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Ex1.xml" ContentType="application/vnd.ms-office.chartex+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https://dgprd.sharepoint.com/sites/Depto.deEstudiosEconmicos/Shared Documents/Informes/Informe Avance/Final/"/>
    </mc:Choice>
  </mc:AlternateContent>
  <xr:revisionPtr revIDLastSave="360" documentId="8_{ABE53876-A392-412A-9383-50F68D2EBC4E}" xr6:coauthVersionLast="47" xr6:coauthVersionMax="47" xr10:uidLastSave="{921276CE-0416-4EC3-ABE5-BE3725F045C6}"/>
  <bookViews>
    <workbookView xWindow="-120" yWindow="-120" windowWidth="29040" windowHeight="15840" firstSheet="13" activeTab="13" xr2:uid="{3CB07AEC-3242-4873-9210-6310B80E6940}"/>
  </bookViews>
  <sheets>
    <sheet name="Tabla 1" sheetId="10" r:id="rId1"/>
    <sheet name="Gráfico 1" sheetId="11" r:id="rId2"/>
    <sheet name="Gráfico 2" sheetId="12" r:id="rId3"/>
    <sheet name="Gráfico 3" sheetId="13" r:id="rId4"/>
    <sheet name="Gráfico 4" sheetId="14" r:id="rId5"/>
    <sheet name="Gráfico 5" sheetId="15" r:id="rId6"/>
    <sheet name="Gráfico 6" sheetId="2" r:id="rId7"/>
    <sheet name="Tabla 2" sheetId="9" r:id="rId8"/>
    <sheet name="Gráfico 7" sheetId="1" r:id="rId9"/>
    <sheet name="Gráfico 8 " sheetId="6" r:id="rId10"/>
    <sheet name="Gráfico 9" sheetId="7" r:id="rId11"/>
    <sheet name="Gráfico 10" sheetId="8" r:id="rId12"/>
    <sheet name="Tabla 3 " sheetId="37" r:id="rId13"/>
    <sheet name="Tabla 4 " sheetId="38" r:id="rId14"/>
    <sheet name="Gráfico 11" sheetId="16" r:id="rId15"/>
    <sheet name="Gráfico 12" sheetId="17" r:id="rId16"/>
    <sheet name="Tabla 5" sheetId="18" r:id="rId17"/>
    <sheet name="Gráfico 13" sheetId="19" r:id="rId18"/>
    <sheet name="Gráfico 14" sheetId="26" r:id="rId19"/>
    <sheet name="Tabla 6" sheetId="27" r:id="rId20"/>
    <sheet name="Mapa 1" sheetId="28" r:id="rId21"/>
    <sheet name="Tabla 7" sheetId="24" r:id="rId22"/>
    <sheet name="Gráfico 15" sheetId="21" r:id="rId23"/>
    <sheet name="Tabla 8" sheetId="20" r:id="rId24"/>
    <sheet name="Tabla 9" sheetId="22" r:id="rId25"/>
    <sheet name="Tabla 10 " sheetId="23" r:id="rId26"/>
    <sheet name="Tabla 11" sheetId="30" r:id="rId27"/>
    <sheet name="Tabla 12" sheetId="29" r:id="rId28"/>
    <sheet name="Tabla 13" sheetId="31" r:id="rId29"/>
    <sheet name="Tabla 14" sheetId="32" r:id="rId30"/>
    <sheet name="Tabla 15" sheetId="33" r:id="rId31"/>
    <sheet name="Anexo 1" sheetId="34" r:id="rId32"/>
    <sheet name="Anexo 2" sheetId="35" r:id="rId33"/>
    <sheet name="Anexo 3" sheetId="36" r:id="rId34"/>
  </sheets>
  <definedNames>
    <definedName name="\0" localSheetId="31">#REF!</definedName>
    <definedName name="\0" localSheetId="32">#REF!</definedName>
    <definedName name="\0" localSheetId="33">#REF!</definedName>
    <definedName name="\0" localSheetId="1">#REF!</definedName>
    <definedName name="\0" localSheetId="11">#REF!</definedName>
    <definedName name="\0" localSheetId="14">#REF!</definedName>
    <definedName name="\0" localSheetId="15">#REF!</definedName>
    <definedName name="\0" localSheetId="17">#REF!</definedName>
    <definedName name="\0" localSheetId="18">#REF!</definedName>
    <definedName name="\0" localSheetId="22">#REF!</definedName>
    <definedName name="\0" localSheetId="3">#REF!</definedName>
    <definedName name="\0" localSheetId="4">#REF!</definedName>
    <definedName name="\0" localSheetId="5">#REF!</definedName>
    <definedName name="\0" localSheetId="6">#REF!</definedName>
    <definedName name="\0" localSheetId="9">#REF!</definedName>
    <definedName name="\0" localSheetId="10">#REF!</definedName>
    <definedName name="\0" localSheetId="25">#REF!</definedName>
    <definedName name="\0" localSheetId="26">#REF!</definedName>
    <definedName name="\0" localSheetId="27">#REF!</definedName>
    <definedName name="\0" localSheetId="30">#REF!</definedName>
    <definedName name="\0" localSheetId="16">#REF!</definedName>
    <definedName name="\0" localSheetId="21">#REF!</definedName>
    <definedName name="\0" localSheetId="23">#REF!</definedName>
    <definedName name="\0" localSheetId="24">#REF!</definedName>
    <definedName name="\0">#REF!</definedName>
    <definedName name="\A" localSheetId="32">#REF!</definedName>
    <definedName name="\A" localSheetId="33">#REF!</definedName>
    <definedName name="\A" localSheetId="1">#REF!</definedName>
    <definedName name="\A" localSheetId="14">#REF!</definedName>
    <definedName name="\A" localSheetId="17">#REF!</definedName>
    <definedName name="\A" localSheetId="18">#REF!</definedName>
    <definedName name="\A" localSheetId="3">#REF!</definedName>
    <definedName name="\A" localSheetId="4">#REF!</definedName>
    <definedName name="\A" localSheetId="5">#REF!</definedName>
    <definedName name="\A" localSheetId="6">#REF!</definedName>
    <definedName name="\A" localSheetId="9">#REF!</definedName>
    <definedName name="\A" localSheetId="10">#REF!</definedName>
    <definedName name="\A" localSheetId="25">#REF!</definedName>
    <definedName name="\A" localSheetId="26">#REF!</definedName>
    <definedName name="\A" localSheetId="27">#REF!</definedName>
    <definedName name="\A" localSheetId="30">#REF!</definedName>
    <definedName name="\A" localSheetId="16">#REF!</definedName>
    <definedName name="\A" localSheetId="21">#REF!</definedName>
    <definedName name="\A" localSheetId="24">#REF!</definedName>
    <definedName name="\A">#REF!</definedName>
    <definedName name="\B" localSheetId="32">#REF!</definedName>
    <definedName name="\B" localSheetId="33">#REF!</definedName>
    <definedName name="\B" localSheetId="1">#REF!</definedName>
    <definedName name="\B" localSheetId="11">#REF!</definedName>
    <definedName name="\B" localSheetId="14">#REF!</definedName>
    <definedName name="\B" localSheetId="15">#REF!</definedName>
    <definedName name="\B" localSheetId="17">#REF!</definedName>
    <definedName name="\B" localSheetId="18">#REF!</definedName>
    <definedName name="\B" localSheetId="22">#REF!</definedName>
    <definedName name="\B" localSheetId="2">#REF!</definedName>
    <definedName name="\B" localSheetId="3">#REF!</definedName>
    <definedName name="\B" localSheetId="4">#REF!</definedName>
    <definedName name="\B" localSheetId="5">#REF!</definedName>
    <definedName name="\B" localSheetId="6">#REF!</definedName>
    <definedName name="\B" localSheetId="9">#REF!</definedName>
    <definedName name="\B" localSheetId="10">#REF!</definedName>
    <definedName name="\B" localSheetId="0">#REF!</definedName>
    <definedName name="\B" localSheetId="25">#REF!</definedName>
    <definedName name="\B" localSheetId="26">#REF!</definedName>
    <definedName name="\B" localSheetId="27">#REF!</definedName>
    <definedName name="\B" localSheetId="30">#REF!</definedName>
    <definedName name="\B" localSheetId="16">#REF!</definedName>
    <definedName name="\B" localSheetId="21">#REF!</definedName>
    <definedName name="\B" localSheetId="23">#REF!</definedName>
    <definedName name="\B" localSheetId="24">#REF!</definedName>
    <definedName name="\B">#REF!</definedName>
    <definedName name="\bmiii">#REF!</definedName>
    <definedName name="\C" localSheetId="32">#REF!</definedName>
    <definedName name="\C" localSheetId="33">#REF!</definedName>
    <definedName name="\C" localSheetId="1">#REF!</definedName>
    <definedName name="\C" localSheetId="11">#REF!</definedName>
    <definedName name="\C" localSheetId="14">#REF!</definedName>
    <definedName name="\C" localSheetId="15">#REF!</definedName>
    <definedName name="\C" localSheetId="17">#REF!</definedName>
    <definedName name="\C" localSheetId="18">#REF!</definedName>
    <definedName name="\C" localSheetId="22">#REF!</definedName>
    <definedName name="\C" localSheetId="2">#REF!</definedName>
    <definedName name="\C" localSheetId="3">#REF!</definedName>
    <definedName name="\C" localSheetId="4">#REF!</definedName>
    <definedName name="\C" localSheetId="5">#REF!</definedName>
    <definedName name="\C" localSheetId="6">#REF!</definedName>
    <definedName name="\C" localSheetId="9">#REF!</definedName>
    <definedName name="\C" localSheetId="10">#REF!</definedName>
    <definedName name="\C" localSheetId="0">#REF!</definedName>
    <definedName name="\C" localSheetId="25">#REF!</definedName>
    <definedName name="\C" localSheetId="26">#REF!</definedName>
    <definedName name="\C" localSheetId="27">#REF!</definedName>
    <definedName name="\C" localSheetId="30">#REF!</definedName>
    <definedName name="\C" localSheetId="16">#REF!</definedName>
    <definedName name="\C" localSheetId="21">#REF!</definedName>
    <definedName name="\C" localSheetId="23">#REF!</definedName>
    <definedName name="\C" localSheetId="24">#REF!</definedName>
    <definedName name="\C">#REF!</definedName>
    <definedName name="\cc" localSheetId="11">#REF!</definedName>
    <definedName name="\cc" localSheetId="10">#REF!</definedName>
    <definedName name="\cc">#REF!</definedName>
    <definedName name="\D" localSheetId="32">#REF!</definedName>
    <definedName name="\D" localSheetId="33">#REF!</definedName>
    <definedName name="\D" localSheetId="1">#REF!</definedName>
    <definedName name="\D" localSheetId="11">#REF!</definedName>
    <definedName name="\D" localSheetId="14">#REF!</definedName>
    <definedName name="\D" localSheetId="18">#REF!</definedName>
    <definedName name="\D" localSheetId="3">#REF!</definedName>
    <definedName name="\D" localSheetId="4">#REF!</definedName>
    <definedName name="\D" localSheetId="5">#REF!</definedName>
    <definedName name="\D" localSheetId="6">#REF!</definedName>
    <definedName name="\D" localSheetId="9">#REF!</definedName>
    <definedName name="\D" localSheetId="10">#REF!</definedName>
    <definedName name="\D" localSheetId="25">#REF!</definedName>
    <definedName name="\D" localSheetId="26">#REF!</definedName>
    <definedName name="\D" localSheetId="27">#REF!</definedName>
    <definedName name="\D" localSheetId="30">#REF!</definedName>
    <definedName name="\D" localSheetId="16">#REF!</definedName>
    <definedName name="\D" localSheetId="21">#REF!</definedName>
    <definedName name="\D">#REF!</definedName>
    <definedName name="\E" localSheetId="32">#REF!</definedName>
    <definedName name="\E" localSheetId="33">#REF!</definedName>
    <definedName name="\E" localSheetId="1">#REF!</definedName>
    <definedName name="\E" localSheetId="14">#REF!</definedName>
    <definedName name="\E" localSheetId="18">#REF!</definedName>
    <definedName name="\E" localSheetId="3">#REF!</definedName>
    <definedName name="\E" localSheetId="4">#REF!</definedName>
    <definedName name="\E" localSheetId="5">#REF!</definedName>
    <definedName name="\E" localSheetId="6">#REF!</definedName>
    <definedName name="\E" localSheetId="9">#REF!</definedName>
    <definedName name="\E" localSheetId="10">#REF!</definedName>
    <definedName name="\E" localSheetId="25">#REF!</definedName>
    <definedName name="\E" localSheetId="26">#REF!</definedName>
    <definedName name="\E" localSheetId="27">#REF!</definedName>
    <definedName name="\E" localSheetId="30">#REF!</definedName>
    <definedName name="\E" localSheetId="16">#REF!</definedName>
    <definedName name="\E" localSheetId="21">#REF!</definedName>
    <definedName name="\E">#REF!</definedName>
    <definedName name="\F" localSheetId="32">#REF!</definedName>
    <definedName name="\F" localSheetId="33">#REF!</definedName>
    <definedName name="\F" localSheetId="1">#REF!</definedName>
    <definedName name="\F" localSheetId="14">#REF!</definedName>
    <definedName name="\F" localSheetId="18">#REF!</definedName>
    <definedName name="\F" localSheetId="3">#REF!</definedName>
    <definedName name="\F" localSheetId="4">#REF!</definedName>
    <definedName name="\F" localSheetId="5">#REF!</definedName>
    <definedName name="\F" localSheetId="6">#REF!</definedName>
    <definedName name="\F" localSheetId="9">#REF!</definedName>
    <definedName name="\F" localSheetId="10">#REF!</definedName>
    <definedName name="\F" localSheetId="25">#REF!</definedName>
    <definedName name="\F" localSheetId="26">#REF!</definedName>
    <definedName name="\F" localSheetId="27">#REF!</definedName>
    <definedName name="\F" localSheetId="30">#REF!</definedName>
    <definedName name="\F" localSheetId="16">#REF!</definedName>
    <definedName name="\F" localSheetId="21">#REF!</definedName>
    <definedName name="\F">#REF!</definedName>
    <definedName name="\G" localSheetId="32">#REF!</definedName>
    <definedName name="\G" localSheetId="33">#REF!</definedName>
    <definedName name="\G" localSheetId="1">#REF!</definedName>
    <definedName name="\G" localSheetId="14">#REF!</definedName>
    <definedName name="\G" localSheetId="18">#REF!</definedName>
    <definedName name="\G" localSheetId="3">#REF!</definedName>
    <definedName name="\G" localSheetId="4">#REF!</definedName>
    <definedName name="\G" localSheetId="5">#REF!</definedName>
    <definedName name="\G" localSheetId="6">#REF!</definedName>
    <definedName name="\G" localSheetId="9">#REF!</definedName>
    <definedName name="\G" localSheetId="25">#REF!</definedName>
    <definedName name="\G" localSheetId="26">#REF!</definedName>
    <definedName name="\G" localSheetId="27">#REF!</definedName>
    <definedName name="\G" localSheetId="30">#REF!</definedName>
    <definedName name="\G" localSheetId="16">#REF!</definedName>
    <definedName name="\G" localSheetId="21">#REF!</definedName>
    <definedName name="\G">#REF!</definedName>
    <definedName name="\gg">#REF!</definedName>
    <definedName name="\H" localSheetId="32">#REF!</definedName>
    <definedName name="\H" localSheetId="33">#REF!</definedName>
    <definedName name="\H" localSheetId="1">#REF!</definedName>
    <definedName name="\H" localSheetId="11">#REF!</definedName>
    <definedName name="\H" localSheetId="14">#REF!</definedName>
    <definedName name="\H" localSheetId="18">#REF!</definedName>
    <definedName name="\H" localSheetId="3">#REF!</definedName>
    <definedName name="\H" localSheetId="4">#REF!</definedName>
    <definedName name="\H" localSheetId="5">#REF!</definedName>
    <definedName name="\H" localSheetId="6">#REF!</definedName>
    <definedName name="\H" localSheetId="9">#REF!</definedName>
    <definedName name="\H" localSheetId="10">#REF!</definedName>
    <definedName name="\H" localSheetId="25">#REF!</definedName>
    <definedName name="\H" localSheetId="26">#REF!</definedName>
    <definedName name="\H" localSheetId="27">#REF!</definedName>
    <definedName name="\H" localSheetId="30">#REF!</definedName>
    <definedName name="\H" localSheetId="16">#REF!</definedName>
    <definedName name="\H" localSheetId="21">#REF!</definedName>
    <definedName name="\H">#REF!</definedName>
    <definedName name="\I" localSheetId="32">#REF!</definedName>
    <definedName name="\I" localSheetId="33">#REF!</definedName>
    <definedName name="\I" localSheetId="1">#REF!</definedName>
    <definedName name="\I" localSheetId="14">#REF!</definedName>
    <definedName name="\I" localSheetId="18">#REF!</definedName>
    <definedName name="\I" localSheetId="3">#REF!</definedName>
    <definedName name="\I" localSheetId="4">#REF!</definedName>
    <definedName name="\I" localSheetId="5">#REF!</definedName>
    <definedName name="\I" localSheetId="6">#REF!</definedName>
    <definedName name="\I" localSheetId="9">#REF!</definedName>
    <definedName name="\I" localSheetId="10">#REF!</definedName>
    <definedName name="\I" localSheetId="25">#REF!</definedName>
    <definedName name="\I" localSheetId="26">#REF!</definedName>
    <definedName name="\I" localSheetId="27">#REF!</definedName>
    <definedName name="\I" localSheetId="30">#REF!</definedName>
    <definedName name="\I" localSheetId="16">#REF!</definedName>
    <definedName name="\I" localSheetId="21">#REF!</definedName>
    <definedName name="\I">#REF!</definedName>
    <definedName name="\J" localSheetId="32">#REF!</definedName>
    <definedName name="\J" localSheetId="33">#REF!</definedName>
    <definedName name="\J" localSheetId="1">#REF!</definedName>
    <definedName name="\J" localSheetId="14">#REF!</definedName>
    <definedName name="\J" localSheetId="18">#REF!</definedName>
    <definedName name="\J" localSheetId="3">#REF!</definedName>
    <definedName name="\J" localSheetId="4">#REF!</definedName>
    <definedName name="\J" localSheetId="5">#REF!</definedName>
    <definedName name="\J" localSheetId="6">#REF!</definedName>
    <definedName name="\J" localSheetId="9">#REF!</definedName>
    <definedName name="\J" localSheetId="10">#REF!</definedName>
    <definedName name="\J" localSheetId="25">#REF!</definedName>
    <definedName name="\J" localSheetId="26">#REF!</definedName>
    <definedName name="\J" localSheetId="27">#REF!</definedName>
    <definedName name="\J" localSheetId="30">#REF!</definedName>
    <definedName name="\J" localSheetId="16">#REF!</definedName>
    <definedName name="\J" localSheetId="21">#REF!</definedName>
    <definedName name="\J">#REF!</definedName>
    <definedName name="\K" localSheetId="32">#REF!</definedName>
    <definedName name="\K" localSheetId="33">#REF!</definedName>
    <definedName name="\K" localSheetId="1">#REF!</definedName>
    <definedName name="\K" localSheetId="14">#REF!</definedName>
    <definedName name="\K" localSheetId="18">#REF!</definedName>
    <definedName name="\K" localSheetId="3">#REF!</definedName>
    <definedName name="\K" localSheetId="4">#REF!</definedName>
    <definedName name="\K" localSheetId="5">#REF!</definedName>
    <definedName name="\K" localSheetId="6">#REF!</definedName>
    <definedName name="\K" localSheetId="9">#REF!</definedName>
    <definedName name="\K" localSheetId="25">#REF!</definedName>
    <definedName name="\K" localSheetId="26">#REF!</definedName>
    <definedName name="\K" localSheetId="27">#REF!</definedName>
    <definedName name="\K" localSheetId="30">#REF!</definedName>
    <definedName name="\K" localSheetId="16">#REF!</definedName>
    <definedName name="\K" localSheetId="21">#REF!</definedName>
    <definedName name="\K">#REF!</definedName>
    <definedName name="\kk">#REF!</definedName>
    <definedName name="\L" localSheetId="32">#REF!</definedName>
    <definedName name="\L" localSheetId="33">#REF!</definedName>
    <definedName name="\L" localSheetId="1">#REF!</definedName>
    <definedName name="\L" localSheetId="11">#REF!</definedName>
    <definedName name="\L" localSheetId="14">#REF!</definedName>
    <definedName name="\L" localSheetId="18">#REF!</definedName>
    <definedName name="\L" localSheetId="3">#REF!</definedName>
    <definedName name="\L" localSheetId="4">#REF!</definedName>
    <definedName name="\L" localSheetId="5">#REF!</definedName>
    <definedName name="\L" localSheetId="6">#REF!</definedName>
    <definedName name="\L" localSheetId="9">#REF!</definedName>
    <definedName name="\L" localSheetId="10">#REF!</definedName>
    <definedName name="\L" localSheetId="25">#REF!</definedName>
    <definedName name="\L" localSheetId="26">#REF!</definedName>
    <definedName name="\L" localSheetId="27">#REF!</definedName>
    <definedName name="\L" localSheetId="30">#REF!</definedName>
    <definedName name="\L" localSheetId="16">#REF!</definedName>
    <definedName name="\L" localSheetId="21">#REF!</definedName>
    <definedName name="\L">#REF!</definedName>
    <definedName name="\M" localSheetId="32">#REF!</definedName>
    <definedName name="\M" localSheetId="33">#REF!</definedName>
    <definedName name="\M" localSheetId="1">#REF!</definedName>
    <definedName name="\M" localSheetId="11">#REF!</definedName>
    <definedName name="\M" localSheetId="14">#REF!</definedName>
    <definedName name="\M" localSheetId="15">#REF!</definedName>
    <definedName name="\M" localSheetId="17">#REF!</definedName>
    <definedName name="\M" localSheetId="18">#REF!</definedName>
    <definedName name="\M" localSheetId="22">#REF!</definedName>
    <definedName name="\M" localSheetId="2">#REF!</definedName>
    <definedName name="\M" localSheetId="3">#REF!</definedName>
    <definedName name="\M" localSheetId="4">#REF!</definedName>
    <definedName name="\M" localSheetId="5">#REF!</definedName>
    <definedName name="\M" localSheetId="6">#REF!</definedName>
    <definedName name="\M" localSheetId="9">#REF!</definedName>
    <definedName name="\M" localSheetId="10">#REF!</definedName>
    <definedName name="\M" localSheetId="0">#REF!</definedName>
    <definedName name="\M" localSheetId="25">#REF!</definedName>
    <definedName name="\M" localSheetId="26">#REF!</definedName>
    <definedName name="\M" localSheetId="27">#REF!</definedName>
    <definedName name="\M" localSheetId="30">#REF!</definedName>
    <definedName name="\M" localSheetId="16">#REF!</definedName>
    <definedName name="\M" localSheetId="21">#REF!</definedName>
    <definedName name="\M" localSheetId="23">#REF!</definedName>
    <definedName name="\M" localSheetId="24">#REF!</definedName>
    <definedName name="\M">#REF!</definedName>
    <definedName name="\N" localSheetId="32">#REF!</definedName>
    <definedName name="\N" localSheetId="33">#REF!</definedName>
    <definedName name="\N" localSheetId="1">#REF!</definedName>
    <definedName name="\N" localSheetId="11">#REF!</definedName>
    <definedName name="\N" localSheetId="14">#REF!</definedName>
    <definedName name="\N" localSheetId="18">#REF!</definedName>
    <definedName name="\N" localSheetId="3">#REF!</definedName>
    <definedName name="\N" localSheetId="4">#REF!</definedName>
    <definedName name="\N" localSheetId="5">#REF!</definedName>
    <definedName name="\N" localSheetId="6">#REF!</definedName>
    <definedName name="\N" localSheetId="9">#REF!</definedName>
    <definedName name="\N" localSheetId="10">#REF!</definedName>
    <definedName name="\N" localSheetId="25">#REF!</definedName>
    <definedName name="\N" localSheetId="26">#REF!</definedName>
    <definedName name="\N" localSheetId="27">#REF!</definedName>
    <definedName name="\N" localSheetId="30">#REF!</definedName>
    <definedName name="\N" localSheetId="16">#REF!</definedName>
    <definedName name="\N" localSheetId="21">#REF!</definedName>
    <definedName name="\N">#REF!</definedName>
    <definedName name="\Ñ" localSheetId="32">#REF!</definedName>
    <definedName name="\Ñ" localSheetId="33">#REF!</definedName>
    <definedName name="\Ñ" localSheetId="1">#REF!</definedName>
    <definedName name="\Ñ" localSheetId="14">#REF!</definedName>
    <definedName name="\Ñ" localSheetId="3">#REF!</definedName>
    <definedName name="\Ñ" localSheetId="4">#REF!</definedName>
    <definedName name="\Ñ" localSheetId="5">#REF!</definedName>
    <definedName name="\Ñ" localSheetId="6">#REF!</definedName>
    <definedName name="\Ñ" localSheetId="9">#REF!</definedName>
    <definedName name="\Ñ" localSheetId="30">#REF!</definedName>
    <definedName name="\Ñ" localSheetId="21">#REF!</definedName>
    <definedName name="\Ñ">#REF!</definedName>
    <definedName name="\O" localSheetId="32">#REF!</definedName>
    <definedName name="\O" localSheetId="33">#REF!</definedName>
    <definedName name="\O" localSheetId="1">#REF!</definedName>
    <definedName name="\O" localSheetId="14">#REF!</definedName>
    <definedName name="\O" localSheetId="18">#REF!</definedName>
    <definedName name="\O" localSheetId="3">#REF!</definedName>
    <definedName name="\O" localSheetId="4">#REF!</definedName>
    <definedName name="\O" localSheetId="5">#REF!</definedName>
    <definedName name="\O" localSheetId="6">#REF!</definedName>
    <definedName name="\O" localSheetId="9">#REF!</definedName>
    <definedName name="\O" localSheetId="10">#REF!</definedName>
    <definedName name="\O" localSheetId="25">#REF!</definedName>
    <definedName name="\O" localSheetId="26">#REF!</definedName>
    <definedName name="\O" localSheetId="27">#REF!</definedName>
    <definedName name="\O" localSheetId="30">#REF!</definedName>
    <definedName name="\O" localSheetId="16">#REF!</definedName>
    <definedName name="\O" localSheetId="21">#REF!</definedName>
    <definedName name="\O">#REF!</definedName>
    <definedName name="\P" localSheetId="32">#REF!</definedName>
    <definedName name="\P" localSheetId="33">#REF!</definedName>
    <definedName name="\P" localSheetId="1">#REF!</definedName>
    <definedName name="\P" localSheetId="14">#REF!</definedName>
    <definedName name="\P" localSheetId="18">#REF!</definedName>
    <definedName name="\P" localSheetId="3">#REF!</definedName>
    <definedName name="\P" localSheetId="4">#REF!</definedName>
    <definedName name="\P" localSheetId="5">#REF!</definedName>
    <definedName name="\P" localSheetId="6">#REF!</definedName>
    <definedName name="\P" localSheetId="9">#REF!</definedName>
    <definedName name="\P" localSheetId="10">#REF!</definedName>
    <definedName name="\P" localSheetId="25">#REF!</definedName>
    <definedName name="\P" localSheetId="26">#REF!</definedName>
    <definedName name="\P" localSheetId="27">#REF!</definedName>
    <definedName name="\P" localSheetId="30">#REF!</definedName>
    <definedName name="\P" localSheetId="16">#REF!</definedName>
    <definedName name="\P" localSheetId="21">#REF!</definedName>
    <definedName name="\P">#REF!</definedName>
    <definedName name="\Q" localSheetId="32">#REF!</definedName>
    <definedName name="\Q" localSheetId="33">#REF!</definedName>
    <definedName name="\Q" localSheetId="1">#REF!</definedName>
    <definedName name="\Q" localSheetId="14">#REF!</definedName>
    <definedName name="\Q" localSheetId="18">#REF!</definedName>
    <definedName name="\Q" localSheetId="3">#REF!</definedName>
    <definedName name="\Q" localSheetId="4">#REF!</definedName>
    <definedName name="\Q" localSheetId="5">#REF!</definedName>
    <definedName name="\Q" localSheetId="6">#REF!</definedName>
    <definedName name="\Q" localSheetId="9">#REF!</definedName>
    <definedName name="\Q" localSheetId="25">#REF!</definedName>
    <definedName name="\Q" localSheetId="26">#REF!</definedName>
    <definedName name="\Q" localSheetId="27">#REF!</definedName>
    <definedName name="\Q" localSheetId="30">#REF!</definedName>
    <definedName name="\Q" localSheetId="16">#REF!</definedName>
    <definedName name="\Q" localSheetId="21">#REF!</definedName>
    <definedName name="\Q">#REF!</definedName>
    <definedName name="\R" localSheetId="32">#REF!</definedName>
    <definedName name="\R" localSheetId="33">#REF!</definedName>
    <definedName name="\R" localSheetId="1">#REF!</definedName>
    <definedName name="\R" localSheetId="11">#REF!</definedName>
    <definedName name="\R" localSheetId="14">#REF!</definedName>
    <definedName name="\R" localSheetId="15">#REF!</definedName>
    <definedName name="\R" localSheetId="17">#REF!</definedName>
    <definedName name="\R" localSheetId="18">#REF!</definedName>
    <definedName name="\R" localSheetId="22">#REF!</definedName>
    <definedName name="\R" localSheetId="2">#REF!</definedName>
    <definedName name="\R" localSheetId="3">#REF!</definedName>
    <definedName name="\R" localSheetId="4">#REF!</definedName>
    <definedName name="\R" localSheetId="5">#REF!</definedName>
    <definedName name="\R" localSheetId="6">#REF!</definedName>
    <definedName name="\R" localSheetId="9">#REF!</definedName>
    <definedName name="\R" localSheetId="10">#REF!</definedName>
    <definedName name="\R" localSheetId="0">#REF!</definedName>
    <definedName name="\R" localSheetId="25">#REF!</definedName>
    <definedName name="\R" localSheetId="26">#REF!</definedName>
    <definedName name="\R" localSheetId="27">#REF!</definedName>
    <definedName name="\R" localSheetId="30">#REF!</definedName>
    <definedName name="\R" localSheetId="16">#REF!</definedName>
    <definedName name="\R" localSheetId="21">#REF!</definedName>
    <definedName name="\R" localSheetId="23">#REF!</definedName>
    <definedName name="\R" localSheetId="24">#REF!</definedName>
    <definedName name="\R">#REF!</definedName>
    <definedName name="\S" localSheetId="32">#REF!</definedName>
    <definedName name="\S" localSheetId="33">#REF!</definedName>
    <definedName name="\S" localSheetId="1">#REF!</definedName>
    <definedName name="\S" localSheetId="11">#REF!</definedName>
    <definedName name="\S" localSheetId="14">#REF!</definedName>
    <definedName name="\S" localSheetId="18">#REF!</definedName>
    <definedName name="\S" localSheetId="3">#REF!</definedName>
    <definedName name="\S" localSheetId="4">#REF!</definedName>
    <definedName name="\S" localSheetId="5">#REF!</definedName>
    <definedName name="\S" localSheetId="6">#REF!</definedName>
    <definedName name="\S" localSheetId="9">#REF!</definedName>
    <definedName name="\S" localSheetId="10">#REF!</definedName>
    <definedName name="\S" localSheetId="25">#REF!</definedName>
    <definedName name="\S" localSheetId="26">#REF!</definedName>
    <definedName name="\S" localSheetId="27">#REF!</definedName>
    <definedName name="\S" localSheetId="30">#REF!</definedName>
    <definedName name="\S" localSheetId="16">#REF!</definedName>
    <definedName name="\S" localSheetId="21">#REF!</definedName>
    <definedName name="\S">#REF!</definedName>
    <definedName name="\T" localSheetId="32">#REF!</definedName>
    <definedName name="\T" localSheetId="33">#REF!</definedName>
    <definedName name="\T" localSheetId="1">#REF!</definedName>
    <definedName name="\T" localSheetId="14">#REF!</definedName>
    <definedName name="\T" localSheetId="18">#REF!</definedName>
    <definedName name="\T" localSheetId="3">#REF!</definedName>
    <definedName name="\T" localSheetId="4">#REF!</definedName>
    <definedName name="\T" localSheetId="5">#REF!</definedName>
    <definedName name="\T" localSheetId="6">#REF!</definedName>
    <definedName name="\T" localSheetId="9">#REF!</definedName>
    <definedName name="\T" localSheetId="10">#REF!</definedName>
    <definedName name="\T" localSheetId="25">#REF!</definedName>
    <definedName name="\T" localSheetId="26">#REF!</definedName>
    <definedName name="\T" localSheetId="27">#REF!</definedName>
    <definedName name="\T" localSheetId="30">#REF!</definedName>
    <definedName name="\T" localSheetId="16">#REF!</definedName>
    <definedName name="\T" localSheetId="21">#REF!</definedName>
    <definedName name="\T">#REF!</definedName>
    <definedName name="\T1" localSheetId="32">#REF!</definedName>
    <definedName name="\T1" localSheetId="33">#REF!</definedName>
    <definedName name="\T1" localSheetId="1">#REF!</definedName>
    <definedName name="\T1" localSheetId="14">#REF!</definedName>
    <definedName name="\T1" localSheetId="3">#REF!</definedName>
    <definedName name="\T1" localSheetId="4">#REF!</definedName>
    <definedName name="\T1" localSheetId="5">#REF!</definedName>
    <definedName name="\T1" localSheetId="6">#REF!</definedName>
    <definedName name="\T1" localSheetId="9">#REF!</definedName>
    <definedName name="\T1" localSheetId="30">#REF!</definedName>
    <definedName name="\T1" localSheetId="21">#REF!</definedName>
    <definedName name="\T1">#REF!</definedName>
    <definedName name="\T2" localSheetId="32">#REF!</definedName>
    <definedName name="\T2" localSheetId="33">#REF!</definedName>
    <definedName name="\T2" localSheetId="1">#REF!</definedName>
    <definedName name="\T2" localSheetId="14">#REF!</definedName>
    <definedName name="\T2" localSheetId="15">#REF!</definedName>
    <definedName name="\T2" localSheetId="17">#REF!</definedName>
    <definedName name="\T2" localSheetId="3">#REF!</definedName>
    <definedName name="\T2" localSheetId="4">#REF!</definedName>
    <definedName name="\T2" localSheetId="5">#REF!</definedName>
    <definedName name="\T2" localSheetId="6">#REF!</definedName>
    <definedName name="\T2" localSheetId="30">#REF!</definedName>
    <definedName name="\T2" localSheetId="16">#REF!</definedName>
    <definedName name="\T2" localSheetId="21">#REF!</definedName>
    <definedName name="\T2">#REF!</definedName>
    <definedName name="\tt">#REF!</definedName>
    <definedName name="\U" localSheetId="31">#REF!</definedName>
    <definedName name="\U" localSheetId="32">#REF!</definedName>
    <definedName name="\U" localSheetId="33">#REF!</definedName>
    <definedName name="\U" localSheetId="1">#REF!</definedName>
    <definedName name="\U" localSheetId="11">#REF!</definedName>
    <definedName name="\U" localSheetId="14">#REF!</definedName>
    <definedName name="\U" localSheetId="15">#REF!</definedName>
    <definedName name="\U" localSheetId="17">#REF!</definedName>
    <definedName name="\U" localSheetId="18">#REF!</definedName>
    <definedName name="\U" localSheetId="22">#REF!</definedName>
    <definedName name="\U" localSheetId="3">#REF!</definedName>
    <definedName name="\U" localSheetId="4">#REF!</definedName>
    <definedName name="\U" localSheetId="5">#REF!</definedName>
    <definedName name="\U" localSheetId="6">#REF!</definedName>
    <definedName name="\U" localSheetId="9">#REF!</definedName>
    <definedName name="\U" localSheetId="10">#REF!</definedName>
    <definedName name="\U" localSheetId="25">#REF!</definedName>
    <definedName name="\U" localSheetId="26">#REF!</definedName>
    <definedName name="\U" localSheetId="27">#REF!</definedName>
    <definedName name="\U" localSheetId="30">#REF!</definedName>
    <definedName name="\U" localSheetId="16">#REF!</definedName>
    <definedName name="\U" localSheetId="21">#REF!</definedName>
    <definedName name="\U" localSheetId="23">#REF!</definedName>
    <definedName name="\U" localSheetId="24">#REF!</definedName>
    <definedName name="\U">#REF!</definedName>
    <definedName name="\V" localSheetId="32">#REF!</definedName>
    <definedName name="\V" localSheetId="33">#REF!</definedName>
    <definedName name="\V" localSheetId="1">#REF!</definedName>
    <definedName name="\V" localSheetId="14">#REF!</definedName>
    <definedName name="\V" localSheetId="17">#REF!</definedName>
    <definedName name="\V" localSheetId="18">#REF!</definedName>
    <definedName name="\V" localSheetId="3">#REF!</definedName>
    <definedName name="\V" localSheetId="4">#REF!</definedName>
    <definedName name="\V" localSheetId="5">#REF!</definedName>
    <definedName name="\V" localSheetId="6">#REF!</definedName>
    <definedName name="\V" localSheetId="9">#REF!</definedName>
    <definedName name="\V" localSheetId="10">#REF!</definedName>
    <definedName name="\V" localSheetId="25">#REF!</definedName>
    <definedName name="\V" localSheetId="26">#REF!</definedName>
    <definedName name="\V" localSheetId="27">#REF!</definedName>
    <definedName name="\V" localSheetId="30">#REF!</definedName>
    <definedName name="\V" localSheetId="16">#REF!</definedName>
    <definedName name="\V" localSheetId="21">#REF!</definedName>
    <definedName name="\V" localSheetId="24">#REF!</definedName>
    <definedName name="\V">#REF!</definedName>
    <definedName name="\W" localSheetId="32">#REF!</definedName>
    <definedName name="\W" localSheetId="33">#REF!</definedName>
    <definedName name="\W" localSheetId="1">#REF!</definedName>
    <definedName name="\W" localSheetId="14">#REF!</definedName>
    <definedName name="\W" localSheetId="17">#REF!</definedName>
    <definedName name="\W" localSheetId="18">#REF!</definedName>
    <definedName name="\W" localSheetId="3">#REF!</definedName>
    <definedName name="\W" localSheetId="4">#REF!</definedName>
    <definedName name="\W" localSheetId="5">#REF!</definedName>
    <definedName name="\W" localSheetId="6">#REF!</definedName>
    <definedName name="\W" localSheetId="9">#REF!</definedName>
    <definedName name="\W" localSheetId="10">#REF!</definedName>
    <definedName name="\W" localSheetId="25">#REF!</definedName>
    <definedName name="\W" localSheetId="26">#REF!</definedName>
    <definedName name="\W" localSheetId="27">#REF!</definedName>
    <definedName name="\W" localSheetId="30">#REF!</definedName>
    <definedName name="\W" localSheetId="16">#REF!</definedName>
    <definedName name="\W" localSheetId="21">#REF!</definedName>
    <definedName name="\W" localSheetId="24">#REF!</definedName>
    <definedName name="\W">#REF!</definedName>
    <definedName name="\X" localSheetId="32">#REF!</definedName>
    <definedName name="\X" localSheetId="33">#REF!</definedName>
    <definedName name="\X" localSheetId="1">#REF!</definedName>
    <definedName name="\X" localSheetId="14">#REF!</definedName>
    <definedName name="\X" localSheetId="18">#REF!</definedName>
    <definedName name="\X" localSheetId="3">#REF!</definedName>
    <definedName name="\X" localSheetId="4">#REF!</definedName>
    <definedName name="\X" localSheetId="5">#REF!</definedName>
    <definedName name="\X" localSheetId="6">#REF!</definedName>
    <definedName name="\X" localSheetId="9">#REF!</definedName>
    <definedName name="\X" localSheetId="25">#REF!</definedName>
    <definedName name="\X" localSheetId="26">#REF!</definedName>
    <definedName name="\X" localSheetId="27">#REF!</definedName>
    <definedName name="\X" localSheetId="30">#REF!</definedName>
    <definedName name="\X" localSheetId="16">#REF!</definedName>
    <definedName name="\X" localSheetId="21">#REF!</definedName>
    <definedName name="\X">#REF!</definedName>
    <definedName name="\Y" localSheetId="32">#REF!</definedName>
    <definedName name="\Y" localSheetId="33">#REF!</definedName>
    <definedName name="\Y" localSheetId="1">#REF!</definedName>
    <definedName name="\Y" localSheetId="14">#REF!</definedName>
    <definedName name="\Y" localSheetId="18">#REF!</definedName>
    <definedName name="\Y" localSheetId="3">#REF!</definedName>
    <definedName name="\Y" localSheetId="4">#REF!</definedName>
    <definedName name="\Y" localSheetId="5">#REF!</definedName>
    <definedName name="\Y" localSheetId="6">#REF!</definedName>
    <definedName name="\Y" localSheetId="9">#REF!</definedName>
    <definedName name="\Y" localSheetId="25">#REF!</definedName>
    <definedName name="\Y" localSheetId="26">#REF!</definedName>
    <definedName name="\Y" localSheetId="27">#REF!</definedName>
    <definedName name="\Y" localSheetId="30">#REF!</definedName>
    <definedName name="\Y" localSheetId="16">#REF!</definedName>
    <definedName name="\Y" localSheetId="21">#REF!</definedName>
    <definedName name="\Y">#REF!</definedName>
    <definedName name="\Z" localSheetId="32">#REF!</definedName>
    <definedName name="\Z" localSheetId="33">#REF!</definedName>
    <definedName name="\Z" localSheetId="1">#REF!</definedName>
    <definedName name="\Z" localSheetId="14">#REF!</definedName>
    <definedName name="\Z" localSheetId="18">#REF!</definedName>
    <definedName name="\Z" localSheetId="3">#REF!</definedName>
    <definedName name="\Z" localSheetId="4">#REF!</definedName>
    <definedName name="\Z" localSheetId="5">#REF!</definedName>
    <definedName name="\Z" localSheetId="6">#REF!</definedName>
    <definedName name="\Z" localSheetId="9">#REF!</definedName>
    <definedName name="\Z" localSheetId="25">#REF!</definedName>
    <definedName name="\Z" localSheetId="26">#REF!</definedName>
    <definedName name="\Z" localSheetId="27">#REF!</definedName>
    <definedName name="\Z" localSheetId="30">#REF!</definedName>
    <definedName name="\Z" localSheetId="16">#REF!</definedName>
    <definedName name="\Z" localSheetId="21">#REF!</definedName>
    <definedName name="\Z">#REF!</definedName>
    <definedName name="_._IMPUESTOS_SOBRE_COMBUSTIBLES_Y_GAS_NATURAL">#REF!</definedName>
    <definedName name="_._IMPUESTOS_SOBRE_ENERGIA_ELECTRICA">#REF!</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#REF!</definedName>
    <definedName name="____________ROS1">#N/A</definedName>
    <definedName name="____________ROS2">#N/A</definedName>
    <definedName name="____________ROS3">#N/A</definedName>
    <definedName name="____________ROS4">#N/A</definedName>
    <definedName name="____________tnt1">#REF!</definedName>
    <definedName name="___________ROS1">#N/A</definedName>
    <definedName name="___________ROS2">#N/A</definedName>
    <definedName name="___________ROS3">#N/A</definedName>
    <definedName name="___________ROS4">#N/A</definedName>
    <definedName name="__________asd1">#REF!</definedName>
    <definedName name="__________ROS1">#N/A</definedName>
    <definedName name="__________ROS2">#N/A</definedName>
    <definedName name="__________ROS3">#N/A</definedName>
    <definedName name="__________ROS4">#N/A</definedName>
    <definedName name="__________tnt1">#REF!</definedName>
    <definedName name="_________asd1">#REF!</definedName>
    <definedName name="_________ROS1">#N/A</definedName>
    <definedName name="_________ROS2">#N/A</definedName>
    <definedName name="_________ROS3">#N/A</definedName>
    <definedName name="_________ROS4">#N/A</definedName>
    <definedName name="_________tAB4">#REF!</definedName>
    <definedName name="_________tnt1">#REF!</definedName>
    <definedName name="________asd1">#REF!</definedName>
    <definedName name="________ROS1">#N/A</definedName>
    <definedName name="________ROS2">#N/A</definedName>
    <definedName name="________ROS3">#N/A</definedName>
    <definedName name="________ROS4">#N/A</definedName>
    <definedName name="________tAB4">#REF!</definedName>
    <definedName name="________tnt1">#REF!</definedName>
    <definedName name="_______asd1">#REF!</definedName>
    <definedName name="_______FAL4" localSheetId="31">#REF!</definedName>
    <definedName name="_______FAL4" localSheetId="32">#REF!</definedName>
    <definedName name="_______FAL4" localSheetId="33">#REF!</definedName>
    <definedName name="_______FAL4" localSheetId="1">#REF!</definedName>
    <definedName name="_______FAL4" localSheetId="11">#REF!</definedName>
    <definedName name="_______FAL4" localSheetId="14">#REF!</definedName>
    <definedName name="_______FAL4" localSheetId="15">#REF!</definedName>
    <definedName name="_______FAL4" localSheetId="17">#REF!</definedName>
    <definedName name="_______FAL4" localSheetId="18">#REF!</definedName>
    <definedName name="_______FAL4" localSheetId="22">#REF!</definedName>
    <definedName name="_______FAL4" localSheetId="3">#REF!</definedName>
    <definedName name="_______FAL4" localSheetId="4">#REF!</definedName>
    <definedName name="_______FAL4" localSheetId="5">#REF!</definedName>
    <definedName name="_______FAL4" localSheetId="6">#REF!</definedName>
    <definedName name="_______FAL4" localSheetId="9">#REF!</definedName>
    <definedName name="_______FAL4" localSheetId="10">#REF!</definedName>
    <definedName name="_______FAL4" localSheetId="25">#REF!</definedName>
    <definedName name="_______FAL4" localSheetId="26">#REF!</definedName>
    <definedName name="_______FAL4" localSheetId="27">#REF!</definedName>
    <definedName name="_______FAL4" localSheetId="30">#REF!</definedName>
    <definedName name="_______FAL4" localSheetId="16">#REF!</definedName>
    <definedName name="_______FAL4" localSheetId="21">#REF!</definedName>
    <definedName name="_______FAL4" localSheetId="23">#REF!</definedName>
    <definedName name="_______FAL4" localSheetId="24">#REF!</definedName>
    <definedName name="_______FAL4">#REF!</definedName>
    <definedName name="_______FAL6" localSheetId="32">#REF!</definedName>
    <definedName name="_______FAL6" localSheetId="33">#REF!</definedName>
    <definedName name="_______FAL6" localSheetId="1">#REF!</definedName>
    <definedName name="_______FAL6" localSheetId="11">#REF!</definedName>
    <definedName name="_______FAL6" localSheetId="14">#REF!</definedName>
    <definedName name="_______FAL6" localSheetId="17">#REF!</definedName>
    <definedName name="_______FAL6" localSheetId="18">#REF!</definedName>
    <definedName name="_______FAL6" localSheetId="3">#REF!</definedName>
    <definedName name="_______FAL6" localSheetId="4">#REF!</definedName>
    <definedName name="_______FAL6" localSheetId="5">#REF!</definedName>
    <definedName name="_______FAL6" localSheetId="6">#REF!</definedName>
    <definedName name="_______FAL6" localSheetId="9">#REF!</definedName>
    <definedName name="_______FAL6" localSheetId="10">#REF!</definedName>
    <definedName name="_______FAL6" localSheetId="25">#REF!</definedName>
    <definedName name="_______FAL6" localSheetId="26">#REF!</definedName>
    <definedName name="_______FAL6" localSheetId="27">#REF!</definedName>
    <definedName name="_______FAL6" localSheetId="30">#REF!</definedName>
    <definedName name="_______FAL6" localSheetId="16">#REF!</definedName>
    <definedName name="_______FAL6" localSheetId="21">#REF!</definedName>
    <definedName name="_______FAL6" localSheetId="24">#REF!</definedName>
    <definedName name="_______FAL6">#REF!</definedName>
    <definedName name="_______FAL7" localSheetId="32">#REF!</definedName>
    <definedName name="_______FAL7" localSheetId="33">#REF!</definedName>
    <definedName name="_______FAL7" localSheetId="1">#REF!</definedName>
    <definedName name="_______FAL7" localSheetId="11">#REF!</definedName>
    <definedName name="_______FAL7" localSheetId="14">#REF!</definedName>
    <definedName name="_______FAL7" localSheetId="17">#REF!</definedName>
    <definedName name="_______FAL7" localSheetId="18">#REF!</definedName>
    <definedName name="_______FAL7" localSheetId="3">#REF!</definedName>
    <definedName name="_______FAL7" localSheetId="4">#REF!</definedName>
    <definedName name="_______FAL7" localSheetId="5">#REF!</definedName>
    <definedName name="_______FAL7" localSheetId="6">#REF!</definedName>
    <definedName name="_______FAL7" localSheetId="9">#REF!</definedName>
    <definedName name="_______FAL7" localSheetId="10">#REF!</definedName>
    <definedName name="_______FAL7" localSheetId="25">#REF!</definedName>
    <definedName name="_______FAL7" localSheetId="26">#REF!</definedName>
    <definedName name="_______FAL7" localSheetId="27">#REF!</definedName>
    <definedName name="_______FAL7" localSheetId="30">#REF!</definedName>
    <definedName name="_______FAL7" localSheetId="16">#REF!</definedName>
    <definedName name="_______FAL7" localSheetId="21">#REF!</definedName>
    <definedName name="_______FAL7" localSheetId="24">#REF!</definedName>
    <definedName name="_______FAL7">#REF!</definedName>
    <definedName name="_______ROS1">#N/A</definedName>
    <definedName name="_______ROS2">#N/A</definedName>
    <definedName name="_______ROS3">#N/A</definedName>
    <definedName name="_______ROS4">#N/A</definedName>
    <definedName name="_______tAB4">#REF!</definedName>
    <definedName name="_______tnt1">#REF!</definedName>
    <definedName name="______asd1">#REF!</definedName>
    <definedName name="______AUS1" localSheetId="31">#REF!</definedName>
    <definedName name="______AUS1" localSheetId="32">#REF!</definedName>
    <definedName name="______AUS1" localSheetId="33">#REF!</definedName>
    <definedName name="______AUS1" localSheetId="1">#REF!</definedName>
    <definedName name="______AUS1" localSheetId="11">#REF!</definedName>
    <definedName name="______AUS1" localSheetId="14">#REF!</definedName>
    <definedName name="______AUS1" localSheetId="15">#REF!</definedName>
    <definedName name="______AUS1" localSheetId="17">#REF!</definedName>
    <definedName name="______AUS1" localSheetId="18">#REF!</definedName>
    <definedName name="______AUS1" localSheetId="22">#REF!</definedName>
    <definedName name="______AUS1" localSheetId="3">#REF!</definedName>
    <definedName name="______AUS1" localSheetId="4">#REF!</definedName>
    <definedName name="______AUS1" localSheetId="5">#REF!</definedName>
    <definedName name="______AUS1" localSheetId="6">#REF!</definedName>
    <definedName name="______AUS1" localSheetId="9">#REF!</definedName>
    <definedName name="______AUS1" localSheetId="10">#REF!</definedName>
    <definedName name="______AUS1" localSheetId="25">#REF!</definedName>
    <definedName name="______AUS1" localSheetId="26">#REF!</definedName>
    <definedName name="______AUS1" localSheetId="27">#REF!</definedName>
    <definedName name="______AUS1" localSheetId="30">#REF!</definedName>
    <definedName name="______AUS1" localSheetId="16">#REF!</definedName>
    <definedName name="______AUS1" localSheetId="21">#REF!</definedName>
    <definedName name="______AUS1" localSheetId="23">#REF!</definedName>
    <definedName name="______AUS1" localSheetId="24">#REF!</definedName>
    <definedName name="______AUS1">#REF!</definedName>
    <definedName name="______DEG1" localSheetId="32">#REF!</definedName>
    <definedName name="______DEG1" localSheetId="33">#REF!</definedName>
    <definedName name="______DEG1" localSheetId="1">#REF!</definedName>
    <definedName name="______DEG1" localSheetId="11">#REF!</definedName>
    <definedName name="______DEG1" localSheetId="14">#REF!</definedName>
    <definedName name="______DEG1" localSheetId="17">#REF!</definedName>
    <definedName name="______DEG1" localSheetId="18">#REF!</definedName>
    <definedName name="______DEG1" localSheetId="3">#REF!</definedName>
    <definedName name="______DEG1" localSheetId="4">#REF!</definedName>
    <definedName name="______DEG1" localSheetId="5">#REF!</definedName>
    <definedName name="______DEG1" localSheetId="6">#REF!</definedName>
    <definedName name="______DEG1" localSheetId="9">#REF!</definedName>
    <definedName name="______DEG1" localSheetId="10">#REF!</definedName>
    <definedName name="______DEG1" localSheetId="25">#REF!</definedName>
    <definedName name="______DEG1" localSheetId="26">#REF!</definedName>
    <definedName name="______DEG1" localSheetId="27">#REF!</definedName>
    <definedName name="______DEG1" localSheetId="30">#REF!</definedName>
    <definedName name="______DEG1" localSheetId="16">#REF!</definedName>
    <definedName name="______DEG1" localSheetId="21">#REF!</definedName>
    <definedName name="______DEG1" localSheetId="24">#REF!</definedName>
    <definedName name="______DEG1">#REF!</definedName>
    <definedName name="______DKR1" localSheetId="32">#REF!</definedName>
    <definedName name="______DKR1" localSheetId="33">#REF!</definedName>
    <definedName name="______DKR1" localSheetId="1">#REF!</definedName>
    <definedName name="______DKR1" localSheetId="11">#REF!</definedName>
    <definedName name="______DKR1" localSheetId="14">#REF!</definedName>
    <definedName name="______DKR1" localSheetId="17">#REF!</definedName>
    <definedName name="______DKR1" localSheetId="18">#REF!</definedName>
    <definedName name="______DKR1" localSheetId="3">#REF!</definedName>
    <definedName name="______DKR1" localSheetId="4">#REF!</definedName>
    <definedName name="______DKR1" localSheetId="5">#REF!</definedName>
    <definedName name="______DKR1" localSheetId="6">#REF!</definedName>
    <definedName name="______DKR1" localSheetId="9">#REF!</definedName>
    <definedName name="______DKR1" localSheetId="10">#REF!</definedName>
    <definedName name="______DKR1" localSheetId="25">#REF!</definedName>
    <definedName name="______DKR1" localSheetId="26">#REF!</definedName>
    <definedName name="______DKR1" localSheetId="27">#REF!</definedName>
    <definedName name="______DKR1" localSheetId="30">#REF!</definedName>
    <definedName name="______DKR1" localSheetId="16">#REF!</definedName>
    <definedName name="______DKR1" localSheetId="21">#REF!</definedName>
    <definedName name="______DKR1" localSheetId="24">#REF!</definedName>
    <definedName name="______DKR1">#REF!</definedName>
    <definedName name="______ECU1" localSheetId="32">#REF!</definedName>
    <definedName name="______ECU1" localSheetId="33">#REF!</definedName>
    <definedName name="______ECU1" localSheetId="1">#REF!</definedName>
    <definedName name="______ECU1" localSheetId="14">#REF!</definedName>
    <definedName name="______ECU1" localSheetId="18">#REF!</definedName>
    <definedName name="______ECU1" localSheetId="3">#REF!</definedName>
    <definedName name="______ECU1" localSheetId="4">#REF!</definedName>
    <definedName name="______ECU1" localSheetId="5">#REF!</definedName>
    <definedName name="______ECU1" localSheetId="6">#REF!</definedName>
    <definedName name="______ECU1" localSheetId="9">#REF!</definedName>
    <definedName name="______ECU1" localSheetId="25">#REF!</definedName>
    <definedName name="______ECU1" localSheetId="26">#REF!</definedName>
    <definedName name="______ECU1" localSheetId="27">#REF!</definedName>
    <definedName name="______ECU1" localSheetId="30">#REF!</definedName>
    <definedName name="______ECU1" localSheetId="16">#REF!</definedName>
    <definedName name="______ECU1" localSheetId="21">#REF!</definedName>
    <definedName name="______ECU1">#REF!</definedName>
    <definedName name="______ESC1" localSheetId="32">#REF!</definedName>
    <definedName name="______ESC1" localSheetId="33">#REF!</definedName>
    <definedName name="______ESC1" localSheetId="1">#REF!</definedName>
    <definedName name="______ESC1" localSheetId="14">#REF!</definedName>
    <definedName name="______ESC1" localSheetId="18">#REF!</definedName>
    <definedName name="______ESC1" localSheetId="3">#REF!</definedName>
    <definedName name="______ESC1" localSheetId="4">#REF!</definedName>
    <definedName name="______ESC1" localSheetId="5">#REF!</definedName>
    <definedName name="______ESC1" localSheetId="6">#REF!</definedName>
    <definedName name="______ESC1" localSheetId="9">#REF!</definedName>
    <definedName name="______ESC1" localSheetId="25">#REF!</definedName>
    <definedName name="______ESC1" localSheetId="26">#REF!</definedName>
    <definedName name="______ESC1" localSheetId="27">#REF!</definedName>
    <definedName name="______ESC1" localSheetId="30">#REF!</definedName>
    <definedName name="______ESC1" localSheetId="16">#REF!</definedName>
    <definedName name="______ESC1" localSheetId="21">#REF!</definedName>
    <definedName name="______ESC1">#REF!</definedName>
    <definedName name="______FAL2" localSheetId="32">#REF!</definedName>
    <definedName name="______FAL2" localSheetId="33">#REF!</definedName>
    <definedName name="______FAL2" localSheetId="1">#REF!</definedName>
    <definedName name="______FAL2" localSheetId="14">#REF!</definedName>
    <definedName name="______FAL2" localSheetId="18">#REF!</definedName>
    <definedName name="______FAL2" localSheetId="3">#REF!</definedName>
    <definedName name="______FAL2" localSheetId="4">#REF!</definedName>
    <definedName name="______FAL2" localSheetId="5">#REF!</definedName>
    <definedName name="______FAL2" localSheetId="6">#REF!</definedName>
    <definedName name="______FAL2" localSheetId="9">#REF!</definedName>
    <definedName name="______FAL2" localSheetId="25">#REF!</definedName>
    <definedName name="______FAL2" localSheetId="26">#REF!</definedName>
    <definedName name="______FAL2" localSheetId="27">#REF!</definedName>
    <definedName name="______FAL2" localSheetId="30">#REF!</definedName>
    <definedName name="______FAL2" localSheetId="16">#REF!</definedName>
    <definedName name="______FAL2" localSheetId="21">#REF!</definedName>
    <definedName name="______FAL2">#REF!</definedName>
    <definedName name="______FAL3" localSheetId="32">#REF!</definedName>
    <definedName name="______FAL3" localSheetId="33">#REF!</definedName>
    <definedName name="______FAL3" localSheetId="1">#REF!</definedName>
    <definedName name="______FAL3" localSheetId="14">#REF!</definedName>
    <definedName name="______FAL3" localSheetId="18">#REF!</definedName>
    <definedName name="______FAL3" localSheetId="3">#REF!</definedName>
    <definedName name="______FAL3" localSheetId="4">#REF!</definedName>
    <definedName name="______FAL3" localSheetId="5">#REF!</definedName>
    <definedName name="______FAL3" localSheetId="6">#REF!</definedName>
    <definedName name="______FAL3" localSheetId="9">#REF!</definedName>
    <definedName name="______FAL3" localSheetId="25">#REF!</definedName>
    <definedName name="______FAL3" localSheetId="26">#REF!</definedName>
    <definedName name="______FAL3" localSheetId="27">#REF!</definedName>
    <definedName name="______FAL3" localSheetId="30">#REF!</definedName>
    <definedName name="______FAL3" localSheetId="16">#REF!</definedName>
    <definedName name="______FAL3" localSheetId="21">#REF!</definedName>
    <definedName name="______FAL3">#REF!</definedName>
    <definedName name="______FAL4" localSheetId="32">#REF!</definedName>
    <definedName name="______FAL4" localSheetId="33">#REF!</definedName>
    <definedName name="______FAL4" localSheetId="1">#REF!</definedName>
    <definedName name="______FAL4" localSheetId="14">#REF!</definedName>
    <definedName name="______FAL4" localSheetId="18">#REF!</definedName>
    <definedName name="______FAL4" localSheetId="3">#REF!</definedName>
    <definedName name="______FAL4" localSheetId="4">#REF!</definedName>
    <definedName name="______FAL4" localSheetId="5">#REF!</definedName>
    <definedName name="______FAL4" localSheetId="6">#REF!</definedName>
    <definedName name="______FAL4" localSheetId="9">#REF!</definedName>
    <definedName name="______FAL4" localSheetId="25">#REF!</definedName>
    <definedName name="______FAL4" localSheetId="26">#REF!</definedName>
    <definedName name="______FAL4" localSheetId="27">#REF!</definedName>
    <definedName name="______FAL4" localSheetId="30">#REF!</definedName>
    <definedName name="______FAL4" localSheetId="16">#REF!</definedName>
    <definedName name="______FAL4" localSheetId="21">#REF!</definedName>
    <definedName name="______FAL4">#REF!</definedName>
    <definedName name="______FAL5" localSheetId="32">#REF!</definedName>
    <definedName name="______FAL5" localSheetId="33">#REF!</definedName>
    <definedName name="______FAL5" localSheetId="1">#REF!</definedName>
    <definedName name="______FAL5" localSheetId="14">#REF!</definedName>
    <definedName name="______FAL5" localSheetId="18">#REF!</definedName>
    <definedName name="______FAL5" localSheetId="3">#REF!</definedName>
    <definedName name="______FAL5" localSheetId="4">#REF!</definedName>
    <definedName name="______FAL5" localSheetId="5">#REF!</definedName>
    <definedName name="______FAL5" localSheetId="6">#REF!</definedName>
    <definedName name="______FAL5" localSheetId="9">#REF!</definedName>
    <definedName name="______FAL5" localSheetId="25">#REF!</definedName>
    <definedName name="______FAL5" localSheetId="26">#REF!</definedName>
    <definedName name="______FAL5" localSheetId="27">#REF!</definedName>
    <definedName name="______FAL5" localSheetId="30">#REF!</definedName>
    <definedName name="______FAL5" localSheetId="16">#REF!</definedName>
    <definedName name="______FAL5" localSheetId="21">#REF!</definedName>
    <definedName name="______FAL5">#REF!</definedName>
    <definedName name="______FAL6" localSheetId="32">#REF!</definedName>
    <definedName name="______FAL6" localSheetId="33">#REF!</definedName>
    <definedName name="______FAL6" localSheetId="1">#REF!</definedName>
    <definedName name="______FAL6" localSheetId="14">#REF!</definedName>
    <definedName name="______FAL6" localSheetId="18">#REF!</definedName>
    <definedName name="______FAL6" localSheetId="3">#REF!</definedName>
    <definedName name="______FAL6" localSheetId="4">#REF!</definedName>
    <definedName name="______FAL6" localSheetId="5">#REF!</definedName>
    <definedName name="______FAL6" localSheetId="6">#REF!</definedName>
    <definedName name="______FAL6" localSheetId="9">#REF!</definedName>
    <definedName name="______FAL6" localSheetId="25">#REF!</definedName>
    <definedName name="______FAL6" localSheetId="26">#REF!</definedName>
    <definedName name="______FAL6" localSheetId="27">#REF!</definedName>
    <definedName name="______FAL6" localSheetId="30">#REF!</definedName>
    <definedName name="______FAL6" localSheetId="16">#REF!</definedName>
    <definedName name="______FAL6" localSheetId="21">#REF!</definedName>
    <definedName name="______FAL6">#REF!</definedName>
    <definedName name="______FAL7" localSheetId="32">#REF!</definedName>
    <definedName name="______FAL7" localSheetId="33">#REF!</definedName>
    <definedName name="______FAL7" localSheetId="1">#REF!</definedName>
    <definedName name="______FAL7" localSheetId="14">#REF!</definedName>
    <definedName name="______FAL7" localSheetId="18">#REF!</definedName>
    <definedName name="______FAL7" localSheetId="3">#REF!</definedName>
    <definedName name="______FAL7" localSheetId="4">#REF!</definedName>
    <definedName name="______FAL7" localSheetId="5">#REF!</definedName>
    <definedName name="______FAL7" localSheetId="6">#REF!</definedName>
    <definedName name="______FAL7" localSheetId="9">#REF!</definedName>
    <definedName name="______FAL7" localSheetId="25">#REF!</definedName>
    <definedName name="______FAL7" localSheetId="26">#REF!</definedName>
    <definedName name="______FAL7" localSheetId="27">#REF!</definedName>
    <definedName name="______FAL7" localSheetId="30">#REF!</definedName>
    <definedName name="______FAL7" localSheetId="16">#REF!</definedName>
    <definedName name="______FAL7" localSheetId="21">#REF!</definedName>
    <definedName name="______FAL7">#REF!</definedName>
    <definedName name="______FMK1" localSheetId="32">#REF!</definedName>
    <definedName name="______FMK1" localSheetId="33">#REF!</definedName>
    <definedName name="______FMK1" localSheetId="1">#REF!</definedName>
    <definedName name="______FMK1" localSheetId="14">#REF!</definedName>
    <definedName name="______FMK1" localSheetId="18">#REF!</definedName>
    <definedName name="______FMK1" localSheetId="3">#REF!</definedName>
    <definedName name="______FMK1" localSheetId="4">#REF!</definedName>
    <definedName name="______FMK1" localSheetId="5">#REF!</definedName>
    <definedName name="______FMK1" localSheetId="6">#REF!</definedName>
    <definedName name="______FMK1" localSheetId="9">#REF!</definedName>
    <definedName name="______FMK1" localSheetId="25">#REF!</definedName>
    <definedName name="______FMK1" localSheetId="26">#REF!</definedName>
    <definedName name="______FMK1" localSheetId="27">#REF!</definedName>
    <definedName name="______FMK1" localSheetId="30">#REF!</definedName>
    <definedName name="______FMK1" localSheetId="16">#REF!</definedName>
    <definedName name="______FMK1" localSheetId="21">#REF!</definedName>
    <definedName name="______FMK1">#REF!</definedName>
    <definedName name="______IKR1" localSheetId="32">#REF!</definedName>
    <definedName name="______IKR1" localSheetId="33">#REF!</definedName>
    <definedName name="______IKR1" localSheetId="1">#REF!</definedName>
    <definedName name="______IKR1" localSheetId="14">#REF!</definedName>
    <definedName name="______IKR1" localSheetId="18">#REF!</definedName>
    <definedName name="______IKR1" localSheetId="3">#REF!</definedName>
    <definedName name="______IKR1" localSheetId="4">#REF!</definedName>
    <definedName name="______IKR1" localSheetId="5">#REF!</definedName>
    <definedName name="______IKR1" localSheetId="6">#REF!</definedName>
    <definedName name="______IKR1" localSheetId="9">#REF!</definedName>
    <definedName name="______IKR1" localSheetId="25">#REF!</definedName>
    <definedName name="______IKR1" localSheetId="26">#REF!</definedName>
    <definedName name="______IKR1" localSheetId="27">#REF!</definedName>
    <definedName name="______IKR1" localSheetId="30">#REF!</definedName>
    <definedName name="______IKR1" localSheetId="16">#REF!</definedName>
    <definedName name="______IKR1" localSheetId="21">#REF!</definedName>
    <definedName name="______IKR1">#REF!</definedName>
    <definedName name="______IRP1" localSheetId="32">#REF!</definedName>
    <definedName name="______IRP1" localSheetId="33">#REF!</definedName>
    <definedName name="______IRP1" localSheetId="1">#REF!</definedName>
    <definedName name="______IRP1" localSheetId="14">#REF!</definedName>
    <definedName name="______IRP1" localSheetId="18">#REF!</definedName>
    <definedName name="______IRP1" localSheetId="3">#REF!</definedName>
    <definedName name="______IRP1" localSheetId="4">#REF!</definedName>
    <definedName name="______IRP1" localSheetId="5">#REF!</definedName>
    <definedName name="______IRP1" localSheetId="6">#REF!</definedName>
    <definedName name="______IRP1" localSheetId="9">#REF!</definedName>
    <definedName name="______IRP1" localSheetId="25">#REF!</definedName>
    <definedName name="______IRP1" localSheetId="26">#REF!</definedName>
    <definedName name="______IRP1" localSheetId="27">#REF!</definedName>
    <definedName name="______IRP1" localSheetId="30">#REF!</definedName>
    <definedName name="______IRP1" localSheetId="16">#REF!</definedName>
    <definedName name="______IRP1" localSheetId="21">#REF!</definedName>
    <definedName name="______IRP1">#REF!</definedName>
    <definedName name="______LIT1" localSheetId="32">#REF!</definedName>
    <definedName name="______LIT1" localSheetId="33">#REF!</definedName>
    <definedName name="______LIT1" localSheetId="1">#REF!</definedName>
    <definedName name="______LIT1" localSheetId="14">#REF!</definedName>
    <definedName name="______LIT1" localSheetId="18">#REF!</definedName>
    <definedName name="______LIT1" localSheetId="3">#REF!</definedName>
    <definedName name="______LIT1" localSheetId="4">#REF!</definedName>
    <definedName name="______LIT1" localSheetId="5">#REF!</definedName>
    <definedName name="______LIT1" localSheetId="6">#REF!</definedName>
    <definedName name="______LIT1" localSheetId="9">#REF!</definedName>
    <definedName name="______LIT1" localSheetId="25">#REF!</definedName>
    <definedName name="______LIT1" localSheetId="26">#REF!</definedName>
    <definedName name="______LIT1" localSheetId="27">#REF!</definedName>
    <definedName name="______LIT1" localSheetId="30">#REF!</definedName>
    <definedName name="______LIT1" localSheetId="16">#REF!</definedName>
    <definedName name="______LIT1" localSheetId="21">#REF!</definedName>
    <definedName name="______LIT1">#REF!</definedName>
    <definedName name="_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31">#REF!</definedName>
    <definedName name="______MEX1" localSheetId="32">#REF!</definedName>
    <definedName name="______MEX1" localSheetId="33">#REF!</definedName>
    <definedName name="______MEX1" localSheetId="1">#REF!</definedName>
    <definedName name="______MEX1" localSheetId="11">#REF!</definedName>
    <definedName name="______MEX1" localSheetId="14">#REF!</definedName>
    <definedName name="______MEX1" localSheetId="15">#REF!</definedName>
    <definedName name="______MEX1" localSheetId="17">#REF!</definedName>
    <definedName name="______MEX1" localSheetId="18">#REF!</definedName>
    <definedName name="______MEX1" localSheetId="22">#REF!</definedName>
    <definedName name="______MEX1" localSheetId="3">#REF!</definedName>
    <definedName name="______MEX1" localSheetId="4">#REF!</definedName>
    <definedName name="______MEX1" localSheetId="5">#REF!</definedName>
    <definedName name="______MEX1" localSheetId="6">#REF!</definedName>
    <definedName name="______MEX1" localSheetId="9">#REF!</definedName>
    <definedName name="______MEX1" localSheetId="10">#REF!</definedName>
    <definedName name="______MEX1" localSheetId="25">#REF!</definedName>
    <definedName name="______MEX1" localSheetId="26">#REF!</definedName>
    <definedName name="______MEX1" localSheetId="27">#REF!</definedName>
    <definedName name="______MEX1" localSheetId="30">#REF!</definedName>
    <definedName name="______MEX1" localSheetId="16">#REF!</definedName>
    <definedName name="______MEX1" localSheetId="21">#REF!</definedName>
    <definedName name="______MEX1" localSheetId="23">#REF!</definedName>
    <definedName name="______MEX1" localSheetId="24">#REF!</definedName>
    <definedName name="______MEX1">#REF!</definedName>
    <definedName name="______PTA1" localSheetId="32">#REF!</definedName>
    <definedName name="______PTA1" localSheetId="33">#REF!</definedName>
    <definedName name="______PTA1" localSheetId="1">#REF!</definedName>
    <definedName name="______PTA1" localSheetId="11">#REF!</definedName>
    <definedName name="______PTA1" localSheetId="14">#REF!</definedName>
    <definedName name="______PTA1" localSheetId="17">#REF!</definedName>
    <definedName name="______PTA1" localSheetId="18">#REF!</definedName>
    <definedName name="______PTA1" localSheetId="3">#REF!</definedName>
    <definedName name="______PTA1" localSheetId="4">#REF!</definedName>
    <definedName name="______PTA1" localSheetId="5">#REF!</definedName>
    <definedName name="______PTA1" localSheetId="6">#REF!</definedName>
    <definedName name="______PTA1" localSheetId="9">#REF!</definedName>
    <definedName name="______PTA1" localSheetId="10">#REF!</definedName>
    <definedName name="______PTA1" localSheetId="25">#REF!</definedName>
    <definedName name="______PTA1" localSheetId="26">#REF!</definedName>
    <definedName name="______PTA1" localSheetId="27">#REF!</definedName>
    <definedName name="______PTA1" localSheetId="30">#REF!</definedName>
    <definedName name="______PTA1" localSheetId="16">#REF!</definedName>
    <definedName name="______PTA1" localSheetId="21">#REF!</definedName>
    <definedName name="______PTA1" localSheetId="24">#REF!</definedName>
    <definedName name="______PTA1">#REF!</definedName>
    <definedName name="______ROS1">#N/A</definedName>
    <definedName name="______ROS2">#N/A</definedName>
    <definedName name="______ROS3">#N/A</definedName>
    <definedName name="______ROS4">#N/A</definedName>
    <definedName name="______SAR1" localSheetId="31">#REF!</definedName>
    <definedName name="______SAR1" localSheetId="32">#REF!</definedName>
    <definedName name="______SAR1" localSheetId="33">#REF!</definedName>
    <definedName name="______SAR1" localSheetId="1">#REF!</definedName>
    <definedName name="______SAR1" localSheetId="11">#REF!</definedName>
    <definedName name="______SAR1" localSheetId="14">#REF!</definedName>
    <definedName name="______SAR1" localSheetId="15">#REF!</definedName>
    <definedName name="______SAR1" localSheetId="17">#REF!</definedName>
    <definedName name="______SAR1" localSheetId="18">#REF!</definedName>
    <definedName name="______SAR1" localSheetId="22">#REF!</definedName>
    <definedName name="______SAR1" localSheetId="3">#REF!</definedName>
    <definedName name="______SAR1" localSheetId="4">#REF!</definedName>
    <definedName name="______SAR1" localSheetId="5">#REF!</definedName>
    <definedName name="______SAR1" localSheetId="6">#REF!</definedName>
    <definedName name="______SAR1" localSheetId="9">#REF!</definedName>
    <definedName name="______SAR1" localSheetId="10">#REF!</definedName>
    <definedName name="______SAR1" localSheetId="25">#REF!</definedName>
    <definedName name="______SAR1" localSheetId="26">#REF!</definedName>
    <definedName name="______SAR1" localSheetId="27">#REF!</definedName>
    <definedName name="______SAR1" localSheetId="30">#REF!</definedName>
    <definedName name="______SAR1" localSheetId="16">#REF!</definedName>
    <definedName name="______SAR1" localSheetId="21">#REF!</definedName>
    <definedName name="______SAR1" localSheetId="23">#REF!</definedName>
    <definedName name="______SAR1" localSheetId="24">#REF!</definedName>
    <definedName name="______SAR1">#REF!</definedName>
    <definedName name="______SRT11" localSheetId="31" hidden="1">{"Minpmon",#N/A,FALSE,"Monthinput"}</definedName>
    <definedName name="______SRT11" localSheetId="32" hidden="1">{"Minpmon",#N/A,FALSE,"Monthinput"}</definedName>
    <definedName name="______SRT11" localSheetId="33" hidden="1">{"Minpmon",#N/A,FALSE,"Monthinput"}</definedName>
    <definedName name="______SRT11" localSheetId="1" hidden="1">{"Minpmon",#N/A,FALSE,"Monthinput"}</definedName>
    <definedName name="______SRT11" localSheetId="11" hidden="1">{"Minpmon",#N/A,FALSE,"Monthinput"}</definedName>
    <definedName name="______SRT11" localSheetId="14" hidden="1">{"Minpmon",#N/A,FALSE,"Monthinput"}</definedName>
    <definedName name="______SRT11" localSheetId="15" hidden="1">{"Minpmon",#N/A,FALSE,"Monthinput"}</definedName>
    <definedName name="______SRT11" localSheetId="17" hidden="1">{"Minpmon",#N/A,FALSE,"Monthinput"}</definedName>
    <definedName name="______SRT11" localSheetId="18" hidden="1">{"Minpmon",#N/A,FALSE,"Monthinput"}</definedName>
    <definedName name="______SRT11" localSheetId="22" hidden="1">{"Minpmon",#N/A,FALSE,"Monthinput"}</definedName>
    <definedName name="______SRT11" localSheetId="2" hidden="1">{"Minpmon",#N/A,FALSE,"Monthinput"}</definedName>
    <definedName name="______SRT11" localSheetId="3" hidden="1">{"Minpmon",#N/A,FALSE,"Monthinput"}</definedName>
    <definedName name="______SRT11" localSheetId="4" hidden="1">{"Minpmon",#N/A,FALSE,"Monthinput"}</definedName>
    <definedName name="______SRT11" localSheetId="5" hidden="1">{"Minpmon",#N/A,FALSE,"Monthinput"}</definedName>
    <definedName name="______SRT11" localSheetId="6" hidden="1">{"Minpmon",#N/A,FALSE,"Monthinput"}</definedName>
    <definedName name="______SRT11" localSheetId="9" hidden="1">{"Minpmon",#N/A,FALSE,"Monthinput"}</definedName>
    <definedName name="______SRT11" localSheetId="10" hidden="1">{"Minpmon",#N/A,FALSE,"Monthinput"}</definedName>
    <definedName name="______SRT11" localSheetId="0" hidden="1">{"Minpmon",#N/A,FALSE,"Monthinput"}</definedName>
    <definedName name="______SRT11" localSheetId="25" hidden="1">{"Minpmon",#N/A,FALSE,"Monthinput"}</definedName>
    <definedName name="______SRT11" localSheetId="26" hidden="1">{"Minpmon",#N/A,FALSE,"Monthinput"}</definedName>
    <definedName name="______SRT11" localSheetId="27" hidden="1">{"Minpmon",#N/A,FALSE,"Monthinput"}</definedName>
    <definedName name="______SRT11" localSheetId="28" hidden="1">{"Minpmon",#N/A,FALSE,"Monthinput"}</definedName>
    <definedName name="______SRT11" localSheetId="30" hidden="1">{"Minpmon",#N/A,FALSE,"Monthinput"}</definedName>
    <definedName name="______SRT11" localSheetId="16" hidden="1">{"Minpmon",#N/A,FALSE,"Monthinput"}</definedName>
    <definedName name="______SRT11" localSheetId="21" hidden="1">{"Minpmon",#N/A,FALSE,"Monthinput"}</definedName>
    <definedName name="______SRT11" localSheetId="23" hidden="1">{"Minpmon",#N/A,FALSE,"Monthinput"}</definedName>
    <definedName name="______SRT11" localSheetId="24" hidden="1">{"Minpmon",#N/A,FALSE,"Monthinput"}</definedName>
    <definedName name="______SRT11" hidden="1">{"Minpmon",#N/A,FALSE,"Monthinput"}</definedName>
    <definedName name="______tAB4">#REF!</definedName>
    <definedName name="______tnt1">#REF!</definedName>
    <definedName name="_____asd1">#N/A</definedName>
    <definedName name="_____AUS1" localSheetId="31">#REF!</definedName>
    <definedName name="_____AUS1" localSheetId="32">#REF!</definedName>
    <definedName name="_____AUS1" localSheetId="33">#REF!</definedName>
    <definedName name="_____AUS1" localSheetId="1">#REF!</definedName>
    <definedName name="_____AUS1" localSheetId="11">#REF!</definedName>
    <definedName name="_____AUS1" localSheetId="14">#REF!</definedName>
    <definedName name="_____AUS1" localSheetId="15">#REF!</definedName>
    <definedName name="_____AUS1" localSheetId="17">#REF!</definedName>
    <definedName name="_____AUS1" localSheetId="18">#REF!</definedName>
    <definedName name="_____AUS1" localSheetId="22">#REF!</definedName>
    <definedName name="_____AUS1" localSheetId="3">#REF!</definedName>
    <definedName name="_____AUS1" localSheetId="4">#REF!</definedName>
    <definedName name="_____AUS1" localSheetId="5">#REF!</definedName>
    <definedName name="_____AUS1" localSheetId="6">#REF!</definedName>
    <definedName name="_____AUS1" localSheetId="9">#REF!</definedName>
    <definedName name="_____AUS1" localSheetId="10">#REF!</definedName>
    <definedName name="_____AUS1" localSheetId="25">#REF!</definedName>
    <definedName name="_____AUS1" localSheetId="26">#REF!</definedName>
    <definedName name="_____AUS1" localSheetId="27">#REF!</definedName>
    <definedName name="_____AUS1" localSheetId="30">#REF!</definedName>
    <definedName name="_____AUS1" localSheetId="16">#REF!</definedName>
    <definedName name="_____AUS1" localSheetId="21">#REF!</definedName>
    <definedName name="_____AUS1" localSheetId="23">#REF!</definedName>
    <definedName name="_____AUS1" localSheetId="24">#REF!</definedName>
    <definedName name="_____AUS1">#REF!</definedName>
    <definedName name="_____DEG1" localSheetId="32">#REF!</definedName>
    <definedName name="_____DEG1" localSheetId="33">#REF!</definedName>
    <definedName name="_____DEG1" localSheetId="1">#REF!</definedName>
    <definedName name="_____DEG1" localSheetId="11">#REF!</definedName>
    <definedName name="_____DEG1" localSheetId="14">#REF!</definedName>
    <definedName name="_____DEG1" localSheetId="17">#REF!</definedName>
    <definedName name="_____DEG1" localSheetId="18">#REF!</definedName>
    <definedName name="_____DEG1" localSheetId="3">#REF!</definedName>
    <definedName name="_____DEG1" localSheetId="4">#REF!</definedName>
    <definedName name="_____DEG1" localSheetId="5">#REF!</definedName>
    <definedName name="_____DEG1" localSheetId="6">#REF!</definedName>
    <definedName name="_____DEG1" localSheetId="9">#REF!</definedName>
    <definedName name="_____DEG1" localSheetId="10">#REF!</definedName>
    <definedName name="_____DEG1" localSheetId="25">#REF!</definedName>
    <definedName name="_____DEG1" localSheetId="26">#REF!</definedName>
    <definedName name="_____DEG1" localSheetId="27">#REF!</definedName>
    <definedName name="_____DEG1" localSheetId="30">#REF!</definedName>
    <definedName name="_____DEG1" localSheetId="16">#REF!</definedName>
    <definedName name="_____DEG1" localSheetId="21">#REF!</definedName>
    <definedName name="_____DEG1" localSheetId="24">#REF!</definedName>
    <definedName name="_____DEG1">#REF!</definedName>
    <definedName name="_____DKR1" localSheetId="32">#REF!</definedName>
    <definedName name="_____DKR1" localSheetId="33">#REF!</definedName>
    <definedName name="_____DKR1" localSheetId="1">#REF!</definedName>
    <definedName name="_____DKR1" localSheetId="11">#REF!</definedName>
    <definedName name="_____DKR1" localSheetId="14">#REF!</definedName>
    <definedName name="_____DKR1" localSheetId="17">#REF!</definedName>
    <definedName name="_____DKR1" localSheetId="18">#REF!</definedName>
    <definedName name="_____DKR1" localSheetId="3">#REF!</definedName>
    <definedName name="_____DKR1" localSheetId="4">#REF!</definedName>
    <definedName name="_____DKR1" localSheetId="5">#REF!</definedName>
    <definedName name="_____DKR1" localSheetId="6">#REF!</definedName>
    <definedName name="_____DKR1" localSheetId="9">#REF!</definedName>
    <definedName name="_____DKR1" localSheetId="10">#REF!</definedName>
    <definedName name="_____DKR1" localSheetId="25">#REF!</definedName>
    <definedName name="_____DKR1" localSheetId="26">#REF!</definedName>
    <definedName name="_____DKR1" localSheetId="27">#REF!</definedName>
    <definedName name="_____DKR1" localSheetId="30">#REF!</definedName>
    <definedName name="_____DKR1" localSheetId="16">#REF!</definedName>
    <definedName name="_____DKR1" localSheetId="21">#REF!</definedName>
    <definedName name="_____DKR1" localSheetId="24">#REF!</definedName>
    <definedName name="_____DKR1">#REF!</definedName>
    <definedName name="_____ECU1" localSheetId="32">#REF!</definedName>
    <definedName name="_____ECU1" localSheetId="33">#REF!</definedName>
    <definedName name="_____ECU1" localSheetId="1">#REF!</definedName>
    <definedName name="_____ECU1" localSheetId="14">#REF!</definedName>
    <definedName name="_____ECU1" localSheetId="18">#REF!</definedName>
    <definedName name="_____ECU1" localSheetId="3">#REF!</definedName>
    <definedName name="_____ECU1" localSheetId="4">#REF!</definedName>
    <definedName name="_____ECU1" localSheetId="5">#REF!</definedName>
    <definedName name="_____ECU1" localSheetId="6">#REF!</definedName>
    <definedName name="_____ECU1" localSheetId="9">#REF!</definedName>
    <definedName name="_____ECU1" localSheetId="25">#REF!</definedName>
    <definedName name="_____ECU1" localSheetId="26">#REF!</definedName>
    <definedName name="_____ECU1" localSheetId="27">#REF!</definedName>
    <definedName name="_____ECU1" localSheetId="30">#REF!</definedName>
    <definedName name="_____ECU1" localSheetId="16">#REF!</definedName>
    <definedName name="_____ECU1" localSheetId="21">#REF!</definedName>
    <definedName name="_____ECU1">#REF!</definedName>
    <definedName name="_____ESC1" localSheetId="32">#REF!</definedName>
    <definedName name="_____ESC1" localSheetId="33">#REF!</definedName>
    <definedName name="_____ESC1" localSheetId="1">#REF!</definedName>
    <definedName name="_____ESC1" localSheetId="14">#REF!</definedName>
    <definedName name="_____ESC1" localSheetId="18">#REF!</definedName>
    <definedName name="_____ESC1" localSheetId="3">#REF!</definedName>
    <definedName name="_____ESC1" localSheetId="4">#REF!</definedName>
    <definedName name="_____ESC1" localSheetId="5">#REF!</definedName>
    <definedName name="_____ESC1" localSheetId="6">#REF!</definedName>
    <definedName name="_____ESC1" localSheetId="9">#REF!</definedName>
    <definedName name="_____ESC1" localSheetId="25">#REF!</definedName>
    <definedName name="_____ESC1" localSheetId="26">#REF!</definedName>
    <definedName name="_____ESC1" localSheetId="27">#REF!</definedName>
    <definedName name="_____ESC1" localSheetId="30">#REF!</definedName>
    <definedName name="_____ESC1" localSheetId="16">#REF!</definedName>
    <definedName name="_____ESC1" localSheetId="21">#REF!</definedName>
    <definedName name="_____ESC1">#REF!</definedName>
    <definedName name="_____FAL2" localSheetId="32">#REF!</definedName>
    <definedName name="_____FAL2" localSheetId="33">#REF!</definedName>
    <definedName name="_____FAL2" localSheetId="1">#REF!</definedName>
    <definedName name="_____FAL2" localSheetId="14">#REF!</definedName>
    <definedName name="_____FAL2" localSheetId="18">#REF!</definedName>
    <definedName name="_____FAL2" localSheetId="3">#REF!</definedName>
    <definedName name="_____FAL2" localSheetId="4">#REF!</definedName>
    <definedName name="_____FAL2" localSheetId="5">#REF!</definedName>
    <definedName name="_____FAL2" localSheetId="6">#REF!</definedName>
    <definedName name="_____FAL2" localSheetId="9">#REF!</definedName>
    <definedName name="_____FAL2" localSheetId="25">#REF!</definedName>
    <definedName name="_____FAL2" localSheetId="26">#REF!</definedName>
    <definedName name="_____FAL2" localSheetId="27">#REF!</definedName>
    <definedName name="_____FAL2" localSheetId="30">#REF!</definedName>
    <definedName name="_____FAL2" localSheetId="16">#REF!</definedName>
    <definedName name="_____FAL2" localSheetId="21">#REF!</definedName>
    <definedName name="_____FAL2">#REF!</definedName>
    <definedName name="_____FAL3" localSheetId="32">#REF!</definedName>
    <definedName name="_____FAL3" localSheetId="33">#REF!</definedName>
    <definedName name="_____FAL3" localSheetId="1">#REF!</definedName>
    <definedName name="_____FAL3" localSheetId="14">#REF!</definedName>
    <definedName name="_____FAL3" localSheetId="18">#REF!</definedName>
    <definedName name="_____FAL3" localSheetId="3">#REF!</definedName>
    <definedName name="_____FAL3" localSheetId="4">#REF!</definedName>
    <definedName name="_____FAL3" localSheetId="5">#REF!</definedName>
    <definedName name="_____FAL3" localSheetId="6">#REF!</definedName>
    <definedName name="_____FAL3" localSheetId="9">#REF!</definedName>
    <definedName name="_____FAL3" localSheetId="25">#REF!</definedName>
    <definedName name="_____FAL3" localSheetId="26">#REF!</definedName>
    <definedName name="_____FAL3" localSheetId="27">#REF!</definedName>
    <definedName name="_____FAL3" localSheetId="30">#REF!</definedName>
    <definedName name="_____FAL3" localSheetId="16">#REF!</definedName>
    <definedName name="_____FAL3" localSheetId="21">#REF!</definedName>
    <definedName name="_____FAL3">#REF!</definedName>
    <definedName name="_____FAL4" localSheetId="32">#REF!</definedName>
    <definedName name="_____FAL4" localSheetId="33">#REF!</definedName>
    <definedName name="_____FAL4" localSheetId="1">#REF!</definedName>
    <definedName name="_____FAL4" localSheetId="14">#REF!</definedName>
    <definedName name="_____FAL4" localSheetId="18">#REF!</definedName>
    <definedName name="_____FAL4" localSheetId="3">#REF!</definedName>
    <definedName name="_____FAL4" localSheetId="4">#REF!</definedName>
    <definedName name="_____FAL4" localSheetId="5">#REF!</definedName>
    <definedName name="_____FAL4" localSheetId="6">#REF!</definedName>
    <definedName name="_____FAL4" localSheetId="9">#REF!</definedName>
    <definedName name="_____FAL4" localSheetId="25">#REF!</definedName>
    <definedName name="_____FAL4" localSheetId="26">#REF!</definedName>
    <definedName name="_____FAL4" localSheetId="27">#REF!</definedName>
    <definedName name="_____FAL4" localSheetId="30">#REF!</definedName>
    <definedName name="_____FAL4" localSheetId="16">#REF!</definedName>
    <definedName name="_____FAL4" localSheetId="21">#REF!</definedName>
    <definedName name="_____FAL4">#REF!</definedName>
    <definedName name="_____FAL5" localSheetId="32">#REF!</definedName>
    <definedName name="_____FAL5" localSheetId="33">#REF!</definedName>
    <definedName name="_____FAL5" localSheetId="1">#REF!</definedName>
    <definedName name="_____FAL5" localSheetId="14">#REF!</definedName>
    <definedName name="_____FAL5" localSheetId="18">#REF!</definedName>
    <definedName name="_____FAL5" localSheetId="3">#REF!</definedName>
    <definedName name="_____FAL5" localSheetId="4">#REF!</definedName>
    <definedName name="_____FAL5" localSheetId="5">#REF!</definedName>
    <definedName name="_____FAL5" localSheetId="6">#REF!</definedName>
    <definedName name="_____FAL5" localSheetId="9">#REF!</definedName>
    <definedName name="_____FAL5" localSheetId="25">#REF!</definedName>
    <definedName name="_____FAL5" localSheetId="26">#REF!</definedName>
    <definedName name="_____FAL5" localSheetId="27">#REF!</definedName>
    <definedName name="_____FAL5" localSheetId="30">#REF!</definedName>
    <definedName name="_____FAL5" localSheetId="16">#REF!</definedName>
    <definedName name="_____FAL5" localSheetId="21">#REF!</definedName>
    <definedName name="_____FAL5">#REF!</definedName>
    <definedName name="_____FAL6" localSheetId="32">#REF!</definedName>
    <definedName name="_____FAL6" localSheetId="33">#REF!</definedName>
    <definedName name="_____FAL6" localSheetId="1">#REF!</definedName>
    <definedName name="_____FAL6" localSheetId="14">#REF!</definedName>
    <definedName name="_____FAL6" localSheetId="18">#REF!</definedName>
    <definedName name="_____FAL6" localSheetId="3">#REF!</definedName>
    <definedName name="_____FAL6" localSheetId="4">#REF!</definedName>
    <definedName name="_____FAL6" localSheetId="5">#REF!</definedName>
    <definedName name="_____FAL6" localSheetId="6">#REF!</definedName>
    <definedName name="_____FAL6" localSheetId="9">#REF!</definedName>
    <definedName name="_____FAL6" localSheetId="25">#REF!</definedName>
    <definedName name="_____FAL6" localSheetId="26">#REF!</definedName>
    <definedName name="_____FAL6" localSheetId="27">#REF!</definedName>
    <definedName name="_____FAL6" localSheetId="30">#REF!</definedName>
    <definedName name="_____FAL6" localSheetId="16">#REF!</definedName>
    <definedName name="_____FAL6" localSheetId="21">#REF!</definedName>
    <definedName name="_____FAL6">#REF!</definedName>
    <definedName name="_____FAL7" localSheetId="32">#REF!</definedName>
    <definedName name="_____FAL7" localSheetId="33">#REF!</definedName>
    <definedName name="_____FAL7" localSheetId="1">#REF!</definedName>
    <definedName name="_____FAL7" localSheetId="14">#REF!</definedName>
    <definedName name="_____FAL7" localSheetId="18">#REF!</definedName>
    <definedName name="_____FAL7" localSheetId="3">#REF!</definedName>
    <definedName name="_____FAL7" localSheetId="4">#REF!</definedName>
    <definedName name="_____FAL7" localSheetId="5">#REF!</definedName>
    <definedName name="_____FAL7" localSheetId="6">#REF!</definedName>
    <definedName name="_____FAL7" localSheetId="9">#REF!</definedName>
    <definedName name="_____FAL7" localSheetId="25">#REF!</definedName>
    <definedName name="_____FAL7" localSheetId="26">#REF!</definedName>
    <definedName name="_____FAL7" localSheetId="27">#REF!</definedName>
    <definedName name="_____FAL7" localSheetId="30">#REF!</definedName>
    <definedName name="_____FAL7" localSheetId="16">#REF!</definedName>
    <definedName name="_____FAL7" localSheetId="21">#REF!</definedName>
    <definedName name="_____FAL7">#REF!</definedName>
    <definedName name="_____FMK1" localSheetId="32">#REF!</definedName>
    <definedName name="_____FMK1" localSheetId="33">#REF!</definedName>
    <definedName name="_____FMK1" localSheetId="1">#REF!</definedName>
    <definedName name="_____FMK1" localSheetId="14">#REF!</definedName>
    <definedName name="_____FMK1" localSheetId="18">#REF!</definedName>
    <definedName name="_____FMK1" localSheetId="3">#REF!</definedName>
    <definedName name="_____FMK1" localSheetId="4">#REF!</definedName>
    <definedName name="_____FMK1" localSheetId="5">#REF!</definedName>
    <definedName name="_____FMK1" localSheetId="6">#REF!</definedName>
    <definedName name="_____FMK1" localSheetId="9">#REF!</definedName>
    <definedName name="_____FMK1" localSheetId="25">#REF!</definedName>
    <definedName name="_____FMK1" localSheetId="26">#REF!</definedName>
    <definedName name="_____FMK1" localSheetId="27">#REF!</definedName>
    <definedName name="_____FMK1" localSheetId="30">#REF!</definedName>
    <definedName name="_____FMK1" localSheetId="16">#REF!</definedName>
    <definedName name="_____FMK1" localSheetId="21">#REF!</definedName>
    <definedName name="_____FMK1">#REF!</definedName>
    <definedName name="_____IKR1" localSheetId="32">#REF!</definedName>
    <definedName name="_____IKR1" localSheetId="33">#REF!</definedName>
    <definedName name="_____IKR1" localSheetId="1">#REF!</definedName>
    <definedName name="_____IKR1" localSheetId="14">#REF!</definedName>
    <definedName name="_____IKR1" localSheetId="18">#REF!</definedName>
    <definedName name="_____IKR1" localSheetId="3">#REF!</definedName>
    <definedName name="_____IKR1" localSheetId="4">#REF!</definedName>
    <definedName name="_____IKR1" localSheetId="5">#REF!</definedName>
    <definedName name="_____IKR1" localSheetId="6">#REF!</definedName>
    <definedName name="_____IKR1" localSheetId="9">#REF!</definedName>
    <definedName name="_____IKR1" localSheetId="25">#REF!</definedName>
    <definedName name="_____IKR1" localSheetId="26">#REF!</definedName>
    <definedName name="_____IKR1" localSheetId="27">#REF!</definedName>
    <definedName name="_____IKR1" localSheetId="30">#REF!</definedName>
    <definedName name="_____IKR1" localSheetId="16">#REF!</definedName>
    <definedName name="_____IKR1" localSheetId="21">#REF!</definedName>
    <definedName name="_____IKR1">#REF!</definedName>
    <definedName name="_____IRP1" localSheetId="32">#REF!</definedName>
    <definedName name="_____IRP1" localSheetId="33">#REF!</definedName>
    <definedName name="_____IRP1" localSheetId="1">#REF!</definedName>
    <definedName name="_____IRP1" localSheetId="14">#REF!</definedName>
    <definedName name="_____IRP1" localSheetId="18">#REF!</definedName>
    <definedName name="_____IRP1" localSheetId="3">#REF!</definedName>
    <definedName name="_____IRP1" localSheetId="4">#REF!</definedName>
    <definedName name="_____IRP1" localSheetId="5">#REF!</definedName>
    <definedName name="_____IRP1" localSheetId="6">#REF!</definedName>
    <definedName name="_____IRP1" localSheetId="9">#REF!</definedName>
    <definedName name="_____IRP1" localSheetId="25">#REF!</definedName>
    <definedName name="_____IRP1" localSheetId="26">#REF!</definedName>
    <definedName name="_____IRP1" localSheetId="27">#REF!</definedName>
    <definedName name="_____IRP1" localSheetId="30">#REF!</definedName>
    <definedName name="_____IRP1" localSheetId="16">#REF!</definedName>
    <definedName name="_____IRP1" localSheetId="21">#REF!</definedName>
    <definedName name="_____IRP1">#REF!</definedName>
    <definedName name="_____LIT1" localSheetId="32">#REF!</definedName>
    <definedName name="_____LIT1" localSheetId="33">#REF!</definedName>
    <definedName name="_____LIT1" localSheetId="1">#REF!</definedName>
    <definedName name="_____LIT1" localSheetId="14">#REF!</definedName>
    <definedName name="_____LIT1" localSheetId="18">#REF!</definedName>
    <definedName name="_____LIT1" localSheetId="3">#REF!</definedName>
    <definedName name="_____LIT1" localSheetId="4">#REF!</definedName>
    <definedName name="_____LIT1" localSheetId="5">#REF!</definedName>
    <definedName name="_____LIT1" localSheetId="6">#REF!</definedName>
    <definedName name="_____LIT1" localSheetId="9">#REF!</definedName>
    <definedName name="_____LIT1" localSheetId="25">#REF!</definedName>
    <definedName name="_____LIT1" localSheetId="26">#REF!</definedName>
    <definedName name="_____LIT1" localSheetId="27">#REF!</definedName>
    <definedName name="_____LIT1" localSheetId="30">#REF!</definedName>
    <definedName name="_____LIT1" localSheetId="16">#REF!</definedName>
    <definedName name="_____LIT1" localSheetId="21">#REF!</definedName>
    <definedName name="_____LIT1">#REF!</definedName>
    <definedName name="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31">#REF!</definedName>
    <definedName name="_____MEX1" localSheetId="32">#REF!</definedName>
    <definedName name="_____MEX1" localSheetId="33">#REF!</definedName>
    <definedName name="_____MEX1" localSheetId="1">#REF!</definedName>
    <definedName name="_____MEX1" localSheetId="11">#REF!</definedName>
    <definedName name="_____MEX1" localSheetId="14">#REF!</definedName>
    <definedName name="_____MEX1" localSheetId="15">#REF!</definedName>
    <definedName name="_____MEX1" localSheetId="17">#REF!</definedName>
    <definedName name="_____MEX1" localSheetId="18">#REF!</definedName>
    <definedName name="_____MEX1" localSheetId="22">#REF!</definedName>
    <definedName name="_____MEX1" localSheetId="3">#REF!</definedName>
    <definedName name="_____MEX1" localSheetId="4">#REF!</definedName>
    <definedName name="_____MEX1" localSheetId="5">#REF!</definedName>
    <definedName name="_____MEX1" localSheetId="6">#REF!</definedName>
    <definedName name="_____MEX1" localSheetId="9">#REF!</definedName>
    <definedName name="_____MEX1" localSheetId="10">#REF!</definedName>
    <definedName name="_____MEX1" localSheetId="25">#REF!</definedName>
    <definedName name="_____MEX1" localSheetId="26">#REF!</definedName>
    <definedName name="_____MEX1" localSheetId="27">#REF!</definedName>
    <definedName name="_____MEX1" localSheetId="30">#REF!</definedName>
    <definedName name="_____MEX1" localSheetId="16">#REF!</definedName>
    <definedName name="_____MEX1" localSheetId="21">#REF!</definedName>
    <definedName name="_____MEX1" localSheetId="23">#REF!</definedName>
    <definedName name="_____MEX1" localSheetId="24">#REF!</definedName>
    <definedName name="_____MEX1">#REF!</definedName>
    <definedName name="_____PTA1" localSheetId="32">#REF!</definedName>
    <definedName name="_____PTA1" localSheetId="33">#REF!</definedName>
    <definedName name="_____PTA1" localSheetId="1">#REF!</definedName>
    <definedName name="_____PTA1" localSheetId="11">#REF!</definedName>
    <definedName name="_____PTA1" localSheetId="14">#REF!</definedName>
    <definedName name="_____PTA1" localSheetId="17">#REF!</definedName>
    <definedName name="_____PTA1" localSheetId="18">#REF!</definedName>
    <definedName name="_____PTA1" localSheetId="3">#REF!</definedName>
    <definedName name="_____PTA1" localSheetId="4">#REF!</definedName>
    <definedName name="_____PTA1" localSheetId="5">#REF!</definedName>
    <definedName name="_____PTA1" localSheetId="6">#REF!</definedName>
    <definedName name="_____PTA1" localSheetId="9">#REF!</definedName>
    <definedName name="_____PTA1" localSheetId="10">#REF!</definedName>
    <definedName name="_____PTA1" localSheetId="25">#REF!</definedName>
    <definedName name="_____PTA1" localSheetId="26">#REF!</definedName>
    <definedName name="_____PTA1" localSheetId="27">#REF!</definedName>
    <definedName name="_____PTA1" localSheetId="30">#REF!</definedName>
    <definedName name="_____PTA1" localSheetId="16">#REF!</definedName>
    <definedName name="_____PTA1" localSheetId="21">#REF!</definedName>
    <definedName name="_____PTA1" localSheetId="24">#REF!</definedName>
    <definedName name="_____PTA1">#REF!</definedName>
    <definedName name="_____ROS1">#N/A</definedName>
    <definedName name="_____ROS2">#N/A</definedName>
    <definedName name="_____ROS3">#N/A</definedName>
    <definedName name="_____ROS4">#N/A</definedName>
    <definedName name="_____SAR1" localSheetId="31">#REF!</definedName>
    <definedName name="_____SAR1" localSheetId="32">#REF!</definedName>
    <definedName name="_____SAR1" localSheetId="33">#REF!</definedName>
    <definedName name="_____SAR1" localSheetId="1">#REF!</definedName>
    <definedName name="_____SAR1" localSheetId="11">#REF!</definedName>
    <definedName name="_____SAR1" localSheetId="14">#REF!</definedName>
    <definedName name="_____SAR1" localSheetId="15">#REF!</definedName>
    <definedName name="_____SAR1" localSheetId="17">#REF!</definedName>
    <definedName name="_____SAR1" localSheetId="18">#REF!</definedName>
    <definedName name="_____SAR1" localSheetId="22">#REF!</definedName>
    <definedName name="_____SAR1" localSheetId="3">#REF!</definedName>
    <definedName name="_____SAR1" localSheetId="4">#REF!</definedName>
    <definedName name="_____SAR1" localSheetId="5">#REF!</definedName>
    <definedName name="_____SAR1" localSheetId="6">#REF!</definedName>
    <definedName name="_____SAR1" localSheetId="9">#REF!</definedName>
    <definedName name="_____SAR1" localSheetId="10">#REF!</definedName>
    <definedName name="_____SAR1" localSheetId="25">#REF!</definedName>
    <definedName name="_____SAR1" localSheetId="26">#REF!</definedName>
    <definedName name="_____SAR1" localSheetId="27">#REF!</definedName>
    <definedName name="_____SAR1" localSheetId="30">#REF!</definedName>
    <definedName name="_____SAR1" localSheetId="16">#REF!</definedName>
    <definedName name="_____SAR1" localSheetId="21">#REF!</definedName>
    <definedName name="_____SAR1" localSheetId="23">#REF!</definedName>
    <definedName name="_____SAR1" localSheetId="24">#REF!</definedName>
    <definedName name="_____SAR1">#REF!</definedName>
    <definedName name="_____SRT11" localSheetId="31" hidden="1">{"Minpmon",#N/A,FALSE,"Monthinput"}</definedName>
    <definedName name="_____SRT11" localSheetId="32" hidden="1">{"Minpmon",#N/A,FALSE,"Monthinput"}</definedName>
    <definedName name="_____SRT11" localSheetId="33" hidden="1">{"Minpmon",#N/A,FALSE,"Monthinput"}</definedName>
    <definedName name="_____SRT11" localSheetId="1" hidden="1">{"Minpmon",#N/A,FALSE,"Monthinput"}</definedName>
    <definedName name="_____SRT11" localSheetId="11" hidden="1">{"Minpmon",#N/A,FALSE,"Monthinput"}</definedName>
    <definedName name="_____SRT11" localSheetId="14" hidden="1">{"Minpmon",#N/A,FALSE,"Monthinput"}</definedName>
    <definedName name="_____SRT11" localSheetId="15" hidden="1">{"Minpmon",#N/A,FALSE,"Monthinput"}</definedName>
    <definedName name="_____SRT11" localSheetId="17" hidden="1">{"Minpmon",#N/A,FALSE,"Monthinput"}</definedName>
    <definedName name="_____SRT11" localSheetId="18" hidden="1">{"Minpmon",#N/A,FALSE,"Monthinput"}</definedName>
    <definedName name="_____SRT11" localSheetId="22" hidden="1">{"Minpmon",#N/A,FALSE,"Monthinput"}</definedName>
    <definedName name="_____SRT11" localSheetId="2" hidden="1">{"Minpmon",#N/A,FALSE,"Monthinput"}</definedName>
    <definedName name="_____SRT11" localSheetId="3" hidden="1">{"Minpmon",#N/A,FALSE,"Monthinput"}</definedName>
    <definedName name="_____SRT11" localSheetId="4" hidden="1">{"Minpmon",#N/A,FALSE,"Monthinput"}</definedName>
    <definedName name="_____SRT11" localSheetId="5" hidden="1">{"Minpmon",#N/A,FALSE,"Monthinput"}</definedName>
    <definedName name="_____SRT11" localSheetId="6" hidden="1">{"Minpmon",#N/A,FALSE,"Monthinput"}</definedName>
    <definedName name="_____SRT11" localSheetId="9" hidden="1">{"Minpmon",#N/A,FALSE,"Monthinput"}</definedName>
    <definedName name="_____SRT11" localSheetId="10" hidden="1">{"Minpmon",#N/A,FALSE,"Monthinput"}</definedName>
    <definedName name="_____SRT11" localSheetId="0" hidden="1">{"Minpmon",#N/A,FALSE,"Monthinput"}</definedName>
    <definedName name="_____SRT11" localSheetId="25" hidden="1">{"Minpmon",#N/A,FALSE,"Monthinput"}</definedName>
    <definedName name="_____SRT11" localSheetId="26" hidden="1">{"Minpmon",#N/A,FALSE,"Monthinput"}</definedName>
    <definedName name="_____SRT11" localSheetId="27" hidden="1">{"Minpmon",#N/A,FALSE,"Monthinput"}</definedName>
    <definedName name="_____SRT11" localSheetId="28" hidden="1">{"Minpmon",#N/A,FALSE,"Monthinput"}</definedName>
    <definedName name="_____SRT11" localSheetId="30" hidden="1">{"Minpmon",#N/A,FALSE,"Monthinput"}</definedName>
    <definedName name="_____SRT11" localSheetId="16" hidden="1">{"Minpmon",#N/A,FALSE,"Monthinput"}</definedName>
    <definedName name="_____SRT11" localSheetId="21" hidden="1">{"Minpmon",#N/A,FALSE,"Monthinput"}</definedName>
    <definedName name="_____SRT11" localSheetId="23" hidden="1">{"Minpmon",#N/A,FALSE,"Monthinput"}</definedName>
    <definedName name="_____SRT11" localSheetId="24" hidden="1">{"Minpmon",#N/A,FALSE,"Monthinput"}</definedName>
    <definedName name="_____SRT11" hidden="1">{"Minpmon",#N/A,FALSE,"Monthinput"}</definedName>
    <definedName name="_____tAB4">#REF!</definedName>
    <definedName name="_____tnt1">#N/A</definedName>
    <definedName name="_____TOT58" localSheetId="1">#REF!</definedName>
    <definedName name="_____TOT58" localSheetId="11">#REF!</definedName>
    <definedName name="_____TOT58" localSheetId="14">#REF!</definedName>
    <definedName name="_____TOT58" localSheetId="15">#REF!</definedName>
    <definedName name="_____TOT58" localSheetId="17">#REF!</definedName>
    <definedName name="_____TOT58" localSheetId="22">#REF!</definedName>
    <definedName name="_____TOT58" localSheetId="2">#REF!</definedName>
    <definedName name="_____TOT58" localSheetId="3">#REF!</definedName>
    <definedName name="_____TOT58" localSheetId="4">#REF!</definedName>
    <definedName name="_____TOT58" localSheetId="5">#REF!</definedName>
    <definedName name="_____TOT58" localSheetId="9">#REF!</definedName>
    <definedName name="_____TOT58" localSheetId="10">#REF!</definedName>
    <definedName name="_____TOT58" localSheetId="0">#REF!</definedName>
    <definedName name="_____TOT58" localSheetId="25">#REF!</definedName>
    <definedName name="_____TOT58" localSheetId="16">#REF!</definedName>
    <definedName name="_____TOT58" localSheetId="21">#REF!</definedName>
    <definedName name="_____TOT58" localSheetId="23">#REF!</definedName>
    <definedName name="_____TOT58" localSheetId="24">#REF!</definedName>
    <definedName name="_____TOT58">#REF!</definedName>
    <definedName name="____asd1">#N/A</definedName>
    <definedName name="____AUS1" localSheetId="31">#REF!</definedName>
    <definedName name="____AUS1" localSheetId="32">#REF!</definedName>
    <definedName name="____AUS1" localSheetId="33">#REF!</definedName>
    <definedName name="____AUS1" localSheetId="1">#REF!</definedName>
    <definedName name="____AUS1" localSheetId="11">#REF!</definedName>
    <definedName name="____AUS1" localSheetId="14">#REF!</definedName>
    <definedName name="____AUS1" localSheetId="15">#REF!</definedName>
    <definedName name="____AUS1" localSheetId="17">#REF!</definedName>
    <definedName name="____AUS1" localSheetId="18">#REF!</definedName>
    <definedName name="____AUS1" localSheetId="22">#REF!</definedName>
    <definedName name="____AUS1" localSheetId="3">#REF!</definedName>
    <definedName name="____AUS1" localSheetId="4">#REF!</definedName>
    <definedName name="____AUS1" localSheetId="5">#REF!</definedName>
    <definedName name="____AUS1" localSheetId="6">#REF!</definedName>
    <definedName name="____AUS1" localSheetId="9">#REF!</definedName>
    <definedName name="____AUS1" localSheetId="10">#REF!</definedName>
    <definedName name="____AUS1" localSheetId="25">#REF!</definedName>
    <definedName name="____AUS1" localSheetId="26">#REF!</definedName>
    <definedName name="____AUS1" localSheetId="27">#REF!</definedName>
    <definedName name="____AUS1" localSheetId="30">#REF!</definedName>
    <definedName name="____AUS1" localSheetId="16">#REF!</definedName>
    <definedName name="____AUS1" localSheetId="21">#REF!</definedName>
    <definedName name="____AUS1" localSheetId="23">#REF!</definedName>
    <definedName name="____AUS1" localSheetId="24">#REF!</definedName>
    <definedName name="____AUS1">#REF!</definedName>
    <definedName name="____DEG1" localSheetId="32">#REF!</definedName>
    <definedName name="____DEG1" localSheetId="33">#REF!</definedName>
    <definedName name="____DEG1" localSheetId="1">#REF!</definedName>
    <definedName name="____DEG1" localSheetId="11">#REF!</definedName>
    <definedName name="____DEG1" localSheetId="14">#REF!</definedName>
    <definedName name="____DEG1" localSheetId="17">#REF!</definedName>
    <definedName name="____DEG1" localSheetId="18">#REF!</definedName>
    <definedName name="____DEG1" localSheetId="3">#REF!</definedName>
    <definedName name="____DEG1" localSheetId="4">#REF!</definedName>
    <definedName name="____DEG1" localSheetId="5">#REF!</definedName>
    <definedName name="____DEG1" localSheetId="6">#REF!</definedName>
    <definedName name="____DEG1" localSheetId="9">#REF!</definedName>
    <definedName name="____DEG1" localSheetId="10">#REF!</definedName>
    <definedName name="____DEG1" localSheetId="25">#REF!</definedName>
    <definedName name="____DEG1" localSheetId="26">#REF!</definedName>
    <definedName name="____DEG1" localSheetId="27">#REF!</definedName>
    <definedName name="____DEG1" localSheetId="30">#REF!</definedName>
    <definedName name="____DEG1" localSheetId="16">#REF!</definedName>
    <definedName name="____DEG1" localSheetId="21">#REF!</definedName>
    <definedName name="____DEG1" localSheetId="24">#REF!</definedName>
    <definedName name="____DEG1">#REF!</definedName>
    <definedName name="____DKR1" localSheetId="32">#REF!</definedName>
    <definedName name="____DKR1" localSheetId="33">#REF!</definedName>
    <definedName name="____DKR1" localSheetId="1">#REF!</definedName>
    <definedName name="____DKR1" localSheetId="11">#REF!</definedName>
    <definedName name="____DKR1" localSheetId="14">#REF!</definedName>
    <definedName name="____DKR1" localSheetId="17">#REF!</definedName>
    <definedName name="____DKR1" localSheetId="18">#REF!</definedName>
    <definedName name="____DKR1" localSheetId="3">#REF!</definedName>
    <definedName name="____DKR1" localSheetId="4">#REF!</definedName>
    <definedName name="____DKR1" localSheetId="5">#REF!</definedName>
    <definedName name="____DKR1" localSheetId="6">#REF!</definedName>
    <definedName name="____DKR1" localSheetId="9">#REF!</definedName>
    <definedName name="____DKR1" localSheetId="10">#REF!</definedName>
    <definedName name="____DKR1" localSheetId="25">#REF!</definedName>
    <definedName name="____DKR1" localSheetId="26">#REF!</definedName>
    <definedName name="____DKR1" localSheetId="27">#REF!</definedName>
    <definedName name="____DKR1" localSheetId="30">#REF!</definedName>
    <definedName name="____DKR1" localSheetId="16">#REF!</definedName>
    <definedName name="____DKR1" localSheetId="21">#REF!</definedName>
    <definedName name="____DKR1" localSheetId="24">#REF!</definedName>
    <definedName name="____DKR1">#REF!</definedName>
    <definedName name="____ECU1" localSheetId="32">#REF!</definedName>
    <definedName name="____ECU1" localSheetId="33">#REF!</definedName>
    <definedName name="____ECU1" localSheetId="1">#REF!</definedName>
    <definedName name="____ECU1" localSheetId="14">#REF!</definedName>
    <definedName name="____ECU1" localSheetId="18">#REF!</definedName>
    <definedName name="____ECU1" localSheetId="3">#REF!</definedName>
    <definedName name="____ECU1" localSheetId="4">#REF!</definedName>
    <definedName name="____ECU1" localSheetId="5">#REF!</definedName>
    <definedName name="____ECU1" localSheetId="6">#REF!</definedName>
    <definedName name="____ECU1" localSheetId="9">#REF!</definedName>
    <definedName name="____ECU1" localSheetId="25">#REF!</definedName>
    <definedName name="____ECU1" localSheetId="26">#REF!</definedName>
    <definedName name="____ECU1" localSheetId="27">#REF!</definedName>
    <definedName name="____ECU1" localSheetId="30">#REF!</definedName>
    <definedName name="____ECU1" localSheetId="16">#REF!</definedName>
    <definedName name="____ECU1" localSheetId="21">#REF!</definedName>
    <definedName name="____ECU1">#REF!</definedName>
    <definedName name="____ESC1" localSheetId="32">#REF!</definedName>
    <definedName name="____ESC1" localSheetId="33">#REF!</definedName>
    <definedName name="____ESC1" localSheetId="1">#REF!</definedName>
    <definedName name="____ESC1" localSheetId="14">#REF!</definedName>
    <definedName name="____ESC1" localSheetId="18">#REF!</definedName>
    <definedName name="____ESC1" localSheetId="3">#REF!</definedName>
    <definedName name="____ESC1" localSheetId="4">#REF!</definedName>
    <definedName name="____ESC1" localSheetId="5">#REF!</definedName>
    <definedName name="____ESC1" localSheetId="6">#REF!</definedName>
    <definedName name="____ESC1" localSheetId="9">#REF!</definedName>
    <definedName name="____ESC1" localSheetId="25">#REF!</definedName>
    <definedName name="____ESC1" localSheetId="26">#REF!</definedName>
    <definedName name="____ESC1" localSheetId="27">#REF!</definedName>
    <definedName name="____ESC1" localSheetId="30">#REF!</definedName>
    <definedName name="____ESC1" localSheetId="16">#REF!</definedName>
    <definedName name="____ESC1" localSheetId="21">#REF!</definedName>
    <definedName name="____ESC1">#REF!</definedName>
    <definedName name="____FAL2" localSheetId="32">#REF!</definedName>
    <definedName name="____FAL2" localSheetId="33">#REF!</definedName>
    <definedName name="____FAL2" localSheetId="1">#REF!</definedName>
    <definedName name="____FAL2" localSheetId="14">#REF!</definedName>
    <definedName name="____FAL2" localSheetId="18">#REF!</definedName>
    <definedName name="____FAL2" localSheetId="3">#REF!</definedName>
    <definedName name="____FAL2" localSheetId="4">#REF!</definedName>
    <definedName name="____FAL2" localSheetId="5">#REF!</definedName>
    <definedName name="____FAL2" localSheetId="6">#REF!</definedName>
    <definedName name="____FAL2" localSheetId="9">#REF!</definedName>
    <definedName name="____FAL2" localSheetId="25">#REF!</definedName>
    <definedName name="____FAL2" localSheetId="26">#REF!</definedName>
    <definedName name="____FAL2" localSheetId="27">#REF!</definedName>
    <definedName name="____FAL2" localSheetId="30">#REF!</definedName>
    <definedName name="____FAL2" localSheetId="16">#REF!</definedName>
    <definedName name="____FAL2" localSheetId="21">#REF!</definedName>
    <definedName name="____FAL2">#REF!</definedName>
    <definedName name="____FAL3" localSheetId="32">#REF!</definedName>
    <definedName name="____FAL3" localSheetId="33">#REF!</definedName>
    <definedName name="____FAL3" localSheetId="1">#REF!</definedName>
    <definedName name="____FAL3" localSheetId="14">#REF!</definedName>
    <definedName name="____FAL3" localSheetId="18">#REF!</definedName>
    <definedName name="____FAL3" localSheetId="3">#REF!</definedName>
    <definedName name="____FAL3" localSheetId="4">#REF!</definedName>
    <definedName name="____FAL3" localSheetId="5">#REF!</definedName>
    <definedName name="____FAL3" localSheetId="6">#REF!</definedName>
    <definedName name="____FAL3" localSheetId="9">#REF!</definedName>
    <definedName name="____FAL3" localSheetId="25">#REF!</definedName>
    <definedName name="____FAL3" localSheetId="26">#REF!</definedName>
    <definedName name="____FAL3" localSheetId="27">#REF!</definedName>
    <definedName name="____FAL3" localSheetId="30">#REF!</definedName>
    <definedName name="____FAL3" localSheetId="16">#REF!</definedName>
    <definedName name="____FAL3" localSheetId="21">#REF!</definedName>
    <definedName name="____FAL3">#REF!</definedName>
    <definedName name="____FAL4" localSheetId="32">#REF!</definedName>
    <definedName name="____FAL4" localSheetId="33">#REF!</definedName>
    <definedName name="____FAL4" localSheetId="1">#REF!</definedName>
    <definedName name="____FAL4" localSheetId="14">#REF!</definedName>
    <definedName name="____FAL4" localSheetId="18">#REF!</definedName>
    <definedName name="____FAL4" localSheetId="3">#REF!</definedName>
    <definedName name="____FAL4" localSheetId="4">#REF!</definedName>
    <definedName name="____FAL4" localSheetId="5">#REF!</definedName>
    <definedName name="____FAL4" localSheetId="6">#REF!</definedName>
    <definedName name="____FAL4" localSheetId="9">#REF!</definedName>
    <definedName name="____FAL4" localSheetId="25">#REF!</definedName>
    <definedName name="____FAL4" localSheetId="26">#REF!</definedName>
    <definedName name="____FAL4" localSheetId="27">#REF!</definedName>
    <definedName name="____FAL4" localSheetId="30">#REF!</definedName>
    <definedName name="____FAL4" localSheetId="16">#REF!</definedName>
    <definedName name="____FAL4" localSheetId="21">#REF!</definedName>
    <definedName name="____FAL4">#REF!</definedName>
    <definedName name="____FAL5" localSheetId="32">#REF!</definedName>
    <definedName name="____FAL5" localSheetId="33">#REF!</definedName>
    <definedName name="____FAL5" localSheetId="1">#REF!</definedName>
    <definedName name="____FAL5" localSheetId="14">#REF!</definedName>
    <definedName name="____FAL5" localSheetId="18">#REF!</definedName>
    <definedName name="____FAL5" localSheetId="3">#REF!</definedName>
    <definedName name="____FAL5" localSheetId="4">#REF!</definedName>
    <definedName name="____FAL5" localSheetId="5">#REF!</definedName>
    <definedName name="____FAL5" localSheetId="6">#REF!</definedName>
    <definedName name="____FAL5" localSheetId="9">#REF!</definedName>
    <definedName name="____FAL5" localSheetId="25">#REF!</definedName>
    <definedName name="____FAL5" localSheetId="26">#REF!</definedName>
    <definedName name="____FAL5" localSheetId="27">#REF!</definedName>
    <definedName name="____FAL5" localSheetId="30">#REF!</definedName>
    <definedName name="____FAL5" localSheetId="16">#REF!</definedName>
    <definedName name="____FAL5" localSheetId="21">#REF!</definedName>
    <definedName name="____FAL5">#REF!</definedName>
    <definedName name="____FAL6" localSheetId="32">#REF!</definedName>
    <definedName name="____FAL6" localSheetId="33">#REF!</definedName>
    <definedName name="____FAL6" localSheetId="1">#REF!</definedName>
    <definedName name="____FAL6" localSheetId="14">#REF!</definedName>
    <definedName name="____FAL6" localSheetId="18">#REF!</definedName>
    <definedName name="____FAL6" localSheetId="3">#REF!</definedName>
    <definedName name="____FAL6" localSheetId="4">#REF!</definedName>
    <definedName name="____FAL6" localSheetId="5">#REF!</definedName>
    <definedName name="____FAL6" localSheetId="6">#REF!</definedName>
    <definedName name="____FAL6" localSheetId="9">#REF!</definedName>
    <definedName name="____FAL6" localSheetId="25">#REF!</definedName>
    <definedName name="____FAL6" localSheetId="26">#REF!</definedName>
    <definedName name="____FAL6" localSheetId="27">#REF!</definedName>
    <definedName name="____FAL6" localSheetId="30">#REF!</definedName>
    <definedName name="____FAL6" localSheetId="16">#REF!</definedName>
    <definedName name="____FAL6" localSheetId="21">#REF!</definedName>
    <definedName name="____FAL6">#REF!</definedName>
    <definedName name="____FAL7" localSheetId="32">#REF!</definedName>
    <definedName name="____FAL7" localSheetId="33">#REF!</definedName>
    <definedName name="____FAL7" localSheetId="1">#REF!</definedName>
    <definedName name="____FAL7" localSheetId="14">#REF!</definedName>
    <definedName name="____FAL7" localSheetId="18">#REF!</definedName>
    <definedName name="____FAL7" localSheetId="3">#REF!</definedName>
    <definedName name="____FAL7" localSheetId="4">#REF!</definedName>
    <definedName name="____FAL7" localSheetId="5">#REF!</definedName>
    <definedName name="____FAL7" localSheetId="6">#REF!</definedName>
    <definedName name="____FAL7" localSheetId="9">#REF!</definedName>
    <definedName name="____FAL7" localSheetId="25">#REF!</definedName>
    <definedName name="____FAL7" localSheetId="26">#REF!</definedName>
    <definedName name="____FAL7" localSheetId="27">#REF!</definedName>
    <definedName name="____FAL7" localSheetId="30">#REF!</definedName>
    <definedName name="____FAL7" localSheetId="16">#REF!</definedName>
    <definedName name="____FAL7" localSheetId="21">#REF!</definedName>
    <definedName name="____FAL7">#REF!</definedName>
    <definedName name="____FMK1" localSheetId="32">#REF!</definedName>
    <definedName name="____FMK1" localSheetId="33">#REF!</definedName>
    <definedName name="____FMK1" localSheetId="1">#REF!</definedName>
    <definedName name="____FMK1" localSheetId="14">#REF!</definedName>
    <definedName name="____FMK1" localSheetId="18">#REF!</definedName>
    <definedName name="____FMK1" localSheetId="3">#REF!</definedName>
    <definedName name="____FMK1" localSheetId="4">#REF!</definedName>
    <definedName name="____FMK1" localSheetId="5">#REF!</definedName>
    <definedName name="____FMK1" localSheetId="6">#REF!</definedName>
    <definedName name="____FMK1" localSheetId="9">#REF!</definedName>
    <definedName name="____FMK1" localSheetId="25">#REF!</definedName>
    <definedName name="____FMK1" localSheetId="26">#REF!</definedName>
    <definedName name="____FMK1" localSheetId="27">#REF!</definedName>
    <definedName name="____FMK1" localSheetId="30">#REF!</definedName>
    <definedName name="____FMK1" localSheetId="16">#REF!</definedName>
    <definedName name="____FMK1" localSheetId="21">#REF!</definedName>
    <definedName name="____FMK1">#REF!</definedName>
    <definedName name="____IKR1" localSheetId="32">#REF!</definedName>
    <definedName name="____IKR1" localSheetId="33">#REF!</definedName>
    <definedName name="____IKR1" localSheetId="1">#REF!</definedName>
    <definedName name="____IKR1" localSheetId="14">#REF!</definedName>
    <definedName name="____IKR1" localSheetId="18">#REF!</definedName>
    <definedName name="____IKR1" localSheetId="3">#REF!</definedName>
    <definedName name="____IKR1" localSheetId="4">#REF!</definedName>
    <definedName name="____IKR1" localSheetId="5">#REF!</definedName>
    <definedName name="____IKR1" localSheetId="6">#REF!</definedName>
    <definedName name="____IKR1" localSheetId="9">#REF!</definedName>
    <definedName name="____IKR1" localSheetId="25">#REF!</definedName>
    <definedName name="____IKR1" localSheetId="26">#REF!</definedName>
    <definedName name="____IKR1" localSheetId="27">#REF!</definedName>
    <definedName name="____IKR1" localSheetId="30">#REF!</definedName>
    <definedName name="____IKR1" localSheetId="16">#REF!</definedName>
    <definedName name="____IKR1" localSheetId="21">#REF!</definedName>
    <definedName name="____IKR1">#REF!</definedName>
    <definedName name="____IRP1" localSheetId="32">#REF!</definedName>
    <definedName name="____IRP1" localSheetId="33">#REF!</definedName>
    <definedName name="____IRP1" localSheetId="1">#REF!</definedName>
    <definedName name="____IRP1" localSheetId="14">#REF!</definedName>
    <definedName name="____IRP1" localSheetId="18">#REF!</definedName>
    <definedName name="____IRP1" localSheetId="3">#REF!</definedName>
    <definedName name="____IRP1" localSheetId="4">#REF!</definedName>
    <definedName name="____IRP1" localSheetId="5">#REF!</definedName>
    <definedName name="____IRP1" localSheetId="6">#REF!</definedName>
    <definedName name="____IRP1" localSheetId="9">#REF!</definedName>
    <definedName name="____IRP1" localSheetId="25">#REF!</definedName>
    <definedName name="____IRP1" localSheetId="26">#REF!</definedName>
    <definedName name="____IRP1" localSheetId="27">#REF!</definedName>
    <definedName name="____IRP1" localSheetId="30">#REF!</definedName>
    <definedName name="____IRP1" localSheetId="16">#REF!</definedName>
    <definedName name="____IRP1" localSheetId="21">#REF!</definedName>
    <definedName name="____IRP1">#REF!</definedName>
    <definedName name="____LIT1" localSheetId="32">#REF!</definedName>
    <definedName name="____LIT1" localSheetId="33">#REF!</definedName>
    <definedName name="____LIT1" localSheetId="1">#REF!</definedName>
    <definedName name="____LIT1" localSheetId="14">#REF!</definedName>
    <definedName name="____LIT1" localSheetId="18">#REF!</definedName>
    <definedName name="____LIT1" localSheetId="3">#REF!</definedName>
    <definedName name="____LIT1" localSheetId="4">#REF!</definedName>
    <definedName name="____LIT1" localSheetId="5">#REF!</definedName>
    <definedName name="____LIT1" localSheetId="6">#REF!</definedName>
    <definedName name="____LIT1" localSheetId="9">#REF!</definedName>
    <definedName name="____LIT1" localSheetId="25">#REF!</definedName>
    <definedName name="____LIT1" localSheetId="26">#REF!</definedName>
    <definedName name="____LIT1" localSheetId="27">#REF!</definedName>
    <definedName name="____LIT1" localSheetId="30">#REF!</definedName>
    <definedName name="____LIT1" localSheetId="16">#REF!</definedName>
    <definedName name="____LIT1" localSheetId="21">#REF!</definedName>
    <definedName name="____LIT1">#REF!</definedName>
    <definedName name="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31">#REF!</definedName>
    <definedName name="____MEX1" localSheetId="32">#REF!</definedName>
    <definedName name="____MEX1" localSheetId="33">#REF!</definedName>
    <definedName name="____MEX1" localSheetId="1">#REF!</definedName>
    <definedName name="____MEX1" localSheetId="11">#REF!</definedName>
    <definedName name="____MEX1" localSheetId="14">#REF!</definedName>
    <definedName name="____MEX1" localSheetId="15">#REF!</definedName>
    <definedName name="____MEX1" localSheetId="17">#REF!</definedName>
    <definedName name="____MEX1" localSheetId="18">#REF!</definedName>
    <definedName name="____MEX1" localSheetId="22">#REF!</definedName>
    <definedName name="____MEX1" localSheetId="3">#REF!</definedName>
    <definedName name="____MEX1" localSheetId="4">#REF!</definedName>
    <definedName name="____MEX1" localSheetId="5">#REF!</definedName>
    <definedName name="____MEX1" localSheetId="6">#REF!</definedName>
    <definedName name="____MEX1" localSheetId="9">#REF!</definedName>
    <definedName name="____MEX1" localSheetId="10">#REF!</definedName>
    <definedName name="____MEX1" localSheetId="25">#REF!</definedName>
    <definedName name="____MEX1" localSheetId="26">#REF!</definedName>
    <definedName name="____MEX1" localSheetId="27">#REF!</definedName>
    <definedName name="____MEX1" localSheetId="30">#REF!</definedName>
    <definedName name="____MEX1" localSheetId="16">#REF!</definedName>
    <definedName name="____MEX1" localSheetId="21">#REF!</definedName>
    <definedName name="____MEX1" localSheetId="23">#REF!</definedName>
    <definedName name="____MEX1" localSheetId="24">#REF!</definedName>
    <definedName name="____MEX1">#REF!</definedName>
    <definedName name="____PTA1" localSheetId="32">#REF!</definedName>
    <definedName name="____PTA1" localSheetId="33">#REF!</definedName>
    <definedName name="____PTA1" localSheetId="1">#REF!</definedName>
    <definedName name="____PTA1" localSheetId="11">#REF!</definedName>
    <definedName name="____PTA1" localSheetId="14">#REF!</definedName>
    <definedName name="____PTA1" localSheetId="17">#REF!</definedName>
    <definedName name="____PTA1" localSheetId="18">#REF!</definedName>
    <definedName name="____PTA1" localSheetId="3">#REF!</definedName>
    <definedName name="____PTA1" localSheetId="4">#REF!</definedName>
    <definedName name="____PTA1" localSheetId="5">#REF!</definedName>
    <definedName name="____PTA1" localSheetId="6">#REF!</definedName>
    <definedName name="____PTA1" localSheetId="9">#REF!</definedName>
    <definedName name="____PTA1" localSheetId="10">#REF!</definedName>
    <definedName name="____PTA1" localSheetId="25">#REF!</definedName>
    <definedName name="____PTA1" localSheetId="26">#REF!</definedName>
    <definedName name="____PTA1" localSheetId="27">#REF!</definedName>
    <definedName name="____PTA1" localSheetId="30">#REF!</definedName>
    <definedName name="____PTA1" localSheetId="16">#REF!</definedName>
    <definedName name="____PTA1" localSheetId="21">#REF!</definedName>
    <definedName name="____PTA1" localSheetId="24">#REF!</definedName>
    <definedName name="____PTA1">#REF!</definedName>
    <definedName name="____ROS1">#N/A</definedName>
    <definedName name="____ROS2">#N/A</definedName>
    <definedName name="____ROS3">#N/A</definedName>
    <definedName name="____ROS4">#N/A</definedName>
    <definedName name="____SAR1" localSheetId="31">#REF!</definedName>
    <definedName name="____SAR1" localSheetId="32">#REF!</definedName>
    <definedName name="____SAR1" localSheetId="33">#REF!</definedName>
    <definedName name="____SAR1" localSheetId="1">#REF!</definedName>
    <definedName name="____SAR1" localSheetId="11">#REF!</definedName>
    <definedName name="____SAR1" localSheetId="14">#REF!</definedName>
    <definedName name="____SAR1" localSheetId="15">#REF!</definedName>
    <definedName name="____SAR1" localSheetId="17">#REF!</definedName>
    <definedName name="____SAR1" localSheetId="18">#REF!</definedName>
    <definedName name="____SAR1" localSheetId="22">#REF!</definedName>
    <definedName name="____SAR1" localSheetId="3">#REF!</definedName>
    <definedName name="____SAR1" localSheetId="4">#REF!</definedName>
    <definedName name="____SAR1" localSheetId="5">#REF!</definedName>
    <definedName name="____SAR1" localSheetId="6">#REF!</definedName>
    <definedName name="____SAR1" localSheetId="9">#REF!</definedName>
    <definedName name="____SAR1" localSheetId="10">#REF!</definedName>
    <definedName name="____SAR1" localSheetId="25">#REF!</definedName>
    <definedName name="____SAR1" localSheetId="26">#REF!</definedName>
    <definedName name="____SAR1" localSheetId="27">#REF!</definedName>
    <definedName name="____SAR1" localSheetId="30">#REF!</definedName>
    <definedName name="____SAR1" localSheetId="16">#REF!</definedName>
    <definedName name="____SAR1" localSheetId="21">#REF!</definedName>
    <definedName name="____SAR1" localSheetId="23">#REF!</definedName>
    <definedName name="____SAR1" localSheetId="24">#REF!</definedName>
    <definedName name="____SAR1">#REF!</definedName>
    <definedName name="____SRT11" localSheetId="31" hidden="1">{"Minpmon",#N/A,FALSE,"Monthinput"}</definedName>
    <definedName name="____SRT11" localSheetId="32" hidden="1">{"Minpmon",#N/A,FALSE,"Monthinput"}</definedName>
    <definedName name="____SRT11" localSheetId="33" hidden="1">{"Minpmon",#N/A,FALSE,"Monthinput"}</definedName>
    <definedName name="____SRT11" localSheetId="1" hidden="1">{"Minpmon",#N/A,FALSE,"Monthinput"}</definedName>
    <definedName name="____SRT11" localSheetId="11" hidden="1">{"Minpmon",#N/A,FALSE,"Monthinput"}</definedName>
    <definedName name="____SRT11" localSheetId="14" hidden="1">{"Minpmon",#N/A,FALSE,"Monthinput"}</definedName>
    <definedName name="____SRT11" localSheetId="15" hidden="1">{"Minpmon",#N/A,FALSE,"Monthinput"}</definedName>
    <definedName name="____SRT11" localSheetId="17" hidden="1">{"Minpmon",#N/A,FALSE,"Monthinput"}</definedName>
    <definedName name="____SRT11" localSheetId="18" hidden="1">{"Minpmon",#N/A,FALSE,"Monthinput"}</definedName>
    <definedName name="____SRT11" localSheetId="22" hidden="1">{"Minpmon",#N/A,FALSE,"Monthinput"}</definedName>
    <definedName name="____SRT11" localSheetId="2" hidden="1">{"Minpmon",#N/A,FALSE,"Monthinput"}</definedName>
    <definedName name="____SRT11" localSheetId="3" hidden="1">{"Minpmon",#N/A,FALSE,"Monthinput"}</definedName>
    <definedName name="____SRT11" localSheetId="4" hidden="1">{"Minpmon",#N/A,FALSE,"Monthinput"}</definedName>
    <definedName name="____SRT11" localSheetId="5" hidden="1">{"Minpmon",#N/A,FALSE,"Monthinput"}</definedName>
    <definedName name="____SRT11" localSheetId="6" hidden="1">{"Minpmon",#N/A,FALSE,"Monthinput"}</definedName>
    <definedName name="____SRT11" localSheetId="9" hidden="1">{"Minpmon",#N/A,FALSE,"Monthinput"}</definedName>
    <definedName name="____SRT11" localSheetId="10" hidden="1">{"Minpmon",#N/A,FALSE,"Monthinput"}</definedName>
    <definedName name="____SRT11" localSheetId="0" hidden="1">{"Minpmon",#N/A,FALSE,"Monthinput"}</definedName>
    <definedName name="____SRT11" localSheetId="25" hidden="1">{"Minpmon",#N/A,FALSE,"Monthinput"}</definedName>
    <definedName name="____SRT11" localSheetId="26" hidden="1">{"Minpmon",#N/A,FALSE,"Monthinput"}</definedName>
    <definedName name="____SRT11" localSheetId="27" hidden="1">{"Minpmon",#N/A,FALSE,"Monthinput"}</definedName>
    <definedName name="____SRT11" localSheetId="28" hidden="1">{"Minpmon",#N/A,FALSE,"Monthinput"}</definedName>
    <definedName name="____SRT11" localSheetId="30" hidden="1">{"Minpmon",#N/A,FALSE,"Monthinput"}</definedName>
    <definedName name="____SRT11" localSheetId="16" hidden="1">{"Minpmon",#N/A,FALSE,"Monthinput"}</definedName>
    <definedName name="____SRT11" localSheetId="21" hidden="1">{"Minpmon",#N/A,FALSE,"Monthinput"}</definedName>
    <definedName name="____SRT11" localSheetId="23" hidden="1">{"Minpmon",#N/A,FALSE,"Monthinput"}</definedName>
    <definedName name="____SRT11" localSheetId="24" hidden="1">{"Minpmon",#N/A,FALSE,"Monthinput"}</definedName>
    <definedName name="____SRT11" hidden="1">{"Minpmon",#N/A,FALSE,"Monthinput"}</definedName>
    <definedName name="____tAB4">#REF!</definedName>
    <definedName name="____tnt1">#N/A</definedName>
    <definedName name="____TOT58" localSheetId="1">#REF!</definedName>
    <definedName name="____TOT58" localSheetId="11">#REF!</definedName>
    <definedName name="____TOT58" localSheetId="14">#REF!</definedName>
    <definedName name="____TOT58" localSheetId="15">#REF!</definedName>
    <definedName name="____TOT58" localSheetId="17">#REF!</definedName>
    <definedName name="____TOT58" localSheetId="22">#REF!</definedName>
    <definedName name="____TOT58" localSheetId="2">#REF!</definedName>
    <definedName name="____TOT58" localSheetId="3">#REF!</definedName>
    <definedName name="____TOT58" localSheetId="4">#REF!</definedName>
    <definedName name="____TOT58" localSheetId="5">#REF!</definedName>
    <definedName name="____TOT58" localSheetId="9">#REF!</definedName>
    <definedName name="____TOT58" localSheetId="10">#REF!</definedName>
    <definedName name="____TOT58" localSheetId="0">#REF!</definedName>
    <definedName name="____TOT58" localSheetId="25">#REF!</definedName>
    <definedName name="____TOT58" localSheetId="16">#REF!</definedName>
    <definedName name="____TOT58" localSheetId="21">#REF!</definedName>
    <definedName name="____TOT58" localSheetId="23">#REF!</definedName>
    <definedName name="____TOT58" localSheetId="24">#REF!</definedName>
    <definedName name="____TOT58">#REF!</definedName>
    <definedName name="___asd1">#N/A</definedName>
    <definedName name="___AUS1" localSheetId="31">#REF!</definedName>
    <definedName name="___AUS1" localSheetId="32">#REF!</definedName>
    <definedName name="___AUS1" localSheetId="33">#REF!</definedName>
    <definedName name="___AUS1" localSheetId="1">#REF!</definedName>
    <definedName name="___AUS1" localSheetId="11">#REF!</definedName>
    <definedName name="___AUS1" localSheetId="14">#REF!</definedName>
    <definedName name="___AUS1" localSheetId="15">#REF!</definedName>
    <definedName name="___AUS1" localSheetId="17">#REF!</definedName>
    <definedName name="___AUS1" localSheetId="18">#REF!</definedName>
    <definedName name="___AUS1" localSheetId="22">#REF!</definedName>
    <definedName name="___AUS1" localSheetId="3">#REF!</definedName>
    <definedName name="___AUS1" localSheetId="4">#REF!</definedName>
    <definedName name="___AUS1" localSheetId="5">#REF!</definedName>
    <definedName name="___AUS1" localSheetId="6">#REF!</definedName>
    <definedName name="___AUS1" localSheetId="9">#REF!</definedName>
    <definedName name="___AUS1" localSheetId="10">#REF!</definedName>
    <definedName name="___AUS1" localSheetId="25">#REF!</definedName>
    <definedName name="___AUS1" localSheetId="26">#REF!</definedName>
    <definedName name="___AUS1" localSheetId="27">#REF!</definedName>
    <definedName name="___AUS1" localSheetId="30">#REF!</definedName>
    <definedName name="___AUS1" localSheetId="16">#REF!</definedName>
    <definedName name="___AUS1" localSheetId="21">#REF!</definedName>
    <definedName name="___AUS1" localSheetId="23">#REF!</definedName>
    <definedName name="___AUS1" localSheetId="24">#REF!</definedName>
    <definedName name="___AUS1">#REF!</definedName>
    <definedName name="___DEG1" localSheetId="32">#REF!</definedName>
    <definedName name="___DEG1" localSheetId="33">#REF!</definedName>
    <definedName name="___DEG1" localSheetId="1">#REF!</definedName>
    <definedName name="___DEG1" localSheetId="11">#REF!</definedName>
    <definedName name="___DEG1" localSheetId="14">#REF!</definedName>
    <definedName name="___DEG1" localSheetId="17">#REF!</definedName>
    <definedName name="___DEG1" localSheetId="18">#REF!</definedName>
    <definedName name="___DEG1" localSheetId="3">#REF!</definedName>
    <definedName name="___DEG1" localSheetId="4">#REF!</definedName>
    <definedName name="___DEG1" localSheetId="5">#REF!</definedName>
    <definedName name="___DEG1" localSheetId="6">#REF!</definedName>
    <definedName name="___DEG1" localSheetId="9">#REF!</definedName>
    <definedName name="___DEG1" localSheetId="10">#REF!</definedName>
    <definedName name="___DEG1" localSheetId="25">#REF!</definedName>
    <definedName name="___DEG1" localSheetId="26">#REF!</definedName>
    <definedName name="___DEG1" localSheetId="27">#REF!</definedName>
    <definedName name="___DEG1" localSheetId="30">#REF!</definedName>
    <definedName name="___DEG1" localSheetId="16">#REF!</definedName>
    <definedName name="___DEG1" localSheetId="21">#REF!</definedName>
    <definedName name="___DEG1" localSheetId="24">#REF!</definedName>
    <definedName name="___DEG1">#REF!</definedName>
    <definedName name="___DKR1" localSheetId="32">#REF!</definedName>
    <definedName name="___DKR1" localSheetId="33">#REF!</definedName>
    <definedName name="___DKR1" localSheetId="1">#REF!</definedName>
    <definedName name="___DKR1" localSheetId="11">#REF!</definedName>
    <definedName name="___DKR1" localSheetId="14">#REF!</definedName>
    <definedName name="___DKR1" localSheetId="17">#REF!</definedName>
    <definedName name="___DKR1" localSheetId="18">#REF!</definedName>
    <definedName name="___DKR1" localSheetId="3">#REF!</definedName>
    <definedName name="___DKR1" localSheetId="4">#REF!</definedName>
    <definedName name="___DKR1" localSheetId="5">#REF!</definedName>
    <definedName name="___DKR1" localSheetId="6">#REF!</definedName>
    <definedName name="___DKR1" localSheetId="9">#REF!</definedName>
    <definedName name="___DKR1" localSheetId="10">#REF!</definedName>
    <definedName name="___DKR1" localSheetId="25">#REF!</definedName>
    <definedName name="___DKR1" localSheetId="26">#REF!</definedName>
    <definedName name="___DKR1" localSheetId="27">#REF!</definedName>
    <definedName name="___DKR1" localSheetId="30">#REF!</definedName>
    <definedName name="___DKR1" localSheetId="16">#REF!</definedName>
    <definedName name="___DKR1" localSheetId="21">#REF!</definedName>
    <definedName name="___DKR1" localSheetId="24">#REF!</definedName>
    <definedName name="___DKR1">#REF!</definedName>
    <definedName name="___ECU1" localSheetId="32">#REF!</definedName>
    <definedName name="___ECU1" localSheetId="33">#REF!</definedName>
    <definedName name="___ECU1" localSheetId="1">#REF!</definedName>
    <definedName name="___ECU1" localSheetId="14">#REF!</definedName>
    <definedName name="___ECU1" localSheetId="18">#REF!</definedName>
    <definedName name="___ECU1" localSheetId="3">#REF!</definedName>
    <definedName name="___ECU1" localSheetId="4">#REF!</definedName>
    <definedName name="___ECU1" localSheetId="5">#REF!</definedName>
    <definedName name="___ECU1" localSheetId="6">#REF!</definedName>
    <definedName name="___ECU1" localSheetId="9">#REF!</definedName>
    <definedName name="___ECU1" localSheetId="25">#REF!</definedName>
    <definedName name="___ECU1" localSheetId="26">#REF!</definedName>
    <definedName name="___ECU1" localSheetId="27">#REF!</definedName>
    <definedName name="___ECU1" localSheetId="30">#REF!</definedName>
    <definedName name="___ECU1" localSheetId="16">#REF!</definedName>
    <definedName name="___ECU1" localSheetId="21">#REF!</definedName>
    <definedName name="___ECU1">#REF!</definedName>
    <definedName name="___ESC1" localSheetId="32">#REF!</definedName>
    <definedName name="___ESC1" localSheetId="33">#REF!</definedName>
    <definedName name="___ESC1" localSheetId="1">#REF!</definedName>
    <definedName name="___ESC1" localSheetId="14">#REF!</definedName>
    <definedName name="___ESC1" localSheetId="18">#REF!</definedName>
    <definedName name="___ESC1" localSheetId="3">#REF!</definedName>
    <definedName name="___ESC1" localSheetId="4">#REF!</definedName>
    <definedName name="___ESC1" localSheetId="5">#REF!</definedName>
    <definedName name="___ESC1" localSheetId="6">#REF!</definedName>
    <definedName name="___ESC1" localSheetId="9">#REF!</definedName>
    <definedName name="___ESC1" localSheetId="25">#REF!</definedName>
    <definedName name="___ESC1" localSheetId="26">#REF!</definedName>
    <definedName name="___ESC1" localSheetId="27">#REF!</definedName>
    <definedName name="___ESC1" localSheetId="30">#REF!</definedName>
    <definedName name="___ESC1" localSheetId="16">#REF!</definedName>
    <definedName name="___ESC1" localSheetId="21">#REF!</definedName>
    <definedName name="___ESC1">#REF!</definedName>
    <definedName name="___F" localSheetId="32" hidden="1">#REF!</definedName>
    <definedName name="___F" localSheetId="33" hidden="1">#REF!</definedName>
    <definedName name="___F" localSheetId="1" hidden="1">#REF!</definedName>
    <definedName name="___F" localSheetId="14" hidden="1">#REF!</definedName>
    <definedName name="___F" localSheetId="15" hidden="1">#REF!</definedName>
    <definedName name="___F" localSheetId="17" hidden="1">#REF!</definedName>
    <definedName name="___F" localSheetId="3" hidden="1">#REF!</definedName>
    <definedName name="___F" localSheetId="4" hidden="1">#REF!</definedName>
    <definedName name="___F" localSheetId="5" hidden="1">#REF!</definedName>
    <definedName name="___F" localSheetId="6" hidden="1">#REF!</definedName>
    <definedName name="___F" localSheetId="30" hidden="1">#REF!</definedName>
    <definedName name="___F" localSheetId="16" hidden="1">#REF!</definedName>
    <definedName name="___F" localSheetId="21" hidden="1">#REF!</definedName>
    <definedName name="___F" hidden="1">#REF!</definedName>
    <definedName name="___FAL2" localSheetId="31">#REF!</definedName>
    <definedName name="___FAL2" localSheetId="32">#REF!</definedName>
    <definedName name="___FAL2" localSheetId="33">#REF!</definedName>
    <definedName name="___FAL2" localSheetId="1">#REF!</definedName>
    <definedName name="___FAL2" localSheetId="11">#REF!</definedName>
    <definedName name="___FAL2" localSheetId="14">#REF!</definedName>
    <definedName name="___FAL2" localSheetId="15">#REF!</definedName>
    <definedName name="___FAL2" localSheetId="17">#REF!</definedName>
    <definedName name="___FAL2" localSheetId="18">#REF!</definedName>
    <definedName name="___FAL2" localSheetId="22">#REF!</definedName>
    <definedName name="___FAL2" localSheetId="3">#REF!</definedName>
    <definedName name="___FAL2" localSheetId="4">#REF!</definedName>
    <definedName name="___FAL2" localSheetId="5">#REF!</definedName>
    <definedName name="___FAL2" localSheetId="6">#REF!</definedName>
    <definedName name="___FAL2" localSheetId="9">#REF!</definedName>
    <definedName name="___FAL2" localSheetId="10">#REF!</definedName>
    <definedName name="___FAL2" localSheetId="25">#REF!</definedName>
    <definedName name="___FAL2" localSheetId="26">#REF!</definedName>
    <definedName name="___FAL2" localSheetId="27">#REF!</definedName>
    <definedName name="___FAL2" localSheetId="30">#REF!</definedName>
    <definedName name="___FAL2" localSheetId="16">#REF!</definedName>
    <definedName name="___FAL2" localSheetId="21">#REF!</definedName>
    <definedName name="___FAL2" localSheetId="23">#REF!</definedName>
    <definedName name="___FAL2" localSheetId="24">#REF!</definedName>
    <definedName name="___FAL2">#REF!</definedName>
    <definedName name="___FAL3" localSheetId="32">#REF!</definedName>
    <definedName name="___FAL3" localSheetId="33">#REF!</definedName>
    <definedName name="___FAL3" localSheetId="1">#REF!</definedName>
    <definedName name="___FAL3" localSheetId="11">#REF!</definedName>
    <definedName name="___FAL3" localSheetId="14">#REF!</definedName>
    <definedName name="___FAL3" localSheetId="17">#REF!</definedName>
    <definedName name="___FAL3" localSheetId="18">#REF!</definedName>
    <definedName name="___FAL3" localSheetId="3">#REF!</definedName>
    <definedName name="___FAL3" localSheetId="4">#REF!</definedName>
    <definedName name="___FAL3" localSheetId="5">#REF!</definedName>
    <definedName name="___FAL3" localSheetId="6">#REF!</definedName>
    <definedName name="___FAL3" localSheetId="9">#REF!</definedName>
    <definedName name="___FAL3" localSheetId="10">#REF!</definedName>
    <definedName name="___FAL3" localSheetId="25">#REF!</definedName>
    <definedName name="___FAL3" localSheetId="26">#REF!</definedName>
    <definedName name="___FAL3" localSheetId="27">#REF!</definedName>
    <definedName name="___FAL3" localSheetId="30">#REF!</definedName>
    <definedName name="___FAL3" localSheetId="16">#REF!</definedName>
    <definedName name="___FAL3" localSheetId="21">#REF!</definedName>
    <definedName name="___FAL3" localSheetId="24">#REF!</definedName>
    <definedName name="___FAL3">#REF!</definedName>
    <definedName name="___FAL4" localSheetId="32">#REF!</definedName>
    <definedName name="___FAL4" localSheetId="33">#REF!</definedName>
    <definedName name="___FAL4" localSheetId="1">#REF!</definedName>
    <definedName name="___FAL4" localSheetId="11">#REF!</definedName>
    <definedName name="___FAL4" localSheetId="14">#REF!</definedName>
    <definedName name="___FAL4" localSheetId="17">#REF!</definedName>
    <definedName name="___FAL4" localSheetId="18">#REF!</definedName>
    <definedName name="___FAL4" localSheetId="3">#REF!</definedName>
    <definedName name="___FAL4" localSheetId="4">#REF!</definedName>
    <definedName name="___FAL4" localSheetId="5">#REF!</definedName>
    <definedName name="___FAL4" localSheetId="6">#REF!</definedName>
    <definedName name="___FAL4" localSheetId="9">#REF!</definedName>
    <definedName name="___FAL4" localSheetId="10">#REF!</definedName>
    <definedName name="___FAL4" localSheetId="25">#REF!</definedName>
    <definedName name="___FAL4" localSheetId="26">#REF!</definedName>
    <definedName name="___FAL4" localSheetId="27">#REF!</definedName>
    <definedName name="___FAL4" localSheetId="30">#REF!</definedName>
    <definedName name="___FAL4" localSheetId="16">#REF!</definedName>
    <definedName name="___FAL4" localSheetId="21">#REF!</definedName>
    <definedName name="___FAL4" localSheetId="24">#REF!</definedName>
    <definedName name="___FAL4">#REF!</definedName>
    <definedName name="___FAL5" localSheetId="32">#REF!</definedName>
    <definedName name="___FAL5" localSheetId="33">#REF!</definedName>
    <definedName name="___FAL5" localSheetId="1">#REF!</definedName>
    <definedName name="___FAL5" localSheetId="14">#REF!</definedName>
    <definedName name="___FAL5" localSheetId="18">#REF!</definedName>
    <definedName name="___FAL5" localSheetId="3">#REF!</definedName>
    <definedName name="___FAL5" localSheetId="4">#REF!</definedName>
    <definedName name="___FAL5" localSheetId="5">#REF!</definedName>
    <definedName name="___FAL5" localSheetId="6">#REF!</definedName>
    <definedName name="___FAL5" localSheetId="9">#REF!</definedName>
    <definedName name="___FAL5" localSheetId="25">#REF!</definedName>
    <definedName name="___FAL5" localSheetId="26">#REF!</definedName>
    <definedName name="___FAL5" localSheetId="27">#REF!</definedName>
    <definedName name="___FAL5" localSheetId="30">#REF!</definedName>
    <definedName name="___FAL5" localSheetId="16">#REF!</definedName>
    <definedName name="___FAL5" localSheetId="21">#REF!</definedName>
    <definedName name="___FAL5">#REF!</definedName>
    <definedName name="___FAL6" localSheetId="32">#REF!</definedName>
    <definedName name="___FAL6" localSheetId="33">#REF!</definedName>
    <definedName name="___FAL6" localSheetId="1">#REF!</definedName>
    <definedName name="___FAL6" localSheetId="14">#REF!</definedName>
    <definedName name="___FAL6" localSheetId="18">#REF!</definedName>
    <definedName name="___FAL6" localSheetId="3">#REF!</definedName>
    <definedName name="___FAL6" localSheetId="4">#REF!</definedName>
    <definedName name="___FAL6" localSheetId="5">#REF!</definedName>
    <definedName name="___FAL6" localSheetId="6">#REF!</definedName>
    <definedName name="___FAL6" localSheetId="9">#REF!</definedName>
    <definedName name="___FAL6" localSheetId="25">#REF!</definedName>
    <definedName name="___FAL6" localSheetId="26">#REF!</definedName>
    <definedName name="___FAL6" localSheetId="27">#REF!</definedName>
    <definedName name="___FAL6" localSheetId="30">#REF!</definedName>
    <definedName name="___FAL6" localSheetId="16">#REF!</definedName>
    <definedName name="___FAL6" localSheetId="21">#REF!</definedName>
    <definedName name="___FAL6">#REF!</definedName>
    <definedName name="___FAL7" localSheetId="32">#REF!</definedName>
    <definedName name="___FAL7" localSheetId="33">#REF!</definedName>
    <definedName name="___FAL7" localSheetId="1">#REF!</definedName>
    <definedName name="___FAL7" localSheetId="14">#REF!</definedName>
    <definedName name="___FAL7" localSheetId="18">#REF!</definedName>
    <definedName name="___FAL7" localSheetId="3">#REF!</definedName>
    <definedName name="___FAL7" localSheetId="4">#REF!</definedName>
    <definedName name="___FAL7" localSheetId="5">#REF!</definedName>
    <definedName name="___FAL7" localSheetId="6">#REF!</definedName>
    <definedName name="___FAL7" localSheetId="9">#REF!</definedName>
    <definedName name="___FAL7" localSheetId="25">#REF!</definedName>
    <definedName name="___FAL7" localSheetId="26">#REF!</definedName>
    <definedName name="___FAL7" localSheetId="27">#REF!</definedName>
    <definedName name="___FAL7" localSheetId="30">#REF!</definedName>
    <definedName name="___FAL7" localSheetId="16">#REF!</definedName>
    <definedName name="___FAL7" localSheetId="21">#REF!</definedName>
    <definedName name="___FAL7">#REF!</definedName>
    <definedName name="___FMK1" localSheetId="32">#REF!</definedName>
    <definedName name="___FMK1" localSheetId="33">#REF!</definedName>
    <definedName name="___FMK1" localSheetId="1">#REF!</definedName>
    <definedName name="___FMK1" localSheetId="14">#REF!</definedName>
    <definedName name="___FMK1" localSheetId="18">#REF!</definedName>
    <definedName name="___FMK1" localSheetId="3">#REF!</definedName>
    <definedName name="___FMK1" localSheetId="4">#REF!</definedName>
    <definedName name="___FMK1" localSheetId="5">#REF!</definedName>
    <definedName name="___FMK1" localSheetId="6">#REF!</definedName>
    <definedName name="___FMK1" localSheetId="9">#REF!</definedName>
    <definedName name="___FMK1" localSheetId="25">#REF!</definedName>
    <definedName name="___FMK1" localSheetId="26">#REF!</definedName>
    <definedName name="___FMK1" localSheetId="27">#REF!</definedName>
    <definedName name="___FMK1" localSheetId="30">#REF!</definedName>
    <definedName name="___FMK1" localSheetId="16">#REF!</definedName>
    <definedName name="___FMK1" localSheetId="21">#REF!</definedName>
    <definedName name="___FMK1">#REF!</definedName>
    <definedName name="___IKR1" localSheetId="32">#REF!</definedName>
    <definedName name="___IKR1" localSheetId="33">#REF!</definedName>
    <definedName name="___IKR1" localSheetId="1">#REF!</definedName>
    <definedName name="___IKR1" localSheetId="14">#REF!</definedName>
    <definedName name="___IKR1" localSheetId="18">#REF!</definedName>
    <definedName name="___IKR1" localSheetId="3">#REF!</definedName>
    <definedName name="___IKR1" localSheetId="4">#REF!</definedName>
    <definedName name="___IKR1" localSheetId="5">#REF!</definedName>
    <definedName name="___IKR1" localSheetId="6">#REF!</definedName>
    <definedName name="___IKR1" localSheetId="9">#REF!</definedName>
    <definedName name="___IKR1" localSheetId="25">#REF!</definedName>
    <definedName name="___IKR1" localSheetId="26">#REF!</definedName>
    <definedName name="___IKR1" localSheetId="27">#REF!</definedName>
    <definedName name="___IKR1" localSheetId="30">#REF!</definedName>
    <definedName name="___IKR1" localSheetId="16">#REF!</definedName>
    <definedName name="___IKR1" localSheetId="21">#REF!</definedName>
    <definedName name="___IKR1">#REF!</definedName>
    <definedName name="___IRP1" localSheetId="32">#REF!</definedName>
    <definedName name="___IRP1" localSheetId="33">#REF!</definedName>
    <definedName name="___IRP1" localSheetId="1">#REF!</definedName>
    <definedName name="___IRP1" localSheetId="14">#REF!</definedName>
    <definedName name="___IRP1" localSheetId="18">#REF!</definedName>
    <definedName name="___IRP1" localSheetId="3">#REF!</definedName>
    <definedName name="___IRP1" localSheetId="4">#REF!</definedName>
    <definedName name="___IRP1" localSheetId="5">#REF!</definedName>
    <definedName name="___IRP1" localSheetId="6">#REF!</definedName>
    <definedName name="___IRP1" localSheetId="9">#REF!</definedName>
    <definedName name="___IRP1" localSheetId="25">#REF!</definedName>
    <definedName name="___IRP1" localSheetId="26">#REF!</definedName>
    <definedName name="___IRP1" localSheetId="27">#REF!</definedName>
    <definedName name="___IRP1" localSheetId="30">#REF!</definedName>
    <definedName name="___IRP1" localSheetId="16">#REF!</definedName>
    <definedName name="___IRP1" localSheetId="21">#REF!</definedName>
    <definedName name="___IRP1">#REF!</definedName>
    <definedName name="___LIT1" localSheetId="32">#REF!</definedName>
    <definedName name="___LIT1" localSheetId="33">#REF!</definedName>
    <definedName name="___LIT1" localSheetId="1">#REF!</definedName>
    <definedName name="___LIT1" localSheetId="14">#REF!</definedName>
    <definedName name="___LIT1" localSheetId="18">#REF!</definedName>
    <definedName name="___LIT1" localSheetId="3">#REF!</definedName>
    <definedName name="___LIT1" localSheetId="4">#REF!</definedName>
    <definedName name="___LIT1" localSheetId="5">#REF!</definedName>
    <definedName name="___LIT1" localSheetId="6">#REF!</definedName>
    <definedName name="___LIT1" localSheetId="9">#REF!</definedName>
    <definedName name="___LIT1" localSheetId="25">#REF!</definedName>
    <definedName name="___LIT1" localSheetId="26">#REF!</definedName>
    <definedName name="___LIT1" localSheetId="27">#REF!</definedName>
    <definedName name="___LIT1" localSheetId="30">#REF!</definedName>
    <definedName name="___LIT1" localSheetId="16">#REF!</definedName>
    <definedName name="___LIT1" localSheetId="21">#REF!</definedName>
    <definedName name="___LIT1">#REF!</definedName>
    <definedName name="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LL2" localSheetId="33" hidden="1">{FALSE,FALSE,-1.25,-15.5,484.5,276.75,FALSE,FALSE,TRUE,TRUE,0,12,#N/A,46,#N/A,2.93460490463215,15.35,1,FALSE,FALSE,3,TRUE,1,FALSE,100,"Swvu.PLA1.","ACwvu.PLA1.",#N/A,FALSE,FALSE,0,0,0,0,2,"","",TRUE,TRUE,FALSE,FALSE,1,60,#N/A,#N/A,FALSE,FALSE,FALSE,FALSE,FALSE,FALSE,FALSE,9,65532,65532,FALSE,FALSE,TRUE,TRUE,TRUE}</definedName>
    <definedName name="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14" hidden="1">{FALSE,FALSE,-1.25,-15.5,484.5,276.75,FALSE,FALSE,TRUE,TRUE,0,12,#N/A,46,#N/A,2.93460490463215,15.35,1,FALSE,FALSE,3,TRUE,1,FALSE,100,"Swvu.PLA1.","ACwvu.PLA1.",#N/A,FALSE,FALSE,0,0,0,0,2,"","",TRUE,TRUE,FALSE,FALSE,1,60,#N/A,#N/A,FALSE,FALSE,FALSE,FALSE,FALSE,FALSE,FALSE,9,65532,65532,FALSE,FALSE,TRUE,TRUE,TRUE}</definedName>
    <definedName name="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LL2" localSheetId="2" hidden="1">{FALSE,FALSE,-1.25,-15.5,484.5,276.75,FALSE,FALSE,TRUE,TRUE,0,12,#N/A,46,#N/A,2.93460490463215,15.35,1,FALSE,FALSE,3,TRUE,1,FALSE,100,"Swvu.PLA1.","ACwvu.PLA1.",#N/A,FALSE,FALSE,0,0,0,0,2,"","",TRUE,TRUE,FALSE,FALSE,1,60,#N/A,#N/A,FALSE,FALSE,FALSE,FALSE,FALSE,FALSE,FALSE,9,65532,65532,FALSE,FALSE,TRUE,TRUE,TRUE}</definedName>
    <definedName name="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LL2" localSheetId="9"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6" hidden="1">{FALSE,FALSE,-1.25,-15.5,484.5,276.75,FALSE,FALSE,TRUE,TRUE,0,12,#N/A,46,#N/A,2.93460490463215,15.35,1,FALSE,FALSE,3,TRUE,1,FALSE,100,"Swvu.PLA1.","ACwvu.PLA1.",#N/A,FALSE,FALSE,0,0,0,0,2,"","",TRUE,TRUE,FALSE,FALSE,1,60,#N/A,#N/A,FALSE,FALSE,FALSE,FALSE,FALSE,FALSE,FALSE,9,65532,65532,FALSE,FALSE,TRUE,TRUE,TRUE}</definedName>
    <definedName name="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LL2" localSheetId="24"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31">#REF!</definedName>
    <definedName name="___MEX1" localSheetId="32">#REF!</definedName>
    <definedName name="___MEX1" localSheetId="33">#REF!</definedName>
    <definedName name="___MEX1" localSheetId="1">#REF!</definedName>
    <definedName name="___MEX1" localSheetId="11">#REF!</definedName>
    <definedName name="___MEX1" localSheetId="14">#REF!</definedName>
    <definedName name="___MEX1" localSheetId="15">#REF!</definedName>
    <definedName name="___MEX1" localSheetId="17">#REF!</definedName>
    <definedName name="___MEX1" localSheetId="18">#REF!</definedName>
    <definedName name="___MEX1" localSheetId="22">#REF!</definedName>
    <definedName name="___MEX1" localSheetId="3">#REF!</definedName>
    <definedName name="___MEX1" localSheetId="4">#REF!</definedName>
    <definedName name="___MEX1" localSheetId="5">#REF!</definedName>
    <definedName name="___MEX1" localSheetId="6">#REF!</definedName>
    <definedName name="___MEX1" localSheetId="9">#REF!</definedName>
    <definedName name="___MEX1" localSheetId="10">#REF!</definedName>
    <definedName name="___MEX1" localSheetId="25">#REF!</definedName>
    <definedName name="___MEX1" localSheetId="26">#REF!</definedName>
    <definedName name="___MEX1" localSheetId="27">#REF!</definedName>
    <definedName name="___MEX1" localSheetId="30">#REF!</definedName>
    <definedName name="___MEX1" localSheetId="16">#REF!</definedName>
    <definedName name="___MEX1" localSheetId="21">#REF!</definedName>
    <definedName name="___MEX1" localSheetId="23">#REF!</definedName>
    <definedName name="___MEX1" localSheetId="24">#REF!</definedName>
    <definedName name="___MEX1">#REF!</definedName>
    <definedName name="___PTA1" localSheetId="32">#REF!</definedName>
    <definedName name="___PTA1" localSheetId="33">#REF!</definedName>
    <definedName name="___PTA1" localSheetId="1">#REF!</definedName>
    <definedName name="___PTA1" localSheetId="11">#REF!</definedName>
    <definedName name="___PTA1" localSheetId="14">#REF!</definedName>
    <definedName name="___PTA1" localSheetId="17">#REF!</definedName>
    <definedName name="___PTA1" localSheetId="18">#REF!</definedName>
    <definedName name="___PTA1" localSheetId="3">#REF!</definedName>
    <definedName name="___PTA1" localSheetId="4">#REF!</definedName>
    <definedName name="___PTA1" localSheetId="5">#REF!</definedName>
    <definedName name="___PTA1" localSheetId="6">#REF!</definedName>
    <definedName name="___PTA1" localSheetId="9">#REF!</definedName>
    <definedName name="___PTA1" localSheetId="10">#REF!</definedName>
    <definedName name="___PTA1" localSheetId="25">#REF!</definedName>
    <definedName name="___PTA1" localSheetId="26">#REF!</definedName>
    <definedName name="___PTA1" localSheetId="27">#REF!</definedName>
    <definedName name="___PTA1" localSheetId="30">#REF!</definedName>
    <definedName name="___PTA1" localSheetId="16">#REF!</definedName>
    <definedName name="___PTA1" localSheetId="21">#REF!</definedName>
    <definedName name="___PTA1" localSheetId="24">#REF!</definedName>
    <definedName name="___PTA1">#REF!</definedName>
    <definedName name="___ROS1">#N/A</definedName>
    <definedName name="___ROS2">#N/A</definedName>
    <definedName name="___ROS3">#N/A</definedName>
    <definedName name="___ROS4">#N/A</definedName>
    <definedName name="___SAR1" localSheetId="31">#REF!</definedName>
    <definedName name="___SAR1" localSheetId="32">#REF!</definedName>
    <definedName name="___SAR1" localSheetId="33">#REF!</definedName>
    <definedName name="___SAR1" localSheetId="1">#REF!</definedName>
    <definedName name="___SAR1" localSheetId="11">#REF!</definedName>
    <definedName name="___SAR1" localSheetId="14">#REF!</definedName>
    <definedName name="___SAR1" localSheetId="15">#REF!</definedName>
    <definedName name="___SAR1" localSheetId="17">#REF!</definedName>
    <definedName name="___SAR1" localSheetId="18">#REF!</definedName>
    <definedName name="___SAR1" localSheetId="22">#REF!</definedName>
    <definedName name="___SAR1" localSheetId="3">#REF!</definedName>
    <definedName name="___SAR1" localSheetId="4">#REF!</definedName>
    <definedName name="___SAR1" localSheetId="5">#REF!</definedName>
    <definedName name="___SAR1" localSheetId="6">#REF!</definedName>
    <definedName name="___SAR1" localSheetId="9">#REF!</definedName>
    <definedName name="___SAR1" localSheetId="10">#REF!</definedName>
    <definedName name="___SAR1" localSheetId="25">#REF!</definedName>
    <definedName name="___SAR1" localSheetId="26">#REF!</definedName>
    <definedName name="___SAR1" localSheetId="27">#REF!</definedName>
    <definedName name="___SAR1" localSheetId="30">#REF!</definedName>
    <definedName name="___SAR1" localSheetId="16">#REF!</definedName>
    <definedName name="___SAR1" localSheetId="21">#REF!</definedName>
    <definedName name="___SAR1" localSheetId="23">#REF!</definedName>
    <definedName name="___SAR1" localSheetId="24">#REF!</definedName>
    <definedName name="___SAR1">#REF!</definedName>
    <definedName name="___SRT11" localSheetId="31" hidden="1">{"Minpmon",#N/A,FALSE,"Monthinput"}</definedName>
    <definedName name="___SRT11" localSheetId="32" hidden="1">{"Minpmon",#N/A,FALSE,"Monthinput"}</definedName>
    <definedName name="___SRT11" localSheetId="33" hidden="1">{"Minpmon",#N/A,FALSE,"Monthinput"}</definedName>
    <definedName name="___SRT11" localSheetId="1" hidden="1">{"Minpmon",#N/A,FALSE,"Monthinput"}</definedName>
    <definedName name="___SRT11" localSheetId="11" hidden="1">{"Minpmon",#N/A,FALSE,"Monthinput"}</definedName>
    <definedName name="___SRT11" localSheetId="14" hidden="1">{"Minpmon",#N/A,FALSE,"Monthinput"}</definedName>
    <definedName name="___SRT11" localSheetId="15" hidden="1">{"Minpmon",#N/A,FALSE,"Monthinput"}</definedName>
    <definedName name="___SRT11" localSheetId="17" hidden="1">{"Minpmon",#N/A,FALSE,"Monthinput"}</definedName>
    <definedName name="___SRT11" localSheetId="18" hidden="1">{"Minpmon",#N/A,FALSE,"Monthinput"}</definedName>
    <definedName name="___SRT11" localSheetId="22" hidden="1">{"Minpmon",#N/A,FALSE,"Monthinput"}</definedName>
    <definedName name="___SRT11" localSheetId="2" hidden="1">{"Minpmon",#N/A,FALSE,"Monthinput"}</definedName>
    <definedName name="___SRT11" localSheetId="3" hidden="1">{"Minpmon",#N/A,FALSE,"Monthinput"}</definedName>
    <definedName name="___SRT11" localSheetId="4" hidden="1">{"Minpmon",#N/A,FALSE,"Monthinput"}</definedName>
    <definedName name="___SRT11" localSheetId="5" hidden="1">{"Minpmon",#N/A,FALSE,"Monthinput"}</definedName>
    <definedName name="___SRT11" localSheetId="6" hidden="1">{"Minpmon",#N/A,FALSE,"Monthinput"}</definedName>
    <definedName name="___SRT11" localSheetId="9" hidden="1">{"Minpmon",#N/A,FALSE,"Monthinput"}</definedName>
    <definedName name="___SRT11" localSheetId="10" hidden="1">{"Minpmon",#N/A,FALSE,"Monthinput"}</definedName>
    <definedName name="___SRT11" localSheetId="0" hidden="1">{"Minpmon",#N/A,FALSE,"Monthinput"}</definedName>
    <definedName name="___SRT11" localSheetId="25" hidden="1">{"Minpmon",#N/A,FALSE,"Monthinput"}</definedName>
    <definedName name="___SRT11" localSheetId="26" hidden="1">{"Minpmon",#N/A,FALSE,"Monthinput"}</definedName>
    <definedName name="___SRT11" localSheetId="27" hidden="1">{"Minpmon",#N/A,FALSE,"Monthinput"}</definedName>
    <definedName name="___SRT11" localSheetId="28" hidden="1">{"Minpmon",#N/A,FALSE,"Monthinput"}</definedName>
    <definedName name="___SRT11" localSheetId="30" hidden="1">{"Minpmon",#N/A,FALSE,"Monthinput"}</definedName>
    <definedName name="___SRT11" localSheetId="16" hidden="1">{"Minpmon",#N/A,FALSE,"Monthinput"}</definedName>
    <definedName name="___SRT11" localSheetId="21" hidden="1">{"Minpmon",#N/A,FALSE,"Monthinput"}</definedName>
    <definedName name="___SRT11" localSheetId="23" hidden="1">{"Minpmon",#N/A,FALSE,"Monthinput"}</definedName>
    <definedName name="___SRT11" localSheetId="24" hidden="1">{"Minpmon",#N/A,FALSE,"Monthinput"}</definedName>
    <definedName name="___SRT11" hidden="1">{"Minpmon",#N/A,FALSE,"Monthinput"}</definedName>
    <definedName name="___tAB4">#REF!</definedName>
    <definedName name="___tnt1">#N/A</definedName>
    <definedName name="___TOT58" localSheetId="1">#REF!</definedName>
    <definedName name="___TOT58" localSheetId="11">#REF!</definedName>
    <definedName name="___TOT58" localSheetId="14">#REF!</definedName>
    <definedName name="___TOT58" localSheetId="15">#REF!</definedName>
    <definedName name="___TOT58" localSheetId="17">#REF!</definedName>
    <definedName name="___TOT58" localSheetId="22">#REF!</definedName>
    <definedName name="___TOT58" localSheetId="2">#REF!</definedName>
    <definedName name="___TOT58" localSheetId="3">#REF!</definedName>
    <definedName name="___TOT58" localSheetId="4">#REF!</definedName>
    <definedName name="___TOT58" localSheetId="5">#REF!</definedName>
    <definedName name="___TOT58" localSheetId="9">#REF!</definedName>
    <definedName name="___TOT58" localSheetId="10">#REF!</definedName>
    <definedName name="___TOT58" localSheetId="0">#REF!</definedName>
    <definedName name="___TOT58" localSheetId="25">#REF!</definedName>
    <definedName name="___TOT58" localSheetId="16">#REF!</definedName>
    <definedName name="___TOT58" localSheetId="21">#REF!</definedName>
    <definedName name="___TOT58" localSheetId="23">#REF!</definedName>
    <definedName name="___TOT58" localSheetId="24">#REF!</definedName>
    <definedName name="___TOT58">#REF!</definedName>
    <definedName name="__10FA_L" localSheetId="31">#REF!</definedName>
    <definedName name="__10FA_L" localSheetId="32">#REF!</definedName>
    <definedName name="__10FA_L" localSheetId="33">#REF!</definedName>
    <definedName name="__10FA_L" localSheetId="1">#REF!</definedName>
    <definedName name="__10FA_L" localSheetId="11">#REF!</definedName>
    <definedName name="__10FA_L" localSheetId="14">#REF!</definedName>
    <definedName name="__10FA_L" localSheetId="15">#REF!</definedName>
    <definedName name="__10FA_L" localSheetId="17">#REF!</definedName>
    <definedName name="__10FA_L" localSheetId="22">#REF!</definedName>
    <definedName name="__10FA_L" localSheetId="3">#REF!</definedName>
    <definedName name="__10FA_L" localSheetId="4">#REF!</definedName>
    <definedName name="__10FA_L" localSheetId="5">#REF!</definedName>
    <definedName name="__10FA_L" localSheetId="6">#REF!</definedName>
    <definedName name="__10FA_L" localSheetId="9">#REF!</definedName>
    <definedName name="__10FA_L" localSheetId="10">#REF!</definedName>
    <definedName name="__10FA_L" localSheetId="25">#REF!</definedName>
    <definedName name="__10FA_L" localSheetId="30">#REF!</definedName>
    <definedName name="__10FA_L" localSheetId="16">#REF!</definedName>
    <definedName name="__10FA_L" localSheetId="21">#REF!</definedName>
    <definedName name="__10FA_L" localSheetId="23">#REF!</definedName>
    <definedName name="__10FA_L" localSheetId="24">#REF!</definedName>
    <definedName name="__10FA_L">#REF!</definedName>
    <definedName name="__11GAZ_LIABS" localSheetId="32">#REF!</definedName>
    <definedName name="__11GAZ_LIABS" localSheetId="33">#REF!</definedName>
    <definedName name="__11GAZ_LIABS" localSheetId="1">#REF!</definedName>
    <definedName name="__11GAZ_LIABS" localSheetId="11">#REF!</definedName>
    <definedName name="__11GAZ_LIABS" localSheetId="14">#REF!</definedName>
    <definedName name="__11GAZ_LIABS" localSheetId="15">#REF!</definedName>
    <definedName name="__11GAZ_LIABS" localSheetId="17">#REF!</definedName>
    <definedName name="__11GAZ_LIABS" localSheetId="22">#REF!</definedName>
    <definedName name="__11GAZ_LIABS" localSheetId="3">#REF!</definedName>
    <definedName name="__11GAZ_LIABS" localSheetId="4">#REF!</definedName>
    <definedName name="__11GAZ_LIABS" localSheetId="5">#REF!</definedName>
    <definedName name="__11GAZ_LIABS" localSheetId="6">#REF!</definedName>
    <definedName name="__11GAZ_LIABS" localSheetId="9">#REF!</definedName>
    <definedName name="__11GAZ_LIABS" localSheetId="10">#REF!</definedName>
    <definedName name="__11GAZ_LIABS" localSheetId="25">#REF!</definedName>
    <definedName name="__11GAZ_LIABS" localSheetId="30">#REF!</definedName>
    <definedName name="__11GAZ_LIABS" localSheetId="16">#REF!</definedName>
    <definedName name="__11GAZ_LIABS" localSheetId="21">#REF!</definedName>
    <definedName name="__11GAZ_LIABS" localSheetId="23">#REF!</definedName>
    <definedName name="__11GAZ_LIABS" localSheetId="24">#REF!</definedName>
    <definedName name="__11GAZ_LIABS">#REF!</definedName>
    <definedName name="__123Graph_A" localSheetId="32" hidden="1">#REF!</definedName>
    <definedName name="__123Graph_A" localSheetId="33" hidden="1">#REF!</definedName>
    <definedName name="__123Graph_A" localSheetId="11" hidden="1">#REF!</definedName>
    <definedName name="__123Graph_A" localSheetId="14" hidden="1">#REF!</definedName>
    <definedName name="__123Graph_A" localSheetId="15" hidden="1">#REF!</definedName>
    <definedName name="__123Graph_A" localSheetId="17" hidden="1">#REF!</definedName>
    <definedName name="__123Graph_A" localSheetId="22" hidden="1">#REF!</definedName>
    <definedName name="__123Graph_A" localSheetId="9" hidden="1">#REF!</definedName>
    <definedName name="__123Graph_A" localSheetId="10" hidden="1">#REF!</definedName>
    <definedName name="__123Graph_A" localSheetId="25" hidden="1">#REF!</definedName>
    <definedName name="__123Graph_A" localSheetId="16" hidden="1">#REF!</definedName>
    <definedName name="__123Graph_A" localSheetId="21" hidden="1">#REF!</definedName>
    <definedName name="__123Graph_A" localSheetId="23" hidden="1">#REF!</definedName>
    <definedName name="__123Graph_A" localSheetId="24" hidden="1">#REF!</definedName>
    <definedName name="__123Graph_A" hidden="1">#REF!</definedName>
    <definedName name="__123Graph_AChart1" localSheetId="31" hidden="1">#REF!</definedName>
    <definedName name="__123Graph_AChart1" localSheetId="32" hidden="1">#REF!</definedName>
    <definedName name="__123Graph_AChart1" localSheetId="33" hidden="1">#REF!</definedName>
    <definedName name="__123Graph_AChart1" localSheetId="14" hidden="1">#REF!</definedName>
    <definedName name="__123Graph_AChart1" localSheetId="15" hidden="1">#REF!</definedName>
    <definedName name="__123Graph_AChart1" localSheetId="17" hidden="1">#REF!</definedName>
    <definedName name="__123Graph_AChart1" localSheetId="10" hidden="1">#REF!</definedName>
    <definedName name="__123Graph_AChart1" localSheetId="16" hidden="1">#REF!</definedName>
    <definedName name="__123Graph_AChart1" localSheetId="21" hidden="1">#REF!</definedName>
    <definedName name="__123Graph_AChart1" localSheetId="24" hidden="1">#REF!</definedName>
    <definedName name="__123Graph_AChart1" hidden="1">#REF!</definedName>
    <definedName name="__123Graph_AChart2" localSheetId="31" hidden="1">#REF!</definedName>
    <definedName name="__123Graph_AChart2" localSheetId="14" hidden="1">#REF!</definedName>
    <definedName name="__123Graph_AChart2" localSheetId="15" hidden="1">#REF!</definedName>
    <definedName name="__123Graph_AChart2" localSheetId="17" hidden="1">#REF!</definedName>
    <definedName name="__123Graph_AChart2" localSheetId="10" hidden="1">#REF!</definedName>
    <definedName name="__123Graph_AChart2" localSheetId="16" hidden="1">#REF!</definedName>
    <definedName name="__123Graph_AChart2" hidden="1">#REF!</definedName>
    <definedName name="__123Graph_AChart3" localSheetId="31" hidden="1">#REF!</definedName>
    <definedName name="__123Graph_AChart3" localSheetId="14" hidden="1">#REF!</definedName>
    <definedName name="__123Graph_AChart3" localSheetId="15" hidden="1">#REF!</definedName>
    <definedName name="__123Graph_AChart3" localSheetId="17" hidden="1">#REF!</definedName>
    <definedName name="__123Graph_AChart3" localSheetId="10" hidden="1">#REF!</definedName>
    <definedName name="__123Graph_AChart3" localSheetId="16" hidden="1">#REF!</definedName>
    <definedName name="__123Graph_AChart3" hidden="1">#REF!</definedName>
    <definedName name="__123Graph_AChart4" localSheetId="31" hidden="1">#REF!</definedName>
    <definedName name="__123Graph_AChart4" localSheetId="14" hidden="1">#REF!</definedName>
    <definedName name="__123Graph_AChart4" localSheetId="15" hidden="1">#REF!</definedName>
    <definedName name="__123Graph_AChart4" localSheetId="17" hidden="1">#REF!</definedName>
    <definedName name="__123Graph_AChart4" localSheetId="10" hidden="1">#REF!</definedName>
    <definedName name="__123Graph_AChart4" localSheetId="16" hidden="1">#REF!</definedName>
    <definedName name="__123Graph_AChart4" hidden="1">#REF!</definedName>
    <definedName name="__123Graph_AChart5" localSheetId="31" hidden="1">#REF!</definedName>
    <definedName name="__123Graph_AChart5" localSheetId="14" hidden="1">#REF!</definedName>
    <definedName name="__123Graph_AChart5" localSheetId="15" hidden="1">#REF!</definedName>
    <definedName name="__123Graph_AChart5" localSheetId="17" hidden="1">#REF!</definedName>
    <definedName name="__123Graph_AChart5" localSheetId="10" hidden="1">#REF!</definedName>
    <definedName name="__123Graph_AChart5" localSheetId="16" hidden="1">#REF!</definedName>
    <definedName name="__123Graph_AChart5" hidden="1">#REF!</definedName>
    <definedName name="__123Graph_AChart6" localSheetId="31" hidden="1">#REF!</definedName>
    <definedName name="__123Graph_AChart6" localSheetId="14" hidden="1">#REF!</definedName>
    <definedName name="__123Graph_AChart6" localSheetId="15" hidden="1">#REF!</definedName>
    <definedName name="__123Graph_AChart6" localSheetId="17" hidden="1">#REF!</definedName>
    <definedName name="__123Graph_AChart6" localSheetId="10" hidden="1">#REF!</definedName>
    <definedName name="__123Graph_AChart6" localSheetId="16" hidden="1">#REF!</definedName>
    <definedName name="__123Graph_AChart6" hidden="1">#REF!</definedName>
    <definedName name="__123Graph_AChart7" localSheetId="31" hidden="1">#REF!</definedName>
    <definedName name="__123Graph_AChart7" localSheetId="14" hidden="1">#REF!</definedName>
    <definedName name="__123Graph_AChart7" localSheetId="15" hidden="1">#REF!</definedName>
    <definedName name="__123Graph_AChart7" localSheetId="17" hidden="1">#REF!</definedName>
    <definedName name="__123Graph_AChart7" localSheetId="10" hidden="1">#REF!</definedName>
    <definedName name="__123Graph_AChart7" localSheetId="16" hidden="1">#REF!</definedName>
    <definedName name="__123Graph_AChart7" hidden="1">#REF!</definedName>
    <definedName name="__123Graph_ACurrent" localSheetId="31" hidden="1">#REF!</definedName>
    <definedName name="__123Graph_ACurrent" localSheetId="14" hidden="1">#REF!</definedName>
    <definedName name="__123Graph_ACurrent" localSheetId="15" hidden="1">#REF!</definedName>
    <definedName name="__123Graph_ACurrent" localSheetId="17" hidden="1">#REF!</definedName>
    <definedName name="__123Graph_ACurrent" localSheetId="10" hidden="1">#REF!</definedName>
    <definedName name="__123Graph_ACurrent" localSheetId="16" hidden="1">#REF!</definedName>
    <definedName name="__123Graph_ACurrent" hidden="1">#REF!</definedName>
    <definedName name="__123Graph_ADEBT" localSheetId="31" hidden="1">#REF!</definedName>
    <definedName name="__123Graph_ADEBT" localSheetId="32" hidden="1">#REF!</definedName>
    <definedName name="__123Graph_ADEBT" localSheetId="33" hidden="1">#REF!</definedName>
    <definedName name="__123Graph_ADEBT" localSheetId="1" hidden="1">#REF!</definedName>
    <definedName name="__123Graph_ADEBT" localSheetId="11" hidden="1">#REF!</definedName>
    <definedName name="__123Graph_ADEBT" localSheetId="14" hidden="1">#REF!</definedName>
    <definedName name="__123Graph_ADEBT" localSheetId="15" hidden="1">#REF!</definedName>
    <definedName name="__123Graph_ADEBT" localSheetId="17" hidden="1">#REF!</definedName>
    <definedName name="__123Graph_ADEBT" localSheetId="18" hidden="1">#REF!</definedName>
    <definedName name="__123Graph_ADEBT" localSheetId="22" hidden="1">#REF!</definedName>
    <definedName name="__123Graph_ADEBT" localSheetId="3" hidden="1">#REF!</definedName>
    <definedName name="__123Graph_ADEBT" localSheetId="4" hidden="1">#REF!</definedName>
    <definedName name="__123Graph_ADEBT" localSheetId="5" hidden="1">#REF!</definedName>
    <definedName name="__123Graph_ADEBT" localSheetId="6" hidden="1">#REF!</definedName>
    <definedName name="__123Graph_ADEBT" localSheetId="9" hidden="1">#REF!</definedName>
    <definedName name="__123Graph_ADEBT" localSheetId="10" hidden="1">#REF!</definedName>
    <definedName name="__123Graph_ADEBT" localSheetId="25" hidden="1">#REF!</definedName>
    <definedName name="__123Graph_ADEBT" localSheetId="26" hidden="1">#REF!</definedName>
    <definedName name="__123Graph_ADEBT" localSheetId="27" hidden="1">#REF!</definedName>
    <definedName name="__123Graph_ADEBT" localSheetId="30" hidden="1">#REF!</definedName>
    <definedName name="__123Graph_ADEBT" localSheetId="16" hidden="1">#REF!</definedName>
    <definedName name="__123Graph_ADEBT" localSheetId="21" hidden="1">#REF!</definedName>
    <definedName name="__123Graph_ADEBT" localSheetId="23" hidden="1">#REF!</definedName>
    <definedName name="__123Graph_ADEBT" localSheetId="24" hidden="1">#REF!</definedName>
    <definedName name="__123Graph_ADEBT" hidden="1">#REF!</definedName>
    <definedName name="__123Graph_ADIFFERENTIAL" localSheetId="31" hidden="1">#REF!</definedName>
    <definedName name="__123Graph_ADIFFERENTIAL" localSheetId="32" hidden="1">#REF!</definedName>
    <definedName name="__123Graph_ADIFFERENTIAL" localSheetId="33" hidden="1">#REF!</definedName>
    <definedName name="__123Graph_ADIFFERENTIAL" localSheetId="11" hidden="1">#REF!</definedName>
    <definedName name="__123Graph_ADIFFERENTIAL" localSheetId="14" hidden="1">#REF!</definedName>
    <definedName name="__123Graph_ADIFFERENTIAL" localSheetId="15" hidden="1">#REF!</definedName>
    <definedName name="__123Graph_ADIFFERENTIAL" localSheetId="17" hidden="1">#REF!</definedName>
    <definedName name="__123Graph_ADIFFERENTIAL" localSheetId="22" hidden="1">#REF!</definedName>
    <definedName name="__123Graph_ADIFFERENTIAL" localSheetId="9" hidden="1">#REF!</definedName>
    <definedName name="__123Graph_ADIFFERENTIAL" localSheetId="10" hidden="1">#REF!</definedName>
    <definedName name="__123Graph_ADIFFERENTIAL" localSheetId="25" hidden="1">#REF!</definedName>
    <definedName name="__123Graph_ADIFFERENTIAL" localSheetId="16" hidden="1">#REF!</definedName>
    <definedName name="__123Graph_ADIFFERENTIAL" localSheetId="21" hidden="1">#REF!</definedName>
    <definedName name="__123Graph_ADIFFERENTIAL" localSheetId="23" hidden="1">#REF!</definedName>
    <definedName name="__123Graph_ADIFFERENTIAL" hidden="1">#REF!</definedName>
    <definedName name="__123Graph_AINTEREST" localSheetId="31" hidden="1">#REF!</definedName>
    <definedName name="__123Graph_AINTEREST" localSheetId="32" hidden="1">#REF!</definedName>
    <definedName name="__123Graph_AINTEREST" localSheetId="33" hidden="1">#REF!</definedName>
    <definedName name="__123Graph_AINTEREST" localSheetId="11" hidden="1">#REF!</definedName>
    <definedName name="__123Graph_AINTEREST" localSheetId="14" hidden="1">#REF!</definedName>
    <definedName name="__123Graph_AINTEREST" localSheetId="15" hidden="1">#REF!</definedName>
    <definedName name="__123Graph_AINTEREST" localSheetId="17" hidden="1">#REF!</definedName>
    <definedName name="__123Graph_AINTEREST" localSheetId="9" hidden="1">#REF!</definedName>
    <definedName name="__123Graph_AINTEREST" localSheetId="10" hidden="1">#REF!</definedName>
    <definedName name="__123Graph_AINTEREST" localSheetId="25" hidden="1">#REF!</definedName>
    <definedName name="__123Graph_AINTEREST" localSheetId="16" hidden="1">#REF!</definedName>
    <definedName name="__123Graph_AINTEREST" localSheetId="21" hidden="1">#REF!</definedName>
    <definedName name="__123Graph_AINTEREST" hidden="1">#REF!</definedName>
    <definedName name="__123Graph_AREER" localSheetId="14" hidden="1">#REF!</definedName>
    <definedName name="__123Graph_AREER" localSheetId="15" hidden="1">#REF!</definedName>
    <definedName name="__123Graph_AREER" localSheetId="17" hidden="1">#REF!</definedName>
    <definedName name="__123Graph_AREER" localSheetId="16" hidden="1">#REF!</definedName>
    <definedName name="__123Graph_AREER" localSheetId="21" hidden="1">#REF!</definedName>
    <definedName name="__123Graph_AREER" hidden="1">#REF!</definedName>
    <definedName name="__123Graph_ASPREAD" localSheetId="14" hidden="1">#REF!</definedName>
    <definedName name="__123Graph_ASPREAD" localSheetId="15" hidden="1">#REF!</definedName>
    <definedName name="__123Graph_ASPREAD" localSheetId="17" hidden="1">#REF!</definedName>
    <definedName name="__123Graph_ASPREAD" localSheetId="16" hidden="1">#REF!</definedName>
    <definedName name="__123Graph_ASPREAD" hidden="1">#REF!</definedName>
    <definedName name="__123Graph_B" localSheetId="33" hidden="1">#REF!</definedName>
    <definedName name="__123Graph_B" localSheetId="14" hidden="1">#REF!</definedName>
    <definedName name="__123Graph_B" localSheetId="15" hidden="1">#REF!</definedName>
    <definedName name="__123Graph_B" localSheetId="17" hidden="1">#REF!</definedName>
    <definedName name="__123Graph_B" localSheetId="10" hidden="1">#REF!</definedName>
    <definedName name="__123Graph_B" localSheetId="25" hidden="1">#REF!</definedName>
    <definedName name="__123Graph_B" localSheetId="16" hidden="1">#REF!</definedName>
    <definedName name="__123Graph_B" hidden="1">#REF!</definedName>
    <definedName name="__123Graph_BChart1" localSheetId="1" hidden="1">#REF!</definedName>
    <definedName name="__123Graph_BChart1" localSheetId="2" hidden="1">#REF!</definedName>
    <definedName name="__123Graph_BChart1" localSheetId="3" hidden="1">#REF!</definedName>
    <definedName name="__123Graph_BChart1" localSheetId="4" hidden="1">#REF!</definedName>
    <definedName name="__123Graph_BChart1" localSheetId="5" hidden="1">#REF!</definedName>
    <definedName name="__123Graph_BChart1" localSheetId="0" hidden="1">#REF!</definedName>
    <definedName name="__123Graph_BChart1" localSheetId="21" hidden="1">#REF!</definedName>
    <definedName name="__123Graph_BChart1" hidden="1">#REF!</definedName>
    <definedName name="__123Graph_BChart2" localSheetId="1" hidden="1">#REF!</definedName>
    <definedName name="__123Graph_BChart2" localSheetId="2" hidden="1">#REF!</definedName>
    <definedName name="__123Graph_BChart2" localSheetId="3" hidden="1">#REF!</definedName>
    <definedName name="__123Graph_BChart2" localSheetId="4" hidden="1">#REF!</definedName>
    <definedName name="__123Graph_BChart2" localSheetId="5" hidden="1">#REF!</definedName>
    <definedName name="__123Graph_BChart2" localSheetId="0" hidden="1">#REF!</definedName>
    <definedName name="__123Graph_BChart2" localSheetId="21" hidden="1">#REF!</definedName>
    <definedName name="__123Graph_BChart2" hidden="1">#REF!</definedName>
    <definedName name="__123Graph_BChart3" localSheetId="1" hidden="1">#REF!</definedName>
    <definedName name="__123Graph_BChart3" localSheetId="2" hidden="1">#REF!</definedName>
    <definedName name="__123Graph_BChart3" localSheetId="3" hidden="1">#REF!</definedName>
    <definedName name="__123Graph_BChart3" localSheetId="4" hidden="1">#REF!</definedName>
    <definedName name="__123Graph_BChart3" localSheetId="5" hidden="1">#REF!</definedName>
    <definedName name="__123Graph_BChart3" localSheetId="0" hidden="1">#REF!</definedName>
    <definedName name="__123Graph_BChart3" localSheetId="21"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urrent" localSheetId="31" hidden="1">#REF!</definedName>
    <definedName name="__123Graph_BCurrent" localSheetId="32" hidden="1">#REF!</definedName>
    <definedName name="__123Graph_BCurrent" localSheetId="33" hidden="1">#REF!</definedName>
    <definedName name="__123Graph_BCurrent" localSheetId="11" hidden="1">#REF!</definedName>
    <definedName name="__123Graph_BCurrent" localSheetId="14" hidden="1">#REF!</definedName>
    <definedName name="__123Graph_BCurrent" localSheetId="15" hidden="1">#REF!</definedName>
    <definedName name="__123Graph_BCurrent" localSheetId="17" hidden="1">#REF!</definedName>
    <definedName name="__123Graph_BCurrent" localSheetId="22" hidden="1">#REF!</definedName>
    <definedName name="__123Graph_BCurrent" localSheetId="9" hidden="1">#REF!</definedName>
    <definedName name="__123Graph_BCurrent" localSheetId="10" hidden="1">#REF!</definedName>
    <definedName name="__123Graph_BCurrent" localSheetId="25" hidden="1">#REF!</definedName>
    <definedName name="__123Graph_BCurrent" localSheetId="26" hidden="1">#REF!</definedName>
    <definedName name="__123Graph_BCurrent" localSheetId="27" hidden="1">#REF!</definedName>
    <definedName name="__123Graph_BCurrent" localSheetId="16" hidden="1">#REF!</definedName>
    <definedName name="__123Graph_BCurrent" localSheetId="21" hidden="1">#REF!</definedName>
    <definedName name="__123Graph_BCurrent" localSheetId="23" hidden="1">#REF!</definedName>
    <definedName name="__123Graph_BCurrent" localSheetId="24" hidden="1">#REF!</definedName>
    <definedName name="__123Graph_BCurrent" hidden="1">#REF!</definedName>
    <definedName name="__123Graph_BDEBT" localSheetId="31" hidden="1">#REF!</definedName>
    <definedName name="__123Graph_BDEBT" localSheetId="32" hidden="1">#REF!</definedName>
    <definedName name="__123Graph_BDEBT" localSheetId="33" hidden="1">#REF!</definedName>
    <definedName name="__123Graph_BDEBT" localSheetId="1" hidden="1">#REF!</definedName>
    <definedName name="__123Graph_BDEBT" localSheetId="11" hidden="1">#REF!</definedName>
    <definedName name="__123Graph_BDEBT" localSheetId="14" hidden="1">#REF!</definedName>
    <definedName name="__123Graph_BDEBT" localSheetId="15" hidden="1">#REF!</definedName>
    <definedName name="__123Graph_BDEBT" localSheetId="17" hidden="1">#REF!</definedName>
    <definedName name="__123Graph_BDEBT" localSheetId="18" hidden="1">#REF!</definedName>
    <definedName name="__123Graph_BDEBT" localSheetId="22" hidden="1">#REF!</definedName>
    <definedName name="__123Graph_BDEBT" localSheetId="3" hidden="1">#REF!</definedName>
    <definedName name="__123Graph_BDEBT" localSheetId="4" hidden="1">#REF!</definedName>
    <definedName name="__123Graph_BDEBT" localSheetId="5" hidden="1">#REF!</definedName>
    <definedName name="__123Graph_BDEBT" localSheetId="6" hidden="1">#REF!</definedName>
    <definedName name="__123Graph_BDEBT" localSheetId="9" hidden="1">#REF!</definedName>
    <definedName name="__123Graph_BDEBT" localSheetId="10" hidden="1">#REF!</definedName>
    <definedName name="__123Graph_BDEBT" localSheetId="25" hidden="1">#REF!</definedName>
    <definedName name="__123Graph_BDEBT" localSheetId="26" hidden="1">#REF!</definedName>
    <definedName name="__123Graph_BDEBT" localSheetId="27" hidden="1">#REF!</definedName>
    <definedName name="__123Graph_BDEBT" localSheetId="30" hidden="1">#REF!</definedName>
    <definedName name="__123Graph_BDEBT" localSheetId="16" hidden="1">#REF!</definedName>
    <definedName name="__123Graph_BDEBT" localSheetId="21" hidden="1">#REF!</definedName>
    <definedName name="__123Graph_BDEBT" localSheetId="23" hidden="1">#REF!</definedName>
    <definedName name="__123Graph_BDEBT" localSheetId="24" hidden="1">#REF!</definedName>
    <definedName name="__123Graph_BDEBT" hidden="1">#REF!</definedName>
    <definedName name="__123Graph_BINTEREST" localSheetId="31" hidden="1">#REF!</definedName>
    <definedName name="__123Graph_BINTEREST" localSheetId="32" hidden="1">#REF!</definedName>
    <definedName name="__123Graph_BINTEREST" localSheetId="33" hidden="1">#REF!</definedName>
    <definedName name="__123Graph_BINTEREST" localSheetId="11" hidden="1">#REF!</definedName>
    <definedName name="__123Graph_BINTEREST" localSheetId="14" hidden="1">#REF!</definedName>
    <definedName name="__123Graph_BINTEREST" localSheetId="15" hidden="1">#REF!</definedName>
    <definedName name="__123Graph_BINTEREST" localSheetId="17" hidden="1">#REF!</definedName>
    <definedName name="__123Graph_BINTEREST" localSheetId="22" hidden="1">#REF!</definedName>
    <definedName name="__123Graph_BINTEREST" localSheetId="9" hidden="1">#REF!</definedName>
    <definedName name="__123Graph_BINTEREST" localSheetId="10" hidden="1">#REF!</definedName>
    <definedName name="__123Graph_BINTEREST" localSheetId="25" hidden="1">#REF!</definedName>
    <definedName name="__123Graph_BINTEREST" localSheetId="26" hidden="1">#REF!</definedName>
    <definedName name="__123Graph_BINTEREST" localSheetId="27" hidden="1">#REF!</definedName>
    <definedName name="__123Graph_BINTEREST" localSheetId="16" hidden="1">#REF!</definedName>
    <definedName name="__123Graph_BINTEREST" localSheetId="21" hidden="1">#REF!</definedName>
    <definedName name="__123Graph_BINTEREST" localSheetId="23" hidden="1">#REF!</definedName>
    <definedName name="__123Graph_BINTEREST" localSheetId="24" hidden="1">#REF!</definedName>
    <definedName name="__123Graph_BINTEREST" hidden="1">#REF!</definedName>
    <definedName name="__123Graph_BREER" localSheetId="31" hidden="1">#REF!</definedName>
    <definedName name="__123Graph_BREER" localSheetId="32" hidden="1">#REF!</definedName>
    <definedName name="__123Graph_BREER" localSheetId="33" hidden="1">#REF!</definedName>
    <definedName name="__123Graph_BREER" localSheetId="14" hidden="1">#REF!</definedName>
    <definedName name="__123Graph_BREER" localSheetId="15" hidden="1">#REF!</definedName>
    <definedName name="__123Graph_BREER" localSheetId="17" hidden="1">#REF!</definedName>
    <definedName name="__123Graph_BREER" localSheetId="16" hidden="1">#REF!</definedName>
    <definedName name="__123Graph_BREER" localSheetId="21" hidden="1">#REF!</definedName>
    <definedName name="__123Graph_BREER" localSheetId="24" hidden="1">#REF!</definedName>
    <definedName name="__123Graph_BREER" hidden="1">#REF!</definedName>
    <definedName name="__123Graph_C" localSheetId="33" hidden="1">#REF!</definedName>
    <definedName name="__123Graph_C" localSheetId="14" hidden="1">#REF!</definedName>
    <definedName name="__123Graph_C" localSheetId="15" hidden="1">#REF!</definedName>
    <definedName name="__123Graph_C" localSheetId="17" hidden="1">#REF!</definedName>
    <definedName name="__123Graph_C" localSheetId="10" hidden="1">#REF!</definedName>
    <definedName name="__123Graph_C" localSheetId="25" hidden="1">#REF!</definedName>
    <definedName name="__123Graph_C" localSheetId="16" hidden="1">#REF!</definedName>
    <definedName name="__123Graph_C" hidden="1">#REF!</definedName>
    <definedName name="__123Graph_CCurrent" localSheetId="31" hidden="1">#REF!</definedName>
    <definedName name="__123Graph_CCurrent" localSheetId="32" hidden="1">#REF!</definedName>
    <definedName name="__123Graph_CCurrent" localSheetId="33" hidden="1">#REF!</definedName>
    <definedName name="__123Graph_CCurrent" localSheetId="1" hidden="1">#REF!</definedName>
    <definedName name="__123Graph_CCurrent" localSheetId="14" hidden="1">#REF!</definedName>
    <definedName name="__123Graph_CCurrent" localSheetId="15" hidden="1">#REF!</definedName>
    <definedName name="__123Graph_CCurrent" localSheetId="17" hidden="1">#REF!</definedName>
    <definedName name="__123Graph_CCurrent" localSheetId="22" hidden="1">#REF!</definedName>
    <definedName name="__123Graph_CCurrent" localSheetId="2" hidden="1">#REF!</definedName>
    <definedName name="__123Graph_CCurrent" localSheetId="3" hidden="1">#REF!</definedName>
    <definedName name="__123Graph_CCurrent" localSheetId="4" hidden="1">#REF!</definedName>
    <definedName name="__123Graph_CCurrent" localSheetId="5" hidden="1">#REF!</definedName>
    <definedName name="__123Graph_CCurrent" localSheetId="9" hidden="1">#REF!</definedName>
    <definedName name="__123Graph_CCurrent" localSheetId="10" hidden="1">#REF!</definedName>
    <definedName name="__123Graph_CCurrent" localSheetId="0" hidden="1">#REF!</definedName>
    <definedName name="__123Graph_CCurrent" localSheetId="25" hidden="1">#REF!</definedName>
    <definedName name="__123Graph_CCurrent" localSheetId="26" hidden="1">#REF!</definedName>
    <definedName name="__123Graph_CCurrent" localSheetId="27" hidden="1">#REF!</definedName>
    <definedName name="__123Graph_CCurrent" localSheetId="16" hidden="1">#REF!</definedName>
    <definedName name="__123Graph_CCurrent" localSheetId="21" hidden="1">#REF!</definedName>
    <definedName name="__123Graph_CCurrent" localSheetId="23" hidden="1">#REF!</definedName>
    <definedName name="__123Graph_CCurrent" localSheetId="24" hidden="1">#REF!</definedName>
    <definedName name="__123Graph_CCurrent" hidden="1">#REF!</definedName>
    <definedName name="__123Graph_CREER" localSheetId="31" hidden="1">#REF!</definedName>
    <definedName name="__123Graph_CREER" localSheetId="32" hidden="1">#REF!</definedName>
    <definedName name="__123Graph_CREER" localSheetId="33" hidden="1">#REF!</definedName>
    <definedName name="__123Graph_CREER" localSheetId="1" hidden="1">#REF!</definedName>
    <definedName name="__123Graph_CREER" localSheetId="11" hidden="1">#REF!</definedName>
    <definedName name="__123Graph_CREER" localSheetId="14" hidden="1">#REF!</definedName>
    <definedName name="__123Graph_CREER" localSheetId="15" hidden="1">#REF!</definedName>
    <definedName name="__123Graph_CREER" localSheetId="17" hidden="1">#REF!</definedName>
    <definedName name="__123Graph_CREER" localSheetId="22" hidden="1">#REF!</definedName>
    <definedName name="__123Graph_CREER" localSheetId="2" hidden="1">#REF!</definedName>
    <definedName name="__123Graph_CREER" localSheetId="3" hidden="1">#REF!</definedName>
    <definedName name="__123Graph_CREER" localSheetId="4" hidden="1">#REF!</definedName>
    <definedName name="__123Graph_CREER" localSheetId="5" hidden="1">#REF!</definedName>
    <definedName name="__123Graph_CREER" localSheetId="9" hidden="1">#REF!</definedName>
    <definedName name="__123Graph_CREER" localSheetId="10" hidden="1">#REF!</definedName>
    <definedName name="__123Graph_CREER" localSheetId="0" hidden="1">#REF!</definedName>
    <definedName name="__123Graph_CREER" localSheetId="25" hidden="1">#REF!</definedName>
    <definedName name="__123Graph_CREER" localSheetId="16" hidden="1">#REF!</definedName>
    <definedName name="__123Graph_CREER" localSheetId="21" hidden="1">#REF!</definedName>
    <definedName name="__123Graph_CREER" localSheetId="23" hidden="1">#REF!</definedName>
    <definedName name="__123Graph_CREER" localSheetId="24" hidden="1">#REF!</definedName>
    <definedName name="__123Graph_CREER" hidden="1">#REF!</definedName>
    <definedName name="__123Graph_D" localSheetId="14" hidden="1">#REF!</definedName>
    <definedName name="__123Graph_D" localSheetId="15" hidden="1">#REF!</definedName>
    <definedName name="__123Graph_D" localSheetId="17" hidden="1">#REF!</definedName>
    <definedName name="__123Graph_D" localSheetId="10" hidden="1">#REF!</definedName>
    <definedName name="__123Graph_D" localSheetId="16" hidden="1">#REF!</definedName>
    <definedName name="__123Graph_D" hidden="1">#REF!</definedName>
    <definedName name="__123Graph_DCurrent" localSheetId="31" hidden="1">#REF!</definedName>
    <definedName name="__123Graph_DCurrent" localSheetId="32" hidden="1">#REF!</definedName>
    <definedName name="__123Graph_DCurrent" localSheetId="33" hidden="1">#REF!</definedName>
    <definedName name="__123Graph_DCurrent" localSheetId="1" hidden="1">#REF!</definedName>
    <definedName name="__123Graph_DCurrent" localSheetId="14" hidden="1">#REF!</definedName>
    <definedName name="__123Graph_DCurrent" localSheetId="15" hidden="1">#REF!</definedName>
    <definedName name="__123Graph_DCurrent" localSheetId="17" hidden="1">#REF!</definedName>
    <definedName name="__123Graph_DCurrent" localSheetId="22" hidden="1">#REF!</definedName>
    <definedName name="__123Graph_DCurrent" localSheetId="2" hidden="1">#REF!</definedName>
    <definedName name="__123Graph_DCurrent" localSheetId="3" hidden="1">#REF!</definedName>
    <definedName name="__123Graph_DCurrent" localSheetId="4" hidden="1">#REF!</definedName>
    <definedName name="__123Graph_DCurrent" localSheetId="5" hidden="1">#REF!</definedName>
    <definedName name="__123Graph_DCurrent" localSheetId="9" hidden="1">#REF!</definedName>
    <definedName name="__123Graph_DCurrent" localSheetId="10" hidden="1">#REF!</definedName>
    <definedName name="__123Graph_DCurrent" localSheetId="0" hidden="1">#REF!</definedName>
    <definedName name="__123Graph_DCurrent" localSheetId="25" hidden="1">#REF!</definedName>
    <definedName name="__123Graph_DCurrent" localSheetId="16" hidden="1">#REF!</definedName>
    <definedName name="__123Graph_DCurrent" localSheetId="21" hidden="1">#REF!</definedName>
    <definedName name="__123Graph_DCurrent" localSheetId="23" hidden="1">#REF!</definedName>
    <definedName name="__123Graph_DCurrent" localSheetId="24" hidden="1">#REF!</definedName>
    <definedName name="__123Graph_DCurrent" hidden="1">#REF!</definedName>
    <definedName name="__123Graph_E" localSheetId="31" hidden="1">#REF!</definedName>
    <definedName name="__123Graph_E" localSheetId="32" hidden="1">#REF!</definedName>
    <definedName name="__123Graph_E" localSheetId="33" hidden="1">#REF!</definedName>
    <definedName name="__123Graph_E" localSheetId="1" hidden="1">#REF!</definedName>
    <definedName name="__123Graph_E" localSheetId="14" hidden="1">#REF!</definedName>
    <definedName name="__123Graph_E" localSheetId="15" hidden="1">#REF!</definedName>
    <definedName name="__123Graph_E" localSheetId="17" hidden="1">#REF!</definedName>
    <definedName name="__123Graph_E" localSheetId="22" hidden="1">#REF!</definedName>
    <definedName name="__123Graph_E" localSheetId="2" hidden="1">#REF!</definedName>
    <definedName name="__123Graph_E" localSheetId="3" hidden="1">#REF!</definedName>
    <definedName name="__123Graph_E" localSheetId="4" hidden="1">#REF!</definedName>
    <definedName name="__123Graph_E" localSheetId="5" hidden="1">#REF!</definedName>
    <definedName name="__123Graph_E" localSheetId="9" hidden="1">#REF!</definedName>
    <definedName name="__123Graph_E" localSheetId="10" hidden="1">#REF!</definedName>
    <definedName name="__123Graph_E" localSheetId="0" hidden="1">#REF!</definedName>
    <definedName name="__123Graph_E" localSheetId="25" hidden="1">#REF!</definedName>
    <definedName name="__123Graph_E" localSheetId="26" hidden="1">#REF!</definedName>
    <definedName name="__123Graph_E" localSheetId="27" hidden="1">#REF!</definedName>
    <definedName name="__123Graph_E" localSheetId="16" hidden="1">#REF!</definedName>
    <definedName name="__123Graph_E" localSheetId="21" hidden="1">#REF!</definedName>
    <definedName name="__123Graph_E" localSheetId="23" hidden="1">#REF!</definedName>
    <definedName name="__123Graph_E" localSheetId="24" hidden="1">#REF!</definedName>
    <definedName name="__123Graph_E" hidden="1">#REF!</definedName>
    <definedName name="__123Graph_ECurrent" localSheetId="32" hidden="1">#REF!</definedName>
    <definedName name="__123Graph_ECurrent" localSheetId="33" hidden="1">#REF!</definedName>
    <definedName name="__123Graph_ECurrent" localSheetId="1" hidden="1">#REF!</definedName>
    <definedName name="__123Graph_ECurrent" localSheetId="11" hidden="1">#REF!</definedName>
    <definedName name="__123Graph_ECurrent" localSheetId="14" hidden="1">#REF!</definedName>
    <definedName name="__123Graph_ECurrent" localSheetId="15" hidden="1">#REF!</definedName>
    <definedName name="__123Graph_ECurrent" localSheetId="17" hidden="1">#REF!</definedName>
    <definedName name="__123Graph_ECurrent" localSheetId="2" hidden="1">#REF!</definedName>
    <definedName name="__123Graph_ECurrent" localSheetId="3" hidden="1">#REF!</definedName>
    <definedName name="__123Graph_ECurrent" localSheetId="4" hidden="1">#REF!</definedName>
    <definedName name="__123Graph_ECurrent" localSheetId="5" hidden="1">#REF!</definedName>
    <definedName name="__123Graph_ECurrent" localSheetId="10" hidden="1">#REF!</definedName>
    <definedName name="__123Graph_ECurrent" localSheetId="0" hidden="1">#REF!</definedName>
    <definedName name="__123Graph_ECurrent" localSheetId="25" hidden="1">#REF!</definedName>
    <definedName name="__123Graph_ECurrent" localSheetId="26" hidden="1">#REF!</definedName>
    <definedName name="__123Graph_ECurrent" localSheetId="27" hidden="1">#REF!</definedName>
    <definedName name="__123Graph_ECurrent" localSheetId="16" hidden="1">#REF!</definedName>
    <definedName name="__123Graph_ECurrent" localSheetId="21" hidden="1">#REF!</definedName>
    <definedName name="__123Graph_ECurrent" localSheetId="24" hidden="1">#REF!</definedName>
    <definedName name="__123Graph_ECurrent" hidden="1">#REF!</definedName>
    <definedName name="__123Graph_F" localSheetId="32" hidden="1">#REF!</definedName>
    <definedName name="__123Graph_F" localSheetId="33" hidden="1">#REF!</definedName>
    <definedName name="__123Graph_F" localSheetId="1" hidden="1">#REF!</definedName>
    <definedName name="__123Graph_F" localSheetId="14" hidden="1">#REF!</definedName>
    <definedName name="__123Graph_F" localSheetId="15" hidden="1">#REF!</definedName>
    <definedName name="__123Graph_F" localSheetId="17" hidden="1">#REF!</definedName>
    <definedName name="__123Graph_F" localSheetId="2" hidden="1">#REF!</definedName>
    <definedName name="__123Graph_F" localSheetId="3" hidden="1">#REF!</definedName>
    <definedName name="__123Graph_F" localSheetId="4" hidden="1">#REF!</definedName>
    <definedName name="__123Graph_F" localSheetId="5" hidden="1">#REF!</definedName>
    <definedName name="__123Graph_F" localSheetId="10" hidden="1">#REF!</definedName>
    <definedName name="__123Graph_F" localSheetId="0" hidden="1">#REF!</definedName>
    <definedName name="__123Graph_F" localSheetId="25" hidden="1">#REF!</definedName>
    <definedName name="__123Graph_F" localSheetId="26" hidden="1">#REF!</definedName>
    <definedName name="__123Graph_F" localSheetId="27" hidden="1">#REF!</definedName>
    <definedName name="__123Graph_F" localSheetId="16" hidden="1">#REF!</definedName>
    <definedName name="__123Graph_F" localSheetId="21" hidden="1">#REF!</definedName>
    <definedName name="__123Graph_F" localSheetId="24" hidden="1">#REF!</definedName>
    <definedName name="__123Graph_F" hidden="1">#REF!</definedName>
    <definedName name="__123Graph_FCurrent" localSheetId="31" hidden="1">#REF!</definedName>
    <definedName name="__123Graph_FCurrent" localSheetId="32" hidden="1">#REF!</definedName>
    <definedName name="__123Graph_FCurrent" localSheetId="33" hidden="1">#REF!</definedName>
    <definedName name="__123Graph_FCurrent" localSheetId="14" hidden="1">#REF!</definedName>
    <definedName name="__123Graph_FCurrent" localSheetId="15" hidden="1">#REF!</definedName>
    <definedName name="__123Graph_FCurrent" localSheetId="17" hidden="1">#REF!</definedName>
    <definedName name="__123Graph_FCurrent" localSheetId="25" hidden="1">#REF!</definedName>
    <definedName name="__123Graph_FCurrent" localSheetId="26" hidden="1">#REF!</definedName>
    <definedName name="__123Graph_FCurrent" localSheetId="27" hidden="1">#REF!</definedName>
    <definedName name="__123Graph_FCurrent" localSheetId="16" hidden="1">#REF!</definedName>
    <definedName name="__123Graph_FCurrent" localSheetId="21" hidden="1">#REF!</definedName>
    <definedName name="__123Graph_FCurrent" localSheetId="24" hidden="1">#REF!</definedName>
    <definedName name="__123Graph_FCurrent" hidden="1">#REF!</definedName>
    <definedName name="__123Graph_X" localSheetId="14" hidden="1">#REF!</definedName>
    <definedName name="__123Graph_X" localSheetId="15" hidden="1">#REF!</definedName>
    <definedName name="__123Graph_X" localSheetId="17" hidden="1">#REF!</definedName>
    <definedName name="__123Graph_X" localSheetId="10" hidden="1">#REF!</definedName>
    <definedName name="__123Graph_X" localSheetId="16" hidden="1">#REF!</definedName>
    <definedName name="__123Graph_X" hidden="1">#REF!</definedName>
    <definedName name="__123Graph_XDIFFERENTIAL" localSheetId="31" hidden="1">#REF!</definedName>
    <definedName name="__123Graph_XDIFFERENTIAL" localSheetId="32" hidden="1">#REF!</definedName>
    <definedName name="__123Graph_XDIFFERENTIAL" localSheetId="33" hidden="1">#REF!</definedName>
    <definedName name="__123Graph_XDIFFERENTIAL" localSheetId="1" hidden="1">#REF!</definedName>
    <definedName name="__123Graph_XDIFFERENTIAL" localSheetId="14" hidden="1">#REF!</definedName>
    <definedName name="__123Graph_XDIFFERENTIAL" localSheetId="15" hidden="1">#REF!</definedName>
    <definedName name="__123Graph_XDIFFERENTIAL" localSheetId="17" hidden="1">#REF!</definedName>
    <definedName name="__123Graph_XDIFFERENTIAL" localSheetId="22" hidden="1">#REF!</definedName>
    <definedName name="__123Graph_XDIFFERENTIAL" localSheetId="2" hidden="1">#REF!</definedName>
    <definedName name="__123Graph_XDIFFERENTIAL" localSheetId="3" hidden="1">#REF!</definedName>
    <definedName name="__123Graph_XDIFFERENTIAL" localSheetId="4" hidden="1">#REF!</definedName>
    <definedName name="__123Graph_XDIFFERENTIAL" localSheetId="5" hidden="1">#REF!</definedName>
    <definedName name="__123Graph_XDIFFERENTIAL" localSheetId="9" hidden="1">#REF!</definedName>
    <definedName name="__123Graph_XDIFFERENTIAL" localSheetId="10" hidden="1">#REF!</definedName>
    <definedName name="__123Graph_XDIFFERENTIAL" localSheetId="0" hidden="1">#REF!</definedName>
    <definedName name="__123Graph_XDIFFERENTIAL" localSheetId="25" hidden="1">#REF!</definedName>
    <definedName name="__123Graph_XDIFFERENTIAL" localSheetId="16" hidden="1">#REF!</definedName>
    <definedName name="__123Graph_XDIFFERENTIAL" localSheetId="21" hidden="1">#REF!</definedName>
    <definedName name="__123Graph_XDIFFERENTIAL" localSheetId="23" hidden="1">#REF!</definedName>
    <definedName name="__123Graph_XDIFFERENTIAL" localSheetId="24" hidden="1">#REF!</definedName>
    <definedName name="__123Graph_XDIFFERENTIAL" hidden="1">#REF!</definedName>
    <definedName name="__123Graph_XSPREAD" localSheetId="31" hidden="1">#REF!</definedName>
    <definedName name="__123Graph_XSPREAD" localSheetId="32" hidden="1">#REF!</definedName>
    <definedName name="__123Graph_XSPREAD" localSheetId="33" hidden="1">#REF!</definedName>
    <definedName name="__123Graph_XSPREAD" localSheetId="1" hidden="1">#REF!</definedName>
    <definedName name="__123Graph_XSPREAD" localSheetId="14" hidden="1">#REF!</definedName>
    <definedName name="__123Graph_XSPREAD" localSheetId="15" hidden="1">#REF!</definedName>
    <definedName name="__123Graph_XSPREAD" localSheetId="17" hidden="1">#REF!</definedName>
    <definedName name="__123Graph_XSPREAD" localSheetId="22" hidden="1">#REF!</definedName>
    <definedName name="__123Graph_XSPREAD" localSheetId="2" hidden="1">#REF!</definedName>
    <definedName name="__123Graph_XSPREAD" localSheetId="3" hidden="1">#REF!</definedName>
    <definedName name="__123Graph_XSPREAD" localSheetId="4" hidden="1">#REF!</definedName>
    <definedName name="__123Graph_XSPREAD" localSheetId="5" hidden="1">#REF!</definedName>
    <definedName name="__123Graph_XSPREAD" localSheetId="9" hidden="1">#REF!</definedName>
    <definedName name="__123Graph_XSPREAD" localSheetId="10" hidden="1">#REF!</definedName>
    <definedName name="__123Graph_XSPREAD" localSheetId="0" hidden="1">#REF!</definedName>
    <definedName name="__123Graph_XSPREAD" localSheetId="25" hidden="1">#REF!</definedName>
    <definedName name="__123Graph_XSPREAD" localSheetId="16" hidden="1">#REF!</definedName>
    <definedName name="__123Graph_XSPREAD" localSheetId="21" hidden="1">#REF!</definedName>
    <definedName name="__123Graph_XSPREAD" localSheetId="23" hidden="1">#REF!</definedName>
    <definedName name="__123Graph_XSPREAD" localSheetId="24" hidden="1">#REF!</definedName>
    <definedName name="__123Graph_XSPREAD" hidden="1">#REF!</definedName>
    <definedName name="__12INT_RESERVES" localSheetId="31">#REF!</definedName>
    <definedName name="__12INT_RESERVES" localSheetId="32">#REF!</definedName>
    <definedName name="__12INT_RESERVES" localSheetId="33">#REF!</definedName>
    <definedName name="__12INT_RESERVES" localSheetId="1">#REF!</definedName>
    <definedName name="__12INT_RESERVES" localSheetId="11">#REF!</definedName>
    <definedName name="__12INT_RESERVES" localSheetId="14">#REF!</definedName>
    <definedName name="__12INT_RESERVES" localSheetId="15">#REF!</definedName>
    <definedName name="__12INT_RESERVES" localSheetId="17">#REF!</definedName>
    <definedName name="__12INT_RESERVES" localSheetId="22">#REF!</definedName>
    <definedName name="__12INT_RESERVES" localSheetId="3">#REF!</definedName>
    <definedName name="__12INT_RESERVES" localSheetId="4">#REF!</definedName>
    <definedName name="__12INT_RESERVES" localSheetId="5">#REF!</definedName>
    <definedName name="__12INT_RESERVES" localSheetId="6">#REF!</definedName>
    <definedName name="__12INT_RESERVES" localSheetId="9">#REF!</definedName>
    <definedName name="__12INT_RESERVES" localSheetId="10">#REF!</definedName>
    <definedName name="__12INT_RESERVES" localSheetId="25">#REF!</definedName>
    <definedName name="__12INT_RESERVES" localSheetId="30">#REF!</definedName>
    <definedName name="__12INT_RESERVES" localSheetId="16">#REF!</definedName>
    <definedName name="__12INT_RESERVES" localSheetId="21">#REF!</definedName>
    <definedName name="__12INT_RESERVES" localSheetId="23">#REF!</definedName>
    <definedName name="__12INT_RESERVES" localSheetId="24">#REF!</definedName>
    <definedName name="__12INT_RESERVES">#REF!</definedName>
    <definedName name="__1r" localSheetId="32">#REF!</definedName>
    <definedName name="__1r" localSheetId="33">#REF!</definedName>
    <definedName name="__1r" localSheetId="1">#REF!</definedName>
    <definedName name="__1r" localSheetId="11">#REF!</definedName>
    <definedName name="__1r" localSheetId="14">#REF!</definedName>
    <definedName name="__1r" localSheetId="15">#REF!</definedName>
    <definedName name="__1r" localSheetId="17">#REF!</definedName>
    <definedName name="__1r" localSheetId="22">#REF!</definedName>
    <definedName name="__1r" localSheetId="3">#REF!</definedName>
    <definedName name="__1r" localSheetId="4">#REF!</definedName>
    <definedName name="__1r" localSheetId="5">#REF!</definedName>
    <definedName name="__1r" localSheetId="6">#REF!</definedName>
    <definedName name="__1r" localSheetId="9">#REF!</definedName>
    <definedName name="__1r" localSheetId="10">#REF!</definedName>
    <definedName name="__1r" localSheetId="25">#REF!</definedName>
    <definedName name="__1r" localSheetId="30">#REF!</definedName>
    <definedName name="__1r" localSheetId="16">#REF!</definedName>
    <definedName name="__1r" localSheetId="21">#REF!</definedName>
    <definedName name="__1r" localSheetId="23">#REF!</definedName>
    <definedName name="__1r" localSheetId="24">#REF!</definedName>
    <definedName name="__1r">#REF!</definedName>
    <definedName name="__2Macros_Import_.qbop" localSheetId="31">#REF!</definedName>
    <definedName name="__2Macros_Import_.qbop" localSheetId="32">#REF!</definedName>
    <definedName name="__2Macros_Import_.qbop" localSheetId="1">#REF!</definedName>
    <definedName name="__2Macros_Import_.qbop" localSheetId="14">#REF!</definedName>
    <definedName name="__2Macros_Import_.qbop" localSheetId="15">#REF!</definedName>
    <definedName name="__2Macros_Import_.qbop" localSheetId="17">#REF!</definedName>
    <definedName name="__2Macros_Import_.qbop" localSheetId="3">#REF!</definedName>
    <definedName name="__2Macros_Import_.qbop" localSheetId="4">#REF!</definedName>
    <definedName name="__2Macros_Import_.qbop" localSheetId="5">#REF!</definedName>
    <definedName name="__2Macros_Import_.qbop" localSheetId="25">#REF!</definedName>
    <definedName name="__2Macros_Import_.qbop" localSheetId="26">#REF!</definedName>
    <definedName name="__2Macros_Import_.qbop" localSheetId="16">#REF!</definedName>
    <definedName name="__2Macros_Import_.qbop" localSheetId="23">#REF!</definedName>
    <definedName name="__2Macros_Import_.qbop">#REF!</definedName>
    <definedName name="__3__123Graph_ACPI_ER_LOG" localSheetId="31" hidden="1">#REF!</definedName>
    <definedName name="__3__123Graph_ACPI_ER_LOG" localSheetId="1" hidden="1">#REF!</definedName>
    <definedName name="__3__123Graph_ACPI_ER_LOG" localSheetId="11" hidden="1">#REF!</definedName>
    <definedName name="__3__123Graph_ACPI_ER_LOG" localSheetId="14" hidden="1">#REF!</definedName>
    <definedName name="__3__123Graph_ACPI_ER_LOG" localSheetId="15" hidden="1">#REF!</definedName>
    <definedName name="__3__123Graph_ACPI_ER_LOG" localSheetId="17" hidden="1">#REF!</definedName>
    <definedName name="__3__123Graph_ACPI_ER_LOG" localSheetId="22" hidden="1">#REF!</definedName>
    <definedName name="__3__123Graph_ACPI_ER_LOG" localSheetId="2" hidden="1">#REF!</definedName>
    <definedName name="__3__123Graph_ACPI_ER_LOG" localSheetId="3" hidden="1">#REF!</definedName>
    <definedName name="__3__123Graph_ACPI_ER_LOG" localSheetId="4" hidden="1">#REF!</definedName>
    <definedName name="__3__123Graph_ACPI_ER_LOG" localSheetId="5" hidden="1">#REF!</definedName>
    <definedName name="__3__123Graph_ACPI_ER_LOG" localSheetId="6" hidden="1">#REF!</definedName>
    <definedName name="__3__123Graph_ACPI_ER_LOG" localSheetId="9" hidden="1">#REF!</definedName>
    <definedName name="__3__123Graph_ACPI_ER_LOG" localSheetId="10" hidden="1">#REF!</definedName>
    <definedName name="__3__123Graph_ACPI_ER_LOG" localSheetId="0" hidden="1">#REF!</definedName>
    <definedName name="__3__123Graph_ACPI_ER_LOG" localSheetId="25" hidden="1">#REF!</definedName>
    <definedName name="__3__123Graph_ACPI_ER_LOG" localSheetId="16" hidden="1">#REF!</definedName>
    <definedName name="__3__123Graph_ACPI_ER_LOG" localSheetId="21" hidden="1">#REF!</definedName>
    <definedName name="__3__123Graph_ACPI_ER_LOG" localSheetId="23" hidden="1">#REF!</definedName>
    <definedName name="__3__123Graph_ACPI_ER_LOG" localSheetId="24" hidden="1">#REF!</definedName>
    <definedName name="__3__123Graph_ACPI_ER_LOG" hidden="1">#REF!</definedName>
    <definedName name="__4__123Graph_BCPI_ER_LOG" localSheetId="1" hidden="1">#REF!</definedName>
    <definedName name="__4__123Graph_BCPI_ER_LOG" localSheetId="11" hidden="1">#REF!</definedName>
    <definedName name="__4__123Graph_BCPI_ER_LOG" localSheetId="14" hidden="1">#REF!</definedName>
    <definedName name="__4__123Graph_BCPI_ER_LOG" localSheetId="15" hidden="1">#REF!</definedName>
    <definedName name="__4__123Graph_BCPI_ER_LOG" localSheetId="17" hidden="1">#REF!</definedName>
    <definedName name="__4__123Graph_BCPI_ER_LOG" localSheetId="22" hidden="1">#REF!</definedName>
    <definedName name="__4__123Graph_BCPI_ER_LOG" localSheetId="2" hidden="1">#REF!</definedName>
    <definedName name="__4__123Graph_BCPI_ER_LOG" localSheetId="3" hidden="1">#REF!</definedName>
    <definedName name="__4__123Graph_BCPI_ER_LOG" localSheetId="4" hidden="1">#REF!</definedName>
    <definedName name="__4__123Graph_BCPI_ER_LOG" localSheetId="5" hidden="1">#REF!</definedName>
    <definedName name="__4__123Graph_BCPI_ER_LOG" localSheetId="6" hidden="1">#REF!</definedName>
    <definedName name="__4__123Graph_BCPI_ER_LOG" localSheetId="9" hidden="1">#REF!</definedName>
    <definedName name="__4__123Graph_BCPI_ER_LOG" localSheetId="10" hidden="1">#REF!</definedName>
    <definedName name="__4__123Graph_BCPI_ER_LOG" localSheetId="25" hidden="1">#REF!</definedName>
    <definedName name="__4__123Graph_BCPI_ER_LOG" localSheetId="16" hidden="1">#REF!</definedName>
    <definedName name="__4__123Graph_BCPI_ER_LOG" localSheetId="21" hidden="1">#REF!</definedName>
    <definedName name="__4__123Graph_BCPI_ER_LOG" localSheetId="23" hidden="1">#REF!</definedName>
    <definedName name="__4__123Graph_BCPI_ER_LOG" localSheetId="24" hidden="1">#REF!</definedName>
    <definedName name="__4__123Graph_BCPI_ER_LOG" hidden="1">#REF!</definedName>
    <definedName name="__5__123Graph_BIBA_IBRD" localSheetId="11" hidden="1">#REF!</definedName>
    <definedName name="__5__123Graph_BIBA_IBRD" localSheetId="14" hidden="1">#REF!</definedName>
    <definedName name="__5__123Graph_BIBA_IBRD" localSheetId="15" hidden="1">#REF!</definedName>
    <definedName name="__5__123Graph_BIBA_IBRD" localSheetId="17" hidden="1">#REF!</definedName>
    <definedName name="__5__123Graph_BIBA_IBRD" localSheetId="22" hidden="1">#REF!</definedName>
    <definedName name="__5__123Graph_BIBA_IBRD" localSheetId="3" hidden="1">#REF!</definedName>
    <definedName name="__5__123Graph_BIBA_IBRD" localSheetId="9" hidden="1">#REF!</definedName>
    <definedName name="__5__123Graph_BIBA_IBRD" localSheetId="10" hidden="1">#REF!</definedName>
    <definedName name="__5__123Graph_BIBA_IBRD" localSheetId="25" hidden="1">#REF!</definedName>
    <definedName name="__5__123Graph_BIBA_IBRD" localSheetId="16" hidden="1">#REF!</definedName>
    <definedName name="__5__123Graph_BIBA_IBRD" localSheetId="21" hidden="1">#REF!</definedName>
    <definedName name="__5__123Graph_BIBA_IBRD" localSheetId="23" hidden="1">#REF!</definedName>
    <definedName name="__5__123Graph_BIBA_IBRD" localSheetId="24" hidden="1">#REF!</definedName>
    <definedName name="__5__123Graph_BIBA_IBRD" hidden="1">#REF!</definedName>
    <definedName name="__6B.2_B.3" localSheetId="31">#REF!</definedName>
    <definedName name="__6B.2_B.3" localSheetId="32">#REF!</definedName>
    <definedName name="__6B.2_B.3" localSheetId="33">#REF!</definedName>
    <definedName name="__6B.2_B.3" localSheetId="1">#REF!</definedName>
    <definedName name="__6B.2_B.3" localSheetId="11">#REF!</definedName>
    <definedName name="__6B.2_B.3" localSheetId="14">#REF!</definedName>
    <definedName name="__6B.2_B.3" localSheetId="15">#REF!</definedName>
    <definedName name="__6B.2_B.3" localSheetId="17">#REF!</definedName>
    <definedName name="__6B.2_B.3" localSheetId="22">#REF!</definedName>
    <definedName name="__6B.2_B.3" localSheetId="3">#REF!</definedName>
    <definedName name="__6B.2_B.3" localSheetId="4">#REF!</definedName>
    <definedName name="__6B.2_B.3" localSheetId="5">#REF!</definedName>
    <definedName name="__6B.2_B.3" localSheetId="6">#REF!</definedName>
    <definedName name="__6B.2_B.3" localSheetId="9">#REF!</definedName>
    <definedName name="__6B.2_B.3" localSheetId="10">#REF!</definedName>
    <definedName name="__6B.2_B.3" localSheetId="25">#REF!</definedName>
    <definedName name="__6B.2_B.3" localSheetId="30">#REF!</definedName>
    <definedName name="__6B.2_B.3" localSheetId="16">#REF!</definedName>
    <definedName name="__6B.2_B.3" localSheetId="21">#REF!</definedName>
    <definedName name="__6B.2_B.3" localSheetId="23">#REF!</definedName>
    <definedName name="__6B.2_B.3" localSheetId="24">#REF!</definedName>
    <definedName name="__6B.2_B.3">#REF!</definedName>
    <definedName name="__7B.4___5" localSheetId="32">#REF!</definedName>
    <definedName name="__7B.4___5" localSheetId="33">#REF!</definedName>
    <definedName name="__7B.4___5" localSheetId="1">#REF!</definedName>
    <definedName name="__7B.4___5" localSheetId="11">#REF!</definedName>
    <definedName name="__7B.4___5" localSheetId="14">#REF!</definedName>
    <definedName name="__7B.4___5" localSheetId="15">#REF!</definedName>
    <definedName name="__7B.4___5" localSheetId="17">#REF!</definedName>
    <definedName name="__7B.4___5" localSheetId="22">#REF!</definedName>
    <definedName name="__7B.4___5" localSheetId="3">#REF!</definedName>
    <definedName name="__7B.4___5" localSheetId="4">#REF!</definedName>
    <definedName name="__7B.4___5" localSheetId="5">#REF!</definedName>
    <definedName name="__7B.4___5" localSheetId="6">#REF!</definedName>
    <definedName name="__7B.4___5" localSheetId="9">#REF!</definedName>
    <definedName name="__7B.4___5" localSheetId="10">#REF!</definedName>
    <definedName name="__7B.4___5" localSheetId="25">#REF!</definedName>
    <definedName name="__7B.4___5" localSheetId="30">#REF!</definedName>
    <definedName name="__7B.4___5" localSheetId="16">#REF!</definedName>
    <definedName name="__7B.4___5" localSheetId="21">#REF!</definedName>
    <definedName name="__7B.4___5" localSheetId="23">#REF!</definedName>
    <definedName name="__7B.4___5" localSheetId="24">#REF!</definedName>
    <definedName name="__7B.4___5">#REF!</definedName>
    <definedName name="__8CONSOL_B2" localSheetId="32">#REF!</definedName>
    <definedName name="__8CONSOL_B2" localSheetId="33">#REF!</definedName>
    <definedName name="__8CONSOL_B2" localSheetId="1">#REF!</definedName>
    <definedName name="__8CONSOL_B2" localSheetId="11">#REF!</definedName>
    <definedName name="__8CONSOL_B2" localSheetId="14">#REF!</definedName>
    <definedName name="__8CONSOL_B2" localSheetId="15">#REF!</definedName>
    <definedName name="__8CONSOL_B2" localSheetId="17">#REF!</definedName>
    <definedName name="__8CONSOL_B2" localSheetId="22">#REF!</definedName>
    <definedName name="__8CONSOL_B2" localSheetId="3">#REF!</definedName>
    <definedName name="__8CONSOL_B2" localSheetId="4">#REF!</definedName>
    <definedName name="__8CONSOL_B2" localSheetId="5">#REF!</definedName>
    <definedName name="__8CONSOL_B2" localSheetId="6">#REF!</definedName>
    <definedName name="__8CONSOL_B2" localSheetId="9">#REF!</definedName>
    <definedName name="__8CONSOL_B2" localSheetId="10">#REF!</definedName>
    <definedName name="__8CONSOL_B2" localSheetId="25">#REF!</definedName>
    <definedName name="__8CONSOL_B2" localSheetId="30">#REF!</definedName>
    <definedName name="__8CONSOL_B2" localSheetId="16">#REF!</definedName>
    <definedName name="__8CONSOL_B2" localSheetId="21">#REF!</definedName>
    <definedName name="__8CONSOL_B2" localSheetId="23">#REF!</definedName>
    <definedName name="__8CONSOL_B2" localSheetId="24">#REF!</definedName>
    <definedName name="__8CONSOL_B2">#REF!</definedName>
    <definedName name="__9CONSOL_DEPOSITS" localSheetId="32">#REF!</definedName>
    <definedName name="__9CONSOL_DEPOSITS" localSheetId="33">#REF!</definedName>
    <definedName name="__9CONSOL_DEPOSITS" localSheetId="11">#REF!</definedName>
    <definedName name="__9CONSOL_DEPOSITS" localSheetId="14">#REF!</definedName>
    <definedName name="__9CONSOL_DEPOSITS" localSheetId="15">#REF!</definedName>
    <definedName name="__9CONSOL_DEPOSITS" localSheetId="17">#REF!</definedName>
    <definedName name="__9CONSOL_DEPOSITS" localSheetId="22">#REF!</definedName>
    <definedName name="__9CONSOL_DEPOSITS" localSheetId="9">#REF!</definedName>
    <definedName name="__9CONSOL_DEPOSITS" localSheetId="10">#REF!</definedName>
    <definedName name="__9CONSOL_DEPOSITS" localSheetId="25">#REF!</definedName>
    <definedName name="__9CONSOL_DEPOSITS" localSheetId="16">#REF!</definedName>
    <definedName name="__9CONSOL_DEPOSITS" localSheetId="21">#REF!</definedName>
    <definedName name="__9CONSOL_DEPOSITS" localSheetId="23">#REF!</definedName>
    <definedName name="__9CONSOL_DEPOSITS" localSheetId="24">#REF!</definedName>
    <definedName name="__9CONSOL_DEPOSITS">#REF!</definedName>
    <definedName name="__asd1">#REF!</definedName>
    <definedName name="__AUS1" localSheetId="31">#REF!</definedName>
    <definedName name="__AUS1" localSheetId="32">#REF!</definedName>
    <definedName name="__AUS1" localSheetId="33">#REF!</definedName>
    <definedName name="__AUS1" localSheetId="1">#REF!</definedName>
    <definedName name="__AUS1" localSheetId="11">#REF!</definedName>
    <definedName name="__AUS1" localSheetId="14">#REF!</definedName>
    <definedName name="__AUS1" localSheetId="15">#REF!</definedName>
    <definedName name="__AUS1" localSheetId="17">#REF!</definedName>
    <definedName name="__AUS1" localSheetId="18">#REF!</definedName>
    <definedName name="__AUS1" localSheetId="22">#REF!</definedName>
    <definedName name="__AUS1" localSheetId="3">#REF!</definedName>
    <definedName name="__AUS1" localSheetId="4">#REF!</definedName>
    <definedName name="__AUS1" localSheetId="5">#REF!</definedName>
    <definedName name="__AUS1" localSheetId="6">#REF!</definedName>
    <definedName name="__AUS1" localSheetId="9">#REF!</definedName>
    <definedName name="__AUS1" localSheetId="10">#REF!</definedName>
    <definedName name="__AUS1" localSheetId="25">#REF!</definedName>
    <definedName name="__AUS1" localSheetId="26">#REF!</definedName>
    <definedName name="__AUS1" localSheetId="27">#REF!</definedName>
    <definedName name="__AUS1" localSheetId="30">#REF!</definedName>
    <definedName name="__AUS1" localSheetId="16">#REF!</definedName>
    <definedName name="__AUS1" localSheetId="21">#REF!</definedName>
    <definedName name="__AUS1" localSheetId="23">#REF!</definedName>
    <definedName name="__AUS1" localSheetId="24">#REF!</definedName>
    <definedName name="__AUS1">#REF!</definedName>
    <definedName name="__BOP2" localSheetId="31">#REF!</definedName>
    <definedName name="__BOP2" localSheetId="32">#REF!</definedName>
    <definedName name="__BOP2" localSheetId="33">#REF!</definedName>
    <definedName name="__BOP2" localSheetId="11">#REF!</definedName>
    <definedName name="__BOP2" localSheetId="14">#REF!</definedName>
    <definedName name="__BOP2" localSheetId="15">#REF!</definedName>
    <definedName name="__BOP2" localSheetId="17">#REF!</definedName>
    <definedName name="__BOP2" localSheetId="22">#REF!</definedName>
    <definedName name="__BOP2" localSheetId="9">#REF!</definedName>
    <definedName name="__BOP2" localSheetId="10">#REF!</definedName>
    <definedName name="__BOP2" localSheetId="25">#REF!</definedName>
    <definedName name="__BOP2" localSheetId="16">#REF!</definedName>
    <definedName name="__BOP2" localSheetId="21">#REF!</definedName>
    <definedName name="__BOP2" localSheetId="23">#REF!</definedName>
    <definedName name="__BOP2" localSheetId="24">#REF!</definedName>
    <definedName name="__BOP2">#REF!</definedName>
    <definedName name="__DEG1" localSheetId="31">#REF!</definedName>
    <definedName name="__DEG1" localSheetId="32">#REF!</definedName>
    <definedName name="__DEG1" localSheetId="33">#REF!</definedName>
    <definedName name="__DEG1" localSheetId="1">#REF!</definedName>
    <definedName name="__DEG1" localSheetId="11">#REF!</definedName>
    <definedName name="__DEG1" localSheetId="14">#REF!</definedName>
    <definedName name="__DEG1" localSheetId="15">#REF!</definedName>
    <definedName name="__DEG1" localSheetId="17">#REF!</definedName>
    <definedName name="__DEG1" localSheetId="18">#REF!</definedName>
    <definedName name="__DEG1" localSheetId="22">#REF!</definedName>
    <definedName name="__DEG1" localSheetId="3">#REF!</definedName>
    <definedName name="__DEG1" localSheetId="4">#REF!</definedName>
    <definedName name="__DEG1" localSheetId="5">#REF!</definedName>
    <definedName name="__DEG1" localSheetId="6">#REF!</definedName>
    <definedName name="__DEG1" localSheetId="9">#REF!</definedName>
    <definedName name="__DEG1" localSheetId="10">#REF!</definedName>
    <definedName name="__DEG1" localSheetId="25">#REF!</definedName>
    <definedName name="__DEG1" localSheetId="26">#REF!</definedName>
    <definedName name="__DEG1" localSheetId="27">#REF!</definedName>
    <definedName name="__DEG1" localSheetId="30">#REF!</definedName>
    <definedName name="__DEG1" localSheetId="16">#REF!</definedName>
    <definedName name="__DEG1" localSheetId="21">#REF!</definedName>
    <definedName name="__DEG1" localSheetId="23">#REF!</definedName>
    <definedName name="__DEG1" localSheetId="24">#REF!</definedName>
    <definedName name="__DEG1">#REF!</definedName>
    <definedName name="__DKR1" localSheetId="32">#REF!</definedName>
    <definedName name="__DKR1" localSheetId="33">#REF!</definedName>
    <definedName name="__DKR1" localSheetId="1">#REF!</definedName>
    <definedName name="__DKR1" localSheetId="11">#REF!</definedName>
    <definedName name="__DKR1" localSheetId="14">#REF!</definedName>
    <definedName name="__DKR1" localSheetId="17">#REF!</definedName>
    <definedName name="__DKR1" localSheetId="18">#REF!</definedName>
    <definedName name="__DKR1" localSheetId="3">#REF!</definedName>
    <definedName name="__DKR1" localSheetId="4">#REF!</definedName>
    <definedName name="__DKR1" localSheetId="5">#REF!</definedName>
    <definedName name="__DKR1" localSheetId="6">#REF!</definedName>
    <definedName name="__DKR1" localSheetId="9">#REF!</definedName>
    <definedName name="__DKR1" localSheetId="10">#REF!</definedName>
    <definedName name="__DKR1" localSheetId="25">#REF!</definedName>
    <definedName name="__DKR1" localSheetId="26">#REF!</definedName>
    <definedName name="__DKR1" localSheetId="27">#REF!</definedName>
    <definedName name="__DKR1" localSheetId="30">#REF!</definedName>
    <definedName name="__DKR1" localSheetId="16">#REF!</definedName>
    <definedName name="__DKR1" localSheetId="21">#REF!</definedName>
    <definedName name="__DKR1" localSheetId="24">#REF!</definedName>
    <definedName name="__DKR1">#REF!</definedName>
    <definedName name="__ECU1" localSheetId="32">#REF!</definedName>
    <definedName name="__ECU1" localSheetId="33">#REF!</definedName>
    <definedName name="__ECU1" localSheetId="1">#REF!</definedName>
    <definedName name="__ECU1" localSheetId="11">#REF!</definedName>
    <definedName name="__ECU1" localSheetId="14">#REF!</definedName>
    <definedName name="__ECU1" localSheetId="17">#REF!</definedName>
    <definedName name="__ECU1" localSheetId="18">#REF!</definedName>
    <definedName name="__ECU1" localSheetId="3">#REF!</definedName>
    <definedName name="__ECU1" localSheetId="4">#REF!</definedName>
    <definedName name="__ECU1" localSheetId="5">#REF!</definedName>
    <definedName name="__ECU1" localSheetId="6">#REF!</definedName>
    <definedName name="__ECU1" localSheetId="9">#REF!</definedName>
    <definedName name="__ECU1" localSheetId="10">#REF!</definedName>
    <definedName name="__ECU1" localSheetId="25">#REF!</definedName>
    <definedName name="__ECU1" localSheetId="26">#REF!</definedName>
    <definedName name="__ECU1" localSheetId="27">#REF!</definedName>
    <definedName name="__ECU1" localSheetId="30">#REF!</definedName>
    <definedName name="__ECU1" localSheetId="16">#REF!</definedName>
    <definedName name="__ECU1" localSheetId="21">#REF!</definedName>
    <definedName name="__ECU1" localSheetId="24">#REF!</definedName>
    <definedName name="__ECU1">#REF!</definedName>
    <definedName name="__END94" localSheetId="32">#REF!</definedName>
    <definedName name="__END94" localSheetId="33">#REF!</definedName>
    <definedName name="__END94" localSheetId="1">#REF!</definedName>
    <definedName name="__END94" localSheetId="14">#REF!</definedName>
    <definedName name="__END94" localSheetId="3">#REF!</definedName>
    <definedName name="__END94" localSheetId="4">#REF!</definedName>
    <definedName name="__END94" localSheetId="5">#REF!</definedName>
    <definedName name="__END94" localSheetId="6">#REF!</definedName>
    <definedName name="__END94" localSheetId="9">#REF!</definedName>
    <definedName name="__END94" localSheetId="30">#REF!</definedName>
    <definedName name="__END94" localSheetId="21">#REF!</definedName>
    <definedName name="__END94">#REF!</definedName>
    <definedName name="__ESC1" localSheetId="32">#REF!</definedName>
    <definedName name="__ESC1" localSheetId="33">#REF!</definedName>
    <definedName name="__ESC1" localSheetId="1">#REF!</definedName>
    <definedName name="__ESC1" localSheetId="14">#REF!</definedName>
    <definedName name="__ESC1" localSheetId="18">#REF!</definedName>
    <definedName name="__ESC1" localSheetId="3">#REF!</definedName>
    <definedName name="__ESC1" localSheetId="4">#REF!</definedName>
    <definedName name="__ESC1" localSheetId="5">#REF!</definedName>
    <definedName name="__ESC1" localSheetId="6">#REF!</definedName>
    <definedName name="__ESC1" localSheetId="9">#REF!</definedName>
    <definedName name="__ESC1" localSheetId="25">#REF!</definedName>
    <definedName name="__ESC1" localSheetId="26">#REF!</definedName>
    <definedName name="__ESC1" localSheetId="27">#REF!</definedName>
    <definedName name="__ESC1" localSheetId="30">#REF!</definedName>
    <definedName name="__ESC1" localSheetId="16">#REF!</definedName>
    <definedName name="__ESC1" localSheetId="21">#REF!</definedName>
    <definedName name="__ESC1">#REF!</definedName>
    <definedName name="__F" localSheetId="32" hidden="1">#REF!</definedName>
    <definedName name="__F" localSheetId="33" hidden="1">#REF!</definedName>
    <definedName name="__F" localSheetId="1" hidden="1">#REF!</definedName>
    <definedName name="__F" localSheetId="14" hidden="1">#REF!</definedName>
    <definedName name="__F" localSheetId="15" hidden="1">#REF!</definedName>
    <definedName name="__F" localSheetId="17" hidden="1">#REF!</definedName>
    <definedName name="__F" localSheetId="3" hidden="1">#REF!</definedName>
    <definedName name="__F" localSheetId="4" hidden="1">#REF!</definedName>
    <definedName name="__F" localSheetId="5" hidden="1">#REF!</definedName>
    <definedName name="__F" localSheetId="6" hidden="1">#REF!</definedName>
    <definedName name="__F" localSheetId="30" hidden="1">#REF!</definedName>
    <definedName name="__F" localSheetId="16" hidden="1">#REF!</definedName>
    <definedName name="__F" localSheetId="21" hidden="1">#REF!</definedName>
    <definedName name="__F" hidden="1">#REF!</definedName>
    <definedName name="__FAL2" localSheetId="31">#REF!</definedName>
    <definedName name="__FAL2" localSheetId="32">#REF!</definedName>
    <definedName name="__FAL2" localSheetId="33">#REF!</definedName>
    <definedName name="__FAL2" localSheetId="1">#REF!</definedName>
    <definedName name="__FAL2" localSheetId="11">#REF!</definedName>
    <definedName name="__FAL2" localSheetId="14">#REF!</definedName>
    <definedName name="__FAL2" localSheetId="15">#REF!</definedName>
    <definedName name="__FAL2" localSheetId="17">#REF!</definedName>
    <definedName name="__FAL2" localSheetId="18">#REF!</definedName>
    <definedName name="__FAL2" localSheetId="22">#REF!</definedName>
    <definedName name="__FAL2" localSheetId="3">#REF!</definedName>
    <definedName name="__FAL2" localSheetId="4">#REF!</definedName>
    <definedName name="__FAL2" localSheetId="5">#REF!</definedName>
    <definedName name="__FAL2" localSheetId="6">#REF!</definedName>
    <definedName name="__FAL2" localSheetId="9">#REF!</definedName>
    <definedName name="__FAL2" localSheetId="10">#REF!</definedName>
    <definedName name="__FAL2" localSheetId="25">#REF!</definedName>
    <definedName name="__FAL2" localSheetId="26">#REF!</definedName>
    <definedName name="__FAL2" localSheetId="27">#REF!</definedName>
    <definedName name="__FAL2" localSheetId="30">#REF!</definedName>
    <definedName name="__FAL2" localSheetId="16">#REF!</definedName>
    <definedName name="__FAL2" localSheetId="21">#REF!</definedName>
    <definedName name="__FAL2" localSheetId="23">#REF!</definedName>
    <definedName name="__FAL2" localSheetId="24">#REF!</definedName>
    <definedName name="__FAL2">#REF!</definedName>
    <definedName name="__FAL3" localSheetId="32">#REF!</definedName>
    <definedName name="__FAL3" localSheetId="33">#REF!</definedName>
    <definedName name="__FAL3" localSheetId="1">#REF!</definedName>
    <definedName name="__FAL3" localSheetId="11">#REF!</definedName>
    <definedName name="__FAL3" localSheetId="14">#REF!</definedName>
    <definedName name="__FAL3" localSheetId="17">#REF!</definedName>
    <definedName name="__FAL3" localSheetId="18">#REF!</definedName>
    <definedName name="__FAL3" localSheetId="3">#REF!</definedName>
    <definedName name="__FAL3" localSheetId="4">#REF!</definedName>
    <definedName name="__FAL3" localSheetId="5">#REF!</definedName>
    <definedName name="__FAL3" localSheetId="6">#REF!</definedName>
    <definedName name="__FAL3" localSheetId="9">#REF!</definedName>
    <definedName name="__FAL3" localSheetId="10">#REF!</definedName>
    <definedName name="__FAL3" localSheetId="25">#REF!</definedName>
    <definedName name="__FAL3" localSheetId="26">#REF!</definedName>
    <definedName name="__FAL3" localSheetId="27">#REF!</definedName>
    <definedName name="__FAL3" localSheetId="30">#REF!</definedName>
    <definedName name="__FAL3" localSheetId="16">#REF!</definedName>
    <definedName name="__FAL3" localSheetId="21">#REF!</definedName>
    <definedName name="__FAL3" localSheetId="24">#REF!</definedName>
    <definedName name="__FAL3">#REF!</definedName>
    <definedName name="__FAL4" localSheetId="32">#REF!</definedName>
    <definedName name="__FAL4" localSheetId="33">#REF!</definedName>
    <definedName name="__FAL4" localSheetId="1">#REF!</definedName>
    <definedName name="__FAL4" localSheetId="11">#REF!</definedName>
    <definedName name="__FAL4" localSheetId="14">#REF!</definedName>
    <definedName name="__FAL4" localSheetId="17">#REF!</definedName>
    <definedName name="__FAL4" localSheetId="18">#REF!</definedName>
    <definedName name="__FAL4" localSheetId="3">#REF!</definedName>
    <definedName name="__FAL4" localSheetId="4">#REF!</definedName>
    <definedName name="__FAL4" localSheetId="5">#REF!</definedName>
    <definedName name="__FAL4" localSheetId="6">#REF!</definedName>
    <definedName name="__FAL4" localSheetId="9">#REF!</definedName>
    <definedName name="__FAL4" localSheetId="10">#REF!</definedName>
    <definedName name="__FAL4" localSheetId="25">#REF!</definedName>
    <definedName name="__FAL4" localSheetId="26">#REF!</definedName>
    <definedName name="__FAL4" localSheetId="27">#REF!</definedName>
    <definedName name="__FAL4" localSheetId="30">#REF!</definedName>
    <definedName name="__FAL4" localSheetId="16">#REF!</definedName>
    <definedName name="__FAL4" localSheetId="21">#REF!</definedName>
    <definedName name="__FAL4" localSheetId="24">#REF!</definedName>
    <definedName name="__FAL4">#REF!</definedName>
    <definedName name="__FAL5" localSheetId="32">#REF!</definedName>
    <definedName name="__FAL5" localSheetId="33">#REF!</definedName>
    <definedName name="__FAL5" localSheetId="1">#REF!</definedName>
    <definedName name="__FAL5" localSheetId="14">#REF!</definedName>
    <definedName name="__FAL5" localSheetId="18">#REF!</definedName>
    <definedName name="__FAL5" localSheetId="3">#REF!</definedName>
    <definedName name="__FAL5" localSheetId="4">#REF!</definedName>
    <definedName name="__FAL5" localSheetId="5">#REF!</definedName>
    <definedName name="__FAL5" localSheetId="6">#REF!</definedName>
    <definedName name="__FAL5" localSheetId="9">#REF!</definedName>
    <definedName name="__FAL5" localSheetId="25">#REF!</definedName>
    <definedName name="__FAL5" localSheetId="26">#REF!</definedName>
    <definedName name="__FAL5" localSheetId="27">#REF!</definedName>
    <definedName name="__FAL5" localSheetId="30">#REF!</definedName>
    <definedName name="__FAL5" localSheetId="16">#REF!</definedName>
    <definedName name="__FAL5" localSheetId="21">#REF!</definedName>
    <definedName name="__FAL5">#REF!</definedName>
    <definedName name="__FAL6" localSheetId="32">#REF!</definedName>
    <definedName name="__FAL6" localSheetId="33">#REF!</definedName>
    <definedName name="__FAL6" localSheetId="1">#REF!</definedName>
    <definedName name="__FAL6" localSheetId="14">#REF!</definedName>
    <definedName name="__FAL6" localSheetId="18">#REF!</definedName>
    <definedName name="__FAL6" localSheetId="3">#REF!</definedName>
    <definedName name="__FAL6" localSheetId="4">#REF!</definedName>
    <definedName name="__FAL6" localSheetId="5">#REF!</definedName>
    <definedName name="__FAL6" localSheetId="6">#REF!</definedName>
    <definedName name="__FAL6" localSheetId="9">#REF!</definedName>
    <definedName name="__FAL6" localSheetId="25">#REF!</definedName>
    <definedName name="__FAL6" localSheetId="26">#REF!</definedName>
    <definedName name="__FAL6" localSheetId="27">#REF!</definedName>
    <definedName name="__FAL6" localSheetId="30">#REF!</definedName>
    <definedName name="__FAL6" localSheetId="16">#REF!</definedName>
    <definedName name="__FAL6" localSheetId="21">#REF!</definedName>
    <definedName name="__FAL6">#REF!</definedName>
    <definedName name="__FAL7" localSheetId="32">#REF!</definedName>
    <definedName name="__FAL7" localSheetId="33">#REF!</definedName>
    <definedName name="__FAL7" localSheetId="1">#REF!</definedName>
    <definedName name="__FAL7" localSheetId="14">#REF!</definedName>
    <definedName name="__FAL7" localSheetId="18">#REF!</definedName>
    <definedName name="__FAL7" localSheetId="3">#REF!</definedName>
    <definedName name="__FAL7" localSheetId="4">#REF!</definedName>
    <definedName name="__FAL7" localSheetId="5">#REF!</definedName>
    <definedName name="__FAL7" localSheetId="6">#REF!</definedName>
    <definedName name="__FAL7" localSheetId="9">#REF!</definedName>
    <definedName name="__FAL7" localSheetId="25">#REF!</definedName>
    <definedName name="__FAL7" localSheetId="26">#REF!</definedName>
    <definedName name="__FAL7" localSheetId="27">#REF!</definedName>
    <definedName name="__FAL7" localSheetId="30">#REF!</definedName>
    <definedName name="__FAL7" localSheetId="16">#REF!</definedName>
    <definedName name="__FAL7" localSheetId="21">#REF!</definedName>
    <definedName name="__FAL7">#REF!</definedName>
    <definedName name="__FMK1" localSheetId="32">#REF!</definedName>
    <definedName name="__FMK1" localSheetId="33">#REF!</definedName>
    <definedName name="__FMK1" localSheetId="1">#REF!</definedName>
    <definedName name="__FMK1" localSheetId="14">#REF!</definedName>
    <definedName name="__FMK1" localSheetId="18">#REF!</definedName>
    <definedName name="__FMK1" localSheetId="3">#REF!</definedName>
    <definedName name="__FMK1" localSheetId="4">#REF!</definedName>
    <definedName name="__FMK1" localSheetId="5">#REF!</definedName>
    <definedName name="__FMK1" localSheetId="6">#REF!</definedName>
    <definedName name="__FMK1" localSheetId="9">#REF!</definedName>
    <definedName name="__FMK1" localSheetId="25">#REF!</definedName>
    <definedName name="__FMK1" localSheetId="26">#REF!</definedName>
    <definedName name="__FMK1" localSheetId="27">#REF!</definedName>
    <definedName name="__FMK1" localSheetId="30">#REF!</definedName>
    <definedName name="__FMK1" localSheetId="16">#REF!</definedName>
    <definedName name="__FMK1" localSheetId="21">#REF!</definedName>
    <definedName name="__FMK1">#REF!</definedName>
    <definedName name="__IKR1" localSheetId="32">#REF!</definedName>
    <definedName name="__IKR1" localSheetId="33">#REF!</definedName>
    <definedName name="__IKR1" localSheetId="1">#REF!</definedName>
    <definedName name="__IKR1" localSheetId="14">#REF!</definedName>
    <definedName name="__IKR1" localSheetId="18">#REF!</definedName>
    <definedName name="__IKR1" localSheetId="3">#REF!</definedName>
    <definedName name="__IKR1" localSheetId="4">#REF!</definedName>
    <definedName name="__IKR1" localSheetId="5">#REF!</definedName>
    <definedName name="__IKR1" localSheetId="6">#REF!</definedName>
    <definedName name="__IKR1" localSheetId="9">#REF!</definedName>
    <definedName name="__IKR1" localSheetId="25">#REF!</definedName>
    <definedName name="__IKR1" localSheetId="26">#REF!</definedName>
    <definedName name="__IKR1" localSheetId="27">#REF!</definedName>
    <definedName name="__IKR1" localSheetId="30">#REF!</definedName>
    <definedName name="__IKR1" localSheetId="16">#REF!</definedName>
    <definedName name="__IKR1" localSheetId="21">#REF!</definedName>
    <definedName name="__IKR1">#REF!</definedName>
    <definedName name="__IRP1" localSheetId="32">#REF!</definedName>
    <definedName name="__IRP1" localSheetId="33">#REF!</definedName>
    <definedName name="__IRP1" localSheetId="1">#REF!</definedName>
    <definedName name="__IRP1" localSheetId="14">#REF!</definedName>
    <definedName name="__IRP1" localSheetId="18">#REF!</definedName>
    <definedName name="__IRP1" localSheetId="3">#REF!</definedName>
    <definedName name="__IRP1" localSheetId="4">#REF!</definedName>
    <definedName name="__IRP1" localSheetId="5">#REF!</definedName>
    <definedName name="__IRP1" localSheetId="6">#REF!</definedName>
    <definedName name="__IRP1" localSheetId="9">#REF!</definedName>
    <definedName name="__IRP1" localSheetId="25">#REF!</definedName>
    <definedName name="__IRP1" localSheetId="26">#REF!</definedName>
    <definedName name="__IRP1" localSheetId="27">#REF!</definedName>
    <definedName name="__IRP1" localSheetId="30">#REF!</definedName>
    <definedName name="__IRP1" localSheetId="16">#REF!</definedName>
    <definedName name="__IRP1" localSheetId="21">#REF!</definedName>
    <definedName name="__IRP1">#REF!</definedName>
    <definedName name="__LIT1" localSheetId="32">#REF!</definedName>
    <definedName name="__LIT1" localSheetId="33">#REF!</definedName>
    <definedName name="__LIT1" localSheetId="1">#REF!</definedName>
    <definedName name="__LIT1" localSheetId="14">#REF!</definedName>
    <definedName name="__LIT1" localSheetId="18">#REF!</definedName>
    <definedName name="__LIT1" localSheetId="3">#REF!</definedName>
    <definedName name="__LIT1" localSheetId="4">#REF!</definedName>
    <definedName name="__LIT1" localSheetId="5">#REF!</definedName>
    <definedName name="__LIT1" localSheetId="6">#REF!</definedName>
    <definedName name="__LIT1" localSheetId="9">#REF!</definedName>
    <definedName name="__LIT1" localSheetId="25">#REF!</definedName>
    <definedName name="__LIT1" localSheetId="26">#REF!</definedName>
    <definedName name="__LIT1" localSheetId="27">#REF!</definedName>
    <definedName name="__LIT1" localSheetId="30">#REF!</definedName>
    <definedName name="__LIT1" localSheetId="16">#REF!</definedName>
    <definedName name="__LIT1" localSheetId="21">#REF!</definedName>
    <definedName name="__LIT1">#REF!</definedName>
    <definedName name="__MEX1" localSheetId="32">#REF!</definedName>
    <definedName name="__MEX1" localSheetId="33">#REF!</definedName>
    <definedName name="__MEX1" localSheetId="1">#REF!</definedName>
    <definedName name="__MEX1" localSheetId="14">#REF!</definedName>
    <definedName name="__MEX1" localSheetId="18">#REF!</definedName>
    <definedName name="__MEX1" localSheetId="3">#REF!</definedName>
    <definedName name="__MEX1" localSheetId="4">#REF!</definedName>
    <definedName name="__MEX1" localSheetId="5">#REF!</definedName>
    <definedName name="__MEX1" localSheetId="6">#REF!</definedName>
    <definedName name="__MEX1" localSheetId="9">#REF!</definedName>
    <definedName name="__MEX1" localSheetId="25">#REF!</definedName>
    <definedName name="__MEX1" localSheetId="26">#REF!</definedName>
    <definedName name="__MEX1" localSheetId="27">#REF!</definedName>
    <definedName name="__MEX1" localSheetId="30">#REF!</definedName>
    <definedName name="__MEX1" localSheetId="16">#REF!</definedName>
    <definedName name="__MEX1" localSheetId="21">#REF!</definedName>
    <definedName name="__MEX1">#REF!</definedName>
    <definedName name="__PTA1" localSheetId="32">#REF!</definedName>
    <definedName name="__PTA1" localSheetId="33">#REF!</definedName>
    <definedName name="__PTA1" localSheetId="1">#REF!</definedName>
    <definedName name="__PTA1" localSheetId="14">#REF!</definedName>
    <definedName name="__PTA1" localSheetId="18">#REF!</definedName>
    <definedName name="__PTA1" localSheetId="3">#REF!</definedName>
    <definedName name="__PTA1" localSheetId="4">#REF!</definedName>
    <definedName name="__PTA1" localSheetId="5">#REF!</definedName>
    <definedName name="__PTA1" localSheetId="6">#REF!</definedName>
    <definedName name="__PTA1" localSheetId="9">#REF!</definedName>
    <definedName name="__PTA1" localSheetId="25">#REF!</definedName>
    <definedName name="__PTA1" localSheetId="26">#REF!</definedName>
    <definedName name="__PTA1" localSheetId="27">#REF!</definedName>
    <definedName name="__PTA1" localSheetId="30">#REF!</definedName>
    <definedName name="__PTA1" localSheetId="16">#REF!</definedName>
    <definedName name="__PTA1" localSheetId="21">#REF!</definedName>
    <definedName name="__PTA1">#REF!</definedName>
    <definedName name="__RES2" localSheetId="32">#REF!</definedName>
    <definedName name="__RES2" localSheetId="33">#REF!</definedName>
    <definedName name="__RES2" localSheetId="1">#REF!</definedName>
    <definedName name="__RES2" localSheetId="14">#REF!</definedName>
    <definedName name="__RES2" localSheetId="15">#REF!</definedName>
    <definedName name="__RES2" localSheetId="17">#REF!</definedName>
    <definedName name="__RES2" localSheetId="3">#REF!</definedName>
    <definedName name="__RES2" localSheetId="4">#REF!</definedName>
    <definedName name="__RES2" localSheetId="5">#REF!</definedName>
    <definedName name="__RES2" localSheetId="6">#REF!</definedName>
    <definedName name="__RES2" localSheetId="30">#REF!</definedName>
    <definedName name="__RES2" localSheetId="16">#REF!</definedName>
    <definedName name="__RES2" localSheetId="21">#REF!</definedName>
    <definedName name="__RES2">#REF!</definedName>
    <definedName name="__ROS1">#N/A</definedName>
    <definedName name="__ROS2">#N/A</definedName>
    <definedName name="__ROS3">#N/A</definedName>
    <definedName name="__ROS4">#N/A</definedName>
    <definedName name="__SAR1" localSheetId="31">#REF!</definedName>
    <definedName name="__SAR1" localSheetId="32">#REF!</definedName>
    <definedName name="__SAR1" localSheetId="33">#REF!</definedName>
    <definedName name="__SAR1" localSheetId="1">#REF!</definedName>
    <definedName name="__SAR1" localSheetId="11">#REF!</definedName>
    <definedName name="__SAR1" localSheetId="14">#REF!</definedName>
    <definedName name="__SAR1" localSheetId="15">#REF!</definedName>
    <definedName name="__SAR1" localSheetId="17">#REF!</definedName>
    <definedName name="__SAR1" localSheetId="18">#REF!</definedName>
    <definedName name="__SAR1" localSheetId="22">#REF!</definedName>
    <definedName name="__SAR1" localSheetId="3">#REF!</definedName>
    <definedName name="__SAR1" localSheetId="4">#REF!</definedName>
    <definedName name="__SAR1" localSheetId="5">#REF!</definedName>
    <definedName name="__SAR1" localSheetId="6">#REF!</definedName>
    <definedName name="__SAR1" localSheetId="9">#REF!</definedName>
    <definedName name="__SAR1" localSheetId="10">#REF!</definedName>
    <definedName name="__SAR1" localSheetId="25">#REF!</definedName>
    <definedName name="__SAR1" localSheetId="26">#REF!</definedName>
    <definedName name="__SAR1" localSheetId="27">#REF!</definedName>
    <definedName name="__SAR1" localSheetId="30">#REF!</definedName>
    <definedName name="__SAR1" localSheetId="16">#REF!</definedName>
    <definedName name="__SAR1" localSheetId="21">#REF!</definedName>
    <definedName name="__SAR1" localSheetId="23">#REF!</definedName>
    <definedName name="__SAR1" localSheetId="24">#REF!</definedName>
    <definedName name="__SAR1">#REF!</definedName>
    <definedName name="__SUM2" localSheetId="32">#REF!</definedName>
    <definedName name="__SUM2" localSheetId="33">#REF!</definedName>
    <definedName name="__SUM2" localSheetId="1">#REF!</definedName>
    <definedName name="__SUM2" localSheetId="11">#REF!</definedName>
    <definedName name="__SUM2" localSheetId="14">#REF!</definedName>
    <definedName name="__SUM2" localSheetId="15">#REF!</definedName>
    <definedName name="__SUM2" localSheetId="17">#REF!</definedName>
    <definedName name="__SUM2" localSheetId="22">#REF!</definedName>
    <definedName name="__SUM2" localSheetId="3">#REF!</definedName>
    <definedName name="__SUM2" localSheetId="4">#REF!</definedName>
    <definedName name="__SUM2" localSheetId="5">#REF!</definedName>
    <definedName name="__SUM2" localSheetId="6">#REF!</definedName>
    <definedName name="__SUM2" localSheetId="9">#REF!</definedName>
    <definedName name="__SUM2" localSheetId="10">#REF!</definedName>
    <definedName name="__SUM2" localSheetId="25">#REF!</definedName>
    <definedName name="__SUM2" localSheetId="30">#REF!</definedName>
    <definedName name="__SUM2" localSheetId="16">#REF!</definedName>
    <definedName name="__SUM2" localSheetId="21">#REF!</definedName>
    <definedName name="__SUM2" localSheetId="23">#REF!</definedName>
    <definedName name="__SUM2" localSheetId="24">#REF!</definedName>
    <definedName name="__SUM2">#REF!</definedName>
    <definedName name="__TAB1" localSheetId="32">#REF!</definedName>
    <definedName name="__TAB1" localSheetId="33">#REF!</definedName>
    <definedName name="__TAB1" localSheetId="1">#REF!</definedName>
    <definedName name="__TAB1" localSheetId="11">#REF!</definedName>
    <definedName name="__TAB1" localSheetId="14">#REF!</definedName>
    <definedName name="__TAB1" localSheetId="17">#REF!</definedName>
    <definedName name="__TAB1" localSheetId="3">#REF!</definedName>
    <definedName name="__TAB1" localSheetId="4">#REF!</definedName>
    <definedName name="__TAB1" localSheetId="5">#REF!</definedName>
    <definedName name="__TAB1" localSheetId="6">#REF!</definedName>
    <definedName name="__TAB1" localSheetId="9">#REF!</definedName>
    <definedName name="__TAB1" localSheetId="10">#REF!</definedName>
    <definedName name="__TAB1" localSheetId="30">#REF!</definedName>
    <definedName name="__TAB1" localSheetId="21">#REF!</definedName>
    <definedName name="__TAB1" localSheetId="24">#REF!</definedName>
    <definedName name="__TAB1">#REF!</definedName>
    <definedName name="__Tab19" localSheetId="32">#REF!</definedName>
    <definedName name="__Tab19" localSheetId="33">#REF!</definedName>
    <definedName name="__Tab19" localSheetId="1">#REF!</definedName>
    <definedName name="__Tab19" localSheetId="14">#REF!</definedName>
    <definedName name="__Tab19" localSheetId="3">#REF!</definedName>
    <definedName name="__Tab19" localSheetId="4">#REF!</definedName>
    <definedName name="__Tab19" localSheetId="5">#REF!</definedName>
    <definedName name="__Tab19" localSheetId="6">#REF!</definedName>
    <definedName name="__Tab19" localSheetId="9">#REF!</definedName>
    <definedName name="__Tab19" localSheetId="30">#REF!</definedName>
    <definedName name="__Tab19" localSheetId="21">#REF!</definedName>
    <definedName name="__Tab19">#REF!</definedName>
    <definedName name="__Tab20" localSheetId="32">#REF!</definedName>
    <definedName name="__Tab20" localSheetId="33">#REF!</definedName>
    <definedName name="__Tab20" localSheetId="1">#REF!</definedName>
    <definedName name="__Tab20" localSheetId="14">#REF!</definedName>
    <definedName name="__Tab20" localSheetId="3">#REF!</definedName>
    <definedName name="__Tab20" localSheetId="4">#REF!</definedName>
    <definedName name="__Tab20" localSheetId="5">#REF!</definedName>
    <definedName name="__Tab20" localSheetId="6">#REF!</definedName>
    <definedName name="__Tab20" localSheetId="9">#REF!</definedName>
    <definedName name="__Tab20" localSheetId="30">#REF!</definedName>
    <definedName name="__Tab20" localSheetId="21">#REF!</definedName>
    <definedName name="__Tab20">#REF!</definedName>
    <definedName name="__Tab21" localSheetId="32">#REF!</definedName>
    <definedName name="__Tab21" localSheetId="33">#REF!</definedName>
    <definedName name="__Tab21" localSheetId="1">#REF!</definedName>
    <definedName name="__Tab21" localSheetId="14">#REF!</definedName>
    <definedName name="__Tab21" localSheetId="3">#REF!</definedName>
    <definedName name="__Tab21" localSheetId="4">#REF!</definedName>
    <definedName name="__Tab21" localSheetId="5">#REF!</definedName>
    <definedName name="__Tab21" localSheetId="6">#REF!</definedName>
    <definedName name="__Tab21" localSheetId="9">#REF!</definedName>
    <definedName name="__Tab21" localSheetId="30">#REF!</definedName>
    <definedName name="__Tab21" localSheetId="21">#REF!</definedName>
    <definedName name="__Tab21">#REF!</definedName>
    <definedName name="__Tab22" localSheetId="32">#REF!</definedName>
    <definedName name="__Tab22" localSheetId="33">#REF!</definedName>
    <definedName name="__Tab22" localSheetId="1">#REF!</definedName>
    <definedName name="__Tab22" localSheetId="14">#REF!</definedName>
    <definedName name="__Tab22" localSheetId="3">#REF!</definedName>
    <definedName name="__Tab22" localSheetId="4">#REF!</definedName>
    <definedName name="__Tab22" localSheetId="5">#REF!</definedName>
    <definedName name="__Tab22" localSheetId="6">#REF!</definedName>
    <definedName name="__Tab22" localSheetId="9">#REF!</definedName>
    <definedName name="__Tab22" localSheetId="30">#REF!</definedName>
    <definedName name="__Tab22" localSheetId="21">#REF!</definedName>
    <definedName name="__Tab22">#REF!</definedName>
    <definedName name="__Tab23" localSheetId="32">#REF!</definedName>
    <definedName name="__Tab23" localSheetId="33">#REF!</definedName>
    <definedName name="__Tab23" localSheetId="1">#REF!</definedName>
    <definedName name="__Tab23" localSheetId="14">#REF!</definedName>
    <definedName name="__Tab23" localSheetId="3">#REF!</definedName>
    <definedName name="__Tab23" localSheetId="4">#REF!</definedName>
    <definedName name="__Tab23" localSheetId="5">#REF!</definedName>
    <definedName name="__Tab23" localSheetId="6">#REF!</definedName>
    <definedName name="__Tab23" localSheetId="9">#REF!</definedName>
    <definedName name="__Tab23" localSheetId="30">#REF!</definedName>
    <definedName name="__Tab23" localSheetId="21">#REF!</definedName>
    <definedName name="__Tab23">#REF!</definedName>
    <definedName name="__Tab24" localSheetId="32">#REF!</definedName>
    <definedName name="__Tab24" localSheetId="33">#REF!</definedName>
    <definedName name="__Tab24" localSheetId="1">#REF!</definedName>
    <definedName name="__Tab24" localSheetId="14">#REF!</definedName>
    <definedName name="__Tab24" localSheetId="3">#REF!</definedName>
    <definedName name="__Tab24" localSheetId="4">#REF!</definedName>
    <definedName name="__Tab24" localSheetId="5">#REF!</definedName>
    <definedName name="__Tab24" localSheetId="6">#REF!</definedName>
    <definedName name="__Tab24" localSheetId="9">#REF!</definedName>
    <definedName name="__Tab24" localSheetId="30">#REF!</definedName>
    <definedName name="__Tab24" localSheetId="21">#REF!</definedName>
    <definedName name="__Tab24">#REF!</definedName>
    <definedName name="__Tab26" localSheetId="32">#REF!</definedName>
    <definedName name="__Tab26" localSheetId="33">#REF!</definedName>
    <definedName name="__Tab26" localSheetId="1">#REF!</definedName>
    <definedName name="__Tab26" localSheetId="14">#REF!</definedName>
    <definedName name="__Tab26" localSheetId="3">#REF!</definedName>
    <definedName name="__Tab26" localSheetId="4">#REF!</definedName>
    <definedName name="__Tab26" localSheetId="5">#REF!</definedName>
    <definedName name="__Tab26" localSheetId="6">#REF!</definedName>
    <definedName name="__Tab26" localSheetId="9">#REF!</definedName>
    <definedName name="__Tab26" localSheetId="30">#REF!</definedName>
    <definedName name="__Tab26" localSheetId="21">#REF!</definedName>
    <definedName name="__Tab26">#REF!</definedName>
    <definedName name="__Tab27" localSheetId="32">#REF!</definedName>
    <definedName name="__Tab27" localSheetId="33">#REF!</definedName>
    <definedName name="__Tab27" localSheetId="1">#REF!</definedName>
    <definedName name="__Tab27" localSheetId="14">#REF!</definedName>
    <definedName name="__Tab27" localSheetId="3">#REF!</definedName>
    <definedName name="__Tab27" localSheetId="4">#REF!</definedName>
    <definedName name="__Tab27" localSheetId="5">#REF!</definedName>
    <definedName name="__Tab27" localSheetId="6">#REF!</definedName>
    <definedName name="__Tab27" localSheetId="9">#REF!</definedName>
    <definedName name="__Tab27" localSheetId="30">#REF!</definedName>
    <definedName name="__Tab27" localSheetId="21">#REF!</definedName>
    <definedName name="__Tab27">#REF!</definedName>
    <definedName name="__Tab28" localSheetId="32">#REF!</definedName>
    <definedName name="__Tab28" localSheetId="33">#REF!</definedName>
    <definedName name="__Tab28" localSheetId="1">#REF!</definedName>
    <definedName name="__Tab28" localSheetId="14">#REF!</definedName>
    <definedName name="__Tab28" localSheetId="3">#REF!</definedName>
    <definedName name="__Tab28" localSheetId="4">#REF!</definedName>
    <definedName name="__Tab28" localSheetId="5">#REF!</definedName>
    <definedName name="__Tab28" localSheetId="6">#REF!</definedName>
    <definedName name="__Tab28" localSheetId="9">#REF!</definedName>
    <definedName name="__Tab28" localSheetId="30">#REF!</definedName>
    <definedName name="__Tab28" localSheetId="21">#REF!</definedName>
    <definedName name="__Tab28">#REF!</definedName>
    <definedName name="__Tab29" localSheetId="32">#REF!</definedName>
    <definedName name="__Tab29" localSheetId="33">#REF!</definedName>
    <definedName name="__Tab29" localSheetId="1">#REF!</definedName>
    <definedName name="__Tab29" localSheetId="14">#REF!</definedName>
    <definedName name="__Tab29" localSheetId="3">#REF!</definedName>
    <definedName name="__Tab29" localSheetId="4">#REF!</definedName>
    <definedName name="__Tab29" localSheetId="5">#REF!</definedName>
    <definedName name="__Tab29" localSheetId="6">#REF!</definedName>
    <definedName name="__Tab29" localSheetId="9">#REF!</definedName>
    <definedName name="__Tab29" localSheetId="30">#REF!</definedName>
    <definedName name="__Tab29" localSheetId="21">#REF!</definedName>
    <definedName name="__Tab29">#REF!</definedName>
    <definedName name="__Tab30" localSheetId="32">#REF!</definedName>
    <definedName name="__Tab30" localSheetId="33">#REF!</definedName>
    <definedName name="__Tab30" localSheetId="1">#REF!</definedName>
    <definedName name="__Tab30" localSheetId="14">#REF!</definedName>
    <definedName name="__Tab30" localSheetId="3">#REF!</definedName>
    <definedName name="__Tab30" localSheetId="4">#REF!</definedName>
    <definedName name="__Tab30" localSheetId="5">#REF!</definedName>
    <definedName name="__Tab30" localSheetId="6">#REF!</definedName>
    <definedName name="__Tab30" localSheetId="9">#REF!</definedName>
    <definedName name="__Tab30" localSheetId="30">#REF!</definedName>
    <definedName name="__Tab30" localSheetId="21">#REF!</definedName>
    <definedName name="__Tab30">#REF!</definedName>
    <definedName name="__Tab31" localSheetId="32">#REF!</definedName>
    <definedName name="__Tab31" localSheetId="33">#REF!</definedName>
    <definedName name="__Tab31" localSheetId="1">#REF!</definedName>
    <definedName name="__Tab31" localSheetId="14">#REF!</definedName>
    <definedName name="__Tab31" localSheetId="3">#REF!</definedName>
    <definedName name="__Tab31" localSheetId="4">#REF!</definedName>
    <definedName name="__Tab31" localSheetId="5">#REF!</definedName>
    <definedName name="__Tab31" localSheetId="6">#REF!</definedName>
    <definedName name="__Tab31" localSheetId="9">#REF!</definedName>
    <definedName name="__Tab31" localSheetId="30">#REF!</definedName>
    <definedName name="__Tab31" localSheetId="21">#REF!</definedName>
    <definedName name="__Tab31">#REF!</definedName>
    <definedName name="__Tab32" localSheetId="32">#REF!</definedName>
    <definedName name="__Tab32" localSheetId="33">#REF!</definedName>
    <definedName name="__Tab32" localSheetId="1">#REF!</definedName>
    <definedName name="__Tab32" localSheetId="14">#REF!</definedName>
    <definedName name="__Tab32" localSheetId="3">#REF!</definedName>
    <definedName name="__Tab32" localSheetId="4">#REF!</definedName>
    <definedName name="__Tab32" localSheetId="5">#REF!</definedName>
    <definedName name="__Tab32" localSheetId="6">#REF!</definedName>
    <definedName name="__Tab32" localSheetId="9">#REF!</definedName>
    <definedName name="__Tab32" localSheetId="30">#REF!</definedName>
    <definedName name="__Tab32" localSheetId="21">#REF!</definedName>
    <definedName name="__Tab32">#REF!</definedName>
    <definedName name="__Tab33" localSheetId="32">#REF!</definedName>
    <definedName name="__Tab33" localSheetId="33">#REF!</definedName>
    <definedName name="__Tab33" localSheetId="1">#REF!</definedName>
    <definedName name="__Tab33" localSheetId="14">#REF!</definedName>
    <definedName name="__Tab33" localSheetId="3">#REF!</definedName>
    <definedName name="__Tab33" localSheetId="4">#REF!</definedName>
    <definedName name="__Tab33" localSheetId="5">#REF!</definedName>
    <definedName name="__Tab33" localSheetId="6">#REF!</definedName>
    <definedName name="__Tab33" localSheetId="9">#REF!</definedName>
    <definedName name="__Tab33" localSheetId="30">#REF!</definedName>
    <definedName name="__Tab33" localSheetId="21">#REF!</definedName>
    <definedName name="__Tab33">#REF!</definedName>
    <definedName name="__Tab34" localSheetId="32">#REF!</definedName>
    <definedName name="__Tab34" localSheetId="33">#REF!</definedName>
    <definedName name="__Tab34" localSheetId="1">#REF!</definedName>
    <definedName name="__Tab34" localSheetId="14">#REF!</definedName>
    <definedName name="__Tab34" localSheetId="3">#REF!</definedName>
    <definedName name="__Tab34" localSheetId="4">#REF!</definedName>
    <definedName name="__Tab34" localSheetId="5">#REF!</definedName>
    <definedName name="__Tab34" localSheetId="6">#REF!</definedName>
    <definedName name="__Tab34" localSheetId="9">#REF!</definedName>
    <definedName name="__Tab34" localSheetId="30">#REF!</definedName>
    <definedName name="__Tab34" localSheetId="21">#REF!</definedName>
    <definedName name="__Tab34">#REF!</definedName>
    <definedName name="__Tab35" localSheetId="32">#REF!</definedName>
    <definedName name="__Tab35" localSheetId="33">#REF!</definedName>
    <definedName name="__Tab35" localSheetId="1">#REF!</definedName>
    <definedName name="__Tab35" localSheetId="14">#REF!</definedName>
    <definedName name="__Tab35" localSheetId="3">#REF!</definedName>
    <definedName name="__Tab35" localSheetId="4">#REF!</definedName>
    <definedName name="__Tab35" localSheetId="5">#REF!</definedName>
    <definedName name="__Tab35" localSheetId="6">#REF!</definedName>
    <definedName name="__Tab35" localSheetId="9">#REF!</definedName>
    <definedName name="__Tab35" localSheetId="30">#REF!</definedName>
    <definedName name="__Tab35" localSheetId="21">#REF!</definedName>
    <definedName name="__Tab35">#REF!</definedName>
    <definedName name="__tAB4">#REF!</definedName>
    <definedName name="__tnt1">#REF!</definedName>
    <definedName name="__TOT58" localSheetId="32">#REF!</definedName>
    <definedName name="__TOT58" localSheetId="33">#REF!</definedName>
    <definedName name="__TOT58" localSheetId="1">#REF!</definedName>
    <definedName name="__TOT58" localSheetId="11">#REF!</definedName>
    <definedName name="__TOT58" localSheetId="14">#REF!</definedName>
    <definedName name="__TOT58" localSheetId="15">#REF!</definedName>
    <definedName name="__TOT58" localSheetId="17">#REF!</definedName>
    <definedName name="__TOT58" localSheetId="22">#REF!</definedName>
    <definedName name="__TOT58" localSheetId="2">#REF!</definedName>
    <definedName name="__TOT58" localSheetId="3">#REF!</definedName>
    <definedName name="__TOT58" localSheetId="4">#REF!</definedName>
    <definedName name="__TOT58" localSheetId="5">#REF!</definedName>
    <definedName name="__TOT58" localSheetId="9">#REF!</definedName>
    <definedName name="__TOT58" localSheetId="10">#REF!</definedName>
    <definedName name="__TOT58" localSheetId="0">#REF!</definedName>
    <definedName name="__TOT58" localSheetId="25">#REF!</definedName>
    <definedName name="__TOT58" localSheetId="16">#REF!</definedName>
    <definedName name="__TOT58" localSheetId="21">#REF!</definedName>
    <definedName name="__TOT58" localSheetId="23">#REF!</definedName>
    <definedName name="__TOT58" localSheetId="24">#REF!</definedName>
    <definedName name="__TOT58">#REF!</definedName>
    <definedName name="__WB2" localSheetId="31">#REF!</definedName>
    <definedName name="__WB2" localSheetId="32">#REF!</definedName>
    <definedName name="__WB2" localSheetId="33">#REF!</definedName>
    <definedName name="__WB2" localSheetId="1">#REF!</definedName>
    <definedName name="__WB2" localSheetId="11">#REF!</definedName>
    <definedName name="__WB2" localSheetId="14">#REF!</definedName>
    <definedName name="__WB2" localSheetId="15">#REF!</definedName>
    <definedName name="__WB2" localSheetId="17">#REF!</definedName>
    <definedName name="__WB2" localSheetId="22">#REF!</definedName>
    <definedName name="__WB2" localSheetId="3">#REF!</definedName>
    <definedName name="__WB2" localSheetId="4">#REF!</definedName>
    <definedName name="__WB2" localSheetId="5">#REF!</definedName>
    <definedName name="__WB2" localSheetId="6">#REF!</definedName>
    <definedName name="__WB2" localSheetId="9">#REF!</definedName>
    <definedName name="__WB2" localSheetId="10">#REF!</definedName>
    <definedName name="__WB2" localSheetId="25">#REF!</definedName>
    <definedName name="__WB2" localSheetId="30">#REF!</definedName>
    <definedName name="__WB2" localSheetId="16">#REF!</definedName>
    <definedName name="__WB2" localSheetId="21">#REF!</definedName>
    <definedName name="__WB2" localSheetId="23">#REF!</definedName>
    <definedName name="__WB2" localSheetId="24">#REF!</definedName>
    <definedName name="__WB2">#REF!</definedName>
    <definedName name="__YR0110" localSheetId="14">#REF!</definedName>
    <definedName name="__YR0110" localSheetId="15">#REF!</definedName>
    <definedName name="__YR0110" localSheetId="17">#REF!</definedName>
    <definedName name="__YR0110" localSheetId="16">#REF!</definedName>
    <definedName name="__YR0110">#REF!</definedName>
    <definedName name="__YR89" localSheetId="14">#REF!</definedName>
    <definedName name="__YR89" localSheetId="15">#REF!</definedName>
    <definedName name="__YR89" localSheetId="17">#REF!</definedName>
    <definedName name="__YR89" localSheetId="16">#REF!</definedName>
    <definedName name="__YR89">#REF!</definedName>
    <definedName name="__YR90" localSheetId="14">#REF!</definedName>
    <definedName name="__YR90" localSheetId="15">#REF!</definedName>
    <definedName name="__YR90" localSheetId="17">#REF!</definedName>
    <definedName name="__YR90" localSheetId="16">#REF!</definedName>
    <definedName name="__YR90">#REF!</definedName>
    <definedName name="__YR91" localSheetId="14">#REF!</definedName>
    <definedName name="__YR91" localSheetId="15">#REF!</definedName>
    <definedName name="__YR91" localSheetId="17">#REF!</definedName>
    <definedName name="__YR91" localSheetId="16">#REF!</definedName>
    <definedName name="__YR91">#REF!</definedName>
    <definedName name="__YR92" localSheetId="14">#REF!</definedName>
    <definedName name="__YR92" localSheetId="15">#REF!</definedName>
    <definedName name="__YR92" localSheetId="17">#REF!</definedName>
    <definedName name="__YR92" localSheetId="16">#REF!</definedName>
    <definedName name="__YR92">#REF!</definedName>
    <definedName name="__YR93" localSheetId="14">#REF!</definedName>
    <definedName name="__YR93" localSheetId="15">#REF!</definedName>
    <definedName name="__YR93" localSheetId="17">#REF!</definedName>
    <definedName name="__YR93" localSheetId="16">#REF!</definedName>
    <definedName name="__YR93">#REF!</definedName>
    <definedName name="__YR94" localSheetId="14">#REF!</definedName>
    <definedName name="__YR94" localSheetId="15">#REF!</definedName>
    <definedName name="__YR94" localSheetId="17">#REF!</definedName>
    <definedName name="__YR94" localSheetId="16">#REF!</definedName>
    <definedName name="__YR94">#REF!</definedName>
    <definedName name="__YR95" localSheetId="14">#REF!</definedName>
    <definedName name="__YR95" localSheetId="15">#REF!</definedName>
    <definedName name="__YR95" localSheetId="17">#REF!</definedName>
    <definedName name="__YR95" localSheetId="16">#REF!</definedName>
    <definedName name="__YR95">#REF!</definedName>
    <definedName name="_1">#N/A</definedName>
    <definedName name="_10__123Graph_AWB_ADJ_PRJ" hidden="1">#REF!</definedName>
    <definedName name="_10_0GRÁFICO_N_10.2" localSheetId="11">#REF!</definedName>
    <definedName name="_10_0GRÁFICO_N_10.2" localSheetId="10">#REF!</definedName>
    <definedName name="_10_0GRÁFICO_N_10.2">#REF!</definedName>
    <definedName name="_10FA_L" localSheetId="31">#REF!</definedName>
    <definedName name="_10FA_L" localSheetId="1">#REF!</definedName>
    <definedName name="_10FA_L" localSheetId="11">#REF!</definedName>
    <definedName name="_10FA_L" localSheetId="14">#REF!</definedName>
    <definedName name="_10FA_L" localSheetId="15">#REF!</definedName>
    <definedName name="_10FA_L" localSheetId="17">#REF!</definedName>
    <definedName name="_10FA_L" localSheetId="22">#REF!</definedName>
    <definedName name="_10FA_L" localSheetId="2">#REF!</definedName>
    <definedName name="_10FA_L" localSheetId="3">#REF!</definedName>
    <definedName name="_10FA_L" localSheetId="4">#REF!</definedName>
    <definedName name="_10FA_L" localSheetId="5">#REF!</definedName>
    <definedName name="_10FA_L" localSheetId="6">#REF!</definedName>
    <definedName name="_10FA_L" localSheetId="9">#REF!</definedName>
    <definedName name="_10FA_L" localSheetId="10">#REF!</definedName>
    <definedName name="_10FA_L" localSheetId="25">#REF!</definedName>
    <definedName name="_10FA_L" localSheetId="16">#REF!</definedName>
    <definedName name="_10FA_L" localSheetId="21">#REF!</definedName>
    <definedName name="_10FA_L" localSheetId="23">#REF!</definedName>
    <definedName name="_10FA_L" localSheetId="24">#REF!</definedName>
    <definedName name="_10FA_L">#REF!</definedName>
    <definedName name="_11__123Graph_AFIG_D" localSheetId="31" hidden="1">#REF!</definedName>
    <definedName name="_11__123Graph_AFIG_D" localSheetId="32" hidden="1">#REF!</definedName>
    <definedName name="_11__123Graph_AFIG_D" localSheetId="33" hidden="1">#REF!</definedName>
    <definedName name="_11__123Graph_AFIG_D" localSheetId="1" hidden="1">#REF!</definedName>
    <definedName name="_11__123Graph_AFIG_D" localSheetId="11" hidden="1">#REF!</definedName>
    <definedName name="_11__123Graph_AFIG_D" localSheetId="14" hidden="1">#REF!</definedName>
    <definedName name="_11__123Graph_AFIG_D" localSheetId="15" hidden="1">#REF!</definedName>
    <definedName name="_11__123Graph_AFIG_D" localSheetId="17" hidden="1">#REF!</definedName>
    <definedName name="_11__123Graph_AFIG_D" localSheetId="18" hidden="1">#REF!</definedName>
    <definedName name="_11__123Graph_AFIG_D" localSheetId="22" hidden="1">#REF!</definedName>
    <definedName name="_11__123Graph_AFIG_D" localSheetId="3" hidden="1">#REF!</definedName>
    <definedName name="_11__123Graph_AFIG_D" localSheetId="4" hidden="1">#REF!</definedName>
    <definedName name="_11__123Graph_AFIG_D" localSheetId="5" hidden="1">#REF!</definedName>
    <definedName name="_11__123Graph_AFIG_D" localSheetId="6" hidden="1">#REF!</definedName>
    <definedName name="_11__123Graph_AFIG_D" localSheetId="9" hidden="1">#REF!</definedName>
    <definedName name="_11__123Graph_AFIG_D" localSheetId="10" hidden="1">#REF!</definedName>
    <definedName name="_11__123Graph_AFIG_D" localSheetId="25" hidden="1">#REF!</definedName>
    <definedName name="_11__123Graph_AFIG_D" localSheetId="26" hidden="1">#REF!</definedName>
    <definedName name="_11__123Graph_AFIG_D" localSheetId="27" hidden="1">#REF!</definedName>
    <definedName name="_11__123Graph_AFIG_D" localSheetId="30" hidden="1">#REF!</definedName>
    <definedName name="_11__123Graph_AFIG_D" localSheetId="16" hidden="1">#REF!</definedName>
    <definedName name="_11__123Graph_AFIG_D" localSheetId="21" hidden="1">#REF!</definedName>
    <definedName name="_11__123Graph_AFIG_D" localSheetId="23" hidden="1">#REF!</definedName>
    <definedName name="_11__123Graph_AFIG_D" localSheetId="24" hidden="1">#REF!</definedName>
    <definedName name="_11__123Graph_AFIG_D" hidden="1">#REF!</definedName>
    <definedName name="_11__123Graph_BCPI_ER_LOG" hidden="1">#REF!</definedName>
    <definedName name="_11absorc" localSheetId="11">#REF!</definedName>
    <definedName name="_11absorc" localSheetId="10">#REF!</definedName>
    <definedName name="_11absorc">#REF!</definedName>
    <definedName name="_11GAZ_LIABS" localSheetId="32">#REF!</definedName>
    <definedName name="_11GAZ_LIABS" localSheetId="33">#REF!</definedName>
    <definedName name="_11GAZ_LIABS" localSheetId="1">#REF!</definedName>
    <definedName name="_11GAZ_LIABS" localSheetId="11">#REF!</definedName>
    <definedName name="_11GAZ_LIABS" localSheetId="14">#REF!</definedName>
    <definedName name="_11GAZ_LIABS" localSheetId="17">#REF!</definedName>
    <definedName name="_11GAZ_LIABS" localSheetId="3">#REF!</definedName>
    <definedName name="_11GAZ_LIABS" localSheetId="4">#REF!</definedName>
    <definedName name="_11GAZ_LIABS" localSheetId="5">#REF!</definedName>
    <definedName name="_11GAZ_LIABS" localSheetId="6">#REF!</definedName>
    <definedName name="_11GAZ_LIABS" localSheetId="9">#REF!</definedName>
    <definedName name="_11GAZ_LIABS" localSheetId="10">#REF!</definedName>
    <definedName name="_11GAZ_LIABS" localSheetId="30">#REF!</definedName>
    <definedName name="_11GAZ_LIABS" localSheetId="21">#REF!</definedName>
    <definedName name="_11GAZ_LIABS" localSheetId="24">#REF!</definedName>
    <definedName name="_11GAZ_LIABS">#REF!</definedName>
    <definedName name="_12__123Graph_AIBA_IBRD" localSheetId="14" hidden="1">#REF!</definedName>
    <definedName name="_12__123Graph_AIBA_IBRD" localSheetId="15" hidden="1">#REF!</definedName>
    <definedName name="_12__123Graph_AIBA_IBRD" localSheetId="17" hidden="1">#REF!</definedName>
    <definedName name="_12__123Graph_AIBA_IBRD" localSheetId="16" hidden="1">#REF!</definedName>
    <definedName name="_12__123Graph_AIBA_IBRD" hidden="1">#REF!</definedName>
    <definedName name="_12__123Graph_BIBA_IBRD" hidden="1">#REF!</definedName>
    <definedName name="_12c" localSheetId="11">#REF!</definedName>
    <definedName name="_12c" localSheetId="10">#REF!</definedName>
    <definedName name="_12c">#REF!</definedName>
    <definedName name="_12INT_RESERVES" localSheetId="31">#REF!</definedName>
    <definedName name="_12INT_RESERVES" localSheetId="32">#REF!</definedName>
    <definedName name="_12INT_RESERVES" localSheetId="33">#REF!</definedName>
    <definedName name="_12INT_RESERVES" localSheetId="1">#REF!</definedName>
    <definedName name="_12INT_RESERVES" localSheetId="11">#REF!</definedName>
    <definedName name="_12INT_RESERVES" localSheetId="14">#REF!</definedName>
    <definedName name="_12INT_RESERVES" localSheetId="15">#REF!</definedName>
    <definedName name="_12INT_RESERVES" localSheetId="17">#REF!</definedName>
    <definedName name="_12INT_RESERVES" localSheetId="22">#REF!</definedName>
    <definedName name="_12INT_RESERVES" localSheetId="3">#REF!</definedName>
    <definedName name="_12INT_RESERVES" localSheetId="4">#REF!</definedName>
    <definedName name="_12INT_RESERVES" localSheetId="5">#REF!</definedName>
    <definedName name="_12INT_RESERVES" localSheetId="6">#REF!</definedName>
    <definedName name="_12INT_RESERVES" localSheetId="9">#REF!</definedName>
    <definedName name="_12INT_RESERVES" localSheetId="10">#REF!</definedName>
    <definedName name="_12INT_RESERVES" localSheetId="25">#REF!</definedName>
    <definedName name="_12INT_RESERVES" localSheetId="30">#REF!</definedName>
    <definedName name="_12INT_RESERVES" localSheetId="16">#REF!</definedName>
    <definedName name="_12INT_RESERVES" localSheetId="21">#REF!</definedName>
    <definedName name="_12INT_RESERVES" localSheetId="23">#REF!</definedName>
    <definedName name="_12INT_RESERVES" localSheetId="24">#REF!</definedName>
    <definedName name="_12INT_RESERVES">#REF!</definedName>
    <definedName name="_15Macros_Import_.qbop" localSheetId="31">#REF!</definedName>
    <definedName name="_15Macros_Import_.qbop" localSheetId="32">#REF!</definedName>
    <definedName name="_15Macros_Import_.qbop" localSheetId="1">#REF!</definedName>
    <definedName name="_15Macros_Import_.qbop" localSheetId="14">#REF!</definedName>
    <definedName name="_15Macros_Import_.qbop" localSheetId="15">#REF!</definedName>
    <definedName name="_15Macros_Import_.qbop" localSheetId="17">#REF!</definedName>
    <definedName name="_15Macros_Import_.qbop" localSheetId="3">#REF!</definedName>
    <definedName name="_15Macros_Import_.qbop" localSheetId="4">#REF!</definedName>
    <definedName name="_15Macros_Import_.qbop" localSheetId="5">#REF!</definedName>
    <definedName name="_15Macros_Import_.qbop" localSheetId="25">#REF!</definedName>
    <definedName name="_15Macros_Import_.qbop" localSheetId="26">#REF!</definedName>
    <definedName name="_15Macros_Import_.qbop" localSheetId="16">#REF!</definedName>
    <definedName name="_15Macros_Import_.qbop" localSheetId="23">#REF!</definedName>
    <definedName name="_15Macros_Import_.qbop">#REF!</definedName>
    <definedName name="_16__123Graph_ATERMS_OF_TRADE" localSheetId="31" hidden="1">#REF!</definedName>
    <definedName name="_16__123Graph_ATERMS_OF_TRADE" localSheetId="32" hidden="1">#REF!</definedName>
    <definedName name="_16__123Graph_ATERMS_OF_TRADE" localSheetId="33" hidden="1">#REF!</definedName>
    <definedName name="_16__123Graph_ATERMS_OF_TRADE" localSheetId="1" hidden="1">#REF!</definedName>
    <definedName name="_16__123Graph_ATERMS_OF_TRADE" localSheetId="11" hidden="1">#REF!</definedName>
    <definedName name="_16__123Graph_ATERMS_OF_TRADE" localSheetId="14" hidden="1">#REF!</definedName>
    <definedName name="_16__123Graph_ATERMS_OF_TRADE" localSheetId="15" hidden="1">#REF!</definedName>
    <definedName name="_16__123Graph_ATERMS_OF_TRADE" localSheetId="17" hidden="1">#REF!</definedName>
    <definedName name="_16__123Graph_ATERMS_OF_TRADE" localSheetId="18" hidden="1">#REF!</definedName>
    <definedName name="_16__123Graph_ATERMS_OF_TRADE" localSheetId="22" hidden="1">#REF!</definedName>
    <definedName name="_16__123Graph_ATERMS_OF_TRADE" localSheetId="3" hidden="1">#REF!</definedName>
    <definedName name="_16__123Graph_ATERMS_OF_TRADE" localSheetId="4" hidden="1">#REF!</definedName>
    <definedName name="_16__123Graph_ATERMS_OF_TRADE" localSheetId="5" hidden="1">#REF!</definedName>
    <definedName name="_16__123Graph_ATERMS_OF_TRADE" localSheetId="6" hidden="1">#REF!</definedName>
    <definedName name="_16__123Graph_ATERMS_OF_TRADE" localSheetId="9" hidden="1">#REF!</definedName>
    <definedName name="_16__123Graph_ATERMS_OF_TRADE" localSheetId="10" hidden="1">#REF!</definedName>
    <definedName name="_16__123Graph_ATERMS_OF_TRADE" localSheetId="25" hidden="1">#REF!</definedName>
    <definedName name="_16__123Graph_ATERMS_OF_TRADE" localSheetId="26" hidden="1">#REF!</definedName>
    <definedName name="_16__123Graph_ATERMS_OF_TRADE" localSheetId="27" hidden="1">#REF!</definedName>
    <definedName name="_16__123Graph_ATERMS_OF_TRADE" localSheetId="30" hidden="1">#REF!</definedName>
    <definedName name="_16__123Graph_ATERMS_OF_TRADE" localSheetId="16" hidden="1">#REF!</definedName>
    <definedName name="_16__123Graph_ATERMS_OF_TRADE" localSheetId="21" hidden="1">#REF!</definedName>
    <definedName name="_16__123Graph_ATERMS_OF_TRADE" localSheetId="23" hidden="1">#REF!</definedName>
    <definedName name="_16__123Graph_ATERMS_OF_TRADE" localSheetId="24" hidden="1">#REF!</definedName>
    <definedName name="_16__123Graph_ATERMS_OF_TRADE" hidden="1">#REF!</definedName>
    <definedName name="_16__123Graph_BWB_ADJ_PRJ" hidden="1">#REF!</definedName>
    <definedName name="_17__123Graph_AWB_ADJ_PRJ" localSheetId="14" hidden="1">#REF!</definedName>
    <definedName name="_17__123Graph_AWB_ADJ_PRJ" localSheetId="15" hidden="1">#REF!</definedName>
    <definedName name="_17__123Graph_AWB_ADJ_PRJ" localSheetId="17" hidden="1">#REF!</definedName>
    <definedName name="_17__123Graph_AWB_ADJ_PRJ" localSheetId="16" hidden="1">#REF!</definedName>
    <definedName name="_17__123Graph_AWB_ADJ_PRJ" hidden="1">#REF!</definedName>
    <definedName name="_19__123Graph_BCPI_ER_LOG" localSheetId="31" hidden="1">#REF!</definedName>
    <definedName name="_19__123Graph_BCPI_ER_LOG" localSheetId="32" hidden="1">#REF!</definedName>
    <definedName name="_19__123Graph_BCPI_ER_LOG" localSheetId="33" hidden="1">#REF!</definedName>
    <definedName name="_19__123Graph_BCPI_ER_LOG" localSheetId="1" hidden="1">#REF!</definedName>
    <definedName name="_19__123Graph_BCPI_ER_LOG" localSheetId="11" hidden="1">#REF!</definedName>
    <definedName name="_19__123Graph_BCPI_ER_LOG" localSheetId="14" hidden="1">#REF!</definedName>
    <definedName name="_19__123Graph_BCPI_ER_LOG" localSheetId="15" hidden="1">#REF!</definedName>
    <definedName name="_19__123Graph_BCPI_ER_LOG" localSheetId="17" hidden="1">#REF!</definedName>
    <definedName name="_19__123Graph_BCPI_ER_LOG" localSheetId="22" hidden="1">#REF!</definedName>
    <definedName name="_19__123Graph_BCPI_ER_LOG" localSheetId="2" hidden="1">#REF!</definedName>
    <definedName name="_19__123Graph_BCPI_ER_LOG" localSheetId="3" hidden="1">#REF!</definedName>
    <definedName name="_19__123Graph_BCPI_ER_LOG" localSheetId="4" hidden="1">#REF!</definedName>
    <definedName name="_19__123Graph_BCPI_ER_LOG" localSheetId="5" hidden="1">#REF!</definedName>
    <definedName name="_19__123Graph_BCPI_ER_LOG" localSheetId="9" hidden="1">#REF!</definedName>
    <definedName name="_19__123Graph_BCPI_ER_LOG" localSheetId="10" hidden="1">#REF!</definedName>
    <definedName name="_19__123Graph_BCPI_ER_LOG" localSheetId="0" hidden="1">#REF!</definedName>
    <definedName name="_19__123Graph_BCPI_ER_LOG" localSheetId="25" hidden="1">#REF!</definedName>
    <definedName name="_19__123Graph_BCPI_ER_LOG" localSheetId="16" hidden="1">#REF!</definedName>
    <definedName name="_19__123Graph_BCPI_ER_LOG" localSheetId="21" hidden="1">#REF!</definedName>
    <definedName name="_19__123Graph_BCPI_ER_LOG" localSheetId="23" hidden="1">#REF!</definedName>
    <definedName name="_19__123Graph_BCPI_ER_LOG" localSheetId="24" hidden="1">#REF!</definedName>
    <definedName name="_19__123Graph_BCPI_ER_LOG" hidden="1">#REF!</definedName>
    <definedName name="_1981" localSheetId="11">#REF!</definedName>
    <definedName name="_1981" localSheetId="10">#REF!</definedName>
    <definedName name="_1981">#REF!</definedName>
    <definedName name="_1982" localSheetId="11">#REF!</definedName>
    <definedName name="_1982" localSheetId="10">#REF!</definedName>
    <definedName name="_1982">#REF!</definedName>
    <definedName name="_1983" localSheetId="11">#REF!</definedName>
    <definedName name="_1983" localSheetId="10">#REF!</definedName>
    <definedName name="_1983">#REF!</definedName>
    <definedName name="_1984">#REF!</definedName>
    <definedName name="_1985">#REF!</definedName>
    <definedName name="_1986">#REF!</definedName>
    <definedName name="_1987" localSheetId="10">#REF!</definedName>
    <definedName name="_1987">#N/A</definedName>
    <definedName name="_1988">#REF!</definedName>
    <definedName name="_1989">#REF!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 localSheetId="31">#REF!</definedName>
    <definedName name="_1IMPRESION" localSheetId="32">#REF!</definedName>
    <definedName name="_1IMPRESION" localSheetId="33">#REF!</definedName>
    <definedName name="_1IMPRESION" localSheetId="1">#REF!</definedName>
    <definedName name="_1IMPRESION" localSheetId="14">#REF!</definedName>
    <definedName name="_1IMPRESION" localSheetId="15">#REF!</definedName>
    <definedName name="_1IMPRESION" localSheetId="17">#REF!</definedName>
    <definedName name="_1IMPRESION" localSheetId="22">#REF!</definedName>
    <definedName name="_1IMPRESION" localSheetId="3">#REF!</definedName>
    <definedName name="_1IMPRESION" localSheetId="4">#REF!</definedName>
    <definedName name="_1IMPRESION" localSheetId="5">#REF!</definedName>
    <definedName name="_1IMPRESION" localSheetId="6">#REF!</definedName>
    <definedName name="_1IMPRESION" localSheetId="9">#REF!</definedName>
    <definedName name="_1IMPRESION" localSheetId="25">#REF!</definedName>
    <definedName name="_1IMPRESION" localSheetId="30">#REF!</definedName>
    <definedName name="_1IMPRESION" localSheetId="16">#REF!</definedName>
    <definedName name="_1IMPRESION" localSheetId="21">#REF!</definedName>
    <definedName name="_1IMPRESION" localSheetId="23">#REF!</definedName>
    <definedName name="_1IMPRESION" localSheetId="24">#REF!</definedName>
    <definedName name="_1IMPRESION">#REF!</definedName>
    <definedName name="_1Macros_Import_.qbop" localSheetId="11">#REF!</definedName>
    <definedName name="_1Macros_Import_.qbop" localSheetId="9">#REF!</definedName>
    <definedName name="_1Macros_Import_.qbop" localSheetId="10">#REF!</definedName>
    <definedName name="_1Macros_Import_.qbop">#N/A</definedName>
    <definedName name="_1r" localSheetId="32">#REF!</definedName>
    <definedName name="_1r" localSheetId="33">#REF!</definedName>
    <definedName name="_1r" localSheetId="1">#REF!</definedName>
    <definedName name="_1r" localSheetId="11">#REF!</definedName>
    <definedName name="_1r" localSheetId="14">#REF!</definedName>
    <definedName name="_1r" localSheetId="15">#REF!</definedName>
    <definedName name="_1r" localSheetId="17">#REF!</definedName>
    <definedName name="_1r" localSheetId="22">#REF!</definedName>
    <definedName name="_1r" localSheetId="3">#REF!</definedName>
    <definedName name="_1r" localSheetId="4">#REF!</definedName>
    <definedName name="_1r" localSheetId="5">#REF!</definedName>
    <definedName name="_1r" localSheetId="6">#REF!</definedName>
    <definedName name="_1r" localSheetId="9">#REF!</definedName>
    <definedName name="_1r" localSheetId="10">#REF!</definedName>
    <definedName name="_1r" localSheetId="25">#REF!</definedName>
    <definedName name="_1r" localSheetId="30">#REF!</definedName>
    <definedName name="_1r" localSheetId="16">#REF!</definedName>
    <definedName name="_1r" localSheetId="21">#REF!</definedName>
    <definedName name="_1r" localSheetId="23">#REF!</definedName>
    <definedName name="_1r" localSheetId="24">#REF!</definedName>
    <definedName name="_1r">#REF!</definedName>
    <definedName name="_2">#N/A</definedName>
    <definedName name="_2__123Graph_ACPI_ER_LOG" hidden="1">#REF!</definedName>
    <definedName name="_2__123Graph_AFIG_D" localSheetId="11" hidden="1">#REF!</definedName>
    <definedName name="_2__123Graph_AFIG_D" localSheetId="10" hidden="1">#REF!</definedName>
    <definedName name="_2__123Graph_AFIG_D" hidden="1">#REF!</definedName>
    <definedName name="_20__123Graph_BIBA_IBRD" localSheetId="32" hidden="1">#REF!</definedName>
    <definedName name="_20__123Graph_BIBA_IBRD" localSheetId="33" hidden="1">#REF!</definedName>
    <definedName name="_20__123Graph_BIBA_IBRD" localSheetId="1" hidden="1">#REF!</definedName>
    <definedName name="_20__123Graph_BIBA_IBRD" localSheetId="11" hidden="1">#REF!</definedName>
    <definedName name="_20__123Graph_BIBA_IBRD" localSheetId="14" hidden="1">#REF!</definedName>
    <definedName name="_20__123Graph_BIBA_IBRD" localSheetId="15" hidden="1">#REF!</definedName>
    <definedName name="_20__123Graph_BIBA_IBRD" localSheetId="17" hidden="1">#REF!</definedName>
    <definedName name="_20__123Graph_BIBA_IBRD" localSheetId="22" hidden="1">#REF!</definedName>
    <definedName name="_20__123Graph_BIBA_IBRD" localSheetId="2" hidden="1">#REF!</definedName>
    <definedName name="_20__123Graph_BIBA_IBRD" localSheetId="3" hidden="1">#REF!</definedName>
    <definedName name="_20__123Graph_BIBA_IBRD" localSheetId="4" hidden="1">#REF!</definedName>
    <definedName name="_20__123Graph_BIBA_IBRD" localSheetId="5" hidden="1">#REF!</definedName>
    <definedName name="_20__123Graph_BIBA_IBRD" localSheetId="9" hidden="1">#REF!</definedName>
    <definedName name="_20__123Graph_BIBA_IBRD" localSheetId="10" hidden="1">#REF!</definedName>
    <definedName name="_20__123Graph_BIBA_IBRD" localSheetId="0" hidden="1">#REF!</definedName>
    <definedName name="_20__123Graph_BIBA_IBRD" localSheetId="25" hidden="1">#REF!</definedName>
    <definedName name="_20__123Graph_BIBA_IBRD" localSheetId="16" hidden="1">#REF!</definedName>
    <definedName name="_20__123Graph_BIBA_IBRD" localSheetId="21" hidden="1">#REF!</definedName>
    <definedName name="_20__123Graph_BIBA_IBRD" localSheetId="23" hidden="1">#REF!</definedName>
    <definedName name="_20__123Graph_BIBA_IBRD" localSheetId="24" hidden="1">#REF!</definedName>
    <definedName name="_20__123Graph_BIBA_IBRD" hidden="1">#REF!</definedName>
    <definedName name="_20__123Graph_XREALEX_WAGE" hidden="1">#REF!</definedName>
    <definedName name="_2000" localSheetId="11">#REF!</definedName>
    <definedName name="_2000" localSheetId="10">#REF!</definedName>
    <definedName name="_2000">#REF!</definedName>
    <definedName name="_2001" localSheetId="11">#REF!</definedName>
    <definedName name="_2001" localSheetId="10">#REF!</definedName>
    <definedName name="_2001">#REF!</definedName>
    <definedName name="_2002" localSheetId="11">#REF!</definedName>
    <definedName name="_2002" localSheetId="10">#REF!</definedName>
    <definedName name="_2002">#REF!</definedName>
    <definedName name="_2003">#REF!</definedName>
    <definedName name="_24__123Graph_BTERMS_OF_TRADE" localSheetId="31" hidden="1">#REF!</definedName>
    <definedName name="_24__123Graph_BTERMS_OF_TRADE" localSheetId="32" hidden="1">#REF!</definedName>
    <definedName name="_24__123Graph_BTERMS_OF_TRADE" localSheetId="33" hidden="1">#REF!</definedName>
    <definedName name="_24__123Graph_BTERMS_OF_TRADE" localSheetId="1" hidden="1">#REF!</definedName>
    <definedName name="_24__123Graph_BTERMS_OF_TRADE" localSheetId="14" hidden="1">#REF!</definedName>
    <definedName name="_24__123Graph_BTERMS_OF_TRADE" localSheetId="15" hidden="1">#REF!</definedName>
    <definedName name="_24__123Graph_BTERMS_OF_TRADE" localSheetId="17" hidden="1">#REF!</definedName>
    <definedName name="_24__123Graph_BTERMS_OF_TRADE" localSheetId="18" hidden="1">#REF!</definedName>
    <definedName name="_24__123Graph_BTERMS_OF_TRADE" localSheetId="22" hidden="1">#REF!</definedName>
    <definedName name="_24__123Graph_BTERMS_OF_TRADE" localSheetId="3" hidden="1">#REF!</definedName>
    <definedName name="_24__123Graph_BTERMS_OF_TRADE" localSheetId="4" hidden="1">#REF!</definedName>
    <definedName name="_24__123Graph_BTERMS_OF_TRADE" localSheetId="5" hidden="1">#REF!</definedName>
    <definedName name="_24__123Graph_BTERMS_OF_TRADE" localSheetId="6" hidden="1">#REF!</definedName>
    <definedName name="_24__123Graph_BTERMS_OF_TRADE" localSheetId="9" hidden="1">#REF!</definedName>
    <definedName name="_24__123Graph_BTERMS_OF_TRADE" localSheetId="25" hidden="1">#REF!</definedName>
    <definedName name="_24__123Graph_BTERMS_OF_TRADE" localSheetId="26" hidden="1">#REF!</definedName>
    <definedName name="_24__123Graph_BTERMS_OF_TRADE" localSheetId="27" hidden="1">#REF!</definedName>
    <definedName name="_24__123Graph_BTERMS_OF_TRADE" localSheetId="30" hidden="1">#REF!</definedName>
    <definedName name="_24__123Graph_BTERMS_OF_TRADE" localSheetId="16" hidden="1">#REF!</definedName>
    <definedName name="_24__123Graph_BTERMS_OF_TRADE" localSheetId="21" hidden="1">#REF!</definedName>
    <definedName name="_24__123Graph_BTERMS_OF_TRADE" localSheetId="23" hidden="1">#REF!</definedName>
    <definedName name="_24__123Graph_BTERMS_OF_TRADE" localSheetId="24" hidden="1">#REF!</definedName>
    <definedName name="_24__123Graph_BTERMS_OF_TRADE" hidden="1">#REF!</definedName>
    <definedName name="_24Macros_Import_.qbop" localSheetId="31">#REF!</definedName>
    <definedName name="_24Macros_Import_.qbop" localSheetId="32">#REF!</definedName>
    <definedName name="_24Macros_Import_.qbop" localSheetId="1">#REF!</definedName>
    <definedName name="_24Macros_Import_.qbop" localSheetId="14">#REF!</definedName>
    <definedName name="_24Macros_Import_.qbop" localSheetId="15">#REF!</definedName>
    <definedName name="_24Macros_Import_.qbop" localSheetId="17">#REF!</definedName>
    <definedName name="_24Macros_Import_.qbop" localSheetId="3">#REF!</definedName>
    <definedName name="_24Macros_Import_.qbop" localSheetId="4">#REF!</definedName>
    <definedName name="_24Macros_Import_.qbop" localSheetId="5">#REF!</definedName>
    <definedName name="_24Macros_Import_.qbop" localSheetId="25">#REF!</definedName>
    <definedName name="_24Macros_Import_.qbop" localSheetId="26">#REF!</definedName>
    <definedName name="_24Macros_Import_.qbop" localSheetId="16">#REF!</definedName>
    <definedName name="_24Macros_Import_.qbop" localSheetId="23">#REF!</definedName>
    <definedName name="_24Macros_Import_.qbop">#REF!</definedName>
    <definedName name="_25__123Graph_ACPI_ER_LOG" localSheetId="31" hidden="1">#REF!</definedName>
    <definedName name="_25__123Graph_ACPI_ER_LOG" localSheetId="1" hidden="1">#REF!</definedName>
    <definedName name="_25__123Graph_ACPI_ER_LOG" localSheetId="11" hidden="1">#REF!</definedName>
    <definedName name="_25__123Graph_ACPI_ER_LOG" localSheetId="14" hidden="1">#REF!</definedName>
    <definedName name="_25__123Graph_ACPI_ER_LOG" localSheetId="15" hidden="1">#REF!</definedName>
    <definedName name="_25__123Graph_ACPI_ER_LOG" localSheetId="17" hidden="1">#REF!</definedName>
    <definedName name="_25__123Graph_ACPI_ER_LOG" localSheetId="22" hidden="1">#REF!</definedName>
    <definedName name="_25__123Graph_ACPI_ER_LOG" localSheetId="2" hidden="1">#REF!</definedName>
    <definedName name="_25__123Graph_ACPI_ER_LOG" localSheetId="3" hidden="1">#REF!</definedName>
    <definedName name="_25__123Graph_ACPI_ER_LOG" localSheetId="4" hidden="1">#REF!</definedName>
    <definedName name="_25__123Graph_ACPI_ER_LOG" localSheetId="5" hidden="1">#REF!</definedName>
    <definedName name="_25__123Graph_ACPI_ER_LOG" localSheetId="6" hidden="1">#REF!</definedName>
    <definedName name="_25__123Graph_ACPI_ER_LOG" localSheetId="9" hidden="1">#REF!</definedName>
    <definedName name="_25__123Graph_ACPI_ER_LOG" localSheetId="10" hidden="1">#REF!</definedName>
    <definedName name="_25__123Graph_ACPI_ER_LOG" localSheetId="0" hidden="1">#REF!</definedName>
    <definedName name="_25__123Graph_ACPI_ER_LOG" localSheetId="25" hidden="1">#REF!</definedName>
    <definedName name="_25__123Graph_ACPI_ER_LOG" localSheetId="16" hidden="1">#REF!</definedName>
    <definedName name="_25__123Graph_ACPI_ER_LOG" localSheetId="21" hidden="1">#REF!</definedName>
    <definedName name="_25__123Graph_ACPI_ER_LOG" localSheetId="23" hidden="1">#REF!</definedName>
    <definedName name="_25__123Graph_ACPI_ER_LOG" localSheetId="24" hidden="1">#REF!</definedName>
    <definedName name="_25__123Graph_ACPI_ER_LOG" hidden="1">#REF!</definedName>
    <definedName name="_25__123Graph_BWB_ADJ_PRJ" localSheetId="14" hidden="1">#REF!</definedName>
    <definedName name="_25__123Graph_BWB_ADJ_PRJ" localSheetId="15" hidden="1">#REF!</definedName>
    <definedName name="_25__123Graph_BWB_ADJ_PRJ" localSheetId="17" hidden="1">#REF!</definedName>
    <definedName name="_25__123Graph_BWB_ADJ_PRJ" localSheetId="16" hidden="1">#REF!</definedName>
    <definedName name="_25__123Graph_BWB_ADJ_PRJ" hidden="1">#REF!</definedName>
    <definedName name="_26__123Graph_BCPI_ER_LOG" localSheetId="31" hidden="1">#REF!</definedName>
    <definedName name="_26__123Graph_BCPI_ER_LOG" localSheetId="1" hidden="1">#REF!</definedName>
    <definedName name="_26__123Graph_BCPI_ER_LOG" localSheetId="11" hidden="1">#REF!</definedName>
    <definedName name="_26__123Graph_BCPI_ER_LOG" localSheetId="14" hidden="1">#REF!</definedName>
    <definedName name="_26__123Graph_BCPI_ER_LOG" localSheetId="15" hidden="1">#REF!</definedName>
    <definedName name="_26__123Graph_BCPI_ER_LOG" localSheetId="17" hidden="1">#REF!</definedName>
    <definedName name="_26__123Graph_BCPI_ER_LOG" localSheetId="22" hidden="1">#REF!</definedName>
    <definedName name="_26__123Graph_BCPI_ER_LOG" localSheetId="2" hidden="1">#REF!</definedName>
    <definedName name="_26__123Graph_BCPI_ER_LOG" localSheetId="3" hidden="1">#REF!</definedName>
    <definedName name="_26__123Graph_BCPI_ER_LOG" localSheetId="4" hidden="1">#REF!</definedName>
    <definedName name="_26__123Graph_BCPI_ER_LOG" localSheetId="5" hidden="1">#REF!</definedName>
    <definedName name="_26__123Graph_BCPI_ER_LOG" localSheetId="6" hidden="1">#REF!</definedName>
    <definedName name="_26__123Graph_BCPI_ER_LOG" localSheetId="9" hidden="1">#REF!</definedName>
    <definedName name="_26__123Graph_BCPI_ER_LOG" localSheetId="10" hidden="1">#REF!</definedName>
    <definedName name="_26__123Graph_BCPI_ER_LOG" localSheetId="0" hidden="1">#REF!</definedName>
    <definedName name="_26__123Graph_BCPI_ER_LOG" localSheetId="25" hidden="1">#REF!</definedName>
    <definedName name="_26__123Graph_BCPI_ER_LOG" localSheetId="16" hidden="1">#REF!</definedName>
    <definedName name="_26__123Graph_BCPI_ER_LOG" localSheetId="21" hidden="1">#REF!</definedName>
    <definedName name="_26__123Graph_BCPI_ER_LOG" localSheetId="23" hidden="1">#REF!</definedName>
    <definedName name="_26__123Graph_BCPI_ER_LOG" localSheetId="24" hidden="1">#REF!</definedName>
    <definedName name="_26__123Graph_BCPI_ER_LOG" hidden="1">#REF!</definedName>
    <definedName name="_27__123Graph_ACPI_ER_LOG" localSheetId="1" hidden="1">#REF!</definedName>
    <definedName name="_27__123Graph_ACPI_ER_LOG" localSheetId="11" hidden="1">#REF!</definedName>
    <definedName name="_27__123Graph_ACPI_ER_LOG" localSheetId="14" hidden="1">#REF!</definedName>
    <definedName name="_27__123Graph_ACPI_ER_LOG" localSheetId="15" hidden="1">#REF!</definedName>
    <definedName name="_27__123Graph_ACPI_ER_LOG" localSheetId="17" hidden="1">#REF!</definedName>
    <definedName name="_27__123Graph_ACPI_ER_LOG" localSheetId="22" hidden="1">#REF!</definedName>
    <definedName name="_27__123Graph_ACPI_ER_LOG" localSheetId="2" hidden="1">#REF!</definedName>
    <definedName name="_27__123Graph_ACPI_ER_LOG" localSheetId="3" hidden="1">#REF!</definedName>
    <definedName name="_27__123Graph_ACPI_ER_LOG" localSheetId="4" hidden="1">#REF!</definedName>
    <definedName name="_27__123Graph_ACPI_ER_LOG" localSheetId="5" hidden="1">#REF!</definedName>
    <definedName name="_27__123Graph_ACPI_ER_LOG" localSheetId="6" hidden="1">#REF!</definedName>
    <definedName name="_27__123Graph_ACPI_ER_LOG" localSheetId="9" hidden="1">#REF!</definedName>
    <definedName name="_27__123Graph_ACPI_ER_LOG" localSheetId="10" hidden="1">#REF!</definedName>
    <definedName name="_27__123Graph_ACPI_ER_LOG" localSheetId="25" hidden="1">#REF!</definedName>
    <definedName name="_27__123Graph_ACPI_ER_LOG" localSheetId="16" hidden="1">#REF!</definedName>
    <definedName name="_27__123Graph_ACPI_ER_LOG" localSheetId="21" hidden="1">#REF!</definedName>
    <definedName name="_27__123Graph_ACPI_ER_LOG" localSheetId="23" hidden="1">#REF!</definedName>
    <definedName name="_27__123Graph_ACPI_ER_LOG" localSheetId="24" hidden="1">#REF!</definedName>
    <definedName name="_27__123Graph_ACPI_ER_LOG" hidden="1">#REF!</definedName>
    <definedName name="_27__123Graph_BIBA_IBRD" localSheetId="11" hidden="1">#REF!</definedName>
    <definedName name="_27__123Graph_BIBA_IBRD" localSheetId="14" hidden="1">#REF!</definedName>
    <definedName name="_27__123Graph_BIBA_IBRD" localSheetId="15" hidden="1">#REF!</definedName>
    <definedName name="_27__123Graph_BIBA_IBRD" localSheetId="17" hidden="1">#REF!</definedName>
    <definedName name="_27__123Graph_BIBA_IBRD" localSheetId="22" hidden="1">#REF!</definedName>
    <definedName name="_27__123Graph_BIBA_IBRD" localSheetId="3" hidden="1">#REF!</definedName>
    <definedName name="_27__123Graph_BIBA_IBRD" localSheetId="9" hidden="1">#REF!</definedName>
    <definedName name="_27__123Graph_BIBA_IBRD" localSheetId="10" hidden="1">#REF!</definedName>
    <definedName name="_27__123Graph_BIBA_IBRD" localSheetId="25" hidden="1">#REF!</definedName>
    <definedName name="_27__123Graph_BIBA_IBRD" localSheetId="16" hidden="1">#REF!</definedName>
    <definedName name="_27__123Graph_BIBA_IBRD" localSheetId="21" hidden="1">#REF!</definedName>
    <definedName name="_27__123Graph_BIBA_IBRD" localSheetId="23" hidden="1">#REF!</definedName>
    <definedName name="_27__123Graph_BIBA_IBRD" localSheetId="24" hidden="1">#REF!</definedName>
    <definedName name="_27__123Graph_BIBA_IBRD" hidden="1">#REF!</definedName>
    <definedName name="_27_0CUADRO_N__4." localSheetId="1">#REF!</definedName>
    <definedName name="_27_0CUADRO_N__4." localSheetId="2">#REF!</definedName>
    <definedName name="_27_0CUADRO_N__4." localSheetId="3">#REF!</definedName>
    <definedName name="_27_0CUADRO_N__4." localSheetId="4">#REF!</definedName>
    <definedName name="_27_0CUADRO_N__4." localSheetId="5">#REF!</definedName>
    <definedName name="_27_0CUADRO_N__4." localSheetId="0">#REF!</definedName>
    <definedName name="_27_0CUADRO_N__4.">#REF!</definedName>
    <definedName name="_28B.2_B.3" localSheetId="31">#REF!</definedName>
    <definedName name="_28B.2_B.3" localSheetId="32">#REF!</definedName>
    <definedName name="_28B.2_B.3" localSheetId="33">#REF!</definedName>
    <definedName name="_28B.2_B.3" localSheetId="1">#REF!</definedName>
    <definedName name="_28B.2_B.3" localSheetId="11">#REF!</definedName>
    <definedName name="_28B.2_B.3" localSheetId="14">#REF!</definedName>
    <definedName name="_28B.2_B.3" localSheetId="15">#REF!</definedName>
    <definedName name="_28B.2_B.3" localSheetId="17">#REF!</definedName>
    <definedName name="_28B.2_B.3" localSheetId="22">#REF!</definedName>
    <definedName name="_28B.2_B.3" localSheetId="3">#REF!</definedName>
    <definedName name="_28B.2_B.3" localSheetId="4">#REF!</definedName>
    <definedName name="_28B.2_B.3" localSheetId="5">#REF!</definedName>
    <definedName name="_28B.2_B.3" localSheetId="6">#REF!</definedName>
    <definedName name="_28B.2_B.3" localSheetId="9">#REF!</definedName>
    <definedName name="_28B.2_B.3" localSheetId="10">#REF!</definedName>
    <definedName name="_28B.2_B.3" localSheetId="25">#REF!</definedName>
    <definedName name="_28B.2_B.3" localSheetId="30">#REF!</definedName>
    <definedName name="_28B.2_B.3" localSheetId="16">#REF!</definedName>
    <definedName name="_28B.2_B.3" localSheetId="21">#REF!</definedName>
    <definedName name="_28B.2_B.3" localSheetId="23">#REF!</definedName>
    <definedName name="_28B.2_B.3" localSheetId="24">#REF!</definedName>
    <definedName name="_28B.2_B.3">#REF!</definedName>
    <definedName name="_29__123Graph_XFIG_D" localSheetId="32" hidden="1">#REF!</definedName>
    <definedName name="_29__123Graph_XFIG_D" localSheetId="33" hidden="1">#REF!</definedName>
    <definedName name="_29__123Graph_XFIG_D" localSheetId="1" hidden="1">#REF!</definedName>
    <definedName name="_29__123Graph_XFIG_D" localSheetId="11" hidden="1">#REF!</definedName>
    <definedName name="_29__123Graph_XFIG_D" localSheetId="14" hidden="1">#REF!</definedName>
    <definedName name="_29__123Graph_XFIG_D" localSheetId="15" hidden="1">#REF!</definedName>
    <definedName name="_29__123Graph_XFIG_D" localSheetId="17" hidden="1">#REF!</definedName>
    <definedName name="_29__123Graph_XFIG_D" localSheetId="18" hidden="1">#REF!</definedName>
    <definedName name="_29__123Graph_XFIG_D" localSheetId="22" hidden="1">#REF!</definedName>
    <definedName name="_29__123Graph_XFIG_D" localSheetId="3" hidden="1">#REF!</definedName>
    <definedName name="_29__123Graph_XFIG_D" localSheetId="4" hidden="1">#REF!</definedName>
    <definedName name="_29__123Graph_XFIG_D" localSheetId="5" hidden="1">#REF!</definedName>
    <definedName name="_29__123Graph_XFIG_D" localSheetId="6" hidden="1">#REF!</definedName>
    <definedName name="_29__123Graph_XFIG_D" localSheetId="9" hidden="1">#REF!</definedName>
    <definedName name="_29__123Graph_XFIG_D" localSheetId="10" hidden="1">#REF!</definedName>
    <definedName name="_29__123Graph_XFIG_D" localSheetId="25" hidden="1">#REF!</definedName>
    <definedName name="_29__123Graph_XFIG_D" localSheetId="26" hidden="1">#REF!</definedName>
    <definedName name="_29__123Graph_XFIG_D" localSheetId="27" hidden="1">#REF!</definedName>
    <definedName name="_29__123Graph_XFIG_D" localSheetId="30" hidden="1">#REF!</definedName>
    <definedName name="_29__123Graph_XFIG_D" localSheetId="16" hidden="1">#REF!</definedName>
    <definedName name="_29__123Graph_XFIG_D" localSheetId="21" hidden="1">#REF!</definedName>
    <definedName name="_29__123Graph_XFIG_D" localSheetId="23" hidden="1">#REF!</definedName>
    <definedName name="_29__123Graph_XFIG_D" localSheetId="24" hidden="1">#REF!</definedName>
    <definedName name="_29__123Graph_XFIG_D" hidden="1">#REF!</definedName>
    <definedName name="_29B.4___5" localSheetId="32">#REF!</definedName>
    <definedName name="_29B.4___5" localSheetId="33">#REF!</definedName>
    <definedName name="_29B.4___5" localSheetId="1">#REF!</definedName>
    <definedName name="_29B.4___5" localSheetId="11">#REF!</definedName>
    <definedName name="_29B.4___5" localSheetId="14">#REF!</definedName>
    <definedName name="_29B.4___5" localSheetId="17">#REF!</definedName>
    <definedName name="_29B.4___5" localSheetId="3">#REF!</definedName>
    <definedName name="_29B.4___5" localSheetId="4">#REF!</definedName>
    <definedName name="_29B.4___5" localSheetId="5">#REF!</definedName>
    <definedName name="_29B.4___5" localSheetId="6">#REF!</definedName>
    <definedName name="_29B.4___5" localSheetId="9">#REF!</definedName>
    <definedName name="_29B.4___5" localSheetId="10">#REF!</definedName>
    <definedName name="_29B.4___5" localSheetId="30">#REF!</definedName>
    <definedName name="_29B.4___5" localSheetId="21">#REF!</definedName>
    <definedName name="_29B.4___5" localSheetId="24">#REF!</definedName>
    <definedName name="_29B.4___5">#REF!</definedName>
    <definedName name="_2IMPRESION" localSheetId="32">#REF!</definedName>
    <definedName name="_2IMPRESION" localSheetId="33">#REF!</definedName>
    <definedName name="_2IMPRESION" localSheetId="1">#REF!</definedName>
    <definedName name="_2IMPRESION" localSheetId="14">#REF!</definedName>
    <definedName name="_2IMPRESION" localSheetId="3">#REF!</definedName>
    <definedName name="_2IMPRESION" localSheetId="4">#REF!</definedName>
    <definedName name="_2IMPRESION" localSheetId="5">#REF!</definedName>
    <definedName name="_2IMPRESION" localSheetId="6">#REF!</definedName>
    <definedName name="_2IMPRESION" localSheetId="9">#REF!</definedName>
    <definedName name="_2IMPRESION" localSheetId="30">#REF!</definedName>
    <definedName name="_2IMPRESION" localSheetId="21">#REF!</definedName>
    <definedName name="_2IMPRESION">#REF!</definedName>
    <definedName name="_2Macros_Import_.qbop" localSheetId="31">#REF!</definedName>
    <definedName name="_2Macros_Import_.qbop" localSheetId="32">#REF!</definedName>
    <definedName name="_2Macros_Import_.qbop" localSheetId="1">#REF!</definedName>
    <definedName name="_2Macros_Import_.qbop" localSheetId="14">#REF!</definedName>
    <definedName name="_2Macros_Import_.qbop" localSheetId="15">#REF!</definedName>
    <definedName name="_2Macros_Import_.qbop" localSheetId="17">#REF!</definedName>
    <definedName name="_2Macros_Import_.qbop" localSheetId="3">#REF!</definedName>
    <definedName name="_2Macros_Import_.qbop" localSheetId="4">#REF!</definedName>
    <definedName name="_2Macros_Import_.qbop" localSheetId="5">#REF!</definedName>
    <definedName name="_2Macros_Import_.qbop" localSheetId="25">#REF!</definedName>
    <definedName name="_2Macros_Import_.qbop" localSheetId="26">#REF!</definedName>
    <definedName name="_2Macros_Import_.qbop" localSheetId="16">#REF!</definedName>
    <definedName name="_2Macros_Import_.qbop" localSheetId="23">#REF!</definedName>
    <definedName name="_2Macros_Import_.qbop">#REF!</definedName>
    <definedName name="_3">#N/A</definedName>
    <definedName name="_3.__No_club_de_París__Después_del_30_Jun_84" localSheetId="31">#REF!</definedName>
    <definedName name="_3.__No_club_de_París__Después_del_30_Jun_84" localSheetId="32">#REF!</definedName>
    <definedName name="_3.__No_club_de_París__Después_del_30_Jun_84" localSheetId="33">#REF!</definedName>
    <definedName name="_3.__No_club_de_París__Después_del_30_Jun_84" localSheetId="1">#REF!</definedName>
    <definedName name="_3.__No_club_de_París__Después_del_30_Jun_84" localSheetId="11">#REF!</definedName>
    <definedName name="_3.__No_club_de_París__Después_del_30_Jun_84" localSheetId="14">#REF!</definedName>
    <definedName name="_3.__No_club_de_París__Después_del_30_Jun_84" localSheetId="15">#REF!</definedName>
    <definedName name="_3.__No_club_de_París__Después_del_30_Jun_84" localSheetId="17">#REF!</definedName>
    <definedName name="_3.__No_club_de_París__Después_del_30_Jun_84" localSheetId="18">#REF!</definedName>
    <definedName name="_3.__No_club_de_París__Después_del_30_Jun_84" localSheetId="22">#REF!</definedName>
    <definedName name="_3.__No_club_de_París__Después_del_30_Jun_84" localSheetId="3">#REF!</definedName>
    <definedName name="_3.__No_club_de_París__Después_del_30_Jun_84" localSheetId="4">#REF!</definedName>
    <definedName name="_3.__No_club_de_París__Después_del_30_Jun_84" localSheetId="5">#REF!</definedName>
    <definedName name="_3.__No_club_de_París__Después_del_30_Jun_84" localSheetId="6">#REF!</definedName>
    <definedName name="_3.__No_club_de_París__Después_del_30_Jun_84" localSheetId="9">#REF!</definedName>
    <definedName name="_3.__No_club_de_París__Después_del_30_Jun_84" localSheetId="10">#REF!</definedName>
    <definedName name="_3.__No_club_de_París__Después_del_30_Jun_84" localSheetId="25">#REF!</definedName>
    <definedName name="_3.__No_club_de_París__Después_del_30_Jun_84" localSheetId="26">#REF!</definedName>
    <definedName name="_3.__No_club_de_París__Después_del_30_Jun_84" localSheetId="27">#REF!</definedName>
    <definedName name="_3.__No_club_de_París__Después_del_30_Jun_84" localSheetId="30">#REF!</definedName>
    <definedName name="_3.__No_club_de_París__Después_del_30_Jun_84" localSheetId="16">#REF!</definedName>
    <definedName name="_3.__No_club_de_París__Después_del_30_Jun_84" localSheetId="21">#REF!</definedName>
    <definedName name="_3.__No_club_de_París__Después_del_30_Jun_84" localSheetId="23">#REF!</definedName>
    <definedName name="_3.__No_club_de_París__Después_del_30_Jun_84" localSheetId="24">#REF!</definedName>
    <definedName name="_3.__No_club_de_París__Después_del_30_Jun_84">#REF!</definedName>
    <definedName name="_3__123Graph_ACPI_ER_LOG" localSheetId="31" hidden="1">#REF!</definedName>
    <definedName name="_3__123Graph_ACPI_ER_LOG" localSheetId="32" hidden="1">#REF!</definedName>
    <definedName name="_3__123Graph_ACPI_ER_LOG" localSheetId="33" hidden="1">#REF!</definedName>
    <definedName name="_3__123Graph_ACPI_ER_LOG" localSheetId="11" hidden="1">#REF!</definedName>
    <definedName name="_3__123Graph_ACPI_ER_LOG" localSheetId="14" hidden="1">#REF!</definedName>
    <definedName name="_3__123Graph_ACPI_ER_LOG" localSheetId="15" hidden="1">#REF!</definedName>
    <definedName name="_3__123Graph_ACPI_ER_LOG" localSheetId="17" hidden="1">#REF!</definedName>
    <definedName name="_3__123Graph_ACPI_ER_LOG" localSheetId="22" hidden="1">#REF!</definedName>
    <definedName name="_3__123Graph_ACPI_ER_LOG" localSheetId="9" hidden="1">#REF!</definedName>
    <definedName name="_3__123Graph_ACPI_ER_LOG" localSheetId="10" hidden="1">#REF!</definedName>
    <definedName name="_3__123Graph_ACPI_ER_LOG" localSheetId="25" hidden="1">#REF!</definedName>
    <definedName name="_3__123Graph_ACPI_ER_LOG" localSheetId="16" hidden="1">#REF!</definedName>
    <definedName name="_3__123Graph_ACPI_ER_LOG" localSheetId="21" hidden="1">#REF!</definedName>
    <definedName name="_3__123Graph_ACPI_ER_LOG" localSheetId="23" hidden="1">#REF!</definedName>
    <definedName name="_3__123Graph_ACPI_ER_LOG" localSheetId="24" hidden="1">#REF!</definedName>
    <definedName name="_3__123Graph_ACPI_ER_LOG" hidden="1">#REF!</definedName>
    <definedName name="_3__123Graph_ATERMS_OF_TRADE" localSheetId="11" hidden="1">#REF!</definedName>
    <definedName name="_3__123Graph_ATERMS_OF_TRADE" localSheetId="10" hidden="1">#REF!</definedName>
    <definedName name="_3__123Graph_ATERMS_OF_TRADE" hidden="1">#REF!</definedName>
    <definedName name="_30__123Graph_XREALEX_WAGE" localSheetId="31" hidden="1">#REF!</definedName>
    <definedName name="_30__123Graph_XREALEX_WAGE" localSheetId="32" hidden="1">#REF!</definedName>
    <definedName name="_30__123Graph_XREALEX_WAGE" localSheetId="33" hidden="1">#REF!</definedName>
    <definedName name="_30__123Graph_XREALEX_WAGE" localSheetId="1" hidden="1">#REF!</definedName>
    <definedName name="_30__123Graph_XREALEX_WAGE" localSheetId="11" hidden="1">#REF!</definedName>
    <definedName name="_30__123Graph_XREALEX_WAGE" localSheetId="14" hidden="1">#REF!</definedName>
    <definedName name="_30__123Graph_XREALEX_WAGE" localSheetId="15" hidden="1">#REF!</definedName>
    <definedName name="_30__123Graph_XREALEX_WAGE" localSheetId="17" hidden="1">#REF!</definedName>
    <definedName name="_30__123Graph_XREALEX_WAGE" localSheetId="22" hidden="1">#REF!</definedName>
    <definedName name="_30__123Graph_XREALEX_WAGE" localSheetId="2" hidden="1">#REF!</definedName>
    <definedName name="_30__123Graph_XREALEX_WAGE" localSheetId="3" hidden="1">#REF!</definedName>
    <definedName name="_30__123Graph_XREALEX_WAGE" localSheetId="4" hidden="1">#REF!</definedName>
    <definedName name="_30__123Graph_XREALEX_WAGE" localSheetId="5" hidden="1">#REF!</definedName>
    <definedName name="_30__123Graph_XREALEX_WAGE" localSheetId="9" hidden="1">#REF!</definedName>
    <definedName name="_30__123Graph_XREALEX_WAGE" localSheetId="10" hidden="1">#REF!</definedName>
    <definedName name="_30__123Graph_XREALEX_WAGE" localSheetId="0" hidden="1">#REF!</definedName>
    <definedName name="_30__123Graph_XREALEX_WAGE" localSheetId="25" hidden="1">#REF!</definedName>
    <definedName name="_30__123Graph_XREALEX_WAGE" localSheetId="26" hidden="1">#REF!</definedName>
    <definedName name="_30__123Graph_XREALEX_WAGE" localSheetId="27" hidden="1">#REF!</definedName>
    <definedName name="_30__123Graph_XREALEX_WAGE" localSheetId="16" hidden="1">#REF!</definedName>
    <definedName name="_30__123Graph_XREALEX_WAGE" localSheetId="21" hidden="1">#REF!</definedName>
    <definedName name="_30__123Graph_XREALEX_WAGE" localSheetId="23" hidden="1">#REF!</definedName>
    <definedName name="_30__123Graph_XREALEX_WAGE" localSheetId="24" hidden="1">#REF!</definedName>
    <definedName name="_30__123Graph_XREALEX_WAGE" hidden="1">#REF!</definedName>
    <definedName name="_30CONSOL_B2" localSheetId="31">#REF!</definedName>
    <definedName name="_30CONSOL_B2" localSheetId="32">#REF!</definedName>
    <definedName name="_30CONSOL_B2" localSheetId="33">#REF!</definedName>
    <definedName name="_30CONSOL_B2" localSheetId="1">#REF!</definedName>
    <definedName name="_30CONSOL_B2" localSheetId="11">#REF!</definedName>
    <definedName name="_30CONSOL_B2" localSheetId="14">#REF!</definedName>
    <definedName name="_30CONSOL_B2" localSheetId="15">#REF!</definedName>
    <definedName name="_30CONSOL_B2" localSheetId="17">#REF!</definedName>
    <definedName name="_30CONSOL_B2" localSheetId="22">#REF!</definedName>
    <definedName name="_30CONSOL_B2" localSheetId="3">#REF!</definedName>
    <definedName name="_30CONSOL_B2" localSheetId="4">#REF!</definedName>
    <definedName name="_30CONSOL_B2" localSheetId="5">#REF!</definedName>
    <definedName name="_30CONSOL_B2" localSheetId="6">#REF!</definedName>
    <definedName name="_30CONSOL_B2" localSheetId="9">#REF!</definedName>
    <definedName name="_30CONSOL_B2" localSheetId="10">#REF!</definedName>
    <definedName name="_30CONSOL_B2" localSheetId="25">#REF!</definedName>
    <definedName name="_30CONSOL_B2" localSheetId="30">#REF!</definedName>
    <definedName name="_30CONSOL_B2" localSheetId="16">#REF!</definedName>
    <definedName name="_30CONSOL_B2" localSheetId="21">#REF!</definedName>
    <definedName name="_30CONSOL_B2" localSheetId="23">#REF!</definedName>
    <definedName name="_30CONSOL_B2" localSheetId="24">#REF!</definedName>
    <definedName name="_30CONSOL_B2">#REF!</definedName>
    <definedName name="_31_0GRÁFICO_N_10.2" localSheetId="1">#REF!</definedName>
    <definedName name="_31_0GRÁFICO_N_10.2" localSheetId="2">#REF!</definedName>
    <definedName name="_31_0GRÁFICO_N_10.2" localSheetId="3">#REF!</definedName>
    <definedName name="_31_0GRÁFICO_N_10.2" localSheetId="4">#REF!</definedName>
    <definedName name="_31_0GRÁFICO_N_10.2" localSheetId="5">#REF!</definedName>
    <definedName name="_31_0GRÁFICO_N_10.2" localSheetId="0">#REF!</definedName>
    <definedName name="_31_0GRÁFICO_N_10.2">#REF!</definedName>
    <definedName name="_31CONSOL_DEPOSITS" localSheetId="31">#REF!</definedName>
    <definedName name="_31CONSOL_DEPOSITS" localSheetId="32">#REF!</definedName>
    <definedName name="_31CONSOL_DEPOSITS" localSheetId="33">#REF!</definedName>
    <definedName name="_31CONSOL_DEPOSITS" localSheetId="11">#REF!</definedName>
    <definedName name="_31CONSOL_DEPOSITS" localSheetId="14">#REF!</definedName>
    <definedName name="_31CONSOL_DEPOSITS" localSheetId="15">#REF!</definedName>
    <definedName name="_31CONSOL_DEPOSITS" localSheetId="17">#REF!</definedName>
    <definedName name="_31CONSOL_DEPOSITS" localSheetId="22">#REF!</definedName>
    <definedName name="_31CONSOL_DEPOSITS" localSheetId="9">#REF!</definedName>
    <definedName name="_31CONSOL_DEPOSITS" localSheetId="10">#REF!</definedName>
    <definedName name="_31CONSOL_DEPOSITS" localSheetId="25">#REF!</definedName>
    <definedName name="_31CONSOL_DEPOSITS" localSheetId="16">#REF!</definedName>
    <definedName name="_31CONSOL_DEPOSITS" localSheetId="21">#REF!</definedName>
    <definedName name="_31CONSOL_DEPOSITS" localSheetId="23">#REF!</definedName>
    <definedName name="_31CONSOL_DEPOSITS" localSheetId="24">#REF!</definedName>
    <definedName name="_31CONSOL_DEPOSITS">#REF!</definedName>
    <definedName name="_32FA_L" localSheetId="31">#REF!</definedName>
    <definedName name="_32FA_L" localSheetId="32">#REF!</definedName>
    <definedName name="_32FA_L" localSheetId="33">#REF!</definedName>
    <definedName name="_32FA_L" localSheetId="1">#REF!</definedName>
    <definedName name="_32FA_L" localSheetId="11">#REF!</definedName>
    <definedName name="_32FA_L" localSheetId="14">#REF!</definedName>
    <definedName name="_32FA_L" localSheetId="15">#REF!</definedName>
    <definedName name="_32FA_L" localSheetId="17">#REF!</definedName>
    <definedName name="_32FA_L" localSheetId="22">#REF!</definedName>
    <definedName name="_32FA_L" localSheetId="3">#REF!</definedName>
    <definedName name="_32FA_L" localSheetId="4">#REF!</definedName>
    <definedName name="_32FA_L" localSheetId="5">#REF!</definedName>
    <definedName name="_32FA_L" localSheetId="6">#REF!</definedName>
    <definedName name="_32FA_L" localSheetId="9">#REF!</definedName>
    <definedName name="_32FA_L" localSheetId="10">#REF!</definedName>
    <definedName name="_32FA_L" localSheetId="25">#REF!</definedName>
    <definedName name="_32FA_L" localSheetId="30">#REF!</definedName>
    <definedName name="_32FA_L" localSheetId="16">#REF!</definedName>
    <definedName name="_32FA_L" localSheetId="21">#REF!</definedName>
    <definedName name="_32FA_L" localSheetId="23">#REF!</definedName>
    <definedName name="_32FA_L" localSheetId="24">#REF!</definedName>
    <definedName name="_32FA_L">#REF!</definedName>
    <definedName name="_33GAZ_LIABS" localSheetId="32">#REF!</definedName>
    <definedName name="_33GAZ_LIABS" localSheetId="33">#REF!</definedName>
    <definedName name="_33GAZ_LIABS" localSheetId="1">#REF!</definedName>
    <definedName name="_33GAZ_LIABS" localSheetId="11">#REF!</definedName>
    <definedName name="_33GAZ_LIABS" localSheetId="14">#REF!</definedName>
    <definedName name="_33GAZ_LIABS" localSheetId="15">#REF!</definedName>
    <definedName name="_33GAZ_LIABS" localSheetId="17">#REF!</definedName>
    <definedName name="_33GAZ_LIABS" localSheetId="22">#REF!</definedName>
    <definedName name="_33GAZ_LIABS" localSheetId="3">#REF!</definedName>
    <definedName name="_33GAZ_LIABS" localSheetId="4">#REF!</definedName>
    <definedName name="_33GAZ_LIABS" localSheetId="5">#REF!</definedName>
    <definedName name="_33GAZ_LIABS" localSheetId="6">#REF!</definedName>
    <definedName name="_33GAZ_LIABS" localSheetId="9">#REF!</definedName>
    <definedName name="_33GAZ_LIABS" localSheetId="10">#REF!</definedName>
    <definedName name="_33GAZ_LIABS" localSheetId="25">#REF!</definedName>
    <definedName name="_33GAZ_LIABS" localSheetId="30">#REF!</definedName>
    <definedName name="_33GAZ_LIABS" localSheetId="16">#REF!</definedName>
    <definedName name="_33GAZ_LIABS" localSheetId="21">#REF!</definedName>
    <definedName name="_33GAZ_LIABS" localSheetId="23">#REF!</definedName>
    <definedName name="_33GAZ_LIABS" localSheetId="24">#REF!</definedName>
    <definedName name="_33GAZ_LIABS">#REF!</definedName>
    <definedName name="_34__123Graph_XTERMS_OF_TRADE" localSheetId="32" hidden="1">#REF!</definedName>
    <definedName name="_34__123Graph_XTERMS_OF_TRADE" localSheetId="33" hidden="1">#REF!</definedName>
    <definedName name="_34__123Graph_XTERMS_OF_TRADE" localSheetId="1" hidden="1">#REF!</definedName>
    <definedName name="_34__123Graph_XTERMS_OF_TRADE" localSheetId="11" hidden="1">#REF!</definedName>
    <definedName name="_34__123Graph_XTERMS_OF_TRADE" localSheetId="14" hidden="1">#REF!</definedName>
    <definedName name="_34__123Graph_XTERMS_OF_TRADE" localSheetId="17" hidden="1">#REF!</definedName>
    <definedName name="_34__123Graph_XTERMS_OF_TRADE" localSheetId="18" hidden="1">#REF!</definedName>
    <definedName name="_34__123Graph_XTERMS_OF_TRADE" localSheetId="3" hidden="1">#REF!</definedName>
    <definedName name="_34__123Graph_XTERMS_OF_TRADE" localSheetId="4" hidden="1">#REF!</definedName>
    <definedName name="_34__123Graph_XTERMS_OF_TRADE" localSheetId="5" hidden="1">#REF!</definedName>
    <definedName name="_34__123Graph_XTERMS_OF_TRADE" localSheetId="6" hidden="1">#REF!</definedName>
    <definedName name="_34__123Graph_XTERMS_OF_TRADE" localSheetId="9" hidden="1">#REF!</definedName>
    <definedName name="_34__123Graph_XTERMS_OF_TRADE" localSheetId="10" hidden="1">#REF!</definedName>
    <definedName name="_34__123Graph_XTERMS_OF_TRADE" localSheetId="25" hidden="1">#REF!</definedName>
    <definedName name="_34__123Graph_XTERMS_OF_TRADE" localSheetId="26" hidden="1">#REF!</definedName>
    <definedName name="_34__123Graph_XTERMS_OF_TRADE" localSheetId="27" hidden="1">#REF!</definedName>
    <definedName name="_34__123Graph_XTERMS_OF_TRADE" localSheetId="30" hidden="1">#REF!</definedName>
    <definedName name="_34__123Graph_XTERMS_OF_TRADE" localSheetId="16" hidden="1">#REF!</definedName>
    <definedName name="_34__123Graph_XTERMS_OF_TRADE" localSheetId="21" hidden="1">#REF!</definedName>
    <definedName name="_34__123Graph_XTERMS_OF_TRADE" localSheetId="24" hidden="1">#REF!</definedName>
    <definedName name="_34__123Graph_XTERMS_OF_TRADE" hidden="1">#REF!</definedName>
    <definedName name="_34INT_RESERVES" localSheetId="32">#REF!</definedName>
    <definedName name="_34INT_RESERVES" localSheetId="33">#REF!</definedName>
    <definedName name="_34INT_RESERVES" localSheetId="1">#REF!</definedName>
    <definedName name="_34INT_RESERVES" localSheetId="14">#REF!</definedName>
    <definedName name="_34INT_RESERVES" localSheetId="3">#REF!</definedName>
    <definedName name="_34INT_RESERVES" localSheetId="4">#REF!</definedName>
    <definedName name="_34INT_RESERVES" localSheetId="5">#REF!</definedName>
    <definedName name="_34INT_RESERVES" localSheetId="6">#REF!</definedName>
    <definedName name="_34INT_RESERVES" localSheetId="9">#REF!</definedName>
    <definedName name="_34INT_RESERVES" localSheetId="30">#REF!</definedName>
    <definedName name="_34INT_RESERVES" localSheetId="21">#REF!</definedName>
    <definedName name="_34INT_RESERVES">#REF!</definedName>
    <definedName name="_39__123Graph_BCPI_ER_LOG" localSheetId="32" hidden="1">#REF!</definedName>
    <definedName name="_39__123Graph_BCPI_ER_LOG" localSheetId="33" hidden="1">#REF!</definedName>
    <definedName name="_39__123Graph_BCPI_ER_LOG" localSheetId="1" hidden="1">#REF!</definedName>
    <definedName name="_39__123Graph_BCPI_ER_LOG" localSheetId="14" hidden="1">#REF!</definedName>
    <definedName name="_39__123Graph_BCPI_ER_LOG" localSheetId="15" hidden="1">#REF!</definedName>
    <definedName name="_39__123Graph_BCPI_ER_LOG" localSheetId="17" hidden="1">#REF!</definedName>
    <definedName name="_39__123Graph_BCPI_ER_LOG" localSheetId="3" hidden="1">#REF!</definedName>
    <definedName name="_39__123Graph_BCPI_ER_LOG" localSheetId="4" hidden="1">#REF!</definedName>
    <definedName name="_39__123Graph_BCPI_ER_LOG" localSheetId="5" hidden="1">#REF!</definedName>
    <definedName name="_39__123Graph_BCPI_ER_LOG" localSheetId="6" hidden="1">#REF!</definedName>
    <definedName name="_39__123Graph_BCPI_ER_LOG" localSheetId="30" hidden="1">#REF!</definedName>
    <definedName name="_39__123Graph_BCPI_ER_LOG" localSheetId="16" hidden="1">#REF!</definedName>
    <definedName name="_39__123Graph_BCPI_ER_LOG" localSheetId="21" hidden="1">#REF!</definedName>
    <definedName name="_39__123Graph_BCPI_ER_LOG" hidden="1">#REF!</definedName>
    <definedName name="_4">#N/A</definedName>
    <definedName name="_4__123Graph_BCPI_ER_LOG" localSheetId="32" hidden="1">#REF!</definedName>
    <definedName name="_4__123Graph_BCPI_ER_LOG" localSheetId="33" hidden="1">#REF!</definedName>
    <definedName name="_4__123Graph_BCPI_ER_LOG" localSheetId="1" hidden="1">#REF!</definedName>
    <definedName name="_4__123Graph_BCPI_ER_LOG" localSheetId="14" hidden="1">#REF!</definedName>
    <definedName name="_4__123Graph_BCPI_ER_LOG" localSheetId="15" hidden="1">#REF!</definedName>
    <definedName name="_4__123Graph_BCPI_ER_LOG" localSheetId="17" hidden="1">#REF!</definedName>
    <definedName name="_4__123Graph_BCPI_ER_LOG" localSheetId="3" hidden="1">#REF!</definedName>
    <definedName name="_4__123Graph_BCPI_ER_LOG" localSheetId="4" hidden="1">#REF!</definedName>
    <definedName name="_4__123Graph_BCPI_ER_LOG" localSheetId="5" hidden="1">#REF!</definedName>
    <definedName name="_4__123Graph_BCPI_ER_LOG" localSheetId="6" hidden="1">#REF!</definedName>
    <definedName name="_4__123Graph_BCPI_ER_LOG" localSheetId="30" hidden="1">#REF!</definedName>
    <definedName name="_4__123Graph_BCPI_ER_LOG" localSheetId="16" hidden="1">#REF!</definedName>
    <definedName name="_4__123Graph_BCPI_ER_LOG" localSheetId="21" hidden="1">#REF!</definedName>
    <definedName name="_4__123Graph_BCPI_ER_LOG" hidden="1">#REF!</definedName>
    <definedName name="_4__123Graph_BTERMS_OF_TRADE" localSheetId="11" hidden="1">#REF!</definedName>
    <definedName name="_4__123Graph_BTERMS_OF_TRADE" localSheetId="10" hidden="1">#REF!</definedName>
    <definedName name="_4__123Graph_BTERMS_OF_TRADE" hidden="1">#REF!</definedName>
    <definedName name="_5">#N/A</definedName>
    <definedName name="_5__123Graph_BIBA_IBRD" localSheetId="32" hidden="1">#REF!</definedName>
    <definedName name="_5__123Graph_BIBA_IBRD" localSheetId="33" hidden="1">#REF!</definedName>
    <definedName name="_5__123Graph_BIBA_IBRD" localSheetId="1" hidden="1">#REF!</definedName>
    <definedName name="_5__123Graph_BIBA_IBRD" localSheetId="14" hidden="1">#REF!</definedName>
    <definedName name="_5__123Graph_BIBA_IBRD" localSheetId="15" hidden="1">#REF!</definedName>
    <definedName name="_5__123Graph_BIBA_IBRD" localSheetId="17" hidden="1">#REF!</definedName>
    <definedName name="_5__123Graph_BIBA_IBRD" localSheetId="22" hidden="1">#REF!</definedName>
    <definedName name="_5__123Graph_BIBA_IBRD" localSheetId="2" hidden="1">#REF!</definedName>
    <definedName name="_5__123Graph_BIBA_IBRD" localSheetId="3" hidden="1">#REF!</definedName>
    <definedName name="_5__123Graph_BIBA_IBRD" localSheetId="4" hidden="1">#REF!</definedName>
    <definedName name="_5__123Graph_BIBA_IBRD" localSheetId="5" hidden="1">#REF!</definedName>
    <definedName name="_5__123Graph_BIBA_IBRD" localSheetId="0" hidden="1">#REF!</definedName>
    <definedName name="_5__123Graph_BIBA_IBRD" localSheetId="25" hidden="1">#REF!</definedName>
    <definedName name="_5__123Graph_BIBA_IBRD" localSheetId="16" hidden="1">#REF!</definedName>
    <definedName name="_5__123Graph_BIBA_IBRD" localSheetId="21" hidden="1">#REF!</definedName>
    <definedName name="_5__123Graph_BIBA_IBRD" localSheetId="23" hidden="1">#REF!</definedName>
    <definedName name="_5__123Graph_BIBA_IBRD" localSheetId="24" hidden="1">#REF!</definedName>
    <definedName name="_5__123Graph_BIBA_IBRD" hidden="1">#REF!</definedName>
    <definedName name="_5__123Graph_XFIG_D" localSheetId="11" hidden="1">#REF!</definedName>
    <definedName name="_5__123Graph_XFIG_D" localSheetId="10" hidden="1">#REF!</definedName>
    <definedName name="_5__123Graph_XFIG_D" hidden="1">#REF!</definedName>
    <definedName name="_51__123Graph_BIBA_IBRD" localSheetId="32" hidden="1">#REF!</definedName>
    <definedName name="_51__123Graph_BIBA_IBRD" localSheetId="33" hidden="1">#REF!</definedName>
    <definedName name="_51__123Graph_BIBA_IBRD" localSheetId="1" hidden="1">#REF!</definedName>
    <definedName name="_51__123Graph_BIBA_IBRD" localSheetId="14" hidden="1">#REF!</definedName>
    <definedName name="_51__123Graph_BIBA_IBRD" localSheetId="15" hidden="1">#REF!</definedName>
    <definedName name="_51__123Graph_BIBA_IBRD" localSheetId="17" hidden="1">#REF!</definedName>
    <definedName name="_51__123Graph_BIBA_IBRD" localSheetId="22" hidden="1">#REF!</definedName>
    <definedName name="_51__123Graph_BIBA_IBRD" localSheetId="2" hidden="1">#REF!</definedName>
    <definedName name="_51__123Graph_BIBA_IBRD" localSheetId="3" hidden="1">#REF!</definedName>
    <definedName name="_51__123Graph_BIBA_IBRD" localSheetId="4" hidden="1">#REF!</definedName>
    <definedName name="_51__123Graph_BIBA_IBRD" localSheetId="5" hidden="1">#REF!</definedName>
    <definedName name="_51__123Graph_BIBA_IBRD" localSheetId="0" hidden="1">#REF!</definedName>
    <definedName name="_51__123Graph_BIBA_IBRD" localSheetId="25" hidden="1">#REF!</definedName>
    <definedName name="_51__123Graph_BIBA_IBRD" localSheetId="16" hidden="1">#REF!</definedName>
    <definedName name="_51__123Graph_BIBA_IBRD" localSheetId="21" hidden="1">#REF!</definedName>
    <definedName name="_51__123Graph_BIBA_IBRD" localSheetId="23" hidden="1">#REF!</definedName>
    <definedName name="_51__123Graph_BIBA_IBRD" localSheetId="24" hidden="1">#REF!</definedName>
    <definedName name="_51__123Graph_BIBA_IBRD" hidden="1">#REF!</definedName>
    <definedName name="_518" localSheetId="11">#REF!</definedName>
    <definedName name="_518" localSheetId="10">#REF!</definedName>
    <definedName name="_518">#REF!</definedName>
    <definedName name="_52B.2_B.3" localSheetId="31">#REF!</definedName>
    <definedName name="_52B.2_B.3" localSheetId="32">#REF!</definedName>
    <definedName name="_52B.2_B.3" localSheetId="33">#REF!</definedName>
    <definedName name="_52B.2_B.3" localSheetId="1">#REF!</definedName>
    <definedName name="_52B.2_B.3" localSheetId="11">#REF!</definedName>
    <definedName name="_52B.2_B.3" localSheetId="14">#REF!</definedName>
    <definedName name="_52B.2_B.3" localSheetId="15">#REF!</definedName>
    <definedName name="_52B.2_B.3" localSheetId="17">#REF!</definedName>
    <definedName name="_52B.2_B.3" localSheetId="22">#REF!</definedName>
    <definedName name="_52B.2_B.3" localSheetId="3">#REF!</definedName>
    <definedName name="_52B.2_B.3" localSheetId="4">#REF!</definedName>
    <definedName name="_52B.2_B.3" localSheetId="5">#REF!</definedName>
    <definedName name="_52B.2_B.3" localSheetId="6">#REF!</definedName>
    <definedName name="_52B.2_B.3" localSheetId="9">#REF!</definedName>
    <definedName name="_52B.2_B.3" localSheetId="10">#REF!</definedName>
    <definedName name="_52B.2_B.3" localSheetId="25">#REF!</definedName>
    <definedName name="_52B.2_B.3" localSheetId="30">#REF!</definedName>
    <definedName name="_52B.2_B.3" localSheetId="16">#REF!</definedName>
    <definedName name="_52B.2_B.3" localSheetId="21">#REF!</definedName>
    <definedName name="_52B.2_B.3" localSheetId="23">#REF!</definedName>
    <definedName name="_52B.2_B.3" localSheetId="24">#REF!</definedName>
    <definedName name="_52B.2_B.3">#REF!</definedName>
    <definedName name="_53B.4___5" localSheetId="32">#REF!</definedName>
    <definedName name="_53B.4___5" localSheetId="33">#REF!</definedName>
    <definedName name="_53B.4___5" localSheetId="1">#REF!</definedName>
    <definedName name="_53B.4___5" localSheetId="11">#REF!</definedName>
    <definedName name="_53B.4___5" localSheetId="14">#REF!</definedName>
    <definedName name="_53B.4___5" localSheetId="15">#REF!</definedName>
    <definedName name="_53B.4___5" localSheetId="17">#REF!</definedName>
    <definedName name="_53B.4___5" localSheetId="22">#REF!</definedName>
    <definedName name="_53B.4___5" localSheetId="3">#REF!</definedName>
    <definedName name="_53B.4___5" localSheetId="4">#REF!</definedName>
    <definedName name="_53B.4___5" localSheetId="5">#REF!</definedName>
    <definedName name="_53B.4___5" localSheetId="6">#REF!</definedName>
    <definedName name="_53B.4___5" localSheetId="9">#REF!</definedName>
    <definedName name="_53B.4___5" localSheetId="10">#REF!</definedName>
    <definedName name="_53B.4___5" localSheetId="25">#REF!</definedName>
    <definedName name="_53B.4___5" localSheetId="30">#REF!</definedName>
    <definedName name="_53B.4___5" localSheetId="16">#REF!</definedName>
    <definedName name="_53B.4___5" localSheetId="21">#REF!</definedName>
    <definedName name="_53B.4___5" localSheetId="23">#REF!</definedName>
    <definedName name="_53B.4___5" localSheetId="24">#REF!</definedName>
    <definedName name="_53B.4___5">#REF!</definedName>
    <definedName name="_54CONSOL_B2" localSheetId="32">#REF!</definedName>
    <definedName name="_54CONSOL_B2" localSheetId="33">#REF!</definedName>
    <definedName name="_54CONSOL_B2" localSheetId="1">#REF!</definedName>
    <definedName name="_54CONSOL_B2" localSheetId="14">#REF!</definedName>
    <definedName name="_54CONSOL_B2" localSheetId="15">#REF!</definedName>
    <definedName name="_54CONSOL_B2" localSheetId="17">#REF!</definedName>
    <definedName name="_54CONSOL_B2" localSheetId="22">#REF!</definedName>
    <definedName name="_54CONSOL_B2" localSheetId="3">#REF!</definedName>
    <definedName name="_54CONSOL_B2" localSheetId="4">#REF!</definedName>
    <definedName name="_54CONSOL_B2" localSheetId="5">#REF!</definedName>
    <definedName name="_54CONSOL_B2" localSheetId="6">#REF!</definedName>
    <definedName name="_54CONSOL_B2" localSheetId="9">#REF!</definedName>
    <definedName name="_54CONSOL_B2" localSheetId="25">#REF!</definedName>
    <definedName name="_54CONSOL_B2" localSheetId="30">#REF!</definedName>
    <definedName name="_54CONSOL_B2" localSheetId="16">#REF!</definedName>
    <definedName name="_54CONSOL_B2" localSheetId="21">#REF!</definedName>
    <definedName name="_54CONSOL_B2" localSheetId="23">#REF!</definedName>
    <definedName name="_54CONSOL_B2" localSheetId="24">#REF!</definedName>
    <definedName name="_54CONSOL_B2">#REF!</definedName>
    <definedName name="_6">#N/A</definedName>
    <definedName name="_6__123Graph_AIBA_IBRD" hidden="1">#REF!</definedName>
    <definedName name="_6__123Graph_XTERMS_OF_TRADE" localSheetId="11" hidden="1">#REF!</definedName>
    <definedName name="_6__123Graph_XTERMS_OF_TRADE" localSheetId="10" hidden="1">#REF!</definedName>
    <definedName name="_6__123Graph_XTERMS_OF_TRADE" hidden="1">#REF!</definedName>
    <definedName name="_617" localSheetId="11">#REF!</definedName>
    <definedName name="_617" localSheetId="10">#REF!</definedName>
    <definedName name="_617">#REF!</definedName>
    <definedName name="_675" localSheetId="11">#REF!</definedName>
    <definedName name="_675" localSheetId="10">#REF!</definedName>
    <definedName name="_675">#REF!</definedName>
    <definedName name="_681">#REF!</definedName>
    <definedName name="_68CONSOL_DEPOSITS" localSheetId="32">#REF!</definedName>
    <definedName name="_68CONSOL_DEPOSITS" localSheetId="33">#REF!</definedName>
    <definedName name="_68CONSOL_DEPOSITS" localSheetId="1">#REF!</definedName>
    <definedName name="_68CONSOL_DEPOSITS" localSheetId="14">#REF!</definedName>
    <definedName name="_68CONSOL_DEPOSITS" localSheetId="15">#REF!</definedName>
    <definedName name="_68CONSOL_DEPOSITS" localSheetId="17">#REF!</definedName>
    <definedName name="_68CONSOL_DEPOSITS" localSheetId="22">#REF!</definedName>
    <definedName name="_68CONSOL_DEPOSITS" localSheetId="2">#REF!</definedName>
    <definedName name="_68CONSOL_DEPOSITS" localSheetId="3">#REF!</definedName>
    <definedName name="_68CONSOL_DEPOSITS" localSheetId="4">#REF!</definedName>
    <definedName name="_68CONSOL_DEPOSITS" localSheetId="5">#REF!</definedName>
    <definedName name="_68CONSOL_DEPOSITS" localSheetId="0">#REF!</definedName>
    <definedName name="_68CONSOL_DEPOSITS" localSheetId="25">#REF!</definedName>
    <definedName name="_68CONSOL_DEPOSITS" localSheetId="16">#REF!</definedName>
    <definedName name="_68CONSOL_DEPOSITS" localSheetId="21">#REF!</definedName>
    <definedName name="_68CONSOL_DEPOSITS" localSheetId="23">#REF!</definedName>
    <definedName name="_68CONSOL_DEPOSITS" localSheetId="24">#REF!</definedName>
    <definedName name="_68CONSOL_DEPOSITS">#REF!</definedName>
    <definedName name="_69FA_L" localSheetId="31">#REF!</definedName>
    <definedName name="_69FA_L" localSheetId="32">#REF!</definedName>
    <definedName name="_69FA_L" localSheetId="33">#REF!</definedName>
    <definedName name="_69FA_L" localSheetId="1">#REF!</definedName>
    <definedName name="_69FA_L" localSheetId="11">#REF!</definedName>
    <definedName name="_69FA_L" localSheetId="14">#REF!</definedName>
    <definedName name="_69FA_L" localSheetId="15">#REF!</definedName>
    <definedName name="_69FA_L" localSheetId="17">#REF!</definedName>
    <definedName name="_69FA_L" localSheetId="22">#REF!</definedName>
    <definedName name="_69FA_L" localSheetId="3">#REF!</definedName>
    <definedName name="_69FA_L" localSheetId="4">#REF!</definedName>
    <definedName name="_69FA_L" localSheetId="5">#REF!</definedName>
    <definedName name="_69FA_L" localSheetId="6">#REF!</definedName>
    <definedName name="_69FA_L" localSheetId="9">#REF!</definedName>
    <definedName name="_69FA_L" localSheetId="10">#REF!</definedName>
    <definedName name="_69FA_L" localSheetId="25">#REF!</definedName>
    <definedName name="_69FA_L" localSheetId="30">#REF!</definedName>
    <definedName name="_69FA_L" localSheetId="16">#REF!</definedName>
    <definedName name="_69FA_L" localSheetId="21">#REF!</definedName>
    <definedName name="_69FA_L" localSheetId="23">#REF!</definedName>
    <definedName name="_69FA_L" localSheetId="24">#REF!</definedName>
    <definedName name="_69FA_L">#REF!</definedName>
    <definedName name="_6B.2_B.3" localSheetId="32">#REF!</definedName>
    <definedName name="_6B.2_B.3" localSheetId="33">#REF!</definedName>
    <definedName name="_6B.2_B.3" localSheetId="1">#REF!</definedName>
    <definedName name="_6B.2_B.3" localSheetId="11">#REF!</definedName>
    <definedName name="_6B.2_B.3" localSheetId="14">#REF!</definedName>
    <definedName name="_6B.2_B.3" localSheetId="15">#REF!</definedName>
    <definedName name="_6B.2_B.3" localSheetId="17">#REF!</definedName>
    <definedName name="_6B.2_B.3" localSheetId="22">#REF!</definedName>
    <definedName name="_6B.2_B.3" localSheetId="3">#REF!</definedName>
    <definedName name="_6B.2_B.3" localSheetId="4">#REF!</definedName>
    <definedName name="_6B.2_B.3" localSheetId="5">#REF!</definedName>
    <definedName name="_6B.2_B.3" localSheetId="6">#REF!</definedName>
    <definedName name="_6B.2_B.3" localSheetId="9">#REF!</definedName>
    <definedName name="_6B.2_B.3" localSheetId="10">#REF!</definedName>
    <definedName name="_6B.2_B.3" localSheetId="25">#REF!</definedName>
    <definedName name="_6B.2_B.3" localSheetId="30">#REF!</definedName>
    <definedName name="_6B.2_B.3" localSheetId="16">#REF!</definedName>
    <definedName name="_6B.2_B.3" localSheetId="21">#REF!</definedName>
    <definedName name="_6B.2_B.3" localSheetId="23">#REF!</definedName>
    <definedName name="_6B.2_B.3" localSheetId="24">#REF!</definedName>
    <definedName name="_6B.2_B.3">#REF!</definedName>
    <definedName name="_7">#N/A</definedName>
    <definedName name="_7__123Graph_ACPI_ER_LOG" localSheetId="32" hidden="1">#REF!</definedName>
    <definedName name="_7__123Graph_ACPI_ER_LOG" localSheetId="33" hidden="1">#REF!</definedName>
    <definedName name="_7__123Graph_ACPI_ER_LOG" localSheetId="11" hidden="1">#REF!</definedName>
    <definedName name="_7__123Graph_ACPI_ER_LOG" localSheetId="14" hidden="1">#REF!</definedName>
    <definedName name="_7__123Graph_ACPI_ER_LOG" localSheetId="15" hidden="1">#REF!</definedName>
    <definedName name="_7__123Graph_ACPI_ER_LOG" localSheetId="17" hidden="1">#REF!</definedName>
    <definedName name="_7__123Graph_ACPI_ER_LOG" localSheetId="22" hidden="1">#REF!</definedName>
    <definedName name="_7__123Graph_ACPI_ER_LOG" localSheetId="9" hidden="1">#REF!</definedName>
    <definedName name="_7__123Graph_ACPI_ER_LOG" localSheetId="10" hidden="1">#REF!</definedName>
    <definedName name="_7__123Graph_ACPI_ER_LOG" localSheetId="25" hidden="1">#REF!</definedName>
    <definedName name="_7__123Graph_ACPI_ER_LOG" localSheetId="26" hidden="1">#REF!</definedName>
    <definedName name="_7__123Graph_ACPI_ER_LOG" localSheetId="27" hidden="1">#REF!</definedName>
    <definedName name="_7__123Graph_ACPI_ER_LOG" localSheetId="16" hidden="1">#REF!</definedName>
    <definedName name="_7__123Graph_ACPI_ER_LOG" localSheetId="21" hidden="1">#REF!</definedName>
    <definedName name="_7__123Graph_ACPI_ER_LOG" localSheetId="23" hidden="1">#REF!</definedName>
    <definedName name="_7__123Graph_ACPI_ER_LOG" localSheetId="24" hidden="1">#REF!</definedName>
    <definedName name="_7__123Graph_ACPI_ER_LOG" hidden="1">#REF!</definedName>
    <definedName name="_7_0absorc" localSheetId="11">#REF!</definedName>
    <definedName name="_7_0absorc" localSheetId="10">#REF!</definedName>
    <definedName name="_7_0absorc">#REF!</definedName>
    <definedName name="_70GAZ_LIABS" localSheetId="31">#REF!</definedName>
    <definedName name="_70GAZ_LIABS" localSheetId="32">#REF!</definedName>
    <definedName name="_70GAZ_LIABS" localSheetId="33">#REF!</definedName>
    <definedName name="_70GAZ_LIABS" localSheetId="1">#REF!</definedName>
    <definedName name="_70GAZ_LIABS" localSheetId="11">#REF!</definedName>
    <definedName name="_70GAZ_LIABS" localSheetId="14">#REF!</definedName>
    <definedName name="_70GAZ_LIABS" localSheetId="15">#REF!</definedName>
    <definedName name="_70GAZ_LIABS" localSheetId="17">#REF!</definedName>
    <definedName name="_70GAZ_LIABS" localSheetId="22">#REF!</definedName>
    <definedName name="_70GAZ_LIABS" localSheetId="3">#REF!</definedName>
    <definedName name="_70GAZ_LIABS" localSheetId="4">#REF!</definedName>
    <definedName name="_70GAZ_LIABS" localSheetId="5">#REF!</definedName>
    <definedName name="_70GAZ_LIABS" localSheetId="6">#REF!</definedName>
    <definedName name="_70GAZ_LIABS" localSheetId="9">#REF!</definedName>
    <definedName name="_70GAZ_LIABS" localSheetId="10">#REF!</definedName>
    <definedName name="_70GAZ_LIABS" localSheetId="25">#REF!</definedName>
    <definedName name="_70GAZ_LIABS" localSheetId="30">#REF!</definedName>
    <definedName name="_70GAZ_LIABS" localSheetId="16">#REF!</definedName>
    <definedName name="_70GAZ_LIABS" localSheetId="21">#REF!</definedName>
    <definedName name="_70GAZ_LIABS" localSheetId="23">#REF!</definedName>
    <definedName name="_70GAZ_LIABS" localSheetId="24">#REF!</definedName>
    <definedName name="_70GAZ_LIABS">#REF!</definedName>
    <definedName name="_71INT_RESERVES" localSheetId="32">#REF!</definedName>
    <definedName name="_71INT_RESERVES" localSheetId="33">#REF!</definedName>
    <definedName name="_71INT_RESERVES" localSheetId="1">#REF!</definedName>
    <definedName name="_71INT_RESERVES" localSheetId="11">#REF!</definedName>
    <definedName name="_71INT_RESERVES" localSheetId="14">#REF!</definedName>
    <definedName name="_71INT_RESERVES" localSheetId="15">#REF!</definedName>
    <definedName name="_71INT_RESERVES" localSheetId="17">#REF!</definedName>
    <definedName name="_71INT_RESERVES" localSheetId="22">#REF!</definedName>
    <definedName name="_71INT_RESERVES" localSheetId="3">#REF!</definedName>
    <definedName name="_71INT_RESERVES" localSheetId="4">#REF!</definedName>
    <definedName name="_71INT_RESERVES" localSheetId="5">#REF!</definedName>
    <definedName name="_71INT_RESERVES" localSheetId="6">#REF!</definedName>
    <definedName name="_71INT_RESERVES" localSheetId="9">#REF!</definedName>
    <definedName name="_71INT_RESERVES" localSheetId="10">#REF!</definedName>
    <definedName name="_71INT_RESERVES" localSheetId="25">#REF!</definedName>
    <definedName name="_71INT_RESERVES" localSheetId="30">#REF!</definedName>
    <definedName name="_71INT_RESERVES" localSheetId="16">#REF!</definedName>
    <definedName name="_71INT_RESERVES" localSheetId="21">#REF!</definedName>
    <definedName name="_71INT_RESERVES" localSheetId="23">#REF!</definedName>
    <definedName name="_71INT_RESERVES" localSheetId="24">#REF!</definedName>
    <definedName name="_71INT_RESERVES">#REF!</definedName>
    <definedName name="_7B.4___5" localSheetId="32">#REF!</definedName>
    <definedName name="_7B.4___5" localSheetId="33">#REF!</definedName>
    <definedName name="_7B.4___5" localSheetId="1">#REF!</definedName>
    <definedName name="_7B.4___5" localSheetId="11">#REF!</definedName>
    <definedName name="_7B.4___5" localSheetId="14">#REF!</definedName>
    <definedName name="_7B.4___5" localSheetId="15">#REF!</definedName>
    <definedName name="_7B.4___5" localSheetId="17">#REF!</definedName>
    <definedName name="_7B.4___5" localSheetId="22">#REF!</definedName>
    <definedName name="_7B.4___5" localSheetId="3">#REF!</definedName>
    <definedName name="_7B.4___5" localSheetId="4">#REF!</definedName>
    <definedName name="_7B.4___5" localSheetId="5">#REF!</definedName>
    <definedName name="_7B.4___5" localSheetId="6">#REF!</definedName>
    <definedName name="_7B.4___5" localSheetId="9">#REF!</definedName>
    <definedName name="_7B.4___5" localSheetId="10">#REF!</definedName>
    <definedName name="_7B.4___5" localSheetId="25">#REF!</definedName>
    <definedName name="_7B.4___5" localSheetId="30">#REF!</definedName>
    <definedName name="_7B.4___5" localSheetId="16">#REF!</definedName>
    <definedName name="_7B.4___5" localSheetId="21">#REF!</definedName>
    <definedName name="_7B.4___5" localSheetId="23">#REF!</definedName>
    <definedName name="_7B.4___5" localSheetId="24">#REF!</definedName>
    <definedName name="_7B.4___5">#REF!</definedName>
    <definedName name="_8">#N/A</definedName>
    <definedName name="_8_0c" localSheetId="11">#REF!</definedName>
    <definedName name="_8_0c" localSheetId="10">#REF!</definedName>
    <definedName name="_8_0c">#REF!</definedName>
    <definedName name="_88" localSheetId="31">#REF!</definedName>
    <definedName name="_88" localSheetId="32">#REF!</definedName>
    <definedName name="_88" localSheetId="33">#REF!</definedName>
    <definedName name="_88" localSheetId="1">#REF!</definedName>
    <definedName name="_88" localSheetId="11">#REF!</definedName>
    <definedName name="_88" localSheetId="14">#REF!</definedName>
    <definedName name="_88" localSheetId="15">#REF!</definedName>
    <definedName name="_88" localSheetId="17">#REF!</definedName>
    <definedName name="_88" localSheetId="18">#REF!</definedName>
    <definedName name="_88" localSheetId="22">#REF!</definedName>
    <definedName name="_88" localSheetId="3">#REF!</definedName>
    <definedName name="_88" localSheetId="4">#REF!</definedName>
    <definedName name="_88" localSheetId="5">#REF!</definedName>
    <definedName name="_88" localSheetId="6">#REF!</definedName>
    <definedName name="_88" localSheetId="9">#REF!</definedName>
    <definedName name="_88" localSheetId="10">#REF!</definedName>
    <definedName name="_88" localSheetId="25">#REF!</definedName>
    <definedName name="_88" localSheetId="26">#REF!</definedName>
    <definedName name="_88" localSheetId="27">#REF!</definedName>
    <definedName name="_88" localSheetId="30">#REF!</definedName>
    <definedName name="_88" localSheetId="16">#REF!</definedName>
    <definedName name="_88" localSheetId="21">#REF!</definedName>
    <definedName name="_88" localSheetId="23">#REF!</definedName>
    <definedName name="_88" localSheetId="24">#REF!</definedName>
    <definedName name="_88">#REF!</definedName>
    <definedName name="_89" localSheetId="32">#REF!</definedName>
    <definedName name="_89" localSheetId="33">#REF!</definedName>
    <definedName name="_89" localSheetId="1">#REF!</definedName>
    <definedName name="_89" localSheetId="11">#REF!</definedName>
    <definedName name="_89" localSheetId="14">#REF!</definedName>
    <definedName name="_89" localSheetId="17">#REF!</definedName>
    <definedName name="_89" localSheetId="18">#REF!</definedName>
    <definedName name="_89" localSheetId="3">#REF!</definedName>
    <definedName name="_89" localSheetId="4">#REF!</definedName>
    <definedName name="_89" localSheetId="5">#REF!</definedName>
    <definedName name="_89" localSheetId="6">#REF!</definedName>
    <definedName name="_89" localSheetId="9">#REF!</definedName>
    <definedName name="_89" localSheetId="10">#REF!</definedName>
    <definedName name="_89" localSheetId="25">#REF!</definedName>
    <definedName name="_89" localSheetId="26">#REF!</definedName>
    <definedName name="_89" localSheetId="27">#REF!</definedName>
    <definedName name="_89" localSheetId="30">#REF!</definedName>
    <definedName name="_89" localSheetId="16">#REF!</definedName>
    <definedName name="_89" localSheetId="21">#REF!</definedName>
    <definedName name="_89" localSheetId="24">#REF!</definedName>
    <definedName name="_89">#REF!</definedName>
    <definedName name="_8CONSOL_B2" localSheetId="32">#REF!</definedName>
    <definedName name="_8CONSOL_B2" localSheetId="33">#REF!</definedName>
    <definedName name="_8CONSOL_B2" localSheetId="1">#REF!</definedName>
    <definedName name="_8CONSOL_B2" localSheetId="11">#REF!</definedName>
    <definedName name="_8CONSOL_B2" localSheetId="14">#REF!</definedName>
    <definedName name="_8CONSOL_B2" localSheetId="17">#REF!</definedName>
    <definedName name="_8CONSOL_B2" localSheetId="3">#REF!</definedName>
    <definedName name="_8CONSOL_B2" localSheetId="4">#REF!</definedName>
    <definedName name="_8CONSOL_B2" localSheetId="5">#REF!</definedName>
    <definedName name="_8CONSOL_B2" localSheetId="6">#REF!</definedName>
    <definedName name="_8CONSOL_B2" localSheetId="9">#REF!</definedName>
    <definedName name="_8CONSOL_B2" localSheetId="10">#REF!</definedName>
    <definedName name="_8CONSOL_B2" localSheetId="30">#REF!</definedName>
    <definedName name="_8CONSOL_B2" localSheetId="21">#REF!</definedName>
    <definedName name="_8CONSOL_B2" localSheetId="24">#REF!</definedName>
    <definedName name="_8CONSOL_B2">#REF!</definedName>
    <definedName name="_9_0CUADRO_N__4." localSheetId="11">#REF!</definedName>
    <definedName name="_9_0CUADRO_N__4." localSheetId="10">#REF!</definedName>
    <definedName name="_9_0CUADRO_N__4.">#REF!</definedName>
    <definedName name="_9CONSOL_DEPOSITS" localSheetId="32">#REF!</definedName>
    <definedName name="_9CONSOL_DEPOSITS" localSheetId="33">#REF!</definedName>
    <definedName name="_9CONSOL_DEPOSITS" localSheetId="1">#REF!</definedName>
    <definedName name="_9CONSOL_DEPOSITS" localSheetId="11">#REF!</definedName>
    <definedName name="_9CONSOL_DEPOSITS" localSheetId="14">#REF!</definedName>
    <definedName name="_9CONSOL_DEPOSITS" localSheetId="15">#REF!</definedName>
    <definedName name="_9CONSOL_DEPOSITS" localSheetId="17">#REF!</definedName>
    <definedName name="_9CONSOL_DEPOSITS" localSheetId="3">#REF!</definedName>
    <definedName name="_9CONSOL_DEPOSITS" localSheetId="4">#REF!</definedName>
    <definedName name="_9CONSOL_DEPOSITS" localSheetId="5">#REF!</definedName>
    <definedName name="_9CONSOL_DEPOSITS" localSheetId="6">#REF!</definedName>
    <definedName name="_9CONSOL_DEPOSITS" localSheetId="9">#REF!</definedName>
    <definedName name="_9CONSOL_DEPOSITS" localSheetId="10">#REF!</definedName>
    <definedName name="_9CONSOL_DEPOSITS" localSheetId="30">#REF!</definedName>
    <definedName name="_9CONSOL_DEPOSITS" localSheetId="16">#REF!</definedName>
    <definedName name="_9CONSOL_DEPOSITS" localSheetId="21">#REF!</definedName>
    <definedName name="_9CONSOL_DEPOSITS" localSheetId="24">#REF!</definedName>
    <definedName name="_9CONSOL_DEPOSITS">#REF!</definedName>
    <definedName name="_aaV110" localSheetId="32">#REF!</definedName>
    <definedName name="_aaV110" localSheetId="33">#REF!</definedName>
    <definedName name="_aaV110" localSheetId="11">#REF!</definedName>
    <definedName name="_aaV110" localSheetId="14">#REF!</definedName>
    <definedName name="_aaV110" localSheetId="15">#REF!</definedName>
    <definedName name="_aaV110" localSheetId="17">#REF!</definedName>
    <definedName name="_aaV110" localSheetId="9">#REF!</definedName>
    <definedName name="_aaV110" localSheetId="10">#REF!</definedName>
    <definedName name="_aaV110" localSheetId="25">#REF!</definedName>
    <definedName name="_aaV110" localSheetId="26">#REF!</definedName>
    <definedName name="_aaV110" localSheetId="27">#REF!</definedName>
    <definedName name="_aaV110" localSheetId="16">#REF!</definedName>
    <definedName name="_aaV110" localSheetId="21">#REF!</definedName>
    <definedName name="_aaV110" localSheetId="24">#REF!</definedName>
    <definedName name="_aaV110">#REF!</definedName>
    <definedName name="_aIV114" localSheetId="32">#REF!</definedName>
    <definedName name="_aIV114" localSheetId="33">#REF!</definedName>
    <definedName name="_aIV114" localSheetId="11">#REF!</definedName>
    <definedName name="_aIV114" localSheetId="14">#REF!</definedName>
    <definedName name="_aIV114" localSheetId="15">#REF!</definedName>
    <definedName name="_aIV114" localSheetId="17">#REF!</definedName>
    <definedName name="_aIV114" localSheetId="9">#REF!</definedName>
    <definedName name="_aIV114" localSheetId="10">#REF!</definedName>
    <definedName name="_aIV114" localSheetId="25">#REF!</definedName>
    <definedName name="_aIV114" localSheetId="26">#REF!</definedName>
    <definedName name="_aIV114" localSheetId="27">#REF!</definedName>
    <definedName name="_aIV114" localSheetId="16">#REF!</definedName>
    <definedName name="_aIV114" localSheetId="21">#REF!</definedName>
    <definedName name="_aIV114" localSheetId="24">#REF!</definedName>
    <definedName name="_aIV114">#REF!</definedName>
    <definedName name="_aIV190" localSheetId="32">#REF!</definedName>
    <definedName name="_aIV190" localSheetId="33">#REF!</definedName>
    <definedName name="_aIV190" localSheetId="14">#REF!</definedName>
    <definedName name="_aIV190" localSheetId="15">#REF!</definedName>
    <definedName name="_aIV190" localSheetId="17">#REF!</definedName>
    <definedName name="_aIV190" localSheetId="16">#REF!</definedName>
    <definedName name="_aIV190" localSheetId="21">#REF!</definedName>
    <definedName name="_aIV190" localSheetId="24">#REF!</definedName>
    <definedName name="_aIV190">#REF!</definedName>
    <definedName name="_AJU97" localSheetId="11">#REF!</definedName>
    <definedName name="_AJU97" localSheetId="10">#REF!</definedName>
    <definedName name="_AJU97">#REF!</definedName>
    <definedName name="_AJU98" localSheetId="11">#REF!</definedName>
    <definedName name="_AJU98" localSheetId="10">#REF!</definedName>
    <definedName name="_AJU98">#REF!</definedName>
    <definedName name="_AJU99" localSheetId="11">#REF!</definedName>
    <definedName name="_AJU99" localSheetId="10">#REF!</definedName>
    <definedName name="_AJU99">#REF!</definedName>
    <definedName name="_ANO97">#REF!</definedName>
    <definedName name="_ANO98">#REF!</definedName>
    <definedName name="_ANO99">#REF!</definedName>
    <definedName name="_asd1">#N/A</definedName>
    <definedName name="_AUS1" localSheetId="31">#REF!</definedName>
    <definedName name="_AUS1" localSheetId="32">#REF!</definedName>
    <definedName name="_AUS1" localSheetId="33">#REF!</definedName>
    <definedName name="_AUS1" localSheetId="1">#REF!</definedName>
    <definedName name="_AUS1" localSheetId="11">#REF!</definedName>
    <definedName name="_AUS1" localSheetId="14">#REF!</definedName>
    <definedName name="_AUS1" localSheetId="15">#REF!</definedName>
    <definedName name="_AUS1" localSheetId="17">#REF!</definedName>
    <definedName name="_AUS1" localSheetId="18">#REF!</definedName>
    <definedName name="_AUS1" localSheetId="22">#REF!</definedName>
    <definedName name="_AUS1" localSheetId="3">#REF!</definedName>
    <definedName name="_AUS1" localSheetId="4">#REF!</definedName>
    <definedName name="_AUS1" localSheetId="5">#REF!</definedName>
    <definedName name="_AUS1" localSheetId="6">#REF!</definedName>
    <definedName name="_AUS1" localSheetId="9">#REF!</definedName>
    <definedName name="_AUS1" localSheetId="10">#REF!</definedName>
    <definedName name="_AUS1" localSheetId="25">#REF!</definedName>
    <definedName name="_AUS1" localSheetId="26">#REF!</definedName>
    <definedName name="_AUS1" localSheetId="27">#REF!</definedName>
    <definedName name="_AUS1" localSheetId="30">#REF!</definedName>
    <definedName name="_AUS1" localSheetId="16">#REF!</definedName>
    <definedName name="_AUS1" localSheetId="21">#REF!</definedName>
    <definedName name="_AUS1" localSheetId="23">#REF!</definedName>
    <definedName name="_AUS1" localSheetId="24">#REF!</definedName>
    <definedName name="_AUS1">#REF!</definedName>
    <definedName name="_bla2" localSheetId="32" hidden="1">#REF!</definedName>
    <definedName name="_bla2" localSheetId="33" hidden="1">#REF!</definedName>
    <definedName name="_bla2" localSheetId="1" hidden="1">#REF!</definedName>
    <definedName name="_bla2" localSheetId="11" hidden="1">#REF!</definedName>
    <definedName name="_bla2" localSheetId="14" hidden="1">#REF!</definedName>
    <definedName name="_bla2" localSheetId="17" hidden="1">#REF!</definedName>
    <definedName name="_bla2" localSheetId="18" hidden="1">#REF!</definedName>
    <definedName name="_bla2" localSheetId="3" hidden="1">#REF!</definedName>
    <definedName name="_bla2" localSheetId="4" hidden="1">#REF!</definedName>
    <definedName name="_bla2" localSheetId="5" hidden="1">#REF!</definedName>
    <definedName name="_bla2" localSheetId="6" hidden="1">#REF!</definedName>
    <definedName name="_bla2" localSheetId="9" hidden="1">#REF!</definedName>
    <definedName name="_bla2" localSheetId="10" hidden="1">#REF!</definedName>
    <definedName name="_bla2" localSheetId="25" hidden="1">#REF!</definedName>
    <definedName name="_bla2" localSheetId="26" hidden="1">#REF!</definedName>
    <definedName name="_bla2" localSheetId="27" hidden="1">#REF!</definedName>
    <definedName name="_bla2" localSheetId="30" hidden="1">#REF!</definedName>
    <definedName name="_bla2" localSheetId="16" hidden="1">#REF!</definedName>
    <definedName name="_bla2" localSheetId="21" hidden="1">#REF!</definedName>
    <definedName name="_bla2" localSheetId="24" hidden="1">#REF!</definedName>
    <definedName name="_bla2" hidden="1">#REF!</definedName>
    <definedName name="_bla3" localSheetId="32" hidden="1">#REF!</definedName>
    <definedName name="_bla3" localSheetId="33" hidden="1">#REF!</definedName>
    <definedName name="_bla3" localSheetId="1" hidden="1">#REF!</definedName>
    <definedName name="_bla3" localSheetId="14" hidden="1">#REF!</definedName>
    <definedName name="_bla3" localSheetId="17" hidden="1">#REF!</definedName>
    <definedName name="_bla3" localSheetId="18" hidden="1">#REF!</definedName>
    <definedName name="_bla3" localSheetId="3" hidden="1">#REF!</definedName>
    <definedName name="_bla3" localSheetId="4" hidden="1">#REF!</definedName>
    <definedName name="_bla3" localSheetId="5" hidden="1">#REF!</definedName>
    <definedName name="_bla3" localSheetId="6" hidden="1">#REF!</definedName>
    <definedName name="_bla3" localSheetId="9" hidden="1">#REF!</definedName>
    <definedName name="_bla3" localSheetId="25" hidden="1">#REF!</definedName>
    <definedName name="_bla3" localSheetId="26" hidden="1">#REF!</definedName>
    <definedName name="_bla3" localSheetId="27" hidden="1">#REF!</definedName>
    <definedName name="_bla3" localSheetId="30" hidden="1">#REF!</definedName>
    <definedName name="_bla3" localSheetId="16" hidden="1">#REF!</definedName>
    <definedName name="_bla3" localSheetId="21" hidden="1">#REF!</definedName>
    <definedName name="_bla3" localSheetId="24" hidden="1">#REF!</definedName>
    <definedName name="_bla3" hidden="1">#REF!</definedName>
    <definedName name="_bla4" localSheetId="32" hidden="1">#REF!</definedName>
    <definedName name="_bla4" localSheetId="33" hidden="1">#REF!</definedName>
    <definedName name="_bla4" localSheetId="1" hidden="1">#REF!</definedName>
    <definedName name="_bla4" localSheetId="14" hidden="1">#REF!</definedName>
    <definedName name="_bla4" localSheetId="18" hidden="1">#REF!</definedName>
    <definedName name="_bla4" localSheetId="3" hidden="1">#REF!</definedName>
    <definedName name="_bla4" localSheetId="4" hidden="1">#REF!</definedName>
    <definedName name="_bla4" localSheetId="5" hidden="1">#REF!</definedName>
    <definedName name="_bla4" localSheetId="6" hidden="1">#REF!</definedName>
    <definedName name="_bla4" localSheetId="9" hidden="1">#REF!</definedName>
    <definedName name="_bla4" localSheetId="25" hidden="1">#REF!</definedName>
    <definedName name="_bla4" localSheetId="26" hidden="1">#REF!</definedName>
    <definedName name="_bla4" localSheetId="27" hidden="1">#REF!</definedName>
    <definedName name="_bla4" localSheetId="30" hidden="1">#REF!</definedName>
    <definedName name="_bla4" localSheetId="16" hidden="1">#REF!</definedName>
    <definedName name="_bla4" localSheetId="21" hidden="1">#REF!</definedName>
    <definedName name="_bla4" hidden="1">#REF!</definedName>
    <definedName name="_BOP1">#REF!</definedName>
    <definedName name="_BOP2" localSheetId="32">#REF!</definedName>
    <definedName name="_BOP2" localSheetId="33">#REF!</definedName>
    <definedName name="_BOP2" localSheetId="1">#REF!</definedName>
    <definedName name="_BOP2" localSheetId="14">#REF!</definedName>
    <definedName name="_BOP2" localSheetId="15">#REF!</definedName>
    <definedName name="_BOP2" localSheetId="17">#REF!</definedName>
    <definedName name="_BOP2" localSheetId="3">#REF!</definedName>
    <definedName name="_BOP2" localSheetId="4">#REF!</definedName>
    <definedName name="_BOP2" localSheetId="5">#REF!</definedName>
    <definedName name="_BOP2" localSheetId="6">#REF!</definedName>
    <definedName name="_BOP2" localSheetId="10">#REF!</definedName>
    <definedName name="_BOP2" localSheetId="30">#REF!</definedName>
    <definedName name="_BOP2" localSheetId="16">#REF!</definedName>
    <definedName name="_BOP2" localSheetId="21">#REF!</definedName>
    <definedName name="_BOP2">#REF!</definedName>
    <definedName name="_bop3">#REF!</definedName>
    <definedName name="_BTO2" localSheetId="11">#REF!</definedName>
    <definedName name="_BTO2" localSheetId="10">#REF!</definedName>
    <definedName name="_BTO2">#REF!</definedName>
    <definedName name="_CEL96" localSheetId="11">#REF!</definedName>
    <definedName name="_CEL96" localSheetId="10">#REF!</definedName>
    <definedName name="_CEL96">#REF!</definedName>
    <definedName name="_cud21" localSheetId="11">#REF!</definedName>
    <definedName name="_cud21" localSheetId="10">#REF!</definedName>
    <definedName name="_cud21">#REF!</definedName>
    <definedName name="_D" localSheetId="31">#REF!</definedName>
    <definedName name="_D" localSheetId="32">#REF!</definedName>
    <definedName name="_D" localSheetId="33">#REF!</definedName>
    <definedName name="_D" localSheetId="1">#REF!</definedName>
    <definedName name="_D" localSheetId="14">#REF!</definedName>
    <definedName name="_D" localSheetId="15">#REF!</definedName>
    <definedName name="_D" localSheetId="17">#REF!</definedName>
    <definedName name="_D" localSheetId="22">#REF!</definedName>
    <definedName name="_D" localSheetId="3">#REF!</definedName>
    <definedName name="_D" localSheetId="4">#REF!</definedName>
    <definedName name="_D" localSheetId="5">#REF!</definedName>
    <definedName name="_D" localSheetId="6">#REF!</definedName>
    <definedName name="_D" localSheetId="9">#REF!</definedName>
    <definedName name="_D" localSheetId="25">#REF!</definedName>
    <definedName name="_D" localSheetId="30">#REF!</definedName>
    <definedName name="_D" localSheetId="16">#REF!</definedName>
    <definedName name="_D" localSheetId="21">#REF!</definedName>
    <definedName name="_D" localSheetId="23">#REF!</definedName>
    <definedName name="_D" localSheetId="24">#REF!</definedName>
    <definedName name="_D">#REF!</definedName>
    <definedName name="_dcc2000">#REF!</definedName>
    <definedName name="_dcc2001">#REF!</definedName>
    <definedName name="_dcc2002">#REF!</definedName>
    <definedName name="_dcc2003">#REF!</definedName>
    <definedName name="_dcc98">#REF!</definedName>
    <definedName name="_dcc99" localSheetId="11">#REF!</definedName>
    <definedName name="_dcc99" localSheetId="10">#REF!</definedName>
    <definedName name="_dcc99">#REF!</definedName>
    <definedName name="_DEG1" localSheetId="32">#REF!</definedName>
    <definedName name="_DEG1" localSheetId="33">#REF!</definedName>
    <definedName name="_DEG1" localSheetId="1">#REF!</definedName>
    <definedName name="_DEG1" localSheetId="11">#REF!</definedName>
    <definedName name="_DEG1" localSheetId="14">#REF!</definedName>
    <definedName name="_DEG1" localSheetId="15">#REF!</definedName>
    <definedName name="_DEG1" localSheetId="17">#REF!</definedName>
    <definedName name="_DEG1" localSheetId="18">#REF!</definedName>
    <definedName name="_DEG1" localSheetId="22">#REF!</definedName>
    <definedName name="_DEG1" localSheetId="3">#REF!</definedName>
    <definedName name="_DEG1" localSheetId="4">#REF!</definedName>
    <definedName name="_DEG1" localSheetId="5">#REF!</definedName>
    <definedName name="_DEG1" localSheetId="6">#REF!</definedName>
    <definedName name="_DEG1" localSheetId="9">#REF!</definedName>
    <definedName name="_DEG1" localSheetId="10">#REF!</definedName>
    <definedName name="_DEG1" localSheetId="25">#REF!</definedName>
    <definedName name="_DEG1" localSheetId="26">#REF!</definedName>
    <definedName name="_DEG1" localSheetId="27">#REF!</definedName>
    <definedName name="_DEG1" localSheetId="30">#REF!</definedName>
    <definedName name="_DEG1" localSheetId="16">#REF!</definedName>
    <definedName name="_DEG1" localSheetId="21">#REF!</definedName>
    <definedName name="_DEG1" localSheetId="23">#REF!</definedName>
    <definedName name="_DEG1" localSheetId="24">#REF!</definedName>
    <definedName name="_DEG1">#REF!</definedName>
    <definedName name="_dic96">#REF!</definedName>
    <definedName name="_DKR1" localSheetId="32">#REF!</definedName>
    <definedName name="_DKR1" localSheetId="33">#REF!</definedName>
    <definedName name="_DKR1" localSheetId="1">#REF!</definedName>
    <definedName name="_DKR1" localSheetId="14">#REF!</definedName>
    <definedName name="_DKR1" localSheetId="17">#REF!</definedName>
    <definedName name="_DKR1" localSheetId="18">#REF!</definedName>
    <definedName name="_DKR1" localSheetId="3">#REF!</definedName>
    <definedName name="_DKR1" localSheetId="4">#REF!</definedName>
    <definedName name="_DKR1" localSheetId="5">#REF!</definedName>
    <definedName name="_DKR1" localSheetId="6">#REF!</definedName>
    <definedName name="_DKR1" localSheetId="9">#REF!</definedName>
    <definedName name="_DKR1" localSheetId="10">#REF!</definedName>
    <definedName name="_DKR1" localSheetId="25">#REF!</definedName>
    <definedName name="_DKR1" localSheetId="26">#REF!</definedName>
    <definedName name="_DKR1" localSheetId="27">#REF!</definedName>
    <definedName name="_DKR1" localSheetId="30">#REF!</definedName>
    <definedName name="_DKR1" localSheetId="16">#REF!</definedName>
    <definedName name="_DKR1" localSheetId="21">#REF!</definedName>
    <definedName name="_DKR1" localSheetId="24">#REF!</definedName>
    <definedName name="_DKR1">#REF!</definedName>
    <definedName name="_DLX1.EMA" localSheetId="32">#REF!</definedName>
    <definedName name="_DLX1.EMA" localSheetId="33">#REF!</definedName>
    <definedName name="_DLX1.EMA" localSheetId="1">#REF!</definedName>
    <definedName name="_DLX1.EMA" localSheetId="14">#REF!</definedName>
    <definedName name="_DLX1.EMA" localSheetId="18">#REF!</definedName>
    <definedName name="_DLX1.EMA" localSheetId="3">#REF!</definedName>
    <definedName name="_DLX1.EMA" localSheetId="4">#REF!</definedName>
    <definedName name="_DLX1.EMA" localSheetId="5">#REF!</definedName>
    <definedName name="_DLX1.EMA" localSheetId="6">#REF!</definedName>
    <definedName name="_DLX1.EMA" localSheetId="9">#REF!</definedName>
    <definedName name="_DLX1.EMA" localSheetId="25">#REF!</definedName>
    <definedName name="_DLX1.EMA" localSheetId="26">#REF!</definedName>
    <definedName name="_DLX1.EMA" localSheetId="27">#REF!</definedName>
    <definedName name="_DLX1.EMA" localSheetId="30">#REF!</definedName>
    <definedName name="_DLX1.EMA" localSheetId="16">#REF!</definedName>
    <definedName name="_DLX1.EMA" localSheetId="21">#REF!</definedName>
    <definedName name="_DLX1.EMA">#REF!</definedName>
    <definedName name="_DLX1.EMG" localSheetId="32">#REF!</definedName>
    <definedName name="_DLX1.EMG" localSheetId="33">#REF!</definedName>
    <definedName name="_DLX1.EMG" localSheetId="1">#REF!</definedName>
    <definedName name="_DLX1.EMG" localSheetId="14">#REF!</definedName>
    <definedName name="_DLX1.EMG" localSheetId="18">#REF!</definedName>
    <definedName name="_DLX1.EMG" localSheetId="3">#REF!</definedName>
    <definedName name="_DLX1.EMG" localSheetId="4">#REF!</definedName>
    <definedName name="_DLX1.EMG" localSheetId="5">#REF!</definedName>
    <definedName name="_DLX1.EMG" localSheetId="6">#REF!</definedName>
    <definedName name="_DLX1.EMG" localSheetId="9">#REF!</definedName>
    <definedName name="_DLX1.EMG" localSheetId="25">#REF!</definedName>
    <definedName name="_DLX1.EMG" localSheetId="26">#REF!</definedName>
    <definedName name="_DLX1.EMG" localSheetId="27">#REF!</definedName>
    <definedName name="_DLX1.EMG" localSheetId="30">#REF!</definedName>
    <definedName name="_DLX1.EMG" localSheetId="16">#REF!</definedName>
    <definedName name="_DLX1.EMG" localSheetId="21">#REF!</definedName>
    <definedName name="_DLX1.EMG">#REF!</definedName>
    <definedName name="_DLX10.EMA" localSheetId="32">#REF!</definedName>
    <definedName name="_DLX10.EMA" localSheetId="33">#REF!</definedName>
    <definedName name="_DLX10.EMA" localSheetId="1">#REF!</definedName>
    <definedName name="_DLX10.EMA" localSheetId="14">#REF!</definedName>
    <definedName name="_DLX10.EMA" localSheetId="18">#REF!</definedName>
    <definedName name="_DLX10.EMA" localSheetId="3">#REF!</definedName>
    <definedName name="_DLX10.EMA" localSheetId="4">#REF!</definedName>
    <definedName name="_DLX10.EMA" localSheetId="5">#REF!</definedName>
    <definedName name="_DLX10.EMA" localSheetId="6">#REF!</definedName>
    <definedName name="_DLX10.EMA" localSheetId="9">#REF!</definedName>
    <definedName name="_DLX10.EMA" localSheetId="25">#REF!</definedName>
    <definedName name="_DLX10.EMA" localSheetId="26">#REF!</definedName>
    <definedName name="_DLX10.EMA" localSheetId="27">#REF!</definedName>
    <definedName name="_DLX10.EMA" localSheetId="30">#REF!</definedName>
    <definedName name="_DLX10.EMA" localSheetId="16">#REF!</definedName>
    <definedName name="_DLX10.EMA" localSheetId="21">#REF!</definedName>
    <definedName name="_DLX10.EMA">#REF!</definedName>
    <definedName name="_DLX11.EMA" localSheetId="32">#REF!</definedName>
    <definedName name="_DLX11.EMA" localSheetId="33">#REF!</definedName>
    <definedName name="_DLX11.EMA" localSheetId="1">#REF!</definedName>
    <definedName name="_DLX11.EMA" localSheetId="14">#REF!</definedName>
    <definedName name="_DLX11.EMA" localSheetId="18">#REF!</definedName>
    <definedName name="_DLX11.EMA" localSheetId="3">#REF!</definedName>
    <definedName name="_DLX11.EMA" localSheetId="4">#REF!</definedName>
    <definedName name="_DLX11.EMA" localSheetId="5">#REF!</definedName>
    <definedName name="_DLX11.EMA" localSheetId="6">#REF!</definedName>
    <definedName name="_DLX11.EMA" localSheetId="9">#REF!</definedName>
    <definedName name="_DLX11.EMA" localSheetId="25">#REF!</definedName>
    <definedName name="_DLX11.EMA" localSheetId="26">#REF!</definedName>
    <definedName name="_DLX11.EMA" localSheetId="27">#REF!</definedName>
    <definedName name="_DLX11.EMA" localSheetId="30">#REF!</definedName>
    <definedName name="_DLX11.EMA" localSheetId="16">#REF!</definedName>
    <definedName name="_DLX11.EMA" localSheetId="21">#REF!</definedName>
    <definedName name="_DLX11.EMA">#REF!</definedName>
    <definedName name="_DLX12.EMA" localSheetId="32">#REF!</definedName>
    <definedName name="_DLX12.EMA" localSheetId="33">#REF!</definedName>
    <definedName name="_DLX12.EMA" localSheetId="1">#REF!</definedName>
    <definedName name="_DLX12.EMA" localSheetId="14">#REF!</definedName>
    <definedName name="_DLX12.EMA" localSheetId="18">#REF!</definedName>
    <definedName name="_DLX12.EMA" localSheetId="3">#REF!</definedName>
    <definedName name="_DLX12.EMA" localSheetId="4">#REF!</definedName>
    <definedName name="_DLX12.EMA" localSheetId="5">#REF!</definedName>
    <definedName name="_DLX12.EMA" localSheetId="6">#REF!</definedName>
    <definedName name="_DLX12.EMA" localSheetId="9">#REF!</definedName>
    <definedName name="_DLX12.EMA" localSheetId="25">#REF!</definedName>
    <definedName name="_DLX12.EMA" localSheetId="26">#REF!</definedName>
    <definedName name="_DLX12.EMA" localSheetId="27">#REF!</definedName>
    <definedName name="_DLX12.EMA" localSheetId="30">#REF!</definedName>
    <definedName name="_DLX12.EMA" localSheetId="16">#REF!</definedName>
    <definedName name="_DLX12.EMA" localSheetId="21">#REF!</definedName>
    <definedName name="_DLX12.EMA">#REF!</definedName>
    <definedName name="_DLX13.EMA" localSheetId="32">#REF!</definedName>
    <definedName name="_DLX13.EMA" localSheetId="33">#REF!</definedName>
    <definedName name="_DLX13.EMA" localSheetId="1">#REF!</definedName>
    <definedName name="_DLX13.EMA" localSheetId="14">#REF!</definedName>
    <definedName name="_DLX13.EMA" localSheetId="18">#REF!</definedName>
    <definedName name="_DLX13.EMA" localSheetId="3">#REF!</definedName>
    <definedName name="_DLX13.EMA" localSheetId="4">#REF!</definedName>
    <definedName name="_DLX13.EMA" localSheetId="5">#REF!</definedName>
    <definedName name="_DLX13.EMA" localSheetId="6">#REF!</definedName>
    <definedName name="_DLX13.EMA" localSheetId="9">#REF!</definedName>
    <definedName name="_DLX13.EMA" localSheetId="25">#REF!</definedName>
    <definedName name="_DLX13.EMA" localSheetId="26">#REF!</definedName>
    <definedName name="_DLX13.EMA" localSheetId="27">#REF!</definedName>
    <definedName name="_DLX13.EMA" localSheetId="30">#REF!</definedName>
    <definedName name="_DLX13.EMA" localSheetId="16">#REF!</definedName>
    <definedName name="_DLX13.EMA" localSheetId="21">#REF!</definedName>
    <definedName name="_DLX13.EMA">#REF!</definedName>
    <definedName name="_DLX14.EMA" localSheetId="32">#REF!</definedName>
    <definedName name="_DLX14.EMA" localSheetId="33">#REF!</definedName>
    <definedName name="_DLX14.EMA" localSheetId="1">#REF!</definedName>
    <definedName name="_DLX14.EMA" localSheetId="14">#REF!</definedName>
    <definedName name="_DLX14.EMA" localSheetId="18">#REF!</definedName>
    <definedName name="_DLX14.EMA" localSheetId="3">#REF!</definedName>
    <definedName name="_DLX14.EMA" localSheetId="4">#REF!</definedName>
    <definedName name="_DLX14.EMA" localSheetId="5">#REF!</definedName>
    <definedName name="_DLX14.EMA" localSheetId="6">#REF!</definedName>
    <definedName name="_DLX14.EMA" localSheetId="9">#REF!</definedName>
    <definedName name="_DLX14.EMA" localSheetId="25">#REF!</definedName>
    <definedName name="_DLX14.EMA" localSheetId="26">#REF!</definedName>
    <definedName name="_DLX14.EMA" localSheetId="27">#REF!</definedName>
    <definedName name="_DLX14.EMA" localSheetId="30">#REF!</definedName>
    <definedName name="_DLX14.EMA" localSheetId="16">#REF!</definedName>
    <definedName name="_DLX14.EMA" localSheetId="21">#REF!</definedName>
    <definedName name="_DLX14.EMA">#REF!</definedName>
    <definedName name="_DLX16.EMA" localSheetId="32">#REF!</definedName>
    <definedName name="_DLX16.EMA" localSheetId="33">#REF!</definedName>
    <definedName name="_DLX16.EMA" localSheetId="1">#REF!</definedName>
    <definedName name="_DLX16.EMA" localSheetId="14">#REF!</definedName>
    <definedName name="_DLX16.EMA" localSheetId="18">#REF!</definedName>
    <definedName name="_DLX16.EMA" localSheetId="3">#REF!</definedName>
    <definedName name="_DLX16.EMA" localSheetId="4">#REF!</definedName>
    <definedName name="_DLX16.EMA" localSheetId="5">#REF!</definedName>
    <definedName name="_DLX16.EMA" localSheetId="6">#REF!</definedName>
    <definedName name="_DLX16.EMA" localSheetId="9">#REF!</definedName>
    <definedName name="_DLX16.EMA" localSheetId="25">#REF!</definedName>
    <definedName name="_DLX16.EMA" localSheetId="26">#REF!</definedName>
    <definedName name="_DLX16.EMA" localSheetId="27">#REF!</definedName>
    <definedName name="_DLX16.EMA" localSheetId="30">#REF!</definedName>
    <definedName name="_DLX16.EMA" localSheetId="16">#REF!</definedName>
    <definedName name="_DLX16.EMA" localSheetId="21">#REF!</definedName>
    <definedName name="_DLX16.EMA">#REF!</definedName>
    <definedName name="_DLX2.EMA" localSheetId="31">#REF!,#REF!</definedName>
    <definedName name="_DLX2.EMA" localSheetId="32">#REF!,#REF!</definedName>
    <definedName name="_DLX2.EMA" localSheetId="33">#REF!,#REF!</definedName>
    <definedName name="_DLX2.EMA" localSheetId="1">#REF!,#REF!</definedName>
    <definedName name="_DLX2.EMA" localSheetId="11">#REF!,#REF!</definedName>
    <definedName name="_DLX2.EMA" localSheetId="14">#REF!,#REF!</definedName>
    <definedName name="_DLX2.EMA" localSheetId="15">#REF!,#REF!</definedName>
    <definedName name="_DLX2.EMA" localSheetId="17">#REF!,#REF!</definedName>
    <definedName name="_DLX2.EMA" localSheetId="18">#REF!,#REF!</definedName>
    <definedName name="_DLX2.EMA" localSheetId="22">#REF!,#REF!</definedName>
    <definedName name="_DLX2.EMA" localSheetId="3">#REF!,#REF!</definedName>
    <definedName name="_DLX2.EMA" localSheetId="4">#REF!,#REF!</definedName>
    <definedName name="_DLX2.EMA" localSheetId="5">#REF!,#REF!</definedName>
    <definedName name="_DLX2.EMA" localSheetId="6">#REF!,#REF!</definedName>
    <definedName name="_DLX2.EMA" localSheetId="9">#REF!,#REF!</definedName>
    <definedName name="_DLX2.EMA" localSheetId="10">#REF!,#REF!</definedName>
    <definedName name="_DLX2.EMA" localSheetId="25">#REF!,#REF!</definedName>
    <definedName name="_DLX2.EMA" localSheetId="26">#REF!,#REF!</definedName>
    <definedName name="_DLX2.EMA" localSheetId="27">#REF!,#REF!</definedName>
    <definedName name="_DLX2.EMA" localSheetId="30">#REF!,#REF!</definedName>
    <definedName name="_DLX2.EMA" localSheetId="16">#REF!,#REF!</definedName>
    <definedName name="_DLX2.EMA" localSheetId="21">#REF!,#REF!</definedName>
    <definedName name="_DLX2.EMA" localSheetId="23">#REF!,#REF!</definedName>
    <definedName name="_DLX2.EMA" localSheetId="24">#REF!,#REF!</definedName>
    <definedName name="_DLX2.EMA">#REF!,#REF!</definedName>
    <definedName name="_DLX2.EMG" localSheetId="31">#REF!</definedName>
    <definedName name="_DLX2.EMG" localSheetId="32">#REF!</definedName>
    <definedName name="_DLX2.EMG" localSheetId="33">#REF!</definedName>
    <definedName name="_DLX2.EMG" localSheetId="1">#REF!</definedName>
    <definedName name="_DLX2.EMG" localSheetId="11">#REF!</definedName>
    <definedName name="_DLX2.EMG" localSheetId="14">#REF!</definedName>
    <definedName name="_DLX2.EMG" localSheetId="15">#REF!</definedName>
    <definedName name="_DLX2.EMG" localSheetId="17">#REF!</definedName>
    <definedName name="_DLX2.EMG" localSheetId="18">#REF!</definedName>
    <definedName name="_DLX2.EMG" localSheetId="22">#REF!</definedName>
    <definedName name="_DLX2.EMG" localSheetId="3">#REF!</definedName>
    <definedName name="_DLX2.EMG" localSheetId="4">#REF!</definedName>
    <definedName name="_DLX2.EMG" localSheetId="5">#REF!</definedName>
    <definedName name="_DLX2.EMG" localSheetId="6">#REF!</definedName>
    <definedName name="_DLX2.EMG" localSheetId="9">#REF!</definedName>
    <definedName name="_DLX2.EMG" localSheetId="10">#REF!</definedName>
    <definedName name="_DLX2.EMG" localSheetId="25">#REF!</definedName>
    <definedName name="_DLX2.EMG" localSheetId="26">#REF!</definedName>
    <definedName name="_DLX2.EMG" localSheetId="27">#REF!</definedName>
    <definedName name="_DLX2.EMG" localSheetId="30">#REF!</definedName>
    <definedName name="_DLX2.EMG" localSheetId="16">#REF!</definedName>
    <definedName name="_DLX2.EMG" localSheetId="21">#REF!</definedName>
    <definedName name="_DLX2.EMG" localSheetId="23">#REF!</definedName>
    <definedName name="_DLX2.EMG" localSheetId="24">#REF!</definedName>
    <definedName name="_DLX2.EMG">#REF!</definedName>
    <definedName name="_DLX4.EMA" localSheetId="32">#REF!</definedName>
    <definedName name="_DLX4.EMA" localSheetId="33">#REF!</definedName>
    <definedName name="_DLX4.EMA" localSheetId="1">#REF!</definedName>
    <definedName name="_DLX4.EMA" localSheetId="11">#REF!</definedName>
    <definedName name="_DLX4.EMA" localSheetId="14">#REF!</definedName>
    <definedName name="_DLX4.EMA" localSheetId="17">#REF!</definedName>
    <definedName name="_DLX4.EMA" localSheetId="18">#REF!</definedName>
    <definedName name="_DLX4.EMA" localSheetId="3">#REF!</definedName>
    <definedName name="_DLX4.EMA" localSheetId="4">#REF!</definedName>
    <definedName name="_DLX4.EMA" localSheetId="5">#REF!</definedName>
    <definedName name="_DLX4.EMA" localSheetId="6">#REF!</definedName>
    <definedName name="_DLX4.EMA" localSheetId="9">#REF!</definedName>
    <definedName name="_DLX4.EMA" localSheetId="10">#REF!</definedName>
    <definedName name="_DLX4.EMA" localSheetId="25">#REF!</definedName>
    <definedName name="_DLX4.EMA" localSheetId="26">#REF!</definedName>
    <definedName name="_DLX4.EMA" localSheetId="27">#REF!</definedName>
    <definedName name="_DLX4.EMA" localSheetId="30">#REF!</definedName>
    <definedName name="_DLX4.EMA" localSheetId="16">#REF!</definedName>
    <definedName name="_DLX4.EMA" localSheetId="21">#REF!</definedName>
    <definedName name="_DLX4.EMA" localSheetId="24">#REF!</definedName>
    <definedName name="_DLX4.EMA">#REF!</definedName>
    <definedName name="_DLX4.EMG" localSheetId="32">#REF!</definedName>
    <definedName name="_DLX4.EMG" localSheetId="33">#REF!</definedName>
    <definedName name="_DLX4.EMG" localSheetId="1">#REF!</definedName>
    <definedName name="_DLX4.EMG" localSheetId="11">#REF!</definedName>
    <definedName name="_DLX4.EMG" localSheetId="14">#REF!</definedName>
    <definedName name="_DLX4.EMG" localSheetId="17">#REF!</definedName>
    <definedName name="_DLX4.EMG" localSheetId="18">#REF!</definedName>
    <definedName name="_DLX4.EMG" localSheetId="3">#REF!</definedName>
    <definedName name="_DLX4.EMG" localSheetId="4">#REF!</definedName>
    <definedName name="_DLX4.EMG" localSheetId="5">#REF!</definedName>
    <definedName name="_DLX4.EMG" localSheetId="6">#REF!</definedName>
    <definedName name="_DLX4.EMG" localSheetId="9">#REF!</definedName>
    <definedName name="_DLX4.EMG" localSheetId="10">#REF!</definedName>
    <definedName name="_DLX4.EMG" localSheetId="25">#REF!</definedName>
    <definedName name="_DLX4.EMG" localSheetId="26">#REF!</definedName>
    <definedName name="_DLX4.EMG" localSheetId="27">#REF!</definedName>
    <definedName name="_DLX4.EMG" localSheetId="30">#REF!</definedName>
    <definedName name="_DLX4.EMG" localSheetId="16">#REF!</definedName>
    <definedName name="_DLX4.EMG" localSheetId="21">#REF!</definedName>
    <definedName name="_DLX4.EMG" localSheetId="24">#REF!</definedName>
    <definedName name="_DLX4.EMG">#REF!</definedName>
    <definedName name="_DLX5.EMA" localSheetId="32">#REF!</definedName>
    <definedName name="_DLX5.EMA" localSheetId="33">#REF!</definedName>
    <definedName name="_DLX5.EMA" localSheetId="1">#REF!</definedName>
    <definedName name="_DLX5.EMA" localSheetId="14">#REF!</definedName>
    <definedName name="_DLX5.EMA" localSheetId="18">#REF!</definedName>
    <definedName name="_DLX5.EMA" localSheetId="3">#REF!</definedName>
    <definedName name="_DLX5.EMA" localSheetId="4">#REF!</definedName>
    <definedName name="_DLX5.EMA" localSheetId="5">#REF!</definedName>
    <definedName name="_DLX5.EMA" localSheetId="6">#REF!</definedName>
    <definedName name="_DLX5.EMA" localSheetId="9">#REF!</definedName>
    <definedName name="_DLX5.EMA" localSheetId="25">#REF!</definedName>
    <definedName name="_DLX5.EMA" localSheetId="26">#REF!</definedName>
    <definedName name="_DLX5.EMA" localSheetId="27">#REF!</definedName>
    <definedName name="_DLX5.EMA" localSheetId="30">#REF!</definedName>
    <definedName name="_DLX5.EMA" localSheetId="16">#REF!</definedName>
    <definedName name="_DLX5.EMA" localSheetId="21">#REF!</definedName>
    <definedName name="_DLX5.EMA">#REF!</definedName>
    <definedName name="_DLX6.EMA" localSheetId="32">#REF!</definedName>
    <definedName name="_DLX6.EMA" localSheetId="33">#REF!</definedName>
    <definedName name="_DLX6.EMA" localSheetId="1">#REF!</definedName>
    <definedName name="_DLX6.EMA" localSheetId="14">#REF!</definedName>
    <definedName name="_DLX6.EMA" localSheetId="18">#REF!</definedName>
    <definedName name="_DLX6.EMA" localSheetId="3">#REF!</definedName>
    <definedName name="_DLX6.EMA" localSheetId="4">#REF!</definedName>
    <definedName name="_DLX6.EMA" localSheetId="5">#REF!</definedName>
    <definedName name="_DLX6.EMA" localSheetId="6">#REF!</definedName>
    <definedName name="_DLX6.EMA" localSheetId="9">#REF!</definedName>
    <definedName name="_DLX6.EMA" localSheetId="25">#REF!</definedName>
    <definedName name="_DLX6.EMA" localSheetId="26">#REF!</definedName>
    <definedName name="_DLX6.EMA" localSheetId="27">#REF!</definedName>
    <definedName name="_DLX6.EMA" localSheetId="30">#REF!</definedName>
    <definedName name="_DLX6.EMA" localSheetId="16">#REF!</definedName>
    <definedName name="_DLX6.EMA" localSheetId="21">#REF!</definedName>
    <definedName name="_DLX6.EMA">#REF!</definedName>
    <definedName name="_DLX7.EMA" localSheetId="32">#REF!</definedName>
    <definedName name="_DLX7.EMA" localSheetId="33">#REF!</definedName>
    <definedName name="_DLX7.EMA" localSheetId="1">#REF!</definedName>
    <definedName name="_DLX7.EMA" localSheetId="14">#REF!</definedName>
    <definedName name="_DLX7.EMA" localSheetId="18">#REF!</definedName>
    <definedName name="_DLX7.EMA" localSheetId="3">#REF!</definedName>
    <definedName name="_DLX7.EMA" localSheetId="4">#REF!</definedName>
    <definedName name="_DLX7.EMA" localSheetId="5">#REF!</definedName>
    <definedName name="_DLX7.EMA" localSheetId="6">#REF!</definedName>
    <definedName name="_DLX7.EMA" localSheetId="9">#REF!</definedName>
    <definedName name="_DLX7.EMA" localSheetId="25">#REF!</definedName>
    <definedName name="_DLX7.EMA" localSheetId="26">#REF!</definedName>
    <definedName name="_DLX7.EMA" localSheetId="27">#REF!</definedName>
    <definedName name="_DLX7.EMA" localSheetId="30">#REF!</definedName>
    <definedName name="_DLX7.EMA" localSheetId="16">#REF!</definedName>
    <definedName name="_DLX7.EMA" localSheetId="21">#REF!</definedName>
    <definedName name="_DLX7.EMA">#REF!</definedName>
    <definedName name="_DLX8.EMA" localSheetId="32">#REF!</definedName>
    <definedName name="_DLX8.EMA" localSheetId="33">#REF!</definedName>
    <definedName name="_DLX8.EMA" localSheetId="1">#REF!</definedName>
    <definedName name="_DLX8.EMA" localSheetId="14">#REF!</definedName>
    <definedName name="_DLX8.EMA" localSheetId="18">#REF!</definedName>
    <definedName name="_DLX8.EMA" localSheetId="3">#REF!</definedName>
    <definedName name="_DLX8.EMA" localSheetId="4">#REF!</definedName>
    <definedName name="_DLX8.EMA" localSheetId="5">#REF!</definedName>
    <definedName name="_DLX8.EMA" localSheetId="6">#REF!</definedName>
    <definedName name="_DLX8.EMA" localSheetId="9">#REF!</definedName>
    <definedName name="_DLX8.EMA" localSheetId="25">#REF!</definedName>
    <definedName name="_DLX8.EMA" localSheetId="26">#REF!</definedName>
    <definedName name="_DLX8.EMA" localSheetId="27">#REF!</definedName>
    <definedName name="_DLX8.EMA" localSheetId="30">#REF!</definedName>
    <definedName name="_DLX8.EMA" localSheetId="16">#REF!</definedName>
    <definedName name="_DLX8.EMA" localSheetId="21">#REF!</definedName>
    <definedName name="_DLX8.EMA">#REF!</definedName>
    <definedName name="_DLX9.EMA" localSheetId="32">#REF!</definedName>
    <definedName name="_DLX9.EMA" localSheetId="33">#REF!</definedName>
    <definedName name="_DLX9.EMA" localSheetId="1">#REF!</definedName>
    <definedName name="_DLX9.EMA" localSheetId="14">#REF!</definedName>
    <definedName name="_DLX9.EMA" localSheetId="18">#REF!</definedName>
    <definedName name="_DLX9.EMA" localSheetId="3">#REF!</definedName>
    <definedName name="_DLX9.EMA" localSheetId="4">#REF!</definedName>
    <definedName name="_DLX9.EMA" localSheetId="5">#REF!</definedName>
    <definedName name="_DLX9.EMA" localSheetId="6">#REF!</definedName>
    <definedName name="_DLX9.EMA" localSheetId="9">#REF!</definedName>
    <definedName name="_DLX9.EMA" localSheetId="25">#REF!</definedName>
    <definedName name="_DLX9.EMA" localSheetId="26">#REF!</definedName>
    <definedName name="_DLX9.EMA" localSheetId="27">#REF!</definedName>
    <definedName name="_DLX9.EMA" localSheetId="30">#REF!</definedName>
    <definedName name="_DLX9.EMA" localSheetId="16">#REF!</definedName>
    <definedName name="_DLX9.EMA" localSheetId="21">#REF!</definedName>
    <definedName name="_DLX9.EMA">#REF!</definedName>
    <definedName name="_ECU1" localSheetId="32">#REF!</definedName>
    <definedName name="_ECU1" localSheetId="33">#REF!</definedName>
    <definedName name="_ECU1" localSheetId="1">#REF!</definedName>
    <definedName name="_ECU1" localSheetId="14">#REF!</definedName>
    <definedName name="_ECU1" localSheetId="18">#REF!</definedName>
    <definedName name="_ECU1" localSheetId="3">#REF!</definedName>
    <definedName name="_ECU1" localSheetId="4">#REF!</definedName>
    <definedName name="_ECU1" localSheetId="5">#REF!</definedName>
    <definedName name="_ECU1" localSheetId="6">#REF!</definedName>
    <definedName name="_ECU1" localSheetId="9">#REF!</definedName>
    <definedName name="_ECU1" localSheetId="25">#REF!</definedName>
    <definedName name="_ECU1" localSheetId="26">#REF!</definedName>
    <definedName name="_ECU1" localSheetId="27">#REF!</definedName>
    <definedName name="_ECU1" localSheetId="30">#REF!</definedName>
    <definedName name="_ECU1" localSheetId="16">#REF!</definedName>
    <definedName name="_ECU1" localSheetId="21">#REF!</definedName>
    <definedName name="_ECU1">#REF!</definedName>
    <definedName name="_emi2000">#REF!</definedName>
    <definedName name="_emi2001">#REF!</definedName>
    <definedName name="_emi2002">#REF!</definedName>
    <definedName name="_emi2003">#REF!</definedName>
    <definedName name="_emi98">#REF!</definedName>
    <definedName name="_emi99">#REF!</definedName>
    <definedName name="_END94" localSheetId="32">#REF!</definedName>
    <definedName name="_END94" localSheetId="33">#REF!</definedName>
    <definedName name="_END94" localSheetId="1">#REF!</definedName>
    <definedName name="_END94" localSheetId="14">#REF!</definedName>
    <definedName name="_END94" localSheetId="3">#REF!</definedName>
    <definedName name="_END94" localSheetId="4">#REF!</definedName>
    <definedName name="_END94" localSheetId="5">#REF!</definedName>
    <definedName name="_END94" localSheetId="6">#REF!</definedName>
    <definedName name="_END94" localSheetId="9">#REF!</definedName>
    <definedName name="_END94" localSheetId="30">#REF!</definedName>
    <definedName name="_END94" localSheetId="21">#REF!</definedName>
    <definedName name="_END94">#REF!</definedName>
    <definedName name="_ESC1" localSheetId="32">#REF!</definedName>
    <definedName name="_ESC1" localSheetId="33">#REF!</definedName>
    <definedName name="_ESC1" localSheetId="1">#REF!</definedName>
    <definedName name="_ESC1" localSheetId="14">#REF!</definedName>
    <definedName name="_ESC1" localSheetId="18">#REF!</definedName>
    <definedName name="_ESC1" localSheetId="3">#REF!</definedName>
    <definedName name="_ESC1" localSheetId="4">#REF!</definedName>
    <definedName name="_ESC1" localSheetId="5">#REF!</definedName>
    <definedName name="_ESC1" localSheetId="6">#REF!</definedName>
    <definedName name="_ESC1" localSheetId="9">#REF!</definedName>
    <definedName name="_ESC1" localSheetId="25">#REF!</definedName>
    <definedName name="_ESC1" localSheetId="26">#REF!</definedName>
    <definedName name="_ESC1" localSheetId="27">#REF!</definedName>
    <definedName name="_ESC1" localSheetId="30">#REF!</definedName>
    <definedName name="_ESC1" localSheetId="16">#REF!</definedName>
    <definedName name="_ESC1" localSheetId="21">#REF!</definedName>
    <definedName name="_ESC1">#REF!</definedName>
    <definedName name="_EX9596" localSheetId="32">#REF!</definedName>
    <definedName name="_EX9596" localSheetId="33">#REF!</definedName>
    <definedName name="_EX9596" localSheetId="1">#REF!</definedName>
    <definedName name="_EX9596" localSheetId="14">#REF!</definedName>
    <definedName name="_EX9596" localSheetId="18">#REF!</definedName>
    <definedName name="_EX9596" localSheetId="3">#REF!</definedName>
    <definedName name="_EX9596" localSheetId="4">#REF!</definedName>
    <definedName name="_EX9596" localSheetId="5">#REF!</definedName>
    <definedName name="_EX9596" localSheetId="6">#REF!</definedName>
    <definedName name="_EX9596" localSheetId="9">#REF!</definedName>
    <definedName name="_EX9596" localSheetId="25">#REF!</definedName>
    <definedName name="_EX9596" localSheetId="26">#REF!</definedName>
    <definedName name="_EX9596" localSheetId="27">#REF!</definedName>
    <definedName name="_EX9596" localSheetId="30">#REF!</definedName>
    <definedName name="_EX9596" localSheetId="16">#REF!</definedName>
    <definedName name="_EX9596" localSheetId="21">#REF!</definedName>
    <definedName name="_EX9596">#REF!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F" localSheetId="32" hidden="1">#REF!</definedName>
    <definedName name="_F" localSheetId="33" hidden="1">#REF!</definedName>
    <definedName name="_F" localSheetId="1" hidden="1">#REF!</definedName>
    <definedName name="_F" localSheetId="14" hidden="1">#REF!</definedName>
    <definedName name="_F" localSheetId="15" hidden="1">#REF!</definedName>
    <definedName name="_F" localSheetId="17" hidden="1">#REF!</definedName>
    <definedName name="_F" localSheetId="3" hidden="1">#REF!</definedName>
    <definedName name="_F" localSheetId="4" hidden="1">#REF!</definedName>
    <definedName name="_F" localSheetId="5" hidden="1">#REF!</definedName>
    <definedName name="_F" localSheetId="6" hidden="1">#REF!</definedName>
    <definedName name="_F" localSheetId="30" hidden="1">#REF!</definedName>
    <definedName name="_F" localSheetId="16" hidden="1">#REF!</definedName>
    <definedName name="_F" localSheetId="21" hidden="1">#REF!</definedName>
    <definedName name="_F" hidden="1">#REF!</definedName>
    <definedName name="_FAL1" localSheetId="31">#REF!</definedName>
    <definedName name="_FAL1" localSheetId="32">#REF!</definedName>
    <definedName name="_FAL1" localSheetId="33">#REF!</definedName>
    <definedName name="_FAL1" localSheetId="1">#REF!</definedName>
    <definedName name="_FAL1" localSheetId="11">#REF!</definedName>
    <definedName name="_FAL1" localSheetId="14">#REF!</definedName>
    <definedName name="_FAL1" localSheetId="15">#REF!</definedName>
    <definedName name="_FAL1" localSheetId="17">#REF!</definedName>
    <definedName name="_FAL1" localSheetId="18">#REF!</definedName>
    <definedName name="_FAL1" localSheetId="22">#REF!</definedName>
    <definedName name="_FAL1" localSheetId="3">#REF!</definedName>
    <definedName name="_FAL1" localSheetId="4">#REF!</definedName>
    <definedName name="_FAL1" localSheetId="5">#REF!</definedName>
    <definedName name="_FAL1" localSheetId="6">#REF!</definedName>
    <definedName name="_FAL1" localSheetId="9">#REF!</definedName>
    <definedName name="_FAL1" localSheetId="10">#REF!</definedName>
    <definedName name="_FAL1" localSheetId="25">#REF!</definedName>
    <definedName name="_FAL1" localSheetId="26">#REF!</definedName>
    <definedName name="_FAL1" localSheetId="27">#REF!</definedName>
    <definedName name="_FAL1" localSheetId="30">#REF!</definedName>
    <definedName name="_FAL1" localSheetId="16">#REF!</definedName>
    <definedName name="_FAL1" localSheetId="21">#REF!</definedName>
    <definedName name="_FAL1" localSheetId="23">#REF!</definedName>
    <definedName name="_FAL1" localSheetId="24">#REF!</definedName>
    <definedName name="_FAL1">#REF!</definedName>
    <definedName name="_FAL10" localSheetId="11">#REF!</definedName>
    <definedName name="_FAL10" localSheetId="10">#REF!</definedName>
    <definedName name="_FAL10">#REF!</definedName>
    <definedName name="_FAL11">#REF!</definedName>
    <definedName name="_FAL12">#REF!</definedName>
    <definedName name="_FAL2" localSheetId="32">#REF!</definedName>
    <definedName name="_FAL2" localSheetId="33">#REF!</definedName>
    <definedName name="_FAL2" localSheetId="1">#REF!</definedName>
    <definedName name="_FAL2" localSheetId="14">#REF!</definedName>
    <definedName name="_FAL2" localSheetId="17">#REF!</definedName>
    <definedName name="_FAL2" localSheetId="18">#REF!</definedName>
    <definedName name="_FAL2" localSheetId="3">#REF!</definedName>
    <definedName name="_FAL2" localSheetId="4">#REF!</definedName>
    <definedName name="_FAL2" localSheetId="5">#REF!</definedName>
    <definedName name="_FAL2" localSheetId="6">#REF!</definedName>
    <definedName name="_FAL2" localSheetId="9">#REF!</definedName>
    <definedName name="_FAL2" localSheetId="10">#REF!</definedName>
    <definedName name="_FAL2" localSheetId="25">#REF!</definedName>
    <definedName name="_FAL2" localSheetId="26">#REF!</definedName>
    <definedName name="_FAL2" localSheetId="27">#REF!</definedName>
    <definedName name="_FAL2" localSheetId="30">#REF!</definedName>
    <definedName name="_FAL2" localSheetId="16">#REF!</definedName>
    <definedName name="_FAL2" localSheetId="21">#REF!</definedName>
    <definedName name="_FAL2" localSheetId="24">#REF!</definedName>
    <definedName name="_FAL2">#REF!</definedName>
    <definedName name="_FAL3" localSheetId="32">#REF!</definedName>
    <definedName name="_FAL3" localSheetId="33">#REF!</definedName>
    <definedName name="_FAL3" localSheetId="1">#REF!</definedName>
    <definedName name="_FAL3" localSheetId="14">#REF!</definedName>
    <definedName name="_FAL3" localSheetId="17">#REF!</definedName>
    <definedName name="_FAL3" localSheetId="18">#REF!</definedName>
    <definedName name="_FAL3" localSheetId="3">#REF!</definedName>
    <definedName name="_FAL3" localSheetId="4">#REF!</definedName>
    <definedName name="_FAL3" localSheetId="5">#REF!</definedName>
    <definedName name="_FAL3" localSheetId="6">#REF!</definedName>
    <definedName name="_FAL3" localSheetId="9">#REF!</definedName>
    <definedName name="_FAL3" localSheetId="10">#REF!</definedName>
    <definedName name="_FAL3" localSheetId="25">#REF!</definedName>
    <definedName name="_FAL3" localSheetId="26">#REF!</definedName>
    <definedName name="_FAL3" localSheetId="27">#REF!</definedName>
    <definedName name="_FAL3" localSheetId="30">#REF!</definedName>
    <definedName name="_FAL3" localSheetId="16">#REF!</definedName>
    <definedName name="_FAL3" localSheetId="21">#REF!</definedName>
    <definedName name="_FAL3" localSheetId="24">#REF!</definedName>
    <definedName name="_FAL3">#REF!</definedName>
    <definedName name="_FAL4" localSheetId="32">#REF!</definedName>
    <definedName name="_FAL4" localSheetId="33">#REF!</definedName>
    <definedName name="_FAL4" localSheetId="1">#REF!</definedName>
    <definedName name="_FAL4" localSheetId="14">#REF!</definedName>
    <definedName name="_FAL4" localSheetId="18">#REF!</definedName>
    <definedName name="_FAL4" localSheetId="3">#REF!</definedName>
    <definedName name="_FAL4" localSheetId="4">#REF!</definedName>
    <definedName name="_FAL4" localSheetId="5">#REF!</definedName>
    <definedName name="_FAL4" localSheetId="6">#REF!</definedName>
    <definedName name="_FAL4" localSheetId="9">#REF!</definedName>
    <definedName name="_FAL4" localSheetId="25">#REF!</definedName>
    <definedName name="_FAL4" localSheetId="26">#REF!</definedName>
    <definedName name="_FAL4" localSheetId="27">#REF!</definedName>
    <definedName name="_FAL4" localSheetId="30">#REF!</definedName>
    <definedName name="_FAL4" localSheetId="16">#REF!</definedName>
    <definedName name="_FAL4" localSheetId="21">#REF!</definedName>
    <definedName name="_FAL4">#REF!</definedName>
    <definedName name="_FAL5" localSheetId="32">#REF!</definedName>
    <definedName name="_FAL5" localSheetId="33">#REF!</definedName>
    <definedName name="_FAL5" localSheetId="1">#REF!</definedName>
    <definedName name="_FAL5" localSheetId="14">#REF!</definedName>
    <definedName name="_FAL5" localSheetId="18">#REF!</definedName>
    <definedName name="_FAL5" localSheetId="3">#REF!</definedName>
    <definedName name="_FAL5" localSheetId="4">#REF!</definedName>
    <definedName name="_FAL5" localSheetId="5">#REF!</definedName>
    <definedName name="_FAL5" localSheetId="6">#REF!</definedName>
    <definedName name="_FAL5" localSheetId="9">#REF!</definedName>
    <definedName name="_FAL5" localSheetId="25">#REF!</definedName>
    <definedName name="_FAL5" localSheetId="26">#REF!</definedName>
    <definedName name="_FAL5" localSheetId="27">#REF!</definedName>
    <definedName name="_FAL5" localSheetId="30">#REF!</definedName>
    <definedName name="_FAL5" localSheetId="16">#REF!</definedName>
    <definedName name="_FAL5" localSheetId="21">#REF!</definedName>
    <definedName name="_FAL5">#REF!</definedName>
    <definedName name="_FAL6" localSheetId="32">#REF!</definedName>
    <definedName name="_FAL6" localSheetId="33">#REF!</definedName>
    <definedName name="_FAL6" localSheetId="1">#REF!</definedName>
    <definedName name="_FAL6" localSheetId="14">#REF!</definedName>
    <definedName name="_FAL6" localSheetId="18">#REF!</definedName>
    <definedName name="_FAL6" localSheetId="3">#REF!</definedName>
    <definedName name="_FAL6" localSheetId="4">#REF!</definedName>
    <definedName name="_FAL6" localSheetId="5">#REF!</definedName>
    <definedName name="_FAL6" localSheetId="6">#REF!</definedName>
    <definedName name="_FAL6" localSheetId="9">#REF!</definedName>
    <definedName name="_FAL6" localSheetId="25">#REF!</definedName>
    <definedName name="_FAL6" localSheetId="26">#REF!</definedName>
    <definedName name="_FAL6" localSheetId="27">#REF!</definedName>
    <definedName name="_FAL6" localSheetId="30">#REF!</definedName>
    <definedName name="_FAL6" localSheetId="16">#REF!</definedName>
    <definedName name="_FAL6" localSheetId="21">#REF!</definedName>
    <definedName name="_FAL6">#REF!</definedName>
    <definedName name="_FAL7" localSheetId="32">#REF!</definedName>
    <definedName name="_FAL7" localSheetId="33">#REF!</definedName>
    <definedName name="_FAL7" localSheetId="1">#REF!</definedName>
    <definedName name="_FAL7" localSheetId="14">#REF!</definedName>
    <definedName name="_FAL7" localSheetId="18">#REF!</definedName>
    <definedName name="_FAL7" localSheetId="3">#REF!</definedName>
    <definedName name="_FAL7" localSheetId="4">#REF!</definedName>
    <definedName name="_FAL7" localSheetId="5">#REF!</definedName>
    <definedName name="_FAL7" localSheetId="6">#REF!</definedName>
    <definedName name="_FAL7" localSheetId="9">#REF!</definedName>
    <definedName name="_FAL7" localSheetId="25">#REF!</definedName>
    <definedName name="_FAL7" localSheetId="26">#REF!</definedName>
    <definedName name="_FAL7" localSheetId="27">#REF!</definedName>
    <definedName name="_FAL7" localSheetId="30">#REF!</definedName>
    <definedName name="_FAL7" localSheetId="16">#REF!</definedName>
    <definedName name="_FAL7" localSheetId="21">#REF!</definedName>
    <definedName name="_FAL7">#REF!</definedName>
    <definedName name="_FAL8">#REF!</definedName>
    <definedName name="_FAL89" localSheetId="32">#REF!</definedName>
    <definedName name="_FAL89" localSheetId="33">#REF!</definedName>
    <definedName name="_FAL89" localSheetId="1">#REF!</definedName>
    <definedName name="_FAL89" localSheetId="14">#REF!</definedName>
    <definedName name="_FAL89" localSheetId="18">#REF!</definedName>
    <definedName name="_FAL89" localSheetId="3">#REF!</definedName>
    <definedName name="_FAL89" localSheetId="4">#REF!</definedName>
    <definedName name="_FAL89" localSheetId="5">#REF!</definedName>
    <definedName name="_FAL89" localSheetId="6">#REF!</definedName>
    <definedName name="_FAL89" localSheetId="9">#REF!</definedName>
    <definedName name="_FAL89" localSheetId="25">#REF!</definedName>
    <definedName name="_FAL89" localSheetId="26">#REF!</definedName>
    <definedName name="_FAL89" localSheetId="27">#REF!</definedName>
    <definedName name="_FAL89" localSheetId="30">#REF!</definedName>
    <definedName name="_FAL89" localSheetId="16">#REF!</definedName>
    <definedName name="_FAL89" localSheetId="21">#REF!</definedName>
    <definedName name="_FAL89">#REF!</definedName>
    <definedName name="_FAL9">#REF!</definedName>
    <definedName name="_Fill" localSheetId="32" hidden="1">#REF!</definedName>
    <definedName name="_Fill" localSheetId="33" hidden="1">#REF!</definedName>
    <definedName name="_Fill" localSheetId="1" hidden="1">#REF!</definedName>
    <definedName name="_Fill" localSheetId="11" hidden="1">#REF!</definedName>
    <definedName name="_Fill" localSheetId="14" hidden="1">#REF!</definedName>
    <definedName name="_Fill" localSheetId="15" hidden="1">#REF!</definedName>
    <definedName name="_Fill" localSheetId="17" hidden="1">#REF!</definedName>
    <definedName name="_Fill" localSheetId="18" hidden="1">#REF!</definedName>
    <definedName name="_Fill" localSheetId="22"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9" hidden="1">#REF!</definedName>
    <definedName name="_Fill" localSheetId="10" hidden="1">#REF!</definedName>
    <definedName name="_Fill" localSheetId="0" hidden="1">#REF!</definedName>
    <definedName name="_Fill" localSheetId="25" hidden="1">#REF!</definedName>
    <definedName name="_Fill" localSheetId="26" hidden="1">#REF!</definedName>
    <definedName name="_Fill" localSheetId="27" hidden="1">#REF!</definedName>
    <definedName name="_Fill" localSheetId="30" hidden="1">#REF!</definedName>
    <definedName name="_Fill" localSheetId="16" hidden="1">#REF!</definedName>
    <definedName name="_Fill" localSheetId="21" hidden="1">#REF!</definedName>
    <definedName name="_Fill" localSheetId="23" hidden="1">#REF!</definedName>
    <definedName name="_Fill" localSheetId="24" hidden="1">#REF!</definedName>
    <definedName name="_Fill" hidden="1">#REF!</definedName>
    <definedName name="_Fill1" localSheetId="32" hidden="1">#REF!</definedName>
    <definedName name="_Fill1" localSheetId="33" hidden="1">#REF!</definedName>
    <definedName name="_Fill1" localSheetId="1" hidden="1">#REF!</definedName>
    <definedName name="_Fill1" localSheetId="11" hidden="1">#REF!</definedName>
    <definedName name="_Fill1" localSheetId="14" hidden="1">#REF!</definedName>
    <definedName name="_Fill1" localSheetId="18" hidden="1">#REF!</definedName>
    <definedName name="_Fill1" localSheetId="3" hidden="1">#REF!</definedName>
    <definedName name="_Fill1" localSheetId="4" hidden="1">#REF!</definedName>
    <definedName name="_Fill1" localSheetId="5" hidden="1">#REF!</definedName>
    <definedName name="_Fill1" localSheetId="6" hidden="1">#REF!</definedName>
    <definedName name="_Fill1" localSheetId="9" hidden="1">#REF!</definedName>
    <definedName name="_Fill1" localSheetId="10" hidden="1">#REF!</definedName>
    <definedName name="_Fill1" localSheetId="25" hidden="1">#REF!</definedName>
    <definedName name="_Fill1" localSheetId="26" hidden="1">#REF!</definedName>
    <definedName name="_Fill1" localSheetId="27" hidden="1">#REF!</definedName>
    <definedName name="_Fill1" localSheetId="30" hidden="1">#REF!</definedName>
    <definedName name="_Fill1" localSheetId="16" hidden="1">#REF!</definedName>
    <definedName name="_Fill1" localSheetId="21" hidden="1">#REF!</definedName>
    <definedName name="_Fill1" hidden="1">#REF!</definedName>
    <definedName name="_xlnm._FilterDatabase" localSheetId="11" hidden="1">'Gráfico 10'!$A$87:$B$100</definedName>
    <definedName name="_xlnm._FilterDatabase" localSheetId="14" hidden="1">#REF!</definedName>
    <definedName name="_xlnm._FilterDatabase" localSheetId="15" hidden="1">#REF!</definedName>
    <definedName name="_xlnm._FilterDatabase" localSheetId="17" hidden="1">#REF!</definedName>
    <definedName name="_xlnm._FilterDatabase" localSheetId="16" hidden="1">#REF!</definedName>
    <definedName name="_xlnm._FilterDatabase" hidden="1">#REF!</definedName>
    <definedName name="_FIS96" localSheetId="11">#REF!</definedName>
    <definedName name="_FIS96" localSheetId="10">#REF!</definedName>
    <definedName name="_FIS96">#REF!</definedName>
    <definedName name="_FIV1" localSheetId="11">#REF!</definedName>
    <definedName name="_FIV1" localSheetId="10">#REF!</definedName>
    <definedName name="_FIV1">#REF!</definedName>
    <definedName name="_FMK1" localSheetId="31">#REF!</definedName>
    <definedName name="_FMK1" localSheetId="32">#REF!</definedName>
    <definedName name="_FMK1" localSheetId="33">#REF!</definedName>
    <definedName name="_FMK1" localSheetId="1">#REF!</definedName>
    <definedName name="_FMK1" localSheetId="14">#REF!</definedName>
    <definedName name="_FMK1" localSheetId="15">#REF!</definedName>
    <definedName name="_FMK1" localSheetId="17">#REF!</definedName>
    <definedName name="_FMK1" localSheetId="18">#REF!</definedName>
    <definedName name="_FMK1" localSheetId="22">#REF!</definedName>
    <definedName name="_FMK1" localSheetId="3">#REF!</definedName>
    <definedName name="_FMK1" localSheetId="4">#REF!</definedName>
    <definedName name="_FMK1" localSheetId="5">#REF!</definedName>
    <definedName name="_FMK1" localSheetId="6">#REF!</definedName>
    <definedName name="_FMK1" localSheetId="9">#REF!</definedName>
    <definedName name="_FMK1" localSheetId="10">#REF!</definedName>
    <definedName name="_FMK1" localSheetId="25">#REF!</definedName>
    <definedName name="_FMK1" localSheetId="26">#REF!</definedName>
    <definedName name="_FMK1" localSheetId="27">#REF!</definedName>
    <definedName name="_FMK1" localSheetId="30">#REF!</definedName>
    <definedName name="_FMK1" localSheetId="16">#REF!</definedName>
    <definedName name="_FMK1" localSheetId="21">#REF!</definedName>
    <definedName name="_FMK1" localSheetId="23">#REF!</definedName>
    <definedName name="_FMK1" localSheetId="24">#REF!</definedName>
    <definedName name="_FMK1">#REF!</definedName>
    <definedName name="_ftnref1" localSheetId="21">#REF!</definedName>
    <definedName name="_ftnref1">#REF!</definedName>
    <definedName name="_Hlk108650930" localSheetId="12">'Tabla 3 '!$B$42</definedName>
    <definedName name="_IKR1" localSheetId="32">#REF!</definedName>
    <definedName name="_IKR1" localSheetId="33">#REF!</definedName>
    <definedName name="_IKR1" localSheetId="1">#REF!</definedName>
    <definedName name="_IKR1" localSheetId="14">#REF!</definedName>
    <definedName name="_IKR1" localSheetId="17">#REF!</definedName>
    <definedName name="_IKR1" localSheetId="18">#REF!</definedName>
    <definedName name="_IKR1" localSheetId="3">#REF!</definedName>
    <definedName name="_IKR1" localSheetId="4">#REF!</definedName>
    <definedName name="_IKR1" localSheetId="5">#REF!</definedName>
    <definedName name="_IKR1" localSheetId="6">#REF!</definedName>
    <definedName name="_IKR1" localSheetId="9">#REF!</definedName>
    <definedName name="_IKR1" localSheetId="10">#REF!</definedName>
    <definedName name="_IKR1" localSheetId="25">#REF!</definedName>
    <definedName name="_IKR1" localSheetId="26">#REF!</definedName>
    <definedName name="_IKR1" localSheetId="27">#REF!</definedName>
    <definedName name="_IKR1" localSheetId="30">#REF!</definedName>
    <definedName name="_IKR1" localSheetId="16">#REF!</definedName>
    <definedName name="_IKR1" localSheetId="21">#REF!</definedName>
    <definedName name="_IKR1" localSheetId="24">#REF!</definedName>
    <definedName name="_IKR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98">#REF!</definedName>
    <definedName name="_ipc99">#REF!</definedName>
    <definedName name="_IRP1" localSheetId="32">#REF!</definedName>
    <definedName name="_IRP1" localSheetId="33">#REF!</definedName>
    <definedName name="_IRP1" localSheetId="1">#REF!</definedName>
    <definedName name="_IRP1" localSheetId="14">#REF!</definedName>
    <definedName name="_IRP1" localSheetId="17">#REF!</definedName>
    <definedName name="_IRP1" localSheetId="18">#REF!</definedName>
    <definedName name="_IRP1" localSheetId="3">#REF!</definedName>
    <definedName name="_IRP1" localSheetId="4">#REF!</definedName>
    <definedName name="_IRP1" localSheetId="5">#REF!</definedName>
    <definedName name="_IRP1" localSheetId="6">#REF!</definedName>
    <definedName name="_IRP1" localSheetId="9">#REF!</definedName>
    <definedName name="_IRP1" localSheetId="10">#REF!</definedName>
    <definedName name="_IRP1" localSheetId="25">#REF!</definedName>
    <definedName name="_IRP1" localSheetId="26">#REF!</definedName>
    <definedName name="_IRP1" localSheetId="27">#REF!</definedName>
    <definedName name="_IRP1" localSheetId="30">#REF!</definedName>
    <definedName name="_IRP1" localSheetId="16">#REF!</definedName>
    <definedName name="_IRP1" localSheetId="21">#REF!</definedName>
    <definedName name="_IRP1" localSheetId="24">#REF!</definedName>
    <definedName name="_IRP1">#REF!</definedName>
    <definedName name="_Jin2">#REF!</definedName>
    <definedName name="_JR1" localSheetId="11">#REF!</definedName>
    <definedName name="_JR1" localSheetId="10">#REF!</definedName>
    <definedName name="_JR1">#REF!</definedName>
    <definedName name="_JR2" localSheetId="11">#REF!</definedName>
    <definedName name="_JR2" localSheetId="10">#REF!</definedName>
    <definedName name="_JR2">#REF!</definedName>
    <definedName name="_Key1" localSheetId="32" hidden="1">#REF!</definedName>
    <definedName name="_Key1" localSheetId="33" hidden="1">#REF!</definedName>
    <definedName name="_Key1" localSheetId="1" hidden="1">#REF!</definedName>
    <definedName name="_Key1" localSheetId="14" hidden="1">#REF!</definedName>
    <definedName name="_Key1" localSheetId="18"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9" hidden="1">#REF!</definedName>
    <definedName name="_Key1" localSheetId="10" hidden="1">#REF!</definedName>
    <definedName name="_Key1" localSheetId="25" hidden="1">#REF!</definedName>
    <definedName name="_Key1" localSheetId="26" hidden="1">#REF!</definedName>
    <definedName name="_Key1" localSheetId="27" hidden="1">#REF!</definedName>
    <definedName name="_Key1" localSheetId="30" hidden="1">#REF!</definedName>
    <definedName name="_Key1" localSheetId="16" hidden="1">#REF!</definedName>
    <definedName name="_Key1" localSheetId="21" hidden="1">#REF!</definedName>
    <definedName name="_Key1" hidden="1">#REF!</definedName>
    <definedName name="_Key2" localSheetId="32" hidden="1">#REF!</definedName>
    <definedName name="_Key2" localSheetId="33" hidden="1">#REF!</definedName>
    <definedName name="_Key2" localSheetId="1" hidden="1">#REF!</definedName>
    <definedName name="_Key2" localSheetId="14" hidden="1">#REF!</definedName>
    <definedName name="_Key2" localSheetId="18"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9" hidden="1">#REF!</definedName>
    <definedName name="_Key2" localSheetId="25" hidden="1">#REF!</definedName>
    <definedName name="_Key2" localSheetId="26" hidden="1">#REF!</definedName>
    <definedName name="_Key2" localSheetId="27" hidden="1">#REF!</definedName>
    <definedName name="_Key2" localSheetId="30" hidden="1">#REF!</definedName>
    <definedName name="_Key2" localSheetId="16" hidden="1">#REF!</definedName>
    <definedName name="_Key2" localSheetId="21" hidden="1">#REF!</definedName>
    <definedName name="_Key2" hidden="1">#REF!</definedName>
    <definedName name="_LIT1" localSheetId="32">#REF!</definedName>
    <definedName name="_LIT1" localSheetId="33">#REF!</definedName>
    <definedName name="_LIT1" localSheetId="1">#REF!</definedName>
    <definedName name="_LIT1" localSheetId="14">#REF!</definedName>
    <definedName name="_LIT1" localSheetId="18">#REF!</definedName>
    <definedName name="_LIT1" localSheetId="3">#REF!</definedName>
    <definedName name="_LIT1" localSheetId="4">#REF!</definedName>
    <definedName name="_LIT1" localSheetId="5">#REF!</definedName>
    <definedName name="_LIT1" localSheetId="6">#REF!</definedName>
    <definedName name="_LIT1" localSheetId="9">#REF!</definedName>
    <definedName name="_LIT1" localSheetId="25">#REF!</definedName>
    <definedName name="_LIT1" localSheetId="26">#REF!</definedName>
    <definedName name="_LIT1" localSheetId="27">#REF!</definedName>
    <definedName name="_LIT1" localSheetId="30">#REF!</definedName>
    <definedName name="_LIT1" localSheetId="16">#REF!</definedName>
    <definedName name="_LIT1" localSheetId="21">#REF!</definedName>
    <definedName name="_LIT1">#REF!</definedName>
    <definedName name="_LL2" localSheetId="31" hidden="1">{FALSE,FALSE,-1.25,-15.5,484.5,276.75,FALSE,FALSE,TRUE,TRUE,0,12,#N/A,46,#N/A,2.93460490463215,15.35,1,FALSE,FALSE,3,TRUE,1,FALSE,100,"Swvu.PLA1.","ACwvu.PLA1.",#N/A,FALSE,FALSE,0,0,0,0,2,"","",TRUE,TRUE,FALSE,FALSE,1,60,#N/A,#N/A,FALSE,FALSE,FALSE,FALSE,FALSE,FALSE,FALSE,9,65532,65532,FALSE,FALSE,TRUE,TRUE,TRUE}</definedName>
    <definedName name="_LL2" localSheetId="32" hidden="1">{FALSE,FALSE,-1.25,-15.5,484.5,276.75,FALSE,FALSE,TRUE,TRUE,0,12,#N/A,46,#N/A,2.93460490463215,15.35,1,FALSE,FALSE,3,TRUE,1,FALSE,100,"Swvu.PLA1.","ACwvu.PLA1.",#N/A,FALSE,FALSE,0,0,0,0,2,"","",TRUE,TRUE,FALSE,FALSE,1,60,#N/A,#N/A,FALSE,FALSE,FALSE,FALSE,FALSE,FALSE,FALSE,9,65532,65532,FALSE,FALSE,TRUE,TRUE,TRUE}</definedName>
    <definedName name="_LL2" localSheetId="33" hidden="1">{FALSE,FALSE,-1.25,-15.5,484.5,276.75,FALSE,FALSE,TRUE,TRUE,0,12,#N/A,46,#N/A,2.93460490463215,15.35,1,FALSE,FALSE,3,TRUE,1,FALSE,100,"Swvu.PLA1.","ACwvu.PLA1.",#N/A,FALSE,FALSE,0,0,0,0,2,"","",TRUE,TRUE,FALSE,FALSE,1,60,#N/A,#N/A,FALSE,FALSE,FALSE,FALSE,FALSE,FALSE,FALSE,9,65532,65532,FALSE,FALSE,TRUE,TRUE,TRUE}</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localSheetId="25" hidden="1">{FALSE,FALSE,-1.25,-15.5,484.5,276.75,FALSE,FALSE,TRUE,TRUE,0,12,#N/A,46,#N/A,2.93460490463215,15.35,1,FALSE,FALSE,3,TRUE,1,FALSE,100,"Swvu.PLA1.","ACwvu.PLA1.",#N/A,FALSE,FALSE,0,0,0,0,2,"","",TRUE,TRUE,FALSE,FALSE,1,60,#N/A,#N/A,FALSE,FALSE,FALSE,FALSE,FALSE,FALSE,FALSE,9,65532,65532,FALSE,FALSE,TRUE,TRUE,TRUE}</definedName>
    <definedName name="_LL2" localSheetId="26" hidden="1">{FALSE,FALSE,-1.25,-15.5,484.5,276.75,FALSE,FALSE,TRUE,TRUE,0,12,#N/A,46,#N/A,2.93460490463215,15.35,1,FALSE,FALSE,3,TRUE,1,FALSE,100,"Swvu.PLA1.","ACwvu.PLA1.",#N/A,FALSE,FALSE,0,0,0,0,2,"","",TRUE,TRUE,FALSE,FALSE,1,60,#N/A,#N/A,FALSE,FALSE,FALSE,FALSE,FALSE,FALSE,FALSE,9,65532,65532,FALSE,FALSE,TRUE,TRUE,TRUE}</definedName>
    <definedName name="_LL2" localSheetId="27" hidden="1">{FALSE,FALSE,-1.25,-15.5,484.5,276.75,FALSE,FALSE,TRUE,TRUE,0,12,#N/A,46,#N/A,2.93460490463215,15.35,1,FALSE,FALSE,3,TRUE,1,FALSE,100,"Swvu.PLA1.","ACwvu.PLA1.",#N/A,FALSE,FALSE,0,0,0,0,2,"","",TRUE,TRUE,FALSE,FALSE,1,60,#N/A,#N/A,FALSE,FALSE,FALSE,FALSE,FALSE,FALSE,FALSE,9,65532,65532,FALSE,FALSE,TRUE,TRUE,TRUE}</definedName>
    <definedName name="_LL2" localSheetId="28" hidden="1">{FALSE,FALSE,-1.25,-15.5,484.5,276.75,FALSE,FALSE,TRUE,TRUE,0,12,#N/A,46,#N/A,2.93460490463215,15.35,1,FALSE,FALSE,3,TRUE,1,FALSE,100,"Swvu.PLA1.","ACwvu.PLA1.",#N/A,FALSE,FALSE,0,0,0,0,2,"","",TRUE,TRUE,FALSE,FALSE,1,60,#N/A,#N/A,FALSE,FALSE,FALSE,FALSE,FALSE,FALSE,FALSE,9,65532,65532,FALSE,FALSE,TRUE,TRUE,TRUE}</definedName>
    <definedName name="_LL2" localSheetId="30" hidden="1">{FALSE,FALSE,-1.25,-15.5,484.5,276.75,FALSE,FALSE,TRUE,TRUE,0,12,#N/A,46,#N/A,2.93460490463215,15.35,1,FALSE,FALSE,3,TRUE,1,FALSE,100,"Swvu.PLA1.","ACwvu.PLA1.",#N/A,FALSE,FALSE,0,0,0,0,2,"","",TRUE,TRUE,FALSE,FALSE,1,60,#N/A,#N/A,FALSE,FALSE,FALSE,FALSE,FALSE,FALSE,FALSE,9,65532,65532,FALSE,FALSE,TRUE,TRUE,TRUE}</definedName>
    <definedName name="_LL2" localSheetId="16"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localSheetId="23" hidden="1">{FALSE,FALSE,-1.25,-15.5,484.5,276.75,FALSE,FALSE,TRUE,TRUE,0,12,#N/A,46,#N/A,2.93460490463215,15.35,1,FALSE,FALSE,3,TRUE,1,FALSE,100,"Swvu.PLA1.","ACwvu.PLA1.",#N/A,FALSE,FALSE,0,0,0,0,2,"","",TRUE,TRUE,FALSE,FALSE,1,60,#N/A,#N/A,FALSE,FALSE,FALSE,FALSE,FALSE,FALSE,FALSE,9,65532,65532,FALSE,FALSE,TRUE,TRUE,TRUE}</definedName>
    <definedName name="_LL2" localSheetId="2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#REF!</definedName>
    <definedName name="_MAR1">#REF!</definedName>
    <definedName name="_MAR2">#REF!</definedName>
    <definedName name="_MAR3">#REF!</definedName>
    <definedName name="_MAR4">#REF!</definedName>
    <definedName name="_MAR5">#REF!</definedName>
    <definedName name="_MAR6">#REF!</definedName>
    <definedName name="_MatMult_A" localSheetId="14" hidden="1">#REF!</definedName>
    <definedName name="_MatMult_A" localSheetId="15" hidden="1">#REF!</definedName>
    <definedName name="_MatMult_A" localSheetId="17" hidden="1">#REF!</definedName>
    <definedName name="_MatMult_A" localSheetId="16" hidden="1">#REF!</definedName>
    <definedName name="_MatMult_A" hidden="1">#REF!</definedName>
    <definedName name="_MatMult_AxB" localSheetId="14" hidden="1">#REF!</definedName>
    <definedName name="_MatMult_AxB" localSheetId="15" hidden="1">#REF!</definedName>
    <definedName name="_MatMult_AxB" localSheetId="17" hidden="1">#REF!</definedName>
    <definedName name="_MatMult_AxB" localSheetId="16" hidden="1">#REF!</definedName>
    <definedName name="_MatMult_AxB" hidden="1">#REF!</definedName>
    <definedName name="_MatMult_B" localSheetId="14" hidden="1">#REF!</definedName>
    <definedName name="_MatMult_B" localSheetId="15" hidden="1">#REF!</definedName>
    <definedName name="_MatMult_B" localSheetId="17" hidden="1">#REF!</definedName>
    <definedName name="_MatMult_B" localSheetId="16" hidden="1">#REF!</definedName>
    <definedName name="_MatMult_B" hidden="1">#REF!</definedName>
    <definedName name="_mcv2">#REF!</definedName>
    <definedName name="_me98">#REF!</definedName>
    <definedName name="_MEX1" localSheetId="31">#REF!</definedName>
    <definedName name="_MEX1" localSheetId="32">#REF!</definedName>
    <definedName name="_MEX1" localSheetId="33">#REF!</definedName>
    <definedName name="_MEX1" localSheetId="1">#REF!</definedName>
    <definedName name="_MEX1" localSheetId="11">#REF!</definedName>
    <definedName name="_MEX1" localSheetId="14">#REF!</definedName>
    <definedName name="_MEX1" localSheetId="15">#REF!</definedName>
    <definedName name="_MEX1" localSheetId="17">#REF!</definedName>
    <definedName name="_MEX1" localSheetId="18">#REF!</definedName>
    <definedName name="_MEX1" localSheetId="22">#REF!</definedName>
    <definedName name="_MEX1" localSheetId="3">#REF!</definedName>
    <definedName name="_MEX1" localSheetId="4">#REF!</definedName>
    <definedName name="_MEX1" localSheetId="5">#REF!</definedName>
    <definedName name="_MEX1" localSheetId="6">#REF!</definedName>
    <definedName name="_MEX1" localSheetId="9">#REF!</definedName>
    <definedName name="_MEX1" localSheetId="10">#REF!</definedName>
    <definedName name="_MEX1" localSheetId="25">#REF!</definedName>
    <definedName name="_MEX1" localSheetId="26">#REF!</definedName>
    <definedName name="_MEX1" localSheetId="27">#REF!</definedName>
    <definedName name="_MEX1" localSheetId="30">#REF!</definedName>
    <definedName name="_MEX1" localSheetId="16">#REF!</definedName>
    <definedName name="_MEX1" localSheetId="21">#REF!</definedName>
    <definedName name="_MEX1" localSheetId="23">#REF!</definedName>
    <definedName name="_MEX1" localSheetId="24">#REF!</definedName>
    <definedName name="_MEX1">#REF!</definedName>
    <definedName name="_mk14" localSheetId="11">#REF!</definedName>
    <definedName name="_mk14" localSheetId="10">#REF!</definedName>
    <definedName name="_mk14">#REF!</definedName>
    <definedName name="_MTS2" localSheetId="11">#REF!</definedName>
    <definedName name="_MTS2" localSheetId="10">#REF!</definedName>
    <definedName name="_MTS2">#REF!</definedName>
    <definedName name="_NA1">#REF!</definedName>
    <definedName name="_NA2">#REF!</definedName>
    <definedName name="_NA3">#REF!</definedName>
    <definedName name="_NB1">#REF!</definedName>
    <definedName name="_NB2">#REF!</definedName>
    <definedName name="_NB3">#REF!</definedName>
    <definedName name="_NC1">#REF!</definedName>
    <definedName name="_NC3">#REF!</definedName>
    <definedName name="_NC4">#REF!</definedName>
    <definedName name="_npp2000" localSheetId="11">#REF!</definedName>
    <definedName name="_npp2000" localSheetId="10">#REF!</definedName>
    <definedName name="_npp2000">#REF!</definedName>
    <definedName name="_npp2001" localSheetId="11">#REF!</definedName>
    <definedName name="_npp2001" localSheetId="10">#REF!</definedName>
    <definedName name="_npp2001">#REF!</definedName>
    <definedName name="_npp2002" localSheetId="11">#REF!</definedName>
    <definedName name="_npp2002" localSheetId="10">#REF!</definedName>
    <definedName name="_npp2002">#REF!</definedName>
    <definedName name="_npp2003">#REF!</definedName>
    <definedName name="_npp98">#REF!</definedName>
    <definedName name="_npp99">#REF!</definedName>
    <definedName name="_ORC98">#REF!</definedName>
    <definedName name="_Order1" localSheetId="33" hidden="1">0</definedName>
    <definedName name="_Order1" localSheetId="14" hidden="1">0</definedName>
    <definedName name="_Order1" localSheetId="15" hidden="1">0</definedName>
    <definedName name="_Order1" localSheetId="17" hidden="1">0</definedName>
    <definedName name="_Order1" localSheetId="25" hidden="1">0</definedName>
    <definedName name="_Order1" localSheetId="16" hidden="1">255</definedName>
    <definedName name="_Order1" hidden="1">255</definedName>
    <definedName name="_Order2" hidden="1">255</definedName>
    <definedName name="_os1">#N/A</definedName>
    <definedName name="_P" localSheetId="31">#REF!</definedName>
    <definedName name="_P" localSheetId="32">#REF!</definedName>
    <definedName name="_P" localSheetId="33">#REF!</definedName>
    <definedName name="_P" localSheetId="1">#REF!</definedName>
    <definedName name="_P" localSheetId="11">#REF!</definedName>
    <definedName name="_P" localSheetId="14">#REF!</definedName>
    <definedName name="_P" localSheetId="15">#REF!</definedName>
    <definedName name="_P" localSheetId="17">#REF!</definedName>
    <definedName name="_P" localSheetId="22">#REF!</definedName>
    <definedName name="_P" localSheetId="3">#REF!</definedName>
    <definedName name="_P" localSheetId="4">#REF!</definedName>
    <definedName name="_P" localSheetId="5">#REF!</definedName>
    <definedName name="_P" localSheetId="6">#REF!</definedName>
    <definedName name="_P" localSheetId="9">#REF!</definedName>
    <definedName name="_P" localSheetId="10">#REF!</definedName>
    <definedName name="_P" localSheetId="25">#REF!</definedName>
    <definedName name="_P" localSheetId="30">#REF!</definedName>
    <definedName name="_P" localSheetId="16">#REF!</definedName>
    <definedName name="_P" localSheetId="21">#REF!</definedName>
    <definedName name="_P" localSheetId="23">#REF!</definedName>
    <definedName name="_P" localSheetId="24">#REF!</definedName>
    <definedName name="_P">#REF!</definedName>
    <definedName name="_PAG2">#REF!</definedName>
    <definedName name="_PAG3">#REF!</definedName>
    <definedName name="_PAG4">#REF!</definedName>
    <definedName name="_PAG5">#REF!</definedName>
    <definedName name="_PAG6">#REF!</definedName>
    <definedName name="_PAG7" localSheetId="11">#REF!</definedName>
    <definedName name="_PAG7" localSheetId="10">#REF!</definedName>
    <definedName name="_PAG7">#REF!</definedName>
    <definedName name="_Parse_Out" localSheetId="32" hidden="1">#REF!</definedName>
    <definedName name="_Parse_Out" localSheetId="33" hidden="1">#REF!</definedName>
    <definedName name="_Parse_Out" localSheetId="1" hidden="1">#REF!</definedName>
    <definedName name="_Parse_Out" localSheetId="11" hidden="1">#REF!</definedName>
    <definedName name="_Parse_Out" localSheetId="14" hidden="1">#REF!</definedName>
    <definedName name="_Parse_Out" localSheetId="15" hidden="1">#REF!</definedName>
    <definedName name="_Parse_Out" localSheetId="17" hidden="1">#REF!</definedName>
    <definedName name="_Parse_Out" localSheetId="18" hidden="1">#REF!</definedName>
    <definedName name="_Parse_Out" localSheetId="22" hidden="1">#REF!</definedName>
    <definedName name="_Parse_Out" localSheetId="3" hidden="1">#REF!</definedName>
    <definedName name="_Parse_Out" localSheetId="4" hidden="1">#REF!</definedName>
    <definedName name="_Parse_Out" localSheetId="5" hidden="1">#REF!</definedName>
    <definedName name="_Parse_Out" localSheetId="6" hidden="1">#REF!</definedName>
    <definedName name="_Parse_Out" localSheetId="9" hidden="1">#REF!</definedName>
    <definedName name="_Parse_Out" localSheetId="10" hidden="1">#REF!</definedName>
    <definedName name="_Parse_Out" localSheetId="25" hidden="1">#REF!</definedName>
    <definedName name="_Parse_Out" localSheetId="26" hidden="1">#REF!</definedName>
    <definedName name="_Parse_Out" localSheetId="27" hidden="1">#REF!</definedName>
    <definedName name="_Parse_Out" localSheetId="30" hidden="1">#REF!</definedName>
    <definedName name="_Parse_Out" localSheetId="16" hidden="1">#REF!</definedName>
    <definedName name="_Parse_Out" localSheetId="21" hidden="1">#REF!</definedName>
    <definedName name="_Parse_Out" localSheetId="23" hidden="1">#REF!</definedName>
    <definedName name="_Parse_Out" localSheetId="24" hidden="1">#REF!</definedName>
    <definedName name="_Parse_Out" hidden="1">#REF!</definedName>
    <definedName name="_pib2000">#REF!</definedName>
    <definedName name="_pib2001">#REF!</definedName>
    <definedName name="_pib2002">#REF!</definedName>
    <definedName name="_pib2003">#REF!</definedName>
    <definedName name="_pib98">#REF!</definedName>
    <definedName name="_pib99" localSheetId="11">#REF!</definedName>
    <definedName name="_pib99" localSheetId="10">#REF!</definedName>
    <definedName name="_pib99">#REF!</definedName>
    <definedName name="_POR96" localSheetId="11">#REF!</definedName>
    <definedName name="_POR96" localSheetId="10">#REF!</definedName>
    <definedName name="_POR96">#REF!</definedName>
    <definedName name="_PRN96" localSheetId="11">#REF!</definedName>
    <definedName name="_PRN96" localSheetId="10">#REF!</definedName>
    <definedName name="_PRN96">#REF!</definedName>
    <definedName name="_PTA1" localSheetId="32">#REF!</definedName>
    <definedName name="_PTA1" localSheetId="33">#REF!</definedName>
    <definedName name="_PTA1" localSheetId="1">#REF!</definedName>
    <definedName name="_PTA1" localSheetId="14">#REF!</definedName>
    <definedName name="_PTA1" localSheetId="17">#REF!</definedName>
    <definedName name="_PTA1" localSheetId="18">#REF!</definedName>
    <definedName name="_PTA1" localSheetId="3">#REF!</definedName>
    <definedName name="_PTA1" localSheetId="4">#REF!</definedName>
    <definedName name="_PTA1" localSheetId="5">#REF!</definedName>
    <definedName name="_PTA1" localSheetId="6">#REF!</definedName>
    <definedName name="_PTA1" localSheetId="9">#REF!</definedName>
    <definedName name="_PTA1" localSheetId="10">#REF!</definedName>
    <definedName name="_PTA1" localSheetId="25">#REF!</definedName>
    <definedName name="_PTA1" localSheetId="26">#REF!</definedName>
    <definedName name="_PTA1" localSheetId="27">#REF!</definedName>
    <definedName name="_PTA1" localSheetId="30">#REF!</definedName>
    <definedName name="_PTA1" localSheetId="16">#REF!</definedName>
    <definedName name="_PTA1" localSheetId="21">#REF!</definedName>
    <definedName name="_PTA1" localSheetId="24">#REF!</definedName>
    <definedName name="_PTA1">#REF!</definedName>
    <definedName name="_qV196" localSheetId="32">#REF!</definedName>
    <definedName name="_qV196" localSheetId="33">#REF!</definedName>
    <definedName name="_qV196" localSheetId="14">#REF!</definedName>
    <definedName name="_qV196" localSheetId="15">#REF!</definedName>
    <definedName name="_qV196" localSheetId="17">#REF!</definedName>
    <definedName name="_qV196" localSheetId="25">#REF!</definedName>
    <definedName name="_qV196" localSheetId="26">#REF!</definedName>
    <definedName name="_qV196" localSheetId="27">#REF!</definedName>
    <definedName name="_qV196" localSheetId="16">#REF!</definedName>
    <definedName name="_qV196" localSheetId="21">#REF!</definedName>
    <definedName name="_qV196" localSheetId="24">#REF!</definedName>
    <definedName name="_qV196">#REF!</definedName>
    <definedName name="_red42">#REF!</definedName>
    <definedName name="_ref2" localSheetId="31">#REF!</definedName>
    <definedName name="_ref2" localSheetId="32">#REF!</definedName>
    <definedName name="_ref2" localSheetId="33">#REF!</definedName>
    <definedName name="_ref2" localSheetId="1">#REF!</definedName>
    <definedName name="_ref2" localSheetId="11">#REF!</definedName>
    <definedName name="_ref2" localSheetId="14">#REF!</definedName>
    <definedName name="_ref2" localSheetId="15">#REF!</definedName>
    <definedName name="_ref2" localSheetId="17">#REF!</definedName>
    <definedName name="_ref2" localSheetId="18">#REF!</definedName>
    <definedName name="_ref2" localSheetId="22">#REF!</definedName>
    <definedName name="_ref2" localSheetId="3">#REF!</definedName>
    <definedName name="_ref2" localSheetId="4">#REF!</definedName>
    <definedName name="_ref2" localSheetId="5">#REF!</definedName>
    <definedName name="_ref2" localSheetId="6">#REF!</definedName>
    <definedName name="_ref2" localSheetId="9">#REF!</definedName>
    <definedName name="_ref2" localSheetId="10">#REF!</definedName>
    <definedName name="_ref2" localSheetId="25">#REF!</definedName>
    <definedName name="_ref2" localSheetId="26">#REF!</definedName>
    <definedName name="_ref2" localSheetId="27">#REF!</definedName>
    <definedName name="_ref2" localSheetId="30">#REF!</definedName>
    <definedName name="_ref2" localSheetId="16">#REF!</definedName>
    <definedName name="_ref2" localSheetId="21">#REF!</definedName>
    <definedName name="_ref2" localSheetId="23">#REF!</definedName>
    <definedName name="_ref2" localSheetId="24">#REF!</definedName>
    <definedName name="_ref2">#REF!</definedName>
    <definedName name="_Regression_Int" hidden="1">1</definedName>
    <definedName name="_Regression_Out" localSheetId="31" hidden="1">#REF!</definedName>
    <definedName name="_Regression_Out" localSheetId="32" hidden="1">#REF!</definedName>
    <definedName name="_Regression_Out" localSheetId="33" hidden="1">#REF!</definedName>
    <definedName name="_Regression_Out" localSheetId="1" hidden="1">#REF!</definedName>
    <definedName name="_Regression_Out" localSheetId="11" hidden="1">#REF!</definedName>
    <definedName name="_Regression_Out" localSheetId="14" hidden="1">#REF!</definedName>
    <definedName name="_Regression_Out" localSheetId="15" hidden="1">#REF!</definedName>
    <definedName name="_Regression_Out" localSheetId="17" hidden="1">#REF!</definedName>
    <definedName name="_Regression_Out" localSheetId="18" hidden="1">#REF!</definedName>
    <definedName name="_Regression_Out" localSheetId="22"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localSheetId="9" hidden="1">#REF!</definedName>
    <definedName name="_Regression_Out" localSheetId="10" hidden="1">#REF!</definedName>
    <definedName name="_Regression_Out" localSheetId="25" hidden="1">#REF!</definedName>
    <definedName name="_Regression_Out" localSheetId="26" hidden="1">#REF!</definedName>
    <definedName name="_Regression_Out" localSheetId="27" hidden="1">#REF!</definedName>
    <definedName name="_Regression_Out" localSheetId="30" hidden="1">#REF!</definedName>
    <definedName name="_Regression_Out" localSheetId="16" hidden="1">#REF!</definedName>
    <definedName name="_Regression_Out" localSheetId="21" hidden="1">#REF!</definedName>
    <definedName name="_Regression_Out" localSheetId="23" hidden="1">#REF!</definedName>
    <definedName name="_Regression_Out" localSheetId="24" hidden="1">#REF!</definedName>
    <definedName name="_Regression_Out" hidden="1">#REF!</definedName>
    <definedName name="_Regression_X" localSheetId="32" hidden="1">#REF!</definedName>
    <definedName name="_Regression_X" localSheetId="33" hidden="1">#REF!</definedName>
    <definedName name="_Regression_X" localSheetId="1" hidden="1">#REF!</definedName>
    <definedName name="_Regression_X" localSheetId="14" hidden="1">#REF!</definedName>
    <definedName name="_Regression_X" localSheetId="17" hidden="1">#REF!</definedName>
    <definedName name="_Regression_X" localSheetId="18"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9" hidden="1">#REF!</definedName>
    <definedName name="_Regression_X" localSheetId="10" hidden="1">#REF!</definedName>
    <definedName name="_Regression_X" localSheetId="25" hidden="1">#REF!</definedName>
    <definedName name="_Regression_X" localSheetId="26" hidden="1">#REF!</definedName>
    <definedName name="_Regression_X" localSheetId="27" hidden="1">#REF!</definedName>
    <definedName name="_Regression_X" localSheetId="30" hidden="1">#REF!</definedName>
    <definedName name="_Regression_X" localSheetId="16" hidden="1">#REF!</definedName>
    <definedName name="_Regression_X" localSheetId="21" hidden="1">#REF!</definedName>
    <definedName name="_Regression_X" localSheetId="24" hidden="1">#REF!</definedName>
    <definedName name="_Regression_X" hidden="1">#REF!</definedName>
    <definedName name="_Regression_Y" localSheetId="32" hidden="1">#REF!</definedName>
    <definedName name="_Regression_Y" localSheetId="33" hidden="1">#REF!</definedName>
    <definedName name="_Regression_Y" localSheetId="1" hidden="1">#REF!</definedName>
    <definedName name="_Regression_Y" localSheetId="14" hidden="1">#REF!</definedName>
    <definedName name="_Regression_Y" localSheetId="17" hidden="1">#REF!</definedName>
    <definedName name="_Regression_Y" localSheetId="18" hidden="1">#REF!</definedName>
    <definedName name="_Regression_Y" localSheetId="3" hidden="1">#REF!</definedName>
    <definedName name="_Regression_Y" localSheetId="4" hidden="1">#REF!</definedName>
    <definedName name="_Regression_Y" localSheetId="5" hidden="1">#REF!</definedName>
    <definedName name="_Regression_Y" localSheetId="6" hidden="1">#REF!</definedName>
    <definedName name="_Regression_Y" localSheetId="9" hidden="1">#REF!</definedName>
    <definedName name="_Regression_Y" localSheetId="25" hidden="1">#REF!</definedName>
    <definedName name="_Regression_Y" localSheetId="26" hidden="1">#REF!</definedName>
    <definedName name="_Regression_Y" localSheetId="27" hidden="1">#REF!</definedName>
    <definedName name="_Regression_Y" localSheetId="30" hidden="1">#REF!</definedName>
    <definedName name="_Regression_Y" localSheetId="16" hidden="1">#REF!</definedName>
    <definedName name="_Regression_Y" localSheetId="21" hidden="1">#REF!</definedName>
    <definedName name="_Regression_Y" localSheetId="24" hidden="1">#REF!</definedName>
    <definedName name="_Regression_Y" hidden="1">#REF!</definedName>
    <definedName name="_RES2" localSheetId="32">#REF!</definedName>
    <definedName name="_RES2" localSheetId="33">#REF!</definedName>
    <definedName name="_RES2" localSheetId="1">#REF!</definedName>
    <definedName name="_RES2" localSheetId="14">#REF!</definedName>
    <definedName name="_RES2" localSheetId="15">#REF!</definedName>
    <definedName name="_RES2" localSheetId="17">#REF!</definedName>
    <definedName name="_RES2" localSheetId="3">#REF!</definedName>
    <definedName name="_RES2" localSheetId="4">#REF!</definedName>
    <definedName name="_RES2" localSheetId="5">#REF!</definedName>
    <definedName name="_RES2" localSheetId="6">#REF!</definedName>
    <definedName name="_RES2" localSheetId="10">#REF!</definedName>
    <definedName name="_RES2" localSheetId="30">#REF!</definedName>
    <definedName name="_RES2" localSheetId="16">#REF!</definedName>
    <definedName name="_RES2" localSheetId="21">#REF!</definedName>
    <definedName name="_RES2" localSheetId="24">#REF!</definedName>
    <definedName name="_RES2">#REF!</definedName>
    <definedName name="_rge1" localSheetId="11">#REF!</definedName>
    <definedName name="_rge1" localSheetId="10">#REF!</definedName>
    <definedName name="_rge1">#REF!</definedName>
    <definedName name="_ROS1">#N/A</definedName>
    <definedName name="_ROS2">#N/A</definedName>
    <definedName name="_ROS3">#N/A</definedName>
    <definedName name="_ROS4">#N/A</definedName>
    <definedName name="_SAR1" localSheetId="31">#REF!</definedName>
    <definedName name="_SAR1" localSheetId="32">#REF!</definedName>
    <definedName name="_SAR1" localSheetId="33">#REF!</definedName>
    <definedName name="_SAR1" localSheetId="1">#REF!</definedName>
    <definedName name="_SAR1" localSheetId="11">#REF!</definedName>
    <definedName name="_SAR1" localSheetId="14">#REF!</definedName>
    <definedName name="_SAR1" localSheetId="15">#REF!</definedName>
    <definedName name="_SAR1" localSheetId="17">#REF!</definedName>
    <definedName name="_SAR1" localSheetId="18">#REF!</definedName>
    <definedName name="_SAR1" localSheetId="22">#REF!</definedName>
    <definedName name="_SAR1" localSheetId="3">#REF!</definedName>
    <definedName name="_SAR1" localSheetId="4">#REF!</definedName>
    <definedName name="_SAR1" localSheetId="5">#REF!</definedName>
    <definedName name="_SAR1" localSheetId="6">#REF!</definedName>
    <definedName name="_SAR1" localSheetId="9">#REF!</definedName>
    <definedName name="_SAR1" localSheetId="10">#REF!</definedName>
    <definedName name="_SAR1" localSheetId="25">#REF!</definedName>
    <definedName name="_SAR1" localSheetId="26">#REF!</definedName>
    <definedName name="_SAR1" localSheetId="27">#REF!</definedName>
    <definedName name="_SAR1" localSheetId="30">#REF!</definedName>
    <definedName name="_SAR1" localSheetId="16">#REF!</definedName>
    <definedName name="_SAR1" localSheetId="21">#REF!</definedName>
    <definedName name="_SAR1" localSheetId="23">#REF!</definedName>
    <definedName name="_SAR1" localSheetId="24">#REF!</definedName>
    <definedName name="_SAR1">#REF!</definedName>
    <definedName name="_sei2" localSheetId="11">#REF!</definedName>
    <definedName name="_sei2" localSheetId="10">#REF!</definedName>
    <definedName name="_sei2">#REF!</definedName>
    <definedName name="_sei98">#REF!</definedName>
    <definedName name="_Sort" localSheetId="32" hidden="1">#REF!</definedName>
    <definedName name="_Sort" localSheetId="33" hidden="1">#REF!</definedName>
    <definedName name="_Sort" localSheetId="1" hidden="1">#REF!</definedName>
    <definedName name="_Sort" localSheetId="14" hidden="1">#REF!</definedName>
    <definedName name="_Sort" localSheetId="17" hidden="1">#REF!</definedName>
    <definedName name="_Sort" localSheetId="18"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9" hidden="1">#REF!</definedName>
    <definedName name="_Sort" localSheetId="10" hidden="1">#REF!</definedName>
    <definedName name="_Sort" localSheetId="25" hidden="1">#REF!</definedName>
    <definedName name="_Sort" localSheetId="26" hidden="1">#REF!</definedName>
    <definedName name="_Sort" localSheetId="27" hidden="1">#REF!</definedName>
    <definedName name="_Sort" localSheetId="30" hidden="1">#REF!</definedName>
    <definedName name="_Sort" localSheetId="16" hidden="1">#REF!</definedName>
    <definedName name="_Sort" localSheetId="21" hidden="1">#REF!</definedName>
    <definedName name="_Sort" localSheetId="24" hidden="1">#REF!</definedName>
    <definedName name="_Sort" hidden="1">#REF!</definedName>
    <definedName name="_SRN96">#REF!</definedName>
    <definedName name="_SRT11" localSheetId="31" hidden="1">{"Minpmon",#N/A,FALSE,"Monthinput"}</definedName>
    <definedName name="_SRT11" localSheetId="32" hidden="1">{"Minpmon",#N/A,FALSE,"Monthinput"}</definedName>
    <definedName name="_SRT11" localSheetId="33" hidden="1">{"Minpmon",#N/A,FALSE,"Monthinput"}</definedName>
    <definedName name="_SRT11" localSheetId="1" hidden="1">{"Minpmon",#N/A,FALSE,"Monthinput"}</definedName>
    <definedName name="_SRT11" localSheetId="11" hidden="1">{"Minpmon",#N/A,FALSE,"Monthinput"}</definedName>
    <definedName name="_SRT11" localSheetId="14" hidden="1">{"Minpmon",#N/A,FALSE,"Monthinput"}</definedName>
    <definedName name="_SRT11" localSheetId="15" hidden="1">{"Minpmon",#N/A,FALSE,"Monthinput"}</definedName>
    <definedName name="_SRT11" localSheetId="17" hidden="1">{"Minpmon",#N/A,FALSE,"Monthinput"}</definedName>
    <definedName name="_SRT11" localSheetId="18" hidden="1">{"Minpmon",#N/A,FALSE,"Monthinput"}</definedName>
    <definedName name="_SRT11" localSheetId="22" hidden="1">{"Minpmon",#N/A,FALSE,"Monthinput"}</definedName>
    <definedName name="_SRT11" localSheetId="2" hidden="1">{"Minpmon",#N/A,FALSE,"Monthinput"}</definedName>
    <definedName name="_SRT11" localSheetId="3" hidden="1">{"Minpmon",#N/A,FALSE,"Monthinput"}</definedName>
    <definedName name="_SRT11" localSheetId="4" hidden="1">{"Minpmon",#N/A,FALSE,"Monthinput"}</definedName>
    <definedName name="_SRT11" localSheetId="5" hidden="1">{"Minpmon",#N/A,FALSE,"Monthinput"}</definedName>
    <definedName name="_SRT11" localSheetId="6" hidden="1">{"Minpmon",#N/A,FALSE,"Monthinput"}</definedName>
    <definedName name="_SRT11" localSheetId="9" hidden="1">{"Minpmon",#N/A,FALSE,"Monthinput"}</definedName>
    <definedName name="_SRT11" localSheetId="10" hidden="1">{"Minpmon",#N/A,FALSE,"Monthinput"}</definedName>
    <definedName name="_SRT11" localSheetId="0" hidden="1">{"Minpmon",#N/A,FALSE,"Monthinput"}</definedName>
    <definedName name="_SRT11" localSheetId="25" hidden="1">{"Minpmon",#N/A,FALSE,"Monthinput"}</definedName>
    <definedName name="_SRT11" localSheetId="26" hidden="1">{"Minpmon",#N/A,FALSE,"Monthinput"}</definedName>
    <definedName name="_SRT11" localSheetId="27" hidden="1">{"Minpmon",#N/A,FALSE,"Monthinput"}</definedName>
    <definedName name="_SRT11" localSheetId="28" hidden="1">{"Minpmon",#N/A,FALSE,"Monthinput"}</definedName>
    <definedName name="_SRT11" localSheetId="30" hidden="1">{"Minpmon",#N/A,FALSE,"Monthinput"}</definedName>
    <definedName name="_SRT11" localSheetId="16" hidden="1">{"Minpmon",#N/A,FALSE,"Monthinput"}</definedName>
    <definedName name="_SRT11" localSheetId="21" hidden="1">{"Minpmon",#N/A,FALSE,"Monthinput"}</definedName>
    <definedName name="_SRT11" localSheetId="23" hidden="1">{"Minpmon",#N/A,FALSE,"Monthinput"}</definedName>
    <definedName name="_SRT11" localSheetId="24" hidden="1">{"Minpmon",#N/A,FALSE,"Monthinput"}</definedName>
    <definedName name="_SRT11" hidden="1">{"Minpmon",#N/A,FALSE,"Monthinput"}</definedName>
    <definedName name="_SRT111" localSheetId="31" hidden="1">{"Minpmon",#N/A,FALSE,"Monthinput"}</definedName>
    <definedName name="_SRT111" localSheetId="32" hidden="1">{"Minpmon",#N/A,FALSE,"Monthinput"}</definedName>
    <definedName name="_SRT111" localSheetId="33" hidden="1">{"Minpmon",#N/A,FALSE,"Monthinput"}</definedName>
    <definedName name="_SRT111" localSheetId="1" hidden="1">{"Minpmon",#N/A,FALSE,"Monthinput"}</definedName>
    <definedName name="_SRT111" localSheetId="11" hidden="1">{"Minpmon",#N/A,FALSE,"Monthinput"}</definedName>
    <definedName name="_SRT111" localSheetId="14" hidden="1">{"Minpmon",#N/A,FALSE,"Monthinput"}</definedName>
    <definedName name="_SRT111" localSheetId="15" hidden="1">{"Minpmon",#N/A,FALSE,"Monthinput"}</definedName>
    <definedName name="_SRT111" localSheetId="17" hidden="1">{"Minpmon",#N/A,FALSE,"Monthinput"}</definedName>
    <definedName name="_SRT111" localSheetId="18" hidden="1">{"Minpmon",#N/A,FALSE,"Monthinput"}</definedName>
    <definedName name="_SRT111" localSheetId="22" hidden="1">{"Minpmon",#N/A,FALSE,"Monthinput"}</definedName>
    <definedName name="_SRT111" localSheetId="2" hidden="1">{"Minpmon",#N/A,FALSE,"Monthinput"}</definedName>
    <definedName name="_SRT111" localSheetId="3" hidden="1">{"Minpmon",#N/A,FALSE,"Monthinput"}</definedName>
    <definedName name="_SRT111" localSheetId="4" hidden="1">{"Minpmon",#N/A,FALSE,"Monthinput"}</definedName>
    <definedName name="_SRT111" localSheetId="5" hidden="1">{"Minpmon",#N/A,FALSE,"Monthinput"}</definedName>
    <definedName name="_SRT111" localSheetId="6" hidden="1">{"Minpmon",#N/A,FALSE,"Monthinput"}</definedName>
    <definedName name="_SRT111" localSheetId="9" hidden="1">{"Minpmon",#N/A,FALSE,"Monthinput"}</definedName>
    <definedName name="_SRT111" localSheetId="10" hidden="1">{"Minpmon",#N/A,FALSE,"Monthinput"}</definedName>
    <definedName name="_SRT111" localSheetId="0" hidden="1">{"Minpmon",#N/A,FALSE,"Monthinput"}</definedName>
    <definedName name="_SRT111" localSheetId="25" hidden="1">{"Minpmon",#N/A,FALSE,"Monthinput"}</definedName>
    <definedName name="_SRT111" localSheetId="26" hidden="1">{"Minpmon",#N/A,FALSE,"Monthinput"}</definedName>
    <definedName name="_SRT111" localSheetId="27" hidden="1">{"Minpmon",#N/A,FALSE,"Monthinput"}</definedName>
    <definedName name="_SRT111" localSheetId="28" hidden="1">{"Minpmon",#N/A,FALSE,"Monthinput"}</definedName>
    <definedName name="_SRT111" localSheetId="30" hidden="1">{"Minpmon",#N/A,FALSE,"Monthinput"}</definedName>
    <definedName name="_SRT111" localSheetId="16" hidden="1">{"Minpmon",#N/A,FALSE,"Monthinput"}</definedName>
    <definedName name="_SRT111" localSheetId="21" hidden="1">{"Minpmon",#N/A,FALSE,"Monthinput"}</definedName>
    <definedName name="_SRT111" localSheetId="23" hidden="1">{"Minpmon",#N/A,FALSE,"Monthinput"}</definedName>
    <definedName name="_SRT111" localSheetId="24" hidden="1">{"Minpmon",#N/A,FALSE,"Monthinput"}</definedName>
    <definedName name="_SRT111" hidden="1">{"Minpmon",#N/A,FALSE,"Monthinput"}</definedName>
    <definedName name="_SUM2" localSheetId="31">#REF!</definedName>
    <definedName name="_SUM2" localSheetId="1">#REF!</definedName>
    <definedName name="_SUM2" localSheetId="11">#REF!</definedName>
    <definedName name="_SUM2" localSheetId="14">#REF!</definedName>
    <definedName name="_SUM2" localSheetId="15">#REF!</definedName>
    <definedName name="_SUM2" localSheetId="17">#REF!</definedName>
    <definedName name="_SUM2" localSheetId="22">#REF!</definedName>
    <definedName name="_SUM2" localSheetId="2">#REF!</definedName>
    <definedName name="_SUM2" localSheetId="3">#REF!</definedName>
    <definedName name="_SUM2" localSheetId="4">#REF!</definedName>
    <definedName name="_SUM2" localSheetId="5">#REF!</definedName>
    <definedName name="_SUM2" localSheetId="6">#REF!</definedName>
    <definedName name="_SUM2" localSheetId="9">#REF!</definedName>
    <definedName name="_SUM2" localSheetId="10">#REF!</definedName>
    <definedName name="_SUM2" localSheetId="25">#REF!</definedName>
    <definedName name="_SUM2" localSheetId="16">#REF!</definedName>
    <definedName name="_SUM2" localSheetId="21">#REF!</definedName>
    <definedName name="_SUM2" localSheetId="23">#REF!</definedName>
    <definedName name="_SUM2" localSheetId="24">#REF!</definedName>
    <definedName name="_SUM2">#REF!</definedName>
    <definedName name="_t7">#REF!</definedName>
    <definedName name="_TAB1" localSheetId="31">#REF!</definedName>
    <definedName name="_TAB1" localSheetId="32">#REF!</definedName>
    <definedName name="_TAB1" localSheetId="33">#REF!</definedName>
    <definedName name="_TAB1" localSheetId="1">#REF!</definedName>
    <definedName name="_TAB1" localSheetId="11">#REF!</definedName>
    <definedName name="_TAB1" localSheetId="14">#REF!</definedName>
    <definedName name="_TAB1" localSheetId="15">#REF!</definedName>
    <definedName name="_TAB1" localSheetId="17">#REF!</definedName>
    <definedName name="_TAB1" localSheetId="22">#REF!</definedName>
    <definedName name="_TAB1" localSheetId="3">#REF!</definedName>
    <definedName name="_TAB1" localSheetId="4">#REF!</definedName>
    <definedName name="_TAB1" localSheetId="5">#REF!</definedName>
    <definedName name="_TAB1" localSheetId="6">#REF!</definedName>
    <definedName name="_TAB1" localSheetId="9">#REF!</definedName>
    <definedName name="_TAB1" localSheetId="10">#REF!</definedName>
    <definedName name="_TAB1" localSheetId="25">#REF!</definedName>
    <definedName name="_TAB1" localSheetId="30">#REF!</definedName>
    <definedName name="_TAB1" localSheetId="16">#REF!</definedName>
    <definedName name="_TAB1" localSheetId="21">#REF!</definedName>
    <definedName name="_TAB1" localSheetId="23">#REF!</definedName>
    <definedName name="_TAB1" localSheetId="24">#REF!</definedName>
    <definedName name="_TAB1">#REF!</definedName>
    <definedName name="_TAB10" localSheetId="11">#REF!</definedName>
    <definedName name="_TAB10" localSheetId="10">#REF!</definedName>
    <definedName name="_TAB10">#REF!</definedName>
    <definedName name="_TAB11" localSheetId="11">#REF!</definedName>
    <definedName name="_TAB11" localSheetId="10">#REF!</definedName>
    <definedName name="_TAB11">#REF!</definedName>
    <definedName name="_TAB12" localSheetId="11">#REF!</definedName>
    <definedName name="_TAB12" localSheetId="10">#REF!</definedName>
    <definedName name="_TAB12">#REF!</definedName>
    <definedName name="_TAB13" localSheetId="11">#REF!</definedName>
    <definedName name="_TAB13" localSheetId="10">#REF!</definedName>
    <definedName name="_TAB13">#REF!</definedName>
    <definedName name="_TAB16" localSheetId="11">#REF!</definedName>
    <definedName name="_TAB16" localSheetId="10">#REF!</definedName>
    <definedName name="_TAB16">#REF!</definedName>
    <definedName name="_TAB18" localSheetId="11">#REF!</definedName>
    <definedName name="_TAB18" localSheetId="10">#REF!</definedName>
    <definedName name="_TAB18">#REF!</definedName>
    <definedName name="_Tab19" localSheetId="32">#REF!</definedName>
    <definedName name="_Tab19" localSheetId="33">#REF!</definedName>
    <definedName name="_Tab19" localSheetId="1">#REF!</definedName>
    <definedName name="_Tab19" localSheetId="11">#REF!</definedName>
    <definedName name="_Tab19" localSheetId="14">#REF!</definedName>
    <definedName name="_Tab19" localSheetId="15">#REF!</definedName>
    <definedName name="_Tab19" localSheetId="17">#REF!</definedName>
    <definedName name="_Tab19" localSheetId="22">#REF!</definedName>
    <definedName name="_Tab19" localSheetId="2">#REF!</definedName>
    <definedName name="_Tab19" localSheetId="3">#REF!</definedName>
    <definedName name="_Tab19" localSheetId="4">#REF!</definedName>
    <definedName name="_Tab19" localSheetId="5">#REF!</definedName>
    <definedName name="_Tab19" localSheetId="6">#REF!</definedName>
    <definedName name="_Tab19" localSheetId="9">#REF!</definedName>
    <definedName name="_TAB19" localSheetId="10">#REF!</definedName>
    <definedName name="_Tab19" localSheetId="0">#REF!</definedName>
    <definedName name="_Tab19" localSheetId="25">#REF!</definedName>
    <definedName name="_Tab19" localSheetId="30">#REF!</definedName>
    <definedName name="_Tab19" localSheetId="16">#REF!</definedName>
    <definedName name="_Tab19" localSheetId="21">#REF!</definedName>
    <definedName name="_Tab19" localSheetId="23">#REF!</definedName>
    <definedName name="_Tab19" localSheetId="24">#REF!</definedName>
    <definedName name="_Tab19">#REF!</definedName>
    <definedName name="_Tab2" localSheetId="11">#REF!</definedName>
    <definedName name="_Tab2" localSheetId="10">#REF!</definedName>
    <definedName name="_Tab2">#REF!</definedName>
    <definedName name="_Tab20" localSheetId="32">#REF!</definedName>
    <definedName name="_Tab20" localSheetId="33">#REF!</definedName>
    <definedName name="_Tab20" localSheetId="1">#REF!</definedName>
    <definedName name="_Tab20" localSheetId="11">#REF!</definedName>
    <definedName name="_Tab20" localSheetId="14">#REF!</definedName>
    <definedName name="_Tab20" localSheetId="15">#REF!</definedName>
    <definedName name="_Tab20" localSheetId="17">#REF!</definedName>
    <definedName name="_Tab20" localSheetId="22">#REF!</definedName>
    <definedName name="_Tab20" localSheetId="2">#REF!</definedName>
    <definedName name="_Tab20" localSheetId="3">#REF!</definedName>
    <definedName name="_Tab20" localSheetId="4">#REF!</definedName>
    <definedName name="_Tab20" localSheetId="5">#REF!</definedName>
    <definedName name="_Tab20" localSheetId="6">#REF!</definedName>
    <definedName name="_Tab20" localSheetId="9">#REF!</definedName>
    <definedName name="_TAB20" localSheetId="10">#REF!</definedName>
    <definedName name="_Tab20" localSheetId="0">#REF!</definedName>
    <definedName name="_Tab20" localSheetId="25">#REF!</definedName>
    <definedName name="_Tab20" localSheetId="30">#REF!</definedName>
    <definedName name="_Tab20" localSheetId="16">#REF!</definedName>
    <definedName name="_Tab20" localSheetId="21">#REF!</definedName>
    <definedName name="_Tab20" localSheetId="23">#REF!</definedName>
    <definedName name="_Tab20" localSheetId="24">#REF!</definedName>
    <definedName name="_Tab20">#REF!</definedName>
    <definedName name="_Tab21" localSheetId="32">#REF!</definedName>
    <definedName name="_Tab21" localSheetId="33">#REF!</definedName>
    <definedName name="_Tab21" localSheetId="1">#REF!</definedName>
    <definedName name="_Tab21" localSheetId="11">#REF!</definedName>
    <definedName name="_Tab21" localSheetId="14">#REF!</definedName>
    <definedName name="_Tab21" localSheetId="15">#REF!</definedName>
    <definedName name="_Tab21" localSheetId="17">#REF!</definedName>
    <definedName name="_Tab21" localSheetId="22">#REF!</definedName>
    <definedName name="_Tab21" localSheetId="2">#REF!</definedName>
    <definedName name="_Tab21" localSheetId="3">#REF!</definedName>
    <definedName name="_Tab21" localSheetId="4">#REF!</definedName>
    <definedName name="_Tab21" localSheetId="5">#REF!</definedName>
    <definedName name="_Tab21" localSheetId="6">#REF!</definedName>
    <definedName name="_Tab21" localSheetId="9">#REF!</definedName>
    <definedName name="_TAB21" localSheetId="10">#REF!</definedName>
    <definedName name="_Tab21" localSheetId="0">#REF!</definedName>
    <definedName name="_Tab21" localSheetId="25">#REF!</definedName>
    <definedName name="_Tab21" localSheetId="30">#REF!</definedName>
    <definedName name="_Tab21" localSheetId="16">#REF!</definedName>
    <definedName name="_Tab21" localSheetId="21">#REF!</definedName>
    <definedName name="_Tab21" localSheetId="23">#REF!</definedName>
    <definedName name="_Tab21" localSheetId="24">#REF!</definedName>
    <definedName name="_Tab21">#REF!</definedName>
    <definedName name="_Tab22" localSheetId="32">#REF!</definedName>
    <definedName name="_Tab22" localSheetId="33">#REF!</definedName>
    <definedName name="_Tab22" localSheetId="1">#REF!</definedName>
    <definedName name="_Tab22" localSheetId="11">#REF!</definedName>
    <definedName name="_Tab22" localSheetId="14">#REF!</definedName>
    <definedName name="_Tab22" localSheetId="15">#REF!</definedName>
    <definedName name="_Tab22" localSheetId="17">#REF!</definedName>
    <definedName name="_Tab22" localSheetId="22">#REF!</definedName>
    <definedName name="_Tab22" localSheetId="2">#REF!</definedName>
    <definedName name="_Tab22" localSheetId="3">#REF!</definedName>
    <definedName name="_Tab22" localSheetId="4">#REF!</definedName>
    <definedName name="_Tab22" localSheetId="5">#REF!</definedName>
    <definedName name="_Tab22" localSheetId="6">#REF!</definedName>
    <definedName name="_Tab22" localSheetId="9">#REF!</definedName>
    <definedName name="_TAB22" localSheetId="10">#REF!</definedName>
    <definedName name="_Tab22" localSheetId="0">#REF!</definedName>
    <definedName name="_Tab22" localSheetId="25">#REF!</definedName>
    <definedName name="_Tab22" localSheetId="30">#REF!</definedName>
    <definedName name="_Tab22" localSheetId="16">#REF!</definedName>
    <definedName name="_Tab22" localSheetId="21">#REF!</definedName>
    <definedName name="_Tab22" localSheetId="23">#REF!</definedName>
    <definedName name="_Tab22" localSheetId="24">#REF!</definedName>
    <definedName name="_Tab22">#REF!</definedName>
    <definedName name="_Tab23" localSheetId="32">#REF!</definedName>
    <definedName name="_Tab23" localSheetId="33">#REF!</definedName>
    <definedName name="_Tab23" localSheetId="1">#REF!</definedName>
    <definedName name="_Tab23" localSheetId="11">#REF!</definedName>
    <definedName name="_Tab23" localSheetId="14">#REF!</definedName>
    <definedName name="_Tab23" localSheetId="3">#REF!</definedName>
    <definedName name="_Tab23" localSheetId="4">#REF!</definedName>
    <definedName name="_Tab23" localSheetId="5">#REF!</definedName>
    <definedName name="_Tab23" localSheetId="6">#REF!</definedName>
    <definedName name="_Tab23" localSheetId="9">#REF!</definedName>
    <definedName name="_Tab23" localSheetId="10">#REF!</definedName>
    <definedName name="_Tab23" localSheetId="30">#REF!</definedName>
    <definedName name="_Tab23" localSheetId="21">#REF!</definedName>
    <definedName name="_Tab23">#REF!</definedName>
    <definedName name="_Tab24" localSheetId="32">#REF!</definedName>
    <definedName name="_Tab24" localSheetId="33">#REF!</definedName>
    <definedName name="_Tab24" localSheetId="1">#REF!</definedName>
    <definedName name="_Tab24" localSheetId="14">#REF!</definedName>
    <definedName name="_Tab24" localSheetId="3">#REF!</definedName>
    <definedName name="_Tab24" localSheetId="4">#REF!</definedName>
    <definedName name="_Tab24" localSheetId="5">#REF!</definedName>
    <definedName name="_Tab24" localSheetId="6">#REF!</definedName>
    <definedName name="_Tab24" localSheetId="9">#REF!</definedName>
    <definedName name="_Tab24" localSheetId="10">#REF!</definedName>
    <definedName name="_Tab24" localSheetId="30">#REF!</definedName>
    <definedName name="_Tab24" localSheetId="21">#REF!</definedName>
    <definedName name="_Tab24">#REF!</definedName>
    <definedName name="_Tab26" localSheetId="32">#REF!</definedName>
    <definedName name="_Tab26" localSheetId="33">#REF!</definedName>
    <definedName name="_Tab26" localSheetId="1">#REF!</definedName>
    <definedName name="_Tab26" localSheetId="14">#REF!</definedName>
    <definedName name="_Tab26" localSheetId="3">#REF!</definedName>
    <definedName name="_Tab26" localSheetId="4">#REF!</definedName>
    <definedName name="_Tab26" localSheetId="5">#REF!</definedName>
    <definedName name="_Tab26" localSheetId="6">#REF!</definedName>
    <definedName name="_Tab26" localSheetId="9">#REF!</definedName>
    <definedName name="_Tab26" localSheetId="10">#REF!</definedName>
    <definedName name="_Tab26" localSheetId="30">#REF!</definedName>
    <definedName name="_Tab26" localSheetId="21">#REF!</definedName>
    <definedName name="_Tab26">#REF!</definedName>
    <definedName name="_Tab27" localSheetId="32">#REF!</definedName>
    <definedName name="_Tab27" localSheetId="33">#REF!</definedName>
    <definedName name="_Tab27" localSheetId="1">#REF!</definedName>
    <definedName name="_Tab27" localSheetId="14">#REF!</definedName>
    <definedName name="_Tab27" localSheetId="3">#REF!</definedName>
    <definedName name="_Tab27" localSheetId="4">#REF!</definedName>
    <definedName name="_Tab27" localSheetId="5">#REF!</definedName>
    <definedName name="_Tab27" localSheetId="6">#REF!</definedName>
    <definedName name="_Tab27" localSheetId="9">#REF!</definedName>
    <definedName name="_Tab27" localSheetId="30">#REF!</definedName>
    <definedName name="_Tab27" localSheetId="21">#REF!</definedName>
    <definedName name="_Tab27">#REF!</definedName>
    <definedName name="_Tab28" localSheetId="32">#REF!</definedName>
    <definedName name="_Tab28" localSheetId="33">#REF!</definedName>
    <definedName name="_Tab28" localSheetId="1">#REF!</definedName>
    <definedName name="_Tab28" localSheetId="14">#REF!</definedName>
    <definedName name="_Tab28" localSheetId="3">#REF!</definedName>
    <definedName name="_Tab28" localSheetId="4">#REF!</definedName>
    <definedName name="_Tab28" localSheetId="5">#REF!</definedName>
    <definedName name="_Tab28" localSheetId="6">#REF!</definedName>
    <definedName name="_Tab28" localSheetId="9">#REF!</definedName>
    <definedName name="_Tab28" localSheetId="30">#REF!</definedName>
    <definedName name="_Tab28" localSheetId="21">#REF!</definedName>
    <definedName name="_Tab28">#REF!</definedName>
    <definedName name="_Tab29" localSheetId="32">#REF!</definedName>
    <definedName name="_Tab29" localSheetId="33">#REF!</definedName>
    <definedName name="_Tab29" localSheetId="1">#REF!</definedName>
    <definedName name="_Tab29" localSheetId="14">#REF!</definedName>
    <definedName name="_Tab29" localSheetId="3">#REF!</definedName>
    <definedName name="_Tab29" localSheetId="4">#REF!</definedName>
    <definedName name="_Tab29" localSheetId="5">#REF!</definedName>
    <definedName name="_Tab29" localSheetId="6">#REF!</definedName>
    <definedName name="_Tab29" localSheetId="9">#REF!</definedName>
    <definedName name="_Tab29" localSheetId="30">#REF!</definedName>
    <definedName name="_Tab29" localSheetId="21">#REF!</definedName>
    <definedName name="_Tab29">#REF!</definedName>
    <definedName name="_TAB3">#REF!</definedName>
    <definedName name="_Tab30" localSheetId="32">#REF!</definedName>
    <definedName name="_Tab30" localSheetId="33">#REF!</definedName>
    <definedName name="_Tab30" localSheetId="1">#REF!</definedName>
    <definedName name="_Tab30" localSheetId="11">#REF!</definedName>
    <definedName name="_Tab30" localSheetId="14">#REF!</definedName>
    <definedName name="_Tab30" localSheetId="3">#REF!</definedName>
    <definedName name="_Tab30" localSheetId="4">#REF!</definedName>
    <definedName name="_Tab30" localSheetId="5">#REF!</definedName>
    <definedName name="_Tab30" localSheetId="6">#REF!</definedName>
    <definedName name="_Tab30" localSheetId="9">#REF!</definedName>
    <definedName name="_Tab30" localSheetId="10">#REF!</definedName>
    <definedName name="_Tab30" localSheetId="30">#REF!</definedName>
    <definedName name="_Tab30" localSheetId="21">#REF!</definedName>
    <definedName name="_Tab30">#REF!</definedName>
    <definedName name="_Tab31" localSheetId="32">#REF!</definedName>
    <definedName name="_Tab31" localSheetId="33">#REF!</definedName>
    <definedName name="_Tab31" localSheetId="1">#REF!</definedName>
    <definedName name="_Tab31" localSheetId="14">#REF!</definedName>
    <definedName name="_Tab31" localSheetId="3">#REF!</definedName>
    <definedName name="_Tab31" localSheetId="4">#REF!</definedName>
    <definedName name="_Tab31" localSheetId="5">#REF!</definedName>
    <definedName name="_Tab31" localSheetId="6">#REF!</definedName>
    <definedName name="_Tab31" localSheetId="9">#REF!</definedName>
    <definedName name="_Tab31" localSheetId="10">#REF!</definedName>
    <definedName name="_Tab31" localSheetId="30">#REF!</definedName>
    <definedName name="_Tab31" localSheetId="21">#REF!</definedName>
    <definedName name="_Tab31">#REF!</definedName>
    <definedName name="_Tab32" localSheetId="32">#REF!</definedName>
    <definedName name="_Tab32" localSheetId="33">#REF!</definedName>
    <definedName name="_Tab32" localSheetId="1">#REF!</definedName>
    <definedName name="_Tab32" localSheetId="14">#REF!</definedName>
    <definedName name="_Tab32" localSheetId="3">#REF!</definedName>
    <definedName name="_Tab32" localSheetId="4">#REF!</definedName>
    <definedName name="_Tab32" localSheetId="5">#REF!</definedName>
    <definedName name="_Tab32" localSheetId="6">#REF!</definedName>
    <definedName name="_Tab32" localSheetId="9">#REF!</definedName>
    <definedName name="_Tab32" localSheetId="10">#REF!</definedName>
    <definedName name="_Tab32" localSheetId="30">#REF!</definedName>
    <definedName name="_Tab32" localSheetId="21">#REF!</definedName>
    <definedName name="_Tab32">#REF!</definedName>
    <definedName name="_Tab33" localSheetId="32">#REF!</definedName>
    <definedName name="_Tab33" localSheetId="33">#REF!</definedName>
    <definedName name="_Tab33" localSheetId="1">#REF!</definedName>
    <definedName name="_Tab33" localSheetId="14">#REF!</definedName>
    <definedName name="_Tab33" localSheetId="3">#REF!</definedName>
    <definedName name="_Tab33" localSheetId="4">#REF!</definedName>
    <definedName name="_Tab33" localSheetId="5">#REF!</definedName>
    <definedName name="_Tab33" localSheetId="6">#REF!</definedName>
    <definedName name="_Tab33" localSheetId="9">#REF!</definedName>
    <definedName name="_Tab33" localSheetId="30">#REF!</definedName>
    <definedName name="_Tab33" localSheetId="21">#REF!</definedName>
    <definedName name="_Tab33">#REF!</definedName>
    <definedName name="_Tab34" localSheetId="32">#REF!</definedName>
    <definedName name="_Tab34" localSheetId="33">#REF!</definedName>
    <definedName name="_Tab34" localSheetId="1">#REF!</definedName>
    <definedName name="_Tab34" localSheetId="14">#REF!</definedName>
    <definedName name="_Tab34" localSheetId="3">#REF!</definedName>
    <definedName name="_Tab34" localSheetId="4">#REF!</definedName>
    <definedName name="_Tab34" localSheetId="5">#REF!</definedName>
    <definedName name="_Tab34" localSheetId="6">#REF!</definedName>
    <definedName name="_Tab34" localSheetId="9">#REF!</definedName>
    <definedName name="_Tab34" localSheetId="30">#REF!</definedName>
    <definedName name="_Tab34" localSheetId="21">#REF!</definedName>
    <definedName name="_Tab34">#REF!</definedName>
    <definedName name="_Tab35" localSheetId="32">#REF!</definedName>
    <definedName name="_Tab35" localSheetId="33">#REF!</definedName>
    <definedName name="_Tab35" localSheetId="1">#REF!</definedName>
    <definedName name="_Tab35" localSheetId="14">#REF!</definedName>
    <definedName name="_Tab35" localSheetId="3">#REF!</definedName>
    <definedName name="_Tab35" localSheetId="4">#REF!</definedName>
    <definedName name="_Tab35" localSheetId="5">#REF!</definedName>
    <definedName name="_Tab35" localSheetId="6">#REF!</definedName>
    <definedName name="_Tab35" localSheetId="9">#REF!</definedName>
    <definedName name="_Tab35" localSheetId="30">#REF!</definedName>
    <definedName name="_Tab35" localSheetId="21">#REF!</definedName>
    <definedName name="_Tab35">#REF!</definedName>
    <definedName name="_Tab36">#REF!</definedName>
    <definedName name="_Tab37">#REF!</definedName>
    <definedName name="_Tab38">#REF!</definedName>
    <definedName name="_Tab39">#REF!</definedName>
    <definedName name="_tAB4" localSheetId="14">#REF!</definedName>
    <definedName name="_tAB4" localSheetId="15">#REF!</definedName>
    <definedName name="_tAB4" localSheetId="17">#REF!</definedName>
    <definedName name="_tAB4" localSheetId="10">#REF!</definedName>
    <definedName name="_tAB4" localSheetId="16">#REF!</definedName>
    <definedName name="_tAB4">#REF!</definedName>
    <definedName name="_Tab40" localSheetId="11">#REF!</definedName>
    <definedName name="_Tab40" localSheetId="10">#REF!</definedName>
    <definedName name="_Tab40">#REF!</definedName>
    <definedName name="_tab41" localSheetId="11">#REF!</definedName>
    <definedName name="_tab41" localSheetId="10">#REF!</definedName>
    <definedName name="_tab41">#REF!</definedName>
    <definedName name="_TAB5" localSheetId="11">#REF!</definedName>
    <definedName name="_TAB5" localSheetId="10">#REF!</definedName>
    <definedName name="_TAB5">#REF!</definedName>
    <definedName name="_TAB6" localSheetId="11">#REF!</definedName>
    <definedName name="_TAB6" localSheetId="10">#REF!</definedName>
    <definedName name="_TAB6">#REF!</definedName>
    <definedName name="_TAB7" localSheetId="11">#REF!</definedName>
    <definedName name="_TAB7" localSheetId="10">#REF!</definedName>
    <definedName name="_TAB7">#REF!</definedName>
    <definedName name="_TAB8" localSheetId="11">#REF!</definedName>
    <definedName name="_TAB8" localSheetId="10">#REF!</definedName>
    <definedName name="_TAB8">#REF!</definedName>
    <definedName name="_TAB9" localSheetId="11">#REF!</definedName>
    <definedName name="_TAB9" localSheetId="10">#REF!</definedName>
    <definedName name="_TAB9">#REF!</definedName>
    <definedName name="_tbl1" localSheetId="11">#REF!</definedName>
    <definedName name="_tbl1" localSheetId="10">#REF!</definedName>
    <definedName name="_tbl1">#REF!</definedName>
    <definedName name="_tnt1">#N/A</definedName>
    <definedName name="_Toc108691497" localSheetId="2">'Gráfico 2'!$C$6</definedName>
    <definedName name="_Toc108768724" localSheetId="1">'Gráfico 1'!$C$5</definedName>
    <definedName name="_Toc108768724" localSheetId="3">'Gráfico 3'!$C$5</definedName>
    <definedName name="_Toc108768724" localSheetId="4">'Gráfico 4'!$C$5</definedName>
    <definedName name="_Toc108768724" localSheetId="5">'Gráfico 5'!$C$5</definedName>
    <definedName name="_Toc108768991" localSheetId="12">'Tabla 3 '!$B$5</definedName>
    <definedName name="_Toc108768992" localSheetId="13">'Tabla 4 '!$C$5</definedName>
    <definedName name="_Toc191191306_3" localSheetId="31">#REF!</definedName>
    <definedName name="_Toc191191306_3" localSheetId="32">#REF!</definedName>
    <definedName name="_Toc191191306_3" localSheetId="33">#REF!</definedName>
    <definedName name="_Toc191191306_3" localSheetId="1">#REF!</definedName>
    <definedName name="_Toc191191306_3" localSheetId="11">#REF!</definedName>
    <definedName name="_Toc191191306_3" localSheetId="14">#REF!</definedName>
    <definedName name="_Toc191191306_3" localSheetId="15">#REF!</definedName>
    <definedName name="_Toc191191306_3" localSheetId="17">#REF!</definedName>
    <definedName name="_Toc191191306_3" localSheetId="22">#REF!</definedName>
    <definedName name="_Toc191191306_3" localSheetId="2">#REF!</definedName>
    <definedName name="_Toc191191306_3" localSheetId="3">#REF!</definedName>
    <definedName name="_Toc191191306_3" localSheetId="4">#REF!</definedName>
    <definedName name="_Toc191191306_3" localSheetId="5">#REF!</definedName>
    <definedName name="_Toc191191306_3" localSheetId="9">#REF!</definedName>
    <definedName name="_Toc191191306_3" localSheetId="10">#REF!</definedName>
    <definedName name="_Toc191191306_3" localSheetId="0">#REF!</definedName>
    <definedName name="_Toc191191306_3" localSheetId="25">#REF!</definedName>
    <definedName name="_Toc191191306_3" localSheetId="16">#REF!</definedName>
    <definedName name="_Toc191191306_3" localSheetId="21">#REF!</definedName>
    <definedName name="_Toc191191306_3" localSheetId="23">#REF!</definedName>
    <definedName name="_Toc191191306_3" localSheetId="24">#REF!</definedName>
    <definedName name="_Toc191191306_3">#REF!</definedName>
    <definedName name="_TOT58" localSheetId="31">#REF!</definedName>
    <definedName name="_TOT58" localSheetId="32">#REF!</definedName>
    <definedName name="_TOT58" localSheetId="33">#REF!</definedName>
    <definedName name="_TOT58" localSheetId="1">#REF!</definedName>
    <definedName name="_TOT58" localSheetId="11">#REF!</definedName>
    <definedName name="_TOT58" localSheetId="14">#REF!</definedName>
    <definedName name="_TOT58" localSheetId="15">#REF!</definedName>
    <definedName name="_TOT58" localSheetId="17">#REF!</definedName>
    <definedName name="_TOT58" localSheetId="22">#REF!</definedName>
    <definedName name="_TOT58" localSheetId="2">#REF!</definedName>
    <definedName name="_TOT58" localSheetId="3">#REF!</definedName>
    <definedName name="_TOT58" localSheetId="4">#REF!</definedName>
    <definedName name="_TOT58" localSheetId="5">#REF!</definedName>
    <definedName name="_TOT58" localSheetId="9">#REF!</definedName>
    <definedName name="_TOT58" localSheetId="10">#REF!</definedName>
    <definedName name="_TOT58" localSheetId="0">#REF!</definedName>
    <definedName name="_TOT58" localSheetId="25">#REF!</definedName>
    <definedName name="_TOT58" localSheetId="26">#REF!</definedName>
    <definedName name="_TOT58" localSheetId="27">#REF!</definedName>
    <definedName name="_TOT58" localSheetId="16">#REF!</definedName>
    <definedName name="_TOT58" localSheetId="21">#REF!</definedName>
    <definedName name="_TOT58" localSheetId="23">#REF!</definedName>
    <definedName name="_TOT58" localSheetId="24">#REF!</definedName>
    <definedName name="_TOT58">#REF!</definedName>
    <definedName name="_UES96" localSheetId="11">#REF!</definedName>
    <definedName name="_UES96" localSheetId="10">#REF!</definedName>
    <definedName name="_UES96">#REF!</definedName>
    <definedName name="_VAO98" localSheetId="11">#REF!</definedName>
    <definedName name="_VAO98" localSheetId="10">#REF!</definedName>
    <definedName name="_VAO98">#REF!</definedName>
    <definedName name="_VAO99" localSheetId="11">#REF!</definedName>
    <definedName name="_VAO99" localSheetId="10">#REF!</definedName>
    <definedName name="_VAO99">#REF!</definedName>
    <definedName name="_WB2" localSheetId="31">#REF!</definedName>
    <definedName name="_WB2" localSheetId="32">#REF!</definedName>
    <definedName name="_WB2" localSheetId="33">#REF!</definedName>
    <definedName name="_WB2" localSheetId="1">#REF!</definedName>
    <definedName name="_WB2" localSheetId="14">#REF!</definedName>
    <definedName name="_WB2" localSheetId="15">#REF!</definedName>
    <definedName name="_WB2" localSheetId="17">#REF!</definedName>
    <definedName name="_WB2" localSheetId="22">#REF!</definedName>
    <definedName name="_WB2" localSheetId="3">#REF!</definedName>
    <definedName name="_WB2" localSheetId="4">#REF!</definedName>
    <definedName name="_WB2" localSheetId="5">#REF!</definedName>
    <definedName name="_WB2" localSheetId="6">#REF!</definedName>
    <definedName name="_WB2" localSheetId="9">#REF!</definedName>
    <definedName name="_WB2" localSheetId="25">#REF!</definedName>
    <definedName name="_WB2" localSheetId="30">#REF!</definedName>
    <definedName name="_WB2" localSheetId="16">#REF!</definedName>
    <definedName name="_WB2" localSheetId="21">#REF!</definedName>
    <definedName name="_WB2" localSheetId="23">#REF!</definedName>
    <definedName name="_WB2" localSheetId="24">#REF!</definedName>
    <definedName name="_WB2">#REF!</definedName>
    <definedName name="_WEO1">#REF!</definedName>
    <definedName name="_WEO2">#REF!</definedName>
    <definedName name="_xlchart.v6.0" hidden="1">'Gráfico 10'!$A$87</definedName>
    <definedName name="_xlchart.v6.1" hidden="1">'Gráfico 10'!$A$88:$A$100</definedName>
    <definedName name="_xlchart.v6.2" hidden="1">'Gráfico 10'!$B$87</definedName>
    <definedName name="_xlchart.v6.3" hidden="1">'Gráfico 10'!$B$88:$B$100</definedName>
    <definedName name="_xlcn.WorksheetConnection_MUCI2020v3.xlsxTabla1" hidden="1">#REF!</definedName>
    <definedName name="_YR0110" localSheetId="14">#REF!</definedName>
    <definedName name="_YR0110" localSheetId="15">#REF!</definedName>
    <definedName name="_YR0110" localSheetId="17">#REF!</definedName>
    <definedName name="_YR0110" localSheetId="16">#REF!</definedName>
    <definedName name="_YR0110">#REF!</definedName>
    <definedName name="_YR89" localSheetId="14">#REF!</definedName>
    <definedName name="_YR89" localSheetId="15">#REF!</definedName>
    <definedName name="_YR89" localSheetId="17">#REF!</definedName>
    <definedName name="_YR89" localSheetId="16">#REF!</definedName>
    <definedName name="_YR89">#REF!</definedName>
    <definedName name="_YR90" localSheetId="14">#REF!</definedName>
    <definedName name="_YR90" localSheetId="15">#REF!</definedName>
    <definedName name="_YR90" localSheetId="17">#REF!</definedName>
    <definedName name="_YR90" localSheetId="16">#REF!</definedName>
    <definedName name="_YR90">#REF!</definedName>
    <definedName name="_YR91" localSheetId="14">#REF!</definedName>
    <definedName name="_YR91" localSheetId="15">#REF!</definedName>
    <definedName name="_YR91" localSheetId="17">#REF!</definedName>
    <definedName name="_YR91" localSheetId="16">#REF!</definedName>
    <definedName name="_YR91">#REF!</definedName>
    <definedName name="_YR92" localSheetId="14">#REF!</definedName>
    <definedName name="_YR92" localSheetId="15">#REF!</definedName>
    <definedName name="_YR92" localSheetId="17">#REF!</definedName>
    <definedName name="_YR92" localSheetId="16">#REF!</definedName>
    <definedName name="_YR92">#REF!</definedName>
    <definedName name="_YR93" localSheetId="14">#REF!</definedName>
    <definedName name="_YR93" localSheetId="15">#REF!</definedName>
    <definedName name="_YR93" localSheetId="17">#REF!</definedName>
    <definedName name="_YR93" localSheetId="16">#REF!</definedName>
    <definedName name="_YR93">#REF!</definedName>
    <definedName name="_YR94" localSheetId="14">#REF!</definedName>
    <definedName name="_YR94" localSheetId="15">#REF!</definedName>
    <definedName name="_YR94" localSheetId="17">#REF!</definedName>
    <definedName name="_YR94" localSheetId="16">#REF!</definedName>
    <definedName name="_YR94">#REF!</definedName>
    <definedName name="_YR95" localSheetId="14">#REF!</definedName>
    <definedName name="_YR95" localSheetId="15">#REF!</definedName>
    <definedName name="_YR95" localSheetId="17">#REF!</definedName>
    <definedName name="_YR95" localSheetId="16">#REF!</definedName>
    <definedName name="_YR95">#REF!</definedName>
    <definedName name="_Z" localSheetId="31">#REF!</definedName>
    <definedName name="_Z" localSheetId="1">#REF!</definedName>
    <definedName name="_Z" localSheetId="11">#REF!</definedName>
    <definedName name="_Z" localSheetId="14">#REF!</definedName>
    <definedName name="_Z" localSheetId="15">#REF!</definedName>
    <definedName name="_Z" localSheetId="17">#REF!</definedName>
    <definedName name="_Z" localSheetId="22">#REF!</definedName>
    <definedName name="_Z" localSheetId="2">#REF!</definedName>
    <definedName name="_Z" localSheetId="3">#REF!</definedName>
    <definedName name="_Z" localSheetId="4">#REF!</definedName>
    <definedName name="_Z" localSheetId="5">#REF!</definedName>
    <definedName name="_Z" localSheetId="6">#REF!</definedName>
    <definedName name="_Z" localSheetId="9">#REF!</definedName>
    <definedName name="_Z" localSheetId="10">#REF!</definedName>
    <definedName name="_Z" localSheetId="0">#REF!</definedName>
    <definedName name="_Z" localSheetId="25">#REF!</definedName>
    <definedName name="_Z" localSheetId="16">#REF!</definedName>
    <definedName name="_Z" localSheetId="21">#REF!</definedName>
    <definedName name="_Z" localSheetId="23">#REF!</definedName>
    <definedName name="_Z" localSheetId="24">#REF!</definedName>
    <definedName name="_Z">#REF!</definedName>
    <definedName name="a" localSheetId="31" hidden="1">#REF!</definedName>
    <definedName name="a" localSheetId="32" hidden="1">#REF!</definedName>
    <definedName name="A" localSheetId="33">#REF!</definedName>
    <definedName name="a" localSheetId="1" hidden="1">#REF!</definedName>
    <definedName name="a" localSheetId="11" hidden="1">#REF!</definedName>
    <definedName name="A" localSheetId="14">#REF!</definedName>
    <definedName name="A" localSheetId="15">#REF!</definedName>
    <definedName name="A" localSheetId="17">#REF!</definedName>
    <definedName name="A" localSheetId="18">#REF!</definedName>
    <definedName name="a" localSheetId="22" hidden="1">#REF!</definedName>
    <definedName name="a" localSheetId="3" hidden="1">#REF!</definedName>
    <definedName name="a" localSheetId="4" hidden="1">#REF!</definedName>
    <definedName name="a" localSheetId="5" hidden="1">#REF!</definedName>
    <definedName name="a" localSheetId="6" hidden="1">#REF!</definedName>
    <definedName name="a" localSheetId="9" hidden="1">#REF!</definedName>
    <definedName name="A" localSheetId="10">#REF!</definedName>
    <definedName name="A" localSheetId="25">#REF!</definedName>
    <definedName name="a" localSheetId="26" hidden="1">#REF!</definedName>
    <definedName name="a" localSheetId="27" hidden="1">#REF!</definedName>
    <definedName name="a" localSheetId="30" hidden="1">#REF!</definedName>
    <definedName name="a" localSheetId="16" hidden="1">#REF!</definedName>
    <definedName name="a" localSheetId="21" hidden="1">#REF!</definedName>
    <definedName name="a" localSheetId="23" hidden="1">#REF!</definedName>
    <definedName name="a" localSheetId="24" hidden="1">#REF!</definedName>
    <definedName name="a" hidden="1">#REF!</definedName>
    <definedName name="a\V104" localSheetId="31">#REF!</definedName>
    <definedName name="a\V104" localSheetId="32">#REF!</definedName>
    <definedName name="a\V104" localSheetId="33">#REF!</definedName>
    <definedName name="a\V104" localSheetId="11">#REF!</definedName>
    <definedName name="a\V104" localSheetId="14">#REF!</definedName>
    <definedName name="a\V104" localSheetId="15">#REF!</definedName>
    <definedName name="a\V104" localSheetId="17">#REF!</definedName>
    <definedName name="a\V104" localSheetId="22">#REF!</definedName>
    <definedName name="a\V104" localSheetId="9">#REF!</definedName>
    <definedName name="a\V104" localSheetId="10">#REF!</definedName>
    <definedName name="a\V104" localSheetId="25">#REF!</definedName>
    <definedName name="a\V104" localSheetId="26">#REF!</definedName>
    <definedName name="a\V104" localSheetId="27">#REF!</definedName>
    <definedName name="a\V104" localSheetId="16">#REF!</definedName>
    <definedName name="a\V104" localSheetId="21">#REF!</definedName>
    <definedName name="a\V104" localSheetId="23">#REF!</definedName>
    <definedName name="a\V104" localSheetId="24">#REF!</definedName>
    <definedName name="a\V104">#REF!</definedName>
    <definedName name="A_impresión_IM" localSheetId="14">#REF!</definedName>
    <definedName name="A_impresión_IM" localSheetId="15">#REF!</definedName>
    <definedName name="A_impresión_IM" localSheetId="17">#REF!</definedName>
    <definedName name="A_impresión_IM" localSheetId="10">#REF!</definedName>
    <definedName name="A_impresión_IM" localSheetId="16">#REF!</definedName>
    <definedName name="A_impresión_IM">#REF!</definedName>
    <definedName name="aa" localSheetId="31" hidden="1">{FALSE,FALSE,-1.25,-15.5,484.5,276.75,FALSE,FALSE,TRUE,TRUE,0,12,#N/A,46,#N/A,2.93460490463215,15.35,1,FALSE,FALSE,3,TRUE,1,FALSE,100,"Swvu.PLA1.","ACwvu.PLA1.",#N/A,FALSE,FALSE,0,0,0,0,2,"","",TRUE,TRUE,FALSE,FALSE,1,60,#N/A,#N/A,FALSE,FALSE,FALSE,FALSE,FALSE,FALSE,FALSE,9,65532,65532,FALSE,FALSE,TRUE,TRUE,TRUE}</definedName>
    <definedName name="aa" localSheetId="32" hidden="1">{FALSE,FALSE,-1.25,-15.5,484.5,276.75,FALSE,FALSE,TRUE,TRUE,0,12,#N/A,46,#N/A,2.93460490463215,15.35,1,FALSE,FALSE,3,TRUE,1,FALSE,100,"Swvu.PLA1.","ACwvu.PLA1.",#N/A,FALSE,FALSE,0,0,0,0,2,"","",TRUE,TRUE,FALSE,FALSE,1,60,#N/A,#N/A,FALSE,FALSE,FALSE,FALSE,FALSE,FALSE,FALSE,9,65532,65532,FALSE,FALSE,TRUE,TRUE,TRUE}</definedName>
    <definedName name="aa" localSheetId="33" hidden="1">{FALSE,FALSE,-1.25,-15.5,484.5,276.75,FALSE,FALSE,TRUE,TRUE,0,12,#N/A,46,#N/A,2.93460490463215,15.35,1,FALSE,FALSE,3,TRUE,1,FALSE,100,"Swvu.PLA1.","ACwvu.PLA1.",#N/A,FALSE,FALSE,0,0,0,0,2,"","",TRUE,TRUE,FALSE,FALSE,1,60,#N/A,#N/A,FALSE,FALSE,FALSE,FALSE,FALSE,FALSE,FALSE,9,65532,65532,FALSE,FALSE,TRUE,TRUE,TRUE}</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14" hidden="1">{FALSE,FALSE,-1.25,-15.5,484.5,276.75,FALSE,FALSE,TRUE,TRUE,0,12,#N/A,46,#N/A,2.93460490463215,15.35,1,FALSE,FALSE,3,TRUE,1,FALSE,100,"Swvu.PLA1.","ACwvu.PLA1.",#N/A,FALSE,FALSE,0,0,0,0,2,"","",TRUE,TRUE,FALSE,FALSE,1,60,#N/A,#N/A,FALSE,FALSE,FALSE,FALSE,FALSE,FALSE,FALSE,9,65532,65532,FALSE,FALSE,TRUE,TRUE,TRUE}</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17" hidden="1">{FALSE,FALSE,-1.25,-15.5,484.5,276.75,FALSE,FALSE,TRUE,TRUE,0,12,#N/A,46,#N/A,2.93460490463215,15.35,1,FALSE,FALSE,3,TRUE,1,FALSE,100,"Swvu.PLA1.","ACwvu.PLA1.",#N/A,FALSE,FALSE,0,0,0,0,2,"","",TRUE,TRUE,FALSE,FALSE,1,60,#N/A,#N/A,FALSE,FALSE,FALSE,FALSE,FALSE,FALSE,FALSE,9,65532,65532,FALSE,FALSE,TRUE,TRUE,TRUE}</definedName>
    <definedName name="aa" localSheetId="18"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{"Main Economic Indicators",#N/A,FALSE,"C"}</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localSheetId="25" hidden="1">{FALSE,FALSE,-1.25,-15.5,484.5,276.75,FALSE,FALSE,TRUE,TRUE,0,12,#N/A,46,#N/A,2.93460490463215,15.35,1,FALSE,FALSE,3,TRUE,1,FALSE,100,"Swvu.PLA1.","ACwvu.PLA1.",#N/A,FALSE,FALSE,0,0,0,0,2,"","",TRUE,TRUE,FALSE,FALSE,1,60,#N/A,#N/A,FALSE,FALSE,FALSE,FALSE,FALSE,FALSE,FALSE,9,65532,65532,FALSE,FALSE,TRUE,TRUE,TRUE}</definedName>
    <definedName name="aa" localSheetId="26" hidden="1">{FALSE,FALSE,-1.25,-15.5,484.5,276.75,FALSE,FALSE,TRUE,TRUE,0,12,#N/A,46,#N/A,2.93460490463215,15.35,1,FALSE,FALSE,3,TRUE,1,FALSE,100,"Swvu.PLA1.","ACwvu.PLA1.",#N/A,FALSE,FALSE,0,0,0,0,2,"","",TRUE,TRUE,FALSE,FALSE,1,60,#N/A,#N/A,FALSE,FALSE,FALSE,FALSE,FALSE,FALSE,FALSE,9,65532,65532,FALSE,FALSE,TRUE,TRUE,TRUE}</definedName>
    <definedName name="aa" localSheetId="27" hidden="1">{FALSE,FALSE,-1.25,-15.5,484.5,276.75,FALSE,FALSE,TRUE,TRUE,0,12,#N/A,46,#N/A,2.93460490463215,15.35,1,FALSE,FALSE,3,TRUE,1,FALSE,100,"Swvu.PLA1.","ACwvu.PLA1.",#N/A,FALSE,FALSE,0,0,0,0,2,"","",TRUE,TRUE,FALSE,FALSE,1,60,#N/A,#N/A,FALSE,FALSE,FALSE,FALSE,FALSE,FALSE,FALSE,9,65532,65532,FALSE,FALSE,TRUE,TRUE,TRUE}</definedName>
    <definedName name="aa" localSheetId="28" hidden="1">{FALSE,FALSE,-1.25,-15.5,484.5,276.75,FALSE,FALSE,TRUE,TRUE,0,12,#N/A,46,#N/A,2.93460490463215,15.35,1,FALSE,FALSE,3,TRUE,1,FALSE,100,"Swvu.PLA1.","ACwvu.PLA1.",#N/A,FALSE,FALSE,0,0,0,0,2,"","",TRUE,TRUE,FALSE,FALSE,1,60,#N/A,#N/A,FALSE,FALSE,FALSE,FALSE,FALSE,FALSE,FALSE,9,65532,65532,FALSE,FALSE,TRUE,TRUE,TRUE}</definedName>
    <definedName name="aa" localSheetId="30" hidden="1">{FALSE,FALSE,-1.25,-15.5,484.5,276.75,FALSE,FALSE,TRUE,TRUE,0,12,#N/A,46,#N/A,2.93460490463215,15.35,1,FALSE,FALSE,3,TRUE,1,FALSE,100,"Swvu.PLA1.","ACwvu.PLA1.",#N/A,FALSE,FALSE,0,0,0,0,2,"","",TRUE,TRUE,FALSE,FALSE,1,60,#N/A,#N/A,FALSE,FALSE,FALSE,FALSE,FALSE,FALSE,FALSE,9,65532,65532,FALSE,FALSE,TRUE,TRUE,TRUE}</definedName>
    <definedName name="aa" localSheetId="16" hidden="1">{FALSE,FALSE,-1.25,-15.5,484.5,276.75,FALSE,FALSE,TRUE,TRUE,0,12,#N/A,46,#N/A,2.93460490463215,15.35,1,FALSE,FALSE,3,TRUE,1,FALSE,100,"Swvu.PLA1.","ACwvu.PLA1.",#N/A,FALSE,FALSE,0,0,0,0,2,"","",TRUE,TRUE,FALSE,FALSE,1,60,#N/A,#N/A,FALSE,FALSE,FALSE,FALSE,FALSE,FALSE,FALSE,9,65532,65532,FALSE,FALSE,TRUE,TRUE,TRUE}</definedName>
    <definedName name="aa" localSheetId="21" hidden="1">{FALSE,FALSE,-1.25,-15.5,484.5,276.75,FALSE,FALSE,TRUE,TRUE,0,12,#N/A,46,#N/A,2.93460490463215,15.35,1,FALSE,FALSE,3,TRUE,1,FALSE,100,"Swvu.PLA1.","ACwvu.PLA1.",#N/A,FALSE,FALSE,0,0,0,0,2,"","",TRUE,TRUE,FALSE,FALSE,1,60,#N/A,#N/A,FALSE,FALSE,FALSE,FALSE,FALSE,FALSE,FALSE,9,65532,65532,FALSE,FALSE,TRUE,TRUE,TRUE}</definedName>
    <definedName name="aa" localSheetId="23" hidden="1">{FALSE,FALSE,-1.25,-15.5,484.5,276.75,FALSE,FALSE,TRUE,TRUE,0,12,#N/A,46,#N/A,2.93460490463215,15.35,1,FALSE,FALSE,3,TRUE,1,FALSE,100,"Swvu.PLA1.","ACwvu.PLA1.",#N/A,FALSE,FALSE,0,0,0,0,2,"","",TRUE,TRUE,FALSE,FALSE,1,60,#N/A,#N/A,FALSE,FALSE,FALSE,FALSE,FALSE,FALSE,FALSE,9,65532,65532,FALSE,FALSE,TRUE,TRUE,TRUE}</definedName>
    <definedName name="aa" localSheetId="24"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31" hidden="1">{"Riqfin97",#N/A,FALSE,"Tran";"Riqfinpro",#N/A,FALSE,"Tran"}</definedName>
    <definedName name="aaa" localSheetId="32" hidden="1">{"Riqfin97",#N/A,FALSE,"Tran";"Riqfinpro",#N/A,FALSE,"Tran"}</definedName>
    <definedName name="aaa" localSheetId="33" hidden="1">{"Riqfin97",#N/A,FALSE,"Tran";"Riqfinpro",#N/A,FALSE,"Tran"}</definedName>
    <definedName name="aaa" localSheetId="1" hidden="1">{"Riqfin97",#N/A,FALSE,"Tran";"Riqfinpro",#N/A,FALSE,"Tran"}</definedName>
    <definedName name="aaa" localSheetId="11" hidden="1">{"Riqfin97",#N/A,FALSE,"Tran";"Riqfinpro",#N/A,FALSE,"Tran"}</definedName>
    <definedName name="aaa" localSheetId="14" hidden="1">{"Riqfin97",#N/A,FALSE,"Tran";"Riqfinpro",#N/A,FALSE,"Tran"}</definedName>
    <definedName name="aaa" localSheetId="15" hidden="1">{"Riqfin97",#N/A,FALSE,"Tran";"Riqfinpro",#N/A,FALSE,"Tran"}</definedName>
    <definedName name="aaa" localSheetId="17" hidden="1">{"Riqfin97",#N/A,FALSE,"Tran";"Riqfinpro",#N/A,FALSE,"Tran"}</definedName>
    <definedName name="aaa" localSheetId="18" hidden="1">{"Riqfin97",#N/A,FALSE,"Tran";"Riqfinpro",#N/A,FALSE,"Tran"}</definedName>
    <definedName name="aaa" localSheetId="22" hidden="1">{"Riqfin97",#N/A,FALSE,"Tran";"Riqfinpro",#N/A,FALSE,"Tran"}</definedName>
    <definedName name="aaa" localSheetId="2" hidden="1">{"Riqfin97",#N/A,FALSE,"Tran";"Riqfinpro",#N/A,FALSE,"Tran"}</definedName>
    <definedName name="aaa" localSheetId="3" hidden="1">{"Riqfin97",#N/A,FALSE,"Tran";"Riqfinpro",#N/A,FALSE,"Tran"}</definedName>
    <definedName name="aaa" localSheetId="4" hidden="1">{"Riqfin97",#N/A,FALSE,"Tran";"Riqfinpro",#N/A,FALSE,"Tran"}</definedName>
    <definedName name="aaa" localSheetId="5" hidden="1">{"Riqfin97",#N/A,FALSE,"Tran";"Riqfinpro",#N/A,FALSE,"Tran"}</definedName>
    <definedName name="aaa" localSheetId="6" hidden="1">{"Riqfin97",#N/A,FALSE,"Tran";"Riqfinpro",#N/A,FALSE,"Tran"}</definedName>
    <definedName name="aaa" localSheetId="9" hidden="1">{"Riqfin97",#N/A,FALSE,"Tran";"Riqfinpro",#N/A,FALSE,"Tran"}</definedName>
    <definedName name="aaa" localSheetId="10" hidden="1">{"Riqfin97",#N/A,FALSE,"Tran";"Riqfinpro",#N/A,FALSE,"Tran"}</definedName>
    <definedName name="aaa" localSheetId="0" hidden="1">{"Riqfin97",#N/A,FALSE,"Tran";"Riqfinpro",#N/A,FALSE,"Tran"}</definedName>
    <definedName name="aaa" localSheetId="25" hidden="1">{"Riqfin97",#N/A,FALSE,"Tran";"Riqfinpro",#N/A,FALSE,"Tran"}</definedName>
    <definedName name="aaa" localSheetId="26" hidden="1">{"Riqfin97",#N/A,FALSE,"Tran";"Riqfinpro",#N/A,FALSE,"Tran"}</definedName>
    <definedName name="aaa" localSheetId="27" hidden="1">{"Riqfin97",#N/A,FALSE,"Tran";"Riqfinpro",#N/A,FALSE,"Tran"}</definedName>
    <definedName name="aaa" localSheetId="28" hidden="1">{"Riqfin97",#N/A,FALSE,"Tran";"Riqfinpro",#N/A,FALSE,"Tran"}</definedName>
    <definedName name="aaa" localSheetId="30" hidden="1">{"Riqfin97",#N/A,FALSE,"Tran";"Riqfinpro",#N/A,FALSE,"Tran"}</definedName>
    <definedName name="aaa" localSheetId="16" hidden="1">{"Riqfin97",#N/A,FALSE,"Tran";"Riqfinpro",#N/A,FALSE,"Tran"}</definedName>
    <definedName name="aaa" localSheetId="21" hidden="1">{"Riqfin97",#N/A,FALSE,"Tran";"Riqfinpro",#N/A,FALSE,"Tran"}</definedName>
    <definedName name="aaa" localSheetId="23" hidden="1">{"Riqfin97",#N/A,FALSE,"Tran";"Riqfinpro",#N/A,FALSE,"Tran"}</definedName>
    <definedName name="aaa" localSheetId="24" hidden="1">{"Riqfin97",#N/A,FALSE,"Tran";"Riqfinpro",#N/A,FALSE,"Tran"}</definedName>
    <definedName name="aaa" hidden="1">{"Riqfin97",#N/A,FALSE,"Tran";"Riqfinpro",#N/A,FALSE,"Tran"}</definedName>
    <definedName name="aaaaaaaaaa">#N/A</definedName>
    <definedName name="ABR._89">#REF!</definedName>
    <definedName name="abu" localSheetId="31" hidden="1">{FALSE,FALSE,-1.25,-15.5,484.5,276.75,FALSE,FALSE,TRUE,TRUE,0,12,#N/A,46,#N/A,2.93460490463215,15.35,1,FALSE,FALSE,3,TRUE,1,FALSE,100,"Swvu.PLA1.","ACwvu.PLA1.",#N/A,FALSE,FALSE,0,0,0,0,2,"","",TRUE,TRUE,FALSE,FALSE,1,60,#N/A,#N/A,FALSE,FALSE,FALSE,FALSE,FALSE,FALSE,FALSE,9,65532,65532,FALSE,FALSE,TRUE,TRUE,TRUE}</definedName>
    <definedName name="abu" localSheetId="32" hidden="1">{FALSE,FALSE,-1.25,-15.5,484.5,276.75,FALSE,FALSE,TRUE,TRUE,0,12,#N/A,46,#N/A,2.93460490463215,15.35,1,FALSE,FALSE,3,TRUE,1,FALSE,100,"Swvu.PLA1.","ACwvu.PLA1.",#N/A,FALSE,FALSE,0,0,0,0,2,"","",TRUE,TRUE,FALSE,FALSE,1,60,#N/A,#N/A,FALSE,FALSE,FALSE,FALSE,FALSE,FALSE,FALSE,9,65532,65532,FALSE,FALSE,TRUE,TRUE,TRUE}</definedName>
    <definedName name="abu" localSheetId="33" hidden="1">{FALSE,FALSE,-1.25,-15.5,484.5,276.75,FALSE,FALSE,TRUE,TRUE,0,12,#N/A,46,#N/A,2.93460490463215,15.35,1,FALSE,FALSE,3,TRUE,1,FALSE,100,"Swvu.PLA1.","ACwvu.PLA1.",#N/A,FALSE,FALSE,0,0,0,0,2,"","",TRUE,TRUE,FALSE,FALSE,1,60,#N/A,#N/A,FALSE,FALSE,FALSE,FALSE,FALSE,FALSE,FALSE,9,65532,65532,FALSE,FALSE,TRUE,TRUE,TRUE}</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localSheetId="25" hidden="1">{FALSE,FALSE,-1.25,-15.5,484.5,276.75,FALSE,FALSE,TRUE,TRUE,0,12,#N/A,46,#N/A,2.93460490463215,15.35,1,FALSE,FALSE,3,TRUE,1,FALSE,100,"Swvu.PLA1.","ACwvu.PLA1.",#N/A,FALSE,FALSE,0,0,0,0,2,"","",TRUE,TRUE,FALSE,FALSE,1,60,#N/A,#N/A,FALSE,FALSE,FALSE,FALSE,FALSE,FALSE,FALSE,9,65532,65532,FALSE,FALSE,TRUE,TRUE,TRUE}</definedName>
    <definedName name="abu" localSheetId="26" hidden="1">{FALSE,FALSE,-1.25,-15.5,484.5,276.75,FALSE,FALSE,TRUE,TRUE,0,12,#N/A,46,#N/A,2.93460490463215,15.35,1,FALSE,FALSE,3,TRUE,1,FALSE,100,"Swvu.PLA1.","ACwvu.PLA1.",#N/A,FALSE,FALSE,0,0,0,0,2,"","",TRUE,TRUE,FALSE,FALSE,1,60,#N/A,#N/A,FALSE,FALSE,FALSE,FALSE,FALSE,FALSE,FALSE,9,65532,65532,FALSE,FALSE,TRUE,TRUE,TRUE}</definedName>
    <definedName name="abu" localSheetId="27" hidden="1">{FALSE,FALSE,-1.25,-15.5,484.5,276.75,FALSE,FALSE,TRUE,TRUE,0,12,#N/A,46,#N/A,2.93460490463215,15.35,1,FALSE,FALSE,3,TRUE,1,FALSE,100,"Swvu.PLA1.","ACwvu.PLA1.",#N/A,FALSE,FALSE,0,0,0,0,2,"","",TRUE,TRUE,FALSE,FALSE,1,60,#N/A,#N/A,FALSE,FALSE,FALSE,FALSE,FALSE,FALSE,FALSE,9,65532,65532,FALSE,FALSE,TRUE,TRUE,TRUE}</definedName>
    <definedName name="abu" localSheetId="28" hidden="1">{FALSE,FALSE,-1.25,-15.5,484.5,276.75,FALSE,FALSE,TRUE,TRUE,0,12,#N/A,46,#N/A,2.93460490463215,15.35,1,FALSE,FALSE,3,TRUE,1,FALSE,100,"Swvu.PLA1.","ACwvu.PLA1.",#N/A,FALSE,FALSE,0,0,0,0,2,"","",TRUE,TRUE,FALSE,FALSE,1,60,#N/A,#N/A,FALSE,FALSE,FALSE,FALSE,FALSE,FALSE,FALSE,9,65532,65532,FALSE,FALSE,TRUE,TRUE,TRUE}</definedName>
    <definedName name="abu" localSheetId="30" hidden="1">{FALSE,FALSE,-1.25,-15.5,484.5,276.75,FALSE,FALSE,TRUE,TRUE,0,12,#N/A,46,#N/A,2.93460490463215,15.35,1,FALSE,FALSE,3,TRUE,1,FALSE,100,"Swvu.PLA1.","ACwvu.PLA1.",#N/A,FALSE,FALSE,0,0,0,0,2,"","",TRUE,TRUE,FALSE,FALSE,1,60,#N/A,#N/A,FALSE,FALSE,FALSE,FALSE,FALSE,FALSE,FALSE,9,65532,65532,FALSE,FALSE,TRUE,TRUE,TRUE}</definedName>
    <definedName name="abu" localSheetId="16"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localSheetId="23" hidden="1">{FALSE,FALSE,-1.25,-15.5,484.5,276.75,FALSE,FALSE,TRUE,TRUE,0,12,#N/A,46,#N/A,2.93460490463215,15.35,1,FALSE,FALSE,3,TRUE,1,FALSE,100,"Swvu.PLA1.","ACwvu.PLA1.",#N/A,FALSE,FALSE,0,0,0,0,2,"","",TRUE,TRUE,FALSE,FALSE,1,60,#N/A,#N/A,FALSE,FALSE,FALSE,FALSE,FALSE,FALSE,FALSE,9,65532,65532,FALSE,FALSE,TRUE,TRUE,TRUE}</definedName>
    <definedName name="abu" localSheetId="2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31">#REF!</definedName>
    <definedName name="abv" localSheetId="32">#REF!</definedName>
    <definedName name="abv" localSheetId="33">#REF!</definedName>
    <definedName name="abv" localSheetId="1">#REF!</definedName>
    <definedName name="abv" localSheetId="11">#REF!</definedName>
    <definedName name="abv" localSheetId="14">#REF!</definedName>
    <definedName name="abv" localSheetId="15">#REF!</definedName>
    <definedName name="abv" localSheetId="17">#REF!</definedName>
    <definedName name="abv" localSheetId="22">#REF!</definedName>
    <definedName name="abv" localSheetId="3">#REF!</definedName>
    <definedName name="abv" localSheetId="4">#REF!</definedName>
    <definedName name="abv" localSheetId="5">#REF!</definedName>
    <definedName name="abv" localSheetId="6">#REF!</definedName>
    <definedName name="abv" localSheetId="9">#REF!</definedName>
    <definedName name="abv" localSheetId="10">#REF!</definedName>
    <definedName name="abv" localSheetId="25">#REF!</definedName>
    <definedName name="abv" localSheetId="30">#REF!</definedName>
    <definedName name="abv" localSheetId="16">#REF!</definedName>
    <definedName name="abv" localSheetId="21">#REF!</definedName>
    <definedName name="abv" localSheetId="23">#REF!</definedName>
    <definedName name="abv" localSheetId="24">#REF!</definedName>
    <definedName name="abv">#REF!</definedName>
    <definedName name="abx" localSheetId="31">#REF!</definedName>
    <definedName name="abx" localSheetId="32">#REF!</definedName>
    <definedName name="abx" localSheetId="33">#REF!</definedName>
    <definedName name="abx" localSheetId="1">#REF!</definedName>
    <definedName name="abx" localSheetId="11">#REF!</definedName>
    <definedName name="abx" localSheetId="14">#REF!</definedName>
    <definedName name="abx" localSheetId="15">#REF!</definedName>
    <definedName name="abx" localSheetId="17">#REF!</definedName>
    <definedName name="abx" localSheetId="18">#REF!</definedName>
    <definedName name="abx" localSheetId="3">#REF!</definedName>
    <definedName name="abx" localSheetId="4">#REF!</definedName>
    <definedName name="abx" localSheetId="5">#REF!</definedName>
    <definedName name="abx" localSheetId="6">#REF!</definedName>
    <definedName name="abx" localSheetId="9">#REF!</definedName>
    <definedName name="abx" localSheetId="10">#REF!</definedName>
    <definedName name="abx" localSheetId="25">#REF!</definedName>
    <definedName name="abx" localSheetId="26">#REF!</definedName>
    <definedName name="abx" localSheetId="27">#REF!</definedName>
    <definedName name="abx" localSheetId="30">#REF!</definedName>
    <definedName name="abx" localSheetId="16">#REF!</definedName>
    <definedName name="abx" localSheetId="21">#REF!</definedName>
    <definedName name="abx" localSheetId="24">#REF!</definedName>
    <definedName name="abx">#REF!</definedName>
    <definedName name="AccessDatabase" hidden="1">"\\De2kp-42538\BOLETIN\Claga\CLAGA2000.mdb"</definedName>
    <definedName name="ACENARIO">#REF!</definedName>
    <definedName name="acentral">#REF!</definedName>
    <definedName name="ACT">#REF!</definedName>
    <definedName name="Act.Inmv.Bruto">#REF!</definedName>
    <definedName name="Act.Inmv.Neto">#REF!</definedName>
    <definedName name="ACTIVATE" localSheetId="31">#REF!</definedName>
    <definedName name="ACTIVATE" localSheetId="1">#REF!</definedName>
    <definedName name="ACTIVATE" localSheetId="11">#REF!</definedName>
    <definedName name="ACTIVATE" localSheetId="14">#REF!</definedName>
    <definedName name="ACTIVATE" localSheetId="15">#REF!</definedName>
    <definedName name="ACTIVATE" localSheetId="17">#REF!</definedName>
    <definedName name="ACTIVATE" localSheetId="22">#REF!</definedName>
    <definedName name="ACTIVATE" localSheetId="2">#REF!</definedName>
    <definedName name="ACTIVATE" localSheetId="3">#REF!</definedName>
    <definedName name="ACTIVATE" localSheetId="4">#REF!</definedName>
    <definedName name="ACTIVATE" localSheetId="5">#REF!</definedName>
    <definedName name="ACTIVATE" localSheetId="6">#REF!</definedName>
    <definedName name="ACTIVATE" localSheetId="9">#REF!</definedName>
    <definedName name="ACTIVATE" localSheetId="10">#REF!</definedName>
    <definedName name="ACTIVATE" localSheetId="25">#REF!</definedName>
    <definedName name="ACTIVATE" localSheetId="16">#REF!</definedName>
    <definedName name="ACTIVATE" localSheetId="21">#REF!</definedName>
    <definedName name="ACTIVATE" localSheetId="23">#REF!</definedName>
    <definedName name="ACTIVATE" localSheetId="24">#REF!</definedName>
    <definedName name="ACTIVATE">#REF!</definedName>
    <definedName name="Actual" localSheetId="31">#REF!</definedName>
    <definedName name="Actual" localSheetId="32">#REF!</definedName>
    <definedName name="Actual" localSheetId="33">#REF!</definedName>
    <definedName name="Actual" localSheetId="1">#REF!</definedName>
    <definedName name="Actual" localSheetId="11">#REF!</definedName>
    <definedName name="Actual" localSheetId="14">#REF!</definedName>
    <definedName name="Actual" localSheetId="15">#REF!</definedName>
    <definedName name="Actual" localSheetId="17">#REF!</definedName>
    <definedName name="Actual" localSheetId="18">#REF!</definedName>
    <definedName name="Actual" localSheetId="22">#REF!</definedName>
    <definedName name="Actual" localSheetId="3">#REF!</definedName>
    <definedName name="Actual" localSheetId="4">#REF!</definedName>
    <definedName name="Actual" localSheetId="5">#REF!</definedName>
    <definedName name="Actual" localSheetId="6">#REF!</definedName>
    <definedName name="Actual" localSheetId="9">#REF!</definedName>
    <definedName name="Actual" localSheetId="10">#REF!</definedName>
    <definedName name="Actual" localSheetId="25">#REF!</definedName>
    <definedName name="Actual" localSheetId="26">#REF!</definedName>
    <definedName name="Actual" localSheetId="27">#REF!</definedName>
    <definedName name="Actual" localSheetId="30">#REF!</definedName>
    <definedName name="Actual" localSheetId="16">#REF!</definedName>
    <definedName name="Actual" localSheetId="21">#REF!</definedName>
    <definedName name="Actual" localSheetId="23">#REF!</definedName>
    <definedName name="Actual" localSheetId="24">#REF!</definedName>
    <definedName name="Actual">#REF!</definedName>
    <definedName name="ACUMULADO">#N/A</definedName>
    <definedName name="ACwvu.PLA1." localSheetId="31" hidden="1">#REF!</definedName>
    <definedName name="ACwvu.PLA1." localSheetId="32" hidden="1">#REF!</definedName>
    <definedName name="ACwvu.PLA1." localSheetId="33" hidden="1">#REF!</definedName>
    <definedName name="ACwvu.PLA1." localSheetId="1" hidden="1">#REF!</definedName>
    <definedName name="ACwvu.PLA1." localSheetId="11" hidden="1">#REF!</definedName>
    <definedName name="ACwvu.PLA1." localSheetId="14" hidden="1">#REF!</definedName>
    <definedName name="ACwvu.PLA1." localSheetId="15" hidden="1">#REF!</definedName>
    <definedName name="ACwvu.PLA1." localSheetId="17" hidden="1">#REF!</definedName>
    <definedName name="ACwvu.PLA1." localSheetId="22" hidden="1">#REF!</definedName>
    <definedName name="ACwvu.PLA1." localSheetId="2" hidden="1">#REF!</definedName>
    <definedName name="ACwvu.PLA1." localSheetId="3" hidden="1">#REF!</definedName>
    <definedName name="ACwvu.PLA1." localSheetId="4" hidden="1">#REF!</definedName>
    <definedName name="ACwvu.PLA1." localSheetId="5" hidden="1">#REF!</definedName>
    <definedName name="ACwvu.PLA1." localSheetId="9" hidden="1">#REF!</definedName>
    <definedName name="ACwvu.PLA1." localSheetId="10" hidden="1">#REF!</definedName>
    <definedName name="ACwvu.PLA1." localSheetId="0" hidden="1">#REF!</definedName>
    <definedName name="ACwvu.PLA1." localSheetId="25" hidden="1">#REF!</definedName>
    <definedName name="ACwvu.PLA1." localSheetId="26" hidden="1">#REF!</definedName>
    <definedName name="ACwvu.PLA1." localSheetId="27" hidden="1">#REF!</definedName>
    <definedName name="ACwvu.PLA1." localSheetId="16" hidden="1">#REF!</definedName>
    <definedName name="ACwvu.PLA1." localSheetId="21" hidden="1">#REF!</definedName>
    <definedName name="ACwvu.PLA1." localSheetId="23" hidden="1">#REF!</definedName>
    <definedName name="ACwvu.PLA1." localSheetId="24" hidden="1">#REF!</definedName>
    <definedName name="ACwvu.PLA1." hidden="1">#REF!</definedName>
    <definedName name="ACwvu.PLA2." localSheetId="14" hidden="1">#REF!</definedName>
    <definedName name="ACwvu.PLA2." localSheetId="15" hidden="1">#REF!</definedName>
    <definedName name="ACwvu.PLA2." localSheetId="17" hidden="1">#REF!</definedName>
    <definedName name="ACwvu.PLA2." localSheetId="10" hidden="1">#REF!</definedName>
    <definedName name="ACwvu.PLA2." localSheetId="16" hidden="1">#REF!</definedName>
    <definedName name="ACwvu.PLA2." hidden="1">#REF!</definedName>
    <definedName name="ad" localSheetId="31" hidden="1">{"Riqfin97",#N/A,FALSE,"Tran";"Riqfinpro",#N/A,FALSE,"Tran"}</definedName>
    <definedName name="ad" localSheetId="32" hidden="1">{"Riqfin97",#N/A,FALSE,"Tran";"Riqfinpro",#N/A,FALSE,"Tran"}</definedName>
    <definedName name="ad" localSheetId="33" hidden="1">{"Riqfin97",#N/A,FALSE,"Tran";"Riqfinpro",#N/A,FALSE,"Tran"}</definedName>
    <definedName name="ad" localSheetId="1" hidden="1">{"Riqfin97",#N/A,FALSE,"Tran";"Riqfinpro",#N/A,FALSE,"Tran"}</definedName>
    <definedName name="ad" localSheetId="11" hidden="1">{"Riqfin97",#N/A,FALSE,"Tran";"Riqfinpro",#N/A,FALSE,"Tran"}</definedName>
    <definedName name="ad" localSheetId="14" hidden="1">{"Riqfin97",#N/A,FALSE,"Tran";"Riqfinpro",#N/A,FALSE,"Tran"}</definedName>
    <definedName name="ad" localSheetId="15" hidden="1">{"Riqfin97",#N/A,FALSE,"Tran";"Riqfinpro",#N/A,FALSE,"Tran"}</definedName>
    <definedName name="ad" localSheetId="17" hidden="1">{"Riqfin97",#N/A,FALSE,"Tran";"Riqfinpro",#N/A,FALSE,"Tran"}</definedName>
    <definedName name="ad" localSheetId="18" hidden="1">{"Riqfin97",#N/A,FALSE,"Tran";"Riqfinpro",#N/A,FALSE,"Tran"}</definedName>
    <definedName name="ad" localSheetId="22" hidden="1">{"Riqfin97",#N/A,FALSE,"Tran";"Riqfinpro",#N/A,FALSE,"Tran"}</definedName>
    <definedName name="ad" localSheetId="2" hidden="1">{"Riqfin97",#N/A,FALSE,"Tran";"Riqfinpro",#N/A,FALSE,"Tran"}</definedName>
    <definedName name="ad" localSheetId="3" hidden="1">{"Riqfin97",#N/A,FALSE,"Tran";"Riqfinpro",#N/A,FALSE,"Tran"}</definedName>
    <definedName name="ad" localSheetId="4" hidden="1">{"Riqfin97",#N/A,FALSE,"Tran";"Riqfinpro",#N/A,FALSE,"Tran"}</definedName>
    <definedName name="ad" localSheetId="5" hidden="1">{"Riqfin97",#N/A,FALSE,"Tran";"Riqfinpro",#N/A,FALSE,"Tran"}</definedName>
    <definedName name="ad" localSheetId="6" hidden="1">{"Riqfin97",#N/A,FALSE,"Tran";"Riqfinpro",#N/A,FALSE,"Tran"}</definedName>
    <definedName name="ad" localSheetId="9" hidden="1">{"Riqfin97",#N/A,FALSE,"Tran";"Riqfinpro",#N/A,FALSE,"Tran"}</definedName>
    <definedName name="ad" localSheetId="10" hidden="1">{"Riqfin97",#N/A,FALSE,"Tran";"Riqfinpro",#N/A,FALSE,"Tran"}</definedName>
    <definedName name="ad" localSheetId="0" hidden="1">{"Riqfin97",#N/A,FALSE,"Tran";"Riqfinpro",#N/A,FALSE,"Tran"}</definedName>
    <definedName name="ad" localSheetId="25" hidden="1">{"Riqfin97",#N/A,FALSE,"Tran";"Riqfinpro",#N/A,FALSE,"Tran"}</definedName>
    <definedName name="ad" localSheetId="26" hidden="1">{"Riqfin97",#N/A,FALSE,"Tran";"Riqfinpro",#N/A,FALSE,"Tran"}</definedName>
    <definedName name="ad" localSheetId="27" hidden="1">{"Riqfin97",#N/A,FALSE,"Tran";"Riqfinpro",#N/A,FALSE,"Tran"}</definedName>
    <definedName name="ad" localSheetId="28" hidden="1">{"Riqfin97",#N/A,FALSE,"Tran";"Riqfinpro",#N/A,FALSE,"Tran"}</definedName>
    <definedName name="ad" localSheetId="30" hidden="1">{"Riqfin97",#N/A,FALSE,"Tran";"Riqfinpro",#N/A,FALSE,"Tran"}</definedName>
    <definedName name="ad" localSheetId="16" hidden="1">{"Riqfin97",#N/A,FALSE,"Tran";"Riqfinpro",#N/A,FALSE,"Tran"}</definedName>
    <definedName name="ad" localSheetId="21" hidden="1">{"Riqfin97",#N/A,FALSE,"Tran";"Riqfinpro",#N/A,FALSE,"Tran"}</definedName>
    <definedName name="ad" localSheetId="23" hidden="1">{"Riqfin97",#N/A,FALSE,"Tran";"Riqfinpro",#N/A,FALSE,"Tran"}</definedName>
    <definedName name="ad" localSheetId="24" hidden="1">{"Riqfin97",#N/A,FALSE,"Tran";"Riqfinpro",#N/A,FALSE,"Tran"}</definedName>
    <definedName name="ad" hidden="1">{"Riqfin97",#N/A,FALSE,"Tran";"Riqfinpro",#N/A,FALSE,"Tran"}</definedName>
    <definedName name="adaD" localSheetId="31">#REF!</definedName>
    <definedName name="adaD" localSheetId="32">#REF!</definedName>
    <definedName name="adaD" localSheetId="33">#REF!</definedName>
    <definedName name="adaD" localSheetId="1">#REF!</definedName>
    <definedName name="adaD" localSheetId="11">#REF!</definedName>
    <definedName name="adaD" localSheetId="14">#REF!</definedName>
    <definedName name="adaD" localSheetId="15">#REF!</definedName>
    <definedName name="adaD" localSheetId="17">#REF!</definedName>
    <definedName name="adaD" localSheetId="18">#REF!</definedName>
    <definedName name="adaD" localSheetId="22">#REF!</definedName>
    <definedName name="adaD" localSheetId="3">#REF!</definedName>
    <definedName name="adaD" localSheetId="4">#REF!</definedName>
    <definedName name="adaD" localSheetId="5">#REF!</definedName>
    <definedName name="adaD" localSheetId="6">#REF!</definedName>
    <definedName name="adaD" localSheetId="9">#REF!</definedName>
    <definedName name="adaD" localSheetId="10">#REF!</definedName>
    <definedName name="adaD" localSheetId="25">#REF!</definedName>
    <definedName name="adaD" localSheetId="26">#REF!</definedName>
    <definedName name="adaD" localSheetId="27">#REF!</definedName>
    <definedName name="adaD" localSheetId="30">#REF!</definedName>
    <definedName name="adaD" localSheetId="16">#REF!</definedName>
    <definedName name="adaD" localSheetId="21">#REF!</definedName>
    <definedName name="adaD" localSheetId="23">#REF!</definedName>
    <definedName name="adaD" localSheetId="24">#REF!</definedName>
    <definedName name="adaD">#REF!</definedName>
    <definedName name="Adb">#REF!</definedName>
    <definedName name="Adf">#REF!</definedName>
    <definedName name="ADICIONAIS" localSheetId="11">#REF!</definedName>
    <definedName name="ADICIONAIS" localSheetId="10">#REF!</definedName>
    <definedName name="ADICIONAIS">#REF!</definedName>
    <definedName name="adrra" localSheetId="32">#REF!</definedName>
    <definedName name="adrra" localSheetId="33">#REF!</definedName>
    <definedName name="adrra" localSheetId="1">#REF!</definedName>
    <definedName name="adrra" localSheetId="11">#REF!</definedName>
    <definedName name="adrra" localSheetId="14">#REF!</definedName>
    <definedName name="adrra" localSheetId="17">#REF!</definedName>
    <definedName name="adrra" localSheetId="18">#REF!</definedName>
    <definedName name="adrra" localSheetId="3">#REF!</definedName>
    <definedName name="adrra" localSheetId="4">#REF!</definedName>
    <definedName name="adrra" localSheetId="5">#REF!</definedName>
    <definedName name="adrra" localSheetId="6">#REF!</definedName>
    <definedName name="adrra" localSheetId="9">#REF!</definedName>
    <definedName name="adrra" localSheetId="10">#REF!</definedName>
    <definedName name="adrra" localSheetId="25">#REF!</definedName>
    <definedName name="adrra" localSheetId="26">#REF!</definedName>
    <definedName name="adrra" localSheetId="27">#REF!</definedName>
    <definedName name="adrra" localSheetId="30">#REF!</definedName>
    <definedName name="adrra" localSheetId="16">#REF!</definedName>
    <definedName name="adrra" localSheetId="21">#REF!</definedName>
    <definedName name="adrra" localSheetId="24">#REF!</definedName>
    <definedName name="adrra">#REF!</definedName>
    <definedName name="adsadrr" localSheetId="32" hidden="1">#REF!</definedName>
    <definedName name="adsadrr" localSheetId="33" hidden="1">#REF!</definedName>
    <definedName name="adsadrr" localSheetId="1" hidden="1">#REF!</definedName>
    <definedName name="adsadrr" localSheetId="11" hidden="1">#REF!</definedName>
    <definedName name="adsadrr" localSheetId="14" hidden="1">#REF!</definedName>
    <definedName name="adsadrr" localSheetId="17" hidden="1">#REF!</definedName>
    <definedName name="adsadrr" localSheetId="18" hidden="1">#REF!</definedName>
    <definedName name="adsadrr" localSheetId="3" hidden="1">#REF!</definedName>
    <definedName name="adsadrr" localSheetId="4" hidden="1">#REF!</definedName>
    <definedName name="adsadrr" localSheetId="5" hidden="1">#REF!</definedName>
    <definedName name="adsadrr" localSheetId="6" hidden="1">#REF!</definedName>
    <definedName name="adsadrr" localSheetId="9" hidden="1">#REF!</definedName>
    <definedName name="adsadrr" localSheetId="10" hidden="1">#REF!</definedName>
    <definedName name="adsadrr" localSheetId="25" hidden="1">#REF!</definedName>
    <definedName name="adsadrr" localSheetId="26" hidden="1">#REF!</definedName>
    <definedName name="adsadrr" localSheetId="27" hidden="1">#REF!</definedName>
    <definedName name="adsadrr" localSheetId="30" hidden="1">#REF!</definedName>
    <definedName name="adsadrr" localSheetId="16" hidden="1">#REF!</definedName>
    <definedName name="adsadrr" localSheetId="21" hidden="1">#REF!</definedName>
    <definedName name="adsadrr" localSheetId="24" hidden="1">#REF!</definedName>
    <definedName name="adsadrr" hidden="1">#REF!</definedName>
    <definedName name="adsftreagtrgtqergt">#REF!</definedName>
    <definedName name="af" localSheetId="31" hidden="1">{"Tab1",#N/A,FALSE,"P";"Tab2",#N/A,FALSE,"P"}</definedName>
    <definedName name="af" localSheetId="32" hidden="1">{"Tab1",#N/A,FALSE,"P";"Tab2",#N/A,FALSE,"P"}</definedName>
    <definedName name="af" localSheetId="33" hidden="1">{"Tab1",#N/A,FALSE,"P";"Tab2",#N/A,FALSE,"P"}</definedName>
    <definedName name="af" localSheetId="1" hidden="1">{"Tab1",#N/A,FALSE,"P";"Tab2",#N/A,FALSE,"P"}</definedName>
    <definedName name="af" localSheetId="11" hidden="1">{"Tab1",#N/A,FALSE,"P";"Tab2",#N/A,FALSE,"P"}</definedName>
    <definedName name="af" localSheetId="14" hidden="1">{"Tab1",#N/A,FALSE,"P";"Tab2",#N/A,FALSE,"P"}</definedName>
    <definedName name="af" localSheetId="15" hidden="1">{"Tab1",#N/A,FALSE,"P";"Tab2",#N/A,FALSE,"P"}</definedName>
    <definedName name="af" localSheetId="17" hidden="1">{"Tab1",#N/A,FALSE,"P";"Tab2",#N/A,FALSE,"P"}</definedName>
    <definedName name="af" localSheetId="18" hidden="1">{"Tab1",#N/A,FALSE,"P";"Tab2",#N/A,FALSE,"P"}</definedName>
    <definedName name="af" localSheetId="22" hidden="1">{"Tab1",#N/A,FALSE,"P";"Tab2",#N/A,FALSE,"P"}</definedName>
    <definedName name="af" localSheetId="2" hidden="1">{"Tab1",#N/A,FALSE,"P";"Tab2",#N/A,FALSE,"P"}</definedName>
    <definedName name="af" localSheetId="3" hidden="1">{"Tab1",#N/A,FALSE,"P";"Tab2",#N/A,FALSE,"P"}</definedName>
    <definedName name="af" localSheetId="4" hidden="1">{"Tab1",#N/A,FALSE,"P";"Tab2",#N/A,FALSE,"P"}</definedName>
    <definedName name="af" localSheetId="5" hidden="1">{"Tab1",#N/A,FALSE,"P";"Tab2",#N/A,FALSE,"P"}</definedName>
    <definedName name="af" localSheetId="6" hidden="1">{"Tab1",#N/A,FALSE,"P";"Tab2",#N/A,FALSE,"P"}</definedName>
    <definedName name="af" localSheetId="9" hidden="1">{"Tab1",#N/A,FALSE,"P";"Tab2",#N/A,FALSE,"P"}</definedName>
    <definedName name="af" localSheetId="10" hidden="1">{"Tab1",#N/A,FALSE,"P";"Tab2",#N/A,FALSE,"P"}</definedName>
    <definedName name="af" localSheetId="0" hidden="1">{"Tab1",#N/A,FALSE,"P";"Tab2",#N/A,FALSE,"P"}</definedName>
    <definedName name="af" localSheetId="25" hidden="1">{"Tab1",#N/A,FALSE,"P";"Tab2",#N/A,FALSE,"P"}</definedName>
    <definedName name="af" localSheetId="26" hidden="1">{"Tab1",#N/A,FALSE,"P";"Tab2",#N/A,FALSE,"P"}</definedName>
    <definedName name="af" localSheetId="27" hidden="1">{"Tab1",#N/A,FALSE,"P";"Tab2",#N/A,FALSE,"P"}</definedName>
    <definedName name="af" localSheetId="28" hidden="1">{"Tab1",#N/A,FALSE,"P";"Tab2",#N/A,FALSE,"P"}</definedName>
    <definedName name="af" localSheetId="30" hidden="1">{"Tab1",#N/A,FALSE,"P";"Tab2",#N/A,FALSE,"P"}</definedName>
    <definedName name="af" localSheetId="16" hidden="1">{"Tab1",#N/A,FALSE,"P";"Tab2",#N/A,FALSE,"P"}</definedName>
    <definedName name="af" localSheetId="21" hidden="1">{"Tab1",#N/A,FALSE,"P";"Tab2",#N/A,FALSE,"P"}</definedName>
    <definedName name="af" localSheetId="23" hidden="1">{"Tab1",#N/A,FALSE,"P";"Tab2",#N/A,FALSE,"P"}</definedName>
    <definedName name="af" localSheetId="24" hidden="1">{"Tab1",#N/A,FALSE,"P";"Tab2",#N/A,FALSE,"P"}</definedName>
    <definedName name="af" hidden="1">{"Tab1",#N/A,FALSE,"P";"Tab2",#N/A,FALSE,"P"}</definedName>
    <definedName name="aff" localSheetId="31" hidden="1">{"Tab1",#N/A,FALSE,"P";"Tab2",#N/A,FALSE,"P"}</definedName>
    <definedName name="aff" localSheetId="32" hidden="1">{"Tab1",#N/A,FALSE,"P";"Tab2",#N/A,FALSE,"P"}</definedName>
    <definedName name="aff" localSheetId="33" hidden="1">{"Tab1",#N/A,FALSE,"P";"Tab2",#N/A,FALSE,"P"}</definedName>
    <definedName name="aff" localSheetId="1" hidden="1">{"Tab1",#N/A,FALSE,"P";"Tab2",#N/A,FALSE,"P"}</definedName>
    <definedName name="aff" localSheetId="11" hidden="1">{"Tab1",#N/A,FALSE,"P";"Tab2",#N/A,FALSE,"P"}</definedName>
    <definedName name="aff" localSheetId="14" hidden="1">{"Tab1",#N/A,FALSE,"P";"Tab2",#N/A,FALSE,"P"}</definedName>
    <definedName name="aff" localSheetId="15" hidden="1">{"Tab1",#N/A,FALSE,"P";"Tab2",#N/A,FALSE,"P"}</definedName>
    <definedName name="aff" localSheetId="17" hidden="1">{"Tab1",#N/A,FALSE,"P";"Tab2",#N/A,FALSE,"P"}</definedName>
    <definedName name="aff" localSheetId="18" hidden="1">{"Tab1",#N/A,FALSE,"P";"Tab2",#N/A,FALSE,"P"}</definedName>
    <definedName name="aff" localSheetId="22" hidden="1">{"Tab1",#N/A,FALSE,"P";"Tab2",#N/A,FALSE,"P"}</definedName>
    <definedName name="aff" localSheetId="2" hidden="1">{"Tab1",#N/A,FALSE,"P";"Tab2",#N/A,FALSE,"P"}</definedName>
    <definedName name="aff" localSheetId="3" hidden="1">{"Tab1",#N/A,FALSE,"P";"Tab2",#N/A,FALSE,"P"}</definedName>
    <definedName name="aff" localSheetId="4" hidden="1">{"Tab1",#N/A,FALSE,"P";"Tab2",#N/A,FALSE,"P"}</definedName>
    <definedName name="aff" localSheetId="5" hidden="1">{"Tab1",#N/A,FALSE,"P";"Tab2",#N/A,FALSE,"P"}</definedName>
    <definedName name="aff" localSheetId="6" hidden="1">{"Tab1",#N/A,FALSE,"P";"Tab2",#N/A,FALSE,"P"}</definedName>
    <definedName name="aff" localSheetId="9" hidden="1">{"Tab1",#N/A,FALSE,"P";"Tab2",#N/A,FALSE,"P"}</definedName>
    <definedName name="aff" localSheetId="10" hidden="1">{"Tab1",#N/A,FALSE,"P";"Tab2",#N/A,FALSE,"P"}</definedName>
    <definedName name="aff" localSheetId="0" hidden="1">{"Tab1",#N/A,FALSE,"P";"Tab2",#N/A,FALSE,"P"}</definedName>
    <definedName name="aff" localSheetId="25" hidden="1">{"Tab1",#N/A,FALSE,"P";"Tab2",#N/A,FALSE,"P"}</definedName>
    <definedName name="aff" localSheetId="26" hidden="1">{"Tab1",#N/A,FALSE,"P";"Tab2",#N/A,FALSE,"P"}</definedName>
    <definedName name="aff" localSheetId="27" hidden="1">{"Tab1",#N/A,FALSE,"P";"Tab2",#N/A,FALSE,"P"}</definedName>
    <definedName name="aff" localSheetId="28" hidden="1">{"Tab1",#N/A,FALSE,"P";"Tab2",#N/A,FALSE,"P"}</definedName>
    <definedName name="aff" localSheetId="30" hidden="1">{"Tab1",#N/A,FALSE,"P";"Tab2",#N/A,FALSE,"P"}</definedName>
    <definedName name="aff" localSheetId="16" hidden="1">{"Tab1",#N/A,FALSE,"P";"Tab2",#N/A,FALSE,"P"}</definedName>
    <definedName name="aff" localSheetId="21" hidden="1">{"Tab1",#N/A,FALSE,"P";"Tab2",#N/A,FALSE,"P"}</definedName>
    <definedName name="aff" localSheetId="23" hidden="1">{"Tab1",#N/A,FALSE,"P";"Tab2",#N/A,FALSE,"P"}</definedName>
    <definedName name="aff" localSheetId="24" hidden="1">{"Tab1",#N/A,FALSE,"P";"Tab2",#N/A,FALSE,"P"}</definedName>
    <definedName name="aff" hidden="1">{"Tab1",#N/A,FALSE,"P";"Tab2",#N/A,FALSE,"P"}</definedName>
    <definedName name="ag" localSheetId="31" hidden="1">{"Tab1",#N/A,FALSE,"P";"Tab2",#N/A,FALSE,"P"}</definedName>
    <definedName name="ag" localSheetId="32" hidden="1">{"Tab1",#N/A,FALSE,"P";"Tab2",#N/A,FALSE,"P"}</definedName>
    <definedName name="ag" localSheetId="33" hidden="1">{"Tab1",#N/A,FALSE,"P";"Tab2",#N/A,FALSE,"P"}</definedName>
    <definedName name="ag" localSheetId="1" hidden="1">{"Tab1",#N/A,FALSE,"P";"Tab2",#N/A,FALSE,"P"}</definedName>
    <definedName name="ag" localSheetId="11" hidden="1">{"Tab1",#N/A,FALSE,"P";"Tab2",#N/A,FALSE,"P"}</definedName>
    <definedName name="ag" localSheetId="14" hidden="1">{"Tab1",#N/A,FALSE,"P";"Tab2",#N/A,FALSE,"P"}</definedName>
    <definedName name="ag" localSheetId="15" hidden="1">{"Tab1",#N/A,FALSE,"P";"Tab2",#N/A,FALSE,"P"}</definedName>
    <definedName name="ag" localSheetId="17" hidden="1">{"Tab1",#N/A,FALSE,"P";"Tab2",#N/A,FALSE,"P"}</definedName>
    <definedName name="ag" localSheetId="18" hidden="1">{"Tab1",#N/A,FALSE,"P";"Tab2",#N/A,FALSE,"P"}</definedName>
    <definedName name="ag" localSheetId="22" hidden="1">{"Tab1",#N/A,FALSE,"P";"Tab2",#N/A,FALSE,"P"}</definedName>
    <definedName name="ag" localSheetId="2" hidden="1">{"Tab1",#N/A,FALSE,"P";"Tab2",#N/A,FALSE,"P"}</definedName>
    <definedName name="ag" localSheetId="3" hidden="1">{"Tab1",#N/A,FALSE,"P";"Tab2",#N/A,FALSE,"P"}</definedName>
    <definedName name="ag" localSheetId="4" hidden="1">{"Tab1",#N/A,FALSE,"P";"Tab2",#N/A,FALSE,"P"}</definedName>
    <definedName name="ag" localSheetId="5" hidden="1">{"Tab1",#N/A,FALSE,"P";"Tab2",#N/A,FALSE,"P"}</definedName>
    <definedName name="ag" localSheetId="6" hidden="1">{"Tab1",#N/A,FALSE,"P";"Tab2",#N/A,FALSE,"P"}</definedName>
    <definedName name="ag" localSheetId="9" hidden="1">{"Tab1",#N/A,FALSE,"P";"Tab2",#N/A,FALSE,"P"}</definedName>
    <definedName name="ag" localSheetId="10" hidden="1">{"Tab1",#N/A,FALSE,"P";"Tab2",#N/A,FALSE,"P"}</definedName>
    <definedName name="ag" localSheetId="0" hidden="1">{"Tab1",#N/A,FALSE,"P";"Tab2",#N/A,FALSE,"P"}</definedName>
    <definedName name="ag" localSheetId="25" hidden="1">{"Tab1",#N/A,FALSE,"P";"Tab2",#N/A,FALSE,"P"}</definedName>
    <definedName name="ag" localSheetId="26" hidden="1">{"Tab1",#N/A,FALSE,"P";"Tab2",#N/A,FALSE,"P"}</definedName>
    <definedName name="ag" localSheetId="27" hidden="1">{"Tab1",#N/A,FALSE,"P";"Tab2",#N/A,FALSE,"P"}</definedName>
    <definedName name="ag" localSheetId="28" hidden="1">{"Tab1",#N/A,FALSE,"P";"Tab2",#N/A,FALSE,"P"}</definedName>
    <definedName name="ag" localSheetId="30" hidden="1">{"Tab1",#N/A,FALSE,"P";"Tab2",#N/A,FALSE,"P"}</definedName>
    <definedName name="ag" localSheetId="16" hidden="1">{"Tab1",#N/A,FALSE,"P";"Tab2",#N/A,FALSE,"P"}</definedName>
    <definedName name="ag" localSheetId="21" hidden="1">{"Tab1",#N/A,FALSE,"P";"Tab2",#N/A,FALSE,"P"}</definedName>
    <definedName name="ag" localSheetId="23" hidden="1">{"Tab1",#N/A,FALSE,"P";"Tab2",#N/A,FALSE,"P"}</definedName>
    <definedName name="ag" localSheetId="24" hidden="1">{"Tab1",#N/A,FALSE,"P";"Tab2",#N/A,FALSE,"P"}</definedName>
    <definedName name="ag" hidden="1">{"Tab1",#N/A,FALSE,"P";"Tab2",#N/A,FALSE,"P"}</definedName>
    <definedName name="AGO._89">#REF!</definedName>
    <definedName name="Agregados">#REF!</definedName>
    <definedName name="ah" localSheetId="31" hidden="1">{"Riqfin97",#N/A,FALSE,"Tran";"Riqfinpro",#N/A,FALSE,"Tran"}</definedName>
    <definedName name="ah" localSheetId="32" hidden="1">{"Riqfin97",#N/A,FALSE,"Tran";"Riqfinpro",#N/A,FALSE,"Tran"}</definedName>
    <definedName name="ah" localSheetId="33" hidden="1">{"Riqfin97",#N/A,FALSE,"Tran";"Riqfinpro",#N/A,FALSE,"Tran"}</definedName>
    <definedName name="ah" localSheetId="1" hidden="1">{"Riqfin97",#N/A,FALSE,"Tran";"Riqfinpro",#N/A,FALSE,"Tran"}</definedName>
    <definedName name="ah" localSheetId="11" hidden="1">{"Riqfin97",#N/A,FALSE,"Tran";"Riqfinpro",#N/A,FALSE,"Tran"}</definedName>
    <definedName name="ah" localSheetId="14" hidden="1">{"Riqfin97",#N/A,FALSE,"Tran";"Riqfinpro",#N/A,FALSE,"Tran"}</definedName>
    <definedName name="ah" localSheetId="15" hidden="1">{"Riqfin97",#N/A,FALSE,"Tran";"Riqfinpro",#N/A,FALSE,"Tran"}</definedName>
    <definedName name="ah" localSheetId="17" hidden="1">{"Riqfin97",#N/A,FALSE,"Tran";"Riqfinpro",#N/A,FALSE,"Tran"}</definedName>
    <definedName name="ah" localSheetId="18" hidden="1">{"Riqfin97",#N/A,FALSE,"Tran";"Riqfinpro",#N/A,FALSE,"Tran"}</definedName>
    <definedName name="ah" localSheetId="22" hidden="1">{"Riqfin97",#N/A,FALSE,"Tran";"Riqfinpro",#N/A,FALSE,"Tran"}</definedName>
    <definedName name="ah" localSheetId="2" hidden="1">{"Riqfin97",#N/A,FALSE,"Tran";"Riqfinpro",#N/A,FALSE,"Tran"}</definedName>
    <definedName name="ah" localSheetId="3" hidden="1">{"Riqfin97",#N/A,FALSE,"Tran";"Riqfinpro",#N/A,FALSE,"Tran"}</definedName>
    <definedName name="ah" localSheetId="4" hidden="1">{"Riqfin97",#N/A,FALSE,"Tran";"Riqfinpro",#N/A,FALSE,"Tran"}</definedName>
    <definedName name="ah" localSheetId="5" hidden="1">{"Riqfin97",#N/A,FALSE,"Tran";"Riqfinpro",#N/A,FALSE,"Tran"}</definedName>
    <definedName name="ah" localSheetId="6" hidden="1">{"Riqfin97",#N/A,FALSE,"Tran";"Riqfinpro",#N/A,FALSE,"Tran"}</definedName>
    <definedName name="ah" localSheetId="9" hidden="1">{"Riqfin97",#N/A,FALSE,"Tran";"Riqfinpro",#N/A,FALSE,"Tran"}</definedName>
    <definedName name="ah" localSheetId="10" hidden="1">{"Riqfin97",#N/A,FALSE,"Tran";"Riqfinpro",#N/A,FALSE,"Tran"}</definedName>
    <definedName name="ah" localSheetId="0" hidden="1">{"Riqfin97",#N/A,FALSE,"Tran";"Riqfinpro",#N/A,FALSE,"Tran"}</definedName>
    <definedName name="ah" localSheetId="25" hidden="1">{"Riqfin97",#N/A,FALSE,"Tran";"Riqfinpro",#N/A,FALSE,"Tran"}</definedName>
    <definedName name="ah" localSheetId="26" hidden="1">{"Riqfin97",#N/A,FALSE,"Tran";"Riqfinpro",#N/A,FALSE,"Tran"}</definedName>
    <definedName name="ah" localSheetId="27" hidden="1">{"Riqfin97",#N/A,FALSE,"Tran";"Riqfinpro",#N/A,FALSE,"Tran"}</definedName>
    <definedName name="ah" localSheetId="28" hidden="1">{"Riqfin97",#N/A,FALSE,"Tran";"Riqfinpro",#N/A,FALSE,"Tran"}</definedName>
    <definedName name="ah" localSheetId="30" hidden="1">{"Riqfin97",#N/A,FALSE,"Tran";"Riqfinpro",#N/A,FALSE,"Tran"}</definedName>
    <definedName name="ah" localSheetId="16" hidden="1">{"Riqfin97",#N/A,FALSE,"Tran";"Riqfinpro",#N/A,FALSE,"Tran"}</definedName>
    <definedName name="ah" localSheetId="21" hidden="1">{"Riqfin97",#N/A,FALSE,"Tran";"Riqfinpro",#N/A,FALSE,"Tran"}</definedName>
    <definedName name="ah" localSheetId="23" hidden="1">{"Riqfin97",#N/A,FALSE,"Tran";"Riqfinpro",#N/A,FALSE,"Tran"}</definedName>
    <definedName name="ah" localSheetId="24" hidden="1">{"Riqfin97",#N/A,FALSE,"Tran";"Riqfinpro",#N/A,FALSE,"Tran"}</definedName>
    <definedName name="ah" hidden="1">{"Riqfin97",#N/A,FALSE,"Tran";"Riqfinpro",#N/A,FALSE,"Tran"}</definedName>
    <definedName name="AI">#REF!</definedName>
    <definedName name="aj" localSheetId="31" hidden="1">{"Riqfin97",#N/A,FALSE,"Tran";"Riqfinpro",#N/A,FALSE,"Tran"}</definedName>
    <definedName name="aj" localSheetId="32" hidden="1">{"Riqfin97",#N/A,FALSE,"Tran";"Riqfinpro",#N/A,FALSE,"Tran"}</definedName>
    <definedName name="aj" localSheetId="33" hidden="1">{"Riqfin97",#N/A,FALSE,"Tran";"Riqfinpro",#N/A,FALSE,"Tran"}</definedName>
    <definedName name="aj" localSheetId="1" hidden="1">{"Riqfin97",#N/A,FALSE,"Tran";"Riqfinpro",#N/A,FALSE,"Tran"}</definedName>
    <definedName name="aj" localSheetId="11" hidden="1">{"Riqfin97",#N/A,FALSE,"Tran";"Riqfinpro",#N/A,FALSE,"Tran"}</definedName>
    <definedName name="aj" localSheetId="14" hidden="1">{"Riqfin97",#N/A,FALSE,"Tran";"Riqfinpro",#N/A,FALSE,"Tran"}</definedName>
    <definedName name="aj" localSheetId="15" hidden="1">{"Riqfin97",#N/A,FALSE,"Tran";"Riqfinpro",#N/A,FALSE,"Tran"}</definedName>
    <definedName name="aj" localSheetId="17" hidden="1">{"Riqfin97",#N/A,FALSE,"Tran";"Riqfinpro",#N/A,FALSE,"Tran"}</definedName>
    <definedName name="aj" localSheetId="18" hidden="1">{"Riqfin97",#N/A,FALSE,"Tran";"Riqfinpro",#N/A,FALSE,"Tran"}</definedName>
    <definedName name="aj" localSheetId="22" hidden="1">{"Riqfin97",#N/A,FALSE,"Tran";"Riqfinpro",#N/A,FALSE,"Tran"}</definedName>
    <definedName name="aj" localSheetId="2" hidden="1">{"Riqfin97",#N/A,FALSE,"Tran";"Riqfinpro",#N/A,FALSE,"Tran"}</definedName>
    <definedName name="aj" localSheetId="3" hidden="1">{"Riqfin97",#N/A,FALSE,"Tran";"Riqfinpro",#N/A,FALSE,"Tran"}</definedName>
    <definedName name="aj" localSheetId="4" hidden="1">{"Riqfin97",#N/A,FALSE,"Tran";"Riqfinpro",#N/A,FALSE,"Tran"}</definedName>
    <definedName name="aj" localSheetId="5" hidden="1">{"Riqfin97",#N/A,FALSE,"Tran";"Riqfinpro",#N/A,FALSE,"Tran"}</definedName>
    <definedName name="aj" localSheetId="6" hidden="1">{"Riqfin97",#N/A,FALSE,"Tran";"Riqfinpro",#N/A,FALSE,"Tran"}</definedName>
    <definedName name="aj" localSheetId="9" hidden="1">{"Riqfin97",#N/A,FALSE,"Tran";"Riqfinpro",#N/A,FALSE,"Tran"}</definedName>
    <definedName name="aj" localSheetId="10" hidden="1">{"Riqfin97",#N/A,FALSE,"Tran";"Riqfinpro",#N/A,FALSE,"Tran"}</definedName>
    <definedName name="aj" localSheetId="0" hidden="1">{"Riqfin97",#N/A,FALSE,"Tran";"Riqfinpro",#N/A,FALSE,"Tran"}</definedName>
    <definedName name="aj" localSheetId="25" hidden="1">{"Riqfin97",#N/A,FALSE,"Tran";"Riqfinpro",#N/A,FALSE,"Tran"}</definedName>
    <definedName name="aj" localSheetId="26" hidden="1">{"Riqfin97",#N/A,FALSE,"Tran";"Riqfinpro",#N/A,FALSE,"Tran"}</definedName>
    <definedName name="aj" localSheetId="27" hidden="1">{"Riqfin97",#N/A,FALSE,"Tran";"Riqfinpro",#N/A,FALSE,"Tran"}</definedName>
    <definedName name="aj" localSheetId="28" hidden="1">{"Riqfin97",#N/A,FALSE,"Tran";"Riqfinpro",#N/A,FALSE,"Tran"}</definedName>
    <definedName name="aj" localSheetId="30" hidden="1">{"Riqfin97",#N/A,FALSE,"Tran";"Riqfinpro",#N/A,FALSE,"Tran"}</definedName>
    <definedName name="aj" localSheetId="16" hidden="1">{"Riqfin97",#N/A,FALSE,"Tran";"Riqfinpro",#N/A,FALSE,"Tran"}</definedName>
    <definedName name="aj" localSheetId="21" hidden="1">{"Riqfin97",#N/A,FALSE,"Tran";"Riqfinpro",#N/A,FALSE,"Tran"}</definedName>
    <definedName name="aj" localSheetId="23" hidden="1">{"Riqfin97",#N/A,FALSE,"Tran";"Riqfinpro",#N/A,FALSE,"Tran"}</definedName>
    <definedName name="aj" localSheetId="24" hidden="1">{"Riqfin97",#N/A,FALSE,"Tran";"Riqfinpro",#N/A,FALSE,"Tran"}</definedName>
    <definedName name="aj" hidden="1">{"Riqfin97",#N/A,FALSE,"Tran";"Riqfinpro",#N/A,FALSE,"Tran"}</definedName>
    <definedName name="AJU00">#REF!</definedName>
    <definedName name="AJUSTE">#REF!</definedName>
    <definedName name="AJUSTE2">#REF!</definedName>
    <definedName name="AJUV00" localSheetId="11">#REF!</definedName>
    <definedName name="AJUV00" localSheetId="10">#REF!</definedName>
    <definedName name="AJUV00">#REF!</definedName>
    <definedName name="AJUV97" localSheetId="11">#REF!</definedName>
    <definedName name="AJUV97" localSheetId="10">#REF!</definedName>
    <definedName name="AJUV97">#REF!</definedName>
    <definedName name="AJUV98" localSheetId="11">#REF!</definedName>
    <definedName name="AJUV98" localSheetId="10">#REF!</definedName>
    <definedName name="AJUV98">#REF!</definedName>
    <definedName name="AJUV99">#REF!</definedName>
    <definedName name="al" localSheetId="31" hidden="1">{"Riqfin97",#N/A,FALSE,"Tran";"Riqfinpro",#N/A,FALSE,"Tran"}</definedName>
    <definedName name="al" localSheetId="32" hidden="1">{"Riqfin97",#N/A,FALSE,"Tran";"Riqfinpro",#N/A,FALSE,"Tran"}</definedName>
    <definedName name="al" localSheetId="33" hidden="1">{"Riqfin97",#N/A,FALSE,"Tran";"Riqfinpro",#N/A,FALSE,"Tran"}</definedName>
    <definedName name="al" localSheetId="1" hidden="1">{"Riqfin97",#N/A,FALSE,"Tran";"Riqfinpro",#N/A,FALSE,"Tran"}</definedName>
    <definedName name="al" localSheetId="11" hidden="1">{"Riqfin97",#N/A,FALSE,"Tran";"Riqfinpro",#N/A,FALSE,"Tran"}</definedName>
    <definedName name="al" localSheetId="14" hidden="1">{"Riqfin97",#N/A,FALSE,"Tran";"Riqfinpro",#N/A,FALSE,"Tran"}</definedName>
    <definedName name="al" localSheetId="15" hidden="1">{"Riqfin97",#N/A,FALSE,"Tran";"Riqfinpro",#N/A,FALSE,"Tran"}</definedName>
    <definedName name="al" localSheetId="17" hidden="1">{"Riqfin97",#N/A,FALSE,"Tran";"Riqfinpro",#N/A,FALSE,"Tran"}</definedName>
    <definedName name="al" localSheetId="18" hidden="1">{"Riqfin97",#N/A,FALSE,"Tran";"Riqfinpro",#N/A,FALSE,"Tran"}</definedName>
    <definedName name="al" localSheetId="22" hidden="1">{"Riqfin97",#N/A,FALSE,"Tran";"Riqfinpro",#N/A,FALSE,"Tran"}</definedName>
    <definedName name="al" localSheetId="2" hidden="1">{"Riqfin97",#N/A,FALSE,"Tran";"Riqfinpro",#N/A,FALSE,"Tran"}</definedName>
    <definedName name="al" localSheetId="3" hidden="1">{"Riqfin97",#N/A,FALSE,"Tran";"Riqfinpro",#N/A,FALSE,"Tran"}</definedName>
    <definedName name="al" localSheetId="4" hidden="1">{"Riqfin97",#N/A,FALSE,"Tran";"Riqfinpro",#N/A,FALSE,"Tran"}</definedName>
    <definedName name="al" localSheetId="5" hidden="1">{"Riqfin97",#N/A,FALSE,"Tran";"Riqfinpro",#N/A,FALSE,"Tran"}</definedName>
    <definedName name="al" localSheetId="6" hidden="1">{"Riqfin97",#N/A,FALSE,"Tran";"Riqfinpro",#N/A,FALSE,"Tran"}</definedName>
    <definedName name="al" localSheetId="9" hidden="1">{"Riqfin97",#N/A,FALSE,"Tran";"Riqfinpro",#N/A,FALSE,"Tran"}</definedName>
    <definedName name="al" localSheetId="10" hidden="1">{"Riqfin97",#N/A,FALSE,"Tran";"Riqfinpro",#N/A,FALSE,"Tran"}</definedName>
    <definedName name="al" localSheetId="0" hidden="1">{"Riqfin97",#N/A,FALSE,"Tran";"Riqfinpro",#N/A,FALSE,"Tran"}</definedName>
    <definedName name="al" localSheetId="25" hidden="1">{"Riqfin97",#N/A,FALSE,"Tran";"Riqfinpro",#N/A,FALSE,"Tran"}</definedName>
    <definedName name="al" localSheetId="26" hidden="1">{"Riqfin97",#N/A,FALSE,"Tran";"Riqfinpro",#N/A,FALSE,"Tran"}</definedName>
    <definedName name="al" localSheetId="27" hidden="1">{"Riqfin97",#N/A,FALSE,"Tran";"Riqfinpro",#N/A,FALSE,"Tran"}</definedName>
    <definedName name="al" localSheetId="28" hidden="1">{"Riqfin97",#N/A,FALSE,"Tran";"Riqfinpro",#N/A,FALSE,"Tran"}</definedName>
    <definedName name="al" localSheetId="30" hidden="1">{"Riqfin97",#N/A,FALSE,"Tran";"Riqfinpro",#N/A,FALSE,"Tran"}</definedName>
    <definedName name="al" localSheetId="16" hidden="1">{"Riqfin97",#N/A,FALSE,"Tran";"Riqfinpro",#N/A,FALSE,"Tran"}</definedName>
    <definedName name="al" localSheetId="21" hidden="1">{"Riqfin97",#N/A,FALSE,"Tran";"Riqfinpro",#N/A,FALSE,"Tran"}</definedName>
    <definedName name="al" localSheetId="23" hidden="1">{"Riqfin97",#N/A,FALSE,"Tran";"Riqfinpro",#N/A,FALSE,"Tran"}</definedName>
    <definedName name="al" localSheetId="24" hidden="1">{"Riqfin97",#N/A,FALSE,"Tran";"Riqfinpro",#N/A,FALSE,"Tran"}</definedName>
    <definedName name="al" hidden="1">{"Riqfin97",#N/A,FALSE,"Tran";"Riqfinpro",#N/A,FALSE,"Tran"}</definedName>
    <definedName name="alimento">#N/A</definedName>
    <definedName name="alj" localSheetId="31" hidden="1">{"Riqfin97",#N/A,FALSE,"Tran";"Riqfinpro",#N/A,FALSE,"Tran"}</definedName>
    <definedName name="alj" localSheetId="32" hidden="1">{"Riqfin97",#N/A,FALSE,"Tran";"Riqfinpro",#N/A,FALSE,"Tran"}</definedName>
    <definedName name="alj" localSheetId="33" hidden="1">{"Riqfin97",#N/A,FALSE,"Tran";"Riqfinpro",#N/A,FALSE,"Tran"}</definedName>
    <definedName name="alj" localSheetId="1" hidden="1">{"Riqfin97",#N/A,FALSE,"Tran";"Riqfinpro",#N/A,FALSE,"Tran"}</definedName>
    <definedName name="alj" localSheetId="11" hidden="1">{"Riqfin97",#N/A,FALSE,"Tran";"Riqfinpro",#N/A,FALSE,"Tran"}</definedName>
    <definedName name="alj" localSheetId="14" hidden="1">{"Riqfin97",#N/A,FALSE,"Tran";"Riqfinpro",#N/A,FALSE,"Tran"}</definedName>
    <definedName name="alj" localSheetId="15" hidden="1">{"Riqfin97",#N/A,FALSE,"Tran";"Riqfinpro",#N/A,FALSE,"Tran"}</definedName>
    <definedName name="alj" localSheetId="17" hidden="1">{"Riqfin97",#N/A,FALSE,"Tran";"Riqfinpro",#N/A,FALSE,"Tran"}</definedName>
    <definedName name="alj" localSheetId="18" hidden="1">{"Riqfin97",#N/A,FALSE,"Tran";"Riqfinpro",#N/A,FALSE,"Tran"}</definedName>
    <definedName name="alj" localSheetId="22" hidden="1">{"Riqfin97",#N/A,FALSE,"Tran";"Riqfinpro",#N/A,FALSE,"Tran"}</definedName>
    <definedName name="alj" localSheetId="2" hidden="1">{"Riqfin97",#N/A,FALSE,"Tran";"Riqfinpro",#N/A,FALSE,"Tran"}</definedName>
    <definedName name="alj" localSheetId="3" hidden="1">{"Riqfin97",#N/A,FALSE,"Tran";"Riqfinpro",#N/A,FALSE,"Tran"}</definedName>
    <definedName name="alj" localSheetId="4" hidden="1">{"Riqfin97",#N/A,FALSE,"Tran";"Riqfinpro",#N/A,FALSE,"Tran"}</definedName>
    <definedName name="alj" localSheetId="5" hidden="1">{"Riqfin97",#N/A,FALSE,"Tran";"Riqfinpro",#N/A,FALSE,"Tran"}</definedName>
    <definedName name="alj" localSheetId="6" hidden="1">{"Riqfin97",#N/A,FALSE,"Tran";"Riqfinpro",#N/A,FALSE,"Tran"}</definedName>
    <definedName name="alj" localSheetId="9" hidden="1">{"Riqfin97",#N/A,FALSE,"Tran";"Riqfinpro",#N/A,FALSE,"Tran"}</definedName>
    <definedName name="alj" localSheetId="10" hidden="1">{"Riqfin97",#N/A,FALSE,"Tran";"Riqfinpro",#N/A,FALSE,"Tran"}</definedName>
    <definedName name="alj" localSheetId="0" hidden="1">{"Riqfin97",#N/A,FALSE,"Tran";"Riqfinpro",#N/A,FALSE,"Tran"}</definedName>
    <definedName name="alj" localSheetId="25" hidden="1">{"Riqfin97",#N/A,FALSE,"Tran";"Riqfinpro",#N/A,FALSE,"Tran"}</definedName>
    <definedName name="alj" localSheetId="26" hidden="1">{"Riqfin97",#N/A,FALSE,"Tran";"Riqfinpro",#N/A,FALSE,"Tran"}</definedName>
    <definedName name="alj" localSheetId="27" hidden="1">{"Riqfin97",#N/A,FALSE,"Tran";"Riqfinpro",#N/A,FALSE,"Tran"}</definedName>
    <definedName name="alj" localSheetId="28" hidden="1">{"Riqfin97",#N/A,FALSE,"Tran";"Riqfinpro",#N/A,FALSE,"Tran"}</definedName>
    <definedName name="alj" localSheetId="30" hidden="1">{"Riqfin97",#N/A,FALSE,"Tran";"Riqfinpro",#N/A,FALSE,"Tran"}</definedName>
    <definedName name="alj" localSheetId="16" hidden="1">{"Riqfin97",#N/A,FALSE,"Tran";"Riqfinpro",#N/A,FALSE,"Tran"}</definedName>
    <definedName name="alj" localSheetId="21" hidden="1">{"Riqfin97",#N/A,FALSE,"Tran";"Riqfinpro",#N/A,FALSE,"Tran"}</definedName>
    <definedName name="alj" localSheetId="23" hidden="1">{"Riqfin97",#N/A,FALSE,"Tran";"Riqfinpro",#N/A,FALSE,"Tran"}</definedName>
    <definedName name="alj" localSheetId="24" hidden="1">{"Riqfin97",#N/A,FALSE,"Tran";"Riqfinpro",#N/A,FALSE,"Tran"}</definedName>
    <definedName name="alj" hidden="1">{"Riqfin97",#N/A,FALSE,"Tran";"Riqfinpro",#N/A,FALSE,"Tran"}</definedName>
    <definedName name="ALL" localSheetId="14">#REF!</definedName>
    <definedName name="ALL" localSheetId="15">#REF!</definedName>
    <definedName name="ALL" localSheetId="17">#REF!</definedName>
    <definedName name="ALL" localSheetId="10">#REF!</definedName>
    <definedName name="ALL" localSheetId="16">#REF!</definedName>
    <definedName name="ALL">#REF!</definedName>
    <definedName name="ALLBIRR" localSheetId="31">#REF!</definedName>
    <definedName name="ALLBIRR" localSheetId="32">#REF!</definedName>
    <definedName name="ALLBIRR" localSheetId="33">#REF!</definedName>
    <definedName name="ALLBIRR" localSheetId="1">#REF!</definedName>
    <definedName name="ALLBIRR" localSheetId="11">#REF!</definedName>
    <definedName name="ALLBIRR" localSheetId="14">#REF!</definedName>
    <definedName name="ALLBIRR" localSheetId="15">#REF!</definedName>
    <definedName name="ALLBIRR" localSheetId="17">#REF!</definedName>
    <definedName name="ALLBIRR" localSheetId="18">#REF!</definedName>
    <definedName name="ALLBIRR" localSheetId="22">#REF!</definedName>
    <definedName name="ALLBIRR" localSheetId="3">#REF!</definedName>
    <definedName name="ALLBIRR" localSheetId="4">#REF!</definedName>
    <definedName name="ALLBIRR" localSheetId="5">#REF!</definedName>
    <definedName name="ALLBIRR" localSheetId="6">#REF!</definedName>
    <definedName name="ALLBIRR" localSheetId="9">#REF!</definedName>
    <definedName name="ALLBIRR" localSheetId="10">#REF!</definedName>
    <definedName name="ALLBIRR" localSheetId="25">#REF!</definedName>
    <definedName name="ALLBIRR" localSheetId="26">#REF!</definedName>
    <definedName name="ALLBIRR" localSheetId="27">#REF!</definedName>
    <definedName name="ALLBIRR" localSheetId="30">#REF!</definedName>
    <definedName name="ALLBIRR" localSheetId="16">#REF!</definedName>
    <definedName name="ALLBIRR" localSheetId="21">#REF!</definedName>
    <definedName name="ALLBIRR" localSheetId="23">#REF!</definedName>
    <definedName name="ALLBIRR" localSheetId="24">#REF!</definedName>
    <definedName name="ALLBIRR">#REF!</definedName>
    <definedName name="AllData" localSheetId="32">#REF!</definedName>
    <definedName name="AllData" localSheetId="33">#REF!</definedName>
    <definedName name="AllData" localSheetId="1">#REF!</definedName>
    <definedName name="AllData" localSheetId="11">#REF!</definedName>
    <definedName name="AllData" localSheetId="14">#REF!</definedName>
    <definedName name="AllData" localSheetId="17">#REF!</definedName>
    <definedName name="AllData" localSheetId="18">#REF!</definedName>
    <definedName name="AllData" localSheetId="3">#REF!</definedName>
    <definedName name="AllData" localSheetId="4">#REF!</definedName>
    <definedName name="AllData" localSheetId="5">#REF!</definedName>
    <definedName name="AllData" localSheetId="6">#REF!</definedName>
    <definedName name="AllData" localSheetId="9">#REF!</definedName>
    <definedName name="AllData" localSheetId="10">#REF!</definedName>
    <definedName name="AllData" localSheetId="25">#REF!</definedName>
    <definedName name="AllData" localSheetId="26">#REF!</definedName>
    <definedName name="AllData" localSheetId="27">#REF!</definedName>
    <definedName name="AllData" localSheetId="30">#REF!</definedName>
    <definedName name="AllData" localSheetId="16">#REF!</definedName>
    <definedName name="AllData" localSheetId="21">#REF!</definedName>
    <definedName name="AllData" localSheetId="24">#REF!</definedName>
    <definedName name="AllData">#REF!</definedName>
    <definedName name="ALLSDR" localSheetId="32">#REF!</definedName>
    <definedName name="ALLSDR" localSheetId="33">#REF!</definedName>
    <definedName name="ALLSDR" localSheetId="1">#REF!</definedName>
    <definedName name="ALLSDR" localSheetId="11">#REF!</definedName>
    <definedName name="ALLSDR" localSheetId="14">#REF!</definedName>
    <definedName name="ALLSDR" localSheetId="17">#REF!</definedName>
    <definedName name="ALLSDR" localSheetId="18">#REF!</definedName>
    <definedName name="ALLSDR" localSheetId="3">#REF!</definedName>
    <definedName name="ALLSDR" localSheetId="4">#REF!</definedName>
    <definedName name="ALLSDR" localSheetId="5">#REF!</definedName>
    <definedName name="ALLSDR" localSheetId="6">#REF!</definedName>
    <definedName name="ALLSDR" localSheetId="9">#REF!</definedName>
    <definedName name="ALLSDR" localSheetId="10">#REF!</definedName>
    <definedName name="ALLSDR" localSheetId="25">#REF!</definedName>
    <definedName name="ALLSDR" localSheetId="26">#REF!</definedName>
    <definedName name="ALLSDR" localSheetId="27">#REF!</definedName>
    <definedName name="ALLSDR" localSheetId="30">#REF!</definedName>
    <definedName name="ALLSDR" localSheetId="16">#REF!</definedName>
    <definedName name="ALLSDR" localSheetId="21">#REF!</definedName>
    <definedName name="ALLSDR" localSheetId="24">#REF!</definedName>
    <definedName name="ALLSDR">#REF!</definedName>
    <definedName name="alpha" localSheetId="14">#REF!</definedName>
    <definedName name="alpha" localSheetId="15">#REF!</definedName>
    <definedName name="alpha" localSheetId="17">#REF!</definedName>
    <definedName name="alpha" localSheetId="16">#REF!</definedName>
    <definedName name="alpha">#REF!</definedName>
    <definedName name="ALRM" localSheetId="11">#REF!</definedName>
    <definedName name="ALRM" localSheetId="10">#REF!</definedName>
    <definedName name="ALRM">#REF!</definedName>
    <definedName name="alter3a" localSheetId="11">#REF!</definedName>
    <definedName name="alter3a" localSheetId="10">#REF!</definedName>
    <definedName name="alter3a">#REF!</definedName>
    <definedName name="alter3b" localSheetId="11">#REF!</definedName>
    <definedName name="alter3b" localSheetId="10">#REF!</definedName>
    <definedName name="alter3b">#REF!</definedName>
    <definedName name="ALTNGDP_R" localSheetId="11">#REF!</definedName>
    <definedName name="ALTNGDP_R" localSheetId="10">#REF!</definedName>
    <definedName name="ALTNGDP_R">#REF!</definedName>
    <definedName name="ALTPCPI" localSheetId="11">#REF!</definedName>
    <definedName name="ALTPCPI" localSheetId="10">#REF!</definedName>
    <definedName name="ALTPCPI">#REF!</definedName>
    <definedName name="amort" localSheetId="11">#REF!</definedName>
    <definedName name="amort" localSheetId="10">#REF!</definedName>
    <definedName name="amort">#REF!</definedName>
    <definedName name="AMORTI" localSheetId="31">#REF!</definedName>
    <definedName name="AMORTI" localSheetId="32">#REF!</definedName>
    <definedName name="AMORTI" localSheetId="33">#REF!</definedName>
    <definedName name="AMORTI" localSheetId="1">#REF!</definedName>
    <definedName name="AMORTI" localSheetId="11">#REF!</definedName>
    <definedName name="AMORTI" localSheetId="14">#REF!</definedName>
    <definedName name="AMORTI" localSheetId="15">#REF!</definedName>
    <definedName name="AMORTI" localSheetId="17">#REF!</definedName>
    <definedName name="AMORTI" localSheetId="18">#REF!</definedName>
    <definedName name="AMORTI" localSheetId="22">#REF!</definedName>
    <definedName name="AMORTI" localSheetId="2">#REF!</definedName>
    <definedName name="AMORTI" localSheetId="3">#REF!</definedName>
    <definedName name="AMORTI" localSheetId="4">#REF!</definedName>
    <definedName name="AMORTI" localSheetId="5">#REF!</definedName>
    <definedName name="AMORTI" localSheetId="6">#REF!</definedName>
    <definedName name="AMORTI" localSheetId="9">#REF!</definedName>
    <definedName name="Amorti" localSheetId="10">#REF!</definedName>
    <definedName name="AMORTI" localSheetId="0">#REF!</definedName>
    <definedName name="AMORTI" localSheetId="25">#REF!</definedName>
    <definedName name="AMORTI" localSheetId="26">#REF!</definedName>
    <definedName name="AMORTI" localSheetId="27">#REF!</definedName>
    <definedName name="AMORTI" localSheetId="30">#REF!</definedName>
    <definedName name="AMORTI" localSheetId="16">#REF!</definedName>
    <definedName name="AMORTI" localSheetId="21">#REF!</definedName>
    <definedName name="AMORTI" localSheetId="23">#REF!</definedName>
    <definedName name="AMORTI" localSheetId="24">#REF!</definedName>
    <definedName name="AMORTI">#REF!</definedName>
    <definedName name="AMPO5">"Gráfico 8"</definedName>
    <definedName name="AMTZ_NEW">#REF!</definedName>
    <definedName name="AMTZ_OLD">#REF!</definedName>
    <definedName name="AMTZ_TOT">#REF!</definedName>
    <definedName name="ANEXO2" localSheetId="31">#REF!</definedName>
    <definedName name="ANEXO2" localSheetId="32">#REF!</definedName>
    <definedName name="ANEXO2" localSheetId="33">#REF!</definedName>
    <definedName name="ANEXO2" localSheetId="1">#REF!</definedName>
    <definedName name="ANEXO2" localSheetId="11">#REF!</definedName>
    <definedName name="ANEXO2" localSheetId="14">#REF!</definedName>
    <definedName name="ANEXO2" localSheetId="15">#REF!</definedName>
    <definedName name="ANEXO2" localSheetId="17">#REF!</definedName>
    <definedName name="ANEXO2" localSheetId="22">#REF!</definedName>
    <definedName name="ANEXO2" localSheetId="2">#REF!</definedName>
    <definedName name="ANEXO2" localSheetId="3">#REF!</definedName>
    <definedName name="ANEXO2" localSheetId="4">#REF!</definedName>
    <definedName name="ANEXO2" localSheetId="5">#REF!</definedName>
    <definedName name="ANEXO2" localSheetId="9">#REF!</definedName>
    <definedName name="ANEXO2" localSheetId="10">#REF!</definedName>
    <definedName name="ANEXO2" localSheetId="0">#REF!</definedName>
    <definedName name="ANEXO2" localSheetId="25">#REF!</definedName>
    <definedName name="ANEXO2" localSheetId="16">#REF!</definedName>
    <definedName name="ANEXO2" localSheetId="21">#REF!</definedName>
    <definedName name="ANEXO2" localSheetId="23">#REF!</definedName>
    <definedName name="ANEXO2" localSheetId="24">#REF!</definedName>
    <definedName name="ANEXO2">#REF!</definedName>
    <definedName name="ANEXO3">#N/A</definedName>
    <definedName name="ANEXO4">#N/A</definedName>
    <definedName name="ANEXO5">#N/A</definedName>
    <definedName name="ANEXO6">#N/A</definedName>
    <definedName name="annual">#REF!</definedName>
    <definedName name="ANO00" localSheetId="11">#REF!</definedName>
    <definedName name="ANO00" localSheetId="10">#REF!</definedName>
    <definedName name="ANO00">#REF!</definedName>
    <definedName name="ANO00A" localSheetId="11">#REF!</definedName>
    <definedName name="ANO00A" localSheetId="10">#REF!</definedName>
    <definedName name="ANO00A">#REF!</definedName>
    <definedName name="ANO00B" localSheetId="11">#REF!</definedName>
    <definedName name="ANO00B" localSheetId="10">#REF!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ual1">#N/A</definedName>
    <definedName name="AÑO">#REF!</definedName>
    <definedName name="Apalancamiento">#REF!</definedName>
    <definedName name="apigraphs">#N/A</definedName>
    <definedName name="appendix" localSheetId="14">#REF!,#REF!,#REF!</definedName>
    <definedName name="appendix" localSheetId="15">#REF!,#REF!,#REF!</definedName>
    <definedName name="appendix" localSheetId="17">#REF!,#REF!,#REF!</definedName>
    <definedName name="appendix" localSheetId="16">#REF!,#REF!,#REF!</definedName>
    <definedName name="appendix">#REF!,#REF!,#REF!</definedName>
    <definedName name="APU" localSheetId="11">#REF!</definedName>
    <definedName name="APU" localSheetId="10">#REF!</definedName>
    <definedName name="APU">#REF!</definedName>
    <definedName name="AR">#REF!</definedName>
    <definedName name="Arbol">#REF!</definedName>
    <definedName name="_xlnm.Print_Area" localSheetId="14">#REF!,#REF!,#REF!,#REF!,#REF!,#REF!,#REF!</definedName>
    <definedName name="_xlnm.Print_Area" localSheetId="15">#REF!,#REF!,#REF!,#REF!,#REF!,#REF!,#REF!</definedName>
    <definedName name="_xlnm.Print_Area" localSheetId="17">#REF!,#REF!,#REF!,#REF!,#REF!,#REF!,#REF!</definedName>
    <definedName name="_xlnm.Print_Area" localSheetId="10">#REF!</definedName>
    <definedName name="_xlnm.Print_Area" localSheetId="16">#REF!,#REF!,#REF!,#REF!,#REF!,#REF!,#REF!</definedName>
    <definedName name="_xlnm.Print_Area">#REF!,#REF!,#REF!,#REF!,#REF!,#REF!,#REF!</definedName>
    <definedName name="area_de_impressaoEST" localSheetId="11">#REF!</definedName>
    <definedName name="area_de_impressaoEST" localSheetId="10">#REF!</definedName>
    <definedName name="area_de_impressaoEST">#REF!</definedName>
    <definedName name="Área_impressão_DIR" localSheetId="11">#REF!</definedName>
    <definedName name="Área_impressão_DIR" localSheetId="10">#REF!</definedName>
    <definedName name="Área_impressão_DIR">#REF!</definedName>
    <definedName name="AREACONSTRUCCIO" localSheetId="31">#REF!</definedName>
    <definedName name="AREACONSTRUCCIO" localSheetId="32">#REF!</definedName>
    <definedName name="AREACONSTRUCCIO" localSheetId="33">#REF!</definedName>
    <definedName name="AREACONSTRUCCIO" localSheetId="1">#REF!</definedName>
    <definedName name="AREACONSTRUCCIO" localSheetId="11">#REF!</definedName>
    <definedName name="AREACONSTRUCCIO" localSheetId="14">#REF!</definedName>
    <definedName name="AREACONSTRUCCIO" localSheetId="15">#REF!</definedName>
    <definedName name="AREACONSTRUCCIO" localSheetId="17">#REF!</definedName>
    <definedName name="AREACONSTRUCCIO" localSheetId="22">#REF!</definedName>
    <definedName name="AREACONSTRUCCIO" localSheetId="3">#REF!</definedName>
    <definedName name="AREACONSTRUCCIO" localSheetId="4">#REF!</definedName>
    <definedName name="AREACONSTRUCCIO" localSheetId="5">#REF!</definedName>
    <definedName name="AREACONSTRUCCIO" localSheetId="6">#REF!</definedName>
    <definedName name="AREACONSTRUCCIO" localSheetId="9">#REF!</definedName>
    <definedName name="AREACONSTRUCCIO" localSheetId="10">#REF!</definedName>
    <definedName name="AREACONSTRUCCIO" localSheetId="25">#REF!</definedName>
    <definedName name="AREACONSTRUCCIO" localSheetId="30">#REF!</definedName>
    <definedName name="AREACONSTRUCCIO" localSheetId="16">#REF!</definedName>
    <definedName name="AREACONSTRUCCIO" localSheetId="21">#REF!</definedName>
    <definedName name="AREACONSTRUCCIO" localSheetId="23">#REF!</definedName>
    <definedName name="AREACONSTRUCCIO" localSheetId="24">#REF!</definedName>
    <definedName name="AREACONSTRUCCIO">#REF!</definedName>
    <definedName name="ARREC98">#REF!</definedName>
    <definedName name="ARREC99">#REF!</definedName>
    <definedName name="as" localSheetId="31" hidden="1">#REF!</definedName>
    <definedName name="as" localSheetId="32" hidden="1">#REF!</definedName>
    <definedName name="as" localSheetId="33" hidden="1">#REF!</definedName>
    <definedName name="as" localSheetId="14" hidden="1">#REF!</definedName>
    <definedName name="as" localSheetId="15" hidden="1">#REF!</definedName>
    <definedName name="as" localSheetId="17" hidden="1">#REF!</definedName>
    <definedName name="as" localSheetId="22" hidden="1">#REF!</definedName>
    <definedName name="as" localSheetId="10" hidden="1">{"Minpmon",#N/A,FALSE,"Monthinput"}</definedName>
    <definedName name="as" localSheetId="25" hidden="1">#REF!</definedName>
    <definedName name="as" localSheetId="26" hidden="1">#REF!</definedName>
    <definedName name="as" localSheetId="27" hidden="1">#REF!</definedName>
    <definedName name="as" localSheetId="16" hidden="1">#REF!</definedName>
    <definedName name="as" localSheetId="21" hidden="1">#REF!</definedName>
    <definedName name="as" localSheetId="23" hidden="1">#REF!</definedName>
    <definedName name="as" localSheetId="24" hidden="1">#REF!</definedName>
    <definedName name="as" hidden="1">#REF!</definedName>
    <definedName name="ASAU" localSheetId="31">#REF!</definedName>
    <definedName name="ASAU" localSheetId="32">#REF!</definedName>
    <definedName name="ASAU" localSheetId="33">#REF!</definedName>
    <definedName name="ASAU" localSheetId="1">#REF!</definedName>
    <definedName name="ASAU" localSheetId="11">#REF!</definedName>
    <definedName name="ASAU" localSheetId="14">#REF!</definedName>
    <definedName name="ASAU" localSheetId="15">#REF!</definedName>
    <definedName name="ASAU" localSheetId="17">#REF!</definedName>
    <definedName name="ASAU" localSheetId="18">#REF!</definedName>
    <definedName name="ASAU" localSheetId="22">#REF!</definedName>
    <definedName name="ASAU" localSheetId="3">#REF!</definedName>
    <definedName name="ASAU" localSheetId="4">#REF!</definedName>
    <definedName name="ASAU" localSheetId="5">#REF!</definedName>
    <definedName name="ASAU" localSheetId="6">#REF!</definedName>
    <definedName name="ASAU" localSheetId="9">#REF!</definedName>
    <definedName name="ASAU" localSheetId="10">#REF!</definedName>
    <definedName name="ASAU" localSheetId="25">#REF!</definedName>
    <definedName name="ASAU" localSheetId="26">#REF!</definedName>
    <definedName name="ASAU" localSheetId="27">#REF!</definedName>
    <definedName name="ASAU" localSheetId="30">#REF!</definedName>
    <definedName name="ASAU" localSheetId="16">#REF!</definedName>
    <definedName name="ASAU" localSheetId="21">#REF!</definedName>
    <definedName name="ASAU" localSheetId="23">#REF!</definedName>
    <definedName name="ASAU" localSheetId="24">#REF!</definedName>
    <definedName name="ASAU">#REF!</definedName>
    <definedName name="ASAU1" localSheetId="32">#REF!</definedName>
    <definedName name="ASAU1" localSheetId="33">#REF!</definedName>
    <definedName name="ASAU1" localSheetId="1">#REF!</definedName>
    <definedName name="ASAU1" localSheetId="14">#REF!</definedName>
    <definedName name="ASAU1" localSheetId="17">#REF!</definedName>
    <definedName name="ASAU1" localSheetId="18">#REF!</definedName>
    <definedName name="ASAU1" localSheetId="3">#REF!</definedName>
    <definedName name="ASAU1" localSheetId="4">#REF!</definedName>
    <definedName name="ASAU1" localSheetId="5">#REF!</definedName>
    <definedName name="ASAU1" localSheetId="6">#REF!</definedName>
    <definedName name="ASAU1" localSheetId="9">#REF!</definedName>
    <definedName name="ASAU1" localSheetId="10">#REF!</definedName>
    <definedName name="ASAU1" localSheetId="25">#REF!</definedName>
    <definedName name="ASAU1" localSheetId="26">#REF!</definedName>
    <definedName name="ASAU1" localSheetId="27">#REF!</definedName>
    <definedName name="ASAU1" localSheetId="30">#REF!</definedName>
    <definedName name="ASAU1" localSheetId="16">#REF!</definedName>
    <definedName name="ASAU1" localSheetId="21">#REF!</definedName>
    <definedName name="ASAU1" localSheetId="24">#REF!</definedName>
    <definedName name="ASAU1">#REF!</definedName>
    <definedName name="asd" localSheetId="32">#REF!</definedName>
    <definedName name="asd" localSheetId="33">#REF!</definedName>
    <definedName name="asd" localSheetId="1">#REF!</definedName>
    <definedName name="asd" localSheetId="11">#REF!</definedName>
    <definedName name="asd" localSheetId="14">#REF!</definedName>
    <definedName name="asd" localSheetId="15">#REF!</definedName>
    <definedName name="asd" localSheetId="17">#REF!</definedName>
    <definedName name="asd" localSheetId="18">#REF!</definedName>
    <definedName name="asd" localSheetId="22">#REF!</definedName>
    <definedName name="asd" localSheetId="2">#REF!</definedName>
    <definedName name="asd" localSheetId="3">#REF!</definedName>
    <definedName name="asd" localSheetId="4">#REF!</definedName>
    <definedName name="asd" localSheetId="5">#REF!</definedName>
    <definedName name="asd" localSheetId="6">#REF!</definedName>
    <definedName name="asd" localSheetId="9">#REF!</definedName>
    <definedName name="asd" localSheetId="10">#N/A</definedName>
    <definedName name="asd" localSheetId="0">#REF!</definedName>
    <definedName name="asd" localSheetId="25">#REF!</definedName>
    <definedName name="asd" localSheetId="26">#REF!</definedName>
    <definedName name="asd" localSheetId="27">#REF!</definedName>
    <definedName name="asd" localSheetId="30">#REF!</definedName>
    <definedName name="asd" localSheetId="16">#REF!</definedName>
    <definedName name="asd" localSheetId="21">#REF!</definedName>
    <definedName name="asd" localSheetId="23">#REF!</definedName>
    <definedName name="asd" localSheetId="24">#REF!</definedName>
    <definedName name="asd">#REF!</definedName>
    <definedName name="ASDF" localSheetId="11">#REF!</definedName>
    <definedName name="ASDF" localSheetId="10">#REF!</definedName>
    <definedName name="ASDF">#REF!</definedName>
    <definedName name="ASDFG" localSheetId="11">#REF!</definedName>
    <definedName name="ASDFG" localSheetId="10">#REF!</definedName>
    <definedName name="ASDFG">#REF!</definedName>
    <definedName name="asdrae" localSheetId="32" hidden="1">#REF!</definedName>
    <definedName name="asdrae" localSheetId="33" hidden="1">#REF!</definedName>
    <definedName name="asdrae" localSheetId="1" hidden="1">#REF!</definedName>
    <definedName name="asdrae" localSheetId="14" hidden="1">#REF!</definedName>
    <definedName name="asdrae" localSheetId="18" hidden="1">#REF!</definedName>
    <definedName name="asdrae" localSheetId="3" hidden="1">#REF!</definedName>
    <definedName name="asdrae" localSheetId="4" hidden="1">#REF!</definedName>
    <definedName name="asdrae" localSheetId="5" hidden="1">#REF!</definedName>
    <definedName name="asdrae" localSheetId="6" hidden="1">#REF!</definedName>
    <definedName name="asdrae" localSheetId="9" hidden="1">#REF!</definedName>
    <definedName name="asdrae" localSheetId="25" hidden="1">#REF!</definedName>
    <definedName name="asdrae" localSheetId="26" hidden="1">#REF!</definedName>
    <definedName name="asdrae" localSheetId="27" hidden="1">#REF!</definedName>
    <definedName name="asdrae" localSheetId="30" hidden="1">#REF!</definedName>
    <definedName name="asdrae" localSheetId="16" hidden="1">#REF!</definedName>
    <definedName name="asdrae" localSheetId="21" hidden="1">#REF!</definedName>
    <definedName name="asdrae" hidden="1">#REF!</definedName>
    <definedName name="asdrra" localSheetId="32">#REF!</definedName>
    <definedName name="asdrra" localSheetId="33">#REF!</definedName>
    <definedName name="asdrra" localSheetId="1">#REF!</definedName>
    <definedName name="asdrra" localSheetId="14">#REF!</definedName>
    <definedName name="asdrra" localSheetId="18">#REF!</definedName>
    <definedName name="asdrra" localSheetId="3">#REF!</definedName>
    <definedName name="asdrra" localSheetId="4">#REF!</definedName>
    <definedName name="asdrra" localSheetId="5">#REF!</definedName>
    <definedName name="asdrra" localSheetId="6">#REF!</definedName>
    <definedName name="asdrra" localSheetId="9">#REF!</definedName>
    <definedName name="asdrra" localSheetId="25">#REF!</definedName>
    <definedName name="asdrra" localSheetId="26">#REF!</definedName>
    <definedName name="asdrra" localSheetId="27">#REF!</definedName>
    <definedName name="asdrra" localSheetId="30">#REF!</definedName>
    <definedName name="asdrra" localSheetId="16">#REF!</definedName>
    <definedName name="asdrra" localSheetId="21">#REF!</definedName>
    <definedName name="asdrra">#REF!</definedName>
    <definedName name="ase" localSheetId="32">#REF!</definedName>
    <definedName name="ase" localSheetId="33">#REF!</definedName>
    <definedName name="ase" localSheetId="1">#REF!</definedName>
    <definedName name="ase" localSheetId="14">#REF!</definedName>
    <definedName name="ase" localSheetId="18">#REF!</definedName>
    <definedName name="ase" localSheetId="3">#REF!</definedName>
    <definedName name="ase" localSheetId="4">#REF!</definedName>
    <definedName name="ase" localSheetId="5">#REF!</definedName>
    <definedName name="ase" localSheetId="6">#REF!</definedName>
    <definedName name="ase" localSheetId="9">#REF!</definedName>
    <definedName name="ase" localSheetId="25">#REF!</definedName>
    <definedName name="ase" localSheetId="26">#REF!</definedName>
    <definedName name="ase" localSheetId="27">#REF!</definedName>
    <definedName name="ase" localSheetId="30">#REF!</definedName>
    <definedName name="ase" localSheetId="16">#REF!</definedName>
    <definedName name="ase" localSheetId="21">#REF!</definedName>
    <definedName name="ase">#REF!</definedName>
    <definedName name="aser" localSheetId="32">#REF!</definedName>
    <definedName name="aser" localSheetId="33">#REF!</definedName>
    <definedName name="aser" localSheetId="1">#REF!</definedName>
    <definedName name="aser" localSheetId="14">#REF!</definedName>
    <definedName name="aser" localSheetId="18">#REF!</definedName>
    <definedName name="aser" localSheetId="3">#REF!</definedName>
    <definedName name="aser" localSheetId="4">#REF!</definedName>
    <definedName name="aser" localSheetId="5">#REF!</definedName>
    <definedName name="aser" localSheetId="6">#REF!</definedName>
    <definedName name="aser" localSheetId="9">#REF!</definedName>
    <definedName name="aser" localSheetId="25">#REF!</definedName>
    <definedName name="aser" localSheetId="26">#REF!</definedName>
    <definedName name="aser" localSheetId="27">#REF!</definedName>
    <definedName name="aser" localSheetId="30">#REF!</definedName>
    <definedName name="aser" localSheetId="16">#REF!</definedName>
    <definedName name="aser" localSheetId="21">#REF!</definedName>
    <definedName name="aser">#REF!</definedName>
    <definedName name="AsignadoA" localSheetId="32">#REF!</definedName>
    <definedName name="AsignadoA" localSheetId="33">#REF!</definedName>
    <definedName name="AsignadoA" localSheetId="1">#REF!</definedName>
    <definedName name="AsignadoA" localSheetId="14">#REF!</definedName>
    <definedName name="AsignadoA" localSheetId="3">#REF!</definedName>
    <definedName name="AsignadoA" localSheetId="4">#REF!</definedName>
    <definedName name="AsignadoA" localSheetId="5">#REF!</definedName>
    <definedName name="AsignadoA" localSheetId="6">#REF!</definedName>
    <definedName name="AsignadoA" localSheetId="9">#REF!</definedName>
    <definedName name="AsignadoA" localSheetId="30">#REF!</definedName>
    <definedName name="AsignadoA" localSheetId="21">#REF!</definedName>
    <definedName name="AsignadoA">#REF!</definedName>
    <definedName name="ASO" localSheetId="32">#REF!</definedName>
    <definedName name="ASO" localSheetId="33">#REF!</definedName>
    <definedName name="ASO" localSheetId="1">#REF!</definedName>
    <definedName name="ASO" localSheetId="14">#REF!</definedName>
    <definedName name="ASO" localSheetId="3">#REF!</definedName>
    <definedName name="ASO" localSheetId="4">#REF!</definedName>
    <definedName name="ASO" localSheetId="5">#REF!</definedName>
    <definedName name="ASO" localSheetId="6">#REF!</definedName>
    <definedName name="ASO" localSheetId="9">#REF!</definedName>
    <definedName name="ASO" localSheetId="30">#REF!</definedName>
    <definedName name="ASO" localSheetId="21">#REF!</definedName>
    <definedName name="ASO">#REF!</definedName>
    <definedName name="asraa" localSheetId="32">#REF!</definedName>
    <definedName name="asraa" localSheetId="33">#REF!</definedName>
    <definedName name="asraa" localSheetId="1">#REF!</definedName>
    <definedName name="asraa" localSheetId="14">#REF!</definedName>
    <definedName name="asraa" localSheetId="18">#REF!</definedName>
    <definedName name="asraa" localSheetId="3">#REF!</definedName>
    <definedName name="asraa" localSheetId="4">#REF!</definedName>
    <definedName name="asraa" localSheetId="5">#REF!</definedName>
    <definedName name="asraa" localSheetId="6">#REF!</definedName>
    <definedName name="asraa" localSheetId="9">#REF!</definedName>
    <definedName name="asraa" localSheetId="25">#REF!</definedName>
    <definedName name="asraa" localSheetId="26">#REF!</definedName>
    <definedName name="asraa" localSheetId="27">#REF!</definedName>
    <definedName name="asraa" localSheetId="30">#REF!</definedName>
    <definedName name="asraa" localSheetId="16">#REF!</definedName>
    <definedName name="asraa" localSheetId="21">#REF!</definedName>
    <definedName name="asraa">#REF!</definedName>
    <definedName name="asrraa44" localSheetId="32">#REF!</definedName>
    <definedName name="asrraa44" localSheetId="33">#REF!</definedName>
    <definedName name="asrraa44" localSheetId="1">#REF!</definedName>
    <definedName name="asrraa44" localSheetId="14">#REF!</definedName>
    <definedName name="asrraa44" localSheetId="18">#REF!</definedName>
    <definedName name="asrraa44" localSheetId="3">#REF!</definedName>
    <definedName name="asrraa44" localSheetId="4">#REF!</definedName>
    <definedName name="asrraa44" localSheetId="5">#REF!</definedName>
    <definedName name="asrraa44" localSheetId="6">#REF!</definedName>
    <definedName name="asrraa44" localSheetId="9">#REF!</definedName>
    <definedName name="asrraa44" localSheetId="25">#REF!</definedName>
    <definedName name="asrraa44" localSheetId="26">#REF!</definedName>
    <definedName name="asrraa44" localSheetId="27">#REF!</definedName>
    <definedName name="asrraa44" localSheetId="30">#REF!</definedName>
    <definedName name="asrraa44" localSheetId="16">#REF!</definedName>
    <definedName name="asrraa44" localSheetId="21">#REF!</definedName>
    <definedName name="asrraa44">#REF!</definedName>
    <definedName name="ass">#N/A</definedName>
    <definedName name="ASSET">#REF!</definedName>
    <definedName name="Assistance">#REF!</definedName>
    <definedName name="ASSUM" localSheetId="31">#REF!</definedName>
    <definedName name="ASSUM" localSheetId="32">#REF!</definedName>
    <definedName name="ASSUM" localSheetId="33">#REF!</definedName>
    <definedName name="ASSUM" localSheetId="1">#REF!</definedName>
    <definedName name="ASSUM" localSheetId="11">#REF!</definedName>
    <definedName name="ASSUM" localSheetId="14">#REF!</definedName>
    <definedName name="ASSUM" localSheetId="15">#REF!</definedName>
    <definedName name="ASSUM" localSheetId="17">#REF!</definedName>
    <definedName name="ASSUM" localSheetId="18">#REF!</definedName>
    <definedName name="ASSUM" localSheetId="22">#REF!</definedName>
    <definedName name="ASSUM" localSheetId="3">#REF!</definedName>
    <definedName name="ASSUM" localSheetId="4">#REF!</definedName>
    <definedName name="ASSUM" localSheetId="5">#REF!</definedName>
    <definedName name="ASSUM" localSheetId="6">#REF!</definedName>
    <definedName name="ASSUM" localSheetId="9">#REF!</definedName>
    <definedName name="ASSUM" localSheetId="10">#REF!</definedName>
    <definedName name="ASSUM" localSheetId="25">#REF!</definedName>
    <definedName name="ASSUM" localSheetId="26">#REF!</definedName>
    <definedName name="ASSUM" localSheetId="27">#REF!</definedName>
    <definedName name="ASSUM" localSheetId="30">#REF!</definedName>
    <definedName name="ASSUM" localSheetId="16">#REF!</definedName>
    <definedName name="ASSUM" localSheetId="21">#REF!</definedName>
    <definedName name="ASSUM" localSheetId="23">#REF!</definedName>
    <definedName name="ASSUM" localSheetId="24">#REF!</definedName>
    <definedName name="ASSUM">#REF!</definedName>
    <definedName name="ASSUMPB" localSheetId="11">#REF!</definedName>
    <definedName name="ASSUMPB" localSheetId="10">#REF!</definedName>
    <definedName name="ASSUMPB">#REF!</definedName>
    <definedName name="atlantic" localSheetId="14">#REF!</definedName>
    <definedName name="atlantic" localSheetId="15">#REF!</definedName>
    <definedName name="atlantic" localSheetId="17">#REF!</definedName>
    <definedName name="atlantic" localSheetId="16">#REF!</definedName>
    <definedName name="atlantic">#REF!</definedName>
    <definedName name="atrade" localSheetId="31">#REF!</definedName>
    <definedName name="atrade" localSheetId="32">#REF!</definedName>
    <definedName name="atrade" localSheetId="1">#REF!</definedName>
    <definedName name="atrade" localSheetId="14">#REF!</definedName>
    <definedName name="atrade" localSheetId="15">#REF!</definedName>
    <definedName name="atrade" localSheetId="17">#REF!</definedName>
    <definedName name="atrade" localSheetId="3">#REF!</definedName>
    <definedName name="atrade" localSheetId="4">#REF!</definedName>
    <definedName name="atrade" localSheetId="5">#REF!</definedName>
    <definedName name="atrade" localSheetId="10">#REF!</definedName>
    <definedName name="atrade" localSheetId="25">#REF!</definedName>
    <definedName name="atrade" localSheetId="26">#REF!</definedName>
    <definedName name="atrade" localSheetId="16">#REF!</definedName>
    <definedName name="atrade" localSheetId="23">#REF!</definedName>
    <definedName name="atrade">#REF!</definedName>
    <definedName name="ATS" localSheetId="11">#REF!</definedName>
    <definedName name="ATS" localSheetId="10">#REF!</definedName>
    <definedName name="ATS">#REF!</definedName>
    <definedName name="AUS" localSheetId="31">#REF!</definedName>
    <definedName name="AUS" localSheetId="32">#REF!</definedName>
    <definedName name="AUS" localSheetId="33">#REF!</definedName>
    <definedName name="AUS" localSheetId="1">#REF!</definedName>
    <definedName name="AUS" localSheetId="11">#REF!</definedName>
    <definedName name="AUS" localSheetId="14">#REF!</definedName>
    <definedName name="AUS" localSheetId="15">#REF!</definedName>
    <definedName name="AUS" localSheetId="17">#REF!</definedName>
    <definedName name="AUS" localSheetId="18">#REF!</definedName>
    <definedName name="AUS" localSheetId="22">#REF!</definedName>
    <definedName name="AUS" localSheetId="3">#REF!</definedName>
    <definedName name="AUS" localSheetId="4">#REF!</definedName>
    <definedName name="AUS" localSheetId="5">#REF!</definedName>
    <definedName name="AUS" localSheetId="6">#REF!</definedName>
    <definedName name="AUS" localSheetId="9">#REF!</definedName>
    <definedName name="AUS" localSheetId="10">#REF!</definedName>
    <definedName name="AUS" localSheetId="25">#REF!</definedName>
    <definedName name="AUS" localSheetId="26">#REF!</definedName>
    <definedName name="AUS" localSheetId="27">#REF!</definedName>
    <definedName name="AUS" localSheetId="30">#REF!</definedName>
    <definedName name="AUS" localSheetId="16">#REF!</definedName>
    <definedName name="AUS" localSheetId="21">#REF!</definedName>
    <definedName name="AUS" localSheetId="23">#REF!</definedName>
    <definedName name="AUS" localSheetId="24">#REF!</definedName>
    <definedName name="AUS">#REF!</definedName>
    <definedName name="Australia_wt">#REF!</definedName>
    <definedName name="Austria_wt">#REF!</definedName>
    <definedName name="Average_Daily_Depreciation" localSheetId="14">#REF!</definedName>
    <definedName name="Average_Daily_Depreciation" localSheetId="15">#REF!</definedName>
    <definedName name="Average_Daily_Depreciation" localSheetId="17">#REF!</definedName>
    <definedName name="Average_Daily_Depreciation" localSheetId="16">#REF!</definedName>
    <definedName name="Average_Daily_Depreciation">#REF!</definedName>
    <definedName name="Average_Weekly_Depreciation" localSheetId="14">#REF!</definedName>
    <definedName name="Average_Weekly_Depreciation" localSheetId="15">#REF!</definedName>
    <definedName name="Average_Weekly_Depreciation" localSheetId="17">#REF!</definedName>
    <definedName name="Average_Weekly_Depreciation" localSheetId="16">#REF!</definedName>
    <definedName name="Average_Weekly_Depreciation">#REF!</definedName>
    <definedName name="Average_Weekly_Inter_Bank_Exchange_Rate" localSheetId="14">#REF!</definedName>
    <definedName name="Average_Weekly_Inter_Bank_Exchange_Rate" localSheetId="15">#REF!</definedName>
    <definedName name="Average_Weekly_Inter_Bank_Exchange_Rate" localSheetId="17">#REF!</definedName>
    <definedName name="Average_Weekly_Inter_Bank_Exchange_Rate" localSheetId="16">#REF!</definedName>
    <definedName name="Average_Weekly_Inter_Bank_Exchange_Rate">#REF!</definedName>
    <definedName name="AVISO" localSheetId="31">#REF!</definedName>
    <definedName name="AVISO" localSheetId="32">#REF!</definedName>
    <definedName name="AVISO" localSheetId="33">#REF!</definedName>
    <definedName name="AVISO" localSheetId="1">#REF!</definedName>
    <definedName name="AVISO" localSheetId="11">#REF!</definedName>
    <definedName name="AVISO" localSheetId="14">#REF!</definedName>
    <definedName name="AVISO" localSheetId="15">#REF!</definedName>
    <definedName name="AVISO" localSheetId="17">#REF!</definedName>
    <definedName name="AVISO" localSheetId="18">#REF!</definedName>
    <definedName name="AVISO" localSheetId="22">#REF!</definedName>
    <definedName name="AVISO" localSheetId="3">#REF!</definedName>
    <definedName name="AVISO" localSheetId="4">#REF!</definedName>
    <definedName name="AVISO" localSheetId="5">#REF!</definedName>
    <definedName name="AVISO" localSheetId="6">#REF!</definedName>
    <definedName name="AVISO" localSheetId="9">#REF!</definedName>
    <definedName name="AVISO" localSheetId="10">#REF!</definedName>
    <definedName name="AVISO" localSheetId="25">#REF!</definedName>
    <definedName name="AVISO" localSheetId="26">#REF!</definedName>
    <definedName name="AVISO" localSheetId="27">#REF!</definedName>
    <definedName name="AVISO" localSheetId="30">#REF!</definedName>
    <definedName name="AVISO" localSheetId="16">#REF!</definedName>
    <definedName name="AVISO" localSheetId="21">#REF!</definedName>
    <definedName name="AVISO" localSheetId="23">#REF!</definedName>
    <definedName name="AVISO" localSheetId="24">#REF!</definedName>
    <definedName name="AVISO">#REF!</definedName>
    <definedName name="B" localSheetId="32">#REF!</definedName>
    <definedName name="B" localSheetId="33">#REF!</definedName>
    <definedName name="B" localSheetId="1">#REF!</definedName>
    <definedName name="B" localSheetId="11">#REF!</definedName>
    <definedName name="B" localSheetId="14">#REF!</definedName>
    <definedName name="B" localSheetId="15">#REF!</definedName>
    <definedName name="B" localSheetId="17">#REF!</definedName>
    <definedName name="B" localSheetId="18">#REF!</definedName>
    <definedName name="B" localSheetId="22">#REF!</definedName>
    <definedName name="B" localSheetId="2">#REF!</definedName>
    <definedName name="B" localSheetId="3">#REF!</definedName>
    <definedName name="B" localSheetId="4">#REF!</definedName>
    <definedName name="B" localSheetId="5">#REF!</definedName>
    <definedName name="B" localSheetId="6">#REF!</definedName>
    <definedName name="B" localSheetId="9">#REF!</definedName>
    <definedName name="B" localSheetId="10">#REF!</definedName>
    <definedName name="B" localSheetId="0">#REF!</definedName>
    <definedName name="B" localSheetId="25">#REF!</definedName>
    <definedName name="B" localSheetId="26">#REF!</definedName>
    <definedName name="B" localSheetId="27">#REF!</definedName>
    <definedName name="B" localSheetId="30">#REF!</definedName>
    <definedName name="B" localSheetId="16">#REF!</definedName>
    <definedName name="B" localSheetId="21">#REF!</definedName>
    <definedName name="B" localSheetId="23">#REF!</definedName>
    <definedName name="B" localSheetId="24">#REF!</definedName>
    <definedName name="B">#REF!</definedName>
    <definedName name="b1std" localSheetId="11">#REF!</definedName>
    <definedName name="b1std" localSheetId="10">#REF!</definedName>
    <definedName name="b1std">#REF!</definedName>
    <definedName name="b2std" localSheetId="11">#REF!</definedName>
    <definedName name="b2std" localSheetId="10">#REF!</definedName>
    <definedName name="b2std">#REF!</definedName>
    <definedName name="ba">#N/A</definedName>
    <definedName name="Badea">#REF!</definedName>
    <definedName name="BAL" localSheetId="32">#REF!</definedName>
    <definedName name="BAL" localSheetId="33">#REF!</definedName>
    <definedName name="BAL" localSheetId="1">#REF!</definedName>
    <definedName name="BAL" localSheetId="11">#REF!</definedName>
    <definedName name="BAL" localSheetId="14">#REF!</definedName>
    <definedName name="BAL" localSheetId="17">#REF!</definedName>
    <definedName name="BAL" localSheetId="3">#REF!</definedName>
    <definedName name="BAL" localSheetId="4">#REF!</definedName>
    <definedName name="BAL" localSheetId="5">#REF!</definedName>
    <definedName name="BAL" localSheetId="6">#REF!</definedName>
    <definedName name="BAL" localSheetId="9">#REF!</definedName>
    <definedName name="BAL" localSheetId="10">#REF!</definedName>
    <definedName name="BAL" localSheetId="30">#REF!</definedName>
    <definedName name="BAL" localSheetId="21">#REF!</definedName>
    <definedName name="BAL" localSheetId="24">#REF!</definedName>
    <definedName name="BAL">#REF!</definedName>
    <definedName name="bALANCE" localSheetId="31" hidden="1">{"Minpmon",#N/A,FALSE,"Monthinput"}</definedName>
    <definedName name="bALANCE" localSheetId="32" hidden="1">{"Minpmon",#N/A,FALSE,"Monthinput"}</definedName>
    <definedName name="bALANCE" localSheetId="33" hidden="1">{"Minpmon",#N/A,FALSE,"Monthinput"}</definedName>
    <definedName name="bALANCE" localSheetId="1" hidden="1">{"Minpmon",#N/A,FALSE,"Monthinput"}</definedName>
    <definedName name="bALANCE" localSheetId="11" hidden="1">{"Minpmon",#N/A,FALSE,"Monthinput"}</definedName>
    <definedName name="bALANCE" localSheetId="14" hidden="1">{"Minpmon",#N/A,FALSE,"Monthinput"}</definedName>
    <definedName name="bALANCE" localSheetId="15" hidden="1">{"Minpmon",#N/A,FALSE,"Monthinput"}</definedName>
    <definedName name="bALANCE" localSheetId="17" hidden="1">{"Minpmon",#N/A,FALSE,"Monthinput"}</definedName>
    <definedName name="bALANCE" localSheetId="18" hidden="1">{"Minpmon",#N/A,FALSE,"Monthinput"}</definedName>
    <definedName name="bALANCE" localSheetId="22" hidden="1">{"Minpmon",#N/A,FALSE,"Monthinput"}</definedName>
    <definedName name="bALANCE" localSheetId="2" hidden="1">{"Minpmon",#N/A,FALSE,"Monthinput"}</definedName>
    <definedName name="bALANCE" localSheetId="3" hidden="1">{"Minpmon",#N/A,FALSE,"Monthinput"}</definedName>
    <definedName name="bALANCE" localSheetId="4" hidden="1">{"Minpmon",#N/A,FALSE,"Monthinput"}</definedName>
    <definedName name="bALANCE" localSheetId="5" hidden="1">{"Minpmon",#N/A,FALSE,"Monthinput"}</definedName>
    <definedName name="bALANCE" localSheetId="6" hidden="1">{"Minpmon",#N/A,FALSE,"Monthinput"}</definedName>
    <definedName name="bALANCE" localSheetId="9" hidden="1">{"Minpmon",#N/A,FALSE,"Monthinput"}</definedName>
    <definedName name="bALANCE" localSheetId="10" hidden="1">{"Minpmon",#N/A,FALSE,"Monthinput"}</definedName>
    <definedName name="bALANCE" localSheetId="0" hidden="1">{"Minpmon",#N/A,FALSE,"Monthinput"}</definedName>
    <definedName name="bALANCE" localSheetId="25" hidden="1">{"Minpmon",#N/A,FALSE,"Monthinput"}</definedName>
    <definedName name="bALANCE" localSheetId="26" hidden="1">{"Minpmon",#N/A,FALSE,"Monthinput"}</definedName>
    <definedName name="bALANCE" localSheetId="27" hidden="1">{"Minpmon",#N/A,FALSE,"Monthinput"}</definedName>
    <definedName name="bALANCE" localSheetId="28" hidden="1">{"Minpmon",#N/A,FALSE,"Monthinput"}</definedName>
    <definedName name="bALANCE" localSheetId="30" hidden="1">{"Minpmon",#N/A,FALSE,"Monthinput"}</definedName>
    <definedName name="bALANCE" localSheetId="16" hidden="1">{"Minpmon",#N/A,FALSE,"Monthinput"}</definedName>
    <definedName name="bALANCE" localSheetId="21" hidden="1">{"Minpmon",#N/A,FALSE,"Monthinput"}</definedName>
    <definedName name="bALANCE" localSheetId="23" hidden="1">{"Minpmon",#N/A,FALSE,"Monthinput"}</definedName>
    <definedName name="bALANCE" localSheetId="24" hidden="1">{"Minpmon",#N/A,FALSE,"Monthinput"}</definedName>
    <definedName name="bALANCE" hidden="1">{"Minpmon",#N/A,FALSE,"Monthinput"}</definedName>
    <definedName name="BANCOS" localSheetId="31">#REF!</definedName>
    <definedName name="BANCOS" localSheetId="32">#REF!</definedName>
    <definedName name="BANCOS" localSheetId="33">#REF!</definedName>
    <definedName name="BANCOS" localSheetId="1">#REF!</definedName>
    <definedName name="BANCOS" localSheetId="11">#REF!</definedName>
    <definedName name="BANCOS" localSheetId="14">#REF!</definedName>
    <definedName name="BANCOS" localSheetId="15">#REF!</definedName>
    <definedName name="BANCOS" localSheetId="17">#REF!</definedName>
    <definedName name="BANCOS" localSheetId="18">#REF!</definedName>
    <definedName name="BANCOS" localSheetId="22">#REF!</definedName>
    <definedName name="BANCOS" localSheetId="3">#REF!</definedName>
    <definedName name="BANCOS" localSheetId="4">#REF!</definedName>
    <definedName name="BANCOS" localSheetId="5">#REF!</definedName>
    <definedName name="BANCOS" localSheetId="6">#REF!</definedName>
    <definedName name="BANCOS" localSheetId="9">#REF!</definedName>
    <definedName name="BANCOS" localSheetId="10">#REF!</definedName>
    <definedName name="BANCOS" localSheetId="25">#REF!</definedName>
    <definedName name="BANCOS" localSheetId="26">#REF!</definedName>
    <definedName name="BANCOS" localSheetId="27">#REF!</definedName>
    <definedName name="BANCOS" localSheetId="30">#REF!</definedName>
    <definedName name="BANCOS" localSheetId="16">#REF!</definedName>
    <definedName name="BANCOS" localSheetId="21">#REF!</definedName>
    <definedName name="BANCOS" localSheetId="23">#REF!</definedName>
    <definedName name="BANCOS" localSheetId="24">#REF!</definedName>
    <definedName name="BANCOS">#REF!</definedName>
    <definedName name="banks1" localSheetId="11">#REF!</definedName>
    <definedName name="banks1" localSheetId="10">#REF!</definedName>
    <definedName name="banks1">#REF!</definedName>
    <definedName name="banks2">#REF!</definedName>
    <definedName name="baron" hidden="1">#REF!</definedName>
    <definedName name="BASDAT">#REF!</definedName>
    <definedName name="base">#REF!</definedName>
    <definedName name="_xlnm.Database" localSheetId="32">#REF!</definedName>
    <definedName name="_xlnm.Database" localSheetId="33">#REF!</definedName>
    <definedName name="_xlnm.Database" localSheetId="1">#REF!</definedName>
    <definedName name="_xlnm.Database" localSheetId="11">#REF!</definedName>
    <definedName name="_xlnm.Database" localSheetId="14">#REF!</definedName>
    <definedName name="_xlnm.Database" localSheetId="15">#REF!</definedName>
    <definedName name="_xlnm.Database" localSheetId="17">#REF!</definedName>
    <definedName name="_xlnm.Database" localSheetId="2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9">#REF!</definedName>
    <definedName name="_xlnm.Database" localSheetId="10">#REF!</definedName>
    <definedName name="_xlnm.Database" localSheetId="25">#REF!</definedName>
    <definedName name="_xlnm.Database" localSheetId="30">#REF!</definedName>
    <definedName name="_xlnm.Database" localSheetId="16">#REF!</definedName>
    <definedName name="_xlnm.Database" localSheetId="21">#REF!</definedName>
    <definedName name="_xlnm.Database" localSheetId="23">#REF!</definedName>
    <definedName name="_xlnm.Database" localSheetId="24">#REF!</definedName>
    <definedName name="_xlnm.Database">#REF!</definedName>
    <definedName name="baseflow" localSheetId="11">#REF!</definedName>
    <definedName name="baseflow" localSheetId="10">#REF!</definedName>
    <definedName name="baseflow">#REF!</definedName>
    <definedName name="BaseYear" localSheetId="11">#REF!</definedName>
    <definedName name="BaseYear" localSheetId="10">#REF!</definedName>
    <definedName name="BaseYear">#REF!</definedName>
    <definedName name="Basic_Data" localSheetId="11">#REF!</definedName>
    <definedName name="Basic_Data" localSheetId="10">#REF!</definedName>
    <definedName name="Basic_Data">#REF!</definedName>
    <definedName name="BASOMA" localSheetId="11">#REF!</definedName>
    <definedName name="BASOMA" localSheetId="10">#REF!</definedName>
    <definedName name="BASOMA">#REF!</definedName>
    <definedName name="Batumi_debt" localSheetId="32">#REF!</definedName>
    <definedName name="Batumi_debt" localSheetId="33">#REF!</definedName>
    <definedName name="Batumi_debt" localSheetId="1">#REF!</definedName>
    <definedName name="Batumi_debt" localSheetId="14">#REF!</definedName>
    <definedName name="Batumi_debt" localSheetId="17">#REF!</definedName>
    <definedName name="Batumi_debt" localSheetId="3">#REF!</definedName>
    <definedName name="Batumi_debt" localSheetId="4">#REF!</definedName>
    <definedName name="Batumi_debt" localSheetId="5">#REF!</definedName>
    <definedName name="Batumi_debt" localSheetId="6">#REF!</definedName>
    <definedName name="Batumi_debt" localSheetId="9">#REF!</definedName>
    <definedName name="Batumi_debt" localSheetId="30">#REF!</definedName>
    <definedName name="Batumi_debt" localSheetId="21">#REF!</definedName>
    <definedName name="Batumi_debt" localSheetId="24">#REF!</definedName>
    <definedName name="Batumi_debt">#REF!</definedName>
    <definedName name="Bave">#REF!</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1" hidden="1">{"Riqfin97",#N/A,FALSE,"Tran";"Riqfinpro",#N/A,FALSE,"Tran"}</definedName>
    <definedName name="bb" localSheetId="11" hidden="1">{"Riqfin97",#N/A,FALSE,"Tran";"Riqfinpro",#N/A,FALSE,"Tran"}</definedName>
    <definedName name="bb" localSheetId="14" hidden="1">{"Riqfin97",#N/A,FALSE,"Tran";"Riqfinpro",#N/A,FALSE,"Tran"}</definedName>
    <definedName name="bb" localSheetId="15" hidden="1">{"Riqfin97",#N/A,FALSE,"Tran";"Riqfinpro",#N/A,FALSE,"Tran"}</definedName>
    <definedName name="bb" localSheetId="17" hidden="1">{"Riqfin97",#N/A,FALSE,"Tran";"Riqfinpro",#N/A,FALSE,"Tran"}</definedName>
    <definedName name="bb" localSheetId="18" hidden="1">{"Riqfin97",#N/A,FALSE,"Tran";"Riqfinpro",#N/A,FALSE,"Tran"}</definedName>
    <definedName name="bb" localSheetId="22" hidden="1">{"Riqfin97",#N/A,FALSE,"Tran";"Riqfinpro",#N/A,FALSE,"Tran"}</definedName>
    <definedName name="bb" localSheetId="2" hidden="1">{"Riqfin97",#N/A,FALSE,"Tran";"Riqfinpro",#N/A,FALSE,"Tran"}</definedName>
    <definedName name="bb" localSheetId="3" hidden="1">{"Riqfin97",#N/A,FALSE,"Tran";"Riqfinpro",#N/A,FALSE,"Tran"}</definedName>
    <definedName name="bb" localSheetId="4" hidden="1">{"Riqfin97",#N/A,FALSE,"Tran";"Riqfinpro",#N/A,FALSE,"Tran"}</definedName>
    <definedName name="bb" localSheetId="5" hidden="1">{"Riqfin97",#N/A,FALSE,"Tran";"Riqfinpro",#N/A,FALSE,"Tran"}</definedName>
    <definedName name="bb" localSheetId="6" hidden="1">{"Riqfin97",#N/A,FALSE,"Tran";"Riqfinpro",#N/A,FALSE,"Tran"}</definedName>
    <definedName name="bb" localSheetId="9" hidden="1">{"Riqfin97",#N/A,FALSE,"Tran";"Riqfinpro",#N/A,FALSE,"Tran"}</definedName>
    <definedName name="bb" localSheetId="10" hidden="1">{"Riqfin97",#N/A,FALSE,"Tran";"Riqfinpro",#N/A,FALSE,"Tran"}</definedName>
    <definedName name="bb" localSheetId="0" hidden="1">{"Riqfin97",#N/A,FALSE,"Tran";"Riqfinpro",#N/A,FALSE,"Tran"}</definedName>
    <definedName name="bb" localSheetId="25" hidden="1">{"Riqfin97",#N/A,FALSE,"Tran";"Riqfinpro",#N/A,FALSE,"Tran"}</definedName>
    <definedName name="bb" localSheetId="26" hidden="1">{"Riqfin97",#N/A,FALSE,"Tran";"Riqfinpro",#N/A,FALSE,"Tran"}</definedName>
    <definedName name="bb" localSheetId="27" hidden="1">{"Riqfin97",#N/A,FALSE,"Tran";"Riqfinpro",#N/A,FALSE,"Tran"}</definedName>
    <definedName name="bb" localSheetId="28" hidden="1">{"Riqfin97",#N/A,FALSE,"Tran";"Riqfinpro",#N/A,FALSE,"Tran"}</definedName>
    <definedName name="bb" localSheetId="30" hidden="1">{"Riqfin97",#N/A,FALSE,"Tran";"Riqfinpro",#N/A,FALSE,"Tran"}</definedName>
    <definedName name="bb" localSheetId="16" hidden="1">{"Riqfin97",#N/A,FALSE,"Tran";"Riqfinpro",#N/A,FALSE,"Tran"}</definedName>
    <definedName name="bb" localSheetId="21" hidden="1">{"Riqfin97",#N/A,FALSE,"Tran";"Riqfinpro",#N/A,FALSE,"Tran"}</definedName>
    <definedName name="bb" localSheetId="23" hidden="1">{"Riqfin97",#N/A,FALSE,"Tran";"Riqfinpro",#N/A,FALSE,"Tran"}</definedName>
    <definedName name="bb" localSheetId="24" hidden="1">{"Riqfin97",#N/A,FALSE,"Tran";"Riqfinpro",#N/A,FALSE,"Tran"}</definedName>
    <definedName name="bb" hidden="1">{"Riqfin97",#N/A,FALSE,"Tran";"Riqfinpro",#N/A,FALSE,"Tran"}</definedName>
    <definedName name="BBB" localSheetId="31">#REF!</definedName>
    <definedName name="BBB" localSheetId="1">#REF!</definedName>
    <definedName name="BBB" localSheetId="11">#REF!</definedName>
    <definedName name="BBB" localSheetId="14">#REF!</definedName>
    <definedName name="BBB" localSheetId="15">#REF!</definedName>
    <definedName name="BBB" localSheetId="17">#REF!</definedName>
    <definedName name="BBB" localSheetId="22">#REF!</definedName>
    <definedName name="BBB" localSheetId="2">#REF!</definedName>
    <definedName name="BBB" localSheetId="3">#REF!</definedName>
    <definedName name="BBB" localSheetId="4">#REF!</definedName>
    <definedName name="BBB" localSheetId="5">#REF!</definedName>
    <definedName name="BBB" localSheetId="6">#REF!</definedName>
    <definedName name="BBB" localSheetId="9">#REF!</definedName>
    <definedName name="BBB" localSheetId="10">#REF!</definedName>
    <definedName name="BBB" localSheetId="25">#REF!</definedName>
    <definedName name="BBB" localSheetId="16">#REF!</definedName>
    <definedName name="BBB" localSheetId="21">#REF!</definedName>
    <definedName name="BBB" localSheetId="23">#REF!</definedName>
    <definedName name="BBB" localSheetId="24">#REF!</definedName>
    <definedName name="BBB">#REF!</definedName>
    <definedName name="bbbb" localSheetId="31" hidden="1">{"Minpmon",#N/A,FALSE,"Monthinput"}</definedName>
    <definedName name="bbbb" localSheetId="32" hidden="1">{"Minpmon",#N/A,FALSE,"Monthinput"}</definedName>
    <definedName name="bbbb" localSheetId="33" hidden="1">{"Minpmon",#N/A,FALSE,"Monthinput"}</definedName>
    <definedName name="bbbb" localSheetId="1" hidden="1">{"Minpmon",#N/A,FALSE,"Monthinput"}</definedName>
    <definedName name="bbbb" localSheetId="11" hidden="1">{"Minpmon",#N/A,FALSE,"Monthinput"}</definedName>
    <definedName name="bbbb" localSheetId="14" hidden="1">{"Minpmon",#N/A,FALSE,"Monthinput"}</definedName>
    <definedName name="bbbb" localSheetId="15" hidden="1">{"Minpmon",#N/A,FALSE,"Monthinput"}</definedName>
    <definedName name="bbbb" localSheetId="17" hidden="1">{"Minpmon",#N/A,FALSE,"Monthinput"}</definedName>
    <definedName name="bbbb" localSheetId="18" hidden="1">{"Minpmon",#N/A,FALSE,"Monthinput"}</definedName>
    <definedName name="bbbb" localSheetId="22" hidden="1">{"Minpmon",#N/A,FALSE,"Monthinput"}</definedName>
    <definedName name="bbbb" localSheetId="2" hidden="1">{"Minpmon",#N/A,FALSE,"Monthinput"}</definedName>
    <definedName name="bbbb" localSheetId="3" hidden="1">{"Minpmon",#N/A,FALSE,"Monthinput"}</definedName>
    <definedName name="bbbb" localSheetId="4" hidden="1">{"Minpmon",#N/A,FALSE,"Monthinput"}</definedName>
    <definedName name="bbbb" localSheetId="5" hidden="1">{"Minpmon",#N/A,FALSE,"Monthinput"}</definedName>
    <definedName name="bbbb" localSheetId="6" hidden="1">{"Minpmon",#N/A,FALSE,"Monthinput"}</definedName>
    <definedName name="bbbb" localSheetId="9" hidden="1">{"Minpmon",#N/A,FALSE,"Monthinput"}</definedName>
    <definedName name="bbbb" localSheetId="10" hidden="1">{"Minpmon",#N/A,FALSE,"Monthinput"}</definedName>
    <definedName name="bbbb" localSheetId="0" hidden="1">{"Minpmon",#N/A,FALSE,"Monthinput"}</definedName>
    <definedName name="bbbb" localSheetId="25" hidden="1">{"Minpmon",#N/A,FALSE,"Monthinput"}</definedName>
    <definedName name="bbbb" localSheetId="26" hidden="1">{"Minpmon",#N/A,FALSE,"Monthinput"}</definedName>
    <definedName name="bbbb" localSheetId="27" hidden="1">{"Minpmon",#N/A,FALSE,"Monthinput"}</definedName>
    <definedName name="bbbb" localSheetId="28" hidden="1">{"Minpmon",#N/A,FALSE,"Monthinput"}</definedName>
    <definedName name="bbbb" localSheetId="30" hidden="1">{"Minpmon",#N/A,FALSE,"Monthinput"}</definedName>
    <definedName name="bbbb" localSheetId="16" hidden="1">{"Minpmon",#N/A,FALSE,"Monthinput"}</definedName>
    <definedName name="bbbb" localSheetId="21" hidden="1">{"Minpmon",#N/A,FALSE,"Monthinput"}</definedName>
    <definedName name="bbbb" localSheetId="23" hidden="1">{"Minpmon",#N/A,FALSE,"Monthinput"}</definedName>
    <definedName name="bbbb" localSheetId="24" hidden="1">{"Minpmon",#N/A,FALSE,"Monthinput"}</definedName>
    <definedName name="bbbb" hidden="1">{"Minpmon",#N/A,FALSE,"Monthinput"}</definedName>
    <definedName name="bbbbbbbbbbbbb" localSheetId="31" hidden="1">{"Tab1",#N/A,FALSE,"P";"Tab2",#N/A,FALSE,"P"}</definedName>
    <definedName name="bbbbbbbbbbbbb" localSheetId="32" hidden="1">{"Tab1",#N/A,FALSE,"P";"Tab2",#N/A,FALSE,"P"}</definedName>
    <definedName name="bbbbbbbbbbbbb" localSheetId="33" hidden="1">{"Tab1",#N/A,FALSE,"P";"Tab2",#N/A,FALSE,"P"}</definedName>
    <definedName name="bbbbbbbbbbbbb" localSheetId="1" hidden="1">{"Tab1",#N/A,FALSE,"P";"Tab2",#N/A,FALSE,"P"}</definedName>
    <definedName name="bbbbbbbbbbbbb" localSheetId="11" hidden="1">{"Tab1",#N/A,FALSE,"P";"Tab2",#N/A,FALSE,"P"}</definedName>
    <definedName name="bbbbbbbbbbbbb" localSheetId="14" hidden="1">{"Tab1",#N/A,FALSE,"P";"Tab2",#N/A,FALSE,"P"}</definedName>
    <definedName name="bbbbbbbbbbbbb" localSheetId="15" hidden="1">{"Tab1",#N/A,FALSE,"P";"Tab2",#N/A,FALSE,"P"}</definedName>
    <definedName name="bbbbbbbbbbbbb" localSheetId="17" hidden="1">{"Tab1",#N/A,FALSE,"P";"Tab2",#N/A,FALSE,"P"}</definedName>
    <definedName name="bbbbbbbbbbbbb" localSheetId="18" hidden="1">{"Tab1",#N/A,FALSE,"P";"Tab2",#N/A,FALSE,"P"}</definedName>
    <definedName name="bbbbbbbbbbbbb" localSheetId="22" hidden="1">{"Tab1",#N/A,FALSE,"P";"Tab2",#N/A,FALSE,"P"}</definedName>
    <definedName name="bbbbbbbbbbbbb" localSheetId="2" hidden="1">{"Tab1",#N/A,FALSE,"P";"Tab2",#N/A,FALSE,"P"}</definedName>
    <definedName name="bbbbbbbbbbbbb" localSheetId="3" hidden="1">{"Tab1",#N/A,FALSE,"P";"Tab2",#N/A,FALSE,"P"}</definedName>
    <definedName name="bbbbbbbbbbbbb" localSheetId="4" hidden="1">{"Tab1",#N/A,FALSE,"P";"Tab2",#N/A,FALSE,"P"}</definedName>
    <definedName name="bbbbbbbbbbbbb" localSheetId="5" hidden="1">{"Tab1",#N/A,FALSE,"P";"Tab2",#N/A,FALSE,"P"}</definedName>
    <definedName name="bbbbbbbbbbbbb" localSheetId="6" hidden="1">{"Tab1",#N/A,FALSE,"P";"Tab2",#N/A,FALSE,"P"}</definedName>
    <definedName name="bbbbbbbbbbbbb" localSheetId="9" hidden="1">{"Tab1",#N/A,FALSE,"P";"Tab2",#N/A,FALSE,"P"}</definedName>
    <definedName name="bbbbbbbbbbbbb" localSheetId="10" hidden="1">{"Tab1",#N/A,FALSE,"P";"Tab2",#N/A,FALSE,"P"}</definedName>
    <definedName name="bbbbbbbbbbbbb" localSheetId="0" hidden="1">{"Tab1",#N/A,FALSE,"P";"Tab2",#N/A,FALSE,"P"}</definedName>
    <definedName name="bbbbbbbbbbbbb" localSheetId="25" hidden="1">{"Tab1",#N/A,FALSE,"P";"Tab2",#N/A,FALSE,"P"}</definedName>
    <definedName name="bbbbbbbbbbbbb" localSheetId="26" hidden="1">{"Tab1",#N/A,FALSE,"P";"Tab2",#N/A,FALSE,"P"}</definedName>
    <definedName name="bbbbbbbbbbbbb" localSheetId="27" hidden="1">{"Tab1",#N/A,FALSE,"P";"Tab2",#N/A,FALSE,"P"}</definedName>
    <definedName name="bbbbbbbbbbbbb" localSheetId="28" hidden="1">{"Tab1",#N/A,FALSE,"P";"Tab2",#N/A,FALSE,"P"}</definedName>
    <definedName name="bbbbbbbbbbbbb" localSheetId="30" hidden="1">{"Tab1",#N/A,FALSE,"P";"Tab2",#N/A,FALSE,"P"}</definedName>
    <definedName name="bbbbbbbbbbbbb" localSheetId="16" hidden="1">{"Tab1",#N/A,FALSE,"P";"Tab2",#N/A,FALSE,"P"}</definedName>
    <definedName name="bbbbbbbbbbbbb" localSheetId="21" hidden="1">{"Tab1",#N/A,FALSE,"P";"Tab2",#N/A,FALSE,"P"}</definedName>
    <definedName name="bbbbbbbbbbbbb" localSheetId="23" hidden="1">{"Tab1",#N/A,FALSE,"P";"Tab2",#N/A,FALSE,"P"}</definedName>
    <definedName name="bbbbbbbbbbbbb" localSheetId="24" hidden="1">{"Tab1",#N/A,FALSE,"P";"Tab2",#N/A,FALSE,"P"}</definedName>
    <definedName name="bbbbbbbbbbbbb" hidden="1">{"Tab1",#N/A,FALSE,"P";"Tab2",#N/A,FALSE,"P"}</definedName>
    <definedName name="BC" localSheetId="31">#REF!</definedName>
    <definedName name="BC" localSheetId="32">#REF!</definedName>
    <definedName name="BC" localSheetId="33">#REF!</definedName>
    <definedName name="BC" localSheetId="1">#REF!</definedName>
    <definedName name="BC" localSheetId="11">#REF!</definedName>
    <definedName name="BC" localSheetId="14">#REF!</definedName>
    <definedName name="BC" localSheetId="15">#REF!</definedName>
    <definedName name="BC" localSheetId="17">#REF!</definedName>
    <definedName name="BC" localSheetId="18">#REF!</definedName>
    <definedName name="BC" localSheetId="22">#REF!</definedName>
    <definedName name="BC" localSheetId="3">#REF!</definedName>
    <definedName name="BC" localSheetId="4">#REF!</definedName>
    <definedName name="BC" localSheetId="5">#REF!</definedName>
    <definedName name="BC" localSheetId="6">#REF!</definedName>
    <definedName name="BC" localSheetId="9">#REF!</definedName>
    <definedName name="BC" localSheetId="10">#REF!</definedName>
    <definedName name="BC" localSheetId="25">#REF!</definedName>
    <definedName name="BC" localSheetId="26">#REF!</definedName>
    <definedName name="BC" localSheetId="27">#REF!</definedName>
    <definedName name="BC" localSheetId="30">#REF!</definedName>
    <definedName name="BC" localSheetId="16">#REF!</definedName>
    <definedName name="BC" localSheetId="21">#REF!</definedName>
    <definedName name="BC" localSheetId="23">#REF!</definedName>
    <definedName name="BC" localSheetId="24">#REF!</definedName>
    <definedName name="BC">#REF!</definedName>
    <definedName name="BCA" localSheetId="10">#REF!</definedName>
    <definedName name="BCA">#N/A</definedName>
    <definedName name="BCA_GDP" localSheetId="10">#REF!</definedName>
    <definedName name="BCA_GDP">#N/A</definedName>
    <definedName name="BCA_NGDP" localSheetId="31">#REF!</definedName>
    <definedName name="BCA_NGDP" localSheetId="32">#REF!</definedName>
    <definedName name="BCA_NGDP" localSheetId="33">#REF!</definedName>
    <definedName name="BCA_NGDP" localSheetId="1">#REF!</definedName>
    <definedName name="BCA_NGDP" localSheetId="11">#REF!</definedName>
    <definedName name="BCA_NGDP" localSheetId="14">#REF!</definedName>
    <definedName name="BCA_NGDP" localSheetId="15">#REF!</definedName>
    <definedName name="BCA_NGDP" localSheetId="17">#REF!</definedName>
    <definedName name="BCA_NGDP" localSheetId="22">#REF!</definedName>
    <definedName name="BCA_NGDP" localSheetId="2">#REF!</definedName>
    <definedName name="BCA_NGDP" localSheetId="3">#REF!</definedName>
    <definedName name="BCA_NGDP" localSheetId="4">#REF!</definedName>
    <definedName name="BCA_NGDP" localSheetId="5">#REF!</definedName>
    <definedName name="BCA_NGDP" localSheetId="6">#REF!</definedName>
    <definedName name="BCA_NGDP" localSheetId="9">#REF!</definedName>
    <definedName name="BCA_NGDP" localSheetId="10">#REF!</definedName>
    <definedName name="BCA_NGDP" localSheetId="0">#REF!</definedName>
    <definedName name="BCA_NGDP" localSheetId="25">#REF!</definedName>
    <definedName name="BCA_NGDP" localSheetId="30">#REF!</definedName>
    <definedName name="BCA_NGDP" localSheetId="16">#REF!</definedName>
    <definedName name="BCA_NGDP" localSheetId="21">#REF!</definedName>
    <definedName name="BCA_NGDP" localSheetId="23">#REF!</definedName>
    <definedName name="BCA_NGDP" localSheetId="24">#REF!</definedName>
    <definedName name="BCA_NGDP">#REF!</definedName>
    <definedName name="BCEProg" localSheetId="11">#REF!</definedName>
    <definedName name="BCEProg" localSheetId="10">#REF!</definedName>
    <definedName name="BCEProg">#REF!</definedName>
    <definedName name="BCH" localSheetId="32">#REF!</definedName>
    <definedName name="BCH" localSheetId="33">#REF!</definedName>
    <definedName name="BCH" localSheetId="1">#REF!</definedName>
    <definedName name="BCH" localSheetId="11">#REF!</definedName>
    <definedName name="BCH" localSheetId="14">#REF!</definedName>
    <definedName name="BCH" localSheetId="15">#REF!</definedName>
    <definedName name="BCH" localSheetId="17">#REF!</definedName>
    <definedName name="BCH" localSheetId="22">#REF!</definedName>
    <definedName name="BCH" localSheetId="3">#REF!</definedName>
    <definedName name="BCH" localSheetId="4">#REF!</definedName>
    <definedName name="BCH" localSheetId="5">#REF!</definedName>
    <definedName name="BCH" localSheetId="6">#REF!</definedName>
    <definedName name="BCH" localSheetId="9">#REF!</definedName>
    <definedName name="BCH" localSheetId="10">#REF!</definedName>
    <definedName name="BCH" localSheetId="25">#REF!</definedName>
    <definedName name="BCH" localSheetId="30">#REF!</definedName>
    <definedName name="BCH" localSheetId="16">#REF!</definedName>
    <definedName name="BCH" localSheetId="21">#REF!</definedName>
    <definedName name="BCH" localSheetId="23">#REF!</definedName>
    <definedName name="BCH" localSheetId="24">#REF!</definedName>
    <definedName name="BCH">#REF!</definedName>
    <definedName name="BCH_10G" localSheetId="32">#REF!</definedName>
    <definedName name="BCH_10G" localSheetId="33">#REF!</definedName>
    <definedName name="BCH_10G" localSheetId="1">#REF!</definedName>
    <definedName name="BCH_10G" localSheetId="14">#REF!</definedName>
    <definedName name="BCH_10G" localSheetId="15">#REF!</definedName>
    <definedName name="BCH_10G" localSheetId="17">#REF!</definedName>
    <definedName name="BCH_10G" localSheetId="22">#REF!</definedName>
    <definedName name="BCH_10G" localSheetId="3">#REF!</definedName>
    <definedName name="BCH_10G" localSheetId="4">#REF!</definedName>
    <definedName name="BCH_10G" localSheetId="5">#REF!</definedName>
    <definedName name="BCH_10G" localSheetId="6">#REF!</definedName>
    <definedName name="BCH_10G" localSheetId="9">#REF!</definedName>
    <definedName name="BCH_10G" localSheetId="25">#REF!</definedName>
    <definedName name="BCH_10G" localSheetId="30">#REF!</definedName>
    <definedName name="BCH_10G" localSheetId="16">#REF!</definedName>
    <definedName name="BCH_10G" localSheetId="21">#REF!</definedName>
    <definedName name="BCH_10G" localSheetId="23">#REF!</definedName>
    <definedName name="BCH_10G" localSheetId="24">#REF!</definedName>
    <definedName name="BCH_10G">#REF!</definedName>
    <definedName name="BCH_10R" localSheetId="32">#REF!</definedName>
    <definedName name="BCH_10R" localSheetId="33">#REF!</definedName>
    <definedName name="BCH_10R" localSheetId="1">#REF!</definedName>
    <definedName name="BCH_10R" localSheetId="14">#REF!</definedName>
    <definedName name="BCH_10R" localSheetId="3">#REF!</definedName>
    <definedName name="BCH_10R" localSheetId="4">#REF!</definedName>
    <definedName name="BCH_10R" localSheetId="5">#REF!</definedName>
    <definedName name="BCH_10R" localSheetId="6">#REF!</definedName>
    <definedName name="BCH_10R" localSheetId="9">#REF!</definedName>
    <definedName name="BCH_10R" localSheetId="30">#REF!</definedName>
    <definedName name="BCH_10R" localSheetId="21">#REF!</definedName>
    <definedName name="BCH_10R">#REF!</definedName>
    <definedName name="Bcos_Com_20G" localSheetId="32">#REF!</definedName>
    <definedName name="Bcos_Com_20G" localSheetId="33">#REF!</definedName>
    <definedName name="Bcos_Com_20G" localSheetId="1">#REF!</definedName>
    <definedName name="Bcos_Com_20G" localSheetId="14">#REF!</definedName>
    <definedName name="Bcos_Com_20G" localSheetId="3">#REF!</definedName>
    <definedName name="Bcos_Com_20G" localSheetId="4">#REF!</definedName>
    <definedName name="Bcos_Com_20G" localSheetId="5">#REF!</definedName>
    <definedName name="Bcos_Com_20G" localSheetId="6">#REF!</definedName>
    <definedName name="Bcos_Com_20G" localSheetId="9">#REF!</definedName>
    <definedName name="Bcos_Com_20G" localSheetId="30">#REF!</definedName>
    <definedName name="Bcos_Com_20G" localSheetId="21">#REF!</definedName>
    <definedName name="Bcos_Com_20G">#REF!</definedName>
    <definedName name="Bcos_Com20R" localSheetId="32">#REF!</definedName>
    <definedName name="Bcos_Com20R" localSheetId="33">#REF!</definedName>
    <definedName name="Bcos_Com20R" localSheetId="1">#REF!</definedName>
    <definedName name="Bcos_Com20R" localSheetId="14">#REF!</definedName>
    <definedName name="Bcos_Com20R" localSheetId="3">#REF!</definedName>
    <definedName name="Bcos_Com20R" localSheetId="4">#REF!</definedName>
    <definedName name="Bcos_Com20R" localSheetId="5">#REF!</definedName>
    <definedName name="Bcos_Com20R" localSheetId="6">#REF!</definedName>
    <definedName name="Bcos_Com20R" localSheetId="9">#REF!</definedName>
    <definedName name="Bcos_Com20R" localSheetId="30">#REF!</definedName>
    <definedName name="Bcos_Com20R" localSheetId="21">#REF!</definedName>
    <definedName name="Bcos_Com20R">#REF!</definedName>
    <definedName name="BCRD15" localSheetId="32" hidden="1">#REF!</definedName>
    <definedName name="BCRD15" localSheetId="33" hidden="1">#REF!</definedName>
    <definedName name="BCRD15" localSheetId="1" hidden="1">#REF!</definedName>
    <definedName name="BCRD15" localSheetId="14" hidden="1">#REF!</definedName>
    <definedName name="BCRD15" localSheetId="15" hidden="1">#REF!</definedName>
    <definedName name="BCRD15" localSheetId="17" hidden="1">#REF!</definedName>
    <definedName name="BCRD15" localSheetId="3" hidden="1">#REF!</definedName>
    <definedName name="BCRD15" localSheetId="4" hidden="1">#REF!</definedName>
    <definedName name="BCRD15" localSheetId="5" hidden="1">#REF!</definedName>
    <definedName name="BCRD15" localSheetId="6" hidden="1">#REF!</definedName>
    <definedName name="BCRD15" localSheetId="30" hidden="1">#REF!</definedName>
    <definedName name="BCRD15" localSheetId="16" hidden="1">#REF!</definedName>
    <definedName name="BCRD15" localSheetId="21" hidden="1">#REF!</definedName>
    <definedName name="BCRD15" hidden="1">#REF!</definedName>
    <definedName name="BDEAC">#REF!</definedName>
    <definedName name="BE" localSheetId="10">#REF!</definedName>
    <definedName name="BE">#N/A</definedName>
    <definedName name="BEA" localSheetId="31">#REF!</definedName>
    <definedName name="BEA" localSheetId="32">#REF!</definedName>
    <definedName name="BEA" localSheetId="33">#REF!</definedName>
    <definedName name="BEA" localSheetId="1">#REF!</definedName>
    <definedName name="BEA" localSheetId="11">#REF!</definedName>
    <definedName name="BEA" localSheetId="14">#REF!</definedName>
    <definedName name="BEA" localSheetId="15">#REF!</definedName>
    <definedName name="BEA" localSheetId="17">#REF!</definedName>
    <definedName name="BEA" localSheetId="22">#REF!</definedName>
    <definedName name="BEA" localSheetId="3">#REF!</definedName>
    <definedName name="BEA" localSheetId="4">#REF!</definedName>
    <definedName name="BEA" localSheetId="5">#REF!</definedName>
    <definedName name="BEA" localSheetId="6">#REF!</definedName>
    <definedName name="BEA" localSheetId="9">#REF!</definedName>
    <definedName name="BEA" localSheetId="10">#REF!</definedName>
    <definedName name="BEA" localSheetId="25">#REF!</definedName>
    <definedName name="BEA" localSheetId="30">#REF!</definedName>
    <definedName name="BEA" localSheetId="16">#REF!</definedName>
    <definedName name="BEA" localSheetId="21">#REF!</definedName>
    <definedName name="BEA" localSheetId="23">#REF!</definedName>
    <definedName name="BEA" localSheetId="24">#REF!</definedName>
    <definedName name="BEA">#REF!</definedName>
    <definedName name="BEABA" localSheetId="11">#REF!</definedName>
    <definedName name="BEABA" localSheetId="10">#REF!</definedName>
    <definedName name="BEABA">#REF!</definedName>
    <definedName name="BEABI">#REF!</definedName>
    <definedName name="BEAI">#N/A</definedName>
    <definedName name="BEAIB">#N/A</definedName>
    <definedName name="BEAIG">#N/A</definedName>
    <definedName name="BEAMU">#REF!</definedName>
    <definedName name="BEAP">#N/A</definedName>
    <definedName name="BEAPB">#N/A</definedName>
    <definedName name="BEAPG">#N/A</definedName>
    <definedName name="BEC">#REF!</definedName>
    <definedName name="BED" localSheetId="31">#REF!</definedName>
    <definedName name="BED" localSheetId="32">#REF!</definedName>
    <definedName name="BED" localSheetId="33">#REF!</definedName>
    <definedName name="BED" localSheetId="1">#REF!</definedName>
    <definedName name="BED" localSheetId="11">#REF!</definedName>
    <definedName name="BED" localSheetId="14">#REF!</definedName>
    <definedName name="BED" localSheetId="15">#REF!</definedName>
    <definedName name="BED" localSheetId="17">#REF!</definedName>
    <definedName name="BED" localSheetId="22">#REF!</definedName>
    <definedName name="BED" localSheetId="2">#REF!</definedName>
    <definedName name="BED" localSheetId="3">#REF!</definedName>
    <definedName name="BED" localSheetId="4">#REF!</definedName>
    <definedName name="BED" localSheetId="5">#REF!</definedName>
    <definedName name="BED" localSheetId="6">#REF!</definedName>
    <definedName name="BED" localSheetId="9">#REF!</definedName>
    <definedName name="BED" localSheetId="10">#REF!</definedName>
    <definedName name="BED" localSheetId="0">#REF!</definedName>
    <definedName name="BED" localSheetId="25">#REF!</definedName>
    <definedName name="BED" localSheetId="30">#REF!</definedName>
    <definedName name="BED" localSheetId="16">#REF!</definedName>
    <definedName name="BED" localSheetId="21">#REF!</definedName>
    <definedName name="BED" localSheetId="23">#REF!</definedName>
    <definedName name="BED" localSheetId="24">#REF!</definedName>
    <definedName name="BED">#REF!</definedName>
    <definedName name="BED_6" localSheetId="32">#REF!</definedName>
    <definedName name="BED_6" localSheetId="33">#REF!</definedName>
    <definedName name="BED_6" localSheetId="1">#REF!</definedName>
    <definedName name="BED_6" localSheetId="11">#REF!</definedName>
    <definedName name="BED_6" localSheetId="14">#REF!</definedName>
    <definedName name="BED_6" localSheetId="15">#REF!</definedName>
    <definedName name="BED_6" localSheetId="17">#REF!</definedName>
    <definedName name="BED_6" localSheetId="22">#REF!</definedName>
    <definedName name="BED_6" localSheetId="2">#REF!</definedName>
    <definedName name="BED_6" localSheetId="3">#REF!</definedName>
    <definedName name="BED_6" localSheetId="4">#REF!</definedName>
    <definedName name="BED_6" localSheetId="5">#REF!</definedName>
    <definedName name="BED_6" localSheetId="6">#REF!</definedName>
    <definedName name="BED_6" localSheetId="9">#REF!</definedName>
    <definedName name="BED_6" localSheetId="10">#REF!</definedName>
    <definedName name="BED_6" localSheetId="0">#REF!</definedName>
    <definedName name="BED_6" localSheetId="25">#REF!</definedName>
    <definedName name="BED_6" localSheetId="30">#REF!</definedName>
    <definedName name="BED_6" localSheetId="16">#REF!</definedName>
    <definedName name="BED_6" localSheetId="21">#REF!</definedName>
    <definedName name="BED_6" localSheetId="23">#REF!</definedName>
    <definedName name="BED_6" localSheetId="24">#REF!</definedName>
    <definedName name="BED_6">#REF!</definedName>
    <definedName name="BEDE" localSheetId="11">#REF!</definedName>
    <definedName name="BEDE" localSheetId="10">#REF!</definedName>
    <definedName name="BEDE">#REF!</definedName>
    <definedName name="BEF">#REF!</definedName>
    <definedName name="Bei">#REF!</definedName>
    <definedName name="Belgium_wt">#REF!</definedName>
    <definedName name="BENEF98" localSheetId="11">#REF!</definedName>
    <definedName name="BENEF98" localSheetId="10">#REF!</definedName>
    <definedName name="BENEF98">#REF!</definedName>
    <definedName name="BENEF99" localSheetId="11">#REF!</definedName>
    <definedName name="BENEF99" localSheetId="10">#REF!</definedName>
    <definedName name="BENEF99">#REF!</definedName>
    <definedName name="BeneficioNetoY3">#REF!</definedName>
    <definedName name="BEO" localSheetId="32">#REF!</definedName>
    <definedName name="BEO" localSheetId="33">#REF!</definedName>
    <definedName name="BEO" localSheetId="1">#REF!</definedName>
    <definedName name="BEO" localSheetId="11">#REF!</definedName>
    <definedName name="BEO" localSheetId="14">#REF!</definedName>
    <definedName name="BEO" localSheetId="15">#REF!</definedName>
    <definedName name="BEO" localSheetId="17">#REF!</definedName>
    <definedName name="BEO" localSheetId="22">#REF!</definedName>
    <definedName name="BEO" localSheetId="3">#REF!</definedName>
    <definedName name="BEO" localSheetId="4">#REF!</definedName>
    <definedName name="BEO" localSheetId="5">#REF!</definedName>
    <definedName name="BEO" localSheetId="6">#REF!</definedName>
    <definedName name="BEO" localSheetId="9">#REF!</definedName>
    <definedName name="BEO" localSheetId="10">#REF!</definedName>
    <definedName name="BEO" localSheetId="25">#REF!</definedName>
    <definedName name="BEO" localSheetId="30">#REF!</definedName>
    <definedName name="BEO" localSheetId="16">#REF!</definedName>
    <definedName name="BEO" localSheetId="21">#REF!</definedName>
    <definedName name="BEO" localSheetId="23">#REF!</definedName>
    <definedName name="BEO" localSheetId="24">#REF!</definedName>
    <definedName name="BEO">#REF!</definedName>
    <definedName name="BER" localSheetId="32">#REF!</definedName>
    <definedName name="BER" localSheetId="33">#REF!</definedName>
    <definedName name="BER" localSheetId="1">#REF!</definedName>
    <definedName name="BER" localSheetId="14">#REF!</definedName>
    <definedName name="BER" localSheetId="3">#REF!</definedName>
    <definedName name="BER" localSheetId="4">#REF!</definedName>
    <definedName name="BER" localSheetId="5">#REF!</definedName>
    <definedName name="BER" localSheetId="6">#REF!</definedName>
    <definedName name="BER" localSheetId="9">#REF!</definedName>
    <definedName name="BER" localSheetId="10">#REF!</definedName>
    <definedName name="BER" localSheetId="30">#REF!</definedName>
    <definedName name="BER" localSheetId="21">#REF!</definedName>
    <definedName name="BER">#REF!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 localSheetId="10">#REF!</definedName>
    <definedName name="BF">#N/A</definedName>
    <definedName name="BFD" localSheetId="31">#REF!</definedName>
    <definedName name="BFD" localSheetId="32">#REF!</definedName>
    <definedName name="BFD" localSheetId="33">#REF!</definedName>
    <definedName name="BFD" localSheetId="1">#REF!</definedName>
    <definedName name="BFD" localSheetId="11">#REF!</definedName>
    <definedName name="BFD" localSheetId="14">#REF!</definedName>
    <definedName name="BFD" localSheetId="15">#REF!</definedName>
    <definedName name="BFD" localSheetId="17">#REF!</definedName>
    <definedName name="BFD" localSheetId="22">#REF!</definedName>
    <definedName name="BFD" localSheetId="3">#REF!</definedName>
    <definedName name="BFD" localSheetId="4">#REF!</definedName>
    <definedName name="BFD" localSheetId="5">#REF!</definedName>
    <definedName name="BFD" localSheetId="6">#REF!</definedName>
    <definedName name="BFD" localSheetId="9">#REF!</definedName>
    <definedName name="BFD" localSheetId="10">#REF!</definedName>
    <definedName name="BFD" localSheetId="25">#REF!</definedName>
    <definedName name="BFD" localSheetId="30">#REF!</definedName>
    <definedName name="BFD" localSheetId="16">#REF!</definedName>
    <definedName name="BFD" localSheetId="21">#REF!</definedName>
    <definedName name="BFD" localSheetId="23">#REF!</definedName>
    <definedName name="BFD" localSheetId="24">#REF!</definedName>
    <definedName name="BFD">#REF!</definedName>
    <definedName name="BFDA" localSheetId="32">#REF!</definedName>
    <definedName name="BFDA" localSheetId="33">#REF!</definedName>
    <definedName name="BFDA" localSheetId="1">#REF!</definedName>
    <definedName name="BFDA" localSheetId="11">#REF!</definedName>
    <definedName name="BFDA" localSheetId="14">#REF!</definedName>
    <definedName name="BFDA" localSheetId="15">#REF!</definedName>
    <definedName name="BFDA" localSheetId="17">#REF!</definedName>
    <definedName name="BFDA" localSheetId="22">#REF!</definedName>
    <definedName name="BFDA" localSheetId="2">#REF!</definedName>
    <definedName name="BFDA" localSheetId="3">#REF!</definedName>
    <definedName name="BFDA" localSheetId="4">#REF!</definedName>
    <definedName name="BFDA" localSheetId="5">#REF!</definedName>
    <definedName name="BFDA" localSheetId="6">#REF!</definedName>
    <definedName name="BFDA" localSheetId="9">#REF!</definedName>
    <definedName name="BFDA" localSheetId="10">#REF!</definedName>
    <definedName name="BFDA" localSheetId="0">#REF!</definedName>
    <definedName name="BFDA" localSheetId="25">#REF!</definedName>
    <definedName name="BFDA" localSheetId="30">#REF!</definedName>
    <definedName name="BFDA" localSheetId="16">#REF!</definedName>
    <definedName name="BFDA" localSheetId="21">#REF!</definedName>
    <definedName name="BFDA" localSheetId="23">#REF!</definedName>
    <definedName name="BFDA" localSheetId="24">#REF!</definedName>
    <definedName name="BFDA">#REF!</definedName>
    <definedName name="BFDI" localSheetId="32">#REF!</definedName>
    <definedName name="BFDI" localSheetId="33">#REF!</definedName>
    <definedName name="BFDI" localSheetId="1">#REF!</definedName>
    <definedName name="BFDI" localSheetId="11">#REF!</definedName>
    <definedName name="BFDI" localSheetId="14">#REF!</definedName>
    <definedName name="BFDI" localSheetId="15">#REF!</definedName>
    <definedName name="BFDI" localSheetId="17">#REF!</definedName>
    <definedName name="BFDI" localSheetId="22">#REF!</definedName>
    <definedName name="BFDI" localSheetId="3">#REF!</definedName>
    <definedName name="BFDI" localSheetId="4">#REF!</definedName>
    <definedName name="BFDI" localSheetId="5">#REF!</definedName>
    <definedName name="BFDI" localSheetId="6">#REF!</definedName>
    <definedName name="BFDI" localSheetId="9">#REF!</definedName>
    <definedName name="BFDI" localSheetId="10">#REF!</definedName>
    <definedName name="BFDI" localSheetId="25">#REF!</definedName>
    <definedName name="BFDI" localSheetId="30">#REF!</definedName>
    <definedName name="BFDI" localSheetId="16">#REF!</definedName>
    <definedName name="BFDI" localSheetId="21">#REF!</definedName>
    <definedName name="BFDI" localSheetId="23">#REF!</definedName>
    <definedName name="BFDI" localSheetId="24">#REF!</definedName>
    <definedName name="BFDI">#REF!</definedName>
    <definedName name="BFDIL" localSheetId="32">#REF!</definedName>
    <definedName name="BFDIL" localSheetId="33">#REF!</definedName>
    <definedName name="BFDIL" localSheetId="1">#REF!</definedName>
    <definedName name="BFDIL" localSheetId="11">#REF!</definedName>
    <definedName name="BFDIL" localSheetId="14">#REF!</definedName>
    <definedName name="BFDIL" localSheetId="15">#REF!</definedName>
    <definedName name="BFDIL" localSheetId="17">#REF!</definedName>
    <definedName name="BFDIL" localSheetId="22">#REF!</definedName>
    <definedName name="BFDIL" localSheetId="2">#REF!</definedName>
    <definedName name="BFDIL" localSheetId="3">#REF!</definedName>
    <definedName name="BFDIL" localSheetId="4">#REF!</definedName>
    <definedName name="BFDIL" localSheetId="5">#REF!</definedName>
    <definedName name="BFDIL" localSheetId="6">#REF!</definedName>
    <definedName name="BFDIL" localSheetId="9">#REF!</definedName>
    <definedName name="BFDIL" localSheetId="10">#REF!</definedName>
    <definedName name="BFDIL" localSheetId="0">#REF!</definedName>
    <definedName name="BFDIL" localSheetId="25">#REF!</definedName>
    <definedName name="BFDIL" localSheetId="30">#REF!</definedName>
    <definedName name="BFDIL" localSheetId="16">#REF!</definedName>
    <definedName name="BFDIL" localSheetId="21">#REF!</definedName>
    <definedName name="BFDIL" localSheetId="23">#REF!</definedName>
    <definedName name="BFDIL" localSheetId="24">#REF!</definedName>
    <definedName name="BFDIL">#REF!</definedName>
    <definedName name="BFL">#N/A</definedName>
    <definedName name="BFL_C_G" localSheetId="11">#REF!</definedName>
    <definedName name="BFL_C_G" localSheetId="10">#REF!</definedName>
    <definedName name="BFL_C_G">#REF!</definedName>
    <definedName name="BFL_C_P" localSheetId="11">#REF!</definedName>
    <definedName name="BFL_C_P" localSheetId="10">#REF!</definedName>
    <definedName name="BFL_C_P">#REF!</definedName>
    <definedName name="BFL_CBA">#REF!</definedName>
    <definedName name="BFL_CBI">#REF!</definedName>
    <definedName name="BFL_CMU">#REF!</definedName>
    <definedName name="BFL_D" localSheetId="10">#REF!</definedName>
    <definedName name="BFL_D">#N/A</definedName>
    <definedName name="BFL_D_G" localSheetId="11">#REF!</definedName>
    <definedName name="BFL_D_G" localSheetId="10">#REF!</definedName>
    <definedName name="BFL_D_G">#REF!</definedName>
    <definedName name="BFL_D_P" localSheetId="11">#REF!</definedName>
    <definedName name="BFL_D_P" localSheetId="10">#REF!</definedName>
    <definedName name="BFL_D_P">#REF!</definedName>
    <definedName name="BFL_DBA">#REF!</definedName>
    <definedName name="BFL_DBI">#REF!</definedName>
    <definedName name="BFL_DF" localSheetId="10">#REF!</definedName>
    <definedName name="BFL_DF">#N/A</definedName>
    <definedName name="BFL_DMU">#REF!</definedName>
    <definedName name="BFLB">#N/A</definedName>
    <definedName name="BFLB_D">#N/A</definedName>
    <definedName name="BFLB_DF" localSheetId="10">#REF!</definedName>
    <definedName name="BFLB_DF">#N/A</definedName>
    <definedName name="BFLD_DF" localSheetId="31">#REF!</definedName>
    <definedName name="BFLD_DF" localSheetId="32">#REF!</definedName>
    <definedName name="BFLD_DF" localSheetId="1">#REF!</definedName>
    <definedName name="BFLD_DF" localSheetId="14">#REF!</definedName>
    <definedName name="BFLD_DF" localSheetId="15">#REF!</definedName>
    <definedName name="BFLD_DF" localSheetId="17">#REF!</definedName>
    <definedName name="BFLD_DF" localSheetId="3">#REF!</definedName>
    <definedName name="BFLD_DF" localSheetId="4">#REF!</definedName>
    <definedName name="BFLD_DF" localSheetId="5">#REF!</definedName>
    <definedName name="BFLD_DF" localSheetId="10">#N/A</definedName>
    <definedName name="BFLD_DF" localSheetId="25">#REF!</definedName>
    <definedName name="BFLD_DF" localSheetId="26">#REF!</definedName>
    <definedName name="BFLD_DF" localSheetId="16">#REF!</definedName>
    <definedName name="BFLD_DF" localSheetId="23">#REF!</definedName>
    <definedName name="BFLD_DF">#REF!</definedName>
    <definedName name="BFLD_DF1">#N/A</definedName>
    <definedName name="BFLD_DF2">#N/A</definedName>
    <definedName name="BFLG">#N/A</definedName>
    <definedName name="BFLG_D">#N/A</definedName>
    <definedName name="BFLG_DF">#N/A</definedName>
    <definedName name="BFLRES">#REF!</definedName>
    <definedName name="BFO" localSheetId="31">#REF!</definedName>
    <definedName name="BFO" localSheetId="32">#REF!</definedName>
    <definedName name="BFO" localSheetId="33">#REF!</definedName>
    <definedName name="BFO" localSheetId="1">#REF!</definedName>
    <definedName name="BFO" localSheetId="11">#REF!</definedName>
    <definedName name="BFO" localSheetId="14">#REF!</definedName>
    <definedName name="BFO" localSheetId="15">#REF!</definedName>
    <definedName name="BFO" localSheetId="17">#REF!</definedName>
    <definedName name="BFO" localSheetId="22">#REF!</definedName>
    <definedName name="BFO" localSheetId="2">#REF!</definedName>
    <definedName name="BFO" localSheetId="3">#REF!</definedName>
    <definedName name="BFO" localSheetId="4">#REF!</definedName>
    <definedName name="BFO" localSheetId="5">#REF!</definedName>
    <definedName name="BFO" localSheetId="6">#REF!</definedName>
    <definedName name="BFO" localSheetId="9">#REF!</definedName>
    <definedName name="BFO" localSheetId="10">#REF!</definedName>
    <definedName name="BFO" localSheetId="0">#REF!</definedName>
    <definedName name="BFO" localSheetId="25">#REF!</definedName>
    <definedName name="BFO" localSheetId="16">#REF!</definedName>
    <definedName name="BFO" localSheetId="21">#REF!</definedName>
    <definedName name="BFO" localSheetId="23">#REF!</definedName>
    <definedName name="BFO" localSheetId="24">#REF!</definedName>
    <definedName name="BFO">#REF!</definedName>
    <definedName name="BFO_S" localSheetId="11">#REF!</definedName>
    <definedName name="BFO_S" localSheetId="10">#REF!</definedName>
    <definedName name="BFO_S">#REF!</definedName>
    <definedName name="BFOA" localSheetId="31">#REF!</definedName>
    <definedName name="BFOA" localSheetId="32">#REF!</definedName>
    <definedName name="BFOA" localSheetId="33">#REF!</definedName>
    <definedName name="BFOA" localSheetId="1">#REF!</definedName>
    <definedName name="BFOA" localSheetId="11">#REF!</definedName>
    <definedName name="BFOA" localSheetId="14">#REF!</definedName>
    <definedName name="BFOA" localSheetId="15">#REF!</definedName>
    <definedName name="BFOA" localSheetId="17">#REF!</definedName>
    <definedName name="BFOA" localSheetId="22">#REF!</definedName>
    <definedName name="BFOA" localSheetId="2">#REF!</definedName>
    <definedName name="BFOA" localSheetId="3">#REF!</definedName>
    <definedName name="BFOA" localSheetId="4">#REF!</definedName>
    <definedName name="BFOA" localSheetId="5">#REF!</definedName>
    <definedName name="BFOA" localSheetId="6">#REF!</definedName>
    <definedName name="BFOA" localSheetId="9">#REF!</definedName>
    <definedName name="BFOA" localSheetId="10">#REF!</definedName>
    <definedName name="BFOA" localSheetId="0">#REF!</definedName>
    <definedName name="BFOA" localSheetId="25">#REF!</definedName>
    <definedName name="BFOA" localSheetId="30">#REF!</definedName>
    <definedName name="BFOA" localSheetId="16">#REF!</definedName>
    <definedName name="BFOA" localSheetId="21">#REF!</definedName>
    <definedName name="BFOA" localSheetId="23">#REF!</definedName>
    <definedName name="BFOA" localSheetId="24">#REF!</definedName>
    <definedName name="BFOA">#REF!</definedName>
    <definedName name="BFOAG" localSheetId="32">#REF!</definedName>
    <definedName name="BFOAG" localSheetId="33">#REF!</definedName>
    <definedName name="BFOAG" localSheetId="1">#REF!</definedName>
    <definedName name="BFOAG" localSheetId="11">#REF!</definedName>
    <definedName name="BFOAG" localSheetId="14">#REF!</definedName>
    <definedName name="BFOAG" localSheetId="15">#REF!</definedName>
    <definedName name="BFOAG" localSheetId="17">#REF!</definedName>
    <definedName name="BFOAG" localSheetId="22">#REF!</definedName>
    <definedName name="BFOAG" localSheetId="2">#REF!</definedName>
    <definedName name="BFOAG" localSheetId="3">#REF!</definedName>
    <definedName name="BFOAG" localSheetId="4">#REF!</definedName>
    <definedName name="BFOAG" localSheetId="5">#REF!</definedName>
    <definedName name="BFOAG" localSheetId="6">#REF!</definedName>
    <definedName name="BFOAG" localSheetId="9">#REF!</definedName>
    <definedName name="BFOAG" localSheetId="10">#REF!</definedName>
    <definedName name="BFOAG" localSheetId="0">#REF!</definedName>
    <definedName name="BFOAG" localSheetId="25">#REF!</definedName>
    <definedName name="BFOAG" localSheetId="30">#REF!</definedName>
    <definedName name="BFOAG" localSheetId="16">#REF!</definedName>
    <definedName name="BFOAG" localSheetId="21">#REF!</definedName>
    <definedName name="BFOAG" localSheetId="23">#REF!</definedName>
    <definedName name="BFOAG" localSheetId="24">#REF!</definedName>
    <definedName name="BFOAG">#REF!</definedName>
    <definedName name="BFOL" localSheetId="32">#REF!</definedName>
    <definedName name="BFOL" localSheetId="33">#REF!</definedName>
    <definedName name="BFOL" localSheetId="1">#REF!</definedName>
    <definedName name="BFOL" localSheetId="11">#REF!</definedName>
    <definedName name="BFOL" localSheetId="14">#REF!</definedName>
    <definedName name="BFOL" localSheetId="15">#REF!</definedName>
    <definedName name="BFOL" localSheetId="17">#REF!</definedName>
    <definedName name="BFOL" localSheetId="22">#REF!</definedName>
    <definedName name="BFOL" localSheetId="2">#REF!</definedName>
    <definedName name="BFOL" localSheetId="3">#REF!</definedName>
    <definedName name="BFOL" localSheetId="4">#REF!</definedName>
    <definedName name="BFOL" localSheetId="5">#REF!</definedName>
    <definedName name="BFOL" localSheetId="6">#REF!</definedName>
    <definedName name="BFOL" localSheetId="9">#REF!</definedName>
    <definedName name="BFOL" localSheetId="10">#REF!</definedName>
    <definedName name="BFOL" localSheetId="0">#REF!</definedName>
    <definedName name="BFOL" localSheetId="25">#REF!</definedName>
    <definedName name="BFOL" localSheetId="30">#REF!</definedName>
    <definedName name="BFOL" localSheetId="16">#REF!</definedName>
    <definedName name="BFOL" localSheetId="21">#REF!</definedName>
    <definedName name="BFOL" localSheetId="23">#REF!</definedName>
    <definedName name="BFOL" localSheetId="24">#REF!</definedName>
    <definedName name="BFOL">#REF!</definedName>
    <definedName name="BFOL_B" localSheetId="32">#REF!</definedName>
    <definedName name="BFOL_B" localSheetId="33">#REF!</definedName>
    <definedName name="BFOL_B" localSheetId="1">#REF!</definedName>
    <definedName name="BFOL_B" localSheetId="11">#REF!</definedName>
    <definedName name="BFOL_B" localSheetId="14">#REF!</definedName>
    <definedName name="BFOL_B" localSheetId="15">#REF!</definedName>
    <definedName name="BFOL_B" localSheetId="17">#REF!</definedName>
    <definedName name="BFOL_B" localSheetId="22">#REF!</definedName>
    <definedName name="BFOL_B" localSheetId="2">#REF!</definedName>
    <definedName name="BFOL_B" localSheetId="3">#REF!</definedName>
    <definedName name="BFOL_B" localSheetId="4">#REF!</definedName>
    <definedName name="BFOL_B" localSheetId="5">#REF!</definedName>
    <definedName name="BFOL_B" localSheetId="6">#REF!</definedName>
    <definedName name="BFOL_B" localSheetId="9">#REF!</definedName>
    <definedName name="BFOL_B" localSheetId="10">#REF!</definedName>
    <definedName name="BFOL_B" localSheetId="0">#REF!</definedName>
    <definedName name="BFOL_B" localSheetId="25">#REF!</definedName>
    <definedName name="BFOL_B" localSheetId="30">#REF!</definedName>
    <definedName name="BFOL_B" localSheetId="16">#REF!</definedName>
    <definedName name="BFOL_B" localSheetId="21">#REF!</definedName>
    <definedName name="BFOL_B" localSheetId="23">#REF!</definedName>
    <definedName name="BFOL_B" localSheetId="24">#REF!</definedName>
    <definedName name="BFOL_B">#REF!</definedName>
    <definedName name="BFOL_G" localSheetId="32">#REF!</definedName>
    <definedName name="BFOL_G" localSheetId="33">#REF!</definedName>
    <definedName name="BFOL_G" localSheetId="1">#REF!</definedName>
    <definedName name="BFOL_G" localSheetId="11">#REF!</definedName>
    <definedName name="BFOL_G" localSheetId="14">#REF!</definedName>
    <definedName name="BFOL_G" localSheetId="15">#REF!</definedName>
    <definedName name="BFOL_G" localSheetId="17">#REF!</definedName>
    <definedName name="BFOL_G" localSheetId="22">#REF!</definedName>
    <definedName name="BFOL_G" localSheetId="2">#REF!</definedName>
    <definedName name="BFOL_G" localSheetId="3">#REF!</definedName>
    <definedName name="BFOL_G" localSheetId="4">#REF!</definedName>
    <definedName name="BFOL_G" localSheetId="5">#REF!</definedName>
    <definedName name="BFOL_G" localSheetId="6">#REF!</definedName>
    <definedName name="BFOL_G" localSheetId="9">#REF!</definedName>
    <definedName name="BFOL_G" localSheetId="10">#REF!</definedName>
    <definedName name="BFOL_G" localSheetId="0">#REF!</definedName>
    <definedName name="BFOL_G" localSheetId="25">#REF!</definedName>
    <definedName name="BFOL_G" localSheetId="30">#REF!</definedName>
    <definedName name="BFOL_G" localSheetId="16">#REF!</definedName>
    <definedName name="BFOL_G" localSheetId="21">#REF!</definedName>
    <definedName name="BFOL_G" localSheetId="23">#REF!</definedName>
    <definedName name="BFOL_G" localSheetId="24">#REF!</definedName>
    <definedName name="BFOL_G">#REF!</definedName>
    <definedName name="BFOL_L" localSheetId="32">#REF!</definedName>
    <definedName name="BFOL_L" localSheetId="33">#REF!</definedName>
    <definedName name="BFOL_L" localSheetId="1">#REF!</definedName>
    <definedName name="BFOL_L" localSheetId="11">#REF!</definedName>
    <definedName name="BFOL_L" localSheetId="14">#REF!</definedName>
    <definedName name="BFOL_L" localSheetId="15">#REF!</definedName>
    <definedName name="BFOL_L" localSheetId="17">#REF!</definedName>
    <definedName name="BFOL_L" localSheetId="22">#REF!</definedName>
    <definedName name="BFOL_L" localSheetId="2">#REF!</definedName>
    <definedName name="BFOL_L" localSheetId="3">#REF!</definedName>
    <definedName name="BFOL_L" localSheetId="4">#REF!</definedName>
    <definedName name="BFOL_L" localSheetId="5">#REF!</definedName>
    <definedName name="BFOL_L" localSheetId="6">#REF!</definedName>
    <definedName name="BFOL_L" localSheetId="9">#REF!</definedName>
    <definedName name="BFOL_L" localSheetId="10">#REF!</definedName>
    <definedName name="BFOL_L" localSheetId="0">#REF!</definedName>
    <definedName name="BFOL_L" localSheetId="25">#REF!</definedName>
    <definedName name="BFOL_L" localSheetId="30">#REF!</definedName>
    <definedName name="BFOL_L" localSheetId="16">#REF!</definedName>
    <definedName name="BFOL_L" localSheetId="21">#REF!</definedName>
    <definedName name="BFOL_L" localSheetId="23">#REF!</definedName>
    <definedName name="BFOL_L" localSheetId="24">#REF!</definedName>
    <definedName name="BFOL_L">#REF!</definedName>
    <definedName name="BFOL_O" localSheetId="32">#REF!</definedName>
    <definedName name="BFOL_O" localSheetId="33">#REF!</definedName>
    <definedName name="BFOL_O" localSheetId="1">#REF!</definedName>
    <definedName name="BFOL_O" localSheetId="11">#REF!</definedName>
    <definedName name="BFOL_O" localSheetId="14">#REF!</definedName>
    <definedName name="BFOL_O" localSheetId="15">#REF!</definedName>
    <definedName name="BFOL_O" localSheetId="17">#REF!</definedName>
    <definedName name="BFOL_O" localSheetId="22">#REF!</definedName>
    <definedName name="BFOL_O" localSheetId="2">#REF!</definedName>
    <definedName name="BFOL_O" localSheetId="3">#REF!</definedName>
    <definedName name="BFOL_O" localSheetId="4">#REF!</definedName>
    <definedName name="BFOL_O" localSheetId="5">#REF!</definedName>
    <definedName name="BFOL_O" localSheetId="6">#REF!</definedName>
    <definedName name="BFOL_O" localSheetId="9">#REF!</definedName>
    <definedName name="BFOL_O" localSheetId="10">#REF!</definedName>
    <definedName name="BFOL_O" localSheetId="0">#REF!</definedName>
    <definedName name="BFOL_O" localSheetId="25">#REF!</definedName>
    <definedName name="BFOL_O" localSheetId="30">#REF!</definedName>
    <definedName name="BFOL_O" localSheetId="16">#REF!</definedName>
    <definedName name="BFOL_O" localSheetId="21">#REF!</definedName>
    <definedName name="BFOL_O" localSheetId="23">#REF!</definedName>
    <definedName name="BFOL_O" localSheetId="24">#REF!</definedName>
    <definedName name="BFOL_O">#REF!</definedName>
    <definedName name="BFOL_S" localSheetId="32">#REF!</definedName>
    <definedName name="BFOL_S" localSheetId="33">#REF!</definedName>
    <definedName name="BFOL_S" localSheetId="1">#REF!</definedName>
    <definedName name="BFOL_S" localSheetId="11">#REF!</definedName>
    <definedName name="BFOL_S" localSheetId="14">#REF!</definedName>
    <definedName name="BFOL_S" localSheetId="15">#REF!</definedName>
    <definedName name="BFOL_S" localSheetId="17">#REF!</definedName>
    <definedName name="BFOL_S" localSheetId="22">#REF!</definedName>
    <definedName name="BFOL_S" localSheetId="2">#REF!</definedName>
    <definedName name="BFOL_S" localSheetId="3">#REF!</definedName>
    <definedName name="BFOL_S" localSheetId="4">#REF!</definedName>
    <definedName name="BFOL_S" localSheetId="5">#REF!</definedName>
    <definedName name="BFOL_S" localSheetId="6">#REF!</definedName>
    <definedName name="BFOL_S" localSheetId="9">#REF!</definedName>
    <definedName name="BFOL_S" localSheetId="10">#REF!</definedName>
    <definedName name="BFOL_S" localSheetId="0">#REF!</definedName>
    <definedName name="BFOL_S" localSheetId="25">#REF!</definedName>
    <definedName name="BFOL_S" localSheetId="30">#REF!</definedName>
    <definedName name="BFOL_S" localSheetId="16">#REF!</definedName>
    <definedName name="BFOL_S" localSheetId="21">#REF!</definedName>
    <definedName name="BFOL_S" localSheetId="23">#REF!</definedName>
    <definedName name="BFOL_S" localSheetId="24">#REF!</definedName>
    <definedName name="BFOL_S">#REF!</definedName>
    <definedName name="BFOLB" localSheetId="32">#REF!</definedName>
    <definedName name="BFOLB" localSheetId="33">#REF!</definedName>
    <definedName name="BFOLB" localSheetId="1">#REF!</definedName>
    <definedName name="BFOLB" localSheetId="11">#REF!</definedName>
    <definedName name="BFOLB" localSheetId="14">#REF!</definedName>
    <definedName name="BFOLB" localSheetId="15">#REF!</definedName>
    <definedName name="BFOLB" localSheetId="17">#REF!</definedName>
    <definedName name="BFOLB" localSheetId="22">#REF!</definedName>
    <definedName name="BFOLB" localSheetId="2">#REF!</definedName>
    <definedName name="BFOLB" localSheetId="3">#REF!</definedName>
    <definedName name="BFOLB" localSheetId="4">#REF!</definedName>
    <definedName name="BFOLB" localSheetId="5">#REF!</definedName>
    <definedName name="BFOLB" localSheetId="6">#REF!</definedName>
    <definedName name="BFOLB" localSheetId="9">#REF!</definedName>
    <definedName name="BFOLB" localSheetId="10">#REF!</definedName>
    <definedName name="BFOLB" localSheetId="0">#REF!</definedName>
    <definedName name="BFOLB" localSheetId="25">#REF!</definedName>
    <definedName name="BFOLB" localSheetId="30">#REF!</definedName>
    <definedName name="BFOLB" localSheetId="16">#REF!</definedName>
    <definedName name="BFOLB" localSheetId="21">#REF!</definedName>
    <definedName name="BFOLB" localSheetId="23">#REF!</definedName>
    <definedName name="BFOLB" localSheetId="24">#REF!</definedName>
    <definedName name="BFOLB">#REF!</definedName>
    <definedName name="BFOLG_L" localSheetId="32">#REF!</definedName>
    <definedName name="BFOLG_L" localSheetId="33">#REF!</definedName>
    <definedName name="BFOLG_L" localSheetId="1">#REF!</definedName>
    <definedName name="BFOLG_L" localSheetId="11">#REF!</definedName>
    <definedName name="BFOLG_L" localSheetId="14">#REF!</definedName>
    <definedName name="BFOLG_L" localSheetId="15">#REF!</definedName>
    <definedName name="BFOLG_L" localSheetId="17">#REF!</definedName>
    <definedName name="BFOLG_L" localSheetId="22">#REF!</definedName>
    <definedName name="BFOLG_L" localSheetId="2">#REF!</definedName>
    <definedName name="BFOLG_L" localSheetId="3">#REF!</definedName>
    <definedName name="BFOLG_L" localSheetId="4">#REF!</definedName>
    <definedName name="BFOLG_L" localSheetId="5">#REF!</definedName>
    <definedName name="BFOLG_L" localSheetId="6">#REF!</definedName>
    <definedName name="BFOLG_L" localSheetId="9">#REF!</definedName>
    <definedName name="BFOLG_L" localSheetId="10">#REF!</definedName>
    <definedName name="BFOLG_L" localSheetId="0">#REF!</definedName>
    <definedName name="BFOLG_L" localSheetId="25">#REF!</definedName>
    <definedName name="BFOLG_L" localSheetId="30">#REF!</definedName>
    <definedName name="BFOLG_L" localSheetId="16">#REF!</definedName>
    <definedName name="BFOLG_L" localSheetId="21">#REF!</definedName>
    <definedName name="BFOLG_L" localSheetId="23">#REF!</definedName>
    <definedName name="BFOLG_L" localSheetId="24">#REF!</definedName>
    <definedName name="BFOLG_L">#REF!</definedName>
    <definedName name="BFOTH" localSheetId="11">#REF!</definedName>
    <definedName name="BFOTH" localSheetId="10">#REF!</definedName>
    <definedName name="BFOTH">#REF!</definedName>
    <definedName name="BFP" localSheetId="32">#REF!</definedName>
    <definedName name="BFP" localSheetId="33">#REF!</definedName>
    <definedName name="BFP" localSheetId="1">#REF!</definedName>
    <definedName name="BFP" localSheetId="11">#REF!</definedName>
    <definedName name="BFP" localSheetId="14">#REF!</definedName>
    <definedName name="BFP" localSheetId="15">#REF!</definedName>
    <definedName name="BFP" localSheetId="17">#REF!</definedName>
    <definedName name="BFP" localSheetId="22">#REF!</definedName>
    <definedName name="BFP" localSheetId="2">#REF!</definedName>
    <definedName name="BFP" localSheetId="3">#REF!</definedName>
    <definedName name="BFP" localSheetId="4">#REF!</definedName>
    <definedName name="BFP" localSheetId="5">#REF!</definedName>
    <definedName name="BFP" localSheetId="6">#REF!</definedName>
    <definedName name="BFP" localSheetId="9">#REF!</definedName>
    <definedName name="BFP" localSheetId="10">#REF!</definedName>
    <definedName name="BFP" localSheetId="0">#REF!</definedName>
    <definedName name="BFP" localSheetId="25">#REF!</definedName>
    <definedName name="BFP" localSheetId="30">#REF!</definedName>
    <definedName name="BFP" localSheetId="16">#REF!</definedName>
    <definedName name="BFP" localSheetId="21">#REF!</definedName>
    <definedName name="BFP" localSheetId="23">#REF!</definedName>
    <definedName name="BFP" localSheetId="24">#REF!</definedName>
    <definedName name="BFP">#REF!</definedName>
    <definedName name="BFPA" localSheetId="32">#REF!</definedName>
    <definedName name="BFPA" localSheetId="33">#REF!</definedName>
    <definedName name="BFPA" localSheetId="1">#REF!</definedName>
    <definedName name="BFPA" localSheetId="11">#REF!</definedName>
    <definedName name="BFPA" localSheetId="14">#REF!</definedName>
    <definedName name="BFPA" localSheetId="3">#REF!</definedName>
    <definedName name="BFPA" localSheetId="4">#REF!</definedName>
    <definedName name="BFPA" localSheetId="5">#REF!</definedName>
    <definedName name="BFPA" localSheetId="6">#REF!</definedName>
    <definedName name="BFPA" localSheetId="9">#REF!</definedName>
    <definedName name="BFPA" localSheetId="10">#REF!</definedName>
    <definedName name="BFPA" localSheetId="30">#REF!</definedName>
    <definedName name="BFPA" localSheetId="21">#REF!</definedName>
    <definedName name="BFPA">#REF!</definedName>
    <definedName name="BFPAG" localSheetId="32">#REF!</definedName>
    <definedName name="BFPAG" localSheetId="33">#REF!</definedName>
    <definedName name="BFPAG" localSheetId="1">#REF!</definedName>
    <definedName name="BFPAG" localSheetId="11">#REF!</definedName>
    <definedName name="BFPAG" localSheetId="14">#REF!</definedName>
    <definedName name="BFPAG" localSheetId="15">#REF!</definedName>
    <definedName name="BFPAG" localSheetId="17">#REF!</definedName>
    <definedName name="BFPAG" localSheetId="22">#REF!</definedName>
    <definedName name="BFPAG" localSheetId="2">#REF!</definedName>
    <definedName name="BFPAG" localSheetId="3">#REF!</definedName>
    <definedName name="BFPAG" localSheetId="4">#REF!</definedName>
    <definedName name="BFPAG" localSheetId="5">#REF!</definedName>
    <definedName name="BFPAG" localSheetId="6">#REF!</definedName>
    <definedName name="BFPAG" localSheetId="9">#REF!</definedName>
    <definedName name="BFPAG" localSheetId="10">#REF!</definedName>
    <definedName name="BFPAG" localSheetId="0">#REF!</definedName>
    <definedName name="BFPAG" localSheetId="25">#REF!</definedName>
    <definedName name="BFPAG" localSheetId="30">#REF!</definedName>
    <definedName name="BFPAG" localSheetId="16">#REF!</definedName>
    <definedName name="BFPAG" localSheetId="21">#REF!</definedName>
    <definedName name="BFPAG" localSheetId="23">#REF!</definedName>
    <definedName name="BFPAG" localSheetId="24">#REF!</definedName>
    <definedName name="BFPAG">#REF!</definedName>
    <definedName name="BFPL" localSheetId="32">#REF!</definedName>
    <definedName name="BFPL" localSheetId="33">#REF!</definedName>
    <definedName name="BFPL" localSheetId="1">#REF!</definedName>
    <definedName name="BFPL" localSheetId="11">#REF!</definedName>
    <definedName name="BFPL" localSheetId="14">#REF!</definedName>
    <definedName name="BFPL" localSheetId="3">#REF!</definedName>
    <definedName name="BFPL" localSheetId="4">#REF!</definedName>
    <definedName name="BFPL" localSheetId="5">#REF!</definedName>
    <definedName name="BFPL" localSheetId="6">#REF!</definedName>
    <definedName name="BFPL" localSheetId="9">#REF!</definedName>
    <definedName name="BFPL" localSheetId="10">#REF!</definedName>
    <definedName name="BFPL" localSheetId="30">#REF!</definedName>
    <definedName name="BFPL" localSheetId="21">#REF!</definedName>
    <definedName name="BFPL">#REF!</definedName>
    <definedName name="BFPLBN" localSheetId="32">#REF!</definedName>
    <definedName name="BFPLBN" localSheetId="33">#REF!</definedName>
    <definedName name="BFPLBN" localSheetId="1">#REF!</definedName>
    <definedName name="BFPLBN" localSheetId="11">#REF!</definedName>
    <definedName name="BFPLBN" localSheetId="14">#REF!</definedName>
    <definedName name="BFPLBN" localSheetId="15">#REF!</definedName>
    <definedName name="BFPLBN" localSheetId="17">#REF!</definedName>
    <definedName name="BFPLBN" localSheetId="22">#REF!</definedName>
    <definedName name="BFPLBN" localSheetId="2">#REF!</definedName>
    <definedName name="BFPLBN" localSheetId="3">#REF!</definedName>
    <definedName name="BFPLBN" localSheetId="4">#REF!</definedName>
    <definedName name="BFPLBN" localSheetId="5">#REF!</definedName>
    <definedName name="BFPLBN" localSheetId="6">#REF!</definedName>
    <definedName name="BFPLBN" localSheetId="9">#REF!</definedName>
    <definedName name="BFPLBN" localSheetId="10">#REF!</definedName>
    <definedName name="BFPLBN" localSheetId="0">#REF!</definedName>
    <definedName name="BFPLBN" localSheetId="25">#REF!</definedName>
    <definedName name="BFPLBN" localSheetId="30">#REF!</definedName>
    <definedName name="BFPLBN" localSheetId="16">#REF!</definedName>
    <definedName name="BFPLBN" localSheetId="21">#REF!</definedName>
    <definedName name="BFPLBN" localSheetId="23">#REF!</definedName>
    <definedName name="BFPLBN" localSheetId="24">#REF!</definedName>
    <definedName name="BFPLBN">#REF!</definedName>
    <definedName name="BFPLD" localSheetId="32">#REF!</definedName>
    <definedName name="BFPLD" localSheetId="33">#REF!</definedName>
    <definedName name="BFPLD" localSheetId="1">#REF!</definedName>
    <definedName name="BFPLD" localSheetId="11">#REF!</definedName>
    <definedName name="BFPLD" localSheetId="14">#REF!</definedName>
    <definedName name="BFPLD" localSheetId="15">#REF!</definedName>
    <definedName name="BFPLD" localSheetId="17">#REF!</definedName>
    <definedName name="BFPLD" localSheetId="22">#REF!</definedName>
    <definedName name="BFPLD" localSheetId="2">#REF!</definedName>
    <definedName name="BFPLD" localSheetId="3">#REF!</definedName>
    <definedName name="BFPLD" localSheetId="4">#REF!</definedName>
    <definedName name="BFPLD" localSheetId="5">#REF!</definedName>
    <definedName name="BFPLD" localSheetId="6">#REF!</definedName>
    <definedName name="BFPLD" localSheetId="9">#REF!</definedName>
    <definedName name="BFPLD" localSheetId="10">#REF!</definedName>
    <definedName name="BFPLD" localSheetId="0">#REF!</definedName>
    <definedName name="BFPLD" localSheetId="25">#REF!</definedName>
    <definedName name="BFPLD" localSheetId="30">#REF!</definedName>
    <definedName name="BFPLD" localSheetId="16">#REF!</definedName>
    <definedName name="BFPLD" localSheetId="21">#REF!</definedName>
    <definedName name="BFPLD" localSheetId="23">#REF!</definedName>
    <definedName name="BFPLD" localSheetId="24">#REF!</definedName>
    <definedName name="BFPLD">#REF!</definedName>
    <definedName name="BFPLD_G" localSheetId="32">#REF!</definedName>
    <definedName name="BFPLD_G" localSheetId="33">#REF!</definedName>
    <definedName name="BFPLD_G" localSheetId="1">#REF!</definedName>
    <definedName name="BFPLD_G" localSheetId="11">#REF!</definedName>
    <definedName name="BFPLD_G" localSheetId="14">#REF!</definedName>
    <definedName name="BFPLD_G" localSheetId="15">#REF!</definedName>
    <definedName name="BFPLD_G" localSheetId="17">#REF!</definedName>
    <definedName name="BFPLD_G" localSheetId="22">#REF!</definedName>
    <definedName name="BFPLD_G" localSheetId="2">#REF!</definedName>
    <definedName name="BFPLD_G" localSheetId="3">#REF!</definedName>
    <definedName name="BFPLD_G" localSheetId="4">#REF!</definedName>
    <definedName name="BFPLD_G" localSheetId="5">#REF!</definedName>
    <definedName name="BFPLD_G" localSheetId="6">#REF!</definedName>
    <definedName name="BFPLD_G" localSheetId="9">#REF!</definedName>
    <definedName name="BFPLD_G" localSheetId="10">#REF!</definedName>
    <definedName name="BFPLD_G" localSheetId="0">#REF!</definedName>
    <definedName name="BFPLD_G" localSheetId="25">#REF!</definedName>
    <definedName name="BFPLD_G" localSheetId="30">#REF!</definedName>
    <definedName name="BFPLD_G" localSheetId="16">#REF!</definedName>
    <definedName name="BFPLD_G" localSheetId="21">#REF!</definedName>
    <definedName name="BFPLD_G" localSheetId="23">#REF!</definedName>
    <definedName name="BFPLD_G" localSheetId="24">#REF!</definedName>
    <definedName name="BFPLD_G">#REF!</definedName>
    <definedName name="BFPLE" localSheetId="32">#REF!</definedName>
    <definedName name="BFPLE" localSheetId="33">#REF!</definedName>
    <definedName name="BFPLE" localSheetId="1">#REF!</definedName>
    <definedName name="BFPLE" localSheetId="11">#REF!</definedName>
    <definedName name="BFPLE" localSheetId="14">#REF!</definedName>
    <definedName name="BFPLE" localSheetId="15">#REF!</definedName>
    <definedName name="BFPLE" localSheetId="17">#REF!</definedName>
    <definedName name="BFPLE" localSheetId="22">#REF!</definedName>
    <definedName name="BFPLE" localSheetId="2">#REF!</definedName>
    <definedName name="BFPLE" localSheetId="3">#REF!</definedName>
    <definedName name="BFPLE" localSheetId="4">#REF!</definedName>
    <definedName name="BFPLE" localSheetId="5">#REF!</definedName>
    <definedName name="BFPLE" localSheetId="6">#REF!</definedName>
    <definedName name="BFPLE" localSheetId="9">#REF!</definedName>
    <definedName name="BFPLE" localSheetId="10">#REF!</definedName>
    <definedName name="BFPLE" localSheetId="0">#REF!</definedName>
    <definedName name="BFPLE" localSheetId="25">#REF!</definedName>
    <definedName name="BFPLE" localSheetId="30">#REF!</definedName>
    <definedName name="BFPLE" localSheetId="16">#REF!</definedName>
    <definedName name="BFPLE" localSheetId="21">#REF!</definedName>
    <definedName name="BFPLE" localSheetId="23">#REF!</definedName>
    <definedName name="BFPLE" localSheetId="24">#REF!</definedName>
    <definedName name="BFPLE">#REF!</definedName>
    <definedName name="BFPLE_G" localSheetId="32">#REF!</definedName>
    <definedName name="BFPLE_G" localSheetId="33">#REF!</definedName>
    <definedName name="BFPLE_G" localSheetId="1">#REF!</definedName>
    <definedName name="BFPLE_G" localSheetId="11">#REF!</definedName>
    <definedName name="BFPLE_G" localSheetId="14">#REF!</definedName>
    <definedName name="BFPLE_G" localSheetId="15">#REF!</definedName>
    <definedName name="BFPLE_G" localSheetId="17">#REF!</definedName>
    <definedName name="BFPLE_G" localSheetId="22">#REF!</definedName>
    <definedName name="BFPLE_G" localSheetId="2">#REF!</definedName>
    <definedName name="BFPLE_G" localSheetId="3">#REF!</definedName>
    <definedName name="BFPLE_G" localSheetId="4">#REF!</definedName>
    <definedName name="BFPLE_G" localSheetId="5">#REF!</definedName>
    <definedName name="BFPLE_G" localSheetId="6">#REF!</definedName>
    <definedName name="BFPLE_G" localSheetId="9">#REF!</definedName>
    <definedName name="BFPLE_G" localSheetId="10">#REF!</definedName>
    <definedName name="BFPLE_G" localSheetId="0">#REF!</definedName>
    <definedName name="BFPLE_G" localSheetId="25">#REF!</definedName>
    <definedName name="BFPLE_G" localSheetId="30">#REF!</definedName>
    <definedName name="BFPLE_G" localSheetId="16">#REF!</definedName>
    <definedName name="BFPLE_G" localSheetId="21">#REF!</definedName>
    <definedName name="BFPLE_G" localSheetId="23">#REF!</definedName>
    <definedName name="BFPLE_G" localSheetId="24">#REF!</definedName>
    <definedName name="BFPLE_G">#REF!</definedName>
    <definedName name="BFPLMM" localSheetId="32">#REF!</definedName>
    <definedName name="BFPLMM" localSheetId="33">#REF!</definedName>
    <definedName name="BFPLMM" localSheetId="1">#REF!</definedName>
    <definedName name="BFPLMM" localSheetId="11">#REF!</definedName>
    <definedName name="BFPLMM" localSheetId="14">#REF!</definedName>
    <definedName name="BFPLMM" localSheetId="15">#REF!</definedName>
    <definedName name="BFPLMM" localSheetId="17">#REF!</definedName>
    <definedName name="BFPLMM" localSheetId="22">#REF!</definedName>
    <definedName name="BFPLMM" localSheetId="2">#REF!</definedName>
    <definedName name="BFPLMM" localSheetId="3">#REF!</definedName>
    <definedName name="BFPLMM" localSheetId="4">#REF!</definedName>
    <definedName name="BFPLMM" localSheetId="5">#REF!</definedName>
    <definedName name="BFPLMM" localSheetId="6">#REF!</definedName>
    <definedName name="BFPLMM" localSheetId="9">#REF!</definedName>
    <definedName name="BFPLMM" localSheetId="10">#REF!</definedName>
    <definedName name="BFPLMM" localSheetId="0">#REF!</definedName>
    <definedName name="BFPLMM" localSheetId="25">#REF!</definedName>
    <definedName name="BFPLMM" localSheetId="30">#REF!</definedName>
    <definedName name="BFPLMM" localSheetId="16">#REF!</definedName>
    <definedName name="BFPLMM" localSheetId="21">#REF!</definedName>
    <definedName name="BFPLMM" localSheetId="23">#REF!</definedName>
    <definedName name="BFPLMM" localSheetId="24">#REF!</definedName>
    <definedName name="BFPLMM">#REF!</definedName>
    <definedName name="BFRA" localSheetId="10">#REF!</definedName>
    <definedName name="BFRA">#N/A</definedName>
    <definedName name="BFUND" localSheetId="31">#REF!</definedName>
    <definedName name="BFUND" localSheetId="32">#REF!</definedName>
    <definedName name="BFUND" localSheetId="33">#REF!</definedName>
    <definedName name="BFUND" localSheetId="1">#REF!</definedName>
    <definedName name="BFUND" localSheetId="11">#REF!</definedName>
    <definedName name="BFUND" localSheetId="14">#REF!</definedName>
    <definedName name="BFUND" localSheetId="15">#REF!</definedName>
    <definedName name="BFUND" localSheetId="17">#REF!</definedName>
    <definedName name="BFUND" localSheetId="22">#REF!</definedName>
    <definedName name="BFUND" localSheetId="3">#REF!</definedName>
    <definedName name="BFUND" localSheetId="4">#REF!</definedName>
    <definedName name="BFUND" localSheetId="5">#REF!</definedName>
    <definedName name="BFUND" localSheetId="6">#REF!</definedName>
    <definedName name="BFUND" localSheetId="9">#REF!</definedName>
    <definedName name="BFUND" localSheetId="10">#REF!</definedName>
    <definedName name="BFUND" localSheetId="25">#REF!</definedName>
    <definedName name="BFUND" localSheetId="30">#REF!</definedName>
    <definedName name="BFUND" localSheetId="16">#REF!</definedName>
    <definedName name="BFUND" localSheetId="21">#REF!</definedName>
    <definedName name="BFUND" localSheetId="23">#REF!</definedName>
    <definedName name="BFUND" localSheetId="24">#REF!</definedName>
    <definedName name="BFUND">#REF!</definedName>
    <definedName name="BGS" localSheetId="32">#REF!</definedName>
    <definedName name="BGS" localSheetId="33">#REF!</definedName>
    <definedName name="BGS" localSheetId="1">#REF!</definedName>
    <definedName name="BGS" localSheetId="11">#REF!</definedName>
    <definedName name="BGS" localSheetId="14">#REF!</definedName>
    <definedName name="BGS" localSheetId="15">#REF!</definedName>
    <definedName name="BGS" localSheetId="17">#REF!</definedName>
    <definedName name="BGS" localSheetId="22">#REF!</definedName>
    <definedName name="BGS" localSheetId="2">#REF!</definedName>
    <definedName name="BGS" localSheetId="3">#REF!</definedName>
    <definedName name="BGS" localSheetId="4">#REF!</definedName>
    <definedName name="BGS" localSheetId="5">#REF!</definedName>
    <definedName name="BGS" localSheetId="6">#REF!</definedName>
    <definedName name="BGS" localSheetId="9">#REF!</definedName>
    <definedName name="BGS" localSheetId="10">#REF!</definedName>
    <definedName name="BGS" localSheetId="0">#REF!</definedName>
    <definedName name="BGS" localSheetId="25">#REF!</definedName>
    <definedName name="BGS" localSheetId="30">#REF!</definedName>
    <definedName name="BGS" localSheetId="16">#REF!</definedName>
    <definedName name="BGS" localSheetId="21">#REF!</definedName>
    <definedName name="BGS" localSheetId="23">#REF!</definedName>
    <definedName name="BGS" localSheetId="24">#REF!</definedName>
    <definedName name="BGS">#REF!</definedName>
    <definedName name="BI" localSheetId="10">#REF!</definedName>
    <definedName name="BI">#N/A</definedName>
    <definedName name="BIO" localSheetId="11">#REF!</definedName>
    <definedName name="BIO" localSheetId="10">#REF!</definedName>
    <definedName name="BIO">#REF!</definedName>
    <definedName name="BIP" localSheetId="31">#REF!</definedName>
    <definedName name="BIP" localSheetId="32">#REF!</definedName>
    <definedName name="BIP" localSheetId="33">#REF!</definedName>
    <definedName name="BIP" localSheetId="1">#REF!</definedName>
    <definedName name="BIP" localSheetId="11">#REF!</definedName>
    <definedName name="BIP" localSheetId="14">#REF!</definedName>
    <definedName name="BIP" localSheetId="15">#REF!</definedName>
    <definedName name="BIP" localSheetId="17">#REF!</definedName>
    <definedName name="BIP" localSheetId="22">#REF!</definedName>
    <definedName name="BIP" localSheetId="2">#REF!</definedName>
    <definedName name="BIP" localSheetId="3">#REF!</definedName>
    <definedName name="BIP" localSheetId="4">#REF!</definedName>
    <definedName name="BIP" localSheetId="5">#REF!</definedName>
    <definedName name="BIP" localSheetId="6">#REF!</definedName>
    <definedName name="BIP" localSheetId="9">#REF!</definedName>
    <definedName name="BIP" localSheetId="10">#REF!</definedName>
    <definedName name="BIP" localSheetId="0">#REF!</definedName>
    <definedName name="BIP" localSheetId="25">#REF!</definedName>
    <definedName name="BIP" localSheetId="30">#REF!</definedName>
    <definedName name="BIP" localSheetId="16">#REF!</definedName>
    <definedName name="BIP" localSheetId="21">#REF!</definedName>
    <definedName name="BIP" localSheetId="23">#REF!</definedName>
    <definedName name="BIP" localSheetId="24">#REF!</definedName>
    <definedName name="BIP">#REF!</definedName>
    <definedName name="BK" localSheetId="10">#REF!</definedName>
    <definedName name="BK">#N/A</definedName>
    <definedName name="BKF" localSheetId="10">#REF!</definedName>
    <definedName name="BKF">#N/A</definedName>
    <definedName name="BKFA" localSheetId="31">#REF!</definedName>
    <definedName name="BKFA" localSheetId="32">#REF!</definedName>
    <definedName name="BKFA" localSheetId="33">#REF!</definedName>
    <definedName name="BKFA" localSheetId="1">#REF!</definedName>
    <definedName name="BKFA" localSheetId="11">#REF!</definedName>
    <definedName name="BKFA" localSheetId="14">#REF!</definedName>
    <definedName name="BKFA" localSheetId="15">#REF!</definedName>
    <definedName name="BKFA" localSheetId="17">#REF!</definedName>
    <definedName name="BKFA" localSheetId="22">#REF!</definedName>
    <definedName name="BKFA" localSheetId="2">#REF!</definedName>
    <definedName name="BKFA" localSheetId="3">#REF!</definedName>
    <definedName name="BKFA" localSheetId="4">#REF!</definedName>
    <definedName name="BKFA" localSheetId="5">#REF!</definedName>
    <definedName name="BKFA" localSheetId="6">#REF!</definedName>
    <definedName name="BKFA" localSheetId="9">#REF!</definedName>
    <definedName name="BKFA" localSheetId="10">#REF!</definedName>
    <definedName name="BKFA" localSheetId="0">#REF!</definedName>
    <definedName name="BKFA" localSheetId="25">#REF!</definedName>
    <definedName name="BKFA" localSheetId="30">#REF!</definedName>
    <definedName name="BKFA" localSheetId="16">#REF!</definedName>
    <definedName name="BKFA" localSheetId="21">#REF!</definedName>
    <definedName name="BKFA" localSheetId="23">#REF!</definedName>
    <definedName name="BKFA" localSheetId="24">#REF!</definedName>
    <definedName name="BKFA">#REF!</definedName>
    <definedName name="BKFBA" localSheetId="11">#REF!</definedName>
    <definedName name="BKFBA" localSheetId="10">#REF!</definedName>
    <definedName name="BKFBA">#REF!</definedName>
    <definedName name="BKFBI" localSheetId="11">#REF!</definedName>
    <definedName name="BKFBI" localSheetId="10">#REF!</definedName>
    <definedName name="BKFBI">#REF!</definedName>
    <definedName name="BKFMU">#REF!</definedName>
    <definedName name="BKO" localSheetId="32">#REF!</definedName>
    <definedName name="BKO" localSheetId="33">#REF!</definedName>
    <definedName name="BKO" localSheetId="1">#REF!</definedName>
    <definedName name="BKO" localSheetId="11">#REF!</definedName>
    <definedName name="BKO" localSheetId="14">#REF!</definedName>
    <definedName name="BKO" localSheetId="15">#REF!</definedName>
    <definedName name="BKO" localSheetId="17">#REF!</definedName>
    <definedName name="BKO" localSheetId="22">#REF!</definedName>
    <definedName name="BKO" localSheetId="2">#REF!</definedName>
    <definedName name="BKO" localSheetId="3">#REF!</definedName>
    <definedName name="BKO" localSheetId="4">#REF!</definedName>
    <definedName name="BKO" localSheetId="5">#REF!</definedName>
    <definedName name="BKO" localSheetId="6">#REF!</definedName>
    <definedName name="BKO" localSheetId="9">#REF!</definedName>
    <definedName name="BKO" localSheetId="10">#REF!</definedName>
    <definedName name="BKO" localSheetId="0">#REF!</definedName>
    <definedName name="BKO" localSheetId="25">#REF!</definedName>
    <definedName name="BKO" localSheetId="30">#REF!</definedName>
    <definedName name="BKO" localSheetId="16">#REF!</definedName>
    <definedName name="BKO" localSheetId="21">#REF!</definedName>
    <definedName name="BKO" localSheetId="23">#REF!</definedName>
    <definedName name="BKO" localSheetId="24">#REF!</definedName>
    <definedName name="BKO">#REF!</definedName>
    <definedName name="bla" localSheetId="32" hidden="1">#REF!</definedName>
    <definedName name="bla" localSheetId="33" hidden="1">#REF!</definedName>
    <definedName name="bla" localSheetId="1" hidden="1">#REF!</definedName>
    <definedName name="bla" localSheetId="11" hidden="1">#REF!</definedName>
    <definedName name="bla" localSheetId="14" hidden="1">#REF!</definedName>
    <definedName name="bla" localSheetId="17" hidden="1">#REF!</definedName>
    <definedName name="bla" localSheetId="18" hidden="1">#REF!</definedName>
    <definedName name="bla" localSheetId="3" hidden="1">#REF!</definedName>
    <definedName name="bla" localSheetId="4" hidden="1">#REF!</definedName>
    <definedName name="bla" localSheetId="5" hidden="1">#REF!</definedName>
    <definedName name="bla" localSheetId="6" hidden="1">#REF!</definedName>
    <definedName name="bla" localSheetId="9" hidden="1">#REF!</definedName>
    <definedName name="bla" localSheetId="10" hidden="1">#REF!</definedName>
    <definedName name="bla" localSheetId="25" hidden="1">#REF!</definedName>
    <definedName name="bla" localSheetId="26" hidden="1">#REF!</definedName>
    <definedName name="bla" localSheetId="27" hidden="1">#REF!</definedName>
    <definedName name="bla" localSheetId="30" hidden="1">#REF!</definedName>
    <definedName name="bla" localSheetId="16" hidden="1">#REF!</definedName>
    <definedName name="bla" localSheetId="21" hidden="1">#REF!</definedName>
    <definedName name="bla" localSheetId="24" hidden="1">#REF!</definedName>
    <definedName name="bla" hidden="1">#REF!</definedName>
    <definedName name="bloco1" localSheetId="11">#REF!</definedName>
    <definedName name="bloco1" localSheetId="10">#REF!</definedName>
    <definedName name="bloco1">#REF!</definedName>
    <definedName name="BLOQUE1">#REF!</definedName>
    <definedName name="BLOQUE2">#REF!</definedName>
    <definedName name="BLOQUE3">#REF!</definedName>
    <definedName name="BLOQUE4">#REF!</definedName>
    <definedName name="BLOQUE5">#REF!</definedName>
    <definedName name="BLOQUE6">#REF!</definedName>
    <definedName name="BLOQUE7">#REF!</definedName>
    <definedName name="BLOQUE8">#REF!</definedName>
    <definedName name="BLPH1" localSheetId="14" hidden="1">#REF!</definedName>
    <definedName name="BLPH1" localSheetId="15" hidden="1">#REF!</definedName>
    <definedName name="BLPH1" localSheetId="17" hidden="1">#REF!</definedName>
    <definedName name="BLPH1" localSheetId="10" hidden="1">#REF!</definedName>
    <definedName name="BLPH1" localSheetId="16" hidden="1">#REF!</definedName>
    <definedName name="BLPH1" hidden="1">#REF!</definedName>
    <definedName name="BLPH2" localSheetId="14" hidden="1">#REF!</definedName>
    <definedName name="BLPH2" localSheetId="15" hidden="1">#REF!</definedName>
    <definedName name="BLPH2" localSheetId="17" hidden="1">#REF!</definedName>
    <definedName name="BLPH2" localSheetId="10" hidden="1">#REF!</definedName>
    <definedName name="BLPH2" localSheetId="16" hidden="1">#REF!</definedName>
    <definedName name="BLPH2" hidden="1">#REF!</definedName>
    <definedName name="BLPH3" localSheetId="14" hidden="1">#REF!</definedName>
    <definedName name="BLPH3" localSheetId="15" hidden="1">#REF!</definedName>
    <definedName name="BLPH3" localSheetId="17" hidden="1">#REF!</definedName>
    <definedName name="BLPH3" localSheetId="10" hidden="1">#REF!</definedName>
    <definedName name="BLPH3" localSheetId="16" hidden="1">#REF!</definedName>
    <definedName name="BLPH3" hidden="1">#REF!</definedName>
    <definedName name="BLPH4" localSheetId="14" hidden="1">#REF!</definedName>
    <definedName name="BLPH4" localSheetId="15" hidden="1">#REF!</definedName>
    <definedName name="BLPH4" localSheetId="17" hidden="1">#REF!</definedName>
    <definedName name="BLPH4" localSheetId="10" hidden="1">#REF!</definedName>
    <definedName name="BLPH4" localSheetId="16" hidden="1">#REF!</definedName>
    <definedName name="BLPH4" hidden="1">#REF!</definedName>
    <definedName name="BLPH5" localSheetId="14" hidden="1">#REF!</definedName>
    <definedName name="BLPH5" localSheetId="15" hidden="1">#REF!</definedName>
    <definedName name="BLPH5" localSheetId="17" hidden="1">#REF!</definedName>
    <definedName name="BLPH5" localSheetId="10" hidden="1">#REF!</definedName>
    <definedName name="BLPH5" localSheetId="16" hidden="1">#REF!</definedName>
    <definedName name="BLPH5" hidden="1">#REF!</definedName>
    <definedName name="BLPH6" localSheetId="14" hidden="1">#REF!</definedName>
    <definedName name="BLPH6" localSheetId="15" hidden="1">#REF!</definedName>
    <definedName name="BLPH6" localSheetId="17" hidden="1">#REF!</definedName>
    <definedName name="BLPH6" localSheetId="10" hidden="1">#REF!</definedName>
    <definedName name="BLPH6" localSheetId="16" hidden="1">#REF!</definedName>
    <definedName name="BLPH6" hidden="1">#REF!</definedName>
    <definedName name="BLPH7" localSheetId="14" hidden="1">#REF!</definedName>
    <definedName name="BLPH7" localSheetId="15" hidden="1">#REF!</definedName>
    <definedName name="BLPH7" localSheetId="17" hidden="1">#REF!</definedName>
    <definedName name="BLPH7" localSheetId="10" hidden="1">#REF!</definedName>
    <definedName name="BLPH7" localSheetId="16" hidden="1">#REF!</definedName>
    <definedName name="BLPH7" hidden="1">#REF!</definedName>
    <definedName name="BLPH8" localSheetId="14" hidden="1">#REF!</definedName>
    <definedName name="BLPH8" localSheetId="15" hidden="1">#REF!</definedName>
    <definedName name="BLPH8" localSheetId="17" hidden="1">#REF!</definedName>
    <definedName name="BLPH8" localSheetId="10" hidden="1">#REF!</definedName>
    <definedName name="BLPH8" localSheetId="16" hidden="1">#REF!</definedName>
    <definedName name="BLPH8" hidden="1">#REF!</definedName>
    <definedName name="BM" localSheetId="31">#REF!</definedName>
    <definedName name="BM" localSheetId="32">#REF!</definedName>
    <definedName name="BM" localSheetId="33">#REF!</definedName>
    <definedName name="BM" localSheetId="1">#REF!</definedName>
    <definedName name="BM" localSheetId="11">#REF!</definedName>
    <definedName name="BM" localSheetId="14">#REF!</definedName>
    <definedName name="BM" localSheetId="15">#REF!</definedName>
    <definedName name="BM" localSheetId="17">#REF!</definedName>
    <definedName name="BM" localSheetId="22">#REF!</definedName>
    <definedName name="BM" localSheetId="2">#REF!</definedName>
    <definedName name="BM" localSheetId="3">#REF!</definedName>
    <definedName name="BM" localSheetId="4">#REF!</definedName>
    <definedName name="BM" localSheetId="5">#REF!</definedName>
    <definedName name="BM" localSheetId="6">#REF!</definedName>
    <definedName name="BM" localSheetId="9">#REF!</definedName>
    <definedName name="BM" localSheetId="10">#REF!</definedName>
    <definedName name="BM" localSheetId="0">#REF!</definedName>
    <definedName name="BM" localSheetId="25">#REF!</definedName>
    <definedName name="BM" localSheetId="30">#REF!</definedName>
    <definedName name="BM" localSheetId="16">#REF!</definedName>
    <definedName name="BM" localSheetId="21">#REF!</definedName>
    <definedName name="BM" localSheetId="23">#REF!</definedName>
    <definedName name="BM" localSheetId="24">#REF!</definedName>
    <definedName name="BM">#REF!</definedName>
    <definedName name="BMG" localSheetId="14">#REF!</definedName>
    <definedName name="BMG" localSheetId="15">#REF!</definedName>
    <definedName name="BMG" localSheetId="17">#REF!</definedName>
    <definedName name="BMG" localSheetId="10">#REF!</definedName>
    <definedName name="BMG" localSheetId="16">#REF!</definedName>
    <definedName name="BMG">#REF!</definedName>
    <definedName name="BMI" localSheetId="11">#REF!</definedName>
    <definedName name="BMI" localSheetId="10">#REF!</definedName>
    <definedName name="BMI">#REF!</definedName>
    <definedName name="BMII" localSheetId="10">#REF!</definedName>
    <definedName name="BMII">#N/A</definedName>
    <definedName name="BMII_7" localSheetId="31">#REF!</definedName>
    <definedName name="BMII_7" localSheetId="32">#REF!</definedName>
    <definedName name="BMII_7" localSheetId="33">#REF!</definedName>
    <definedName name="BMII_7" localSheetId="1">#REF!</definedName>
    <definedName name="BMII_7" localSheetId="11">#REF!</definedName>
    <definedName name="BMII_7" localSheetId="14">#REF!</definedName>
    <definedName name="BMII_7" localSheetId="15">#REF!</definedName>
    <definedName name="BMII_7" localSheetId="17">#REF!</definedName>
    <definedName name="BMII_7" localSheetId="22">#REF!</definedName>
    <definedName name="BMII_7" localSheetId="2">#REF!</definedName>
    <definedName name="BMII_7" localSheetId="3">#REF!</definedName>
    <definedName name="BMII_7" localSheetId="4">#REF!</definedName>
    <definedName name="BMII_7" localSheetId="5">#REF!</definedName>
    <definedName name="BMII_7" localSheetId="6">#REF!</definedName>
    <definedName name="BMII_7" localSheetId="9">#REF!</definedName>
    <definedName name="BMII_7" localSheetId="10">#REF!</definedName>
    <definedName name="BMII_7" localSheetId="0">#REF!</definedName>
    <definedName name="BMII_7" localSheetId="25">#REF!</definedName>
    <definedName name="BMII_7" localSheetId="16">#REF!</definedName>
    <definedName name="BMII_7" localSheetId="21">#REF!</definedName>
    <definedName name="BMII_7" localSheetId="23">#REF!</definedName>
    <definedName name="BMII_7" localSheetId="24">#REF!</definedName>
    <definedName name="BMII_7">#REF!</definedName>
    <definedName name="BMII_G" localSheetId="11">#REF!</definedName>
    <definedName name="BMII_G" localSheetId="10">#REF!</definedName>
    <definedName name="BMII_G">#REF!</definedName>
    <definedName name="BMII_P" localSheetId="11">#REF!</definedName>
    <definedName name="BMII_P" localSheetId="10">#REF!</definedName>
    <definedName name="BMII_P">#REF!</definedName>
    <definedName name="BMIIB">#N/A</definedName>
    <definedName name="BMIIBA">#REF!</definedName>
    <definedName name="BMIIBI">#REF!</definedName>
    <definedName name="BMIIG">#N/A</definedName>
    <definedName name="BMIIMU">#REF!</definedName>
    <definedName name="BMS" localSheetId="31">#REF!</definedName>
    <definedName name="BMS" localSheetId="32">#REF!</definedName>
    <definedName name="BMS" localSheetId="33">#REF!</definedName>
    <definedName name="BMS" localSheetId="1">#REF!</definedName>
    <definedName name="BMS" localSheetId="11">#REF!</definedName>
    <definedName name="BMS" localSheetId="14">#REF!</definedName>
    <definedName name="BMS" localSheetId="15">#REF!</definedName>
    <definedName name="BMS" localSheetId="17">#REF!</definedName>
    <definedName name="BMS" localSheetId="22">#REF!</definedName>
    <definedName name="BMS" localSheetId="2">#REF!</definedName>
    <definedName name="BMS" localSheetId="3">#REF!</definedName>
    <definedName name="BMS" localSheetId="4">#REF!</definedName>
    <definedName name="BMS" localSheetId="5">#REF!</definedName>
    <definedName name="BMS" localSheetId="6">#REF!</definedName>
    <definedName name="BMS" localSheetId="9">#REF!</definedName>
    <definedName name="BMS" localSheetId="10">#REF!</definedName>
    <definedName name="BMS" localSheetId="25">#REF!</definedName>
    <definedName name="BMS" localSheetId="16">#REF!</definedName>
    <definedName name="BMS" localSheetId="21">#REF!</definedName>
    <definedName name="BMS" localSheetId="23">#REF!</definedName>
    <definedName name="BMS" localSheetId="24">#REF!</definedName>
    <definedName name="BMS">#REF!</definedName>
    <definedName name="BNEO">#REF!</definedName>
    <definedName name="BNF">"CA"</definedName>
    <definedName name="BO">#REF!</definedName>
    <definedName name="BOG" localSheetId="31">#REF!</definedName>
    <definedName name="BOG" localSheetId="32">#REF!</definedName>
    <definedName name="BOG" localSheetId="33">#REF!</definedName>
    <definedName name="BOG" localSheetId="1">#REF!</definedName>
    <definedName name="BOG" localSheetId="11">#REF!</definedName>
    <definedName name="BOG" localSheetId="14">#REF!</definedName>
    <definedName name="BOG" localSheetId="15">#REF!</definedName>
    <definedName name="BOG" localSheetId="17">#REF!</definedName>
    <definedName name="BOG" localSheetId="18">#REF!</definedName>
    <definedName name="BOG" localSheetId="22">#REF!</definedName>
    <definedName name="BOG" localSheetId="3">#REF!</definedName>
    <definedName name="BOG" localSheetId="4">#REF!</definedName>
    <definedName name="BOG" localSheetId="5">#REF!</definedName>
    <definedName name="BOG" localSheetId="6">#REF!</definedName>
    <definedName name="BOG" localSheetId="9">#REF!</definedName>
    <definedName name="BOG" localSheetId="10">#REF!</definedName>
    <definedName name="BOG" localSheetId="25">#REF!</definedName>
    <definedName name="BOG" localSheetId="26">#REF!</definedName>
    <definedName name="BOG" localSheetId="27">#REF!</definedName>
    <definedName name="BOG" localSheetId="30">#REF!</definedName>
    <definedName name="BOG" localSheetId="16">#REF!</definedName>
    <definedName name="BOG" localSheetId="21">#REF!</definedName>
    <definedName name="BOG" localSheetId="23">#REF!</definedName>
    <definedName name="BOG" localSheetId="24">#REF!</definedName>
    <definedName name="BOG">#REF!</definedName>
    <definedName name="BOLETIN" localSheetId="31">#REF!</definedName>
    <definedName name="BOLETIN" localSheetId="32">#REF!</definedName>
    <definedName name="BOLETIN" localSheetId="33">#REF!</definedName>
    <definedName name="BOLETIN" localSheetId="11">#REF!</definedName>
    <definedName name="BOLETIN" localSheetId="14">#REF!</definedName>
    <definedName name="BOLETIN" localSheetId="15">#REF!</definedName>
    <definedName name="BOLETIN" localSheetId="17">#REF!</definedName>
    <definedName name="BOLETIN" localSheetId="22">#REF!</definedName>
    <definedName name="BOLETIN" localSheetId="9">#REF!</definedName>
    <definedName name="BOLETIN" localSheetId="10">#REF!</definedName>
    <definedName name="BOLETIN" localSheetId="25">#REF!</definedName>
    <definedName name="BOLETIN" localSheetId="16">#REF!</definedName>
    <definedName name="BOLETIN" localSheetId="21">#REF!</definedName>
    <definedName name="BOLETIN" localSheetId="23">#REF!</definedName>
    <definedName name="BOLETIN" localSheetId="24">#REF!</definedName>
    <definedName name="BOLETIN">#REF!</definedName>
    <definedName name="Bolivia" localSheetId="11">#REF!</definedName>
    <definedName name="Bolivia" localSheetId="10">#REF!</definedName>
    <definedName name="Bolivia">#REF!</definedName>
    <definedName name="BOP" localSheetId="10">#REF!</definedName>
    <definedName name="BOP">#N/A</definedName>
    <definedName name="BOPF" localSheetId="11">#REF!</definedName>
    <definedName name="BOPF" localSheetId="10">#REF!</definedName>
    <definedName name="BOPF">#REF!</definedName>
    <definedName name="BOPUSD" localSheetId="31">#REF!</definedName>
    <definedName name="BOPUSD" localSheetId="32">#REF!</definedName>
    <definedName name="BOPUSD" localSheetId="33">#REF!</definedName>
    <definedName name="BOPUSD" localSheetId="1">#REF!</definedName>
    <definedName name="BOPUSD" localSheetId="11">#REF!</definedName>
    <definedName name="BOPUSD" localSheetId="14">#REF!</definedName>
    <definedName name="BOPUSD" localSheetId="15">#REF!</definedName>
    <definedName name="BOPUSD" localSheetId="17">#REF!</definedName>
    <definedName name="BOPUSD" localSheetId="22">#REF!</definedName>
    <definedName name="BOPUSD" localSheetId="3">#REF!</definedName>
    <definedName name="BOPUSD" localSheetId="4">#REF!</definedName>
    <definedName name="BOPUSD" localSheetId="5">#REF!</definedName>
    <definedName name="BOPUSD" localSheetId="6">#REF!</definedName>
    <definedName name="BOPUSD" localSheetId="9">#REF!</definedName>
    <definedName name="BOPUSD" localSheetId="10">#REF!</definedName>
    <definedName name="BOPUSD" localSheetId="25">#REF!</definedName>
    <definedName name="BOPUSD" localSheetId="30">#REF!</definedName>
    <definedName name="BOPUSD" localSheetId="16">#REF!</definedName>
    <definedName name="BOPUSD" localSheetId="21">#REF!</definedName>
    <definedName name="BOPUSD" localSheetId="23">#REF!</definedName>
    <definedName name="BOPUSD" localSheetId="24">#REF!</definedName>
    <definedName name="BOPUSD">#REF!</definedName>
    <definedName name="BORRA_CUADROS">#REF!</definedName>
    <definedName name="BPBNF" localSheetId="11">#REF!</definedName>
    <definedName name="BPBNF" localSheetId="10">#REF!</definedName>
    <definedName name="BPBNF">#REF!</definedName>
    <definedName name="BRASS" localSheetId="32">#REF!</definedName>
    <definedName name="BRASS" localSheetId="33">#REF!</definedName>
    <definedName name="BRASS" localSheetId="1">#REF!</definedName>
    <definedName name="BRASS" localSheetId="11">#REF!</definedName>
    <definedName name="BRASS" localSheetId="14">#REF!</definedName>
    <definedName name="BRASS" localSheetId="15">#REF!</definedName>
    <definedName name="BRASS" localSheetId="17">#REF!</definedName>
    <definedName name="BRASS" localSheetId="22">#REF!</definedName>
    <definedName name="BRASS" localSheetId="2">#REF!</definedName>
    <definedName name="BRASS" localSheetId="3">#REF!</definedName>
    <definedName name="BRASS" localSheetId="4">#REF!</definedName>
    <definedName name="BRASS" localSheetId="5">#REF!</definedName>
    <definedName name="BRASS" localSheetId="6">#REF!</definedName>
    <definedName name="BRASS" localSheetId="9">#REF!</definedName>
    <definedName name="BRASS" localSheetId="10">#REF!</definedName>
    <definedName name="BRASS" localSheetId="0">#REF!</definedName>
    <definedName name="BRASS" localSheetId="25">#REF!</definedName>
    <definedName name="BRASS" localSheetId="30">#REF!</definedName>
    <definedName name="BRASS" localSheetId="16">#REF!</definedName>
    <definedName name="BRASS" localSheetId="21">#REF!</definedName>
    <definedName name="BRASS" localSheetId="23">#REF!</definedName>
    <definedName name="BRASS" localSheetId="24">#REF!</definedName>
    <definedName name="BRASS">#REF!</definedName>
    <definedName name="BRASS_1" localSheetId="32">#REF!</definedName>
    <definedName name="BRASS_1" localSheetId="33">#REF!</definedName>
    <definedName name="BRASS_1" localSheetId="1">#REF!</definedName>
    <definedName name="BRASS_1" localSheetId="11">#REF!</definedName>
    <definedName name="BRASS_1" localSheetId="14">#REF!</definedName>
    <definedName name="BRASS_1" localSheetId="15">#REF!</definedName>
    <definedName name="BRASS_1" localSheetId="17">#REF!</definedName>
    <definedName name="BRASS_1" localSheetId="22">#REF!</definedName>
    <definedName name="BRASS_1" localSheetId="2">#REF!</definedName>
    <definedName name="BRASS_1" localSheetId="3">#REF!</definedName>
    <definedName name="BRASS_1" localSheetId="4">#REF!</definedName>
    <definedName name="BRASS_1" localSheetId="5">#REF!</definedName>
    <definedName name="BRASS_1" localSheetId="6">#REF!</definedName>
    <definedName name="BRASS_1" localSheetId="9">#REF!</definedName>
    <definedName name="BRASS_1" localSheetId="10">#REF!</definedName>
    <definedName name="BRASS_1" localSheetId="0">#REF!</definedName>
    <definedName name="BRASS_1" localSheetId="25">#REF!</definedName>
    <definedName name="BRASS_1" localSheetId="30">#REF!</definedName>
    <definedName name="BRASS_1" localSheetId="16">#REF!</definedName>
    <definedName name="BRASS_1" localSheetId="21">#REF!</definedName>
    <definedName name="BRASS_1" localSheetId="23">#REF!</definedName>
    <definedName name="BRASS_1" localSheetId="24">#REF!</definedName>
    <definedName name="BRASS_1">#REF!</definedName>
    <definedName name="BRASS_6" localSheetId="32">#REF!</definedName>
    <definedName name="BRASS_6" localSheetId="33">#REF!</definedName>
    <definedName name="BRASS_6" localSheetId="1">#REF!</definedName>
    <definedName name="BRASS_6" localSheetId="11">#REF!</definedName>
    <definedName name="BRASS_6" localSheetId="14">#REF!</definedName>
    <definedName name="BRASS_6" localSheetId="15">#REF!</definedName>
    <definedName name="BRASS_6" localSheetId="17">#REF!</definedName>
    <definedName name="BRASS_6" localSheetId="22">#REF!</definedName>
    <definedName name="BRASS_6" localSheetId="2">#REF!</definedName>
    <definedName name="BRASS_6" localSheetId="3">#REF!</definedName>
    <definedName name="BRASS_6" localSheetId="4">#REF!</definedName>
    <definedName name="BRASS_6" localSheetId="5">#REF!</definedName>
    <definedName name="BRASS_6" localSheetId="6">#REF!</definedName>
    <definedName name="BRASS_6" localSheetId="9">#REF!</definedName>
    <definedName name="BRASS_6" localSheetId="10">#REF!</definedName>
    <definedName name="BRASS_6" localSheetId="0">#REF!</definedName>
    <definedName name="BRASS_6" localSheetId="25">#REF!</definedName>
    <definedName name="BRASS_6" localSheetId="30">#REF!</definedName>
    <definedName name="BRASS_6" localSheetId="16">#REF!</definedName>
    <definedName name="BRASS_6" localSheetId="21">#REF!</definedName>
    <definedName name="BRASS_6" localSheetId="23">#REF!</definedName>
    <definedName name="BRASS_6" localSheetId="24">#REF!</definedName>
    <definedName name="BRASS_6">#REF!</definedName>
    <definedName name="Brazil" localSheetId="11">#REF!</definedName>
    <definedName name="Brazil" localSheetId="10">#REF!</definedName>
    <definedName name="Brazil">#REF!</definedName>
    <definedName name="BRECHA">#REF!</definedName>
    <definedName name="BS" localSheetId="32">#REF!</definedName>
    <definedName name="BS" localSheetId="33">#REF!</definedName>
    <definedName name="BS" localSheetId="1">#REF!</definedName>
    <definedName name="BS" localSheetId="11">#REF!</definedName>
    <definedName name="BS" localSheetId="14">#REF!</definedName>
    <definedName name="BS" localSheetId="18">#REF!</definedName>
    <definedName name="BS" localSheetId="3">#REF!</definedName>
    <definedName name="BS" localSheetId="4">#REF!</definedName>
    <definedName name="BS" localSheetId="5">#REF!</definedName>
    <definedName name="BS" localSheetId="6">#REF!</definedName>
    <definedName name="BS" localSheetId="9">#REF!</definedName>
    <definedName name="BS" localSheetId="10">#REF!</definedName>
    <definedName name="BS" localSheetId="25">#REF!</definedName>
    <definedName name="BS" localSheetId="26">#REF!</definedName>
    <definedName name="BS" localSheetId="27">#REF!</definedName>
    <definedName name="BS" localSheetId="30">#REF!</definedName>
    <definedName name="BS" localSheetId="16">#REF!</definedName>
    <definedName name="BS" localSheetId="21">#REF!</definedName>
    <definedName name="BS">#REF!</definedName>
    <definedName name="BS1A" localSheetId="32">#REF!</definedName>
    <definedName name="BS1A" localSheetId="33">#REF!</definedName>
    <definedName name="BS1A" localSheetId="1">#REF!</definedName>
    <definedName name="BS1A" localSheetId="14">#REF!</definedName>
    <definedName name="BS1A" localSheetId="18">#REF!</definedName>
    <definedName name="BS1A" localSheetId="3">#REF!</definedName>
    <definedName name="BS1A" localSheetId="4">#REF!</definedName>
    <definedName name="BS1A" localSheetId="5">#REF!</definedName>
    <definedName name="BS1A" localSheetId="6">#REF!</definedName>
    <definedName name="BS1A" localSheetId="9">#REF!</definedName>
    <definedName name="BS1A" localSheetId="10">#REF!</definedName>
    <definedName name="BS1A" localSheetId="25">#REF!</definedName>
    <definedName name="BS1A" localSheetId="26">#REF!</definedName>
    <definedName name="BS1A" localSheetId="27">#REF!</definedName>
    <definedName name="BS1A" localSheetId="30">#REF!</definedName>
    <definedName name="BS1A" localSheetId="16">#REF!</definedName>
    <definedName name="BS1A" localSheetId="21">#REF!</definedName>
    <definedName name="BS1A">#REF!</definedName>
    <definedName name="Bstd">#REF!</definedName>
    <definedName name="BTO">#REF!</definedName>
    <definedName name="BTR" localSheetId="32">#REF!</definedName>
    <definedName name="BTR" localSheetId="33">#REF!</definedName>
    <definedName name="BTR" localSheetId="1">#REF!</definedName>
    <definedName name="BTR" localSheetId="11">#REF!</definedName>
    <definedName name="BTR" localSheetId="14">#REF!</definedName>
    <definedName name="BTR" localSheetId="15">#REF!</definedName>
    <definedName name="BTR" localSheetId="17">#REF!</definedName>
    <definedName name="BTR" localSheetId="22">#REF!</definedName>
    <definedName name="BTR" localSheetId="2">#REF!</definedName>
    <definedName name="BTR" localSheetId="3">#REF!</definedName>
    <definedName name="BTR" localSheetId="4">#REF!</definedName>
    <definedName name="BTR" localSheetId="5">#REF!</definedName>
    <definedName name="BTR" localSheetId="6">#REF!</definedName>
    <definedName name="BTR" localSheetId="9">#REF!</definedName>
    <definedName name="BTR" localSheetId="10">#REF!</definedName>
    <definedName name="BTR" localSheetId="0">#REF!</definedName>
    <definedName name="BTR" localSheetId="25">#REF!</definedName>
    <definedName name="BTR" localSheetId="30">#REF!</definedName>
    <definedName name="BTR" localSheetId="16">#REF!</definedName>
    <definedName name="BTR" localSheetId="21">#REF!</definedName>
    <definedName name="BTR" localSheetId="23">#REF!</definedName>
    <definedName name="BTR" localSheetId="24">#REF!</definedName>
    <definedName name="BTR">#REF!</definedName>
    <definedName name="BTRG" localSheetId="32">#REF!</definedName>
    <definedName name="BTRG" localSheetId="33">#REF!</definedName>
    <definedName name="BTRG" localSheetId="1">#REF!</definedName>
    <definedName name="BTRG" localSheetId="11">#REF!</definedName>
    <definedName name="BTRG" localSheetId="14">#REF!</definedName>
    <definedName name="BTRG" localSheetId="3">#REF!</definedName>
    <definedName name="BTRG" localSheetId="4">#REF!</definedName>
    <definedName name="BTRG" localSheetId="5">#REF!</definedName>
    <definedName name="BTRG" localSheetId="6">#REF!</definedName>
    <definedName name="BTRG" localSheetId="9">#REF!</definedName>
    <definedName name="BTRG" localSheetId="10">#REF!</definedName>
    <definedName name="BTRG" localSheetId="30">#REF!</definedName>
    <definedName name="BTRG" localSheetId="21">#REF!</definedName>
    <definedName name="BTRG">#REF!</definedName>
    <definedName name="BTRP">#REF!</definedName>
    <definedName name="Budget" localSheetId="32">#REF!</definedName>
    <definedName name="Budget" localSheetId="33">#REF!</definedName>
    <definedName name="Budget" localSheetId="1">#REF!</definedName>
    <definedName name="Budget" localSheetId="14">#REF!</definedName>
    <definedName name="Budget" localSheetId="18">#REF!</definedName>
    <definedName name="Budget" localSheetId="3">#REF!</definedName>
    <definedName name="Budget" localSheetId="4">#REF!</definedName>
    <definedName name="Budget" localSheetId="5">#REF!</definedName>
    <definedName name="Budget" localSheetId="6">#REF!</definedName>
    <definedName name="Budget" localSheetId="9">#REF!</definedName>
    <definedName name="Budget" localSheetId="25">#REF!</definedName>
    <definedName name="Budget" localSheetId="26">#REF!</definedName>
    <definedName name="Budget" localSheetId="27">#REF!</definedName>
    <definedName name="Budget" localSheetId="30">#REF!</definedName>
    <definedName name="Budget" localSheetId="16">#REF!</definedName>
    <definedName name="Budget" localSheetId="21">#REF!</definedName>
    <definedName name="Budget">#REF!</definedName>
    <definedName name="Budget_expenditure">#REF!</definedName>
    <definedName name="Budget_revenue">#REF!</definedName>
    <definedName name="BURACO">#REF!</definedName>
    <definedName name="Button_13">"CLAGA2000_Consolidado_2001_List"</definedName>
    <definedName name="BX" localSheetId="31">#REF!</definedName>
    <definedName name="BX" localSheetId="1">#REF!</definedName>
    <definedName name="BX" localSheetId="11">#REF!</definedName>
    <definedName name="BX" localSheetId="14">#REF!</definedName>
    <definedName name="BX" localSheetId="15">#REF!</definedName>
    <definedName name="BX" localSheetId="17">#REF!</definedName>
    <definedName name="BX" localSheetId="22">#REF!</definedName>
    <definedName name="BX" localSheetId="2">#REF!</definedName>
    <definedName name="BX" localSheetId="3">#REF!</definedName>
    <definedName name="BX" localSheetId="4">#REF!</definedName>
    <definedName name="BX" localSheetId="5">#REF!</definedName>
    <definedName name="BX" localSheetId="6">#REF!</definedName>
    <definedName name="BX" localSheetId="9">#REF!</definedName>
    <definedName name="BX" localSheetId="10">#REF!</definedName>
    <definedName name="BX" localSheetId="0">#REF!</definedName>
    <definedName name="BX" localSheetId="25">#REF!</definedName>
    <definedName name="BX" localSheetId="16">#REF!</definedName>
    <definedName name="BX" localSheetId="21">#REF!</definedName>
    <definedName name="BX" localSheetId="23">#REF!</definedName>
    <definedName name="BX" localSheetId="24">#REF!</definedName>
    <definedName name="BX">#REF!</definedName>
    <definedName name="BXG" localSheetId="14">#REF!</definedName>
    <definedName name="BXG" localSheetId="15">#REF!</definedName>
    <definedName name="BXG" localSheetId="17">#REF!</definedName>
    <definedName name="BXG" localSheetId="10">#REF!</definedName>
    <definedName name="BXG" localSheetId="16">#REF!</definedName>
    <definedName name="BXG">#REF!</definedName>
    <definedName name="BXI" localSheetId="11">#REF!</definedName>
    <definedName name="BXI" localSheetId="10">#REF!</definedName>
    <definedName name="BXI">#REF!</definedName>
    <definedName name="BXS" localSheetId="31">#REF!</definedName>
    <definedName name="BXS" localSheetId="32">#REF!</definedName>
    <definedName name="BXS" localSheetId="33">#REF!</definedName>
    <definedName name="BXS" localSheetId="1">#REF!</definedName>
    <definedName name="BXS" localSheetId="11">#REF!</definedName>
    <definedName name="BXS" localSheetId="14">#REF!</definedName>
    <definedName name="BXS" localSheetId="15">#REF!</definedName>
    <definedName name="BXS" localSheetId="17">#REF!</definedName>
    <definedName name="BXS" localSheetId="22">#REF!</definedName>
    <definedName name="BXS" localSheetId="3">#REF!</definedName>
    <definedName name="BXS" localSheetId="4">#REF!</definedName>
    <definedName name="BXS" localSheetId="5">#REF!</definedName>
    <definedName name="BXS" localSheetId="6">#REF!</definedName>
    <definedName name="BXS" localSheetId="9">#REF!</definedName>
    <definedName name="BXS" localSheetId="10">#REF!</definedName>
    <definedName name="BXS" localSheetId="25">#REF!</definedName>
    <definedName name="BXS" localSheetId="30">#REF!</definedName>
    <definedName name="BXS" localSheetId="16">#REF!</definedName>
    <definedName name="BXS" localSheetId="21">#REF!</definedName>
    <definedName name="BXS" localSheetId="23">#REF!</definedName>
    <definedName name="BXS" localSheetId="24">#REF!</definedName>
    <definedName name="BXS">#REF!</definedName>
    <definedName name="C.2" localSheetId="32">#REF!</definedName>
    <definedName name="C.2" localSheetId="33">#REF!</definedName>
    <definedName name="C.2" localSheetId="1">#REF!</definedName>
    <definedName name="C.2" localSheetId="14">#REF!</definedName>
    <definedName name="C.2" localSheetId="15">#REF!</definedName>
    <definedName name="C.2" localSheetId="17">#REF!</definedName>
    <definedName name="C.2" localSheetId="22">#REF!</definedName>
    <definedName name="C.2" localSheetId="3">#REF!</definedName>
    <definedName name="C.2" localSheetId="4">#REF!</definedName>
    <definedName name="C.2" localSheetId="5">#REF!</definedName>
    <definedName name="C.2" localSheetId="6">#REF!</definedName>
    <definedName name="C.2" localSheetId="9">#REF!</definedName>
    <definedName name="C.2" localSheetId="25">#REF!</definedName>
    <definedName name="C.2" localSheetId="30">#REF!</definedName>
    <definedName name="C.2" localSheetId="16">#REF!</definedName>
    <definedName name="C.2" localSheetId="21">#REF!</definedName>
    <definedName name="C.2" localSheetId="23">#REF!</definedName>
    <definedName name="C.2" localSheetId="24">#REF!</definedName>
    <definedName name="C.2">#REF!</definedName>
    <definedName name="C_" localSheetId="32">#REF!</definedName>
    <definedName name="C_" localSheetId="33">#REF!</definedName>
    <definedName name="C_" localSheetId="1">#REF!</definedName>
    <definedName name="C_" localSheetId="14">#REF!</definedName>
    <definedName name="C_" localSheetId="17">#REF!</definedName>
    <definedName name="C_" localSheetId="18">#REF!</definedName>
    <definedName name="C_" localSheetId="3">#REF!</definedName>
    <definedName name="C_" localSheetId="4">#REF!</definedName>
    <definedName name="C_" localSheetId="5">#REF!</definedName>
    <definedName name="C_" localSheetId="6">#REF!</definedName>
    <definedName name="C_" localSheetId="9">#REF!</definedName>
    <definedName name="C_" localSheetId="10">#REF!</definedName>
    <definedName name="C_" localSheetId="25">#REF!</definedName>
    <definedName name="C_" localSheetId="26">#REF!</definedName>
    <definedName name="C_" localSheetId="27">#REF!</definedName>
    <definedName name="C_" localSheetId="30">#REF!</definedName>
    <definedName name="C_" localSheetId="16">#REF!</definedName>
    <definedName name="C_" localSheetId="21">#REF!</definedName>
    <definedName name="C_" localSheetId="24">#REF!</definedName>
    <definedName name="C_">#REF!</definedName>
    <definedName name="C_1" localSheetId="32">OFFSET(#REF!,0,0,COUNT(#REF!),1)</definedName>
    <definedName name="C_1" localSheetId="33">OFFSET(#REF!,0,0,COUNT(#REF!),1)</definedName>
    <definedName name="C_1" localSheetId="1">OFFSET(#REF!,0,0,COUNT(#REF!),1)</definedName>
    <definedName name="C_1" localSheetId="11">OFFSET(#REF!,0,0,COUNT(#REF!),1)</definedName>
    <definedName name="C_1" localSheetId="14">OFFSET(#REF!,0,0,COUNT(#REF!),1)</definedName>
    <definedName name="C_1" localSheetId="15">OFFSET(#REF!,0,0,COUNT(#REF!),1)</definedName>
    <definedName name="C_1" localSheetId="17">OFFSET(#REF!,0,0,COUNT(#REF!),1)</definedName>
    <definedName name="C_1" localSheetId="3">OFFSET(#REF!,0,0,COUNT(#REF!),1)</definedName>
    <definedName name="C_1" localSheetId="4">OFFSET(#REF!,0,0,COUNT(#REF!),1)</definedName>
    <definedName name="C_1" localSheetId="5">OFFSET(#REF!,0,0,COUNT(#REF!),1)</definedName>
    <definedName name="C_1" localSheetId="6">OFFSET(#REF!,0,0,COUNT(#REF!),1)</definedName>
    <definedName name="C_1" localSheetId="9">OFFSET(#REF!,0,0,COUNT(#REF!),1)</definedName>
    <definedName name="C_1" localSheetId="10">OFFSET(#REF!,0,0,COUNT(#REF!),1)</definedName>
    <definedName name="C_1" localSheetId="25">OFFSET(#REF!,0,0,COUNT(#REF!),1)</definedName>
    <definedName name="C_1" localSheetId="26">OFFSET(#REF!,0,0,COUNT(#REF!),1)</definedName>
    <definedName name="C_1" localSheetId="27">OFFSET(#REF!,0,0,COUNT(#REF!),1)</definedName>
    <definedName name="C_1" localSheetId="30">OFFSET(#REF!,0,0,COUNT(#REF!),1)</definedName>
    <definedName name="C_1" localSheetId="16">OFFSET(#REF!,0,0,COUNT(#REF!),1)</definedName>
    <definedName name="C_1" localSheetId="21">OFFSET(#REF!,0,0,COUNT(#REF!),1)</definedName>
    <definedName name="C_1" localSheetId="24">OFFSET(#REF!,0,0,COUNT(#REF!),1)</definedName>
    <definedName name="C_1">OFFSET(#REF!,0,0,COUNT(#REF!),1)</definedName>
    <definedName name="C_2" localSheetId="32">OFFSET(#REF!,0,0,COUNT(#REF!),1)</definedName>
    <definedName name="C_2" localSheetId="33">OFFSET(#REF!,0,0,COUNT(#REF!),1)</definedName>
    <definedName name="C_2" localSheetId="1">OFFSET(#REF!,0,0,COUNT(#REF!),1)</definedName>
    <definedName name="C_2" localSheetId="14">OFFSET(#REF!,0,0,COUNT(#REF!),1)</definedName>
    <definedName name="C_2" localSheetId="3">OFFSET(#REF!,0,0,COUNT(#REF!),1)</definedName>
    <definedName name="C_2" localSheetId="4">OFFSET(#REF!,0,0,COUNT(#REF!),1)</definedName>
    <definedName name="C_2" localSheetId="5">OFFSET(#REF!,0,0,COUNT(#REF!),1)</definedName>
    <definedName name="C_2" localSheetId="6">OFFSET(#REF!,0,0,COUNT(#REF!),1)</definedName>
    <definedName name="C_2" localSheetId="9">OFFSET(#REF!,0,0,COUNT(#REF!),1)</definedName>
    <definedName name="C_2" localSheetId="25">OFFSET(#REF!,0,0,COUNT(#REF!),1)</definedName>
    <definedName name="C_2" localSheetId="26">OFFSET(#REF!,0,0,COUNT(#REF!),1)</definedName>
    <definedName name="C_2" localSheetId="27">OFFSET(#REF!,0,0,COUNT(#REF!),1)</definedName>
    <definedName name="C_2" localSheetId="30">OFFSET(#REF!,0,0,COUNT(#REF!),1)</definedName>
    <definedName name="C_2" localSheetId="21">OFFSET(#REF!,0,0,COUNT(#REF!),1)</definedName>
    <definedName name="C_2">OFFSET(#REF!,0,0,COUNT(#REF!),1)</definedName>
    <definedName name="CA">#REF!</definedName>
    <definedName name="CAD" localSheetId="31">#REF!</definedName>
    <definedName name="CAD" localSheetId="32">#REF!</definedName>
    <definedName name="CAD" localSheetId="33">#REF!</definedName>
    <definedName name="CAD" localSheetId="1">#REF!</definedName>
    <definedName name="CAD" localSheetId="11">#REF!</definedName>
    <definedName name="CAD" localSheetId="14">#REF!</definedName>
    <definedName name="CAD" localSheetId="15">#REF!</definedName>
    <definedName name="CAD" localSheetId="17">#REF!</definedName>
    <definedName name="CAD" localSheetId="18">#REF!</definedName>
    <definedName name="CAD" localSheetId="22">#REF!</definedName>
    <definedName name="CAD" localSheetId="3">#REF!</definedName>
    <definedName name="CAD" localSheetId="4">#REF!</definedName>
    <definedName name="CAD" localSheetId="5">#REF!</definedName>
    <definedName name="CAD" localSheetId="6">#REF!</definedName>
    <definedName name="CAD" localSheetId="9">#REF!</definedName>
    <definedName name="CAD" localSheetId="10">#REF!</definedName>
    <definedName name="CAD" localSheetId="25">#REF!</definedName>
    <definedName name="CAD" localSheetId="26">#REF!</definedName>
    <definedName name="CAD" localSheetId="27">#REF!</definedName>
    <definedName name="CAD" localSheetId="30">#REF!</definedName>
    <definedName name="CAD" localSheetId="16">#REF!</definedName>
    <definedName name="CAD" localSheetId="21">#REF!</definedName>
    <definedName name="CAD" localSheetId="23">#REF!</definedName>
    <definedName name="CAD" localSheetId="24">#REF!</definedName>
    <definedName name="CAD">#REF!</definedName>
    <definedName name="CAe">#REF!</definedName>
    <definedName name="caja" localSheetId="31" hidden="1">{FALSE,FALSE,-1.25,-15.5,484.5,276.75,FALSE,FALSE,TRUE,TRUE,0,12,#N/A,46,#N/A,2.93460490463215,15.35,1,FALSE,FALSE,3,TRUE,1,FALSE,100,"Swvu.PLA1.","ACwvu.PLA1.",#N/A,FALSE,FALSE,0,0,0,0,2,"","",TRUE,TRUE,FALSE,FALSE,1,60,#N/A,#N/A,FALSE,FALSE,FALSE,FALSE,FALSE,FALSE,FALSE,9,65532,65532,FALSE,FALSE,TRUE,TRUE,TRUE}</definedName>
    <definedName name="caja" localSheetId="32" hidden="1">{FALSE,FALSE,-1.25,-15.5,484.5,276.75,FALSE,FALSE,TRUE,TRUE,0,12,#N/A,46,#N/A,2.93460490463215,15.35,1,FALSE,FALSE,3,TRUE,1,FALSE,100,"Swvu.PLA1.","ACwvu.PLA1.",#N/A,FALSE,FALSE,0,0,0,0,2,"","",TRUE,TRUE,FALSE,FALSE,1,60,#N/A,#N/A,FALSE,FALSE,FALSE,FALSE,FALSE,FALSE,FALSE,9,65532,65532,FALSE,FALSE,TRUE,TRUE,TRUE}</definedName>
    <definedName name="caja" localSheetId="33"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#REF!</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25" hidden="1">{FALSE,FALSE,-1.25,-15.5,484.5,276.75,FALSE,FALSE,TRUE,TRUE,0,12,#N/A,46,#N/A,2.93460490463215,15.35,1,FALSE,FALSE,3,TRUE,1,FALSE,100,"Swvu.PLA1.","ACwvu.PLA1.",#N/A,FALSE,FALSE,0,0,0,0,2,"","",TRUE,TRUE,FALSE,FALSE,1,60,#N/A,#N/A,FALSE,FALSE,FALSE,FALSE,FALSE,FALSE,FALSE,9,65532,65532,FALSE,FALSE,TRUE,TRUE,TRUE}</definedName>
    <definedName name="caja" localSheetId="26" hidden="1">{FALSE,FALSE,-1.25,-15.5,484.5,276.75,FALSE,FALSE,TRUE,TRUE,0,12,#N/A,46,#N/A,2.93460490463215,15.35,1,FALSE,FALSE,3,TRUE,1,FALSE,100,"Swvu.PLA1.","ACwvu.PLA1.",#N/A,FALSE,FALSE,0,0,0,0,2,"","",TRUE,TRUE,FALSE,FALSE,1,60,#N/A,#N/A,FALSE,FALSE,FALSE,FALSE,FALSE,FALSE,FALSE,9,65532,65532,FALSE,FALSE,TRUE,TRUE,TRUE}</definedName>
    <definedName name="caja" localSheetId="27" hidden="1">{FALSE,FALSE,-1.25,-15.5,484.5,276.75,FALSE,FALSE,TRUE,TRUE,0,12,#N/A,46,#N/A,2.93460490463215,15.35,1,FALSE,FALSE,3,TRUE,1,FALSE,100,"Swvu.PLA1.","ACwvu.PLA1.",#N/A,FALSE,FALSE,0,0,0,0,2,"","",TRUE,TRUE,FALSE,FALSE,1,60,#N/A,#N/A,FALSE,FALSE,FALSE,FALSE,FALSE,FALSE,FALSE,9,65532,65532,FALSE,FALSE,TRUE,TRUE,TRUE}</definedName>
    <definedName name="caja" localSheetId="28" hidden="1">{FALSE,FALSE,-1.25,-15.5,484.5,276.75,FALSE,FALSE,TRUE,TRUE,0,12,#N/A,46,#N/A,2.93460490463215,15.35,1,FALSE,FALSE,3,TRUE,1,FALSE,100,"Swvu.PLA1.","ACwvu.PLA1.",#N/A,FALSE,FALSE,0,0,0,0,2,"","",TRUE,TRUE,FALSE,FALSE,1,60,#N/A,#N/A,FALSE,FALSE,FALSE,FALSE,FALSE,FALSE,FALSE,9,65532,65532,FALSE,FALSE,TRUE,TRUE,TRUE}</definedName>
    <definedName name="caja" localSheetId="30"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23" hidden="1">{FALSE,FALSE,-1.25,-15.5,484.5,276.75,FALSE,FALSE,TRUE,TRUE,0,12,#N/A,46,#N/A,2.93460490463215,15.35,1,FALSE,FALSE,3,TRUE,1,FALSE,100,"Swvu.PLA1.","ACwvu.PLA1.",#N/A,FALSE,FALSE,0,0,0,0,2,"","",TRUE,TRUE,FALSE,FALSE,1,60,#N/A,#N/A,FALSE,FALSE,FALSE,FALSE,FALSE,FALSE,FALSE,9,65532,65532,FALSE,FALSE,TRUE,TRUE,TRUE}</definedName>
    <definedName name="caja" localSheetId="2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31" hidden="1">{FALSE,FALSE,-1.25,-15.5,484.5,276.75,FALSE,FALSE,TRUE,TRUE,0,12,#N/A,46,#N/A,2.93460490463215,15.35,1,FALSE,FALSE,3,TRUE,1,FALSE,100,"Swvu.PLA1.","ACwvu.PLA1.",#N/A,FALSE,FALSE,0,0,0,0,2,"","",TRUE,TRUE,FALSE,FALSE,1,60,#N/A,#N/A,FALSE,FALSE,FALSE,FALSE,FALSE,FALSE,FALSE,9,65532,65532,FALSE,FALSE,TRUE,TRUE,TRUE}</definedName>
    <definedName name="Caja1" localSheetId="32" hidden="1">{FALSE,FALSE,-1.25,-15.5,484.5,276.75,FALSE,FALSE,TRUE,TRUE,0,12,#N/A,46,#N/A,2.93460490463215,15.35,1,FALSE,FALSE,3,TRUE,1,FALSE,100,"Swvu.PLA1.","ACwvu.PLA1.",#N/A,FALSE,FALSE,0,0,0,0,2,"","",TRUE,TRUE,FALSE,FALSE,1,60,#N/A,#N/A,FALSE,FALSE,FALSE,FALSE,FALSE,FALSE,FALSE,9,65532,65532,FALSE,FALSE,TRUE,TRUE,TRUE}</definedName>
    <definedName name="Caja1" localSheetId="33"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localSheetId="25" hidden="1">{FALSE,FALSE,-1.25,-15.5,484.5,276.75,FALSE,FALSE,TRUE,TRUE,0,12,#N/A,46,#N/A,2.93460490463215,15.35,1,FALSE,FALSE,3,TRUE,1,FALSE,100,"Swvu.PLA1.","ACwvu.PLA1.",#N/A,FALSE,FALSE,0,0,0,0,2,"","",TRUE,TRUE,FALSE,FALSE,1,60,#N/A,#N/A,FALSE,FALSE,FALSE,FALSE,FALSE,FALSE,FALSE,9,65532,65532,FALSE,FALSE,TRUE,TRUE,TRUE}</definedName>
    <definedName name="Caja1" localSheetId="26" hidden="1">{FALSE,FALSE,-1.25,-15.5,484.5,276.75,FALSE,FALSE,TRUE,TRUE,0,12,#N/A,46,#N/A,2.93460490463215,15.35,1,FALSE,FALSE,3,TRUE,1,FALSE,100,"Swvu.PLA1.","ACwvu.PLA1.",#N/A,FALSE,FALSE,0,0,0,0,2,"","",TRUE,TRUE,FALSE,FALSE,1,60,#N/A,#N/A,FALSE,FALSE,FALSE,FALSE,FALSE,FALSE,FALSE,9,65532,65532,FALSE,FALSE,TRUE,TRUE,TRUE}</definedName>
    <definedName name="Caja1" localSheetId="27" hidden="1">{FALSE,FALSE,-1.25,-15.5,484.5,276.75,FALSE,FALSE,TRUE,TRUE,0,12,#N/A,46,#N/A,2.93460490463215,15.35,1,FALSE,FALSE,3,TRUE,1,FALSE,100,"Swvu.PLA1.","ACwvu.PLA1.",#N/A,FALSE,FALSE,0,0,0,0,2,"","",TRUE,TRUE,FALSE,FALSE,1,60,#N/A,#N/A,FALSE,FALSE,FALSE,FALSE,FALSE,FALSE,FALSE,9,65532,65532,FALSE,FALSE,TRUE,TRUE,TRUE}</definedName>
    <definedName name="Caja1" localSheetId="28" hidden="1">{FALSE,FALSE,-1.25,-15.5,484.5,276.75,FALSE,FALSE,TRUE,TRUE,0,12,#N/A,46,#N/A,2.93460490463215,15.35,1,FALSE,FALSE,3,TRUE,1,FALSE,100,"Swvu.PLA1.","ACwvu.PLA1.",#N/A,FALSE,FALSE,0,0,0,0,2,"","",TRUE,TRUE,FALSE,FALSE,1,60,#N/A,#N/A,FALSE,FALSE,FALSE,FALSE,FALSE,FALSE,FALSE,9,65532,65532,FALSE,FALSE,TRUE,TRUE,TRUE}</definedName>
    <definedName name="Caja1" localSheetId="30" hidden="1">{FALSE,FALSE,-1.25,-15.5,484.5,276.75,FALSE,FALSE,TRUE,TRUE,0,12,#N/A,46,#N/A,2.93460490463215,15.35,1,FALSE,FALSE,3,TRUE,1,FALSE,100,"Swvu.PLA1.","ACwvu.PLA1.",#N/A,FALSE,FALSE,0,0,0,0,2,"","",TRUE,TRUE,FALSE,FALSE,1,60,#N/A,#N/A,FALSE,FALSE,FALSE,FALSE,FALSE,FALSE,FALSE,9,65532,65532,FALSE,FALSE,TRUE,TRUE,TRUE}</definedName>
    <definedName name="Caja1" localSheetId="16"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localSheetId="23" hidden="1">{FALSE,FALSE,-1.25,-15.5,484.5,276.75,FALSE,FALSE,TRUE,TRUE,0,12,#N/A,46,#N/A,2.93460490463215,15.35,1,FALSE,FALSE,3,TRUE,1,FALSE,100,"Swvu.PLA1.","ACwvu.PLA1.",#N/A,FALSE,FALSE,0,0,0,0,2,"","",TRUE,TRUE,FALSE,FALSE,1,60,#N/A,#N/A,FALSE,FALSE,FALSE,FALSE,FALSE,FALSE,FALSE,9,65532,65532,FALSE,FALSE,TRUE,TRUE,TRUE}</definedName>
    <definedName name="Caja1" localSheetId="2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31" hidden="1">{FALSE,FALSE,-1.25,-15.5,484.5,276.75,FALSE,FALSE,TRUE,TRUE,0,12,#N/A,46,#N/A,2.93460490463215,15.35,1,FALSE,FALSE,3,TRUE,1,FALSE,100,"Swvu.PLA1.","ACwvu.PLA1.",#N/A,FALSE,FALSE,0,0,0,0,2,"","",TRUE,TRUE,FALSE,FALSE,1,60,#N/A,#N/A,FALSE,FALSE,FALSE,FALSE,FALSE,FALSE,FALSE,9,65532,65532,FALSE,FALSE,TRUE,TRUE,TRUE}</definedName>
    <definedName name="caja2" localSheetId="32" hidden="1">{FALSE,FALSE,-1.25,-15.5,484.5,276.75,FALSE,FALSE,TRUE,TRUE,0,12,#N/A,46,#N/A,2.93460490463215,15.35,1,FALSE,FALSE,3,TRUE,1,FALSE,100,"Swvu.PLA1.","ACwvu.PLA1.",#N/A,FALSE,FALSE,0,0,0,0,2,"","",TRUE,TRUE,FALSE,FALSE,1,60,#N/A,#N/A,FALSE,FALSE,FALSE,FALSE,FALSE,FALSE,FALSE,9,65532,65532,FALSE,FALSE,TRUE,TRUE,TRUE}</definedName>
    <definedName name="caja2" localSheetId="33"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localSheetId="25" hidden="1">{FALSE,FALSE,-1.25,-15.5,484.5,276.75,FALSE,FALSE,TRUE,TRUE,0,12,#N/A,46,#N/A,2.93460490463215,15.35,1,FALSE,FALSE,3,TRUE,1,FALSE,100,"Swvu.PLA1.","ACwvu.PLA1.",#N/A,FALSE,FALSE,0,0,0,0,2,"","",TRUE,TRUE,FALSE,FALSE,1,60,#N/A,#N/A,FALSE,FALSE,FALSE,FALSE,FALSE,FALSE,FALSE,9,65532,65532,FALSE,FALSE,TRUE,TRUE,TRUE}</definedName>
    <definedName name="caja2" localSheetId="26" hidden="1">{FALSE,FALSE,-1.25,-15.5,484.5,276.75,FALSE,FALSE,TRUE,TRUE,0,12,#N/A,46,#N/A,2.93460490463215,15.35,1,FALSE,FALSE,3,TRUE,1,FALSE,100,"Swvu.PLA1.","ACwvu.PLA1.",#N/A,FALSE,FALSE,0,0,0,0,2,"","",TRUE,TRUE,FALSE,FALSE,1,60,#N/A,#N/A,FALSE,FALSE,FALSE,FALSE,FALSE,FALSE,FALSE,9,65532,65532,FALSE,FALSE,TRUE,TRUE,TRUE}</definedName>
    <definedName name="caja2" localSheetId="27" hidden="1">{FALSE,FALSE,-1.25,-15.5,484.5,276.75,FALSE,FALSE,TRUE,TRUE,0,12,#N/A,46,#N/A,2.93460490463215,15.35,1,FALSE,FALSE,3,TRUE,1,FALSE,100,"Swvu.PLA1.","ACwvu.PLA1.",#N/A,FALSE,FALSE,0,0,0,0,2,"","",TRUE,TRUE,FALSE,FALSE,1,60,#N/A,#N/A,FALSE,FALSE,FALSE,FALSE,FALSE,FALSE,FALSE,9,65532,65532,FALSE,FALSE,TRUE,TRUE,TRUE}</definedName>
    <definedName name="caja2" localSheetId="28" hidden="1">{FALSE,FALSE,-1.25,-15.5,484.5,276.75,FALSE,FALSE,TRUE,TRUE,0,12,#N/A,46,#N/A,2.93460490463215,15.35,1,FALSE,FALSE,3,TRUE,1,FALSE,100,"Swvu.PLA1.","ACwvu.PLA1.",#N/A,FALSE,FALSE,0,0,0,0,2,"","",TRUE,TRUE,FALSE,FALSE,1,60,#N/A,#N/A,FALSE,FALSE,FALSE,FALSE,FALSE,FALSE,FALSE,9,65532,65532,FALSE,FALSE,TRUE,TRUE,TRUE}</definedName>
    <definedName name="caja2" localSheetId="30" hidden="1">{FALSE,FALSE,-1.25,-15.5,484.5,276.75,FALSE,FALSE,TRUE,TRUE,0,12,#N/A,46,#N/A,2.93460490463215,15.35,1,FALSE,FALSE,3,TRUE,1,FALSE,100,"Swvu.PLA1.","ACwvu.PLA1.",#N/A,FALSE,FALSE,0,0,0,0,2,"","",TRUE,TRUE,FALSE,FALSE,1,60,#N/A,#N/A,FALSE,FALSE,FALSE,FALSE,FALSE,FALSE,FALSE,9,65532,65532,FALSE,FALSE,TRUE,TRUE,TRUE}</definedName>
    <definedName name="caja2" localSheetId="16"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localSheetId="23" hidden="1">{FALSE,FALSE,-1.25,-15.5,484.5,276.75,FALSE,FALSE,TRUE,TRUE,0,12,#N/A,46,#N/A,2.93460490463215,15.35,1,FALSE,FALSE,3,TRUE,1,FALSE,100,"Swvu.PLA1.","ACwvu.PLA1.",#N/A,FALSE,FALSE,0,0,0,0,2,"","",TRUE,TRUE,FALSE,FALSE,1,60,#N/A,#N/A,FALSE,FALSE,FALSE,FALSE,FALSE,FALSE,FALSE,9,65532,65532,FALSE,FALSE,TRUE,TRUE,TRUE}</definedName>
    <definedName name="caja2" localSheetId="2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31" hidden="1">{FALSE,FALSE,-1.25,-15.5,484.5,276.75,FALSE,FALSE,TRUE,TRUE,0,12,#N/A,46,#N/A,2.93460490463215,15.35,1,FALSE,FALSE,3,TRUE,1,FALSE,100,"Swvu.PLA1.","ACwvu.PLA1.",#N/A,FALSE,FALSE,0,0,0,0,2,"","",TRUE,TRUE,FALSE,FALSE,1,60,#N/A,#N/A,FALSE,FALSE,FALSE,FALSE,FALSE,FALSE,FALSE,9,65532,65532,FALSE,FALSE,TRUE,TRUE,TRUE}</definedName>
    <definedName name="caja3" localSheetId="32" hidden="1">{FALSE,FALSE,-1.25,-15.5,484.5,276.75,FALSE,FALSE,TRUE,TRUE,0,12,#N/A,46,#N/A,2.93460490463215,15.35,1,FALSE,FALSE,3,TRUE,1,FALSE,100,"Swvu.PLA1.","ACwvu.PLA1.",#N/A,FALSE,FALSE,0,0,0,0,2,"","",TRUE,TRUE,FALSE,FALSE,1,60,#N/A,#N/A,FALSE,FALSE,FALSE,FALSE,FALSE,FALSE,FALSE,9,65532,65532,FALSE,FALSE,TRUE,TRUE,TRUE}</definedName>
    <definedName name="caja3" localSheetId="33"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localSheetId="25" hidden="1">{FALSE,FALSE,-1.25,-15.5,484.5,276.75,FALSE,FALSE,TRUE,TRUE,0,12,#N/A,46,#N/A,2.93460490463215,15.35,1,FALSE,FALSE,3,TRUE,1,FALSE,100,"Swvu.PLA1.","ACwvu.PLA1.",#N/A,FALSE,FALSE,0,0,0,0,2,"","",TRUE,TRUE,FALSE,FALSE,1,60,#N/A,#N/A,FALSE,FALSE,FALSE,FALSE,FALSE,FALSE,FALSE,9,65532,65532,FALSE,FALSE,TRUE,TRUE,TRUE}</definedName>
    <definedName name="caja3" localSheetId="26" hidden="1">{FALSE,FALSE,-1.25,-15.5,484.5,276.75,FALSE,FALSE,TRUE,TRUE,0,12,#N/A,46,#N/A,2.93460490463215,15.35,1,FALSE,FALSE,3,TRUE,1,FALSE,100,"Swvu.PLA1.","ACwvu.PLA1.",#N/A,FALSE,FALSE,0,0,0,0,2,"","",TRUE,TRUE,FALSE,FALSE,1,60,#N/A,#N/A,FALSE,FALSE,FALSE,FALSE,FALSE,FALSE,FALSE,9,65532,65532,FALSE,FALSE,TRUE,TRUE,TRUE}</definedName>
    <definedName name="caja3" localSheetId="27" hidden="1">{FALSE,FALSE,-1.25,-15.5,484.5,276.75,FALSE,FALSE,TRUE,TRUE,0,12,#N/A,46,#N/A,2.93460490463215,15.35,1,FALSE,FALSE,3,TRUE,1,FALSE,100,"Swvu.PLA1.","ACwvu.PLA1.",#N/A,FALSE,FALSE,0,0,0,0,2,"","",TRUE,TRUE,FALSE,FALSE,1,60,#N/A,#N/A,FALSE,FALSE,FALSE,FALSE,FALSE,FALSE,FALSE,9,65532,65532,FALSE,FALSE,TRUE,TRUE,TRUE}</definedName>
    <definedName name="caja3" localSheetId="28" hidden="1">{FALSE,FALSE,-1.25,-15.5,484.5,276.75,FALSE,FALSE,TRUE,TRUE,0,12,#N/A,46,#N/A,2.93460490463215,15.35,1,FALSE,FALSE,3,TRUE,1,FALSE,100,"Swvu.PLA1.","ACwvu.PLA1.",#N/A,FALSE,FALSE,0,0,0,0,2,"","",TRUE,TRUE,FALSE,FALSE,1,60,#N/A,#N/A,FALSE,FALSE,FALSE,FALSE,FALSE,FALSE,FALSE,9,65532,65532,FALSE,FALSE,TRUE,TRUE,TRUE}</definedName>
    <definedName name="caja3" localSheetId="30" hidden="1">{FALSE,FALSE,-1.25,-15.5,484.5,276.75,FALSE,FALSE,TRUE,TRUE,0,12,#N/A,46,#N/A,2.93460490463215,15.35,1,FALSE,FALSE,3,TRUE,1,FALSE,100,"Swvu.PLA1.","ACwvu.PLA1.",#N/A,FALSE,FALSE,0,0,0,0,2,"","",TRUE,TRUE,FALSE,FALSE,1,60,#N/A,#N/A,FALSE,FALSE,FALSE,FALSE,FALSE,FALSE,FALSE,9,65532,65532,FALSE,FALSE,TRUE,TRUE,TRUE}</definedName>
    <definedName name="caja3" localSheetId="16"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localSheetId="23" hidden="1">{FALSE,FALSE,-1.25,-15.5,484.5,276.75,FALSE,FALSE,TRUE,TRUE,0,12,#N/A,46,#N/A,2.93460490463215,15.35,1,FALSE,FALSE,3,TRUE,1,FALSE,100,"Swvu.PLA1.","ACwvu.PLA1.",#N/A,FALSE,FALSE,0,0,0,0,2,"","",TRUE,TRUE,FALSE,FALSE,1,60,#N/A,#N/A,FALSE,FALSE,FALSE,FALSE,FALSE,FALSE,FALSE,9,65532,65532,FALSE,FALSE,TRUE,TRUE,TRUE}</definedName>
    <definedName name="caja3" localSheetId="2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hidden="1">#REF!</definedName>
    <definedName name="CalificaciónFinal">#REF!</definedName>
    <definedName name="CalificIndica">#REF!</definedName>
    <definedName name="CAMARON" localSheetId="31">#REF!</definedName>
    <definedName name="CAMARON" localSheetId="1">#REF!</definedName>
    <definedName name="CAMARON" localSheetId="11">#REF!</definedName>
    <definedName name="CAMARON" localSheetId="14">#REF!</definedName>
    <definedName name="CAMARON" localSheetId="15">#REF!</definedName>
    <definedName name="CAMARON" localSheetId="17">#REF!</definedName>
    <definedName name="CAMARON" localSheetId="22">#REF!</definedName>
    <definedName name="CAMARON" localSheetId="2">#REF!</definedName>
    <definedName name="CAMARON" localSheetId="3">#REF!</definedName>
    <definedName name="CAMARON" localSheetId="4">#REF!</definedName>
    <definedName name="CAMARON" localSheetId="5">#REF!</definedName>
    <definedName name="CAMARON" localSheetId="6">#REF!</definedName>
    <definedName name="CAMARON" localSheetId="9">#REF!</definedName>
    <definedName name="CAMARON" localSheetId="10">#REF!</definedName>
    <definedName name="CAMARON" localSheetId="25">#REF!</definedName>
    <definedName name="CAMARON" localSheetId="16">#REF!</definedName>
    <definedName name="CAMARON" localSheetId="21">#REF!</definedName>
    <definedName name="CAMARON" localSheetId="23">#REF!</definedName>
    <definedName name="CAMARON" localSheetId="24">#REF!</definedName>
    <definedName name="CAMARON">#REF!</definedName>
    <definedName name="Canada_wt">#REF!</definedName>
    <definedName name="CAPA" localSheetId="11">#REF!</definedName>
    <definedName name="CAPA" localSheetId="10">#REF!</definedName>
    <definedName name="CAPA">#REF!</definedName>
    <definedName name="CAperc" localSheetId="11">#REF!</definedName>
    <definedName name="CAperc" localSheetId="10">#REF!</definedName>
    <definedName name="CAperc">#REF!</definedName>
    <definedName name="Capit.Neto">#REF!</definedName>
    <definedName name="Capitalizacion">#REF!</definedName>
    <definedName name="CAr" localSheetId="11">#REF!</definedName>
    <definedName name="CAr" localSheetId="10">#REF!</definedName>
    <definedName name="CAr">#REF!</definedName>
    <definedName name="CAS">#REF!</definedName>
    <definedName name="Cascada">#REF!</definedName>
    <definedName name="Cavg" localSheetId="32">OFFSET(#REF!,0,0,COUNT(#REF!),1)</definedName>
    <definedName name="Cavg" localSheetId="33">OFFSET(#REF!,0,0,COUNT(#REF!),1)</definedName>
    <definedName name="Cavg" localSheetId="1">OFFSET(#REF!,0,0,COUNT(#REF!),1)</definedName>
    <definedName name="Cavg" localSheetId="11">OFFSET(#REF!,0,0,COUNT(#REF!),1)</definedName>
    <definedName name="Cavg" localSheetId="14">OFFSET(#REF!,0,0,COUNT(#REF!),1)</definedName>
    <definedName name="Cavg" localSheetId="15">OFFSET(#REF!,0,0,COUNT(#REF!),1)</definedName>
    <definedName name="Cavg" localSheetId="17">OFFSET(#REF!,0,0,COUNT(#REF!),1)</definedName>
    <definedName name="Cavg" localSheetId="3">OFFSET(#REF!,0,0,COUNT(#REF!),1)</definedName>
    <definedName name="Cavg" localSheetId="4">OFFSET(#REF!,0,0,COUNT(#REF!),1)</definedName>
    <definedName name="Cavg" localSheetId="5">OFFSET(#REF!,0,0,COUNT(#REF!),1)</definedName>
    <definedName name="Cavg" localSheetId="6">OFFSET(#REF!,0,0,COUNT(#REF!),1)</definedName>
    <definedName name="Cavg" localSheetId="9">OFFSET(#REF!,0,0,COUNT(#REF!),1)</definedName>
    <definedName name="Cavg" localSheetId="10">OFFSET(#REF!,0,0,COUNT(#REF!),1)</definedName>
    <definedName name="Cavg" localSheetId="25">OFFSET(#REF!,0,0,COUNT(#REF!),1)</definedName>
    <definedName name="Cavg" localSheetId="26">OFFSET(#REF!,0,0,COUNT(#REF!),1)</definedName>
    <definedName name="Cavg" localSheetId="27">OFFSET(#REF!,0,0,COUNT(#REF!),1)</definedName>
    <definedName name="Cavg" localSheetId="30">OFFSET(#REF!,0,0,COUNT(#REF!),1)</definedName>
    <definedName name="Cavg" localSheetId="16">OFFSET(#REF!,0,0,COUNT(#REF!),1)</definedName>
    <definedName name="Cavg" localSheetId="21">OFFSET(#REF!,0,0,COUNT(#REF!),1)</definedName>
    <definedName name="Cavg" localSheetId="24">OFFSET(#REF!,0,0,COUNT(#REF!),1)</definedName>
    <definedName name="Cavg">OFFSET(#REF!,0,0,COUNT(#REF!),1)</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1" hidden="1">{"Riqfin97",#N/A,FALSE,"Tran";"Riqfinpro",#N/A,FALSE,"Tran"}</definedName>
    <definedName name="cc" localSheetId="11" hidden="1">{"Riqfin97",#N/A,FALSE,"Tran";"Riqfinpro",#N/A,FALSE,"Tran"}</definedName>
    <definedName name="cc" localSheetId="14" hidden="1">{"Riqfin97",#N/A,FALSE,"Tran";"Riqfinpro",#N/A,FALSE,"Tran"}</definedName>
    <definedName name="cc" localSheetId="15" hidden="1">{"Riqfin97",#N/A,FALSE,"Tran";"Riqfinpro",#N/A,FALSE,"Tran"}</definedName>
    <definedName name="cc" localSheetId="17" hidden="1">{"Riqfin97",#N/A,FALSE,"Tran";"Riqfinpro",#N/A,FALSE,"Tran"}</definedName>
    <definedName name="cc" localSheetId="18" hidden="1">{"Riqfin97",#N/A,FALSE,"Tran";"Riqfinpro",#N/A,FALSE,"Tran"}</definedName>
    <definedName name="cc" localSheetId="22" hidden="1">{"Riqfin97",#N/A,FALSE,"Tran";"Riqfinpro",#N/A,FALSE,"Tran"}</definedName>
    <definedName name="cc" localSheetId="2" hidden="1">{"Riqfin97",#N/A,FALSE,"Tran";"Riqfinpro",#N/A,FALSE,"Tran"}</definedName>
    <definedName name="cc" localSheetId="3" hidden="1">{"Riqfin97",#N/A,FALSE,"Tran";"Riqfinpro",#N/A,FALSE,"Tran"}</definedName>
    <definedName name="cc" localSheetId="4" hidden="1">{"Riqfin97",#N/A,FALSE,"Tran";"Riqfinpro",#N/A,FALSE,"Tran"}</definedName>
    <definedName name="cc" localSheetId="5" hidden="1">{"Riqfin97",#N/A,FALSE,"Tran";"Riqfinpro",#N/A,FALSE,"Tran"}</definedName>
    <definedName name="cc" localSheetId="6" hidden="1">{"Riqfin97",#N/A,FALSE,"Tran";"Riqfinpro",#N/A,FALSE,"Tran"}</definedName>
    <definedName name="cc" localSheetId="9" hidden="1">{"Riqfin97",#N/A,FALSE,"Tran";"Riqfinpro",#N/A,FALSE,"Tran"}</definedName>
    <definedName name="cc" localSheetId="10" hidden="1">{"Riqfin97",#N/A,FALSE,"Tran";"Riqfinpro",#N/A,FALSE,"Tran"}</definedName>
    <definedName name="cc" localSheetId="0" hidden="1">{"Riqfin97",#N/A,FALSE,"Tran";"Riqfinpro",#N/A,FALSE,"Tran"}</definedName>
    <definedName name="cc" localSheetId="25" hidden="1">{"Riqfin97",#N/A,FALSE,"Tran";"Riqfinpro",#N/A,FALSE,"Tran"}</definedName>
    <definedName name="cc" localSheetId="26" hidden="1">{"Riqfin97",#N/A,FALSE,"Tran";"Riqfinpro",#N/A,FALSE,"Tran"}</definedName>
    <definedName name="cc" localSheetId="27" hidden="1">{"Riqfin97",#N/A,FALSE,"Tran";"Riqfinpro",#N/A,FALSE,"Tran"}</definedName>
    <definedName name="cc" localSheetId="28" hidden="1">{"Riqfin97",#N/A,FALSE,"Tran";"Riqfinpro",#N/A,FALSE,"Tran"}</definedName>
    <definedName name="cc" localSheetId="30" hidden="1">{"Riqfin97",#N/A,FALSE,"Tran";"Riqfinpro",#N/A,FALSE,"Tran"}</definedName>
    <definedName name="cc" localSheetId="16" hidden="1">{"Riqfin97",#N/A,FALSE,"Tran";"Riqfinpro",#N/A,FALSE,"Tran"}</definedName>
    <definedName name="cc" localSheetId="21" hidden="1">{"Riqfin97",#N/A,FALSE,"Tran";"Riqfinpro",#N/A,FALSE,"Tran"}</definedName>
    <definedName name="cc" localSheetId="23" hidden="1">{"Riqfin97",#N/A,FALSE,"Tran";"Riqfinpro",#N/A,FALSE,"Tran"}</definedName>
    <definedName name="cc" localSheetId="24" hidden="1">{"Riqfin97",#N/A,FALSE,"Tran";"Riqfinpro",#N/A,FALSE,"Tran"}</definedName>
    <definedName name="cc" hidden="1">{"Riqfin97",#N/A,FALSE,"Tran";"Riqfinpro",#N/A,FALSE,"Tran"}</definedName>
    <definedName name="ccc">#N/A</definedName>
    <definedName name="cccc">#N/A</definedName>
    <definedName name="ccccc" localSheetId="31" hidden="1">{"Minpmon",#N/A,FALSE,"Monthinput"}</definedName>
    <definedName name="ccccc" localSheetId="32" hidden="1">{"Minpmon",#N/A,FALSE,"Monthinput"}</definedName>
    <definedName name="ccccc" localSheetId="33" hidden="1">{"Minpmon",#N/A,FALSE,"Monthinput"}</definedName>
    <definedName name="ccccc" localSheetId="1" hidden="1">{"Minpmon",#N/A,FALSE,"Monthinput"}</definedName>
    <definedName name="ccccc" localSheetId="11" hidden="1">{"Minpmon",#N/A,FALSE,"Monthinput"}</definedName>
    <definedName name="ccccc" localSheetId="14" hidden="1">{"Minpmon",#N/A,FALSE,"Monthinput"}</definedName>
    <definedName name="ccccc" localSheetId="15" hidden="1">{"Minpmon",#N/A,FALSE,"Monthinput"}</definedName>
    <definedName name="ccccc" localSheetId="17" hidden="1">{"Minpmon",#N/A,FALSE,"Monthinput"}</definedName>
    <definedName name="ccccc" localSheetId="18" hidden="1">{"Minpmon",#N/A,FALSE,"Monthinput"}</definedName>
    <definedName name="ccccc" localSheetId="22" hidden="1">{"Minpmon",#N/A,FALSE,"Monthinput"}</definedName>
    <definedName name="ccccc" localSheetId="2" hidden="1">{"Minpmon",#N/A,FALSE,"Monthinput"}</definedName>
    <definedName name="ccccc" localSheetId="3" hidden="1">{"Minpmon",#N/A,FALSE,"Monthinput"}</definedName>
    <definedName name="ccccc" localSheetId="4" hidden="1">{"Minpmon",#N/A,FALSE,"Monthinput"}</definedName>
    <definedName name="ccccc" localSheetId="5" hidden="1">{"Minpmon",#N/A,FALSE,"Monthinput"}</definedName>
    <definedName name="ccccc" localSheetId="6" hidden="1">{"Minpmon",#N/A,FALSE,"Monthinput"}</definedName>
    <definedName name="ccccc" localSheetId="9" hidden="1">{"Minpmon",#N/A,FALSE,"Monthinput"}</definedName>
    <definedName name="ccccc" localSheetId="10" hidden="1">{"Minpmon",#N/A,FALSE,"Monthinput"}</definedName>
    <definedName name="ccccc" localSheetId="0" hidden="1">{"Minpmon",#N/A,FALSE,"Monthinput"}</definedName>
    <definedName name="ccccc" localSheetId="25" hidden="1">{"Minpmon",#N/A,FALSE,"Monthinput"}</definedName>
    <definedName name="ccccc" localSheetId="26" hidden="1">{"Minpmon",#N/A,FALSE,"Monthinput"}</definedName>
    <definedName name="ccccc" localSheetId="27" hidden="1">{"Minpmon",#N/A,FALSE,"Monthinput"}</definedName>
    <definedName name="ccccc" localSheetId="28" hidden="1">{"Minpmon",#N/A,FALSE,"Monthinput"}</definedName>
    <definedName name="ccccc" localSheetId="30" hidden="1">{"Minpmon",#N/A,FALSE,"Monthinput"}</definedName>
    <definedName name="ccccc" localSheetId="16" hidden="1">{"Minpmon",#N/A,FALSE,"Monthinput"}</definedName>
    <definedName name="ccccc" localSheetId="21" hidden="1">{"Minpmon",#N/A,FALSE,"Monthinput"}</definedName>
    <definedName name="ccccc" localSheetId="23" hidden="1">{"Minpmon",#N/A,FALSE,"Monthinput"}</definedName>
    <definedName name="ccccc" localSheetId="24" hidden="1">{"Minpmon",#N/A,FALSE,"Monthinput"}</definedName>
    <definedName name="ccccc" hidden="1">{"Minpmon",#N/A,FALSE,"Monthinput"}</definedName>
    <definedName name="cccccccccccccc" localSheetId="31" hidden="1">{"Tab1",#N/A,FALSE,"P";"Tab2",#N/A,FALSE,"P"}</definedName>
    <definedName name="cccccccccccccc" localSheetId="32" hidden="1">{"Tab1",#N/A,FALSE,"P";"Tab2",#N/A,FALSE,"P"}</definedName>
    <definedName name="cccccccccccccc" localSheetId="33" hidden="1">{"Tab1",#N/A,FALSE,"P";"Tab2",#N/A,FALSE,"P"}</definedName>
    <definedName name="cccccccccccccc" localSheetId="1" hidden="1">{"Tab1",#N/A,FALSE,"P";"Tab2",#N/A,FALSE,"P"}</definedName>
    <definedName name="cccccccccccccc" localSheetId="11" hidden="1">{"Tab1",#N/A,FALSE,"P";"Tab2",#N/A,FALSE,"P"}</definedName>
    <definedName name="cccccccccccccc" localSheetId="14" hidden="1">{"Tab1",#N/A,FALSE,"P";"Tab2",#N/A,FALSE,"P"}</definedName>
    <definedName name="cccccccccccccc" localSheetId="15" hidden="1">{"Tab1",#N/A,FALSE,"P";"Tab2",#N/A,FALSE,"P"}</definedName>
    <definedName name="cccccccccccccc" localSheetId="17" hidden="1">{"Tab1",#N/A,FALSE,"P";"Tab2",#N/A,FALSE,"P"}</definedName>
    <definedName name="cccccccccccccc" localSheetId="18" hidden="1">{"Tab1",#N/A,FALSE,"P";"Tab2",#N/A,FALSE,"P"}</definedName>
    <definedName name="cccccccccccccc" localSheetId="22" hidden="1">{"Tab1",#N/A,FALSE,"P";"Tab2",#N/A,FALSE,"P"}</definedName>
    <definedName name="cccccccccccccc" localSheetId="2" hidden="1">{"Tab1",#N/A,FALSE,"P";"Tab2",#N/A,FALSE,"P"}</definedName>
    <definedName name="cccccccccccccc" localSheetId="3" hidden="1">{"Tab1",#N/A,FALSE,"P";"Tab2",#N/A,FALSE,"P"}</definedName>
    <definedName name="cccccccccccccc" localSheetId="4" hidden="1">{"Tab1",#N/A,FALSE,"P";"Tab2",#N/A,FALSE,"P"}</definedName>
    <definedName name="cccccccccccccc" localSheetId="5" hidden="1">{"Tab1",#N/A,FALSE,"P";"Tab2",#N/A,FALSE,"P"}</definedName>
    <definedName name="cccccccccccccc" localSheetId="6" hidden="1">{"Tab1",#N/A,FALSE,"P";"Tab2",#N/A,FALSE,"P"}</definedName>
    <definedName name="cccccccccccccc" localSheetId="9" hidden="1">{"Tab1",#N/A,FALSE,"P";"Tab2",#N/A,FALSE,"P"}</definedName>
    <definedName name="cccccccccccccc" localSheetId="10" hidden="1">{"Tab1",#N/A,FALSE,"P";"Tab2",#N/A,FALSE,"P"}</definedName>
    <definedName name="cccccccccccccc" localSheetId="0" hidden="1">{"Tab1",#N/A,FALSE,"P";"Tab2",#N/A,FALSE,"P"}</definedName>
    <definedName name="cccccccccccccc" localSheetId="25" hidden="1">{"Tab1",#N/A,FALSE,"P";"Tab2",#N/A,FALSE,"P"}</definedName>
    <definedName name="cccccccccccccc" localSheetId="26" hidden="1">{"Tab1",#N/A,FALSE,"P";"Tab2",#N/A,FALSE,"P"}</definedName>
    <definedName name="cccccccccccccc" localSheetId="27" hidden="1">{"Tab1",#N/A,FALSE,"P";"Tab2",#N/A,FALSE,"P"}</definedName>
    <definedName name="cccccccccccccc" localSheetId="28" hidden="1">{"Tab1",#N/A,FALSE,"P";"Tab2",#N/A,FALSE,"P"}</definedName>
    <definedName name="cccccccccccccc" localSheetId="30" hidden="1">{"Tab1",#N/A,FALSE,"P";"Tab2",#N/A,FALSE,"P"}</definedName>
    <definedName name="cccccccccccccc" localSheetId="16" hidden="1">{"Tab1",#N/A,FALSE,"P";"Tab2",#N/A,FALSE,"P"}</definedName>
    <definedName name="cccccccccccccc" localSheetId="21" hidden="1">{"Tab1",#N/A,FALSE,"P";"Tab2",#N/A,FALSE,"P"}</definedName>
    <definedName name="cccccccccccccc" localSheetId="23" hidden="1">{"Tab1",#N/A,FALSE,"P";"Tab2",#N/A,FALSE,"P"}</definedName>
    <definedName name="cccccccccccccc" localSheetId="24" hidden="1">{"Tab1",#N/A,FALSE,"P";"Tab2",#N/A,FALSE,"P"}</definedName>
    <definedName name="cccccccccccccc" hidden="1">{"Tab1",#N/A,FALSE,"P";"Tab2",#N/A,FALSE,"P"}</definedName>
    <definedName name="cccm" localSheetId="31" hidden="1">{"Riqfin97",#N/A,FALSE,"Tran";"Riqfinpro",#N/A,FALSE,"Tran"}</definedName>
    <definedName name="cccm" localSheetId="32" hidden="1">{"Riqfin97",#N/A,FALSE,"Tran";"Riqfinpro",#N/A,FALSE,"Tran"}</definedName>
    <definedName name="cccm" localSheetId="33" hidden="1">{"Riqfin97",#N/A,FALSE,"Tran";"Riqfinpro",#N/A,FALSE,"Tran"}</definedName>
    <definedName name="cccm" localSheetId="1" hidden="1">{"Riqfin97",#N/A,FALSE,"Tran";"Riqfinpro",#N/A,FALSE,"Tran"}</definedName>
    <definedName name="cccm" localSheetId="11" hidden="1">{"Riqfin97",#N/A,FALSE,"Tran";"Riqfinpro",#N/A,FALSE,"Tran"}</definedName>
    <definedName name="cccm" localSheetId="14" hidden="1">{"Riqfin97",#N/A,FALSE,"Tran";"Riqfinpro",#N/A,FALSE,"Tran"}</definedName>
    <definedName name="cccm" localSheetId="15" hidden="1">{"Riqfin97",#N/A,FALSE,"Tran";"Riqfinpro",#N/A,FALSE,"Tran"}</definedName>
    <definedName name="cccm" localSheetId="17" hidden="1">{"Riqfin97",#N/A,FALSE,"Tran";"Riqfinpro",#N/A,FALSE,"Tran"}</definedName>
    <definedName name="cccm" localSheetId="18" hidden="1">{"Riqfin97",#N/A,FALSE,"Tran";"Riqfinpro",#N/A,FALSE,"Tran"}</definedName>
    <definedName name="cccm" localSheetId="22" hidden="1">{"Riqfin97",#N/A,FALSE,"Tran";"Riqfinpro",#N/A,FALSE,"Tran"}</definedName>
    <definedName name="cccm" localSheetId="2" hidden="1">{"Riqfin97",#N/A,FALSE,"Tran";"Riqfinpro",#N/A,FALSE,"Tran"}</definedName>
    <definedName name="cccm" localSheetId="3" hidden="1">{"Riqfin97",#N/A,FALSE,"Tran";"Riqfinpro",#N/A,FALSE,"Tran"}</definedName>
    <definedName name="cccm" localSheetId="4" hidden="1">{"Riqfin97",#N/A,FALSE,"Tran";"Riqfinpro",#N/A,FALSE,"Tran"}</definedName>
    <definedName name="cccm" localSheetId="5" hidden="1">{"Riqfin97",#N/A,FALSE,"Tran";"Riqfinpro",#N/A,FALSE,"Tran"}</definedName>
    <definedName name="cccm" localSheetId="6" hidden="1">{"Riqfin97",#N/A,FALSE,"Tran";"Riqfinpro",#N/A,FALSE,"Tran"}</definedName>
    <definedName name="cccm" localSheetId="9" hidden="1">{"Riqfin97",#N/A,FALSE,"Tran";"Riqfinpro",#N/A,FALSE,"Tran"}</definedName>
    <definedName name="cccm" localSheetId="10" hidden="1">{"Riqfin97",#N/A,FALSE,"Tran";"Riqfinpro",#N/A,FALSE,"Tran"}</definedName>
    <definedName name="cccm" localSheetId="0" hidden="1">{"Riqfin97",#N/A,FALSE,"Tran";"Riqfinpro",#N/A,FALSE,"Tran"}</definedName>
    <definedName name="cccm" localSheetId="25" hidden="1">{"Riqfin97",#N/A,FALSE,"Tran";"Riqfinpro",#N/A,FALSE,"Tran"}</definedName>
    <definedName name="cccm" localSheetId="26" hidden="1">{"Riqfin97",#N/A,FALSE,"Tran";"Riqfinpro",#N/A,FALSE,"Tran"}</definedName>
    <definedName name="cccm" localSheetId="27" hidden="1">{"Riqfin97",#N/A,FALSE,"Tran";"Riqfinpro",#N/A,FALSE,"Tran"}</definedName>
    <definedName name="cccm" localSheetId="28" hidden="1">{"Riqfin97",#N/A,FALSE,"Tran";"Riqfinpro",#N/A,FALSE,"Tran"}</definedName>
    <definedName name="cccm" localSheetId="30" hidden="1">{"Riqfin97",#N/A,FALSE,"Tran";"Riqfinpro",#N/A,FALSE,"Tran"}</definedName>
    <definedName name="cccm" localSheetId="16" hidden="1">{"Riqfin97",#N/A,FALSE,"Tran";"Riqfinpro",#N/A,FALSE,"Tran"}</definedName>
    <definedName name="cccm" localSheetId="21" hidden="1">{"Riqfin97",#N/A,FALSE,"Tran";"Riqfinpro",#N/A,FALSE,"Tran"}</definedName>
    <definedName name="cccm" localSheetId="23" hidden="1">{"Riqfin97",#N/A,FALSE,"Tran";"Riqfinpro",#N/A,FALSE,"Tran"}</definedName>
    <definedName name="cccm" localSheetId="24" hidden="1">{"Riqfin97",#N/A,FALSE,"Tran";"Riqfinpro",#N/A,FALSE,"Tran"}</definedName>
    <definedName name="cccm" hidden="1">{"Riqfin97",#N/A,FALSE,"Tran";"Riqfinpro",#N/A,FALSE,"Tran"}</definedName>
    <definedName name="ccme">#REF!</definedName>
    <definedName name="ccme2000">#REF!</definedName>
    <definedName name="ccme2001">#REF!</definedName>
    <definedName name="ccme2002">#REF!</definedName>
    <definedName name="ccme2003">#REF!</definedName>
    <definedName name="ccme98">#REF!</definedName>
    <definedName name="ccme98j">#REF!</definedName>
    <definedName name="ccme98s" localSheetId="11">#REF!</definedName>
    <definedName name="ccme98s" localSheetId="10">#REF!</definedName>
    <definedName name="ccme98s">#REF!</definedName>
    <definedName name="ccme99" localSheetId="11">#REF!</definedName>
    <definedName name="ccme99" localSheetId="10">#REF!</definedName>
    <definedName name="ccme99">#REF!</definedName>
    <definedName name="ccode">273</definedName>
    <definedName name="CD" localSheetId="31">#REF!</definedName>
    <definedName name="CD" localSheetId="32">#REF!</definedName>
    <definedName name="CD" localSheetId="33">#REF!</definedName>
    <definedName name="CD" localSheetId="1">#REF!</definedName>
    <definedName name="CD" localSheetId="11">#REF!</definedName>
    <definedName name="CD" localSheetId="14">#REF!</definedName>
    <definedName name="CD" localSheetId="15">#REF!</definedName>
    <definedName name="CD" localSheetId="17">#REF!</definedName>
    <definedName name="CD" localSheetId="18">#REF!</definedName>
    <definedName name="CD" localSheetId="22">#REF!</definedName>
    <definedName name="CD" localSheetId="3">#REF!</definedName>
    <definedName name="CD" localSheetId="4">#REF!</definedName>
    <definedName name="CD" localSheetId="5">#REF!</definedName>
    <definedName name="CD" localSheetId="6">#REF!</definedName>
    <definedName name="CD" localSheetId="9">#REF!</definedName>
    <definedName name="CD" localSheetId="10">#REF!</definedName>
    <definedName name="CD" localSheetId="25">#REF!</definedName>
    <definedName name="CD" localSheetId="26">#REF!</definedName>
    <definedName name="CD" localSheetId="27">#REF!</definedName>
    <definedName name="CD" localSheetId="30">#REF!</definedName>
    <definedName name="CD" localSheetId="16">#REF!</definedName>
    <definedName name="CD" localSheetId="21">#REF!</definedName>
    <definedName name="CD" localSheetId="23">#REF!</definedName>
    <definedName name="CD" localSheetId="24">#REF!</definedName>
    <definedName name="CD">#REF!</definedName>
    <definedName name="CD1A" localSheetId="32">#REF!</definedName>
    <definedName name="CD1A" localSheetId="33">#REF!</definedName>
    <definedName name="CD1A" localSheetId="1">#REF!</definedName>
    <definedName name="CD1A" localSheetId="14">#REF!</definedName>
    <definedName name="CD1A" localSheetId="17">#REF!</definedName>
    <definedName name="CD1A" localSheetId="18">#REF!</definedName>
    <definedName name="CD1A" localSheetId="3">#REF!</definedName>
    <definedName name="CD1A" localSheetId="4">#REF!</definedName>
    <definedName name="CD1A" localSheetId="5">#REF!</definedName>
    <definedName name="CD1A" localSheetId="6">#REF!</definedName>
    <definedName name="CD1A" localSheetId="9">#REF!</definedName>
    <definedName name="CD1A" localSheetId="10">#REF!</definedName>
    <definedName name="CD1A" localSheetId="25">#REF!</definedName>
    <definedName name="CD1A" localSheetId="26">#REF!</definedName>
    <definedName name="CD1A" localSheetId="27">#REF!</definedName>
    <definedName name="CD1A" localSheetId="30">#REF!</definedName>
    <definedName name="CD1A" localSheetId="16">#REF!</definedName>
    <definedName name="CD1A" localSheetId="21">#REF!</definedName>
    <definedName name="CD1A" localSheetId="24">#REF!</definedName>
    <definedName name="CD1A">#REF!</definedName>
    <definedName name="cde" localSheetId="11" hidden="1">{"Riqfin97",#N/A,FALSE,"Tran";"Riqfinpro",#N/A,FALSE,"Tran"}</definedName>
    <definedName name="cde" localSheetId="10" hidden="1">{"Riqfin97",#N/A,FALSE,"Tran";"Riqfinpro",#N/A,FALSE,"Tran"}</definedName>
    <definedName name="cde" hidden="1">{"Riqfin97",#N/A,FALSE,"Tran";"Riqfinpro",#N/A,FALSE,"Tran"}</definedName>
    <definedName name="CEMENTO" localSheetId="32">#REF!</definedName>
    <definedName name="CEMENTO" localSheetId="33">#REF!</definedName>
    <definedName name="CEMENTO" localSheetId="1">#REF!</definedName>
    <definedName name="CEMENTO" localSheetId="11">#REF!</definedName>
    <definedName name="CEMENTO" localSheetId="14">#REF!</definedName>
    <definedName name="CEMENTO" localSheetId="17">#REF!</definedName>
    <definedName name="CEMENTO" localSheetId="3">#REF!</definedName>
    <definedName name="CEMENTO" localSheetId="4">#REF!</definedName>
    <definedName name="CEMENTO" localSheetId="5">#REF!</definedName>
    <definedName name="CEMENTO" localSheetId="6">#REF!</definedName>
    <definedName name="CEMENTO" localSheetId="9">#REF!</definedName>
    <definedName name="CEMENTO" localSheetId="10">#REF!</definedName>
    <definedName name="CEMENTO" localSheetId="30">#REF!</definedName>
    <definedName name="CEMENTO" localSheetId="21">#REF!</definedName>
    <definedName name="CEMENTO" localSheetId="24">#REF!</definedName>
    <definedName name="CEMENTO">#REF!</definedName>
    <definedName name="CENGOVT" localSheetId="11">#REF!</definedName>
    <definedName name="CENGOVT" localSheetId="10">#REF!</definedName>
    <definedName name="CENGOVT">#REF!</definedName>
    <definedName name="CEPA96" localSheetId="11">#REF!</definedName>
    <definedName name="CEPA96" localSheetId="10">#REF!</definedName>
    <definedName name="CEPA96">#REF!</definedName>
    <definedName name="CFA">#REF!</definedName>
    <definedName name="cfdfdf" localSheetId="32" hidden="1">#REF!</definedName>
    <definedName name="cfdfdf" localSheetId="33" hidden="1">#REF!</definedName>
    <definedName name="cfdfdf" localSheetId="1" hidden="1">#REF!</definedName>
    <definedName name="cfdfdf" localSheetId="11" hidden="1">#REF!</definedName>
    <definedName name="cfdfdf" localSheetId="14" hidden="1">#REF!</definedName>
    <definedName name="cfdfdf" localSheetId="18" hidden="1">#REF!</definedName>
    <definedName name="cfdfdf" localSheetId="3" hidden="1">#REF!</definedName>
    <definedName name="cfdfdf" localSheetId="4" hidden="1">#REF!</definedName>
    <definedName name="cfdfdf" localSheetId="5" hidden="1">#REF!</definedName>
    <definedName name="cfdfdf" localSheetId="6" hidden="1">#REF!</definedName>
    <definedName name="cfdfdf" localSheetId="9" hidden="1">#REF!</definedName>
    <definedName name="cfdfdf" localSheetId="10" hidden="1">#REF!</definedName>
    <definedName name="cfdfdf" localSheetId="25" hidden="1">#REF!</definedName>
    <definedName name="cfdfdf" localSheetId="26" hidden="1">#REF!</definedName>
    <definedName name="cfdfdf" localSheetId="27" hidden="1">#REF!</definedName>
    <definedName name="cfdfdf" localSheetId="30" hidden="1">#REF!</definedName>
    <definedName name="cfdfdf" localSheetId="16" hidden="1">#REF!</definedName>
    <definedName name="cfdfdf" localSheetId="21" hidden="1">#REF!</definedName>
    <definedName name="cfdfdf" hidden="1">#REF!</definedName>
    <definedName name="CG" localSheetId="11">#REF!</definedName>
    <definedName name="CG" localSheetId="10">#REF!</definedName>
    <definedName name="CG">#REF!</definedName>
    <definedName name="CGBUDG" localSheetId="11">#REF!</definedName>
    <definedName name="CGBUDG" localSheetId="10">#REF!</definedName>
    <definedName name="CGBUDG">#REF!</definedName>
    <definedName name="CGBUDG_">#REF!</definedName>
    <definedName name="CGEXBUDG">#REF!</definedName>
    <definedName name="CGFIS">#REF!</definedName>
    <definedName name="CGNRP">#REF!</definedName>
    <definedName name="CGperc">#REF!</definedName>
    <definedName name="chart" localSheetId="32">#REF!</definedName>
    <definedName name="chart" localSheetId="33">#REF!</definedName>
    <definedName name="chart" localSheetId="1">#REF!</definedName>
    <definedName name="chart" localSheetId="14">#REF!</definedName>
    <definedName name="chart" localSheetId="18">#REF!</definedName>
    <definedName name="chart" localSheetId="3">#REF!</definedName>
    <definedName name="chart" localSheetId="4">#REF!</definedName>
    <definedName name="chart" localSheetId="5">#REF!</definedName>
    <definedName name="chart" localSheetId="6">#REF!</definedName>
    <definedName name="chart" localSheetId="9">#REF!</definedName>
    <definedName name="chart" localSheetId="25">#REF!</definedName>
    <definedName name="chart" localSheetId="26">#REF!</definedName>
    <definedName name="chart" localSheetId="27">#REF!</definedName>
    <definedName name="chart" localSheetId="30">#REF!</definedName>
    <definedName name="chart" localSheetId="16">#REF!</definedName>
    <definedName name="chart" localSheetId="21">#REF!</definedName>
    <definedName name="chart">#REF!</definedName>
    <definedName name="CHF" localSheetId="32">#REF!</definedName>
    <definedName name="CHF" localSheetId="33">#REF!</definedName>
    <definedName name="CHF" localSheetId="1">#REF!</definedName>
    <definedName name="CHF" localSheetId="14">#REF!</definedName>
    <definedName name="CHF" localSheetId="18">#REF!</definedName>
    <definedName name="CHF" localSheetId="3">#REF!</definedName>
    <definedName name="CHF" localSheetId="4">#REF!</definedName>
    <definedName name="CHF" localSheetId="5">#REF!</definedName>
    <definedName name="CHF" localSheetId="6">#REF!</definedName>
    <definedName name="CHF" localSheetId="9">#REF!</definedName>
    <definedName name="CHF" localSheetId="25">#REF!</definedName>
    <definedName name="CHF" localSheetId="26">#REF!</definedName>
    <definedName name="CHF" localSheetId="27">#REF!</definedName>
    <definedName name="CHF" localSheetId="30">#REF!</definedName>
    <definedName name="CHF" localSheetId="16">#REF!</definedName>
    <definedName name="CHF" localSheetId="21">#REF!</definedName>
    <definedName name="CHF">#REF!</definedName>
    <definedName name="CHILE">#REF!</definedName>
    <definedName name="CHK">#REF!</definedName>
    <definedName name="CHK1.1">#REF!</definedName>
    <definedName name="CHK2.1">#REF!</definedName>
    <definedName name="CHK2.2">#REF!</definedName>
    <definedName name="CHK2.3">#REF!</definedName>
    <definedName name="CHK5.1" localSheetId="32">#REF!</definedName>
    <definedName name="CHK5.1" localSheetId="33">#REF!</definedName>
    <definedName name="CHK5.1" localSheetId="1">#REF!</definedName>
    <definedName name="CHK5.1" localSheetId="11">#REF!</definedName>
    <definedName name="CHK5.1" localSheetId="14">#REF!</definedName>
    <definedName name="CHK5.1" localSheetId="15">#REF!</definedName>
    <definedName name="CHK5.1" localSheetId="17">#REF!</definedName>
    <definedName name="CHK5.1" localSheetId="22">#REF!</definedName>
    <definedName name="CHK5.1" localSheetId="2">#REF!</definedName>
    <definedName name="CHK5.1" localSheetId="3">#REF!</definedName>
    <definedName name="CHK5.1" localSheetId="4">#REF!</definedName>
    <definedName name="CHK5.1" localSheetId="5">#REF!</definedName>
    <definedName name="CHK5.1" localSheetId="6">#REF!</definedName>
    <definedName name="CHK5.1" localSheetId="9">#REF!</definedName>
    <definedName name="CHK5.1" localSheetId="10">#REF!</definedName>
    <definedName name="CHK5.1" localSheetId="0">#REF!</definedName>
    <definedName name="CHK5.1" localSheetId="25">#REF!</definedName>
    <definedName name="CHK5.1" localSheetId="30">#REF!</definedName>
    <definedName name="CHK5.1" localSheetId="16">#REF!</definedName>
    <definedName name="CHK5.1" localSheetId="21">#REF!</definedName>
    <definedName name="CHK5.1" localSheetId="23">#REF!</definedName>
    <definedName name="CHK5.1" localSheetId="24">#REF!</definedName>
    <definedName name="CHK5.1">#REF!</definedName>
    <definedName name="cin">#REF!</definedName>
    <definedName name="cirr" localSheetId="32">#REF!</definedName>
    <definedName name="cirr" localSheetId="33">#REF!</definedName>
    <definedName name="cirr" localSheetId="1">#REF!</definedName>
    <definedName name="cirr" localSheetId="11">#REF!</definedName>
    <definedName name="cirr" localSheetId="14">#REF!</definedName>
    <definedName name="cirr" localSheetId="3">#REF!</definedName>
    <definedName name="cirr" localSheetId="4">#REF!</definedName>
    <definedName name="cirr" localSheetId="5">#REF!</definedName>
    <definedName name="cirr" localSheetId="6">#REF!</definedName>
    <definedName name="cirr" localSheetId="9">#REF!</definedName>
    <definedName name="cirr" localSheetId="10">#REF!</definedName>
    <definedName name="cirr" localSheetId="30">#REF!</definedName>
    <definedName name="cirr" localSheetId="21">#REF!</definedName>
    <definedName name="cirr">#REF!</definedName>
    <definedName name="ClaveDeColor" localSheetId="32">#REF!</definedName>
    <definedName name="ClaveDeColor" localSheetId="33">#REF!</definedName>
    <definedName name="ClaveDeColor" localSheetId="1">#REF!</definedName>
    <definedName name="ClaveDeColor" localSheetId="11">#REF!</definedName>
    <definedName name="ClaveDeColor" localSheetId="14">#REF!</definedName>
    <definedName name="ClaveDeColor" localSheetId="3">#REF!</definedName>
    <definedName name="ClaveDeColor" localSheetId="4">#REF!</definedName>
    <definedName name="ClaveDeColor" localSheetId="5">#REF!</definedName>
    <definedName name="ClaveDeColor" localSheetId="6">#REF!</definedName>
    <definedName name="ClaveDeColor" localSheetId="9">#REF!</definedName>
    <definedName name="ClaveDeColor" localSheetId="10">#REF!</definedName>
    <definedName name="ClaveDeColor" localSheetId="30">#REF!</definedName>
    <definedName name="ClaveDeColor" localSheetId="21">#REF!</definedName>
    <definedName name="ClaveDeColor">#REF!</definedName>
    <definedName name="CLUB_PARIS_2004">#REF!</definedName>
    <definedName name="CLUB91" localSheetId="32">#REF!</definedName>
    <definedName name="CLUB91" localSheetId="33">#REF!</definedName>
    <definedName name="CLUB91" localSheetId="1">#REF!</definedName>
    <definedName name="CLUB91" localSheetId="14">#REF!</definedName>
    <definedName name="CLUB91" localSheetId="18">#REF!</definedName>
    <definedName name="CLUB91" localSheetId="3">#REF!</definedName>
    <definedName name="CLUB91" localSheetId="4">#REF!</definedName>
    <definedName name="CLUB91" localSheetId="5">#REF!</definedName>
    <definedName name="CLUB91" localSheetId="6">#REF!</definedName>
    <definedName name="CLUB91" localSheetId="9">#REF!</definedName>
    <definedName name="CLUB91" localSheetId="10">#REF!</definedName>
    <definedName name="CLUB91" localSheetId="25">#REF!</definedName>
    <definedName name="CLUB91" localSheetId="26">#REF!</definedName>
    <definedName name="CLUB91" localSheetId="27">#REF!</definedName>
    <definedName name="CLUB91" localSheetId="30">#REF!</definedName>
    <definedName name="CLUB91" localSheetId="16">#REF!</definedName>
    <definedName name="CLUB91" localSheetId="21">#REF!</definedName>
    <definedName name="CLUB91">#REF!</definedName>
    <definedName name="cmbccr">#REF!</definedName>
    <definedName name="cmbcom">#REF!</definedName>
    <definedName name="CMD" localSheetId="32">#REF!</definedName>
    <definedName name="CMD" localSheetId="33">#REF!</definedName>
    <definedName name="CMD" localSheetId="1">#REF!</definedName>
    <definedName name="CMD" localSheetId="14">#REF!</definedName>
    <definedName name="CMD" localSheetId="15">#REF!</definedName>
    <definedName name="CMD" localSheetId="17">#REF!</definedName>
    <definedName name="CMD" localSheetId="3">#REF!</definedName>
    <definedName name="CMD" localSheetId="4">#REF!</definedName>
    <definedName name="CMD" localSheetId="5">#REF!</definedName>
    <definedName name="CMD" localSheetId="6">#REF!</definedName>
    <definedName name="CMD" localSheetId="30">#REF!</definedName>
    <definedName name="CMD" localSheetId="16">#REF!</definedName>
    <definedName name="CMD" localSheetId="21">#REF!</definedName>
    <definedName name="CMD">#REF!</definedName>
    <definedName name="cmethapp" localSheetId="31">#REF!,#REF!,#REF!</definedName>
    <definedName name="cmethapp" localSheetId="32">#REF!,#REF!,#REF!</definedName>
    <definedName name="cmethapp" localSheetId="33">#REF!,#REF!,#REF!</definedName>
    <definedName name="cmethapp" localSheetId="1">#REF!,#REF!,#REF!</definedName>
    <definedName name="cmethapp" localSheetId="11">#REF!,#REF!,#REF!</definedName>
    <definedName name="cmethapp" localSheetId="14">#REF!,#REF!,#REF!</definedName>
    <definedName name="cmethapp" localSheetId="15">#REF!,#REF!,#REF!</definedName>
    <definedName name="cmethapp" localSheetId="17">#REF!,#REF!,#REF!</definedName>
    <definedName name="cmethapp" localSheetId="18">#REF!,#REF!,#REF!</definedName>
    <definedName name="cmethapp" localSheetId="22">#REF!,#REF!,#REF!</definedName>
    <definedName name="cmethapp" localSheetId="3">#REF!,#REF!,#REF!</definedName>
    <definedName name="cmethapp" localSheetId="4">#REF!,#REF!,#REF!</definedName>
    <definedName name="cmethapp" localSheetId="5">#REF!,#REF!,#REF!</definedName>
    <definedName name="cmethapp" localSheetId="6">#REF!,#REF!,#REF!</definedName>
    <definedName name="cmethapp" localSheetId="9">#REF!,#REF!,#REF!</definedName>
    <definedName name="cmethapp" localSheetId="10">#REF!,#REF!,#REF!</definedName>
    <definedName name="cmethapp" localSheetId="25">#REF!,#REF!,#REF!</definedName>
    <definedName name="cmethapp" localSheetId="26">#REF!,#REF!,#REF!</definedName>
    <definedName name="cmethapp" localSheetId="27">#REF!,#REF!,#REF!</definedName>
    <definedName name="cmethapp" localSheetId="30">#REF!,#REF!,#REF!</definedName>
    <definedName name="cmethapp" localSheetId="16">#REF!,#REF!,#REF!</definedName>
    <definedName name="cmethapp" localSheetId="21">#REF!,#REF!,#REF!</definedName>
    <definedName name="cmethapp" localSheetId="23">#REF!,#REF!,#REF!</definedName>
    <definedName name="cmethapp" localSheetId="24">#REF!,#REF!,#REF!</definedName>
    <definedName name="cmethapp">#REF!,#REF!,#REF!</definedName>
    <definedName name="cmethmain" localSheetId="31">#REF!</definedName>
    <definedName name="cmethmain" localSheetId="32">#REF!</definedName>
    <definedName name="cmethmain" localSheetId="33">#REF!</definedName>
    <definedName name="cmethmain" localSheetId="1">#REF!</definedName>
    <definedName name="cmethmain" localSheetId="11">#REF!</definedName>
    <definedName name="cmethmain" localSheetId="14">#REF!</definedName>
    <definedName name="cmethmain" localSheetId="15">#REF!</definedName>
    <definedName name="cmethmain" localSheetId="17">#REF!</definedName>
    <definedName name="cmethmain" localSheetId="18">#REF!</definedName>
    <definedName name="cmethmain" localSheetId="22">#REF!</definedName>
    <definedName name="cmethmain" localSheetId="3">#REF!</definedName>
    <definedName name="cmethmain" localSheetId="4">#REF!</definedName>
    <definedName name="cmethmain" localSheetId="5">#REF!</definedName>
    <definedName name="cmethmain" localSheetId="6">#REF!</definedName>
    <definedName name="cmethmain" localSheetId="9">#REF!</definedName>
    <definedName name="cmethmain" localSheetId="10">#REF!</definedName>
    <definedName name="cmethmain" localSheetId="25">#REF!</definedName>
    <definedName name="cmethmain" localSheetId="26">#REF!</definedName>
    <definedName name="cmethmain" localSheetId="27">#REF!</definedName>
    <definedName name="cmethmain" localSheetId="30">#REF!</definedName>
    <definedName name="cmethmain" localSheetId="16">#REF!</definedName>
    <definedName name="cmethmain" localSheetId="21">#REF!</definedName>
    <definedName name="cmethmain" localSheetId="23">#REF!</definedName>
    <definedName name="cmethmain" localSheetId="24">#REF!</definedName>
    <definedName name="cmethmain">#REF!</definedName>
    <definedName name="Cmin" localSheetId="32">OFFSET(#REF!,0,0,COUNT(#REF!),1)</definedName>
    <definedName name="Cmin" localSheetId="33">OFFSET(#REF!,0,0,COUNT(#REF!),1)</definedName>
    <definedName name="Cmin" localSheetId="1">OFFSET(#REF!,0,0,COUNT(#REF!),1)</definedName>
    <definedName name="Cmin" localSheetId="11">OFFSET(#REF!,0,0,COUNT(#REF!),1)</definedName>
    <definedName name="Cmin" localSheetId="14">OFFSET(#REF!,0,0,COUNT(#REF!),1)</definedName>
    <definedName name="Cmin" localSheetId="15">OFFSET(#REF!,0,0,COUNT(#REF!),1)</definedName>
    <definedName name="Cmin" localSheetId="17">OFFSET(#REF!,0,0,COUNT(#REF!),1)</definedName>
    <definedName name="Cmin" localSheetId="3">OFFSET(#REF!,0,0,COUNT(#REF!),1)</definedName>
    <definedName name="Cmin" localSheetId="4">OFFSET(#REF!,0,0,COUNT(#REF!),1)</definedName>
    <definedName name="Cmin" localSheetId="5">OFFSET(#REF!,0,0,COUNT(#REF!),1)</definedName>
    <definedName name="Cmin" localSheetId="6">OFFSET(#REF!,0,0,COUNT(#REF!),1)</definedName>
    <definedName name="Cmin" localSheetId="9">OFFSET(#REF!,0,0,COUNT(#REF!),1)</definedName>
    <definedName name="Cmin" localSheetId="10">OFFSET(#REF!,0,0,COUNT(#REF!),1)</definedName>
    <definedName name="Cmin" localSheetId="25">OFFSET(#REF!,0,0,COUNT(#REF!),1)</definedName>
    <definedName name="Cmin" localSheetId="26">OFFSET(#REF!,0,0,COUNT(#REF!),1)</definedName>
    <definedName name="Cmin" localSheetId="27">OFFSET(#REF!,0,0,COUNT(#REF!),1)</definedName>
    <definedName name="Cmin" localSheetId="30">OFFSET(#REF!,0,0,COUNT(#REF!),1)</definedName>
    <definedName name="Cmin" localSheetId="16">OFFSET(#REF!,0,0,COUNT(#REF!),1)</definedName>
    <definedName name="Cmin" localSheetId="21">OFFSET(#REF!,0,0,COUNT(#REF!),1)</definedName>
    <definedName name="Cmin" localSheetId="24">OFFSET(#REF!,0,0,COUNT(#REF!),1)</definedName>
    <definedName name="Cmin">OFFSET(#REF!,0,0,COUNT(#REF!),1)</definedName>
    <definedName name="cmsbn">#REF!</definedName>
    <definedName name="CN" localSheetId="31">#REF!</definedName>
    <definedName name="CN" localSheetId="32">#REF!</definedName>
    <definedName name="CN" localSheetId="33">#REF!</definedName>
    <definedName name="CN" localSheetId="1">#REF!</definedName>
    <definedName name="CN" localSheetId="11">#REF!</definedName>
    <definedName name="CN" localSheetId="14">#REF!</definedName>
    <definedName name="CN" localSheetId="15">#REF!</definedName>
    <definedName name="CN" localSheetId="17">#REF!</definedName>
    <definedName name="CN" localSheetId="18">#REF!</definedName>
    <definedName name="CN" localSheetId="22">#REF!</definedName>
    <definedName name="CN" localSheetId="3">#REF!</definedName>
    <definedName name="CN" localSheetId="4">#REF!</definedName>
    <definedName name="CN" localSheetId="5">#REF!</definedName>
    <definedName name="CN" localSheetId="6">#REF!</definedName>
    <definedName name="CN" localSheetId="9">#REF!</definedName>
    <definedName name="CN" localSheetId="10">#REF!</definedName>
    <definedName name="CN" localSheetId="25">#REF!</definedName>
    <definedName name="CN" localSheetId="26">#REF!</definedName>
    <definedName name="CN" localSheetId="27">#REF!</definedName>
    <definedName name="CN" localSheetId="30">#REF!</definedName>
    <definedName name="CN" localSheetId="16">#REF!</definedName>
    <definedName name="CN" localSheetId="21">#REF!</definedName>
    <definedName name="CN" localSheetId="23">#REF!</definedName>
    <definedName name="CN" localSheetId="24">#REF!</definedName>
    <definedName name="CN">#REF!</definedName>
    <definedName name="CN1A" localSheetId="32">#REF!</definedName>
    <definedName name="CN1A" localSheetId="33">#REF!</definedName>
    <definedName name="CN1A" localSheetId="1">#REF!</definedName>
    <definedName name="CN1A" localSheetId="14">#REF!</definedName>
    <definedName name="CN1A" localSheetId="17">#REF!</definedName>
    <definedName name="CN1A" localSheetId="18">#REF!</definedName>
    <definedName name="CN1A" localSheetId="3">#REF!</definedName>
    <definedName name="CN1A" localSheetId="4">#REF!</definedName>
    <definedName name="CN1A" localSheetId="5">#REF!</definedName>
    <definedName name="CN1A" localSheetId="6">#REF!</definedName>
    <definedName name="CN1A" localSheetId="9">#REF!</definedName>
    <definedName name="CN1A" localSheetId="10">#REF!</definedName>
    <definedName name="CN1A" localSheetId="25">#REF!</definedName>
    <definedName name="CN1A" localSheetId="26">#REF!</definedName>
    <definedName name="CN1A" localSheetId="27">#REF!</definedName>
    <definedName name="CN1A" localSheetId="30">#REF!</definedName>
    <definedName name="CN1A" localSheetId="16">#REF!</definedName>
    <definedName name="CN1A" localSheetId="21">#REF!</definedName>
    <definedName name="CN1A" localSheetId="24">#REF!</definedName>
    <definedName name="CN1A">#REF!</definedName>
    <definedName name="cnspnf">#REF!</definedName>
    <definedName name="CNY">#REF!</definedName>
    <definedName name="Cobertura">#REF!</definedName>
    <definedName name="COLOMBIA" localSheetId="11">#REF!</definedName>
    <definedName name="COLOMBIA" localSheetId="10">#REF!</definedName>
    <definedName name="COLOMBIA">#REF!</definedName>
    <definedName name="Colombia___Summary_Accounts_of_the_Financial_System" localSheetId="11">base-flow</definedName>
    <definedName name="Colombia___Summary_Accounts_of_the_Financial_System" localSheetId="10">base-flow</definedName>
    <definedName name="Colombia___Summary_Accounts_of_the_Financial_System">base-flow</definedName>
    <definedName name="Color1" localSheetId="32">#REF!</definedName>
    <definedName name="Color1" localSheetId="33">#REF!</definedName>
    <definedName name="Color1" localSheetId="1">#REF!</definedName>
    <definedName name="Color1" localSheetId="11">#REF!</definedName>
    <definedName name="Color1" localSheetId="14">#REF!</definedName>
    <definedName name="Color1" localSheetId="17">#REF!</definedName>
    <definedName name="Color1" localSheetId="3">#REF!</definedName>
    <definedName name="Color1" localSheetId="4">#REF!</definedName>
    <definedName name="Color1" localSheetId="5">#REF!</definedName>
    <definedName name="Color1" localSheetId="6">#REF!</definedName>
    <definedName name="Color1" localSheetId="9">#REF!</definedName>
    <definedName name="Color1" localSheetId="10">#REF!</definedName>
    <definedName name="Color1" localSheetId="30">#REF!</definedName>
    <definedName name="Color1" localSheetId="21">#REF!</definedName>
    <definedName name="Color1" localSheetId="24">#REF!</definedName>
    <definedName name="Color1">#REF!</definedName>
    <definedName name="Color2" localSheetId="32">#REF!</definedName>
    <definedName name="Color2" localSheetId="33">#REF!</definedName>
    <definedName name="Color2" localSheetId="1">#REF!</definedName>
    <definedName name="Color2" localSheetId="11">#REF!</definedName>
    <definedName name="Color2" localSheetId="14">#REF!</definedName>
    <definedName name="Color2" localSheetId="3">#REF!</definedName>
    <definedName name="Color2" localSheetId="4">#REF!</definedName>
    <definedName name="Color2" localSheetId="5">#REF!</definedName>
    <definedName name="Color2" localSheetId="6">#REF!</definedName>
    <definedName name="Color2" localSheetId="9">#REF!</definedName>
    <definedName name="Color2" localSheetId="10">#REF!</definedName>
    <definedName name="Color2" localSheetId="30">#REF!</definedName>
    <definedName name="Color2" localSheetId="21">#REF!</definedName>
    <definedName name="Color2">#REF!</definedName>
    <definedName name="Color3" localSheetId="32">#REF!</definedName>
    <definedName name="Color3" localSheetId="33">#REF!</definedName>
    <definedName name="Color3" localSheetId="1">#REF!</definedName>
    <definedName name="Color3" localSheetId="11">#REF!</definedName>
    <definedName name="Color3" localSheetId="14">#REF!</definedName>
    <definedName name="Color3" localSheetId="3">#REF!</definedName>
    <definedName name="Color3" localSheetId="4">#REF!</definedName>
    <definedName name="Color3" localSheetId="5">#REF!</definedName>
    <definedName name="Color3" localSheetId="6">#REF!</definedName>
    <definedName name="Color3" localSheetId="9">#REF!</definedName>
    <definedName name="Color3" localSheetId="10">#REF!</definedName>
    <definedName name="Color3" localSheetId="30">#REF!</definedName>
    <definedName name="Color3" localSheetId="21">#REF!</definedName>
    <definedName name="Color3">#REF!</definedName>
    <definedName name="Color4" localSheetId="32">#REF!</definedName>
    <definedName name="Color4" localSheetId="33">#REF!</definedName>
    <definedName name="Color4" localSheetId="1">#REF!</definedName>
    <definedName name="Color4" localSheetId="14">#REF!</definedName>
    <definedName name="Color4" localSheetId="3">#REF!</definedName>
    <definedName name="Color4" localSheetId="4">#REF!</definedName>
    <definedName name="Color4" localSheetId="5">#REF!</definedName>
    <definedName name="Color4" localSheetId="6">#REF!</definedName>
    <definedName name="Color4" localSheetId="9">#REF!</definedName>
    <definedName name="Color4" localSheetId="30">#REF!</definedName>
    <definedName name="Color4" localSheetId="21">#REF!</definedName>
    <definedName name="Color4">#REF!</definedName>
    <definedName name="Color5" localSheetId="32">#REF!</definedName>
    <definedName name="Color5" localSheetId="33">#REF!</definedName>
    <definedName name="Color5" localSheetId="1">#REF!</definedName>
    <definedName name="Color5" localSheetId="14">#REF!</definedName>
    <definedName name="Color5" localSheetId="3">#REF!</definedName>
    <definedName name="Color5" localSheetId="4">#REF!</definedName>
    <definedName name="Color5" localSheetId="5">#REF!</definedName>
    <definedName name="Color5" localSheetId="6">#REF!</definedName>
    <definedName name="Color5" localSheetId="9">#REF!</definedName>
    <definedName name="Color5" localSheetId="30">#REF!</definedName>
    <definedName name="Color5" localSheetId="21">#REF!</definedName>
    <definedName name="Color5">#REF!</definedName>
    <definedName name="Color6" localSheetId="32">#REF!</definedName>
    <definedName name="Color6" localSheetId="33">#REF!</definedName>
    <definedName name="Color6" localSheetId="1">#REF!</definedName>
    <definedName name="Color6" localSheetId="14">#REF!</definedName>
    <definedName name="Color6" localSheetId="3">#REF!</definedName>
    <definedName name="Color6" localSheetId="4">#REF!</definedName>
    <definedName name="Color6" localSheetId="5">#REF!</definedName>
    <definedName name="Color6" localSheetId="6">#REF!</definedName>
    <definedName name="Color6" localSheetId="9">#REF!</definedName>
    <definedName name="Color6" localSheetId="30">#REF!</definedName>
    <definedName name="Color6" localSheetId="21">#REF!</definedName>
    <definedName name="Color6">#REF!</definedName>
    <definedName name="COM" localSheetId="32">#REF!</definedName>
    <definedName name="COM" localSheetId="33">#REF!</definedName>
    <definedName name="COM" localSheetId="1">#REF!</definedName>
    <definedName name="COM" localSheetId="14">#REF!</definedName>
    <definedName name="COM" localSheetId="3">#REF!</definedName>
    <definedName name="COM" localSheetId="4">#REF!</definedName>
    <definedName name="COM" localSheetId="5">#REF!</definedName>
    <definedName name="COM" localSheetId="6">#REF!</definedName>
    <definedName name="COM" localSheetId="9">#REF!</definedName>
    <definedName name="COM" localSheetId="30">#REF!</definedName>
    <definedName name="COM" localSheetId="21">#REF!</definedName>
    <definedName name="COM">#REF!</definedName>
    <definedName name="coma">#REF!</definedName>
    <definedName name="COMPAR" localSheetId="11">#REF!</definedName>
    <definedName name="COMPAR" localSheetId="10">#REF!</definedName>
    <definedName name="COMPAR">#REF!</definedName>
    <definedName name="COMPIGP" localSheetId="11">#REF!</definedName>
    <definedName name="COMPIGP" localSheetId="10">#REF!</definedName>
    <definedName name="COMPIGP">#REF!</definedName>
    <definedName name="COMPROJ99" localSheetId="11">#REF!</definedName>
    <definedName name="COMPROJ99" localSheetId="10">#REF!</definedName>
    <definedName name="COMPROJ99">#REF!</definedName>
    <definedName name="CONCK">#REF!</definedName>
    <definedName name="conor">#REF!</definedName>
    <definedName name="cons">#REF!</definedName>
    <definedName name="CONS1" localSheetId="14">#REF!</definedName>
    <definedName name="CONS1" localSheetId="15">#REF!</definedName>
    <definedName name="CONS1" localSheetId="17">#REF!</definedName>
    <definedName name="CONS1" localSheetId="16">#REF!</definedName>
    <definedName name="CONS1">#REF!</definedName>
    <definedName name="cons12mon">#REF!</definedName>
    <definedName name="CONS2" localSheetId="14">#REF!</definedName>
    <definedName name="CONS2" localSheetId="15">#REF!</definedName>
    <definedName name="CONS2" localSheetId="17">#REF!</definedName>
    <definedName name="CONS2" localSheetId="16">#REF!</definedName>
    <definedName name="CONS2">#REF!</definedName>
    <definedName name="CONSOL" localSheetId="31">#REF!</definedName>
    <definedName name="CONSOL" localSheetId="32">#REF!</definedName>
    <definedName name="CONSOL" localSheetId="33">#REF!</definedName>
    <definedName name="CONSOL" localSheetId="1">#REF!</definedName>
    <definedName name="CONSOL" localSheetId="11">#REF!</definedName>
    <definedName name="CONSOL" localSheetId="14">#REF!</definedName>
    <definedName name="CONSOL" localSheetId="15">#REF!</definedName>
    <definedName name="CONSOL" localSheetId="17">#REF!</definedName>
    <definedName name="CONSOL" localSheetId="22">#REF!</definedName>
    <definedName name="CONSOL" localSheetId="3">#REF!</definedName>
    <definedName name="CONSOL" localSheetId="4">#REF!</definedName>
    <definedName name="CONSOL" localSheetId="5">#REF!</definedName>
    <definedName name="CONSOL" localSheetId="6">#REF!</definedName>
    <definedName name="CONSOL" localSheetId="9">#REF!</definedName>
    <definedName name="CONSOL" localSheetId="10">#REF!</definedName>
    <definedName name="CONSOL" localSheetId="25">#REF!</definedName>
    <definedName name="CONSOL" localSheetId="30">#REF!</definedName>
    <definedName name="CONSOL" localSheetId="16">#REF!</definedName>
    <definedName name="CONSOL" localSheetId="21">#REF!</definedName>
    <definedName name="CONSOL" localSheetId="23">#REF!</definedName>
    <definedName name="CONSOL" localSheetId="24">#REF!</definedName>
    <definedName name="CONSOL">#REF!</definedName>
    <definedName name="CONSOLC2" localSheetId="32">#REF!</definedName>
    <definedName name="CONSOLC2" localSheetId="33">#REF!</definedName>
    <definedName name="CONSOLC2" localSheetId="1">#REF!</definedName>
    <definedName name="CONSOLC2" localSheetId="11">#REF!</definedName>
    <definedName name="CONSOLC2" localSheetId="14">#REF!</definedName>
    <definedName name="CONSOLC2" localSheetId="15">#REF!</definedName>
    <definedName name="CONSOLC2" localSheetId="17">#REF!</definedName>
    <definedName name="CONSOLC2" localSheetId="22">#REF!</definedName>
    <definedName name="CONSOLC2" localSheetId="3">#REF!</definedName>
    <definedName name="CONSOLC2" localSheetId="4">#REF!</definedName>
    <definedName name="CONSOLC2" localSheetId="5">#REF!</definedName>
    <definedName name="CONSOLC2" localSheetId="6">#REF!</definedName>
    <definedName name="CONSOLC2" localSheetId="9">#REF!</definedName>
    <definedName name="CONSOLC2" localSheetId="10">#REF!</definedName>
    <definedName name="CONSOLC2" localSheetId="25">#REF!</definedName>
    <definedName name="CONSOLC2" localSheetId="30">#REF!</definedName>
    <definedName name="CONSOLC2" localSheetId="16">#REF!</definedName>
    <definedName name="CONSOLC2" localSheetId="21">#REF!</definedName>
    <definedName name="CONSOLC2" localSheetId="23">#REF!</definedName>
    <definedName name="CONSOLC2" localSheetId="24">#REF!</definedName>
    <definedName name="CONSOLC2">#REF!</definedName>
    <definedName name="consperc" localSheetId="11">#REF!</definedName>
    <definedName name="consperc" localSheetId="10">#REF!</definedName>
    <definedName name="consperc">#REF!</definedName>
    <definedName name="consqtr" localSheetId="11">#REF!</definedName>
    <definedName name="consqtr" localSheetId="10">#REF!</definedName>
    <definedName name="consqtr">#REF!</definedName>
    <definedName name="CONTENTS">#REF!</definedName>
    <definedName name="cooperantes" localSheetId="31">#REF!</definedName>
    <definedName name="cooperantes">#REF!</definedName>
    <definedName name="COPA">#N/A</definedName>
    <definedName name="COPARTICIPACION_FEDERAL__LEY_N__23548">#REF!</definedName>
    <definedName name="copystart" localSheetId="32">#REF!</definedName>
    <definedName name="copystart" localSheetId="33">#REF!</definedName>
    <definedName name="copystart" localSheetId="1">#REF!</definedName>
    <definedName name="copystart" localSheetId="11">#REF!</definedName>
    <definedName name="copystart" localSheetId="14">#REF!</definedName>
    <definedName name="copystart" localSheetId="15">#REF!</definedName>
    <definedName name="copystart" localSheetId="17">#REF!</definedName>
    <definedName name="copystart" localSheetId="22">#REF!</definedName>
    <definedName name="copystart" localSheetId="3">#REF!</definedName>
    <definedName name="copystart" localSheetId="4">#REF!</definedName>
    <definedName name="copystart" localSheetId="5">#REF!</definedName>
    <definedName name="copystart" localSheetId="6">#REF!</definedName>
    <definedName name="copystart" localSheetId="9">#REF!</definedName>
    <definedName name="copystart" localSheetId="10">#REF!</definedName>
    <definedName name="copystart" localSheetId="25">#REF!</definedName>
    <definedName name="copystart" localSheetId="30">#REF!</definedName>
    <definedName name="copystart" localSheetId="16">#REF!</definedName>
    <definedName name="copystart" localSheetId="21">#REF!</definedName>
    <definedName name="copystart" localSheetId="23">#REF!</definedName>
    <definedName name="copystart" localSheetId="24">#REF!</definedName>
    <definedName name="copystart">#REF!</definedName>
    <definedName name="Copytodebt" localSheetId="32">#REF!</definedName>
    <definedName name="Copytodebt" localSheetId="33">#REF!</definedName>
    <definedName name="Copytodebt" localSheetId="11">#REF!</definedName>
    <definedName name="Copytodebt" localSheetId="14">#REF!</definedName>
    <definedName name="Copytodebt" localSheetId="15">#REF!</definedName>
    <definedName name="Copytodebt" localSheetId="17">#REF!</definedName>
    <definedName name="Copytodebt" localSheetId="22">#REF!</definedName>
    <definedName name="Copytodebt" localSheetId="9">#REF!</definedName>
    <definedName name="Copytodebt" localSheetId="10">#REF!</definedName>
    <definedName name="Copytodebt" localSheetId="25">#REF!</definedName>
    <definedName name="Copytodebt" localSheetId="16">#REF!</definedName>
    <definedName name="Copytodebt" localSheetId="21">#REF!</definedName>
    <definedName name="Copytodebt" localSheetId="23">#REF!</definedName>
    <definedName name="Copytodebt" localSheetId="24">#REF!</definedName>
    <definedName name="Copytodebt">#REF!</definedName>
    <definedName name="CostoVentasY1">#REF!</definedName>
    <definedName name="CostoVentasY2">#REF!</definedName>
    <definedName name="CostoVentasY3">#REF!</definedName>
    <definedName name="COUNT" localSheetId="31">#REF!</definedName>
    <definedName name="COUNT" localSheetId="32">#REF!</definedName>
    <definedName name="COUNT" localSheetId="33">#REF!</definedName>
    <definedName name="COUNT" localSheetId="1">#REF!</definedName>
    <definedName name="COUNT" localSheetId="11">#REF!</definedName>
    <definedName name="COUNT" localSheetId="14">#REF!</definedName>
    <definedName name="COUNT" localSheetId="15">#REF!</definedName>
    <definedName name="COUNT" localSheetId="17">#REF!</definedName>
    <definedName name="COUNT" localSheetId="22">#REF!</definedName>
    <definedName name="COUNT" localSheetId="3">#REF!</definedName>
    <definedName name="COUNT" localSheetId="4">#REF!</definedName>
    <definedName name="COUNT" localSheetId="5">#REF!</definedName>
    <definedName name="COUNT" localSheetId="6">#REF!</definedName>
    <definedName name="COUNT" localSheetId="9">#REF!</definedName>
    <definedName name="COUNT" localSheetId="10">#REF!</definedName>
    <definedName name="COUNT" localSheetId="25">#REF!</definedName>
    <definedName name="COUNT" localSheetId="30">#REF!</definedName>
    <definedName name="COUNT" localSheetId="16">#REF!</definedName>
    <definedName name="COUNT" localSheetId="21">#REF!</definedName>
    <definedName name="COUNT" localSheetId="23">#REF!</definedName>
    <definedName name="COUNT" localSheetId="24">#REF!</definedName>
    <definedName name="COUNT">#REF!</definedName>
    <definedName name="COUNTER" localSheetId="32">#REF!</definedName>
    <definedName name="COUNTER" localSheetId="33">#REF!</definedName>
    <definedName name="COUNTER" localSheetId="1">#REF!</definedName>
    <definedName name="COUNTER" localSheetId="14">#REF!</definedName>
    <definedName name="COUNTER" localSheetId="15">#REF!</definedName>
    <definedName name="COUNTER" localSheetId="17">#REF!</definedName>
    <definedName name="COUNTER" localSheetId="22">#REF!</definedName>
    <definedName name="COUNTER" localSheetId="3">#REF!</definedName>
    <definedName name="COUNTER" localSheetId="4">#REF!</definedName>
    <definedName name="COUNTER" localSheetId="5">#REF!</definedName>
    <definedName name="COUNTER" localSheetId="6">#REF!</definedName>
    <definedName name="COUNTER" localSheetId="9">#REF!</definedName>
    <definedName name="COUNTER" localSheetId="10">#REF!</definedName>
    <definedName name="COUNTER" localSheetId="25">#REF!</definedName>
    <definedName name="COUNTER" localSheetId="30">#REF!</definedName>
    <definedName name="COUNTER" localSheetId="16">#REF!</definedName>
    <definedName name="COUNTER" localSheetId="21">#REF!</definedName>
    <definedName name="COUNTER" localSheetId="23">#REF!</definedName>
    <definedName name="COUNTER" localSheetId="24">#REF!</definedName>
    <definedName name="COUNTER">#REF!</definedName>
    <definedName name="CountryName">#REF!</definedName>
    <definedName name="cp" localSheetId="32" hidden="1">#REF!</definedName>
    <definedName name="cp" localSheetId="33" hidden="1">#REF!</definedName>
    <definedName name="cp" localSheetId="14" hidden="1">#REF!</definedName>
    <definedName name="cp" localSheetId="15" hidden="1">#REF!</definedName>
    <definedName name="cp" localSheetId="17" hidden="1">#REF!</definedName>
    <definedName name="cp" localSheetId="22" hidden="1">#REF!</definedName>
    <definedName name="cp" localSheetId="10" hidden="1">#REF!</definedName>
    <definedName name="cp" localSheetId="25" hidden="1">#REF!</definedName>
    <definedName name="cp" localSheetId="16" hidden="1">#REF!</definedName>
    <definedName name="cp" localSheetId="21" hidden="1">#REF!</definedName>
    <definedName name="cp" localSheetId="23" hidden="1">#REF!</definedName>
    <definedName name="cp" localSheetId="24" hidden="1">#REF!</definedName>
    <definedName name="cp" hidden="1">#REF!</definedName>
    <definedName name="CPF" localSheetId="31">#REF!</definedName>
    <definedName name="CPF" localSheetId="32">#REF!</definedName>
    <definedName name="CPF" localSheetId="33">#REF!</definedName>
    <definedName name="CPF" localSheetId="1">#REF!</definedName>
    <definedName name="CPF" localSheetId="11">#REF!</definedName>
    <definedName name="CPF" localSheetId="14">#REF!</definedName>
    <definedName name="CPF" localSheetId="15">#REF!</definedName>
    <definedName name="CPF" localSheetId="17">#REF!</definedName>
    <definedName name="CPF" localSheetId="22">#REF!</definedName>
    <definedName name="CPF" localSheetId="3">#REF!</definedName>
    <definedName name="CPF" localSheetId="4">#REF!</definedName>
    <definedName name="CPF" localSheetId="5">#REF!</definedName>
    <definedName name="CPF" localSheetId="6">#REF!</definedName>
    <definedName name="CPF" localSheetId="9">#REF!</definedName>
    <definedName name="CPF" localSheetId="10">#REF!</definedName>
    <definedName name="CPF" localSheetId="25">#REF!</definedName>
    <definedName name="CPF" localSheetId="30">#REF!</definedName>
    <definedName name="CPF" localSheetId="16">#REF!</definedName>
    <definedName name="CPF" localSheetId="21">#REF!</definedName>
    <definedName name="CPF" localSheetId="23">#REF!</definedName>
    <definedName name="CPF" localSheetId="24">#REF!</definedName>
    <definedName name="CPF">#REF!</definedName>
    <definedName name="CPI">#REF!</definedName>
    <definedName name="CPI_Core" localSheetId="32">#REF!</definedName>
    <definedName name="CPI_Core" localSheetId="33">#REF!</definedName>
    <definedName name="CPI_Core" localSheetId="1">#REF!</definedName>
    <definedName name="CPI_Core" localSheetId="11">#REF!</definedName>
    <definedName name="CPI_Core" localSheetId="14">#REF!</definedName>
    <definedName name="CPI_Core" localSheetId="15">#REF!</definedName>
    <definedName name="CPI_Core" localSheetId="17">#REF!</definedName>
    <definedName name="CPI_Core" localSheetId="22">#REF!</definedName>
    <definedName name="CPI_Core" localSheetId="3">#REF!</definedName>
    <definedName name="CPI_Core" localSheetId="4">#REF!</definedName>
    <definedName name="CPI_Core" localSheetId="5">#REF!</definedName>
    <definedName name="CPI_Core" localSheetId="6">#REF!</definedName>
    <definedName name="CPI_Core" localSheetId="9">#REF!</definedName>
    <definedName name="CPI_Core" localSheetId="10">#REF!</definedName>
    <definedName name="CPI_Core" localSheetId="25">#REF!</definedName>
    <definedName name="CPI_Core" localSheetId="30">#REF!</definedName>
    <definedName name="CPI_Core" localSheetId="16">#REF!</definedName>
    <definedName name="CPI_Core" localSheetId="21">#REF!</definedName>
    <definedName name="CPI_Core" localSheetId="23">#REF!</definedName>
    <definedName name="CPI_Core" localSheetId="24">#REF!</definedName>
    <definedName name="CPI_Core">#REF!</definedName>
    <definedName name="CPI_NAT_monthly" localSheetId="32">#REF!</definedName>
    <definedName name="CPI_NAT_monthly" localSheetId="33">#REF!</definedName>
    <definedName name="CPI_NAT_monthly" localSheetId="1">#REF!</definedName>
    <definedName name="CPI_NAT_monthly" localSheetId="11">#REF!</definedName>
    <definedName name="CPI_NAT_monthly" localSheetId="14">#REF!</definedName>
    <definedName name="CPI_NAT_monthly" localSheetId="15">#REF!</definedName>
    <definedName name="CPI_NAT_monthly" localSheetId="17">#REF!</definedName>
    <definedName name="CPI_NAT_monthly" localSheetId="22">#REF!</definedName>
    <definedName name="CPI_NAT_monthly" localSheetId="3">#REF!</definedName>
    <definedName name="CPI_NAT_monthly" localSheetId="4">#REF!</definedName>
    <definedName name="CPI_NAT_monthly" localSheetId="5">#REF!</definedName>
    <definedName name="CPI_NAT_monthly" localSheetId="6">#REF!</definedName>
    <definedName name="CPI_NAT_monthly" localSheetId="9">#REF!</definedName>
    <definedName name="CPI_NAT_monthly" localSheetId="10">#REF!</definedName>
    <definedName name="CPI_NAT_monthly" localSheetId="25">#REF!</definedName>
    <definedName name="CPI_NAT_monthly" localSheetId="30">#REF!</definedName>
    <definedName name="CPI_NAT_monthly" localSheetId="16">#REF!</definedName>
    <definedName name="CPI_NAT_monthly" localSheetId="21">#REF!</definedName>
    <definedName name="CPI_NAT_monthly" localSheetId="23">#REF!</definedName>
    <definedName name="CPI_NAT_monthly" localSheetId="24">#REF!</definedName>
    <definedName name="CPI_NAT_monthly">#REF!</definedName>
    <definedName name="CPICUM" localSheetId="11">#REF!</definedName>
    <definedName name="CPICUM" localSheetId="10">#REF!</definedName>
    <definedName name="CPICUM">#REF!</definedName>
    <definedName name="CRECWM">#REF!</definedName>
    <definedName name="cred" localSheetId="11">#REF!</definedName>
    <definedName name="cred" localSheetId="10">#REF!</definedName>
    <definedName name="cred">#REF!</definedName>
    <definedName name="cred1" localSheetId="11">#REF!</definedName>
    <definedName name="cred1" localSheetId="10">#REF!</definedName>
    <definedName name="cred1">#REF!</definedName>
    <definedName name="CRED2" localSheetId="11">#REF!</definedName>
    <definedName name="CRED2" localSheetId="10">#REF!</definedName>
    <definedName name="CRED2">#REF!</definedName>
    <definedName name="cred2000">#REF!</definedName>
    <definedName name="cred2001">#REF!</definedName>
    <definedName name="cred2002">#REF!</definedName>
    <definedName name="cred2003">#REF!</definedName>
    <definedName name="cred98">#REF!</definedName>
    <definedName name="cred98j">#REF!</definedName>
    <definedName name="cred98s" localSheetId="11">#REF!</definedName>
    <definedName name="cred98s" localSheetId="10">#REF!</definedName>
    <definedName name="cred98s">#REF!</definedName>
    <definedName name="cred99" localSheetId="11">#REF!</definedName>
    <definedName name="cred99" localSheetId="10">#REF!</definedName>
    <definedName name="cred99">#REF!</definedName>
    <definedName name="CREDITO" localSheetId="11">#REF!</definedName>
    <definedName name="CREDITO" localSheetId="10">#REF!</definedName>
    <definedName name="CREDITO">#REF!</definedName>
    <definedName name="CREDITOBCH" localSheetId="32">#REF!</definedName>
    <definedName name="CREDITOBCH" localSheetId="33">#REF!</definedName>
    <definedName name="CREDITOBCH" localSheetId="1">#REF!</definedName>
    <definedName name="CREDITOBCH" localSheetId="14">#REF!</definedName>
    <definedName name="CREDITOBCH" localSheetId="3">#REF!</definedName>
    <definedName name="CREDITOBCH" localSheetId="4">#REF!</definedName>
    <definedName name="CREDITOBCH" localSheetId="5">#REF!</definedName>
    <definedName name="CREDITOBCH" localSheetId="6">#REF!</definedName>
    <definedName name="CREDITOBCH" localSheetId="9">#REF!</definedName>
    <definedName name="CREDITOBCH" localSheetId="30">#REF!</definedName>
    <definedName name="CREDITOBCH" localSheetId="21">#REF!</definedName>
    <definedName name="CREDITOBCH">#REF!</definedName>
    <definedName name="CREDITORSB" localSheetId="32">#REF!</definedName>
    <definedName name="CREDITORSB" localSheetId="33">#REF!</definedName>
    <definedName name="CREDITORSB" localSheetId="1">#REF!</definedName>
    <definedName name="CREDITORSB" localSheetId="14">#REF!</definedName>
    <definedName name="CREDITORSB" localSheetId="3">#REF!</definedName>
    <definedName name="CREDITORSB" localSheetId="4">#REF!</definedName>
    <definedName name="CREDITORSB" localSheetId="5">#REF!</definedName>
    <definedName name="CREDITORSB" localSheetId="6">#REF!</definedName>
    <definedName name="CREDITORSB" localSheetId="9">#REF!</definedName>
    <definedName name="CREDITORSB" localSheetId="30">#REF!</definedName>
    <definedName name="CREDITORSB" localSheetId="21">#REF!</definedName>
    <definedName name="CREDITORSB">#REF!</definedName>
    <definedName name="Crng" localSheetId="32">OFFSET(#REF!,0,0,COUNT(#REF!),1)</definedName>
    <definedName name="Crng" localSheetId="33">OFFSET(#REF!,0,0,COUNT(#REF!),1)</definedName>
    <definedName name="Crng" localSheetId="1">OFFSET(#REF!,0,0,COUNT(#REF!),1)</definedName>
    <definedName name="Crng" localSheetId="11">OFFSET(#REF!,0,0,COUNT(#REF!),1)</definedName>
    <definedName name="Crng" localSheetId="14">OFFSET(#REF!,0,0,COUNT(#REF!),1)</definedName>
    <definedName name="Crng" localSheetId="15">OFFSET(#REF!,0,0,COUNT(#REF!),1)</definedName>
    <definedName name="Crng" localSheetId="17">OFFSET(#REF!,0,0,COUNT(#REF!),1)</definedName>
    <definedName name="Crng" localSheetId="3">OFFSET(#REF!,0,0,COUNT(#REF!),1)</definedName>
    <definedName name="Crng" localSheetId="4">OFFSET(#REF!,0,0,COUNT(#REF!),1)</definedName>
    <definedName name="Crng" localSheetId="5">OFFSET(#REF!,0,0,COUNT(#REF!),1)</definedName>
    <definedName name="Crng" localSheetId="6">OFFSET(#REF!,0,0,COUNT(#REF!),1)</definedName>
    <definedName name="Crng" localSheetId="9">OFFSET(#REF!,0,0,COUNT(#REF!),1)</definedName>
    <definedName name="Crng" localSheetId="10">OFFSET(#REF!,0,0,COUNT(#REF!),1)</definedName>
    <definedName name="Crng" localSheetId="25">OFFSET(#REF!,0,0,COUNT(#REF!),1)</definedName>
    <definedName name="Crng" localSheetId="26">OFFSET(#REF!,0,0,COUNT(#REF!),1)</definedName>
    <definedName name="Crng" localSheetId="27">OFFSET(#REF!,0,0,COUNT(#REF!),1)</definedName>
    <definedName name="Crng" localSheetId="30">OFFSET(#REF!,0,0,COUNT(#REF!),1)</definedName>
    <definedName name="Crng" localSheetId="16">OFFSET(#REF!,0,0,COUNT(#REF!),1)</definedName>
    <definedName name="Crng" localSheetId="21">OFFSET(#REF!,0,0,COUNT(#REF!),1)</definedName>
    <definedName name="Crng" localSheetId="24">OFFSET(#REF!,0,0,COUNT(#REF!),1)</definedName>
    <definedName name="Crng">OFFSET(#REF!,0,0,COUNT(#REF!),1)</definedName>
    <definedName name="Crt" localSheetId="31">#REF!</definedName>
    <definedName name="Crt" localSheetId="32">#REF!</definedName>
    <definedName name="Crt" localSheetId="33">#REF!</definedName>
    <definedName name="Crt" localSheetId="1">#REF!</definedName>
    <definedName name="Crt" localSheetId="11">#REF!</definedName>
    <definedName name="Crt" localSheetId="14">#REF!</definedName>
    <definedName name="Crt" localSheetId="15">#REF!</definedName>
    <definedName name="Crt" localSheetId="17">#REF!</definedName>
    <definedName name="Crt" localSheetId="18">#REF!</definedName>
    <definedName name="Crt" localSheetId="22">#REF!</definedName>
    <definedName name="Crt" localSheetId="3">#REF!</definedName>
    <definedName name="Crt" localSheetId="4">#REF!</definedName>
    <definedName name="Crt" localSheetId="5">#REF!</definedName>
    <definedName name="Crt" localSheetId="6">#REF!</definedName>
    <definedName name="Crt" localSheetId="9">#REF!</definedName>
    <definedName name="Crt" localSheetId="10">#REF!</definedName>
    <definedName name="Crt" localSheetId="25">#REF!</definedName>
    <definedName name="Crt" localSheetId="26">#REF!</definedName>
    <definedName name="Crt" localSheetId="27">#REF!</definedName>
    <definedName name="Crt" localSheetId="30">#REF!</definedName>
    <definedName name="Crt" localSheetId="16">#REF!</definedName>
    <definedName name="Crt" localSheetId="21">#REF!</definedName>
    <definedName name="Crt" localSheetId="23">#REF!</definedName>
    <definedName name="Crt" localSheetId="24">#REF!</definedName>
    <definedName name="Crt">#REF!</definedName>
    <definedName name="CRUDE1" localSheetId="14">#REF!</definedName>
    <definedName name="CRUDE1" localSheetId="15">#REF!</definedName>
    <definedName name="CRUDE1" localSheetId="17">#REF!</definedName>
    <definedName name="CRUDE1" localSheetId="16">#REF!</definedName>
    <definedName name="CRUDE1">#REF!</definedName>
    <definedName name="CRUDE2" localSheetId="14">#REF!</definedName>
    <definedName name="CRUDE2" localSheetId="15">#REF!</definedName>
    <definedName name="CRUDE2" localSheetId="17">#REF!</definedName>
    <definedName name="CRUDE2" localSheetId="16">#REF!</definedName>
    <definedName name="CRUDE2">#REF!</definedName>
    <definedName name="CRUDE3" localSheetId="14">#REF!</definedName>
    <definedName name="CRUDE3" localSheetId="15">#REF!</definedName>
    <definedName name="CRUDE3" localSheetId="17">#REF!</definedName>
    <definedName name="CRUDE3" localSheetId="16">#REF!</definedName>
    <definedName name="CRUDE3">#REF!</definedName>
    <definedName name="CRUZ" localSheetId="31">#REF!</definedName>
    <definedName name="CRUZ" localSheetId="32">#REF!</definedName>
    <definedName name="CRUZ" localSheetId="33">#REF!</definedName>
    <definedName name="CRUZ" localSheetId="1">#REF!</definedName>
    <definedName name="CRUZ" localSheetId="11">#REF!</definedName>
    <definedName name="CRUZ" localSheetId="14">#REF!</definedName>
    <definedName name="CRUZ" localSheetId="15">#REF!</definedName>
    <definedName name="CRUZ" localSheetId="17">#REF!</definedName>
    <definedName name="CRUZ" localSheetId="18">#REF!</definedName>
    <definedName name="CRUZ" localSheetId="22">#REF!</definedName>
    <definedName name="CRUZ" localSheetId="3">#REF!</definedName>
    <definedName name="CRUZ" localSheetId="4">#REF!</definedName>
    <definedName name="CRUZ" localSheetId="5">#REF!</definedName>
    <definedName name="CRUZ" localSheetId="6">#REF!</definedName>
    <definedName name="CRUZ" localSheetId="9">#REF!</definedName>
    <definedName name="CRUZ" localSheetId="10">#REF!</definedName>
    <definedName name="CRUZ" localSheetId="25">#REF!</definedName>
    <definedName name="CRUZ" localSheetId="26">#REF!</definedName>
    <definedName name="CRUZ" localSheetId="27">#REF!</definedName>
    <definedName name="CRUZ" localSheetId="30">#REF!</definedName>
    <definedName name="CRUZ" localSheetId="16">#REF!</definedName>
    <definedName name="CRUZ" localSheetId="21">#REF!</definedName>
    <definedName name="CRUZ" localSheetId="23">#REF!</definedName>
    <definedName name="CRUZ" localSheetId="24">#REF!</definedName>
    <definedName name="CRUZ">#REF!</definedName>
    <definedName name="CRUZ1" localSheetId="32">#REF!</definedName>
    <definedName name="CRUZ1" localSheetId="33">#REF!</definedName>
    <definedName name="CRUZ1" localSheetId="1">#REF!</definedName>
    <definedName name="CRUZ1" localSheetId="14">#REF!</definedName>
    <definedName name="CRUZ1" localSheetId="17">#REF!</definedName>
    <definedName name="CRUZ1" localSheetId="18">#REF!</definedName>
    <definedName name="CRUZ1" localSheetId="3">#REF!</definedName>
    <definedName name="CRUZ1" localSheetId="4">#REF!</definedName>
    <definedName name="CRUZ1" localSheetId="5">#REF!</definedName>
    <definedName name="CRUZ1" localSheetId="6">#REF!</definedName>
    <definedName name="CRUZ1" localSheetId="9">#REF!</definedName>
    <definedName name="CRUZ1" localSheetId="10">#REF!</definedName>
    <definedName name="CRUZ1" localSheetId="25">#REF!</definedName>
    <definedName name="CRUZ1" localSheetId="26">#REF!</definedName>
    <definedName name="CRUZ1" localSheetId="27">#REF!</definedName>
    <definedName name="CRUZ1" localSheetId="30">#REF!</definedName>
    <definedName name="CRUZ1" localSheetId="16">#REF!</definedName>
    <definedName name="CRUZ1" localSheetId="21">#REF!</definedName>
    <definedName name="CRUZ1" localSheetId="24">#REF!</definedName>
    <definedName name="CRUZ1">#REF!</definedName>
    <definedName name="CS" localSheetId="32">#REF!</definedName>
    <definedName name="CS" localSheetId="33">#REF!</definedName>
    <definedName name="CS" localSheetId="1">#REF!</definedName>
    <definedName name="CS" localSheetId="14">#REF!</definedName>
    <definedName name="CS" localSheetId="17">#REF!</definedName>
    <definedName name="CS" localSheetId="18">#REF!</definedName>
    <definedName name="CS" localSheetId="3">#REF!</definedName>
    <definedName name="CS" localSheetId="4">#REF!</definedName>
    <definedName name="CS" localSheetId="5">#REF!</definedName>
    <definedName name="CS" localSheetId="6">#REF!</definedName>
    <definedName name="CS" localSheetId="9">#REF!</definedName>
    <definedName name="CS" localSheetId="10">#REF!</definedName>
    <definedName name="CS" localSheetId="25">#REF!</definedName>
    <definedName name="CS" localSheetId="26">#REF!</definedName>
    <definedName name="CS" localSheetId="27">#REF!</definedName>
    <definedName name="CS" localSheetId="30">#REF!</definedName>
    <definedName name="CS" localSheetId="16">#REF!</definedName>
    <definedName name="CS" localSheetId="21">#REF!</definedName>
    <definedName name="CS" localSheetId="24">#REF!</definedName>
    <definedName name="CS">#REF!</definedName>
    <definedName name="CS1A" localSheetId="32">#REF!</definedName>
    <definedName name="CS1A" localSheetId="33">#REF!</definedName>
    <definedName name="CS1A" localSheetId="1">#REF!</definedName>
    <definedName name="CS1A" localSheetId="14">#REF!</definedName>
    <definedName name="CS1A" localSheetId="18">#REF!</definedName>
    <definedName name="CS1A" localSheetId="3">#REF!</definedName>
    <definedName name="CS1A" localSheetId="4">#REF!</definedName>
    <definedName name="CS1A" localSheetId="5">#REF!</definedName>
    <definedName name="CS1A" localSheetId="6">#REF!</definedName>
    <definedName name="CS1A" localSheetId="9">#REF!</definedName>
    <definedName name="CS1A" localSheetId="25">#REF!</definedName>
    <definedName name="CS1A" localSheetId="26">#REF!</definedName>
    <definedName name="CS1A" localSheetId="27">#REF!</definedName>
    <definedName name="CS1A" localSheetId="30">#REF!</definedName>
    <definedName name="CS1A" localSheetId="16">#REF!</definedName>
    <definedName name="CS1A" localSheetId="21">#REF!</definedName>
    <definedName name="CS1A">#REF!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_10.3.1">#REF!</definedName>
    <definedName name="CUADRO_N__4.1.3" localSheetId="11">#REF!</definedName>
    <definedName name="CUADRO_N__4.1.3" localSheetId="10">#REF!</definedName>
    <definedName name="CUADRO_N__4.1.3">#REF!</definedName>
    <definedName name="CUADRO_No_9_C" localSheetId="11">#REF!</definedName>
    <definedName name="CUADRO_No_9_C" localSheetId="10">#REF!</definedName>
    <definedName name="CUADRO_No_9_C">#REF!</definedName>
    <definedName name="CUADRO9" localSheetId="11">#REF!</definedName>
    <definedName name="CUADRO9" localSheetId="10">#REF!</definedName>
    <definedName name="CUADRO9">#REF!</definedName>
    <definedName name="CUADRO9A">#REF!</definedName>
    <definedName name="CUADRO9B">#REF!</definedName>
    <definedName name="CUADROI">#REF!</definedName>
    <definedName name="CUADROII">#REF!</definedName>
    <definedName name="CUADROIII">#REF!</definedName>
    <definedName name="CUADROIV">#REF!</definedName>
    <definedName name="CUADROV">#REF!</definedName>
    <definedName name="CUADROVI">#REF!</definedName>
    <definedName name="CUADROVII">#REF!</definedName>
    <definedName name="CUENTASMON" localSheetId="32">#REF!</definedName>
    <definedName name="CUENTASMON" localSheetId="33">#REF!</definedName>
    <definedName name="CUENTASMON" localSheetId="1">#REF!</definedName>
    <definedName name="CUENTASMON" localSheetId="14">#REF!</definedName>
    <definedName name="CUENTASMON" localSheetId="15">#REF!</definedName>
    <definedName name="CUENTASMON" localSheetId="17">#REF!</definedName>
    <definedName name="CUENTASMON" localSheetId="3">#REF!</definedName>
    <definedName name="CUENTASMON" localSheetId="4">#REF!</definedName>
    <definedName name="CUENTASMON" localSheetId="5">#REF!</definedName>
    <definedName name="CUENTASMON" localSheetId="6">#REF!</definedName>
    <definedName name="CUENTASMON" localSheetId="30">#REF!</definedName>
    <definedName name="CUENTASMON" localSheetId="16">#REF!</definedName>
    <definedName name="CUENTASMON" localSheetId="21">#REF!</definedName>
    <definedName name="CUENTASMON">#REF!</definedName>
    <definedName name="culo">#REF!</definedName>
    <definedName name="cuman">#REF!</definedName>
    <definedName name="Cuota">#REF!</definedName>
    <definedName name="CurMonth" localSheetId="31">#REF!</definedName>
    <definedName name="CurMonth" localSheetId="32">#REF!</definedName>
    <definedName name="CurMonth" localSheetId="33">#REF!</definedName>
    <definedName name="CurMonth" localSheetId="1">#REF!</definedName>
    <definedName name="CurMonth" localSheetId="11">#REF!</definedName>
    <definedName name="CurMonth" localSheetId="14">#REF!</definedName>
    <definedName name="CurMonth" localSheetId="15">#REF!</definedName>
    <definedName name="CurMonth" localSheetId="17">#REF!</definedName>
    <definedName name="CurMonth" localSheetId="18">#REF!</definedName>
    <definedName name="CurMonth" localSheetId="22">#REF!</definedName>
    <definedName name="CurMonth" localSheetId="3">#REF!</definedName>
    <definedName name="CurMonth" localSheetId="4">#REF!</definedName>
    <definedName name="CurMonth" localSheetId="5">#REF!</definedName>
    <definedName name="CurMonth" localSheetId="6">#REF!</definedName>
    <definedName name="CurMonth" localSheetId="9">#REF!</definedName>
    <definedName name="CurMonth" localSheetId="10">#REF!</definedName>
    <definedName name="CurMonth" localSheetId="25">#REF!</definedName>
    <definedName name="CurMonth" localSheetId="26">#REF!</definedName>
    <definedName name="CurMonth" localSheetId="27">#REF!</definedName>
    <definedName name="CurMonth" localSheetId="30">#REF!</definedName>
    <definedName name="CurMonth" localSheetId="16">#REF!</definedName>
    <definedName name="CurMonth" localSheetId="21">#REF!</definedName>
    <definedName name="CurMonth" localSheetId="23">#REF!</definedName>
    <definedName name="CurMonth" localSheetId="24">#REF!</definedName>
    <definedName name="CurMonth">#REF!</definedName>
    <definedName name="Currency" localSheetId="32">#REF!</definedName>
    <definedName name="Currency" localSheetId="33">#REF!</definedName>
    <definedName name="Currency" localSheetId="1">#REF!</definedName>
    <definedName name="Currency" localSheetId="11">#REF!</definedName>
    <definedName name="Currency" localSheetId="14">#REF!</definedName>
    <definedName name="Currency" localSheetId="17">#REF!</definedName>
    <definedName name="Currency" localSheetId="18">#REF!</definedName>
    <definedName name="Currency" localSheetId="3">#REF!</definedName>
    <definedName name="Currency" localSheetId="4">#REF!</definedName>
    <definedName name="Currency" localSheetId="5">#REF!</definedName>
    <definedName name="Currency" localSheetId="6">#REF!</definedName>
    <definedName name="Currency" localSheetId="9">#REF!</definedName>
    <definedName name="Currency" localSheetId="10">#REF!</definedName>
    <definedName name="Currency" localSheetId="25">#REF!</definedName>
    <definedName name="Currency" localSheetId="26">#REF!</definedName>
    <definedName name="Currency" localSheetId="27">#REF!</definedName>
    <definedName name="Currency" localSheetId="30">#REF!</definedName>
    <definedName name="Currency" localSheetId="16">#REF!</definedName>
    <definedName name="Currency" localSheetId="21">#REF!</definedName>
    <definedName name="Currency" localSheetId="24">#REF!</definedName>
    <definedName name="Currency">#REF!</definedName>
    <definedName name="CURRENTYEAR">#REF!</definedName>
    <definedName name="CurrVintage">#REF!</definedName>
    <definedName name="cutoff" localSheetId="14">#REF!</definedName>
    <definedName name="cutoff" localSheetId="15">#REF!</definedName>
    <definedName name="cutoff" localSheetId="17">#REF!</definedName>
    <definedName name="cutoff" localSheetId="16">#REF!</definedName>
    <definedName name="cutoff">#REF!</definedName>
    <definedName name="CYEAR2021" localSheetId="1">#REF!</definedName>
    <definedName name="CYEAR2021" localSheetId="2">#REF!</definedName>
    <definedName name="CYEAR2021" localSheetId="3">#REF!</definedName>
    <definedName name="CYEAR2021" localSheetId="4">#REF!</definedName>
    <definedName name="CYEAR2021" localSheetId="5">#REF!</definedName>
    <definedName name="CYEAR2021" localSheetId="0">#REF!</definedName>
    <definedName name="CYEAR2021">#REF!</definedName>
    <definedName name="CYEAR2022" localSheetId="1">#REF!</definedName>
    <definedName name="CYEAR2022" localSheetId="2">#REF!</definedName>
    <definedName name="CYEAR2022" localSheetId="3">#REF!</definedName>
    <definedName name="CYEAR2022" localSheetId="4">#REF!</definedName>
    <definedName name="CYEAR2022" localSheetId="5">#REF!</definedName>
    <definedName name="CYEAR2022" localSheetId="0">#REF!</definedName>
    <definedName name="CYEAR2022">#REF!</definedName>
    <definedName name="CYEAR2023" localSheetId="1">#REF!</definedName>
    <definedName name="CYEAR2023" localSheetId="2">#REF!</definedName>
    <definedName name="CYEAR2023" localSheetId="3">#REF!</definedName>
    <definedName name="CYEAR2023" localSheetId="4">#REF!</definedName>
    <definedName name="CYEAR2023" localSheetId="5">#REF!</definedName>
    <definedName name="CYEAR2023" localSheetId="0">#REF!</definedName>
    <definedName name="CYEAR2023">#REF!</definedName>
    <definedName name="CYEAR2024" localSheetId="1">#REF!</definedName>
    <definedName name="CYEAR2024" localSheetId="2">#REF!</definedName>
    <definedName name="CYEAR2024" localSheetId="3">#REF!</definedName>
    <definedName name="CYEAR2024" localSheetId="4">#REF!</definedName>
    <definedName name="CYEAR2024" localSheetId="5">#REF!</definedName>
    <definedName name="CYEAR2024" localSheetId="0">#REF!</definedName>
    <definedName name="CYEAR2024">#REF!</definedName>
    <definedName name="CYEAR2025" localSheetId="1">#REF!</definedName>
    <definedName name="CYEAR2025" localSheetId="2">#REF!</definedName>
    <definedName name="CYEAR2025" localSheetId="3">#REF!</definedName>
    <definedName name="CYEAR2025" localSheetId="4">#REF!</definedName>
    <definedName name="CYEAR2025" localSheetId="5">#REF!</definedName>
    <definedName name="CYEAR2025" localSheetId="0">#REF!</definedName>
    <definedName name="CYEAR2025">#REF!</definedName>
    <definedName name="d" localSheetId="31" hidden="1">#REF!</definedName>
    <definedName name="d" localSheetId="32" hidden="1">#REF!</definedName>
    <definedName name="d" localSheetId="33" hidden="1">#REF!</definedName>
    <definedName name="d" localSheetId="1" hidden="1">#REF!</definedName>
    <definedName name="d" localSheetId="11" hidden="1">#REF!</definedName>
    <definedName name="d" localSheetId="14" hidden="1">#REF!</definedName>
    <definedName name="d" localSheetId="15" hidden="1">#REF!</definedName>
    <definedName name="d" localSheetId="17" hidden="1">#REF!</definedName>
    <definedName name="d" localSheetId="22" hidden="1">#REF!</definedName>
    <definedName name="d" localSheetId="2" hidden="1">#REF!</definedName>
    <definedName name="d" localSheetId="3" hidden="1">#REF!</definedName>
    <definedName name="d" localSheetId="4" hidden="1">#REF!</definedName>
    <definedName name="d" localSheetId="5" hidden="1">#REF!</definedName>
    <definedName name="d" localSheetId="10">#REF!</definedName>
    <definedName name="d" localSheetId="0" hidden="1">#REF!</definedName>
    <definedName name="d" localSheetId="25" hidden="1">#REF!</definedName>
    <definedName name="d" localSheetId="16" hidden="1">#REF!</definedName>
    <definedName name="d" localSheetId="21" hidden="1">#REF!</definedName>
    <definedName name="d" localSheetId="23" hidden="1">#REF!</definedName>
    <definedName name="d" localSheetId="24" hidden="1">#REF!</definedName>
    <definedName name="d" hidden="1">#REF!</definedName>
    <definedName name="D_ALTBCA_GDP" localSheetId="11">#REF!</definedName>
    <definedName name="D_ALTBCA_GDP" localSheetId="10">#REF!</definedName>
    <definedName name="D_ALTBCA_GDP">#REF!</definedName>
    <definedName name="D_ALTNGDP_R" localSheetId="11">#REF!</definedName>
    <definedName name="D_ALTNGDP_R" localSheetId="10">#REF!</definedName>
    <definedName name="D_ALTNGDP_R">#REF!</definedName>
    <definedName name="D_ALTNGDP_RG" localSheetId="11">#REF!</definedName>
    <definedName name="D_ALTNGDP_RG" localSheetId="10">#REF!</definedName>
    <definedName name="D_ALTNGDP_RG">#REF!</definedName>
    <definedName name="D_ALTPCPI">#REF!</definedName>
    <definedName name="D_ALTPCPIG">#REF!</definedName>
    <definedName name="D_B" localSheetId="31">#REF!</definedName>
    <definedName name="D_B" localSheetId="32">#REF!</definedName>
    <definedName name="D_B" localSheetId="33">#REF!</definedName>
    <definedName name="D_B" localSheetId="1">#REF!</definedName>
    <definedName name="D_B" localSheetId="11">#REF!</definedName>
    <definedName name="D_B" localSheetId="14">#REF!</definedName>
    <definedName name="D_B" localSheetId="15">#REF!</definedName>
    <definedName name="D_B" localSheetId="17">#REF!</definedName>
    <definedName name="D_B" localSheetId="22">#REF!</definedName>
    <definedName name="D_B" localSheetId="2">#REF!</definedName>
    <definedName name="D_B" localSheetId="3">#REF!</definedName>
    <definedName name="D_B" localSheetId="4">#REF!</definedName>
    <definedName name="D_B" localSheetId="5">#REF!</definedName>
    <definedName name="D_B" localSheetId="6">#REF!</definedName>
    <definedName name="D_B" localSheetId="9">#REF!</definedName>
    <definedName name="D_B" localSheetId="10">#REF!</definedName>
    <definedName name="D_B" localSheetId="0">#REF!</definedName>
    <definedName name="D_B" localSheetId="25">#REF!</definedName>
    <definedName name="D_B" localSheetId="30">#REF!</definedName>
    <definedName name="D_B" localSheetId="16">#REF!</definedName>
    <definedName name="D_B" localSheetId="21">#REF!</definedName>
    <definedName name="D_B" localSheetId="23">#REF!</definedName>
    <definedName name="D_B" localSheetId="24">#REF!</definedName>
    <definedName name="D_B">#REF!</definedName>
    <definedName name="D_BCA_GDP" localSheetId="11">#REF!</definedName>
    <definedName name="D_BCA_GDP" localSheetId="10">#REF!</definedName>
    <definedName name="D_BCA_GDP">#REF!</definedName>
    <definedName name="D_BFD" localSheetId="11">#REF!</definedName>
    <definedName name="D_BFD" localSheetId="10">#REF!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DNA_B">#REF!</definedName>
    <definedName name="D_EDNA_D">#REF!</definedName>
    <definedName name="D_EDNA_T">#REF!</definedName>
    <definedName name="D_EDNE">#REF!</definedName>
    <definedName name="D_ENDA" localSheetId="11">#REF!</definedName>
    <definedName name="D_ENDA" localSheetId="10">#REF!</definedName>
    <definedName name="D_ENDA">#REF!</definedName>
    <definedName name="D_G" localSheetId="32">#REF!</definedName>
    <definedName name="D_G" localSheetId="33">#REF!</definedName>
    <definedName name="D_G" localSheetId="1">#REF!</definedName>
    <definedName name="D_G" localSheetId="11">#REF!</definedName>
    <definedName name="D_G" localSheetId="14">#REF!</definedName>
    <definedName name="D_G" localSheetId="15">#REF!</definedName>
    <definedName name="D_G" localSheetId="17">#REF!</definedName>
    <definedName name="D_G" localSheetId="22">#REF!</definedName>
    <definedName name="D_G" localSheetId="3">#REF!</definedName>
    <definedName name="D_G" localSheetId="4">#REF!</definedName>
    <definedName name="D_G" localSheetId="5">#REF!</definedName>
    <definedName name="D_G" localSheetId="6">#REF!</definedName>
    <definedName name="D_G" localSheetId="9">#REF!</definedName>
    <definedName name="D_G" localSheetId="10">#REF!</definedName>
    <definedName name="D_G" localSheetId="25">#REF!</definedName>
    <definedName name="D_G" localSheetId="30">#REF!</definedName>
    <definedName name="D_G" localSheetId="16">#REF!</definedName>
    <definedName name="D_G" localSheetId="21">#REF!</definedName>
    <definedName name="D_G" localSheetId="23">#REF!</definedName>
    <definedName name="D_G" localSheetId="24">#REF!</definedName>
    <definedName name="D_G">#REF!</definedName>
    <definedName name="D_GCB">#REF!</definedName>
    <definedName name="D_GGB">#REF!</definedName>
    <definedName name="D_Ind" localSheetId="32">#REF!</definedName>
    <definedName name="D_Ind" localSheetId="33">#REF!</definedName>
    <definedName name="D_Ind" localSheetId="1">#REF!</definedName>
    <definedName name="D_Ind" localSheetId="14">#REF!</definedName>
    <definedName name="D_Ind" localSheetId="15">#REF!</definedName>
    <definedName name="D_Ind" localSheetId="17">#REF!</definedName>
    <definedName name="D_Ind" localSheetId="22">#REF!</definedName>
    <definedName name="D_Ind" localSheetId="3">#REF!</definedName>
    <definedName name="D_Ind" localSheetId="4">#REF!</definedName>
    <definedName name="D_Ind" localSheetId="5">#REF!</definedName>
    <definedName name="D_Ind" localSheetId="6">#REF!</definedName>
    <definedName name="D_Ind" localSheetId="9">#REF!</definedName>
    <definedName name="D_Ind" localSheetId="25">#REF!</definedName>
    <definedName name="D_Ind" localSheetId="30">#REF!</definedName>
    <definedName name="D_Ind" localSheetId="16">#REF!</definedName>
    <definedName name="D_Ind" localSheetId="21">#REF!</definedName>
    <definedName name="D_Ind" localSheetId="23">#REF!</definedName>
    <definedName name="D_Ind" localSheetId="24">#REF!</definedName>
    <definedName name="D_Ind">#REF!</definedName>
    <definedName name="D_L" localSheetId="32">#REF!</definedName>
    <definedName name="D_L" localSheetId="33">#REF!</definedName>
    <definedName name="D_L" localSheetId="1">#REF!</definedName>
    <definedName name="D_L" localSheetId="11">#REF!</definedName>
    <definedName name="D_L" localSheetId="14">#REF!</definedName>
    <definedName name="D_L" localSheetId="15">#REF!</definedName>
    <definedName name="D_L" localSheetId="17">#REF!</definedName>
    <definedName name="D_L" localSheetId="22">#REF!</definedName>
    <definedName name="D_L" localSheetId="2">#REF!</definedName>
    <definedName name="D_L" localSheetId="3">#REF!</definedName>
    <definedName name="D_L" localSheetId="4">#REF!</definedName>
    <definedName name="D_L" localSheetId="5">#REF!</definedName>
    <definedName name="D_L" localSheetId="6">#REF!</definedName>
    <definedName name="D_L" localSheetId="9">#REF!</definedName>
    <definedName name="D_L" localSheetId="10">#REF!</definedName>
    <definedName name="D_L" localSheetId="0">#REF!</definedName>
    <definedName name="D_L" localSheetId="25">#REF!</definedName>
    <definedName name="D_L" localSheetId="30">#REF!</definedName>
    <definedName name="D_L" localSheetId="16">#REF!</definedName>
    <definedName name="D_L" localSheetId="21">#REF!</definedName>
    <definedName name="D_L" localSheetId="23">#REF!</definedName>
    <definedName name="D_L" localSheetId="24">#REF!</definedName>
    <definedName name="D_L">#REF!</definedName>
    <definedName name="D_MCV" localSheetId="11">#REF!</definedName>
    <definedName name="D_MCV" localSheetId="10">#REF!</definedName>
    <definedName name="D_MCV">#REF!</definedName>
    <definedName name="D_MCV_B" localSheetId="11">#REF!</definedName>
    <definedName name="D_MCV_B" localSheetId="10">#REF!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 localSheetId="32">#REF!</definedName>
    <definedName name="D_O" localSheetId="33">#REF!</definedName>
    <definedName name="D_O" localSheetId="1">#REF!</definedName>
    <definedName name="D_O" localSheetId="11">#REF!</definedName>
    <definedName name="D_O" localSheetId="14">#REF!</definedName>
    <definedName name="D_O" localSheetId="15">#REF!</definedName>
    <definedName name="D_O" localSheetId="17">#REF!</definedName>
    <definedName name="D_O" localSheetId="22">#REF!</definedName>
    <definedName name="D_O" localSheetId="2">#REF!</definedName>
    <definedName name="D_O" localSheetId="3">#REF!</definedName>
    <definedName name="D_O" localSheetId="4">#REF!</definedName>
    <definedName name="D_O" localSheetId="5">#REF!</definedName>
    <definedName name="D_O" localSheetId="6">#REF!</definedName>
    <definedName name="D_O" localSheetId="9">#REF!</definedName>
    <definedName name="D_O" localSheetId="10">#REF!</definedName>
    <definedName name="D_O" localSheetId="0">#REF!</definedName>
    <definedName name="D_O" localSheetId="25">#REF!</definedName>
    <definedName name="D_O" localSheetId="30">#REF!</definedName>
    <definedName name="D_O" localSheetId="16">#REF!</definedName>
    <definedName name="D_O" localSheetId="21">#REF!</definedName>
    <definedName name="D_O" localSheetId="23">#REF!</definedName>
    <definedName name="D_O" localSheetId="24">#REF!</definedName>
    <definedName name="D_O">#REF!</definedName>
    <definedName name="D_OTB" localSheetId="11">#REF!</definedName>
    <definedName name="D_OTB" localSheetId="10">#REF!</definedName>
    <definedName name="D_OTB">#REF!</definedName>
    <definedName name="D_P" localSheetId="11">#REF!</definedName>
    <definedName name="D_P" localSheetId="10">#REF!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 localSheetId="32">#REF!</definedName>
    <definedName name="D_S" localSheetId="33">#REF!</definedName>
    <definedName name="D_S" localSheetId="1">#REF!</definedName>
    <definedName name="D_S" localSheetId="14">#REF!</definedName>
    <definedName name="D_S" localSheetId="3">#REF!</definedName>
    <definedName name="D_S" localSheetId="4">#REF!</definedName>
    <definedName name="D_S" localSheetId="5">#REF!</definedName>
    <definedName name="D_S" localSheetId="6">#REF!</definedName>
    <definedName name="D_S" localSheetId="9">#REF!</definedName>
    <definedName name="D_S" localSheetId="30">#REF!</definedName>
    <definedName name="D_S" localSheetId="21">#REF!</definedName>
    <definedName name="D_S">#REF!</definedName>
    <definedName name="D_SRM" localSheetId="32">#REF!</definedName>
    <definedName name="D_SRM" localSheetId="33">#REF!</definedName>
    <definedName name="D_SRM" localSheetId="1">#REF!</definedName>
    <definedName name="D_SRM" localSheetId="11">#REF!</definedName>
    <definedName name="D_SRM" localSheetId="14">#REF!</definedName>
    <definedName name="D_SRM" localSheetId="15">#REF!</definedName>
    <definedName name="D_SRM" localSheetId="17">#REF!</definedName>
    <definedName name="D_SRM" localSheetId="22">#REF!</definedName>
    <definedName name="D_SRM" localSheetId="2">#REF!</definedName>
    <definedName name="D_SRM" localSheetId="3">#REF!</definedName>
    <definedName name="D_SRM" localSheetId="4">#REF!</definedName>
    <definedName name="D_SRM" localSheetId="5">#REF!</definedName>
    <definedName name="D_SRM" localSheetId="6">#REF!</definedName>
    <definedName name="D_SRM" localSheetId="9">#REF!</definedName>
    <definedName name="D_SRM" localSheetId="10">#REF!</definedName>
    <definedName name="D_SRM" localSheetId="0">#REF!</definedName>
    <definedName name="D_SRM" localSheetId="25">#REF!</definedName>
    <definedName name="D_SRM" localSheetId="30">#REF!</definedName>
    <definedName name="D_SRM" localSheetId="16">#REF!</definedName>
    <definedName name="D_SRM" localSheetId="21">#REF!</definedName>
    <definedName name="D_SRM" localSheetId="23">#REF!</definedName>
    <definedName name="D_SRM" localSheetId="24">#REF!</definedName>
    <definedName name="D_SRM">#REF!</definedName>
    <definedName name="D_SY" localSheetId="32">#REF!</definedName>
    <definedName name="D_SY" localSheetId="33">#REF!</definedName>
    <definedName name="D_SY" localSheetId="1">#REF!</definedName>
    <definedName name="D_SY" localSheetId="11">#REF!</definedName>
    <definedName name="D_SY" localSheetId="14">#REF!</definedName>
    <definedName name="D_SY" localSheetId="15">#REF!</definedName>
    <definedName name="D_SY" localSheetId="17">#REF!</definedName>
    <definedName name="D_SY" localSheetId="22">#REF!</definedName>
    <definedName name="D_SY" localSheetId="2">#REF!</definedName>
    <definedName name="D_SY" localSheetId="3">#REF!</definedName>
    <definedName name="D_SY" localSheetId="4">#REF!</definedName>
    <definedName name="D_SY" localSheetId="5">#REF!</definedName>
    <definedName name="D_SY" localSheetId="6">#REF!</definedName>
    <definedName name="D_SY" localSheetId="9">#REF!</definedName>
    <definedName name="D_SY" localSheetId="10">#REF!</definedName>
    <definedName name="D_SY" localSheetId="0">#REF!</definedName>
    <definedName name="D_SY" localSheetId="25">#REF!</definedName>
    <definedName name="D_SY" localSheetId="30">#REF!</definedName>
    <definedName name="D_SY" localSheetId="16">#REF!</definedName>
    <definedName name="D_SY" localSheetId="21">#REF!</definedName>
    <definedName name="D_SY" localSheetId="23">#REF!</definedName>
    <definedName name="D_SY" localSheetId="24">#REF!</definedName>
    <definedName name="D_SY">#REF!</definedName>
    <definedName name="D_WPCP33_D" localSheetId="11">#REF!</definedName>
    <definedName name="D_WPCP33_D" localSheetId="10">#REF!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32">#REF!</definedName>
    <definedName name="da" localSheetId="33">#REF!</definedName>
    <definedName name="da" localSheetId="1">#REF!</definedName>
    <definedName name="da" localSheetId="14">#REF!</definedName>
    <definedName name="da" localSheetId="3">#REF!</definedName>
    <definedName name="da" localSheetId="4">#REF!</definedName>
    <definedName name="da" localSheetId="5">#REF!</definedName>
    <definedName name="da" localSheetId="6">#REF!</definedName>
    <definedName name="da" localSheetId="9">#REF!</definedName>
    <definedName name="DA" localSheetId="10">#REF!</definedName>
    <definedName name="da" localSheetId="30">#REF!</definedName>
    <definedName name="da" localSheetId="21">#REF!</definedName>
    <definedName name="da">#REF!</definedName>
    <definedName name="DABA">#REF!</definedName>
    <definedName name="DABI">#REF!</definedName>
    <definedName name="DABproj">#N/A</definedName>
    <definedName name="DAGproj">#N/A</definedName>
    <definedName name="Daily_Depreciation" localSheetId="14">#REF!</definedName>
    <definedName name="Daily_Depreciation" localSheetId="15">#REF!</definedName>
    <definedName name="Daily_Depreciation" localSheetId="17">#REF!</definedName>
    <definedName name="Daily_Depreciation" localSheetId="16">#REF!</definedName>
    <definedName name="Daily_Depreciation">#REF!</definedName>
    <definedName name="DAMU" localSheetId="11">#REF!</definedName>
    <definedName name="DAMU" localSheetId="10">#REF!</definedName>
    <definedName name="DAMU">#REF!</definedName>
    <definedName name="DAperc" localSheetId="11">#REF!</definedName>
    <definedName name="DAperc" localSheetId="10">#REF!</definedName>
    <definedName name="DAperc">#REF!</definedName>
    <definedName name="DAproj">#N/A</definedName>
    <definedName name="DASD">#N/A</definedName>
    <definedName name="DASDB">#N/A</definedName>
    <definedName name="DASDG">#N/A</definedName>
    <definedName name="data" localSheetId="31">#REF!</definedName>
    <definedName name="data" localSheetId="32">#REF!</definedName>
    <definedName name="data" localSheetId="33">#REF!</definedName>
    <definedName name="data" localSheetId="1">#REF!</definedName>
    <definedName name="data" localSheetId="11">#REF!</definedName>
    <definedName name="data" localSheetId="14">#REF!</definedName>
    <definedName name="data" localSheetId="15">#REF!</definedName>
    <definedName name="data" localSheetId="17">#REF!</definedName>
    <definedName name="data" localSheetId="18">#REF!</definedName>
    <definedName name="data" localSheetId="22">#REF!</definedName>
    <definedName name="data" localSheetId="2">#REF!</definedName>
    <definedName name="data" localSheetId="3">#REF!</definedName>
    <definedName name="data" localSheetId="4">#REF!</definedName>
    <definedName name="data" localSheetId="5">#REF!</definedName>
    <definedName name="data" localSheetId="6">#REF!</definedName>
    <definedName name="data" localSheetId="9">#REF!</definedName>
    <definedName name="data" localSheetId="10">#REF!</definedName>
    <definedName name="data" localSheetId="0">#REF!</definedName>
    <definedName name="data" localSheetId="25">#REF!</definedName>
    <definedName name="data" localSheetId="26">#REF!</definedName>
    <definedName name="data" localSheetId="27">#REF!</definedName>
    <definedName name="data" localSheetId="30">#REF!</definedName>
    <definedName name="data" localSheetId="16">#REF!</definedName>
    <definedName name="data" localSheetId="21">#REF!</definedName>
    <definedName name="data" localSheetId="23">#REF!</definedName>
    <definedName name="data" localSheetId="24">#REF!</definedName>
    <definedName name="data">#REF!</definedName>
    <definedName name="data1" localSheetId="32">#REF!</definedName>
    <definedName name="data1" localSheetId="33">#REF!</definedName>
    <definedName name="data1" localSheetId="1">#REF!</definedName>
    <definedName name="data1" localSheetId="11">#REF!</definedName>
    <definedName name="data1" localSheetId="14">#REF!</definedName>
    <definedName name="data1" localSheetId="17">#REF!</definedName>
    <definedName name="data1" localSheetId="18">#REF!</definedName>
    <definedName name="data1" localSheetId="3">#REF!</definedName>
    <definedName name="data1" localSheetId="4">#REF!</definedName>
    <definedName name="data1" localSheetId="5">#REF!</definedName>
    <definedName name="data1" localSheetId="6">#REF!</definedName>
    <definedName name="data1" localSheetId="9">#REF!</definedName>
    <definedName name="data1" localSheetId="10">#REF!</definedName>
    <definedName name="data1" localSheetId="25">#REF!</definedName>
    <definedName name="data1" localSheetId="26">#REF!</definedName>
    <definedName name="data1" localSheetId="27">#REF!</definedName>
    <definedName name="data1" localSheetId="30">#REF!</definedName>
    <definedName name="data1" localSheetId="16">#REF!</definedName>
    <definedName name="data1" localSheetId="21">#REF!</definedName>
    <definedName name="data1" localSheetId="24">#REF!</definedName>
    <definedName name="data1">#REF!</definedName>
    <definedName name="Data2" localSheetId="32">#REF!</definedName>
    <definedName name="Data2" localSheetId="33">#REF!</definedName>
    <definedName name="Data2" localSheetId="1">#REF!</definedName>
    <definedName name="Data2" localSheetId="11">#REF!</definedName>
    <definedName name="Data2" localSheetId="14">#REF!</definedName>
    <definedName name="Data2" localSheetId="15">#REF!</definedName>
    <definedName name="Data2" localSheetId="17">#REF!</definedName>
    <definedName name="Data2" localSheetId="18">#REF!</definedName>
    <definedName name="Data2" localSheetId="22">#REF!</definedName>
    <definedName name="Data2" localSheetId="2">#REF!</definedName>
    <definedName name="Data2" localSheetId="3">#REF!</definedName>
    <definedName name="Data2" localSheetId="4">#REF!</definedName>
    <definedName name="Data2" localSheetId="5">#REF!</definedName>
    <definedName name="Data2" localSheetId="6">#REF!</definedName>
    <definedName name="Data2" localSheetId="9">#REF!</definedName>
    <definedName name="data2" localSheetId="10">#REF!</definedName>
    <definedName name="Data2" localSheetId="0">#REF!</definedName>
    <definedName name="Data2" localSheetId="25">#REF!</definedName>
    <definedName name="Data2" localSheetId="26">#REF!</definedName>
    <definedName name="Data2" localSheetId="27">#REF!</definedName>
    <definedName name="Data2" localSheetId="30">#REF!</definedName>
    <definedName name="Data2" localSheetId="16">#REF!</definedName>
    <definedName name="Data2" localSheetId="21">#REF!</definedName>
    <definedName name="Data2" localSheetId="23">#REF!</definedName>
    <definedName name="Data2" localSheetId="24">#REF!</definedName>
    <definedName name="Data2">#REF!</definedName>
    <definedName name="Database_MI" localSheetId="11">#REF!</definedName>
    <definedName name="Database_MI" localSheetId="10">#REF!</definedName>
    <definedName name="Database_MI">#REF!</definedName>
    <definedName name="dataSeguimiento">#REF!</definedName>
    <definedName name="Dataset" localSheetId="32">#REF!</definedName>
    <definedName name="Dataset" localSheetId="33">#REF!</definedName>
    <definedName name="Dataset" localSheetId="1">#REF!</definedName>
    <definedName name="Dataset" localSheetId="11">#REF!</definedName>
    <definedName name="Dataset" localSheetId="14">#REF!</definedName>
    <definedName name="Dataset" localSheetId="18">#REF!</definedName>
    <definedName name="Dataset" localSheetId="3">#REF!</definedName>
    <definedName name="Dataset" localSheetId="4">#REF!</definedName>
    <definedName name="Dataset" localSheetId="5">#REF!</definedName>
    <definedName name="Dataset" localSheetId="6">#REF!</definedName>
    <definedName name="Dataset" localSheetId="9">#REF!</definedName>
    <definedName name="Dataset" localSheetId="10">#REF!</definedName>
    <definedName name="Dataset" localSheetId="25">#REF!</definedName>
    <definedName name="Dataset" localSheetId="26">#REF!</definedName>
    <definedName name="Dataset" localSheetId="27">#REF!</definedName>
    <definedName name="Dataset" localSheetId="30">#REF!</definedName>
    <definedName name="Dataset" localSheetId="16">#REF!</definedName>
    <definedName name="Dataset" localSheetId="21">#REF!</definedName>
    <definedName name="Dataset">#REF!</definedName>
    <definedName name="datatbl">#REF!</definedName>
    <definedName name="date" localSheetId="33">#REF!</definedName>
    <definedName name="date" localSheetId="14">#REF!</definedName>
    <definedName name="date" localSheetId="15">#REF!</definedName>
    <definedName name="date" localSheetId="17">#REF!</definedName>
    <definedName name="date" localSheetId="10">#REF!</definedName>
    <definedName name="date" localSheetId="25">#REF!</definedName>
    <definedName name="date" localSheetId="16">#REF!</definedName>
    <definedName name="date">#REF!</definedName>
    <definedName name="dates" localSheetId="14">#REF!</definedName>
    <definedName name="dates" localSheetId="15">#REF!</definedName>
    <definedName name="dates" localSheetId="17">#REF!</definedName>
    <definedName name="dates" localSheetId="10">#REF!</definedName>
    <definedName name="dates" localSheetId="16">#REF!</definedName>
    <definedName name="dates">#REF!</definedName>
    <definedName name="DATES_A" localSheetId="14">#REF!</definedName>
    <definedName name="DATES_A" localSheetId="15">#REF!</definedName>
    <definedName name="DATES_A" localSheetId="17">#REF!</definedName>
    <definedName name="DATES_A" localSheetId="10">#REF!</definedName>
    <definedName name="DATES_A" localSheetId="16">#REF!</definedName>
    <definedName name="DATES_A">#REF!</definedName>
    <definedName name="dates_w" localSheetId="11">#REF!</definedName>
    <definedName name="dates_w" localSheetId="10">#REF!</definedName>
    <definedName name="dates_w">#REF!</definedName>
    <definedName name="Dates1" localSheetId="31">#REF!</definedName>
    <definedName name="Dates1" localSheetId="32">#REF!</definedName>
    <definedName name="Dates1" localSheetId="33">#REF!</definedName>
    <definedName name="Dates1" localSheetId="1">#REF!</definedName>
    <definedName name="Dates1" localSheetId="11">#REF!</definedName>
    <definedName name="Dates1" localSheetId="14">#REF!</definedName>
    <definedName name="Dates1" localSheetId="15">#REF!</definedName>
    <definedName name="Dates1" localSheetId="17">#REF!</definedName>
    <definedName name="Dates1" localSheetId="22">#REF!</definedName>
    <definedName name="Dates1" localSheetId="3">#REF!</definedName>
    <definedName name="Dates1" localSheetId="4">#REF!</definedName>
    <definedName name="Dates1" localSheetId="5">#REF!</definedName>
    <definedName name="Dates1" localSheetId="6">#REF!</definedName>
    <definedName name="Dates1" localSheetId="9">#REF!</definedName>
    <definedName name="Dates1" localSheetId="10">#REF!</definedName>
    <definedName name="Dates1" localSheetId="25">#REF!</definedName>
    <definedName name="Dates1" localSheetId="30">#REF!</definedName>
    <definedName name="Dates1" localSheetId="16">#REF!</definedName>
    <definedName name="Dates1" localSheetId="21">#REF!</definedName>
    <definedName name="Dates1" localSheetId="23">#REF!</definedName>
    <definedName name="Dates1" localSheetId="24">#REF!</definedName>
    <definedName name="Dates1">#REF!</definedName>
    <definedName name="datesaa" localSheetId="11">#REF!</definedName>
    <definedName name="datesaa" localSheetId="10">#REF!</definedName>
    <definedName name="datesaa">#REF!</definedName>
    <definedName name="datess">#REF!</definedName>
    <definedName name="DB" localSheetId="32">#REF!</definedName>
    <definedName name="DB" localSheetId="33">#REF!</definedName>
    <definedName name="DB" localSheetId="1">#REF!</definedName>
    <definedName name="DB" localSheetId="11">#REF!</definedName>
    <definedName name="DB" localSheetId="14">#REF!</definedName>
    <definedName name="DB" localSheetId="15">#REF!</definedName>
    <definedName name="DB" localSheetId="17">#REF!</definedName>
    <definedName name="DB" localSheetId="22">#REF!</definedName>
    <definedName name="DB" localSheetId="2">#REF!</definedName>
    <definedName name="DB" localSheetId="3">#REF!</definedName>
    <definedName name="DB" localSheetId="4">#REF!</definedName>
    <definedName name="DB" localSheetId="5">#REF!</definedName>
    <definedName name="DB" localSheetId="6">#REF!</definedName>
    <definedName name="DB" localSheetId="9">#REF!</definedName>
    <definedName name="DB" localSheetId="10">#REF!</definedName>
    <definedName name="DB" localSheetId="0">#REF!</definedName>
    <definedName name="DB" localSheetId="25">#REF!</definedName>
    <definedName name="DB" localSheetId="30">#REF!</definedName>
    <definedName name="DB" localSheetId="16">#REF!</definedName>
    <definedName name="DB" localSheetId="21">#REF!</definedName>
    <definedName name="DB" localSheetId="23">#REF!</definedName>
    <definedName name="DB" localSheetId="24">#REF!</definedName>
    <definedName name="DB">#REF!</definedName>
    <definedName name="DBA" localSheetId="11">#REF!</definedName>
    <definedName name="DBA" localSheetId="10">#REF!</definedName>
    <definedName name="DBA">#REF!</definedName>
    <definedName name="DBI" localSheetId="11">#REF!</definedName>
    <definedName name="DBI" localSheetId="10">#REF!</definedName>
    <definedName name="DBI">#REF!</definedName>
    <definedName name="dbo" localSheetId="32">#REF!</definedName>
    <definedName name="dbo" localSheetId="33">#REF!</definedName>
    <definedName name="dbo" localSheetId="1">#REF!</definedName>
    <definedName name="dbo" localSheetId="14">#REF!</definedName>
    <definedName name="dbo" localSheetId="17">#REF!</definedName>
    <definedName name="dbo" localSheetId="18">#REF!</definedName>
    <definedName name="dbo" localSheetId="3">#REF!</definedName>
    <definedName name="dbo" localSheetId="4">#REF!</definedName>
    <definedName name="dbo" localSheetId="5">#REF!</definedName>
    <definedName name="dbo" localSheetId="6">#REF!</definedName>
    <definedName name="dbo" localSheetId="9">#REF!</definedName>
    <definedName name="dbo" localSheetId="25">#REF!</definedName>
    <definedName name="dbo" localSheetId="26">#REF!</definedName>
    <definedName name="dbo" localSheetId="27">#REF!</definedName>
    <definedName name="dbo" localSheetId="30">#REF!</definedName>
    <definedName name="dbo" localSheetId="16">#REF!</definedName>
    <definedName name="dbo" localSheetId="21">#REF!</definedName>
    <definedName name="dbo" localSheetId="24">#REF!</definedName>
    <definedName name="dbo">#REF!</definedName>
    <definedName name="DBproj">#N/A</definedName>
    <definedName name="dcc">#REF!</definedName>
    <definedName name="dcc98j">#REF!</definedName>
    <definedName name="dcc98s" localSheetId="11">#REF!</definedName>
    <definedName name="dcc98s" localSheetId="10">#REF!</definedName>
    <definedName name="dcc98s">#REF!</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1" hidden="1">{"Riqfin97",#N/A,FALSE,"Tran";"Riqfinpro",#N/A,FALSE,"Tran"}</definedName>
    <definedName name="dd" localSheetId="11" hidden="1">{"Riqfin97",#N/A,FALSE,"Tran";"Riqfinpro",#N/A,FALSE,"Tran"}</definedName>
    <definedName name="dd" localSheetId="14" hidden="1">{"Riqfin97",#N/A,FALSE,"Tran";"Riqfinpro",#N/A,FALSE,"Tran"}</definedName>
    <definedName name="dd" localSheetId="15" hidden="1">{"Riqfin97",#N/A,FALSE,"Tran";"Riqfinpro",#N/A,FALSE,"Tran"}</definedName>
    <definedName name="dd" localSheetId="17" hidden="1">{"Riqfin97",#N/A,FALSE,"Tran";"Riqfinpro",#N/A,FALSE,"Tran"}</definedName>
    <definedName name="dd" localSheetId="18" hidden="1">{"Riqfin97",#N/A,FALSE,"Tran";"Riqfinpro",#N/A,FALSE,"Tran"}</definedName>
    <definedName name="dd" localSheetId="22" hidden="1">{"Riqfin97",#N/A,FALSE,"Tran";"Riqfinpro",#N/A,FALSE,"Tran"}</definedName>
    <definedName name="dd" localSheetId="2" hidden="1">{"Riqfin97",#N/A,FALSE,"Tran";"Riqfinpro",#N/A,FALSE,"Tran"}</definedName>
    <definedName name="dd" localSheetId="3" hidden="1">{"Riqfin97",#N/A,FALSE,"Tran";"Riqfinpro",#N/A,FALSE,"Tran"}</definedName>
    <definedName name="dd" localSheetId="4" hidden="1">{"Riqfin97",#N/A,FALSE,"Tran";"Riqfinpro",#N/A,FALSE,"Tran"}</definedName>
    <definedName name="dd" localSheetId="5" hidden="1">{"Riqfin97",#N/A,FALSE,"Tran";"Riqfinpro",#N/A,FALSE,"Tran"}</definedName>
    <definedName name="dd" localSheetId="6" hidden="1">{"Riqfin97",#N/A,FALSE,"Tran";"Riqfinpro",#N/A,FALSE,"Tran"}</definedName>
    <definedName name="dd" localSheetId="9" hidden="1">{"Riqfin97",#N/A,FALSE,"Tran";"Riqfinpro",#N/A,FALSE,"Tran"}</definedName>
    <definedName name="dd" localSheetId="10" hidden="1">{"Riqfin97",#N/A,FALSE,"Tran";"Riqfinpro",#N/A,FALSE,"Tran"}</definedName>
    <definedName name="dd" localSheetId="0" hidden="1">{"Riqfin97",#N/A,FALSE,"Tran";"Riqfinpro",#N/A,FALSE,"Tran"}</definedName>
    <definedName name="dd" localSheetId="25" hidden="1">{"Riqfin97",#N/A,FALSE,"Tran";"Riqfinpro",#N/A,FALSE,"Tran"}</definedName>
    <definedName name="dd" localSheetId="26" hidden="1">{"Riqfin97",#N/A,FALSE,"Tran";"Riqfinpro",#N/A,FALSE,"Tran"}</definedName>
    <definedName name="dd" localSheetId="27" hidden="1">{"Riqfin97",#N/A,FALSE,"Tran";"Riqfinpro",#N/A,FALSE,"Tran"}</definedName>
    <definedName name="dd" localSheetId="28" hidden="1">{"Riqfin97",#N/A,FALSE,"Tran";"Riqfinpro",#N/A,FALSE,"Tran"}</definedName>
    <definedName name="dd" localSheetId="30" hidden="1">{"Riqfin97",#N/A,FALSE,"Tran";"Riqfinpro",#N/A,FALSE,"Tran"}</definedName>
    <definedName name="dd" localSheetId="16" hidden="1">{"Riqfin97",#N/A,FALSE,"Tran";"Riqfinpro",#N/A,FALSE,"Tran"}</definedName>
    <definedName name="dd" localSheetId="21" hidden="1">{"Riqfin97",#N/A,FALSE,"Tran";"Riqfinpro",#N/A,FALSE,"Tran"}</definedName>
    <definedName name="dd" localSheetId="23" hidden="1">{"Riqfin97",#N/A,FALSE,"Tran";"Riqfinpro",#N/A,FALSE,"Tran"}</definedName>
    <definedName name="dd" localSheetId="24" hidden="1">{"Riqfin97",#N/A,FALSE,"Tran";"Riqfinpro",#N/A,FALSE,"Tran"}</definedName>
    <definedName name="dd" hidden="1">{"Riqfin97",#N/A,FALSE,"Tran";"Riqfinpro",#N/A,FALSE,"Tran"}</definedName>
    <definedName name="DD__Charts_area">#REF!</definedName>
    <definedName name="DD__GDI">#REF!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DD" localSheetId="31">#REF!</definedName>
    <definedName name="DDD" localSheetId="32">#REF!</definedName>
    <definedName name="DDD" localSheetId="33">#REF!</definedName>
    <definedName name="DDD" localSheetId="1">#REF!</definedName>
    <definedName name="DDD" localSheetId="11">#REF!</definedName>
    <definedName name="DDD" localSheetId="14">#REF!</definedName>
    <definedName name="DDD" localSheetId="15">#REF!</definedName>
    <definedName name="DDD" localSheetId="17">#REF!</definedName>
    <definedName name="DDD" localSheetId="18">#REF!</definedName>
    <definedName name="DDD" localSheetId="22">#REF!</definedName>
    <definedName name="DDD" localSheetId="2">#REF!</definedName>
    <definedName name="DDD" localSheetId="3">#REF!</definedName>
    <definedName name="DDD" localSheetId="4">#REF!</definedName>
    <definedName name="DDD" localSheetId="5">#REF!</definedName>
    <definedName name="DDD" localSheetId="6">#REF!</definedName>
    <definedName name="DDD" localSheetId="9">#REF!</definedName>
    <definedName name="ddd" localSheetId="10" hidden="1">{"bop94-99",#N/A,FALSE,"BOP";"bgdp94-99",#N/A,FALSE,"BOPGDP";"exp94-99",#N/A,FALSE,"EXP";"imp94-99",#N/A,FALSE,"IMP";"tt9499",#N/A,FALSE,"TT";"ss94-99",#N/A,FALSE,"SERV";"tran94-99",#N/A,FALSE,"TRAN";"dis95-98",#N/A,FALSE,"DISB";"amor94-99",#N/A,FALSE,"AMOR";"int94-98",#N/A,FALSE,"INT";"debt94-99",#N/A,FALSE,"DEBT"}</definedName>
    <definedName name="DDD" localSheetId="0">#REF!</definedName>
    <definedName name="DDD" localSheetId="25">#REF!</definedName>
    <definedName name="DDD" localSheetId="26">#REF!</definedName>
    <definedName name="DDD" localSheetId="27">#REF!</definedName>
    <definedName name="DDD" localSheetId="30">#REF!</definedName>
    <definedName name="DDD" localSheetId="16">#REF!</definedName>
    <definedName name="DDD" localSheetId="21">#REF!</definedName>
    <definedName name="DDD" localSheetId="23">#REF!</definedName>
    <definedName name="DDD" localSheetId="24">#REF!</definedName>
    <definedName name="DDD">#REF!</definedName>
    <definedName name="dddd" localSheetId="31" hidden="1">{"Minpmon",#N/A,FALSE,"Monthinput"}</definedName>
    <definedName name="dddd" localSheetId="32" hidden="1">{"Minpmon",#N/A,FALSE,"Monthinput"}</definedName>
    <definedName name="dddd" localSheetId="33" hidden="1">{"Minpmon",#N/A,FALSE,"Monthinput"}</definedName>
    <definedName name="dddd" localSheetId="1" hidden="1">{"Minpmon",#N/A,FALSE,"Monthinput"}</definedName>
    <definedName name="dddd" localSheetId="11" hidden="1">{"Minpmon",#N/A,FALSE,"Monthinput"}</definedName>
    <definedName name="dddd" localSheetId="14" hidden="1">{"Minpmon",#N/A,FALSE,"Monthinput"}</definedName>
    <definedName name="dddd" localSheetId="15" hidden="1">{"Minpmon",#N/A,FALSE,"Monthinput"}</definedName>
    <definedName name="dddd" localSheetId="17" hidden="1">{"Minpmon",#N/A,FALSE,"Monthinput"}</definedName>
    <definedName name="dddd" localSheetId="18" hidden="1">{"Minpmon",#N/A,FALSE,"Monthinput"}</definedName>
    <definedName name="dddd" localSheetId="22" hidden="1">{"Minpmon",#N/A,FALSE,"Monthinput"}</definedName>
    <definedName name="dddd" localSheetId="2" hidden="1">{"Minpmon",#N/A,FALSE,"Monthinput"}</definedName>
    <definedName name="dddd" localSheetId="3" hidden="1">{"Minpmon",#N/A,FALSE,"Monthinput"}</definedName>
    <definedName name="dddd" localSheetId="4" hidden="1">{"Minpmon",#N/A,FALSE,"Monthinput"}</definedName>
    <definedName name="dddd" localSheetId="5" hidden="1">{"Minpmon",#N/A,FALSE,"Monthinput"}</definedName>
    <definedName name="dddd" localSheetId="6" hidden="1">{"Minpmon",#N/A,FALSE,"Monthinput"}</definedName>
    <definedName name="dddd" localSheetId="9" hidden="1">{"Minpmon",#N/A,FALSE,"Monthinput"}</definedName>
    <definedName name="dddd" localSheetId="10" hidden="1">{"Minpmon",#N/A,FALSE,"Monthinput"}</definedName>
    <definedName name="dddd" localSheetId="0" hidden="1">{"Minpmon",#N/A,FALSE,"Monthinput"}</definedName>
    <definedName name="dddd" localSheetId="25" hidden="1">{"Minpmon",#N/A,FALSE,"Monthinput"}</definedName>
    <definedName name="dddd" localSheetId="26" hidden="1">{"Minpmon",#N/A,FALSE,"Monthinput"}</definedName>
    <definedName name="dddd" localSheetId="27" hidden="1">{"Minpmon",#N/A,FALSE,"Monthinput"}</definedName>
    <definedName name="dddd" localSheetId="28" hidden="1">{"Minpmon",#N/A,FALSE,"Monthinput"}</definedName>
    <definedName name="dddd" localSheetId="30" hidden="1">{"Minpmon",#N/A,FALSE,"Monthinput"}</definedName>
    <definedName name="dddd" localSheetId="16" hidden="1">{"Minpmon",#N/A,FALSE,"Monthinput"}</definedName>
    <definedName name="dddd" localSheetId="21" hidden="1">{"Minpmon",#N/A,FALSE,"Monthinput"}</definedName>
    <definedName name="dddd" localSheetId="23" hidden="1">{"Minpmon",#N/A,FALSE,"Monthinput"}</definedName>
    <definedName name="dddd" localSheetId="24" hidden="1">{"Minpmon",#N/A,FALSE,"Monthinput"}</definedName>
    <definedName name="dddd" hidden="1">{"Minpmon",#N/A,FALSE,"Monthinput"}</definedName>
    <definedName name="dddddd" localSheetId="31" hidden="1">{"Tab1",#N/A,FALSE,"P";"Tab2",#N/A,FALSE,"P"}</definedName>
    <definedName name="dddddd" localSheetId="32" hidden="1">{"Tab1",#N/A,FALSE,"P";"Tab2",#N/A,FALSE,"P"}</definedName>
    <definedName name="dddddd" localSheetId="33" hidden="1">{"Tab1",#N/A,FALSE,"P";"Tab2",#N/A,FALSE,"P"}</definedName>
    <definedName name="dddddd" localSheetId="1" hidden="1">{"Tab1",#N/A,FALSE,"P";"Tab2",#N/A,FALSE,"P"}</definedName>
    <definedName name="dddddd" localSheetId="11" hidden="1">{"Tab1",#N/A,FALSE,"P";"Tab2",#N/A,FALSE,"P"}</definedName>
    <definedName name="dddddd" localSheetId="14" hidden="1">{"Tab1",#N/A,FALSE,"P";"Tab2",#N/A,FALSE,"P"}</definedName>
    <definedName name="dddddd" localSheetId="15" hidden="1">{"Tab1",#N/A,FALSE,"P";"Tab2",#N/A,FALSE,"P"}</definedName>
    <definedName name="dddddd" localSheetId="17" hidden="1">{"Tab1",#N/A,FALSE,"P";"Tab2",#N/A,FALSE,"P"}</definedName>
    <definedName name="dddddd" localSheetId="18" hidden="1">{"Tab1",#N/A,FALSE,"P";"Tab2",#N/A,FALSE,"P"}</definedName>
    <definedName name="dddddd" localSheetId="22" hidden="1">{"Tab1",#N/A,FALSE,"P";"Tab2",#N/A,FALSE,"P"}</definedName>
    <definedName name="dddddd" localSheetId="2" hidden="1">{"Tab1",#N/A,FALSE,"P";"Tab2",#N/A,FALSE,"P"}</definedName>
    <definedName name="dddddd" localSheetId="3" hidden="1">{"Tab1",#N/A,FALSE,"P";"Tab2",#N/A,FALSE,"P"}</definedName>
    <definedName name="dddddd" localSheetId="4" hidden="1">{"Tab1",#N/A,FALSE,"P";"Tab2",#N/A,FALSE,"P"}</definedName>
    <definedName name="dddddd" localSheetId="5" hidden="1">{"Tab1",#N/A,FALSE,"P";"Tab2",#N/A,FALSE,"P"}</definedName>
    <definedName name="dddddd" localSheetId="6" hidden="1">{"Tab1",#N/A,FALSE,"P";"Tab2",#N/A,FALSE,"P"}</definedName>
    <definedName name="dddddd" localSheetId="9" hidden="1">{"Tab1",#N/A,FALSE,"P";"Tab2",#N/A,FALSE,"P"}</definedName>
    <definedName name="dddddd" localSheetId="10" hidden="1">{"Tab1",#N/A,FALSE,"P";"Tab2",#N/A,FALSE,"P"}</definedName>
    <definedName name="dddddd" localSheetId="0" hidden="1">{"Tab1",#N/A,FALSE,"P";"Tab2",#N/A,FALSE,"P"}</definedName>
    <definedName name="dddddd" localSheetId="25" hidden="1">{"Tab1",#N/A,FALSE,"P";"Tab2",#N/A,FALSE,"P"}</definedName>
    <definedName name="dddddd" localSheetId="26" hidden="1">{"Tab1",#N/A,FALSE,"P";"Tab2",#N/A,FALSE,"P"}</definedName>
    <definedName name="dddddd" localSheetId="27" hidden="1">{"Tab1",#N/A,FALSE,"P";"Tab2",#N/A,FALSE,"P"}</definedName>
    <definedName name="dddddd" localSheetId="28" hidden="1">{"Tab1",#N/A,FALSE,"P";"Tab2",#N/A,FALSE,"P"}</definedName>
    <definedName name="dddddd" localSheetId="30" hidden="1">{"Tab1",#N/A,FALSE,"P";"Tab2",#N/A,FALSE,"P"}</definedName>
    <definedName name="dddddd" localSheetId="16" hidden="1">{"Tab1",#N/A,FALSE,"P";"Tab2",#N/A,FALSE,"P"}</definedName>
    <definedName name="dddddd" localSheetId="21" hidden="1">{"Tab1",#N/A,FALSE,"P";"Tab2",#N/A,FALSE,"P"}</definedName>
    <definedName name="dddddd" localSheetId="23" hidden="1">{"Tab1",#N/A,FALSE,"P";"Tab2",#N/A,FALSE,"P"}</definedName>
    <definedName name="dddddd" localSheetId="24" hidden="1">{"Tab1",#N/A,FALSE,"P";"Tab2",#N/A,FALSE,"P"}</definedName>
    <definedName name="dddddd" hidden="1">{"Tab1",#N/A,FALSE,"P";"Tab2",#N/A,FALSE,"P"}</definedName>
    <definedName name="ddgdg" localSheetId="31" hidden="1">#REF!</definedName>
    <definedName name="ddgdg" localSheetId="32" hidden="1">#REF!</definedName>
    <definedName name="ddgdg" localSheetId="33" hidden="1">#REF!</definedName>
    <definedName name="ddgdg" localSheetId="1" hidden="1">#REF!</definedName>
    <definedName name="ddgdg" localSheetId="11" hidden="1">#REF!</definedName>
    <definedName name="ddgdg" localSheetId="14" hidden="1">#REF!</definedName>
    <definedName name="ddgdg" localSheetId="15" hidden="1">#REF!</definedName>
    <definedName name="ddgdg" localSheetId="17" hidden="1">#REF!</definedName>
    <definedName name="ddgdg" localSheetId="18" hidden="1">#REF!</definedName>
    <definedName name="ddgdg" localSheetId="22" hidden="1">#REF!</definedName>
    <definedName name="ddgdg" localSheetId="3" hidden="1">#REF!</definedName>
    <definedName name="ddgdg" localSheetId="4" hidden="1">#REF!</definedName>
    <definedName name="ddgdg" localSheetId="5" hidden="1">#REF!</definedName>
    <definedName name="ddgdg" localSheetId="6" hidden="1">#REF!</definedName>
    <definedName name="ddgdg" localSheetId="9" hidden="1">#REF!</definedName>
    <definedName name="ddgdg" localSheetId="10" hidden="1">#REF!</definedName>
    <definedName name="ddgdg" localSheetId="25" hidden="1">#REF!</definedName>
    <definedName name="ddgdg" localSheetId="26" hidden="1">#REF!</definedName>
    <definedName name="ddgdg" localSheetId="27" hidden="1">#REF!</definedName>
    <definedName name="ddgdg" localSheetId="30" hidden="1">#REF!</definedName>
    <definedName name="ddgdg" localSheetId="16" hidden="1">#REF!</definedName>
    <definedName name="ddgdg" localSheetId="21" hidden="1">#REF!</definedName>
    <definedName name="ddgdg" localSheetId="23" hidden="1">#REF!</definedName>
    <definedName name="ddgdg" localSheetId="24" hidden="1">#REF!</definedName>
    <definedName name="ddgdg" hidden="1">#REF!</definedName>
    <definedName name="DDR" localSheetId="11">#REF!</definedName>
    <definedName name="DDR" localSheetId="10">#REF!</definedName>
    <definedName name="DDR">#REF!</definedName>
    <definedName name="DDRBA" localSheetId="11">#REF!</definedName>
    <definedName name="DDRBA" localSheetId="10">#REF!</definedName>
    <definedName name="DDRBA">#REF!</definedName>
    <definedName name="Deal_Date" localSheetId="14">#REF!</definedName>
    <definedName name="Deal_Date" localSheetId="15">#REF!</definedName>
    <definedName name="Deal_Date" localSheetId="17">#REF!</definedName>
    <definedName name="Deal_Date" localSheetId="16">#REF!</definedName>
    <definedName name="Deal_Date">#REF!</definedName>
    <definedName name="DEBRIEF" localSheetId="31">#REF!</definedName>
    <definedName name="DEBRIEF" localSheetId="32">#REF!</definedName>
    <definedName name="DEBRIEF" localSheetId="33">#REF!</definedName>
    <definedName name="DEBRIEF" localSheetId="1">#REF!</definedName>
    <definedName name="DEBRIEF" localSheetId="11">#REF!</definedName>
    <definedName name="DEBRIEF" localSheetId="14">#REF!</definedName>
    <definedName name="DEBRIEF" localSheetId="15">#REF!</definedName>
    <definedName name="DEBRIEF" localSheetId="17">#REF!</definedName>
    <definedName name="DEBRIEF" localSheetId="22">#REF!</definedName>
    <definedName name="DEBRIEF" localSheetId="3">#REF!</definedName>
    <definedName name="DEBRIEF" localSheetId="4">#REF!</definedName>
    <definedName name="DEBRIEF" localSheetId="5">#REF!</definedName>
    <definedName name="DEBRIEF" localSheetId="6">#REF!</definedName>
    <definedName name="DEBRIEF" localSheetId="9">#REF!</definedName>
    <definedName name="DEBRIEF" localSheetId="10">#REF!</definedName>
    <definedName name="DEBRIEF" localSheetId="25">#REF!</definedName>
    <definedName name="DEBRIEF" localSheetId="30">#REF!</definedName>
    <definedName name="DEBRIEF" localSheetId="16">#REF!</definedName>
    <definedName name="DEBRIEF" localSheetId="21">#REF!</definedName>
    <definedName name="DEBRIEF" localSheetId="23">#REF!</definedName>
    <definedName name="DEBRIEF" localSheetId="24">#REF!</definedName>
    <definedName name="DEBRIEF">#REF!</definedName>
    <definedName name="DEBT" localSheetId="32">#REF!</definedName>
    <definedName name="DEBT" localSheetId="33">#REF!</definedName>
    <definedName name="DEBT" localSheetId="1">#REF!</definedName>
    <definedName name="DEBT" localSheetId="11">#REF!</definedName>
    <definedName name="DEBT" localSheetId="14">#REF!</definedName>
    <definedName name="DEBT" localSheetId="15">#REF!</definedName>
    <definedName name="DEBT" localSheetId="17">#REF!</definedName>
    <definedName name="DEBT" localSheetId="18">#REF!</definedName>
    <definedName name="DEBT" localSheetId="22">#REF!</definedName>
    <definedName name="DEBT" localSheetId="3">#REF!</definedName>
    <definedName name="DEBT" localSheetId="4">#REF!</definedName>
    <definedName name="DEBT" localSheetId="5">#REF!</definedName>
    <definedName name="DEBT" localSheetId="6">#REF!</definedName>
    <definedName name="DEBT" localSheetId="9">#REF!</definedName>
    <definedName name="debt" localSheetId="10">#REF!</definedName>
    <definedName name="DEBT" localSheetId="25">#REF!</definedName>
    <definedName name="DEBT" localSheetId="26">#REF!</definedName>
    <definedName name="DEBT" localSheetId="27">#REF!</definedName>
    <definedName name="DEBT" localSheetId="30">#REF!</definedName>
    <definedName name="DEBT" localSheetId="16">#REF!</definedName>
    <definedName name="DEBT" localSheetId="21">#REF!</definedName>
    <definedName name="DEBT" localSheetId="23">#REF!</definedName>
    <definedName name="DEBT" localSheetId="24">#REF!</definedName>
    <definedName name="DEBT">#REF!</definedName>
    <definedName name="DEBT_NEW" localSheetId="11">#REF!</definedName>
    <definedName name="DEBT_NEW" localSheetId="10">#REF!</definedName>
    <definedName name="DEBT_NEW">#REF!</definedName>
    <definedName name="DEBT_OLD" localSheetId="11">#REF!</definedName>
    <definedName name="DEBT_OLD" localSheetId="10">#REF!</definedName>
    <definedName name="DEBT_OLD">#REF!</definedName>
    <definedName name="DEBT_TOT" localSheetId="11">#REF!</definedName>
    <definedName name="DEBT_TOT" localSheetId="10">#REF!</definedName>
    <definedName name="DEBT_TOT">#REF!</definedName>
    <definedName name="DEBT1" localSheetId="11">#REF!</definedName>
    <definedName name="DEBT1" localSheetId="10">#REF!</definedName>
    <definedName name="DEBT1">#REF!</definedName>
    <definedName name="DEBT10" localSheetId="11">#REF!</definedName>
    <definedName name="DEBT10" localSheetId="10">#REF!</definedName>
    <definedName name="DEBT10">#REF!</definedName>
    <definedName name="DEBT11" localSheetId="11">#REF!</definedName>
    <definedName name="DEBT11" localSheetId="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FICIT98">#REF!</definedName>
    <definedName name="DEFICIT99">#REF!</definedName>
    <definedName name="DEFL" localSheetId="32">#REF!</definedName>
    <definedName name="DEFL" localSheetId="33">#REF!</definedName>
    <definedName name="DEFL" localSheetId="1">#REF!</definedName>
    <definedName name="DEFL" localSheetId="14">#REF!</definedName>
    <definedName name="DEFL" localSheetId="17">#REF!</definedName>
    <definedName name="DEFL" localSheetId="3">#REF!</definedName>
    <definedName name="DEFL" localSheetId="4">#REF!</definedName>
    <definedName name="DEFL" localSheetId="5">#REF!</definedName>
    <definedName name="DEFL" localSheetId="6">#REF!</definedName>
    <definedName name="DEFL" localSheetId="9">#REF!</definedName>
    <definedName name="DEFL" localSheetId="30">#REF!</definedName>
    <definedName name="DEFL" localSheetId="21">#REF!</definedName>
    <definedName name="DEFL" localSheetId="24">#REF!</definedName>
    <definedName name="DEFL">#REF!</definedName>
    <definedName name="DEG" localSheetId="32">#REF!</definedName>
    <definedName name="DEG" localSheetId="33">#REF!</definedName>
    <definedName name="DEG" localSheetId="1">#REF!</definedName>
    <definedName name="DEG" localSheetId="14">#REF!</definedName>
    <definedName name="DEG" localSheetId="18">#REF!</definedName>
    <definedName name="DEG" localSheetId="3">#REF!</definedName>
    <definedName name="DEG" localSheetId="4">#REF!</definedName>
    <definedName name="DEG" localSheetId="5">#REF!</definedName>
    <definedName name="DEG" localSheetId="6">#REF!</definedName>
    <definedName name="DEG" localSheetId="9">#REF!</definedName>
    <definedName name="DEG" localSheetId="25">#REF!</definedName>
    <definedName name="DEG" localSheetId="26">#REF!</definedName>
    <definedName name="DEG" localSheetId="27">#REF!</definedName>
    <definedName name="DEG" localSheetId="30">#REF!</definedName>
    <definedName name="DEG" localSheetId="16">#REF!</definedName>
    <definedName name="DEG" localSheetId="21">#REF!</definedName>
    <definedName name="DEG">#REF!</definedName>
    <definedName name="DEM">#REF!</definedName>
    <definedName name="DEMEURO" localSheetId="32">#REF!</definedName>
    <definedName name="DEMEURO" localSheetId="33">#REF!</definedName>
    <definedName name="DEMEURO" localSheetId="1">#REF!</definedName>
    <definedName name="DEMEURO" localSheetId="11">#REF!</definedName>
    <definedName name="DEMEURO" localSheetId="14">#REF!</definedName>
    <definedName name="DEMEURO" localSheetId="18">#REF!</definedName>
    <definedName name="DEMEURO" localSheetId="3">#REF!</definedName>
    <definedName name="DEMEURO" localSheetId="4">#REF!</definedName>
    <definedName name="DEMEURO" localSheetId="5">#REF!</definedName>
    <definedName name="DEMEURO" localSheetId="6">#REF!</definedName>
    <definedName name="DEMEURO" localSheetId="9">#REF!</definedName>
    <definedName name="DEMEURO" localSheetId="10">#REF!</definedName>
    <definedName name="DEMEURO" localSheetId="25">#REF!</definedName>
    <definedName name="DEMEURO" localSheetId="26">#REF!</definedName>
    <definedName name="DEMEURO" localSheetId="27">#REF!</definedName>
    <definedName name="DEMEURO" localSheetId="30">#REF!</definedName>
    <definedName name="DEMEURO" localSheetId="16">#REF!</definedName>
    <definedName name="DEMEURO" localSheetId="21">#REF!</definedName>
    <definedName name="DEMEURO">#REF!</definedName>
    <definedName name="Denmark_wt">#REF!</definedName>
    <definedName name="Department">#REF!</definedName>
    <definedName name="DependenciaBrecha">#REF!</definedName>
    <definedName name="DependenciaBrecha2">#REF!</definedName>
    <definedName name="DependenciaSpread">#REF!</definedName>
    <definedName name="DependenciaSpread2">#REF!</definedName>
    <definedName name="der" localSheetId="31" hidden="1">{"Tab1",#N/A,FALSE,"P";"Tab2",#N/A,FALSE,"P"}</definedName>
    <definedName name="der" localSheetId="32" hidden="1">{"Tab1",#N/A,FALSE,"P";"Tab2",#N/A,FALSE,"P"}</definedName>
    <definedName name="der" localSheetId="33" hidden="1">{"Tab1",#N/A,FALSE,"P";"Tab2",#N/A,FALSE,"P"}</definedName>
    <definedName name="der" localSheetId="1" hidden="1">{"Tab1",#N/A,FALSE,"P";"Tab2",#N/A,FALSE,"P"}</definedName>
    <definedName name="der" localSheetId="11" hidden="1">{"Tab1",#N/A,FALSE,"P";"Tab2",#N/A,FALSE,"P"}</definedName>
    <definedName name="der" localSheetId="14" hidden="1">{"Tab1",#N/A,FALSE,"P";"Tab2",#N/A,FALSE,"P"}</definedName>
    <definedName name="der" localSheetId="15" hidden="1">{"Tab1",#N/A,FALSE,"P";"Tab2",#N/A,FALSE,"P"}</definedName>
    <definedName name="der" localSheetId="17" hidden="1">{"Tab1",#N/A,FALSE,"P";"Tab2",#N/A,FALSE,"P"}</definedName>
    <definedName name="der" localSheetId="18" hidden="1">{"Tab1",#N/A,FALSE,"P";"Tab2",#N/A,FALSE,"P"}</definedName>
    <definedName name="der" localSheetId="22" hidden="1">{"Tab1",#N/A,FALSE,"P";"Tab2",#N/A,FALSE,"P"}</definedName>
    <definedName name="der" localSheetId="2" hidden="1">{"Tab1",#N/A,FALSE,"P";"Tab2",#N/A,FALSE,"P"}</definedName>
    <definedName name="der" localSheetId="3" hidden="1">{"Tab1",#N/A,FALSE,"P";"Tab2",#N/A,FALSE,"P"}</definedName>
    <definedName name="der" localSheetId="4" hidden="1">{"Tab1",#N/A,FALSE,"P";"Tab2",#N/A,FALSE,"P"}</definedName>
    <definedName name="der" localSheetId="5" hidden="1">{"Tab1",#N/A,FALSE,"P";"Tab2",#N/A,FALSE,"P"}</definedName>
    <definedName name="der" localSheetId="6" hidden="1">{"Tab1",#N/A,FALSE,"P";"Tab2",#N/A,FALSE,"P"}</definedName>
    <definedName name="der" localSheetId="9" hidden="1">{"Tab1",#N/A,FALSE,"P";"Tab2",#N/A,FALSE,"P"}</definedName>
    <definedName name="der" localSheetId="10" hidden="1">{"Tab1",#N/A,FALSE,"P";"Tab2",#N/A,FALSE,"P"}</definedName>
    <definedName name="der" localSheetId="0" hidden="1">{"Tab1",#N/A,FALSE,"P";"Tab2",#N/A,FALSE,"P"}</definedName>
    <definedName name="der" localSheetId="25" hidden="1">{"Tab1",#N/A,FALSE,"P";"Tab2",#N/A,FALSE,"P"}</definedName>
    <definedName name="der" localSheetId="26" hidden="1">{"Tab1",#N/A,FALSE,"P";"Tab2",#N/A,FALSE,"P"}</definedName>
    <definedName name="der" localSheetId="27" hidden="1">{"Tab1",#N/A,FALSE,"P";"Tab2",#N/A,FALSE,"P"}</definedName>
    <definedName name="der" localSheetId="28" hidden="1">{"Tab1",#N/A,FALSE,"P";"Tab2",#N/A,FALSE,"P"}</definedName>
    <definedName name="der" localSheetId="30" hidden="1">{"Tab1",#N/A,FALSE,"P";"Tab2",#N/A,FALSE,"P"}</definedName>
    <definedName name="der" localSheetId="16" hidden="1">{"Tab1",#N/A,FALSE,"P";"Tab2",#N/A,FALSE,"P"}</definedName>
    <definedName name="der" localSheetId="21" hidden="1">{"Tab1",#N/A,FALSE,"P";"Tab2",#N/A,FALSE,"P"}</definedName>
    <definedName name="der" localSheetId="23" hidden="1">{"Tab1",#N/A,FALSE,"P";"Tab2",#N/A,FALSE,"P"}</definedName>
    <definedName name="der" localSheetId="24" hidden="1">{"Tab1",#N/A,FALSE,"P";"Tab2",#N/A,FALSE,"P"}</definedName>
    <definedName name="der" hidden="1">{"Tab1",#N/A,FALSE,"P";"Tab2",#N/A,FALSE,"P"}</definedName>
    <definedName name="DES" localSheetId="31">#REF!</definedName>
    <definedName name="DES" localSheetId="1">#REF!</definedName>
    <definedName name="DES" localSheetId="11">#REF!</definedName>
    <definedName name="DES" localSheetId="14">#REF!</definedName>
    <definedName name="DES" localSheetId="15">#REF!</definedName>
    <definedName name="DES" localSheetId="17">#REF!</definedName>
    <definedName name="DES" localSheetId="22">#REF!</definedName>
    <definedName name="DES" localSheetId="2">#REF!</definedName>
    <definedName name="DES" localSheetId="3">#REF!</definedName>
    <definedName name="DES" localSheetId="4">#REF!</definedName>
    <definedName name="DES" localSheetId="5">#REF!</definedName>
    <definedName name="DES" localSheetId="6">#REF!</definedName>
    <definedName name="DES" localSheetId="9">#REF!</definedName>
    <definedName name="DES" localSheetId="10">#REF!</definedName>
    <definedName name="DES" localSheetId="25">#REF!</definedName>
    <definedName name="DES" localSheetId="16">#REF!</definedName>
    <definedName name="DES" localSheetId="21">#REF!</definedName>
    <definedName name="DES" localSheetId="23">#REF!</definedName>
    <definedName name="DES" localSheetId="24">#REF!</definedName>
    <definedName name="DES">#REF!</definedName>
    <definedName name="DESC96" localSheetId="11">#REF!</definedName>
    <definedName name="DESC96" localSheetId="10">#REF!</definedName>
    <definedName name="DESC96">#REF!</definedName>
    <definedName name="DESPUESCORTE" localSheetId="11">#REF!</definedName>
    <definedName name="DESPUESCORTE" localSheetId="10">#REF!</definedName>
    <definedName name="DESPUESCORTE">#REF!</definedName>
    <definedName name="dexbccr">#REF!</definedName>
    <definedName name="df">#REF!</definedName>
    <definedName name="dfdf" localSheetId="31" hidden="1">#REF!</definedName>
    <definedName name="dfdf" localSheetId="32" hidden="1">#REF!</definedName>
    <definedName name="dfdf" localSheetId="33" hidden="1">#REF!</definedName>
    <definedName name="dfdf" localSheetId="11" hidden="1">#REF!</definedName>
    <definedName name="dfdf" localSheetId="14" hidden="1">#REF!</definedName>
    <definedName name="dfdf" localSheetId="15" hidden="1">#REF!</definedName>
    <definedName name="dfdf" localSheetId="17" hidden="1">#REF!</definedName>
    <definedName name="dfdf" localSheetId="22" hidden="1">#REF!</definedName>
    <definedName name="dfdf" localSheetId="10" hidden="1">{#N/A,#N/A,FALSE,"slvsrtb1";#N/A,#N/A,FALSE,"slvsrtb2";#N/A,#N/A,FALSE,"slvsrtb3";#N/A,#N/A,FALSE,"slvsrtb4";#N/A,#N/A,FALSE,"slvsrtb5";#N/A,#N/A,FALSE,"slvsrtb6";#N/A,#N/A,FALSE,"slvsrtb7";#N/A,#N/A,FALSE,"slvsrtb8";#N/A,#N/A,FALSE,"slvsrtb9";#N/A,#N/A,FALSE,"slvsrtb10";#N/A,#N/A,FALSE,"slvsrtb12"}</definedName>
    <definedName name="dfdf" localSheetId="25" hidden="1">#REF!</definedName>
    <definedName name="dfdf" localSheetId="16" hidden="1">#REF!</definedName>
    <definedName name="dfdf" localSheetId="21" hidden="1">#REF!</definedName>
    <definedName name="dfdf" localSheetId="23" hidden="1">#REF!</definedName>
    <definedName name="dfdf" localSheetId="24" hidden="1">#REF!</definedName>
    <definedName name="dfdf" hidden="1">#REF!</definedName>
    <definedName name="dfdfsd" localSheetId="32" hidden="1">#REF!</definedName>
    <definedName name="dfdfsd" localSheetId="33" hidden="1">#REF!</definedName>
    <definedName name="dfdfsd" localSheetId="11" hidden="1">#REF!</definedName>
    <definedName name="dfdfsd" localSheetId="14" hidden="1">#REF!</definedName>
    <definedName name="dfdfsd" localSheetId="15" hidden="1">#REF!</definedName>
    <definedName name="dfdfsd" localSheetId="17" hidden="1">#REF!</definedName>
    <definedName name="dfdfsd" localSheetId="22" hidden="1">#REF!</definedName>
    <definedName name="dfdfsd" localSheetId="10" hidden="1">#REF!</definedName>
    <definedName name="dfdfsd" localSheetId="25" hidden="1">#REF!</definedName>
    <definedName name="dfdfsd" localSheetId="16" hidden="1">#REF!</definedName>
    <definedName name="dfdfsd" localSheetId="21" hidden="1">#REF!</definedName>
    <definedName name="dfdfsd" localSheetId="23" hidden="1">#REF!</definedName>
    <definedName name="dfdfsd" localSheetId="24" hidden="1">#REF!</definedName>
    <definedName name="dfdfsd" hidden="1">#REF!</definedName>
    <definedName name="dfdgfdfd" localSheetId="31" hidden="1">#REF!</definedName>
    <definedName name="dfdgfdfd" localSheetId="11" hidden="1">#REF!</definedName>
    <definedName name="dfdgfdfd" localSheetId="14" hidden="1">#REF!</definedName>
    <definedName name="dfdgfdfd" localSheetId="15" hidden="1">#REF!</definedName>
    <definedName name="dfdgfdfd" localSheetId="17" hidden="1">#REF!</definedName>
    <definedName name="dfdgfdfd" localSheetId="10" hidden="1">#REF!</definedName>
    <definedName name="dfdgfdfd" localSheetId="16" hidden="1">#REF!</definedName>
    <definedName name="dfdgfdfd" hidden="1">#REF!</definedName>
    <definedName name="dfdgfdsfsd" localSheetId="31" hidden="1">#REF!</definedName>
    <definedName name="dfdgfdsfsd" localSheetId="32" hidden="1">#REF!</definedName>
    <definedName name="dfdgfdsfsd" localSheetId="33" hidden="1">#REF!</definedName>
    <definedName name="dfdgfdsfsd" localSheetId="1" hidden="1">#REF!</definedName>
    <definedName name="dfdgfdsfsd" localSheetId="11" hidden="1">#REF!</definedName>
    <definedName name="dfdgfdsfsd" localSheetId="14" hidden="1">#REF!</definedName>
    <definedName name="dfdgfdsfsd" localSheetId="15" hidden="1">#REF!</definedName>
    <definedName name="dfdgfdsfsd" localSheetId="17" hidden="1">#REF!</definedName>
    <definedName name="dfdgfdsfsd" localSheetId="18" hidden="1">#REF!</definedName>
    <definedName name="dfdgfdsfsd" localSheetId="22" hidden="1">#REF!</definedName>
    <definedName name="dfdgfdsfsd" localSheetId="3" hidden="1">#REF!</definedName>
    <definedName name="dfdgfdsfsd" localSheetId="4" hidden="1">#REF!</definedName>
    <definedName name="dfdgfdsfsd" localSheetId="5" hidden="1">#REF!</definedName>
    <definedName name="dfdgfdsfsd" localSheetId="6" hidden="1">#REF!</definedName>
    <definedName name="dfdgfdsfsd" localSheetId="9" hidden="1">#REF!</definedName>
    <definedName name="dfdgfdsfsd" localSheetId="10" hidden="1">#REF!</definedName>
    <definedName name="dfdgfdsfsd" localSheetId="25" hidden="1">#REF!</definedName>
    <definedName name="dfdgfdsfsd" localSheetId="26" hidden="1">#REF!</definedName>
    <definedName name="dfdgfdsfsd" localSheetId="27" hidden="1">#REF!</definedName>
    <definedName name="dfdgfdsfsd" localSheetId="30" hidden="1">#REF!</definedName>
    <definedName name="dfdgfdsfsd" localSheetId="16" hidden="1">#REF!</definedName>
    <definedName name="dfdgfdsfsd" localSheetId="21" hidden="1">#REF!</definedName>
    <definedName name="dfdgfdsfsd" localSheetId="23" hidden="1">#REF!</definedName>
    <definedName name="dfdgfdsfsd" localSheetId="24" hidden="1">#REF!</definedName>
    <definedName name="dfdgfdsfsd" hidden="1">#REF!</definedName>
    <definedName name="dfgd" localSheetId="32">#REF!</definedName>
    <definedName name="dfgd" localSheetId="33">#REF!</definedName>
    <definedName name="dfgd" localSheetId="1">#REF!</definedName>
    <definedName name="dfgd" localSheetId="11">#REF!</definedName>
    <definedName name="dfgd" localSheetId="14">#REF!</definedName>
    <definedName name="dfgd" localSheetId="17">#REF!</definedName>
    <definedName name="dfgd" localSheetId="18">#REF!</definedName>
    <definedName name="dfgd" localSheetId="3">#REF!</definedName>
    <definedName name="dfgd" localSheetId="4">#REF!</definedName>
    <definedName name="dfgd" localSheetId="5">#REF!</definedName>
    <definedName name="dfgd" localSheetId="6">#REF!</definedName>
    <definedName name="dfgd" localSheetId="9">#REF!</definedName>
    <definedName name="dfgd" localSheetId="10">#REF!</definedName>
    <definedName name="dfgd" localSheetId="25">#REF!</definedName>
    <definedName name="dfgd" localSheetId="26">#REF!</definedName>
    <definedName name="dfgd" localSheetId="27">#REF!</definedName>
    <definedName name="dfgd" localSheetId="30">#REF!</definedName>
    <definedName name="dfgd" localSheetId="16">#REF!</definedName>
    <definedName name="dfgd" localSheetId="21">#REF!</definedName>
    <definedName name="dfgd" localSheetId="24">#REF!</definedName>
    <definedName name="dfgd">#REF!</definedName>
    <definedName name="DG" localSheetId="32">#REF!</definedName>
    <definedName name="DG" localSheetId="33">#REF!</definedName>
    <definedName name="DG" localSheetId="1">#REF!</definedName>
    <definedName name="DG" localSheetId="11">#REF!</definedName>
    <definedName name="DG" localSheetId="14">#REF!</definedName>
    <definedName name="DG" localSheetId="15">#REF!</definedName>
    <definedName name="DG" localSheetId="17">#REF!</definedName>
    <definedName name="DG" localSheetId="22">#REF!</definedName>
    <definedName name="DG" localSheetId="2">#REF!</definedName>
    <definedName name="DG" localSheetId="3">#REF!</definedName>
    <definedName name="DG" localSheetId="4">#REF!</definedName>
    <definedName name="DG" localSheetId="5">#REF!</definedName>
    <definedName name="DG" localSheetId="6">#REF!</definedName>
    <definedName name="DG" localSheetId="9">#REF!</definedName>
    <definedName name="DG" localSheetId="10">#REF!</definedName>
    <definedName name="DG" localSheetId="0">#REF!</definedName>
    <definedName name="DG" localSheetId="25">#REF!</definedName>
    <definedName name="DG" localSheetId="30">#REF!</definedName>
    <definedName name="DG" localSheetId="16">#REF!</definedName>
    <definedName name="DG" localSheetId="21">#REF!</definedName>
    <definedName name="DG" localSheetId="23">#REF!</definedName>
    <definedName name="DG" localSheetId="24">#REF!</definedName>
    <definedName name="DG">#REF!</definedName>
    <definedName name="DG_S" localSheetId="32">#REF!</definedName>
    <definedName name="DG_S" localSheetId="33">#REF!</definedName>
    <definedName name="DG_S" localSheetId="1">#REF!</definedName>
    <definedName name="DG_S" localSheetId="11">#REF!</definedName>
    <definedName name="DG_S" localSheetId="14">#REF!</definedName>
    <definedName name="DG_S" localSheetId="15">#REF!</definedName>
    <definedName name="DG_S" localSheetId="17">#REF!</definedName>
    <definedName name="DG_S" localSheetId="22">#REF!</definedName>
    <definedName name="DG_S" localSheetId="2">#REF!</definedName>
    <definedName name="DG_S" localSheetId="3">#REF!</definedName>
    <definedName name="DG_S" localSheetId="4">#REF!</definedName>
    <definedName name="DG_S" localSheetId="5">#REF!</definedName>
    <definedName name="DG_S" localSheetId="6">#REF!</definedName>
    <definedName name="DG_S" localSheetId="9">#REF!</definedName>
    <definedName name="DG_S" localSheetId="10">#REF!</definedName>
    <definedName name="DG_S" localSheetId="0">#REF!</definedName>
    <definedName name="DG_S" localSheetId="25">#REF!</definedName>
    <definedName name="DG_S" localSheetId="30">#REF!</definedName>
    <definedName name="DG_S" localSheetId="16">#REF!</definedName>
    <definedName name="DG_S" localSheetId="21">#REF!</definedName>
    <definedName name="DG_S" localSheetId="23">#REF!</definedName>
    <definedName name="DG_S" localSheetId="24">#REF!</definedName>
    <definedName name="DG_S">#REF!</definedName>
    <definedName name="dgdgd" localSheetId="32" hidden="1">#REF!</definedName>
    <definedName name="dgdgd" localSheetId="33" hidden="1">#REF!</definedName>
    <definedName name="dgdgd" localSheetId="1" hidden="1">#REF!</definedName>
    <definedName name="dgdgd" localSheetId="11" hidden="1">#REF!</definedName>
    <definedName name="dgdgd" localSheetId="14" hidden="1">#REF!</definedName>
    <definedName name="dgdgd" localSheetId="18" hidden="1">#REF!</definedName>
    <definedName name="dgdgd" localSheetId="3" hidden="1">#REF!</definedName>
    <definedName name="dgdgd" localSheetId="4" hidden="1">#REF!</definedName>
    <definedName name="dgdgd" localSheetId="5" hidden="1">#REF!</definedName>
    <definedName name="dgdgd" localSheetId="6" hidden="1">#REF!</definedName>
    <definedName name="dgdgd" localSheetId="9" hidden="1">#REF!</definedName>
    <definedName name="dgdgd" localSheetId="10" hidden="1">#REF!</definedName>
    <definedName name="dgdgd" localSheetId="25" hidden="1">#REF!</definedName>
    <definedName name="dgdgd" localSheetId="26" hidden="1">#REF!</definedName>
    <definedName name="dgdgd" localSheetId="27" hidden="1">#REF!</definedName>
    <definedName name="dgdgd" localSheetId="30" hidden="1">#REF!</definedName>
    <definedName name="dgdgd" localSheetId="16" hidden="1">#REF!</definedName>
    <definedName name="dgdgd" localSheetId="21" hidden="1">#REF!</definedName>
    <definedName name="dgdgd" hidden="1">#REF!</definedName>
    <definedName name="DGImonth" localSheetId="11">#REF!</definedName>
    <definedName name="DGImonth" localSheetId="10">#REF!</definedName>
    <definedName name="DGImonth">#REF!</definedName>
    <definedName name="DGproj">#N/A</definedName>
    <definedName name="DIARIO">#REF!</definedName>
    <definedName name="DIC._88">#REF!</definedName>
    <definedName name="DIC._89">#REF!</definedName>
    <definedName name="DIFCTO00">#REF!</definedName>
    <definedName name="DIFCTO97">#REF!</definedName>
    <definedName name="DIFCTO98">#REF!</definedName>
    <definedName name="DIFCTO99">#REF!</definedName>
    <definedName name="Diferencia">#REF!</definedName>
    <definedName name="DISB">#REF!</definedName>
    <definedName name="Discount_IDA" localSheetId="14">#REF!</definedName>
    <definedName name="Discount_IDA" localSheetId="15">#REF!</definedName>
    <definedName name="Discount_IDA" localSheetId="17">#REF!</definedName>
    <definedName name="Discount_IDA" localSheetId="16">#REF!</definedName>
    <definedName name="Discount_IDA">#REF!</definedName>
    <definedName name="Discount_IDA1" localSheetId="11">#REF!</definedName>
    <definedName name="Discount_IDA1" localSheetId="10">#REF!</definedName>
    <definedName name="Discount_IDA1">#REF!</definedName>
    <definedName name="Discount_NC" localSheetId="1">#REF!</definedName>
    <definedName name="Discount_NC" localSheetId="11">#REF!</definedName>
    <definedName name="Discount_NC" localSheetId="14">#REF!</definedName>
    <definedName name="Discount_NC" localSheetId="15">#REF!</definedName>
    <definedName name="Discount_NC" localSheetId="17">#REF!</definedName>
    <definedName name="Discount_NC" localSheetId="22">#REF!</definedName>
    <definedName name="Discount_NC" localSheetId="2">#REF!</definedName>
    <definedName name="Discount_NC" localSheetId="3">#REF!</definedName>
    <definedName name="Discount_NC" localSheetId="4">#REF!</definedName>
    <definedName name="Discount_NC" localSheetId="5">#REF!</definedName>
    <definedName name="Discount_NC" localSheetId="6">#REF!</definedName>
    <definedName name="Discount_NC" localSheetId="9">#REF!</definedName>
    <definedName name="Discount_NC" localSheetId="10">#REF!</definedName>
    <definedName name="Discount_NC" localSheetId="0">#REF!</definedName>
    <definedName name="Discount_NC" localSheetId="25">#REF!</definedName>
    <definedName name="Discount_NC" localSheetId="16">#REF!</definedName>
    <definedName name="Discount_NC" localSheetId="21">#REF!</definedName>
    <definedName name="Discount_NC" localSheetId="23">#REF!</definedName>
    <definedName name="Discount_NC" localSheetId="24">#REF!</definedName>
    <definedName name="Discount_NC">#REF!</definedName>
    <definedName name="DiscountRate" localSheetId="31">#REF!</definedName>
    <definedName name="DiscountRate" localSheetId="32">#REF!</definedName>
    <definedName name="DiscountRate" localSheetId="33">#REF!</definedName>
    <definedName name="DiscountRate" localSheetId="1">#REF!</definedName>
    <definedName name="DiscountRate" localSheetId="11">#REF!</definedName>
    <definedName name="DiscountRate" localSheetId="14">#REF!</definedName>
    <definedName name="DiscountRate" localSheetId="15">#REF!</definedName>
    <definedName name="DiscountRate" localSheetId="17">#REF!</definedName>
    <definedName name="DiscountRate" localSheetId="22">#REF!</definedName>
    <definedName name="DiscountRate" localSheetId="3">#REF!</definedName>
    <definedName name="DiscountRate" localSheetId="4">#REF!</definedName>
    <definedName name="DiscountRate" localSheetId="5">#REF!</definedName>
    <definedName name="DiscountRate" localSheetId="6">#REF!</definedName>
    <definedName name="DiscountRate" localSheetId="9">#REF!</definedName>
    <definedName name="DiscountRate" localSheetId="10">#REF!</definedName>
    <definedName name="DiscountRate" localSheetId="25">#REF!</definedName>
    <definedName name="DiscountRate" localSheetId="30">#REF!</definedName>
    <definedName name="DiscountRate" localSheetId="16">#REF!</definedName>
    <definedName name="DiscountRate" localSheetId="21">#REF!</definedName>
    <definedName name="DiscountRate" localSheetId="23">#REF!</definedName>
    <definedName name="DiscountRate" localSheetId="24">#REF!</definedName>
    <definedName name="DiscountRate">#REF!</definedName>
    <definedName name="divi">#REF!</definedName>
    <definedName name="DIVISOOR">#REF!</definedName>
    <definedName name="DIVISOR" localSheetId="32">#REF!</definedName>
    <definedName name="DIVISOR" localSheetId="33">#REF!</definedName>
    <definedName name="DIVISOR" localSheetId="1">#REF!</definedName>
    <definedName name="DIVISOR" localSheetId="11">#REF!</definedName>
    <definedName name="DIVISOR" localSheetId="14">#REF!</definedName>
    <definedName name="DIVISOR" localSheetId="15">#REF!</definedName>
    <definedName name="DIVISOR" localSheetId="17">#REF!</definedName>
    <definedName name="DIVISOR" localSheetId="18">#REF!</definedName>
    <definedName name="DIVISOR" localSheetId="22">#REF!</definedName>
    <definedName name="DIVISOR" localSheetId="3">#REF!</definedName>
    <definedName name="DIVISOR" localSheetId="4">#REF!</definedName>
    <definedName name="DIVISOR" localSheetId="5">#REF!</definedName>
    <definedName name="DIVISOR" localSheetId="6">#REF!</definedName>
    <definedName name="DIVISOR" localSheetId="9">#REF!</definedName>
    <definedName name="divisor" localSheetId="10">#REF!</definedName>
    <definedName name="DIVISOR" localSheetId="25">#REF!</definedName>
    <definedName name="DIVISOR" localSheetId="26">#REF!</definedName>
    <definedName name="DIVISOR" localSheetId="27">#REF!</definedName>
    <definedName name="DIVISOR" localSheetId="30">#REF!</definedName>
    <definedName name="DIVISOR" localSheetId="16">#REF!</definedName>
    <definedName name="DIVISOR" localSheetId="21">#REF!</definedName>
    <definedName name="DIVISOR" localSheetId="23">#REF!</definedName>
    <definedName name="DIVISOR" localSheetId="24">#REF!</definedName>
    <definedName name="DIVISOR">#REF!</definedName>
    <definedName name="DIVISOR1" localSheetId="32">#REF!</definedName>
    <definedName name="DIVISOR1" localSheetId="33">#REF!</definedName>
    <definedName name="DIVISOR1" localSheetId="1">#REF!</definedName>
    <definedName name="DIVISOR1" localSheetId="14">#REF!</definedName>
    <definedName name="DIVISOR1" localSheetId="17">#REF!</definedName>
    <definedName name="DIVISOR1" localSheetId="18">#REF!</definedName>
    <definedName name="DIVISOR1" localSheetId="3">#REF!</definedName>
    <definedName name="DIVISOR1" localSheetId="4">#REF!</definedName>
    <definedName name="DIVISOR1" localSheetId="5">#REF!</definedName>
    <definedName name="DIVISOR1" localSheetId="6">#REF!</definedName>
    <definedName name="DIVISOR1" localSheetId="9">#REF!</definedName>
    <definedName name="DIVISOR1" localSheetId="10">#REF!</definedName>
    <definedName name="DIVISOR1" localSheetId="25">#REF!</definedName>
    <definedName name="DIVISOR1" localSheetId="26">#REF!</definedName>
    <definedName name="DIVISOR1" localSheetId="27">#REF!</definedName>
    <definedName name="DIVISOR1" localSheetId="30">#REF!</definedName>
    <definedName name="DIVISOR1" localSheetId="16">#REF!</definedName>
    <definedName name="DIVISOR1" localSheetId="21">#REF!</definedName>
    <definedName name="DIVISOR1" localSheetId="24">#REF!</definedName>
    <definedName name="DIVISOR1">#REF!</definedName>
    <definedName name="DKK" localSheetId="32">#REF!</definedName>
    <definedName name="DKK" localSheetId="33">#REF!</definedName>
    <definedName name="DKK" localSheetId="1">#REF!</definedName>
    <definedName name="DKK" localSheetId="14">#REF!</definedName>
    <definedName name="DKK" localSheetId="18">#REF!</definedName>
    <definedName name="DKK" localSheetId="3">#REF!</definedName>
    <definedName name="DKK" localSheetId="4">#REF!</definedName>
    <definedName name="DKK" localSheetId="5">#REF!</definedName>
    <definedName name="DKK" localSheetId="6">#REF!</definedName>
    <definedName name="DKK" localSheetId="9">#REF!</definedName>
    <definedName name="DKK" localSheetId="10">#REF!</definedName>
    <definedName name="DKK" localSheetId="25">#REF!</definedName>
    <definedName name="DKK" localSheetId="26">#REF!</definedName>
    <definedName name="DKK" localSheetId="27">#REF!</definedName>
    <definedName name="DKK" localSheetId="30">#REF!</definedName>
    <definedName name="DKK" localSheetId="16">#REF!</definedName>
    <definedName name="DKK" localSheetId="21">#REF!</definedName>
    <definedName name="DKK">#REF!</definedName>
    <definedName name="DKR" localSheetId="32">#REF!</definedName>
    <definedName name="DKR" localSheetId="33">#REF!</definedName>
    <definedName name="DKR" localSheetId="1">#REF!</definedName>
    <definedName name="DKR" localSheetId="14">#REF!</definedName>
    <definedName name="DKR" localSheetId="18">#REF!</definedName>
    <definedName name="DKR" localSheetId="3">#REF!</definedName>
    <definedName name="DKR" localSheetId="4">#REF!</definedName>
    <definedName name="DKR" localSheetId="5">#REF!</definedName>
    <definedName name="DKR" localSheetId="6">#REF!</definedName>
    <definedName name="DKR" localSheetId="9">#REF!</definedName>
    <definedName name="DKR" localSheetId="25">#REF!</definedName>
    <definedName name="DKR" localSheetId="26">#REF!</definedName>
    <definedName name="DKR" localSheetId="27">#REF!</definedName>
    <definedName name="DKR" localSheetId="30">#REF!</definedName>
    <definedName name="DKR" localSheetId="16">#REF!</definedName>
    <definedName name="DKR" localSheetId="21">#REF!</definedName>
    <definedName name="DKR">#REF!</definedName>
    <definedName name="DM" localSheetId="32">#REF!</definedName>
    <definedName name="DM" localSheetId="33">#REF!</definedName>
    <definedName name="DM" localSheetId="1">#REF!</definedName>
    <definedName name="DM" localSheetId="14">#REF!</definedName>
    <definedName name="DM" localSheetId="18">#REF!</definedName>
    <definedName name="DM" localSheetId="3">#REF!</definedName>
    <definedName name="DM" localSheetId="4">#REF!</definedName>
    <definedName name="DM" localSheetId="5">#REF!</definedName>
    <definedName name="DM" localSheetId="6">#REF!</definedName>
    <definedName name="DM" localSheetId="9">#REF!</definedName>
    <definedName name="DM" localSheetId="25">#REF!</definedName>
    <definedName name="DM" localSheetId="26">#REF!</definedName>
    <definedName name="DM" localSheetId="27">#REF!</definedName>
    <definedName name="DM" localSheetId="30">#REF!</definedName>
    <definedName name="DM" localSheetId="16">#REF!</definedName>
    <definedName name="DM" localSheetId="21">#REF!</definedName>
    <definedName name="DM">#REF!</definedName>
    <definedName name="DM1A" localSheetId="32">#REF!</definedName>
    <definedName name="DM1A" localSheetId="33">#REF!</definedName>
    <definedName name="DM1A" localSheetId="1">#REF!</definedName>
    <definedName name="DM1A" localSheetId="14">#REF!</definedName>
    <definedName name="DM1A" localSheetId="18">#REF!</definedName>
    <definedName name="DM1A" localSheetId="3">#REF!</definedName>
    <definedName name="DM1A" localSheetId="4">#REF!</definedName>
    <definedName name="DM1A" localSheetId="5">#REF!</definedName>
    <definedName name="DM1A" localSheetId="6">#REF!</definedName>
    <definedName name="DM1A" localSheetId="9">#REF!</definedName>
    <definedName name="DM1A" localSheetId="25">#REF!</definedName>
    <definedName name="DM1A" localSheetId="26">#REF!</definedName>
    <definedName name="DM1A" localSheetId="27">#REF!</definedName>
    <definedName name="DM1A" localSheetId="30">#REF!</definedName>
    <definedName name="DM1A" localSheetId="16">#REF!</definedName>
    <definedName name="DM1A" localSheetId="21">#REF!</definedName>
    <definedName name="DM1A">#REF!</definedName>
    <definedName name="DMBYS">#REF!</definedName>
    <definedName name="DMU" localSheetId="11">#REF!</definedName>
    <definedName name="DMU" localSheetId="10">#REF!</definedName>
    <definedName name="DMU">#REF!</definedName>
    <definedName name="DNP">#REF!</definedName>
    <definedName name="DO" localSheetId="32">#REF!</definedName>
    <definedName name="DO" localSheetId="33">#REF!</definedName>
    <definedName name="DO" localSheetId="1">#REF!</definedName>
    <definedName name="DO" localSheetId="11">#REF!</definedName>
    <definedName name="DO" localSheetId="14">#REF!</definedName>
    <definedName name="DO" localSheetId="15">#REF!</definedName>
    <definedName name="DO" localSheetId="17">#REF!</definedName>
    <definedName name="DO" localSheetId="22">#REF!</definedName>
    <definedName name="DO" localSheetId="2">#REF!</definedName>
    <definedName name="DO" localSheetId="3">#REF!</definedName>
    <definedName name="DO" localSheetId="4">#REF!</definedName>
    <definedName name="DO" localSheetId="5">#REF!</definedName>
    <definedName name="DO" localSheetId="6">#REF!</definedName>
    <definedName name="DO" localSheetId="9">#REF!</definedName>
    <definedName name="DO" localSheetId="10">#REF!</definedName>
    <definedName name="DO" localSheetId="0">#REF!</definedName>
    <definedName name="DO" localSheetId="25">#REF!</definedName>
    <definedName name="DO" localSheetId="30">#REF!</definedName>
    <definedName name="DO" localSheetId="16">#REF!</definedName>
    <definedName name="DO" localSheetId="21">#REF!</definedName>
    <definedName name="DO" localSheetId="23">#REF!</definedName>
    <definedName name="DO" localSheetId="24">#REF!</definedName>
    <definedName name="DO">#REF!</definedName>
    <definedName name="DOMI">#N/A</definedName>
    <definedName name="DOMINIO2">#N/A</definedName>
    <definedName name="DPOB">#REF!</definedName>
    <definedName name="Dproj">#N/A</definedName>
    <definedName name="DR" localSheetId="31">#REF!</definedName>
    <definedName name="DR" localSheetId="32">#REF!</definedName>
    <definedName name="DR" localSheetId="33">#REF!</definedName>
    <definedName name="DR" localSheetId="1">#REF!</definedName>
    <definedName name="DR" localSheetId="11">#REF!</definedName>
    <definedName name="DR" localSheetId="14">#REF!</definedName>
    <definedName name="DR" localSheetId="15">#REF!</definedName>
    <definedName name="DR" localSheetId="17">#REF!</definedName>
    <definedName name="DR" localSheetId="18">#REF!</definedName>
    <definedName name="DR" localSheetId="22">#REF!</definedName>
    <definedName name="DR" localSheetId="3">#REF!</definedName>
    <definedName name="DR" localSheetId="4">#REF!</definedName>
    <definedName name="DR" localSheetId="5">#REF!</definedName>
    <definedName name="DR" localSheetId="6">#REF!</definedName>
    <definedName name="DR" localSheetId="9">#REF!</definedName>
    <definedName name="dr" localSheetId="10">#REF!</definedName>
    <definedName name="DR" localSheetId="25">#REF!</definedName>
    <definedName name="DR" localSheetId="26">#REF!</definedName>
    <definedName name="DR" localSheetId="27">#REF!</definedName>
    <definedName name="DR" localSheetId="30">#REF!</definedName>
    <definedName name="DR" localSheetId="16">#REF!</definedName>
    <definedName name="DR" localSheetId="21">#REF!</definedName>
    <definedName name="DR" localSheetId="23">#REF!</definedName>
    <definedName name="DR" localSheetId="24">#REF!</definedName>
    <definedName name="DR">#REF!</definedName>
    <definedName name="DR1A" localSheetId="32">#REF!</definedName>
    <definedName name="DR1A" localSheetId="33">#REF!</definedName>
    <definedName name="DR1A" localSheetId="1">#REF!</definedName>
    <definedName name="DR1A" localSheetId="14">#REF!</definedName>
    <definedName name="DR1A" localSheetId="17">#REF!</definedName>
    <definedName name="DR1A" localSheetId="18">#REF!</definedName>
    <definedName name="DR1A" localSheetId="3">#REF!</definedName>
    <definedName name="DR1A" localSheetId="4">#REF!</definedName>
    <definedName name="DR1A" localSheetId="5">#REF!</definedName>
    <definedName name="DR1A" localSheetId="6">#REF!</definedName>
    <definedName name="DR1A" localSheetId="9">#REF!</definedName>
    <definedName name="DR1A" localSheetId="10">#REF!</definedName>
    <definedName name="DR1A" localSheetId="25">#REF!</definedName>
    <definedName name="DR1A" localSheetId="26">#REF!</definedName>
    <definedName name="DR1A" localSheetId="27">#REF!</definedName>
    <definedName name="DR1A" localSheetId="30">#REF!</definedName>
    <definedName name="DR1A" localSheetId="16">#REF!</definedName>
    <definedName name="DR1A" localSheetId="21">#REF!</definedName>
    <definedName name="DR1A" localSheetId="24">#REF!</definedName>
    <definedName name="DR1A">#REF!</definedName>
    <definedName name="drd" localSheetId="31" hidden="1">{FALSE,FALSE,-1.25,-15.5,484.5,276.75,FALSE,FALSE,TRUE,TRUE,0,12,#N/A,46,#N/A,2.93460490463215,15.35,1,FALSE,FALSE,3,TRUE,1,FALSE,100,"Swvu.PLA1.","ACwvu.PLA1.",#N/A,FALSE,FALSE,0,0,0,0,2,"","",TRUE,TRUE,FALSE,FALSE,1,60,#N/A,#N/A,FALSE,FALSE,FALSE,FALSE,FALSE,FALSE,FALSE,9,65532,65532,FALSE,FALSE,TRUE,TRUE,TRUE}</definedName>
    <definedName name="drd" localSheetId="32" hidden="1">{FALSE,FALSE,-1.25,-15.5,484.5,276.75,FALSE,FALSE,TRUE,TRUE,0,12,#N/A,46,#N/A,2.93460490463215,15.35,1,FALSE,FALSE,3,TRUE,1,FALSE,100,"Swvu.PLA1.","ACwvu.PLA1.",#N/A,FALSE,FALSE,0,0,0,0,2,"","",TRUE,TRUE,FALSE,FALSE,1,60,#N/A,#N/A,FALSE,FALSE,FALSE,FALSE,FALSE,FALSE,FALSE,9,65532,65532,FALSE,FALSE,TRUE,TRUE,TRUE}</definedName>
    <definedName name="drd" localSheetId="33" hidden="1">{FALSE,FALSE,-1.25,-15.5,484.5,276.75,FALSE,FALSE,TRUE,TRUE,0,12,#N/A,46,#N/A,2.93460490463215,15.35,1,FALSE,FALSE,3,TRUE,1,FALSE,100,"Swvu.PLA1.","ACwvu.PLA1.",#N/A,FALSE,FALSE,0,0,0,0,2,"","",TRUE,TRUE,FALSE,FALSE,1,60,#N/A,#N/A,FALSE,FALSE,FALSE,FALSE,FALSE,FALSE,FALSE,9,65532,65532,FALSE,FALSE,TRUE,TRUE,TRUE}</definedName>
    <definedName name="drd" localSheetId="1"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14" hidden="1">{FALSE,FALSE,-1.25,-15.5,484.5,276.75,FALSE,FALSE,TRUE,TRUE,0,12,#N/A,46,#N/A,2.93460490463215,15.35,1,FALSE,FALSE,3,TRUE,1,FALSE,100,"Swvu.PLA1.","ACwvu.PLA1.",#N/A,FALSE,FALSE,0,0,0,0,2,"","",TRUE,TRUE,FALSE,FALSE,1,60,#N/A,#N/A,FALSE,FALSE,FALSE,FALSE,FALSE,FALSE,FALSE,9,65532,65532,FALSE,FALSE,TRUE,TRUE,TRUE}</definedName>
    <definedName name="drd" localSheetId="15" hidden="1">{FALSE,FALSE,-1.25,-15.5,484.5,276.75,FALSE,FALSE,TRUE,TRUE,0,12,#N/A,46,#N/A,2.93460490463215,15.35,1,FALSE,FALSE,3,TRUE,1,FALSE,100,"Swvu.PLA1.","ACwvu.PLA1.",#N/A,FALSE,FALSE,0,0,0,0,2,"","",TRUE,TRUE,FALSE,FALSE,1,60,#N/A,#N/A,FALSE,FALSE,FALSE,FALSE,FALSE,FALSE,FALSE,9,65532,65532,FALSE,FALSE,TRUE,TRUE,TRUE}</definedName>
    <definedName name="drd" localSheetId="17" hidden="1">{FALSE,FALSE,-1.25,-15.5,484.5,276.75,FALSE,FALSE,TRUE,TRUE,0,12,#N/A,46,#N/A,2.93460490463215,15.35,1,FALSE,FALSE,3,TRUE,1,FALSE,100,"Swvu.PLA1.","ACwvu.PLA1.",#N/A,FALSE,FALSE,0,0,0,0,2,"","",TRUE,TRUE,FALSE,FALSE,1,60,#N/A,#N/A,FALSE,FALSE,FALSE,FALSE,FALSE,FALSE,FALSE,9,65532,65532,FALSE,FALSE,TRUE,TRUE,TRUE}</definedName>
    <definedName name="drd" localSheetId="18" hidden="1">{FALSE,FALSE,-1.25,-15.5,484.5,276.75,FALSE,FALSE,TRUE,TRUE,0,12,#N/A,46,#N/A,2.93460490463215,15.35,1,FALSE,FALSE,3,TRUE,1,FALSE,100,"Swvu.PLA1.","ACwvu.PLA1.",#N/A,FALSE,FALSE,0,0,0,0,2,"","",TRUE,TRUE,FALSE,FALSE,1,60,#N/A,#N/A,FALSE,FALSE,FALSE,FALSE,FALSE,FALSE,FALSE,9,65532,65532,FALSE,FALSE,TRUE,TRUE,TRUE}</definedName>
    <definedName name="drd" localSheetId="22" hidden="1">{FALSE,FALSE,-1.25,-15.5,484.5,276.75,FALSE,FALSE,TRUE,TRUE,0,12,#N/A,46,#N/A,2.93460490463215,15.35,1,FALSE,FALSE,3,TRUE,1,FALSE,100,"Swvu.PLA1.","ACwvu.PLA1.",#N/A,FALSE,FALSE,0,0,0,0,2,"","",TRUE,TRUE,FALSE,FALSE,1,60,#N/A,#N/A,FALSE,FALSE,FALSE,FALSE,FALSE,FALSE,FALSE,9,65532,65532,FALSE,FALSE,TRUE,TRUE,TRUE}</definedName>
    <definedName name="drd" localSheetId="2" hidden="1">{FALSE,FALSE,-1.25,-15.5,484.5,276.75,FALSE,FALSE,TRUE,TRUE,0,12,#N/A,46,#N/A,2.93460490463215,15.35,1,FALSE,FALSE,3,TRUE,1,FALSE,100,"Swvu.PLA1.","ACwvu.PLA1.",#N/A,FALSE,FALSE,0,0,0,0,2,"","",TRUE,TRUE,FALSE,FALSE,1,60,#N/A,#N/A,FALSE,FALSE,FALSE,FALSE,FALSE,FALSE,FALSE,9,65532,65532,FALSE,FALSE,TRUE,TRUE,TRUE}</definedName>
    <definedName name="drd" localSheetId="3" hidden="1">{FALSE,FALSE,-1.25,-15.5,484.5,276.75,FALSE,FALSE,TRUE,TRUE,0,12,#N/A,46,#N/A,2.93460490463215,15.35,1,FALSE,FALSE,3,TRUE,1,FALSE,100,"Swvu.PLA1.","ACwvu.PLA1.",#N/A,FALSE,FALSE,0,0,0,0,2,"","",TRUE,TRUE,FALSE,FALSE,1,60,#N/A,#N/A,FALSE,FALSE,FALSE,FALSE,FALSE,FALSE,FALSE,9,65532,65532,FALSE,FALSE,TRUE,TRUE,TRUE}</definedName>
    <definedName name="drd" localSheetId="4" hidden="1">{FALSE,FALSE,-1.25,-15.5,484.5,276.75,FALSE,FALSE,TRUE,TRUE,0,12,#N/A,46,#N/A,2.93460490463215,15.35,1,FALSE,FALSE,3,TRUE,1,FALSE,100,"Swvu.PLA1.","ACwvu.PLA1.",#N/A,FALSE,FALSE,0,0,0,0,2,"","",TRUE,TRUE,FALSE,FALSE,1,60,#N/A,#N/A,FALSE,FALSE,FALSE,FALSE,FALSE,FALSE,FALSE,9,65532,65532,FALSE,FALSE,TRUE,TRUE,TRUE}</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localSheetId="6" hidden="1">{FALSE,FALSE,-1.25,-15.5,484.5,276.75,FALSE,FALSE,TRUE,TRUE,0,12,#N/A,46,#N/A,2.93460490463215,15.35,1,FALSE,FALSE,3,TRUE,1,FALSE,100,"Swvu.PLA1.","ACwvu.PLA1.",#N/A,FALSE,FALSE,0,0,0,0,2,"","",TRUE,TRUE,FALSE,FALSE,1,60,#N/A,#N/A,FALSE,FALSE,FALSE,FALSE,FALSE,FALSE,FALSE,9,65532,65532,FALSE,FALSE,TRUE,TRUE,TRUE}</definedName>
    <definedName name="drd" localSheetId="9" hidden="1">{FALSE,FALSE,-1.25,-15.5,484.5,276.75,FALSE,FALSE,TRUE,TRUE,0,12,#N/A,46,#N/A,2.93460490463215,15.35,1,FALSE,FALSE,3,TRUE,1,FALSE,100,"Swvu.PLA1.","ACwvu.PLA1.",#N/A,FALSE,FALSE,0,0,0,0,2,"","",TRUE,TRUE,FALSE,FALSE,1,60,#N/A,#N/A,FALSE,FALSE,FALSE,FALSE,FALSE,FALSE,FALSE,9,65532,65532,FALSE,FALSE,TRUE,TRUE,TRUE}</definedName>
    <definedName name="drd" localSheetId="10" hidden="1">{FALSE,FALSE,-1.25,-15.5,484.5,276.75,FALSE,FALSE,TRUE,TRUE,0,12,#N/A,46,#N/A,2.93460490463215,15.35,1,FALSE,FALSE,3,TRUE,1,FALSE,100,"Swvu.PLA1.","ACwvu.PLA1.",#N/A,FALSE,FALSE,0,0,0,0,2,"","",TRUE,TRUE,FALSE,FALSE,1,60,#N/A,#N/A,FALSE,FALSE,FALSE,FALSE,FALSE,FALSE,FALSE,9,65532,65532,FALSE,FALSE,TRUE,TRUE,TRUE}</definedName>
    <definedName name="drd" localSheetId="0" hidden="1">{FALSE,FALSE,-1.25,-15.5,484.5,276.75,FALSE,FALSE,TRUE,TRUE,0,12,#N/A,46,#N/A,2.93460490463215,15.35,1,FALSE,FALSE,3,TRUE,1,FALSE,100,"Swvu.PLA1.","ACwvu.PLA1.",#N/A,FALSE,FALSE,0,0,0,0,2,"","",TRUE,TRUE,FALSE,FALSE,1,60,#N/A,#N/A,FALSE,FALSE,FALSE,FALSE,FALSE,FALSE,FALSE,9,65532,65532,FALSE,FALSE,TRUE,TRUE,TRUE}</definedName>
    <definedName name="drd" localSheetId="25" hidden="1">{FALSE,FALSE,-1.25,-15.5,484.5,276.75,FALSE,FALSE,TRUE,TRUE,0,12,#N/A,46,#N/A,2.93460490463215,15.35,1,FALSE,FALSE,3,TRUE,1,FALSE,100,"Swvu.PLA1.","ACwvu.PLA1.",#N/A,FALSE,FALSE,0,0,0,0,2,"","",TRUE,TRUE,FALSE,FALSE,1,60,#N/A,#N/A,FALSE,FALSE,FALSE,FALSE,FALSE,FALSE,FALSE,9,65532,65532,FALSE,FALSE,TRUE,TRUE,TRUE}</definedName>
    <definedName name="drd" localSheetId="26" hidden="1">{FALSE,FALSE,-1.25,-15.5,484.5,276.75,FALSE,FALSE,TRUE,TRUE,0,12,#N/A,46,#N/A,2.93460490463215,15.35,1,FALSE,FALSE,3,TRUE,1,FALSE,100,"Swvu.PLA1.","ACwvu.PLA1.",#N/A,FALSE,FALSE,0,0,0,0,2,"","",TRUE,TRUE,FALSE,FALSE,1,60,#N/A,#N/A,FALSE,FALSE,FALSE,FALSE,FALSE,FALSE,FALSE,9,65532,65532,FALSE,FALSE,TRUE,TRUE,TRUE}</definedName>
    <definedName name="drd" localSheetId="27" hidden="1">{FALSE,FALSE,-1.25,-15.5,484.5,276.75,FALSE,FALSE,TRUE,TRUE,0,12,#N/A,46,#N/A,2.93460490463215,15.35,1,FALSE,FALSE,3,TRUE,1,FALSE,100,"Swvu.PLA1.","ACwvu.PLA1.",#N/A,FALSE,FALSE,0,0,0,0,2,"","",TRUE,TRUE,FALSE,FALSE,1,60,#N/A,#N/A,FALSE,FALSE,FALSE,FALSE,FALSE,FALSE,FALSE,9,65532,65532,FALSE,FALSE,TRUE,TRUE,TRUE}</definedName>
    <definedName name="drd" localSheetId="28" hidden="1">{FALSE,FALSE,-1.25,-15.5,484.5,276.75,FALSE,FALSE,TRUE,TRUE,0,12,#N/A,46,#N/A,2.93460490463215,15.35,1,FALSE,FALSE,3,TRUE,1,FALSE,100,"Swvu.PLA1.","ACwvu.PLA1.",#N/A,FALSE,FALSE,0,0,0,0,2,"","",TRUE,TRUE,FALSE,FALSE,1,60,#N/A,#N/A,FALSE,FALSE,FALSE,FALSE,FALSE,FALSE,FALSE,9,65532,65532,FALSE,FALSE,TRUE,TRUE,TRUE}</definedName>
    <definedName name="drd" localSheetId="30" hidden="1">{FALSE,FALSE,-1.25,-15.5,484.5,276.75,FALSE,FALSE,TRUE,TRUE,0,12,#N/A,46,#N/A,2.93460490463215,15.35,1,FALSE,FALSE,3,TRUE,1,FALSE,100,"Swvu.PLA1.","ACwvu.PLA1.",#N/A,FALSE,FALSE,0,0,0,0,2,"","",TRUE,TRUE,FALSE,FALSE,1,60,#N/A,#N/A,FALSE,FALSE,FALSE,FALSE,FALSE,FALSE,FALSE,9,65532,65532,FALSE,FALSE,TRUE,TRUE,TRUE}</definedName>
    <definedName name="drd" localSheetId="16" hidden="1">{FALSE,FALSE,-1.25,-15.5,484.5,276.75,FALSE,FALSE,TRUE,TRUE,0,12,#N/A,46,#N/A,2.93460490463215,15.35,1,FALSE,FALSE,3,TRUE,1,FALSE,100,"Swvu.PLA1.","ACwvu.PLA1.",#N/A,FALSE,FALSE,0,0,0,0,2,"","",TRUE,TRUE,FALSE,FALSE,1,60,#N/A,#N/A,FALSE,FALSE,FALSE,FALSE,FALSE,FALSE,FALSE,9,65532,65532,FALSE,FALSE,TRUE,TRUE,TRUE}</definedName>
    <definedName name="drd" localSheetId="21" hidden="1">{FALSE,FALSE,-1.25,-15.5,484.5,276.75,FALSE,FALSE,TRUE,TRUE,0,12,#N/A,46,#N/A,2.93460490463215,15.35,1,FALSE,FALSE,3,TRUE,1,FALSE,100,"Swvu.PLA1.","ACwvu.PLA1.",#N/A,FALSE,FALSE,0,0,0,0,2,"","",TRUE,TRUE,FALSE,FALSE,1,60,#N/A,#N/A,FALSE,FALSE,FALSE,FALSE,FALSE,FALSE,FALSE,9,65532,65532,FALSE,FALSE,TRUE,TRUE,TRUE}</definedName>
    <definedName name="drd" localSheetId="23" hidden="1">{FALSE,FALSE,-1.25,-15.5,484.5,276.75,FALSE,FALSE,TRUE,TRUE,0,12,#N/A,46,#N/A,2.93460490463215,15.35,1,FALSE,FALSE,3,TRUE,1,FALSE,100,"Swvu.PLA1.","ACwvu.PLA1.",#N/A,FALSE,FALSE,0,0,0,0,2,"","",TRUE,TRUE,FALSE,FALSE,1,60,#N/A,#N/A,FALSE,FALSE,FALSE,FALSE,FALSE,FALSE,FALSE,9,65532,65532,FALSE,FALSE,TRUE,TRUE,TRUE}</definedName>
    <definedName name="drd" localSheetId="24"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#REF!</definedName>
    <definedName name="ds" localSheetId="31" hidden="1">#REF!</definedName>
    <definedName name="ds" localSheetId="1" hidden="1">#REF!</definedName>
    <definedName name="ds" localSheetId="11" hidden="1">#REF!</definedName>
    <definedName name="ds" localSheetId="14" hidden="1">#REF!</definedName>
    <definedName name="ds" localSheetId="15" hidden="1">#REF!</definedName>
    <definedName name="ds" localSheetId="17" hidden="1">#REF!</definedName>
    <definedName name="ds" localSheetId="22" hidden="1">#REF!</definedName>
    <definedName name="ds" localSheetId="2" hidden="1">#REF!</definedName>
    <definedName name="ds" localSheetId="3" hidden="1">#REF!</definedName>
    <definedName name="ds" localSheetId="4" hidden="1">#REF!</definedName>
    <definedName name="ds" localSheetId="5" hidden="1">#REF!</definedName>
    <definedName name="ds" localSheetId="9" hidden="1">#REF!</definedName>
    <definedName name="DS" localSheetId="10">#REF!</definedName>
    <definedName name="ds" localSheetId="0" hidden="1">#REF!</definedName>
    <definedName name="ds" localSheetId="25" hidden="1">#REF!</definedName>
    <definedName name="ds" localSheetId="16" hidden="1">#REF!</definedName>
    <definedName name="ds" localSheetId="21" hidden="1">#REF!</definedName>
    <definedName name="ds" localSheetId="23" hidden="1">#REF!</definedName>
    <definedName name="ds" localSheetId="24" hidden="1">#REF!</definedName>
    <definedName name="ds" hidden="1">#REF!</definedName>
    <definedName name="DSA_Assumptions" localSheetId="31">#REF!</definedName>
    <definedName name="DSA_Assumptions" localSheetId="32">#REF!</definedName>
    <definedName name="DSA_Assumptions" localSheetId="33">#REF!</definedName>
    <definedName name="DSA_Assumptions" localSheetId="1">#REF!</definedName>
    <definedName name="DSA_Assumptions" localSheetId="11">#REF!</definedName>
    <definedName name="DSA_Assumptions" localSheetId="14">#REF!</definedName>
    <definedName name="DSA_Assumptions" localSheetId="15">#REF!</definedName>
    <definedName name="DSA_Assumptions" localSheetId="17">#REF!</definedName>
    <definedName name="DSA_Assumptions" localSheetId="22">#REF!</definedName>
    <definedName name="DSA_Assumptions" localSheetId="3">#REF!</definedName>
    <definedName name="DSA_Assumptions" localSheetId="4">#REF!</definedName>
    <definedName name="DSA_Assumptions" localSheetId="5">#REF!</definedName>
    <definedName name="DSA_Assumptions" localSheetId="6">#REF!</definedName>
    <definedName name="DSA_Assumptions" localSheetId="9">#REF!</definedName>
    <definedName name="DSA_Assumptions" localSheetId="10">#REF!</definedName>
    <definedName name="DSA_Assumptions" localSheetId="25">#REF!</definedName>
    <definedName name="DSA_Assumptions" localSheetId="30">#REF!</definedName>
    <definedName name="DSA_Assumptions" localSheetId="16">#REF!</definedName>
    <definedName name="DSA_Assumptions" localSheetId="21">#REF!</definedName>
    <definedName name="DSA_Assumptions" localSheetId="23">#REF!</definedName>
    <definedName name="DSA_Assumptions" localSheetId="24">#REF!</definedName>
    <definedName name="DSA_Assumptions">#REF!</definedName>
    <definedName name="dsaout" localSheetId="11">#REF!</definedName>
    <definedName name="dsaout" localSheetId="10">#REF!</definedName>
    <definedName name="dsaout">#REF!</definedName>
    <definedName name="DSD">#N/A</definedName>
    <definedName name="DSD_S">#N/A</definedName>
    <definedName name="DSDB">#N/A</definedName>
    <definedName name="DSDG">#N/A</definedName>
    <definedName name="dsds" localSheetId="31" hidden="1">#REF!</definedName>
    <definedName name="dsds" localSheetId="32" hidden="1">#REF!</definedName>
    <definedName name="dsds" localSheetId="33" hidden="1">#REF!</definedName>
    <definedName name="dsds" localSheetId="11" hidden="1">#REF!</definedName>
    <definedName name="dsds" localSheetId="14" hidden="1">#REF!</definedName>
    <definedName name="dsds" localSheetId="15" hidden="1">#REF!</definedName>
    <definedName name="dsds" localSheetId="17" hidden="1">#REF!</definedName>
    <definedName name="dsds" localSheetId="9" hidden="1">#REF!</definedName>
    <definedName name="dsds" localSheetId="10" hidden="1">#REF!</definedName>
    <definedName name="dsds" localSheetId="16" hidden="1">#REF!</definedName>
    <definedName name="dsds" localSheetId="21" hidden="1">#REF!</definedName>
    <definedName name="dsds" hidden="1">#REF!</definedName>
    <definedName name="DSI" localSheetId="31">#REF!</definedName>
    <definedName name="DSI" localSheetId="32">#REF!</definedName>
    <definedName name="DSI" localSheetId="33">#REF!</definedName>
    <definedName name="DSI" localSheetId="1">#REF!</definedName>
    <definedName name="DSI" localSheetId="11">#REF!</definedName>
    <definedName name="DSI" localSheetId="14">#REF!</definedName>
    <definedName name="DSI" localSheetId="15">#REF!</definedName>
    <definedName name="DSI" localSheetId="17">#REF!</definedName>
    <definedName name="DSI" localSheetId="22">#REF!</definedName>
    <definedName name="DSI" localSheetId="2">#REF!</definedName>
    <definedName name="DSI" localSheetId="3">#REF!</definedName>
    <definedName name="DSI" localSheetId="4">#REF!</definedName>
    <definedName name="DSI" localSheetId="5">#REF!</definedName>
    <definedName name="DSI" localSheetId="6">#REF!</definedName>
    <definedName name="DSI" localSheetId="9">#REF!</definedName>
    <definedName name="DSI" localSheetId="10">#REF!</definedName>
    <definedName name="DSI" localSheetId="0">#REF!</definedName>
    <definedName name="DSI" localSheetId="25">#REF!</definedName>
    <definedName name="DSI" localSheetId="30">#REF!</definedName>
    <definedName name="DSI" localSheetId="16">#REF!</definedName>
    <definedName name="DSI" localSheetId="21">#REF!</definedName>
    <definedName name="DSI" localSheetId="23">#REF!</definedName>
    <definedName name="DSI" localSheetId="24">#REF!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31">#REF!</definedName>
    <definedName name="DSP" localSheetId="32">#REF!</definedName>
    <definedName name="DSP" localSheetId="33">#REF!</definedName>
    <definedName name="DSP" localSheetId="1">#REF!</definedName>
    <definedName name="DSP" localSheetId="11">#REF!</definedName>
    <definedName name="DSP" localSheetId="14">#REF!</definedName>
    <definedName name="DSP" localSheetId="15">#REF!</definedName>
    <definedName name="DSP" localSheetId="17">#REF!</definedName>
    <definedName name="DSP" localSheetId="22">#REF!</definedName>
    <definedName name="DSP" localSheetId="2">#REF!</definedName>
    <definedName name="DSP" localSheetId="3">#REF!</definedName>
    <definedName name="DSP" localSheetId="4">#REF!</definedName>
    <definedName name="DSP" localSheetId="5">#REF!</definedName>
    <definedName name="DSP" localSheetId="6">#REF!</definedName>
    <definedName name="DSP" localSheetId="9">#REF!</definedName>
    <definedName name="DSP" localSheetId="10">#REF!</definedName>
    <definedName name="DSP" localSheetId="0">#REF!</definedName>
    <definedName name="DSP" localSheetId="25">#REF!</definedName>
    <definedName name="DSP" localSheetId="30">#REF!</definedName>
    <definedName name="DSP" localSheetId="16">#REF!</definedName>
    <definedName name="DSP" localSheetId="21">#REF!</definedName>
    <definedName name="DSP" localSheetId="23">#REF!</definedName>
    <definedName name="DSP" localSheetId="24">#REF!</definedName>
    <definedName name="DSP">#REF!</definedName>
    <definedName name="DSPBproj">#N/A</definedName>
    <definedName name="DSPG" localSheetId="31">#REF!</definedName>
    <definedName name="DSPG" localSheetId="32">#REF!</definedName>
    <definedName name="DSPG" localSheetId="33">#REF!</definedName>
    <definedName name="DSPG" localSheetId="1">#REF!</definedName>
    <definedName name="DSPG" localSheetId="11">#REF!</definedName>
    <definedName name="DSPG" localSheetId="14">#REF!</definedName>
    <definedName name="DSPG" localSheetId="15">#REF!</definedName>
    <definedName name="DSPG" localSheetId="17">#REF!</definedName>
    <definedName name="DSPG" localSheetId="22">#REF!</definedName>
    <definedName name="DSPG" localSheetId="2">#REF!</definedName>
    <definedName name="DSPG" localSheetId="3">#REF!</definedName>
    <definedName name="DSPG" localSheetId="4">#REF!</definedName>
    <definedName name="DSPG" localSheetId="5">#REF!</definedName>
    <definedName name="DSPG" localSheetId="6">#REF!</definedName>
    <definedName name="DSPG" localSheetId="9">#REF!</definedName>
    <definedName name="DSPG" localSheetId="10">#REF!</definedName>
    <definedName name="DSPG" localSheetId="0">#REF!</definedName>
    <definedName name="DSPG" localSheetId="25">#REF!</definedName>
    <definedName name="DSPG" localSheetId="30">#REF!</definedName>
    <definedName name="DSPG" localSheetId="16">#REF!</definedName>
    <definedName name="DSPG" localSheetId="21">#REF!</definedName>
    <definedName name="DSPG" localSheetId="23">#REF!</definedName>
    <definedName name="DSPG" localSheetId="24">#REF!</definedName>
    <definedName name="DSPG">#REF!</definedName>
    <definedName name="DSPGproj">#N/A</definedName>
    <definedName name="DSPproj">#N/A</definedName>
    <definedName name="DSPSD">#N/A</definedName>
    <definedName name="DSPSDB">#N/A</definedName>
    <definedName name="DSPSDG">#N/A</definedName>
    <definedName name="DTS" localSheetId="11">#REF!</definedName>
    <definedName name="DTS" localSheetId="10">#REF!</definedName>
    <definedName name="DTS">#REF!</definedName>
    <definedName name="dummy" localSheetId="11">#REF!</definedName>
    <definedName name="dummy" localSheetId="10">#REF!</definedName>
    <definedName name="dummy">#REF!</definedName>
    <definedName name="DXBYS">#REF!</definedName>
    <definedName name="DY" localSheetId="31">#REF!</definedName>
    <definedName name="DY" localSheetId="32">#REF!</definedName>
    <definedName name="DY" localSheetId="33">#REF!</definedName>
    <definedName name="DY" localSheetId="1">#REF!</definedName>
    <definedName name="DY" localSheetId="11">#REF!</definedName>
    <definedName name="DY" localSheetId="14">#REF!</definedName>
    <definedName name="DY" localSheetId="15">#REF!</definedName>
    <definedName name="DY" localSheetId="17">#REF!</definedName>
    <definedName name="DY" localSheetId="18">#REF!</definedName>
    <definedName name="DY" localSheetId="22">#REF!</definedName>
    <definedName name="DY" localSheetId="3">#REF!</definedName>
    <definedName name="DY" localSheetId="4">#REF!</definedName>
    <definedName name="DY" localSheetId="5">#REF!</definedName>
    <definedName name="DY" localSheetId="6">#REF!</definedName>
    <definedName name="DY" localSheetId="9">#REF!</definedName>
    <definedName name="DY" localSheetId="10">#REF!</definedName>
    <definedName name="DY" localSheetId="25">#REF!</definedName>
    <definedName name="DY" localSheetId="26">#REF!</definedName>
    <definedName name="DY" localSheetId="27">#REF!</definedName>
    <definedName name="DY" localSheetId="30">#REF!</definedName>
    <definedName name="DY" localSheetId="16">#REF!</definedName>
    <definedName name="DY" localSheetId="21">#REF!</definedName>
    <definedName name="DY" localSheetId="23">#REF!</definedName>
    <definedName name="DY" localSheetId="24">#REF!</definedName>
    <definedName name="DY">#REF!</definedName>
    <definedName name="DY1A" localSheetId="32">#REF!</definedName>
    <definedName name="DY1A" localSheetId="33">#REF!</definedName>
    <definedName name="DY1A" localSheetId="1">#REF!</definedName>
    <definedName name="DY1A" localSheetId="14">#REF!</definedName>
    <definedName name="DY1A" localSheetId="17">#REF!</definedName>
    <definedName name="DY1A" localSheetId="18">#REF!</definedName>
    <definedName name="DY1A" localSheetId="3">#REF!</definedName>
    <definedName name="DY1A" localSheetId="4">#REF!</definedName>
    <definedName name="DY1A" localSheetId="5">#REF!</definedName>
    <definedName name="DY1A" localSheetId="6">#REF!</definedName>
    <definedName name="DY1A" localSheetId="9">#REF!</definedName>
    <definedName name="DY1A" localSheetId="10">#REF!</definedName>
    <definedName name="DY1A" localSheetId="25">#REF!</definedName>
    <definedName name="DY1A" localSheetId="26">#REF!</definedName>
    <definedName name="DY1A" localSheetId="27">#REF!</definedName>
    <definedName name="DY1A" localSheetId="30">#REF!</definedName>
    <definedName name="DY1A" localSheetId="16">#REF!</definedName>
    <definedName name="DY1A" localSheetId="21">#REF!</definedName>
    <definedName name="DY1A" localSheetId="24">#REF!</definedName>
    <definedName name="DY1A">#REF!</definedName>
    <definedName name="E" localSheetId="32">#REF!</definedName>
    <definedName name="E" localSheetId="33">#REF!</definedName>
    <definedName name="E" localSheetId="1">#REF!</definedName>
    <definedName name="E" localSheetId="11">#REF!</definedName>
    <definedName name="E" localSheetId="14">#REF!</definedName>
    <definedName name="E" localSheetId="15">#REF!</definedName>
    <definedName name="E" localSheetId="17">#REF!</definedName>
    <definedName name="E" localSheetId="18">#REF!</definedName>
    <definedName name="E" localSheetId="22">#REF!</definedName>
    <definedName name="E" localSheetId="2">#REF!</definedName>
    <definedName name="E" localSheetId="3">#REF!</definedName>
    <definedName name="E" localSheetId="4">#REF!</definedName>
    <definedName name="E" localSheetId="5">#REF!</definedName>
    <definedName name="E" localSheetId="6">#REF!</definedName>
    <definedName name="E" localSheetId="9">#REF!</definedName>
    <definedName name="E" localSheetId="10">#REF!</definedName>
    <definedName name="E" localSheetId="0">#REF!</definedName>
    <definedName name="E" localSheetId="25">#REF!</definedName>
    <definedName name="E" localSheetId="26">#REF!</definedName>
    <definedName name="E" localSheetId="27">#REF!</definedName>
    <definedName name="E" localSheetId="30">#REF!</definedName>
    <definedName name="E" localSheetId="16">#REF!</definedName>
    <definedName name="E" localSheetId="21">#REF!</definedName>
    <definedName name="E" localSheetId="23">#REF!</definedName>
    <definedName name="E" localSheetId="24">#REF!</definedName>
    <definedName name="E">#REF!</definedName>
    <definedName name="EBRD" localSheetId="32">#REF!</definedName>
    <definedName name="EBRD" localSheetId="33">#REF!</definedName>
    <definedName name="EBRD" localSheetId="1">#REF!</definedName>
    <definedName name="EBRD" localSheetId="11">#REF!</definedName>
    <definedName name="EBRD" localSheetId="14">#REF!</definedName>
    <definedName name="EBRD" localSheetId="3">#REF!</definedName>
    <definedName name="EBRD" localSheetId="4">#REF!</definedName>
    <definedName name="EBRD" localSheetId="5">#REF!</definedName>
    <definedName name="EBRD" localSheetId="6">#REF!</definedName>
    <definedName name="EBRD" localSheetId="9">#REF!</definedName>
    <definedName name="EBRD" localSheetId="10">#REF!</definedName>
    <definedName name="EBRD" localSheetId="30">#REF!</definedName>
    <definedName name="EBRD" localSheetId="21">#REF!</definedName>
    <definedName name="EBRD">#REF!</definedName>
    <definedName name="Ecowas" localSheetId="11">#REF!</definedName>
    <definedName name="Ecowas" localSheetId="10">#REF!</definedName>
    <definedName name="Ecowas">#REF!</definedName>
    <definedName name="ECU" localSheetId="32">#REF!</definedName>
    <definedName name="ECU" localSheetId="33">#REF!</definedName>
    <definedName name="ECU" localSheetId="1">#REF!</definedName>
    <definedName name="ECU" localSheetId="11">#REF!</definedName>
    <definedName name="ECU" localSheetId="14">#REF!</definedName>
    <definedName name="ECU" localSheetId="18">#REF!</definedName>
    <definedName name="ECU" localSheetId="3">#REF!</definedName>
    <definedName name="ECU" localSheetId="4">#REF!</definedName>
    <definedName name="ECU" localSheetId="5">#REF!</definedName>
    <definedName name="ECU" localSheetId="6">#REF!</definedName>
    <definedName name="ECU" localSheetId="9">#REF!</definedName>
    <definedName name="ECU" localSheetId="10">#REF!</definedName>
    <definedName name="ECU" localSheetId="25">#REF!</definedName>
    <definedName name="ECU" localSheetId="26">#REF!</definedName>
    <definedName name="ECU" localSheetId="27">#REF!</definedName>
    <definedName name="ECU" localSheetId="30">#REF!</definedName>
    <definedName name="ECU" localSheetId="16">#REF!</definedName>
    <definedName name="ECU" localSheetId="21">#REF!</definedName>
    <definedName name="ECU">#REF!</definedName>
    <definedName name="EDNA" localSheetId="10">#REF!</definedName>
    <definedName name="EDNA">#N/A</definedName>
    <definedName name="EDNA_B" localSheetId="11">#REF!</definedName>
    <definedName name="EDNA_B" localSheetId="10">#REF!</definedName>
    <definedName name="EDNA_B">#REF!</definedName>
    <definedName name="EDNA_D" localSheetId="11">#REF!</definedName>
    <definedName name="EDNA_D" localSheetId="10">#REF!</definedName>
    <definedName name="EDNA_D">#REF!</definedName>
    <definedName name="EDNA_T" localSheetId="11">#REF!</definedName>
    <definedName name="EDNA_T" localSheetId="10">#REF!</definedName>
    <definedName name="EDNA_T">#REF!</definedName>
    <definedName name="EDNE" localSheetId="11">#REF!</definedName>
    <definedName name="EDNE" localSheetId="10">#REF!</definedName>
    <definedName name="EDNE">#REF!</definedName>
    <definedName name="edr" localSheetId="31" hidden="1">{"Riqfin97",#N/A,FALSE,"Tran";"Riqfinpro",#N/A,FALSE,"Tran"}</definedName>
    <definedName name="edr" localSheetId="32" hidden="1">{"Riqfin97",#N/A,FALSE,"Tran";"Riqfinpro",#N/A,FALSE,"Tran"}</definedName>
    <definedName name="edr" localSheetId="33" hidden="1">{"Riqfin97",#N/A,FALSE,"Tran";"Riqfinpro",#N/A,FALSE,"Tran"}</definedName>
    <definedName name="edr" localSheetId="1" hidden="1">{"Riqfin97",#N/A,FALSE,"Tran";"Riqfinpro",#N/A,FALSE,"Tran"}</definedName>
    <definedName name="edr" localSheetId="11" hidden="1">{"Riqfin97",#N/A,FALSE,"Tran";"Riqfinpro",#N/A,FALSE,"Tran"}</definedName>
    <definedName name="edr" localSheetId="14" hidden="1">{"Riqfin97",#N/A,FALSE,"Tran";"Riqfinpro",#N/A,FALSE,"Tran"}</definedName>
    <definedName name="edr" localSheetId="15" hidden="1">{"Riqfin97",#N/A,FALSE,"Tran";"Riqfinpro",#N/A,FALSE,"Tran"}</definedName>
    <definedName name="edr" localSheetId="17" hidden="1">{"Riqfin97",#N/A,FALSE,"Tran";"Riqfinpro",#N/A,FALSE,"Tran"}</definedName>
    <definedName name="edr" localSheetId="18" hidden="1">{"Riqfin97",#N/A,FALSE,"Tran";"Riqfinpro",#N/A,FALSE,"Tran"}</definedName>
    <definedName name="edr" localSheetId="22" hidden="1">{"Riqfin97",#N/A,FALSE,"Tran";"Riqfinpro",#N/A,FALSE,"Tran"}</definedName>
    <definedName name="edr" localSheetId="2" hidden="1">{"Riqfin97",#N/A,FALSE,"Tran";"Riqfinpro",#N/A,FALSE,"Tran"}</definedName>
    <definedName name="edr" localSheetId="3" hidden="1">{"Riqfin97",#N/A,FALSE,"Tran";"Riqfinpro",#N/A,FALSE,"Tran"}</definedName>
    <definedName name="edr" localSheetId="4" hidden="1">{"Riqfin97",#N/A,FALSE,"Tran";"Riqfinpro",#N/A,FALSE,"Tran"}</definedName>
    <definedName name="edr" localSheetId="5" hidden="1">{"Riqfin97",#N/A,FALSE,"Tran";"Riqfinpro",#N/A,FALSE,"Tran"}</definedName>
    <definedName name="edr" localSheetId="6" hidden="1">{"Riqfin97",#N/A,FALSE,"Tran";"Riqfinpro",#N/A,FALSE,"Tran"}</definedName>
    <definedName name="edr" localSheetId="9" hidden="1">{"Riqfin97",#N/A,FALSE,"Tran";"Riqfinpro",#N/A,FALSE,"Tran"}</definedName>
    <definedName name="edr" localSheetId="10" hidden="1">{"Riqfin97",#N/A,FALSE,"Tran";"Riqfinpro",#N/A,FALSE,"Tran"}</definedName>
    <definedName name="edr" localSheetId="0" hidden="1">{"Riqfin97",#N/A,FALSE,"Tran";"Riqfinpro",#N/A,FALSE,"Tran"}</definedName>
    <definedName name="edr" localSheetId="25" hidden="1">{"Riqfin97",#N/A,FALSE,"Tran";"Riqfinpro",#N/A,FALSE,"Tran"}</definedName>
    <definedName name="edr" localSheetId="26" hidden="1">{"Riqfin97",#N/A,FALSE,"Tran";"Riqfinpro",#N/A,FALSE,"Tran"}</definedName>
    <definedName name="edr" localSheetId="27" hidden="1">{"Riqfin97",#N/A,FALSE,"Tran";"Riqfinpro",#N/A,FALSE,"Tran"}</definedName>
    <definedName name="edr" localSheetId="28" hidden="1">{"Riqfin97",#N/A,FALSE,"Tran";"Riqfinpro",#N/A,FALSE,"Tran"}</definedName>
    <definedName name="edr" localSheetId="30" hidden="1">{"Riqfin97",#N/A,FALSE,"Tran";"Riqfinpro",#N/A,FALSE,"Tran"}</definedName>
    <definedName name="edr" localSheetId="16" hidden="1">{"Riqfin97",#N/A,FALSE,"Tran";"Riqfinpro",#N/A,FALSE,"Tran"}</definedName>
    <definedName name="edr" localSheetId="21" hidden="1">{"Riqfin97",#N/A,FALSE,"Tran";"Riqfinpro",#N/A,FALSE,"Tran"}</definedName>
    <definedName name="edr" localSheetId="23" hidden="1">{"Riqfin97",#N/A,FALSE,"Tran";"Riqfinpro",#N/A,FALSE,"Tran"}</definedName>
    <definedName name="edr" localSheetId="24" hidden="1">{"Riqfin97",#N/A,FALSE,"Tran";"Riqfinpro",#N/A,FALSE,"Tran"}</definedName>
    <definedName name="edr" hidden="1">{"Riqfin97",#N/A,FALSE,"Tran";"Riqfinpro",#N/A,FALSE,"Tran"}</definedName>
    <definedName name="ee" localSheetId="31" hidden="1">{"Tab1",#N/A,FALSE,"P";"Tab2",#N/A,FALSE,"P"}</definedName>
    <definedName name="ee" localSheetId="32" hidden="1">{"Tab1",#N/A,FALSE,"P";"Tab2",#N/A,FALSE,"P"}</definedName>
    <definedName name="ee" localSheetId="33" hidden="1">{"Tab1",#N/A,FALSE,"P";"Tab2",#N/A,FALSE,"P"}</definedName>
    <definedName name="ee" localSheetId="1" hidden="1">{"Tab1",#N/A,FALSE,"P";"Tab2",#N/A,FALSE,"P"}</definedName>
    <definedName name="ee" localSheetId="11" hidden="1">{"Tab1",#N/A,FALSE,"P";"Tab2",#N/A,FALSE,"P"}</definedName>
    <definedName name="ee" localSheetId="14" hidden="1">{"Tab1",#N/A,FALSE,"P";"Tab2",#N/A,FALSE,"P"}</definedName>
    <definedName name="ee" localSheetId="15" hidden="1">{"Tab1",#N/A,FALSE,"P";"Tab2",#N/A,FALSE,"P"}</definedName>
    <definedName name="ee" localSheetId="17" hidden="1">{"Tab1",#N/A,FALSE,"P";"Tab2",#N/A,FALSE,"P"}</definedName>
    <definedName name="ee" localSheetId="18" hidden="1">{"Tab1",#N/A,FALSE,"P";"Tab2",#N/A,FALSE,"P"}</definedName>
    <definedName name="ee" localSheetId="22" hidden="1">{"Tab1",#N/A,FALSE,"P";"Tab2",#N/A,FALSE,"P"}</definedName>
    <definedName name="ee" localSheetId="2" hidden="1">{"Tab1",#N/A,FALSE,"P";"Tab2",#N/A,FALSE,"P"}</definedName>
    <definedName name="ee" localSheetId="3" hidden="1">{"Tab1",#N/A,FALSE,"P";"Tab2",#N/A,FALSE,"P"}</definedName>
    <definedName name="ee" localSheetId="4" hidden="1">{"Tab1",#N/A,FALSE,"P";"Tab2",#N/A,FALSE,"P"}</definedName>
    <definedName name="ee" localSheetId="5" hidden="1">{"Tab1",#N/A,FALSE,"P";"Tab2",#N/A,FALSE,"P"}</definedName>
    <definedName name="ee" localSheetId="6" hidden="1">{"Tab1",#N/A,FALSE,"P";"Tab2",#N/A,FALSE,"P"}</definedName>
    <definedName name="ee" localSheetId="9" hidden="1">{"Tab1",#N/A,FALSE,"P";"Tab2",#N/A,FALSE,"P"}</definedName>
    <definedName name="ee" localSheetId="10" hidden="1">{"Main Economic Indicators",#N/A,FALSE,"C"}</definedName>
    <definedName name="ee" localSheetId="0" hidden="1">{"Tab1",#N/A,FALSE,"P";"Tab2",#N/A,FALSE,"P"}</definedName>
    <definedName name="ee" localSheetId="25" hidden="1">{"Tab1",#N/A,FALSE,"P";"Tab2",#N/A,FALSE,"P"}</definedName>
    <definedName name="ee" localSheetId="26" hidden="1">{"Tab1",#N/A,FALSE,"P";"Tab2",#N/A,FALSE,"P"}</definedName>
    <definedName name="ee" localSheetId="27" hidden="1">{"Tab1",#N/A,FALSE,"P";"Tab2",#N/A,FALSE,"P"}</definedName>
    <definedName name="ee" localSheetId="28" hidden="1">{"Tab1",#N/A,FALSE,"P";"Tab2",#N/A,FALSE,"P"}</definedName>
    <definedName name="ee" localSheetId="30" hidden="1">{"Tab1",#N/A,FALSE,"P";"Tab2",#N/A,FALSE,"P"}</definedName>
    <definedName name="ee" localSheetId="16" hidden="1">{"Tab1",#N/A,FALSE,"P";"Tab2",#N/A,FALSE,"P"}</definedName>
    <definedName name="ee" localSheetId="21" hidden="1">{"Tab1",#N/A,FALSE,"P";"Tab2",#N/A,FALSE,"P"}</definedName>
    <definedName name="ee" localSheetId="23" hidden="1">{"Tab1",#N/A,FALSE,"P";"Tab2",#N/A,FALSE,"P"}</definedName>
    <definedName name="ee" localSheetId="24" hidden="1">{"Tab1",#N/A,FALSE,"P";"Tab2",#N/A,FALSE,"P"}</definedName>
    <definedName name="ee" hidden="1">{"Tab1",#N/A,FALSE,"P";"Tab2",#N/A,FALSE,"P"}</definedName>
    <definedName name="EE_Table_02.___Selected_National_Accounts_Aggregates">#REF!</definedName>
    <definedName name="EE_Table_03.___Expenditure_and_Savings">#REF!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ee" localSheetId="31" hidden="1">{"Tab1",#N/A,FALSE,"P";"Tab2",#N/A,FALSE,"P"}</definedName>
    <definedName name="eee" localSheetId="32" hidden="1">{"Tab1",#N/A,FALSE,"P";"Tab2",#N/A,FALSE,"P"}</definedName>
    <definedName name="eee" localSheetId="33" hidden="1">{"Tab1",#N/A,FALSE,"P";"Tab2",#N/A,FALSE,"P"}</definedName>
    <definedName name="eee" localSheetId="1" hidden="1">{"Tab1",#N/A,FALSE,"P";"Tab2",#N/A,FALSE,"P"}</definedName>
    <definedName name="eee" localSheetId="11" hidden="1">{"Tab1",#N/A,FALSE,"P";"Tab2",#N/A,FALSE,"P"}</definedName>
    <definedName name="eee" localSheetId="14" hidden="1">{"Tab1",#N/A,FALSE,"P";"Tab2",#N/A,FALSE,"P"}</definedName>
    <definedName name="eee" localSheetId="15" hidden="1">{"Tab1",#N/A,FALSE,"P";"Tab2",#N/A,FALSE,"P"}</definedName>
    <definedName name="eee" localSheetId="17" hidden="1">{"Tab1",#N/A,FALSE,"P";"Tab2",#N/A,FALSE,"P"}</definedName>
    <definedName name="eee" localSheetId="18" hidden="1">{"Tab1",#N/A,FALSE,"P";"Tab2",#N/A,FALSE,"P"}</definedName>
    <definedName name="eee" localSheetId="22" hidden="1">{"Tab1",#N/A,FALSE,"P";"Tab2",#N/A,FALSE,"P"}</definedName>
    <definedName name="eee" localSheetId="2" hidden="1">{"Tab1",#N/A,FALSE,"P";"Tab2",#N/A,FALSE,"P"}</definedName>
    <definedName name="eee" localSheetId="3" hidden="1">{"Tab1",#N/A,FALSE,"P";"Tab2",#N/A,FALSE,"P"}</definedName>
    <definedName name="eee" localSheetId="4" hidden="1">{"Tab1",#N/A,FALSE,"P";"Tab2",#N/A,FALSE,"P"}</definedName>
    <definedName name="eee" localSheetId="5" hidden="1">{"Tab1",#N/A,FALSE,"P";"Tab2",#N/A,FALSE,"P"}</definedName>
    <definedName name="eee" localSheetId="6" hidden="1">{"Tab1",#N/A,FALSE,"P";"Tab2",#N/A,FALSE,"P"}</definedName>
    <definedName name="eee" localSheetId="9" hidden="1">{"Tab1",#N/A,FALSE,"P";"Tab2",#N/A,FALSE,"P"}</definedName>
    <definedName name="eee" localSheetId="10" hidden="1">{"Tab1",#N/A,FALSE,"P";"Tab2",#N/A,FALSE,"P"}</definedName>
    <definedName name="eee" localSheetId="0" hidden="1">{"Tab1",#N/A,FALSE,"P";"Tab2",#N/A,FALSE,"P"}</definedName>
    <definedName name="eee" localSheetId="25" hidden="1">{"Tab1",#N/A,FALSE,"P";"Tab2",#N/A,FALSE,"P"}</definedName>
    <definedName name="eee" localSheetId="26" hidden="1">{"Tab1",#N/A,FALSE,"P";"Tab2",#N/A,FALSE,"P"}</definedName>
    <definedName name="eee" localSheetId="27" hidden="1">{"Tab1",#N/A,FALSE,"P";"Tab2",#N/A,FALSE,"P"}</definedName>
    <definedName name="eee" localSheetId="28" hidden="1">{"Tab1",#N/A,FALSE,"P";"Tab2",#N/A,FALSE,"P"}</definedName>
    <definedName name="eee" localSheetId="30" hidden="1">{"Tab1",#N/A,FALSE,"P";"Tab2",#N/A,FALSE,"P"}</definedName>
    <definedName name="eee" localSheetId="16" hidden="1">{"Tab1",#N/A,FALSE,"P";"Tab2",#N/A,FALSE,"P"}</definedName>
    <definedName name="eee" localSheetId="21" hidden="1">{"Tab1",#N/A,FALSE,"P";"Tab2",#N/A,FALSE,"P"}</definedName>
    <definedName name="eee" localSheetId="23" hidden="1">{"Tab1",#N/A,FALSE,"P";"Tab2",#N/A,FALSE,"P"}</definedName>
    <definedName name="eee" localSheetId="24" hidden="1">{"Tab1",#N/A,FALSE,"P";"Tab2",#N/A,FALSE,"P"}</definedName>
    <definedName name="eee" hidden="1">{"Tab1",#N/A,FALSE,"P";"Tab2",#N/A,FALSE,"P"}</definedName>
    <definedName name="eeee" localSheetId="31" hidden="1">{"Riqfin97",#N/A,FALSE,"Tran";"Riqfinpro",#N/A,FALSE,"Tran"}</definedName>
    <definedName name="eeee" localSheetId="32" hidden="1">{"Riqfin97",#N/A,FALSE,"Tran";"Riqfinpro",#N/A,FALSE,"Tran"}</definedName>
    <definedName name="eeee" localSheetId="33" hidden="1">{"Riqfin97",#N/A,FALSE,"Tran";"Riqfinpro",#N/A,FALSE,"Tran"}</definedName>
    <definedName name="eeee" localSheetId="1" hidden="1">{"Riqfin97",#N/A,FALSE,"Tran";"Riqfinpro",#N/A,FALSE,"Tran"}</definedName>
    <definedName name="eeee" localSheetId="11" hidden="1">{"Riqfin97",#N/A,FALSE,"Tran";"Riqfinpro",#N/A,FALSE,"Tran"}</definedName>
    <definedName name="eeee" localSheetId="14" hidden="1">{"Riqfin97",#N/A,FALSE,"Tran";"Riqfinpro",#N/A,FALSE,"Tran"}</definedName>
    <definedName name="eeee" localSheetId="15" hidden="1">{"Riqfin97",#N/A,FALSE,"Tran";"Riqfinpro",#N/A,FALSE,"Tran"}</definedName>
    <definedName name="eeee" localSheetId="17" hidden="1">{"Riqfin97",#N/A,FALSE,"Tran";"Riqfinpro",#N/A,FALSE,"Tran"}</definedName>
    <definedName name="eeee" localSheetId="18" hidden="1">{"Riqfin97",#N/A,FALSE,"Tran";"Riqfinpro",#N/A,FALSE,"Tran"}</definedName>
    <definedName name="eeee" localSheetId="22" hidden="1">{"Riqfin97",#N/A,FALSE,"Tran";"Riqfinpro",#N/A,FALSE,"Tran"}</definedName>
    <definedName name="eeee" localSheetId="2" hidden="1">{"Riqfin97",#N/A,FALSE,"Tran";"Riqfinpro",#N/A,FALSE,"Tran"}</definedName>
    <definedName name="eeee" localSheetId="3" hidden="1">{"Riqfin97",#N/A,FALSE,"Tran";"Riqfinpro",#N/A,FALSE,"Tran"}</definedName>
    <definedName name="eeee" localSheetId="4" hidden="1">{"Riqfin97",#N/A,FALSE,"Tran";"Riqfinpro",#N/A,FALSE,"Tran"}</definedName>
    <definedName name="eeee" localSheetId="5" hidden="1">{"Riqfin97",#N/A,FALSE,"Tran";"Riqfinpro",#N/A,FALSE,"Tran"}</definedName>
    <definedName name="eeee" localSheetId="6" hidden="1">{"Riqfin97",#N/A,FALSE,"Tran";"Riqfinpro",#N/A,FALSE,"Tran"}</definedName>
    <definedName name="eeee" localSheetId="9" hidden="1">{"Riqfin97",#N/A,FALSE,"Tran";"Riqfinpro",#N/A,FALSE,"Tran"}</definedName>
    <definedName name="eeee" localSheetId="10" hidden="1">{"Riqfin97",#N/A,FALSE,"Tran";"Riqfinpro",#N/A,FALSE,"Tran"}</definedName>
    <definedName name="eeee" localSheetId="0" hidden="1">{"Riqfin97",#N/A,FALSE,"Tran";"Riqfinpro",#N/A,FALSE,"Tran"}</definedName>
    <definedName name="eeee" localSheetId="25" hidden="1">{"Riqfin97",#N/A,FALSE,"Tran";"Riqfinpro",#N/A,FALSE,"Tran"}</definedName>
    <definedName name="eeee" localSheetId="26" hidden="1">{"Riqfin97",#N/A,FALSE,"Tran";"Riqfinpro",#N/A,FALSE,"Tran"}</definedName>
    <definedName name="eeee" localSheetId="27" hidden="1">{"Riqfin97",#N/A,FALSE,"Tran";"Riqfinpro",#N/A,FALSE,"Tran"}</definedName>
    <definedName name="eeee" localSheetId="28" hidden="1">{"Riqfin97",#N/A,FALSE,"Tran";"Riqfinpro",#N/A,FALSE,"Tran"}</definedName>
    <definedName name="eeee" localSheetId="30" hidden="1">{"Riqfin97",#N/A,FALSE,"Tran";"Riqfinpro",#N/A,FALSE,"Tran"}</definedName>
    <definedName name="eeee" localSheetId="16" hidden="1">{"Riqfin97",#N/A,FALSE,"Tran";"Riqfinpro",#N/A,FALSE,"Tran"}</definedName>
    <definedName name="eeee" localSheetId="21" hidden="1">{"Riqfin97",#N/A,FALSE,"Tran";"Riqfinpro",#N/A,FALSE,"Tran"}</definedName>
    <definedName name="eeee" localSheetId="23" hidden="1">{"Riqfin97",#N/A,FALSE,"Tran";"Riqfinpro",#N/A,FALSE,"Tran"}</definedName>
    <definedName name="eeee" localSheetId="24" hidden="1">{"Riqfin97",#N/A,FALSE,"Tran";"Riqfinpro",#N/A,FALSE,"Tran"}</definedName>
    <definedName name="eeee" hidden="1">{"Riqfin97",#N/A,FALSE,"Tran";"Riqfinpro",#N/A,FALSE,"Tran"}</definedName>
    <definedName name="eeeee" localSheetId="31" hidden="1">{"Riqfin97",#N/A,FALSE,"Tran";"Riqfinpro",#N/A,FALSE,"Tran"}</definedName>
    <definedName name="eeeee" localSheetId="32" hidden="1">{"Riqfin97",#N/A,FALSE,"Tran";"Riqfinpro",#N/A,FALSE,"Tran"}</definedName>
    <definedName name="eeeee" localSheetId="33" hidden="1">{"Riqfin97",#N/A,FALSE,"Tran";"Riqfinpro",#N/A,FALSE,"Tran"}</definedName>
    <definedName name="eeeee" localSheetId="1" hidden="1">{"Riqfin97",#N/A,FALSE,"Tran";"Riqfinpro",#N/A,FALSE,"Tran"}</definedName>
    <definedName name="eeeee" localSheetId="11" hidden="1">{"Riqfin97",#N/A,FALSE,"Tran";"Riqfinpro",#N/A,FALSE,"Tran"}</definedName>
    <definedName name="eeeee" localSheetId="14" hidden="1">{"Riqfin97",#N/A,FALSE,"Tran";"Riqfinpro",#N/A,FALSE,"Tran"}</definedName>
    <definedName name="eeeee" localSheetId="15" hidden="1">{"Riqfin97",#N/A,FALSE,"Tran";"Riqfinpro",#N/A,FALSE,"Tran"}</definedName>
    <definedName name="eeeee" localSheetId="17" hidden="1">{"Riqfin97",#N/A,FALSE,"Tran";"Riqfinpro",#N/A,FALSE,"Tran"}</definedName>
    <definedName name="eeeee" localSheetId="18" hidden="1">{"Riqfin97",#N/A,FALSE,"Tran";"Riqfinpro",#N/A,FALSE,"Tran"}</definedName>
    <definedName name="eeeee" localSheetId="22" hidden="1">{"Riqfin97",#N/A,FALSE,"Tran";"Riqfinpro",#N/A,FALSE,"Tran"}</definedName>
    <definedName name="eeeee" localSheetId="2" hidden="1">{"Riqfin97",#N/A,FALSE,"Tran";"Riqfinpro",#N/A,FALSE,"Tran"}</definedName>
    <definedName name="eeeee" localSheetId="3" hidden="1">{"Riqfin97",#N/A,FALSE,"Tran";"Riqfinpro",#N/A,FALSE,"Tran"}</definedName>
    <definedName name="eeeee" localSheetId="4" hidden="1">{"Riqfin97",#N/A,FALSE,"Tran";"Riqfinpro",#N/A,FALSE,"Tran"}</definedName>
    <definedName name="eeeee" localSheetId="5" hidden="1">{"Riqfin97",#N/A,FALSE,"Tran";"Riqfinpro",#N/A,FALSE,"Tran"}</definedName>
    <definedName name="eeeee" localSheetId="6" hidden="1">{"Riqfin97",#N/A,FALSE,"Tran";"Riqfinpro",#N/A,FALSE,"Tran"}</definedName>
    <definedName name="eeeee" localSheetId="9" hidden="1">{"Riqfin97",#N/A,FALSE,"Tran";"Riqfinpro",#N/A,FALSE,"Tran"}</definedName>
    <definedName name="eeeee" localSheetId="10" hidden="1">{"Riqfin97",#N/A,FALSE,"Tran";"Riqfinpro",#N/A,FALSE,"Tran"}</definedName>
    <definedName name="eeeee" localSheetId="0" hidden="1">{"Riqfin97",#N/A,FALSE,"Tran";"Riqfinpro",#N/A,FALSE,"Tran"}</definedName>
    <definedName name="eeeee" localSheetId="25" hidden="1">{"Riqfin97",#N/A,FALSE,"Tran";"Riqfinpro",#N/A,FALSE,"Tran"}</definedName>
    <definedName name="eeeee" localSheetId="26" hidden="1">{"Riqfin97",#N/A,FALSE,"Tran";"Riqfinpro",#N/A,FALSE,"Tran"}</definedName>
    <definedName name="eeeee" localSheetId="27" hidden="1">{"Riqfin97",#N/A,FALSE,"Tran";"Riqfinpro",#N/A,FALSE,"Tran"}</definedName>
    <definedName name="eeeee" localSheetId="28" hidden="1">{"Riqfin97",#N/A,FALSE,"Tran";"Riqfinpro",#N/A,FALSE,"Tran"}</definedName>
    <definedName name="eeeee" localSheetId="30" hidden="1">{"Riqfin97",#N/A,FALSE,"Tran";"Riqfinpro",#N/A,FALSE,"Tran"}</definedName>
    <definedName name="eeeee" localSheetId="16" hidden="1">{"Riqfin97",#N/A,FALSE,"Tran";"Riqfinpro",#N/A,FALSE,"Tran"}</definedName>
    <definedName name="eeeee" localSheetId="21" hidden="1">{"Riqfin97",#N/A,FALSE,"Tran";"Riqfinpro",#N/A,FALSE,"Tran"}</definedName>
    <definedName name="eeeee" localSheetId="23" hidden="1">{"Riqfin97",#N/A,FALSE,"Tran";"Riqfinpro",#N/A,FALSE,"Tran"}</definedName>
    <definedName name="eeeee" localSheetId="24" hidden="1">{"Riqfin97",#N/A,FALSE,"Tran";"Riqfinpro",#N/A,FALSE,"Tran"}</definedName>
    <definedName name="eeeee" hidden="1">{"Riqfin97",#N/A,FALSE,"Tran";"Riqfinpro",#N/A,FALSE,"Tran"}</definedName>
    <definedName name="eeeeeee" localSheetId="31" hidden="1">{"Riqfin97",#N/A,FALSE,"Tran";"Riqfinpro",#N/A,FALSE,"Tran"}</definedName>
    <definedName name="eeeeeee" localSheetId="32" hidden="1">{"Riqfin97",#N/A,FALSE,"Tran";"Riqfinpro",#N/A,FALSE,"Tran"}</definedName>
    <definedName name="eeeeeee" localSheetId="33" hidden="1">{"Riqfin97",#N/A,FALSE,"Tran";"Riqfinpro",#N/A,FALSE,"Tran"}</definedName>
    <definedName name="eeeeeee" localSheetId="1" hidden="1">{"Riqfin97",#N/A,FALSE,"Tran";"Riqfinpro",#N/A,FALSE,"Tran"}</definedName>
    <definedName name="eeeeeee" localSheetId="11" hidden="1">{"Riqfin97",#N/A,FALSE,"Tran";"Riqfinpro",#N/A,FALSE,"Tran"}</definedName>
    <definedName name="eeeeeee" localSheetId="14" hidden="1">{"Riqfin97",#N/A,FALSE,"Tran";"Riqfinpro",#N/A,FALSE,"Tran"}</definedName>
    <definedName name="eeeeeee" localSheetId="15" hidden="1">{"Riqfin97",#N/A,FALSE,"Tran";"Riqfinpro",#N/A,FALSE,"Tran"}</definedName>
    <definedName name="eeeeeee" localSheetId="17" hidden="1">{"Riqfin97",#N/A,FALSE,"Tran";"Riqfinpro",#N/A,FALSE,"Tran"}</definedName>
    <definedName name="eeeeeee" localSheetId="18" hidden="1">{"Riqfin97",#N/A,FALSE,"Tran";"Riqfinpro",#N/A,FALSE,"Tran"}</definedName>
    <definedName name="eeeeeee" localSheetId="22" hidden="1">{"Riqfin97",#N/A,FALSE,"Tran";"Riqfinpro",#N/A,FALSE,"Tran"}</definedName>
    <definedName name="eeeeeee" localSheetId="2" hidden="1">{"Riqfin97",#N/A,FALSE,"Tran";"Riqfinpro",#N/A,FALSE,"Tran"}</definedName>
    <definedName name="eeeeeee" localSheetId="3" hidden="1">{"Riqfin97",#N/A,FALSE,"Tran";"Riqfinpro",#N/A,FALSE,"Tran"}</definedName>
    <definedName name="eeeeeee" localSheetId="4" hidden="1">{"Riqfin97",#N/A,FALSE,"Tran";"Riqfinpro",#N/A,FALSE,"Tran"}</definedName>
    <definedName name="eeeeeee" localSheetId="5" hidden="1">{"Riqfin97",#N/A,FALSE,"Tran";"Riqfinpro",#N/A,FALSE,"Tran"}</definedName>
    <definedName name="eeeeeee" localSheetId="6" hidden="1">{"Riqfin97",#N/A,FALSE,"Tran";"Riqfinpro",#N/A,FALSE,"Tran"}</definedName>
    <definedName name="eeeeeee" localSheetId="9" hidden="1">{"Riqfin97",#N/A,FALSE,"Tran";"Riqfinpro",#N/A,FALSE,"Tran"}</definedName>
    <definedName name="eeeeeee" localSheetId="10" hidden="1">{"Riqfin97",#N/A,FALSE,"Tran";"Riqfinpro",#N/A,FALSE,"Tran"}</definedName>
    <definedName name="eeeeeee" localSheetId="0" hidden="1">{"Riqfin97",#N/A,FALSE,"Tran";"Riqfinpro",#N/A,FALSE,"Tran"}</definedName>
    <definedName name="eeeeeee" localSheetId="25" hidden="1">{"Riqfin97",#N/A,FALSE,"Tran";"Riqfinpro",#N/A,FALSE,"Tran"}</definedName>
    <definedName name="eeeeeee" localSheetId="26" hidden="1">{"Riqfin97",#N/A,FALSE,"Tran";"Riqfinpro",#N/A,FALSE,"Tran"}</definedName>
    <definedName name="eeeeeee" localSheetId="27" hidden="1">{"Riqfin97",#N/A,FALSE,"Tran";"Riqfinpro",#N/A,FALSE,"Tran"}</definedName>
    <definedName name="eeeeeee" localSheetId="28" hidden="1">{"Riqfin97",#N/A,FALSE,"Tran";"Riqfinpro",#N/A,FALSE,"Tran"}</definedName>
    <definedName name="eeeeeee" localSheetId="30" hidden="1">{"Riqfin97",#N/A,FALSE,"Tran";"Riqfinpro",#N/A,FALSE,"Tran"}</definedName>
    <definedName name="eeeeeee" localSheetId="16" hidden="1">{"Riqfin97",#N/A,FALSE,"Tran";"Riqfinpro",#N/A,FALSE,"Tran"}</definedName>
    <definedName name="eeeeeee" localSheetId="21" hidden="1">{"Riqfin97",#N/A,FALSE,"Tran";"Riqfinpro",#N/A,FALSE,"Tran"}</definedName>
    <definedName name="eeeeeee" localSheetId="23" hidden="1">{"Riqfin97",#N/A,FALSE,"Tran";"Riqfinpro",#N/A,FALSE,"Tran"}</definedName>
    <definedName name="eeeeeee" localSheetId="24" hidden="1">{"Riqfin97",#N/A,FALSE,"Tran";"Riqfinpro",#N/A,FALSE,"Tran"}</definedName>
    <definedName name="eeeeeee" hidden="1">{"Riqfin97",#N/A,FALSE,"Tran";"Riqfinpro",#N/A,FALSE,"Tran"}</definedName>
    <definedName name="eeeeeeeeee" localSheetId="31" hidden="1">#REF!</definedName>
    <definedName name="eeeeeeeeee" localSheetId="32" hidden="1">#REF!</definedName>
    <definedName name="eeeeeeeeee" localSheetId="33" hidden="1">#REF!</definedName>
    <definedName name="eeeeeeeeee" localSheetId="1" hidden="1">#REF!</definedName>
    <definedName name="eeeeeeeeee" localSheetId="11" hidden="1">#REF!</definedName>
    <definedName name="eeeeeeeeee" localSheetId="14" hidden="1">#REF!</definedName>
    <definedName name="eeeeeeeeee" localSheetId="15" hidden="1">#REF!</definedName>
    <definedName name="eeeeeeeeee" localSheetId="17" hidden="1">#REF!</definedName>
    <definedName name="eeeeeeeeee" localSheetId="18" hidden="1">#REF!</definedName>
    <definedName name="eeeeeeeeee" localSheetId="22" hidden="1">#REF!</definedName>
    <definedName name="eeeeeeeeee" localSheetId="3" hidden="1">#REF!</definedName>
    <definedName name="eeeeeeeeee" localSheetId="4" hidden="1">#REF!</definedName>
    <definedName name="eeeeeeeeee" localSheetId="5" hidden="1">#REF!</definedName>
    <definedName name="eeeeeeeeee" localSheetId="6" hidden="1">#REF!</definedName>
    <definedName name="eeeeeeeeee" localSheetId="9" hidden="1">#REF!</definedName>
    <definedName name="eeeeeeeeee" localSheetId="10" hidden="1">#REF!</definedName>
    <definedName name="eeeeeeeeee" localSheetId="25" hidden="1">#REF!</definedName>
    <definedName name="eeeeeeeeee" localSheetId="26" hidden="1">#REF!</definedName>
    <definedName name="eeeeeeeeee" localSheetId="27" hidden="1">#REF!</definedName>
    <definedName name="eeeeeeeeee" localSheetId="30" hidden="1">#REF!</definedName>
    <definedName name="eeeeeeeeee" localSheetId="16" hidden="1">#REF!</definedName>
    <definedName name="eeeeeeeeee" localSheetId="21" hidden="1">#REF!</definedName>
    <definedName name="eeeeeeeeee" localSheetId="23" hidden="1">#REF!</definedName>
    <definedName name="eeeeeeeeee" localSheetId="24" hidden="1">#REF!</definedName>
    <definedName name="eeeeeeeeee" hidden="1">#REF!</definedName>
    <definedName name="efdfrd" localSheetId="11" hidden="1">{"Tab1",#N/A,FALSE,"P";"Tab2",#N/A,FALSE,"P"}</definedName>
    <definedName name="efdfrd" localSheetId="10" hidden="1">{"Tab1",#N/A,FALSE,"P";"Tab2",#N/A,FALSE,"P"}</definedName>
    <definedName name="efdfrd" hidden="1">{"Tab1",#N/A,FALSE,"P";"Tab2",#N/A,FALSE,"P"}</definedName>
    <definedName name="efdgd" localSheetId="31" hidden="1">#REF!</definedName>
    <definedName name="efdgd" localSheetId="32" hidden="1">#REF!</definedName>
    <definedName name="efdgd" localSheetId="33" hidden="1">#REF!</definedName>
    <definedName name="efdgd" localSheetId="14" hidden="1">#REF!</definedName>
    <definedName name="efdgd" localSheetId="15" hidden="1">#REF!</definedName>
    <definedName name="efdgd" localSheetId="17" hidden="1">#REF!</definedName>
    <definedName name="efdgd" localSheetId="22" hidden="1">#REF!</definedName>
    <definedName name="efdgd" localSheetId="25" hidden="1">#REF!</definedName>
    <definedName name="efdgd" localSheetId="26" hidden="1">#REF!</definedName>
    <definedName name="efdgd" localSheetId="27" hidden="1">#REF!</definedName>
    <definedName name="efdgd" localSheetId="16" hidden="1">#REF!</definedName>
    <definedName name="efdgd" localSheetId="21" hidden="1">#REF!</definedName>
    <definedName name="efdgd" localSheetId="23" hidden="1">#REF!</definedName>
    <definedName name="efdgd" localSheetId="24" hidden="1">#REF!</definedName>
    <definedName name="efdgd" hidden="1">#REF!</definedName>
    <definedName name="EfectivoCuentasBancarias">#REF!</definedName>
    <definedName name="efefte" localSheetId="31" hidden="1">#REF!</definedName>
    <definedName name="efefte" localSheetId="32" hidden="1">#REF!</definedName>
    <definedName name="efefte" localSheetId="33" hidden="1">#REF!</definedName>
    <definedName name="efefte" localSheetId="1" hidden="1">#REF!</definedName>
    <definedName name="efefte" localSheetId="11" hidden="1">#REF!</definedName>
    <definedName name="efefte" localSheetId="14" hidden="1">#REF!</definedName>
    <definedName name="efefte" localSheetId="15" hidden="1">#REF!</definedName>
    <definedName name="efefte" localSheetId="17" hidden="1">#REF!</definedName>
    <definedName name="efefte" localSheetId="22" hidden="1">#REF!</definedName>
    <definedName name="efefte" localSheetId="2" hidden="1">#REF!</definedName>
    <definedName name="efefte" localSheetId="3" hidden="1">#REF!</definedName>
    <definedName name="efefte" localSheetId="4" hidden="1">#REF!</definedName>
    <definedName name="efefte" localSheetId="5" hidden="1">#REF!</definedName>
    <definedName name="efefte" localSheetId="9" hidden="1">#REF!</definedName>
    <definedName name="efefte" localSheetId="10" hidden="1">#REF!</definedName>
    <definedName name="efefte" localSheetId="0" hidden="1">#REF!</definedName>
    <definedName name="efefte" localSheetId="25" hidden="1">#REF!</definedName>
    <definedName name="efefte" localSheetId="26" hidden="1">#REF!</definedName>
    <definedName name="efefte" localSheetId="27" hidden="1">#REF!</definedName>
    <definedName name="efefte" localSheetId="16" hidden="1">#REF!</definedName>
    <definedName name="efefte" localSheetId="21" hidden="1">#REF!</definedName>
    <definedName name="efefte" localSheetId="23" hidden="1">#REF!</definedName>
    <definedName name="efefte" localSheetId="24" hidden="1">#REF!</definedName>
    <definedName name="efefte" hidden="1">#REF!</definedName>
    <definedName name="efsdfsd" localSheetId="31" hidden="1">#REF!</definedName>
    <definedName name="efsdfsd" localSheetId="32" hidden="1">#REF!</definedName>
    <definedName name="efsdfsd" localSheetId="33" hidden="1">#REF!</definedName>
    <definedName name="efsdfsd" localSheetId="1" hidden="1">#REF!</definedName>
    <definedName name="efsdfsd" localSheetId="11" hidden="1">#REF!</definedName>
    <definedName name="efsdfsd" localSheetId="14" hidden="1">#REF!</definedName>
    <definedName name="efsdfsd" localSheetId="15" hidden="1">#REF!</definedName>
    <definedName name="efsdfsd" localSheetId="17" hidden="1">#REF!</definedName>
    <definedName name="efsdfsd" localSheetId="18" hidden="1">#REF!</definedName>
    <definedName name="efsdfsd" localSheetId="22" hidden="1">#REF!</definedName>
    <definedName name="efsdfsd" localSheetId="3" hidden="1">#REF!</definedName>
    <definedName name="efsdfsd" localSheetId="4" hidden="1">#REF!</definedName>
    <definedName name="efsdfsd" localSheetId="5" hidden="1">#REF!</definedName>
    <definedName name="efsdfsd" localSheetId="6" hidden="1">#REF!</definedName>
    <definedName name="efsdfsd" localSheetId="9" hidden="1">#REF!</definedName>
    <definedName name="efsdfsd" localSheetId="10" hidden="1">#REF!</definedName>
    <definedName name="efsdfsd" localSheetId="25" hidden="1">#REF!</definedName>
    <definedName name="efsdfsd" localSheetId="26" hidden="1">#REF!</definedName>
    <definedName name="efsdfsd" localSheetId="27" hidden="1">#REF!</definedName>
    <definedName name="efsdfsd" localSheetId="30" hidden="1">#REF!</definedName>
    <definedName name="efsdfsd" localSheetId="16" hidden="1">#REF!</definedName>
    <definedName name="efsdfsd" localSheetId="21" hidden="1">#REF!</definedName>
    <definedName name="efsdfsd" localSheetId="23" hidden="1">#REF!</definedName>
    <definedName name="efsdfsd" localSheetId="24" hidden="1">#REF!</definedName>
    <definedName name="efsdfsd" hidden="1">#REF!</definedName>
    <definedName name="EIB">#REF!</definedName>
    <definedName name="eka" localSheetId="32">#REF!</definedName>
    <definedName name="eka" localSheetId="33">#REF!</definedName>
    <definedName name="eka" localSheetId="1">#REF!</definedName>
    <definedName name="eka" localSheetId="11">#REF!</definedName>
    <definedName name="eka" localSheetId="14">#REF!</definedName>
    <definedName name="eka" localSheetId="17">#REF!</definedName>
    <definedName name="eka" localSheetId="18">#REF!</definedName>
    <definedName name="eka" localSheetId="3">#REF!</definedName>
    <definedName name="eka" localSheetId="4">#REF!</definedName>
    <definedName name="eka" localSheetId="5">#REF!</definedName>
    <definedName name="eka" localSheetId="6">#REF!</definedName>
    <definedName name="eka" localSheetId="9">#REF!</definedName>
    <definedName name="eka" localSheetId="10">#REF!</definedName>
    <definedName name="eka" localSheetId="25">#REF!</definedName>
    <definedName name="eka" localSheetId="26">#REF!</definedName>
    <definedName name="eka" localSheetId="27">#REF!</definedName>
    <definedName name="eka" localSheetId="30">#REF!</definedName>
    <definedName name="eka" localSheetId="16">#REF!</definedName>
    <definedName name="eka" localSheetId="21">#REF!</definedName>
    <definedName name="eka" localSheetId="24">#REF!</definedName>
    <definedName name="eka">#REF!</definedName>
    <definedName name="ele" localSheetId="11">#REF!</definedName>
    <definedName name="ele" localSheetId="10">#REF!</definedName>
    <definedName name="ele">#REF!</definedName>
    <definedName name="elect" localSheetId="11">#REF!</definedName>
    <definedName name="elect" localSheetId="10">#REF!</definedName>
    <definedName name="elect">#REF!</definedName>
    <definedName name="ELV" localSheetId="11">#REF!</definedName>
    <definedName name="ELV" localSheetId="10">#REF!</definedName>
    <definedName name="ELV">#REF!</definedName>
    <definedName name="EMETEL" localSheetId="11">#REF!</definedName>
    <definedName name="EMETEL" localSheetId="10">#REF!</definedName>
    <definedName name="EMETEL">#REF!</definedName>
    <definedName name="emi" localSheetId="11">#REF!</definedName>
    <definedName name="emi" localSheetId="10">#REF!</definedName>
    <definedName name="emi">#REF!</definedName>
    <definedName name="emi98j" localSheetId="11">#REF!</definedName>
    <definedName name="emi98j" localSheetId="10">#REF!</definedName>
    <definedName name="emi98j">#REF!</definedName>
    <definedName name="emi98s" localSheetId="11">#REF!</definedName>
    <definedName name="emi98s" localSheetId="10">#REF!</definedName>
    <definedName name="emi98s">#REF!</definedName>
    <definedName name="EMISION" localSheetId="32">#REF!</definedName>
    <definedName name="EMISION" localSheetId="33">#REF!</definedName>
    <definedName name="EMISION" localSheetId="1">#REF!</definedName>
    <definedName name="EMISION" localSheetId="11">#REF!</definedName>
    <definedName name="EMISION" localSheetId="14">#REF!</definedName>
    <definedName name="EMISION" localSheetId="15">#REF!</definedName>
    <definedName name="EMISION" localSheetId="17">#REF!</definedName>
    <definedName name="EMISION" localSheetId="3">#REF!</definedName>
    <definedName name="EMISION" localSheetId="4">#REF!</definedName>
    <definedName name="EMISION" localSheetId="5">#REF!</definedName>
    <definedName name="EMISION" localSheetId="6">#REF!</definedName>
    <definedName name="EMISION" localSheetId="9">#REF!</definedName>
    <definedName name="EMISION" localSheetId="10">#REF!</definedName>
    <definedName name="EMISION" localSheetId="30">#REF!</definedName>
    <definedName name="EMISION" localSheetId="16">#REF!</definedName>
    <definedName name="EMISION" localSheetId="21">#REF!</definedName>
    <definedName name="EMISION" localSheetId="24">#REF!</definedName>
    <definedName name="EMISION">#REF!</definedName>
    <definedName name="EMIT">#REF!</definedName>
    <definedName name="empty" localSheetId="31">#REF!</definedName>
    <definedName name="empty" localSheetId="32">#REF!</definedName>
    <definedName name="empty" localSheetId="33">#REF!</definedName>
    <definedName name="empty" localSheetId="1">#REF!</definedName>
    <definedName name="empty" localSheetId="11">#REF!</definedName>
    <definedName name="empty" localSheetId="14">#REF!</definedName>
    <definedName name="empty" localSheetId="15">#REF!</definedName>
    <definedName name="empty" localSheetId="17">#REF!</definedName>
    <definedName name="empty" localSheetId="22">#REF!</definedName>
    <definedName name="empty" localSheetId="2">#REF!</definedName>
    <definedName name="empty" localSheetId="3">#REF!</definedName>
    <definedName name="empty" localSheetId="4">#REF!</definedName>
    <definedName name="empty" localSheetId="5">#REF!</definedName>
    <definedName name="empty" localSheetId="6">#REF!</definedName>
    <definedName name="empty" localSheetId="9">#REF!</definedName>
    <definedName name="empty" localSheetId="10">#REF!</definedName>
    <definedName name="empty" localSheetId="0">#REF!</definedName>
    <definedName name="empty" localSheetId="25">#REF!</definedName>
    <definedName name="empty" localSheetId="30">#REF!</definedName>
    <definedName name="empty" localSheetId="16">#REF!</definedName>
    <definedName name="empty" localSheetId="21">#REF!</definedName>
    <definedName name="empty" localSheetId="23">#REF!</definedName>
    <definedName name="empty" localSheetId="24">#REF!</definedName>
    <definedName name="empty">#REF!</definedName>
    <definedName name="encajec" localSheetId="11">#REF!</definedName>
    <definedName name="encajec" localSheetId="10">#REF!</definedName>
    <definedName name="encajec">#REF!</definedName>
    <definedName name="encajed" localSheetId="11">#REF!</definedName>
    <definedName name="encajed" localSheetId="10">#REF!</definedName>
    <definedName name="encajed">#REF!</definedName>
    <definedName name="ENDA" localSheetId="10">#REF!</definedName>
    <definedName name="ENDA">#N/A</definedName>
    <definedName name="ENDA_PR">#REF!</definedName>
    <definedName name="enda2">#REF!</definedName>
    <definedName name="ENDE" localSheetId="11">#REF!</definedName>
    <definedName name="ENDE" localSheetId="10">#REF!</definedName>
    <definedName name="ENDE">#REF!</definedName>
    <definedName name="ENE._89" localSheetId="11">#REF!</definedName>
    <definedName name="ENE._89" localSheetId="10">#REF!</definedName>
    <definedName name="ENE._89">#REF!</definedName>
    <definedName name="ENE._90" localSheetId="11">#REF!</definedName>
    <definedName name="ENE._90" localSheetId="10">#REF!</definedName>
    <definedName name="ENE._90">#REF!</definedName>
    <definedName name="enri" localSheetId="31">#REF!</definedName>
    <definedName name="enri" localSheetId="32">#REF!</definedName>
    <definedName name="enri" localSheetId="33">#REF!</definedName>
    <definedName name="enri" localSheetId="1">#REF!</definedName>
    <definedName name="enri" localSheetId="14">#REF!</definedName>
    <definedName name="enri" localSheetId="15">#REF!</definedName>
    <definedName name="enri" localSheetId="17">#REF!</definedName>
    <definedName name="enri" localSheetId="18">#REF!</definedName>
    <definedName name="enri" localSheetId="22">#REF!</definedName>
    <definedName name="enri" localSheetId="3">#REF!</definedName>
    <definedName name="enri" localSheetId="4">#REF!</definedName>
    <definedName name="enri" localSheetId="5">#REF!</definedName>
    <definedName name="enri" localSheetId="6">#REF!</definedName>
    <definedName name="enri" localSheetId="9">#REF!</definedName>
    <definedName name="enri" localSheetId="25">#REF!</definedName>
    <definedName name="enri" localSheetId="30">#REF!</definedName>
    <definedName name="enri" localSheetId="16">#REF!</definedName>
    <definedName name="enri" localSheetId="21">#REF!</definedName>
    <definedName name="enri" localSheetId="23">#REF!</definedName>
    <definedName name="enri" localSheetId="24">#REF!</definedName>
    <definedName name="enri">#REF!</definedName>
    <definedName name="EP">#REF!</definedName>
    <definedName name="EPNF96">#REF!</definedName>
    <definedName name="erererer" localSheetId="31" hidden="1">#REF!</definedName>
    <definedName name="erererer" localSheetId="32" hidden="1">#REF!</definedName>
    <definedName name="erererer" localSheetId="33" hidden="1">#REF!</definedName>
    <definedName name="erererer" localSheetId="14" hidden="1">#REF!</definedName>
    <definedName name="erererer" localSheetId="15" hidden="1">#REF!</definedName>
    <definedName name="erererer" localSheetId="17" hidden="1">#REF!</definedName>
    <definedName name="erererer" localSheetId="22" hidden="1">#REF!</definedName>
    <definedName name="erererer" localSheetId="25" hidden="1">#REF!</definedName>
    <definedName name="erererer" localSheetId="26" hidden="1">#REF!</definedName>
    <definedName name="erererer" localSheetId="27" hidden="1">#REF!</definedName>
    <definedName name="erererer" localSheetId="16" hidden="1">#REF!</definedName>
    <definedName name="erererer" localSheetId="21" hidden="1">#REF!</definedName>
    <definedName name="erererer" localSheetId="23" hidden="1">#REF!</definedName>
    <definedName name="erererer" localSheetId="24" hidden="1">#REF!</definedName>
    <definedName name="erererer" hidden="1">#REF!</definedName>
    <definedName name="ererwrw" localSheetId="31" hidden="1">#REF!</definedName>
    <definedName name="ererwrw" localSheetId="32" hidden="1">#REF!</definedName>
    <definedName name="ererwrw" localSheetId="33" hidden="1">#REF!</definedName>
    <definedName name="ererwrw" localSheetId="14" hidden="1">#REF!</definedName>
    <definedName name="ererwrw" localSheetId="15" hidden="1">#REF!</definedName>
    <definedName name="ererwrw" localSheetId="17" hidden="1">#REF!</definedName>
    <definedName name="ererwrw" localSheetId="25" hidden="1">#REF!</definedName>
    <definedName name="ererwrw" localSheetId="26" hidden="1">#REF!</definedName>
    <definedName name="ererwrw" localSheetId="27" hidden="1">#REF!</definedName>
    <definedName name="ererwrw" localSheetId="16" hidden="1">#REF!</definedName>
    <definedName name="ererwrw" localSheetId="21" hidden="1">#REF!</definedName>
    <definedName name="ererwrw" localSheetId="24" hidden="1">#REF!</definedName>
    <definedName name="ererwrw" hidden="1">#REF!</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1" hidden="1">{"Main Economic Indicators",#N/A,FALSE,"C"}</definedName>
    <definedName name="ergferger" localSheetId="11" hidden="1">{"Main Economic Indicators",#N/A,FALSE,"C"}</definedName>
    <definedName name="ergferger" localSheetId="14" hidden="1">{"Main Economic Indicators",#N/A,FALSE,"C"}</definedName>
    <definedName name="ergferger" localSheetId="15" hidden="1">{"Main Economic Indicators",#N/A,FALSE,"C"}</definedName>
    <definedName name="ergferger" localSheetId="17" hidden="1">{"Main Economic Indicators",#N/A,FALSE,"C"}</definedName>
    <definedName name="ergferger" localSheetId="18" hidden="1">{"Main Economic Indicators",#N/A,FALSE,"C"}</definedName>
    <definedName name="ergferger" localSheetId="22" hidden="1">{"Main Economic Indicators",#N/A,FALSE,"C"}</definedName>
    <definedName name="ergferger" localSheetId="2" hidden="1">{"Main Economic Indicators",#N/A,FALSE,"C"}</definedName>
    <definedName name="ergferger" localSheetId="3" hidden="1">{"Main Economic Indicators",#N/A,FALSE,"C"}</definedName>
    <definedName name="ergferger" localSheetId="4" hidden="1">{"Main Economic Indicators",#N/A,FALSE,"C"}</definedName>
    <definedName name="ergferger" localSheetId="5" hidden="1">{"Main Economic Indicators",#N/A,FALSE,"C"}</definedName>
    <definedName name="ergferger" localSheetId="6" hidden="1">{"Main Economic Indicators",#N/A,FALSE,"C"}</definedName>
    <definedName name="ergferger" localSheetId="9" hidden="1">{"Main Economic Indicators",#N/A,FALSE,"C"}</definedName>
    <definedName name="ergferger" localSheetId="10" hidden="1">{"Main Economic Indicators",#N/A,FALSE,"C"}</definedName>
    <definedName name="ergferger" localSheetId="0" hidden="1">{"Main Economic Indicators",#N/A,FALSE,"C"}</definedName>
    <definedName name="ergferger" localSheetId="25" hidden="1">{"Main Economic Indicators",#N/A,FALSE,"C"}</definedName>
    <definedName name="ergferger" localSheetId="26" hidden="1">{"Main Economic Indicators",#N/A,FALSE,"C"}</definedName>
    <definedName name="ergferger" localSheetId="27" hidden="1">{"Main Economic Indicators",#N/A,FALSE,"C"}</definedName>
    <definedName name="ergferger" localSheetId="28" hidden="1">{"Main Economic Indicators",#N/A,FALSE,"C"}</definedName>
    <definedName name="ergferger" localSheetId="30" hidden="1">{"Main Economic Indicators",#N/A,FALSE,"C"}</definedName>
    <definedName name="ergferger" localSheetId="16" hidden="1">{"Main Economic Indicators",#N/A,FALSE,"C"}</definedName>
    <definedName name="ergferger" localSheetId="21" hidden="1">{"Main Economic Indicators",#N/A,FALSE,"C"}</definedName>
    <definedName name="ergferger" localSheetId="23" hidden="1">{"Main Economic Indicators",#N/A,FALSE,"C"}</definedName>
    <definedName name="ergferger" localSheetId="24" hidden="1">{"Main Economic Indicators",#N/A,FALSE,"C"}</definedName>
    <definedName name="ergferger" hidden="1">{"Main Economic Indicators",#N/A,FALSE,"C"}</definedName>
    <definedName name="ergferger1" localSheetId="31" hidden="1">{"Main Economic Indicators",#N/A,FALSE,"C"}</definedName>
    <definedName name="ergferger1" localSheetId="32" hidden="1">{"Main Economic Indicators",#N/A,FALSE,"C"}</definedName>
    <definedName name="ergferger1" localSheetId="33" hidden="1">{"Main Economic Indicators",#N/A,FALSE,"C"}</definedName>
    <definedName name="ergferger1" localSheetId="1" hidden="1">{"Main Economic Indicators",#N/A,FALSE,"C"}</definedName>
    <definedName name="ergferger1" localSheetId="11" hidden="1">{"Main Economic Indicators",#N/A,FALSE,"C"}</definedName>
    <definedName name="ergferger1" localSheetId="14" hidden="1">{"Main Economic Indicators",#N/A,FALSE,"C"}</definedName>
    <definedName name="ergferger1" localSheetId="15" hidden="1">{"Main Economic Indicators",#N/A,FALSE,"C"}</definedName>
    <definedName name="ergferger1" localSheetId="17" hidden="1">{"Main Economic Indicators",#N/A,FALSE,"C"}</definedName>
    <definedName name="ergferger1" localSheetId="18" hidden="1">{"Main Economic Indicators",#N/A,FALSE,"C"}</definedName>
    <definedName name="ergferger1" localSheetId="22" hidden="1">{"Main Economic Indicators",#N/A,FALSE,"C"}</definedName>
    <definedName name="ergferger1" localSheetId="2" hidden="1">{"Main Economic Indicators",#N/A,FALSE,"C"}</definedName>
    <definedName name="ergferger1" localSheetId="3" hidden="1">{"Main Economic Indicators",#N/A,FALSE,"C"}</definedName>
    <definedName name="ergferger1" localSheetId="4" hidden="1">{"Main Economic Indicators",#N/A,FALSE,"C"}</definedName>
    <definedName name="ergferger1" localSheetId="5" hidden="1">{"Main Economic Indicators",#N/A,FALSE,"C"}</definedName>
    <definedName name="ergferger1" localSheetId="6" hidden="1">{"Main Economic Indicators",#N/A,FALSE,"C"}</definedName>
    <definedName name="ergferger1" localSheetId="9" hidden="1">{"Main Economic Indicators",#N/A,FALSE,"C"}</definedName>
    <definedName name="ergferger1" localSheetId="10" hidden="1">{"Main Economic Indicators",#N/A,FALSE,"C"}</definedName>
    <definedName name="ergferger1" localSheetId="0" hidden="1">{"Main Economic Indicators",#N/A,FALSE,"C"}</definedName>
    <definedName name="ergferger1" localSheetId="25" hidden="1">{"Main Economic Indicators",#N/A,FALSE,"C"}</definedName>
    <definedName name="ergferger1" localSheetId="26" hidden="1">{"Main Economic Indicators",#N/A,FALSE,"C"}</definedName>
    <definedName name="ergferger1" localSheetId="27" hidden="1">{"Main Economic Indicators",#N/A,FALSE,"C"}</definedName>
    <definedName name="ergferger1" localSheetId="28" hidden="1">{"Main Economic Indicators",#N/A,FALSE,"C"}</definedName>
    <definedName name="ergferger1" localSheetId="30" hidden="1">{"Main Economic Indicators",#N/A,FALSE,"C"}</definedName>
    <definedName name="ergferger1" localSheetId="16" hidden="1">{"Main Economic Indicators",#N/A,FALSE,"C"}</definedName>
    <definedName name="ergferger1" localSheetId="21" hidden="1">{"Main Economic Indicators",#N/A,FALSE,"C"}</definedName>
    <definedName name="ergferger1" localSheetId="23" hidden="1">{"Main Economic Indicators",#N/A,FALSE,"C"}</definedName>
    <definedName name="ergferger1" localSheetId="24" hidden="1">{"Main Economic Indicators",#N/A,FALSE,"C"}</definedName>
    <definedName name="ergferger1" hidden="1">{"Main Economic Indicators",#N/A,FALSE,"C"}</definedName>
    <definedName name="ernesto">#N/A</definedName>
    <definedName name="ert" localSheetId="31" hidden="1">{"Minpmon",#N/A,FALSE,"Monthinput"}</definedName>
    <definedName name="ert" localSheetId="32" hidden="1">{"Minpmon",#N/A,FALSE,"Monthinput"}</definedName>
    <definedName name="ert" localSheetId="33" hidden="1">{"Minpmon",#N/A,FALSE,"Monthinput"}</definedName>
    <definedName name="ert" localSheetId="1" hidden="1">{"Minpmon",#N/A,FALSE,"Monthinput"}</definedName>
    <definedName name="ert" localSheetId="11" hidden="1">{"Minpmon",#N/A,FALSE,"Monthinput"}</definedName>
    <definedName name="ert" localSheetId="14" hidden="1">{"Minpmon",#N/A,FALSE,"Monthinput"}</definedName>
    <definedName name="ert" localSheetId="15" hidden="1">{"Minpmon",#N/A,FALSE,"Monthinput"}</definedName>
    <definedName name="ert" localSheetId="17" hidden="1">{"Minpmon",#N/A,FALSE,"Monthinput"}</definedName>
    <definedName name="ert" localSheetId="18" hidden="1">{"Minpmon",#N/A,FALSE,"Monthinput"}</definedName>
    <definedName name="ert" localSheetId="22" hidden="1">{"Minpmon",#N/A,FALSE,"Monthinput"}</definedName>
    <definedName name="ert" localSheetId="2" hidden="1">{"Minpmon",#N/A,FALSE,"Monthinput"}</definedName>
    <definedName name="ert" localSheetId="3" hidden="1">{"Minpmon",#N/A,FALSE,"Monthinput"}</definedName>
    <definedName name="ert" localSheetId="4" hidden="1">{"Minpmon",#N/A,FALSE,"Monthinput"}</definedName>
    <definedName name="ert" localSheetId="5" hidden="1">{"Minpmon",#N/A,FALSE,"Monthinput"}</definedName>
    <definedName name="ert" localSheetId="6" hidden="1">{"Minpmon",#N/A,FALSE,"Monthinput"}</definedName>
    <definedName name="ert" localSheetId="9" hidden="1">{"Minpmon",#N/A,FALSE,"Monthinput"}</definedName>
    <definedName name="ert" localSheetId="10" hidden="1">{"Minpmon",#N/A,FALSE,"Monthinput"}</definedName>
    <definedName name="ert" localSheetId="0" hidden="1">{"Minpmon",#N/A,FALSE,"Monthinput"}</definedName>
    <definedName name="ert" localSheetId="25" hidden="1">{"Minpmon",#N/A,FALSE,"Monthinput"}</definedName>
    <definedName name="ert" localSheetId="26" hidden="1">{"Minpmon",#N/A,FALSE,"Monthinput"}</definedName>
    <definedName name="ert" localSheetId="27" hidden="1">{"Minpmon",#N/A,FALSE,"Monthinput"}</definedName>
    <definedName name="ert" localSheetId="28" hidden="1">{"Minpmon",#N/A,FALSE,"Monthinput"}</definedName>
    <definedName name="ert" localSheetId="30" hidden="1">{"Minpmon",#N/A,FALSE,"Monthinput"}</definedName>
    <definedName name="ert" localSheetId="16" hidden="1">{"Minpmon",#N/A,FALSE,"Monthinput"}</definedName>
    <definedName name="ert" localSheetId="21" hidden="1">{"Minpmon",#N/A,FALSE,"Monthinput"}</definedName>
    <definedName name="ert" localSheetId="23" hidden="1">{"Minpmon",#N/A,FALSE,"Monthinput"}</definedName>
    <definedName name="ert" localSheetId="24" hidden="1">{"Minpmon",#N/A,FALSE,"Monthinput"}</definedName>
    <definedName name="ert" hidden="1">{"Minpmon",#N/A,FALSE,"Monthinput"}</definedName>
    <definedName name="ESAF_QUAR_GDP" localSheetId="31">#REF!</definedName>
    <definedName name="ESAF_QUAR_GDP" localSheetId="1">#REF!</definedName>
    <definedName name="ESAF_QUAR_GDP" localSheetId="11">#REF!</definedName>
    <definedName name="ESAF_QUAR_GDP" localSheetId="14">#REF!</definedName>
    <definedName name="ESAF_QUAR_GDP" localSheetId="15">#REF!</definedName>
    <definedName name="ESAF_QUAR_GDP" localSheetId="17">#REF!</definedName>
    <definedName name="ESAF_QUAR_GDP" localSheetId="22">#REF!</definedName>
    <definedName name="ESAF_QUAR_GDP" localSheetId="2">#REF!</definedName>
    <definedName name="ESAF_QUAR_GDP" localSheetId="3">#REF!</definedName>
    <definedName name="ESAF_QUAR_GDP" localSheetId="4">#REF!</definedName>
    <definedName name="ESAF_QUAR_GDP" localSheetId="5">#REF!</definedName>
    <definedName name="ESAF_QUAR_GDP" localSheetId="6">#REF!</definedName>
    <definedName name="ESAF_QUAR_GDP" localSheetId="9">#REF!</definedName>
    <definedName name="ESAF_QUAR_GDP" localSheetId="10">#REF!</definedName>
    <definedName name="ESAF_QUAR_GDP" localSheetId="25">#REF!</definedName>
    <definedName name="ESAF_QUAR_GDP" localSheetId="16">#REF!</definedName>
    <definedName name="ESAF_QUAR_GDP" localSheetId="21">#REF!</definedName>
    <definedName name="ESAF_QUAR_GDP" localSheetId="23">#REF!</definedName>
    <definedName name="ESAF_QUAR_GDP" localSheetId="24">#REF!</definedName>
    <definedName name="ESAF_QUAR_GDP">#REF!</definedName>
    <definedName name="esafr" localSheetId="31">#REF!</definedName>
    <definedName name="esafr" localSheetId="32">#REF!</definedName>
    <definedName name="esafr" localSheetId="33">#REF!</definedName>
    <definedName name="esafr" localSheetId="1">#REF!</definedName>
    <definedName name="esafr" localSheetId="11">#REF!</definedName>
    <definedName name="esafr" localSheetId="14">#REF!</definedName>
    <definedName name="esafr" localSheetId="15">#REF!</definedName>
    <definedName name="esafr" localSheetId="17">#REF!</definedName>
    <definedName name="esafr" localSheetId="22">#REF!</definedName>
    <definedName name="esafr" localSheetId="3">#REF!</definedName>
    <definedName name="esafr" localSheetId="4">#REF!</definedName>
    <definedName name="esafr" localSheetId="5">#REF!</definedName>
    <definedName name="esafr" localSheetId="6">#REF!</definedName>
    <definedName name="esafr" localSheetId="9">#REF!</definedName>
    <definedName name="esafr" localSheetId="10">#REF!</definedName>
    <definedName name="esafr" localSheetId="25">#REF!</definedName>
    <definedName name="esafr" localSheetId="30">#REF!</definedName>
    <definedName name="esafr" localSheetId="16">#REF!</definedName>
    <definedName name="esafr" localSheetId="21">#REF!</definedName>
    <definedName name="esafr" localSheetId="23">#REF!</definedName>
    <definedName name="esafr" localSheetId="24">#REF!</definedName>
    <definedName name="esafr">#REF!</definedName>
    <definedName name="ESC" localSheetId="32">#REF!</definedName>
    <definedName name="ESC" localSheetId="33">#REF!</definedName>
    <definedName name="ESC" localSheetId="1">#REF!</definedName>
    <definedName name="ESC" localSheetId="14">#REF!</definedName>
    <definedName name="ESC" localSheetId="17">#REF!</definedName>
    <definedName name="ESC" localSheetId="18">#REF!</definedName>
    <definedName name="ESC" localSheetId="3">#REF!</definedName>
    <definedName name="ESC" localSheetId="4">#REF!</definedName>
    <definedName name="ESC" localSheetId="5">#REF!</definedName>
    <definedName name="ESC" localSheetId="6">#REF!</definedName>
    <definedName name="ESC" localSheetId="9">#REF!</definedName>
    <definedName name="ESC" localSheetId="10">#REF!</definedName>
    <definedName name="ESC" localSheetId="25">#REF!</definedName>
    <definedName name="ESC" localSheetId="26">#REF!</definedName>
    <definedName name="ESC" localSheetId="27">#REF!</definedName>
    <definedName name="ESC" localSheetId="30">#REF!</definedName>
    <definedName name="ESC" localSheetId="16">#REF!</definedName>
    <definedName name="ESC" localSheetId="21">#REF!</definedName>
    <definedName name="ESC" localSheetId="24">#REF!</definedName>
    <definedName name="ESC">#REF!</definedName>
    <definedName name="ESP">#REF!</definedName>
    <definedName name="estacional">#REF!</definedName>
    <definedName name="ESTRUCTURA" localSheetId="32" hidden="1">#REF!</definedName>
    <definedName name="ESTRUCTURA" localSheetId="33" hidden="1">#REF!</definedName>
    <definedName name="ESTRUCTURA" localSheetId="14" hidden="1">#REF!</definedName>
    <definedName name="ESTRUCTURA" localSheetId="15" hidden="1">#REF!</definedName>
    <definedName name="ESTRUCTURA" localSheetId="17" hidden="1">#REF!</definedName>
    <definedName name="ESTRUCTURA" localSheetId="25" hidden="1">#REF!</definedName>
    <definedName name="ESTRUCTURA" localSheetId="16" hidden="1">#REF!</definedName>
    <definedName name="ESTRUCTURA" localSheetId="21" hidden="1">#REF!</definedName>
    <definedName name="ESTRUCTURA" localSheetId="24" hidden="1">#REF!</definedName>
    <definedName name="ESTRUCTURA" hidden="1">#REF!</definedName>
    <definedName name="etewte" localSheetId="31" hidden="1">#REF!</definedName>
    <definedName name="etewte" localSheetId="32" hidden="1">#REF!</definedName>
    <definedName name="etewte" localSheetId="33" hidden="1">#REF!</definedName>
    <definedName name="etewte" localSheetId="1" hidden="1">#REF!</definedName>
    <definedName name="etewte" localSheetId="11" hidden="1">#REF!</definedName>
    <definedName name="etewte" localSheetId="14" hidden="1">#REF!</definedName>
    <definedName name="etewte" localSheetId="15" hidden="1">#REF!</definedName>
    <definedName name="etewte" localSheetId="17" hidden="1">#REF!</definedName>
    <definedName name="etewte" localSheetId="18" hidden="1">#REF!</definedName>
    <definedName name="etewte" localSheetId="22" hidden="1">#REF!</definedName>
    <definedName name="etewte" localSheetId="3" hidden="1">#REF!</definedName>
    <definedName name="etewte" localSheetId="4" hidden="1">#REF!</definedName>
    <definedName name="etewte" localSheetId="5" hidden="1">#REF!</definedName>
    <definedName name="etewte" localSheetId="6" hidden="1">#REF!</definedName>
    <definedName name="etewte" localSheetId="9" hidden="1">#REF!</definedName>
    <definedName name="etewte" localSheetId="10" hidden="1">#REF!</definedName>
    <definedName name="etewte" localSheetId="25" hidden="1">#REF!</definedName>
    <definedName name="etewte" localSheetId="26" hidden="1">#REF!</definedName>
    <definedName name="etewte" localSheetId="27" hidden="1">#REF!</definedName>
    <definedName name="etewte" localSheetId="30" hidden="1">#REF!</definedName>
    <definedName name="etewte" localSheetId="16" hidden="1">#REF!</definedName>
    <definedName name="etewte" localSheetId="21" hidden="1">#REF!</definedName>
    <definedName name="etewte" localSheetId="23" hidden="1">#REF!</definedName>
    <definedName name="etewte" localSheetId="24" hidden="1">#REF!</definedName>
    <definedName name="etewte" hidden="1">#REF!</definedName>
    <definedName name="etwt" localSheetId="32" hidden="1">#REF!</definedName>
    <definedName name="etwt" localSheetId="33" hidden="1">#REF!</definedName>
    <definedName name="etwt" localSheetId="1" hidden="1">#REF!</definedName>
    <definedName name="etwt" localSheetId="11" hidden="1">#REF!</definedName>
    <definedName name="etwt" localSheetId="14" hidden="1">#REF!</definedName>
    <definedName name="etwt" localSheetId="17" hidden="1">#REF!</definedName>
    <definedName name="etwt" localSheetId="18" hidden="1">#REF!</definedName>
    <definedName name="etwt" localSheetId="3" hidden="1">#REF!</definedName>
    <definedName name="etwt" localSheetId="4" hidden="1">#REF!</definedName>
    <definedName name="etwt" localSheetId="5" hidden="1">#REF!</definedName>
    <definedName name="etwt" localSheetId="6" hidden="1">#REF!</definedName>
    <definedName name="etwt" localSheetId="9" hidden="1">#REF!</definedName>
    <definedName name="etwt" localSheetId="10" hidden="1">#REF!</definedName>
    <definedName name="etwt" localSheetId="25" hidden="1">#REF!</definedName>
    <definedName name="etwt" localSheetId="26" hidden="1">#REF!</definedName>
    <definedName name="etwt" localSheetId="27" hidden="1">#REF!</definedName>
    <definedName name="etwt" localSheetId="30" hidden="1">#REF!</definedName>
    <definedName name="etwt" localSheetId="16" hidden="1">#REF!</definedName>
    <definedName name="etwt" localSheetId="21" hidden="1">#REF!</definedName>
    <definedName name="etwt" localSheetId="24" hidden="1">#REF!</definedName>
    <definedName name="etwt" hidden="1">#REF!</definedName>
    <definedName name="EU">#REF!</definedName>
    <definedName name="EUR">#REF!</definedName>
    <definedName name="EURCRUDE87" localSheetId="32">#REF!</definedName>
    <definedName name="EURCRUDE87" localSheetId="33">#REF!</definedName>
    <definedName name="EURCRUDE87" localSheetId="1">#REF!</definedName>
    <definedName name="EURCRUDE87" localSheetId="11">#REF!</definedName>
    <definedName name="EURCRUDE87" localSheetId="14">#REF!</definedName>
    <definedName name="EURCRUDE87" localSheetId="17">#REF!</definedName>
    <definedName name="EURCRUDE87" localSheetId="18">#REF!</definedName>
    <definedName name="EURCRUDE87" localSheetId="3">#REF!</definedName>
    <definedName name="EURCRUDE87" localSheetId="4">#REF!</definedName>
    <definedName name="EURCRUDE87" localSheetId="5">#REF!</definedName>
    <definedName name="EURCRUDE87" localSheetId="6">#REF!</definedName>
    <definedName name="EURCRUDE87" localSheetId="9">#REF!</definedName>
    <definedName name="EURCRUDE87" localSheetId="10">#REF!</definedName>
    <definedName name="EURCRUDE87" localSheetId="25">#REF!</definedName>
    <definedName name="EURCRUDE87" localSheetId="26">#REF!</definedName>
    <definedName name="EURCRUDE87" localSheetId="27">#REF!</definedName>
    <definedName name="EURCRUDE87" localSheetId="30">#REF!</definedName>
    <definedName name="EURCRUDE87" localSheetId="16">#REF!</definedName>
    <definedName name="EURCRUDE87" localSheetId="21">#REF!</definedName>
    <definedName name="EURCRUDE87" localSheetId="24">#REF!</definedName>
    <definedName name="EURCRUDE87">#REF!</definedName>
    <definedName name="EURCRUDE88" localSheetId="32">#REF!</definedName>
    <definedName name="EURCRUDE88" localSheetId="33">#REF!</definedName>
    <definedName name="EURCRUDE88" localSheetId="1">#REF!</definedName>
    <definedName name="EURCRUDE88" localSheetId="11">#REF!</definedName>
    <definedName name="EURCRUDE88" localSheetId="14">#REF!</definedName>
    <definedName name="EURCRUDE88" localSheetId="18">#REF!</definedName>
    <definedName name="EURCRUDE88" localSheetId="3">#REF!</definedName>
    <definedName name="EURCRUDE88" localSheetId="4">#REF!</definedName>
    <definedName name="EURCRUDE88" localSheetId="5">#REF!</definedName>
    <definedName name="EURCRUDE88" localSheetId="6">#REF!</definedName>
    <definedName name="EURCRUDE88" localSheetId="9">#REF!</definedName>
    <definedName name="EURCRUDE88" localSheetId="10">#REF!</definedName>
    <definedName name="EURCRUDE88" localSheetId="25">#REF!</definedName>
    <definedName name="EURCRUDE88" localSheetId="26">#REF!</definedName>
    <definedName name="EURCRUDE88" localSheetId="27">#REF!</definedName>
    <definedName name="EURCRUDE88" localSheetId="30">#REF!</definedName>
    <definedName name="EURCRUDE88" localSheetId="16">#REF!</definedName>
    <definedName name="EURCRUDE88" localSheetId="21">#REF!</definedName>
    <definedName name="EURCRUDE88">#REF!</definedName>
    <definedName name="EURO" localSheetId="32">#REF!</definedName>
    <definedName name="EURO" localSheetId="33">#REF!</definedName>
    <definedName name="EURO" localSheetId="1">#REF!</definedName>
    <definedName name="EURO" localSheetId="14">#REF!</definedName>
    <definedName name="EURO" localSheetId="18">#REF!</definedName>
    <definedName name="EURO" localSheetId="3">#REF!</definedName>
    <definedName name="EURO" localSheetId="4">#REF!</definedName>
    <definedName name="EURO" localSheetId="5">#REF!</definedName>
    <definedName name="EURO" localSheetId="6">#REF!</definedName>
    <definedName name="EURO" localSheetId="9">#REF!</definedName>
    <definedName name="EURO" localSheetId="10">#REF!</definedName>
    <definedName name="EURO" localSheetId="25">#REF!</definedName>
    <definedName name="EURO" localSheetId="26">#REF!</definedName>
    <definedName name="EURO" localSheetId="27">#REF!</definedName>
    <definedName name="EURO" localSheetId="30">#REF!</definedName>
    <definedName name="EURO" localSheetId="16">#REF!</definedName>
    <definedName name="EURO" localSheetId="21">#REF!</definedName>
    <definedName name="EURO">#REF!</definedName>
    <definedName name="EURO1" localSheetId="32">#REF!</definedName>
    <definedName name="EURO1" localSheetId="33">#REF!</definedName>
    <definedName name="EURO1" localSheetId="1">#REF!</definedName>
    <definedName name="EURO1" localSheetId="14">#REF!</definedName>
    <definedName name="EURO1" localSheetId="18">#REF!</definedName>
    <definedName name="EURO1" localSheetId="3">#REF!</definedName>
    <definedName name="EURO1" localSheetId="4">#REF!</definedName>
    <definedName name="EURO1" localSheetId="5">#REF!</definedName>
    <definedName name="EURO1" localSheetId="6">#REF!</definedName>
    <definedName name="EURO1" localSheetId="9">#REF!</definedName>
    <definedName name="EURO1" localSheetId="10">#REF!</definedName>
    <definedName name="EURO1" localSheetId="25">#REF!</definedName>
    <definedName name="EURO1" localSheetId="26">#REF!</definedName>
    <definedName name="EURO1" localSheetId="27">#REF!</definedName>
    <definedName name="EURO1" localSheetId="30">#REF!</definedName>
    <definedName name="EURO1" localSheetId="16">#REF!</definedName>
    <definedName name="EURO1" localSheetId="21">#REF!</definedName>
    <definedName name="EURO1">#REF!</definedName>
    <definedName name="EURPROD87" localSheetId="32">#REF!</definedName>
    <definedName name="EURPROD87" localSheetId="33">#REF!</definedName>
    <definedName name="EURPROD87" localSheetId="1">#REF!</definedName>
    <definedName name="EURPROD87" localSheetId="14">#REF!</definedName>
    <definedName name="EURPROD87" localSheetId="18">#REF!</definedName>
    <definedName name="EURPROD87" localSheetId="3">#REF!</definedName>
    <definedName name="EURPROD87" localSheetId="4">#REF!</definedName>
    <definedName name="EURPROD87" localSheetId="5">#REF!</definedName>
    <definedName name="EURPROD87" localSheetId="6">#REF!</definedName>
    <definedName name="EURPROD87" localSheetId="9">#REF!</definedName>
    <definedName name="EURPROD87" localSheetId="25">#REF!</definedName>
    <definedName name="EURPROD87" localSheetId="26">#REF!</definedName>
    <definedName name="EURPROD87" localSheetId="27">#REF!</definedName>
    <definedName name="EURPROD87" localSheetId="30">#REF!</definedName>
    <definedName name="EURPROD87" localSheetId="16">#REF!</definedName>
    <definedName name="EURPROD87" localSheetId="21">#REF!</definedName>
    <definedName name="EURPROD87">#REF!</definedName>
    <definedName name="EURPROD88" localSheetId="32">#REF!</definedName>
    <definedName name="EURPROD88" localSheetId="33">#REF!</definedName>
    <definedName name="EURPROD88" localSheetId="1">#REF!</definedName>
    <definedName name="EURPROD88" localSheetId="14">#REF!</definedName>
    <definedName name="EURPROD88" localSheetId="18">#REF!</definedName>
    <definedName name="EURPROD88" localSheetId="3">#REF!</definedName>
    <definedName name="EURPROD88" localSheetId="4">#REF!</definedName>
    <definedName name="EURPROD88" localSheetId="5">#REF!</definedName>
    <definedName name="EURPROD88" localSheetId="6">#REF!</definedName>
    <definedName name="EURPROD88" localSheetId="9">#REF!</definedName>
    <definedName name="EURPROD88" localSheetId="25">#REF!</definedName>
    <definedName name="EURPROD88" localSheetId="26">#REF!</definedName>
    <definedName name="EURPROD88" localSheetId="27">#REF!</definedName>
    <definedName name="EURPROD88" localSheetId="30">#REF!</definedName>
    <definedName name="EURPROD88" localSheetId="16">#REF!</definedName>
    <definedName name="EURPROD88" localSheetId="21">#REF!</definedName>
    <definedName name="EURPROD88">#REF!</definedName>
    <definedName name="EURTOT87" localSheetId="32">#REF!</definedName>
    <definedName name="EURTOT87" localSheetId="33">#REF!</definedName>
    <definedName name="EURTOT87" localSheetId="1">#REF!</definedName>
    <definedName name="EURTOT87" localSheetId="14">#REF!</definedName>
    <definedName name="EURTOT87" localSheetId="18">#REF!</definedName>
    <definedName name="EURTOT87" localSheetId="3">#REF!</definedName>
    <definedName name="EURTOT87" localSheetId="4">#REF!</definedName>
    <definedName name="EURTOT87" localSheetId="5">#REF!</definedName>
    <definedName name="EURTOT87" localSheetId="6">#REF!</definedName>
    <definedName name="EURTOT87" localSheetId="9">#REF!</definedName>
    <definedName name="EURTOT87" localSheetId="25">#REF!</definedName>
    <definedName name="EURTOT87" localSheetId="26">#REF!</definedName>
    <definedName name="EURTOT87" localSheetId="27">#REF!</definedName>
    <definedName name="EURTOT87" localSheetId="30">#REF!</definedName>
    <definedName name="EURTOT87" localSheetId="16">#REF!</definedName>
    <definedName name="EURTOT87" localSheetId="21">#REF!</definedName>
    <definedName name="EURTOT87">#REF!</definedName>
    <definedName name="EURTOT88" localSheetId="32">#REF!</definedName>
    <definedName name="EURTOT88" localSheetId="33">#REF!</definedName>
    <definedName name="EURTOT88" localSheetId="1">#REF!</definedName>
    <definedName name="EURTOT88" localSheetId="14">#REF!</definedName>
    <definedName name="EURTOT88" localSheetId="18">#REF!</definedName>
    <definedName name="EURTOT88" localSheetId="3">#REF!</definedName>
    <definedName name="EURTOT88" localSheetId="4">#REF!</definedName>
    <definedName name="EURTOT88" localSheetId="5">#REF!</definedName>
    <definedName name="EURTOT88" localSheetId="6">#REF!</definedName>
    <definedName name="EURTOT88" localSheetId="9">#REF!</definedName>
    <definedName name="EURTOT88" localSheetId="25">#REF!</definedName>
    <definedName name="EURTOT88" localSheetId="26">#REF!</definedName>
    <definedName name="EURTOT88" localSheetId="27">#REF!</definedName>
    <definedName name="EURTOT88" localSheetId="30">#REF!</definedName>
    <definedName name="EURTOT88" localSheetId="16">#REF!</definedName>
    <definedName name="EURTOT88" localSheetId="21">#REF!</definedName>
    <definedName name="EURTOT88">#REF!</definedName>
    <definedName name="eustocks">#N/A</definedName>
    <definedName name="ex" localSheetId="14">#REF!</definedName>
    <definedName name="ex" localSheetId="15">#REF!</definedName>
    <definedName name="ex" localSheetId="17">#REF!</definedName>
    <definedName name="ex" localSheetId="16">#REF!</definedName>
    <definedName name="ex">#REF!</definedName>
    <definedName name="EXCEDENTE_DEL_10__SEGUN_EL_TOPE_ASIGNADO_A__BUENOS_AIRES__LEY_N__23621">#REF!</definedName>
    <definedName name="Exch.Rate" localSheetId="11">#REF!</definedName>
    <definedName name="Exch.Rate" localSheetId="10">#REF!</definedName>
    <definedName name="Exch.Rate">#REF!</definedName>
    <definedName name="ExitWRS" localSheetId="14">#REF!</definedName>
    <definedName name="ExitWRS" localSheetId="15">#REF!</definedName>
    <definedName name="ExitWRS" localSheetId="17">#REF!</definedName>
    <definedName name="ExitWRS" localSheetId="10">#REF!</definedName>
    <definedName name="ExitWRS" localSheetId="16">#REF!</definedName>
    <definedName name="ExitWRS">#REF!</definedName>
    <definedName name="Exportacion_Por_Importancia">#REF!</definedName>
    <definedName name="EXR_UPDATE" localSheetId="11">#REF!</definedName>
    <definedName name="EXR_UPDATE" localSheetId="10">#REF!</definedName>
    <definedName name="EXR_UPDATE">#REF!</definedName>
    <definedName name="External_debt_indicators">#REF!:#REF!</definedName>
    <definedName name="FAL" localSheetId="31">#REF!</definedName>
    <definedName name="FAL" localSheetId="32">#REF!</definedName>
    <definedName name="FAL" localSheetId="33">#REF!</definedName>
    <definedName name="FAL" localSheetId="1">#REF!</definedName>
    <definedName name="FAL" localSheetId="11">#REF!</definedName>
    <definedName name="FAL" localSheetId="14">#REF!</definedName>
    <definedName name="FAL" localSheetId="15">#REF!</definedName>
    <definedName name="FAL" localSheetId="17">#REF!</definedName>
    <definedName name="FAL" localSheetId="18">#REF!</definedName>
    <definedName name="FAL" localSheetId="22">#REF!</definedName>
    <definedName name="FAL" localSheetId="3">#REF!</definedName>
    <definedName name="FAL" localSheetId="4">#REF!</definedName>
    <definedName name="FAL" localSheetId="5">#REF!</definedName>
    <definedName name="FAL" localSheetId="6">#REF!</definedName>
    <definedName name="FAL" localSheetId="9">#REF!</definedName>
    <definedName name="FAL" localSheetId="10">#REF!</definedName>
    <definedName name="FAL" localSheetId="25">#REF!</definedName>
    <definedName name="FAL" localSheetId="26">#REF!</definedName>
    <definedName name="FAL" localSheetId="27">#REF!</definedName>
    <definedName name="FAL" localSheetId="30">#REF!</definedName>
    <definedName name="FAL" localSheetId="16">#REF!</definedName>
    <definedName name="FAL" localSheetId="21">#REF!</definedName>
    <definedName name="FAL" localSheetId="23">#REF!</definedName>
    <definedName name="FAL" localSheetId="24">#REF!</definedName>
    <definedName name="FAL">#REF!</definedName>
    <definedName name="FB" localSheetId="32">#REF!</definedName>
    <definedName name="FB" localSheetId="33">#REF!</definedName>
    <definedName name="FB" localSheetId="1">#REF!</definedName>
    <definedName name="FB" localSheetId="14">#REF!</definedName>
    <definedName name="FB" localSheetId="17">#REF!</definedName>
    <definedName name="FB" localSheetId="18">#REF!</definedName>
    <definedName name="FB" localSheetId="3">#REF!</definedName>
    <definedName name="FB" localSheetId="4">#REF!</definedName>
    <definedName name="FB" localSheetId="5">#REF!</definedName>
    <definedName name="FB" localSheetId="6">#REF!</definedName>
    <definedName name="FB" localSheetId="9">#REF!</definedName>
    <definedName name="FB" localSheetId="10">#REF!</definedName>
    <definedName name="FB" localSheetId="25">#REF!</definedName>
    <definedName name="FB" localSheetId="26">#REF!</definedName>
    <definedName name="FB" localSheetId="27">#REF!</definedName>
    <definedName name="FB" localSheetId="30">#REF!</definedName>
    <definedName name="FB" localSheetId="16">#REF!</definedName>
    <definedName name="FB" localSheetId="21">#REF!</definedName>
    <definedName name="FB" localSheetId="24">#REF!</definedName>
    <definedName name="FB">#REF!</definedName>
    <definedName name="FB1A" localSheetId="32">#REF!</definedName>
    <definedName name="FB1A" localSheetId="33">#REF!</definedName>
    <definedName name="FB1A" localSheetId="1">#REF!</definedName>
    <definedName name="FB1A" localSheetId="14">#REF!</definedName>
    <definedName name="FB1A" localSheetId="17">#REF!</definedName>
    <definedName name="FB1A" localSheetId="18">#REF!</definedName>
    <definedName name="FB1A" localSheetId="3">#REF!</definedName>
    <definedName name="FB1A" localSheetId="4">#REF!</definedName>
    <definedName name="FB1A" localSheetId="5">#REF!</definedName>
    <definedName name="FB1A" localSheetId="6">#REF!</definedName>
    <definedName name="FB1A" localSheetId="9">#REF!</definedName>
    <definedName name="FB1A" localSheetId="10">#REF!</definedName>
    <definedName name="FB1A" localSheetId="25">#REF!</definedName>
    <definedName name="FB1A" localSheetId="26">#REF!</definedName>
    <definedName name="FB1A" localSheetId="27">#REF!</definedName>
    <definedName name="FB1A" localSheetId="30">#REF!</definedName>
    <definedName name="FB1A" localSheetId="16">#REF!</definedName>
    <definedName name="FB1A" localSheetId="21">#REF!</definedName>
    <definedName name="FB1A" localSheetId="24">#REF!</definedName>
    <definedName name="FB1A">#REF!</definedName>
    <definedName name="fdfd" localSheetId="32" hidden="1">#REF!</definedName>
    <definedName name="fdfd" localSheetId="33" hidden="1">#REF!</definedName>
    <definedName name="fdfd" localSheetId="14" hidden="1">#REF!</definedName>
    <definedName name="fdfd" localSheetId="15" hidden="1">#REF!</definedName>
    <definedName name="fdfd" localSheetId="17" hidden="1">#REF!</definedName>
    <definedName name="fdfd" localSheetId="25" hidden="1">#REF!</definedName>
    <definedName name="fdfd" localSheetId="26" hidden="1">#REF!</definedName>
    <definedName name="fdfd" localSheetId="27" hidden="1">#REF!</definedName>
    <definedName name="fdfd" localSheetId="16" hidden="1">#REF!</definedName>
    <definedName name="fdfd" localSheetId="21" hidden="1">#REF!</definedName>
    <definedName name="fdfd" localSheetId="24" hidden="1">#REF!</definedName>
    <definedName name="fdfd" hidden="1">#REF!</definedName>
    <definedName name="fdfdd" localSheetId="31" hidden="1">#REF!</definedName>
    <definedName name="fdfdd" localSheetId="32" hidden="1">#REF!</definedName>
    <definedName name="fdfdd" localSheetId="33" hidden="1">#REF!</definedName>
    <definedName name="fdfdd" localSheetId="1" hidden="1">#REF!</definedName>
    <definedName name="fdfdd" localSheetId="11" hidden="1">#REF!</definedName>
    <definedName name="fdfdd" localSheetId="14" hidden="1">#REF!</definedName>
    <definedName name="fdfdd" localSheetId="15" hidden="1">#REF!</definedName>
    <definedName name="fdfdd" localSheetId="17" hidden="1">#REF!</definedName>
    <definedName name="fdfdd" localSheetId="18" hidden="1">#REF!</definedName>
    <definedName name="fdfdd" localSheetId="22" hidden="1">#REF!</definedName>
    <definedName name="fdfdd" localSheetId="3" hidden="1">#REF!</definedName>
    <definedName name="fdfdd" localSheetId="4" hidden="1">#REF!</definedName>
    <definedName name="fdfdd" localSheetId="5" hidden="1">#REF!</definedName>
    <definedName name="fdfdd" localSheetId="6" hidden="1">#REF!</definedName>
    <definedName name="fdfdd" localSheetId="9" hidden="1">#REF!</definedName>
    <definedName name="fdfdd" localSheetId="10" hidden="1">#REF!</definedName>
    <definedName name="fdfdd" localSheetId="25" hidden="1">#REF!</definedName>
    <definedName name="fdfdd" localSheetId="26" hidden="1">#REF!</definedName>
    <definedName name="fdfdd" localSheetId="27" hidden="1">#REF!</definedName>
    <definedName name="fdfdd" localSheetId="30" hidden="1">#REF!</definedName>
    <definedName name="fdfdd" localSheetId="16" hidden="1">#REF!</definedName>
    <definedName name="fdfdd" localSheetId="21" hidden="1">#REF!</definedName>
    <definedName name="fdfdd" localSheetId="23" hidden="1">#REF!</definedName>
    <definedName name="fdfdd" localSheetId="24" hidden="1">#REF!</definedName>
    <definedName name="fdfdd" hidden="1">#REF!</definedName>
    <definedName name="fdfddf" localSheetId="32" hidden="1">#REF!</definedName>
    <definedName name="fdfddf" localSheetId="33" hidden="1">#REF!</definedName>
    <definedName name="fdfddf" localSheetId="1" hidden="1">#REF!</definedName>
    <definedName name="fdfddf" localSheetId="11" hidden="1">#REF!</definedName>
    <definedName name="fdfddf" localSheetId="14" hidden="1">#REF!</definedName>
    <definedName name="fdfddf" localSheetId="17" hidden="1">#REF!</definedName>
    <definedName name="fdfddf" localSheetId="18" hidden="1">#REF!</definedName>
    <definedName name="fdfddf" localSheetId="3" hidden="1">#REF!</definedName>
    <definedName name="fdfddf" localSheetId="4" hidden="1">#REF!</definedName>
    <definedName name="fdfddf" localSheetId="5" hidden="1">#REF!</definedName>
    <definedName name="fdfddf" localSheetId="6" hidden="1">#REF!</definedName>
    <definedName name="fdfddf" localSheetId="9" hidden="1">#REF!</definedName>
    <definedName name="fdfddf" localSheetId="10" hidden="1">#REF!</definedName>
    <definedName name="fdfddf" localSheetId="25" hidden="1">#REF!</definedName>
    <definedName name="fdfddf" localSheetId="26" hidden="1">#REF!</definedName>
    <definedName name="fdfddf" localSheetId="27" hidden="1">#REF!</definedName>
    <definedName name="fdfddf" localSheetId="30" hidden="1">#REF!</definedName>
    <definedName name="fdfddf" localSheetId="16" hidden="1">#REF!</definedName>
    <definedName name="fdfddf" localSheetId="21" hidden="1">#REF!</definedName>
    <definedName name="fdfddf" localSheetId="24" hidden="1">#REF!</definedName>
    <definedName name="fdfddf" hidden="1">#REF!</definedName>
    <definedName name="fdfdf" localSheetId="31" hidden="1">#REF!</definedName>
    <definedName name="fdfdf" localSheetId="32" hidden="1">#REF!</definedName>
    <definedName name="fdfdf" localSheetId="33" hidden="1">#REF!</definedName>
    <definedName name="fdfdf" localSheetId="11" hidden="1">#REF!</definedName>
    <definedName name="fdfdf" localSheetId="14" hidden="1">#REF!</definedName>
    <definedName name="fdfdf" localSheetId="15" hidden="1">#REF!</definedName>
    <definedName name="fdfdf" localSheetId="17" hidden="1">#REF!</definedName>
    <definedName name="fdfdf" localSheetId="9" hidden="1">#REF!</definedName>
    <definedName name="fdfdf" localSheetId="10" hidden="1">#REF!</definedName>
    <definedName name="fdfdf" localSheetId="25" hidden="1">#REF!</definedName>
    <definedName name="fdfdf" localSheetId="16" hidden="1">#REF!</definedName>
    <definedName name="fdfdf" localSheetId="21" hidden="1">#REF!</definedName>
    <definedName name="fdfdf" localSheetId="24" hidden="1">#REF!</definedName>
    <definedName name="fdfdf" hidden="1">#REF!</definedName>
    <definedName name="fdfds" localSheetId="31" hidden="1">#REF!</definedName>
    <definedName name="fdfds" localSheetId="32" hidden="1">#REF!</definedName>
    <definedName name="fdfds" localSheetId="33" hidden="1">#REF!</definedName>
    <definedName name="fdfds" localSheetId="1" hidden="1">#REF!</definedName>
    <definedName name="fdfds" localSheetId="11" hidden="1">#REF!</definedName>
    <definedName name="fdfds" localSheetId="14" hidden="1">#REF!</definedName>
    <definedName name="fdfds" localSheetId="15" hidden="1">#REF!</definedName>
    <definedName name="fdfds" localSheetId="17" hidden="1">#REF!</definedName>
    <definedName name="fdfds" localSheetId="18" hidden="1">#REF!</definedName>
    <definedName name="fdfds" localSheetId="22" hidden="1">#REF!</definedName>
    <definedName name="fdfds" localSheetId="3" hidden="1">#REF!</definedName>
    <definedName name="fdfds" localSheetId="4" hidden="1">#REF!</definedName>
    <definedName name="fdfds" localSheetId="5" hidden="1">#REF!</definedName>
    <definedName name="fdfds" localSheetId="6" hidden="1">#REF!</definedName>
    <definedName name="fdfds" localSheetId="9" hidden="1">#REF!</definedName>
    <definedName name="fdfds" localSheetId="10" hidden="1">#REF!</definedName>
    <definedName name="fdfds" localSheetId="25" hidden="1">#REF!</definedName>
    <definedName name="fdfds" localSheetId="26" hidden="1">#REF!</definedName>
    <definedName name="fdfds" localSheetId="27" hidden="1">#REF!</definedName>
    <definedName name="fdfds" localSheetId="30" hidden="1">#REF!</definedName>
    <definedName name="fdfds" localSheetId="16" hidden="1">#REF!</definedName>
    <definedName name="fdfds" localSheetId="21" hidden="1">#REF!</definedName>
    <definedName name="fdfds" localSheetId="23" hidden="1">#REF!</definedName>
    <definedName name="fdfds" localSheetId="24" hidden="1">#REF!</definedName>
    <definedName name="fdfds" hidden="1">#REF!</definedName>
    <definedName name="fdfdsafsdf" localSheetId="31" hidden="1">#REF!</definedName>
    <definedName name="fdfdsafsdf" localSheetId="32" hidden="1">#REF!</definedName>
    <definedName name="fdfdsafsdf" localSheetId="33" hidden="1">#REF!</definedName>
    <definedName name="fdfdsafsdf" localSheetId="11" hidden="1">#REF!</definedName>
    <definedName name="fdfdsafsdf" localSheetId="14" hidden="1">#REF!</definedName>
    <definedName name="fdfdsafsdf" localSheetId="15" hidden="1">#REF!</definedName>
    <definedName name="fdfdsafsdf" localSheetId="17" hidden="1">#REF!</definedName>
    <definedName name="fdfdsafsdf" localSheetId="22" hidden="1">#REF!</definedName>
    <definedName name="fdfdsafsdf" localSheetId="9" hidden="1">#REF!</definedName>
    <definedName name="fdfdsafsdf" localSheetId="10" hidden="1">#REF!</definedName>
    <definedName name="fdfdsafsdf" localSheetId="25" hidden="1">#REF!</definedName>
    <definedName name="fdfdsafsdf" localSheetId="16" hidden="1">#REF!</definedName>
    <definedName name="fdfdsafsdf" localSheetId="21" hidden="1">#REF!</definedName>
    <definedName name="fdfdsafsdf" localSheetId="23" hidden="1">#REF!</definedName>
    <definedName name="fdfdsafsdf" localSheetId="24" hidden="1">#REF!</definedName>
    <definedName name="fdfdsafsdf" hidden="1">#REF!</definedName>
    <definedName name="fdfdsf" localSheetId="31" hidden="1">#REF!</definedName>
    <definedName name="fdfdsf" localSheetId="32" hidden="1">#REF!</definedName>
    <definedName name="fdfdsf" localSheetId="33" hidden="1">#REF!</definedName>
    <definedName name="fdfdsf" localSheetId="1" hidden="1">#REF!</definedName>
    <definedName name="fdfdsf" localSheetId="11" hidden="1">#REF!</definedName>
    <definedName name="fdfdsf" localSheetId="14" hidden="1">#REF!</definedName>
    <definedName name="fdfdsf" localSheetId="15" hidden="1">#REF!</definedName>
    <definedName name="fdfdsf" localSheetId="17" hidden="1">#REF!</definedName>
    <definedName name="fdfdsf" localSheetId="18" hidden="1">#REF!</definedName>
    <definedName name="fdfdsf" localSheetId="22" hidden="1">#REF!</definedName>
    <definedName name="fdfdsf" localSheetId="3" hidden="1">#REF!</definedName>
    <definedName name="fdfdsf" localSheetId="4" hidden="1">#REF!</definedName>
    <definedName name="fdfdsf" localSheetId="5" hidden="1">#REF!</definedName>
    <definedName name="fdfdsf" localSheetId="6" hidden="1">#REF!</definedName>
    <definedName name="fdfdsf" localSheetId="9" hidden="1">#REF!</definedName>
    <definedName name="fdfdsf" localSheetId="10" hidden="1">#REF!</definedName>
    <definedName name="fdfdsf" localSheetId="25" hidden="1">#REF!</definedName>
    <definedName name="fdfdsf" localSheetId="26" hidden="1">#REF!</definedName>
    <definedName name="fdfdsf" localSheetId="27" hidden="1">#REF!</definedName>
    <definedName name="fdfdsf" localSheetId="30" hidden="1">#REF!</definedName>
    <definedName name="fdfdsf" localSheetId="16" hidden="1">#REF!</definedName>
    <definedName name="fdfdsf" localSheetId="21" hidden="1">#REF!</definedName>
    <definedName name="fdfdsf" localSheetId="23" hidden="1">#REF!</definedName>
    <definedName name="fdfdsf" localSheetId="24" hidden="1">#REF!</definedName>
    <definedName name="fdfdsf" hidden="1">#REF!</definedName>
    <definedName name="fdfsd" localSheetId="31" hidden="1">#REF!</definedName>
    <definedName name="fdfsd" localSheetId="32" hidden="1">#REF!</definedName>
    <definedName name="fdfsd" localSheetId="33" hidden="1">#REF!</definedName>
    <definedName name="fdfsd" localSheetId="11" hidden="1">#REF!</definedName>
    <definedName name="fdfsd" localSheetId="14" hidden="1">#REF!</definedName>
    <definedName name="fdfsd" localSheetId="15" hidden="1">#REF!</definedName>
    <definedName name="fdfsd" localSheetId="17" hidden="1">#REF!</definedName>
    <definedName name="fdfsd" localSheetId="22" hidden="1">#REF!</definedName>
    <definedName name="fdfsd" localSheetId="9" hidden="1">#REF!</definedName>
    <definedName name="fdfsd" localSheetId="10" hidden="1">#REF!</definedName>
    <definedName name="fdfsd" localSheetId="25" hidden="1">#REF!</definedName>
    <definedName name="fdfsd" localSheetId="16" hidden="1">#REF!</definedName>
    <definedName name="fdfsd" localSheetId="21" hidden="1">#REF!</definedName>
    <definedName name="fdfsd" localSheetId="23" hidden="1">#REF!</definedName>
    <definedName name="fdfsd" localSheetId="24" hidden="1">#REF!</definedName>
    <definedName name="fdfsd" hidden="1">#REF!</definedName>
    <definedName name="feb" localSheetId="11">#REF!</definedName>
    <definedName name="feb" localSheetId="10">#REF!</definedName>
    <definedName name="feb">#REF!</definedName>
    <definedName name="FEB._89" localSheetId="11">#REF!</definedName>
    <definedName name="FEB._89" localSheetId="10">#REF!</definedName>
    <definedName name="FEB._89">#REF!</definedName>
    <definedName name="fecha" localSheetId="11">#REF!</definedName>
    <definedName name="fecha" localSheetId="10">#REF!</definedName>
    <definedName name="fecha">#REF!</definedName>
    <definedName name="fechas">#REF!</definedName>
    <definedName name="fed" localSheetId="31" hidden="1">{"Riqfin97",#N/A,FALSE,"Tran";"Riqfinpro",#N/A,FALSE,"Tran"}</definedName>
    <definedName name="fed" localSheetId="32" hidden="1">{"Riqfin97",#N/A,FALSE,"Tran";"Riqfinpro",#N/A,FALSE,"Tran"}</definedName>
    <definedName name="fed" localSheetId="33" hidden="1">{"Riqfin97",#N/A,FALSE,"Tran";"Riqfinpro",#N/A,FALSE,"Tran"}</definedName>
    <definedName name="fed" localSheetId="1" hidden="1">{"Riqfin97",#N/A,FALSE,"Tran";"Riqfinpro",#N/A,FALSE,"Tran"}</definedName>
    <definedName name="fed" localSheetId="11" hidden="1">{"Riqfin97",#N/A,FALSE,"Tran";"Riqfinpro",#N/A,FALSE,"Tran"}</definedName>
    <definedName name="fed" localSheetId="14" hidden="1">{"Riqfin97",#N/A,FALSE,"Tran";"Riqfinpro",#N/A,FALSE,"Tran"}</definedName>
    <definedName name="fed" localSheetId="15" hidden="1">{"Riqfin97",#N/A,FALSE,"Tran";"Riqfinpro",#N/A,FALSE,"Tran"}</definedName>
    <definedName name="fed" localSheetId="17" hidden="1">{"Riqfin97",#N/A,FALSE,"Tran";"Riqfinpro",#N/A,FALSE,"Tran"}</definedName>
    <definedName name="fed" localSheetId="18" hidden="1">{"Riqfin97",#N/A,FALSE,"Tran";"Riqfinpro",#N/A,FALSE,"Tran"}</definedName>
    <definedName name="fed" localSheetId="22" hidden="1">{"Riqfin97",#N/A,FALSE,"Tran";"Riqfinpro",#N/A,FALSE,"Tran"}</definedName>
    <definedName name="fed" localSheetId="2" hidden="1">{"Riqfin97",#N/A,FALSE,"Tran";"Riqfinpro",#N/A,FALSE,"Tran"}</definedName>
    <definedName name="fed" localSheetId="3" hidden="1">{"Riqfin97",#N/A,FALSE,"Tran";"Riqfinpro",#N/A,FALSE,"Tran"}</definedName>
    <definedName name="fed" localSheetId="4" hidden="1">{"Riqfin97",#N/A,FALSE,"Tran";"Riqfinpro",#N/A,FALSE,"Tran"}</definedName>
    <definedName name="fed" localSheetId="5" hidden="1">{"Riqfin97",#N/A,FALSE,"Tran";"Riqfinpro",#N/A,FALSE,"Tran"}</definedName>
    <definedName name="fed" localSheetId="6" hidden="1">{"Riqfin97",#N/A,FALSE,"Tran";"Riqfinpro",#N/A,FALSE,"Tran"}</definedName>
    <definedName name="fed" localSheetId="9" hidden="1">{"Riqfin97",#N/A,FALSE,"Tran";"Riqfinpro",#N/A,FALSE,"Tran"}</definedName>
    <definedName name="fed" localSheetId="10" hidden="1">{"Riqfin97",#N/A,FALSE,"Tran";"Riqfinpro",#N/A,FALSE,"Tran"}</definedName>
    <definedName name="fed" localSheetId="0" hidden="1">{"Riqfin97",#N/A,FALSE,"Tran";"Riqfinpro",#N/A,FALSE,"Tran"}</definedName>
    <definedName name="fed" localSheetId="25" hidden="1">{"Riqfin97",#N/A,FALSE,"Tran";"Riqfinpro",#N/A,FALSE,"Tran"}</definedName>
    <definedName name="fed" localSheetId="26" hidden="1">{"Riqfin97",#N/A,FALSE,"Tran";"Riqfinpro",#N/A,FALSE,"Tran"}</definedName>
    <definedName name="fed" localSheetId="27" hidden="1">{"Riqfin97",#N/A,FALSE,"Tran";"Riqfinpro",#N/A,FALSE,"Tran"}</definedName>
    <definedName name="fed" localSheetId="28" hidden="1">{"Riqfin97",#N/A,FALSE,"Tran";"Riqfinpro",#N/A,FALSE,"Tran"}</definedName>
    <definedName name="fed" localSheetId="30" hidden="1">{"Riqfin97",#N/A,FALSE,"Tran";"Riqfinpro",#N/A,FALSE,"Tran"}</definedName>
    <definedName name="fed" localSheetId="16" hidden="1">{"Riqfin97",#N/A,FALSE,"Tran";"Riqfinpro",#N/A,FALSE,"Tran"}</definedName>
    <definedName name="fed" localSheetId="21" hidden="1">{"Riqfin97",#N/A,FALSE,"Tran";"Riqfinpro",#N/A,FALSE,"Tran"}</definedName>
    <definedName name="fed" localSheetId="23" hidden="1">{"Riqfin97",#N/A,FALSE,"Tran";"Riqfinpro",#N/A,FALSE,"Tran"}</definedName>
    <definedName name="fed" localSheetId="24" hidden="1">{"Riqfin97",#N/A,FALSE,"Tran";"Riqfinpro",#N/A,FALSE,"Tran"}</definedName>
    <definedName name="fed" hidden="1">{"Riqfin97",#N/A,FALSE,"Tran";"Riqfinpro",#N/A,FALSE,"Tran"}</definedName>
    <definedName name="feere" localSheetId="14" hidden="1">#REF!</definedName>
    <definedName name="feere" localSheetId="15" hidden="1">#REF!</definedName>
    <definedName name="feere" localSheetId="17" hidden="1">#REF!</definedName>
    <definedName name="feere" localSheetId="16" hidden="1">#REF!</definedName>
    <definedName name="feere" hidden="1">#REF!</definedName>
    <definedName name="fef" localSheetId="14" hidden="1">#REF!</definedName>
    <definedName name="fef" localSheetId="15" hidden="1">#REF!</definedName>
    <definedName name="fef" localSheetId="17" hidden="1">#REF!</definedName>
    <definedName name="fef" localSheetId="16" hidden="1">#REF!</definedName>
    <definedName name="fef" hidden="1">#REF!</definedName>
    <definedName name="fer" localSheetId="31" hidden="1">{"Riqfin97",#N/A,FALSE,"Tran";"Riqfinpro",#N/A,FALSE,"Tran"}</definedName>
    <definedName name="fer" localSheetId="32" hidden="1">{"Riqfin97",#N/A,FALSE,"Tran";"Riqfinpro",#N/A,FALSE,"Tran"}</definedName>
    <definedName name="fer" localSheetId="33" hidden="1">{"Riqfin97",#N/A,FALSE,"Tran";"Riqfinpro",#N/A,FALSE,"Tran"}</definedName>
    <definedName name="fer" localSheetId="1" hidden="1">{"Riqfin97",#N/A,FALSE,"Tran";"Riqfinpro",#N/A,FALSE,"Tran"}</definedName>
    <definedName name="fer" localSheetId="11" hidden="1">{"Riqfin97",#N/A,FALSE,"Tran";"Riqfinpro",#N/A,FALSE,"Tran"}</definedName>
    <definedName name="fer" localSheetId="14" hidden="1">{"Riqfin97",#N/A,FALSE,"Tran";"Riqfinpro",#N/A,FALSE,"Tran"}</definedName>
    <definedName name="fer" localSheetId="15" hidden="1">{"Riqfin97",#N/A,FALSE,"Tran";"Riqfinpro",#N/A,FALSE,"Tran"}</definedName>
    <definedName name="fer" localSheetId="17" hidden="1">{"Riqfin97",#N/A,FALSE,"Tran";"Riqfinpro",#N/A,FALSE,"Tran"}</definedName>
    <definedName name="fer" localSheetId="18" hidden="1">{"Riqfin97",#N/A,FALSE,"Tran";"Riqfinpro",#N/A,FALSE,"Tran"}</definedName>
    <definedName name="fer" localSheetId="22" hidden="1">{"Riqfin97",#N/A,FALSE,"Tran";"Riqfinpro",#N/A,FALSE,"Tran"}</definedName>
    <definedName name="fer" localSheetId="2" hidden="1">{"Riqfin97",#N/A,FALSE,"Tran";"Riqfinpro",#N/A,FALSE,"Tran"}</definedName>
    <definedName name="fer" localSheetId="3" hidden="1">{"Riqfin97",#N/A,FALSE,"Tran";"Riqfinpro",#N/A,FALSE,"Tran"}</definedName>
    <definedName name="fer" localSheetId="4" hidden="1">{"Riqfin97",#N/A,FALSE,"Tran";"Riqfinpro",#N/A,FALSE,"Tran"}</definedName>
    <definedName name="fer" localSheetId="5" hidden="1">{"Riqfin97",#N/A,FALSE,"Tran";"Riqfinpro",#N/A,FALSE,"Tran"}</definedName>
    <definedName name="fer" localSheetId="6" hidden="1">{"Riqfin97",#N/A,FALSE,"Tran";"Riqfinpro",#N/A,FALSE,"Tran"}</definedName>
    <definedName name="fer" localSheetId="9" hidden="1">{"Riqfin97",#N/A,FALSE,"Tran";"Riqfinpro",#N/A,FALSE,"Tran"}</definedName>
    <definedName name="fer" localSheetId="10" hidden="1">{"Riqfin97",#N/A,FALSE,"Tran";"Riqfinpro",#N/A,FALSE,"Tran"}</definedName>
    <definedName name="fer" localSheetId="0" hidden="1">{"Riqfin97",#N/A,FALSE,"Tran";"Riqfinpro",#N/A,FALSE,"Tran"}</definedName>
    <definedName name="fer" localSheetId="25" hidden="1">{"Riqfin97",#N/A,FALSE,"Tran";"Riqfinpro",#N/A,FALSE,"Tran"}</definedName>
    <definedName name="fer" localSheetId="26" hidden="1">{"Riqfin97",#N/A,FALSE,"Tran";"Riqfinpro",#N/A,FALSE,"Tran"}</definedName>
    <definedName name="fer" localSheetId="27" hidden="1">{"Riqfin97",#N/A,FALSE,"Tran";"Riqfinpro",#N/A,FALSE,"Tran"}</definedName>
    <definedName name="fer" localSheetId="28" hidden="1">{"Riqfin97",#N/A,FALSE,"Tran";"Riqfinpro",#N/A,FALSE,"Tran"}</definedName>
    <definedName name="fer" localSheetId="30" hidden="1">{"Riqfin97",#N/A,FALSE,"Tran";"Riqfinpro",#N/A,FALSE,"Tran"}</definedName>
    <definedName name="fer" localSheetId="16" hidden="1">{"Riqfin97",#N/A,FALSE,"Tran";"Riqfinpro",#N/A,FALSE,"Tran"}</definedName>
    <definedName name="fer" localSheetId="21" hidden="1">{"Riqfin97",#N/A,FALSE,"Tran";"Riqfinpro",#N/A,FALSE,"Tran"}</definedName>
    <definedName name="fer" localSheetId="23" hidden="1">{"Riqfin97",#N/A,FALSE,"Tran";"Riqfinpro",#N/A,FALSE,"Tran"}</definedName>
    <definedName name="fer" localSheetId="24" hidden="1">{"Riqfin97",#N/A,FALSE,"Tran";"Riqfinpro",#N/A,FALSE,"Tran"}</definedName>
    <definedName name="fer" hidden="1">{"Riqfin97",#N/A,FALSE,"Tran";"Riqfinpro",#N/A,FALSE,"Tran"}</definedName>
    <definedName name="FF" localSheetId="31">#REF!</definedName>
    <definedName name="FF" localSheetId="32">#REF!</definedName>
    <definedName name="FF" localSheetId="33">#REF!</definedName>
    <definedName name="FF" localSheetId="1">#REF!</definedName>
    <definedName name="FF" localSheetId="11">#REF!</definedName>
    <definedName name="FF" localSheetId="14">#REF!</definedName>
    <definedName name="FF" localSheetId="15">#REF!</definedName>
    <definedName name="FF" localSheetId="17">#REF!</definedName>
    <definedName name="FF" localSheetId="18">#REF!</definedName>
    <definedName name="FF" localSheetId="22">#REF!</definedName>
    <definedName name="FF" localSheetId="2">#REF!</definedName>
    <definedName name="FF" localSheetId="3">#REF!</definedName>
    <definedName name="FF" localSheetId="4">#REF!</definedName>
    <definedName name="FF" localSheetId="5">#REF!</definedName>
    <definedName name="FF" localSheetId="6">#REF!</definedName>
    <definedName name="FF" localSheetId="9">#REF!</definedName>
    <definedName name="ff" localSheetId="10" hidden="1">{"Tab1",#N/A,FALSE,"P";"Tab2",#N/A,FALSE,"P"}</definedName>
    <definedName name="FF" localSheetId="0">#REF!</definedName>
    <definedName name="FF" localSheetId="25">#REF!</definedName>
    <definedName name="FF" localSheetId="26">#REF!</definedName>
    <definedName name="FF" localSheetId="27">#REF!</definedName>
    <definedName name="FF" localSheetId="30">#REF!</definedName>
    <definedName name="FF" localSheetId="16">#REF!</definedName>
    <definedName name="FF" localSheetId="21">#REF!</definedName>
    <definedName name="FF" localSheetId="23">#REF!</definedName>
    <definedName name="FF" localSheetId="24">#REF!</definedName>
    <definedName name="FF">#REF!</definedName>
    <definedName name="FF1A" localSheetId="32">#REF!</definedName>
    <definedName name="FF1A" localSheetId="33">#REF!</definedName>
    <definedName name="FF1A" localSheetId="1">#REF!</definedName>
    <definedName name="FF1A" localSheetId="11">#REF!</definedName>
    <definedName name="FF1A" localSheetId="14">#REF!</definedName>
    <definedName name="FF1A" localSheetId="17">#REF!</definedName>
    <definedName name="FF1A" localSheetId="18">#REF!</definedName>
    <definedName name="FF1A" localSheetId="3">#REF!</definedName>
    <definedName name="FF1A" localSheetId="4">#REF!</definedName>
    <definedName name="FF1A" localSheetId="5">#REF!</definedName>
    <definedName name="FF1A" localSheetId="6">#REF!</definedName>
    <definedName name="FF1A" localSheetId="9">#REF!</definedName>
    <definedName name="FF1A" localSheetId="10">#REF!</definedName>
    <definedName name="FF1A" localSheetId="25">#REF!</definedName>
    <definedName name="FF1A" localSheetId="26">#REF!</definedName>
    <definedName name="FF1A" localSheetId="27">#REF!</definedName>
    <definedName name="FF1A" localSheetId="30">#REF!</definedName>
    <definedName name="FF1A" localSheetId="16">#REF!</definedName>
    <definedName name="FF1A" localSheetId="21">#REF!</definedName>
    <definedName name="FF1A" localSheetId="24">#REF!</definedName>
    <definedName name="FF1A">#REF!</definedName>
    <definedName name="fff" localSheetId="32" hidden="1">#REF!</definedName>
    <definedName name="fff" localSheetId="33" hidden="1">#REF!</definedName>
    <definedName name="fff" localSheetId="1" hidden="1">#REF!</definedName>
    <definedName name="fff" localSheetId="11" hidden="1">#REF!</definedName>
    <definedName name="fff" localSheetId="14" hidden="1">#REF!</definedName>
    <definedName name="fff" localSheetId="15" hidden="1">#REF!</definedName>
    <definedName name="fff" localSheetId="17" hidden="1">#REF!</definedName>
    <definedName name="fff" localSheetId="18" hidden="1">#REF!</definedName>
    <definedName name="fff" localSheetId="22" hidden="1">#REF!</definedName>
    <definedName name="fff" localSheetId="2" hidden="1">#REF!</definedName>
    <definedName name="fff" localSheetId="3" hidden="1">#REF!</definedName>
    <definedName name="fff" localSheetId="4" hidden="1">#REF!</definedName>
    <definedName name="fff" localSheetId="5" hidden="1">#REF!</definedName>
    <definedName name="fff" localSheetId="6" hidden="1">#REF!</definedName>
    <definedName name="fff" localSheetId="9" hidden="1">#REF!</definedName>
    <definedName name="fff" localSheetId="10" hidden="1">{"Tab1",#N/A,FALSE,"P";"Tab2",#N/A,FALSE,"P"}</definedName>
    <definedName name="fff" localSheetId="0" hidden="1">#REF!</definedName>
    <definedName name="fff" localSheetId="25" hidden="1">#REF!</definedName>
    <definedName name="fff" localSheetId="26" hidden="1">#REF!</definedName>
    <definedName name="fff" localSheetId="27" hidden="1">#REF!</definedName>
    <definedName name="fff" localSheetId="30" hidden="1">#REF!</definedName>
    <definedName name="fff" localSheetId="16" hidden="1">#REF!</definedName>
    <definedName name="fff" localSheetId="21" hidden="1">#REF!</definedName>
    <definedName name="fff" localSheetId="23" hidden="1">#REF!</definedName>
    <definedName name="fff" hidden="1">#REF!</definedName>
    <definedName name="ffff" localSheetId="31" hidden="1">{"Riqfin97",#N/A,FALSE,"Tran";"Riqfinpro",#N/A,FALSE,"Tran"}</definedName>
    <definedName name="ffff" localSheetId="32" hidden="1">{"Riqfin97",#N/A,FALSE,"Tran";"Riqfinpro",#N/A,FALSE,"Tran"}</definedName>
    <definedName name="ffff" localSheetId="33" hidden="1">{"Riqfin97",#N/A,FALSE,"Tran";"Riqfinpro",#N/A,FALSE,"Tran"}</definedName>
    <definedName name="ffff" localSheetId="1" hidden="1">{"Riqfin97",#N/A,FALSE,"Tran";"Riqfinpro",#N/A,FALSE,"Tran"}</definedName>
    <definedName name="ffff" localSheetId="11" hidden="1">{"Riqfin97",#N/A,FALSE,"Tran";"Riqfinpro",#N/A,FALSE,"Tran"}</definedName>
    <definedName name="ffff" localSheetId="14" hidden="1">{"Riqfin97",#N/A,FALSE,"Tran";"Riqfinpro",#N/A,FALSE,"Tran"}</definedName>
    <definedName name="ffff" localSheetId="15" hidden="1">{"Riqfin97",#N/A,FALSE,"Tran";"Riqfinpro",#N/A,FALSE,"Tran"}</definedName>
    <definedName name="ffff" localSheetId="17" hidden="1">{"Riqfin97",#N/A,FALSE,"Tran";"Riqfinpro",#N/A,FALSE,"Tran"}</definedName>
    <definedName name="ffff" localSheetId="18" hidden="1">{"Riqfin97",#N/A,FALSE,"Tran";"Riqfinpro",#N/A,FALSE,"Tran"}</definedName>
    <definedName name="ffff" localSheetId="22" hidden="1">{"Riqfin97",#N/A,FALSE,"Tran";"Riqfinpro",#N/A,FALSE,"Tran"}</definedName>
    <definedName name="ffff" localSheetId="2" hidden="1">{"Riqfin97",#N/A,FALSE,"Tran";"Riqfinpro",#N/A,FALSE,"Tran"}</definedName>
    <definedName name="ffff" localSheetId="3" hidden="1">{"Riqfin97",#N/A,FALSE,"Tran";"Riqfinpro",#N/A,FALSE,"Tran"}</definedName>
    <definedName name="ffff" localSheetId="4" hidden="1">{"Riqfin97",#N/A,FALSE,"Tran";"Riqfinpro",#N/A,FALSE,"Tran"}</definedName>
    <definedName name="ffff" localSheetId="5" hidden="1">{"Riqfin97",#N/A,FALSE,"Tran";"Riqfinpro",#N/A,FALSE,"Tran"}</definedName>
    <definedName name="ffff" localSheetId="6" hidden="1">{"Riqfin97",#N/A,FALSE,"Tran";"Riqfinpro",#N/A,FALSE,"Tran"}</definedName>
    <definedName name="ffff" localSheetId="9" hidden="1">{"Riqfin97",#N/A,FALSE,"Tran";"Riqfinpro",#N/A,FALSE,"Tran"}</definedName>
    <definedName name="ffff" localSheetId="10" hidden="1">{"Riqfin97",#N/A,FALSE,"Tran";"Riqfinpro",#N/A,FALSE,"Tran"}</definedName>
    <definedName name="ffff" localSheetId="0" hidden="1">{"Riqfin97",#N/A,FALSE,"Tran";"Riqfinpro",#N/A,FALSE,"Tran"}</definedName>
    <definedName name="ffff" localSheetId="25" hidden="1">{"Riqfin97",#N/A,FALSE,"Tran";"Riqfinpro",#N/A,FALSE,"Tran"}</definedName>
    <definedName name="ffff" localSheetId="26" hidden="1">{"Riqfin97",#N/A,FALSE,"Tran";"Riqfinpro",#N/A,FALSE,"Tran"}</definedName>
    <definedName name="ffff" localSheetId="27" hidden="1">{"Riqfin97",#N/A,FALSE,"Tran";"Riqfinpro",#N/A,FALSE,"Tran"}</definedName>
    <definedName name="ffff" localSheetId="28" hidden="1">{"Riqfin97",#N/A,FALSE,"Tran";"Riqfinpro",#N/A,FALSE,"Tran"}</definedName>
    <definedName name="ffff" localSheetId="30" hidden="1">{"Riqfin97",#N/A,FALSE,"Tran";"Riqfinpro",#N/A,FALSE,"Tran"}</definedName>
    <definedName name="ffff" localSheetId="16" hidden="1">{"Riqfin97",#N/A,FALSE,"Tran";"Riqfinpro",#N/A,FALSE,"Tran"}</definedName>
    <definedName name="ffff" localSheetId="21" hidden="1">{"Riqfin97",#N/A,FALSE,"Tran";"Riqfinpro",#N/A,FALSE,"Tran"}</definedName>
    <definedName name="ffff" localSheetId="23" hidden="1">{"Riqfin97",#N/A,FALSE,"Tran";"Riqfinpro",#N/A,FALSE,"Tran"}</definedName>
    <definedName name="ffff" localSheetId="24" hidden="1">{"Riqfin97",#N/A,FALSE,"Tran";"Riqfinpro",#N/A,FALSE,"Tran"}</definedName>
    <definedName name="ffff" hidden="1">{"Riqfin97",#N/A,FALSE,"Tran";"Riqfinpro",#N/A,FALSE,"Tran"}</definedName>
    <definedName name="fffff" localSheetId="31">#REF!</definedName>
    <definedName name="fffff" localSheetId="32">#REF!</definedName>
    <definedName name="fffff" localSheetId="33">#REF!</definedName>
    <definedName name="fffff" localSheetId="1">#REF!</definedName>
    <definedName name="fffff" localSheetId="11">#REF!</definedName>
    <definedName name="fffff" localSheetId="14">#REF!</definedName>
    <definedName name="fffff" localSheetId="15">#REF!</definedName>
    <definedName name="fffff" localSheetId="17">#REF!</definedName>
    <definedName name="fffff" localSheetId="18">#REF!</definedName>
    <definedName name="fffff" localSheetId="22">#REF!</definedName>
    <definedName name="fffff" localSheetId="3">#REF!</definedName>
    <definedName name="fffff" localSheetId="4">#REF!</definedName>
    <definedName name="fffff" localSheetId="5">#REF!</definedName>
    <definedName name="fffff" localSheetId="6">#REF!</definedName>
    <definedName name="fffff" localSheetId="9">#REF!</definedName>
    <definedName name="fffff" localSheetId="10">#REF!</definedName>
    <definedName name="fffff" localSheetId="25">#REF!</definedName>
    <definedName name="fffff" localSheetId="26">#REF!</definedName>
    <definedName name="fffff" localSheetId="27">#REF!</definedName>
    <definedName name="fffff" localSheetId="30">#REF!</definedName>
    <definedName name="fffff" localSheetId="16">#REF!</definedName>
    <definedName name="fffff" localSheetId="21">#REF!</definedName>
    <definedName name="fffff" localSheetId="23">#REF!</definedName>
    <definedName name="fffff" localSheetId="24">#REF!</definedName>
    <definedName name="fffff">#REF!</definedName>
    <definedName name="ffffff" localSheetId="32" hidden="1">#REF!</definedName>
    <definedName name="ffffff" localSheetId="33" hidden="1">#REF!</definedName>
    <definedName name="ffffff" localSheetId="1" hidden="1">#REF!</definedName>
    <definedName name="ffffff" localSheetId="11" hidden="1">#REF!</definedName>
    <definedName name="ffffff" localSheetId="14" hidden="1">#REF!</definedName>
    <definedName name="ffffff" localSheetId="15" hidden="1">#REF!</definedName>
    <definedName name="ffffff" localSheetId="17" hidden="1">#REF!</definedName>
    <definedName name="ffffff" localSheetId="18" hidden="1">#REF!</definedName>
    <definedName name="ffffff" localSheetId="22" hidden="1">#REF!</definedName>
    <definedName name="ffffff" localSheetId="2" hidden="1">#REF!</definedName>
    <definedName name="ffffff" localSheetId="3" hidden="1">#REF!</definedName>
    <definedName name="ffffff" localSheetId="4" hidden="1">#REF!</definedName>
    <definedName name="ffffff" localSheetId="5" hidden="1">#REF!</definedName>
    <definedName name="ffffff" localSheetId="6" hidden="1">#REF!</definedName>
    <definedName name="ffffff" localSheetId="9" hidden="1">#REF!</definedName>
    <definedName name="ffffff" localSheetId="10" hidden="1">{"Tab1",#N/A,FALSE,"P";"Tab2",#N/A,FALSE,"P"}</definedName>
    <definedName name="ffffff" localSheetId="0" hidden="1">#REF!</definedName>
    <definedName name="ffffff" localSheetId="25" hidden="1">#REF!</definedName>
    <definedName name="ffffff" localSheetId="26" hidden="1">#REF!</definedName>
    <definedName name="ffffff" localSheetId="27" hidden="1">#REF!</definedName>
    <definedName name="ffffff" localSheetId="30" hidden="1">#REF!</definedName>
    <definedName name="ffffff" localSheetId="16" hidden="1">#REF!</definedName>
    <definedName name="ffffff" localSheetId="21" hidden="1">#REF!</definedName>
    <definedName name="ffffff" localSheetId="23" hidden="1">#REF!</definedName>
    <definedName name="ffffff" localSheetId="24" hidden="1">#REF!</definedName>
    <definedName name="ffffff" hidden="1">#REF!</definedName>
    <definedName name="fffffff" localSheetId="31" hidden="1">{"Minpmon",#N/A,FALSE,"Monthinput"}</definedName>
    <definedName name="fffffff" localSheetId="32" hidden="1">{"Minpmon",#N/A,FALSE,"Monthinput"}</definedName>
    <definedName name="fffffff" localSheetId="33" hidden="1">{"Minpmon",#N/A,FALSE,"Monthinput"}</definedName>
    <definedName name="fffffff" localSheetId="1" hidden="1">{"Minpmon",#N/A,FALSE,"Monthinput"}</definedName>
    <definedName name="fffffff" localSheetId="11" hidden="1">{"Minpmon",#N/A,FALSE,"Monthinput"}</definedName>
    <definedName name="fffffff" localSheetId="14" hidden="1">{"Minpmon",#N/A,FALSE,"Monthinput"}</definedName>
    <definedName name="fffffff" localSheetId="15" hidden="1">{"Minpmon",#N/A,FALSE,"Monthinput"}</definedName>
    <definedName name="fffffff" localSheetId="17" hidden="1">{"Minpmon",#N/A,FALSE,"Monthinput"}</definedName>
    <definedName name="fffffff" localSheetId="18" hidden="1">{"Minpmon",#N/A,FALSE,"Monthinput"}</definedName>
    <definedName name="fffffff" localSheetId="22" hidden="1">{"Minpmon",#N/A,FALSE,"Monthinput"}</definedName>
    <definedName name="fffffff" localSheetId="2" hidden="1">{"Minpmon",#N/A,FALSE,"Monthinput"}</definedName>
    <definedName name="fffffff" localSheetId="3" hidden="1">{"Minpmon",#N/A,FALSE,"Monthinput"}</definedName>
    <definedName name="fffffff" localSheetId="4" hidden="1">{"Minpmon",#N/A,FALSE,"Monthinput"}</definedName>
    <definedName name="fffffff" localSheetId="5" hidden="1">{"Minpmon",#N/A,FALSE,"Monthinput"}</definedName>
    <definedName name="fffffff" localSheetId="6" hidden="1">{"Minpmon",#N/A,FALSE,"Monthinput"}</definedName>
    <definedName name="fffffff" localSheetId="9" hidden="1">{"Minpmon",#N/A,FALSE,"Monthinput"}</definedName>
    <definedName name="fffffff" localSheetId="10" hidden="1">{"Minpmon",#N/A,FALSE,"Monthinput"}</definedName>
    <definedName name="fffffff" localSheetId="0" hidden="1">{"Minpmon",#N/A,FALSE,"Monthinput"}</definedName>
    <definedName name="fffffff" localSheetId="25" hidden="1">{"Minpmon",#N/A,FALSE,"Monthinput"}</definedName>
    <definedName name="fffffff" localSheetId="26" hidden="1">{"Minpmon",#N/A,FALSE,"Monthinput"}</definedName>
    <definedName name="fffffff" localSheetId="27" hidden="1">{"Minpmon",#N/A,FALSE,"Monthinput"}</definedName>
    <definedName name="fffffff" localSheetId="28" hidden="1">{"Minpmon",#N/A,FALSE,"Monthinput"}</definedName>
    <definedName name="fffffff" localSheetId="30" hidden="1">{"Minpmon",#N/A,FALSE,"Monthinput"}</definedName>
    <definedName name="fffffff" localSheetId="16" hidden="1">{"Minpmon",#N/A,FALSE,"Monthinput"}</definedName>
    <definedName name="fffffff" localSheetId="21" hidden="1">{"Minpmon",#N/A,FALSE,"Monthinput"}</definedName>
    <definedName name="fffffff" localSheetId="23" hidden="1">{"Minpmon",#N/A,FALSE,"Monthinput"}</definedName>
    <definedName name="fffffff" localSheetId="24" hidden="1">{"Minpmon",#N/A,FALSE,"Monthinput"}</definedName>
    <definedName name="fffffff" hidden="1">{"Minpmon",#N/A,FALSE,"Monthinput"}</definedName>
    <definedName name="fffffffff" localSheetId="14" hidden="1">#REF!</definedName>
    <definedName name="fffffffff" localSheetId="15" hidden="1">#REF!</definedName>
    <definedName name="fffffffff" localSheetId="17" hidden="1">#REF!</definedName>
    <definedName name="fffffffff" localSheetId="16" hidden="1">#REF!</definedName>
    <definedName name="fffffffff" hidden="1">#REF!</definedName>
    <definedName name="ffffffffffffff" localSheetId="31" hidden="1">{"Riqfin97",#N/A,FALSE,"Tran";"Riqfinpro",#N/A,FALSE,"Tran"}</definedName>
    <definedName name="ffffffffffffff" localSheetId="32" hidden="1">{"Riqfin97",#N/A,FALSE,"Tran";"Riqfinpro",#N/A,FALSE,"Tran"}</definedName>
    <definedName name="ffffffffffffff" localSheetId="33" hidden="1">{"Riqfin97",#N/A,FALSE,"Tran";"Riqfinpro",#N/A,FALSE,"Tran"}</definedName>
    <definedName name="ffffffffffffff" localSheetId="1" hidden="1">{"Riqfin97",#N/A,FALSE,"Tran";"Riqfinpro",#N/A,FALSE,"Tran"}</definedName>
    <definedName name="ffffffffffffff" localSheetId="11" hidden="1">{"Riqfin97",#N/A,FALSE,"Tran";"Riqfinpro",#N/A,FALSE,"Tran"}</definedName>
    <definedName name="ffffffffffffff" localSheetId="14" hidden="1">{"Riqfin97",#N/A,FALSE,"Tran";"Riqfinpro",#N/A,FALSE,"Tran"}</definedName>
    <definedName name="ffffffffffffff" localSheetId="15" hidden="1">{"Riqfin97",#N/A,FALSE,"Tran";"Riqfinpro",#N/A,FALSE,"Tran"}</definedName>
    <definedName name="ffffffffffffff" localSheetId="17" hidden="1">{"Riqfin97",#N/A,FALSE,"Tran";"Riqfinpro",#N/A,FALSE,"Tran"}</definedName>
    <definedName name="ffffffffffffff" localSheetId="18" hidden="1">{"Riqfin97",#N/A,FALSE,"Tran";"Riqfinpro",#N/A,FALSE,"Tran"}</definedName>
    <definedName name="ffffffffffffff" localSheetId="22" hidden="1">{"Riqfin97",#N/A,FALSE,"Tran";"Riqfinpro",#N/A,FALSE,"Tran"}</definedName>
    <definedName name="ffffffffffffff" localSheetId="2" hidden="1">{"Riqfin97",#N/A,FALSE,"Tran";"Riqfinpro",#N/A,FALSE,"Tran"}</definedName>
    <definedName name="ffffffffffffff" localSheetId="3" hidden="1">{"Riqfin97",#N/A,FALSE,"Tran";"Riqfinpro",#N/A,FALSE,"Tran"}</definedName>
    <definedName name="ffffffffffffff" localSheetId="4" hidden="1">{"Riqfin97",#N/A,FALSE,"Tran";"Riqfinpro",#N/A,FALSE,"Tran"}</definedName>
    <definedName name="ffffffffffffff" localSheetId="5" hidden="1">{"Riqfin97",#N/A,FALSE,"Tran";"Riqfinpro",#N/A,FALSE,"Tran"}</definedName>
    <definedName name="ffffffffffffff" localSheetId="6" hidden="1">{"Riqfin97",#N/A,FALSE,"Tran";"Riqfinpro",#N/A,FALSE,"Tran"}</definedName>
    <definedName name="ffffffffffffff" localSheetId="9" hidden="1">{"Riqfin97",#N/A,FALSE,"Tran";"Riqfinpro",#N/A,FALSE,"Tran"}</definedName>
    <definedName name="ffffffffffffff" localSheetId="10" hidden="1">{"Riqfin97",#N/A,FALSE,"Tran";"Riqfinpro",#N/A,FALSE,"Tran"}</definedName>
    <definedName name="ffffffffffffff" localSheetId="0" hidden="1">{"Riqfin97",#N/A,FALSE,"Tran";"Riqfinpro",#N/A,FALSE,"Tran"}</definedName>
    <definedName name="ffffffffffffff" localSheetId="25" hidden="1">{"Riqfin97",#N/A,FALSE,"Tran";"Riqfinpro",#N/A,FALSE,"Tran"}</definedName>
    <definedName name="ffffffffffffff" localSheetId="26" hidden="1">{"Riqfin97",#N/A,FALSE,"Tran";"Riqfinpro",#N/A,FALSE,"Tran"}</definedName>
    <definedName name="ffffffffffffff" localSheetId="27" hidden="1">{"Riqfin97",#N/A,FALSE,"Tran";"Riqfinpro",#N/A,FALSE,"Tran"}</definedName>
    <definedName name="ffffffffffffff" localSheetId="28" hidden="1">{"Riqfin97",#N/A,FALSE,"Tran";"Riqfinpro",#N/A,FALSE,"Tran"}</definedName>
    <definedName name="ffffffffffffff" localSheetId="30" hidden="1">{"Riqfin97",#N/A,FALSE,"Tran";"Riqfinpro",#N/A,FALSE,"Tran"}</definedName>
    <definedName name="ffffffffffffff" localSheetId="16" hidden="1">{"Riqfin97",#N/A,FALSE,"Tran";"Riqfinpro",#N/A,FALSE,"Tran"}</definedName>
    <definedName name="ffffffffffffff" localSheetId="21" hidden="1">{"Riqfin97",#N/A,FALSE,"Tran";"Riqfinpro",#N/A,FALSE,"Tran"}</definedName>
    <definedName name="ffffffffffffff" localSheetId="23" hidden="1">{"Riqfin97",#N/A,FALSE,"Tran";"Riqfinpro",#N/A,FALSE,"Tran"}</definedName>
    <definedName name="ffffffffffffff" localSheetId="24" hidden="1">{"Riqfin97",#N/A,FALSE,"Tran";"Riqfinpro",#N/A,FALSE,"Tran"}</definedName>
    <definedName name="ffffffffffffff" hidden="1">{"Riqfin97",#N/A,FALSE,"Tran";"Riqfinpro",#N/A,FALSE,"Tran"}</definedName>
    <definedName name="FFNN" localSheetId="31">#REF!</definedName>
    <definedName name="FFNN" localSheetId="1">#REF!</definedName>
    <definedName name="FFNN" localSheetId="11">#REF!</definedName>
    <definedName name="FFNN" localSheetId="14">#REF!</definedName>
    <definedName name="FFNN" localSheetId="15">#REF!</definedName>
    <definedName name="FFNN" localSheetId="17">#REF!</definedName>
    <definedName name="FFNN" localSheetId="22">#REF!</definedName>
    <definedName name="FFNN" localSheetId="2">#REF!</definedName>
    <definedName name="FFNN" localSheetId="3">#REF!</definedName>
    <definedName name="FFNN" localSheetId="4">#REF!</definedName>
    <definedName name="FFNN" localSheetId="5">#REF!</definedName>
    <definedName name="FFNN" localSheetId="6">#REF!</definedName>
    <definedName name="FFNN" localSheetId="9">#REF!</definedName>
    <definedName name="FFNN" localSheetId="10">#REF!</definedName>
    <definedName name="FFNN" localSheetId="25">#REF!</definedName>
    <definedName name="FFNN" localSheetId="16">#REF!</definedName>
    <definedName name="FFNN" localSheetId="21">#REF!</definedName>
    <definedName name="FFNN" localSheetId="23">#REF!</definedName>
    <definedName name="FFNN" localSheetId="24">#REF!</definedName>
    <definedName name="FFNN">#REF!</definedName>
    <definedName name="fgf" localSheetId="31" hidden="1">{"Riqfin97",#N/A,FALSE,"Tran";"Riqfinpro",#N/A,FALSE,"Tran"}</definedName>
    <definedName name="fgf" localSheetId="32" hidden="1">{"Riqfin97",#N/A,FALSE,"Tran";"Riqfinpro",#N/A,FALSE,"Tran"}</definedName>
    <definedName name="fgf" localSheetId="33" hidden="1">{"Riqfin97",#N/A,FALSE,"Tran";"Riqfinpro",#N/A,FALSE,"Tran"}</definedName>
    <definedName name="fgf" localSheetId="1" hidden="1">{"Riqfin97",#N/A,FALSE,"Tran";"Riqfinpro",#N/A,FALSE,"Tran"}</definedName>
    <definedName name="fgf" localSheetId="11" hidden="1">{"Riqfin97",#N/A,FALSE,"Tran";"Riqfinpro",#N/A,FALSE,"Tran"}</definedName>
    <definedName name="fgf" localSheetId="14" hidden="1">{"Riqfin97",#N/A,FALSE,"Tran";"Riqfinpro",#N/A,FALSE,"Tran"}</definedName>
    <definedName name="fgf" localSheetId="15" hidden="1">{"Riqfin97",#N/A,FALSE,"Tran";"Riqfinpro",#N/A,FALSE,"Tran"}</definedName>
    <definedName name="fgf" localSheetId="17" hidden="1">{"Riqfin97",#N/A,FALSE,"Tran";"Riqfinpro",#N/A,FALSE,"Tran"}</definedName>
    <definedName name="fgf" localSheetId="18" hidden="1">{"Riqfin97",#N/A,FALSE,"Tran";"Riqfinpro",#N/A,FALSE,"Tran"}</definedName>
    <definedName name="fgf" localSheetId="22" hidden="1">{"Riqfin97",#N/A,FALSE,"Tran";"Riqfinpro",#N/A,FALSE,"Tran"}</definedName>
    <definedName name="fgf" localSheetId="2" hidden="1">{"Riqfin97",#N/A,FALSE,"Tran";"Riqfinpro",#N/A,FALSE,"Tran"}</definedName>
    <definedName name="fgf" localSheetId="3" hidden="1">{"Riqfin97",#N/A,FALSE,"Tran";"Riqfinpro",#N/A,FALSE,"Tran"}</definedName>
    <definedName name="fgf" localSheetId="4" hidden="1">{"Riqfin97",#N/A,FALSE,"Tran";"Riqfinpro",#N/A,FALSE,"Tran"}</definedName>
    <definedName name="fgf" localSheetId="5" hidden="1">{"Riqfin97",#N/A,FALSE,"Tran";"Riqfinpro",#N/A,FALSE,"Tran"}</definedName>
    <definedName name="fgf" localSheetId="6" hidden="1">{"Riqfin97",#N/A,FALSE,"Tran";"Riqfinpro",#N/A,FALSE,"Tran"}</definedName>
    <definedName name="fgf" localSheetId="9" hidden="1">{"Riqfin97",#N/A,FALSE,"Tran";"Riqfinpro",#N/A,FALSE,"Tran"}</definedName>
    <definedName name="fgf" localSheetId="10" hidden="1">{"Riqfin97",#N/A,FALSE,"Tran";"Riqfinpro",#N/A,FALSE,"Tran"}</definedName>
    <definedName name="fgf" localSheetId="0" hidden="1">{"Riqfin97",#N/A,FALSE,"Tran";"Riqfinpro",#N/A,FALSE,"Tran"}</definedName>
    <definedName name="fgf" localSheetId="25" hidden="1">{"Riqfin97",#N/A,FALSE,"Tran";"Riqfinpro",#N/A,FALSE,"Tran"}</definedName>
    <definedName name="fgf" localSheetId="26" hidden="1">{"Riqfin97",#N/A,FALSE,"Tran";"Riqfinpro",#N/A,FALSE,"Tran"}</definedName>
    <definedName name="fgf" localSheetId="27" hidden="1">{"Riqfin97",#N/A,FALSE,"Tran";"Riqfinpro",#N/A,FALSE,"Tran"}</definedName>
    <definedName name="fgf" localSheetId="28" hidden="1">{"Riqfin97",#N/A,FALSE,"Tran";"Riqfinpro",#N/A,FALSE,"Tran"}</definedName>
    <definedName name="fgf" localSheetId="30" hidden="1">{"Riqfin97",#N/A,FALSE,"Tran";"Riqfinpro",#N/A,FALSE,"Tran"}</definedName>
    <definedName name="fgf" localSheetId="16" hidden="1">{"Riqfin97",#N/A,FALSE,"Tran";"Riqfinpro",#N/A,FALSE,"Tran"}</definedName>
    <definedName name="fgf" localSheetId="21" hidden="1">{"Riqfin97",#N/A,FALSE,"Tran";"Riqfinpro",#N/A,FALSE,"Tran"}</definedName>
    <definedName name="fgf" localSheetId="23" hidden="1">{"Riqfin97",#N/A,FALSE,"Tran";"Riqfinpro",#N/A,FALSE,"Tran"}</definedName>
    <definedName name="fgf" localSheetId="24" hidden="1">{"Riqfin97",#N/A,FALSE,"Tran";"Riqfinpro",#N/A,FALSE,"Tran"}</definedName>
    <definedName name="fgf" hidden="1">{"Riqfin97",#N/A,FALSE,"Tran";"Riqfinpro",#N/A,FALSE,"Tran"}</definedName>
    <definedName name="fgfg" localSheetId="14" hidden="1">#REF!</definedName>
    <definedName name="fgfg" localSheetId="15" hidden="1">#REF!</definedName>
    <definedName name="fgfg" localSheetId="17" hidden="1">#REF!</definedName>
    <definedName name="fgfg" localSheetId="16" hidden="1">#REF!</definedName>
    <definedName name="fgfg" hidden="1">#REF!</definedName>
    <definedName name="fghfghf" localSheetId="14" hidden="1">#REF!</definedName>
    <definedName name="fghfghf" localSheetId="15" hidden="1">#REF!</definedName>
    <definedName name="fghfghf" localSheetId="17" hidden="1">#REF!</definedName>
    <definedName name="fghfghf" localSheetId="16" hidden="1">#REF!</definedName>
    <definedName name="fghfghf" hidden="1">#REF!</definedName>
    <definedName name="fhnfdj" localSheetId="14" hidden="1">#REF!</definedName>
    <definedName name="fhnfdj" localSheetId="15" hidden="1">#REF!</definedName>
    <definedName name="fhnfdj" localSheetId="17" hidden="1">#REF!</definedName>
    <definedName name="fhnfdj" localSheetId="16" hidden="1">#REF!</definedName>
    <definedName name="fhnfdj" hidden="1">#REF!</definedName>
    <definedName name="FIDR" localSheetId="11">#REF!</definedName>
    <definedName name="FIDR" localSheetId="10">#REF!</definedName>
    <definedName name="FIDR">#REF!</definedName>
    <definedName name="Fig.1" localSheetId="31">#REF!</definedName>
    <definedName name="Fig.1" localSheetId="32">#REF!</definedName>
    <definedName name="Fig.1" localSheetId="33">#REF!</definedName>
    <definedName name="Fig.1" localSheetId="1">#REF!</definedName>
    <definedName name="Fig.1" localSheetId="11">#REF!</definedName>
    <definedName name="Fig.1" localSheetId="14">#REF!</definedName>
    <definedName name="Fig.1" localSheetId="15">#REF!</definedName>
    <definedName name="Fig.1" localSheetId="17">#REF!</definedName>
    <definedName name="Fig.1" localSheetId="18">#REF!</definedName>
    <definedName name="Fig.1" localSheetId="22">#REF!</definedName>
    <definedName name="Fig.1" localSheetId="3">#REF!</definedName>
    <definedName name="Fig.1" localSheetId="4">#REF!</definedName>
    <definedName name="Fig.1" localSheetId="5">#REF!</definedName>
    <definedName name="Fig.1" localSheetId="6">#REF!</definedName>
    <definedName name="Fig.1" localSheetId="9">#REF!</definedName>
    <definedName name="Fig.1" localSheetId="10">#REF!</definedName>
    <definedName name="Fig.1" localSheetId="25">#REF!</definedName>
    <definedName name="Fig.1" localSheetId="26">#REF!</definedName>
    <definedName name="Fig.1" localSheetId="27">#REF!</definedName>
    <definedName name="Fig.1" localSheetId="30">#REF!</definedName>
    <definedName name="Fig.1" localSheetId="16">#REF!</definedName>
    <definedName name="Fig.1" localSheetId="21">#REF!</definedName>
    <definedName name="Fig.1" localSheetId="23">#REF!</definedName>
    <definedName name="Fig.1" localSheetId="24">#REF!</definedName>
    <definedName name="Fig.1">#REF!</definedName>
    <definedName name="FigTitle" localSheetId="32">#REF!</definedName>
    <definedName name="FigTitle" localSheetId="33">#REF!</definedName>
    <definedName name="FigTitle" localSheetId="1">#REF!</definedName>
    <definedName name="FigTitle" localSheetId="11">#REF!</definedName>
    <definedName name="FigTitle" localSheetId="14">#REF!</definedName>
    <definedName name="FigTitle" localSheetId="17">#REF!</definedName>
    <definedName name="FigTitle" localSheetId="18">#REF!</definedName>
    <definedName name="FigTitle" localSheetId="3">#REF!</definedName>
    <definedName name="FigTitle" localSheetId="4">#REF!</definedName>
    <definedName name="FigTitle" localSheetId="5">#REF!</definedName>
    <definedName name="FigTitle" localSheetId="6">#REF!</definedName>
    <definedName name="FigTitle" localSheetId="9">#REF!</definedName>
    <definedName name="FigTitle" localSheetId="10">#REF!</definedName>
    <definedName name="FigTitle" localSheetId="25">#REF!</definedName>
    <definedName name="FigTitle" localSheetId="26">#REF!</definedName>
    <definedName name="FigTitle" localSheetId="27">#REF!</definedName>
    <definedName name="FigTitle" localSheetId="30">#REF!</definedName>
    <definedName name="FigTitle" localSheetId="16">#REF!</definedName>
    <definedName name="FigTitle" localSheetId="21">#REF!</definedName>
    <definedName name="FigTitle" localSheetId="24">#REF!</definedName>
    <definedName name="FigTitle">#REF!</definedName>
    <definedName name="Figure.3" localSheetId="32">#REF!</definedName>
    <definedName name="Figure.3" localSheetId="33">#REF!</definedName>
    <definedName name="Figure.3" localSheetId="1">#REF!</definedName>
    <definedName name="Figure.3" localSheetId="14">#REF!</definedName>
    <definedName name="Figure.3" localSheetId="17">#REF!</definedName>
    <definedName name="Figure.3" localSheetId="18">#REF!</definedName>
    <definedName name="Figure.3" localSheetId="3">#REF!</definedName>
    <definedName name="Figure.3" localSheetId="4">#REF!</definedName>
    <definedName name="Figure.3" localSheetId="5">#REF!</definedName>
    <definedName name="Figure.3" localSheetId="6">#REF!</definedName>
    <definedName name="Figure.3" localSheetId="9">#REF!</definedName>
    <definedName name="Figure.3" localSheetId="25">#REF!</definedName>
    <definedName name="Figure.3" localSheetId="26">#REF!</definedName>
    <definedName name="Figure.3" localSheetId="27">#REF!</definedName>
    <definedName name="Figure.3" localSheetId="30">#REF!</definedName>
    <definedName name="Figure.3" localSheetId="16">#REF!</definedName>
    <definedName name="Figure.3" localSheetId="21">#REF!</definedName>
    <definedName name="Figure.3" localSheetId="24">#REF!</definedName>
    <definedName name="Figure.3">#REF!</definedName>
    <definedName name="FIM">#REF!</definedName>
    <definedName name="finan">#REF!</definedName>
    <definedName name="finan1">#REF!</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1" hidden="1">{"Tab1",#N/A,FALSE,"P";"Tab2",#N/A,FALSE,"P"}</definedName>
    <definedName name="Financing" localSheetId="11" hidden="1">{"Tab1",#N/A,FALSE,"P";"Tab2",#N/A,FALSE,"P"}</definedName>
    <definedName name="Financing" localSheetId="14" hidden="1">{"Tab1",#N/A,FALSE,"P";"Tab2",#N/A,FALSE,"P"}</definedName>
    <definedName name="Financing" localSheetId="15" hidden="1">{"Tab1",#N/A,FALSE,"P";"Tab2",#N/A,FALSE,"P"}</definedName>
    <definedName name="Financing" localSheetId="17" hidden="1">{"Tab1",#N/A,FALSE,"P";"Tab2",#N/A,FALSE,"P"}</definedName>
    <definedName name="Financing" localSheetId="18" hidden="1">{"Tab1",#N/A,FALSE,"P";"Tab2",#N/A,FALSE,"P"}</definedName>
    <definedName name="Financing" localSheetId="22" hidden="1">{"Tab1",#N/A,FALSE,"P";"Tab2",#N/A,FALSE,"P"}</definedName>
    <definedName name="Financing" localSheetId="2" hidden="1">{"Tab1",#N/A,FALSE,"P";"Tab2",#N/A,FALSE,"P"}</definedName>
    <definedName name="Financing" localSheetId="3" hidden="1">{"Tab1",#N/A,FALSE,"P";"Tab2",#N/A,FALSE,"P"}</definedName>
    <definedName name="Financing" localSheetId="4" hidden="1">{"Tab1",#N/A,FALSE,"P";"Tab2",#N/A,FALSE,"P"}</definedName>
    <definedName name="Financing" localSheetId="5" hidden="1">{"Tab1",#N/A,FALSE,"P";"Tab2",#N/A,FALSE,"P"}</definedName>
    <definedName name="Financing" localSheetId="6" hidden="1">{"Tab1",#N/A,FALSE,"P";"Tab2",#N/A,FALSE,"P"}</definedName>
    <definedName name="Financing" localSheetId="9" hidden="1">{"Tab1",#N/A,FALSE,"P";"Tab2",#N/A,FALSE,"P"}</definedName>
    <definedName name="Financing" localSheetId="10" hidden="1">{"Tab1",#N/A,FALSE,"P";"Tab2",#N/A,FALSE,"P"}</definedName>
    <definedName name="Financing" localSheetId="0" hidden="1">{"Tab1",#N/A,FALSE,"P";"Tab2",#N/A,FALSE,"P"}</definedName>
    <definedName name="Financing" localSheetId="25" hidden="1">{"Tab1",#N/A,FALSE,"P";"Tab2",#N/A,FALSE,"P"}</definedName>
    <definedName name="Financing" localSheetId="26" hidden="1">{"Tab1",#N/A,FALSE,"P";"Tab2",#N/A,FALSE,"P"}</definedName>
    <definedName name="Financing" localSheetId="27" hidden="1">{"Tab1",#N/A,FALSE,"P";"Tab2",#N/A,FALSE,"P"}</definedName>
    <definedName name="Financing" localSheetId="28" hidden="1">{"Tab1",#N/A,FALSE,"P";"Tab2",#N/A,FALSE,"P"}</definedName>
    <definedName name="Financing" localSheetId="30" hidden="1">{"Tab1",#N/A,FALSE,"P";"Tab2",#N/A,FALSE,"P"}</definedName>
    <definedName name="Financing" localSheetId="16" hidden="1">{"Tab1",#N/A,FALSE,"P";"Tab2",#N/A,FALSE,"P"}</definedName>
    <definedName name="Financing" localSheetId="21" hidden="1">{"Tab1",#N/A,FALSE,"P";"Tab2",#N/A,FALSE,"P"}</definedName>
    <definedName name="Financing" localSheetId="23" hidden="1">{"Tab1",#N/A,FALSE,"P";"Tab2",#N/A,FALSE,"P"}</definedName>
    <definedName name="Financing" localSheetId="24" hidden="1">{"Tab1",#N/A,FALSE,"P";"Tab2",#N/A,FALSE,"P"}</definedName>
    <definedName name="Financing" hidden="1">{"Tab1",#N/A,FALSE,"P";"Tab2",#N/A,FALSE,"P"}</definedName>
    <definedName name="Finland_wt">#REF!</definedName>
    <definedName name="FIP">#REF!</definedName>
    <definedName name="Fisc" localSheetId="31">#REF!</definedName>
    <definedName name="Fisc" localSheetId="1">#REF!</definedName>
    <definedName name="Fisc" localSheetId="11">#REF!</definedName>
    <definedName name="Fisc" localSheetId="14">#REF!</definedName>
    <definedName name="Fisc" localSheetId="15">#REF!</definedName>
    <definedName name="Fisc" localSheetId="17">#REF!</definedName>
    <definedName name="Fisc" localSheetId="22">#REF!</definedName>
    <definedName name="Fisc" localSheetId="2">#REF!</definedName>
    <definedName name="Fisc" localSheetId="3">#REF!</definedName>
    <definedName name="Fisc" localSheetId="4">#REF!</definedName>
    <definedName name="Fisc" localSheetId="5">#REF!</definedName>
    <definedName name="Fisc" localSheetId="6">#REF!</definedName>
    <definedName name="Fisc" localSheetId="9">#REF!</definedName>
    <definedName name="FISC" localSheetId="10">#REF!</definedName>
    <definedName name="Fisc" localSheetId="25">#REF!</definedName>
    <definedName name="Fisc" localSheetId="16">#REF!</definedName>
    <definedName name="Fisc" localSheetId="21">#REF!</definedName>
    <definedName name="Fisc" localSheetId="23">#REF!</definedName>
    <definedName name="Fisc" localSheetId="24">#REF!</definedName>
    <definedName name="Fisc">#REF!</definedName>
    <definedName name="Fisca" localSheetId="31">#REF!</definedName>
    <definedName name="Fisca" localSheetId="32">#REF!</definedName>
    <definedName name="Fisca" localSheetId="33">#REF!</definedName>
    <definedName name="Fisca" localSheetId="1">#REF!</definedName>
    <definedName name="Fisca" localSheetId="11">#REF!</definedName>
    <definedName name="Fisca" localSheetId="14">#REF!</definedName>
    <definedName name="Fisca" localSheetId="15">#REF!</definedName>
    <definedName name="Fisca" localSheetId="17">#REF!</definedName>
    <definedName name="Fisca" localSheetId="18">#REF!</definedName>
    <definedName name="Fisca" localSheetId="22">#REF!</definedName>
    <definedName name="Fisca" localSheetId="3">#REF!</definedName>
    <definedName name="Fisca" localSheetId="4">#REF!</definedName>
    <definedName name="Fisca" localSheetId="5">#REF!</definedName>
    <definedName name="Fisca" localSheetId="6">#REF!</definedName>
    <definedName name="Fisca" localSheetId="9">#REF!</definedName>
    <definedName name="Fisca" localSheetId="10">#REF!</definedName>
    <definedName name="Fisca" localSheetId="25">#REF!</definedName>
    <definedName name="Fisca" localSheetId="26">#REF!</definedName>
    <definedName name="Fisca" localSheetId="27">#REF!</definedName>
    <definedName name="Fisca" localSheetId="30">#REF!</definedName>
    <definedName name="Fisca" localSheetId="16">#REF!</definedName>
    <definedName name="Fisca" localSheetId="21">#REF!</definedName>
    <definedName name="Fisca" localSheetId="23">#REF!</definedName>
    <definedName name="Fisca" localSheetId="24">#REF!</definedName>
    <definedName name="Fisca">#REF!</definedName>
    <definedName name="FISUM">#REF!</definedName>
    <definedName name="FLIBOR">#REF!</definedName>
    <definedName name="FLOPEC" localSheetId="11">#REF!</definedName>
    <definedName name="FLOPEC" localSheetId="10">#REF!</definedName>
    <definedName name="FLOPEC">#REF!</definedName>
    <definedName name="FLOWS" localSheetId="11">#REF!</definedName>
    <definedName name="FLOWS" localSheetId="10">#REF!</definedName>
    <definedName name="FLOWS">#REF!</definedName>
    <definedName name="fluct" localSheetId="11">#REF!</definedName>
    <definedName name="fluct" localSheetId="10">#REF!</definedName>
    <definedName name="fluct">#REF!</definedName>
    <definedName name="Flujo">#REF!</definedName>
    <definedName name="FLUXO" localSheetId="11">#REF!</definedName>
    <definedName name="FLUXO" localSheetId="10">#REF!</definedName>
    <definedName name="FLUXO">#REF!</definedName>
    <definedName name="FMB" localSheetId="11">#REF!</definedName>
    <definedName name="FMB" localSheetId="10">#REF!</definedName>
    <definedName name="FMB">#REF!</definedName>
    <definedName name="FMI" localSheetId="31">#REF!</definedName>
    <definedName name="FMI" localSheetId="32">#REF!</definedName>
    <definedName name="FMI" localSheetId="33">#REF!</definedName>
    <definedName name="FMI" localSheetId="11">#REF!</definedName>
    <definedName name="FMI" localSheetId="14">#REF!</definedName>
    <definedName name="FMI" localSheetId="15">#REF!</definedName>
    <definedName name="FMI" localSheetId="17">#REF!</definedName>
    <definedName name="FMI" localSheetId="22">#REF!</definedName>
    <definedName name="FMI" localSheetId="9">#REF!</definedName>
    <definedName name="FMI" localSheetId="10">#REF!</definedName>
    <definedName name="FMI" localSheetId="25">#REF!</definedName>
    <definedName name="FMI" localSheetId="16">#REF!</definedName>
    <definedName name="FMI" localSheetId="21">#REF!</definedName>
    <definedName name="FMI" localSheetId="23">#REF!</definedName>
    <definedName name="FMI" localSheetId="24">#REF!</definedName>
    <definedName name="FMI">#REF!</definedName>
    <definedName name="FMK" localSheetId="31">#REF!</definedName>
    <definedName name="FMK" localSheetId="32">#REF!</definedName>
    <definedName name="FMK" localSheetId="33">#REF!</definedName>
    <definedName name="FMK" localSheetId="1">#REF!</definedName>
    <definedName name="FMK" localSheetId="11">#REF!</definedName>
    <definedName name="FMK" localSheetId="14">#REF!</definedName>
    <definedName name="FMK" localSheetId="15">#REF!</definedName>
    <definedName name="FMK" localSheetId="17">#REF!</definedName>
    <definedName name="FMK" localSheetId="18">#REF!</definedName>
    <definedName name="FMK" localSheetId="22">#REF!</definedName>
    <definedName name="FMK" localSheetId="3">#REF!</definedName>
    <definedName name="FMK" localSheetId="4">#REF!</definedName>
    <definedName name="FMK" localSheetId="5">#REF!</definedName>
    <definedName name="FMK" localSheetId="6">#REF!</definedName>
    <definedName name="FMK" localSheetId="9">#REF!</definedName>
    <definedName name="FMK" localSheetId="10">#REF!</definedName>
    <definedName name="FMK" localSheetId="25">#REF!</definedName>
    <definedName name="FMK" localSheetId="26">#REF!</definedName>
    <definedName name="FMK" localSheetId="27">#REF!</definedName>
    <definedName name="FMK" localSheetId="30">#REF!</definedName>
    <definedName name="FMK" localSheetId="16">#REF!</definedName>
    <definedName name="FMK" localSheetId="21">#REF!</definedName>
    <definedName name="FMK" localSheetId="23">#REF!</definedName>
    <definedName name="FMK" localSheetId="24">#REF!</definedName>
    <definedName name="FMK">#REF!</definedName>
    <definedName name="FODESEC" localSheetId="11">#REF!</definedName>
    <definedName name="FODESEC" localSheetId="10">#REF!</definedName>
    <definedName name="FODESEC">#REF!</definedName>
    <definedName name="FONDO_COMPENSADOR_DE_DESEQUILIBRIOS_FISCALES_PROVINCIALES">#REF!</definedName>
    <definedName name="FONDO_EDUCATIVO__LEY_N__23906_ART._3_Y_4">#REF!</definedName>
    <definedName name="FONDO_ESPECIAL_DE_DESARROLLO_ELECTRICO_DEL_INTERIOR__LEYES_NROS._23966_ART._19_Y_24065">#REF!</definedName>
    <definedName name="FONDO_NACIONAL_DE_LA_VIVIENDA__LEY_N__23966_ART._18">#REF!</definedName>
    <definedName name="Fondos">#REF!</definedName>
    <definedName name="FORMATO">#N/A</definedName>
    <definedName name="FRAMENO" localSheetId="31">#REF!</definedName>
    <definedName name="FRAMENO" localSheetId="32">#REF!</definedName>
    <definedName name="FRAMENO" localSheetId="33">#REF!</definedName>
    <definedName name="FRAMENO" localSheetId="1">#REF!</definedName>
    <definedName name="FRAMENO" localSheetId="11">#REF!</definedName>
    <definedName name="FRAMENO" localSheetId="14">#REF!</definedName>
    <definedName name="FRAMENO" localSheetId="15">#REF!</definedName>
    <definedName name="FRAMENO" localSheetId="17">#REF!</definedName>
    <definedName name="FRAMENO" localSheetId="22">#REF!</definedName>
    <definedName name="FRAMENO" localSheetId="3">#REF!</definedName>
    <definedName name="FRAMENO" localSheetId="4">#REF!</definedName>
    <definedName name="FRAMENO" localSheetId="5">#REF!</definedName>
    <definedName name="FRAMENO" localSheetId="6">#REF!</definedName>
    <definedName name="FRAMENO" localSheetId="9">#REF!</definedName>
    <definedName name="FRAMENO" localSheetId="10">#REF!</definedName>
    <definedName name="FRAMENO" localSheetId="25">#REF!</definedName>
    <definedName name="FRAMENO" localSheetId="30">#REF!</definedName>
    <definedName name="FRAMENO" localSheetId="16">#REF!</definedName>
    <definedName name="FRAMENO" localSheetId="21">#REF!</definedName>
    <definedName name="FRAMENO" localSheetId="23">#REF!</definedName>
    <definedName name="FRAMENO" localSheetId="24">#REF!</definedName>
    <definedName name="FRAMENO">#REF!</definedName>
    <definedName name="framework_macro" localSheetId="32">#REF!</definedName>
    <definedName name="framework_macro" localSheetId="33">#REF!</definedName>
    <definedName name="framework_macro" localSheetId="1">#REF!</definedName>
    <definedName name="framework_macro" localSheetId="11">#REF!</definedName>
    <definedName name="framework_macro" localSheetId="14">#REF!</definedName>
    <definedName name="framework_macro" localSheetId="15">#REF!</definedName>
    <definedName name="framework_macro" localSheetId="17">#REF!</definedName>
    <definedName name="framework_macro" localSheetId="22">#REF!</definedName>
    <definedName name="framework_macro" localSheetId="3">#REF!</definedName>
    <definedName name="framework_macro" localSheetId="4">#REF!</definedName>
    <definedName name="framework_macro" localSheetId="5">#REF!</definedName>
    <definedName name="framework_macro" localSheetId="6">#REF!</definedName>
    <definedName name="framework_macro" localSheetId="9">#REF!</definedName>
    <definedName name="framework_macro" localSheetId="10">#REF!</definedName>
    <definedName name="framework_macro" localSheetId="25">#REF!</definedName>
    <definedName name="framework_macro" localSheetId="30">#REF!</definedName>
    <definedName name="framework_macro" localSheetId="16">#REF!</definedName>
    <definedName name="framework_macro" localSheetId="21">#REF!</definedName>
    <definedName name="framework_macro" localSheetId="23">#REF!</definedName>
    <definedName name="framework_macro" localSheetId="24">#REF!</definedName>
    <definedName name="framework_macro">#REF!</definedName>
    <definedName name="framework_macro_new" localSheetId="32">#REF!</definedName>
    <definedName name="framework_macro_new" localSheetId="33">#REF!</definedName>
    <definedName name="framework_macro_new" localSheetId="1">#REF!</definedName>
    <definedName name="framework_macro_new" localSheetId="11">#REF!</definedName>
    <definedName name="framework_macro_new" localSheetId="14">#REF!</definedName>
    <definedName name="framework_macro_new" localSheetId="15">#REF!</definedName>
    <definedName name="framework_macro_new" localSheetId="17">#REF!</definedName>
    <definedName name="framework_macro_new" localSheetId="22">#REF!</definedName>
    <definedName name="framework_macro_new" localSheetId="3">#REF!</definedName>
    <definedName name="framework_macro_new" localSheetId="4">#REF!</definedName>
    <definedName name="framework_macro_new" localSheetId="5">#REF!</definedName>
    <definedName name="framework_macro_new" localSheetId="6">#REF!</definedName>
    <definedName name="framework_macro_new" localSheetId="9">#REF!</definedName>
    <definedName name="framework_macro_new" localSheetId="10">#REF!</definedName>
    <definedName name="framework_macro_new" localSheetId="25">#REF!</definedName>
    <definedName name="framework_macro_new" localSheetId="30">#REF!</definedName>
    <definedName name="framework_macro_new" localSheetId="16">#REF!</definedName>
    <definedName name="framework_macro_new" localSheetId="21">#REF!</definedName>
    <definedName name="framework_macro_new" localSheetId="23">#REF!</definedName>
    <definedName name="framework_macro_new" localSheetId="24">#REF!</definedName>
    <definedName name="framework_macro_new">#REF!</definedName>
    <definedName name="framework_monetary" localSheetId="32">#REF!</definedName>
    <definedName name="framework_monetary" localSheetId="33">#REF!</definedName>
    <definedName name="framework_monetary" localSheetId="1">#REF!</definedName>
    <definedName name="framework_monetary" localSheetId="14">#REF!</definedName>
    <definedName name="framework_monetary" localSheetId="3">#REF!</definedName>
    <definedName name="framework_monetary" localSheetId="4">#REF!</definedName>
    <definedName name="framework_monetary" localSheetId="5">#REF!</definedName>
    <definedName name="framework_monetary" localSheetId="6">#REF!</definedName>
    <definedName name="framework_monetary" localSheetId="9">#REF!</definedName>
    <definedName name="framework_monetary" localSheetId="30">#REF!</definedName>
    <definedName name="framework_monetary" localSheetId="21">#REF!</definedName>
    <definedName name="framework_monetary">#REF!</definedName>
    <definedName name="FRAMEYES" localSheetId="32">#REF!</definedName>
    <definedName name="FRAMEYES" localSheetId="33">#REF!</definedName>
    <definedName name="FRAMEYES" localSheetId="1">#REF!</definedName>
    <definedName name="FRAMEYES" localSheetId="14">#REF!</definedName>
    <definedName name="FRAMEYES" localSheetId="3">#REF!</definedName>
    <definedName name="FRAMEYES" localSheetId="4">#REF!</definedName>
    <definedName name="FRAMEYES" localSheetId="5">#REF!</definedName>
    <definedName name="FRAMEYES" localSheetId="6">#REF!</definedName>
    <definedName name="FRAMEYES" localSheetId="9">#REF!</definedName>
    <definedName name="FRAMEYES" localSheetId="30">#REF!</definedName>
    <definedName name="FRAMEYES" localSheetId="21">#REF!</definedName>
    <definedName name="FRAMEYES">#REF!</definedName>
    <definedName name="France_wt">#REF!</definedName>
    <definedName name="fre" localSheetId="31" hidden="1">{"Tab1",#N/A,FALSE,"P";"Tab2",#N/A,FALSE,"P"}</definedName>
    <definedName name="fre" localSheetId="32" hidden="1">{"Tab1",#N/A,FALSE,"P";"Tab2",#N/A,FALSE,"P"}</definedName>
    <definedName name="fre" localSheetId="33" hidden="1">{"Tab1",#N/A,FALSE,"P";"Tab2",#N/A,FALSE,"P"}</definedName>
    <definedName name="fre" localSheetId="1" hidden="1">{"Tab1",#N/A,FALSE,"P";"Tab2",#N/A,FALSE,"P"}</definedName>
    <definedName name="fre" localSheetId="11" hidden="1">{"Tab1",#N/A,FALSE,"P";"Tab2",#N/A,FALSE,"P"}</definedName>
    <definedName name="fre" localSheetId="14" hidden="1">{"Tab1",#N/A,FALSE,"P";"Tab2",#N/A,FALSE,"P"}</definedName>
    <definedName name="fre" localSheetId="15" hidden="1">{"Tab1",#N/A,FALSE,"P";"Tab2",#N/A,FALSE,"P"}</definedName>
    <definedName name="fre" localSheetId="17" hidden="1">{"Tab1",#N/A,FALSE,"P";"Tab2",#N/A,FALSE,"P"}</definedName>
    <definedName name="fre" localSheetId="18" hidden="1">{"Tab1",#N/A,FALSE,"P";"Tab2",#N/A,FALSE,"P"}</definedName>
    <definedName name="fre" localSheetId="22" hidden="1">{"Tab1",#N/A,FALSE,"P";"Tab2",#N/A,FALSE,"P"}</definedName>
    <definedName name="fre" localSheetId="2" hidden="1">{"Tab1",#N/A,FALSE,"P";"Tab2",#N/A,FALSE,"P"}</definedName>
    <definedName name="fre" localSheetId="3" hidden="1">{"Tab1",#N/A,FALSE,"P";"Tab2",#N/A,FALSE,"P"}</definedName>
    <definedName name="fre" localSheetId="4" hidden="1">{"Tab1",#N/A,FALSE,"P";"Tab2",#N/A,FALSE,"P"}</definedName>
    <definedName name="fre" localSheetId="5" hidden="1">{"Tab1",#N/A,FALSE,"P";"Tab2",#N/A,FALSE,"P"}</definedName>
    <definedName name="fre" localSheetId="6" hidden="1">{"Tab1",#N/A,FALSE,"P";"Tab2",#N/A,FALSE,"P"}</definedName>
    <definedName name="fre" localSheetId="9" hidden="1">{"Tab1",#N/A,FALSE,"P";"Tab2",#N/A,FALSE,"P"}</definedName>
    <definedName name="fre" localSheetId="10" hidden="1">{"Tab1",#N/A,FALSE,"P";"Tab2",#N/A,FALSE,"P"}</definedName>
    <definedName name="fre" localSheetId="0" hidden="1">{"Tab1",#N/A,FALSE,"P";"Tab2",#N/A,FALSE,"P"}</definedName>
    <definedName name="fre" localSheetId="25" hidden="1">{"Tab1",#N/A,FALSE,"P";"Tab2",#N/A,FALSE,"P"}</definedName>
    <definedName name="fre" localSheetId="26" hidden="1">{"Tab1",#N/A,FALSE,"P";"Tab2",#N/A,FALSE,"P"}</definedName>
    <definedName name="fre" localSheetId="27" hidden="1">{"Tab1",#N/A,FALSE,"P";"Tab2",#N/A,FALSE,"P"}</definedName>
    <definedName name="fre" localSheetId="28" hidden="1">{"Tab1",#N/A,FALSE,"P";"Tab2",#N/A,FALSE,"P"}</definedName>
    <definedName name="fre" localSheetId="30" hidden="1">{"Tab1",#N/A,FALSE,"P";"Tab2",#N/A,FALSE,"P"}</definedName>
    <definedName name="fre" localSheetId="16" hidden="1">{"Tab1",#N/A,FALSE,"P";"Tab2",#N/A,FALSE,"P"}</definedName>
    <definedName name="fre" localSheetId="21" hidden="1">{"Tab1",#N/A,FALSE,"P";"Tab2",#N/A,FALSE,"P"}</definedName>
    <definedName name="fre" localSheetId="23" hidden="1">{"Tab1",#N/A,FALSE,"P";"Tab2",#N/A,FALSE,"P"}</definedName>
    <definedName name="fre" localSheetId="24" hidden="1">{"Tab1",#N/A,FALSE,"P";"Tab2",#N/A,FALSE,"P"}</definedName>
    <definedName name="fre" hidden="1">{"Tab1",#N/A,FALSE,"P";"Tab2",#N/A,FALSE,"P"}</definedName>
    <definedName name="FRF">#REF!</definedName>
    <definedName name="FRFEURO" localSheetId="31">#REF!</definedName>
    <definedName name="FRFEURO" localSheetId="32">#REF!</definedName>
    <definedName name="FRFEURO" localSheetId="33">#REF!</definedName>
    <definedName name="FRFEURO" localSheetId="1">#REF!</definedName>
    <definedName name="FRFEURO" localSheetId="11">#REF!</definedName>
    <definedName name="FRFEURO" localSheetId="14">#REF!</definedName>
    <definedName name="FRFEURO" localSheetId="15">#REF!</definedName>
    <definedName name="FRFEURO" localSheetId="17">#REF!</definedName>
    <definedName name="FRFEURO" localSheetId="18">#REF!</definedName>
    <definedName name="FRFEURO" localSheetId="22">#REF!</definedName>
    <definedName name="FRFEURO" localSheetId="3">#REF!</definedName>
    <definedName name="FRFEURO" localSheetId="4">#REF!</definedName>
    <definedName name="FRFEURO" localSheetId="5">#REF!</definedName>
    <definedName name="FRFEURO" localSheetId="6">#REF!</definedName>
    <definedName name="FRFEURO" localSheetId="9">#REF!</definedName>
    <definedName name="FRFEURO" localSheetId="10">#REF!</definedName>
    <definedName name="FRFEURO" localSheetId="25">#REF!</definedName>
    <definedName name="FRFEURO" localSheetId="26">#REF!</definedName>
    <definedName name="FRFEURO" localSheetId="27">#REF!</definedName>
    <definedName name="FRFEURO" localSheetId="30">#REF!</definedName>
    <definedName name="FRFEURO" localSheetId="16">#REF!</definedName>
    <definedName name="FRFEURO" localSheetId="21">#REF!</definedName>
    <definedName name="FRFEURO" localSheetId="23">#REF!</definedName>
    <definedName name="FRFEURO" localSheetId="24">#REF!</definedName>
    <definedName name="FRFEURO">#REF!</definedName>
    <definedName name="FS" localSheetId="32">#REF!</definedName>
    <definedName name="FS" localSheetId="33">#REF!</definedName>
    <definedName name="FS" localSheetId="1">#REF!</definedName>
    <definedName name="FS" localSheetId="14">#REF!</definedName>
    <definedName name="FS" localSheetId="17">#REF!</definedName>
    <definedName name="FS" localSheetId="18">#REF!</definedName>
    <definedName name="FS" localSheetId="3">#REF!</definedName>
    <definedName name="FS" localSheetId="4">#REF!</definedName>
    <definedName name="FS" localSheetId="5">#REF!</definedName>
    <definedName name="FS" localSheetId="6">#REF!</definedName>
    <definedName name="FS" localSheetId="9">#REF!</definedName>
    <definedName name="FS" localSheetId="10">#REF!</definedName>
    <definedName name="FS" localSheetId="25">#REF!</definedName>
    <definedName name="FS" localSheetId="26">#REF!</definedName>
    <definedName name="FS" localSheetId="27">#REF!</definedName>
    <definedName name="FS" localSheetId="30">#REF!</definedName>
    <definedName name="FS" localSheetId="16">#REF!</definedName>
    <definedName name="FS" localSheetId="21">#REF!</definedName>
    <definedName name="FS" localSheetId="24">#REF!</definedName>
    <definedName name="FS">#REF!</definedName>
    <definedName name="FS1A" localSheetId="32">#REF!</definedName>
    <definedName name="FS1A" localSheetId="33">#REF!</definedName>
    <definedName name="FS1A" localSheetId="1">#REF!</definedName>
    <definedName name="FS1A" localSheetId="14">#REF!</definedName>
    <definedName name="FS1A" localSheetId="17">#REF!</definedName>
    <definedName name="FS1A" localSheetId="18">#REF!</definedName>
    <definedName name="FS1A" localSheetId="3">#REF!</definedName>
    <definedName name="FS1A" localSheetId="4">#REF!</definedName>
    <definedName name="FS1A" localSheetId="5">#REF!</definedName>
    <definedName name="FS1A" localSheetId="6">#REF!</definedName>
    <definedName name="FS1A" localSheetId="9">#REF!</definedName>
    <definedName name="FS1A" localSheetId="10">#REF!</definedName>
    <definedName name="FS1A" localSheetId="25">#REF!</definedName>
    <definedName name="FS1A" localSheetId="26">#REF!</definedName>
    <definedName name="FS1A" localSheetId="27">#REF!</definedName>
    <definedName name="FS1A" localSheetId="30">#REF!</definedName>
    <definedName name="FS1A" localSheetId="16">#REF!</definedName>
    <definedName name="FS1A" localSheetId="21">#REF!</definedName>
    <definedName name="FS1A" localSheetId="24">#REF!</definedName>
    <definedName name="FS1A">#REF!</definedName>
    <definedName name="fsdfsd" localSheetId="32" hidden="1">#REF!</definedName>
    <definedName name="fsdfsd" localSheetId="33" hidden="1">#REF!</definedName>
    <definedName name="fsdfsd" localSheetId="14" hidden="1">#REF!</definedName>
    <definedName name="fsdfsd" localSheetId="15" hidden="1">#REF!</definedName>
    <definedName name="fsdfsd" localSheetId="17" hidden="1">#REF!</definedName>
    <definedName name="fsdfsd" localSheetId="25" hidden="1">#REF!</definedName>
    <definedName name="fsdfsd" localSheetId="26" hidden="1">#REF!</definedName>
    <definedName name="fsdfsd" localSheetId="27" hidden="1">#REF!</definedName>
    <definedName name="fsdfsd" localSheetId="16" hidden="1">#REF!</definedName>
    <definedName name="fsdfsd" localSheetId="21" hidden="1">#REF!</definedName>
    <definedName name="fsdfsd" localSheetId="24" hidden="1">#REF!</definedName>
    <definedName name="fsdfsd" hidden="1">#REF!</definedName>
    <definedName name="fsdsdfa" localSheetId="31" hidden="1">#REF!</definedName>
    <definedName name="fsdsdfa" localSheetId="32" hidden="1">#REF!</definedName>
    <definedName name="fsdsdfa" localSheetId="33" hidden="1">#REF!</definedName>
    <definedName name="fsdsdfa" localSheetId="14" hidden="1">#REF!</definedName>
    <definedName name="fsdsdfa" localSheetId="15" hidden="1">#REF!</definedName>
    <definedName name="fsdsdfa" localSheetId="17" hidden="1">#REF!</definedName>
    <definedName name="fsdsdfa" localSheetId="25" hidden="1">#REF!</definedName>
    <definedName name="fsdsdfa" localSheetId="26" hidden="1">#REF!</definedName>
    <definedName name="fsdsdfa" localSheetId="27" hidden="1">#REF!</definedName>
    <definedName name="fsdsdfa" localSheetId="16" hidden="1">#REF!</definedName>
    <definedName name="fsdsdfa" localSheetId="21" hidden="1">#REF!</definedName>
    <definedName name="fsdsdfa" localSheetId="24" hidden="1">#REF!</definedName>
    <definedName name="fsdsdfa" hidden="1">#REF!</definedName>
    <definedName name="FT" localSheetId="31">#REF!</definedName>
    <definedName name="FT" localSheetId="32">#REF!</definedName>
    <definedName name="FT" localSheetId="33">#REF!</definedName>
    <definedName name="FT" localSheetId="1">#REF!</definedName>
    <definedName name="FT" localSheetId="11">#REF!</definedName>
    <definedName name="FT" localSheetId="14">#REF!</definedName>
    <definedName name="FT" localSheetId="15">#REF!</definedName>
    <definedName name="FT" localSheetId="17">#REF!</definedName>
    <definedName name="FT" localSheetId="18">#REF!</definedName>
    <definedName name="FT" localSheetId="22">#REF!</definedName>
    <definedName name="FT" localSheetId="3">#REF!</definedName>
    <definedName name="FT" localSheetId="4">#REF!</definedName>
    <definedName name="FT" localSheetId="5">#REF!</definedName>
    <definedName name="FT" localSheetId="6">#REF!</definedName>
    <definedName name="FT" localSheetId="9">#REF!</definedName>
    <definedName name="FT" localSheetId="10">#REF!</definedName>
    <definedName name="FT" localSheetId="25">#REF!</definedName>
    <definedName name="FT" localSheetId="26">#REF!</definedName>
    <definedName name="FT" localSheetId="27">#REF!</definedName>
    <definedName name="FT" localSheetId="30">#REF!</definedName>
    <definedName name="FT" localSheetId="16">#REF!</definedName>
    <definedName name="FT" localSheetId="21">#REF!</definedName>
    <definedName name="FT" localSheetId="23">#REF!</definedName>
    <definedName name="FT" localSheetId="24">#REF!</definedName>
    <definedName name="FT">#REF!</definedName>
    <definedName name="FT1A" localSheetId="32">#REF!</definedName>
    <definedName name="FT1A" localSheetId="33">#REF!</definedName>
    <definedName name="FT1A" localSheetId="1">#REF!</definedName>
    <definedName name="FT1A" localSheetId="14">#REF!</definedName>
    <definedName name="FT1A" localSheetId="17">#REF!</definedName>
    <definedName name="FT1A" localSheetId="18">#REF!</definedName>
    <definedName name="FT1A" localSheetId="3">#REF!</definedName>
    <definedName name="FT1A" localSheetId="4">#REF!</definedName>
    <definedName name="FT1A" localSheetId="5">#REF!</definedName>
    <definedName name="FT1A" localSheetId="6">#REF!</definedName>
    <definedName name="FT1A" localSheetId="9">#REF!</definedName>
    <definedName name="FT1A" localSheetId="10">#REF!</definedName>
    <definedName name="FT1A" localSheetId="25">#REF!</definedName>
    <definedName name="FT1A" localSheetId="26">#REF!</definedName>
    <definedName name="FT1A" localSheetId="27">#REF!</definedName>
    <definedName name="FT1A" localSheetId="30">#REF!</definedName>
    <definedName name="FT1A" localSheetId="16">#REF!</definedName>
    <definedName name="FT1A" localSheetId="21">#REF!</definedName>
    <definedName name="FT1A" localSheetId="24">#REF!</definedName>
    <definedName name="FT1A">#REF!</definedName>
    <definedName name="ftaref">#REF!</definedName>
    <definedName name="ftconf">#REF!</definedName>
    <definedName name="ftima">#REF!</definedName>
    <definedName name="ftimaf">#REF!</definedName>
    <definedName name="ftr" localSheetId="31" hidden="1">{"Riqfin97",#N/A,FALSE,"Tran";"Riqfinpro",#N/A,FALSE,"Tran"}</definedName>
    <definedName name="ftr" localSheetId="32" hidden="1">{"Riqfin97",#N/A,FALSE,"Tran";"Riqfinpro",#N/A,FALSE,"Tran"}</definedName>
    <definedName name="ftr" localSheetId="33" hidden="1">{"Riqfin97",#N/A,FALSE,"Tran";"Riqfinpro",#N/A,FALSE,"Tran"}</definedName>
    <definedName name="ftr" localSheetId="1" hidden="1">{"Riqfin97",#N/A,FALSE,"Tran";"Riqfinpro",#N/A,FALSE,"Tran"}</definedName>
    <definedName name="ftr" localSheetId="11" hidden="1">{"Riqfin97",#N/A,FALSE,"Tran";"Riqfinpro",#N/A,FALSE,"Tran"}</definedName>
    <definedName name="ftr" localSheetId="14" hidden="1">{"Riqfin97",#N/A,FALSE,"Tran";"Riqfinpro",#N/A,FALSE,"Tran"}</definedName>
    <definedName name="ftr" localSheetId="15" hidden="1">{"Riqfin97",#N/A,FALSE,"Tran";"Riqfinpro",#N/A,FALSE,"Tran"}</definedName>
    <definedName name="ftr" localSheetId="17" hidden="1">{"Riqfin97",#N/A,FALSE,"Tran";"Riqfinpro",#N/A,FALSE,"Tran"}</definedName>
    <definedName name="ftr" localSheetId="18" hidden="1">{"Riqfin97",#N/A,FALSE,"Tran";"Riqfinpro",#N/A,FALSE,"Tran"}</definedName>
    <definedName name="ftr" localSheetId="22" hidden="1">{"Riqfin97",#N/A,FALSE,"Tran";"Riqfinpro",#N/A,FALSE,"Tran"}</definedName>
    <definedName name="ftr" localSheetId="2" hidden="1">{"Riqfin97",#N/A,FALSE,"Tran";"Riqfinpro",#N/A,FALSE,"Tran"}</definedName>
    <definedName name="ftr" localSheetId="3" hidden="1">{"Riqfin97",#N/A,FALSE,"Tran";"Riqfinpro",#N/A,FALSE,"Tran"}</definedName>
    <definedName name="ftr" localSheetId="4" hidden="1">{"Riqfin97",#N/A,FALSE,"Tran";"Riqfinpro",#N/A,FALSE,"Tran"}</definedName>
    <definedName name="ftr" localSheetId="5" hidden="1">{"Riqfin97",#N/A,FALSE,"Tran";"Riqfinpro",#N/A,FALSE,"Tran"}</definedName>
    <definedName name="ftr" localSheetId="6" hidden="1">{"Riqfin97",#N/A,FALSE,"Tran";"Riqfinpro",#N/A,FALSE,"Tran"}</definedName>
    <definedName name="ftr" localSheetId="9" hidden="1">{"Riqfin97",#N/A,FALSE,"Tran";"Riqfinpro",#N/A,FALSE,"Tran"}</definedName>
    <definedName name="ftr" localSheetId="10" hidden="1">{"Riqfin97",#N/A,FALSE,"Tran";"Riqfinpro",#N/A,FALSE,"Tran"}</definedName>
    <definedName name="ftr" localSheetId="0" hidden="1">{"Riqfin97",#N/A,FALSE,"Tran";"Riqfinpro",#N/A,FALSE,"Tran"}</definedName>
    <definedName name="ftr" localSheetId="25" hidden="1">{"Riqfin97",#N/A,FALSE,"Tran";"Riqfinpro",#N/A,FALSE,"Tran"}</definedName>
    <definedName name="ftr" localSheetId="26" hidden="1">{"Riqfin97",#N/A,FALSE,"Tran";"Riqfinpro",#N/A,FALSE,"Tran"}</definedName>
    <definedName name="ftr" localSheetId="27" hidden="1">{"Riqfin97",#N/A,FALSE,"Tran";"Riqfinpro",#N/A,FALSE,"Tran"}</definedName>
    <definedName name="ftr" localSheetId="28" hidden="1">{"Riqfin97",#N/A,FALSE,"Tran";"Riqfinpro",#N/A,FALSE,"Tran"}</definedName>
    <definedName name="ftr" localSheetId="30" hidden="1">{"Riqfin97",#N/A,FALSE,"Tran";"Riqfinpro",#N/A,FALSE,"Tran"}</definedName>
    <definedName name="ftr" localSheetId="16" hidden="1">{"Riqfin97",#N/A,FALSE,"Tran";"Riqfinpro",#N/A,FALSE,"Tran"}</definedName>
    <definedName name="ftr" localSheetId="21" hidden="1">{"Riqfin97",#N/A,FALSE,"Tran";"Riqfinpro",#N/A,FALSE,"Tran"}</definedName>
    <definedName name="ftr" localSheetId="23" hidden="1">{"Riqfin97",#N/A,FALSE,"Tran";"Riqfinpro",#N/A,FALSE,"Tran"}</definedName>
    <definedName name="ftr" localSheetId="24" hidden="1">{"Riqfin97",#N/A,FALSE,"Tran";"Riqfinpro",#N/A,FALSE,"Tran"}</definedName>
    <definedName name="ftr" hidden="1">{"Riqfin97",#N/A,FALSE,"Tran";"Riqfinpro",#N/A,FALSE,"Tran"}</definedName>
    <definedName name="fty" localSheetId="31" hidden="1">{"Riqfin97",#N/A,FALSE,"Tran";"Riqfinpro",#N/A,FALSE,"Tran"}</definedName>
    <definedName name="fty" localSheetId="32" hidden="1">{"Riqfin97",#N/A,FALSE,"Tran";"Riqfinpro",#N/A,FALSE,"Tran"}</definedName>
    <definedName name="fty" localSheetId="33" hidden="1">{"Riqfin97",#N/A,FALSE,"Tran";"Riqfinpro",#N/A,FALSE,"Tran"}</definedName>
    <definedName name="fty" localSheetId="1" hidden="1">{"Riqfin97",#N/A,FALSE,"Tran";"Riqfinpro",#N/A,FALSE,"Tran"}</definedName>
    <definedName name="fty" localSheetId="11" hidden="1">{"Riqfin97",#N/A,FALSE,"Tran";"Riqfinpro",#N/A,FALSE,"Tran"}</definedName>
    <definedName name="fty" localSheetId="14" hidden="1">{"Riqfin97",#N/A,FALSE,"Tran";"Riqfinpro",#N/A,FALSE,"Tran"}</definedName>
    <definedName name="fty" localSheetId="15" hidden="1">{"Riqfin97",#N/A,FALSE,"Tran";"Riqfinpro",#N/A,FALSE,"Tran"}</definedName>
    <definedName name="fty" localSheetId="17" hidden="1">{"Riqfin97",#N/A,FALSE,"Tran";"Riqfinpro",#N/A,FALSE,"Tran"}</definedName>
    <definedName name="fty" localSheetId="18" hidden="1">{"Riqfin97",#N/A,FALSE,"Tran";"Riqfinpro",#N/A,FALSE,"Tran"}</definedName>
    <definedName name="fty" localSheetId="22" hidden="1">{"Riqfin97",#N/A,FALSE,"Tran";"Riqfinpro",#N/A,FALSE,"Tran"}</definedName>
    <definedName name="fty" localSheetId="2" hidden="1">{"Riqfin97",#N/A,FALSE,"Tran";"Riqfinpro",#N/A,FALSE,"Tran"}</definedName>
    <definedName name="fty" localSheetId="3" hidden="1">{"Riqfin97",#N/A,FALSE,"Tran";"Riqfinpro",#N/A,FALSE,"Tran"}</definedName>
    <definedName name="fty" localSheetId="4" hidden="1">{"Riqfin97",#N/A,FALSE,"Tran";"Riqfinpro",#N/A,FALSE,"Tran"}</definedName>
    <definedName name="fty" localSheetId="5" hidden="1">{"Riqfin97",#N/A,FALSE,"Tran";"Riqfinpro",#N/A,FALSE,"Tran"}</definedName>
    <definedName name="fty" localSheetId="6" hidden="1">{"Riqfin97",#N/A,FALSE,"Tran";"Riqfinpro",#N/A,FALSE,"Tran"}</definedName>
    <definedName name="fty" localSheetId="9" hidden="1">{"Riqfin97",#N/A,FALSE,"Tran";"Riqfinpro",#N/A,FALSE,"Tran"}</definedName>
    <definedName name="fty" localSheetId="10" hidden="1">{"Riqfin97",#N/A,FALSE,"Tran";"Riqfinpro",#N/A,FALSE,"Tran"}</definedName>
    <definedName name="fty" localSheetId="0" hidden="1">{"Riqfin97",#N/A,FALSE,"Tran";"Riqfinpro",#N/A,FALSE,"Tran"}</definedName>
    <definedName name="fty" localSheetId="25" hidden="1">{"Riqfin97",#N/A,FALSE,"Tran";"Riqfinpro",#N/A,FALSE,"Tran"}</definedName>
    <definedName name="fty" localSheetId="26" hidden="1">{"Riqfin97",#N/A,FALSE,"Tran";"Riqfinpro",#N/A,FALSE,"Tran"}</definedName>
    <definedName name="fty" localSheetId="27" hidden="1">{"Riqfin97",#N/A,FALSE,"Tran";"Riqfinpro",#N/A,FALSE,"Tran"}</definedName>
    <definedName name="fty" localSheetId="28" hidden="1">{"Riqfin97",#N/A,FALSE,"Tran";"Riqfinpro",#N/A,FALSE,"Tran"}</definedName>
    <definedName name="fty" localSheetId="30" hidden="1">{"Riqfin97",#N/A,FALSE,"Tran";"Riqfinpro",#N/A,FALSE,"Tran"}</definedName>
    <definedName name="fty" localSheetId="16" hidden="1">{"Riqfin97",#N/A,FALSE,"Tran";"Riqfinpro",#N/A,FALSE,"Tran"}</definedName>
    <definedName name="fty" localSheetId="21" hidden="1">{"Riqfin97",#N/A,FALSE,"Tran";"Riqfinpro",#N/A,FALSE,"Tran"}</definedName>
    <definedName name="fty" localSheetId="23" hidden="1">{"Riqfin97",#N/A,FALSE,"Tran";"Riqfinpro",#N/A,FALSE,"Tran"}</definedName>
    <definedName name="fty" localSheetId="24" hidden="1">{"Riqfin97",#N/A,FALSE,"Tran";"Riqfinpro",#N/A,FALSE,"Tran"}</definedName>
    <definedName name="fty" hidden="1">{"Riqfin97",#N/A,FALSE,"Tran";"Riqfinpro",#N/A,FALSE,"Tran"}</definedName>
    <definedName name="FUENTE" localSheetId="31">#REF!</definedName>
    <definedName name="FUENTE" localSheetId="32">#REF!</definedName>
    <definedName name="FUENTE" localSheetId="33">#REF!</definedName>
    <definedName name="FUENTE" localSheetId="1">#REF!</definedName>
    <definedName name="FUENTE" localSheetId="11">#REF!</definedName>
    <definedName name="FUENTE" localSheetId="14">#REF!</definedName>
    <definedName name="FUENTE" localSheetId="15">#REF!</definedName>
    <definedName name="FUENTE" localSheetId="17">#REF!</definedName>
    <definedName name="FUENTE" localSheetId="18">#REF!</definedName>
    <definedName name="FUENTE" localSheetId="22">#REF!</definedName>
    <definedName name="FUENTE" localSheetId="3">#REF!</definedName>
    <definedName name="FUENTE" localSheetId="4">#REF!</definedName>
    <definedName name="FUENTE" localSheetId="5">#REF!</definedName>
    <definedName name="FUENTE" localSheetId="6">#REF!</definedName>
    <definedName name="FUENTE" localSheetId="9">#REF!</definedName>
    <definedName name="FUENTE" localSheetId="10">#REF!</definedName>
    <definedName name="FUENTE" localSheetId="25">#REF!</definedName>
    <definedName name="FUENTE" localSheetId="26">#REF!</definedName>
    <definedName name="FUENTE" localSheetId="27">#REF!</definedName>
    <definedName name="FUENTE" localSheetId="30">#REF!</definedName>
    <definedName name="FUENTE" localSheetId="16">#REF!</definedName>
    <definedName name="FUENTE" localSheetId="21">#REF!</definedName>
    <definedName name="FUENTE" localSheetId="23">#REF!</definedName>
    <definedName name="FUENTE" localSheetId="24">#REF!</definedName>
    <definedName name="FUENTE">#REF!</definedName>
    <definedName name="fuente1" localSheetId="32">#REF!</definedName>
    <definedName name="fuente1" localSheetId="33">#REF!</definedName>
    <definedName name="fuente1" localSheetId="1">#REF!</definedName>
    <definedName name="fuente1" localSheetId="11">#REF!</definedName>
    <definedName name="fuente1" localSheetId="14">#REF!</definedName>
    <definedName name="fuente1" localSheetId="17">#REF!</definedName>
    <definedName name="fuente1" localSheetId="18">#REF!</definedName>
    <definedName name="fuente1" localSheetId="3">#REF!</definedName>
    <definedName name="fuente1" localSheetId="4">#REF!</definedName>
    <definedName name="fuente1" localSheetId="5">#REF!</definedName>
    <definedName name="fuente1" localSheetId="6">#REF!</definedName>
    <definedName name="fuente1" localSheetId="9">#REF!</definedName>
    <definedName name="fuente1" localSheetId="10">#REF!</definedName>
    <definedName name="fuente1" localSheetId="25">#REF!</definedName>
    <definedName name="fuente1" localSheetId="26">#REF!</definedName>
    <definedName name="fuente1" localSheetId="27">#REF!</definedName>
    <definedName name="fuente1" localSheetId="30">#REF!</definedName>
    <definedName name="fuente1" localSheetId="16">#REF!</definedName>
    <definedName name="fuente1" localSheetId="21">#REF!</definedName>
    <definedName name="fuente1" localSheetId="24">#REF!</definedName>
    <definedName name="fuente1">#REF!</definedName>
    <definedName name="FUENTE2" localSheetId="32">#REF!</definedName>
    <definedName name="FUENTE2" localSheetId="33">#REF!</definedName>
    <definedName name="FUENTE2" localSheetId="1">#REF!</definedName>
    <definedName name="FUENTE2" localSheetId="11">#REF!</definedName>
    <definedName name="FUENTE2" localSheetId="14">#REF!</definedName>
    <definedName name="FUENTE2" localSheetId="17">#REF!</definedName>
    <definedName name="FUENTE2" localSheetId="3">#REF!</definedName>
    <definedName name="FUENTE2" localSheetId="4">#REF!</definedName>
    <definedName name="FUENTE2" localSheetId="5">#REF!</definedName>
    <definedName name="FUENTE2" localSheetId="6">#REF!</definedName>
    <definedName name="FUENTE2" localSheetId="9">#REF!</definedName>
    <definedName name="FUENTE2" localSheetId="10">#REF!</definedName>
    <definedName name="FUENTE2" localSheetId="30">#REF!</definedName>
    <definedName name="FUENTE2" localSheetId="21">#REF!</definedName>
    <definedName name="FUENTE2" localSheetId="24">#REF!</definedName>
    <definedName name="FUENTE2">#REF!</definedName>
    <definedName name="Fuentes" localSheetId="32">#REF!</definedName>
    <definedName name="Fuentes" localSheetId="33">#REF!</definedName>
    <definedName name="Fuentes" localSheetId="1">#REF!</definedName>
    <definedName name="Fuentes" localSheetId="14">#REF!</definedName>
    <definedName name="Fuentes" localSheetId="3">#REF!</definedName>
    <definedName name="Fuentes" localSheetId="4">#REF!</definedName>
    <definedName name="Fuentes" localSheetId="5">#REF!</definedName>
    <definedName name="Fuentes" localSheetId="6">#REF!</definedName>
    <definedName name="Fuentes" localSheetId="9">#REF!</definedName>
    <definedName name="Fuentes" localSheetId="30">#REF!</definedName>
    <definedName name="Fuentes" localSheetId="21">#REF!</definedName>
    <definedName name="Fuentes">#REF!</definedName>
    <definedName name="fx" localSheetId="32">#REF!</definedName>
    <definedName name="fx" localSheetId="33">#REF!</definedName>
    <definedName name="fx" localSheetId="1">#REF!</definedName>
    <definedName name="fx" localSheetId="14">#REF!</definedName>
    <definedName name="fx" localSheetId="18">#REF!</definedName>
    <definedName name="fx" localSheetId="3">#REF!</definedName>
    <definedName name="fx" localSheetId="4">#REF!</definedName>
    <definedName name="fx" localSheetId="5">#REF!</definedName>
    <definedName name="fx" localSheetId="6">#REF!</definedName>
    <definedName name="fx" localSheetId="9">#REF!</definedName>
    <definedName name="fx" localSheetId="25">#REF!</definedName>
    <definedName name="fx" localSheetId="26">#REF!</definedName>
    <definedName name="fx" localSheetId="27">#REF!</definedName>
    <definedName name="fx" localSheetId="30">#REF!</definedName>
    <definedName name="fx" localSheetId="16">#REF!</definedName>
    <definedName name="fx" localSheetId="21">#REF!</definedName>
    <definedName name="fx">#REF!</definedName>
    <definedName name="FX98IGP">#REF!</definedName>
    <definedName name="FX98RE">#REF!</definedName>
    <definedName name="FX99RE">#REF!</definedName>
    <definedName name="G" localSheetId="31" hidden="1">{"Main Economic Indicators",#N/A,FALSE,"C"}</definedName>
    <definedName name="G" localSheetId="32" hidden="1">{"Main Economic Indicators",#N/A,FALSE,"C"}</definedName>
    <definedName name="G" localSheetId="33" hidden="1">{"Main Economic Indicators",#N/A,FALSE,"C"}</definedName>
    <definedName name="G" localSheetId="1" hidden="1">{"Main Economic Indicators",#N/A,FALSE,"C"}</definedName>
    <definedName name="G" localSheetId="11" hidden="1">{"Main Economic Indicators",#N/A,FALSE,"C"}</definedName>
    <definedName name="G" localSheetId="14" hidden="1">{"Main Economic Indicators",#N/A,FALSE,"C"}</definedName>
    <definedName name="G" localSheetId="15" hidden="1">{"Main Economic Indicators",#N/A,FALSE,"C"}</definedName>
    <definedName name="G" localSheetId="17" hidden="1">{"Main Economic Indicators",#N/A,FALSE,"C"}</definedName>
    <definedName name="G" localSheetId="18" hidden="1">{"Main Economic Indicators",#N/A,FALSE,"C"}</definedName>
    <definedName name="G" localSheetId="22" hidden="1">{"Main Economic Indicators",#N/A,FALSE,"C"}</definedName>
    <definedName name="G" localSheetId="2" hidden="1">{"Main Economic Indicators",#N/A,FALSE,"C"}</definedName>
    <definedName name="G" localSheetId="3" hidden="1">{"Main Economic Indicators",#N/A,FALSE,"C"}</definedName>
    <definedName name="G" localSheetId="4" hidden="1">{"Main Economic Indicators",#N/A,FALSE,"C"}</definedName>
    <definedName name="G" localSheetId="5" hidden="1">{"Main Economic Indicators",#N/A,FALSE,"C"}</definedName>
    <definedName name="G" localSheetId="6" hidden="1">{"Main Economic Indicators",#N/A,FALSE,"C"}</definedName>
    <definedName name="G" localSheetId="9" hidden="1">{"Main Economic Indicators",#N/A,FALSE,"C"}</definedName>
    <definedName name="g" localSheetId="10">#REF!</definedName>
    <definedName name="G" localSheetId="0" hidden="1">{"Main Economic Indicators",#N/A,FALSE,"C"}</definedName>
    <definedName name="G" localSheetId="25" hidden="1">{"Main Economic Indicators",#N/A,FALSE,"C"}</definedName>
    <definedName name="G" localSheetId="26" hidden="1">{"Main Economic Indicators",#N/A,FALSE,"C"}</definedName>
    <definedName name="G" localSheetId="27" hidden="1">{"Main Economic Indicators",#N/A,FALSE,"C"}</definedName>
    <definedName name="G" localSheetId="28" hidden="1">{"Main Economic Indicators",#N/A,FALSE,"C"}</definedName>
    <definedName name="G" localSheetId="30" hidden="1">{"Main Economic Indicators",#N/A,FALSE,"C"}</definedName>
    <definedName name="G" localSheetId="16" hidden="1">{"Main Economic Indicators",#N/A,FALSE,"C"}</definedName>
    <definedName name="G" localSheetId="21" hidden="1">{"Main Economic Indicators",#N/A,FALSE,"C"}</definedName>
    <definedName name="G" localSheetId="23" hidden="1">{"Main Economic Indicators",#N/A,FALSE,"C"}</definedName>
    <definedName name="G" localSheetId="24" hidden="1">{"Main Economic Indicators",#N/A,FALSE,"C"}</definedName>
    <definedName name="G" hidden="1">{"Main Economic Indicators",#N/A,FALSE,"C"}</definedName>
    <definedName name="g1std">#REF!</definedName>
    <definedName name="g2std">#REF!</definedName>
    <definedName name="GAP" localSheetId="31">#REF!</definedName>
    <definedName name="GAP" localSheetId="1">#REF!</definedName>
    <definedName name="GAP" localSheetId="11">#REF!</definedName>
    <definedName name="GAP" localSheetId="14">#REF!</definedName>
    <definedName name="GAP" localSheetId="15">#REF!</definedName>
    <definedName name="GAP" localSheetId="17">#REF!</definedName>
    <definedName name="GAP" localSheetId="22">#REF!</definedName>
    <definedName name="GAP" localSheetId="2">#REF!</definedName>
    <definedName name="GAP" localSheetId="3">#REF!</definedName>
    <definedName name="GAP" localSheetId="4">#REF!</definedName>
    <definedName name="GAP" localSheetId="5">#REF!</definedName>
    <definedName name="GAP" localSheetId="6">#REF!</definedName>
    <definedName name="GAP" localSheetId="9">#REF!</definedName>
    <definedName name="GAP" localSheetId="10">#REF!</definedName>
    <definedName name="GAP" localSheetId="25">#REF!</definedName>
    <definedName name="GAP" localSheetId="16">#REF!</definedName>
    <definedName name="GAP" localSheetId="21">#REF!</definedName>
    <definedName name="GAP" localSheetId="23">#REF!</definedName>
    <definedName name="GAP" localSheetId="24">#REF!</definedName>
    <definedName name="GAP">#REF!</definedName>
    <definedName name="GAPFGFROM" localSheetId="31">#REF!</definedName>
    <definedName name="GAPFGFROM" localSheetId="32">#REF!</definedName>
    <definedName name="GAPFGFROM" localSheetId="33">#REF!</definedName>
    <definedName name="GAPFGFROM" localSheetId="1">#REF!</definedName>
    <definedName name="GAPFGFROM" localSheetId="14">#REF!</definedName>
    <definedName name="GAPFGFROM" localSheetId="15">#REF!</definedName>
    <definedName name="GAPFGFROM" localSheetId="17">#REF!</definedName>
    <definedName name="GAPFGFROM" localSheetId="22">#REF!</definedName>
    <definedName name="GAPFGFROM" localSheetId="3">#REF!</definedName>
    <definedName name="GAPFGFROM" localSheetId="4">#REF!</definedName>
    <definedName name="GAPFGFROM" localSheetId="5">#REF!</definedName>
    <definedName name="GAPFGFROM" localSheetId="6">#REF!</definedName>
    <definedName name="GAPFGFROM" localSheetId="9">#REF!</definedName>
    <definedName name="GAPFGFROM" localSheetId="25">#REF!</definedName>
    <definedName name="GAPFGFROM" localSheetId="30">#REF!</definedName>
    <definedName name="GAPFGFROM" localSheetId="16">#REF!</definedName>
    <definedName name="GAPFGFROM" localSheetId="21">#REF!</definedName>
    <definedName name="GAPFGFROM" localSheetId="23">#REF!</definedName>
    <definedName name="GAPFGFROM" localSheetId="24">#REF!</definedName>
    <definedName name="GAPFGFROM">#REF!</definedName>
    <definedName name="GAPFGTO" localSheetId="32">#REF!</definedName>
    <definedName name="GAPFGTO" localSheetId="33">#REF!</definedName>
    <definedName name="GAPFGTO" localSheetId="1">#REF!</definedName>
    <definedName name="GAPFGTO" localSheetId="14">#REF!</definedName>
    <definedName name="GAPFGTO" localSheetId="15">#REF!</definedName>
    <definedName name="GAPFGTO" localSheetId="17">#REF!</definedName>
    <definedName name="GAPFGTO" localSheetId="22">#REF!</definedName>
    <definedName name="GAPFGTO" localSheetId="3">#REF!</definedName>
    <definedName name="GAPFGTO" localSheetId="4">#REF!</definedName>
    <definedName name="GAPFGTO" localSheetId="5">#REF!</definedName>
    <definedName name="GAPFGTO" localSheetId="6">#REF!</definedName>
    <definedName name="GAPFGTO" localSheetId="9">#REF!</definedName>
    <definedName name="GAPFGTO" localSheetId="25">#REF!</definedName>
    <definedName name="GAPFGTO" localSheetId="30">#REF!</definedName>
    <definedName name="GAPFGTO" localSheetId="16">#REF!</definedName>
    <definedName name="GAPFGTO" localSheetId="21">#REF!</definedName>
    <definedName name="GAPFGTO" localSheetId="23">#REF!</definedName>
    <definedName name="GAPFGTO" localSheetId="24">#REF!</definedName>
    <definedName name="GAPFGTO">#REF!</definedName>
    <definedName name="GAPSTFROM" localSheetId="32">#REF!</definedName>
    <definedName name="GAPSTFROM" localSheetId="33">#REF!</definedName>
    <definedName name="GAPSTFROM" localSheetId="1">#REF!</definedName>
    <definedName name="GAPSTFROM" localSheetId="14">#REF!</definedName>
    <definedName name="GAPSTFROM" localSheetId="3">#REF!</definedName>
    <definedName name="GAPSTFROM" localSheetId="4">#REF!</definedName>
    <definedName name="GAPSTFROM" localSheetId="5">#REF!</definedName>
    <definedName name="GAPSTFROM" localSheetId="6">#REF!</definedName>
    <definedName name="GAPSTFROM" localSheetId="9">#REF!</definedName>
    <definedName name="GAPSTFROM" localSheetId="30">#REF!</definedName>
    <definedName name="GAPSTFROM" localSheetId="21">#REF!</definedName>
    <definedName name="GAPSTFROM">#REF!</definedName>
    <definedName name="GAPSTTO" localSheetId="32">#REF!</definedName>
    <definedName name="GAPSTTO" localSheetId="33">#REF!</definedName>
    <definedName name="GAPSTTO" localSheetId="1">#REF!</definedName>
    <definedName name="GAPSTTO" localSheetId="14">#REF!</definedName>
    <definedName name="GAPSTTO" localSheetId="3">#REF!</definedName>
    <definedName name="GAPSTTO" localSheetId="4">#REF!</definedName>
    <definedName name="GAPSTTO" localSheetId="5">#REF!</definedName>
    <definedName name="GAPSTTO" localSheetId="6">#REF!</definedName>
    <definedName name="GAPSTTO" localSheetId="9">#REF!</definedName>
    <definedName name="GAPSTTO" localSheetId="30">#REF!</definedName>
    <definedName name="GAPSTTO" localSheetId="21">#REF!</definedName>
    <definedName name="GAPSTTO">#REF!</definedName>
    <definedName name="GAPTEST" localSheetId="32">#REF!</definedName>
    <definedName name="GAPTEST" localSheetId="33">#REF!</definedName>
    <definedName name="GAPTEST" localSheetId="1">#REF!</definedName>
    <definedName name="GAPTEST" localSheetId="14">#REF!</definedName>
    <definedName name="GAPTEST" localSheetId="3">#REF!</definedName>
    <definedName name="GAPTEST" localSheetId="4">#REF!</definedName>
    <definedName name="GAPTEST" localSheetId="5">#REF!</definedName>
    <definedName name="GAPTEST" localSheetId="6">#REF!</definedName>
    <definedName name="GAPTEST" localSheetId="9">#REF!</definedName>
    <definedName name="GAPTEST" localSheetId="30">#REF!</definedName>
    <definedName name="GAPTEST" localSheetId="21">#REF!</definedName>
    <definedName name="GAPTEST">#REF!</definedName>
    <definedName name="GAPTESTFG" localSheetId="32">#REF!</definedName>
    <definedName name="GAPTESTFG" localSheetId="33">#REF!</definedName>
    <definedName name="GAPTESTFG" localSheetId="1">#REF!</definedName>
    <definedName name="GAPTESTFG" localSheetId="14">#REF!</definedName>
    <definedName name="GAPTESTFG" localSheetId="3">#REF!</definedName>
    <definedName name="GAPTESTFG" localSheetId="4">#REF!</definedName>
    <definedName name="GAPTESTFG" localSheetId="5">#REF!</definedName>
    <definedName name="GAPTESTFG" localSheetId="6">#REF!</definedName>
    <definedName name="GAPTESTFG" localSheetId="9">#REF!</definedName>
    <definedName name="GAPTESTFG" localSheetId="30">#REF!</definedName>
    <definedName name="GAPTESTFG" localSheetId="21">#REF!</definedName>
    <definedName name="GAPTESTFG">#REF!</definedName>
    <definedName name="gas">#N/A</definedName>
    <definedName name="GASO">#N/A</definedName>
    <definedName name="gasolinas">#N/A</definedName>
    <definedName name="gasolinas1">#N/A</definedName>
    <definedName name="GATO">#REF!</definedName>
    <definedName name="Gave">#REF!</definedName>
    <definedName name="GAZZETTE" localSheetId="32">#REF!</definedName>
    <definedName name="GAZZETTE" localSheetId="33">#REF!</definedName>
    <definedName name="GAZZETTE" localSheetId="1">#REF!</definedName>
    <definedName name="GAZZETTE" localSheetId="11">#REF!</definedName>
    <definedName name="GAZZETTE" localSheetId="14">#REF!</definedName>
    <definedName name="GAZZETTE" localSheetId="3">#REF!</definedName>
    <definedName name="GAZZETTE" localSheetId="4">#REF!</definedName>
    <definedName name="GAZZETTE" localSheetId="5">#REF!</definedName>
    <definedName name="GAZZETTE" localSheetId="6">#REF!</definedName>
    <definedName name="GAZZETTE" localSheetId="9">#REF!</definedName>
    <definedName name="GAZZETTE" localSheetId="10">#REF!</definedName>
    <definedName name="GAZZETTE" localSheetId="30">#REF!</definedName>
    <definedName name="GAZZETTE" localSheetId="21">#REF!</definedName>
    <definedName name="GAZZETTE">#REF!</definedName>
    <definedName name="GBP" localSheetId="32">#REF!</definedName>
    <definedName name="GBP" localSheetId="33">#REF!</definedName>
    <definedName name="GBP" localSheetId="1">#REF!</definedName>
    <definedName name="GBP" localSheetId="14">#REF!</definedName>
    <definedName name="GBP" localSheetId="18">#REF!</definedName>
    <definedName name="GBP" localSheetId="3">#REF!</definedName>
    <definedName name="GBP" localSheetId="4">#REF!</definedName>
    <definedName name="GBP" localSheetId="5">#REF!</definedName>
    <definedName name="GBP" localSheetId="6">#REF!</definedName>
    <definedName name="GBP" localSheetId="9">#REF!</definedName>
    <definedName name="GBP" localSheetId="10">#REF!</definedName>
    <definedName name="GBP" localSheetId="25">#REF!</definedName>
    <definedName name="GBP" localSheetId="26">#REF!</definedName>
    <definedName name="GBP" localSheetId="27">#REF!</definedName>
    <definedName name="GBP" localSheetId="30">#REF!</definedName>
    <definedName name="GBP" localSheetId="16">#REF!</definedName>
    <definedName name="GBP" localSheetId="21">#REF!</definedName>
    <definedName name="GBP">#REF!</definedName>
    <definedName name="GCB">#REF!</definedName>
    <definedName name="GCB_NGDP" localSheetId="10">#REF!</definedName>
    <definedName name="GCB_NGDP">#N/A</definedName>
    <definedName name="GCEC">#REF!</definedName>
    <definedName name="GCED">#REF!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#REF!</definedName>
    <definedName name="GCRG" localSheetId="11">#REF!</definedName>
    <definedName name="GCRG" localSheetId="10">#REF!</definedName>
    <definedName name="GCRG">#REF!</definedName>
    <definedName name="gdg" localSheetId="32" hidden="1">#REF!</definedName>
    <definedName name="gdg" localSheetId="33" hidden="1">#REF!</definedName>
    <definedName name="gdg" localSheetId="1" hidden="1">#REF!</definedName>
    <definedName name="gdg" localSheetId="14" hidden="1">#REF!</definedName>
    <definedName name="gdg" localSheetId="15" hidden="1">#REF!</definedName>
    <definedName name="gdg" localSheetId="17" hidden="1">#REF!</definedName>
    <definedName name="gdg" localSheetId="22" hidden="1">#REF!</definedName>
    <definedName name="gdg" localSheetId="2" hidden="1">#REF!</definedName>
    <definedName name="gdg" localSheetId="3" hidden="1">#REF!</definedName>
    <definedName name="gdg" localSheetId="4" hidden="1">#REF!</definedName>
    <definedName name="gdg" localSheetId="5" hidden="1">#REF!</definedName>
    <definedName name="gdg" localSheetId="0" hidden="1">#REF!</definedName>
    <definedName name="gdg" localSheetId="25" hidden="1">#REF!</definedName>
    <definedName name="gdg" localSheetId="16" hidden="1">#REF!</definedName>
    <definedName name="gdg" localSheetId="21" hidden="1">#REF!</definedName>
    <definedName name="gdg" localSheetId="23" hidden="1">#REF!</definedName>
    <definedName name="gdg" localSheetId="24" hidden="1">#REF!</definedName>
    <definedName name="gdg" hidden="1">#REF!</definedName>
    <definedName name="gdgd" localSheetId="32" hidden="1">#REF!</definedName>
    <definedName name="gdgd" localSheetId="33" hidden="1">#REF!</definedName>
    <definedName name="gdgd" localSheetId="1" hidden="1">#REF!</definedName>
    <definedName name="gdgd" localSheetId="14" hidden="1">#REF!</definedName>
    <definedName name="gdgd" localSheetId="15" hidden="1">#REF!</definedName>
    <definedName name="gdgd" localSheetId="17" hidden="1">#REF!</definedName>
    <definedName name="gdgd" localSheetId="22" hidden="1">#REF!</definedName>
    <definedName name="gdgd" localSheetId="2" hidden="1">#REF!</definedName>
    <definedName name="gdgd" localSheetId="3" hidden="1">#REF!</definedName>
    <definedName name="gdgd" localSheetId="4" hidden="1">#REF!</definedName>
    <definedName name="gdgd" localSheetId="5" hidden="1">#REF!</definedName>
    <definedName name="gdgd" localSheetId="0" hidden="1">#REF!</definedName>
    <definedName name="gdgd" localSheetId="25" hidden="1">#REF!</definedName>
    <definedName name="gdgd" localSheetId="16" hidden="1">#REF!</definedName>
    <definedName name="gdgd" localSheetId="21" hidden="1">#REF!</definedName>
    <definedName name="gdgd" localSheetId="23" hidden="1">#REF!</definedName>
    <definedName name="gdgd" localSheetId="24" hidden="1">#REF!</definedName>
    <definedName name="gdgd" hidden="1">#REF!</definedName>
    <definedName name="gdp" localSheetId="14">#REF!</definedName>
    <definedName name="gdp" localSheetId="15">#REF!</definedName>
    <definedName name="gdp" localSheetId="17">#REF!</definedName>
    <definedName name="gdp" localSheetId="16">#REF!</definedName>
    <definedName name="gdp">#REF!</definedName>
    <definedName name="gdpall" localSheetId="14">#REF!</definedName>
    <definedName name="gdpall" localSheetId="15">#REF!</definedName>
    <definedName name="gdpall" localSheetId="17">#REF!</definedName>
    <definedName name="gdpall" localSheetId="16">#REF!</definedName>
    <definedName name="gdpall">#REF!</definedName>
    <definedName name="GDPDEFL">#REF!</definedName>
    <definedName name="GDPOR">#REF!</definedName>
    <definedName name="GDPOR_">#REF!</definedName>
    <definedName name="gdppc" localSheetId="14">#REF!</definedName>
    <definedName name="gdppc" localSheetId="15">#REF!</definedName>
    <definedName name="gdppc" localSheetId="17">#REF!</definedName>
    <definedName name="gdppc" localSheetId="16">#REF!</definedName>
    <definedName name="gdppc">#REF!</definedName>
    <definedName name="Germany_wt">#REF!</definedName>
    <definedName name="Gestión">#REF!</definedName>
    <definedName name="gfdsgfsa" localSheetId="11" hidden="1">{"Riqfin97",#N/A,FALSE,"Tran";"Riqfinpro",#N/A,FALSE,"Tran"}</definedName>
    <definedName name="gfdsgfsa" localSheetId="10" hidden="1">{"Riqfin97",#N/A,FALSE,"Tran";"Riqfinpro",#N/A,FALSE,"Tran"}</definedName>
    <definedName name="gfdsgfsa" hidden="1">{"Riqfin97",#N/A,FALSE,"Tran";"Riqfinpro",#N/A,FALSE,"Tran"}</definedName>
    <definedName name="GG">#REF!</definedName>
    <definedName name="GGB">#REF!</definedName>
    <definedName name="GGB_NGDP" localSheetId="10">#REF!</definedName>
    <definedName name="GGB_NGDP">#N/A</definedName>
    <definedName name="GGBXI" localSheetId="11">#REF!</definedName>
    <definedName name="GGBXI" localSheetId="10">#REF!</definedName>
    <definedName name="GGBXI">#REF!</definedName>
    <definedName name="GGEC" localSheetId="11">#REF!</definedName>
    <definedName name="GGEC" localSheetId="10">#REF!</definedName>
    <definedName name="GGEC">#REF!</definedName>
    <definedName name="GGENL" localSheetId="11">#REF!</definedName>
    <definedName name="GGENL" localSheetId="10">#REF!</definedName>
    <definedName name="GGENL">#REF!</definedName>
    <definedName name="ggfrfff" localSheetId="31" hidden="1">#REF!</definedName>
    <definedName name="ggfrfff" localSheetId="32" hidden="1">#REF!</definedName>
    <definedName name="ggfrfff" localSheetId="33" hidden="1">#REF!</definedName>
    <definedName name="ggfrfff" localSheetId="1" hidden="1">#REF!</definedName>
    <definedName name="ggfrfff" localSheetId="11" hidden="1">#REF!</definedName>
    <definedName name="ggfrfff" localSheetId="14" hidden="1">#REF!</definedName>
    <definedName name="ggfrfff" localSheetId="15" hidden="1">#REF!</definedName>
    <definedName name="ggfrfff" localSheetId="17" hidden="1">#REF!</definedName>
    <definedName name="ggfrfff" localSheetId="18" hidden="1">#REF!</definedName>
    <definedName name="ggfrfff" localSheetId="22" hidden="1">#REF!</definedName>
    <definedName name="ggfrfff" localSheetId="3" hidden="1">#REF!</definedName>
    <definedName name="ggfrfff" localSheetId="4" hidden="1">#REF!</definedName>
    <definedName name="ggfrfff" localSheetId="5" hidden="1">#REF!</definedName>
    <definedName name="ggfrfff" localSheetId="6" hidden="1">#REF!</definedName>
    <definedName name="ggfrfff" localSheetId="9" hidden="1">#REF!</definedName>
    <definedName name="ggfrfff" localSheetId="10" hidden="1">#REF!</definedName>
    <definedName name="ggfrfff" localSheetId="25" hidden="1">#REF!</definedName>
    <definedName name="ggfrfff" localSheetId="26" hidden="1">#REF!</definedName>
    <definedName name="ggfrfff" localSheetId="27" hidden="1">#REF!</definedName>
    <definedName name="ggfrfff" localSheetId="30" hidden="1">#REF!</definedName>
    <definedName name="ggfrfff" localSheetId="16" hidden="1">#REF!</definedName>
    <definedName name="ggfrfff" localSheetId="21" hidden="1">#REF!</definedName>
    <definedName name="ggfrfff" localSheetId="23" hidden="1">#REF!</definedName>
    <definedName name="ggfrfff" localSheetId="24" hidden="1">#REF!</definedName>
    <definedName name="ggfrfff" hidden="1">#REF!</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1" hidden="1">{"Riqfin97",#N/A,FALSE,"Tran";"Riqfinpro",#N/A,FALSE,"Tran"}</definedName>
    <definedName name="ggg" localSheetId="11" hidden="1">{"Riqfin97",#N/A,FALSE,"Tran";"Riqfinpro",#N/A,FALSE,"Tran"}</definedName>
    <definedName name="ggg" localSheetId="14" hidden="1">{"Riqfin97",#N/A,FALSE,"Tran";"Riqfinpro",#N/A,FALSE,"Tran"}</definedName>
    <definedName name="ggg" localSheetId="15" hidden="1">{"Riqfin97",#N/A,FALSE,"Tran";"Riqfinpro",#N/A,FALSE,"Tran"}</definedName>
    <definedName name="ggg" localSheetId="17" hidden="1">{"Riqfin97",#N/A,FALSE,"Tran";"Riqfinpro",#N/A,FALSE,"Tran"}</definedName>
    <definedName name="ggg" localSheetId="18" hidden="1">{"Riqfin97",#N/A,FALSE,"Tran";"Riqfinpro",#N/A,FALSE,"Tran"}</definedName>
    <definedName name="ggg" localSheetId="22" hidden="1">{"Riqfin97",#N/A,FALSE,"Tran";"Riqfinpro",#N/A,FALSE,"Tran"}</definedName>
    <definedName name="ggg" localSheetId="2" hidden="1">{"Riqfin97",#N/A,FALSE,"Tran";"Riqfinpro",#N/A,FALSE,"Tran"}</definedName>
    <definedName name="ggg" localSheetId="3" hidden="1">{"Riqfin97",#N/A,FALSE,"Tran";"Riqfinpro",#N/A,FALSE,"Tran"}</definedName>
    <definedName name="ggg" localSheetId="4" hidden="1">{"Riqfin97",#N/A,FALSE,"Tran";"Riqfinpro",#N/A,FALSE,"Tran"}</definedName>
    <definedName name="ggg" localSheetId="5" hidden="1">{"Riqfin97",#N/A,FALSE,"Tran";"Riqfinpro",#N/A,FALSE,"Tran"}</definedName>
    <definedName name="ggg" localSheetId="6" hidden="1">{"Riqfin97",#N/A,FALSE,"Tran";"Riqfinpro",#N/A,FALSE,"Tran"}</definedName>
    <definedName name="ggg" localSheetId="9" hidden="1">{"Riqfin97",#N/A,FALSE,"Tran";"Riqfinpro",#N/A,FALSE,"Tran"}</definedName>
    <definedName name="ggg" localSheetId="10" hidden="1">{"Riqfin97",#N/A,FALSE,"Tran";"Riqfinpro",#N/A,FALSE,"Tran"}</definedName>
    <definedName name="ggg" localSheetId="0" hidden="1">{"Riqfin97",#N/A,FALSE,"Tran";"Riqfinpro",#N/A,FALSE,"Tran"}</definedName>
    <definedName name="ggg" localSheetId="25" hidden="1">{"Riqfin97",#N/A,FALSE,"Tran";"Riqfinpro",#N/A,FALSE,"Tran"}</definedName>
    <definedName name="ggg" localSheetId="26" hidden="1">{"Riqfin97",#N/A,FALSE,"Tran";"Riqfinpro",#N/A,FALSE,"Tran"}</definedName>
    <definedName name="ggg" localSheetId="27" hidden="1">{"Riqfin97",#N/A,FALSE,"Tran";"Riqfinpro",#N/A,FALSE,"Tran"}</definedName>
    <definedName name="ggg" localSheetId="28" hidden="1">{"Riqfin97",#N/A,FALSE,"Tran";"Riqfinpro",#N/A,FALSE,"Tran"}</definedName>
    <definedName name="ggg" localSheetId="30" hidden="1">{"Riqfin97",#N/A,FALSE,"Tran";"Riqfinpro",#N/A,FALSE,"Tran"}</definedName>
    <definedName name="ggg" localSheetId="16" hidden="1">{"Riqfin97",#N/A,FALSE,"Tran";"Riqfinpro",#N/A,FALSE,"Tran"}</definedName>
    <definedName name="ggg" localSheetId="21" hidden="1">{"Riqfin97",#N/A,FALSE,"Tran";"Riqfinpro",#N/A,FALSE,"Tran"}</definedName>
    <definedName name="ggg" localSheetId="23" hidden="1">{"Riqfin97",#N/A,FALSE,"Tran";"Riqfinpro",#N/A,FALSE,"Tran"}</definedName>
    <definedName name="ggg" localSheetId="24" hidden="1">{"Riqfin97",#N/A,FALSE,"Tran";"Riqfinpro",#N/A,FALSE,"Tran"}</definedName>
    <definedName name="ggg" hidden="1">{"Riqfin97",#N/A,FALSE,"Tran";"Riqfinpro",#N/A,FALSE,"Tran"}</definedName>
    <definedName name="gggg" localSheetId="31" hidden="1">{"bop94-99",#N/A,FALSE,"BOP";"bgdp94-99",#N/A,FALSE,"BOPGDP";"exp94-99",#N/A,FALSE,"EXP";"imp94-99",#N/A,FALSE,"IMP";"tt9499",#N/A,FALSE,"TT";"ss94-99",#N/A,FALSE,"SERV";"tran94-99",#N/A,FALSE,"TRAN";"dis95-98",#N/A,FALSE,"DISB";"amor94-99",#N/A,FALSE,"AMOR";"int94-98",#N/A,FALSE,"INT";"debt94-99",#N/A,FALSE,"DEBT"}</definedName>
    <definedName name="gggg" localSheetId="32" hidden="1">{"bop94-99",#N/A,FALSE,"BOP";"bgdp94-99",#N/A,FALSE,"BOPGDP";"exp94-99",#N/A,FALSE,"EXP";"imp94-99",#N/A,FALSE,"IMP";"tt9499",#N/A,FALSE,"TT";"ss94-99",#N/A,FALSE,"SERV";"tran94-99",#N/A,FALSE,"TRAN";"dis95-98",#N/A,FALSE,"DISB";"amor94-99",#N/A,FALSE,"AMOR";"int94-98",#N/A,FALSE,"INT";"debt94-99",#N/A,FALSE,"DEBT"}</definedName>
    <definedName name="gggg" localSheetId="33" hidden="1">{"bop94-99",#N/A,FALSE,"BOP";"bgdp94-99",#N/A,FALSE,"BOPGDP";"exp94-99",#N/A,FALSE,"EXP";"imp94-99",#N/A,FALSE,"IMP";"tt9499",#N/A,FALSE,"TT";"ss94-99",#N/A,FALSE,"SERV";"tran94-99",#N/A,FALSE,"TRAN";"dis95-98",#N/A,FALSE,"DISB";"amor94-99",#N/A,FALSE,"AMOR";"int94-98",#N/A,FALSE,"INT";"debt94-99",#N/A,FALSE,"DEBT"}</definedName>
    <definedName name="gggg" localSheetId="1"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14" hidden="1">{"bop94-99",#N/A,FALSE,"BOP";"bgdp94-99",#N/A,FALSE,"BOPGDP";"exp94-99",#N/A,FALSE,"EXP";"imp94-99",#N/A,FALSE,"IMP";"tt9499",#N/A,FALSE,"TT";"ss94-99",#N/A,FALSE,"SERV";"tran94-99",#N/A,FALSE,"TRAN";"dis95-98",#N/A,FALSE,"DISB";"amor94-99",#N/A,FALSE,"AMOR";"int94-98",#N/A,FALSE,"INT";"debt94-99",#N/A,FALSE,"DEBT"}</definedName>
    <definedName name="gggg" localSheetId="15" hidden="1">{"bop94-99",#N/A,FALSE,"BOP";"bgdp94-99",#N/A,FALSE,"BOPGDP";"exp94-99",#N/A,FALSE,"EXP";"imp94-99",#N/A,FALSE,"IMP";"tt9499",#N/A,FALSE,"TT";"ss94-99",#N/A,FALSE,"SERV";"tran94-99",#N/A,FALSE,"TRAN";"dis95-98",#N/A,FALSE,"DISB";"amor94-99",#N/A,FALSE,"AMOR";"int94-98",#N/A,FALSE,"INT";"debt94-99",#N/A,FALSE,"DEBT"}</definedName>
    <definedName name="gggg" localSheetId="17" hidden="1">{"bop94-99",#N/A,FALSE,"BOP";"bgdp94-99",#N/A,FALSE,"BOPGDP";"exp94-99",#N/A,FALSE,"EXP";"imp94-99",#N/A,FALSE,"IMP";"tt9499",#N/A,FALSE,"TT";"ss94-99",#N/A,FALSE,"SERV";"tran94-99",#N/A,FALSE,"TRAN";"dis95-98",#N/A,FALSE,"DISB";"amor94-99",#N/A,FALSE,"AMOR";"int94-98",#N/A,FALSE,"INT";"debt94-99",#N/A,FALSE,"DEBT"}</definedName>
    <definedName name="gggg" localSheetId="18" hidden="1">{"bop94-99",#N/A,FALSE,"BOP";"bgdp94-99",#N/A,FALSE,"BOPGDP";"exp94-99",#N/A,FALSE,"EXP";"imp94-99",#N/A,FALSE,"IMP";"tt9499",#N/A,FALSE,"TT";"ss94-99",#N/A,FALSE,"SERV";"tran94-99",#N/A,FALSE,"TRAN";"dis95-98",#N/A,FALSE,"DISB";"amor94-99",#N/A,FALSE,"AMOR";"int94-98",#N/A,FALSE,"INT";"debt94-99",#N/A,FALSE,"DEBT"}</definedName>
    <definedName name="gggg" localSheetId="22" hidden="1">{"bop94-99",#N/A,FALSE,"BOP";"bgdp94-99",#N/A,FALSE,"BOPGDP";"exp94-99",#N/A,FALSE,"EXP";"imp94-99",#N/A,FALSE,"IMP";"tt9499",#N/A,FALSE,"TT";"ss94-99",#N/A,FALSE,"SERV";"tran94-99",#N/A,FALSE,"TRAN";"dis95-98",#N/A,FALSE,"DISB";"amor94-99",#N/A,FALSE,"AMOR";"int94-98",#N/A,FALSE,"INT";"debt94-99",#N/A,FALSE,"DEBT"}</definedName>
    <definedName name="gggg" localSheetId="2" hidden="1">{"bop94-99",#N/A,FALSE,"BOP";"bgdp94-99",#N/A,FALSE,"BOPGDP";"exp94-99",#N/A,FALSE,"EXP";"imp94-99",#N/A,FALSE,"IMP";"tt9499",#N/A,FALSE,"TT";"ss94-99",#N/A,FALSE,"SERV";"tran94-99",#N/A,FALSE,"TRAN";"dis95-98",#N/A,FALSE,"DISB";"amor94-99",#N/A,FALSE,"AMOR";"int94-98",#N/A,FALSE,"INT";"debt94-99",#N/A,FALSE,"DEBT"}</definedName>
    <definedName name="gggg" localSheetId="3" hidden="1">{"bop94-99",#N/A,FALSE,"BOP";"bgdp94-99",#N/A,FALSE,"BOPGDP";"exp94-99",#N/A,FALSE,"EXP";"imp94-99",#N/A,FALSE,"IMP";"tt9499",#N/A,FALSE,"TT";"ss94-99",#N/A,FALSE,"SERV";"tran94-99",#N/A,FALSE,"TRAN";"dis95-98",#N/A,FALSE,"DISB";"amor94-99",#N/A,FALSE,"AMOR";"int94-98",#N/A,FALSE,"INT";"debt94-99",#N/A,FALSE,"DEBT"}</definedName>
    <definedName name="gggg" localSheetId="4" hidden="1">{"bop94-99",#N/A,FALSE,"BOP";"bgdp94-99",#N/A,FALSE,"BOPGDP";"exp94-99",#N/A,FALSE,"EXP";"imp94-99",#N/A,FALSE,"IMP";"tt9499",#N/A,FALSE,"TT";"ss94-99",#N/A,FALSE,"SERV";"tran94-99",#N/A,FALSE,"TRAN";"dis95-98",#N/A,FALSE,"DISB";"amor94-99",#N/A,FALSE,"AMOR";"int94-98",#N/A,FALSE,"INT";"debt94-99",#N/A,FALSE,"DEBT"}</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localSheetId="6" hidden="1">{"bop94-99",#N/A,FALSE,"BOP";"bgdp94-99",#N/A,FALSE,"BOPGDP";"exp94-99",#N/A,FALSE,"EXP";"imp94-99",#N/A,FALSE,"IMP";"tt9499",#N/A,FALSE,"TT";"ss94-99",#N/A,FALSE,"SERV";"tran94-99",#N/A,FALSE,"TRAN";"dis95-98",#N/A,FALSE,"DISB";"amor94-99",#N/A,FALSE,"AMOR";"int94-98",#N/A,FALSE,"INT";"debt94-99",#N/A,FALSE,"DEBT"}</definedName>
    <definedName name="gggg" localSheetId="9" hidden="1">{"bop94-99",#N/A,FALSE,"BOP";"bgdp94-99",#N/A,FALSE,"BOPGDP";"exp94-99",#N/A,FALSE,"EXP";"imp94-99",#N/A,FALSE,"IMP";"tt9499",#N/A,FALSE,"TT";"ss94-99",#N/A,FALSE,"SERV";"tran94-99",#N/A,FALSE,"TRAN";"dis95-98",#N/A,FALSE,"DISB";"amor94-99",#N/A,FALSE,"AMOR";"int94-98",#N/A,FALSE,"INT";"debt94-99",#N/A,FALSE,"DEBT"}</definedName>
    <definedName name="gggg" localSheetId="10" hidden="1">{"bop94-99",#N/A,FALSE,"BOP";"bgdp94-99",#N/A,FALSE,"BOPGDP";"exp94-99",#N/A,FALSE,"EXP";"imp94-99",#N/A,FALSE,"IMP";"tt9499",#N/A,FALSE,"TT";"ss94-99",#N/A,FALSE,"SERV";"tran94-99",#N/A,FALSE,"TRAN";"dis95-98",#N/A,FALSE,"DISB";"amor94-99",#N/A,FALSE,"AMOR";"int94-98",#N/A,FALSE,"INT";"debt94-99",#N/A,FALSE,"DEBT"}</definedName>
    <definedName name="gggg" localSheetId="0" hidden="1">{"bop94-99",#N/A,FALSE,"BOP";"bgdp94-99",#N/A,FALSE,"BOPGDP";"exp94-99",#N/A,FALSE,"EXP";"imp94-99",#N/A,FALSE,"IMP";"tt9499",#N/A,FALSE,"TT";"ss94-99",#N/A,FALSE,"SERV";"tran94-99",#N/A,FALSE,"TRAN";"dis95-98",#N/A,FALSE,"DISB";"amor94-99",#N/A,FALSE,"AMOR";"int94-98",#N/A,FALSE,"INT";"debt94-99",#N/A,FALSE,"DEBT"}</definedName>
    <definedName name="gggg" localSheetId="25" hidden="1">{"bop94-99",#N/A,FALSE,"BOP";"bgdp94-99",#N/A,FALSE,"BOPGDP";"exp94-99",#N/A,FALSE,"EXP";"imp94-99",#N/A,FALSE,"IMP";"tt9499",#N/A,FALSE,"TT";"ss94-99",#N/A,FALSE,"SERV";"tran94-99",#N/A,FALSE,"TRAN";"dis95-98",#N/A,FALSE,"DISB";"amor94-99",#N/A,FALSE,"AMOR";"int94-98",#N/A,FALSE,"INT";"debt94-99",#N/A,FALSE,"DEBT"}</definedName>
    <definedName name="gggg" localSheetId="26" hidden="1">{"bop94-99",#N/A,FALSE,"BOP";"bgdp94-99",#N/A,FALSE,"BOPGDP";"exp94-99",#N/A,FALSE,"EXP";"imp94-99",#N/A,FALSE,"IMP";"tt9499",#N/A,FALSE,"TT";"ss94-99",#N/A,FALSE,"SERV";"tran94-99",#N/A,FALSE,"TRAN";"dis95-98",#N/A,FALSE,"DISB";"amor94-99",#N/A,FALSE,"AMOR";"int94-98",#N/A,FALSE,"INT";"debt94-99",#N/A,FALSE,"DEBT"}</definedName>
    <definedName name="gggg" localSheetId="27" hidden="1">{"bop94-99",#N/A,FALSE,"BOP";"bgdp94-99",#N/A,FALSE,"BOPGDP";"exp94-99",#N/A,FALSE,"EXP";"imp94-99",#N/A,FALSE,"IMP";"tt9499",#N/A,FALSE,"TT";"ss94-99",#N/A,FALSE,"SERV";"tran94-99",#N/A,FALSE,"TRAN";"dis95-98",#N/A,FALSE,"DISB";"amor94-99",#N/A,FALSE,"AMOR";"int94-98",#N/A,FALSE,"INT";"debt94-99",#N/A,FALSE,"DEBT"}</definedName>
    <definedName name="gggg" localSheetId="28" hidden="1">{"bop94-99",#N/A,FALSE,"BOP";"bgdp94-99",#N/A,FALSE,"BOPGDP";"exp94-99",#N/A,FALSE,"EXP";"imp94-99",#N/A,FALSE,"IMP";"tt9499",#N/A,FALSE,"TT";"ss94-99",#N/A,FALSE,"SERV";"tran94-99",#N/A,FALSE,"TRAN";"dis95-98",#N/A,FALSE,"DISB";"amor94-99",#N/A,FALSE,"AMOR";"int94-98",#N/A,FALSE,"INT";"debt94-99",#N/A,FALSE,"DEBT"}</definedName>
    <definedName name="gggg" localSheetId="30" hidden="1">{"bop94-99",#N/A,FALSE,"BOP";"bgdp94-99",#N/A,FALSE,"BOPGDP";"exp94-99",#N/A,FALSE,"EXP";"imp94-99",#N/A,FALSE,"IMP";"tt9499",#N/A,FALSE,"TT";"ss94-99",#N/A,FALSE,"SERV";"tran94-99",#N/A,FALSE,"TRAN";"dis95-98",#N/A,FALSE,"DISB";"amor94-99",#N/A,FALSE,"AMOR";"int94-98",#N/A,FALSE,"INT";"debt94-99",#N/A,FALSE,"DEBT"}</definedName>
    <definedName name="gggg" localSheetId="16" hidden="1">{"bop94-99",#N/A,FALSE,"BOP";"bgdp94-99",#N/A,FALSE,"BOPGDP";"exp94-99",#N/A,FALSE,"EXP";"imp94-99",#N/A,FALSE,"IMP";"tt9499",#N/A,FALSE,"TT";"ss94-99",#N/A,FALSE,"SERV";"tran94-99",#N/A,FALSE,"TRAN";"dis95-98",#N/A,FALSE,"DISB";"amor94-99",#N/A,FALSE,"AMOR";"int94-98",#N/A,FALSE,"INT";"debt94-99",#N/A,FALSE,"DEBT"}</definedName>
    <definedName name="gggg" localSheetId="21" hidden="1">{"bop94-99",#N/A,FALSE,"BOP";"bgdp94-99",#N/A,FALSE,"BOPGDP";"exp94-99",#N/A,FALSE,"EXP";"imp94-99",#N/A,FALSE,"IMP";"tt9499",#N/A,FALSE,"TT";"ss94-99",#N/A,FALSE,"SERV";"tran94-99",#N/A,FALSE,"TRAN";"dis95-98",#N/A,FALSE,"DISB";"amor94-99",#N/A,FALSE,"AMOR";"int94-98",#N/A,FALSE,"INT";"debt94-99",#N/A,FALSE,"DEBT"}</definedName>
    <definedName name="gggg" localSheetId="23" hidden="1">{"bop94-99",#N/A,FALSE,"BOP";"bgdp94-99",#N/A,FALSE,"BOPGDP";"exp94-99",#N/A,FALSE,"EXP";"imp94-99",#N/A,FALSE,"IMP";"tt9499",#N/A,FALSE,"TT";"ss94-99",#N/A,FALSE,"SERV";"tran94-99",#N/A,FALSE,"TRAN";"dis95-98",#N/A,FALSE,"DISB";"amor94-99",#N/A,FALSE,"AMOR";"int94-98",#N/A,FALSE,"INT";"debt94-99",#N/A,FALSE,"DEBT"}</definedName>
    <definedName name="gggg" localSheetId="24"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localSheetId="31" hidden="1">#REF!</definedName>
    <definedName name="ggggg" localSheetId="14" hidden="1">#REF!</definedName>
    <definedName name="ggggg" localSheetId="15" hidden="1">#REF!</definedName>
    <definedName name="ggggg" localSheetId="17" hidden="1">#REF!</definedName>
    <definedName name="ggggg" localSheetId="10" hidden="1">#REF!</definedName>
    <definedName name="ggggg" localSheetId="16" hidden="1">#REF!</definedName>
    <definedName name="ggggg" hidden="1">#REF!</definedName>
    <definedName name="ggggggggggggggg" localSheetId="31" hidden="1">#REF!</definedName>
    <definedName name="ggggggggggggggg" localSheetId="32" hidden="1">#REF!</definedName>
    <definedName name="ggggggggggggggg" localSheetId="33" hidden="1">#REF!</definedName>
    <definedName name="ggggggggggggggg" localSheetId="1" hidden="1">#REF!</definedName>
    <definedName name="ggggggggggggggg" localSheetId="11" hidden="1">#REF!</definedName>
    <definedName name="ggggggggggggggg" localSheetId="14" hidden="1">#REF!</definedName>
    <definedName name="ggggggggggggggg" localSheetId="15" hidden="1">#REF!</definedName>
    <definedName name="ggggggggggggggg" localSheetId="17" hidden="1">#REF!</definedName>
    <definedName name="ggggggggggggggg" localSheetId="18" hidden="1">#REF!</definedName>
    <definedName name="ggggggggggggggg" localSheetId="22" hidden="1">#REF!</definedName>
    <definedName name="ggggggggggggggg" localSheetId="3" hidden="1">#REF!</definedName>
    <definedName name="ggggggggggggggg" localSheetId="4" hidden="1">#REF!</definedName>
    <definedName name="ggggggggggggggg" localSheetId="5" hidden="1">#REF!</definedName>
    <definedName name="ggggggggggggggg" localSheetId="6" hidden="1">#REF!</definedName>
    <definedName name="ggggggggggggggg" localSheetId="9" hidden="1">#REF!</definedName>
    <definedName name="ggggggggggggggg" localSheetId="10" hidden="1">#REF!</definedName>
    <definedName name="ggggggggggggggg" localSheetId="25" hidden="1">#REF!</definedName>
    <definedName name="ggggggggggggggg" localSheetId="26" hidden="1">#REF!</definedName>
    <definedName name="ggggggggggggggg" localSheetId="27" hidden="1">#REF!</definedName>
    <definedName name="ggggggggggggggg" localSheetId="30" hidden="1">#REF!</definedName>
    <definedName name="ggggggggggggggg" localSheetId="16" hidden="1">#REF!</definedName>
    <definedName name="ggggggggggggggg" localSheetId="21" hidden="1">#REF!</definedName>
    <definedName name="ggggggggggggggg" localSheetId="23" hidden="1">#REF!</definedName>
    <definedName name="ggggggggggggggg" localSheetId="24" hidden="1">#REF!</definedName>
    <definedName name="ggggggggggggggg" hidden="1">#REF!</definedName>
    <definedName name="GGperc" localSheetId="11">#REF!</definedName>
    <definedName name="GGperc" localSheetId="10">#REF!</definedName>
    <definedName name="GGperc">#REF!</definedName>
    <definedName name="GGRG" localSheetId="11">#REF!</definedName>
    <definedName name="GGRG" localSheetId="10">#REF!</definedName>
    <definedName name="GGRG">#REF!</definedName>
    <definedName name="GGSB" localSheetId="11">#REF!</definedName>
    <definedName name="GGSB" localSheetId="10">#REF!</definedName>
    <definedName name="GGSB">#REF!</definedName>
    <definedName name="GGSBXS" localSheetId="11">#REF!</definedName>
    <definedName name="GGSBXS" localSheetId="10">#REF!</definedName>
    <definedName name="GGSBXS">#REF!</definedName>
    <definedName name="ght" localSheetId="31" hidden="1">{"Tab1",#N/A,FALSE,"P";"Tab2",#N/A,FALSE,"P"}</definedName>
    <definedName name="ght" localSheetId="32" hidden="1">{"Tab1",#N/A,FALSE,"P";"Tab2",#N/A,FALSE,"P"}</definedName>
    <definedName name="ght" localSheetId="33" hidden="1">{"Tab1",#N/A,FALSE,"P";"Tab2",#N/A,FALSE,"P"}</definedName>
    <definedName name="ght" localSheetId="1" hidden="1">{"Tab1",#N/A,FALSE,"P";"Tab2",#N/A,FALSE,"P"}</definedName>
    <definedName name="ght" localSheetId="11" hidden="1">{"Tab1",#N/A,FALSE,"P";"Tab2",#N/A,FALSE,"P"}</definedName>
    <definedName name="ght" localSheetId="14" hidden="1">{"Tab1",#N/A,FALSE,"P";"Tab2",#N/A,FALSE,"P"}</definedName>
    <definedName name="ght" localSheetId="15" hidden="1">{"Tab1",#N/A,FALSE,"P";"Tab2",#N/A,FALSE,"P"}</definedName>
    <definedName name="ght" localSheetId="17" hidden="1">{"Tab1",#N/A,FALSE,"P";"Tab2",#N/A,FALSE,"P"}</definedName>
    <definedName name="ght" localSheetId="18" hidden="1">{"Tab1",#N/A,FALSE,"P";"Tab2",#N/A,FALSE,"P"}</definedName>
    <definedName name="ght" localSheetId="22" hidden="1">{"Tab1",#N/A,FALSE,"P";"Tab2",#N/A,FALSE,"P"}</definedName>
    <definedName name="ght" localSheetId="2" hidden="1">{"Tab1",#N/A,FALSE,"P";"Tab2",#N/A,FALSE,"P"}</definedName>
    <definedName name="ght" localSheetId="3" hidden="1">{"Tab1",#N/A,FALSE,"P";"Tab2",#N/A,FALSE,"P"}</definedName>
    <definedName name="ght" localSheetId="4" hidden="1">{"Tab1",#N/A,FALSE,"P";"Tab2",#N/A,FALSE,"P"}</definedName>
    <definedName name="ght" localSheetId="5" hidden="1">{"Tab1",#N/A,FALSE,"P";"Tab2",#N/A,FALSE,"P"}</definedName>
    <definedName name="ght" localSheetId="6" hidden="1">{"Tab1",#N/A,FALSE,"P";"Tab2",#N/A,FALSE,"P"}</definedName>
    <definedName name="ght" localSheetId="9" hidden="1">{"Tab1",#N/A,FALSE,"P";"Tab2",#N/A,FALSE,"P"}</definedName>
    <definedName name="ght" localSheetId="10" hidden="1">{"Tab1",#N/A,FALSE,"P";"Tab2",#N/A,FALSE,"P"}</definedName>
    <definedName name="ght" localSheetId="0" hidden="1">{"Tab1",#N/A,FALSE,"P";"Tab2",#N/A,FALSE,"P"}</definedName>
    <definedName name="ght" localSheetId="25" hidden="1">{"Tab1",#N/A,FALSE,"P";"Tab2",#N/A,FALSE,"P"}</definedName>
    <definedName name="ght" localSheetId="26" hidden="1">{"Tab1",#N/A,FALSE,"P";"Tab2",#N/A,FALSE,"P"}</definedName>
    <definedName name="ght" localSheetId="27" hidden="1">{"Tab1",#N/A,FALSE,"P";"Tab2",#N/A,FALSE,"P"}</definedName>
    <definedName name="ght" localSheetId="28" hidden="1">{"Tab1",#N/A,FALSE,"P";"Tab2",#N/A,FALSE,"P"}</definedName>
    <definedName name="ght" localSheetId="30" hidden="1">{"Tab1",#N/A,FALSE,"P";"Tab2",#N/A,FALSE,"P"}</definedName>
    <definedName name="ght" localSheetId="16" hidden="1">{"Tab1",#N/A,FALSE,"P";"Tab2",#N/A,FALSE,"P"}</definedName>
    <definedName name="ght" localSheetId="21" hidden="1">{"Tab1",#N/A,FALSE,"P";"Tab2",#N/A,FALSE,"P"}</definedName>
    <definedName name="ght" localSheetId="23" hidden="1">{"Tab1",#N/A,FALSE,"P";"Tab2",#N/A,FALSE,"P"}</definedName>
    <definedName name="ght" localSheetId="24" hidden="1">{"Tab1",#N/A,FALSE,"P";"Tab2",#N/A,FALSE,"P"}</definedName>
    <definedName name="ght" hidden="1">{"Tab1",#N/A,FALSE,"P";"Tab2",#N/A,FALSE,"P"}</definedName>
    <definedName name="GL_Z" localSheetId="31">#REF!</definedName>
    <definedName name="GL_Z" localSheetId="1">#REF!</definedName>
    <definedName name="GL_Z" localSheetId="11">#REF!</definedName>
    <definedName name="GL_Z" localSheetId="14">#REF!</definedName>
    <definedName name="GL_Z" localSheetId="15">#REF!</definedName>
    <definedName name="GL_Z" localSheetId="17">#REF!</definedName>
    <definedName name="GL_Z" localSheetId="22">#REF!</definedName>
    <definedName name="GL_Z" localSheetId="2">#REF!</definedName>
    <definedName name="GL_Z" localSheetId="3">#REF!</definedName>
    <definedName name="GL_Z" localSheetId="4">#REF!</definedName>
    <definedName name="GL_Z" localSheetId="5">#REF!</definedName>
    <definedName name="GL_Z" localSheetId="6">#REF!</definedName>
    <definedName name="GL_Z" localSheetId="9">#REF!</definedName>
    <definedName name="GL_Z" localSheetId="10">#REF!</definedName>
    <definedName name="GL_Z" localSheetId="25">#REF!</definedName>
    <definedName name="GL_Z" localSheetId="16">#REF!</definedName>
    <definedName name="GL_Z" localSheetId="21">#REF!</definedName>
    <definedName name="GL_Z" localSheetId="23">#REF!</definedName>
    <definedName name="GL_Z" localSheetId="24">#REF!</definedName>
    <definedName name="GL_Z">#REF!</definedName>
    <definedName name="gni" localSheetId="14">#REF!</definedName>
    <definedName name="gni" localSheetId="15">#REF!</definedName>
    <definedName name="gni" localSheetId="17">#REF!</definedName>
    <definedName name="gni" localSheetId="16">#REF!</definedName>
    <definedName name="gni">#REF!</definedName>
    <definedName name="goafrica" localSheetId="31">#REF!</definedName>
    <definedName name="goafrica" localSheetId="32">#REF!</definedName>
    <definedName name="goafrica" localSheetId="1">#REF!</definedName>
    <definedName name="goafrica" localSheetId="14">#REF!</definedName>
    <definedName name="goafrica" localSheetId="15">#REF!</definedName>
    <definedName name="goafrica" localSheetId="17">#REF!</definedName>
    <definedName name="goafrica" localSheetId="3">#REF!</definedName>
    <definedName name="goafrica" localSheetId="4">#REF!</definedName>
    <definedName name="goafrica" localSheetId="5">#REF!</definedName>
    <definedName name="goafrica" localSheetId="25">#REF!</definedName>
    <definedName name="goafrica" localSheetId="26">#REF!</definedName>
    <definedName name="goafrica" localSheetId="27">#REF!</definedName>
    <definedName name="goafrica" localSheetId="29">#REF!</definedName>
    <definedName name="goafrica" localSheetId="30">#REF!</definedName>
    <definedName name="goafrica" localSheetId="16">#REF!</definedName>
    <definedName name="goafrica" localSheetId="23">#REF!</definedName>
    <definedName name="goafrica">#REF!</definedName>
    <definedName name="goasia" localSheetId="31">#REF!</definedName>
    <definedName name="goasia" localSheetId="32">#REF!</definedName>
    <definedName name="goasia" localSheetId="1">#REF!</definedName>
    <definedName name="goasia" localSheetId="14">#REF!</definedName>
    <definedName name="goasia" localSheetId="15">#REF!</definedName>
    <definedName name="goasia" localSheetId="17">#REF!</definedName>
    <definedName name="goasia" localSheetId="3">#REF!</definedName>
    <definedName name="goasia" localSheetId="4">#REF!</definedName>
    <definedName name="goasia" localSheetId="5">#REF!</definedName>
    <definedName name="goasia" localSheetId="25">#REF!</definedName>
    <definedName name="goasia" localSheetId="26">#REF!</definedName>
    <definedName name="goasia" localSheetId="27">#REF!</definedName>
    <definedName name="goasia" localSheetId="29">#REF!</definedName>
    <definedName name="goasia" localSheetId="30">#REF!</definedName>
    <definedName name="goasia" localSheetId="16">#REF!</definedName>
    <definedName name="goasia" localSheetId="23">#REF!</definedName>
    <definedName name="goasia">#REF!</definedName>
    <definedName name="GOB" localSheetId="31">#REF!</definedName>
    <definedName name="GOB" localSheetId="32">#REF!</definedName>
    <definedName name="GOB" localSheetId="33">#REF!</definedName>
    <definedName name="GOB" localSheetId="1">#REF!</definedName>
    <definedName name="GOB" localSheetId="11">#REF!</definedName>
    <definedName name="GOB" localSheetId="14">#REF!</definedName>
    <definedName name="GOB" localSheetId="15">#REF!</definedName>
    <definedName name="GOB" localSheetId="17">#REF!</definedName>
    <definedName name="GOB" localSheetId="18">#REF!</definedName>
    <definedName name="GOB" localSheetId="22">#REF!</definedName>
    <definedName name="GOB" localSheetId="3">#REF!</definedName>
    <definedName name="GOB" localSheetId="4">#REF!</definedName>
    <definedName name="GOB" localSheetId="5">#REF!</definedName>
    <definedName name="GOB" localSheetId="6">#REF!</definedName>
    <definedName name="GOB" localSheetId="9">#REF!</definedName>
    <definedName name="GOB" localSheetId="10">#REF!</definedName>
    <definedName name="GOB" localSheetId="25">#REF!</definedName>
    <definedName name="GOB" localSheetId="26">#REF!</definedName>
    <definedName name="GOB" localSheetId="27">#REF!</definedName>
    <definedName name="GOB" localSheetId="30">#REF!</definedName>
    <definedName name="GOB" localSheetId="16">#REF!</definedName>
    <definedName name="GOB" localSheetId="21">#REF!</definedName>
    <definedName name="GOB" localSheetId="23">#REF!</definedName>
    <definedName name="GOB" localSheetId="24">#REF!</definedName>
    <definedName name="GOB">#REF!</definedName>
    <definedName name="goeeup" localSheetId="31">#REF!</definedName>
    <definedName name="goeeup" localSheetId="32">#REF!</definedName>
    <definedName name="goeeup" localSheetId="1">#REF!</definedName>
    <definedName name="goeeup" localSheetId="14">#REF!</definedName>
    <definedName name="goeeup" localSheetId="15">#REF!</definedName>
    <definedName name="goeeup" localSheetId="17">#REF!</definedName>
    <definedName name="goeeup" localSheetId="3">#REF!</definedName>
    <definedName name="goeeup" localSheetId="4">#REF!</definedName>
    <definedName name="goeeup" localSheetId="5">#REF!</definedName>
    <definedName name="goeeup" localSheetId="25">#REF!</definedName>
    <definedName name="goeeup" localSheetId="26">#REF!</definedName>
    <definedName name="goeeup" localSheetId="27">#REF!</definedName>
    <definedName name="goeeup" localSheetId="29">#REF!</definedName>
    <definedName name="goeeup" localSheetId="30">#REF!</definedName>
    <definedName name="goeeup" localSheetId="16">#REF!</definedName>
    <definedName name="goeeup" localSheetId="23">#REF!</definedName>
    <definedName name="goeeup">#REF!</definedName>
    <definedName name="GOESC96" localSheetId="11">#REF!</definedName>
    <definedName name="GOESC96" localSheetId="10">#REF!</definedName>
    <definedName name="GOESC96">#REF!</definedName>
    <definedName name="goeurope" localSheetId="31">#REF!</definedName>
    <definedName name="goeurope" localSheetId="32">#REF!</definedName>
    <definedName name="goeurope" localSheetId="1">#REF!</definedName>
    <definedName name="goeurope" localSheetId="14">#REF!</definedName>
    <definedName name="goeurope" localSheetId="15">#REF!</definedName>
    <definedName name="goeurope" localSheetId="17">#REF!</definedName>
    <definedName name="goeurope" localSheetId="3">#REF!</definedName>
    <definedName name="goeurope" localSheetId="4">#REF!</definedName>
    <definedName name="goeurope" localSheetId="5">#REF!</definedName>
    <definedName name="goeurope" localSheetId="25">#REF!</definedName>
    <definedName name="goeurope" localSheetId="26">#REF!</definedName>
    <definedName name="goeurope" localSheetId="27">#REF!</definedName>
    <definedName name="goeurope" localSheetId="29">#REF!</definedName>
    <definedName name="goeurope" localSheetId="30">#REF!</definedName>
    <definedName name="goeurope" localSheetId="16">#REF!</definedName>
    <definedName name="goeurope" localSheetId="23">#REF!</definedName>
    <definedName name="goeurope">#REF!</definedName>
    <definedName name="golamerica" localSheetId="31">#REF!</definedName>
    <definedName name="golamerica" localSheetId="32">#REF!</definedName>
    <definedName name="golamerica" localSheetId="1">#REF!</definedName>
    <definedName name="golamerica" localSheetId="14">#REF!</definedName>
    <definedName name="golamerica" localSheetId="15">#REF!</definedName>
    <definedName name="golamerica" localSheetId="17">#REF!</definedName>
    <definedName name="golamerica" localSheetId="3">#REF!</definedName>
    <definedName name="golamerica" localSheetId="4">#REF!</definedName>
    <definedName name="golamerica" localSheetId="5">#REF!</definedName>
    <definedName name="golamerica" localSheetId="25">#REF!</definedName>
    <definedName name="golamerica" localSheetId="26">#REF!</definedName>
    <definedName name="golamerica" localSheetId="27">#REF!</definedName>
    <definedName name="golamerica" localSheetId="29">#REF!</definedName>
    <definedName name="golamerica" localSheetId="30">#REF!</definedName>
    <definedName name="golamerica" localSheetId="16">#REF!</definedName>
    <definedName name="golamerica" localSheetId="23">#REF!</definedName>
    <definedName name="golamerica">#REF!</definedName>
    <definedName name="gomeast" localSheetId="31">#REF!</definedName>
    <definedName name="gomeast" localSheetId="32">#REF!</definedName>
    <definedName name="gomeast" localSheetId="1">#REF!</definedName>
    <definedName name="gomeast" localSheetId="14">#REF!</definedName>
    <definedName name="gomeast" localSheetId="15">#REF!</definedName>
    <definedName name="gomeast" localSheetId="17">#REF!</definedName>
    <definedName name="gomeast" localSheetId="3">#REF!</definedName>
    <definedName name="gomeast" localSheetId="4">#REF!</definedName>
    <definedName name="gomeast" localSheetId="5">#REF!</definedName>
    <definedName name="gomeast" localSheetId="25">#REF!</definedName>
    <definedName name="gomeast" localSheetId="26">#REF!</definedName>
    <definedName name="gomeast" localSheetId="27">#REF!</definedName>
    <definedName name="gomeast" localSheetId="29">#REF!</definedName>
    <definedName name="gomeast" localSheetId="30">#REF!</definedName>
    <definedName name="gomeast" localSheetId="16">#REF!</definedName>
    <definedName name="gomeast" localSheetId="23">#REF!</definedName>
    <definedName name="gomeast">#REF!</definedName>
    <definedName name="gooecd" localSheetId="31">#REF!</definedName>
    <definedName name="gooecd" localSheetId="32">#REF!</definedName>
    <definedName name="gooecd" localSheetId="1">#REF!</definedName>
    <definedName name="gooecd" localSheetId="14">#REF!</definedName>
    <definedName name="gooecd" localSheetId="15">#REF!</definedName>
    <definedName name="gooecd" localSheetId="17">#REF!</definedName>
    <definedName name="gooecd" localSheetId="3">#REF!</definedName>
    <definedName name="gooecd" localSheetId="4">#REF!</definedName>
    <definedName name="gooecd" localSheetId="5">#REF!</definedName>
    <definedName name="gooecd" localSheetId="25">#REF!</definedName>
    <definedName name="gooecd" localSheetId="26">#REF!</definedName>
    <definedName name="gooecd" localSheetId="27">#REF!</definedName>
    <definedName name="gooecd" localSheetId="29">#REF!</definedName>
    <definedName name="gooecd" localSheetId="30">#REF!</definedName>
    <definedName name="gooecd" localSheetId="16">#REF!</definedName>
    <definedName name="gooecd" localSheetId="23">#REF!</definedName>
    <definedName name="gooecd">#REF!</definedName>
    <definedName name="goopec" localSheetId="31">#REF!</definedName>
    <definedName name="goopec" localSheetId="32">#REF!</definedName>
    <definedName name="goopec" localSheetId="1">#REF!</definedName>
    <definedName name="goopec" localSheetId="14">#REF!</definedName>
    <definedName name="goopec" localSheetId="15">#REF!</definedName>
    <definedName name="goopec" localSheetId="17">#REF!</definedName>
    <definedName name="goopec" localSheetId="3">#REF!</definedName>
    <definedName name="goopec" localSheetId="4">#REF!</definedName>
    <definedName name="goopec" localSheetId="5">#REF!</definedName>
    <definedName name="goopec" localSheetId="25">#REF!</definedName>
    <definedName name="goopec" localSheetId="26">#REF!</definedName>
    <definedName name="goopec" localSheetId="27">#REF!</definedName>
    <definedName name="goopec" localSheetId="29">#REF!</definedName>
    <definedName name="goopec" localSheetId="30">#REF!</definedName>
    <definedName name="goopec" localSheetId="16">#REF!</definedName>
    <definedName name="goopec" localSheetId="23">#REF!</definedName>
    <definedName name="goopec">#REF!</definedName>
    <definedName name="gosummary" localSheetId="31">#REF!</definedName>
    <definedName name="gosummary" localSheetId="32">#REF!</definedName>
    <definedName name="gosummary" localSheetId="1">#REF!</definedName>
    <definedName name="gosummary" localSheetId="14">#REF!</definedName>
    <definedName name="gosummary" localSheetId="15">#REF!</definedName>
    <definedName name="gosummary" localSheetId="17">#REF!</definedName>
    <definedName name="gosummary" localSheetId="3">#REF!</definedName>
    <definedName name="gosummary" localSheetId="4">#REF!</definedName>
    <definedName name="gosummary" localSheetId="5">#REF!</definedName>
    <definedName name="gosummary" localSheetId="25">#REF!</definedName>
    <definedName name="gosummary" localSheetId="26">#REF!</definedName>
    <definedName name="gosummary" localSheetId="27">#REF!</definedName>
    <definedName name="gosummary" localSheetId="29">#REF!</definedName>
    <definedName name="gosummary" localSheetId="30">#REF!</definedName>
    <definedName name="gosummary" localSheetId="16">#REF!</definedName>
    <definedName name="gosummary" localSheetId="23">#REF!</definedName>
    <definedName name="gosummary">#REF!</definedName>
    <definedName name="_xlnm.Recorder" localSheetId="11">#REF!</definedName>
    <definedName name="_xlnm.Recorder" localSheetId="10">#REF!</definedName>
    <definedName name="_xlnm.Recorder">#REF!</definedName>
    <definedName name="Grace_IDA" localSheetId="14">#REF!</definedName>
    <definedName name="Grace_IDA" localSheetId="15">#REF!</definedName>
    <definedName name="Grace_IDA" localSheetId="17">#REF!</definedName>
    <definedName name="Grace_IDA" localSheetId="16">#REF!</definedName>
    <definedName name="Grace_IDA">#REF!</definedName>
    <definedName name="Grace_IDA1" localSheetId="11">#REF!</definedName>
    <definedName name="Grace_IDA1" localSheetId="10">#REF!</definedName>
    <definedName name="Grace_IDA1">#REF!</definedName>
    <definedName name="Grace_NC" localSheetId="1">#REF!</definedName>
    <definedName name="Grace_NC" localSheetId="11">#REF!</definedName>
    <definedName name="Grace_NC" localSheetId="14">#REF!</definedName>
    <definedName name="Grace_NC" localSheetId="15">#REF!</definedName>
    <definedName name="Grace_NC" localSheetId="17">#REF!</definedName>
    <definedName name="Grace_NC" localSheetId="22">#REF!</definedName>
    <definedName name="Grace_NC" localSheetId="2">#REF!</definedName>
    <definedName name="Grace_NC" localSheetId="3">#REF!</definedName>
    <definedName name="Grace_NC" localSheetId="4">#REF!</definedName>
    <definedName name="Grace_NC" localSheetId="5">#REF!</definedName>
    <definedName name="Grace_NC" localSheetId="6">#REF!</definedName>
    <definedName name="Grace_NC" localSheetId="9">#REF!</definedName>
    <definedName name="Grace_NC" localSheetId="10">#REF!</definedName>
    <definedName name="Grace_NC" localSheetId="0">#REF!</definedName>
    <definedName name="Grace_NC" localSheetId="25">#REF!</definedName>
    <definedName name="Grace_NC" localSheetId="16">#REF!</definedName>
    <definedName name="Grace_NC" localSheetId="21">#REF!</definedName>
    <definedName name="Grace_NC" localSheetId="23">#REF!</definedName>
    <definedName name="Grace_NC" localSheetId="24">#REF!</definedName>
    <definedName name="Grace_NC">#REF!</definedName>
    <definedName name="Grace1_IDA" localSheetId="11">#REF!</definedName>
    <definedName name="Grace1_IDA" localSheetId="10">#REF!</definedName>
    <definedName name="Grace1_IDA">#REF!</definedName>
    <definedName name="graf">#N/A</definedName>
    <definedName name="GRAF2">#N/A</definedName>
    <definedName name="GRAFDOM">#N/A</definedName>
    <definedName name="grafico">#REF!</definedName>
    <definedName name="GRÁFICO_10.3.1.">#REF!</definedName>
    <definedName name="GRÁFICO_10.3.2">#REF!</definedName>
    <definedName name="GRÁFICO_10.3.3">#REF!</definedName>
    <definedName name="GRÁFICO_10.3.4.">#REF!</definedName>
    <definedName name="GRÁFICO_N_10.2.4." localSheetId="11">#REF!</definedName>
    <definedName name="GRÁFICO_N_10.2.4." localSheetId="10">#REF!</definedName>
    <definedName name="GRÁFICO_N_10.2.4.">#REF!</definedName>
    <definedName name="GRAFICO2">#N/A</definedName>
    <definedName name="gre" localSheetId="31" hidden="1">{"Riqfin97",#N/A,FALSE,"Tran";"Riqfinpro",#N/A,FALSE,"Tran"}</definedName>
    <definedName name="gre" localSheetId="32" hidden="1">{"Riqfin97",#N/A,FALSE,"Tran";"Riqfinpro",#N/A,FALSE,"Tran"}</definedName>
    <definedName name="gre" localSheetId="33" hidden="1">{"Riqfin97",#N/A,FALSE,"Tran";"Riqfinpro",#N/A,FALSE,"Tran"}</definedName>
    <definedName name="gre" localSheetId="1" hidden="1">{"Riqfin97",#N/A,FALSE,"Tran";"Riqfinpro",#N/A,FALSE,"Tran"}</definedName>
    <definedName name="gre" localSheetId="11" hidden="1">{"Riqfin97",#N/A,FALSE,"Tran";"Riqfinpro",#N/A,FALSE,"Tran"}</definedName>
    <definedName name="gre" localSheetId="14" hidden="1">{"Riqfin97",#N/A,FALSE,"Tran";"Riqfinpro",#N/A,FALSE,"Tran"}</definedName>
    <definedName name="gre" localSheetId="15" hidden="1">{"Riqfin97",#N/A,FALSE,"Tran";"Riqfinpro",#N/A,FALSE,"Tran"}</definedName>
    <definedName name="gre" localSheetId="17" hidden="1">{"Riqfin97",#N/A,FALSE,"Tran";"Riqfinpro",#N/A,FALSE,"Tran"}</definedName>
    <definedName name="gre" localSheetId="18" hidden="1">{"Riqfin97",#N/A,FALSE,"Tran";"Riqfinpro",#N/A,FALSE,"Tran"}</definedName>
    <definedName name="gre" localSheetId="22" hidden="1">{"Riqfin97",#N/A,FALSE,"Tran";"Riqfinpro",#N/A,FALSE,"Tran"}</definedName>
    <definedName name="gre" localSheetId="2" hidden="1">{"Riqfin97",#N/A,FALSE,"Tran";"Riqfinpro",#N/A,FALSE,"Tran"}</definedName>
    <definedName name="gre" localSheetId="3" hidden="1">{"Riqfin97",#N/A,FALSE,"Tran";"Riqfinpro",#N/A,FALSE,"Tran"}</definedName>
    <definedName name="gre" localSheetId="4" hidden="1">{"Riqfin97",#N/A,FALSE,"Tran";"Riqfinpro",#N/A,FALSE,"Tran"}</definedName>
    <definedName name="gre" localSheetId="5" hidden="1">{"Riqfin97",#N/A,FALSE,"Tran";"Riqfinpro",#N/A,FALSE,"Tran"}</definedName>
    <definedName name="gre" localSheetId="6" hidden="1">{"Riqfin97",#N/A,FALSE,"Tran";"Riqfinpro",#N/A,FALSE,"Tran"}</definedName>
    <definedName name="gre" localSheetId="9" hidden="1">{"Riqfin97",#N/A,FALSE,"Tran";"Riqfinpro",#N/A,FALSE,"Tran"}</definedName>
    <definedName name="gre" localSheetId="10" hidden="1">{"Riqfin97",#N/A,FALSE,"Tran";"Riqfinpro",#N/A,FALSE,"Tran"}</definedName>
    <definedName name="gre" localSheetId="0" hidden="1">{"Riqfin97",#N/A,FALSE,"Tran";"Riqfinpro",#N/A,FALSE,"Tran"}</definedName>
    <definedName name="gre" localSheetId="25" hidden="1">{"Riqfin97",#N/A,FALSE,"Tran";"Riqfinpro",#N/A,FALSE,"Tran"}</definedName>
    <definedName name="gre" localSheetId="26" hidden="1">{"Riqfin97",#N/A,FALSE,"Tran";"Riqfinpro",#N/A,FALSE,"Tran"}</definedName>
    <definedName name="gre" localSheetId="27" hidden="1">{"Riqfin97",#N/A,FALSE,"Tran";"Riqfinpro",#N/A,FALSE,"Tran"}</definedName>
    <definedName name="gre" localSheetId="28" hidden="1">{"Riqfin97",#N/A,FALSE,"Tran";"Riqfinpro",#N/A,FALSE,"Tran"}</definedName>
    <definedName name="gre" localSheetId="30" hidden="1">{"Riqfin97",#N/A,FALSE,"Tran";"Riqfinpro",#N/A,FALSE,"Tran"}</definedName>
    <definedName name="gre" localSheetId="16" hidden="1">{"Riqfin97",#N/A,FALSE,"Tran";"Riqfinpro",#N/A,FALSE,"Tran"}</definedName>
    <definedName name="gre" localSheetId="21" hidden="1">{"Riqfin97",#N/A,FALSE,"Tran";"Riqfinpro",#N/A,FALSE,"Tran"}</definedName>
    <definedName name="gre" localSheetId="23" hidden="1">{"Riqfin97",#N/A,FALSE,"Tran";"Riqfinpro",#N/A,FALSE,"Tran"}</definedName>
    <definedName name="gre" localSheetId="24" hidden="1">{"Riqfin97",#N/A,FALSE,"Tran";"Riqfinpro",#N/A,FALSE,"Tran"}</definedName>
    <definedName name="gre" hidden="1">{"Riqfin97",#N/A,FALSE,"Tran";"Riqfinpro",#N/A,FALSE,"Tran"}</definedName>
    <definedName name="Greece_wt">#REF!</definedName>
    <definedName name="grtrt" localSheetId="1" hidden="1">#REF!</definedName>
    <definedName name="grtrt" localSheetId="11" hidden="1">#REF!</definedName>
    <definedName name="grtrt" localSheetId="14" hidden="1">#REF!</definedName>
    <definedName name="grtrt" localSheetId="15" hidden="1">#REF!</definedName>
    <definedName name="grtrt" localSheetId="17" hidden="1">#REF!</definedName>
    <definedName name="grtrt" localSheetId="22" hidden="1">#REF!</definedName>
    <definedName name="grtrt" localSheetId="2" hidden="1">#REF!</definedName>
    <definedName name="grtrt" localSheetId="3" hidden="1">#REF!</definedName>
    <definedName name="grtrt" localSheetId="4" hidden="1">#REF!</definedName>
    <definedName name="grtrt" localSheetId="5" hidden="1">#REF!</definedName>
    <definedName name="grtrt" localSheetId="9" hidden="1">#REF!</definedName>
    <definedName name="grtrt" localSheetId="10" hidden="1">#REF!</definedName>
    <definedName name="grtrt" localSheetId="0" hidden="1">#REF!</definedName>
    <definedName name="grtrt" localSheetId="25" hidden="1">#REF!</definedName>
    <definedName name="grtrt" localSheetId="16" hidden="1">#REF!</definedName>
    <definedName name="grtrt" localSheetId="21" hidden="1">#REF!</definedName>
    <definedName name="grtrt" localSheetId="23" hidden="1">#REF!</definedName>
    <definedName name="grtrt" localSheetId="24" hidden="1">#REF!</definedName>
    <definedName name="grtrt" hidden="1">#REF!</definedName>
    <definedName name="Gstd" localSheetId="11">#REF!</definedName>
    <definedName name="Gstd" localSheetId="10">#REF!</definedName>
    <definedName name="Gstd">#REF!</definedName>
    <definedName name="GT">#REF!</definedName>
    <definedName name="gtryrtyr" localSheetId="31" hidden="1">#REF!</definedName>
    <definedName name="gtryrtyr" localSheetId="32" hidden="1">#REF!</definedName>
    <definedName name="gtryrtyr" localSheetId="33" hidden="1">#REF!</definedName>
    <definedName name="gtryrtyr" localSheetId="1" hidden="1">#REF!</definedName>
    <definedName name="gtryrtyr" localSheetId="11" hidden="1">#REF!</definedName>
    <definedName name="gtryrtyr" localSheetId="14" hidden="1">#REF!</definedName>
    <definedName name="gtryrtyr" localSheetId="15" hidden="1">#REF!</definedName>
    <definedName name="gtryrtyr" localSheetId="17" hidden="1">#REF!</definedName>
    <definedName name="gtryrtyr" localSheetId="18" hidden="1">#REF!</definedName>
    <definedName name="gtryrtyr" localSheetId="22" hidden="1">#REF!</definedName>
    <definedName name="gtryrtyr" localSheetId="3" hidden="1">#REF!</definedName>
    <definedName name="gtryrtyr" localSheetId="4" hidden="1">#REF!</definedName>
    <definedName name="gtryrtyr" localSheetId="5" hidden="1">#REF!</definedName>
    <definedName name="gtryrtyr" localSheetId="6" hidden="1">#REF!</definedName>
    <definedName name="gtryrtyr" localSheetId="9" hidden="1">#REF!</definedName>
    <definedName name="gtryrtyr" localSheetId="10" hidden="1">#REF!</definedName>
    <definedName name="gtryrtyr" localSheetId="25" hidden="1">#REF!</definedName>
    <definedName name="gtryrtyr" localSheetId="26" hidden="1">#REF!</definedName>
    <definedName name="gtryrtyr" localSheetId="27" hidden="1">#REF!</definedName>
    <definedName name="gtryrtyr" localSheetId="30" hidden="1">#REF!</definedName>
    <definedName name="gtryrtyr" localSheetId="16" hidden="1">#REF!</definedName>
    <definedName name="gtryrtyr" localSheetId="21" hidden="1">#REF!</definedName>
    <definedName name="gtryrtyr" localSheetId="23" hidden="1">#REF!</definedName>
    <definedName name="gtryrtyr" localSheetId="24" hidden="1">#REF!</definedName>
    <definedName name="gtryrtyr" hidden="1">#REF!</definedName>
    <definedName name="GUEBVIO" localSheetId="11" hidden="1">#REF!</definedName>
    <definedName name="GUEBVIO" localSheetId="10" hidden="1">#REF!</definedName>
    <definedName name="GUEBVIO" hidden="1">#REF!</definedName>
    <definedName name="GUIL" localSheetId="32">#REF!</definedName>
    <definedName name="GUIL" localSheetId="33">#REF!</definedName>
    <definedName name="GUIL" localSheetId="1">#REF!</definedName>
    <definedName name="GUIL" localSheetId="14">#REF!</definedName>
    <definedName name="GUIL" localSheetId="17">#REF!</definedName>
    <definedName name="GUIL" localSheetId="18">#REF!</definedName>
    <definedName name="GUIL" localSheetId="3">#REF!</definedName>
    <definedName name="GUIL" localSheetId="4">#REF!</definedName>
    <definedName name="GUIL" localSheetId="5">#REF!</definedName>
    <definedName name="GUIL" localSheetId="6">#REF!</definedName>
    <definedName name="GUIL" localSheetId="9">#REF!</definedName>
    <definedName name="GUIL" localSheetId="10">#REF!</definedName>
    <definedName name="GUIL" localSheetId="25">#REF!</definedName>
    <definedName name="GUIL" localSheetId="26">#REF!</definedName>
    <definedName name="GUIL" localSheetId="27">#REF!</definedName>
    <definedName name="GUIL" localSheetId="30">#REF!</definedName>
    <definedName name="GUIL" localSheetId="16">#REF!</definedName>
    <definedName name="GUIL" localSheetId="21">#REF!</definedName>
    <definedName name="GUIL" localSheetId="24">#REF!</definedName>
    <definedName name="GUIL">#REF!</definedName>
    <definedName name="GUIL1" localSheetId="32">#REF!</definedName>
    <definedName name="GUIL1" localSheetId="33">#REF!</definedName>
    <definedName name="GUIL1" localSheetId="1">#REF!</definedName>
    <definedName name="GUIL1" localSheetId="14">#REF!</definedName>
    <definedName name="GUIL1" localSheetId="17">#REF!</definedName>
    <definedName name="GUIL1" localSheetId="18">#REF!</definedName>
    <definedName name="GUIL1" localSheetId="3">#REF!</definedName>
    <definedName name="GUIL1" localSheetId="4">#REF!</definedName>
    <definedName name="GUIL1" localSheetId="5">#REF!</definedName>
    <definedName name="GUIL1" localSheetId="6">#REF!</definedName>
    <definedName name="GUIL1" localSheetId="9">#REF!</definedName>
    <definedName name="GUIL1" localSheetId="10">#REF!</definedName>
    <definedName name="GUIL1" localSheetId="25">#REF!</definedName>
    <definedName name="GUIL1" localSheetId="26">#REF!</definedName>
    <definedName name="GUIL1" localSheetId="27">#REF!</definedName>
    <definedName name="GUIL1" localSheetId="30">#REF!</definedName>
    <definedName name="GUIL1" localSheetId="16">#REF!</definedName>
    <definedName name="GUIL1" localSheetId="21">#REF!</definedName>
    <definedName name="GUIL1" localSheetId="24">#REF!</definedName>
    <definedName name="GUIL1">#REF!</definedName>
    <definedName name="GYEAR2021" localSheetId="1">#REF!</definedName>
    <definedName name="GYEAR2021" localSheetId="2">#REF!</definedName>
    <definedName name="GYEAR2021" localSheetId="3">#REF!</definedName>
    <definedName name="GYEAR2021" localSheetId="4">#REF!</definedName>
    <definedName name="GYEAR2021" localSheetId="5">#REF!</definedName>
    <definedName name="GYEAR2021" localSheetId="0">#REF!</definedName>
    <definedName name="GYEAR2021">#REF!</definedName>
    <definedName name="GYEAR2022" localSheetId="1">#REF!</definedName>
    <definedName name="GYEAR2022" localSheetId="2">#REF!</definedName>
    <definedName name="GYEAR2022" localSheetId="3">#REF!</definedName>
    <definedName name="GYEAR2022" localSheetId="4">#REF!</definedName>
    <definedName name="GYEAR2022" localSheetId="5">#REF!</definedName>
    <definedName name="GYEAR2022" localSheetId="0">#REF!</definedName>
    <definedName name="GYEAR2022">#REF!</definedName>
    <definedName name="gyu" localSheetId="31" hidden="1">{"Tab1",#N/A,FALSE,"P";"Tab2",#N/A,FALSE,"P"}</definedName>
    <definedName name="gyu" localSheetId="32" hidden="1">{"Tab1",#N/A,FALSE,"P";"Tab2",#N/A,FALSE,"P"}</definedName>
    <definedName name="gyu" localSheetId="33" hidden="1">{"Tab1",#N/A,FALSE,"P";"Tab2",#N/A,FALSE,"P"}</definedName>
    <definedName name="gyu" localSheetId="1" hidden="1">{"Tab1",#N/A,FALSE,"P";"Tab2",#N/A,FALSE,"P"}</definedName>
    <definedName name="gyu" localSheetId="11" hidden="1">{"Tab1",#N/A,FALSE,"P";"Tab2",#N/A,FALSE,"P"}</definedName>
    <definedName name="gyu" localSheetId="14" hidden="1">{"Tab1",#N/A,FALSE,"P";"Tab2",#N/A,FALSE,"P"}</definedName>
    <definedName name="gyu" localSheetId="15" hidden="1">{"Tab1",#N/A,FALSE,"P";"Tab2",#N/A,FALSE,"P"}</definedName>
    <definedName name="gyu" localSheetId="17" hidden="1">{"Tab1",#N/A,FALSE,"P";"Tab2",#N/A,FALSE,"P"}</definedName>
    <definedName name="gyu" localSheetId="18" hidden="1">{"Tab1",#N/A,FALSE,"P";"Tab2",#N/A,FALSE,"P"}</definedName>
    <definedName name="gyu" localSheetId="22" hidden="1">{"Tab1",#N/A,FALSE,"P";"Tab2",#N/A,FALSE,"P"}</definedName>
    <definedName name="gyu" localSheetId="2" hidden="1">{"Tab1",#N/A,FALSE,"P";"Tab2",#N/A,FALSE,"P"}</definedName>
    <definedName name="gyu" localSheetId="3" hidden="1">{"Tab1",#N/A,FALSE,"P";"Tab2",#N/A,FALSE,"P"}</definedName>
    <definedName name="gyu" localSheetId="4" hidden="1">{"Tab1",#N/A,FALSE,"P";"Tab2",#N/A,FALSE,"P"}</definedName>
    <definedName name="gyu" localSheetId="5" hidden="1">{"Tab1",#N/A,FALSE,"P";"Tab2",#N/A,FALSE,"P"}</definedName>
    <definedName name="gyu" localSheetId="6" hidden="1">{"Tab1",#N/A,FALSE,"P";"Tab2",#N/A,FALSE,"P"}</definedName>
    <definedName name="gyu" localSheetId="9" hidden="1">{"Tab1",#N/A,FALSE,"P";"Tab2",#N/A,FALSE,"P"}</definedName>
    <definedName name="gyu" localSheetId="10" hidden="1">{"Tab1",#N/A,FALSE,"P";"Tab2",#N/A,FALSE,"P"}</definedName>
    <definedName name="gyu" localSheetId="0" hidden="1">{"Tab1",#N/A,FALSE,"P";"Tab2",#N/A,FALSE,"P"}</definedName>
    <definedName name="gyu" localSheetId="25" hidden="1">{"Tab1",#N/A,FALSE,"P";"Tab2",#N/A,FALSE,"P"}</definedName>
    <definedName name="gyu" localSheetId="26" hidden="1">{"Tab1",#N/A,FALSE,"P";"Tab2",#N/A,FALSE,"P"}</definedName>
    <definedName name="gyu" localSheetId="27" hidden="1">{"Tab1",#N/A,FALSE,"P";"Tab2",#N/A,FALSE,"P"}</definedName>
    <definedName name="gyu" localSheetId="28" hidden="1">{"Tab1",#N/A,FALSE,"P";"Tab2",#N/A,FALSE,"P"}</definedName>
    <definedName name="gyu" localSheetId="30" hidden="1">{"Tab1",#N/A,FALSE,"P";"Tab2",#N/A,FALSE,"P"}</definedName>
    <definedName name="gyu" localSheetId="16" hidden="1">{"Tab1",#N/A,FALSE,"P";"Tab2",#N/A,FALSE,"P"}</definedName>
    <definedName name="gyu" localSheetId="21" hidden="1">{"Tab1",#N/A,FALSE,"P";"Tab2",#N/A,FALSE,"P"}</definedName>
    <definedName name="gyu" localSheetId="23" hidden="1">{"Tab1",#N/A,FALSE,"P";"Tab2",#N/A,FALSE,"P"}</definedName>
    <definedName name="gyu" localSheetId="24" hidden="1">{"Tab1",#N/A,FALSE,"P";"Tab2",#N/A,FALSE,"P"}</definedName>
    <definedName name="gyu" hidden="1">{"Tab1",#N/A,FALSE,"P";"Tab2",#N/A,FALSE,"P"}</definedName>
    <definedName name="h" localSheetId="31" hidden="1">#REF!</definedName>
    <definedName name="h" localSheetId="32" hidden="1">#REF!</definedName>
    <definedName name="h" localSheetId="33" hidden="1">#REF!</definedName>
    <definedName name="h" localSheetId="1" hidden="1">#REF!</definedName>
    <definedName name="h" localSheetId="11" hidden="1">#REF!</definedName>
    <definedName name="h" localSheetId="14" hidden="1">#REF!</definedName>
    <definedName name="h" localSheetId="15" hidden="1">#REF!</definedName>
    <definedName name="h" localSheetId="17" hidden="1">#REF!</definedName>
    <definedName name="h" localSheetId="18" hidden="1">#REF!</definedName>
    <definedName name="h" localSheetId="22" hidden="1">#REF!</definedName>
    <definedName name="h" localSheetId="3" hidden="1">#REF!</definedName>
    <definedName name="h" localSheetId="4" hidden="1">#REF!</definedName>
    <definedName name="h" localSheetId="5" hidden="1">#REF!</definedName>
    <definedName name="h" localSheetId="6" hidden="1">#REF!</definedName>
    <definedName name="h" localSheetId="9" hidden="1">#REF!</definedName>
    <definedName name="h" localSheetId="10" hidden="1">#REF!</definedName>
    <definedName name="h" localSheetId="25" hidden="1">#REF!</definedName>
    <definedName name="h" localSheetId="26" hidden="1">#REF!</definedName>
    <definedName name="h" localSheetId="27" hidden="1">#REF!</definedName>
    <definedName name="h" localSheetId="30" hidden="1">#REF!</definedName>
    <definedName name="h" localSheetId="16" hidden="1">#REF!</definedName>
    <definedName name="h" localSheetId="21" hidden="1">#REF!</definedName>
    <definedName name="h" localSheetId="23" hidden="1">#REF!</definedName>
    <definedName name="h" localSheetId="24" hidden="1">#REF!</definedName>
    <definedName name="h" hidden="1">#REF!</definedName>
    <definedName name="hdhdfghdf" localSheetId="11" hidden="1">{"Minpmon",#N/A,FALSE,"Monthinput"}</definedName>
    <definedName name="hdhdfghdf" localSheetId="10" hidden="1">{"Minpmon",#N/A,FALSE,"Monthinput"}</definedName>
    <definedName name="hdhdfghdf" hidden="1">{"Minpmon",#N/A,FALSE,"Monthinput"}</definedName>
    <definedName name="HEADING" localSheetId="32">#REF!</definedName>
    <definedName name="HEADING" localSheetId="33">#REF!</definedName>
    <definedName name="HEADING" localSheetId="1">#REF!</definedName>
    <definedName name="HEADING" localSheetId="11">#REF!</definedName>
    <definedName name="HEADING" localSheetId="14">#REF!</definedName>
    <definedName name="HEADING" localSheetId="15">#REF!</definedName>
    <definedName name="HEADING" localSheetId="17">#REF!</definedName>
    <definedName name="HEADING" localSheetId="22">#REF!</definedName>
    <definedName name="HEADING" localSheetId="3">#REF!</definedName>
    <definedName name="HEADING" localSheetId="4">#REF!</definedName>
    <definedName name="HEADING" localSheetId="5">#REF!</definedName>
    <definedName name="HEADING" localSheetId="6">#REF!</definedName>
    <definedName name="HEADING" localSheetId="9">#REF!</definedName>
    <definedName name="Heading" localSheetId="10">#REF!</definedName>
    <definedName name="HEADING" localSheetId="25">#REF!</definedName>
    <definedName name="HEADING" localSheetId="30">#REF!</definedName>
    <definedName name="HEADING" localSheetId="16">#REF!</definedName>
    <definedName name="HEADING" localSheetId="21">#REF!</definedName>
    <definedName name="HEADING" localSheetId="23">#REF!</definedName>
    <definedName name="HEADING" localSheetId="24">#REF!</definedName>
    <definedName name="HEADING">#REF!</definedName>
    <definedName name="Heading2" localSheetId="11">#REF!</definedName>
    <definedName name="Heading2" localSheetId="10">#REF!</definedName>
    <definedName name="Heading2">#REF!</definedName>
    <definedName name="Heading39" localSheetId="14">#REF!</definedName>
    <definedName name="Heading39" localSheetId="15">#REF!</definedName>
    <definedName name="Heading39" localSheetId="17">#REF!</definedName>
    <definedName name="Heading39" localSheetId="10">#REF!</definedName>
    <definedName name="Heading39" localSheetId="16">#REF!</definedName>
    <definedName name="Heading39">#REF!</definedName>
    <definedName name="hfhf" localSheetId="31">#REF!</definedName>
    <definedName name="hfhf" localSheetId="32">#REF!</definedName>
    <definedName name="hfhf" localSheetId="33">#REF!</definedName>
    <definedName name="hfhf" localSheetId="1">#REF!</definedName>
    <definedName name="hfhf" localSheetId="11">#REF!</definedName>
    <definedName name="hfhf" localSheetId="14">#REF!</definedName>
    <definedName name="hfhf" localSheetId="15">#REF!</definedName>
    <definedName name="hfhf" localSheetId="17">#REF!</definedName>
    <definedName name="hfhf" localSheetId="18">#REF!</definedName>
    <definedName name="hfhf" localSheetId="22">#REF!</definedName>
    <definedName name="hfhf" localSheetId="3">#REF!</definedName>
    <definedName name="hfhf" localSheetId="4">#REF!</definedName>
    <definedName name="hfhf" localSheetId="5">#REF!</definedName>
    <definedName name="hfhf" localSheetId="6">#REF!</definedName>
    <definedName name="hfhf" localSheetId="9">#REF!</definedName>
    <definedName name="hfhf" localSheetId="10">#REF!</definedName>
    <definedName name="hfhf" localSheetId="25">#REF!</definedName>
    <definedName name="hfhf" localSheetId="30">#REF!</definedName>
    <definedName name="hfhf" localSheetId="16">#REF!</definedName>
    <definedName name="hfhf" localSheetId="21">#REF!</definedName>
    <definedName name="hfhf" localSheetId="23">#REF!</definedName>
    <definedName name="hfhf" localSheetId="24">#REF!</definedName>
    <definedName name="hfhf">#REF!</definedName>
    <definedName name="hfhfhf" localSheetId="31" hidden="1">#REF!</definedName>
    <definedName name="hfhfhf" localSheetId="32" hidden="1">#REF!</definedName>
    <definedName name="hfhfhf" localSheetId="33" hidden="1">#REF!</definedName>
    <definedName name="hfhfhf" localSheetId="14" hidden="1">#REF!</definedName>
    <definedName name="hfhfhf" localSheetId="15" hidden="1">#REF!</definedName>
    <definedName name="hfhfhf" localSheetId="17" hidden="1">#REF!</definedName>
    <definedName name="hfhfhf" localSheetId="25" hidden="1">#REF!</definedName>
    <definedName name="hfhfhf" localSheetId="26" hidden="1">#REF!</definedName>
    <definedName name="hfhfhf" localSheetId="27" hidden="1">#REF!</definedName>
    <definedName name="hfhfhf" localSheetId="16" hidden="1">#REF!</definedName>
    <definedName name="hfhfhf" localSheetId="21" hidden="1">#REF!</definedName>
    <definedName name="hfhfhf" hidden="1">#REF!</definedName>
    <definedName name="hhh" localSheetId="32" hidden="1">#REF!</definedName>
    <definedName name="hhh" localSheetId="33" hidden="1">#REF!</definedName>
    <definedName name="hhh" localSheetId="14" hidden="1">#REF!</definedName>
    <definedName name="hhh" localSheetId="15" hidden="1">#REF!</definedName>
    <definedName name="hhh" localSheetId="17" hidden="1">#REF!</definedName>
    <definedName name="hhh" localSheetId="10" hidden="1">{"Minpmon",#N/A,FALSE,"Monthinput"}</definedName>
    <definedName name="hhh" localSheetId="25" hidden="1">#REF!</definedName>
    <definedName name="hhh" localSheetId="26" hidden="1">#REF!</definedName>
    <definedName name="hhh" localSheetId="27" hidden="1">#REF!</definedName>
    <definedName name="hhh" localSheetId="16" hidden="1">#REF!</definedName>
    <definedName name="hhh" localSheetId="21" hidden="1">#REF!</definedName>
    <definedName name="hhh" hidden="1">#REF!</definedName>
    <definedName name="HHHH" localSheetId="31" hidden="1">#REF!</definedName>
    <definedName name="HHHH" localSheetId="32" hidden="1">#REF!</definedName>
    <definedName name="HHHH" localSheetId="33" hidden="1">#REF!</definedName>
    <definedName name="HHHH" localSheetId="1" hidden="1">#REF!</definedName>
    <definedName name="HHHH" localSheetId="11" hidden="1">#REF!</definedName>
    <definedName name="HHHH" localSheetId="14" hidden="1">#REF!</definedName>
    <definedName name="HHHH" localSheetId="15" hidden="1">#REF!</definedName>
    <definedName name="HHHH" localSheetId="17" hidden="1">#REF!</definedName>
    <definedName name="HHHH" localSheetId="18" hidden="1">#REF!</definedName>
    <definedName name="HHHH" localSheetId="22" hidden="1">#REF!</definedName>
    <definedName name="HHHH" localSheetId="2" hidden="1">#REF!</definedName>
    <definedName name="HHHH" localSheetId="3" hidden="1">#REF!</definedName>
    <definedName name="HHHH" localSheetId="4" hidden="1">#REF!</definedName>
    <definedName name="HHHH" localSheetId="5" hidden="1">#REF!</definedName>
    <definedName name="HHHH" localSheetId="6" hidden="1">#REF!</definedName>
    <definedName name="HHHH" localSheetId="9" hidden="1">#REF!</definedName>
    <definedName name="hhhh" localSheetId="10">#N/A</definedName>
    <definedName name="HHHH" localSheetId="0" hidden="1">#REF!</definedName>
    <definedName name="HHHH" localSheetId="25" hidden="1">#REF!</definedName>
    <definedName name="HHHH" localSheetId="26" hidden="1">#REF!</definedName>
    <definedName name="HHHH" localSheetId="27" hidden="1">#REF!</definedName>
    <definedName name="HHHH" localSheetId="30" hidden="1">#REF!</definedName>
    <definedName name="HHHH" localSheetId="16" hidden="1">#REF!</definedName>
    <definedName name="HHHH" localSheetId="21" hidden="1">#REF!</definedName>
    <definedName name="HHHH" localSheetId="23" hidden="1">#REF!</definedName>
    <definedName name="HHHH" localSheetId="24" hidden="1">#REF!</definedName>
    <definedName name="HHHH" hidden="1">#REF!</definedName>
    <definedName name="hhhhh" localSheetId="31" hidden="1">{"Tab1",#N/A,FALSE,"P";"Tab2",#N/A,FALSE,"P"}</definedName>
    <definedName name="hhhhh" localSheetId="32" hidden="1">{"Tab1",#N/A,FALSE,"P";"Tab2",#N/A,FALSE,"P"}</definedName>
    <definedName name="hhhhh" localSheetId="33" hidden="1">{"Tab1",#N/A,FALSE,"P";"Tab2",#N/A,FALSE,"P"}</definedName>
    <definedName name="hhhhh" localSheetId="1" hidden="1">{"Tab1",#N/A,FALSE,"P";"Tab2",#N/A,FALSE,"P"}</definedName>
    <definedName name="hhhhh" localSheetId="11" hidden="1">{"Tab1",#N/A,FALSE,"P";"Tab2",#N/A,FALSE,"P"}</definedName>
    <definedName name="hhhhh" localSheetId="14" hidden="1">{"Tab1",#N/A,FALSE,"P";"Tab2",#N/A,FALSE,"P"}</definedName>
    <definedName name="hhhhh" localSheetId="15" hidden="1">{"Tab1",#N/A,FALSE,"P";"Tab2",#N/A,FALSE,"P"}</definedName>
    <definedName name="hhhhh" localSheetId="17" hidden="1">{"Tab1",#N/A,FALSE,"P";"Tab2",#N/A,FALSE,"P"}</definedName>
    <definedName name="hhhhh" localSheetId="18" hidden="1">{"Tab1",#N/A,FALSE,"P";"Tab2",#N/A,FALSE,"P"}</definedName>
    <definedName name="hhhhh" localSheetId="22" hidden="1">{"Tab1",#N/A,FALSE,"P";"Tab2",#N/A,FALSE,"P"}</definedName>
    <definedName name="hhhhh" localSheetId="2" hidden="1">{"Tab1",#N/A,FALSE,"P";"Tab2",#N/A,FALSE,"P"}</definedName>
    <definedName name="hhhhh" localSheetId="3" hidden="1">{"Tab1",#N/A,FALSE,"P";"Tab2",#N/A,FALSE,"P"}</definedName>
    <definedName name="hhhhh" localSheetId="4" hidden="1">{"Tab1",#N/A,FALSE,"P";"Tab2",#N/A,FALSE,"P"}</definedName>
    <definedName name="hhhhh" localSheetId="5" hidden="1">{"Tab1",#N/A,FALSE,"P";"Tab2",#N/A,FALSE,"P"}</definedName>
    <definedName name="hhhhh" localSheetId="6" hidden="1">{"Tab1",#N/A,FALSE,"P";"Tab2",#N/A,FALSE,"P"}</definedName>
    <definedName name="hhhhh" localSheetId="9" hidden="1">{"Tab1",#N/A,FALSE,"P";"Tab2",#N/A,FALSE,"P"}</definedName>
    <definedName name="hhhhh" localSheetId="10" hidden="1">{"Tab1",#N/A,FALSE,"P";"Tab2",#N/A,FALSE,"P"}</definedName>
    <definedName name="hhhhh" localSheetId="0" hidden="1">{"Tab1",#N/A,FALSE,"P";"Tab2",#N/A,FALSE,"P"}</definedName>
    <definedName name="hhhhh" localSheetId="25" hidden="1">{"Tab1",#N/A,FALSE,"P";"Tab2",#N/A,FALSE,"P"}</definedName>
    <definedName name="hhhhh" localSheetId="26" hidden="1">{"Tab1",#N/A,FALSE,"P";"Tab2",#N/A,FALSE,"P"}</definedName>
    <definedName name="hhhhh" localSheetId="27" hidden="1">{"Tab1",#N/A,FALSE,"P";"Tab2",#N/A,FALSE,"P"}</definedName>
    <definedName name="hhhhh" localSheetId="28" hidden="1">{"Tab1",#N/A,FALSE,"P";"Tab2",#N/A,FALSE,"P"}</definedName>
    <definedName name="hhhhh" localSheetId="30" hidden="1">{"Tab1",#N/A,FALSE,"P";"Tab2",#N/A,FALSE,"P"}</definedName>
    <definedName name="hhhhh" localSheetId="16" hidden="1">{"Tab1",#N/A,FALSE,"P";"Tab2",#N/A,FALSE,"P"}</definedName>
    <definedName name="hhhhh" localSheetId="21" hidden="1">{"Tab1",#N/A,FALSE,"P";"Tab2",#N/A,FALSE,"P"}</definedName>
    <definedName name="hhhhh" localSheetId="23" hidden="1">{"Tab1",#N/A,FALSE,"P";"Tab2",#N/A,FALSE,"P"}</definedName>
    <definedName name="hhhhh" localSheetId="24" hidden="1">{"Tab1",#N/A,FALSE,"P";"Tab2",#N/A,FALSE,"P"}</definedName>
    <definedName name="hhhhh" hidden="1">{"Tab1",#N/A,FALSE,"P";"Tab2",#N/A,FALSE,"P"}</definedName>
    <definedName name="hhhhhh" localSheetId="31" hidden="1">{"bop94-99",#N/A,FALSE,"BOP";"bgdp94-99",#N/A,FALSE,"BOPGDP";"exp94-99",#N/A,FALSE,"EXP";"imp94-99",#N/A,FALSE,"IMP";"tt9499",#N/A,FALSE,"TT";"ss94-99",#N/A,FALSE,"SERV";"tran94-99",#N/A,FALSE,"TRAN";"dis95-98",#N/A,FALSE,"DISB";"amor94-99",#N/A,FALSE,"AMOR";"int94-98",#N/A,FALSE,"INT";"debt94-99",#N/A,FALSE,"DEBT"}</definedName>
    <definedName name="hhhhhh" localSheetId="32" hidden="1">{"bop94-99",#N/A,FALSE,"BOP";"bgdp94-99",#N/A,FALSE,"BOPGDP";"exp94-99",#N/A,FALSE,"EXP";"imp94-99",#N/A,FALSE,"IMP";"tt9499",#N/A,FALSE,"TT";"ss94-99",#N/A,FALSE,"SERV";"tran94-99",#N/A,FALSE,"TRAN";"dis95-98",#N/A,FALSE,"DISB";"amor94-99",#N/A,FALSE,"AMOR";"int94-98",#N/A,FALSE,"INT";"debt94-99",#N/A,FALSE,"DEBT"}</definedName>
    <definedName name="hhhhhh" localSheetId="33" hidden="1">{"bop94-99",#N/A,FALSE,"BOP";"bgdp94-99",#N/A,FALSE,"BOPGDP";"exp94-99",#N/A,FALSE,"EXP";"imp94-99",#N/A,FALSE,"IMP";"tt9499",#N/A,FALSE,"TT";"ss94-99",#N/A,FALSE,"SERV";"tran94-99",#N/A,FALSE,"TRAN";"dis95-98",#N/A,FALSE,"DISB";"amor94-99",#N/A,FALSE,"AMOR";"int94-98",#N/A,FALSE,"INT";"debt94-99",#N/A,FALSE,"DEBT"}</definedName>
    <definedName name="hhhhhh" localSheetId="1"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14" hidden="1">{"bop94-99",#N/A,FALSE,"BOP";"bgdp94-99",#N/A,FALSE,"BOPGDP";"exp94-99",#N/A,FALSE,"EXP";"imp94-99",#N/A,FALSE,"IMP";"tt9499",#N/A,FALSE,"TT";"ss94-99",#N/A,FALSE,"SERV";"tran94-99",#N/A,FALSE,"TRAN";"dis95-98",#N/A,FALSE,"DISB";"amor94-99",#N/A,FALSE,"AMOR";"int94-98",#N/A,FALSE,"INT";"debt94-99",#N/A,FALSE,"DEBT"}</definedName>
    <definedName name="hhhhhh" localSheetId="15" hidden="1">{"bop94-99",#N/A,FALSE,"BOP";"bgdp94-99",#N/A,FALSE,"BOPGDP";"exp94-99",#N/A,FALSE,"EXP";"imp94-99",#N/A,FALSE,"IMP";"tt9499",#N/A,FALSE,"TT";"ss94-99",#N/A,FALSE,"SERV";"tran94-99",#N/A,FALSE,"TRAN";"dis95-98",#N/A,FALSE,"DISB";"amor94-99",#N/A,FALSE,"AMOR";"int94-98",#N/A,FALSE,"INT";"debt94-99",#N/A,FALSE,"DEBT"}</definedName>
    <definedName name="hhhhhh" localSheetId="17" hidden="1">{"bop94-99",#N/A,FALSE,"BOP";"bgdp94-99",#N/A,FALSE,"BOPGDP";"exp94-99",#N/A,FALSE,"EXP";"imp94-99",#N/A,FALSE,"IMP";"tt9499",#N/A,FALSE,"TT";"ss94-99",#N/A,FALSE,"SERV";"tran94-99",#N/A,FALSE,"TRAN";"dis95-98",#N/A,FALSE,"DISB";"amor94-99",#N/A,FALSE,"AMOR";"int94-98",#N/A,FALSE,"INT";"debt94-99",#N/A,FALSE,"DEBT"}</definedName>
    <definedName name="hhhhhh" localSheetId="18" hidden="1">{"bop94-99",#N/A,FALSE,"BOP";"bgdp94-99",#N/A,FALSE,"BOPGDP";"exp94-99",#N/A,FALSE,"EXP";"imp94-99",#N/A,FALSE,"IMP";"tt9499",#N/A,FALSE,"TT";"ss94-99",#N/A,FALSE,"SERV";"tran94-99",#N/A,FALSE,"TRAN";"dis95-98",#N/A,FALSE,"DISB";"amor94-99",#N/A,FALSE,"AMOR";"int94-98",#N/A,FALSE,"INT";"debt94-99",#N/A,FALSE,"DEBT"}</definedName>
    <definedName name="hhhhhh" localSheetId="22" hidden="1">{"bop94-99",#N/A,FALSE,"BOP";"bgdp94-99",#N/A,FALSE,"BOPGDP";"exp94-99",#N/A,FALSE,"EXP";"imp94-99",#N/A,FALSE,"IMP";"tt9499",#N/A,FALSE,"TT";"ss94-99",#N/A,FALSE,"SERV";"tran94-99",#N/A,FALSE,"TRAN";"dis95-98",#N/A,FALSE,"DISB";"amor94-99",#N/A,FALSE,"AMOR";"int94-98",#N/A,FALSE,"INT";"debt94-99",#N/A,FALSE,"DEBT"}</definedName>
    <definedName name="hhhhhh" localSheetId="2" hidden="1">{"bop94-99",#N/A,FALSE,"BOP";"bgdp94-99",#N/A,FALSE,"BOPGDP";"exp94-99",#N/A,FALSE,"EXP";"imp94-99",#N/A,FALSE,"IMP";"tt9499",#N/A,FALSE,"TT";"ss94-99",#N/A,FALSE,"SERV";"tran94-99",#N/A,FALSE,"TRAN";"dis95-98",#N/A,FALSE,"DISB";"amor94-99",#N/A,FALSE,"AMOR";"int94-98",#N/A,FALSE,"INT";"debt94-99",#N/A,FALSE,"DEBT"}</definedName>
    <definedName name="hhhhhh" localSheetId="3" hidden="1">{"bop94-99",#N/A,FALSE,"BOP";"bgdp94-99",#N/A,FALSE,"BOPGDP";"exp94-99",#N/A,FALSE,"EXP";"imp94-99",#N/A,FALSE,"IMP";"tt9499",#N/A,FALSE,"TT";"ss94-99",#N/A,FALSE,"SERV";"tran94-99",#N/A,FALSE,"TRAN";"dis95-98",#N/A,FALSE,"DISB";"amor94-99",#N/A,FALSE,"AMOR";"int94-98",#N/A,FALSE,"INT";"debt94-99",#N/A,FALSE,"DEBT"}</definedName>
    <definedName name="hhhhhh" localSheetId="4" hidden="1">{"bop94-99",#N/A,FALSE,"BOP";"bgdp94-99",#N/A,FALSE,"BOPGDP";"exp94-99",#N/A,FALSE,"EXP";"imp94-99",#N/A,FALSE,"IMP";"tt9499",#N/A,FALSE,"TT";"ss94-99",#N/A,FALSE,"SERV";"tran94-99",#N/A,FALSE,"TRAN";"dis95-98",#N/A,FALSE,"DISB";"amor94-99",#N/A,FALSE,"AMOR";"int94-98",#N/A,FALSE,"INT";"debt94-99",#N/A,FALSE,"DEBT"}</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localSheetId="6" hidden="1">{"bop94-99",#N/A,FALSE,"BOP";"bgdp94-99",#N/A,FALSE,"BOPGDP";"exp94-99",#N/A,FALSE,"EXP";"imp94-99",#N/A,FALSE,"IMP";"tt9499",#N/A,FALSE,"TT";"ss94-99",#N/A,FALSE,"SERV";"tran94-99",#N/A,FALSE,"TRAN";"dis95-98",#N/A,FALSE,"DISB";"amor94-99",#N/A,FALSE,"AMOR";"int94-98",#N/A,FALSE,"INT";"debt94-99",#N/A,FALSE,"DEBT"}</definedName>
    <definedName name="hhhhhh" localSheetId="9" hidden="1">{"bop94-99",#N/A,FALSE,"BOP";"bgdp94-99",#N/A,FALSE,"BOPGDP";"exp94-99",#N/A,FALSE,"EXP";"imp94-99",#N/A,FALSE,"IMP";"tt9499",#N/A,FALSE,"TT";"ss94-99",#N/A,FALSE,"SERV";"tran94-99",#N/A,FALSE,"TRAN";"dis95-98",#N/A,FALSE,"DISB";"amor94-99",#N/A,FALSE,"AMOR";"int94-98",#N/A,FALSE,"INT";"debt94-99",#N/A,FALSE,"DEBT"}</definedName>
    <definedName name="hhhhhh" localSheetId="10" hidden="1">{"bop94-99",#N/A,FALSE,"BOP";"bgdp94-99",#N/A,FALSE,"BOPGDP";"exp94-99",#N/A,FALSE,"EXP";"imp94-99",#N/A,FALSE,"IMP";"tt9499",#N/A,FALSE,"TT";"ss94-99",#N/A,FALSE,"SERV";"tran94-99",#N/A,FALSE,"TRAN";"dis95-98",#N/A,FALSE,"DISB";"amor94-99",#N/A,FALSE,"AMOR";"int94-98",#N/A,FALSE,"INT";"debt94-99",#N/A,FALSE,"DEBT"}</definedName>
    <definedName name="hhhhhh" localSheetId="0" hidden="1">{"bop94-99",#N/A,FALSE,"BOP";"bgdp94-99",#N/A,FALSE,"BOPGDP";"exp94-99",#N/A,FALSE,"EXP";"imp94-99",#N/A,FALSE,"IMP";"tt9499",#N/A,FALSE,"TT";"ss94-99",#N/A,FALSE,"SERV";"tran94-99",#N/A,FALSE,"TRAN";"dis95-98",#N/A,FALSE,"DISB";"amor94-99",#N/A,FALSE,"AMOR";"int94-98",#N/A,FALSE,"INT";"debt94-99",#N/A,FALSE,"DEBT"}</definedName>
    <definedName name="hhhhhh" localSheetId="25" hidden="1">{"bop94-99",#N/A,FALSE,"BOP";"bgdp94-99",#N/A,FALSE,"BOPGDP";"exp94-99",#N/A,FALSE,"EXP";"imp94-99",#N/A,FALSE,"IMP";"tt9499",#N/A,FALSE,"TT";"ss94-99",#N/A,FALSE,"SERV";"tran94-99",#N/A,FALSE,"TRAN";"dis95-98",#N/A,FALSE,"DISB";"amor94-99",#N/A,FALSE,"AMOR";"int94-98",#N/A,FALSE,"INT";"debt94-99",#N/A,FALSE,"DEBT"}</definedName>
    <definedName name="hhhhhh" localSheetId="26" hidden="1">{"bop94-99",#N/A,FALSE,"BOP";"bgdp94-99",#N/A,FALSE,"BOPGDP";"exp94-99",#N/A,FALSE,"EXP";"imp94-99",#N/A,FALSE,"IMP";"tt9499",#N/A,FALSE,"TT";"ss94-99",#N/A,FALSE,"SERV";"tran94-99",#N/A,FALSE,"TRAN";"dis95-98",#N/A,FALSE,"DISB";"amor94-99",#N/A,FALSE,"AMOR";"int94-98",#N/A,FALSE,"INT";"debt94-99",#N/A,FALSE,"DEBT"}</definedName>
    <definedName name="hhhhhh" localSheetId="27" hidden="1">{"bop94-99",#N/A,FALSE,"BOP";"bgdp94-99",#N/A,FALSE,"BOPGDP";"exp94-99",#N/A,FALSE,"EXP";"imp94-99",#N/A,FALSE,"IMP";"tt9499",#N/A,FALSE,"TT";"ss94-99",#N/A,FALSE,"SERV";"tran94-99",#N/A,FALSE,"TRAN";"dis95-98",#N/A,FALSE,"DISB";"amor94-99",#N/A,FALSE,"AMOR";"int94-98",#N/A,FALSE,"INT";"debt94-99",#N/A,FALSE,"DEBT"}</definedName>
    <definedName name="hhhhhh" localSheetId="28" hidden="1">{"bop94-99",#N/A,FALSE,"BOP";"bgdp94-99",#N/A,FALSE,"BOPGDP";"exp94-99",#N/A,FALSE,"EXP";"imp94-99",#N/A,FALSE,"IMP";"tt9499",#N/A,FALSE,"TT";"ss94-99",#N/A,FALSE,"SERV";"tran94-99",#N/A,FALSE,"TRAN";"dis95-98",#N/A,FALSE,"DISB";"amor94-99",#N/A,FALSE,"AMOR";"int94-98",#N/A,FALSE,"INT";"debt94-99",#N/A,FALSE,"DEBT"}</definedName>
    <definedName name="hhhhhh" localSheetId="30" hidden="1">{"bop94-99",#N/A,FALSE,"BOP";"bgdp94-99",#N/A,FALSE,"BOPGDP";"exp94-99",#N/A,FALSE,"EXP";"imp94-99",#N/A,FALSE,"IMP";"tt9499",#N/A,FALSE,"TT";"ss94-99",#N/A,FALSE,"SERV";"tran94-99",#N/A,FALSE,"TRAN";"dis95-98",#N/A,FALSE,"DISB";"amor94-99",#N/A,FALSE,"AMOR";"int94-98",#N/A,FALSE,"INT";"debt94-99",#N/A,FALSE,"DEBT"}</definedName>
    <definedName name="hhhhhh" localSheetId="16" hidden="1">{"bop94-99",#N/A,FALSE,"BOP";"bgdp94-99",#N/A,FALSE,"BOPGDP";"exp94-99",#N/A,FALSE,"EXP";"imp94-99",#N/A,FALSE,"IMP";"tt9499",#N/A,FALSE,"TT";"ss94-99",#N/A,FALSE,"SERV";"tran94-99",#N/A,FALSE,"TRAN";"dis95-98",#N/A,FALSE,"DISB";"amor94-99",#N/A,FALSE,"AMOR";"int94-98",#N/A,FALSE,"INT";"debt94-99",#N/A,FALSE,"DEBT"}</definedName>
    <definedName name="hhhhhh" localSheetId="21" hidden="1">{"bop94-99",#N/A,FALSE,"BOP";"bgdp94-99",#N/A,FALSE,"BOPGDP";"exp94-99",#N/A,FALSE,"EXP";"imp94-99",#N/A,FALSE,"IMP";"tt9499",#N/A,FALSE,"TT";"ss94-99",#N/A,FALSE,"SERV";"tran94-99",#N/A,FALSE,"TRAN";"dis95-98",#N/A,FALSE,"DISB";"amor94-99",#N/A,FALSE,"AMOR";"int94-98",#N/A,FALSE,"INT";"debt94-99",#N/A,FALSE,"DEBT"}</definedName>
    <definedName name="hhhhhh" localSheetId="23" hidden="1">{"bop94-99",#N/A,FALSE,"BOP";"bgdp94-99",#N/A,FALSE,"BOPGDP";"exp94-99",#N/A,FALSE,"EXP";"imp94-99",#N/A,FALSE,"IMP";"tt9499",#N/A,FALSE,"TT";"ss94-99",#N/A,FALSE,"SERV";"tran94-99",#N/A,FALSE,"TRAN";"dis95-98",#N/A,FALSE,"DISB";"amor94-99",#N/A,FALSE,"AMOR";"int94-98",#N/A,FALSE,"INT";"debt94-99",#N/A,FALSE,"DEBT"}</definedName>
    <definedName name="hhhhhh" localSheetId="24"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#REF!</definedName>
    <definedName name="High_fiscal">#REF!</definedName>
    <definedName name="High_growth_extended">#REF!</definedName>
    <definedName name="High_growth_summary">#REF!</definedName>
    <definedName name="High_monetary">#REF!</definedName>
    <definedName name="High_real">#REF!</definedName>
    <definedName name="High_summary">#REF!</definedName>
    <definedName name="Highest_Inter_Bank_Rate" localSheetId="14">#REF!</definedName>
    <definedName name="Highest_Inter_Bank_Rate" localSheetId="15">#REF!</definedName>
    <definedName name="Highest_Inter_Bank_Rate" localSheetId="17">#REF!</definedName>
    <definedName name="Highest_Inter_Bank_Rate" localSheetId="16">#REF!</definedName>
    <definedName name="Highest_Inter_Bank_Rate">#REF!</definedName>
    <definedName name="hio" localSheetId="31" hidden="1">{"Tab1",#N/A,FALSE,"P";"Tab2",#N/A,FALSE,"P"}</definedName>
    <definedName name="hio" localSheetId="32" hidden="1">{"Tab1",#N/A,FALSE,"P";"Tab2",#N/A,FALSE,"P"}</definedName>
    <definedName name="hio" localSheetId="33" hidden="1">{"Tab1",#N/A,FALSE,"P";"Tab2",#N/A,FALSE,"P"}</definedName>
    <definedName name="hio" localSheetId="1" hidden="1">{"Tab1",#N/A,FALSE,"P";"Tab2",#N/A,FALSE,"P"}</definedName>
    <definedName name="hio" localSheetId="11" hidden="1">{"Tab1",#N/A,FALSE,"P";"Tab2",#N/A,FALSE,"P"}</definedName>
    <definedName name="hio" localSheetId="14" hidden="1">{"Tab1",#N/A,FALSE,"P";"Tab2",#N/A,FALSE,"P"}</definedName>
    <definedName name="hio" localSheetId="15" hidden="1">{"Tab1",#N/A,FALSE,"P";"Tab2",#N/A,FALSE,"P"}</definedName>
    <definedName name="hio" localSheetId="17" hidden="1">{"Tab1",#N/A,FALSE,"P";"Tab2",#N/A,FALSE,"P"}</definedName>
    <definedName name="hio" localSheetId="18" hidden="1">{"Tab1",#N/A,FALSE,"P";"Tab2",#N/A,FALSE,"P"}</definedName>
    <definedName name="hio" localSheetId="22" hidden="1">{"Tab1",#N/A,FALSE,"P";"Tab2",#N/A,FALSE,"P"}</definedName>
    <definedName name="hio" localSheetId="2" hidden="1">{"Tab1",#N/A,FALSE,"P";"Tab2",#N/A,FALSE,"P"}</definedName>
    <definedName name="hio" localSheetId="3" hidden="1">{"Tab1",#N/A,FALSE,"P";"Tab2",#N/A,FALSE,"P"}</definedName>
    <definedName name="hio" localSheetId="4" hidden="1">{"Tab1",#N/A,FALSE,"P";"Tab2",#N/A,FALSE,"P"}</definedName>
    <definedName name="hio" localSheetId="5" hidden="1">{"Tab1",#N/A,FALSE,"P";"Tab2",#N/A,FALSE,"P"}</definedName>
    <definedName name="hio" localSheetId="6" hidden="1">{"Tab1",#N/A,FALSE,"P";"Tab2",#N/A,FALSE,"P"}</definedName>
    <definedName name="hio" localSheetId="9" hidden="1">{"Tab1",#N/A,FALSE,"P";"Tab2",#N/A,FALSE,"P"}</definedName>
    <definedName name="hio" localSheetId="10" hidden="1">{"Tab1",#N/A,FALSE,"P";"Tab2",#N/A,FALSE,"P"}</definedName>
    <definedName name="hio" localSheetId="0" hidden="1">{"Tab1",#N/A,FALSE,"P";"Tab2",#N/A,FALSE,"P"}</definedName>
    <definedName name="hio" localSheetId="25" hidden="1">{"Tab1",#N/A,FALSE,"P";"Tab2",#N/A,FALSE,"P"}</definedName>
    <definedName name="hio" localSheetId="26" hidden="1">{"Tab1",#N/A,FALSE,"P";"Tab2",#N/A,FALSE,"P"}</definedName>
    <definedName name="hio" localSheetId="27" hidden="1">{"Tab1",#N/A,FALSE,"P";"Tab2",#N/A,FALSE,"P"}</definedName>
    <definedName name="hio" localSheetId="28" hidden="1">{"Tab1",#N/A,FALSE,"P";"Tab2",#N/A,FALSE,"P"}</definedName>
    <definedName name="hio" localSheetId="30" hidden="1">{"Tab1",#N/A,FALSE,"P";"Tab2",#N/A,FALSE,"P"}</definedName>
    <definedName name="hio" localSheetId="16" hidden="1">{"Tab1",#N/A,FALSE,"P";"Tab2",#N/A,FALSE,"P"}</definedName>
    <definedName name="hio" localSheetId="21" hidden="1">{"Tab1",#N/A,FALSE,"P";"Tab2",#N/A,FALSE,"P"}</definedName>
    <definedName name="hio" localSheetId="23" hidden="1">{"Tab1",#N/A,FALSE,"P";"Tab2",#N/A,FALSE,"P"}</definedName>
    <definedName name="hio" localSheetId="24" hidden="1">{"Tab1",#N/A,FALSE,"P";"Tab2",#N/A,FALSE,"P"}</definedName>
    <definedName name="hio" hidden="1">{"Tab1",#N/A,FALSE,"P";"Tab2",#N/A,FALSE,"P"}</definedName>
    <definedName name="HIPCDATA">#REF!</definedName>
    <definedName name="hjkhgkky" localSheetId="31" hidden="1">#REF!</definedName>
    <definedName name="hjkhgkky" localSheetId="11" hidden="1">#REF!</definedName>
    <definedName name="hjkhgkky" localSheetId="14" hidden="1">#REF!</definedName>
    <definedName name="hjkhgkky" localSheetId="15" hidden="1">#REF!</definedName>
    <definedName name="hjkhgkky" localSheetId="17" hidden="1">#REF!</definedName>
    <definedName name="hjkhgkky" localSheetId="9" hidden="1">#REF!</definedName>
    <definedName name="hjkhgkky" localSheetId="10" hidden="1">#REF!</definedName>
    <definedName name="hjkhgkky" localSheetId="16" hidden="1">#REF!</definedName>
    <definedName name="hjkhgkky" hidden="1">#REF!</definedName>
    <definedName name="hkh" localSheetId="31" hidden="1">#REF!</definedName>
    <definedName name="hkh" localSheetId="32" hidden="1">#REF!</definedName>
    <definedName name="hkh" localSheetId="33" hidden="1">#REF!</definedName>
    <definedName name="hkh" localSheetId="1" hidden="1">#REF!</definedName>
    <definedName name="hkh" localSheetId="11" hidden="1">#REF!</definedName>
    <definedName name="hkh" localSheetId="14" hidden="1">#REF!</definedName>
    <definedName name="hkh" localSheetId="15" hidden="1">#REF!</definedName>
    <definedName name="hkh" localSheetId="17" hidden="1">#REF!</definedName>
    <definedName name="hkh" localSheetId="18" hidden="1">#REF!</definedName>
    <definedName name="hkh" localSheetId="22" hidden="1">#REF!</definedName>
    <definedName name="hkh" localSheetId="3" hidden="1">#REF!</definedName>
    <definedName name="hkh" localSheetId="4" hidden="1">#REF!</definedName>
    <definedName name="hkh" localSheetId="5" hidden="1">#REF!</definedName>
    <definedName name="hkh" localSheetId="6" hidden="1">#REF!</definedName>
    <definedName name="hkh" localSheetId="9" hidden="1">#REF!</definedName>
    <definedName name="hkh" localSheetId="10" hidden="1">#REF!</definedName>
    <definedName name="hkh" localSheetId="25" hidden="1">#REF!</definedName>
    <definedName name="hkh" localSheetId="26" hidden="1">#REF!</definedName>
    <definedName name="hkh" localSheetId="27" hidden="1">#REF!</definedName>
    <definedName name="hkh" localSheetId="30" hidden="1">#REF!</definedName>
    <definedName name="hkh" localSheetId="16" hidden="1">#REF!</definedName>
    <definedName name="hkh" localSheetId="21" hidden="1">#REF!</definedName>
    <definedName name="hkh" localSheetId="23" hidden="1">#REF!</definedName>
    <definedName name="hkh" localSheetId="24" hidden="1">#REF!</definedName>
    <definedName name="hkh" hidden="1">#REF!</definedName>
    <definedName name="hkhkh" localSheetId="32" hidden="1">#REF!</definedName>
    <definedName name="hkhkh" localSheetId="33" hidden="1">#REF!</definedName>
    <definedName name="hkhkh" localSheetId="1" hidden="1">#REF!</definedName>
    <definedName name="hkhkh" localSheetId="11" hidden="1">#REF!</definedName>
    <definedName name="hkhkh" localSheetId="14" hidden="1">#REF!</definedName>
    <definedName name="hkhkh" localSheetId="17" hidden="1">#REF!</definedName>
    <definedName name="hkhkh" localSheetId="18" hidden="1">#REF!</definedName>
    <definedName name="hkhkh" localSheetId="3" hidden="1">#REF!</definedName>
    <definedName name="hkhkh" localSheetId="4" hidden="1">#REF!</definedName>
    <definedName name="hkhkh" localSheetId="5" hidden="1">#REF!</definedName>
    <definedName name="hkhkh" localSheetId="6" hidden="1">#REF!</definedName>
    <definedName name="hkhkh" localSheetId="9" hidden="1">#REF!</definedName>
    <definedName name="hkhkh" localSheetId="10" hidden="1">#REF!</definedName>
    <definedName name="hkhkh" localSheetId="25" hidden="1">#REF!</definedName>
    <definedName name="hkhkh" localSheetId="26" hidden="1">#REF!</definedName>
    <definedName name="hkhkh" localSheetId="27" hidden="1">#REF!</definedName>
    <definedName name="hkhkh" localSheetId="30" hidden="1">#REF!</definedName>
    <definedName name="hkhkh" localSheetId="16" hidden="1">#REF!</definedName>
    <definedName name="hkhkh" localSheetId="21" hidden="1">#REF!</definedName>
    <definedName name="hkhkh" localSheetId="24" hidden="1">#REF!</definedName>
    <definedName name="hkhkh" hidden="1">#REF!</definedName>
    <definedName name="hola" localSheetId="32">#REF!</definedName>
    <definedName name="hola" localSheetId="33">#REF!</definedName>
    <definedName name="hola" localSheetId="1">#REF!</definedName>
    <definedName name="hola" localSheetId="11">#REF!</definedName>
    <definedName name="hola" localSheetId="14">#REF!</definedName>
    <definedName name="hola" localSheetId="17">#REF!</definedName>
    <definedName name="hola" localSheetId="18">#REF!</definedName>
    <definedName name="hola" localSheetId="3">#REF!</definedName>
    <definedName name="hola" localSheetId="4">#REF!</definedName>
    <definedName name="hola" localSheetId="5">#REF!</definedName>
    <definedName name="hola" localSheetId="6">#REF!</definedName>
    <definedName name="hola" localSheetId="9">#REF!</definedName>
    <definedName name="hola" localSheetId="10">#REF!</definedName>
    <definedName name="hola" localSheetId="25">#REF!</definedName>
    <definedName name="hola" localSheetId="26">#REF!</definedName>
    <definedName name="hola" localSheetId="27">#REF!</definedName>
    <definedName name="hola" localSheetId="30">#REF!</definedName>
    <definedName name="hola" localSheetId="16">#REF!</definedName>
    <definedName name="hola" localSheetId="21">#REF!</definedName>
    <definedName name="hola" localSheetId="24">#REF!</definedName>
    <definedName name="hola">#REF!</definedName>
    <definedName name="holalalala" localSheetId="32" hidden="1">#REF!</definedName>
    <definedName name="holalalala" localSheetId="33" hidden="1">#REF!</definedName>
    <definedName name="holalalala" localSheetId="11" hidden="1">#REF!</definedName>
    <definedName name="holalalala" localSheetId="14" hidden="1">#REF!</definedName>
    <definedName name="holalalala" localSheetId="15" hidden="1">#REF!</definedName>
    <definedName name="holalalala" localSheetId="17" hidden="1">#REF!</definedName>
    <definedName name="holalalala" localSheetId="9" hidden="1">#REF!</definedName>
    <definedName name="holalalala" localSheetId="10" hidden="1">#REF!</definedName>
    <definedName name="holalalala" localSheetId="25" hidden="1">#REF!</definedName>
    <definedName name="holalalala" localSheetId="26" hidden="1">#REF!</definedName>
    <definedName name="holalalala" localSheetId="27" hidden="1">#REF!</definedName>
    <definedName name="holalalala" localSheetId="16" hidden="1">#REF!</definedName>
    <definedName name="holalalala" localSheetId="21" hidden="1">#REF!</definedName>
    <definedName name="holalalala" localSheetId="24" hidden="1">#REF!</definedName>
    <definedName name="holalalala" hidden="1">#REF!</definedName>
    <definedName name="holallll" localSheetId="31">#REF!</definedName>
    <definedName name="holallll" localSheetId="32">#REF!</definedName>
    <definedName name="holallll" localSheetId="33">#REF!</definedName>
    <definedName name="holallll" localSheetId="1">#REF!</definedName>
    <definedName name="holallll" localSheetId="11">#REF!</definedName>
    <definedName name="holallll" localSheetId="14">#REF!</definedName>
    <definedName name="holallll" localSheetId="15">#REF!</definedName>
    <definedName name="holallll" localSheetId="17">#REF!</definedName>
    <definedName name="holallll" localSheetId="18">#REF!</definedName>
    <definedName name="holallll" localSheetId="22">#REF!</definedName>
    <definedName name="holallll" localSheetId="3">#REF!</definedName>
    <definedName name="holallll" localSheetId="4">#REF!</definedName>
    <definedName name="holallll" localSheetId="5">#REF!</definedName>
    <definedName name="holallll" localSheetId="6">#REF!</definedName>
    <definedName name="holallll" localSheetId="9">#REF!</definedName>
    <definedName name="holallll" localSheetId="10">#REF!</definedName>
    <definedName name="holallll" localSheetId="25">#REF!</definedName>
    <definedName name="holallll" localSheetId="26">#REF!</definedName>
    <definedName name="holallll" localSheetId="27">#REF!</definedName>
    <definedName name="holallll" localSheetId="30">#REF!</definedName>
    <definedName name="holallll" localSheetId="16">#REF!</definedName>
    <definedName name="holallll" localSheetId="21">#REF!</definedName>
    <definedName name="holallll" localSheetId="23">#REF!</definedName>
    <definedName name="holallll" localSheetId="24">#REF!</definedName>
    <definedName name="holallll">#REF!</definedName>
    <definedName name="hora" localSheetId="11">#REF!</definedName>
    <definedName name="hora" localSheetId="10">#REF!</definedName>
    <definedName name="hora">#REF!</definedName>
    <definedName name="HOSP96" localSheetId="11">#REF!</definedName>
    <definedName name="HOSP96" localSheetId="10">#REF!</definedName>
    <definedName name="HOSP96">#REF!</definedName>
    <definedName name="hpu" localSheetId="31" hidden="1">{"Tab1",#N/A,FALSE,"P";"Tab2",#N/A,FALSE,"P"}</definedName>
    <definedName name="hpu" localSheetId="32" hidden="1">{"Tab1",#N/A,FALSE,"P";"Tab2",#N/A,FALSE,"P"}</definedName>
    <definedName name="hpu" localSheetId="33" hidden="1">{"Tab1",#N/A,FALSE,"P";"Tab2",#N/A,FALSE,"P"}</definedName>
    <definedName name="hpu" localSheetId="1" hidden="1">{"Tab1",#N/A,FALSE,"P";"Tab2",#N/A,FALSE,"P"}</definedName>
    <definedName name="hpu" localSheetId="11" hidden="1">{"Tab1",#N/A,FALSE,"P";"Tab2",#N/A,FALSE,"P"}</definedName>
    <definedName name="hpu" localSheetId="14" hidden="1">{"Tab1",#N/A,FALSE,"P";"Tab2",#N/A,FALSE,"P"}</definedName>
    <definedName name="hpu" localSheetId="15" hidden="1">{"Tab1",#N/A,FALSE,"P";"Tab2",#N/A,FALSE,"P"}</definedName>
    <definedName name="hpu" localSheetId="17" hidden="1">{"Tab1",#N/A,FALSE,"P";"Tab2",#N/A,FALSE,"P"}</definedName>
    <definedName name="hpu" localSheetId="18" hidden="1">{"Tab1",#N/A,FALSE,"P";"Tab2",#N/A,FALSE,"P"}</definedName>
    <definedName name="hpu" localSheetId="22" hidden="1">{"Tab1",#N/A,FALSE,"P";"Tab2",#N/A,FALSE,"P"}</definedName>
    <definedName name="hpu" localSheetId="2" hidden="1">{"Tab1",#N/A,FALSE,"P";"Tab2",#N/A,FALSE,"P"}</definedName>
    <definedName name="hpu" localSheetId="3" hidden="1">{"Tab1",#N/A,FALSE,"P";"Tab2",#N/A,FALSE,"P"}</definedName>
    <definedName name="hpu" localSheetId="4" hidden="1">{"Tab1",#N/A,FALSE,"P";"Tab2",#N/A,FALSE,"P"}</definedName>
    <definedName name="hpu" localSheetId="5" hidden="1">{"Tab1",#N/A,FALSE,"P";"Tab2",#N/A,FALSE,"P"}</definedName>
    <definedName name="hpu" localSheetId="6" hidden="1">{"Tab1",#N/A,FALSE,"P";"Tab2",#N/A,FALSE,"P"}</definedName>
    <definedName name="hpu" localSheetId="9" hidden="1">{"Tab1",#N/A,FALSE,"P";"Tab2",#N/A,FALSE,"P"}</definedName>
    <definedName name="hpu" localSheetId="10" hidden="1">{"Tab1",#N/A,FALSE,"P";"Tab2",#N/A,FALSE,"P"}</definedName>
    <definedName name="hpu" localSheetId="0" hidden="1">{"Tab1",#N/A,FALSE,"P";"Tab2",#N/A,FALSE,"P"}</definedName>
    <definedName name="hpu" localSheetId="25" hidden="1">{"Tab1",#N/A,FALSE,"P";"Tab2",#N/A,FALSE,"P"}</definedName>
    <definedName name="hpu" localSheetId="26" hidden="1">{"Tab1",#N/A,FALSE,"P";"Tab2",#N/A,FALSE,"P"}</definedName>
    <definedName name="hpu" localSheetId="27" hidden="1">{"Tab1",#N/A,FALSE,"P";"Tab2",#N/A,FALSE,"P"}</definedName>
    <definedName name="hpu" localSheetId="28" hidden="1">{"Tab1",#N/A,FALSE,"P";"Tab2",#N/A,FALSE,"P"}</definedName>
    <definedName name="hpu" localSheetId="30" hidden="1">{"Tab1",#N/A,FALSE,"P";"Tab2",#N/A,FALSE,"P"}</definedName>
    <definedName name="hpu" localSheetId="16" hidden="1">{"Tab1",#N/A,FALSE,"P";"Tab2",#N/A,FALSE,"P"}</definedName>
    <definedName name="hpu" localSheetId="21" hidden="1">{"Tab1",#N/A,FALSE,"P";"Tab2",#N/A,FALSE,"P"}</definedName>
    <definedName name="hpu" localSheetId="23" hidden="1">{"Tab1",#N/A,FALSE,"P";"Tab2",#N/A,FALSE,"P"}</definedName>
    <definedName name="hpu" localSheetId="24" hidden="1">{"Tab1",#N/A,FALSE,"P";"Tab2",#N/A,FALSE,"P"}</definedName>
    <definedName name="hpu" hidden="1">{"Tab1",#N/A,FALSE,"P";"Tab2",#N/A,FALSE,"P"}</definedName>
    <definedName name="HTML_CodePage" hidden="1">1252</definedName>
    <definedName name="HTML_Control" localSheetId="31" hidden="1">{"'para SB'!$A$1318:$F$1381"}</definedName>
    <definedName name="HTML_Control" localSheetId="32" hidden="1">{"'para SB'!$A$1318:$F$1381"}</definedName>
    <definedName name="HTML_Control" localSheetId="33" hidden="1">{"'para SB'!$A$1318:$F$1381"}</definedName>
    <definedName name="HTML_Control" localSheetId="1" hidden="1">{"'para SB'!$A$1318:$F$1381"}</definedName>
    <definedName name="HTML_Control" localSheetId="11" hidden="1">{"'para SB'!$A$1318:$F$1381"}</definedName>
    <definedName name="HTML_Control" localSheetId="14" hidden="1">{"'para SB'!$A$1318:$F$1381"}</definedName>
    <definedName name="HTML_Control" localSheetId="15" hidden="1">{"'para SB'!$A$1318:$F$1381"}</definedName>
    <definedName name="HTML_Control" localSheetId="17" hidden="1">{"'para SB'!$A$1318:$F$1381"}</definedName>
    <definedName name="HTML_Control" localSheetId="22" hidden="1">{"'para SB'!$A$1318:$F$1381"}</definedName>
    <definedName name="HTML_Control" localSheetId="2" hidden="1">{"'para SB'!$A$1318:$F$1381"}</definedName>
    <definedName name="HTML_Control" localSheetId="3" hidden="1">{"'para SB'!$A$1318:$F$1381"}</definedName>
    <definedName name="HTML_Control" localSheetId="4" hidden="1">{"'para SB'!$A$1318:$F$1381"}</definedName>
    <definedName name="HTML_Control" localSheetId="5" hidden="1">{"'para SB'!$A$1318:$F$1381"}</definedName>
    <definedName name="HTML_Control" localSheetId="6" hidden="1">{"'para SB'!$A$1318:$F$1381"}</definedName>
    <definedName name="HTML_Control" localSheetId="9" hidden="1">{"'para SB'!$A$1318:$F$1381"}</definedName>
    <definedName name="HTML_Control" localSheetId="10" hidden="1">{"'para SB'!$A$1318:$F$1381"}</definedName>
    <definedName name="HTML_Control" localSheetId="0" hidden="1">{"'para SB'!$A$1318:$F$1381"}</definedName>
    <definedName name="HTML_Control" localSheetId="25" hidden="1">{"'para SB'!$A$1318:$F$1381"}</definedName>
    <definedName name="HTML_Control" localSheetId="30" hidden="1">{"'para SB'!$A$1318:$F$1381"}</definedName>
    <definedName name="HTML_Control" localSheetId="16" hidden="1">{"'para SB'!$A$1318:$F$1381"}</definedName>
    <definedName name="HTML_Control" localSheetId="21" hidden="1">{"'para SB'!$A$1318:$F$1381"}</definedName>
    <definedName name="HTML_Control" localSheetId="23" hidden="1">{"'para SB'!$A$1318:$F$1381"}</definedName>
    <definedName name="HTML_Control" localSheetId="24"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31" hidden="1">{"Tab1",#N/A,FALSE,"P";"Tab2",#N/A,FALSE,"P"}</definedName>
    <definedName name="hui" localSheetId="32" hidden="1">{"Tab1",#N/A,FALSE,"P";"Tab2",#N/A,FALSE,"P"}</definedName>
    <definedName name="hui" localSheetId="33" hidden="1">{"Tab1",#N/A,FALSE,"P";"Tab2",#N/A,FALSE,"P"}</definedName>
    <definedName name="hui" localSheetId="1" hidden="1">{"Tab1",#N/A,FALSE,"P";"Tab2",#N/A,FALSE,"P"}</definedName>
    <definedName name="hui" localSheetId="11" hidden="1">{"Tab1",#N/A,FALSE,"P";"Tab2",#N/A,FALSE,"P"}</definedName>
    <definedName name="hui" localSheetId="14" hidden="1">{"Tab1",#N/A,FALSE,"P";"Tab2",#N/A,FALSE,"P"}</definedName>
    <definedName name="hui" localSheetId="15" hidden="1">{"Tab1",#N/A,FALSE,"P";"Tab2",#N/A,FALSE,"P"}</definedName>
    <definedName name="hui" localSheetId="17" hidden="1">{"Tab1",#N/A,FALSE,"P";"Tab2",#N/A,FALSE,"P"}</definedName>
    <definedName name="hui" localSheetId="18" hidden="1">{"Tab1",#N/A,FALSE,"P";"Tab2",#N/A,FALSE,"P"}</definedName>
    <definedName name="hui" localSheetId="22" hidden="1">{"Tab1",#N/A,FALSE,"P";"Tab2",#N/A,FALSE,"P"}</definedName>
    <definedName name="hui" localSheetId="2" hidden="1">{"Tab1",#N/A,FALSE,"P";"Tab2",#N/A,FALSE,"P"}</definedName>
    <definedName name="hui" localSheetId="3" hidden="1">{"Tab1",#N/A,FALSE,"P";"Tab2",#N/A,FALSE,"P"}</definedName>
    <definedName name="hui" localSheetId="4" hidden="1">{"Tab1",#N/A,FALSE,"P";"Tab2",#N/A,FALSE,"P"}</definedName>
    <definedName name="hui" localSheetId="5" hidden="1">{"Tab1",#N/A,FALSE,"P";"Tab2",#N/A,FALSE,"P"}</definedName>
    <definedName name="hui" localSheetId="6" hidden="1">{"Tab1",#N/A,FALSE,"P";"Tab2",#N/A,FALSE,"P"}</definedName>
    <definedName name="hui" localSheetId="9" hidden="1">{"Tab1",#N/A,FALSE,"P";"Tab2",#N/A,FALSE,"P"}</definedName>
    <definedName name="hui" localSheetId="10" hidden="1">{"Tab1",#N/A,FALSE,"P";"Tab2",#N/A,FALSE,"P"}</definedName>
    <definedName name="hui" localSheetId="0" hidden="1">{"Tab1",#N/A,FALSE,"P";"Tab2",#N/A,FALSE,"P"}</definedName>
    <definedName name="hui" localSheetId="25" hidden="1">{"Tab1",#N/A,FALSE,"P";"Tab2",#N/A,FALSE,"P"}</definedName>
    <definedName name="hui" localSheetId="26" hidden="1">{"Tab1",#N/A,FALSE,"P";"Tab2",#N/A,FALSE,"P"}</definedName>
    <definedName name="hui" localSheetId="27" hidden="1">{"Tab1",#N/A,FALSE,"P";"Tab2",#N/A,FALSE,"P"}</definedName>
    <definedName name="hui" localSheetId="28" hidden="1">{"Tab1",#N/A,FALSE,"P";"Tab2",#N/A,FALSE,"P"}</definedName>
    <definedName name="hui" localSheetId="30" hidden="1">{"Tab1",#N/A,FALSE,"P";"Tab2",#N/A,FALSE,"P"}</definedName>
    <definedName name="hui" localSheetId="16" hidden="1">{"Tab1",#N/A,FALSE,"P";"Tab2",#N/A,FALSE,"P"}</definedName>
    <definedName name="hui" localSheetId="21" hidden="1">{"Tab1",#N/A,FALSE,"P";"Tab2",#N/A,FALSE,"P"}</definedName>
    <definedName name="hui" localSheetId="23" hidden="1">{"Tab1",#N/A,FALSE,"P";"Tab2",#N/A,FALSE,"P"}</definedName>
    <definedName name="hui" localSheetId="24" hidden="1">{"Tab1",#N/A,FALSE,"P";"Tab2",#N/A,FALSE,"P"}</definedName>
    <definedName name="hui" hidden="1">{"Tab1",#N/A,FALSE,"P";"Tab2",#N/A,FALSE,"P"}</definedName>
    <definedName name="huo" localSheetId="31" hidden="1">{"Tab1",#N/A,FALSE,"P";"Tab2",#N/A,FALSE,"P"}</definedName>
    <definedName name="huo" localSheetId="32" hidden="1">{"Tab1",#N/A,FALSE,"P";"Tab2",#N/A,FALSE,"P"}</definedName>
    <definedName name="huo" localSheetId="33" hidden="1">{"Tab1",#N/A,FALSE,"P";"Tab2",#N/A,FALSE,"P"}</definedName>
    <definedName name="huo" localSheetId="1" hidden="1">{"Tab1",#N/A,FALSE,"P";"Tab2",#N/A,FALSE,"P"}</definedName>
    <definedName name="huo" localSheetId="11" hidden="1">{"Tab1",#N/A,FALSE,"P";"Tab2",#N/A,FALSE,"P"}</definedName>
    <definedName name="huo" localSheetId="14" hidden="1">{"Tab1",#N/A,FALSE,"P";"Tab2",#N/A,FALSE,"P"}</definedName>
    <definedName name="huo" localSheetId="15" hidden="1">{"Tab1",#N/A,FALSE,"P";"Tab2",#N/A,FALSE,"P"}</definedName>
    <definedName name="huo" localSheetId="17" hidden="1">{"Tab1",#N/A,FALSE,"P";"Tab2",#N/A,FALSE,"P"}</definedName>
    <definedName name="huo" localSheetId="18" hidden="1">{"Tab1",#N/A,FALSE,"P";"Tab2",#N/A,FALSE,"P"}</definedName>
    <definedName name="huo" localSheetId="22" hidden="1">{"Tab1",#N/A,FALSE,"P";"Tab2",#N/A,FALSE,"P"}</definedName>
    <definedName name="huo" localSheetId="2" hidden="1">{"Tab1",#N/A,FALSE,"P";"Tab2",#N/A,FALSE,"P"}</definedName>
    <definedName name="huo" localSheetId="3" hidden="1">{"Tab1",#N/A,FALSE,"P";"Tab2",#N/A,FALSE,"P"}</definedName>
    <definedName name="huo" localSheetId="4" hidden="1">{"Tab1",#N/A,FALSE,"P";"Tab2",#N/A,FALSE,"P"}</definedName>
    <definedName name="huo" localSheetId="5" hidden="1">{"Tab1",#N/A,FALSE,"P";"Tab2",#N/A,FALSE,"P"}</definedName>
    <definedName name="huo" localSheetId="6" hidden="1">{"Tab1",#N/A,FALSE,"P";"Tab2",#N/A,FALSE,"P"}</definedName>
    <definedName name="huo" localSheetId="9" hidden="1">{"Tab1",#N/A,FALSE,"P";"Tab2",#N/A,FALSE,"P"}</definedName>
    <definedName name="huo" localSheetId="10" hidden="1">{"Tab1",#N/A,FALSE,"P";"Tab2",#N/A,FALSE,"P"}</definedName>
    <definedName name="huo" localSheetId="0" hidden="1">{"Tab1",#N/A,FALSE,"P";"Tab2",#N/A,FALSE,"P"}</definedName>
    <definedName name="huo" localSheetId="25" hidden="1">{"Tab1",#N/A,FALSE,"P";"Tab2",#N/A,FALSE,"P"}</definedName>
    <definedName name="huo" localSheetId="26" hidden="1">{"Tab1",#N/A,FALSE,"P";"Tab2",#N/A,FALSE,"P"}</definedName>
    <definedName name="huo" localSheetId="27" hidden="1">{"Tab1",#N/A,FALSE,"P";"Tab2",#N/A,FALSE,"P"}</definedName>
    <definedName name="huo" localSheetId="28" hidden="1">{"Tab1",#N/A,FALSE,"P";"Tab2",#N/A,FALSE,"P"}</definedName>
    <definedName name="huo" localSheetId="30" hidden="1">{"Tab1",#N/A,FALSE,"P";"Tab2",#N/A,FALSE,"P"}</definedName>
    <definedName name="huo" localSheetId="16" hidden="1">{"Tab1",#N/A,FALSE,"P";"Tab2",#N/A,FALSE,"P"}</definedName>
    <definedName name="huo" localSheetId="21" hidden="1">{"Tab1",#N/A,FALSE,"P";"Tab2",#N/A,FALSE,"P"}</definedName>
    <definedName name="huo" localSheetId="23" hidden="1">{"Tab1",#N/A,FALSE,"P";"Tab2",#N/A,FALSE,"P"}</definedName>
    <definedName name="huo" localSheetId="24" hidden="1">{"Tab1",#N/A,FALSE,"P";"Tab2",#N/A,FALSE,"P"}</definedName>
    <definedName name="huo" hidden="1">{"Tab1",#N/A,FALSE,"P";"Tab2",#N/A,FALSE,"P"}</definedName>
    <definedName name="hutyu7" localSheetId="31" hidden="1">#REF!</definedName>
    <definedName name="hutyu7" localSheetId="32" hidden="1">#REF!</definedName>
    <definedName name="hutyu7" localSheetId="33" hidden="1">#REF!</definedName>
    <definedName name="hutyu7" localSheetId="1" hidden="1">#REF!</definedName>
    <definedName name="hutyu7" localSheetId="11" hidden="1">#REF!</definedName>
    <definedName name="hutyu7" localSheetId="14" hidden="1">#REF!</definedName>
    <definedName name="hutyu7" localSheetId="15" hidden="1">#REF!</definedName>
    <definedName name="hutyu7" localSheetId="17" hidden="1">#REF!</definedName>
    <definedName name="hutyu7" localSheetId="18" hidden="1">#REF!</definedName>
    <definedName name="hutyu7" localSheetId="22" hidden="1">#REF!</definedName>
    <definedName name="hutyu7" localSheetId="3" hidden="1">#REF!</definedName>
    <definedName name="hutyu7" localSheetId="4" hidden="1">#REF!</definedName>
    <definedName name="hutyu7" localSheetId="5" hidden="1">#REF!</definedName>
    <definedName name="hutyu7" localSheetId="6" hidden="1">#REF!</definedName>
    <definedName name="hutyu7" localSheetId="9" hidden="1">#REF!</definedName>
    <definedName name="hutyu7" localSheetId="10" hidden="1">#REF!</definedName>
    <definedName name="hutyu7" localSheetId="25" hidden="1">#REF!</definedName>
    <definedName name="hutyu7" localSheetId="26" hidden="1">#REF!</definedName>
    <definedName name="hutyu7" localSheetId="27" hidden="1">#REF!</definedName>
    <definedName name="hutyu7" localSheetId="30" hidden="1">#REF!</definedName>
    <definedName name="hutyu7" localSheetId="16" hidden="1">#REF!</definedName>
    <definedName name="hutyu7" localSheetId="21" hidden="1">#REF!</definedName>
    <definedName name="hutyu7" localSheetId="23" hidden="1">#REF!</definedName>
    <definedName name="hutyu7" localSheetId="24" hidden="1">#REF!</definedName>
    <definedName name="hutyu7" hidden="1">#REF!</definedName>
    <definedName name="HVYNONO1" localSheetId="31">#REF!</definedName>
    <definedName name="HVYNONO1" localSheetId="32">#REF!</definedName>
    <definedName name="HVYNONO1" localSheetId="33">#REF!</definedName>
    <definedName name="HVYNONO1" localSheetId="11">#REF!</definedName>
    <definedName name="HVYNONO1" localSheetId="14">#REF!</definedName>
    <definedName name="HVYNONO1" localSheetId="15">#REF!</definedName>
    <definedName name="HVYNONO1" localSheetId="17">#REF!</definedName>
    <definedName name="HVYNONO1" localSheetId="22">#REF!</definedName>
    <definedName name="HVYNONO1" localSheetId="9">#REF!</definedName>
    <definedName name="HVYNONO1" localSheetId="10">#REF!</definedName>
    <definedName name="HVYNONO1" localSheetId="25">#REF!</definedName>
    <definedName name="HVYNONO1" localSheetId="26">#REF!</definedName>
    <definedName name="HVYNONO1" localSheetId="27">#REF!</definedName>
    <definedName name="HVYNONO1" localSheetId="16">#REF!</definedName>
    <definedName name="HVYNONO1" localSheetId="21">#REF!</definedName>
    <definedName name="HVYNONO1" localSheetId="23">#REF!</definedName>
    <definedName name="HVYNONO1" localSheetId="24">#REF!</definedName>
    <definedName name="HVYNONO1">#REF!</definedName>
    <definedName name="HVYNONO2" localSheetId="31">#REF!</definedName>
    <definedName name="HVYNONO2" localSheetId="32">#REF!</definedName>
    <definedName name="HVYNONO2" localSheetId="33">#REF!</definedName>
    <definedName name="HVYNONO2" localSheetId="11">#REF!</definedName>
    <definedName name="HVYNONO2" localSheetId="14">#REF!</definedName>
    <definedName name="HVYNONO2" localSheetId="15">#REF!</definedName>
    <definedName name="HVYNONO2" localSheetId="17">#REF!</definedName>
    <definedName name="HVYNONO2" localSheetId="22">#REF!</definedName>
    <definedName name="HVYNONO2" localSheetId="9">#REF!</definedName>
    <definedName name="HVYNONO2" localSheetId="10">#REF!</definedName>
    <definedName name="HVYNONO2" localSheetId="25">#REF!</definedName>
    <definedName name="HVYNONO2" localSheetId="26">#REF!</definedName>
    <definedName name="HVYNONO2" localSheetId="27">#REF!</definedName>
    <definedName name="HVYNONO2" localSheetId="16">#REF!</definedName>
    <definedName name="HVYNONO2" localSheetId="21">#REF!</definedName>
    <definedName name="HVYNONO2" localSheetId="23">#REF!</definedName>
    <definedName name="HVYNONO2" localSheetId="24">#REF!</definedName>
    <definedName name="HVYNONO2">#REF!</definedName>
    <definedName name="HVYNONOPEC" localSheetId="32">#REF!</definedName>
    <definedName name="HVYNONOPEC" localSheetId="33">#REF!</definedName>
    <definedName name="HVYNONOPEC" localSheetId="14">#REF!</definedName>
    <definedName name="HVYNONOPEC" localSheetId="15">#REF!</definedName>
    <definedName name="HVYNONOPEC" localSheetId="17">#REF!</definedName>
    <definedName name="HVYNONOPEC" localSheetId="16">#REF!</definedName>
    <definedName name="HVYNONOPEC">#REF!</definedName>
    <definedName name="HVYOECD" localSheetId="32">#REF!</definedName>
    <definedName name="HVYOECD" localSheetId="33">#REF!</definedName>
    <definedName name="HVYOECD" localSheetId="14">#REF!</definedName>
    <definedName name="HVYOECD" localSheetId="15">#REF!</definedName>
    <definedName name="HVYOECD" localSheetId="17">#REF!</definedName>
    <definedName name="HVYOECD" localSheetId="16">#REF!</definedName>
    <definedName name="HVYOECD">#REF!</definedName>
    <definedName name="HVYOPEC" localSheetId="14">#REF!</definedName>
    <definedName name="HVYOPEC" localSheetId="15">#REF!</definedName>
    <definedName name="HVYOPEC" localSheetId="17">#REF!</definedName>
    <definedName name="HVYOPEC" localSheetId="16">#REF!</definedName>
    <definedName name="HVYOPEC">#REF!</definedName>
    <definedName name="HVYSUMM" localSheetId="14">#REF!</definedName>
    <definedName name="HVYSUMM" localSheetId="15">#REF!</definedName>
    <definedName name="HVYSUMM" localSheetId="17">#REF!</definedName>
    <definedName name="HVYSUMM" localSheetId="16">#REF!</definedName>
    <definedName name="HVYSUMM">#REF!</definedName>
    <definedName name="i" localSheetId="11">#REF!</definedName>
    <definedName name="i" localSheetId="10">#REF!</definedName>
    <definedName name="i">#REF!</definedName>
    <definedName name="i2std" localSheetId="11">#REF!</definedName>
    <definedName name="i2std" localSheetId="10">#REF!</definedName>
    <definedName name="i2std">#REF!</definedName>
    <definedName name="iave" localSheetId="11">#REF!</definedName>
    <definedName name="iave" localSheetId="10">#REF!</definedName>
    <definedName name="iave">#REF!</definedName>
    <definedName name="ibank1">#REF!</definedName>
    <definedName name="ibank2">#REF!</definedName>
    <definedName name="ibank3">#REF!</definedName>
    <definedName name="IBCA">#REF!</definedName>
    <definedName name="Ibrd">#REF!</definedName>
    <definedName name="Iceland_wt">#REF!</definedName>
    <definedName name="IDA">#REF!</definedName>
    <definedName name="IDA_assistance">#REF!</definedName>
    <definedName name="IDAr" localSheetId="31">#REF!</definedName>
    <definedName name="IDAr" localSheetId="32">#REF!</definedName>
    <definedName name="IDAr" localSheetId="33">#REF!</definedName>
    <definedName name="IDAr" localSheetId="1">#REF!</definedName>
    <definedName name="IDAr" localSheetId="11">#REF!</definedName>
    <definedName name="IDAr" localSheetId="14">#REF!</definedName>
    <definedName name="IDAr" localSheetId="15">#REF!</definedName>
    <definedName name="IDAr" localSheetId="17">#REF!</definedName>
    <definedName name="IDAr" localSheetId="22">#REF!</definedName>
    <definedName name="IDAr" localSheetId="3">#REF!</definedName>
    <definedName name="IDAr" localSheetId="4">#REF!</definedName>
    <definedName name="IDAr" localSheetId="5">#REF!</definedName>
    <definedName name="IDAr" localSheetId="6">#REF!</definedName>
    <definedName name="IDAr" localSheetId="9">#REF!</definedName>
    <definedName name="IDAr" localSheetId="10">#REF!</definedName>
    <definedName name="IDAr" localSheetId="25">#REF!</definedName>
    <definedName name="IDAr" localSheetId="30">#REF!</definedName>
    <definedName name="IDAr" localSheetId="16">#REF!</definedName>
    <definedName name="IDAr" localSheetId="21">#REF!</definedName>
    <definedName name="IDAr" localSheetId="23">#REF!</definedName>
    <definedName name="IDAr" localSheetId="24">#REF!</definedName>
    <definedName name="IDAr">#REF!</definedName>
    <definedName name="IDB" localSheetId="32">#REF!</definedName>
    <definedName name="IDB" localSheetId="33">#REF!</definedName>
    <definedName name="IDB" localSheetId="1">#REF!</definedName>
    <definedName name="IDB" localSheetId="11">#REF!</definedName>
    <definedName name="IDB" localSheetId="14">#REF!</definedName>
    <definedName name="IDB" localSheetId="15">#REF!</definedName>
    <definedName name="IDB" localSheetId="17">#REF!</definedName>
    <definedName name="IDB" localSheetId="18">#REF!</definedName>
    <definedName name="IDB" localSheetId="22">#REF!</definedName>
    <definedName name="IDB" localSheetId="3">#REF!</definedName>
    <definedName name="IDB" localSheetId="4">#REF!</definedName>
    <definedName name="IDB" localSheetId="5">#REF!</definedName>
    <definedName name="IDB" localSheetId="6">#REF!</definedName>
    <definedName name="IDB" localSheetId="9">#REF!</definedName>
    <definedName name="IDB" localSheetId="10">#REF!</definedName>
    <definedName name="IDB" localSheetId="25">#REF!</definedName>
    <definedName name="IDB" localSheetId="26">#REF!</definedName>
    <definedName name="IDB" localSheetId="27">#REF!</definedName>
    <definedName name="IDB" localSheetId="30">#REF!</definedName>
    <definedName name="IDB" localSheetId="16">#REF!</definedName>
    <definedName name="IDB" localSheetId="21">#REF!</definedName>
    <definedName name="IDB" localSheetId="23">#REF!</definedName>
    <definedName name="IDB" localSheetId="24">#REF!</definedName>
    <definedName name="IDB">#REF!</definedName>
    <definedName name="IESS">#REF!</definedName>
    <definedName name="Ifad">#REF!</definedName>
    <definedName name="IFSASSETS" localSheetId="32">#REF!</definedName>
    <definedName name="IFSASSETS" localSheetId="33">#REF!</definedName>
    <definedName name="IFSASSETS" localSheetId="1">#REF!</definedName>
    <definedName name="IFSASSETS" localSheetId="11">#REF!</definedName>
    <definedName name="IFSASSETS" localSheetId="14">#REF!</definedName>
    <definedName name="IFSASSETS" localSheetId="17">#REF!</definedName>
    <definedName name="IFSASSETS" localSheetId="3">#REF!</definedName>
    <definedName name="IFSASSETS" localSheetId="4">#REF!</definedName>
    <definedName name="IFSASSETS" localSheetId="5">#REF!</definedName>
    <definedName name="IFSASSETS" localSheetId="6">#REF!</definedName>
    <definedName name="IFSASSETS" localSheetId="9">#REF!</definedName>
    <definedName name="IFSASSETS" localSheetId="10">#REF!</definedName>
    <definedName name="IFSASSETS" localSheetId="30">#REF!</definedName>
    <definedName name="IFSASSETS" localSheetId="21">#REF!</definedName>
    <definedName name="IFSASSETS" localSheetId="24">#REF!</definedName>
    <definedName name="IFSASSETS">#REF!</definedName>
    <definedName name="IFSLIABS" localSheetId="32">#REF!</definedName>
    <definedName name="IFSLIABS" localSheetId="33">#REF!</definedName>
    <definedName name="IFSLIABS" localSheetId="1">#REF!</definedName>
    <definedName name="IFSLIABS" localSheetId="11">#REF!</definedName>
    <definedName name="IFSLIABS" localSheetId="14">#REF!</definedName>
    <definedName name="IFSLIABS" localSheetId="3">#REF!</definedName>
    <definedName name="IFSLIABS" localSheetId="4">#REF!</definedName>
    <definedName name="IFSLIABS" localSheetId="5">#REF!</definedName>
    <definedName name="IFSLIABS" localSheetId="6">#REF!</definedName>
    <definedName name="IFSLIABS" localSheetId="9">#REF!</definedName>
    <definedName name="IFSLIABS" localSheetId="10">#REF!</definedName>
    <definedName name="IFSLIABS" localSheetId="30">#REF!</definedName>
    <definedName name="IFSLIABS" localSheetId="21">#REF!</definedName>
    <definedName name="IFSLIABS">#REF!</definedName>
    <definedName name="ii" localSheetId="31" hidden="1">{"Tab1",#N/A,FALSE,"P";"Tab2",#N/A,FALSE,"P"}</definedName>
    <definedName name="ii" localSheetId="32" hidden="1">{"Tab1",#N/A,FALSE,"P";"Tab2",#N/A,FALSE,"P"}</definedName>
    <definedName name="ii" localSheetId="33" hidden="1">{"Tab1",#N/A,FALSE,"P";"Tab2",#N/A,FALSE,"P"}</definedName>
    <definedName name="ii" localSheetId="1" hidden="1">{"Tab1",#N/A,FALSE,"P";"Tab2",#N/A,FALSE,"P"}</definedName>
    <definedName name="ii" localSheetId="11" hidden="1">{"Tab1",#N/A,FALSE,"P";"Tab2",#N/A,FALSE,"P"}</definedName>
    <definedName name="ii" localSheetId="14" hidden="1">{"Tab1",#N/A,FALSE,"P";"Tab2",#N/A,FALSE,"P"}</definedName>
    <definedName name="ii" localSheetId="15" hidden="1">{"Tab1",#N/A,FALSE,"P";"Tab2",#N/A,FALSE,"P"}</definedName>
    <definedName name="ii" localSheetId="17" hidden="1">{"Tab1",#N/A,FALSE,"P";"Tab2",#N/A,FALSE,"P"}</definedName>
    <definedName name="ii" localSheetId="18" hidden="1">{"Tab1",#N/A,FALSE,"P";"Tab2",#N/A,FALSE,"P"}</definedName>
    <definedName name="ii" localSheetId="22" hidden="1">{"Tab1",#N/A,FALSE,"P";"Tab2",#N/A,FALSE,"P"}</definedName>
    <definedName name="ii" localSheetId="2" hidden="1">{"Tab1",#N/A,FALSE,"P";"Tab2",#N/A,FALSE,"P"}</definedName>
    <definedName name="ii" localSheetId="3" hidden="1">{"Tab1",#N/A,FALSE,"P";"Tab2",#N/A,FALSE,"P"}</definedName>
    <definedName name="ii" localSheetId="4" hidden="1">{"Tab1",#N/A,FALSE,"P";"Tab2",#N/A,FALSE,"P"}</definedName>
    <definedName name="ii" localSheetId="5" hidden="1">{"Tab1",#N/A,FALSE,"P";"Tab2",#N/A,FALSE,"P"}</definedName>
    <definedName name="ii" localSheetId="6" hidden="1">{"Tab1",#N/A,FALSE,"P";"Tab2",#N/A,FALSE,"P"}</definedName>
    <definedName name="ii" localSheetId="9" hidden="1">{"Tab1",#N/A,FALSE,"P";"Tab2",#N/A,FALSE,"P"}</definedName>
    <definedName name="ii" localSheetId="10" hidden="1">{"Tab1",#N/A,FALSE,"P";"Tab2",#N/A,FALSE,"P"}</definedName>
    <definedName name="ii" localSheetId="0" hidden="1">{"Tab1",#N/A,FALSE,"P";"Tab2",#N/A,FALSE,"P"}</definedName>
    <definedName name="ii" localSheetId="25" hidden="1">{"Tab1",#N/A,FALSE,"P";"Tab2",#N/A,FALSE,"P"}</definedName>
    <definedName name="ii" localSheetId="26" hidden="1">{"Tab1",#N/A,FALSE,"P";"Tab2",#N/A,FALSE,"P"}</definedName>
    <definedName name="ii" localSheetId="27" hidden="1">{"Tab1",#N/A,FALSE,"P";"Tab2",#N/A,FALSE,"P"}</definedName>
    <definedName name="ii" localSheetId="28" hidden="1">{"Tab1",#N/A,FALSE,"P";"Tab2",#N/A,FALSE,"P"}</definedName>
    <definedName name="ii" localSheetId="30" hidden="1">{"Tab1",#N/A,FALSE,"P";"Tab2",#N/A,FALSE,"P"}</definedName>
    <definedName name="ii" localSheetId="16" hidden="1">{"Tab1",#N/A,FALSE,"P";"Tab2",#N/A,FALSE,"P"}</definedName>
    <definedName name="ii" localSheetId="21" hidden="1">{"Tab1",#N/A,FALSE,"P";"Tab2",#N/A,FALSE,"P"}</definedName>
    <definedName name="ii" localSheetId="23" hidden="1">{"Tab1",#N/A,FALSE,"P";"Tab2",#N/A,FALSE,"P"}</definedName>
    <definedName name="ii" localSheetId="24" hidden="1">{"Tab1",#N/A,FALSE,"P";"Tab2",#N/A,FALSE,"P"}</definedName>
    <definedName name="ii" hidden="1">{"Tab1",#N/A,FALSE,"P";"Tab2",#N/A,FALSE,"P"}</definedName>
    <definedName name="iii" localSheetId="31" hidden="1">{"Riqfin97",#N/A,FALSE,"Tran";"Riqfinpro",#N/A,FALSE,"Tran"}</definedName>
    <definedName name="iii" localSheetId="32" hidden="1">{"Riqfin97",#N/A,FALSE,"Tran";"Riqfinpro",#N/A,FALSE,"Tran"}</definedName>
    <definedName name="iii" localSheetId="33" hidden="1">{"Riqfin97",#N/A,FALSE,"Tran";"Riqfinpro",#N/A,FALSE,"Tran"}</definedName>
    <definedName name="iii" localSheetId="1" hidden="1">{"Riqfin97",#N/A,FALSE,"Tran";"Riqfinpro",#N/A,FALSE,"Tran"}</definedName>
    <definedName name="iii" localSheetId="11" hidden="1">{"Riqfin97",#N/A,FALSE,"Tran";"Riqfinpro",#N/A,FALSE,"Tran"}</definedName>
    <definedName name="iii" localSheetId="14" hidden="1">{"Riqfin97",#N/A,FALSE,"Tran";"Riqfinpro",#N/A,FALSE,"Tran"}</definedName>
    <definedName name="iii" localSheetId="15" hidden="1">{"Riqfin97",#N/A,FALSE,"Tran";"Riqfinpro",#N/A,FALSE,"Tran"}</definedName>
    <definedName name="iii" localSheetId="17" hidden="1">{"Riqfin97",#N/A,FALSE,"Tran";"Riqfinpro",#N/A,FALSE,"Tran"}</definedName>
    <definedName name="iii" localSheetId="18" hidden="1">{"Riqfin97",#N/A,FALSE,"Tran";"Riqfinpro",#N/A,FALSE,"Tran"}</definedName>
    <definedName name="iii" localSheetId="22" hidden="1">{"Riqfin97",#N/A,FALSE,"Tran";"Riqfinpro",#N/A,FALSE,"Tran"}</definedName>
    <definedName name="iii" localSheetId="2" hidden="1">{"Riqfin97",#N/A,FALSE,"Tran";"Riqfinpro",#N/A,FALSE,"Tran"}</definedName>
    <definedName name="iii" localSheetId="3" hidden="1">{"Riqfin97",#N/A,FALSE,"Tran";"Riqfinpro",#N/A,FALSE,"Tran"}</definedName>
    <definedName name="iii" localSheetId="4" hidden="1">{"Riqfin97",#N/A,FALSE,"Tran";"Riqfinpro",#N/A,FALSE,"Tran"}</definedName>
    <definedName name="iii" localSheetId="5" hidden="1">{"Riqfin97",#N/A,FALSE,"Tran";"Riqfinpro",#N/A,FALSE,"Tran"}</definedName>
    <definedName name="iii" localSheetId="6" hidden="1">{"Riqfin97",#N/A,FALSE,"Tran";"Riqfinpro",#N/A,FALSE,"Tran"}</definedName>
    <definedName name="iii" localSheetId="9" hidden="1">{"Riqfin97",#N/A,FALSE,"Tran";"Riqfinpro",#N/A,FALSE,"Tran"}</definedName>
    <definedName name="iii" localSheetId="10" hidden="1">{"Riqfin97",#N/A,FALSE,"Tran";"Riqfinpro",#N/A,FALSE,"Tran"}</definedName>
    <definedName name="iii" localSheetId="0" hidden="1">{"Riqfin97",#N/A,FALSE,"Tran";"Riqfinpro",#N/A,FALSE,"Tran"}</definedName>
    <definedName name="iii" localSheetId="25" hidden="1">{"Riqfin97",#N/A,FALSE,"Tran";"Riqfinpro",#N/A,FALSE,"Tran"}</definedName>
    <definedName name="iii" localSheetId="26" hidden="1">{"Riqfin97",#N/A,FALSE,"Tran";"Riqfinpro",#N/A,FALSE,"Tran"}</definedName>
    <definedName name="iii" localSheetId="27" hidden="1">{"Riqfin97",#N/A,FALSE,"Tran";"Riqfinpro",#N/A,FALSE,"Tran"}</definedName>
    <definedName name="iii" localSheetId="28" hidden="1">{"Riqfin97",#N/A,FALSE,"Tran";"Riqfinpro",#N/A,FALSE,"Tran"}</definedName>
    <definedName name="iii" localSheetId="30" hidden="1">{"Riqfin97",#N/A,FALSE,"Tran";"Riqfinpro",#N/A,FALSE,"Tran"}</definedName>
    <definedName name="iii" localSheetId="16" hidden="1">{"Riqfin97",#N/A,FALSE,"Tran";"Riqfinpro",#N/A,FALSE,"Tran"}</definedName>
    <definedName name="iii" localSheetId="21" hidden="1">{"Riqfin97",#N/A,FALSE,"Tran";"Riqfinpro",#N/A,FALSE,"Tran"}</definedName>
    <definedName name="iii" localSheetId="23" hidden="1">{"Riqfin97",#N/A,FALSE,"Tran";"Riqfinpro",#N/A,FALSE,"Tran"}</definedName>
    <definedName name="iii" localSheetId="24" hidden="1">{"Riqfin97",#N/A,FALSE,"Tran";"Riqfinpro",#N/A,FALSE,"Tran"}</definedName>
    <definedName name="iii" hidden="1">{"Riqfin97",#N/A,FALSE,"Tran";"Riqfinpro",#N/A,FALSE,"Tran"}</definedName>
    <definedName name="iiiiiiiiiii" localSheetId="31" hidden="1">#REF!</definedName>
    <definedName name="iiiiiiiiiii" localSheetId="32" hidden="1">#REF!</definedName>
    <definedName name="iiiiiiiiiii" localSheetId="33" hidden="1">#REF!</definedName>
    <definedName name="iiiiiiiiiii" localSheetId="1" hidden="1">#REF!</definedName>
    <definedName name="iiiiiiiiiii" localSheetId="11" hidden="1">#REF!</definedName>
    <definedName name="iiiiiiiiiii" localSheetId="14" hidden="1">#REF!</definedName>
    <definedName name="iiiiiiiiiii" localSheetId="15" hidden="1">#REF!</definedName>
    <definedName name="iiiiiiiiiii" localSheetId="17" hidden="1">#REF!</definedName>
    <definedName name="iiiiiiiiiii" localSheetId="18" hidden="1">#REF!</definedName>
    <definedName name="iiiiiiiiiii" localSheetId="22" hidden="1">#REF!</definedName>
    <definedName name="iiiiiiiiiii" localSheetId="3" hidden="1">#REF!</definedName>
    <definedName name="iiiiiiiiiii" localSheetId="4" hidden="1">#REF!</definedName>
    <definedName name="iiiiiiiiiii" localSheetId="5" hidden="1">#REF!</definedName>
    <definedName name="iiiiiiiiiii" localSheetId="6" hidden="1">#REF!</definedName>
    <definedName name="iiiiiiiiiii" localSheetId="9" hidden="1">#REF!</definedName>
    <definedName name="iiiiiiiiiii" localSheetId="10" hidden="1">#REF!</definedName>
    <definedName name="iiiiiiiiiii" localSheetId="25" hidden="1">#REF!</definedName>
    <definedName name="iiiiiiiiiii" localSheetId="26" hidden="1">#REF!</definedName>
    <definedName name="iiiiiiiiiii" localSheetId="27" hidden="1">#REF!</definedName>
    <definedName name="iiiiiiiiiii" localSheetId="30" hidden="1">#REF!</definedName>
    <definedName name="iiiiiiiiiii" localSheetId="16" hidden="1">#REF!</definedName>
    <definedName name="iiiiiiiiiii" localSheetId="21" hidden="1">#REF!</definedName>
    <definedName name="iiiiiiiiiii" localSheetId="23" hidden="1">#REF!</definedName>
    <definedName name="iiiiiiiiiii" localSheetId="24" hidden="1">#REF!</definedName>
    <definedName name="iiiiiiiiiii" hidden="1">#REF!</definedName>
    <definedName name="iiiiiiiiiiii" localSheetId="31" hidden="1">#REF!</definedName>
    <definedName name="iiiiiiiiiiii" localSheetId="32" hidden="1">#REF!</definedName>
    <definedName name="iiiiiiiiiiii" localSheetId="33" hidden="1">#REF!</definedName>
    <definedName name="iiiiiiiiiiii" localSheetId="11" hidden="1">#REF!</definedName>
    <definedName name="iiiiiiiiiiii" localSheetId="14" hidden="1">#REF!</definedName>
    <definedName name="iiiiiiiiiiii" localSheetId="15" hidden="1">#REF!</definedName>
    <definedName name="iiiiiiiiiiii" localSheetId="17" hidden="1">#REF!</definedName>
    <definedName name="iiiiiiiiiiii" localSheetId="22" hidden="1">#REF!</definedName>
    <definedName name="iiiiiiiiiiii" localSheetId="9" hidden="1">#REF!</definedName>
    <definedName name="iiiiiiiiiiii" localSheetId="10" hidden="1">#REF!</definedName>
    <definedName name="iiiiiiiiiiii" localSheetId="25" hidden="1">#REF!</definedName>
    <definedName name="iiiiiiiiiiii" localSheetId="26" hidden="1">#REF!</definedName>
    <definedName name="iiiiiiiiiiii" localSheetId="27" hidden="1">#REF!</definedName>
    <definedName name="iiiiiiiiiiii" localSheetId="16" hidden="1">#REF!</definedName>
    <definedName name="iiiiiiiiiiii" localSheetId="21" hidden="1">#REF!</definedName>
    <definedName name="iiiiiiiiiiii" localSheetId="23" hidden="1">#REF!</definedName>
    <definedName name="iiiiiiiiiiii" localSheetId="24" hidden="1">#REF!</definedName>
    <definedName name="iiiiiiiiiiii" hidden="1">#REF!</definedName>
    <definedName name="iiiiiiiiiiiiiiiii" localSheetId="31" hidden="1">#REF!</definedName>
    <definedName name="iiiiiiiiiiiiiiiii" localSheetId="32" hidden="1">#REF!</definedName>
    <definedName name="iiiiiiiiiiiiiiiii" localSheetId="33" hidden="1">#REF!</definedName>
    <definedName name="iiiiiiiiiiiiiiiii" localSheetId="11" hidden="1">#REF!</definedName>
    <definedName name="iiiiiiiiiiiiiiiii" localSheetId="14" hidden="1">#REF!</definedName>
    <definedName name="iiiiiiiiiiiiiiiii" localSheetId="15" hidden="1">#REF!</definedName>
    <definedName name="iiiiiiiiiiiiiiiii" localSheetId="17" hidden="1">#REF!</definedName>
    <definedName name="iiiiiiiiiiiiiiiii" localSheetId="22" hidden="1">#REF!</definedName>
    <definedName name="iiiiiiiiiiiiiiiii" localSheetId="9" hidden="1">#REF!</definedName>
    <definedName name="iiiiiiiiiiiiiiiii" localSheetId="10" hidden="1">#REF!</definedName>
    <definedName name="iiiiiiiiiiiiiiiii" localSheetId="25" hidden="1">#REF!</definedName>
    <definedName name="iiiiiiiiiiiiiiiii" localSheetId="26" hidden="1">#REF!</definedName>
    <definedName name="iiiiiiiiiiiiiiiii" localSheetId="27" hidden="1">#REF!</definedName>
    <definedName name="iiiiiiiiiiiiiiiii" localSheetId="16" hidden="1">#REF!</definedName>
    <definedName name="iiiiiiiiiiiiiiiii" localSheetId="21" hidden="1">#REF!</definedName>
    <definedName name="iiiiiiiiiiiiiiiii" localSheetId="23" hidden="1">#REF!</definedName>
    <definedName name="iiiiiiiiiiiiiiiii" localSheetId="24" hidden="1">#REF!</definedName>
    <definedName name="iiiiiiiiiiiiiiiii" hidden="1">#REF!</definedName>
    <definedName name="iiiiiiiiiiiiiiiiiiiiiiiiii" localSheetId="31" hidden="1">#REF!</definedName>
    <definedName name="iiiiiiiiiiiiiiiiiiiiiiiiii" localSheetId="32" hidden="1">#REF!</definedName>
    <definedName name="iiiiiiiiiiiiiiiiiiiiiiiiii" localSheetId="33" hidden="1">#REF!</definedName>
    <definedName name="iiiiiiiiiiiiiiiiiiiiiiiiii" localSheetId="1" hidden="1">#REF!</definedName>
    <definedName name="iiiiiiiiiiiiiiiiiiiiiiiiii" localSheetId="11" hidden="1">#REF!</definedName>
    <definedName name="iiiiiiiiiiiiiiiiiiiiiiiiii" localSheetId="14" hidden="1">#REF!</definedName>
    <definedName name="iiiiiiiiiiiiiiiiiiiiiiiiii" localSheetId="15" hidden="1">#REF!</definedName>
    <definedName name="iiiiiiiiiiiiiiiiiiiiiiiiii" localSheetId="17" hidden="1">#REF!</definedName>
    <definedName name="iiiiiiiiiiiiiiiiiiiiiiiiii" localSheetId="18" hidden="1">#REF!</definedName>
    <definedName name="iiiiiiiiiiiiiiiiiiiiiiiiii" localSheetId="22" hidden="1">#REF!</definedName>
    <definedName name="iiiiiiiiiiiiiiiiiiiiiiiiii" localSheetId="3" hidden="1">#REF!</definedName>
    <definedName name="iiiiiiiiiiiiiiiiiiiiiiiiii" localSheetId="4" hidden="1">#REF!</definedName>
    <definedName name="iiiiiiiiiiiiiiiiiiiiiiiiii" localSheetId="5" hidden="1">#REF!</definedName>
    <definedName name="iiiiiiiiiiiiiiiiiiiiiiiiii" localSheetId="6" hidden="1">#REF!</definedName>
    <definedName name="iiiiiiiiiiiiiiiiiiiiiiiiii" localSheetId="9" hidden="1">#REF!</definedName>
    <definedName name="iiiiiiiiiiiiiiiiiiiiiiiiii" localSheetId="10" hidden="1">#REF!</definedName>
    <definedName name="iiiiiiiiiiiiiiiiiiiiiiiiii" localSheetId="25" hidden="1">#REF!</definedName>
    <definedName name="iiiiiiiiiiiiiiiiiiiiiiiiii" localSheetId="26" hidden="1">#REF!</definedName>
    <definedName name="iiiiiiiiiiiiiiiiiiiiiiiiii" localSheetId="27" hidden="1">#REF!</definedName>
    <definedName name="iiiiiiiiiiiiiiiiiiiiiiiiii" localSheetId="30" hidden="1">#REF!</definedName>
    <definedName name="iiiiiiiiiiiiiiiiiiiiiiiiii" localSheetId="16" hidden="1">#REF!</definedName>
    <definedName name="iiiiiiiiiiiiiiiiiiiiiiiiii" localSheetId="21" hidden="1">#REF!</definedName>
    <definedName name="iiiiiiiiiiiiiiiiiiiiiiiiii" localSheetId="23" hidden="1">#REF!</definedName>
    <definedName name="iiiiiiiiiiiiiiiiiiiiiiiiii" localSheetId="24" hidden="1">#REF!</definedName>
    <definedName name="iiiiiiiiiiiiiiiiiiiiiiiiii" hidden="1">#REF!</definedName>
    <definedName name="iiiooo" localSheetId="32">#REF!</definedName>
    <definedName name="iiiooo" localSheetId="33">#REF!</definedName>
    <definedName name="iiiooo" localSheetId="1">#REF!</definedName>
    <definedName name="iiiooo" localSheetId="11">#REF!</definedName>
    <definedName name="iiiooo" localSheetId="14">#REF!</definedName>
    <definedName name="iiiooo" localSheetId="17">#REF!</definedName>
    <definedName name="iiiooo" localSheetId="18">#REF!</definedName>
    <definedName name="iiiooo" localSheetId="3">#REF!</definedName>
    <definedName name="iiiooo" localSheetId="4">#REF!</definedName>
    <definedName name="iiiooo" localSheetId="5">#REF!</definedName>
    <definedName name="iiiooo" localSheetId="6">#REF!</definedName>
    <definedName name="iiiooo" localSheetId="9">#REF!</definedName>
    <definedName name="iiiooo" localSheetId="10">#REF!</definedName>
    <definedName name="iiiooo" localSheetId="25">#REF!</definedName>
    <definedName name="iiiooo" localSheetId="26">#REF!</definedName>
    <definedName name="iiiooo" localSheetId="27">#REF!</definedName>
    <definedName name="iiiooo" localSheetId="30">#REF!</definedName>
    <definedName name="iiiooo" localSheetId="16">#REF!</definedName>
    <definedName name="iiiooo" localSheetId="21">#REF!</definedName>
    <definedName name="iiiooo" localSheetId="24">#REF!</definedName>
    <definedName name="iiiooo">#REF!</definedName>
    <definedName name="IKR" localSheetId="32">#REF!</definedName>
    <definedName name="IKR" localSheetId="33">#REF!</definedName>
    <definedName name="IKR" localSheetId="1">#REF!</definedName>
    <definedName name="IKR" localSheetId="14">#REF!</definedName>
    <definedName name="IKR" localSheetId="17">#REF!</definedName>
    <definedName name="IKR" localSheetId="18">#REF!</definedName>
    <definedName name="IKR" localSheetId="3">#REF!</definedName>
    <definedName name="IKR" localSheetId="4">#REF!</definedName>
    <definedName name="IKR" localSheetId="5">#REF!</definedName>
    <definedName name="IKR" localSheetId="6">#REF!</definedName>
    <definedName name="IKR" localSheetId="9">#REF!</definedName>
    <definedName name="IKR" localSheetId="10">#REF!</definedName>
    <definedName name="IKR" localSheetId="25">#REF!</definedName>
    <definedName name="IKR" localSheetId="26">#REF!</definedName>
    <definedName name="IKR" localSheetId="27">#REF!</definedName>
    <definedName name="IKR" localSheetId="30">#REF!</definedName>
    <definedName name="IKR" localSheetId="16">#REF!</definedName>
    <definedName name="IKR" localSheetId="21">#REF!</definedName>
    <definedName name="IKR" localSheetId="24">#REF!</definedName>
    <definedName name="IKR">#REF!</definedName>
    <definedName name="ilo" localSheetId="31" hidden="1">{"Riqfin97",#N/A,FALSE,"Tran";"Riqfinpro",#N/A,FALSE,"Tran"}</definedName>
    <definedName name="ilo" localSheetId="32" hidden="1">{"Riqfin97",#N/A,FALSE,"Tran";"Riqfinpro",#N/A,FALSE,"Tran"}</definedName>
    <definedName name="ilo" localSheetId="33" hidden="1">{"Riqfin97",#N/A,FALSE,"Tran";"Riqfinpro",#N/A,FALSE,"Tran"}</definedName>
    <definedName name="ilo" localSheetId="1" hidden="1">{"Riqfin97",#N/A,FALSE,"Tran";"Riqfinpro",#N/A,FALSE,"Tran"}</definedName>
    <definedName name="ilo" localSheetId="11" hidden="1">{"Riqfin97",#N/A,FALSE,"Tran";"Riqfinpro",#N/A,FALSE,"Tran"}</definedName>
    <definedName name="ilo" localSheetId="14" hidden="1">{"Riqfin97",#N/A,FALSE,"Tran";"Riqfinpro",#N/A,FALSE,"Tran"}</definedName>
    <definedName name="ilo" localSheetId="15" hidden="1">{"Riqfin97",#N/A,FALSE,"Tran";"Riqfinpro",#N/A,FALSE,"Tran"}</definedName>
    <definedName name="ilo" localSheetId="17" hidden="1">{"Riqfin97",#N/A,FALSE,"Tran";"Riqfinpro",#N/A,FALSE,"Tran"}</definedName>
    <definedName name="ilo" localSheetId="18" hidden="1">{"Riqfin97",#N/A,FALSE,"Tran";"Riqfinpro",#N/A,FALSE,"Tran"}</definedName>
    <definedName name="ilo" localSheetId="22" hidden="1">{"Riqfin97",#N/A,FALSE,"Tran";"Riqfinpro",#N/A,FALSE,"Tran"}</definedName>
    <definedName name="ilo" localSheetId="2" hidden="1">{"Riqfin97",#N/A,FALSE,"Tran";"Riqfinpro",#N/A,FALSE,"Tran"}</definedName>
    <definedName name="ilo" localSheetId="3" hidden="1">{"Riqfin97",#N/A,FALSE,"Tran";"Riqfinpro",#N/A,FALSE,"Tran"}</definedName>
    <definedName name="ilo" localSheetId="4" hidden="1">{"Riqfin97",#N/A,FALSE,"Tran";"Riqfinpro",#N/A,FALSE,"Tran"}</definedName>
    <definedName name="ilo" localSheetId="5" hidden="1">{"Riqfin97",#N/A,FALSE,"Tran";"Riqfinpro",#N/A,FALSE,"Tran"}</definedName>
    <definedName name="ilo" localSheetId="6" hidden="1">{"Riqfin97",#N/A,FALSE,"Tran";"Riqfinpro",#N/A,FALSE,"Tran"}</definedName>
    <definedName name="ilo" localSheetId="9" hidden="1">{"Riqfin97",#N/A,FALSE,"Tran";"Riqfinpro",#N/A,FALSE,"Tran"}</definedName>
    <definedName name="ilo" localSheetId="10" hidden="1">{"Riqfin97",#N/A,FALSE,"Tran";"Riqfinpro",#N/A,FALSE,"Tran"}</definedName>
    <definedName name="ilo" localSheetId="0" hidden="1">{"Riqfin97",#N/A,FALSE,"Tran";"Riqfinpro",#N/A,FALSE,"Tran"}</definedName>
    <definedName name="ilo" localSheetId="25" hidden="1">{"Riqfin97",#N/A,FALSE,"Tran";"Riqfinpro",#N/A,FALSE,"Tran"}</definedName>
    <definedName name="ilo" localSheetId="26" hidden="1">{"Riqfin97",#N/A,FALSE,"Tran";"Riqfinpro",#N/A,FALSE,"Tran"}</definedName>
    <definedName name="ilo" localSheetId="27" hidden="1">{"Riqfin97",#N/A,FALSE,"Tran";"Riqfinpro",#N/A,FALSE,"Tran"}</definedName>
    <definedName name="ilo" localSheetId="28" hidden="1">{"Riqfin97",#N/A,FALSE,"Tran";"Riqfinpro",#N/A,FALSE,"Tran"}</definedName>
    <definedName name="ilo" localSheetId="30" hidden="1">{"Riqfin97",#N/A,FALSE,"Tran";"Riqfinpro",#N/A,FALSE,"Tran"}</definedName>
    <definedName name="ilo" localSheetId="16" hidden="1">{"Riqfin97",#N/A,FALSE,"Tran";"Riqfinpro",#N/A,FALSE,"Tran"}</definedName>
    <definedName name="ilo" localSheetId="21" hidden="1">{"Riqfin97",#N/A,FALSE,"Tran";"Riqfinpro",#N/A,FALSE,"Tran"}</definedName>
    <definedName name="ilo" localSheetId="23" hidden="1">{"Riqfin97",#N/A,FALSE,"Tran";"Riqfinpro",#N/A,FALSE,"Tran"}</definedName>
    <definedName name="ilo" localSheetId="24" hidden="1">{"Riqfin97",#N/A,FALSE,"Tran";"Riqfinpro",#N/A,FALSE,"Tran"}</definedName>
    <definedName name="ilo" hidden="1">{"Riqfin97",#N/A,FALSE,"Tran";"Riqfinpro",#N/A,FALSE,"Tran"}</definedName>
    <definedName name="ilu" localSheetId="31" hidden="1">{"Riqfin97",#N/A,FALSE,"Tran";"Riqfinpro",#N/A,FALSE,"Tran"}</definedName>
    <definedName name="ilu" localSheetId="32" hidden="1">{"Riqfin97",#N/A,FALSE,"Tran";"Riqfinpro",#N/A,FALSE,"Tran"}</definedName>
    <definedName name="ilu" localSheetId="33" hidden="1">{"Riqfin97",#N/A,FALSE,"Tran";"Riqfinpro",#N/A,FALSE,"Tran"}</definedName>
    <definedName name="ilu" localSheetId="1" hidden="1">{"Riqfin97",#N/A,FALSE,"Tran";"Riqfinpro",#N/A,FALSE,"Tran"}</definedName>
    <definedName name="ilu" localSheetId="11" hidden="1">{"Riqfin97",#N/A,FALSE,"Tran";"Riqfinpro",#N/A,FALSE,"Tran"}</definedName>
    <definedName name="ilu" localSheetId="14" hidden="1">{"Riqfin97",#N/A,FALSE,"Tran";"Riqfinpro",#N/A,FALSE,"Tran"}</definedName>
    <definedName name="ilu" localSheetId="15" hidden="1">{"Riqfin97",#N/A,FALSE,"Tran";"Riqfinpro",#N/A,FALSE,"Tran"}</definedName>
    <definedName name="ilu" localSheetId="17" hidden="1">{"Riqfin97",#N/A,FALSE,"Tran";"Riqfinpro",#N/A,FALSE,"Tran"}</definedName>
    <definedName name="ilu" localSheetId="18" hidden="1">{"Riqfin97",#N/A,FALSE,"Tran";"Riqfinpro",#N/A,FALSE,"Tran"}</definedName>
    <definedName name="ilu" localSheetId="22" hidden="1">{"Riqfin97",#N/A,FALSE,"Tran";"Riqfinpro",#N/A,FALSE,"Tran"}</definedName>
    <definedName name="ilu" localSheetId="2" hidden="1">{"Riqfin97",#N/A,FALSE,"Tran";"Riqfinpro",#N/A,FALSE,"Tran"}</definedName>
    <definedName name="ilu" localSheetId="3" hidden="1">{"Riqfin97",#N/A,FALSE,"Tran";"Riqfinpro",#N/A,FALSE,"Tran"}</definedName>
    <definedName name="ilu" localSheetId="4" hidden="1">{"Riqfin97",#N/A,FALSE,"Tran";"Riqfinpro",#N/A,FALSE,"Tran"}</definedName>
    <definedName name="ilu" localSheetId="5" hidden="1">{"Riqfin97",#N/A,FALSE,"Tran";"Riqfinpro",#N/A,FALSE,"Tran"}</definedName>
    <definedName name="ilu" localSheetId="6" hidden="1">{"Riqfin97",#N/A,FALSE,"Tran";"Riqfinpro",#N/A,FALSE,"Tran"}</definedName>
    <definedName name="ilu" localSheetId="9" hidden="1">{"Riqfin97",#N/A,FALSE,"Tran";"Riqfinpro",#N/A,FALSE,"Tran"}</definedName>
    <definedName name="ilu" localSheetId="10" hidden="1">{"Riqfin97",#N/A,FALSE,"Tran";"Riqfinpro",#N/A,FALSE,"Tran"}</definedName>
    <definedName name="ilu" localSheetId="0" hidden="1">{"Riqfin97",#N/A,FALSE,"Tran";"Riqfinpro",#N/A,FALSE,"Tran"}</definedName>
    <definedName name="ilu" localSheetId="25" hidden="1">{"Riqfin97",#N/A,FALSE,"Tran";"Riqfinpro",#N/A,FALSE,"Tran"}</definedName>
    <definedName name="ilu" localSheetId="26" hidden="1">{"Riqfin97",#N/A,FALSE,"Tran";"Riqfinpro",#N/A,FALSE,"Tran"}</definedName>
    <definedName name="ilu" localSheetId="27" hidden="1">{"Riqfin97",#N/A,FALSE,"Tran";"Riqfinpro",#N/A,FALSE,"Tran"}</definedName>
    <definedName name="ilu" localSheetId="28" hidden="1">{"Riqfin97",#N/A,FALSE,"Tran";"Riqfinpro",#N/A,FALSE,"Tran"}</definedName>
    <definedName name="ilu" localSheetId="30" hidden="1">{"Riqfin97",#N/A,FALSE,"Tran";"Riqfinpro",#N/A,FALSE,"Tran"}</definedName>
    <definedName name="ilu" localSheetId="16" hidden="1">{"Riqfin97",#N/A,FALSE,"Tran";"Riqfinpro",#N/A,FALSE,"Tran"}</definedName>
    <definedName name="ilu" localSheetId="21" hidden="1">{"Riqfin97",#N/A,FALSE,"Tran";"Riqfinpro",#N/A,FALSE,"Tran"}</definedName>
    <definedName name="ilu" localSheetId="23" hidden="1">{"Riqfin97",#N/A,FALSE,"Tran";"Riqfinpro",#N/A,FALSE,"Tran"}</definedName>
    <definedName name="ilu" localSheetId="24" hidden="1">{"Riqfin97",#N/A,FALSE,"Tran";"Riqfinpro",#N/A,FALSE,"Tran"}</definedName>
    <definedName name="ilu" hidden="1">{"Riqfin97",#N/A,FALSE,"Tran";"Riqfinpro",#N/A,FALSE,"Tran"}</definedName>
    <definedName name="IM" localSheetId="31">#REF!</definedName>
    <definedName name="IM" localSheetId="1">#REF!</definedName>
    <definedName name="IM" localSheetId="11">#REF!</definedName>
    <definedName name="IM" localSheetId="14">#REF!</definedName>
    <definedName name="IM" localSheetId="15">#REF!</definedName>
    <definedName name="IM" localSheetId="17">#REF!</definedName>
    <definedName name="IM" localSheetId="22">#REF!</definedName>
    <definedName name="IM" localSheetId="2">#REF!</definedName>
    <definedName name="IM" localSheetId="3">#REF!</definedName>
    <definedName name="IM" localSheetId="4">#REF!</definedName>
    <definedName name="IM" localSheetId="5">#REF!</definedName>
    <definedName name="IM" localSheetId="6">#REF!</definedName>
    <definedName name="IM" localSheetId="9">#REF!</definedName>
    <definedName name="IM" localSheetId="10">#REF!</definedName>
    <definedName name="IM" localSheetId="25">#REF!</definedName>
    <definedName name="IM" localSheetId="16">#REF!</definedName>
    <definedName name="IM" localSheetId="21">#REF!</definedName>
    <definedName name="IM" localSheetId="23">#REF!</definedName>
    <definedName name="IM" localSheetId="24">#REF!</definedName>
    <definedName name="IM">#REF!</definedName>
    <definedName name="ima" localSheetId="11">#REF!</definedName>
    <definedName name="ima" localSheetId="10">#REF!</definedName>
    <definedName name="ima">#REF!</definedName>
    <definedName name="imaor" localSheetId="11">#REF!</definedName>
    <definedName name="imaor" localSheetId="10">#REF!</definedName>
    <definedName name="imaor">#REF!</definedName>
    <definedName name="IMF" localSheetId="31">#REF!</definedName>
    <definedName name="IMF" localSheetId="32">#REF!</definedName>
    <definedName name="IMF" localSheetId="33">#REF!</definedName>
    <definedName name="IMF" localSheetId="1">#REF!</definedName>
    <definedName name="IMF" localSheetId="14">#REF!</definedName>
    <definedName name="IMF" localSheetId="15">#REF!</definedName>
    <definedName name="IMF" localSheetId="17">#REF!</definedName>
    <definedName name="IMF" localSheetId="22">#REF!</definedName>
    <definedName name="IMF" localSheetId="3">#REF!</definedName>
    <definedName name="IMF" localSheetId="4">#REF!</definedName>
    <definedName name="IMF" localSheetId="5">#REF!</definedName>
    <definedName name="IMF" localSheetId="6">#REF!</definedName>
    <definedName name="IMF" localSheetId="9">#REF!</definedName>
    <definedName name="IMF" localSheetId="25">#REF!</definedName>
    <definedName name="IMF" localSheetId="30">#REF!</definedName>
    <definedName name="IMF" localSheetId="16">#REF!</definedName>
    <definedName name="IMF" localSheetId="21">#REF!</definedName>
    <definedName name="IMF" localSheetId="23">#REF!</definedName>
    <definedName name="IMF" localSheetId="24">#REF!</definedName>
    <definedName name="IMF">#REF!</definedName>
    <definedName name="impacto">#REF!</definedName>
    <definedName name="Importaciones" localSheetId="31" hidden="1">#REF!</definedName>
    <definedName name="Importaciones" localSheetId="32" hidden="1">#REF!</definedName>
    <definedName name="Importaciones" localSheetId="33" hidden="1">#REF!</definedName>
    <definedName name="Importaciones" localSheetId="14" hidden="1">#REF!</definedName>
    <definedName name="Importaciones" localSheetId="15" hidden="1">#REF!</definedName>
    <definedName name="Importaciones" localSheetId="17" hidden="1">#REF!</definedName>
    <definedName name="Importaciones" localSheetId="22" hidden="1">#REF!</definedName>
    <definedName name="Importaciones" localSheetId="25" hidden="1">#REF!</definedName>
    <definedName name="Importaciones" localSheetId="16" hidden="1">#REF!</definedName>
    <definedName name="Importaciones" localSheetId="21" hidden="1">#REF!</definedName>
    <definedName name="Importaciones" localSheetId="23" hidden="1">#REF!</definedName>
    <definedName name="Importaciones" localSheetId="24" hidden="1">#REF!</definedName>
    <definedName name="Importaciones" hidden="1">#REF!</definedName>
    <definedName name="impresionueva">#REF!</definedName>
    <definedName name="Imprimir_área_IM">#REF!</definedName>
    <definedName name="ind">#REF!</definedName>
    <definedName name="INDICE">#REF!</definedName>
    <definedName name="INDICEPRODUCCIO" localSheetId="31">#REF!</definedName>
    <definedName name="INDICEPRODUCCIO" localSheetId="32">#REF!</definedName>
    <definedName name="INDICEPRODUCCIO" localSheetId="33">#REF!</definedName>
    <definedName name="INDICEPRODUCCIO" localSheetId="1">#REF!</definedName>
    <definedName name="INDICEPRODUCCIO" localSheetId="11">#REF!</definedName>
    <definedName name="INDICEPRODUCCIO" localSheetId="14">#REF!</definedName>
    <definedName name="INDICEPRODUCCIO" localSheetId="15">#REF!</definedName>
    <definedName name="INDICEPRODUCCIO" localSheetId="17">#REF!</definedName>
    <definedName name="INDICEPRODUCCIO" localSheetId="22">#REF!</definedName>
    <definedName name="INDICEPRODUCCIO" localSheetId="3">#REF!</definedName>
    <definedName name="INDICEPRODUCCIO" localSheetId="4">#REF!</definedName>
    <definedName name="INDICEPRODUCCIO" localSheetId="5">#REF!</definedName>
    <definedName name="INDICEPRODUCCIO" localSheetId="6">#REF!</definedName>
    <definedName name="INDICEPRODUCCIO" localSheetId="9">#REF!</definedName>
    <definedName name="INDICEPRODUCCIO" localSheetId="10">#REF!</definedName>
    <definedName name="INDICEPRODUCCIO" localSheetId="25">#REF!</definedName>
    <definedName name="INDICEPRODUCCIO" localSheetId="30">#REF!</definedName>
    <definedName name="INDICEPRODUCCIO" localSheetId="16">#REF!</definedName>
    <definedName name="INDICEPRODUCCIO" localSheetId="21">#REF!</definedName>
    <definedName name="INDICEPRODUCCIO" localSheetId="23">#REF!</definedName>
    <definedName name="INDICEPRODUCCIO" localSheetId="24">#REF!</definedName>
    <definedName name="INDICEPRODUCCIO">#REF!</definedName>
    <definedName name="indigo">#N/A</definedName>
    <definedName name="INE" localSheetId="11">#REF!</definedName>
    <definedName name="INE" localSheetId="10">#REF!</definedName>
    <definedName name="INE">#REF!</definedName>
    <definedName name="INECEL" localSheetId="11">#REF!</definedName>
    <definedName name="INECEL" localSheetId="10">#REF!</definedName>
    <definedName name="INECEL">#REF!</definedName>
    <definedName name="INF">#REF!</definedName>
    <definedName name="INFISC1" localSheetId="11">#REF!</definedName>
    <definedName name="INFISC1" localSheetId="10">#REF!</definedName>
    <definedName name="INFISC1">#REF!</definedName>
    <definedName name="INFISC2" localSheetId="11">#REF!</definedName>
    <definedName name="INFISC2" localSheetId="10">#REF!</definedName>
    <definedName name="INFISC2">#REF!</definedName>
    <definedName name="Inflation">#REF!</definedName>
    <definedName name="info" localSheetId="11">#REF!</definedName>
    <definedName name="info" localSheetId="10">#REF!</definedName>
    <definedName name="info">#REF!</definedName>
    <definedName name="INFOGER" localSheetId="31">#REF!</definedName>
    <definedName name="INFOGER" localSheetId="32">#REF!</definedName>
    <definedName name="INFOGER" localSheetId="33">#REF!</definedName>
    <definedName name="INFOGER" localSheetId="1">#REF!</definedName>
    <definedName name="INFOGER" localSheetId="11">#REF!</definedName>
    <definedName name="INFOGER" localSheetId="14">#REF!</definedName>
    <definedName name="INFOGER" localSheetId="15">#REF!</definedName>
    <definedName name="INFOGER" localSheetId="17">#REF!</definedName>
    <definedName name="INFOGER" localSheetId="22">#REF!</definedName>
    <definedName name="INFOGER" localSheetId="2">#REF!</definedName>
    <definedName name="INFOGER" localSheetId="3">#REF!</definedName>
    <definedName name="INFOGER" localSheetId="4">#REF!</definedName>
    <definedName name="INFOGER" localSheetId="5">#REF!</definedName>
    <definedName name="INFOGER" localSheetId="9">#REF!</definedName>
    <definedName name="INFOGER" localSheetId="10">#REF!</definedName>
    <definedName name="INFOGER" localSheetId="0">#REF!</definedName>
    <definedName name="INFOGER" localSheetId="25">#REF!</definedName>
    <definedName name="INFOGER" localSheetId="16">#REF!</definedName>
    <definedName name="INFOGER" localSheetId="21">#REF!</definedName>
    <definedName name="INFOGER" localSheetId="23">#REF!</definedName>
    <definedName name="INFOGER" localSheetId="24">#REF!</definedName>
    <definedName name="INFOGER">#REF!</definedName>
    <definedName name="infonotes" localSheetId="11">#REF!</definedName>
    <definedName name="infonotes" localSheetId="10">#REF!</definedName>
    <definedName name="infonotes">#REF!</definedName>
    <definedName name="INGOES96" localSheetId="11">#REF!</definedName>
    <definedName name="INGOES96" localSheetId="10">#REF!</definedName>
    <definedName name="INGOES96">#REF!</definedName>
    <definedName name="INGRESOS" localSheetId="31">#REF!</definedName>
    <definedName name="INGRESOS" localSheetId="32">#REF!</definedName>
    <definedName name="INGRESOS" localSheetId="33">#REF!</definedName>
    <definedName name="INGRESOS" localSheetId="1">#REF!</definedName>
    <definedName name="INGRESOS" localSheetId="11">#REF!</definedName>
    <definedName name="INGRESOS" localSheetId="14">#REF!</definedName>
    <definedName name="INGRESOS" localSheetId="15">#REF!</definedName>
    <definedName name="INGRESOS" localSheetId="17">#REF!</definedName>
    <definedName name="INGRESOS" localSheetId="22">#REF!</definedName>
    <definedName name="INGRESOS" localSheetId="3">#REF!</definedName>
    <definedName name="INGRESOS" localSheetId="4">#REF!</definedName>
    <definedName name="INGRESOS" localSheetId="5">#REF!</definedName>
    <definedName name="INGRESOS" localSheetId="6">#REF!</definedName>
    <definedName name="INGRESOS" localSheetId="9">#REF!</definedName>
    <definedName name="INGRESOS" localSheetId="10">#REF!</definedName>
    <definedName name="INGRESOS" localSheetId="25">#REF!</definedName>
    <definedName name="INGRESOS" localSheetId="30">#REF!</definedName>
    <definedName name="INGRESOS" localSheetId="16">#REF!</definedName>
    <definedName name="INGRESOS" localSheetId="21">#REF!</definedName>
    <definedName name="INGRESOS" localSheetId="23">#REF!</definedName>
    <definedName name="INGRESOS" localSheetId="24">#REF!</definedName>
    <definedName name="INGRESOS">#REF!</definedName>
    <definedName name="INIT" localSheetId="32">#REF!</definedName>
    <definedName name="INIT" localSheetId="33">#REF!</definedName>
    <definedName name="INIT" localSheetId="1">#REF!</definedName>
    <definedName name="INIT" localSheetId="14">#REF!</definedName>
    <definedName name="INIT" localSheetId="15">#REF!</definedName>
    <definedName name="INIT" localSheetId="17">#REF!</definedName>
    <definedName name="INIT" localSheetId="18">#REF!</definedName>
    <definedName name="INIT" localSheetId="22">#REF!</definedName>
    <definedName name="INIT" localSheetId="3">#REF!</definedName>
    <definedName name="INIT" localSheetId="4">#REF!</definedName>
    <definedName name="INIT" localSheetId="5">#REF!</definedName>
    <definedName name="INIT" localSheetId="6">#REF!</definedName>
    <definedName name="INIT" localSheetId="9">#REF!</definedName>
    <definedName name="INIT" localSheetId="25">#REF!</definedName>
    <definedName name="INIT" localSheetId="26">#REF!</definedName>
    <definedName name="INIT" localSheetId="27">#REF!</definedName>
    <definedName name="INIT" localSheetId="30">#REF!</definedName>
    <definedName name="INIT" localSheetId="16">#REF!</definedName>
    <definedName name="INIT" localSheetId="21">#REF!</definedName>
    <definedName name="INIT" localSheetId="23">#REF!</definedName>
    <definedName name="INIT" localSheetId="24">#REF!</definedName>
    <definedName name="INIT">#REF!</definedName>
    <definedName name="INMN">#REF!</definedName>
    <definedName name="INPROJ">#REF!</definedName>
    <definedName name="INPUT_2" localSheetId="32">#REF!</definedName>
    <definedName name="INPUT_2" localSheetId="33">#REF!</definedName>
    <definedName name="INPUT_2" localSheetId="14">#REF!</definedName>
    <definedName name="INPUT_2" localSheetId="15">#REF!</definedName>
    <definedName name="INPUT_2" localSheetId="17">#REF!</definedName>
    <definedName name="INPUT_2" localSheetId="22">#REF!</definedName>
    <definedName name="INPUT_2" localSheetId="10">#REF!</definedName>
    <definedName name="INPUT_2" localSheetId="25">#REF!</definedName>
    <definedName name="INPUT_2" localSheetId="16">#REF!</definedName>
    <definedName name="INPUT_2" localSheetId="21">#REF!</definedName>
    <definedName name="INPUT_2" localSheetId="23">#REF!</definedName>
    <definedName name="INPUT_2" localSheetId="24">#REF!</definedName>
    <definedName name="INPUT_2">#REF!</definedName>
    <definedName name="INPUT_4" localSheetId="32">#REF!</definedName>
    <definedName name="INPUT_4" localSheetId="33">#REF!</definedName>
    <definedName name="INPUT_4" localSheetId="14">#REF!</definedName>
    <definedName name="INPUT_4" localSheetId="15">#REF!</definedName>
    <definedName name="INPUT_4" localSheetId="17">#REF!</definedName>
    <definedName name="INPUT_4" localSheetId="22">#REF!</definedName>
    <definedName name="INPUT_4" localSheetId="10">#REF!</definedName>
    <definedName name="INPUT_4" localSheetId="25">#REF!</definedName>
    <definedName name="INPUT_4" localSheetId="16">#REF!</definedName>
    <definedName name="INPUT_4" localSheetId="21">#REF!</definedName>
    <definedName name="INPUT_4" localSheetId="23">#REF!</definedName>
    <definedName name="INPUT_4" localSheetId="24">#REF!</definedName>
    <definedName name="INPUT_4">#REF!</definedName>
    <definedName name="INPUTSB" localSheetId="11">#REF!</definedName>
    <definedName name="INPUTSB" localSheetId="10">#REF!</definedName>
    <definedName name="INPUTSB">#REF!</definedName>
    <definedName name="int" localSheetId="11">#REF!</definedName>
    <definedName name="int" localSheetId="10">#REF!</definedName>
    <definedName name="int">#REF!</definedName>
    <definedName name="Int.Crédito">#REF!</definedName>
    <definedName name="Int.Inv">#REF!</definedName>
    <definedName name="INTERES" localSheetId="31">#REF!</definedName>
    <definedName name="INTERES" localSheetId="32">#REF!</definedName>
    <definedName name="INTERES" localSheetId="33">#REF!</definedName>
    <definedName name="INTERES" localSheetId="1">#REF!</definedName>
    <definedName name="INTERES" localSheetId="11">#REF!</definedName>
    <definedName name="INTERES" localSheetId="14">#REF!</definedName>
    <definedName name="INTERES" localSheetId="15">#REF!</definedName>
    <definedName name="INTERES" localSheetId="17">#REF!</definedName>
    <definedName name="INTERES" localSheetId="18">#REF!</definedName>
    <definedName name="INTERES" localSheetId="22">#REF!</definedName>
    <definedName name="INTERES" localSheetId="3">#REF!</definedName>
    <definedName name="INTERES" localSheetId="4">#REF!</definedName>
    <definedName name="INTERES" localSheetId="5">#REF!</definedName>
    <definedName name="INTERES" localSheetId="6">#REF!</definedName>
    <definedName name="INTERES" localSheetId="9">#REF!</definedName>
    <definedName name="INTERES" localSheetId="10">#REF!</definedName>
    <definedName name="INTERES" localSheetId="25">#REF!</definedName>
    <definedName name="INTERES" localSheetId="26">#REF!</definedName>
    <definedName name="INTERES" localSheetId="27">#REF!</definedName>
    <definedName name="INTERES" localSheetId="30">#REF!</definedName>
    <definedName name="INTERES" localSheetId="16">#REF!</definedName>
    <definedName name="INTERES" localSheetId="21">#REF!</definedName>
    <definedName name="INTERES" localSheetId="23">#REF!</definedName>
    <definedName name="INTERES" localSheetId="24">#REF!</definedName>
    <definedName name="INTERES">#REF!</definedName>
    <definedName name="INTEREST" localSheetId="32">#REF!</definedName>
    <definedName name="INTEREST" localSheetId="33">#REF!</definedName>
    <definedName name="INTEREST" localSheetId="1">#REF!</definedName>
    <definedName name="INTEREST" localSheetId="11">#REF!</definedName>
    <definedName name="INTEREST" localSheetId="14">#REF!</definedName>
    <definedName name="INTEREST" localSheetId="17">#REF!</definedName>
    <definedName name="INTEREST" localSheetId="18">#REF!</definedName>
    <definedName name="INTEREST" localSheetId="3">#REF!</definedName>
    <definedName name="INTEREST" localSheetId="4">#REF!</definedName>
    <definedName name="INTEREST" localSheetId="5">#REF!</definedName>
    <definedName name="INTEREST" localSheetId="6">#REF!</definedName>
    <definedName name="INTEREST" localSheetId="9">#REF!</definedName>
    <definedName name="INTEREST" localSheetId="10">#REF!</definedName>
    <definedName name="INTEREST" localSheetId="25">#REF!</definedName>
    <definedName name="INTEREST" localSheetId="26">#REF!</definedName>
    <definedName name="INTEREST" localSheetId="27">#REF!</definedName>
    <definedName name="INTEREST" localSheetId="30">#REF!</definedName>
    <definedName name="INTEREST" localSheetId="16">#REF!</definedName>
    <definedName name="INTEREST" localSheetId="21">#REF!</definedName>
    <definedName name="INTEREST" localSheetId="24">#REF!</definedName>
    <definedName name="INTEREST">#REF!</definedName>
    <definedName name="Interest_IDA" localSheetId="14">#REF!</definedName>
    <definedName name="Interest_IDA" localSheetId="15">#REF!</definedName>
    <definedName name="Interest_IDA" localSheetId="17">#REF!</definedName>
    <definedName name="Interest_IDA" localSheetId="16">#REF!</definedName>
    <definedName name="Interest_IDA">#REF!</definedName>
    <definedName name="Interest_IDA1" localSheetId="11">#REF!</definedName>
    <definedName name="Interest_IDA1" localSheetId="10">#REF!</definedName>
    <definedName name="Interest_IDA1">#REF!</definedName>
    <definedName name="Interest_NC" localSheetId="1">#REF!</definedName>
    <definedName name="Interest_NC" localSheetId="11">#REF!</definedName>
    <definedName name="Interest_NC" localSheetId="14">#REF!</definedName>
    <definedName name="Interest_NC" localSheetId="15">#REF!</definedName>
    <definedName name="Interest_NC" localSheetId="17">#REF!</definedName>
    <definedName name="Interest_NC" localSheetId="22">#REF!</definedName>
    <definedName name="Interest_NC" localSheetId="2">#REF!</definedName>
    <definedName name="Interest_NC" localSheetId="3">#REF!</definedName>
    <definedName name="Interest_NC" localSheetId="4">#REF!</definedName>
    <definedName name="Interest_NC" localSheetId="5">#REF!</definedName>
    <definedName name="Interest_NC" localSheetId="6">#REF!</definedName>
    <definedName name="Interest_NC" localSheetId="9">#REF!</definedName>
    <definedName name="Interest_NC" localSheetId="10">#REF!</definedName>
    <definedName name="Interest_NC" localSheetId="0">#REF!</definedName>
    <definedName name="Interest_NC" localSheetId="25">#REF!</definedName>
    <definedName name="Interest_NC" localSheetId="16">#REF!</definedName>
    <definedName name="Interest_NC" localSheetId="21">#REF!</definedName>
    <definedName name="Interest_NC" localSheetId="23">#REF!</definedName>
    <definedName name="Interest_NC" localSheetId="24">#REF!</definedName>
    <definedName name="Interest_NC">#REF!</definedName>
    <definedName name="InterestRate" localSheetId="31">#REF!</definedName>
    <definedName name="InterestRate" localSheetId="32">#REF!</definedName>
    <definedName name="InterestRate" localSheetId="33">#REF!</definedName>
    <definedName name="InterestRate" localSheetId="1">#REF!</definedName>
    <definedName name="InterestRate" localSheetId="11">#REF!</definedName>
    <definedName name="InterestRate" localSheetId="14">#REF!</definedName>
    <definedName name="InterestRate" localSheetId="15">#REF!</definedName>
    <definedName name="InterestRate" localSheetId="17">#REF!</definedName>
    <definedName name="InterestRate" localSheetId="22">#REF!</definedName>
    <definedName name="InterestRate" localSheetId="3">#REF!</definedName>
    <definedName name="InterestRate" localSheetId="4">#REF!</definedName>
    <definedName name="InterestRate" localSheetId="5">#REF!</definedName>
    <definedName name="InterestRate" localSheetId="6">#REF!</definedName>
    <definedName name="InterestRate" localSheetId="9">#REF!</definedName>
    <definedName name="InterestRate" localSheetId="10">#REF!</definedName>
    <definedName name="InterestRate" localSheetId="25">#REF!</definedName>
    <definedName name="InterestRate" localSheetId="30">#REF!</definedName>
    <definedName name="InterestRate" localSheetId="16">#REF!</definedName>
    <definedName name="InterestRate" localSheetId="21">#REF!</definedName>
    <definedName name="InterestRate" localSheetId="23">#REF!</definedName>
    <definedName name="InterestRate" localSheetId="24">#REF!</definedName>
    <definedName name="InterestRate">#REF!</definedName>
    <definedName name="inthalf">#REF!</definedName>
    <definedName name="INTR_NEW">#REF!</definedName>
    <definedName name="INTR_OLD">#REF!</definedName>
    <definedName name="INTR_RAT">#REF!</definedName>
    <definedName name="INTR_TOT">#REF!</definedName>
    <definedName name="IPC" localSheetId="31">#REF!</definedName>
    <definedName name="IPC" localSheetId="32">#REF!</definedName>
    <definedName name="IPC" localSheetId="33">#REF!</definedName>
    <definedName name="IPC" localSheetId="11">#REF!</definedName>
    <definedName name="IPC" localSheetId="14">#REF!</definedName>
    <definedName name="IPC" localSheetId="15">#REF!</definedName>
    <definedName name="IPC" localSheetId="17">#REF!</definedName>
    <definedName name="IPC" localSheetId="22">#REF!</definedName>
    <definedName name="IPC" localSheetId="9">#REF!</definedName>
    <definedName name="ipc" localSheetId="10">#REF!</definedName>
    <definedName name="IPC" localSheetId="25">#REF!</definedName>
    <definedName name="IPC" localSheetId="16">#REF!</definedName>
    <definedName name="IPC" localSheetId="21">#REF!</definedName>
    <definedName name="IPC" localSheetId="23">#REF!</definedName>
    <definedName name="IPC" localSheetId="24">#REF!</definedName>
    <definedName name="IPC">#REF!</definedName>
    <definedName name="ipc98j" localSheetId="11">#REF!</definedName>
    <definedName name="ipc98j" localSheetId="10">#REF!</definedName>
    <definedName name="ipc98j">#REF!</definedName>
    <definedName name="ipc98s" localSheetId="11">#REF!</definedName>
    <definedName name="ipc98s" localSheetId="10">#REF!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#REF!</definedName>
    <definedName name="IRLS" localSheetId="31">#REF!</definedName>
    <definedName name="IRLS" localSheetId="32">#REF!</definedName>
    <definedName name="IRLS" localSheetId="33">#REF!</definedName>
    <definedName name="IRLS" localSheetId="1">#REF!</definedName>
    <definedName name="IRLS" localSheetId="11">#REF!</definedName>
    <definedName name="IRLS" localSheetId="14">#REF!</definedName>
    <definedName name="IRLS" localSheetId="15">#REF!</definedName>
    <definedName name="IRLS" localSheetId="17">#REF!</definedName>
    <definedName name="IRLS" localSheetId="18">#REF!</definedName>
    <definedName name="IRLS" localSheetId="22">#REF!</definedName>
    <definedName name="IRLS" localSheetId="3">#REF!</definedName>
    <definedName name="IRLS" localSheetId="4">#REF!</definedName>
    <definedName name="IRLS" localSheetId="5">#REF!</definedName>
    <definedName name="IRLS" localSheetId="6">#REF!</definedName>
    <definedName name="IRLS" localSheetId="9">#REF!</definedName>
    <definedName name="IRLS" localSheetId="10">#REF!</definedName>
    <definedName name="IRLS" localSheetId="25">#REF!</definedName>
    <definedName name="IRLS" localSheetId="26">#REF!</definedName>
    <definedName name="IRLS" localSheetId="27">#REF!</definedName>
    <definedName name="IRLS" localSheetId="30">#REF!</definedName>
    <definedName name="IRLS" localSheetId="16">#REF!</definedName>
    <definedName name="IRLS" localSheetId="21">#REF!</definedName>
    <definedName name="IRLS" localSheetId="23">#REF!</definedName>
    <definedName name="IRLS" localSheetId="24">#REF!</definedName>
    <definedName name="IRLS">#REF!</definedName>
    <definedName name="IRLS1" localSheetId="32">#REF!</definedName>
    <definedName name="IRLS1" localSheetId="33">#REF!</definedName>
    <definedName name="IRLS1" localSheetId="1">#REF!</definedName>
    <definedName name="IRLS1" localSheetId="14">#REF!</definedName>
    <definedName name="IRLS1" localSheetId="17">#REF!</definedName>
    <definedName name="IRLS1" localSheetId="18">#REF!</definedName>
    <definedName name="IRLS1" localSheetId="3">#REF!</definedName>
    <definedName name="IRLS1" localSheetId="4">#REF!</definedName>
    <definedName name="IRLS1" localSheetId="5">#REF!</definedName>
    <definedName name="IRLS1" localSheetId="6">#REF!</definedName>
    <definedName name="IRLS1" localSheetId="9">#REF!</definedName>
    <definedName name="IRLS1" localSheetId="10">#REF!</definedName>
    <definedName name="IRLS1" localSheetId="25">#REF!</definedName>
    <definedName name="IRLS1" localSheetId="26">#REF!</definedName>
    <definedName name="IRLS1" localSheetId="27">#REF!</definedName>
    <definedName name="IRLS1" localSheetId="30">#REF!</definedName>
    <definedName name="IRLS1" localSheetId="16">#REF!</definedName>
    <definedName name="IRLS1" localSheetId="21">#REF!</definedName>
    <definedName name="IRLS1" localSheetId="24">#REF!</definedName>
    <definedName name="IRLS1">#REF!</definedName>
    <definedName name="IRP" localSheetId="32">#REF!</definedName>
    <definedName name="IRP" localSheetId="33">#REF!</definedName>
    <definedName name="IRP" localSheetId="1">#REF!</definedName>
    <definedName name="IRP" localSheetId="14">#REF!</definedName>
    <definedName name="IRP" localSheetId="17">#REF!</definedName>
    <definedName name="IRP" localSheetId="18">#REF!</definedName>
    <definedName name="IRP" localSheetId="3">#REF!</definedName>
    <definedName name="IRP" localSheetId="4">#REF!</definedName>
    <definedName name="IRP" localSheetId="5">#REF!</definedName>
    <definedName name="IRP" localSheetId="6">#REF!</definedName>
    <definedName name="IRP" localSheetId="9">#REF!</definedName>
    <definedName name="IRP" localSheetId="10">#REF!</definedName>
    <definedName name="IRP" localSheetId="25">#REF!</definedName>
    <definedName name="IRP" localSheetId="26">#REF!</definedName>
    <definedName name="IRP" localSheetId="27">#REF!</definedName>
    <definedName name="IRP" localSheetId="30">#REF!</definedName>
    <definedName name="IRP" localSheetId="16">#REF!</definedName>
    <definedName name="IRP" localSheetId="21">#REF!</definedName>
    <definedName name="IRP" localSheetId="24">#REF!</definedName>
    <definedName name="IRP">#REF!</definedName>
    <definedName name="ISD">#REF!</definedName>
    <definedName name="IsDB">#REF!</definedName>
    <definedName name="ishocked" localSheetId="11">#REF!</definedName>
    <definedName name="ishocked" localSheetId="10">#REF!</definedName>
    <definedName name="ishocked">#REF!</definedName>
    <definedName name="ishocked2" localSheetId="11">#REF!</definedName>
    <definedName name="ishocked2" localSheetId="10">#REF!</definedName>
    <definedName name="ishocked2">#REF!</definedName>
    <definedName name="ISSS96" localSheetId="11">#REF!</definedName>
    <definedName name="ISSS96" localSheetId="10">#REF!</definedName>
    <definedName name="ISSS96">#REF!</definedName>
    <definedName name="ISTA96">#REF!</definedName>
    <definedName name="istd">#REF!</definedName>
    <definedName name="Italy_wt">#REF!</definedName>
    <definedName name="ITL" localSheetId="11">#REF!</definedName>
    <definedName name="ITL" localSheetId="10">#REF!</definedName>
    <definedName name="ITL">#REF!</definedName>
    <definedName name="iuf.kugj">#N/A</definedName>
    <definedName name="iyiyiy" localSheetId="31" hidden="1">#REF!</definedName>
    <definedName name="iyiyiy" localSheetId="32" hidden="1">#REF!</definedName>
    <definedName name="iyiyiy" localSheetId="33" hidden="1">#REF!</definedName>
    <definedName name="iyiyiy" localSheetId="1" hidden="1">#REF!</definedName>
    <definedName name="iyiyiy" localSheetId="11" hidden="1">#REF!</definedName>
    <definedName name="iyiyiy" localSheetId="14" hidden="1">#REF!</definedName>
    <definedName name="iyiyiy" localSheetId="15" hidden="1">#REF!</definedName>
    <definedName name="iyiyiy" localSheetId="17" hidden="1">#REF!</definedName>
    <definedName name="iyiyiy" localSheetId="18" hidden="1">#REF!</definedName>
    <definedName name="iyiyiy" localSheetId="22" hidden="1">#REF!</definedName>
    <definedName name="iyiyiy" localSheetId="3" hidden="1">#REF!</definedName>
    <definedName name="iyiyiy" localSheetId="4" hidden="1">#REF!</definedName>
    <definedName name="iyiyiy" localSheetId="5" hidden="1">#REF!</definedName>
    <definedName name="iyiyiy" localSheetId="6" hidden="1">#REF!</definedName>
    <definedName name="iyiyiy" localSheetId="9" hidden="1">#REF!</definedName>
    <definedName name="iyiyiy" localSheetId="10" hidden="1">#REF!</definedName>
    <definedName name="iyiyiy" localSheetId="25" hidden="1">#REF!</definedName>
    <definedName name="iyiyiy" localSheetId="26" hidden="1">#REF!</definedName>
    <definedName name="iyiyiy" localSheetId="27" hidden="1">#REF!</definedName>
    <definedName name="iyiyiy" localSheetId="30" hidden="1">#REF!</definedName>
    <definedName name="iyiyiy" localSheetId="16" hidden="1">#REF!</definedName>
    <definedName name="iyiyiy" localSheetId="21" hidden="1">#REF!</definedName>
    <definedName name="iyiyiy" localSheetId="23" hidden="1">#REF!</definedName>
    <definedName name="iyiyiy" localSheetId="24" hidden="1">#REF!</definedName>
    <definedName name="iyiyiy" hidden="1">#REF!</definedName>
    <definedName name="JA" localSheetId="32">#REF!</definedName>
    <definedName name="JA" localSheetId="33">#REF!</definedName>
    <definedName name="JA" localSheetId="1">#REF!</definedName>
    <definedName name="JA" localSheetId="11">#REF!</definedName>
    <definedName name="JA" localSheetId="14">#REF!</definedName>
    <definedName name="JA" localSheetId="15">#REF!</definedName>
    <definedName name="JA" localSheetId="17">#REF!</definedName>
    <definedName name="JA" localSheetId="18">#REF!</definedName>
    <definedName name="JA" localSheetId="22">#REF!</definedName>
    <definedName name="JA" localSheetId="2">#REF!</definedName>
    <definedName name="JA" localSheetId="3">#REF!</definedName>
    <definedName name="JA" localSheetId="4">#REF!</definedName>
    <definedName name="JA" localSheetId="5">#REF!</definedName>
    <definedName name="JA" localSheetId="6">#REF!</definedName>
    <definedName name="JA" localSheetId="9">#REF!</definedName>
    <definedName name="JA" localSheetId="10">#REF!</definedName>
    <definedName name="JA" localSheetId="0">#REF!</definedName>
    <definedName name="JA" localSheetId="25">#REF!</definedName>
    <definedName name="JA" localSheetId="26">#REF!</definedName>
    <definedName name="JA" localSheetId="27">#REF!</definedName>
    <definedName name="JA" localSheetId="30">#REF!</definedName>
    <definedName name="JA" localSheetId="16">#REF!</definedName>
    <definedName name="JA" localSheetId="21">#REF!</definedName>
    <definedName name="JA" localSheetId="23">#REF!</definedName>
    <definedName name="JA" localSheetId="24">#REF!</definedName>
    <definedName name="JA">#REF!</definedName>
    <definedName name="jagu4" localSheetId="32">#REF!</definedName>
    <definedName name="jagu4" localSheetId="33">#REF!</definedName>
    <definedName name="jagu4" localSheetId="1">#REF!</definedName>
    <definedName name="jagu4" localSheetId="11">#REF!</definedName>
    <definedName name="jagu4" localSheetId="14">#REF!</definedName>
    <definedName name="jagu4" localSheetId="17">#REF!</definedName>
    <definedName name="jagu4" localSheetId="18">#REF!</definedName>
    <definedName name="jagu4" localSheetId="3">#REF!</definedName>
    <definedName name="jagu4" localSheetId="4">#REF!</definedName>
    <definedName name="jagu4" localSheetId="5">#REF!</definedName>
    <definedName name="jagu4" localSheetId="6">#REF!</definedName>
    <definedName name="jagu4" localSheetId="9">#REF!</definedName>
    <definedName name="jagu4" localSheetId="10">#REF!</definedName>
    <definedName name="jagu4" localSheetId="25">#REF!</definedName>
    <definedName name="jagu4" localSheetId="26">#REF!</definedName>
    <definedName name="jagu4" localSheetId="27">#REF!</definedName>
    <definedName name="jagu4" localSheetId="30">#REF!</definedName>
    <definedName name="jagu4" localSheetId="16">#REF!</definedName>
    <definedName name="jagu4" localSheetId="21">#REF!</definedName>
    <definedName name="jagu4" localSheetId="24">#REF!</definedName>
    <definedName name="jagu4">#REF!</definedName>
    <definedName name="JAPCRUDE87" localSheetId="32">#REF!</definedName>
    <definedName name="JAPCRUDE87" localSheetId="33">#REF!</definedName>
    <definedName name="JAPCRUDE87" localSheetId="1">#REF!</definedName>
    <definedName name="JAPCRUDE87" localSheetId="11">#REF!</definedName>
    <definedName name="JAPCRUDE87" localSheetId="14">#REF!</definedName>
    <definedName name="JAPCRUDE87" localSheetId="18">#REF!</definedName>
    <definedName name="JAPCRUDE87" localSheetId="3">#REF!</definedName>
    <definedName name="JAPCRUDE87" localSheetId="4">#REF!</definedName>
    <definedName name="JAPCRUDE87" localSheetId="5">#REF!</definedName>
    <definedName name="JAPCRUDE87" localSheetId="6">#REF!</definedName>
    <definedName name="JAPCRUDE87" localSheetId="9">#REF!</definedName>
    <definedName name="JAPCRUDE87" localSheetId="10">#REF!</definedName>
    <definedName name="JAPCRUDE87" localSheetId="25">#REF!</definedName>
    <definedName name="JAPCRUDE87" localSheetId="26">#REF!</definedName>
    <definedName name="JAPCRUDE87" localSheetId="27">#REF!</definedName>
    <definedName name="JAPCRUDE87" localSheetId="30">#REF!</definedName>
    <definedName name="JAPCRUDE87" localSheetId="16">#REF!</definedName>
    <definedName name="JAPCRUDE87" localSheetId="21">#REF!</definedName>
    <definedName name="JAPCRUDE87">#REF!</definedName>
    <definedName name="JAPCRUDE88" localSheetId="32">#REF!</definedName>
    <definedName name="JAPCRUDE88" localSheetId="33">#REF!</definedName>
    <definedName name="JAPCRUDE88" localSheetId="1">#REF!</definedName>
    <definedName name="JAPCRUDE88" localSheetId="14">#REF!</definedName>
    <definedName name="JAPCRUDE88" localSheetId="18">#REF!</definedName>
    <definedName name="JAPCRUDE88" localSheetId="3">#REF!</definedName>
    <definedName name="JAPCRUDE88" localSheetId="4">#REF!</definedName>
    <definedName name="JAPCRUDE88" localSheetId="5">#REF!</definedName>
    <definedName name="JAPCRUDE88" localSheetId="6">#REF!</definedName>
    <definedName name="JAPCRUDE88" localSheetId="9">#REF!</definedName>
    <definedName name="JAPCRUDE88" localSheetId="25">#REF!</definedName>
    <definedName name="JAPCRUDE88" localSheetId="26">#REF!</definedName>
    <definedName name="JAPCRUDE88" localSheetId="27">#REF!</definedName>
    <definedName name="JAPCRUDE88" localSheetId="30">#REF!</definedName>
    <definedName name="JAPCRUDE88" localSheetId="16">#REF!</definedName>
    <definedName name="JAPCRUDE88" localSheetId="21">#REF!</definedName>
    <definedName name="JAPCRUDE88">#REF!</definedName>
    <definedName name="JAPPROD87" localSheetId="32">#REF!</definedName>
    <definedName name="JAPPROD87" localSheetId="33">#REF!</definedName>
    <definedName name="JAPPROD87" localSheetId="1">#REF!</definedName>
    <definedName name="JAPPROD87" localSheetId="14">#REF!</definedName>
    <definedName name="JAPPROD87" localSheetId="18">#REF!</definedName>
    <definedName name="JAPPROD87" localSheetId="3">#REF!</definedName>
    <definedName name="JAPPROD87" localSheetId="4">#REF!</definedName>
    <definedName name="JAPPROD87" localSheetId="5">#REF!</definedName>
    <definedName name="JAPPROD87" localSheetId="6">#REF!</definedName>
    <definedName name="JAPPROD87" localSheetId="9">#REF!</definedName>
    <definedName name="JAPPROD87" localSheetId="25">#REF!</definedName>
    <definedName name="JAPPROD87" localSheetId="26">#REF!</definedName>
    <definedName name="JAPPROD87" localSheetId="27">#REF!</definedName>
    <definedName name="JAPPROD87" localSheetId="30">#REF!</definedName>
    <definedName name="JAPPROD87" localSheetId="16">#REF!</definedName>
    <definedName name="JAPPROD87" localSheetId="21">#REF!</definedName>
    <definedName name="JAPPROD87">#REF!</definedName>
    <definedName name="JAPPROD88" localSheetId="32">#REF!</definedName>
    <definedName name="JAPPROD88" localSheetId="33">#REF!</definedName>
    <definedName name="JAPPROD88" localSheetId="1">#REF!</definedName>
    <definedName name="JAPPROD88" localSheetId="14">#REF!</definedName>
    <definedName name="JAPPROD88" localSheetId="18">#REF!</definedName>
    <definedName name="JAPPROD88" localSheetId="3">#REF!</definedName>
    <definedName name="JAPPROD88" localSheetId="4">#REF!</definedName>
    <definedName name="JAPPROD88" localSheetId="5">#REF!</definedName>
    <definedName name="JAPPROD88" localSheetId="6">#REF!</definedName>
    <definedName name="JAPPROD88" localSheetId="9">#REF!</definedName>
    <definedName name="JAPPROD88" localSheetId="25">#REF!</definedName>
    <definedName name="JAPPROD88" localSheetId="26">#REF!</definedName>
    <definedName name="JAPPROD88" localSheetId="27">#REF!</definedName>
    <definedName name="JAPPROD88" localSheetId="30">#REF!</definedName>
    <definedName name="JAPPROD88" localSheetId="16">#REF!</definedName>
    <definedName name="JAPPROD88" localSheetId="21">#REF!</definedName>
    <definedName name="JAPPROD88">#REF!</definedName>
    <definedName name="JAPTOT87" localSheetId="32">#REF!</definedName>
    <definedName name="JAPTOT87" localSheetId="33">#REF!</definedName>
    <definedName name="JAPTOT87" localSheetId="1">#REF!</definedName>
    <definedName name="JAPTOT87" localSheetId="14">#REF!</definedName>
    <definedName name="JAPTOT87" localSheetId="18">#REF!</definedName>
    <definedName name="JAPTOT87" localSheetId="3">#REF!</definedName>
    <definedName name="JAPTOT87" localSheetId="4">#REF!</definedName>
    <definedName name="JAPTOT87" localSheetId="5">#REF!</definedName>
    <definedName name="JAPTOT87" localSheetId="6">#REF!</definedName>
    <definedName name="JAPTOT87" localSheetId="9">#REF!</definedName>
    <definedName name="JAPTOT87" localSheetId="25">#REF!</definedName>
    <definedName name="JAPTOT87" localSheetId="26">#REF!</definedName>
    <definedName name="JAPTOT87" localSheetId="27">#REF!</definedName>
    <definedName name="JAPTOT87" localSheetId="30">#REF!</definedName>
    <definedName name="JAPTOT87" localSheetId="16">#REF!</definedName>
    <definedName name="JAPTOT87" localSheetId="21">#REF!</definedName>
    <definedName name="JAPTOT87">#REF!</definedName>
    <definedName name="JAPTOT88" localSheetId="32">#REF!</definedName>
    <definedName name="JAPTOT88" localSheetId="33">#REF!</definedName>
    <definedName name="JAPTOT88" localSheetId="1">#REF!</definedName>
    <definedName name="JAPTOT88" localSheetId="14">#REF!</definedName>
    <definedName name="JAPTOT88" localSheetId="18">#REF!</definedName>
    <definedName name="JAPTOT88" localSheetId="3">#REF!</definedName>
    <definedName name="JAPTOT88" localSheetId="4">#REF!</definedName>
    <definedName name="JAPTOT88" localSheetId="5">#REF!</definedName>
    <definedName name="JAPTOT88" localSheetId="6">#REF!</definedName>
    <definedName name="JAPTOT88" localSheetId="9">#REF!</definedName>
    <definedName name="JAPTOT88" localSheetId="25">#REF!</definedName>
    <definedName name="JAPTOT88" localSheetId="26">#REF!</definedName>
    <definedName name="JAPTOT88" localSheetId="27">#REF!</definedName>
    <definedName name="JAPTOT88" localSheetId="30">#REF!</definedName>
    <definedName name="JAPTOT88" localSheetId="16">#REF!</definedName>
    <definedName name="JAPTOT88" localSheetId="21">#REF!</definedName>
    <definedName name="JAPTOT88">#REF!</definedName>
    <definedName name="JHAN1">#REF!</definedName>
    <definedName name="JHAN2">#REF!</definedName>
    <definedName name="JHAN3">#REF!</definedName>
    <definedName name="JHAN4">#REF!</definedName>
    <definedName name="Jin">#REF!</definedName>
    <definedName name="JJ" localSheetId="32">#REF!</definedName>
    <definedName name="JJ" localSheetId="33">#REF!</definedName>
    <definedName name="JJ" localSheetId="1">#REF!</definedName>
    <definedName name="JJ" localSheetId="11">#REF!</definedName>
    <definedName name="JJ" localSheetId="14">#REF!</definedName>
    <definedName name="JJ" localSheetId="15">#REF!</definedName>
    <definedName name="JJ" localSheetId="17">#REF!</definedName>
    <definedName name="JJ" localSheetId="18">#REF!</definedName>
    <definedName name="JJ" localSheetId="22">#REF!</definedName>
    <definedName name="JJ" localSheetId="2">#REF!</definedName>
    <definedName name="JJ" localSheetId="3">#REF!</definedName>
    <definedName name="JJ" localSheetId="4">#REF!</definedName>
    <definedName name="JJ" localSheetId="5">#REF!</definedName>
    <definedName name="JJ" localSheetId="6">#REF!</definedName>
    <definedName name="JJ" localSheetId="9">#REF!</definedName>
    <definedName name="jj" localSheetId="10" hidden="1">{"Riqfin97",#N/A,FALSE,"Tran";"Riqfinpro",#N/A,FALSE,"Tran"}</definedName>
    <definedName name="JJ" localSheetId="0">#REF!</definedName>
    <definedName name="JJ" localSheetId="25">#REF!</definedName>
    <definedName name="JJ" localSheetId="26">#REF!</definedName>
    <definedName name="JJ" localSheetId="27">#REF!</definedName>
    <definedName name="JJ" localSheetId="30">#REF!</definedName>
    <definedName name="JJ" localSheetId="16">#REF!</definedName>
    <definedName name="JJ" localSheetId="21">#REF!</definedName>
    <definedName name="JJ" localSheetId="23">#REF!</definedName>
    <definedName name="JJ" localSheetId="24">#REF!</definedName>
    <definedName name="JJ">#REF!</definedName>
    <definedName name="jjj" localSheetId="31" hidden="1">#REF!</definedName>
    <definedName name="jjj" localSheetId="32" hidden="1">#REF!</definedName>
    <definedName name="jjj" localSheetId="33" hidden="1">#REF!</definedName>
    <definedName name="jjj" localSheetId="1" hidden="1">#REF!</definedName>
    <definedName name="jjj" localSheetId="14" hidden="1">#REF!</definedName>
    <definedName name="jjj" localSheetId="15" hidden="1">#REF!</definedName>
    <definedName name="jjj" localSheetId="17" hidden="1">#REF!</definedName>
    <definedName name="jjj" localSheetId="22" hidden="1">#REF!</definedName>
    <definedName name="jjj" localSheetId="2" hidden="1">#REF!</definedName>
    <definedName name="jjj" localSheetId="3" hidden="1">#REF!</definedName>
    <definedName name="jjj" localSheetId="4" hidden="1">#REF!</definedName>
    <definedName name="jjj" localSheetId="5" hidden="1">#REF!</definedName>
    <definedName name="jjj" localSheetId="9" hidden="1">#REF!</definedName>
    <definedName name="jjj" localSheetId="10" hidden="1">{"Riqfin97",#N/A,FALSE,"Tran";"Riqfinpro",#N/A,FALSE,"Tran"}</definedName>
    <definedName name="jjj" localSheetId="0" hidden="1">#REF!</definedName>
    <definedName name="jjj" localSheetId="25" hidden="1">#REF!</definedName>
    <definedName name="jjj" localSheetId="26" hidden="1">#REF!</definedName>
    <definedName name="jjj" localSheetId="27" hidden="1">#REF!</definedName>
    <definedName name="jjj" localSheetId="16" hidden="1">#REF!</definedName>
    <definedName name="jjj" localSheetId="21" hidden="1">#REF!</definedName>
    <definedName name="jjj" localSheetId="23" hidden="1">#REF!</definedName>
    <definedName name="jjj" localSheetId="24" hidden="1">#REF!</definedName>
    <definedName name="jjj" hidden="1">#REF!</definedName>
    <definedName name="jjjj" localSheetId="31" hidden="1">{"Tab1",#N/A,FALSE,"P";"Tab2",#N/A,FALSE,"P"}</definedName>
    <definedName name="jjjj" localSheetId="32" hidden="1">{"Tab1",#N/A,FALSE,"P";"Tab2",#N/A,FALSE,"P"}</definedName>
    <definedName name="jjjj" localSheetId="33" hidden="1">{"Tab1",#N/A,FALSE,"P";"Tab2",#N/A,FALSE,"P"}</definedName>
    <definedName name="jjjj" localSheetId="1" hidden="1">{"Tab1",#N/A,FALSE,"P";"Tab2",#N/A,FALSE,"P"}</definedName>
    <definedName name="jjjj" localSheetId="11" hidden="1">{"Tab1",#N/A,FALSE,"P";"Tab2",#N/A,FALSE,"P"}</definedName>
    <definedName name="jjjj" localSheetId="14" hidden="1">{"Tab1",#N/A,FALSE,"P";"Tab2",#N/A,FALSE,"P"}</definedName>
    <definedName name="jjjj" localSheetId="15" hidden="1">{"Tab1",#N/A,FALSE,"P";"Tab2",#N/A,FALSE,"P"}</definedName>
    <definedName name="jjjj" localSheetId="17" hidden="1">{"Tab1",#N/A,FALSE,"P";"Tab2",#N/A,FALSE,"P"}</definedName>
    <definedName name="jjjj" localSheetId="18" hidden="1">{"Tab1",#N/A,FALSE,"P";"Tab2",#N/A,FALSE,"P"}</definedName>
    <definedName name="jjjj" localSheetId="22" hidden="1">{"Tab1",#N/A,FALSE,"P";"Tab2",#N/A,FALSE,"P"}</definedName>
    <definedName name="jjjj" localSheetId="2" hidden="1">{"Tab1",#N/A,FALSE,"P";"Tab2",#N/A,FALSE,"P"}</definedName>
    <definedName name="jjjj" localSheetId="3" hidden="1">{"Tab1",#N/A,FALSE,"P";"Tab2",#N/A,FALSE,"P"}</definedName>
    <definedName name="jjjj" localSheetId="4" hidden="1">{"Tab1",#N/A,FALSE,"P";"Tab2",#N/A,FALSE,"P"}</definedName>
    <definedName name="jjjj" localSheetId="5" hidden="1">{"Tab1",#N/A,FALSE,"P";"Tab2",#N/A,FALSE,"P"}</definedName>
    <definedName name="jjjj" localSheetId="6" hidden="1">{"Tab1",#N/A,FALSE,"P";"Tab2",#N/A,FALSE,"P"}</definedName>
    <definedName name="jjjj" localSheetId="9" hidden="1">{"Tab1",#N/A,FALSE,"P";"Tab2",#N/A,FALSE,"P"}</definedName>
    <definedName name="jjjj" localSheetId="10" hidden="1">{"Tab1",#N/A,FALSE,"P";"Tab2",#N/A,FALSE,"P"}</definedName>
    <definedName name="jjjj" localSheetId="0" hidden="1">{"Tab1",#N/A,FALSE,"P";"Tab2",#N/A,FALSE,"P"}</definedName>
    <definedName name="jjjj" localSheetId="25" hidden="1">{"Tab1",#N/A,FALSE,"P";"Tab2",#N/A,FALSE,"P"}</definedName>
    <definedName name="jjjj" localSheetId="26" hidden="1">{"Tab1",#N/A,FALSE,"P";"Tab2",#N/A,FALSE,"P"}</definedName>
    <definedName name="jjjj" localSheetId="27" hidden="1">{"Tab1",#N/A,FALSE,"P";"Tab2",#N/A,FALSE,"P"}</definedName>
    <definedName name="jjjj" localSheetId="28" hidden="1">{"Tab1",#N/A,FALSE,"P";"Tab2",#N/A,FALSE,"P"}</definedName>
    <definedName name="jjjj" localSheetId="30" hidden="1">{"Tab1",#N/A,FALSE,"P";"Tab2",#N/A,FALSE,"P"}</definedName>
    <definedName name="jjjj" localSheetId="16" hidden="1">{"Tab1",#N/A,FALSE,"P";"Tab2",#N/A,FALSE,"P"}</definedName>
    <definedName name="jjjj" localSheetId="21" hidden="1">{"Tab1",#N/A,FALSE,"P";"Tab2",#N/A,FALSE,"P"}</definedName>
    <definedName name="jjjj" localSheetId="23" hidden="1">{"Tab1",#N/A,FALSE,"P";"Tab2",#N/A,FALSE,"P"}</definedName>
    <definedName name="jjjj" localSheetId="24" hidden="1">{"Tab1",#N/A,FALSE,"P";"Tab2",#N/A,FALSE,"P"}</definedName>
    <definedName name="jjjj" hidden="1">{"Tab1",#N/A,FALSE,"P";"Tab2",#N/A,FALSE,"P"}</definedName>
    <definedName name="jjjjjj" localSheetId="31" hidden="1">#REF!</definedName>
    <definedName name="jjjjjj" localSheetId="14" hidden="1">#REF!</definedName>
    <definedName name="jjjjjj" localSheetId="15" hidden="1">#REF!</definedName>
    <definedName name="jjjjjj" localSheetId="17" hidden="1">#REF!</definedName>
    <definedName name="jjjjjj" localSheetId="10" hidden="1">#REF!</definedName>
    <definedName name="jjjjjj" localSheetId="16" hidden="1">#REF!</definedName>
    <definedName name="jjjjjj" hidden="1">#REF!</definedName>
    <definedName name="JJJJJJJJJJ" localSheetId="31" hidden="1">#REF!</definedName>
    <definedName name="JJJJJJJJJJ" localSheetId="32" hidden="1">#REF!</definedName>
    <definedName name="JJJJJJJJJJ" localSheetId="33" hidden="1">#REF!</definedName>
    <definedName name="JJJJJJJJJJ" localSheetId="1" hidden="1">#REF!</definedName>
    <definedName name="JJJJJJJJJJ" localSheetId="11" hidden="1">#REF!</definedName>
    <definedName name="JJJJJJJJJJ" localSheetId="14" hidden="1">#REF!</definedName>
    <definedName name="JJJJJJJJJJ" localSheetId="15" hidden="1">#REF!</definedName>
    <definedName name="JJJJJJJJJJ" localSheetId="17" hidden="1">#REF!</definedName>
    <definedName name="JJJJJJJJJJ" localSheetId="18" hidden="1">#REF!</definedName>
    <definedName name="JJJJJJJJJJ" localSheetId="22" hidden="1">#REF!</definedName>
    <definedName name="JJJJJJJJJJ" localSheetId="3" hidden="1">#REF!</definedName>
    <definedName name="JJJJJJJJJJ" localSheetId="4" hidden="1">#REF!</definedName>
    <definedName name="JJJJJJJJJJ" localSheetId="5" hidden="1">#REF!</definedName>
    <definedName name="JJJJJJJJJJ" localSheetId="6" hidden="1">#REF!</definedName>
    <definedName name="JJJJJJJJJJ" localSheetId="9" hidden="1">#REF!</definedName>
    <definedName name="JJJJJJJJJJ" localSheetId="10" hidden="1">#REF!</definedName>
    <definedName name="JJJJJJJJJJ" localSheetId="25" hidden="1">#REF!</definedName>
    <definedName name="JJJJJJJJJJ" localSheetId="26" hidden="1">#REF!</definedName>
    <definedName name="JJJJJJJJJJ" localSheetId="27" hidden="1">#REF!</definedName>
    <definedName name="JJJJJJJJJJ" localSheetId="30" hidden="1">#REF!</definedName>
    <definedName name="JJJJJJJJJJ" localSheetId="16" hidden="1">#REF!</definedName>
    <definedName name="JJJJJJJJJJ" localSheetId="21" hidden="1">#REF!</definedName>
    <definedName name="JJJJJJJJJJ" localSheetId="23" hidden="1">#REF!</definedName>
    <definedName name="JJJJJJJJJJ" localSheetId="24" hidden="1">#REF!</definedName>
    <definedName name="JJJJJJJJJJ" hidden="1">#REF!</definedName>
    <definedName name="jjjjjjjjjjjjjjjjjj" localSheetId="31" hidden="1">{"Tab1",#N/A,FALSE,"P";"Tab2",#N/A,FALSE,"P"}</definedName>
    <definedName name="jjjjjjjjjjjjjjjjjj" localSheetId="32" hidden="1">{"Tab1",#N/A,FALSE,"P";"Tab2",#N/A,FALSE,"P"}</definedName>
    <definedName name="jjjjjjjjjjjjjjjjjj" localSheetId="33" hidden="1">{"Tab1",#N/A,FALSE,"P";"Tab2",#N/A,FALSE,"P"}</definedName>
    <definedName name="jjjjjjjjjjjjjjjjjj" localSheetId="1" hidden="1">{"Tab1",#N/A,FALSE,"P";"Tab2",#N/A,FALSE,"P"}</definedName>
    <definedName name="jjjjjjjjjjjjjjjjjj" localSheetId="11" hidden="1">{"Tab1",#N/A,FALSE,"P";"Tab2",#N/A,FALSE,"P"}</definedName>
    <definedName name="jjjjjjjjjjjjjjjjjj" localSheetId="14" hidden="1">{"Tab1",#N/A,FALSE,"P";"Tab2",#N/A,FALSE,"P"}</definedName>
    <definedName name="jjjjjjjjjjjjjjjjjj" localSheetId="15" hidden="1">{"Tab1",#N/A,FALSE,"P";"Tab2",#N/A,FALSE,"P"}</definedName>
    <definedName name="jjjjjjjjjjjjjjjjjj" localSheetId="17" hidden="1">{"Tab1",#N/A,FALSE,"P";"Tab2",#N/A,FALSE,"P"}</definedName>
    <definedName name="jjjjjjjjjjjjjjjjjj" localSheetId="18" hidden="1">{"Tab1",#N/A,FALSE,"P";"Tab2",#N/A,FALSE,"P"}</definedName>
    <definedName name="jjjjjjjjjjjjjjjjjj" localSheetId="22" hidden="1">{"Tab1",#N/A,FALSE,"P";"Tab2",#N/A,FALSE,"P"}</definedName>
    <definedName name="jjjjjjjjjjjjjjjjjj" localSheetId="2" hidden="1">{"Tab1",#N/A,FALSE,"P";"Tab2",#N/A,FALSE,"P"}</definedName>
    <definedName name="jjjjjjjjjjjjjjjjjj" localSheetId="3" hidden="1">{"Tab1",#N/A,FALSE,"P";"Tab2",#N/A,FALSE,"P"}</definedName>
    <definedName name="jjjjjjjjjjjjjjjjjj" localSheetId="4" hidden="1">{"Tab1",#N/A,FALSE,"P";"Tab2",#N/A,FALSE,"P"}</definedName>
    <definedName name="jjjjjjjjjjjjjjjjjj" localSheetId="5" hidden="1">{"Tab1",#N/A,FALSE,"P";"Tab2",#N/A,FALSE,"P"}</definedName>
    <definedName name="jjjjjjjjjjjjjjjjjj" localSheetId="6" hidden="1">{"Tab1",#N/A,FALSE,"P";"Tab2",#N/A,FALSE,"P"}</definedName>
    <definedName name="jjjjjjjjjjjjjjjjjj" localSheetId="9" hidden="1">{"Tab1",#N/A,FALSE,"P";"Tab2",#N/A,FALSE,"P"}</definedName>
    <definedName name="jjjjjjjjjjjjjjjjjj" localSheetId="10" hidden="1">{"Tab1",#N/A,FALSE,"P";"Tab2",#N/A,FALSE,"P"}</definedName>
    <definedName name="jjjjjjjjjjjjjjjjjj" localSheetId="0" hidden="1">{"Tab1",#N/A,FALSE,"P";"Tab2",#N/A,FALSE,"P"}</definedName>
    <definedName name="jjjjjjjjjjjjjjjjjj" localSheetId="25" hidden="1">{"Tab1",#N/A,FALSE,"P";"Tab2",#N/A,FALSE,"P"}</definedName>
    <definedName name="jjjjjjjjjjjjjjjjjj" localSheetId="26" hidden="1">{"Tab1",#N/A,FALSE,"P";"Tab2",#N/A,FALSE,"P"}</definedName>
    <definedName name="jjjjjjjjjjjjjjjjjj" localSheetId="27" hidden="1">{"Tab1",#N/A,FALSE,"P";"Tab2",#N/A,FALSE,"P"}</definedName>
    <definedName name="jjjjjjjjjjjjjjjjjj" localSheetId="28" hidden="1">{"Tab1",#N/A,FALSE,"P";"Tab2",#N/A,FALSE,"P"}</definedName>
    <definedName name="jjjjjjjjjjjjjjjjjj" localSheetId="30" hidden="1">{"Tab1",#N/A,FALSE,"P";"Tab2",#N/A,FALSE,"P"}</definedName>
    <definedName name="jjjjjjjjjjjjjjjjjj" localSheetId="16" hidden="1">{"Tab1",#N/A,FALSE,"P";"Tab2",#N/A,FALSE,"P"}</definedName>
    <definedName name="jjjjjjjjjjjjjjjjjj" localSheetId="21" hidden="1">{"Tab1",#N/A,FALSE,"P";"Tab2",#N/A,FALSE,"P"}</definedName>
    <definedName name="jjjjjjjjjjjjjjjjjj" localSheetId="23" hidden="1">{"Tab1",#N/A,FALSE,"P";"Tab2",#N/A,FALSE,"P"}</definedName>
    <definedName name="jjjjjjjjjjjjjjjjjj" localSheetId="24" hidden="1">{"Tab1",#N/A,FALSE,"P";"Tab2",#N/A,FALSE,"P"}</definedName>
    <definedName name="jjjjjjjjjjjjjjjjjj" hidden="1">{"Tab1",#N/A,FALSE,"P";"Tab2",#N/A,FALSE,"P"}</definedName>
    <definedName name="jkk" localSheetId="31" hidden="1">{#N/A,#N/A,FALSE,"NFPS GDP"}</definedName>
    <definedName name="jkk" localSheetId="32" hidden="1">{#N/A,#N/A,FALSE,"NFPS GDP"}</definedName>
    <definedName name="jkk" localSheetId="33" hidden="1">{#N/A,#N/A,FALSE,"NFPS GDP"}</definedName>
    <definedName name="jkk" localSheetId="1" hidden="1">{#N/A,#N/A,FALSE,"NFPS GDP"}</definedName>
    <definedName name="jkk" localSheetId="11" hidden="1">{#N/A,#N/A,FALSE,"NFPS GDP"}</definedName>
    <definedName name="jkk" localSheetId="14" hidden="1">{#N/A,#N/A,FALSE,"NFPS GDP"}</definedName>
    <definedName name="jkk" localSheetId="15" hidden="1">{#N/A,#N/A,FALSE,"NFPS GDP"}</definedName>
    <definedName name="jkk" localSheetId="17" hidden="1">{#N/A,#N/A,FALSE,"NFPS GDP"}</definedName>
    <definedName name="jkk" localSheetId="18" hidden="1">{#N/A,#N/A,FALSE,"NFPS GDP"}</definedName>
    <definedName name="jkk" localSheetId="22" hidden="1">{#N/A,#N/A,FALSE,"NFPS GDP"}</definedName>
    <definedName name="jkk" localSheetId="2" hidden="1">{#N/A,#N/A,FALSE,"NFPS GDP"}</definedName>
    <definedName name="jkk" localSheetId="3" hidden="1">{#N/A,#N/A,FALSE,"NFPS GDP"}</definedName>
    <definedName name="jkk" localSheetId="4" hidden="1">{#N/A,#N/A,FALSE,"NFPS GDP"}</definedName>
    <definedName name="jkk" localSheetId="5" hidden="1">{#N/A,#N/A,FALSE,"NFPS GDP"}</definedName>
    <definedName name="jkk" localSheetId="6" hidden="1">{#N/A,#N/A,FALSE,"NFPS GDP"}</definedName>
    <definedName name="jkk" localSheetId="9" hidden="1">{#N/A,#N/A,FALSE,"NFPS GDP"}</definedName>
    <definedName name="jkk" localSheetId="10" hidden="1">{#N/A,#N/A,FALSE,"NFPS GDP"}</definedName>
    <definedName name="jkk" localSheetId="0" hidden="1">{#N/A,#N/A,FALSE,"NFPS GDP"}</definedName>
    <definedName name="jkk" localSheetId="25" hidden="1">{#N/A,#N/A,FALSE,"NFPS GDP"}</definedName>
    <definedName name="jkk" localSheetId="26" hidden="1">{#N/A,#N/A,FALSE,"NFPS GDP"}</definedName>
    <definedName name="jkk" localSheetId="27" hidden="1">{#N/A,#N/A,FALSE,"NFPS GDP"}</definedName>
    <definedName name="jkk" localSheetId="28" hidden="1">{#N/A,#N/A,FALSE,"NFPS GDP"}</definedName>
    <definedName name="jkk" localSheetId="30" hidden="1">{#N/A,#N/A,FALSE,"NFPS GDP"}</definedName>
    <definedName name="jkk" localSheetId="16" hidden="1">{#N/A,#N/A,FALSE,"NFPS GDP"}</definedName>
    <definedName name="jkk" localSheetId="21" hidden="1">{#N/A,#N/A,FALSE,"NFPS GDP"}</definedName>
    <definedName name="jkk" localSheetId="23" hidden="1">{#N/A,#N/A,FALSE,"NFPS GDP"}</definedName>
    <definedName name="jkk" localSheetId="24" hidden="1">{#N/A,#N/A,FALSE,"NFPS GDP"}</definedName>
    <definedName name="jkk" hidden="1">{#N/A,#N/A,FALSE,"NFPS GDP"}</definedName>
    <definedName name="JPY" localSheetId="31">#REF!</definedName>
    <definedName name="JPY" localSheetId="32">#REF!</definedName>
    <definedName name="JPY" localSheetId="33">#REF!</definedName>
    <definedName name="JPY" localSheetId="1">#REF!</definedName>
    <definedName name="JPY" localSheetId="11">#REF!</definedName>
    <definedName name="JPY" localSheetId="14">#REF!</definedName>
    <definedName name="JPY" localSheetId="15">#REF!</definedName>
    <definedName name="JPY" localSheetId="17">#REF!</definedName>
    <definedName name="JPY" localSheetId="18">#REF!</definedName>
    <definedName name="JPY" localSheetId="22">#REF!</definedName>
    <definedName name="JPY" localSheetId="3">#REF!</definedName>
    <definedName name="JPY" localSheetId="4">#REF!</definedName>
    <definedName name="JPY" localSheetId="5">#REF!</definedName>
    <definedName name="JPY" localSheetId="6">#REF!</definedName>
    <definedName name="JPY" localSheetId="9">#REF!</definedName>
    <definedName name="JPY" localSheetId="10">#REF!</definedName>
    <definedName name="JPY" localSheetId="25">#REF!</definedName>
    <definedName name="JPY" localSheetId="26">#REF!</definedName>
    <definedName name="JPY" localSheetId="27">#REF!</definedName>
    <definedName name="JPY" localSheetId="30">#REF!</definedName>
    <definedName name="JPY" localSheetId="16">#REF!</definedName>
    <definedName name="JPY" localSheetId="21">#REF!</definedName>
    <definedName name="JPY" localSheetId="23">#REF!</definedName>
    <definedName name="JPY" localSheetId="24">#REF!</definedName>
    <definedName name="JPY">#REF!</definedName>
    <definedName name="JR" localSheetId="11">#REF!</definedName>
    <definedName name="JR" localSheetId="10">#REF!</definedName>
    <definedName name="JR">#REF!</definedName>
    <definedName name="jui" localSheetId="31" hidden="1">{"Riqfin97",#N/A,FALSE,"Tran";"Riqfinpro",#N/A,FALSE,"Tran"}</definedName>
    <definedName name="jui" localSheetId="32" hidden="1">{"Riqfin97",#N/A,FALSE,"Tran";"Riqfinpro",#N/A,FALSE,"Tran"}</definedName>
    <definedName name="jui" localSheetId="33" hidden="1">{"Riqfin97",#N/A,FALSE,"Tran";"Riqfinpro",#N/A,FALSE,"Tran"}</definedName>
    <definedName name="jui" localSheetId="1" hidden="1">{"Riqfin97",#N/A,FALSE,"Tran";"Riqfinpro",#N/A,FALSE,"Tran"}</definedName>
    <definedName name="jui" localSheetId="11" hidden="1">{"Riqfin97",#N/A,FALSE,"Tran";"Riqfinpro",#N/A,FALSE,"Tran"}</definedName>
    <definedName name="jui" localSheetId="14" hidden="1">{"Riqfin97",#N/A,FALSE,"Tran";"Riqfinpro",#N/A,FALSE,"Tran"}</definedName>
    <definedName name="jui" localSheetId="15" hidden="1">{"Riqfin97",#N/A,FALSE,"Tran";"Riqfinpro",#N/A,FALSE,"Tran"}</definedName>
    <definedName name="jui" localSheetId="17" hidden="1">{"Riqfin97",#N/A,FALSE,"Tran";"Riqfinpro",#N/A,FALSE,"Tran"}</definedName>
    <definedName name="jui" localSheetId="18" hidden="1">{"Riqfin97",#N/A,FALSE,"Tran";"Riqfinpro",#N/A,FALSE,"Tran"}</definedName>
    <definedName name="jui" localSheetId="22" hidden="1">{"Riqfin97",#N/A,FALSE,"Tran";"Riqfinpro",#N/A,FALSE,"Tran"}</definedName>
    <definedName name="jui" localSheetId="2" hidden="1">{"Riqfin97",#N/A,FALSE,"Tran";"Riqfinpro",#N/A,FALSE,"Tran"}</definedName>
    <definedName name="jui" localSheetId="3" hidden="1">{"Riqfin97",#N/A,FALSE,"Tran";"Riqfinpro",#N/A,FALSE,"Tran"}</definedName>
    <definedName name="jui" localSheetId="4" hidden="1">{"Riqfin97",#N/A,FALSE,"Tran";"Riqfinpro",#N/A,FALSE,"Tran"}</definedName>
    <definedName name="jui" localSheetId="5" hidden="1">{"Riqfin97",#N/A,FALSE,"Tran";"Riqfinpro",#N/A,FALSE,"Tran"}</definedName>
    <definedName name="jui" localSheetId="6" hidden="1">{"Riqfin97",#N/A,FALSE,"Tran";"Riqfinpro",#N/A,FALSE,"Tran"}</definedName>
    <definedName name="jui" localSheetId="9" hidden="1">{"Riqfin97",#N/A,FALSE,"Tran";"Riqfinpro",#N/A,FALSE,"Tran"}</definedName>
    <definedName name="jui" localSheetId="10" hidden="1">{"Riqfin97",#N/A,FALSE,"Tran";"Riqfinpro",#N/A,FALSE,"Tran"}</definedName>
    <definedName name="jui" localSheetId="0" hidden="1">{"Riqfin97",#N/A,FALSE,"Tran";"Riqfinpro",#N/A,FALSE,"Tran"}</definedName>
    <definedName name="jui" localSheetId="25" hidden="1">{"Riqfin97",#N/A,FALSE,"Tran";"Riqfinpro",#N/A,FALSE,"Tran"}</definedName>
    <definedName name="jui" localSheetId="26" hidden="1">{"Riqfin97",#N/A,FALSE,"Tran";"Riqfinpro",#N/A,FALSE,"Tran"}</definedName>
    <definedName name="jui" localSheetId="27" hidden="1">{"Riqfin97",#N/A,FALSE,"Tran";"Riqfinpro",#N/A,FALSE,"Tran"}</definedName>
    <definedName name="jui" localSheetId="28" hidden="1">{"Riqfin97",#N/A,FALSE,"Tran";"Riqfinpro",#N/A,FALSE,"Tran"}</definedName>
    <definedName name="jui" localSheetId="30" hidden="1">{"Riqfin97",#N/A,FALSE,"Tran";"Riqfinpro",#N/A,FALSE,"Tran"}</definedName>
    <definedName name="jui" localSheetId="16" hidden="1">{"Riqfin97",#N/A,FALSE,"Tran";"Riqfinpro",#N/A,FALSE,"Tran"}</definedName>
    <definedName name="jui" localSheetId="21" hidden="1">{"Riqfin97",#N/A,FALSE,"Tran";"Riqfinpro",#N/A,FALSE,"Tran"}</definedName>
    <definedName name="jui" localSheetId="23" hidden="1">{"Riqfin97",#N/A,FALSE,"Tran";"Riqfinpro",#N/A,FALSE,"Tran"}</definedName>
    <definedName name="jui" localSheetId="24" hidden="1">{"Riqfin97",#N/A,FALSE,"Tran";"Riqfinpro",#N/A,FALSE,"Tran"}</definedName>
    <definedName name="jui" hidden="1">{"Riqfin97",#N/A,FALSE,"Tran";"Riqfinpro",#N/A,FALSE,"Tran"}</definedName>
    <definedName name="JUL._89">#REF!</definedName>
    <definedName name="JUN._89">#REF!</definedName>
    <definedName name="JUNIO">#REF!</definedName>
    <definedName name="JUROS" localSheetId="11">#REF!</definedName>
    <definedName name="JUROS" localSheetId="10">#REF!</definedName>
    <definedName name="JUROS">#REF!</definedName>
    <definedName name="jutjugyj" localSheetId="31" hidden="1">#REF!</definedName>
    <definedName name="jutjugyj" localSheetId="32" hidden="1">#REF!</definedName>
    <definedName name="jutjugyj" localSheetId="33" hidden="1">#REF!</definedName>
    <definedName name="jutjugyj" localSheetId="1" hidden="1">#REF!</definedName>
    <definedName name="jutjugyj" localSheetId="11" hidden="1">#REF!</definedName>
    <definedName name="jutjugyj" localSheetId="14" hidden="1">#REF!</definedName>
    <definedName name="jutjugyj" localSheetId="15" hidden="1">#REF!</definedName>
    <definedName name="jutjugyj" localSheetId="17" hidden="1">#REF!</definedName>
    <definedName name="jutjugyj" localSheetId="18" hidden="1">#REF!</definedName>
    <definedName name="jutjugyj" localSheetId="22" hidden="1">#REF!</definedName>
    <definedName name="jutjugyj" localSheetId="3" hidden="1">#REF!</definedName>
    <definedName name="jutjugyj" localSheetId="4" hidden="1">#REF!</definedName>
    <definedName name="jutjugyj" localSheetId="5" hidden="1">#REF!</definedName>
    <definedName name="jutjugyj" localSheetId="6" hidden="1">#REF!</definedName>
    <definedName name="jutjugyj" localSheetId="9" hidden="1">#REF!</definedName>
    <definedName name="jutjugyj" localSheetId="10" hidden="1">#REF!</definedName>
    <definedName name="jutjugyj" localSheetId="25" hidden="1">#REF!</definedName>
    <definedName name="jutjugyj" localSheetId="26" hidden="1">#REF!</definedName>
    <definedName name="jutjugyj" localSheetId="27" hidden="1">#REF!</definedName>
    <definedName name="jutjugyj" localSheetId="30" hidden="1">#REF!</definedName>
    <definedName name="jutjugyj" localSheetId="16" hidden="1">#REF!</definedName>
    <definedName name="jutjugyj" localSheetId="21" hidden="1">#REF!</definedName>
    <definedName name="jutjugyj" localSheetId="23" hidden="1">#REF!</definedName>
    <definedName name="jutjugyj" localSheetId="24" hidden="1">#REF!</definedName>
    <definedName name="jutjugyj" hidden="1">#REF!</definedName>
    <definedName name="juy" localSheetId="31" hidden="1">{"Tab1",#N/A,FALSE,"P";"Tab2",#N/A,FALSE,"P"}</definedName>
    <definedName name="juy" localSheetId="32" hidden="1">{"Tab1",#N/A,FALSE,"P";"Tab2",#N/A,FALSE,"P"}</definedName>
    <definedName name="juy" localSheetId="33" hidden="1">{"Tab1",#N/A,FALSE,"P";"Tab2",#N/A,FALSE,"P"}</definedName>
    <definedName name="juy" localSheetId="1" hidden="1">{"Tab1",#N/A,FALSE,"P";"Tab2",#N/A,FALSE,"P"}</definedName>
    <definedName name="juy" localSheetId="11" hidden="1">{"Tab1",#N/A,FALSE,"P";"Tab2",#N/A,FALSE,"P"}</definedName>
    <definedName name="juy" localSheetId="14" hidden="1">{"Tab1",#N/A,FALSE,"P";"Tab2",#N/A,FALSE,"P"}</definedName>
    <definedName name="juy" localSheetId="15" hidden="1">{"Tab1",#N/A,FALSE,"P";"Tab2",#N/A,FALSE,"P"}</definedName>
    <definedName name="juy" localSheetId="17" hidden="1">{"Tab1",#N/A,FALSE,"P";"Tab2",#N/A,FALSE,"P"}</definedName>
    <definedName name="juy" localSheetId="18" hidden="1">{"Tab1",#N/A,FALSE,"P";"Tab2",#N/A,FALSE,"P"}</definedName>
    <definedName name="juy" localSheetId="22" hidden="1">{"Tab1",#N/A,FALSE,"P";"Tab2",#N/A,FALSE,"P"}</definedName>
    <definedName name="juy" localSheetId="2" hidden="1">{"Tab1",#N/A,FALSE,"P";"Tab2",#N/A,FALSE,"P"}</definedName>
    <definedName name="juy" localSheetId="3" hidden="1">{"Tab1",#N/A,FALSE,"P";"Tab2",#N/A,FALSE,"P"}</definedName>
    <definedName name="juy" localSheetId="4" hidden="1">{"Tab1",#N/A,FALSE,"P";"Tab2",#N/A,FALSE,"P"}</definedName>
    <definedName name="juy" localSheetId="5" hidden="1">{"Tab1",#N/A,FALSE,"P";"Tab2",#N/A,FALSE,"P"}</definedName>
    <definedName name="juy" localSheetId="6" hidden="1">{"Tab1",#N/A,FALSE,"P";"Tab2",#N/A,FALSE,"P"}</definedName>
    <definedName name="juy" localSheetId="9" hidden="1">{"Tab1",#N/A,FALSE,"P";"Tab2",#N/A,FALSE,"P"}</definedName>
    <definedName name="juy" localSheetId="10" hidden="1">{"Tab1",#N/A,FALSE,"P";"Tab2",#N/A,FALSE,"P"}</definedName>
    <definedName name="juy" localSheetId="0" hidden="1">{"Tab1",#N/A,FALSE,"P";"Tab2",#N/A,FALSE,"P"}</definedName>
    <definedName name="juy" localSheetId="25" hidden="1">{"Tab1",#N/A,FALSE,"P";"Tab2",#N/A,FALSE,"P"}</definedName>
    <definedName name="juy" localSheetId="26" hidden="1">{"Tab1",#N/A,FALSE,"P";"Tab2",#N/A,FALSE,"P"}</definedName>
    <definedName name="juy" localSheetId="27" hidden="1">{"Tab1",#N/A,FALSE,"P";"Tab2",#N/A,FALSE,"P"}</definedName>
    <definedName name="juy" localSheetId="28" hidden="1">{"Tab1",#N/A,FALSE,"P";"Tab2",#N/A,FALSE,"P"}</definedName>
    <definedName name="juy" localSheetId="30" hidden="1">{"Tab1",#N/A,FALSE,"P";"Tab2",#N/A,FALSE,"P"}</definedName>
    <definedName name="juy" localSheetId="16" hidden="1">{"Tab1",#N/A,FALSE,"P";"Tab2",#N/A,FALSE,"P"}</definedName>
    <definedName name="juy" localSheetId="21" hidden="1">{"Tab1",#N/A,FALSE,"P";"Tab2",#N/A,FALSE,"P"}</definedName>
    <definedName name="juy" localSheetId="23" hidden="1">{"Tab1",#N/A,FALSE,"P";"Tab2",#N/A,FALSE,"P"}</definedName>
    <definedName name="juy" localSheetId="24" hidden="1">{"Tab1",#N/A,FALSE,"P";"Tab2",#N/A,FALSE,"P"}</definedName>
    <definedName name="juy" hidden="1">{"Tab1",#N/A,FALSE,"P";"Tab2",#N/A,FALSE,"P"}</definedName>
    <definedName name="k" localSheetId="31" hidden="1">{"Main Economic Indicators",#N/A,FALSE,"C"}</definedName>
    <definedName name="k" localSheetId="32" hidden="1">{"Main Economic Indicators",#N/A,FALSE,"C"}</definedName>
    <definedName name="k" localSheetId="33" hidden="1">{"Main Economic Indicators",#N/A,FALSE,"C"}</definedName>
    <definedName name="k" localSheetId="1" hidden="1">{"Main Economic Indicators",#N/A,FALSE,"C"}</definedName>
    <definedName name="k" localSheetId="11" hidden="1">{"Main Economic Indicators",#N/A,FALSE,"C"}</definedName>
    <definedName name="k" localSheetId="14" hidden="1">{"Main Economic Indicators",#N/A,FALSE,"C"}</definedName>
    <definedName name="k" localSheetId="15" hidden="1">{"Main Economic Indicators",#N/A,FALSE,"C"}</definedName>
    <definedName name="k" localSheetId="17" hidden="1">{"Main Economic Indicators",#N/A,FALSE,"C"}</definedName>
    <definedName name="k" localSheetId="18" hidden="1">{"Main Economic Indicators",#N/A,FALSE,"C"}</definedName>
    <definedName name="k" localSheetId="22" hidden="1">{"Main Economic Indicators",#N/A,FALSE,"C"}</definedName>
    <definedName name="k" localSheetId="2" hidden="1">{"Main Economic Indicators",#N/A,FALSE,"C"}</definedName>
    <definedName name="k" localSheetId="3" hidden="1">{"Main Economic Indicators",#N/A,FALSE,"C"}</definedName>
    <definedName name="k" localSheetId="4" hidden="1">{"Main Economic Indicators",#N/A,FALSE,"C"}</definedName>
    <definedName name="k" localSheetId="5" hidden="1">{"Main Economic Indicators",#N/A,FALSE,"C"}</definedName>
    <definedName name="k" localSheetId="6" hidden="1">{"Main Economic Indicators",#N/A,FALSE,"C"}</definedName>
    <definedName name="k" localSheetId="9" hidden="1">{"Main Economic Indicators",#N/A,FALSE,"C"}</definedName>
    <definedName name="k" localSheetId="10" hidden="1">{"Riqfin97",#N/A,FALSE,"Tran";"Riqfinpro",#N/A,FALSE,"Tran"}</definedName>
    <definedName name="k" localSheetId="0" hidden="1">{"Main Economic Indicators",#N/A,FALSE,"C"}</definedName>
    <definedName name="k" localSheetId="25" hidden="1">{"Main Economic Indicators",#N/A,FALSE,"C"}</definedName>
    <definedName name="k" localSheetId="26" hidden="1">{"Main Economic Indicators",#N/A,FALSE,"C"}</definedName>
    <definedName name="k" localSheetId="27" hidden="1">{"Main Economic Indicators",#N/A,FALSE,"C"}</definedName>
    <definedName name="k" localSheetId="28" hidden="1">{"Main Economic Indicators",#N/A,FALSE,"C"}</definedName>
    <definedName name="k" localSheetId="30" hidden="1">{"Main Economic Indicators",#N/A,FALSE,"C"}</definedName>
    <definedName name="k" localSheetId="16" hidden="1">{"Main Economic Indicators",#N/A,FALSE,"C"}</definedName>
    <definedName name="k" localSheetId="21" hidden="1">{"Main Economic Indicators",#N/A,FALSE,"C"}</definedName>
    <definedName name="k" localSheetId="23" hidden="1">{"Main Economic Indicators",#N/A,FALSE,"C"}</definedName>
    <definedName name="k" localSheetId="24" hidden="1">{"Main Economic Indicators",#N/A,FALSE,"C"}</definedName>
    <definedName name="k" hidden="1">{"Main Economic Indicators",#N/A,FALSE,"C"}</definedName>
    <definedName name="KD" localSheetId="31">#REF!</definedName>
    <definedName name="KD" localSheetId="32">#REF!</definedName>
    <definedName name="KD" localSheetId="33">#REF!</definedName>
    <definedName name="KD" localSheetId="1">#REF!</definedName>
    <definedName name="KD" localSheetId="11">#REF!</definedName>
    <definedName name="KD" localSheetId="14">#REF!</definedName>
    <definedName name="KD" localSheetId="15">#REF!</definedName>
    <definedName name="KD" localSheetId="17">#REF!</definedName>
    <definedName name="KD" localSheetId="18">#REF!</definedName>
    <definedName name="KD" localSheetId="22">#REF!</definedName>
    <definedName name="KD" localSheetId="3">#REF!</definedName>
    <definedName name="KD" localSheetId="4">#REF!</definedName>
    <definedName name="KD" localSheetId="5">#REF!</definedName>
    <definedName name="KD" localSheetId="6">#REF!</definedName>
    <definedName name="KD" localSheetId="9">#REF!</definedName>
    <definedName name="KD" localSheetId="10">#REF!</definedName>
    <definedName name="KD" localSheetId="25">#REF!</definedName>
    <definedName name="KD" localSheetId="26">#REF!</definedName>
    <definedName name="KD" localSheetId="27">#REF!</definedName>
    <definedName name="KD" localSheetId="30">#REF!</definedName>
    <definedName name="KD" localSheetId="16">#REF!</definedName>
    <definedName name="KD" localSheetId="21">#REF!</definedName>
    <definedName name="KD" localSheetId="23">#REF!</definedName>
    <definedName name="KD" localSheetId="24">#REF!</definedName>
    <definedName name="KD">#REF!</definedName>
    <definedName name="KD1A" localSheetId="32">#REF!</definedName>
    <definedName name="KD1A" localSheetId="33">#REF!</definedName>
    <definedName name="KD1A" localSheetId="1">#REF!</definedName>
    <definedName name="KD1A" localSheetId="14">#REF!</definedName>
    <definedName name="KD1A" localSheetId="17">#REF!</definedName>
    <definedName name="KD1A" localSheetId="18">#REF!</definedName>
    <definedName name="KD1A" localSheetId="3">#REF!</definedName>
    <definedName name="KD1A" localSheetId="4">#REF!</definedName>
    <definedName name="KD1A" localSheetId="5">#REF!</definedName>
    <definedName name="KD1A" localSheetId="6">#REF!</definedName>
    <definedName name="KD1A" localSheetId="9">#REF!</definedName>
    <definedName name="KD1A" localSheetId="10">#REF!</definedName>
    <definedName name="KD1A" localSheetId="25">#REF!</definedName>
    <definedName name="KD1A" localSheetId="26">#REF!</definedName>
    <definedName name="KD1A" localSheetId="27">#REF!</definedName>
    <definedName name="KD1A" localSheetId="30">#REF!</definedName>
    <definedName name="KD1A" localSheetId="16">#REF!</definedName>
    <definedName name="KD1A" localSheetId="21">#REF!</definedName>
    <definedName name="KD1A" localSheetId="24">#REF!</definedName>
    <definedName name="KD1A">#REF!</definedName>
    <definedName name="khkh" localSheetId="32" hidden="1">#REF!</definedName>
    <definedName name="khkh" localSheetId="33" hidden="1">#REF!</definedName>
    <definedName name="khkh" localSheetId="14" hidden="1">#REF!</definedName>
    <definedName name="khkh" localSheetId="15" hidden="1">#REF!</definedName>
    <definedName name="khkh" localSheetId="17" hidden="1">#REF!</definedName>
    <definedName name="khkh" localSheetId="25" hidden="1">#REF!</definedName>
    <definedName name="khkh" localSheetId="26" hidden="1">#REF!</definedName>
    <definedName name="khkh" localSheetId="27" hidden="1">#REF!</definedName>
    <definedName name="khkh" localSheetId="16" hidden="1">#REF!</definedName>
    <definedName name="khkh" localSheetId="21" hidden="1">#REF!</definedName>
    <definedName name="khkh" localSheetId="24" hidden="1">#REF!</definedName>
    <definedName name="khkh" hidden="1">#REF!</definedName>
    <definedName name="KID">#REF!</definedName>
    <definedName name="kiiiiii" localSheetId="31" hidden="1">#REF!</definedName>
    <definedName name="kiiiiii" localSheetId="32" hidden="1">#REF!</definedName>
    <definedName name="kiiiiii" localSheetId="33" hidden="1">#REF!</definedName>
    <definedName name="kiiiiii" localSheetId="1" hidden="1">#REF!</definedName>
    <definedName name="kiiiiii" localSheetId="11" hidden="1">#REF!</definedName>
    <definedName name="kiiiiii" localSheetId="14" hidden="1">#REF!</definedName>
    <definedName name="kiiiiii" localSheetId="15" hidden="1">#REF!</definedName>
    <definedName name="kiiiiii" localSheetId="17" hidden="1">#REF!</definedName>
    <definedName name="kiiiiii" localSheetId="18" hidden="1">#REF!</definedName>
    <definedName name="kiiiiii" localSheetId="22" hidden="1">#REF!</definedName>
    <definedName name="kiiiiii" localSheetId="3" hidden="1">#REF!</definedName>
    <definedName name="kiiiiii" localSheetId="4" hidden="1">#REF!</definedName>
    <definedName name="kiiiiii" localSheetId="5" hidden="1">#REF!</definedName>
    <definedName name="kiiiiii" localSheetId="6" hidden="1">#REF!</definedName>
    <definedName name="kiiiiii" localSheetId="9" hidden="1">#REF!</definedName>
    <definedName name="kiiiiii" localSheetId="10" hidden="1">#REF!</definedName>
    <definedName name="kiiiiii" localSheetId="25" hidden="1">#REF!</definedName>
    <definedName name="kiiiiii" localSheetId="26" hidden="1">#REF!</definedName>
    <definedName name="kiiiiii" localSheetId="27" hidden="1">#REF!</definedName>
    <definedName name="kiiiiii" localSheetId="30" hidden="1">#REF!</definedName>
    <definedName name="kiiiiii" localSheetId="16" hidden="1">#REF!</definedName>
    <definedName name="kiiiiii" localSheetId="21" hidden="1">#REF!</definedName>
    <definedName name="kiiiiii" localSheetId="23" hidden="1">#REF!</definedName>
    <definedName name="kiiiiii" localSheetId="24" hidden="1">#REF!</definedName>
    <definedName name="kiiiiii" hidden="1">#REF!</definedName>
    <definedName name="kim" localSheetId="32">#REF!</definedName>
    <definedName name="kim" localSheetId="33">#REF!</definedName>
    <definedName name="kim" localSheetId="1">#REF!</definedName>
    <definedName name="kim" localSheetId="11">#REF!</definedName>
    <definedName name="kim" localSheetId="14">#REF!</definedName>
    <definedName name="kim" localSheetId="17">#REF!</definedName>
    <definedName name="kim" localSheetId="18">#REF!</definedName>
    <definedName name="kim" localSheetId="3">#REF!</definedName>
    <definedName name="kim" localSheetId="4">#REF!</definedName>
    <definedName name="kim" localSheetId="5">#REF!</definedName>
    <definedName name="kim" localSheetId="6">#REF!</definedName>
    <definedName name="kim" localSheetId="9">#REF!</definedName>
    <definedName name="kim" localSheetId="10">#REF!</definedName>
    <definedName name="kim" localSheetId="25">#REF!</definedName>
    <definedName name="kim" localSheetId="26">#REF!</definedName>
    <definedName name="kim" localSheetId="27">#REF!</definedName>
    <definedName name="kim" localSheetId="30">#REF!</definedName>
    <definedName name="kim" localSheetId="16">#REF!</definedName>
    <definedName name="kim" localSheetId="21">#REF!</definedName>
    <definedName name="kim" localSheetId="24">#REF!</definedName>
    <definedName name="kim">#REF!</definedName>
    <definedName name="kio" localSheetId="31" hidden="1">{"Tab1",#N/A,FALSE,"P";"Tab2",#N/A,FALSE,"P"}</definedName>
    <definedName name="kio" localSheetId="32" hidden="1">{"Tab1",#N/A,FALSE,"P";"Tab2",#N/A,FALSE,"P"}</definedName>
    <definedName name="kio" localSheetId="33" hidden="1">{"Tab1",#N/A,FALSE,"P";"Tab2",#N/A,FALSE,"P"}</definedName>
    <definedName name="kio" localSheetId="1" hidden="1">{"Tab1",#N/A,FALSE,"P";"Tab2",#N/A,FALSE,"P"}</definedName>
    <definedName name="kio" localSheetId="11" hidden="1">{"Tab1",#N/A,FALSE,"P";"Tab2",#N/A,FALSE,"P"}</definedName>
    <definedName name="kio" localSheetId="14" hidden="1">{"Tab1",#N/A,FALSE,"P";"Tab2",#N/A,FALSE,"P"}</definedName>
    <definedName name="kio" localSheetId="15" hidden="1">{"Tab1",#N/A,FALSE,"P";"Tab2",#N/A,FALSE,"P"}</definedName>
    <definedName name="kio" localSheetId="17" hidden="1">{"Tab1",#N/A,FALSE,"P";"Tab2",#N/A,FALSE,"P"}</definedName>
    <definedName name="kio" localSheetId="18" hidden="1">{"Tab1",#N/A,FALSE,"P";"Tab2",#N/A,FALSE,"P"}</definedName>
    <definedName name="kio" localSheetId="22" hidden="1">{"Tab1",#N/A,FALSE,"P";"Tab2",#N/A,FALSE,"P"}</definedName>
    <definedName name="kio" localSheetId="2" hidden="1">{"Tab1",#N/A,FALSE,"P";"Tab2",#N/A,FALSE,"P"}</definedName>
    <definedName name="kio" localSheetId="3" hidden="1">{"Tab1",#N/A,FALSE,"P";"Tab2",#N/A,FALSE,"P"}</definedName>
    <definedName name="kio" localSheetId="4" hidden="1">{"Tab1",#N/A,FALSE,"P";"Tab2",#N/A,FALSE,"P"}</definedName>
    <definedName name="kio" localSheetId="5" hidden="1">{"Tab1",#N/A,FALSE,"P";"Tab2",#N/A,FALSE,"P"}</definedName>
    <definedName name="kio" localSheetId="6" hidden="1">{"Tab1",#N/A,FALSE,"P";"Tab2",#N/A,FALSE,"P"}</definedName>
    <definedName name="kio" localSheetId="9" hidden="1">{"Tab1",#N/A,FALSE,"P";"Tab2",#N/A,FALSE,"P"}</definedName>
    <definedName name="kio" localSheetId="10" hidden="1">{"Tab1",#N/A,FALSE,"P";"Tab2",#N/A,FALSE,"P"}</definedName>
    <definedName name="kio" localSheetId="0" hidden="1">{"Tab1",#N/A,FALSE,"P";"Tab2",#N/A,FALSE,"P"}</definedName>
    <definedName name="kio" localSheetId="25" hidden="1">{"Tab1",#N/A,FALSE,"P";"Tab2",#N/A,FALSE,"P"}</definedName>
    <definedName name="kio" localSheetId="26" hidden="1">{"Tab1",#N/A,FALSE,"P";"Tab2",#N/A,FALSE,"P"}</definedName>
    <definedName name="kio" localSheetId="27" hidden="1">{"Tab1",#N/A,FALSE,"P";"Tab2",#N/A,FALSE,"P"}</definedName>
    <definedName name="kio" localSheetId="28" hidden="1">{"Tab1",#N/A,FALSE,"P";"Tab2",#N/A,FALSE,"P"}</definedName>
    <definedName name="kio" localSheetId="30" hidden="1">{"Tab1",#N/A,FALSE,"P";"Tab2",#N/A,FALSE,"P"}</definedName>
    <definedName name="kio" localSheetId="16" hidden="1">{"Tab1",#N/A,FALSE,"P";"Tab2",#N/A,FALSE,"P"}</definedName>
    <definedName name="kio" localSheetId="21" hidden="1">{"Tab1",#N/A,FALSE,"P";"Tab2",#N/A,FALSE,"P"}</definedName>
    <definedName name="kio" localSheetId="23" hidden="1">{"Tab1",#N/A,FALSE,"P";"Tab2",#N/A,FALSE,"P"}</definedName>
    <definedName name="kio" localSheetId="24" hidden="1">{"Tab1",#N/A,FALSE,"P";"Tab2",#N/A,FALSE,"P"}</definedName>
    <definedName name="kio" hidden="1">{"Tab1",#N/A,FALSE,"P";"Tab2",#N/A,FALSE,"P"}</definedName>
    <definedName name="kiu" localSheetId="31" hidden="1">{"Riqfin97",#N/A,FALSE,"Tran";"Riqfinpro",#N/A,FALSE,"Tran"}</definedName>
    <definedName name="kiu" localSheetId="32" hidden="1">{"Riqfin97",#N/A,FALSE,"Tran";"Riqfinpro",#N/A,FALSE,"Tran"}</definedName>
    <definedName name="kiu" localSheetId="33" hidden="1">{"Riqfin97",#N/A,FALSE,"Tran";"Riqfinpro",#N/A,FALSE,"Tran"}</definedName>
    <definedName name="kiu" localSheetId="1" hidden="1">{"Riqfin97",#N/A,FALSE,"Tran";"Riqfinpro",#N/A,FALSE,"Tran"}</definedName>
    <definedName name="kiu" localSheetId="11" hidden="1">{"Riqfin97",#N/A,FALSE,"Tran";"Riqfinpro",#N/A,FALSE,"Tran"}</definedName>
    <definedName name="kiu" localSheetId="14" hidden="1">{"Riqfin97",#N/A,FALSE,"Tran";"Riqfinpro",#N/A,FALSE,"Tran"}</definedName>
    <definedName name="kiu" localSheetId="15" hidden="1">{"Riqfin97",#N/A,FALSE,"Tran";"Riqfinpro",#N/A,FALSE,"Tran"}</definedName>
    <definedName name="kiu" localSheetId="17" hidden="1">{"Riqfin97",#N/A,FALSE,"Tran";"Riqfinpro",#N/A,FALSE,"Tran"}</definedName>
    <definedName name="kiu" localSheetId="18" hidden="1">{"Riqfin97",#N/A,FALSE,"Tran";"Riqfinpro",#N/A,FALSE,"Tran"}</definedName>
    <definedName name="kiu" localSheetId="22" hidden="1">{"Riqfin97",#N/A,FALSE,"Tran";"Riqfinpro",#N/A,FALSE,"Tran"}</definedName>
    <definedName name="kiu" localSheetId="2" hidden="1">{"Riqfin97",#N/A,FALSE,"Tran";"Riqfinpro",#N/A,FALSE,"Tran"}</definedName>
    <definedName name="kiu" localSheetId="3" hidden="1">{"Riqfin97",#N/A,FALSE,"Tran";"Riqfinpro",#N/A,FALSE,"Tran"}</definedName>
    <definedName name="kiu" localSheetId="4" hidden="1">{"Riqfin97",#N/A,FALSE,"Tran";"Riqfinpro",#N/A,FALSE,"Tran"}</definedName>
    <definedName name="kiu" localSheetId="5" hidden="1">{"Riqfin97",#N/A,FALSE,"Tran";"Riqfinpro",#N/A,FALSE,"Tran"}</definedName>
    <definedName name="kiu" localSheetId="6" hidden="1">{"Riqfin97",#N/A,FALSE,"Tran";"Riqfinpro",#N/A,FALSE,"Tran"}</definedName>
    <definedName name="kiu" localSheetId="9" hidden="1">{"Riqfin97",#N/A,FALSE,"Tran";"Riqfinpro",#N/A,FALSE,"Tran"}</definedName>
    <definedName name="kiu" localSheetId="10" hidden="1">{"Riqfin97",#N/A,FALSE,"Tran";"Riqfinpro",#N/A,FALSE,"Tran"}</definedName>
    <definedName name="kiu" localSheetId="0" hidden="1">{"Riqfin97",#N/A,FALSE,"Tran";"Riqfinpro",#N/A,FALSE,"Tran"}</definedName>
    <definedName name="kiu" localSheetId="25" hidden="1">{"Riqfin97",#N/A,FALSE,"Tran";"Riqfinpro",#N/A,FALSE,"Tran"}</definedName>
    <definedName name="kiu" localSheetId="26" hidden="1">{"Riqfin97",#N/A,FALSE,"Tran";"Riqfinpro",#N/A,FALSE,"Tran"}</definedName>
    <definedName name="kiu" localSheetId="27" hidden="1">{"Riqfin97",#N/A,FALSE,"Tran";"Riqfinpro",#N/A,FALSE,"Tran"}</definedName>
    <definedName name="kiu" localSheetId="28" hidden="1">{"Riqfin97",#N/A,FALSE,"Tran";"Riqfinpro",#N/A,FALSE,"Tran"}</definedName>
    <definedName name="kiu" localSheetId="30" hidden="1">{"Riqfin97",#N/A,FALSE,"Tran";"Riqfinpro",#N/A,FALSE,"Tran"}</definedName>
    <definedName name="kiu" localSheetId="16" hidden="1">{"Riqfin97",#N/A,FALSE,"Tran";"Riqfinpro",#N/A,FALSE,"Tran"}</definedName>
    <definedName name="kiu" localSheetId="21" hidden="1">{"Riqfin97",#N/A,FALSE,"Tran";"Riqfinpro",#N/A,FALSE,"Tran"}</definedName>
    <definedName name="kiu" localSheetId="23" hidden="1">{"Riqfin97",#N/A,FALSE,"Tran";"Riqfinpro",#N/A,FALSE,"Tran"}</definedName>
    <definedName name="kiu" localSheetId="24" hidden="1">{"Riqfin97",#N/A,FALSE,"Tran";"Riqfinpro",#N/A,FALSE,"Tran"}</definedName>
    <definedName name="kiu" hidden="1">{"Riqfin97",#N/A,FALSE,"Tran";"Riqfinpro",#N/A,FALSE,"Tran"}</definedName>
    <definedName name="kjkj" localSheetId="14" hidden="1">#REF!</definedName>
    <definedName name="kjkj" localSheetId="15" hidden="1">#REF!</definedName>
    <definedName name="kjkj" localSheetId="17" hidden="1">#REF!</definedName>
    <definedName name="kjkj" localSheetId="16" hidden="1">#REF!</definedName>
    <definedName name="kjkj" hidden="1">#REF!</definedName>
    <definedName name="kk" localSheetId="31" hidden="1">{"Tab1",#N/A,FALSE,"P";"Tab2",#N/A,FALSE,"P"}</definedName>
    <definedName name="kk" localSheetId="32" hidden="1">{"Tab1",#N/A,FALSE,"P";"Tab2",#N/A,FALSE,"P"}</definedName>
    <definedName name="kk" localSheetId="33" hidden="1">{"Tab1",#N/A,FALSE,"P";"Tab2",#N/A,FALSE,"P"}</definedName>
    <definedName name="kk" localSheetId="1" hidden="1">{"Tab1",#N/A,FALSE,"P";"Tab2",#N/A,FALSE,"P"}</definedName>
    <definedName name="kk" localSheetId="11" hidden="1">{"Tab1",#N/A,FALSE,"P";"Tab2",#N/A,FALSE,"P"}</definedName>
    <definedName name="kk" localSheetId="14" hidden="1">{"Tab1",#N/A,FALSE,"P";"Tab2",#N/A,FALSE,"P"}</definedName>
    <definedName name="kk" localSheetId="15" hidden="1">{"Tab1",#N/A,FALSE,"P";"Tab2",#N/A,FALSE,"P"}</definedName>
    <definedName name="kk" localSheetId="17" hidden="1">{"Tab1",#N/A,FALSE,"P";"Tab2",#N/A,FALSE,"P"}</definedName>
    <definedName name="kk" localSheetId="18" hidden="1">{"Tab1",#N/A,FALSE,"P";"Tab2",#N/A,FALSE,"P"}</definedName>
    <definedName name="kk" localSheetId="22" hidden="1">{"Tab1",#N/A,FALSE,"P";"Tab2",#N/A,FALSE,"P"}</definedName>
    <definedName name="kk" localSheetId="2" hidden="1">{"Tab1",#N/A,FALSE,"P";"Tab2",#N/A,FALSE,"P"}</definedName>
    <definedName name="kk" localSheetId="3" hidden="1">{"Tab1",#N/A,FALSE,"P";"Tab2",#N/A,FALSE,"P"}</definedName>
    <definedName name="kk" localSheetId="4" hidden="1">{"Tab1",#N/A,FALSE,"P";"Tab2",#N/A,FALSE,"P"}</definedName>
    <definedName name="kk" localSheetId="5" hidden="1">{"Tab1",#N/A,FALSE,"P";"Tab2",#N/A,FALSE,"P"}</definedName>
    <definedName name="kk" localSheetId="6" hidden="1">{"Tab1",#N/A,FALSE,"P";"Tab2",#N/A,FALSE,"P"}</definedName>
    <definedName name="kk" localSheetId="9" hidden="1">{"Tab1",#N/A,FALSE,"P";"Tab2",#N/A,FALSE,"P"}</definedName>
    <definedName name="kk" localSheetId="10" hidden="1">{"Tab1",#N/A,FALSE,"P";"Tab2",#N/A,FALSE,"P"}</definedName>
    <definedName name="kk" localSheetId="0" hidden="1">{"Tab1",#N/A,FALSE,"P";"Tab2",#N/A,FALSE,"P"}</definedName>
    <definedName name="kk" localSheetId="25" hidden="1">{"Tab1",#N/A,FALSE,"P";"Tab2",#N/A,FALSE,"P"}</definedName>
    <definedName name="kk" localSheetId="26" hidden="1">{"Tab1",#N/A,FALSE,"P";"Tab2",#N/A,FALSE,"P"}</definedName>
    <definedName name="kk" localSheetId="27" hidden="1">{"Tab1",#N/A,FALSE,"P";"Tab2",#N/A,FALSE,"P"}</definedName>
    <definedName name="kk" localSheetId="28" hidden="1">{"Tab1",#N/A,FALSE,"P";"Tab2",#N/A,FALSE,"P"}</definedName>
    <definedName name="kk" localSheetId="30" hidden="1">{"Tab1",#N/A,FALSE,"P";"Tab2",#N/A,FALSE,"P"}</definedName>
    <definedName name="kk" localSheetId="16" hidden="1">{"Tab1",#N/A,FALSE,"P";"Tab2",#N/A,FALSE,"P"}</definedName>
    <definedName name="kk" localSheetId="21" hidden="1">{"Tab1",#N/A,FALSE,"P";"Tab2",#N/A,FALSE,"P"}</definedName>
    <definedName name="kk" localSheetId="23" hidden="1">{"Tab1",#N/A,FALSE,"P";"Tab2",#N/A,FALSE,"P"}</definedName>
    <definedName name="kk" localSheetId="24" hidden="1">{"Tab1",#N/A,FALSE,"P";"Tab2",#N/A,FALSE,"P"}</definedName>
    <definedName name="kk"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1" hidden="1">{"Tab1",#N/A,FALSE,"P";"Tab2",#N/A,FALSE,"P"}</definedName>
    <definedName name="kkk" localSheetId="11" hidden="1">{"Tab1",#N/A,FALSE,"P";"Tab2",#N/A,FALSE,"P"}</definedName>
    <definedName name="kkk" localSheetId="14" hidden="1">{"Tab1",#N/A,FALSE,"P";"Tab2",#N/A,FALSE,"P"}</definedName>
    <definedName name="kkk" localSheetId="15" hidden="1">{"Tab1",#N/A,FALSE,"P";"Tab2",#N/A,FALSE,"P"}</definedName>
    <definedName name="kkk" localSheetId="17" hidden="1">{"Tab1",#N/A,FALSE,"P";"Tab2",#N/A,FALSE,"P"}</definedName>
    <definedName name="kkk" localSheetId="18" hidden="1">{"Tab1",#N/A,FALSE,"P";"Tab2",#N/A,FALSE,"P"}</definedName>
    <definedName name="kkk" localSheetId="22" hidden="1">{"Tab1",#N/A,FALSE,"P";"Tab2",#N/A,FALSE,"P"}</definedName>
    <definedName name="kkk" localSheetId="2" hidden="1">{"Tab1",#N/A,FALSE,"P";"Tab2",#N/A,FALSE,"P"}</definedName>
    <definedName name="kkk" localSheetId="3" hidden="1">{"Tab1",#N/A,FALSE,"P";"Tab2",#N/A,FALSE,"P"}</definedName>
    <definedName name="kkk" localSheetId="4" hidden="1">{"Tab1",#N/A,FALSE,"P";"Tab2",#N/A,FALSE,"P"}</definedName>
    <definedName name="kkk" localSheetId="5" hidden="1">{"Tab1",#N/A,FALSE,"P";"Tab2",#N/A,FALSE,"P"}</definedName>
    <definedName name="kkk" localSheetId="6" hidden="1">{"Tab1",#N/A,FALSE,"P";"Tab2",#N/A,FALSE,"P"}</definedName>
    <definedName name="kkk" localSheetId="9" hidden="1">{"Tab1",#N/A,FALSE,"P";"Tab2",#N/A,FALSE,"P"}</definedName>
    <definedName name="kkk" localSheetId="10" hidden="1">{#N/A,#N/A,FALSE,"CONTENTS";#N/A,#N/A,FALSE,"BOP";#N/A,#N/A,FALSE,"EXP";#N/A,#N/A,FALSE,"EXPG";#N/A,#N/A,FALSE,"EXPP";#N/A,#N/A,FALSE,"IMP";#N/A,#N/A,FALSE,"TOT";#N/A,#N/A,FALSE,"SERV";#N/A,#N/A,FALSE,"TRAN";#N/A,#N/A,FALSE,"DEBT"}</definedName>
    <definedName name="kkk" localSheetId="0" hidden="1">{"Tab1",#N/A,FALSE,"P";"Tab2",#N/A,FALSE,"P"}</definedName>
    <definedName name="kkk" localSheetId="25" hidden="1">{"Tab1",#N/A,FALSE,"P";"Tab2",#N/A,FALSE,"P"}</definedName>
    <definedName name="kkk" localSheetId="26" hidden="1">{"Tab1",#N/A,FALSE,"P";"Tab2",#N/A,FALSE,"P"}</definedName>
    <definedName name="kkk" localSheetId="27" hidden="1">{"Tab1",#N/A,FALSE,"P";"Tab2",#N/A,FALSE,"P"}</definedName>
    <definedName name="kkk" localSheetId="28" hidden="1">{"Tab1",#N/A,FALSE,"P";"Tab2",#N/A,FALSE,"P"}</definedName>
    <definedName name="kkk" localSheetId="30" hidden="1">{"Tab1",#N/A,FALSE,"P";"Tab2",#N/A,FALSE,"P"}</definedName>
    <definedName name="kkk" localSheetId="16" hidden="1">{"Tab1",#N/A,FALSE,"P";"Tab2",#N/A,FALSE,"P"}</definedName>
    <definedName name="kkk" localSheetId="21" hidden="1">{"Tab1",#N/A,FALSE,"P";"Tab2",#N/A,FALSE,"P"}</definedName>
    <definedName name="kkk" localSheetId="23" hidden="1">{"Tab1",#N/A,FALSE,"P";"Tab2",#N/A,FALSE,"P"}</definedName>
    <definedName name="kkk" localSheetId="24" hidden="1">{"Tab1",#N/A,FALSE,"P";"Tab2",#N/A,FALSE,"P"}</definedName>
    <definedName name="kkk" hidden="1">{"Tab1",#N/A,FALSE,"P";"Tab2",#N/A,FALSE,"P"}</definedName>
    <definedName name="kkkk" localSheetId="14" hidden="1">#REF!</definedName>
    <definedName name="kkkk" localSheetId="15" hidden="1">#REF!</definedName>
    <definedName name="kkkk" localSheetId="17" hidden="1">#REF!</definedName>
    <definedName name="kkkk" localSheetId="10">#N/A</definedName>
    <definedName name="kkkk" localSheetId="16" hidden="1">#REF!</definedName>
    <definedName name="kkkk" hidden="1">#REF!</definedName>
    <definedName name="kkkkk" localSheetId="31" hidden="1">#REF!</definedName>
    <definedName name="kkkkk" localSheetId="14" hidden="1">#REF!</definedName>
    <definedName name="kkkkk" localSheetId="15" hidden="1">#REF!</definedName>
    <definedName name="kkkkk" localSheetId="17" hidden="1">#REF!</definedName>
    <definedName name="kkkkk" localSheetId="10" hidden="1">#REF!</definedName>
    <definedName name="kkkkk" localSheetId="16" hidden="1">#REF!</definedName>
    <definedName name="kkkkk" hidden="1">#REF!</definedName>
    <definedName name="kkkkkkkk" localSheetId="31" hidden="1">{"Riqfin97",#N/A,FALSE,"Tran";"Riqfinpro",#N/A,FALSE,"Tran"}</definedName>
    <definedName name="kkkkkkkk" localSheetId="32" hidden="1">{"Riqfin97",#N/A,FALSE,"Tran";"Riqfinpro",#N/A,FALSE,"Tran"}</definedName>
    <definedName name="kkkkkkkk" localSheetId="33" hidden="1">{"Riqfin97",#N/A,FALSE,"Tran";"Riqfinpro",#N/A,FALSE,"Tran"}</definedName>
    <definedName name="kkkkkkkk" localSheetId="1" hidden="1">{"Riqfin97",#N/A,FALSE,"Tran";"Riqfinpro",#N/A,FALSE,"Tran"}</definedName>
    <definedName name="kkkkkkkk" localSheetId="11" hidden="1">{"Riqfin97",#N/A,FALSE,"Tran";"Riqfinpro",#N/A,FALSE,"Tran"}</definedName>
    <definedName name="kkkkkkkk" localSheetId="14" hidden="1">{"Riqfin97",#N/A,FALSE,"Tran";"Riqfinpro",#N/A,FALSE,"Tran"}</definedName>
    <definedName name="kkkkkkkk" localSheetId="15" hidden="1">{"Riqfin97",#N/A,FALSE,"Tran";"Riqfinpro",#N/A,FALSE,"Tran"}</definedName>
    <definedName name="kkkkkkkk" localSheetId="17" hidden="1">{"Riqfin97",#N/A,FALSE,"Tran";"Riqfinpro",#N/A,FALSE,"Tran"}</definedName>
    <definedName name="kkkkkkkk" localSheetId="18" hidden="1">{"Riqfin97",#N/A,FALSE,"Tran";"Riqfinpro",#N/A,FALSE,"Tran"}</definedName>
    <definedName name="kkkkkkkk" localSheetId="22" hidden="1">{"Riqfin97",#N/A,FALSE,"Tran";"Riqfinpro",#N/A,FALSE,"Tran"}</definedName>
    <definedName name="kkkkkkkk" localSheetId="2" hidden="1">{"Riqfin97",#N/A,FALSE,"Tran";"Riqfinpro",#N/A,FALSE,"Tran"}</definedName>
    <definedName name="kkkkkkkk" localSheetId="3" hidden="1">{"Riqfin97",#N/A,FALSE,"Tran";"Riqfinpro",#N/A,FALSE,"Tran"}</definedName>
    <definedName name="kkkkkkkk" localSheetId="4" hidden="1">{"Riqfin97",#N/A,FALSE,"Tran";"Riqfinpro",#N/A,FALSE,"Tran"}</definedName>
    <definedName name="kkkkkkkk" localSheetId="5" hidden="1">{"Riqfin97",#N/A,FALSE,"Tran";"Riqfinpro",#N/A,FALSE,"Tran"}</definedName>
    <definedName name="kkkkkkkk" localSheetId="6" hidden="1">{"Riqfin97",#N/A,FALSE,"Tran";"Riqfinpro",#N/A,FALSE,"Tran"}</definedName>
    <definedName name="kkkkkkkk" localSheetId="9" hidden="1">{"Riqfin97",#N/A,FALSE,"Tran";"Riqfinpro",#N/A,FALSE,"Tran"}</definedName>
    <definedName name="kkkkkkkk" localSheetId="10" hidden="1">{"Riqfin97",#N/A,FALSE,"Tran";"Riqfinpro",#N/A,FALSE,"Tran"}</definedName>
    <definedName name="kkkkkkkk" localSheetId="0" hidden="1">{"Riqfin97",#N/A,FALSE,"Tran";"Riqfinpro",#N/A,FALSE,"Tran"}</definedName>
    <definedName name="kkkkkkkk" localSheetId="25" hidden="1">{"Riqfin97",#N/A,FALSE,"Tran";"Riqfinpro",#N/A,FALSE,"Tran"}</definedName>
    <definedName name="kkkkkkkk" localSheetId="26" hidden="1">{"Riqfin97",#N/A,FALSE,"Tran";"Riqfinpro",#N/A,FALSE,"Tran"}</definedName>
    <definedName name="kkkkkkkk" localSheetId="27" hidden="1">{"Riqfin97",#N/A,FALSE,"Tran";"Riqfinpro",#N/A,FALSE,"Tran"}</definedName>
    <definedName name="kkkkkkkk" localSheetId="28" hidden="1">{"Riqfin97",#N/A,FALSE,"Tran";"Riqfinpro",#N/A,FALSE,"Tran"}</definedName>
    <definedName name="kkkkkkkk" localSheetId="30" hidden="1">{"Riqfin97",#N/A,FALSE,"Tran";"Riqfinpro",#N/A,FALSE,"Tran"}</definedName>
    <definedName name="kkkkkkkk" localSheetId="16" hidden="1">{"Riqfin97",#N/A,FALSE,"Tran";"Riqfinpro",#N/A,FALSE,"Tran"}</definedName>
    <definedName name="kkkkkkkk" localSheetId="21" hidden="1">{"Riqfin97",#N/A,FALSE,"Tran";"Riqfinpro",#N/A,FALSE,"Tran"}</definedName>
    <definedName name="kkkkkkkk" localSheetId="23" hidden="1">{"Riqfin97",#N/A,FALSE,"Tran";"Riqfinpro",#N/A,FALSE,"Tran"}</definedName>
    <definedName name="kkkkkkkk" localSheetId="24" hidden="1">{"Riqfin97",#N/A,FALSE,"Tran";"Riqfinpro",#N/A,FALSE,"Tran"}</definedName>
    <definedName name="kkkkkkkk" hidden="1">{"Riqfin97",#N/A,FALSE,"Tran";"Riqfinpro",#N/A,FALSE,"Tran"}</definedName>
    <definedName name="KWD">#REF!</definedName>
    <definedName name="kykiyu" localSheetId="31" hidden="1">#REF!</definedName>
    <definedName name="kykiyu" localSheetId="11" hidden="1">#REF!</definedName>
    <definedName name="kykiyu" localSheetId="14" hidden="1">#REF!</definedName>
    <definedName name="kykiyu" localSheetId="15" hidden="1">#REF!</definedName>
    <definedName name="kykiyu" localSheetId="17" hidden="1">#REF!</definedName>
    <definedName name="kykiyu" localSheetId="9" hidden="1">#REF!</definedName>
    <definedName name="kykiyu" localSheetId="10" hidden="1">#REF!</definedName>
    <definedName name="kykiyu" localSheetId="16" hidden="1">#REF!</definedName>
    <definedName name="kykiyu" hidden="1">#REF!</definedName>
    <definedName name="L" localSheetId="11">#REF!</definedName>
    <definedName name="L" localSheetId="10">#REF!</definedName>
    <definedName name="L">#REF!</definedName>
    <definedName name="L_">#N/A</definedName>
    <definedName name="LastOpenedWorkSheet" localSheetId="31">#REF!</definedName>
    <definedName name="LastOpenedWorkSheet" localSheetId="32">#REF!</definedName>
    <definedName name="LastOpenedWorkSheet" localSheetId="33">#REF!</definedName>
    <definedName name="LastOpenedWorkSheet" localSheetId="1">#REF!</definedName>
    <definedName name="LastOpenedWorkSheet" localSheetId="11">#REF!</definedName>
    <definedName name="LastOpenedWorkSheet" localSheetId="14">#REF!</definedName>
    <definedName name="LastOpenedWorkSheet" localSheetId="15">#REF!</definedName>
    <definedName name="LastOpenedWorkSheet" localSheetId="17">#REF!</definedName>
    <definedName name="LastOpenedWorkSheet" localSheetId="18">#REF!</definedName>
    <definedName name="LastOpenedWorkSheet" localSheetId="22">#REF!</definedName>
    <definedName name="LastOpenedWorkSheet" localSheetId="3">#REF!</definedName>
    <definedName name="LastOpenedWorkSheet" localSheetId="4">#REF!</definedName>
    <definedName name="LastOpenedWorkSheet" localSheetId="5">#REF!</definedName>
    <definedName name="LastOpenedWorkSheet" localSheetId="6">#REF!</definedName>
    <definedName name="LastOpenedWorkSheet" localSheetId="9">#REF!</definedName>
    <definedName name="LastOpenedWorkSheet" localSheetId="10">#REF!</definedName>
    <definedName name="LastOpenedWorkSheet" localSheetId="25">#REF!</definedName>
    <definedName name="LastOpenedWorkSheet" localSheetId="26">#REF!</definedName>
    <definedName name="LastOpenedWorkSheet" localSheetId="27">#REF!</definedName>
    <definedName name="LastOpenedWorkSheet" localSheetId="30">#REF!</definedName>
    <definedName name="LastOpenedWorkSheet" localSheetId="16">#REF!</definedName>
    <definedName name="LastOpenedWorkSheet" localSheetId="21">#REF!</definedName>
    <definedName name="LastOpenedWorkSheet" localSheetId="23">#REF!</definedName>
    <definedName name="LastOpenedWorkSheet" localSheetId="24">#REF!</definedName>
    <definedName name="LastOpenedWorkSheet">#REF!</definedName>
    <definedName name="LastRefreshed" localSheetId="32">#REF!</definedName>
    <definedName name="LastRefreshed" localSheetId="33">#REF!</definedName>
    <definedName name="LastRefreshed" localSheetId="1">#REF!</definedName>
    <definedName name="LastRefreshed" localSheetId="11">#REF!</definedName>
    <definedName name="LastRefreshed" localSheetId="14">#REF!</definedName>
    <definedName name="LastRefreshed" localSheetId="17">#REF!</definedName>
    <definedName name="LastRefreshed" localSheetId="18">#REF!</definedName>
    <definedName name="LastRefreshed" localSheetId="3">#REF!</definedName>
    <definedName name="LastRefreshed" localSheetId="4">#REF!</definedName>
    <definedName name="LastRefreshed" localSheetId="5">#REF!</definedName>
    <definedName name="LastRefreshed" localSheetId="6">#REF!</definedName>
    <definedName name="LastRefreshed" localSheetId="9">#REF!</definedName>
    <definedName name="LastRefreshed" localSheetId="10">#REF!</definedName>
    <definedName name="LastRefreshed" localSheetId="25">#REF!</definedName>
    <definedName name="LastRefreshed" localSheetId="26">#REF!</definedName>
    <definedName name="LastRefreshed" localSheetId="27">#REF!</definedName>
    <definedName name="LastRefreshed" localSheetId="30">#REF!</definedName>
    <definedName name="LastRefreshed" localSheetId="16">#REF!</definedName>
    <definedName name="LastRefreshed" localSheetId="21">#REF!</definedName>
    <definedName name="LastRefreshed" localSheetId="24">#REF!</definedName>
    <definedName name="LastRefreshed">#REF!</definedName>
    <definedName name="LD" localSheetId="32">#REF!</definedName>
    <definedName name="LD" localSheetId="33">#REF!</definedName>
    <definedName name="LD" localSheetId="1">#REF!</definedName>
    <definedName name="LD" localSheetId="14">#REF!</definedName>
    <definedName name="LD" localSheetId="17">#REF!</definedName>
    <definedName name="LD" localSheetId="18">#REF!</definedName>
    <definedName name="LD" localSheetId="3">#REF!</definedName>
    <definedName name="LD" localSheetId="4">#REF!</definedName>
    <definedName name="LD" localSheetId="5">#REF!</definedName>
    <definedName name="LD" localSheetId="6">#REF!</definedName>
    <definedName name="LD" localSheetId="9">#REF!</definedName>
    <definedName name="LD" localSheetId="10">#REF!</definedName>
    <definedName name="LD" localSheetId="25">#REF!</definedName>
    <definedName name="LD" localSheetId="26">#REF!</definedName>
    <definedName name="LD" localSheetId="27">#REF!</definedName>
    <definedName name="LD" localSheetId="30">#REF!</definedName>
    <definedName name="LD" localSheetId="16">#REF!</definedName>
    <definedName name="LD" localSheetId="21">#REF!</definedName>
    <definedName name="LD" localSheetId="24">#REF!</definedName>
    <definedName name="LD">#REF!</definedName>
    <definedName name="LD1A" localSheetId="32">#REF!</definedName>
    <definedName name="LD1A" localSheetId="33">#REF!</definedName>
    <definedName name="LD1A" localSheetId="1">#REF!</definedName>
    <definedName name="LD1A" localSheetId="14">#REF!</definedName>
    <definedName name="LD1A" localSheetId="18">#REF!</definedName>
    <definedName name="LD1A" localSheetId="3">#REF!</definedName>
    <definedName name="LD1A" localSheetId="4">#REF!</definedName>
    <definedName name="LD1A" localSheetId="5">#REF!</definedName>
    <definedName name="LD1A" localSheetId="6">#REF!</definedName>
    <definedName name="LD1A" localSheetId="9">#REF!</definedName>
    <definedName name="LD1A" localSheetId="10">#REF!</definedName>
    <definedName name="LD1A" localSheetId="25">#REF!</definedName>
    <definedName name="LD1A" localSheetId="26">#REF!</definedName>
    <definedName name="LD1A" localSheetId="27">#REF!</definedName>
    <definedName name="LD1A" localSheetId="30">#REF!</definedName>
    <definedName name="LD1A" localSheetId="16">#REF!</definedName>
    <definedName name="LD1A" localSheetId="21">#REF!</definedName>
    <definedName name="LD1A">#REF!</definedName>
    <definedName name="LE" localSheetId="32">#REF!</definedName>
    <definedName name="LE" localSheetId="33">#REF!</definedName>
    <definedName name="LE" localSheetId="1">#REF!</definedName>
    <definedName name="LE" localSheetId="14">#REF!</definedName>
    <definedName name="LE" localSheetId="18">#REF!</definedName>
    <definedName name="LE" localSheetId="3">#REF!</definedName>
    <definedName name="LE" localSheetId="4">#REF!</definedName>
    <definedName name="LE" localSheetId="5">#REF!</definedName>
    <definedName name="LE" localSheetId="6">#REF!</definedName>
    <definedName name="LE" localSheetId="9">#REF!</definedName>
    <definedName name="LE" localSheetId="10">#REF!</definedName>
    <definedName name="LE" localSheetId="25">#REF!</definedName>
    <definedName name="LE" localSheetId="26">#REF!</definedName>
    <definedName name="LE" localSheetId="27">#REF!</definedName>
    <definedName name="LE" localSheetId="30">#REF!</definedName>
    <definedName name="LE" localSheetId="16">#REF!</definedName>
    <definedName name="LE" localSheetId="21">#REF!</definedName>
    <definedName name="LE">#REF!</definedName>
    <definedName name="LE1A" localSheetId="32">#REF!</definedName>
    <definedName name="LE1A" localSheetId="33">#REF!</definedName>
    <definedName name="LE1A" localSheetId="1">#REF!</definedName>
    <definedName name="LE1A" localSheetId="14">#REF!</definedName>
    <definedName name="LE1A" localSheetId="18">#REF!</definedName>
    <definedName name="LE1A" localSheetId="3">#REF!</definedName>
    <definedName name="LE1A" localSheetId="4">#REF!</definedName>
    <definedName name="LE1A" localSheetId="5">#REF!</definedName>
    <definedName name="LE1A" localSheetId="6">#REF!</definedName>
    <definedName name="LE1A" localSheetId="9">#REF!</definedName>
    <definedName name="LE1A" localSheetId="25">#REF!</definedName>
    <definedName name="LE1A" localSheetId="26">#REF!</definedName>
    <definedName name="LE1A" localSheetId="27">#REF!</definedName>
    <definedName name="LE1A" localSheetId="30">#REF!</definedName>
    <definedName name="LE1A" localSheetId="16">#REF!</definedName>
    <definedName name="LE1A" localSheetId="21">#REF!</definedName>
    <definedName name="LE1A">#REF!</definedName>
    <definedName name="LEAP" localSheetId="32">#REF!</definedName>
    <definedName name="LEAP" localSheetId="33">#REF!</definedName>
    <definedName name="LEAP" localSheetId="1">#REF!</definedName>
    <definedName name="LEAP" localSheetId="14">#REF!</definedName>
    <definedName name="LEAP" localSheetId="18">#REF!</definedName>
    <definedName name="LEAP" localSheetId="3">#REF!</definedName>
    <definedName name="LEAP" localSheetId="4">#REF!</definedName>
    <definedName name="LEAP" localSheetId="5">#REF!</definedName>
    <definedName name="LEAP" localSheetId="6">#REF!</definedName>
    <definedName name="LEAP" localSheetId="9">#REF!</definedName>
    <definedName name="LEAP" localSheetId="25">#REF!</definedName>
    <definedName name="LEAP" localSheetId="26">#REF!</definedName>
    <definedName name="LEAP" localSheetId="27">#REF!</definedName>
    <definedName name="LEAP" localSheetId="30">#REF!</definedName>
    <definedName name="LEAP" localSheetId="16">#REF!</definedName>
    <definedName name="LEAP" localSheetId="21">#REF!</definedName>
    <definedName name="LEAP">#REF!</definedName>
    <definedName name="LEGC">#REF!</definedName>
    <definedName name="LG">#REF!</definedName>
    <definedName name="LGperc">#REF!</definedName>
    <definedName name="LGTNONO1" localSheetId="32">#REF!</definedName>
    <definedName name="LGTNONO1" localSheetId="33">#REF!</definedName>
    <definedName name="LGTNONO1" localSheetId="1">#REF!</definedName>
    <definedName name="LGTNONO1" localSheetId="14">#REF!</definedName>
    <definedName name="LGTNONO1" localSheetId="15">#REF!</definedName>
    <definedName name="LGTNONO1" localSheetId="17">#REF!</definedName>
    <definedName name="LGTNONO1" localSheetId="3">#REF!</definedName>
    <definedName name="LGTNONO1" localSheetId="4">#REF!</definedName>
    <definedName name="LGTNONO1" localSheetId="5">#REF!</definedName>
    <definedName name="LGTNONO1" localSheetId="6">#REF!</definedName>
    <definedName name="LGTNONO1" localSheetId="30">#REF!</definedName>
    <definedName name="LGTNONO1" localSheetId="16">#REF!</definedName>
    <definedName name="LGTNONO1" localSheetId="21">#REF!</definedName>
    <definedName name="LGTNONO1">#REF!</definedName>
    <definedName name="LGTNONO2" localSheetId="32">#REF!</definedName>
    <definedName name="LGTNONO2" localSheetId="33">#REF!</definedName>
    <definedName name="LGTNONO2" localSheetId="1">#REF!</definedName>
    <definedName name="LGTNONO2" localSheetId="14">#REF!</definedName>
    <definedName name="LGTNONO2" localSheetId="15">#REF!</definedName>
    <definedName name="LGTNONO2" localSheetId="17">#REF!</definedName>
    <definedName name="LGTNONO2" localSheetId="3">#REF!</definedName>
    <definedName name="LGTNONO2" localSheetId="4">#REF!</definedName>
    <definedName name="LGTNONO2" localSheetId="5">#REF!</definedName>
    <definedName name="LGTNONO2" localSheetId="6">#REF!</definedName>
    <definedName name="LGTNONO2" localSheetId="30">#REF!</definedName>
    <definedName name="LGTNONO2" localSheetId="16">#REF!</definedName>
    <definedName name="LGTNONO2" localSheetId="21">#REF!</definedName>
    <definedName name="LGTNONO2">#REF!</definedName>
    <definedName name="LGTNONOPEC" localSheetId="32">#REF!</definedName>
    <definedName name="LGTNONOPEC" localSheetId="33">#REF!</definedName>
    <definedName name="LGTNONOPEC" localSheetId="14">#REF!</definedName>
    <definedName name="LGTNONOPEC" localSheetId="15">#REF!</definedName>
    <definedName name="LGTNONOPEC" localSheetId="17">#REF!</definedName>
    <definedName name="LGTNONOPEC" localSheetId="16">#REF!</definedName>
    <definedName name="LGTNONOPEC" localSheetId="21">#REF!</definedName>
    <definedName name="LGTNONOPEC">#REF!</definedName>
    <definedName name="LGTNSUMM" localSheetId="32">#REF!</definedName>
    <definedName name="LGTNSUMM" localSheetId="33">#REF!</definedName>
    <definedName name="LGTNSUMM" localSheetId="14">#REF!</definedName>
    <definedName name="LGTNSUMM" localSheetId="15">#REF!</definedName>
    <definedName name="LGTNSUMM" localSheetId="17">#REF!</definedName>
    <definedName name="LGTNSUMM" localSheetId="16">#REF!</definedName>
    <definedName name="LGTNSUMM" localSheetId="21">#REF!</definedName>
    <definedName name="LGTNSUMM">#REF!</definedName>
    <definedName name="LGTOECD" localSheetId="14">#REF!</definedName>
    <definedName name="LGTOECD" localSheetId="15">#REF!</definedName>
    <definedName name="LGTOECD" localSheetId="17">#REF!</definedName>
    <definedName name="LGTOECD" localSheetId="16">#REF!</definedName>
    <definedName name="LGTOECD">#REF!</definedName>
    <definedName name="LGTOPEC" localSheetId="14">#REF!</definedName>
    <definedName name="LGTOPEC" localSheetId="15">#REF!</definedName>
    <definedName name="LGTOPEC" localSheetId="17">#REF!</definedName>
    <definedName name="LGTOPEC" localSheetId="16">#REF!</definedName>
    <definedName name="LGTOPEC">#REF!</definedName>
    <definedName name="LGTPCNT" localSheetId="14">#REF!</definedName>
    <definedName name="LGTPCNT" localSheetId="15">#REF!</definedName>
    <definedName name="LGTPCNT" localSheetId="17">#REF!</definedName>
    <definedName name="LGTPCNT" localSheetId="16">#REF!</definedName>
    <definedName name="LGTPCNT">#REF!</definedName>
    <definedName name="LIBOR3">#REF!</definedName>
    <definedName name="LIBOR6">#REF!</definedName>
    <definedName name="LIBRAE" localSheetId="11">#REF!</definedName>
    <definedName name="LIBRAE" localSheetId="10">#REF!</definedName>
    <definedName name="LIBRAE">#REF!</definedName>
    <definedName name="LINES" localSheetId="31">#REF!</definedName>
    <definedName name="LINES" localSheetId="32">#REF!</definedName>
    <definedName name="LINES" localSheetId="33">#REF!</definedName>
    <definedName name="LINES" localSheetId="1">#REF!</definedName>
    <definedName name="LINES" localSheetId="11">#REF!</definedName>
    <definedName name="LINES" localSheetId="14">#REF!</definedName>
    <definedName name="LINES" localSheetId="15">#REF!</definedName>
    <definedName name="LINES" localSheetId="17">#REF!</definedName>
    <definedName name="LINES" localSheetId="22">#REF!</definedName>
    <definedName name="LINES" localSheetId="3">#REF!</definedName>
    <definedName name="LINES" localSheetId="4">#REF!</definedName>
    <definedName name="LINES" localSheetId="5">#REF!</definedName>
    <definedName name="LINES" localSheetId="6">#REF!</definedName>
    <definedName name="LINES" localSheetId="9">#REF!</definedName>
    <definedName name="LINES" localSheetId="10">#REF!</definedName>
    <definedName name="LINES" localSheetId="25">#REF!</definedName>
    <definedName name="LINES" localSheetId="30">#REF!</definedName>
    <definedName name="LINES" localSheetId="16">#REF!</definedName>
    <definedName name="LINES" localSheetId="21">#REF!</definedName>
    <definedName name="LINES" localSheetId="23">#REF!</definedName>
    <definedName name="LINES" localSheetId="24">#REF!</definedName>
    <definedName name="LINES">#REF!</definedName>
    <definedName name="liqc" localSheetId="11">#REF!</definedName>
    <definedName name="liqc" localSheetId="10">#REF!</definedName>
    <definedName name="liqc">#REF!</definedName>
    <definedName name="liqd" localSheetId="11">#REF!</definedName>
    <definedName name="liqd" localSheetId="10">#REF!</definedName>
    <definedName name="liqd">#REF!</definedName>
    <definedName name="Liquidez">#REF!</definedName>
    <definedName name="LIT" localSheetId="32">#REF!</definedName>
    <definedName name="LIT" localSheetId="33">#REF!</definedName>
    <definedName name="LIT" localSheetId="1">#REF!</definedName>
    <definedName name="LIT" localSheetId="11">#REF!</definedName>
    <definedName name="LIT" localSheetId="14">#REF!</definedName>
    <definedName name="LIT" localSheetId="15">#REF!</definedName>
    <definedName name="LIT" localSheetId="17">#REF!</definedName>
    <definedName name="LIT" localSheetId="18">#REF!</definedName>
    <definedName name="LIT" localSheetId="22">#REF!</definedName>
    <definedName name="LIT" localSheetId="3">#REF!</definedName>
    <definedName name="LIT" localSheetId="4">#REF!</definedName>
    <definedName name="LIT" localSheetId="5">#REF!</definedName>
    <definedName name="LIT" localSheetId="6">#REF!</definedName>
    <definedName name="LIT" localSheetId="9">#REF!</definedName>
    <definedName name="LIT" localSheetId="10">#REF!</definedName>
    <definedName name="LIT" localSheetId="25">#REF!</definedName>
    <definedName name="LIT" localSheetId="26">#REF!</definedName>
    <definedName name="LIT" localSheetId="27">#REF!</definedName>
    <definedName name="LIT" localSheetId="30">#REF!</definedName>
    <definedName name="LIT" localSheetId="16">#REF!</definedName>
    <definedName name="LIT" localSheetId="21">#REF!</definedName>
    <definedName name="LIT" localSheetId="23">#REF!</definedName>
    <definedName name="LIT" localSheetId="24">#REF!</definedName>
    <definedName name="LIT">#REF!</definedName>
    <definedName name="lita">#N/A</definedName>
    <definedName name="LITEURO" localSheetId="32">#REF!</definedName>
    <definedName name="LITEURO" localSheetId="33">#REF!</definedName>
    <definedName name="LITEURO" localSheetId="1">#REF!</definedName>
    <definedName name="LITEURO" localSheetId="11">#REF!</definedName>
    <definedName name="LITEURO" localSheetId="14">#REF!</definedName>
    <definedName name="LITEURO" localSheetId="17">#REF!</definedName>
    <definedName name="LITEURO" localSheetId="18">#REF!</definedName>
    <definedName name="LITEURO" localSheetId="3">#REF!</definedName>
    <definedName name="LITEURO" localSheetId="4">#REF!</definedName>
    <definedName name="LITEURO" localSheetId="5">#REF!</definedName>
    <definedName name="LITEURO" localSheetId="6">#REF!</definedName>
    <definedName name="LITEURO" localSheetId="9">#REF!</definedName>
    <definedName name="LITEURO" localSheetId="10">#REF!</definedName>
    <definedName name="LITEURO" localSheetId="25">#REF!</definedName>
    <definedName name="LITEURO" localSheetId="26">#REF!</definedName>
    <definedName name="LITEURO" localSheetId="27">#REF!</definedName>
    <definedName name="LITEURO" localSheetId="30">#REF!</definedName>
    <definedName name="LITEURO" localSheetId="16">#REF!</definedName>
    <definedName name="LITEURO" localSheetId="21">#REF!</definedName>
    <definedName name="LITEURO" localSheetId="24">#REF!</definedName>
    <definedName name="LITEURO">#REF!</definedName>
    <definedName name="ll" localSheetId="31" hidden="1">{"Tab1",#N/A,FALSE,"P";"Tab2",#N/A,FALSE,"P"}</definedName>
    <definedName name="ll" localSheetId="32" hidden="1">{"Tab1",#N/A,FALSE,"P";"Tab2",#N/A,FALSE,"P"}</definedName>
    <definedName name="ll" localSheetId="33" hidden="1">{"Tab1",#N/A,FALSE,"P";"Tab2",#N/A,FALSE,"P"}</definedName>
    <definedName name="ll" localSheetId="1" hidden="1">{"Tab1",#N/A,FALSE,"P";"Tab2",#N/A,FALSE,"P"}</definedName>
    <definedName name="ll" localSheetId="11" hidden="1">{"Tab1",#N/A,FALSE,"P";"Tab2",#N/A,FALSE,"P"}</definedName>
    <definedName name="ll" localSheetId="14" hidden="1">{"Tab1",#N/A,FALSE,"P";"Tab2",#N/A,FALSE,"P"}</definedName>
    <definedName name="ll" localSheetId="15" hidden="1">{"Tab1",#N/A,FALSE,"P";"Tab2",#N/A,FALSE,"P"}</definedName>
    <definedName name="ll" localSheetId="17" hidden="1">{"Tab1",#N/A,FALSE,"P";"Tab2",#N/A,FALSE,"P"}</definedName>
    <definedName name="ll" localSheetId="18" hidden="1">{"Tab1",#N/A,FALSE,"P";"Tab2",#N/A,FALSE,"P"}</definedName>
    <definedName name="ll" localSheetId="22" hidden="1">{"Tab1",#N/A,FALSE,"P";"Tab2",#N/A,FALSE,"P"}</definedName>
    <definedName name="ll" localSheetId="2" hidden="1">{"Tab1",#N/A,FALSE,"P";"Tab2",#N/A,FALSE,"P"}</definedName>
    <definedName name="ll" localSheetId="3" hidden="1">{"Tab1",#N/A,FALSE,"P";"Tab2",#N/A,FALSE,"P"}</definedName>
    <definedName name="ll" localSheetId="4" hidden="1">{"Tab1",#N/A,FALSE,"P";"Tab2",#N/A,FALSE,"P"}</definedName>
    <definedName name="ll" localSheetId="5" hidden="1">{"Tab1",#N/A,FALSE,"P";"Tab2",#N/A,FALSE,"P"}</definedName>
    <definedName name="ll" localSheetId="6" hidden="1">{"Tab1",#N/A,FALSE,"P";"Tab2",#N/A,FALSE,"P"}</definedName>
    <definedName name="ll" localSheetId="9" hidden="1">{"Tab1",#N/A,FALSE,"P";"Tab2",#N/A,FALSE,"P"}</definedName>
    <definedName name="ll" localSheetId="10" hidden="1">{"Tab1",#N/A,FALSE,"P";"Tab2",#N/A,FALSE,"P"}</definedName>
    <definedName name="ll" localSheetId="0" hidden="1">{"Tab1",#N/A,FALSE,"P";"Tab2",#N/A,FALSE,"P"}</definedName>
    <definedName name="ll" localSheetId="25" hidden="1">{"Tab1",#N/A,FALSE,"P";"Tab2",#N/A,FALSE,"P"}</definedName>
    <definedName name="ll" localSheetId="26" hidden="1">{"Tab1",#N/A,FALSE,"P";"Tab2",#N/A,FALSE,"P"}</definedName>
    <definedName name="ll" localSheetId="27" hidden="1">{"Tab1",#N/A,FALSE,"P";"Tab2",#N/A,FALSE,"P"}</definedName>
    <definedName name="ll" localSheetId="28" hidden="1">{"Tab1",#N/A,FALSE,"P";"Tab2",#N/A,FALSE,"P"}</definedName>
    <definedName name="ll" localSheetId="30" hidden="1">{"Tab1",#N/A,FALSE,"P";"Tab2",#N/A,FALSE,"P"}</definedName>
    <definedName name="ll" localSheetId="16" hidden="1">{"Tab1",#N/A,FALSE,"P";"Tab2",#N/A,FALSE,"P"}</definedName>
    <definedName name="ll" localSheetId="21" hidden="1">{"Tab1",#N/A,FALSE,"P";"Tab2",#N/A,FALSE,"P"}</definedName>
    <definedName name="ll" localSheetId="23" hidden="1">{"Tab1",#N/A,FALSE,"P";"Tab2",#N/A,FALSE,"P"}</definedName>
    <definedName name="ll" localSheetId="24" hidden="1">{"Tab1",#N/A,FALSE,"P";"Tab2",#N/A,FALSE,"P"}</definedName>
    <definedName name="ll" hidden="1">{"Tab1",#N/A,FALSE,"P";"Tab2",#N/A,FALSE,"P"}</definedName>
    <definedName name="LLF">#REF!</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1" hidden="1">{"Riqfin97",#N/A,FALSE,"Tran";"Riqfinpro",#N/A,FALSE,"Tran"}</definedName>
    <definedName name="lll" localSheetId="11" hidden="1">{"Riqfin97",#N/A,FALSE,"Tran";"Riqfinpro",#N/A,FALSE,"Tran"}</definedName>
    <definedName name="lll" localSheetId="14" hidden="1">{"Riqfin97",#N/A,FALSE,"Tran";"Riqfinpro",#N/A,FALSE,"Tran"}</definedName>
    <definedName name="lll" localSheetId="15" hidden="1">{"Riqfin97",#N/A,FALSE,"Tran";"Riqfinpro",#N/A,FALSE,"Tran"}</definedName>
    <definedName name="lll" localSheetId="17" hidden="1">{"Riqfin97",#N/A,FALSE,"Tran";"Riqfinpro",#N/A,FALSE,"Tran"}</definedName>
    <definedName name="lll" localSheetId="18" hidden="1">{"Riqfin97",#N/A,FALSE,"Tran";"Riqfinpro",#N/A,FALSE,"Tran"}</definedName>
    <definedName name="lll" localSheetId="22" hidden="1">{"Riqfin97",#N/A,FALSE,"Tran";"Riqfinpro",#N/A,FALSE,"Tran"}</definedName>
    <definedName name="lll" localSheetId="2" hidden="1">{"Riqfin97",#N/A,FALSE,"Tran";"Riqfinpro",#N/A,FALSE,"Tran"}</definedName>
    <definedName name="lll" localSheetId="3" hidden="1">{"Riqfin97",#N/A,FALSE,"Tran";"Riqfinpro",#N/A,FALSE,"Tran"}</definedName>
    <definedName name="lll" localSheetId="4" hidden="1">{"Riqfin97",#N/A,FALSE,"Tran";"Riqfinpro",#N/A,FALSE,"Tran"}</definedName>
    <definedName name="lll" localSheetId="5" hidden="1">{"Riqfin97",#N/A,FALSE,"Tran";"Riqfinpro",#N/A,FALSE,"Tran"}</definedName>
    <definedName name="lll" localSheetId="6" hidden="1">{"Riqfin97",#N/A,FALSE,"Tran";"Riqfinpro",#N/A,FALSE,"Tran"}</definedName>
    <definedName name="lll" localSheetId="9" hidden="1">{"Riqfin97",#N/A,FALSE,"Tran";"Riqfinpro",#N/A,FALSE,"Tran"}</definedName>
    <definedName name="lll" localSheetId="10" hidden="1">{"Minpmon",#N/A,FALSE,"Monthinput"}</definedName>
    <definedName name="lll" localSheetId="0" hidden="1">{"Riqfin97",#N/A,FALSE,"Tran";"Riqfinpro",#N/A,FALSE,"Tran"}</definedName>
    <definedName name="lll" localSheetId="25" hidden="1">{"Riqfin97",#N/A,FALSE,"Tran";"Riqfinpro",#N/A,FALSE,"Tran"}</definedName>
    <definedName name="lll" localSheetId="26" hidden="1">{"Riqfin97",#N/A,FALSE,"Tran";"Riqfinpro",#N/A,FALSE,"Tran"}</definedName>
    <definedName name="lll" localSheetId="27" hidden="1">{"Riqfin97",#N/A,FALSE,"Tran";"Riqfinpro",#N/A,FALSE,"Tran"}</definedName>
    <definedName name="lll" localSheetId="28" hidden="1">{"Riqfin97",#N/A,FALSE,"Tran";"Riqfinpro",#N/A,FALSE,"Tran"}</definedName>
    <definedName name="lll" localSheetId="30" hidden="1">{"Riqfin97",#N/A,FALSE,"Tran";"Riqfinpro",#N/A,FALSE,"Tran"}</definedName>
    <definedName name="lll" localSheetId="16" hidden="1">{"Riqfin97",#N/A,FALSE,"Tran";"Riqfinpro",#N/A,FALSE,"Tran"}</definedName>
    <definedName name="lll" localSheetId="21" hidden="1">{"Riqfin97",#N/A,FALSE,"Tran";"Riqfinpro",#N/A,FALSE,"Tran"}</definedName>
    <definedName name="lll" localSheetId="23" hidden="1">{"Riqfin97",#N/A,FALSE,"Tran";"Riqfinpro",#N/A,FALSE,"Tran"}</definedName>
    <definedName name="lll" localSheetId="24" hidden="1">{"Riqfin97",#N/A,FALSE,"Tran";"Riqfinpro",#N/A,FALSE,"Tran"}</definedName>
    <definedName name="lll" hidden="1">{"Riqfin97",#N/A,FALSE,"Tran";"Riqfinpro",#N/A,FALSE,"Tran"}</definedName>
    <definedName name="llll" localSheetId="14" hidden="1">#REF!</definedName>
    <definedName name="llll" localSheetId="15" hidden="1">#REF!</definedName>
    <definedName name="llll" localSheetId="17" hidden="1">#REF!</definedName>
    <definedName name="llll" localSheetId="10" hidden="1">{"Minpmon",#N/A,FALSE,"Monthinput"}</definedName>
    <definedName name="llll" localSheetId="16" hidden="1">#REF!</definedName>
    <definedName name="llll" hidden="1">#REF!</definedName>
    <definedName name="lllll" localSheetId="31" hidden="1">{"Tab1",#N/A,FALSE,"P";"Tab2",#N/A,FALSE,"P"}</definedName>
    <definedName name="lllll" localSheetId="32" hidden="1">{"Tab1",#N/A,FALSE,"P";"Tab2",#N/A,FALSE,"P"}</definedName>
    <definedName name="lllll" localSheetId="33" hidden="1">{"Tab1",#N/A,FALSE,"P";"Tab2",#N/A,FALSE,"P"}</definedName>
    <definedName name="lllll" localSheetId="1" hidden="1">{"Tab1",#N/A,FALSE,"P";"Tab2",#N/A,FALSE,"P"}</definedName>
    <definedName name="lllll" localSheetId="11" hidden="1">{"Tab1",#N/A,FALSE,"P";"Tab2",#N/A,FALSE,"P"}</definedName>
    <definedName name="lllll" localSheetId="14" hidden="1">{"Tab1",#N/A,FALSE,"P";"Tab2",#N/A,FALSE,"P"}</definedName>
    <definedName name="lllll" localSheetId="15" hidden="1">{"Tab1",#N/A,FALSE,"P";"Tab2",#N/A,FALSE,"P"}</definedName>
    <definedName name="lllll" localSheetId="17" hidden="1">{"Tab1",#N/A,FALSE,"P";"Tab2",#N/A,FALSE,"P"}</definedName>
    <definedName name="lllll" localSheetId="18" hidden="1">{"Tab1",#N/A,FALSE,"P";"Tab2",#N/A,FALSE,"P"}</definedName>
    <definedName name="lllll" localSheetId="22" hidden="1">{"Tab1",#N/A,FALSE,"P";"Tab2",#N/A,FALSE,"P"}</definedName>
    <definedName name="lllll" localSheetId="2" hidden="1">{"Tab1",#N/A,FALSE,"P";"Tab2",#N/A,FALSE,"P"}</definedName>
    <definedName name="lllll" localSheetId="3" hidden="1">{"Tab1",#N/A,FALSE,"P";"Tab2",#N/A,FALSE,"P"}</definedName>
    <definedName name="lllll" localSheetId="4" hidden="1">{"Tab1",#N/A,FALSE,"P";"Tab2",#N/A,FALSE,"P"}</definedName>
    <definedName name="lllll" localSheetId="5" hidden="1">{"Tab1",#N/A,FALSE,"P";"Tab2",#N/A,FALSE,"P"}</definedName>
    <definedName name="lllll" localSheetId="6" hidden="1">{"Tab1",#N/A,FALSE,"P";"Tab2",#N/A,FALSE,"P"}</definedName>
    <definedName name="lllll" localSheetId="9" hidden="1">{"Tab1",#N/A,FALSE,"P";"Tab2",#N/A,FALSE,"P"}</definedName>
    <definedName name="lllll" localSheetId="10" hidden="1">{"Tab1",#N/A,FALSE,"P";"Tab2",#N/A,FALSE,"P"}</definedName>
    <definedName name="lllll" localSheetId="0" hidden="1">{"Tab1",#N/A,FALSE,"P";"Tab2",#N/A,FALSE,"P"}</definedName>
    <definedName name="lllll" localSheetId="25" hidden="1">{"Tab1",#N/A,FALSE,"P";"Tab2",#N/A,FALSE,"P"}</definedName>
    <definedName name="lllll" localSheetId="26" hidden="1">{"Tab1",#N/A,FALSE,"P";"Tab2",#N/A,FALSE,"P"}</definedName>
    <definedName name="lllll" localSheetId="27" hidden="1">{"Tab1",#N/A,FALSE,"P";"Tab2",#N/A,FALSE,"P"}</definedName>
    <definedName name="lllll" localSheetId="28" hidden="1">{"Tab1",#N/A,FALSE,"P";"Tab2",#N/A,FALSE,"P"}</definedName>
    <definedName name="lllll" localSheetId="30" hidden="1">{"Tab1",#N/A,FALSE,"P";"Tab2",#N/A,FALSE,"P"}</definedName>
    <definedName name="lllll" localSheetId="16" hidden="1">{"Tab1",#N/A,FALSE,"P";"Tab2",#N/A,FALSE,"P"}</definedName>
    <definedName name="lllll" localSheetId="21" hidden="1">{"Tab1",#N/A,FALSE,"P";"Tab2",#N/A,FALSE,"P"}</definedName>
    <definedName name="lllll" localSheetId="23" hidden="1">{"Tab1",#N/A,FALSE,"P";"Tab2",#N/A,FALSE,"P"}</definedName>
    <definedName name="lllll" localSheetId="24" hidden="1">{"Tab1",#N/A,FALSE,"P";"Tab2",#N/A,FALSE,"P"}</definedName>
    <definedName name="lllll" hidden="1">{"Tab1",#N/A,FALSE,"P";"Tab2",#N/A,FALSE,"P"}</definedName>
    <definedName name="llllll" localSheetId="31" hidden="1">{"Minpmon",#N/A,FALSE,"Monthinput"}</definedName>
    <definedName name="llllll" localSheetId="32" hidden="1">{"Minpmon",#N/A,FALSE,"Monthinput"}</definedName>
    <definedName name="llllll" localSheetId="33" hidden="1">{"Minpmon",#N/A,FALSE,"Monthinput"}</definedName>
    <definedName name="llllll" localSheetId="1" hidden="1">{"Minpmon",#N/A,FALSE,"Monthinput"}</definedName>
    <definedName name="llllll" localSheetId="11" hidden="1">{"Minpmon",#N/A,FALSE,"Monthinput"}</definedName>
    <definedName name="llllll" localSheetId="14" hidden="1">{"Minpmon",#N/A,FALSE,"Monthinput"}</definedName>
    <definedName name="llllll" localSheetId="15" hidden="1">{"Minpmon",#N/A,FALSE,"Monthinput"}</definedName>
    <definedName name="llllll" localSheetId="17" hidden="1">{"Minpmon",#N/A,FALSE,"Monthinput"}</definedName>
    <definedName name="llllll" localSheetId="18" hidden="1">{"Minpmon",#N/A,FALSE,"Monthinput"}</definedName>
    <definedName name="llllll" localSheetId="22" hidden="1">{"Minpmon",#N/A,FALSE,"Monthinput"}</definedName>
    <definedName name="llllll" localSheetId="2" hidden="1">{"Minpmon",#N/A,FALSE,"Monthinput"}</definedName>
    <definedName name="llllll" localSheetId="3" hidden="1">{"Minpmon",#N/A,FALSE,"Monthinput"}</definedName>
    <definedName name="llllll" localSheetId="4" hidden="1">{"Minpmon",#N/A,FALSE,"Monthinput"}</definedName>
    <definedName name="llllll" localSheetId="5" hidden="1">{"Minpmon",#N/A,FALSE,"Monthinput"}</definedName>
    <definedName name="llllll" localSheetId="6" hidden="1">{"Minpmon",#N/A,FALSE,"Monthinput"}</definedName>
    <definedName name="llllll" localSheetId="9" hidden="1">{"Minpmon",#N/A,FALSE,"Monthinput"}</definedName>
    <definedName name="llllll" localSheetId="10" hidden="1">{"Minpmon",#N/A,FALSE,"Monthinput"}</definedName>
    <definedName name="llllll" localSheetId="0" hidden="1">{"Minpmon",#N/A,FALSE,"Monthinput"}</definedName>
    <definedName name="llllll" localSheetId="25" hidden="1">{"Minpmon",#N/A,FALSE,"Monthinput"}</definedName>
    <definedName name="llllll" localSheetId="26" hidden="1">{"Minpmon",#N/A,FALSE,"Monthinput"}</definedName>
    <definedName name="llllll" localSheetId="27" hidden="1">{"Minpmon",#N/A,FALSE,"Monthinput"}</definedName>
    <definedName name="llllll" localSheetId="28" hidden="1">{"Minpmon",#N/A,FALSE,"Monthinput"}</definedName>
    <definedName name="llllll" localSheetId="30" hidden="1">{"Minpmon",#N/A,FALSE,"Monthinput"}</definedName>
    <definedName name="llllll" localSheetId="16" hidden="1">{"Minpmon",#N/A,FALSE,"Monthinput"}</definedName>
    <definedName name="llllll" localSheetId="21" hidden="1">{"Minpmon",#N/A,FALSE,"Monthinput"}</definedName>
    <definedName name="llllll" localSheetId="23" hidden="1">{"Minpmon",#N/A,FALSE,"Monthinput"}</definedName>
    <definedName name="llllll" localSheetId="24" hidden="1">{"Minpmon",#N/A,FALSE,"Monthinput"}</definedName>
    <definedName name="llllll" hidden="1">{"Minpmon",#N/A,FALSE,"Monthinput"}</definedName>
    <definedName name="lllllll" localSheetId="31" hidden="1">{"bop94-99",#N/A,FALSE,"BOP";"bgdp94-99",#N/A,FALSE,"BOPGDP";"exp94-99",#N/A,FALSE,"EXP";"imp94-99",#N/A,FALSE,"IMP";"tt9499",#N/A,FALSE,"TT";"ss94-99",#N/A,FALSE,"SERV";"tran94-99",#N/A,FALSE,"TRAN";"dis95-98",#N/A,FALSE,"DISB";"amor94-99",#N/A,FALSE,"AMOR";"int94-98",#N/A,FALSE,"INT";"debt94-99",#N/A,FALSE,"DEBT"}</definedName>
    <definedName name="lllllll" localSheetId="32" hidden="1">{"bop94-99",#N/A,FALSE,"BOP";"bgdp94-99",#N/A,FALSE,"BOPGDP";"exp94-99",#N/A,FALSE,"EXP";"imp94-99",#N/A,FALSE,"IMP";"tt9499",#N/A,FALSE,"TT";"ss94-99",#N/A,FALSE,"SERV";"tran94-99",#N/A,FALSE,"TRAN";"dis95-98",#N/A,FALSE,"DISB";"amor94-99",#N/A,FALSE,"AMOR";"int94-98",#N/A,FALSE,"INT";"debt94-99",#N/A,FALSE,"DEBT"}</definedName>
    <definedName name="lllllll" localSheetId="33" hidden="1">{"bop94-99",#N/A,FALSE,"BOP";"bgdp94-99",#N/A,FALSE,"BOPGDP";"exp94-99",#N/A,FALSE,"EXP";"imp94-99",#N/A,FALSE,"IMP";"tt9499",#N/A,FALSE,"TT";"ss94-99",#N/A,FALSE,"SERV";"tran94-99",#N/A,FALSE,"TRAN";"dis95-98",#N/A,FALSE,"DISB";"amor94-99",#N/A,FALSE,"AMOR";"int94-98",#N/A,FALSE,"INT";"debt94-99",#N/A,FALSE,"DEBT"}</definedName>
    <definedName name="lllllll" localSheetId="1"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14" hidden="1">{"bop94-99",#N/A,FALSE,"BOP";"bgdp94-99",#N/A,FALSE,"BOPGDP";"exp94-99",#N/A,FALSE,"EXP";"imp94-99",#N/A,FALSE,"IMP";"tt9499",#N/A,FALSE,"TT";"ss94-99",#N/A,FALSE,"SERV";"tran94-99",#N/A,FALSE,"TRAN";"dis95-98",#N/A,FALSE,"DISB";"amor94-99",#N/A,FALSE,"AMOR";"int94-98",#N/A,FALSE,"INT";"debt94-99",#N/A,FALSE,"DEBT"}</definedName>
    <definedName name="lllllll" localSheetId="15" hidden="1">{"bop94-99",#N/A,FALSE,"BOP";"bgdp94-99",#N/A,FALSE,"BOPGDP";"exp94-99",#N/A,FALSE,"EXP";"imp94-99",#N/A,FALSE,"IMP";"tt9499",#N/A,FALSE,"TT";"ss94-99",#N/A,FALSE,"SERV";"tran94-99",#N/A,FALSE,"TRAN";"dis95-98",#N/A,FALSE,"DISB";"amor94-99",#N/A,FALSE,"AMOR";"int94-98",#N/A,FALSE,"INT";"debt94-99",#N/A,FALSE,"DEBT"}</definedName>
    <definedName name="lllllll" localSheetId="17" hidden="1">{"bop94-99",#N/A,FALSE,"BOP";"bgdp94-99",#N/A,FALSE,"BOPGDP";"exp94-99",#N/A,FALSE,"EXP";"imp94-99",#N/A,FALSE,"IMP";"tt9499",#N/A,FALSE,"TT";"ss94-99",#N/A,FALSE,"SERV";"tran94-99",#N/A,FALSE,"TRAN";"dis95-98",#N/A,FALSE,"DISB";"amor94-99",#N/A,FALSE,"AMOR";"int94-98",#N/A,FALSE,"INT";"debt94-99",#N/A,FALSE,"DEBT"}</definedName>
    <definedName name="lllllll" localSheetId="18" hidden="1">{"bop94-99",#N/A,FALSE,"BOP";"bgdp94-99",#N/A,FALSE,"BOPGDP";"exp94-99",#N/A,FALSE,"EXP";"imp94-99",#N/A,FALSE,"IMP";"tt9499",#N/A,FALSE,"TT";"ss94-99",#N/A,FALSE,"SERV";"tran94-99",#N/A,FALSE,"TRAN";"dis95-98",#N/A,FALSE,"DISB";"amor94-99",#N/A,FALSE,"AMOR";"int94-98",#N/A,FALSE,"INT";"debt94-99",#N/A,FALSE,"DEBT"}</definedName>
    <definedName name="lllllll" localSheetId="22" hidden="1">{"bop94-99",#N/A,FALSE,"BOP";"bgdp94-99",#N/A,FALSE,"BOPGDP";"exp94-99",#N/A,FALSE,"EXP";"imp94-99",#N/A,FALSE,"IMP";"tt9499",#N/A,FALSE,"TT";"ss94-99",#N/A,FALSE,"SERV";"tran94-99",#N/A,FALSE,"TRAN";"dis95-98",#N/A,FALSE,"DISB";"amor94-99",#N/A,FALSE,"AMOR";"int94-98",#N/A,FALSE,"INT";"debt94-99",#N/A,FALSE,"DEBT"}</definedName>
    <definedName name="lllllll" localSheetId="2" hidden="1">{"bop94-99",#N/A,FALSE,"BOP";"bgdp94-99",#N/A,FALSE,"BOPGDP";"exp94-99",#N/A,FALSE,"EXP";"imp94-99",#N/A,FALSE,"IMP";"tt9499",#N/A,FALSE,"TT";"ss94-99",#N/A,FALSE,"SERV";"tran94-99",#N/A,FALSE,"TRAN";"dis95-98",#N/A,FALSE,"DISB";"amor94-99",#N/A,FALSE,"AMOR";"int94-98",#N/A,FALSE,"INT";"debt94-99",#N/A,FALSE,"DEBT"}</definedName>
    <definedName name="lllllll" localSheetId="3" hidden="1">{"bop94-99",#N/A,FALSE,"BOP";"bgdp94-99",#N/A,FALSE,"BOPGDP";"exp94-99",#N/A,FALSE,"EXP";"imp94-99",#N/A,FALSE,"IMP";"tt9499",#N/A,FALSE,"TT";"ss94-99",#N/A,FALSE,"SERV";"tran94-99",#N/A,FALSE,"TRAN";"dis95-98",#N/A,FALSE,"DISB";"amor94-99",#N/A,FALSE,"AMOR";"int94-98",#N/A,FALSE,"INT";"debt94-99",#N/A,FALSE,"DEBT"}</definedName>
    <definedName name="lllllll" localSheetId="4" hidden="1">{"bop94-99",#N/A,FALSE,"BOP";"bgdp94-99",#N/A,FALSE,"BOPGDP";"exp94-99",#N/A,FALSE,"EXP";"imp94-99",#N/A,FALSE,"IMP";"tt9499",#N/A,FALSE,"TT";"ss94-99",#N/A,FALSE,"SERV";"tran94-99",#N/A,FALSE,"TRAN";"dis95-98",#N/A,FALSE,"DISB";"amor94-99",#N/A,FALSE,"AMOR";"int94-98",#N/A,FALSE,"INT";"debt94-99",#N/A,FALSE,"DEB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localSheetId="6" hidden="1">{"bop94-99",#N/A,FALSE,"BOP";"bgdp94-99",#N/A,FALSE,"BOPGDP";"exp94-99",#N/A,FALSE,"EXP";"imp94-99",#N/A,FALSE,"IMP";"tt9499",#N/A,FALSE,"TT";"ss94-99",#N/A,FALSE,"SERV";"tran94-99",#N/A,FALSE,"TRAN";"dis95-98",#N/A,FALSE,"DISB";"amor94-99",#N/A,FALSE,"AMOR";"int94-98",#N/A,FALSE,"INT";"debt94-99",#N/A,FALSE,"DEBT"}</definedName>
    <definedName name="lllllll" localSheetId="9" hidden="1">{"bop94-99",#N/A,FALSE,"BOP";"bgdp94-99",#N/A,FALSE,"BOPGDP";"exp94-99",#N/A,FALSE,"EXP";"imp94-99",#N/A,FALSE,"IMP";"tt9499",#N/A,FALSE,"TT";"ss94-99",#N/A,FALSE,"SERV";"tran94-99",#N/A,FALSE,"TRAN";"dis95-98",#N/A,FALSE,"DISB";"amor94-99",#N/A,FALSE,"AMOR";"int94-98",#N/A,FALSE,"INT";"debt94-99",#N/A,FALSE,"DEBT"}</definedName>
    <definedName name="lllllll" localSheetId="10" hidden="1">{"bop94-99",#N/A,FALSE,"BOP";"bgdp94-99",#N/A,FALSE,"BOPGDP";"exp94-99",#N/A,FALSE,"EXP";"imp94-99",#N/A,FALSE,"IMP";"tt9499",#N/A,FALSE,"TT";"ss94-99",#N/A,FALSE,"SERV";"tran94-99",#N/A,FALSE,"TRAN";"dis95-98",#N/A,FALSE,"DISB";"amor94-99",#N/A,FALSE,"AMOR";"int94-98",#N/A,FALSE,"INT";"debt94-99",#N/A,FALSE,"DEBT"}</definedName>
    <definedName name="lllllll" localSheetId="0" hidden="1">{"bop94-99",#N/A,FALSE,"BOP";"bgdp94-99",#N/A,FALSE,"BOPGDP";"exp94-99",#N/A,FALSE,"EXP";"imp94-99",#N/A,FALSE,"IMP";"tt9499",#N/A,FALSE,"TT";"ss94-99",#N/A,FALSE,"SERV";"tran94-99",#N/A,FALSE,"TRAN";"dis95-98",#N/A,FALSE,"DISB";"amor94-99",#N/A,FALSE,"AMOR";"int94-98",#N/A,FALSE,"INT";"debt94-99",#N/A,FALSE,"DEBT"}</definedName>
    <definedName name="lllllll" localSheetId="25" hidden="1">{"bop94-99",#N/A,FALSE,"BOP";"bgdp94-99",#N/A,FALSE,"BOPGDP";"exp94-99",#N/A,FALSE,"EXP";"imp94-99",#N/A,FALSE,"IMP";"tt9499",#N/A,FALSE,"TT";"ss94-99",#N/A,FALSE,"SERV";"tran94-99",#N/A,FALSE,"TRAN";"dis95-98",#N/A,FALSE,"DISB";"amor94-99",#N/A,FALSE,"AMOR";"int94-98",#N/A,FALSE,"INT";"debt94-99",#N/A,FALSE,"DEBT"}</definedName>
    <definedName name="lllllll" localSheetId="26" hidden="1">{"bop94-99",#N/A,FALSE,"BOP";"bgdp94-99",#N/A,FALSE,"BOPGDP";"exp94-99",#N/A,FALSE,"EXP";"imp94-99",#N/A,FALSE,"IMP";"tt9499",#N/A,FALSE,"TT";"ss94-99",#N/A,FALSE,"SERV";"tran94-99",#N/A,FALSE,"TRAN";"dis95-98",#N/A,FALSE,"DISB";"amor94-99",#N/A,FALSE,"AMOR";"int94-98",#N/A,FALSE,"INT";"debt94-99",#N/A,FALSE,"DEBT"}</definedName>
    <definedName name="lllllll" localSheetId="27" hidden="1">{"bop94-99",#N/A,FALSE,"BOP";"bgdp94-99",#N/A,FALSE,"BOPGDP";"exp94-99",#N/A,FALSE,"EXP";"imp94-99",#N/A,FALSE,"IMP";"tt9499",#N/A,FALSE,"TT";"ss94-99",#N/A,FALSE,"SERV";"tran94-99",#N/A,FALSE,"TRAN";"dis95-98",#N/A,FALSE,"DISB";"amor94-99",#N/A,FALSE,"AMOR";"int94-98",#N/A,FALSE,"INT";"debt94-99",#N/A,FALSE,"DEBT"}</definedName>
    <definedName name="lllllll" localSheetId="28" hidden="1">{"bop94-99",#N/A,FALSE,"BOP";"bgdp94-99",#N/A,FALSE,"BOPGDP";"exp94-99",#N/A,FALSE,"EXP";"imp94-99",#N/A,FALSE,"IMP";"tt9499",#N/A,FALSE,"TT";"ss94-99",#N/A,FALSE,"SERV";"tran94-99",#N/A,FALSE,"TRAN";"dis95-98",#N/A,FALSE,"DISB";"amor94-99",#N/A,FALSE,"AMOR";"int94-98",#N/A,FALSE,"INT";"debt94-99",#N/A,FALSE,"DEBT"}</definedName>
    <definedName name="lllllll" localSheetId="30" hidden="1">{"bop94-99",#N/A,FALSE,"BOP";"bgdp94-99",#N/A,FALSE,"BOPGDP";"exp94-99",#N/A,FALSE,"EXP";"imp94-99",#N/A,FALSE,"IMP";"tt9499",#N/A,FALSE,"TT";"ss94-99",#N/A,FALSE,"SERV";"tran94-99",#N/A,FALSE,"TRAN";"dis95-98",#N/A,FALSE,"DISB";"amor94-99",#N/A,FALSE,"AMOR";"int94-98",#N/A,FALSE,"INT";"debt94-99",#N/A,FALSE,"DEBT"}</definedName>
    <definedName name="lllllll" localSheetId="16" hidden="1">{"bop94-99",#N/A,FALSE,"BOP";"bgdp94-99",#N/A,FALSE,"BOPGDP";"exp94-99",#N/A,FALSE,"EXP";"imp94-99",#N/A,FALSE,"IMP";"tt9499",#N/A,FALSE,"TT";"ss94-99",#N/A,FALSE,"SERV";"tran94-99",#N/A,FALSE,"TRAN";"dis95-98",#N/A,FALSE,"DISB";"amor94-99",#N/A,FALSE,"AMOR";"int94-98",#N/A,FALSE,"INT";"debt94-99",#N/A,FALSE,"DEBT"}</definedName>
    <definedName name="lllllll" localSheetId="21" hidden="1">{"bop94-99",#N/A,FALSE,"BOP";"bgdp94-99",#N/A,FALSE,"BOPGDP";"exp94-99",#N/A,FALSE,"EXP";"imp94-99",#N/A,FALSE,"IMP";"tt9499",#N/A,FALSE,"TT";"ss94-99",#N/A,FALSE,"SERV";"tran94-99",#N/A,FALSE,"TRAN";"dis95-98",#N/A,FALSE,"DISB";"amor94-99",#N/A,FALSE,"AMOR";"int94-98",#N/A,FALSE,"INT";"debt94-99",#N/A,FALSE,"DEBT"}</definedName>
    <definedName name="lllllll" localSheetId="23" hidden="1">{"bop94-99",#N/A,FALSE,"BOP";"bgdp94-99",#N/A,FALSE,"BOPGDP";"exp94-99",#N/A,FALSE,"EXP";"imp94-99",#N/A,FALSE,"IMP";"tt9499",#N/A,FALSE,"TT";"ss94-99",#N/A,FALSE,"SERV";"tran94-99",#N/A,FALSE,"TRAN";"dis95-98",#N/A,FALSE,"DISB";"amor94-99",#N/A,FALSE,"AMOR";"int94-98",#N/A,FALSE,"INT";"debt94-99",#N/A,FALSE,"DEBT"}</definedName>
    <definedName name="lllllll" localSheetId="24"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31" hidden="1">{"Minpmon",#N/A,FALSE,"Monthinput"}</definedName>
    <definedName name="lllllllllllllllll" localSheetId="32" hidden="1">{"Minpmon",#N/A,FALSE,"Monthinput"}</definedName>
    <definedName name="lllllllllllllllll" localSheetId="33" hidden="1">{"Minpmon",#N/A,FALSE,"Monthinput"}</definedName>
    <definedName name="lllllllllllllllll" localSheetId="1" hidden="1">{"Minpmon",#N/A,FALSE,"Monthinput"}</definedName>
    <definedName name="lllllllllllllllll" localSheetId="11" hidden="1">{"Minpmon",#N/A,FALSE,"Monthinput"}</definedName>
    <definedName name="lllllllllllllllll" localSheetId="14" hidden="1">{"Minpmon",#N/A,FALSE,"Monthinput"}</definedName>
    <definedName name="lllllllllllllllll" localSheetId="15" hidden="1">{"Minpmon",#N/A,FALSE,"Monthinput"}</definedName>
    <definedName name="lllllllllllllllll" localSheetId="17" hidden="1">{"Minpmon",#N/A,FALSE,"Monthinput"}</definedName>
    <definedName name="lllllllllllllllll" localSheetId="18" hidden="1">{"Minpmon",#N/A,FALSE,"Monthinput"}</definedName>
    <definedName name="lllllllllllllllll" localSheetId="22" hidden="1">{"Minpmon",#N/A,FALSE,"Monthinput"}</definedName>
    <definedName name="lllllllllllllllll" localSheetId="2" hidden="1">{"Minpmon",#N/A,FALSE,"Monthinput"}</definedName>
    <definedName name="lllllllllllllllll" localSheetId="3" hidden="1">{"Minpmon",#N/A,FALSE,"Monthinput"}</definedName>
    <definedName name="lllllllllllllllll" localSheetId="4" hidden="1">{"Minpmon",#N/A,FALSE,"Monthinput"}</definedName>
    <definedName name="lllllllllllllllll" localSheetId="5" hidden="1">{"Minpmon",#N/A,FALSE,"Monthinput"}</definedName>
    <definedName name="lllllllllllllllll" localSheetId="6" hidden="1">{"Minpmon",#N/A,FALSE,"Monthinput"}</definedName>
    <definedName name="lllllllllllllllll" localSheetId="9" hidden="1">{"Minpmon",#N/A,FALSE,"Monthinput"}</definedName>
    <definedName name="lllllllllllllllll" localSheetId="10" hidden="1">{"Minpmon",#N/A,FALSE,"Monthinput"}</definedName>
    <definedName name="lllllllllllllllll" localSheetId="0" hidden="1">{"Minpmon",#N/A,FALSE,"Monthinput"}</definedName>
    <definedName name="lllllllllllllllll" localSheetId="25" hidden="1">{"Minpmon",#N/A,FALSE,"Monthinput"}</definedName>
    <definedName name="lllllllllllllllll" localSheetId="26" hidden="1">{"Minpmon",#N/A,FALSE,"Monthinput"}</definedName>
    <definedName name="lllllllllllllllll" localSheetId="27" hidden="1">{"Minpmon",#N/A,FALSE,"Monthinput"}</definedName>
    <definedName name="lllllllllllllllll" localSheetId="28" hidden="1">{"Minpmon",#N/A,FALSE,"Monthinput"}</definedName>
    <definedName name="lllllllllllllllll" localSheetId="30" hidden="1">{"Minpmon",#N/A,FALSE,"Monthinput"}</definedName>
    <definedName name="lllllllllllllllll" localSheetId="16" hidden="1">{"Minpmon",#N/A,FALSE,"Monthinput"}</definedName>
    <definedName name="lllllllllllllllll" localSheetId="21" hidden="1">{"Minpmon",#N/A,FALSE,"Monthinput"}</definedName>
    <definedName name="lllllllllllllllll" localSheetId="23" hidden="1">{"Minpmon",#N/A,FALSE,"Monthinput"}</definedName>
    <definedName name="lllllllllllllllll" localSheetId="24" hidden="1">{"Minpmon",#N/A,FALSE,"Monthinput"}</definedName>
    <definedName name="lllllllllllllllll" hidden="1">{"Minpmon",#N/A,FALSE,"Monthinput"}</definedName>
    <definedName name="lloo" localSheetId="31" hidden="1">#REF!</definedName>
    <definedName name="lloo" localSheetId="32" hidden="1">#REF!</definedName>
    <definedName name="lloo" localSheetId="33" hidden="1">#REF!</definedName>
    <definedName name="lloo" localSheetId="1" hidden="1">#REF!</definedName>
    <definedName name="lloo" localSheetId="11" hidden="1">#REF!</definedName>
    <definedName name="lloo" localSheetId="14" hidden="1">#REF!</definedName>
    <definedName name="lloo" localSheetId="15" hidden="1">#REF!</definedName>
    <definedName name="lloo" localSheetId="17" hidden="1">#REF!</definedName>
    <definedName name="lloo" localSheetId="18" hidden="1">#REF!</definedName>
    <definedName name="lloo" localSheetId="22" hidden="1">#REF!</definedName>
    <definedName name="lloo" localSheetId="3" hidden="1">#REF!</definedName>
    <definedName name="lloo" localSheetId="4" hidden="1">#REF!</definedName>
    <definedName name="lloo" localSheetId="5" hidden="1">#REF!</definedName>
    <definedName name="lloo" localSheetId="6" hidden="1">#REF!</definedName>
    <definedName name="lloo" localSheetId="9" hidden="1">#REF!</definedName>
    <definedName name="lloo" localSheetId="10" hidden="1">#REF!</definedName>
    <definedName name="lloo" localSheetId="25" hidden="1">#REF!</definedName>
    <definedName name="lloo" localSheetId="26" hidden="1">#REF!</definedName>
    <definedName name="lloo" localSheetId="27" hidden="1">#REF!</definedName>
    <definedName name="lloo" localSheetId="30" hidden="1">#REF!</definedName>
    <definedName name="lloo" localSheetId="16" hidden="1">#REF!</definedName>
    <definedName name="lloo" localSheetId="21" hidden="1">#REF!</definedName>
    <definedName name="lloo" localSheetId="23" hidden="1">#REF!</definedName>
    <definedName name="lloo" localSheetId="24" hidden="1">#REF!</definedName>
    <definedName name="lloo" hidden="1">#REF!</definedName>
    <definedName name="lodnjkhdnbdv" localSheetId="32">#REF!</definedName>
    <definedName name="lodnjkhdnbdv" localSheetId="33">#REF!</definedName>
    <definedName name="lodnjkhdnbdv" localSheetId="1">#REF!</definedName>
    <definedName name="lodnjkhdnbdv" localSheetId="11">#REF!</definedName>
    <definedName name="lodnjkhdnbdv" localSheetId="14">#REF!</definedName>
    <definedName name="lodnjkhdnbdv" localSheetId="17">#REF!</definedName>
    <definedName name="lodnjkhdnbdv" localSheetId="18">#REF!</definedName>
    <definedName name="lodnjkhdnbdv" localSheetId="3">#REF!</definedName>
    <definedName name="lodnjkhdnbdv" localSheetId="4">#REF!</definedName>
    <definedName name="lodnjkhdnbdv" localSheetId="5">#REF!</definedName>
    <definedName name="lodnjkhdnbdv" localSheetId="6">#REF!</definedName>
    <definedName name="lodnjkhdnbdv" localSheetId="9">#REF!</definedName>
    <definedName name="lodnjkhdnbdv" localSheetId="10">#REF!</definedName>
    <definedName name="lodnjkhdnbdv" localSheetId="25">#REF!</definedName>
    <definedName name="lodnjkhdnbdv" localSheetId="26">#REF!</definedName>
    <definedName name="lodnjkhdnbdv" localSheetId="27">#REF!</definedName>
    <definedName name="lodnjkhdnbdv" localSheetId="30">#REF!</definedName>
    <definedName name="lodnjkhdnbdv" localSheetId="16">#REF!</definedName>
    <definedName name="lodnjkhdnbdv" localSheetId="21">#REF!</definedName>
    <definedName name="lodnjkhdnbdv" localSheetId="24">#REF!</definedName>
    <definedName name="lodnjkhdnbdv">#REF!</definedName>
    <definedName name="lolololo" localSheetId="32">#REF!</definedName>
    <definedName name="lolololo" localSheetId="33">#REF!</definedName>
    <definedName name="lolololo" localSheetId="1">#REF!</definedName>
    <definedName name="lolololo" localSheetId="11">#REF!</definedName>
    <definedName name="lolololo" localSheetId="14">#REF!</definedName>
    <definedName name="lolololo" localSheetId="17">#REF!</definedName>
    <definedName name="lolololo" localSheetId="18">#REF!</definedName>
    <definedName name="lolololo" localSheetId="3">#REF!</definedName>
    <definedName name="lolololo" localSheetId="4">#REF!</definedName>
    <definedName name="lolololo" localSheetId="5">#REF!</definedName>
    <definedName name="lolololo" localSheetId="6">#REF!</definedName>
    <definedName name="lolololo" localSheetId="9">#REF!</definedName>
    <definedName name="lolololo" localSheetId="10">#REF!</definedName>
    <definedName name="lolololo" localSheetId="25">#REF!</definedName>
    <definedName name="lolololo" localSheetId="26">#REF!</definedName>
    <definedName name="lolololo" localSheetId="27">#REF!</definedName>
    <definedName name="lolololo" localSheetId="30">#REF!</definedName>
    <definedName name="lolololo" localSheetId="16">#REF!</definedName>
    <definedName name="lolololo" localSheetId="21">#REF!</definedName>
    <definedName name="lolololo" localSheetId="24">#REF!</definedName>
    <definedName name="lolololo">#REF!</definedName>
    <definedName name="LONAB96">#REF!</definedName>
    <definedName name="LOOKUPMTH">#REF!</definedName>
    <definedName name="Low_external">#REF!</definedName>
    <definedName name="Low_fiscal">#REF!</definedName>
    <definedName name="Low_growth_extended">#REF!</definedName>
    <definedName name="Low_growth_summary">#REF!</definedName>
    <definedName name="Low_monetary">#REF!</definedName>
    <definedName name="Low_real">#REF!</definedName>
    <definedName name="Low_summary">#REF!</definedName>
    <definedName name="Lowest_Inter_Bank_Rate" localSheetId="14">#REF!</definedName>
    <definedName name="Lowest_Inter_Bank_Rate" localSheetId="15">#REF!</definedName>
    <definedName name="Lowest_Inter_Bank_Rate" localSheetId="17">#REF!</definedName>
    <definedName name="Lowest_Inter_Bank_Rate" localSheetId="16">#REF!</definedName>
    <definedName name="Lowest_Inter_Bank_Rate">#REF!</definedName>
    <definedName name="LP" localSheetId="31">#REF!</definedName>
    <definedName name="LP" localSheetId="32">#REF!</definedName>
    <definedName name="LP" localSheetId="33">#REF!</definedName>
    <definedName name="LP" localSheetId="1">#REF!</definedName>
    <definedName name="LP" localSheetId="11">#REF!</definedName>
    <definedName name="LP" localSheetId="14">#REF!</definedName>
    <definedName name="LP" localSheetId="15">#REF!</definedName>
    <definedName name="LP" localSheetId="17">#REF!</definedName>
    <definedName name="LP" localSheetId="18">#REF!</definedName>
    <definedName name="LP" localSheetId="22">#REF!</definedName>
    <definedName name="LP" localSheetId="3">#REF!</definedName>
    <definedName name="LP" localSheetId="4">#REF!</definedName>
    <definedName name="LP" localSheetId="5">#REF!</definedName>
    <definedName name="LP" localSheetId="6">#REF!</definedName>
    <definedName name="LP" localSheetId="9">#REF!</definedName>
    <definedName name="LP" localSheetId="10">#REF!</definedName>
    <definedName name="LP" localSheetId="25">#REF!</definedName>
    <definedName name="LP" localSheetId="26">#REF!</definedName>
    <definedName name="LP" localSheetId="27">#REF!</definedName>
    <definedName name="LP" localSheetId="30">#REF!</definedName>
    <definedName name="LP" localSheetId="16">#REF!</definedName>
    <definedName name="LP" localSheetId="21">#REF!</definedName>
    <definedName name="LP" localSheetId="23">#REF!</definedName>
    <definedName name="LP" localSheetId="24">#REF!</definedName>
    <definedName name="LP">#REF!</definedName>
    <definedName name="LP1A" localSheetId="32">#REF!</definedName>
    <definedName name="LP1A" localSheetId="33">#REF!</definedName>
    <definedName name="LP1A" localSheetId="1">#REF!</definedName>
    <definedName name="LP1A" localSheetId="14">#REF!</definedName>
    <definedName name="LP1A" localSheetId="17">#REF!</definedName>
    <definedName name="LP1A" localSheetId="18">#REF!</definedName>
    <definedName name="LP1A" localSheetId="3">#REF!</definedName>
    <definedName name="LP1A" localSheetId="4">#REF!</definedName>
    <definedName name="LP1A" localSheetId="5">#REF!</definedName>
    <definedName name="LP1A" localSheetId="6">#REF!</definedName>
    <definedName name="LP1A" localSheetId="9">#REF!</definedName>
    <definedName name="LP1A" localSheetId="10">#REF!</definedName>
    <definedName name="LP1A" localSheetId="25">#REF!</definedName>
    <definedName name="LP1A" localSheetId="26">#REF!</definedName>
    <definedName name="LP1A" localSheetId="27">#REF!</definedName>
    <definedName name="LP1A" localSheetId="30">#REF!</definedName>
    <definedName name="LP1A" localSheetId="16">#REF!</definedName>
    <definedName name="LP1A" localSheetId="21">#REF!</definedName>
    <definedName name="LP1A" localSheetId="24">#REF!</definedName>
    <definedName name="LP1A">#REF!</definedName>
    <definedName name="LPEperc">#REF!</definedName>
    <definedName name="LPperc">#REF!</definedName>
    <definedName name="LT">#REF!</definedName>
    <definedName name="LTcirr" localSheetId="32">#REF!</definedName>
    <definedName name="LTcirr" localSheetId="33">#REF!</definedName>
    <definedName name="LTcirr" localSheetId="1">#REF!</definedName>
    <definedName name="LTcirr" localSheetId="14">#REF!</definedName>
    <definedName name="LTcirr" localSheetId="17">#REF!</definedName>
    <definedName name="LTcirr" localSheetId="3">#REF!</definedName>
    <definedName name="LTcirr" localSheetId="4">#REF!</definedName>
    <definedName name="LTcirr" localSheetId="5">#REF!</definedName>
    <definedName name="LTcirr" localSheetId="6">#REF!</definedName>
    <definedName name="LTcirr" localSheetId="9">#REF!</definedName>
    <definedName name="LTcirr" localSheetId="30">#REF!</definedName>
    <definedName name="LTcirr" localSheetId="21">#REF!</definedName>
    <definedName name="LTcirr" localSheetId="24">#REF!</definedName>
    <definedName name="LTcirr">#REF!</definedName>
    <definedName name="LTr" localSheetId="32">#REF!</definedName>
    <definedName name="LTr" localSheetId="33">#REF!</definedName>
    <definedName name="LTr" localSheetId="1">#REF!</definedName>
    <definedName name="LTr" localSheetId="14">#REF!</definedName>
    <definedName name="LTr" localSheetId="3">#REF!</definedName>
    <definedName name="LTr" localSheetId="4">#REF!</definedName>
    <definedName name="LTr" localSheetId="5">#REF!</definedName>
    <definedName name="LTr" localSheetId="6">#REF!</definedName>
    <definedName name="LTr" localSheetId="9">#REF!</definedName>
    <definedName name="LTr" localSheetId="30">#REF!</definedName>
    <definedName name="LTr" localSheetId="21">#REF!</definedName>
    <definedName name="LTr">#REF!</definedName>
    <definedName name="LUR" localSheetId="10">#REF!</definedName>
    <definedName name="LUR">#N/A</definedName>
    <definedName name="LUXF" localSheetId="31">#REF!</definedName>
    <definedName name="LUXF" localSheetId="32">#REF!</definedName>
    <definedName name="LUXF" localSheetId="33">#REF!</definedName>
    <definedName name="LUXF" localSheetId="1">#REF!</definedName>
    <definedName name="LUXF" localSheetId="11">#REF!</definedName>
    <definedName name="LUXF" localSheetId="14">#REF!</definedName>
    <definedName name="LUXF" localSheetId="15">#REF!</definedName>
    <definedName name="LUXF" localSheetId="17">#REF!</definedName>
    <definedName name="LUXF" localSheetId="18">#REF!</definedName>
    <definedName name="LUXF" localSheetId="22">#REF!</definedName>
    <definedName name="LUXF" localSheetId="3">#REF!</definedName>
    <definedName name="LUXF" localSheetId="4">#REF!</definedName>
    <definedName name="LUXF" localSheetId="5">#REF!</definedName>
    <definedName name="LUXF" localSheetId="6">#REF!</definedName>
    <definedName name="LUXF" localSheetId="9">#REF!</definedName>
    <definedName name="LUXF" localSheetId="10">#REF!</definedName>
    <definedName name="LUXF" localSheetId="25">#REF!</definedName>
    <definedName name="LUXF" localSheetId="26">#REF!</definedName>
    <definedName name="LUXF" localSheetId="27">#REF!</definedName>
    <definedName name="LUXF" localSheetId="30">#REF!</definedName>
    <definedName name="LUXF" localSheetId="16">#REF!</definedName>
    <definedName name="LUXF" localSheetId="21">#REF!</definedName>
    <definedName name="LUXF" localSheetId="23">#REF!</definedName>
    <definedName name="LUXF" localSheetId="24">#REF!</definedName>
    <definedName name="LUXF">#REF!</definedName>
    <definedName name="LUXF1" localSheetId="32">#REF!</definedName>
    <definedName name="LUXF1" localSheetId="33">#REF!</definedName>
    <definedName name="LUXF1" localSheetId="1">#REF!</definedName>
    <definedName name="LUXF1" localSheetId="14">#REF!</definedName>
    <definedName name="LUXF1" localSheetId="17">#REF!</definedName>
    <definedName name="LUXF1" localSheetId="18">#REF!</definedName>
    <definedName name="LUXF1" localSheetId="3">#REF!</definedName>
    <definedName name="LUXF1" localSheetId="4">#REF!</definedName>
    <definedName name="LUXF1" localSheetId="5">#REF!</definedName>
    <definedName name="LUXF1" localSheetId="6">#REF!</definedName>
    <definedName name="LUXF1" localSheetId="9">#REF!</definedName>
    <definedName name="LUXF1" localSheetId="10">#REF!</definedName>
    <definedName name="LUXF1" localSheetId="25">#REF!</definedName>
    <definedName name="LUXF1" localSheetId="26">#REF!</definedName>
    <definedName name="LUXF1" localSheetId="27">#REF!</definedName>
    <definedName name="LUXF1" localSheetId="30">#REF!</definedName>
    <definedName name="LUXF1" localSheetId="16">#REF!</definedName>
    <definedName name="LUXF1" localSheetId="21">#REF!</definedName>
    <definedName name="LUXF1" localSheetId="24">#REF!</definedName>
    <definedName name="LUXF1">#REF!</definedName>
    <definedName name="Lyon">#REF!</definedName>
    <definedName name="m">#N/A</definedName>
    <definedName name="MACRO" localSheetId="31">#REF!</definedName>
    <definedName name="MACRO" localSheetId="32">#REF!</definedName>
    <definedName name="MACRO" localSheetId="33">#REF!</definedName>
    <definedName name="MACRO" localSheetId="1">#REF!</definedName>
    <definedName name="MACRO" localSheetId="11">#REF!</definedName>
    <definedName name="MACRO" localSheetId="14">#REF!</definedName>
    <definedName name="MACRO" localSheetId="15">#REF!</definedName>
    <definedName name="MACRO" localSheetId="17">#REF!</definedName>
    <definedName name="MACRO" localSheetId="22">#REF!</definedName>
    <definedName name="MACRO" localSheetId="3">#REF!</definedName>
    <definedName name="MACRO" localSheetId="4">#REF!</definedName>
    <definedName name="MACRO" localSheetId="5">#REF!</definedName>
    <definedName name="MACRO" localSheetId="6">#REF!</definedName>
    <definedName name="MACRO" localSheetId="9">#REF!</definedName>
    <definedName name="MACRO" localSheetId="10">#REF!</definedName>
    <definedName name="MACRO" localSheetId="25">#REF!</definedName>
    <definedName name="MACRO" localSheetId="30">#REF!</definedName>
    <definedName name="MACRO" localSheetId="16">#REF!</definedName>
    <definedName name="MACRO" localSheetId="21">#REF!</definedName>
    <definedName name="MACRO" localSheetId="23">#REF!</definedName>
    <definedName name="MACRO" localSheetId="24">#REF!</definedName>
    <definedName name="MACRO">#REF!</definedName>
    <definedName name="MACRO_ASSUMP_2006" localSheetId="32">#REF!</definedName>
    <definedName name="MACRO_ASSUMP_2006" localSheetId="33">#REF!</definedName>
    <definedName name="MACRO_ASSUMP_2006" localSheetId="1">#REF!</definedName>
    <definedName name="MACRO_ASSUMP_2006" localSheetId="11">#REF!</definedName>
    <definedName name="MACRO_ASSUMP_2006" localSheetId="14">#REF!</definedName>
    <definedName name="MACRO_ASSUMP_2006" localSheetId="15">#REF!</definedName>
    <definedName name="MACRO_ASSUMP_2006" localSheetId="17">#REF!</definedName>
    <definedName name="MACRO_ASSUMP_2006" localSheetId="22">#REF!</definedName>
    <definedName name="MACRO_ASSUMP_2006" localSheetId="3">#REF!</definedName>
    <definedName name="MACRO_ASSUMP_2006" localSheetId="4">#REF!</definedName>
    <definedName name="MACRO_ASSUMP_2006" localSheetId="5">#REF!</definedName>
    <definedName name="MACRO_ASSUMP_2006" localSheetId="6">#REF!</definedName>
    <definedName name="MACRO_ASSUMP_2006" localSheetId="9">#REF!</definedName>
    <definedName name="MACRO_ASSUMP_2006" localSheetId="10">#REF!</definedName>
    <definedName name="MACRO_ASSUMP_2006" localSheetId="25">#REF!</definedName>
    <definedName name="MACRO_ASSUMP_2006" localSheetId="30">#REF!</definedName>
    <definedName name="MACRO_ASSUMP_2006" localSheetId="16">#REF!</definedName>
    <definedName name="MACRO_ASSUMP_2006" localSheetId="21">#REF!</definedName>
    <definedName name="MACRO_ASSUMP_2006" localSheetId="23">#REF!</definedName>
    <definedName name="MACRO_ASSUMP_2006" localSheetId="24">#REF!</definedName>
    <definedName name="MACRO_ASSUMP_2006">#REF!</definedName>
    <definedName name="Macro2">#REF!</definedName>
    <definedName name="Macro3">#REF!</definedName>
    <definedName name="Macro5">#REF!</definedName>
    <definedName name="Macro6">#REF!</definedName>
    <definedName name="MACROINPUT">#REF!</definedName>
    <definedName name="MACROS">#REF!</definedName>
    <definedName name="maintabs" localSheetId="14">#REF!,#REF!,#REF!</definedName>
    <definedName name="maintabs" localSheetId="15">#REF!,#REF!,#REF!</definedName>
    <definedName name="maintabs" localSheetId="17">#REF!,#REF!,#REF!</definedName>
    <definedName name="maintabs" localSheetId="16">#REF!,#REF!,#REF!</definedName>
    <definedName name="maintabs">#REF!,#REF!,#REF!</definedName>
    <definedName name="MALAX" localSheetId="31">#REF!</definedName>
    <definedName name="MALAX" localSheetId="32">#REF!</definedName>
    <definedName name="MALAX" localSheetId="33">#REF!</definedName>
    <definedName name="MALAX" localSheetId="1">#REF!</definedName>
    <definedName name="MALAX" localSheetId="11">#REF!</definedName>
    <definedName name="MALAX" localSheetId="14">#REF!</definedName>
    <definedName name="MALAX" localSheetId="15">#REF!</definedName>
    <definedName name="MALAX" localSheetId="17">#REF!</definedName>
    <definedName name="MALAX" localSheetId="18">#REF!</definedName>
    <definedName name="MALAX" localSheetId="22">#REF!</definedName>
    <definedName name="MALAX" localSheetId="3">#REF!</definedName>
    <definedName name="MALAX" localSheetId="4">#REF!</definedName>
    <definedName name="MALAX" localSheetId="5">#REF!</definedName>
    <definedName name="MALAX" localSheetId="6">#REF!</definedName>
    <definedName name="MALAX" localSheetId="9">#REF!</definedName>
    <definedName name="MALAX" localSheetId="10">#REF!</definedName>
    <definedName name="MALAX" localSheetId="25">#REF!</definedName>
    <definedName name="MALAX" localSheetId="26">#REF!</definedName>
    <definedName name="MALAX" localSheetId="27">#REF!</definedName>
    <definedName name="MALAX" localSheetId="30">#REF!</definedName>
    <definedName name="MALAX" localSheetId="16">#REF!</definedName>
    <definedName name="MALAX" localSheetId="21">#REF!</definedName>
    <definedName name="MALAX" localSheetId="23">#REF!</definedName>
    <definedName name="MALAX" localSheetId="24">#REF!</definedName>
    <definedName name="MALAX">#REF!</definedName>
    <definedName name="MALAX1" localSheetId="32">#REF!</definedName>
    <definedName name="MALAX1" localSheetId="33">#REF!</definedName>
    <definedName name="MALAX1" localSheetId="1">#REF!</definedName>
    <definedName name="MALAX1" localSheetId="14">#REF!</definedName>
    <definedName name="MALAX1" localSheetId="17">#REF!</definedName>
    <definedName name="MALAX1" localSheetId="18">#REF!</definedName>
    <definedName name="MALAX1" localSheetId="3">#REF!</definedName>
    <definedName name="MALAX1" localSheetId="4">#REF!</definedName>
    <definedName name="MALAX1" localSheetId="5">#REF!</definedName>
    <definedName name="MALAX1" localSheetId="6">#REF!</definedName>
    <definedName name="MALAX1" localSheetId="9">#REF!</definedName>
    <definedName name="MALAX1" localSheetId="10">#REF!</definedName>
    <definedName name="MALAX1" localSheetId="25">#REF!</definedName>
    <definedName name="MALAX1" localSheetId="26">#REF!</definedName>
    <definedName name="MALAX1" localSheetId="27">#REF!</definedName>
    <definedName name="MALAX1" localSheetId="30">#REF!</definedName>
    <definedName name="MALAX1" localSheetId="16">#REF!</definedName>
    <definedName name="MALAX1" localSheetId="21">#REF!</definedName>
    <definedName name="MALAX1" localSheetId="24">#REF!</definedName>
    <definedName name="MALAX1">#REF!</definedName>
    <definedName name="Malaysia">#REF!</definedName>
    <definedName name="MANUAL">#REF!</definedName>
    <definedName name="mapa1">#REF!</definedName>
    <definedName name="mapa2">#REF!</definedName>
    <definedName name="mar">#REF!</definedName>
    <definedName name="MAR._89" localSheetId="11">#REF!</definedName>
    <definedName name="MAR._89" localSheetId="10">#REF!</definedName>
    <definedName name="MAR._89">#REF!</definedName>
    <definedName name="Maturity_IDA" localSheetId="14">#REF!</definedName>
    <definedName name="Maturity_IDA" localSheetId="15">#REF!</definedName>
    <definedName name="Maturity_IDA" localSheetId="17">#REF!</definedName>
    <definedName name="Maturity_IDA" localSheetId="16">#REF!</definedName>
    <definedName name="Maturity_IDA">#REF!</definedName>
    <definedName name="Maturity_IDA1" localSheetId="11">#REF!</definedName>
    <definedName name="Maturity_IDA1" localSheetId="10">#REF!</definedName>
    <definedName name="Maturity_IDA1">#REF!</definedName>
    <definedName name="Maturity_NC" localSheetId="1">#REF!</definedName>
    <definedName name="Maturity_NC" localSheetId="11">#REF!</definedName>
    <definedName name="Maturity_NC" localSheetId="14">#REF!</definedName>
    <definedName name="Maturity_NC" localSheetId="15">#REF!</definedName>
    <definedName name="Maturity_NC" localSheetId="17">#REF!</definedName>
    <definedName name="Maturity_NC" localSheetId="22">#REF!</definedName>
    <definedName name="Maturity_NC" localSheetId="2">#REF!</definedName>
    <definedName name="Maturity_NC" localSheetId="3">#REF!</definedName>
    <definedName name="Maturity_NC" localSheetId="4">#REF!</definedName>
    <definedName name="Maturity_NC" localSheetId="5">#REF!</definedName>
    <definedName name="Maturity_NC" localSheetId="6">#REF!</definedName>
    <definedName name="Maturity_NC" localSheetId="9">#REF!</definedName>
    <definedName name="Maturity_NC" localSheetId="10">#REF!</definedName>
    <definedName name="Maturity_NC" localSheetId="0">#REF!</definedName>
    <definedName name="Maturity_NC" localSheetId="25">#REF!</definedName>
    <definedName name="Maturity_NC" localSheetId="16">#REF!</definedName>
    <definedName name="Maturity_NC" localSheetId="21">#REF!</definedName>
    <definedName name="Maturity_NC" localSheetId="23">#REF!</definedName>
    <definedName name="Maturity_NC" localSheetId="24">#REF!</definedName>
    <definedName name="Maturity_NC">#REF!</definedName>
    <definedName name="may" localSheetId="11">#REF!</definedName>
    <definedName name="may" localSheetId="10">#REF!</definedName>
    <definedName name="may">#REF!</definedName>
    <definedName name="MAY._89" localSheetId="11">#REF!</definedName>
    <definedName name="MAY._89" localSheetId="10">#REF!</definedName>
    <definedName name="MAY._89">#REF!</definedName>
    <definedName name="MCPI" localSheetId="11">#REF!</definedName>
    <definedName name="MCPI" localSheetId="10">#REF!</definedName>
    <definedName name="MCPI">#REF!</definedName>
    <definedName name="MCV">#N/A</definedName>
    <definedName name="MCV_B" localSheetId="10">#REF!</definedName>
    <definedName name="MCV_B">#N/A</definedName>
    <definedName name="MCV_B1" localSheetId="31">#REF!</definedName>
    <definedName name="MCV_B1" localSheetId="32">#REF!</definedName>
    <definedName name="MCV_B1" localSheetId="33">#REF!</definedName>
    <definedName name="MCV_B1" localSheetId="1">#REF!</definedName>
    <definedName name="MCV_B1" localSheetId="11">#REF!</definedName>
    <definedName name="MCV_B1" localSheetId="14">#REF!</definedName>
    <definedName name="MCV_B1" localSheetId="15">#REF!</definedName>
    <definedName name="MCV_B1" localSheetId="17">#REF!</definedName>
    <definedName name="MCV_B1" localSheetId="22">#REF!</definedName>
    <definedName name="MCV_B1" localSheetId="2">#REF!</definedName>
    <definedName name="MCV_B1" localSheetId="3">#REF!</definedName>
    <definedName name="MCV_B1" localSheetId="4">#REF!</definedName>
    <definedName name="MCV_B1" localSheetId="5">#REF!</definedName>
    <definedName name="MCV_B1" localSheetId="6">#REF!</definedName>
    <definedName name="MCV_B1" localSheetId="9">#REF!</definedName>
    <definedName name="MCV_B1" localSheetId="10">#REF!</definedName>
    <definedName name="MCV_B1" localSheetId="0">#REF!</definedName>
    <definedName name="MCV_B1" localSheetId="25">#REF!</definedName>
    <definedName name="MCV_B1" localSheetId="16">#REF!</definedName>
    <definedName name="MCV_B1" localSheetId="21">#REF!</definedName>
    <definedName name="MCV_B1" localSheetId="23">#REF!</definedName>
    <definedName name="MCV_B1" localSheetId="24">#REF!</definedName>
    <definedName name="MCV_B1">#REF!</definedName>
    <definedName name="mcv_b2">#REF!</definedName>
    <definedName name="MCV_D" localSheetId="10">#REF!</definedName>
    <definedName name="MCV_D">#N/A</definedName>
    <definedName name="MCV_D1" localSheetId="31">#REF!</definedName>
    <definedName name="MCV_D1" localSheetId="32">#REF!</definedName>
    <definedName name="MCV_D1" localSheetId="33">#REF!</definedName>
    <definedName name="MCV_D1" localSheetId="1">#REF!</definedName>
    <definedName name="MCV_D1" localSheetId="11">#REF!</definedName>
    <definedName name="MCV_D1" localSheetId="14">#REF!</definedName>
    <definedName name="MCV_D1" localSheetId="15">#REF!</definedName>
    <definedName name="MCV_D1" localSheetId="17">#REF!</definedName>
    <definedName name="MCV_D1" localSheetId="22">#REF!</definedName>
    <definedName name="MCV_D1" localSheetId="2">#REF!</definedName>
    <definedName name="MCV_D1" localSheetId="3">#REF!</definedName>
    <definedName name="MCV_D1" localSheetId="4">#REF!</definedName>
    <definedName name="MCV_D1" localSheetId="5">#REF!</definedName>
    <definedName name="MCV_D1" localSheetId="6">#REF!</definedName>
    <definedName name="MCV_D1" localSheetId="9">#REF!</definedName>
    <definedName name="MCV_D1" localSheetId="10">#REF!</definedName>
    <definedName name="MCV_D1" localSheetId="0">#REF!</definedName>
    <definedName name="MCV_D1" localSheetId="25">#REF!</definedName>
    <definedName name="MCV_D1" localSheetId="16">#REF!</definedName>
    <definedName name="MCV_D1" localSheetId="21">#REF!</definedName>
    <definedName name="MCV_D1" localSheetId="23">#REF!</definedName>
    <definedName name="MCV_D1" localSheetId="24">#REF!</definedName>
    <definedName name="MCV_D1">#REF!</definedName>
    <definedName name="MCV_N">#N/A</definedName>
    <definedName name="MCV_T" localSheetId="10">#REF!</definedName>
    <definedName name="MCV_T">#N/A</definedName>
    <definedName name="MCV_T1" localSheetId="31">#REF!</definedName>
    <definedName name="MCV_T1" localSheetId="32">#REF!</definedName>
    <definedName name="MCV_T1" localSheetId="33">#REF!</definedName>
    <definedName name="MCV_T1" localSheetId="1">#REF!</definedName>
    <definedName name="MCV_T1" localSheetId="11">#REF!</definedName>
    <definedName name="MCV_T1" localSheetId="14">#REF!</definedName>
    <definedName name="MCV_T1" localSheetId="15">#REF!</definedName>
    <definedName name="MCV_T1" localSheetId="17">#REF!</definedName>
    <definedName name="MCV_T1" localSheetId="22">#REF!</definedName>
    <definedName name="MCV_T1" localSheetId="2">#REF!</definedName>
    <definedName name="MCV_T1" localSheetId="3">#REF!</definedName>
    <definedName name="MCV_T1" localSheetId="4">#REF!</definedName>
    <definedName name="MCV_T1" localSheetId="5">#REF!</definedName>
    <definedName name="MCV_T1" localSheetId="6">#REF!</definedName>
    <definedName name="MCV_T1" localSheetId="9">#REF!</definedName>
    <definedName name="MCV_T1" localSheetId="10">#REF!</definedName>
    <definedName name="MCV_T1" localSheetId="0">#REF!</definedName>
    <definedName name="MCV_T1" localSheetId="25">#REF!</definedName>
    <definedName name="MCV_T1" localSheetId="16">#REF!</definedName>
    <definedName name="MCV_T1" localSheetId="21">#REF!</definedName>
    <definedName name="MCV_T1" localSheetId="23">#REF!</definedName>
    <definedName name="MCV_T1" localSheetId="24">#REF!</definedName>
    <definedName name="MCV_T1">#REF!</definedName>
    <definedName name="mdavila" localSheetId="11">#REF!</definedName>
    <definedName name="mdavila" localSheetId="10">#REF!</definedName>
    <definedName name="mdavila">#REF!</definedName>
    <definedName name="me" localSheetId="11">#REF!</definedName>
    <definedName name="me" localSheetId="10">#REF!</definedName>
    <definedName name="me">#REF!</definedName>
    <definedName name="Mecon">#REF!</definedName>
    <definedName name="MEDTERM" localSheetId="31">#REF!</definedName>
    <definedName name="MEDTERM" localSheetId="32">#REF!</definedName>
    <definedName name="MEDTERM" localSheetId="33">#REF!</definedName>
    <definedName name="MEDTERM" localSheetId="1">#REF!</definedName>
    <definedName name="MEDTERM" localSheetId="11">#REF!</definedName>
    <definedName name="MEDTERM" localSheetId="14">#REF!</definedName>
    <definedName name="MEDTERM" localSheetId="15">#REF!</definedName>
    <definedName name="MEDTERM" localSheetId="17">#REF!</definedName>
    <definedName name="MEDTERM" localSheetId="18">#REF!</definedName>
    <definedName name="MEDTERM" localSheetId="22">#REF!</definedName>
    <definedName name="MEDTERM" localSheetId="3">#REF!</definedName>
    <definedName name="MEDTERM" localSheetId="4">#REF!</definedName>
    <definedName name="MEDTERM" localSheetId="5">#REF!</definedName>
    <definedName name="MEDTERM" localSheetId="6">#REF!</definedName>
    <definedName name="MEDTERM" localSheetId="9">#REF!</definedName>
    <definedName name="MEDTERM" localSheetId="10">#REF!</definedName>
    <definedName name="MEDTERM" localSheetId="25">#REF!</definedName>
    <definedName name="MEDTERM" localSheetId="26">#REF!</definedName>
    <definedName name="MEDTERM" localSheetId="27">#REF!</definedName>
    <definedName name="MEDTERM" localSheetId="30">#REF!</definedName>
    <definedName name="MEDTERM" localSheetId="16">#REF!</definedName>
    <definedName name="MEDTERM" localSheetId="21">#REF!</definedName>
    <definedName name="MEDTERM" localSheetId="23">#REF!</definedName>
    <definedName name="MEDTERM" localSheetId="24">#REF!</definedName>
    <definedName name="MEDTERM">#REF!</definedName>
    <definedName name="MENORES" localSheetId="11">#REF!</definedName>
    <definedName name="MENORES" localSheetId="10">#REF!</definedName>
    <definedName name="MENORES">#REF!</definedName>
    <definedName name="Meses" localSheetId="14">#REF!</definedName>
    <definedName name="Meses" localSheetId="15">#REF!</definedName>
    <definedName name="Meses" localSheetId="17">#REF!</definedName>
    <definedName name="Meses" localSheetId="16">#REF!</definedName>
    <definedName name="Meses">#REF!</definedName>
    <definedName name="MEX" localSheetId="31">#REF!</definedName>
    <definedName name="MEX" localSheetId="32">#REF!</definedName>
    <definedName name="MEX" localSheetId="33">#REF!</definedName>
    <definedName name="MEX" localSheetId="1">#REF!</definedName>
    <definedName name="MEX" localSheetId="11">#REF!</definedName>
    <definedName name="MEX" localSheetId="14">#REF!</definedName>
    <definedName name="MEX" localSheetId="15">#REF!</definedName>
    <definedName name="MEX" localSheetId="17">#REF!</definedName>
    <definedName name="MEX" localSheetId="18">#REF!</definedName>
    <definedName name="MEX" localSheetId="22">#REF!</definedName>
    <definedName name="MEX" localSheetId="3">#REF!</definedName>
    <definedName name="MEX" localSheetId="4">#REF!</definedName>
    <definedName name="MEX" localSheetId="5">#REF!</definedName>
    <definedName name="MEX" localSheetId="6">#REF!</definedName>
    <definedName name="MEX" localSheetId="9">#REF!</definedName>
    <definedName name="MEX" localSheetId="10">#REF!</definedName>
    <definedName name="MEX" localSheetId="25">#REF!</definedName>
    <definedName name="MEX" localSheetId="26">#REF!</definedName>
    <definedName name="MEX" localSheetId="27">#REF!</definedName>
    <definedName name="MEX" localSheetId="30">#REF!</definedName>
    <definedName name="MEX" localSheetId="16">#REF!</definedName>
    <definedName name="MEX" localSheetId="21">#REF!</definedName>
    <definedName name="MEX" localSheetId="23">#REF!</definedName>
    <definedName name="MEX" localSheetId="24">#REF!</definedName>
    <definedName name="MEX">#REF!</definedName>
    <definedName name="MFISCAL" localSheetId="11">#REF!</definedName>
    <definedName name="MFISCAL" localSheetId="10">#REF!</definedName>
    <definedName name="MFISCAL">#REF!</definedName>
    <definedName name="mflowsa" localSheetId="31">#REF!</definedName>
    <definedName name="mflowsa" localSheetId="32">#REF!</definedName>
    <definedName name="mflowsa" localSheetId="1">#REF!</definedName>
    <definedName name="mflowsa" localSheetId="14">#REF!</definedName>
    <definedName name="mflowsa" localSheetId="15">#REF!</definedName>
    <definedName name="mflowsa" localSheetId="17">#REF!</definedName>
    <definedName name="mflowsa" localSheetId="3">#REF!</definedName>
    <definedName name="mflowsa" localSheetId="4">#REF!</definedName>
    <definedName name="mflowsa" localSheetId="5">#REF!</definedName>
    <definedName name="mflowsa" localSheetId="10">#REF!</definedName>
    <definedName name="mflowsa" localSheetId="25">#REF!</definedName>
    <definedName name="mflowsa" localSheetId="26">#REF!</definedName>
    <definedName name="mflowsa" localSheetId="16">#REF!</definedName>
    <definedName name="mflowsa" localSheetId="23">#REF!</definedName>
    <definedName name="mflowsa">#REF!</definedName>
    <definedName name="mflowsq" localSheetId="31">#REF!</definedName>
    <definedName name="mflowsq" localSheetId="32">#REF!</definedName>
    <definedName name="mflowsq" localSheetId="1">#REF!</definedName>
    <definedName name="mflowsq" localSheetId="14">#REF!</definedName>
    <definedName name="mflowsq" localSheetId="15">#REF!</definedName>
    <definedName name="mflowsq" localSheetId="17">#REF!</definedName>
    <definedName name="mflowsq" localSheetId="3">#REF!</definedName>
    <definedName name="mflowsq" localSheetId="4">#REF!</definedName>
    <definedName name="mflowsq" localSheetId="5">#REF!</definedName>
    <definedName name="mflowsq" localSheetId="10">#REF!</definedName>
    <definedName name="mflowsq" localSheetId="25">#REF!</definedName>
    <definedName name="mflowsq" localSheetId="26">#REF!</definedName>
    <definedName name="mflowsq" localSheetId="16">#REF!</definedName>
    <definedName name="mflowsq" localSheetId="23">#REF!</definedName>
    <definedName name="mflowsq">#REF!</definedName>
    <definedName name="MICRO" localSheetId="11">#REF!</definedName>
    <definedName name="MICRO" localSheetId="10">#REF!</definedName>
    <definedName name="MICRO">#REF!</definedName>
    <definedName name="MIDDLE" localSheetId="31">#REF!</definedName>
    <definedName name="MIDDLE" localSheetId="32">#REF!</definedName>
    <definedName name="MIDDLE" localSheetId="33">#REF!</definedName>
    <definedName name="MIDDLE" localSheetId="1">#REF!</definedName>
    <definedName name="MIDDLE" localSheetId="11">#REF!</definedName>
    <definedName name="MIDDLE" localSheetId="14">#REF!</definedName>
    <definedName name="MIDDLE" localSheetId="15">#REF!</definedName>
    <definedName name="MIDDLE" localSheetId="17">#REF!</definedName>
    <definedName name="MIDDLE" localSheetId="22">#REF!</definedName>
    <definedName name="MIDDLE" localSheetId="3">#REF!</definedName>
    <definedName name="MIDDLE" localSheetId="4">#REF!</definedName>
    <definedName name="MIDDLE" localSheetId="5">#REF!</definedName>
    <definedName name="MIDDLE" localSheetId="6">#REF!</definedName>
    <definedName name="MIDDLE" localSheetId="9">#REF!</definedName>
    <definedName name="MIDDLE" localSheetId="10">#REF!</definedName>
    <definedName name="MIDDLE" localSheetId="25">#REF!</definedName>
    <definedName name="MIDDLE" localSheetId="30">#REF!</definedName>
    <definedName name="MIDDLE" localSheetId="16">#REF!</definedName>
    <definedName name="MIDDLE" localSheetId="21">#REF!</definedName>
    <definedName name="MIDDLE" localSheetId="23">#REF!</definedName>
    <definedName name="MIDDLE" localSheetId="24">#REF!</definedName>
    <definedName name="MIDDLE">#REF!</definedName>
    <definedName name="Million_b_d" localSheetId="14">#REF!</definedName>
    <definedName name="Million_b_d" localSheetId="15">#REF!</definedName>
    <definedName name="Million_b_d" localSheetId="17">#REF!</definedName>
    <definedName name="Million_b_d" localSheetId="16">#REF!</definedName>
    <definedName name="Million_b_d">#REF!</definedName>
    <definedName name="MINISTÉRIO_DA_PREVIDÊNCIA_E_ASSISTÊNCIA_SOCIAL" localSheetId="11">#REF!</definedName>
    <definedName name="MINISTÉRIO_DA_PREVIDÊNCIA_E_ASSISTÊNCIA_SOCIAL" localSheetId="10">#REF!</definedName>
    <definedName name="MINISTÉRIO_DA_PREVIDÊNCIA_E_ASSISTÊNCIA_SOCIAL">#REF!</definedName>
    <definedName name="MIRIAMA" localSheetId="11">#REF!</definedName>
    <definedName name="MIRIAMA" localSheetId="10">#REF!</definedName>
    <definedName name="MIRIAMA">#REF!</definedName>
    <definedName name="MIRIAMB" localSheetId="11">#REF!</definedName>
    <definedName name="MIRIAMB" localSheetId="10">#REF!</definedName>
    <definedName name="MIRIAMB">#REF!</definedName>
    <definedName name="MISC3">#REF!</definedName>
    <definedName name="MISC4" localSheetId="31">#REF!</definedName>
    <definedName name="MISC4" localSheetId="1">#REF!</definedName>
    <definedName name="MISC4" localSheetId="14">#REF!</definedName>
    <definedName name="MISC4" localSheetId="15">#REF!</definedName>
    <definedName name="MISC4" localSheetId="17">#REF!</definedName>
    <definedName name="MISC4" localSheetId="22">#REF!</definedName>
    <definedName name="MISC4" localSheetId="2">#REF!</definedName>
    <definedName name="MISC4" localSheetId="3">#REF!</definedName>
    <definedName name="MISC4" localSheetId="4">#REF!</definedName>
    <definedName name="MISC4" localSheetId="5">#REF!</definedName>
    <definedName name="MISC4" localSheetId="6">#REF!</definedName>
    <definedName name="MISC4" localSheetId="10">#REF!</definedName>
    <definedName name="MISC4" localSheetId="25">#REF!</definedName>
    <definedName name="MISC4" localSheetId="16">#REF!</definedName>
    <definedName name="MISC4" localSheetId="21">#REF!</definedName>
    <definedName name="MISC4" localSheetId="23">#REF!</definedName>
    <definedName name="MISC4" localSheetId="24">#REF!</definedName>
    <definedName name="MISC4">#REF!</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1" hidden="1">{"Riqfin97",#N/A,FALSE,"Tran";"Riqfinpro",#N/A,FALSE,"Tran"}</definedName>
    <definedName name="mmm" localSheetId="11" hidden="1">{"Riqfin97",#N/A,FALSE,"Tran";"Riqfinpro",#N/A,FALSE,"Tran"}</definedName>
    <definedName name="mmm" localSheetId="14" hidden="1">{"Riqfin97",#N/A,FALSE,"Tran";"Riqfinpro",#N/A,FALSE,"Tran"}</definedName>
    <definedName name="mmm" localSheetId="15" hidden="1">{"Riqfin97",#N/A,FALSE,"Tran";"Riqfinpro",#N/A,FALSE,"Tran"}</definedName>
    <definedName name="mmm" localSheetId="17" hidden="1">{"Riqfin97",#N/A,FALSE,"Tran";"Riqfinpro",#N/A,FALSE,"Tran"}</definedName>
    <definedName name="mmm" localSheetId="18" hidden="1">{"Riqfin97",#N/A,FALSE,"Tran";"Riqfinpro",#N/A,FALSE,"Tran"}</definedName>
    <definedName name="mmm" localSheetId="22" hidden="1">{"Riqfin97",#N/A,FALSE,"Tran";"Riqfinpro",#N/A,FALSE,"Tran"}</definedName>
    <definedName name="mmm" localSheetId="2" hidden="1">{"Riqfin97",#N/A,FALSE,"Tran";"Riqfinpro",#N/A,FALSE,"Tran"}</definedName>
    <definedName name="mmm" localSheetId="3" hidden="1">{"Riqfin97",#N/A,FALSE,"Tran";"Riqfinpro",#N/A,FALSE,"Tran"}</definedName>
    <definedName name="mmm" localSheetId="4" hidden="1">{"Riqfin97",#N/A,FALSE,"Tran";"Riqfinpro",#N/A,FALSE,"Tran"}</definedName>
    <definedName name="mmm" localSheetId="5" hidden="1">{"Riqfin97",#N/A,FALSE,"Tran";"Riqfinpro",#N/A,FALSE,"Tran"}</definedName>
    <definedName name="mmm" localSheetId="6" hidden="1">{"Riqfin97",#N/A,FALSE,"Tran";"Riqfinpro",#N/A,FALSE,"Tran"}</definedName>
    <definedName name="mmm" localSheetId="9" hidden="1">{"Riqfin97",#N/A,FALSE,"Tran";"Riqfinpro",#N/A,FALSE,"Tran"}</definedName>
    <definedName name="mmm" localSheetId="10" hidden="1">{"Riqfin97",#N/A,FALSE,"Tran";"Riqfinpro",#N/A,FALSE,"Tran"}</definedName>
    <definedName name="mmm" localSheetId="0" hidden="1">{"Riqfin97",#N/A,FALSE,"Tran";"Riqfinpro",#N/A,FALSE,"Tran"}</definedName>
    <definedName name="mmm" localSheetId="25" hidden="1">{"Riqfin97",#N/A,FALSE,"Tran";"Riqfinpro",#N/A,FALSE,"Tran"}</definedName>
    <definedName name="mmm" localSheetId="26" hidden="1">{"Riqfin97",#N/A,FALSE,"Tran";"Riqfinpro",#N/A,FALSE,"Tran"}</definedName>
    <definedName name="mmm" localSheetId="27" hidden="1">{"Riqfin97",#N/A,FALSE,"Tran";"Riqfinpro",#N/A,FALSE,"Tran"}</definedName>
    <definedName name="mmm" localSheetId="28" hidden="1">{"Riqfin97",#N/A,FALSE,"Tran";"Riqfinpro",#N/A,FALSE,"Tran"}</definedName>
    <definedName name="mmm" localSheetId="30" hidden="1">{"Riqfin97",#N/A,FALSE,"Tran";"Riqfinpro",#N/A,FALSE,"Tran"}</definedName>
    <definedName name="mmm" localSheetId="16" hidden="1">{"Riqfin97",#N/A,FALSE,"Tran";"Riqfinpro",#N/A,FALSE,"Tran"}</definedName>
    <definedName name="mmm" localSheetId="21" hidden="1">{"Riqfin97",#N/A,FALSE,"Tran";"Riqfinpro",#N/A,FALSE,"Tran"}</definedName>
    <definedName name="mmm" localSheetId="23" hidden="1">{"Riqfin97",#N/A,FALSE,"Tran";"Riqfinpro",#N/A,FALSE,"Tran"}</definedName>
    <definedName name="mmm" localSheetId="24" hidden="1">{"Riqfin97",#N/A,FALSE,"Tran";"Riqfinpro",#N/A,FALSE,"Tran"}</definedName>
    <definedName name="mmm" hidden="1">{"Riqfin97",#N/A,FALSE,"Tran";"Riqfinpro",#N/A,FALSE,"Tran"}</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1" hidden="1">{"Tab1",#N/A,FALSE,"P";"Tab2",#N/A,FALSE,"P"}</definedName>
    <definedName name="mmmm" localSheetId="11" hidden="1">{"Tab1",#N/A,FALSE,"P";"Tab2",#N/A,FALSE,"P"}</definedName>
    <definedName name="mmmm" localSheetId="14" hidden="1">{"Tab1",#N/A,FALSE,"P";"Tab2",#N/A,FALSE,"P"}</definedName>
    <definedName name="mmmm" localSheetId="15" hidden="1">{"Tab1",#N/A,FALSE,"P";"Tab2",#N/A,FALSE,"P"}</definedName>
    <definedName name="mmmm" localSheetId="17" hidden="1">{"Tab1",#N/A,FALSE,"P";"Tab2",#N/A,FALSE,"P"}</definedName>
    <definedName name="mmmm" localSheetId="18" hidden="1">{"Tab1",#N/A,FALSE,"P";"Tab2",#N/A,FALSE,"P"}</definedName>
    <definedName name="mmmm" localSheetId="22" hidden="1">{"Tab1",#N/A,FALSE,"P";"Tab2",#N/A,FALSE,"P"}</definedName>
    <definedName name="mmmm" localSheetId="2" hidden="1">{"Tab1",#N/A,FALSE,"P";"Tab2",#N/A,FALSE,"P"}</definedName>
    <definedName name="mmmm" localSheetId="3" hidden="1">{"Tab1",#N/A,FALSE,"P";"Tab2",#N/A,FALSE,"P"}</definedName>
    <definedName name="mmmm" localSheetId="4" hidden="1">{"Tab1",#N/A,FALSE,"P";"Tab2",#N/A,FALSE,"P"}</definedName>
    <definedName name="mmmm" localSheetId="5" hidden="1">{"Tab1",#N/A,FALSE,"P";"Tab2",#N/A,FALSE,"P"}</definedName>
    <definedName name="mmmm" localSheetId="6" hidden="1">{"Tab1",#N/A,FALSE,"P";"Tab2",#N/A,FALSE,"P"}</definedName>
    <definedName name="mmmm" localSheetId="9" hidden="1">{"Tab1",#N/A,FALSE,"P";"Tab2",#N/A,FALSE,"P"}</definedName>
    <definedName name="mmmm" localSheetId="10" hidden="1">{"Tab1",#N/A,FALSE,"P";"Tab2",#N/A,FALSE,"P"}</definedName>
    <definedName name="mmmm" localSheetId="0" hidden="1">{"Tab1",#N/A,FALSE,"P";"Tab2",#N/A,FALSE,"P"}</definedName>
    <definedName name="mmmm" localSheetId="25" hidden="1">{"Tab1",#N/A,FALSE,"P";"Tab2",#N/A,FALSE,"P"}</definedName>
    <definedName name="mmmm" localSheetId="26" hidden="1">{"Tab1",#N/A,FALSE,"P";"Tab2",#N/A,FALSE,"P"}</definedName>
    <definedName name="mmmm" localSheetId="27" hidden="1">{"Tab1",#N/A,FALSE,"P";"Tab2",#N/A,FALSE,"P"}</definedName>
    <definedName name="mmmm" localSheetId="28" hidden="1">{"Tab1",#N/A,FALSE,"P";"Tab2",#N/A,FALSE,"P"}</definedName>
    <definedName name="mmmm" localSheetId="30" hidden="1">{"Tab1",#N/A,FALSE,"P";"Tab2",#N/A,FALSE,"P"}</definedName>
    <definedName name="mmmm" localSheetId="16" hidden="1">{"Tab1",#N/A,FALSE,"P";"Tab2",#N/A,FALSE,"P"}</definedName>
    <definedName name="mmmm" localSheetId="21" hidden="1">{"Tab1",#N/A,FALSE,"P";"Tab2",#N/A,FALSE,"P"}</definedName>
    <definedName name="mmmm" localSheetId="23" hidden="1">{"Tab1",#N/A,FALSE,"P";"Tab2",#N/A,FALSE,"P"}</definedName>
    <definedName name="mmmm" localSheetId="24" hidden="1">{"Tab1",#N/A,FALSE,"P";"Tab2",#N/A,FALSE,"P"}</definedName>
    <definedName name="mmmm" hidden="1">{"Tab1",#N/A,FALSE,"P";"Tab2",#N/A,FALSE,"P"}</definedName>
    <definedName name="mmmmm" localSheetId="31" hidden="1">{"Riqfin97",#N/A,FALSE,"Tran";"Riqfinpro",#N/A,FALSE,"Tran"}</definedName>
    <definedName name="mmmmm" localSheetId="32" hidden="1">{"Riqfin97",#N/A,FALSE,"Tran";"Riqfinpro",#N/A,FALSE,"Tran"}</definedName>
    <definedName name="mmmmm" localSheetId="33" hidden="1">{"Riqfin97",#N/A,FALSE,"Tran";"Riqfinpro",#N/A,FALSE,"Tran"}</definedName>
    <definedName name="mmmmm" localSheetId="1" hidden="1">{"Riqfin97",#N/A,FALSE,"Tran";"Riqfinpro",#N/A,FALSE,"Tran"}</definedName>
    <definedName name="mmmmm" localSheetId="11" hidden="1">{"Riqfin97",#N/A,FALSE,"Tran";"Riqfinpro",#N/A,FALSE,"Tran"}</definedName>
    <definedName name="mmmmm" localSheetId="14" hidden="1">{"Riqfin97",#N/A,FALSE,"Tran";"Riqfinpro",#N/A,FALSE,"Tran"}</definedName>
    <definedName name="mmmmm" localSheetId="15" hidden="1">{"Riqfin97",#N/A,FALSE,"Tran";"Riqfinpro",#N/A,FALSE,"Tran"}</definedName>
    <definedName name="mmmmm" localSheetId="17" hidden="1">{"Riqfin97",#N/A,FALSE,"Tran";"Riqfinpro",#N/A,FALSE,"Tran"}</definedName>
    <definedName name="mmmmm" localSheetId="18" hidden="1">{"Riqfin97",#N/A,FALSE,"Tran";"Riqfinpro",#N/A,FALSE,"Tran"}</definedName>
    <definedName name="mmmmm" localSheetId="22" hidden="1">{"Riqfin97",#N/A,FALSE,"Tran";"Riqfinpro",#N/A,FALSE,"Tran"}</definedName>
    <definedName name="mmmmm" localSheetId="2" hidden="1">{"Riqfin97",#N/A,FALSE,"Tran";"Riqfinpro",#N/A,FALSE,"Tran"}</definedName>
    <definedName name="mmmmm" localSheetId="3" hidden="1">{"Riqfin97",#N/A,FALSE,"Tran";"Riqfinpro",#N/A,FALSE,"Tran"}</definedName>
    <definedName name="mmmmm" localSheetId="4" hidden="1">{"Riqfin97",#N/A,FALSE,"Tran";"Riqfinpro",#N/A,FALSE,"Tran"}</definedName>
    <definedName name="mmmmm" localSheetId="5" hidden="1">{"Riqfin97",#N/A,FALSE,"Tran";"Riqfinpro",#N/A,FALSE,"Tran"}</definedName>
    <definedName name="mmmmm" localSheetId="6" hidden="1">{"Riqfin97",#N/A,FALSE,"Tran";"Riqfinpro",#N/A,FALSE,"Tran"}</definedName>
    <definedName name="mmmmm" localSheetId="9" hidden="1">{"Riqfin97",#N/A,FALSE,"Tran";"Riqfinpro",#N/A,FALSE,"Tran"}</definedName>
    <definedName name="mmmmm" localSheetId="10" hidden="1">{"Riqfin97",#N/A,FALSE,"Tran";"Riqfinpro",#N/A,FALSE,"Tran"}</definedName>
    <definedName name="mmmmm" localSheetId="0" hidden="1">{"Riqfin97",#N/A,FALSE,"Tran";"Riqfinpro",#N/A,FALSE,"Tran"}</definedName>
    <definedName name="mmmmm" localSheetId="25" hidden="1">{"Riqfin97",#N/A,FALSE,"Tran";"Riqfinpro",#N/A,FALSE,"Tran"}</definedName>
    <definedName name="mmmmm" localSheetId="26" hidden="1">{"Riqfin97",#N/A,FALSE,"Tran";"Riqfinpro",#N/A,FALSE,"Tran"}</definedName>
    <definedName name="mmmmm" localSheetId="27" hidden="1">{"Riqfin97",#N/A,FALSE,"Tran";"Riqfinpro",#N/A,FALSE,"Tran"}</definedName>
    <definedName name="mmmmm" localSheetId="28" hidden="1">{"Riqfin97",#N/A,FALSE,"Tran";"Riqfinpro",#N/A,FALSE,"Tran"}</definedName>
    <definedName name="mmmmm" localSheetId="30" hidden="1">{"Riqfin97",#N/A,FALSE,"Tran";"Riqfinpro",#N/A,FALSE,"Tran"}</definedName>
    <definedName name="mmmmm" localSheetId="16" hidden="1">{"Riqfin97",#N/A,FALSE,"Tran";"Riqfinpro",#N/A,FALSE,"Tran"}</definedName>
    <definedName name="mmmmm" localSheetId="21" hidden="1">{"Riqfin97",#N/A,FALSE,"Tran";"Riqfinpro",#N/A,FALSE,"Tran"}</definedName>
    <definedName name="mmmmm" localSheetId="23" hidden="1">{"Riqfin97",#N/A,FALSE,"Tran";"Riqfinpro",#N/A,FALSE,"Tran"}</definedName>
    <definedName name="mmmmm" localSheetId="24" hidden="1">{"Riqfin97",#N/A,FALSE,"Tran";"Riqfinpro",#N/A,FALSE,"Tran"}</definedName>
    <definedName name="mmmmm" hidden="1">{"Riqfin97",#N/A,FALSE,"Tran";"Riqfinpro",#N/A,FALSE,"Tran"}</definedName>
    <definedName name="mmmmmmmmm" localSheetId="31" hidden="1">{"Riqfin97",#N/A,FALSE,"Tran";"Riqfinpro",#N/A,FALSE,"Tran"}</definedName>
    <definedName name="mmmmmmmmm" localSheetId="32" hidden="1">{"Riqfin97",#N/A,FALSE,"Tran";"Riqfinpro",#N/A,FALSE,"Tran"}</definedName>
    <definedName name="mmmmmmmmm" localSheetId="33" hidden="1">{"Riqfin97",#N/A,FALSE,"Tran";"Riqfinpro",#N/A,FALSE,"Tran"}</definedName>
    <definedName name="mmmmmmmmm" localSheetId="1" hidden="1">{"Riqfin97",#N/A,FALSE,"Tran";"Riqfinpro",#N/A,FALSE,"Tran"}</definedName>
    <definedName name="mmmmmmmmm" localSheetId="11" hidden="1">{"Riqfin97",#N/A,FALSE,"Tran";"Riqfinpro",#N/A,FALSE,"Tran"}</definedName>
    <definedName name="mmmmmmmmm" localSheetId="14" hidden="1">{"Riqfin97",#N/A,FALSE,"Tran";"Riqfinpro",#N/A,FALSE,"Tran"}</definedName>
    <definedName name="mmmmmmmmm" localSheetId="15" hidden="1">{"Riqfin97",#N/A,FALSE,"Tran";"Riqfinpro",#N/A,FALSE,"Tran"}</definedName>
    <definedName name="mmmmmmmmm" localSheetId="17" hidden="1">{"Riqfin97",#N/A,FALSE,"Tran";"Riqfinpro",#N/A,FALSE,"Tran"}</definedName>
    <definedName name="mmmmmmmmm" localSheetId="18" hidden="1">{"Riqfin97",#N/A,FALSE,"Tran";"Riqfinpro",#N/A,FALSE,"Tran"}</definedName>
    <definedName name="mmmmmmmmm" localSheetId="22" hidden="1">{"Riqfin97",#N/A,FALSE,"Tran";"Riqfinpro",#N/A,FALSE,"Tran"}</definedName>
    <definedName name="mmmmmmmmm" localSheetId="2" hidden="1">{"Riqfin97",#N/A,FALSE,"Tran";"Riqfinpro",#N/A,FALSE,"Tran"}</definedName>
    <definedName name="mmmmmmmmm" localSheetId="3" hidden="1">{"Riqfin97",#N/A,FALSE,"Tran";"Riqfinpro",#N/A,FALSE,"Tran"}</definedName>
    <definedName name="mmmmmmmmm" localSheetId="4" hidden="1">{"Riqfin97",#N/A,FALSE,"Tran";"Riqfinpro",#N/A,FALSE,"Tran"}</definedName>
    <definedName name="mmmmmmmmm" localSheetId="5" hidden="1">{"Riqfin97",#N/A,FALSE,"Tran";"Riqfinpro",#N/A,FALSE,"Tran"}</definedName>
    <definedName name="mmmmmmmmm" localSheetId="6" hidden="1">{"Riqfin97",#N/A,FALSE,"Tran";"Riqfinpro",#N/A,FALSE,"Tran"}</definedName>
    <definedName name="mmmmmmmmm" localSheetId="9" hidden="1">{"Riqfin97",#N/A,FALSE,"Tran";"Riqfinpro",#N/A,FALSE,"Tran"}</definedName>
    <definedName name="mmmmmmmmm" localSheetId="10" hidden="1">{"Riqfin97",#N/A,FALSE,"Tran";"Riqfinpro",#N/A,FALSE,"Tran"}</definedName>
    <definedName name="mmmmmmmmm" localSheetId="0" hidden="1">{"Riqfin97",#N/A,FALSE,"Tran";"Riqfinpro",#N/A,FALSE,"Tran"}</definedName>
    <definedName name="mmmmmmmmm" localSheetId="25" hidden="1">{"Riqfin97",#N/A,FALSE,"Tran";"Riqfinpro",#N/A,FALSE,"Tran"}</definedName>
    <definedName name="mmmmmmmmm" localSheetId="26" hidden="1">{"Riqfin97",#N/A,FALSE,"Tran";"Riqfinpro",#N/A,FALSE,"Tran"}</definedName>
    <definedName name="mmmmmmmmm" localSheetId="27" hidden="1">{"Riqfin97",#N/A,FALSE,"Tran";"Riqfinpro",#N/A,FALSE,"Tran"}</definedName>
    <definedName name="mmmmmmmmm" localSheetId="28" hidden="1">{"Riqfin97",#N/A,FALSE,"Tran";"Riqfinpro",#N/A,FALSE,"Tran"}</definedName>
    <definedName name="mmmmmmmmm" localSheetId="30" hidden="1">{"Riqfin97",#N/A,FALSE,"Tran";"Riqfinpro",#N/A,FALSE,"Tran"}</definedName>
    <definedName name="mmmmmmmmm" localSheetId="16" hidden="1">{"Riqfin97",#N/A,FALSE,"Tran";"Riqfinpro",#N/A,FALSE,"Tran"}</definedName>
    <definedName name="mmmmmmmmm" localSheetId="21" hidden="1">{"Riqfin97",#N/A,FALSE,"Tran";"Riqfinpro",#N/A,FALSE,"Tran"}</definedName>
    <definedName name="mmmmmmmmm" localSheetId="23" hidden="1">{"Riqfin97",#N/A,FALSE,"Tran";"Riqfinpro",#N/A,FALSE,"Tran"}</definedName>
    <definedName name="mmmmmmmmm" localSheetId="24" hidden="1">{"Riqfin97",#N/A,FALSE,"Tran";"Riqfinpro",#N/A,FALSE,"Tran"}</definedName>
    <definedName name="mmmmmmmmm" hidden="1">{"Riqfin97",#N/A,FALSE,"Tran";"Riqfinpro",#N/A,FALSE,"Tran"}</definedName>
    <definedName name="MN" localSheetId="14">#REF!</definedName>
    <definedName name="MN" localSheetId="15">#REF!</definedName>
    <definedName name="MN" localSheetId="17">#REF!</definedName>
    <definedName name="MN" localSheetId="16">#REF!</definedName>
    <definedName name="MN">#REF!</definedName>
    <definedName name="MNDATES" localSheetId="11">#REF!</definedName>
    <definedName name="MNDATES" localSheetId="10">#REF!</definedName>
    <definedName name="MNDATES">#REF!</definedName>
    <definedName name="MNP" localSheetId="1">#REF!</definedName>
    <definedName name="MNP" localSheetId="14">#REF!</definedName>
    <definedName name="MNP" localSheetId="15">#REF!</definedName>
    <definedName name="MNP" localSheetId="17">#REF!</definedName>
    <definedName name="MNP" localSheetId="22">#REF!</definedName>
    <definedName name="MNP" localSheetId="2">#REF!</definedName>
    <definedName name="MNP" localSheetId="3">#REF!</definedName>
    <definedName name="MNP" localSheetId="4">#REF!</definedName>
    <definedName name="MNP" localSheetId="5">#REF!</definedName>
    <definedName name="MNP" localSheetId="0">#REF!</definedName>
    <definedName name="MNP" localSheetId="25">#REF!</definedName>
    <definedName name="MNP" localSheetId="16">#REF!</definedName>
    <definedName name="MNP" localSheetId="21">#REF!</definedName>
    <definedName name="MNP" localSheetId="23">#REF!</definedName>
    <definedName name="MNP" localSheetId="24">#REF!</definedName>
    <definedName name="MNP">#REF!</definedName>
    <definedName name="Módulo2.completo">#N/A</definedName>
    <definedName name="MON_SM">#REF!</definedName>
    <definedName name="MONF_SM">#REF!</definedName>
    <definedName name="Month" localSheetId="31">#REF!</definedName>
    <definedName name="Month" localSheetId="32">#REF!</definedName>
    <definedName name="Month" localSheetId="33">#REF!</definedName>
    <definedName name="Month" localSheetId="1">#REF!</definedName>
    <definedName name="Month" localSheetId="11">#REF!</definedName>
    <definedName name="Month" localSheetId="14">#REF!</definedName>
    <definedName name="Month" localSheetId="15">#REF!</definedName>
    <definedName name="Month" localSheetId="17">#REF!</definedName>
    <definedName name="Month" localSheetId="18">#REF!</definedName>
    <definedName name="Month" localSheetId="22">#REF!</definedName>
    <definedName name="Month" localSheetId="3">#REF!</definedName>
    <definedName name="Month" localSheetId="4">#REF!</definedName>
    <definedName name="Month" localSheetId="5">#REF!</definedName>
    <definedName name="Month" localSheetId="6">#REF!</definedName>
    <definedName name="Month" localSheetId="9">#REF!</definedName>
    <definedName name="Month" localSheetId="10">#REF!</definedName>
    <definedName name="Month" localSheetId="25">#REF!</definedName>
    <definedName name="Month" localSheetId="26">#REF!</definedName>
    <definedName name="Month" localSheetId="27">#REF!</definedName>
    <definedName name="Month" localSheetId="30">#REF!</definedName>
    <definedName name="Month" localSheetId="16">#REF!</definedName>
    <definedName name="Month" localSheetId="21">#REF!</definedName>
    <definedName name="Month" localSheetId="23">#REF!</definedName>
    <definedName name="Month" localSheetId="24">#REF!</definedName>
    <definedName name="Month">#REF!</definedName>
    <definedName name="MonthIndex" localSheetId="32">#REF!</definedName>
    <definedName name="MonthIndex" localSheetId="33">#REF!</definedName>
    <definedName name="MonthIndex" localSheetId="1">#REF!</definedName>
    <definedName name="MonthIndex" localSheetId="14">#REF!</definedName>
    <definedName name="MonthIndex" localSheetId="17">#REF!</definedName>
    <definedName name="MonthIndex" localSheetId="18">#REF!</definedName>
    <definedName name="MonthIndex" localSheetId="3">#REF!</definedName>
    <definedName name="MonthIndex" localSheetId="4">#REF!</definedName>
    <definedName name="MonthIndex" localSheetId="5">#REF!</definedName>
    <definedName name="MonthIndex" localSheetId="6">#REF!</definedName>
    <definedName name="MonthIndex" localSheetId="9">#REF!</definedName>
    <definedName name="MonthIndex" localSheetId="25">#REF!</definedName>
    <definedName name="MonthIndex" localSheetId="26">#REF!</definedName>
    <definedName name="MonthIndex" localSheetId="27">#REF!</definedName>
    <definedName name="MonthIndex" localSheetId="30">#REF!</definedName>
    <definedName name="MonthIndex" localSheetId="16">#REF!</definedName>
    <definedName name="MonthIndex" localSheetId="21">#REF!</definedName>
    <definedName name="MonthIndex" localSheetId="24">#REF!</definedName>
    <definedName name="MonthIndex">#REF!</definedName>
    <definedName name="MonthlyInf">#REF!</definedName>
    <definedName name="MONTHS" localSheetId="14">#REF!</definedName>
    <definedName name="MONTHS" localSheetId="15">#REF!</definedName>
    <definedName name="MONTHS" localSheetId="17">#REF!</definedName>
    <definedName name="MONTHS" localSheetId="16">#REF!</definedName>
    <definedName name="MONTHS">#REF!</definedName>
    <definedName name="MONY" localSheetId="11">#REF!</definedName>
    <definedName name="MONY" localSheetId="10">#REF!</definedName>
    <definedName name="MONY">#REF!</definedName>
    <definedName name="moodys" localSheetId="31">#REF!</definedName>
    <definedName name="moodys" localSheetId="32">#REF!</definedName>
    <definedName name="moodys" localSheetId="33">#REF!</definedName>
    <definedName name="moodys" localSheetId="1">#REF!</definedName>
    <definedName name="moodys" localSheetId="11">#REF!</definedName>
    <definedName name="moodys" localSheetId="14">#REF!</definedName>
    <definedName name="moodys" localSheetId="15">#REF!</definedName>
    <definedName name="moodys" localSheetId="17">#REF!</definedName>
    <definedName name="moodys" localSheetId="22">#REF!</definedName>
    <definedName name="moodys" localSheetId="2">#REF!</definedName>
    <definedName name="moodys" localSheetId="3">#REF!</definedName>
    <definedName name="moodys" localSheetId="4">#REF!</definedName>
    <definedName name="moodys" localSheetId="5">#REF!</definedName>
    <definedName name="moodys" localSheetId="9">#REF!</definedName>
    <definedName name="moodys" localSheetId="10">#REF!</definedName>
    <definedName name="moodys" localSheetId="0">#REF!</definedName>
    <definedName name="moodys" localSheetId="25">#REF!</definedName>
    <definedName name="moodys" localSheetId="16">#REF!</definedName>
    <definedName name="moodys" localSheetId="21">#REF!</definedName>
    <definedName name="moodys" localSheetId="23">#REF!</definedName>
    <definedName name="moodys" localSheetId="24">#REF!</definedName>
    <definedName name="moodys">#REF!</definedName>
    <definedName name="MPETROLEO" localSheetId="31">#REF!</definedName>
    <definedName name="MPETROLEO" localSheetId="32">#REF!</definedName>
    <definedName name="MPETROLEO" localSheetId="33">#REF!</definedName>
    <definedName name="MPETROLEO" localSheetId="1">#REF!</definedName>
    <definedName name="MPETROLEO" localSheetId="11">#REF!</definedName>
    <definedName name="MPETROLEO" localSheetId="14">#REF!</definedName>
    <definedName name="MPETROLEO" localSheetId="15">#REF!</definedName>
    <definedName name="MPETROLEO" localSheetId="17">#REF!</definedName>
    <definedName name="MPETROLEO" localSheetId="22">#REF!</definedName>
    <definedName name="MPETROLEO" localSheetId="3">#REF!</definedName>
    <definedName name="MPETROLEO" localSheetId="4">#REF!</definedName>
    <definedName name="MPETROLEO" localSheetId="5">#REF!</definedName>
    <definedName name="MPETROLEO" localSheetId="6">#REF!</definedName>
    <definedName name="MPETROLEO" localSheetId="9">#REF!</definedName>
    <definedName name="MPETROLEO" localSheetId="10">#REF!</definedName>
    <definedName name="MPETROLEO" localSheetId="25">#REF!</definedName>
    <definedName name="MPETROLEO" localSheetId="30">#REF!</definedName>
    <definedName name="MPETROLEO" localSheetId="16">#REF!</definedName>
    <definedName name="MPETROLEO" localSheetId="21">#REF!</definedName>
    <definedName name="MPETROLEO" localSheetId="23">#REF!</definedName>
    <definedName name="MPETROLEO" localSheetId="24">#REF!</definedName>
    <definedName name="MPETROLEO">#REF!</definedName>
    <definedName name="msci" localSheetId="14">#REF!</definedName>
    <definedName name="msci" localSheetId="15">#REF!</definedName>
    <definedName name="msci" localSheetId="17">#REF!</definedName>
    <definedName name="msci" localSheetId="16">#REF!</definedName>
    <definedName name="msci">#REF!</definedName>
    <definedName name="mscid" localSheetId="14">#REF!</definedName>
    <definedName name="mscid" localSheetId="15">#REF!</definedName>
    <definedName name="mscid" localSheetId="17">#REF!</definedName>
    <definedName name="mscid" localSheetId="16">#REF!</definedName>
    <definedName name="mscid">#REF!</definedName>
    <definedName name="mscil" localSheetId="14">#REF!</definedName>
    <definedName name="mscil" localSheetId="15">#REF!</definedName>
    <definedName name="mscil" localSheetId="17">#REF!</definedName>
    <definedName name="mscil" localSheetId="16">#REF!</definedName>
    <definedName name="mscil">#REF!</definedName>
    <definedName name="mstocksa" localSheetId="31">#REF!</definedName>
    <definedName name="mstocksa" localSheetId="32">#REF!</definedName>
    <definedName name="mstocksa" localSheetId="1">#REF!</definedName>
    <definedName name="mstocksa" localSheetId="14">#REF!</definedName>
    <definedName name="mstocksa" localSheetId="15">#REF!</definedName>
    <definedName name="mstocksa" localSheetId="17">#REF!</definedName>
    <definedName name="mstocksa" localSheetId="3">#REF!</definedName>
    <definedName name="mstocksa" localSheetId="4">#REF!</definedName>
    <definedName name="mstocksa" localSheetId="5">#REF!</definedName>
    <definedName name="mstocksa" localSheetId="10">#REF!</definedName>
    <definedName name="mstocksa" localSheetId="25">#REF!</definedName>
    <definedName name="mstocksa" localSheetId="26">#REF!</definedName>
    <definedName name="mstocksa" localSheetId="16">#REF!</definedName>
    <definedName name="mstocksa" localSheetId="23">#REF!</definedName>
    <definedName name="mstocksa">#REF!</definedName>
    <definedName name="mstocksq" localSheetId="31">#REF!</definedName>
    <definedName name="mstocksq" localSheetId="32">#REF!</definedName>
    <definedName name="mstocksq" localSheetId="1">#REF!</definedName>
    <definedName name="mstocksq" localSheetId="14">#REF!</definedName>
    <definedName name="mstocksq" localSheetId="15">#REF!</definedName>
    <definedName name="mstocksq" localSheetId="17">#REF!</definedName>
    <definedName name="mstocksq" localSheetId="3">#REF!</definedName>
    <definedName name="mstocksq" localSheetId="4">#REF!</definedName>
    <definedName name="mstocksq" localSheetId="5">#REF!</definedName>
    <definedName name="mstocksq" localSheetId="10">#REF!</definedName>
    <definedName name="mstocksq" localSheetId="25">#REF!</definedName>
    <definedName name="mstocksq" localSheetId="26">#REF!</definedName>
    <definedName name="mstocksq" localSheetId="16">#REF!</definedName>
    <definedName name="mstocksq" localSheetId="23">#REF!</definedName>
    <definedName name="mstocksq">#REF!</definedName>
    <definedName name="mte" localSheetId="31" hidden="1">{"Riqfin97",#N/A,FALSE,"Tran";"Riqfinpro",#N/A,FALSE,"Tran"}</definedName>
    <definedName name="mte" localSheetId="32" hidden="1">{"Riqfin97",#N/A,FALSE,"Tran";"Riqfinpro",#N/A,FALSE,"Tran"}</definedName>
    <definedName name="mte" localSheetId="33" hidden="1">{"Riqfin97",#N/A,FALSE,"Tran";"Riqfinpro",#N/A,FALSE,"Tran"}</definedName>
    <definedName name="mte" localSheetId="1" hidden="1">{"Riqfin97",#N/A,FALSE,"Tran";"Riqfinpro",#N/A,FALSE,"Tran"}</definedName>
    <definedName name="mte" localSheetId="11" hidden="1">{"Riqfin97",#N/A,FALSE,"Tran";"Riqfinpro",#N/A,FALSE,"Tran"}</definedName>
    <definedName name="mte" localSheetId="14" hidden="1">{"Riqfin97",#N/A,FALSE,"Tran";"Riqfinpro",#N/A,FALSE,"Tran"}</definedName>
    <definedName name="mte" localSheetId="15" hidden="1">{"Riqfin97",#N/A,FALSE,"Tran";"Riqfinpro",#N/A,FALSE,"Tran"}</definedName>
    <definedName name="mte" localSheetId="17" hidden="1">{"Riqfin97",#N/A,FALSE,"Tran";"Riqfinpro",#N/A,FALSE,"Tran"}</definedName>
    <definedName name="mte" localSheetId="18" hidden="1">{"Riqfin97",#N/A,FALSE,"Tran";"Riqfinpro",#N/A,FALSE,"Tran"}</definedName>
    <definedName name="mte" localSheetId="22" hidden="1">{"Riqfin97",#N/A,FALSE,"Tran";"Riqfinpro",#N/A,FALSE,"Tran"}</definedName>
    <definedName name="mte" localSheetId="2" hidden="1">{"Riqfin97",#N/A,FALSE,"Tran";"Riqfinpro",#N/A,FALSE,"Tran"}</definedName>
    <definedName name="mte" localSheetId="3" hidden="1">{"Riqfin97",#N/A,FALSE,"Tran";"Riqfinpro",#N/A,FALSE,"Tran"}</definedName>
    <definedName name="mte" localSheetId="4" hidden="1">{"Riqfin97",#N/A,FALSE,"Tran";"Riqfinpro",#N/A,FALSE,"Tran"}</definedName>
    <definedName name="mte" localSheetId="5" hidden="1">{"Riqfin97",#N/A,FALSE,"Tran";"Riqfinpro",#N/A,FALSE,"Tran"}</definedName>
    <definedName name="mte" localSheetId="6" hidden="1">{"Riqfin97",#N/A,FALSE,"Tran";"Riqfinpro",#N/A,FALSE,"Tran"}</definedName>
    <definedName name="mte" localSheetId="9" hidden="1">{"Riqfin97",#N/A,FALSE,"Tran";"Riqfinpro",#N/A,FALSE,"Tran"}</definedName>
    <definedName name="mte" localSheetId="10" hidden="1">{"Riqfin97",#N/A,FALSE,"Tran";"Riqfinpro",#N/A,FALSE,"Tran"}</definedName>
    <definedName name="mte" localSheetId="0" hidden="1">{"Riqfin97",#N/A,FALSE,"Tran";"Riqfinpro",#N/A,FALSE,"Tran"}</definedName>
    <definedName name="mte" localSheetId="25" hidden="1">{"Riqfin97",#N/A,FALSE,"Tran";"Riqfinpro",#N/A,FALSE,"Tran"}</definedName>
    <definedName name="mte" localSheetId="26" hidden="1">{"Riqfin97",#N/A,FALSE,"Tran";"Riqfinpro",#N/A,FALSE,"Tran"}</definedName>
    <definedName name="mte" localSheetId="27" hidden="1">{"Riqfin97",#N/A,FALSE,"Tran";"Riqfinpro",#N/A,FALSE,"Tran"}</definedName>
    <definedName name="mte" localSheetId="28" hidden="1">{"Riqfin97",#N/A,FALSE,"Tran";"Riqfinpro",#N/A,FALSE,"Tran"}</definedName>
    <definedName name="mte" localSheetId="30" hidden="1">{"Riqfin97",#N/A,FALSE,"Tran";"Riqfinpro",#N/A,FALSE,"Tran"}</definedName>
    <definedName name="mte" localSheetId="16" hidden="1">{"Riqfin97",#N/A,FALSE,"Tran";"Riqfinpro",#N/A,FALSE,"Tran"}</definedName>
    <definedName name="mte" localSheetId="21" hidden="1">{"Riqfin97",#N/A,FALSE,"Tran";"Riqfinpro",#N/A,FALSE,"Tran"}</definedName>
    <definedName name="mte" localSheetId="23" hidden="1">{"Riqfin97",#N/A,FALSE,"Tran";"Riqfinpro",#N/A,FALSE,"Tran"}</definedName>
    <definedName name="mte" localSheetId="24" hidden="1">{"Riqfin97",#N/A,FALSE,"Tran";"Riqfinpro",#N/A,FALSE,"Tran"}</definedName>
    <definedName name="mte" hidden="1">{"Riqfin97",#N/A,FALSE,"Tran";"Riqfinpro",#N/A,FALSE,"Tran"}</definedName>
    <definedName name="MUNI96">#REF!</definedName>
    <definedName name="Municipios">#REF!</definedName>
    <definedName name="n" localSheetId="31" hidden="1">{"Minpmon",#N/A,FALSE,"Monthinput"}</definedName>
    <definedName name="n" localSheetId="32" hidden="1">{"Minpmon",#N/A,FALSE,"Monthinput"}</definedName>
    <definedName name="n" localSheetId="33" hidden="1">{"Minpmon",#N/A,FALSE,"Monthinput"}</definedName>
    <definedName name="n" localSheetId="1" hidden="1">{"Minpmon",#N/A,FALSE,"Monthinput"}</definedName>
    <definedName name="n" localSheetId="11" hidden="1">{"Minpmon",#N/A,FALSE,"Monthinput"}</definedName>
    <definedName name="n" localSheetId="14" hidden="1">{"Minpmon",#N/A,FALSE,"Monthinput"}</definedName>
    <definedName name="n" localSheetId="15" hidden="1">{"Minpmon",#N/A,FALSE,"Monthinput"}</definedName>
    <definedName name="n" localSheetId="17" hidden="1">{"Minpmon",#N/A,FALSE,"Monthinput"}</definedName>
    <definedName name="n" localSheetId="18" hidden="1">{"Minpmon",#N/A,FALSE,"Monthinput"}</definedName>
    <definedName name="n" localSheetId="22" hidden="1">{"Minpmon",#N/A,FALSE,"Monthinput"}</definedName>
    <definedName name="n" localSheetId="2" hidden="1">{"Minpmon",#N/A,FALSE,"Monthinput"}</definedName>
    <definedName name="n" localSheetId="3" hidden="1">{"Minpmon",#N/A,FALSE,"Monthinput"}</definedName>
    <definedName name="n" localSheetId="4" hidden="1">{"Minpmon",#N/A,FALSE,"Monthinput"}</definedName>
    <definedName name="n" localSheetId="5" hidden="1">{"Minpmon",#N/A,FALSE,"Monthinput"}</definedName>
    <definedName name="n" localSheetId="6" hidden="1">{"Minpmon",#N/A,FALSE,"Monthinput"}</definedName>
    <definedName name="n" localSheetId="9" hidden="1">{"Minpmon",#N/A,FALSE,"Monthinput"}</definedName>
    <definedName name="n" localSheetId="10" hidden="1">{"Minpmon",#N/A,FALSE,"Monthinput"}</definedName>
    <definedName name="n" localSheetId="0" hidden="1">{"Minpmon",#N/A,FALSE,"Monthinput"}</definedName>
    <definedName name="n" localSheetId="25" hidden="1">{"Minpmon",#N/A,FALSE,"Monthinput"}</definedName>
    <definedName name="n" localSheetId="26" hidden="1">{"Minpmon",#N/A,FALSE,"Monthinput"}</definedName>
    <definedName name="n" localSheetId="27" hidden="1">{"Minpmon",#N/A,FALSE,"Monthinput"}</definedName>
    <definedName name="n" localSheetId="28" hidden="1">{"Minpmon",#N/A,FALSE,"Monthinput"}</definedName>
    <definedName name="n" localSheetId="30" hidden="1">{"Minpmon",#N/A,FALSE,"Monthinput"}</definedName>
    <definedName name="n" localSheetId="16" hidden="1">{"Minpmon",#N/A,FALSE,"Monthinput"}</definedName>
    <definedName name="n" localSheetId="21" hidden="1">{"Minpmon",#N/A,FALSE,"Monthinput"}</definedName>
    <definedName name="n" localSheetId="23" hidden="1">{"Minpmon",#N/A,FALSE,"Monthinput"}</definedName>
    <definedName name="n" localSheetId="24" hidden="1">{"Minpmon",#N/A,FALSE,"Monthinput"}</definedName>
    <definedName name="n" hidden="1">{"Minpmon",#N/A,FALSE,"Monthinput"}</definedName>
    <definedName name="names" localSheetId="14">#REF!</definedName>
    <definedName name="names" localSheetId="15">#REF!</definedName>
    <definedName name="names" localSheetId="17">#REF!</definedName>
    <definedName name="names" localSheetId="10">#REF!</definedName>
    <definedName name="names" localSheetId="16">#REF!</definedName>
    <definedName name="names">#REF!</definedName>
    <definedName name="NAMES_A" localSheetId="14">#REF!</definedName>
    <definedName name="NAMES_A" localSheetId="15">#REF!</definedName>
    <definedName name="NAMES_A" localSheetId="17">#REF!</definedName>
    <definedName name="NAMES_A" localSheetId="10">#REF!</definedName>
    <definedName name="NAMES_A" localSheetId="16">#REF!</definedName>
    <definedName name="NAMES_A">#REF!</definedName>
    <definedName name="names_w" localSheetId="11">#REF!</definedName>
    <definedName name="names_w" localSheetId="10">#REF!</definedName>
    <definedName name="names_w">#REF!</definedName>
    <definedName name="NC_R">#REF!</definedName>
    <definedName name="NCG" localSheetId="10">#REF!</definedName>
    <definedName name="NCG">#N/A</definedName>
    <definedName name="NCG_R" localSheetId="10">#REF!</definedName>
    <definedName name="NCG_R">#N/A</definedName>
    <definedName name="NCP" localSheetId="10">#REF!</definedName>
    <definedName name="NCP">#N/A</definedName>
    <definedName name="NCP_R" localSheetId="10">#REF!</definedName>
    <definedName name="NCP_R">#N/A</definedName>
    <definedName name="Ndf">#REF!</definedName>
    <definedName name="NE" localSheetId="11">#REF!</definedName>
    <definedName name="NE" localSheetId="10">#REF!</definedName>
    <definedName name="NE">#REF!</definedName>
    <definedName name="NECESSIDADE_DE_FINANCIAMENTO" localSheetId="11">#REF!</definedName>
    <definedName name="NECESSIDADE_DE_FINANCIAMENTO" localSheetId="10">#REF!</definedName>
    <definedName name="NECESSIDADE_DE_FINANCIAMENTO">#REF!</definedName>
    <definedName name="NEperc" localSheetId="11">#REF!</definedName>
    <definedName name="NEperc" localSheetId="10">#REF!</definedName>
    <definedName name="NEperc">#REF!</definedName>
    <definedName name="Netherlands_wt">#REF!</definedName>
    <definedName name="new" localSheetId="31">#REF!</definedName>
    <definedName name="new" localSheetId="32">#REF!</definedName>
    <definedName name="new" localSheetId="33">#REF!</definedName>
    <definedName name="new" localSheetId="1">#REF!</definedName>
    <definedName name="new" localSheetId="11">#REF!</definedName>
    <definedName name="new" localSheetId="14">#REF!</definedName>
    <definedName name="new" localSheetId="15">#REF!</definedName>
    <definedName name="new" localSheetId="17">#REF!</definedName>
    <definedName name="new" localSheetId="18">#REF!</definedName>
    <definedName name="new" localSheetId="22">#REF!</definedName>
    <definedName name="new" localSheetId="3">#REF!</definedName>
    <definedName name="new" localSheetId="4">#REF!</definedName>
    <definedName name="new" localSheetId="5">#REF!</definedName>
    <definedName name="new" localSheetId="6">#REF!</definedName>
    <definedName name="new" localSheetId="9">#REF!</definedName>
    <definedName name="new" localSheetId="10">#REF!</definedName>
    <definedName name="new" localSheetId="25">#REF!</definedName>
    <definedName name="new" localSheetId="26">#REF!</definedName>
    <definedName name="new" localSheetId="27">#REF!</definedName>
    <definedName name="new" localSheetId="30">#REF!</definedName>
    <definedName name="new" localSheetId="16">#REF!</definedName>
    <definedName name="new" localSheetId="21">#REF!</definedName>
    <definedName name="new" localSheetId="23">#REF!</definedName>
    <definedName name="new" localSheetId="24">#REF!</definedName>
    <definedName name="new">#REF!</definedName>
    <definedName name="NEWSHEET" localSheetId="32">#REF!</definedName>
    <definedName name="NEWSHEET" localSheetId="33">#REF!</definedName>
    <definedName name="NEWSHEET" localSheetId="1">#REF!</definedName>
    <definedName name="NEWSHEET" localSheetId="11">#REF!</definedName>
    <definedName name="NEWSHEET" localSheetId="14">#REF!</definedName>
    <definedName name="NEWSHEET" localSheetId="15">#REF!</definedName>
    <definedName name="NEWSHEET" localSheetId="17">#REF!</definedName>
    <definedName name="NEWSHEET" localSheetId="22">#REF!</definedName>
    <definedName name="NEWSHEET" localSheetId="3">#REF!</definedName>
    <definedName name="NEWSHEET" localSheetId="4">#REF!</definedName>
    <definedName name="NEWSHEET" localSheetId="5">#REF!</definedName>
    <definedName name="NEWSHEET" localSheetId="6">#REF!</definedName>
    <definedName name="NEWSHEET" localSheetId="9">#REF!</definedName>
    <definedName name="NEWSHEET" localSheetId="10">#REF!</definedName>
    <definedName name="NEWSHEET" localSheetId="25">#REF!</definedName>
    <definedName name="NEWSHEET" localSheetId="30">#REF!</definedName>
    <definedName name="NEWSHEET" localSheetId="16">#REF!</definedName>
    <definedName name="NEWSHEET" localSheetId="21">#REF!</definedName>
    <definedName name="NEWSHEET" localSheetId="23">#REF!</definedName>
    <definedName name="NEWSHEET" localSheetId="24">#REF!</definedName>
    <definedName name="NEWSHEET">#REF!</definedName>
    <definedName name="nfa_by_bank" localSheetId="11">#REF!</definedName>
    <definedName name="nfa_by_bank" localSheetId="10">#REF!</definedName>
    <definedName name="nfa_by_bank">#REF!</definedName>
    <definedName name="NFB_R" localSheetId="11">#REF!</definedName>
    <definedName name="NFB_R" localSheetId="10">#REF!</definedName>
    <definedName name="NFB_R">#REF!</definedName>
    <definedName name="NFB_R_GDP" localSheetId="11">#REF!</definedName>
    <definedName name="NFB_R_GDP" localSheetId="10">#REF!</definedName>
    <definedName name="NFB_R_GDP">#REF!</definedName>
    <definedName name="NFI" localSheetId="10">#REF!</definedName>
    <definedName name="NFI">#N/A</definedName>
    <definedName name="NFI_R" localSheetId="10">#REF!</definedName>
    <definedName name="NFI_R">#N/A</definedName>
    <definedName name="NFIP" localSheetId="11">#REF!</definedName>
    <definedName name="NFIP" localSheetId="10">#REF!</definedName>
    <definedName name="NFIP">#REF!</definedName>
    <definedName name="NFPS_" localSheetId="11">#REF!</definedName>
    <definedName name="NFPS_" localSheetId="10">#REF!</definedName>
    <definedName name="NFPS_">#REF!</definedName>
    <definedName name="NGDP" localSheetId="10">#REF!</definedName>
    <definedName name="NGDP">#N/A</definedName>
    <definedName name="NGDP_D" localSheetId="11">#REF!</definedName>
    <definedName name="NGDP_D" localSheetId="10">#REF!</definedName>
    <definedName name="NGDP_D">#REF!</definedName>
    <definedName name="NGDP_DG" localSheetId="10">#REF!</definedName>
    <definedName name="NGDP_DG">#N/A</definedName>
    <definedName name="NGDP_R" localSheetId="10">#REF!</definedName>
    <definedName name="NGDP_R">#N/A</definedName>
    <definedName name="NGDP_RG" localSheetId="10">#REF!</definedName>
    <definedName name="NGDP_RG">#N/A</definedName>
    <definedName name="ngdp2">#REF!</definedName>
    <definedName name="NGDPA" localSheetId="11">#REF!</definedName>
    <definedName name="NGDPA" localSheetId="10">#REF!</definedName>
    <definedName name="NGDPA">#REF!</definedName>
    <definedName name="NGK" localSheetId="11">#REF!</definedName>
    <definedName name="NGK" localSheetId="10">#REF!</definedName>
    <definedName name="NGK">#REF!</definedName>
    <definedName name="NGNI" localSheetId="11">#REF!</definedName>
    <definedName name="NGNI" localSheetId="10">#REF!</definedName>
    <definedName name="NGNI">#REF!</definedName>
    <definedName name="NGPXO">#REF!</definedName>
    <definedName name="NGPXO_R">#REF!</definedName>
    <definedName name="NGS_NGDP" localSheetId="10">#REF!</definedName>
    <definedName name="NGS_NGDP">#N/A</definedName>
    <definedName name="NGSP">#REF!</definedName>
    <definedName name="NI">#REF!</definedName>
    <definedName name="NI_GDP">#REF!</definedName>
    <definedName name="NI_NGDP">#REF!</definedName>
    <definedName name="NI_R">#REF!</definedName>
    <definedName name="NINV" localSheetId="10">#REF!</definedName>
    <definedName name="NINV">#N/A</definedName>
    <definedName name="NINV_R" localSheetId="10">#REF!</definedName>
    <definedName name="NINV_R">#N/A</definedName>
    <definedName name="NINV_R_GDP" localSheetId="11">#REF!</definedName>
    <definedName name="NINV_R_GDP" localSheetId="10">#REF!</definedName>
    <definedName name="NINV_R_GDP">#REF!</definedName>
    <definedName name="njkg">#REF!</definedName>
    <definedName name="NLG">#REF!</definedName>
    <definedName name="NM" localSheetId="10">#REF!</definedName>
    <definedName name="NM">#N/A</definedName>
    <definedName name="NM_R" localSheetId="10">#REF!</definedName>
    <definedName name="NM_R">#N/A</definedName>
    <definedName name="nmBlankCell" localSheetId="14">#REF!</definedName>
    <definedName name="nmBlankCell" localSheetId="15">#REF!</definedName>
    <definedName name="nmBlankCell" localSheetId="17">#REF!</definedName>
    <definedName name="nmBlankCell" localSheetId="16">#REF!</definedName>
    <definedName name="nmBlankCell">#REF!</definedName>
    <definedName name="nmBlankRow" localSheetId="31">#REF!</definedName>
    <definedName name="nmBlankRow" localSheetId="32">#REF!</definedName>
    <definedName name="nmBlankRow" localSheetId="33">#REF!</definedName>
    <definedName name="nmBlankRow" localSheetId="1">#REF!</definedName>
    <definedName name="nmBlankRow" localSheetId="11">#REF!</definedName>
    <definedName name="nmBlankRow" localSheetId="14">#REF!</definedName>
    <definedName name="nmBlankRow" localSheetId="15">#REF!</definedName>
    <definedName name="nmBlankRow" localSheetId="17">#REF!</definedName>
    <definedName name="nmBlankRow" localSheetId="22">#REF!</definedName>
    <definedName name="nmBlankRow" localSheetId="2">#REF!</definedName>
    <definedName name="nmBlankRow" localSheetId="3">#REF!</definedName>
    <definedName name="nmBlankRow" localSheetId="4">#REF!</definedName>
    <definedName name="nmBlankRow" localSheetId="5">#REF!</definedName>
    <definedName name="nmBlankRow" localSheetId="9">#REF!</definedName>
    <definedName name="nmBlankRow" localSheetId="10">#REF!</definedName>
    <definedName name="nmBlankRow" localSheetId="0">#REF!</definedName>
    <definedName name="nmBlankRow" localSheetId="25">#REF!</definedName>
    <definedName name="nmBlankRow" localSheetId="16">#REF!</definedName>
    <definedName name="nmBlankRow" localSheetId="21">#REF!</definedName>
    <definedName name="nmBlankRow" localSheetId="23">#REF!</definedName>
    <definedName name="nmBlankRow" localSheetId="24">#REF!</definedName>
    <definedName name="nmBlankRow">#REF!</definedName>
    <definedName name="nmColumnHeader" localSheetId="14">#REF!</definedName>
    <definedName name="nmColumnHeader" localSheetId="15">#REF!</definedName>
    <definedName name="nmColumnHeader" localSheetId="17">#REF!</definedName>
    <definedName name="nmColumnHeader" localSheetId="16">#REF!</definedName>
    <definedName name="nmColumnHeader">#REF!</definedName>
    <definedName name="nmData" localSheetId="14">#REF!</definedName>
    <definedName name="nmData" localSheetId="15">#REF!</definedName>
    <definedName name="nmData" localSheetId="17">#REF!</definedName>
    <definedName name="nmData" localSheetId="16">#REF!</definedName>
    <definedName name="nmData">#REF!</definedName>
    <definedName name="NMG" localSheetId="11">#REF!</definedName>
    <definedName name="NMG" localSheetId="10">#REF!</definedName>
    <definedName name="NMG">#REF!</definedName>
    <definedName name="NMG_R" localSheetId="11">#REF!</definedName>
    <definedName name="NMG_R" localSheetId="10">#REF!</definedName>
    <definedName name="NMG_R">#REF!</definedName>
    <definedName name="NMG_RG" localSheetId="10">#REF!</definedName>
    <definedName name="NMG_RG">#N/A</definedName>
    <definedName name="nmIndexTable" localSheetId="31">#REF!</definedName>
    <definedName name="nmIndexTable" localSheetId="32">#REF!</definedName>
    <definedName name="nmIndexTable" localSheetId="33">#REF!</definedName>
    <definedName name="nmIndexTable" localSheetId="1">#REF!</definedName>
    <definedName name="nmIndexTable" localSheetId="11">#REF!</definedName>
    <definedName name="nmIndexTable" localSheetId="14">#REF!</definedName>
    <definedName name="nmIndexTable" localSheetId="15">#REF!</definedName>
    <definedName name="nmIndexTable" localSheetId="17">#REF!</definedName>
    <definedName name="nmIndexTable" localSheetId="22">#REF!</definedName>
    <definedName name="nmIndexTable" localSheetId="2">#REF!</definedName>
    <definedName name="nmIndexTable" localSheetId="3">#REF!</definedName>
    <definedName name="nmIndexTable" localSheetId="4">#REF!</definedName>
    <definedName name="nmIndexTable" localSheetId="5">#REF!</definedName>
    <definedName name="nmIndexTable" localSheetId="9">#REF!</definedName>
    <definedName name="nmIndexTable" localSheetId="10">#REF!</definedName>
    <definedName name="nmIndexTable" localSheetId="0">#REF!</definedName>
    <definedName name="nmIndexTable" localSheetId="25">#REF!</definedName>
    <definedName name="nmIndexTable" localSheetId="16">#REF!</definedName>
    <definedName name="nmIndexTable" localSheetId="21">#REF!</definedName>
    <definedName name="nmIndexTable" localSheetId="23">#REF!</definedName>
    <definedName name="nmIndexTable" localSheetId="24">#REF!</definedName>
    <definedName name="nmIndexTable">#REF!</definedName>
    <definedName name="nmReportFooter" localSheetId="14">#REF!</definedName>
    <definedName name="nmReportFooter" localSheetId="15">#REF!</definedName>
    <definedName name="nmReportFooter" localSheetId="17">#REF!</definedName>
    <definedName name="nmReportFooter" localSheetId="16">#REF!</definedName>
    <definedName name="nmReportFooter">#REF!</definedName>
    <definedName name="nmReportHeader">#N/A</definedName>
    <definedName name="nmReportNotes" localSheetId="14">#REF!</definedName>
    <definedName name="nmReportNotes" localSheetId="15">#REF!</definedName>
    <definedName name="nmReportNotes" localSheetId="17">#REF!</definedName>
    <definedName name="nmReportNotes" localSheetId="16">#REF!</definedName>
    <definedName name="nmReportNotes">#REF!</definedName>
    <definedName name="nmRowHeader" localSheetId="14">#REF!</definedName>
    <definedName name="nmRowHeader" localSheetId="15">#REF!</definedName>
    <definedName name="nmRowHeader" localSheetId="17">#REF!</definedName>
    <definedName name="nmRowHeader" localSheetId="16">#REF!</definedName>
    <definedName name="nmRowHeader">#REF!</definedName>
    <definedName name="NMS">#REF!</definedName>
    <definedName name="NMS_R">#REF!</definedName>
    <definedName name="nmScale" localSheetId="31">#REF!</definedName>
    <definedName name="nmScale" localSheetId="32">#REF!</definedName>
    <definedName name="nmScale" localSheetId="33">#REF!</definedName>
    <definedName name="nmScale" localSheetId="1">#REF!</definedName>
    <definedName name="nmScale" localSheetId="11">#REF!</definedName>
    <definedName name="nmScale" localSheetId="14">#REF!</definedName>
    <definedName name="nmScale" localSheetId="15">#REF!</definedName>
    <definedName name="nmScale" localSheetId="17">#REF!</definedName>
    <definedName name="nmScale" localSheetId="22">#REF!</definedName>
    <definedName name="nmScale" localSheetId="2">#REF!</definedName>
    <definedName name="nmScale" localSheetId="3">#REF!</definedName>
    <definedName name="nmScale" localSheetId="4">#REF!</definedName>
    <definedName name="nmScale" localSheetId="5">#REF!</definedName>
    <definedName name="nmScale" localSheetId="9">#REF!</definedName>
    <definedName name="nmScale" localSheetId="10">#REF!</definedName>
    <definedName name="nmScale" localSheetId="0">#REF!</definedName>
    <definedName name="nmScale" localSheetId="25">#REF!</definedName>
    <definedName name="nmScale" localSheetId="16">#REF!</definedName>
    <definedName name="nmScale" localSheetId="21">#REF!</definedName>
    <definedName name="nmScale" localSheetId="23">#REF!</definedName>
    <definedName name="nmScale" localSheetId="24">#REF!</definedName>
    <definedName name="nmScale">#REF!</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1" hidden="1">{"Riqfin97",#N/A,FALSE,"Tran";"Riqfinpro",#N/A,FALSE,"Tran"}</definedName>
    <definedName name="nn" localSheetId="11" hidden="1">{"Riqfin97",#N/A,FALSE,"Tran";"Riqfinpro",#N/A,FALSE,"Tran"}</definedName>
    <definedName name="nn" localSheetId="14" hidden="1">{"Riqfin97",#N/A,FALSE,"Tran";"Riqfinpro",#N/A,FALSE,"Tran"}</definedName>
    <definedName name="nn" localSheetId="15" hidden="1">{"Riqfin97",#N/A,FALSE,"Tran";"Riqfinpro",#N/A,FALSE,"Tran"}</definedName>
    <definedName name="nn" localSheetId="17" hidden="1">{"Riqfin97",#N/A,FALSE,"Tran";"Riqfinpro",#N/A,FALSE,"Tran"}</definedName>
    <definedName name="nn" localSheetId="18" hidden="1">{"Riqfin97",#N/A,FALSE,"Tran";"Riqfinpro",#N/A,FALSE,"Tran"}</definedName>
    <definedName name="nn" localSheetId="22" hidden="1">{"Riqfin97",#N/A,FALSE,"Tran";"Riqfinpro",#N/A,FALSE,"Tran"}</definedName>
    <definedName name="nn" localSheetId="2" hidden="1">{"Riqfin97",#N/A,FALSE,"Tran";"Riqfinpro",#N/A,FALSE,"Tran"}</definedName>
    <definedName name="nn" localSheetId="3" hidden="1">{"Riqfin97",#N/A,FALSE,"Tran";"Riqfinpro",#N/A,FALSE,"Tran"}</definedName>
    <definedName name="nn" localSheetId="4" hidden="1">{"Riqfin97",#N/A,FALSE,"Tran";"Riqfinpro",#N/A,FALSE,"Tran"}</definedName>
    <definedName name="nn" localSheetId="5" hidden="1">{"Riqfin97",#N/A,FALSE,"Tran";"Riqfinpro",#N/A,FALSE,"Tran"}</definedName>
    <definedName name="nn" localSheetId="6" hidden="1">{"Riqfin97",#N/A,FALSE,"Tran";"Riqfinpro",#N/A,FALSE,"Tran"}</definedName>
    <definedName name="nn" localSheetId="9" hidden="1">{"Riqfin97",#N/A,FALSE,"Tran";"Riqfinpro",#N/A,FALSE,"Tran"}</definedName>
    <definedName name="nn" localSheetId="10" hidden="1">{"Riqfin97",#N/A,FALSE,"Tran";"Riqfinpro",#N/A,FALSE,"Tran"}</definedName>
    <definedName name="nn" localSheetId="0" hidden="1">{"Riqfin97",#N/A,FALSE,"Tran";"Riqfinpro",#N/A,FALSE,"Tran"}</definedName>
    <definedName name="nn" localSheetId="25" hidden="1">{"Riqfin97",#N/A,FALSE,"Tran";"Riqfinpro",#N/A,FALSE,"Tran"}</definedName>
    <definedName name="nn" localSheetId="26" hidden="1">{"Riqfin97",#N/A,FALSE,"Tran";"Riqfinpro",#N/A,FALSE,"Tran"}</definedName>
    <definedName name="nn" localSheetId="27" hidden="1">{"Riqfin97",#N/A,FALSE,"Tran";"Riqfinpro",#N/A,FALSE,"Tran"}</definedName>
    <definedName name="nn" localSheetId="28" hidden="1">{"Riqfin97",#N/A,FALSE,"Tran";"Riqfinpro",#N/A,FALSE,"Tran"}</definedName>
    <definedName name="nn" localSheetId="30" hidden="1">{"Riqfin97",#N/A,FALSE,"Tran";"Riqfinpro",#N/A,FALSE,"Tran"}</definedName>
    <definedName name="nn" localSheetId="16" hidden="1">{"Riqfin97",#N/A,FALSE,"Tran";"Riqfinpro",#N/A,FALSE,"Tran"}</definedName>
    <definedName name="nn" localSheetId="21" hidden="1">{"Riqfin97",#N/A,FALSE,"Tran";"Riqfinpro",#N/A,FALSE,"Tran"}</definedName>
    <definedName name="nn" localSheetId="23" hidden="1">{"Riqfin97",#N/A,FALSE,"Tran";"Riqfinpro",#N/A,FALSE,"Tran"}</definedName>
    <definedName name="nn" localSheetId="24" hidden="1">{"Riqfin97",#N/A,FALSE,"Tran";"Riqfinpro",#N/A,FALSE,"Tran"}</definedName>
    <definedName name="nn" hidden="1">{"Riqfin97",#N/A,FALSE,"Tran";"Riqfinpro",#N/A,FALSE,"Tran"}</definedName>
    <definedName name="NNAMES">#REF!</definedName>
    <definedName name="nnn" localSheetId="31" hidden="1">{"Tab1",#N/A,FALSE,"P";"Tab2",#N/A,FALSE,"P"}</definedName>
    <definedName name="nnn" localSheetId="32" hidden="1">{"Tab1",#N/A,FALSE,"P";"Tab2",#N/A,FALSE,"P"}</definedName>
    <definedName name="nnn" localSheetId="33" hidden="1">{"Tab1",#N/A,FALSE,"P";"Tab2",#N/A,FALSE,"P"}</definedName>
    <definedName name="nnn" localSheetId="1" hidden="1">{"Tab1",#N/A,FALSE,"P";"Tab2",#N/A,FALSE,"P"}</definedName>
    <definedName name="nnn" localSheetId="11" hidden="1">{"Tab1",#N/A,FALSE,"P";"Tab2",#N/A,FALSE,"P"}</definedName>
    <definedName name="nnn" localSheetId="14" hidden="1">{"Tab1",#N/A,FALSE,"P";"Tab2",#N/A,FALSE,"P"}</definedName>
    <definedName name="nnn" localSheetId="15" hidden="1">{"Tab1",#N/A,FALSE,"P";"Tab2",#N/A,FALSE,"P"}</definedName>
    <definedName name="nnn" localSheetId="17" hidden="1">{"Tab1",#N/A,FALSE,"P";"Tab2",#N/A,FALSE,"P"}</definedName>
    <definedName name="nnn" localSheetId="18" hidden="1">{"Tab1",#N/A,FALSE,"P";"Tab2",#N/A,FALSE,"P"}</definedName>
    <definedName name="nnn" localSheetId="22" hidden="1">{"Tab1",#N/A,FALSE,"P";"Tab2",#N/A,FALSE,"P"}</definedName>
    <definedName name="nnn" localSheetId="2" hidden="1">{"Tab1",#N/A,FALSE,"P";"Tab2",#N/A,FALSE,"P"}</definedName>
    <definedName name="nnn" localSheetId="3" hidden="1">{"Tab1",#N/A,FALSE,"P";"Tab2",#N/A,FALSE,"P"}</definedName>
    <definedName name="nnn" localSheetId="4" hidden="1">{"Tab1",#N/A,FALSE,"P";"Tab2",#N/A,FALSE,"P"}</definedName>
    <definedName name="nnn" localSheetId="5" hidden="1">{"Tab1",#N/A,FALSE,"P";"Tab2",#N/A,FALSE,"P"}</definedName>
    <definedName name="nnn" localSheetId="6" hidden="1">{"Tab1",#N/A,FALSE,"P";"Tab2",#N/A,FALSE,"P"}</definedName>
    <definedName name="nnn" localSheetId="9" hidden="1">{"Tab1",#N/A,FALSE,"P";"Tab2",#N/A,FALSE,"P"}</definedName>
    <definedName name="nnn" localSheetId="10">#N/A</definedName>
    <definedName name="nnn" localSheetId="0" hidden="1">{"Tab1",#N/A,FALSE,"P";"Tab2",#N/A,FALSE,"P"}</definedName>
    <definedName name="nnn" localSheetId="25" hidden="1">{"Tab1",#N/A,FALSE,"P";"Tab2",#N/A,FALSE,"P"}</definedName>
    <definedName name="nnn" localSheetId="26" hidden="1">{"Tab1",#N/A,FALSE,"P";"Tab2",#N/A,FALSE,"P"}</definedName>
    <definedName name="nnn" localSheetId="27" hidden="1">{"Tab1",#N/A,FALSE,"P";"Tab2",#N/A,FALSE,"P"}</definedName>
    <definedName name="nnn" localSheetId="28" hidden="1">{"Tab1",#N/A,FALSE,"P";"Tab2",#N/A,FALSE,"P"}</definedName>
    <definedName name="nnn" localSheetId="30" hidden="1">{"Tab1",#N/A,FALSE,"P";"Tab2",#N/A,FALSE,"P"}</definedName>
    <definedName name="nnn" localSheetId="16" hidden="1">{"Tab1",#N/A,FALSE,"P";"Tab2",#N/A,FALSE,"P"}</definedName>
    <definedName name="nnn" localSheetId="21" hidden="1">{"Tab1",#N/A,FALSE,"P";"Tab2",#N/A,FALSE,"P"}</definedName>
    <definedName name="nnn" localSheetId="23" hidden="1">{"Tab1",#N/A,FALSE,"P";"Tab2",#N/A,FALSE,"P"}</definedName>
    <definedName name="nnn" localSheetId="24" hidden="1">{"Tab1",#N/A,FALSE,"P";"Tab2",#N/A,FALSE,"P"}</definedName>
    <definedName name="nnn" hidden="1">{"Tab1",#N/A,FALSE,"P";"Tab2",#N/A,FALSE,"P"}</definedName>
    <definedName name="nnnnn">#N/A</definedName>
    <definedName name="nnnnnnnnnn" localSheetId="31" hidden="1">{"Minpmon",#N/A,FALSE,"Monthinput"}</definedName>
    <definedName name="nnnnnnnnnn" localSheetId="32" hidden="1">{"Minpmon",#N/A,FALSE,"Monthinput"}</definedName>
    <definedName name="nnnnnnnnnn" localSheetId="33" hidden="1">{"Minpmon",#N/A,FALSE,"Monthinput"}</definedName>
    <definedName name="nnnnnnnnnn" localSheetId="1" hidden="1">{"Minpmon",#N/A,FALSE,"Monthinput"}</definedName>
    <definedName name="nnnnnnnnnn" localSheetId="11" hidden="1">{"Minpmon",#N/A,FALSE,"Monthinput"}</definedName>
    <definedName name="nnnnnnnnnn" localSheetId="14" hidden="1">{"Minpmon",#N/A,FALSE,"Monthinput"}</definedName>
    <definedName name="nnnnnnnnnn" localSheetId="15" hidden="1">{"Minpmon",#N/A,FALSE,"Monthinput"}</definedName>
    <definedName name="nnnnnnnnnn" localSheetId="17" hidden="1">{"Minpmon",#N/A,FALSE,"Monthinput"}</definedName>
    <definedName name="nnnnnnnnnn" localSheetId="18" hidden="1">{"Minpmon",#N/A,FALSE,"Monthinput"}</definedName>
    <definedName name="nnnnnnnnnn" localSheetId="22" hidden="1">{"Minpmon",#N/A,FALSE,"Monthinput"}</definedName>
    <definedName name="nnnnnnnnnn" localSheetId="2" hidden="1">{"Minpmon",#N/A,FALSE,"Monthinput"}</definedName>
    <definedName name="nnnnnnnnnn" localSheetId="3" hidden="1">{"Minpmon",#N/A,FALSE,"Monthinput"}</definedName>
    <definedName name="nnnnnnnnnn" localSheetId="4" hidden="1">{"Minpmon",#N/A,FALSE,"Monthinput"}</definedName>
    <definedName name="nnnnnnnnnn" localSheetId="5" hidden="1">{"Minpmon",#N/A,FALSE,"Monthinput"}</definedName>
    <definedName name="nnnnnnnnnn" localSheetId="6" hidden="1">{"Minpmon",#N/A,FALSE,"Monthinput"}</definedName>
    <definedName name="nnnnnnnnnn" localSheetId="9" hidden="1">{"Minpmon",#N/A,FALSE,"Monthinput"}</definedName>
    <definedName name="nnnnnnnnnn" localSheetId="10" hidden="1">{"Minpmon",#N/A,FALSE,"Monthinput"}</definedName>
    <definedName name="nnnnnnnnnn" localSheetId="0" hidden="1">{"Minpmon",#N/A,FALSE,"Monthinput"}</definedName>
    <definedName name="nnnnnnnnnn" localSheetId="25" hidden="1">{"Minpmon",#N/A,FALSE,"Monthinput"}</definedName>
    <definedName name="nnnnnnnnnn" localSheetId="26" hidden="1">{"Minpmon",#N/A,FALSE,"Monthinput"}</definedName>
    <definedName name="nnnnnnnnnn" localSheetId="27" hidden="1">{"Minpmon",#N/A,FALSE,"Monthinput"}</definedName>
    <definedName name="nnnnnnnnnn" localSheetId="28" hidden="1">{"Minpmon",#N/A,FALSE,"Monthinput"}</definedName>
    <definedName name="nnnnnnnnnn" localSheetId="30" hidden="1">{"Minpmon",#N/A,FALSE,"Monthinput"}</definedName>
    <definedName name="nnnnnnnnnn" localSheetId="16" hidden="1">{"Minpmon",#N/A,FALSE,"Monthinput"}</definedName>
    <definedName name="nnnnnnnnnn" localSheetId="21" hidden="1">{"Minpmon",#N/A,FALSE,"Monthinput"}</definedName>
    <definedName name="nnnnnnnnnn" localSheetId="23" hidden="1">{"Minpmon",#N/A,FALSE,"Monthinput"}</definedName>
    <definedName name="nnnnnnnnnn" localSheetId="24" hidden="1">{"Minpmon",#N/A,FALSE,"Monthinput"}</definedName>
    <definedName name="nnnnnnnnnn" hidden="1">{"Minpmon",#N/A,FALSE,"Monthinput"}</definedName>
    <definedName name="nnnnnnnnnnnn" localSheetId="31" hidden="1">{"Riqfin97",#N/A,FALSE,"Tran";"Riqfinpro",#N/A,FALSE,"Tran"}</definedName>
    <definedName name="nnnnnnnnnnnn" localSheetId="32" hidden="1">{"Riqfin97",#N/A,FALSE,"Tran";"Riqfinpro",#N/A,FALSE,"Tran"}</definedName>
    <definedName name="nnnnnnnnnnnn" localSheetId="33" hidden="1">{"Riqfin97",#N/A,FALSE,"Tran";"Riqfinpro",#N/A,FALSE,"Tran"}</definedName>
    <definedName name="nnnnnnnnnnnn" localSheetId="1" hidden="1">{"Riqfin97",#N/A,FALSE,"Tran";"Riqfinpro",#N/A,FALSE,"Tran"}</definedName>
    <definedName name="nnnnnnnnnnnn" localSheetId="11" hidden="1">{"Riqfin97",#N/A,FALSE,"Tran";"Riqfinpro",#N/A,FALSE,"Tran"}</definedName>
    <definedName name="nnnnnnnnnnnn" localSheetId="14" hidden="1">{"Riqfin97",#N/A,FALSE,"Tran";"Riqfinpro",#N/A,FALSE,"Tran"}</definedName>
    <definedName name="nnnnnnnnnnnn" localSheetId="15" hidden="1">{"Riqfin97",#N/A,FALSE,"Tran";"Riqfinpro",#N/A,FALSE,"Tran"}</definedName>
    <definedName name="nnnnnnnnnnnn" localSheetId="17" hidden="1">{"Riqfin97",#N/A,FALSE,"Tran";"Riqfinpro",#N/A,FALSE,"Tran"}</definedName>
    <definedName name="nnnnnnnnnnnn" localSheetId="18" hidden="1">{"Riqfin97",#N/A,FALSE,"Tran";"Riqfinpro",#N/A,FALSE,"Tran"}</definedName>
    <definedName name="nnnnnnnnnnnn" localSheetId="22" hidden="1">{"Riqfin97",#N/A,FALSE,"Tran";"Riqfinpro",#N/A,FALSE,"Tran"}</definedName>
    <definedName name="nnnnnnnnnnnn" localSheetId="2" hidden="1">{"Riqfin97",#N/A,FALSE,"Tran";"Riqfinpro",#N/A,FALSE,"Tran"}</definedName>
    <definedName name="nnnnnnnnnnnn" localSheetId="3" hidden="1">{"Riqfin97",#N/A,FALSE,"Tran";"Riqfinpro",#N/A,FALSE,"Tran"}</definedName>
    <definedName name="nnnnnnnnnnnn" localSheetId="4" hidden="1">{"Riqfin97",#N/A,FALSE,"Tran";"Riqfinpro",#N/A,FALSE,"Tran"}</definedName>
    <definedName name="nnnnnnnnnnnn" localSheetId="5" hidden="1">{"Riqfin97",#N/A,FALSE,"Tran";"Riqfinpro",#N/A,FALSE,"Tran"}</definedName>
    <definedName name="nnnnnnnnnnnn" localSheetId="6" hidden="1">{"Riqfin97",#N/A,FALSE,"Tran";"Riqfinpro",#N/A,FALSE,"Tran"}</definedName>
    <definedName name="nnnnnnnnnnnn" localSheetId="9" hidden="1">{"Riqfin97",#N/A,FALSE,"Tran";"Riqfinpro",#N/A,FALSE,"Tran"}</definedName>
    <definedName name="nnnnnnnnnnnn" localSheetId="10" hidden="1">{"Riqfin97",#N/A,FALSE,"Tran";"Riqfinpro",#N/A,FALSE,"Tran"}</definedName>
    <definedName name="nnnnnnnnnnnn" localSheetId="0" hidden="1">{"Riqfin97",#N/A,FALSE,"Tran";"Riqfinpro",#N/A,FALSE,"Tran"}</definedName>
    <definedName name="nnnnnnnnnnnn" localSheetId="25" hidden="1">{"Riqfin97",#N/A,FALSE,"Tran";"Riqfinpro",#N/A,FALSE,"Tran"}</definedName>
    <definedName name="nnnnnnnnnnnn" localSheetId="26" hidden="1">{"Riqfin97",#N/A,FALSE,"Tran";"Riqfinpro",#N/A,FALSE,"Tran"}</definedName>
    <definedName name="nnnnnnnnnnnn" localSheetId="27" hidden="1">{"Riqfin97",#N/A,FALSE,"Tran";"Riqfinpro",#N/A,FALSE,"Tran"}</definedName>
    <definedName name="nnnnnnnnnnnn" localSheetId="28" hidden="1">{"Riqfin97",#N/A,FALSE,"Tran";"Riqfinpro",#N/A,FALSE,"Tran"}</definedName>
    <definedName name="nnnnnnnnnnnn" localSheetId="30" hidden="1">{"Riqfin97",#N/A,FALSE,"Tran";"Riqfinpro",#N/A,FALSE,"Tran"}</definedName>
    <definedName name="nnnnnnnnnnnn" localSheetId="16" hidden="1">{"Riqfin97",#N/A,FALSE,"Tran";"Riqfinpro",#N/A,FALSE,"Tran"}</definedName>
    <definedName name="nnnnnnnnnnnn" localSheetId="21" hidden="1">{"Riqfin97",#N/A,FALSE,"Tran";"Riqfinpro",#N/A,FALSE,"Tran"}</definedName>
    <definedName name="nnnnnnnnnnnn" localSheetId="23" hidden="1">{"Riqfin97",#N/A,FALSE,"Tran";"Riqfinpro",#N/A,FALSE,"Tran"}</definedName>
    <definedName name="nnnnnnnnnnnn" localSheetId="24" hidden="1">{"Riqfin97",#N/A,FALSE,"Tran";"Riqfinpro",#N/A,FALSE,"Tran"}</definedName>
    <definedName name="nnnnnnnnnnnn" hidden="1">{"Riqfin97",#N/A,FALSE,"Tran";"Riqfinpro",#N/A,FALSE,"Tran"}</definedName>
    <definedName name="no" localSheetId="14" hidden="1">#REF!</definedName>
    <definedName name="no" localSheetId="15" hidden="1">#REF!</definedName>
    <definedName name="no" localSheetId="17" hidden="1">#REF!</definedName>
    <definedName name="no" localSheetId="16" hidden="1">#REF!</definedName>
    <definedName name="no" hidden="1">#REF!</definedName>
    <definedName name="Noah" localSheetId="31">#REF!</definedName>
    <definedName name="Noah" localSheetId="32">#REF!</definedName>
    <definedName name="Noah" localSheetId="33">#REF!</definedName>
    <definedName name="Noah" localSheetId="1">#REF!</definedName>
    <definedName name="Noah" localSheetId="11">#REF!</definedName>
    <definedName name="Noah" localSheetId="14">#REF!</definedName>
    <definedName name="Noah" localSheetId="15">#REF!</definedName>
    <definedName name="Noah" localSheetId="17">#REF!</definedName>
    <definedName name="Noah" localSheetId="18">#REF!</definedName>
    <definedName name="Noah" localSheetId="22">#REF!</definedName>
    <definedName name="Noah" localSheetId="3">#REF!</definedName>
    <definedName name="Noah" localSheetId="4">#REF!</definedName>
    <definedName name="Noah" localSheetId="5">#REF!</definedName>
    <definedName name="Noah" localSheetId="6">#REF!</definedName>
    <definedName name="Noah" localSheetId="9">#REF!</definedName>
    <definedName name="Noah" localSheetId="10">#REF!</definedName>
    <definedName name="Noah" localSheetId="25">#REF!</definedName>
    <definedName name="Noah" localSheetId="26">#REF!</definedName>
    <definedName name="Noah" localSheetId="27">#REF!</definedName>
    <definedName name="Noah" localSheetId="30">#REF!</definedName>
    <definedName name="Noah" localSheetId="16">#REF!</definedName>
    <definedName name="Noah" localSheetId="21">#REF!</definedName>
    <definedName name="Noah" localSheetId="23">#REF!</definedName>
    <definedName name="Noah" localSheetId="24">#REF!</definedName>
    <definedName name="Noah">#REF!</definedName>
    <definedName name="noclas1" localSheetId="11">#REF!</definedName>
    <definedName name="noclas1" localSheetId="10">#REF!</definedName>
    <definedName name="noclas1">#REF!</definedName>
    <definedName name="noclas2" localSheetId="11">#REF!</definedName>
    <definedName name="noclas2" localSheetId="10">#REF!</definedName>
    <definedName name="noclas2">#REF!</definedName>
    <definedName name="NOCLUB" localSheetId="32">#REF!</definedName>
    <definedName name="NOCLUB" localSheetId="33">#REF!</definedName>
    <definedName name="NOCLUB" localSheetId="1">#REF!</definedName>
    <definedName name="NOCLUB" localSheetId="14">#REF!</definedName>
    <definedName name="NOCLUB" localSheetId="17">#REF!</definedName>
    <definedName name="NOCLUB" localSheetId="18">#REF!</definedName>
    <definedName name="NOCLUB" localSheetId="3">#REF!</definedName>
    <definedName name="NOCLUB" localSheetId="4">#REF!</definedName>
    <definedName name="NOCLUB" localSheetId="5">#REF!</definedName>
    <definedName name="NOCLUB" localSheetId="6">#REF!</definedName>
    <definedName name="NOCLUB" localSheetId="9">#REF!</definedName>
    <definedName name="NOCLUB" localSheetId="10">#REF!</definedName>
    <definedName name="NOCLUB" localSheetId="25">#REF!</definedName>
    <definedName name="NOCLUB" localSheetId="26">#REF!</definedName>
    <definedName name="NOCLUB" localSheetId="27">#REF!</definedName>
    <definedName name="NOCLUB" localSheetId="30">#REF!</definedName>
    <definedName name="NOCLUB" localSheetId="16">#REF!</definedName>
    <definedName name="NOCLUB" localSheetId="21">#REF!</definedName>
    <definedName name="NOCLUB" localSheetId="24">#REF!</definedName>
    <definedName name="NOCLUB">#REF!</definedName>
    <definedName name="NOK" localSheetId="32">#REF!</definedName>
    <definedName name="NOK" localSheetId="33">#REF!</definedName>
    <definedName name="NOK" localSheetId="1">#REF!</definedName>
    <definedName name="NOK" localSheetId="14">#REF!</definedName>
    <definedName name="NOK" localSheetId="17">#REF!</definedName>
    <definedName name="NOK" localSheetId="18">#REF!</definedName>
    <definedName name="NOK" localSheetId="3">#REF!</definedName>
    <definedName name="NOK" localSheetId="4">#REF!</definedName>
    <definedName name="NOK" localSheetId="5">#REF!</definedName>
    <definedName name="NOK" localSheetId="6">#REF!</definedName>
    <definedName name="NOK" localSheetId="9">#REF!</definedName>
    <definedName name="NOK" localSheetId="10">#REF!</definedName>
    <definedName name="NOK" localSheetId="25">#REF!</definedName>
    <definedName name="NOK" localSheetId="26">#REF!</definedName>
    <definedName name="NOK" localSheetId="27">#REF!</definedName>
    <definedName name="NOK" localSheetId="30">#REF!</definedName>
    <definedName name="NOK" localSheetId="16">#REF!</definedName>
    <definedName name="NOK" localSheetId="21">#REF!</definedName>
    <definedName name="NOK" localSheetId="24">#REF!</definedName>
    <definedName name="NOK">#REF!</definedName>
    <definedName name="nombrenuevo">#N/A</definedName>
    <definedName name="NONLEAP" localSheetId="31">#REF!</definedName>
    <definedName name="NONLEAP" localSheetId="32">#REF!</definedName>
    <definedName name="NONLEAP" localSheetId="33">#REF!</definedName>
    <definedName name="NONLEAP" localSheetId="1">#REF!</definedName>
    <definedName name="NONLEAP" localSheetId="11">#REF!</definedName>
    <definedName name="NONLEAP" localSheetId="14">#REF!</definedName>
    <definedName name="NONLEAP" localSheetId="15">#REF!</definedName>
    <definedName name="NONLEAP" localSheetId="17">#REF!</definedName>
    <definedName name="NONLEAP" localSheetId="18">#REF!</definedName>
    <definedName name="NONLEAP" localSheetId="22">#REF!</definedName>
    <definedName name="NONLEAP" localSheetId="3">#REF!</definedName>
    <definedName name="NONLEAP" localSheetId="4">#REF!</definedName>
    <definedName name="NONLEAP" localSheetId="5">#REF!</definedName>
    <definedName name="NONLEAP" localSheetId="6">#REF!</definedName>
    <definedName name="NONLEAP" localSheetId="9">#REF!</definedName>
    <definedName name="NONLEAP" localSheetId="10">#REF!</definedName>
    <definedName name="NONLEAP" localSheetId="25">#REF!</definedName>
    <definedName name="NONLEAP" localSheetId="26">#REF!</definedName>
    <definedName name="NONLEAP" localSheetId="27">#REF!</definedName>
    <definedName name="NONLEAP" localSheetId="30">#REF!</definedName>
    <definedName name="NONLEAP" localSheetId="16">#REF!</definedName>
    <definedName name="NONLEAP" localSheetId="21">#REF!</definedName>
    <definedName name="NONLEAP" localSheetId="23">#REF!</definedName>
    <definedName name="NONLEAP" localSheetId="24">#REF!</definedName>
    <definedName name="NONLEAP">#REF!</definedName>
    <definedName name="NONOECD1" localSheetId="14">#REF!</definedName>
    <definedName name="NONOECD1" localSheetId="15">#REF!</definedName>
    <definedName name="NONOECD1" localSheetId="17">#REF!</definedName>
    <definedName name="NONOECD1" localSheetId="16">#REF!</definedName>
    <definedName name="NONOECD1">#REF!</definedName>
    <definedName name="NONOECD2" localSheetId="14">#REF!</definedName>
    <definedName name="NONOECD2" localSheetId="15">#REF!</definedName>
    <definedName name="NONOECD2" localSheetId="17">#REF!</definedName>
    <definedName name="NONOECD2" localSheetId="16">#REF!</definedName>
    <definedName name="NONOECD2">#REF!</definedName>
    <definedName name="NONOPEC" localSheetId="14">#REF!</definedName>
    <definedName name="NONOPEC" localSheetId="15">#REF!</definedName>
    <definedName name="NONOPEC" localSheetId="17">#REF!</definedName>
    <definedName name="NONOPEC" localSheetId="16">#REF!</definedName>
    <definedName name="NONOPEC">#REF!</definedName>
    <definedName name="NOPEC1" localSheetId="14">#REF!</definedName>
    <definedName name="NOPEC1" localSheetId="15">#REF!</definedName>
    <definedName name="NOPEC1" localSheetId="17">#REF!</definedName>
    <definedName name="NOPEC1" localSheetId="16">#REF!</definedName>
    <definedName name="NOPEC1">#REF!</definedName>
    <definedName name="NOPEC2" localSheetId="14">#REF!</definedName>
    <definedName name="NOPEC2" localSheetId="15">#REF!</definedName>
    <definedName name="NOPEC2" localSheetId="17">#REF!</definedName>
    <definedName name="NOPEC2" localSheetId="16">#REF!</definedName>
    <definedName name="NOPEC2">#REF!</definedName>
    <definedName name="NORM1" localSheetId="14">#REF!</definedName>
    <definedName name="NORM1" localSheetId="15">#REF!</definedName>
    <definedName name="NORM1" localSheetId="17">#REF!</definedName>
    <definedName name="NORM1" localSheetId="16">#REF!</definedName>
    <definedName name="NORM1">#REF!</definedName>
    <definedName name="NORM2" localSheetId="14">#REF!</definedName>
    <definedName name="NORM2" localSheetId="15">#REF!</definedName>
    <definedName name="NORM2" localSheetId="17">#REF!</definedName>
    <definedName name="NORM2" localSheetId="16">#REF!</definedName>
    <definedName name="NORM2">#REF!</definedName>
    <definedName name="NORM3" localSheetId="14">#REF!</definedName>
    <definedName name="NORM3" localSheetId="15">#REF!</definedName>
    <definedName name="NORM3" localSheetId="17">#REF!</definedName>
    <definedName name="NORM3" localSheetId="16">#REF!</definedName>
    <definedName name="NORM3">#REF!</definedName>
    <definedName name="Norway_wt">#REF!</definedName>
    <definedName name="NOTA_EXPLICATIV" localSheetId="31">#REF!</definedName>
    <definedName name="NOTA_EXPLICATIV" localSheetId="32">#REF!</definedName>
    <definedName name="NOTA_EXPLICATIV" localSheetId="33">#REF!</definedName>
    <definedName name="NOTA_EXPLICATIV" localSheetId="1">#REF!</definedName>
    <definedName name="NOTA_EXPLICATIV" localSheetId="11">#REF!</definedName>
    <definedName name="NOTA_EXPLICATIV" localSheetId="14">#REF!</definedName>
    <definedName name="NOTA_EXPLICATIV" localSheetId="15">#REF!</definedName>
    <definedName name="NOTA_EXPLICATIV" localSheetId="17">#REF!</definedName>
    <definedName name="NOTA_EXPLICATIV" localSheetId="22">#REF!</definedName>
    <definedName name="NOTA_EXPLICATIV" localSheetId="3">#REF!</definedName>
    <definedName name="NOTA_EXPLICATIV" localSheetId="4">#REF!</definedName>
    <definedName name="NOTA_EXPLICATIV" localSheetId="5">#REF!</definedName>
    <definedName name="NOTA_EXPLICATIV" localSheetId="6">#REF!</definedName>
    <definedName name="NOTA_EXPLICATIV" localSheetId="9">#REF!</definedName>
    <definedName name="NOTA_EXPLICATIV" localSheetId="10">#REF!</definedName>
    <definedName name="NOTA_EXPLICATIV" localSheetId="25">#REF!</definedName>
    <definedName name="NOTA_EXPLICATIV" localSheetId="30">#REF!</definedName>
    <definedName name="NOTA_EXPLICATIV" localSheetId="16">#REF!</definedName>
    <definedName name="NOTA_EXPLICATIV" localSheetId="21">#REF!</definedName>
    <definedName name="NOTA_EXPLICATIV" localSheetId="23">#REF!</definedName>
    <definedName name="NOTA_EXPLICATIV" localSheetId="24">#REF!</definedName>
    <definedName name="NOTA_EXPLICATIV">#REF!</definedName>
    <definedName name="Notes" localSheetId="31">#REF!</definedName>
    <definedName name="Notes" localSheetId="32">#REF!</definedName>
    <definedName name="Notes" localSheetId="33">#REF!</definedName>
    <definedName name="Notes" localSheetId="11">#REF!</definedName>
    <definedName name="Notes" localSheetId="14">#REF!</definedName>
    <definedName name="Notes" localSheetId="15">#REF!</definedName>
    <definedName name="Notes" localSheetId="17">#REF!</definedName>
    <definedName name="Notes" localSheetId="22">#REF!</definedName>
    <definedName name="Notes" localSheetId="9">#REF!</definedName>
    <definedName name="NOTES" localSheetId="10">#REF!</definedName>
    <definedName name="Notes" localSheetId="25">#REF!</definedName>
    <definedName name="Notes" localSheetId="16">#REF!</definedName>
    <definedName name="Notes" localSheetId="21">#REF!</definedName>
    <definedName name="Notes" localSheetId="23">#REF!</definedName>
    <definedName name="Notes" localSheetId="24">#REF!</definedName>
    <definedName name="Notes">#REF!</definedName>
    <definedName name="NOTITLES" localSheetId="31">#REF!</definedName>
    <definedName name="NOTITLES" localSheetId="32">#REF!</definedName>
    <definedName name="NOTITLES" localSheetId="33">#REF!</definedName>
    <definedName name="NOTITLES" localSheetId="1">#REF!</definedName>
    <definedName name="NOTITLES" localSheetId="11">#REF!</definedName>
    <definedName name="NOTITLES" localSheetId="14">#REF!</definedName>
    <definedName name="NOTITLES" localSheetId="15">#REF!</definedName>
    <definedName name="NOTITLES" localSheetId="17">#REF!</definedName>
    <definedName name="NOTITLES" localSheetId="22">#REF!</definedName>
    <definedName name="NOTITLES" localSheetId="3">#REF!</definedName>
    <definedName name="NOTITLES" localSheetId="4">#REF!</definedName>
    <definedName name="NOTITLES" localSheetId="5">#REF!</definedName>
    <definedName name="NOTITLES" localSheetId="6">#REF!</definedName>
    <definedName name="NOTITLES" localSheetId="9">#REF!</definedName>
    <definedName name="NOTITLES" localSheetId="10">#REF!</definedName>
    <definedName name="NOTITLES" localSheetId="25">#REF!</definedName>
    <definedName name="NOTITLES" localSheetId="30">#REF!</definedName>
    <definedName name="NOTITLES" localSheetId="16">#REF!</definedName>
    <definedName name="NOTITLES" localSheetId="21">#REF!</definedName>
    <definedName name="NOTITLES" localSheetId="23">#REF!</definedName>
    <definedName name="NOTITLES" localSheetId="24">#REF!</definedName>
    <definedName name="NOTITLES">#REF!</definedName>
    <definedName name="NOV._89" localSheetId="11">#REF!</definedName>
    <definedName name="NOV._89" localSheetId="10">#REF!</definedName>
    <definedName name="NOV._89">#REF!</definedName>
    <definedName name="NSUMMARY" localSheetId="14">#REF!</definedName>
    <definedName name="NSUMMARY" localSheetId="15">#REF!</definedName>
    <definedName name="NSUMMARY" localSheetId="17">#REF!</definedName>
    <definedName name="NSUMMARY" localSheetId="16">#REF!</definedName>
    <definedName name="NSUMMARY">#REF!</definedName>
    <definedName name="NTDD_R">#REF!</definedName>
    <definedName name="NTDD_RG" localSheetId="31">#REF!</definedName>
    <definedName name="NTDD_RG" localSheetId="32">#REF!</definedName>
    <definedName name="NTDD_RG" localSheetId="1">#REF!</definedName>
    <definedName name="NTDD_RG" localSheetId="14">#REF!</definedName>
    <definedName name="NTDD_RG" localSheetId="15">#REF!</definedName>
    <definedName name="NTDD_RG" localSheetId="17">#REF!</definedName>
    <definedName name="NTDD_RG" localSheetId="3">#REF!</definedName>
    <definedName name="NTDD_RG" localSheetId="4">#REF!</definedName>
    <definedName name="NTDD_RG" localSheetId="5">#REF!</definedName>
    <definedName name="NTDD_RG" localSheetId="10">#REF!</definedName>
    <definedName name="NTDD_RG" localSheetId="25">#REF!</definedName>
    <definedName name="NTDD_RG" localSheetId="26">#REF!</definedName>
    <definedName name="NTDD_RG" localSheetId="16">#REF!</definedName>
    <definedName name="NTDD_RG" localSheetId="23">#REF!</definedName>
    <definedName name="NTDD_RG">#REF!</definedName>
    <definedName name="NX" localSheetId="10">#REF!</definedName>
    <definedName name="NX">#N/A</definedName>
    <definedName name="NX_R" localSheetId="10">#REF!</definedName>
    <definedName name="NX_R">#N/A</definedName>
    <definedName name="NXG" localSheetId="11">#REF!</definedName>
    <definedName name="NXG" localSheetId="10">#REF!</definedName>
    <definedName name="NXG">#REF!</definedName>
    <definedName name="NXG_R" localSheetId="11">#REF!</definedName>
    <definedName name="NXG_R" localSheetId="10">#REF!</definedName>
    <definedName name="NXG_R">#REF!</definedName>
    <definedName name="NXG_RG" localSheetId="10">#REF!</definedName>
    <definedName name="NXG_RG">#N/A</definedName>
    <definedName name="NXS" localSheetId="11">#REF!</definedName>
    <definedName name="NXS" localSheetId="10">#REF!</definedName>
    <definedName name="NXS">#REF!</definedName>
    <definedName name="NXS_R" localSheetId="11">#REF!</definedName>
    <definedName name="NXS_R" localSheetId="10">#REF!</definedName>
    <definedName name="NXS_R">#REF!</definedName>
    <definedName name="NYEAR2021" localSheetId="1">#REF!</definedName>
    <definedName name="NYEAR2021" localSheetId="2">#REF!</definedName>
    <definedName name="NYEAR2021" localSheetId="3">#REF!</definedName>
    <definedName name="NYEAR2021" localSheetId="4">#REF!</definedName>
    <definedName name="NYEAR2021" localSheetId="5">#REF!</definedName>
    <definedName name="NYEAR2021" localSheetId="0">#REF!</definedName>
    <definedName name="NYEAR2021">#REF!</definedName>
    <definedName name="NYEAR2022" localSheetId="1">#REF!</definedName>
    <definedName name="NYEAR2022" localSheetId="2">#REF!</definedName>
    <definedName name="NYEAR2022" localSheetId="3">#REF!</definedName>
    <definedName name="NYEAR2022" localSheetId="4">#REF!</definedName>
    <definedName name="NYEAR2022" localSheetId="5">#REF!</definedName>
    <definedName name="NYEAR2022" localSheetId="0">#REF!</definedName>
    <definedName name="NYEAR2022">#REF!</definedName>
    <definedName name="NYEAR2023" localSheetId="1">#REF!</definedName>
    <definedName name="NYEAR2023" localSheetId="2">#REF!</definedName>
    <definedName name="NYEAR2023" localSheetId="3">#REF!</definedName>
    <definedName name="NYEAR2023" localSheetId="4">#REF!</definedName>
    <definedName name="NYEAR2023" localSheetId="5">#REF!</definedName>
    <definedName name="NYEAR2023" localSheetId="0">#REF!</definedName>
    <definedName name="NYEAR2023">#REF!</definedName>
    <definedName name="NYEAR2024" localSheetId="1">#REF!</definedName>
    <definedName name="NYEAR2024" localSheetId="2">#REF!</definedName>
    <definedName name="NYEAR2024" localSheetId="3">#REF!</definedName>
    <definedName name="NYEAR2024" localSheetId="4">#REF!</definedName>
    <definedName name="NYEAR2024" localSheetId="5">#REF!</definedName>
    <definedName name="NYEAR2024" localSheetId="0">#REF!</definedName>
    <definedName name="NYEAR2024">#REF!</definedName>
    <definedName name="NYEAR2025" localSheetId="1">#REF!</definedName>
    <definedName name="NYEAR2025" localSheetId="2">#REF!</definedName>
    <definedName name="NYEAR2025" localSheetId="3">#REF!</definedName>
    <definedName name="NYEAR2025" localSheetId="4">#REF!</definedName>
    <definedName name="NYEAR2025" localSheetId="5">#REF!</definedName>
    <definedName name="NYEAR2025" localSheetId="0">#REF!</definedName>
    <definedName name="NYEAR2025">#REF!</definedName>
    <definedName name="NZ_wt">#REF!</definedName>
    <definedName name="O">#N/A</definedName>
    <definedName name="OBRAS_DE_INFRAESTRUCTURA__LEY_N__23966_ART._19">#REF!</definedName>
    <definedName name="OBRAS_DE_INFRAESTRUCTURA_BASICA_SOCIAL_Y_NECESIDADES_BASICAS_INSATISFECHAS__LEY_N__23621">#REF!</definedName>
    <definedName name="OCT._89" localSheetId="11">#REF!</definedName>
    <definedName name="OCT._89" localSheetId="10">#REF!</definedName>
    <definedName name="OCT._89">#REF!</definedName>
    <definedName name="OCTUBRE">#N/A</definedName>
    <definedName name="OECD" localSheetId="14">#REF!</definedName>
    <definedName name="OECD" localSheetId="15">#REF!</definedName>
    <definedName name="OECD" localSheetId="17">#REF!</definedName>
    <definedName name="OECD" localSheetId="16">#REF!</definedName>
    <definedName name="OECD">#REF!</definedName>
    <definedName name="OECD_Table" localSheetId="31">#REF!</definedName>
    <definedName name="OECD_Table" localSheetId="32">#REF!</definedName>
    <definedName name="OECD_Table" localSheetId="33">#REF!</definedName>
    <definedName name="OECD_Table" localSheetId="1">#REF!</definedName>
    <definedName name="OECD_Table" localSheetId="11">#REF!</definedName>
    <definedName name="OECD_Table" localSheetId="14">#REF!</definedName>
    <definedName name="OECD_Table" localSheetId="15">#REF!</definedName>
    <definedName name="OECD_Table" localSheetId="17">#REF!</definedName>
    <definedName name="OECD_Table" localSheetId="22">#REF!</definedName>
    <definedName name="OECD_Table" localSheetId="3">#REF!</definedName>
    <definedName name="OECD_Table" localSheetId="4">#REF!</definedName>
    <definedName name="OECD_Table" localSheetId="5">#REF!</definedName>
    <definedName name="OECD_Table" localSheetId="6">#REF!</definedName>
    <definedName name="OECD_Table" localSheetId="9">#REF!</definedName>
    <definedName name="OECD_Table" localSheetId="10">#REF!</definedName>
    <definedName name="OECD_Table" localSheetId="25">#REF!</definedName>
    <definedName name="OECD_Table" localSheetId="30">#REF!</definedName>
    <definedName name="OECD_Table" localSheetId="16">#REF!</definedName>
    <definedName name="OECD_Table" localSheetId="21">#REF!</definedName>
    <definedName name="OECD_Table" localSheetId="23">#REF!</definedName>
    <definedName name="OECD_Table" localSheetId="24">#REF!</definedName>
    <definedName name="OECD_Table">#REF!</definedName>
    <definedName name="oipio" localSheetId="32" hidden="1">#REF!</definedName>
    <definedName name="oipio" localSheetId="33" hidden="1">#REF!</definedName>
    <definedName name="oipio" localSheetId="1" hidden="1">#REF!</definedName>
    <definedName name="oipio" localSheetId="11" hidden="1">#REF!</definedName>
    <definedName name="oipio" localSheetId="14" hidden="1">#REF!</definedName>
    <definedName name="oipio" localSheetId="15" hidden="1">#REF!</definedName>
    <definedName name="oipio" localSheetId="17" hidden="1">#REF!</definedName>
    <definedName name="oipio" localSheetId="18" hidden="1">#REF!</definedName>
    <definedName name="oipio" localSheetId="22" hidden="1">#REF!</definedName>
    <definedName name="oipio" localSheetId="3" hidden="1">#REF!</definedName>
    <definedName name="oipio" localSheetId="4" hidden="1">#REF!</definedName>
    <definedName name="oipio" localSheetId="5" hidden="1">#REF!</definedName>
    <definedName name="oipio" localSheetId="6" hidden="1">#REF!</definedName>
    <definedName name="oipio" localSheetId="9" hidden="1">#REF!</definedName>
    <definedName name="oipio" localSheetId="10" hidden="1">#REF!</definedName>
    <definedName name="oipio" localSheetId="25" hidden="1">#REF!</definedName>
    <definedName name="oipio" localSheetId="26" hidden="1">#REF!</definedName>
    <definedName name="oipio" localSheetId="27" hidden="1">#REF!</definedName>
    <definedName name="oipio" localSheetId="30" hidden="1">#REF!</definedName>
    <definedName name="oipio" localSheetId="16" hidden="1">#REF!</definedName>
    <definedName name="oipio" localSheetId="21" hidden="1">#REF!</definedName>
    <definedName name="oipio" localSheetId="23" hidden="1">#REF!</definedName>
    <definedName name="oipio" localSheetId="24" hidden="1">#REF!</definedName>
    <definedName name="oipio" hidden="1">#REF!</definedName>
    <definedName name="oiulfdgdgh" localSheetId="32" hidden="1">#REF!</definedName>
    <definedName name="oiulfdgdgh" localSheetId="33" hidden="1">#REF!</definedName>
    <definedName name="oiulfdgdgh" localSheetId="11" hidden="1">#REF!</definedName>
    <definedName name="oiulfdgdgh" localSheetId="14" hidden="1">#REF!</definedName>
    <definedName name="oiulfdgdgh" localSheetId="15" hidden="1">#REF!</definedName>
    <definedName name="oiulfdgdgh" localSheetId="17" hidden="1">#REF!</definedName>
    <definedName name="oiulfdgdgh" localSheetId="22" hidden="1">#REF!</definedName>
    <definedName name="oiulfdgdgh" localSheetId="9" hidden="1">#REF!</definedName>
    <definedName name="oiulfdgdgh" localSheetId="10" hidden="1">#REF!</definedName>
    <definedName name="oiulfdgdgh" localSheetId="25" hidden="1">#REF!</definedName>
    <definedName name="oiulfdgdgh" localSheetId="16" hidden="1">#REF!</definedName>
    <definedName name="oiulfdgdgh" localSheetId="21" hidden="1">#REF!</definedName>
    <definedName name="oiulfdgdgh" localSheetId="23" hidden="1">#REF!</definedName>
    <definedName name="oiulfdgdgh" localSheetId="24" hidden="1">#REF!</definedName>
    <definedName name="oiulfdgdgh" hidden="1">#REF!</definedName>
    <definedName name="OK" localSheetId="11">#REF!</definedName>
    <definedName name="OK" localSheetId="10">#REF!</definedName>
    <definedName name="OK">#REF!</definedName>
    <definedName name="OnShow" localSheetId="31">#REF!</definedName>
    <definedName name="OnShow" localSheetId="32">#REF!</definedName>
    <definedName name="OnShow" localSheetId="1">#REF!</definedName>
    <definedName name="OnShow" localSheetId="14">#REF!</definedName>
    <definedName name="OnShow" localSheetId="15">#REF!</definedName>
    <definedName name="OnShow" localSheetId="17">#REF!</definedName>
    <definedName name="OnShow" localSheetId="3">#REF!</definedName>
    <definedName name="OnShow" localSheetId="4">#REF!</definedName>
    <definedName name="OnShow" localSheetId="5">#REF!</definedName>
    <definedName name="OnShow" localSheetId="10">#N/A</definedName>
    <definedName name="OnShow" localSheetId="25">#REF!</definedName>
    <definedName name="OnShow" localSheetId="26">#REF!</definedName>
    <definedName name="OnShow" localSheetId="16">#REF!</definedName>
    <definedName name="OnShow" localSheetId="23">#REF!</definedName>
    <definedName name="OnShow">#REF!</definedName>
    <definedName name="onshow1">#N/A</definedName>
    <definedName name="onshow2">#N/A</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1" hidden="1">{"Riqfin97",#N/A,FALSE,"Tran";"Riqfinpro",#N/A,FALSE,"Tran"}</definedName>
    <definedName name="oo" localSheetId="11" hidden="1">{"Riqfin97",#N/A,FALSE,"Tran";"Riqfinpro",#N/A,FALSE,"Tran"}</definedName>
    <definedName name="oo" localSheetId="14" hidden="1">{"Riqfin97",#N/A,FALSE,"Tran";"Riqfinpro",#N/A,FALSE,"Tran"}</definedName>
    <definedName name="oo" localSheetId="15" hidden="1">{"Riqfin97",#N/A,FALSE,"Tran";"Riqfinpro",#N/A,FALSE,"Tran"}</definedName>
    <definedName name="oo" localSheetId="17" hidden="1">{"Riqfin97",#N/A,FALSE,"Tran";"Riqfinpro",#N/A,FALSE,"Tran"}</definedName>
    <definedName name="oo" localSheetId="18" hidden="1">{"Riqfin97",#N/A,FALSE,"Tran";"Riqfinpro",#N/A,FALSE,"Tran"}</definedName>
    <definedName name="oo" localSheetId="22" hidden="1">{"Riqfin97",#N/A,FALSE,"Tran";"Riqfinpro",#N/A,FALSE,"Tran"}</definedName>
    <definedName name="oo" localSheetId="2" hidden="1">{"Riqfin97",#N/A,FALSE,"Tran";"Riqfinpro",#N/A,FALSE,"Tran"}</definedName>
    <definedName name="oo" localSheetId="3" hidden="1">{"Riqfin97",#N/A,FALSE,"Tran";"Riqfinpro",#N/A,FALSE,"Tran"}</definedName>
    <definedName name="oo" localSheetId="4" hidden="1">{"Riqfin97",#N/A,FALSE,"Tran";"Riqfinpro",#N/A,FALSE,"Tran"}</definedName>
    <definedName name="oo" localSheetId="5" hidden="1">{"Riqfin97",#N/A,FALSE,"Tran";"Riqfinpro",#N/A,FALSE,"Tran"}</definedName>
    <definedName name="oo" localSheetId="6" hidden="1">{"Riqfin97",#N/A,FALSE,"Tran";"Riqfinpro",#N/A,FALSE,"Tran"}</definedName>
    <definedName name="oo" localSheetId="9" hidden="1">{"Riqfin97",#N/A,FALSE,"Tran";"Riqfinpro",#N/A,FALSE,"Tran"}</definedName>
    <definedName name="oo" localSheetId="10" hidden="1">{"Riqfin97",#N/A,FALSE,"Tran";"Riqfinpro",#N/A,FALSE,"Tran"}</definedName>
    <definedName name="oo" localSheetId="0" hidden="1">{"Riqfin97",#N/A,FALSE,"Tran";"Riqfinpro",#N/A,FALSE,"Tran"}</definedName>
    <definedName name="oo" localSheetId="25" hidden="1">{"Riqfin97",#N/A,FALSE,"Tran";"Riqfinpro",#N/A,FALSE,"Tran"}</definedName>
    <definedName name="oo" localSheetId="26" hidden="1">{"Riqfin97",#N/A,FALSE,"Tran";"Riqfinpro",#N/A,FALSE,"Tran"}</definedName>
    <definedName name="oo" localSheetId="27" hidden="1">{"Riqfin97",#N/A,FALSE,"Tran";"Riqfinpro",#N/A,FALSE,"Tran"}</definedName>
    <definedName name="oo" localSheetId="28" hidden="1">{"Riqfin97",#N/A,FALSE,"Tran";"Riqfinpro",#N/A,FALSE,"Tran"}</definedName>
    <definedName name="oo" localSheetId="30" hidden="1">{"Riqfin97",#N/A,FALSE,"Tran";"Riqfinpro",#N/A,FALSE,"Tran"}</definedName>
    <definedName name="oo" localSheetId="16" hidden="1">{"Riqfin97",#N/A,FALSE,"Tran";"Riqfinpro",#N/A,FALSE,"Tran"}</definedName>
    <definedName name="oo" localSheetId="21" hidden="1">{"Riqfin97",#N/A,FALSE,"Tran";"Riqfinpro",#N/A,FALSE,"Tran"}</definedName>
    <definedName name="oo" localSheetId="23" hidden="1">{"Riqfin97",#N/A,FALSE,"Tran";"Riqfinpro",#N/A,FALSE,"Tran"}</definedName>
    <definedName name="oo" localSheetId="24" hidden="1">{"Riqfin97",#N/A,FALSE,"Tran";"Riqfinpro",#N/A,FALSE,"Tran"}</definedName>
    <definedName name="oo" hidden="1">{"Riqfin97",#N/A,FALSE,"Tran";"Riqfinpro",#N/A,FALSE,"Tran"}</definedName>
    <definedName name="OOA">#REF!</definedName>
    <definedName name="ooo" localSheetId="31" hidden="1">{"Tab1",#N/A,FALSE,"P";"Tab2",#N/A,FALSE,"P"}</definedName>
    <definedName name="ooo" localSheetId="32" hidden="1">{"Tab1",#N/A,FALSE,"P";"Tab2",#N/A,FALSE,"P"}</definedName>
    <definedName name="ooo" localSheetId="33" hidden="1">{"Tab1",#N/A,FALSE,"P";"Tab2",#N/A,FALSE,"P"}</definedName>
    <definedName name="ooo" localSheetId="1" hidden="1">{"Tab1",#N/A,FALSE,"P";"Tab2",#N/A,FALSE,"P"}</definedName>
    <definedName name="ooo" localSheetId="11" hidden="1">{"Tab1",#N/A,FALSE,"P";"Tab2",#N/A,FALSE,"P"}</definedName>
    <definedName name="ooo" localSheetId="14" hidden="1">{"Tab1",#N/A,FALSE,"P";"Tab2",#N/A,FALSE,"P"}</definedName>
    <definedName name="ooo" localSheetId="15" hidden="1">{"Tab1",#N/A,FALSE,"P";"Tab2",#N/A,FALSE,"P"}</definedName>
    <definedName name="ooo" localSheetId="17" hidden="1">{"Tab1",#N/A,FALSE,"P";"Tab2",#N/A,FALSE,"P"}</definedName>
    <definedName name="ooo" localSheetId="18" hidden="1">{"Tab1",#N/A,FALSE,"P";"Tab2",#N/A,FALSE,"P"}</definedName>
    <definedName name="ooo" localSheetId="22" hidden="1">{"Tab1",#N/A,FALSE,"P";"Tab2",#N/A,FALSE,"P"}</definedName>
    <definedName name="ooo" localSheetId="2" hidden="1">{"Tab1",#N/A,FALSE,"P";"Tab2",#N/A,FALSE,"P"}</definedName>
    <definedName name="ooo" localSheetId="3" hidden="1">{"Tab1",#N/A,FALSE,"P";"Tab2",#N/A,FALSE,"P"}</definedName>
    <definedName name="ooo" localSheetId="4" hidden="1">{"Tab1",#N/A,FALSE,"P";"Tab2",#N/A,FALSE,"P"}</definedName>
    <definedName name="ooo" localSheetId="5" hidden="1">{"Tab1",#N/A,FALSE,"P";"Tab2",#N/A,FALSE,"P"}</definedName>
    <definedName name="ooo" localSheetId="6" hidden="1">{"Tab1",#N/A,FALSE,"P";"Tab2",#N/A,FALSE,"P"}</definedName>
    <definedName name="ooo" localSheetId="9" hidden="1">{"Tab1",#N/A,FALSE,"P";"Tab2",#N/A,FALSE,"P"}</definedName>
    <definedName name="ooo" localSheetId="10" hidden="1">{"Tab1",#N/A,FALSE,"P";"Tab2",#N/A,FALSE,"P"}</definedName>
    <definedName name="ooo" localSheetId="0" hidden="1">{"Tab1",#N/A,FALSE,"P";"Tab2",#N/A,FALSE,"P"}</definedName>
    <definedName name="ooo" localSheetId="25" hidden="1">{"Tab1",#N/A,FALSE,"P";"Tab2",#N/A,FALSE,"P"}</definedName>
    <definedName name="ooo" localSheetId="26" hidden="1">{"Tab1",#N/A,FALSE,"P";"Tab2",#N/A,FALSE,"P"}</definedName>
    <definedName name="ooo" localSheetId="27" hidden="1">{"Tab1",#N/A,FALSE,"P";"Tab2",#N/A,FALSE,"P"}</definedName>
    <definedName name="ooo" localSheetId="28" hidden="1">{"Tab1",#N/A,FALSE,"P";"Tab2",#N/A,FALSE,"P"}</definedName>
    <definedName name="ooo" localSheetId="30" hidden="1">{"Tab1",#N/A,FALSE,"P";"Tab2",#N/A,FALSE,"P"}</definedName>
    <definedName name="ooo" localSheetId="16" hidden="1">{"Tab1",#N/A,FALSE,"P";"Tab2",#N/A,FALSE,"P"}</definedName>
    <definedName name="ooo" localSheetId="21" hidden="1">{"Tab1",#N/A,FALSE,"P";"Tab2",#N/A,FALSE,"P"}</definedName>
    <definedName name="ooo" localSheetId="23" hidden="1">{"Tab1",#N/A,FALSE,"P";"Tab2",#N/A,FALSE,"P"}</definedName>
    <definedName name="ooo" localSheetId="24" hidden="1">{"Tab1",#N/A,FALSE,"P";"Tab2",#N/A,FALSE,"P"}</definedName>
    <definedName name="ooo" hidden="1">{"Tab1",#N/A,FALSE,"P";"Tab2",#N/A,FALSE,"P"}</definedName>
    <definedName name="OOOKOKOKO" localSheetId="31">#REF!</definedName>
    <definedName name="OOOKOKOKO" localSheetId="32">#REF!</definedName>
    <definedName name="OOOKOKOKO" localSheetId="33">#REF!</definedName>
    <definedName name="OOOKOKOKO" localSheetId="1">#REF!</definedName>
    <definedName name="OOOKOKOKO" localSheetId="11">#REF!</definedName>
    <definedName name="OOOKOKOKO" localSheetId="14">#REF!</definedName>
    <definedName name="OOOKOKOKO" localSheetId="15">#REF!</definedName>
    <definedName name="OOOKOKOKO" localSheetId="17">#REF!</definedName>
    <definedName name="OOOKOKOKO" localSheetId="18">#REF!</definedName>
    <definedName name="OOOKOKOKO" localSheetId="22">#REF!</definedName>
    <definedName name="OOOKOKOKO" localSheetId="3">#REF!</definedName>
    <definedName name="OOOKOKOKO" localSheetId="4">#REF!</definedName>
    <definedName name="OOOKOKOKO" localSheetId="5">#REF!</definedName>
    <definedName name="OOOKOKOKO" localSheetId="6">#REF!</definedName>
    <definedName name="OOOKOKOKO" localSheetId="9">#REF!</definedName>
    <definedName name="OOOKOKOKO" localSheetId="10">#REF!</definedName>
    <definedName name="OOOKOKOKO" localSheetId="25">#REF!</definedName>
    <definedName name="OOOKOKOKO" localSheetId="26">#REF!</definedName>
    <definedName name="OOOKOKOKO" localSheetId="27">#REF!</definedName>
    <definedName name="OOOKOKOKO" localSheetId="30">#REF!</definedName>
    <definedName name="OOOKOKOKO" localSheetId="16">#REF!</definedName>
    <definedName name="OOOKOKOKO" localSheetId="21">#REF!</definedName>
    <definedName name="OOOKOKOKO" localSheetId="23">#REF!</definedName>
    <definedName name="OOOKOKOKO" localSheetId="24">#REF!</definedName>
    <definedName name="OOOKOKOKO">#REF!</definedName>
    <definedName name="oooo" localSheetId="31" hidden="1">{"Tab1",#N/A,FALSE,"P";"Tab2",#N/A,FALSE,"P"}</definedName>
    <definedName name="oooo" localSheetId="32" hidden="1">{"Tab1",#N/A,FALSE,"P";"Tab2",#N/A,FALSE,"P"}</definedName>
    <definedName name="oooo" localSheetId="33" hidden="1">{"Tab1",#N/A,FALSE,"P";"Tab2",#N/A,FALSE,"P"}</definedName>
    <definedName name="oooo" localSheetId="1" hidden="1">{"Tab1",#N/A,FALSE,"P";"Tab2",#N/A,FALSE,"P"}</definedName>
    <definedName name="oooo" localSheetId="11" hidden="1">{"Tab1",#N/A,FALSE,"P";"Tab2",#N/A,FALSE,"P"}</definedName>
    <definedName name="oooo" localSheetId="14" hidden="1">{"Tab1",#N/A,FALSE,"P";"Tab2",#N/A,FALSE,"P"}</definedName>
    <definedName name="oooo" localSheetId="15" hidden="1">{"Tab1",#N/A,FALSE,"P";"Tab2",#N/A,FALSE,"P"}</definedName>
    <definedName name="oooo" localSheetId="17" hidden="1">{"Tab1",#N/A,FALSE,"P";"Tab2",#N/A,FALSE,"P"}</definedName>
    <definedName name="oooo" localSheetId="18" hidden="1">{"Tab1",#N/A,FALSE,"P";"Tab2",#N/A,FALSE,"P"}</definedName>
    <definedName name="oooo" localSheetId="22" hidden="1">{"Tab1",#N/A,FALSE,"P";"Tab2",#N/A,FALSE,"P"}</definedName>
    <definedName name="oooo" localSheetId="2" hidden="1">{"Tab1",#N/A,FALSE,"P";"Tab2",#N/A,FALSE,"P"}</definedName>
    <definedName name="oooo" localSheetId="3" hidden="1">{"Tab1",#N/A,FALSE,"P";"Tab2",#N/A,FALSE,"P"}</definedName>
    <definedName name="oooo" localSheetId="4" hidden="1">{"Tab1",#N/A,FALSE,"P";"Tab2",#N/A,FALSE,"P"}</definedName>
    <definedName name="oooo" localSheetId="5" hidden="1">{"Tab1",#N/A,FALSE,"P";"Tab2",#N/A,FALSE,"P"}</definedName>
    <definedName name="oooo" localSheetId="6" hidden="1">{"Tab1",#N/A,FALSE,"P";"Tab2",#N/A,FALSE,"P"}</definedName>
    <definedName name="oooo" localSheetId="9" hidden="1">{"Tab1",#N/A,FALSE,"P";"Tab2",#N/A,FALSE,"P"}</definedName>
    <definedName name="oooo" localSheetId="10" hidden="1">{"Tab1",#N/A,FALSE,"P";"Tab2",#N/A,FALSE,"P"}</definedName>
    <definedName name="oooo" localSheetId="0" hidden="1">{"Tab1",#N/A,FALSE,"P";"Tab2",#N/A,FALSE,"P"}</definedName>
    <definedName name="oooo" localSheetId="25" hidden="1">{"Tab1",#N/A,FALSE,"P";"Tab2",#N/A,FALSE,"P"}</definedName>
    <definedName name="oooo" localSheetId="26" hidden="1">{"Tab1",#N/A,FALSE,"P";"Tab2",#N/A,FALSE,"P"}</definedName>
    <definedName name="oooo" localSheetId="27" hidden="1">{"Tab1",#N/A,FALSE,"P";"Tab2",#N/A,FALSE,"P"}</definedName>
    <definedName name="oooo" localSheetId="28" hidden="1">{"Tab1",#N/A,FALSE,"P";"Tab2",#N/A,FALSE,"P"}</definedName>
    <definedName name="oooo" localSheetId="30" hidden="1">{"Tab1",#N/A,FALSE,"P";"Tab2",#N/A,FALSE,"P"}</definedName>
    <definedName name="oooo" localSheetId="16" hidden="1">{"Tab1",#N/A,FALSE,"P";"Tab2",#N/A,FALSE,"P"}</definedName>
    <definedName name="oooo" localSheetId="21" hidden="1">{"Tab1",#N/A,FALSE,"P";"Tab2",#N/A,FALSE,"P"}</definedName>
    <definedName name="oooo" localSheetId="23" hidden="1">{"Tab1",#N/A,FALSE,"P";"Tab2",#N/A,FALSE,"P"}</definedName>
    <definedName name="oooo" localSheetId="24" hidden="1">{"Tab1",#N/A,FALSE,"P";"Tab2",#N/A,FALSE,"P"}</definedName>
    <definedName name="oooo" hidden="1">{"Tab1",#N/A,FALSE,"P";"Tab2",#N/A,FALSE,"P"}</definedName>
    <definedName name="ooooooooo" localSheetId="31" hidden="1">#REF!</definedName>
    <definedName name="ooooooooo" localSheetId="32" hidden="1">#REF!</definedName>
    <definedName name="ooooooooo" localSheetId="33" hidden="1">#REF!</definedName>
    <definedName name="ooooooooo" localSheetId="1" hidden="1">#REF!</definedName>
    <definedName name="ooooooooo" localSheetId="11" hidden="1">#REF!</definedName>
    <definedName name="ooooooooo" localSheetId="14" hidden="1">#REF!</definedName>
    <definedName name="ooooooooo" localSheetId="15" hidden="1">#REF!</definedName>
    <definedName name="ooooooooo" localSheetId="17" hidden="1">#REF!</definedName>
    <definedName name="ooooooooo" localSheetId="18" hidden="1">#REF!</definedName>
    <definedName name="ooooooooo" localSheetId="22" hidden="1">#REF!</definedName>
    <definedName name="ooooooooo" localSheetId="3" hidden="1">#REF!</definedName>
    <definedName name="ooooooooo" localSheetId="4" hidden="1">#REF!</definedName>
    <definedName name="ooooooooo" localSheetId="5" hidden="1">#REF!</definedName>
    <definedName name="ooooooooo" localSheetId="6" hidden="1">#REF!</definedName>
    <definedName name="ooooooooo" localSheetId="9" hidden="1">#REF!</definedName>
    <definedName name="ooooooooo" localSheetId="10" hidden="1">#REF!</definedName>
    <definedName name="ooooooooo" localSheetId="25" hidden="1">#REF!</definedName>
    <definedName name="ooooooooo" localSheetId="26" hidden="1">#REF!</definedName>
    <definedName name="ooooooooo" localSheetId="27" hidden="1">#REF!</definedName>
    <definedName name="ooooooooo" localSheetId="30" hidden="1">#REF!</definedName>
    <definedName name="ooooooooo" localSheetId="16" hidden="1">#REF!</definedName>
    <definedName name="ooooooooo" localSheetId="21" hidden="1">#REF!</definedName>
    <definedName name="ooooooooo" localSheetId="23" hidden="1">#REF!</definedName>
    <definedName name="ooooooooo" localSheetId="24" hidden="1">#REF!</definedName>
    <definedName name="ooooooooo" hidden="1">#REF!</definedName>
    <definedName name="OPEC" localSheetId="14">#REF!</definedName>
    <definedName name="OPEC" localSheetId="15">#REF!</definedName>
    <definedName name="OPEC" localSheetId="17">#REF!</definedName>
    <definedName name="Opec" localSheetId="10">#REF!</definedName>
    <definedName name="OPEC" localSheetId="16">#REF!</definedName>
    <definedName name="OPEC">#REF!</definedName>
    <definedName name="OPEC1" localSheetId="14">#REF!</definedName>
    <definedName name="OPEC1" localSheetId="15">#REF!</definedName>
    <definedName name="OPEC1" localSheetId="17">#REF!</definedName>
    <definedName name="OPEC1" localSheetId="16">#REF!</definedName>
    <definedName name="OPEC1">#REF!</definedName>
    <definedName name="OPEC2" localSheetId="14">#REF!</definedName>
    <definedName name="OPEC2" localSheetId="15">#REF!</definedName>
    <definedName name="OPEC2" localSheetId="17">#REF!</definedName>
    <definedName name="OPEC2" localSheetId="16">#REF!</definedName>
    <definedName name="OPEC2">#REF!</definedName>
    <definedName name="OPOPOPOPO" localSheetId="31">#REF!</definedName>
    <definedName name="OPOPOPOPO" localSheetId="32">#REF!</definedName>
    <definedName name="OPOPOPOPO" localSheetId="33">#REF!</definedName>
    <definedName name="OPOPOPOPO" localSheetId="1">#REF!</definedName>
    <definedName name="OPOPOPOPO" localSheetId="11">#REF!</definedName>
    <definedName name="OPOPOPOPO" localSheetId="14">#REF!</definedName>
    <definedName name="OPOPOPOPO" localSheetId="15">#REF!</definedName>
    <definedName name="OPOPOPOPO" localSheetId="17">#REF!</definedName>
    <definedName name="OPOPOPOPO" localSheetId="18">#REF!</definedName>
    <definedName name="OPOPOPOPO" localSheetId="22">#REF!</definedName>
    <definedName name="OPOPOPOPO" localSheetId="3">#REF!</definedName>
    <definedName name="OPOPOPOPO" localSheetId="4">#REF!</definedName>
    <definedName name="OPOPOPOPO" localSheetId="5">#REF!</definedName>
    <definedName name="OPOPOPOPO" localSheetId="6">#REF!</definedName>
    <definedName name="OPOPOPOPO" localSheetId="9">#REF!</definedName>
    <definedName name="OPOPOPOPO" localSheetId="10">#REF!</definedName>
    <definedName name="OPOPOPOPO" localSheetId="25">#REF!</definedName>
    <definedName name="OPOPOPOPO" localSheetId="26">#REF!</definedName>
    <definedName name="OPOPOPOPO" localSheetId="27">#REF!</definedName>
    <definedName name="OPOPOPOPO" localSheetId="30">#REF!</definedName>
    <definedName name="OPOPOPOPO" localSheetId="16">#REF!</definedName>
    <definedName name="OPOPOPOPO" localSheetId="21">#REF!</definedName>
    <definedName name="OPOPOPOPO" localSheetId="23">#REF!</definedName>
    <definedName name="OPOPOPOPO" localSheetId="24">#REF!</definedName>
    <definedName name="OPOPOPOPO">#REF!</definedName>
    <definedName name="opu" localSheetId="31" hidden="1">{"Riqfin97",#N/A,FALSE,"Tran";"Riqfinpro",#N/A,FALSE,"Tran"}</definedName>
    <definedName name="opu" localSheetId="32" hidden="1">{"Riqfin97",#N/A,FALSE,"Tran";"Riqfinpro",#N/A,FALSE,"Tran"}</definedName>
    <definedName name="opu" localSheetId="33" hidden="1">{"Riqfin97",#N/A,FALSE,"Tran";"Riqfinpro",#N/A,FALSE,"Tran"}</definedName>
    <definedName name="opu" localSheetId="1" hidden="1">{"Riqfin97",#N/A,FALSE,"Tran";"Riqfinpro",#N/A,FALSE,"Tran"}</definedName>
    <definedName name="opu" localSheetId="11" hidden="1">{"Riqfin97",#N/A,FALSE,"Tran";"Riqfinpro",#N/A,FALSE,"Tran"}</definedName>
    <definedName name="opu" localSheetId="14" hidden="1">{"Riqfin97",#N/A,FALSE,"Tran";"Riqfinpro",#N/A,FALSE,"Tran"}</definedName>
    <definedName name="opu" localSheetId="15" hidden="1">{"Riqfin97",#N/A,FALSE,"Tran";"Riqfinpro",#N/A,FALSE,"Tran"}</definedName>
    <definedName name="opu" localSheetId="17" hidden="1">{"Riqfin97",#N/A,FALSE,"Tran";"Riqfinpro",#N/A,FALSE,"Tran"}</definedName>
    <definedName name="opu" localSheetId="18" hidden="1">{"Riqfin97",#N/A,FALSE,"Tran";"Riqfinpro",#N/A,FALSE,"Tran"}</definedName>
    <definedName name="opu" localSheetId="22" hidden="1">{"Riqfin97",#N/A,FALSE,"Tran";"Riqfinpro",#N/A,FALSE,"Tran"}</definedName>
    <definedName name="opu" localSheetId="2" hidden="1">{"Riqfin97",#N/A,FALSE,"Tran";"Riqfinpro",#N/A,FALSE,"Tran"}</definedName>
    <definedName name="opu" localSheetId="3" hidden="1">{"Riqfin97",#N/A,FALSE,"Tran";"Riqfinpro",#N/A,FALSE,"Tran"}</definedName>
    <definedName name="opu" localSheetId="4" hidden="1">{"Riqfin97",#N/A,FALSE,"Tran";"Riqfinpro",#N/A,FALSE,"Tran"}</definedName>
    <definedName name="opu" localSheetId="5" hidden="1">{"Riqfin97",#N/A,FALSE,"Tran";"Riqfinpro",#N/A,FALSE,"Tran"}</definedName>
    <definedName name="opu" localSheetId="6" hidden="1">{"Riqfin97",#N/A,FALSE,"Tran";"Riqfinpro",#N/A,FALSE,"Tran"}</definedName>
    <definedName name="opu" localSheetId="9" hidden="1">{"Riqfin97",#N/A,FALSE,"Tran";"Riqfinpro",#N/A,FALSE,"Tran"}</definedName>
    <definedName name="opu" localSheetId="10" hidden="1">{"Riqfin97",#N/A,FALSE,"Tran";"Riqfinpro",#N/A,FALSE,"Tran"}</definedName>
    <definedName name="opu" localSheetId="0" hidden="1">{"Riqfin97",#N/A,FALSE,"Tran";"Riqfinpro",#N/A,FALSE,"Tran"}</definedName>
    <definedName name="opu" localSheetId="25" hidden="1">{"Riqfin97",#N/A,FALSE,"Tran";"Riqfinpro",#N/A,FALSE,"Tran"}</definedName>
    <definedName name="opu" localSheetId="26" hidden="1">{"Riqfin97",#N/A,FALSE,"Tran";"Riqfinpro",#N/A,FALSE,"Tran"}</definedName>
    <definedName name="opu" localSheetId="27" hidden="1">{"Riqfin97",#N/A,FALSE,"Tran";"Riqfinpro",#N/A,FALSE,"Tran"}</definedName>
    <definedName name="opu" localSheetId="28" hidden="1">{"Riqfin97",#N/A,FALSE,"Tran";"Riqfinpro",#N/A,FALSE,"Tran"}</definedName>
    <definedName name="opu" localSheetId="30" hidden="1">{"Riqfin97",#N/A,FALSE,"Tran";"Riqfinpro",#N/A,FALSE,"Tran"}</definedName>
    <definedName name="opu" localSheetId="16" hidden="1">{"Riqfin97",#N/A,FALSE,"Tran";"Riqfinpro",#N/A,FALSE,"Tran"}</definedName>
    <definedName name="opu" localSheetId="21" hidden="1">{"Riqfin97",#N/A,FALSE,"Tran";"Riqfinpro",#N/A,FALSE,"Tran"}</definedName>
    <definedName name="opu" localSheetId="23" hidden="1">{"Riqfin97",#N/A,FALSE,"Tran";"Riqfinpro",#N/A,FALSE,"Tran"}</definedName>
    <definedName name="opu" localSheetId="24" hidden="1">{"Riqfin97",#N/A,FALSE,"Tran";"Riqfinpro",#N/A,FALSE,"Tran"}</definedName>
    <definedName name="opu" hidden="1">{"Riqfin97",#N/A,FALSE,"Tran";"Riqfinpro",#N/A,FALSE,"Tran"}</definedName>
    <definedName name="ORGANISMOS_DE_VIALIDAD__LEY_N__23966_ART._19">#REF!</definedName>
    <definedName name="Otr_Inst_Banc_40G" localSheetId="31">#REF!</definedName>
    <definedName name="Otr_Inst_Banc_40G" localSheetId="1">#REF!</definedName>
    <definedName name="Otr_Inst_Banc_40G" localSheetId="11">#REF!</definedName>
    <definedName name="Otr_Inst_Banc_40G" localSheetId="14">#REF!</definedName>
    <definedName name="Otr_Inst_Banc_40G" localSheetId="15">#REF!</definedName>
    <definedName name="Otr_Inst_Banc_40G" localSheetId="17">#REF!</definedName>
    <definedName name="Otr_Inst_Banc_40G" localSheetId="22">#REF!</definedName>
    <definedName name="Otr_Inst_Banc_40G" localSheetId="2">#REF!</definedName>
    <definedName name="Otr_Inst_Banc_40G" localSheetId="3">#REF!</definedName>
    <definedName name="Otr_Inst_Banc_40G" localSheetId="4">#REF!</definedName>
    <definedName name="Otr_Inst_Banc_40G" localSheetId="5">#REF!</definedName>
    <definedName name="Otr_Inst_Banc_40G" localSheetId="6">#REF!</definedName>
    <definedName name="Otr_Inst_Banc_40G" localSheetId="9">#REF!</definedName>
    <definedName name="Otr_Inst_Banc_40G" localSheetId="10">#REF!</definedName>
    <definedName name="Otr_Inst_Banc_40G" localSheetId="25">#REF!</definedName>
    <definedName name="Otr_Inst_Banc_40G" localSheetId="16">#REF!</definedName>
    <definedName name="Otr_Inst_Banc_40G" localSheetId="21">#REF!</definedName>
    <definedName name="Otr_Inst_Banc_40G" localSheetId="23">#REF!</definedName>
    <definedName name="Otr_Inst_Banc_40G" localSheetId="24">#REF!</definedName>
    <definedName name="Otr_Inst_Banc_40G">#REF!</definedName>
    <definedName name="otra" localSheetId="31" hidden="1">#REF!</definedName>
    <definedName name="otra" localSheetId="32" hidden="1">#REF!</definedName>
    <definedName name="otra" localSheetId="33" hidden="1">#REF!</definedName>
    <definedName name="otra" localSheetId="1" hidden="1">#REF!</definedName>
    <definedName name="otra" localSheetId="11" hidden="1">#REF!</definedName>
    <definedName name="otra" localSheetId="14" hidden="1">#REF!</definedName>
    <definedName name="otra" localSheetId="15" hidden="1">#REF!</definedName>
    <definedName name="otra" localSheetId="17" hidden="1">#REF!</definedName>
    <definedName name="otra" localSheetId="18" hidden="1">#REF!</definedName>
    <definedName name="otra" localSheetId="22" hidden="1">#REF!</definedName>
    <definedName name="otra" localSheetId="3" hidden="1">#REF!</definedName>
    <definedName name="otra" localSheetId="4" hidden="1">#REF!</definedName>
    <definedName name="otra" localSheetId="5" hidden="1">#REF!</definedName>
    <definedName name="otra" localSheetId="6" hidden="1">#REF!</definedName>
    <definedName name="otra" localSheetId="9" hidden="1">#REF!</definedName>
    <definedName name="otra" localSheetId="10" hidden="1">#REF!</definedName>
    <definedName name="otra" localSheetId="25" hidden="1">#REF!</definedName>
    <definedName name="otra" localSheetId="26" hidden="1">#REF!</definedName>
    <definedName name="otra" localSheetId="27" hidden="1">#REF!</definedName>
    <definedName name="otra" localSheetId="30" hidden="1">#REF!</definedName>
    <definedName name="otra" localSheetId="16" hidden="1">#REF!</definedName>
    <definedName name="otra" localSheetId="21" hidden="1">#REF!</definedName>
    <definedName name="otra" localSheetId="23" hidden="1">#REF!</definedName>
    <definedName name="otra" localSheetId="24" hidden="1">#REF!</definedName>
    <definedName name="otra" hidden="1">#REF!</definedName>
    <definedName name="Otras_Residuales" localSheetId="11">#REF!</definedName>
    <definedName name="Otras_Residuales" localSheetId="10">#REF!</definedName>
    <definedName name="Otras_Residuales">#REF!</definedName>
    <definedName name="otras1">#REF!</definedName>
    <definedName name="OTRAS96">#REF!</definedName>
    <definedName name="otro" localSheetId="31" hidden="1">{FALSE,FALSE,-1.25,-15.5,484.5,276.75,FALSE,FALSE,TRUE,TRUE,0,12,#N/A,46,#N/A,2.93460490463215,15.35,1,FALSE,FALSE,3,TRUE,1,FALSE,100,"Swvu.PLA1.","ACwvu.PLA1.",#N/A,FALSE,FALSE,0,0,0,0,2,"","",TRUE,TRUE,FALSE,FALSE,1,60,#N/A,#N/A,FALSE,FALSE,FALSE,FALSE,FALSE,FALSE,FALSE,9,65532,65532,FALSE,FALSE,TRUE,TRUE,TRUE}</definedName>
    <definedName name="otro" localSheetId="32" hidden="1">{FALSE,FALSE,-1.25,-15.5,484.5,276.75,FALSE,FALSE,TRUE,TRUE,0,12,#N/A,46,#N/A,2.93460490463215,15.35,1,FALSE,FALSE,3,TRUE,1,FALSE,100,"Swvu.PLA1.","ACwvu.PLA1.",#N/A,FALSE,FALSE,0,0,0,0,2,"","",TRUE,TRUE,FALSE,FALSE,1,60,#N/A,#N/A,FALSE,FALSE,FALSE,FALSE,FALSE,FALSE,FALSE,9,65532,65532,FALSE,FALSE,TRUE,TRUE,TRUE}</definedName>
    <definedName name="otro" localSheetId="33" hidden="1">{FALSE,FALSE,-1.25,-15.5,484.5,276.75,FALSE,FALSE,TRUE,TRUE,0,12,#N/A,46,#N/A,2.93460490463215,15.35,1,FALSE,FALSE,3,TRUE,1,FALSE,100,"Swvu.PLA1.","ACwvu.PLA1.",#N/A,FALSE,FALSE,0,0,0,0,2,"","",TRUE,TRUE,FALSE,FALSE,1,60,#N/A,#N/A,FALSE,FALSE,FALSE,FALSE,FALSE,FALSE,FALSE,9,65532,65532,FALSE,FALSE,TRUE,TRUE,TRUE}</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localSheetId="25" hidden="1">{FALSE,FALSE,-1.25,-15.5,484.5,276.75,FALSE,FALSE,TRUE,TRUE,0,12,#N/A,46,#N/A,2.93460490463215,15.35,1,FALSE,FALSE,3,TRUE,1,FALSE,100,"Swvu.PLA1.","ACwvu.PLA1.",#N/A,FALSE,FALSE,0,0,0,0,2,"","",TRUE,TRUE,FALSE,FALSE,1,60,#N/A,#N/A,FALSE,FALSE,FALSE,FALSE,FALSE,FALSE,FALSE,9,65532,65532,FALSE,FALSE,TRUE,TRUE,TRUE}</definedName>
    <definedName name="otro" localSheetId="26" hidden="1">{FALSE,FALSE,-1.25,-15.5,484.5,276.75,FALSE,FALSE,TRUE,TRUE,0,12,#N/A,46,#N/A,2.93460490463215,15.35,1,FALSE,FALSE,3,TRUE,1,FALSE,100,"Swvu.PLA1.","ACwvu.PLA1.",#N/A,FALSE,FALSE,0,0,0,0,2,"","",TRUE,TRUE,FALSE,FALSE,1,60,#N/A,#N/A,FALSE,FALSE,FALSE,FALSE,FALSE,FALSE,FALSE,9,65532,65532,FALSE,FALSE,TRUE,TRUE,TRUE}</definedName>
    <definedName name="otro" localSheetId="27" hidden="1">{FALSE,FALSE,-1.25,-15.5,484.5,276.75,FALSE,FALSE,TRUE,TRUE,0,12,#N/A,46,#N/A,2.93460490463215,15.35,1,FALSE,FALSE,3,TRUE,1,FALSE,100,"Swvu.PLA1.","ACwvu.PLA1.",#N/A,FALSE,FALSE,0,0,0,0,2,"","",TRUE,TRUE,FALSE,FALSE,1,60,#N/A,#N/A,FALSE,FALSE,FALSE,FALSE,FALSE,FALSE,FALSE,9,65532,65532,FALSE,FALSE,TRUE,TRUE,TRUE}</definedName>
    <definedName name="otro" localSheetId="28" hidden="1">{FALSE,FALSE,-1.25,-15.5,484.5,276.75,FALSE,FALSE,TRUE,TRUE,0,12,#N/A,46,#N/A,2.93460490463215,15.35,1,FALSE,FALSE,3,TRUE,1,FALSE,100,"Swvu.PLA1.","ACwvu.PLA1.",#N/A,FALSE,FALSE,0,0,0,0,2,"","",TRUE,TRUE,FALSE,FALSE,1,60,#N/A,#N/A,FALSE,FALSE,FALSE,FALSE,FALSE,FALSE,FALSE,9,65532,65532,FALSE,FALSE,TRUE,TRUE,TRUE}</definedName>
    <definedName name="otro" localSheetId="30" hidden="1">{FALSE,FALSE,-1.25,-15.5,484.5,276.75,FALSE,FALSE,TRUE,TRUE,0,12,#N/A,46,#N/A,2.93460490463215,15.35,1,FALSE,FALSE,3,TRUE,1,FALSE,100,"Swvu.PLA1.","ACwvu.PLA1.",#N/A,FALSE,FALSE,0,0,0,0,2,"","",TRUE,TRUE,FALSE,FALSE,1,60,#N/A,#N/A,FALSE,FALSE,FALSE,FALSE,FALSE,FALSE,FALSE,9,65532,65532,FALSE,FALSE,TRUE,TRUE,TRUE}</definedName>
    <definedName name="otro" localSheetId="16"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localSheetId="23" hidden="1">{FALSE,FALSE,-1.25,-15.5,484.5,276.75,FALSE,FALSE,TRUE,TRUE,0,12,#N/A,46,#N/A,2.93460490463215,15.35,1,FALSE,FALSE,3,TRUE,1,FALSE,100,"Swvu.PLA1.","ACwvu.PLA1.",#N/A,FALSE,FALSE,0,0,0,0,2,"","",TRUE,TRUE,FALSE,FALSE,1,60,#N/A,#N/A,FALSE,FALSE,FALSE,FALSE,FALSE,FALSE,FALSE,9,65532,65532,FALSE,FALSE,TRUE,TRUE,TRUE}</definedName>
    <definedName name="otro" localSheetId="2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#REF!</definedName>
    <definedName name="OTROS_ORGANISMOS">#REF!</definedName>
    <definedName name="OTROS_ORGANISMOS_AUTONOMOS">#REF!</definedName>
    <definedName name="otros2000">#REF!</definedName>
    <definedName name="otros2001">#REF!</definedName>
    <definedName name="otros2002">#REF!</definedName>
    <definedName name="otros2003">#REF!</definedName>
    <definedName name="otros98">#REF!</definedName>
    <definedName name="otros98j">#REF!</definedName>
    <definedName name="otros98s" localSheetId="11">#REF!</definedName>
    <definedName name="otros98s" localSheetId="10">#REF!</definedName>
    <definedName name="otros98s">#REF!</definedName>
    <definedName name="otros99" localSheetId="11">#REF!</definedName>
    <definedName name="otros99" localSheetId="10">#REF!</definedName>
    <definedName name="otros99">#REF!</definedName>
    <definedName name="out_red4" localSheetId="11">#REF!</definedName>
    <definedName name="out_red4" localSheetId="10">#REF!</definedName>
    <definedName name="out_red4">#REF!</definedName>
    <definedName name="out_sr3">#REF!</definedName>
    <definedName name="OUTDS1">#REF!</definedName>
    <definedName name="OUTFISC">#REF!</definedName>
    <definedName name="OUTIMF">#REF!</definedName>
    <definedName name="OUTMN">#REF!</definedName>
    <definedName name="p" localSheetId="31" hidden="1">{"Riqfin97",#N/A,FALSE,"Tran";"Riqfinpro",#N/A,FALSE,"Tran"}</definedName>
    <definedName name="p" localSheetId="32" hidden="1">{"Riqfin97",#N/A,FALSE,"Tran";"Riqfinpro",#N/A,FALSE,"Tran"}</definedName>
    <definedName name="P" localSheetId="33">#REF!</definedName>
    <definedName name="p" localSheetId="1" hidden="1">{"Riqfin97",#N/A,FALSE,"Tran";"Riqfinpro",#N/A,FALSE,"Tran"}</definedName>
    <definedName name="p" localSheetId="11" hidden="1">{"Riqfin97",#N/A,FALSE,"Tran";"Riqfinpro",#N/A,FALSE,"Tran"}</definedName>
    <definedName name="P" localSheetId="14">#REF!</definedName>
    <definedName name="P" localSheetId="15">#REF!</definedName>
    <definedName name="P" localSheetId="17">#REF!</definedName>
    <definedName name="P" localSheetId="18">#REF!</definedName>
    <definedName name="p" localSheetId="22" hidden="1">{"Riqfin97",#N/A,FALSE,"Tran";"Riqfinpro",#N/A,FALSE,"Tran"}</definedName>
    <definedName name="p" localSheetId="2" hidden="1">{"Riqfin97",#N/A,FALSE,"Tran";"Riqfinpro",#N/A,FALSE,"Tran"}</definedName>
    <definedName name="p" localSheetId="3" hidden="1">{"Riqfin97",#N/A,FALSE,"Tran";"Riqfinpro",#N/A,FALSE,"Tran"}</definedName>
    <definedName name="p" localSheetId="4" hidden="1">{"Riqfin97",#N/A,FALSE,"Tran";"Riqfinpro",#N/A,FALSE,"Tran"}</definedName>
    <definedName name="p" localSheetId="5" hidden="1">{"Riqfin97",#N/A,FALSE,"Tran";"Riqfinpro",#N/A,FALSE,"Tran"}</definedName>
    <definedName name="p" localSheetId="6" hidden="1">{"Riqfin97",#N/A,FALSE,"Tran";"Riqfinpro",#N/A,FALSE,"Tran"}</definedName>
    <definedName name="p" localSheetId="9" hidden="1">{"Riqfin97",#N/A,FALSE,"Tran";"Riqfinpro",#N/A,FALSE,"Tran"}</definedName>
    <definedName name="p" localSheetId="10" hidden="1">{"Riqfin97",#N/A,FALSE,"Tran";"Riqfinpro",#N/A,FALSE,"Tran"}</definedName>
    <definedName name="p" localSheetId="0" hidden="1">{"Riqfin97",#N/A,FALSE,"Tran";"Riqfinpro",#N/A,FALSE,"Tran"}</definedName>
    <definedName name="p" localSheetId="25" hidden="1">{"Riqfin97",#N/A,FALSE,"Tran";"Riqfinpro",#N/A,FALSE,"Tran"}</definedName>
    <definedName name="p" localSheetId="26" hidden="1">{"Riqfin97",#N/A,FALSE,"Tran";"Riqfinpro",#N/A,FALSE,"Tran"}</definedName>
    <definedName name="p" localSheetId="27" hidden="1">{"Riqfin97",#N/A,FALSE,"Tran";"Riqfinpro",#N/A,FALSE,"Tran"}</definedName>
    <definedName name="p" localSheetId="28" hidden="1">{"Riqfin97",#N/A,FALSE,"Tran";"Riqfinpro",#N/A,FALSE,"Tran"}</definedName>
    <definedName name="p" localSheetId="30" hidden="1">{"Riqfin97",#N/A,FALSE,"Tran";"Riqfinpro",#N/A,FALSE,"Tran"}</definedName>
    <definedName name="p" localSheetId="16" hidden="1">{"Riqfin97",#N/A,FALSE,"Tran";"Riqfinpro",#N/A,FALSE,"Tran"}</definedName>
    <definedName name="p" localSheetId="21" hidden="1">{"Riqfin97",#N/A,FALSE,"Tran";"Riqfinpro",#N/A,FALSE,"Tran"}</definedName>
    <definedName name="p" localSheetId="23" hidden="1">{"Riqfin97",#N/A,FALSE,"Tran";"Riqfinpro",#N/A,FALSE,"Tran"}</definedName>
    <definedName name="p" localSheetId="24" hidden="1">{"Riqfin97",#N/A,FALSE,"Tran";"Riqfinpro",#N/A,FALSE,"Tran"}</definedName>
    <definedName name="p" hidden="1">{"Riqfin97",#N/A,FALSE,"Tran";"Riqfinpro",#N/A,FALSE,"Tran"}</definedName>
    <definedName name="P1_1" localSheetId="32">OFFSET(#REF!,0,0,COUNT(#REF!),1)</definedName>
    <definedName name="P1_1" localSheetId="33">OFFSET(#REF!,0,0,COUNT(#REF!),1)</definedName>
    <definedName name="P1_1" localSheetId="1">OFFSET(#REF!,0,0,COUNT(#REF!),1)</definedName>
    <definedName name="P1_1" localSheetId="11">OFFSET(#REF!,0,0,COUNT(#REF!),1)</definedName>
    <definedName name="P1_1" localSheetId="14">OFFSET(#REF!,0,0,COUNT(#REF!),1)</definedName>
    <definedName name="P1_1" localSheetId="15">OFFSET(#REF!,0,0,COUNT(#REF!),1)</definedName>
    <definedName name="P1_1" localSheetId="17">OFFSET(#REF!,0,0,COUNT(#REF!),1)</definedName>
    <definedName name="P1_1" localSheetId="3">OFFSET(#REF!,0,0,COUNT(#REF!),1)</definedName>
    <definedName name="P1_1" localSheetId="4">OFFSET(#REF!,0,0,COUNT(#REF!),1)</definedName>
    <definedName name="P1_1" localSheetId="5">OFFSET(#REF!,0,0,COUNT(#REF!),1)</definedName>
    <definedName name="P1_1" localSheetId="6">OFFSET(#REF!,0,0,COUNT(#REF!),1)</definedName>
    <definedName name="P1_1" localSheetId="9">OFFSET(#REF!,0,0,COUNT(#REF!),1)</definedName>
    <definedName name="P1_1" localSheetId="10">OFFSET(#REF!,0,0,COUNT(#REF!),1)</definedName>
    <definedName name="P1_1" localSheetId="25">OFFSET(#REF!,0,0,COUNT(#REF!),1)</definedName>
    <definedName name="P1_1" localSheetId="26">OFFSET(#REF!,0,0,COUNT(#REF!),1)</definedName>
    <definedName name="P1_1" localSheetId="27">OFFSET(#REF!,0,0,COUNT(#REF!),1)</definedName>
    <definedName name="P1_1" localSheetId="30">OFFSET(#REF!,0,0,COUNT(#REF!),1)</definedName>
    <definedName name="P1_1" localSheetId="16">OFFSET(#REF!,0,0,COUNT(#REF!),1)</definedName>
    <definedName name="P1_1" localSheetId="21">OFFSET(#REF!,0,0,COUNT(#REF!),1)</definedName>
    <definedName name="P1_1" localSheetId="24">OFFSET(#REF!,0,0,COUNT(#REF!),1)</definedName>
    <definedName name="P1_1">OFFSET(#REF!,0,0,COUNT(#REF!),1)</definedName>
    <definedName name="P1_2" localSheetId="32">OFFSET(#REF!,0,0,COUNT(#REF!),1)</definedName>
    <definedName name="P1_2" localSheetId="33">OFFSET(#REF!,0,0,COUNT(#REF!),1)</definedName>
    <definedName name="P1_2" localSheetId="1">OFFSET(#REF!,0,0,COUNT(#REF!),1)</definedName>
    <definedName name="P1_2" localSheetId="14">OFFSET(#REF!,0,0,COUNT(#REF!),1)</definedName>
    <definedName name="P1_2" localSheetId="3">OFFSET(#REF!,0,0,COUNT(#REF!),1)</definedName>
    <definedName name="P1_2" localSheetId="4">OFFSET(#REF!,0,0,COUNT(#REF!),1)</definedName>
    <definedName name="P1_2" localSheetId="5">OFFSET(#REF!,0,0,COUNT(#REF!),1)</definedName>
    <definedName name="P1_2" localSheetId="6">OFFSET(#REF!,0,0,COUNT(#REF!),1)</definedName>
    <definedName name="P1_2" localSheetId="9">OFFSET(#REF!,0,0,COUNT(#REF!),1)</definedName>
    <definedName name="P1_2" localSheetId="25">OFFSET(#REF!,0,0,COUNT(#REF!),1)</definedName>
    <definedName name="P1_2" localSheetId="26">OFFSET(#REF!,0,0,COUNT(#REF!),1)</definedName>
    <definedName name="P1_2" localSheetId="27">OFFSET(#REF!,0,0,COUNT(#REF!),1)</definedName>
    <definedName name="P1_2" localSheetId="30">OFFSET(#REF!,0,0,COUNT(#REF!),1)</definedName>
    <definedName name="P1_2" localSheetId="21">OFFSET(#REF!,0,0,COUNT(#REF!),1)</definedName>
    <definedName name="P1_2">OFFSET(#REF!,0,0,COUNT(#REF!),1)</definedName>
    <definedName name="P1avg" localSheetId="32">OFFSET(#REF!,0,0,COUNT(#REF!),1)</definedName>
    <definedName name="P1avg" localSheetId="33">OFFSET(#REF!,0,0,COUNT(#REF!),1)</definedName>
    <definedName name="P1avg" localSheetId="1">OFFSET(#REF!,0,0,COUNT(#REF!),1)</definedName>
    <definedName name="P1avg" localSheetId="14">OFFSET(#REF!,0,0,COUNT(#REF!),1)</definedName>
    <definedName name="P1avg" localSheetId="3">OFFSET(#REF!,0,0,COUNT(#REF!),1)</definedName>
    <definedName name="P1avg" localSheetId="4">OFFSET(#REF!,0,0,COUNT(#REF!),1)</definedName>
    <definedName name="P1avg" localSheetId="5">OFFSET(#REF!,0,0,COUNT(#REF!),1)</definedName>
    <definedName name="P1avg" localSheetId="6">OFFSET(#REF!,0,0,COUNT(#REF!),1)</definedName>
    <definedName name="P1avg" localSheetId="9">OFFSET(#REF!,0,0,COUNT(#REF!),1)</definedName>
    <definedName name="P1avg" localSheetId="25">OFFSET(#REF!,0,0,COUNT(#REF!),1)</definedName>
    <definedName name="P1avg" localSheetId="26">OFFSET(#REF!,0,0,COUNT(#REF!),1)</definedName>
    <definedName name="P1avg" localSheetId="27">OFFSET(#REF!,0,0,COUNT(#REF!),1)</definedName>
    <definedName name="P1avg" localSheetId="30">OFFSET(#REF!,0,0,COUNT(#REF!),1)</definedName>
    <definedName name="P1avg" localSheetId="21">OFFSET(#REF!,0,0,COUNT(#REF!),1)</definedName>
    <definedName name="P1avg">OFFSET(#REF!,0,0,COUNT(#REF!),1)</definedName>
    <definedName name="P1min" localSheetId="32">OFFSET(#REF!,0,0,COUNT(#REF!),1)</definedName>
    <definedName name="P1min" localSheetId="33">OFFSET(#REF!,0,0,COUNT(#REF!),1)</definedName>
    <definedName name="P1min" localSheetId="1">OFFSET(#REF!,0,0,COUNT(#REF!),1)</definedName>
    <definedName name="P1min" localSheetId="14">OFFSET(#REF!,0,0,COUNT(#REF!),1)</definedName>
    <definedName name="P1min" localSheetId="3">OFFSET(#REF!,0,0,COUNT(#REF!),1)</definedName>
    <definedName name="P1min" localSheetId="4">OFFSET(#REF!,0,0,COUNT(#REF!),1)</definedName>
    <definedName name="P1min" localSheetId="5">OFFSET(#REF!,0,0,COUNT(#REF!),1)</definedName>
    <definedName name="P1min" localSheetId="6">OFFSET(#REF!,0,0,COUNT(#REF!),1)</definedName>
    <definedName name="P1min" localSheetId="9">OFFSET(#REF!,0,0,COUNT(#REF!),1)</definedName>
    <definedName name="P1min" localSheetId="25">OFFSET(#REF!,0,0,COUNT(#REF!),1)</definedName>
    <definedName name="P1min" localSheetId="26">OFFSET(#REF!,0,0,COUNT(#REF!),1)</definedName>
    <definedName name="P1min" localSheetId="27">OFFSET(#REF!,0,0,COUNT(#REF!),1)</definedName>
    <definedName name="P1min" localSheetId="30">OFFSET(#REF!,0,0,COUNT(#REF!),1)</definedName>
    <definedName name="P1min" localSheetId="21">OFFSET(#REF!,0,0,COUNT(#REF!),1)</definedName>
    <definedName name="P1min">OFFSET(#REF!,0,0,COUNT(#REF!),1)</definedName>
    <definedName name="P1rng" localSheetId="32">OFFSET(#REF!,0,0,COUNT(#REF!),1)</definedName>
    <definedName name="P1rng" localSheetId="33">OFFSET(#REF!,0,0,COUNT(#REF!),1)</definedName>
    <definedName name="P1rng" localSheetId="1">OFFSET(#REF!,0,0,COUNT(#REF!),1)</definedName>
    <definedName name="P1rng" localSheetId="14">OFFSET(#REF!,0,0,COUNT(#REF!),1)</definedName>
    <definedName name="P1rng" localSheetId="3">OFFSET(#REF!,0,0,COUNT(#REF!),1)</definedName>
    <definedName name="P1rng" localSheetId="4">OFFSET(#REF!,0,0,COUNT(#REF!),1)</definedName>
    <definedName name="P1rng" localSheetId="5">OFFSET(#REF!,0,0,COUNT(#REF!),1)</definedName>
    <definedName name="P1rng" localSheetId="6">OFFSET(#REF!,0,0,COUNT(#REF!),1)</definedName>
    <definedName name="P1rng" localSheetId="9">OFFSET(#REF!,0,0,COUNT(#REF!),1)</definedName>
    <definedName name="P1rng" localSheetId="25">OFFSET(#REF!,0,0,COUNT(#REF!),1)</definedName>
    <definedName name="P1rng" localSheetId="26">OFFSET(#REF!,0,0,COUNT(#REF!),1)</definedName>
    <definedName name="P1rng" localSheetId="27">OFFSET(#REF!,0,0,COUNT(#REF!),1)</definedName>
    <definedName name="P1rng" localSheetId="30">OFFSET(#REF!,0,0,COUNT(#REF!),1)</definedName>
    <definedName name="P1rng" localSheetId="21">OFFSET(#REF!,0,0,COUNT(#REF!),1)</definedName>
    <definedName name="P1rng">OFFSET(#REF!,0,0,COUNT(#REF!),1)</definedName>
    <definedName name="P2_1" localSheetId="32">OFFSET(#REF!,0,0,COUNT(#REF!),1)</definedName>
    <definedName name="P2_1" localSheetId="33">OFFSET(#REF!,0,0,COUNT(#REF!),1)</definedName>
    <definedName name="P2_1" localSheetId="1">OFFSET(#REF!,0,0,COUNT(#REF!),1)</definedName>
    <definedName name="P2_1" localSheetId="14">OFFSET(#REF!,0,0,COUNT(#REF!),1)</definedName>
    <definedName name="P2_1" localSheetId="3">OFFSET(#REF!,0,0,COUNT(#REF!),1)</definedName>
    <definedName name="P2_1" localSheetId="4">OFFSET(#REF!,0,0,COUNT(#REF!),1)</definedName>
    <definedName name="P2_1" localSheetId="5">OFFSET(#REF!,0,0,COUNT(#REF!),1)</definedName>
    <definedName name="P2_1" localSheetId="6">OFFSET(#REF!,0,0,COUNT(#REF!),1)</definedName>
    <definedName name="P2_1" localSheetId="9">OFFSET(#REF!,0,0,COUNT(#REF!),1)</definedName>
    <definedName name="P2_1" localSheetId="25">OFFSET(#REF!,0,0,COUNT(#REF!),1)</definedName>
    <definedName name="P2_1" localSheetId="26">OFFSET(#REF!,0,0,COUNT(#REF!),1)</definedName>
    <definedName name="P2_1" localSheetId="27">OFFSET(#REF!,0,0,COUNT(#REF!),1)</definedName>
    <definedName name="P2_1" localSheetId="30">OFFSET(#REF!,0,0,COUNT(#REF!),1)</definedName>
    <definedName name="P2_1" localSheetId="21">OFFSET(#REF!,0,0,COUNT(#REF!),1)</definedName>
    <definedName name="P2_1">OFFSET(#REF!,0,0,COUNT(#REF!),1)</definedName>
    <definedName name="P2_2" localSheetId="32">OFFSET(#REF!,0,0,COUNT(#REF!),1)</definedName>
    <definedName name="P2_2" localSheetId="33">OFFSET(#REF!,0,0,COUNT(#REF!),1)</definedName>
    <definedName name="P2_2" localSheetId="1">OFFSET(#REF!,0,0,COUNT(#REF!),1)</definedName>
    <definedName name="P2_2" localSheetId="14">OFFSET(#REF!,0,0,COUNT(#REF!),1)</definedName>
    <definedName name="P2_2" localSheetId="3">OFFSET(#REF!,0,0,COUNT(#REF!),1)</definedName>
    <definedName name="P2_2" localSheetId="4">OFFSET(#REF!,0,0,COUNT(#REF!),1)</definedName>
    <definedName name="P2_2" localSheetId="5">OFFSET(#REF!,0,0,COUNT(#REF!),1)</definedName>
    <definedName name="P2_2" localSheetId="6">OFFSET(#REF!,0,0,COUNT(#REF!),1)</definedName>
    <definedName name="P2_2" localSheetId="9">OFFSET(#REF!,0,0,COUNT(#REF!),1)</definedName>
    <definedName name="P2_2" localSheetId="25">OFFSET(#REF!,0,0,COUNT(#REF!),1)</definedName>
    <definedName name="P2_2" localSheetId="26">OFFSET(#REF!,0,0,COUNT(#REF!),1)</definedName>
    <definedName name="P2_2" localSheetId="27">OFFSET(#REF!,0,0,COUNT(#REF!),1)</definedName>
    <definedName name="P2_2" localSheetId="30">OFFSET(#REF!,0,0,COUNT(#REF!),1)</definedName>
    <definedName name="P2_2" localSheetId="21">OFFSET(#REF!,0,0,COUNT(#REF!),1)</definedName>
    <definedName name="P2_2">OFFSET(#REF!,0,0,COUNT(#REF!),1)</definedName>
    <definedName name="P2avg" localSheetId="32">OFFSET(#REF!,0,0,COUNT(#REF!),1)</definedName>
    <definedName name="P2avg" localSheetId="33">OFFSET(#REF!,0,0,COUNT(#REF!),1)</definedName>
    <definedName name="P2avg" localSheetId="1">OFFSET(#REF!,0,0,COUNT(#REF!),1)</definedName>
    <definedName name="P2avg" localSheetId="14">OFFSET(#REF!,0,0,COUNT(#REF!),1)</definedName>
    <definedName name="P2avg" localSheetId="3">OFFSET(#REF!,0,0,COUNT(#REF!),1)</definedName>
    <definedName name="P2avg" localSheetId="4">OFFSET(#REF!,0,0,COUNT(#REF!),1)</definedName>
    <definedName name="P2avg" localSheetId="5">OFFSET(#REF!,0,0,COUNT(#REF!),1)</definedName>
    <definedName name="P2avg" localSheetId="6">OFFSET(#REF!,0,0,COUNT(#REF!),1)</definedName>
    <definedName name="P2avg" localSheetId="9">OFFSET(#REF!,0,0,COUNT(#REF!),1)</definedName>
    <definedName name="P2avg" localSheetId="25">OFFSET(#REF!,0,0,COUNT(#REF!),1)</definedName>
    <definedName name="P2avg" localSheetId="26">OFFSET(#REF!,0,0,COUNT(#REF!),1)</definedName>
    <definedName name="P2avg" localSheetId="27">OFFSET(#REF!,0,0,COUNT(#REF!),1)</definedName>
    <definedName name="P2avg" localSheetId="30">OFFSET(#REF!,0,0,COUNT(#REF!),1)</definedName>
    <definedName name="P2avg" localSheetId="21">OFFSET(#REF!,0,0,COUNT(#REF!),1)</definedName>
    <definedName name="P2avg">OFFSET(#REF!,0,0,COUNT(#REF!),1)</definedName>
    <definedName name="P2min" localSheetId="32">OFFSET(#REF!,0,0,COUNT(#REF!),1)</definedName>
    <definedName name="P2min" localSheetId="33">OFFSET(#REF!,0,0,COUNT(#REF!),1)</definedName>
    <definedName name="P2min" localSheetId="1">OFFSET(#REF!,0,0,COUNT(#REF!),1)</definedName>
    <definedName name="P2min" localSheetId="14">OFFSET(#REF!,0,0,COUNT(#REF!),1)</definedName>
    <definedName name="P2min" localSheetId="3">OFFSET(#REF!,0,0,COUNT(#REF!),1)</definedName>
    <definedName name="P2min" localSheetId="4">OFFSET(#REF!,0,0,COUNT(#REF!),1)</definedName>
    <definedName name="P2min" localSheetId="5">OFFSET(#REF!,0,0,COUNT(#REF!),1)</definedName>
    <definedName name="P2min" localSheetId="6">OFFSET(#REF!,0,0,COUNT(#REF!),1)</definedName>
    <definedName name="P2min" localSheetId="9">OFFSET(#REF!,0,0,COUNT(#REF!),1)</definedName>
    <definedName name="P2min" localSheetId="25">OFFSET(#REF!,0,0,COUNT(#REF!),1)</definedName>
    <definedName name="P2min" localSheetId="26">OFFSET(#REF!,0,0,COUNT(#REF!),1)</definedName>
    <definedName name="P2min" localSheetId="27">OFFSET(#REF!,0,0,COUNT(#REF!),1)</definedName>
    <definedName name="P2min" localSheetId="30">OFFSET(#REF!,0,0,COUNT(#REF!),1)</definedName>
    <definedName name="P2min" localSheetId="21">OFFSET(#REF!,0,0,COUNT(#REF!),1)</definedName>
    <definedName name="P2min">OFFSET(#REF!,0,0,COUNT(#REF!),1)</definedName>
    <definedName name="P2rng" localSheetId="32">OFFSET(#REF!,0,0,COUNT(#REF!),1)</definedName>
    <definedName name="P2rng" localSheetId="33">OFFSET(#REF!,0,0,COUNT(#REF!),1)</definedName>
    <definedName name="P2rng" localSheetId="1">OFFSET(#REF!,0,0,COUNT(#REF!),1)</definedName>
    <definedName name="P2rng" localSheetId="14">OFFSET(#REF!,0,0,COUNT(#REF!),1)</definedName>
    <definedName name="P2rng" localSheetId="3">OFFSET(#REF!,0,0,COUNT(#REF!),1)</definedName>
    <definedName name="P2rng" localSheetId="4">OFFSET(#REF!,0,0,COUNT(#REF!),1)</definedName>
    <definedName name="P2rng" localSheetId="5">OFFSET(#REF!,0,0,COUNT(#REF!),1)</definedName>
    <definedName name="P2rng" localSheetId="6">OFFSET(#REF!,0,0,COUNT(#REF!),1)</definedName>
    <definedName name="P2rng" localSheetId="9">OFFSET(#REF!,0,0,COUNT(#REF!),1)</definedName>
    <definedName name="P2rng" localSheetId="25">OFFSET(#REF!,0,0,COUNT(#REF!),1)</definedName>
    <definedName name="P2rng" localSheetId="26">OFFSET(#REF!,0,0,COUNT(#REF!),1)</definedName>
    <definedName name="P2rng" localSheetId="27">OFFSET(#REF!,0,0,COUNT(#REF!),1)</definedName>
    <definedName name="P2rng" localSheetId="30">OFFSET(#REF!,0,0,COUNT(#REF!),1)</definedName>
    <definedName name="P2rng" localSheetId="21">OFFSET(#REF!,0,0,COUNT(#REF!),1)</definedName>
    <definedName name="P2rng">OFFSET(#REF!,0,0,COUNT(#REF!),1)</definedName>
    <definedName name="p2std">#REF!</definedName>
    <definedName name="P3_1" localSheetId="32">OFFSET(#REF!,0,0,COUNT(#REF!),1)</definedName>
    <definedName name="P3_1" localSheetId="33">OFFSET(#REF!,0,0,COUNT(#REF!),1)</definedName>
    <definedName name="P3_1" localSheetId="1">OFFSET(#REF!,0,0,COUNT(#REF!),1)</definedName>
    <definedName name="P3_1" localSheetId="11">OFFSET(#REF!,0,0,COUNT(#REF!),1)</definedName>
    <definedName name="P3_1" localSheetId="14">OFFSET(#REF!,0,0,COUNT(#REF!),1)</definedName>
    <definedName name="P3_1" localSheetId="3">OFFSET(#REF!,0,0,COUNT(#REF!),1)</definedName>
    <definedName name="P3_1" localSheetId="4">OFFSET(#REF!,0,0,COUNT(#REF!),1)</definedName>
    <definedName name="P3_1" localSheetId="5">OFFSET(#REF!,0,0,COUNT(#REF!),1)</definedName>
    <definedName name="P3_1" localSheetId="6">OFFSET(#REF!,0,0,COUNT(#REF!),1)</definedName>
    <definedName name="P3_1" localSheetId="9">OFFSET(#REF!,0,0,COUNT(#REF!),1)</definedName>
    <definedName name="P3_1" localSheetId="10">OFFSET(#REF!,0,0,COUNT(#REF!),1)</definedName>
    <definedName name="P3_1" localSheetId="25">OFFSET(#REF!,0,0,COUNT(#REF!),1)</definedName>
    <definedName name="P3_1" localSheetId="26">OFFSET(#REF!,0,0,COUNT(#REF!),1)</definedName>
    <definedName name="P3_1" localSheetId="27">OFFSET(#REF!,0,0,COUNT(#REF!),1)</definedName>
    <definedName name="P3_1" localSheetId="30">OFFSET(#REF!,0,0,COUNT(#REF!),1)</definedName>
    <definedName name="P3_1" localSheetId="21">OFFSET(#REF!,0,0,COUNT(#REF!),1)</definedName>
    <definedName name="P3_1">OFFSET(#REF!,0,0,COUNT(#REF!),1)</definedName>
    <definedName name="P3_2" localSheetId="32">OFFSET(#REF!,0,0,COUNT(#REF!),1)</definedName>
    <definedName name="P3_2" localSheetId="33">OFFSET(#REF!,0,0,COUNT(#REF!),1)</definedName>
    <definedName name="P3_2" localSheetId="1">OFFSET(#REF!,0,0,COUNT(#REF!),1)</definedName>
    <definedName name="P3_2" localSheetId="14">OFFSET(#REF!,0,0,COUNT(#REF!),1)</definedName>
    <definedName name="P3_2" localSheetId="3">OFFSET(#REF!,0,0,COUNT(#REF!),1)</definedName>
    <definedName name="P3_2" localSheetId="4">OFFSET(#REF!,0,0,COUNT(#REF!),1)</definedName>
    <definedName name="P3_2" localSheetId="5">OFFSET(#REF!,0,0,COUNT(#REF!),1)</definedName>
    <definedName name="P3_2" localSheetId="6">OFFSET(#REF!,0,0,COUNT(#REF!),1)</definedName>
    <definedName name="P3_2" localSheetId="9">OFFSET(#REF!,0,0,COUNT(#REF!),1)</definedName>
    <definedName name="P3_2" localSheetId="25">OFFSET(#REF!,0,0,COUNT(#REF!),1)</definedName>
    <definedName name="P3_2" localSheetId="26">OFFSET(#REF!,0,0,COUNT(#REF!),1)</definedName>
    <definedName name="P3_2" localSheetId="27">OFFSET(#REF!,0,0,COUNT(#REF!),1)</definedName>
    <definedName name="P3_2" localSheetId="30">OFFSET(#REF!,0,0,COUNT(#REF!),1)</definedName>
    <definedName name="P3_2" localSheetId="21">OFFSET(#REF!,0,0,COUNT(#REF!),1)</definedName>
    <definedName name="P3_2">OFFSET(#REF!,0,0,COUNT(#REF!),1)</definedName>
    <definedName name="P3avg" localSheetId="32">OFFSET(#REF!,0,0,COUNT(#REF!),1)</definedName>
    <definedName name="P3avg" localSheetId="33">OFFSET(#REF!,0,0,COUNT(#REF!),1)</definedName>
    <definedName name="P3avg" localSheetId="1">OFFSET(#REF!,0,0,COUNT(#REF!),1)</definedName>
    <definedName name="P3avg" localSheetId="14">OFFSET(#REF!,0,0,COUNT(#REF!),1)</definedName>
    <definedName name="P3avg" localSheetId="3">OFFSET(#REF!,0,0,COUNT(#REF!),1)</definedName>
    <definedName name="P3avg" localSheetId="4">OFFSET(#REF!,0,0,COUNT(#REF!),1)</definedName>
    <definedName name="P3avg" localSheetId="5">OFFSET(#REF!,0,0,COUNT(#REF!),1)</definedName>
    <definedName name="P3avg" localSheetId="6">OFFSET(#REF!,0,0,COUNT(#REF!),1)</definedName>
    <definedName name="P3avg" localSheetId="9">OFFSET(#REF!,0,0,COUNT(#REF!),1)</definedName>
    <definedName name="P3avg" localSheetId="25">OFFSET(#REF!,0,0,COUNT(#REF!),1)</definedName>
    <definedName name="P3avg" localSheetId="26">OFFSET(#REF!,0,0,COUNT(#REF!),1)</definedName>
    <definedName name="P3avg" localSheetId="27">OFFSET(#REF!,0,0,COUNT(#REF!),1)</definedName>
    <definedName name="P3avg" localSheetId="30">OFFSET(#REF!,0,0,COUNT(#REF!),1)</definedName>
    <definedName name="P3avg" localSheetId="21">OFFSET(#REF!,0,0,COUNT(#REF!),1)</definedName>
    <definedName name="P3avg">OFFSET(#REF!,0,0,COUNT(#REF!),1)</definedName>
    <definedName name="P3min" localSheetId="32">OFFSET(#REF!,0,0,COUNT(#REF!),1)</definedName>
    <definedName name="P3min" localSheetId="33">OFFSET(#REF!,0,0,COUNT(#REF!),1)</definedName>
    <definedName name="P3min" localSheetId="1">OFFSET(#REF!,0,0,COUNT(#REF!),1)</definedName>
    <definedName name="P3min" localSheetId="14">OFFSET(#REF!,0,0,COUNT(#REF!),1)</definedName>
    <definedName name="P3min" localSheetId="3">OFFSET(#REF!,0,0,COUNT(#REF!),1)</definedName>
    <definedName name="P3min" localSheetId="4">OFFSET(#REF!,0,0,COUNT(#REF!),1)</definedName>
    <definedName name="P3min" localSheetId="5">OFFSET(#REF!,0,0,COUNT(#REF!),1)</definedName>
    <definedName name="P3min" localSheetId="6">OFFSET(#REF!,0,0,COUNT(#REF!),1)</definedName>
    <definedName name="P3min" localSheetId="9">OFFSET(#REF!,0,0,COUNT(#REF!),1)</definedName>
    <definedName name="P3min" localSheetId="25">OFFSET(#REF!,0,0,COUNT(#REF!),1)</definedName>
    <definedName name="P3min" localSheetId="26">OFFSET(#REF!,0,0,COUNT(#REF!),1)</definedName>
    <definedName name="P3min" localSheetId="27">OFFSET(#REF!,0,0,COUNT(#REF!),1)</definedName>
    <definedName name="P3min" localSheetId="30">OFFSET(#REF!,0,0,COUNT(#REF!),1)</definedName>
    <definedName name="P3min" localSheetId="21">OFFSET(#REF!,0,0,COUNT(#REF!),1)</definedName>
    <definedName name="P3min">OFFSET(#REF!,0,0,COUNT(#REF!),1)</definedName>
    <definedName name="P3rng" localSheetId="32">OFFSET(#REF!,0,0,COUNT(#REF!),1)</definedName>
    <definedName name="P3rng" localSheetId="33">OFFSET(#REF!,0,0,COUNT(#REF!),1)</definedName>
    <definedName name="P3rng" localSheetId="1">OFFSET(#REF!,0,0,COUNT(#REF!),1)</definedName>
    <definedName name="P3rng" localSheetId="14">OFFSET(#REF!,0,0,COUNT(#REF!),1)</definedName>
    <definedName name="P3rng" localSheetId="3">OFFSET(#REF!,0,0,COUNT(#REF!),1)</definedName>
    <definedName name="P3rng" localSheetId="4">OFFSET(#REF!,0,0,COUNT(#REF!),1)</definedName>
    <definedName name="P3rng" localSheetId="5">OFFSET(#REF!,0,0,COUNT(#REF!),1)</definedName>
    <definedName name="P3rng" localSheetId="6">OFFSET(#REF!,0,0,COUNT(#REF!),1)</definedName>
    <definedName name="P3rng" localSheetId="9">OFFSET(#REF!,0,0,COUNT(#REF!),1)</definedName>
    <definedName name="P3rng" localSheetId="25">OFFSET(#REF!,0,0,COUNT(#REF!),1)</definedName>
    <definedName name="P3rng" localSheetId="26">OFFSET(#REF!,0,0,COUNT(#REF!),1)</definedName>
    <definedName name="P3rng" localSheetId="27">OFFSET(#REF!,0,0,COUNT(#REF!),1)</definedName>
    <definedName name="P3rng" localSheetId="30">OFFSET(#REF!,0,0,COUNT(#REF!),1)</definedName>
    <definedName name="P3rng" localSheetId="21">OFFSET(#REF!,0,0,COUNT(#REF!),1)</definedName>
    <definedName name="P3rng">OFFSET(#REF!,0,0,COUNT(#REF!),1)</definedName>
    <definedName name="P4_1" localSheetId="32">OFFSET(#REF!,0,0,COUNT(#REF!),1)</definedName>
    <definedName name="P4_1" localSheetId="33">OFFSET(#REF!,0,0,COUNT(#REF!),1)</definedName>
    <definedName name="P4_1" localSheetId="1">OFFSET(#REF!,0,0,COUNT(#REF!),1)</definedName>
    <definedName name="P4_1" localSheetId="14">OFFSET(#REF!,0,0,COUNT(#REF!),1)</definedName>
    <definedName name="P4_1" localSheetId="3">OFFSET(#REF!,0,0,COUNT(#REF!),1)</definedName>
    <definedName name="P4_1" localSheetId="4">OFFSET(#REF!,0,0,COUNT(#REF!),1)</definedName>
    <definedName name="P4_1" localSheetId="5">OFFSET(#REF!,0,0,COUNT(#REF!),1)</definedName>
    <definedName name="P4_1" localSheetId="6">OFFSET(#REF!,0,0,COUNT(#REF!),1)</definedName>
    <definedName name="P4_1" localSheetId="9">OFFSET(#REF!,0,0,COUNT(#REF!),1)</definedName>
    <definedName name="P4_1" localSheetId="25">OFFSET(#REF!,0,0,COUNT(#REF!),1)</definedName>
    <definedName name="P4_1" localSheetId="26">OFFSET(#REF!,0,0,COUNT(#REF!),1)</definedName>
    <definedName name="P4_1" localSheetId="27">OFFSET(#REF!,0,0,COUNT(#REF!),1)</definedName>
    <definedName name="P4_1" localSheetId="30">OFFSET(#REF!,0,0,COUNT(#REF!),1)</definedName>
    <definedName name="P4_1" localSheetId="21">OFFSET(#REF!,0,0,COUNT(#REF!),1)</definedName>
    <definedName name="P4_1">OFFSET(#REF!,0,0,COUNT(#REF!),1)</definedName>
    <definedName name="P4_2" localSheetId="32">OFFSET(#REF!,0,0,COUNT(#REF!),1)</definedName>
    <definedName name="P4_2" localSheetId="33">OFFSET(#REF!,0,0,COUNT(#REF!),1)</definedName>
    <definedName name="P4_2" localSheetId="1">OFFSET(#REF!,0,0,COUNT(#REF!),1)</definedName>
    <definedName name="P4_2" localSheetId="14">OFFSET(#REF!,0,0,COUNT(#REF!),1)</definedName>
    <definedName name="P4_2" localSheetId="3">OFFSET(#REF!,0,0,COUNT(#REF!),1)</definedName>
    <definedName name="P4_2" localSheetId="4">OFFSET(#REF!,0,0,COUNT(#REF!),1)</definedName>
    <definedName name="P4_2" localSheetId="5">OFFSET(#REF!,0,0,COUNT(#REF!),1)</definedName>
    <definedName name="P4_2" localSheetId="6">OFFSET(#REF!,0,0,COUNT(#REF!),1)</definedName>
    <definedName name="P4_2" localSheetId="9">OFFSET(#REF!,0,0,COUNT(#REF!),1)</definedName>
    <definedName name="P4_2" localSheetId="25">OFFSET(#REF!,0,0,COUNT(#REF!),1)</definedName>
    <definedName name="P4_2" localSheetId="26">OFFSET(#REF!,0,0,COUNT(#REF!),1)</definedName>
    <definedName name="P4_2" localSheetId="27">OFFSET(#REF!,0,0,COUNT(#REF!),1)</definedName>
    <definedName name="P4_2" localSheetId="30">OFFSET(#REF!,0,0,COUNT(#REF!),1)</definedName>
    <definedName name="P4_2" localSheetId="21">OFFSET(#REF!,0,0,COUNT(#REF!),1)</definedName>
    <definedName name="P4_2">OFFSET(#REF!,0,0,COUNT(#REF!),1)</definedName>
    <definedName name="P4avg" localSheetId="32">OFFSET(#REF!,0,0,COUNT(#REF!),1)</definedName>
    <definedName name="P4avg" localSheetId="33">OFFSET(#REF!,0,0,COUNT(#REF!),1)</definedName>
    <definedName name="P4avg" localSheetId="1">OFFSET(#REF!,0,0,COUNT(#REF!),1)</definedName>
    <definedName name="P4avg" localSheetId="14">OFFSET(#REF!,0,0,COUNT(#REF!),1)</definedName>
    <definedName name="P4avg" localSheetId="3">OFFSET(#REF!,0,0,COUNT(#REF!),1)</definedName>
    <definedName name="P4avg" localSheetId="4">OFFSET(#REF!,0,0,COUNT(#REF!),1)</definedName>
    <definedName name="P4avg" localSheetId="5">OFFSET(#REF!,0,0,COUNT(#REF!),1)</definedName>
    <definedName name="P4avg" localSheetId="6">OFFSET(#REF!,0,0,COUNT(#REF!),1)</definedName>
    <definedName name="P4avg" localSheetId="9">OFFSET(#REF!,0,0,COUNT(#REF!),1)</definedName>
    <definedName name="P4avg" localSheetId="25">OFFSET(#REF!,0,0,COUNT(#REF!),1)</definedName>
    <definedName name="P4avg" localSheetId="26">OFFSET(#REF!,0,0,COUNT(#REF!),1)</definedName>
    <definedName name="P4avg" localSheetId="27">OFFSET(#REF!,0,0,COUNT(#REF!),1)</definedName>
    <definedName name="P4avg" localSheetId="30">OFFSET(#REF!,0,0,COUNT(#REF!),1)</definedName>
    <definedName name="P4avg" localSheetId="21">OFFSET(#REF!,0,0,COUNT(#REF!),1)</definedName>
    <definedName name="P4avg">OFFSET(#REF!,0,0,COUNT(#REF!),1)</definedName>
    <definedName name="P4min" localSheetId="32">OFFSET(#REF!,0,0,COUNT(#REF!),1)</definedName>
    <definedName name="P4min" localSheetId="33">OFFSET(#REF!,0,0,COUNT(#REF!),1)</definedName>
    <definedName name="P4min" localSheetId="1">OFFSET(#REF!,0,0,COUNT(#REF!),1)</definedName>
    <definedName name="P4min" localSheetId="14">OFFSET(#REF!,0,0,COUNT(#REF!),1)</definedName>
    <definedName name="P4min" localSheetId="3">OFFSET(#REF!,0,0,COUNT(#REF!),1)</definedName>
    <definedName name="P4min" localSheetId="4">OFFSET(#REF!,0,0,COUNT(#REF!),1)</definedName>
    <definedName name="P4min" localSheetId="5">OFFSET(#REF!,0,0,COUNT(#REF!),1)</definedName>
    <definedName name="P4min" localSheetId="6">OFFSET(#REF!,0,0,COUNT(#REF!),1)</definedName>
    <definedName name="P4min" localSheetId="9">OFFSET(#REF!,0,0,COUNT(#REF!),1)</definedName>
    <definedName name="P4min" localSheetId="25">OFFSET(#REF!,0,0,COUNT(#REF!),1)</definedName>
    <definedName name="P4min" localSheetId="26">OFFSET(#REF!,0,0,COUNT(#REF!),1)</definedName>
    <definedName name="P4min" localSheetId="27">OFFSET(#REF!,0,0,COUNT(#REF!),1)</definedName>
    <definedName name="P4min" localSheetId="30">OFFSET(#REF!,0,0,COUNT(#REF!),1)</definedName>
    <definedName name="P4min" localSheetId="21">OFFSET(#REF!,0,0,COUNT(#REF!),1)</definedName>
    <definedName name="P4min">OFFSET(#REF!,0,0,COUNT(#REF!),1)</definedName>
    <definedName name="P4rng" localSheetId="32">OFFSET(#REF!,0,0,COUNT(#REF!),1)</definedName>
    <definedName name="P4rng" localSheetId="33">OFFSET(#REF!,0,0,COUNT(#REF!),1)</definedName>
    <definedName name="P4rng" localSheetId="1">OFFSET(#REF!,0,0,COUNT(#REF!),1)</definedName>
    <definedName name="P4rng" localSheetId="14">OFFSET(#REF!,0,0,COUNT(#REF!),1)</definedName>
    <definedName name="P4rng" localSheetId="3">OFFSET(#REF!,0,0,COUNT(#REF!),1)</definedName>
    <definedName name="P4rng" localSheetId="4">OFFSET(#REF!,0,0,COUNT(#REF!),1)</definedName>
    <definedName name="P4rng" localSheetId="5">OFFSET(#REF!,0,0,COUNT(#REF!),1)</definedName>
    <definedName name="P4rng" localSheetId="6">OFFSET(#REF!,0,0,COUNT(#REF!),1)</definedName>
    <definedName name="P4rng" localSheetId="9">OFFSET(#REF!,0,0,COUNT(#REF!),1)</definedName>
    <definedName name="P4rng" localSheetId="25">OFFSET(#REF!,0,0,COUNT(#REF!),1)</definedName>
    <definedName name="P4rng" localSheetId="26">OFFSET(#REF!,0,0,COUNT(#REF!),1)</definedName>
    <definedName name="P4rng" localSheetId="27">OFFSET(#REF!,0,0,COUNT(#REF!),1)</definedName>
    <definedName name="P4rng" localSheetId="30">OFFSET(#REF!,0,0,COUNT(#REF!),1)</definedName>
    <definedName name="P4rng" localSheetId="21">OFFSET(#REF!,0,0,COUNT(#REF!),1)</definedName>
    <definedName name="P4rng">OFFSET(#REF!,0,0,COUNT(#REF!),1)</definedName>
    <definedName name="P5_1" localSheetId="32">OFFSET(#REF!,0,0,COUNT(#REF!),1)</definedName>
    <definedName name="P5_1" localSheetId="33">OFFSET(#REF!,0,0,COUNT(#REF!),1)</definedName>
    <definedName name="P5_1" localSheetId="1">OFFSET(#REF!,0,0,COUNT(#REF!),1)</definedName>
    <definedName name="P5_1" localSheetId="14">OFFSET(#REF!,0,0,COUNT(#REF!),1)</definedName>
    <definedName name="P5_1" localSheetId="3">OFFSET(#REF!,0,0,COUNT(#REF!),1)</definedName>
    <definedName name="P5_1" localSheetId="4">OFFSET(#REF!,0,0,COUNT(#REF!),1)</definedName>
    <definedName name="P5_1" localSheetId="5">OFFSET(#REF!,0,0,COUNT(#REF!),1)</definedName>
    <definedName name="P5_1" localSheetId="6">OFFSET(#REF!,0,0,COUNT(#REF!),1)</definedName>
    <definedName name="P5_1" localSheetId="9">OFFSET(#REF!,0,0,COUNT(#REF!),1)</definedName>
    <definedName name="P5_1" localSheetId="25">OFFSET(#REF!,0,0,COUNT(#REF!),1)</definedName>
    <definedName name="P5_1" localSheetId="26">OFFSET(#REF!,0,0,COUNT(#REF!),1)</definedName>
    <definedName name="P5_1" localSheetId="27">OFFSET(#REF!,0,0,COUNT(#REF!),1)</definedName>
    <definedName name="P5_1" localSheetId="30">OFFSET(#REF!,0,0,COUNT(#REF!),1)</definedName>
    <definedName name="P5_1" localSheetId="21">OFFSET(#REF!,0,0,COUNT(#REF!),1)</definedName>
    <definedName name="P5_1">OFFSET(#REF!,0,0,COUNT(#REF!),1)</definedName>
    <definedName name="P5_2" localSheetId="32">OFFSET(#REF!,0,0,COUNT(#REF!),1)</definedName>
    <definedName name="P5_2" localSheetId="33">OFFSET(#REF!,0,0,COUNT(#REF!),1)</definedName>
    <definedName name="P5_2" localSheetId="1">OFFSET(#REF!,0,0,COUNT(#REF!),1)</definedName>
    <definedName name="P5_2" localSheetId="14">OFFSET(#REF!,0,0,COUNT(#REF!),1)</definedName>
    <definedName name="P5_2" localSheetId="3">OFFSET(#REF!,0,0,COUNT(#REF!),1)</definedName>
    <definedName name="P5_2" localSheetId="4">OFFSET(#REF!,0,0,COUNT(#REF!),1)</definedName>
    <definedName name="P5_2" localSheetId="5">OFFSET(#REF!,0,0,COUNT(#REF!),1)</definedName>
    <definedName name="P5_2" localSheetId="6">OFFSET(#REF!,0,0,COUNT(#REF!),1)</definedName>
    <definedName name="P5_2" localSheetId="9">OFFSET(#REF!,0,0,COUNT(#REF!),1)</definedName>
    <definedName name="P5_2" localSheetId="25">OFFSET(#REF!,0,0,COUNT(#REF!),1)</definedName>
    <definedName name="P5_2" localSheetId="26">OFFSET(#REF!,0,0,COUNT(#REF!),1)</definedName>
    <definedName name="P5_2" localSheetId="27">OFFSET(#REF!,0,0,COUNT(#REF!),1)</definedName>
    <definedName name="P5_2" localSheetId="30">OFFSET(#REF!,0,0,COUNT(#REF!),1)</definedName>
    <definedName name="P5_2" localSheetId="21">OFFSET(#REF!,0,0,COUNT(#REF!),1)</definedName>
    <definedName name="P5_2">OFFSET(#REF!,0,0,COUNT(#REF!),1)</definedName>
    <definedName name="P5avg" localSheetId="32">OFFSET(#REF!,0,0,COUNT(#REF!),1)</definedName>
    <definedName name="P5avg" localSheetId="33">OFFSET(#REF!,0,0,COUNT(#REF!),1)</definedName>
    <definedName name="P5avg" localSheetId="1">OFFSET(#REF!,0,0,COUNT(#REF!),1)</definedName>
    <definedName name="P5avg" localSheetId="14">OFFSET(#REF!,0,0,COUNT(#REF!),1)</definedName>
    <definedName name="P5avg" localSheetId="3">OFFSET(#REF!,0,0,COUNT(#REF!),1)</definedName>
    <definedName name="P5avg" localSheetId="4">OFFSET(#REF!,0,0,COUNT(#REF!),1)</definedName>
    <definedName name="P5avg" localSheetId="5">OFFSET(#REF!,0,0,COUNT(#REF!),1)</definedName>
    <definedName name="P5avg" localSheetId="6">OFFSET(#REF!,0,0,COUNT(#REF!),1)</definedName>
    <definedName name="P5avg" localSheetId="9">OFFSET(#REF!,0,0,COUNT(#REF!),1)</definedName>
    <definedName name="P5avg" localSheetId="25">OFFSET(#REF!,0,0,COUNT(#REF!),1)</definedName>
    <definedName name="P5avg" localSheetId="26">OFFSET(#REF!,0,0,COUNT(#REF!),1)</definedName>
    <definedName name="P5avg" localSheetId="27">OFFSET(#REF!,0,0,COUNT(#REF!),1)</definedName>
    <definedName name="P5avg" localSheetId="30">OFFSET(#REF!,0,0,COUNT(#REF!),1)</definedName>
    <definedName name="P5avg" localSheetId="21">OFFSET(#REF!,0,0,COUNT(#REF!),1)</definedName>
    <definedName name="P5avg">OFFSET(#REF!,0,0,COUNT(#REF!),1)</definedName>
    <definedName name="P5min" localSheetId="32">OFFSET(#REF!,0,0,COUNT(#REF!),1)</definedName>
    <definedName name="P5min" localSheetId="33">OFFSET(#REF!,0,0,COUNT(#REF!),1)</definedName>
    <definedName name="P5min" localSheetId="1">OFFSET(#REF!,0,0,COUNT(#REF!),1)</definedName>
    <definedName name="P5min" localSheetId="14">OFFSET(#REF!,0,0,COUNT(#REF!),1)</definedName>
    <definedName name="P5min" localSheetId="3">OFFSET(#REF!,0,0,COUNT(#REF!),1)</definedName>
    <definedName name="P5min" localSheetId="4">OFFSET(#REF!,0,0,COUNT(#REF!),1)</definedName>
    <definedName name="P5min" localSheetId="5">OFFSET(#REF!,0,0,COUNT(#REF!),1)</definedName>
    <definedName name="P5min" localSheetId="6">OFFSET(#REF!,0,0,COUNT(#REF!),1)</definedName>
    <definedName name="P5min" localSheetId="9">OFFSET(#REF!,0,0,COUNT(#REF!),1)</definedName>
    <definedName name="P5min" localSheetId="25">OFFSET(#REF!,0,0,COUNT(#REF!),1)</definedName>
    <definedName name="P5min" localSheetId="26">OFFSET(#REF!,0,0,COUNT(#REF!),1)</definedName>
    <definedName name="P5min" localSheetId="27">OFFSET(#REF!,0,0,COUNT(#REF!),1)</definedName>
    <definedName name="P5min" localSheetId="30">OFFSET(#REF!,0,0,COUNT(#REF!),1)</definedName>
    <definedName name="P5min" localSheetId="21">OFFSET(#REF!,0,0,COUNT(#REF!),1)</definedName>
    <definedName name="P5min">OFFSET(#REF!,0,0,COUNT(#REF!),1)</definedName>
    <definedName name="P5rng" localSheetId="32">OFFSET(#REF!,0,0,COUNT(#REF!),1)</definedName>
    <definedName name="P5rng" localSheetId="33">OFFSET(#REF!,0,0,COUNT(#REF!),1)</definedName>
    <definedName name="P5rng" localSheetId="1">OFFSET(#REF!,0,0,COUNT(#REF!),1)</definedName>
    <definedName name="P5rng" localSheetId="14">OFFSET(#REF!,0,0,COUNT(#REF!),1)</definedName>
    <definedName name="P5rng" localSheetId="3">OFFSET(#REF!,0,0,COUNT(#REF!),1)</definedName>
    <definedName name="P5rng" localSheetId="4">OFFSET(#REF!,0,0,COUNT(#REF!),1)</definedName>
    <definedName name="P5rng" localSheetId="5">OFFSET(#REF!,0,0,COUNT(#REF!),1)</definedName>
    <definedName name="P5rng" localSheetId="6">OFFSET(#REF!,0,0,COUNT(#REF!),1)</definedName>
    <definedName name="P5rng" localSheetId="9">OFFSET(#REF!,0,0,COUNT(#REF!),1)</definedName>
    <definedName name="P5rng" localSheetId="25">OFFSET(#REF!,0,0,COUNT(#REF!),1)</definedName>
    <definedName name="P5rng" localSheetId="26">OFFSET(#REF!,0,0,COUNT(#REF!),1)</definedName>
    <definedName name="P5rng" localSheetId="27">OFFSET(#REF!,0,0,COUNT(#REF!),1)</definedName>
    <definedName name="P5rng" localSheetId="30">OFFSET(#REF!,0,0,COUNT(#REF!),1)</definedName>
    <definedName name="P5rng" localSheetId="21">OFFSET(#REF!,0,0,COUNT(#REF!),1)</definedName>
    <definedName name="P5rng">OFFSET(#REF!,0,0,COUNT(#REF!),1)</definedName>
    <definedName name="PAGINA_01">#REF!</definedName>
    <definedName name="PAGINA_01_CONT.">#REF!</definedName>
    <definedName name="PAGINA_02">#REF!</definedName>
    <definedName name="PAGINA_03">#REF!</definedName>
    <definedName name="PAGINA_04">#REF!</definedName>
    <definedName name="PAGINA_05">#REF!</definedName>
    <definedName name="PAGINA_06">#REF!</definedName>
    <definedName name="PAGINA_06_CONT.">#REF!</definedName>
    <definedName name="PAGINA_07">#REF!</definedName>
    <definedName name="PAGINA_08">#REF!</definedName>
    <definedName name="PAGINA_09">#REF!</definedName>
    <definedName name="PAGINA_10">#REF!</definedName>
    <definedName name="PAGINA_11">#REF!</definedName>
    <definedName name="PAGINA_12">#REF!</definedName>
    <definedName name="Pan_Bancario_50G" localSheetId="31">#REF!</definedName>
    <definedName name="Pan_Bancario_50G" localSheetId="32">#REF!</definedName>
    <definedName name="Pan_Bancario_50G" localSheetId="33">#REF!</definedName>
    <definedName name="Pan_Bancario_50G" localSheetId="1">#REF!</definedName>
    <definedName name="Pan_Bancario_50G" localSheetId="14">#REF!</definedName>
    <definedName name="Pan_Bancario_50G" localSheetId="15">#REF!</definedName>
    <definedName name="Pan_Bancario_50G" localSheetId="17">#REF!</definedName>
    <definedName name="Pan_Bancario_50G" localSheetId="22">#REF!</definedName>
    <definedName name="Pan_Bancario_50G" localSheetId="3">#REF!</definedName>
    <definedName name="Pan_Bancario_50G" localSheetId="4">#REF!</definedName>
    <definedName name="Pan_Bancario_50G" localSheetId="5">#REF!</definedName>
    <definedName name="Pan_Bancario_50G" localSheetId="6">#REF!</definedName>
    <definedName name="Pan_Bancario_50G" localSheetId="9">#REF!</definedName>
    <definedName name="Pan_Bancario_50G" localSheetId="25">#REF!</definedName>
    <definedName name="Pan_Bancario_50G" localSheetId="30">#REF!</definedName>
    <definedName name="Pan_Bancario_50G" localSheetId="16">#REF!</definedName>
    <definedName name="Pan_Bancario_50G" localSheetId="21">#REF!</definedName>
    <definedName name="Pan_Bancario_50G" localSheetId="23">#REF!</definedName>
    <definedName name="Pan_Bancario_50G" localSheetId="24">#REF!</definedName>
    <definedName name="Pan_Bancario_50G">#REF!</definedName>
    <definedName name="Pan_Monet_30G" localSheetId="32">#REF!</definedName>
    <definedName name="Pan_Monet_30G" localSheetId="33">#REF!</definedName>
    <definedName name="Pan_Monet_30G" localSheetId="1">#REF!</definedName>
    <definedName name="Pan_Monet_30G" localSheetId="14">#REF!</definedName>
    <definedName name="Pan_Monet_30G" localSheetId="15">#REF!</definedName>
    <definedName name="Pan_Monet_30G" localSheetId="17">#REF!</definedName>
    <definedName name="Pan_Monet_30G" localSheetId="22">#REF!</definedName>
    <definedName name="Pan_Monet_30G" localSheetId="3">#REF!</definedName>
    <definedName name="Pan_Monet_30G" localSheetId="4">#REF!</definedName>
    <definedName name="Pan_Monet_30G" localSheetId="5">#REF!</definedName>
    <definedName name="Pan_Monet_30G" localSheetId="6">#REF!</definedName>
    <definedName name="Pan_Monet_30G" localSheetId="9">#REF!</definedName>
    <definedName name="Pan_Monet_30G" localSheetId="25">#REF!</definedName>
    <definedName name="Pan_Monet_30G" localSheetId="30">#REF!</definedName>
    <definedName name="Pan_Monet_30G" localSheetId="16">#REF!</definedName>
    <definedName name="Pan_Monet_30G" localSheetId="21">#REF!</definedName>
    <definedName name="Pan_Monet_30G" localSheetId="23">#REF!</definedName>
    <definedName name="Pan_Monet_30G" localSheetId="24">#REF!</definedName>
    <definedName name="Pan_Monet_30G">#REF!</definedName>
    <definedName name="PARAMETROS">#REF!</definedName>
    <definedName name="Parmeshwar">#REF!</definedName>
    <definedName name="PARTIDA">#REF!</definedName>
    <definedName name="PAS" localSheetId="11">#REF!</definedName>
    <definedName name="PAS" localSheetId="10">#REF!</definedName>
    <definedName name="PAS">#REF!</definedName>
    <definedName name="pastel">#N/A</definedName>
    <definedName name="Path_Data" localSheetId="14">#REF!</definedName>
    <definedName name="Path_Data" localSheetId="15">#REF!</definedName>
    <definedName name="Path_Data" localSheetId="17">#REF!</definedName>
    <definedName name="Path_Data" localSheetId="10">#REF!</definedName>
    <definedName name="Path_Data" localSheetId="16">#REF!</definedName>
    <definedName name="Path_Data">#REF!</definedName>
    <definedName name="Path_System" localSheetId="14">#REF!</definedName>
    <definedName name="Path_System" localSheetId="15">#REF!</definedName>
    <definedName name="Path_System" localSheetId="17">#REF!</definedName>
    <definedName name="Path_System" localSheetId="10">#REF!</definedName>
    <definedName name="Path_System" localSheetId="16">#REF!</definedName>
    <definedName name="Path_System">#REF!</definedName>
    <definedName name="Pave" localSheetId="11">#REF!</definedName>
    <definedName name="Pave" localSheetId="10">#REF!</definedName>
    <definedName name="Pave">#REF!</definedName>
    <definedName name="PAYCAP" localSheetId="11">#REF!</definedName>
    <definedName name="PAYCAP" localSheetId="10">#REF!</definedName>
    <definedName name="PAYCAP">#REF!</definedName>
    <definedName name="Paym_Cap" localSheetId="31">#REF!</definedName>
    <definedName name="Paym_Cap" localSheetId="32">#REF!</definedName>
    <definedName name="Paym_Cap" localSheetId="33">#REF!</definedName>
    <definedName name="Paym_Cap" localSheetId="1">#REF!</definedName>
    <definedName name="Paym_Cap" localSheetId="11">#REF!</definedName>
    <definedName name="Paym_Cap" localSheetId="14">#REF!</definedName>
    <definedName name="Paym_Cap" localSheetId="15">#REF!</definedName>
    <definedName name="Paym_Cap" localSheetId="17">#REF!</definedName>
    <definedName name="Paym_Cap" localSheetId="22">#REF!</definedName>
    <definedName name="Paym_Cap" localSheetId="3">#REF!</definedName>
    <definedName name="Paym_Cap" localSheetId="4">#REF!</definedName>
    <definedName name="Paym_Cap" localSheetId="5">#REF!</definedName>
    <definedName name="Paym_Cap" localSheetId="6">#REF!</definedName>
    <definedName name="Paym_Cap" localSheetId="9">#REF!</definedName>
    <definedName name="Paym_Cap" localSheetId="10">#REF!</definedName>
    <definedName name="Paym_Cap" localSheetId="25">#REF!</definedName>
    <definedName name="Paym_Cap" localSheetId="30">#REF!</definedName>
    <definedName name="Paym_Cap" localSheetId="16">#REF!</definedName>
    <definedName name="Paym_Cap" localSheetId="21">#REF!</definedName>
    <definedName name="Paym_Cap" localSheetId="23">#REF!</definedName>
    <definedName name="Paym_Cap" localSheetId="24">#REF!</definedName>
    <definedName name="Paym_Cap">#REF!</definedName>
    <definedName name="pchBM" localSheetId="32">#REF!</definedName>
    <definedName name="pchBM" localSheetId="33">#REF!</definedName>
    <definedName name="pchBM" localSheetId="1">#REF!</definedName>
    <definedName name="pchBM" localSheetId="14">#REF!</definedName>
    <definedName name="pchBM" localSheetId="15">#REF!</definedName>
    <definedName name="pchBM" localSheetId="17">#REF!</definedName>
    <definedName name="pchBM" localSheetId="22">#REF!</definedName>
    <definedName name="pchBM" localSheetId="3">#REF!</definedName>
    <definedName name="pchBM" localSheetId="4">#REF!</definedName>
    <definedName name="pchBM" localSheetId="5">#REF!</definedName>
    <definedName name="pchBM" localSheetId="6">#REF!</definedName>
    <definedName name="pchBM" localSheetId="9">#REF!</definedName>
    <definedName name="pchBM" localSheetId="25">#REF!</definedName>
    <definedName name="pchBM" localSheetId="30">#REF!</definedName>
    <definedName name="pchBM" localSheetId="16">#REF!</definedName>
    <definedName name="pchBM" localSheetId="21">#REF!</definedName>
    <definedName name="pchBM" localSheetId="23">#REF!</definedName>
    <definedName name="pchBM" localSheetId="24">#REF!</definedName>
    <definedName name="pchBM">#REF!</definedName>
    <definedName name="pchBMG" localSheetId="32">#REF!</definedName>
    <definedName name="pchBMG" localSheetId="33">#REF!</definedName>
    <definedName name="pchBMG" localSheetId="1">#REF!</definedName>
    <definedName name="pchBMG" localSheetId="11">#REF!</definedName>
    <definedName name="pchBMG" localSheetId="14">#REF!</definedName>
    <definedName name="pchBMG" localSheetId="15">#REF!</definedName>
    <definedName name="pchBMG" localSheetId="17">#REF!</definedName>
    <definedName name="pchBMG" localSheetId="22">#REF!</definedName>
    <definedName name="pchBMG" localSheetId="2">#REF!</definedName>
    <definedName name="pchBMG" localSheetId="3">#REF!</definedName>
    <definedName name="pchBMG" localSheetId="4">#REF!</definedName>
    <definedName name="pchBMG" localSheetId="5">#REF!</definedName>
    <definedName name="pchBMG" localSheetId="6">#REF!</definedName>
    <definedName name="pchBMG" localSheetId="9">#REF!</definedName>
    <definedName name="pchBMG" localSheetId="10">#REF!</definedName>
    <definedName name="pchBMG" localSheetId="0">#REF!</definedName>
    <definedName name="pchBMG" localSheetId="25">#REF!</definedName>
    <definedName name="pchBMG" localSheetId="30">#REF!</definedName>
    <definedName name="pchBMG" localSheetId="16">#REF!</definedName>
    <definedName name="pchBMG" localSheetId="21">#REF!</definedName>
    <definedName name="pchBMG" localSheetId="23">#REF!</definedName>
    <definedName name="pchBMG" localSheetId="24">#REF!</definedName>
    <definedName name="pchBMG">#REF!</definedName>
    <definedName name="pchBX" localSheetId="32">#REF!</definedName>
    <definedName name="pchBX" localSheetId="33">#REF!</definedName>
    <definedName name="pchBX" localSheetId="1">#REF!</definedName>
    <definedName name="pchBX" localSheetId="11">#REF!</definedName>
    <definedName name="pchBX" localSheetId="14">#REF!</definedName>
    <definedName name="pchBX" localSheetId="3">#REF!</definedName>
    <definedName name="pchBX" localSheetId="4">#REF!</definedName>
    <definedName name="pchBX" localSheetId="5">#REF!</definedName>
    <definedName name="pchBX" localSheetId="6">#REF!</definedName>
    <definedName name="pchBX" localSheetId="9">#REF!</definedName>
    <definedName name="pchBX" localSheetId="10">#REF!</definedName>
    <definedName name="pchBX" localSheetId="30">#REF!</definedName>
    <definedName name="pchBX" localSheetId="21">#REF!</definedName>
    <definedName name="pchBX">#REF!</definedName>
    <definedName name="pchBXG" localSheetId="32">#REF!</definedName>
    <definedName name="pchBXG" localSheetId="33">#REF!</definedName>
    <definedName name="pchBXG" localSheetId="1">#REF!</definedName>
    <definedName name="pchBXG" localSheetId="11">#REF!</definedName>
    <definedName name="pchBXG" localSheetId="14">#REF!</definedName>
    <definedName name="pchBXG" localSheetId="15">#REF!</definedName>
    <definedName name="pchBXG" localSheetId="17">#REF!</definedName>
    <definedName name="pchBXG" localSheetId="22">#REF!</definedName>
    <definedName name="pchBXG" localSheetId="2">#REF!</definedName>
    <definedName name="pchBXG" localSheetId="3">#REF!</definedName>
    <definedName name="pchBXG" localSheetId="4">#REF!</definedName>
    <definedName name="pchBXG" localSheetId="5">#REF!</definedName>
    <definedName name="pchBXG" localSheetId="6">#REF!</definedName>
    <definedName name="pchBXG" localSheetId="9">#REF!</definedName>
    <definedName name="pchBXG" localSheetId="10">#REF!</definedName>
    <definedName name="pchBXG" localSheetId="0">#REF!</definedName>
    <definedName name="pchBXG" localSheetId="25">#REF!</definedName>
    <definedName name="pchBXG" localSheetId="30">#REF!</definedName>
    <definedName name="pchBXG" localSheetId="16">#REF!</definedName>
    <definedName name="pchBXG" localSheetId="21">#REF!</definedName>
    <definedName name="pchBXG" localSheetId="23">#REF!</definedName>
    <definedName name="pchBXG" localSheetId="24">#REF!</definedName>
    <definedName name="pchBXG">#REF!</definedName>
    <definedName name="pchNM_R" localSheetId="11">#REF!</definedName>
    <definedName name="pchNM_R" localSheetId="10">#REF!</definedName>
    <definedName name="pchNM_R">#REF!</definedName>
    <definedName name="pchNMG_R" localSheetId="11">#REF!</definedName>
    <definedName name="pchNMG_R" localSheetId="10">#REF!</definedName>
    <definedName name="pchNMG_R">#REF!</definedName>
    <definedName name="pchNX_R" localSheetId="11">#REF!</definedName>
    <definedName name="pchNX_R" localSheetId="10">#REF!</definedName>
    <definedName name="pchNX_R">#REF!</definedName>
    <definedName name="pchNXG_R">#REF!</definedName>
    <definedName name="PCNTLGT" localSheetId="31">#REF!</definedName>
    <definedName name="PCNTLGT" localSheetId="32">#REF!</definedName>
    <definedName name="PCNTLGT" localSheetId="33">#REF!</definedName>
    <definedName name="PCNTLGT" localSheetId="14">#REF!</definedName>
    <definedName name="PCNTLGT" localSheetId="15">#REF!</definedName>
    <definedName name="PCNTLGT" localSheetId="17">#REF!</definedName>
    <definedName name="PCNTLGT" localSheetId="25">#REF!</definedName>
    <definedName name="PCNTLGT" localSheetId="26">#REF!</definedName>
    <definedName name="PCNTLGT" localSheetId="27">#REF!</definedName>
    <definedName name="PCNTLGT" localSheetId="16">#REF!</definedName>
    <definedName name="PCNTLGT" localSheetId="21">#REF!</definedName>
    <definedName name="PCNTLGT">#REF!</definedName>
    <definedName name="PCPI" localSheetId="31">#REF!</definedName>
    <definedName name="PCPI" localSheetId="32">#REF!</definedName>
    <definedName name="PCPI" localSheetId="33">#REF!</definedName>
    <definedName name="PCPI" localSheetId="1">#REF!</definedName>
    <definedName name="PCPI" localSheetId="11">#REF!</definedName>
    <definedName name="PCPI" localSheetId="14">#REF!</definedName>
    <definedName name="PCPI" localSheetId="15">#REF!</definedName>
    <definedName name="PCPI" localSheetId="17">#REF!</definedName>
    <definedName name="PCPI" localSheetId="22">#REF!</definedName>
    <definedName name="PCPI" localSheetId="3">#REF!</definedName>
    <definedName name="PCPI" localSheetId="4">#REF!</definedName>
    <definedName name="PCPI" localSheetId="5">#REF!</definedName>
    <definedName name="PCPI" localSheetId="6">#REF!</definedName>
    <definedName name="PCPI" localSheetId="9">#REF!</definedName>
    <definedName name="PCPI" localSheetId="10">#REF!</definedName>
    <definedName name="PCPI" localSheetId="25">#REF!</definedName>
    <definedName name="PCPI" localSheetId="30">#REF!</definedName>
    <definedName name="PCPI" localSheetId="16">#REF!</definedName>
    <definedName name="PCPI" localSheetId="21">#REF!</definedName>
    <definedName name="PCPI" localSheetId="23">#REF!</definedName>
    <definedName name="PCPI" localSheetId="24">#REF!</definedName>
    <definedName name="PCPI">#REF!</definedName>
    <definedName name="PCPIE" localSheetId="11">#REF!</definedName>
    <definedName name="PCPIE" localSheetId="10">#REF!</definedName>
    <definedName name="PCPIE">#REF!</definedName>
    <definedName name="PCPIG" localSheetId="10">#REF!</definedName>
    <definedName name="PCPIG">#N/A</definedName>
    <definedName name="PEACEAGR" localSheetId="11">#REF!</definedName>
    <definedName name="PEACEAGR" localSheetId="10">#REF!</definedName>
    <definedName name="PEACEAGR">#REF!</definedName>
    <definedName name="PERE96">#REF!</definedName>
    <definedName name="Petroecuador">#REF!</definedName>
    <definedName name="PEX">#REF!</definedName>
    <definedName name="PF" localSheetId="31">#REF!</definedName>
    <definedName name="PF" localSheetId="32">#REF!</definedName>
    <definedName name="PF" localSheetId="33">#REF!</definedName>
    <definedName name="PF" localSheetId="1">#REF!</definedName>
    <definedName name="PF" localSheetId="11">#REF!</definedName>
    <definedName name="PF" localSheetId="14">#REF!</definedName>
    <definedName name="PF" localSheetId="15">#REF!</definedName>
    <definedName name="PF" localSheetId="17">#REF!</definedName>
    <definedName name="PF" localSheetId="22">#REF!</definedName>
    <definedName name="PF" localSheetId="3">#REF!</definedName>
    <definedName name="PF" localSheetId="4">#REF!</definedName>
    <definedName name="PF" localSheetId="5">#REF!</definedName>
    <definedName name="PF" localSheetId="6">#REF!</definedName>
    <definedName name="PF" localSheetId="9">#REF!</definedName>
    <definedName name="PF" localSheetId="10">#REF!</definedName>
    <definedName name="PF" localSheetId="25">#REF!</definedName>
    <definedName name="PF" localSheetId="30">#REF!</definedName>
    <definedName name="PF" localSheetId="16">#REF!</definedName>
    <definedName name="PF" localSheetId="21">#REF!</definedName>
    <definedName name="PF" localSheetId="23">#REF!</definedName>
    <definedName name="PF" localSheetId="24">#REF!</definedName>
    <definedName name="PF">#REF!</definedName>
    <definedName name="PFP" localSheetId="32">#REF!</definedName>
    <definedName name="PFP" localSheetId="33">#REF!</definedName>
    <definedName name="PFP" localSheetId="1">#REF!</definedName>
    <definedName name="PFP" localSheetId="11">#REF!</definedName>
    <definedName name="PFP" localSheetId="14">#REF!</definedName>
    <definedName name="PFP" localSheetId="15">#REF!</definedName>
    <definedName name="PFP" localSheetId="17">#REF!</definedName>
    <definedName name="PFP" localSheetId="22">#REF!</definedName>
    <definedName name="PFP" localSheetId="3">#REF!</definedName>
    <definedName name="PFP" localSheetId="4">#REF!</definedName>
    <definedName name="PFP" localSheetId="5">#REF!</definedName>
    <definedName name="PFP" localSheetId="6">#REF!</definedName>
    <definedName name="PFP" localSheetId="9">#REF!</definedName>
    <definedName name="PFP" localSheetId="10">#REF!</definedName>
    <definedName name="PFP" localSheetId="25">#REF!</definedName>
    <definedName name="PFP" localSheetId="30">#REF!</definedName>
    <definedName name="PFP" localSheetId="16">#REF!</definedName>
    <definedName name="PFP" localSheetId="21">#REF!</definedName>
    <definedName name="PFP" localSheetId="23">#REF!</definedName>
    <definedName name="PFP" localSheetId="24">#REF!</definedName>
    <definedName name="PFP">#REF!</definedName>
    <definedName name="pfp_table1" localSheetId="32">#REF!</definedName>
    <definedName name="pfp_table1" localSheetId="33">#REF!</definedName>
    <definedName name="pfp_table1" localSheetId="1">#REF!</definedName>
    <definedName name="pfp_table1" localSheetId="11">#REF!</definedName>
    <definedName name="pfp_table1" localSheetId="14">#REF!</definedName>
    <definedName name="pfp_table1" localSheetId="15">#REF!</definedName>
    <definedName name="pfp_table1" localSheetId="17">#REF!</definedName>
    <definedName name="pfp_table1" localSheetId="22">#REF!</definedName>
    <definedName name="pfp_table1" localSheetId="3">#REF!</definedName>
    <definedName name="pfp_table1" localSheetId="4">#REF!</definedName>
    <definedName name="pfp_table1" localSheetId="5">#REF!</definedName>
    <definedName name="pfp_table1" localSheetId="6">#REF!</definedName>
    <definedName name="pfp_table1" localSheetId="9">#REF!</definedName>
    <definedName name="pfp_table1" localSheetId="10">#REF!</definedName>
    <definedName name="pfp_table1" localSheetId="25">#REF!</definedName>
    <definedName name="pfp_table1" localSheetId="30">#REF!</definedName>
    <definedName name="pfp_table1" localSheetId="16">#REF!</definedName>
    <definedName name="pfp_table1" localSheetId="21">#REF!</definedName>
    <definedName name="pfp_table1" localSheetId="23">#REF!</definedName>
    <definedName name="pfp_table1" localSheetId="24">#REF!</definedName>
    <definedName name="pfp_table1">#REF!</definedName>
    <definedName name="pib">#REF!</definedName>
    <definedName name="pib_int">#REF!</definedName>
    <definedName name="pib98j">#REF!</definedName>
    <definedName name="pib98s">#REF!</definedName>
    <definedName name="PIBMENSAL" localSheetId="11">#REF!</definedName>
    <definedName name="PIBMENSAL" localSheetId="10">#REF!</definedName>
    <definedName name="PIBMENSAL">#REF!</definedName>
    <definedName name="PIBporSECT" localSheetId="11">#REF!</definedName>
    <definedName name="PIBporSECT" localSheetId="10">#REF!</definedName>
    <definedName name="PIBporSECT">#REF!</definedName>
    <definedName name="PII" localSheetId="31" hidden="1">{"Main Economic Indicators",#N/A,FALSE,"C"}</definedName>
    <definedName name="PII" localSheetId="32" hidden="1">{"Main Economic Indicators",#N/A,FALSE,"C"}</definedName>
    <definedName name="PII" localSheetId="33" hidden="1">{"Main Economic Indicators",#N/A,FALSE,"C"}</definedName>
    <definedName name="PII" localSheetId="1" hidden="1">{"Main Economic Indicators",#N/A,FALSE,"C"}</definedName>
    <definedName name="PII" localSheetId="11" hidden="1">{"Main Economic Indicators",#N/A,FALSE,"C"}</definedName>
    <definedName name="PII" localSheetId="14" hidden="1">{"Main Economic Indicators",#N/A,FALSE,"C"}</definedName>
    <definedName name="PII" localSheetId="15" hidden="1">{"Main Economic Indicators",#N/A,FALSE,"C"}</definedName>
    <definedName name="PII" localSheetId="17" hidden="1">{"Main Economic Indicators",#N/A,FALSE,"C"}</definedName>
    <definedName name="PII" localSheetId="18" hidden="1">{"Main Economic Indicators",#N/A,FALSE,"C"}</definedName>
    <definedName name="PII" localSheetId="22" hidden="1">{"Main Economic Indicators",#N/A,FALSE,"C"}</definedName>
    <definedName name="PII" localSheetId="2" hidden="1">{"Main Economic Indicators",#N/A,FALSE,"C"}</definedName>
    <definedName name="PII" localSheetId="3" hidden="1">{"Main Economic Indicators",#N/A,FALSE,"C"}</definedName>
    <definedName name="PII" localSheetId="4" hidden="1">{"Main Economic Indicators",#N/A,FALSE,"C"}</definedName>
    <definedName name="PII" localSheetId="5" hidden="1">{"Main Economic Indicators",#N/A,FALSE,"C"}</definedName>
    <definedName name="PII" localSheetId="6" hidden="1">{"Main Economic Indicators",#N/A,FALSE,"C"}</definedName>
    <definedName name="PII" localSheetId="9" hidden="1">{"Main Economic Indicators",#N/A,FALSE,"C"}</definedName>
    <definedName name="PII" localSheetId="10" hidden="1">{"Main Economic Indicators",#N/A,FALSE,"C"}</definedName>
    <definedName name="PII" localSheetId="0" hidden="1">{"Main Economic Indicators",#N/A,FALSE,"C"}</definedName>
    <definedName name="PII" localSheetId="25" hidden="1">{"Main Economic Indicators",#N/A,FALSE,"C"}</definedName>
    <definedName name="PII" localSheetId="26" hidden="1">{"Main Economic Indicators",#N/A,FALSE,"C"}</definedName>
    <definedName name="PII" localSheetId="27" hidden="1">{"Main Economic Indicators",#N/A,FALSE,"C"}</definedName>
    <definedName name="PII" localSheetId="28" hidden="1">{"Main Economic Indicators",#N/A,FALSE,"C"}</definedName>
    <definedName name="PII" localSheetId="30" hidden="1">{"Main Economic Indicators",#N/A,FALSE,"C"}</definedName>
    <definedName name="PII" localSheetId="16" hidden="1">{"Main Economic Indicators",#N/A,FALSE,"C"}</definedName>
    <definedName name="PII" localSheetId="21" hidden="1">{"Main Economic Indicators",#N/A,FALSE,"C"}</definedName>
    <definedName name="PII" localSheetId="23" hidden="1">{"Main Economic Indicators",#N/A,FALSE,"C"}</definedName>
    <definedName name="PII" localSheetId="24" hidden="1">{"Main Economic Indicators",#N/A,FALSE,"C"}</definedName>
    <definedName name="PII" hidden="1">{"Main Economic Indicators",#N/A,FALSE,"C"}</definedName>
    <definedName name="PIJIS">#REF!</definedName>
    <definedName name="pit" localSheetId="31" hidden="1">{"Riqfin97",#N/A,FALSE,"Tran";"Riqfinpro",#N/A,FALSE,"Tran"}</definedName>
    <definedName name="pit" localSheetId="32" hidden="1">{"Riqfin97",#N/A,FALSE,"Tran";"Riqfinpro",#N/A,FALSE,"Tran"}</definedName>
    <definedName name="pit" localSheetId="33" hidden="1">{"Riqfin97",#N/A,FALSE,"Tran";"Riqfinpro",#N/A,FALSE,"Tran"}</definedName>
    <definedName name="pit" localSheetId="1" hidden="1">{"Riqfin97",#N/A,FALSE,"Tran";"Riqfinpro",#N/A,FALSE,"Tran"}</definedName>
    <definedName name="pit" localSheetId="11" hidden="1">{"Riqfin97",#N/A,FALSE,"Tran";"Riqfinpro",#N/A,FALSE,"Tran"}</definedName>
    <definedName name="pit" localSheetId="14" hidden="1">{"Riqfin97",#N/A,FALSE,"Tran";"Riqfinpro",#N/A,FALSE,"Tran"}</definedName>
    <definedName name="pit" localSheetId="15" hidden="1">{"Riqfin97",#N/A,FALSE,"Tran";"Riqfinpro",#N/A,FALSE,"Tran"}</definedName>
    <definedName name="pit" localSheetId="17" hidden="1">{"Riqfin97",#N/A,FALSE,"Tran";"Riqfinpro",#N/A,FALSE,"Tran"}</definedName>
    <definedName name="pit" localSheetId="18" hidden="1">{"Riqfin97",#N/A,FALSE,"Tran";"Riqfinpro",#N/A,FALSE,"Tran"}</definedName>
    <definedName name="pit" localSheetId="22" hidden="1">{"Riqfin97",#N/A,FALSE,"Tran";"Riqfinpro",#N/A,FALSE,"Tran"}</definedName>
    <definedName name="pit" localSheetId="2" hidden="1">{"Riqfin97",#N/A,FALSE,"Tran";"Riqfinpro",#N/A,FALSE,"Tran"}</definedName>
    <definedName name="pit" localSheetId="3" hidden="1">{"Riqfin97",#N/A,FALSE,"Tran";"Riqfinpro",#N/A,FALSE,"Tran"}</definedName>
    <definedName name="pit" localSheetId="4" hidden="1">{"Riqfin97",#N/A,FALSE,"Tran";"Riqfinpro",#N/A,FALSE,"Tran"}</definedName>
    <definedName name="pit" localSheetId="5" hidden="1">{"Riqfin97",#N/A,FALSE,"Tran";"Riqfinpro",#N/A,FALSE,"Tran"}</definedName>
    <definedName name="pit" localSheetId="6" hidden="1">{"Riqfin97",#N/A,FALSE,"Tran";"Riqfinpro",#N/A,FALSE,"Tran"}</definedName>
    <definedName name="pit" localSheetId="9" hidden="1">{"Riqfin97",#N/A,FALSE,"Tran";"Riqfinpro",#N/A,FALSE,"Tran"}</definedName>
    <definedName name="pit" localSheetId="10" hidden="1">{"Riqfin97",#N/A,FALSE,"Tran";"Riqfinpro",#N/A,FALSE,"Tran"}</definedName>
    <definedName name="pit" localSheetId="0" hidden="1">{"Riqfin97",#N/A,FALSE,"Tran";"Riqfinpro",#N/A,FALSE,"Tran"}</definedName>
    <definedName name="pit" localSheetId="25" hidden="1">{"Riqfin97",#N/A,FALSE,"Tran";"Riqfinpro",#N/A,FALSE,"Tran"}</definedName>
    <definedName name="pit" localSheetId="26" hidden="1">{"Riqfin97",#N/A,FALSE,"Tran";"Riqfinpro",#N/A,FALSE,"Tran"}</definedName>
    <definedName name="pit" localSheetId="27" hidden="1">{"Riqfin97",#N/A,FALSE,"Tran";"Riqfinpro",#N/A,FALSE,"Tran"}</definedName>
    <definedName name="pit" localSheetId="28" hidden="1">{"Riqfin97",#N/A,FALSE,"Tran";"Riqfinpro",#N/A,FALSE,"Tran"}</definedName>
    <definedName name="pit" localSheetId="30" hidden="1">{"Riqfin97",#N/A,FALSE,"Tran";"Riqfinpro",#N/A,FALSE,"Tran"}</definedName>
    <definedName name="pit" localSheetId="16" hidden="1">{"Riqfin97",#N/A,FALSE,"Tran";"Riqfinpro",#N/A,FALSE,"Tran"}</definedName>
    <definedName name="pit" localSheetId="21" hidden="1">{"Riqfin97",#N/A,FALSE,"Tran";"Riqfinpro",#N/A,FALSE,"Tran"}</definedName>
    <definedName name="pit" localSheetId="23" hidden="1">{"Riqfin97",#N/A,FALSE,"Tran";"Riqfinpro",#N/A,FALSE,"Tran"}</definedName>
    <definedName name="pit" localSheetId="24" hidden="1">{"Riqfin97",#N/A,FALSE,"Tran";"Riqfinpro",#N/A,FALSE,"Tran"}</definedName>
    <definedName name="pit" hidden="1">{"Riqfin97",#N/A,FALSE,"Tran";"Riqfinpro",#N/A,FALSE,"Tran"}</definedName>
    <definedName name="PK" localSheetId="31">#REF!</definedName>
    <definedName name="PK" localSheetId="1">#REF!</definedName>
    <definedName name="PK" localSheetId="11">#REF!</definedName>
    <definedName name="PK" localSheetId="14">#REF!</definedName>
    <definedName name="PK" localSheetId="15">#REF!</definedName>
    <definedName name="PK" localSheetId="17">#REF!</definedName>
    <definedName name="PK" localSheetId="22">#REF!</definedName>
    <definedName name="PK" localSheetId="2">#REF!</definedName>
    <definedName name="PK" localSheetId="3">#REF!</definedName>
    <definedName name="PK" localSheetId="4">#REF!</definedName>
    <definedName name="PK" localSheetId="5">#REF!</definedName>
    <definedName name="PK" localSheetId="6">#REF!</definedName>
    <definedName name="PK" localSheetId="9">#REF!</definedName>
    <definedName name="PK" localSheetId="10">#REF!</definedName>
    <definedName name="PK" localSheetId="25">#REF!</definedName>
    <definedName name="PK" localSheetId="16">#REF!</definedName>
    <definedName name="PK" localSheetId="21">#REF!</definedName>
    <definedName name="PK" localSheetId="23">#REF!</definedName>
    <definedName name="PK" localSheetId="24">#REF!</definedName>
    <definedName name="PK">#REF!</definedName>
    <definedName name="plame" localSheetId="11">#REF!</definedName>
    <definedName name="plame" localSheetId="10">#REF!</definedName>
    <definedName name="plame">#REF!</definedName>
    <definedName name="plame2000" localSheetId="11">#REF!</definedName>
    <definedName name="plame2000" localSheetId="10">#REF!</definedName>
    <definedName name="plame2000">#REF!</definedName>
    <definedName name="plame2001">#REF!</definedName>
    <definedName name="plame2002">#REF!</definedName>
    <definedName name="plame2003">#REF!</definedName>
    <definedName name="plame98">#REF!</definedName>
    <definedName name="plame98j">#REF!</definedName>
    <definedName name="plame98s" localSheetId="11">#REF!</definedName>
    <definedName name="plame98s" localSheetId="10">#REF!</definedName>
    <definedName name="plame98s">#REF!</definedName>
    <definedName name="plame99" localSheetId="11">#REF!</definedName>
    <definedName name="plame99" localSheetId="10">#REF!</definedName>
    <definedName name="plame99">#REF!</definedName>
    <definedName name="PLATA" localSheetId="31">#REF!</definedName>
    <definedName name="PLATA" localSheetId="32">#REF!</definedName>
    <definedName name="PLATA" localSheetId="33">#REF!</definedName>
    <definedName name="PLATA" localSheetId="1">#REF!</definedName>
    <definedName name="PLATA" localSheetId="11">#REF!</definedName>
    <definedName name="PLATA" localSheetId="14">#REF!</definedName>
    <definedName name="PLATA" localSheetId="15">#REF!</definedName>
    <definedName name="PLATA" localSheetId="17">#REF!</definedName>
    <definedName name="PLATA" localSheetId="22">#REF!</definedName>
    <definedName name="PLATA" localSheetId="3">#REF!</definedName>
    <definedName name="PLATA" localSheetId="4">#REF!</definedName>
    <definedName name="PLATA" localSheetId="5">#REF!</definedName>
    <definedName name="PLATA" localSheetId="6">#REF!</definedName>
    <definedName name="PLATA" localSheetId="9">#REF!</definedName>
    <definedName name="PLATA" localSheetId="10">#REF!</definedName>
    <definedName name="PLATA" localSheetId="25">#REF!</definedName>
    <definedName name="PLATA" localSheetId="30">#REF!</definedName>
    <definedName name="PLATA" localSheetId="16">#REF!</definedName>
    <definedName name="PLATA" localSheetId="21">#REF!</definedName>
    <definedName name="PLATA" localSheetId="23">#REF!</definedName>
    <definedName name="PLATA" localSheetId="24">#REF!</definedName>
    <definedName name="PLATA">#REF!</definedName>
    <definedName name="plazo">#REF!</definedName>
    <definedName name="plazo2000">#REF!</definedName>
    <definedName name="plazo2001">#REF!</definedName>
    <definedName name="plazo2002">#REF!</definedName>
    <definedName name="plazo2003">#REF!</definedName>
    <definedName name="plazo98">#REF!</definedName>
    <definedName name="plazo98j">#REF!</definedName>
    <definedName name="plazo98s" localSheetId="11">#REF!</definedName>
    <definedName name="plazo98s" localSheetId="10">#REF!</definedName>
    <definedName name="plazo98s">#REF!</definedName>
    <definedName name="plazo99" localSheetId="11">#REF!</definedName>
    <definedName name="plazo99" localSheetId="10">#REF!</definedName>
    <definedName name="plazo99">#REF!</definedName>
    <definedName name="POLLO" localSheetId="32">#REF!</definedName>
    <definedName name="POLLO" localSheetId="33">#REF!</definedName>
    <definedName name="POLLO" localSheetId="1">#REF!</definedName>
    <definedName name="POLLO" localSheetId="11">#REF!</definedName>
    <definedName name="POLLO" localSheetId="14">#REF!</definedName>
    <definedName name="POLLO" localSheetId="15">#REF!</definedName>
    <definedName name="POLLO" localSheetId="17">#REF!</definedName>
    <definedName name="POLLO" localSheetId="22">#REF!</definedName>
    <definedName name="POLLO" localSheetId="3">#REF!</definedName>
    <definedName name="POLLO" localSheetId="4">#REF!</definedName>
    <definedName name="POLLO" localSheetId="5">#REF!</definedName>
    <definedName name="POLLO" localSheetId="6">#REF!</definedName>
    <definedName name="POLLO" localSheetId="9">#REF!</definedName>
    <definedName name="POLLO" localSheetId="10">#REF!</definedName>
    <definedName name="POLLO" localSheetId="25">#REF!</definedName>
    <definedName name="POLLO" localSheetId="30">#REF!</definedName>
    <definedName name="POLLO" localSheetId="16">#REF!</definedName>
    <definedName name="POLLO" localSheetId="21">#REF!</definedName>
    <definedName name="POLLO" localSheetId="23">#REF!</definedName>
    <definedName name="POLLO" localSheetId="24">#REF!</definedName>
    <definedName name="POLLO">#REF!</definedName>
    <definedName name="poooooooooo" localSheetId="32" hidden="1">#REF!</definedName>
    <definedName name="poooooooooo" localSheetId="33" hidden="1">#REF!</definedName>
    <definedName name="poooooooooo" localSheetId="11" hidden="1">#REF!</definedName>
    <definedName name="poooooooooo" localSheetId="14" hidden="1">#REF!</definedName>
    <definedName name="poooooooooo" localSheetId="15" hidden="1">#REF!</definedName>
    <definedName name="poooooooooo" localSheetId="17" hidden="1">#REF!</definedName>
    <definedName name="poooooooooo" localSheetId="22" hidden="1">#REF!</definedName>
    <definedName name="poooooooooo" localSheetId="9" hidden="1">#REF!</definedName>
    <definedName name="poooooooooo" localSheetId="10" hidden="1">#REF!</definedName>
    <definedName name="poooooooooo" localSheetId="25" hidden="1">#REF!</definedName>
    <definedName name="poooooooooo" localSheetId="16" hidden="1">#REF!</definedName>
    <definedName name="poooooooooo" localSheetId="21" hidden="1">#REF!</definedName>
    <definedName name="poooooooooo" localSheetId="23" hidden="1">#REF!</definedName>
    <definedName name="poooooooooo" localSheetId="24" hidden="1">#REF!</definedName>
    <definedName name="poooooooooo" hidden="1">#REF!</definedName>
    <definedName name="POPO" localSheetId="11">#REF!</definedName>
    <definedName name="POPO" localSheetId="10">#REF!</definedName>
    <definedName name="POPO">#REF!</definedName>
    <definedName name="PORT" localSheetId="11">#REF!</definedName>
    <definedName name="PORT" localSheetId="10">#REF!</definedName>
    <definedName name="PORT">#REF!</definedName>
    <definedName name="Ports" localSheetId="11">#REF!</definedName>
    <definedName name="Ports" localSheetId="10">#REF!</definedName>
    <definedName name="Ports">#REF!</definedName>
    <definedName name="Portugal_wt">#REF!</definedName>
    <definedName name="posnet2" localSheetId="11">#REF!</definedName>
    <definedName name="posnet2" localSheetId="10">#REF!</definedName>
    <definedName name="posnet2">#REF!</definedName>
    <definedName name="POTENCIAL" localSheetId="31">#REF!</definedName>
    <definedName name="POTENCIAL" localSheetId="32">#REF!</definedName>
    <definedName name="POTENCIAL" localSheetId="33">#REF!</definedName>
    <definedName name="POTENCIAL" localSheetId="1">#REF!</definedName>
    <definedName name="POTENCIAL" localSheetId="11">#REF!</definedName>
    <definedName name="POTENCIAL" localSheetId="14">#REF!</definedName>
    <definedName name="POTENCIAL" localSheetId="15">#REF!</definedName>
    <definedName name="POTENCIAL" localSheetId="17">#REF!</definedName>
    <definedName name="POTENCIAL" localSheetId="18">#REF!</definedName>
    <definedName name="POTENCIAL" localSheetId="22">#REF!</definedName>
    <definedName name="POTENCIAL" localSheetId="3">#REF!</definedName>
    <definedName name="POTENCIAL" localSheetId="4">#REF!</definedName>
    <definedName name="POTENCIAL" localSheetId="5">#REF!</definedName>
    <definedName name="POTENCIAL" localSheetId="6">#REF!</definedName>
    <definedName name="POTENCIAL" localSheetId="9">#REF!</definedName>
    <definedName name="POTENCIAL" localSheetId="10">#REF!</definedName>
    <definedName name="POTENCIAL" localSheetId="25">#REF!</definedName>
    <definedName name="POTENCIAL" localSheetId="26">#REF!</definedName>
    <definedName name="POTENCIAL" localSheetId="27">#REF!</definedName>
    <definedName name="POTENCIAL" localSheetId="30">#REF!</definedName>
    <definedName name="POTENCIAL" localSheetId="16">#REF!</definedName>
    <definedName name="POTENCIAL" localSheetId="21">#REF!</definedName>
    <definedName name="POTENCIAL" localSheetId="23">#REF!</definedName>
    <definedName name="POTENCIAL" localSheetId="24">#REF!</definedName>
    <definedName name="POTENCIAL">#REF!</definedName>
    <definedName name="PP" localSheetId="32">#REF!</definedName>
    <definedName name="PP" localSheetId="33">#REF!</definedName>
    <definedName name="PP" localSheetId="1">#REF!</definedName>
    <definedName name="PP" localSheetId="11">#REF!</definedName>
    <definedName name="PP" localSheetId="14">#REF!</definedName>
    <definedName name="PP" localSheetId="15">#REF!</definedName>
    <definedName name="PP" localSheetId="17">#REF!</definedName>
    <definedName name="PP" localSheetId="18">#REF!</definedName>
    <definedName name="PP" localSheetId="22">#REF!</definedName>
    <definedName name="PP" localSheetId="2">#REF!</definedName>
    <definedName name="PP" localSheetId="3">#REF!</definedName>
    <definedName name="PP" localSheetId="4">#REF!</definedName>
    <definedName name="PP" localSheetId="5">#REF!</definedName>
    <definedName name="PP" localSheetId="6">#REF!</definedName>
    <definedName name="PP" localSheetId="9">#REF!</definedName>
    <definedName name="pp" localSheetId="10" hidden="1">{"Riqfin97",#N/A,FALSE,"Tran";"Riqfinpro",#N/A,FALSE,"Tran"}</definedName>
    <definedName name="PP" localSheetId="0">#REF!</definedName>
    <definedName name="PP" localSheetId="25">#REF!</definedName>
    <definedName name="PP" localSheetId="26">#REF!</definedName>
    <definedName name="PP" localSheetId="27">#REF!</definedName>
    <definedName name="PP" localSheetId="30">#REF!</definedName>
    <definedName name="PP" localSheetId="16">#REF!</definedName>
    <definedName name="PP" localSheetId="21">#REF!</definedName>
    <definedName name="PP" localSheetId="23">#REF!</definedName>
    <definedName name="PP" localSheetId="24">#REF!</definedName>
    <definedName name="PP">#REF!</definedName>
    <definedName name="ppoooooooooo" localSheetId="32" hidden="1">#REF!</definedName>
    <definedName name="ppoooooooooo" localSheetId="33" hidden="1">#REF!</definedName>
    <definedName name="ppoooooooooo" localSheetId="1" hidden="1">#REF!</definedName>
    <definedName name="ppoooooooooo" localSheetId="11" hidden="1">#REF!</definedName>
    <definedName name="ppoooooooooo" localSheetId="14" hidden="1">#REF!</definedName>
    <definedName name="ppoooooooooo" localSheetId="17" hidden="1">#REF!</definedName>
    <definedName name="ppoooooooooo" localSheetId="18" hidden="1">#REF!</definedName>
    <definedName name="ppoooooooooo" localSheetId="3" hidden="1">#REF!</definedName>
    <definedName name="ppoooooooooo" localSheetId="4" hidden="1">#REF!</definedName>
    <definedName name="ppoooooooooo" localSheetId="5" hidden="1">#REF!</definedName>
    <definedName name="ppoooooooooo" localSheetId="6" hidden="1">#REF!</definedName>
    <definedName name="ppoooooooooo" localSheetId="9" hidden="1">#REF!</definedName>
    <definedName name="ppoooooooooo" localSheetId="10" hidden="1">#REF!</definedName>
    <definedName name="ppoooooooooo" localSheetId="25" hidden="1">#REF!</definedName>
    <definedName name="ppoooooooooo" localSheetId="26" hidden="1">#REF!</definedName>
    <definedName name="ppoooooooooo" localSheetId="27" hidden="1">#REF!</definedName>
    <definedName name="ppoooooooooo" localSheetId="30" hidden="1">#REF!</definedName>
    <definedName name="ppoooooooooo" localSheetId="16" hidden="1">#REF!</definedName>
    <definedName name="ppoooooooooo" localSheetId="21" hidden="1">#REF!</definedName>
    <definedName name="ppoooooooooo" localSheetId="24" hidden="1">#REF!</definedName>
    <definedName name="ppoooooooooo" hidden="1">#REF!</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1" hidden="1">{"Riqfin97",#N/A,FALSE,"Tran";"Riqfinpro",#N/A,FALSE,"Tran"}</definedName>
    <definedName name="ppp" localSheetId="11" hidden="1">{"Riqfin97",#N/A,FALSE,"Tran";"Riqfinpro",#N/A,FALSE,"Tran"}</definedName>
    <definedName name="ppp" localSheetId="14" hidden="1">{"Riqfin97",#N/A,FALSE,"Tran";"Riqfinpro",#N/A,FALSE,"Tran"}</definedName>
    <definedName name="ppp" localSheetId="15" hidden="1">{"Riqfin97",#N/A,FALSE,"Tran";"Riqfinpro",#N/A,FALSE,"Tran"}</definedName>
    <definedName name="ppp" localSheetId="17" hidden="1">{"Riqfin97",#N/A,FALSE,"Tran";"Riqfinpro",#N/A,FALSE,"Tran"}</definedName>
    <definedName name="ppp" localSheetId="18" hidden="1">{"Riqfin97",#N/A,FALSE,"Tran";"Riqfinpro",#N/A,FALSE,"Tran"}</definedName>
    <definedName name="ppp" localSheetId="22" hidden="1">{"Riqfin97",#N/A,FALSE,"Tran";"Riqfinpro",#N/A,FALSE,"Tran"}</definedName>
    <definedName name="ppp" localSheetId="2" hidden="1">{"Riqfin97",#N/A,FALSE,"Tran";"Riqfinpro",#N/A,FALSE,"Tran"}</definedName>
    <definedName name="ppp" localSheetId="3" hidden="1">{"Riqfin97",#N/A,FALSE,"Tran";"Riqfinpro",#N/A,FALSE,"Tran"}</definedName>
    <definedName name="ppp" localSheetId="4" hidden="1">{"Riqfin97",#N/A,FALSE,"Tran";"Riqfinpro",#N/A,FALSE,"Tran"}</definedName>
    <definedName name="ppp" localSheetId="5" hidden="1">{"Riqfin97",#N/A,FALSE,"Tran";"Riqfinpro",#N/A,FALSE,"Tran"}</definedName>
    <definedName name="ppp" localSheetId="6" hidden="1">{"Riqfin97",#N/A,FALSE,"Tran";"Riqfinpro",#N/A,FALSE,"Tran"}</definedName>
    <definedName name="ppp" localSheetId="9" hidden="1">{"Riqfin97",#N/A,FALSE,"Tran";"Riqfinpro",#N/A,FALSE,"Tran"}</definedName>
    <definedName name="ppp" localSheetId="10" hidden="1">{"Riqfin97",#N/A,FALSE,"Tran";"Riqfinpro",#N/A,FALSE,"Tran"}</definedName>
    <definedName name="ppp" localSheetId="0" hidden="1">{"Riqfin97",#N/A,FALSE,"Tran";"Riqfinpro",#N/A,FALSE,"Tran"}</definedName>
    <definedName name="ppp" localSheetId="25" hidden="1">{"Riqfin97",#N/A,FALSE,"Tran";"Riqfinpro",#N/A,FALSE,"Tran"}</definedName>
    <definedName name="ppp" localSheetId="26" hidden="1">{"Riqfin97",#N/A,FALSE,"Tran";"Riqfinpro",#N/A,FALSE,"Tran"}</definedName>
    <definedName name="ppp" localSheetId="27" hidden="1">{"Riqfin97",#N/A,FALSE,"Tran";"Riqfinpro",#N/A,FALSE,"Tran"}</definedName>
    <definedName name="ppp" localSheetId="28" hidden="1">{"Riqfin97",#N/A,FALSE,"Tran";"Riqfinpro",#N/A,FALSE,"Tran"}</definedName>
    <definedName name="ppp" localSheetId="30" hidden="1">{"Riqfin97",#N/A,FALSE,"Tran";"Riqfinpro",#N/A,FALSE,"Tran"}</definedName>
    <definedName name="ppp" localSheetId="16" hidden="1">{"Riqfin97",#N/A,FALSE,"Tran";"Riqfinpro",#N/A,FALSE,"Tran"}</definedName>
    <definedName name="ppp" localSheetId="21" hidden="1">{"Riqfin97",#N/A,FALSE,"Tran";"Riqfinpro",#N/A,FALSE,"Tran"}</definedName>
    <definedName name="ppp" localSheetId="23" hidden="1">{"Riqfin97",#N/A,FALSE,"Tran";"Riqfinpro",#N/A,FALSE,"Tran"}</definedName>
    <definedName name="ppp" localSheetId="24" hidden="1">{"Riqfin97",#N/A,FALSE,"Tran";"Riqfinpro",#N/A,FALSE,"Tran"}</definedName>
    <definedName name="ppp" hidden="1">{"Riqfin97",#N/A,FALSE,"Tran";"Riqfinpro",#N/A,FALSE,"Tran"}</definedName>
    <definedName name="pppppp" localSheetId="31" hidden="1">{"Riqfin97",#N/A,FALSE,"Tran";"Riqfinpro",#N/A,FALSE,"Tran"}</definedName>
    <definedName name="pppppp" localSheetId="32" hidden="1">{"Riqfin97",#N/A,FALSE,"Tran";"Riqfinpro",#N/A,FALSE,"Tran"}</definedName>
    <definedName name="pppppp" localSheetId="33" hidden="1">{"Riqfin97",#N/A,FALSE,"Tran";"Riqfinpro",#N/A,FALSE,"Tran"}</definedName>
    <definedName name="pppppp" localSheetId="1" hidden="1">{"Riqfin97",#N/A,FALSE,"Tran";"Riqfinpro",#N/A,FALSE,"Tran"}</definedName>
    <definedName name="pppppp" localSheetId="11" hidden="1">{"Riqfin97",#N/A,FALSE,"Tran";"Riqfinpro",#N/A,FALSE,"Tran"}</definedName>
    <definedName name="pppppp" localSheetId="14" hidden="1">{"Riqfin97",#N/A,FALSE,"Tran";"Riqfinpro",#N/A,FALSE,"Tran"}</definedName>
    <definedName name="pppppp" localSheetId="15" hidden="1">{"Riqfin97",#N/A,FALSE,"Tran";"Riqfinpro",#N/A,FALSE,"Tran"}</definedName>
    <definedName name="pppppp" localSheetId="17" hidden="1">{"Riqfin97",#N/A,FALSE,"Tran";"Riqfinpro",#N/A,FALSE,"Tran"}</definedName>
    <definedName name="pppppp" localSheetId="18" hidden="1">{"Riqfin97",#N/A,FALSE,"Tran";"Riqfinpro",#N/A,FALSE,"Tran"}</definedName>
    <definedName name="pppppp" localSheetId="22" hidden="1">{"Riqfin97",#N/A,FALSE,"Tran";"Riqfinpro",#N/A,FALSE,"Tran"}</definedName>
    <definedName name="pppppp" localSheetId="2" hidden="1">{"Riqfin97",#N/A,FALSE,"Tran";"Riqfinpro",#N/A,FALSE,"Tran"}</definedName>
    <definedName name="pppppp" localSheetId="3" hidden="1">{"Riqfin97",#N/A,FALSE,"Tran";"Riqfinpro",#N/A,FALSE,"Tran"}</definedName>
    <definedName name="pppppp" localSheetId="4" hidden="1">{"Riqfin97",#N/A,FALSE,"Tran";"Riqfinpro",#N/A,FALSE,"Tran"}</definedName>
    <definedName name="pppppp" localSheetId="5" hidden="1">{"Riqfin97",#N/A,FALSE,"Tran";"Riqfinpro",#N/A,FALSE,"Tran"}</definedName>
    <definedName name="pppppp" localSheetId="6" hidden="1">{"Riqfin97",#N/A,FALSE,"Tran";"Riqfinpro",#N/A,FALSE,"Tran"}</definedName>
    <definedName name="pppppp" localSheetId="9" hidden="1">{"Riqfin97",#N/A,FALSE,"Tran";"Riqfinpro",#N/A,FALSE,"Tran"}</definedName>
    <definedName name="pppppp" localSheetId="10" hidden="1">{"Riqfin97",#N/A,FALSE,"Tran";"Riqfinpro",#N/A,FALSE,"Tran"}</definedName>
    <definedName name="pppppp" localSheetId="0" hidden="1">{"Riqfin97",#N/A,FALSE,"Tran";"Riqfinpro",#N/A,FALSE,"Tran"}</definedName>
    <definedName name="pppppp" localSheetId="25" hidden="1">{"Riqfin97",#N/A,FALSE,"Tran";"Riqfinpro",#N/A,FALSE,"Tran"}</definedName>
    <definedName name="pppppp" localSheetId="26" hidden="1">{"Riqfin97",#N/A,FALSE,"Tran";"Riqfinpro",#N/A,FALSE,"Tran"}</definedName>
    <definedName name="pppppp" localSheetId="27" hidden="1">{"Riqfin97",#N/A,FALSE,"Tran";"Riqfinpro",#N/A,FALSE,"Tran"}</definedName>
    <definedName name="pppppp" localSheetId="28" hidden="1">{"Riqfin97",#N/A,FALSE,"Tran";"Riqfinpro",#N/A,FALSE,"Tran"}</definedName>
    <definedName name="pppppp" localSheetId="30" hidden="1">{"Riqfin97",#N/A,FALSE,"Tran";"Riqfinpro",#N/A,FALSE,"Tran"}</definedName>
    <definedName name="pppppp" localSheetId="16" hidden="1">{"Riqfin97",#N/A,FALSE,"Tran";"Riqfinpro",#N/A,FALSE,"Tran"}</definedName>
    <definedName name="pppppp" localSheetId="21" hidden="1">{"Riqfin97",#N/A,FALSE,"Tran";"Riqfinpro",#N/A,FALSE,"Tran"}</definedName>
    <definedName name="pppppp" localSheetId="23" hidden="1">{"Riqfin97",#N/A,FALSE,"Tran";"Riqfinpro",#N/A,FALSE,"Tran"}</definedName>
    <definedName name="pppppp" localSheetId="24" hidden="1">{"Riqfin97",#N/A,FALSE,"Tran";"Riqfinpro",#N/A,FALSE,"Tran"}</definedName>
    <definedName name="pppppp" hidden="1">{"Riqfin97",#N/A,FALSE,"Tran";"Riqfinpro",#N/A,FALSE,"Tran"}</definedName>
    <definedName name="pppppppppp" localSheetId="31" hidden="1">#REF!</definedName>
    <definedName name="pppppppppp" localSheetId="32" hidden="1">#REF!</definedName>
    <definedName name="pppppppppp" localSheetId="33" hidden="1">#REF!</definedName>
    <definedName name="pppppppppp" localSheetId="1" hidden="1">#REF!</definedName>
    <definedName name="pppppppppp" localSheetId="11" hidden="1">#REF!</definedName>
    <definedName name="pppppppppp" localSheetId="14" hidden="1">#REF!</definedName>
    <definedName name="pppppppppp" localSheetId="15" hidden="1">#REF!</definedName>
    <definedName name="pppppppppp" localSheetId="17" hidden="1">#REF!</definedName>
    <definedName name="pppppppppp" localSheetId="18" hidden="1">#REF!</definedName>
    <definedName name="pppppppppp" localSheetId="22" hidden="1">#REF!</definedName>
    <definedName name="pppppppppp" localSheetId="3" hidden="1">#REF!</definedName>
    <definedName name="pppppppppp" localSheetId="4" hidden="1">#REF!</definedName>
    <definedName name="pppppppppp" localSheetId="5" hidden="1">#REF!</definedName>
    <definedName name="pppppppppp" localSheetId="6" hidden="1">#REF!</definedName>
    <definedName name="pppppppppp" localSheetId="9" hidden="1">#REF!</definedName>
    <definedName name="pppppppppp" localSheetId="10" hidden="1">#REF!</definedName>
    <definedName name="pppppppppp" localSheetId="25" hidden="1">#REF!</definedName>
    <definedName name="pppppppppp" localSheetId="26" hidden="1">#REF!</definedName>
    <definedName name="pppppppppp" localSheetId="27" hidden="1">#REF!</definedName>
    <definedName name="pppppppppp" localSheetId="30" hidden="1">#REF!</definedName>
    <definedName name="pppppppppp" localSheetId="16" hidden="1">#REF!</definedName>
    <definedName name="pppppppppp" localSheetId="21" hidden="1">#REF!</definedName>
    <definedName name="pppppppppp" localSheetId="23" hidden="1">#REF!</definedName>
    <definedName name="pppppppppp" localSheetId="24" hidden="1">#REF!</definedName>
    <definedName name="pppppppppp" hidden="1">#REF!</definedName>
    <definedName name="ppppppppppppp" localSheetId="32" hidden="1">#REF!</definedName>
    <definedName name="ppppppppppppp" localSheetId="33" hidden="1">#REF!</definedName>
    <definedName name="ppppppppppppp" localSheetId="1" hidden="1">#REF!</definedName>
    <definedName name="ppppppppppppp" localSheetId="11" hidden="1">#REF!</definedName>
    <definedName name="ppppppppppppp" localSheetId="14" hidden="1">#REF!</definedName>
    <definedName name="ppppppppppppp" localSheetId="17" hidden="1">#REF!</definedName>
    <definedName name="ppppppppppppp" localSheetId="18" hidden="1">#REF!</definedName>
    <definedName name="ppppppppppppp" localSheetId="3" hidden="1">#REF!</definedName>
    <definedName name="ppppppppppppp" localSheetId="4" hidden="1">#REF!</definedName>
    <definedName name="ppppppppppppp" localSheetId="5" hidden="1">#REF!</definedName>
    <definedName name="ppppppppppppp" localSheetId="6" hidden="1">#REF!</definedName>
    <definedName name="ppppppppppppp" localSheetId="9" hidden="1">#REF!</definedName>
    <definedName name="ppppppppppppp" localSheetId="10" hidden="1">#REF!</definedName>
    <definedName name="ppppppppppppp" localSheetId="25" hidden="1">#REF!</definedName>
    <definedName name="ppppppppppppp" localSheetId="26" hidden="1">#REF!</definedName>
    <definedName name="ppppppppppppp" localSheetId="27" hidden="1">#REF!</definedName>
    <definedName name="ppppppppppppp" localSheetId="30" hidden="1">#REF!</definedName>
    <definedName name="ppppppppppppp" localSheetId="16" hidden="1">#REF!</definedName>
    <definedName name="ppppppppppppp" localSheetId="21" hidden="1">#REF!</definedName>
    <definedName name="ppppppppppppp" localSheetId="24" hidden="1">#REF!</definedName>
    <definedName name="ppppppppppppp" hidden="1">#REF!</definedName>
    <definedName name="PPPWGT">#N/A</definedName>
    <definedName name="PRECIOCIFBANANO" localSheetId="31">#REF!</definedName>
    <definedName name="PRECIOCIFBANANO" localSheetId="32">#REF!</definedName>
    <definedName name="PRECIOCIFBANANO" localSheetId="33">#REF!</definedName>
    <definedName name="PRECIOCIFBANANO" localSheetId="1">#REF!</definedName>
    <definedName name="PRECIOCIFBANANO" localSheetId="11">#REF!</definedName>
    <definedName name="PRECIOCIFBANANO" localSheetId="14">#REF!</definedName>
    <definedName name="PRECIOCIFBANANO" localSheetId="15">#REF!</definedName>
    <definedName name="PRECIOCIFBANANO" localSheetId="17">#REF!</definedName>
    <definedName name="PRECIOCIFBANANO" localSheetId="22">#REF!</definedName>
    <definedName name="PRECIOCIFBANANO" localSheetId="3">#REF!</definedName>
    <definedName name="PRECIOCIFBANANO" localSheetId="4">#REF!</definedName>
    <definedName name="PRECIOCIFBANANO" localSheetId="5">#REF!</definedName>
    <definedName name="PRECIOCIFBANANO" localSheetId="6">#REF!</definedName>
    <definedName name="PRECIOCIFBANANO" localSheetId="9">#REF!</definedName>
    <definedName name="PRECIOCIFBANANO" localSheetId="10">#REF!</definedName>
    <definedName name="PRECIOCIFBANANO" localSheetId="25">#REF!</definedName>
    <definedName name="PRECIOCIFBANANO" localSheetId="30">#REF!</definedName>
    <definedName name="PRECIOCIFBANANO" localSheetId="16">#REF!</definedName>
    <definedName name="PRECIOCIFBANANO" localSheetId="21">#REF!</definedName>
    <definedName name="PRECIOCIFBANANO" localSheetId="23">#REF!</definedName>
    <definedName name="PRECIOCIFBANANO" localSheetId="24">#REF!</definedName>
    <definedName name="PRECIOCIFBANANO">#REF!</definedName>
    <definedName name="Preparar_Reporte" localSheetId="11">#REF!</definedName>
    <definedName name="Preparar_Reporte" localSheetId="10">#REF!</definedName>
    <definedName name="Preparar_Reporte">#REF!</definedName>
    <definedName name="PRES1" localSheetId="31">#REF!</definedName>
    <definedName name="PRES1" localSheetId="32">#REF!</definedName>
    <definedName name="PRES1" localSheetId="33">#REF!</definedName>
    <definedName name="PRES1" localSheetId="11">#REF!</definedName>
    <definedName name="PRES1" localSheetId="14">#REF!</definedName>
    <definedName name="PRES1" localSheetId="15">#REF!</definedName>
    <definedName name="PRES1" localSheetId="17">#REF!</definedName>
    <definedName name="PRES1" localSheetId="9">#REF!</definedName>
    <definedName name="PRES1" localSheetId="10">#REF!</definedName>
    <definedName name="PRES1" localSheetId="25">#REF!</definedName>
    <definedName name="PRES1" localSheetId="26">#REF!</definedName>
    <definedName name="PRES1" localSheetId="27">#REF!</definedName>
    <definedName name="PRES1" localSheetId="16">#REF!</definedName>
    <definedName name="PRES1" localSheetId="21">#REF!</definedName>
    <definedName name="PRES1" localSheetId="24">#REF!</definedName>
    <definedName name="PRES1">#REF!</definedName>
    <definedName name="PRES2" localSheetId="31">#REF!</definedName>
    <definedName name="PRES2" localSheetId="32">#REF!</definedName>
    <definedName name="PRES2" localSheetId="33">#REF!</definedName>
    <definedName name="PRES2" localSheetId="11">#REF!</definedName>
    <definedName name="PRES2" localSheetId="14">#REF!</definedName>
    <definedName name="PRES2" localSheetId="15">#REF!</definedName>
    <definedName name="PRES2" localSheetId="17">#REF!</definedName>
    <definedName name="PRES2" localSheetId="9">#REF!</definedName>
    <definedName name="PRES2" localSheetId="10">#REF!</definedName>
    <definedName name="PRES2" localSheetId="25">#REF!</definedName>
    <definedName name="PRES2" localSheetId="26">#REF!</definedName>
    <definedName name="PRES2" localSheetId="27">#REF!</definedName>
    <definedName name="PRES2" localSheetId="16">#REF!</definedName>
    <definedName name="PRES2" localSheetId="21">#REF!</definedName>
    <definedName name="PRES2" localSheetId="24">#REF!</definedName>
    <definedName name="PRES2">#REF!</definedName>
    <definedName name="PRES3" localSheetId="31">#REF!</definedName>
    <definedName name="PRES3" localSheetId="32">#REF!</definedName>
    <definedName name="PRES3" localSheetId="33">#REF!</definedName>
    <definedName name="PRES3" localSheetId="14">#REF!</definedName>
    <definedName name="PRES3" localSheetId="15">#REF!</definedName>
    <definedName name="PRES3" localSheetId="17">#REF!</definedName>
    <definedName name="PRES3" localSheetId="25">#REF!</definedName>
    <definedName name="PRES3" localSheetId="26">#REF!</definedName>
    <definedName name="PRES3" localSheetId="27">#REF!</definedName>
    <definedName name="PRES3" localSheetId="16">#REF!</definedName>
    <definedName name="PRES3" localSheetId="21">#REF!</definedName>
    <definedName name="PRES3" localSheetId="24">#REF!</definedName>
    <definedName name="PRES3">#REF!</definedName>
    <definedName name="presion" localSheetId="11">#REF!</definedName>
    <definedName name="presion" localSheetId="10">#REF!</definedName>
    <definedName name="presion">#REF!</definedName>
    <definedName name="PRICE" localSheetId="31">#REF!</definedName>
    <definedName name="PRICE" localSheetId="32">#REF!</definedName>
    <definedName name="PRICE" localSheetId="33">#REF!</definedName>
    <definedName name="PRICE" localSheetId="1">#REF!</definedName>
    <definedName name="PRICE" localSheetId="11">#REF!</definedName>
    <definedName name="PRICE" localSheetId="14">#REF!</definedName>
    <definedName name="PRICE" localSheetId="15">#REF!</definedName>
    <definedName name="PRICE" localSheetId="17">#REF!</definedName>
    <definedName name="PRICE" localSheetId="22">#REF!</definedName>
    <definedName name="PRICE" localSheetId="3">#REF!</definedName>
    <definedName name="PRICE" localSheetId="4">#REF!</definedName>
    <definedName name="PRICE" localSheetId="5">#REF!</definedName>
    <definedName name="PRICE" localSheetId="6">#REF!</definedName>
    <definedName name="PRICE" localSheetId="9">#REF!</definedName>
    <definedName name="PRICE" localSheetId="10">#REF!</definedName>
    <definedName name="PRICE" localSheetId="25">#REF!</definedName>
    <definedName name="PRICE" localSheetId="30">#REF!</definedName>
    <definedName name="PRICE" localSheetId="16">#REF!</definedName>
    <definedName name="PRICE" localSheetId="21">#REF!</definedName>
    <definedName name="PRICE" localSheetId="23">#REF!</definedName>
    <definedName name="PRICE" localSheetId="24">#REF!</definedName>
    <definedName name="PRICE">#REF!</definedName>
    <definedName name="PRICETAB" localSheetId="32">#REF!</definedName>
    <definedName name="PRICETAB" localSheetId="33">#REF!</definedName>
    <definedName name="PRICETAB" localSheetId="1">#REF!</definedName>
    <definedName name="PRICETAB" localSheetId="11">#REF!</definedName>
    <definedName name="PRICETAB" localSheetId="14">#REF!</definedName>
    <definedName name="PRICETAB" localSheetId="15">#REF!</definedName>
    <definedName name="PRICETAB" localSheetId="17">#REF!</definedName>
    <definedName name="PRICETAB" localSheetId="22">#REF!</definedName>
    <definedName name="PRICETAB" localSheetId="3">#REF!</definedName>
    <definedName name="PRICETAB" localSheetId="4">#REF!</definedName>
    <definedName name="PRICETAB" localSheetId="5">#REF!</definedName>
    <definedName name="PRICETAB" localSheetId="6">#REF!</definedName>
    <definedName name="PRICETAB" localSheetId="9">#REF!</definedName>
    <definedName name="PRICETAB" localSheetId="10">#REF!</definedName>
    <definedName name="PRICETAB" localSheetId="25">#REF!</definedName>
    <definedName name="PRICETAB" localSheetId="30">#REF!</definedName>
    <definedName name="PRICETAB" localSheetId="16">#REF!</definedName>
    <definedName name="PRICETAB" localSheetId="21">#REF!</definedName>
    <definedName name="PRICETAB" localSheetId="23">#REF!</definedName>
    <definedName name="PRICETAB" localSheetId="24">#REF!</definedName>
    <definedName name="PRICETAB">#REF!</definedName>
    <definedName name="print">#REF!</definedName>
    <definedName name="Print_Area_MI" localSheetId="32">#REF!</definedName>
    <definedName name="Print_Area_MI" localSheetId="33">#REF!</definedName>
    <definedName name="Print_Area_MI" localSheetId="1">#REF!</definedName>
    <definedName name="Print_Area_MI" localSheetId="11">#REF!</definedName>
    <definedName name="Print_Area_MI" localSheetId="14">#REF!</definedName>
    <definedName name="Print_Area_MI" localSheetId="15">#REF!</definedName>
    <definedName name="Print_Area_MI" localSheetId="17">#REF!</definedName>
    <definedName name="Print_Area_MI" localSheetId="18">#REF!</definedName>
    <definedName name="Print_Area_MI" localSheetId="22">#REF!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9">#REF!</definedName>
    <definedName name="Print_Area_MI" localSheetId="10">#REF!</definedName>
    <definedName name="Print_Area_MI" localSheetId="0">#REF!</definedName>
    <definedName name="Print_Area_MI" localSheetId="25">#REF!</definedName>
    <definedName name="Print_Area_MI" localSheetId="26">#REF!</definedName>
    <definedName name="Print_Area_MI" localSheetId="27">#REF!</definedName>
    <definedName name="Print_Area_MI" localSheetId="30">#REF!</definedName>
    <definedName name="Print_Area_MI" localSheetId="16">#REF!</definedName>
    <definedName name="Print_Area_MI" localSheetId="21">#REF!</definedName>
    <definedName name="Print_Area_MI" localSheetId="23">#REF!</definedName>
    <definedName name="Print_Area_MI" localSheetId="24">#REF!</definedName>
    <definedName name="Print_Area_MI">#REF!</definedName>
    <definedName name="Print_Titles_MI" localSheetId="11">#REF!</definedName>
    <definedName name="Print_Titles_MI" localSheetId="10">#REF!</definedName>
    <definedName name="Print_Titles_MI">#REF!</definedName>
    <definedName name="Print1" localSheetId="32">#REF!</definedName>
    <definedName name="Print1" localSheetId="33">#REF!</definedName>
    <definedName name="Print1" localSheetId="1">#REF!</definedName>
    <definedName name="Print1" localSheetId="11">#REF!</definedName>
    <definedName name="Print1" localSheetId="14">#REF!</definedName>
    <definedName name="Print1" localSheetId="18">#REF!</definedName>
    <definedName name="Print1" localSheetId="3">#REF!</definedName>
    <definedName name="Print1" localSheetId="4">#REF!</definedName>
    <definedName name="Print1" localSheetId="5">#REF!</definedName>
    <definedName name="Print1" localSheetId="6">#REF!</definedName>
    <definedName name="Print1" localSheetId="9">#REF!</definedName>
    <definedName name="Print1" localSheetId="10">#REF!</definedName>
    <definedName name="Print1" localSheetId="25">#REF!</definedName>
    <definedName name="Print1" localSheetId="26">#REF!</definedName>
    <definedName name="Print1" localSheetId="27">#REF!</definedName>
    <definedName name="Print1" localSheetId="30">#REF!</definedName>
    <definedName name="Print1" localSheetId="16">#REF!</definedName>
    <definedName name="Print1" localSheetId="21">#REF!</definedName>
    <definedName name="Print1">#REF!</definedName>
    <definedName name="PRINTMACRO" localSheetId="32">#REF!</definedName>
    <definedName name="PRINTMACRO" localSheetId="33">#REF!</definedName>
    <definedName name="PRINTMACRO" localSheetId="1">#REF!</definedName>
    <definedName name="PRINTMACRO" localSheetId="14">#REF!</definedName>
    <definedName name="PRINTMACRO" localSheetId="3">#REF!</definedName>
    <definedName name="PRINTMACRO" localSheetId="4">#REF!</definedName>
    <definedName name="PRINTMACRO" localSheetId="5">#REF!</definedName>
    <definedName name="PRINTMACRO" localSheetId="6">#REF!</definedName>
    <definedName name="PRINTMACRO" localSheetId="9">#REF!</definedName>
    <definedName name="PRINTMACRO" localSheetId="30">#REF!</definedName>
    <definedName name="PRINTMACRO" localSheetId="21">#REF!</definedName>
    <definedName name="PRINTMACRO">#REF!</definedName>
    <definedName name="PrintThis_Links" localSheetId="14">#REF!</definedName>
    <definedName name="PrintThis_Links" localSheetId="15">#REF!</definedName>
    <definedName name="PrintThis_Links" localSheetId="17">#REF!</definedName>
    <definedName name="PrintThis_Links" localSheetId="10">#REF!</definedName>
    <definedName name="PrintThis_Links" localSheetId="16">#REF!</definedName>
    <definedName name="PrintThis_Links">#REF!</definedName>
    <definedName name="PRIV0" localSheetId="31">#REF!</definedName>
    <definedName name="PRIV0" localSheetId="32">#REF!</definedName>
    <definedName name="PRIV0" localSheetId="33">#REF!</definedName>
    <definedName name="PRIV0" localSheetId="1">#REF!</definedName>
    <definedName name="PRIV0" localSheetId="11">#REF!</definedName>
    <definedName name="PRIV0" localSheetId="14">#REF!</definedName>
    <definedName name="PRIV0" localSheetId="15">#REF!</definedName>
    <definedName name="PRIV0" localSheetId="17">#REF!</definedName>
    <definedName name="PRIV0" localSheetId="22">#REF!</definedName>
    <definedName name="PRIV0" localSheetId="3">#REF!</definedName>
    <definedName name="PRIV0" localSheetId="4">#REF!</definedName>
    <definedName name="PRIV0" localSheetId="5">#REF!</definedName>
    <definedName name="PRIV0" localSheetId="6">#REF!</definedName>
    <definedName name="PRIV0" localSheetId="9">#REF!</definedName>
    <definedName name="PRIV0" localSheetId="10">#REF!</definedName>
    <definedName name="PRIV0" localSheetId="25">#REF!</definedName>
    <definedName name="PRIV0" localSheetId="30">#REF!</definedName>
    <definedName name="PRIV0" localSheetId="16">#REF!</definedName>
    <definedName name="PRIV0" localSheetId="21">#REF!</definedName>
    <definedName name="PRIV0" localSheetId="23">#REF!</definedName>
    <definedName name="PRIV0" localSheetId="24">#REF!</definedName>
    <definedName name="PRIV0">#REF!</definedName>
    <definedName name="PRIV00" localSheetId="32">#REF!</definedName>
    <definedName name="PRIV00" localSheetId="33">#REF!</definedName>
    <definedName name="PRIV00" localSheetId="1">#REF!</definedName>
    <definedName name="PRIV00" localSheetId="14">#REF!</definedName>
    <definedName name="PRIV00" localSheetId="15">#REF!</definedName>
    <definedName name="PRIV00" localSheetId="17">#REF!</definedName>
    <definedName name="PRIV00" localSheetId="22">#REF!</definedName>
    <definedName name="PRIV00" localSheetId="3">#REF!</definedName>
    <definedName name="PRIV00" localSheetId="4">#REF!</definedName>
    <definedName name="PRIV00" localSheetId="5">#REF!</definedName>
    <definedName name="PRIV00" localSheetId="6">#REF!</definedName>
    <definedName name="PRIV00" localSheetId="9">#REF!</definedName>
    <definedName name="PRIV00" localSheetId="10">#REF!</definedName>
    <definedName name="PRIV00" localSheetId="25">#REF!</definedName>
    <definedName name="PRIV00" localSheetId="30">#REF!</definedName>
    <definedName name="PRIV00" localSheetId="16">#REF!</definedName>
    <definedName name="PRIV00" localSheetId="21">#REF!</definedName>
    <definedName name="PRIV00" localSheetId="23">#REF!</definedName>
    <definedName name="PRIV00" localSheetId="24">#REF!</definedName>
    <definedName name="PRIV00">#REF!</definedName>
    <definedName name="PRIV1" localSheetId="32">#REF!</definedName>
    <definedName name="PRIV1" localSheetId="33">#REF!</definedName>
    <definedName name="PRIV1" localSheetId="1">#REF!</definedName>
    <definedName name="PRIV1" localSheetId="14">#REF!</definedName>
    <definedName name="PRIV1" localSheetId="15">#REF!</definedName>
    <definedName name="PRIV1" localSheetId="17">#REF!</definedName>
    <definedName name="PRIV1" localSheetId="22">#REF!</definedName>
    <definedName name="PRIV1" localSheetId="3">#REF!</definedName>
    <definedName name="PRIV1" localSheetId="4">#REF!</definedName>
    <definedName name="PRIV1" localSheetId="5">#REF!</definedName>
    <definedName name="PRIV1" localSheetId="6">#REF!</definedName>
    <definedName name="PRIV1" localSheetId="9">#REF!</definedName>
    <definedName name="PRIV1" localSheetId="10">#REF!</definedName>
    <definedName name="PRIV1" localSheetId="25">#REF!</definedName>
    <definedName name="PRIV1" localSheetId="30">#REF!</definedName>
    <definedName name="PRIV1" localSheetId="16">#REF!</definedName>
    <definedName name="PRIV1" localSheetId="21">#REF!</definedName>
    <definedName name="PRIV1" localSheetId="23">#REF!</definedName>
    <definedName name="PRIV1" localSheetId="24">#REF!</definedName>
    <definedName name="PRIV1">#REF!</definedName>
    <definedName name="PRIV11" localSheetId="32">#REF!</definedName>
    <definedName name="PRIV11" localSheetId="33">#REF!</definedName>
    <definedName name="PRIV11" localSheetId="1">#REF!</definedName>
    <definedName name="PRIV11" localSheetId="14">#REF!</definedName>
    <definedName name="PRIV11" localSheetId="3">#REF!</definedName>
    <definedName name="PRIV11" localSheetId="4">#REF!</definedName>
    <definedName name="PRIV11" localSheetId="5">#REF!</definedName>
    <definedName name="PRIV11" localSheetId="6">#REF!</definedName>
    <definedName name="PRIV11" localSheetId="9">#REF!</definedName>
    <definedName name="PRIV11" localSheetId="30">#REF!</definedName>
    <definedName name="PRIV11" localSheetId="21">#REF!</definedName>
    <definedName name="PRIV11">#REF!</definedName>
    <definedName name="PRIV2" localSheetId="32">#REF!</definedName>
    <definedName name="PRIV2" localSheetId="33">#REF!</definedName>
    <definedName name="PRIV2" localSheetId="1">#REF!</definedName>
    <definedName name="PRIV2" localSheetId="14">#REF!</definedName>
    <definedName name="PRIV2" localSheetId="3">#REF!</definedName>
    <definedName name="PRIV2" localSheetId="4">#REF!</definedName>
    <definedName name="PRIV2" localSheetId="5">#REF!</definedName>
    <definedName name="PRIV2" localSheetId="6">#REF!</definedName>
    <definedName name="PRIV2" localSheetId="9">#REF!</definedName>
    <definedName name="PRIV2" localSheetId="30">#REF!</definedName>
    <definedName name="PRIV2" localSheetId="21">#REF!</definedName>
    <definedName name="PRIV2">#REF!</definedName>
    <definedName name="PRIV22" localSheetId="32">#REF!</definedName>
    <definedName name="PRIV22" localSheetId="33">#REF!</definedName>
    <definedName name="PRIV22" localSheetId="1">#REF!</definedName>
    <definedName name="PRIV22" localSheetId="14">#REF!</definedName>
    <definedName name="PRIV22" localSheetId="3">#REF!</definedName>
    <definedName name="PRIV22" localSheetId="4">#REF!</definedName>
    <definedName name="PRIV22" localSheetId="5">#REF!</definedName>
    <definedName name="PRIV22" localSheetId="6">#REF!</definedName>
    <definedName name="PRIV22" localSheetId="9">#REF!</definedName>
    <definedName name="PRIV22" localSheetId="30">#REF!</definedName>
    <definedName name="PRIV22" localSheetId="21">#REF!</definedName>
    <definedName name="PRIV22">#REF!</definedName>
    <definedName name="priv2ycredito">#REF!</definedName>
    <definedName name="priv2yposnet2ycredito">#REF!</definedName>
    <definedName name="PRIV3" localSheetId="32">#REF!</definedName>
    <definedName name="PRIV3" localSheetId="33">#REF!</definedName>
    <definedName name="PRIV3" localSheetId="1">#REF!</definedName>
    <definedName name="PRIV3" localSheetId="14">#REF!</definedName>
    <definedName name="PRIV3" localSheetId="3">#REF!</definedName>
    <definedName name="PRIV3" localSheetId="4">#REF!</definedName>
    <definedName name="PRIV3" localSheetId="5">#REF!</definedName>
    <definedName name="PRIV3" localSheetId="6">#REF!</definedName>
    <definedName name="PRIV3" localSheetId="9">#REF!</definedName>
    <definedName name="PRIV3" localSheetId="30">#REF!</definedName>
    <definedName name="PRIV3" localSheetId="21">#REF!</definedName>
    <definedName name="PRIV3">#REF!</definedName>
    <definedName name="PRIV33" localSheetId="32">#REF!</definedName>
    <definedName name="PRIV33" localSheetId="33">#REF!</definedName>
    <definedName name="PRIV33" localSheetId="1">#REF!</definedName>
    <definedName name="PRIV33" localSheetId="14">#REF!</definedName>
    <definedName name="PRIV33" localSheetId="3">#REF!</definedName>
    <definedName name="PRIV33" localSheetId="4">#REF!</definedName>
    <definedName name="PRIV33" localSheetId="5">#REF!</definedName>
    <definedName name="PRIV33" localSheetId="6">#REF!</definedName>
    <definedName name="PRIV33" localSheetId="9">#REF!</definedName>
    <definedName name="PRIV33" localSheetId="30">#REF!</definedName>
    <definedName name="PRIV33" localSheetId="21">#REF!</definedName>
    <definedName name="PRIV33">#REF!</definedName>
    <definedName name="PRMONTH" localSheetId="32">#REF!</definedName>
    <definedName name="PRMONTH" localSheetId="33">#REF!</definedName>
    <definedName name="PRMONTH" localSheetId="1">#REF!</definedName>
    <definedName name="PRMONTH" localSheetId="14">#REF!</definedName>
    <definedName name="PRMONTH" localSheetId="3">#REF!</definedName>
    <definedName name="PRMONTH" localSheetId="4">#REF!</definedName>
    <definedName name="PRMONTH" localSheetId="5">#REF!</definedName>
    <definedName name="PRMONTH" localSheetId="6">#REF!</definedName>
    <definedName name="PRMONTH" localSheetId="9">#REF!</definedName>
    <definedName name="PRMONTH" localSheetId="30">#REF!</definedName>
    <definedName name="PRMONTH" localSheetId="21">#REF!</definedName>
    <definedName name="PRMONTH">#REF!</definedName>
    <definedName name="prn" localSheetId="14">#REF!</definedName>
    <definedName name="prn" localSheetId="15">#REF!</definedName>
    <definedName name="prn" localSheetId="17">#REF!</definedName>
    <definedName name="prn" localSheetId="16">#REF!</definedName>
    <definedName name="prn">#REF!</definedName>
    <definedName name="Product" localSheetId="31">#REF!</definedName>
    <definedName name="Product" localSheetId="32">#REF!</definedName>
    <definedName name="Product" localSheetId="33">#REF!</definedName>
    <definedName name="Product" localSheetId="1">#REF!</definedName>
    <definedName name="Product" localSheetId="11">#REF!</definedName>
    <definedName name="Product" localSheetId="14">#REF!</definedName>
    <definedName name="Product" localSheetId="15">#REF!</definedName>
    <definedName name="Product" localSheetId="17">#REF!</definedName>
    <definedName name="Product" localSheetId="18">#REF!</definedName>
    <definedName name="Product" localSheetId="22">#REF!</definedName>
    <definedName name="Product" localSheetId="3">#REF!</definedName>
    <definedName name="Product" localSheetId="4">#REF!</definedName>
    <definedName name="Product" localSheetId="5">#REF!</definedName>
    <definedName name="Product" localSheetId="6">#REF!</definedName>
    <definedName name="Product" localSheetId="9">#REF!</definedName>
    <definedName name="Product" localSheetId="10">#REF!</definedName>
    <definedName name="Product" localSheetId="25">#REF!</definedName>
    <definedName name="Product" localSheetId="26">#REF!</definedName>
    <definedName name="Product" localSheetId="27">#REF!</definedName>
    <definedName name="Product" localSheetId="30">#REF!</definedName>
    <definedName name="Product" localSheetId="16">#REF!</definedName>
    <definedName name="Product" localSheetId="21">#REF!</definedName>
    <definedName name="Product" localSheetId="23">#REF!</definedName>
    <definedName name="Product" localSheetId="24">#REF!</definedName>
    <definedName name="Product">#REF!</definedName>
    <definedName name="PROG" localSheetId="11">#REF!</definedName>
    <definedName name="PROG" localSheetId="10">#REF!</definedName>
    <definedName name="PROG">#REF!</definedName>
    <definedName name="Prog1998" localSheetId="31">#REF!</definedName>
    <definedName name="Prog1998" localSheetId="32">#REF!</definedName>
    <definedName name="Prog1998" localSheetId="33">#REF!</definedName>
    <definedName name="Prog1998" localSheetId="11">#REF!</definedName>
    <definedName name="Prog1998" localSheetId="14">#REF!</definedName>
    <definedName name="Prog1998" localSheetId="15">#REF!</definedName>
    <definedName name="Prog1998" localSheetId="17">#REF!</definedName>
    <definedName name="Prog1998" localSheetId="22">#REF!</definedName>
    <definedName name="Prog1998" localSheetId="9">#REF!</definedName>
    <definedName name="Prog1998" localSheetId="10">#REF!</definedName>
    <definedName name="Prog1998" localSheetId="25">#REF!</definedName>
    <definedName name="Prog1998" localSheetId="16">#REF!</definedName>
    <definedName name="Prog1998" localSheetId="21">#REF!</definedName>
    <definedName name="Prog1998" localSheetId="23">#REF!</definedName>
    <definedName name="Prog1998" localSheetId="24">#REF!</definedName>
    <definedName name="Prog1998">#REF!</definedName>
    <definedName name="progra" localSheetId="11">#REF!</definedName>
    <definedName name="progra" localSheetId="10">#REF!</definedName>
    <definedName name="progra">#REF!</definedName>
    <definedName name="proj00" localSheetId="11">#REF!</definedName>
    <definedName name="proj00" localSheetId="10">#REF!</definedName>
    <definedName name="proj00">#REF!</definedName>
    <definedName name="PROJ98" localSheetId="11">#REF!</definedName>
    <definedName name="PROJ98" localSheetId="10">#REF!</definedName>
    <definedName name="PROJ98">#REF!</definedName>
    <definedName name="prom">#REF!</definedName>
    <definedName name="promgraf">#REF!</definedName>
    <definedName name="Prop.Demanda">#REF!</definedName>
    <definedName name="prphalf">#REF!</definedName>
    <definedName name="PRPINTSEPT">#REF!</definedName>
    <definedName name="prueba">#REF!</definedName>
    <definedName name="PRYEAR" localSheetId="31">#REF!</definedName>
    <definedName name="PRYEAR" localSheetId="32">#REF!</definedName>
    <definedName name="PRYEAR" localSheetId="33">#REF!</definedName>
    <definedName name="PRYEAR" localSheetId="1">#REF!</definedName>
    <definedName name="PRYEAR" localSheetId="11">#REF!</definedName>
    <definedName name="PRYEAR" localSheetId="14">#REF!</definedName>
    <definedName name="PRYEAR" localSheetId="15">#REF!</definedName>
    <definedName name="PRYEAR" localSheetId="17">#REF!</definedName>
    <definedName name="PRYEAR" localSheetId="22">#REF!</definedName>
    <definedName name="PRYEAR" localSheetId="3">#REF!</definedName>
    <definedName name="PRYEAR" localSheetId="4">#REF!</definedName>
    <definedName name="PRYEAR" localSheetId="5">#REF!</definedName>
    <definedName name="PRYEAR" localSheetId="6">#REF!</definedName>
    <definedName name="PRYEAR" localSheetId="9">#REF!</definedName>
    <definedName name="PRYEAR" localSheetId="10">#REF!</definedName>
    <definedName name="PRYEAR" localSheetId="25">#REF!</definedName>
    <definedName name="PRYEAR" localSheetId="30">#REF!</definedName>
    <definedName name="PRYEAR" localSheetId="16">#REF!</definedName>
    <definedName name="PRYEAR" localSheetId="21">#REF!</definedName>
    <definedName name="PRYEAR" localSheetId="23">#REF!</definedName>
    <definedName name="PRYEAR" localSheetId="24">#REF!</definedName>
    <definedName name="PRYEAR">#REF!</definedName>
    <definedName name="PS" localSheetId="11">#REF!</definedName>
    <definedName name="PS" localSheetId="10">#REF!</definedName>
    <definedName name="PS">#REF!</definedName>
    <definedName name="psbr" localSheetId="11">#REF!</definedName>
    <definedName name="psbr" localSheetId="10">#REF!</definedName>
    <definedName name="psbr">#REF!</definedName>
    <definedName name="PSBR_TRIM" localSheetId="11">#REF!</definedName>
    <definedName name="PSBR_TRIM" localSheetId="10">#REF!</definedName>
    <definedName name="PSBR_TRIM">#REF!</definedName>
    <definedName name="pshocked" localSheetId="11">#REF!</definedName>
    <definedName name="pshocked" localSheetId="10">#REF!</definedName>
    <definedName name="pshocked">#REF!</definedName>
    <definedName name="PSperc" localSheetId="11">#REF!</definedName>
    <definedName name="PSperc" localSheetId="10">#REF!</definedName>
    <definedName name="PSperc">#REF!</definedName>
    <definedName name="Pstd" localSheetId="11">#REF!</definedName>
    <definedName name="Pstd" localSheetId="10">#REF!</definedName>
    <definedName name="Pstd">#REF!</definedName>
    <definedName name="PTA" localSheetId="32">#REF!</definedName>
    <definedName name="PTA" localSheetId="33">#REF!</definedName>
    <definedName name="PTA" localSheetId="1">#REF!</definedName>
    <definedName name="PTA" localSheetId="14">#REF!</definedName>
    <definedName name="PTA" localSheetId="15">#REF!</definedName>
    <definedName name="PTA" localSheetId="17">#REF!</definedName>
    <definedName name="PTA" localSheetId="18">#REF!</definedName>
    <definedName name="PTA" localSheetId="22">#REF!</definedName>
    <definedName name="PTA" localSheetId="3">#REF!</definedName>
    <definedName name="PTA" localSheetId="4">#REF!</definedName>
    <definedName name="PTA" localSheetId="5">#REF!</definedName>
    <definedName name="PTA" localSheetId="6">#REF!</definedName>
    <definedName name="PTA" localSheetId="9">#REF!</definedName>
    <definedName name="PTA" localSheetId="10">#REF!</definedName>
    <definedName name="PTA" localSheetId="25">#REF!</definedName>
    <definedName name="PTA" localSheetId="26">#REF!</definedName>
    <definedName name="PTA" localSheetId="27">#REF!</definedName>
    <definedName name="PTA" localSheetId="30">#REF!</definedName>
    <definedName name="PTA" localSheetId="16">#REF!</definedName>
    <definedName name="PTA" localSheetId="21">#REF!</definedName>
    <definedName name="PTA" localSheetId="23">#REF!</definedName>
    <definedName name="PTA" localSheetId="24">#REF!</definedName>
    <definedName name="PTA">#REF!</definedName>
    <definedName name="PTAEURO" localSheetId="32">#REF!</definedName>
    <definedName name="PTAEURO" localSheetId="33">#REF!</definedName>
    <definedName name="PTAEURO" localSheetId="1">#REF!</definedName>
    <definedName name="PTAEURO" localSheetId="14">#REF!</definedName>
    <definedName name="PTAEURO" localSheetId="17">#REF!</definedName>
    <definedName name="PTAEURO" localSheetId="18">#REF!</definedName>
    <definedName name="PTAEURO" localSheetId="3">#REF!</definedName>
    <definedName name="PTAEURO" localSheetId="4">#REF!</definedName>
    <definedName name="PTAEURO" localSheetId="5">#REF!</definedName>
    <definedName name="PTAEURO" localSheetId="6">#REF!</definedName>
    <definedName name="PTAEURO" localSheetId="9">#REF!</definedName>
    <definedName name="PTAEURO" localSheetId="10">#REF!</definedName>
    <definedName name="PTAEURO" localSheetId="25">#REF!</definedName>
    <definedName name="PTAEURO" localSheetId="26">#REF!</definedName>
    <definedName name="PTAEURO" localSheetId="27">#REF!</definedName>
    <definedName name="PTAEURO" localSheetId="30">#REF!</definedName>
    <definedName name="PTAEURO" localSheetId="16">#REF!</definedName>
    <definedName name="PTAEURO" localSheetId="21">#REF!</definedName>
    <definedName name="PTAEURO" localSheetId="24">#REF!</definedName>
    <definedName name="PTAEURO">#REF!</definedName>
    <definedName name="PTAS">#REF!</definedName>
    <definedName name="PTE">#REF!</definedName>
    <definedName name="PUBL00" localSheetId="32">#REF!</definedName>
    <definedName name="PUBL00" localSheetId="33">#REF!</definedName>
    <definedName name="PUBL00" localSheetId="1">#REF!</definedName>
    <definedName name="PUBL00" localSheetId="14">#REF!</definedName>
    <definedName name="PUBL00" localSheetId="3">#REF!</definedName>
    <definedName name="PUBL00" localSheetId="4">#REF!</definedName>
    <definedName name="PUBL00" localSheetId="5">#REF!</definedName>
    <definedName name="PUBL00" localSheetId="6">#REF!</definedName>
    <definedName name="PUBL00" localSheetId="9">#REF!</definedName>
    <definedName name="PUBL00" localSheetId="30">#REF!</definedName>
    <definedName name="PUBL00" localSheetId="21">#REF!</definedName>
    <definedName name="PUBL00">#REF!</definedName>
    <definedName name="PUBL11" localSheetId="32">#REF!</definedName>
    <definedName name="PUBL11" localSheetId="33">#REF!</definedName>
    <definedName name="PUBL11" localSheetId="1">#REF!</definedName>
    <definedName name="PUBL11" localSheetId="14">#REF!</definedName>
    <definedName name="PUBL11" localSheetId="3">#REF!</definedName>
    <definedName name="PUBL11" localSheetId="4">#REF!</definedName>
    <definedName name="PUBL11" localSheetId="5">#REF!</definedName>
    <definedName name="PUBL11" localSheetId="6">#REF!</definedName>
    <definedName name="PUBL11" localSheetId="9">#REF!</definedName>
    <definedName name="PUBL11" localSheetId="30">#REF!</definedName>
    <definedName name="PUBL11" localSheetId="21">#REF!</definedName>
    <definedName name="PUBL11">#REF!</definedName>
    <definedName name="PUBL2" localSheetId="32">#REF!</definedName>
    <definedName name="PUBL2" localSheetId="33">#REF!</definedName>
    <definedName name="PUBL2" localSheetId="1">#REF!</definedName>
    <definedName name="PUBL2" localSheetId="14">#REF!</definedName>
    <definedName name="PUBL2" localSheetId="3">#REF!</definedName>
    <definedName name="PUBL2" localSheetId="4">#REF!</definedName>
    <definedName name="PUBL2" localSheetId="5">#REF!</definedName>
    <definedName name="PUBL2" localSheetId="6">#REF!</definedName>
    <definedName name="PUBL2" localSheetId="9">#REF!</definedName>
    <definedName name="PUBL2" localSheetId="30">#REF!</definedName>
    <definedName name="PUBL2" localSheetId="21">#REF!</definedName>
    <definedName name="PUBL2">#REF!</definedName>
    <definedName name="PUBL22" localSheetId="32">#REF!</definedName>
    <definedName name="PUBL22" localSheetId="33">#REF!</definedName>
    <definedName name="PUBL22" localSheetId="1">#REF!</definedName>
    <definedName name="PUBL22" localSheetId="14">#REF!</definedName>
    <definedName name="PUBL22" localSheetId="3">#REF!</definedName>
    <definedName name="PUBL22" localSheetId="4">#REF!</definedName>
    <definedName name="PUBL22" localSheetId="5">#REF!</definedName>
    <definedName name="PUBL22" localSheetId="6">#REF!</definedName>
    <definedName name="PUBL22" localSheetId="9">#REF!</definedName>
    <definedName name="PUBL22" localSheetId="30">#REF!</definedName>
    <definedName name="PUBL22" localSheetId="21">#REF!</definedName>
    <definedName name="PUBL22">#REF!</definedName>
    <definedName name="PUBL33" localSheetId="32">#REF!</definedName>
    <definedName name="PUBL33" localSheetId="33">#REF!</definedName>
    <definedName name="PUBL33" localSheetId="1">#REF!</definedName>
    <definedName name="PUBL33" localSheetId="14">#REF!</definedName>
    <definedName name="PUBL33" localSheetId="3">#REF!</definedName>
    <definedName name="PUBL33" localSheetId="4">#REF!</definedName>
    <definedName name="PUBL33" localSheetId="5">#REF!</definedName>
    <definedName name="PUBL33" localSheetId="6">#REF!</definedName>
    <definedName name="PUBL33" localSheetId="9">#REF!</definedName>
    <definedName name="PUBL33" localSheetId="30">#REF!</definedName>
    <definedName name="PUBL33" localSheetId="21">#REF!</definedName>
    <definedName name="PUBL33">#REF!</definedName>
    <definedName name="PUBL5" localSheetId="32">#REF!</definedName>
    <definedName name="PUBL5" localSheetId="33">#REF!</definedName>
    <definedName name="PUBL5" localSheetId="1">#REF!</definedName>
    <definedName name="PUBL5" localSheetId="14">#REF!</definedName>
    <definedName name="PUBL5" localSheetId="3">#REF!</definedName>
    <definedName name="PUBL5" localSheetId="4">#REF!</definedName>
    <definedName name="PUBL5" localSheetId="5">#REF!</definedName>
    <definedName name="PUBL5" localSheetId="6">#REF!</definedName>
    <definedName name="PUBL5" localSheetId="9">#REF!</definedName>
    <definedName name="PUBL5" localSheetId="30">#REF!</definedName>
    <definedName name="PUBL5" localSheetId="21">#REF!</definedName>
    <definedName name="PUBL5">#REF!</definedName>
    <definedName name="PUBL55" localSheetId="32">#REF!</definedName>
    <definedName name="PUBL55" localSheetId="33">#REF!</definedName>
    <definedName name="PUBL55" localSheetId="1">#REF!</definedName>
    <definedName name="PUBL55" localSheetId="14">#REF!</definedName>
    <definedName name="PUBL55" localSheetId="3">#REF!</definedName>
    <definedName name="PUBL55" localSheetId="4">#REF!</definedName>
    <definedName name="PUBL55" localSheetId="5">#REF!</definedName>
    <definedName name="PUBL55" localSheetId="6">#REF!</definedName>
    <definedName name="PUBL55" localSheetId="9">#REF!</definedName>
    <definedName name="PUBL55" localSheetId="30">#REF!</definedName>
    <definedName name="PUBL55" localSheetId="21">#REF!</definedName>
    <definedName name="PUBL55">#REF!</definedName>
    <definedName name="PUBL6" localSheetId="32">#REF!</definedName>
    <definedName name="PUBL6" localSheetId="33">#REF!</definedName>
    <definedName name="PUBL6" localSheetId="1">#REF!</definedName>
    <definedName name="PUBL6" localSheetId="14">#REF!</definedName>
    <definedName name="PUBL6" localSheetId="3">#REF!</definedName>
    <definedName name="PUBL6" localSheetId="4">#REF!</definedName>
    <definedName name="PUBL6" localSheetId="5">#REF!</definedName>
    <definedName name="PUBL6" localSheetId="6">#REF!</definedName>
    <definedName name="PUBL6" localSheetId="9">#REF!</definedName>
    <definedName name="PUBL6" localSheetId="30">#REF!</definedName>
    <definedName name="PUBL6" localSheetId="21">#REF!</definedName>
    <definedName name="PUBL6">#REF!</definedName>
    <definedName name="PUBL66" localSheetId="32">#REF!</definedName>
    <definedName name="PUBL66" localSheetId="33">#REF!</definedName>
    <definedName name="PUBL66" localSheetId="1">#REF!</definedName>
    <definedName name="PUBL66" localSheetId="14">#REF!</definedName>
    <definedName name="PUBL66" localSheetId="3">#REF!</definedName>
    <definedName name="PUBL66" localSheetId="4">#REF!</definedName>
    <definedName name="PUBL66" localSheetId="5">#REF!</definedName>
    <definedName name="PUBL66" localSheetId="6">#REF!</definedName>
    <definedName name="PUBL66" localSheetId="9">#REF!</definedName>
    <definedName name="PUBL66" localSheetId="30">#REF!</definedName>
    <definedName name="PUBL66" localSheetId="21">#REF!</definedName>
    <definedName name="PUBL66">#REF!</definedName>
    <definedName name="Public_Sector">#REF!</definedName>
    <definedName name="pyg">#REF!</definedName>
    <definedName name="PYGCAJA">#REF!</definedName>
    <definedName name="PYGE">#REF!</definedName>
    <definedName name="PYGI">#REF!</definedName>
    <definedName name="q">#REF!</definedName>
    <definedName name="Q_5" localSheetId="32">#REF!</definedName>
    <definedName name="Q_5" localSheetId="33">#REF!</definedName>
    <definedName name="Q_5" localSheetId="1">#REF!</definedName>
    <definedName name="Q_5" localSheetId="11">#REF!</definedName>
    <definedName name="Q_5" localSheetId="14">#REF!</definedName>
    <definedName name="Q_5" localSheetId="3">#REF!</definedName>
    <definedName name="Q_5" localSheetId="4">#REF!</definedName>
    <definedName name="Q_5" localSheetId="5">#REF!</definedName>
    <definedName name="Q_5" localSheetId="6">#REF!</definedName>
    <definedName name="Q_5" localSheetId="9">#REF!</definedName>
    <definedName name="Q_5" localSheetId="10">#REF!</definedName>
    <definedName name="Q_5" localSheetId="30">#REF!</definedName>
    <definedName name="Q_5" localSheetId="21">#REF!</definedName>
    <definedName name="Q_5">#REF!</definedName>
    <definedName name="Q_6" localSheetId="32">#REF!</definedName>
    <definedName name="Q_6" localSheetId="33">#REF!</definedName>
    <definedName name="Q_6" localSheetId="1">#REF!</definedName>
    <definedName name="Q_6" localSheetId="11">#REF!</definedName>
    <definedName name="Q_6" localSheetId="14">#REF!</definedName>
    <definedName name="Q_6" localSheetId="3">#REF!</definedName>
    <definedName name="Q_6" localSheetId="4">#REF!</definedName>
    <definedName name="Q_6" localSheetId="5">#REF!</definedName>
    <definedName name="Q_6" localSheetId="6">#REF!</definedName>
    <definedName name="Q_6" localSheetId="9">#REF!</definedName>
    <definedName name="Q_6" localSheetId="10">#REF!</definedName>
    <definedName name="Q_6" localSheetId="30">#REF!</definedName>
    <definedName name="Q_6" localSheetId="21">#REF!</definedName>
    <definedName name="Q_6">#REF!</definedName>
    <definedName name="Q_7" localSheetId="32">#REF!</definedName>
    <definedName name="Q_7" localSheetId="33">#REF!</definedName>
    <definedName name="Q_7" localSheetId="1">#REF!</definedName>
    <definedName name="Q_7" localSheetId="11">#REF!</definedName>
    <definedName name="Q_7" localSheetId="14">#REF!</definedName>
    <definedName name="Q_7" localSheetId="3">#REF!</definedName>
    <definedName name="Q_7" localSheetId="4">#REF!</definedName>
    <definedName name="Q_7" localSheetId="5">#REF!</definedName>
    <definedName name="Q_7" localSheetId="6">#REF!</definedName>
    <definedName name="Q_7" localSheetId="9">#REF!</definedName>
    <definedName name="Q_7" localSheetId="10">#REF!</definedName>
    <definedName name="Q_7" localSheetId="30">#REF!</definedName>
    <definedName name="Q_7" localSheetId="21">#REF!</definedName>
    <definedName name="Q_7">#REF!</definedName>
    <definedName name="Q6_">#REF!</definedName>
    <definedName name="qawde" localSheetId="32">#REF!</definedName>
    <definedName name="qawde" localSheetId="33">#REF!</definedName>
    <definedName name="qawde" localSheetId="1">#REF!</definedName>
    <definedName name="qawde" localSheetId="14">#REF!</definedName>
    <definedName name="qawde" localSheetId="18">#REF!</definedName>
    <definedName name="qawde" localSheetId="3">#REF!</definedName>
    <definedName name="qawde" localSheetId="4">#REF!</definedName>
    <definedName name="qawde" localSheetId="5">#REF!</definedName>
    <definedName name="qawde" localSheetId="6">#REF!</definedName>
    <definedName name="qawde" localSheetId="9">#REF!</definedName>
    <definedName name="qawde" localSheetId="25">#REF!</definedName>
    <definedName name="qawde" localSheetId="26">#REF!</definedName>
    <definedName name="qawde" localSheetId="27">#REF!</definedName>
    <definedName name="qawde" localSheetId="30">#REF!</definedName>
    <definedName name="qawde" localSheetId="16">#REF!</definedName>
    <definedName name="qawde" localSheetId="21">#REF!</definedName>
    <definedName name="qawde">#REF!</definedName>
    <definedName name="qaz" localSheetId="31" hidden="1">{"Tab1",#N/A,FALSE,"P";"Tab2",#N/A,FALSE,"P"}</definedName>
    <definedName name="qaz" localSheetId="32" hidden="1">{"Tab1",#N/A,FALSE,"P";"Tab2",#N/A,FALSE,"P"}</definedName>
    <definedName name="qaz" localSheetId="33" hidden="1">{"Tab1",#N/A,FALSE,"P";"Tab2",#N/A,FALSE,"P"}</definedName>
    <definedName name="qaz" localSheetId="1" hidden="1">{"Tab1",#N/A,FALSE,"P";"Tab2",#N/A,FALSE,"P"}</definedName>
    <definedName name="qaz" localSheetId="11" hidden="1">{"Tab1",#N/A,FALSE,"P";"Tab2",#N/A,FALSE,"P"}</definedName>
    <definedName name="qaz" localSheetId="14" hidden="1">{"Tab1",#N/A,FALSE,"P";"Tab2",#N/A,FALSE,"P"}</definedName>
    <definedName name="qaz" localSheetId="15" hidden="1">{"Tab1",#N/A,FALSE,"P";"Tab2",#N/A,FALSE,"P"}</definedName>
    <definedName name="qaz" localSheetId="17" hidden="1">{"Tab1",#N/A,FALSE,"P";"Tab2",#N/A,FALSE,"P"}</definedName>
    <definedName name="qaz" localSheetId="18" hidden="1">{"Tab1",#N/A,FALSE,"P";"Tab2",#N/A,FALSE,"P"}</definedName>
    <definedName name="qaz" localSheetId="22" hidden="1">{"Tab1",#N/A,FALSE,"P";"Tab2",#N/A,FALSE,"P"}</definedName>
    <definedName name="qaz" localSheetId="2" hidden="1">{"Tab1",#N/A,FALSE,"P";"Tab2",#N/A,FALSE,"P"}</definedName>
    <definedName name="qaz" localSheetId="3" hidden="1">{"Tab1",#N/A,FALSE,"P";"Tab2",#N/A,FALSE,"P"}</definedName>
    <definedName name="qaz" localSheetId="4" hidden="1">{"Tab1",#N/A,FALSE,"P";"Tab2",#N/A,FALSE,"P"}</definedName>
    <definedName name="qaz" localSheetId="5" hidden="1">{"Tab1",#N/A,FALSE,"P";"Tab2",#N/A,FALSE,"P"}</definedName>
    <definedName name="qaz" localSheetId="6" hidden="1">{"Tab1",#N/A,FALSE,"P";"Tab2",#N/A,FALSE,"P"}</definedName>
    <definedName name="qaz" localSheetId="9" hidden="1">{"Tab1",#N/A,FALSE,"P";"Tab2",#N/A,FALSE,"P"}</definedName>
    <definedName name="qaz" localSheetId="10" hidden="1">{"Tab1",#N/A,FALSE,"P";"Tab2",#N/A,FALSE,"P"}</definedName>
    <definedName name="qaz" localSheetId="0" hidden="1">{"Tab1",#N/A,FALSE,"P";"Tab2",#N/A,FALSE,"P"}</definedName>
    <definedName name="qaz" localSheetId="25" hidden="1">{"Tab1",#N/A,FALSE,"P";"Tab2",#N/A,FALSE,"P"}</definedName>
    <definedName name="qaz" localSheetId="26" hidden="1">{"Tab1",#N/A,FALSE,"P";"Tab2",#N/A,FALSE,"P"}</definedName>
    <definedName name="qaz" localSheetId="27" hidden="1">{"Tab1",#N/A,FALSE,"P";"Tab2",#N/A,FALSE,"P"}</definedName>
    <definedName name="qaz" localSheetId="28" hidden="1">{"Tab1",#N/A,FALSE,"P";"Tab2",#N/A,FALSE,"P"}</definedName>
    <definedName name="qaz" localSheetId="30" hidden="1">{"Tab1",#N/A,FALSE,"P";"Tab2",#N/A,FALSE,"P"}</definedName>
    <definedName name="qaz" localSheetId="16" hidden="1">{"Tab1",#N/A,FALSE,"P";"Tab2",#N/A,FALSE,"P"}</definedName>
    <definedName name="qaz" localSheetId="21" hidden="1">{"Tab1",#N/A,FALSE,"P";"Tab2",#N/A,FALSE,"P"}</definedName>
    <definedName name="qaz" localSheetId="23" hidden="1">{"Tab1",#N/A,FALSE,"P";"Tab2",#N/A,FALSE,"P"}</definedName>
    <definedName name="qaz" localSheetId="24" hidden="1">{"Tab1",#N/A,FALSE,"P";"Tab2",#N/A,FALSE,"P"}</definedName>
    <definedName name="qaz" hidden="1">{"Tab1",#N/A,FALSE,"P";"Tab2",#N/A,FALSE,"P"}</definedName>
    <definedName name="qer" localSheetId="31" hidden="1">{"Tab1",#N/A,FALSE,"P";"Tab2",#N/A,FALSE,"P"}</definedName>
    <definedName name="qer" localSheetId="32" hidden="1">{"Tab1",#N/A,FALSE,"P";"Tab2",#N/A,FALSE,"P"}</definedName>
    <definedName name="qer" localSheetId="33" hidden="1">{"Tab1",#N/A,FALSE,"P";"Tab2",#N/A,FALSE,"P"}</definedName>
    <definedName name="qer" localSheetId="1" hidden="1">{"Tab1",#N/A,FALSE,"P";"Tab2",#N/A,FALSE,"P"}</definedName>
    <definedName name="qer" localSheetId="11" hidden="1">{"Tab1",#N/A,FALSE,"P";"Tab2",#N/A,FALSE,"P"}</definedName>
    <definedName name="qer" localSheetId="14" hidden="1">{"Tab1",#N/A,FALSE,"P";"Tab2",#N/A,FALSE,"P"}</definedName>
    <definedName name="qer" localSheetId="15" hidden="1">{"Tab1",#N/A,FALSE,"P";"Tab2",#N/A,FALSE,"P"}</definedName>
    <definedName name="qer" localSheetId="17" hidden="1">{"Tab1",#N/A,FALSE,"P";"Tab2",#N/A,FALSE,"P"}</definedName>
    <definedName name="qer" localSheetId="18" hidden="1">{"Tab1",#N/A,FALSE,"P";"Tab2",#N/A,FALSE,"P"}</definedName>
    <definedName name="qer" localSheetId="22" hidden="1">{"Tab1",#N/A,FALSE,"P";"Tab2",#N/A,FALSE,"P"}</definedName>
    <definedName name="qer" localSheetId="2" hidden="1">{"Tab1",#N/A,FALSE,"P";"Tab2",#N/A,FALSE,"P"}</definedName>
    <definedName name="qer" localSheetId="3" hidden="1">{"Tab1",#N/A,FALSE,"P";"Tab2",#N/A,FALSE,"P"}</definedName>
    <definedName name="qer" localSheetId="4" hidden="1">{"Tab1",#N/A,FALSE,"P";"Tab2",#N/A,FALSE,"P"}</definedName>
    <definedName name="qer" localSheetId="5" hidden="1">{"Tab1",#N/A,FALSE,"P";"Tab2",#N/A,FALSE,"P"}</definedName>
    <definedName name="qer" localSheetId="6" hidden="1">{"Tab1",#N/A,FALSE,"P";"Tab2",#N/A,FALSE,"P"}</definedName>
    <definedName name="qer" localSheetId="9" hidden="1">{"Tab1",#N/A,FALSE,"P";"Tab2",#N/A,FALSE,"P"}</definedName>
    <definedName name="qer" localSheetId="10" hidden="1">{"Tab1",#N/A,FALSE,"P";"Tab2",#N/A,FALSE,"P"}</definedName>
    <definedName name="qer" localSheetId="0" hidden="1">{"Tab1",#N/A,FALSE,"P";"Tab2",#N/A,FALSE,"P"}</definedName>
    <definedName name="qer" localSheetId="25" hidden="1">{"Tab1",#N/A,FALSE,"P";"Tab2",#N/A,FALSE,"P"}</definedName>
    <definedName name="qer" localSheetId="26" hidden="1">{"Tab1",#N/A,FALSE,"P";"Tab2",#N/A,FALSE,"P"}</definedName>
    <definedName name="qer" localSheetId="27" hidden="1">{"Tab1",#N/A,FALSE,"P";"Tab2",#N/A,FALSE,"P"}</definedName>
    <definedName name="qer" localSheetId="28" hidden="1">{"Tab1",#N/A,FALSE,"P";"Tab2",#N/A,FALSE,"P"}</definedName>
    <definedName name="qer" localSheetId="30" hidden="1">{"Tab1",#N/A,FALSE,"P";"Tab2",#N/A,FALSE,"P"}</definedName>
    <definedName name="qer" localSheetId="16" hidden="1">{"Tab1",#N/A,FALSE,"P";"Tab2",#N/A,FALSE,"P"}</definedName>
    <definedName name="qer" localSheetId="21" hidden="1">{"Tab1",#N/A,FALSE,"P";"Tab2",#N/A,FALSE,"P"}</definedName>
    <definedName name="qer" localSheetId="23" hidden="1">{"Tab1",#N/A,FALSE,"P";"Tab2",#N/A,FALSE,"P"}</definedName>
    <definedName name="qer" localSheetId="24" hidden="1">{"Tab1",#N/A,FALSE,"P";"Tab2",#N/A,FALSE,"P"}</definedName>
    <definedName name="qer" hidden="1">{"Tab1",#N/A,FALSE,"P";"Tab2",#N/A,FALSE,"P"}</definedName>
    <definedName name="QFISCAL" localSheetId="31">#REF!</definedName>
    <definedName name="QFISCAL" localSheetId="14">#REF!</definedName>
    <definedName name="QFISCAL" localSheetId="15">#REF!</definedName>
    <definedName name="QFISCAL" localSheetId="17">#REF!</definedName>
    <definedName name="QFISCAL" localSheetId="10">#REF!</definedName>
    <definedName name="QFISCAL" localSheetId="16">#REF!</definedName>
    <definedName name="QFISCAL">#REF!</definedName>
    <definedName name="qq" localSheetId="14" hidden="1">#REF!</definedName>
    <definedName name="qq" localSheetId="15" hidden="1">#REF!</definedName>
    <definedName name="qq" localSheetId="17" hidden="1">#REF!</definedName>
    <definedName name="qq" localSheetId="10">#N/A</definedName>
    <definedName name="qq" localSheetId="16" hidden="1">#REF!</definedName>
    <definedName name="qq" hidden="1">#REF!</definedName>
    <definedName name="qqq" localSheetId="31" hidden="1">{#N/A,#N/A,FALSE,"EXTRABUDGT"}</definedName>
    <definedName name="qqq" localSheetId="32" hidden="1">{#N/A,#N/A,FALSE,"EXTRABUDGT"}</definedName>
    <definedName name="qqq" localSheetId="33" hidden="1">{#N/A,#N/A,FALSE,"EXTRABUDGT"}</definedName>
    <definedName name="qqq" localSheetId="1" hidden="1">{#N/A,#N/A,FALSE,"EXTRABUDGT"}</definedName>
    <definedName name="qqq" localSheetId="11" hidden="1">{#N/A,#N/A,FALSE,"EXTRABUDGT"}</definedName>
    <definedName name="qqq" localSheetId="14" hidden="1">{#N/A,#N/A,FALSE,"EXTRABUDGT"}</definedName>
    <definedName name="qqq" localSheetId="15" hidden="1">{#N/A,#N/A,FALSE,"EXTRABUDGT"}</definedName>
    <definedName name="qqq" localSheetId="17" hidden="1">{#N/A,#N/A,FALSE,"EXTRABUDGT"}</definedName>
    <definedName name="qqq" localSheetId="22" hidden="1">{#N/A,#N/A,FALSE,"EXTRABUDGT"}</definedName>
    <definedName name="qqq" localSheetId="2" hidden="1">{#N/A,#N/A,FALSE,"EXTRABUDGT"}</definedName>
    <definedName name="qqq" localSheetId="3" hidden="1">{#N/A,#N/A,FALSE,"EXTRABUDGT"}</definedName>
    <definedName name="qqq" localSheetId="4" hidden="1">{#N/A,#N/A,FALSE,"EXTRABUDGT"}</definedName>
    <definedName name="qqq" localSheetId="5" hidden="1">{#N/A,#N/A,FALSE,"EXTRABUDGT"}</definedName>
    <definedName name="qqq" localSheetId="6" hidden="1">{#N/A,#N/A,FALSE,"EXTRABUDGT"}</definedName>
    <definedName name="qqq" localSheetId="9" hidden="1">{#N/A,#N/A,FALSE,"EXTRABUDGT"}</definedName>
    <definedName name="qqq" localSheetId="10" hidden="1">{#N/A,#N/A,FALSE,"EXTRABUDGT"}</definedName>
    <definedName name="qqq" localSheetId="0" hidden="1">{#N/A,#N/A,FALSE,"EXTRABUDGT"}</definedName>
    <definedName name="qqq" localSheetId="25" hidden="1">{#N/A,#N/A,FALSE,"EXTRABUDGT"}</definedName>
    <definedName name="qqq" localSheetId="30" hidden="1">{#N/A,#N/A,FALSE,"EXTRABUDGT"}</definedName>
    <definedName name="qqq" localSheetId="16" hidden="1">{#N/A,#N/A,FALSE,"EXTRABUDGT"}</definedName>
    <definedName name="qqq" localSheetId="21" hidden="1">{#N/A,#N/A,FALSE,"EXTRABUDGT"}</definedName>
    <definedName name="qqq" localSheetId="23" hidden="1">{#N/A,#N/A,FALSE,"EXTRABUDGT"}</definedName>
    <definedName name="qqq" localSheetId="24" hidden="1">{#N/A,#N/A,FALSE,"EXTRABUDGT"}</definedName>
    <definedName name="qqq" hidden="1">{#N/A,#N/A,FALSE,"EXTRABUDGT"}</definedName>
    <definedName name="qqqqq" localSheetId="31" hidden="1">{"Minpmon",#N/A,FALSE,"Monthinput"}</definedName>
    <definedName name="qqqqq" localSheetId="32" hidden="1">{"Minpmon",#N/A,FALSE,"Monthinput"}</definedName>
    <definedName name="qqqqq" localSheetId="33" hidden="1">{"Minpmon",#N/A,FALSE,"Monthinput"}</definedName>
    <definedName name="qqqqq" localSheetId="1" hidden="1">{"Minpmon",#N/A,FALSE,"Monthinput"}</definedName>
    <definedName name="qqqqq" localSheetId="11" hidden="1">{"Minpmon",#N/A,FALSE,"Monthinput"}</definedName>
    <definedName name="qqqqq" localSheetId="14" hidden="1">{"Minpmon",#N/A,FALSE,"Monthinput"}</definedName>
    <definedName name="qqqqq" localSheetId="15" hidden="1">{"Minpmon",#N/A,FALSE,"Monthinput"}</definedName>
    <definedName name="qqqqq" localSheetId="17" hidden="1">{"Minpmon",#N/A,FALSE,"Monthinput"}</definedName>
    <definedName name="qqqqq" localSheetId="18" hidden="1">{"Minpmon",#N/A,FALSE,"Monthinput"}</definedName>
    <definedName name="qqqqq" localSheetId="22" hidden="1">{"Minpmon",#N/A,FALSE,"Monthinput"}</definedName>
    <definedName name="qqqqq" localSheetId="2" hidden="1">{"Minpmon",#N/A,FALSE,"Monthinput"}</definedName>
    <definedName name="qqqqq" localSheetId="3" hidden="1">{"Minpmon",#N/A,FALSE,"Monthinput"}</definedName>
    <definedName name="qqqqq" localSheetId="4" hidden="1">{"Minpmon",#N/A,FALSE,"Monthinput"}</definedName>
    <definedName name="qqqqq" localSheetId="5" hidden="1">{"Minpmon",#N/A,FALSE,"Monthinput"}</definedName>
    <definedName name="qqqqq" localSheetId="6" hidden="1">{"Minpmon",#N/A,FALSE,"Monthinput"}</definedName>
    <definedName name="qqqqq" localSheetId="9" hidden="1">{"Minpmon",#N/A,FALSE,"Monthinput"}</definedName>
    <definedName name="qqqqq" localSheetId="10" hidden="1">{"Minpmon",#N/A,FALSE,"Monthinput"}</definedName>
    <definedName name="qqqqq" localSheetId="0" hidden="1">{"Minpmon",#N/A,FALSE,"Monthinput"}</definedName>
    <definedName name="qqqqq" localSheetId="25" hidden="1">{"Minpmon",#N/A,FALSE,"Monthinput"}</definedName>
    <definedName name="qqqqq" localSheetId="26" hidden="1">{"Minpmon",#N/A,FALSE,"Monthinput"}</definedName>
    <definedName name="qqqqq" localSheetId="27" hidden="1">{"Minpmon",#N/A,FALSE,"Monthinput"}</definedName>
    <definedName name="qqqqq" localSheetId="28" hidden="1">{"Minpmon",#N/A,FALSE,"Monthinput"}</definedName>
    <definedName name="qqqqq" localSheetId="30" hidden="1">{"Minpmon",#N/A,FALSE,"Monthinput"}</definedName>
    <definedName name="qqqqq" localSheetId="16" hidden="1">{"Minpmon",#N/A,FALSE,"Monthinput"}</definedName>
    <definedName name="qqqqq" localSheetId="21" hidden="1">{"Minpmon",#N/A,FALSE,"Monthinput"}</definedName>
    <definedName name="qqqqq" localSheetId="23" hidden="1">{"Minpmon",#N/A,FALSE,"Monthinput"}</definedName>
    <definedName name="qqqqq" localSheetId="24" hidden="1">{"Minpmon",#N/A,FALSE,"Monthinput"}</definedName>
    <definedName name="qqqqq" hidden="1">{"Minpmon",#N/A,FALSE,"Monthinput"}</definedName>
    <definedName name="qqqqqqqqqqqqq" localSheetId="31" hidden="1">{"Tab1",#N/A,FALSE,"P";"Tab2",#N/A,FALSE,"P"}</definedName>
    <definedName name="qqqqqqqqqqqqq" localSheetId="32" hidden="1">{"Tab1",#N/A,FALSE,"P";"Tab2",#N/A,FALSE,"P"}</definedName>
    <definedName name="qqqqqqqqqqqqq" localSheetId="33" hidden="1">{"Tab1",#N/A,FALSE,"P";"Tab2",#N/A,FALSE,"P"}</definedName>
    <definedName name="qqqqqqqqqqqqq" localSheetId="1" hidden="1">{"Tab1",#N/A,FALSE,"P";"Tab2",#N/A,FALSE,"P"}</definedName>
    <definedName name="qqqqqqqqqqqqq" localSheetId="11" hidden="1">{"Tab1",#N/A,FALSE,"P";"Tab2",#N/A,FALSE,"P"}</definedName>
    <definedName name="qqqqqqqqqqqqq" localSheetId="14" hidden="1">{"Tab1",#N/A,FALSE,"P";"Tab2",#N/A,FALSE,"P"}</definedName>
    <definedName name="qqqqqqqqqqqqq" localSheetId="15" hidden="1">{"Tab1",#N/A,FALSE,"P";"Tab2",#N/A,FALSE,"P"}</definedName>
    <definedName name="qqqqqqqqqqqqq" localSheetId="17" hidden="1">{"Tab1",#N/A,FALSE,"P";"Tab2",#N/A,FALSE,"P"}</definedName>
    <definedName name="qqqqqqqqqqqqq" localSheetId="18" hidden="1">{"Tab1",#N/A,FALSE,"P";"Tab2",#N/A,FALSE,"P"}</definedName>
    <definedName name="qqqqqqqqqqqqq" localSheetId="22" hidden="1">{"Tab1",#N/A,FALSE,"P";"Tab2",#N/A,FALSE,"P"}</definedName>
    <definedName name="qqqqqqqqqqqqq" localSheetId="2" hidden="1">{"Tab1",#N/A,FALSE,"P";"Tab2",#N/A,FALSE,"P"}</definedName>
    <definedName name="qqqqqqqqqqqqq" localSheetId="3" hidden="1">{"Tab1",#N/A,FALSE,"P";"Tab2",#N/A,FALSE,"P"}</definedName>
    <definedName name="qqqqqqqqqqqqq" localSheetId="4" hidden="1">{"Tab1",#N/A,FALSE,"P";"Tab2",#N/A,FALSE,"P"}</definedName>
    <definedName name="qqqqqqqqqqqqq" localSheetId="5" hidden="1">{"Tab1",#N/A,FALSE,"P";"Tab2",#N/A,FALSE,"P"}</definedName>
    <definedName name="qqqqqqqqqqqqq" localSheetId="6" hidden="1">{"Tab1",#N/A,FALSE,"P";"Tab2",#N/A,FALSE,"P"}</definedName>
    <definedName name="qqqqqqqqqqqqq" localSheetId="9" hidden="1">{"Tab1",#N/A,FALSE,"P";"Tab2",#N/A,FALSE,"P"}</definedName>
    <definedName name="qqqqqqqqqqqqq" localSheetId="10" hidden="1">{"Tab1",#N/A,FALSE,"P";"Tab2",#N/A,FALSE,"P"}</definedName>
    <definedName name="qqqqqqqqqqqqq" localSheetId="0" hidden="1">{"Tab1",#N/A,FALSE,"P";"Tab2",#N/A,FALSE,"P"}</definedName>
    <definedName name="qqqqqqqqqqqqq" localSheetId="25" hidden="1">{"Tab1",#N/A,FALSE,"P";"Tab2",#N/A,FALSE,"P"}</definedName>
    <definedName name="qqqqqqqqqqqqq" localSheetId="26" hidden="1">{"Tab1",#N/A,FALSE,"P";"Tab2",#N/A,FALSE,"P"}</definedName>
    <definedName name="qqqqqqqqqqqqq" localSheetId="27" hidden="1">{"Tab1",#N/A,FALSE,"P";"Tab2",#N/A,FALSE,"P"}</definedName>
    <definedName name="qqqqqqqqqqqqq" localSheetId="28" hidden="1">{"Tab1",#N/A,FALSE,"P";"Tab2",#N/A,FALSE,"P"}</definedName>
    <definedName name="qqqqqqqqqqqqq" localSheetId="30" hidden="1">{"Tab1",#N/A,FALSE,"P";"Tab2",#N/A,FALSE,"P"}</definedName>
    <definedName name="qqqqqqqqqqqqq" localSheetId="16" hidden="1">{"Tab1",#N/A,FALSE,"P";"Tab2",#N/A,FALSE,"P"}</definedName>
    <definedName name="qqqqqqqqqqqqq" localSheetId="21" hidden="1">{"Tab1",#N/A,FALSE,"P";"Tab2",#N/A,FALSE,"P"}</definedName>
    <definedName name="qqqqqqqqqqqqq" localSheetId="23" hidden="1">{"Tab1",#N/A,FALSE,"P";"Tab2",#N/A,FALSE,"P"}</definedName>
    <definedName name="qqqqqqqqqqqqq" localSheetId="24" hidden="1">{"Tab1",#N/A,FALSE,"P";"Tab2",#N/A,FALSE,"P"}</definedName>
    <definedName name="qqqqqqqqqqqqq" hidden="1">{"Tab1",#N/A,FALSE,"P";"Tab2",#N/A,FALSE,"P"}</definedName>
    <definedName name="qrtdata2" localSheetId="14">#REF!</definedName>
    <definedName name="qrtdata2" localSheetId="15">#REF!</definedName>
    <definedName name="qrtdata2" localSheetId="17">#REF!</definedName>
    <definedName name="qrtdata2" localSheetId="16">#REF!</definedName>
    <definedName name="qrtdata2">#REF!</definedName>
    <definedName name="QTAB7" localSheetId="31">#REF!</definedName>
    <definedName name="QTAB7" localSheetId="14">#REF!</definedName>
    <definedName name="QTAB7" localSheetId="15">#REF!</definedName>
    <definedName name="QTAB7" localSheetId="17">#REF!</definedName>
    <definedName name="QTAB7" localSheetId="10">#REF!</definedName>
    <definedName name="QTAB7" localSheetId="16">#REF!</definedName>
    <definedName name="QTAB7">#REF!</definedName>
    <definedName name="QTAB7A" localSheetId="31">#REF!</definedName>
    <definedName name="QTAB7A" localSheetId="14">#REF!</definedName>
    <definedName name="QTAB7A" localSheetId="15">#REF!</definedName>
    <definedName name="QTAB7A" localSheetId="17">#REF!</definedName>
    <definedName name="QTAB7A" localSheetId="10">#REF!</definedName>
    <definedName name="QTAB7A" localSheetId="16">#REF!</definedName>
    <definedName name="QTAB7A">#REF!</definedName>
    <definedName name="QtrData" localSheetId="14">#REF!</definedName>
    <definedName name="QtrData" localSheetId="15">#REF!</definedName>
    <definedName name="QtrData" localSheetId="17">#REF!</definedName>
    <definedName name="QtrData" localSheetId="16">#REF!</definedName>
    <definedName name="QtrData">#REF!</definedName>
    <definedName name="quality" localSheetId="14">#REF!</definedName>
    <definedName name="quality" localSheetId="15">#REF!</definedName>
    <definedName name="quality" localSheetId="17">#REF!</definedName>
    <definedName name="quality" localSheetId="16">#REF!</definedName>
    <definedName name="quality">#REF!</definedName>
    <definedName name="qw" localSheetId="31" hidden="1">{"Riqfin97",#N/A,FALSE,"Tran";"Riqfinpro",#N/A,FALSE,"Tran"}</definedName>
    <definedName name="qw" localSheetId="32" hidden="1">{"Riqfin97",#N/A,FALSE,"Tran";"Riqfinpro",#N/A,FALSE,"Tran"}</definedName>
    <definedName name="qw" localSheetId="33" hidden="1">{"Riqfin97",#N/A,FALSE,"Tran";"Riqfinpro",#N/A,FALSE,"Tran"}</definedName>
    <definedName name="qw" localSheetId="1" hidden="1">{"Riqfin97",#N/A,FALSE,"Tran";"Riqfinpro",#N/A,FALSE,"Tran"}</definedName>
    <definedName name="qw" localSheetId="11" hidden="1">{"Riqfin97",#N/A,FALSE,"Tran";"Riqfinpro",#N/A,FALSE,"Tran"}</definedName>
    <definedName name="qw" localSheetId="14" hidden="1">{"Riqfin97",#N/A,FALSE,"Tran";"Riqfinpro",#N/A,FALSE,"Tran"}</definedName>
    <definedName name="qw" localSheetId="15" hidden="1">{"Riqfin97",#N/A,FALSE,"Tran";"Riqfinpro",#N/A,FALSE,"Tran"}</definedName>
    <definedName name="qw" localSheetId="17" hidden="1">{"Riqfin97",#N/A,FALSE,"Tran";"Riqfinpro",#N/A,FALSE,"Tran"}</definedName>
    <definedName name="qw" localSheetId="18" hidden="1">{"Riqfin97",#N/A,FALSE,"Tran";"Riqfinpro",#N/A,FALSE,"Tran"}</definedName>
    <definedName name="qw" localSheetId="22" hidden="1">{"Riqfin97",#N/A,FALSE,"Tran";"Riqfinpro",#N/A,FALSE,"Tran"}</definedName>
    <definedName name="qw" localSheetId="2" hidden="1">{"Riqfin97",#N/A,FALSE,"Tran";"Riqfinpro",#N/A,FALSE,"Tran"}</definedName>
    <definedName name="qw" localSheetId="3" hidden="1">{"Riqfin97",#N/A,FALSE,"Tran";"Riqfinpro",#N/A,FALSE,"Tran"}</definedName>
    <definedName name="qw" localSheetId="4" hidden="1">{"Riqfin97",#N/A,FALSE,"Tran";"Riqfinpro",#N/A,FALSE,"Tran"}</definedName>
    <definedName name="qw" localSheetId="5" hidden="1">{"Riqfin97",#N/A,FALSE,"Tran";"Riqfinpro",#N/A,FALSE,"Tran"}</definedName>
    <definedName name="qw" localSheetId="6" hidden="1">{"Riqfin97",#N/A,FALSE,"Tran";"Riqfinpro",#N/A,FALSE,"Tran"}</definedName>
    <definedName name="qw" localSheetId="9" hidden="1">{"Riqfin97",#N/A,FALSE,"Tran";"Riqfinpro",#N/A,FALSE,"Tran"}</definedName>
    <definedName name="qw" localSheetId="10" hidden="1">{"Riqfin97",#N/A,FALSE,"Tran";"Riqfinpro",#N/A,FALSE,"Tran"}</definedName>
    <definedName name="qw" localSheetId="0" hidden="1">{"Riqfin97",#N/A,FALSE,"Tran";"Riqfinpro",#N/A,FALSE,"Tran"}</definedName>
    <definedName name="qw" localSheetId="25" hidden="1">{"Riqfin97",#N/A,FALSE,"Tran";"Riqfinpro",#N/A,FALSE,"Tran"}</definedName>
    <definedName name="qw" localSheetId="26" hidden="1">{"Riqfin97",#N/A,FALSE,"Tran";"Riqfinpro",#N/A,FALSE,"Tran"}</definedName>
    <definedName name="qw" localSheetId="27" hidden="1">{"Riqfin97",#N/A,FALSE,"Tran";"Riqfinpro",#N/A,FALSE,"Tran"}</definedName>
    <definedName name="qw" localSheetId="28" hidden="1">{"Riqfin97",#N/A,FALSE,"Tran";"Riqfinpro",#N/A,FALSE,"Tran"}</definedName>
    <definedName name="qw" localSheetId="30" hidden="1">{"Riqfin97",#N/A,FALSE,"Tran";"Riqfinpro",#N/A,FALSE,"Tran"}</definedName>
    <definedName name="qw" localSheetId="16" hidden="1">{"Riqfin97",#N/A,FALSE,"Tran";"Riqfinpro",#N/A,FALSE,"Tran"}</definedName>
    <definedName name="qw" localSheetId="21" hidden="1">{"Riqfin97",#N/A,FALSE,"Tran";"Riqfinpro",#N/A,FALSE,"Tran"}</definedName>
    <definedName name="qw" localSheetId="23" hidden="1">{"Riqfin97",#N/A,FALSE,"Tran";"Riqfinpro",#N/A,FALSE,"Tran"}</definedName>
    <definedName name="qw" localSheetId="24" hidden="1">{"Riqfin97",#N/A,FALSE,"Tran";"Riqfinpro",#N/A,FALSE,"Tran"}</definedName>
    <definedName name="qw" hidden="1">{"Riqfin97",#N/A,FALSE,"Tran";"Riqfinpro",#N/A,FALSE,"Tran"}</definedName>
    <definedName name="R_" localSheetId="31">#REF!</definedName>
    <definedName name="R_" localSheetId="32">#REF!</definedName>
    <definedName name="R_" localSheetId="33">#REF!</definedName>
    <definedName name="R_" localSheetId="1">#REF!</definedName>
    <definedName name="R_" localSheetId="11">#REF!</definedName>
    <definedName name="R_" localSheetId="14">#REF!</definedName>
    <definedName name="R_" localSheetId="15">#REF!</definedName>
    <definedName name="R_" localSheetId="17">#REF!</definedName>
    <definedName name="R_" localSheetId="18">#REF!</definedName>
    <definedName name="R_" localSheetId="22">#REF!</definedName>
    <definedName name="R_" localSheetId="3">#REF!</definedName>
    <definedName name="R_" localSheetId="4">#REF!</definedName>
    <definedName name="R_" localSheetId="5">#REF!</definedName>
    <definedName name="R_" localSheetId="6">#REF!</definedName>
    <definedName name="R_" localSheetId="9">#REF!</definedName>
    <definedName name="R_" localSheetId="10">#REF!</definedName>
    <definedName name="R_" localSheetId="25">#REF!</definedName>
    <definedName name="R_" localSheetId="26">#REF!</definedName>
    <definedName name="R_" localSheetId="27">#REF!</definedName>
    <definedName name="R_" localSheetId="30">#REF!</definedName>
    <definedName name="R_" localSheetId="16">#REF!</definedName>
    <definedName name="R_" localSheetId="21">#REF!</definedName>
    <definedName name="R_" localSheetId="23">#REF!</definedName>
    <definedName name="R_" localSheetId="24">#REF!</definedName>
    <definedName name="R_">#REF!</definedName>
    <definedName name="RA" localSheetId="32">#REF!</definedName>
    <definedName name="RA" localSheetId="33">#REF!</definedName>
    <definedName name="RA" localSheetId="1">#REF!</definedName>
    <definedName name="RA" localSheetId="11">#REF!</definedName>
    <definedName name="RA" localSheetId="14">#REF!</definedName>
    <definedName name="RA" localSheetId="17">#REF!</definedName>
    <definedName name="RA" localSheetId="18">#REF!</definedName>
    <definedName name="RA" localSheetId="3">#REF!</definedName>
    <definedName name="RA" localSheetId="4">#REF!</definedName>
    <definedName name="RA" localSheetId="5">#REF!</definedName>
    <definedName name="RA" localSheetId="6">#REF!</definedName>
    <definedName name="RA" localSheetId="9">#REF!</definedName>
    <definedName name="RA" localSheetId="10">#REF!</definedName>
    <definedName name="RA" localSheetId="25">#REF!</definedName>
    <definedName name="RA" localSheetId="26">#REF!</definedName>
    <definedName name="RA" localSheetId="27">#REF!</definedName>
    <definedName name="RA" localSheetId="30">#REF!</definedName>
    <definedName name="RA" localSheetId="16">#REF!</definedName>
    <definedName name="RA" localSheetId="21">#REF!</definedName>
    <definedName name="RA" localSheetId="24">#REF!</definedName>
    <definedName name="RA">#REF!</definedName>
    <definedName name="RAA" localSheetId="11">#REF!</definedName>
    <definedName name="RAA" localSheetId="10">#REF!</definedName>
    <definedName name="RAA">#REF!</definedName>
    <definedName name="raaesrr" localSheetId="32">#REF!</definedName>
    <definedName name="raaesrr" localSheetId="33">#REF!</definedName>
    <definedName name="raaesrr" localSheetId="1">#REF!</definedName>
    <definedName name="raaesrr" localSheetId="14">#REF!</definedName>
    <definedName name="raaesrr" localSheetId="17">#REF!</definedName>
    <definedName name="raaesrr" localSheetId="18">#REF!</definedName>
    <definedName name="raaesrr" localSheetId="3">#REF!</definedName>
    <definedName name="raaesrr" localSheetId="4">#REF!</definedName>
    <definedName name="raaesrr" localSheetId="5">#REF!</definedName>
    <definedName name="raaesrr" localSheetId="6">#REF!</definedName>
    <definedName name="raaesrr" localSheetId="9">#REF!</definedName>
    <definedName name="raaesrr" localSheetId="25">#REF!</definedName>
    <definedName name="raaesrr" localSheetId="26">#REF!</definedName>
    <definedName name="raaesrr" localSheetId="27">#REF!</definedName>
    <definedName name="raaesrr" localSheetId="30">#REF!</definedName>
    <definedName name="raaesrr" localSheetId="16">#REF!</definedName>
    <definedName name="raaesrr" localSheetId="21">#REF!</definedName>
    <definedName name="raaesrr" localSheetId="24">#REF!</definedName>
    <definedName name="raaesrr">#REF!</definedName>
    <definedName name="raas" localSheetId="32">#REF!</definedName>
    <definedName name="raas" localSheetId="33">#REF!</definedName>
    <definedName name="raas" localSheetId="1">#REF!</definedName>
    <definedName name="raas" localSheetId="14">#REF!</definedName>
    <definedName name="raas" localSheetId="18">#REF!</definedName>
    <definedName name="raas" localSheetId="3">#REF!</definedName>
    <definedName name="raas" localSheetId="4">#REF!</definedName>
    <definedName name="raas" localSheetId="5">#REF!</definedName>
    <definedName name="raas" localSheetId="6">#REF!</definedName>
    <definedName name="raas" localSheetId="9">#REF!</definedName>
    <definedName name="raas" localSheetId="25">#REF!</definedName>
    <definedName name="raas" localSheetId="26">#REF!</definedName>
    <definedName name="raas" localSheetId="27">#REF!</definedName>
    <definedName name="raas" localSheetId="30">#REF!</definedName>
    <definedName name="raas" localSheetId="16">#REF!</definedName>
    <definedName name="raas" localSheetId="21">#REF!</definedName>
    <definedName name="raas">#REF!</definedName>
    <definedName name="RANGLIST">#REF!</definedName>
    <definedName name="rave" localSheetId="11">#REF!</definedName>
    <definedName name="rave" localSheetId="10">#REF!</definedName>
    <definedName name="rave">#REF!</definedName>
    <definedName name="RD" localSheetId="32">#REF!</definedName>
    <definedName name="RD" localSheetId="33">#REF!</definedName>
    <definedName name="RD" localSheetId="1">#REF!</definedName>
    <definedName name="RD" localSheetId="11">#REF!</definedName>
    <definedName name="RD" localSheetId="14">#REF!</definedName>
    <definedName name="RD" localSheetId="18">#REF!</definedName>
    <definedName name="RD" localSheetId="3">#REF!</definedName>
    <definedName name="RD" localSheetId="4">#REF!</definedName>
    <definedName name="RD" localSheetId="5">#REF!</definedName>
    <definedName name="RD" localSheetId="6">#REF!</definedName>
    <definedName name="RD" localSheetId="9">#REF!</definedName>
    <definedName name="RD" localSheetId="10">#REF!</definedName>
    <definedName name="RD" localSheetId="25">#REF!</definedName>
    <definedName name="RD" localSheetId="26">#REF!</definedName>
    <definedName name="RD" localSheetId="27">#REF!</definedName>
    <definedName name="RD" localSheetId="30">#REF!</definedName>
    <definedName name="RD" localSheetId="16">#REF!</definedName>
    <definedName name="RD" localSheetId="21">#REF!</definedName>
    <definedName name="RD">#REF!</definedName>
    <definedName name="RD1A" localSheetId="32">#REF!</definedName>
    <definedName name="RD1A" localSheetId="33">#REF!</definedName>
    <definedName name="RD1A" localSheetId="1">#REF!</definedName>
    <definedName name="RD1A" localSheetId="14">#REF!</definedName>
    <definedName name="RD1A" localSheetId="18">#REF!</definedName>
    <definedName name="RD1A" localSheetId="3">#REF!</definedName>
    <definedName name="RD1A" localSheetId="4">#REF!</definedName>
    <definedName name="RD1A" localSheetId="5">#REF!</definedName>
    <definedName name="RD1A" localSheetId="6">#REF!</definedName>
    <definedName name="RD1A" localSheetId="9">#REF!</definedName>
    <definedName name="RD1A" localSheetId="10">#REF!</definedName>
    <definedName name="RD1A" localSheetId="25">#REF!</definedName>
    <definedName name="RD1A" localSheetId="26">#REF!</definedName>
    <definedName name="RD1A" localSheetId="27">#REF!</definedName>
    <definedName name="RD1A" localSheetId="30">#REF!</definedName>
    <definedName name="RD1A" localSheetId="16">#REF!</definedName>
    <definedName name="RD1A" localSheetId="21">#REF!</definedName>
    <definedName name="RD1A">#REF!</definedName>
    <definedName name="RDDic03">#REF!</definedName>
    <definedName name="RDDic03_2">#REF!</definedName>
    <definedName name="RDPESO" localSheetId="11">#REF!</definedName>
    <definedName name="RDPESO" localSheetId="10">#REF!</definedName>
    <definedName name="RDPESO">#REF!</definedName>
    <definedName name="RDPESO1" localSheetId="11">#REF!</definedName>
    <definedName name="RDPESO1" localSheetId="10">#REF!</definedName>
    <definedName name="RDPESO1">#REF!</definedName>
    <definedName name="RDPESO2" localSheetId="11">#REF!</definedName>
    <definedName name="RDPESO2" localSheetId="10">#REF!</definedName>
    <definedName name="RDPESO2">#REF!</definedName>
    <definedName name="RDPESO3">#REF!</definedName>
    <definedName name="RE" localSheetId="32">#REF!</definedName>
    <definedName name="RE" localSheetId="33">#REF!</definedName>
    <definedName name="RE" localSheetId="1">#REF!</definedName>
    <definedName name="RE" localSheetId="14">#REF!</definedName>
    <definedName name="RE" localSheetId="18">#REF!</definedName>
    <definedName name="RE" localSheetId="3">#REF!</definedName>
    <definedName name="RE" localSheetId="4">#REF!</definedName>
    <definedName name="RE" localSheetId="5">#REF!</definedName>
    <definedName name="RE" localSheetId="6">#REF!</definedName>
    <definedName name="RE" localSheetId="9">#REF!</definedName>
    <definedName name="RE" localSheetId="25">#REF!</definedName>
    <definedName name="RE" localSheetId="26">#REF!</definedName>
    <definedName name="RE" localSheetId="27">#REF!</definedName>
    <definedName name="RE" localSheetId="30">#REF!</definedName>
    <definedName name="RE" localSheetId="16">#REF!</definedName>
    <definedName name="RE" localSheetId="21">#REF!</definedName>
    <definedName name="RE">#REF!</definedName>
    <definedName name="Realprint">#REF!</definedName>
    <definedName name="realtab">#REF!</definedName>
    <definedName name="red">#REF!</definedName>
    <definedName name="RED_BOP" localSheetId="32">#REF!</definedName>
    <definedName name="RED_BOP" localSheetId="33">#REF!</definedName>
    <definedName name="RED_BOP" localSheetId="1">#REF!</definedName>
    <definedName name="RED_BOP" localSheetId="14">#REF!</definedName>
    <definedName name="RED_BOP" localSheetId="3">#REF!</definedName>
    <definedName name="RED_BOP" localSheetId="4">#REF!</definedName>
    <definedName name="RED_BOP" localSheetId="5">#REF!</definedName>
    <definedName name="RED_BOP" localSheetId="6">#REF!</definedName>
    <definedName name="RED_BOP" localSheetId="9">#REF!</definedName>
    <definedName name="RED_BOP" localSheetId="30">#REF!</definedName>
    <definedName name="RED_BOP" localSheetId="21">#REF!</definedName>
    <definedName name="RED_BOP">#REF!</definedName>
    <definedName name="red_cpi" localSheetId="32">#REF!</definedName>
    <definedName name="red_cpi" localSheetId="33">#REF!</definedName>
    <definedName name="red_cpi" localSheetId="1">#REF!</definedName>
    <definedName name="red_cpi" localSheetId="14">#REF!</definedName>
    <definedName name="red_cpi" localSheetId="3">#REF!</definedName>
    <definedName name="red_cpi" localSheetId="4">#REF!</definedName>
    <definedName name="red_cpi" localSheetId="5">#REF!</definedName>
    <definedName name="red_cpi" localSheetId="6">#REF!</definedName>
    <definedName name="red_cpi" localSheetId="9">#REF!</definedName>
    <definedName name="red_cpi" localSheetId="30">#REF!</definedName>
    <definedName name="red_cpi" localSheetId="21">#REF!</definedName>
    <definedName name="red_cpi">#REF!</definedName>
    <definedName name="RED_D" localSheetId="32">#REF!</definedName>
    <definedName name="RED_D" localSheetId="33">#REF!</definedName>
    <definedName name="RED_D" localSheetId="1">#REF!</definedName>
    <definedName name="RED_D" localSheetId="14">#REF!</definedName>
    <definedName name="RED_D" localSheetId="3">#REF!</definedName>
    <definedName name="RED_D" localSheetId="4">#REF!</definedName>
    <definedName name="RED_D" localSheetId="5">#REF!</definedName>
    <definedName name="RED_D" localSheetId="6">#REF!</definedName>
    <definedName name="RED_D" localSheetId="9">#REF!</definedName>
    <definedName name="RED_D" localSheetId="30">#REF!</definedName>
    <definedName name="RED_D" localSheetId="21">#REF!</definedName>
    <definedName name="RED_D">#REF!</definedName>
    <definedName name="RED_DS" localSheetId="32">#REF!</definedName>
    <definedName name="RED_DS" localSheetId="33">#REF!</definedName>
    <definedName name="RED_DS" localSheetId="1">#REF!</definedName>
    <definedName name="RED_DS" localSheetId="14">#REF!</definedName>
    <definedName name="RED_DS" localSheetId="3">#REF!</definedName>
    <definedName name="RED_DS" localSheetId="4">#REF!</definedName>
    <definedName name="RED_DS" localSheetId="5">#REF!</definedName>
    <definedName name="RED_DS" localSheetId="6">#REF!</definedName>
    <definedName name="RED_DS" localSheetId="9">#REF!</definedName>
    <definedName name="RED_DS" localSheetId="30">#REF!</definedName>
    <definedName name="RED_DS" localSheetId="21">#REF!</definedName>
    <definedName name="RED_DS">#REF!</definedName>
    <definedName name="red_gdp_exp" localSheetId="32">#REF!</definedName>
    <definedName name="red_gdp_exp" localSheetId="33">#REF!</definedName>
    <definedName name="red_gdp_exp" localSheetId="1">#REF!</definedName>
    <definedName name="red_gdp_exp" localSheetId="14">#REF!</definedName>
    <definedName name="red_gdp_exp" localSheetId="3">#REF!</definedName>
    <definedName name="red_gdp_exp" localSheetId="4">#REF!</definedName>
    <definedName name="red_gdp_exp" localSheetId="5">#REF!</definedName>
    <definedName name="red_gdp_exp" localSheetId="6">#REF!</definedName>
    <definedName name="red_gdp_exp" localSheetId="9">#REF!</definedName>
    <definedName name="red_gdp_exp" localSheetId="30">#REF!</definedName>
    <definedName name="red_gdp_exp" localSheetId="21">#REF!</definedName>
    <definedName name="red_gdp_exp">#REF!</definedName>
    <definedName name="red_govt_empl" localSheetId="32">#REF!</definedName>
    <definedName name="red_govt_empl" localSheetId="33">#REF!</definedName>
    <definedName name="red_govt_empl" localSheetId="1">#REF!</definedName>
    <definedName name="red_govt_empl" localSheetId="14">#REF!</definedName>
    <definedName name="red_govt_empl" localSheetId="3">#REF!</definedName>
    <definedName name="red_govt_empl" localSheetId="4">#REF!</definedName>
    <definedName name="red_govt_empl" localSheetId="5">#REF!</definedName>
    <definedName name="red_govt_empl" localSheetId="6">#REF!</definedName>
    <definedName name="red_govt_empl" localSheetId="9">#REF!</definedName>
    <definedName name="red_govt_empl" localSheetId="30">#REF!</definedName>
    <definedName name="red_govt_empl" localSheetId="21">#REF!</definedName>
    <definedName name="red_govt_empl">#REF!</definedName>
    <definedName name="RED_NATCPI" localSheetId="32">#REF!</definedName>
    <definedName name="RED_NATCPI" localSheetId="33">#REF!</definedName>
    <definedName name="RED_NATCPI" localSheetId="1">#REF!</definedName>
    <definedName name="RED_NATCPI" localSheetId="14">#REF!</definedName>
    <definedName name="RED_NATCPI" localSheetId="3">#REF!</definedName>
    <definedName name="RED_NATCPI" localSheetId="4">#REF!</definedName>
    <definedName name="RED_NATCPI" localSheetId="5">#REF!</definedName>
    <definedName name="RED_NATCPI" localSheetId="6">#REF!</definedName>
    <definedName name="RED_NATCPI" localSheetId="9">#REF!</definedName>
    <definedName name="RED_NATCPI" localSheetId="30">#REF!</definedName>
    <definedName name="RED_NATCPI" localSheetId="21">#REF!</definedName>
    <definedName name="RED_NATCPI">#REF!</definedName>
    <definedName name="RED_TBCPI" localSheetId="32">#REF!</definedName>
    <definedName name="RED_TBCPI" localSheetId="33">#REF!</definedName>
    <definedName name="RED_TBCPI" localSheetId="1">#REF!</definedName>
    <definedName name="RED_TBCPI" localSheetId="14">#REF!</definedName>
    <definedName name="RED_TBCPI" localSheetId="3">#REF!</definedName>
    <definedName name="RED_TBCPI" localSheetId="4">#REF!</definedName>
    <definedName name="RED_TBCPI" localSheetId="5">#REF!</definedName>
    <definedName name="RED_TBCPI" localSheetId="6">#REF!</definedName>
    <definedName name="RED_TBCPI" localSheetId="9">#REF!</definedName>
    <definedName name="RED_TBCPI" localSheetId="30">#REF!</definedName>
    <definedName name="RED_TBCPI" localSheetId="21">#REF!</definedName>
    <definedName name="RED_TBCPI">#REF!</definedName>
    <definedName name="RED_TRD" localSheetId="32">#REF!</definedName>
    <definedName name="RED_TRD" localSheetId="33">#REF!</definedName>
    <definedName name="RED_TRD" localSheetId="1">#REF!</definedName>
    <definedName name="RED_TRD" localSheetId="14">#REF!</definedName>
    <definedName name="RED_TRD" localSheetId="3">#REF!</definedName>
    <definedName name="RED_TRD" localSheetId="4">#REF!</definedName>
    <definedName name="RED_TRD" localSheetId="5">#REF!</definedName>
    <definedName name="RED_TRD" localSheetId="6">#REF!</definedName>
    <definedName name="RED_TRD" localSheetId="9">#REF!</definedName>
    <definedName name="RED_TRD" localSheetId="30">#REF!</definedName>
    <definedName name="RED_TRD" localSheetId="21">#REF!</definedName>
    <definedName name="RED_TRD">#REF!</definedName>
    <definedName name="red42b">#REF!</definedName>
    <definedName name="REDTbl3" localSheetId="11">#REF!</definedName>
    <definedName name="REDTbl3" localSheetId="10">#REF!</definedName>
    <definedName name="REDTbl3">#REF!</definedName>
    <definedName name="REDTbl4" localSheetId="11">#REF!</definedName>
    <definedName name="REDTbl4" localSheetId="10">#REF!</definedName>
    <definedName name="REDTbl4">#REF!</definedName>
    <definedName name="REDTbl5" localSheetId="11">#REF!</definedName>
    <definedName name="REDTbl5" localSheetId="10">#REF!</definedName>
    <definedName name="REDTbl5">#REF!</definedName>
    <definedName name="REDTbl6">#REF!</definedName>
    <definedName name="REDTbl7">#REF!</definedName>
    <definedName name="REDUC">#REF!</definedName>
    <definedName name="reducido">#N/A</definedName>
    <definedName name="REF" localSheetId="32">#REF!</definedName>
    <definedName name="REF" localSheetId="33">#REF!</definedName>
    <definedName name="REF" localSheetId="1">#REF!</definedName>
    <definedName name="REF" localSheetId="11">#REF!</definedName>
    <definedName name="REF" localSheetId="14">#REF!</definedName>
    <definedName name="REF" localSheetId="18">#REF!</definedName>
    <definedName name="REF" localSheetId="3">#REF!</definedName>
    <definedName name="REF" localSheetId="4">#REF!</definedName>
    <definedName name="REF" localSheetId="5">#REF!</definedName>
    <definedName name="REF" localSheetId="6">#REF!</definedName>
    <definedName name="REF" localSheetId="9">#REF!</definedName>
    <definedName name="REF" localSheetId="10">#REF!</definedName>
    <definedName name="REF" localSheetId="25">#REF!</definedName>
    <definedName name="REF" localSheetId="26">#REF!</definedName>
    <definedName name="REF" localSheetId="27">#REF!</definedName>
    <definedName name="REF" localSheetId="30">#REF!</definedName>
    <definedName name="REF" localSheetId="16">#REF!</definedName>
    <definedName name="REF" localSheetId="21">#REF!</definedName>
    <definedName name="REF">#REF!</definedName>
    <definedName name="REFERENCIA1">#REF!</definedName>
    <definedName name="registro" localSheetId="31">#REF!</definedName>
    <definedName name="registro">#REF!</definedName>
    <definedName name="REGREOUT" localSheetId="32" hidden="1">#REF!</definedName>
    <definedName name="REGREOUT" localSheetId="33" hidden="1">#REF!</definedName>
    <definedName name="REGREOUT" localSheetId="1" hidden="1">#REF!</definedName>
    <definedName name="REGREOUT" localSheetId="11" hidden="1">#REF!</definedName>
    <definedName name="REGREOUT" localSheetId="14" hidden="1">#REF!</definedName>
    <definedName name="REGREOUT" localSheetId="18" hidden="1">#REF!</definedName>
    <definedName name="REGREOUT" localSheetId="3" hidden="1">#REF!</definedName>
    <definedName name="REGREOUT" localSheetId="4" hidden="1">#REF!</definedName>
    <definedName name="REGREOUT" localSheetId="5" hidden="1">#REF!</definedName>
    <definedName name="REGREOUT" localSheetId="6" hidden="1">#REF!</definedName>
    <definedName name="REGREOUT" localSheetId="9" hidden="1">#REF!</definedName>
    <definedName name="REGREOUT" localSheetId="10" hidden="1">#REF!</definedName>
    <definedName name="REGREOUT" localSheetId="25" hidden="1">#REF!</definedName>
    <definedName name="REGREOUT" localSheetId="26" hidden="1">#REF!</definedName>
    <definedName name="REGREOUT" localSheetId="27" hidden="1">#REF!</definedName>
    <definedName name="REGREOUT" localSheetId="30" hidden="1">#REF!</definedName>
    <definedName name="REGREOUT" localSheetId="16" hidden="1">#REF!</definedName>
    <definedName name="REGREOUT" localSheetId="21" hidden="1">#REF!</definedName>
    <definedName name="REGREOUT" hidden="1">#REF!</definedName>
    <definedName name="REGREX" localSheetId="32" hidden="1">#REF!</definedName>
    <definedName name="REGREX" localSheetId="33" hidden="1">#REF!</definedName>
    <definedName name="REGREX" localSheetId="1" hidden="1">#REF!</definedName>
    <definedName name="REGREX" localSheetId="11" hidden="1">#REF!</definedName>
    <definedName name="REGREX" localSheetId="14" hidden="1">#REF!</definedName>
    <definedName name="REGREX" localSheetId="18" hidden="1">#REF!</definedName>
    <definedName name="REGREX" localSheetId="3" hidden="1">#REF!</definedName>
    <definedName name="REGREX" localSheetId="4" hidden="1">#REF!</definedName>
    <definedName name="REGREX" localSheetId="5" hidden="1">#REF!</definedName>
    <definedName name="REGREX" localSheetId="6" hidden="1">#REF!</definedName>
    <definedName name="REGREX" localSheetId="9" hidden="1">#REF!</definedName>
    <definedName name="REGREX" localSheetId="10" hidden="1">#REF!</definedName>
    <definedName name="REGREX" localSheetId="25" hidden="1">#REF!</definedName>
    <definedName name="REGREX" localSheetId="26" hidden="1">#REF!</definedName>
    <definedName name="REGREX" localSheetId="27" hidden="1">#REF!</definedName>
    <definedName name="REGREX" localSheetId="30" hidden="1">#REF!</definedName>
    <definedName name="REGREX" localSheetId="16" hidden="1">#REF!</definedName>
    <definedName name="REGREX" localSheetId="21" hidden="1">#REF!</definedName>
    <definedName name="REGREX" hidden="1">#REF!</definedName>
    <definedName name="REGREY" localSheetId="32" hidden="1">#REF!</definedName>
    <definedName name="REGREY" localSheetId="33" hidden="1">#REF!</definedName>
    <definedName name="REGREY" localSheetId="1" hidden="1">#REF!</definedName>
    <definedName name="REGREY" localSheetId="11" hidden="1">#REF!</definedName>
    <definedName name="REGREY" localSheetId="14" hidden="1">#REF!</definedName>
    <definedName name="REGREY" localSheetId="18" hidden="1">#REF!</definedName>
    <definedName name="REGREY" localSheetId="3" hidden="1">#REF!</definedName>
    <definedName name="REGREY" localSheetId="4" hidden="1">#REF!</definedName>
    <definedName name="REGREY" localSheetId="5" hidden="1">#REF!</definedName>
    <definedName name="REGREY" localSheetId="6" hidden="1">#REF!</definedName>
    <definedName name="REGREY" localSheetId="9" hidden="1">#REF!</definedName>
    <definedName name="REGREY" localSheetId="10" hidden="1">#REF!</definedName>
    <definedName name="REGREY" localSheetId="25" hidden="1">#REF!</definedName>
    <definedName name="REGREY" localSheetId="26" hidden="1">#REF!</definedName>
    <definedName name="REGREY" localSheetId="27" hidden="1">#REF!</definedName>
    <definedName name="REGREY" localSheetId="30" hidden="1">#REF!</definedName>
    <definedName name="REGREY" localSheetId="16" hidden="1">#REF!</definedName>
    <definedName name="REGREY" localSheetId="21" hidden="1">#REF!</definedName>
    <definedName name="REGREY" hidden="1">#REF!</definedName>
    <definedName name="renegocia" localSheetId="11">#REF!</definedName>
    <definedName name="renegocia" localSheetId="10">#REF!</definedName>
    <definedName name="renegocia">#REF!</definedName>
    <definedName name="Rentabilidad">#REF!</definedName>
    <definedName name="REPORT" localSheetId="11">#REF!</definedName>
    <definedName name="REPORT" localSheetId="10">#REF!</definedName>
    <definedName name="REPORT">#REF!</definedName>
    <definedName name="REPORT1" localSheetId="11">#REF!</definedName>
    <definedName name="REPORT1" localSheetId="10">#REF!</definedName>
    <definedName name="REPORT1">#REF!</definedName>
    <definedName name="rerer" localSheetId="32" hidden="1">#REF!</definedName>
    <definedName name="rerer" localSheetId="33" hidden="1">#REF!</definedName>
    <definedName name="rerer" localSheetId="1" hidden="1">#REF!</definedName>
    <definedName name="rerer" localSheetId="11" hidden="1">#REF!</definedName>
    <definedName name="rerer" localSheetId="14" hidden="1">#REF!</definedName>
    <definedName name="rerer" localSheetId="18" hidden="1">#REF!</definedName>
    <definedName name="rerer" localSheetId="3" hidden="1">#REF!</definedName>
    <definedName name="rerer" localSheetId="4" hidden="1">#REF!</definedName>
    <definedName name="rerer" localSheetId="5" hidden="1">#REF!</definedName>
    <definedName name="rerer" localSheetId="6" hidden="1">#REF!</definedName>
    <definedName name="rerer" localSheetId="9" hidden="1">#REF!</definedName>
    <definedName name="rerer" localSheetId="10" hidden="1">#REF!</definedName>
    <definedName name="rerer" localSheetId="25" hidden="1">#REF!</definedName>
    <definedName name="rerer" localSheetId="26" hidden="1">#REF!</definedName>
    <definedName name="rerer" localSheetId="27" hidden="1">#REF!</definedName>
    <definedName name="rerer" localSheetId="30" hidden="1">#REF!</definedName>
    <definedName name="rerer" localSheetId="16" hidden="1">#REF!</definedName>
    <definedName name="rerer" localSheetId="21" hidden="1">#REF!</definedName>
    <definedName name="rerer" hidden="1">#REF!</definedName>
    <definedName name="RES">#REF!</definedName>
    <definedName name="RESERVA" localSheetId="11">#REF!</definedName>
    <definedName name="RESERVA" localSheetId="10">#REF!</definedName>
    <definedName name="RESERVA">#REF!</definedName>
    <definedName name="RESERVAS" localSheetId="32">#REF!</definedName>
    <definedName name="RESERVAS" localSheetId="33">#REF!</definedName>
    <definedName name="RESERVAS" localSheetId="1">#REF!</definedName>
    <definedName name="RESERVAS" localSheetId="11">#REF!</definedName>
    <definedName name="RESERVAS" localSheetId="14">#REF!</definedName>
    <definedName name="RESERVAS" localSheetId="3">#REF!</definedName>
    <definedName name="RESERVAS" localSheetId="4">#REF!</definedName>
    <definedName name="RESERVAS" localSheetId="5">#REF!</definedName>
    <definedName name="RESERVAS" localSheetId="6">#REF!</definedName>
    <definedName name="RESERVAS" localSheetId="9">#REF!</definedName>
    <definedName name="RESERVAS" localSheetId="10">#REF!</definedName>
    <definedName name="RESERVAS" localSheetId="30">#REF!</definedName>
    <definedName name="RESERVAS" localSheetId="21">#REF!</definedName>
    <definedName name="RESERVAS">#REF!</definedName>
    <definedName name="RESTFINSYS" localSheetId="11">#REF!</definedName>
    <definedName name="RESTFINSYS" localSheetId="10">#REF!</definedName>
    <definedName name="RESTFINSYS">#REF!</definedName>
    <definedName name="RESTNFPS">#REF!</definedName>
    <definedName name="RESTNFPS_">#REF!</definedName>
    <definedName name="RESUMEN" localSheetId="31">#REF!</definedName>
    <definedName name="RESUMEN" localSheetId="32">#REF!</definedName>
    <definedName name="RESUMEN" localSheetId="33">#REF!</definedName>
    <definedName name="RESUMEN" localSheetId="1">#REF!</definedName>
    <definedName name="RESUMEN" localSheetId="14">#REF!</definedName>
    <definedName name="RESUMEN" localSheetId="15">#REF!</definedName>
    <definedName name="RESUMEN" localSheetId="17">#REF!</definedName>
    <definedName name="RESUMEN" localSheetId="3">#REF!</definedName>
    <definedName name="RESUMEN" localSheetId="4">#REF!</definedName>
    <definedName name="RESUMEN" localSheetId="5">#REF!</definedName>
    <definedName name="RESUMEN" localSheetId="6">#REF!</definedName>
    <definedName name="RESUMEN" localSheetId="10">#REF!</definedName>
    <definedName name="RESUMEN" localSheetId="30">#REF!</definedName>
    <definedName name="RESUMEN" localSheetId="16">#REF!</definedName>
    <definedName name="RESUMEN" localSheetId="21">#REF!</definedName>
    <definedName name="RESUMEN">#REF!</definedName>
    <definedName name="RESUMEN1">#REF!</definedName>
    <definedName name="RESUMEN11" localSheetId="11">#REF!</definedName>
    <definedName name="RESUMEN11" localSheetId="10">#REF!</definedName>
    <definedName name="RESUMEN11">#REF!</definedName>
    <definedName name="RESUMEN2" localSheetId="31">#REF!</definedName>
    <definedName name="RESUMEN2" localSheetId="32">#REF!</definedName>
    <definedName name="RESUMEN2" localSheetId="33">#REF!</definedName>
    <definedName name="RESUMEN2" localSheetId="1">#REF!</definedName>
    <definedName name="RESUMEN2" localSheetId="11">#REF!</definedName>
    <definedName name="RESUMEN2" localSheetId="14">#REF!</definedName>
    <definedName name="RESUMEN2" localSheetId="15">#REF!</definedName>
    <definedName name="RESUMEN2" localSheetId="17">#REF!</definedName>
    <definedName name="RESUMEN2" localSheetId="18">#REF!</definedName>
    <definedName name="RESUMEN2" localSheetId="22">#REF!</definedName>
    <definedName name="RESUMEN2" localSheetId="2">#REF!</definedName>
    <definedName name="RESUMEN2" localSheetId="3">#REF!</definedName>
    <definedName name="RESUMEN2" localSheetId="4">#REF!</definedName>
    <definedName name="RESUMEN2" localSheetId="5">#REF!</definedName>
    <definedName name="RESUMEN2" localSheetId="6">#REF!</definedName>
    <definedName name="RESUMEN2" localSheetId="9">#REF!</definedName>
    <definedName name="RESUMEN2" localSheetId="10">#REF!</definedName>
    <definedName name="RESUMEN2" localSheetId="0">#REF!</definedName>
    <definedName name="RESUMEN2" localSheetId="25">#REF!</definedName>
    <definedName name="RESUMEN2" localSheetId="26">#REF!</definedName>
    <definedName name="RESUMEN2" localSheetId="27">#REF!</definedName>
    <definedName name="RESUMEN2" localSheetId="30">#REF!</definedName>
    <definedName name="RESUMEN2" localSheetId="16">#REF!</definedName>
    <definedName name="RESUMEN2" localSheetId="21">#REF!</definedName>
    <definedName name="RESUMEN2" localSheetId="23">#REF!</definedName>
    <definedName name="RESUMEN2" localSheetId="24">#REF!</definedName>
    <definedName name="RESUMEN2">#REF!</definedName>
    <definedName name="RESUMEN3" localSheetId="32">#REF!</definedName>
    <definedName name="RESUMEN3" localSheetId="33">#REF!</definedName>
    <definedName name="RESUMEN3" localSheetId="1">#REF!</definedName>
    <definedName name="RESUMEN3" localSheetId="11">#REF!</definedName>
    <definedName name="RESUMEN3" localSheetId="14">#REF!</definedName>
    <definedName name="RESUMEN3" localSheetId="17">#REF!</definedName>
    <definedName name="RESUMEN3" localSheetId="18">#REF!</definedName>
    <definedName name="RESUMEN3" localSheetId="3">#REF!</definedName>
    <definedName name="RESUMEN3" localSheetId="4">#REF!</definedName>
    <definedName name="RESUMEN3" localSheetId="5">#REF!</definedName>
    <definedName name="RESUMEN3" localSheetId="6">#REF!</definedName>
    <definedName name="RESUMEN3" localSheetId="9">#REF!</definedName>
    <definedName name="RESUMEN3" localSheetId="10">#REF!</definedName>
    <definedName name="RESUMEN3" localSheetId="25">#REF!</definedName>
    <definedName name="RESUMEN3" localSheetId="26">#REF!</definedName>
    <definedName name="RESUMEN3" localSheetId="27">#REF!</definedName>
    <definedName name="RESUMEN3" localSheetId="30">#REF!</definedName>
    <definedName name="RESUMEN3" localSheetId="16">#REF!</definedName>
    <definedName name="RESUMEN3" localSheetId="21">#REF!</definedName>
    <definedName name="RESUMEN3" localSheetId="24">#REF!</definedName>
    <definedName name="RESUMEN3">#REF!</definedName>
    <definedName name="RESUMEN4" localSheetId="32">#REF!</definedName>
    <definedName name="RESUMEN4" localSheetId="33">#REF!</definedName>
    <definedName name="RESUMEN4" localSheetId="1">#REF!</definedName>
    <definedName name="RESUMEN4" localSheetId="14">#REF!</definedName>
    <definedName name="RESUMEN4" localSheetId="17">#REF!</definedName>
    <definedName name="RESUMEN4" localSheetId="18">#REF!</definedName>
    <definedName name="RESUMEN4" localSheetId="3">#REF!</definedName>
    <definedName name="RESUMEN4" localSheetId="4">#REF!</definedName>
    <definedName name="RESUMEN4" localSheetId="5">#REF!</definedName>
    <definedName name="RESUMEN4" localSheetId="6">#REF!</definedName>
    <definedName name="RESUMEN4" localSheetId="9">#REF!</definedName>
    <definedName name="RESUMEN4" localSheetId="10">#REF!</definedName>
    <definedName name="RESUMEN4" localSheetId="25">#REF!</definedName>
    <definedName name="RESUMEN4" localSheetId="26">#REF!</definedName>
    <definedName name="RESUMEN4" localSheetId="27">#REF!</definedName>
    <definedName name="RESUMEN4" localSheetId="30">#REF!</definedName>
    <definedName name="RESUMEN4" localSheetId="16">#REF!</definedName>
    <definedName name="RESUMEN4" localSheetId="21">#REF!</definedName>
    <definedName name="RESUMEN4" localSheetId="24">#REF!</definedName>
    <definedName name="RESUMEN4">#REF!</definedName>
    <definedName name="RESUMEN5" localSheetId="32">#REF!</definedName>
    <definedName name="RESUMEN5" localSheetId="33">#REF!</definedName>
    <definedName name="RESUMEN5" localSheetId="1">#REF!</definedName>
    <definedName name="RESUMEN5" localSheetId="14">#REF!</definedName>
    <definedName name="RESUMEN5" localSheetId="18">#REF!</definedName>
    <definedName name="RESUMEN5" localSheetId="3">#REF!</definedName>
    <definedName name="RESUMEN5" localSheetId="4">#REF!</definedName>
    <definedName name="RESUMEN5" localSheetId="5">#REF!</definedName>
    <definedName name="RESUMEN5" localSheetId="6">#REF!</definedName>
    <definedName name="RESUMEN5" localSheetId="9">#REF!</definedName>
    <definedName name="RESUMEN5" localSheetId="10">#REF!</definedName>
    <definedName name="RESUMEN5" localSheetId="25">#REF!</definedName>
    <definedName name="RESUMEN5" localSheetId="26">#REF!</definedName>
    <definedName name="RESUMEN5" localSheetId="27">#REF!</definedName>
    <definedName name="RESUMEN5" localSheetId="30">#REF!</definedName>
    <definedName name="RESUMEN5" localSheetId="16">#REF!</definedName>
    <definedName name="RESUMEN5" localSheetId="21">#REF!</definedName>
    <definedName name="RESUMEN5">#REF!</definedName>
    <definedName name="RESUMEN6">#REF!</definedName>
    <definedName name="RESUMEN7">#REF!</definedName>
    <definedName name="RESUMEN9">#REF!</definedName>
    <definedName name="retre" localSheetId="32" hidden="1">#REF!</definedName>
    <definedName name="retre" localSheetId="33" hidden="1">#REF!</definedName>
    <definedName name="retre" localSheetId="1" hidden="1">#REF!</definedName>
    <definedName name="retre" localSheetId="14" hidden="1">#REF!</definedName>
    <definedName name="retre" localSheetId="15" hidden="1">#REF!</definedName>
    <definedName name="retre" localSheetId="17" hidden="1">#REF!</definedName>
    <definedName name="retre" localSheetId="3" hidden="1">#REF!</definedName>
    <definedName name="retre" localSheetId="4" hidden="1">#REF!</definedName>
    <definedName name="retre" localSheetId="5" hidden="1">#REF!</definedName>
    <definedName name="retre" localSheetId="6" hidden="1">#REF!</definedName>
    <definedName name="retre" localSheetId="30" hidden="1">#REF!</definedName>
    <definedName name="retre" localSheetId="16" hidden="1">#REF!</definedName>
    <definedName name="retre" localSheetId="21" hidden="1">#REF!</definedName>
    <definedName name="retre" hidden="1">#REF!</definedName>
    <definedName name="revenue">#REF!</definedName>
    <definedName name="REVENUE_">#REF!</definedName>
    <definedName name="Revisions">#REF!</definedName>
    <definedName name="rf">#REF!</definedName>
    <definedName name="RFSP" localSheetId="11">#REF!</definedName>
    <definedName name="RFSP" localSheetId="10">#REF!</definedName>
    <definedName name="RFSP">#REF!</definedName>
    <definedName name="rft" localSheetId="31" hidden="1">{"Riqfin97",#N/A,FALSE,"Tran";"Riqfinpro",#N/A,FALSE,"Tran"}</definedName>
    <definedName name="rft" localSheetId="32" hidden="1">{"Riqfin97",#N/A,FALSE,"Tran";"Riqfinpro",#N/A,FALSE,"Tran"}</definedName>
    <definedName name="rft" localSheetId="33" hidden="1">{"Riqfin97",#N/A,FALSE,"Tran";"Riqfinpro",#N/A,FALSE,"Tran"}</definedName>
    <definedName name="rft" localSheetId="1" hidden="1">{"Riqfin97",#N/A,FALSE,"Tran";"Riqfinpro",#N/A,FALSE,"Tran"}</definedName>
    <definedName name="rft" localSheetId="11" hidden="1">{"Riqfin97",#N/A,FALSE,"Tran";"Riqfinpro",#N/A,FALSE,"Tran"}</definedName>
    <definedName name="rft" localSheetId="14" hidden="1">{"Riqfin97",#N/A,FALSE,"Tran";"Riqfinpro",#N/A,FALSE,"Tran"}</definedName>
    <definedName name="rft" localSheetId="15" hidden="1">{"Riqfin97",#N/A,FALSE,"Tran";"Riqfinpro",#N/A,FALSE,"Tran"}</definedName>
    <definedName name="rft" localSheetId="17" hidden="1">{"Riqfin97",#N/A,FALSE,"Tran";"Riqfinpro",#N/A,FALSE,"Tran"}</definedName>
    <definedName name="rft" localSheetId="18" hidden="1">{"Riqfin97",#N/A,FALSE,"Tran";"Riqfinpro",#N/A,FALSE,"Tran"}</definedName>
    <definedName name="rft" localSheetId="22" hidden="1">{"Riqfin97",#N/A,FALSE,"Tran";"Riqfinpro",#N/A,FALSE,"Tran"}</definedName>
    <definedName name="rft" localSheetId="2" hidden="1">{"Riqfin97",#N/A,FALSE,"Tran";"Riqfinpro",#N/A,FALSE,"Tran"}</definedName>
    <definedName name="rft" localSheetId="3" hidden="1">{"Riqfin97",#N/A,FALSE,"Tran";"Riqfinpro",#N/A,FALSE,"Tran"}</definedName>
    <definedName name="rft" localSheetId="4" hidden="1">{"Riqfin97",#N/A,FALSE,"Tran";"Riqfinpro",#N/A,FALSE,"Tran"}</definedName>
    <definedName name="rft" localSheetId="5" hidden="1">{"Riqfin97",#N/A,FALSE,"Tran";"Riqfinpro",#N/A,FALSE,"Tran"}</definedName>
    <definedName name="rft" localSheetId="6" hidden="1">{"Riqfin97",#N/A,FALSE,"Tran";"Riqfinpro",#N/A,FALSE,"Tran"}</definedName>
    <definedName name="rft" localSheetId="9" hidden="1">{"Riqfin97",#N/A,FALSE,"Tran";"Riqfinpro",#N/A,FALSE,"Tran"}</definedName>
    <definedName name="rft" localSheetId="10" hidden="1">{"Riqfin97",#N/A,FALSE,"Tran";"Riqfinpro",#N/A,FALSE,"Tran"}</definedName>
    <definedName name="rft" localSheetId="0" hidden="1">{"Riqfin97",#N/A,FALSE,"Tran";"Riqfinpro",#N/A,FALSE,"Tran"}</definedName>
    <definedName name="rft" localSheetId="25" hidden="1">{"Riqfin97",#N/A,FALSE,"Tran";"Riqfinpro",#N/A,FALSE,"Tran"}</definedName>
    <definedName name="rft" localSheetId="26" hidden="1">{"Riqfin97",#N/A,FALSE,"Tran";"Riqfinpro",#N/A,FALSE,"Tran"}</definedName>
    <definedName name="rft" localSheetId="27" hidden="1">{"Riqfin97",#N/A,FALSE,"Tran";"Riqfinpro",#N/A,FALSE,"Tran"}</definedName>
    <definedName name="rft" localSheetId="28" hidden="1">{"Riqfin97",#N/A,FALSE,"Tran";"Riqfinpro",#N/A,FALSE,"Tran"}</definedName>
    <definedName name="rft" localSheetId="30" hidden="1">{"Riqfin97",#N/A,FALSE,"Tran";"Riqfinpro",#N/A,FALSE,"Tran"}</definedName>
    <definedName name="rft" localSheetId="16" hidden="1">{"Riqfin97",#N/A,FALSE,"Tran";"Riqfinpro",#N/A,FALSE,"Tran"}</definedName>
    <definedName name="rft" localSheetId="21" hidden="1">{"Riqfin97",#N/A,FALSE,"Tran";"Riqfinpro",#N/A,FALSE,"Tran"}</definedName>
    <definedName name="rft" localSheetId="23" hidden="1">{"Riqfin97",#N/A,FALSE,"Tran";"Riqfinpro",#N/A,FALSE,"Tran"}</definedName>
    <definedName name="rft" localSheetId="24" hidden="1">{"Riqfin97",#N/A,FALSE,"Tran";"Riqfinpro",#N/A,FALSE,"Tran"}</definedName>
    <definedName name="rft" hidden="1">{"Riqfin97",#N/A,FALSE,"Tran";"Riqfinpro",#N/A,FALSE,"Tran"}</definedName>
    <definedName name="rfv" localSheetId="31" hidden="1">{"Tab1",#N/A,FALSE,"P";"Tab2",#N/A,FALSE,"P"}</definedName>
    <definedName name="rfv" localSheetId="32" hidden="1">{"Tab1",#N/A,FALSE,"P";"Tab2",#N/A,FALSE,"P"}</definedName>
    <definedName name="rfv" localSheetId="33" hidden="1">{"Tab1",#N/A,FALSE,"P";"Tab2",#N/A,FALSE,"P"}</definedName>
    <definedName name="rfv" localSheetId="1" hidden="1">{"Tab1",#N/A,FALSE,"P";"Tab2",#N/A,FALSE,"P"}</definedName>
    <definedName name="rfv" localSheetId="11" hidden="1">{"Tab1",#N/A,FALSE,"P";"Tab2",#N/A,FALSE,"P"}</definedName>
    <definedName name="rfv" localSheetId="14" hidden="1">{"Tab1",#N/A,FALSE,"P";"Tab2",#N/A,FALSE,"P"}</definedName>
    <definedName name="rfv" localSheetId="15" hidden="1">{"Tab1",#N/A,FALSE,"P";"Tab2",#N/A,FALSE,"P"}</definedName>
    <definedName name="rfv" localSheetId="17" hidden="1">{"Tab1",#N/A,FALSE,"P";"Tab2",#N/A,FALSE,"P"}</definedName>
    <definedName name="rfv" localSheetId="18" hidden="1">{"Tab1",#N/A,FALSE,"P";"Tab2",#N/A,FALSE,"P"}</definedName>
    <definedName name="rfv" localSheetId="22" hidden="1">{"Tab1",#N/A,FALSE,"P";"Tab2",#N/A,FALSE,"P"}</definedName>
    <definedName name="rfv" localSheetId="2" hidden="1">{"Tab1",#N/A,FALSE,"P";"Tab2",#N/A,FALSE,"P"}</definedName>
    <definedName name="rfv" localSheetId="3" hidden="1">{"Tab1",#N/A,FALSE,"P";"Tab2",#N/A,FALSE,"P"}</definedName>
    <definedName name="rfv" localSheetId="4" hidden="1">{"Tab1",#N/A,FALSE,"P";"Tab2",#N/A,FALSE,"P"}</definedName>
    <definedName name="rfv" localSheetId="5" hidden="1">{"Tab1",#N/A,FALSE,"P";"Tab2",#N/A,FALSE,"P"}</definedName>
    <definedName name="rfv" localSheetId="6" hidden="1">{"Tab1",#N/A,FALSE,"P";"Tab2",#N/A,FALSE,"P"}</definedName>
    <definedName name="rfv" localSheetId="9" hidden="1">{"Tab1",#N/A,FALSE,"P";"Tab2",#N/A,FALSE,"P"}</definedName>
    <definedName name="rfv" localSheetId="10" hidden="1">{"Tab1",#N/A,FALSE,"P";"Tab2",#N/A,FALSE,"P"}</definedName>
    <definedName name="rfv" localSheetId="0" hidden="1">{"Tab1",#N/A,FALSE,"P";"Tab2",#N/A,FALSE,"P"}</definedName>
    <definedName name="rfv" localSheetId="25" hidden="1">{"Tab1",#N/A,FALSE,"P";"Tab2",#N/A,FALSE,"P"}</definedName>
    <definedName name="rfv" localSheetId="26" hidden="1">{"Tab1",#N/A,FALSE,"P";"Tab2",#N/A,FALSE,"P"}</definedName>
    <definedName name="rfv" localSheetId="27" hidden="1">{"Tab1",#N/A,FALSE,"P";"Tab2",#N/A,FALSE,"P"}</definedName>
    <definedName name="rfv" localSheetId="28" hidden="1">{"Tab1",#N/A,FALSE,"P";"Tab2",#N/A,FALSE,"P"}</definedName>
    <definedName name="rfv" localSheetId="30" hidden="1">{"Tab1",#N/A,FALSE,"P";"Tab2",#N/A,FALSE,"P"}</definedName>
    <definedName name="rfv" localSheetId="16" hidden="1">{"Tab1",#N/A,FALSE,"P";"Tab2",#N/A,FALSE,"P"}</definedName>
    <definedName name="rfv" localSheetId="21" hidden="1">{"Tab1",#N/A,FALSE,"P";"Tab2",#N/A,FALSE,"P"}</definedName>
    <definedName name="rfv" localSheetId="23" hidden="1">{"Tab1",#N/A,FALSE,"P";"Tab2",#N/A,FALSE,"P"}</definedName>
    <definedName name="rfv" localSheetId="24" hidden="1">{"Tab1",#N/A,FALSE,"P";"Tab2",#N/A,FALSE,"P"}</definedName>
    <definedName name="rfv" hidden="1">{"Tab1",#N/A,FALSE,"P";"Tab2",#N/A,FALSE,"P"}</definedName>
    <definedName name="RgCcode">#REF!</definedName>
    <definedName name="RgCName">#REF!</definedName>
    <definedName name="rgdfgd" localSheetId="31" hidden="1">#REF!</definedName>
    <definedName name="rgdfgd" localSheetId="32" hidden="1">#REF!</definedName>
    <definedName name="rgdfgd" localSheetId="33" hidden="1">#REF!</definedName>
    <definedName name="rgdfgd" localSheetId="1" hidden="1">#REF!</definedName>
    <definedName name="rgdfgd" localSheetId="11" hidden="1">#REF!</definedName>
    <definedName name="rgdfgd" localSheetId="14" hidden="1">#REF!</definedName>
    <definedName name="rgdfgd" localSheetId="15" hidden="1">#REF!</definedName>
    <definedName name="rgdfgd" localSheetId="17" hidden="1">#REF!</definedName>
    <definedName name="rgdfgd" localSheetId="18" hidden="1">#REF!</definedName>
    <definedName name="rgdfgd" localSheetId="22" hidden="1">#REF!</definedName>
    <definedName name="rgdfgd" localSheetId="3" hidden="1">#REF!</definedName>
    <definedName name="rgdfgd" localSheetId="4" hidden="1">#REF!</definedName>
    <definedName name="rgdfgd" localSheetId="5" hidden="1">#REF!</definedName>
    <definedName name="rgdfgd" localSheetId="6" hidden="1">#REF!</definedName>
    <definedName name="rgdfgd" localSheetId="9" hidden="1">#REF!</definedName>
    <definedName name="rgdfgd" localSheetId="10" hidden="1">#REF!</definedName>
    <definedName name="rgdfgd" localSheetId="25" hidden="1">#REF!</definedName>
    <definedName name="rgdfgd" localSheetId="26" hidden="1">#REF!</definedName>
    <definedName name="rgdfgd" localSheetId="27" hidden="1">#REF!</definedName>
    <definedName name="rgdfgd" localSheetId="30" hidden="1">#REF!</definedName>
    <definedName name="rgdfgd" localSheetId="16" hidden="1">#REF!</definedName>
    <definedName name="rgdfgd" localSheetId="21" hidden="1">#REF!</definedName>
    <definedName name="rgdfgd" localSheetId="23" hidden="1">#REF!</definedName>
    <definedName name="rgdfgd" localSheetId="24" hidden="1">#REF!</definedName>
    <definedName name="rgdfgd" hidden="1">#REF!</definedName>
    <definedName name="RGDPA" localSheetId="11">#REF!</definedName>
    <definedName name="RGDPA" localSheetId="10">#REF!</definedName>
    <definedName name="RGDPA">#REF!</definedName>
    <definedName name="RgFdBaseYr">#REF!</definedName>
    <definedName name="RgFdBper">#REF!</definedName>
    <definedName name="RgFdDefBaseYr">#REF!</definedName>
    <definedName name="RgFdEper">#REF!</definedName>
    <definedName name="RgFdGrFoot">#REF!</definedName>
    <definedName name="RgFdGrSeries">#REF!</definedName>
    <definedName name="RgFdGrSeriesVal">#REF!</definedName>
    <definedName name="RgFdGrType">#REF!</definedName>
    <definedName name="RgFdPartCseries">#REF!</definedName>
    <definedName name="RgFdPartCsource" localSheetId="11">#REF!</definedName>
    <definedName name="RgFdPartCsource" localSheetId="10">#REF!</definedName>
    <definedName name="RgFdPartCsource">#REF!</definedName>
    <definedName name="RgFdPartEseries" localSheetId="11">#REF!</definedName>
    <definedName name="RgFdPartEseries" localSheetId="10">#REF!</definedName>
    <definedName name="RgFdPartEseries">#REF!</definedName>
    <definedName name="RgFdPartEsource" localSheetId="11">#REF!</definedName>
    <definedName name="RgFdPartEsource" localSheetId="10">#REF!</definedName>
    <definedName name="RgFdPartEsource">#REF!</definedName>
    <definedName name="RgFdPartUserFile">#REF!</definedName>
    <definedName name="RgFdReptCSeries" localSheetId="11">#REF!</definedName>
    <definedName name="RgFdReptCSeries" localSheetId="10">#REF!</definedName>
    <definedName name="RgFdReptCSeries">#REF!</definedName>
    <definedName name="RgFdReptCsource" localSheetId="11">#REF!</definedName>
    <definedName name="RgFdReptCsource" localSheetId="10">#REF!</definedName>
    <definedName name="RgFdReptCsource">#REF!</definedName>
    <definedName name="RgFdReptEseries" localSheetId="11">#REF!</definedName>
    <definedName name="RgFdReptEseries" localSheetId="10">#REF!</definedName>
    <definedName name="RgFdReptEseries">#REF!</definedName>
    <definedName name="RgFdReptEsource">#REF!</definedName>
    <definedName name="RgFdReptUserFile">#REF!</definedName>
    <definedName name="RgFdSAMethod" localSheetId="11">#REF!</definedName>
    <definedName name="RgFdSAMethod" localSheetId="10">#REF!</definedName>
    <definedName name="RgFdSAMethod">#REF!</definedName>
    <definedName name="RgFdTbBper" localSheetId="11">#REF!</definedName>
    <definedName name="RgFdTbBper" localSheetId="10">#REF!</definedName>
    <definedName name="RgFdTbBper">#REF!</definedName>
    <definedName name="RgFdTbCreate" localSheetId="11">#REF!</definedName>
    <definedName name="RgFdTbCreate" localSheetId="10">#REF!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gz\dsf">#N/A</definedName>
    <definedName name="ri" localSheetId="31" hidden="1">#REF!</definedName>
    <definedName name="ri" localSheetId="32" hidden="1">#REF!</definedName>
    <definedName name="ri" localSheetId="33" hidden="1">#REF!</definedName>
    <definedName name="ri" localSheetId="1" hidden="1">#REF!</definedName>
    <definedName name="ri" localSheetId="11" hidden="1">#REF!</definedName>
    <definedName name="ri" localSheetId="14" hidden="1">#REF!</definedName>
    <definedName name="ri" localSheetId="15" hidden="1">#REF!</definedName>
    <definedName name="ri" localSheetId="17" hidden="1">#REF!</definedName>
    <definedName name="ri" localSheetId="18" hidden="1">#REF!</definedName>
    <definedName name="ri" localSheetId="22" hidden="1">#REF!</definedName>
    <definedName name="ri" localSheetId="3" hidden="1">#REF!</definedName>
    <definedName name="ri" localSheetId="4" hidden="1">#REF!</definedName>
    <definedName name="ri" localSheetId="5" hidden="1">#REF!</definedName>
    <definedName name="ri" localSheetId="6" hidden="1">#REF!</definedName>
    <definedName name="ri" localSheetId="9" hidden="1">#REF!</definedName>
    <definedName name="ri" localSheetId="10" hidden="1">#REF!</definedName>
    <definedName name="ri" localSheetId="25" hidden="1">#REF!</definedName>
    <definedName name="ri" localSheetId="26" hidden="1">#REF!</definedName>
    <definedName name="ri" localSheetId="27" hidden="1">#REF!</definedName>
    <definedName name="ri" localSheetId="30" hidden="1">#REF!</definedName>
    <definedName name="ri" localSheetId="16" hidden="1">#REF!</definedName>
    <definedName name="ri" localSheetId="21" hidden="1">#REF!</definedName>
    <definedName name="ri" localSheetId="23" hidden="1">#REF!</definedName>
    <definedName name="ri" localSheetId="24" hidden="1">#REF!</definedName>
    <definedName name="ri" hidden="1">#REF!</definedName>
    <definedName name="right" localSheetId="32">#REF!</definedName>
    <definedName name="right" localSheetId="33">#REF!</definedName>
    <definedName name="right" localSheetId="1">#REF!</definedName>
    <definedName name="right" localSheetId="11">#REF!</definedName>
    <definedName name="right" localSheetId="14">#REF!</definedName>
    <definedName name="right" localSheetId="15">#REF!</definedName>
    <definedName name="right" localSheetId="17">#REF!</definedName>
    <definedName name="right" localSheetId="22">#REF!</definedName>
    <definedName name="right" localSheetId="3">#REF!</definedName>
    <definedName name="right" localSheetId="4">#REF!</definedName>
    <definedName name="right" localSheetId="5">#REF!</definedName>
    <definedName name="right" localSheetId="6">#REF!</definedName>
    <definedName name="right" localSheetId="9">#REF!</definedName>
    <definedName name="right" localSheetId="10">#REF!</definedName>
    <definedName name="right" localSheetId="25">#REF!</definedName>
    <definedName name="right" localSheetId="30">#REF!</definedName>
    <definedName name="right" localSheetId="16">#REF!</definedName>
    <definedName name="right" localSheetId="21">#REF!</definedName>
    <definedName name="right" localSheetId="23">#REF!</definedName>
    <definedName name="right" localSheetId="24">#REF!</definedName>
    <definedName name="right">#REF!</definedName>
    <definedName name="RIN" localSheetId="32">#REF!</definedName>
    <definedName name="RIN" localSheetId="33">#REF!</definedName>
    <definedName name="RIN" localSheetId="1">#REF!</definedName>
    <definedName name="RIN" localSheetId="11">#REF!</definedName>
    <definedName name="RIN" localSheetId="14">#REF!</definedName>
    <definedName name="RIN" localSheetId="17">#REF!</definedName>
    <definedName name="RIN" localSheetId="3">#REF!</definedName>
    <definedName name="RIN" localSheetId="4">#REF!</definedName>
    <definedName name="RIN" localSheetId="5">#REF!</definedName>
    <definedName name="RIN" localSheetId="6">#REF!</definedName>
    <definedName name="RIN" localSheetId="9">#REF!</definedName>
    <definedName name="RIN" localSheetId="10">#REF!</definedName>
    <definedName name="RIN" localSheetId="30">#REF!</definedName>
    <definedName name="RIN" localSheetId="21">#REF!</definedName>
    <definedName name="RIN" localSheetId="24">#REF!</definedName>
    <definedName name="RIN">#REF!</definedName>
    <definedName name="rindex" localSheetId="32">#REF!</definedName>
    <definedName name="rindex" localSheetId="33">#REF!</definedName>
    <definedName name="rindex" localSheetId="1">#REF!</definedName>
    <definedName name="rindex" localSheetId="14">#REF!</definedName>
    <definedName name="rindex" localSheetId="3">#REF!</definedName>
    <definedName name="rindex" localSheetId="4">#REF!</definedName>
    <definedName name="rindex" localSheetId="5">#REF!</definedName>
    <definedName name="rindex" localSheetId="6">#REF!</definedName>
    <definedName name="rindex" localSheetId="9">#REF!</definedName>
    <definedName name="rindex" localSheetId="30">#REF!</definedName>
    <definedName name="rindex" localSheetId="21">#REF!</definedName>
    <definedName name="rindex">#REF!</definedName>
    <definedName name="rinfinpriv">#REF!</definedName>
    <definedName name="RIQFIN">#REF!</definedName>
    <definedName name="riqueza">#REF!</definedName>
    <definedName name="rita" localSheetId="1">#REF!</definedName>
    <definedName name="rita" localSheetId="2">#REF!</definedName>
    <definedName name="rita" localSheetId="3">#REF!</definedName>
    <definedName name="rita" localSheetId="4">#REF!</definedName>
    <definedName name="rita" localSheetId="5">#REF!</definedName>
    <definedName name="rita" localSheetId="0">#REF!</definedName>
    <definedName name="rita">#REF!</definedName>
    <definedName name="rjyktuk">#REF!</definedName>
    <definedName name="rngErrorSort" localSheetId="14">#REF!</definedName>
    <definedName name="rngErrorSort" localSheetId="15">#REF!</definedName>
    <definedName name="rngErrorSort" localSheetId="17">#REF!</definedName>
    <definedName name="rngErrorSort" localSheetId="10">#REF!</definedName>
    <definedName name="rngErrorSort" localSheetId="16">#REF!</definedName>
    <definedName name="rngErrorSort">#REF!</definedName>
    <definedName name="rngLastSave" localSheetId="14">#REF!</definedName>
    <definedName name="rngLastSave" localSheetId="15">#REF!</definedName>
    <definedName name="rngLastSave" localSheetId="17">#REF!</definedName>
    <definedName name="rngLastSave" localSheetId="10">#REF!</definedName>
    <definedName name="rngLastSave" localSheetId="16">#REF!</definedName>
    <definedName name="rngLastSave">#REF!</definedName>
    <definedName name="rngLastSent" localSheetId="14">#REF!</definedName>
    <definedName name="rngLastSent" localSheetId="15">#REF!</definedName>
    <definedName name="rngLastSent" localSheetId="17">#REF!</definedName>
    <definedName name="rngLastSent" localSheetId="10">#REF!</definedName>
    <definedName name="rngLastSent" localSheetId="16">#REF!</definedName>
    <definedName name="rngLastSent">#REF!</definedName>
    <definedName name="rngLastUpdate" localSheetId="14">#REF!</definedName>
    <definedName name="rngLastUpdate" localSheetId="15">#REF!</definedName>
    <definedName name="rngLastUpdate" localSheetId="17">#REF!</definedName>
    <definedName name="rngLastUpdate" localSheetId="10">#REF!</definedName>
    <definedName name="rngLastUpdate" localSheetId="16">#REF!</definedName>
    <definedName name="rngLastUpdate">#REF!</definedName>
    <definedName name="rngNeedsUpdate" localSheetId="14">#REF!</definedName>
    <definedName name="rngNeedsUpdate" localSheetId="15">#REF!</definedName>
    <definedName name="rngNeedsUpdate" localSheetId="17">#REF!</definedName>
    <definedName name="rngNeedsUpdate" localSheetId="10">#REF!</definedName>
    <definedName name="rngNeedsUpdate" localSheetId="16">#REF!</definedName>
    <definedName name="rngNeedsUpdate">#REF!</definedName>
    <definedName name="RNGNM" localSheetId="11">#REF!</definedName>
    <definedName name="RNGNM" localSheetId="10">#REF!</definedName>
    <definedName name="RNGNM">#REF!</definedName>
    <definedName name="rngQuestChecked" localSheetId="14">#REF!</definedName>
    <definedName name="rngQuestChecked" localSheetId="15">#REF!</definedName>
    <definedName name="rngQuestChecked" localSheetId="17">#REF!</definedName>
    <definedName name="rngQuestChecked" localSheetId="10">#REF!</definedName>
    <definedName name="rngQuestChecked" localSheetId="16">#REF!</definedName>
    <definedName name="rngQuestChecked">#REF!</definedName>
    <definedName name="ROE">#REF!</definedName>
    <definedName name="ROS">#N/A</definedName>
    <definedName name="Rows_Table" localSheetId="31">#REF!</definedName>
    <definedName name="Rows_Table" localSheetId="32">#REF!</definedName>
    <definedName name="Rows_Table" localSheetId="33">#REF!</definedName>
    <definedName name="Rows_Table" localSheetId="1">#REF!</definedName>
    <definedName name="Rows_Table" localSheetId="11">#REF!</definedName>
    <definedName name="Rows_Table" localSheetId="14">#REF!</definedName>
    <definedName name="Rows_Table" localSheetId="15">#REF!</definedName>
    <definedName name="Rows_Table" localSheetId="17">#REF!</definedName>
    <definedName name="Rows_Table" localSheetId="22">#REF!</definedName>
    <definedName name="Rows_Table" localSheetId="3">#REF!</definedName>
    <definedName name="Rows_Table" localSheetId="4">#REF!</definedName>
    <definedName name="Rows_Table" localSheetId="5">#REF!</definedName>
    <definedName name="Rows_Table" localSheetId="6">#REF!</definedName>
    <definedName name="Rows_Table" localSheetId="9">#REF!</definedName>
    <definedName name="Rows_Table" localSheetId="10">#REF!</definedName>
    <definedName name="Rows_Table" localSheetId="25">#REF!</definedName>
    <definedName name="Rows_Table" localSheetId="30">#REF!</definedName>
    <definedName name="Rows_Table" localSheetId="16">#REF!</definedName>
    <definedName name="Rows_Table" localSheetId="21">#REF!</definedName>
    <definedName name="Rows_Table" localSheetId="23">#REF!</definedName>
    <definedName name="Rows_Table" localSheetId="24">#REF!</definedName>
    <definedName name="Rows_Table">#REF!</definedName>
    <definedName name="RP98RE" localSheetId="11">#REF!</definedName>
    <definedName name="RP98RE" localSheetId="10">#REF!</definedName>
    <definedName name="RP98RE">#REF!</definedName>
    <definedName name="RPJun02">#REF!</definedName>
    <definedName name="RPJun02_2">#REF!</definedName>
    <definedName name="RR" localSheetId="31">#REF!</definedName>
    <definedName name="RR" localSheetId="32">#REF!</definedName>
    <definedName name="RR" localSheetId="33">#REF!</definedName>
    <definedName name="RR" localSheetId="1">#REF!</definedName>
    <definedName name="RR" localSheetId="11">#REF!</definedName>
    <definedName name="RR" localSheetId="14">#REF!</definedName>
    <definedName name="RR" localSheetId="15">#REF!</definedName>
    <definedName name="RR" localSheetId="17">#REF!</definedName>
    <definedName name="RR" localSheetId="18">#REF!</definedName>
    <definedName name="RR" localSheetId="22">#REF!</definedName>
    <definedName name="RR" localSheetId="2">#REF!</definedName>
    <definedName name="RR" localSheetId="3">#REF!</definedName>
    <definedName name="RR" localSheetId="4">#REF!</definedName>
    <definedName name="RR" localSheetId="5">#REF!</definedName>
    <definedName name="RR" localSheetId="6">#REF!</definedName>
    <definedName name="RR" localSheetId="9">#REF!</definedName>
    <definedName name="rr" localSheetId="10" hidden="1">{"Riqfin97",#N/A,FALSE,"Tran";"Riqfinpro",#N/A,FALSE,"Tran"}</definedName>
    <definedName name="RR" localSheetId="0">#REF!</definedName>
    <definedName name="RR" localSheetId="25">#REF!</definedName>
    <definedName name="RR" localSheetId="26">#REF!</definedName>
    <definedName name="RR" localSheetId="27">#REF!</definedName>
    <definedName name="RR" localSheetId="30">#REF!</definedName>
    <definedName name="RR" localSheetId="16">#REF!</definedName>
    <definedName name="RR" localSheetId="21">#REF!</definedName>
    <definedName name="RR" localSheetId="23">#REF!</definedName>
    <definedName name="RR" localSheetId="24">#REF!</definedName>
    <definedName name="RR">#REF!</definedName>
    <definedName name="rrasrra" localSheetId="32">#REF!</definedName>
    <definedName name="rrasrra" localSheetId="33">#REF!</definedName>
    <definedName name="rrasrra" localSheetId="1">#REF!</definedName>
    <definedName name="rrasrra" localSheetId="11">#REF!</definedName>
    <definedName name="rrasrra" localSheetId="14">#REF!</definedName>
    <definedName name="rrasrra" localSheetId="17">#REF!</definedName>
    <definedName name="rrasrra" localSheetId="18">#REF!</definedName>
    <definedName name="rrasrra" localSheetId="3">#REF!</definedName>
    <definedName name="rrasrra" localSheetId="4">#REF!</definedName>
    <definedName name="rrasrra" localSheetId="5">#REF!</definedName>
    <definedName name="rrasrra" localSheetId="6">#REF!</definedName>
    <definedName name="rrasrra" localSheetId="9">#REF!</definedName>
    <definedName name="rrasrra" localSheetId="10">#REF!</definedName>
    <definedName name="rrasrra" localSheetId="25">#REF!</definedName>
    <definedName name="rrasrra" localSheetId="26">#REF!</definedName>
    <definedName name="rrasrra" localSheetId="27">#REF!</definedName>
    <definedName name="rrasrra" localSheetId="30">#REF!</definedName>
    <definedName name="rrasrra" localSheetId="16">#REF!</definedName>
    <definedName name="rrasrra" localSheetId="21">#REF!</definedName>
    <definedName name="rrasrra" localSheetId="24">#REF!</definedName>
    <definedName name="rrasrra">#REF!</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1" hidden="1">{"Riqfin97",#N/A,FALSE,"Tran";"Riqfinpro",#N/A,FALSE,"Tran"}</definedName>
    <definedName name="rrr" localSheetId="11" hidden="1">{"Riqfin97",#N/A,FALSE,"Tran";"Riqfinpro",#N/A,FALSE,"Tran"}</definedName>
    <definedName name="rrr" localSheetId="14" hidden="1">{"Riqfin97",#N/A,FALSE,"Tran";"Riqfinpro",#N/A,FALSE,"Tran"}</definedName>
    <definedName name="rrr" localSheetId="15" hidden="1">{"Riqfin97",#N/A,FALSE,"Tran";"Riqfinpro",#N/A,FALSE,"Tran"}</definedName>
    <definedName name="rrr" localSheetId="17" hidden="1">{"Riqfin97",#N/A,FALSE,"Tran";"Riqfinpro",#N/A,FALSE,"Tran"}</definedName>
    <definedName name="rrr" localSheetId="18" hidden="1">{"Riqfin97",#N/A,FALSE,"Tran";"Riqfinpro",#N/A,FALSE,"Tran"}</definedName>
    <definedName name="rrr" localSheetId="22" hidden="1">{"Riqfin97",#N/A,FALSE,"Tran";"Riqfinpro",#N/A,FALSE,"Tran"}</definedName>
    <definedName name="rrr" localSheetId="2" hidden="1">{"Riqfin97",#N/A,FALSE,"Tran";"Riqfinpro",#N/A,FALSE,"Tran"}</definedName>
    <definedName name="rrr" localSheetId="3" hidden="1">{"Riqfin97",#N/A,FALSE,"Tran";"Riqfinpro",#N/A,FALSE,"Tran"}</definedName>
    <definedName name="rrr" localSheetId="4" hidden="1">{"Riqfin97",#N/A,FALSE,"Tran";"Riqfinpro",#N/A,FALSE,"Tran"}</definedName>
    <definedName name="rrr" localSheetId="5" hidden="1">{"Riqfin97",#N/A,FALSE,"Tran";"Riqfinpro",#N/A,FALSE,"Tran"}</definedName>
    <definedName name="rrr" localSheetId="6" hidden="1">{"Riqfin97",#N/A,FALSE,"Tran";"Riqfinpro",#N/A,FALSE,"Tran"}</definedName>
    <definedName name="rrr" localSheetId="9" hidden="1">{"Riqfin97",#N/A,FALSE,"Tran";"Riqfinpro",#N/A,FALSE,"Tran"}</definedName>
    <definedName name="rrr" localSheetId="10" hidden="1">{"Riqfin97",#N/A,FALSE,"Tran";"Riqfinpro",#N/A,FALSE,"Tran"}</definedName>
    <definedName name="rrr" localSheetId="0" hidden="1">{"Riqfin97",#N/A,FALSE,"Tran";"Riqfinpro",#N/A,FALSE,"Tran"}</definedName>
    <definedName name="rrr" localSheetId="25" hidden="1">{"Riqfin97",#N/A,FALSE,"Tran";"Riqfinpro",#N/A,FALSE,"Tran"}</definedName>
    <definedName name="rrr" localSheetId="26" hidden="1">{"Riqfin97",#N/A,FALSE,"Tran";"Riqfinpro",#N/A,FALSE,"Tran"}</definedName>
    <definedName name="rrr" localSheetId="27" hidden="1">{"Riqfin97",#N/A,FALSE,"Tran";"Riqfinpro",#N/A,FALSE,"Tran"}</definedName>
    <definedName name="rrr" localSheetId="28" hidden="1">{"Riqfin97",#N/A,FALSE,"Tran";"Riqfinpro",#N/A,FALSE,"Tran"}</definedName>
    <definedName name="rrr" localSheetId="30" hidden="1">{"Riqfin97",#N/A,FALSE,"Tran";"Riqfinpro",#N/A,FALSE,"Tran"}</definedName>
    <definedName name="rrr" localSheetId="16" hidden="1">{"Riqfin97",#N/A,FALSE,"Tran";"Riqfinpro",#N/A,FALSE,"Tran"}</definedName>
    <definedName name="rrr" localSheetId="21" hidden="1">{"Riqfin97",#N/A,FALSE,"Tran";"Riqfinpro",#N/A,FALSE,"Tran"}</definedName>
    <definedName name="rrr" localSheetId="23" hidden="1">{"Riqfin97",#N/A,FALSE,"Tran";"Riqfinpro",#N/A,FALSE,"Tran"}</definedName>
    <definedName name="rrr" localSheetId="24" hidden="1">{"Riqfin97",#N/A,FALSE,"Tran";"Riqfinpro",#N/A,FALSE,"Tran"}</definedName>
    <definedName name="rrr" hidden="1">{"Riqfin97",#N/A,FALSE,"Tran";"Riqfinpro",#N/A,FALSE,"Tran"}</definedName>
    <definedName name="rrrr" localSheetId="31" hidden="1">{#N/A,#N/A,FALSE,"slvsrtb1";#N/A,#N/A,FALSE,"slvsrtb2";#N/A,#N/A,FALSE,"slvsrtb3";#N/A,#N/A,FALSE,"slvsrtb4";#N/A,#N/A,FALSE,"slvsrtb5";#N/A,#N/A,FALSE,"slvsrtb6";#N/A,#N/A,FALSE,"slvsrtb7";#N/A,#N/A,FALSE,"slvsrtb8";#N/A,#N/A,FALSE,"slvsrtb9";#N/A,#N/A,FALSE,"slvsrtb10";#N/A,#N/A,FALSE,"slvsrtb12"}</definedName>
    <definedName name="rrrr" localSheetId="32" hidden="1">{#N/A,#N/A,FALSE,"slvsrtb1";#N/A,#N/A,FALSE,"slvsrtb2";#N/A,#N/A,FALSE,"slvsrtb3";#N/A,#N/A,FALSE,"slvsrtb4";#N/A,#N/A,FALSE,"slvsrtb5";#N/A,#N/A,FALSE,"slvsrtb6";#N/A,#N/A,FALSE,"slvsrtb7";#N/A,#N/A,FALSE,"slvsrtb8";#N/A,#N/A,FALSE,"slvsrtb9";#N/A,#N/A,FALSE,"slvsrtb10";#N/A,#N/A,FALSE,"slvsrtb12"}</definedName>
    <definedName name="rrrr" localSheetId="33"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3"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0" hidden="1">{#N/A,#N/A,FALSE,"slvsrtb1";#N/A,#N/A,FALSE,"slvsrtb2";#N/A,#N/A,FALSE,"slvsrtb3";#N/A,#N/A,FALSE,"slvsrtb4";#N/A,#N/A,FALSE,"slvsrtb5";#N/A,#N/A,FALSE,"slvsrtb6";#N/A,#N/A,FALSE,"slvsrtb7";#N/A,#N/A,FALSE,"slvsrtb8";#N/A,#N/A,FALSE,"slvsrtb9";#N/A,#N/A,FALSE,"slvsrtb10";#N/A,#N/A,FALSE,"slvsrtb12"}</definedName>
    <definedName name="rrrr" localSheetId="25" hidden="1">{#N/A,#N/A,FALSE,"slvsrtb1";#N/A,#N/A,FALSE,"slvsrtb2";#N/A,#N/A,FALSE,"slvsrtb3";#N/A,#N/A,FALSE,"slvsrtb4";#N/A,#N/A,FALSE,"slvsrtb5";#N/A,#N/A,FALSE,"slvsrtb6";#N/A,#N/A,FALSE,"slvsrtb7";#N/A,#N/A,FALSE,"slvsrtb8";#N/A,#N/A,FALSE,"slvsrtb9";#N/A,#N/A,FALSE,"slvsrtb10";#N/A,#N/A,FALSE,"slvsrtb12"}</definedName>
    <definedName name="rrrr" localSheetId="26" hidden="1">{#N/A,#N/A,FALSE,"slvsrtb1";#N/A,#N/A,FALSE,"slvsrtb2";#N/A,#N/A,FALSE,"slvsrtb3";#N/A,#N/A,FALSE,"slvsrtb4";#N/A,#N/A,FALSE,"slvsrtb5";#N/A,#N/A,FALSE,"slvsrtb6";#N/A,#N/A,FALSE,"slvsrtb7";#N/A,#N/A,FALSE,"slvsrtb8";#N/A,#N/A,FALSE,"slvsrtb9";#N/A,#N/A,FALSE,"slvsrtb10";#N/A,#N/A,FALSE,"slvsrtb12"}</definedName>
    <definedName name="rrrr" localSheetId="27" hidden="1">{#N/A,#N/A,FALSE,"slvsrtb1";#N/A,#N/A,FALSE,"slvsrtb2";#N/A,#N/A,FALSE,"slvsrtb3";#N/A,#N/A,FALSE,"slvsrtb4";#N/A,#N/A,FALSE,"slvsrtb5";#N/A,#N/A,FALSE,"slvsrtb6";#N/A,#N/A,FALSE,"slvsrtb7";#N/A,#N/A,FALSE,"slvsrtb8";#N/A,#N/A,FALSE,"slvsrtb9";#N/A,#N/A,FALSE,"slvsrtb10";#N/A,#N/A,FALSE,"slvsrtb12"}</definedName>
    <definedName name="rrrr" localSheetId="28" hidden="1">{#N/A,#N/A,FALSE,"slvsrtb1";#N/A,#N/A,FALSE,"slvsrtb2";#N/A,#N/A,FALSE,"slvsrtb3";#N/A,#N/A,FALSE,"slvsrtb4";#N/A,#N/A,FALSE,"slvsrtb5";#N/A,#N/A,FALSE,"slvsrtb6";#N/A,#N/A,FALSE,"slvsrtb7";#N/A,#N/A,FALSE,"slvsrtb8";#N/A,#N/A,FALSE,"slvsrtb9";#N/A,#N/A,FALSE,"slvsrtb10";#N/A,#N/A,FALSE,"slvsrtb12"}</definedName>
    <definedName name="rrrr" localSheetId="30" hidden="1">{#N/A,#N/A,FALSE,"slvsrtb1";#N/A,#N/A,FALSE,"slvsrtb2";#N/A,#N/A,FALSE,"slvsrtb3";#N/A,#N/A,FALSE,"slvsrtb4";#N/A,#N/A,FALSE,"slvsrtb5";#N/A,#N/A,FALSE,"slvsrtb6";#N/A,#N/A,FALSE,"slvsrtb7";#N/A,#N/A,FALSE,"slvsrtb8";#N/A,#N/A,FALSE,"slvsrtb9";#N/A,#N/A,FALSE,"slvsrtb10";#N/A,#N/A,FALSE,"slvsrtb12"}</definedName>
    <definedName name="rrrr" localSheetId="16"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localSheetId="23" hidden="1">{#N/A,#N/A,FALSE,"slvsrtb1";#N/A,#N/A,FALSE,"slvsrtb2";#N/A,#N/A,FALSE,"slvsrtb3";#N/A,#N/A,FALSE,"slvsrtb4";#N/A,#N/A,FALSE,"slvsrtb5";#N/A,#N/A,FALSE,"slvsrtb6";#N/A,#N/A,FALSE,"slvsrtb7";#N/A,#N/A,FALSE,"slvsrtb8";#N/A,#N/A,FALSE,"slvsrtb9";#N/A,#N/A,FALSE,"slvsrtb10";#N/A,#N/A,FALSE,"slvsrtb12"}</definedName>
    <definedName name="rrrr" localSheetId="2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31" hidden="1">{"Tab1",#N/A,FALSE,"P";"Tab2",#N/A,FALSE,"P"}</definedName>
    <definedName name="rrrrrr" localSheetId="32" hidden="1">{"Tab1",#N/A,FALSE,"P";"Tab2",#N/A,FALSE,"P"}</definedName>
    <definedName name="rrrrrr" localSheetId="33" hidden="1">{"Tab1",#N/A,FALSE,"P";"Tab2",#N/A,FALSE,"P"}</definedName>
    <definedName name="rrrrrr" localSheetId="1" hidden="1">{"Tab1",#N/A,FALSE,"P";"Tab2",#N/A,FALSE,"P"}</definedName>
    <definedName name="rrrrrr" localSheetId="11" hidden="1">{"Tab1",#N/A,FALSE,"P";"Tab2",#N/A,FALSE,"P"}</definedName>
    <definedName name="rrrrrr" localSheetId="14" hidden="1">{"Tab1",#N/A,FALSE,"P";"Tab2",#N/A,FALSE,"P"}</definedName>
    <definedName name="rrrrrr" localSheetId="15" hidden="1">{"Tab1",#N/A,FALSE,"P";"Tab2",#N/A,FALSE,"P"}</definedName>
    <definedName name="rrrrrr" localSheetId="17" hidden="1">{"Tab1",#N/A,FALSE,"P";"Tab2",#N/A,FALSE,"P"}</definedName>
    <definedName name="rrrrrr" localSheetId="18" hidden="1">{"Tab1",#N/A,FALSE,"P";"Tab2",#N/A,FALSE,"P"}</definedName>
    <definedName name="rrrrrr" localSheetId="22" hidden="1">{"Tab1",#N/A,FALSE,"P";"Tab2",#N/A,FALSE,"P"}</definedName>
    <definedName name="rrrrrr" localSheetId="2" hidden="1">{"Tab1",#N/A,FALSE,"P";"Tab2",#N/A,FALSE,"P"}</definedName>
    <definedName name="rrrrrr" localSheetId="3" hidden="1">{"Tab1",#N/A,FALSE,"P";"Tab2",#N/A,FALSE,"P"}</definedName>
    <definedName name="rrrrrr" localSheetId="4" hidden="1">{"Tab1",#N/A,FALSE,"P";"Tab2",#N/A,FALSE,"P"}</definedName>
    <definedName name="rrrrrr" localSheetId="5" hidden="1">{"Tab1",#N/A,FALSE,"P";"Tab2",#N/A,FALSE,"P"}</definedName>
    <definedName name="rrrrrr" localSheetId="6" hidden="1">{"Tab1",#N/A,FALSE,"P";"Tab2",#N/A,FALSE,"P"}</definedName>
    <definedName name="rrrrrr" localSheetId="9" hidden="1">{"Tab1",#N/A,FALSE,"P";"Tab2",#N/A,FALSE,"P"}</definedName>
    <definedName name="rrrrrr" localSheetId="10" hidden="1">{"Tab1",#N/A,FALSE,"P";"Tab2",#N/A,FALSE,"P"}</definedName>
    <definedName name="rrrrrr" localSheetId="0" hidden="1">{"Tab1",#N/A,FALSE,"P";"Tab2",#N/A,FALSE,"P"}</definedName>
    <definedName name="rrrrrr" localSheetId="25" hidden="1">{"Tab1",#N/A,FALSE,"P";"Tab2",#N/A,FALSE,"P"}</definedName>
    <definedName name="rrrrrr" localSheetId="26" hidden="1">{"Tab1",#N/A,FALSE,"P";"Tab2",#N/A,FALSE,"P"}</definedName>
    <definedName name="rrrrrr" localSheetId="27" hidden="1">{"Tab1",#N/A,FALSE,"P";"Tab2",#N/A,FALSE,"P"}</definedName>
    <definedName name="rrrrrr" localSheetId="28" hidden="1">{"Tab1",#N/A,FALSE,"P";"Tab2",#N/A,FALSE,"P"}</definedName>
    <definedName name="rrrrrr" localSheetId="30" hidden="1">{"Tab1",#N/A,FALSE,"P";"Tab2",#N/A,FALSE,"P"}</definedName>
    <definedName name="rrrrrr" localSheetId="16" hidden="1">{"Tab1",#N/A,FALSE,"P";"Tab2",#N/A,FALSE,"P"}</definedName>
    <definedName name="rrrrrr" localSheetId="21" hidden="1">{"Tab1",#N/A,FALSE,"P";"Tab2",#N/A,FALSE,"P"}</definedName>
    <definedName name="rrrrrr" localSheetId="23" hidden="1">{"Tab1",#N/A,FALSE,"P";"Tab2",#N/A,FALSE,"P"}</definedName>
    <definedName name="rrrrrr" localSheetId="24" hidden="1">{"Tab1",#N/A,FALSE,"P";"Tab2",#N/A,FALSE,"P"}</definedName>
    <definedName name="rrrrrr" hidden="1">{"Tab1",#N/A,FALSE,"P";"Tab2",#N/A,FALSE,"P"}</definedName>
    <definedName name="rrrrrrr" localSheetId="31" hidden="1">{"Tab1",#N/A,FALSE,"P";"Tab2",#N/A,FALSE,"P"}</definedName>
    <definedName name="rrrrrrr" localSheetId="32" hidden="1">{"Tab1",#N/A,FALSE,"P";"Tab2",#N/A,FALSE,"P"}</definedName>
    <definedName name="rrrrrrr" localSheetId="33" hidden="1">{"Tab1",#N/A,FALSE,"P";"Tab2",#N/A,FALSE,"P"}</definedName>
    <definedName name="rrrrrrr" localSheetId="1" hidden="1">{"Tab1",#N/A,FALSE,"P";"Tab2",#N/A,FALSE,"P"}</definedName>
    <definedName name="rrrrrrr" localSheetId="11" hidden="1">{"Tab1",#N/A,FALSE,"P";"Tab2",#N/A,FALSE,"P"}</definedName>
    <definedName name="rrrrrrr" localSheetId="14" hidden="1">{"Tab1",#N/A,FALSE,"P";"Tab2",#N/A,FALSE,"P"}</definedName>
    <definedName name="rrrrrrr" localSheetId="15" hidden="1">{"Tab1",#N/A,FALSE,"P";"Tab2",#N/A,FALSE,"P"}</definedName>
    <definedName name="rrrrrrr" localSheetId="17" hidden="1">{"Tab1",#N/A,FALSE,"P";"Tab2",#N/A,FALSE,"P"}</definedName>
    <definedName name="rrrrrrr" localSheetId="18" hidden="1">{"Tab1",#N/A,FALSE,"P";"Tab2",#N/A,FALSE,"P"}</definedName>
    <definedName name="rrrrrrr" localSheetId="22" hidden="1">{"Tab1",#N/A,FALSE,"P";"Tab2",#N/A,FALSE,"P"}</definedName>
    <definedName name="rrrrrrr" localSheetId="2" hidden="1">{"Tab1",#N/A,FALSE,"P";"Tab2",#N/A,FALSE,"P"}</definedName>
    <definedName name="rrrrrrr" localSheetId="3" hidden="1">{"Tab1",#N/A,FALSE,"P";"Tab2",#N/A,FALSE,"P"}</definedName>
    <definedName name="rrrrrrr" localSheetId="4" hidden="1">{"Tab1",#N/A,FALSE,"P";"Tab2",#N/A,FALSE,"P"}</definedName>
    <definedName name="rrrrrrr" localSheetId="5" hidden="1">{"Tab1",#N/A,FALSE,"P";"Tab2",#N/A,FALSE,"P"}</definedName>
    <definedName name="rrrrrrr" localSheetId="6" hidden="1">{"Tab1",#N/A,FALSE,"P";"Tab2",#N/A,FALSE,"P"}</definedName>
    <definedName name="rrrrrrr" localSheetId="9" hidden="1">{"Tab1",#N/A,FALSE,"P";"Tab2",#N/A,FALSE,"P"}</definedName>
    <definedName name="rrrrrrr" localSheetId="10" hidden="1">{"Tab1",#N/A,FALSE,"P";"Tab2",#N/A,FALSE,"P"}</definedName>
    <definedName name="rrrrrrr" localSheetId="0" hidden="1">{"Tab1",#N/A,FALSE,"P";"Tab2",#N/A,FALSE,"P"}</definedName>
    <definedName name="rrrrrrr" localSheetId="25" hidden="1">{"Tab1",#N/A,FALSE,"P";"Tab2",#N/A,FALSE,"P"}</definedName>
    <definedName name="rrrrrrr" localSheetId="26" hidden="1">{"Tab1",#N/A,FALSE,"P";"Tab2",#N/A,FALSE,"P"}</definedName>
    <definedName name="rrrrrrr" localSheetId="27" hidden="1">{"Tab1",#N/A,FALSE,"P";"Tab2",#N/A,FALSE,"P"}</definedName>
    <definedName name="rrrrrrr" localSheetId="28" hidden="1">{"Tab1",#N/A,FALSE,"P";"Tab2",#N/A,FALSE,"P"}</definedName>
    <definedName name="rrrrrrr" localSheetId="30" hidden="1">{"Tab1",#N/A,FALSE,"P";"Tab2",#N/A,FALSE,"P"}</definedName>
    <definedName name="rrrrrrr" localSheetId="16" hidden="1">{"Tab1",#N/A,FALSE,"P";"Tab2",#N/A,FALSE,"P"}</definedName>
    <definedName name="rrrrrrr" localSheetId="21" hidden="1">{"Tab1",#N/A,FALSE,"P";"Tab2",#N/A,FALSE,"P"}</definedName>
    <definedName name="rrrrrrr" localSheetId="23" hidden="1">{"Tab1",#N/A,FALSE,"P";"Tab2",#N/A,FALSE,"P"}</definedName>
    <definedName name="rrrrrrr" localSheetId="24" hidden="1">{"Tab1",#N/A,FALSE,"P";"Tab2",#N/A,FALSE,"P"}</definedName>
    <definedName name="rrrrrrr" hidden="1">{"Tab1",#N/A,FALSE,"P";"Tab2",#N/A,FALSE,"P"}</definedName>
    <definedName name="rrrrrrrrrrrrr" localSheetId="31" hidden="1">{"Tab1",#N/A,FALSE,"P";"Tab2",#N/A,FALSE,"P"}</definedName>
    <definedName name="rrrrrrrrrrrrr" localSheetId="32" hidden="1">{"Tab1",#N/A,FALSE,"P";"Tab2",#N/A,FALSE,"P"}</definedName>
    <definedName name="rrrrrrrrrrrrr" localSheetId="33" hidden="1">{"Tab1",#N/A,FALSE,"P";"Tab2",#N/A,FALSE,"P"}</definedName>
    <definedName name="rrrrrrrrrrrrr" localSheetId="1" hidden="1">{"Tab1",#N/A,FALSE,"P";"Tab2",#N/A,FALSE,"P"}</definedName>
    <definedName name="rrrrrrrrrrrrr" localSheetId="11" hidden="1">{"Tab1",#N/A,FALSE,"P";"Tab2",#N/A,FALSE,"P"}</definedName>
    <definedName name="rrrrrrrrrrrrr" localSheetId="14" hidden="1">{"Tab1",#N/A,FALSE,"P";"Tab2",#N/A,FALSE,"P"}</definedName>
    <definedName name="rrrrrrrrrrrrr" localSheetId="15" hidden="1">{"Tab1",#N/A,FALSE,"P";"Tab2",#N/A,FALSE,"P"}</definedName>
    <definedName name="rrrrrrrrrrrrr" localSheetId="17" hidden="1">{"Tab1",#N/A,FALSE,"P";"Tab2",#N/A,FALSE,"P"}</definedName>
    <definedName name="rrrrrrrrrrrrr" localSheetId="18" hidden="1">{"Tab1",#N/A,FALSE,"P";"Tab2",#N/A,FALSE,"P"}</definedName>
    <definedName name="rrrrrrrrrrrrr" localSheetId="22" hidden="1">{"Tab1",#N/A,FALSE,"P";"Tab2",#N/A,FALSE,"P"}</definedName>
    <definedName name="rrrrrrrrrrrrr" localSheetId="2" hidden="1">{"Tab1",#N/A,FALSE,"P";"Tab2",#N/A,FALSE,"P"}</definedName>
    <definedName name="rrrrrrrrrrrrr" localSheetId="3" hidden="1">{"Tab1",#N/A,FALSE,"P";"Tab2",#N/A,FALSE,"P"}</definedName>
    <definedName name="rrrrrrrrrrrrr" localSheetId="4" hidden="1">{"Tab1",#N/A,FALSE,"P";"Tab2",#N/A,FALSE,"P"}</definedName>
    <definedName name="rrrrrrrrrrrrr" localSheetId="5" hidden="1">{"Tab1",#N/A,FALSE,"P";"Tab2",#N/A,FALSE,"P"}</definedName>
    <definedName name="rrrrrrrrrrrrr" localSheetId="6" hidden="1">{"Tab1",#N/A,FALSE,"P";"Tab2",#N/A,FALSE,"P"}</definedName>
    <definedName name="rrrrrrrrrrrrr" localSheetId="9" hidden="1">{"Tab1",#N/A,FALSE,"P";"Tab2",#N/A,FALSE,"P"}</definedName>
    <definedName name="rrrrrrrrrrrrr" localSheetId="10" hidden="1">{"Tab1",#N/A,FALSE,"P";"Tab2",#N/A,FALSE,"P"}</definedName>
    <definedName name="rrrrrrrrrrrrr" localSheetId="0" hidden="1">{"Tab1",#N/A,FALSE,"P";"Tab2",#N/A,FALSE,"P"}</definedName>
    <definedName name="rrrrrrrrrrrrr" localSheetId="25" hidden="1">{"Tab1",#N/A,FALSE,"P";"Tab2",#N/A,FALSE,"P"}</definedName>
    <definedName name="rrrrrrrrrrrrr" localSheetId="26" hidden="1">{"Tab1",#N/A,FALSE,"P";"Tab2",#N/A,FALSE,"P"}</definedName>
    <definedName name="rrrrrrrrrrrrr" localSheetId="27" hidden="1">{"Tab1",#N/A,FALSE,"P";"Tab2",#N/A,FALSE,"P"}</definedName>
    <definedName name="rrrrrrrrrrrrr" localSheetId="28" hidden="1">{"Tab1",#N/A,FALSE,"P";"Tab2",#N/A,FALSE,"P"}</definedName>
    <definedName name="rrrrrrrrrrrrr" localSheetId="30" hidden="1">{"Tab1",#N/A,FALSE,"P";"Tab2",#N/A,FALSE,"P"}</definedName>
    <definedName name="rrrrrrrrrrrrr" localSheetId="16" hidden="1">{"Tab1",#N/A,FALSE,"P";"Tab2",#N/A,FALSE,"P"}</definedName>
    <definedName name="rrrrrrrrrrrrr" localSheetId="21" hidden="1">{"Tab1",#N/A,FALSE,"P";"Tab2",#N/A,FALSE,"P"}</definedName>
    <definedName name="rrrrrrrrrrrrr" localSheetId="23" hidden="1">{"Tab1",#N/A,FALSE,"P";"Tab2",#N/A,FALSE,"P"}</definedName>
    <definedName name="rrrrrrrrrrrrr" localSheetId="24" hidden="1">{"Tab1",#N/A,FALSE,"P";"Tab2",#N/A,FALSE,"P"}</definedName>
    <definedName name="rrrrrrrrrrrrr" hidden="1">{"Tab1",#N/A,FALSE,"P";"Tab2",#N/A,FALSE,"P"}</definedName>
    <definedName name="RS" localSheetId="31">#REF!</definedName>
    <definedName name="RS" localSheetId="32">#REF!</definedName>
    <definedName name="RS" localSheetId="33">#REF!</definedName>
    <definedName name="RS" localSheetId="1">#REF!</definedName>
    <definedName name="RS" localSheetId="11">#REF!</definedName>
    <definedName name="RS" localSheetId="14">#REF!</definedName>
    <definedName name="RS" localSheetId="15">#REF!</definedName>
    <definedName name="RS" localSheetId="17">#REF!</definedName>
    <definedName name="RS" localSheetId="18">#REF!</definedName>
    <definedName name="RS" localSheetId="22">#REF!</definedName>
    <definedName name="RS" localSheetId="3">#REF!</definedName>
    <definedName name="RS" localSheetId="4">#REF!</definedName>
    <definedName name="RS" localSheetId="5">#REF!</definedName>
    <definedName name="RS" localSheetId="6">#REF!</definedName>
    <definedName name="RS" localSheetId="9">#REF!</definedName>
    <definedName name="RS" localSheetId="10">#REF!</definedName>
    <definedName name="RS" localSheetId="25">#REF!</definedName>
    <definedName name="RS" localSheetId="26">#REF!</definedName>
    <definedName name="RS" localSheetId="27">#REF!</definedName>
    <definedName name="RS" localSheetId="30">#REF!</definedName>
    <definedName name="RS" localSheetId="16">#REF!</definedName>
    <definedName name="RS" localSheetId="21">#REF!</definedName>
    <definedName name="RS" localSheetId="23">#REF!</definedName>
    <definedName name="RS" localSheetId="24">#REF!</definedName>
    <definedName name="RS">#REF!</definedName>
    <definedName name="RS1A" localSheetId="32">#REF!</definedName>
    <definedName name="RS1A" localSheetId="33">#REF!</definedName>
    <definedName name="RS1A" localSheetId="1">#REF!</definedName>
    <definedName name="RS1A" localSheetId="11">#REF!</definedName>
    <definedName name="RS1A" localSheetId="14">#REF!</definedName>
    <definedName name="RS1A" localSheetId="17">#REF!</definedName>
    <definedName name="RS1A" localSheetId="18">#REF!</definedName>
    <definedName name="RS1A" localSheetId="3">#REF!</definedName>
    <definedName name="RS1A" localSheetId="4">#REF!</definedName>
    <definedName name="RS1A" localSheetId="5">#REF!</definedName>
    <definedName name="RS1A" localSheetId="6">#REF!</definedName>
    <definedName name="RS1A" localSheetId="9">#REF!</definedName>
    <definedName name="RS1A" localSheetId="10">#REF!</definedName>
    <definedName name="RS1A" localSheetId="25">#REF!</definedName>
    <definedName name="RS1A" localSheetId="26">#REF!</definedName>
    <definedName name="RS1A" localSheetId="27">#REF!</definedName>
    <definedName name="RS1A" localSheetId="30">#REF!</definedName>
    <definedName name="RS1A" localSheetId="16">#REF!</definedName>
    <definedName name="RS1A" localSheetId="21">#REF!</definedName>
    <definedName name="RS1A" localSheetId="24">#REF!</definedName>
    <definedName name="RS1A">#REF!</definedName>
    <definedName name="RSB" localSheetId="32">#REF!</definedName>
    <definedName name="RSB" localSheetId="33">#REF!</definedName>
    <definedName name="RSB" localSheetId="1">#REF!</definedName>
    <definedName name="RSB" localSheetId="11">#REF!</definedName>
    <definedName name="RSB" localSheetId="14">#REF!</definedName>
    <definedName name="RSB" localSheetId="17">#REF!</definedName>
    <definedName name="RSB" localSheetId="3">#REF!</definedName>
    <definedName name="RSB" localSheetId="4">#REF!</definedName>
    <definedName name="RSB" localSheetId="5">#REF!</definedName>
    <definedName name="RSB" localSheetId="6">#REF!</definedName>
    <definedName name="RSB" localSheetId="9">#REF!</definedName>
    <definedName name="RSB" localSheetId="10">#REF!</definedName>
    <definedName name="RSB" localSheetId="30">#REF!</definedName>
    <definedName name="RSB" localSheetId="21">#REF!</definedName>
    <definedName name="RSB" localSheetId="24">#REF!</definedName>
    <definedName name="RSB">#REF!</definedName>
    <definedName name="RSB_AHAP_40R" localSheetId="32">#REF!</definedName>
    <definedName name="RSB_AHAP_40R" localSheetId="33">#REF!</definedName>
    <definedName name="RSB_AHAP_40R" localSheetId="1">#REF!</definedName>
    <definedName name="RSB_AHAP_40R" localSheetId="14">#REF!</definedName>
    <definedName name="RSB_AHAP_40R" localSheetId="3">#REF!</definedName>
    <definedName name="RSB_AHAP_40R" localSheetId="4">#REF!</definedName>
    <definedName name="RSB_AHAP_40R" localSheetId="5">#REF!</definedName>
    <definedName name="RSB_AHAP_40R" localSheetId="6">#REF!</definedName>
    <definedName name="RSB_AHAP_40R" localSheetId="9">#REF!</definedName>
    <definedName name="RSB_AHAP_40R" localSheetId="30">#REF!</definedName>
    <definedName name="RSB_AHAP_40R" localSheetId="21">#REF!</definedName>
    <definedName name="RSB_AHAP_40R">#REF!</definedName>
    <definedName name="RSB_Bcos_Des_40R" localSheetId="32">#REF!</definedName>
    <definedName name="RSB_Bcos_Des_40R" localSheetId="33">#REF!</definedName>
    <definedName name="RSB_Bcos_Des_40R" localSheetId="1">#REF!</definedName>
    <definedName name="RSB_Bcos_Des_40R" localSheetId="14">#REF!</definedName>
    <definedName name="RSB_Bcos_Des_40R" localSheetId="3">#REF!</definedName>
    <definedName name="RSB_Bcos_Des_40R" localSheetId="4">#REF!</definedName>
    <definedName name="RSB_Bcos_Des_40R" localSheetId="5">#REF!</definedName>
    <definedName name="RSB_Bcos_Des_40R" localSheetId="6">#REF!</definedName>
    <definedName name="RSB_Bcos_Des_40R" localSheetId="9">#REF!</definedName>
    <definedName name="RSB_Bcos_Des_40R" localSheetId="30">#REF!</definedName>
    <definedName name="RSB_Bcos_Des_40R" localSheetId="21">#REF!</definedName>
    <definedName name="RSB_Bcos_Des_40R">#REF!</definedName>
    <definedName name="RSB_SOCFIN_40R" localSheetId="32">#REF!</definedName>
    <definedName name="RSB_SOCFIN_40R" localSheetId="33">#REF!</definedName>
    <definedName name="RSB_SOCFIN_40R" localSheetId="1">#REF!</definedName>
    <definedName name="RSB_SOCFIN_40R" localSheetId="14">#REF!</definedName>
    <definedName name="RSB_SOCFIN_40R" localSheetId="3">#REF!</definedName>
    <definedName name="RSB_SOCFIN_40R" localSheetId="4">#REF!</definedName>
    <definedName name="RSB_SOCFIN_40R" localSheetId="5">#REF!</definedName>
    <definedName name="RSB_SOCFIN_40R" localSheetId="6">#REF!</definedName>
    <definedName name="RSB_SOCFIN_40R" localSheetId="9">#REF!</definedName>
    <definedName name="RSB_SOCFIN_40R" localSheetId="30">#REF!</definedName>
    <definedName name="RSB_SOCFIN_40R" localSheetId="21">#REF!</definedName>
    <definedName name="RSB_SOCFIN_40R">#REF!</definedName>
    <definedName name="rstd">#REF!</definedName>
    <definedName name="rt" localSheetId="31" hidden="1">{"Minpmon",#N/A,FALSE,"Monthinput"}</definedName>
    <definedName name="rt" localSheetId="32" hidden="1">{"Minpmon",#N/A,FALSE,"Monthinput"}</definedName>
    <definedName name="rt" localSheetId="33" hidden="1">{"Minpmon",#N/A,FALSE,"Monthinput"}</definedName>
    <definedName name="rt" localSheetId="1" hidden="1">{"Minpmon",#N/A,FALSE,"Monthinput"}</definedName>
    <definedName name="rt" localSheetId="11" hidden="1">{"Minpmon",#N/A,FALSE,"Monthinput"}</definedName>
    <definedName name="rt" localSheetId="14" hidden="1">{"Minpmon",#N/A,FALSE,"Monthinput"}</definedName>
    <definedName name="rt" localSheetId="15" hidden="1">{"Minpmon",#N/A,FALSE,"Monthinput"}</definedName>
    <definedName name="rt" localSheetId="17" hidden="1">{"Minpmon",#N/A,FALSE,"Monthinput"}</definedName>
    <definedName name="rt" localSheetId="18" hidden="1">{"Minpmon",#N/A,FALSE,"Monthinput"}</definedName>
    <definedName name="rt" localSheetId="22" hidden="1">{"Minpmon",#N/A,FALSE,"Monthinput"}</definedName>
    <definedName name="rt" localSheetId="2" hidden="1">{"Minpmon",#N/A,FALSE,"Monthinput"}</definedName>
    <definedName name="rt" localSheetId="3" hidden="1">{"Minpmon",#N/A,FALSE,"Monthinput"}</definedName>
    <definedName name="rt" localSheetId="4" hidden="1">{"Minpmon",#N/A,FALSE,"Monthinput"}</definedName>
    <definedName name="rt" localSheetId="5" hidden="1">{"Minpmon",#N/A,FALSE,"Monthinput"}</definedName>
    <definedName name="rt" localSheetId="6" hidden="1">{"Minpmon",#N/A,FALSE,"Monthinput"}</definedName>
    <definedName name="rt" localSheetId="9" hidden="1">{"Minpmon",#N/A,FALSE,"Monthinput"}</definedName>
    <definedName name="rt" localSheetId="10" hidden="1">{"Minpmon",#N/A,FALSE,"Monthinput"}</definedName>
    <definedName name="rt" localSheetId="0" hidden="1">{"Minpmon",#N/A,FALSE,"Monthinput"}</definedName>
    <definedName name="rt" localSheetId="25" hidden="1">{"Minpmon",#N/A,FALSE,"Monthinput"}</definedName>
    <definedName name="rt" localSheetId="26" hidden="1">{"Minpmon",#N/A,FALSE,"Monthinput"}</definedName>
    <definedName name="rt" localSheetId="27" hidden="1">{"Minpmon",#N/A,FALSE,"Monthinput"}</definedName>
    <definedName name="rt" localSheetId="28" hidden="1">{"Minpmon",#N/A,FALSE,"Monthinput"}</definedName>
    <definedName name="rt" localSheetId="30" hidden="1">{"Minpmon",#N/A,FALSE,"Monthinput"}</definedName>
    <definedName name="rt" localSheetId="16" hidden="1">{"Minpmon",#N/A,FALSE,"Monthinput"}</definedName>
    <definedName name="rt" localSheetId="21" hidden="1">{"Minpmon",#N/A,FALSE,"Monthinput"}</definedName>
    <definedName name="rt" localSheetId="23" hidden="1">{"Minpmon",#N/A,FALSE,"Monthinput"}</definedName>
    <definedName name="rt" localSheetId="24" hidden="1">{"Minpmon",#N/A,FALSE,"Monthinput"}</definedName>
    <definedName name="rt" hidden="1">{"Minpmon",#N/A,FALSE,"Monthinput"}</definedName>
    <definedName name="rte" localSheetId="31" hidden="1">{"Riqfin97",#N/A,FALSE,"Tran";"Riqfinpro",#N/A,FALSE,"Tran"}</definedName>
    <definedName name="rte" localSheetId="32" hidden="1">{"Riqfin97",#N/A,FALSE,"Tran";"Riqfinpro",#N/A,FALSE,"Tran"}</definedName>
    <definedName name="rte" localSheetId="33" hidden="1">{"Riqfin97",#N/A,FALSE,"Tran";"Riqfinpro",#N/A,FALSE,"Tran"}</definedName>
    <definedName name="rte" localSheetId="1" hidden="1">{"Riqfin97",#N/A,FALSE,"Tran";"Riqfinpro",#N/A,FALSE,"Tran"}</definedName>
    <definedName name="rte" localSheetId="11" hidden="1">{"Riqfin97",#N/A,FALSE,"Tran";"Riqfinpro",#N/A,FALSE,"Tran"}</definedName>
    <definedName name="rte" localSheetId="14" hidden="1">{"Riqfin97",#N/A,FALSE,"Tran";"Riqfinpro",#N/A,FALSE,"Tran"}</definedName>
    <definedName name="rte" localSheetId="15" hidden="1">{"Riqfin97",#N/A,FALSE,"Tran";"Riqfinpro",#N/A,FALSE,"Tran"}</definedName>
    <definedName name="rte" localSheetId="17" hidden="1">{"Riqfin97",#N/A,FALSE,"Tran";"Riqfinpro",#N/A,FALSE,"Tran"}</definedName>
    <definedName name="rte" localSheetId="18" hidden="1">{"Riqfin97",#N/A,FALSE,"Tran";"Riqfinpro",#N/A,FALSE,"Tran"}</definedName>
    <definedName name="rte" localSheetId="22" hidden="1">{"Riqfin97",#N/A,FALSE,"Tran";"Riqfinpro",#N/A,FALSE,"Tran"}</definedName>
    <definedName name="rte" localSheetId="2" hidden="1">{"Riqfin97",#N/A,FALSE,"Tran";"Riqfinpro",#N/A,FALSE,"Tran"}</definedName>
    <definedName name="rte" localSheetId="3" hidden="1">{"Riqfin97",#N/A,FALSE,"Tran";"Riqfinpro",#N/A,FALSE,"Tran"}</definedName>
    <definedName name="rte" localSheetId="4" hidden="1">{"Riqfin97",#N/A,FALSE,"Tran";"Riqfinpro",#N/A,FALSE,"Tran"}</definedName>
    <definedName name="rte" localSheetId="5" hidden="1">{"Riqfin97",#N/A,FALSE,"Tran";"Riqfinpro",#N/A,FALSE,"Tran"}</definedName>
    <definedName name="rte" localSheetId="6" hidden="1">{"Riqfin97",#N/A,FALSE,"Tran";"Riqfinpro",#N/A,FALSE,"Tran"}</definedName>
    <definedName name="rte" localSheetId="9" hidden="1">{"Riqfin97",#N/A,FALSE,"Tran";"Riqfinpro",#N/A,FALSE,"Tran"}</definedName>
    <definedName name="rte" localSheetId="10" hidden="1">{"Riqfin97",#N/A,FALSE,"Tran";"Riqfinpro",#N/A,FALSE,"Tran"}</definedName>
    <definedName name="rte" localSheetId="0" hidden="1">{"Riqfin97",#N/A,FALSE,"Tran";"Riqfinpro",#N/A,FALSE,"Tran"}</definedName>
    <definedName name="rte" localSheetId="25" hidden="1">{"Riqfin97",#N/A,FALSE,"Tran";"Riqfinpro",#N/A,FALSE,"Tran"}</definedName>
    <definedName name="rte" localSheetId="26" hidden="1">{"Riqfin97",#N/A,FALSE,"Tran";"Riqfinpro",#N/A,FALSE,"Tran"}</definedName>
    <definedName name="rte" localSheetId="27" hidden="1">{"Riqfin97",#N/A,FALSE,"Tran";"Riqfinpro",#N/A,FALSE,"Tran"}</definedName>
    <definedName name="rte" localSheetId="28" hidden="1">{"Riqfin97",#N/A,FALSE,"Tran";"Riqfinpro",#N/A,FALSE,"Tran"}</definedName>
    <definedName name="rte" localSheetId="30" hidden="1">{"Riqfin97",#N/A,FALSE,"Tran";"Riqfinpro",#N/A,FALSE,"Tran"}</definedName>
    <definedName name="rte" localSheetId="16" hidden="1">{"Riqfin97",#N/A,FALSE,"Tran";"Riqfinpro",#N/A,FALSE,"Tran"}</definedName>
    <definedName name="rte" localSheetId="21" hidden="1">{"Riqfin97",#N/A,FALSE,"Tran";"Riqfinpro",#N/A,FALSE,"Tran"}</definedName>
    <definedName name="rte" localSheetId="23" hidden="1">{"Riqfin97",#N/A,FALSE,"Tran";"Riqfinpro",#N/A,FALSE,"Tran"}</definedName>
    <definedName name="rte" localSheetId="24" hidden="1">{"Riqfin97",#N/A,FALSE,"Tran";"Riqfinpro",#N/A,FALSE,"Tran"}</definedName>
    <definedName name="rte" hidden="1">{"Riqfin97",#N/A,FALSE,"Tran";"Riqfinpro",#N/A,FALSE,"Tran"}</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1" hidden="1">{"Main Economic Indicators",#N/A,FALSE,"C"}</definedName>
    <definedName name="rtre" localSheetId="11" hidden="1">{"Main Economic Indicators",#N/A,FALSE,"C"}</definedName>
    <definedName name="rtre" localSheetId="14" hidden="1">{"Main Economic Indicators",#N/A,FALSE,"C"}</definedName>
    <definedName name="rtre" localSheetId="15" hidden="1">{"Main Economic Indicators",#N/A,FALSE,"C"}</definedName>
    <definedName name="rtre" localSheetId="17" hidden="1">{"Main Economic Indicators",#N/A,FALSE,"C"}</definedName>
    <definedName name="rtre" localSheetId="18" hidden="1">{"Main Economic Indicators",#N/A,FALSE,"C"}</definedName>
    <definedName name="rtre" localSheetId="22" hidden="1">{"Main Economic Indicators",#N/A,FALSE,"C"}</definedName>
    <definedName name="rtre" localSheetId="2" hidden="1">{"Main Economic Indicators",#N/A,FALSE,"C"}</definedName>
    <definedName name="rtre" localSheetId="3" hidden="1">{"Main Economic Indicators",#N/A,FALSE,"C"}</definedName>
    <definedName name="rtre" localSheetId="4" hidden="1">{"Main Economic Indicators",#N/A,FALSE,"C"}</definedName>
    <definedName name="rtre" localSheetId="5" hidden="1">{"Main Economic Indicators",#N/A,FALSE,"C"}</definedName>
    <definedName name="rtre" localSheetId="6" hidden="1">{"Main Economic Indicators",#N/A,FALSE,"C"}</definedName>
    <definedName name="rtre" localSheetId="9" hidden="1">{"Main Economic Indicators",#N/A,FALSE,"C"}</definedName>
    <definedName name="rtre" localSheetId="10" hidden="1">{"Main Economic Indicators",#N/A,FALSE,"C"}</definedName>
    <definedName name="rtre" localSheetId="0" hidden="1">{"Main Economic Indicators",#N/A,FALSE,"C"}</definedName>
    <definedName name="rtre" localSheetId="25" hidden="1">{"Main Economic Indicators",#N/A,FALSE,"C"}</definedName>
    <definedName name="rtre" localSheetId="26" hidden="1">{"Main Economic Indicators",#N/A,FALSE,"C"}</definedName>
    <definedName name="rtre" localSheetId="27" hidden="1">{"Main Economic Indicators",#N/A,FALSE,"C"}</definedName>
    <definedName name="rtre" localSheetId="28" hidden="1">{"Main Economic Indicators",#N/A,FALSE,"C"}</definedName>
    <definedName name="rtre" localSheetId="30" hidden="1">{"Main Economic Indicators",#N/A,FALSE,"C"}</definedName>
    <definedName name="rtre" localSheetId="16" hidden="1">{"Main Economic Indicators",#N/A,FALSE,"C"}</definedName>
    <definedName name="rtre" localSheetId="21" hidden="1">{"Main Economic Indicators",#N/A,FALSE,"C"}</definedName>
    <definedName name="rtre" localSheetId="23" hidden="1">{"Main Economic Indicators",#N/A,FALSE,"C"}</definedName>
    <definedName name="rtre" localSheetId="24" hidden="1">{"Main Economic Indicators",#N/A,FALSE,"C"}</definedName>
    <definedName name="rtre" hidden="1">{"Main Economic Indicators",#N/A,FALSE,"C"}</definedName>
    <definedName name="rtre1" localSheetId="31" hidden="1">{"Main Economic Indicators",#N/A,FALSE,"C"}</definedName>
    <definedName name="rtre1" localSheetId="32" hidden="1">{"Main Economic Indicators",#N/A,FALSE,"C"}</definedName>
    <definedName name="rtre1" localSheetId="33" hidden="1">{"Main Economic Indicators",#N/A,FALSE,"C"}</definedName>
    <definedName name="rtre1" localSheetId="1" hidden="1">{"Main Economic Indicators",#N/A,FALSE,"C"}</definedName>
    <definedName name="rtre1" localSheetId="11" hidden="1">{"Main Economic Indicators",#N/A,FALSE,"C"}</definedName>
    <definedName name="rtre1" localSheetId="14" hidden="1">{"Main Economic Indicators",#N/A,FALSE,"C"}</definedName>
    <definedName name="rtre1" localSheetId="15" hidden="1">{"Main Economic Indicators",#N/A,FALSE,"C"}</definedName>
    <definedName name="rtre1" localSheetId="17" hidden="1">{"Main Economic Indicators",#N/A,FALSE,"C"}</definedName>
    <definedName name="rtre1" localSheetId="18" hidden="1">{"Main Economic Indicators",#N/A,FALSE,"C"}</definedName>
    <definedName name="rtre1" localSheetId="22" hidden="1">{"Main Economic Indicators",#N/A,FALSE,"C"}</definedName>
    <definedName name="rtre1" localSheetId="2" hidden="1">{"Main Economic Indicators",#N/A,FALSE,"C"}</definedName>
    <definedName name="rtre1" localSheetId="3" hidden="1">{"Main Economic Indicators",#N/A,FALSE,"C"}</definedName>
    <definedName name="rtre1" localSheetId="4" hidden="1">{"Main Economic Indicators",#N/A,FALSE,"C"}</definedName>
    <definedName name="rtre1" localSheetId="5" hidden="1">{"Main Economic Indicators",#N/A,FALSE,"C"}</definedName>
    <definedName name="rtre1" localSheetId="6" hidden="1">{"Main Economic Indicators",#N/A,FALSE,"C"}</definedName>
    <definedName name="rtre1" localSheetId="9" hidden="1">{"Main Economic Indicators",#N/A,FALSE,"C"}</definedName>
    <definedName name="rtre1" localSheetId="10" hidden="1">{"Main Economic Indicators",#N/A,FALSE,"C"}</definedName>
    <definedName name="rtre1" localSheetId="0" hidden="1">{"Main Economic Indicators",#N/A,FALSE,"C"}</definedName>
    <definedName name="rtre1" localSheetId="25" hidden="1">{"Main Economic Indicators",#N/A,FALSE,"C"}</definedName>
    <definedName name="rtre1" localSheetId="26" hidden="1">{"Main Economic Indicators",#N/A,FALSE,"C"}</definedName>
    <definedName name="rtre1" localSheetId="27" hidden="1">{"Main Economic Indicators",#N/A,FALSE,"C"}</definedName>
    <definedName name="rtre1" localSheetId="28" hidden="1">{"Main Economic Indicators",#N/A,FALSE,"C"}</definedName>
    <definedName name="rtre1" localSheetId="30" hidden="1">{"Main Economic Indicators",#N/A,FALSE,"C"}</definedName>
    <definedName name="rtre1" localSheetId="16" hidden="1">{"Main Economic Indicators",#N/A,FALSE,"C"}</definedName>
    <definedName name="rtre1" localSheetId="21" hidden="1">{"Main Economic Indicators",#N/A,FALSE,"C"}</definedName>
    <definedName name="rtre1" localSheetId="23" hidden="1">{"Main Economic Indicators",#N/A,FALSE,"C"}</definedName>
    <definedName name="rtre1" localSheetId="24" hidden="1">{"Main Economic Indicators",#N/A,FALSE,"C"}</definedName>
    <definedName name="rtre1" hidden="1">{"Main Economic Indicators",#N/A,FALSE,"C"}</definedName>
    <definedName name="rty" localSheetId="31" hidden="1">{"Riqfin97",#N/A,FALSE,"Tran";"Riqfinpro",#N/A,FALSE,"Tran"}</definedName>
    <definedName name="rty" localSheetId="32" hidden="1">{"Riqfin97",#N/A,FALSE,"Tran";"Riqfinpro",#N/A,FALSE,"Tran"}</definedName>
    <definedName name="rty" localSheetId="33" hidden="1">{"Riqfin97",#N/A,FALSE,"Tran";"Riqfinpro",#N/A,FALSE,"Tran"}</definedName>
    <definedName name="rty" localSheetId="1" hidden="1">{"Riqfin97",#N/A,FALSE,"Tran";"Riqfinpro",#N/A,FALSE,"Tran"}</definedName>
    <definedName name="rty" localSheetId="11" hidden="1">{"Riqfin97",#N/A,FALSE,"Tran";"Riqfinpro",#N/A,FALSE,"Tran"}</definedName>
    <definedName name="rty" localSheetId="14" hidden="1">{"Riqfin97",#N/A,FALSE,"Tran";"Riqfinpro",#N/A,FALSE,"Tran"}</definedName>
    <definedName name="rty" localSheetId="15" hidden="1">{"Riqfin97",#N/A,FALSE,"Tran";"Riqfinpro",#N/A,FALSE,"Tran"}</definedName>
    <definedName name="rty" localSheetId="17" hidden="1">{"Riqfin97",#N/A,FALSE,"Tran";"Riqfinpro",#N/A,FALSE,"Tran"}</definedName>
    <definedName name="rty" localSheetId="18" hidden="1">{"Riqfin97",#N/A,FALSE,"Tran";"Riqfinpro",#N/A,FALSE,"Tran"}</definedName>
    <definedName name="rty" localSheetId="22" hidden="1">{"Riqfin97",#N/A,FALSE,"Tran";"Riqfinpro",#N/A,FALSE,"Tran"}</definedName>
    <definedName name="rty" localSheetId="2" hidden="1">{"Riqfin97",#N/A,FALSE,"Tran";"Riqfinpro",#N/A,FALSE,"Tran"}</definedName>
    <definedName name="rty" localSheetId="3" hidden="1">{"Riqfin97",#N/A,FALSE,"Tran";"Riqfinpro",#N/A,FALSE,"Tran"}</definedName>
    <definedName name="rty" localSheetId="4" hidden="1">{"Riqfin97",#N/A,FALSE,"Tran";"Riqfinpro",#N/A,FALSE,"Tran"}</definedName>
    <definedName name="rty" localSheetId="5" hidden="1">{"Riqfin97",#N/A,FALSE,"Tran";"Riqfinpro",#N/A,FALSE,"Tran"}</definedName>
    <definedName name="rty" localSheetId="6" hidden="1">{"Riqfin97",#N/A,FALSE,"Tran";"Riqfinpro",#N/A,FALSE,"Tran"}</definedName>
    <definedName name="rty" localSheetId="9" hidden="1">{"Riqfin97",#N/A,FALSE,"Tran";"Riqfinpro",#N/A,FALSE,"Tran"}</definedName>
    <definedName name="rty" localSheetId="10" hidden="1">{"Riqfin97",#N/A,FALSE,"Tran";"Riqfinpro",#N/A,FALSE,"Tran"}</definedName>
    <definedName name="rty" localSheetId="0" hidden="1">{"Riqfin97",#N/A,FALSE,"Tran";"Riqfinpro",#N/A,FALSE,"Tran"}</definedName>
    <definedName name="rty" localSheetId="25" hidden="1">{"Riqfin97",#N/A,FALSE,"Tran";"Riqfinpro",#N/A,FALSE,"Tran"}</definedName>
    <definedName name="rty" localSheetId="26" hidden="1">{"Riqfin97",#N/A,FALSE,"Tran";"Riqfinpro",#N/A,FALSE,"Tran"}</definedName>
    <definedName name="rty" localSheetId="27" hidden="1">{"Riqfin97",#N/A,FALSE,"Tran";"Riqfinpro",#N/A,FALSE,"Tran"}</definedName>
    <definedName name="rty" localSheetId="28" hidden="1">{"Riqfin97",#N/A,FALSE,"Tran";"Riqfinpro",#N/A,FALSE,"Tran"}</definedName>
    <definedName name="rty" localSheetId="30" hidden="1">{"Riqfin97",#N/A,FALSE,"Tran";"Riqfinpro",#N/A,FALSE,"Tran"}</definedName>
    <definedName name="rty" localSheetId="16" hidden="1">{"Riqfin97",#N/A,FALSE,"Tran";"Riqfinpro",#N/A,FALSE,"Tran"}</definedName>
    <definedName name="rty" localSheetId="21" hidden="1">{"Riqfin97",#N/A,FALSE,"Tran";"Riqfinpro",#N/A,FALSE,"Tran"}</definedName>
    <definedName name="rty" localSheetId="23" hidden="1">{"Riqfin97",#N/A,FALSE,"Tran";"Riqfinpro",#N/A,FALSE,"Tran"}</definedName>
    <definedName name="rty" localSheetId="24" hidden="1">{"Riqfin97",#N/A,FALSE,"Tran";"Riqfinpro",#N/A,FALSE,"Tran"}</definedName>
    <definedName name="rty" hidden="1">{"Riqfin97",#N/A,FALSE,"Tran";"Riqfinpro",#N/A,FALSE,"Tran"}</definedName>
    <definedName name="RUIZ" localSheetId="31">#REF!</definedName>
    <definedName name="RUIZ" localSheetId="32">#REF!</definedName>
    <definedName name="RUIZ" localSheetId="33">#REF!</definedName>
    <definedName name="RUIZ" localSheetId="1">#REF!</definedName>
    <definedName name="RUIZ" localSheetId="11">#REF!</definedName>
    <definedName name="RUIZ" localSheetId="14">#REF!</definedName>
    <definedName name="RUIZ" localSheetId="15">#REF!</definedName>
    <definedName name="RUIZ" localSheetId="17">#REF!</definedName>
    <definedName name="RUIZ" localSheetId="18">#REF!</definedName>
    <definedName name="RUIZ" localSheetId="22">#REF!</definedName>
    <definedName name="RUIZ" localSheetId="3">#REF!</definedName>
    <definedName name="RUIZ" localSheetId="4">#REF!</definedName>
    <definedName name="RUIZ" localSheetId="5">#REF!</definedName>
    <definedName name="RUIZ" localSheetId="6">#REF!</definedName>
    <definedName name="RUIZ" localSheetId="9">#REF!</definedName>
    <definedName name="RUIZ" localSheetId="10">#REF!</definedName>
    <definedName name="RUIZ" localSheetId="25">#REF!</definedName>
    <definedName name="RUIZ" localSheetId="26">#REF!</definedName>
    <definedName name="RUIZ" localSheetId="27">#REF!</definedName>
    <definedName name="RUIZ" localSheetId="30">#REF!</definedName>
    <definedName name="RUIZ" localSheetId="16">#REF!</definedName>
    <definedName name="RUIZ" localSheetId="21">#REF!</definedName>
    <definedName name="RUIZ" localSheetId="23">#REF!</definedName>
    <definedName name="RUIZ" localSheetId="24">#REF!</definedName>
    <definedName name="RUIZ">#REF!</definedName>
    <definedName name="Rwvu.PLA2." localSheetId="31" hidden="1">#REF!</definedName>
    <definedName name="Rwvu.PLA2." localSheetId="32" hidden="1">#REF!</definedName>
    <definedName name="Rwvu.PLA2." localSheetId="33" hidden="1">#REF!</definedName>
    <definedName name="Rwvu.PLA2." localSheetId="11" hidden="1">#REF!</definedName>
    <definedName name="Rwvu.PLA2." localSheetId="14" hidden="1">#REF!</definedName>
    <definedName name="Rwvu.PLA2." localSheetId="15" hidden="1">#REF!</definedName>
    <definedName name="Rwvu.PLA2." localSheetId="17" hidden="1">#REF!</definedName>
    <definedName name="Rwvu.PLA2." localSheetId="22" hidden="1">#REF!</definedName>
    <definedName name="Rwvu.PLA2." localSheetId="9" hidden="1">#REF!</definedName>
    <definedName name="Rwvu.PLA2." localSheetId="10" hidden="1">#REF!</definedName>
    <definedName name="Rwvu.PLA2." localSheetId="25" hidden="1">#REF!</definedName>
    <definedName name="Rwvu.PLA2." localSheetId="26" hidden="1">#REF!</definedName>
    <definedName name="Rwvu.PLA2." localSheetId="27" hidden="1">#REF!</definedName>
    <definedName name="Rwvu.PLA2." localSheetId="16" hidden="1">#REF!</definedName>
    <definedName name="Rwvu.PLA2." localSheetId="21" hidden="1">#REF!</definedName>
    <definedName name="Rwvu.PLA2." localSheetId="23" hidden="1">#REF!</definedName>
    <definedName name="Rwvu.PLA2." localSheetId="24" hidden="1">#REF!</definedName>
    <definedName name="Rwvu.PLA2." hidden="1">#REF!</definedName>
    <definedName name="rx" localSheetId="31" hidden="1">#REF!</definedName>
    <definedName name="rx" localSheetId="32" hidden="1">#REF!</definedName>
    <definedName name="rx" localSheetId="33" hidden="1">#REF!</definedName>
    <definedName name="rx" localSheetId="1" hidden="1">#REF!</definedName>
    <definedName name="rx" localSheetId="11" hidden="1">#REF!</definedName>
    <definedName name="rx" localSheetId="14" hidden="1">#REF!</definedName>
    <definedName name="rx" localSheetId="15" hidden="1">#REF!</definedName>
    <definedName name="rx" localSheetId="17" hidden="1">#REF!</definedName>
    <definedName name="rx" localSheetId="18" hidden="1">#REF!</definedName>
    <definedName name="rx" localSheetId="22" hidden="1">#REF!</definedName>
    <definedName name="rx" localSheetId="3" hidden="1">#REF!</definedName>
    <definedName name="rx" localSheetId="4" hidden="1">#REF!</definedName>
    <definedName name="rx" localSheetId="5" hidden="1">#REF!</definedName>
    <definedName name="rx" localSheetId="6" hidden="1">#REF!</definedName>
    <definedName name="rx" localSheetId="9" hidden="1">#REF!</definedName>
    <definedName name="rx" localSheetId="10" hidden="1">#REF!</definedName>
    <definedName name="rx" localSheetId="25" hidden="1">#REF!</definedName>
    <definedName name="rx" localSheetId="26" hidden="1">#REF!</definedName>
    <definedName name="rx" localSheetId="27" hidden="1">#REF!</definedName>
    <definedName name="rx" localSheetId="30" hidden="1">#REF!</definedName>
    <definedName name="rx" localSheetId="16" hidden="1">#REF!</definedName>
    <definedName name="rx" localSheetId="21" hidden="1">#REF!</definedName>
    <definedName name="rx" localSheetId="23" hidden="1">#REF!</definedName>
    <definedName name="rx" localSheetId="24" hidden="1">#REF!</definedName>
    <definedName name="rx" hidden="1">#REF!</definedName>
    <definedName name="rXDR">#REF!</definedName>
    <definedName name="s" localSheetId="31" hidden="1">{"Tab1",#N/A,FALSE,"P";"Tab2",#N/A,FALSE,"P"}</definedName>
    <definedName name="s" localSheetId="32" hidden="1">{"Tab1",#N/A,FALSE,"P";"Tab2",#N/A,FALSE,"P"}</definedName>
    <definedName name="s" localSheetId="33" hidden="1">{"Tab1",#N/A,FALSE,"P";"Tab2",#N/A,FALSE,"P"}</definedName>
    <definedName name="s" localSheetId="1" hidden="1">{"Tab1",#N/A,FALSE,"P";"Tab2",#N/A,FALSE,"P"}</definedName>
    <definedName name="s" localSheetId="11" hidden="1">{"Tab1",#N/A,FALSE,"P";"Tab2",#N/A,FALSE,"P"}</definedName>
    <definedName name="s" localSheetId="14" hidden="1">{"Tab1",#N/A,FALSE,"P";"Tab2",#N/A,FALSE,"P"}</definedName>
    <definedName name="s" localSheetId="15" hidden="1">{"Tab1",#N/A,FALSE,"P";"Tab2",#N/A,FALSE,"P"}</definedName>
    <definedName name="s" localSheetId="17" hidden="1">{"Tab1",#N/A,FALSE,"P";"Tab2",#N/A,FALSE,"P"}</definedName>
    <definedName name="s" localSheetId="18" hidden="1">{"Tab1",#N/A,FALSE,"P";"Tab2",#N/A,FALSE,"P"}</definedName>
    <definedName name="s" localSheetId="22" hidden="1">{"Tab1",#N/A,FALSE,"P";"Tab2",#N/A,FALSE,"P"}</definedName>
    <definedName name="s" localSheetId="2" hidden="1">{"Tab1",#N/A,FALSE,"P";"Tab2",#N/A,FALSE,"P"}</definedName>
    <definedName name="s" localSheetId="3" hidden="1">{"Tab1",#N/A,FALSE,"P";"Tab2",#N/A,FALSE,"P"}</definedName>
    <definedName name="s" localSheetId="4" hidden="1">{"Tab1",#N/A,FALSE,"P";"Tab2",#N/A,FALSE,"P"}</definedName>
    <definedName name="s" localSheetId="5" hidden="1">{"Tab1",#N/A,FALSE,"P";"Tab2",#N/A,FALSE,"P"}</definedName>
    <definedName name="s" localSheetId="6" hidden="1">{"Tab1",#N/A,FALSE,"P";"Tab2",#N/A,FALSE,"P"}</definedName>
    <definedName name="s" localSheetId="9" hidden="1">{"Tab1",#N/A,FALSE,"P";"Tab2",#N/A,FALSE,"P"}</definedName>
    <definedName name="s" localSheetId="10" hidden="1">{"Tab1",#N/A,FALSE,"P";"Tab2",#N/A,FALSE,"P"}</definedName>
    <definedName name="s" localSheetId="0" hidden="1">{"Tab1",#N/A,FALSE,"P";"Tab2",#N/A,FALSE,"P"}</definedName>
    <definedName name="s" localSheetId="25" hidden="1">{"Tab1",#N/A,FALSE,"P";"Tab2",#N/A,FALSE,"P"}</definedName>
    <definedName name="s" localSheetId="26" hidden="1">{"Tab1",#N/A,FALSE,"P";"Tab2",#N/A,FALSE,"P"}</definedName>
    <definedName name="s" localSheetId="27" hidden="1">{"Tab1",#N/A,FALSE,"P";"Tab2",#N/A,FALSE,"P"}</definedName>
    <definedName name="s" localSheetId="28" hidden="1">{"Tab1",#N/A,FALSE,"P";"Tab2",#N/A,FALSE,"P"}</definedName>
    <definedName name="s" localSheetId="30" hidden="1">{"Tab1",#N/A,FALSE,"P";"Tab2",#N/A,FALSE,"P"}</definedName>
    <definedName name="s" localSheetId="16" hidden="1">{"Tab1",#N/A,FALSE,"P";"Tab2",#N/A,FALSE,"P"}</definedName>
    <definedName name="s" localSheetId="21" hidden="1">{"Tab1",#N/A,FALSE,"P";"Tab2",#N/A,FALSE,"P"}</definedName>
    <definedName name="s" localSheetId="23" hidden="1">{"Tab1",#N/A,FALSE,"P";"Tab2",#N/A,FALSE,"P"}</definedName>
    <definedName name="s" localSheetId="24" hidden="1">{"Tab1",#N/A,FALSE,"P";"Tab2",#N/A,FALSE,"P"}</definedName>
    <definedName name="s" hidden="1">{"Tab1",#N/A,FALSE,"P";"Tab2",#N/A,FALSE,"P"}</definedName>
    <definedName name="S_" localSheetId="31">#REF!</definedName>
    <definedName name="S_" localSheetId="32">#REF!</definedName>
    <definedName name="S_" localSheetId="33">#REF!</definedName>
    <definedName name="S_" localSheetId="1">#REF!</definedName>
    <definedName name="S_" localSheetId="11">#REF!</definedName>
    <definedName name="S_" localSheetId="14">#REF!</definedName>
    <definedName name="S_" localSheetId="15">#REF!</definedName>
    <definedName name="S_" localSheetId="17">#REF!</definedName>
    <definedName name="S_" localSheetId="18">#REF!</definedName>
    <definedName name="S_" localSheetId="22">#REF!</definedName>
    <definedName name="S_" localSheetId="3">#REF!</definedName>
    <definedName name="S_" localSheetId="4">#REF!</definedName>
    <definedName name="S_" localSheetId="5">#REF!</definedName>
    <definedName name="S_" localSheetId="6">#REF!</definedName>
    <definedName name="S_" localSheetId="9">#REF!</definedName>
    <definedName name="S_" localSheetId="10">#REF!</definedName>
    <definedName name="S_" localSheetId="25">#REF!</definedName>
    <definedName name="S_" localSheetId="26">#REF!</definedName>
    <definedName name="S_" localSheetId="27">#REF!</definedName>
    <definedName name="S_" localSheetId="30">#REF!</definedName>
    <definedName name="S_" localSheetId="16">#REF!</definedName>
    <definedName name="S_" localSheetId="21">#REF!</definedName>
    <definedName name="S_" localSheetId="23">#REF!</definedName>
    <definedName name="S_" localSheetId="24">#REF!</definedName>
    <definedName name="S_">#REF!</definedName>
    <definedName name="S_1A" localSheetId="32">#REF!</definedName>
    <definedName name="S_1A" localSheetId="33">#REF!</definedName>
    <definedName name="S_1A" localSheetId="1">#REF!</definedName>
    <definedName name="S_1A" localSheetId="11">#REF!</definedName>
    <definedName name="S_1A" localSheetId="14">#REF!</definedName>
    <definedName name="S_1A" localSheetId="17">#REF!</definedName>
    <definedName name="S_1A" localSheetId="18">#REF!</definedName>
    <definedName name="S_1A" localSheetId="3">#REF!</definedName>
    <definedName name="S_1A" localSheetId="4">#REF!</definedName>
    <definedName name="S_1A" localSheetId="5">#REF!</definedName>
    <definedName name="S_1A" localSheetId="6">#REF!</definedName>
    <definedName name="S_1A" localSheetId="9">#REF!</definedName>
    <definedName name="S_1A" localSheetId="10">#REF!</definedName>
    <definedName name="S_1A" localSheetId="25">#REF!</definedName>
    <definedName name="S_1A" localSheetId="26">#REF!</definedName>
    <definedName name="S_1A" localSheetId="27">#REF!</definedName>
    <definedName name="S_1A" localSheetId="30">#REF!</definedName>
    <definedName name="S_1A" localSheetId="16">#REF!</definedName>
    <definedName name="S_1A" localSheetId="21">#REF!</definedName>
    <definedName name="S_1A" localSheetId="24">#REF!</definedName>
    <definedName name="S_1A">#REF!</definedName>
    <definedName name="SA_Tab" localSheetId="32">#REF!</definedName>
    <definedName name="SA_Tab" localSheetId="33">#REF!</definedName>
    <definedName name="SA_Tab" localSheetId="1">#REF!</definedName>
    <definedName name="SA_Tab" localSheetId="11">#REF!</definedName>
    <definedName name="SA_Tab" localSheetId="14">#REF!</definedName>
    <definedName name="SA_Tab" localSheetId="17">#REF!</definedName>
    <definedName name="SA_Tab" localSheetId="3">#REF!</definedName>
    <definedName name="SA_Tab" localSheetId="4">#REF!</definedName>
    <definedName name="SA_Tab" localSheetId="5">#REF!</definedName>
    <definedName name="SA_Tab" localSheetId="6">#REF!</definedName>
    <definedName name="SA_Tab" localSheetId="9">#REF!</definedName>
    <definedName name="SA_Tab" localSheetId="10">#REF!</definedName>
    <definedName name="SA_Tab" localSheetId="30">#REF!</definedName>
    <definedName name="SA_Tab" localSheetId="21">#REF!</definedName>
    <definedName name="SA_Tab" localSheetId="24">#REF!</definedName>
    <definedName name="SA_Tab">#REF!</definedName>
    <definedName name="sad" localSheetId="31" hidden="1">{"Riqfin97",#N/A,FALSE,"Tran";"Riqfinpro",#N/A,FALSE,"Tran"}</definedName>
    <definedName name="sad" localSheetId="32" hidden="1">{"Riqfin97",#N/A,FALSE,"Tran";"Riqfinpro",#N/A,FALSE,"Tran"}</definedName>
    <definedName name="sad" localSheetId="33" hidden="1">{"Riqfin97",#N/A,FALSE,"Tran";"Riqfinpro",#N/A,FALSE,"Tran"}</definedName>
    <definedName name="sad" localSheetId="1" hidden="1">{"Riqfin97",#N/A,FALSE,"Tran";"Riqfinpro",#N/A,FALSE,"Tran"}</definedName>
    <definedName name="sad" localSheetId="11" hidden="1">{"Riqfin97",#N/A,FALSE,"Tran";"Riqfinpro",#N/A,FALSE,"Tran"}</definedName>
    <definedName name="sad" localSheetId="14" hidden="1">{"Riqfin97",#N/A,FALSE,"Tran";"Riqfinpro",#N/A,FALSE,"Tran"}</definedName>
    <definedName name="sad" localSheetId="15" hidden="1">{"Riqfin97",#N/A,FALSE,"Tran";"Riqfinpro",#N/A,FALSE,"Tran"}</definedName>
    <definedName name="sad" localSheetId="17" hidden="1">{"Riqfin97",#N/A,FALSE,"Tran";"Riqfinpro",#N/A,FALSE,"Tran"}</definedName>
    <definedName name="sad" localSheetId="18" hidden="1">{"Riqfin97",#N/A,FALSE,"Tran";"Riqfinpro",#N/A,FALSE,"Tran"}</definedName>
    <definedName name="sad" localSheetId="22" hidden="1">{"Riqfin97",#N/A,FALSE,"Tran";"Riqfinpro",#N/A,FALSE,"Tran"}</definedName>
    <definedName name="sad" localSheetId="2" hidden="1">{"Riqfin97",#N/A,FALSE,"Tran";"Riqfinpro",#N/A,FALSE,"Tran"}</definedName>
    <definedName name="sad" localSheetId="3" hidden="1">{"Riqfin97",#N/A,FALSE,"Tran";"Riqfinpro",#N/A,FALSE,"Tran"}</definedName>
    <definedName name="sad" localSheetId="4" hidden="1">{"Riqfin97",#N/A,FALSE,"Tran";"Riqfinpro",#N/A,FALSE,"Tran"}</definedName>
    <definedName name="sad" localSheetId="5" hidden="1">{"Riqfin97",#N/A,FALSE,"Tran";"Riqfinpro",#N/A,FALSE,"Tran"}</definedName>
    <definedName name="sad" localSheetId="6" hidden="1">{"Riqfin97",#N/A,FALSE,"Tran";"Riqfinpro",#N/A,FALSE,"Tran"}</definedName>
    <definedName name="sad" localSheetId="9" hidden="1">{"Riqfin97",#N/A,FALSE,"Tran";"Riqfinpro",#N/A,FALSE,"Tran"}</definedName>
    <definedName name="sad" localSheetId="10" hidden="1">{"Riqfin97",#N/A,FALSE,"Tran";"Riqfinpro",#N/A,FALSE,"Tran"}</definedName>
    <definedName name="sad" localSheetId="0" hidden="1">{"Riqfin97",#N/A,FALSE,"Tran";"Riqfinpro",#N/A,FALSE,"Tran"}</definedName>
    <definedName name="sad" localSheetId="25" hidden="1">{"Riqfin97",#N/A,FALSE,"Tran";"Riqfinpro",#N/A,FALSE,"Tran"}</definedName>
    <definedName name="sad" localSheetId="26" hidden="1">{"Riqfin97",#N/A,FALSE,"Tran";"Riqfinpro",#N/A,FALSE,"Tran"}</definedName>
    <definedName name="sad" localSheetId="27" hidden="1">{"Riqfin97",#N/A,FALSE,"Tran";"Riqfinpro",#N/A,FALSE,"Tran"}</definedName>
    <definedName name="sad" localSheetId="28" hidden="1">{"Riqfin97",#N/A,FALSE,"Tran";"Riqfinpro",#N/A,FALSE,"Tran"}</definedName>
    <definedName name="sad" localSheetId="30" hidden="1">{"Riqfin97",#N/A,FALSE,"Tran";"Riqfinpro",#N/A,FALSE,"Tran"}</definedName>
    <definedName name="sad" localSheetId="16" hidden="1">{"Riqfin97",#N/A,FALSE,"Tran";"Riqfinpro",#N/A,FALSE,"Tran"}</definedName>
    <definedName name="sad" localSheetId="21" hidden="1">{"Riqfin97",#N/A,FALSE,"Tran";"Riqfinpro",#N/A,FALSE,"Tran"}</definedName>
    <definedName name="sad" localSheetId="23" hidden="1">{"Riqfin97",#N/A,FALSE,"Tran";"Riqfinpro",#N/A,FALSE,"Tran"}</definedName>
    <definedName name="sad" localSheetId="24" hidden="1">{"Riqfin97",#N/A,FALSE,"Tran";"Riqfinpro",#N/A,FALSE,"Tran"}</definedName>
    <definedName name="sad" hidden="1">{"Riqfin97",#N/A,FALSE,"Tran";"Riqfinpro",#N/A,FALSE,"Tran"}</definedName>
    <definedName name="Salida_Recimp98">#REF!</definedName>
    <definedName name="Salida_Recimp99">#REF!</definedName>
    <definedName name="SALO">#REF!</definedName>
    <definedName name="SAR" localSheetId="31">#REF!</definedName>
    <definedName name="SAR" localSheetId="32">#REF!</definedName>
    <definedName name="SAR" localSheetId="33">#REF!</definedName>
    <definedName name="SAR" localSheetId="1">#REF!</definedName>
    <definedName name="SAR" localSheetId="14">#REF!</definedName>
    <definedName name="SAR" localSheetId="15">#REF!</definedName>
    <definedName name="SAR" localSheetId="17">#REF!</definedName>
    <definedName name="SAR" localSheetId="18">#REF!</definedName>
    <definedName name="SAR" localSheetId="22">#REF!</definedName>
    <definedName name="SAR" localSheetId="3">#REF!</definedName>
    <definedName name="SAR" localSheetId="4">#REF!</definedName>
    <definedName name="SAR" localSheetId="5">#REF!</definedName>
    <definedName name="SAR" localSheetId="6">#REF!</definedName>
    <definedName name="SAR" localSheetId="9">#REF!</definedName>
    <definedName name="SAR" localSheetId="10">#REF!</definedName>
    <definedName name="SAR" localSheetId="25">#REF!</definedName>
    <definedName name="SAR" localSheetId="26">#REF!</definedName>
    <definedName name="SAR" localSheetId="27">#REF!</definedName>
    <definedName name="SAR" localSheetId="30">#REF!</definedName>
    <definedName name="SAR" localSheetId="16">#REF!</definedName>
    <definedName name="SAR" localSheetId="21">#REF!</definedName>
    <definedName name="SAR" localSheetId="23">#REF!</definedName>
    <definedName name="SAR" localSheetId="24">#REF!</definedName>
    <definedName name="SAR">#REF!</definedName>
    <definedName name="sbn">#REF!</definedName>
    <definedName name="Scale" localSheetId="32">#REF!</definedName>
    <definedName name="Scale" localSheetId="33">#REF!</definedName>
    <definedName name="Scale" localSheetId="1">#REF!</definedName>
    <definedName name="Scale" localSheetId="14">#REF!</definedName>
    <definedName name="Scale" localSheetId="17">#REF!</definedName>
    <definedName name="Scale" localSheetId="18">#REF!</definedName>
    <definedName name="Scale" localSheetId="3">#REF!</definedName>
    <definedName name="Scale" localSheetId="4">#REF!</definedName>
    <definedName name="Scale" localSheetId="5">#REF!</definedName>
    <definedName name="Scale" localSheetId="6">#REF!</definedName>
    <definedName name="Scale" localSheetId="9">#REF!</definedName>
    <definedName name="Scale" localSheetId="25">#REF!</definedName>
    <definedName name="Scale" localSheetId="26">#REF!</definedName>
    <definedName name="Scale" localSheetId="27">#REF!</definedName>
    <definedName name="Scale" localSheetId="30">#REF!</definedName>
    <definedName name="Scale" localSheetId="16">#REF!</definedName>
    <definedName name="Scale" localSheetId="21">#REF!</definedName>
    <definedName name="Scale" localSheetId="24">#REF!</definedName>
    <definedName name="Scale">#REF!</definedName>
    <definedName name="ScaleLabel" localSheetId="32">#REF!</definedName>
    <definedName name="ScaleLabel" localSheetId="33">#REF!</definedName>
    <definedName name="ScaleLabel" localSheetId="1">#REF!</definedName>
    <definedName name="ScaleLabel" localSheetId="14">#REF!</definedName>
    <definedName name="ScaleLabel" localSheetId="17">#REF!</definedName>
    <definedName name="ScaleLabel" localSheetId="18">#REF!</definedName>
    <definedName name="ScaleLabel" localSheetId="3">#REF!</definedName>
    <definedName name="ScaleLabel" localSheetId="4">#REF!</definedName>
    <definedName name="ScaleLabel" localSheetId="5">#REF!</definedName>
    <definedName name="ScaleLabel" localSheetId="6">#REF!</definedName>
    <definedName name="ScaleLabel" localSheetId="9">#REF!</definedName>
    <definedName name="ScaleLabel" localSheetId="25">#REF!</definedName>
    <definedName name="ScaleLabel" localSheetId="26">#REF!</definedName>
    <definedName name="ScaleLabel" localSheetId="27">#REF!</definedName>
    <definedName name="ScaleLabel" localSheetId="30">#REF!</definedName>
    <definedName name="ScaleLabel" localSheetId="16">#REF!</definedName>
    <definedName name="ScaleLabel" localSheetId="21">#REF!</definedName>
    <definedName name="ScaleLabel" localSheetId="24">#REF!</definedName>
    <definedName name="ScaleLabel">#REF!</definedName>
    <definedName name="ScaleMultiplier" localSheetId="32">#REF!</definedName>
    <definedName name="ScaleMultiplier" localSheetId="33">#REF!</definedName>
    <definedName name="ScaleMultiplier" localSheetId="1">#REF!</definedName>
    <definedName name="ScaleMultiplier" localSheetId="14">#REF!</definedName>
    <definedName name="ScaleMultiplier" localSheetId="18">#REF!</definedName>
    <definedName name="ScaleMultiplier" localSheetId="3">#REF!</definedName>
    <definedName name="ScaleMultiplier" localSheetId="4">#REF!</definedName>
    <definedName name="ScaleMultiplier" localSheetId="5">#REF!</definedName>
    <definedName name="ScaleMultiplier" localSheetId="6">#REF!</definedName>
    <definedName name="ScaleMultiplier" localSheetId="9">#REF!</definedName>
    <definedName name="ScaleMultiplier" localSheetId="25">#REF!</definedName>
    <definedName name="ScaleMultiplier" localSheetId="26">#REF!</definedName>
    <definedName name="ScaleMultiplier" localSheetId="27">#REF!</definedName>
    <definedName name="ScaleMultiplier" localSheetId="30">#REF!</definedName>
    <definedName name="ScaleMultiplier" localSheetId="16">#REF!</definedName>
    <definedName name="ScaleMultiplier" localSheetId="21">#REF!</definedName>
    <definedName name="ScaleMultiplier">#REF!</definedName>
    <definedName name="ScaleType" localSheetId="32">#REF!</definedName>
    <definedName name="ScaleType" localSheetId="33">#REF!</definedName>
    <definedName name="ScaleType" localSheetId="1">#REF!</definedName>
    <definedName name="ScaleType" localSheetId="14">#REF!</definedName>
    <definedName name="ScaleType" localSheetId="18">#REF!</definedName>
    <definedName name="ScaleType" localSheetId="3">#REF!</definedName>
    <definedName name="ScaleType" localSheetId="4">#REF!</definedName>
    <definedName name="ScaleType" localSheetId="5">#REF!</definedName>
    <definedName name="ScaleType" localSheetId="6">#REF!</definedName>
    <definedName name="ScaleType" localSheetId="9">#REF!</definedName>
    <definedName name="ScaleType" localSheetId="25">#REF!</definedName>
    <definedName name="ScaleType" localSheetId="26">#REF!</definedName>
    <definedName name="ScaleType" localSheetId="27">#REF!</definedName>
    <definedName name="ScaleType" localSheetId="30">#REF!</definedName>
    <definedName name="ScaleType" localSheetId="16">#REF!</definedName>
    <definedName name="ScaleType" localSheetId="21">#REF!</definedName>
    <definedName name="ScaleType">#REF!</definedName>
    <definedName name="SCEN2">#REF!</definedName>
    <definedName name="SCHILL" localSheetId="32">#REF!</definedName>
    <definedName name="SCHILL" localSheetId="33">#REF!</definedName>
    <definedName name="SCHILL" localSheetId="1">#REF!</definedName>
    <definedName name="SCHILL" localSheetId="11">#REF!</definedName>
    <definedName name="SCHILL" localSheetId="14">#REF!</definedName>
    <definedName name="SCHILL" localSheetId="18">#REF!</definedName>
    <definedName name="SCHILL" localSheetId="3">#REF!</definedName>
    <definedName name="SCHILL" localSheetId="4">#REF!</definedName>
    <definedName name="SCHILL" localSheetId="5">#REF!</definedName>
    <definedName name="SCHILL" localSheetId="6">#REF!</definedName>
    <definedName name="SCHILL" localSheetId="9">#REF!</definedName>
    <definedName name="SCHILL" localSheetId="10">#REF!</definedName>
    <definedName name="SCHILL" localSheetId="25">#REF!</definedName>
    <definedName name="SCHILL" localSheetId="26">#REF!</definedName>
    <definedName name="SCHILL" localSheetId="27">#REF!</definedName>
    <definedName name="SCHILL" localSheetId="30">#REF!</definedName>
    <definedName name="SCHILL" localSheetId="16">#REF!</definedName>
    <definedName name="SCHILL" localSheetId="21">#REF!</definedName>
    <definedName name="SCHILL">#REF!</definedName>
    <definedName name="SCHILL1" localSheetId="32">#REF!</definedName>
    <definedName name="SCHILL1" localSheetId="33">#REF!</definedName>
    <definedName name="SCHILL1" localSheetId="1">#REF!</definedName>
    <definedName name="SCHILL1" localSheetId="14">#REF!</definedName>
    <definedName name="SCHILL1" localSheetId="18">#REF!</definedName>
    <definedName name="SCHILL1" localSheetId="3">#REF!</definedName>
    <definedName name="SCHILL1" localSheetId="4">#REF!</definedName>
    <definedName name="SCHILL1" localSheetId="5">#REF!</definedName>
    <definedName name="SCHILL1" localSheetId="6">#REF!</definedName>
    <definedName name="SCHILL1" localSheetId="9">#REF!</definedName>
    <definedName name="SCHILL1" localSheetId="10">#REF!</definedName>
    <definedName name="SCHILL1" localSheetId="25">#REF!</definedName>
    <definedName name="SCHILL1" localSheetId="26">#REF!</definedName>
    <definedName name="SCHILL1" localSheetId="27">#REF!</definedName>
    <definedName name="SCHILL1" localSheetId="30">#REF!</definedName>
    <definedName name="SCHILL1" localSheetId="16">#REF!</definedName>
    <definedName name="SCHILL1" localSheetId="21">#REF!</definedName>
    <definedName name="SCHILL1">#REF!</definedName>
    <definedName name="SCOTT1" localSheetId="32">#REF!</definedName>
    <definedName name="SCOTT1" localSheetId="33">#REF!</definedName>
    <definedName name="SCOTT1" localSheetId="1">#REF!</definedName>
    <definedName name="SCOTT1" localSheetId="14">#REF!</definedName>
    <definedName name="SCOTT1" localSheetId="18">#REF!</definedName>
    <definedName name="SCOTT1" localSheetId="3">#REF!</definedName>
    <definedName name="SCOTT1" localSheetId="4">#REF!</definedName>
    <definedName name="SCOTT1" localSheetId="5">#REF!</definedName>
    <definedName name="SCOTT1" localSheetId="6">#REF!</definedName>
    <definedName name="SCOTT1" localSheetId="9">#REF!</definedName>
    <definedName name="SCOTT1" localSheetId="25">#REF!</definedName>
    <definedName name="SCOTT1" localSheetId="26">#REF!</definedName>
    <definedName name="SCOTT1" localSheetId="27">#REF!</definedName>
    <definedName name="SCOTT1" localSheetId="30">#REF!</definedName>
    <definedName name="SCOTT1" localSheetId="16">#REF!</definedName>
    <definedName name="SCOTT1" localSheetId="21">#REF!</definedName>
    <definedName name="SCOTT1">#REF!</definedName>
    <definedName name="sd" localSheetId="32">#REF!</definedName>
    <definedName name="sd" localSheetId="33">#REF!</definedName>
    <definedName name="sd" localSheetId="1">#REF!</definedName>
    <definedName name="sd" localSheetId="14">#REF!</definedName>
    <definedName name="sd" localSheetId="18">#REF!</definedName>
    <definedName name="sd" localSheetId="3">#REF!</definedName>
    <definedName name="sd" localSheetId="4">#REF!</definedName>
    <definedName name="sd" localSheetId="5">#REF!</definedName>
    <definedName name="sd" localSheetId="6">#REF!</definedName>
    <definedName name="sd" localSheetId="9">#REF!</definedName>
    <definedName name="sd" localSheetId="25">#REF!</definedName>
    <definedName name="sd" localSheetId="26">#REF!</definedName>
    <definedName name="sd" localSheetId="27">#REF!</definedName>
    <definedName name="sd" localSheetId="30">#REF!</definedName>
    <definedName name="sd" localSheetId="16">#REF!</definedName>
    <definedName name="sd" localSheetId="21">#REF!</definedName>
    <definedName name="sd">#REF!</definedName>
    <definedName name="sdfsdfsdfsd" localSheetId="31" hidden="1">{"Riqfin97",#N/A,FALSE,"Tran";"Riqfinpro",#N/A,FALSE,"Tran"}</definedName>
    <definedName name="sdfsdfsdfsd" localSheetId="32" hidden="1">{"Riqfin97",#N/A,FALSE,"Tran";"Riqfinpro",#N/A,FALSE,"Tran"}</definedName>
    <definedName name="sdfsdfsdfsd" localSheetId="33" hidden="1">{"Riqfin97",#N/A,FALSE,"Tran";"Riqfinpro",#N/A,FALSE,"Tran"}</definedName>
    <definedName name="sdfsdfsdfsd" localSheetId="1" hidden="1">{"Riqfin97",#N/A,FALSE,"Tran";"Riqfinpro",#N/A,FALSE,"Tran"}</definedName>
    <definedName name="sdfsdfsdfsd" localSheetId="11" hidden="1">{"Riqfin97",#N/A,FALSE,"Tran";"Riqfinpro",#N/A,FALSE,"Tran"}</definedName>
    <definedName name="sdfsdfsdfsd" localSheetId="14" hidden="1">{"Riqfin97",#N/A,FALSE,"Tran";"Riqfinpro",#N/A,FALSE,"Tran"}</definedName>
    <definedName name="sdfsdfsdfsd" localSheetId="15" hidden="1">{"Riqfin97",#N/A,FALSE,"Tran";"Riqfinpro",#N/A,FALSE,"Tran"}</definedName>
    <definedName name="sdfsdfsdfsd" localSheetId="17" hidden="1">{"Riqfin97",#N/A,FALSE,"Tran";"Riqfinpro",#N/A,FALSE,"Tran"}</definedName>
    <definedName name="sdfsdfsdfsd" localSheetId="18" hidden="1">{"Riqfin97",#N/A,FALSE,"Tran";"Riqfinpro",#N/A,FALSE,"Tran"}</definedName>
    <definedName name="sdfsdfsdfsd" localSheetId="22" hidden="1">{"Riqfin97",#N/A,FALSE,"Tran";"Riqfinpro",#N/A,FALSE,"Tran"}</definedName>
    <definedName name="sdfsdfsdfsd" localSheetId="2" hidden="1">{"Riqfin97",#N/A,FALSE,"Tran";"Riqfinpro",#N/A,FALSE,"Tran"}</definedName>
    <definedName name="sdfsdfsdfsd" localSheetId="3" hidden="1">{"Riqfin97",#N/A,FALSE,"Tran";"Riqfinpro",#N/A,FALSE,"Tran"}</definedName>
    <definedName name="sdfsdfsdfsd" localSheetId="4" hidden="1">{"Riqfin97",#N/A,FALSE,"Tran";"Riqfinpro",#N/A,FALSE,"Tran"}</definedName>
    <definedName name="sdfsdfsdfsd" localSheetId="5" hidden="1">{"Riqfin97",#N/A,FALSE,"Tran";"Riqfinpro",#N/A,FALSE,"Tran"}</definedName>
    <definedName name="sdfsdfsdfsd" localSheetId="6" hidden="1">{"Riqfin97",#N/A,FALSE,"Tran";"Riqfinpro",#N/A,FALSE,"Tran"}</definedName>
    <definedName name="sdfsdfsdfsd" localSheetId="9" hidden="1">{"Riqfin97",#N/A,FALSE,"Tran";"Riqfinpro",#N/A,FALSE,"Tran"}</definedName>
    <definedName name="sdfsdfsdfsd" localSheetId="10" hidden="1">{"Riqfin97",#N/A,FALSE,"Tran";"Riqfinpro",#N/A,FALSE,"Tran"}</definedName>
    <definedName name="sdfsdfsdfsd" localSheetId="0" hidden="1">{"Riqfin97",#N/A,FALSE,"Tran";"Riqfinpro",#N/A,FALSE,"Tran"}</definedName>
    <definedName name="sdfsdfsdfsd" localSheetId="25" hidden="1">{"Riqfin97",#N/A,FALSE,"Tran";"Riqfinpro",#N/A,FALSE,"Tran"}</definedName>
    <definedName name="sdfsdfsdfsd" localSheetId="26" hidden="1">{"Riqfin97",#N/A,FALSE,"Tran";"Riqfinpro",#N/A,FALSE,"Tran"}</definedName>
    <definedName name="sdfsdfsdfsd" localSheetId="27" hidden="1">{"Riqfin97",#N/A,FALSE,"Tran";"Riqfinpro",#N/A,FALSE,"Tran"}</definedName>
    <definedName name="sdfsdfsdfsd" localSheetId="28" hidden="1">{"Riqfin97",#N/A,FALSE,"Tran";"Riqfinpro",#N/A,FALSE,"Tran"}</definedName>
    <definedName name="sdfsdfsdfsd" localSheetId="30" hidden="1">{"Riqfin97",#N/A,FALSE,"Tran";"Riqfinpro",#N/A,FALSE,"Tran"}</definedName>
    <definedName name="sdfsdfsdfsd" localSheetId="16" hidden="1">{"Riqfin97",#N/A,FALSE,"Tran";"Riqfinpro",#N/A,FALSE,"Tran"}</definedName>
    <definedName name="sdfsdfsdfsd" localSheetId="21" hidden="1">{"Riqfin97",#N/A,FALSE,"Tran";"Riqfinpro",#N/A,FALSE,"Tran"}</definedName>
    <definedName name="sdfsdfsdfsd" localSheetId="23" hidden="1">{"Riqfin97",#N/A,FALSE,"Tran";"Riqfinpro",#N/A,FALSE,"Tran"}</definedName>
    <definedName name="sdfsdfsdfsd" localSheetId="24" hidden="1">{"Riqfin97",#N/A,FALSE,"Tran";"Riqfinpro",#N/A,FALSE,"Tran"}</definedName>
    <definedName name="sdfsdfsdfsd" hidden="1">{"Riqfin97",#N/A,FALSE,"Tran";"Riqfinpro",#N/A,FALSE,"Tran"}</definedName>
    <definedName name="sdr" localSheetId="11" hidden="1">{"Riqfin97",#N/A,FALSE,"Tran";"Riqfinpro",#N/A,FALSE,"Tran"}</definedName>
    <definedName name="sdr" localSheetId="10" hidden="1">{"Riqfin97",#N/A,FALSE,"Tran";"Riqfinpro",#N/A,FALSE,"Tran"}</definedName>
    <definedName name="sdr" hidden="1">{"Riqfin97",#N/A,FALSE,"Tran";"Riqfinpro",#N/A,FALSE,"Tran"}</definedName>
    <definedName name="sds_gdp_exp_lari" localSheetId="31">#REF!</definedName>
    <definedName name="sds_gdp_exp_lari" localSheetId="1">#REF!</definedName>
    <definedName name="sds_gdp_exp_lari" localSheetId="11">#REF!</definedName>
    <definedName name="sds_gdp_exp_lari" localSheetId="14">#REF!</definedName>
    <definedName name="sds_gdp_exp_lari" localSheetId="15">#REF!</definedName>
    <definedName name="sds_gdp_exp_lari" localSheetId="17">#REF!</definedName>
    <definedName name="sds_gdp_exp_lari" localSheetId="22">#REF!</definedName>
    <definedName name="sds_gdp_exp_lari" localSheetId="2">#REF!</definedName>
    <definedName name="sds_gdp_exp_lari" localSheetId="3">#REF!</definedName>
    <definedName name="sds_gdp_exp_lari" localSheetId="4">#REF!</definedName>
    <definedName name="sds_gdp_exp_lari" localSheetId="5">#REF!</definedName>
    <definedName name="sds_gdp_exp_lari" localSheetId="6">#REF!</definedName>
    <definedName name="sds_gdp_exp_lari" localSheetId="9">#REF!</definedName>
    <definedName name="sds_gdp_exp_lari" localSheetId="10">#REF!</definedName>
    <definedName name="sds_gdp_exp_lari" localSheetId="25">#REF!</definedName>
    <definedName name="sds_gdp_exp_lari" localSheetId="16">#REF!</definedName>
    <definedName name="sds_gdp_exp_lari" localSheetId="21">#REF!</definedName>
    <definedName name="sds_gdp_exp_lari" localSheetId="23">#REF!</definedName>
    <definedName name="sds_gdp_exp_lari" localSheetId="24">#REF!</definedName>
    <definedName name="sds_gdp_exp_lari">#REF!</definedName>
    <definedName name="sds_gdp_origin" localSheetId="31">#REF!</definedName>
    <definedName name="sds_gdp_origin" localSheetId="32">#REF!</definedName>
    <definedName name="sds_gdp_origin" localSheetId="33">#REF!</definedName>
    <definedName name="sds_gdp_origin" localSheetId="1">#REF!</definedName>
    <definedName name="sds_gdp_origin" localSheetId="11">#REF!</definedName>
    <definedName name="sds_gdp_origin" localSheetId="14">#REF!</definedName>
    <definedName name="sds_gdp_origin" localSheetId="15">#REF!</definedName>
    <definedName name="sds_gdp_origin" localSheetId="17">#REF!</definedName>
    <definedName name="sds_gdp_origin" localSheetId="22">#REF!</definedName>
    <definedName name="sds_gdp_origin" localSheetId="3">#REF!</definedName>
    <definedName name="sds_gdp_origin" localSheetId="4">#REF!</definedName>
    <definedName name="sds_gdp_origin" localSheetId="5">#REF!</definedName>
    <definedName name="sds_gdp_origin" localSheetId="6">#REF!</definedName>
    <definedName name="sds_gdp_origin" localSheetId="9">#REF!</definedName>
    <definedName name="sds_gdp_origin" localSheetId="10">#REF!</definedName>
    <definedName name="sds_gdp_origin" localSheetId="25">#REF!</definedName>
    <definedName name="sds_gdp_origin" localSheetId="30">#REF!</definedName>
    <definedName name="sds_gdp_origin" localSheetId="16">#REF!</definedName>
    <definedName name="sds_gdp_origin" localSheetId="21">#REF!</definedName>
    <definedName name="sds_gdp_origin" localSheetId="23">#REF!</definedName>
    <definedName name="sds_gdp_origin" localSheetId="24">#REF!</definedName>
    <definedName name="sds_gdp_origin">#REF!</definedName>
    <definedName name="sds_gpd_exp_gdp" localSheetId="32">#REF!</definedName>
    <definedName name="sds_gpd_exp_gdp" localSheetId="33">#REF!</definedName>
    <definedName name="sds_gpd_exp_gdp" localSheetId="1">#REF!</definedName>
    <definedName name="sds_gpd_exp_gdp" localSheetId="11">#REF!</definedName>
    <definedName name="sds_gpd_exp_gdp" localSheetId="14">#REF!</definedName>
    <definedName name="sds_gpd_exp_gdp" localSheetId="15">#REF!</definedName>
    <definedName name="sds_gpd_exp_gdp" localSheetId="17">#REF!</definedName>
    <definedName name="sds_gpd_exp_gdp" localSheetId="22">#REF!</definedName>
    <definedName name="sds_gpd_exp_gdp" localSheetId="3">#REF!</definedName>
    <definedName name="sds_gpd_exp_gdp" localSheetId="4">#REF!</definedName>
    <definedName name="sds_gpd_exp_gdp" localSheetId="5">#REF!</definedName>
    <definedName name="sds_gpd_exp_gdp" localSheetId="6">#REF!</definedName>
    <definedName name="sds_gpd_exp_gdp" localSheetId="9">#REF!</definedName>
    <definedName name="sds_gpd_exp_gdp" localSheetId="10">#REF!</definedName>
    <definedName name="sds_gpd_exp_gdp" localSheetId="25">#REF!</definedName>
    <definedName name="sds_gpd_exp_gdp" localSheetId="30">#REF!</definedName>
    <definedName name="sds_gpd_exp_gdp" localSheetId="16">#REF!</definedName>
    <definedName name="sds_gpd_exp_gdp" localSheetId="21">#REF!</definedName>
    <definedName name="sds_gpd_exp_gdp" localSheetId="23">#REF!</definedName>
    <definedName name="sds_gpd_exp_gdp" localSheetId="24">#REF!</definedName>
    <definedName name="sds_gpd_exp_gdp">#REF!</definedName>
    <definedName name="sdsd" localSheetId="32" hidden="1">#REF!</definedName>
    <definedName name="sdsd" localSheetId="33" hidden="1">#REF!</definedName>
    <definedName name="sdsd" localSheetId="14" hidden="1">#REF!</definedName>
    <definedName name="sdsd" localSheetId="15" hidden="1">#REF!</definedName>
    <definedName name="sdsd" localSheetId="17" hidden="1">#REF!</definedName>
    <definedName name="sdsd" localSheetId="22" hidden="1">#REF!</definedName>
    <definedName name="sdsd" localSheetId="10" hidden="1">{"Riqfin97",#N/A,FALSE,"Tran";"Riqfinpro",#N/A,FALSE,"Tran"}</definedName>
    <definedName name="sdsd" localSheetId="25" hidden="1">#REF!</definedName>
    <definedName name="sdsd" localSheetId="16" hidden="1">#REF!</definedName>
    <definedName name="sdsd" localSheetId="21" hidden="1">#REF!</definedName>
    <definedName name="sdsd" localSheetId="23" hidden="1">#REF!</definedName>
    <definedName name="sdsd" localSheetId="24" hidden="1">#REF!</definedName>
    <definedName name="sdsd" hidden="1">#REF!</definedName>
    <definedName name="sdsds" localSheetId="31" hidden="1">#REF!</definedName>
    <definedName name="sdsds" localSheetId="32" hidden="1">#REF!</definedName>
    <definedName name="sdsds" localSheetId="33" hidden="1">#REF!</definedName>
    <definedName name="sdsds" localSheetId="1" hidden="1">#REF!</definedName>
    <definedName name="sdsds" localSheetId="11" hidden="1">#REF!</definedName>
    <definedName name="sdsds" localSheetId="14" hidden="1">#REF!</definedName>
    <definedName name="sdsds" localSheetId="15" hidden="1">#REF!</definedName>
    <definedName name="sdsds" localSheetId="17" hidden="1">#REF!</definedName>
    <definedName name="sdsds" localSheetId="18" hidden="1">#REF!</definedName>
    <definedName name="sdsds" localSheetId="22" hidden="1">#REF!</definedName>
    <definedName name="sdsds" localSheetId="3" hidden="1">#REF!</definedName>
    <definedName name="sdsds" localSheetId="4" hidden="1">#REF!</definedName>
    <definedName name="sdsds" localSheetId="5" hidden="1">#REF!</definedName>
    <definedName name="sdsds" localSheetId="6" hidden="1">#REF!</definedName>
    <definedName name="sdsds" localSheetId="9" hidden="1">#REF!</definedName>
    <definedName name="sdsds" localSheetId="10" hidden="1">#REF!</definedName>
    <definedName name="sdsds" localSheetId="25" hidden="1">#REF!</definedName>
    <definedName name="sdsds" localSheetId="26" hidden="1">#REF!</definedName>
    <definedName name="sdsds" localSheetId="27" hidden="1">#REF!</definedName>
    <definedName name="sdsds" localSheetId="30" hidden="1">#REF!</definedName>
    <definedName name="sdsds" localSheetId="16" hidden="1">#REF!</definedName>
    <definedName name="sdsds" localSheetId="21" hidden="1">#REF!</definedName>
    <definedName name="sdsds" localSheetId="23" hidden="1">#REF!</definedName>
    <definedName name="sdsds" localSheetId="24" hidden="1">#REF!</definedName>
    <definedName name="sdsds" hidden="1">#REF!</definedName>
    <definedName name="SECIND" localSheetId="11">#REF!</definedName>
    <definedName name="SECIND" localSheetId="10">#REF!</definedName>
    <definedName name="SECIND">#REF!</definedName>
    <definedName name="SECTORES" localSheetId="11">#REF!</definedName>
    <definedName name="SECTORES" localSheetId="10">#REF!</definedName>
    <definedName name="SECTORES">#REF!</definedName>
    <definedName name="seguimiento" localSheetId="31">#REF!</definedName>
    <definedName name="seguimiento">#REF!</definedName>
    <definedName name="SEGURIDAD_SOCIAL___BS._PERS._NO_INCORP._AL_PROCESO_ECONOMICO__LEY_N__23966__ART._30">#REF!</definedName>
    <definedName name="SEGURIDAD_SOCIAL___IVA__LEY_N__23966_ART._5_PTO._2">#REF!</definedName>
    <definedName name="sei" localSheetId="11">#REF!</definedName>
    <definedName name="sei" localSheetId="10">#REF!</definedName>
    <definedName name="sei">#REF!</definedName>
    <definedName name="SEK" localSheetId="32">#REF!</definedName>
    <definedName name="SEK" localSheetId="33">#REF!</definedName>
    <definedName name="SEK" localSheetId="1">#REF!</definedName>
    <definedName name="SEK" localSheetId="11">#REF!</definedName>
    <definedName name="SEK" localSheetId="14">#REF!</definedName>
    <definedName name="SEK" localSheetId="17">#REF!</definedName>
    <definedName name="SEK" localSheetId="18">#REF!</definedName>
    <definedName name="SEK" localSheetId="3">#REF!</definedName>
    <definedName name="SEK" localSheetId="4">#REF!</definedName>
    <definedName name="SEK" localSheetId="5">#REF!</definedName>
    <definedName name="SEK" localSheetId="6">#REF!</definedName>
    <definedName name="SEK" localSheetId="9">#REF!</definedName>
    <definedName name="SEK" localSheetId="10">#REF!</definedName>
    <definedName name="SEK" localSheetId="25">#REF!</definedName>
    <definedName name="SEK" localSheetId="26">#REF!</definedName>
    <definedName name="SEK" localSheetId="27">#REF!</definedName>
    <definedName name="SEK" localSheetId="30">#REF!</definedName>
    <definedName name="SEK" localSheetId="16">#REF!</definedName>
    <definedName name="SEK" localSheetId="21">#REF!</definedName>
    <definedName name="SEK" localSheetId="24">#REF!</definedName>
    <definedName name="SEK">#REF!</definedName>
    <definedName name="Selected_Economic_and_Financial_Indicators">#REF!</definedName>
    <definedName name="SelNE">#REF!</definedName>
    <definedName name="SelNEperc">#REF!</definedName>
    <definedName name="SEMANAL">#REF!</definedName>
    <definedName name="sencount" hidden="1">2</definedName>
    <definedName name="SEP._89">#REF!</definedName>
    <definedName name="ser" localSheetId="31" hidden="1">{"Riqfin97",#N/A,FALSE,"Tran";"Riqfinpro",#N/A,FALSE,"Tran"}</definedName>
    <definedName name="ser" localSheetId="32" hidden="1">{"Riqfin97",#N/A,FALSE,"Tran";"Riqfinpro",#N/A,FALSE,"Tran"}</definedName>
    <definedName name="ser" localSheetId="33" hidden="1">{"Riqfin97",#N/A,FALSE,"Tran";"Riqfinpro",#N/A,FALSE,"Tran"}</definedName>
    <definedName name="ser" localSheetId="1" hidden="1">{"Riqfin97",#N/A,FALSE,"Tran";"Riqfinpro",#N/A,FALSE,"Tran"}</definedName>
    <definedName name="ser" localSheetId="11" hidden="1">{"Riqfin97",#N/A,FALSE,"Tran";"Riqfinpro",#N/A,FALSE,"Tran"}</definedName>
    <definedName name="ser" localSheetId="14" hidden="1">{"Riqfin97",#N/A,FALSE,"Tran";"Riqfinpro",#N/A,FALSE,"Tran"}</definedName>
    <definedName name="ser" localSheetId="15" hidden="1">{"Riqfin97",#N/A,FALSE,"Tran";"Riqfinpro",#N/A,FALSE,"Tran"}</definedName>
    <definedName name="ser" localSheetId="17" hidden="1">{"Riqfin97",#N/A,FALSE,"Tran";"Riqfinpro",#N/A,FALSE,"Tran"}</definedName>
    <definedName name="ser" localSheetId="18" hidden="1">{"Riqfin97",#N/A,FALSE,"Tran";"Riqfinpro",#N/A,FALSE,"Tran"}</definedName>
    <definedName name="ser" localSheetId="22" hidden="1">{"Riqfin97",#N/A,FALSE,"Tran";"Riqfinpro",#N/A,FALSE,"Tran"}</definedName>
    <definedName name="ser" localSheetId="2" hidden="1">{"Riqfin97",#N/A,FALSE,"Tran";"Riqfinpro",#N/A,FALSE,"Tran"}</definedName>
    <definedName name="ser" localSheetId="3" hidden="1">{"Riqfin97",#N/A,FALSE,"Tran";"Riqfinpro",#N/A,FALSE,"Tran"}</definedName>
    <definedName name="ser" localSheetId="4" hidden="1">{"Riqfin97",#N/A,FALSE,"Tran";"Riqfinpro",#N/A,FALSE,"Tran"}</definedName>
    <definedName name="ser" localSheetId="5" hidden="1">{"Riqfin97",#N/A,FALSE,"Tran";"Riqfinpro",#N/A,FALSE,"Tran"}</definedName>
    <definedName name="ser" localSheetId="6" hidden="1">{"Riqfin97",#N/A,FALSE,"Tran";"Riqfinpro",#N/A,FALSE,"Tran"}</definedName>
    <definedName name="ser" localSheetId="9" hidden="1">{"Riqfin97",#N/A,FALSE,"Tran";"Riqfinpro",#N/A,FALSE,"Tran"}</definedName>
    <definedName name="ser" localSheetId="10" hidden="1">{"Riqfin97",#N/A,FALSE,"Tran";"Riqfinpro",#N/A,FALSE,"Tran"}</definedName>
    <definedName name="ser" localSheetId="0" hidden="1">{"Riqfin97",#N/A,FALSE,"Tran";"Riqfinpro",#N/A,FALSE,"Tran"}</definedName>
    <definedName name="ser" localSheetId="25" hidden="1">{"Riqfin97",#N/A,FALSE,"Tran";"Riqfinpro",#N/A,FALSE,"Tran"}</definedName>
    <definedName name="ser" localSheetId="26" hidden="1">{"Riqfin97",#N/A,FALSE,"Tran";"Riqfinpro",#N/A,FALSE,"Tran"}</definedName>
    <definedName name="ser" localSheetId="27" hidden="1">{"Riqfin97",#N/A,FALSE,"Tran";"Riqfinpro",#N/A,FALSE,"Tran"}</definedName>
    <definedName name="ser" localSheetId="28" hidden="1">{"Riqfin97",#N/A,FALSE,"Tran";"Riqfinpro",#N/A,FALSE,"Tran"}</definedName>
    <definedName name="ser" localSheetId="30" hidden="1">{"Riqfin97",#N/A,FALSE,"Tran";"Riqfinpro",#N/A,FALSE,"Tran"}</definedName>
    <definedName name="ser" localSheetId="16" hidden="1">{"Riqfin97",#N/A,FALSE,"Tran";"Riqfinpro",#N/A,FALSE,"Tran"}</definedName>
    <definedName name="ser" localSheetId="21" hidden="1">{"Riqfin97",#N/A,FALSE,"Tran";"Riqfinpro",#N/A,FALSE,"Tran"}</definedName>
    <definedName name="ser" localSheetId="23" hidden="1">{"Riqfin97",#N/A,FALSE,"Tran";"Riqfinpro",#N/A,FALSE,"Tran"}</definedName>
    <definedName name="ser" localSheetId="24" hidden="1">{"Riqfin97",#N/A,FALSE,"Tran";"Riqfinpro",#N/A,FALSE,"Tran"}</definedName>
    <definedName name="ser" hidden="1">{"Riqfin97",#N/A,FALSE,"Tran";"Riqfinpro",#N/A,FALSE,"Tran"}</definedName>
    <definedName name="SHEET_A._Contents_and_file_description">#REF!</definedName>
    <definedName name="SHEET_B._DATA_FROM_TO_OTHER_FILES">#REF!</definedName>
    <definedName name="SHEET_C._RAW_DATA1">#REF!</definedName>
    <definedName name="SHEET_C._RAW_DATA2">#REF!</definedName>
    <definedName name="SHEET_D._DATA_TRANSFORMATIONS">#REF!</definedName>
    <definedName name="SHEET_E._FINAL_TABLES">#REF!</definedName>
    <definedName name="Sheet1_Chart_2_ChartType" hidden="1">64</definedName>
    <definedName name="SID" localSheetId="31">#REF!</definedName>
    <definedName name="SID" localSheetId="32">#REF!</definedName>
    <definedName name="SID" localSheetId="33">#REF!</definedName>
    <definedName name="SID" localSheetId="1">#REF!</definedName>
    <definedName name="SID" localSheetId="11">#REF!</definedName>
    <definedName name="SID" localSheetId="14">#REF!</definedName>
    <definedName name="SID" localSheetId="15">#REF!</definedName>
    <definedName name="SID" localSheetId="17">#REF!</definedName>
    <definedName name="SID" localSheetId="18">#REF!</definedName>
    <definedName name="SID" localSheetId="22">#REF!</definedName>
    <definedName name="SID" localSheetId="3">#REF!</definedName>
    <definedName name="SID" localSheetId="4">#REF!</definedName>
    <definedName name="SID" localSheetId="5">#REF!</definedName>
    <definedName name="SID" localSheetId="6">#REF!</definedName>
    <definedName name="SID" localSheetId="9">#REF!</definedName>
    <definedName name="SID" localSheetId="10">#REF!</definedName>
    <definedName name="SID" localSheetId="25">#REF!</definedName>
    <definedName name="SID" localSheetId="26">#REF!</definedName>
    <definedName name="SID" localSheetId="27">#REF!</definedName>
    <definedName name="SID" localSheetId="30">#REF!</definedName>
    <definedName name="SID" localSheetId="16">#REF!</definedName>
    <definedName name="SID" localSheetId="21">#REF!</definedName>
    <definedName name="SID" localSheetId="23">#REF!</definedName>
    <definedName name="SID" localSheetId="24">#REF!</definedName>
    <definedName name="SID">#REF!</definedName>
    <definedName name="SIDXGOB">#REF!</definedName>
    <definedName name="SING" localSheetId="32">#REF!</definedName>
    <definedName name="SING" localSheetId="33">#REF!</definedName>
    <definedName name="SING" localSheetId="1">#REF!</definedName>
    <definedName name="SING" localSheetId="11">#REF!</definedName>
    <definedName name="SING" localSheetId="14">#REF!</definedName>
    <definedName name="SING" localSheetId="17">#REF!</definedName>
    <definedName name="SING" localSheetId="18">#REF!</definedName>
    <definedName name="SING" localSheetId="3">#REF!</definedName>
    <definedName name="SING" localSheetId="4">#REF!</definedName>
    <definedName name="SING" localSheetId="5">#REF!</definedName>
    <definedName name="SING" localSheetId="6">#REF!</definedName>
    <definedName name="SING" localSheetId="9">#REF!</definedName>
    <definedName name="SING" localSheetId="10">#REF!</definedName>
    <definedName name="SING" localSheetId="25">#REF!</definedName>
    <definedName name="SING" localSheetId="26">#REF!</definedName>
    <definedName name="SING" localSheetId="27">#REF!</definedName>
    <definedName name="SING" localSheetId="30">#REF!</definedName>
    <definedName name="SING" localSheetId="16">#REF!</definedName>
    <definedName name="SING" localSheetId="21">#REF!</definedName>
    <definedName name="SING" localSheetId="24">#REF!</definedName>
    <definedName name="SING">#REF!</definedName>
    <definedName name="SING1" localSheetId="32">#REF!</definedName>
    <definedName name="SING1" localSheetId="33">#REF!</definedName>
    <definedName name="SING1" localSheetId="1">#REF!</definedName>
    <definedName name="SING1" localSheetId="14">#REF!</definedName>
    <definedName name="SING1" localSheetId="17">#REF!</definedName>
    <definedName name="SING1" localSheetId="18">#REF!</definedName>
    <definedName name="SING1" localSheetId="3">#REF!</definedName>
    <definedName name="SING1" localSheetId="4">#REF!</definedName>
    <definedName name="SING1" localSheetId="5">#REF!</definedName>
    <definedName name="SING1" localSheetId="6">#REF!</definedName>
    <definedName name="SING1" localSheetId="9">#REF!</definedName>
    <definedName name="SING1" localSheetId="10">#REF!</definedName>
    <definedName name="SING1" localSheetId="25">#REF!</definedName>
    <definedName name="SING1" localSheetId="26">#REF!</definedName>
    <definedName name="SING1" localSheetId="27">#REF!</definedName>
    <definedName name="SING1" localSheetId="30">#REF!</definedName>
    <definedName name="SING1" localSheetId="16">#REF!</definedName>
    <definedName name="SING1" localSheetId="21">#REF!</definedName>
    <definedName name="SING1" localSheetId="24">#REF!</definedName>
    <definedName name="SING1">#REF!</definedName>
    <definedName name="SISBANCARIO">#REF!</definedName>
    <definedName name="sisfin1">#REF!</definedName>
    <definedName name="sisfin2">#REF!</definedName>
    <definedName name="SISTEMA_BANCARIO_NACIONAL">#REF!</definedName>
    <definedName name="sksksksk">#REF!</definedName>
    <definedName name="snp" localSheetId="32">#REF!</definedName>
    <definedName name="snp" localSheetId="33">#REF!</definedName>
    <definedName name="snp" localSheetId="14">#REF!</definedName>
    <definedName name="snp" localSheetId="15">#REF!</definedName>
    <definedName name="snp" localSheetId="17">#REF!</definedName>
    <definedName name="snp" localSheetId="25">#REF!</definedName>
    <definedName name="snp" localSheetId="26">#REF!</definedName>
    <definedName name="snp" localSheetId="27">#REF!</definedName>
    <definedName name="snp" localSheetId="16">#REF!</definedName>
    <definedName name="snp" localSheetId="21">#REF!</definedName>
    <definedName name="snp" localSheetId="24">#REF!</definedName>
    <definedName name="snp">#REF!</definedName>
    <definedName name="SOL">#REF!</definedName>
    <definedName name="Solvencia">#REF!</definedName>
    <definedName name="SortRange" localSheetId="31">#REF!</definedName>
    <definedName name="SortRange" localSheetId="32">#REF!</definedName>
    <definedName name="SortRange" localSheetId="33">#REF!</definedName>
    <definedName name="SortRange" localSheetId="1">#REF!</definedName>
    <definedName name="SortRange" localSheetId="11">#REF!</definedName>
    <definedName name="SortRange" localSheetId="14">#REF!</definedName>
    <definedName name="SortRange" localSheetId="15">#REF!</definedName>
    <definedName name="SortRange" localSheetId="17">#REF!</definedName>
    <definedName name="SortRange" localSheetId="18">#REF!</definedName>
    <definedName name="SortRange" localSheetId="22">#REF!</definedName>
    <definedName name="SortRange" localSheetId="3">#REF!</definedName>
    <definedName name="SortRange" localSheetId="4">#REF!</definedName>
    <definedName name="SortRange" localSheetId="5">#REF!</definedName>
    <definedName name="SortRange" localSheetId="6">#REF!</definedName>
    <definedName name="SortRange" localSheetId="9">#REF!</definedName>
    <definedName name="SortRange" localSheetId="10">#REF!</definedName>
    <definedName name="SortRange" localSheetId="25">#REF!</definedName>
    <definedName name="SortRange" localSheetId="26">#REF!</definedName>
    <definedName name="SortRange" localSheetId="27">#REF!</definedName>
    <definedName name="SortRange" localSheetId="30">#REF!</definedName>
    <definedName name="SortRange" localSheetId="16">#REF!</definedName>
    <definedName name="SortRange" localSheetId="21">#REF!</definedName>
    <definedName name="SortRange" localSheetId="23">#REF!</definedName>
    <definedName name="SortRange" localSheetId="24">#REF!</definedName>
    <definedName name="SortRange">#REF!</definedName>
    <definedName name="SP" localSheetId="11">#REF!</definedName>
    <definedName name="SP" localSheetId="10">#REF!</definedName>
    <definedName name="SP">#REF!</definedName>
    <definedName name="Spain_wt">#REF!</definedName>
    <definedName name="SPG" localSheetId="11">#REF!</definedName>
    <definedName name="SPG" localSheetId="10">#REF!</definedName>
    <definedName name="SPG">#REF!</definedName>
    <definedName name="SPN">#N/A</definedName>
    <definedName name="spnf" localSheetId="31">#REF!</definedName>
    <definedName name="spnf" localSheetId="32">#REF!</definedName>
    <definedName name="spnf" localSheetId="1">#REF!</definedName>
    <definedName name="spnf" localSheetId="14">#REF!</definedName>
    <definedName name="spnf" localSheetId="15">#REF!</definedName>
    <definedName name="spnf" localSheetId="17">#REF!</definedName>
    <definedName name="spnf" localSheetId="3">#REF!</definedName>
    <definedName name="spnf" localSheetId="4">#REF!</definedName>
    <definedName name="spnf" localSheetId="5">#REF!</definedName>
    <definedName name="spnf" localSheetId="25">#REF!</definedName>
    <definedName name="spnf" localSheetId="26">#REF!</definedName>
    <definedName name="spnf" localSheetId="16">#REF!</definedName>
    <definedName name="spnf" localSheetId="23">#REF!</definedName>
    <definedName name="spnf">#REF!</definedName>
    <definedName name="Spread_Between_Highest_and_Lowest_Rates" localSheetId="14">#REF!</definedName>
    <definedName name="Spread_Between_Highest_and_Lowest_Rates" localSheetId="15">#REF!</definedName>
    <definedName name="Spread_Between_Highest_and_Lowest_Rates" localSheetId="17">#REF!</definedName>
    <definedName name="Spread_Between_Highest_and_Lowest_Rates" localSheetId="16">#REF!</definedName>
    <definedName name="Spread_Between_Highest_and_Lowest_Rates">#REF!</definedName>
    <definedName name="SPSS" localSheetId="11">#REF!</definedName>
    <definedName name="SPSS" localSheetId="10">#REF!</definedName>
    <definedName name="SPSS">#REF!</definedName>
    <definedName name="SRTable" localSheetId="11">#REF!</definedName>
    <definedName name="SRTable" localSheetId="10">#REF!</definedName>
    <definedName name="SRTable">#REF!</definedName>
    <definedName name="srtable1" localSheetId="11">#REF!</definedName>
    <definedName name="srtable1" localSheetId="10">#REF!</definedName>
    <definedName name="srtable1">#REF!</definedName>
    <definedName name="srtbl">#REF!</definedName>
    <definedName name="SS">#REF!</definedName>
    <definedName name="SSperc" localSheetId="11">#REF!</definedName>
    <definedName name="SSperc" localSheetId="10">#REF!</definedName>
    <definedName name="SSperc">#REF!</definedName>
    <definedName name="sss" localSheetId="31" hidden="1">{"Minpmon",#N/A,FALSE,"Monthinput"}</definedName>
    <definedName name="sss" localSheetId="32" hidden="1">{"Minpmon",#N/A,FALSE,"Monthinput"}</definedName>
    <definedName name="sss" localSheetId="33" hidden="1">{"Minpmon",#N/A,FALSE,"Monthinput"}</definedName>
    <definedName name="sss" localSheetId="1" hidden="1">{"Minpmon",#N/A,FALSE,"Monthinput"}</definedName>
    <definedName name="sss" localSheetId="11" hidden="1">{"Minpmon",#N/A,FALSE,"Monthinput"}</definedName>
    <definedName name="sss" localSheetId="14" hidden="1">{"Minpmon",#N/A,FALSE,"Monthinput"}</definedName>
    <definedName name="sss" localSheetId="15" hidden="1">{"Minpmon",#N/A,FALSE,"Monthinput"}</definedName>
    <definedName name="sss" localSheetId="17" hidden="1">{"Minpmon",#N/A,FALSE,"Monthinput"}</definedName>
    <definedName name="sss" localSheetId="18" hidden="1">{"Minpmon",#N/A,FALSE,"Monthinput"}</definedName>
    <definedName name="sss" localSheetId="22" hidden="1">{"Minpmon",#N/A,FALSE,"Monthinput"}</definedName>
    <definedName name="sss" localSheetId="2" hidden="1">{"Minpmon",#N/A,FALSE,"Monthinput"}</definedName>
    <definedName name="sss" localSheetId="3" hidden="1">{"Minpmon",#N/A,FALSE,"Monthinput"}</definedName>
    <definedName name="sss" localSheetId="4" hidden="1">{"Minpmon",#N/A,FALSE,"Monthinput"}</definedName>
    <definedName name="sss" localSheetId="5" hidden="1">{"Minpmon",#N/A,FALSE,"Monthinput"}</definedName>
    <definedName name="sss" localSheetId="6" hidden="1">{"Minpmon",#N/A,FALSE,"Monthinput"}</definedName>
    <definedName name="sss" localSheetId="9" hidden="1">{"Minpmon",#N/A,FALSE,"Monthinput"}</definedName>
    <definedName name="SSS" localSheetId="10">#REF!</definedName>
    <definedName name="sss" localSheetId="0" hidden="1">{"Minpmon",#N/A,FALSE,"Monthinput"}</definedName>
    <definedName name="sss" localSheetId="25" hidden="1">{"Minpmon",#N/A,FALSE,"Monthinput"}</definedName>
    <definedName name="sss" localSheetId="30" hidden="1">{"Minpmon",#N/A,FALSE,"Monthinput"}</definedName>
    <definedName name="sss" localSheetId="16" hidden="1">{"Minpmon",#N/A,FALSE,"Monthinput"}</definedName>
    <definedName name="sss" localSheetId="21" hidden="1">{"Minpmon",#N/A,FALSE,"Monthinput"}</definedName>
    <definedName name="sss" localSheetId="23" hidden="1">{"Minpmon",#N/A,FALSE,"Monthinput"}</definedName>
    <definedName name="sss" localSheetId="24" hidden="1">{"Minpmon",#N/A,FALSE,"Monthinput"}</definedName>
    <definedName name="sss" hidden="1">{"Minpmon",#N/A,FALSE,"Monthinput"}</definedName>
    <definedName name="ssss" localSheetId="31" hidden="1">{"Riqfin97",#N/A,FALSE,"Tran";"Riqfinpro",#N/A,FALSE,"Tran"}</definedName>
    <definedName name="ssss" localSheetId="32" hidden="1">{"Riqfin97",#N/A,FALSE,"Tran";"Riqfinpro",#N/A,FALSE,"Tran"}</definedName>
    <definedName name="ssss" localSheetId="33" hidden="1">{"Riqfin97",#N/A,FALSE,"Tran";"Riqfinpro",#N/A,FALSE,"Tran"}</definedName>
    <definedName name="ssss" localSheetId="1" hidden="1">{"Riqfin97",#N/A,FALSE,"Tran";"Riqfinpro",#N/A,FALSE,"Tran"}</definedName>
    <definedName name="ssss" localSheetId="11" hidden="1">{"Riqfin97",#N/A,FALSE,"Tran";"Riqfinpro",#N/A,FALSE,"Tran"}</definedName>
    <definedName name="ssss" localSheetId="14" hidden="1">{"Riqfin97",#N/A,FALSE,"Tran";"Riqfinpro",#N/A,FALSE,"Tran"}</definedName>
    <definedName name="ssss" localSheetId="15" hidden="1">{"Riqfin97",#N/A,FALSE,"Tran";"Riqfinpro",#N/A,FALSE,"Tran"}</definedName>
    <definedName name="ssss" localSheetId="17" hidden="1">{"Riqfin97",#N/A,FALSE,"Tran";"Riqfinpro",#N/A,FALSE,"Tran"}</definedName>
    <definedName name="ssss" localSheetId="18" hidden="1">{"Riqfin97",#N/A,FALSE,"Tran";"Riqfinpro",#N/A,FALSE,"Tran"}</definedName>
    <definedName name="ssss" localSheetId="22" hidden="1">{"Riqfin97",#N/A,FALSE,"Tran";"Riqfinpro",#N/A,FALSE,"Tran"}</definedName>
    <definedName name="ssss" localSheetId="2" hidden="1">{"Riqfin97",#N/A,FALSE,"Tran";"Riqfinpro",#N/A,FALSE,"Tran"}</definedName>
    <definedName name="ssss" localSheetId="3" hidden="1">{"Riqfin97",#N/A,FALSE,"Tran";"Riqfinpro",#N/A,FALSE,"Tran"}</definedName>
    <definedName name="ssss" localSheetId="4" hidden="1">{"Riqfin97",#N/A,FALSE,"Tran";"Riqfinpro",#N/A,FALSE,"Tran"}</definedName>
    <definedName name="ssss" localSheetId="5" hidden="1">{"Riqfin97",#N/A,FALSE,"Tran";"Riqfinpro",#N/A,FALSE,"Tran"}</definedName>
    <definedName name="ssss" localSheetId="6" hidden="1">{"Riqfin97",#N/A,FALSE,"Tran";"Riqfinpro",#N/A,FALSE,"Tran"}</definedName>
    <definedName name="ssss" localSheetId="9" hidden="1">{"Riqfin97",#N/A,FALSE,"Tran";"Riqfinpro",#N/A,FALSE,"Tran"}</definedName>
    <definedName name="ssss" localSheetId="10" hidden="1">{"Riqfin97",#N/A,FALSE,"Tran";"Riqfinpro",#N/A,FALSE,"Tran"}</definedName>
    <definedName name="ssss" localSheetId="0" hidden="1">{"Riqfin97",#N/A,FALSE,"Tran";"Riqfinpro",#N/A,FALSE,"Tran"}</definedName>
    <definedName name="ssss" localSheetId="25" hidden="1">{"Riqfin97",#N/A,FALSE,"Tran";"Riqfinpro",#N/A,FALSE,"Tran"}</definedName>
    <definedName name="ssss" localSheetId="26" hidden="1">{"Riqfin97",#N/A,FALSE,"Tran";"Riqfinpro",#N/A,FALSE,"Tran"}</definedName>
    <definedName name="ssss" localSheetId="27" hidden="1">{"Riqfin97",#N/A,FALSE,"Tran";"Riqfinpro",#N/A,FALSE,"Tran"}</definedName>
    <definedName name="ssss" localSheetId="28" hidden="1">{"Riqfin97",#N/A,FALSE,"Tran";"Riqfinpro",#N/A,FALSE,"Tran"}</definedName>
    <definedName name="ssss" localSheetId="30" hidden="1">{"Riqfin97",#N/A,FALSE,"Tran";"Riqfinpro",#N/A,FALSE,"Tran"}</definedName>
    <definedName name="ssss" localSheetId="16" hidden="1">{"Riqfin97",#N/A,FALSE,"Tran";"Riqfinpro",#N/A,FALSE,"Tran"}</definedName>
    <definedName name="ssss" localSheetId="21" hidden="1">{"Riqfin97",#N/A,FALSE,"Tran";"Riqfinpro",#N/A,FALSE,"Tran"}</definedName>
    <definedName name="ssss" localSheetId="23" hidden="1">{"Riqfin97",#N/A,FALSE,"Tran";"Riqfinpro",#N/A,FALSE,"Tran"}</definedName>
    <definedName name="ssss" localSheetId="24" hidden="1">{"Riqfin97",#N/A,FALSE,"Tran";"Riqfinpro",#N/A,FALSE,"Tran"}</definedName>
    <definedName name="ssss" hidden="1">{"Riqfin97",#N/A,FALSE,"Tran";"Riqfinpro",#N/A,FALSE,"Tran"}</definedName>
    <definedName name="ssssss">#N/A</definedName>
    <definedName name="Staff">#REF!</definedName>
    <definedName name="staffrp">#REF!</definedName>
    <definedName name="START" localSheetId="31">#REF!</definedName>
    <definedName name="START" localSheetId="1">#REF!</definedName>
    <definedName name="START" localSheetId="11">#REF!</definedName>
    <definedName name="START" localSheetId="14">#REF!</definedName>
    <definedName name="START" localSheetId="15">#REF!</definedName>
    <definedName name="START" localSheetId="17">#REF!</definedName>
    <definedName name="START" localSheetId="22">#REF!</definedName>
    <definedName name="START" localSheetId="2">#REF!</definedName>
    <definedName name="START" localSheetId="3">#REF!</definedName>
    <definedName name="START" localSheetId="4">#REF!</definedName>
    <definedName name="START" localSheetId="5">#REF!</definedName>
    <definedName name="START" localSheetId="6">#REF!</definedName>
    <definedName name="START" localSheetId="9">#REF!</definedName>
    <definedName name="START" localSheetId="10">#REF!</definedName>
    <definedName name="START" localSheetId="25">#REF!</definedName>
    <definedName name="START" localSheetId="16">#REF!</definedName>
    <definedName name="START" localSheetId="21">#REF!</definedName>
    <definedName name="START" localSheetId="23">#REF!</definedName>
    <definedName name="START" localSheetId="24">#REF!</definedName>
    <definedName name="START">#REF!</definedName>
    <definedName name="StartPosition" localSheetId="31">#REF!</definedName>
    <definedName name="StartPosition" localSheetId="32">#REF!</definedName>
    <definedName name="StartPosition" localSheetId="33">#REF!</definedName>
    <definedName name="StartPosition" localSheetId="1">#REF!</definedName>
    <definedName name="StartPosition" localSheetId="14">#REF!</definedName>
    <definedName name="StartPosition" localSheetId="15">#REF!</definedName>
    <definedName name="StartPosition" localSheetId="17">#REF!</definedName>
    <definedName name="StartPosition" localSheetId="18">#REF!</definedName>
    <definedName name="StartPosition" localSheetId="22">#REF!</definedName>
    <definedName name="StartPosition" localSheetId="3">#REF!</definedName>
    <definedName name="StartPosition" localSheetId="4">#REF!</definedName>
    <definedName name="StartPosition" localSheetId="5">#REF!</definedName>
    <definedName name="StartPosition" localSheetId="6">#REF!</definedName>
    <definedName name="StartPosition" localSheetId="9">#REF!</definedName>
    <definedName name="StartPosition" localSheetId="25">#REF!</definedName>
    <definedName name="StartPosition" localSheetId="26">#REF!</definedName>
    <definedName name="StartPosition" localSheetId="27">#REF!</definedName>
    <definedName name="StartPosition" localSheetId="30">#REF!</definedName>
    <definedName name="StartPosition" localSheetId="16">#REF!</definedName>
    <definedName name="StartPosition" localSheetId="21">#REF!</definedName>
    <definedName name="StartPosition" localSheetId="23">#REF!</definedName>
    <definedName name="StartPosition" localSheetId="24">#REF!</definedName>
    <definedName name="StartPosition">#REF!</definedName>
    <definedName name="STFQTAB" localSheetId="32">#REF!</definedName>
    <definedName name="STFQTAB" localSheetId="33">#REF!</definedName>
    <definedName name="STFQTAB" localSheetId="1">#REF!</definedName>
    <definedName name="STFQTAB" localSheetId="14">#REF!</definedName>
    <definedName name="STFQTAB" localSheetId="17">#REF!</definedName>
    <definedName name="STFQTAB" localSheetId="3">#REF!</definedName>
    <definedName name="STFQTAB" localSheetId="4">#REF!</definedName>
    <definedName name="STFQTAB" localSheetId="5">#REF!</definedName>
    <definedName name="STFQTAB" localSheetId="6">#REF!</definedName>
    <definedName name="STFQTAB" localSheetId="9">#REF!</definedName>
    <definedName name="STFQTAB" localSheetId="30">#REF!</definedName>
    <definedName name="STFQTAB" localSheetId="21">#REF!</definedName>
    <definedName name="STFQTAB" localSheetId="24">#REF!</definedName>
    <definedName name="STFQTAB">#REF!</definedName>
    <definedName name="STOCK">#REF!</definedName>
    <definedName name="stocksumm" localSheetId="11">#REF!</definedName>
    <definedName name="stocksumm" localSheetId="10">#REF!</definedName>
    <definedName name="stocksumm">#REF!</definedName>
    <definedName name="STOP" localSheetId="32">#REF!</definedName>
    <definedName name="STOP" localSheetId="33">#REF!</definedName>
    <definedName name="STOP" localSheetId="1">#REF!</definedName>
    <definedName name="STOP" localSheetId="11">#REF!</definedName>
    <definedName name="STOP" localSheetId="14">#REF!</definedName>
    <definedName name="STOP" localSheetId="3">#REF!</definedName>
    <definedName name="STOP" localSheetId="4">#REF!</definedName>
    <definedName name="STOP" localSheetId="5">#REF!</definedName>
    <definedName name="STOP" localSheetId="6">#REF!</definedName>
    <definedName name="STOP" localSheetId="9">#REF!</definedName>
    <definedName name="STOP" localSheetId="10">#REF!</definedName>
    <definedName name="STOP" localSheetId="30">#REF!</definedName>
    <definedName name="STOP" localSheetId="21">#REF!</definedName>
    <definedName name="STOP">#REF!</definedName>
    <definedName name="STTAB4">#REF!</definedName>
    <definedName name="SUM" localSheetId="14">#REF!</definedName>
    <definedName name="SUM" localSheetId="15">#REF!</definedName>
    <definedName name="SUM" localSheetId="17">#REF!</definedName>
    <definedName name="SUM" localSheetId="16">#REF!</definedName>
    <definedName name="SUM">#REF!</definedName>
    <definedName name="SUMA_FIJA_FINANCIADA_CON__LA_COPARTICIPACION_FEDERAL_DE_NACION__LEY_N__23621_ART._1">#REF!</definedName>
    <definedName name="SUMGDP">#REF!</definedName>
    <definedName name="SUMTAB">#REF!</definedName>
    <definedName name="SUPLI" localSheetId="31">#REF!</definedName>
    <definedName name="SUPLI" localSheetId="32">#REF!</definedName>
    <definedName name="SUPLI" localSheetId="33">#REF!</definedName>
    <definedName name="SUPLI" localSheetId="1">#REF!</definedName>
    <definedName name="SUPLI" localSheetId="11">#REF!</definedName>
    <definedName name="SUPLI" localSheetId="14">#REF!</definedName>
    <definedName name="SUPLI" localSheetId="15">#REF!</definedName>
    <definedName name="SUPLI" localSheetId="17">#REF!</definedName>
    <definedName name="SUPLI" localSheetId="18">#REF!</definedName>
    <definedName name="SUPLI" localSheetId="22">#REF!</definedName>
    <definedName name="SUPLI" localSheetId="3">#REF!</definedName>
    <definedName name="SUPLI" localSheetId="4">#REF!</definedName>
    <definedName name="SUPLI" localSheetId="5">#REF!</definedName>
    <definedName name="SUPLI" localSheetId="6">#REF!</definedName>
    <definedName name="SUPLI" localSheetId="9">#REF!</definedName>
    <definedName name="SUPLI" localSheetId="10">#REF!</definedName>
    <definedName name="SUPLI" localSheetId="25">#REF!</definedName>
    <definedName name="SUPLI" localSheetId="26">#REF!</definedName>
    <definedName name="SUPLI" localSheetId="27">#REF!</definedName>
    <definedName name="SUPLI" localSheetId="30">#REF!</definedName>
    <definedName name="SUPLI" localSheetId="16">#REF!</definedName>
    <definedName name="SUPLI" localSheetId="21">#REF!</definedName>
    <definedName name="SUPLI" localSheetId="23">#REF!</definedName>
    <definedName name="SUPLI" localSheetId="24">#REF!</definedName>
    <definedName name="SUPLI">#REF!</definedName>
    <definedName name="SUPLIDORES" localSheetId="32">#REF!</definedName>
    <definedName name="SUPLIDORES" localSheetId="33">#REF!</definedName>
    <definedName name="SUPLIDORES" localSheetId="1">#REF!</definedName>
    <definedName name="SUPLIDORES" localSheetId="14">#REF!</definedName>
    <definedName name="SUPLIDORES" localSheetId="17">#REF!</definedName>
    <definedName name="SUPLIDORES" localSheetId="18">#REF!</definedName>
    <definedName name="SUPLIDORES" localSheetId="3">#REF!</definedName>
    <definedName name="SUPLIDORES" localSheetId="4">#REF!</definedName>
    <definedName name="SUPLIDORES" localSheetId="5">#REF!</definedName>
    <definedName name="SUPLIDORES" localSheetId="6">#REF!</definedName>
    <definedName name="SUPLIDORES" localSheetId="9">#REF!</definedName>
    <definedName name="SUPLIDORES" localSheetId="10">#REF!</definedName>
    <definedName name="SUPLIDORES" localSheetId="25">#REF!</definedName>
    <definedName name="SUPLIDORES" localSheetId="26">#REF!</definedName>
    <definedName name="SUPLIDORES" localSheetId="27">#REF!</definedName>
    <definedName name="SUPLIDORES" localSheetId="30">#REF!</definedName>
    <definedName name="SUPLIDORES" localSheetId="16">#REF!</definedName>
    <definedName name="SUPLIDORES" localSheetId="21">#REF!</definedName>
    <definedName name="SUPLIDORES" localSheetId="24">#REF!</definedName>
    <definedName name="SUPLIDORES">#REF!</definedName>
    <definedName name="SUPPLY" localSheetId="14">#REF!</definedName>
    <definedName name="SUPPLY" localSheetId="15">#REF!</definedName>
    <definedName name="SUPPLY" localSheetId="17">#REF!</definedName>
    <definedName name="SUPPLY" localSheetId="16">#REF!</definedName>
    <definedName name="SUPPLY">#REF!</definedName>
    <definedName name="SUPPLY2" localSheetId="14">#REF!</definedName>
    <definedName name="SUPPLY2" localSheetId="15">#REF!</definedName>
    <definedName name="SUPPLY2" localSheetId="17">#REF!</definedName>
    <definedName name="SUPPLY2" localSheetId="16">#REF!</definedName>
    <definedName name="SUPPLY2">#REF!</definedName>
    <definedName name="SUPUES" localSheetId="11">#REF!</definedName>
    <definedName name="SUPUES" localSheetId="10">#REF!</definedName>
    <definedName name="SUPUES">#REF!</definedName>
    <definedName name="supuestos" localSheetId="11">#REF!</definedName>
    <definedName name="supuestos" localSheetId="10">#REF!</definedName>
    <definedName name="supuestos">#REF!</definedName>
    <definedName name="swe" localSheetId="31" hidden="1">{"Tab1",#N/A,FALSE,"P";"Tab2",#N/A,FALSE,"P"}</definedName>
    <definedName name="swe" localSheetId="32" hidden="1">{"Tab1",#N/A,FALSE,"P";"Tab2",#N/A,FALSE,"P"}</definedName>
    <definedName name="swe" localSheetId="33" hidden="1">{"Tab1",#N/A,FALSE,"P";"Tab2",#N/A,FALSE,"P"}</definedName>
    <definedName name="swe" localSheetId="1" hidden="1">{"Tab1",#N/A,FALSE,"P";"Tab2",#N/A,FALSE,"P"}</definedName>
    <definedName name="swe" localSheetId="11" hidden="1">{"Tab1",#N/A,FALSE,"P";"Tab2",#N/A,FALSE,"P"}</definedName>
    <definedName name="swe" localSheetId="14" hidden="1">{"Tab1",#N/A,FALSE,"P";"Tab2",#N/A,FALSE,"P"}</definedName>
    <definedName name="swe" localSheetId="15" hidden="1">{"Tab1",#N/A,FALSE,"P";"Tab2",#N/A,FALSE,"P"}</definedName>
    <definedName name="swe" localSheetId="17" hidden="1">{"Tab1",#N/A,FALSE,"P";"Tab2",#N/A,FALSE,"P"}</definedName>
    <definedName name="swe" localSheetId="18" hidden="1">{"Tab1",#N/A,FALSE,"P";"Tab2",#N/A,FALSE,"P"}</definedName>
    <definedName name="swe" localSheetId="22" hidden="1">{"Tab1",#N/A,FALSE,"P";"Tab2",#N/A,FALSE,"P"}</definedName>
    <definedName name="swe" localSheetId="2" hidden="1">{"Tab1",#N/A,FALSE,"P";"Tab2",#N/A,FALSE,"P"}</definedName>
    <definedName name="swe" localSheetId="3" hidden="1">{"Tab1",#N/A,FALSE,"P";"Tab2",#N/A,FALSE,"P"}</definedName>
    <definedName name="swe" localSheetId="4" hidden="1">{"Tab1",#N/A,FALSE,"P";"Tab2",#N/A,FALSE,"P"}</definedName>
    <definedName name="swe" localSheetId="5" hidden="1">{"Tab1",#N/A,FALSE,"P";"Tab2",#N/A,FALSE,"P"}</definedName>
    <definedName name="swe" localSheetId="6" hidden="1">{"Tab1",#N/A,FALSE,"P";"Tab2",#N/A,FALSE,"P"}</definedName>
    <definedName name="swe" localSheetId="9" hidden="1">{"Tab1",#N/A,FALSE,"P";"Tab2",#N/A,FALSE,"P"}</definedName>
    <definedName name="swe" localSheetId="10" hidden="1">{"Tab1",#N/A,FALSE,"P";"Tab2",#N/A,FALSE,"P"}</definedName>
    <definedName name="swe" localSheetId="0" hidden="1">{"Tab1",#N/A,FALSE,"P";"Tab2",#N/A,FALSE,"P"}</definedName>
    <definedName name="swe" localSheetId="25" hidden="1">{"Tab1",#N/A,FALSE,"P";"Tab2",#N/A,FALSE,"P"}</definedName>
    <definedName name="swe" localSheetId="26" hidden="1">{"Tab1",#N/A,FALSE,"P";"Tab2",#N/A,FALSE,"P"}</definedName>
    <definedName name="swe" localSheetId="27" hidden="1">{"Tab1",#N/A,FALSE,"P";"Tab2",#N/A,FALSE,"P"}</definedName>
    <definedName name="swe" localSheetId="28" hidden="1">{"Tab1",#N/A,FALSE,"P";"Tab2",#N/A,FALSE,"P"}</definedName>
    <definedName name="swe" localSheetId="30" hidden="1">{"Tab1",#N/A,FALSE,"P";"Tab2",#N/A,FALSE,"P"}</definedName>
    <definedName name="swe" localSheetId="16" hidden="1">{"Tab1",#N/A,FALSE,"P";"Tab2",#N/A,FALSE,"P"}</definedName>
    <definedName name="swe" localSheetId="21" hidden="1">{"Tab1",#N/A,FALSE,"P";"Tab2",#N/A,FALSE,"P"}</definedName>
    <definedName name="swe" localSheetId="23" hidden="1">{"Tab1",#N/A,FALSE,"P";"Tab2",#N/A,FALSE,"P"}</definedName>
    <definedName name="swe" localSheetId="24" hidden="1">{"Tab1",#N/A,FALSE,"P";"Tab2",#N/A,FALSE,"P"}</definedName>
    <definedName name="swe" hidden="1">{"Tab1",#N/A,FALSE,"P";"Tab2",#N/A,FALSE,"P"}</definedName>
    <definedName name="Sweden_wt">#REF!</definedName>
    <definedName name="SwitchColor" localSheetId="11">#REF!</definedName>
    <definedName name="SwitchColor" localSheetId="10">#REF!</definedName>
    <definedName name="SwitchColor">#REF!</definedName>
    <definedName name="Switzerland_wt">#REF!</definedName>
    <definedName name="Swvu.PLA1." localSheetId="1" hidden="1">#REF!</definedName>
    <definedName name="Swvu.PLA1." localSheetId="14" hidden="1">#REF!</definedName>
    <definedName name="Swvu.PLA1." localSheetId="15" hidden="1">#REF!</definedName>
    <definedName name="Swvu.PLA1." localSheetId="17" hidden="1">#REF!</definedName>
    <definedName name="Swvu.PLA1." localSheetId="22" hidden="1">#REF!</definedName>
    <definedName name="Swvu.PLA1." localSheetId="2" hidden="1">#REF!</definedName>
    <definedName name="Swvu.PLA1." localSheetId="3" hidden="1">#REF!</definedName>
    <definedName name="Swvu.PLA1." localSheetId="4" hidden="1">#REF!</definedName>
    <definedName name="Swvu.PLA1." localSheetId="5" hidden="1">#REF!</definedName>
    <definedName name="Swvu.PLA1." localSheetId="9" hidden="1">#REF!</definedName>
    <definedName name="Swvu.PLA1." localSheetId="10" hidden="1">#REF!</definedName>
    <definedName name="Swvu.PLA1." localSheetId="0" hidden="1">#REF!</definedName>
    <definedName name="Swvu.PLA1." localSheetId="25" hidden="1">#REF!</definedName>
    <definedName name="Swvu.PLA1." localSheetId="16" hidden="1">#REF!</definedName>
    <definedName name="Swvu.PLA1." localSheetId="21" hidden="1">#REF!</definedName>
    <definedName name="Swvu.PLA1." localSheetId="23" hidden="1">#REF!</definedName>
    <definedName name="Swvu.PLA1." localSheetId="24" hidden="1">#REF!</definedName>
    <definedName name="Swvu.PLA1." hidden="1">#REF!</definedName>
    <definedName name="Swvu.PLA2." localSheetId="14" hidden="1">#REF!</definedName>
    <definedName name="Swvu.PLA2." localSheetId="15" hidden="1">#REF!</definedName>
    <definedName name="Swvu.PLA2." localSheetId="17" hidden="1">#REF!</definedName>
    <definedName name="Swvu.PLA2." localSheetId="10" hidden="1">#REF!</definedName>
    <definedName name="Swvu.PLA2." localSheetId="16" hidden="1">#REF!</definedName>
    <definedName name="Swvu.PLA2." hidden="1">#REF!</definedName>
    <definedName name="sxc" localSheetId="31" hidden="1">{"Riqfin97",#N/A,FALSE,"Tran";"Riqfinpro",#N/A,FALSE,"Tran"}</definedName>
    <definedName name="sxc" localSheetId="32" hidden="1">{"Riqfin97",#N/A,FALSE,"Tran";"Riqfinpro",#N/A,FALSE,"Tran"}</definedName>
    <definedName name="sxc" localSheetId="33" hidden="1">{"Riqfin97",#N/A,FALSE,"Tran";"Riqfinpro",#N/A,FALSE,"Tran"}</definedName>
    <definedName name="sxc" localSheetId="1" hidden="1">{"Riqfin97",#N/A,FALSE,"Tran";"Riqfinpro",#N/A,FALSE,"Tran"}</definedName>
    <definedName name="sxc" localSheetId="11" hidden="1">{"Riqfin97",#N/A,FALSE,"Tran";"Riqfinpro",#N/A,FALSE,"Tran"}</definedName>
    <definedName name="sxc" localSheetId="14" hidden="1">{"Riqfin97",#N/A,FALSE,"Tran";"Riqfinpro",#N/A,FALSE,"Tran"}</definedName>
    <definedName name="sxc" localSheetId="15" hidden="1">{"Riqfin97",#N/A,FALSE,"Tran";"Riqfinpro",#N/A,FALSE,"Tran"}</definedName>
    <definedName name="sxc" localSheetId="17" hidden="1">{"Riqfin97",#N/A,FALSE,"Tran";"Riqfinpro",#N/A,FALSE,"Tran"}</definedName>
    <definedName name="sxc" localSheetId="18" hidden="1">{"Riqfin97",#N/A,FALSE,"Tran";"Riqfinpro",#N/A,FALSE,"Tran"}</definedName>
    <definedName name="sxc" localSheetId="22" hidden="1">{"Riqfin97",#N/A,FALSE,"Tran";"Riqfinpro",#N/A,FALSE,"Tran"}</definedName>
    <definedName name="sxc" localSheetId="2" hidden="1">{"Riqfin97",#N/A,FALSE,"Tran";"Riqfinpro",#N/A,FALSE,"Tran"}</definedName>
    <definedName name="sxc" localSheetId="3" hidden="1">{"Riqfin97",#N/A,FALSE,"Tran";"Riqfinpro",#N/A,FALSE,"Tran"}</definedName>
    <definedName name="sxc" localSheetId="4" hidden="1">{"Riqfin97",#N/A,FALSE,"Tran";"Riqfinpro",#N/A,FALSE,"Tran"}</definedName>
    <definedName name="sxc" localSheetId="5" hidden="1">{"Riqfin97",#N/A,FALSE,"Tran";"Riqfinpro",#N/A,FALSE,"Tran"}</definedName>
    <definedName name="sxc" localSheetId="6" hidden="1">{"Riqfin97",#N/A,FALSE,"Tran";"Riqfinpro",#N/A,FALSE,"Tran"}</definedName>
    <definedName name="sxc" localSheetId="9" hidden="1">{"Riqfin97",#N/A,FALSE,"Tran";"Riqfinpro",#N/A,FALSE,"Tran"}</definedName>
    <definedName name="sxc" localSheetId="10" hidden="1">{"Riqfin97",#N/A,FALSE,"Tran";"Riqfinpro",#N/A,FALSE,"Tran"}</definedName>
    <definedName name="sxc" localSheetId="0" hidden="1">{"Riqfin97",#N/A,FALSE,"Tran";"Riqfinpro",#N/A,FALSE,"Tran"}</definedName>
    <definedName name="sxc" localSheetId="25" hidden="1">{"Riqfin97",#N/A,FALSE,"Tran";"Riqfinpro",#N/A,FALSE,"Tran"}</definedName>
    <definedName name="sxc" localSheetId="26" hidden="1">{"Riqfin97",#N/A,FALSE,"Tran";"Riqfinpro",#N/A,FALSE,"Tran"}</definedName>
    <definedName name="sxc" localSheetId="27" hidden="1">{"Riqfin97",#N/A,FALSE,"Tran";"Riqfinpro",#N/A,FALSE,"Tran"}</definedName>
    <definedName name="sxc" localSheetId="28" hidden="1">{"Riqfin97",#N/A,FALSE,"Tran";"Riqfinpro",#N/A,FALSE,"Tran"}</definedName>
    <definedName name="sxc" localSheetId="30" hidden="1">{"Riqfin97",#N/A,FALSE,"Tran";"Riqfinpro",#N/A,FALSE,"Tran"}</definedName>
    <definedName name="sxc" localSheetId="16" hidden="1">{"Riqfin97",#N/A,FALSE,"Tran";"Riqfinpro",#N/A,FALSE,"Tran"}</definedName>
    <definedName name="sxc" localSheetId="21" hidden="1">{"Riqfin97",#N/A,FALSE,"Tran";"Riqfinpro",#N/A,FALSE,"Tran"}</definedName>
    <definedName name="sxc" localSheetId="23" hidden="1">{"Riqfin97",#N/A,FALSE,"Tran";"Riqfinpro",#N/A,FALSE,"Tran"}</definedName>
    <definedName name="sxc" localSheetId="24" hidden="1">{"Riqfin97",#N/A,FALSE,"Tran";"Riqfinpro",#N/A,FALSE,"Tran"}</definedName>
    <definedName name="sxc" hidden="1">{"Riqfin97",#N/A,FALSE,"Tran";"Riqfinpro",#N/A,FALSE,"Tran"}</definedName>
    <definedName name="sxe" localSheetId="31" hidden="1">{"Riqfin97",#N/A,FALSE,"Tran";"Riqfinpro",#N/A,FALSE,"Tran"}</definedName>
    <definedName name="sxe" localSheetId="32" hidden="1">{"Riqfin97",#N/A,FALSE,"Tran";"Riqfinpro",#N/A,FALSE,"Tran"}</definedName>
    <definedName name="sxe" localSheetId="33" hidden="1">{"Riqfin97",#N/A,FALSE,"Tran";"Riqfinpro",#N/A,FALSE,"Tran"}</definedName>
    <definedName name="sxe" localSheetId="1" hidden="1">{"Riqfin97",#N/A,FALSE,"Tran";"Riqfinpro",#N/A,FALSE,"Tran"}</definedName>
    <definedName name="sxe" localSheetId="11" hidden="1">{"Riqfin97",#N/A,FALSE,"Tran";"Riqfinpro",#N/A,FALSE,"Tran"}</definedName>
    <definedName name="sxe" localSheetId="14" hidden="1">{"Riqfin97",#N/A,FALSE,"Tran";"Riqfinpro",#N/A,FALSE,"Tran"}</definedName>
    <definedName name="sxe" localSheetId="15" hidden="1">{"Riqfin97",#N/A,FALSE,"Tran";"Riqfinpro",#N/A,FALSE,"Tran"}</definedName>
    <definedName name="sxe" localSheetId="17" hidden="1">{"Riqfin97",#N/A,FALSE,"Tran";"Riqfinpro",#N/A,FALSE,"Tran"}</definedName>
    <definedName name="sxe" localSheetId="18" hidden="1">{"Riqfin97",#N/A,FALSE,"Tran";"Riqfinpro",#N/A,FALSE,"Tran"}</definedName>
    <definedName name="sxe" localSheetId="22" hidden="1">{"Riqfin97",#N/A,FALSE,"Tran";"Riqfinpro",#N/A,FALSE,"Tran"}</definedName>
    <definedName name="sxe" localSheetId="2" hidden="1">{"Riqfin97",#N/A,FALSE,"Tran";"Riqfinpro",#N/A,FALSE,"Tran"}</definedName>
    <definedName name="sxe" localSheetId="3" hidden="1">{"Riqfin97",#N/A,FALSE,"Tran";"Riqfinpro",#N/A,FALSE,"Tran"}</definedName>
    <definedName name="sxe" localSheetId="4" hidden="1">{"Riqfin97",#N/A,FALSE,"Tran";"Riqfinpro",#N/A,FALSE,"Tran"}</definedName>
    <definedName name="sxe" localSheetId="5" hidden="1">{"Riqfin97",#N/A,FALSE,"Tran";"Riqfinpro",#N/A,FALSE,"Tran"}</definedName>
    <definedName name="sxe" localSheetId="6" hidden="1">{"Riqfin97",#N/A,FALSE,"Tran";"Riqfinpro",#N/A,FALSE,"Tran"}</definedName>
    <definedName name="sxe" localSheetId="9" hidden="1">{"Riqfin97",#N/A,FALSE,"Tran";"Riqfinpro",#N/A,FALSE,"Tran"}</definedName>
    <definedName name="sxe" localSheetId="10" hidden="1">{"Riqfin97",#N/A,FALSE,"Tran";"Riqfinpro",#N/A,FALSE,"Tran"}</definedName>
    <definedName name="sxe" localSheetId="0" hidden="1">{"Riqfin97",#N/A,FALSE,"Tran";"Riqfinpro",#N/A,FALSE,"Tran"}</definedName>
    <definedName name="sxe" localSheetId="25" hidden="1">{"Riqfin97",#N/A,FALSE,"Tran";"Riqfinpro",#N/A,FALSE,"Tran"}</definedName>
    <definedName name="sxe" localSheetId="26" hidden="1">{"Riqfin97",#N/A,FALSE,"Tran";"Riqfinpro",#N/A,FALSE,"Tran"}</definedName>
    <definedName name="sxe" localSheetId="27" hidden="1">{"Riqfin97",#N/A,FALSE,"Tran";"Riqfinpro",#N/A,FALSE,"Tran"}</definedName>
    <definedName name="sxe" localSheetId="28" hidden="1">{"Riqfin97",#N/A,FALSE,"Tran";"Riqfinpro",#N/A,FALSE,"Tran"}</definedName>
    <definedName name="sxe" localSheetId="30" hidden="1">{"Riqfin97",#N/A,FALSE,"Tran";"Riqfinpro",#N/A,FALSE,"Tran"}</definedName>
    <definedName name="sxe" localSheetId="16" hidden="1">{"Riqfin97",#N/A,FALSE,"Tran";"Riqfinpro",#N/A,FALSE,"Tran"}</definedName>
    <definedName name="sxe" localSheetId="21" hidden="1">{"Riqfin97",#N/A,FALSE,"Tran";"Riqfinpro",#N/A,FALSE,"Tran"}</definedName>
    <definedName name="sxe" localSheetId="23" hidden="1">{"Riqfin97",#N/A,FALSE,"Tran";"Riqfinpro",#N/A,FALSE,"Tran"}</definedName>
    <definedName name="sxe" localSheetId="24" hidden="1">{"Riqfin97",#N/A,FALSE,"Tran";"Riqfinpro",#N/A,FALSE,"Tran"}</definedName>
    <definedName name="sxe" hidden="1">{"Riqfin97",#N/A,FALSE,"Tran";"Riqfinpro",#N/A,FALSE,"Tran"}</definedName>
    <definedName name="t" localSheetId="31" hidden="1">{"Minpmon",#N/A,FALSE,"Monthinput"}</definedName>
    <definedName name="t" localSheetId="32" hidden="1">{"Minpmon",#N/A,FALSE,"Monthinput"}</definedName>
    <definedName name="t" localSheetId="33" hidden="1">{"Minpmon",#N/A,FALSE,"Monthinput"}</definedName>
    <definedName name="t" localSheetId="1" hidden="1">{"Minpmon",#N/A,FALSE,"Monthinput"}</definedName>
    <definedName name="t" localSheetId="11" hidden="1">{"Minpmon",#N/A,FALSE,"Monthinput"}</definedName>
    <definedName name="t" localSheetId="14" hidden="1">{"Minpmon",#N/A,FALSE,"Monthinput"}</definedName>
    <definedName name="t" localSheetId="15" hidden="1">{"Minpmon",#N/A,FALSE,"Monthinput"}</definedName>
    <definedName name="t" localSheetId="17" hidden="1">{"Minpmon",#N/A,FALSE,"Monthinput"}</definedName>
    <definedName name="t" localSheetId="18" hidden="1">{"Minpmon",#N/A,FALSE,"Monthinput"}</definedName>
    <definedName name="t" localSheetId="22" hidden="1">{"Minpmon",#N/A,FALSE,"Monthinput"}</definedName>
    <definedName name="t" localSheetId="2" hidden="1">{"Minpmon",#N/A,FALSE,"Monthinput"}</definedName>
    <definedName name="t" localSheetId="3" hidden="1">{"Minpmon",#N/A,FALSE,"Monthinput"}</definedName>
    <definedName name="t" localSheetId="4" hidden="1">{"Minpmon",#N/A,FALSE,"Monthinput"}</definedName>
    <definedName name="t" localSheetId="5" hidden="1">{"Minpmon",#N/A,FALSE,"Monthinput"}</definedName>
    <definedName name="t" localSheetId="6" hidden="1">{"Minpmon",#N/A,FALSE,"Monthinput"}</definedName>
    <definedName name="t" localSheetId="9" hidden="1">{"Minpmon",#N/A,FALSE,"Monthinput"}</definedName>
    <definedName name="t" localSheetId="10" hidden="1">{"Minpmon",#N/A,FALSE,"Monthinput"}</definedName>
    <definedName name="t" localSheetId="0" hidden="1">{"Minpmon",#N/A,FALSE,"Monthinput"}</definedName>
    <definedName name="t" localSheetId="25" hidden="1">{"Minpmon",#N/A,FALSE,"Monthinput"}</definedName>
    <definedName name="t" localSheetId="26" hidden="1">{"Minpmon",#N/A,FALSE,"Monthinput"}</definedName>
    <definedName name="t" localSheetId="27" hidden="1">{"Minpmon",#N/A,FALSE,"Monthinput"}</definedName>
    <definedName name="t" localSheetId="28" hidden="1">{"Minpmon",#N/A,FALSE,"Monthinput"}</definedName>
    <definedName name="t" localSheetId="30" hidden="1">{"Minpmon",#N/A,FALSE,"Monthinput"}</definedName>
    <definedName name="t" localSheetId="16" hidden="1">{"Minpmon",#N/A,FALSE,"Monthinput"}</definedName>
    <definedName name="t" localSheetId="21" hidden="1">{"Minpmon",#N/A,FALSE,"Monthinput"}</definedName>
    <definedName name="t" localSheetId="23" hidden="1">{"Minpmon",#N/A,FALSE,"Monthinput"}</definedName>
    <definedName name="t" localSheetId="24" hidden="1">{"Minpmon",#N/A,FALSE,"Monthinput"}</definedName>
    <definedName name="t" hidden="1">{"Minpmon",#N/A,FALSE,"Monthinput"}</definedName>
    <definedName name="Tab_2">#REF!</definedName>
    <definedName name="Tab_Assumptions">#REF!</definedName>
    <definedName name="Tab_results">#REF!</definedName>
    <definedName name="Tab1_A">#REF!</definedName>
    <definedName name="Tab1_B">#REF!</definedName>
    <definedName name="tab1a">#REF!</definedName>
    <definedName name="tab1b">#REF!</definedName>
    <definedName name="TAB1CK">#REF!</definedName>
    <definedName name="Tab2_DSA">#REF!</definedName>
    <definedName name="Tab25a" localSheetId="31">#REF!</definedName>
    <definedName name="Tab25a" localSheetId="1">#REF!</definedName>
    <definedName name="Tab25a" localSheetId="11">#REF!</definedName>
    <definedName name="Tab25a" localSheetId="14">#REF!</definedName>
    <definedName name="Tab25a" localSheetId="15">#REF!</definedName>
    <definedName name="Tab25a" localSheetId="17">#REF!</definedName>
    <definedName name="Tab25a" localSheetId="22">#REF!</definedName>
    <definedName name="Tab25a" localSheetId="2">#REF!</definedName>
    <definedName name="Tab25a" localSheetId="3">#REF!</definedName>
    <definedName name="Tab25a" localSheetId="4">#REF!</definedName>
    <definedName name="Tab25a" localSheetId="5">#REF!</definedName>
    <definedName name="Tab25a" localSheetId="6">#REF!</definedName>
    <definedName name="Tab25a" localSheetId="9">#REF!</definedName>
    <definedName name="Tab25a" localSheetId="10">#REF!</definedName>
    <definedName name="Tab25a" localSheetId="25">#REF!</definedName>
    <definedName name="Tab25a" localSheetId="16">#REF!</definedName>
    <definedName name="Tab25a" localSheetId="21">#REF!</definedName>
    <definedName name="Tab25a" localSheetId="23">#REF!</definedName>
    <definedName name="Tab25a" localSheetId="24">#REF!</definedName>
    <definedName name="Tab25a">#REF!</definedName>
    <definedName name="Tab25b" localSheetId="31">#REF!</definedName>
    <definedName name="Tab25b" localSheetId="32">#REF!</definedName>
    <definedName name="Tab25b" localSheetId="33">#REF!</definedName>
    <definedName name="Tab25b" localSheetId="1">#REF!</definedName>
    <definedName name="Tab25b" localSheetId="14">#REF!</definedName>
    <definedName name="Tab25b" localSheetId="15">#REF!</definedName>
    <definedName name="Tab25b" localSheetId="17">#REF!</definedName>
    <definedName name="Tab25b" localSheetId="22">#REF!</definedName>
    <definedName name="Tab25b" localSheetId="3">#REF!</definedName>
    <definedName name="Tab25b" localSheetId="4">#REF!</definedName>
    <definedName name="Tab25b" localSheetId="5">#REF!</definedName>
    <definedName name="Tab25b" localSheetId="6">#REF!</definedName>
    <definedName name="Tab25b" localSheetId="9">#REF!</definedName>
    <definedName name="Tab25b" localSheetId="10">#REF!</definedName>
    <definedName name="Tab25b" localSheetId="25">#REF!</definedName>
    <definedName name="Tab25b" localSheetId="30">#REF!</definedName>
    <definedName name="Tab25b" localSheetId="16">#REF!</definedName>
    <definedName name="Tab25b" localSheetId="21">#REF!</definedName>
    <definedName name="Tab25b" localSheetId="23">#REF!</definedName>
    <definedName name="Tab25b" localSheetId="24">#REF!</definedName>
    <definedName name="Tab25b">#REF!</definedName>
    <definedName name="TAB2A">#REF!</definedName>
    <definedName name="tab2GC">#REF!</definedName>
    <definedName name="tab3BPS">#REF!</definedName>
    <definedName name="tab4Int">#REF!</definedName>
    <definedName name="TAB5A">#REF!</definedName>
    <definedName name="tab5Emp">#REF!</definedName>
    <definedName name="TAB6A">#REF!</definedName>
    <definedName name="TAB6B">#REF!</definedName>
    <definedName name="tab6BCU" localSheetId="11">#REF!</definedName>
    <definedName name="tab6BCU" localSheetId="10">#REF!</definedName>
    <definedName name="tab6BCU">#REF!</definedName>
    <definedName name="TAB6C" localSheetId="11">#REF!</definedName>
    <definedName name="TAB6C" localSheetId="10">#REF!</definedName>
    <definedName name="TAB6C">#REF!</definedName>
    <definedName name="TAB7A" localSheetId="11">#REF!</definedName>
    <definedName name="TAB7A" localSheetId="10">#REF!</definedName>
    <definedName name="TAB7A">#REF!</definedName>
    <definedName name="tab7DGI">#REF!</definedName>
    <definedName name="Tabasic">#REF!</definedName>
    <definedName name="Tabe" localSheetId="32">#REF!</definedName>
    <definedName name="Tabe" localSheetId="33">#REF!</definedName>
    <definedName name="Tabe" localSheetId="1">#REF!</definedName>
    <definedName name="Tabe" localSheetId="14">#REF!</definedName>
    <definedName name="Tabe" localSheetId="17">#REF!</definedName>
    <definedName name="Tabe" localSheetId="18">#REF!</definedName>
    <definedName name="Tabe" localSheetId="3">#REF!</definedName>
    <definedName name="Tabe" localSheetId="4">#REF!</definedName>
    <definedName name="Tabe" localSheetId="5">#REF!</definedName>
    <definedName name="Tabe" localSheetId="6">#REF!</definedName>
    <definedName name="Tabe" localSheetId="9">#REF!</definedName>
    <definedName name="Tabe" localSheetId="25">#REF!</definedName>
    <definedName name="Tabe" localSheetId="26">#REF!</definedName>
    <definedName name="Tabe" localSheetId="27">#REF!</definedName>
    <definedName name="Tabe" localSheetId="30">#REF!</definedName>
    <definedName name="Tabe" localSheetId="16">#REF!</definedName>
    <definedName name="Tabe" localSheetId="21">#REF!</definedName>
    <definedName name="Tabe" localSheetId="24">#REF!</definedName>
    <definedName name="Tabe">#REF!</definedName>
    <definedName name="Tabla" localSheetId="31" hidden="1">{FALSE,FALSE,-1.25,-15.5,484.5,276.75,FALSE,FALSE,TRUE,TRUE,0,12,#N/A,46,#N/A,2.93460490463215,15.35,1,FALSE,FALSE,3,TRUE,1,FALSE,100,"Swvu.PLA1.","ACwvu.PLA1.",#N/A,FALSE,FALSE,0,0,0,0,2,"","",TRUE,TRUE,FALSE,FALSE,1,60,#N/A,#N/A,FALSE,FALSE,FALSE,FALSE,FALSE,FALSE,FALSE,9,65532,65532,FALSE,FALSE,TRUE,TRUE,TRUE}</definedName>
    <definedName name="Tabla" localSheetId="32" hidden="1">{FALSE,FALSE,-1.25,-15.5,484.5,276.75,FALSE,FALSE,TRUE,TRUE,0,12,#N/A,46,#N/A,2.93460490463215,15.35,1,FALSE,FALSE,3,TRUE,1,FALSE,100,"Swvu.PLA1.","ACwvu.PLA1.",#N/A,FALSE,FALSE,0,0,0,0,2,"","",TRUE,TRUE,FALSE,FALSE,1,60,#N/A,#N/A,FALSE,FALSE,FALSE,FALSE,FALSE,FALSE,FALSE,9,65532,65532,FALSE,FALSE,TRUE,TRUE,TRUE}</definedName>
    <definedName name="Tabla" localSheetId="33" hidden="1">{FALSE,FALSE,-1.25,-15.5,484.5,276.75,FALSE,FALSE,TRUE,TRUE,0,12,#N/A,46,#N/A,2.93460490463215,15.35,1,FALSE,FALSE,3,TRUE,1,FALSE,100,"Swvu.PLA1.","ACwvu.PLA1.",#N/A,FALSE,FALSE,0,0,0,0,2,"","",TRUE,TRUE,FALSE,FALSE,1,60,#N/A,#N/A,FALSE,FALSE,FALSE,FALSE,FALSE,FALSE,FALSE,9,65532,65532,FALSE,FALSE,TRUE,TRUE,TRUE}</definedName>
    <definedName name="Tabla" localSheetId="21"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#REF!</definedName>
    <definedName name="Table__47" localSheetId="14">#REF!</definedName>
    <definedName name="Table__47" localSheetId="15">#REF!</definedName>
    <definedName name="Table__47" localSheetId="17">#REF!</definedName>
    <definedName name="Table__47" localSheetId="10">#REF!</definedName>
    <definedName name="Table__47" localSheetId="16">#REF!</definedName>
    <definedName name="Table__47">#REF!</definedName>
    <definedName name="TABLE_1">#REF!</definedName>
    <definedName name="Table_16.__Guatemala__National_Accounts_at_Current_Prices" localSheetId="11">#REF!</definedName>
    <definedName name="Table_16.__Guatemala__National_Accounts_at_Current_Prices" localSheetId="10">#REF!</definedName>
    <definedName name="Table_16.__Guatemala__National_Accounts_at_Current_Prices">#REF!</definedName>
    <definedName name="Table_2._Country_X___Public_Sector_Financing_1" localSheetId="31">#REF!</definedName>
    <definedName name="Table_2._Country_X___Public_Sector_Financing_1" localSheetId="32">#REF!</definedName>
    <definedName name="Table_2._Country_X___Public_Sector_Financing_1" localSheetId="33">#REF!</definedName>
    <definedName name="Table_2._Country_X___Public_Sector_Financing_1" localSheetId="1">#REF!</definedName>
    <definedName name="Table_2._Country_X___Public_Sector_Financing_1" localSheetId="11">#REF!</definedName>
    <definedName name="Table_2._Country_X___Public_Sector_Financing_1" localSheetId="14">#REF!</definedName>
    <definedName name="Table_2._Country_X___Public_Sector_Financing_1" localSheetId="15">#REF!</definedName>
    <definedName name="Table_2._Country_X___Public_Sector_Financing_1" localSheetId="17">#REF!</definedName>
    <definedName name="Table_2._Country_X___Public_Sector_Financing_1" localSheetId="22">#REF!</definedName>
    <definedName name="Table_2._Country_X___Public_Sector_Financing_1" localSheetId="3">#REF!</definedName>
    <definedName name="Table_2._Country_X___Public_Sector_Financing_1" localSheetId="4">#REF!</definedName>
    <definedName name="Table_2._Country_X___Public_Sector_Financing_1" localSheetId="5">#REF!</definedName>
    <definedName name="Table_2._Country_X___Public_Sector_Financing_1" localSheetId="6">#REF!</definedName>
    <definedName name="Table_2._Country_X___Public_Sector_Financing_1" localSheetId="9">#REF!</definedName>
    <definedName name="Table_2._Country_X___Public_Sector_Financing_1" localSheetId="10">#REF!</definedName>
    <definedName name="Table_2._Country_X___Public_Sector_Financing_1" localSheetId="25">#REF!</definedName>
    <definedName name="Table_2._Country_X___Public_Sector_Financing_1" localSheetId="30">#REF!</definedName>
    <definedName name="Table_2._Country_X___Public_Sector_Financing_1" localSheetId="16">#REF!</definedName>
    <definedName name="Table_2._Country_X___Public_Sector_Financing_1" localSheetId="21">#REF!</definedName>
    <definedName name="Table_2._Country_X___Public_Sector_Financing_1" localSheetId="23">#REF!</definedName>
    <definedName name="Table_2._Country_X___Public_Sector_Financing_1" localSheetId="24">#REF!</definedName>
    <definedName name="Table_2._Country_X___Public_Sector_Financing_1">#REF!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5b" localSheetId="32">#REF!</definedName>
    <definedName name="Table_3.5b" localSheetId="33">#REF!</definedName>
    <definedName name="Table_3.5b" localSheetId="1">#REF!</definedName>
    <definedName name="Table_3.5b" localSheetId="14">#REF!</definedName>
    <definedName name="Table_3.5b" localSheetId="15">#REF!</definedName>
    <definedName name="Table_3.5b" localSheetId="17">#REF!</definedName>
    <definedName name="Table_3.5b" localSheetId="18">#REF!</definedName>
    <definedName name="Table_3.5b" localSheetId="22">#REF!</definedName>
    <definedName name="Table_3.5b" localSheetId="3">#REF!</definedName>
    <definedName name="Table_3.5b" localSheetId="4">#REF!</definedName>
    <definedName name="Table_3.5b" localSheetId="5">#REF!</definedName>
    <definedName name="Table_3.5b" localSheetId="6">#REF!</definedName>
    <definedName name="Table_3.5b" localSheetId="9">#REF!</definedName>
    <definedName name="Table_3.5b" localSheetId="25">#REF!</definedName>
    <definedName name="Table_3.5b" localSheetId="26">#REF!</definedName>
    <definedName name="Table_3.5b" localSheetId="27">#REF!</definedName>
    <definedName name="Table_3.5b" localSheetId="30">#REF!</definedName>
    <definedName name="Table_3.5b" localSheetId="16">#REF!</definedName>
    <definedName name="Table_3.5b" localSheetId="21">#REF!</definedName>
    <definedName name="Table_3.5b" localSheetId="23">#REF!</definedName>
    <definedName name="Table_3.5b" localSheetId="24">#REF!</definedName>
    <definedName name="Table_3.5b">#REF!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5a">#REF!</definedName>
    <definedName name="Table_7SR">#REF!</definedName>
    <definedName name="Table_A.__Guatemala__Trends_in_Private_Sector_Unit_Labor_Costs__ULC___Real_Wages__Productivity_and_Employment">#REF!</definedName>
    <definedName name="Table_debt">#REF!</definedName>
    <definedName name="Table_Template" localSheetId="32">#REF!</definedName>
    <definedName name="Table_Template" localSheetId="33">#REF!</definedName>
    <definedName name="Table_Template" localSheetId="1">#REF!</definedName>
    <definedName name="Table_Template" localSheetId="14">#REF!</definedName>
    <definedName name="Table_Template" localSheetId="17">#REF!</definedName>
    <definedName name="Table_Template" localSheetId="3">#REF!</definedName>
    <definedName name="Table_Template" localSheetId="4">#REF!</definedName>
    <definedName name="Table_Template" localSheetId="5">#REF!</definedName>
    <definedName name="Table_Template" localSheetId="6">#REF!</definedName>
    <definedName name="Table_Template" localSheetId="9">#REF!</definedName>
    <definedName name="Table_Template" localSheetId="30">#REF!</definedName>
    <definedName name="Table_Template" localSheetId="21">#REF!</definedName>
    <definedName name="Table_Template" localSheetId="24">#REF!</definedName>
    <definedName name="Table_Template">#REF!</definedName>
    <definedName name="table1" localSheetId="32">#REF!</definedName>
    <definedName name="table1" localSheetId="33">#REF!</definedName>
    <definedName name="table1" localSheetId="1">#REF!</definedName>
    <definedName name="table1" localSheetId="14">#REF!</definedName>
    <definedName name="table1" localSheetId="18">#REF!</definedName>
    <definedName name="table1" localSheetId="3">#REF!</definedName>
    <definedName name="table1" localSheetId="4">#REF!</definedName>
    <definedName name="table1" localSheetId="5">#REF!</definedName>
    <definedName name="table1" localSheetId="6">#REF!</definedName>
    <definedName name="table1" localSheetId="9">#REF!</definedName>
    <definedName name="table1" localSheetId="25">#REF!</definedName>
    <definedName name="table1" localSheetId="26">#REF!</definedName>
    <definedName name="table1" localSheetId="27">#REF!</definedName>
    <definedName name="table1" localSheetId="30">#REF!</definedName>
    <definedName name="table1" localSheetId="16">#REF!</definedName>
    <definedName name="table1" localSheetId="21">#REF!</definedName>
    <definedName name="table1">#REF!</definedName>
    <definedName name="table10">#REF!</definedName>
    <definedName name="table11" localSheetId="11">#REF!</definedName>
    <definedName name="table11" localSheetId="10">#REF!</definedName>
    <definedName name="table11">#REF!</definedName>
    <definedName name="table11?" localSheetId="11">#REF!</definedName>
    <definedName name="table11?" localSheetId="10">#REF!</definedName>
    <definedName name="table11?">#REF!</definedName>
    <definedName name="table12" localSheetId="11">#REF!</definedName>
    <definedName name="table12" localSheetId="10">#REF!</definedName>
    <definedName name="table12">#REF!</definedName>
    <definedName name="table13">#REF!</definedName>
    <definedName name="table15">#REF!</definedName>
    <definedName name="table16">#REF!</definedName>
    <definedName name="table17">#REF!</definedName>
    <definedName name="table18">#REF!</definedName>
    <definedName name="table19">#REF!</definedName>
    <definedName name="Table2" localSheetId="32">#REF!</definedName>
    <definedName name="Table2" localSheetId="33">#REF!</definedName>
    <definedName name="Table2" localSheetId="1">#REF!</definedName>
    <definedName name="Table2" localSheetId="11">#REF!</definedName>
    <definedName name="Table2" localSheetId="14">#REF!</definedName>
    <definedName name="Table2" localSheetId="15">#REF!</definedName>
    <definedName name="Table2" localSheetId="17">#REF!</definedName>
    <definedName name="Table2" localSheetId="22">#REF!</definedName>
    <definedName name="Table2" localSheetId="2">#REF!</definedName>
    <definedName name="Table2" localSheetId="3">#REF!</definedName>
    <definedName name="Table2" localSheetId="4">#REF!</definedName>
    <definedName name="Table2" localSheetId="5">#REF!</definedName>
    <definedName name="Table2" localSheetId="6">#REF!</definedName>
    <definedName name="Table2" localSheetId="9">#REF!</definedName>
    <definedName name="Table2" localSheetId="10">#REF!</definedName>
    <definedName name="Table2" localSheetId="0">#REF!</definedName>
    <definedName name="Table2" localSheetId="25">#REF!</definedName>
    <definedName name="Table2" localSheetId="30">#REF!</definedName>
    <definedName name="Table2" localSheetId="16">#REF!</definedName>
    <definedName name="Table2" localSheetId="21">#REF!</definedName>
    <definedName name="Table2" localSheetId="23">#REF!</definedName>
    <definedName name="Table2" localSheetId="24">#REF!</definedName>
    <definedName name="Table2">#REF!</definedName>
    <definedName name="table20" localSheetId="11">#REF!</definedName>
    <definedName name="table20" localSheetId="10">#REF!</definedName>
    <definedName name="table20">#REF!</definedName>
    <definedName name="table21" localSheetId="11">#REF!</definedName>
    <definedName name="table21" localSheetId="10">#REF!</definedName>
    <definedName name="table21">#REF!</definedName>
    <definedName name="table22a">#REF!</definedName>
    <definedName name="table22b">#REF!</definedName>
    <definedName name="table25">#REF!</definedName>
    <definedName name="table26">#REF!</definedName>
    <definedName name="table3">#REF!</definedName>
    <definedName name="table4" localSheetId="11">#REF!</definedName>
    <definedName name="table4" localSheetId="10">#REF!</definedName>
    <definedName name="table4">#REF!</definedName>
    <definedName name="table41" localSheetId="11">#REF!</definedName>
    <definedName name="table41" localSheetId="10">#REF!</definedName>
    <definedName name="table41">#REF!</definedName>
    <definedName name="Table5" localSheetId="11">#REF!</definedName>
    <definedName name="Table5" localSheetId="10">#REF!</definedName>
    <definedName name="Table5">#REF!</definedName>
    <definedName name="table6" localSheetId="11">#REF!</definedName>
    <definedName name="table6" localSheetId="10">#REF!</definedName>
    <definedName name="table6">#REF!</definedName>
    <definedName name="table7" localSheetId="11">#REF!</definedName>
    <definedName name="table7" localSheetId="10">#REF!</definedName>
    <definedName name="table7">#REF!</definedName>
    <definedName name="Table8" localSheetId="14">#REF!</definedName>
    <definedName name="Table8" localSheetId="15">#REF!</definedName>
    <definedName name="Table8" localSheetId="17">#REF!</definedName>
    <definedName name="Table8" localSheetId="10">#REF!</definedName>
    <definedName name="Table8" localSheetId="16">#REF!</definedName>
    <definedName name="Table8">#REF!</definedName>
    <definedName name="table9" localSheetId="11">#REF!</definedName>
    <definedName name="table9" localSheetId="10">#REF!</definedName>
    <definedName name="table9">#REF!</definedName>
    <definedName name="TableA" localSheetId="31">#REF!</definedName>
    <definedName name="TableA" localSheetId="32">#REF!</definedName>
    <definedName name="TableA" localSheetId="33">#REF!</definedName>
    <definedName name="TableA" localSheetId="1">#REF!</definedName>
    <definedName name="TableA" localSheetId="11">#REF!</definedName>
    <definedName name="TableA" localSheetId="14">#REF!</definedName>
    <definedName name="TableA" localSheetId="15">#REF!</definedName>
    <definedName name="TableA" localSheetId="17">#REF!</definedName>
    <definedName name="TableA" localSheetId="22">#REF!</definedName>
    <definedName name="TableA" localSheetId="3">#REF!</definedName>
    <definedName name="TableA" localSheetId="4">#REF!</definedName>
    <definedName name="TableA" localSheetId="5">#REF!</definedName>
    <definedName name="TableA" localSheetId="6">#REF!</definedName>
    <definedName name="TableA" localSheetId="9">#REF!</definedName>
    <definedName name="TableA" localSheetId="10">#REF!</definedName>
    <definedName name="TableA" localSheetId="25">#REF!</definedName>
    <definedName name="TableA" localSheetId="30">#REF!</definedName>
    <definedName name="TableA" localSheetId="16">#REF!</definedName>
    <definedName name="TableA" localSheetId="21">#REF!</definedName>
    <definedName name="TableA" localSheetId="23">#REF!</definedName>
    <definedName name="TableA" localSheetId="24">#REF!</definedName>
    <definedName name="TableA">#REF!</definedName>
    <definedName name="TableB1" localSheetId="32">#REF!</definedName>
    <definedName name="TableB1" localSheetId="33">#REF!</definedName>
    <definedName name="TableB1" localSheetId="1">#REF!</definedName>
    <definedName name="TableB1" localSheetId="11">#REF!</definedName>
    <definedName name="TableB1" localSheetId="14">#REF!</definedName>
    <definedName name="TableB1" localSheetId="15">#REF!</definedName>
    <definedName name="TableB1" localSheetId="17">#REF!</definedName>
    <definedName name="TableB1" localSheetId="22">#REF!</definedName>
    <definedName name="TableB1" localSheetId="3">#REF!</definedName>
    <definedName name="TableB1" localSheetId="4">#REF!</definedName>
    <definedName name="TableB1" localSheetId="5">#REF!</definedName>
    <definedName name="TableB1" localSheetId="6">#REF!</definedName>
    <definedName name="TableB1" localSheetId="9">#REF!</definedName>
    <definedName name="TableB1" localSheetId="10">#REF!</definedName>
    <definedName name="TableB1" localSheetId="25">#REF!</definedName>
    <definedName name="TableB1" localSheetId="30">#REF!</definedName>
    <definedName name="TableB1" localSheetId="16">#REF!</definedName>
    <definedName name="TableB1" localSheetId="21">#REF!</definedName>
    <definedName name="TableB1" localSheetId="23">#REF!</definedName>
    <definedName name="TableB1" localSheetId="24">#REF!</definedName>
    <definedName name="TableB1">#REF!</definedName>
    <definedName name="TableB2" localSheetId="32">#REF!</definedName>
    <definedName name="TableB2" localSheetId="33">#REF!</definedName>
    <definedName name="TableB2" localSheetId="1">#REF!</definedName>
    <definedName name="TableB2" localSheetId="14">#REF!</definedName>
    <definedName name="TableB2" localSheetId="15">#REF!</definedName>
    <definedName name="TableB2" localSheetId="17">#REF!</definedName>
    <definedName name="TableB2" localSheetId="22">#REF!</definedName>
    <definedName name="TableB2" localSheetId="3">#REF!</definedName>
    <definedName name="TableB2" localSheetId="4">#REF!</definedName>
    <definedName name="TableB2" localSheetId="5">#REF!</definedName>
    <definedName name="TableB2" localSheetId="6">#REF!</definedName>
    <definedName name="TableB2" localSheetId="9">#REF!</definedName>
    <definedName name="TableB2" localSheetId="25">#REF!</definedName>
    <definedName name="TableB2" localSheetId="30">#REF!</definedName>
    <definedName name="TableB2" localSheetId="16">#REF!</definedName>
    <definedName name="TableB2" localSheetId="21">#REF!</definedName>
    <definedName name="TableB2" localSheetId="23">#REF!</definedName>
    <definedName name="TableB2" localSheetId="24">#REF!</definedName>
    <definedName name="TableB2">#REF!</definedName>
    <definedName name="TableB3" localSheetId="32">#REF!</definedName>
    <definedName name="TableB3" localSheetId="33">#REF!</definedName>
    <definedName name="TableB3" localSheetId="1">#REF!</definedName>
    <definedName name="TableB3" localSheetId="14">#REF!</definedName>
    <definedName name="TableB3" localSheetId="3">#REF!</definedName>
    <definedName name="TableB3" localSheetId="4">#REF!</definedName>
    <definedName name="TableB3" localSheetId="5">#REF!</definedName>
    <definedName name="TableB3" localSheetId="6">#REF!</definedName>
    <definedName name="TableB3" localSheetId="9">#REF!</definedName>
    <definedName name="TableB3" localSheetId="30">#REF!</definedName>
    <definedName name="TableB3" localSheetId="21">#REF!</definedName>
    <definedName name="TableB3">#REF!</definedName>
    <definedName name="TableC1" localSheetId="32">#REF!</definedName>
    <definedName name="TableC1" localSheetId="33">#REF!</definedName>
    <definedName name="TableC1" localSheetId="1">#REF!</definedName>
    <definedName name="TableC1" localSheetId="14">#REF!</definedName>
    <definedName name="TableC1" localSheetId="3">#REF!</definedName>
    <definedName name="TableC1" localSheetId="4">#REF!</definedName>
    <definedName name="TableC1" localSheetId="5">#REF!</definedName>
    <definedName name="TableC1" localSheetId="6">#REF!</definedName>
    <definedName name="TableC1" localSheetId="9">#REF!</definedName>
    <definedName name="TableC1" localSheetId="30">#REF!</definedName>
    <definedName name="TableC1" localSheetId="21">#REF!</definedName>
    <definedName name="TableC1">#REF!</definedName>
    <definedName name="TableC2" localSheetId="32">#REF!</definedName>
    <definedName name="TableC2" localSheetId="33">#REF!</definedName>
    <definedName name="TableC2" localSheetId="1">#REF!</definedName>
    <definedName name="TableC2" localSheetId="14">#REF!</definedName>
    <definedName name="TableC2" localSheetId="3">#REF!</definedName>
    <definedName name="TableC2" localSheetId="4">#REF!</definedName>
    <definedName name="TableC2" localSheetId="5">#REF!</definedName>
    <definedName name="TableC2" localSheetId="6">#REF!</definedName>
    <definedName name="TableC2" localSheetId="9">#REF!</definedName>
    <definedName name="TableC2" localSheetId="30">#REF!</definedName>
    <definedName name="TableC2" localSheetId="21">#REF!</definedName>
    <definedName name="TableC2">#REF!</definedName>
    <definedName name="TableC3" localSheetId="32">#REF!</definedName>
    <definedName name="TableC3" localSheetId="33">#REF!</definedName>
    <definedName name="TableC3" localSheetId="1">#REF!</definedName>
    <definedName name="TableC3" localSheetId="14">#REF!</definedName>
    <definedName name="TableC3" localSheetId="3">#REF!</definedName>
    <definedName name="TableC3" localSheetId="4">#REF!</definedName>
    <definedName name="TableC3" localSheetId="5">#REF!</definedName>
    <definedName name="TableC3" localSheetId="6">#REF!</definedName>
    <definedName name="TableC3" localSheetId="9">#REF!</definedName>
    <definedName name="TableC3" localSheetId="30">#REF!</definedName>
    <definedName name="TableC3" localSheetId="21">#REF!</definedName>
    <definedName name="TableC3">#REF!</definedName>
    <definedName name="tabreal">#REF!</definedName>
    <definedName name="TAME">#REF!</definedName>
    <definedName name="TASA" localSheetId="32">#REF!</definedName>
    <definedName name="TASA" localSheetId="33">#REF!</definedName>
    <definedName name="TASA" localSheetId="1">#REF!</definedName>
    <definedName name="TASA" localSheetId="14">#REF!</definedName>
    <definedName name="TASA" localSheetId="18">#REF!</definedName>
    <definedName name="TASA" localSheetId="3">#REF!</definedName>
    <definedName name="TASA" localSheetId="4">#REF!</definedName>
    <definedName name="TASA" localSheetId="5">#REF!</definedName>
    <definedName name="TASA" localSheetId="6">#REF!</definedName>
    <definedName name="TASA" localSheetId="9">#REF!</definedName>
    <definedName name="TASA" localSheetId="25">#REF!</definedName>
    <definedName name="TASA" localSheetId="26">#REF!</definedName>
    <definedName name="TASA" localSheetId="27">#REF!</definedName>
    <definedName name="TASA" localSheetId="30">#REF!</definedName>
    <definedName name="TASA" localSheetId="16">#REF!</definedName>
    <definedName name="TASA" localSheetId="21">#REF!</definedName>
    <definedName name="TASA">#REF!</definedName>
    <definedName name="TASAS" localSheetId="32">#REF!</definedName>
    <definedName name="TASAS" localSheetId="33">#REF!</definedName>
    <definedName name="TASAS" localSheetId="1">#REF!</definedName>
    <definedName name="TASAS" localSheetId="14">#REF!</definedName>
    <definedName name="TASAS" localSheetId="18">#REF!</definedName>
    <definedName name="TASAS" localSheetId="3">#REF!</definedName>
    <definedName name="TASAS" localSheetId="4">#REF!</definedName>
    <definedName name="TASAS" localSheetId="5">#REF!</definedName>
    <definedName name="TASAS" localSheetId="6">#REF!</definedName>
    <definedName name="TASAS" localSheetId="9">#REF!</definedName>
    <definedName name="TASAS" localSheetId="25">#REF!</definedName>
    <definedName name="TASAS" localSheetId="26">#REF!</definedName>
    <definedName name="TASAS" localSheetId="27">#REF!</definedName>
    <definedName name="TASAS" localSheetId="30">#REF!</definedName>
    <definedName name="TASAS" localSheetId="16">#REF!</definedName>
    <definedName name="TASAS" localSheetId="21">#REF!</definedName>
    <definedName name="TASAS">#REF!</definedName>
    <definedName name="Tasas_Interes_06R" localSheetId="14">#REF!</definedName>
    <definedName name="Tasas_Interes_06R" localSheetId="15">#REF!</definedName>
    <definedName name="Tasas_Interes_06R" localSheetId="17">#REF!</definedName>
    <definedName name="Tasas_Interes_06R" localSheetId="16">#REF!</definedName>
    <definedName name="Tasas_Interes_06R">#REF!</definedName>
    <definedName name="Tbl_GFN">#REF!</definedName>
    <definedName name="tblChecks" localSheetId="14">#REF!</definedName>
    <definedName name="tblChecks" localSheetId="15">#REF!</definedName>
    <definedName name="tblChecks" localSheetId="17">#REF!</definedName>
    <definedName name="tblChecks" localSheetId="10">#REF!</definedName>
    <definedName name="tblChecks" localSheetId="16">#REF!</definedName>
    <definedName name="tblChecks">#REF!</definedName>
    <definedName name="tblLinks" localSheetId="14">#REF!</definedName>
    <definedName name="tblLinks" localSheetId="15">#REF!</definedName>
    <definedName name="tblLinks" localSheetId="17">#REF!</definedName>
    <definedName name="tblLinks" localSheetId="10">#REF!</definedName>
    <definedName name="tblLinks" localSheetId="16">#REF!</definedName>
    <definedName name="tblLinks">#REF!</definedName>
    <definedName name="tc">#VALUE!</definedName>
    <definedName name="TCN">#REF!</definedName>
    <definedName name="TD" localSheetId="31">#REF!</definedName>
    <definedName name="TD" localSheetId="32">#REF!</definedName>
    <definedName name="TD" localSheetId="33">#REF!</definedName>
    <definedName name="TD" localSheetId="1">#REF!</definedName>
    <definedName name="TD" localSheetId="11">#REF!</definedName>
    <definedName name="TD" localSheetId="14">#REF!</definedName>
    <definedName name="TD" localSheetId="15">#REF!</definedName>
    <definedName name="TD" localSheetId="17">#REF!</definedName>
    <definedName name="TD" localSheetId="18">#REF!</definedName>
    <definedName name="TD" localSheetId="22">#REF!</definedName>
    <definedName name="TD" localSheetId="3">#REF!</definedName>
    <definedName name="TD" localSheetId="4">#REF!</definedName>
    <definedName name="TD" localSheetId="5">#REF!</definedName>
    <definedName name="TD" localSheetId="6">#REF!</definedName>
    <definedName name="TD" localSheetId="9">#REF!</definedName>
    <definedName name="TD" localSheetId="10">#REF!</definedName>
    <definedName name="TD" localSheetId="25">#REF!</definedName>
    <definedName name="TD" localSheetId="26">#REF!</definedName>
    <definedName name="TD" localSheetId="27">#REF!</definedName>
    <definedName name="TD" localSheetId="30">#REF!</definedName>
    <definedName name="TD" localSheetId="16">#REF!</definedName>
    <definedName name="TD" localSheetId="21">#REF!</definedName>
    <definedName name="TD" localSheetId="23">#REF!</definedName>
    <definedName name="TD" localSheetId="24">#REF!</definedName>
    <definedName name="TD">#REF!</definedName>
    <definedName name="TD1A" localSheetId="32">#REF!</definedName>
    <definedName name="TD1A" localSheetId="33">#REF!</definedName>
    <definedName name="TD1A" localSheetId="1">#REF!</definedName>
    <definedName name="TD1A" localSheetId="14">#REF!</definedName>
    <definedName name="TD1A" localSheetId="17">#REF!</definedName>
    <definedName name="TD1A" localSheetId="18">#REF!</definedName>
    <definedName name="TD1A" localSheetId="3">#REF!</definedName>
    <definedName name="TD1A" localSheetId="4">#REF!</definedName>
    <definedName name="TD1A" localSheetId="5">#REF!</definedName>
    <definedName name="TD1A" localSheetId="6">#REF!</definedName>
    <definedName name="TD1A" localSheetId="9">#REF!</definedName>
    <definedName name="TD1A" localSheetId="10">#REF!</definedName>
    <definedName name="TD1A" localSheetId="25">#REF!</definedName>
    <definedName name="TD1A" localSheetId="26">#REF!</definedName>
    <definedName name="TD1A" localSheetId="27">#REF!</definedName>
    <definedName name="TD1A" localSheetId="30">#REF!</definedName>
    <definedName name="TD1A" localSheetId="16">#REF!</definedName>
    <definedName name="TD1A" localSheetId="21">#REF!</definedName>
    <definedName name="TD1A" localSheetId="24">#REF!</definedName>
    <definedName name="TD1A">#REF!</definedName>
    <definedName name="TDATE">#REF!</definedName>
    <definedName name="teetwetw" localSheetId="32" hidden="1">#REF!</definedName>
    <definedName name="teetwetw" localSheetId="33" hidden="1">#REF!</definedName>
    <definedName name="teetwetw" localSheetId="1" hidden="1">#REF!</definedName>
    <definedName name="teetwetw" localSheetId="14" hidden="1">#REF!</definedName>
    <definedName name="teetwetw" localSheetId="17" hidden="1">#REF!</definedName>
    <definedName name="teetwetw" localSheetId="18" hidden="1">#REF!</definedName>
    <definedName name="teetwetw" localSheetId="3" hidden="1">#REF!</definedName>
    <definedName name="teetwetw" localSheetId="4" hidden="1">#REF!</definedName>
    <definedName name="teetwetw" localSheetId="5" hidden="1">#REF!</definedName>
    <definedName name="teetwetw" localSheetId="6" hidden="1">#REF!</definedName>
    <definedName name="teetwetw" localSheetId="9" hidden="1">#REF!</definedName>
    <definedName name="teetwetw" localSheetId="25" hidden="1">#REF!</definedName>
    <definedName name="teetwetw" localSheetId="26" hidden="1">#REF!</definedName>
    <definedName name="teetwetw" localSheetId="27" hidden="1">#REF!</definedName>
    <definedName name="teetwetw" localSheetId="30" hidden="1">#REF!</definedName>
    <definedName name="teetwetw" localSheetId="16" hidden="1">#REF!</definedName>
    <definedName name="teetwetw" localSheetId="21" hidden="1">#REF!</definedName>
    <definedName name="teetwetw" localSheetId="24" hidden="1">#REF!</definedName>
    <definedName name="teetwetw" hidden="1">#REF!</definedName>
    <definedName name="TELAS" localSheetId="32">#REF!</definedName>
    <definedName name="TELAS" localSheetId="33">#REF!</definedName>
    <definedName name="TELAS" localSheetId="1">#REF!</definedName>
    <definedName name="TELAS" localSheetId="14">#REF!</definedName>
    <definedName name="TELAS" localSheetId="3">#REF!</definedName>
    <definedName name="TELAS" localSheetId="4">#REF!</definedName>
    <definedName name="TELAS" localSheetId="5">#REF!</definedName>
    <definedName name="TELAS" localSheetId="6">#REF!</definedName>
    <definedName name="TELAS" localSheetId="9">#REF!</definedName>
    <definedName name="TELAS" localSheetId="30">#REF!</definedName>
    <definedName name="TELAS" localSheetId="21">#REF!</definedName>
    <definedName name="TELAS">#REF!</definedName>
    <definedName name="Template_Table" localSheetId="32">#REF!</definedName>
    <definedName name="Template_Table" localSheetId="33">#REF!</definedName>
    <definedName name="Template_Table" localSheetId="1">#REF!</definedName>
    <definedName name="Template_Table" localSheetId="14">#REF!</definedName>
    <definedName name="Template_Table" localSheetId="3">#REF!</definedName>
    <definedName name="Template_Table" localSheetId="4">#REF!</definedName>
    <definedName name="Template_Table" localSheetId="5">#REF!</definedName>
    <definedName name="Template_Table" localSheetId="6">#REF!</definedName>
    <definedName name="Template_Table" localSheetId="9">#REF!</definedName>
    <definedName name="Template_Table" localSheetId="30">#REF!</definedName>
    <definedName name="Template_Table" localSheetId="21">#REF!</definedName>
    <definedName name="Template_Table">#REF!</definedName>
    <definedName name="terte" localSheetId="32" hidden="1">#REF!</definedName>
    <definedName name="terte" localSheetId="33" hidden="1">#REF!</definedName>
    <definedName name="terte" localSheetId="1" hidden="1">#REF!</definedName>
    <definedName name="terte" localSheetId="14" hidden="1">#REF!</definedName>
    <definedName name="terte" localSheetId="18" hidden="1">#REF!</definedName>
    <definedName name="terte" localSheetId="3" hidden="1">#REF!</definedName>
    <definedName name="terte" localSheetId="4" hidden="1">#REF!</definedName>
    <definedName name="terte" localSheetId="5" hidden="1">#REF!</definedName>
    <definedName name="terte" localSheetId="6" hidden="1">#REF!</definedName>
    <definedName name="terte" localSheetId="9" hidden="1">#REF!</definedName>
    <definedName name="terte" localSheetId="25" hidden="1">#REF!</definedName>
    <definedName name="terte" localSheetId="26" hidden="1">#REF!</definedName>
    <definedName name="terte" localSheetId="27" hidden="1">#REF!</definedName>
    <definedName name="terte" localSheetId="30" hidden="1">#REF!</definedName>
    <definedName name="terte" localSheetId="16" hidden="1">#REF!</definedName>
    <definedName name="terte" localSheetId="21" hidden="1">#REF!</definedName>
    <definedName name="terte" hidden="1">#REF!</definedName>
    <definedName name="tete" localSheetId="32" hidden="1">#REF!</definedName>
    <definedName name="tete" localSheetId="33" hidden="1">#REF!</definedName>
    <definedName name="tete" localSheetId="1" hidden="1">#REF!</definedName>
    <definedName name="tete" localSheetId="14" hidden="1">#REF!</definedName>
    <definedName name="tete" localSheetId="18" hidden="1">#REF!</definedName>
    <definedName name="tete" localSheetId="3" hidden="1">#REF!</definedName>
    <definedName name="tete" localSheetId="4" hidden="1">#REF!</definedName>
    <definedName name="tete" localSheetId="5" hidden="1">#REF!</definedName>
    <definedName name="tete" localSheetId="6" hidden="1">#REF!</definedName>
    <definedName name="tete" localSheetId="9" hidden="1">#REF!</definedName>
    <definedName name="tete" localSheetId="25" hidden="1">#REF!</definedName>
    <definedName name="tete" localSheetId="26" hidden="1">#REF!</definedName>
    <definedName name="tete" localSheetId="27" hidden="1">#REF!</definedName>
    <definedName name="tete" localSheetId="30" hidden="1">#REF!</definedName>
    <definedName name="tete" localSheetId="16" hidden="1">#REF!</definedName>
    <definedName name="tete" localSheetId="21" hidden="1">#REF!</definedName>
    <definedName name="tete" hidden="1">#REF!</definedName>
    <definedName name="tetetwe" localSheetId="31" hidden="1">#REF!</definedName>
    <definedName name="tetetwe" localSheetId="32" hidden="1">#REF!</definedName>
    <definedName name="tetetwe" localSheetId="33" hidden="1">#REF!</definedName>
    <definedName name="tetetwe" localSheetId="1" hidden="1">#REF!</definedName>
    <definedName name="tetetwe" localSheetId="11" hidden="1">#REF!</definedName>
    <definedName name="tetetwe" localSheetId="14" hidden="1">#REF!</definedName>
    <definedName name="tetetwe" localSheetId="15" hidden="1">#REF!</definedName>
    <definedName name="tetetwe" localSheetId="17" hidden="1">#REF!</definedName>
    <definedName name="tetetwe" localSheetId="22" hidden="1">#REF!</definedName>
    <definedName name="tetetwe" localSheetId="2" hidden="1">#REF!</definedName>
    <definedName name="tetetwe" localSheetId="3" hidden="1">#REF!</definedName>
    <definedName name="tetetwe" localSheetId="4" hidden="1">#REF!</definedName>
    <definedName name="tetetwe" localSheetId="5" hidden="1">#REF!</definedName>
    <definedName name="tetetwe" localSheetId="6" hidden="1">#REF!</definedName>
    <definedName name="tetetwe" localSheetId="9" hidden="1">#REF!</definedName>
    <definedName name="tetetwe" localSheetId="10" hidden="1">#REF!</definedName>
    <definedName name="tetetwe" localSheetId="0" hidden="1">#REF!</definedName>
    <definedName name="tetetwe" localSheetId="25" hidden="1">#REF!</definedName>
    <definedName name="tetetwe" localSheetId="30" hidden="1">#REF!</definedName>
    <definedName name="tetetwe" localSheetId="16" hidden="1">#REF!</definedName>
    <definedName name="tetetwe" localSheetId="21" hidden="1">#REF!</definedName>
    <definedName name="tetetwe" localSheetId="23" hidden="1">#REF!</definedName>
    <definedName name="tetetwe" localSheetId="24" hidden="1">#REF!</definedName>
    <definedName name="tetetwe" hidden="1">#REF!</definedName>
    <definedName name="TEXTO1" localSheetId="11">#REF!</definedName>
    <definedName name="TEXTO1" localSheetId="10">#REF!</definedName>
    <definedName name="TEXTO1">#REF!</definedName>
    <definedName name="TEXTO2" localSheetId="11">#REF!</definedName>
    <definedName name="TEXTO2" localSheetId="10">#REF!</definedName>
    <definedName name="TEXTO2">#REF!</definedName>
    <definedName name="textToday" localSheetId="31">#REF!</definedName>
    <definedName name="textToday" localSheetId="32">#REF!</definedName>
    <definedName name="textToday" localSheetId="33">#REF!</definedName>
    <definedName name="textToday" localSheetId="1">#REF!</definedName>
    <definedName name="textToday" localSheetId="11">#REF!</definedName>
    <definedName name="textToday" localSheetId="14">#REF!</definedName>
    <definedName name="textToday" localSheetId="15">#REF!</definedName>
    <definedName name="textToday" localSheetId="17">#REF!</definedName>
    <definedName name="textToday" localSheetId="18">#REF!</definedName>
    <definedName name="textToday" localSheetId="22">#REF!</definedName>
    <definedName name="textToday" localSheetId="3">#REF!</definedName>
    <definedName name="textToday" localSheetId="4">#REF!</definedName>
    <definedName name="textToday" localSheetId="5">#REF!</definedName>
    <definedName name="textToday" localSheetId="6">#REF!</definedName>
    <definedName name="textToday" localSheetId="9">#REF!</definedName>
    <definedName name="textToday" localSheetId="10">#REF!</definedName>
    <definedName name="textToday" localSheetId="25">#REF!</definedName>
    <definedName name="textToday" localSheetId="26">#REF!</definedName>
    <definedName name="textToday" localSheetId="27">#REF!</definedName>
    <definedName name="textToday" localSheetId="30">#REF!</definedName>
    <definedName name="textToday" localSheetId="16">#REF!</definedName>
    <definedName name="textToday" localSheetId="21">#REF!</definedName>
    <definedName name="textToday" localSheetId="23">#REF!</definedName>
    <definedName name="textToday" localSheetId="24">#REF!</definedName>
    <definedName name="textToday">#REF!</definedName>
    <definedName name="TIPOCAMBIO" localSheetId="32">#REF!</definedName>
    <definedName name="TIPOCAMBIO" localSheetId="33">#REF!</definedName>
    <definedName name="TIPOCAMBIO" localSheetId="1">#REF!</definedName>
    <definedName name="TIPOCAMBIO" localSheetId="14">#REF!</definedName>
    <definedName name="TIPOCAMBIO" localSheetId="15">#REF!</definedName>
    <definedName name="TIPOCAMBIO" localSheetId="17">#REF!</definedName>
    <definedName name="TIPOCAMBIO" localSheetId="22">#REF!</definedName>
    <definedName name="TIPOCAMBIO" localSheetId="3">#REF!</definedName>
    <definedName name="TIPOCAMBIO" localSheetId="4">#REF!</definedName>
    <definedName name="TIPOCAMBIO" localSheetId="5">#REF!</definedName>
    <definedName name="TIPOCAMBIO" localSheetId="6">#REF!</definedName>
    <definedName name="TIPOCAMBIO" localSheetId="9">#REF!</definedName>
    <definedName name="TIPOCAMBIO" localSheetId="25">#REF!</definedName>
    <definedName name="TIPOCAMBIO" localSheetId="30">#REF!</definedName>
    <definedName name="TIPOCAMBIO" localSheetId="16">#REF!</definedName>
    <definedName name="TIPOCAMBIO" localSheetId="21">#REF!</definedName>
    <definedName name="TIPOCAMBIO" localSheetId="23">#REF!</definedName>
    <definedName name="TIPOCAMBIO" localSheetId="24">#REF!</definedName>
    <definedName name="TIPOCAMBIO">#REF!</definedName>
    <definedName name="TITLES" localSheetId="32">#REF!</definedName>
    <definedName name="TITLES" localSheetId="33">#REF!</definedName>
    <definedName name="TITLES" localSheetId="1">#REF!</definedName>
    <definedName name="TITLES" localSheetId="14">#REF!</definedName>
    <definedName name="TITLES" localSheetId="17">#REF!</definedName>
    <definedName name="TITLES" localSheetId="3">#REF!</definedName>
    <definedName name="TITLES" localSheetId="4">#REF!</definedName>
    <definedName name="TITLES" localSheetId="5">#REF!</definedName>
    <definedName name="TITLES" localSheetId="6">#REF!</definedName>
    <definedName name="TITLES" localSheetId="9">#REF!</definedName>
    <definedName name="TITLES" localSheetId="30">#REF!</definedName>
    <definedName name="TITLES" localSheetId="21">#REF!</definedName>
    <definedName name="TITLES" localSheetId="24">#REF!</definedName>
    <definedName name="TITLES">#REF!</definedName>
    <definedName name="TítuloDeColumna1" localSheetId="32">#REF!</definedName>
    <definedName name="TítuloDeColumna1" localSheetId="33">#REF!</definedName>
    <definedName name="TítuloDeColumna1" localSheetId="1">#REF!</definedName>
    <definedName name="TítuloDeColumna1" localSheetId="14">#REF!</definedName>
    <definedName name="TítuloDeColumna1" localSheetId="3">#REF!</definedName>
    <definedName name="TítuloDeColumna1" localSheetId="4">#REF!</definedName>
    <definedName name="TítuloDeColumna1" localSheetId="5">#REF!</definedName>
    <definedName name="TítuloDeColumna1" localSheetId="6">#REF!</definedName>
    <definedName name="TítuloDeColumna1" localSheetId="9">#REF!</definedName>
    <definedName name="TítuloDeColumna1" localSheetId="30">#REF!</definedName>
    <definedName name="TítuloDeColumna1" localSheetId="21">#REF!</definedName>
    <definedName name="TítuloDeColumna1">#REF!</definedName>
    <definedName name="TítuloDeColumna2" localSheetId="32">#REF!</definedName>
    <definedName name="TítuloDeColumna2" localSheetId="33">#REF!</definedName>
    <definedName name="TítuloDeColumna2" localSheetId="1">#REF!</definedName>
    <definedName name="TítuloDeColumna2" localSheetId="14">#REF!</definedName>
    <definedName name="TítuloDeColumna2" localSheetId="3">#REF!</definedName>
    <definedName name="TítuloDeColumna2" localSheetId="4">#REF!</definedName>
    <definedName name="TítuloDeColumna2" localSheetId="5">#REF!</definedName>
    <definedName name="TítuloDeColumna2" localSheetId="6">#REF!</definedName>
    <definedName name="TítuloDeColumna2" localSheetId="9">#REF!</definedName>
    <definedName name="TítuloDeColumna2" localSheetId="30">#REF!</definedName>
    <definedName name="TítuloDeColumna2" localSheetId="21">#REF!</definedName>
    <definedName name="TítuloDeColumna2">#REF!</definedName>
    <definedName name="títulos">#REF!</definedName>
    <definedName name="_xlnm.Print_Titles" localSheetId="32">#REF!</definedName>
    <definedName name="_xlnm.Print_Titles" localSheetId="33">#REF!</definedName>
    <definedName name="_xlnm.Print_Titles" localSheetId="1">#REF!</definedName>
    <definedName name="_xlnm.Print_Titles" localSheetId="11">#REF!</definedName>
    <definedName name="_xlnm.Print_Titles" localSheetId="14">#REF!</definedName>
    <definedName name="_xlnm.Print_Titles" localSheetId="15">#REF!</definedName>
    <definedName name="_xlnm.Print_Titles" localSheetId="17">#REF!</definedName>
    <definedName name="_xlnm.Print_Titles" localSheetId="18">#REF!</definedName>
    <definedName name="_xlnm.Print_Titles" localSheetId="22">#REF!</definedName>
    <definedName name="_xlnm.Print_Titles" localSheetId="2">#REF!</definedName>
    <definedName name="_xlnm.Print_Titles" localSheetId="3">#REF!</definedName>
    <definedName name="_xlnm.Print_Titles" localSheetId="4">#REF!</definedName>
    <definedName name="_xlnm.Print_Titles" localSheetId="5">#REF!</definedName>
    <definedName name="_xlnm.Print_Titles" localSheetId="6">#REF!</definedName>
    <definedName name="_xlnm.Print_Titles" localSheetId="9">#REF!</definedName>
    <definedName name="_xlnm.Print_Titles" localSheetId="10">#REF!,#REF!</definedName>
    <definedName name="_xlnm.Print_Titles" localSheetId="0">#REF!</definedName>
    <definedName name="_xlnm.Print_Titles" localSheetId="25">#REF!</definedName>
    <definedName name="_xlnm.Print_Titles" localSheetId="26">#REF!</definedName>
    <definedName name="_xlnm.Print_Titles" localSheetId="27">#REF!</definedName>
    <definedName name="_xlnm.Print_Titles" localSheetId="30">#REF!</definedName>
    <definedName name="_xlnm.Print_Titles" localSheetId="16">#REF!</definedName>
    <definedName name="_xlnm.Print_Titles" localSheetId="21">#REF!</definedName>
    <definedName name="_xlnm.Print_Titles" localSheetId="23">#REF!</definedName>
    <definedName name="_xlnm.Print_Titles" localSheetId="24">#REF!</definedName>
    <definedName name="_xlnm.Print_Titles">#REF!</definedName>
    <definedName name="tj" localSheetId="31" hidden="1">{"Riqfin97",#N/A,FALSE,"Tran";"Riqfinpro",#N/A,FALSE,"Tran"}</definedName>
    <definedName name="tj" localSheetId="32" hidden="1">{"Riqfin97",#N/A,FALSE,"Tran";"Riqfinpro",#N/A,FALSE,"Tran"}</definedName>
    <definedName name="tj" localSheetId="33" hidden="1">{"Riqfin97",#N/A,FALSE,"Tran";"Riqfinpro",#N/A,FALSE,"Tran"}</definedName>
    <definedName name="tj" localSheetId="1" hidden="1">{"Riqfin97",#N/A,FALSE,"Tran";"Riqfinpro",#N/A,FALSE,"Tran"}</definedName>
    <definedName name="tj" localSheetId="11" hidden="1">{"Riqfin97",#N/A,FALSE,"Tran";"Riqfinpro",#N/A,FALSE,"Tran"}</definedName>
    <definedName name="tj" localSheetId="14" hidden="1">{"Riqfin97",#N/A,FALSE,"Tran";"Riqfinpro",#N/A,FALSE,"Tran"}</definedName>
    <definedName name="tj" localSheetId="15" hidden="1">{"Riqfin97",#N/A,FALSE,"Tran";"Riqfinpro",#N/A,FALSE,"Tran"}</definedName>
    <definedName name="tj" localSheetId="17" hidden="1">{"Riqfin97",#N/A,FALSE,"Tran";"Riqfinpro",#N/A,FALSE,"Tran"}</definedName>
    <definedName name="tj" localSheetId="18" hidden="1">{"Riqfin97",#N/A,FALSE,"Tran";"Riqfinpro",#N/A,FALSE,"Tran"}</definedName>
    <definedName name="tj" localSheetId="22" hidden="1">{"Riqfin97",#N/A,FALSE,"Tran";"Riqfinpro",#N/A,FALSE,"Tran"}</definedName>
    <definedName name="tj" localSheetId="2" hidden="1">{"Riqfin97",#N/A,FALSE,"Tran";"Riqfinpro",#N/A,FALSE,"Tran"}</definedName>
    <definedName name="tj" localSheetId="3" hidden="1">{"Riqfin97",#N/A,FALSE,"Tran";"Riqfinpro",#N/A,FALSE,"Tran"}</definedName>
    <definedName name="tj" localSheetId="4" hidden="1">{"Riqfin97",#N/A,FALSE,"Tran";"Riqfinpro",#N/A,FALSE,"Tran"}</definedName>
    <definedName name="tj" localSheetId="5" hidden="1">{"Riqfin97",#N/A,FALSE,"Tran";"Riqfinpro",#N/A,FALSE,"Tran"}</definedName>
    <definedName name="tj" localSheetId="6" hidden="1">{"Riqfin97",#N/A,FALSE,"Tran";"Riqfinpro",#N/A,FALSE,"Tran"}</definedName>
    <definedName name="tj" localSheetId="9" hidden="1">{"Riqfin97",#N/A,FALSE,"Tran";"Riqfinpro",#N/A,FALSE,"Tran"}</definedName>
    <definedName name="tj" localSheetId="10" hidden="1">{"Riqfin97",#N/A,FALSE,"Tran";"Riqfinpro",#N/A,FALSE,"Tran"}</definedName>
    <definedName name="tj" localSheetId="0" hidden="1">{"Riqfin97",#N/A,FALSE,"Tran";"Riqfinpro",#N/A,FALSE,"Tran"}</definedName>
    <definedName name="tj" localSheetId="25" hidden="1">{"Riqfin97",#N/A,FALSE,"Tran";"Riqfinpro",#N/A,FALSE,"Tran"}</definedName>
    <definedName name="tj" localSheetId="26" hidden="1">{"Riqfin97",#N/A,FALSE,"Tran";"Riqfinpro",#N/A,FALSE,"Tran"}</definedName>
    <definedName name="tj" localSheetId="27" hidden="1">{"Riqfin97",#N/A,FALSE,"Tran";"Riqfinpro",#N/A,FALSE,"Tran"}</definedName>
    <definedName name="tj" localSheetId="28" hidden="1">{"Riqfin97",#N/A,FALSE,"Tran";"Riqfinpro",#N/A,FALSE,"Tran"}</definedName>
    <definedName name="tj" localSheetId="30" hidden="1">{"Riqfin97",#N/A,FALSE,"Tran";"Riqfinpro",#N/A,FALSE,"Tran"}</definedName>
    <definedName name="tj" localSheetId="16" hidden="1">{"Riqfin97",#N/A,FALSE,"Tran";"Riqfinpro",#N/A,FALSE,"Tran"}</definedName>
    <definedName name="tj" localSheetId="21" hidden="1">{"Riqfin97",#N/A,FALSE,"Tran";"Riqfinpro",#N/A,FALSE,"Tran"}</definedName>
    <definedName name="tj" localSheetId="23" hidden="1">{"Riqfin97",#N/A,FALSE,"Tran";"Riqfinpro",#N/A,FALSE,"Tran"}</definedName>
    <definedName name="tj" localSheetId="24" hidden="1">{"Riqfin97",#N/A,FALSE,"Tran";"Riqfinpro",#N/A,FALSE,"Tran"}</definedName>
    <definedName name="tj" hidden="1">{"Riqfin97",#N/A,FALSE,"Tran";"Riqfinpro",#N/A,FALSE,"Tran"}</definedName>
    <definedName name="tjutju" localSheetId="14" hidden="1">#REF!</definedName>
    <definedName name="tjutju" localSheetId="15" hidden="1">#REF!</definedName>
    <definedName name="tjutju" localSheetId="17" hidden="1">#REF!</definedName>
    <definedName name="tjutju" localSheetId="16" hidden="1">#REF!</definedName>
    <definedName name="tjutju" hidden="1">#REF!</definedName>
    <definedName name="TM" localSheetId="31">#REF!</definedName>
    <definedName name="TM" localSheetId="32">#REF!</definedName>
    <definedName name="TM" localSheetId="33">#REF!</definedName>
    <definedName name="TM" localSheetId="1">#REF!</definedName>
    <definedName name="TM" localSheetId="11">#REF!</definedName>
    <definedName name="TM" localSheetId="14">#REF!</definedName>
    <definedName name="TM" localSheetId="15">#REF!</definedName>
    <definedName name="TM" localSheetId="17">#REF!</definedName>
    <definedName name="TM" localSheetId="22">#REF!</definedName>
    <definedName name="TM" localSheetId="2">#REF!</definedName>
    <definedName name="TM" localSheetId="3">#REF!</definedName>
    <definedName name="TM" localSheetId="4">#REF!</definedName>
    <definedName name="TM" localSheetId="5">#REF!</definedName>
    <definedName name="TM" localSheetId="6">#REF!</definedName>
    <definedName name="TM" localSheetId="9">#REF!</definedName>
    <definedName name="TM" localSheetId="10">#REF!</definedName>
    <definedName name="TM" localSheetId="0">#REF!</definedName>
    <definedName name="TM" localSheetId="25">#REF!</definedName>
    <definedName name="TM" localSheetId="30">#REF!</definedName>
    <definedName name="TM" localSheetId="16">#REF!</definedName>
    <definedName name="TM" localSheetId="21">#REF!</definedName>
    <definedName name="TM" localSheetId="23">#REF!</definedName>
    <definedName name="TM" localSheetId="24">#REF!</definedName>
    <definedName name="TM">#REF!</definedName>
    <definedName name="TM_D" localSheetId="32">#REF!</definedName>
    <definedName name="TM_D" localSheetId="33">#REF!</definedName>
    <definedName name="TM_D" localSheetId="1">#REF!</definedName>
    <definedName name="TM_D" localSheetId="11">#REF!</definedName>
    <definedName name="TM_D" localSheetId="14">#REF!</definedName>
    <definedName name="TM_D" localSheetId="15">#REF!</definedName>
    <definedName name="TM_D" localSheetId="17">#REF!</definedName>
    <definedName name="TM_D" localSheetId="22">#REF!</definedName>
    <definedName name="TM_D" localSheetId="2">#REF!</definedName>
    <definedName name="TM_D" localSheetId="3">#REF!</definedName>
    <definedName name="TM_D" localSheetId="4">#REF!</definedName>
    <definedName name="TM_D" localSheetId="5">#REF!</definedName>
    <definedName name="TM_D" localSheetId="6">#REF!</definedName>
    <definedName name="TM_D" localSheetId="9">#REF!</definedName>
    <definedName name="TM_D" localSheetId="10">#REF!</definedName>
    <definedName name="TM_D" localSheetId="0">#REF!</definedName>
    <definedName name="TM_D" localSheetId="25">#REF!</definedName>
    <definedName name="TM_D" localSheetId="30">#REF!</definedName>
    <definedName name="TM_D" localSheetId="16">#REF!</definedName>
    <definedName name="TM_D" localSheetId="21">#REF!</definedName>
    <definedName name="TM_D" localSheetId="23">#REF!</definedName>
    <definedName name="TM_D" localSheetId="24">#REF!</definedName>
    <definedName name="TM_D">#REF!</definedName>
    <definedName name="TM_DPCH" localSheetId="32">#REF!</definedName>
    <definedName name="TM_DPCH" localSheetId="33">#REF!</definedName>
    <definedName name="TM_DPCH" localSheetId="1">#REF!</definedName>
    <definedName name="TM_DPCH" localSheetId="11">#REF!</definedName>
    <definedName name="TM_DPCH" localSheetId="14">#REF!</definedName>
    <definedName name="TM_DPCH" localSheetId="15">#REF!</definedName>
    <definedName name="TM_DPCH" localSheetId="17">#REF!</definedName>
    <definedName name="TM_DPCH" localSheetId="22">#REF!</definedName>
    <definedName name="TM_DPCH" localSheetId="2">#REF!</definedName>
    <definedName name="TM_DPCH" localSheetId="3">#REF!</definedName>
    <definedName name="TM_DPCH" localSheetId="4">#REF!</definedName>
    <definedName name="TM_DPCH" localSheetId="5">#REF!</definedName>
    <definedName name="TM_DPCH" localSheetId="6">#REF!</definedName>
    <definedName name="TM_DPCH" localSheetId="9">#REF!</definedName>
    <definedName name="TM_DPCH" localSheetId="10">#REF!</definedName>
    <definedName name="TM_DPCH" localSheetId="0">#REF!</definedName>
    <definedName name="TM_DPCH" localSheetId="25">#REF!</definedName>
    <definedName name="TM_DPCH" localSheetId="30">#REF!</definedName>
    <definedName name="TM_DPCH" localSheetId="16">#REF!</definedName>
    <definedName name="TM_DPCH" localSheetId="21">#REF!</definedName>
    <definedName name="TM_DPCH" localSheetId="23">#REF!</definedName>
    <definedName name="TM_DPCH" localSheetId="24">#REF!</definedName>
    <definedName name="TM_DPCH">#REF!</definedName>
    <definedName name="TM_R" localSheetId="32">#REF!</definedName>
    <definedName name="TM_R" localSheetId="33">#REF!</definedName>
    <definedName name="TM_R" localSheetId="1">#REF!</definedName>
    <definedName name="TM_R" localSheetId="11">#REF!</definedName>
    <definedName name="TM_R" localSheetId="14">#REF!</definedName>
    <definedName name="TM_R" localSheetId="15">#REF!</definedName>
    <definedName name="TM_R" localSheetId="17">#REF!</definedName>
    <definedName name="TM_R" localSheetId="22">#REF!</definedName>
    <definedName name="TM_R" localSheetId="2">#REF!</definedName>
    <definedName name="TM_R" localSheetId="3">#REF!</definedName>
    <definedName name="TM_R" localSheetId="4">#REF!</definedName>
    <definedName name="TM_R" localSheetId="5">#REF!</definedName>
    <definedName name="TM_R" localSheetId="6">#REF!</definedName>
    <definedName name="TM_R" localSheetId="9">#REF!</definedName>
    <definedName name="TM_R" localSheetId="10">#REF!</definedName>
    <definedName name="TM_R" localSheetId="0">#REF!</definedName>
    <definedName name="TM_R" localSheetId="25">#REF!</definedName>
    <definedName name="TM_R" localSheetId="30">#REF!</definedName>
    <definedName name="TM_R" localSheetId="16">#REF!</definedName>
    <definedName name="TM_R" localSheetId="21">#REF!</definedName>
    <definedName name="TM_R" localSheetId="23">#REF!</definedName>
    <definedName name="TM_R" localSheetId="24">#REF!</definedName>
    <definedName name="TM_R">#REF!</definedName>
    <definedName name="TM_RPCH" localSheetId="32">#REF!</definedName>
    <definedName name="TM_RPCH" localSheetId="33">#REF!</definedName>
    <definedName name="TM_RPCH" localSheetId="1">#REF!</definedName>
    <definedName name="TM_RPCH" localSheetId="11">#REF!</definedName>
    <definedName name="TM_RPCH" localSheetId="14">#REF!</definedName>
    <definedName name="TM_RPCH" localSheetId="15">#REF!</definedName>
    <definedName name="TM_RPCH" localSheetId="17">#REF!</definedName>
    <definedName name="TM_RPCH" localSheetId="22">#REF!</definedName>
    <definedName name="TM_RPCH" localSheetId="2">#REF!</definedName>
    <definedName name="TM_RPCH" localSheetId="3">#REF!</definedName>
    <definedName name="TM_RPCH" localSheetId="4">#REF!</definedName>
    <definedName name="TM_RPCH" localSheetId="5">#REF!</definedName>
    <definedName name="TM_RPCH" localSheetId="6">#REF!</definedName>
    <definedName name="TM_RPCH" localSheetId="9">#REF!</definedName>
    <definedName name="TM_RPCH" localSheetId="10">#REF!</definedName>
    <definedName name="TM_RPCH" localSheetId="0">#REF!</definedName>
    <definedName name="TM_RPCH" localSheetId="25">#REF!</definedName>
    <definedName name="TM_RPCH" localSheetId="30">#REF!</definedName>
    <definedName name="TM_RPCH" localSheetId="16">#REF!</definedName>
    <definedName name="TM_RPCH" localSheetId="21">#REF!</definedName>
    <definedName name="TM_RPCH" localSheetId="23">#REF!</definedName>
    <definedName name="TM_RPCH" localSheetId="24">#REF!</definedName>
    <definedName name="TM_RPCH">#REF!</definedName>
    <definedName name="TMG" localSheetId="32">#REF!</definedName>
    <definedName name="TMG" localSheetId="33">#REF!</definedName>
    <definedName name="TMG" localSheetId="1">#REF!</definedName>
    <definedName name="TMG" localSheetId="11">#REF!</definedName>
    <definedName name="TMG" localSheetId="14">#REF!</definedName>
    <definedName name="TMG" localSheetId="15">#REF!</definedName>
    <definedName name="TMG" localSheetId="17">#REF!</definedName>
    <definedName name="TMG" localSheetId="22">#REF!</definedName>
    <definedName name="TMG" localSheetId="2">#REF!</definedName>
    <definedName name="TMG" localSheetId="3">#REF!</definedName>
    <definedName name="TMG" localSheetId="4">#REF!</definedName>
    <definedName name="TMG" localSheetId="5">#REF!</definedName>
    <definedName name="TMG" localSheetId="6">#REF!</definedName>
    <definedName name="TMG" localSheetId="9">#REF!</definedName>
    <definedName name="TMG" localSheetId="10">#REF!</definedName>
    <definedName name="TMG" localSheetId="0">#REF!</definedName>
    <definedName name="TMG" localSheetId="25">#REF!</definedName>
    <definedName name="TMG" localSheetId="30">#REF!</definedName>
    <definedName name="TMG" localSheetId="16">#REF!</definedName>
    <definedName name="TMG" localSheetId="21">#REF!</definedName>
    <definedName name="TMG" localSheetId="23">#REF!</definedName>
    <definedName name="TMG" localSheetId="24">#REF!</definedName>
    <definedName name="TMG">#REF!</definedName>
    <definedName name="TMG_D" localSheetId="14">#REF!</definedName>
    <definedName name="TMG_D" localSheetId="15">#REF!</definedName>
    <definedName name="TMG_D" localSheetId="17">#REF!</definedName>
    <definedName name="TMG_D" localSheetId="10">#REF!</definedName>
    <definedName name="TMG_D" localSheetId="16">#REF!</definedName>
    <definedName name="TMG_D">#REF!</definedName>
    <definedName name="TMG_DPCH" localSheetId="31">#REF!</definedName>
    <definedName name="TMG_DPCH" localSheetId="32">#REF!</definedName>
    <definedName name="TMG_DPCH" localSheetId="33">#REF!</definedName>
    <definedName name="TMG_DPCH" localSheetId="1">#REF!</definedName>
    <definedName name="TMG_DPCH" localSheetId="11">#REF!</definedName>
    <definedName name="TMG_DPCH" localSheetId="14">#REF!</definedName>
    <definedName name="TMG_DPCH" localSheetId="15">#REF!</definedName>
    <definedName name="TMG_DPCH" localSheetId="17">#REF!</definedName>
    <definedName name="TMG_DPCH" localSheetId="22">#REF!</definedName>
    <definedName name="TMG_DPCH" localSheetId="2">#REF!</definedName>
    <definedName name="TMG_DPCH" localSheetId="3">#REF!</definedName>
    <definedName name="TMG_DPCH" localSheetId="4">#REF!</definedName>
    <definedName name="TMG_DPCH" localSheetId="5">#REF!</definedName>
    <definedName name="TMG_DPCH" localSheetId="6">#REF!</definedName>
    <definedName name="TMG_DPCH" localSheetId="9">#REF!</definedName>
    <definedName name="TMG_DPCH" localSheetId="10">#REF!</definedName>
    <definedName name="TMG_DPCH" localSheetId="0">#REF!</definedName>
    <definedName name="TMG_DPCH" localSheetId="25">#REF!</definedName>
    <definedName name="TMG_DPCH" localSheetId="30">#REF!</definedName>
    <definedName name="TMG_DPCH" localSheetId="16">#REF!</definedName>
    <definedName name="TMG_DPCH" localSheetId="21">#REF!</definedName>
    <definedName name="TMG_DPCH" localSheetId="23">#REF!</definedName>
    <definedName name="TMG_DPCH" localSheetId="24">#REF!</definedName>
    <definedName name="TMG_DPCH">#REF!</definedName>
    <definedName name="TMG_R" localSheetId="32">#REF!</definedName>
    <definedName name="TMG_R" localSheetId="33">#REF!</definedName>
    <definedName name="TMG_R" localSheetId="1">#REF!</definedName>
    <definedName name="TMG_R" localSheetId="11">#REF!</definedName>
    <definedName name="TMG_R" localSheetId="14">#REF!</definedName>
    <definedName name="TMG_R" localSheetId="15">#REF!</definedName>
    <definedName name="TMG_R" localSheetId="17">#REF!</definedName>
    <definedName name="TMG_R" localSheetId="22">#REF!</definedName>
    <definedName name="TMG_R" localSheetId="2">#REF!</definedName>
    <definedName name="TMG_R" localSheetId="3">#REF!</definedName>
    <definedName name="TMG_R" localSheetId="4">#REF!</definedName>
    <definedName name="TMG_R" localSheetId="5">#REF!</definedName>
    <definedName name="TMG_R" localSheetId="6">#REF!</definedName>
    <definedName name="TMG_R" localSheetId="9">#REF!</definedName>
    <definedName name="TMG_R" localSheetId="10">#REF!</definedName>
    <definedName name="TMG_R" localSheetId="0">#REF!</definedName>
    <definedName name="TMG_R" localSheetId="25">#REF!</definedName>
    <definedName name="TMG_R" localSheetId="30">#REF!</definedName>
    <definedName name="TMG_R" localSheetId="16">#REF!</definedName>
    <definedName name="TMG_R" localSheetId="21">#REF!</definedName>
    <definedName name="TMG_R" localSheetId="23">#REF!</definedName>
    <definedName name="TMG_R" localSheetId="24">#REF!</definedName>
    <definedName name="TMG_R">#REF!</definedName>
    <definedName name="TMG_RPCH" localSheetId="32">#REF!</definedName>
    <definedName name="TMG_RPCH" localSheetId="33">#REF!</definedName>
    <definedName name="TMG_RPCH" localSheetId="1">#REF!</definedName>
    <definedName name="TMG_RPCH" localSheetId="11">#REF!</definedName>
    <definedName name="TMG_RPCH" localSheetId="14">#REF!</definedName>
    <definedName name="TMG_RPCH" localSheetId="15">#REF!</definedName>
    <definedName name="TMG_RPCH" localSheetId="17">#REF!</definedName>
    <definedName name="TMG_RPCH" localSheetId="22">#REF!</definedName>
    <definedName name="TMG_RPCH" localSheetId="2">#REF!</definedName>
    <definedName name="TMG_RPCH" localSheetId="3">#REF!</definedName>
    <definedName name="TMG_RPCH" localSheetId="4">#REF!</definedName>
    <definedName name="TMG_RPCH" localSheetId="5">#REF!</definedName>
    <definedName name="TMG_RPCH" localSheetId="6">#REF!</definedName>
    <definedName name="TMG_RPCH" localSheetId="9">#REF!</definedName>
    <definedName name="TMG_RPCH" localSheetId="10">#REF!</definedName>
    <definedName name="TMG_RPCH" localSheetId="0">#REF!</definedName>
    <definedName name="TMG_RPCH" localSheetId="25">#REF!</definedName>
    <definedName name="TMG_RPCH" localSheetId="30">#REF!</definedName>
    <definedName name="TMG_RPCH" localSheetId="16">#REF!</definedName>
    <definedName name="TMG_RPCH" localSheetId="21">#REF!</definedName>
    <definedName name="TMG_RPCH" localSheetId="23">#REF!</definedName>
    <definedName name="TMG_RPCH" localSheetId="24">#REF!</definedName>
    <definedName name="TMG_RPCH">#REF!</definedName>
    <definedName name="TMGO">#N/A</definedName>
    <definedName name="TMGO_D" localSheetId="31">#REF!</definedName>
    <definedName name="TMGO_D" localSheetId="32">#REF!</definedName>
    <definedName name="TMGO_D" localSheetId="33">#REF!</definedName>
    <definedName name="TMGO_D" localSheetId="1">#REF!</definedName>
    <definedName name="TMGO_D" localSheetId="11">#REF!</definedName>
    <definedName name="TMGO_D" localSheetId="14">#REF!</definedName>
    <definedName name="TMGO_D" localSheetId="15">#REF!</definedName>
    <definedName name="TMGO_D" localSheetId="17">#REF!</definedName>
    <definedName name="TMGO_D" localSheetId="22">#REF!</definedName>
    <definedName name="TMGO_D" localSheetId="2">#REF!</definedName>
    <definedName name="TMGO_D" localSheetId="3">#REF!</definedName>
    <definedName name="TMGO_D" localSheetId="4">#REF!</definedName>
    <definedName name="TMGO_D" localSheetId="5">#REF!</definedName>
    <definedName name="TMGO_D" localSheetId="6">#REF!</definedName>
    <definedName name="TMGO_D" localSheetId="9">#REF!</definedName>
    <definedName name="TMGO_D" localSheetId="10">#REF!</definedName>
    <definedName name="TMGO_D" localSheetId="0">#REF!</definedName>
    <definedName name="TMGO_D" localSheetId="25">#REF!</definedName>
    <definedName name="TMGO_D" localSheetId="30">#REF!</definedName>
    <definedName name="TMGO_D" localSheetId="16">#REF!</definedName>
    <definedName name="TMGO_D" localSheetId="21">#REF!</definedName>
    <definedName name="TMGO_D" localSheetId="23">#REF!</definedName>
    <definedName name="TMGO_D" localSheetId="24">#REF!</definedName>
    <definedName name="TMGO_D">#REF!</definedName>
    <definedName name="TMGO_DPCH" localSheetId="32">#REF!</definedName>
    <definedName name="TMGO_DPCH" localSheetId="33">#REF!</definedName>
    <definedName name="TMGO_DPCH" localSheetId="1">#REF!</definedName>
    <definedName name="TMGO_DPCH" localSheetId="11">#REF!</definedName>
    <definedName name="TMGO_DPCH" localSheetId="14">#REF!</definedName>
    <definedName name="TMGO_DPCH" localSheetId="15">#REF!</definedName>
    <definedName name="TMGO_DPCH" localSheetId="17">#REF!</definedName>
    <definedName name="TMGO_DPCH" localSheetId="22">#REF!</definedName>
    <definedName name="TMGO_DPCH" localSheetId="2">#REF!</definedName>
    <definedName name="TMGO_DPCH" localSheetId="3">#REF!</definedName>
    <definedName name="TMGO_DPCH" localSheetId="4">#REF!</definedName>
    <definedName name="TMGO_DPCH" localSheetId="5">#REF!</definedName>
    <definedName name="TMGO_DPCH" localSheetId="6">#REF!</definedName>
    <definedName name="TMGO_DPCH" localSheetId="9">#REF!</definedName>
    <definedName name="TMGO_DPCH" localSheetId="10">#REF!</definedName>
    <definedName name="TMGO_DPCH" localSheetId="0">#REF!</definedName>
    <definedName name="TMGO_DPCH" localSheetId="25">#REF!</definedName>
    <definedName name="TMGO_DPCH" localSheetId="30">#REF!</definedName>
    <definedName name="TMGO_DPCH" localSheetId="16">#REF!</definedName>
    <definedName name="TMGO_DPCH" localSheetId="21">#REF!</definedName>
    <definedName name="TMGO_DPCH" localSheetId="23">#REF!</definedName>
    <definedName name="TMGO_DPCH" localSheetId="24">#REF!</definedName>
    <definedName name="TMGO_DPCH">#REF!</definedName>
    <definedName name="TMGO_R" localSheetId="32">#REF!</definedName>
    <definedName name="TMGO_R" localSheetId="33">#REF!</definedName>
    <definedName name="TMGO_R" localSheetId="1">#REF!</definedName>
    <definedName name="TMGO_R" localSheetId="11">#REF!</definedName>
    <definedName name="TMGO_R" localSheetId="14">#REF!</definedName>
    <definedName name="TMGO_R" localSheetId="15">#REF!</definedName>
    <definedName name="TMGO_R" localSheetId="17">#REF!</definedName>
    <definedName name="TMGO_R" localSheetId="22">#REF!</definedName>
    <definedName name="TMGO_R" localSheetId="2">#REF!</definedName>
    <definedName name="TMGO_R" localSheetId="3">#REF!</definedName>
    <definedName name="TMGO_R" localSheetId="4">#REF!</definedName>
    <definedName name="TMGO_R" localSheetId="5">#REF!</definedName>
    <definedName name="TMGO_R" localSheetId="6">#REF!</definedName>
    <definedName name="TMGO_R" localSheetId="9">#REF!</definedName>
    <definedName name="TMGO_R" localSheetId="10">#REF!</definedName>
    <definedName name="TMGO_R" localSheetId="0">#REF!</definedName>
    <definedName name="TMGO_R" localSheetId="25">#REF!</definedName>
    <definedName name="TMGO_R" localSheetId="30">#REF!</definedName>
    <definedName name="TMGO_R" localSheetId="16">#REF!</definedName>
    <definedName name="TMGO_R" localSheetId="21">#REF!</definedName>
    <definedName name="TMGO_R" localSheetId="23">#REF!</definedName>
    <definedName name="TMGO_R" localSheetId="24">#REF!</definedName>
    <definedName name="TMGO_R">#REF!</definedName>
    <definedName name="TMGO_RPCH" localSheetId="32">#REF!</definedName>
    <definedName name="TMGO_RPCH" localSheetId="33">#REF!</definedName>
    <definedName name="TMGO_RPCH" localSheetId="1">#REF!</definedName>
    <definedName name="TMGO_RPCH" localSheetId="11">#REF!</definedName>
    <definedName name="TMGO_RPCH" localSheetId="14">#REF!</definedName>
    <definedName name="TMGO_RPCH" localSheetId="15">#REF!</definedName>
    <definedName name="TMGO_RPCH" localSheetId="17">#REF!</definedName>
    <definedName name="TMGO_RPCH" localSheetId="22">#REF!</definedName>
    <definedName name="TMGO_RPCH" localSheetId="2">#REF!</definedName>
    <definedName name="TMGO_RPCH" localSheetId="3">#REF!</definedName>
    <definedName name="TMGO_RPCH" localSheetId="4">#REF!</definedName>
    <definedName name="TMGO_RPCH" localSheetId="5">#REF!</definedName>
    <definedName name="TMGO_RPCH" localSheetId="6">#REF!</definedName>
    <definedName name="TMGO_RPCH" localSheetId="9">#REF!</definedName>
    <definedName name="TMGO_RPCH" localSheetId="10">#REF!</definedName>
    <definedName name="TMGO_RPCH" localSheetId="0">#REF!</definedName>
    <definedName name="TMGO_RPCH" localSheetId="25">#REF!</definedName>
    <definedName name="TMGO_RPCH" localSheetId="30">#REF!</definedName>
    <definedName name="TMGO_RPCH" localSheetId="16">#REF!</definedName>
    <definedName name="TMGO_RPCH" localSheetId="21">#REF!</definedName>
    <definedName name="TMGO_RPCH" localSheetId="23">#REF!</definedName>
    <definedName name="TMGO_RPCH" localSheetId="24">#REF!</definedName>
    <definedName name="TMGO_RPCH">#REF!</definedName>
    <definedName name="TMGXO" localSheetId="32">#REF!</definedName>
    <definedName name="TMGXO" localSheetId="33">#REF!</definedName>
    <definedName name="TMGXO" localSheetId="1">#REF!</definedName>
    <definedName name="TMGXO" localSheetId="11">#REF!</definedName>
    <definedName name="TMGXO" localSheetId="14">#REF!</definedName>
    <definedName name="TMGXO" localSheetId="15">#REF!</definedName>
    <definedName name="TMGXO" localSheetId="17">#REF!</definedName>
    <definedName name="TMGXO" localSheetId="22">#REF!</definedName>
    <definedName name="TMGXO" localSheetId="2">#REF!</definedName>
    <definedName name="TMGXO" localSheetId="3">#REF!</definedName>
    <definedName name="TMGXO" localSheetId="4">#REF!</definedName>
    <definedName name="TMGXO" localSheetId="5">#REF!</definedName>
    <definedName name="TMGXO" localSheetId="6">#REF!</definedName>
    <definedName name="TMGXO" localSheetId="9">#REF!</definedName>
    <definedName name="TMGXO" localSheetId="10">#REF!</definedName>
    <definedName name="TMGXO" localSheetId="0">#REF!</definedName>
    <definedName name="TMGXO" localSheetId="25">#REF!</definedName>
    <definedName name="TMGXO" localSheetId="30">#REF!</definedName>
    <definedName name="TMGXO" localSheetId="16">#REF!</definedName>
    <definedName name="TMGXO" localSheetId="21">#REF!</definedName>
    <definedName name="TMGXO" localSheetId="23">#REF!</definedName>
    <definedName name="TMGXO" localSheetId="24">#REF!</definedName>
    <definedName name="TMGXO">#REF!</definedName>
    <definedName name="TMGXO_D" localSheetId="32">#REF!</definedName>
    <definedName name="TMGXO_D" localSheetId="33">#REF!</definedName>
    <definedName name="TMGXO_D" localSheetId="1">#REF!</definedName>
    <definedName name="TMGXO_D" localSheetId="11">#REF!</definedName>
    <definedName name="TMGXO_D" localSheetId="14">#REF!</definedName>
    <definedName name="TMGXO_D" localSheetId="15">#REF!</definedName>
    <definedName name="TMGXO_D" localSheetId="17">#REF!</definedName>
    <definedName name="TMGXO_D" localSheetId="22">#REF!</definedName>
    <definedName name="TMGXO_D" localSheetId="2">#REF!</definedName>
    <definedName name="TMGXO_D" localSheetId="3">#REF!</definedName>
    <definedName name="TMGXO_D" localSheetId="4">#REF!</definedName>
    <definedName name="TMGXO_D" localSheetId="5">#REF!</definedName>
    <definedName name="TMGXO_D" localSheetId="6">#REF!</definedName>
    <definedName name="TMGXO_D" localSheetId="9">#REF!</definedName>
    <definedName name="TMGXO_D" localSheetId="10">#REF!</definedName>
    <definedName name="TMGXO_D" localSheetId="0">#REF!</definedName>
    <definedName name="TMGXO_D" localSheetId="25">#REF!</definedName>
    <definedName name="TMGXO_D" localSheetId="30">#REF!</definedName>
    <definedName name="TMGXO_D" localSheetId="16">#REF!</definedName>
    <definedName name="TMGXO_D" localSheetId="21">#REF!</definedName>
    <definedName name="TMGXO_D" localSheetId="23">#REF!</definedName>
    <definedName name="TMGXO_D" localSheetId="24">#REF!</definedName>
    <definedName name="TMGXO_D">#REF!</definedName>
    <definedName name="TMGXO_DPCH" localSheetId="32">#REF!</definedName>
    <definedName name="TMGXO_DPCH" localSheetId="33">#REF!</definedName>
    <definedName name="TMGXO_DPCH" localSheetId="1">#REF!</definedName>
    <definedName name="TMGXO_DPCH" localSheetId="11">#REF!</definedName>
    <definedName name="TMGXO_DPCH" localSheetId="14">#REF!</definedName>
    <definedName name="TMGXO_DPCH" localSheetId="15">#REF!</definedName>
    <definedName name="TMGXO_DPCH" localSheetId="17">#REF!</definedName>
    <definedName name="TMGXO_DPCH" localSheetId="22">#REF!</definedName>
    <definedName name="TMGXO_DPCH" localSheetId="2">#REF!</definedName>
    <definedName name="TMGXO_DPCH" localSheetId="3">#REF!</definedName>
    <definedName name="TMGXO_DPCH" localSheetId="4">#REF!</definedName>
    <definedName name="TMGXO_DPCH" localSheetId="5">#REF!</definedName>
    <definedName name="TMGXO_DPCH" localSheetId="6">#REF!</definedName>
    <definedName name="TMGXO_DPCH" localSheetId="9">#REF!</definedName>
    <definedName name="TMGXO_DPCH" localSheetId="10">#REF!</definedName>
    <definedName name="TMGXO_DPCH" localSheetId="0">#REF!</definedName>
    <definedName name="TMGXO_DPCH" localSheetId="25">#REF!</definedName>
    <definedName name="TMGXO_DPCH" localSheetId="30">#REF!</definedName>
    <definedName name="TMGXO_DPCH" localSheetId="16">#REF!</definedName>
    <definedName name="TMGXO_DPCH" localSheetId="21">#REF!</definedName>
    <definedName name="TMGXO_DPCH" localSheetId="23">#REF!</definedName>
    <definedName name="TMGXO_DPCH" localSheetId="24">#REF!</definedName>
    <definedName name="TMGXO_DPCH">#REF!</definedName>
    <definedName name="TMGXO_R" localSheetId="32">#REF!</definedName>
    <definedName name="TMGXO_R" localSheetId="33">#REF!</definedName>
    <definedName name="TMGXO_R" localSheetId="1">#REF!</definedName>
    <definedName name="TMGXO_R" localSheetId="11">#REF!</definedName>
    <definedName name="TMGXO_R" localSheetId="14">#REF!</definedName>
    <definedName name="TMGXO_R" localSheetId="15">#REF!</definedName>
    <definedName name="TMGXO_R" localSheetId="17">#REF!</definedName>
    <definedName name="TMGXO_R" localSheetId="22">#REF!</definedName>
    <definedName name="TMGXO_R" localSheetId="2">#REF!</definedName>
    <definedName name="TMGXO_R" localSheetId="3">#REF!</definedName>
    <definedName name="TMGXO_R" localSheetId="4">#REF!</definedName>
    <definedName name="TMGXO_R" localSheetId="5">#REF!</definedName>
    <definedName name="TMGXO_R" localSheetId="6">#REF!</definedName>
    <definedName name="TMGXO_R" localSheetId="9">#REF!</definedName>
    <definedName name="TMGXO_R" localSheetId="10">#REF!</definedName>
    <definedName name="TMGXO_R" localSheetId="0">#REF!</definedName>
    <definedName name="TMGXO_R" localSheetId="25">#REF!</definedName>
    <definedName name="TMGXO_R" localSheetId="30">#REF!</definedName>
    <definedName name="TMGXO_R" localSheetId="16">#REF!</definedName>
    <definedName name="TMGXO_R" localSheetId="21">#REF!</definedName>
    <definedName name="TMGXO_R" localSheetId="23">#REF!</definedName>
    <definedName name="TMGXO_R" localSheetId="24">#REF!</definedName>
    <definedName name="TMGXO_R">#REF!</definedName>
    <definedName name="TMGXO_RPCH" localSheetId="32">#REF!</definedName>
    <definedName name="TMGXO_RPCH" localSheetId="33">#REF!</definedName>
    <definedName name="TMGXO_RPCH" localSheetId="1">#REF!</definedName>
    <definedName name="TMGXO_RPCH" localSheetId="11">#REF!</definedName>
    <definedName name="TMGXO_RPCH" localSheetId="14">#REF!</definedName>
    <definedName name="TMGXO_RPCH" localSheetId="15">#REF!</definedName>
    <definedName name="TMGXO_RPCH" localSheetId="17">#REF!</definedName>
    <definedName name="TMGXO_RPCH" localSheetId="22">#REF!</definedName>
    <definedName name="TMGXO_RPCH" localSheetId="2">#REF!</definedName>
    <definedName name="TMGXO_RPCH" localSheetId="3">#REF!</definedName>
    <definedName name="TMGXO_RPCH" localSheetId="4">#REF!</definedName>
    <definedName name="TMGXO_RPCH" localSheetId="5">#REF!</definedName>
    <definedName name="TMGXO_RPCH" localSheetId="6">#REF!</definedName>
    <definedName name="TMGXO_RPCH" localSheetId="9">#REF!</definedName>
    <definedName name="TMGXO_RPCH" localSheetId="10">#REF!</definedName>
    <definedName name="TMGXO_RPCH" localSheetId="0">#REF!</definedName>
    <definedName name="TMGXO_RPCH" localSheetId="25">#REF!</definedName>
    <definedName name="TMGXO_RPCH" localSheetId="30">#REF!</definedName>
    <definedName name="TMGXO_RPCH" localSheetId="16">#REF!</definedName>
    <definedName name="TMGXO_RPCH" localSheetId="21">#REF!</definedName>
    <definedName name="TMGXO_RPCH" localSheetId="23">#REF!</definedName>
    <definedName name="TMGXO_RPCH" localSheetId="24">#REF!</definedName>
    <definedName name="TMGXO_RPCH">#REF!</definedName>
    <definedName name="TMS" localSheetId="32">#REF!</definedName>
    <definedName name="TMS" localSheetId="33">#REF!</definedName>
    <definedName name="TMS" localSheetId="1">#REF!</definedName>
    <definedName name="TMS" localSheetId="11">#REF!</definedName>
    <definedName name="TMS" localSheetId="14">#REF!</definedName>
    <definedName name="TMS" localSheetId="15">#REF!</definedName>
    <definedName name="TMS" localSheetId="17">#REF!</definedName>
    <definedName name="TMS" localSheetId="22">#REF!</definedName>
    <definedName name="TMS" localSheetId="2">#REF!</definedName>
    <definedName name="TMS" localSheetId="3">#REF!</definedName>
    <definedName name="TMS" localSheetId="4">#REF!</definedName>
    <definedName name="TMS" localSheetId="5">#REF!</definedName>
    <definedName name="TMS" localSheetId="6">#REF!</definedName>
    <definedName name="TMS" localSheetId="9">#REF!</definedName>
    <definedName name="TMS" localSheetId="10">#REF!</definedName>
    <definedName name="TMS" localSheetId="0">#REF!</definedName>
    <definedName name="TMS" localSheetId="25">#REF!</definedName>
    <definedName name="TMS" localSheetId="30">#REF!</definedName>
    <definedName name="TMS" localSheetId="16">#REF!</definedName>
    <definedName name="TMS" localSheetId="21">#REF!</definedName>
    <definedName name="TMS" localSheetId="23">#REF!</definedName>
    <definedName name="TMS" localSheetId="24">#REF!</definedName>
    <definedName name="TMS">#REF!</definedName>
    <definedName name="TNAME" localSheetId="11">#REF!</definedName>
    <definedName name="TNAME" localSheetId="10">#REF!</definedName>
    <definedName name="TNAME">#REF!</definedName>
    <definedName name="tnt">#N/A</definedName>
    <definedName name="TNTmar">#N/A</definedName>
    <definedName name="tntoct">#N/A</definedName>
    <definedName name="TOC" localSheetId="32">#REF!</definedName>
    <definedName name="TOC" localSheetId="33">#REF!</definedName>
    <definedName name="TOC" localSheetId="1">#REF!</definedName>
    <definedName name="TOC" localSheetId="11">#REF!</definedName>
    <definedName name="TOC" localSheetId="14">#REF!</definedName>
    <definedName name="TOC" localSheetId="18">#REF!</definedName>
    <definedName name="TOC" localSheetId="3">#REF!</definedName>
    <definedName name="TOC" localSheetId="4">#REF!</definedName>
    <definedName name="TOC" localSheetId="5">#REF!</definedName>
    <definedName name="TOC" localSheetId="6">#REF!</definedName>
    <definedName name="TOC" localSheetId="9">#REF!</definedName>
    <definedName name="TOC" localSheetId="10">#REF!</definedName>
    <definedName name="TOC" localSheetId="25">#REF!</definedName>
    <definedName name="TOC" localSheetId="26">#REF!</definedName>
    <definedName name="TOC" localSheetId="27">#REF!</definedName>
    <definedName name="TOC" localSheetId="30">#REF!</definedName>
    <definedName name="TOC" localSheetId="16">#REF!</definedName>
    <definedName name="TOC" localSheetId="21">#REF!</definedName>
    <definedName name="TOC">#REF!</definedName>
    <definedName name="TODO" localSheetId="14">#REF!,#REF!</definedName>
    <definedName name="TODO" localSheetId="15">#REF!,#REF!</definedName>
    <definedName name="TODO" localSheetId="17">#REF!,#REF!</definedName>
    <definedName name="TODO" localSheetId="16">#REF!,#REF!</definedName>
    <definedName name="TODO">#REF!,#REF!</definedName>
    <definedName name="TOT00" localSheetId="31">#REF!</definedName>
    <definedName name="TOT00" localSheetId="32">#REF!</definedName>
    <definedName name="TOT00" localSheetId="33">#REF!</definedName>
    <definedName name="TOT00" localSheetId="1">#REF!</definedName>
    <definedName name="TOT00" localSheetId="11">#REF!</definedName>
    <definedName name="TOT00" localSheetId="14">#REF!</definedName>
    <definedName name="TOT00" localSheetId="15">#REF!</definedName>
    <definedName name="TOT00" localSheetId="17">#REF!</definedName>
    <definedName name="TOT00" localSheetId="18">#REF!</definedName>
    <definedName name="TOT00" localSheetId="22">#REF!</definedName>
    <definedName name="TOT00" localSheetId="3">#REF!</definedName>
    <definedName name="TOT00" localSheetId="4">#REF!</definedName>
    <definedName name="TOT00" localSheetId="5">#REF!</definedName>
    <definedName name="TOT00" localSheetId="6">#REF!</definedName>
    <definedName name="TOT00" localSheetId="9">#REF!</definedName>
    <definedName name="TOT00" localSheetId="10">#REF!</definedName>
    <definedName name="TOT00" localSheetId="25">#REF!</definedName>
    <definedName name="TOT00" localSheetId="26">#REF!</definedName>
    <definedName name="TOT00" localSheetId="27">#REF!</definedName>
    <definedName name="TOT00" localSheetId="30">#REF!</definedName>
    <definedName name="TOT00" localSheetId="16">#REF!</definedName>
    <definedName name="TOT00" localSheetId="21">#REF!</definedName>
    <definedName name="TOT00" localSheetId="23">#REF!</definedName>
    <definedName name="TOT00" localSheetId="24">#REF!</definedName>
    <definedName name="TOT00">#REF!</definedName>
    <definedName name="TOTAL" localSheetId="32">#REF!</definedName>
    <definedName name="TOTAL" localSheetId="33">#REF!</definedName>
    <definedName name="TOTAL" localSheetId="1">#REF!</definedName>
    <definedName name="TOTAL" localSheetId="11">#REF!</definedName>
    <definedName name="TOTAL" localSheetId="14">#REF!</definedName>
    <definedName name="TOTAL" localSheetId="17">#REF!</definedName>
    <definedName name="TOTAL" localSheetId="18">#REF!</definedName>
    <definedName name="TOTAL" localSheetId="3">#REF!</definedName>
    <definedName name="TOTAL" localSheetId="4">#REF!</definedName>
    <definedName name="TOTAL" localSheetId="5">#REF!</definedName>
    <definedName name="TOTAL" localSheetId="6">#REF!</definedName>
    <definedName name="TOTAL" localSheetId="9">#REF!</definedName>
    <definedName name="TOTAL" localSheetId="10">#REF!</definedName>
    <definedName name="TOTAL" localSheetId="25">#REF!</definedName>
    <definedName name="TOTAL" localSheetId="26">#REF!</definedName>
    <definedName name="TOTAL" localSheetId="27">#REF!</definedName>
    <definedName name="TOTAL" localSheetId="30">#REF!</definedName>
    <definedName name="TOTAL" localSheetId="16">#REF!</definedName>
    <definedName name="TOTAL" localSheetId="21">#REF!</definedName>
    <definedName name="TOTAL" localSheetId="24">#REF!</definedName>
    <definedName name="TOTAL">#REF!</definedName>
    <definedName name="TOWEO">#REF!</definedName>
    <definedName name="Trade" localSheetId="32">#REF!</definedName>
    <definedName name="Trade" localSheetId="33">#REF!</definedName>
    <definedName name="Trade" localSheetId="1">#REF!</definedName>
    <definedName name="Trade" localSheetId="14">#REF!</definedName>
    <definedName name="Trade" localSheetId="17">#REF!</definedName>
    <definedName name="Trade" localSheetId="3">#REF!</definedName>
    <definedName name="Trade" localSheetId="4">#REF!</definedName>
    <definedName name="Trade" localSheetId="5">#REF!</definedName>
    <definedName name="Trade" localSheetId="6">#REF!</definedName>
    <definedName name="Trade" localSheetId="9">#REF!</definedName>
    <definedName name="Trade" localSheetId="30">#REF!</definedName>
    <definedName name="Trade" localSheetId="21">#REF!</definedName>
    <definedName name="Trade" localSheetId="24">#REF!</definedName>
    <definedName name="Trade">#REF!</definedName>
    <definedName name="TRADE3" localSheetId="32">#REF!</definedName>
    <definedName name="TRADE3" localSheetId="33">#REF!</definedName>
    <definedName name="TRADE3" localSheetId="1">#REF!</definedName>
    <definedName name="TRADE3" localSheetId="14">#REF!</definedName>
    <definedName name="TRADE3" localSheetId="15">#REF!</definedName>
    <definedName name="TRADE3" localSheetId="17">#REF!</definedName>
    <definedName name="TRADE3" localSheetId="3">#REF!</definedName>
    <definedName name="TRADE3" localSheetId="4">#REF!</definedName>
    <definedName name="TRADE3" localSheetId="5">#REF!</definedName>
    <definedName name="TRADE3" localSheetId="6">#REF!</definedName>
    <definedName name="TRADE3" localSheetId="10">#REF!</definedName>
    <definedName name="TRADE3" localSheetId="30">#REF!</definedName>
    <definedName name="TRADE3" localSheetId="16">#REF!</definedName>
    <definedName name="TRADE3" localSheetId="21">#REF!</definedName>
    <definedName name="TRADE3" localSheetId="24">#REF!</definedName>
    <definedName name="TRADE3">#REF!</definedName>
    <definedName name="trans" localSheetId="11">#REF!</definedName>
    <definedName name="trans" localSheetId="10">#REF!</definedName>
    <definedName name="trans">#REF!</definedName>
    <definedName name="TransChoice" localSheetId="31">OFFSET(TransList,0,0,COUNTA(TransList),1)</definedName>
    <definedName name="TransChoice" localSheetId="32">OFFSET(TransList,0,0,COUNTA(TransList),1)</definedName>
    <definedName name="TransChoice" localSheetId="33">OFFSET(TransList,0,0,COUNTA(TransList),1)</definedName>
    <definedName name="TransChoice" localSheetId="1">OFFSET(TransList,0,0,COUNTA(TransList),1)</definedName>
    <definedName name="TransChoice" localSheetId="11">OFFSET(TransList,0,0,COUNTA(TransList),1)</definedName>
    <definedName name="TransChoice" localSheetId="14">OFFSET(TransList,0,0,COUNTA(TransList),1)</definedName>
    <definedName name="TransChoice" localSheetId="15">OFFSET(TransList,0,0,COUNTA(TransList),1)</definedName>
    <definedName name="TransChoice" localSheetId="17">OFFSET(TransList,0,0,COUNTA(TransList),1)</definedName>
    <definedName name="TransChoice" localSheetId="22">OFFSET(TransList,0,0,COUNTA(TransList),1)</definedName>
    <definedName name="TransChoice" localSheetId="2">OFFSET(TransList,0,0,COUNTA(TransList),1)</definedName>
    <definedName name="TransChoice" localSheetId="3">OFFSET(TransList,0,0,COUNTA(TransList),1)</definedName>
    <definedName name="TransChoice" localSheetId="4">OFFSET(TransList,0,0,COUNTA(TransList),1)</definedName>
    <definedName name="TransChoice" localSheetId="5">OFFSET(TransList,0,0,COUNTA(TransList),1)</definedName>
    <definedName name="TransChoice" localSheetId="6">OFFSET(TransList,0,0,COUNTA(TransList),1)</definedName>
    <definedName name="TransChoice" localSheetId="9">OFFSET(TransList,0,0,COUNTA(TransList),1)</definedName>
    <definedName name="TransChoice" localSheetId="10">OFFSET(TransList,0,0,COUNTA(TransList),1)</definedName>
    <definedName name="TransChoice" localSheetId="0">OFFSET(TransList,0,0,COUNTA(TransList),1)</definedName>
    <definedName name="TransChoice" localSheetId="25">OFFSET(TransList,0,0,COUNTA(TransList),1)</definedName>
    <definedName name="TransChoice" localSheetId="26">OFFSET(TransList,0,0,COUNTA(TransList),1)</definedName>
    <definedName name="TransChoice" localSheetId="27">OFFSET(TransList,0,0,COUNTA(TransList),1)</definedName>
    <definedName name="TransChoice" localSheetId="28">OFFSET(TransList,0,0,COUNTA(TransList),1)</definedName>
    <definedName name="TransChoice" localSheetId="29">OFFSET(TransList,0,0,COUNTA(TransList),1)</definedName>
    <definedName name="TransChoice" localSheetId="30">OFFSET(TransList,0,0,COUNTA(TransList),1)</definedName>
    <definedName name="TransChoice" localSheetId="16">OFFSET(TransList,0,0,COUNTA(TransList),1)</definedName>
    <definedName name="TransChoice" localSheetId="21">OFFSET(TransList,0,0,COUNTA(TransList),1)</definedName>
    <definedName name="TransChoice" localSheetId="23">OFFSET(TransList,0,0,COUNTA(TransList),1)</definedName>
    <definedName name="TransChoice" localSheetId="24">OFFSET(TransList,0,0,COUNTA(TransList),1)</definedName>
    <definedName name="TransChoice">OFFSET(TransList,0,0,COUNTA(TransList),1)</definedName>
    <definedName name="Transfer_check" localSheetId="11">#REF!</definedName>
    <definedName name="Transfer_check" localSheetId="10">#REF!</definedName>
    <definedName name="Transfer_check">#REF!</definedName>
    <definedName name="TRANSFERENCIA">#REF!</definedName>
    <definedName name="TRANSFERENCIA_DE_SERVICIOS__LEY_N__24049_Y_COMPLEMENTARIAS">#REF!</definedName>
    <definedName name="TRANSNAVE" localSheetId="11">#REF!</definedName>
    <definedName name="TRANSNAVE" localSheetId="10">#REF!</definedName>
    <definedName name="TRANSNAVE">#REF!</definedName>
    <definedName name="transp">#N/A</definedName>
    <definedName name="transporte">#N/A</definedName>
    <definedName name="TRAS">#N/A</definedName>
    <definedName name="trert" localSheetId="31" hidden="1">#REF!</definedName>
    <definedName name="trert" localSheetId="32" hidden="1">#REF!</definedName>
    <definedName name="trert" localSheetId="33" hidden="1">#REF!</definedName>
    <definedName name="trert" localSheetId="1" hidden="1">#REF!</definedName>
    <definedName name="trert" localSheetId="11" hidden="1">#REF!</definedName>
    <definedName name="trert" localSheetId="14" hidden="1">#REF!</definedName>
    <definedName name="trert" localSheetId="15" hidden="1">#REF!</definedName>
    <definedName name="trert" localSheetId="17" hidden="1">#REF!</definedName>
    <definedName name="trert" localSheetId="22" hidden="1">#REF!</definedName>
    <definedName name="trert" localSheetId="2" hidden="1">#REF!</definedName>
    <definedName name="trert" localSheetId="3" hidden="1">#REF!</definedName>
    <definedName name="trert" localSheetId="4" hidden="1">#REF!</definedName>
    <definedName name="trert" localSheetId="5" hidden="1">#REF!</definedName>
    <definedName name="trert" localSheetId="9" hidden="1">#REF!</definedName>
    <definedName name="trert" localSheetId="10" hidden="1">#REF!</definedName>
    <definedName name="trert" localSheetId="0" hidden="1">#REF!</definedName>
    <definedName name="trert" localSheetId="25" hidden="1">#REF!</definedName>
    <definedName name="trert" localSheetId="26" hidden="1">#REF!</definedName>
    <definedName name="trert" localSheetId="27" hidden="1">#REF!</definedName>
    <definedName name="trert" localSheetId="16" hidden="1">#REF!</definedName>
    <definedName name="trert" localSheetId="21" hidden="1">#REF!</definedName>
    <definedName name="trert" localSheetId="23" hidden="1">#REF!</definedName>
    <definedName name="trert" localSheetId="24" hidden="1">#REF!</definedName>
    <definedName name="trert" hidden="1">#REF!</definedName>
    <definedName name="TRIGO" localSheetId="31">#REF!</definedName>
    <definedName name="TRIGO" localSheetId="32">#REF!</definedName>
    <definedName name="TRIGO" localSheetId="33">#REF!</definedName>
    <definedName name="TRIGO" localSheetId="1">#REF!</definedName>
    <definedName name="TRIGO" localSheetId="11">#REF!</definedName>
    <definedName name="TRIGO" localSheetId="14">#REF!</definedName>
    <definedName name="TRIGO" localSheetId="15">#REF!</definedName>
    <definedName name="TRIGO" localSheetId="17">#REF!</definedName>
    <definedName name="TRIGO" localSheetId="22">#REF!</definedName>
    <definedName name="TRIGO" localSheetId="3">#REF!</definedName>
    <definedName name="TRIGO" localSheetId="4">#REF!</definedName>
    <definedName name="TRIGO" localSheetId="5">#REF!</definedName>
    <definedName name="TRIGO" localSheetId="6">#REF!</definedName>
    <definedName name="TRIGO" localSheetId="9">#REF!</definedName>
    <definedName name="TRIGO" localSheetId="10">#REF!</definedName>
    <definedName name="TRIGO" localSheetId="25">#REF!</definedName>
    <definedName name="TRIGO" localSheetId="30">#REF!</definedName>
    <definedName name="TRIGO" localSheetId="16">#REF!</definedName>
    <definedName name="TRIGO" localSheetId="21">#REF!</definedName>
    <definedName name="TRIGO" localSheetId="23">#REF!</definedName>
    <definedName name="TRIGO" localSheetId="24">#REF!</definedName>
    <definedName name="TRIGO">#REF!</definedName>
    <definedName name="Trim" localSheetId="14">#REF!</definedName>
    <definedName name="Trim" localSheetId="15">#REF!</definedName>
    <definedName name="Trim" localSheetId="17">#REF!</definedName>
    <definedName name="Trim" localSheetId="16">#REF!</definedName>
    <definedName name="Trim">#REF!</definedName>
    <definedName name="trim9702">#REF!</definedName>
    <definedName name="trim9798990001">#REF!</definedName>
    <definedName name="trimestres9902">#REF!</definedName>
    <definedName name="trrtr" localSheetId="31" hidden="1">#REF!</definedName>
    <definedName name="trrtr" localSheetId="32" hidden="1">#REF!</definedName>
    <definedName name="trrtr" localSheetId="33" hidden="1">#REF!</definedName>
    <definedName name="trrtr" localSheetId="1" hidden="1">#REF!</definedName>
    <definedName name="trrtr" localSheetId="11" hidden="1">#REF!</definedName>
    <definedName name="trrtr" localSheetId="14" hidden="1">#REF!</definedName>
    <definedName name="trrtr" localSheetId="15" hidden="1">#REF!</definedName>
    <definedName name="trrtr" localSheetId="17" hidden="1">#REF!</definedName>
    <definedName name="trrtr" localSheetId="18" hidden="1">#REF!</definedName>
    <definedName name="trrtr" localSheetId="22" hidden="1">#REF!</definedName>
    <definedName name="trrtr" localSheetId="3" hidden="1">#REF!</definedName>
    <definedName name="trrtr" localSheetId="4" hidden="1">#REF!</definedName>
    <definedName name="trrtr" localSheetId="5" hidden="1">#REF!</definedName>
    <definedName name="trrtr" localSheetId="6" hidden="1">#REF!</definedName>
    <definedName name="trrtr" localSheetId="9" hidden="1">#REF!</definedName>
    <definedName name="trrtr" localSheetId="10" hidden="1">#REF!</definedName>
    <definedName name="trrtr" localSheetId="25" hidden="1">#REF!</definedName>
    <definedName name="trrtr" localSheetId="26" hidden="1">#REF!</definedName>
    <definedName name="trrtr" localSheetId="27" hidden="1">#REF!</definedName>
    <definedName name="trrtr" localSheetId="30" hidden="1">#REF!</definedName>
    <definedName name="trrtr" localSheetId="16" hidden="1">#REF!</definedName>
    <definedName name="trrtr" localSheetId="21" hidden="1">#REF!</definedName>
    <definedName name="trrtr" localSheetId="23" hidden="1">#REF!</definedName>
    <definedName name="trrtr" localSheetId="24" hidden="1">#REF!</definedName>
    <definedName name="trrtr" hidden="1">#REF!</definedName>
    <definedName name="trtert" localSheetId="31" hidden="1">#REF!</definedName>
    <definedName name="trtert" localSheetId="32" hidden="1">#REF!</definedName>
    <definedName name="trtert" localSheetId="33" hidden="1">#REF!</definedName>
    <definedName name="trtert" localSheetId="11" hidden="1">#REF!</definedName>
    <definedName name="trtert" localSheetId="14" hidden="1">#REF!</definedName>
    <definedName name="trtert" localSheetId="15" hidden="1">#REF!</definedName>
    <definedName name="trtert" localSheetId="17" hidden="1">#REF!</definedName>
    <definedName name="trtert" localSheetId="22" hidden="1">#REF!</definedName>
    <definedName name="trtert" localSheetId="9" hidden="1">#REF!</definedName>
    <definedName name="trtert" localSheetId="10" hidden="1">#REF!</definedName>
    <definedName name="trtert" localSheetId="25" hidden="1">#REF!</definedName>
    <definedName name="trtert" localSheetId="16" hidden="1">#REF!</definedName>
    <definedName name="trtert" localSheetId="21" hidden="1">#REF!</definedName>
    <definedName name="trtert" localSheetId="23" hidden="1">#REF!</definedName>
    <definedName name="trtert" localSheetId="24" hidden="1">#REF!</definedName>
    <definedName name="trtert" hidden="1">#REF!</definedName>
    <definedName name="trtr" localSheetId="31" hidden="1">#REF!</definedName>
    <definedName name="trtr" localSheetId="32" hidden="1">#REF!</definedName>
    <definedName name="trtr" localSheetId="33" hidden="1">#REF!</definedName>
    <definedName name="trtr" localSheetId="11" hidden="1">#REF!</definedName>
    <definedName name="trtr" localSheetId="14" hidden="1">#REF!</definedName>
    <definedName name="trtr" localSheetId="15" hidden="1">#REF!</definedName>
    <definedName name="trtr" localSheetId="17" hidden="1">#REF!</definedName>
    <definedName name="trtr" localSheetId="22" hidden="1">#REF!</definedName>
    <definedName name="trtr" localSheetId="9" hidden="1">#REF!</definedName>
    <definedName name="trtr" localSheetId="10" hidden="1">#REF!</definedName>
    <definedName name="trtr" localSheetId="25" hidden="1">#REF!</definedName>
    <definedName name="trtr" localSheetId="16" hidden="1">#REF!</definedName>
    <definedName name="trtr" localSheetId="21" hidden="1">#REF!</definedName>
    <definedName name="trtr" localSheetId="23" hidden="1">#REF!</definedName>
    <definedName name="trtr" localSheetId="24" hidden="1">#REF!</definedName>
    <definedName name="trtr" hidden="1">#REF!</definedName>
    <definedName name="tt" localSheetId="31">#REF!</definedName>
    <definedName name="tt" localSheetId="32">#REF!</definedName>
    <definedName name="tt" localSheetId="33">#REF!</definedName>
    <definedName name="tt" localSheetId="1">#REF!</definedName>
    <definedName name="tt" localSheetId="11">#REF!</definedName>
    <definedName name="tt" localSheetId="14">#REF!</definedName>
    <definedName name="tt" localSheetId="15">#REF!</definedName>
    <definedName name="tt" localSheetId="17">#REF!</definedName>
    <definedName name="tt" localSheetId="18">#REF!</definedName>
    <definedName name="tt" localSheetId="22">#REF!</definedName>
    <definedName name="tt" localSheetId="2">#REF!</definedName>
    <definedName name="tt" localSheetId="3">#REF!</definedName>
    <definedName name="tt" localSheetId="4">#REF!</definedName>
    <definedName name="tt" localSheetId="5">#REF!</definedName>
    <definedName name="tt" localSheetId="6">#REF!</definedName>
    <definedName name="tt" localSheetId="9">#REF!</definedName>
    <definedName name="tt" localSheetId="10" hidden="1">{"Tab1",#N/A,FALSE,"P";"Tab2",#N/A,FALSE,"P"}</definedName>
    <definedName name="tt" localSheetId="0">#REF!</definedName>
    <definedName name="tt" localSheetId="25">#REF!</definedName>
    <definedName name="tt" localSheetId="26">#REF!</definedName>
    <definedName name="tt" localSheetId="27">#REF!</definedName>
    <definedName name="tt" localSheetId="30">#REF!</definedName>
    <definedName name="tt" localSheetId="16">#REF!</definedName>
    <definedName name="tt" localSheetId="21">#REF!</definedName>
    <definedName name="tt" localSheetId="23">#REF!</definedName>
    <definedName name="tt" localSheetId="24">#REF!</definedName>
    <definedName name="tt">#REF!</definedName>
    <definedName name="tta" localSheetId="32">#REF!</definedName>
    <definedName name="tta" localSheetId="33">#REF!</definedName>
    <definedName name="tta" localSheetId="1">#REF!</definedName>
    <definedName name="tta" localSheetId="11">#REF!</definedName>
    <definedName name="tta" localSheetId="14">#REF!</definedName>
    <definedName name="tta" localSheetId="17">#REF!</definedName>
    <definedName name="tta" localSheetId="18">#REF!</definedName>
    <definedName name="tta" localSheetId="3">#REF!</definedName>
    <definedName name="tta" localSheetId="4">#REF!</definedName>
    <definedName name="tta" localSheetId="5">#REF!</definedName>
    <definedName name="tta" localSheetId="6">#REF!</definedName>
    <definedName name="tta" localSheetId="9">#REF!</definedName>
    <definedName name="tta" localSheetId="10">#REF!</definedName>
    <definedName name="tta" localSheetId="25">#REF!</definedName>
    <definedName name="tta" localSheetId="26">#REF!</definedName>
    <definedName name="tta" localSheetId="27">#REF!</definedName>
    <definedName name="tta" localSheetId="30">#REF!</definedName>
    <definedName name="tta" localSheetId="16">#REF!</definedName>
    <definedName name="tta" localSheetId="21">#REF!</definedName>
    <definedName name="tta" localSheetId="24">#REF!</definedName>
    <definedName name="tta">#REF!</definedName>
    <definedName name="ttaa" localSheetId="32">#REF!</definedName>
    <definedName name="ttaa" localSheetId="33">#REF!</definedName>
    <definedName name="ttaa" localSheetId="1">#REF!</definedName>
    <definedName name="ttaa" localSheetId="11">#REF!</definedName>
    <definedName name="ttaa" localSheetId="14">#REF!</definedName>
    <definedName name="ttaa" localSheetId="17">#REF!</definedName>
    <definedName name="ttaa" localSheetId="18">#REF!</definedName>
    <definedName name="ttaa" localSheetId="3">#REF!</definedName>
    <definedName name="ttaa" localSheetId="4">#REF!</definedName>
    <definedName name="ttaa" localSheetId="5">#REF!</definedName>
    <definedName name="ttaa" localSheetId="6">#REF!</definedName>
    <definedName name="ttaa" localSheetId="9">#REF!</definedName>
    <definedName name="ttaa" localSheetId="10">#REF!</definedName>
    <definedName name="ttaa" localSheetId="25">#REF!</definedName>
    <definedName name="ttaa" localSheetId="26">#REF!</definedName>
    <definedName name="ttaa" localSheetId="27">#REF!</definedName>
    <definedName name="ttaa" localSheetId="30">#REF!</definedName>
    <definedName name="ttaa" localSheetId="16">#REF!</definedName>
    <definedName name="ttaa" localSheetId="21">#REF!</definedName>
    <definedName name="ttaa" localSheetId="24">#REF!</definedName>
    <definedName name="ttaa">#REF!</definedName>
    <definedName name="ttetet" localSheetId="32" hidden="1">#REF!</definedName>
    <definedName name="ttetet" localSheetId="33" hidden="1">#REF!</definedName>
    <definedName name="ttetet" localSheetId="11" hidden="1">#REF!</definedName>
    <definedName name="ttetet" localSheetId="14" hidden="1">#REF!</definedName>
    <definedName name="ttetet" localSheetId="15" hidden="1">#REF!</definedName>
    <definedName name="ttetet" localSheetId="17" hidden="1">#REF!</definedName>
    <definedName name="ttetet" localSheetId="9" hidden="1">#REF!</definedName>
    <definedName name="ttetet" localSheetId="10" hidden="1">#REF!</definedName>
    <definedName name="ttetet" localSheetId="25" hidden="1">#REF!</definedName>
    <definedName name="ttetet" localSheetId="26" hidden="1">#REF!</definedName>
    <definedName name="ttetet" localSheetId="27" hidden="1">#REF!</definedName>
    <definedName name="ttetet" localSheetId="16" hidden="1">#REF!</definedName>
    <definedName name="ttetet" localSheetId="21" hidden="1">#REF!</definedName>
    <definedName name="ttetet" localSheetId="24" hidden="1">#REF!</definedName>
    <definedName name="ttetet" hidden="1">#REF!</definedName>
    <definedName name="ttt" localSheetId="32" hidden="1">#REF!</definedName>
    <definedName name="ttt" localSheetId="33" hidden="1">#REF!</definedName>
    <definedName name="ttt" localSheetId="14" hidden="1">#REF!</definedName>
    <definedName name="ttt" localSheetId="15" hidden="1">#REF!</definedName>
    <definedName name="ttt" localSheetId="17" hidden="1">#REF!</definedName>
    <definedName name="ttt" localSheetId="10" hidden="1">{"Minpmon",#N/A,FALSE,"Monthinput"}</definedName>
    <definedName name="ttt" localSheetId="25" hidden="1">#REF!</definedName>
    <definedName name="ttt" localSheetId="26" hidden="1">#REF!</definedName>
    <definedName name="ttt" localSheetId="27" hidden="1">#REF!</definedName>
    <definedName name="ttt" localSheetId="16" hidden="1">#REF!</definedName>
    <definedName name="ttt" localSheetId="21" hidden="1">#REF!</definedName>
    <definedName name="ttt" localSheetId="24" hidden="1">#REF!</definedName>
    <definedName name="ttt" hidden="1">#REF!</definedName>
    <definedName name="tttt" localSheetId="31" hidden="1">{"Tab1",#N/A,FALSE,"P";"Tab2",#N/A,FALSE,"P"}</definedName>
    <definedName name="tttt" localSheetId="32" hidden="1">{"Tab1",#N/A,FALSE,"P";"Tab2",#N/A,FALSE,"P"}</definedName>
    <definedName name="tttt" localSheetId="33" hidden="1">{"Tab1",#N/A,FALSE,"P";"Tab2",#N/A,FALSE,"P"}</definedName>
    <definedName name="tttt" localSheetId="1" hidden="1">{"Tab1",#N/A,FALSE,"P";"Tab2",#N/A,FALSE,"P"}</definedName>
    <definedName name="tttt" localSheetId="11" hidden="1">{"Tab1",#N/A,FALSE,"P";"Tab2",#N/A,FALSE,"P"}</definedName>
    <definedName name="tttt" localSheetId="14" hidden="1">{"Tab1",#N/A,FALSE,"P";"Tab2",#N/A,FALSE,"P"}</definedName>
    <definedName name="tttt" localSheetId="15" hidden="1">{"Tab1",#N/A,FALSE,"P";"Tab2",#N/A,FALSE,"P"}</definedName>
    <definedName name="tttt" localSheetId="17" hidden="1">{"Tab1",#N/A,FALSE,"P";"Tab2",#N/A,FALSE,"P"}</definedName>
    <definedName name="tttt" localSheetId="18" hidden="1">{"Tab1",#N/A,FALSE,"P";"Tab2",#N/A,FALSE,"P"}</definedName>
    <definedName name="tttt" localSheetId="22" hidden="1">{"Tab1",#N/A,FALSE,"P";"Tab2",#N/A,FALSE,"P"}</definedName>
    <definedName name="tttt" localSheetId="2" hidden="1">{"Tab1",#N/A,FALSE,"P";"Tab2",#N/A,FALSE,"P"}</definedName>
    <definedName name="tttt" localSheetId="3" hidden="1">{"Tab1",#N/A,FALSE,"P";"Tab2",#N/A,FALSE,"P"}</definedName>
    <definedName name="tttt" localSheetId="4" hidden="1">{"Tab1",#N/A,FALSE,"P";"Tab2",#N/A,FALSE,"P"}</definedName>
    <definedName name="tttt" localSheetId="5" hidden="1">{"Tab1",#N/A,FALSE,"P";"Tab2",#N/A,FALSE,"P"}</definedName>
    <definedName name="tttt" localSheetId="6" hidden="1">{"Tab1",#N/A,FALSE,"P";"Tab2",#N/A,FALSE,"P"}</definedName>
    <definedName name="tttt" localSheetId="9" hidden="1">{"Tab1",#N/A,FALSE,"P";"Tab2",#N/A,FALSE,"P"}</definedName>
    <definedName name="tttt" localSheetId="10" hidden="1">{"Tab1",#N/A,FALSE,"P";"Tab2",#N/A,FALSE,"P"}</definedName>
    <definedName name="tttt" localSheetId="0" hidden="1">{"Tab1",#N/A,FALSE,"P";"Tab2",#N/A,FALSE,"P"}</definedName>
    <definedName name="tttt" localSheetId="25" hidden="1">{"Tab1",#N/A,FALSE,"P";"Tab2",#N/A,FALSE,"P"}</definedName>
    <definedName name="tttt" localSheetId="26" hidden="1">{"Tab1",#N/A,FALSE,"P";"Tab2",#N/A,FALSE,"P"}</definedName>
    <definedName name="tttt" localSheetId="27" hidden="1">{"Tab1",#N/A,FALSE,"P";"Tab2",#N/A,FALSE,"P"}</definedName>
    <definedName name="tttt" localSheetId="28" hidden="1">{"Tab1",#N/A,FALSE,"P";"Tab2",#N/A,FALSE,"P"}</definedName>
    <definedName name="tttt" localSheetId="30" hidden="1">{"Tab1",#N/A,FALSE,"P";"Tab2",#N/A,FALSE,"P"}</definedName>
    <definedName name="tttt" localSheetId="16" hidden="1">{"Tab1",#N/A,FALSE,"P";"Tab2",#N/A,FALSE,"P"}</definedName>
    <definedName name="tttt" localSheetId="21" hidden="1">{"Tab1",#N/A,FALSE,"P";"Tab2",#N/A,FALSE,"P"}</definedName>
    <definedName name="tttt" localSheetId="23" hidden="1">{"Tab1",#N/A,FALSE,"P";"Tab2",#N/A,FALSE,"P"}</definedName>
    <definedName name="tttt" localSheetId="24" hidden="1">{"Tab1",#N/A,FALSE,"P";"Tab2",#N/A,FALSE,"P"}</definedName>
    <definedName name="tttt" hidden="1">{"Tab1",#N/A,FALSE,"P";"Tab2",#N/A,FALSE,"P"}</definedName>
    <definedName name="ttttt" localSheetId="31" hidden="1">#REF!</definedName>
    <definedName name="ttttt" localSheetId="14" hidden="1">#REF!</definedName>
    <definedName name="ttttt" localSheetId="15" hidden="1">#REF!</definedName>
    <definedName name="ttttt" localSheetId="17" hidden="1">#REF!</definedName>
    <definedName name="ttttt" localSheetId="10" hidden="1">#REF!</definedName>
    <definedName name="ttttt" localSheetId="16" hidden="1">#REF!</definedName>
    <definedName name="ttttt" hidden="1">#REF!</definedName>
    <definedName name="twetwee" localSheetId="31" hidden="1">#REF!</definedName>
    <definedName name="twetwee" localSheetId="32" hidden="1">#REF!</definedName>
    <definedName name="twetwee" localSheetId="33" hidden="1">#REF!</definedName>
    <definedName name="twetwee" localSheetId="1" hidden="1">#REF!</definedName>
    <definedName name="twetwee" localSheetId="11" hidden="1">#REF!</definedName>
    <definedName name="twetwee" localSheetId="14" hidden="1">#REF!</definedName>
    <definedName name="twetwee" localSheetId="15" hidden="1">#REF!</definedName>
    <definedName name="twetwee" localSheetId="17" hidden="1">#REF!</definedName>
    <definedName name="twetwee" localSheetId="18" hidden="1">#REF!</definedName>
    <definedName name="twetwee" localSheetId="22" hidden="1">#REF!</definedName>
    <definedName name="twetwee" localSheetId="3" hidden="1">#REF!</definedName>
    <definedName name="twetwee" localSheetId="4" hidden="1">#REF!</definedName>
    <definedName name="twetwee" localSheetId="5" hidden="1">#REF!</definedName>
    <definedName name="twetwee" localSheetId="6" hidden="1">#REF!</definedName>
    <definedName name="twetwee" localSheetId="9" hidden="1">#REF!</definedName>
    <definedName name="twetwee" localSheetId="10" hidden="1">#REF!</definedName>
    <definedName name="twetwee" localSheetId="25" hidden="1">#REF!</definedName>
    <definedName name="twetwee" localSheetId="26" hidden="1">#REF!</definedName>
    <definedName name="twetwee" localSheetId="27" hidden="1">#REF!</definedName>
    <definedName name="twetwee" localSheetId="30" hidden="1">#REF!</definedName>
    <definedName name="twetwee" localSheetId="16" hidden="1">#REF!</definedName>
    <definedName name="twetwee" localSheetId="21" hidden="1">#REF!</definedName>
    <definedName name="twetwee" localSheetId="23" hidden="1">#REF!</definedName>
    <definedName name="twetwee" localSheetId="24" hidden="1">#REF!</definedName>
    <definedName name="twetwee" hidden="1">#REF!</definedName>
    <definedName name="TX" localSheetId="32">#REF!</definedName>
    <definedName name="TX" localSheetId="33">#REF!</definedName>
    <definedName name="TX" localSheetId="1">#REF!</definedName>
    <definedName name="TX" localSheetId="11">#REF!</definedName>
    <definedName name="TX" localSheetId="14">#REF!</definedName>
    <definedName name="TX" localSheetId="15">#REF!</definedName>
    <definedName name="TX" localSheetId="17">#REF!</definedName>
    <definedName name="TX" localSheetId="22">#REF!</definedName>
    <definedName name="TX" localSheetId="2">#REF!</definedName>
    <definedName name="TX" localSheetId="3">#REF!</definedName>
    <definedName name="TX" localSheetId="4">#REF!</definedName>
    <definedName name="TX" localSheetId="5">#REF!</definedName>
    <definedName name="TX" localSheetId="6">#REF!</definedName>
    <definedName name="TX" localSheetId="9">#REF!</definedName>
    <definedName name="TX" localSheetId="10">#REF!</definedName>
    <definedName name="TX" localSheetId="0">#REF!</definedName>
    <definedName name="TX" localSheetId="25">#REF!</definedName>
    <definedName name="TX" localSheetId="30">#REF!</definedName>
    <definedName name="TX" localSheetId="16">#REF!</definedName>
    <definedName name="TX" localSheetId="21">#REF!</definedName>
    <definedName name="TX" localSheetId="23">#REF!</definedName>
    <definedName name="TX" localSheetId="24">#REF!</definedName>
    <definedName name="TX">#REF!</definedName>
    <definedName name="TX_D" localSheetId="32">#REF!</definedName>
    <definedName name="TX_D" localSheetId="33">#REF!</definedName>
    <definedName name="TX_D" localSheetId="1">#REF!</definedName>
    <definedName name="TX_D" localSheetId="11">#REF!</definedName>
    <definedName name="TX_D" localSheetId="14">#REF!</definedName>
    <definedName name="TX_D" localSheetId="15">#REF!</definedName>
    <definedName name="TX_D" localSheetId="17">#REF!</definedName>
    <definedName name="TX_D" localSheetId="22">#REF!</definedName>
    <definedName name="TX_D" localSheetId="2">#REF!</definedName>
    <definedName name="TX_D" localSheetId="3">#REF!</definedName>
    <definedName name="TX_D" localSheetId="4">#REF!</definedName>
    <definedName name="TX_D" localSheetId="5">#REF!</definedName>
    <definedName name="TX_D" localSheetId="6">#REF!</definedName>
    <definedName name="TX_D" localSheetId="9">#REF!</definedName>
    <definedName name="TX_D" localSheetId="10">#REF!</definedName>
    <definedName name="TX_D" localSheetId="0">#REF!</definedName>
    <definedName name="TX_D" localSheetId="25">#REF!</definedName>
    <definedName name="TX_D" localSheetId="30">#REF!</definedName>
    <definedName name="TX_D" localSheetId="16">#REF!</definedName>
    <definedName name="TX_D" localSheetId="21">#REF!</definedName>
    <definedName name="TX_D" localSheetId="23">#REF!</definedName>
    <definedName name="TX_D" localSheetId="24">#REF!</definedName>
    <definedName name="TX_D">#REF!</definedName>
    <definedName name="TX_DPCH" localSheetId="32">#REF!</definedName>
    <definedName name="TX_DPCH" localSheetId="33">#REF!</definedName>
    <definedName name="TX_DPCH" localSheetId="1">#REF!</definedName>
    <definedName name="TX_DPCH" localSheetId="11">#REF!</definedName>
    <definedName name="TX_DPCH" localSheetId="14">#REF!</definedName>
    <definedName name="TX_DPCH" localSheetId="15">#REF!</definedName>
    <definedName name="TX_DPCH" localSheetId="17">#REF!</definedName>
    <definedName name="TX_DPCH" localSheetId="22">#REF!</definedName>
    <definedName name="TX_DPCH" localSheetId="2">#REF!</definedName>
    <definedName name="TX_DPCH" localSheetId="3">#REF!</definedName>
    <definedName name="TX_DPCH" localSheetId="4">#REF!</definedName>
    <definedName name="TX_DPCH" localSheetId="5">#REF!</definedName>
    <definedName name="TX_DPCH" localSheetId="6">#REF!</definedName>
    <definedName name="TX_DPCH" localSheetId="9">#REF!</definedName>
    <definedName name="TX_DPCH" localSheetId="10">#REF!</definedName>
    <definedName name="TX_DPCH" localSheetId="0">#REF!</definedName>
    <definedName name="TX_DPCH" localSheetId="25">#REF!</definedName>
    <definedName name="TX_DPCH" localSheetId="30">#REF!</definedName>
    <definedName name="TX_DPCH" localSheetId="16">#REF!</definedName>
    <definedName name="TX_DPCH" localSheetId="21">#REF!</definedName>
    <definedName name="TX_DPCH" localSheetId="23">#REF!</definedName>
    <definedName name="TX_DPCH" localSheetId="24">#REF!</definedName>
    <definedName name="TX_DPCH">#REF!</definedName>
    <definedName name="TX_R" localSheetId="32">#REF!</definedName>
    <definedName name="TX_R" localSheetId="33">#REF!</definedName>
    <definedName name="TX_R" localSheetId="1">#REF!</definedName>
    <definedName name="TX_R" localSheetId="11">#REF!</definedName>
    <definedName name="TX_R" localSheetId="14">#REF!</definedName>
    <definedName name="TX_R" localSheetId="15">#REF!</definedName>
    <definedName name="TX_R" localSheetId="17">#REF!</definedName>
    <definedName name="TX_R" localSheetId="22">#REF!</definedName>
    <definedName name="TX_R" localSheetId="2">#REF!</definedName>
    <definedName name="TX_R" localSheetId="3">#REF!</definedName>
    <definedName name="TX_R" localSheetId="4">#REF!</definedName>
    <definedName name="TX_R" localSheetId="5">#REF!</definedName>
    <definedName name="TX_R" localSheetId="6">#REF!</definedName>
    <definedName name="TX_R" localSheetId="9">#REF!</definedName>
    <definedName name="TX_R" localSheetId="10">#REF!</definedName>
    <definedName name="TX_R" localSheetId="0">#REF!</definedName>
    <definedName name="TX_R" localSheetId="25">#REF!</definedName>
    <definedName name="TX_R" localSheetId="30">#REF!</definedName>
    <definedName name="TX_R" localSheetId="16">#REF!</definedName>
    <definedName name="TX_R" localSheetId="21">#REF!</definedName>
    <definedName name="TX_R" localSheetId="23">#REF!</definedName>
    <definedName name="TX_R" localSheetId="24">#REF!</definedName>
    <definedName name="TX_R">#REF!</definedName>
    <definedName name="TX_RPCH" localSheetId="32">#REF!</definedName>
    <definedName name="TX_RPCH" localSheetId="33">#REF!</definedName>
    <definedName name="TX_RPCH" localSheetId="1">#REF!</definedName>
    <definedName name="TX_RPCH" localSheetId="11">#REF!</definedName>
    <definedName name="TX_RPCH" localSheetId="14">#REF!</definedName>
    <definedName name="TX_RPCH" localSheetId="15">#REF!</definedName>
    <definedName name="TX_RPCH" localSheetId="17">#REF!</definedName>
    <definedName name="TX_RPCH" localSheetId="22">#REF!</definedName>
    <definedName name="TX_RPCH" localSheetId="2">#REF!</definedName>
    <definedName name="TX_RPCH" localSheetId="3">#REF!</definedName>
    <definedName name="TX_RPCH" localSheetId="4">#REF!</definedName>
    <definedName name="TX_RPCH" localSheetId="5">#REF!</definedName>
    <definedName name="TX_RPCH" localSheetId="6">#REF!</definedName>
    <definedName name="TX_RPCH" localSheetId="9">#REF!</definedName>
    <definedName name="TX_RPCH" localSheetId="10">#REF!</definedName>
    <definedName name="TX_RPCH" localSheetId="0">#REF!</definedName>
    <definedName name="TX_RPCH" localSheetId="25">#REF!</definedName>
    <definedName name="TX_RPCH" localSheetId="30">#REF!</definedName>
    <definedName name="TX_RPCH" localSheetId="16">#REF!</definedName>
    <definedName name="TX_RPCH" localSheetId="21">#REF!</definedName>
    <definedName name="TX_RPCH" localSheetId="23">#REF!</definedName>
    <definedName name="TX_RPCH" localSheetId="24">#REF!</definedName>
    <definedName name="TX_RPCH">#REF!</definedName>
    <definedName name="TXG" localSheetId="32">#REF!</definedName>
    <definedName name="TXG" localSheetId="33">#REF!</definedName>
    <definedName name="TXG" localSheetId="1">#REF!</definedName>
    <definedName name="TXG" localSheetId="11">#REF!</definedName>
    <definedName name="TXG" localSheetId="14">#REF!</definedName>
    <definedName name="TXG" localSheetId="15">#REF!</definedName>
    <definedName name="TXG" localSheetId="17">#REF!</definedName>
    <definedName name="TXG" localSheetId="22">#REF!</definedName>
    <definedName name="TXG" localSheetId="2">#REF!</definedName>
    <definedName name="TXG" localSheetId="3">#REF!</definedName>
    <definedName name="TXG" localSheetId="4">#REF!</definedName>
    <definedName name="TXG" localSheetId="5">#REF!</definedName>
    <definedName name="TXG" localSheetId="6">#REF!</definedName>
    <definedName name="TXG" localSheetId="9">#REF!</definedName>
    <definedName name="TXG" localSheetId="10">#REF!</definedName>
    <definedName name="TXG" localSheetId="0">#REF!</definedName>
    <definedName name="TXG" localSheetId="25">#REF!</definedName>
    <definedName name="TXG" localSheetId="30">#REF!</definedName>
    <definedName name="TXG" localSheetId="16">#REF!</definedName>
    <definedName name="TXG" localSheetId="21">#REF!</definedName>
    <definedName name="TXG" localSheetId="23">#REF!</definedName>
    <definedName name="TXG" localSheetId="24">#REF!</definedName>
    <definedName name="TXG">#REF!</definedName>
    <definedName name="TXG_D">#N/A</definedName>
    <definedName name="TXG_DPCH" localSheetId="31">#REF!</definedName>
    <definedName name="TXG_DPCH" localSheetId="32">#REF!</definedName>
    <definedName name="TXG_DPCH" localSheetId="33">#REF!</definedName>
    <definedName name="TXG_DPCH" localSheetId="1">#REF!</definedName>
    <definedName name="TXG_DPCH" localSheetId="11">#REF!</definedName>
    <definedName name="TXG_DPCH" localSheetId="14">#REF!</definedName>
    <definedName name="TXG_DPCH" localSheetId="15">#REF!</definedName>
    <definedName name="TXG_DPCH" localSheetId="17">#REF!</definedName>
    <definedName name="TXG_DPCH" localSheetId="22">#REF!</definedName>
    <definedName name="TXG_DPCH" localSheetId="2">#REF!</definedName>
    <definedName name="TXG_DPCH" localSheetId="3">#REF!</definedName>
    <definedName name="TXG_DPCH" localSheetId="4">#REF!</definedName>
    <definedName name="TXG_DPCH" localSheetId="5">#REF!</definedName>
    <definedName name="TXG_DPCH" localSheetId="6">#REF!</definedName>
    <definedName name="TXG_DPCH" localSheetId="9">#REF!</definedName>
    <definedName name="TXG_DPCH" localSheetId="10">#REF!</definedName>
    <definedName name="TXG_DPCH" localSheetId="0">#REF!</definedName>
    <definedName name="TXG_DPCH" localSheetId="25">#REF!</definedName>
    <definedName name="TXG_DPCH" localSheetId="30">#REF!</definedName>
    <definedName name="TXG_DPCH" localSheetId="16">#REF!</definedName>
    <definedName name="TXG_DPCH" localSheetId="21">#REF!</definedName>
    <definedName name="TXG_DPCH" localSheetId="23">#REF!</definedName>
    <definedName name="TXG_DPCH" localSheetId="24">#REF!</definedName>
    <definedName name="TXG_DPCH">#REF!</definedName>
    <definedName name="TXG_R" localSheetId="32">#REF!</definedName>
    <definedName name="TXG_R" localSheetId="33">#REF!</definedName>
    <definedName name="TXG_R" localSheetId="1">#REF!</definedName>
    <definedName name="TXG_R" localSheetId="11">#REF!</definedName>
    <definedName name="TXG_R" localSheetId="14">#REF!</definedName>
    <definedName name="TXG_R" localSheetId="15">#REF!</definedName>
    <definedName name="TXG_R" localSheetId="17">#REF!</definedName>
    <definedName name="TXG_R" localSheetId="22">#REF!</definedName>
    <definedName name="TXG_R" localSheetId="2">#REF!</definedName>
    <definedName name="TXG_R" localSheetId="3">#REF!</definedName>
    <definedName name="TXG_R" localSheetId="4">#REF!</definedName>
    <definedName name="TXG_R" localSheetId="5">#REF!</definedName>
    <definedName name="TXG_R" localSheetId="6">#REF!</definedName>
    <definedName name="TXG_R" localSheetId="9">#REF!</definedName>
    <definedName name="TXG_R" localSheetId="10">#REF!</definedName>
    <definedName name="TXG_R" localSheetId="0">#REF!</definedName>
    <definedName name="TXG_R" localSheetId="25">#REF!</definedName>
    <definedName name="TXG_R" localSheetId="30">#REF!</definedName>
    <definedName name="TXG_R" localSheetId="16">#REF!</definedName>
    <definedName name="TXG_R" localSheetId="21">#REF!</definedName>
    <definedName name="TXG_R" localSheetId="23">#REF!</definedName>
    <definedName name="TXG_R" localSheetId="24">#REF!</definedName>
    <definedName name="TXG_R">#REF!</definedName>
    <definedName name="TXG_RPCH" localSheetId="32">#REF!</definedName>
    <definedName name="TXG_RPCH" localSheetId="33">#REF!</definedName>
    <definedName name="TXG_RPCH" localSheetId="1">#REF!</definedName>
    <definedName name="TXG_RPCH" localSheetId="11">#REF!</definedName>
    <definedName name="TXG_RPCH" localSheetId="14">#REF!</definedName>
    <definedName name="TXG_RPCH" localSheetId="15">#REF!</definedName>
    <definedName name="TXG_RPCH" localSheetId="17">#REF!</definedName>
    <definedName name="TXG_RPCH" localSheetId="22">#REF!</definedName>
    <definedName name="TXG_RPCH" localSheetId="2">#REF!</definedName>
    <definedName name="TXG_RPCH" localSheetId="3">#REF!</definedName>
    <definedName name="TXG_RPCH" localSheetId="4">#REF!</definedName>
    <definedName name="TXG_RPCH" localSheetId="5">#REF!</definedName>
    <definedName name="TXG_RPCH" localSheetId="6">#REF!</definedName>
    <definedName name="TXG_RPCH" localSheetId="9">#REF!</definedName>
    <definedName name="TXG_RPCH" localSheetId="10">#REF!</definedName>
    <definedName name="TXG_RPCH" localSheetId="0">#REF!</definedName>
    <definedName name="TXG_RPCH" localSheetId="25">#REF!</definedName>
    <definedName name="TXG_RPCH" localSheetId="30">#REF!</definedName>
    <definedName name="TXG_RPCH" localSheetId="16">#REF!</definedName>
    <definedName name="TXG_RPCH" localSheetId="21">#REF!</definedName>
    <definedName name="TXG_RPCH" localSheetId="23">#REF!</definedName>
    <definedName name="TXG_RPCH" localSheetId="24">#REF!</definedName>
    <definedName name="TXG_RPCH">#REF!</definedName>
    <definedName name="TXGO">#N/A</definedName>
    <definedName name="TXGO_D" localSheetId="31">#REF!</definedName>
    <definedName name="TXGO_D" localSheetId="32">#REF!</definedName>
    <definedName name="TXGO_D" localSheetId="33">#REF!</definedName>
    <definedName name="TXGO_D" localSheetId="1">#REF!</definedName>
    <definedName name="TXGO_D" localSheetId="11">#REF!</definedName>
    <definedName name="TXGO_D" localSheetId="14">#REF!</definedName>
    <definedName name="TXGO_D" localSheetId="15">#REF!</definedName>
    <definedName name="TXGO_D" localSheetId="17">#REF!</definedName>
    <definedName name="TXGO_D" localSheetId="22">#REF!</definedName>
    <definedName name="TXGO_D" localSheetId="2">#REF!</definedName>
    <definedName name="TXGO_D" localSheetId="3">#REF!</definedName>
    <definedName name="TXGO_D" localSheetId="4">#REF!</definedName>
    <definedName name="TXGO_D" localSheetId="5">#REF!</definedName>
    <definedName name="TXGO_D" localSheetId="6">#REF!</definedName>
    <definedName name="TXGO_D" localSheetId="9">#REF!</definedName>
    <definedName name="TXGO_D" localSheetId="10">#REF!</definedName>
    <definedName name="TXGO_D" localSheetId="0">#REF!</definedName>
    <definedName name="TXGO_D" localSheetId="25">#REF!</definedName>
    <definedName name="TXGO_D" localSheetId="30">#REF!</definedName>
    <definedName name="TXGO_D" localSheetId="16">#REF!</definedName>
    <definedName name="TXGO_D" localSheetId="21">#REF!</definedName>
    <definedName name="TXGO_D" localSheetId="23">#REF!</definedName>
    <definedName name="TXGO_D" localSheetId="24">#REF!</definedName>
    <definedName name="TXGO_D">#REF!</definedName>
    <definedName name="TXGO_DPCH" localSheetId="32">#REF!</definedName>
    <definedName name="TXGO_DPCH" localSheetId="33">#REF!</definedName>
    <definedName name="TXGO_DPCH" localSheetId="1">#REF!</definedName>
    <definedName name="TXGO_DPCH" localSheetId="11">#REF!</definedName>
    <definedName name="TXGO_DPCH" localSheetId="14">#REF!</definedName>
    <definedName name="TXGO_DPCH" localSheetId="15">#REF!</definedName>
    <definedName name="TXGO_DPCH" localSheetId="17">#REF!</definedName>
    <definedName name="TXGO_DPCH" localSheetId="22">#REF!</definedName>
    <definedName name="TXGO_DPCH" localSheetId="2">#REF!</definedName>
    <definedName name="TXGO_DPCH" localSheetId="3">#REF!</definedName>
    <definedName name="TXGO_DPCH" localSheetId="4">#REF!</definedName>
    <definedName name="TXGO_DPCH" localSheetId="5">#REF!</definedName>
    <definedName name="TXGO_DPCH" localSheetId="6">#REF!</definedName>
    <definedName name="TXGO_DPCH" localSheetId="9">#REF!</definedName>
    <definedName name="TXGO_DPCH" localSheetId="10">#REF!</definedName>
    <definedName name="TXGO_DPCH" localSheetId="0">#REF!</definedName>
    <definedName name="TXGO_DPCH" localSheetId="25">#REF!</definedName>
    <definedName name="TXGO_DPCH" localSheetId="30">#REF!</definedName>
    <definedName name="TXGO_DPCH" localSheetId="16">#REF!</definedName>
    <definedName name="TXGO_DPCH" localSheetId="21">#REF!</definedName>
    <definedName name="TXGO_DPCH" localSheetId="23">#REF!</definedName>
    <definedName name="TXGO_DPCH" localSheetId="24">#REF!</definedName>
    <definedName name="TXGO_DPCH">#REF!</definedName>
    <definedName name="TXGO_R" localSheetId="32">#REF!</definedName>
    <definedName name="TXGO_R" localSheetId="33">#REF!</definedName>
    <definedName name="TXGO_R" localSheetId="1">#REF!</definedName>
    <definedName name="TXGO_R" localSheetId="11">#REF!</definedName>
    <definedName name="TXGO_R" localSheetId="14">#REF!</definedName>
    <definedName name="TXGO_R" localSheetId="15">#REF!</definedName>
    <definedName name="TXGO_R" localSheetId="17">#REF!</definedName>
    <definedName name="TXGO_R" localSheetId="22">#REF!</definedName>
    <definedName name="TXGO_R" localSheetId="2">#REF!</definedName>
    <definedName name="TXGO_R" localSheetId="3">#REF!</definedName>
    <definedName name="TXGO_R" localSheetId="4">#REF!</definedName>
    <definedName name="TXGO_R" localSheetId="5">#REF!</definedName>
    <definedName name="TXGO_R" localSheetId="6">#REF!</definedName>
    <definedName name="TXGO_R" localSheetId="9">#REF!</definedName>
    <definedName name="TXGO_R" localSheetId="10">#REF!</definedName>
    <definedName name="TXGO_R" localSheetId="0">#REF!</definedName>
    <definedName name="TXGO_R" localSheetId="25">#REF!</definedName>
    <definedName name="TXGO_R" localSheetId="30">#REF!</definedName>
    <definedName name="TXGO_R" localSheetId="16">#REF!</definedName>
    <definedName name="TXGO_R" localSheetId="21">#REF!</definedName>
    <definedName name="TXGO_R" localSheetId="23">#REF!</definedName>
    <definedName name="TXGO_R" localSheetId="24">#REF!</definedName>
    <definedName name="TXGO_R">#REF!</definedName>
    <definedName name="TXGO_RPCH" localSheetId="32">#REF!</definedName>
    <definedName name="TXGO_RPCH" localSheetId="33">#REF!</definedName>
    <definedName name="TXGO_RPCH" localSheetId="1">#REF!</definedName>
    <definedName name="TXGO_RPCH" localSheetId="11">#REF!</definedName>
    <definedName name="TXGO_RPCH" localSheetId="14">#REF!</definedName>
    <definedName name="TXGO_RPCH" localSheetId="15">#REF!</definedName>
    <definedName name="TXGO_RPCH" localSheetId="17">#REF!</definedName>
    <definedName name="TXGO_RPCH" localSheetId="22">#REF!</definedName>
    <definedName name="TXGO_RPCH" localSheetId="2">#REF!</definedName>
    <definedName name="TXGO_RPCH" localSheetId="3">#REF!</definedName>
    <definedName name="TXGO_RPCH" localSheetId="4">#REF!</definedName>
    <definedName name="TXGO_RPCH" localSheetId="5">#REF!</definedName>
    <definedName name="TXGO_RPCH" localSheetId="6">#REF!</definedName>
    <definedName name="TXGO_RPCH" localSheetId="9">#REF!</definedName>
    <definedName name="TXGO_RPCH" localSheetId="10">#REF!</definedName>
    <definedName name="TXGO_RPCH" localSheetId="0">#REF!</definedName>
    <definedName name="TXGO_RPCH" localSheetId="25">#REF!</definedName>
    <definedName name="TXGO_RPCH" localSheetId="30">#REF!</definedName>
    <definedName name="TXGO_RPCH" localSheetId="16">#REF!</definedName>
    <definedName name="TXGO_RPCH" localSheetId="21">#REF!</definedName>
    <definedName name="TXGO_RPCH" localSheetId="23">#REF!</definedName>
    <definedName name="TXGO_RPCH" localSheetId="24">#REF!</definedName>
    <definedName name="TXGO_RPCH">#REF!</definedName>
    <definedName name="TXGXO" localSheetId="32">#REF!</definedName>
    <definedName name="TXGXO" localSheetId="33">#REF!</definedName>
    <definedName name="TXGXO" localSheetId="1">#REF!</definedName>
    <definedName name="TXGXO" localSheetId="11">#REF!</definedName>
    <definedName name="TXGXO" localSheetId="14">#REF!</definedName>
    <definedName name="TXGXO" localSheetId="15">#REF!</definedName>
    <definedName name="TXGXO" localSheetId="17">#REF!</definedName>
    <definedName name="TXGXO" localSheetId="22">#REF!</definedName>
    <definedName name="TXGXO" localSheetId="2">#REF!</definedName>
    <definedName name="TXGXO" localSheetId="3">#REF!</definedName>
    <definedName name="TXGXO" localSheetId="4">#REF!</definedName>
    <definedName name="TXGXO" localSheetId="5">#REF!</definedName>
    <definedName name="TXGXO" localSheetId="6">#REF!</definedName>
    <definedName name="TXGXO" localSheetId="9">#REF!</definedName>
    <definedName name="TXGXO" localSheetId="10">#REF!</definedName>
    <definedName name="TXGXO" localSheetId="0">#REF!</definedName>
    <definedName name="TXGXO" localSheetId="25">#REF!</definedName>
    <definedName name="TXGXO" localSheetId="30">#REF!</definedName>
    <definedName name="TXGXO" localSheetId="16">#REF!</definedName>
    <definedName name="TXGXO" localSheetId="21">#REF!</definedName>
    <definedName name="TXGXO" localSheetId="23">#REF!</definedName>
    <definedName name="TXGXO" localSheetId="24">#REF!</definedName>
    <definedName name="TXGXO">#REF!</definedName>
    <definedName name="TXGXO_D" localSheetId="32">#REF!</definedName>
    <definedName name="TXGXO_D" localSheetId="33">#REF!</definedName>
    <definedName name="TXGXO_D" localSheetId="1">#REF!</definedName>
    <definedName name="TXGXO_D" localSheetId="11">#REF!</definedName>
    <definedName name="TXGXO_D" localSheetId="14">#REF!</definedName>
    <definedName name="TXGXO_D" localSheetId="15">#REF!</definedName>
    <definedName name="TXGXO_D" localSheetId="17">#REF!</definedName>
    <definedName name="TXGXO_D" localSheetId="22">#REF!</definedName>
    <definedName name="TXGXO_D" localSheetId="2">#REF!</definedName>
    <definedName name="TXGXO_D" localSheetId="3">#REF!</definedName>
    <definedName name="TXGXO_D" localSheetId="4">#REF!</definedName>
    <definedName name="TXGXO_D" localSheetId="5">#REF!</definedName>
    <definedName name="TXGXO_D" localSheetId="6">#REF!</definedName>
    <definedName name="TXGXO_D" localSheetId="9">#REF!</definedName>
    <definedName name="TXGXO_D" localSheetId="10">#REF!</definedName>
    <definedName name="TXGXO_D" localSheetId="0">#REF!</definedName>
    <definedName name="TXGXO_D" localSheetId="25">#REF!</definedName>
    <definedName name="TXGXO_D" localSheetId="30">#REF!</definedName>
    <definedName name="TXGXO_D" localSheetId="16">#REF!</definedName>
    <definedName name="TXGXO_D" localSheetId="21">#REF!</definedName>
    <definedName name="TXGXO_D" localSheetId="23">#REF!</definedName>
    <definedName name="TXGXO_D" localSheetId="24">#REF!</definedName>
    <definedName name="TXGXO_D">#REF!</definedName>
    <definedName name="TXGXO_DPCH" localSheetId="32">#REF!</definedName>
    <definedName name="TXGXO_DPCH" localSheetId="33">#REF!</definedName>
    <definedName name="TXGXO_DPCH" localSheetId="1">#REF!</definedName>
    <definedName name="TXGXO_DPCH" localSheetId="11">#REF!</definedName>
    <definedName name="TXGXO_DPCH" localSheetId="14">#REF!</definedName>
    <definedName name="TXGXO_DPCH" localSheetId="15">#REF!</definedName>
    <definedName name="TXGXO_DPCH" localSheetId="17">#REF!</definedName>
    <definedName name="TXGXO_DPCH" localSheetId="22">#REF!</definedName>
    <definedName name="TXGXO_DPCH" localSheetId="2">#REF!</definedName>
    <definedName name="TXGXO_DPCH" localSheetId="3">#REF!</definedName>
    <definedName name="TXGXO_DPCH" localSheetId="4">#REF!</definedName>
    <definedName name="TXGXO_DPCH" localSheetId="5">#REF!</definedName>
    <definedName name="TXGXO_DPCH" localSheetId="6">#REF!</definedName>
    <definedName name="TXGXO_DPCH" localSheetId="9">#REF!</definedName>
    <definedName name="TXGXO_DPCH" localSheetId="10">#REF!</definedName>
    <definedName name="TXGXO_DPCH" localSheetId="0">#REF!</definedName>
    <definedName name="TXGXO_DPCH" localSheetId="25">#REF!</definedName>
    <definedName name="TXGXO_DPCH" localSheetId="30">#REF!</definedName>
    <definedName name="TXGXO_DPCH" localSheetId="16">#REF!</definedName>
    <definedName name="TXGXO_DPCH" localSheetId="21">#REF!</definedName>
    <definedName name="TXGXO_DPCH" localSheetId="23">#REF!</definedName>
    <definedName name="TXGXO_DPCH" localSheetId="24">#REF!</definedName>
    <definedName name="TXGXO_DPCH">#REF!</definedName>
    <definedName name="TXGXO_R" localSheetId="32">#REF!</definedName>
    <definedName name="TXGXO_R" localSheetId="33">#REF!</definedName>
    <definedName name="TXGXO_R" localSheetId="1">#REF!</definedName>
    <definedName name="TXGXO_R" localSheetId="11">#REF!</definedName>
    <definedName name="TXGXO_R" localSheetId="14">#REF!</definedName>
    <definedName name="TXGXO_R" localSheetId="15">#REF!</definedName>
    <definedName name="TXGXO_R" localSheetId="17">#REF!</definedName>
    <definedName name="TXGXO_R" localSheetId="22">#REF!</definedName>
    <definedName name="TXGXO_R" localSheetId="2">#REF!</definedName>
    <definedName name="TXGXO_R" localSheetId="3">#REF!</definedName>
    <definedName name="TXGXO_R" localSheetId="4">#REF!</definedName>
    <definedName name="TXGXO_R" localSheetId="5">#REF!</definedName>
    <definedName name="TXGXO_R" localSheetId="6">#REF!</definedName>
    <definedName name="TXGXO_R" localSheetId="9">#REF!</definedName>
    <definedName name="TXGXO_R" localSheetId="10">#REF!</definedName>
    <definedName name="TXGXO_R" localSheetId="0">#REF!</definedName>
    <definedName name="TXGXO_R" localSheetId="25">#REF!</definedName>
    <definedName name="TXGXO_R" localSheetId="30">#REF!</definedName>
    <definedName name="TXGXO_R" localSheetId="16">#REF!</definedName>
    <definedName name="TXGXO_R" localSheetId="21">#REF!</definedName>
    <definedName name="TXGXO_R" localSheetId="23">#REF!</definedName>
    <definedName name="TXGXO_R" localSheetId="24">#REF!</definedName>
    <definedName name="TXGXO_R">#REF!</definedName>
    <definedName name="TXGXO_RPCH" localSheetId="32">#REF!</definedName>
    <definedName name="TXGXO_RPCH" localSheetId="33">#REF!</definedName>
    <definedName name="TXGXO_RPCH" localSheetId="1">#REF!</definedName>
    <definedName name="TXGXO_RPCH" localSheetId="11">#REF!</definedName>
    <definedName name="TXGXO_RPCH" localSheetId="14">#REF!</definedName>
    <definedName name="TXGXO_RPCH" localSheetId="15">#REF!</definedName>
    <definedName name="TXGXO_RPCH" localSheetId="17">#REF!</definedName>
    <definedName name="TXGXO_RPCH" localSheetId="22">#REF!</definedName>
    <definedName name="TXGXO_RPCH" localSheetId="2">#REF!</definedName>
    <definedName name="TXGXO_RPCH" localSheetId="3">#REF!</definedName>
    <definedName name="TXGXO_RPCH" localSheetId="4">#REF!</definedName>
    <definedName name="TXGXO_RPCH" localSheetId="5">#REF!</definedName>
    <definedName name="TXGXO_RPCH" localSheetId="6">#REF!</definedName>
    <definedName name="TXGXO_RPCH" localSheetId="9">#REF!</definedName>
    <definedName name="TXGXO_RPCH" localSheetId="10">#REF!</definedName>
    <definedName name="TXGXO_RPCH" localSheetId="0">#REF!</definedName>
    <definedName name="TXGXO_RPCH" localSheetId="25">#REF!</definedName>
    <definedName name="TXGXO_RPCH" localSheetId="30">#REF!</definedName>
    <definedName name="TXGXO_RPCH" localSheetId="16">#REF!</definedName>
    <definedName name="TXGXO_RPCH" localSheetId="21">#REF!</definedName>
    <definedName name="TXGXO_RPCH" localSheetId="23">#REF!</definedName>
    <definedName name="TXGXO_RPCH" localSheetId="24">#REF!</definedName>
    <definedName name="TXGXO_RPCH">#REF!</definedName>
    <definedName name="TXS" localSheetId="32">#REF!</definedName>
    <definedName name="TXS" localSheetId="33">#REF!</definedName>
    <definedName name="TXS" localSheetId="1">#REF!</definedName>
    <definedName name="TXS" localSheetId="11">#REF!</definedName>
    <definedName name="TXS" localSheetId="14">#REF!</definedName>
    <definedName name="TXS" localSheetId="15">#REF!</definedName>
    <definedName name="TXS" localSheetId="17">#REF!</definedName>
    <definedName name="TXS" localSheetId="22">#REF!</definedName>
    <definedName name="TXS" localSheetId="2">#REF!</definedName>
    <definedName name="TXS" localSheetId="3">#REF!</definedName>
    <definedName name="TXS" localSheetId="4">#REF!</definedName>
    <definedName name="TXS" localSheetId="5">#REF!</definedName>
    <definedName name="TXS" localSheetId="6">#REF!</definedName>
    <definedName name="TXS" localSheetId="9">#REF!</definedName>
    <definedName name="TXS" localSheetId="10">#REF!</definedName>
    <definedName name="TXS" localSheetId="0">#REF!</definedName>
    <definedName name="TXS" localSheetId="25">#REF!</definedName>
    <definedName name="TXS" localSheetId="30">#REF!</definedName>
    <definedName name="TXS" localSheetId="16">#REF!</definedName>
    <definedName name="TXS" localSheetId="21">#REF!</definedName>
    <definedName name="TXS" localSheetId="23">#REF!</definedName>
    <definedName name="TXS" localSheetId="24">#REF!</definedName>
    <definedName name="TXS">#REF!</definedName>
    <definedName name="ty" localSheetId="31" hidden="1">{"Riqfin97",#N/A,FALSE,"Tran";"Riqfinpro",#N/A,FALSE,"Tran"}</definedName>
    <definedName name="ty" localSheetId="32" hidden="1">{"Riqfin97",#N/A,FALSE,"Tran";"Riqfinpro",#N/A,FALSE,"Tran"}</definedName>
    <definedName name="ty" localSheetId="33" hidden="1">{"Riqfin97",#N/A,FALSE,"Tran";"Riqfinpro",#N/A,FALSE,"Tran"}</definedName>
    <definedName name="ty" localSheetId="1" hidden="1">{"Riqfin97",#N/A,FALSE,"Tran";"Riqfinpro",#N/A,FALSE,"Tran"}</definedName>
    <definedName name="ty" localSheetId="11" hidden="1">{"Riqfin97",#N/A,FALSE,"Tran";"Riqfinpro",#N/A,FALSE,"Tran"}</definedName>
    <definedName name="ty" localSheetId="14" hidden="1">{"Riqfin97",#N/A,FALSE,"Tran";"Riqfinpro",#N/A,FALSE,"Tran"}</definedName>
    <definedName name="ty" localSheetId="15" hidden="1">{"Riqfin97",#N/A,FALSE,"Tran";"Riqfinpro",#N/A,FALSE,"Tran"}</definedName>
    <definedName name="ty" localSheetId="17" hidden="1">{"Riqfin97",#N/A,FALSE,"Tran";"Riqfinpro",#N/A,FALSE,"Tran"}</definedName>
    <definedName name="ty" localSheetId="18" hidden="1">{"Riqfin97",#N/A,FALSE,"Tran";"Riqfinpro",#N/A,FALSE,"Tran"}</definedName>
    <definedName name="ty" localSheetId="22" hidden="1">{"Riqfin97",#N/A,FALSE,"Tran";"Riqfinpro",#N/A,FALSE,"Tran"}</definedName>
    <definedName name="ty" localSheetId="2" hidden="1">{"Riqfin97",#N/A,FALSE,"Tran";"Riqfinpro",#N/A,FALSE,"Tran"}</definedName>
    <definedName name="ty" localSheetId="3" hidden="1">{"Riqfin97",#N/A,FALSE,"Tran";"Riqfinpro",#N/A,FALSE,"Tran"}</definedName>
    <definedName name="ty" localSheetId="4" hidden="1">{"Riqfin97",#N/A,FALSE,"Tran";"Riqfinpro",#N/A,FALSE,"Tran"}</definedName>
    <definedName name="ty" localSheetId="5" hidden="1">{"Riqfin97",#N/A,FALSE,"Tran";"Riqfinpro",#N/A,FALSE,"Tran"}</definedName>
    <definedName name="ty" localSheetId="6" hidden="1">{"Riqfin97",#N/A,FALSE,"Tran";"Riqfinpro",#N/A,FALSE,"Tran"}</definedName>
    <definedName name="ty" localSheetId="9" hidden="1">{"Riqfin97",#N/A,FALSE,"Tran";"Riqfinpro",#N/A,FALSE,"Tran"}</definedName>
    <definedName name="ty" localSheetId="10" hidden="1">{"Riqfin97",#N/A,FALSE,"Tran";"Riqfinpro",#N/A,FALSE,"Tran"}</definedName>
    <definedName name="ty" localSheetId="0" hidden="1">{"Riqfin97",#N/A,FALSE,"Tran";"Riqfinpro",#N/A,FALSE,"Tran"}</definedName>
    <definedName name="ty" localSheetId="25" hidden="1">{"Riqfin97",#N/A,FALSE,"Tran";"Riqfinpro",#N/A,FALSE,"Tran"}</definedName>
    <definedName name="ty" localSheetId="26" hidden="1">{"Riqfin97",#N/A,FALSE,"Tran";"Riqfinpro",#N/A,FALSE,"Tran"}</definedName>
    <definedName name="ty" localSheetId="27" hidden="1">{"Riqfin97",#N/A,FALSE,"Tran";"Riqfinpro",#N/A,FALSE,"Tran"}</definedName>
    <definedName name="ty" localSheetId="28" hidden="1">{"Riqfin97",#N/A,FALSE,"Tran";"Riqfinpro",#N/A,FALSE,"Tran"}</definedName>
    <definedName name="ty" localSheetId="30" hidden="1">{"Riqfin97",#N/A,FALSE,"Tran";"Riqfinpro",#N/A,FALSE,"Tran"}</definedName>
    <definedName name="ty" localSheetId="16" hidden="1">{"Riqfin97",#N/A,FALSE,"Tran";"Riqfinpro",#N/A,FALSE,"Tran"}</definedName>
    <definedName name="ty" localSheetId="21" hidden="1">{"Riqfin97",#N/A,FALSE,"Tran";"Riqfinpro",#N/A,FALSE,"Tran"}</definedName>
    <definedName name="ty" localSheetId="23" hidden="1">{"Riqfin97",#N/A,FALSE,"Tran";"Riqfinpro",#N/A,FALSE,"Tran"}</definedName>
    <definedName name="ty" localSheetId="24" hidden="1">{"Riqfin97",#N/A,FALSE,"Tran";"Riqfinpro",#N/A,FALSE,"Tran"}</definedName>
    <definedName name="ty" hidden="1">{"Riqfin97",#N/A,FALSE,"Tran";"Riqfinpro",#N/A,FALSE,"Tran"}</definedName>
    <definedName name="UAED" localSheetId="31">#REF!</definedName>
    <definedName name="UAED" localSheetId="32">#REF!</definedName>
    <definedName name="UAED" localSheetId="33">#REF!</definedName>
    <definedName name="UAED" localSheetId="1">#REF!</definedName>
    <definedName name="UAED" localSheetId="11">#REF!</definedName>
    <definedName name="UAED" localSheetId="14">#REF!</definedName>
    <definedName name="UAED" localSheetId="15">#REF!</definedName>
    <definedName name="UAED" localSheetId="17">#REF!</definedName>
    <definedName name="UAED" localSheetId="18">#REF!</definedName>
    <definedName name="UAED" localSheetId="22">#REF!</definedName>
    <definedName name="UAED" localSheetId="3">#REF!</definedName>
    <definedName name="UAED" localSheetId="4">#REF!</definedName>
    <definedName name="UAED" localSheetId="5">#REF!</definedName>
    <definedName name="UAED" localSheetId="6">#REF!</definedName>
    <definedName name="UAED" localSheetId="9">#REF!</definedName>
    <definedName name="UAED" localSheetId="10">#REF!</definedName>
    <definedName name="UAED" localSheetId="25">#REF!</definedName>
    <definedName name="UAED" localSheetId="26">#REF!</definedName>
    <definedName name="UAED" localSheetId="27">#REF!</definedName>
    <definedName name="UAED" localSheetId="30">#REF!</definedName>
    <definedName name="UAED" localSheetId="16">#REF!</definedName>
    <definedName name="UAED" localSheetId="21">#REF!</definedName>
    <definedName name="UAED" localSheetId="23">#REF!</definedName>
    <definedName name="UAED" localSheetId="24">#REF!</definedName>
    <definedName name="UAED">#REF!</definedName>
    <definedName name="UAED1" localSheetId="32">#REF!</definedName>
    <definedName name="UAED1" localSheetId="33">#REF!</definedName>
    <definedName name="UAED1" localSheetId="1">#REF!</definedName>
    <definedName name="UAED1" localSheetId="11">#REF!</definedName>
    <definedName name="UAED1" localSheetId="14">#REF!</definedName>
    <definedName name="UAED1" localSheetId="17">#REF!</definedName>
    <definedName name="UAED1" localSheetId="18">#REF!</definedName>
    <definedName name="UAED1" localSheetId="3">#REF!</definedName>
    <definedName name="UAED1" localSheetId="4">#REF!</definedName>
    <definedName name="UAED1" localSheetId="5">#REF!</definedName>
    <definedName name="UAED1" localSheetId="6">#REF!</definedName>
    <definedName name="UAED1" localSheetId="9">#REF!</definedName>
    <definedName name="UAED1" localSheetId="10">#REF!</definedName>
    <definedName name="UAED1" localSheetId="25">#REF!</definedName>
    <definedName name="UAED1" localSheetId="26">#REF!</definedName>
    <definedName name="UAED1" localSheetId="27">#REF!</definedName>
    <definedName name="UAED1" localSheetId="30">#REF!</definedName>
    <definedName name="UAED1" localSheetId="16">#REF!</definedName>
    <definedName name="UAED1" localSheetId="21">#REF!</definedName>
    <definedName name="UAED1" localSheetId="24">#REF!</definedName>
    <definedName name="UAED1">#REF!</definedName>
    <definedName name="UC" localSheetId="32">#REF!</definedName>
    <definedName name="UC" localSheetId="33">#REF!</definedName>
    <definedName name="UC" localSheetId="1">#REF!</definedName>
    <definedName name="UC" localSheetId="11">#REF!</definedName>
    <definedName name="UC" localSheetId="14">#REF!</definedName>
    <definedName name="UC" localSheetId="17">#REF!</definedName>
    <definedName name="UC" localSheetId="18">#REF!</definedName>
    <definedName name="UC" localSheetId="3">#REF!</definedName>
    <definedName name="UC" localSheetId="4">#REF!</definedName>
    <definedName name="UC" localSheetId="5">#REF!</definedName>
    <definedName name="UC" localSheetId="6">#REF!</definedName>
    <definedName name="UC" localSheetId="9">#REF!</definedName>
    <definedName name="UC" localSheetId="10">#REF!</definedName>
    <definedName name="UC" localSheetId="25">#REF!</definedName>
    <definedName name="UC" localSheetId="26">#REF!</definedName>
    <definedName name="UC" localSheetId="27">#REF!</definedName>
    <definedName name="UC" localSheetId="30">#REF!</definedName>
    <definedName name="UC" localSheetId="16">#REF!</definedName>
    <definedName name="UC" localSheetId="21">#REF!</definedName>
    <definedName name="UC" localSheetId="24">#REF!</definedName>
    <definedName name="UC">#REF!</definedName>
    <definedName name="UC1A" localSheetId="32">#REF!</definedName>
    <definedName name="UC1A" localSheetId="33">#REF!</definedName>
    <definedName name="UC1A" localSheetId="1">#REF!</definedName>
    <definedName name="UC1A" localSheetId="14">#REF!</definedName>
    <definedName name="UC1A" localSheetId="18">#REF!</definedName>
    <definedName name="UC1A" localSheetId="3">#REF!</definedName>
    <definedName name="UC1A" localSheetId="4">#REF!</definedName>
    <definedName name="UC1A" localSheetId="5">#REF!</definedName>
    <definedName name="UC1A" localSheetId="6">#REF!</definedName>
    <definedName name="UC1A" localSheetId="9">#REF!</definedName>
    <definedName name="UC1A" localSheetId="25">#REF!</definedName>
    <definedName name="UC1A" localSheetId="26">#REF!</definedName>
    <definedName name="UC1A" localSheetId="27">#REF!</definedName>
    <definedName name="UC1A" localSheetId="30">#REF!</definedName>
    <definedName name="UC1A" localSheetId="16">#REF!</definedName>
    <definedName name="UC1A" localSheetId="21">#REF!</definedName>
    <definedName name="UC1A">#REF!</definedName>
    <definedName name="UCC">#REF!</definedName>
    <definedName name="UDCTA">#REF!</definedName>
    <definedName name="UHLKJH" localSheetId="31" hidden="1">{FALSE,FALSE,-1.25,-15.5,484.5,276.75,FALSE,FALSE,TRUE,TRUE,0,12,#N/A,46,#N/A,2.93460490463215,15.35,1,FALSE,FALSE,3,TRUE,1,FALSE,100,"Swvu.PLA1.","ACwvu.PLA1.",#N/A,FALSE,FALSE,0,0,0,0,2,"","",TRUE,TRUE,FALSE,FALSE,1,60,#N/A,#N/A,FALSE,FALSE,FALSE,FALSE,FALSE,FALSE,FALSE,9,65532,65532,FALSE,FALSE,TRUE,TRUE,TRUE}</definedName>
    <definedName name="UHLKJH" localSheetId="32" hidden="1">{FALSE,FALSE,-1.25,-15.5,484.5,276.75,FALSE,FALSE,TRUE,TRUE,0,12,#N/A,46,#N/A,2.93460490463215,15.35,1,FALSE,FALSE,3,TRUE,1,FALSE,100,"Swvu.PLA1.","ACwvu.PLA1.",#N/A,FALSE,FALSE,0,0,0,0,2,"","",TRUE,TRUE,FALSE,FALSE,1,60,#N/A,#N/A,FALSE,FALSE,FALSE,FALSE,FALSE,FALSE,FALSE,9,65532,65532,FALSE,FALSE,TRUE,TRUE,TRUE}</definedName>
    <definedName name="UHLKJH" localSheetId="33" hidden="1">{FALSE,FALSE,-1.25,-15.5,484.5,276.75,FALSE,FALSE,TRUE,TRUE,0,12,#N/A,46,#N/A,2.93460490463215,15.35,1,FALSE,FALSE,3,TRUE,1,FALSE,100,"Swvu.PLA1.","ACwvu.PLA1.",#N/A,FALSE,FALSE,0,0,0,0,2,"","",TRUE,TRUE,FALSE,FALSE,1,60,#N/A,#N/A,FALSE,FALSE,FALSE,FALSE,FALSE,FALSE,FALSE,9,65532,65532,FALSE,FALSE,TRUE,TRUE,TRUE}</definedName>
    <definedName name="UHLKJH" localSheetId="1"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14" hidden="1">{FALSE,FALSE,-1.25,-15.5,484.5,276.75,FALSE,FALSE,TRUE,TRUE,0,12,#N/A,46,#N/A,2.93460490463215,15.35,1,FALSE,FALSE,3,TRUE,1,FALSE,100,"Swvu.PLA1.","ACwvu.PLA1.",#N/A,FALSE,FALSE,0,0,0,0,2,"","",TRUE,TRUE,FALSE,FALSE,1,60,#N/A,#N/A,FALSE,FALSE,FALSE,FALSE,FALSE,FALSE,FALSE,9,65532,65532,FALSE,FALSE,TRUE,TRUE,TRUE}</definedName>
    <definedName name="UHLKJH" localSheetId="15" hidden="1">{FALSE,FALSE,-1.25,-15.5,484.5,276.75,FALSE,FALSE,TRUE,TRUE,0,12,#N/A,46,#N/A,2.93460490463215,15.35,1,FALSE,FALSE,3,TRUE,1,FALSE,100,"Swvu.PLA1.","ACwvu.PLA1.",#N/A,FALSE,FALSE,0,0,0,0,2,"","",TRUE,TRUE,FALSE,FALSE,1,60,#N/A,#N/A,FALSE,FALSE,FALSE,FALSE,FALSE,FALSE,FALSE,9,65532,65532,FALSE,FALSE,TRUE,TRUE,TRUE}</definedName>
    <definedName name="UHLKJH" localSheetId="17" hidden="1">{FALSE,FALSE,-1.25,-15.5,484.5,276.75,FALSE,FALSE,TRUE,TRUE,0,12,#N/A,46,#N/A,2.93460490463215,15.35,1,FALSE,FALSE,3,TRUE,1,FALSE,100,"Swvu.PLA1.","ACwvu.PLA1.",#N/A,FALSE,FALSE,0,0,0,0,2,"","",TRUE,TRUE,FALSE,FALSE,1,60,#N/A,#N/A,FALSE,FALSE,FALSE,FALSE,FALSE,FALSE,FALSE,9,65532,65532,FALSE,FALSE,TRUE,TRUE,TRUE}</definedName>
    <definedName name="UHLKJH" localSheetId="18" hidden="1">{FALSE,FALSE,-1.25,-15.5,484.5,276.75,FALSE,FALSE,TRUE,TRUE,0,12,#N/A,46,#N/A,2.93460490463215,15.35,1,FALSE,FALSE,3,TRUE,1,FALSE,100,"Swvu.PLA1.","ACwvu.PLA1.",#N/A,FALSE,FALSE,0,0,0,0,2,"","",TRUE,TRUE,FALSE,FALSE,1,60,#N/A,#N/A,FALSE,FALSE,FALSE,FALSE,FALSE,FALSE,FALSE,9,65532,65532,FALSE,FALSE,TRUE,TRUE,TRUE}</definedName>
    <definedName name="UHLKJH" localSheetId="22" hidden="1">{FALSE,FALSE,-1.25,-15.5,484.5,276.75,FALSE,FALSE,TRUE,TRUE,0,12,#N/A,46,#N/A,2.93460490463215,15.35,1,FALSE,FALSE,3,TRUE,1,FALSE,100,"Swvu.PLA1.","ACwvu.PLA1.",#N/A,FALSE,FALSE,0,0,0,0,2,"","",TRUE,TRUE,FALSE,FALSE,1,60,#N/A,#N/A,FALSE,FALSE,FALSE,FALSE,FALSE,FALSE,FALSE,9,65532,65532,FALSE,FALSE,TRUE,TRUE,TRUE}</definedName>
    <definedName name="UHLKJH" localSheetId="2" hidden="1">{FALSE,FALSE,-1.25,-15.5,484.5,276.75,FALSE,FALSE,TRUE,TRUE,0,12,#N/A,46,#N/A,2.93460490463215,15.35,1,FALSE,FALSE,3,TRUE,1,FALSE,100,"Swvu.PLA1.","ACwvu.PLA1.",#N/A,FALSE,FALSE,0,0,0,0,2,"","",TRUE,TRUE,FALSE,FALSE,1,60,#N/A,#N/A,FALSE,FALSE,FALSE,FALSE,FALSE,FALSE,FALSE,9,65532,65532,FALSE,FALSE,TRUE,TRUE,TRUE}</definedName>
    <definedName name="UHLKJH" localSheetId="3" hidden="1">{FALSE,FALSE,-1.25,-15.5,484.5,276.75,FALSE,FALSE,TRUE,TRUE,0,12,#N/A,46,#N/A,2.93460490463215,15.35,1,FALSE,FALSE,3,TRUE,1,FALSE,100,"Swvu.PLA1.","ACwvu.PLA1.",#N/A,FALSE,FALSE,0,0,0,0,2,"","",TRUE,TRUE,FALSE,FALSE,1,60,#N/A,#N/A,FALSE,FALSE,FALSE,FALSE,FALSE,FALSE,FALSE,9,65532,65532,FALSE,FALSE,TRUE,TRUE,TRUE}</definedName>
    <definedName name="UHLKJH" localSheetId="4" hidden="1">{FALSE,FALSE,-1.25,-15.5,484.5,276.75,FALSE,FALSE,TRUE,TRUE,0,12,#N/A,46,#N/A,2.93460490463215,15.35,1,FALSE,FALSE,3,TRUE,1,FALSE,100,"Swvu.PLA1.","ACwvu.PLA1.",#N/A,FALSE,FALSE,0,0,0,0,2,"","",TRUE,TRUE,FALSE,FALSE,1,60,#N/A,#N/A,FALSE,FALSE,FALSE,FALSE,FALSE,FALSE,FALSE,9,65532,65532,FALSE,FALSE,TRUE,TRUE,TRUE}</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localSheetId="6" hidden="1">{FALSE,FALSE,-1.25,-15.5,484.5,276.75,FALSE,FALSE,TRUE,TRUE,0,12,#N/A,46,#N/A,2.93460490463215,15.35,1,FALSE,FALSE,3,TRUE,1,FALSE,100,"Swvu.PLA1.","ACwvu.PLA1.",#N/A,FALSE,FALSE,0,0,0,0,2,"","",TRUE,TRUE,FALSE,FALSE,1,60,#N/A,#N/A,FALSE,FALSE,FALSE,FALSE,FALSE,FALSE,FALSE,9,65532,65532,FALSE,FALSE,TRUE,TRUE,TRUE}</definedName>
    <definedName name="UHLKJH" localSheetId="9"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 hidden="1">{FALSE,FALSE,-1.25,-15.5,484.5,276.75,FALSE,FALSE,TRUE,TRUE,0,12,#N/A,46,#N/A,2.93460490463215,15.35,1,FALSE,FALSE,3,TRUE,1,FALSE,100,"Swvu.PLA1.","ACwvu.PLA1.",#N/A,FALSE,FALSE,0,0,0,0,2,"","",TRUE,TRUE,FALSE,FALSE,1,60,#N/A,#N/A,FALSE,FALSE,FALSE,FALSE,FALSE,FALSE,FALSE,9,65532,65532,FALSE,FALSE,TRUE,TRUE,TRUE}</definedName>
    <definedName name="UHLKJH" localSheetId="0" hidden="1">{FALSE,FALSE,-1.25,-15.5,484.5,276.75,FALSE,FALSE,TRUE,TRUE,0,12,#N/A,46,#N/A,2.93460490463215,15.35,1,FALSE,FALSE,3,TRUE,1,FALSE,100,"Swvu.PLA1.","ACwvu.PLA1.",#N/A,FALSE,FALSE,0,0,0,0,2,"","",TRUE,TRUE,FALSE,FALSE,1,60,#N/A,#N/A,FALSE,FALSE,FALSE,FALSE,FALSE,FALSE,FALSE,9,65532,65532,FALSE,FALSE,TRUE,TRUE,TRUE}</definedName>
    <definedName name="UHLKJH" localSheetId="25" hidden="1">{FALSE,FALSE,-1.25,-15.5,484.5,276.75,FALSE,FALSE,TRUE,TRUE,0,12,#N/A,46,#N/A,2.93460490463215,15.35,1,FALSE,FALSE,3,TRUE,1,FALSE,100,"Swvu.PLA1.","ACwvu.PLA1.",#N/A,FALSE,FALSE,0,0,0,0,2,"","",TRUE,TRUE,FALSE,FALSE,1,60,#N/A,#N/A,FALSE,FALSE,FALSE,FALSE,FALSE,FALSE,FALSE,9,65532,65532,FALSE,FALSE,TRUE,TRUE,TRUE}</definedName>
    <definedName name="UHLKJH" localSheetId="26" hidden="1">{FALSE,FALSE,-1.25,-15.5,484.5,276.75,FALSE,FALSE,TRUE,TRUE,0,12,#N/A,46,#N/A,2.93460490463215,15.35,1,FALSE,FALSE,3,TRUE,1,FALSE,100,"Swvu.PLA1.","ACwvu.PLA1.",#N/A,FALSE,FALSE,0,0,0,0,2,"","",TRUE,TRUE,FALSE,FALSE,1,60,#N/A,#N/A,FALSE,FALSE,FALSE,FALSE,FALSE,FALSE,FALSE,9,65532,65532,FALSE,FALSE,TRUE,TRUE,TRUE}</definedName>
    <definedName name="UHLKJH" localSheetId="27" hidden="1">{FALSE,FALSE,-1.25,-15.5,484.5,276.75,FALSE,FALSE,TRUE,TRUE,0,12,#N/A,46,#N/A,2.93460490463215,15.35,1,FALSE,FALSE,3,TRUE,1,FALSE,100,"Swvu.PLA1.","ACwvu.PLA1.",#N/A,FALSE,FALSE,0,0,0,0,2,"","",TRUE,TRUE,FALSE,FALSE,1,60,#N/A,#N/A,FALSE,FALSE,FALSE,FALSE,FALSE,FALSE,FALSE,9,65532,65532,FALSE,FALSE,TRUE,TRUE,TRUE}</definedName>
    <definedName name="UHLKJH" localSheetId="28" hidden="1">{FALSE,FALSE,-1.25,-15.5,484.5,276.75,FALSE,FALSE,TRUE,TRUE,0,12,#N/A,46,#N/A,2.93460490463215,15.35,1,FALSE,FALSE,3,TRUE,1,FALSE,100,"Swvu.PLA1.","ACwvu.PLA1.",#N/A,FALSE,FALSE,0,0,0,0,2,"","",TRUE,TRUE,FALSE,FALSE,1,60,#N/A,#N/A,FALSE,FALSE,FALSE,FALSE,FALSE,FALSE,FALSE,9,65532,65532,FALSE,FALSE,TRUE,TRUE,TRUE}</definedName>
    <definedName name="UHLKJH" localSheetId="3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6" hidden="1">{FALSE,FALSE,-1.25,-15.5,484.5,276.75,FALSE,FALSE,TRUE,TRUE,0,12,#N/A,46,#N/A,2.93460490463215,15.35,1,FALSE,FALSE,3,TRUE,1,FALSE,100,"Swvu.PLA1.","ACwvu.PLA1.",#N/A,FALSE,FALSE,0,0,0,0,2,"","",TRUE,TRUE,FALSE,FALSE,1,60,#N/A,#N/A,FALSE,FALSE,FALSE,FALSE,FALSE,FALSE,FALSE,9,65532,65532,FALSE,FALSE,TRUE,TRUE,TRUE}</definedName>
    <definedName name="UHLKJH" localSheetId="21" hidden="1">{FALSE,FALSE,-1.25,-15.5,484.5,276.75,FALSE,FALSE,TRUE,TRUE,0,12,#N/A,46,#N/A,2.93460490463215,15.35,1,FALSE,FALSE,3,TRUE,1,FALSE,100,"Swvu.PLA1.","ACwvu.PLA1.",#N/A,FALSE,FALSE,0,0,0,0,2,"","",TRUE,TRUE,FALSE,FALSE,1,60,#N/A,#N/A,FALSE,FALSE,FALSE,FALSE,FALSE,FALSE,FALSE,9,65532,65532,FALSE,FALSE,TRUE,TRUE,TRUE}</definedName>
    <definedName name="UHLKJH" localSheetId="23" hidden="1">{FALSE,FALSE,-1.25,-15.5,484.5,276.75,FALSE,FALSE,TRUE,TRUE,0,12,#N/A,46,#N/A,2.93460490463215,15.35,1,FALSE,FALSE,3,TRUE,1,FALSE,100,"Swvu.PLA1.","ACwvu.PLA1.",#N/A,FALSE,FALSE,0,0,0,0,2,"","",TRUE,TRUE,FALSE,FALSE,1,60,#N/A,#N/A,FALSE,FALSE,FALSE,FALSE,FALSE,FALSE,FALSE,9,65532,65532,FALSE,FALSE,TRUE,TRUE,TRUE}</definedName>
    <definedName name="UHLKJH" localSheetId="24"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#REF!</definedName>
    <definedName name="unemp_96Q3" localSheetId="31">#REF!</definedName>
    <definedName name="unemp_96Q3" localSheetId="1">#REF!</definedName>
    <definedName name="unemp_96Q3" localSheetId="11">#REF!</definedName>
    <definedName name="unemp_96Q3" localSheetId="14">#REF!</definedName>
    <definedName name="unemp_96Q3" localSheetId="15">#REF!</definedName>
    <definedName name="unemp_96Q3" localSheetId="17">#REF!</definedName>
    <definedName name="unemp_96Q3" localSheetId="22">#REF!</definedName>
    <definedName name="unemp_96Q3" localSheetId="2">#REF!</definedName>
    <definedName name="unemp_96Q3" localSheetId="3">#REF!</definedName>
    <definedName name="unemp_96Q3" localSheetId="4">#REF!</definedName>
    <definedName name="unemp_96Q3" localSheetId="5">#REF!</definedName>
    <definedName name="unemp_96Q3" localSheetId="6">#REF!</definedName>
    <definedName name="unemp_96Q3" localSheetId="9">#REF!</definedName>
    <definedName name="unemp_96Q3" localSheetId="10">#REF!</definedName>
    <definedName name="unemp_96Q3" localSheetId="25">#REF!</definedName>
    <definedName name="unemp_96Q3" localSheetId="16">#REF!</definedName>
    <definedName name="unemp_96Q3" localSheetId="21">#REF!</definedName>
    <definedName name="unemp_96Q3" localSheetId="23">#REF!</definedName>
    <definedName name="unemp_96Q3" localSheetId="24">#REF!</definedName>
    <definedName name="unemp_96Q3">#REF!</definedName>
    <definedName name="unemp_96Q4" localSheetId="31">#REF!</definedName>
    <definedName name="unemp_96Q4" localSheetId="32">#REF!</definedName>
    <definedName name="unemp_96Q4" localSheetId="33">#REF!</definedName>
    <definedName name="unemp_96Q4" localSheetId="1">#REF!</definedName>
    <definedName name="unemp_96Q4" localSheetId="11">#REF!</definedName>
    <definedName name="unemp_96Q4" localSheetId="14">#REF!</definedName>
    <definedName name="unemp_96Q4" localSheetId="15">#REF!</definedName>
    <definedName name="unemp_96Q4" localSheetId="17">#REF!</definedName>
    <definedName name="unemp_96Q4" localSheetId="22">#REF!</definedName>
    <definedName name="unemp_96Q4" localSheetId="3">#REF!</definedName>
    <definedName name="unemp_96Q4" localSheetId="4">#REF!</definedName>
    <definedName name="unemp_96Q4" localSheetId="5">#REF!</definedName>
    <definedName name="unemp_96Q4" localSheetId="6">#REF!</definedName>
    <definedName name="unemp_96Q4" localSheetId="9">#REF!</definedName>
    <definedName name="unemp_96Q4" localSheetId="10">#REF!</definedName>
    <definedName name="unemp_96Q4" localSheetId="25">#REF!</definedName>
    <definedName name="unemp_96Q4" localSheetId="30">#REF!</definedName>
    <definedName name="unemp_96Q4" localSheetId="16">#REF!</definedName>
    <definedName name="unemp_96Q4" localSheetId="21">#REF!</definedName>
    <definedName name="unemp_96Q4" localSheetId="23">#REF!</definedName>
    <definedName name="unemp_96Q4" localSheetId="24">#REF!</definedName>
    <definedName name="unemp_96Q4">#REF!</definedName>
    <definedName name="unemp_97Q1" localSheetId="32">#REF!</definedName>
    <definedName name="unemp_97Q1" localSheetId="33">#REF!</definedName>
    <definedName name="unemp_97Q1" localSheetId="1">#REF!</definedName>
    <definedName name="unemp_97Q1" localSheetId="11">#REF!</definedName>
    <definedName name="unemp_97Q1" localSheetId="14">#REF!</definedName>
    <definedName name="unemp_97Q1" localSheetId="15">#REF!</definedName>
    <definedName name="unemp_97Q1" localSheetId="17">#REF!</definedName>
    <definedName name="unemp_97Q1" localSheetId="22">#REF!</definedName>
    <definedName name="unemp_97Q1" localSheetId="3">#REF!</definedName>
    <definedName name="unemp_97Q1" localSheetId="4">#REF!</definedName>
    <definedName name="unemp_97Q1" localSheetId="5">#REF!</definedName>
    <definedName name="unemp_97Q1" localSheetId="6">#REF!</definedName>
    <definedName name="unemp_97Q1" localSheetId="9">#REF!</definedName>
    <definedName name="unemp_97Q1" localSheetId="10">#REF!</definedName>
    <definedName name="unemp_97Q1" localSheetId="25">#REF!</definedName>
    <definedName name="unemp_97Q1" localSheetId="30">#REF!</definedName>
    <definedName name="unemp_97Q1" localSheetId="16">#REF!</definedName>
    <definedName name="unemp_97Q1" localSheetId="21">#REF!</definedName>
    <definedName name="unemp_97Q1" localSheetId="23">#REF!</definedName>
    <definedName name="unemp_97Q1" localSheetId="24">#REF!</definedName>
    <definedName name="unemp_97Q1">#REF!</definedName>
    <definedName name="unemp_97Q2" localSheetId="32">#REF!</definedName>
    <definedName name="unemp_97Q2" localSheetId="33">#REF!</definedName>
    <definedName name="unemp_97Q2" localSheetId="1">#REF!</definedName>
    <definedName name="unemp_97Q2" localSheetId="14">#REF!</definedName>
    <definedName name="unemp_97Q2" localSheetId="3">#REF!</definedName>
    <definedName name="unemp_97Q2" localSheetId="4">#REF!</definedName>
    <definedName name="unemp_97Q2" localSheetId="5">#REF!</definedName>
    <definedName name="unemp_97Q2" localSheetId="6">#REF!</definedName>
    <definedName name="unemp_97Q2" localSheetId="9">#REF!</definedName>
    <definedName name="unemp_97Q2" localSheetId="30">#REF!</definedName>
    <definedName name="unemp_97Q2" localSheetId="21">#REF!</definedName>
    <definedName name="unemp_97Q2">#REF!</definedName>
    <definedName name="unemp_nat" localSheetId="32">#REF!</definedName>
    <definedName name="unemp_nat" localSheetId="33">#REF!</definedName>
    <definedName name="unemp_nat" localSheetId="1">#REF!</definedName>
    <definedName name="unemp_nat" localSheetId="14">#REF!</definedName>
    <definedName name="unemp_nat" localSheetId="3">#REF!</definedName>
    <definedName name="unemp_nat" localSheetId="4">#REF!</definedName>
    <definedName name="unemp_nat" localSheetId="5">#REF!</definedName>
    <definedName name="unemp_nat" localSheetId="6">#REF!</definedName>
    <definedName name="unemp_nat" localSheetId="9">#REF!</definedName>
    <definedName name="unemp_nat" localSheetId="30">#REF!</definedName>
    <definedName name="unemp_nat" localSheetId="21">#REF!</definedName>
    <definedName name="unemp_nat">#REF!</definedName>
    <definedName name="unemp_urbrural" localSheetId="32">#REF!</definedName>
    <definedName name="unemp_urbrural" localSheetId="33">#REF!</definedName>
    <definedName name="unemp_urbrural" localSheetId="1">#REF!</definedName>
    <definedName name="unemp_urbrural" localSheetId="14">#REF!</definedName>
    <definedName name="unemp_urbrural" localSheetId="3">#REF!</definedName>
    <definedName name="unemp_urbrural" localSheetId="4">#REF!</definedName>
    <definedName name="unemp_urbrural" localSheetId="5">#REF!</definedName>
    <definedName name="unemp_urbrural" localSheetId="6">#REF!</definedName>
    <definedName name="unemp_urbrural" localSheetId="9">#REF!</definedName>
    <definedName name="unemp_urbrural" localSheetId="30">#REF!</definedName>
    <definedName name="unemp_urbrural" localSheetId="21">#REF!</definedName>
    <definedName name="unemp_urbrural">#REF!</definedName>
    <definedName name="UNION_FENOSA">#REF!</definedName>
    <definedName name="UnitsLabel" localSheetId="32">#REF!</definedName>
    <definedName name="UnitsLabel" localSheetId="33">#REF!</definedName>
    <definedName name="UnitsLabel" localSheetId="1">#REF!</definedName>
    <definedName name="UnitsLabel" localSheetId="14">#REF!</definedName>
    <definedName name="UnitsLabel" localSheetId="18">#REF!</definedName>
    <definedName name="UnitsLabel" localSheetId="3">#REF!</definedName>
    <definedName name="UnitsLabel" localSheetId="4">#REF!</definedName>
    <definedName name="UnitsLabel" localSheetId="5">#REF!</definedName>
    <definedName name="UnitsLabel" localSheetId="6">#REF!</definedName>
    <definedName name="UnitsLabel" localSheetId="9">#REF!</definedName>
    <definedName name="UnitsLabel" localSheetId="25">#REF!</definedName>
    <definedName name="UnitsLabel" localSheetId="26">#REF!</definedName>
    <definedName name="UnitsLabel" localSheetId="27">#REF!</definedName>
    <definedName name="UnitsLabel" localSheetId="30">#REF!</definedName>
    <definedName name="UnitsLabel" localSheetId="16">#REF!</definedName>
    <definedName name="UnitsLabel" localSheetId="21">#REF!</definedName>
    <definedName name="UnitsLabel">#REF!</definedName>
    <definedName name="Universities">#REF!</definedName>
    <definedName name="Uruguay">#REF!</definedName>
    <definedName name="US_1" localSheetId="32">OFFSET(#REF!,0,0,COUNT(#REF!),1)</definedName>
    <definedName name="US_1" localSheetId="33">OFFSET(#REF!,0,0,COUNT(#REF!),1)</definedName>
    <definedName name="US_1" localSheetId="1">OFFSET(#REF!,0,0,COUNT(#REF!),1)</definedName>
    <definedName name="US_1" localSheetId="11">OFFSET(#REF!,0,0,COUNT(#REF!),1)</definedName>
    <definedName name="US_1" localSheetId="14">OFFSET(#REF!,0,0,COUNT(#REF!),1)</definedName>
    <definedName name="US_1" localSheetId="15">OFFSET(#REF!,0,0,COUNT(#REF!),1)</definedName>
    <definedName name="US_1" localSheetId="17">OFFSET(#REF!,0,0,COUNT(#REF!),1)</definedName>
    <definedName name="US_1" localSheetId="3">OFFSET(#REF!,0,0,COUNT(#REF!),1)</definedName>
    <definedName name="US_1" localSheetId="4">OFFSET(#REF!,0,0,COUNT(#REF!),1)</definedName>
    <definedName name="US_1" localSheetId="5">OFFSET(#REF!,0,0,COUNT(#REF!),1)</definedName>
    <definedName name="US_1" localSheetId="6">OFFSET(#REF!,0,0,COUNT(#REF!),1)</definedName>
    <definedName name="US_1" localSheetId="9">OFFSET(#REF!,0,0,COUNT(#REF!),1)</definedName>
    <definedName name="US_1" localSheetId="10">OFFSET(#REF!,0,0,COUNT(#REF!),1)</definedName>
    <definedName name="US_1" localSheetId="25">OFFSET(#REF!,0,0,COUNT(#REF!),1)</definedName>
    <definedName name="US_1" localSheetId="26">OFFSET(#REF!,0,0,COUNT(#REF!),1)</definedName>
    <definedName name="US_1" localSheetId="27">OFFSET(#REF!,0,0,COUNT(#REF!),1)</definedName>
    <definedName name="US_1" localSheetId="30">OFFSET(#REF!,0,0,COUNT(#REF!),1)</definedName>
    <definedName name="US_1" localSheetId="16">OFFSET(#REF!,0,0,COUNT(#REF!),1)</definedName>
    <definedName name="US_1" localSheetId="21">OFFSET(#REF!,0,0,COUNT(#REF!),1)</definedName>
    <definedName name="US_1" localSheetId="24">OFFSET(#REF!,0,0,COUNT(#REF!),1)</definedName>
    <definedName name="US_1">OFFSET(#REF!,0,0,COUNT(#REF!),1)</definedName>
    <definedName name="US_2" localSheetId="32">OFFSET(#REF!,0,0,COUNT(#REF!),1)</definedName>
    <definedName name="US_2" localSheetId="33">OFFSET(#REF!,0,0,COUNT(#REF!),1)</definedName>
    <definedName name="US_2" localSheetId="1">OFFSET(#REF!,0,0,COUNT(#REF!),1)</definedName>
    <definedName name="US_2" localSheetId="11">OFFSET(#REF!,0,0,COUNT(#REF!),1)</definedName>
    <definedName name="US_2" localSheetId="14">OFFSET(#REF!,0,0,COUNT(#REF!),1)</definedName>
    <definedName name="US_2" localSheetId="3">OFFSET(#REF!,0,0,COUNT(#REF!),1)</definedName>
    <definedName name="US_2" localSheetId="4">OFFSET(#REF!,0,0,COUNT(#REF!),1)</definedName>
    <definedName name="US_2" localSheetId="5">OFFSET(#REF!,0,0,COUNT(#REF!),1)</definedName>
    <definedName name="US_2" localSheetId="6">OFFSET(#REF!,0,0,COUNT(#REF!),1)</definedName>
    <definedName name="US_2" localSheetId="9">OFFSET(#REF!,0,0,COUNT(#REF!),1)</definedName>
    <definedName name="US_2" localSheetId="10">OFFSET(#REF!,0,0,COUNT(#REF!),1)</definedName>
    <definedName name="US_2" localSheetId="25">OFFSET(#REF!,0,0,COUNT(#REF!),1)</definedName>
    <definedName name="US_2" localSheetId="26">OFFSET(#REF!,0,0,COUNT(#REF!),1)</definedName>
    <definedName name="US_2" localSheetId="27">OFFSET(#REF!,0,0,COUNT(#REF!),1)</definedName>
    <definedName name="US_2" localSheetId="30">OFFSET(#REF!,0,0,COUNT(#REF!),1)</definedName>
    <definedName name="US_2" localSheetId="21">OFFSET(#REF!,0,0,COUNT(#REF!),1)</definedName>
    <definedName name="US_2">OFFSET(#REF!,0,0,COUNT(#REF!),1)</definedName>
    <definedName name="USA_wt">#REF!</definedName>
    <definedName name="USavg" localSheetId="32">OFFSET(#REF!,0,0,COUNT(#REF!),1)</definedName>
    <definedName name="USavg" localSheetId="33">OFFSET(#REF!,0,0,COUNT(#REF!),1)</definedName>
    <definedName name="USavg" localSheetId="1">OFFSET(#REF!,0,0,COUNT(#REF!),1)</definedName>
    <definedName name="USavg" localSheetId="11">OFFSET(#REF!,0,0,COUNT(#REF!),1)</definedName>
    <definedName name="USavg" localSheetId="14">OFFSET(#REF!,0,0,COUNT(#REF!),1)</definedName>
    <definedName name="USavg" localSheetId="3">OFFSET(#REF!,0,0,COUNT(#REF!),1)</definedName>
    <definedName name="USavg" localSheetId="4">OFFSET(#REF!,0,0,COUNT(#REF!),1)</definedName>
    <definedName name="USavg" localSheetId="5">OFFSET(#REF!,0,0,COUNT(#REF!),1)</definedName>
    <definedName name="USavg" localSheetId="6">OFFSET(#REF!,0,0,COUNT(#REF!),1)</definedName>
    <definedName name="USavg" localSheetId="9">OFFSET(#REF!,0,0,COUNT(#REF!),1)</definedName>
    <definedName name="USavg" localSheetId="10">OFFSET(#REF!,0,0,COUNT(#REF!),1)</definedName>
    <definedName name="USavg" localSheetId="25">OFFSET(#REF!,0,0,COUNT(#REF!),1)</definedName>
    <definedName name="USavg" localSheetId="26">OFFSET(#REF!,0,0,COUNT(#REF!),1)</definedName>
    <definedName name="USavg" localSheetId="27">OFFSET(#REF!,0,0,COUNT(#REF!),1)</definedName>
    <definedName name="USavg" localSheetId="30">OFFSET(#REF!,0,0,COUNT(#REF!),1)</definedName>
    <definedName name="USavg" localSheetId="21">OFFSET(#REF!,0,0,COUNT(#REF!),1)</definedName>
    <definedName name="USavg">OFFSET(#REF!,0,0,COUNT(#REF!),1)</definedName>
    <definedName name="USCRUDE87" localSheetId="31">#REF!</definedName>
    <definedName name="USCRUDE87" localSheetId="32">#REF!</definedName>
    <definedName name="USCRUDE87" localSheetId="33">#REF!</definedName>
    <definedName name="USCRUDE87" localSheetId="1">#REF!</definedName>
    <definedName name="USCRUDE87" localSheetId="11">#REF!</definedName>
    <definedName name="USCRUDE87" localSheetId="14">#REF!</definedName>
    <definedName name="USCRUDE87" localSheetId="15">#REF!</definedName>
    <definedName name="USCRUDE87" localSheetId="17">#REF!</definedName>
    <definedName name="USCRUDE87" localSheetId="18">#REF!</definedName>
    <definedName name="USCRUDE87" localSheetId="22">#REF!</definedName>
    <definedName name="USCRUDE87" localSheetId="3">#REF!</definedName>
    <definedName name="USCRUDE87" localSheetId="4">#REF!</definedName>
    <definedName name="USCRUDE87" localSheetId="5">#REF!</definedName>
    <definedName name="USCRUDE87" localSheetId="6">#REF!</definedName>
    <definedName name="USCRUDE87" localSheetId="9">#REF!</definedName>
    <definedName name="USCRUDE87" localSheetId="10">#REF!</definedName>
    <definedName name="USCRUDE87" localSheetId="25">#REF!</definedName>
    <definedName name="USCRUDE87" localSheetId="26">#REF!</definedName>
    <definedName name="USCRUDE87" localSheetId="27">#REF!</definedName>
    <definedName name="USCRUDE87" localSheetId="30">#REF!</definedName>
    <definedName name="USCRUDE87" localSheetId="16">#REF!</definedName>
    <definedName name="USCRUDE87" localSheetId="21">#REF!</definedName>
    <definedName name="USCRUDE87" localSheetId="23">#REF!</definedName>
    <definedName name="USCRUDE87" localSheetId="24">#REF!</definedName>
    <definedName name="USCRUDE87">#REF!</definedName>
    <definedName name="USCRUDE88" localSheetId="32">#REF!</definedName>
    <definedName name="USCRUDE88" localSheetId="33">#REF!</definedName>
    <definedName name="USCRUDE88" localSheetId="1">#REF!</definedName>
    <definedName name="USCRUDE88" localSheetId="11">#REF!</definedName>
    <definedName name="USCRUDE88" localSheetId="14">#REF!</definedName>
    <definedName name="USCRUDE88" localSheetId="17">#REF!</definedName>
    <definedName name="USCRUDE88" localSheetId="18">#REF!</definedName>
    <definedName name="USCRUDE88" localSheetId="3">#REF!</definedName>
    <definedName name="USCRUDE88" localSheetId="4">#REF!</definedName>
    <definedName name="USCRUDE88" localSheetId="5">#REF!</definedName>
    <definedName name="USCRUDE88" localSheetId="6">#REF!</definedName>
    <definedName name="USCRUDE88" localSheetId="9">#REF!</definedName>
    <definedName name="USCRUDE88" localSheetId="10">#REF!</definedName>
    <definedName name="USCRUDE88" localSheetId="25">#REF!</definedName>
    <definedName name="USCRUDE88" localSheetId="26">#REF!</definedName>
    <definedName name="USCRUDE88" localSheetId="27">#REF!</definedName>
    <definedName name="USCRUDE88" localSheetId="30">#REF!</definedName>
    <definedName name="USCRUDE88" localSheetId="16">#REF!</definedName>
    <definedName name="USCRUDE88" localSheetId="21">#REF!</definedName>
    <definedName name="USCRUDE88" localSheetId="24">#REF!</definedName>
    <definedName name="USCRUDE88">#REF!</definedName>
    <definedName name="USD" localSheetId="11">#REF!</definedName>
    <definedName name="USD" localSheetId="10">#REF!</definedName>
    <definedName name="USD">#REF!</definedName>
    <definedName name="USDIST87" localSheetId="32">#REF!</definedName>
    <definedName name="USDIST87" localSheetId="33">#REF!</definedName>
    <definedName name="USDIST87" localSheetId="1">#REF!</definedName>
    <definedName name="USDIST87" localSheetId="14">#REF!</definedName>
    <definedName name="USDIST87" localSheetId="17">#REF!</definedName>
    <definedName name="USDIST87" localSheetId="18">#REF!</definedName>
    <definedName name="USDIST87" localSheetId="3">#REF!</definedName>
    <definedName name="USDIST87" localSheetId="4">#REF!</definedName>
    <definedName name="USDIST87" localSheetId="5">#REF!</definedName>
    <definedName name="USDIST87" localSheetId="6">#REF!</definedName>
    <definedName name="USDIST87" localSheetId="9">#REF!</definedName>
    <definedName name="USDIST87" localSheetId="25">#REF!</definedName>
    <definedName name="USDIST87" localSheetId="26">#REF!</definedName>
    <definedName name="USDIST87" localSheetId="27">#REF!</definedName>
    <definedName name="USDIST87" localSheetId="30">#REF!</definedName>
    <definedName name="USDIST87" localSheetId="16">#REF!</definedName>
    <definedName name="USDIST87" localSheetId="21">#REF!</definedName>
    <definedName name="USDIST87" localSheetId="24">#REF!</definedName>
    <definedName name="USDIST87">#REF!</definedName>
    <definedName name="USDIST88" localSheetId="32">#REF!</definedName>
    <definedName name="USDIST88" localSheetId="33">#REF!</definedName>
    <definedName name="USDIST88" localSheetId="1">#REF!</definedName>
    <definedName name="USDIST88" localSheetId="14">#REF!</definedName>
    <definedName name="USDIST88" localSheetId="18">#REF!</definedName>
    <definedName name="USDIST88" localSheetId="3">#REF!</definedName>
    <definedName name="USDIST88" localSheetId="4">#REF!</definedName>
    <definedName name="USDIST88" localSheetId="5">#REF!</definedName>
    <definedName name="USDIST88" localSheetId="6">#REF!</definedName>
    <definedName name="USDIST88" localSheetId="9">#REF!</definedName>
    <definedName name="USDIST88" localSheetId="25">#REF!</definedName>
    <definedName name="USDIST88" localSheetId="26">#REF!</definedName>
    <definedName name="USDIST88" localSheetId="27">#REF!</definedName>
    <definedName name="USDIST88" localSheetId="30">#REF!</definedName>
    <definedName name="USDIST88" localSheetId="16">#REF!</definedName>
    <definedName name="USDIST88" localSheetId="21">#REF!</definedName>
    <definedName name="USDIST88">#REF!</definedName>
    <definedName name="USDSR" localSheetId="32">#REF!</definedName>
    <definedName name="USDSR" localSheetId="33">#REF!</definedName>
    <definedName name="USDSR" localSheetId="1">#REF!</definedName>
    <definedName name="USDSR" localSheetId="14">#REF!</definedName>
    <definedName name="USDSR" localSheetId="3">#REF!</definedName>
    <definedName name="USDSR" localSheetId="4">#REF!</definedName>
    <definedName name="USDSR" localSheetId="5">#REF!</definedName>
    <definedName name="USDSR" localSheetId="6">#REF!</definedName>
    <definedName name="USDSR" localSheetId="9">#REF!</definedName>
    <definedName name="USDSR" localSheetId="30">#REF!</definedName>
    <definedName name="USDSR" localSheetId="21">#REF!</definedName>
    <definedName name="USDSR">#REF!</definedName>
    <definedName name="USMG87" localSheetId="32">#REF!</definedName>
    <definedName name="USMG87" localSheetId="33">#REF!</definedName>
    <definedName name="USMG87" localSheetId="1">#REF!</definedName>
    <definedName name="USMG87" localSheetId="14">#REF!</definedName>
    <definedName name="USMG87" localSheetId="18">#REF!</definedName>
    <definedName name="USMG87" localSheetId="3">#REF!</definedName>
    <definedName name="USMG87" localSheetId="4">#REF!</definedName>
    <definedName name="USMG87" localSheetId="5">#REF!</definedName>
    <definedName name="USMG87" localSheetId="6">#REF!</definedName>
    <definedName name="USMG87" localSheetId="9">#REF!</definedName>
    <definedName name="USMG87" localSheetId="25">#REF!</definedName>
    <definedName name="USMG87" localSheetId="26">#REF!</definedName>
    <definedName name="USMG87" localSheetId="27">#REF!</definedName>
    <definedName name="USMG87" localSheetId="30">#REF!</definedName>
    <definedName name="USMG87" localSheetId="16">#REF!</definedName>
    <definedName name="USMG87" localSheetId="21">#REF!</definedName>
    <definedName name="USMG87">#REF!</definedName>
    <definedName name="USMG88" localSheetId="32">#REF!</definedName>
    <definedName name="USMG88" localSheetId="33">#REF!</definedName>
    <definedName name="USMG88" localSheetId="1">#REF!</definedName>
    <definedName name="USMG88" localSheetId="14">#REF!</definedName>
    <definedName name="USMG88" localSheetId="18">#REF!</definedName>
    <definedName name="USMG88" localSheetId="3">#REF!</definedName>
    <definedName name="USMG88" localSheetId="4">#REF!</definedName>
    <definedName name="USMG88" localSheetId="5">#REF!</definedName>
    <definedName name="USMG88" localSheetId="6">#REF!</definedName>
    <definedName name="USMG88" localSheetId="9">#REF!</definedName>
    <definedName name="USMG88" localSheetId="25">#REF!</definedName>
    <definedName name="USMG88" localSheetId="26">#REF!</definedName>
    <definedName name="USMG88" localSheetId="27">#REF!</definedName>
    <definedName name="USMG88" localSheetId="30">#REF!</definedName>
    <definedName name="USMG88" localSheetId="16">#REF!</definedName>
    <definedName name="USMG88" localSheetId="21">#REF!</definedName>
    <definedName name="USMG88">#REF!</definedName>
    <definedName name="USmin" localSheetId="32">OFFSET(#REF!,0,0,COUNT(#REF!),1)</definedName>
    <definedName name="USmin" localSheetId="33">OFFSET(#REF!,0,0,COUNT(#REF!),1)</definedName>
    <definedName name="USmin" localSheetId="1">OFFSET(#REF!,0,0,COUNT(#REF!),1)</definedName>
    <definedName name="USmin" localSheetId="11">OFFSET(#REF!,0,0,COUNT(#REF!),1)</definedName>
    <definedName name="USmin" localSheetId="14">OFFSET(#REF!,0,0,COUNT(#REF!),1)</definedName>
    <definedName name="USmin" localSheetId="15">OFFSET(#REF!,0,0,COUNT(#REF!),1)</definedName>
    <definedName name="USmin" localSheetId="17">OFFSET(#REF!,0,0,COUNT(#REF!),1)</definedName>
    <definedName name="USmin" localSheetId="3">OFFSET(#REF!,0,0,COUNT(#REF!),1)</definedName>
    <definedName name="USmin" localSheetId="4">OFFSET(#REF!,0,0,COUNT(#REF!),1)</definedName>
    <definedName name="USmin" localSheetId="5">OFFSET(#REF!,0,0,COUNT(#REF!),1)</definedName>
    <definedName name="USmin" localSheetId="6">OFFSET(#REF!,0,0,COUNT(#REF!),1)</definedName>
    <definedName name="USmin" localSheetId="9">OFFSET(#REF!,0,0,COUNT(#REF!),1)</definedName>
    <definedName name="USmin" localSheetId="10">OFFSET(#REF!,0,0,COUNT(#REF!),1)</definedName>
    <definedName name="USmin" localSheetId="25">OFFSET(#REF!,0,0,COUNT(#REF!),1)</definedName>
    <definedName name="USmin" localSheetId="26">OFFSET(#REF!,0,0,COUNT(#REF!),1)</definedName>
    <definedName name="USmin" localSheetId="27">OFFSET(#REF!,0,0,COUNT(#REF!),1)</definedName>
    <definedName name="USmin" localSheetId="30">OFFSET(#REF!,0,0,COUNT(#REF!),1)</definedName>
    <definedName name="USmin" localSheetId="16">OFFSET(#REF!,0,0,COUNT(#REF!),1)</definedName>
    <definedName name="USmin" localSheetId="21">OFFSET(#REF!,0,0,COUNT(#REF!),1)</definedName>
    <definedName name="USmin" localSheetId="24">OFFSET(#REF!,0,0,COUNT(#REF!),1)</definedName>
    <definedName name="USmin">OFFSET(#REF!,0,0,COUNT(#REF!),1)</definedName>
    <definedName name="USPROD87" localSheetId="31">#REF!</definedName>
    <definedName name="USPROD87" localSheetId="32">#REF!</definedName>
    <definedName name="USPROD87" localSheetId="33">#REF!</definedName>
    <definedName name="USPROD87" localSheetId="1">#REF!</definedName>
    <definedName name="USPROD87" localSheetId="11">#REF!</definedName>
    <definedName name="USPROD87" localSheetId="14">#REF!</definedName>
    <definedName name="USPROD87" localSheetId="15">#REF!</definedName>
    <definedName name="USPROD87" localSheetId="17">#REF!</definedName>
    <definedName name="USPROD87" localSheetId="18">#REF!</definedName>
    <definedName name="USPROD87" localSheetId="22">#REF!</definedName>
    <definedName name="USPROD87" localSheetId="3">#REF!</definedName>
    <definedName name="USPROD87" localSheetId="4">#REF!</definedName>
    <definedName name="USPROD87" localSheetId="5">#REF!</definedName>
    <definedName name="USPROD87" localSheetId="6">#REF!</definedName>
    <definedName name="USPROD87" localSheetId="9">#REF!</definedName>
    <definedName name="USPROD87" localSheetId="10">#REF!</definedName>
    <definedName name="USPROD87" localSheetId="25">#REF!</definedName>
    <definedName name="USPROD87" localSheetId="26">#REF!</definedName>
    <definedName name="USPROD87" localSheetId="27">#REF!</definedName>
    <definedName name="USPROD87" localSheetId="30">#REF!</definedName>
    <definedName name="USPROD87" localSheetId="16">#REF!</definedName>
    <definedName name="USPROD87" localSheetId="21">#REF!</definedName>
    <definedName name="USPROD87" localSheetId="23">#REF!</definedName>
    <definedName name="USPROD87" localSheetId="24">#REF!</definedName>
    <definedName name="USPROD87">#REF!</definedName>
    <definedName name="USPROD88" localSheetId="32">#REF!</definedName>
    <definedName name="USPROD88" localSheetId="33">#REF!</definedName>
    <definedName name="USPROD88" localSheetId="1">#REF!</definedName>
    <definedName name="USPROD88" localSheetId="11">#REF!</definedName>
    <definedName name="USPROD88" localSheetId="14">#REF!</definedName>
    <definedName name="USPROD88" localSheetId="17">#REF!</definedName>
    <definedName name="USPROD88" localSheetId="18">#REF!</definedName>
    <definedName name="USPROD88" localSheetId="3">#REF!</definedName>
    <definedName name="USPROD88" localSheetId="4">#REF!</definedName>
    <definedName name="USPROD88" localSheetId="5">#REF!</definedName>
    <definedName name="USPROD88" localSheetId="6">#REF!</definedName>
    <definedName name="USPROD88" localSheetId="9">#REF!</definedName>
    <definedName name="USPROD88" localSheetId="10">#REF!</definedName>
    <definedName name="USPROD88" localSheetId="25">#REF!</definedName>
    <definedName name="USPROD88" localSheetId="26">#REF!</definedName>
    <definedName name="USPROD88" localSheetId="27">#REF!</definedName>
    <definedName name="USPROD88" localSheetId="30">#REF!</definedName>
    <definedName name="USPROD88" localSheetId="16">#REF!</definedName>
    <definedName name="USPROD88" localSheetId="21">#REF!</definedName>
    <definedName name="USPROD88" localSheetId="24">#REF!</definedName>
    <definedName name="USPROD88">#REF!</definedName>
    <definedName name="USRFO87" localSheetId="32">#REF!</definedName>
    <definedName name="USRFO87" localSheetId="33">#REF!</definedName>
    <definedName name="USRFO87" localSheetId="1">#REF!</definedName>
    <definedName name="USRFO87" localSheetId="11">#REF!</definedName>
    <definedName name="USRFO87" localSheetId="14">#REF!</definedName>
    <definedName name="USRFO87" localSheetId="17">#REF!</definedName>
    <definedName name="USRFO87" localSheetId="18">#REF!</definedName>
    <definedName name="USRFO87" localSheetId="3">#REF!</definedName>
    <definedName name="USRFO87" localSheetId="4">#REF!</definedName>
    <definedName name="USRFO87" localSheetId="5">#REF!</definedName>
    <definedName name="USRFO87" localSheetId="6">#REF!</definedName>
    <definedName name="USRFO87" localSheetId="9">#REF!</definedName>
    <definedName name="USRFO87" localSheetId="10">#REF!</definedName>
    <definedName name="USRFO87" localSheetId="25">#REF!</definedName>
    <definedName name="USRFO87" localSheetId="26">#REF!</definedName>
    <definedName name="USRFO87" localSheetId="27">#REF!</definedName>
    <definedName name="USRFO87" localSheetId="30">#REF!</definedName>
    <definedName name="USRFO87" localSheetId="16">#REF!</definedName>
    <definedName name="USRFO87" localSheetId="21">#REF!</definedName>
    <definedName name="USRFO87" localSheetId="24">#REF!</definedName>
    <definedName name="USRFO87">#REF!</definedName>
    <definedName name="USRFO88" localSheetId="32">#REF!</definedName>
    <definedName name="USRFO88" localSheetId="33">#REF!</definedName>
    <definedName name="USRFO88" localSheetId="1">#REF!</definedName>
    <definedName name="USRFO88" localSheetId="14">#REF!</definedName>
    <definedName name="USRFO88" localSheetId="18">#REF!</definedName>
    <definedName name="USRFO88" localSheetId="3">#REF!</definedName>
    <definedName name="USRFO88" localSheetId="4">#REF!</definedName>
    <definedName name="USRFO88" localSheetId="5">#REF!</definedName>
    <definedName name="USRFO88" localSheetId="6">#REF!</definedName>
    <definedName name="USRFO88" localSheetId="9">#REF!</definedName>
    <definedName name="USRFO88" localSheetId="25">#REF!</definedName>
    <definedName name="USRFO88" localSheetId="26">#REF!</definedName>
    <definedName name="USRFO88" localSheetId="27">#REF!</definedName>
    <definedName name="USRFO88" localSheetId="30">#REF!</definedName>
    <definedName name="USRFO88" localSheetId="16">#REF!</definedName>
    <definedName name="USRFO88" localSheetId="21">#REF!</definedName>
    <definedName name="USRFO88">#REF!</definedName>
    <definedName name="USrng" localSheetId="32">OFFSET(#REF!,0,0,COUNT(#REF!),1)</definedName>
    <definedName name="USrng" localSheetId="33">OFFSET(#REF!,0,0,COUNT(#REF!),1)</definedName>
    <definedName name="USrng" localSheetId="1">OFFSET(#REF!,0,0,COUNT(#REF!),1)</definedName>
    <definedName name="USrng" localSheetId="11">OFFSET(#REF!,0,0,COUNT(#REF!),1)</definedName>
    <definedName name="USrng" localSheetId="14">OFFSET(#REF!,0,0,COUNT(#REF!),1)</definedName>
    <definedName name="USrng" localSheetId="15">OFFSET(#REF!,0,0,COUNT(#REF!),1)</definedName>
    <definedName name="USrng" localSheetId="17">OFFSET(#REF!,0,0,COUNT(#REF!),1)</definedName>
    <definedName name="USrng" localSheetId="3">OFFSET(#REF!,0,0,COUNT(#REF!),1)</definedName>
    <definedName name="USrng" localSheetId="4">OFFSET(#REF!,0,0,COUNT(#REF!),1)</definedName>
    <definedName name="USrng" localSheetId="5">OFFSET(#REF!,0,0,COUNT(#REF!),1)</definedName>
    <definedName name="USrng" localSheetId="6">OFFSET(#REF!,0,0,COUNT(#REF!),1)</definedName>
    <definedName name="USrng" localSheetId="9">OFFSET(#REF!,0,0,COUNT(#REF!),1)</definedName>
    <definedName name="USrng" localSheetId="10">OFFSET(#REF!,0,0,COUNT(#REF!),1)</definedName>
    <definedName name="USrng" localSheetId="25">OFFSET(#REF!,0,0,COUNT(#REF!),1)</definedName>
    <definedName name="USrng" localSheetId="26">OFFSET(#REF!,0,0,COUNT(#REF!),1)</definedName>
    <definedName name="USrng" localSheetId="27">OFFSET(#REF!,0,0,COUNT(#REF!),1)</definedName>
    <definedName name="USrng" localSheetId="30">OFFSET(#REF!,0,0,COUNT(#REF!),1)</definedName>
    <definedName name="USrng" localSheetId="16">OFFSET(#REF!,0,0,COUNT(#REF!),1)</definedName>
    <definedName name="USrng" localSheetId="21">OFFSET(#REF!,0,0,COUNT(#REF!),1)</definedName>
    <definedName name="USrng" localSheetId="24">OFFSET(#REF!,0,0,COUNT(#REF!),1)</definedName>
    <definedName name="USrng">OFFSET(#REF!,0,0,COUNT(#REF!),1)</definedName>
    <definedName name="USSR" localSheetId="31">#REF!</definedName>
    <definedName name="USSR" localSheetId="32">#REF!</definedName>
    <definedName name="USSR" localSheetId="33">#REF!</definedName>
    <definedName name="USSR" localSheetId="1">#REF!</definedName>
    <definedName name="USSR" localSheetId="11">#REF!</definedName>
    <definedName name="USSR" localSheetId="14">#REF!</definedName>
    <definedName name="USSR" localSheetId="15">#REF!</definedName>
    <definedName name="USSR" localSheetId="17">#REF!</definedName>
    <definedName name="USSR" localSheetId="18">#REF!</definedName>
    <definedName name="USSR" localSheetId="22">#REF!</definedName>
    <definedName name="USSR" localSheetId="3">#REF!</definedName>
    <definedName name="USSR" localSheetId="4">#REF!</definedName>
    <definedName name="USSR" localSheetId="5">#REF!</definedName>
    <definedName name="USSR" localSheetId="6">#REF!</definedName>
    <definedName name="USSR" localSheetId="9">#REF!</definedName>
    <definedName name="USSR" localSheetId="10">#REF!</definedName>
    <definedName name="USSR" localSheetId="25">#REF!</definedName>
    <definedName name="USSR" localSheetId="26">#REF!</definedName>
    <definedName name="USSR" localSheetId="27">#REF!</definedName>
    <definedName name="USSR" localSheetId="30">#REF!</definedName>
    <definedName name="USSR" localSheetId="16">#REF!</definedName>
    <definedName name="USSR" localSheetId="21">#REF!</definedName>
    <definedName name="USSR" localSheetId="23">#REF!</definedName>
    <definedName name="USSR" localSheetId="24">#REF!</definedName>
    <definedName name="USSR">#REF!</definedName>
    <definedName name="USTOT87" localSheetId="32">#REF!</definedName>
    <definedName name="USTOT87" localSheetId="33">#REF!</definedName>
    <definedName name="USTOT87" localSheetId="1">#REF!</definedName>
    <definedName name="USTOT87" localSheetId="11">#REF!</definedName>
    <definedName name="USTOT87" localSheetId="14">#REF!</definedName>
    <definedName name="USTOT87" localSheetId="17">#REF!</definedName>
    <definedName name="USTOT87" localSheetId="18">#REF!</definedName>
    <definedName name="USTOT87" localSheetId="3">#REF!</definedName>
    <definedName name="USTOT87" localSheetId="4">#REF!</definedName>
    <definedName name="USTOT87" localSheetId="5">#REF!</definedName>
    <definedName name="USTOT87" localSheetId="6">#REF!</definedName>
    <definedName name="USTOT87" localSheetId="9">#REF!</definedName>
    <definedName name="USTOT87" localSheetId="10">#REF!</definedName>
    <definedName name="USTOT87" localSheetId="25">#REF!</definedName>
    <definedName name="USTOT87" localSheetId="26">#REF!</definedName>
    <definedName name="USTOT87" localSheetId="27">#REF!</definedName>
    <definedName name="USTOT87" localSheetId="30">#REF!</definedName>
    <definedName name="USTOT87" localSheetId="16">#REF!</definedName>
    <definedName name="USTOT87" localSheetId="21">#REF!</definedName>
    <definedName name="USTOT87" localSheetId="24">#REF!</definedName>
    <definedName name="USTOT87">#REF!</definedName>
    <definedName name="USTOT88" localSheetId="32">#REF!</definedName>
    <definedName name="USTOT88" localSheetId="33">#REF!</definedName>
    <definedName name="USTOT88" localSheetId="1">#REF!</definedName>
    <definedName name="USTOT88" localSheetId="11">#REF!</definedName>
    <definedName name="USTOT88" localSheetId="14">#REF!</definedName>
    <definedName name="USTOT88" localSheetId="17">#REF!</definedName>
    <definedName name="USTOT88" localSheetId="18">#REF!</definedName>
    <definedName name="USTOT88" localSheetId="3">#REF!</definedName>
    <definedName name="USTOT88" localSheetId="4">#REF!</definedName>
    <definedName name="USTOT88" localSheetId="5">#REF!</definedName>
    <definedName name="USTOT88" localSheetId="6">#REF!</definedName>
    <definedName name="USTOT88" localSheetId="9">#REF!</definedName>
    <definedName name="USTOT88" localSheetId="10">#REF!</definedName>
    <definedName name="USTOT88" localSheetId="25">#REF!</definedName>
    <definedName name="USTOT88" localSheetId="26">#REF!</definedName>
    <definedName name="USTOT88" localSheetId="27">#REF!</definedName>
    <definedName name="USTOT88" localSheetId="30">#REF!</definedName>
    <definedName name="USTOT88" localSheetId="16">#REF!</definedName>
    <definedName name="USTOT88" localSheetId="21">#REF!</definedName>
    <definedName name="USTOT88" localSheetId="24">#REF!</definedName>
    <definedName name="USTOT88">#REF!</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1" hidden="1">{"Riqfin97",#N/A,FALSE,"Tran";"Riqfinpro",#N/A,FALSE,"Tran"}</definedName>
    <definedName name="uu" localSheetId="11" hidden="1">{"Riqfin97",#N/A,FALSE,"Tran";"Riqfinpro",#N/A,FALSE,"Tran"}</definedName>
    <definedName name="uu" localSheetId="14" hidden="1">{"Riqfin97",#N/A,FALSE,"Tran";"Riqfinpro",#N/A,FALSE,"Tran"}</definedName>
    <definedName name="uu" localSheetId="15" hidden="1">{"Riqfin97",#N/A,FALSE,"Tran";"Riqfinpro",#N/A,FALSE,"Tran"}</definedName>
    <definedName name="uu" localSheetId="17" hidden="1">{"Riqfin97",#N/A,FALSE,"Tran";"Riqfinpro",#N/A,FALSE,"Tran"}</definedName>
    <definedName name="uu" localSheetId="18" hidden="1">{"Riqfin97",#N/A,FALSE,"Tran";"Riqfinpro",#N/A,FALSE,"Tran"}</definedName>
    <definedName name="uu" localSheetId="22" hidden="1">{"Riqfin97",#N/A,FALSE,"Tran";"Riqfinpro",#N/A,FALSE,"Tran"}</definedName>
    <definedName name="uu" localSheetId="2" hidden="1">{"Riqfin97",#N/A,FALSE,"Tran";"Riqfinpro",#N/A,FALSE,"Tran"}</definedName>
    <definedName name="uu" localSheetId="3" hidden="1">{"Riqfin97",#N/A,FALSE,"Tran";"Riqfinpro",#N/A,FALSE,"Tran"}</definedName>
    <definedName name="uu" localSheetId="4" hidden="1">{"Riqfin97",#N/A,FALSE,"Tran";"Riqfinpro",#N/A,FALSE,"Tran"}</definedName>
    <definedName name="uu" localSheetId="5" hidden="1">{"Riqfin97",#N/A,FALSE,"Tran";"Riqfinpro",#N/A,FALSE,"Tran"}</definedName>
    <definedName name="uu" localSheetId="6" hidden="1">{"Riqfin97",#N/A,FALSE,"Tran";"Riqfinpro",#N/A,FALSE,"Tran"}</definedName>
    <definedName name="uu" localSheetId="9" hidden="1">{"Riqfin97",#N/A,FALSE,"Tran";"Riqfinpro",#N/A,FALSE,"Tran"}</definedName>
    <definedName name="uu" localSheetId="10" hidden="1">{"Riqfin97",#N/A,FALSE,"Tran";"Riqfinpro",#N/A,FALSE,"Tran"}</definedName>
    <definedName name="uu" localSheetId="0" hidden="1">{"Riqfin97",#N/A,FALSE,"Tran";"Riqfinpro",#N/A,FALSE,"Tran"}</definedName>
    <definedName name="uu" localSheetId="25" hidden="1">{"Riqfin97",#N/A,FALSE,"Tran";"Riqfinpro",#N/A,FALSE,"Tran"}</definedName>
    <definedName name="uu" localSheetId="26" hidden="1">{"Riqfin97",#N/A,FALSE,"Tran";"Riqfinpro",#N/A,FALSE,"Tran"}</definedName>
    <definedName name="uu" localSheetId="27" hidden="1">{"Riqfin97",#N/A,FALSE,"Tran";"Riqfinpro",#N/A,FALSE,"Tran"}</definedName>
    <definedName name="uu" localSheetId="28" hidden="1">{"Riqfin97",#N/A,FALSE,"Tran";"Riqfinpro",#N/A,FALSE,"Tran"}</definedName>
    <definedName name="uu" localSheetId="30" hidden="1">{"Riqfin97",#N/A,FALSE,"Tran";"Riqfinpro",#N/A,FALSE,"Tran"}</definedName>
    <definedName name="uu" localSheetId="16" hidden="1">{"Riqfin97",#N/A,FALSE,"Tran";"Riqfinpro",#N/A,FALSE,"Tran"}</definedName>
    <definedName name="uu" localSheetId="21" hidden="1">{"Riqfin97",#N/A,FALSE,"Tran";"Riqfinpro",#N/A,FALSE,"Tran"}</definedName>
    <definedName name="uu" localSheetId="23" hidden="1">{"Riqfin97",#N/A,FALSE,"Tran";"Riqfinpro",#N/A,FALSE,"Tran"}</definedName>
    <definedName name="uu" localSheetId="24" hidden="1">{"Riqfin97",#N/A,FALSE,"Tran";"Riqfinpro",#N/A,FALSE,"Tran"}</definedName>
    <definedName name="uu"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1" hidden="1">{"Riqfin97",#N/A,FALSE,"Tran";"Riqfinpro",#N/A,FALSE,"Tran"}</definedName>
    <definedName name="uuu" localSheetId="11" hidden="1">{"Riqfin97",#N/A,FALSE,"Tran";"Riqfinpro",#N/A,FALSE,"Tran"}</definedName>
    <definedName name="uuu" localSheetId="14" hidden="1">{"Riqfin97",#N/A,FALSE,"Tran";"Riqfinpro",#N/A,FALSE,"Tran"}</definedName>
    <definedName name="uuu" localSheetId="15" hidden="1">{"Riqfin97",#N/A,FALSE,"Tran";"Riqfinpro",#N/A,FALSE,"Tran"}</definedName>
    <definedName name="uuu" localSheetId="17" hidden="1">{"Riqfin97",#N/A,FALSE,"Tran";"Riqfinpro",#N/A,FALSE,"Tran"}</definedName>
    <definedName name="uuu" localSheetId="18" hidden="1">{"Riqfin97",#N/A,FALSE,"Tran";"Riqfinpro",#N/A,FALSE,"Tran"}</definedName>
    <definedName name="uuu" localSheetId="22" hidden="1">{"Riqfin97",#N/A,FALSE,"Tran";"Riqfinpro",#N/A,FALSE,"Tran"}</definedName>
    <definedName name="uuu" localSheetId="2" hidden="1">{"Riqfin97",#N/A,FALSE,"Tran";"Riqfinpro",#N/A,FALSE,"Tran"}</definedName>
    <definedName name="uuu" localSheetId="3" hidden="1">{"Riqfin97",#N/A,FALSE,"Tran";"Riqfinpro",#N/A,FALSE,"Tran"}</definedName>
    <definedName name="uuu" localSheetId="4" hidden="1">{"Riqfin97",#N/A,FALSE,"Tran";"Riqfinpro",#N/A,FALSE,"Tran"}</definedName>
    <definedName name="uuu" localSheetId="5" hidden="1">{"Riqfin97",#N/A,FALSE,"Tran";"Riqfinpro",#N/A,FALSE,"Tran"}</definedName>
    <definedName name="uuu" localSheetId="6" hidden="1">{"Riqfin97",#N/A,FALSE,"Tran";"Riqfinpro",#N/A,FALSE,"Tran"}</definedName>
    <definedName name="uuu" localSheetId="9" hidden="1">{"Riqfin97",#N/A,FALSE,"Tran";"Riqfinpro",#N/A,FALSE,"Tran"}</definedName>
    <definedName name="uuu" localSheetId="10" hidden="1">{"Main Economic Indicators",#N/A,FALSE,"C"}</definedName>
    <definedName name="uuu" localSheetId="0" hidden="1">{"Riqfin97",#N/A,FALSE,"Tran";"Riqfinpro",#N/A,FALSE,"Tran"}</definedName>
    <definedName name="uuu" localSheetId="25" hidden="1">{"Riqfin97",#N/A,FALSE,"Tran";"Riqfinpro",#N/A,FALSE,"Tran"}</definedName>
    <definedName name="uuu" localSheetId="26" hidden="1">{"Riqfin97",#N/A,FALSE,"Tran";"Riqfinpro",#N/A,FALSE,"Tran"}</definedName>
    <definedName name="uuu" localSheetId="27" hidden="1">{"Riqfin97",#N/A,FALSE,"Tran";"Riqfinpro",#N/A,FALSE,"Tran"}</definedName>
    <definedName name="uuu" localSheetId="28" hidden="1">{"Riqfin97",#N/A,FALSE,"Tran";"Riqfinpro",#N/A,FALSE,"Tran"}</definedName>
    <definedName name="uuu" localSheetId="30" hidden="1">{"Riqfin97",#N/A,FALSE,"Tran";"Riqfinpro",#N/A,FALSE,"Tran"}</definedName>
    <definedName name="uuu" localSheetId="16" hidden="1">{"Riqfin97",#N/A,FALSE,"Tran";"Riqfinpro",#N/A,FALSE,"Tran"}</definedName>
    <definedName name="uuu" localSheetId="21" hidden="1">{"Riqfin97",#N/A,FALSE,"Tran";"Riqfinpro",#N/A,FALSE,"Tran"}</definedName>
    <definedName name="uuu" localSheetId="23" hidden="1">{"Riqfin97",#N/A,FALSE,"Tran";"Riqfinpro",#N/A,FALSE,"Tran"}</definedName>
    <definedName name="uuu" localSheetId="24" hidden="1">{"Riqfin97",#N/A,FALSE,"Tran";"Riqfinpro",#N/A,FALSE,"Tran"}</definedName>
    <definedName name="uuu" hidden="1">{"Riqfin97",#N/A,FALSE,"Tran";"Riqfinpro",#N/A,FALSE,"Tran"}</definedName>
    <definedName name="uuuuu">#REF!</definedName>
    <definedName name="uuuuuu" localSheetId="31" hidden="1">{"Riqfin97",#N/A,FALSE,"Tran";"Riqfinpro",#N/A,FALSE,"Tran"}</definedName>
    <definedName name="uuuuuu" localSheetId="32" hidden="1">{"Riqfin97",#N/A,FALSE,"Tran";"Riqfinpro",#N/A,FALSE,"Tran"}</definedName>
    <definedName name="uuuuuu" localSheetId="33" hidden="1">{"Riqfin97",#N/A,FALSE,"Tran";"Riqfinpro",#N/A,FALSE,"Tran"}</definedName>
    <definedName name="uuuuuu" localSheetId="1" hidden="1">{"Riqfin97",#N/A,FALSE,"Tran";"Riqfinpro",#N/A,FALSE,"Tran"}</definedName>
    <definedName name="uuuuuu" localSheetId="11" hidden="1">{"Riqfin97",#N/A,FALSE,"Tran";"Riqfinpro",#N/A,FALSE,"Tran"}</definedName>
    <definedName name="uuuuuu" localSheetId="14" hidden="1">{"Riqfin97",#N/A,FALSE,"Tran";"Riqfinpro",#N/A,FALSE,"Tran"}</definedName>
    <definedName name="uuuuuu" localSheetId="15" hidden="1">{"Riqfin97",#N/A,FALSE,"Tran";"Riqfinpro",#N/A,FALSE,"Tran"}</definedName>
    <definedName name="uuuuuu" localSheetId="17" hidden="1">{"Riqfin97",#N/A,FALSE,"Tran";"Riqfinpro",#N/A,FALSE,"Tran"}</definedName>
    <definedName name="uuuuuu" localSheetId="18" hidden="1">{"Riqfin97",#N/A,FALSE,"Tran";"Riqfinpro",#N/A,FALSE,"Tran"}</definedName>
    <definedName name="uuuuuu" localSheetId="22" hidden="1">{"Riqfin97",#N/A,FALSE,"Tran";"Riqfinpro",#N/A,FALSE,"Tran"}</definedName>
    <definedName name="uuuuuu" localSheetId="2" hidden="1">{"Riqfin97",#N/A,FALSE,"Tran";"Riqfinpro",#N/A,FALSE,"Tran"}</definedName>
    <definedName name="uuuuuu" localSheetId="3" hidden="1">{"Riqfin97",#N/A,FALSE,"Tran";"Riqfinpro",#N/A,FALSE,"Tran"}</definedName>
    <definedName name="uuuuuu" localSheetId="4" hidden="1">{"Riqfin97",#N/A,FALSE,"Tran";"Riqfinpro",#N/A,FALSE,"Tran"}</definedName>
    <definedName name="uuuuuu" localSheetId="5" hidden="1">{"Riqfin97",#N/A,FALSE,"Tran";"Riqfinpro",#N/A,FALSE,"Tran"}</definedName>
    <definedName name="uuuuuu" localSheetId="6" hidden="1">{"Riqfin97",#N/A,FALSE,"Tran";"Riqfinpro",#N/A,FALSE,"Tran"}</definedName>
    <definedName name="uuuuuu" localSheetId="9" hidden="1">{"Riqfin97",#N/A,FALSE,"Tran";"Riqfinpro",#N/A,FALSE,"Tran"}</definedName>
    <definedName name="uuuuuu" localSheetId="10" hidden="1">{"Riqfin97",#N/A,FALSE,"Tran";"Riqfinpro",#N/A,FALSE,"Tran"}</definedName>
    <definedName name="uuuuuu" localSheetId="0" hidden="1">{"Riqfin97",#N/A,FALSE,"Tran";"Riqfinpro",#N/A,FALSE,"Tran"}</definedName>
    <definedName name="uuuuuu" localSheetId="25" hidden="1">{"Riqfin97",#N/A,FALSE,"Tran";"Riqfinpro",#N/A,FALSE,"Tran"}</definedName>
    <definedName name="uuuuuu" localSheetId="26" hidden="1">{"Riqfin97",#N/A,FALSE,"Tran";"Riqfinpro",#N/A,FALSE,"Tran"}</definedName>
    <definedName name="uuuuuu" localSheetId="27" hidden="1">{"Riqfin97",#N/A,FALSE,"Tran";"Riqfinpro",#N/A,FALSE,"Tran"}</definedName>
    <definedName name="uuuuuu" localSheetId="28" hidden="1">{"Riqfin97",#N/A,FALSE,"Tran";"Riqfinpro",#N/A,FALSE,"Tran"}</definedName>
    <definedName name="uuuuuu" localSheetId="30" hidden="1">{"Riqfin97",#N/A,FALSE,"Tran";"Riqfinpro",#N/A,FALSE,"Tran"}</definedName>
    <definedName name="uuuuuu" localSheetId="16" hidden="1">{"Riqfin97",#N/A,FALSE,"Tran";"Riqfinpro",#N/A,FALSE,"Tran"}</definedName>
    <definedName name="uuuuuu" localSheetId="21" hidden="1">{"Riqfin97",#N/A,FALSE,"Tran";"Riqfinpro",#N/A,FALSE,"Tran"}</definedName>
    <definedName name="uuuuuu" localSheetId="23" hidden="1">{"Riqfin97",#N/A,FALSE,"Tran";"Riqfinpro",#N/A,FALSE,"Tran"}</definedName>
    <definedName name="uuuuuu" localSheetId="24" hidden="1">{"Riqfin97",#N/A,FALSE,"Tran";"Riqfinpro",#N/A,FALSE,"Tran"}</definedName>
    <definedName name="uuuuuu" hidden="1">{"Riqfin97",#N/A,FALSE,"Tran";"Riqfinpro",#N/A,FALSE,"Tran"}</definedName>
    <definedName name="v">#N/A</definedName>
    <definedName name="VALID_FORMATS" localSheetId="31">#REF!</definedName>
    <definedName name="VALID_FORMATS" localSheetId="32">#REF!</definedName>
    <definedName name="VALID_FORMATS" localSheetId="33">#REF!</definedName>
    <definedName name="VALID_FORMATS" localSheetId="1">#REF!</definedName>
    <definedName name="VALID_FORMATS" localSheetId="11">#REF!</definedName>
    <definedName name="VALID_FORMATS" localSheetId="14">#REF!</definedName>
    <definedName name="VALID_FORMATS" localSheetId="15">#REF!</definedName>
    <definedName name="VALID_FORMATS" localSheetId="17">#REF!</definedName>
    <definedName name="VALID_FORMATS" localSheetId="18">#REF!</definedName>
    <definedName name="VALID_FORMATS" localSheetId="22">#REF!</definedName>
    <definedName name="VALID_FORMATS" localSheetId="3">#REF!</definedName>
    <definedName name="VALID_FORMATS" localSheetId="4">#REF!</definedName>
    <definedName name="VALID_FORMATS" localSheetId="5">#REF!</definedName>
    <definedName name="VALID_FORMATS" localSheetId="6">#REF!</definedName>
    <definedName name="VALID_FORMATS" localSheetId="9">#REF!</definedName>
    <definedName name="VALID_FORMATS" localSheetId="10">#REF!</definedName>
    <definedName name="VALID_FORMATS" localSheetId="25">#REF!</definedName>
    <definedName name="VALID_FORMATS" localSheetId="26">#REF!</definedName>
    <definedName name="VALID_FORMATS" localSheetId="27">#REF!</definedName>
    <definedName name="VALID_FORMATS" localSheetId="30">#REF!</definedName>
    <definedName name="VALID_FORMATS" localSheetId="16">#REF!</definedName>
    <definedName name="VALID_FORMATS" localSheetId="21">#REF!</definedName>
    <definedName name="VALID_FORMATS" localSheetId="23">#REF!</definedName>
    <definedName name="VALID_FORMATS" localSheetId="24">#REF!</definedName>
    <definedName name="VALID_FORMATS">#REF!</definedName>
    <definedName name="VenceHoy" localSheetId="32">#REF!</definedName>
    <definedName name="VenceHoy" localSheetId="33">#REF!</definedName>
    <definedName name="VenceHoy" localSheetId="1">#REF!</definedName>
    <definedName name="VenceHoy" localSheetId="11">#REF!</definedName>
    <definedName name="VenceHoy" localSheetId="14">#REF!</definedName>
    <definedName name="VenceHoy" localSheetId="15">#REF!</definedName>
    <definedName name="VenceHoy" localSheetId="17">#REF!</definedName>
    <definedName name="VenceHoy" localSheetId="22">#REF!</definedName>
    <definedName name="VenceHoy" localSheetId="3">#REF!</definedName>
    <definedName name="VenceHoy" localSheetId="4">#REF!</definedName>
    <definedName name="VenceHoy" localSheetId="5">#REF!</definedName>
    <definedName name="VenceHoy" localSheetId="6">#REF!</definedName>
    <definedName name="VenceHoy" localSheetId="9">#REF!</definedName>
    <definedName name="VenceHoy" localSheetId="10">#REF!</definedName>
    <definedName name="VenceHoy" localSheetId="25">#REF!</definedName>
    <definedName name="VenceHoy" localSheetId="30">#REF!</definedName>
    <definedName name="VenceHoy" localSheetId="16">#REF!</definedName>
    <definedName name="VenceHoy" localSheetId="21">#REF!</definedName>
    <definedName name="VenceHoy" localSheetId="23">#REF!</definedName>
    <definedName name="VenceHoy" localSheetId="24">#REF!</definedName>
    <definedName name="VenceHoy">#REF!</definedName>
    <definedName name="venci" localSheetId="11">#REF!</definedName>
    <definedName name="venci" localSheetId="10">#REF!</definedName>
    <definedName name="venci">#REF!</definedName>
    <definedName name="venci2000">#REF!</definedName>
    <definedName name="venci2001">#REF!</definedName>
    <definedName name="venci2002">#REF!</definedName>
    <definedName name="venci2003">#REF!</definedName>
    <definedName name="venci98">#REF!</definedName>
    <definedName name="venci98j">#REF!</definedName>
    <definedName name="venci98s" localSheetId="11">#REF!</definedName>
    <definedName name="venci98s" localSheetId="10">#REF!</definedName>
    <definedName name="venci98s">#REF!</definedName>
    <definedName name="venci99" localSheetId="11">#REF!</definedName>
    <definedName name="venci99" localSheetId="10">#REF!</definedName>
    <definedName name="venci99">#REF!</definedName>
    <definedName name="VENEZU" localSheetId="32">#REF!</definedName>
    <definedName name="VENEZU" localSheetId="33">#REF!</definedName>
    <definedName name="VENEZU" localSheetId="1">#REF!</definedName>
    <definedName name="VENEZU" localSheetId="14">#REF!</definedName>
    <definedName name="VENEZU" localSheetId="17">#REF!</definedName>
    <definedName name="VENEZU" localSheetId="18">#REF!</definedName>
    <definedName name="VENEZU" localSheetId="3">#REF!</definedName>
    <definedName name="VENEZU" localSheetId="4">#REF!</definedName>
    <definedName name="VENEZU" localSheetId="5">#REF!</definedName>
    <definedName name="VENEZU" localSheetId="6">#REF!</definedName>
    <definedName name="VENEZU" localSheetId="9">#REF!</definedName>
    <definedName name="VENEZU" localSheetId="10">#REF!</definedName>
    <definedName name="VENEZU" localSheetId="25">#REF!</definedName>
    <definedName name="VENEZU" localSheetId="26">#REF!</definedName>
    <definedName name="VENEZU" localSheetId="27">#REF!</definedName>
    <definedName name="VENEZU" localSheetId="30">#REF!</definedName>
    <definedName name="VENEZU" localSheetId="16">#REF!</definedName>
    <definedName name="VENEZU" localSheetId="21">#REF!</definedName>
    <definedName name="VENEZU" localSheetId="24">#REF!</definedName>
    <definedName name="VENEZU">#REF!</definedName>
    <definedName name="VENEZUELA">"bANCOS"</definedName>
    <definedName name="VIAAEREA" localSheetId="32">#REF!</definedName>
    <definedName name="VIAAEREA" localSheetId="33">#REF!</definedName>
    <definedName name="VIAAEREA" localSheetId="1">#REF!</definedName>
    <definedName name="VIAAEREA" localSheetId="11">#REF!</definedName>
    <definedName name="VIAAEREA" localSheetId="14">#REF!</definedName>
    <definedName name="VIAAEREA" localSheetId="3">#REF!</definedName>
    <definedName name="VIAAEREA" localSheetId="4">#REF!</definedName>
    <definedName name="VIAAEREA" localSheetId="5">#REF!</definedName>
    <definedName name="VIAAEREA" localSheetId="6">#REF!</definedName>
    <definedName name="VIAAEREA" localSheetId="9">#REF!</definedName>
    <definedName name="VIAAEREA" localSheetId="10">#REF!</definedName>
    <definedName name="VIAAEREA" localSheetId="30">#REF!</definedName>
    <definedName name="VIAAEREA" localSheetId="21">#REF!</definedName>
    <definedName name="VIAAEREA">#REF!</definedName>
    <definedName name="volume_trade" localSheetId="11">#REF!</definedName>
    <definedName name="volume_trade" localSheetId="10">#REF!</definedName>
    <definedName name="volume_trade">#REF!</definedName>
    <definedName name="VTITLES" localSheetId="32">#REF!</definedName>
    <definedName name="VTITLES" localSheetId="33">#REF!</definedName>
    <definedName name="VTITLES" localSheetId="1">#REF!</definedName>
    <definedName name="VTITLES" localSheetId="11">#REF!</definedName>
    <definedName name="VTITLES" localSheetId="14">#REF!</definedName>
    <definedName name="VTITLES" localSheetId="3">#REF!</definedName>
    <definedName name="VTITLES" localSheetId="4">#REF!</definedName>
    <definedName name="VTITLES" localSheetId="5">#REF!</definedName>
    <definedName name="VTITLES" localSheetId="6">#REF!</definedName>
    <definedName name="VTITLES" localSheetId="9">#REF!</definedName>
    <definedName name="VTITLES" localSheetId="10">#REF!</definedName>
    <definedName name="VTITLES" localSheetId="30">#REF!</definedName>
    <definedName name="VTITLES" localSheetId="21">#REF!</definedName>
    <definedName name="VTITLES">#REF!</definedName>
    <definedName name="vv" localSheetId="31" hidden="1">{"Tab1",#N/A,FALSE,"P";"Tab2",#N/A,FALSE,"P"}</definedName>
    <definedName name="vv" localSheetId="32" hidden="1">{"Tab1",#N/A,FALSE,"P";"Tab2",#N/A,FALSE,"P"}</definedName>
    <definedName name="vv" localSheetId="33" hidden="1">{"Tab1",#N/A,FALSE,"P";"Tab2",#N/A,FALSE,"P"}</definedName>
    <definedName name="vv" localSheetId="1" hidden="1">{"Tab1",#N/A,FALSE,"P";"Tab2",#N/A,FALSE,"P"}</definedName>
    <definedName name="vv" localSheetId="11" hidden="1">{"Tab1",#N/A,FALSE,"P";"Tab2",#N/A,FALSE,"P"}</definedName>
    <definedName name="vv" localSheetId="14" hidden="1">{"Tab1",#N/A,FALSE,"P";"Tab2",#N/A,FALSE,"P"}</definedName>
    <definedName name="vv" localSheetId="15" hidden="1">{"Tab1",#N/A,FALSE,"P";"Tab2",#N/A,FALSE,"P"}</definedName>
    <definedName name="vv" localSheetId="17" hidden="1">{"Tab1",#N/A,FALSE,"P";"Tab2",#N/A,FALSE,"P"}</definedName>
    <definedName name="vv" localSheetId="18" hidden="1">{"Tab1",#N/A,FALSE,"P";"Tab2",#N/A,FALSE,"P"}</definedName>
    <definedName name="vv" localSheetId="22" hidden="1">{"Tab1",#N/A,FALSE,"P";"Tab2",#N/A,FALSE,"P"}</definedName>
    <definedName name="vv" localSheetId="2" hidden="1">{"Tab1",#N/A,FALSE,"P";"Tab2",#N/A,FALSE,"P"}</definedName>
    <definedName name="vv" localSheetId="3" hidden="1">{"Tab1",#N/A,FALSE,"P";"Tab2",#N/A,FALSE,"P"}</definedName>
    <definedName name="vv" localSheetId="4" hidden="1">{"Tab1",#N/A,FALSE,"P";"Tab2",#N/A,FALSE,"P"}</definedName>
    <definedName name="vv" localSheetId="5" hidden="1">{"Tab1",#N/A,FALSE,"P";"Tab2",#N/A,FALSE,"P"}</definedName>
    <definedName name="vv" localSheetId="6" hidden="1">{"Tab1",#N/A,FALSE,"P";"Tab2",#N/A,FALSE,"P"}</definedName>
    <definedName name="vv" localSheetId="9" hidden="1">{"Tab1",#N/A,FALSE,"P";"Tab2",#N/A,FALSE,"P"}</definedName>
    <definedName name="vv" localSheetId="10" hidden="1">{"Tab1",#N/A,FALSE,"P";"Tab2",#N/A,FALSE,"P"}</definedName>
    <definedName name="vv" localSheetId="0" hidden="1">{"Tab1",#N/A,FALSE,"P";"Tab2",#N/A,FALSE,"P"}</definedName>
    <definedName name="vv" localSheetId="25" hidden="1">{"Tab1",#N/A,FALSE,"P";"Tab2",#N/A,FALSE,"P"}</definedName>
    <definedName name="vv" localSheetId="26" hidden="1">{"Tab1",#N/A,FALSE,"P";"Tab2",#N/A,FALSE,"P"}</definedName>
    <definedName name="vv" localSheetId="27" hidden="1">{"Tab1",#N/A,FALSE,"P";"Tab2",#N/A,FALSE,"P"}</definedName>
    <definedName name="vv" localSheetId="28" hidden="1">{"Tab1",#N/A,FALSE,"P";"Tab2",#N/A,FALSE,"P"}</definedName>
    <definedName name="vv" localSheetId="30" hidden="1">{"Tab1",#N/A,FALSE,"P";"Tab2",#N/A,FALSE,"P"}</definedName>
    <definedName name="vv" localSheetId="16" hidden="1">{"Tab1",#N/A,FALSE,"P";"Tab2",#N/A,FALSE,"P"}</definedName>
    <definedName name="vv" localSheetId="21" hidden="1">{"Tab1",#N/A,FALSE,"P";"Tab2",#N/A,FALSE,"P"}</definedName>
    <definedName name="vv" localSheetId="23" hidden="1">{"Tab1",#N/A,FALSE,"P";"Tab2",#N/A,FALSE,"P"}</definedName>
    <definedName name="vv" localSheetId="24" hidden="1">{"Tab1",#N/A,FALSE,"P";"Tab2",#N/A,FALSE,"P"}</definedName>
    <definedName name="vv"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1" hidden="1">{"Tab1",#N/A,FALSE,"P";"Tab2",#N/A,FALSE,"P"}</definedName>
    <definedName name="vvv" localSheetId="11" hidden="1">{"Tab1",#N/A,FALSE,"P";"Tab2",#N/A,FALSE,"P"}</definedName>
    <definedName name="vvv" localSheetId="14" hidden="1">{"Tab1",#N/A,FALSE,"P";"Tab2",#N/A,FALSE,"P"}</definedName>
    <definedName name="vvv" localSheetId="15" hidden="1">{"Tab1",#N/A,FALSE,"P";"Tab2",#N/A,FALSE,"P"}</definedName>
    <definedName name="vvv" localSheetId="17" hidden="1">{"Tab1",#N/A,FALSE,"P";"Tab2",#N/A,FALSE,"P"}</definedName>
    <definedName name="vvv" localSheetId="18" hidden="1">{"Tab1",#N/A,FALSE,"P";"Tab2",#N/A,FALSE,"P"}</definedName>
    <definedName name="vvv" localSheetId="22" hidden="1">{"Tab1",#N/A,FALSE,"P";"Tab2",#N/A,FALSE,"P"}</definedName>
    <definedName name="vvv" localSheetId="2" hidden="1">{"Tab1",#N/A,FALSE,"P";"Tab2",#N/A,FALSE,"P"}</definedName>
    <definedName name="vvv" localSheetId="3" hidden="1">{"Tab1",#N/A,FALSE,"P";"Tab2",#N/A,FALSE,"P"}</definedName>
    <definedName name="vvv" localSheetId="4" hidden="1">{"Tab1",#N/A,FALSE,"P";"Tab2",#N/A,FALSE,"P"}</definedName>
    <definedName name="vvv" localSheetId="5" hidden="1">{"Tab1",#N/A,FALSE,"P";"Tab2",#N/A,FALSE,"P"}</definedName>
    <definedName name="vvv" localSheetId="6" hidden="1">{"Tab1",#N/A,FALSE,"P";"Tab2",#N/A,FALSE,"P"}</definedName>
    <definedName name="vvv" localSheetId="9" hidden="1">{"Tab1",#N/A,FALSE,"P";"Tab2",#N/A,FALSE,"P"}</definedName>
    <definedName name="vvv" localSheetId="10" hidden="1">{"Tab1",#N/A,FALSE,"P";"Tab2",#N/A,FALSE,"P"}</definedName>
    <definedName name="vvv" localSheetId="0" hidden="1">{"Tab1",#N/A,FALSE,"P";"Tab2",#N/A,FALSE,"P"}</definedName>
    <definedName name="vvv" localSheetId="25" hidden="1">{"Tab1",#N/A,FALSE,"P";"Tab2",#N/A,FALSE,"P"}</definedName>
    <definedName name="vvv" localSheetId="26" hidden="1">{"Tab1",#N/A,FALSE,"P";"Tab2",#N/A,FALSE,"P"}</definedName>
    <definedName name="vvv" localSheetId="27" hidden="1">{"Tab1",#N/A,FALSE,"P";"Tab2",#N/A,FALSE,"P"}</definedName>
    <definedName name="vvv" localSheetId="28" hidden="1">{"Tab1",#N/A,FALSE,"P";"Tab2",#N/A,FALSE,"P"}</definedName>
    <definedName name="vvv" localSheetId="30" hidden="1">{"Tab1",#N/A,FALSE,"P";"Tab2",#N/A,FALSE,"P"}</definedName>
    <definedName name="vvv" localSheetId="16" hidden="1">{"Tab1",#N/A,FALSE,"P";"Tab2",#N/A,FALSE,"P"}</definedName>
    <definedName name="vvv" localSheetId="21" hidden="1">{"Tab1",#N/A,FALSE,"P";"Tab2",#N/A,FALSE,"P"}</definedName>
    <definedName name="vvv" localSheetId="23" hidden="1">{"Tab1",#N/A,FALSE,"P";"Tab2",#N/A,FALSE,"P"}</definedName>
    <definedName name="vvv" localSheetId="24" hidden="1">{"Tab1",#N/A,FALSE,"P";"Tab2",#N/A,FALSE,"P"}</definedName>
    <definedName name="vvv" hidden="1">{"Tab1",#N/A,FALSE,"P";"Tab2",#N/A,FALSE,"P"}</definedName>
    <definedName name="vvvv" localSheetId="31" hidden="1">{"Minpmon",#N/A,FALSE,"Monthinput"}</definedName>
    <definedName name="vvvv" localSheetId="32" hidden="1">{"Minpmon",#N/A,FALSE,"Monthinput"}</definedName>
    <definedName name="vvvv" localSheetId="33" hidden="1">{"Minpmon",#N/A,FALSE,"Monthinput"}</definedName>
    <definedName name="vvvv" localSheetId="1" hidden="1">{"Minpmon",#N/A,FALSE,"Monthinput"}</definedName>
    <definedName name="vvvv" localSheetId="11" hidden="1">{"Minpmon",#N/A,FALSE,"Monthinput"}</definedName>
    <definedName name="vvvv" localSheetId="14" hidden="1">{"Minpmon",#N/A,FALSE,"Monthinput"}</definedName>
    <definedName name="vvvv" localSheetId="15" hidden="1">{"Minpmon",#N/A,FALSE,"Monthinput"}</definedName>
    <definedName name="vvvv" localSheetId="17" hidden="1">{"Minpmon",#N/A,FALSE,"Monthinput"}</definedName>
    <definedName name="vvvv" localSheetId="18" hidden="1">{"Minpmon",#N/A,FALSE,"Monthinput"}</definedName>
    <definedName name="vvvv" localSheetId="22" hidden="1">{"Minpmon",#N/A,FALSE,"Monthinput"}</definedName>
    <definedName name="vvvv" localSheetId="2" hidden="1">{"Minpmon",#N/A,FALSE,"Monthinput"}</definedName>
    <definedName name="vvvv" localSheetId="3" hidden="1">{"Minpmon",#N/A,FALSE,"Monthinput"}</definedName>
    <definedName name="vvvv" localSheetId="4" hidden="1">{"Minpmon",#N/A,FALSE,"Monthinput"}</definedName>
    <definedName name="vvvv" localSheetId="5" hidden="1">{"Minpmon",#N/A,FALSE,"Monthinput"}</definedName>
    <definedName name="vvvv" localSheetId="6" hidden="1">{"Minpmon",#N/A,FALSE,"Monthinput"}</definedName>
    <definedName name="vvvv" localSheetId="9" hidden="1">{"Minpmon",#N/A,FALSE,"Monthinput"}</definedName>
    <definedName name="vvvv" localSheetId="10" hidden="1">{"Minpmon",#N/A,FALSE,"Monthinput"}</definedName>
    <definedName name="vvvv" localSheetId="0" hidden="1">{"Minpmon",#N/A,FALSE,"Monthinput"}</definedName>
    <definedName name="vvvv" localSheetId="25" hidden="1">{"Minpmon",#N/A,FALSE,"Monthinput"}</definedName>
    <definedName name="vvvv" localSheetId="26" hidden="1">{"Minpmon",#N/A,FALSE,"Monthinput"}</definedName>
    <definedName name="vvvv" localSheetId="27" hidden="1">{"Minpmon",#N/A,FALSE,"Monthinput"}</definedName>
    <definedName name="vvvv" localSheetId="28" hidden="1">{"Minpmon",#N/A,FALSE,"Monthinput"}</definedName>
    <definedName name="vvvv" localSheetId="30" hidden="1">{"Minpmon",#N/A,FALSE,"Monthinput"}</definedName>
    <definedName name="vvvv" localSheetId="16" hidden="1">{"Minpmon",#N/A,FALSE,"Monthinput"}</definedName>
    <definedName name="vvvv" localSheetId="21" hidden="1">{"Minpmon",#N/A,FALSE,"Monthinput"}</definedName>
    <definedName name="vvvv" localSheetId="23" hidden="1">{"Minpmon",#N/A,FALSE,"Monthinput"}</definedName>
    <definedName name="vvvv" localSheetId="24" hidden="1">{"Minpmon",#N/A,FALSE,"Monthinput"}</definedName>
    <definedName name="vvvv" hidden="1">{"Minpmon",#N/A,FALSE,"Monthinput"}</definedName>
    <definedName name="vvvvvvvvvvvv" localSheetId="31" hidden="1">{"Riqfin97",#N/A,FALSE,"Tran";"Riqfinpro",#N/A,FALSE,"Tran"}</definedName>
    <definedName name="vvvvvvvvvvvv" localSheetId="32" hidden="1">{"Riqfin97",#N/A,FALSE,"Tran";"Riqfinpro",#N/A,FALSE,"Tran"}</definedName>
    <definedName name="vvvvvvvvvvvv" localSheetId="33" hidden="1">{"Riqfin97",#N/A,FALSE,"Tran";"Riqfinpro",#N/A,FALSE,"Tran"}</definedName>
    <definedName name="vvvvvvvvvvvv" localSheetId="1" hidden="1">{"Riqfin97",#N/A,FALSE,"Tran";"Riqfinpro",#N/A,FALSE,"Tran"}</definedName>
    <definedName name="vvvvvvvvvvvv" localSheetId="11" hidden="1">{"Riqfin97",#N/A,FALSE,"Tran";"Riqfinpro",#N/A,FALSE,"Tran"}</definedName>
    <definedName name="vvvvvvvvvvvv" localSheetId="14" hidden="1">{"Riqfin97",#N/A,FALSE,"Tran";"Riqfinpro",#N/A,FALSE,"Tran"}</definedName>
    <definedName name="vvvvvvvvvvvv" localSheetId="15" hidden="1">{"Riqfin97",#N/A,FALSE,"Tran";"Riqfinpro",#N/A,FALSE,"Tran"}</definedName>
    <definedName name="vvvvvvvvvvvv" localSheetId="17" hidden="1">{"Riqfin97",#N/A,FALSE,"Tran";"Riqfinpro",#N/A,FALSE,"Tran"}</definedName>
    <definedName name="vvvvvvvvvvvv" localSheetId="18" hidden="1">{"Riqfin97",#N/A,FALSE,"Tran";"Riqfinpro",#N/A,FALSE,"Tran"}</definedName>
    <definedName name="vvvvvvvvvvvv" localSheetId="22" hidden="1">{"Riqfin97",#N/A,FALSE,"Tran";"Riqfinpro",#N/A,FALSE,"Tran"}</definedName>
    <definedName name="vvvvvvvvvvvv" localSheetId="2" hidden="1">{"Riqfin97",#N/A,FALSE,"Tran";"Riqfinpro",#N/A,FALSE,"Tran"}</definedName>
    <definedName name="vvvvvvvvvvvv" localSheetId="3" hidden="1">{"Riqfin97",#N/A,FALSE,"Tran";"Riqfinpro",#N/A,FALSE,"Tran"}</definedName>
    <definedName name="vvvvvvvvvvvv" localSheetId="4" hidden="1">{"Riqfin97",#N/A,FALSE,"Tran";"Riqfinpro",#N/A,FALSE,"Tran"}</definedName>
    <definedName name="vvvvvvvvvvvv" localSheetId="5" hidden="1">{"Riqfin97",#N/A,FALSE,"Tran";"Riqfinpro",#N/A,FALSE,"Tran"}</definedName>
    <definedName name="vvvvvvvvvvvv" localSheetId="6" hidden="1">{"Riqfin97",#N/A,FALSE,"Tran";"Riqfinpro",#N/A,FALSE,"Tran"}</definedName>
    <definedName name="vvvvvvvvvvvv" localSheetId="9" hidden="1">{"Riqfin97",#N/A,FALSE,"Tran";"Riqfinpro",#N/A,FALSE,"Tran"}</definedName>
    <definedName name="vvvvvvvvvvvv" localSheetId="10" hidden="1">{"Riqfin97",#N/A,FALSE,"Tran";"Riqfinpro",#N/A,FALSE,"Tran"}</definedName>
    <definedName name="vvvvvvvvvvvv" localSheetId="0" hidden="1">{"Riqfin97",#N/A,FALSE,"Tran";"Riqfinpro",#N/A,FALSE,"Tran"}</definedName>
    <definedName name="vvvvvvvvvvvv" localSheetId="25" hidden="1">{"Riqfin97",#N/A,FALSE,"Tran";"Riqfinpro",#N/A,FALSE,"Tran"}</definedName>
    <definedName name="vvvvvvvvvvvv" localSheetId="26" hidden="1">{"Riqfin97",#N/A,FALSE,"Tran";"Riqfinpro",#N/A,FALSE,"Tran"}</definedName>
    <definedName name="vvvvvvvvvvvv" localSheetId="27" hidden="1">{"Riqfin97",#N/A,FALSE,"Tran";"Riqfinpro",#N/A,FALSE,"Tran"}</definedName>
    <definedName name="vvvvvvvvvvvv" localSheetId="28" hidden="1">{"Riqfin97",#N/A,FALSE,"Tran";"Riqfinpro",#N/A,FALSE,"Tran"}</definedName>
    <definedName name="vvvvvvvvvvvv" localSheetId="30" hidden="1">{"Riqfin97",#N/A,FALSE,"Tran";"Riqfinpro",#N/A,FALSE,"Tran"}</definedName>
    <definedName name="vvvvvvvvvvvv" localSheetId="16" hidden="1">{"Riqfin97",#N/A,FALSE,"Tran";"Riqfinpro",#N/A,FALSE,"Tran"}</definedName>
    <definedName name="vvvvvvvvvvvv" localSheetId="21" hidden="1">{"Riqfin97",#N/A,FALSE,"Tran";"Riqfinpro",#N/A,FALSE,"Tran"}</definedName>
    <definedName name="vvvvvvvvvvvv" localSheetId="23" hidden="1">{"Riqfin97",#N/A,FALSE,"Tran";"Riqfinpro",#N/A,FALSE,"Tran"}</definedName>
    <definedName name="vvvvvvvvvvvv" localSheetId="24" hidden="1">{"Riqfin97",#N/A,FALSE,"Tran";"Riqfinpro",#N/A,FALSE,"Tran"}</definedName>
    <definedName name="vvvvvvvvvvvv" hidden="1">{"Riqfin97",#N/A,FALSE,"Tran";"Riqfinpro",#N/A,FALSE,"Tran"}</definedName>
    <definedName name="vvvvvvvvvvvvv" localSheetId="31" hidden="1">{"Tab1",#N/A,FALSE,"P";"Tab2",#N/A,FALSE,"P"}</definedName>
    <definedName name="vvvvvvvvvvvvv" localSheetId="32" hidden="1">{"Tab1",#N/A,FALSE,"P";"Tab2",#N/A,FALSE,"P"}</definedName>
    <definedName name="vvvvvvvvvvvvv" localSheetId="33" hidden="1">{"Tab1",#N/A,FALSE,"P";"Tab2",#N/A,FALSE,"P"}</definedName>
    <definedName name="vvvvvvvvvvvvv" localSheetId="1" hidden="1">{"Tab1",#N/A,FALSE,"P";"Tab2",#N/A,FALSE,"P"}</definedName>
    <definedName name="vvvvvvvvvvvvv" localSheetId="11" hidden="1">{"Tab1",#N/A,FALSE,"P";"Tab2",#N/A,FALSE,"P"}</definedName>
    <definedName name="vvvvvvvvvvvvv" localSheetId="14" hidden="1">{"Tab1",#N/A,FALSE,"P";"Tab2",#N/A,FALSE,"P"}</definedName>
    <definedName name="vvvvvvvvvvvvv" localSheetId="15" hidden="1">{"Tab1",#N/A,FALSE,"P";"Tab2",#N/A,FALSE,"P"}</definedName>
    <definedName name="vvvvvvvvvvvvv" localSheetId="17" hidden="1">{"Tab1",#N/A,FALSE,"P";"Tab2",#N/A,FALSE,"P"}</definedName>
    <definedName name="vvvvvvvvvvvvv" localSheetId="18" hidden="1">{"Tab1",#N/A,FALSE,"P";"Tab2",#N/A,FALSE,"P"}</definedName>
    <definedName name="vvvvvvvvvvvvv" localSheetId="22" hidden="1">{"Tab1",#N/A,FALSE,"P";"Tab2",#N/A,FALSE,"P"}</definedName>
    <definedName name="vvvvvvvvvvvvv" localSheetId="2" hidden="1">{"Tab1",#N/A,FALSE,"P";"Tab2",#N/A,FALSE,"P"}</definedName>
    <definedName name="vvvvvvvvvvvvv" localSheetId="3" hidden="1">{"Tab1",#N/A,FALSE,"P";"Tab2",#N/A,FALSE,"P"}</definedName>
    <definedName name="vvvvvvvvvvvvv" localSheetId="4" hidden="1">{"Tab1",#N/A,FALSE,"P";"Tab2",#N/A,FALSE,"P"}</definedName>
    <definedName name="vvvvvvvvvvvvv" localSheetId="5" hidden="1">{"Tab1",#N/A,FALSE,"P";"Tab2",#N/A,FALSE,"P"}</definedName>
    <definedName name="vvvvvvvvvvvvv" localSheetId="6" hidden="1">{"Tab1",#N/A,FALSE,"P";"Tab2",#N/A,FALSE,"P"}</definedName>
    <definedName name="vvvvvvvvvvvvv" localSheetId="9" hidden="1">{"Tab1",#N/A,FALSE,"P";"Tab2",#N/A,FALSE,"P"}</definedName>
    <definedName name="vvvvvvvvvvvvv" localSheetId="10" hidden="1">{"Tab1",#N/A,FALSE,"P";"Tab2",#N/A,FALSE,"P"}</definedName>
    <definedName name="vvvvvvvvvvvvv" localSheetId="0" hidden="1">{"Tab1",#N/A,FALSE,"P";"Tab2",#N/A,FALSE,"P"}</definedName>
    <definedName name="vvvvvvvvvvvvv" localSheetId="25" hidden="1">{"Tab1",#N/A,FALSE,"P";"Tab2",#N/A,FALSE,"P"}</definedName>
    <definedName name="vvvvvvvvvvvvv" localSheetId="26" hidden="1">{"Tab1",#N/A,FALSE,"P";"Tab2",#N/A,FALSE,"P"}</definedName>
    <definedName name="vvvvvvvvvvvvv" localSheetId="27" hidden="1">{"Tab1",#N/A,FALSE,"P";"Tab2",#N/A,FALSE,"P"}</definedName>
    <definedName name="vvvvvvvvvvvvv" localSheetId="28" hidden="1">{"Tab1",#N/A,FALSE,"P";"Tab2",#N/A,FALSE,"P"}</definedName>
    <definedName name="vvvvvvvvvvvvv" localSheetId="30" hidden="1">{"Tab1",#N/A,FALSE,"P";"Tab2",#N/A,FALSE,"P"}</definedName>
    <definedName name="vvvvvvvvvvvvv" localSheetId="16" hidden="1">{"Tab1",#N/A,FALSE,"P";"Tab2",#N/A,FALSE,"P"}</definedName>
    <definedName name="vvvvvvvvvvvvv" localSheetId="21" hidden="1">{"Tab1",#N/A,FALSE,"P";"Tab2",#N/A,FALSE,"P"}</definedName>
    <definedName name="vvvvvvvvvvvvv" localSheetId="23" hidden="1">{"Tab1",#N/A,FALSE,"P";"Tab2",#N/A,FALSE,"P"}</definedName>
    <definedName name="vvvvvvvvvvvvv" localSheetId="24" hidden="1">{"Tab1",#N/A,FALSE,"P";"Tab2",#N/A,FALSE,"P"}</definedName>
    <definedName name="vvvvvvvvvvvvv" hidden="1">{"Tab1",#N/A,FALSE,"P";"Tab2",#N/A,FALSE,"P"}</definedName>
    <definedName name="w" localSheetId="31" hidden="1">{"Minpmon",#N/A,FALSE,"Monthinput"}</definedName>
    <definedName name="w" localSheetId="32" hidden="1">{"Minpmon",#N/A,FALSE,"Monthinput"}</definedName>
    <definedName name="w" localSheetId="33" hidden="1">{"Minpmon",#N/A,FALSE,"Monthinput"}</definedName>
    <definedName name="w" localSheetId="1" hidden="1">{"Minpmon",#N/A,FALSE,"Monthinput"}</definedName>
    <definedName name="w" localSheetId="11" hidden="1">{"Minpmon",#N/A,FALSE,"Monthinput"}</definedName>
    <definedName name="w" localSheetId="14" hidden="1">{"Minpmon",#N/A,FALSE,"Monthinput"}</definedName>
    <definedName name="w" localSheetId="15" hidden="1">{"Minpmon",#N/A,FALSE,"Monthinput"}</definedName>
    <definedName name="w" localSheetId="17" hidden="1">{"Minpmon",#N/A,FALSE,"Monthinput"}</definedName>
    <definedName name="w" localSheetId="18" hidden="1">{"Minpmon",#N/A,FALSE,"Monthinput"}</definedName>
    <definedName name="w" localSheetId="22" hidden="1">{"Minpmon",#N/A,FALSE,"Monthinput"}</definedName>
    <definedName name="w" localSheetId="2" hidden="1">{"Minpmon",#N/A,FALSE,"Monthinput"}</definedName>
    <definedName name="w" localSheetId="3" hidden="1">{"Minpmon",#N/A,FALSE,"Monthinput"}</definedName>
    <definedName name="w" localSheetId="4" hidden="1">{"Minpmon",#N/A,FALSE,"Monthinput"}</definedName>
    <definedName name="w" localSheetId="5" hidden="1">{"Minpmon",#N/A,FALSE,"Monthinput"}</definedName>
    <definedName name="w" localSheetId="6" hidden="1">{"Minpmon",#N/A,FALSE,"Monthinput"}</definedName>
    <definedName name="w" localSheetId="9" hidden="1">{"Minpmon",#N/A,FALSE,"Monthinput"}</definedName>
    <definedName name="w" localSheetId="10" hidden="1">{"Minpmon",#N/A,FALSE,"Monthinput"}</definedName>
    <definedName name="w" localSheetId="0" hidden="1">{"Minpmon",#N/A,FALSE,"Monthinput"}</definedName>
    <definedName name="w" localSheetId="25" hidden="1">{"Minpmon",#N/A,FALSE,"Monthinput"}</definedName>
    <definedName name="w" localSheetId="26" hidden="1">{"Minpmon",#N/A,FALSE,"Monthinput"}</definedName>
    <definedName name="w" localSheetId="27" hidden="1">{"Minpmon",#N/A,FALSE,"Monthinput"}</definedName>
    <definedName name="w" localSheetId="28" hidden="1">{"Minpmon",#N/A,FALSE,"Monthinput"}</definedName>
    <definedName name="w" localSheetId="30" hidden="1">{"Minpmon",#N/A,FALSE,"Monthinput"}</definedName>
    <definedName name="w" localSheetId="16" hidden="1">{"Minpmon",#N/A,FALSE,"Monthinput"}</definedName>
    <definedName name="w" localSheetId="21" hidden="1">{"Minpmon",#N/A,FALSE,"Monthinput"}</definedName>
    <definedName name="w" localSheetId="23" hidden="1">{"Minpmon",#N/A,FALSE,"Monthinput"}</definedName>
    <definedName name="w" localSheetId="24" hidden="1">{"Minpmon",#N/A,FALSE,"Monthinput"}</definedName>
    <definedName name="w" hidden="1">{"Minpmon",#N/A,FALSE,"Monthinput"}</definedName>
    <definedName name="wage_govt_sector" localSheetId="31">#REF!</definedName>
    <definedName name="wage_govt_sector" localSheetId="1">#REF!</definedName>
    <definedName name="wage_govt_sector" localSheetId="11">#REF!</definedName>
    <definedName name="wage_govt_sector" localSheetId="14">#REF!</definedName>
    <definedName name="wage_govt_sector" localSheetId="15">#REF!</definedName>
    <definedName name="wage_govt_sector" localSheetId="17">#REF!</definedName>
    <definedName name="wage_govt_sector" localSheetId="22">#REF!</definedName>
    <definedName name="wage_govt_sector" localSheetId="2">#REF!</definedName>
    <definedName name="wage_govt_sector" localSheetId="3">#REF!</definedName>
    <definedName name="wage_govt_sector" localSheetId="4">#REF!</definedName>
    <definedName name="wage_govt_sector" localSheetId="5">#REF!</definedName>
    <definedName name="wage_govt_sector" localSheetId="6">#REF!</definedName>
    <definedName name="wage_govt_sector" localSheetId="9">#REF!</definedName>
    <definedName name="wage_govt_sector" localSheetId="10">#REF!</definedName>
    <definedName name="wage_govt_sector" localSheetId="25">#REF!</definedName>
    <definedName name="wage_govt_sector" localSheetId="16">#REF!</definedName>
    <definedName name="wage_govt_sector" localSheetId="21">#REF!</definedName>
    <definedName name="wage_govt_sector" localSheetId="23">#REF!</definedName>
    <definedName name="wage_govt_sector" localSheetId="24">#REF!</definedName>
    <definedName name="wage_govt_sector">#REF!</definedName>
    <definedName name="WAPR" localSheetId="31">#REF!</definedName>
    <definedName name="WAPR" localSheetId="32">#REF!</definedName>
    <definedName name="WAPR" localSheetId="33">#REF!</definedName>
    <definedName name="WAPR" localSheetId="1">#REF!</definedName>
    <definedName name="WAPR" localSheetId="11">#REF!</definedName>
    <definedName name="WAPR" localSheetId="14">#REF!</definedName>
    <definedName name="WAPR" localSheetId="15">#REF!</definedName>
    <definedName name="WAPR" localSheetId="17">#REF!</definedName>
    <definedName name="WAPR" localSheetId="22">#REF!</definedName>
    <definedName name="WAPR" localSheetId="3">#REF!</definedName>
    <definedName name="WAPR" localSheetId="4">#REF!</definedName>
    <definedName name="WAPR" localSheetId="5">#REF!</definedName>
    <definedName name="WAPR" localSheetId="6">#REF!</definedName>
    <definedName name="WAPR" localSheetId="9">#REF!</definedName>
    <definedName name="WAPR" localSheetId="10">#REF!</definedName>
    <definedName name="WAPR" localSheetId="25">#REF!</definedName>
    <definedName name="WAPR" localSheetId="30">#REF!</definedName>
    <definedName name="WAPR" localSheetId="16">#REF!</definedName>
    <definedName name="WAPR" localSheetId="21">#REF!</definedName>
    <definedName name="WAPR" localSheetId="23">#REF!</definedName>
    <definedName name="WAPR" localSheetId="24">#REF!</definedName>
    <definedName name="WAPR">#REF!</definedName>
    <definedName name="Weekly_Depreciation" localSheetId="14">#REF!</definedName>
    <definedName name="Weekly_Depreciation" localSheetId="15">#REF!</definedName>
    <definedName name="Weekly_Depreciation" localSheetId="17">#REF!</definedName>
    <definedName name="Weekly_Depreciation" localSheetId="16">#REF!</definedName>
    <definedName name="Weekly_Depreciation">#REF!</definedName>
    <definedName name="Weighted_Average_Inter_Bank_Exchange_Rate" localSheetId="14">#REF!</definedName>
    <definedName name="Weighted_Average_Inter_Bank_Exchange_Rate" localSheetId="15">#REF!</definedName>
    <definedName name="Weighted_Average_Inter_Bank_Exchange_Rate" localSheetId="17">#REF!</definedName>
    <definedName name="Weighted_Average_Inter_Bank_Exchange_Rate" localSheetId="16">#REF!</definedName>
    <definedName name="Weighted_Average_Inter_Bank_Exchange_Rate">#REF!</definedName>
    <definedName name="WEO" localSheetId="31">#REF!</definedName>
    <definedName name="WEO" localSheetId="32">#REF!</definedName>
    <definedName name="WEO" localSheetId="33">#REF!</definedName>
    <definedName name="WEO" localSheetId="1">#REF!</definedName>
    <definedName name="WEO" localSheetId="11">#REF!</definedName>
    <definedName name="WEO" localSheetId="14">#REF!</definedName>
    <definedName name="WEO" localSheetId="15">#REF!</definedName>
    <definedName name="WEO" localSheetId="17">#REF!</definedName>
    <definedName name="WEO" localSheetId="22">#REF!</definedName>
    <definedName name="WEO" localSheetId="3">#REF!</definedName>
    <definedName name="WEO" localSheetId="4">#REF!</definedName>
    <definedName name="WEO" localSheetId="5">#REF!</definedName>
    <definedName name="WEO" localSheetId="6">#REF!</definedName>
    <definedName name="WEO" localSheetId="9">#REF!</definedName>
    <definedName name="WEO" localSheetId="10">#REF!</definedName>
    <definedName name="WEO" localSheetId="25">#REF!</definedName>
    <definedName name="WEO" localSheetId="30">#REF!</definedName>
    <definedName name="WEO" localSheetId="16">#REF!</definedName>
    <definedName name="WEO" localSheetId="21">#REF!</definedName>
    <definedName name="WEO" localSheetId="23">#REF!</definedName>
    <definedName name="WEO" localSheetId="24">#REF!</definedName>
    <definedName name="WEO">#REF!</definedName>
    <definedName name="WEOD" localSheetId="11">#REF!</definedName>
    <definedName name="WEOD" localSheetId="10">#REF!</definedName>
    <definedName name="WEOD">#REF!</definedName>
    <definedName name="weodata">#REF!</definedName>
    <definedName name="wer" localSheetId="31" hidden="1">{"Riqfin97",#N/A,FALSE,"Tran";"Riqfinpro",#N/A,FALSE,"Tran"}</definedName>
    <definedName name="wer" localSheetId="32" hidden="1">{"Riqfin97",#N/A,FALSE,"Tran";"Riqfinpro",#N/A,FALSE,"Tran"}</definedName>
    <definedName name="wer" localSheetId="33" hidden="1">{"Riqfin97",#N/A,FALSE,"Tran";"Riqfinpro",#N/A,FALSE,"Tran"}</definedName>
    <definedName name="wer" localSheetId="1" hidden="1">{"Riqfin97",#N/A,FALSE,"Tran";"Riqfinpro",#N/A,FALSE,"Tran"}</definedName>
    <definedName name="wer" localSheetId="11" hidden="1">{"Riqfin97",#N/A,FALSE,"Tran";"Riqfinpro",#N/A,FALSE,"Tran"}</definedName>
    <definedName name="wer" localSheetId="14" hidden="1">{"Riqfin97",#N/A,FALSE,"Tran";"Riqfinpro",#N/A,FALSE,"Tran"}</definedName>
    <definedName name="wer" localSheetId="15" hidden="1">{"Riqfin97",#N/A,FALSE,"Tran";"Riqfinpro",#N/A,FALSE,"Tran"}</definedName>
    <definedName name="wer" localSheetId="17" hidden="1">{"Riqfin97",#N/A,FALSE,"Tran";"Riqfinpro",#N/A,FALSE,"Tran"}</definedName>
    <definedName name="wer" localSheetId="18" hidden="1">{"Riqfin97",#N/A,FALSE,"Tran";"Riqfinpro",#N/A,FALSE,"Tran"}</definedName>
    <definedName name="wer" localSheetId="22" hidden="1">{"Riqfin97",#N/A,FALSE,"Tran";"Riqfinpro",#N/A,FALSE,"Tran"}</definedName>
    <definedName name="wer" localSheetId="2" hidden="1">{"Riqfin97",#N/A,FALSE,"Tran";"Riqfinpro",#N/A,FALSE,"Tran"}</definedName>
    <definedName name="wer" localSheetId="3" hidden="1">{"Riqfin97",#N/A,FALSE,"Tran";"Riqfinpro",#N/A,FALSE,"Tran"}</definedName>
    <definedName name="wer" localSheetId="4" hidden="1">{"Riqfin97",#N/A,FALSE,"Tran";"Riqfinpro",#N/A,FALSE,"Tran"}</definedName>
    <definedName name="wer" localSheetId="5" hidden="1">{"Riqfin97",#N/A,FALSE,"Tran";"Riqfinpro",#N/A,FALSE,"Tran"}</definedName>
    <definedName name="wer" localSheetId="6" hidden="1">{"Riqfin97",#N/A,FALSE,"Tran";"Riqfinpro",#N/A,FALSE,"Tran"}</definedName>
    <definedName name="wer" localSheetId="9" hidden="1">{"Riqfin97",#N/A,FALSE,"Tran";"Riqfinpro",#N/A,FALSE,"Tran"}</definedName>
    <definedName name="wer" localSheetId="10" hidden="1">{"Riqfin97",#N/A,FALSE,"Tran";"Riqfinpro",#N/A,FALSE,"Tran"}</definedName>
    <definedName name="wer" localSheetId="0" hidden="1">{"Riqfin97",#N/A,FALSE,"Tran";"Riqfinpro",#N/A,FALSE,"Tran"}</definedName>
    <definedName name="wer" localSheetId="25" hidden="1">{"Riqfin97",#N/A,FALSE,"Tran";"Riqfinpro",#N/A,FALSE,"Tran"}</definedName>
    <definedName name="wer" localSheetId="26" hidden="1">{"Riqfin97",#N/A,FALSE,"Tran";"Riqfinpro",#N/A,FALSE,"Tran"}</definedName>
    <definedName name="wer" localSheetId="27" hidden="1">{"Riqfin97",#N/A,FALSE,"Tran";"Riqfinpro",#N/A,FALSE,"Tran"}</definedName>
    <definedName name="wer" localSheetId="28" hidden="1">{"Riqfin97",#N/A,FALSE,"Tran";"Riqfinpro",#N/A,FALSE,"Tran"}</definedName>
    <definedName name="wer" localSheetId="30" hidden="1">{"Riqfin97",#N/A,FALSE,"Tran";"Riqfinpro",#N/A,FALSE,"Tran"}</definedName>
    <definedName name="wer" localSheetId="16" hidden="1">{"Riqfin97",#N/A,FALSE,"Tran";"Riqfinpro",#N/A,FALSE,"Tran"}</definedName>
    <definedName name="wer" localSheetId="21" hidden="1">{"Riqfin97",#N/A,FALSE,"Tran";"Riqfinpro",#N/A,FALSE,"Tran"}</definedName>
    <definedName name="wer" localSheetId="23" hidden="1">{"Riqfin97",#N/A,FALSE,"Tran";"Riqfinpro",#N/A,FALSE,"Tran"}</definedName>
    <definedName name="wer" localSheetId="24" hidden="1">{"Riqfin97",#N/A,FALSE,"Tran";"Riqfinpro",#N/A,FALSE,"Tran"}</definedName>
    <definedName name="wer" hidden="1">{"Riqfin97",#N/A,FALSE,"Tran";"Riqfinpro",#N/A,FALSE,"Tran"}</definedName>
    <definedName name="will" localSheetId="31">#REF!</definedName>
    <definedName name="will" localSheetId="32">#REF!</definedName>
    <definedName name="will" localSheetId="1">#REF!</definedName>
    <definedName name="will" localSheetId="14">#REF!</definedName>
    <definedName name="will" localSheetId="15">#REF!</definedName>
    <definedName name="will" localSheetId="17">#REF!</definedName>
    <definedName name="will" localSheetId="3">#REF!</definedName>
    <definedName name="will" localSheetId="4">#REF!</definedName>
    <definedName name="will" localSheetId="5">#REF!</definedName>
    <definedName name="will" localSheetId="10">#N/A</definedName>
    <definedName name="will" localSheetId="25">#REF!</definedName>
    <definedName name="will" localSheetId="26">#REF!</definedName>
    <definedName name="will" localSheetId="16">#REF!</definedName>
    <definedName name="will" localSheetId="23">#REF!</definedName>
    <definedName name="will">#REF!</definedName>
    <definedName name="will1">#N/A</definedName>
    <definedName name="will3">#N/A</definedName>
    <definedName name="Work_Area">#REF!</definedName>
    <definedName name="WPCP33_D" localSheetId="31">#REF!</definedName>
    <definedName name="WPCP33_D" localSheetId="32">#REF!</definedName>
    <definedName name="WPCP33_D" localSheetId="33">#REF!</definedName>
    <definedName name="WPCP33_D" localSheetId="1">#REF!</definedName>
    <definedName name="WPCP33_D" localSheetId="11">#REF!</definedName>
    <definedName name="WPCP33_D" localSheetId="14">#REF!</definedName>
    <definedName name="WPCP33_D" localSheetId="15">#REF!</definedName>
    <definedName name="WPCP33_D" localSheetId="17">#REF!</definedName>
    <definedName name="WPCP33_D" localSheetId="22">#REF!</definedName>
    <definedName name="WPCP33_D" localSheetId="2">#REF!</definedName>
    <definedName name="WPCP33_D" localSheetId="3">#REF!</definedName>
    <definedName name="WPCP33_D" localSheetId="4">#REF!</definedName>
    <definedName name="WPCP33_D" localSheetId="5">#REF!</definedName>
    <definedName name="WPCP33_D" localSheetId="6">#REF!</definedName>
    <definedName name="WPCP33_D" localSheetId="9">#REF!</definedName>
    <definedName name="WPCP33_D" localSheetId="10">#REF!</definedName>
    <definedName name="WPCP33_D" localSheetId="0">#REF!</definedName>
    <definedName name="WPCP33_D" localSheetId="25">#REF!</definedName>
    <definedName name="WPCP33_D" localSheetId="30">#REF!</definedName>
    <definedName name="WPCP33_D" localSheetId="16">#REF!</definedName>
    <definedName name="WPCP33_D" localSheetId="21">#REF!</definedName>
    <definedName name="WPCP33_D" localSheetId="23">#REF!</definedName>
    <definedName name="WPCP33_D" localSheetId="24">#REF!</definedName>
    <definedName name="WPCP33_D">#REF!</definedName>
    <definedName name="WPCP33pch" localSheetId="32">#REF!</definedName>
    <definedName name="WPCP33pch" localSheetId="33">#REF!</definedName>
    <definedName name="WPCP33pch" localSheetId="1">#REF!</definedName>
    <definedName name="WPCP33pch" localSheetId="11">#REF!</definedName>
    <definedName name="WPCP33pch" localSheetId="14">#REF!</definedName>
    <definedName name="WPCP33pch" localSheetId="15">#REF!</definedName>
    <definedName name="WPCP33pch" localSheetId="17">#REF!</definedName>
    <definedName name="WPCP33pch" localSheetId="22">#REF!</definedName>
    <definedName name="WPCP33pch" localSheetId="2">#REF!</definedName>
    <definedName name="WPCP33pch" localSheetId="3">#REF!</definedName>
    <definedName name="WPCP33pch" localSheetId="4">#REF!</definedName>
    <definedName name="WPCP33pch" localSheetId="5">#REF!</definedName>
    <definedName name="WPCP33pch" localSheetId="6">#REF!</definedName>
    <definedName name="WPCP33pch" localSheetId="9">#REF!</definedName>
    <definedName name="WPCP33pch" localSheetId="10">#REF!</definedName>
    <definedName name="WPCP33pch" localSheetId="0">#REF!</definedName>
    <definedName name="WPCP33pch" localSheetId="25">#REF!</definedName>
    <definedName name="WPCP33pch" localSheetId="30">#REF!</definedName>
    <definedName name="WPCP33pch" localSheetId="16">#REF!</definedName>
    <definedName name="WPCP33pch" localSheetId="21">#REF!</definedName>
    <definedName name="WPCP33pch" localSheetId="23">#REF!</definedName>
    <definedName name="WPCP33pch" localSheetId="24">#REF!</definedName>
    <definedName name="WPCP33pch">#REF!</definedName>
    <definedName name="wrn" localSheetId="31" hidden="1">{"Main Economic Indicators",#N/A,FALSE,"C"}</definedName>
    <definedName name="wrn" localSheetId="32" hidden="1">{"Main Economic Indicators",#N/A,FALSE,"C"}</definedName>
    <definedName name="wrn" localSheetId="33" hidden="1">{"Main Economic Indicators",#N/A,FALSE,"C"}</definedName>
    <definedName name="wrn" localSheetId="1" hidden="1">{"Main Economic Indicators",#N/A,FALSE,"C"}</definedName>
    <definedName name="wrn" localSheetId="11" hidden="1">{"Main Economic Indicators",#N/A,FALSE,"C"}</definedName>
    <definedName name="wrn" localSheetId="14" hidden="1">{"Main Economic Indicators",#N/A,FALSE,"C"}</definedName>
    <definedName name="wrn" localSheetId="15" hidden="1">{"Main Economic Indicators",#N/A,FALSE,"C"}</definedName>
    <definedName name="wrn" localSheetId="17" hidden="1">{"Main Economic Indicators",#N/A,FALSE,"C"}</definedName>
    <definedName name="wrn" localSheetId="18" hidden="1">{"Main Economic Indicators",#N/A,FALSE,"C"}</definedName>
    <definedName name="wrn" localSheetId="22" hidden="1">{"Main Economic Indicators",#N/A,FALSE,"C"}</definedName>
    <definedName name="wrn" localSheetId="2" hidden="1">{"Main Economic Indicators",#N/A,FALSE,"C"}</definedName>
    <definedName name="wrn" localSheetId="3" hidden="1">{"Main Economic Indicators",#N/A,FALSE,"C"}</definedName>
    <definedName name="wrn" localSheetId="4" hidden="1">{"Main Economic Indicators",#N/A,FALSE,"C"}</definedName>
    <definedName name="wrn" localSheetId="5" hidden="1">{"Main Economic Indicators",#N/A,FALSE,"C"}</definedName>
    <definedName name="wrn" localSheetId="6" hidden="1">{"Main Economic Indicators",#N/A,FALSE,"C"}</definedName>
    <definedName name="wrn" localSheetId="9" hidden="1">{"Main Economic Indicators",#N/A,FALSE,"C"}</definedName>
    <definedName name="wrn" localSheetId="10" hidden="1">{"Main Economic Indicators",#N/A,FALSE,"C"}</definedName>
    <definedName name="wrn" localSheetId="0" hidden="1">{"Main Economic Indicators",#N/A,FALSE,"C"}</definedName>
    <definedName name="wrn" localSheetId="25" hidden="1">{"Main Economic Indicators",#N/A,FALSE,"C"}</definedName>
    <definedName name="wrn" localSheetId="26" hidden="1">{"Main Economic Indicators",#N/A,FALSE,"C"}</definedName>
    <definedName name="wrn" localSheetId="27" hidden="1">{"Main Economic Indicators",#N/A,FALSE,"C"}</definedName>
    <definedName name="wrn" localSheetId="28" hidden="1">{"Main Economic Indicators",#N/A,FALSE,"C"}</definedName>
    <definedName name="wrn" localSheetId="30" hidden="1">{"Main Economic Indicators",#N/A,FALSE,"C"}</definedName>
    <definedName name="wrn" localSheetId="16" hidden="1">{"Main Economic Indicators",#N/A,FALSE,"C"}</definedName>
    <definedName name="wrn" localSheetId="21" hidden="1">{"Main Economic Indicators",#N/A,FALSE,"C"}</definedName>
    <definedName name="wrn" localSheetId="23" hidden="1">{"Main Economic Indicators",#N/A,FALSE,"C"}</definedName>
    <definedName name="wrn" localSheetId="24" hidden="1">{"Main Economic Indicators",#N/A,FALSE,"C"}</definedName>
    <definedName name="wrn" hidden="1">{"Main Economic Indicators",#N/A,FALSE,"C"}</definedName>
    <definedName name="wrn.98RED." localSheetId="3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31" hidden="1">{#N/A,#N/A,FALSE,"CONTENTS";#N/A,#N/A,FALSE,"ASS";#N/A,#N/A,FALSE,"BOP";#N/A,#N/A,FALSE,"BOPGDP";#N/A,#N/A,FALSE,"EXP";#N/A,#N/A,FALSE,"EXPG";#N/A,#N/A,FALSE,"EXPP";#N/A,#N/A,FALSE,"IMP";#N/A,#N/A,FALSE,"TOT";#N/A,#N/A,FALSE,"SERV";#N/A,#N/A,FALSE,"TRAN";#N/A,#N/A,FALSE,"DISB";#N/A,#N/A,FALSE,"AMOR";#N/A,#N/A,FALSE,"INT";#N/A,#N/A,FALSE,"DEBT"}</definedName>
    <definedName name="wrn.All._.Standard." localSheetId="32" hidden="1">{#N/A,#N/A,FALSE,"CONTENTS";#N/A,#N/A,FALSE,"ASS";#N/A,#N/A,FALSE,"BOP";#N/A,#N/A,FALSE,"BOPGDP";#N/A,#N/A,FALSE,"EXP";#N/A,#N/A,FALSE,"EXPG";#N/A,#N/A,FALSE,"EXPP";#N/A,#N/A,FALSE,"IMP";#N/A,#N/A,FALSE,"TOT";#N/A,#N/A,FALSE,"SERV";#N/A,#N/A,FALSE,"TRAN";#N/A,#N/A,FALSE,"DISB";#N/A,#N/A,FALSE,"AMOR";#N/A,#N/A,FALSE,"INT";#N/A,#N/A,FALSE,"DEBT"}</definedName>
    <definedName name="wrn.All._.Standard." localSheetId="33" hidden="1">{#N/A,#N/A,FALSE,"CONTENTS";#N/A,#N/A,FALSE,"ASS";#N/A,#N/A,FALSE,"BOP";#N/A,#N/A,FALSE,"BOPGDP";#N/A,#N/A,FALSE,"EXP";#N/A,#N/A,FALSE,"EXPG";#N/A,#N/A,FALSE,"EXPP";#N/A,#N/A,FALSE,"IMP";#N/A,#N/A,FALSE,"TOT";#N/A,#N/A,FALSE,"SERV";#N/A,#N/A,FALSE,"TRAN";#N/A,#N/A,FALSE,"DISB";#N/A,#N/A,FALSE,"AMOR";#N/A,#N/A,FALSE,"INT";#N/A,#N/A,FALSE,"DEBT"}</definedName>
    <definedName name="wrn.All._.Standard." localSheetId="1"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14" hidden="1">{#N/A,#N/A,FALSE,"CONTENTS";#N/A,#N/A,FALSE,"ASS";#N/A,#N/A,FALSE,"BOP";#N/A,#N/A,FALSE,"BOPGDP";#N/A,#N/A,FALSE,"EXP";#N/A,#N/A,FALSE,"EXPG";#N/A,#N/A,FALSE,"EXPP";#N/A,#N/A,FALSE,"IMP";#N/A,#N/A,FALSE,"TOT";#N/A,#N/A,FALSE,"SERV";#N/A,#N/A,FALSE,"TRAN";#N/A,#N/A,FALSE,"DISB";#N/A,#N/A,FALSE,"AMOR";#N/A,#N/A,FALSE,"INT";#N/A,#N/A,FALSE,"DEBT"}</definedName>
    <definedName name="wrn.All._.Standard." localSheetId="15" hidden="1">{#N/A,#N/A,FALSE,"CONTENTS";#N/A,#N/A,FALSE,"ASS";#N/A,#N/A,FALSE,"BOP";#N/A,#N/A,FALSE,"BOPGDP";#N/A,#N/A,FALSE,"EXP";#N/A,#N/A,FALSE,"EXPG";#N/A,#N/A,FALSE,"EXPP";#N/A,#N/A,FALSE,"IMP";#N/A,#N/A,FALSE,"TOT";#N/A,#N/A,FALSE,"SERV";#N/A,#N/A,FALSE,"TRAN";#N/A,#N/A,FALSE,"DISB";#N/A,#N/A,FALSE,"AMOR";#N/A,#N/A,FALSE,"INT";#N/A,#N/A,FALSE,"DEBT"}</definedName>
    <definedName name="wrn.All._.Standard." localSheetId="17" hidden="1">{#N/A,#N/A,FALSE,"CONTENTS";#N/A,#N/A,FALSE,"ASS";#N/A,#N/A,FALSE,"BOP";#N/A,#N/A,FALSE,"BOPGDP";#N/A,#N/A,FALSE,"EXP";#N/A,#N/A,FALSE,"EXPG";#N/A,#N/A,FALSE,"EXPP";#N/A,#N/A,FALSE,"IMP";#N/A,#N/A,FALSE,"TOT";#N/A,#N/A,FALSE,"SERV";#N/A,#N/A,FALSE,"TRAN";#N/A,#N/A,FALSE,"DISB";#N/A,#N/A,FALSE,"AMOR";#N/A,#N/A,FALSE,"INT";#N/A,#N/A,FALSE,"DEBT"}</definedName>
    <definedName name="wrn.All._.Standard." localSheetId="18" hidden="1">{#N/A,#N/A,FALSE,"CONTENTS";#N/A,#N/A,FALSE,"ASS";#N/A,#N/A,FALSE,"BOP";#N/A,#N/A,FALSE,"BOPGDP";#N/A,#N/A,FALSE,"EXP";#N/A,#N/A,FALSE,"EXPG";#N/A,#N/A,FALSE,"EXPP";#N/A,#N/A,FALSE,"IMP";#N/A,#N/A,FALSE,"TOT";#N/A,#N/A,FALSE,"SERV";#N/A,#N/A,FALSE,"TRAN";#N/A,#N/A,FALSE,"DISB";#N/A,#N/A,FALSE,"AMOR";#N/A,#N/A,FALSE,"INT";#N/A,#N/A,FALSE,"DEBT"}</definedName>
    <definedName name="wrn.All._.Standard." localSheetId="22" hidden="1">{#N/A,#N/A,FALSE,"CONTENTS";#N/A,#N/A,FALSE,"ASS";#N/A,#N/A,FALSE,"BOP";#N/A,#N/A,FALSE,"BOPGDP";#N/A,#N/A,FALSE,"EXP";#N/A,#N/A,FALSE,"EXPG";#N/A,#N/A,FALSE,"EXPP";#N/A,#N/A,FALSE,"IMP";#N/A,#N/A,FALSE,"TOT";#N/A,#N/A,FALSE,"SERV";#N/A,#N/A,FALSE,"TRAN";#N/A,#N/A,FALSE,"DISB";#N/A,#N/A,FALSE,"AMOR";#N/A,#N/A,FALSE,"INT";#N/A,#N/A,FALSE,"DEBT"}</definedName>
    <definedName name="wrn.All._.Standard." localSheetId="2" hidden="1">{#N/A,#N/A,FALSE,"CONTENTS";#N/A,#N/A,FALSE,"ASS";#N/A,#N/A,FALSE,"BOP";#N/A,#N/A,FALSE,"BOPGDP";#N/A,#N/A,FALSE,"EXP";#N/A,#N/A,FALSE,"EXPG";#N/A,#N/A,FALSE,"EXPP";#N/A,#N/A,FALSE,"IMP";#N/A,#N/A,FALSE,"TOT";#N/A,#N/A,FALSE,"SERV";#N/A,#N/A,FALSE,"TRAN";#N/A,#N/A,FALSE,"DISB";#N/A,#N/A,FALSE,"AMOR";#N/A,#N/A,FALSE,"INT";#N/A,#N/A,FALSE,"DEBT"}</definedName>
    <definedName name="wrn.All._.Standard." localSheetId="3" hidden="1">{#N/A,#N/A,FALSE,"CONTENTS";#N/A,#N/A,FALSE,"ASS";#N/A,#N/A,FALSE,"BOP";#N/A,#N/A,FALSE,"BOPGDP";#N/A,#N/A,FALSE,"EXP";#N/A,#N/A,FALSE,"EXPG";#N/A,#N/A,FALSE,"EXPP";#N/A,#N/A,FALSE,"IMP";#N/A,#N/A,FALSE,"TOT";#N/A,#N/A,FALSE,"SERV";#N/A,#N/A,FALSE,"TRAN";#N/A,#N/A,FALSE,"DISB";#N/A,#N/A,FALSE,"AMOR";#N/A,#N/A,FALSE,"INT";#N/A,#N/A,FALSE,"DEBT"}</definedName>
    <definedName name="wrn.All._.Standard." localSheetId="4" hidden="1">{#N/A,#N/A,FALSE,"CONTENTS";#N/A,#N/A,FALSE,"ASS";#N/A,#N/A,FALSE,"BOP";#N/A,#N/A,FALSE,"BOPGDP";#N/A,#N/A,FALSE,"EXP";#N/A,#N/A,FALSE,"EXPG";#N/A,#N/A,FALSE,"EXPP";#N/A,#N/A,FALSE,"IMP";#N/A,#N/A,FALSE,"TOT";#N/A,#N/A,FALSE,"SERV";#N/A,#N/A,FALSE,"TRAN";#N/A,#N/A,FALSE,"DISB";#N/A,#N/A,FALSE,"AMOR";#N/A,#N/A,FALSE,"INT";#N/A,#N/A,FALSE,"DEBT"}</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localSheetId="6" hidden="1">{#N/A,#N/A,FALSE,"CONTENTS";#N/A,#N/A,FALSE,"ASS";#N/A,#N/A,FALSE,"BOP";#N/A,#N/A,FALSE,"BOPGDP";#N/A,#N/A,FALSE,"EXP";#N/A,#N/A,FALSE,"EXPG";#N/A,#N/A,FALSE,"EXPP";#N/A,#N/A,FALSE,"IMP";#N/A,#N/A,FALSE,"TOT";#N/A,#N/A,FALSE,"SERV";#N/A,#N/A,FALSE,"TRAN";#N/A,#N/A,FALSE,"DISB";#N/A,#N/A,FALSE,"AMOR";#N/A,#N/A,FALSE,"INT";#N/A,#N/A,FALSE,"DEBT"}</definedName>
    <definedName name="wrn.All._.Standard." localSheetId="9" hidden="1">{#N/A,#N/A,FALSE,"CONTENTS";#N/A,#N/A,FALSE,"ASS";#N/A,#N/A,FALSE,"BOP";#N/A,#N/A,FALSE,"BOPGDP";#N/A,#N/A,FALSE,"EXP";#N/A,#N/A,FALSE,"EXPG";#N/A,#N/A,FALSE,"EXPP";#N/A,#N/A,FALSE,"IMP";#N/A,#N/A,FALSE,"TOT";#N/A,#N/A,FALSE,"SERV";#N/A,#N/A,FALSE,"TRAN";#N/A,#N/A,FALSE,"DISB";#N/A,#N/A,FALSE,"AMOR";#N/A,#N/A,FALSE,"INT";#N/A,#N/A,FALSE,"DEBT"}</definedName>
    <definedName name="wrn.All._.Standard." localSheetId="10" hidden="1">{#N/A,#N/A,FALSE,"CONTENTS";#N/A,#N/A,FALSE,"ASS";#N/A,#N/A,FALSE,"BOP";#N/A,#N/A,FALSE,"BOPGDP";#N/A,#N/A,FALSE,"EXP";#N/A,#N/A,FALSE,"EXPG";#N/A,#N/A,FALSE,"EXPP";#N/A,#N/A,FALSE,"IMP";#N/A,#N/A,FALSE,"TOT";#N/A,#N/A,FALSE,"SERV";#N/A,#N/A,FALSE,"TRAN";#N/A,#N/A,FALSE,"DISB";#N/A,#N/A,FALSE,"AMOR";#N/A,#N/A,FALSE,"INT";#N/A,#N/A,FALSE,"DEBT"}</definedName>
    <definedName name="wrn.All._.Standard." localSheetId="0" hidden="1">{#N/A,#N/A,FALSE,"CONTENTS";#N/A,#N/A,FALSE,"ASS";#N/A,#N/A,FALSE,"BOP";#N/A,#N/A,FALSE,"BOPGDP";#N/A,#N/A,FALSE,"EXP";#N/A,#N/A,FALSE,"EXPG";#N/A,#N/A,FALSE,"EXPP";#N/A,#N/A,FALSE,"IMP";#N/A,#N/A,FALSE,"TOT";#N/A,#N/A,FALSE,"SERV";#N/A,#N/A,FALSE,"TRAN";#N/A,#N/A,FALSE,"DISB";#N/A,#N/A,FALSE,"AMOR";#N/A,#N/A,FALSE,"INT";#N/A,#N/A,FALSE,"DEBT"}</definedName>
    <definedName name="wrn.All._.Standard." localSheetId="25" hidden="1">{#N/A,#N/A,FALSE,"CONTENTS";#N/A,#N/A,FALSE,"ASS";#N/A,#N/A,FALSE,"BOP";#N/A,#N/A,FALSE,"BOPGDP";#N/A,#N/A,FALSE,"EXP";#N/A,#N/A,FALSE,"EXPG";#N/A,#N/A,FALSE,"EXPP";#N/A,#N/A,FALSE,"IMP";#N/A,#N/A,FALSE,"TOT";#N/A,#N/A,FALSE,"SERV";#N/A,#N/A,FALSE,"TRAN";#N/A,#N/A,FALSE,"DISB";#N/A,#N/A,FALSE,"AMOR";#N/A,#N/A,FALSE,"INT";#N/A,#N/A,FALSE,"DEBT"}</definedName>
    <definedName name="wrn.All._.Standard." localSheetId="26" hidden="1">{#N/A,#N/A,FALSE,"CONTENTS";#N/A,#N/A,FALSE,"ASS";#N/A,#N/A,FALSE,"BOP";#N/A,#N/A,FALSE,"BOPGDP";#N/A,#N/A,FALSE,"EXP";#N/A,#N/A,FALSE,"EXPG";#N/A,#N/A,FALSE,"EXPP";#N/A,#N/A,FALSE,"IMP";#N/A,#N/A,FALSE,"TOT";#N/A,#N/A,FALSE,"SERV";#N/A,#N/A,FALSE,"TRAN";#N/A,#N/A,FALSE,"DISB";#N/A,#N/A,FALSE,"AMOR";#N/A,#N/A,FALSE,"INT";#N/A,#N/A,FALSE,"DEBT"}</definedName>
    <definedName name="wrn.All._.Standard." localSheetId="27" hidden="1">{#N/A,#N/A,FALSE,"CONTENTS";#N/A,#N/A,FALSE,"ASS";#N/A,#N/A,FALSE,"BOP";#N/A,#N/A,FALSE,"BOPGDP";#N/A,#N/A,FALSE,"EXP";#N/A,#N/A,FALSE,"EXPG";#N/A,#N/A,FALSE,"EXPP";#N/A,#N/A,FALSE,"IMP";#N/A,#N/A,FALSE,"TOT";#N/A,#N/A,FALSE,"SERV";#N/A,#N/A,FALSE,"TRAN";#N/A,#N/A,FALSE,"DISB";#N/A,#N/A,FALSE,"AMOR";#N/A,#N/A,FALSE,"INT";#N/A,#N/A,FALSE,"DEBT"}</definedName>
    <definedName name="wrn.All._.Standard." localSheetId="28" hidden="1">{#N/A,#N/A,FALSE,"CONTENTS";#N/A,#N/A,FALSE,"ASS";#N/A,#N/A,FALSE,"BOP";#N/A,#N/A,FALSE,"BOPGDP";#N/A,#N/A,FALSE,"EXP";#N/A,#N/A,FALSE,"EXPG";#N/A,#N/A,FALSE,"EXPP";#N/A,#N/A,FALSE,"IMP";#N/A,#N/A,FALSE,"TOT";#N/A,#N/A,FALSE,"SERV";#N/A,#N/A,FALSE,"TRAN";#N/A,#N/A,FALSE,"DISB";#N/A,#N/A,FALSE,"AMOR";#N/A,#N/A,FALSE,"INT";#N/A,#N/A,FALSE,"DEBT"}</definedName>
    <definedName name="wrn.All._.Standard." localSheetId="30" hidden="1">{#N/A,#N/A,FALSE,"CONTENTS";#N/A,#N/A,FALSE,"ASS";#N/A,#N/A,FALSE,"BOP";#N/A,#N/A,FALSE,"BOPGDP";#N/A,#N/A,FALSE,"EXP";#N/A,#N/A,FALSE,"EXPG";#N/A,#N/A,FALSE,"EXPP";#N/A,#N/A,FALSE,"IMP";#N/A,#N/A,FALSE,"TOT";#N/A,#N/A,FALSE,"SERV";#N/A,#N/A,FALSE,"TRAN";#N/A,#N/A,FALSE,"DISB";#N/A,#N/A,FALSE,"AMOR";#N/A,#N/A,FALSE,"INT";#N/A,#N/A,FALSE,"DEBT"}</definedName>
    <definedName name="wrn.All._.Standard." localSheetId="16" hidden="1">{#N/A,#N/A,FALSE,"CONTENTS";#N/A,#N/A,FALSE,"ASS";#N/A,#N/A,FALSE,"BOP";#N/A,#N/A,FALSE,"BOPGDP";#N/A,#N/A,FALSE,"EXP";#N/A,#N/A,FALSE,"EXPG";#N/A,#N/A,FALSE,"EXPP";#N/A,#N/A,FALSE,"IMP";#N/A,#N/A,FALSE,"TOT";#N/A,#N/A,FALSE,"SERV";#N/A,#N/A,FALSE,"TRAN";#N/A,#N/A,FALSE,"DISB";#N/A,#N/A,FALSE,"AMOR";#N/A,#N/A,FALSE,"INT";#N/A,#N/A,FALSE,"DEBT"}</definedName>
    <definedName name="wrn.All._.Standard." localSheetId="21" hidden="1">{#N/A,#N/A,FALSE,"CONTENTS";#N/A,#N/A,FALSE,"ASS";#N/A,#N/A,FALSE,"BOP";#N/A,#N/A,FALSE,"BOPGDP";#N/A,#N/A,FALSE,"EXP";#N/A,#N/A,FALSE,"EXPG";#N/A,#N/A,FALSE,"EXPP";#N/A,#N/A,FALSE,"IMP";#N/A,#N/A,FALSE,"TOT";#N/A,#N/A,FALSE,"SERV";#N/A,#N/A,FALSE,"TRAN";#N/A,#N/A,FALSE,"DISB";#N/A,#N/A,FALSE,"AMOR";#N/A,#N/A,FALSE,"INT";#N/A,#N/A,FALSE,"DEBT"}</definedName>
    <definedName name="wrn.All._.Standard." localSheetId="23" hidden="1">{#N/A,#N/A,FALSE,"CONTENTS";#N/A,#N/A,FALSE,"ASS";#N/A,#N/A,FALSE,"BOP";#N/A,#N/A,FALSE,"BOPGDP";#N/A,#N/A,FALSE,"EXP";#N/A,#N/A,FALSE,"EXPG";#N/A,#N/A,FALSE,"EXPP";#N/A,#N/A,FALSE,"IMP";#N/A,#N/A,FALSE,"TOT";#N/A,#N/A,FALSE,"SERV";#N/A,#N/A,FALSE,"TRAN";#N/A,#N/A,FALSE,"DISB";#N/A,#N/A,FALSE,"AMOR";#N/A,#N/A,FALSE,"INT";#N/A,#N/A,FALSE,"DEBT"}</definedName>
    <definedName name="wrn.All._.Standard." localSheetId="24"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31" hidden="1">{"annual-cbr",#N/A,FALSE,"CENTBANK";"annual(banks)",#N/A,FALSE,"COMBANKS"}</definedName>
    <definedName name="wrn.annual." localSheetId="32" hidden="1">{"annual-cbr",#N/A,FALSE,"CENTBANK";"annual(banks)",#N/A,FALSE,"COMBANKS"}</definedName>
    <definedName name="wrn.annual." localSheetId="33" hidden="1">{"annual-cbr",#N/A,FALSE,"CENTBANK";"annual(banks)",#N/A,FALSE,"COMBANKS"}</definedName>
    <definedName name="wrn.annual." localSheetId="1" hidden="1">{"annual-cbr",#N/A,FALSE,"CENTBANK";"annual(banks)",#N/A,FALSE,"COMBANKS"}</definedName>
    <definedName name="wrn.annual." localSheetId="11"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7" hidden="1">{"annual-cbr",#N/A,FALSE,"CENTBANK";"annual(banks)",#N/A,FALSE,"COMBANKS"}</definedName>
    <definedName name="wrn.annual." localSheetId="18" hidden="1">{"annual-cbr",#N/A,FALSE,"CENTBANK";"annual(banks)",#N/A,FALSE,"COMBANKS"}</definedName>
    <definedName name="wrn.annual." localSheetId="22" hidden="1">{"annual-cbr",#N/A,FALSE,"CENTBANK";"annual(banks)",#N/A,FALSE,"COMBANKS"}</definedName>
    <definedName name="wrn.annual." localSheetId="2" hidden="1">{"annual-cbr",#N/A,FALSE,"CENTBANK";"annual(banks)",#N/A,FALSE,"COMBANKS"}</definedName>
    <definedName name="wrn.annual." localSheetId="3" hidden="1">{"annual-cbr",#N/A,FALSE,"CENTBANK";"annual(banks)",#N/A,FALSE,"COMBANKS"}</definedName>
    <definedName name="wrn.annual." localSheetId="4" hidden="1">{"annual-cbr",#N/A,FALSE,"CENTBANK";"annual(banks)",#N/A,FALSE,"COMBANKS"}</definedName>
    <definedName name="wrn.annual." localSheetId="5" hidden="1">{"annual-cbr",#N/A,FALSE,"CENTBANK";"annual(banks)",#N/A,FALSE,"COMBANKS"}</definedName>
    <definedName name="wrn.annual." localSheetId="6" hidden="1">{"annual-cbr",#N/A,FALSE,"CENTBANK";"annual(banks)",#N/A,FALSE,"COMBANKS"}</definedName>
    <definedName name="wrn.annual." localSheetId="9" hidden="1">{"annual-cbr",#N/A,FALSE,"CENTBANK";"annual(banks)",#N/A,FALSE,"COMBANKS"}</definedName>
    <definedName name="wrn.annual." localSheetId="10" hidden="1">{"annual-cbr",#N/A,FALSE,"CENTBANK";"annual(banks)",#N/A,FALSE,"COMBANKS"}</definedName>
    <definedName name="wrn.annual." localSheetId="0" hidden="1">{"annual-cbr",#N/A,FALSE,"CENTBANK";"annual(banks)",#N/A,FALSE,"COMBANKS"}</definedName>
    <definedName name="wrn.annual." localSheetId="25" hidden="1">{"annual-cbr",#N/A,FALSE,"CENTBANK";"annual(banks)",#N/A,FALSE,"COMBANKS"}</definedName>
    <definedName name="wrn.annual." localSheetId="26" hidden="1">{"annual-cbr",#N/A,FALSE,"CENTBANK";"annual(banks)",#N/A,FALSE,"COMBANKS"}</definedName>
    <definedName name="wrn.annual." localSheetId="27" hidden="1">{"annual-cbr",#N/A,FALSE,"CENTBANK";"annual(banks)",#N/A,FALSE,"COMBANKS"}</definedName>
    <definedName name="wrn.annual." localSheetId="28" hidden="1">{"annual-cbr",#N/A,FALSE,"CENTBANK";"annual(banks)",#N/A,FALSE,"COMBANKS"}</definedName>
    <definedName name="wrn.annual." localSheetId="30" hidden="1">{"annual-cbr",#N/A,FALSE,"CENTBANK";"annual(banks)",#N/A,FALSE,"COMBANKS"}</definedName>
    <definedName name="wrn.annual." localSheetId="16" hidden="1">{"annual-cbr",#N/A,FALSE,"CENTBANK";"annual(banks)",#N/A,FALSE,"COMBANKS"}</definedName>
    <definedName name="wrn.annual." localSheetId="21" hidden="1">{"annual-cbr",#N/A,FALSE,"CENTBANK";"annual(banks)",#N/A,FALSE,"COMBANKS"}</definedName>
    <definedName name="wrn.annual." localSheetId="23" hidden="1">{"annual-cbr",#N/A,FALSE,"CENTBANK";"annual(banks)",#N/A,FALSE,"COMBANKS"}</definedName>
    <definedName name="wrn.annual." localSheetId="24" hidden="1">{"annual-cbr",#N/A,FALSE,"CENTBANK";"annual(banks)",#N/A,FALSE,"COMBANKS"}</definedName>
    <definedName name="wrn.annual." hidden="1">{"annual-cbr",#N/A,FALSE,"CENTBANK";"annual(banks)",#N/A,FALSE,"COMBANKS"}</definedName>
    <definedName name="wrn.BANKS." localSheetId="31" hidden="1">{#N/A,#N/A,FALSE,"BANKS"}</definedName>
    <definedName name="wrn.BANKS." localSheetId="32" hidden="1">{#N/A,#N/A,FALSE,"BANKS"}</definedName>
    <definedName name="wrn.BANKS." localSheetId="33" hidden="1">{#N/A,#N/A,FALSE,"BANKS"}</definedName>
    <definedName name="wrn.BANKS." localSheetId="1" hidden="1">{#N/A,#N/A,FALSE,"BANKS"}</definedName>
    <definedName name="wrn.BANKS." localSheetId="11" hidden="1">{#N/A,#N/A,FALSE,"BANKS"}</definedName>
    <definedName name="wrn.BANKS." localSheetId="14" hidden="1">{#N/A,#N/A,FALSE,"BANKS"}</definedName>
    <definedName name="wrn.BANKS." localSheetId="15" hidden="1">{#N/A,#N/A,FALSE,"BANKS"}</definedName>
    <definedName name="wrn.BANKS." localSheetId="17" hidden="1">{#N/A,#N/A,FALSE,"BANKS"}</definedName>
    <definedName name="wrn.BANKS." localSheetId="22" hidden="1">{#N/A,#N/A,FALSE,"BANKS"}</definedName>
    <definedName name="wrn.BANKS." localSheetId="2" hidden="1">{#N/A,#N/A,FALSE,"BANKS"}</definedName>
    <definedName name="wrn.BANKS." localSheetId="3" hidden="1">{#N/A,#N/A,FALSE,"BANKS"}</definedName>
    <definedName name="wrn.BANKS." localSheetId="4" hidden="1">{#N/A,#N/A,FALSE,"BANKS"}</definedName>
    <definedName name="wrn.BANKS." localSheetId="5" hidden="1">{#N/A,#N/A,FALSE,"BANKS"}</definedName>
    <definedName name="wrn.BANKS." localSheetId="6" hidden="1">{#N/A,#N/A,FALSE,"BANKS"}</definedName>
    <definedName name="wrn.BANKS." localSheetId="9" hidden="1">{#N/A,#N/A,FALSE,"BANKS"}</definedName>
    <definedName name="wrn.BANKS." localSheetId="10" hidden="1">{#N/A,#N/A,FALSE,"BANKS"}</definedName>
    <definedName name="wrn.BANKS." localSheetId="0" hidden="1">{#N/A,#N/A,FALSE,"BANKS"}</definedName>
    <definedName name="wrn.BANKS." localSheetId="25" hidden="1">{#N/A,#N/A,FALSE,"BANKS"}</definedName>
    <definedName name="wrn.BANKS." localSheetId="30" hidden="1">{#N/A,#N/A,FALSE,"BANKS"}</definedName>
    <definedName name="wrn.BANKS." localSheetId="16" hidden="1">{#N/A,#N/A,FALSE,"BANKS"}</definedName>
    <definedName name="wrn.BANKS." localSheetId="21" hidden="1">{#N/A,#N/A,FALSE,"BANKS"}</definedName>
    <definedName name="wrn.BANKS." localSheetId="23" hidden="1">{#N/A,#N/A,FALSE,"BANKS"}</definedName>
    <definedName name="wrn.BANKS." localSheetId="24" hidden="1">{#N/A,#N/A,FALSE,"BANKS"}</definedName>
    <definedName name="wrn.BANKS." hidden="1">{#N/A,#N/A,FALSE,"BANKS"}</definedName>
    <definedName name="wrn.BLZ._.RED._.tables." localSheetId="3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31" hidden="1">{#N/A,#N/A,FALSE,"BOP"}</definedName>
    <definedName name="wrn.BOP." localSheetId="32" hidden="1">{#N/A,#N/A,FALSE,"BOP"}</definedName>
    <definedName name="wrn.BOP." localSheetId="33" hidden="1">{#N/A,#N/A,FALSE,"BOP"}</definedName>
    <definedName name="wrn.BOP." localSheetId="1" hidden="1">{#N/A,#N/A,FALSE,"BOP"}</definedName>
    <definedName name="wrn.BOP." localSheetId="11" hidden="1">{#N/A,#N/A,FALSE,"BOP"}</definedName>
    <definedName name="wrn.BOP." localSheetId="14" hidden="1">{#N/A,#N/A,FALSE,"BOP"}</definedName>
    <definedName name="wrn.BOP." localSheetId="15" hidden="1">{#N/A,#N/A,FALSE,"BOP"}</definedName>
    <definedName name="wrn.BOP." localSheetId="17" hidden="1">{#N/A,#N/A,FALSE,"BOP"}</definedName>
    <definedName name="wrn.BOP." localSheetId="22" hidden="1">{#N/A,#N/A,FALSE,"BOP"}</definedName>
    <definedName name="wrn.BOP." localSheetId="2" hidden="1">{#N/A,#N/A,FALSE,"BOP"}</definedName>
    <definedName name="wrn.BOP." localSheetId="3" hidden="1">{#N/A,#N/A,FALSE,"BOP"}</definedName>
    <definedName name="wrn.BOP." localSheetId="4" hidden="1">{#N/A,#N/A,FALSE,"BOP"}</definedName>
    <definedName name="wrn.BOP." localSheetId="5" hidden="1">{#N/A,#N/A,FALSE,"BOP"}</definedName>
    <definedName name="wrn.BOP." localSheetId="6" hidden="1">{#N/A,#N/A,FALSE,"BOP"}</definedName>
    <definedName name="wrn.BOP." localSheetId="9" hidden="1">{#N/A,#N/A,FALSE,"BOP"}</definedName>
    <definedName name="wrn.BOP." localSheetId="10" hidden="1">{#N/A,#N/A,FALSE,"BOP"}</definedName>
    <definedName name="wrn.BOP." localSheetId="0" hidden="1">{#N/A,#N/A,FALSE,"BOP"}</definedName>
    <definedName name="wrn.BOP." localSheetId="25" hidden="1">{#N/A,#N/A,FALSE,"BOP"}</definedName>
    <definedName name="wrn.BOP." localSheetId="30" hidden="1">{#N/A,#N/A,FALSE,"BOP"}</definedName>
    <definedName name="wrn.BOP." localSheetId="16" hidden="1">{#N/A,#N/A,FALSE,"BOP"}</definedName>
    <definedName name="wrn.BOP." localSheetId="21" hidden="1">{#N/A,#N/A,FALSE,"BOP"}</definedName>
    <definedName name="wrn.BOP." localSheetId="23" hidden="1">{#N/A,#N/A,FALSE,"BOP"}</definedName>
    <definedName name="wrn.BOP." localSheetId="24" hidden="1">{#N/A,#N/A,FALSE,"BOP"}</definedName>
    <definedName name="wrn.BOP." hidden="1">{#N/A,#N/A,FALSE,"BOP"}</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1" hidden="1">{"BOP_TAB",#N/A,FALSE,"N";"MIDTERM_TAB",#N/A,FALSE,"O"}</definedName>
    <definedName name="wrn.BOP_MIDTERM." localSheetId="11"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7" hidden="1">{"BOP_TAB",#N/A,FALSE,"N";"MIDTERM_TAB",#N/A,FALSE,"O"}</definedName>
    <definedName name="wrn.BOP_MIDTERM." localSheetId="22"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9" hidden="1">{"BOP_TAB",#N/A,FALSE,"N";"MIDTERM_TAB",#N/A,FALSE,"O"}</definedName>
    <definedName name="wrn.BOP_MIDTERM." localSheetId="10" hidden="1">{"BOP_TAB",#N/A,FALSE,"N";"MIDTERM_TAB",#N/A,FALSE,"O"}</definedName>
    <definedName name="wrn.BOP_MIDTERM." localSheetId="0" hidden="1">{"BOP_TAB",#N/A,FALSE,"N";"MIDTERM_TAB",#N/A,FALSE,"O"}</definedName>
    <definedName name="wrn.BOP_MIDTERM." localSheetId="25" hidden="1">{"BOP_TAB",#N/A,FALSE,"N";"MIDTERM_TAB",#N/A,FALSE,"O"}</definedName>
    <definedName name="wrn.BOP_MIDTERM." localSheetId="30" hidden="1">{"BOP_TAB",#N/A,FALSE,"N";"MIDTERM_TAB",#N/A,FALSE,"O"}</definedName>
    <definedName name="wrn.BOP_MIDTERM." localSheetId="16" hidden="1">{"BOP_TAB",#N/A,FALSE,"N";"MIDTERM_TAB",#N/A,FALSE,"O"}</definedName>
    <definedName name="wrn.BOP_MIDTERM." localSheetId="21" hidden="1">{"BOP_TAB",#N/A,FALSE,"N";"MIDTERM_TAB",#N/A,FALSE,"O"}</definedName>
    <definedName name="wrn.BOP_MIDTERM." localSheetId="23" hidden="1">{"BOP_TAB",#N/A,FALSE,"N";"MIDTERM_TAB",#N/A,FALSE,"O"}</definedName>
    <definedName name="wrn.BOP_MIDTERM." localSheetId="24" hidden="1">{"BOP_TAB",#N/A,FALSE,"N";"MIDTERM_TAB",#N/A,FALSE,"O"}</definedName>
    <definedName name="wrn.BOP_MIDTERM." hidden="1">{"BOP_TAB",#N/A,FALSE,"N";"MIDTERM_TAB",#N/A,FALSE,"O"}</definedName>
    <definedName name="wrn.Briefing._.98." localSheetId="3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31" hidden="1">{#N/A,#N/A,TRUE,"Tab_1 Economic Ind.";#N/A,#N/A,TRUE,"Tab_2  Public Sector Op.";#N/A,#N/A,TRUE,"Tab_3";#N/A,#N/A,TRUE,"Tab_4 Monetary";#N/A,#N/A,TRUE,"Tab_5 Medium-Term Outlook";#N/A,#N/A,TRUE,"Tab_6";#N/A,#N/A,TRUE,"Tab_7 Indicators of Ext. Vul."}</definedName>
    <definedName name="wrn.Briefing._.Tables." localSheetId="32" hidden="1">{#N/A,#N/A,TRUE,"Tab_1 Economic Ind.";#N/A,#N/A,TRUE,"Tab_2  Public Sector Op.";#N/A,#N/A,TRUE,"Tab_3";#N/A,#N/A,TRUE,"Tab_4 Monetary";#N/A,#N/A,TRUE,"Tab_5 Medium-Term Outlook";#N/A,#N/A,TRUE,"Tab_6";#N/A,#N/A,TRUE,"Tab_7 Indicators of Ext. Vul."}</definedName>
    <definedName name="wrn.Briefing._.Tables." localSheetId="33"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localSheetId="25" hidden="1">{#N/A,#N/A,TRUE,"Tab_1 Economic Ind.";#N/A,#N/A,TRUE,"Tab_2  Public Sector Op.";#N/A,#N/A,TRUE,"Tab_3";#N/A,#N/A,TRUE,"Tab_4 Monetary";#N/A,#N/A,TRUE,"Tab_5 Medium-Term Outlook";#N/A,#N/A,TRUE,"Tab_6";#N/A,#N/A,TRUE,"Tab_7 Indicators of Ext. Vul."}</definedName>
    <definedName name="wrn.Briefing._.Tables." localSheetId="26" hidden="1">{#N/A,#N/A,TRUE,"Tab_1 Economic Ind.";#N/A,#N/A,TRUE,"Tab_2  Public Sector Op.";#N/A,#N/A,TRUE,"Tab_3";#N/A,#N/A,TRUE,"Tab_4 Monetary";#N/A,#N/A,TRUE,"Tab_5 Medium-Term Outlook";#N/A,#N/A,TRUE,"Tab_6";#N/A,#N/A,TRUE,"Tab_7 Indicators of Ext. Vul."}</definedName>
    <definedName name="wrn.Briefing._.Tables." localSheetId="27" hidden="1">{#N/A,#N/A,TRUE,"Tab_1 Economic Ind.";#N/A,#N/A,TRUE,"Tab_2  Public Sector Op.";#N/A,#N/A,TRUE,"Tab_3";#N/A,#N/A,TRUE,"Tab_4 Monetary";#N/A,#N/A,TRUE,"Tab_5 Medium-Term Outlook";#N/A,#N/A,TRUE,"Tab_6";#N/A,#N/A,TRUE,"Tab_7 Indicators of Ext. Vul."}</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30" hidden="1">{#N/A,#N/A,TRUE,"Tab_1 Economic Ind.";#N/A,#N/A,TRUE,"Tab_2  Public Sector Op.";#N/A,#N/A,TRUE,"Tab_3";#N/A,#N/A,TRUE,"Tab_4 Monetary";#N/A,#N/A,TRUE,"Tab_5 Medium-Term Outlook";#N/A,#N/A,TRUE,"Tab_6";#N/A,#N/A,TRUE,"Tab_7 Indicators of Ext. Vul."}</definedName>
    <definedName name="wrn.Briefing._.Tables." localSheetId="16"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localSheetId="23" hidden="1">{#N/A,#N/A,TRUE,"Tab_1 Economic Ind.";#N/A,#N/A,TRUE,"Tab_2  Public Sector Op.";#N/A,#N/A,TRUE,"Tab_3";#N/A,#N/A,TRUE,"Tab_4 Monetary";#N/A,#N/A,TRUE,"Tab_5 Medium-Term Outlook";#N/A,#N/A,TRUE,"Tab_6";#N/A,#N/A,TRUE,"Tab_7 Indicators of Ext. Vul."}</definedName>
    <definedName name="wrn.Briefing._.Tables." localSheetId="2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31" hidden="1">{#N/A,#N/A,FALSE,"CelPIB"}</definedName>
    <definedName name="wrn.CelPIB." localSheetId="32" hidden="1">{#N/A,#N/A,FALSE,"CelPIB"}</definedName>
    <definedName name="wrn.CelPIB." localSheetId="33" hidden="1">{#N/A,#N/A,FALSE,"CelPIB"}</definedName>
    <definedName name="wrn.CelPIB." localSheetId="1" hidden="1">{#N/A,#N/A,FALSE,"CelPIB"}</definedName>
    <definedName name="wrn.CelPIB." localSheetId="11" hidden="1">{#N/A,#N/A,FALSE,"CelPIB"}</definedName>
    <definedName name="wrn.CelPIB." localSheetId="14" hidden="1">{#N/A,#N/A,FALSE,"CelPIB"}</definedName>
    <definedName name="wrn.CelPIB." localSheetId="15" hidden="1">{#N/A,#N/A,FALSE,"CelPIB"}</definedName>
    <definedName name="wrn.CelPIB." localSheetId="17" hidden="1">{#N/A,#N/A,FALSE,"CelPIB"}</definedName>
    <definedName name="wrn.CelPIB." localSheetId="18" hidden="1">{#N/A,#N/A,FALSE,"CelPIB"}</definedName>
    <definedName name="wrn.CelPIB." localSheetId="22" hidden="1">{#N/A,#N/A,FALSE,"CelPIB"}</definedName>
    <definedName name="wrn.CelPIB." localSheetId="2" hidden="1">{#N/A,#N/A,FALSE,"CelPIB"}</definedName>
    <definedName name="wrn.CelPIB." localSheetId="3" hidden="1">{#N/A,#N/A,FALSE,"CelPIB"}</definedName>
    <definedName name="wrn.CelPIB." localSheetId="4" hidden="1">{#N/A,#N/A,FALSE,"CelPIB"}</definedName>
    <definedName name="wrn.CelPIB." localSheetId="5" hidden="1">{#N/A,#N/A,FALSE,"CelPIB"}</definedName>
    <definedName name="wrn.CelPIB." localSheetId="6" hidden="1">{#N/A,#N/A,FALSE,"CelPIB"}</definedName>
    <definedName name="wrn.CelPIB." localSheetId="9" hidden="1">{#N/A,#N/A,FALSE,"CelPIB"}</definedName>
    <definedName name="wrn.CelPIB." localSheetId="10" hidden="1">{#N/A,#N/A,FALSE,"CelPIB"}</definedName>
    <definedName name="wrn.CelPIB." localSheetId="0" hidden="1">{#N/A,#N/A,FALSE,"CelPIB"}</definedName>
    <definedName name="wrn.CelPIB." localSheetId="25" hidden="1">{#N/A,#N/A,FALSE,"CelPIB"}</definedName>
    <definedName name="wrn.CelPIB." localSheetId="26" hidden="1">{#N/A,#N/A,FALSE,"CelPIB"}</definedName>
    <definedName name="wrn.CelPIB." localSheetId="27" hidden="1">{#N/A,#N/A,FALSE,"CelPIB"}</definedName>
    <definedName name="wrn.CelPIB." localSheetId="28" hidden="1">{#N/A,#N/A,FALSE,"CelPIB"}</definedName>
    <definedName name="wrn.CelPIB." localSheetId="30" hidden="1">{#N/A,#N/A,FALSE,"CelPIB"}</definedName>
    <definedName name="wrn.CelPIB." localSheetId="16" hidden="1">{#N/A,#N/A,FALSE,"CelPIB"}</definedName>
    <definedName name="wrn.CelPIB." localSheetId="21" hidden="1">{#N/A,#N/A,FALSE,"CelPIB"}</definedName>
    <definedName name="wrn.CelPIB." localSheetId="23" hidden="1">{#N/A,#N/A,FALSE,"CelPIB"}</definedName>
    <definedName name="wrn.CelPIB." localSheetId="24" hidden="1">{#N/A,#N/A,FALSE,"CelPIB"}</definedName>
    <definedName name="wrn.CelPIB." hidden="1">{#N/A,#N/A,FALSE,"CelPIB"}</definedName>
    <definedName name="wrn.CG._.Cons._.GDP." localSheetId="31" hidden="1">{#N/A,#N/A,FALSE,"CG Cons GDP";#N/A,#N/A,FALSE,"CG Cons GDP";#N/A,#N/A,FALSE,"CGvt Revenue GDP";#N/A,#N/A,FALSE,"RestGGPIB";#N/A,#N/A,FALSE,"RestGGPIB";#N/A,#N/A,FALSE,"SSPIB";#N/A,#N/A,FALSE,"EntpsPIB";#N/A,#N/A,FALSE,"EntpsPIB";#N/A,#N/A,FALSE,"CelPIB"}</definedName>
    <definedName name="wrn.CG._.Cons._.GDP." localSheetId="32" hidden="1">{#N/A,#N/A,FALSE,"CG Cons GDP";#N/A,#N/A,FALSE,"CG Cons GDP";#N/A,#N/A,FALSE,"CGvt Revenue GDP";#N/A,#N/A,FALSE,"RestGGPIB";#N/A,#N/A,FALSE,"RestGGPIB";#N/A,#N/A,FALSE,"SSPIB";#N/A,#N/A,FALSE,"EntpsPIB";#N/A,#N/A,FALSE,"EntpsPIB";#N/A,#N/A,FALSE,"CelPIB"}</definedName>
    <definedName name="wrn.CG._.Cons._.GDP." localSheetId="33" hidden="1">{#N/A,#N/A,FALSE,"CG Cons GDP";#N/A,#N/A,FALSE,"CG Cons GDP";#N/A,#N/A,FALSE,"CGvt Revenue GDP";#N/A,#N/A,FALSE,"RestGGPIB";#N/A,#N/A,FALSE,"RestGGPIB";#N/A,#N/A,FALSE,"SSPIB";#N/A,#N/A,FALSE,"EntpsPIB";#N/A,#N/A,FALSE,"EntpsPIB";#N/A,#N/A,FALSE,"CelPIB"}</definedName>
    <definedName name="wrn.CG._.Cons._.GDP." localSheetId="1"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14" hidden="1">{#N/A,#N/A,FALSE,"CG Cons GDP";#N/A,#N/A,FALSE,"CG Cons GDP";#N/A,#N/A,FALSE,"CGvt Revenue GDP";#N/A,#N/A,FALSE,"RestGGPIB";#N/A,#N/A,FALSE,"RestGGPIB";#N/A,#N/A,FALSE,"SSPIB";#N/A,#N/A,FALSE,"EntpsPIB";#N/A,#N/A,FALSE,"EntpsPIB";#N/A,#N/A,FALSE,"CelPIB"}</definedName>
    <definedName name="wrn.CG._.Cons._.GDP." localSheetId="15" hidden="1">{#N/A,#N/A,FALSE,"CG Cons GDP";#N/A,#N/A,FALSE,"CG Cons GDP";#N/A,#N/A,FALSE,"CGvt Revenue GDP";#N/A,#N/A,FALSE,"RestGGPIB";#N/A,#N/A,FALSE,"RestGGPIB";#N/A,#N/A,FALSE,"SSPIB";#N/A,#N/A,FALSE,"EntpsPIB";#N/A,#N/A,FALSE,"EntpsPIB";#N/A,#N/A,FALSE,"CelPIB"}</definedName>
    <definedName name="wrn.CG._.Cons._.GDP." localSheetId="17" hidden="1">{#N/A,#N/A,FALSE,"CG Cons GDP";#N/A,#N/A,FALSE,"CG Cons GDP";#N/A,#N/A,FALSE,"CGvt Revenue GDP";#N/A,#N/A,FALSE,"RestGGPIB";#N/A,#N/A,FALSE,"RestGGPIB";#N/A,#N/A,FALSE,"SSPIB";#N/A,#N/A,FALSE,"EntpsPIB";#N/A,#N/A,FALSE,"EntpsPIB";#N/A,#N/A,FALSE,"CelPIB"}</definedName>
    <definedName name="wrn.CG._.Cons._.GDP." localSheetId="18" hidden="1">{#N/A,#N/A,FALSE,"CG Cons GDP";#N/A,#N/A,FALSE,"CG Cons GDP";#N/A,#N/A,FALSE,"CGvt Revenue GDP";#N/A,#N/A,FALSE,"RestGGPIB";#N/A,#N/A,FALSE,"RestGGPIB";#N/A,#N/A,FALSE,"SSPIB";#N/A,#N/A,FALSE,"EntpsPIB";#N/A,#N/A,FALSE,"EntpsPIB";#N/A,#N/A,FALSE,"CelPIB"}</definedName>
    <definedName name="wrn.CG._.Cons._.GDP." localSheetId="22" hidden="1">{#N/A,#N/A,FALSE,"CG Cons GDP";#N/A,#N/A,FALSE,"CG Cons GDP";#N/A,#N/A,FALSE,"CGvt Revenue GDP";#N/A,#N/A,FALSE,"RestGGPIB";#N/A,#N/A,FALSE,"RestGGPIB";#N/A,#N/A,FALSE,"SSPIB";#N/A,#N/A,FALSE,"EntpsPIB";#N/A,#N/A,FALSE,"EntpsPIB";#N/A,#N/A,FALSE,"CelPIB"}</definedName>
    <definedName name="wrn.CG._.Cons._.GDP." localSheetId="2" hidden="1">{#N/A,#N/A,FALSE,"CG Cons GDP";#N/A,#N/A,FALSE,"CG Cons GDP";#N/A,#N/A,FALSE,"CGvt Revenue GDP";#N/A,#N/A,FALSE,"RestGGPIB";#N/A,#N/A,FALSE,"RestGGPIB";#N/A,#N/A,FALSE,"SSPIB";#N/A,#N/A,FALSE,"EntpsPIB";#N/A,#N/A,FALSE,"EntpsPIB";#N/A,#N/A,FALSE,"CelPIB"}</definedName>
    <definedName name="wrn.CG._.Cons._.GDP." localSheetId="3" hidden="1">{#N/A,#N/A,FALSE,"CG Cons GDP";#N/A,#N/A,FALSE,"CG Cons GDP";#N/A,#N/A,FALSE,"CGvt Revenue GDP";#N/A,#N/A,FALSE,"RestGGPIB";#N/A,#N/A,FALSE,"RestGGPIB";#N/A,#N/A,FALSE,"SSPIB";#N/A,#N/A,FALSE,"EntpsPIB";#N/A,#N/A,FALSE,"EntpsPIB";#N/A,#N/A,FALSE,"CelPIB"}</definedName>
    <definedName name="wrn.CG._.Cons._.GDP." localSheetId="4" hidden="1">{#N/A,#N/A,FALSE,"CG Cons GDP";#N/A,#N/A,FALSE,"CG Cons GDP";#N/A,#N/A,FALSE,"CGvt Revenue GDP";#N/A,#N/A,FALSE,"RestGGPIB";#N/A,#N/A,FALSE,"RestGGPIB";#N/A,#N/A,FALSE,"SSPIB";#N/A,#N/A,FALSE,"EntpsPIB";#N/A,#N/A,FALSE,"EntpsPIB";#N/A,#N/A,FALSE,"CelPIB"}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localSheetId="6" hidden="1">{#N/A,#N/A,FALSE,"CG Cons GDP";#N/A,#N/A,FALSE,"CG Cons GDP";#N/A,#N/A,FALSE,"CGvt Revenue GDP";#N/A,#N/A,FALSE,"RestGGPIB";#N/A,#N/A,FALSE,"RestGGPIB";#N/A,#N/A,FALSE,"SSPIB";#N/A,#N/A,FALSE,"EntpsPIB";#N/A,#N/A,FALSE,"EntpsPIB";#N/A,#N/A,FALSE,"CelPIB"}</definedName>
    <definedName name="wrn.CG._.Cons._.GDP." localSheetId="9" hidden="1">{#N/A,#N/A,FALSE,"CG Cons GDP";#N/A,#N/A,FALSE,"CG Cons GDP";#N/A,#N/A,FALSE,"CGvt Revenue GDP";#N/A,#N/A,FALSE,"RestGGPIB";#N/A,#N/A,FALSE,"RestGGPIB";#N/A,#N/A,FALSE,"SSPIB";#N/A,#N/A,FALSE,"EntpsPIB";#N/A,#N/A,FALSE,"EntpsPIB";#N/A,#N/A,FALSE,"CelPIB"}</definedName>
    <definedName name="wrn.CG._.Cons._.GDP." localSheetId="10" hidden="1">{#N/A,#N/A,FALSE,"CG Cons GDP";#N/A,#N/A,FALSE,"CG Cons GDP";#N/A,#N/A,FALSE,"CGvt Revenue GDP";#N/A,#N/A,FALSE,"RestGGPIB";#N/A,#N/A,FALSE,"RestGGPIB";#N/A,#N/A,FALSE,"SSPIB";#N/A,#N/A,FALSE,"EntpsPIB";#N/A,#N/A,FALSE,"EntpsPIB";#N/A,#N/A,FALSE,"CelPIB"}</definedName>
    <definedName name="wrn.CG._.Cons._.GDP." localSheetId="0" hidden="1">{#N/A,#N/A,FALSE,"CG Cons GDP";#N/A,#N/A,FALSE,"CG Cons GDP";#N/A,#N/A,FALSE,"CGvt Revenue GDP";#N/A,#N/A,FALSE,"RestGGPIB";#N/A,#N/A,FALSE,"RestGGPIB";#N/A,#N/A,FALSE,"SSPIB";#N/A,#N/A,FALSE,"EntpsPIB";#N/A,#N/A,FALSE,"EntpsPIB";#N/A,#N/A,FALSE,"CelPIB"}</definedName>
    <definedName name="wrn.CG._.Cons._.GDP." localSheetId="25" hidden="1">{#N/A,#N/A,FALSE,"CG Cons GDP";#N/A,#N/A,FALSE,"CG Cons GDP";#N/A,#N/A,FALSE,"CGvt Revenue GDP";#N/A,#N/A,FALSE,"RestGGPIB";#N/A,#N/A,FALSE,"RestGGPIB";#N/A,#N/A,FALSE,"SSPIB";#N/A,#N/A,FALSE,"EntpsPIB";#N/A,#N/A,FALSE,"EntpsPIB";#N/A,#N/A,FALSE,"CelPIB"}</definedName>
    <definedName name="wrn.CG._.Cons._.GDP." localSheetId="26" hidden="1">{#N/A,#N/A,FALSE,"CG Cons GDP";#N/A,#N/A,FALSE,"CG Cons GDP";#N/A,#N/A,FALSE,"CGvt Revenue GDP";#N/A,#N/A,FALSE,"RestGGPIB";#N/A,#N/A,FALSE,"RestGGPIB";#N/A,#N/A,FALSE,"SSPIB";#N/A,#N/A,FALSE,"EntpsPIB";#N/A,#N/A,FALSE,"EntpsPIB";#N/A,#N/A,FALSE,"CelPIB"}</definedName>
    <definedName name="wrn.CG._.Cons._.GDP." localSheetId="27" hidden="1">{#N/A,#N/A,FALSE,"CG Cons GDP";#N/A,#N/A,FALSE,"CG Cons GDP";#N/A,#N/A,FALSE,"CGvt Revenue GDP";#N/A,#N/A,FALSE,"RestGGPIB";#N/A,#N/A,FALSE,"RestGGPIB";#N/A,#N/A,FALSE,"SSPIB";#N/A,#N/A,FALSE,"EntpsPIB";#N/A,#N/A,FALSE,"EntpsPIB";#N/A,#N/A,FALSE,"CelPIB"}</definedName>
    <definedName name="wrn.CG._.Cons._.GDP." localSheetId="28" hidden="1">{#N/A,#N/A,FALSE,"CG Cons GDP";#N/A,#N/A,FALSE,"CG Cons GDP";#N/A,#N/A,FALSE,"CGvt Revenue GDP";#N/A,#N/A,FALSE,"RestGGPIB";#N/A,#N/A,FALSE,"RestGGPIB";#N/A,#N/A,FALSE,"SSPIB";#N/A,#N/A,FALSE,"EntpsPIB";#N/A,#N/A,FALSE,"EntpsPIB";#N/A,#N/A,FALSE,"CelPIB"}</definedName>
    <definedName name="wrn.CG._.Cons._.GDP." localSheetId="30" hidden="1">{#N/A,#N/A,FALSE,"CG Cons GDP";#N/A,#N/A,FALSE,"CG Cons GDP";#N/A,#N/A,FALSE,"CGvt Revenue GDP";#N/A,#N/A,FALSE,"RestGGPIB";#N/A,#N/A,FALSE,"RestGGPIB";#N/A,#N/A,FALSE,"SSPIB";#N/A,#N/A,FALSE,"EntpsPIB";#N/A,#N/A,FALSE,"EntpsPIB";#N/A,#N/A,FALSE,"CelPIB"}</definedName>
    <definedName name="wrn.CG._.Cons._.GDP." localSheetId="16" hidden="1">{#N/A,#N/A,FALSE,"CG Cons GDP";#N/A,#N/A,FALSE,"CG Cons GDP";#N/A,#N/A,FALSE,"CGvt Revenue GDP";#N/A,#N/A,FALSE,"RestGGPIB";#N/A,#N/A,FALSE,"RestGGPIB";#N/A,#N/A,FALSE,"SSPIB";#N/A,#N/A,FALSE,"EntpsPIB";#N/A,#N/A,FALSE,"EntpsPIB";#N/A,#N/A,FALSE,"CelPIB"}</definedName>
    <definedName name="wrn.CG._.Cons._.GDP." localSheetId="21" hidden="1">{#N/A,#N/A,FALSE,"CG Cons GDP";#N/A,#N/A,FALSE,"CG Cons GDP";#N/A,#N/A,FALSE,"CGvt Revenue GDP";#N/A,#N/A,FALSE,"RestGGPIB";#N/A,#N/A,FALSE,"RestGGPIB";#N/A,#N/A,FALSE,"SSPIB";#N/A,#N/A,FALSE,"EntpsPIB";#N/A,#N/A,FALSE,"EntpsPIB";#N/A,#N/A,FALSE,"CelPIB"}</definedName>
    <definedName name="wrn.CG._.Cons._.GDP." localSheetId="23" hidden="1">{#N/A,#N/A,FALSE,"CG Cons GDP";#N/A,#N/A,FALSE,"CG Cons GDP";#N/A,#N/A,FALSE,"CGvt Revenue GDP";#N/A,#N/A,FALSE,"RestGGPIB";#N/A,#N/A,FALSE,"RestGGPIB";#N/A,#N/A,FALSE,"SSPIB";#N/A,#N/A,FALSE,"EntpsPIB";#N/A,#N/A,FALSE,"EntpsPIB";#N/A,#N/A,FALSE,"CelPIB"}</definedName>
    <definedName name="wrn.CG._.Cons._.GDP." localSheetId="24"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31" hidden="1">{#N/A,#N/A,FALSE,"NFPS GDP"}</definedName>
    <definedName name="wrn.CGvt._.Revenue._.GDP." localSheetId="32" hidden="1">{#N/A,#N/A,FALSE,"NFPS GDP"}</definedName>
    <definedName name="wrn.CGvt._.Revenue._.GDP." localSheetId="33" hidden="1">{#N/A,#N/A,FALSE,"NFPS GDP"}</definedName>
    <definedName name="wrn.CGvt._.Revenue._.GDP." localSheetId="1" hidden="1">{#N/A,#N/A,FALSE,"NFPS GDP"}</definedName>
    <definedName name="wrn.CGvt._.Revenue._.GDP." localSheetId="11" hidden="1">{#N/A,#N/A,FALSE,"NFPS GDP"}</definedName>
    <definedName name="wrn.CGvt._.Revenue._.GDP." localSheetId="14" hidden="1">{#N/A,#N/A,FALSE,"NFPS GDP"}</definedName>
    <definedName name="wrn.CGvt._.Revenue._.GDP." localSheetId="15" hidden="1">{#N/A,#N/A,FALSE,"NFPS GDP"}</definedName>
    <definedName name="wrn.CGvt._.Revenue._.GDP." localSheetId="17" hidden="1">{#N/A,#N/A,FALSE,"NFPS GDP"}</definedName>
    <definedName name="wrn.CGvt._.Revenue._.GDP." localSheetId="18" hidden="1">{#N/A,#N/A,FALSE,"NFPS GDP"}</definedName>
    <definedName name="wrn.CGvt._.Revenue._.GDP." localSheetId="22" hidden="1">{#N/A,#N/A,FALSE,"NFPS GDP"}</definedName>
    <definedName name="wrn.CGvt._.Revenue._.GDP." localSheetId="2" hidden="1">{#N/A,#N/A,FALSE,"NFPS GDP"}</definedName>
    <definedName name="wrn.CGvt._.Revenue._.GDP." localSheetId="3" hidden="1">{#N/A,#N/A,FALSE,"NFPS GDP"}</definedName>
    <definedName name="wrn.CGvt._.Revenue._.GDP." localSheetId="4" hidden="1">{#N/A,#N/A,FALSE,"NFPS GDP"}</definedName>
    <definedName name="wrn.CGvt._.Revenue._.GDP." localSheetId="5" hidden="1">{#N/A,#N/A,FALSE,"NFPS GDP"}</definedName>
    <definedName name="wrn.CGvt._.Revenue._.GDP." localSheetId="6" hidden="1">{#N/A,#N/A,FALSE,"NFPS GDP"}</definedName>
    <definedName name="wrn.CGvt._.Revenue._.GDP." localSheetId="9" hidden="1">{#N/A,#N/A,FALSE,"NFPS GDP"}</definedName>
    <definedName name="wrn.CGvt._.Revenue._.GDP." localSheetId="10" hidden="1">{#N/A,#N/A,FALSE,"NFPS GDP"}</definedName>
    <definedName name="wrn.CGvt._.Revenue._.GDP." localSheetId="0" hidden="1">{#N/A,#N/A,FALSE,"NFPS GDP"}</definedName>
    <definedName name="wrn.CGvt._.Revenue._.GDP." localSheetId="25" hidden="1">{#N/A,#N/A,FALSE,"NFPS GDP"}</definedName>
    <definedName name="wrn.CGvt._.Revenue._.GDP." localSheetId="26" hidden="1">{#N/A,#N/A,FALSE,"NFPS GDP"}</definedName>
    <definedName name="wrn.CGvt._.Revenue._.GDP." localSheetId="27" hidden="1">{#N/A,#N/A,FALSE,"NFPS GDP"}</definedName>
    <definedName name="wrn.CGvt._.Revenue._.GDP." localSheetId="28" hidden="1">{#N/A,#N/A,FALSE,"NFPS GDP"}</definedName>
    <definedName name="wrn.CGvt._.Revenue._.GDP." localSheetId="30" hidden="1">{#N/A,#N/A,FALSE,"NFPS GDP"}</definedName>
    <definedName name="wrn.CGvt._.Revenue._.GDP." localSheetId="16" hidden="1">{#N/A,#N/A,FALSE,"NFPS GDP"}</definedName>
    <definedName name="wrn.CGvt._.Revenue._.GDP." localSheetId="21" hidden="1">{#N/A,#N/A,FALSE,"NFPS GDP"}</definedName>
    <definedName name="wrn.CGvt._.Revenue._.GDP." localSheetId="23" hidden="1">{#N/A,#N/A,FALSE,"NFPS GDP"}</definedName>
    <definedName name="wrn.CGvt._.Revenue._.GDP." localSheetId="24" hidden="1">{#N/A,#N/A,FALSE,"NFPS GDP"}</definedName>
    <definedName name="wrn.CGvt._.Revenue._.GDP." hidden="1">{#N/A,#N/A,FALSE,"NFPS GDP"}</definedName>
    <definedName name="wrn.CREDIT." localSheetId="31" hidden="1">{#N/A,#N/A,FALSE,"CREDIT"}</definedName>
    <definedName name="wrn.CREDIT." localSheetId="32" hidden="1">{#N/A,#N/A,FALSE,"CREDIT"}</definedName>
    <definedName name="wrn.CREDIT." localSheetId="33" hidden="1">{#N/A,#N/A,FALSE,"CREDIT"}</definedName>
    <definedName name="wrn.CREDIT." localSheetId="1" hidden="1">{#N/A,#N/A,FALSE,"CREDIT"}</definedName>
    <definedName name="wrn.CREDIT." localSheetId="11" hidden="1">{#N/A,#N/A,FALSE,"CREDIT"}</definedName>
    <definedName name="wrn.CREDIT." localSheetId="14" hidden="1">{#N/A,#N/A,FALSE,"CREDIT"}</definedName>
    <definedName name="wrn.CREDIT." localSheetId="15" hidden="1">{#N/A,#N/A,FALSE,"CREDIT"}</definedName>
    <definedName name="wrn.CREDIT." localSheetId="17" hidden="1">{#N/A,#N/A,FALSE,"CREDIT"}</definedName>
    <definedName name="wrn.CREDIT." localSheetId="22" hidden="1">{#N/A,#N/A,FALSE,"CREDIT"}</definedName>
    <definedName name="wrn.CREDIT." localSheetId="2" hidden="1">{#N/A,#N/A,FALSE,"CREDIT"}</definedName>
    <definedName name="wrn.CREDIT." localSheetId="3" hidden="1">{#N/A,#N/A,FALSE,"CREDIT"}</definedName>
    <definedName name="wrn.CREDIT." localSheetId="4" hidden="1">{#N/A,#N/A,FALSE,"CREDIT"}</definedName>
    <definedName name="wrn.CREDIT." localSheetId="5" hidden="1">{#N/A,#N/A,FALSE,"CREDIT"}</definedName>
    <definedName name="wrn.CREDIT." localSheetId="6" hidden="1">{#N/A,#N/A,FALSE,"CREDIT"}</definedName>
    <definedName name="wrn.CREDIT." localSheetId="9" hidden="1">{#N/A,#N/A,FALSE,"CREDIT"}</definedName>
    <definedName name="wrn.CREDIT." localSheetId="10" hidden="1">{#N/A,#N/A,FALSE,"CREDIT"}</definedName>
    <definedName name="wrn.CREDIT." localSheetId="0" hidden="1">{#N/A,#N/A,FALSE,"CREDIT"}</definedName>
    <definedName name="wrn.CREDIT." localSheetId="25" hidden="1">{#N/A,#N/A,FALSE,"CREDIT"}</definedName>
    <definedName name="wrn.CREDIT." localSheetId="30" hidden="1">{#N/A,#N/A,FALSE,"CREDIT"}</definedName>
    <definedName name="wrn.CREDIT." localSheetId="16" hidden="1">{#N/A,#N/A,FALSE,"CREDIT"}</definedName>
    <definedName name="wrn.CREDIT." localSheetId="21" hidden="1">{#N/A,#N/A,FALSE,"CREDIT"}</definedName>
    <definedName name="wrn.CREDIT." localSheetId="23" hidden="1">{#N/A,#N/A,FALSE,"CREDIT"}</definedName>
    <definedName name="wrn.CREDIT." localSheetId="24" hidden="1">{#N/A,#N/A,FALSE,"CREDIT"}</definedName>
    <definedName name="wrn.CREDIT." hidden="1">{#N/A,#N/A,FALSE,"CREDIT"}</definedName>
    <definedName name="wrn.DEBTSVC." localSheetId="31" hidden="1">{#N/A,#N/A,FALSE,"DEBTSVC"}</definedName>
    <definedName name="wrn.DEBTSVC." localSheetId="32" hidden="1">{#N/A,#N/A,FALSE,"DEBTSVC"}</definedName>
    <definedName name="wrn.DEBTSVC." localSheetId="33" hidden="1">{#N/A,#N/A,FALSE,"DEBTSVC"}</definedName>
    <definedName name="wrn.DEBTSVC." localSheetId="1" hidden="1">{#N/A,#N/A,FALSE,"DEBTSVC"}</definedName>
    <definedName name="wrn.DEBTSVC." localSheetId="11" hidden="1">{#N/A,#N/A,FALSE,"DEBTSVC"}</definedName>
    <definedName name="wrn.DEBTSVC." localSheetId="14" hidden="1">{#N/A,#N/A,FALSE,"DEBTSVC"}</definedName>
    <definedName name="wrn.DEBTSVC." localSheetId="15" hidden="1">{#N/A,#N/A,FALSE,"DEBTSVC"}</definedName>
    <definedName name="wrn.DEBTSVC." localSheetId="17" hidden="1">{#N/A,#N/A,FALSE,"DEBTSVC"}</definedName>
    <definedName name="wrn.DEBTSVC." localSheetId="22" hidden="1">{#N/A,#N/A,FALSE,"DEBTSVC"}</definedName>
    <definedName name="wrn.DEBTSVC." localSheetId="2" hidden="1">{#N/A,#N/A,FALSE,"DEBTSVC"}</definedName>
    <definedName name="wrn.DEBTSVC." localSheetId="3" hidden="1">{#N/A,#N/A,FALSE,"DEBTSVC"}</definedName>
    <definedName name="wrn.DEBTSVC." localSheetId="4" hidden="1">{#N/A,#N/A,FALSE,"DEBTSVC"}</definedName>
    <definedName name="wrn.DEBTSVC." localSheetId="5" hidden="1">{#N/A,#N/A,FALSE,"DEBTSVC"}</definedName>
    <definedName name="wrn.DEBTSVC." localSheetId="6" hidden="1">{#N/A,#N/A,FALSE,"DEBTSVC"}</definedName>
    <definedName name="wrn.DEBTSVC." localSheetId="9" hidden="1">{#N/A,#N/A,FALSE,"DEBTSVC"}</definedName>
    <definedName name="wrn.DEBTSVC." localSheetId="10" hidden="1">{#N/A,#N/A,FALSE,"DEBTSVC"}</definedName>
    <definedName name="wrn.DEBTSVC." localSheetId="0" hidden="1">{#N/A,#N/A,FALSE,"DEBTSVC"}</definedName>
    <definedName name="wrn.DEBTSVC." localSheetId="25" hidden="1">{#N/A,#N/A,FALSE,"DEBTSVC"}</definedName>
    <definedName name="wrn.DEBTSVC." localSheetId="30" hidden="1">{#N/A,#N/A,FALSE,"DEBTSVC"}</definedName>
    <definedName name="wrn.DEBTSVC." localSheetId="16" hidden="1">{#N/A,#N/A,FALSE,"DEBTSVC"}</definedName>
    <definedName name="wrn.DEBTSVC." localSheetId="21" hidden="1">{#N/A,#N/A,FALSE,"DEBTSVC"}</definedName>
    <definedName name="wrn.DEBTSVC." localSheetId="23" hidden="1">{#N/A,#N/A,FALSE,"DEBTSVC"}</definedName>
    <definedName name="wrn.DEBTSVC." localSheetId="24" hidden="1">{#N/A,#N/A,FALSE,"DEBTSVC"}</definedName>
    <definedName name="wrn.DEBTSVC." hidden="1">{#N/A,#N/A,FALSE,"DEBTSVC"}</definedName>
    <definedName name="wrn.DEPO." localSheetId="31" hidden="1">{#N/A,#N/A,FALSE,"DEPO"}</definedName>
    <definedName name="wrn.DEPO." localSheetId="32" hidden="1">{#N/A,#N/A,FALSE,"DEPO"}</definedName>
    <definedName name="wrn.DEPO." localSheetId="33" hidden="1">{#N/A,#N/A,FALSE,"DEPO"}</definedName>
    <definedName name="wrn.DEPO." localSheetId="1" hidden="1">{#N/A,#N/A,FALSE,"DEPO"}</definedName>
    <definedName name="wrn.DEPO." localSheetId="11" hidden="1">{#N/A,#N/A,FALSE,"DEPO"}</definedName>
    <definedName name="wrn.DEPO." localSheetId="14" hidden="1">{#N/A,#N/A,FALSE,"DEPO"}</definedName>
    <definedName name="wrn.DEPO." localSheetId="15" hidden="1">{#N/A,#N/A,FALSE,"DEPO"}</definedName>
    <definedName name="wrn.DEPO." localSheetId="17" hidden="1">{#N/A,#N/A,FALSE,"DEPO"}</definedName>
    <definedName name="wrn.DEPO." localSheetId="22" hidden="1">{#N/A,#N/A,FALSE,"DEPO"}</definedName>
    <definedName name="wrn.DEPO." localSheetId="2" hidden="1">{#N/A,#N/A,FALSE,"DEPO"}</definedName>
    <definedName name="wrn.DEPO." localSheetId="3" hidden="1">{#N/A,#N/A,FALSE,"DEPO"}</definedName>
    <definedName name="wrn.DEPO." localSheetId="4" hidden="1">{#N/A,#N/A,FALSE,"DEPO"}</definedName>
    <definedName name="wrn.DEPO." localSheetId="5" hidden="1">{#N/A,#N/A,FALSE,"DEPO"}</definedName>
    <definedName name="wrn.DEPO." localSheetId="6" hidden="1">{#N/A,#N/A,FALSE,"DEPO"}</definedName>
    <definedName name="wrn.DEPO." localSheetId="9" hidden="1">{#N/A,#N/A,FALSE,"DEPO"}</definedName>
    <definedName name="wrn.DEPO." localSheetId="10" hidden="1">{#N/A,#N/A,FALSE,"DEPO"}</definedName>
    <definedName name="wrn.DEPO." localSheetId="0" hidden="1">{#N/A,#N/A,FALSE,"DEPO"}</definedName>
    <definedName name="wrn.DEPO." localSheetId="25" hidden="1">{#N/A,#N/A,FALSE,"DEPO"}</definedName>
    <definedName name="wrn.DEPO." localSheetId="30" hidden="1">{#N/A,#N/A,FALSE,"DEPO"}</definedName>
    <definedName name="wrn.DEPO." localSheetId="16" hidden="1">{#N/A,#N/A,FALSE,"DEPO"}</definedName>
    <definedName name="wrn.DEPO." localSheetId="21" hidden="1">{#N/A,#N/A,FALSE,"DEPO"}</definedName>
    <definedName name="wrn.DEPO." localSheetId="23" hidden="1">{#N/A,#N/A,FALSE,"DEPO"}</definedName>
    <definedName name="wrn.DEPO." localSheetId="24" hidden="1">{#N/A,#N/A,FALSE,"DEPO"}</definedName>
    <definedName name="wrn.DEPO." hidden="1">{#N/A,#N/A,FALSE,"DEPO"}</definedName>
    <definedName name="wrn.EntpsPIB." localSheetId="31" hidden="1">{#N/A,#N/A,FALSE,"EntpsPIB"}</definedName>
    <definedName name="wrn.EntpsPIB." localSheetId="32" hidden="1">{#N/A,#N/A,FALSE,"EntpsPIB"}</definedName>
    <definedName name="wrn.EntpsPIB." localSheetId="33" hidden="1">{#N/A,#N/A,FALSE,"EntpsPIB"}</definedName>
    <definedName name="wrn.EntpsPIB." localSheetId="1" hidden="1">{#N/A,#N/A,FALSE,"EntpsPIB"}</definedName>
    <definedName name="wrn.EntpsPIB." localSheetId="11" hidden="1">{#N/A,#N/A,FALSE,"EntpsPIB"}</definedName>
    <definedName name="wrn.EntpsPIB." localSheetId="14" hidden="1">{#N/A,#N/A,FALSE,"EntpsPIB"}</definedName>
    <definedName name="wrn.EntpsPIB." localSheetId="15" hidden="1">{#N/A,#N/A,FALSE,"EntpsPIB"}</definedName>
    <definedName name="wrn.EntpsPIB." localSheetId="17" hidden="1">{#N/A,#N/A,FALSE,"EntpsPIB"}</definedName>
    <definedName name="wrn.EntpsPIB." localSheetId="18" hidden="1">{#N/A,#N/A,FALSE,"EntpsPIB"}</definedName>
    <definedName name="wrn.EntpsPIB." localSheetId="22" hidden="1">{#N/A,#N/A,FALSE,"EntpsPIB"}</definedName>
    <definedName name="wrn.EntpsPIB." localSheetId="2" hidden="1">{#N/A,#N/A,FALSE,"EntpsPIB"}</definedName>
    <definedName name="wrn.EntpsPIB." localSheetId="3" hidden="1">{#N/A,#N/A,FALSE,"EntpsPIB"}</definedName>
    <definedName name="wrn.EntpsPIB." localSheetId="4" hidden="1">{#N/A,#N/A,FALSE,"EntpsPIB"}</definedName>
    <definedName name="wrn.EntpsPIB." localSheetId="5" hidden="1">{#N/A,#N/A,FALSE,"EntpsPIB"}</definedName>
    <definedName name="wrn.EntpsPIB." localSheetId="6" hidden="1">{#N/A,#N/A,FALSE,"EntpsPIB"}</definedName>
    <definedName name="wrn.EntpsPIB." localSheetId="9" hidden="1">{#N/A,#N/A,FALSE,"EntpsPIB"}</definedName>
    <definedName name="wrn.EntpsPIB." localSheetId="10" hidden="1">{#N/A,#N/A,FALSE,"EntpsPIB"}</definedName>
    <definedName name="wrn.EntpsPIB." localSheetId="0" hidden="1">{#N/A,#N/A,FALSE,"EntpsPIB"}</definedName>
    <definedName name="wrn.EntpsPIB." localSheetId="25" hidden="1">{#N/A,#N/A,FALSE,"EntpsPIB"}</definedName>
    <definedName name="wrn.EntpsPIB." localSheetId="26" hidden="1">{#N/A,#N/A,FALSE,"EntpsPIB"}</definedName>
    <definedName name="wrn.EntpsPIB." localSheetId="27" hidden="1">{#N/A,#N/A,FALSE,"EntpsPIB"}</definedName>
    <definedName name="wrn.EntpsPIB." localSheetId="28" hidden="1">{#N/A,#N/A,FALSE,"EntpsPIB"}</definedName>
    <definedName name="wrn.EntpsPIB." localSheetId="30" hidden="1">{#N/A,#N/A,FALSE,"EntpsPIB"}</definedName>
    <definedName name="wrn.EntpsPIB." localSheetId="16" hidden="1">{#N/A,#N/A,FALSE,"EntpsPIB"}</definedName>
    <definedName name="wrn.EntpsPIB." localSheetId="21" hidden="1">{#N/A,#N/A,FALSE,"EntpsPIB"}</definedName>
    <definedName name="wrn.EntpsPIB." localSheetId="23" hidden="1">{#N/A,#N/A,FALSE,"EntpsPIB"}</definedName>
    <definedName name="wrn.EntpsPIB." localSheetId="24" hidden="1">{#N/A,#N/A,FALSE,"EntpsPIB"}</definedName>
    <definedName name="wrn.EntpsPIB." hidden="1">{#N/A,#N/A,FALSE,"EntpsPIB"}</definedName>
    <definedName name="wrn.EXCISE." localSheetId="31" hidden="1">{#N/A,#N/A,FALSE,"EXCISE"}</definedName>
    <definedName name="wrn.EXCISE." localSheetId="32" hidden="1">{#N/A,#N/A,FALSE,"EXCISE"}</definedName>
    <definedName name="wrn.EXCISE." localSheetId="33" hidden="1">{#N/A,#N/A,FALSE,"EXCISE"}</definedName>
    <definedName name="wrn.EXCISE." localSheetId="1" hidden="1">{#N/A,#N/A,FALSE,"EXCISE"}</definedName>
    <definedName name="wrn.EXCISE." localSheetId="11" hidden="1">{#N/A,#N/A,FALSE,"EXCISE"}</definedName>
    <definedName name="wrn.EXCISE." localSheetId="14" hidden="1">{#N/A,#N/A,FALSE,"EXCISE"}</definedName>
    <definedName name="wrn.EXCISE." localSheetId="15" hidden="1">{#N/A,#N/A,FALSE,"EXCISE"}</definedName>
    <definedName name="wrn.EXCISE." localSheetId="17" hidden="1">{#N/A,#N/A,FALSE,"EXCISE"}</definedName>
    <definedName name="wrn.EXCISE." localSheetId="22" hidden="1">{#N/A,#N/A,FALSE,"EXCISE"}</definedName>
    <definedName name="wrn.EXCISE." localSheetId="2" hidden="1">{#N/A,#N/A,FALSE,"EXCISE"}</definedName>
    <definedName name="wrn.EXCISE." localSheetId="3" hidden="1">{#N/A,#N/A,FALSE,"EXCISE"}</definedName>
    <definedName name="wrn.EXCISE." localSheetId="4" hidden="1">{#N/A,#N/A,FALSE,"EXCISE"}</definedName>
    <definedName name="wrn.EXCISE." localSheetId="5" hidden="1">{#N/A,#N/A,FALSE,"EXCISE"}</definedName>
    <definedName name="wrn.EXCISE." localSheetId="6" hidden="1">{#N/A,#N/A,FALSE,"EXCISE"}</definedName>
    <definedName name="wrn.EXCISE." localSheetId="9" hidden="1">{#N/A,#N/A,FALSE,"EXCISE"}</definedName>
    <definedName name="wrn.EXCISE." localSheetId="10" hidden="1">{#N/A,#N/A,FALSE,"EXCISE"}</definedName>
    <definedName name="wrn.EXCISE." localSheetId="0" hidden="1">{#N/A,#N/A,FALSE,"EXCISE"}</definedName>
    <definedName name="wrn.EXCISE." localSheetId="25" hidden="1">{#N/A,#N/A,FALSE,"EXCISE"}</definedName>
    <definedName name="wrn.EXCISE." localSheetId="30" hidden="1">{#N/A,#N/A,FALSE,"EXCISE"}</definedName>
    <definedName name="wrn.EXCISE." localSheetId="16" hidden="1">{#N/A,#N/A,FALSE,"EXCISE"}</definedName>
    <definedName name="wrn.EXCISE." localSheetId="21" hidden="1">{#N/A,#N/A,FALSE,"EXCISE"}</definedName>
    <definedName name="wrn.EXCISE." localSheetId="23" hidden="1">{#N/A,#N/A,FALSE,"EXCISE"}</definedName>
    <definedName name="wrn.EXCISE." localSheetId="24" hidden="1">{#N/A,#N/A,FALSE,"EXCISE"}</definedName>
    <definedName name="wrn.EXCISE." hidden="1">{#N/A,#N/A,FALSE,"EXCISE"}</definedName>
    <definedName name="wrn.EXRATE." localSheetId="31" hidden="1">{#N/A,#N/A,FALSE,"EXRATE"}</definedName>
    <definedName name="wrn.EXRATE." localSheetId="32" hidden="1">{#N/A,#N/A,FALSE,"EXRATE"}</definedName>
    <definedName name="wrn.EXRATE." localSheetId="33" hidden="1">{#N/A,#N/A,FALSE,"EXRATE"}</definedName>
    <definedName name="wrn.EXRATE." localSheetId="1" hidden="1">{#N/A,#N/A,FALSE,"EXRATE"}</definedName>
    <definedName name="wrn.EXRATE." localSheetId="11" hidden="1">{#N/A,#N/A,FALSE,"EXRATE"}</definedName>
    <definedName name="wrn.EXRATE." localSheetId="14" hidden="1">{#N/A,#N/A,FALSE,"EXRATE"}</definedName>
    <definedName name="wrn.EXRATE." localSheetId="15" hidden="1">{#N/A,#N/A,FALSE,"EXRATE"}</definedName>
    <definedName name="wrn.EXRATE." localSheetId="17" hidden="1">{#N/A,#N/A,FALSE,"EXRATE"}</definedName>
    <definedName name="wrn.EXRATE." localSheetId="22" hidden="1">{#N/A,#N/A,FALSE,"EXRATE"}</definedName>
    <definedName name="wrn.EXRATE." localSheetId="2" hidden="1">{#N/A,#N/A,FALSE,"EXRATE"}</definedName>
    <definedName name="wrn.EXRATE." localSheetId="3" hidden="1">{#N/A,#N/A,FALSE,"EXRATE"}</definedName>
    <definedName name="wrn.EXRATE." localSheetId="4" hidden="1">{#N/A,#N/A,FALSE,"EXRATE"}</definedName>
    <definedName name="wrn.EXRATE." localSheetId="5" hidden="1">{#N/A,#N/A,FALSE,"EXRATE"}</definedName>
    <definedName name="wrn.EXRATE." localSheetId="6" hidden="1">{#N/A,#N/A,FALSE,"EXRATE"}</definedName>
    <definedName name="wrn.EXRATE." localSheetId="9" hidden="1">{#N/A,#N/A,FALSE,"EXRATE"}</definedName>
    <definedName name="wrn.EXRATE." localSheetId="10" hidden="1">{#N/A,#N/A,FALSE,"EXRATE"}</definedName>
    <definedName name="wrn.EXRATE." localSheetId="0" hidden="1">{#N/A,#N/A,FALSE,"EXRATE"}</definedName>
    <definedName name="wrn.EXRATE." localSheetId="25" hidden="1">{#N/A,#N/A,FALSE,"EXRATE"}</definedName>
    <definedName name="wrn.EXRATE." localSheetId="30" hidden="1">{#N/A,#N/A,FALSE,"EXRATE"}</definedName>
    <definedName name="wrn.EXRATE." localSheetId="16" hidden="1">{#N/A,#N/A,FALSE,"EXRATE"}</definedName>
    <definedName name="wrn.EXRATE." localSheetId="21" hidden="1">{#N/A,#N/A,FALSE,"EXRATE"}</definedName>
    <definedName name="wrn.EXRATE." localSheetId="23" hidden="1">{#N/A,#N/A,FALSE,"EXRATE"}</definedName>
    <definedName name="wrn.EXRATE." localSheetId="24" hidden="1">{#N/A,#N/A,FALSE,"EXRATE"}</definedName>
    <definedName name="wrn.EXRATE." hidden="1">{#N/A,#N/A,FALSE,"EXRATE"}</definedName>
    <definedName name="wrn.EXTDEBT." localSheetId="31" hidden="1">{#N/A,#N/A,FALSE,"EXTDEBT"}</definedName>
    <definedName name="wrn.EXTDEBT." localSheetId="32" hidden="1">{#N/A,#N/A,FALSE,"EXTDEBT"}</definedName>
    <definedName name="wrn.EXTDEBT." localSheetId="33" hidden="1">{#N/A,#N/A,FALSE,"EXTDEBT"}</definedName>
    <definedName name="wrn.EXTDEBT." localSheetId="1" hidden="1">{#N/A,#N/A,FALSE,"EXTDEBT"}</definedName>
    <definedName name="wrn.EXTDEBT." localSheetId="11" hidden="1">{#N/A,#N/A,FALSE,"EXTDEBT"}</definedName>
    <definedName name="wrn.EXTDEBT." localSheetId="14" hidden="1">{#N/A,#N/A,FALSE,"EXTDEBT"}</definedName>
    <definedName name="wrn.EXTDEBT." localSheetId="15" hidden="1">{#N/A,#N/A,FALSE,"EXTDEBT"}</definedName>
    <definedName name="wrn.EXTDEBT." localSheetId="17" hidden="1">{#N/A,#N/A,FALSE,"EXTDEBT"}</definedName>
    <definedName name="wrn.EXTDEBT." localSheetId="22" hidden="1">{#N/A,#N/A,FALSE,"EXTDEBT"}</definedName>
    <definedName name="wrn.EXTDEBT." localSheetId="2" hidden="1">{#N/A,#N/A,FALSE,"EXTDEBT"}</definedName>
    <definedName name="wrn.EXTDEBT." localSheetId="3" hidden="1">{#N/A,#N/A,FALSE,"EXTDEBT"}</definedName>
    <definedName name="wrn.EXTDEBT." localSheetId="4" hidden="1">{#N/A,#N/A,FALSE,"EXTDEBT"}</definedName>
    <definedName name="wrn.EXTDEBT." localSheetId="5" hidden="1">{#N/A,#N/A,FALSE,"EXTDEBT"}</definedName>
    <definedName name="wrn.EXTDEBT." localSheetId="6" hidden="1">{#N/A,#N/A,FALSE,"EXTDEBT"}</definedName>
    <definedName name="wrn.EXTDEBT." localSheetId="9" hidden="1">{#N/A,#N/A,FALSE,"EXTDEBT"}</definedName>
    <definedName name="wrn.EXTDEBT." localSheetId="10" hidden="1">{#N/A,#N/A,FALSE,"EXTDEBT"}</definedName>
    <definedName name="wrn.EXTDEBT." localSheetId="0" hidden="1">{#N/A,#N/A,FALSE,"EXTDEBT"}</definedName>
    <definedName name="wrn.EXTDEBT." localSheetId="25" hidden="1">{#N/A,#N/A,FALSE,"EXTDEBT"}</definedName>
    <definedName name="wrn.EXTDEBT." localSheetId="30" hidden="1">{#N/A,#N/A,FALSE,"EXTDEBT"}</definedName>
    <definedName name="wrn.EXTDEBT." localSheetId="16" hidden="1">{#N/A,#N/A,FALSE,"EXTDEBT"}</definedName>
    <definedName name="wrn.EXTDEBT." localSheetId="21" hidden="1">{#N/A,#N/A,FALSE,"EXTDEBT"}</definedName>
    <definedName name="wrn.EXTDEBT." localSheetId="23" hidden="1">{#N/A,#N/A,FALSE,"EXTDEBT"}</definedName>
    <definedName name="wrn.EXTDEBT." localSheetId="24" hidden="1">{#N/A,#N/A,FALSE,"EXTDEBT"}</definedName>
    <definedName name="wrn.EXTDEBT." hidden="1">{#N/A,#N/A,FALSE,"EXTDEBT"}</definedName>
    <definedName name="wrn.EXTRABUDGT." localSheetId="31" hidden="1">{#N/A,#N/A,FALSE,"EXTRABUDGT"}</definedName>
    <definedName name="wrn.EXTRABUDGT." localSheetId="32" hidden="1">{#N/A,#N/A,FALSE,"EXTRABUDGT"}</definedName>
    <definedName name="wrn.EXTRABUDGT." localSheetId="33" hidden="1">{#N/A,#N/A,FALSE,"EXTRABUDGT"}</definedName>
    <definedName name="wrn.EXTRABUDGT." localSheetId="1" hidden="1">{#N/A,#N/A,FALSE,"EXTRABUDGT"}</definedName>
    <definedName name="wrn.EXTRABUDGT." localSheetId="11" hidden="1">{#N/A,#N/A,FALSE,"EXTRABUDGT"}</definedName>
    <definedName name="wrn.EXTRABUDGT." localSheetId="14" hidden="1">{#N/A,#N/A,FALSE,"EXTRABUDGT"}</definedName>
    <definedName name="wrn.EXTRABUDGT." localSheetId="15" hidden="1">{#N/A,#N/A,FALSE,"EXTRABUDGT"}</definedName>
    <definedName name="wrn.EXTRABUDGT." localSheetId="17" hidden="1">{#N/A,#N/A,FALSE,"EXTRABUDGT"}</definedName>
    <definedName name="wrn.EXTRABUDGT." localSheetId="22" hidden="1">{#N/A,#N/A,FALSE,"EXTRABUDGT"}</definedName>
    <definedName name="wrn.EXTRABUDGT." localSheetId="2" hidden="1">{#N/A,#N/A,FALSE,"EXTRABUDGT"}</definedName>
    <definedName name="wrn.EXTRABUDGT." localSheetId="3" hidden="1">{#N/A,#N/A,FALSE,"EXTRABUDGT"}</definedName>
    <definedName name="wrn.EXTRABUDGT." localSheetId="4" hidden="1">{#N/A,#N/A,FALSE,"EXTRABUDGT"}</definedName>
    <definedName name="wrn.EXTRABUDGT." localSheetId="5" hidden="1">{#N/A,#N/A,FALSE,"EXTRABUDGT"}</definedName>
    <definedName name="wrn.EXTRABUDGT." localSheetId="6" hidden="1">{#N/A,#N/A,FALSE,"EXTRABUDGT"}</definedName>
    <definedName name="wrn.EXTRABUDGT." localSheetId="9" hidden="1">{#N/A,#N/A,FALSE,"EXTRABUDGT"}</definedName>
    <definedName name="wrn.EXTRABUDGT." localSheetId="10" hidden="1">{#N/A,#N/A,FALSE,"EXTRABUDGT"}</definedName>
    <definedName name="wrn.EXTRABUDGT." localSheetId="0" hidden="1">{#N/A,#N/A,FALSE,"EXTRABUDGT"}</definedName>
    <definedName name="wrn.EXTRABUDGT." localSheetId="25" hidden="1">{#N/A,#N/A,FALSE,"EXTRABUDGT"}</definedName>
    <definedName name="wrn.EXTRABUDGT." localSheetId="30" hidden="1">{#N/A,#N/A,FALSE,"EXTRABUDGT"}</definedName>
    <definedName name="wrn.EXTRABUDGT." localSheetId="16" hidden="1">{#N/A,#N/A,FALSE,"EXTRABUDGT"}</definedName>
    <definedName name="wrn.EXTRABUDGT." localSheetId="21" hidden="1">{#N/A,#N/A,FALSE,"EXTRABUDGT"}</definedName>
    <definedName name="wrn.EXTRABUDGT." localSheetId="23" hidden="1">{#N/A,#N/A,FALSE,"EXTRABUDGT"}</definedName>
    <definedName name="wrn.EXTRABUDGT." localSheetId="24" hidden="1">{#N/A,#N/A,FALSE,"EXTRABUDGT"}</definedName>
    <definedName name="wrn.EXTRABUDGT." hidden="1">{#N/A,#N/A,FALSE,"EXTRABUDGT"}</definedName>
    <definedName name="wrn.EXTRABUDGT2." localSheetId="31" hidden="1">{#N/A,#N/A,FALSE,"EXTRABUDGT2"}</definedName>
    <definedName name="wrn.EXTRABUDGT2." localSheetId="32" hidden="1">{#N/A,#N/A,FALSE,"EXTRABUDGT2"}</definedName>
    <definedName name="wrn.EXTRABUDGT2." localSheetId="33" hidden="1">{#N/A,#N/A,FALSE,"EXTRABUDGT2"}</definedName>
    <definedName name="wrn.EXTRABUDGT2." localSheetId="1" hidden="1">{#N/A,#N/A,FALSE,"EXTRABUDGT2"}</definedName>
    <definedName name="wrn.EXTRABUDGT2." localSheetId="11" hidden="1">{#N/A,#N/A,FALSE,"EXTRABUDGT2"}</definedName>
    <definedName name="wrn.EXTRABUDGT2." localSheetId="14" hidden="1">{#N/A,#N/A,FALSE,"EXTRABUDGT2"}</definedName>
    <definedName name="wrn.EXTRABUDGT2." localSheetId="15" hidden="1">{#N/A,#N/A,FALSE,"EXTRABUDGT2"}</definedName>
    <definedName name="wrn.EXTRABUDGT2." localSheetId="17" hidden="1">{#N/A,#N/A,FALSE,"EXTRABUDGT2"}</definedName>
    <definedName name="wrn.EXTRABUDGT2." localSheetId="22" hidden="1">{#N/A,#N/A,FALSE,"EXTRABUDGT2"}</definedName>
    <definedName name="wrn.EXTRABUDGT2." localSheetId="2" hidden="1">{#N/A,#N/A,FALSE,"EXTRABUDGT2"}</definedName>
    <definedName name="wrn.EXTRABUDGT2." localSheetId="3" hidden="1">{#N/A,#N/A,FALSE,"EXTRABUDGT2"}</definedName>
    <definedName name="wrn.EXTRABUDGT2." localSheetId="4" hidden="1">{#N/A,#N/A,FALSE,"EXTRABUDGT2"}</definedName>
    <definedName name="wrn.EXTRABUDGT2." localSheetId="5" hidden="1">{#N/A,#N/A,FALSE,"EXTRABUDGT2"}</definedName>
    <definedName name="wrn.EXTRABUDGT2." localSheetId="6" hidden="1">{#N/A,#N/A,FALSE,"EXTRABUDGT2"}</definedName>
    <definedName name="wrn.EXTRABUDGT2." localSheetId="9" hidden="1">{#N/A,#N/A,FALSE,"EXTRABUDGT2"}</definedName>
    <definedName name="wrn.EXTRABUDGT2." localSheetId="10" hidden="1">{#N/A,#N/A,FALSE,"EXTRABUDGT2"}</definedName>
    <definedName name="wrn.EXTRABUDGT2." localSheetId="0" hidden="1">{#N/A,#N/A,FALSE,"EXTRABUDGT2"}</definedName>
    <definedName name="wrn.EXTRABUDGT2." localSheetId="25" hidden="1">{#N/A,#N/A,FALSE,"EXTRABUDGT2"}</definedName>
    <definedName name="wrn.EXTRABUDGT2." localSheetId="30" hidden="1">{#N/A,#N/A,FALSE,"EXTRABUDGT2"}</definedName>
    <definedName name="wrn.EXTRABUDGT2." localSheetId="16" hidden="1">{#N/A,#N/A,FALSE,"EXTRABUDGT2"}</definedName>
    <definedName name="wrn.EXTRABUDGT2." localSheetId="21" hidden="1">{#N/A,#N/A,FALSE,"EXTRABUDGT2"}</definedName>
    <definedName name="wrn.EXTRABUDGT2." localSheetId="23" hidden="1">{#N/A,#N/A,FALSE,"EXTRABUDGT2"}</definedName>
    <definedName name="wrn.EXTRABUDGT2." localSheetId="24" hidden="1">{#N/A,#N/A,FALSE,"EXTRABUDGT2"}</definedName>
    <definedName name="wrn.EXTRABUDGT2." hidden="1">{#N/A,#N/A,FALSE,"EXTRABUDGT2"}</definedName>
    <definedName name="wrn.GDP." localSheetId="31" hidden="1">{#N/A,#N/A,FALSE,"GDP_ORIGIN";#N/A,#N/A,FALSE,"EMP_POP"}</definedName>
    <definedName name="wrn.GDP." localSheetId="32" hidden="1">{#N/A,#N/A,FALSE,"GDP_ORIGIN";#N/A,#N/A,FALSE,"EMP_POP"}</definedName>
    <definedName name="wrn.GDP." localSheetId="33" hidden="1">{#N/A,#N/A,FALSE,"GDP_ORIGIN";#N/A,#N/A,FALSE,"EMP_POP"}</definedName>
    <definedName name="wrn.GDP." localSheetId="1" hidden="1">{#N/A,#N/A,FALSE,"GDP_ORIGIN";#N/A,#N/A,FALSE,"EMP_POP"}</definedName>
    <definedName name="wrn.GDP." localSheetId="11" hidden="1">{#N/A,#N/A,FALSE,"GDP_ORIGIN";#N/A,#N/A,FALSE,"EMP_POP"}</definedName>
    <definedName name="wrn.GDP." localSheetId="14" hidden="1">{#N/A,#N/A,FALSE,"GDP_ORIGIN";#N/A,#N/A,FALSE,"EMP_POP"}</definedName>
    <definedName name="wrn.GDP." localSheetId="15" hidden="1">{#N/A,#N/A,FALSE,"GDP_ORIGIN";#N/A,#N/A,FALSE,"EMP_POP"}</definedName>
    <definedName name="wrn.GDP." localSheetId="17" hidden="1">{#N/A,#N/A,FALSE,"GDP_ORIGIN";#N/A,#N/A,FALSE,"EMP_POP"}</definedName>
    <definedName name="wrn.GDP." localSheetId="22" hidden="1">{#N/A,#N/A,FALSE,"GDP_ORIGIN";#N/A,#N/A,FALSE,"EMP_POP"}</definedName>
    <definedName name="wrn.GDP." localSheetId="2" hidden="1">{#N/A,#N/A,FALSE,"GDP_ORIGIN";#N/A,#N/A,FALSE,"EMP_POP"}</definedName>
    <definedName name="wrn.GDP." localSheetId="3" hidden="1">{#N/A,#N/A,FALSE,"GDP_ORIGIN";#N/A,#N/A,FALSE,"EMP_POP"}</definedName>
    <definedName name="wrn.GDP." localSheetId="4" hidden="1">{#N/A,#N/A,FALSE,"GDP_ORIGIN";#N/A,#N/A,FALSE,"EMP_POP"}</definedName>
    <definedName name="wrn.GDP." localSheetId="5" hidden="1">{#N/A,#N/A,FALSE,"GDP_ORIGIN";#N/A,#N/A,FALSE,"EMP_POP"}</definedName>
    <definedName name="wrn.GDP." localSheetId="6" hidden="1">{#N/A,#N/A,FALSE,"GDP_ORIGIN";#N/A,#N/A,FALSE,"EMP_POP"}</definedName>
    <definedName name="wrn.GDP." localSheetId="9" hidden="1">{#N/A,#N/A,FALSE,"GDP_ORIGIN";#N/A,#N/A,FALSE,"EMP_POP"}</definedName>
    <definedName name="wrn.GDP." localSheetId="10" hidden="1">{#N/A,#N/A,FALSE,"GDP_ORIGIN";#N/A,#N/A,FALSE,"EMP_POP"}</definedName>
    <definedName name="wrn.GDP." localSheetId="0" hidden="1">{#N/A,#N/A,FALSE,"GDP_ORIGIN";#N/A,#N/A,FALSE,"EMP_POP"}</definedName>
    <definedName name="wrn.GDP." localSheetId="25" hidden="1">{#N/A,#N/A,FALSE,"GDP_ORIGIN";#N/A,#N/A,FALSE,"EMP_POP"}</definedName>
    <definedName name="wrn.GDP." localSheetId="30" hidden="1">{#N/A,#N/A,FALSE,"GDP_ORIGIN";#N/A,#N/A,FALSE,"EMP_POP"}</definedName>
    <definedName name="wrn.GDP." localSheetId="16" hidden="1">{#N/A,#N/A,FALSE,"GDP_ORIGIN";#N/A,#N/A,FALSE,"EMP_POP"}</definedName>
    <definedName name="wrn.GDP." localSheetId="21" hidden="1">{#N/A,#N/A,FALSE,"GDP_ORIGIN";#N/A,#N/A,FALSE,"EMP_POP"}</definedName>
    <definedName name="wrn.GDP." localSheetId="23" hidden="1">{#N/A,#N/A,FALSE,"GDP_ORIGIN";#N/A,#N/A,FALSE,"EMP_POP"}</definedName>
    <definedName name="wrn.GDP." localSheetId="24" hidden="1">{#N/A,#N/A,FALSE,"GDP_ORIGIN";#N/A,#N/A,FALSE,"EMP_POP"}</definedName>
    <definedName name="wrn.GDP." hidden="1">{#N/A,#N/A,FALSE,"GDP_ORIGIN";#N/A,#N/A,FALSE,"EMP_POP"}</definedName>
    <definedName name="wrn.GGOVT." localSheetId="31" hidden="1">{#N/A,#N/A,FALSE,"GGOVT"}</definedName>
    <definedName name="wrn.GGOVT." localSheetId="32" hidden="1">{#N/A,#N/A,FALSE,"GGOVT"}</definedName>
    <definedName name="wrn.GGOVT." localSheetId="33" hidden="1">{#N/A,#N/A,FALSE,"GGOVT"}</definedName>
    <definedName name="wrn.GGOVT." localSheetId="1" hidden="1">{#N/A,#N/A,FALSE,"GGOVT"}</definedName>
    <definedName name="wrn.GGOVT." localSheetId="11" hidden="1">{#N/A,#N/A,FALSE,"GGOVT"}</definedName>
    <definedName name="wrn.GGOVT." localSheetId="14" hidden="1">{#N/A,#N/A,FALSE,"GGOVT"}</definedName>
    <definedName name="wrn.GGOVT." localSheetId="15" hidden="1">{#N/A,#N/A,FALSE,"GGOVT"}</definedName>
    <definedName name="wrn.GGOVT." localSheetId="17" hidden="1">{#N/A,#N/A,FALSE,"GGOVT"}</definedName>
    <definedName name="wrn.GGOVT." localSheetId="22" hidden="1">{#N/A,#N/A,FALSE,"GGOVT"}</definedName>
    <definedName name="wrn.GGOVT." localSheetId="2" hidden="1">{#N/A,#N/A,FALSE,"GGOVT"}</definedName>
    <definedName name="wrn.GGOVT." localSheetId="3" hidden="1">{#N/A,#N/A,FALSE,"GGOVT"}</definedName>
    <definedName name="wrn.GGOVT." localSheetId="4" hidden="1">{#N/A,#N/A,FALSE,"GGOVT"}</definedName>
    <definedName name="wrn.GGOVT." localSheetId="5" hidden="1">{#N/A,#N/A,FALSE,"GGOVT"}</definedName>
    <definedName name="wrn.GGOVT." localSheetId="6" hidden="1">{#N/A,#N/A,FALSE,"GGOVT"}</definedName>
    <definedName name="wrn.GGOVT." localSheetId="9" hidden="1">{#N/A,#N/A,FALSE,"GGOVT"}</definedName>
    <definedName name="wrn.GGOVT." localSheetId="10" hidden="1">{#N/A,#N/A,FALSE,"GGOVT"}</definedName>
    <definedName name="wrn.GGOVT." localSheetId="0" hidden="1">{#N/A,#N/A,FALSE,"GGOVT"}</definedName>
    <definedName name="wrn.GGOVT." localSheetId="25" hidden="1">{#N/A,#N/A,FALSE,"GGOVT"}</definedName>
    <definedName name="wrn.GGOVT." localSheetId="30" hidden="1">{#N/A,#N/A,FALSE,"GGOVT"}</definedName>
    <definedName name="wrn.GGOVT." localSheetId="16" hidden="1">{#N/A,#N/A,FALSE,"GGOVT"}</definedName>
    <definedName name="wrn.GGOVT." localSheetId="21" hidden="1">{#N/A,#N/A,FALSE,"GGOVT"}</definedName>
    <definedName name="wrn.GGOVT." localSheetId="23" hidden="1">{#N/A,#N/A,FALSE,"GGOVT"}</definedName>
    <definedName name="wrn.GGOVT." localSheetId="24" hidden="1">{#N/A,#N/A,FALSE,"GGOVT"}</definedName>
    <definedName name="wrn.GGOVT." hidden="1">{#N/A,#N/A,FALSE,"GGOVT"}</definedName>
    <definedName name="wrn.GGOVT2." localSheetId="31" hidden="1">{#N/A,#N/A,FALSE,"GGOVT2"}</definedName>
    <definedName name="wrn.GGOVT2." localSheetId="32" hidden="1">{#N/A,#N/A,FALSE,"GGOVT2"}</definedName>
    <definedName name="wrn.GGOVT2." localSheetId="33" hidden="1">{#N/A,#N/A,FALSE,"GGOVT2"}</definedName>
    <definedName name="wrn.GGOVT2." localSheetId="1" hidden="1">{#N/A,#N/A,FALSE,"GGOVT2"}</definedName>
    <definedName name="wrn.GGOVT2." localSheetId="11" hidden="1">{#N/A,#N/A,FALSE,"GGOVT2"}</definedName>
    <definedName name="wrn.GGOVT2." localSheetId="14" hidden="1">{#N/A,#N/A,FALSE,"GGOVT2"}</definedName>
    <definedName name="wrn.GGOVT2." localSheetId="15" hidden="1">{#N/A,#N/A,FALSE,"GGOVT2"}</definedName>
    <definedName name="wrn.GGOVT2." localSheetId="17" hidden="1">{#N/A,#N/A,FALSE,"GGOVT2"}</definedName>
    <definedName name="wrn.GGOVT2." localSheetId="22" hidden="1">{#N/A,#N/A,FALSE,"GGOVT2"}</definedName>
    <definedName name="wrn.GGOVT2." localSheetId="2" hidden="1">{#N/A,#N/A,FALSE,"GGOVT2"}</definedName>
    <definedName name="wrn.GGOVT2." localSheetId="3" hidden="1">{#N/A,#N/A,FALSE,"GGOVT2"}</definedName>
    <definedName name="wrn.GGOVT2." localSheetId="4" hidden="1">{#N/A,#N/A,FALSE,"GGOVT2"}</definedName>
    <definedName name="wrn.GGOVT2." localSheetId="5" hidden="1">{#N/A,#N/A,FALSE,"GGOVT2"}</definedName>
    <definedName name="wrn.GGOVT2." localSheetId="6" hidden="1">{#N/A,#N/A,FALSE,"GGOVT2"}</definedName>
    <definedName name="wrn.GGOVT2." localSheetId="9" hidden="1">{#N/A,#N/A,FALSE,"GGOVT2"}</definedName>
    <definedName name="wrn.GGOVT2." localSheetId="10" hidden="1">{#N/A,#N/A,FALSE,"GGOVT2"}</definedName>
    <definedName name="wrn.GGOVT2." localSheetId="0" hidden="1">{#N/A,#N/A,FALSE,"GGOVT2"}</definedName>
    <definedName name="wrn.GGOVT2." localSheetId="25" hidden="1">{#N/A,#N/A,FALSE,"GGOVT2"}</definedName>
    <definedName name="wrn.GGOVT2." localSheetId="30" hidden="1">{#N/A,#N/A,FALSE,"GGOVT2"}</definedName>
    <definedName name="wrn.GGOVT2." localSheetId="16" hidden="1">{#N/A,#N/A,FALSE,"GGOVT2"}</definedName>
    <definedName name="wrn.GGOVT2." localSheetId="21" hidden="1">{#N/A,#N/A,FALSE,"GGOVT2"}</definedName>
    <definedName name="wrn.GGOVT2." localSheetId="23" hidden="1">{#N/A,#N/A,FALSE,"GGOVT2"}</definedName>
    <definedName name="wrn.GGOVT2." localSheetId="24" hidden="1">{#N/A,#N/A,FALSE,"GGOVT2"}</definedName>
    <definedName name="wrn.GGOVT2." hidden="1">{#N/A,#N/A,FALSE,"GGOVT2"}</definedName>
    <definedName name="wrn.GGOVTPC." localSheetId="31" hidden="1">{#N/A,#N/A,FALSE,"GGOVT%"}</definedName>
    <definedName name="wrn.GGOVTPC." localSheetId="32" hidden="1">{#N/A,#N/A,FALSE,"GGOVT%"}</definedName>
    <definedName name="wrn.GGOVTPC." localSheetId="33" hidden="1">{#N/A,#N/A,FALSE,"GGOVT%"}</definedName>
    <definedName name="wrn.GGOVTPC." localSheetId="1" hidden="1">{#N/A,#N/A,FALSE,"GGOVT%"}</definedName>
    <definedName name="wrn.GGOVTPC." localSheetId="11" hidden="1">{#N/A,#N/A,FALSE,"GGOVT%"}</definedName>
    <definedName name="wrn.GGOVTPC." localSheetId="14" hidden="1">{#N/A,#N/A,FALSE,"GGOVT%"}</definedName>
    <definedName name="wrn.GGOVTPC." localSheetId="15" hidden="1">{#N/A,#N/A,FALSE,"GGOVT%"}</definedName>
    <definedName name="wrn.GGOVTPC." localSheetId="17" hidden="1">{#N/A,#N/A,FALSE,"GGOVT%"}</definedName>
    <definedName name="wrn.GGOVTPC." localSheetId="22" hidden="1">{#N/A,#N/A,FALSE,"GGOVT%"}</definedName>
    <definedName name="wrn.GGOVTPC." localSheetId="2" hidden="1">{#N/A,#N/A,FALSE,"GGOVT%"}</definedName>
    <definedName name="wrn.GGOVTPC." localSheetId="3" hidden="1">{#N/A,#N/A,FALSE,"GGOVT%"}</definedName>
    <definedName name="wrn.GGOVTPC." localSheetId="4" hidden="1">{#N/A,#N/A,FALSE,"GGOVT%"}</definedName>
    <definedName name="wrn.GGOVTPC." localSheetId="5" hidden="1">{#N/A,#N/A,FALSE,"GGOVT%"}</definedName>
    <definedName name="wrn.GGOVTPC." localSheetId="6" hidden="1">{#N/A,#N/A,FALSE,"GGOVT%"}</definedName>
    <definedName name="wrn.GGOVTPC." localSheetId="9" hidden="1">{#N/A,#N/A,FALSE,"GGOVT%"}</definedName>
    <definedName name="wrn.GGOVTPC." localSheetId="10" hidden="1">{#N/A,#N/A,FALSE,"GGOVT%"}</definedName>
    <definedName name="wrn.GGOVTPC." localSheetId="0" hidden="1">{#N/A,#N/A,FALSE,"GGOVT%"}</definedName>
    <definedName name="wrn.GGOVTPC." localSheetId="25" hidden="1">{#N/A,#N/A,FALSE,"GGOVT%"}</definedName>
    <definedName name="wrn.GGOVTPC." localSheetId="30" hidden="1">{#N/A,#N/A,FALSE,"GGOVT%"}</definedName>
    <definedName name="wrn.GGOVTPC." localSheetId="16" hidden="1">{#N/A,#N/A,FALSE,"GGOVT%"}</definedName>
    <definedName name="wrn.GGOVTPC." localSheetId="21" hidden="1">{#N/A,#N/A,FALSE,"GGOVT%"}</definedName>
    <definedName name="wrn.GGOVTPC." localSheetId="23" hidden="1">{#N/A,#N/A,FALSE,"GGOVT%"}</definedName>
    <definedName name="wrn.GGOVTPC." localSheetId="24" hidden="1">{#N/A,#N/A,FALSE,"GGOVT%"}</definedName>
    <definedName name="wrn.GGOVTPC." hidden="1">{#N/A,#N/A,FALSE,"GGOVT%"}</definedName>
    <definedName name="wrn.INCOMETX." localSheetId="31" hidden="1">{#N/A,#N/A,FALSE,"INCOMETX"}</definedName>
    <definedName name="wrn.INCOMETX." localSheetId="32" hidden="1">{#N/A,#N/A,FALSE,"INCOMETX"}</definedName>
    <definedName name="wrn.INCOMETX." localSheetId="33" hidden="1">{#N/A,#N/A,FALSE,"INCOMETX"}</definedName>
    <definedName name="wrn.INCOMETX." localSheetId="1" hidden="1">{#N/A,#N/A,FALSE,"INCOMETX"}</definedName>
    <definedName name="wrn.INCOMETX." localSheetId="11" hidden="1">{#N/A,#N/A,FALSE,"INCOMETX"}</definedName>
    <definedName name="wrn.INCOMETX." localSheetId="14" hidden="1">{#N/A,#N/A,FALSE,"INCOMETX"}</definedName>
    <definedName name="wrn.INCOMETX." localSheetId="15" hidden="1">{#N/A,#N/A,FALSE,"INCOMETX"}</definedName>
    <definedName name="wrn.INCOMETX." localSheetId="17" hidden="1">{#N/A,#N/A,FALSE,"INCOMETX"}</definedName>
    <definedName name="wrn.INCOMETX." localSheetId="22" hidden="1">{#N/A,#N/A,FALSE,"INCOMETX"}</definedName>
    <definedName name="wrn.INCOMETX." localSheetId="2" hidden="1">{#N/A,#N/A,FALSE,"INCOMETX"}</definedName>
    <definedName name="wrn.INCOMETX." localSheetId="3" hidden="1">{#N/A,#N/A,FALSE,"INCOMETX"}</definedName>
    <definedName name="wrn.INCOMETX." localSheetId="4" hidden="1">{#N/A,#N/A,FALSE,"INCOMETX"}</definedName>
    <definedName name="wrn.INCOMETX." localSheetId="5" hidden="1">{#N/A,#N/A,FALSE,"INCOMETX"}</definedName>
    <definedName name="wrn.INCOMETX." localSheetId="6" hidden="1">{#N/A,#N/A,FALSE,"INCOMETX"}</definedName>
    <definedName name="wrn.INCOMETX." localSheetId="9" hidden="1">{#N/A,#N/A,FALSE,"INCOMETX"}</definedName>
    <definedName name="wrn.INCOMETX." localSheetId="10" hidden="1">{#N/A,#N/A,FALSE,"INCOMETX"}</definedName>
    <definedName name="wrn.INCOMETX." localSheetId="0" hidden="1">{#N/A,#N/A,FALSE,"INCOMETX"}</definedName>
    <definedName name="wrn.INCOMETX." localSheetId="25" hidden="1">{#N/A,#N/A,FALSE,"INCOMETX"}</definedName>
    <definedName name="wrn.INCOMETX." localSheetId="30" hidden="1">{#N/A,#N/A,FALSE,"INCOMETX"}</definedName>
    <definedName name="wrn.INCOMETX." localSheetId="16" hidden="1">{#N/A,#N/A,FALSE,"INCOMETX"}</definedName>
    <definedName name="wrn.INCOMETX." localSheetId="21" hidden="1">{#N/A,#N/A,FALSE,"INCOMETX"}</definedName>
    <definedName name="wrn.INCOMETX." localSheetId="23" hidden="1">{#N/A,#N/A,FALSE,"INCOMETX"}</definedName>
    <definedName name="wrn.INCOMETX." localSheetId="24" hidden="1">{#N/A,#N/A,FALSE,"INCOMETX"}</definedName>
    <definedName name="wrn.INCOMETX." hidden="1">{#N/A,#N/A,FALSE,"INCOMETX"}</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31" hidden="1">{#N/A,#N/A,FALSE,"INTERST"}</definedName>
    <definedName name="wrn.INTERST." localSheetId="32" hidden="1">{#N/A,#N/A,FALSE,"INTERST"}</definedName>
    <definedName name="wrn.INTERST." localSheetId="33" hidden="1">{#N/A,#N/A,FALSE,"INTERST"}</definedName>
    <definedName name="wrn.INTERST." localSheetId="1" hidden="1">{#N/A,#N/A,FALSE,"INTERST"}</definedName>
    <definedName name="wrn.INTERST." localSheetId="11" hidden="1">{#N/A,#N/A,FALSE,"INTERST"}</definedName>
    <definedName name="wrn.INTERST." localSheetId="14" hidden="1">{#N/A,#N/A,FALSE,"INTERST"}</definedName>
    <definedName name="wrn.INTERST." localSheetId="15" hidden="1">{#N/A,#N/A,FALSE,"INTERST"}</definedName>
    <definedName name="wrn.INTERST." localSheetId="17" hidden="1">{#N/A,#N/A,FALSE,"INTERST"}</definedName>
    <definedName name="wrn.INTERST." localSheetId="22" hidden="1">{#N/A,#N/A,FALSE,"INTERST"}</definedName>
    <definedName name="wrn.INTERST." localSheetId="2" hidden="1">{#N/A,#N/A,FALSE,"INTERST"}</definedName>
    <definedName name="wrn.INTERST." localSheetId="3" hidden="1">{#N/A,#N/A,FALSE,"INTERST"}</definedName>
    <definedName name="wrn.INTERST." localSheetId="4" hidden="1">{#N/A,#N/A,FALSE,"INTERST"}</definedName>
    <definedName name="wrn.INTERST." localSheetId="5" hidden="1">{#N/A,#N/A,FALSE,"INTERST"}</definedName>
    <definedName name="wrn.INTERST." localSheetId="6" hidden="1">{#N/A,#N/A,FALSE,"INTERST"}</definedName>
    <definedName name="wrn.INTERST." localSheetId="9" hidden="1">{#N/A,#N/A,FALSE,"INTERST"}</definedName>
    <definedName name="wrn.INTERST." localSheetId="10" hidden="1">{#N/A,#N/A,FALSE,"INTERST"}</definedName>
    <definedName name="wrn.INTERST." localSheetId="0" hidden="1">{#N/A,#N/A,FALSE,"INTERST"}</definedName>
    <definedName name="wrn.INTERST." localSheetId="25" hidden="1">{#N/A,#N/A,FALSE,"INTERST"}</definedName>
    <definedName name="wrn.INTERST." localSheetId="30" hidden="1">{#N/A,#N/A,FALSE,"INTERST"}</definedName>
    <definedName name="wrn.INTERST." localSheetId="16" hidden="1">{#N/A,#N/A,FALSE,"INTERST"}</definedName>
    <definedName name="wrn.INTERST." localSheetId="21" hidden="1">{#N/A,#N/A,FALSE,"INTERST"}</definedName>
    <definedName name="wrn.INTERST." localSheetId="23" hidden="1">{#N/A,#N/A,FALSE,"INTERST"}</definedName>
    <definedName name="wrn.INTERST." localSheetId="24" hidden="1">{#N/A,#N/A,FALSE,"INTERST"}</definedName>
    <definedName name="wrn.INTERST." hidden="1">{#N/A,#N/A,FALSE,"INTERST"}</definedName>
    <definedName name="wrn.JANSEP97." localSheetId="3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1" hidden="1">{"Main Economic Indicators",#N/A,FALSE,"C"}</definedName>
    <definedName name="wrn.Main._.Economic._.Indicators." localSheetId="11"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22" hidden="1">{"Main Economic Indicators",#N/A,FALSE,"C"}</definedName>
    <definedName name="wrn.Main._.Economic._.Indicators." localSheetId="2" hidden="1">{"Main Economic Indicators",#N/A,FALSE,"C"}</definedName>
    <definedName name="wrn.Main._.Economic._.Indicators." localSheetId="3" hidden="1">{"Main Economic Indicators",#N/A,FALSE,"C"}</definedName>
    <definedName name="wrn.Main._.Economic._.Indicators." localSheetId="4" hidden="1">{"Main Economic Indicators",#N/A,FALSE,"C"}</definedName>
    <definedName name="wrn.Main._.Economic._.Indicators." localSheetId="5" hidden="1">{"Main Economic Indicators",#N/A,FALSE,"C"}</definedName>
    <definedName name="wrn.Main._.Economic._.Indicators." localSheetId="6" hidden="1">{"Main Economic Indicators",#N/A,FALSE,"C"}</definedName>
    <definedName name="wrn.Main._.Economic._.Indicators." localSheetId="9" hidden="1">{"Main Economic Indicators",#N/A,FALSE,"C"}</definedName>
    <definedName name="wrn.Main._.Economic._.Indicators." localSheetId="10" hidden="1">{"Main Economic Indicators",#N/A,FALSE,"C"}</definedName>
    <definedName name="wrn.Main._.Economic._.Indicators." localSheetId="0" hidden="1">{"Main Economic Indicators",#N/A,FALSE,"C"}</definedName>
    <definedName name="wrn.Main._.Economic._.Indicators." localSheetId="25" hidden="1">{"Main Economic Indicators",#N/A,FALSE,"C"}</definedName>
    <definedName name="wrn.Main._.Economic._.Indicators." localSheetId="26" hidden="1">{"Main Economic Indicators",#N/A,FALSE,"C"}</definedName>
    <definedName name="wrn.Main._.Economic._.Indicators." localSheetId="27" hidden="1">{"Main Economic Indicators",#N/A,FALSE,"C"}</definedName>
    <definedName name="wrn.Main._.Economic._.Indicators." localSheetId="28" hidden="1">{"Main Economic Indicators",#N/A,FALSE,"C"}</definedName>
    <definedName name="wrn.Main._.Economic._.Indicators." localSheetId="30" hidden="1">{"Main Economic Indicators",#N/A,FALSE,"C"}</definedName>
    <definedName name="wrn.Main._.Economic._.Indicators." localSheetId="16" hidden="1">{"Main Economic Indicators",#N/A,FALSE,"C"}</definedName>
    <definedName name="wrn.Main._.Economic._.Indicators." localSheetId="21" hidden="1">{"Main Economic Indicators",#N/A,FALSE,"C"}</definedName>
    <definedName name="wrn.Main._.Economic._.Indicators." localSheetId="23" hidden="1">{"Main Economic Indicators",#N/A,FALSE,"C"}</definedName>
    <definedName name="wrn.Main._.Economic._.Indicators." localSheetId="24" hidden="1">{"Main Economic Indicators",#N/A,FALSE,"C"}</definedName>
    <definedName name="wrn.Main._.Economic._.Indicators." hidden="1">{"Main Economic Indicators",#N/A,FALSE,"C"}</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31" hidden="1">{#N/A,#N/A,FALSE,"CONTENTS";#N/A,#N/A,FALSE,"BOP";#N/A,#N/A,FALSE,"EXP";#N/A,#N/A,FALSE,"EXPG";#N/A,#N/A,FALSE,"EXPP";#N/A,#N/A,FALSE,"IMP";#N/A,#N/A,FALSE,"TOT";#N/A,#N/A,FALSE,"SERV";#N/A,#N/A,FALSE,"TRAN";#N/A,#N/A,FALSE,"DEBT"}</definedName>
    <definedName name="wrn.MIT." localSheetId="32" hidden="1">{#N/A,#N/A,FALSE,"CONTENTS";#N/A,#N/A,FALSE,"BOP";#N/A,#N/A,FALSE,"EXP";#N/A,#N/A,FALSE,"EXPG";#N/A,#N/A,FALSE,"EXPP";#N/A,#N/A,FALSE,"IMP";#N/A,#N/A,FALSE,"TOT";#N/A,#N/A,FALSE,"SERV";#N/A,#N/A,FALSE,"TRAN";#N/A,#N/A,FALSE,"DEBT"}</definedName>
    <definedName name="wrn.MIT." localSheetId="33" hidden="1">{#N/A,#N/A,FALSE,"CONTENTS";#N/A,#N/A,FALSE,"BOP";#N/A,#N/A,FALSE,"EXP";#N/A,#N/A,FALSE,"EXPG";#N/A,#N/A,FALSE,"EXPP";#N/A,#N/A,FALSE,"IMP";#N/A,#N/A,FALSE,"TOT";#N/A,#N/A,FALSE,"SERV";#N/A,#N/A,FALSE,"TRAN";#N/A,#N/A,FALSE,"DEBT"}</definedName>
    <definedName name="wrn.MIT." localSheetId="1"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14" hidden="1">{#N/A,#N/A,FALSE,"CONTENTS";#N/A,#N/A,FALSE,"BOP";#N/A,#N/A,FALSE,"EXP";#N/A,#N/A,FALSE,"EXPG";#N/A,#N/A,FALSE,"EXPP";#N/A,#N/A,FALSE,"IMP";#N/A,#N/A,FALSE,"TOT";#N/A,#N/A,FALSE,"SERV";#N/A,#N/A,FALSE,"TRAN";#N/A,#N/A,FALSE,"DEBT"}</definedName>
    <definedName name="wrn.MIT." localSheetId="15" hidden="1">{#N/A,#N/A,FALSE,"CONTENTS";#N/A,#N/A,FALSE,"BOP";#N/A,#N/A,FALSE,"EXP";#N/A,#N/A,FALSE,"EXPG";#N/A,#N/A,FALSE,"EXPP";#N/A,#N/A,FALSE,"IMP";#N/A,#N/A,FALSE,"TOT";#N/A,#N/A,FALSE,"SERV";#N/A,#N/A,FALSE,"TRAN";#N/A,#N/A,FALSE,"DEBT"}</definedName>
    <definedName name="wrn.MIT." localSheetId="17" hidden="1">{#N/A,#N/A,FALSE,"CONTENTS";#N/A,#N/A,FALSE,"BOP";#N/A,#N/A,FALSE,"EXP";#N/A,#N/A,FALSE,"EXPG";#N/A,#N/A,FALSE,"EXPP";#N/A,#N/A,FALSE,"IMP";#N/A,#N/A,FALSE,"TOT";#N/A,#N/A,FALSE,"SERV";#N/A,#N/A,FALSE,"TRAN";#N/A,#N/A,FALSE,"DEBT"}</definedName>
    <definedName name="wrn.MIT." localSheetId="18" hidden="1">{#N/A,#N/A,FALSE,"CONTENTS";#N/A,#N/A,FALSE,"BOP";#N/A,#N/A,FALSE,"EXP";#N/A,#N/A,FALSE,"EXPG";#N/A,#N/A,FALSE,"EXPP";#N/A,#N/A,FALSE,"IMP";#N/A,#N/A,FALSE,"TOT";#N/A,#N/A,FALSE,"SERV";#N/A,#N/A,FALSE,"TRAN";#N/A,#N/A,FALSE,"DEBT"}</definedName>
    <definedName name="wrn.MIT." localSheetId="22" hidden="1">{#N/A,#N/A,FALSE,"CONTENTS";#N/A,#N/A,FALSE,"BOP";#N/A,#N/A,FALSE,"EXP";#N/A,#N/A,FALSE,"EXPG";#N/A,#N/A,FALSE,"EXPP";#N/A,#N/A,FALSE,"IMP";#N/A,#N/A,FALSE,"TOT";#N/A,#N/A,FALSE,"SERV";#N/A,#N/A,FALSE,"TRAN";#N/A,#N/A,FALSE,"DEBT"}</definedName>
    <definedName name="wrn.MIT." localSheetId="2" hidden="1">{#N/A,#N/A,FALSE,"CONTENTS";#N/A,#N/A,FALSE,"BOP";#N/A,#N/A,FALSE,"EXP";#N/A,#N/A,FALSE,"EXPG";#N/A,#N/A,FALSE,"EXPP";#N/A,#N/A,FALSE,"IMP";#N/A,#N/A,FALSE,"TOT";#N/A,#N/A,FALSE,"SERV";#N/A,#N/A,FALSE,"TRAN";#N/A,#N/A,FALSE,"DEBT"}</definedName>
    <definedName name="wrn.MIT." localSheetId="3" hidden="1">{#N/A,#N/A,FALSE,"CONTENTS";#N/A,#N/A,FALSE,"BOP";#N/A,#N/A,FALSE,"EXP";#N/A,#N/A,FALSE,"EXPG";#N/A,#N/A,FALSE,"EXPP";#N/A,#N/A,FALSE,"IMP";#N/A,#N/A,FALSE,"TOT";#N/A,#N/A,FALSE,"SERV";#N/A,#N/A,FALSE,"TRAN";#N/A,#N/A,FALSE,"DEBT"}</definedName>
    <definedName name="wrn.MIT." localSheetId="4" hidden="1">{#N/A,#N/A,FALSE,"CONTENTS";#N/A,#N/A,FALSE,"BOP";#N/A,#N/A,FALSE,"EXP";#N/A,#N/A,FALSE,"EXPG";#N/A,#N/A,FALSE,"EXPP";#N/A,#N/A,FALSE,"IMP";#N/A,#N/A,FALSE,"TOT";#N/A,#N/A,FALSE,"SERV";#N/A,#N/A,FALSE,"TRAN";#N/A,#N/A,FALSE,"DEBT"}</definedName>
    <definedName name="wrn.MIT." localSheetId="5" hidden="1">{#N/A,#N/A,FALSE,"CONTENTS";#N/A,#N/A,FALSE,"BOP";#N/A,#N/A,FALSE,"EXP";#N/A,#N/A,FALSE,"EXPG";#N/A,#N/A,FALSE,"EXPP";#N/A,#N/A,FALSE,"IMP";#N/A,#N/A,FALSE,"TOT";#N/A,#N/A,FALSE,"SERV";#N/A,#N/A,FALSE,"TRAN";#N/A,#N/A,FALSE,"DEBT"}</definedName>
    <definedName name="wrn.MIT." localSheetId="6" hidden="1">{#N/A,#N/A,FALSE,"CONTENTS";#N/A,#N/A,FALSE,"BOP";#N/A,#N/A,FALSE,"EXP";#N/A,#N/A,FALSE,"EXPG";#N/A,#N/A,FALSE,"EXPP";#N/A,#N/A,FALSE,"IMP";#N/A,#N/A,FALSE,"TOT";#N/A,#N/A,FALSE,"SERV";#N/A,#N/A,FALSE,"TRAN";#N/A,#N/A,FALSE,"DEBT"}</definedName>
    <definedName name="wrn.MIT." localSheetId="9" hidden="1">{#N/A,#N/A,FALSE,"CONTENTS";#N/A,#N/A,FALSE,"BOP";#N/A,#N/A,FALSE,"EXP";#N/A,#N/A,FALSE,"EXPG";#N/A,#N/A,FALSE,"EXPP";#N/A,#N/A,FALSE,"IMP";#N/A,#N/A,FALSE,"TOT";#N/A,#N/A,FALSE,"SERV";#N/A,#N/A,FALSE,"TRAN";#N/A,#N/A,FALSE,"DEBT"}</definedName>
    <definedName name="wrn.MIT." localSheetId="10" hidden="1">{#N/A,#N/A,FALSE,"CONTENTS";#N/A,#N/A,FALSE,"BOP";#N/A,#N/A,FALSE,"EXP";#N/A,#N/A,FALSE,"EXPG";#N/A,#N/A,FALSE,"EXPP";#N/A,#N/A,FALSE,"IMP";#N/A,#N/A,FALSE,"TOT";#N/A,#N/A,FALSE,"SERV";#N/A,#N/A,FALSE,"TRAN";#N/A,#N/A,FALSE,"DEBT"}</definedName>
    <definedName name="wrn.MIT." localSheetId="0" hidden="1">{#N/A,#N/A,FALSE,"CONTENTS";#N/A,#N/A,FALSE,"BOP";#N/A,#N/A,FALSE,"EXP";#N/A,#N/A,FALSE,"EXPG";#N/A,#N/A,FALSE,"EXPP";#N/A,#N/A,FALSE,"IMP";#N/A,#N/A,FALSE,"TOT";#N/A,#N/A,FALSE,"SERV";#N/A,#N/A,FALSE,"TRAN";#N/A,#N/A,FALSE,"DEBT"}</definedName>
    <definedName name="wrn.MIT." localSheetId="25" hidden="1">{#N/A,#N/A,FALSE,"CONTENTS";#N/A,#N/A,FALSE,"BOP";#N/A,#N/A,FALSE,"EXP";#N/A,#N/A,FALSE,"EXPG";#N/A,#N/A,FALSE,"EXPP";#N/A,#N/A,FALSE,"IMP";#N/A,#N/A,FALSE,"TOT";#N/A,#N/A,FALSE,"SERV";#N/A,#N/A,FALSE,"TRAN";#N/A,#N/A,FALSE,"DEBT"}</definedName>
    <definedName name="wrn.MIT." localSheetId="26" hidden="1">{#N/A,#N/A,FALSE,"CONTENTS";#N/A,#N/A,FALSE,"BOP";#N/A,#N/A,FALSE,"EXP";#N/A,#N/A,FALSE,"EXPG";#N/A,#N/A,FALSE,"EXPP";#N/A,#N/A,FALSE,"IMP";#N/A,#N/A,FALSE,"TOT";#N/A,#N/A,FALSE,"SERV";#N/A,#N/A,FALSE,"TRAN";#N/A,#N/A,FALSE,"DEBT"}</definedName>
    <definedName name="wrn.MIT." localSheetId="27" hidden="1">{#N/A,#N/A,FALSE,"CONTENTS";#N/A,#N/A,FALSE,"BOP";#N/A,#N/A,FALSE,"EXP";#N/A,#N/A,FALSE,"EXPG";#N/A,#N/A,FALSE,"EXPP";#N/A,#N/A,FALSE,"IMP";#N/A,#N/A,FALSE,"TOT";#N/A,#N/A,FALSE,"SERV";#N/A,#N/A,FALSE,"TRAN";#N/A,#N/A,FALSE,"DEBT"}</definedName>
    <definedName name="wrn.MIT." localSheetId="28" hidden="1">{#N/A,#N/A,FALSE,"CONTENTS";#N/A,#N/A,FALSE,"BOP";#N/A,#N/A,FALSE,"EXP";#N/A,#N/A,FALSE,"EXPG";#N/A,#N/A,FALSE,"EXPP";#N/A,#N/A,FALSE,"IMP";#N/A,#N/A,FALSE,"TOT";#N/A,#N/A,FALSE,"SERV";#N/A,#N/A,FALSE,"TRAN";#N/A,#N/A,FALSE,"DEBT"}</definedName>
    <definedName name="wrn.MIT." localSheetId="30" hidden="1">{#N/A,#N/A,FALSE,"CONTENTS";#N/A,#N/A,FALSE,"BOP";#N/A,#N/A,FALSE,"EXP";#N/A,#N/A,FALSE,"EXPG";#N/A,#N/A,FALSE,"EXPP";#N/A,#N/A,FALSE,"IMP";#N/A,#N/A,FALSE,"TOT";#N/A,#N/A,FALSE,"SERV";#N/A,#N/A,FALSE,"TRAN";#N/A,#N/A,FALSE,"DEBT"}</definedName>
    <definedName name="wrn.MIT." localSheetId="16" hidden="1">{#N/A,#N/A,FALSE,"CONTENTS";#N/A,#N/A,FALSE,"BOP";#N/A,#N/A,FALSE,"EXP";#N/A,#N/A,FALSE,"EXPG";#N/A,#N/A,FALSE,"EXPP";#N/A,#N/A,FALSE,"IMP";#N/A,#N/A,FALSE,"TOT";#N/A,#N/A,FALSE,"SERV";#N/A,#N/A,FALSE,"TRAN";#N/A,#N/A,FALSE,"DEBT"}</definedName>
    <definedName name="wrn.MIT." localSheetId="21" hidden="1">{#N/A,#N/A,FALSE,"CONTENTS";#N/A,#N/A,FALSE,"BOP";#N/A,#N/A,FALSE,"EXP";#N/A,#N/A,FALSE,"EXPG";#N/A,#N/A,FALSE,"EXPP";#N/A,#N/A,FALSE,"IMP";#N/A,#N/A,FALSE,"TOT";#N/A,#N/A,FALSE,"SERV";#N/A,#N/A,FALSE,"TRAN";#N/A,#N/A,FALSE,"DEBT"}</definedName>
    <definedName name="wrn.MIT." localSheetId="23" hidden="1">{#N/A,#N/A,FALSE,"CONTENTS";#N/A,#N/A,FALSE,"BOP";#N/A,#N/A,FALSE,"EXP";#N/A,#N/A,FALSE,"EXPG";#N/A,#N/A,FALSE,"EXPP";#N/A,#N/A,FALSE,"IMP";#N/A,#N/A,FALSE,"TOT";#N/A,#N/A,FALSE,"SERV";#N/A,#N/A,FALSE,"TRAN";#N/A,#N/A,FALSE,"DEBT"}</definedName>
    <definedName name="wrn.MIT." localSheetId="24"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31" hidden="1">{"MONA",#N/A,FALSE,"S"}</definedName>
    <definedName name="wrn.MONA." localSheetId="32" hidden="1">{"MONA",#N/A,FALSE,"S"}</definedName>
    <definedName name="wrn.MONA." localSheetId="33" hidden="1">{"MONA",#N/A,FALSE,"S"}</definedName>
    <definedName name="wrn.MONA." localSheetId="1" hidden="1">{"MONA",#N/A,FALSE,"S"}</definedName>
    <definedName name="wrn.MONA." localSheetId="11" hidden="1">{"MONA",#N/A,FALSE,"S"}</definedName>
    <definedName name="wrn.MONA." localSheetId="14" hidden="1">{"MONA",#N/A,FALSE,"S"}</definedName>
    <definedName name="wrn.MONA." localSheetId="15" hidden="1">{"MONA",#N/A,FALSE,"S"}</definedName>
    <definedName name="wrn.MONA." localSheetId="17" hidden="1">{"MONA",#N/A,FALSE,"S"}</definedName>
    <definedName name="wrn.MONA." localSheetId="22"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localSheetId="6" hidden="1">{"MONA",#N/A,FALSE,"S"}</definedName>
    <definedName name="wrn.MONA." localSheetId="9" hidden="1">{"MONA",#N/A,FALSE,"S"}</definedName>
    <definedName name="wrn.MONA." localSheetId="10" hidden="1">{"MONA",#N/A,FALSE,"S"}</definedName>
    <definedName name="wrn.MONA." localSheetId="0" hidden="1">{"MONA",#N/A,FALSE,"S"}</definedName>
    <definedName name="wrn.MONA." localSheetId="25" hidden="1">{"MONA",#N/A,FALSE,"S"}</definedName>
    <definedName name="wrn.MONA." localSheetId="30" hidden="1">{"MONA",#N/A,FALSE,"S"}</definedName>
    <definedName name="wrn.MONA." localSheetId="16" hidden="1">{"MONA",#N/A,FALSE,"S"}</definedName>
    <definedName name="wrn.MONA." localSheetId="21" hidden="1">{"MONA",#N/A,FALSE,"S"}</definedName>
    <definedName name="wrn.MONA." localSheetId="23" hidden="1">{"MONA",#N/A,FALSE,"S"}</definedName>
    <definedName name="wrn.MONA." localSheetId="24" hidden="1">{"MONA",#N/A,FALSE,"S"}</definedName>
    <definedName name="wrn.MONA." hidden="1">{"MONA",#N/A,FALSE,"S"}</definedName>
    <definedName name="wrn.Monthsheet." localSheetId="31" hidden="1">{"Minpmon",#N/A,FALSE,"Monthinput"}</definedName>
    <definedName name="wrn.Monthsheet." localSheetId="32" hidden="1">{"Minpmon",#N/A,FALSE,"Monthinput"}</definedName>
    <definedName name="wrn.Monthsheet." localSheetId="33" hidden="1">{"Minpmon",#N/A,FALSE,"Monthinput"}</definedName>
    <definedName name="wrn.Monthsheet." localSheetId="1" hidden="1">{"Minpmon",#N/A,FALSE,"Monthinput"}</definedName>
    <definedName name="wrn.Monthsheet." localSheetId="11" hidden="1">{"Minpmon",#N/A,FALSE,"Monthinput"}</definedName>
    <definedName name="wrn.Monthsheet." localSheetId="14" hidden="1">{"Minpmon",#N/A,FALSE,"Monthinput"}</definedName>
    <definedName name="wrn.Monthsheet." localSheetId="15" hidden="1">{"Minpmon",#N/A,FALSE,"Monthinput"}</definedName>
    <definedName name="wrn.Monthsheet." localSheetId="17" hidden="1">{"Minpmon",#N/A,FALSE,"Monthinput"}</definedName>
    <definedName name="wrn.Monthsheet." localSheetId="18" hidden="1">{"Minpmon",#N/A,FALSE,"Monthinput"}</definedName>
    <definedName name="wrn.Monthsheet." localSheetId="22" hidden="1">{"Minpmon",#N/A,FALSE,"Monthinput"}</definedName>
    <definedName name="wrn.Monthsheet." localSheetId="2" hidden="1">{"Minpmon",#N/A,FALSE,"Monthinput"}</definedName>
    <definedName name="wrn.Monthsheet." localSheetId="3" hidden="1">{"Minpmon",#N/A,FALSE,"Monthinput"}</definedName>
    <definedName name="wrn.Monthsheet." localSheetId="4" hidden="1">{"Minpmon",#N/A,FALSE,"Monthinput"}</definedName>
    <definedName name="wrn.Monthsheet." localSheetId="5" hidden="1">{"Minpmon",#N/A,FALSE,"Monthinput"}</definedName>
    <definedName name="wrn.Monthsheet." localSheetId="6" hidden="1">{"Minpmon",#N/A,FALSE,"Monthinput"}</definedName>
    <definedName name="wrn.Monthsheet." localSheetId="9" hidden="1">{"Minpmon",#N/A,FALSE,"Monthinput"}</definedName>
    <definedName name="wrn.Monthsheet." localSheetId="10" hidden="1">{"Minpmon",#N/A,FALSE,"Monthinput"}</definedName>
    <definedName name="wrn.Monthsheet." localSheetId="0" hidden="1">{"Minpmon",#N/A,FALSE,"Monthinput"}</definedName>
    <definedName name="wrn.Monthsheet." localSheetId="25" hidden="1">{"Minpmon",#N/A,FALSE,"Monthinput"}</definedName>
    <definedName name="wrn.Monthsheet." localSheetId="26" hidden="1">{"Minpmon",#N/A,FALSE,"Monthinput"}</definedName>
    <definedName name="wrn.Monthsheet." localSheetId="27" hidden="1">{"Minpmon",#N/A,FALSE,"Monthinput"}</definedName>
    <definedName name="wrn.Monthsheet." localSheetId="28" hidden="1">{"Minpmon",#N/A,FALSE,"Monthinput"}</definedName>
    <definedName name="wrn.Monthsheet." localSheetId="30" hidden="1">{"Minpmon",#N/A,FALSE,"Monthinput"}</definedName>
    <definedName name="wrn.Monthsheet." localSheetId="16" hidden="1">{"Minpmon",#N/A,FALSE,"Monthinput"}</definedName>
    <definedName name="wrn.Monthsheet." localSheetId="21" hidden="1">{"Minpmon",#N/A,FALSE,"Monthinput"}</definedName>
    <definedName name="wrn.Monthsheet." localSheetId="23" hidden="1">{"Minpmon",#N/A,FALSE,"Monthinput"}</definedName>
    <definedName name="wrn.Monthsheet." localSheetId="24" hidden="1">{"Minpmon",#N/A,FALSE,"Monthinput"}</definedName>
    <definedName name="wrn.Monthsheet." hidden="1">{"Minpmon",#N/A,FALSE,"Monthinput"}</definedName>
    <definedName name="wrn.MS." localSheetId="31" hidden="1">{#N/A,#N/A,FALSE,"MS"}</definedName>
    <definedName name="wrn.MS." localSheetId="32" hidden="1">{#N/A,#N/A,FALSE,"MS"}</definedName>
    <definedName name="wrn.MS." localSheetId="33" hidden="1">{#N/A,#N/A,FALSE,"MS"}</definedName>
    <definedName name="wrn.MS." localSheetId="1" hidden="1">{#N/A,#N/A,FALSE,"MS"}</definedName>
    <definedName name="wrn.MS." localSheetId="11" hidden="1">{#N/A,#N/A,FALSE,"MS"}</definedName>
    <definedName name="wrn.MS." localSheetId="14" hidden="1">{#N/A,#N/A,FALSE,"MS"}</definedName>
    <definedName name="wrn.MS." localSheetId="15" hidden="1">{#N/A,#N/A,FALSE,"MS"}</definedName>
    <definedName name="wrn.MS." localSheetId="17" hidden="1">{#N/A,#N/A,FALSE,"MS"}</definedName>
    <definedName name="wrn.MS." localSheetId="22" hidden="1">{#N/A,#N/A,FALSE,"MS"}</definedName>
    <definedName name="wrn.MS." localSheetId="2" hidden="1">{#N/A,#N/A,FALSE,"MS"}</definedName>
    <definedName name="wrn.MS." localSheetId="3" hidden="1">{#N/A,#N/A,FALSE,"MS"}</definedName>
    <definedName name="wrn.MS." localSheetId="4" hidden="1">{#N/A,#N/A,FALSE,"MS"}</definedName>
    <definedName name="wrn.MS." localSheetId="5" hidden="1">{#N/A,#N/A,FALSE,"MS"}</definedName>
    <definedName name="wrn.MS." localSheetId="6" hidden="1">{#N/A,#N/A,FALSE,"MS"}</definedName>
    <definedName name="wrn.MS." localSheetId="9" hidden="1">{#N/A,#N/A,FALSE,"MS"}</definedName>
    <definedName name="wrn.MS." localSheetId="10" hidden="1">{#N/A,#N/A,FALSE,"MS"}</definedName>
    <definedName name="wrn.MS." localSheetId="0" hidden="1">{#N/A,#N/A,FALSE,"MS"}</definedName>
    <definedName name="wrn.MS." localSheetId="25" hidden="1">{#N/A,#N/A,FALSE,"MS"}</definedName>
    <definedName name="wrn.MS." localSheetId="30" hidden="1">{#N/A,#N/A,FALSE,"MS"}</definedName>
    <definedName name="wrn.MS." localSheetId="16" hidden="1">{#N/A,#N/A,FALSE,"MS"}</definedName>
    <definedName name="wrn.MS." localSheetId="21" hidden="1">{#N/A,#N/A,FALSE,"MS"}</definedName>
    <definedName name="wrn.MS." localSheetId="23" hidden="1">{#N/A,#N/A,FALSE,"MS"}</definedName>
    <definedName name="wrn.MS." localSheetId="24" hidden="1">{#N/A,#N/A,FALSE,"MS"}</definedName>
    <definedName name="wrn.MS." hidden="1">{#N/A,#N/A,FALSE,"MS"}</definedName>
    <definedName name="wrn.NBG." localSheetId="31" hidden="1">{#N/A,#N/A,FALSE,"NBG"}</definedName>
    <definedName name="wrn.NBG." localSheetId="32" hidden="1">{#N/A,#N/A,FALSE,"NBG"}</definedName>
    <definedName name="wrn.NBG." localSheetId="33" hidden="1">{#N/A,#N/A,FALSE,"NBG"}</definedName>
    <definedName name="wrn.NBG." localSheetId="1" hidden="1">{#N/A,#N/A,FALSE,"NBG"}</definedName>
    <definedName name="wrn.NBG." localSheetId="11" hidden="1">{#N/A,#N/A,FALSE,"NBG"}</definedName>
    <definedName name="wrn.NBG." localSheetId="14" hidden="1">{#N/A,#N/A,FALSE,"NBG"}</definedName>
    <definedName name="wrn.NBG." localSheetId="15" hidden="1">{#N/A,#N/A,FALSE,"NBG"}</definedName>
    <definedName name="wrn.NBG." localSheetId="17" hidden="1">{#N/A,#N/A,FALSE,"NBG"}</definedName>
    <definedName name="wrn.NBG." localSheetId="22" hidden="1">{#N/A,#N/A,FALSE,"NBG"}</definedName>
    <definedName name="wrn.NBG." localSheetId="2" hidden="1">{#N/A,#N/A,FALSE,"NBG"}</definedName>
    <definedName name="wrn.NBG." localSheetId="3" hidden="1">{#N/A,#N/A,FALSE,"NBG"}</definedName>
    <definedName name="wrn.NBG." localSheetId="4" hidden="1">{#N/A,#N/A,FALSE,"NBG"}</definedName>
    <definedName name="wrn.NBG." localSheetId="5" hidden="1">{#N/A,#N/A,FALSE,"NBG"}</definedName>
    <definedName name="wrn.NBG." localSheetId="6" hidden="1">{#N/A,#N/A,FALSE,"NBG"}</definedName>
    <definedName name="wrn.NBG." localSheetId="9" hidden="1">{#N/A,#N/A,FALSE,"NBG"}</definedName>
    <definedName name="wrn.NBG." localSheetId="10" hidden="1">{#N/A,#N/A,FALSE,"NBG"}</definedName>
    <definedName name="wrn.NBG." localSheetId="0" hidden="1">{#N/A,#N/A,FALSE,"NBG"}</definedName>
    <definedName name="wrn.NBG." localSheetId="25" hidden="1">{#N/A,#N/A,FALSE,"NBG"}</definedName>
    <definedName name="wrn.NBG." localSheetId="30" hidden="1">{#N/A,#N/A,FALSE,"NBG"}</definedName>
    <definedName name="wrn.NBG." localSheetId="16" hidden="1">{#N/A,#N/A,FALSE,"NBG"}</definedName>
    <definedName name="wrn.NBG." localSheetId="21" hidden="1">{#N/A,#N/A,FALSE,"NBG"}</definedName>
    <definedName name="wrn.NBG." localSheetId="23" hidden="1">{#N/A,#N/A,FALSE,"NBG"}</definedName>
    <definedName name="wrn.NBG." localSheetId="24" hidden="1">{#N/A,#N/A,FALSE,"NBG"}</definedName>
    <definedName name="wrn.NBG." hidden="1">{#N/A,#N/A,FALSE,"NBG"}</definedName>
    <definedName name="wrn.NFPS._.GDP." localSheetId="31" hidden="1">{#N/A,#N/A,FALSE,"NFPS GDP"}</definedName>
    <definedName name="wrn.NFPS._.GDP." localSheetId="32" hidden="1">{#N/A,#N/A,FALSE,"NFPS GDP"}</definedName>
    <definedName name="wrn.NFPS._.GDP." localSheetId="33" hidden="1">{#N/A,#N/A,FALSE,"NFPS GDP"}</definedName>
    <definedName name="wrn.NFPS._.GDP." localSheetId="1" hidden="1">{#N/A,#N/A,FALSE,"NFPS GDP"}</definedName>
    <definedName name="wrn.NFPS._.GDP." localSheetId="11" hidden="1">{#N/A,#N/A,FALSE,"NFPS GDP"}</definedName>
    <definedName name="wrn.NFPS._.GDP." localSheetId="14" hidden="1">{#N/A,#N/A,FALSE,"NFPS GDP"}</definedName>
    <definedName name="wrn.NFPS._.GDP." localSheetId="15" hidden="1">{#N/A,#N/A,FALSE,"NFPS GDP"}</definedName>
    <definedName name="wrn.NFPS._.GDP." localSheetId="17" hidden="1">{#N/A,#N/A,FALSE,"NFPS GDP"}</definedName>
    <definedName name="wrn.NFPS._.GDP." localSheetId="18" hidden="1">{#N/A,#N/A,FALSE,"NFPS GDP"}</definedName>
    <definedName name="wrn.NFPS._.GDP." localSheetId="22" hidden="1">{#N/A,#N/A,FALSE,"NFPS GDP"}</definedName>
    <definedName name="wrn.NFPS._.GDP." localSheetId="2" hidden="1">{#N/A,#N/A,FALSE,"NFPS GDP"}</definedName>
    <definedName name="wrn.NFPS._.GDP." localSheetId="3" hidden="1">{#N/A,#N/A,FALSE,"NFPS GDP"}</definedName>
    <definedName name="wrn.NFPS._.GDP." localSheetId="4" hidden="1">{#N/A,#N/A,FALSE,"NFPS GDP"}</definedName>
    <definedName name="wrn.NFPS._.GDP." localSheetId="5" hidden="1">{#N/A,#N/A,FALSE,"NFPS GDP"}</definedName>
    <definedName name="wrn.NFPS._.GDP." localSheetId="6" hidden="1">{#N/A,#N/A,FALSE,"NFPS GDP"}</definedName>
    <definedName name="wrn.NFPS._.GDP." localSheetId="9" hidden="1">{#N/A,#N/A,FALSE,"NFPS GDP"}</definedName>
    <definedName name="wrn.NFPS._.GDP." localSheetId="10" hidden="1">{#N/A,#N/A,FALSE,"NFPS GDP"}</definedName>
    <definedName name="wrn.NFPS._.GDP." localSheetId="0" hidden="1">{#N/A,#N/A,FALSE,"NFPS GDP"}</definedName>
    <definedName name="wrn.NFPS._.GDP." localSheetId="25" hidden="1">{#N/A,#N/A,FALSE,"NFPS GDP"}</definedName>
    <definedName name="wrn.NFPS._.GDP." localSheetId="26" hidden="1">{#N/A,#N/A,FALSE,"NFPS GDP"}</definedName>
    <definedName name="wrn.NFPS._.GDP." localSheetId="27" hidden="1">{#N/A,#N/A,FALSE,"NFPS GDP"}</definedName>
    <definedName name="wrn.NFPS._.GDP." localSheetId="28" hidden="1">{#N/A,#N/A,FALSE,"NFPS GDP"}</definedName>
    <definedName name="wrn.NFPS._.GDP." localSheetId="30" hidden="1">{#N/A,#N/A,FALSE,"NFPS GDP"}</definedName>
    <definedName name="wrn.NFPS._.GDP." localSheetId="16" hidden="1">{#N/A,#N/A,FALSE,"NFPS GDP"}</definedName>
    <definedName name="wrn.NFPS._.GDP." localSheetId="21" hidden="1">{#N/A,#N/A,FALSE,"NFPS GDP"}</definedName>
    <definedName name="wrn.NFPS._.GDP." localSheetId="23" hidden="1">{#N/A,#N/A,FALSE,"NFPS GDP"}</definedName>
    <definedName name="wrn.NFPS._.GDP." localSheetId="24" hidden="1">{#N/A,#N/A,FALSE,"NFPS GDP"}</definedName>
    <definedName name="wrn.NFPS._.GDP." hidden="1">{#N/A,#N/A,FALSE,"NFPS GDP"}</definedName>
    <definedName name="wrn.original." localSheetId="31" hidden="1">{"Original",#N/A,FALSE,"CENTBANK";"Original",#N/A,FALSE,"COMBANKS"}</definedName>
    <definedName name="wrn.original." localSheetId="32" hidden="1">{"Original",#N/A,FALSE,"CENTBANK";"Original",#N/A,FALSE,"COMBANKS"}</definedName>
    <definedName name="wrn.original." localSheetId="33" hidden="1">{"Original",#N/A,FALSE,"CENTBANK";"Original",#N/A,FALSE,"COMBANKS"}</definedName>
    <definedName name="wrn.original." localSheetId="1" hidden="1">{"Original",#N/A,FALSE,"CENTBANK";"Original",#N/A,FALSE,"COMBANKS"}</definedName>
    <definedName name="wrn.original." localSheetId="11"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7" hidden="1">{"Original",#N/A,FALSE,"CENTBANK";"Original",#N/A,FALSE,"COMBANKS"}</definedName>
    <definedName name="wrn.original." localSheetId="18" hidden="1">{"Original",#N/A,FALSE,"CENTBANK";"Original",#N/A,FALSE,"COMBANKS"}</definedName>
    <definedName name="wrn.original." localSheetId="22" hidden="1">{"Original",#N/A,FALSE,"CENTBANK";"Original",#N/A,FALSE,"COMBANKS"}</definedName>
    <definedName name="wrn.original." localSheetId="2" hidden="1">{"Original",#N/A,FALSE,"CENTBANK";"Original",#N/A,FALSE,"COMBANKS"}</definedName>
    <definedName name="wrn.original." localSheetId="3" hidden="1">{"Original",#N/A,FALSE,"CENTBANK";"Original",#N/A,FALSE,"COMBANKS"}</definedName>
    <definedName name="wrn.original." localSheetId="4" hidden="1">{"Original",#N/A,FALSE,"CENTBANK";"Original",#N/A,FALSE,"COMBANKS"}</definedName>
    <definedName name="wrn.original." localSheetId="5" hidden="1">{"Original",#N/A,FALSE,"CENTBANK";"Original",#N/A,FALSE,"COMBANKS"}</definedName>
    <definedName name="wrn.original." localSheetId="6" hidden="1">{"Original",#N/A,FALSE,"CENTBANK";"Original",#N/A,FALSE,"COMBANKS"}</definedName>
    <definedName name="wrn.original." localSheetId="9" hidden="1">{"Original",#N/A,FALSE,"CENTBANK";"Original",#N/A,FALSE,"COMBANKS"}</definedName>
    <definedName name="wrn.original." localSheetId="10" hidden="1">{"Original",#N/A,FALSE,"CENTBANK";"Original",#N/A,FALSE,"COMBANKS"}</definedName>
    <definedName name="wrn.original." localSheetId="0" hidden="1">{"Original",#N/A,FALSE,"CENTBANK";"Original",#N/A,FALSE,"COMBANKS"}</definedName>
    <definedName name="wrn.original." localSheetId="25" hidden="1">{"Original",#N/A,FALSE,"CENTBANK";"Original",#N/A,FALSE,"COMBANKS"}</definedName>
    <definedName name="wrn.original." localSheetId="26" hidden="1">{"Original",#N/A,FALSE,"CENTBANK";"Original",#N/A,FALSE,"COMBANKS"}</definedName>
    <definedName name="wrn.original." localSheetId="27" hidden="1">{"Original",#N/A,FALSE,"CENTBANK";"Original",#N/A,FALSE,"COMBANKS"}</definedName>
    <definedName name="wrn.original." localSheetId="28" hidden="1">{"Original",#N/A,FALSE,"CENTBANK";"Original",#N/A,FALSE,"COMBANKS"}</definedName>
    <definedName name="wrn.original." localSheetId="30" hidden="1">{"Original",#N/A,FALSE,"CENTBANK";"Original",#N/A,FALSE,"COMBANKS"}</definedName>
    <definedName name="wrn.original." localSheetId="16" hidden="1">{"Original",#N/A,FALSE,"CENTBANK";"Original",#N/A,FALSE,"COMBANKS"}</definedName>
    <definedName name="wrn.original." localSheetId="21" hidden="1">{"Original",#N/A,FALSE,"CENTBANK";"Original",#N/A,FALSE,"COMBANKS"}</definedName>
    <definedName name="wrn.original." localSheetId="23" hidden="1">{"Original",#N/A,FALSE,"CENTBANK";"Original",#N/A,FALSE,"COMBANKS"}</definedName>
    <definedName name="wrn.original." localSheetId="24" hidden="1">{"Original",#N/A,FALSE,"CENTBANK";"Original",#N/A,FALSE,"COMBANKS"}</definedName>
    <definedName name="wrn.original." hidden="1">{"Original",#N/A,FALSE,"CENTBANK";"Original",#N/A,FALSE,"COMBANKS"}</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1" hidden="1">{#N/A,#N/A,FALSE,"I";#N/A,#N/A,FALSE,"J";#N/A,#N/A,FALSE,"K";#N/A,#N/A,FALSE,"L";#N/A,#N/A,FALSE,"M";#N/A,#N/A,FALSE,"N";#N/A,#N/A,FALSE,"O"}</definedName>
    <definedName name="wrn.Output._.tables." localSheetId="11"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22"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0" hidden="1">{#N/A,#N/A,FALSE,"I";#N/A,#N/A,FALSE,"J";#N/A,#N/A,FALSE,"K";#N/A,#N/A,FALSE,"L";#N/A,#N/A,FALSE,"M";#N/A,#N/A,FALSE,"N";#N/A,#N/A,FALSE,"O"}</definedName>
    <definedName name="wrn.Output._.tables." localSheetId="25" hidden="1">{#N/A,#N/A,FALSE,"I";#N/A,#N/A,FALSE,"J";#N/A,#N/A,FALSE,"K";#N/A,#N/A,FALSE,"L";#N/A,#N/A,FALSE,"M";#N/A,#N/A,FALSE,"N";#N/A,#N/A,FALSE,"O"}</definedName>
    <definedName name="wrn.Output._.tables." localSheetId="30" hidden="1">{#N/A,#N/A,FALSE,"I";#N/A,#N/A,FALSE,"J";#N/A,#N/A,FALSE,"K";#N/A,#N/A,FALSE,"L";#N/A,#N/A,FALSE,"M";#N/A,#N/A,FALSE,"N";#N/A,#N/A,FALSE,"O"}</definedName>
    <definedName name="wrn.Output._.tables." localSheetId="16" hidden="1">{#N/A,#N/A,FALSE,"I";#N/A,#N/A,FALSE,"J";#N/A,#N/A,FALSE,"K";#N/A,#N/A,FALSE,"L";#N/A,#N/A,FALSE,"M";#N/A,#N/A,FALSE,"N";#N/A,#N/A,FALSE,"O"}</definedName>
    <definedName name="wrn.Output._.tables." localSheetId="21" hidden="1">{#N/A,#N/A,FALSE,"I";#N/A,#N/A,FALSE,"J";#N/A,#N/A,FALSE,"K";#N/A,#N/A,FALSE,"L";#N/A,#N/A,FALSE,"M";#N/A,#N/A,FALSE,"N";#N/A,#N/A,FALSE,"O"}</definedName>
    <definedName name="wrn.Output._.tables." localSheetId="23" hidden="1">{#N/A,#N/A,FALSE,"I";#N/A,#N/A,FALSE,"J";#N/A,#N/A,FALSE,"K";#N/A,#N/A,FALSE,"L";#N/A,#N/A,FALSE,"M";#N/A,#N/A,FALSE,"N";#N/A,#N/A,FALSE,"O"}</definedName>
    <definedName name="wrn.Output._.tables." localSheetId="24" hidden="1">{#N/A,#N/A,FALSE,"I";#N/A,#N/A,FALSE,"J";#N/A,#N/A,FALSE,"K";#N/A,#N/A,FALSE,"L";#N/A,#N/A,FALSE,"M";#N/A,#N/A,FALSE,"N";#N/A,#N/A,FALSE,"O"}</definedName>
    <definedName name="wrn.Output._.tables." hidden="1">{#N/A,#N/A,FALSE,"I";#N/A,#N/A,FALSE,"J";#N/A,#N/A,FALSE,"K";#N/A,#N/A,FALSE,"L";#N/A,#N/A,FALSE,"M";#N/A,#N/A,FALSE,"N";#N/A,#N/A,FALSE,"O"}</definedName>
    <definedName name="wrn.PCPI." localSheetId="31" hidden="1">{#N/A,#N/A,FALSE,"PCPI"}</definedName>
    <definedName name="wrn.PCPI." localSheetId="32" hidden="1">{#N/A,#N/A,FALSE,"PCPI"}</definedName>
    <definedName name="wrn.PCPI." localSheetId="33" hidden="1">{#N/A,#N/A,FALSE,"PCPI"}</definedName>
    <definedName name="wrn.PCPI." localSheetId="1" hidden="1">{#N/A,#N/A,FALSE,"PCPI"}</definedName>
    <definedName name="wrn.PCPI." localSheetId="11" hidden="1">{#N/A,#N/A,FALSE,"PCPI"}</definedName>
    <definedName name="wrn.PCPI." localSheetId="14" hidden="1">{#N/A,#N/A,FALSE,"PCPI"}</definedName>
    <definedName name="wrn.PCPI." localSheetId="15" hidden="1">{#N/A,#N/A,FALSE,"PCPI"}</definedName>
    <definedName name="wrn.PCPI." localSheetId="17" hidden="1">{#N/A,#N/A,FALSE,"PCPI"}</definedName>
    <definedName name="wrn.PCPI." localSheetId="22" hidden="1">{#N/A,#N/A,FALSE,"PCPI"}</definedName>
    <definedName name="wrn.PCPI." localSheetId="2" hidden="1">{#N/A,#N/A,FALSE,"PCPI"}</definedName>
    <definedName name="wrn.PCPI." localSheetId="3" hidden="1">{#N/A,#N/A,FALSE,"PCPI"}</definedName>
    <definedName name="wrn.PCPI." localSheetId="4" hidden="1">{#N/A,#N/A,FALSE,"PCPI"}</definedName>
    <definedName name="wrn.PCPI." localSheetId="5" hidden="1">{#N/A,#N/A,FALSE,"PCPI"}</definedName>
    <definedName name="wrn.PCPI." localSheetId="6" hidden="1">{#N/A,#N/A,FALSE,"PCPI"}</definedName>
    <definedName name="wrn.PCPI." localSheetId="9" hidden="1">{#N/A,#N/A,FALSE,"PCPI"}</definedName>
    <definedName name="wrn.PCPI." localSheetId="10" hidden="1">{#N/A,#N/A,FALSE,"PCPI"}</definedName>
    <definedName name="wrn.PCPI." localSheetId="0" hidden="1">{#N/A,#N/A,FALSE,"PCPI"}</definedName>
    <definedName name="wrn.PCPI." localSheetId="25" hidden="1">{#N/A,#N/A,FALSE,"PCPI"}</definedName>
    <definedName name="wrn.PCPI." localSheetId="30" hidden="1">{#N/A,#N/A,FALSE,"PCPI"}</definedName>
    <definedName name="wrn.PCPI." localSheetId="16" hidden="1">{#N/A,#N/A,FALSE,"PCPI"}</definedName>
    <definedName name="wrn.PCPI." localSheetId="21" hidden="1">{#N/A,#N/A,FALSE,"PCPI"}</definedName>
    <definedName name="wrn.PCPI." localSheetId="23" hidden="1">{#N/A,#N/A,FALSE,"PCPI"}</definedName>
    <definedName name="wrn.PCPI." localSheetId="24" hidden="1">{#N/A,#N/A,FALSE,"PCPI"}</definedName>
    <definedName name="wrn.PCPI." hidden="1">{#N/A,#N/A,FALSE,"PCPI"}</definedName>
    <definedName name="wrn.PENSION." localSheetId="31" hidden="1">{#N/A,#N/A,FALSE,"PENSION"}</definedName>
    <definedName name="wrn.PENSION." localSheetId="32" hidden="1">{#N/A,#N/A,FALSE,"PENSION"}</definedName>
    <definedName name="wrn.PENSION." localSheetId="33" hidden="1">{#N/A,#N/A,FALSE,"PENSION"}</definedName>
    <definedName name="wrn.PENSION." localSheetId="1" hidden="1">{#N/A,#N/A,FALSE,"PENSION"}</definedName>
    <definedName name="wrn.PENSION." localSheetId="11" hidden="1">{#N/A,#N/A,FALSE,"PENSION"}</definedName>
    <definedName name="wrn.PENSION." localSheetId="14" hidden="1">{#N/A,#N/A,FALSE,"PENSION"}</definedName>
    <definedName name="wrn.PENSION." localSheetId="15" hidden="1">{#N/A,#N/A,FALSE,"PENSION"}</definedName>
    <definedName name="wrn.PENSION." localSheetId="17" hidden="1">{#N/A,#N/A,FALSE,"PENSION"}</definedName>
    <definedName name="wrn.PENSION." localSheetId="22" hidden="1">{#N/A,#N/A,FALSE,"PENSION"}</definedName>
    <definedName name="wrn.PENSION." localSheetId="2" hidden="1">{#N/A,#N/A,FALSE,"PENSION"}</definedName>
    <definedName name="wrn.PENSION." localSheetId="3" hidden="1">{#N/A,#N/A,FALSE,"PENSION"}</definedName>
    <definedName name="wrn.PENSION." localSheetId="4" hidden="1">{#N/A,#N/A,FALSE,"PENSION"}</definedName>
    <definedName name="wrn.PENSION." localSheetId="5" hidden="1">{#N/A,#N/A,FALSE,"PENSION"}</definedName>
    <definedName name="wrn.PENSION." localSheetId="6" hidden="1">{#N/A,#N/A,FALSE,"PENSION"}</definedName>
    <definedName name="wrn.PENSION." localSheetId="9" hidden="1">{#N/A,#N/A,FALSE,"PENSION"}</definedName>
    <definedName name="wrn.PENSION." localSheetId="10" hidden="1">{#N/A,#N/A,FALSE,"PENSION"}</definedName>
    <definedName name="wrn.PENSION." localSheetId="0" hidden="1">{#N/A,#N/A,FALSE,"PENSION"}</definedName>
    <definedName name="wrn.PENSION." localSheetId="25" hidden="1">{#N/A,#N/A,FALSE,"PENSION"}</definedName>
    <definedName name="wrn.PENSION." localSheetId="30" hidden="1">{#N/A,#N/A,FALSE,"PENSION"}</definedName>
    <definedName name="wrn.PENSION." localSheetId="16" hidden="1">{#N/A,#N/A,FALSE,"PENSION"}</definedName>
    <definedName name="wrn.PENSION." localSheetId="21" hidden="1">{#N/A,#N/A,FALSE,"PENSION"}</definedName>
    <definedName name="wrn.PENSION." localSheetId="23" hidden="1">{#N/A,#N/A,FALSE,"PENSION"}</definedName>
    <definedName name="wrn.PENSION." localSheetId="24" hidden="1">{#N/A,#N/A,FALSE,"PENSION"}</definedName>
    <definedName name="wrn.PENSION." hidden="1">{#N/A,#N/A,FALSE,"PENSION"}</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1" hidden="1">{"Tab1",#N/A,FALSE,"P";"Tab2",#N/A,FALSE,"P"}</definedName>
    <definedName name="wrn.Program." localSheetId="11" hidden="1">{"Tab1",#N/A,FALSE,"P";"Tab2",#N/A,FALSE,"P"}</definedName>
    <definedName name="wrn.Program." localSheetId="14" hidden="1">{"Tab1",#N/A,FALSE,"P";"Tab2",#N/A,FALSE,"P"}</definedName>
    <definedName name="wrn.Program." localSheetId="15" hidden="1">{"Tab1",#N/A,FALSE,"P";"Tab2",#N/A,FALSE,"P"}</definedName>
    <definedName name="wrn.Program." localSheetId="17" hidden="1">{"Tab1",#N/A,FALSE,"P";"Tab2",#N/A,FALSE,"P"}</definedName>
    <definedName name="wrn.Program." localSheetId="18" hidden="1">{"Tab1",#N/A,FALSE,"P";"Tab2",#N/A,FALSE,"P"}</definedName>
    <definedName name="wrn.Program." localSheetId="22" hidden="1">{"Tab1",#N/A,FALSE,"P";"Tab2",#N/A,FALSE,"P"}</definedName>
    <definedName name="wrn.Program." localSheetId="2" hidden="1">{"Tab1",#N/A,FALSE,"P";"Tab2",#N/A,FALSE,"P"}</definedName>
    <definedName name="wrn.Program." localSheetId="3" hidden="1">{"Tab1",#N/A,FALSE,"P";"Tab2",#N/A,FALSE,"P"}</definedName>
    <definedName name="wrn.Program." localSheetId="4" hidden="1">{"Tab1",#N/A,FALSE,"P";"Tab2",#N/A,FALSE,"P"}</definedName>
    <definedName name="wrn.Program." localSheetId="5" hidden="1">{"Tab1",#N/A,FALSE,"P";"Tab2",#N/A,FALSE,"P"}</definedName>
    <definedName name="wrn.Program." localSheetId="6" hidden="1">{"Tab1",#N/A,FALSE,"P";"Tab2",#N/A,FALSE,"P"}</definedName>
    <definedName name="wrn.Program." localSheetId="9" hidden="1">{"Tab1",#N/A,FALSE,"P";"Tab2",#N/A,FALSE,"P"}</definedName>
    <definedName name="wrn.Program." localSheetId="10" hidden="1">{"Tab1",#N/A,FALSE,"P";"Tab2",#N/A,FALSE,"P"}</definedName>
    <definedName name="wrn.Program." localSheetId="0" hidden="1">{"Tab1",#N/A,FALSE,"P";"Tab2",#N/A,FALSE,"P"}</definedName>
    <definedName name="wrn.Program." localSheetId="25" hidden="1">{"Tab1",#N/A,FALSE,"P";"Tab2",#N/A,FALSE,"P"}</definedName>
    <definedName name="wrn.Program." localSheetId="26" hidden="1">{"Tab1",#N/A,FALSE,"P";"Tab2",#N/A,FALSE,"P"}</definedName>
    <definedName name="wrn.Program." localSheetId="27" hidden="1">{"Tab1",#N/A,FALSE,"P";"Tab2",#N/A,FALSE,"P"}</definedName>
    <definedName name="wrn.Program." localSheetId="28" hidden="1">{"Tab1",#N/A,FALSE,"P";"Tab2",#N/A,FALSE,"P"}</definedName>
    <definedName name="wrn.Program." localSheetId="30" hidden="1">{"Tab1",#N/A,FALSE,"P";"Tab2",#N/A,FALSE,"P"}</definedName>
    <definedName name="wrn.Program." localSheetId="16" hidden="1">{"Tab1",#N/A,FALSE,"P";"Tab2",#N/A,FALSE,"P"}</definedName>
    <definedName name="wrn.Program." localSheetId="21" hidden="1">{"Tab1",#N/A,FALSE,"P";"Tab2",#N/A,FALSE,"P"}</definedName>
    <definedName name="wrn.Program." localSheetId="23" hidden="1">{"Tab1",#N/A,FALSE,"P";"Tab2",#N/A,FALSE,"P"}</definedName>
    <definedName name="wrn.Program." localSheetId="24" hidden="1">{"Tab1",#N/A,FALSE,"P";"Tab2",#N/A,FALSE,"P"}</definedName>
    <definedName name="wrn.Program." hidden="1">{"Tab1",#N/A,FALSE,"P";"Tab2",#N/A,FALSE,"P"}</definedName>
    <definedName name="wrn.PRUDENT." localSheetId="31" hidden="1">{#N/A,#N/A,FALSE,"PRUDENT"}</definedName>
    <definedName name="wrn.PRUDENT." localSheetId="32" hidden="1">{#N/A,#N/A,FALSE,"PRUDENT"}</definedName>
    <definedName name="wrn.PRUDENT." localSheetId="33" hidden="1">{#N/A,#N/A,FALSE,"PRUDENT"}</definedName>
    <definedName name="wrn.PRUDENT." localSheetId="1" hidden="1">{#N/A,#N/A,FALSE,"PRUDENT"}</definedName>
    <definedName name="wrn.PRUDENT." localSheetId="11" hidden="1">{#N/A,#N/A,FALSE,"PRUDENT"}</definedName>
    <definedName name="wrn.PRUDENT." localSheetId="14" hidden="1">{#N/A,#N/A,FALSE,"PRUDENT"}</definedName>
    <definedName name="wrn.PRUDENT." localSheetId="15" hidden="1">{#N/A,#N/A,FALSE,"PRUDENT"}</definedName>
    <definedName name="wrn.PRUDENT." localSheetId="17" hidden="1">{#N/A,#N/A,FALSE,"PRUDENT"}</definedName>
    <definedName name="wrn.PRUDENT." localSheetId="22" hidden="1">{#N/A,#N/A,FALSE,"PRUDENT"}</definedName>
    <definedName name="wrn.PRUDENT." localSheetId="2" hidden="1">{#N/A,#N/A,FALSE,"PRUDENT"}</definedName>
    <definedName name="wrn.PRUDENT." localSheetId="3" hidden="1">{#N/A,#N/A,FALSE,"PRUDENT"}</definedName>
    <definedName name="wrn.PRUDENT." localSheetId="4" hidden="1">{#N/A,#N/A,FALSE,"PRUDENT"}</definedName>
    <definedName name="wrn.PRUDENT." localSheetId="5" hidden="1">{#N/A,#N/A,FALSE,"PRUDENT"}</definedName>
    <definedName name="wrn.PRUDENT." localSheetId="6" hidden="1">{#N/A,#N/A,FALSE,"PRUDENT"}</definedName>
    <definedName name="wrn.PRUDENT." localSheetId="9" hidden="1">{#N/A,#N/A,FALSE,"PRUDENT"}</definedName>
    <definedName name="wrn.PRUDENT." localSheetId="10" hidden="1">{#N/A,#N/A,FALSE,"PRUDENT"}</definedName>
    <definedName name="wrn.PRUDENT." localSheetId="0" hidden="1">{#N/A,#N/A,FALSE,"PRUDENT"}</definedName>
    <definedName name="wrn.PRUDENT." localSheetId="25" hidden="1">{#N/A,#N/A,FALSE,"PRUDENT"}</definedName>
    <definedName name="wrn.PRUDENT." localSheetId="30" hidden="1">{#N/A,#N/A,FALSE,"PRUDENT"}</definedName>
    <definedName name="wrn.PRUDENT." localSheetId="16" hidden="1">{#N/A,#N/A,FALSE,"PRUDENT"}</definedName>
    <definedName name="wrn.PRUDENT." localSheetId="21" hidden="1">{#N/A,#N/A,FALSE,"PRUDENT"}</definedName>
    <definedName name="wrn.PRUDENT." localSheetId="23" hidden="1">{#N/A,#N/A,FALSE,"PRUDENT"}</definedName>
    <definedName name="wrn.PRUDENT." localSheetId="24" hidden="1">{#N/A,#N/A,FALSE,"PRUDENT"}</definedName>
    <definedName name="wrn.PRUDENT." hidden="1">{#N/A,#N/A,FALSE,"PRUDENT"}</definedName>
    <definedName name="wrn.PUBLEXP." localSheetId="31" hidden="1">{#N/A,#N/A,FALSE,"PUBLEXP"}</definedName>
    <definedName name="wrn.PUBLEXP." localSheetId="32" hidden="1">{#N/A,#N/A,FALSE,"PUBLEXP"}</definedName>
    <definedName name="wrn.PUBLEXP." localSheetId="33" hidden="1">{#N/A,#N/A,FALSE,"PUBLEXP"}</definedName>
    <definedName name="wrn.PUBLEXP." localSheetId="1" hidden="1">{#N/A,#N/A,FALSE,"PUBLEXP"}</definedName>
    <definedName name="wrn.PUBLEXP." localSheetId="11" hidden="1">{#N/A,#N/A,FALSE,"PUBLEXP"}</definedName>
    <definedName name="wrn.PUBLEXP." localSheetId="14" hidden="1">{#N/A,#N/A,FALSE,"PUBLEXP"}</definedName>
    <definedName name="wrn.PUBLEXP." localSheetId="15" hidden="1">{#N/A,#N/A,FALSE,"PUBLEXP"}</definedName>
    <definedName name="wrn.PUBLEXP." localSheetId="17" hidden="1">{#N/A,#N/A,FALSE,"PUBLEXP"}</definedName>
    <definedName name="wrn.PUBLEXP." localSheetId="22" hidden="1">{#N/A,#N/A,FALSE,"PUBLEXP"}</definedName>
    <definedName name="wrn.PUBLEXP." localSheetId="2" hidden="1">{#N/A,#N/A,FALSE,"PUBLEXP"}</definedName>
    <definedName name="wrn.PUBLEXP." localSheetId="3" hidden="1">{#N/A,#N/A,FALSE,"PUBLEXP"}</definedName>
    <definedName name="wrn.PUBLEXP." localSheetId="4" hidden="1">{#N/A,#N/A,FALSE,"PUBLEXP"}</definedName>
    <definedName name="wrn.PUBLEXP." localSheetId="5" hidden="1">{#N/A,#N/A,FALSE,"PUBLEXP"}</definedName>
    <definedName name="wrn.PUBLEXP." localSheetId="6" hidden="1">{#N/A,#N/A,FALSE,"PUBLEXP"}</definedName>
    <definedName name="wrn.PUBLEXP." localSheetId="9" hidden="1">{#N/A,#N/A,FALSE,"PUBLEXP"}</definedName>
    <definedName name="wrn.PUBLEXP." localSheetId="10" hidden="1">{#N/A,#N/A,FALSE,"PUBLEXP"}</definedName>
    <definedName name="wrn.PUBLEXP." localSheetId="0" hidden="1">{#N/A,#N/A,FALSE,"PUBLEXP"}</definedName>
    <definedName name="wrn.PUBLEXP." localSheetId="25" hidden="1">{#N/A,#N/A,FALSE,"PUBLEXP"}</definedName>
    <definedName name="wrn.PUBLEXP." localSheetId="30" hidden="1">{#N/A,#N/A,FALSE,"PUBLEXP"}</definedName>
    <definedName name="wrn.PUBLEXP." localSheetId="16" hidden="1">{#N/A,#N/A,FALSE,"PUBLEXP"}</definedName>
    <definedName name="wrn.PUBLEXP." localSheetId="21" hidden="1">{#N/A,#N/A,FALSE,"PUBLEXP"}</definedName>
    <definedName name="wrn.PUBLEXP." localSheetId="23" hidden="1">{#N/A,#N/A,FALSE,"PUBLEXP"}</definedName>
    <definedName name="wrn.PUBLEXP." localSheetId="24" hidden="1">{#N/A,#N/A,FALSE,"PUBLEXP"}</definedName>
    <definedName name="wrn.PUBLEXP." hidden="1">{#N/A,#N/A,FALSE,"PUBLEXP"}</definedName>
    <definedName name="wrn.quarters._.98." localSheetId="3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3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31" hidden="1">{"bop94-99",#N/A,FALSE,"BOP";"bgdp94-99",#N/A,FALSE,"BOPGDP";"exp94-99",#N/A,FALSE,"EXP";"imp94-99",#N/A,FALSE,"IMP";"tt9499",#N/A,FALSE,"TT";"ss94-99",#N/A,FALSE,"SERV";"tran94-99",#N/A,FALSE,"TRAN";"dis95-98",#N/A,FALSE,"DISB";"amor94-99",#N/A,FALSE,"AMOR";"int94-98",#N/A,FALSE,"INT";"debt94-99",#N/A,FALSE,"DEBT"}</definedName>
    <definedName name="wrn.repred." localSheetId="32" hidden="1">{"bop94-99",#N/A,FALSE,"BOP";"bgdp94-99",#N/A,FALSE,"BOPGDP";"exp94-99",#N/A,FALSE,"EXP";"imp94-99",#N/A,FALSE,"IMP";"tt9499",#N/A,FALSE,"TT";"ss94-99",#N/A,FALSE,"SERV";"tran94-99",#N/A,FALSE,"TRAN";"dis95-98",#N/A,FALSE,"DISB";"amor94-99",#N/A,FALSE,"AMOR";"int94-98",#N/A,FALSE,"INT";"debt94-99",#N/A,FALSE,"DEBT"}</definedName>
    <definedName name="wrn.repred." localSheetId="33" hidden="1">{"bop94-99",#N/A,FALSE,"BOP";"bgdp94-99",#N/A,FALSE,"BOPGDP";"exp94-99",#N/A,FALSE,"EXP";"imp94-99",#N/A,FALSE,"IMP";"tt9499",#N/A,FALSE,"TT";"ss94-99",#N/A,FALSE,"SERV";"tran94-99",#N/A,FALSE,"TRAN";"dis95-98",#N/A,FALSE,"DISB";"amor94-99",#N/A,FALSE,"AMOR";"int94-98",#N/A,FALSE,"INT";"debt94-99",#N/A,FALSE,"DEBT"}</definedName>
    <definedName name="wrn.repred." localSheetId="1"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14" hidden="1">{"bop94-99",#N/A,FALSE,"BOP";"bgdp94-99",#N/A,FALSE,"BOPGDP";"exp94-99",#N/A,FALSE,"EXP";"imp94-99",#N/A,FALSE,"IMP";"tt9499",#N/A,FALSE,"TT";"ss94-99",#N/A,FALSE,"SERV";"tran94-99",#N/A,FALSE,"TRAN";"dis95-98",#N/A,FALSE,"DISB";"amor94-99",#N/A,FALSE,"AMOR";"int94-98",#N/A,FALSE,"INT";"debt94-99",#N/A,FALSE,"DEBT"}</definedName>
    <definedName name="wrn.repred." localSheetId="15" hidden="1">{"bop94-99",#N/A,FALSE,"BOP";"bgdp94-99",#N/A,FALSE,"BOPGDP";"exp94-99",#N/A,FALSE,"EXP";"imp94-99",#N/A,FALSE,"IMP";"tt9499",#N/A,FALSE,"TT";"ss94-99",#N/A,FALSE,"SERV";"tran94-99",#N/A,FALSE,"TRAN";"dis95-98",#N/A,FALSE,"DISB";"amor94-99",#N/A,FALSE,"AMOR";"int94-98",#N/A,FALSE,"INT";"debt94-99",#N/A,FALSE,"DEBT"}</definedName>
    <definedName name="wrn.repred." localSheetId="17" hidden="1">{"bop94-99",#N/A,FALSE,"BOP";"bgdp94-99",#N/A,FALSE,"BOPGDP";"exp94-99",#N/A,FALSE,"EXP";"imp94-99",#N/A,FALSE,"IMP";"tt9499",#N/A,FALSE,"TT";"ss94-99",#N/A,FALSE,"SERV";"tran94-99",#N/A,FALSE,"TRAN";"dis95-98",#N/A,FALSE,"DISB";"amor94-99",#N/A,FALSE,"AMOR";"int94-98",#N/A,FALSE,"INT";"debt94-99",#N/A,FALSE,"DEBT"}</definedName>
    <definedName name="wrn.repred." localSheetId="18" hidden="1">{"bop94-99",#N/A,FALSE,"BOP";"bgdp94-99",#N/A,FALSE,"BOPGDP";"exp94-99",#N/A,FALSE,"EXP";"imp94-99",#N/A,FALSE,"IMP";"tt9499",#N/A,FALSE,"TT";"ss94-99",#N/A,FALSE,"SERV";"tran94-99",#N/A,FALSE,"TRAN";"dis95-98",#N/A,FALSE,"DISB";"amor94-99",#N/A,FALSE,"AMOR";"int94-98",#N/A,FALSE,"INT";"debt94-99",#N/A,FALSE,"DEBT"}</definedName>
    <definedName name="wrn.repred." localSheetId="22" hidden="1">{"bop94-99",#N/A,FALSE,"BOP";"bgdp94-99",#N/A,FALSE,"BOPGDP";"exp94-99",#N/A,FALSE,"EXP";"imp94-99",#N/A,FALSE,"IMP";"tt9499",#N/A,FALSE,"TT";"ss94-99",#N/A,FALSE,"SERV";"tran94-99",#N/A,FALSE,"TRAN";"dis95-98",#N/A,FALSE,"DISB";"amor94-99",#N/A,FALSE,"AMOR";"int94-98",#N/A,FALSE,"INT";"debt94-99",#N/A,FALSE,"DEBT"}</definedName>
    <definedName name="wrn.repred." localSheetId="2" hidden="1">{"bop94-99",#N/A,FALSE,"BOP";"bgdp94-99",#N/A,FALSE,"BOPGDP";"exp94-99",#N/A,FALSE,"EXP";"imp94-99",#N/A,FALSE,"IMP";"tt9499",#N/A,FALSE,"TT";"ss94-99",#N/A,FALSE,"SERV";"tran94-99",#N/A,FALSE,"TRAN";"dis95-98",#N/A,FALSE,"DISB";"amor94-99",#N/A,FALSE,"AMOR";"int94-98",#N/A,FALSE,"INT";"debt94-99",#N/A,FALSE,"DEBT"}</definedName>
    <definedName name="wrn.repred." localSheetId="3" hidden="1">{"bop94-99",#N/A,FALSE,"BOP";"bgdp94-99",#N/A,FALSE,"BOPGDP";"exp94-99",#N/A,FALSE,"EXP";"imp94-99",#N/A,FALSE,"IMP";"tt9499",#N/A,FALSE,"TT";"ss94-99",#N/A,FALSE,"SERV";"tran94-99",#N/A,FALSE,"TRAN";"dis95-98",#N/A,FALSE,"DISB";"amor94-99",#N/A,FALSE,"AMOR";"int94-98",#N/A,FALSE,"INT";"debt94-99",#N/A,FALSE,"DEBT"}</definedName>
    <definedName name="wrn.repred." localSheetId="4" hidden="1">{"bop94-99",#N/A,FALSE,"BOP";"bgdp94-99",#N/A,FALSE,"BOPGDP";"exp94-99",#N/A,FALSE,"EXP";"imp94-99",#N/A,FALSE,"IMP";"tt9499",#N/A,FALSE,"TT";"ss94-99",#N/A,FALSE,"SERV";"tran94-99",#N/A,FALSE,"TRAN";"dis95-98",#N/A,FALSE,"DISB";"amor94-99",#N/A,FALSE,"AMOR";"int94-98",#N/A,FALSE,"INT";"debt94-99",#N/A,FALSE,"DEBT"}</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localSheetId="6" hidden="1">{"bop94-99",#N/A,FALSE,"BOP";"bgdp94-99",#N/A,FALSE,"BOPGDP";"exp94-99",#N/A,FALSE,"EXP";"imp94-99",#N/A,FALSE,"IMP";"tt9499",#N/A,FALSE,"TT";"ss94-99",#N/A,FALSE,"SERV";"tran94-99",#N/A,FALSE,"TRAN";"dis95-98",#N/A,FALSE,"DISB";"amor94-99",#N/A,FALSE,"AMOR";"int94-98",#N/A,FALSE,"INT";"debt94-99",#N/A,FALSE,"DEBT"}</definedName>
    <definedName name="wrn.repred." localSheetId="9" hidden="1">{"bop94-99",#N/A,FALSE,"BOP";"bgdp94-99",#N/A,FALSE,"BOPGDP";"exp94-99",#N/A,FALSE,"EXP";"imp94-99",#N/A,FALSE,"IMP";"tt9499",#N/A,FALSE,"TT";"ss94-99",#N/A,FALSE,"SERV";"tran94-99",#N/A,FALSE,"TRAN";"dis95-98",#N/A,FALSE,"DISB";"amor94-99",#N/A,FALSE,"AMOR";"int94-98",#N/A,FALSE,"INT";"debt94-99",#N/A,FALSE,"DEBT"}</definedName>
    <definedName name="wrn.repred." localSheetId="10" hidden="1">{"bop94-99",#N/A,FALSE,"BOP";"bgdp94-99",#N/A,FALSE,"BOPGDP";"exp94-99",#N/A,FALSE,"EXP";"imp94-99",#N/A,FALSE,"IMP";"tt9499",#N/A,FALSE,"TT";"ss94-99",#N/A,FALSE,"SERV";"tran94-99",#N/A,FALSE,"TRAN";"dis95-98",#N/A,FALSE,"DISB";"amor94-99",#N/A,FALSE,"AMOR";"int94-98",#N/A,FALSE,"INT";"debt94-99",#N/A,FALSE,"DEBT"}</definedName>
    <definedName name="wrn.repred." localSheetId="0" hidden="1">{"bop94-99",#N/A,FALSE,"BOP";"bgdp94-99",#N/A,FALSE,"BOPGDP";"exp94-99",#N/A,FALSE,"EXP";"imp94-99",#N/A,FALSE,"IMP";"tt9499",#N/A,FALSE,"TT";"ss94-99",#N/A,FALSE,"SERV";"tran94-99",#N/A,FALSE,"TRAN";"dis95-98",#N/A,FALSE,"DISB";"amor94-99",#N/A,FALSE,"AMOR";"int94-98",#N/A,FALSE,"INT";"debt94-99",#N/A,FALSE,"DEBT"}</definedName>
    <definedName name="wrn.repred." localSheetId="25" hidden="1">{"bop94-99",#N/A,FALSE,"BOP";"bgdp94-99",#N/A,FALSE,"BOPGDP";"exp94-99",#N/A,FALSE,"EXP";"imp94-99",#N/A,FALSE,"IMP";"tt9499",#N/A,FALSE,"TT";"ss94-99",#N/A,FALSE,"SERV";"tran94-99",#N/A,FALSE,"TRAN";"dis95-98",#N/A,FALSE,"DISB";"amor94-99",#N/A,FALSE,"AMOR";"int94-98",#N/A,FALSE,"INT";"debt94-99",#N/A,FALSE,"DEBT"}</definedName>
    <definedName name="wrn.repred." localSheetId="26" hidden="1">{"bop94-99",#N/A,FALSE,"BOP";"bgdp94-99",#N/A,FALSE,"BOPGDP";"exp94-99",#N/A,FALSE,"EXP";"imp94-99",#N/A,FALSE,"IMP";"tt9499",#N/A,FALSE,"TT";"ss94-99",#N/A,FALSE,"SERV";"tran94-99",#N/A,FALSE,"TRAN";"dis95-98",#N/A,FALSE,"DISB";"amor94-99",#N/A,FALSE,"AMOR";"int94-98",#N/A,FALSE,"INT";"debt94-99",#N/A,FALSE,"DEBT"}</definedName>
    <definedName name="wrn.repred." localSheetId="27" hidden="1">{"bop94-99",#N/A,FALSE,"BOP";"bgdp94-99",#N/A,FALSE,"BOPGDP";"exp94-99",#N/A,FALSE,"EXP";"imp94-99",#N/A,FALSE,"IMP";"tt9499",#N/A,FALSE,"TT";"ss94-99",#N/A,FALSE,"SERV";"tran94-99",#N/A,FALSE,"TRAN";"dis95-98",#N/A,FALSE,"DISB";"amor94-99",#N/A,FALSE,"AMOR";"int94-98",#N/A,FALSE,"INT";"debt94-99",#N/A,FALSE,"DEBT"}</definedName>
    <definedName name="wrn.repred." localSheetId="28" hidden="1">{"bop94-99",#N/A,FALSE,"BOP";"bgdp94-99",#N/A,FALSE,"BOPGDP";"exp94-99",#N/A,FALSE,"EXP";"imp94-99",#N/A,FALSE,"IMP";"tt9499",#N/A,FALSE,"TT";"ss94-99",#N/A,FALSE,"SERV";"tran94-99",#N/A,FALSE,"TRAN";"dis95-98",#N/A,FALSE,"DISB";"amor94-99",#N/A,FALSE,"AMOR";"int94-98",#N/A,FALSE,"INT";"debt94-99",#N/A,FALSE,"DEBT"}</definedName>
    <definedName name="wrn.repred." localSheetId="30" hidden="1">{"bop94-99",#N/A,FALSE,"BOP";"bgdp94-99",#N/A,FALSE,"BOPGDP";"exp94-99",#N/A,FALSE,"EXP";"imp94-99",#N/A,FALSE,"IMP";"tt9499",#N/A,FALSE,"TT";"ss94-99",#N/A,FALSE,"SERV";"tran94-99",#N/A,FALSE,"TRAN";"dis95-98",#N/A,FALSE,"DISB";"amor94-99",#N/A,FALSE,"AMOR";"int94-98",#N/A,FALSE,"INT";"debt94-99",#N/A,FALSE,"DEBT"}</definedName>
    <definedName name="wrn.repred." localSheetId="16" hidden="1">{"bop94-99",#N/A,FALSE,"BOP";"bgdp94-99",#N/A,FALSE,"BOPGDP";"exp94-99",#N/A,FALSE,"EXP";"imp94-99",#N/A,FALSE,"IMP";"tt9499",#N/A,FALSE,"TT";"ss94-99",#N/A,FALSE,"SERV";"tran94-99",#N/A,FALSE,"TRAN";"dis95-98",#N/A,FALSE,"DISB";"amor94-99",#N/A,FALSE,"AMOR";"int94-98",#N/A,FALSE,"INT";"debt94-99",#N/A,FALSE,"DEBT"}</definedName>
    <definedName name="wrn.repred." localSheetId="21" hidden="1">{"bop94-99",#N/A,FALSE,"BOP";"bgdp94-99",#N/A,FALSE,"BOPGDP";"exp94-99",#N/A,FALSE,"EXP";"imp94-99",#N/A,FALSE,"IMP";"tt9499",#N/A,FALSE,"TT";"ss94-99",#N/A,FALSE,"SERV";"tran94-99",#N/A,FALSE,"TRAN";"dis95-98",#N/A,FALSE,"DISB";"amor94-99",#N/A,FALSE,"AMOR";"int94-98",#N/A,FALSE,"INT";"debt94-99",#N/A,FALSE,"DEBT"}</definedName>
    <definedName name="wrn.repred." localSheetId="23" hidden="1">{"bop94-99",#N/A,FALSE,"BOP";"bgdp94-99",#N/A,FALSE,"BOPGDP";"exp94-99",#N/A,FALSE,"EXP";"imp94-99",#N/A,FALSE,"IMP";"tt9499",#N/A,FALSE,"TT";"ss94-99",#N/A,FALSE,"SERV";"tran94-99",#N/A,FALSE,"TRAN";"dis95-98",#N/A,FALSE,"DISB";"amor94-99",#N/A,FALSE,"AMOR";"int94-98",#N/A,FALSE,"INT";"debt94-99",#N/A,FALSE,"DEBT"}</definedName>
    <definedName name="wrn.repred." localSheetId="24"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31" hidden="1">{#N/A,#N/A,FALSE,"RestGGPIB"}</definedName>
    <definedName name="wrn.RestGGPIB." localSheetId="32" hidden="1">{#N/A,#N/A,FALSE,"RestGGPIB"}</definedName>
    <definedName name="wrn.RestGGPIB." localSheetId="33" hidden="1">{#N/A,#N/A,FALSE,"RestGGPIB"}</definedName>
    <definedName name="wrn.RestGGPIB." localSheetId="1" hidden="1">{#N/A,#N/A,FALSE,"RestGGPIB"}</definedName>
    <definedName name="wrn.RestGGPIB." localSheetId="11" hidden="1">{#N/A,#N/A,FALSE,"RestGGPIB"}</definedName>
    <definedName name="wrn.RestGGPIB." localSheetId="14" hidden="1">{#N/A,#N/A,FALSE,"RestGGPIB"}</definedName>
    <definedName name="wrn.RestGGPIB." localSheetId="15" hidden="1">{#N/A,#N/A,FALSE,"RestGGPIB"}</definedName>
    <definedName name="wrn.RestGGPIB." localSheetId="17" hidden="1">{#N/A,#N/A,FALSE,"RestGGPIB"}</definedName>
    <definedName name="wrn.RestGGPIB." localSheetId="18" hidden="1">{#N/A,#N/A,FALSE,"RestGGPIB"}</definedName>
    <definedName name="wrn.RestGGPIB." localSheetId="22" hidden="1">{#N/A,#N/A,FALSE,"RestGGPIB"}</definedName>
    <definedName name="wrn.RestGGPIB." localSheetId="2" hidden="1">{#N/A,#N/A,FALSE,"RestGGPIB"}</definedName>
    <definedName name="wrn.RestGGPIB." localSheetId="3" hidden="1">{#N/A,#N/A,FALSE,"RestGGPIB"}</definedName>
    <definedName name="wrn.RestGGPIB." localSheetId="4" hidden="1">{#N/A,#N/A,FALSE,"RestGGPIB"}</definedName>
    <definedName name="wrn.RestGGPIB." localSheetId="5" hidden="1">{#N/A,#N/A,FALSE,"RestGGPIB"}</definedName>
    <definedName name="wrn.RestGGPIB." localSheetId="6" hidden="1">{#N/A,#N/A,FALSE,"RestGGPIB"}</definedName>
    <definedName name="wrn.RestGGPIB." localSheetId="9" hidden="1">{#N/A,#N/A,FALSE,"RestGGPIB"}</definedName>
    <definedName name="wrn.RestGGPIB." localSheetId="10" hidden="1">{#N/A,#N/A,FALSE,"RestGGPIB"}</definedName>
    <definedName name="wrn.RestGGPIB." localSheetId="0" hidden="1">{#N/A,#N/A,FALSE,"RestGGPIB"}</definedName>
    <definedName name="wrn.RestGGPIB." localSheetId="25" hidden="1">{#N/A,#N/A,FALSE,"RestGGPIB"}</definedName>
    <definedName name="wrn.RestGGPIB." localSheetId="26" hidden="1">{#N/A,#N/A,FALSE,"RestGGPIB"}</definedName>
    <definedName name="wrn.RestGGPIB." localSheetId="27" hidden="1">{#N/A,#N/A,FALSE,"RestGGPIB"}</definedName>
    <definedName name="wrn.RestGGPIB." localSheetId="28" hidden="1">{#N/A,#N/A,FALSE,"RestGGPIB"}</definedName>
    <definedName name="wrn.RestGGPIB." localSheetId="30" hidden="1">{#N/A,#N/A,FALSE,"RestGGPIB"}</definedName>
    <definedName name="wrn.RestGGPIB." localSheetId="16" hidden="1">{#N/A,#N/A,FALSE,"RestGGPIB"}</definedName>
    <definedName name="wrn.RestGGPIB." localSheetId="21" hidden="1">{#N/A,#N/A,FALSE,"RestGGPIB"}</definedName>
    <definedName name="wrn.RestGGPIB." localSheetId="23" hidden="1">{#N/A,#N/A,FALSE,"RestGGPIB"}</definedName>
    <definedName name="wrn.RestGGPIB." localSheetId="24" hidden="1">{#N/A,#N/A,FALSE,"RestGGPIB"}</definedName>
    <definedName name="wrn.RestGGPIB." hidden="1">{#N/A,#N/A,FALSE,"RestGGPIB"}</definedName>
    <definedName name="wrn.REVSHARE." localSheetId="31" hidden="1">{#N/A,#N/A,FALSE,"REVSHARE"}</definedName>
    <definedName name="wrn.REVSHARE." localSheetId="32" hidden="1">{#N/A,#N/A,FALSE,"REVSHARE"}</definedName>
    <definedName name="wrn.REVSHARE." localSheetId="33" hidden="1">{#N/A,#N/A,FALSE,"REVSHARE"}</definedName>
    <definedName name="wrn.REVSHARE." localSheetId="1" hidden="1">{#N/A,#N/A,FALSE,"REVSHARE"}</definedName>
    <definedName name="wrn.REVSHARE." localSheetId="11" hidden="1">{#N/A,#N/A,FALSE,"REVSHARE"}</definedName>
    <definedName name="wrn.REVSHARE." localSheetId="14" hidden="1">{#N/A,#N/A,FALSE,"REVSHARE"}</definedName>
    <definedName name="wrn.REVSHARE." localSheetId="15" hidden="1">{#N/A,#N/A,FALSE,"REVSHARE"}</definedName>
    <definedName name="wrn.REVSHARE." localSheetId="17" hidden="1">{#N/A,#N/A,FALSE,"REVSHARE"}</definedName>
    <definedName name="wrn.REVSHARE." localSheetId="22" hidden="1">{#N/A,#N/A,FALSE,"REVSHARE"}</definedName>
    <definedName name="wrn.REVSHARE." localSheetId="2" hidden="1">{#N/A,#N/A,FALSE,"REVSHARE"}</definedName>
    <definedName name="wrn.REVSHARE." localSheetId="3" hidden="1">{#N/A,#N/A,FALSE,"REVSHARE"}</definedName>
    <definedName name="wrn.REVSHARE." localSheetId="4" hidden="1">{#N/A,#N/A,FALSE,"REVSHARE"}</definedName>
    <definedName name="wrn.REVSHARE." localSheetId="5" hidden="1">{#N/A,#N/A,FALSE,"REVSHARE"}</definedName>
    <definedName name="wrn.REVSHARE." localSheetId="6" hidden="1">{#N/A,#N/A,FALSE,"REVSHARE"}</definedName>
    <definedName name="wrn.REVSHARE." localSheetId="9" hidden="1">{#N/A,#N/A,FALSE,"REVSHARE"}</definedName>
    <definedName name="wrn.REVSHARE." localSheetId="10" hidden="1">{#N/A,#N/A,FALSE,"REVSHARE"}</definedName>
    <definedName name="wrn.REVSHARE." localSheetId="0" hidden="1">{#N/A,#N/A,FALSE,"REVSHARE"}</definedName>
    <definedName name="wrn.REVSHARE." localSheetId="25" hidden="1">{#N/A,#N/A,FALSE,"REVSHARE"}</definedName>
    <definedName name="wrn.REVSHARE." localSheetId="30" hidden="1">{#N/A,#N/A,FALSE,"REVSHARE"}</definedName>
    <definedName name="wrn.REVSHARE." localSheetId="16" hidden="1">{#N/A,#N/A,FALSE,"REVSHARE"}</definedName>
    <definedName name="wrn.REVSHARE." localSheetId="21" hidden="1">{#N/A,#N/A,FALSE,"REVSHARE"}</definedName>
    <definedName name="wrn.REVSHARE." localSheetId="23" hidden="1">{#N/A,#N/A,FALSE,"REVSHARE"}</definedName>
    <definedName name="wrn.REVSHARE." localSheetId="24" hidden="1">{#N/A,#N/A,FALSE,"REVSHARE"}</definedName>
    <definedName name="wrn.REVSHARE." hidden="1">{#N/A,#N/A,FALSE,"REVSHARE"}</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1" hidden="1">{"Riqfin97",#N/A,FALSE,"Tran";"Riqfinpro",#N/A,FALSE,"Tran"}</definedName>
    <definedName name="wrn.Riqfin." localSheetId="11"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22" hidden="1">{"Riqfin97",#N/A,FALSE,"Tran";"Riqfinpro",#N/A,FALSE,"Tran"}</definedName>
    <definedName name="wrn.Riqfin." localSheetId="2" hidden="1">{"Riqfin97",#N/A,FALSE,"Tran";"Riqfinpro",#N/A,FALSE,"Tran"}</definedName>
    <definedName name="wrn.Riqfin." localSheetId="3" hidden="1">{"Riqfin97",#N/A,FALSE,"Tran";"Riqfinpro",#N/A,FALSE,"Tran"}</definedName>
    <definedName name="wrn.Riqfin." localSheetId="4" hidden="1">{"Riqfin97",#N/A,FALSE,"Tran";"Riqfinpro",#N/A,FALSE,"Tran"}</definedName>
    <definedName name="wrn.Riqfin." localSheetId="5" hidden="1">{"Riqfin97",#N/A,FALSE,"Tran";"Riqfinpro",#N/A,FALSE,"Tran"}</definedName>
    <definedName name="wrn.Riqfin." localSheetId="6" hidden="1">{"Riqfin97",#N/A,FALSE,"Tran";"Riqfinpro",#N/A,FALSE,"Tran"}</definedName>
    <definedName name="wrn.Riqfin." localSheetId="9" hidden="1">{"Riqfin97",#N/A,FALSE,"Tran";"Riqfinpro",#N/A,FALSE,"Tran"}</definedName>
    <definedName name="wrn.Riqfin." localSheetId="10" hidden="1">{"Riqfin97",#N/A,FALSE,"Tran";"Riqfinpro",#N/A,FALSE,"Tran"}</definedName>
    <definedName name="wrn.Riqfin." localSheetId="0" hidden="1">{"Riqfin97",#N/A,FALSE,"Tran";"Riqfinpro",#N/A,FALSE,"Tran"}</definedName>
    <definedName name="wrn.Riqfin." localSheetId="25" hidden="1">{"Riqfin97",#N/A,FALSE,"Tran";"Riqfinpro",#N/A,FALSE,"Tran"}</definedName>
    <definedName name="wrn.Riqfin." localSheetId="26" hidden="1">{"Riqfin97",#N/A,FALSE,"Tran";"Riqfinpro",#N/A,FALSE,"Tran"}</definedName>
    <definedName name="wrn.Riqfin." localSheetId="27" hidden="1">{"Riqfin97",#N/A,FALSE,"Tran";"Riqfinpro",#N/A,FALSE,"Tran"}</definedName>
    <definedName name="wrn.Riqfin." localSheetId="28" hidden="1">{"Riqfin97",#N/A,FALSE,"Tran";"Riqfinpro",#N/A,FALSE,"Tran"}</definedName>
    <definedName name="wrn.Riqfin." localSheetId="30" hidden="1">{"Riqfin97",#N/A,FALSE,"Tran";"Riqfinpro",#N/A,FALSE,"Tran"}</definedName>
    <definedName name="wrn.Riqfin." localSheetId="16" hidden="1">{"Riqfin97",#N/A,FALSE,"Tran";"Riqfinpro",#N/A,FALSE,"Tran"}</definedName>
    <definedName name="wrn.Riqfin." localSheetId="21" hidden="1">{"Riqfin97",#N/A,FALSE,"Tran";"Riqfinpro",#N/A,FALSE,"Tran"}</definedName>
    <definedName name="wrn.Riqfin." localSheetId="23" hidden="1">{"Riqfin97",#N/A,FALSE,"Tran";"Riqfinpro",#N/A,FALSE,"Tran"}</definedName>
    <definedName name="wrn.Riqfin." localSheetId="24" hidden="1">{"Riqfin97",#N/A,FALSE,"Tran";"Riqfinpro",#N/A,FALSE,"Tran"}</definedName>
    <definedName name="wrn.Riqfin." hidden="1">{"Riqfin97",#N/A,FALSE,"Tran";"Riqfinpro",#N/A,FALSE,"Tran"}</definedName>
    <definedName name="wrn.sreport9899." localSheetId="3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31" hidden="1">{#N/A,#N/A,FALSE,"SSPIB"}</definedName>
    <definedName name="wrn.SSPIB." localSheetId="32" hidden="1">{#N/A,#N/A,FALSE,"SSPIB"}</definedName>
    <definedName name="wrn.SSPIB." localSheetId="33" hidden="1">{#N/A,#N/A,FALSE,"SSPIB"}</definedName>
    <definedName name="wrn.SSPIB." localSheetId="1" hidden="1">{#N/A,#N/A,FALSE,"SSPIB"}</definedName>
    <definedName name="wrn.SSPIB." localSheetId="11" hidden="1">{#N/A,#N/A,FALSE,"SSPIB"}</definedName>
    <definedName name="wrn.SSPIB." localSheetId="14" hidden="1">{#N/A,#N/A,FALSE,"SSPIB"}</definedName>
    <definedName name="wrn.SSPIB." localSheetId="15" hidden="1">{#N/A,#N/A,FALSE,"SSPIB"}</definedName>
    <definedName name="wrn.SSPIB." localSheetId="17" hidden="1">{#N/A,#N/A,FALSE,"SSPIB"}</definedName>
    <definedName name="wrn.SSPIB." localSheetId="18" hidden="1">{#N/A,#N/A,FALSE,"SSPIB"}</definedName>
    <definedName name="wrn.SSPIB." localSheetId="22" hidden="1">{#N/A,#N/A,FALSE,"SSPIB"}</definedName>
    <definedName name="wrn.SSPIB." localSheetId="2" hidden="1">{#N/A,#N/A,FALSE,"SSPIB"}</definedName>
    <definedName name="wrn.SSPIB." localSheetId="3" hidden="1">{#N/A,#N/A,FALSE,"SSPIB"}</definedName>
    <definedName name="wrn.SSPIB." localSheetId="4" hidden="1">{#N/A,#N/A,FALSE,"SSPIB"}</definedName>
    <definedName name="wrn.SSPIB." localSheetId="5" hidden="1">{#N/A,#N/A,FALSE,"SSPIB"}</definedName>
    <definedName name="wrn.SSPIB." localSheetId="6" hidden="1">{#N/A,#N/A,FALSE,"SSPIB"}</definedName>
    <definedName name="wrn.SSPIB." localSheetId="9" hidden="1">{#N/A,#N/A,FALSE,"SSPIB"}</definedName>
    <definedName name="wrn.SSPIB." localSheetId="10" hidden="1">{#N/A,#N/A,FALSE,"SSPIB"}</definedName>
    <definedName name="wrn.SSPIB." localSheetId="0" hidden="1">{#N/A,#N/A,FALSE,"SSPIB"}</definedName>
    <definedName name="wrn.SSPIB." localSheetId="25" hidden="1">{#N/A,#N/A,FALSE,"SSPIB"}</definedName>
    <definedName name="wrn.SSPIB." localSheetId="26" hidden="1">{#N/A,#N/A,FALSE,"SSPIB"}</definedName>
    <definedName name="wrn.SSPIB." localSheetId="27" hidden="1">{#N/A,#N/A,FALSE,"SSPIB"}</definedName>
    <definedName name="wrn.SSPIB." localSheetId="28" hidden="1">{#N/A,#N/A,FALSE,"SSPIB"}</definedName>
    <definedName name="wrn.SSPIB." localSheetId="30" hidden="1">{#N/A,#N/A,FALSE,"SSPIB"}</definedName>
    <definedName name="wrn.SSPIB." localSheetId="16" hidden="1">{#N/A,#N/A,FALSE,"SSPIB"}</definedName>
    <definedName name="wrn.SSPIB." localSheetId="21" hidden="1">{#N/A,#N/A,FALSE,"SSPIB"}</definedName>
    <definedName name="wrn.SSPIB." localSheetId="23" hidden="1">{#N/A,#N/A,FALSE,"SSPIB"}</definedName>
    <definedName name="wrn.SSPIB." localSheetId="24" hidden="1">{#N/A,#N/A,FALSE,"SSPIB"}</definedName>
    <definedName name="wrn.SSPIB." hidden="1">{#N/A,#N/A,FALSE,"SSPIB"}</definedName>
    <definedName name="wrn.Staff._.Report._.Tables." localSheetId="31" hidden="1">{#N/A,#N/A,FALSE,"SR1";#N/A,#N/A,FALSE,"SR2";#N/A,#N/A,FALSE,"SR3";#N/A,#N/A,FALSE,"SR4"}</definedName>
    <definedName name="wrn.Staff._.Report._.Tables." localSheetId="32" hidden="1">{#N/A,#N/A,FALSE,"SR1";#N/A,#N/A,FALSE,"SR2";#N/A,#N/A,FALSE,"SR3";#N/A,#N/A,FALSE,"SR4"}</definedName>
    <definedName name="wrn.Staff._.Report._.Tables." localSheetId="33" hidden="1">{#N/A,#N/A,FALSE,"SR1";#N/A,#N/A,FALSE,"SR2";#N/A,#N/A,FALSE,"SR3";#N/A,#N/A,FALSE,"SR4"}</definedName>
    <definedName name="wrn.Staff._.Report._.Tables." localSheetId="1" hidden="1">{#N/A,#N/A,FALSE,"SR1";#N/A,#N/A,FALSE,"SR2";#N/A,#N/A,FALSE,"SR3";#N/A,#N/A,FALSE,"SR4"}</definedName>
    <definedName name="wrn.Staff._.Report._.Tables." localSheetId="11" hidden="1">{#N/A,#N/A,FALSE,"SR1";#N/A,#N/A,FALSE,"SR2";#N/A,#N/A,FALSE,"SR3";#N/A,#N/A,FALSE,"SR4"}</definedName>
    <definedName name="wrn.Staff._.Report._.Tables." localSheetId="14" hidden="1">{#N/A,#N/A,FALSE,"SR1";#N/A,#N/A,FALSE,"SR2";#N/A,#N/A,FALSE,"SR3";#N/A,#N/A,FALSE,"SR4"}</definedName>
    <definedName name="wrn.Staff._.Report._.Tables." localSheetId="15" hidden="1">{#N/A,#N/A,FALSE,"SR1";#N/A,#N/A,FALSE,"SR2";#N/A,#N/A,FALSE,"SR3";#N/A,#N/A,FALSE,"SR4"}</definedName>
    <definedName name="wrn.Staff._.Report._.Tables." localSheetId="17" hidden="1">{#N/A,#N/A,FALSE,"SR1";#N/A,#N/A,FALSE,"SR2";#N/A,#N/A,FALSE,"SR3";#N/A,#N/A,FALSE,"SR4"}</definedName>
    <definedName name="wrn.Staff._.Report._.Tables." localSheetId="18" hidden="1">{#N/A,#N/A,FALSE,"SR1";#N/A,#N/A,FALSE,"SR2";#N/A,#N/A,FALSE,"SR3";#N/A,#N/A,FALSE,"SR4"}</definedName>
    <definedName name="wrn.Staff._.Report._.Tables." localSheetId="22" hidden="1">{#N/A,#N/A,FALSE,"SR1";#N/A,#N/A,FALSE,"SR2";#N/A,#N/A,FALSE,"SR3";#N/A,#N/A,FALSE,"SR4"}</definedName>
    <definedName name="wrn.Staff._.Report._.Tables." localSheetId="2" hidden="1">{#N/A,#N/A,FALSE,"SR1";#N/A,#N/A,FALSE,"SR2";#N/A,#N/A,FALSE,"SR3";#N/A,#N/A,FALSE,"SR4"}</definedName>
    <definedName name="wrn.Staff._.Report._.Tables." localSheetId="3" hidden="1">{#N/A,#N/A,FALSE,"SR1";#N/A,#N/A,FALSE,"SR2";#N/A,#N/A,FALSE,"SR3";#N/A,#N/A,FALSE,"SR4"}</definedName>
    <definedName name="wrn.Staff._.Report._.Tables." localSheetId="4" hidden="1">{#N/A,#N/A,FALSE,"SR1";#N/A,#N/A,FALSE,"SR2";#N/A,#N/A,FALSE,"SR3";#N/A,#N/A,FALSE,"SR4"}</definedName>
    <definedName name="wrn.Staff._.Report._.Tables." localSheetId="5" hidden="1">{#N/A,#N/A,FALSE,"SR1";#N/A,#N/A,FALSE,"SR2";#N/A,#N/A,FALSE,"SR3";#N/A,#N/A,FALSE,"SR4"}</definedName>
    <definedName name="wrn.Staff._.Report._.Tables." localSheetId="6" hidden="1">{#N/A,#N/A,FALSE,"SR1";#N/A,#N/A,FALSE,"SR2";#N/A,#N/A,FALSE,"SR3";#N/A,#N/A,FALSE,"SR4"}</definedName>
    <definedName name="wrn.Staff._.Report._.Tables." localSheetId="9" hidden="1">{#N/A,#N/A,FALSE,"SR1";#N/A,#N/A,FALSE,"SR2";#N/A,#N/A,FALSE,"SR3";#N/A,#N/A,FALSE,"SR4"}</definedName>
    <definedName name="wrn.Staff._.Report._.Tables." localSheetId="10" hidden="1">{#N/A,#N/A,FALSE,"SR1";#N/A,#N/A,FALSE,"SR2";#N/A,#N/A,FALSE,"SR3";#N/A,#N/A,FALSE,"SR4"}</definedName>
    <definedName name="wrn.Staff._.Report._.Tables." localSheetId="0" hidden="1">{#N/A,#N/A,FALSE,"SR1";#N/A,#N/A,FALSE,"SR2";#N/A,#N/A,FALSE,"SR3";#N/A,#N/A,FALSE,"SR4"}</definedName>
    <definedName name="wrn.Staff._.Report._.Tables." localSheetId="25" hidden="1">{#N/A,#N/A,FALSE,"SR1";#N/A,#N/A,FALSE,"SR2";#N/A,#N/A,FALSE,"SR3";#N/A,#N/A,FALSE,"SR4"}</definedName>
    <definedName name="wrn.Staff._.Report._.Tables." localSheetId="26" hidden="1">{#N/A,#N/A,FALSE,"SR1";#N/A,#N/A,FALSE,"SR2";#N/A,#N/A,FALSE,"SR3";#N/A,#N/A,FALSE,"SR4"}</definedName>
    <definedName name="wrn.Staff._.Report._.Tables." localSheetId="27" hidden="1">{#N/A,#N/A,FALSE,"SR1";#N/A,#N/A,FALSE,"SR2";#N/A,#N/A,FALSE,"SR3";#N/A,#N/A,FALSE,"SR4"}</definedName>
    <definedName name="wrn.Staff._.Report._.Tables." localSheetId="28" hidden="1">{#N/A,#N/A,FALSE,"SR1";#N/A,#N/A,FALSE,"SR2";#N/A,#N/A,FALSE,"SR3";#N/A,#N/A,FALSE,"SR4"}</definedName>
    <definedName name="wrn.Staff._.Report._.Tables." localSheetId="30" hidden="1">{#N/A,#N/A,FALSE,"SR1";#N/A,#N/A,FALSE,"SR2";#N/A,#N/A,FALSE,"SR3";#N/A,#N/A,FALSE,"SR4"}</definedName>
    <definedName name="wrn.Staff._.Report._.Tables." localSheetId="16" hidden="1">{#N/A,#N/A,FALSE,"SR1";#N/A,#N/A,FALSE,"SR2";#N/A,#N/A,FALSE,"SR3";#N/A,#N/A,FALSE,"SR4"}</definedName>
    <definedName name="wrn.Staff._.Report._.Tables." localSheetId="21" hidden="1">{#N/A,#N/A,FALSE,"SR1";#N/A,#N/A,FALSE,"SR2";#N/A,#N/A,FALSE,"SR3";#N/A,#N/A,FALSE,"SR4"}</definedName>
    <definedName name="wrn.Staff._.Report._.Tables." localSheetId="23" hidden="1">{#N/A,#N/A,FALSE,"SR1";#N/A,#N/A,FALSE,"SR2";#N/A,#N/A,FALSE,"SR3";#N/A,#N/A,FALSE,"SR4"}</definedName>
    <definedName name="wrn.Staff._.Report._.Tables." localSheetId="24" hidden="1">{#N/A,#N/A,FALSE,"SR1";#N/A,#N/A,FALSE,"SR2";#N/A,#N/A,FALSE,"SR3";#N/A,#N/A,FALSE,"SR4"}</definedName>
    <definedName name="wrn.Staff._.Report._.Tables." hidden="1">{#N/A,#N/A,FALSE,"SR1";#N/A,#N/A,FALSE,"SR2";#N/A,#N/A,FALSE,"SR3";#N/A,#N/A,FALSE,"SR4"}</definedName>
    <definedName name="wrn.staffreport." localSheetId="31" hidden="1">{#N/A,#N/A,FALSE,"slvsrtb1";#N/A,#N/A,FALSE,"slvsrtb2";#N/A,#N/A,FALSE,"slvsrtb3";#N/A,#N/A,FALSE,"slvsrtb4";#N/A,#N/A,FALSE,"slvsrtb5";#N/A,#N/A,FALSE,"slvsrtb6";#N/A,#N/A,FALSE,"slvsrtb7";#N/A,#N/A,FALSE,"slvsrtb8";#N/A,#N/A,FALSE,"slvsrtb9";#N/A,#N/A,FALSE,"slvsrtb10";#N/A,#N/A,FALSE,"slvsrtb12"}</definedName>
    <definedName name="wrn.staffreport." localSheetId="32" hidden="1">{#N/A,#N/A,FALSE,"slvsrtb1";#N/A,#N/A,FALSE,"slvsrtb2";#N/A,#N/A,FALSE,"slvsrtb3";#N/A,#N/A,FALSE,"slvsrtb4";#N/A,#N/A,FALSE,"slvsrtb5";#N/A,#N/A,FALSE,"slvsrtb6";#N/A,#N/A,FALSE,"slvsrtb7";#N/A,#N/A,FALSE,"slvsrtb8";#N/A,#N/A,FALSE,"slvsrtb9";#N/A,#N/A,FALSE,"slvsrtb10";#N/A,#N/A,FALSE,"slvsrtb12"}</definedName>
    <definedName name="wrn.staffreport." localSheetId="33"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localSheetId="25" hidden="1">{#N/A,#N/A,FALSE,"slvsrtb1";#N/A,#N/A,FALSE,"slvsrtb2";#N/A,#N/A,FALSE,"slvsrtb3";#N/A,#N/A,FALSE,"slvsrtb4";#N/A,#N/A,FALSE,"slvsrtb5";#N/A,#N/A,FALSE,"slvsrtb6";#N/A,#N/A,FALSE,"slvsrtb7";#N/A,#N/A,FALSE,"slvsrtb8";#N/A,#N/A,FALSE,"slvsrtb9";#N/A,#N/A,FALSE,"slvsrtb10";#N/A,#N/A,FALSE,"slvsrtb12"}</definedName>
    <definedName name="wrn.staffreport." localSheetId="26" hidden="1">{#N/A,#N/A,FALSE,"slvsrtb1";#N/A,#N/A,FALSE,"slvsrtb2";#N/A,#N/A,FALSE,"slvsrtb3";#N/A,#N/A,FALSE,"slvsrtb4";#N/A,#N/A,FALSE,"slvsrtb5";#N/A,#N/A,FALSE,"slvsrtb6";#N/A,#N/A,FALSE,"slvsrtb7";#N/A,#N/A,FALSE,"slvsrtb8";#N/A,#N/A,FALSE,"slvsrtb9";#N/A,#N/A,FALSE,"slvsrtb10";#N/A,#N/A,FALSE,"slvsrtb12"}</definedName>
    <definedName name="wrn.staffreport." localSheetId="27" hidden="1">{#N/A,#N/A,FALSE,"slvsrtb1";#N/A,#N/A,FALSE,"slvsrtb2";#N/A,#N/A,FALSE,"slvsrtb3";#N/A,#N/A,FALSE,"slvsrtb4";#N/A,#N/A,FALSE,"slvsrtb5";#N/A,#N/A,FALSE,"slvsrtb6";#N/A,#N/A,FALSE,"slvsrtb7";#N/A,#N/A,FALSE,"slvsrtb8";#N/A,#N/A,FALSE,"slvsrtb9";#N/A,#N/A,FALSE,"slvsrtb10";#N/A,#N/A,FALSE,"slvsrtb12"}</definedName>
    <definedName name="wrn.staffreport." localSheetId="28" hidden="1">{#N/A,#N/A,FALSE,"slvsrtb1";#N/A,#N/A,FALSE,"slvsrtb2";#N/A,#N/A,FALSE,"slvsrtb3";#N/A,#N/A,FALSE,"slvsrtb4";#N/A,#N/A,FALSE,"slvsrtb5";#N/A,#N/A,FALSE,"slvsrtb6";#N/A,#N/A,FALSE,"slvsrtb7";#N/A,#N/A,FALSE,"slvsrtb8";#N/A,#N/A,FALSE,"slvsrtb9";#N/A,#N/A,FALSE,"slvsrtb10";#N/A,#N/A,FALSE,"slvsrtb12"}</definedName>
    <definedName name="wrn.staffreport." localSheetId="30" hidden="1">{#N/A,#N/A,FALSE,"slvsrtb1";#N/A,#N/A,FALSE,"slvsrtb2";#N/A,#N/A,FALSE,"slvsrtb3";#N/A,#N/A,FALSE,"slvsrtb4";#N/A,#N/A,FALSE,"slvsrtb5";#N/A,#N/A,FALSE,"slvsrtb6";#N/A,#N/A,FALSE,"slvsrtb7";#N/A,#N/A,FALSE,"slvsrtb8";#N/A,#N/A,FALSE,"slvsrtb9";#N/A,#N/A,FALSE,"slvsrtb10";#N/A,#N/A,FALSE,"slvsrtb12"}</definedName>
    <definedName name="wrn.staffreport." localSheetId="16"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localSheetId="23" hidden="1">{#N/A,#N/A,FALSE,"slvsrtb1";#N/A,#N/A,FALSE,"slvsrtb2";#N/A,#N/A,FALSE,"slvsrtb3";#N/A,#N/A,FALSE,"slvsrtb4";#N/A,#N/A,FALSE,"slvsrtb5";#N/A,#N/A,FALSE,"slvsrtb6";#N/A,#N/A,FALSE,"slvsrtb7";#N/A,#N/A,FALSE,"slvsrtb8";#N/A,#N/A,FALSE,"slvsrtb9";#N/A,#N/A,FALSE,"slvsrtb10";#N/A,#N/A,FALSE,"slvsrtb12"}</definedName>
    <definedName name="wrn.staffreport." localSheetId="2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31" hidden="1">{#N/A,#N/A,FALSE,"STATE"}</definedName>
    <definedName name="wrn.STATE." localSheetId="32" hidden="1">{#N/A,#N/A,FALSE,"STATE"}</definedName>
    <definedName name="wrn.STATE." localSheetId="33" hidden="1">{#N/A,#N/A,FALSE,"STATE"}</definedName>
    <definedName name="wrn.STATE." localSheetId="1" hidden="1">{#N/A,#N/A,FALSE,"STATE"}</definedName>
    <definedName name="wrn.STATE." localSheetId="11" hidden="1">{#N/A,#N/A,FALSE,"STATE"}</definedName>
    <definedName name="wrn.STATE." localSheetId="14" hidden="1">{#N/A,#N/A,FALSE,"STATE"}</definedName>
    <definedName name="wrn.STATE." localSheetId="15" hidden="1">{#N/A,#N/A,FALSE,"STATE"}</definedName>
    <definedName name="wrn.STATE." localSheetId="17" hidden="1">{#N/A,#N/A,FALSE,"STATE"}</definedName>
    <definedName name="wrn.STATE." localSheetId="22" hidden="1">{#N/A,#N/A,FALSE,"STATE"}</definedName>
    <definedName name="wrn.STATE." localSheetId="2" hidden="1">{#N/A,#N/A,FALSE,"STATE"}</definedName>
    <definedName name="wrn.STATE." localSheetId="3" hidden="1">{#N/A,#N/A,FALSE,"STATE"}</definedName>
    <definedName name="wrn.STATE." localSheetId="4" hidden="1">{#N/A,#N/A,FALSE,"STATE"}</definedName>
    <definedName name="wrn.STATE." localSheetId="5" hidden="1">{#N/A,#N/A,FALSE,"STATE"}</definedName>
    <definedName name="wrn.STATE." localSheetId="6" hidden="1">{#N/A,#N/A,FALSE,"STATE"}</definedName>
    <definedName name="wrn.STATE." localSheetId="9" hidden="1">{#N/A,#N/A,FALSE,"STATE"}</definedName>
    <definedName name="wrn.STATE." localSheetId="10" hidden="1">{#N/A,#N/A,FALSE,"STATE"}</definedName>
    <definedName name="wrn.STATE." localSheetId="0" hidden="1">{#N/A,#N/A,FALSE,"STATE"}</definedName>
    <definedName name="wrn.STATE." localSheetId="25" hidden="1">{#N/A,#N/A,FALSE,"STATE"}</definedName>
    <definedName name="wrn.STATE." localSheetId="30" hidden="1">{#N/A,#N/A,FALSE,"STATE"}</definedName>
    <definedName name="wrn.STATE." localSheetId="16" hidden="1">{#N/A,#N/A,FALSE,"STATE"}</definedName>
    <definedName name="wrn.STATE." localSheetId="21" hidden="1">{#N/A,#N/A,FALSE,"STATE"}</definedName>
    <definedName name="wrn.STATE." localSheetId="23" hidden="1">{#N/A,#N/A,FALSE,"STATE"}</definedName>
    <definedName name="wrn.STATE." localSheetId="24" hidden="1">{#N/A,#N/A,FALSE,"STATE"}</definedName>
    <definedName name="wrn.STATE." hidden="1">{#N/A,#N/A,FALSE,"STATE"}</definedName>
    <definedName name="wrn.TAXARREARS." localSheetId="31" hidden="1">{#N/A,#N/A,FALSE,"TAXARREARS"}</definedName>
    <definedName name="wrn.TAXARREARS." localSheetId="32" hidden="1">{#N/A,#N/A,FALSE,"TAXARREARS"}</definedName>
    <definedName name="wrn.TAXARREARS." localSheetId="33" hidden="1">{#N/A,#N/A,FALSE,"TAXARREARS"}</definedName>
    <definedName name="wrn.TAXARREARS." localSheetId="1" hidden="1">{#N/A,#N/A,FALSE,"TAXARREARS"}</definedName>
    <definedName name="wrn.TAXARREARS." localSheetId="11" hidden="1">{#N/A,#N/A,FALSE,"TAXARREARS"}</definedName>
    <definedName name="wrn.TAXARREARS." localSheetId="14" hidden="1">{#N/A,#N/A,FALSE,"TAXARREARS"}</definedName>
    <definedName name="wrn.TAXARREARS." localSheetId="15" hidden="1">{#N/A,#N/A,FALSE,"TAXARREARS"}</definedName>
    <definedName name="wrn.TAXARREARS." localSheetId="17" hidden="1">{#N/A,#N/A,FALSE,"TAXARREARS"}</definedName>
    <definedName name="wrn.TAXARREARS." localSheetId="22" hidden="1">{#N/A,#N/A,FALSE,"TAXARREARS"}</definedName>
    <definedName name="wrn.TAXARREARS." localSheetId="2" hidden="1">{#N/A,#N/A,FALSE,"TAXARREARS"}</definedName>
    <definedName name="wrn.TAXARREARS." localSheetId="3" hidden="1">{#N/A,#N/A,FALSE,"TAXARREARS"}</definedName>
    <definedName name="wrn.TAXARREARS." localSheetId="4" hidden="1">{#N/A,#N/A,FALSE,"TAXARREARS"}</definedName>
    <definedName name="wrn.TAXARREARS." localSheetId="5" hidden="1">{#N/A,#N/A,FALSE,"TAXARREARS"}</definedName>
    <definedName name="wrn.TAXARREARS." localSheetId="6" hidden="1">{#N/A,#N/A,FALSE,"TAXARREARS"}</definedName>
    <definedName name="wrn.TAXARREARS." localSheetId="9" hidden="1">{#N/A,#N/A,FALSE,"TAXARREARS"}</definedName>
    <definedName name="wrn.TAXARREARS." localSheetId="10" hidden="1">{#N/A,#N/A,FALSE,"TAXARREARS"}</definedName>
    <definedName name="wrn.TAXARREARS." localSheetId="0" hidden="1">{#N/A,#N/A,FALSE,"TAXARREARS"}</definedName>
    <definedName name="wrn.TAXARREARS." localSheetId="25" hidden="1">{#N/A,#N/A,FALSE,"TAXARREARS"}</definedName>
    <definedName name="wrn.TAXARREARS." localSheetId="30" hidden="1">{#N/A,#N/A,FALSE,"TAXARREARS"}</definedName>
    <definedName name="wrn.TAXARREARS." localSheetId="16" hidden="1">{#N/A,#N/A,FALSE,"TAXARREARS"}</definedName>
    <definedName name="wrn.TAXARREARS." localSheetId="21" hidden="1">{#N/A,#N/A,FALSE,"TAXARREARS"}</definedName>
    <definedName name="wrn.TAXARREARS." localSheetId="23" hidden="1">{#N/A,#N/A,FALSE,"TAXARREARS"}</definedName>
    <definedName name="wrn.TAXARREARS." localSheetId="24" hidden="1">{#N/A,#N/A,FALSE,"TAXARREARS"}</definedName>
    <definedName name="wrn.TAXARREARS." hidden="1">{#N/A,#N/A,FALSE,"TAXARREARS"}</definedName>
    <definedName name="wrn.TAXPAYRS." localSheetId="31" hidden="1">{#N/A,#N/A,FALSE,"TAXPAYRS"}</definedName>
    <definedName name="wrn.TAXPAYRS." localSheetId="32" hidden="1">{#N/A,#N/A,FALSE,"TAXPAYRS"}</definedName>
    <definedName name="wrn.TAXPAYRS." localSheetId="33" hidden="1">{#N/A,#N/A,FALSE,"TAXPAYRS"}</definedName>
    <definedName name="wrn.TAXPAYRS." localSheetId="1" hidden="1">{#N/A,#N/A,FALSE,"TAXPAYRS"}</definedName>
    <definedName name="wrn.TAXPAYRS." localSheetId="11" hidden="1">{#N/A,#N/A,FALSE,"TAXPAYRS"}</definedName>
    <definedName name="wrn.TAXPAYRS." localSheetId="14" hidden="1">{#N/A,#N/A,FALSE,"TAXPAYRS"}</definedName>
    <definedName name="wrn.TAXPAYRS." localSheetId="15" hidden="1">{#N/A,#N/A,FALSE,"TAXPAYRS"}</definedName>
    <definedName name="wrn.TAXPAYRS." localSheetId="17" hidden="1">{#N/A,#N/A,FALSE,"TAXPAYRS"}</definedName>
    <definedName name="wrn.TAXPAYRS." localSheetId="22" hidden="1">{#N/A,#N/A,FALSE,"TAXPAYRS"}</definedName>
    <definedName name="wrn.TAXPAYRS." localSheetId="2" hidden="1">{#N/A,#N/A,FALSE,"TAXPAYRS"}</definedName>
    <definedName name="wrn.TAXPAYRS." localSheetId="3" hidden="1">{#N/A,#N/A,FALSE,"TAXPAYRS"}</definedName>
    <definedName name="wrn.TAXPAYRS." localSheetId="4" hidden="1">{#N/A,#N/A,FALSE,"TAXPAYRS"}</definedName>
    <definedName name="wrn.TAXPAYRS." localSheetId="5" hidden="1">{#N/A,#N/A,FALSE,"TAXPAYRS"}</definedName>
    <definedName name="wrn.TAXPAYRS." localSheetId="6" hidden="1">{#N/A,#N/A,FALSE,"TAXPAYRS"}</definedName>
    <definedName name="wrn.TAXPAYRS." localSheetId="9" hidden="1">{#N/A,#N/A,FALSE,"TAXPAYRS"}</definedName>
    <definedName name="wrn.TAXPAYRS." localSheetId="10" hidden="1">{#N/A,#N/A,FALSE,"TAXPAYRS"}</definedName>
    <definedName name="wrn.TAXPAYRS." localSheetId="0" hidden="1">{#N/A,#N/A,FALSE,"TAXPAYRS"}</definedName>
    <definedName name="wrn.TAXPAYRS." localSheetId="25" hidden="1">{#N/A,#N/A,FALSE,"TAXPAYRS"}</definedName>
    <definedName name="wrn.TAXPAYRS." localSheetId="30" hidden="1">{#N/A,#N/A,FALSE,"TAXPAYRS"}</definedName>
    <definedName name="wrn.TAXPAYRS." localSheetId="16" hidden="1">{#N/A,#N/A,FALSE,"TAXPAYRS"}</definedName>
    <definedName name="wrn.TAXPAYRS." localSheetId="21" hidden="1">{#N/A,#N/A,FALSE,"TAXPAYRS"}</definedName>
    <definedName name="wrn.TAXPAYRS." localSheetId="23" hidden="1">{#N/A,#N/A,FALSE,"TAXPAYRS"}</definedName>
    <definedName name="wrn.TAXPAYRS." localSheetId="24" hidden="1">{#N/A,#N/A,FALSE,"TAXPAYRS"}</definedName>
    <definedName name="wrn.TAXPAYRS." hidden="1">{#N/A,#N/A,FALSE,"TAXPAYRS"}</definedName>
    <definedName name="wrn.TRADE." localSheetId="31" hidden="1">{#N/A,#N/A,FALSE,"TRADE"}</definedName>
    <definedName name="wrn.TRADE." localSheetId="32" hidden="1">{#N/A,#N/A,FALSE,"TRADE"}</definedName>
    <definedName name="wrn.TRADE." localSheetId="33" hidden="1">{#N/A,#N/A,FALSE,"TRADE"}</definedName>
    <definedName name="wrn.TRADE." localSheetId="1" hidden="1">{#N/A,#N/A,FALSE,"TRADE"}</definedName>
    <definedName name="wrn.TRADE." localSheetId="11" hidden="1">{#N/A,#N/A,FALSE,"TRADE"}</definedName>
    <definedName name="wrn.TRADE." localSheetId="14" hidden="1">{#N/A,#N/A,FALSE,"TRADE"}</definedName>
    <definedName name="wrn.TRADE." localSheetId="15" hidden="1">{#N/A,#N/A,FALSE,"TRADE"}</definedName>
    <definedName name="wrn.TRADE." localSheetId="17" hidden="1">{#N/A,#N/A,FALSE,"TRADE"}</definedName>
    <definedName name="wrn.TRADE." localSheetId="22" hidden="1">{#N/A,#N/A,FALSE,"TRADE"}</definedName>
    <definedName name="wrn.TRADE." localSheetId="2" hidden="1">{#N/A,#N/A,FALSE,"TRADE"}</definedName>
    <definedName name="wrn.TRADE." localSheetId="3" hidden="1">{#N/A,#N/A,FALSE,"TRADE"}</definedName>
    <definedName name="wrn.TRADE." localSheetId="4" hidden="1">{#N/A,#N/A,FALSE,"TRADE"}</definedName>
    <definedName name="wrn.TRADE." localSheetId="5" hidden="1">{#N/A,#N/A,FALSE,"TRADE"}</definedName>
    <definedName name="wrn.TRADE." localSheetId="6" hidden="1">{#N/A,#N/A,FALSE,"TRADE"}</definedName>
    <definedName name="wrn.TRADE." localSheetId="9" hidden="1">{#N/A,#N/A,FALSE,"TRADE"}</definedName>
    <definedName name="wrn.TRADE." localSheetId="10" hidden="1">{#N/A,#N/A,FALSE,"TRADE"}</definedName>
    <definedName name="wrn.TRADE." localSheetId="0" hidden="1">{#N/A,#N/A,FALSE,"TRADE"}</definedName>
    <definedName name="wrn.TRADE." localSheetId="25" hidden="1">{#N/A,#N/A,FALSE,"TRADE"}</definedName>
    <definedName name="wrn.TRADE." localSheetId="30" hidden="1">{#N/A,#N/A,FALSE,"TRADE"}</definedName>
    <definedName name="wrn.TRADE." localSheetId="16" hidden="1">{#N/A,#N/A,FALSE,"TRADE"}</definedName>
    <definedName name="wrn.TRADE." localSheetId="21" hidden="1">{#N/A,#N/A,FALSE,"TRADE"}</definedName>
    <definedName name="wrn.TRADE." localSheetId="23" hidden="1">{#N/A,#N/A,FALSE,"TRADE"}</definedName>
    <definedName name="wrn.TRADE." localSheetId="24" hidden="1">{#N/A,#N/A,FALSE,"TRADE"}</definedName>
    <definedName name="wrn.TRADE." hidden="1">{#N/A,#N/A,FALSE,"TRADE"}</definedName>
    <definedName name="wrn.TRANSPORT." localSheetId="31" hidden="1">{#N/A,#N/A,FALSE,"TRANPORT"}</definedName>
    <definedName name="wrn.TRANSPORT." localSheetId="32" hidden="1">{#N/A,#N/A,FALSE,"TRANPORT"}</definedName>
    <definedName name="wrn.TRANSPORT." localSheetId="33" hidden="1">{#N/A,#N/A,FALSE,"TRANPORT"}</definedName>
    <definedName name="wrn.TRANSPORT." localSheetId="1" hidden="1">{#N/A,#N/A,FALSE,"TRANPORT"}</definedName>
    <definedName name="wrn.TRANSPORT." localSheetId="11" hidden="1">{#N/A,#N/A,FALSE,"TRANPORT"}</definedName>
    <definedName name="wrn.TRANSPORT." localSheetId="14" hidden="1">{#N/A,#N/A,FALSE,"TRANPORT"}</definedName>
    <definedName name="wrn.TRANSPORT." localSheetId="15" hidden="1">{#N/A,#N/A,FALSE,"TRANPORT"}</definedName>
    <definedName name="wrn.TRANSPORT." localSheetId="17" hidden="1">{#N/A,#N/A,FALSE,"TRANPORT"}</definedName>
    <definedName name="wrn.TRANSPORT." localSheetId="22" hidden="1">{#N/A,#N/A,FALSE,"TRANPORT"}</definedName>
    <definedName name="wrn.TRANSPORT." localSheetId="2" hidden="1">{#N/A,#N/A,FALSE,"TRANPORT"}</definedName>
    <definedName name="wrn.TRANSPORT." localSheetId="3" hidden="1">{#N/A,#N/A,FALSE,"TRANPORT"}</definedName>
    <definedName name="wrn.TRANSPORT." localSheetId="4" hidden="1">{#N/A,#N/A,FALSE,"TRANPORT"}</definedName>
    <definedName name="wrn.TRANSPORT." localSheetId="5" hidden="1">{#N/A,#N/A,FALSE,"TRANPORT"}</definedName>
    <definedName name="wrn.TRANSPORT." localSheetId="6" hidden="1">{#N/A,#N/A,FALSE,"TRANPORT"}</definedName>
    <definedName name="wrn.TRANSPORT." localSheetId="9" hidden="1">{#N/A,#N/A,FALSE,"TRANPORT"}</definedName>
    <definedName name="wrn.TRANSPORT." localSheetId="10" hidden="1">{#N/A,#N/A,FALSE,"TRANPORT"}</definedName>
    <definedName name="wrn.TRANSPORT." localSheetId="0" hidden="1">{#N/A,#N/A,FALSE,"TRANPORT"}</definedName>
    <definedName name="wrn.TRANSPORT." localSheetId="25" hidden="1">{#N/A,#N/A,FALSE,"TRANPORT"}</definedName>
    <definedName name="wrn.TRANSPORT." localSheetId="30" hidden="1">{#N/A,#N/A,FALSE,"TRANPORT"}</definedName>
    <definedName name="wrn.TRANSPORT." localSheetId="16" hidden="1">{#N/A,#N/A,FALSE,"TRANPORT"}</definedName>
    <definedName name="wrn.TRANSPORT." localSheetId="21" hidden="1">{#N/A,#N/A,FALSE,"TRANPORT"}</definedName>
    <definedName name="wrn.TRANSPORT." localSheetId="23" hidden="1">{#N/A,#N/A,FALSE,"TRANPORT"}</definedName>
    <definedName name="wrn.TRANSPORT." localSheetId="24" hidden="1">{#N/A,#N/A,FALSE,"TRANPORT"}</definedName>
    <definedName name="wrn.TRANSPORT." hidden="1">{#N/A,#N/A,FALSE,"TRANPORT"}</definedName>
    <definedName name="wrn.UNEMPL." localSheetId="31" hidden="1">{#N/A,#N/A,FALSE,"EMP_POP";#N/A,#N/A,FALSE,"UNEMPL"}</definedName>
    <definedName name="wrn.UNEMPL." localSheetId="32" hidden="1">{#N/A,#N/A,FALSE,"EMP_POP";#N/A,#N/A,FALSE,"UNEMPL"}</definedName>
    <definedName name="wrn.UNEMPL." localSheetId="33" hidden="1">{#N/A,#N/A,FALSE,"EMP_POP";#N/A,#N/A,FALSE,"UNEMPL"}</definedName>
    <definedName name="wrn.UNEMPL." localSheetId="1" hidden="1">{#N/A,#N/A,FALSE,"EMP_POP";#N/A,#N/A,FALSE,"UNEMPL"}</definedName>
    <definedName name="wrn.UNEMPL." localSheetId="11" hidden="1">{#N/A,#N/A,FALSE,"EMP_POP";#N/A,#N/A,FALSE,"UNEMPL"}</definedName>
    <definedName name="wrn.UNEMPL." localSheetId="14" hidden="1">{#N/A,#N/A,FALSE,"EMP_POP";#N/A,#N/A,FALSE,"UNEMPL"}</definedName>
    <definedName name="wrn.UNEMPL." localSheetId="15" hidden="1">{#N/A,#N/A,FALSE,"EMP_POP";#N/A,#N/A,FALSE,"UNEMPL"}</definedName>
    <definedName name="wrn.UNEMPL." localSheetId="17" hidden="1">{#N/A,#N/A,FALSE,"EMP_POP";#N/A,#N/A,FALSE,"UNEMPL"}</definedName>
    <definedName name="wrn.UNEMPL." localSheetId="22" hidden="1">{#N/A,#N/A,FALSE,"EMP_POP";#N/A,#N/A,FALSE,"UNEMPL"}</definedName>
    <definedName name="wrn.UNEMPL." localSheetId="2" hidden="1">{#N/A,#N/A,FALSE,"EMP_POP";#N/A,#N/A,FALSE,"UNEMPL"}</definedName>
    <definedName name="wrn.UNEMPL." localSheetId="3" hidden="1">{#N/A,#N/A,FALSE,"EMP_POP";#N/A,#N/A,FALSE,"UNEMPL"}</definedName>
    <definedName name="wrn.UNEMPL." localSheetId="4" hidden="1">{#N/A,#N/A,FALSE,"EMP_POP";#N/A,#N/A,FALSE,"UNEMPL"}</definedName>
    <definedName name="wrn.UNEMPL." localSheetId="5" hidden="1">{#N/A,#N/A,FALSE,"EMP_POP";#N/A,#N/A,FALSE,"UNEMPL"}</definedName>
    <definedName name="wrn.UNEMPL." localSheetId="6" hidden="1">{#N/A,#N/A,FALSE,"EMP_POP";#N/A,#N/A,FALSE,"UNEMPL"}</definedName>
    <definedName name="wrn.UNEMPL." localSheetId="9" hidden="1">{#N/A,#N/A,FALSE,"EMP_POP";#N/A,#N/A,FALSE,"UNEMPL"}</definedName>
    <definedName name="wrn.UNEMPL." localSheetId="10" hidden="1">{#N/A,#N/A,FALSE,"EMP_POP";#N/A,#N/A,FALSE,"UNEMPL"}</definedName>
    <definedName name="wrn.UNEMPL." localSheetId="0" hidden="1">{#N/A,#N/A,FALSE,"EMP_POP";#N/A,#N/A,FALSE,"UNEMPL"}</definedName>
    <definedName name="wrn.UNEMPL." localSheetId="25" hidden="1">{#N/A,#N/A,FALSE,"EMP_POP";#N/A,#N/A,FALSE,"UNEMPL"}</definedName>
    <definedName name="wrn.UNEMPL." localSheetId="30" hidden="1">{#N/A,#N/A,FALSE,"EMP_POP";#N/A,#N/A,FALSE,"UNEMPL"}</definedName>
    <definedName name="wrn.UNEMPL." localSheetId="16" hidden="1">{#N/A,#N/A,FALSE,"EMP_POP";#N/A,#N/A,FALSE,"UNEMPL"}</definedName>
    <definedName name="wrn.UNEMPL." localSheetId="21" hidden="1">{#N/A,#N/A,FALSE,"EMP_POP";#N/A,#N/A,FALSE,"UNEMPL"}</definedName>
    <definedName name="wrn.UNEMPL." localSheetId="23" hidden="1">{#N/A,#N/A,FALSE,"EMP_POP";#N/A,#N/A,FALSE,"UNEMPL"}</definedName>
    <definedName name="wrn.UNEMPL." localSheetId="24" hidden="1">{#N/A,#N/A,FALSE,"EMP_POP";#N/A,#N/A,FALSE,"UNEMPL"}</definedName>
    <definedName name="wrn.UNEMPL." hidden="1">{#N/A,#N/A,FALSE,"EMP_POP";#N/A,#N/A,FALSE,"UNEMPL"}</definedName>
    <definedName name="wrn.WAGES." localSheetId="31" hidden="1">{#N/A,#N/A,FALSE,"WAGES"}</definedName>
    <definedName name="wrn.WAGES." localSheetId="32" hidden="1">{#N/A,#N/A,FALSE,"WAGES"}</definedName>
    <definedName name="wrn.WAGES." localSheetId="33" hidden="1">{#N/A,#N/A,FALSE,"WAGES"}</definedName>
    <definedName name="wrn.WAGES." localSheetId="1" hidden="1">{#N/A,#N/A,FALSE,"WAGES"}</definedName>
    <definedName name="wrn.WAGES." localSheetId="11" hidden="1">{#N/A,#N/A,FALSE,"WAGES"}</definedName>
    <definedName name="wrn.WAGES." localSheetId="14" hidden="1">{#N/A,#N/A,FALSE,"WAGES"}</definedName>
    <definedName name="wrn.WAGES." localSheetId="15" hidden="1">{#N/A,#N/A,FALSE,"WAGES"}</definedName>
    <definedName name="wrn.WAGES." localSheetId="17" hidden="1">{#N/A,#N/A,FALSE,"WAGES"}</definedName>
    <definedName name="wrn.WAGES." localSheetId="22" hidden="1">{#N/A,#N/A,FALSE,"WAGES"}</definedName>
    <definedName name="wrn.WAGES." localSheetId="2" hidden="1">{#N/A,#N/A,FALSE,"WAGES"}</definedName>
    <definedName name="wrn.WAGES." localSheetId="3" hidden="1">{#N/A,#N/A,FALSE,"WAGES"}</definedName>
    <definedName name="wrn.WAGES." localSheetId="4" hidden="1">{#N/A,#N/A,FALSE,"WAGES"}</definedName>
    <definedName name="wrn.WAGES." localSheetId="5" hidden="1">{#N/A,#N/A,FALSE,"WAGES"}</definedName>
    <definedName name="wrn.WAGES." localSheetId="6" hidden="1">{#N/A,#N/A,FALSE,"WAGES"}</definedName>
    <definedName name="wrn.WAGES." localSheetId="9" hidden="1">{#N/A,#N/A,FALSE,"WAGES"}</definedName>
    <definedName name="wrn.WAGES." localSheetId="10" hidden="1">{#N/A,#N/A,FALSE,"WAGES"}</definedName>
    <definedName name="wrn.WAGES." localSheetId="0" hidden="1">{#N/A,#N/A,FALSE,"WAGES"}</definedName>
    <definedName name="wrn.WAGES." localSheetId="25" hidden="1">{#N/A,#N/A,FALSE,"WAGES"}</definedName>
    <definedName name="wrn.WAGES." localSheetId="30" hidden="1">{#N/A,#N/A,FALSE,"WAGES"}</definedName>
    <definedName name="wrn.WAGES." localSheetId="16" hidden="1">{#N/A,#N/A,FALSE,"WAGES"}</definedName>
    <definedName name="wrn.WAGES." localSheetId="21" hidden="1">{#N/A,#N/A,FALSE,"WAGES"}</definedName>
    <definedName name="wrn.WAGES." localSheetId="23" hidden="1">{#N/A,#N/A,FALSE,"WAGES"}</definedName>
    <definedName name="wrn.WAGES." localSheetId="24" hidden="1">{#N/A,#N/A,FALSE,"WAGES"}</definedName>
    <definedName name="wrn.WAGES." hidden="1">{#N/A,#N/A,FALSE,"WAGES"}</definedName>
    <definedName name="wrn.WEO." localSheetId="31" hidden="1">{"WEO",#N/A,FALSE,"T"}</definedName>
    <definedName name="wrn.WEO." localSheetId="32" hidden="1">{"WEO",#N/A,FALSE,"T"}</definedName>
    <definedName name="wrn.WEO." localSheetId="33" hidden="1">{"WEO",#N/A,FALSE,"T"}</definedName>
    <definedName name="wrn.WEO." localSheetId="1" hidden="1">{"WEO",#N/A,FALSE,"T"}</definedName>
    <definedName name="wrn.WEO." localSheetId="11" hidden="1">{"WEO",#N/A,FALSE,"T"}</definedName>
    <definedName name="wrn.WEO." localSheetId="14" hidden="1">{"WEO",#N/A,FALSE,"T"}</definedName>
    <definedName name="wrn.WEO." localSheetId="15" hidden="1">{"WEO",#N/A,FALSE,"T"}</definedName>
    <definedName name="wrn.WEO." localSheetId="17" hidden="1">{"WEO",#N/A,FALSE,"T"}</definedName>
    <definedName name="wrn.WEO." localSheetId="22"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localSheetId="6" hidden="1">{"WEO",#N/A,FALSE,"T"}</definedName>
    <definedName name="wrn.WEO." localSheetId="9" hidden="1">{"WEO",#N/A,FALSE,"T"}</definedName>
    <definedName name="wrn.WEO." localSheetId="10" hidden="1">{"WEO",#N/A,FALSE,"T"}</definedName>
    <definedName name="wrn.WEO." localSheetId="0" hidden="1">{"WEO",#N/A,FALSE,"T"}</definedName>
    <definedName name="wrn.WEO." localSheetId="25" hidden="1">{"WEO",#N/A,FALSE,"T"}</definedName>
    <definedName name="wrn.WEO." localSheetId="30" hidden="1">{"WEO",#N/A,FALSE,"T"}</definedName>
    <definedName name="wrn.WEO." localSheetId="16" hidden="1">{"WEO",#N/A,FALSE,"T"}</definedName>
    <definedName name="wrn.WEO." localSheetId="21" hidden="1">{"WEO",#N/A,FALSE,"T"}</definedName>
    <definedName name="wrn.WEO." localSheetId="23" hidden="1">{"WEO",#N/A,FALSE,"T"}</definedName>
    <definedName name="wrn.WEO." localSheetId="24" hidden="1">{"WEO",#N/A,FALSE,"T"}</definedName>
    <definedName name="wrn.WEO." hidden="1">{"WEO",#N/A,FALSE,"T"}</definedName>
    <definedName name="Wt_d">#REF!</definedName>
    <definedName name="wtewt" localSheetId="31" hidden="1">#REF!</definedName>
    <definedName name="wtewt" localSheetId="32" hidden="1">#REF!</definedName>
    <definedName name="wtewt" localSheetId="33" hidden="1">#REF!</definedName>
    <definedName name="wtewt" localSheetId="1" hidden="1">#REF!</definedName>
    <definedName name="wtewt" localSheetId="11" hidden="1">#REF!</definedName>
    <definedName name="wtewt" localSheetId="14" hidden="1">#REF!</definedName>
    <definedName name="wtewt" localSheetId="15" hidden="1">#REF!</definedName>
    <definedName name="wtewt" localSheetId="17" hidden="1">#REF!</definedName>
    <definedName name="wtewt" localSheetId="18" hidden="1">#REF!</definedName>
    <definedName name="wtewt" localSheetId="22" hidden="1">#REF!</definedName>
    <definedName name="wtewt" localSheetId="3" hidden="1">#REF!</definedName>
    <definedName name="wtewt" localSheetId="4" hidden="1">#REF!</definedName>
    <definedName name="wtewt" localSheetId="5" hidden="1">#REF!</definedName>
    <definedName name="wtewt" localSheetId="6" hidden="1">#REF!</definedName>
    <definedName name="wtewt" localSheetId="9" hidden="1">#REF!</definedName>
    <definedName name="wtewt" localSheetId="10" hidden="1">#REF!</definedName>
    <definedName name="wtewt" localSheetId="25" hidden="1">#REF!</definedName>
    <definedName name="wtewt" localSheetId="26" hidden="1">#REF!</definedName>
    <definedName name="wtewt" localSheetId="27" hidden="1">#REF!</definedName>
    <definedName name="wtewt" localSheetId="30" hidden="1">#REF!</definedName>
    <definedName name="wtewt" localSheetId="16" hidden="1">#REF!</definedName>
    <definedName name="wtewt" localSheetId="21" hidden="1">#REF!</definedName>
    <definedName name="wtewt" localSheetId="23" hidden="1">#REF!</definedName>
    <definedName name="wtewt" localSheetId="24" hidden="1">#REF!</definedName>
    <definedName name="wtewt" hidden="1">#REF!</definedName>
    <definedName name="wvu.PLA1." localSheetId="3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31" hidden="1">{TRUE,TRUE,-1.25,-15.5,484.5,276.75,FALSE,FALSE,TRUE,TRUE,0,15,#N/A,56,#N/A,4.88636363636364,15.35,1,FALSE,FALSE,3,TRUE,1,FALSE,100,"Swvu.PLA2.","ACwvu.PLA2.",#N/A,FALSE,FALSE,0,0,0,0,2,"","",TRUE,TRUE,FALSE,FALSE,1,60,#N/A,#N/A,FALSE,FALSE,"Rwvu.PLA2.",#N/A,FALSE,FALSE,FALSE,9,65532,65532,FALSE,FALSE,TRUE,TRUE,TRUE}</definedName>
    <definedName name="wvu.PLA2." localSheetId="32" hidden="1">{TRUE,TRUE,-1.25,-15.5,484.5,276.75,FALSE,FALSE,TRUE,TRUE,0,15,#N/A,56,#N/A,4.88636363636364,15.35,1,FALSE,FALSE,3,TRUE,1,FALSE,100,"Swvu.PLA2.","ACwvu.PLA2.",#N/A,FALSE,FALSE,0,0,0,0,2,"","",TRUE,TRUE,FALSE,FALSE,1,60,#N/A,#N/A,FALSE,FALSE,"Rwvu.PLA2.",#N/A,FALSE,FALSE,FALSE,9,65532,65532,FALSE,FALSE,TRUE,TRUE,TRUE}</definedName>
    <definedName name="wvu.PLA2." localSheetId="33"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25" hidden="1">{TRUE,TRUE,-1.25,-15.5,484.5,276.75,FALSE,FALSE,TRUE,TRUE,0,15,#N/A,56,#N/A,4.88636363636364,15.35,1,FALSE,FALSE,3,TRUE,1,FALSE,100,"Swvu.PLA2.","ACwvu.PLA2.",#N/A,FALSE,FALSE,0,0,0,0,2,"","",TRUE,TRUE,FALSE,FALSE,1,60,#N/A,#N/A,FALSE,FALSE,"Rwvu.PLA2.",#N/A,FALSE,FALSE,FALSE,9,65532,65532,FALSE,FALSE,TRUE,TRUE,TRUE}</definedName>
    <definedName name="wvu.PLA2." localSheetId="26" hidden="1">{TRUE,TRUE,-1.25,-15.5,484.5,276.75,FALSE,FALSE,TRUE,TRUE,0,15,#N/A,56,#N/A,4.88636363636364,15.35,1,FALSE,FALSE,3,TRUE,1,FALSE,100,"Swvu.PLA2.","ACwvu.PLA2.",#N/A,FALSE,FALSE,0,0,0,0,2,"","",TRUE,TRUE,FALSE,FALSE,1,60,#N/A,#N/A,FALSE,FALSE,"Rwvu.PLA2.",#N/A,FALSE,FALSE,FALSE,9,65532,65532,FALSE,FALSE,TRUE,TRUE,TRUE}</definedName>
    <definedName name="wvu.PLA2." localSheetId="27" hidden="1">{TRUE,TRUE,-1.25,-15.5,484.5,276.75,FALSE,FALSE,TRUE,TRUE,0,15,#N/A,56,#N/A,4.88636363636364,15.35,1,FALSE,FALSE,3,TRUE,1,FALSE,100,"Swvu.PLA2.","ACwvu.PLA2.",#N/A,FALSE,FALSE,0,0,0,0,2,"","",TRUE,TRUE,FALSE,FALSE,1,60,#N/A,#N/A,FALSE,FALSE,"Rwvu.PLA2.",#N/A,FALSE,FALSE,FALSE,9,65532,65532,FALSE,FALSE,TRUE,TRUE,TRUE}</definedName>
    <definedName name="wvu.PLA2." localSheetId="28" hidden="1">{TRUE,TRUE,-1.25,-15.5,484.5,276.75,FALSE,FALSE,TRUE,TRUE,0,15,#N/A,56,#N/A,4.88636363636364,15.35,1,FALSE,FALSE,3,TRUE,1,FALSE,100,"Swvu.PLA2.","ACwvu.PLA2.",#N/A,FALSE,FALSE,0,0,0,0,2,"","",TRUE,TRUE,FALSE,FALSE,1,60,#N/A,#N/A,FALSE,FALSE,"Rwvu.PLA2.",#N/A,FALSE,FALSE,FALSE,9,65532,65532,FALSE,FALSE,TRUE,TRUE,TRUE}</definedName>
    <definedName name="wvu.PLA2." localSheetId="30"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23" hidden="1">{TRUE,TRUE,-1.25,-15.5,484.5,276.75,FALSE,FALSE,TRUE,TRUE,0,15,#N/A,56,#N/A,4.88636363636364,15.35,1,FALSE,FALSE,3,TRUE,1,FALSE,100,"Swvu.PLA2.","ACwvu.PLA2.",#N/A,FALSE,FALSE,0,0,0,0,2,"","",TRUE,TRUE,FALSE,FALSE,1,60,#N/A,#N/A,FALSE,FALSE,"Rwvu.PLA2.",#N/A,FALSE,FALSE,FALSE,9,65532,65532,FALSE,FALSE,TRUE,TRUE,TRUE}</definedName>
    <definedName name="wvu.PLA2." localSheetId="2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31" hidden="1">#REF!</definedName>
    <definedName name="ww" localSheetId="14" hidden="1">#REF!</definedName>
    <definedName name="ww" localSheetId="15" hidden="1">#REF!</definedName>
    <definedName name="ww" localSheetId="17" hidden="1">#REF!</definedName>
    <definedName name="ww" localSheetId="10" hidden="1">#REF!</definedName>
    <definedName name="ww" localSheetId="16" hidden="1">#REF!</definedName>
    <definedName name="ww" hidden="1">#REF!</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1" hidden="1">{"Riqfin97",#N/A,FALSE,"Tran";"Riqfinpro",#N/A,FALSE,"Tran"}</definedName>
    <definedName name="www" localSheetId="11" hidden="1">{"Riqfin97",#N/A,FALSE,"Tran";"Riqfinpro",#N/A,FALSE,"Tran"}</definedName>
    <definedName name="www" localSheetId="14" hidden="1">{"Riqfin97",#N/A,FALSE,"Tran";"Riqfinpro",#N/A,FALSE,"Tran"}</definedName>
    <definedName name="www" localSheetId="15" hidden="1">{"Riqfin97",#N/A,FALSE,"Tran";"Riqfinpro",#N/A,FALSE,"Tran"}</definedName>
    <definedName name="www" localSheetId="17" hidden="1">{"Riqfin97",#N/A,FALSE,"Tran";"Riqfinpro",#N/A,FALSE,"Tran"}</definedName>
    <definedName name="www" localSheetId="18" hidden="1">{"Riqfin97",#N/A,FALSE,"Tran";"Riqfinpro",#N/A,FALSE,"Tran"}</definedName>
    <definedName name="www" localSheetId="22" hidden="1">{"Riqfin97",#N/A,FALSE,"Tran";"Riqfinpro",#N/A,FALSE,"Tran"}</definedName>
    <definedName name="www" localSheetId="2" hidden="1">{"Riqfin97",#N/A,FALSE,"Tran";"Riqfinpro",#N/A,FALSE,"Tran"}</definedName>
    <definedName name="www" localSheetId="3" hidden="1">{"Riqfin97",#N/A,FALSE,"Tran";"Riqfinpro",#N/A,FALSE,"Tran"}</definedName>
    <definedName name="www" localSheetId="4" hidden="1">{"Riqfin97",#N/A,FALSE,"Tran";"Riqfinpro",#N/A,FALSE,"Tran"}</definedName>
    <definedName name="www" localSheetId="5" hidden="1">{"Riqfin97",#N/A,FALSE,"Tran";"Riqfinpro",#N/A,FALSE,"Tran"}</definedName>
    <definedName name="www" localSheetId="6" hidden="1">{"Riqfin97",#N/A,FALSE,"Tran";"Riqfinpro",#N/A,FALSE,"Tran"}</definedName>
    <definedName name="www" localSheetId="9" hidden="1">{"Riqfin97",#N/A,FALSE,"Tran";"Riqfinpro",#N/A,FALSE,"Tran"}</definedName>
    <definedName name="www" localSheetId="10" hidden="1">{"bop94-99",#N/A,FALSE,"BOP";"bgdp94-99",#N/A,FALSE,"BOPGDP";"exp94-99",#N/A,FALSE,"EXP";"imp94-99",#N/A,FALSE,"IMP";"tt9499",#N/A,FALSE,"TT";"ss94-99",#N/A,FALSE,"SERV";"tran94-99",#N/A,FALSE,"TRAN";"dis95-98",#N/A,FALSE,"DISB";"amor94-99",#N/A,FALSE,"AMOR";"int94-98",#N/A,FALSE,"INT";"debt94-99",#N/A,FALSE,"DEBT"}</definedName>
    <definedName name="www" localSheetId="0" hidden="1">{"Riqfin97",#N/A,FALSE,"Tran";"Riqfinpro",#N/A,FALSE,"Tran"}</definedName>
    <definedName name="www" localSheetId="25" hidden="1">{"Riqfin97",#N/A,FALSE,"Tran";"Riqfinpro",#N/A,FALSE,"Tran"}</definedName>
    <definedName name="www" localSheetId="26" hidden="1">{"Riqfin97",#N/A,FALSE,"Tran";"Riqfinpro",#N/A,FALSE,"Tran"}</definedName>
    <definedName name="www" localSheetId="27" hidden="1">{"Riqfin97",#N/A,FALSE,"Tran";"Riqfinpro",#N/A,FALSE,"Tran"}</definedName>
    <definedName name="www" localSheetId="28" hidden="1">{"Riqfin97",#N/A,FALSE,"Tran";"Riqfinpro",#N/A,FALSE,"Tran"}</definedName>
    <definedName name="www" localSheetId="30" hidden="1">{"Riqfin97",#N/A,FALSE,"Tran";"Riqfinpro",#N/A,FALSE,"Tran"}</definedName>
    <definedName name="www" localSheetId="16" hidden="1">{"Riqfin97",#N/A,FALSE,"Tran";"Riqfinpro",#N/A,FALSE,"Tran"}</definedName>
    <definedName name="www" localSheetId="21" hidden="1">{"Riqfin97",#N/A,FALSE,"Tran";"Riqfinpro",#N/A,FALSE,"Tran"}</definedName>
    <definedName name="www" localSheetId="23" hidden="1">{"Riqfin97",#N/A,FALSE,"Tran";"Riqfinpro",#N/A,FALSE,"Tran"}</definedName>
    <definedName name="www" localSheetId="24" hidden="1">{"Riqfin97",#N/A,FALSE,"Tran";"Riqfinpro",#N/A,FALSE,"Tran"}</definedName>
    <definedName name="www" hidden="1">{"Riqfin97",#N/A,FALSE,"Tran";"Riqfinpro",#N/A,FALSE,"Tran"}</definedName>
    <definedName name="wwwjjj" localSheetId="31" hidden="1">{#N/A,#N/A,FALSE,"slvsrtb1";#N/A,#N/A,FALSE,"slvsrtb2";#N/A,#N/A,FALSE,"slvsrtb3";#N/A,#N/A,FALSE,"slvsrtb4";#N/A,#N/A,FALSE,"slvsrtb5";#N/A,#N/A,FALSE,"slvsrtb6";#N/A,#N/A,FALSE,"slvsrtb7";#N/A,#N/A,FALSE,"slvsrtb8";#N/A,#N/A,FALSE,"slvsrtb9";#N/A,#N/A,FALSE,"slvsrtb10";#N/A,#N/A,FALSE,"slvsrtb12"}</definedName>
    <definedName name="wwwjjj" localSheetId="32" hidden="1">{#N/A,#N/A,FALSE,"slvsrtb1";#N/A,#N/A,FALSE,"slvsrtb2";#N/A,#N/A,FALSE,"slvsrtb3";#N/A,#N/A,FALSE,"slvsrtb4";#N/A,#N/A,FALSE,"slvsrtb5";#N/A,#N/A,FALSE,"slvsrtb6";#N/A,#N/A,FALSE,"slvsrtb7";#N/A,#N/A,FALSE,"slvsrtb8";#N/A,#N/A,FALSE,"slvsrtb9";#N/A,#N/A,FALSE,"slvsrtb10";#N/A,#N/A,FALSE,"slvsrtb12"}</definedName>
    <definedName name="wwwjjj" localSheetId="33"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localSheetId="25" hidden="1">{#N/A,#N/A,FALSE,"slvsrtb1";#N/A,#N/A,FALSE,"slvsrtb2";#N/A,#N/A,FALSE,"slvsrtb3";#N/A,#N/A,FALSE,"slvsrtb4";#N/A,#N/A,FALSE,"slvsrtb5";#N/A,#N/A,FALSE,"slvsrtb6";#N/A,#N/A,FALSE,"slvsrtb7";#N/A,#N/A,FALSE,"slvsrtb8";#N/A,#N/A,FALSE,"slvsrtb9";#N/A,#N/A,FALSE,"slvsrtb10";#N/A,#N/A,FALSE,"slvsrtb12"}</definedName>
    <definedName name="wwwjjj" localSheetId="26" hidden="1">{#N/A,#N/A,FALSE,"slvsrtb1";#N/A,#N/A,FALSE,"slvsrtb2";#N/A,#N/A,FALSE,"slvsrtb3";#N/A,#N/A,FALSE,"slvsrtb4";#N/A,#N/A,FALSE,"slvsrtb5";#N/A,#N/A,FALSE,"slvsrtb6";#N/A,#N/A,FALSE,"slvsrtb7";#N/A,#N/A,FALSE,"slvsrtb8";#N/A,#N/A,FALSE,"slvsrtb9";#N/A,#N/A,FALSE,"slvsrtb10";#N/A,#N/A,FALSE,"slvsrtb12"}</definedName>
    <definedName name="wwwjjj" localSheetId="27" hidden="1">{#N/A,#N/A,FALSE,"slvsrtb1";#N/A,#N/A,FALSE,"slvsrtb2";#N/A,#N/A,FALSE,"slvsrtb3";#N/A,#N/A,FALSE,"slvsrtb4";#N/A,#N/A,FALSE,"slvsrtb5";#N/A,#N/A,FALSE,"slvsrtb6";#N/A,#N/A,FALSE,"slvsrtb7";#N/A,#N/A,FALSE,"slvsrtb8";#N/A,#N/A,FALSE,"slvsrtb9";#N/A,#N/A,FALSE,"slvsrtb10";#N/A,#N/A,FALSE,"slvsrtb12"}</definedName>
    <definedName name="wwwjjj" localSheetId="28" hidden="1">{#N/A,#N/A,FALSE,"slvsrtb1";#N/A,#N/A,FALSE,"slvsrtb2";#N/A,#N/A,FALSE,"slvsrtb3";#N/A,#N/A,FALSE,"slvsrtb4";#N/A,#N/A,FALSE,"slvsrtb5";#N/A,#N/A,FALSE,"slvsrtb6";#N/A,#N/A,FALSE,"slvsrtb7";#N/A,#N/A,FALSE,"slvsrtb8";#N/A,#N/A,FALSE,"slvsrtb9";#N/A,#N/A,FALSE,"slvsrtb10";#N/A,#N/A,FALSE,"slvsrtb12"}</definedName>
    <definedName name="wwwjjj" localSheetId="30" hidden="1">{#N/A,#N/A,FALSE,"slvsrtb1";#N/A,#N/A,FALSE,"slvsrtb2";#N/A,#N/A,FALSE,"slvsrtb3";#N/A,#N/A,FALSE,"slvsrtb4";#N/A,#N/A,FALSE,"slvsrtb5";#N/A,#N/A,FALSE,"slvsrtb6";#N/A,#N/A,FALSE,"slvsrtb7";#N/A,#N/A,FALSE,"slvsrtb8";#N/A,#N/A,FALSE,"slvsrtb9";#N/A,#N/A,FALSE,"slvsrtb10";#N/A,#N/A,FALSE,"slvsrtb12"}</definedName>
    <definedName name="wwwjjj" localSheetId="16"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localSheetId="23" hidden="1">{#N/A,#N/A,FALSE,"slvsrtb1";#N/A,#N/A,FALSE,"slvsrtb2";#N/A,#N/A,FALSE,"slvsrtb3";#N/A,#N/A,FALSE,"slvsrtb4";#N/A,#N/A,FALSE,"slvsrtb5";#N/A,#N/A,FALSE,"slvsrtb6";#N/A,#N/A,FALSE,"slvsrtb7";#N/A,#N/A,FALSE,"slvsrtb8";#N/A,#N/A,FALSE,"slvsrtb9";#N/A,#N/A,FALSE,"slvsrtb10";#N/A,#N/A,FALSE,"slvsrtb12"}</definedName>
    <definedName name="wwwjjj" localSheetId="2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31" hidden="1">#REF!</definedName>
    <definedName name="wwww" localSheetId="14" hidden="1">#REF!</definedName>
    <definedName name="wwww" localSheetId="15" hidden="1">#REF!</definedName>
    <definedName name="wwww" localSheetId="17" hidden="1">#REF!</definedName>
    <definedName name="wwww" localSheetId="10" hidden="1">#REF!</definedName>
    <definedName name="wwww" localSheetId="16" hidden="1">#REF!</definedName>
    <definedName name="wwww" hidden="1">#REF!</definedName>
    <definedName name="wwwww" localSheetId="31" hidden="1">{"Minpmon",#N/A,FALSE,"Monthinput"}</definedName>
    <definedName name="wwwww" localSheetId="32" hidden="1">{"Minpmon",#N/A,FALSE,"Monthinput"}</definedName>
    <definedName name="wwwww" localSheetId="33" hidden="1">{"Minpmon",#N/A,FALSE,"Monthinput"}</definedName>
    <definedName name="wwwww" localSheetId="1" hidden="1">{"Minpmon",#N/A,FALSE,"Monthinput"}</definedName>
    <definedName name="wwwww" localSheetId="11" hidden="1">{"Minpmon",#N/A,FALSE,"Monthinput"}</definedName>
    <definedName name="wwwww" localSheetId="14" hidden="1">{"Minpmon",#N/A,FALSE,"Monthinput"}</definedName>
    <definedName name="wwwww" localSheetId="15" hidden="1">{"Minpmon",#N/A,FALSE,"Monthinput"}</definedName>
    <definedName name="wwwww" localSheetId="17" hidden="1">{"Minpmon",#N/A,FALSE,"Monthinput"}</definedName>
    <definedName name="wwwww" localSheetId="18" hidden="1">{"Minpmon",#N/A,FALSE,"Monthinput"}</definedName>
    <definedName name="wwwww" localSheetId="22" hidden="1">{"Minpmon",#N/A,FALSE,"Monthinput"}</definedName>
    <definedName name="wwwww" localSheetId="2" hidden="1">{"Minpmon",#N/A,FALSE,"Monthinput"}</definedName>
    <definedName name="wwwww" localSheetId="3" hidden="1">{"Minpmon",#N/A,FALSE,"Monthinput"}</definedName>
    <definedName name="wwwww" localSheetId="4" hidden="1">{"Minpmon",#N/A,FALSE,"Monthinput"}</definedName>
    <definedName name="wwwww" localSheetId="5" hidden="1">{"Minpmon",#N/A,FALSE,"Monthinput"}</definedName>
    <definedName name="wwwww" localSheetId="6" hidden="1">{"Minpmon",#N/A,FALSE,"Monthinput"}</definedName>
    <definedName name="wwwww" localSheetId="9" hidden="1">{"Minpmon",#N/A,FALSE,"Monthinput"}</definedName>
    <definedName name="wwwww" localSheetId="10" hidden="1">{"Minpmon",#N/A,FALSE,"Monthinput"}</definedName>
    <definedName name="wwwww" localSheetId="0" hidden="1">{"Minpmon",#N/A,FALSE,"Monthinput"}</definedName>
    <definedName name="wwwww" localSheetId="25" hidden="1">{"Minpmon",#N/A,FALSE,"Monthinput"}</definedName>
    <definedName name="wwwww" localSheetId="26" hidden="1">{"Minpmon",#N/A,FALSE,"Monthinput"}</definedName>
    <definedName name="wwwww" localSheetId="27" hidden="1">{"Minpmon",#N/A,FALSE,"Monthinput"}</definedName>
    <definedName name="wwwww" localSheetId="28" hidden="1">{"Minpmon",#N/A,FALSE,"Monthinput"}</definedName>
    <definedName name="wwwww" localSheetId="30" hidden="1">{"Minpmon",#N/A,FALSE,"Monthinput"}</definedName>
    <definedName name="wwwww" localSheetId="16" hidden="1">{"Minpmon",#N/A,FALSE,"Monthinput"}</definedName>
    <definedName name="wwwww" localSheetId="21" hidden="1">{"Minpmon",#N/A,FALSE,"Monthinput"}</definedName>
    <definedName name="wwwww" localSheetId="23" hidden="1">{"Minpmon",#N/A,FALSE,"Monthinput"}</definedName>
    <definedName name="wwwww" localSheetId="24" hidden="1">{"Minpmon",#N/A,FALSE,"Monthinput"}</definedName>
    <definedName name="wwwww" hidden="1">{"Minpmon",#N/A,FALSE,"Monthinput"}</definedName>
    <definedName name="wwwwwww" localSheetId="31" hidden="1">{"Riqfin97",#N/A,FALSE,"Tran";"Riqfinpro",#N/A,FALSE,"Tran"}</definedName>
    <definedName name="wwwwwww" localSheetId="32" hidden="1">{"Riqfin97",#N/A,FALSE,"Tran";"Riqfinpro",#N/A,FALSE,"Tran"}</definedName>
    <definedName name="wwwwwww" localSheetId="33" hidden="1">{"Riqfin97",#N/A,FALSE,"Tran";"Riqfinpro",#N/A,FALSE,"Tran"}</definedName>
    <definedName name="wwwwwww" localSheetId="1" hidden="1">{"Riqfin97",#N/A,FALSE,"Tran";"Riqfinpro",#N/A,FALSE,"Tran"}</definedName>
    <definedName name="wwwwwww" localSheetId="11" hidden="1">{"Riqfin97",#N/A,FALSE,"Tran";"Riqfinpro",#N/A,FALSE,"Tran"}</definedName>
    <definedName name="wwwwwww" localSheetId="14" hidden="1">{"Riqfin97",#N/A,FALSE,"Tran";"Riqfinpro",#N/A,FALSE,"Tran"}</definedName>
    <definedName name="wwwwwww" localSheetId="15" hidden="1">{"Riqfin97",#N/A,FALSE,"Tran";"Riqfinpro",#N/A,FALSE,"Tran"}</definedName>
    <definedName name="wwwwwww" localSheetId="17" hidden="1">{"Riqfin97",#N/A,FALSE,"Tran";"Riqfinpro",#N/A,FALSE,"Tran"}</definedName>
    <definedName name="wwwwwww" localSheetId="18" hidden="1">{"Riqfin97",#N/A,FALSE,"Tran";"Riqfinpro",#N/A,FALSE,"Tran"}</definedName>
    <definedName name="wwwwwww" localSheetId="22" hidden="1">{"Riqfin97",#N/A,FALSE,"Tran";"Riqfinpro",#N/A,FALSE,"Tran"}</definedName>
    <definedName name="wwwwwww" localSheetId="2" hidden="1">{"Riqfin97",#N/A,FALSE,"Tran";"Riqfinpro",#N/A,FALSE,"Tran"}</definedName>
    <definedName name="wwwwwww" localSheetId="3" hidden="1">{"Riqfin97",#N/A,FALSE,"Tran";"Riqfinpro",#N/A,FALSE,"Tran"}</definedName>
    <definedName name="wwwwwww" localSheetId="4" hidden="1">{"Riqfin97",#N/A,FALSE,"Tran";"Riqfinpro",#N/A,FALSE,"Tran"}</definedName>
    <definedName name="wwwwwww" localSheetId="5" hidden="1">{"Riqfin97",#N/A,FALSE,"Tran";"Riqfinpro",#N/A,FALSE,"Tran"}</definedName>
    <definedName name="wwwwwww" localSheetId="6" hidden="1">{"Riqfin97",#N/A,FALSE,"Tran";"Riqfinpro",#N/A,FALSE,"Tran"}</definedName>
    <definedName name="wwwwwww" localSheetId="9" hidden="1">{"Riqfin97",#N/A,FALSE,"Tran";"Riqfinpro",#N/A,FALSE,"Tran"}</definedName>
    <definedName name="wwwwwww" localSheetId="10" hidden="1">{"Riqfin97",#N/A,FALSE,"Tran";"Riqfinpro",#N/A,FALSE,"Tran"}</definedName>
    <definedName name="wwwwwww" localSheetId="0" hidden="1">{"Riqfin97",#N/A,FALSE,"Tran";"Riqfinpro",#N/A,FALSE,"Tran"}</definedName>
    <definedName name="wwwwwww" localSheetId="25" hidden="1">{"Riqfin97",#N/A,FALSE,"Tran";"Riqfinpro",#N/A,FALSE,"Tran"}</definedName>
    <definedName name="wwwwwww" localSheetId="26" hidden="1">{"Riqfin97",#N/A,FALSE,"Tran";"Riqfinpro",#N/A,FALSE,"Tran"}</definedName>
    <definedName name="wwwwwww" localSheetId="27" hidden="1">{"Riqfin97",#N/A,FALSE,"Tran";"Riqfinpro",#N/A,FALSE,"Tran"}</definedName>
    <definedName name="wwwwwww" localSheetId="28" hidden="1">{"Riqfin97",#N/A,FALSE,"Tran";"Riqfinpro",#N/A,FALSE,"Tran"}</definedName>
    <definedName name="wwwwwww" localSheetId="30" hidden="1">{"Riqfin97",#N/A,FALSE,"Tran";"Riqfinpro",#N/A,FALSE,"Tran"}</definedName>
    <definedName name="wwwwwww" localSheetId="16" hidden="1">{"Riqfin97",#N/A,FALSE,"Tran";"Riqfinpro",#N/A,FALSE,"Tran"}</definedName>
    <definedName name="wwwwwww" localSheetId="21" hidden="1">{"Riqfin97",#N/A,FALSE,"Tran";"Riqfinpro",#N/A,FALSE,"Tran"}</definedName>
    <definedName name="wwwwwww" localSheetId="23" hidden="1">{"Riqfin97",#N/A,FALSE,"Tran";"Riqfinpro",#N/A,FALSE,"Tran"}</definedName>
    <definedName name="wwwwwww" localSheetId="24" hidden="1">{"Riqfin97",#N/A,FALSE,"Tran";"Riqfinpro",#N/A,FALSE,"Tran"}</definedName>
    <definedName name="wwwwwww" hidden="1">{"Riqfin97",#N/A,FALSE,"Tran";"Riqfinpro",#N/A,FALSE,"Tran"}</definedName>
    <definedName name="wwwwwwww" localSheetId="31" hidden="1">{"Tab1",#N/A,FALSE,"P";"Tab2",#N/A,FALSE,"P"}</definedName>
    <definedName name="wwwwwwww" localSheetId="32" hidden="1">{"Tab1",#N/A,FALSE,"P";"Tab2",#N/A,FALSE,"P"}</definedName>
    <definedName name="wwwwwwww" localSheetId="33" hidden="1">{"Tab1",#N/A,FALSE,"P";"Tab2",#N/A,FALSE,"P"}</definedName>
    <definedName name="wwwwwwww" localSheetId="1" hidden="1">{"Tab1",#N/A,FALSE,"P";"Tab2",#N/A,FALSE,"P"}</definedName>
    <definedName name="wwwwwwww" localSheetId="11" hidden="1">{"Tab1",#N/A,FALSE,"P";"Tab2",#N/A,FALSE,"P"}</definedName>
    <definedName name="wwwwwwww" localSheetId="14" hidden="1">{"Tab1",#N/A,FALSE,"P";"Tab2",#N/A,FALSE,"P"}</definedName>
    <definedName name="wwwwwwww" localSheetId="15" hidden="1">{"Tab1",#N/A,FALSE,"P";"Tab2",#N/A,FALSE,"P"}</definedName>
    <definedName name="wwwwwwww" localSheetId="17" hidden="1">{"Tab1",#N/A,FALSE,"P";"Tab2",#N/A,FALSE,"P"}</definedName>
    <definedName name="wwwwwwww" localSheetId="18" hidden="1">{"Tab1",#N/A,FALSE,"P";"Tab2",#N/A,FALSE,"P"}</definedName>
    <definedName name="wwwwwwww" localSheetId="22" hidden="1">{"Tab1",#N/A,FALSE,"P";"Tab2",#N/A,FALSE,"P"}</definedName>
    <definedName name="wwwwwwww" localSheetId="2" hidden="1">{"Tab1",#N/A,FALSE,"P";"Tab2",#N/A,FALSE,"P"}</definedName>
    <definedName name="wwwwwwww" localSheetId="3" hidden="1">{"Tab1",#N/A,FALSE,"P";"Tab2",#N/A,FALSE,"P"}</definedName>
    <definedName name="wwwwwwww" localSheetId="4" hidden="1">{"Tab1",#N/A,FALSE,"P";"Tab2",#N/A,FALSE,"P"}</definedName>
    <definedName name="wwwwwwww" localSheetId="5" hidden="1">{"Tab1",#N/A,FALSE,"P";"Tab2",#N/A,FALSE,"P"}</definedName>
    <definedName name="wwwwwwww" localSheetId="6" hidden="1">{"Tab1",#N/A,FALSE,"P";"Tab2",#N/A,FALSE,"P"}</definedName>
    <definedName name="wwwwwwww" localSheetId="9" hidden="1">{"Tab1",#N/A,FALSE,"P";"Tab2",#N/A,FALSE,"P"}</definedName>
    <definedName name="wwwwwwww" localSheetId="10" hidden="1">{"Tab1",#N/A,FALSE,"P";"Tab2",#N/A,FALSE,"P"}</definedName>
    <definedName name="wwwwwwww" localSheetId="0" hidden="1">{"Tab1",#N/A,FALSE,"P";"Tab2",#N/A,FALSE,"P"}</definedName>
    <definedName name="wwwwwwww" localSheetId="25" hidden="1">{"Tab1",#N/A,FALSE,"P";"Tab2",#N/A,FALSE,"P"}</definedName>
    <definedName name="wwwwwwww" localSheetId="26" hidden="1">{"Tab1",#N/A,FALSE,"P";"Tab2",#N/A,FALSE,"P"}</definedName>
    <definedName name="wwwwwwww" localSheetId="27" hidden="1">{"Tab1",#N/A,FALSE,"P";"Tab2",#N/A,FALSE,"P"}</definedName>
    <definedName name="wwwwwwww" localSheetId="28" hidden="1">{"Tab1",#N/A,FALSE,"P";"Tab2",#N/A,FALSE,"P"}</definedName>
    <definedName name="wwwwwwww" localSheetId="30" hidden="1">{"Tab1",#N/A,FALSE,"P";"Tab2",#N/A,FALSE,"P"}</definedName>
    <definedName name="wwwwwwww" localSheetId="16" hidden="1">{"Tab1",#N/A,FALSE,"P";"Tab2",#N/A,FALSE,"P"}</definedName>
    <definedName name="wwwwwwww" localSheetId="21" hidden="1">{"Tab1",#N/A,FALSE,"P";"Tab2",#N/A,FALSE,"P"}</definedName>
    <definedName name="wwwwwwww" localSheetId="23" hidden="1">{"Tab1",#N/A,FALSE,"P";"Tab2",#N/A,FALSE,"P"}</definedName>
    <definedName name="wwwwwwww" localSheetId="24" hidden="1">{"Tab1",#N/A,FALSE,"P";"Tab2",#N/A,FALSE,"P"}</definedName>
    <definedName name="wwwwwwww" hidden="1">{"Tab1",#N/A,FALSE,"P";"Tab2",#N/A,FALSE,"P"}</definedName>
    <definedName name="X" localSheetId="31">#REF!</definedName>
    <definedName name="X" localSheetId="32">#REF!</definedName>
    <definedName name="X" localSheetId="33">#REF!</definedName>
    <definedName name="X" localSheetId="1">#REF!</definedName>
    <definedName name="X" localSheetId="11">#REF!</definedName>
    <definedName name="X" localSheetId="14">#REF!</definedName>
    <definedName name="X" localSheetId="15">#REF!</definedName>
    <definedName name="X" localSheetId="18">#REF!</definedName>
    <definedName name="X" localSheetId="22">#REF!</definedName>
    <definedName name="X" localSheetId="3">#REF!</definedName>
    <definedName name="X" localSheetId="4">#REF!</definedName>
    <definedName name="X" localSheetId="5">#REF!</definedName>
    <definedName name="X" localSheetId="6">#REF!</definedName>
    <definedName name="X" localSheetId="9">#REF!</definedName>
    <definedName name="X" localSheetId="10">#REF!</definedName>
    <definedName name="X" localSheetId="25">#REF!</definedName>
    <definedName name="X" localSheetId="30">#REF!</definedName>
    <definedName name="X" localSheetId="16">#REF!</definedName>
    <definedName name="X" localSheetId="21">#REF!</definedName>
    <definedName name="X" localSheetId="23">#REF!</definedName>
    <definedName name="X" localSheetId="24">#REF!</definedName>
    <definedName name="X">#REF!</definedName>
    <definedName name="X_Rate" localSheetId="11">#REF!</definedName>
    <definedName name="X_Rate" localSheetId="10">#REF!</definedName>
    <definedName name="X_Rate">#REF!</definedName>
    <definedName name="xa" localSheetId="11">#REF!</definedName>
    <definedName name="xa" localSheetId="10">#REF!</definedName>
    <definedName name="xa">#REF!</definedName>
    <definedName name="xaa">#REF!</definedName>
    <definedName name="XandRev">#REF!</definedName>
    <definedName name="Xaxis" localSheetId="32">#REF!</definedName>
    <definedName name="Xaxis" localSheetId="33">#REF!</definedName>
    <definedName name="Xaxis" localSheetId="1">#REF!</definedName>
    <definedName name="Xaxis" localSheetId="11">#REF!</definedName>
    <definedName name="Xaxis" localSheetId="14">#REF!</definedName>
    <definedName name="Xaxis" localSheetId="17">#REF!</definedName>
    <definedName name="Xaxis" localSheetId="18">#REF!</definedName>
    <definedName name="Xaxis" localSheetId="22">#REF!</definedName>
    <definedName name="Xaxis" localSheetId="3">#REF!</definedName>
    <definedName name="Xaxis" localSheetId="4">#REF!</definedName>
    <definedName name="Xaxis" localSheetId="5">#REF!</definedName>
    <definedName name="Xaxis" localSheetId="6">#REF!</definedName>
    <definedName name="Xaxis" localSheetId="9">#REF!</definedName>
    <definedName name="Xaxis" localSheetId="10">#REF!</definedName>
    <definedName name="Xaxis" localSheetId="25">#REF!</definedName>
    <definedName name="Xaxis" localSheetId="26">#REF!</definedName>
    <definedName name="Xaxis" localSheetId="27">#REF!</definedName>
    <definedName name="Xaxis" localSheetId="30">#REF!</definedName>
    <definedName name="Xaxis" localSheetId="16">#REF!</definedName>
    <definedName name="Xaxis" localSheetId="21">#REF!</definedName>
    <definedName name="Xaxis" localSheetId="23">#REF!</definedName>
    <definedName name="Xaxis" localSheetId="24">#REF!</definedName>
    <definedName name="Xaxis">#REF!</definedName>
    <definedName name="XBANANO" localSheetId="32">#REF!</definedName>
    <definedName name="XBANANO" localSheetId="33">#REF!</definedName>
    <definedName name="XBANANO" localSheetId="1">#REF!</definedName>
    <definedName name="XBANANO" localSheetId="11">#REF!</definedName>
    <definedName name="XBANANO" localSheetId="14">#REF!</definedName>
    <definedName name="XBANANO" localSheetId="17">#REF!</definedName>
    <definedName name="XBANANO" localSheetId="3">#REF!</definedName>
    <definedName name="XBANANO" localSheetId="4">#REF!</definedName>
    <definedName name="XBANANO" localSheetId="5">#REF!</definedName>
    <definedName name="XBANANO" localSheetId="6">#REF!</definedName>
    <definedName name="XBANANO" localSheetId="9">#REF!</definedName>
    <definedName name="XBANANO" localSheetId="10">#REF!</definedName>
    <definedName name="XBANANO" localSheetId="30">#REF!</definedName>
    <definedName name="XBANANO" localSheetId="21">#REF!</definedName>
    <definedName name="XBANANO" localSheetId="24">#REF!</definedName>
    <definedName name="XBANANO">#REF!</definedName>
    <definedName name="xbb" localSheetId="11">#REF!</definedName>
    <definedName name="xbb" localSheetId="10">#REF!</definedName>
    <definedName name="xbb">#REF!</definedName>
    <definedName name="XBS">#REF!</definedName>
    <definedName name="xc">#REF!</definedName>
    <definedName name="XCAFE" localSheetId="32">#REF!</definedName>
    <definedName name="XCAFE" localSheetId="33">#REF!</definedName>
    <definedName name="XCAFE" localSheetId="1">#REF!</definedName>
    <definedName name="XCAFE" localSheetId="11">#REF!</definedName>
    <definedName name="XCAFE" localSheetId="14">#REF!</definedName>
    <definedName name="XCAFE" localSheetId="3">#REF!</definedName>
    <definedName name="XCAFE" localSheetId="4">#REF!</definedName>
    <definedName name="XCAFE" localSheetId="5">#REF!</definedName>
    <definedName name="XCAFE" localSheetId="6">#REF!</definedName>
    <definedName name="XCAFE" localSheetId="9">#REF!</definedName>
    <definedName name="XCAFE" localSheetId="10">#REF!</definedName>
    <definedName name="XCAFE" localSheetId="30">#REF!</definedName>
    <definedName name="XCAFE" localSheetId="21">#REF!</definedName>
    <definedName name="XCAFE">#REF!</definedName>
    <definedName name="xdr" localSheetId="11">#REF!</definedName>
    <definedName name="xdr" localSheetId="10">#REF!</definedName>
    <definedName name="xdr">#REF!</definedName>
    <definedName name="XGS" localSheetId="32">#REF!</definedName>
    <definedName name="XGS" localSheetId="33">#REF!</definedName>
    <definedName name="XGS" localSheetId="1">#REF!</definedName>
    <definedName name="XGS" localSheetId="14">#REF!</definedName>
    <definedName name="XGS" localSheetId="3">#REF!</definedName>
    <definedName name="XGS" localSheetId="4">#REF!</definedName>
    <definedName name="XGS" localSheetId="5">#REF!</definedName>
    <definedName name="XGS" localSheetId="6">#REF!</definedName>
    <definedName name="XGS" localSheetId="9">#REF!</definedName>
    <definedName name="XGS" localSheetId="10">#REF!</definedName>
    <definedName name="XGS" localSheetId="30">#REF!</definedName>
    <definedName name="XGS" localSheetId="21">#REF!</definedName>
    <definedName name="XGS">#REF!</definedName>
    <definedName name="XMENSUALES" localSheetId="32">#REF!</definedName>
    <definedName name="XMENSUALES" localSheetId="33">#REF!</definedName>
    <definedName name="XMENSUALES" localSheetId="1">#REF!</definedName>
    <definedName name="XMENSUALES" localSheetId="14">#REF!</definedName>
    <definedName name="XMENSUALES" localSheetId="3">#REF!</definedName>
    <definedName name="XMENSUALES" localSheetId="4">#REF!</definedName>
    <definedName name="XMENSUALES" localSheetId="5">#REF!</definedName>
    <definedName name="XMENSUALES" localSheetId="6">#REF!</definedName>
    <definedName name="XMENSUALES" localSheetId="9">#REF!</definedName>
    <definedName name="XMENSUALES" localSheetId="30">#REF!</definedName>
    <definedName name="XMENSUALES" localSheetId="21">#REF!</definedName>
    <definedName name="XMENSUALES">#REF!</definedName>
    <definedName name="XOF">#REF!</definedName>
    <definedName name="xr">#REF!</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1" hidden="1">{"Riqfin97",#N/A,FALSE,"Tran";"Riqfinpro",#N/A,FALSE,"Tran"}</definedName>
    <definedName name="xx" localSheetId="11" hidden="1">{"Riqfin97",#N/A,FALSE,"Tran";"Riqfinpro",#N/A,FALSE,"Tran"}</definedName>
    <definedName name="xx" localSheetId="14" hidden="1">{"Riqfin97",#N/A,FALSE,"Tran";"Riqfinpro",#N/A,FALSE,"Tran"}</definedName>
    <definedName name="xx" localSheetId="15" hidden="1">{"Riqfin97",#N/A,FALSE,"Tran";"Riqfinpro",#N/A,FALSE,"Tran"}</definedName>
    <definedName name="xx" localSheetId="17" hidden="1">{"Riqfin97",#N/A,FALSE,"Tran";"Riqfinpro",#N/A,FALSE,"Tran"}</definedName>
    <definedName name="xx" localSheetId="18" hidden="1">{"Riqfin97",#N/A,FALSE,"Tran";"Riqfinpro",#N/A,FALSE,"Tran"}</definedName>
    <definedName name="xx" localSheetId="22" hidden="1">{"Riqfin97",#N/A,FALSE,"Tran";"Riqfinpro",#N/A,FALSE,"Tran"}</definedName>
    <definedName name="xx" localSheetId="2" hidden="1">{"Riqfin97",#N/A,FALSE,"Tran";"Riqfinpro",#N/A,FALSE,"Tran"}</definedName>
    <definedName name="xx" localSheetId="3" hidden="1">{"Riqfin97",#N/A,FALSE,"Tran";"Riqfinpro",#N/A,FALSE,"Tran"}</definedName>
    <definedName name="xx" localSheetId="4" hidden="1">{"Riqfin97",#N/A,FALSE,"Tran";"Riqfinpro",#N/A,FALSE,"Tran"}</definedName>
    <definedName name="xx" localSheetId="5" hidden="1">{"Riqfin97",#N/A,FALSE,"Tran";"Riqfinpro",#N/A,FALSE,"Tran"}</definedName>
    <definedName name="xx" localSheetId="6" hidden="1">{"Riqfin97",#N/A,FALSE,"Tran";"Riqfinpro",#N/A,FALSE,"Tran"}</definedName>
    <definedName name="xx" localSheetId="9" hidden="1">{"Riqfin97",#N/A,FALSE,"Tran";"Riqfinpro",#N/A,FALSE,"Tran"}</definedName>
    <definedName name="xx" localSheetId="10" hidden="1">{"Riqfin97",#N/A,FALSE,"Tran";"Riqfinpro",#N/A,FALSE,"Tran"}</definedName>
    <definedName name="xx" localSheetId="0" hidden="1">{"Riqfin97",#N/A,FALSE,"Tran";"Riqfinpro",#N/A,FALSE,"Tran"}</definedName>
    <definedName name="xx" localSheetId="25" hidden="1">{"Riqfin97",#N/A,FALSE,"Tran";"Riqfinpro",#N/A,FALSE,"Tran"}</definedName>
    <definedName name="xx" localSheetId="26" hidden="1">{"Riqfin97",#N/A,FALSE,"Tran";"Riqfinpro",#N/A,FALSE,"Tran"}</definedName>
    <definedName name="xx" localSheetId="27" hidden="1">{"Riqfin97",#N/A,FALSE,"Tran";"Riqfinpro",#N/A,FALSE,"Tran"}</definedName>
    <definedName name="xx" localSheetId="28" hidden="1">{"Riqfin97",#N/A,FALSE,"Tran";"Riqfinpro",#N/A,FALSE,"Tran"}</definedName>
    <definedName name="xx" localSheetId="30" hidden="1">{"Riqfin97",#N/A,FALSE,"Tran";"Riqfinpro",#N/A,FALSE,"Tran"}</definedName>
    <definedName name="xx" localSheetId="16" hidden="1">{"Riqfin97",#N/A,FALSE,"Tran";"Riqfinpro",#N/A,FALSE,"Tran"}</definedName>
    <definedName name="xx" localSheetId="21" hidden="1">{"Riqfin97",#N/A,FALSE,"Tran";"Riqfinpro",#N/A,FALSE,"Tran"}</definedName>
    <definedName name="xx" localSheetId="23" hidden="1">{"Riqfin97",#N/A,FALSE,"Tran";"Riqfinpro",#N/A,FALSE,"Tran"}</definedName>
    <definedName name="xx" localSheetId="24" hidden="1">{"Riqfin97",#N/A,FALSE,"Tran";"Riqfinpro",#N/A,FALSE,"Tran"}</definedName>
    <definedName name="xx" hidden="1">{"Riqfin97",#N/A,FALSE,"Tran";"Riqfinpro",#N/A,FALSE,"Tran"}</definedName>
    <definedName name="xxWRS_1" localSheetId="14">#REF!</definedName>
    <definedName name="xxWRS_1" localSheetId="15">#REF!</definedName>
    <definedName name="xxWRS_1" localSheetId="17">#REF!</definedName>
    <definedName name="xxWRS_1" localSheetId="10">#REF!</definedName>
    <definedName name="xxWRS_1" localSheetId="16">#REF!</definedName>
    <definedName name="xxWRS_1">#REF!</definedName>
    <definedName name="xxWRS_11" localSheetId="11">#REF!</definedName>
    <definedName name="xxWRS_11" localSheetId="10">#REF!</definedName>
    <definedName name="xxWRS_11">#REF!</definedName>
    <definedName name="xxWRS_19" localSheetId="11">#REF!</definedName>
    <definedName name="xxWRS_19" localSheetId="10">#REF!</definedName>
    <definedName name="xxWRS_19">#REF!</definedName>
    <definedName name="xxWRS_2" localSheetId="31">#REF!</definedName>
    <definedName name="xxWRS_2" localSheetId="32">#REF!</definedName>
    <definedName name="xxWRS_2" localSheetId="33">#REF!</definedName>
    <definedName name="xxWRS_2" localSheetId="1">#REF!</definedName>
    <definedName name="xxWRS_2" localSheetId="14">#REF!</definedName>
    <definedName name="xxWRS_2" localSheetId="15">#REF!</definedName>
    <definedName name="xxWRS_2" localSheetId="17">#REF!</definedName>
    <definedName name="xxWRS_2" localSheetId="22">#REF!</definedName>
    <definedName name="xxWRS_2" localSheetId="3">#REF!</definedName>
    <definedName name="xxWRS_2" localSheetId="4">#REF!</definedName>
    <definedName name="xxWRS_2" localSheetId="5">#REF!</definedName>
    <definedName name="xxWRS_2" localSheetId="6">#REF!</definedName>
    <definedName name="xxWRS_2" localSheetId="9">#REF!</definedName>
    <definedName name="xxWRS_2" localSheetId="10">#REF!</definedName>
    <definedName name="xxWRS_2" localSheetId="25">#REF!</definedName>
    <definedName name="xxWRS_2" localSheetId="30">#REF!</definedName>
    <definedName name="xxWRS_2" localSheetId="16">#REF!</definedName>
    <definedName name="xxWRS_2" localSheetId="21">#REF!</definedName>
    <definedName name="xxWRS_2" localSheetId="23">#REF!</definedName>
    <definedName name="xxWRS_2" localSheetId="24">#REF!</definedName>
    <definedName name="xxWRS_2">#REF!</definedName>
    <definedName name="xxWRS_20">#REF!</definedName>
    <definedName name="xxWRS_3" localSheetId="32">#REF!</definedName>
    <definedName name="xxWRS_3" localSheetId="33">#REF!</definedName>
    <definedName name="xxWRS_3" localSheetId="1">#REF!</definedName>
    <definedName name="xxWRS_3" localSheetId="14">#REF!</definedName>
    <definedName name="xxWRS_3" localSheetId="15">#REF!</definedName>
    <definedName name="xxWRS_3" localSheetId="17">#REF!</definedName>
    <definedName name="xxWRS_3" localSheetId="22">#REF!</definedName>
    <definedName name="xxWRS_3" localSheetId="3">#REF!</definedName>
    <definedName name="xxWRS_3" localSheetId="4">#REF!</definedName>
    <definedName name="xxWRS_3" localSheetId="5">#REF!</definedName>
    <definedName name="xxWRS_3" localSheetId="6">#REF!</definedName>
    <definedName name="xxWRS_3" localSheetId="9">#REF!</definedName>
    <definedName name="xxWRS_3" localSheetId="25">#REF!</definedName>
    <definedName name="xxWRS_3" localSheetId="30">#REF!</definedName>
    <definedName name="xxWRS_3" localSheetId="16">#REF!</definedName>
    <definedName name="xxWRS_3" localSheetId="21">#REF!</definedName>
    <definedName name="xxWRS_3" localSheetId="23">#REF!</definedName>
    <definedName name="xxWRS_3" localSheetId="24">#REF!</definedName>
    <definedName name="xxWRS_3">#REF!</definedName>
    <definedName name="xxWRS_4" localSheetId="14">#REF!</definedName>
    <definedName name="xxWRS_4" localSheetId="15">#REF!</definedName>
    <definedName name="xxWRS_4" localSheetId="17">#REF!</definedName>
    <definedName name="xxWRS_4" localSheetId="16">#REF!</definedName>
    <definedName name="xxWRS_4">#REF!</definedName>
    <definedName name="xxWRS_5" localSheetId="14">#REF!</definedName>
    <definedName name="xxWRS_5" localSheetId="15">#REF!</definedName>
    <definedName name="xxWRS_5" localSheetId="17">#REF!</definedName>
    <definedName name="xxWRS_5" localSheetId="16">#REF!</definedName>
    <definedName name="xxWRS_5">#REF!</definedName>
    <definedName name="xxWRS_6" localSheetId="14">#REF!</definedName>
    <definedName name="xxWRS_6" localSheetId="15">#REF!</definedName>
    <definedName name="xxWRS_6" localSheetId="17">#REF!</definedName>
    <definedName name="xxWRS_6" localSheetId="10">#REF!</definedName>
    <definedName name="xxWRS_6" localSheetId="16">#REF!</definedName>
    <definedName name="xxWRS_6">#REF!</definedName>
    <definedName name="xxWRS_7" localSheetId="14">#REF!</definedName>
    <definedName name="xxWRS_7" localSheetId="15">#REF!</definedName>
    <definedName name="xxWRS_7" localSheetId="17">#REF!</definedName>
    <definedName name="xxWRS_7" localSheetId="10">#REF!</definedName>
    <definedName name="xxWRS_7" localSheetId="16">#REF!</definedName>
    <definedName name="xxWRS_7">#REF!</definedName>
    <definedName name="xxWRS_8" localSheetId="14">#REF!</definedName>
    <definedName name="xxWRS_8" localSheetId="15">#REF!</definedName>
    <definedName name="xxWRS_8" localSheetId="17">#REF!</definedName>
    <definedName name="xxWRS_8" localSheetId="16">#REF!</definedName>
    <definedName name="xxWRS_8">#REF!</definedName>
    <definedName name="xxWRS_9" localSheetId="14">#REF!</definedName>
    <definedName name="xxWRS_9" localSheetId="15">#REF!</definedName>
    <definedName name="xxWRS_9" localSheetId="17">#REF!</definedName>
    <definedName name="xxWRS_9" localSheetId="16">#REF!</definedName>
    <definedName name="xxWRS_9">#REF!</definedName>
    <definedName name="xxx" localSheetId="14">#REF!</definedName>
    <definedName name="xxx" localSheetId="15">#REF!</definedName>
    <definedName name="xxx" localSheetId="17">#REF!</definedName>
    <definedName name="xxx" localSheetId="16">#REF!</definedName>
    <definedName name="xxx">#REF!</definedName>
    <definedName name="XXX1" localSheetId="31">#REF!</definedName>
    <definedName name="XXX1" localSheetId="32">#REF!</definedName>
    <definedName name="XXX1" localSheetId="33">#REF!</definedName>
    <definedName name="XXX1" localSheetId="1">#REF!</definedName>
    <definedName name="XXX1" localSheetId="11">#REF!</definedName>
    <definedName name="XXX1" localSheetId="14">#REF!</definedName>
    <definedName name="XXX1" localSheetId="15">#REF!</definedName>
    <definedName name="XXX1" localSheetId="17">#REF!</definedName>
    <definedName name="XXX1" localSheetId="22">#REF!</definedName>
    <definedName name="XXX1" localSheetId="3">#REF!</definedName>
    <definedName name="XXX1" localSheetId="4">#REF!</definedName>
    <definedName name="XXX1" localSheetId="5">#REF!</definedName>
    <definedName name="XXX1" localSheetId="6">#REF!</definedName>
    <definedName name="XXX1" localSheetId="9">#REF!</definedName>
    <definedName name="XXX1" localSheetId="10">#REF!</definedName>
    <definedName name="XXX1" localSheetId="25">#REF!</definedName>
    <definedName name="XXX1" localSheetId="30">#REF!</definedName>
    <definedName name="XXX1" localSheetId="16">#REF!</definedName>
    <definedName name="XXX1" localSheetId="21">#REF!</definedName>
    <definedName name="XXX1" localSheetId="23">#REF!</definedName>
    <definedName name="XXX1" localSheetId="24">#REF!</definedName>
    <definedName name="XXX1">#REF!</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1" hidden="1">{"Riqfin97",#N/A,FALSE,"Tran";"Riqfinpro",#N/A,FALSE,"Tran"}</definedName>
    <definedName name="xxxx" localSheetId="11"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22" hidden="1">{"Riqfin97",#N/A,FALSE,"Tran";"Riqfinpro",#N/A,FALSE,"Tran"}</definedName>
    <definedName name="xxxx" localSheetId="2" hidden="1">{"Riqfin97",#N/A,FALSE,"Tran";"Riqfinpro",#N/A,FALSE,"Tran"}</definedName>
    <definedName name="xxxx" localSheetId="3" hidden="1">{"Riqfin97",#N/A,FALSE,"Tran";"Riqfinpro",#N/A,FALSE,"Tran"}</definedName>
    <definedName name="xxxx" localSheetId="4" hidden="1">{"Riqfin97",#N/A,FALSE,"Tran";"Riqfinpro",#N/A,FALSE,"Tran"}</definedName>
    <definedName name="xxxx" localSheetId="5" hidden="1">{"Riqfin97",#N/A,FALSE,"Tran";"Riqfinpro",#N/A,FALSE,"Tran"}</definedName>
    <definedName name="xxxx" localSheetId="6" hidden="1">{"Riqfin97",#N/A,FALSE,"Tran";"Riqfinpro",#N/A,FALSE,"Tran"}</definedName>
    <definedName name="xxxx" localSheetId="9" hidden="1">{"Riqfin97",#N/A,FALSE,"Tran";"Riqfinpro",#N/A,FALSE,"Tran"}</definedName>
    <definedName name="xxxx" localSheetId="10" hidden="1">{"Riqfin97",#N/A,FALSE,"Tran";"Riqfinpro",#N/A,FALSE,"Tran"}</definedName>
    <definedName name="xxxx" localSheetId="0" hidden="1">{"Riqfin97",#N/A,FALSE,"Tran";"Riqfinpro",#N/A,FALSE,"Tran"}</definedName>
    <definedName name="xxxx" localSheetId="25" hidden="1">{"Riqfin97",#N/A,FALSE,"Tran";"Riqfinpro",#N/A,FALSE,"Tran"}</definedName>
    <definedName name="xxxx" localSheetId="26" hidden="1">{"Riqfin97",#N/A,FALSE,"Tran";"Riqfinpro",#N/A,FALSE,"Tran"}</definedName>
    <definedName name="xxxx" localSheetId="27" hidden="1">{"Riqfin97",#N/A,FALSE,"Tran";"Riqfinpro",#N/A,FALSE,"Tran"}</definedName>
    <definedName name="xxxx" localSheetId="28" hidden="1">{"Riqfin97",#N/A,FALSE,"Tran";"Riqfinpro",#N/A,FALSE,"Tran"}</definedName>
    <definedName name="xxxx" localSheetId="30" hidden="1">{"Riqfin97",#N/A,FALSE,"Tran";"Riqfinpro",#N/A,FALSE,"Tran"}</definedName>
    <definedName name="xxxx" localSheetId="16" hidden="1">{"Riqfin97",#N/A,FALSE,"Tran";"Riqfinpro",#N/A,FALSE,"Tran"}</definedName>
    <definedName name="xxxx" localSheetId="21" hidden="1">{"Riqfin97",#N/A,FALSE,"Tran";"Riqfinpro",#N/A,FALSE,"Tran"}</definedName>
    <definedName name="xxxx" localSheetId="23" hidden="1">{"Riqfin97",#N/A,FALSE,"Tran";"Riqfinpro",#N/A,FALSE,"Tran"}</definedName>
    <definedName name="xxxx" localSheetId="24" hidden="1">{"Riqfin97",#N/A,FALSE,"Tran";"Riqfinpro",#N/A,FALSE,"Tran"}</definedName>
    <definedName name="xxxx" hidden="1">{"Riqfin97",#N/A,FALSE,"Tran";"Riqfinpro",#N/A,FALSE,"Tran"}</definedName>
    <definedName name="xxxxxxxxxxxxxx" localSheetId="31" hidden="1">{"Riqfin97",#N/A,FALSE,"Tran";"Riqfinpro",#N/A,FALSE,"Tran"}</definedName>
    <definedName name="xxxxxxxxxxxxxx" localSheetId="32" hidden="1">{"Riqfin97",#N/A,FALSE,"Tran";"Riqfinpro",#N/A,FALSE,"Tran"}</definedName>
    <definedName name="xxxxxxxxxxxxxx" localSheetId="33" hidden="1">{"Riqfin97",#N/A,FALSE,"Tran";"Riqfinpro",#N/A,FALSE,"Tran"}</definedName>
    <definedName name="xxxxxxxxxxxxxx" localSheetId="1" hidden="1">{"Riqfin97",#N/A,FALSE,"Tran";"Riqfinpro",#N/A,FALSE,"Tran"}</definedName>
    <definedName name="xxxxxxxxxxxxxx" localSheetId="11" hidden="1">{"Riqfin97",#N/A,FALSE,"Tran";"Riqfinpro",#N/A,FALSE,"Tran"}</definedName>
    <definedName name="xxxxxxxxxxxxxx" localSheetId="14" hidden="1">{"Riqfin97",#N/A,FALSE,"Tran";"Riqfinpro",#N/A,FALSE,"Tran"}</definedName>
    <definedName name="xxxxxxxxxxxxxx" localSheetId="15" hidden="1">{"Riqfin97",#N/A,FALSE,"Tran";"Riqfinpro",#N/A,FALSE,"Tran"}</definedName>
    <definedName name="xxxxxxxxxxxxxx" localSheetId="17" hidden="1">{"Riqfin97",#N/A,FALSE,"Tran";"Riqfinpro",#N/A,FALSE,"Tran"}</definedName>
    <definedName name="xxxxxxxxxxxxxx" localSheetId="18" hidden="1">{"Riqfin97",#N/A,FALSE,"Tran";"Riqfinpro",#N/A,FALSE,"Tran"}</definedName>
    <definedName name="xxxxxxxxxxxxxx" localSheetId="22" hidden="1">{"Riqfin97",#N/A,FALSE,"Tran";"Riqfinpro",#N/A,FALSE,"Tran"}</definedName>
    <definedName name="xxxxxxxxxxxxxx" localSheetId="2" hidden="1">{"Riqfin97",#N/A,FALSE,"Tran";"Riqfinpro",#N/A,FALSE,"Tran"}</definedName>
    <definedName name="xxxxxxxxxxxxxx" localSheetId="3" hidden="1">{"Riqfin97",#N/A,FALSE,"Tran";"Riqfinpro",#N/A,FALSE,"Tran"}</definedName>
    <definedName name="xxxxxxxxxxxxxx" localSheetId="4" hidden="1">{"Riqfin97",#N/A,FALSE,"Tran";"Riqfinpro",#N/A,FALSE,"Tran"}</definedName>
    <definedName name="xxxxxxxxxxxxxx" localSheetId="5" hidden="1">{"Riqfin97",#N/A,FALSE,"Tran";"Riqfinpro",#N/A,FALSE,"Tran"}</definedName>
    <definedName name="xxxxxxxxxxxxxx" localSheetId="6" hidden="1">{"Riqfin97",#N/A,FALSE,"Tran";"Riqfinpro",#N/A,FALSE,"Tran"}</definedName>
    <definedName name="xxxxxxxxxxxxxx" localSheetId="9" hidden="1">{"Riqfin97",#N/A,FALSE,"Tran";"Riqfinpro",#N/A,FALSE,"Tran"}</definedName>
    <definedName name="xxxxxxxxxxxxxx" localSheetId="10" hidden="1">{"Riqfin97",#N/A,FALSE,"Tran";"Riqfinpro",#N/A,FALSE,"Tran"}</definedName>
    <definedName name="xxxxxxxxxxxxxx" localSheetId="0" hidden="1">{"Riqfin97",#N/A,FALSE,"Tran";"Riqfinpro",#N/A,FALSE,"Tran"}</definedName>
    <definedName name="xxxxxxxxxxxxxx" localSheetId="25" hidden="1">{"Riqfin97",#N/A,FALSE,"Tran";"Riqfinpro",#N/A,FALSE,"Tran"}</definedName>
    <definedName name="xxxxxxxxxxxxxx" localSheetId="26" hidden="1">{"Riqfin97",#N/A,FALSE,"Tran";"Riqfinpro",#N/A,FALSE,"Tran"}</definedName>
    <definedName name="xxxxxxxxxxxxxx" localSheetId="27" hidden="1">{"Riqfin97",#N/A,FALSE,"Tran";"Riqfinpro",#N/A,FALSE,"Tran"}</definedName>
    <definedName name="xxxxxxxxxxxxxx" localSheetId="28" hidden="1">{"Riqfin97",#N/A,FALSE,"Tran";"Riqfinpro",#N/A,FALSE,"Tran"}</definedName>
    <definedName name="xxxxxxxxxxxxxx" localSheetId="30" hidden="1">{"Riqfin97",#N/A,FALSE,"Tran";"Riqfinpro",#N/A,FALSE,"Tran"}</definedName>
    <definedName name="xxxxxxxxxxxxxx" localSheetId="16" hidden="1">{"Riqfin97",#N/A,FALSE,"Tran";"Riqfinpro",#N/A,FALSE,"Tran"}</definedName>
    <definedName name="xxxxxxxxxxxxxx" localSheetId="21" hidden="1">{"Riqfin97",#N/A,FALSE,"Tran";"Riqfinpro",#N/A,FALSE,"Tran"}</definedName>
    <definedName name="xxxxxxxxxxxxxx" localSheetId="23" hidden="1">{"Riqfin97",#N/A,FALSE,"Tran";"Riqfinpro",#N/A,FALSE,"Tran"}</definedName>
    <definedName name="xxxxxxxxxxxxxx" localSheetId="24" hidden="1">{"Riqfin97",#N/A,FALSE,"Tran";"Riqfinpro",#N/A,FALSE,"Tran"}</definedName>
    <definedName name="xxxxxxxxxxxxxx" hidden="1">{"Riqfin97",#N/A,FALSE,"Tran";"Riqfinpro",#N/A,FALSE,"Tran"}</definedName>
    <definedName name="y" localSheetId="31" hidden="1">#REF!</definedName>
    <definedName name="y" localSheetId="32" hidden="1">#REF!</definedName>
    <definedName name="y" localSheetId="33" hidden="1">#REF!</definedName>
    <definedName name="y" localSheetId="1" hidden="1">#REF!</definedName>
    <definedName name="y" localSheetId="11" hidden="1">#REF!</definedName>
    <definedName name="y" localSheetId="14" hidden="1">#REF!</definedName>
    <definedName name="y" localSheetId="15" hidden="1">#REF!</definedName>
    <definedName name="y" localSheetId="17" hidden="1">#REF!</definedName>
    <definedName name="y" localSheetId="18" hidden="1">#REF!</definedName>
    <definedName name="y" localSheetId="22" hidden="1">#REF!</definedName>
    <definedName name="y" localSheetId="2" hidden="1">#REF!</definedName>
    <definedName name="y" localSheetId="3" hidden="1">#REF!</definedName>
    <definedName name="y" localSheetId="4" hidden="1">#REF!</definedName>
    <definedName name="y" localSheetId="5" hidden="1">#REF!</definedName>
    <definedName name="y" localSheetId="6" hidden="1">#REF!</definedName>
    <definedName name="y" localSheetId="9" hidden="1">#REF!</definedName>
    <definedName name="y" localSheetId="10">#REF!</definedName>
    <definedName name="y" localSheetId="0" hidden="1">#REF!</definedName>
    <definedName name="y" localSheetId="25" hidden="1">#REF!</definedName>
    <definedName name="y" localSheetId="26" hidden="1">#REF!</definedName>
    <definedName name="y" localSheetId="27" hidden="1">#REF!</definedName>
    <definedName name="y" localSheetId="30" hidden="1">#REF!</definedName>
    <definedName name="y" localSheetId="16" hidden="1">#REF!</definedName>
    <definedName name="y" localSheetId="21" hidden="1">#REF!</definedName>
    <definedName name="y" localSheetId="23" hidden="1">#REF!</definedName>
    <definedName name="y" localSheetId="24" hidden="1">#REF!</definedName>
    <definedName name="y" hidden="1">#REF!</definedName>
    <definedName name="ycirr" localSheetId="32">#REF!</definedName>
    <definedName name="ycirr" localSheetId="33">#REF!</definedName>
    <definedName name="ycirr" localSheetId="1">#REF!</definedName>
    <definedName name="ycirr" localSheetId="11">#REF!</definedName>
    <definedName name="ycirr" localSheetId="14">#REF!</definedName>
    <definedName name="ycirr" localSheetId="15">#REF!</definedName>
    <definedName name="ycirr" localSheetId="17">#REF!</definedName>
    <definedName name="ycirr" localSheetId="22">#REF!</definedName>
    <definedName name="ycirr" localSheetId="3">#REF!</definedName>
    <definedName name="ycirr" localSheetId="4">#REF!</definedName>
    <definedName name="ycirr" localSheetId="5">#REF!</definedName>
    <definedName name="ycirr" localSheetId="6">#REF!</definedName>
    <definedName name="ycirr" localSheetId="9">#REF!</definedName>
    <definedName name="ycirr" localSheetId="10">#REF!</definedName>
    <definedName name="ycirr" localSheetId="25">#REF!</definedName>
    <definedName name="ycirr" localSheetId="30">#REF!</definedName>
    <definedName name="ycirr" localSheetId="16">#REF!</definedName>
    <definedName name="ycirr" localSheetId="21">#REF!</definedName>
    <definedName name="ycirr" localSheetId="23">#REF!</definedName>
    <definedName name="ycirr" localSheetId="24">#REF!</definedName>
    <definedName name="ycirr">#REF!</definedName>
    <definedName name="Year" localSheetId="32">#REF!</definedName>
    <definedName name="Year" localSheetId="33">#REF!</definedName>
    <definedName name="Year" localSheetId="1">#REF!</definedName>
    <definedName name="Year" localSheetId="14">#REF!</definedName>
    <definedName name="Year" localSheetId="17">#REF!</definedName>
    <definedName name="Year" localSheetId="3">#REF!</definedName>
    <definedName name="Year" localSheetId="4">#REF!</definedName>
    <definedName name="Year" localSheetId="5">#REF!</definedName>
    <definedName name="Year" localSheetId="6">#REF!</definedName>
    <definedName name="Year" localSheetId="9">#REF!</definedName>
    <definedName name="year" localSheetId="10">#REF!</definedName>
    <definedName name="Year" localSheetId="30">#REF!</definedName>
    <definedName name="Year" localSheetId="21">#REF!</definedName>
    <definedName name="Year" localSheetId="24">#REF!</definedName>
    <definedName name="Year">#REF!</definedName>
    <definedName name="Years" localSheetId="32">#REF!</definedName>
    <definedName name="Years" localSheetId="33">#REF!</definedName>
    <definedName name="Years" localSheetId="1">#REF!</definedName>
    <definedName name="Years" localSheetId="11">#REF!</definedName>
    <definedName name="Years" localSheetId="14">#REF!</definedName>
    <definedName name="Years" localSheetId="15">#REF!</definedName>
    <definedName name="Years" localSheetId="17">#REF!</definedName>
    <definedName name="Years" localSheetId="22">#REF!</definedName>
    <definedName name="Years" localSheetId="2">#REF!</definedName>
    <definedName name="Years" localSheetId="3">#REF!</definedName>
    <definedName name="Years" localSheetId="4">#REF!</definedName>
    <definedName name="Years" localSheetId="5">#REF!</definedName>
    <definedName name="Years" localSheetId="6">#REF!</definedName>
    <definedName name="Years" localSheetId="9">#REF!</definedName>
    <definedName name="Years" localSheetId="10">#REF!</definedName>
    <definedName name="Years" localSheetId="0">#REF!</definedName>
    <definedName name="Years" localSheetId="25">#REF!</definedName>
    <definedName name="Years" localSheetId="30">#REF!</definedName>
    <definedName name="Years" localSheetId="16">#REF!</definedName>
    <definedName name="Years" localSheetId="21">#REF!</definedName>
    <definedName name="Years" localSheetId="23">#REF!</definedName>
    <definedName name="Years" localSheetId="24">#REF!</definedName>
    <definedName name="Years">#REF!</definedName>
    <definedName name="yenr" localSheetId="32">#REF!</definedName>
    <definedName name="yenr" localSheetId="33">#REF!</definedName>
    <definedName name="yenr" localSheetId="1">#REF!</definedName>
    <definedName name="yenr" localSheetId="11">#REF!</definedName>
    <definedName name="yenr" localSheetId="14">#REF!</definedName>
    <definedName name="yenr" localSheetId="3">#REF!</definedName>
    <definedName name="yenr" localSheetId="4">#REF!</definedName>
    <definedName name="yenr" localSheetId="5">#REF!</definedName>
    <definedName name="yenr" localSheetId="6">#REF!</definedName>
    <definedName name="yenr" localSheetId="9">#REF!</definedName>
    <definedName name="yenr" localSheetId="10">#REF!</definedName>
    <definedName name="yenr" localSheetId="30">#REF!</definedName>
    <definedName name="yenr" localSheetId="21">#REF!</definedName>
    <definedName name="yenr">#REF!</definedName>
    <definedName name="YRB" localSheetId="14">#REF!</definedName>
    <definedName name="YRB" localSheetId="15">#REF!</definedName>
    <definedName name="YRB" localSheetId="17">#REF!</definedName>
    <definedName name="YRB" localSheetId="16">#REF!</definedName>
    <definedName name="YRB">#REF!</definedName>
    <definedName name="YRHIDE" localSheetId="14">#REF!</definedName>
    <definedName name="YRHIDE" localSheetId="15">#REF!</definedName>
    <definedName name="YRHIDE" localSheetId="17">#REF!</definedName>
    <definedName name="YRHIDE" localSheetId="16">#REF!</definedName>
    <definedName name="YRHIDE">#REF!</definedName>
    <definedName name="YRPOST" localSheetId="14">#REF!</definedName>
    <definedName name="YRPOST" localSheetId="15">#REF!</definedName>
    <definedName name="YRPOST" localSheetId="17">#REF!</definedName>
    <definedName name="YRPOST" localSheetId="16">#REF!</definedName>
    <definedName name="YRPOST">#REF!</definedName>
    <definedName name="YRPRE" localSheetId="14">#REF!</definedName>
    <definedName name="YRPRE" localSheetId="15">#REF!</definedName>
    <definedName name="YRPRE" localSheetId="17">#REF!</definedName>
    <definedName name="YRPRE" localSheetId="16">#REF!</definedName>
    <definedName name="YRPRE">#REF!</definedName>
    <definedName name="YRTITLES" localSheetId="14">#REF!</definedName>
    <definedName name="YRTITLES" localSheetId="15">#REF!</definedName>
    <definedName name="YRTITLES" localSheetId="17">#REF!</definedName>
    <definedName name="YRTITLES" localSheetId="16">#REF!</definedName>
    <definedName name="YRTITLES">#REF!</definedName>
    <definedName name="YRX" localSheetId="14">#REF!</definedName>
    <definedName name="YRX" localSheetId="15">#REF!</definedName>
    <definedName name="YRX" localSheetId="17">#REF!</definedName>
    <definedName name="YRX" localSheetId="16">#REF!</definedName>
    <definedName name="YRX">#REF!</definedName>
    <definedName name="ytyry" localSheetId="31" hidden="1">#REF!</definedName>
    <definedName name="ytyry" localSheetId="32" hidden="1">#REF!</definedName>
    <definedName name="ytyry" localSheetId="33" hidden="1">#REF!</definedName>
    <definedName name="ytyry" localSheetId="1" hidden="1">#REF!</definedName>
    <definedName name="ytyry" localSheetId="11" hidden="1">#REF!</definedName>
    <definedName name="ytyry" localSheetId="14" hidden="1">#REF!</definedName>
    <definedName name="ytyry" localSheetId="15" hidden="1">#REF!</definedName>
    <definedName name="ytyry" localSheetId="17" hidden="1">#REF!</definedName>
    <definedName name="ytyry" localSheetId="22" hidden="1">#REF!</definedName>
    <definedName name="ytyry" localSheetId="2" hidden="1">#REF!</definedName>
    <definedName name="ytyry" localSheetId="3" hidden="1">#REF!</definedName>
    <definedName name="ytyry" localSheetId="4" hidden="1">#REF!</definedName>
    <definedName name="ytyry" localSheetId="5" hidden="1">#REF!</definedName>
    <definedName name="ytyry" localSheetId="9" hidden="1">#REF!</definedName>
    <definedName name="ytyry" localSheetId="10" hidden="1">#REF!</definedName>
    <definedName name="ytyry" localSheetId="0" hidden="1">#REF!</definedName>
    <definedName name="ytyry" localSheetId="25" hidden="1">#REF!</definedName>
    <definedName name="ytyry" localSheetId="26" hidden="1">#REF!</definedName>
    <definedName name="ytyry" localSheetId="27" hidden="1">#REF!</definedName>
    <definedName name="ytyry" localSheetId="16" hidden="1">#REF!</definedName>
    <definedName name="ytyry" localSheetId="21" hidden="1">#REF!</definedName>
    <definedName name="ytyry" localSheetId="23" hidden="1">#REF!</definedName>
    <definedName name="ytyry" localSheetId="24" hidden="1">#REF!</definedName>
    <definedName name="ytyry" hidden="1">#REF!</definedName>
    <definedName name="ytytryry" localSheetId="31" hidden="1">#REF!</definedName>
    <definedName name="ytytryry" localSheetId="32" hidden="1">#REF!</definedName>
    <definedName name="ytytryry" localSheetId="33" hidden="1">#REF!</definedName>
    <definedName name="ytytryry" localSheetId="1" hidden="1">#REF!</definedName>
    <definedName name="ytytryry" localSheetId="11" hidden="1">#REF!</definedName>
    <definedName name="ytytryry" localSheetId="14" hidden="1">#REF!</definedName>
    <definedName name="ytytryry" localSheetId="15" hidden="1">#REF!</definedName>
    <definedName name="ytytryry" localSheetId="17" hidden="1">#REF!</definedName>
    <definedName name="ytytryry" localSheetId="18" hidden="1">#REF!</definedName>
    <definedName name="ytytryry" localSheetId="22" hidden="1">#REF!</definedName>
    <definedName name="ytytryry" localSheetId="3" hidden="1">#REF!</definedName>
    <definedName name="ytytryry" localSheetId="4" hidden="1">#REF!</definedName>
    <definedName name="ytytryry" localSheetId="5" hidden="1">#REF!</definedName>
    <definedName name="ytytryry" localSheetId="6" hidden="1">#REF!</definedName>
    <definedName name="ytytryry" localSheetId="9" hidden="1">#REF!</definedName>
    <definedName name="ytytryry" localSheetId="10" hidden="1">#REF!</definedName>
    <definedName name="ytytryry" localSheetId="25" hidden="1">#REF!</definedName>
    <definedName name="ytytryry" localSheetId="26" hidden="1">#REF!</definedName>
    <definedName name="ytytryry" localSheetId="27" hidden="1">#REF!</definedName>
    <definedName name="ytytryry" localSheetId="30" hidden="1">#REF!</definedName>
    <definedName name="ytytryry" localSheetId="16" hidden="1">#REF!</definedName>
    <definedName name="ytytryry" localSheetId="21" hidden="1">#REF!</definedName>
    <definedName name="ytytryry" localSheetId="23" hidden="1">#REF!</definedName>
    <definedName name="ytytryry" localSheetId="24" hidden="1">#REF!</definedName>
    <definedName name="ytytryry" hidden="1">#REF!</definedName>
    <definedName name="ytyty" localSheetId="31" hidden="1">#REF!</definedName>
    <definedName name="ytyty" localSheetId="32" hidden="1">#REF!</definedName>
    <definedName name="ytyty" localSheetId="33" hidden="1">#REF!</definedName>
    <definedName name="ytyty" localSheetId="11" hidden="1">#REF!</definedName>
    <definedName name="ytyty" localSheetId="14" hidden="1">#REF!</definedName>
    <definedName name="ytyty" localSheetId="15" hidden="1">#REF!</definedName>
    <definedName name="ytyty" localSheetId="17" hidden="1">#REF!</definedName>
    <definedName name="ytyty" localSheetId="22" hidden="1">#REF!</definedName>
    <definedName name="ytyty" localSheetId="9" hidden="1">#REF!</definedName>
    <definedName name="ytyty" localSheetId="10" hidden="1">#REF!</definedName>
    <definedName name="ytyty" localSheetId="25" hidden="1">#REF!</definedName>
    <definedName name="ytyty" localSheetId="16" hidden="1">#REF!</definedName>
    <definedName name="ytyty" localSheetId="21" hidden="1">#REF!</definedName>
    <definedName name="ytyty" localSheetId="23" hidden="1">#REF!</definedName>
    <definedName name="ytyty" localSheetId="24" hidden="1">#REF!</definedName>
    <definedName name="ytyty" hidden="1">#REF!</definedName>
    <definedName name="ytytyt" localSheetId="31" hidden="1">#REF!</definedName>
    <definedName name="ytytyt" localSheetId="32" hidden="1">#REF!</definedName>
    <definedName name="ytytyt" localSheetId="33" hidden="1">#REF!</definedName>
    <definedName name="ytytyt" localSheetId="11" hidden="1">#REF!</definedName>
    <definedName name="ytytyt" localSheetId="14" hidden="1">#REF!</definedName>
    <definedName name="ytytyt" localSheetId="15" hidden="1">#REF!</definedName>
    <definedName name="ytytyt" localSheetId="17" hidden="1">#REF!</definedName>
    <definedName name="ytytyt" localSheetId="9" hidden="1">#REF!</definedName>
    <definedName name="ytytyt" localSheetId="10" hidden="1">#REF!</definedName>
    <definedName name="ytytyt" localSheetId="25" hidden="1">#REF!</definedName>
    <definedName name="ytytyt" localSheetId="16" hidden="1">#REF!</definedName>
    <definedName name="ytytyt" localSheetId="21" hidden="1">#REF!</definedName>
    <definedName name="ytytyt" localSheetId="24" hidden="1">#REF!</definedName>
    <definedName name="ytytyt" hidden="1">#REF!</definedName>
    <definedName name="yu" localSheetId="31" hidden="1">{"Tab1",#N/A,FALSE,"P";"Tab2",#N/A,FALSE,"P"}</definedName>
    <definedName name="yu" localSheetId="32" hidden="1">{"Tab1",#N/A,FALSE,"P";"Tab2",#N/A,FALSE,"P"}</definedName>
    <definedName name="yu" localSheetId="33" hidden="1">{"Tab1",#N/A,FALSE,"P";"Tab2",#N/A,FALSE,"P"}</definedName>
    <definedName name="yu" localSheetId="1" hidden="1">{"Tab1",#N/A,FALSE,"P";"Tab2",#N/A,FALSE,"P"}</definedName>
    <definedName name="yu" localSheetId="11" hidden="1">{"Tab1",#N/A,FALSE,"P";"Tab2",#N/A,FALSE,"P"}</definedName>
    <definedName name="yu" localSheetId="14" hidden="1">{"Tab1",#N/A,FALSE,"P";"Tab2",#N/A,FALSE,"P"}</definedName>
    <definedName name="yu" localSheetId="15" hidden="1">{"Tab1",#N/A,FALSE,"P";"Tab2",#N/A,FALSE,"P"}</definedName>
    <definedName name="yu" localSheetId="17" hidden="1">{"Tab1",#N/A,FALSE,"P";"Tab2",#N/A,FALSE,"P"}</definedName>
    <definedName name="yu" localSheetId="18" hidden="1">{"Tab1",#N/A,FALSE,"P";"Tab2",#N/A,FALSE,"P"}</definedName>
    <definedName name="yu" localSheetId="22" hidden="1">{"Tab1",#N/A,FALSE,"P";"Tab2",#N/A,FALSE,"P"}</definedName>
    <definedName name="yu" localSheetId="2" hidden="1">{"Tab1",#N/A,FALSE,"P";"Tab2",#N/A,FALSE,"P"}</definedName>
    <definedName name="yu" localSheetId="3" hidden="1">{"Tab1",#N/A,FALSE,"P";"Tab2",#N/A,FALSE,"P"}</definedName>
    <definedName name="yu" localSheetId="4" hidden="1">{"Tab1",#N/A,FALSE,"P";"Tab2",#N/A,FALSE,"P"}</definedName>
    <definedName name="yu" localSheetId="5" hidden="1">{"Tab1",#N/A,FALSE,"P";"Tab2",#N/A,FALSE,"P"}</definedName>
    <definedName name="yu" localSheetId="6" hidden="1">{"Tab1",#N/A,FALSE,"P";"Tab2",#N/A,FALSE,"P"}</definedName>
    <definedName name="yu" localSheetId="9" hidden="1">{"Tab1",#N/A,FALSE,"P";"Tab2",#N/A,FALSE,"P"}</definedName>
    <definedName name="yu" localSheetId="10" hidden="1">{"Tab1",#N/A,FALSE,"P";"Tab2",#N/A,FALSE,"P"}</definedName>
    <definedName name="yu" localSheetId="0" hidden="1">{"Tab1",#N/A,FALSE,"P";"Tab2",#N/A,FALSE,"P"}</definedName>
    <definedName name="yu" localSheetId="25" hidden="1">{"Tab1",#N/A,FALSE,"P";"Tab2",#N/A,FALSE,"P"}</definedName>
    <definedName name="yu" localSheetId="26" hidden="1">{"Tab1",#N/A,FALSE,"P";"Tab2",#N/A,FALSE,"P"}</definedName>
    <definedName name="yu" localSheetId="27" hidden="1">{"Tab1",#N/A,FALSE,"P";"Tab2",#N/A,FALSE,"P"}</definedName>
    <definedName name="yu" localSheetId="28" hidden="1">{"Tab1",#N/A,FALSE,"P";"Tab2",#N/A,FALSE,"P"}</definedName>
    <definedName name="yu" localSheetId="30" hidden="1">{"Tab1",#N/A,FALSE,"P";"Tab2",#N/A,FALSE,"P"}</definedName>
    <definedName name="yu" localSheetId="16" hidden="1">{"Tab1",#N/A,FALSE,"P";"Tab2",#N/A,FALSE,"P"}</definedName>
    <definedName name="yu" localSheetId="21" hidden="1">{"Tab1",#N/A,FALSE,"P";"Tab2",#N/A,FALSE,"P"}</definedName>
    <definedName name="yu" localSheetId="23" hidden="1">{"Tab1",#N/A,FALSE,"P";"Tab2",#N/A,FALSE,"P"}</definedName>
    <definedName name="yu" localSheetId="24" hidden="1">{"Tab1",#N/A,FALSE,"P";"Tab2",#N/A,FALSE,"P"}</definedName>
    <definedName name="yu" hidden="1">{"Tab1",#N/A,FALSE,"P";"Tab2",#N/A,FALSE,"P"}</definedName>
    <definedName name="yucvvjkjo09" localSheetId="14" hidden="1">#REF!</definedName>
    <definedName name="yucvvjkjo09" localSheetId="15" hidden="1">#REF!</definedName>
    <definedName name="yucvvjkjo09" localSheetId="17" hidden="1">#REF!</definedName>
    <definedName name="yucvvjkjo09" localSheetId="16" hidden="1">#REF!</definedName>
    <definedName name="yucvvjkjo09" hidden="1">#REF!</definedName>
    <definedName name="YY" localSheetId="31">#REF!</definedName>
    <definedName name="YY" localSheetId="32">#REF!</definedName>
    <definedName name="YY" localSheetId="33">#REF!</definedName>
    <definedName name="YY" localSheetId="1">#REF!</definedName>
    <definedName name="YY" localSheetId="11">#REF!</definedName>
    <definedName name="YY" localSheetId="14">#REF!</definedName>
    <definedName name="YY" localSheetId="15">#REF!</definedName>
    <definedName name="YY" localSheetId="17">#REF!</definedName>
    <definedName name="YY" localSheetId="18">#REF!</definedName>
    <definedName name="YY" localSheetId="22">#REF!</definedName>
    <definedName name="YY" localSheetId="2">#REF!</definedName>
    <definedName name="YY" localSheetId="3">#REF!</definedName>
    <definedName name="YY" localSheetId="4">#REF!</definedName>
    <definedName name="YY" localSheetId="5">#REF!</definedName>
    <definedName name="YY" localSheetId="6">#REF!</definedName>
    <definedName name="YY" localSheetId="9">#REF!</definedName>
    <definedName name="yy" localSheetId="10" hidden="1">{"Tab1",#N/A,FALSE,"P";"Tab2",#N/A,FALSE,"P"}</definedName>
    <definedName name="YY" localSheetId="0">#REF!</definedName>
    <definedName name="YY" localSheetId="25">#REF!</definedName>
    <definedName name="YY" localSheetId="26">#REF!</definedName>
    <definedName name="YY" localSheetId="27">#REF!</definedName>
    <definedName name="YY" localSheetId="30">#REF!</definedName>
    <definedName name="YY" localSheetId="16">#REF!</definedName>
    <definedName name="YY" localSheetId="21">#REF!</definedName>
    <definedName name="YY" localSheetId="23">#REF!</definedName>
    <definedName name="YY" localSheetId="24">#REF!</definedName>
    <definedName name="YY">#REF!</definedName>
    <definedName name="YY1A" localSheetId="32">#REF!</definedName>
    <definedName name="YY1A" localSheetId="33">#REF!</definedName>
    <definedName name="YY1A" localSheetId="1">#REF!</definedName>
    <definedName name="YY1A" localSheetId="11">#REF!</definedName>
    <definedName name="YY1A" localSheetId="14">#REF!</definedName>
    <definedName name="YY1A" localSheetId="17">#REF!</definedName>
    <definedName name="YY1A" localSheetId="18">#REF!</definedName>
    <definedName name="YY1A" localSheetId="3">#REF!</definedName>
    <definedName name="YY1A" localSheetId="4">#REF!</definedName>
    <definedName name="YY1A" localSheetId="5">#REF!</definedName>
    <definedName name="YY1A" localSheetId="6">#REF!</definedName>
    <definedName name="YY1A" localSheetId="9">#REF!</definedName>
    <definedName name="YY1A" localSheetId="10">#REF!</definedName>
    <definedName name="YY1A" localSheetId="25">#REF!</definedName>
    <definedName name="YY1A" localSheetId="26">#REF!</definedName>
    <definedName name="YY1A" localSheetId="27">#REF!</definedName>
    <definedName name="YY1A" localSheetId="30">#REF!</definedName>
    <definedName name="YY1A" localSheetId="16">#REF!</definedName>
    <definedName name="YY1A" localSheetId="21">#REF!</definedName>
    <definedName name="YY1A" localSheetId="24">#REF!</definedName>
    <definedName name="YY1A">#REF!</definedName>
    <definedName name="yytutyu" localSheetId="32" hidden="1">#REF!</definedName>
    <definedName name="yytutyu" localSheetId="33" hidden="1">#REF!</definedName>
    <definedName name="yytutyu" localSheetId="1" hidden="1">#REF!</definedName>
    <definedName name="yytutyu" localSheetId="14" hidden="1">#REF!</definedName>
    <definedName name="yytutyu" localSheetId="17" hidden="1">#REF!</definedName>
    <definedName name="yytutyu" localSheetId="18" hidden="1">#REF!</definedName>
    <definedName name="yytutyu" localSheetId="3" hidden="1">#REF!</definedName>
    <definedName name="yytutyu" localSheetId="4" hidden="1">#REF!</definedName>
    <definedName name="yytutyu" localSheetId="5" hidden="1">#REF!</definedName>
    <definedName name="yytutyu" localSheetId="6" hidden="1">#REF!</definedName>
    <definedName name="yytutyu" localSheetId="9" hidden="1">#REF!</definedName>
    <definedName name="yytutyu" localSheetId="25" hidden="1">#REF!</definedName>
    <definedName name="yytutyu" localSheetId="26" hidden="1">#REF!</definedName>
    <definedName name="yytutyu" localSheetId="27" hidden="1">#REF!</definedName>
    <definedName name="yytutyu" localSheetId="30" hidden="1">#REF!</definedName>
    <definedName name="yytutyu" localSheetId="16" hidden="1">#REF!</definedName>
    <definedName name="yytutyu" localSheetId="21" hidden="1">#REF!</definedName>
    <definedName name="yytutyu" localSheetId="24" hidden="1">#REF!</definedName>
    <definedName name="yytutyu" hidden="1">#REF!</definedName>
    <definedName name="yyy" localSheetId="31" hidden="1">{"Tab1",#N/A,FALSE,"P";"Tab2",#N/A,FALSE,"P"}</definedName>
    <definedName name="yyy" localSheetId="32" hidden="1">{"Tab1",#N/A,FALSE,"P";"Tab2",#N/A,FALSE,"P"}</definedName>
    <definedName name="yyy" localSheetId="33" hidden="1">{"Tab1",#N/A,FALSE,"P";"Tab2",#N/A,FALSE,"P"}</definedName>
    <definedName name="yyy" localSheetId="1" hidden="1">{"Tab1",#N/A,FALSE,"P";"Tab2",#N/A,FALSE,"P"}</definedName>
    <definedName name="yyy" localSheetId="11" hidden="1">{"Tab1",#N/A,FALSE,"P";"Tab2",#N/A,FALSE,"P"}</definedName>
    <definedName name="yyy" localSheetId="14" hidden="1">{"Tab1",#N/A,FALSE,"P";"Tab2",#N/A,FALSE,"P"}</definedName>
    <definedName name="yyy" localSheetId="15" hidden="1">{"Tab1",#N/A,FALSE,"P";"Tab2",#N/A,FALSE,"P"}</definedName>
    <definedName name="yyy" localSheetId="17" hidden="1">{"Tab1",#N/A,FALSE,"P";"Tab2",#N/A,FALSE,"P"}</definedName>
    <definedName name="yyy" localSheetId="18" hidden="1">{"Tab1",#N/A,FALSE,"P";"Tab2",#N/A,FALSE,"P"}</definedName>
    <definedName name="yyy" localSheetId="22" hidden="1">{"Tab1",#N/A,FALSE,"P";"Tab2",#N/A,FALSE,"P"}</definedName>
    <definedName name="yyy" localSheetId="2" hidden="1">{"Tab1",#N/A,FALSE,"P";"Tab2",#N/A,FALSE,"P"}</definedName>
    <definedName name="yyy" localSheetId="3" hidden="1">{"Tab1",#N/A,FALSE,"P";"Tab2",#N/A,FALSE,"P"}</definedName>
    <definedName name="yyy" localSheetId="4" hidden="1">{"Tab1",#N/A,FALSE,"P";"Tab2",#N/A,FALSE,"P"}</definedName>
    <definedName name="yyy" localSheetId="5" hidden="1">{"Tab1",#N/A,FALSE,"P";"Tab2",#N/A,FALSE,"P"}</definedName>
    <definedName name="yyy" localSheetId="6" hidden="1">{"Tab1",#N/A,FALSE,"P";"Tab2",#N/A,FALSE,"P"}</definedName>
    <definedName name="yyy" localSheetId="9" hidden="1">{"Tab1",#N/A,FALSE,"P";"Tab2",#N/A,FALSE,"P"}</definedName>
    <definedName name="yyy" localSheetId="10" hidden="1">{"Tab1",#N/A,FALSE,"P";"Tab2",#N/A,FALSE,"P"}</definedName>
    <definedName name="yyy" localSheetId="0" hidden="1">{"Tab1",#N/A,FALSE,"P";"Tab2",#N/A,FALSE,"P"}</definedName>
    <definedName name="yyy" localSheetId="25" hidden="1">{"Tab1",#N/A,FALSE,"P";"Tab2",#N/A,FALSE,"P"}</definedName>
    <definedName name="yyy" localSheetId="26" hidden="1">{"Tab1",#N/A,FALSE,"P";"Tab2",#N/A,FALSE,"P"}</definedName>
    <definedName name="yyy" localSheetId="27" hidden="1">{"Tab1",#N/A,FALSE,"P";"Tab2",#N/A,FALSE,"P"}</definedName>
    <definedName name="yyy" localSheetId="28" hidden="1">{"Tab1",#N/A,FALSE,"P";"Tab2",#N/A,FALSE,"P"}</definedName>
    <definedName name="yyy" localSheetId="30" hidden="1">{"Tab1",#N/A,FALSE,"P";"Tab2",#N/A,FALSE,"P"}</definedName>
    <definedName name="yyy" localSheetId="16" hidden="1">{"Tab1",#N/A,FALSE,"P";"Tab2",#N/A,FALSE,"P"}</definedName>
    <definedName name="yyy" localSheetId="21" hidden="1">{"Tab1",#N/A,FALSE,"P";"Tab2",#N/A,FALSE,"P"}</definedName>
    <definedName name="yyy" localSheetId="23" hidden="1">{"Tab1",#N/A,FALSE,"P";"Tab2",#N/A,FALSE,"P"}</definedName>
    <definedName name="yyy" localSheetId="24" hidden="1">{"Tab1",#N/A,FALSE,"P";"Tab2",#N/A,FALSE,"P"}</definedName>
    <definedName name="yyy" hidden="1">{"Tab1",#N/A,FALSE,"P";"Tab2",#N/A,FALSE,"P"}</definedName>
    <definedName name="yyyy" localSheetId="11" hidden="1">{"Tab1",#N/A,FALSE,"P";"Tab2",#N/A,FALSE,"P"}</definedName>
    <definedName name="yyyy" localSheetId="10" hidden="1">{"Tab1",#N/A,FALSE,"P";"Tab2",#N/A,FALSE,"P"}</definedName>
    <definedName name="yyyy" hidden="1">{"Tab1",#N/A,FALSE,"P";"Tab2",#N/A,FALSE,"P"}</definedName>
    <definedName name="yyyyyy" localSheetId="14" hidden="1">#REF!</definedName>
    <definedName name="yyyyyy" localSheetId="15" hidden="1">#REF!</definedName>
    <definedName name="yyyyyy" localSheetId="17" hidden="1">#REF!</definedName>
    <definedName name="yyyyyy" localSheetId="10" hidden="1">{"Minpmon",#N/A,FALSE,"Monthinput"}</definedName>
    <definedName name="yyyyyy" localSheetId="16" hidden="1">#REF!</definedName>
    <definedName name="yyyyyy" hidden="1">#REF!</definedName>
    <definedName name="yyyyyyyy" localSheetId="14" hidden="1">#REF!</definedName>
    <definedName name="yyyyyyyy" localSheetId="15" hidden="1">#REF!</definedName>
    <definedName name="yyyyyyyy" localSheetId="17" hidden="1">#REF!</definedName>
    <definedName name="yyyyyyyy" localSheetId="16" hidden="1">#REF!</definedName>
    <definedName name="yyyyyyyy" hidden="1">#REF!</definedName>
    <definedName name="yyyyyyyyyyy" localSheetId="14" hidden="1">#REF!</definedName>
    <definedName name="yyyyyyyyyyy" localSheetId="15" hidden="1">#REF!</definedName>
    <definedName name="yyyyyyyyyyy" localSheetId="17" hidden="1">#REF!</definedName>
    <definedName name="yyyyyyyyyyy" localSheetId="16" hidden="1">#REF!</definedName>
    <definedName name="yyyyyyyyyyy" hidden="1">#REF!</definedName>
    <definedName name="yyyyyyyyyyyyy" localSheetId="31" hidden="1">#REF!</definedName>
    <definedName name="yyyyyyyyyyyyy" localSheetId="32" hidden="1">#REF!</definedName>
    <definedName name="yyyyyyyyyyyyy" localSheetId="33" hidden="1">#REF!</definedName>
    <definedName name="yyyyyyyyyyyyy" localSheetId="1" hidden="1">#REF!</definedName>
    <definedName name="yyyyyyyyyyyyy" localSheetId="11" hidden="1">#REF!</definedName>
    <definedName name="yyyyyyyyyyyyy" localSheetId="14" hidden="1">#REF!</definedName>
    <definedName name="yyyyyyyyyyyyy" localSheetId="15" hidden="1">#REF!</definedName>
    <definedName name="yyyyyyyyyyyyy" localSheetId="17" hidden="1">#REF!</definedName>
    <definedName name="yyyyyyyyyyyyy" localSheetId="18" hidden="1">#REF!</definedName>
    <definedName name="yyyyyyyyyyyyy" localSheetId="22" hidden="1">#REF!</definedName>
    <definedName name="yyyyyyyyyyyyy" localSheetId="3" hidden="1">#REF!</definedName>
    <definedName name="yyyyyyyyyyyyy" localSheetId="4" hidden="1">#REF!</definedName>
    <definedName name="yyyyyyyyyyyyy" localSheetId="5" hidden="1">#REF!</definedName>
    <definedName name="yyyyyyyyyyyyy" localSheetId="6" hidden="1">#REF!</definedName>
    <definedName name="yyyyyyyyyyyyy" localSheetId="9" hidden="1">#REF!</definedName>
    <definedName name="yyyyyyyyyyyyy" localSheetId="10" hidden="1">#REF!</definedName>
    <definedName name="yyyyyyyyyyyyy" localSheetId="25" hidden="1">#REF!</definedName>
    <definedName name="yyyyyyyyyyyyy" localSheetId="26" hidden="1">#REF!</definedName>
    <definedName name="yyyyyyyyyyyyy" localSheetId="27" hidden="1">#REF!</definedName>
    <definedName name="yyyyyyyyyyyyy" localSheetId="30" hidden="1">#REF!</definedName>
    <definedName name="yyyyyyyyyyyyy" localSheetId="16" hidden="1">#REF!</definedName>
    <definedName name="yyyyyyyyyyyyy" localSheetId="21" hidden="1">#REF!</definedName>
    <definedName name="yyyyyyyyyyyyy" localSheetId="23" hidden="1">#REF!</definedName>
    <definedName name="yyyyyyyyyyyyy" localSheetId="24" hidden="1">#REF!</definedName>
    <definedName name="yyyyyyyyyyyyy" hidden="1">#REF!</definedName>
    <definedName name="yyyyyyyyyyyyyyy" localSheetId="31" hidden="1">#REF!</definedName>
    <definedName name="yyyyyyyyyyyyyyy" localSheetId="32" hidden="1">#REF!</definedName>
    <definedName name="yyyyyyyyyyyyyyy" localSheetId="33" hidden="1">#REF!</definedName>
    <definedName name="yyyyyyyyyyyyyyy" localSheetId="14" hidden="1">#REF!</definedName>
    <definedName name="yyyyyyyyyyyyyyy" localSheetId="15" hidden="1">#REF!</definedName>
    <definedName name="yyyyyyyyyyyyyyy" localSheetId="17" hidden="1">#REF!</definedName>
    <definedName name="yyyyyyyyyyyyyyy" localSheetId="22" hidden="1">#REF!</definedName>
    <definedName name="yyyyyyyyyyyyyyy" localSheetId="25" hidden="1">#REF!</definedName>
    <definedName name="yyyyyyyyyyyyyyy" localSheetId="16" hidden="1">#REF!</definedName>
    <definedName name="yyyyyyyyyyyyyyy" localSheetId="21" hidden="1">#REF!</definedName>
    <definedName name="yyyyyyyyyyyyyyy" localSheetId="23" hidden="1">#REF!</definedName>
    <definedName name="yyyyyyyyyyyyyyy" hidden="1">#REF!</definedName>
    <definedName name="yyyyyyyyyyyyyyyyyyyyyy" localSheetId="32" hidden="1">#REF!</definedName>
    <definedName name="yyyyyyyyyyyyyyyyyyyyyy" localSheetId="33" hidden="1">#REF!</definedName>
    <definedName name="yyyyyyyyyyyyyyyyyyyyyy" localSheetId="14" hidden="1">#REF!</definedName>
    <definedName name="yyyyyyyyyyyyyyyyyyyyyy" localSheetId="15" hidden="1">#REF!</definedName>
    <definedName name="yyyyyyyyyyyyyyyyyyyyyy" localSheetId="17" hidden="1">#REF!</definedName>
    <definedName name="yyyyyyyyyyyyyyyyyyyyyy" localSheetId="25" hidden="1">#REF!</definedName>
    <definedName name="yyyyyyyyyyyyyyyyyyyyyy" localSheetId="16" hidden="1">#REF!</definedName>
    <definedName name="yyyyyyyyyyyyyyyyyyyyyy" localSheetId="21" hidden="1">#REF!</definedName>
    <definedName name="yyyyyyyyyyyyyyyyyyyyyy" hidden="1">#REF!</definedName>
    <definedName name="Z" localSheetId="31">#REF!</definedName>
    <definedName name="Z" localSheetId="32">#REF!</definedName>
    <definedName name="Z" localSheetId="33">#REF!</definedName>
    <definedName name="Z" localSheetId="1">#REF!</definedName>
    <definedName name="Z" localSheetId="11">#REF!</definedName>
    <definedName name="Z" localSheetId="14">#REF!</definedName>
    <definedName name="Z" localSheetId="15">#REF!</definedName>
    <definedName name="Z" localSheetId="17">#REF!</definedName>
    <definedName name="Z" localSheetId="18">#REF!</definedName>
    <definedName name="Z" localSheetId="22">#REF!</definedName>
    <definedName name="Z" localSheetId="3">#REF!</definedName>
    <definedName name="Z" localSheetId="4">#REF!</definedName>
    <definedName name="Z" localSheetId="5">#REF!</definedName>
    <definedName name="Z" localSheetId="6">#REF!</definedName>
    <definedName name="Z" localSheetId="9">#REF!</definedName>
    <definedName name="Z" localSheetId="10">#REF!</definedName>
    <definedName name="Z" localSheetId="25">#REF!</definedName>
    <definedName name="Z" localSheetId="26">#REF!</definedName>
    <definedName name="Z" localSheetId="27">#REF!</definedName>
    <definedName name="Z" localSheetId="30">#REF!</definedName>
    <definedName name="Z" localSheetId="16">#REF!</definedName>
    <definedName name="Z" localSheetId="21">#REF!</definedName>
    <definedName name="Z" localSheetId="23">#REF!</definedName>
    <definedName name="Z" localSheetId="24">#REF!</definedName>
    <definedName name="Z">#REF!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1" hidden="1">#REF!,#REF!,#REF!</definedName>
    <definedName name="Z_1A8C061B_2301_11D3_BFD1_000039E37209_.wvu.Cols" localSheetId="11" hidden="1">#REF!,#REF!,#REF!</definedName>
    <definedName name="Z_1A8C061B_2301_11D3_BFD1_000039E37209_.wvu.Cols" localSheetId="14" hidden="1">#REF!,#REF!,#REF!</definedName>
    <definedName name="Z_1A8C061B_2301_11D3_BFD1_000039E37209_.wvu.Cols" localSheetId="15" hidden="1">#REF!,#REF!,#REF!</definedName>
    <definedName name="Z_1A8C061B_2301_11D3_BFD1_000039E37209_.wvu.Cols" localSheetId="17" hidden="1">#REF!,#REF!,#REF!</definedName>
    <definedName name="Z_1A8C061B_2301_11D3_BFD1_000039E37209_.wvu.Cols" localSheetId="18" hidden="1">#REF!,#REF!,#REF!</definedName>
    <definedName name="Z_1A8C061B_2301_11D3_BFD1_000039E37209_.wvu.Cols" localSheetId="22" hidden="1">#REF!,#REF!,#REF!</definedName>
    <definedName name="Z_1A8C061B_2301_11D3_BFD1_000039E37209_.wvu.Cols" localSheetId="3" hidden="1">#REF!,#REF!,#REF!</definedName>
    <definedName name="Z_1A8C061B_2301_11D3_BFD1_000039E37209_.wvu.Cols" localSheetId="4" hidden="1">#REF!,#REF!,#REF!</definedName>
    <definedName name="Z_1A8C061B_2301_11D3_BFD1_000039E37209_.wvu.Cols" localSheetId="5" hidden="1">#REF!,#REF!,#REF!</definedName>
    <definedName name="Z_1A8C061B_2301_11D3_BFD1_000039E37209_.wvu.Cols" localSheetId="6" hidden="1">#REF!,#REF!,#REF!</definedName>
    <definedName name="Z_1A8C061B_2301_11D3_BFD1_000039E37209_.wvu.Cols" localSheetId="9" hidden="1">#REF!,#REF!,#REF!</definedName>
    <definedName name="Z_1A8C061B_2301_11D3_BFD1_000039E37209_.wvu.Cols" localSheetId="10" hidden="1">#REF!,#REF!,#REF!</definedName>
    <definedName name="Z_1A8C061B_2301_11D3_BFD1_000039E37209_.wvu.Cols" localSheetId="25" hidden="1">#REF!,#REF!,#REF!</definedName>
    <definedName name="Z_1A8C061B_2301_11D3_BFD1_000039E37209_.wvu.Cols" localSheetId="26" hidden="1">#REF!,#REF!,#REF!</definedName>
    <definedName name="Z_1A8C061B_2301_11D3_BFD1_000039E37209_.wvu.Cols" localSheetId="27" hidden="1">#REF!,#REF!,#REF!</definedName>
    <definedName name="Z_1A8C061B_2301_11D3_BFD1_000039E37209_.wvu.Cols" localSheetId="30" hidden="1">#REF!,#REF!,#REF!</definedName>
    <definedName name="Z_1A8C061B_2301_11D3_BFD1_000039E37209_.wvu.Cols" localSheetId="16" hidden="1">#REF!,#REF!,#REF!</definedName>
    <definedName name="Z_1A8C061B_2301_11D3_BFD1_000039E37209_.wvu.Cols" localSheetId="21" hidden="1">#REF!,#REF!,#REF!</definedName>
    <definedName name="Z_1A8C061B_2301_11D3_BFD1_000039E37209_.wvu.Cols" localSheetId="23" hidden="1">#REF!,#REF!,#REF!</definedName>
    <definedName name="Z_1A8C061B_2301_11D3_BFD1_000039E37209_.wvu.Cols" localSheetId="24" hidden="1">#REF!,#REF!,#REF!</definedName>
    <definedName name="Z_1A8C061B_2301_11D3_BFD1_000039E37209_.wvu.Cols"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1" hidden="1">#REF!,#REF!,#REF!</definedName>
    <definedName name="Z_1A8C061B_2301_11D3_BFD1_000039E37209_.wvu.Rows" localSheetId="14" hidden="1">#REF!,#REF!,#REF!</definedName>
    <definedName name="Z_1A8C061B_2301_11D3_BFD1_000039E37209_.wvu.Rows" localSheetId="17" hidden="1">#REF!,#REF!,#REF!</definedName>
    <definedName name="Z_1A8C061B_2301_11D3_BFD1_000039E37209_.wvu.Rows" localSheetId="18" hidden="1">#REF!,#REF!,#REF!</definedName>
    <definedName name="Z_1A8C061B_2301_11D3_BFD1_000039E37209_.wvu.Rows" localSheetId="3" hidden="1">#REF!,#REF!,#REF!</definedName>
    <definedName name="Z_1A8C061B_2301_11D3_BFD1_000039E37209_.wvu.Rows" localSheetId="4" hidden="1">#REF!,#REF!,#REF!</definedName>
    <definedName name="Z_1A8C061B_2301_11D3_BFD1_000039E37209_.wvu.Rows" localSheetId="5" hidden="1">#REF!,#REF!,#REF!</definedName>
    <definedName name="Z_1A8C061B_2301_11D3_BFD1_000039E37209_.wvu.Rows" localSheetId="6" hidden="1">#REF!,#REF!,#REF!</definedName>
    <definedName name="Z_1A8C061B_2301_11D3_BFD1_000039E37209_.wvu.Rows" localSheetId="9" hidden="1">#REF!,#REF!,#REF!</definedName>
    <definedName name="Z_1A8C061B_2301_11D3_BFD1_000039E37209_.wvu.Rows" localSheetId="10" hidden="1">#REF!,#REF!,#REF!</definedName>
    <definedName name="Z_1A8C061B_2301_11D3_BFD1_000039E37209_.wvu.Rows" localSheetId="25" hidden="1">#REF!,#REF!,#REF!</definedName>
    <definedName name="Z_1A8C061B_2301_11D3_BFD1_000039E37209_.wvu.Rows" localSheetId="26" hidden="1">#REF!,#REF!,#REF!</definedName>
    <definedName name="Z_1A8C061B_2301_11D3_BFD1_000039E37209_.wvu.Rows" localSheetId="27" hidden="1">#REF!,#REF!,#REF!</definedName>
    <definedName name="Z_1A8C061B_2301_11D3_BFD1_000039E37209_.wvu.Rows" localSheetId="30" hidden="1">#REF!,#REF!,#REF!</definedName>
    <definedName name="Z_1A8C061B_2301_11D3_BFD1_000039E37209_.wvu.Rows" localSheetId="16" hidden="1">#REF!,#REF!,#REF!</definedName>
    <definedName name="Z_1A8C061B_2301_11D3_BFD1_000039E37209_.wvu.Rows" localSheetId="21" hidden="1">#REF!,#REF!,#REF!</definedName>
    <definedName name="Z_1A8C061B_2301_11D3_BFD1_000039E37209_.wvu.Rows" localSheetId="24" hidden="1">#REF!,#REF!,#REF!</definedName>
    <definedName name="Z_1A8C061B_2301_11D3_BFD1_000039E37209_.wvu.Rows" hidden="1">#REF!,#REF!,#REF!</definedName>
    <definedName name="Z_1A8C061C_2301_11D3_BFD1_000039E37209_.wvu.Cols" localSheetId="32" hidden="1">#REF!,#REF!,#REF!</definedName>
    <definedName name="Z_1A8C061C_2301_11D3_BFD1_000039E37209_.wvu.Cols" localSheetId="33" hidden="1">#REF!,#REF!,#REF!</definedName>
    <definedName name="Z_1A8C061C_2301_11D3_BFD1_000039E37209_.wvu.Cols" localSheetId="1" hidden="1">#REF!,#REF!,#REF!</definedName>
    <definedName name="Z_1A8C061C_2301_11D3_BFD1_000039E37209_.wvu.Cols" localSheetId="14" hidden="1">#REF!,#REF!,#REF!</definedName>
    <definedName name="Z_1A8C061C_2301_11D3_BFD1_000039E37209_.wvu.Cols" localSheetId="17" hidden="1">#REF!,#REF!,#REF!</definedName>
    <definedName name="Z_1A8C061C_2301_11D3_BFD1_000039E37209_.wvu.Cols" localSheetId="18" hidden="1">#REF!,#REF!,#REF!</definedName>
    <definedName name="Z_1A8C061C_2301_11D3_BFD1_000039E37209_.wvu.Cols" localSheetId="3" hidden="1">#REF!,#REF!,#REF!</definedName>
    <definedName name="Z_1A8C061C_2301_11D3_BFD1_000039E37209_.wvu.Cols" localSheetId="4" hidden="1">#REF!,#REF!,#REF!</definedName>
    <definedName name="Z_1A8C061C_2301_11D3_BFD1_000039E37209_.wvu.Cols" localSheetId="5" hidden="1">#REF!,#REF!,#REF!</definedName>
    <definedName name="Z_1A8C061C_2301_11D3_BFD1_000039E37209_.wvu.Cols" localSheetId="6" hidden="1">#REF!,#REF!,#REF!</definedName>
    <definedName name="Z_1A8C061C_2301_11D3_BFD1_000039E37209_.wvu.Cols" localSheetId="9" hidden="1">#REF!,#REF!,#REF!</definedName>
    <definedName name="Z_1A8C061C_2301_11D3_BFD1_000039E37209_.wvu.Cols" localSheetId="10" hidden="1">#REF!,#REF!,#REF!</definedName>
    <definedName name="Z_1A8C061C_2301_11D3_BFD1_000039E37209_.wvu.Cols" localSheetId="25" hidden="1">#REF!,#REF!,#REF!</definedName>
    <definedName name="Z_1A8C061C_2301_11D3_BFD1_000039E37209_.wvu.Cols" localSheetId="26" hidden="1">#REF!,#REF!,#REF!</definedName>
    <definedName name="Z_1A8C061C_2301_11D3_BFD1_000039E37209_.wvu.Cols" localSheetId="27" hidden="1">#REF!,#REF!,#REF!</definedName>
    <definedName name="Z_1A8C061C_2301_11D3_BFD1_000039E37209_.wvu.Cols" localSheetId="30" hidden="1">#REF!,#REF!,#REF!</definedName>
    <definedName name="Z_1A8C061C_2301_11D3_BFD1_000039E37209_.wvu.Cols" localSheetId="16" hidden="1">#REF!,#REF!,#REF!</definedName>
    <definedName name="Z_1A8C061C_2301_11D3_BFD1_000039E37209_.wvu.Cols" localSheetId="21" hidden="1">#REF!,#REF!,#REF!</definedName>
    <definedName name="Z_1A8C061C_2301_11D3_BFD1_000039E37209_.wvu.Cols" localSheetId="24" hidden="1">#REF!,#REF!,#REF!</definedName>
    <definedName name="Z_1A8C061C_2301_11D3_BFD1_000039E37209_.wvu.Cols" hidden="1">#REF!,#REF!,#REF!</definedName>
    <definedName name="Z_1A8C061C_2301_11D3_BFD1_000039E37209_.wvu.Rows" localSheetId="32" hidden="1">#REF!,#REF!,#REF!</definedName>
    <definedName name="Z_1A8C061C_2301_11D3_BFD1_000039E37209_.wvu.Rows" localSheetId="33" hidden="1">#REF!,#REF!,#REF!</definedName>
    <definedName name="Z_1A8C061C_2301_11D3_BFD1_000039E37209_.wvu.Rows" localSheetId="1" hidden="1">#REF!,#REF!,#REF!</definedName>
    <definedName name="Z_1A8C061C_2301_11D3_BFD1_000039E37209_.wvu.Rows" localSheetId="14" hidden="1">#REF!,#REF!,#REF!</definedName>
    <definedName name="Z_1A8C061C_2301_11D3_BFD1_000039E37209_.wvu.Rows" localSheetId="18" hidden="1">#REF!,#REF!,#REF!</definedName>
    <definedName name="Z_1A8C061C_2301_11D3_BFD1_000039E37209_.wvu.Rows" localSheetId="3" hidden="1">#REF!,#REF!,#REF!</definedName>
    <definedName name="Z_1A8C061C_2301_11D3_BFD1_000039E37209_.wvu.Rows" localSheetId="4" hidden="1">#REF!,#REF!,#REF!</definedName>
    <definedName name="Z_1A8C061C_2301_11D3_BFD1_000039E37209_.wvu.Rows" localSheetId="5" hidden="1">#REF!,#REF!,#REF!</definedName>
    <definedName name="Z_1A8C061C_2301_11D3_BFD1_000039E37209_.wvu.Rows" localSheetId="6" hidden="1">#REF!,#REF!,#REF!</definedName>
    <definedName name="Z_1A8C061C_2301_11D3_BFD1_000039E37209_.wvu.Rows" localSheetId="9" hidden="1">#REF!,#REF!,#REF!</definedName>
    <definedName name="Z_1A8C061C_2301_11D3_BFD1_000039E37209_.wvu.Rows" localSheetId="25" hidden="1">#REF!,#REF!,#REF!</definedName>
    <definedName name="Z_1A8C061C_2301_11D3_BFD1_000039E37209_.wvu.Rows" localSheetId="26" hidden="1">#REF!,#REF!,#REF!</definedName>
    <definedName name="Z_1A8C061C_2301_11D3_BFD1_000039E37209_.wvu.Rows" localSheetId="27" hidden="1">#REF!,#REF!,#REF!</definedName>
    <definedName name="Z_1A8C061C_2301_11D3_BFD1_000039E37209_.wvu.Rows" localSheetId="30" hidden="1">#REF!,#REF!,#REF!</definedName>
    <definedName name="Z_1A8C061C_2301_11D3_BFD1_000039E37209_.wvu.Rows" localSheetId="16" hidden="1">#REF!,#REF!,#REF!</definedName>
    <definedName name="Z_1A8C061C_2301_11D3_BFD1_000039E37209_.wvu.Rows" localSheetId="21" hidden="1">#REF!,#REF!,#REF!</definedName>
    <definedName name="Z_1A8C061C_2301_11D3_BFD1_000039E37209_.wvu.Rows" hidden="1">#REF!,#REF!,#REF!</definedName>
    <definedName name="Z_1A8C061E_2301_11D3_BFD1_000039E37209_.wvu.Cols" localSheetId="32" hidden="1">#REF!,#REF!,#REF!</definedName>
    <definedName name="Z_1A8C061E_2301_11D3_BFD1_000039E37209_.wvu.Cols" localSheetId="33" hidden="1">#REF!,#REF!,#REF!</definedName>
    <definedName name="Z_1A8C061E_2301_11D3_BFD1_000039E37209_.wvu.Cols" localSheetId="1" hidden="1">#REF!,#REF!,#REF!</definedName>
    <definedName name="Z_1A8C061E_2301_11D3_BFD1_000039E37209_.wvu.Cols" localSheetId="14" hidden="1">#REF!,#REF!,#REF!</definedName>
    <definedName name="Z_1A8C061E_2301_11D3_BFD1_000039E37209_.wvu.Cols" localSheetId="18" hidden="1">#REF!,#REF!,#REF!</definedName>
    <definedName name="Z_1A8C061E_2301_11D3_BFD1_000039E37209_.wvu.Cols" localSheetId="3" hidden="1">#REF!,#REF!,#REF!</definedName>
    <definedName name="Z_1A8C061E_2301_11D3_BFD1_000039E37209_.wvu.Cols" localSheetId="4" hidden="1">#REF!,#REF!,#REF!</definedName>
    <definedName name="Z_1A8C061E_2301_11D3_BFD1_000039E37209_.wvu.Cols" localSheetId="5" hidden="1">#REF!,#REF!,#REF!</definedName>
    <definedName name="Z_1A8C061E_2301_11D3_BFD1_000039E37209_.wvu.Cols" localSheetId="6" hidden="1">#REF!,#REF!,#REF!</definedName>
    <definedName name="Z_1A8C061E_2301_11D3_BFD1_000039E37209_.wvu.Cols" localSheetId="9" hidden="1">#REF!,#REF!,#REF!</definedName>
    <definedName name="Z_1A8C061E_2301_11D3_BFD1_000039E37209_.wvu.Cols" localSheetId="25" hidden="1">#REF!,#REF!,#REF!</definedName>
    <definedName name="Z_1A8C061E_2301_11D3_BFD1_000039E37209_.wvu.Cols" localSheetId="26" hidden="1">#REF!,#REF!,#REF!</definedName>
    <definedName name="Z_1A8C061E_2301_11D3_BFD1_000039E37209_.wvu.Cols" localSheetId="27" hidden="1">#REF!,#REF!,#REF!</definedName>
    <definedName name="Z_1A8C061E_2301_11D3_BFD1_000039E37209_.wvu.Cols" localSheetId="30" hidden="1">#REF!,#REF!,#REF!</definedName>
    <definedName name="Z_1A8C061E_2301_11D3_BFD1_000039E37209_.wvu.Cols" localSheetId="16" hidden="1">#REF!,#REF!,#REF!</definedName>
    <definedName name="Z_1A8C061E_2301_11D3_BFD1_000039E37209_.wvu.Cols" localSheetId="21" hidden="1">#REF!,#REF!,#REF!</definedName>
    <definedName name="Z_1A8C061E_2301_11D3_BFD1_000039E37209_.wvu.Cols" hidden="1">#REF!,#REF!,#REF!</definedName>
    <definedName name="Z_1A8C061E_2301_11D3_BFD1_000039E37209_.wvu.Rows" localSheetId="32" hidden="1">#REF!,#REF!,#REF!</definedName>
    <definedName name="Z_1A8C061E_2301_11D3_BFD1_000039E37209_.wvu.Rows" localSheetId="33" hidden="1">#REF!,#REF!,#REF!</definedName>
    <definedName name="Z_1A8C061E_2301_11D3_BFD1_000039E37209_.wvu.Rows" localSheetId="1" hidden="1">#REF!,#REF!,#REF!</definedName>
    <definedName name="Z_1A8C061E_2301_11D3_BFD1_000039E37209_.wvu.Rows" localSheetId="14" hidden="1">#REF!,#REF!,#REF!</definedName>
    <definedName name="Z_1A8C061E_2301_11D3_BFD1_000039E37209_.wvu.Rows" localSheetId="18" hidden="1">#REF!,#REF!,#REF!</definedName>
    <definedName name="Z_1A8C061E_2301_11D3_BFD1_000039E37209_.wvu.Rows" localSheetId="3" hidden="1">#REF!,#REF!,#REF!</definedName>
    <definedName name="Z_1A8C061E_2301_11D3_BFD1_000039E37209_.wvu.Rows" localSheetId="4" hidden="1">#REF!,#REF!,#REF!</definedName>
    <definedName name="Z_1A8C061E_2301_11D3_BFD1_000039E37209_.wvu.Rows" localSheetId="5" hidden="1">#REF!,#REF!,#REF!</definedName>
    <definedName name="Z_1A8C061E_2301_11D3_BFD1_000039E37209_.wvu.Rows" localSheetId="6" hidden="1">#REF!,#REF!,#REF!</definedName>
    <definedName name="Z_1A8C061E_2301_11D3_BFD1_000039E37209_.wvu.Rows" localSheetId="9" hidden="1">#REF!,#REF!,#REF!</definedName>
    <definedName name="Z_1A8C061E_2301_11D3_BFD1_000039E37209_.wvu.Rows" localSheetId="25" hidden="1">#REF!,#REF!,#REF!</definedName>
    <definedName name="Z_1A8C061E_2301_11D3_BFD1_000039E37209_.wvu.Rows" localSheetId="26" hidden="1">#REF!,#REF!,#REF!</definedName>
    <definedName name="Z_1A8C061E_2301_11D3_BFD1_000039E37209_.wvu.Rows" localSheetId="27" hidden="1">#REF!,#REF!,#REF!</definedName>
    <definedName name="Z_1A8C061E_2301_11D3_BFD1_000039E37209_.wvu.Rows" localSheetId="30" hidden="1">#REF!,#REF!,#REF!</definedName>
    <definedName name="Z_1A8C061E_2301_11D3_BFD1_000039E37209_.wvu.Rows" localSheetId="16" hidden="1">#REF!,#REF!,#REF!</definedName>
    <definedName name="Z_1A8C061E_2301_11D3_BFD1_000039E37209_.wvu.Rows" localSheetId="21" hidden="1">#REF!,#REF!,#REF!</definedName>
    <definedName name="Z_1A8C061E_2301_11D3_BFD1_000039E37209_.wvu.Rows" hidden="1">#REF!,#REF!,#REF!</definedName>
    <definedName name="Z_1A8C061F_2301_11D3_BFD1_000039E37209_.wvu.Cols" localSheetId="32" hidden="1">#REF!,#REF!,#REF!</definedName>
    <definedName name="Z_1A8C061F_2301_11D3_BFD1_000039E37209_.wvu.Cols" localSheetId="33" hidden="1">#REF!,#REF!,#REF!</definedName>
    <definedName name="Z_1A8C061F_2301_11D3_BFD1_000039E37209_.wvu.Cols" localSheetId="1" hidden="1">#REF!,#REF!,#REF!</definedName>
    <definedName name="Z_1A8C061F_2301_11D3_BFD1_000039E37209_.wvu.Cols" localSheetId="14" hidden="1">#REF!,#REF!,#REF!</definedName>
    <definedName name="Z_1A8C061F_2301_11D3_BFD1_000039E37209_.wvu.Cols" localSheetId="18" hidden="1">#REF!,#REF!,#REF!</definedName>
    <definedName name="Z_1A8C061F_2301_11D3_BFD1_000039E37209_.wvu.Cols" localSheetId="3" hidden="1">#REF!,#REF!,#REF!</definedName>
    <definedName name="Z_1A8C061F_2301_11D3_BFD1_000039E37209_.wvu.Cols" localSheetId="4" hidden="1">#REF!,#REF!,#REF!</definedName>
    <definedName name="Z_1A8C061F_2301_11D3_BFD1_000039E37209_.wvu.Cols" localSheetId="5" hidden="1">#REF!,#REF!,#REF!</definedName>
    <definedName name="Z_1A8C061F_2301_11D3_BFD1_000039E37209_.wvu.Cols" localSheetId="6" hidden="1">#REF!,#REF!,#REF!</definedName>
    <definedName name="Z_1A8C061F_2301_11D3_BFD1_000039E37209_.wvu.Cols" localSheetId="9" hidden="1">#REF!,#REF!,#REF!</definedName>
    <definedName name="Z_1A8C061F_2301_11D3_BFD1_000039E37209_.wvu.Cols" localSheetId="25" hidden="1">#REF!,#REF!,#REF!</definedName>
    <definedName name="Z_1A8C061F_2301_11D3_BFD1_000039E37209_.wvu.Cols" localSheetId="26" hidden="1">#REF!,#REF!,#REF!</definedName>
    <definedName name="Z_1A8C061F_2301_11D3_BFD1_000039E37209_.wvu.Cols" localSheetId="27" hidden="1">#REF!,#REF!,#REF!</definedName>
    <definedName name="Z_1A8C061F_2301_11D3_BFD1_000039E37209_.wvu.Cols" localSheetId="30" hidden="1">#REF!,#REF!,#REF!</definedName>
    <definedName name="Z_1A8C061F_2301_11D3_BFD1_000039E37209_.wvu.Cols" localSheetId="16" hidden="1">#REF!,#REF!,#REF!</definedName>
    <definedName name="Z_1A8C061F_2301_11D3_BFD1_000039E37209_.wvu.Cols" localSheetId="21" hidden="1">#REF!,#REF!,#REF!</definedName>
    <definedName name="Z_1A8C061F_2301_11D3_BFD1_000039E37209_.wvu.Cols" hidden="1">#REF!,#REF!,#REF!</definedName>
    <definedName name="Z_1A8C061F_2301_11D3_BFD1_000039E37209_.wvu.Rows" localSheetId="32" hidden="1">#REF!,#REF!,#REF!</definedName>
    <definedName name="Z_1A8C061F_2301_11D3_BFD1_000039E37209_.wvu.Rows" localSheetId="33" hidden="1">#REF!,#REF!,#REF!</definedName>
    <definedName name="Z_1A8C061F_2301_11D3_BFD1_000039E37209_.wvu.Rows" localSheetId="1" hidden="1">#REF!,#REF!,#REF!</definedName>
    <definedName name="Z_1A8C061F_2301_11D3_BFD1_000039E37209_.wvu.Rows" localSheetId="14" hidden="1">#REF!,#REF!,#REF!</definedName>
    <definedName name="Z_1A8C061F_2301_11D3_BFD1_000039E37209_.wvu.Rows" localSheetId="18" hidden="1">#REF!,#REF!,#REF!</definedName>
    <definedName name="Z_1A8C061F_2301_11D3_BFD1_000039E37209_.wvu.Rows" localSheetId="3" hidden="1">#REF!,#REF!,#REF!</definedName>
    <definedName name="Z_1A8C061F_2301_11D3_BFD1_000039E37209_.wvu.Rows" localSheetId="4" hidden="1">#REF!,#REF!,#REF!</definedName>
    <definedName name="Z_1A8C061F_2301_11D3_BFD1_000039E37209_.wvu.Rows" localSheetId="5" hidden="1">#REF!,#REF!,#REF!</definedName>
    <definedName name="Z_1A8C061F_2301_11D3_BFD1_000039E37209_.wvu.Rows" localSheetId="6" hidden="1">#REF!,#REF!,#REF!</definedName>
    <definedName name="Z_1A8C061F_2301_11D3_BFD1_000039E37209_.wvu.Rows" localSheetId="9" hidden="1">#REF!,#REF!,#REF!</definedName>
    <definedName name="Z_1A8C061F_2301_11D3_BFD1_000039E37209_.wvu.Rows" localSheetId="25" hidden="1">#REF!,#REF!,#REF!</definedName>
    <definedName name="Z_1A8C061F_2301_11D3_BFD1_000039E37209_.wvu.Rows" localSheetId="26" hidden="1">#REF!,#REF!,#REF!</definedName>
    <definedName name="Z_1A8C061F_2301_11D3_BFD1_000039E37209_.wvu.Rows" localSheetId="27" hidden="1">#REF!,#REF!,#REF!</definedName>
    <definedName name="Z_1A8C061F_2301_11D3_BFD1_000039E37209_.wvu.Rows" localSheetId="30" hidden="1">#REF!,#REF!,#REF!</definedName>
    <definedName name="Z_1A8C061F_2301_11D3_BFD1_000039E37209_.wvu.Rows" localSheetId="16" hidden="1">#REF!,#REF!,#REF!</definedName>
    <definedName name="Z_1A8C061F_2301_11D3_BFD1_000039E37209_.wvu.Rows" localSheetId="21" hidden="1">#REF!,#REF!,#REF!</definedName>
    <definedName name="Z_1A8C061F_2301_11D3_BFD1_000039E37209_.wvu.Rows" hidden="1">#REF!,#REF!,#REF!</definedName>
    <definedName name="Z_95224721_0485_11D4_BFD1_00508B5F4DA4_.wvu.Cols" localSheetId="31" hidden="1">#REF!</definedName>
    <definedName name="Z_95224721_0485_11D4_BFD1_00508B5F4DA4_.wvu.Cols" localSheetId="32" hidden="1">#REF!</definedName>
    <definedName name="Z_95224721_0485_11D4_BFD1_00508B5F4DA4_.wvu.Cols" localSheetId="33" hidden="1">#REF!</definedName>
    <definedName name="Z_95224721_0485_11D4_BFD1_00508B5F4DA4_.wvu.Cols" localSheetId="1" hidden="1">#REF!</definedName>
    <definedName name="Z_95224721_0485_11D4_BFD1_00508B5F4DA4_.wvu.Cols" localSheetId="11"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22" hidden="1">#REF!</definedName>
    <definedName name="Z_95224721_0485_11D4_BFD1_00508B5F4DA4_.wvu.Cols" localSheetId="3" hidden="1">#REF!</definedName>
    <definedName name="Z_95224721_0485_11D4_BFD1_00508B5F4DA4_.wvu.Cols" localSheetId="4" hidden="1">#REF!</definedName>
    <definedName name="Z_95224721_0485_11D4_BFD1_00508B5F4DA4_.wvu.Cols" localSheetId="5" hidden="1">#REF!</definedName>
    <definedName name="Z_95224721_0485_11D4_BFD1_00508B5F4DA4_.wvu.Cols" localSheetId="6" hidden="1">#REF!</definedName>
    <definedName name="Z_95224721_0485_11D4_BFD1_00508B5F4DA4_.wvu.Cols" localSheetId="9" hidden="1">#REF!</definedName>
    <definedName name="Z_95224721_0485_11D4_BFD1_00508B5F4DA4_.wvu.Cols" localSheetId="10" hidden="1">#REF!</definedName>
    <definedName name="Z_95224721_0485_11D4_BFD1_00508B5F4DA4_.wvu.Cols" localSheetId="25" hidden="1">#REF!</definedName>
    <definedName name="Z_95224721_0485_11D4_BFD1_00508B5F4DA4_.wvu.Cols" localSheetId="26" hidden="1">#REF!</definedName>
    <definedName name="Z_95224721_0485_11D4_BFD1_00508B5F4DA4_.wvu.Cols" localSheetId="27" hidden="1">#REF!</definedName>
    <definedName name="Z_95224721_0485_11D4_BFD1_00508B5F4DA4_.wvu.Cols" localSheetId="30" hidden="1">#REF!</definedName>
    <definedName name="Z_95224721_0485_11D4_BFD1_00508B5F4DA4_.wvu.Cols" localSheetId="16" hidden="1">#REF!</definedName>
    <definedName name="Z_95224721_0485_11D4_BFD1_00508B5F4DA4_.wvu.Cols" localSheetId="21" hidden="1">#REF!</definedName>
    <definedName name="Z_95224721_0485_11D4_BFD1_00508B5F4DA4_.wvu.Cols" localSheetId="23" hidden="1">#REF!</definedName>
    <definedName name="Z_95224721_0485_11D4_BFD1_00508B5F4DA4_.wvu.Cols" localSheetId="24" hidden="1">#REF!</definedName>
    <definedName name="Z_95224721_0485_11D4_BFD1_00508B5F4DA4_.wvu.Cols" hidden="1">#REF!</definedName>
    <definedName name="zc" localSheetId="31" hidden="1">{"Riqfin97",#N/A,FALSE,"Tran";"Riqfinpro",#N/A,FALSE,"Tran"}</definedName>
    <definedName name="zc" localSheetId="32" hidden="1">{"Riqfin97",#N/A,FALSE,"Tran";"Riqfinpro",#N/A,FALSE,"Tran"}</definedName>
    <definedName name="zc" localSheetId="33" hidden="1">{"Riqfin97",#N/A,FALSE,"Tran";"Riqfinpro",#N/A,FALSE,"Tran"}</definedName>
    <definedName name="zc" localSheetId="1" hidden="1">{"Riqfin97",#N/A,FALSE,"Tran";"Riqfinpro",#N/A,FALSE,"Tran"}</definedName>
    <definedName name="zc" localSheetId="11" hidden="1">{"Riqfin97",#N/A,FALSE,"Tran";"Riqfinpro",#N/A,FALSE,"Tran"}</definedName>
    <definedName name="zc" localSheetId="14" hidden="1">{"Riqfin97",#N/A,FALSE,"Tran";"Riqfinpro",#N/A,FALSE,"Tran"}</definedName>
    <definedName name="zc" localSheetId="15" hidden="1">{"Riqfin97",#N/A,FALSE,"Tran";"Riqfinpro",#N/A,FALSE,"Tran"}</definedName>
    <definedName name="zc" localSheetId="17" hidden="1">{"Riqfin97",#N/A,FALSE,"Tran";"Riqfinpro",#N/A,FALSE,"Tran"}</definedName>
    <definedName name="zc" localSheetId="18" hidden="1">{"Riqfin97",#N/A,FALSE,"Tran";"Riqfinpro",#N/A,FALSE,"Tran"}</definedName>
    <definedName name="zc" localSheetId="22" hidden="1">{"Riqfin97",#N/A,FALSE,"Tran";"Riqfinpro",#N/A,FALSE,"Tran"}</definedName>
    <definedName name="zc" localSheetId="2" hidden="1">{"Riqfin97",#N/A,FALSE,"Tran";"Riqfinpro",#N/A,FALSE,"Tran"}</definedName>
    <definedName name="zc" localSheetId="3" hidden="1">{"Riqfin97",#N/A,FALSE,"Tran";"Riqfinpro",#N/A,FALSE,"Tran"}</definedName>
    <definedName name="zc" localSheetId="4" hidden="1">{"Riqfin97",#N/A,FALSE,"Tran";"Riqfinpro",#N/A,FALSE,"Tran"}</definedName>
    <definedName name="zc" localSheetId="5" hidden="1">{"Riqfin97",#N/A,FALSE,"Tran";"Riqfinpro",#N/A,FALSE,"Tran"}</definedName>
    <definedName name="zc" localSheetId="6" hidden="1">{"Riqfin97",#N/A,FALSE,"Tran";"Riqfinpro",#N/A,FALSE,"Tran"}</definedName>
    <definedName name="zc" localSheetId="9" hidden="1">{"Riqfin97",#N/A,FALSE,"Tran";"Riqfinpro",#N/A,FALSE,"Tran"}</definedName>
    <definedName name="zc" localSheetId="10" hidden="1">{"Riqfin97",#N/A,FALSE,"Tran";"Riqfinpro",#N/A,FALSE,"Tran"}</definedName>
    <definedName name="zc" localSheetId="0" hidden="1">{"Riqfin97",#N/A,FALSE,"Tran";"Riqfinpro",#N/A,FALSE,"Tran"}</definedName>
    <definedName name="zc" localSheetId="25" hidden="1">{"Riqfin97",#N/A,FALSE,"Tran";"Riqfinpro",#N/A,FALSE,"Tran"}</definedName>
    <definedName name="zc" localSheetId="26" hidden="1">{"Riqfin97",#N/A,FALSE,"Tran";"Riqfinpro",#N/A,FALSE,"Tran"}</definedName>
    <definedName name="zc" localSheetId="27" hidden="1">{"Riqfin97",#N/A,FALSE,"Tran";"Riqfinpro",#N/A,FALSE,"Tran"}</definedName>
    <definedName name="zc" localSheetId="28" hidden="1">{"Riqfin97",#N/A,FALSE,"Tran";"Riqfinpro",#N/A,FALSE,"Tran"}</definedName>
    <definedName name="zc" localSheetId="30" hidden="1">{"Riqfin97",#N/A,FALSE,"Tran";"Riqfinpro",#N/A,FALSE,"Tran"}</definedName>
    <definedName name="zc" localSheetId="16" hidden="1">{"Riqfin97",#N/A,FALSE,"Tran";"Riqfinpro",#N/A,FALSE,"Tran"}</definedName>
    <definedName name="zc" localSheetId="21" hidden="1">{"Riqfin97",#N/A,FALSE,"Tran";"Riqfinpro",#N/A,FALSE,"Tran"}</definedName>
    <definedName name="zc" localSheetId="23" hidden="1">{"Riqfin97",#N/A,FALSE,"Tran";"Riqfinpro",#N/A,FALSE,"Tran"}</definedName>
    <definedName name="zc" localSheetId="24" hidden="1">{"Riqfin97",#N/A,FALSE,"Tran";"Riqfinpro",#N/A,FALSE,"Tran"}</definedName>
    <definedName name="zc" hidden="1">{"Riqfin97",#N/A,FALSE,"Tran";"Riqfinpro",#N/A,FALSE,"Tran"}</definedName>
    <definedName name="zio" localSheetId="31" hidden="1">{"Tab1",#N/A,FALSE,"P";"Tab2",#N/A,FALSE,"P"}</definedName>
    <definedName name="zio" localSheetId="32" hidden="1">{"Tab1",#N/A,FALSE,"P";"Tab2",#N/A,FALSE,"P"}</definedName>
    <definedName name="zio" localSheetId="33" hidden="1">{"Tab1",#N/A,FALSE,"P";"Tab2",#N/A,FALSE,"P"}</definedName>
    <definedName name="zio" localSheetId="1" hidden="1">{"Tab1",#N/A,FALSE,"P";"Tab2",#N/A,FALSE,"P"}</definedName>
    <definedName name="zio" localSheetId="11" hidden="1">{"Tab1",#N/A,FALSE,"P";"Tab2",#N/A,FALSE,"P"}</definedName>
    <definedName name="zio" localSheetId="14" hidden="1">{"Tab1",#N/A,FALSE,"P";"Tab2",#N/A,FALSE,"P"}</definedName>
    <definedName name="zio" localSheetId="15" hidden="1">{"Tab1",#N/A,FALSE,"P";"Tab2",#N/A,FALSE,"P"}</definedName>
    <definedName name="zio" localSheetId="17" hidden="1">{"Tab1",#N/A,FALSE,"P";"Tab2",#N/A,FALSE,"P"}</definedName>
    <definedName name="zio" localSheetId="18" hidden="1">{"Tab1",#N/A,FALSE,"P";"Tab2",#N/A,FALSE,"P"}</definedName>
    <definedName name="zio" localSheetId="22" hidden="1">{"Tab1",#N/A,FALSE,"P";"Tab2",#N/A,FALSE,"P"}</definedName>
    <definedName name="zio" localSheetId="2" hidden="1">{"Tab1",#N/A,FALSE,"P";"Tab2",#N/A,FALSE,"P"}</definedName>
    <definedName name="zio" localSheetId="3" hidden="1">{"Tab1",#N/A,FALSE,"P";"Tab2",#N/A,FALSE,"P"}</definedName>
    <definedName name="zio" localSheetId="4" hidden="1">{"Tab1",#N/A,FALSE,"P";"Tab2",#N/A,FALSE,"P"}</definedName>
    <definedName name="zio" localSheetId="5" hidden="1">{"Tab1",#N/A,FALSE,"P";"Tab2",#N/A,FALSE,"P"}</definedName>
    <definedName name="zio" localSheetId="6" hidden="1">{"Tab1",#N/A,FALSE,"P";"Tab2",#N/A,FALSE,"P"}</definedName>
    <definedName name="zio" localSheetId="9" hidden="1">{"Tab1",#N/A,FALSE,"P";"Tab2",#N/A,FALSE,"P"}</definedName>
    <definedName name="zio" localSheetId="10" hidden="1">{"Tab1",#N/A,FALSE,"P";"Tab2",#N/A,FALSE,"P"}</definedName>
    <definedName name="zio" localSheetId="0" hidden="1">{"Tab1",#N/A,FALSE,"P";"Tab2",#N/A,FALSE,"P"}</definedName>
    <definedName name="zio" localSheetId="25" hidden="1">{"Tab1",#N/A,FALSE,"P";"Tab2",#N/A,FALSE,"P"}</definedName>
    <definedName name="zio" localSheetId="26" hidden="1">{"Tab1",#N/A,FALSE,"P";"Tab2",#N/A,FALSE,"P"}</definedName>
    <definedName name="zio" localSheetId="27" hidden="1">{"Tab1",#N/A,FALSE,"P";"Tab2",#N/A,FALSE,"P"}</definedName>
    <definedName name="zio" localSheetId="28" hidden="1">{"Tab1",#N/A,FALSE,"P";"Tab2",#N/A,FALSE,"P"}</definedName>
    <definedName name="zio" localSheetId="30" hidden="1">{"Tab1",#N/A,FALSE,"P";"Tab2",#N/A,FALSE,"P"}</definedName>
    <definedName name="zio" localSheetId="16" hidden="1">{"Tab1",#N/A,FALSE,"P";"Tab2",#N/A,FALSE,"P"}</definedName>
    <definedName name="zio" localSheetId="21" hidden="1">{"Tab1",#N/A,FALSE,"P";"Tab2",#N/A,FALSE,"P"}</definedName>
    <definedName name="zio" localSheetId="23" hidden="1">{"Tab1",#N/A,FALSE,"P";"Tab2",#N/A,FALSE,"P"}</definedName>
    <definedName name="zio" localSheetId="24" hidden="1">{"Tab1",#N/A,FALSE,"P";"Tab2",#N/A,FALSE,"P"}</definedName>
    <definedName name="zio" hidden="1">{"Tab1",#N/A,FALSE,"P";"Tab2",#N/A,FALSE,"P"}</definedName>
    <definedName name="zn" localSheetId="31" hidden="1">{"bop94-99",#N/A,FALSE,"BOP";"bgdp94-99",#N/A,FALSE,"BOPGDP";"exp94-99",#N/A,FALSE,"EXP";"imp94-99",#N/A,FALSE,"IMP";"tt9499",#N/A,FALSE,"TT";"ss94-99",#N/A,FALSE,"SERV";"tran94-99",#N/A,FALSE,"TRAN";"dis95-98",#N/A,FALSE,"DISB";"amor94-99",#N/A,FALSE,"AMOR";"int94-98",#N/A,FALSE,"INT";"debt94-99",#N/A,FALSE,"DEBT"}</definedName>
    <definedName name="zn" localSheetId="32" hidden="1">{"bop94-99",#N/A,FALSE,"BOP";"bgdp94-99",#N/A,FALSE,"BOPGDP";"exp94-99",#N/A,FALSE,"EXP";"imp94-99",#N/A,FALSE,"IMP";"tt9499",#N/A,FALSE,"TT";"ss94-99",#N/A,FALSE,"SERV";"tran94-99",#N/A,FALSE,"TRAN";"dis95-98",#N/A,FALSE,"DISB";"amor94-99",#N/A,FALSE,"AMOR";"int94-98",#N/A,FALSE,"INT";"debt94-99",#N/A,FALSE,"DEBT"}</definedName>
    <definedName name="zn" localSheetId="33" hidden="1">{"bop94-99",#N/A,FALSE,"BOP";"bgdp94-99",#N/A,FALSE,"BOPGDP";"exp94-99",#N/A,FALSE,"EXP";"imp94-99",#N/A,FALSE,"IMP";"tt9499",#N/A,FALSE,"TT";"ss94-99",#N/A,FALSE,"SERV";"tran94-99",#N/A,FALSE,"TRAN";"dis95-98",#N/A,FALSE,"DISB";"amor94-99",#N/A,FALSE,"AMOR";"int94-98",#N/A,FALSE,"INT";"debt94-99",#N/A,FALSE,"DEBT"}</definedName>
    <definedName name="zn" localSheetId="1"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14" hidden="1">{"bop94-99",#N/A,FALSE,"BOP";"bgdp94-99",#N/A,FALSE,"BOPGDP";"exp94-99",#N/A,FALSE,"EXP";"imp94-99",#N/A,FALSE,"IMP";"tt9499",#N/A,FALSE,"TT";"ss94-99",#N/A,FALSE,"SERV";"tran94-99",#N/A,FALSE,"TRAN";"dis95-98",#N/A,FALSE,"DISB";"amor94-99",#N/A,FALSE,"AMOR";"int94-98",#N/A,FALSE,"INT";"debt94-99",#N/A,FALSE,"DEBT"}</definedName>
    <definedName name="zn" localSheetId="15" hidden="1">{"bop94-99",#N/A,FALSE,"BOP";"bgdp94-99",#N/A,FALSE,"BOPGDP";"exp94-99",#N/A,FALSE,"EXP";"imp94-99",#N/A,FALSE,"IMP";"tt9499",#N/A,FALSE,"TT";"ss94-99",#N/A,FALSE,"SERV";"tran94-99",#N/A,FALSE,"TRAN";"dis95-98",#N/A,FALSE,"DISB";"amor94-99",#N/A,FALSE,"AMOR";"int94-98",#N/A,FALSE,"INT";"debt94-99",#N/A,FALSE,"DEBT"}</definedName>
    <definedName name="zn" localSheetId="17" hidden="1">{"bop94-99",#N/A,FALSE,"BOP";"bgdp94-99",#N/A,FALSE,"BOPGDP";"exp94-99",#N/A,FALSE,"EXP";"imp94-99",#N/A,FALSE,"IMP";"tt9499",#N/A,FALSE,"TT";"ss94-99",#N/A,FALSE,"SERV";"tran94-99",#N/A,FALSE,"TRAN";"dis95-98",#N/A,FALSE,"DISB";"amor94-99",#N/A,FALSE,"AMOR";"int94-98",#N/A,FALSE,"INT";"debt94-99",#N/A,FALSE,"DEBT"}</definedName>
    <definedName name="zn" localSheetId="18" hidden="1">{"bop94-99",#N/A,FALSE,"BOP";"bgdp94-99",#N/A,FALSE,"BOPGDP";"exp94-99",#N/A,FALSE,"EXP";"imp94-99",#N/A,FALSE,"IMP";"tt9499",#N/A,FALSE,"TT";"ss94-99",#N/A,FALSE,"SERV";"tran94-99",#N/A,FALSE,"TRAN";"dis95-98",#N/A,FALSE,"DISB";"amor94-99",#N/A,FALSE,"AMOR";"int94-98",#N/A,FALSE,"INT";"debt94-99",#N/A,FALSE,"DEBT"}</definedName>
    <definedName name="zn" localSheetId="22" hidden="1">{"bop94-99",#N/A,FALSE,"BOP";"bgdp94-99",#N/A,FALSE,"BOPGDP";"exp94-99",#N/A,FALSE,"EXP";"imp94-99",#N/A,FALSE,"IMP";"tt9499",#N/A,FALSE,"TT";"ss94-99",#N/A,FALSE,"SERV";"tran94-99",#N/A,FALSE,"TRAN";"dis95-98",#N/A,FALSE,"DISB";"amor94-99",#N/A,FALSE,"AMOR";"int94-98",#N/A,FALSE,"INT";"debt94-99",#N/A,FALSE,"DEBT"}</definedName>
    <definedName name="zn" localSheetId="2" hidden="1">{"bop94-99",#N/A,FALSE,"BOP";"bgdp94-99",#N/A,FALSE,"BOPGDP";"exp94-99",#N/A,FALSE,"EXP";"imp94-99",#N/A,FALSE,"IMP";"tt9499",#N/A,FALSE,"TT";"ss94-99",#N/A,FALSE,"SERV";"tran94-99",#N/A,FALSE,"TRAN";"dis95-98",#N/A,FALSE,"DISB";"amor94-99",#N/A,FALSE,"AMOR";"int94-98",#N/A,FALSE,"INT";"debt94-99",#N/A,FALSE,"DEBT"}</definedName>
    <definedName name="zn" localSheetId="3" hidden="1">{"bop94-99",#N/A,FALSE,"BOP";"bgdp94-99",#N/A,FALSE,"BOPGDP";"exp94-99",#N/A,FALSE,"EXP";"imp94-99",#N/A,FALSE,"IMP";"tt9499",#N/A,FALSE,"TT";"ss94-99",#N/A,FALSE,"SERV";"tran94-99",#N/A,FALSE,"TRAN";"dis95-98",#N/A,FALSE,"DISB";"amor94-99",#N/A,FALSE,"AMOR";"int94-98",#N/A,FALSE,"INT";"debt94-99",#N/A,FALSE,"DEBT"}</definedName>
    <definedName name="zn" localSheetId="4" hidden="1">{"bop94-99",#N/A,FALSE,"BOP";"bgdp94-99",#N/A,FALSE,"BOPGDP";"exp94-99",#N/A,FALSE,"EXP";"imp94-99",#N/A,FALSE,"IMP";"tt9499",#N/A,FALSE,"TT";"ss94-99",#N/A,FALSE,"SERV";"tran94-99",#N/A,FALSE,"TRAN";"dis95-98",#N/A,FALSE,"DISB";"amor94-99",#N/A,FALSE,"AMOR";"int94-98",#N/A,FALSE,"INT";"debt94-99",#N/A,FALSE,"DEBT"}</definedName>
    <definedName name="zn" localSheetId="5" hidden="1">{"bop94-99",#N/A,FALSE,"BOP";"bgdp94-99",#N/A,FALSE,"BOPGDP";"exp94-99",#N/A,FALSE,"EXP";"imp94-99",#N/A,FALSE,"IMP";"tt9499",#N/A,FALSE,"TT";"ss94-99",#N/A,FALSE,"SERV";"tran94-99",#N/A,FALSE,"TRAN";"dis95-98",#N/A,FALSE,"DISB";"amor94-99",#N/A,FALSE,"AMOR";"int94-98",#N/A,FALSE,"INT";"debt94-99",#N/A,FALSE,"DEBT"}</definedName>
    <definedName name="zn" localSheetId="6" hidden="1">{"bop94-99",#N/A,FALSE,"BOP";"bgdp94-99",#N/A,FALSE,"BOPGDP";"exp94-99",#N/A,FALSE,"EXP";"imp94-99",#N/A,FALSE,"IMP";"tt9499",#N/A,FALSE,"TT";"ss94-99",#N/A,FALSE,"SERV";"tran94-99",#N/A,FALSE,"TRAN";"dis95-98",#N/A,FALSE,"DISB";"amor94-99",#N/A,FALSE,"AMOR";"int94-98",#N/A,FALSE,"INT";"debt94-99",#N/A,FALSE,"DEBT"}</definedName>
    <definedName name="zn" localSheetId="9" hidden="1">{"bop94-99",#N/A,FALSE,"BOP";"bgdp94-99",#N/A,FALSE,"BOPGDP";"exp94-99",#N/A,FALSE,"EXP";"imp94-99",#N/A,FALSE,"IMP";"tt9499",#N/A,FALSE,"TT";"ss94-99",#N/A,FALSE,"SERV";"tran94-99",#N/A,FALSE,"TRAN";"dis95-98",#N/A,FALSE,"DISB";"amor94-99",#N/A,FALSE,"AMOR";"int94-98",#N/A,FALSE,"INT";"debt94-99",#N/A,FALSE,"DEBT"}</definedName>
    <definedName name="zn" localSheetId="10" hidden="1">{"bop94-99",#N/A,FALSE,"BOP";"bgdp94-99",#N/A,FALSE,"BOPGDP";"exp94-99",#N/A,FALSE,"EXP";"imp94-99",#N/A,FALSE,"IMP";"tt9499",#N/A,FALSE,"TT";"ss94-99",#N/A,FALSE,"SERV";"tran94-99",#N/A,FALSE,"TRAN";"dis95-98",#N/A,FALSE,"DISB";"amor94-99",#N/A,FALSE,"AMOR";"int94-98",#N/A,FALSE,"INT";"debt94-99",#N/A,FALSE,"DEBT"}</definedName>
    <definedName name="zn" localSheetId="0" hidden="1">{"bop94-99",#N/A,FALSE,"BOP";"bgdp94-99",#N/A,FALSE,"BOPGDP";"exp94-99",#N/A,FALSE,"EXP";"imp94-99",#N/A,FALSE,"IMP";"tt9499",#N/A,FALSE,"TT";"ss94-99",#N/A,FALSE,"SERV";"tran94-99",#N/A,FALSE,"TRAN";"dis95-98",#N/A,FALSE,"DISB";"amor94-99",#N/A,FALSE,"AMOR";"int94-98",#N/A,FALSE,"INT";"debt94-99",#N/A,FALSE,"DEBT"}</definedName>
    <definedName name="zn" localSheetId="25" hidden="1">{"bop94-99",#N/A,FALSE,"BOP";"bgdp94-99",#N/A,FALSE,"BOPGDP";"exp94-99",#N/A,FALSE,"EXP";"imp94-99",#N/A,FALSE,"IMP";"tt9499",#N/A,FALSE,"TT";"ss94-99",#N/A,FALSE,"SERV";"tran94-99",#N/A,FALSE,"TRAN";"dis95-98",#N/A,FALSE,"DISB";"amor94-99",#N/A,FALSE,"AMOR";"int94-98",#N/A,FALSE,"INT";"debt94-99",#N/A,FALSE,"DEBT"}</definedName>
    <definedName name="zn" localSheetId="26" hidden="1">{"bop94-99",#N/A,FALSE,"BOP";"bgdp94-99",#N/A,FALSE,"BOPGDP";"exp94-99",#N/A,FALSE,"EXP";"imp94-99",#N/A,FALSE,"IMP";"tt9499",#N/A,FALSE,"TT";"ss94-99",#N/A,FALSE,"SERV";"tran94-99",#N/A,FALSE,"TRAN";"dis95-98",#N/A,FALSE,"DISB";"amor94-99",#N/A,FALSE,"AMOR";"int94-98",#N/A,FALSE,"INT";"debt94-99",#N/A,FALSE,"DEBT"}</definedName>
    <definedName name="zn" localSheetId="27" hidden="1">{"bop94-99",#N/A,FALSE,"BOP";"bgdp94-99",#N/A,FALSE,"BOPGDP";"exp94-99",#N/A,FALSE,"EXP";"imp94-99",#N/A,FALSE,"IMP";"tt9499",#N/A,FALSE,"TT";"ss94-99",#N/A,FALSE,"SERV";"tran94-99",#N/A,FALSE,"TRAN";"dis95-98",#N/A,FALSE,"DISB";"amor94-99",#N/A,FALSE,"AMOR";"int94-98",#N/A,FALSE,"INT";"debt94-99",#N/A,FALSE,"DEBT"}</definedName>
    <definedName name="zn" localSheetId="28" hidden="1">{"bop94-99",#N/A,FALSE,"BOP";"bgdp94-99",#N/A,FALSE,"BOPGDP";"exp94-99",#N/A,FALSE,"EXP";"imp94-99",#N/A,FALSE,"IMP";"tt9499",#N/A,FALSE,"TT";"ss94-99",#N/A,FALSE,"SERV";"tran94-99",#N/A,FALSE,"TRAN";"dis95-98",#N/A,FALSE,"DISB";"amor94-99",#N/A,FALSE,"AMOR";"int94-98",#N/A,FALSE,"INT";"debt94-99",#N/A,FALSE,"DEBT"}</definedName>
    <definedName name="zn" localSheetId="30" hidden="1">{"bop94-99",#N/A,FALSE,"BOP";"bgdp94-99",#N/A,FALSE,"BOPGDP";"exp94-99",#N/A,FALSE,"EXP";"imp94-99",#N/A,FALSE,"IMP";"tt9499",#N/A,FALSE,"TT";"ss94-99",#N/A,FALSE,"SERV";"tran94-99",#N/A,FALSE,"TRAN";"dis95-98",#N/A,FALSE,"DISB";"amor94-99",#N/A,FALSE,"AMOR";"int94-98",#N/A,FALSE,"INT";"debt94-99",#N/A,FALSE,"DEBT"}</definedName>
    <definedName name="zn" localSheetId="16" hidden="1">{"bop94-99",#N/A,FALSE,"BOP";"bgdp94-99",#N/A,FALSE,"BOPGDP";"exp94-99",#N/A,FALSE,"EXP";"imp94-99",#N/A,FALSE,"IMP";"tt9499",#N/A,FALSE,"TT";"ss94-99",#N/A,FALSE,"SERV";"tran94-99",#N/A,FALSE,"TRAN";"dis95-98",#N/A,FALSE,"DISB";"amor94-99",#N/A,FALSE,"AMOR";"int94-98",#N/A,FALSE,"INT";"debt94-99",#N/A,FALSE,"DEBT"}</definedName>
    <definedName name="zn" localSheetId="21" hidden="1">{"bop94-99",#N/A,FALSE,"BOP";"bgdp94-99",#N/A,FALSE,"BOPGDP";"exp94-99",#N/A,FALSE,"EXP";"imp94-99",#N/A,FALSE,"IMP";"tt9499",#N/A,FALSE,"TT";"ss94-99",#N/A,FALSE,"SERV";"tran94-99",#N/A,FALSE,"TRAN";"dis95-98",#N/A,FALSE,"DISB";"amor94-99",#N/A,FALSE,"AMOR";"int94-98",#N/A,FALSE,"INT";"debt94-99",#N/A,FALSE,"DEBT"}</definedName>
    <definedName name="zn" localSheetId="23" hidden="1">{"bop94-99",#N/A,FALSE,"BOP";"bgdp94-99",#N/A,FALSE,"BOPGDP";"exp94-99",#N/A,FALSE,"EXP";"imp94-99",#N/A,FALSE,"IMP";"tt9499",#N/A,FALSE,"TT";"ss94-99",#N/A,FALSE,"SERV";"tran94-99",#N/A,FALSE,"TRAN";"dis95-98",#N/A,FALSE,"DISB";"amor94-99",#N/A,FALSE,"AMOR";"int94-98",#N/A,FALSE,"INT";"debt94-99",#N/A,FALSE,"DEBT"}</definedName>
    <definedName name="zn" localSheetId="24"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31">#REF!</definedName>
    <definedName name="zrrae" localSheetId="32">#REF!</definedName>
    <definedName name="zrrae" localSheetId="33">#REF!</definedName>
    <definedName name="zrrae" localSheetId="1">#REF!</definedName>
    <definedName name="zrrae" localSheetId="11">#REF!</definedName>
    <definedName name="zrrae" localSheetId="14">#REF!</definedName>
    <definedName name="zrrae" localSheetId="15">#REF!</definedName>
    <definedName name="zrrae" localSheetId="17">#REF!</definedName>
    <definedName name="zrrae" localSheetId="18">#REF!</definedName>
    <definedName name="zrrae" localSheetId="22">#REF!</definedName>
    <definedName name="zrrae" localSheetId="3">#REF!</definedName>
    <definedName name="zrrae" localSheetId="4">#REF!</definedName>
    <definedName name="zrrae" localSheetId="5">#REF!</definedName>
    <definedName name="zrrae" localSheetId="6">#REF!</definedName>
    <definedName name="zrrae" localSheetId="9">#REF!</definedName>
    <definedName name="zrrae" localSheetId="10">#REF!</definedName>
    <definedName name="zrrae" localSheetId="25">#REF!</definedName>
    <definedName name="zrrae" localSheetId="26">#REF!</definedName>
    <definedName name="zrrae" localSheetId="27">#REF!</definedName>
    <definedName name="zrrae" localSheetId="30">#REF!</definedName>
    <definedName name="zrrae" localSheetId="16">#REF!</definedName>
    <definedName name="zrrae" localSheetId="21">#REF!</definedName>
    <definedName name="zrrae" localSheetId="23">#REF!</definedName>
    <definedName name="zrrae" localSheetId="24">#REF!</definedName>
    <definedName name="zrrae">#REF!</definedName>
    <definedName name="zv" localSheetId="31" hidden="1">{"Tab1",#N/A,FALSE,"P";"Tab2",#N/A,FALSE,"P"}</definedName>
    <definedName name="zv" localSheetId="32" hidden="1">{"Tab1",#N/A,FALSE,"P";"Tab2",#N/A,FALSE,"P"}</definedName>
    <definedName name="zv" localSheetId="33" hidden="1">{"Tab1",#N/A,FALSE,"P";"Tab2",#N/A,FALSE,"P"}</definedName>
    <definedName name="zv" localSheetId="1" hidden="1">{"Tab1",#N/A,FALSE,"P";"Tab2",#N/A,FALSE,"P"}</definedName>
    <definedName name="zv" localSheetId="11" hidden="1">{"Tab1",#N/A,FALSE,"P";"Tab2",#N/A,FALSE,"P"}</definedName>
    <definedName name="zv" localSheetId="14" hidden="1">{"Tab1",#N/A,FALSE,"P";"Tab2",#N/A,FALSE,"P"}</definedName>
    <definedName name="zv" localSheetId="15" hidden="1">{"Tab1",#N/A,FALSE,"P";"Tab2",#N/A,FALSE,"P"}</definedName>
    <definedName name="zv" localSheetId="17" hidden="1">{"Tab1",#N/A,FALSE,"P";"Tab2",#N/A,FALSE,"P"}</definedName>
    <definedName name="zv" localSheetId="18" hidden="1">{"Tab1",#N/A,FALSE,"P";"Tab2",#N/A,FALSE,"P"}</definedName>
    <definedName name="zv" localSheetId="22" hidden="1">{"Tab1",#N/A,FALSE,"P";"Tab2",#N/A,FALSE,"P"}</definedName>
    <definedName name="zv" localSheetId="2" hidden="1">{"Tab1",#N/A,FALSE,"P";"Tab2",#N/A,FALSE,"P"}</definedName>
    <definedName name="zv" localSheetId="3" hidden="1">{"Tab1",#N/A,FALSE,"P";"Tab2",#N/A,FALSE,"P"}</definedName>
    <definedName name="zv" localSheetId="4" hidden="1">{"Tab1",#N/A,FALSE,"P";"Tab2",#N/A,FALSE,"P"}</definedName>
    <definedName name="zv" localSheetId="5" hidden="1">{"Tab1",#N/A,FALSE,"P";"Tab2",#N/A,FALSE,"P"}</definedName>
    <definedName name="zv" localSheetId="6" hidden="1">{"Tab1",#N/A,FALSE,"P";"Tab2",#N/A,FALSE,"P"}</definedName>
    <definedName name="zv" localSheetId="9" hidden="1">{"Tab1",#N/A,FALSE,"P";"Tab2",#N/A,FALSE,"P"}</definedName>
    <definedName name="zv" localSheetId="10" hidden="1">{"Tab1",#N/A,FALSE,"P";"Tab2",#N/A,FALSE,"P"}</definedName>
    <definedName name="zv" localSheetId="0" hidden="1">{"Tab1",#N/A,FALSE,"P";"Tab2",#N/A,FALSE,"P"}</definedName>
    <definedName name="zv" localSheetId="25" hidden="1">{"Tab1",#N/A,FALSE,"P";"Tab2",#N/A,FALSE,"P"}</definedName>
    <definedName name="zv" localSheetId="26" hidden="1">{"Tab1",#N/A,FALSE,"P";"Tab2",#N/A,FALSE,"P"}</definedName>
    <definedName name="zv" localSheetId="27" hidden="1">{"Tab1",#N/A,FALSE,"P";"Tab2",#N/A,FALSE,"P"}</definedName>
    <definedName name="zv" localSheetId="28" hidden="1">{"Tab1",#N/A,FALSE,"P";"Tab2",#N/A,FALSE,"P"}</definedName>
    <definedName name="zv" localSheetId="30" hidden="1">{"Tab1",#N/A,FALSE,"P";"Tab2",#N/A,FALSE,"P"}</definedName>
    <definedName name="zv" localSheetId="16" hidden="1">{"Tab1",#N/A,FALSE,"P";"Tab2",#N/A,FALSE,"P"}</definedName>
    <definedName name="zv" localSheetId="21" hidden="1">{"Tab1",#N/A,FALSE,"P";"Tab2",#N/A,FALSE,"P"}</definedName>
    <definedName name="zv" localSheetId="23" hidden="1">{"Tab1",#N/A,FALSE,"P";"Tab2",#N/A,FALSE,"P"}</definedName>
    <definedName name="zv" localSheetId="24" hidden="1">{"Tab1",#N/A,FALSE,"P";"Tab2",#N/A,FALSE,"P"}</definedName>
    <definedName name="zv" hidden="1">{"Tab1",#N/A,FALSE,"P";"Tab2",#N/A,FALSE,"P"}</definedName>
    <definedName name="zx" localSheetId="31" hidden="1">{"Tab1",#N/A,FALSE,"P";"Tab2",#N/A,FALSE,"P"}</definedName>
    <definedName name="zx" localSheetId="32" hidden="1">{"Tab1",#N/A,FALSE,"P";"Tab2",#N/A,FALSE,"P"}</definedName>
    <definedName name="zx" localSheetId="33" hidden="1">{"Tab1",#N/A,FALSE,"P";"Tab2",#N/A,FALSE,"P"}</definedName>
    <definedName name="zx" localSheetId="1" hidden="1">{"Tab1",#N/A,FALSE,"P";"Tab2",#N/A,FALSE,"P"}</definedName>
    <definedName name="zx" localSheetId="11" hidden="1">{"Tab1",#N/A,FALSE,"P";"Tab2",#N/A,FALSE,"P"}</definedName>
    <definedName name="zx" localSheetId="14" hidden="1">{"Tab1",#N/A,FALSE,"P";"Tab2",#N/A,FALSE,"P"}</definedName>
    <definedName name="zx" localSheetId="15" hidden="1">{"Tab1",#N/A,FALSE,"P";"Tab2",#N/A,FALSE,"P"}</definedName>
    <definedName name="zx" localSheetId="17" hidden="1">{"Tab1",#N/A,FALSE,"P";"Tab2",#N/A,FALSE,"P"}</definedName>
    <definedName name="zx" localSheetId="18" hidden="1">{"Tab1",#N/A,FALSE,"P";"Tab2",#N/A,FALSE,"P"}</definedName>
    <definedName name="zx" localSheetId="22" hidden="1">{"Tab1",#N/A,FALSE,"P";"Tab2",#N/A,FALSE,"P"}</definedName>
    <definedName name="zx" localSheetId="2" hidden="1">{"Tab1",#N/A,FALSE,"P";"Tab2",#N/A,FALSE,"P"}</definedName>
    <definedName name="zx" localSheetId="3" hidden="1">{"Tab1",#N/A,FALSE,"P";"Tab2",#N/A,FALSE,"P"}</definedName>
    <definedName name="zx" localSheetId="4" hidden="1">{"Tab1",#N/A,FALSE,"P";"Tab2",#N/A,FALSE,"P"}</definedName>
    <definedName name="zx" localSheetId="5" hidden="1">{"Tab1",#N/A,FALSE,"P";"Tab2",#N/A,FALSE,"P"}</definedName>
    <definedName name="zx" localSheetId="6" hidden="1">{"Tab1",#N/A,FALSE,"P";"Tab2",#N/A,FALSE,"P"}</definedName>
    <definedName name="zx" localSheetId="9" hidden="1">{"Tab1",#N/A,FALSE,"P";"Tab2",#N/A,FALSE,"P"}</definedName>
    <definedName name="zx" localSheetId="10" hidden="1">{"Tab1",#N/A,FALSE,"P";"Tab2",#N/A,FALSE,"P"}</definedName>
    <definedName name="zx" localSheetId="0" hidden="1">{"Tab1",#N/A,FALSE,"P";"Tab2",#N/A,FALSE,"P"}</definedName>
    <definedName name="zx" localSheetId="25" hidden="1">{"Tab1",#N/A,FALSE,"P";"Tab2",#N/A,FALSE,"P"}</definedName>
    <definedName name="zx" localSheetId="26" hidden="1">{"Tab1",#N/A,FALSE,"P";"Tab2",#N/A,FALSE,"P"}</definedName>
    <definedName name="zx" localSheetId="27" hidden="1">{"Tab1",#N/A,FALSE,"P";"Tab2",#N/A,FALSE,"P"}</definedName>
    <definedName name="zx" localSheetId="28" hidden="1">{"Tab1",#N/A,FALSE,"P";"Tab2",#N/A,FALSE,"P"}</definedName>
    <definedName name="zx" localSheetId="30" hidden="1">{"Tab1",#N/A,FALSE,"P";"Tab2",#N/A,FALSE,"P"}</definedName>
    <definedName name="zx" localSheetId="16" hidden="1">{"Tab1",#N/A,FALSE,"P";"Tab2",#N/A,FALSE,"P"}</definedName>
    <definedName name="zx" localSheetId="21" hidden="1">{"Tab1",#N/A,FALSE,"P";"Tab2",#N/A,FALSE,"P"}</definedName>
    <definedName name="zx" localSheetId="23" hidden="1">{"Tab1",#N/A,FALSE,"P";"Tab2",#N/A,FALSE,"P"}</definedName>
    <definedName name="zx" localSheetId="24" hidden="1">{"Tab1",#N/A,FALSE,"P";"Tab2",#N/A,FALSE,"P"}</definedName>
    <definedName name="zx"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1" hidden="1">{"Tab1",#N/A,FALSE,"P";"Tab2",#N/A,FALSE,"P"}</definedName>
    <definedName name="zz" localSheetId="11" hidden="1">{"Tab1",#N/A,FALSE,"P";"Tab2",#N/A,FALSE,"P"}</definedName>
    <definedName name="zz" localSheetId="14" hidden="1">{"Tab1",#N/A,FALSE,"P";"Tab2",#N/A,FALSE,"P"}</definedName>
    <definedName name="zz" localSheetId="15" hidden="1">{"Tab1",#N/A,FALSE,"P";"Tab2",#N/A,FALSE,"P"}</definedName>
    <definedName name="zz" localSheetId="17" hidden="1">{"Tab1",#N/A,FALSE,"P";"Tab2",#N/A,FALSE,"P"}</definedName>
    <definedName name="zz" localSheetId="18" hidden="1">{"Tab1",#N/A,FALSE,"P";"Tab2",#N/A,FALSE,"P"}</definedName>
    <definedName name="zz" localSheetId="22" hidden="1">{"Tab1",#N/A,FALSE,"P";"Tab2",#N/A,FALSE,"P"}</definedName>
    <definedName name="zz" localSheetId="2" hidden="1">{"Tab1",#N/A,FALSE,"P";"Tab2",#N/A,FALSE,"P"}</definedName>
    <definedName name="zz" localSheetId="3" hidden="1">{"Tab1",#N/A,FALSE,"P";"Tab2",#N/A,FALSE,"P"}</definedName>
    <definedName name="zz" localSheetId="4" hidden="1">{"Tab1",#N/A,FALSE,"P";"Tab2",#N/A,FALSE,"P"}</definedName>
    <definedName name="zz" localSheetId="5" hidden="1">{"Tab1",#N/A,FALSE,"P";"Tab2",#N/A,FALSE,"P"}</definedName>
    <definedName name="zz" localSheetId="6" hidden="1">{"Tab1",#N/A,FALSE,"P";"Tab2",#N/A,FALSE,"P"}</definedName>
    <definedName name="zz" localSheetId="9" hidden="1">{"Tab1",#N/A,FALSE,"P";"Tab2",#N/A,FALSE,"P"}</definedName>
    <definedName name="zz" localSheetId="10" hidden="1">{"Tab1",#N/A,FALSE,"P";"Tab2",#N/A,FALSE,"P"}</definedName>
    <definedName name="zz" localSheetId="0" hidden="1">{"Tab1",#N/A,FALSE,"P";"Tab2",#N/A,FALSE,"P"}</definedName>
    <definedName name="zz" localSheetId="25" hidden="1">{"Tab1",#N/A,FALSE,"P";"Tab2",#N/A,FALSE,"P"}</definedName>
    <definedName name="zz" localSheetId="26" hidden="1">{"Tab1",#N/A,FALSE,"P";"Tab2",#N/A,FALSE,"P"}</definedName>
    <definedName name="zz" localSheetId="27" hidden="1">{"Tab1",#N/A,FALSE,"P";"Tab2",#N/A,FALSE,"P"}</definedName>
    <definedName name="zz" localSheetId="28" hidden="1">{"Tab1",#N/A,FALSE,"P";"Tab2",#N/A,FALSE,"P"}</definedName>
    <definedName name="zz" localSheetId="30" hidden="1">{"Tab1",#N/A,FALSE,"P";"Tab2",#N/A,FALSE,"P"}</definedName>
    <definedName name="zz" localSheetId="16" hidden="1">{"Tab1",#N/A,FALSE,"P";"Tab2",#N/A,FALSE,"P"}</definedName>
    <definedName name="zz" localSheetId="21" hidden="1">{"Tab1",#N/A,FALSE,"P";"Tab2",#N/A,FALSE,"P"}</definedName>
    <definedName name="zz" localSheetId="23" hidden="1">{"Tab1",#N/A,FALSE,"P";"Tab2",#N/A,FALSE,"P"}</definedName>
    <definedName name="zz" localSheetId="24" hidden="1">{"Tab1",#N/A,FALSE,"P";"Tab2",#N/A,FALSE,"P"}</definedName>
    <definedName name="zz" hidden="1">{"Tab1",#N/A,FALSE,"P";"Tab2",#N/A,FALSE,"P"}</definedName>
    <definedName name="zzrr" localSheetId="31">#REF!</definedName>
    <definedName name="zzrr" localSheetId="32">#REF!</definedName>
    <definedName name="zzrr" localSheetId="33">#REF!</definedName>
    <definedName name="zzrr" localSheetId="1">#REF!</definedName>
    <definedName name="zzrr" localSheetId="11">#REF!</definedName>
    <definedName name="zzrr" localSheetId="14">#REF!</definedName>
    <definedName name="zzrr" localSheetId="15">#REF!</definedName>
    <definedName name="zzrr" localSheetId="17">#REF!</definedName>
    <definedName name="zzrr" localSheetId="18">#REF!</definedName>
    <definedName name="zzrr" localSheetId="22">#REF!</definedName>
    <definedName name="zzrr" localSheetId="3">#REF!</definedName>
    <definedName name="zzrr" localSheetId="4">#REF!</definedName>
    <definedName name="zzrr" localSheetId="5">#REF!</definedName>
    <definedName name="zzrr" localSheetId="6">#REF!</definedName>
    <definedName name="zzrr" localSheetId="9">#REF!</definedName>
    <definedName name="zzrr" localSheetId="10">#REF!</definedName>
    <definedName name="zzrr" localSheetId="25">#REF!</definedName>
    <definedName name="zzrr" localSheetId="26">#REF!</definedName>
    <definedName name="zzrr" localSheetId="27">#REF!</definedName>
    <definedName name="zzrr" localSheetId="30">#REF!</definedName>
    <definedName name="zzrr" localSheetId="16">#REF!</definedName>
    <definedName name="zzrr" localSheetId="21">#REF!</definedName>
    <definedName name="zzrr" localSheetId="23">#REF!</definedName>
    <definedName name="zzrr" localSheetId="24">#REF!</definedName>
    <definedName name="zzrr">#REF!</definedName>
    <definedName name="zzzz" localSheetId="31" hidden="1">{"Tab1",#N/A,FALSE,"P";"Tab2",#N/A,FALSE,"P"}</definedName>
    <definedName name="zzzz" localSheetId="32" hidden="1">{"Tab1",#N/A,FALSE,"P";"Tab2",#N/A,FALSE,"P"}</definedName>
    <definedName name="zzzz" localSheetId="33" hidden="1">{"Tab1",#N/A,FALSE,"P";"Tab2",#N/A,FALSE,"P"}</definedName>
    <definedName name="zzzz" localSheetId="1" hidden="1">{"Tab1",#N/A,FALSE,"P";"Tab2",#N/A,FALSE,"P"}</definedName>
    <definedName name="zzzz" localSheetId="11" hidden="1">{"Tab1",#N/A,FALSE,"P";"Tab2",#N/A,FALSE,"P"}</definedName>
    <definedName name="zzzz" localSheetId="14" hidden="1">{"Tab1",#N/A,FALSE,"P";"Tab2",#N/A,FALSE,"P"}</definedName>
    <definedName name="zzzz" localSheetId="15" hidden="1">{"Tab1",#N/A,FALSE,"P";"Tab2",#N/A,FALSE,"P"}</definedName>
    <definedName name="zzzz" localSheetId="17" hidden="1">{"Tab1",#N/A,FALSE,"P";"Tab2",#N/A,FALSE,"P"}</definedName>
    <definedName name="zzzz" localSheetId="18" hidden="1">{"Tab1",#N/A,FALSE,"P";"Tab2",#N/A,FALSE,"P"}</definedName>
    <definedName name="zzzz" localSheetId="22" hidden="1">{"Tab1",#N/A,FALSE,"P";"Tab2",#N/A,FALSE,"P"}</definedName>
    <definedName name="zzzz" localSheetId="2" hidden="1">{"Tab1",#N/A,FALSE,"P";"Tab2",#N/A,FALSE,"P"}</definedName>
    <definedName name="zzzz" localSheetId="3" hidden="1">{"Tab1",#N/A,FALSE,"P";"Tab2",#N/A,FALSE,"P"}</definedName>
    <definedName name="zzzz" localSheetId="4" hidden="1">{"Tab1",#N/A,FALSE,"P";"Tab2",#N/A,FALSE,"P"}</definedName>
    <definedName name="zzzz" localSheetId="5" hidden="1">{"Tab1",#N/A,FALSE,"P";"Tab2",#N/A,FALSE,"P"}</definedName>
    <definedName name="zzzz" localSheetId="6" hidden="1">{"Tab1",#N/A,FALSE,"P";"Tab2",#N/A,FALSE,"P"}</definedName>
    <definedName name="zzzz" localSheetId="9" hidden="1">{"Tab1",#N/A,FALSE,"P";"Tab2",#N/A,FALSE,"P"}</definedName>
    <definedName name="zzzz" localSheetId="10" hidden="1">{"Tab1",#N/A,FALSE,"P";"Tab2",#N/A,FALSE,"P"}</definedName>
    <definedName name="zzzz" localSheetId="0" hidden="1">{"Tab1",#N/A,FALSE,"P";"Tab2",#N/A,FALSE,"P"}</definedName>
    <definedName name="zzzz" localSheetId="25" hidden="1">{"Tab1",#N/A,FALSE,"P";"Tab2",#N/A,FALSE,"P"}</definedName>
    <definedName name="zzzz" localSheetId="26" hidden="1">{"Tab1",#N/A,FALSE,"P";"Tab2",#N/A,FALSE,"P"}</definedName>
    <definedName name="zzzz" localSheetId="27" hidden="1">{"Tab1",#N/A,FALSE,"P";"Tab2",#N/A,FALSE,"P"}</definedName>
    <definedName name="zzzz" localSheetId="28" hidden="1">{"Tab1",#N/A,FALSE,"P";"Tab2",#N/A,FALSE,"P"}</definedName>
    <definedName name="zzzz" localSheetId="30" hidden="1">{"Tab1",#N/A,FALSE,"P";"Tab2",#N/A,FALSE,"P"}</definedName>
    <definedName name="zzzz" localSheetId="16" hidden="1">{"Tab1",#N/A,FALSE,"P";"Tab2",#N/A,FALSE,"P"}</definedName>
    <definedName name="zzzz" localSheetId="21" hidden="1">{"Tab1",#N/A,FALSE,"P";"Tab2",#N/A,FALSE,"P"}</definedName>
    <definedName name="zzzz" localSheetId="23" hidden="1">{"Tab1",#N/A,FALSE,"P";"Tab2",#N/A,FALSE,"P"}</definedName>
    <definedName name="zzzz" localSheetId="24" hidden="1">{"Tab1",#N/A,FALSE,"P";"Tab2",#N/A,FALSE,"P"}</definedName>
    <definedName name="zzzz" hidden="1">{"Tab1",#N/A,FALSE,"P";"Tab2",#N/A,FALSE,"P"}</definedName>
    <definedName name="zzzzzzzzzz" localSheetId="31" hidden="1">{#N/A,#N/A,FALSE,"slvsrtb1";#N/A,#N/A,FALSE,"slvsrtb2";#N/A,#N/A,FALSE,"slvsrtb3";#N/A,#N/A,FALSE,"slvsrtb4";#N/A,#N/A,FALSE,"slvsrtb5";#N/A,#N/A,FALSE,"slvsrtb6";#N/A,#N/A,FALSE,"slvsrtb7";#N/A,#N/A,FALSE,"slvsrtb8";#N/A,#N/A,FALSE,"slvsrtb9";#N/A,#N/A,FALSE,"slvsrtb10";#N/A,#N/A,FALSE,"slvsrtb12"}</definedName>
    <definedName name="zzzzzzzzzz" localSheetId="32" hidden="1">{#N/A,#N/A,FALSE,"slvsrtb1";#N/A,#N/A,FALSE,"slvsrtb2";#N/A,#N/A,FALSE,"slvsrtb3";#N/A,#N/A,FALSE,"slvsrtb4";#N/A,#N/A,FALSE,"slvsrtb5";#N/A,#N/A,FALSE,"slvsrtb6";#N/A,#N/A,FALSE,"slvsrtb7";#N/A,#N/A,FALSE,"slvsrtb8";#N/A,#N/A,FALSE,"slvsrtb9";#N/A,#N/A,FALSE,"slvsrtb10";#N/A,#N/A,FALSE,"slvsrtb12"}</definedName>
    <definedName name="zzzzzzzzzz" localSheetId="33" hidden="1">{#N/A,#N/A,FALSE,"slvsrtb1";#N/A,#N/A,FALSE,"slvsrtb2";#N/A,#N/A,FALSE,"slvsrtb3";#N/A,#N/A,FALSE,"slvsrtb4";#N/A,#N/A,FALSE,"slvsrtb5";#N/A,#N/A,FALSE,"slvsrtb6";#N/A,#N/A,FALSE,"slvsrtb7";#N/A,#N/A,FALSE,"slvsrtb8";#N/A,#N/A,FALSE,"slvsrtb9";#N/A,#N/A,FALSE,"slvsrtb10";#N/A,#N/A,FALSE,"slvsrtb12"}</definedName>
    <definedName name="zzzzzzzzzz" localSheetId="1"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14" hidden="1">{#N/A,#N/A,FALSE,"slvsrtb1";#N/A,#N/A,FALSE,"slvsrtb2";#N/A,#N/A,FALSE,"slvsrtb3";#N/A,#N/A,FALSE,"slvsrtb4";#N/A,#N/A,FALSE,"slvsrtb5";#N/A,#N/A,FALSE,"slvsrtb6";#N/A,#N/A,FALSE,"slvsrtb7";#N/A,#N/A,FALSE,"slvsrtb8";#N/A,#N/A,FALSE,"slvsrtb9";#N/A,#N/A,FALSE,"slvsrtb10";#N/A,#N/A,FALSE,"slvsrtb12"}</definedName>
    <definedName name="zzzzzzzzzz" localSheetId="15" hidden="1">{#N/A,#N/A,FALSE,"slvsrtb1";#N/A,#N/A,FALSE,"slvsrtb2";#N/A,#N/A,FALSE,"slvsrtb3";#N/A,#N/A,FALSE,"slvsrtb4";#N/A,#N/A,FALSE,"slvsrtb5";#N/A,#N/A,FALSE,"slvsrtb6";#N/A,#N/A,FALSE,"slvsrtb7";#N/A,#N/A,FALSE,"slvsrtb8";#N/A,#N/A,FALSE,"slvsrtb9";#N/A,#N/A,FALSE,"slvsrtb10";#N/A,#N/A,FALSE,"slvsrtb12"}</definedName>
    <definedName name="zzzzzzzzzz" localSheetId="17" hidden="1">{#N/A,#N/A,FALSE,"slvsrtb1";#N/A,#N/A,FALSE,"slvsrtb2";#N/A,#N/A,FALSE,"slvsrtb3";#N/A,#N/A,FALSE,"slvsrtb4";#N/A,#N/A,FALSE,"slvsrtb5";#N/A,#N/A,FALSE,"slvsrtb6";#N/A,#N/A,FALSE,"slvsrtb7";#N/A,#N/A,FALSE,"slvsrtb8";#N/A,#N/A,FALSE,"slvsrtb9";#N/A,#N/A,FALSE,"slvsrtb10";#N/A,#N/A,FALSE,"slvsrtb12"}</definedName>
    <definedName name="zzzzzzzzzz" localSheetId="18" hidden="1">{#N/A,#N/A,FALSE,"slvsrtb1";#N/A,#N/A,FALSE,"slvsrtb2";#N/A,#N/A,FALSE,"slvsrtb3";#N/A,#N/A,FALSE,"slvsrtb4";#N/A,#N/A,FALSE,"slvsrtb5";#N/A,#N/A,FALSE,"slvsrtb6";#N/A,#N/A,FALSE,"slvsrtb7";#N/A,#N/A,FALSE,"slvsrtb8";#N/A,#N/A,FALSE,"slvsrtb9";#N/A,#N/A,FALSE,"slvsrtb10";#N/A,#N/A,FALSE,"slvsrtb12"}</definedName>
    <definedName name="zzzzzzzzzz" localSheetId="22" hidden="1">{#N/A,#N/A,FALSE,"slvsrtb1";#N/A,#N/A,FALSE,"slvsrtb2";#N/A,#N/A,FALSE,"slvsrtb3";#N/A,#N/A,FALSE,"slvsrtb4";#N/A,#N/A,FALSE,"slvsrtb5";#N/A,#N/A,FALSE,"slvsrtb6";#N/A,#N/A,FALSE,"slvsrtb7";#N/A,#N/A,FALSE,"slvsrtb8";#N/A,#N/A,FALSE,"slvsrtb9";#N/A,#N/A,FALSE,"slvsrtb10";#N/A,#N/A,FALSE,"slvsrtb12"}</definedName>
    <definedName name="zzzzzzzzzz" localSheetId="2" hidden="1">{#N/A,#N/A,FALSE,"slvsrtb1";#N/A,#N/A,FALSE,"slvsrtb2";#N/A,#N/A,FALSE,"slvsrtb3";#N/A,#N/A,FALSE,"slvsrtb4";#N/A,#N/A,FALSE,"slvsrtb5";#N/A,#N/A,FALSE,"slvsrtb6";#N/A,#N/A,FALSE,"slvsrtb7";#N/A,#N/A,FALSE,"slvsrtb8";#N/A,#N/A,FALSE,"slvsrtb9";#N/A,#N/A,FALSE,"slvsrtb10";#N/A,#N/A,FALSE,"slvsrtb12"}</definedName>
    <definedName name="zzzzzzzzzz" localSheetId="3" hidden="1">{#N/A,#N/A,FALSE,"slvsrtb1";#N/A,#N/A,FALSE,"slvsrtb2";#N/A,#N/A,FALSE,"slvsrtb3";#N/A,#N/A,FALSE,"slvsrtb4";#N/A,#N/A,FALSE,"slvsrtb5";#N/A,#N/A,FALSE,"slvsrtb6";#N/A,#N/A,FALSE,"slvsrtb7";#N/A,#N/A,FALSE,"slvsrtb8";#N/A,#N/A,FALSE,"slvsrtb9";#N/A,#N/A,FALSE,"slvsrtb10";#N/A,#N/A,FALSE,"slvsrtb12"}</definedName>
    <definedName name="zzzzzzzzzz" localSheetId="4" hidden="1">{#N/A,#N/A,FALSE,"slvsrtb1";#N/A,#N/A,FALSE,"slvsrtb2";#N/A,#N/A,FALSE,"slvsrtb3";#N/A,#N/A,FALSE,"slvsrtb4";#N/A,#N/A,FALSE,"slvsrtb5";#N/A,#N/A,FALSE,"slvsrtb6";#N/A,#N/A,FALSE,"slvsrtb7";#N/A,#N/A,FALSE,"slvsrtb8";#N/A,#N/A,FALSE,"slvsrtb9";#N/A,#N/A,FALSE,"slvsrtb10";#N/A,#N/A,FALSE,"slvsrtb12"}</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localSheetId="6" hidden="1">{#N/A,#N/A,FALSE,"slvsrtb1";#N/A,#N/A,FALSE,"slvsrtb2";#N/A,#N/A,FALSE,"slvsrtb3";#N/A,#N/A,FALSE,"slvsrtb4";#N/A,#N/A,FALSE,"slvsrtb5";#N/A,#N/A,FALSE,"slvsrtb6";#N/A,#N/A,FALSE,"slvsrtb7";#N/A,#N/A,FALSE,"slvsrtb8";#N/A,#N/A,FALSE,"slvsrtb9";#N/A,#N/A,FALSE,"slvsrtb10";#N/A,#N/A,FALSE,"slvsrtb12"}</definedName>
    <definedName name="zzzzzzzzzz" localSheetId="9" hidden="1">{#N/A,#N/A,FALSE,"slvsrtb1";#N/A,#N/A,FALSE,"slvsrtb2";#N/A,#N/A,FALSE,"slvsrtb3";#N/A,#N/A,FALSE,"slvsrtb4";#N/A,#N/A,FALSE,"slvsrtb5";#N/A,#N/A,FALSE,"slvsrtb6";#N/A,#N/A,FALSE,"slvsrtb7";#N/A,#N/A,FALSE,"slvsrtb8";#N/A,#N/A,FALSE,"slvsrtb9";#N/A,#N/A,FALSE,"slvsrtb10";#N/A,#N/A,FALSE,"slvsrtb12"}</definedName>
    <definedName name="zzzzzzzzzz" localSheetId="10" hidden="1">{#N/A,#N/A,FALSE,"slvsrtb1";#N/A,#N/A,FALSE,"slvsrtb2";#N/A,#N/A,FALSE,"slvsrtb3";#N/A,#N/A,FALSE,"slvsrtb4";#N/A,#N/A,FALSE,"slvsrtb5";#N/A,#N/A,FALSE,"slvsrtb6";#N/A,#N/A,FALSE,"slvsrtb7";#N/A,#N/A,FALSE,"slvsrtb8";#N/A,#N/A,FALSE,"slvsrtb9";#N/A,#N/A,FALSE,"slvsrtb10";#N/A,#N/A,FALSE,"slvsrtb12"}</definedName>
    <definedName name="zzzzzzzzzz" localSheetId="0" hidden="1">{#N/A,#N/A,FALSE,"slvsrtb1";#N/A,#N/A,FALSE,"slvsrtb2";#N/A,#N/A,FALSE,"slvsrtb3";#N/A,#N/A,FALSE,"slvsrtb4";#N/A,#N/A,FALSE,"slvsrtb5";#N/A,#N/A,FALSE,"slvsrtb6";#N/A,#N/A,FALSE,"slvsrtb7";#N/A,#N/A,FALSE,"slvsrtb8";#N/A,#N/A,FALSE,"slvsrtb9";#N/A,#N/A,FALSE,"slvsrtb10";#N/A,#N/A,FALSE,"slvsrtb12"}</definedName>
    <definedName name="zzzzzzzzzz" localSheetId="25" hidden="1">{#N/A,#N/A,FALSE,"slvsrtb1";#N/A,#N/A,FALSE,"slvsrtb2";#N/A,#N/A,FALSE,"slvsrtb3";#N/A,#N/A,FALSE,"slvsrtb4";#N/A,#N/A,FALSE,"slvsrtb5";#N/A,#N/A,FALSE,"slvsrtb6";#N/A,#N/A,FALSE,"slvsrtb7";#N/A,#N/A,FALSE,"slvsrtb8";#N/A,#N/A,FALSE,"slvsrtb9";#N/A,#N/A,FALSE,"slvsrtb10";#N/A,#N/A,FALSE,"slvsrtb12"}</definedName>
    <definedName name="zzzzzzzzzz" localSheetId="26" hidden="1">{#N/A,#N/A,FALSE,"slvsrtb1";#N/A,#N/A,FALSE,"slvsrtb2";#N/A,#N/A,FALSE,"slvsrtb3";#N/A,#N/A,FALSE,"slvsrtb4";#N/A,#N/A,FALSE,"slvsrtb5";#N/A,#N/A,FALSE,"slvsrtb6";#N/A,#N/A,FALSE,"slvsrtb7";#N/A,#N/A,FALSE,"slvsrtb8";#N/A,#N/A,FALSE,"slvsrtb9";#N/A,#N/A,FALSE,"slvsrtb10";#N/A,#N/A,FALSE,"slvsrtb12"}</definedName>
    <definedName name="zzzzzzzzzz" localSheetId="27" hidden="1">{#N/A,#N/A,FALSE,"slvsrtb1";#N/A,#N/A,FALSE,"slvsrtb2";#N/A,#N/A,FALSE,"slvsrtb3";#N/A,#N/A,FALSE,"slvsrtb4";#N/A,#N/A,FALSE,"slvsrtb5";#N/A,#N/A,FALSE,"slvsrtb6";#N/A,#N/A,FALSE,"slvsrtb7";#N/A,#N/A,FALSE,"slvsrtb8";#N/A,#N/A,FALSE,"slvsrtb9";#N/A,#N/A,FALSE,"slvsrtb10";#N/A,#N/A,FALSE,"slvsrtb12"}</definedName>
    <definedName name="zzzzzzzzzz" localSheetId="28" hidden="1">{#N/A,#N/A,FALSE,"slvsrtb1";#N/A,#N/A,FALSE,"slvsrtb2";#N/A,#N/A,FALSE,"slvsrtb3";#N/A,#N/A,FALSE,"slvsrtb4";#N/A,#N/A,FALSE,"slvsrtb5";#N/A,#N/A,FALSE,"slvsrtb6";#N/A,#N/A,FALSE,"slvsrtb7";#N/A,#N/A,FALSE,"slvsrtb8";#N/A,#N/A,FALSE,"slvsrtb9";#N/A,#N/A,FALSE,"slvsrtb10";#N/A,#N/A,FALSE,"slvsrtb12"}</definedName>
    <definedName name="zzzzzzzzzz" localSheetId="30" hidden="1">{#N/A,#N/A,FALSE,"slvsrtb1";#N/A,#N/A,FALSE,"slvsrtb2";#N/A,#N/A,FALSE,"slvsrtb3";#N/A,#N/A,FALSE,"slvsrtb4";#N/A,#N/A,FALSE,"slvsrtb5";#N/A,#N/A,FALSE,"slvsrtb6";#N/A,#N/A,FALSE,"slvsrtb7";#N/A,#N/A,FALSE,"slvsrtb8";#N/A,#N/A,FALSE,"slvsrtb9";#N/A,#N/A,FALSE,"slvsrtb10";#N/A,#N/A,FALSE,"slvsrtb12"}</definedName>
    <definedName name="zzzzzzzzzz" localSheetId="16" hidden="1">{#N/A,#N/A,FALSE,"slvsrtb1";#N/A,#N/A,FALSE,"slvsrtb2";#N/A,#N/A,FALSE,"slvsrtb3";#N/A,#N/A,FALSE,"slvsrtb4";#N/A,#N/A,FALSE,"slvsrtb5";#N/A,#N/A,FALSE,"slvsrtb6";#N/A,#N/A,FALSE,"slvsrtb7";#N/A,#N/A,FALSE,"slvsrtb8";#N/A,#N/A,FALSE,"slvsrtb9";#N/A,#N/A,FALSE,"slvsrtb10";#N/A,#N/A,FALSE,"slvsrtb12"}</definedName>
    <definedName name="zzzzzzzzzz" localSheetId="21" hidden="1">{#N/A,#N/A,FALSE,"slvsrtb1";#N/A,#N/A,FALSE,"slvsrtb2";#N/A,#N/A,FALSE,"slvsrtb3";#N/A,#N/A,FALSE,"slvsrtb4";#N/A,#N/A,FALSE,"slvsrtb5";#N/A,#N/A,FALSE,"slvsrtb6";#N/A,#N/A,FALSE,"slvsrtb7";#N/A,#N/A,FALSE,"slvsrtb8";#N/A,#N/A,FALSE,"slvsrtb9";#N/A,#N/A,FALSE,"slvsrtb10";#N/A,#N/A,FALSE,"slvsrtb12"}</definedName>
    <definedName name="zzzzzzzzzz" localSheetId="23" hidden="1">{#N/A,#N/A,FALSE,"slvsrtb1";#N/A,#N/A,FALSE,"slvsrtb2";#N/A,#N/A,FALSE,"slvsrtb3";#N/A,#N/A,FALSE,"slvsrtb4";#N/A,#N/A,FALSE,"slvsrtb5";#N/A,#N/A,FALSE,"slvsrtb6";#N/A,#N/A,FALSE,"slvsrtb7";#N/A,#N/A,FALSE,"slvsrtb8";#N/A,#N/A,FALSE,"slvsrtb9";#N/A,#N/A,FALSE,"slvsrtb10";#N/A,#N/A,FALSE,"slvsrtb12"}</definedName>
    <definedName name="zzzzzzzzzz" localSheetId="24"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38" l="1"/>
  <c r="F31" i="38"/>
  <c r="F30" i="38"/>
  <c r="F29" i="38"/>
  <c r="F28" i="38"/>
  <c r="F27" i="38"/>
  <c r="F26" i="38"/>
  <c r="F24" i="38"/>
  <c r="F23" i="38"/>
  <c r="F21" i="38"/>
  <c r="F20" i="38"/>
  <c r="F19" i="38"/>
  <c r="F18" i="38"/>
  <c r="F16" i="38"/>
  <c r="F15" i="38"/>
  <c r="F13" i="38"/>
  <c r="F12" i="38"/>
  <c r="F10" i="38"/>
  <c r="F9" i="38"/>
  <c r="F10" i="37"/>
  <c r="G10" i="37" s="1"/>
  <c r="H10" i="37" s="1"/>
  <c r="I10" i="37" s="1"/>
  <c r="I52" i="24" l="1"/>
  <c r="I51" i="24"/>
  <c r="I49" i="24"/>
  <c r="I48" i="24"/>
  <c r="I47" i="24"/>
  <c r="I46" i="24"/>
  <c r="I45" i="24"/>
  <c r="I44" i="24"/>
  <c r="I42" i="24"/>
  <c r="I40" i="24"/>
  <c r="I39" i="24"/>
  <c r="I38" i="24"/>
  <c r="I37" i="24"/>
  <c r="I36" i="24"/>
  <c r="I35" i="24"/>
  <c r="I34" i="24"/>
  <c r="I33" i="24"/>
  <c r="I32" i="24"/>
  <c r="I31" i="24"/>
  <c r="I30" i="24"/>
  <c r="I29" i="24"/>
  <c r="I28" i="24"/>
  <c r="I27" i="24"/>
  <c r="I26" i="24"/>
  <c r="I25" i="24"/>
  <c r="I24" i="24"/>
  <c r="I23" i="24"/>
  <c r="I22" i="24"/>
  <c r="I21" i="24"/>
  <c r="I20" i="24"/>
  <c r="I19" i="24"/>
  <c r="I18" i="24"/>
  <c r="I16" i="24"/>
  <c r="I15" i="24"/>
  <c r="E556" i="36" l="1"/>
  <c r="F556" i="36"/>
  <c r="G556" i="36"/>
  <c r="D556" i="36"/>
  <c r="F318" i="35"/>
  <c r="G318" i="35" s="1"/>
  <c r="F317" i="35"/>
  <c r="G317" i="35" s="1"/>
  <c r="F316" i="35"/>
  <c r="G316" i="35" s="1"/>
  <c r="F315" i="35"/>
  <c r="G315" i="35" s="1"/>
  <c r="F314" i="35"/>
  <c r="G314" i="35" s="1"/>
  <c r="F313" i="35"/>
  <c r="G313" i="35" s="1"/>
  <c r="F312" i="35"/>
  <c r="G312" i="35" s="1"/>
  <c r="F311" i="35"/>
  <c r="G311" i="35" s="1"/>
  <c r="F310" i="35"/>
  <c r="G310" i="35" s="1"/>
  <c r="F309" i="35"/>
  <c r="G309" i="35" s="1"/>
  <c r="F308" i="35"/>
  <c r="G308" i="35" s="1"/>
  <c r="F307" i="35"/>
  <c r="G307" i="35" s="1"/>
  <c r="F306" i="35"/>
  <c r="G306" i="35" s="1"/>
  <c r="F305" i="35"/>
  <c r="G305" i="35" s="1"/>
  <c r="F304" i="35"/>
  <c r="G304" i="35" s="1"/>
  <c r="F303" i="35"/>
  <c r="G303" i="35" s="1"/>
  <c r="F302" i="35"/>
  <c r="G302" i="35" s="1"/>
  <c r="F301" i="35"/>
  <c r="G301" i="35" s="1"/>
  <c r="F300" i="35"/>
  <c r="G300" i="35" s="1"/>
  <c r="F299" i="35"/>
  <c r="G299" i="35" s="1"/>
  <c r="F298" i="35"/>
  <c r="G298" i="35" s="1"/>
  <c r="F297" i="35"/>
  <c r="G297" i="35" s="1"/>
  <c r="F296" i="35"/>
  <c r="G296" i="35" s="1"/>
  <c r="F295" i="35"/>
  <c r="G295" i="35" s="1"/>
  <c r="F294" i="35"/>
  <c r="G294" i="35" s="1"/>
  <c r="F293" i="35"/>
  <c r="G293" i="35" s="1"/>
  <c r="F292" i="35"/>
  <c r="G292" i="35" s="1"/>
  <c r="F291" i="35"/>
  <c r="G291" i="35" s="1"/>
  <c r="F290" i="35"/>
  <c r="G290" i="35" s="1"/>
  <c r="F289" i="35"/>
  <c r="G289" i="35" s="1"/>
  <c r="F288" i="35"/>
  <c r="G288" i="35" s="1"/>
  <c r="F287" i="35"/>
  <c r="G287" i="35" s="1"/>
  <c r="F286" i="35"/>
  <c r="G286" i="35" s="1"/>
  <c r="F285" i="35"/>
  <c r="G285" i="35" s="1"/>
  <c r="F284" i="35"/>
  <c r="G284" i="35" s="1"/>
  <c r="F283" i="35"/>
  <c r="G283" i="35" s="1"/>
  <c r="F282" i="35"/>
  <c r="G282" i="35" s="1"/>
  <c r="F281" i="35"/>
  <c r="G281" i="35" s="1"/>
  <c r="F280" i="35"/>
  <c r="G280" i="35" s="1"/>
  <c r="F279" i="35"/>
  <c r="G279" i="35" s="1"/>
  <c r="F278" i="35"/>
  <c r="G278" i="35" s="1"/>
  <c r="F277" i="35"/>
  <c r="G277" i="35" s="1"/>
  <c r="F276" i="35"/>
  <c r="G276" i="35" s="1"/>
  <c r="F275" i="35"/>
  <c r="G275" i="35" s="1"/>
  <c r="F274" i="35"/>
  <c r="G274" i="35" s="1"/>
  <c r="F273" i="35"/>
  <c r="G273" i="35" s="1"/>
  <c r="F272" i="35"/>
  <c r="G272" i="35" s="1"/>
  <c r="F271" i="35"/>
  <c r="G271" i="35" s="1"/>
  <c r="F270" i="35"/>
  <c r="G270" i="35" s="1"/>
  <c r="F269" i="35"/>
  <c r="G269" i="35" s="1"/>
  <c r="F268" i="35"/>
  <c r="G268" i="35" s="1"/>
  <c r="F267" i="35"/>
  <c r="G267" i="35" s="1"/>
  <c r="F266" i="35"/>
  <c r="G266" i="35" s="1"/>
  <c r="F265" i="35"/>
  <c r="G265" i="35" s="1"/>
  <c r="F264" i="35"/>
  <c r="G264" i="35" s="1"/>
  <c r="F263" i="35"/>
  <c r="G263" i="35" s="1"/>
  <c r="F262" i="35"/>
  <c r="G262" i="35" s="1"/>
  <c r="F261" i="35"/>
  <c r="G261" i="35" s="1"/>
  <c r="F260" i="35"/>
  <c r="G260" i="35" s="1"/>
  <c r="F259" i="35"/>
  <c r="G259" i="35" s="1"/>
  <c r="F258" i="35"/>
  <c r="G258" i="35" s="1"/>
  <c r="F257" i="35"/>
  <c r="G257" i="35" s="1"/>
  <c r="F256" i="35"/>
  <c r="G256" i="35" s="1"/>
  <c r="F255" i="35"/>
  <c r="G255" i="35" s="1"/>
  <c r="F254" i="35"/>
  <c r="G254" i="35" s="1"/>
  <c r="F253" i="35"/>
  <c r="G253" i="35" s="1"/>
  <c r="F252" i="35"/>
  <c r="G252" i="35" s="1"/>
  <c r="F251" i="35"/>
  <c r="G251" i="35" s="1"/>
  <c r="F250" i="35"/>
  <c r="G250" i="35" s="1"/>
  <c r="F249" i="35"/>
  <c r="G249" i="35" s="1"/>
  <c r="F248" i="35"/>
  <c r="G248" i="35" s="1"/>
  <c r="F247" i="35"/>
  <c r="G247" i="35" s="1"/>
  <c r="F246" i="35"/>
  <c r="G246" i="35" s="1"/>
  <c r="F245" i="35"/>
  <c r="G245" i="35" s="1"/>
  <c r="F244" i="35"/>
  <c r="G244" i="35" s="1"/>
  <c r="F243" i="35"/>
  <c r="G243" i="35" s="1"/>
  <c r="F242" i="35"/>
  <c r="G242" i="35" s="1"/>
  <c r="F241" i="35"/>
  <c r="G241" i="35" s="1"/>
  <c r="F240" i="35"/>
  <c r="G240" i="35" s="1"/>
  <c r="F239" i="35"/>
  <c r="G239" i="35" s="1"/>
  <c r="F238" i="35"/>
  <c r="G238" i="35" s="1"/>
  <c r="F237" i="35"/>
  <c r="G237" i="35" s="1"/>
  <c r="F236" i="35"/>
  <c r="G236" i="35" s="1"/>
  <c r="F235" i="35"/>
  <c r="G235" i="35" s="1"/>
  <c r="F234" i="35"/>
  <c r="G234" i="35" s="1"/>
  <c r="F233" i="35"/>
  <c r="G233" i="35" s="1"/>
  <c r="F232" i="35"/>
  <c r="G232" i="35" s="1"/>
  <c r="F231" i="35"/>
  <c r="G231" i="35" s="1"/>
  <c r="F230" i="35"/>
  <c r="G230" i="35" s="1"/>
  <c r="F229" i="35"/>
  <c r="G229" i="35" s="1"/>
  <c r="F228" i="35"/>
  <c r="G228" i="35" s="1"/>
  <c r="F227" i="35"/>
  <c r="G227" i="35" s="1"/>
  <c r="F226" i="35"/>
  <c r="G226" i="35" s="1"/>
  <c r="F225" i="35"/>
  <c r="G225" i="35" s="1"/>
  <c r="F224" i="35"/>
  <c r="G224" i="35" s="1"/>
  <c r="F223" i="35"/>
  <c r="G223" i="35" s="1"/>
  <c r="F222" i="35"/>
  <c r="G222" i="35" s="1"/>
  <c r="F221" i="35"/>
  <c r="G221" i="35" s="1"/>
  <c r="F220" i="35"/>
  <c r="G220" i="35" s="1"/>
  <c r="F219" i="35"/>
  <c r="G219" i="35" s="1"/>
  <c r="F218" i="35"/>
  <c r="G218" i="35" s="1"/>
  <c r="F217" i="35"/>
  <c r="G217" i="35" s="1"/>
  <c r="F216" i="35"/>
  <c r="G216" i="35" s="1"/>
  <c r="F215" i="35"/>
  <c r="G215" i="35" s="1"/>
  <c r="F214" i="35"/>
  <c r="G214" i="35" s="1"/>
  <c r="F213" i="35"/>
  <c r="G213" i="35" s="1"/>
  <c r="F212" i="35"/>
  <c r="G212" i="35" s="1"/>
  <c r="F211" i="35"/>
  <c r="G211" i="35" s="1"/>
  <c r="F210" i="35"/>
  <c r="G210" i="35" s="1"/>
  <c r="F209" i="35"/>
  <c r="G209" i="35" s="1"/>
  <c r="F208" i="35"/>
  <c r="G208" i="35" s="1"/>
  <c r="F207" i="35"/>
  <c r="G207" i="35" s="1"/>
  <c r="F206" i="35"/>
  <c r="G206" i="35" s="1"/>
  <c r="G205" i="35"/>
  <c r="F205" i="35"/>
  <c r="F204" i="35"/>
  <c r="G204" i="35" s="1"/>
  <c r="F203" i="35"/>
  <c r="G203" i="35" s="1"/>
  <c r="F202" i="35"/>
  <c r="G202" i="35" s="1"/>
  <c r="G201" i="35"/>
  <c r="F201" i="35"/>
  <c r="F200" i="35"/>
  <c r="G200" i="35" s="1"/>
  <c r="F199" i="35"/>
  <c r="G199" i="35" s="1"/>
  <c r="F198" i="35"/>
  <c r="G198" i="35" s="1"/>
  <c r="G197" i="35"/>
  <c r="F197" i="35"/>
  <c r="F196" i="35"/>
  <c r="G196" i="35" s="1"/>
  <c r="F195" i="35"/>
  <c r="G195" i="35" s="1"/>
  <c r="F194" i="35"/>
  <c r="G194" i="35" s="1"/>
  <c r="G193" i="35"/>
  <c r="F193" i="35"/>
  <c r="F192" i="35"/>
  <c r="G192" i="35" s="1"/>
  <c r="F191" i="35"/>
  <c r="G191" i="35" s="1"/>
  <c r="F190" i="35"/>
  <c r="G190" i="35" s="1"/>
  <c r="G189" i="35"/>
  <c r="F189" i="35"/>
  <c r="F188" i="35"/>
  <c r="G188" i="35" s="1"/>
  <c r="F187" i="35"/>
  <c r="G187" i="35" s="1"/>
  <c r="F186" i="35"/>
  <c r="G186" i="35" s="1"/>
  <c r="G185" i="35"/>
  <c r="F185" i="35"/>
  <c r="F184" i="35"/>
  <c r="G184" i="35" s="1"/>
  <c r="F183" i="35"/>
  <c r="G183" i="35" s="1"/>
  <c r="F182" i="35"/>
  <c r="G182" i="35" s="1"/>
  <c r="G181" i="35"/>
  <c r="F181" i="35"/>
  <c r="F180" i="35"/>
  <c r="G180" i="35" s="1"/>
  <c r="F179" i="35"/>
  <c r="G179" i="35" s="1"/>
  <c r="F178" i="35"/>
  <c r="G178" i="35" s="1"/>
  <c r="G177" i="35"/>
  <c r="F177" i="35"/>
  <c r="F176" i="35"/>
  <c r="G176" i="35" s="1"/>
  <c r="F175" i="35"/>
  <c r="G175" i="35" s="1"/>
  <c r="F174" i="35"/>
  <c r="G174" i="35" s="1"/>
  <c r="G173" i="35"/>
  <c r="F173" i="35"/>
  <c r="F172" i="35"/>
  <c r="G172" i="35" s="1"/>
  <c r="F171" i="35"/>
  <c r="G171" i="35" s="1"/>
  <c r="F170" i="35"/>
  <c r="G170" i="35" s="1"/>
  <c r="G169" i="35"/>
  <c r="F169" i="35"/>
  <c r="F168" i="35"/>
  <c r="G168" i="35" s="1"/>
  <c r="F167" i="35"/>
  <c r="G167" i="35" s="1"/>
  <c r="F166" i="35"/>
  <c r="G166" i="35" s="1"/>
  <c r="G165" i="35"/>
  <c r="F165" i="35"/>
  <c r="F164" i="35"/>
  <c r="G164" i="35" s="1"/>
  <c r="F163" i="35"/>
  <c r="G163" i="35" s="1"/>
  <c r="F162" i="35"/>
  <c r="G162" i="35" s="1"/>
  <c r="G161" i="35"/>
  <c r="F161" i="35"/>
  <c r="F160" i="35"/>
  <c r="G160" i="35" s="1"/>
  <c r="F159" i="35"/>
  <c r="G159" i="35" s="1"/>
  <c r="F158" i="35"/>
  <c r="G158" i="35" s="1"/>
  <c r="G157" i="35"/>
  <c r="F157" i="35"/>
  <c r="F156" i="35"/>
  <c r="G156" i="35" s="1"/>
  <c r="F155" i="35"/>
  <c r="G155" i="35" s="1"/>
  <c r="F154" i="35"/>
  <c r="G154" i="35" s="1"/>
  <c r="G153" i="35"/>
  <c r="F153" i="35"/>
  <c r="F152" i="35"/>
  <c r="G152" i="35" s="1"/>
  <c r="F151" i="35"/>
  <c r="G151" i="35" s="1"/>
  <c r="F150" i="35"/>
  <c r="G150" i="35" s="1"/>
  <c r="G149" i="35"/>
  <c r="F149" i="35"/>
  <c r="F148" i="35"/>
  <c r="G148" i="35" s="1"/>
  <c r="F147" i="35"/>
  <c r="G147" i="35" s="1"/>
  <c r="F146" i="35"/>
  <c r="G146" i="35" s="1"/>
  <c r="G145" i="35"/>
  <c r="F145" i="35"/>
  <c r="F144" i="35"/>
  <c r="G144" i="35" s="1"/>
  <c r="F143" i="35"/>
  <c r="G143" i="35" s="1"/>
  <c r="F142" i="35"/>
  <c r="G142" i="35" s="1"/>
  <c r="G141" i="35"/>
  <c r="F141" i="35"/>
  <c r="F140" i="35"/>
  <c r="G140" i="35" s="1"/>
  <c r="F139" i="35"/>
  <c r="G139" i="35" s="1"/>
  <c r="F138" i="35"/>
  <c r="G138" i="35" s="1"/>
  <c r="G137" i="35"/>
  <c r="F137" i="35"/>
  <c r="F136" i="35"/>
  <c r="G136" i="35" s="1"/>
  <c r="F135" i="35"/>
  <c r="G135" i="35" s="1"/>
  <c r="F134" i="35"/>
  <c r="G134" i="35" s="1"/>
  <c r="G133" i="35"/>
  <c r="F133" i="35"/>
  <c r="F132" i="35"/>
  <c r="G132" i="35" s="1"/>
  <c r="F131" i="35"/>
  <c r="G131" i="35" s="1"/>
  <c r="F130" i="35"/>
  <c r="G130" i="35" s="1"/>
  <c r="G129" i="35"/>
  <c r="F129" i="35"/>
  <c r="F128" i="35"/>
  <c r="G128" i="35" s="1"/>
  <c r="F127" i="35"/>
  <c r="G127" i="35" s="1"/>
  <c r="F126" i="35"/>
  <c r="G126" i="35" s="1"/>
  <c r="G125" i="35"/>
  <c r="F125" i="35"/>
  <c r="F124" i="35"/>
  <c r="G124" i="35" s="1"/>
  <c r="F123" i="35"/>
  <c r="G123" i="35" s="1"/>
  <c r="F122" i="35"/>
  <c r="G122" i="35" s="1"/>
  <c r="G121" i="35"/>
  <c r="F121" i="35"/>
  <c r="F120" i="35"/>
  <c r="G120" i="35" s="1"/>
  <c r="F119" i="35"/>
  <c r="G119" i="35" s="1"/>
  <c r="F118" i="35"/>
  <c r="G118" i="35" s="1"/>
  <c r="G117" i="35"/>
  <c r="F117" i="35"/>
  <c r="F116" i="35"/>
  <c r="G116" i="35" s="1"/>
  <c r="F115" i="35"/>
  <c r="G115" i="35" s="1"/>
  <c r="F114" i="35"/>
  <c r="G114" i="35" s="1"/>
  <c r="G113" i="35"/>
  <c r="F113" i="35"/>
  <c r="F112" i="35"/>
  <c r="G112" i="35" s="1"/>
  <c r="F111" i="35"/>
  <c r="G111" i="35" s="1"/>
  <c r="F110" i="35"/>
  <c r="G110" i="35" s="1"/>
  <c r="G109" i="35"/>
  <c r="F109" i="35"/>
  <c r="F108" i="35"/>
  <c r="G108" i="35" s="1"/>
  <c r="F107" i="35"/>
  <c r="G107" i="35" s="1"/>
  <c r="F106" i="35"/>
  <c r="G106" i="35" s="1"/>
  <c r="G105" i="35"/>
  <c r="F105" i="35"/>
  <c r="F104" i="35"/>
  <c r="G104" i="35" s="1"/>
  <c r="F103" i="35"/>
  <c r="G103" i="35" s="1"/>
  <c r="F102" i="35"/>
  <c r="G102" i="35" s="1"/>
  <c r="G101" i="35"/>
  <c r="F101" i="35"/>
  <c r="F100" i="35"/>
  <c r="G100" i="35" s="1"/>
  <c r="F99" i="35"/>
  <c r="G99" i="35" s="1"/>
  <c r="F98" i="35"/>
  <c r="G98" i="35" s="1"/>
  <c r="G97" i="35"/>
  <c r="F97" i="35"/>
  <c r="F96" i="35"/>
  <c r="G96" i="35" s="1"/>
  <c r="F95" i="35"/>
  <c r="G95" i="35" s="1"/>
  <c r="F94" i="35"/>
  <c r="G94" i="35" s="1"/>
  <c r="G93" i="35"/>
  <c r="F93" i="35"/>
  <c r="F92" i="35"/>
  <c r="G92" i="35" s="1"/>
  <c r="F91" i="35"/>
  <c r="G91" i="35" s="1"/>
  <c r="F90" i="35"/>
  <c r="G90" i="35" s="1"/>
  <c r="G89" i="35"/>
  <c r="F89" i="35"/>
  <c r="F88" i="35"/>
  <c r="G88" i="35" s="1"/>
  <c r="F87" i="35"/>
  <c r="G87" i="35" s="1"/>
  <c r="F86" i="35"/>
  <c r="G86" i="35" s="1"/>
  <c r="G85" i="35"/>
  <c r="F85" i="35"/>
  <c r="F84" i="35"/>
  <c r="G84" i="35" s="1"/>
  <c r="F83" i="35"/>
  <c r="G83" i="35" s="1"/>
  <c r="F82" i="35"/>
  <c r="G82" i="35" s="1"/>
  <c r="G81" i="35"/>
  <c r="F81" i="35"/>
  <c r="F80" i="35"/>
  <c r="G80" i="35" s="1"/>
  <c r="F79" i="35"/>
  <c r="G79" i="35" s="1"/>
  <c r="F78" i="35"/>
  <c r="G78" i="35" s="1"/>
  <c r="G77" i="35"/>
  <c r="F77" i="35"/>
  <c r="F76" i="35"/>
  <c r="G76" i="35" s="1"/>
  <c r="F75" i="35"/>
  <c r="G75" i="35" s="1"/>
  <c r="F74" i="35"/>
  <c r="G74" i="35" s="1"/>
  <c r="G73" i="35"/>
  <c r="F73" i="35"/>
  <c r="F72" i="35"/>
  <c r="G72" i="35" s="1"/>
  <c r="F71" i="35"/>
  <c r="G71" i="35" s="1"/>
  <c r="F70" i="35"/>
  <c r="G70" i="35" s="1"/>
  <c r="G69" i="35"/>
  <c r="F69" i="35"/>
  <c r="F68" i="35"/>
  <c r="G68" i="35" s="1"/>
  <c r="F67" i="35"/>
  <c r="G67" i="35" s="1"/>
  <c r="F66" i="35"/>
  <c r="G66" i="35" s="1"/>
  <c r="G65" i="35"/>
  <c r="F65" i="35"/>
  <c r="F64" i="35"/>
  <c r="G64" i="35" s="1"/>
  <c r="F63" i="35"/>
  <c r="G63" i="35" s="1"/>
  <c r="F62" i="35"/>
  <c r="G62" i="35" s="1"/>
  <c r="G61" i="35"/>
  <c r="F61" i="35"/>
  <c r="F60" i="35"/>
  <c r="G60" i="35" s="1"/>
  <c r="F59" i="35"/>
  <c r="G59" i="35" s="1"/>
  <c r="F58" i="35"/>
  <c r="G58" i="35" s="1"/>
  <c r="G57" i="35"/>
  <c r="F57" i="35"/>
  <c r="F56" i="35"/>
  <c r="G56" i="35" s="1"/>
  <c r="F55" i="35"/>
  <c r="G55" i="35" s="1"/>
  <c r="F54" i="35"/>
  <c r="G54" i="35" s="1"/>
  <c r="G53" i="35"/>
  <c r="F53" i="35"/>
  <c r="F52" i="35"/>
  <c r="G52" i="35" s="1"/>
  <c r="F51" i="35"/>
  <c r="G51" i="35" s="1"/>
  <c r="F50" i="35"/>
  <c r="G50" i="35" s="1"/>
  <c r="G49" i="35"/>
  <c r="F49" i="35"/>
  <c r="F48" i="35"/>
  <c r="G48" i="35" s="1"/>
  <c r="F47" i="35"/>
  <c r="G47" i="35" s="1"/>
  <c r="F46" i="35"/>
  <c r="G46" i="35" s="1"/>
  <c r="G45" i="35"/>
  <c r="F45" i="35"/>
  <c r="F44" i="35"/>
  <c r="G44" i="35" s="1"/>
  <c r="F43" i="35"/>
  <c r="G43" i="35" s="1"/>
  <c r="F42" i="35"/>
  <c r="G42" i="35" s="1"/>
  <c r="G41" i="35"/>
  <c r="F41" i="35"/>
  <c r="F40" i="35"/>
  <c r="G40" i="35" s="1"/>
  <c r="F39" i="35"/>
  <c r="G39" i="35" s="1"/>
  <c r="F38" i="35"/>
  <c r="G38" i="35" s="1"/>
  <c r="G37" i="35"/>
  <c r="F37" i="35"/>
  <c r="F36" i="35"/>
  <c r="G36" i="35" s="1"/>
  <c r="F35" i="35"/>
  <c r="G35" i="35" s="1"/>
  <c r="F34" i="35"/>
  <c r="G34" i="35" s="1"/>
  <c r="G33" i="35"/>
  <c r="F33" i="35"/>
  <c r="F32" i="35"/>
  <c r="G32" i="35" s="1"/>
  <c r="F31" i="35"/>
  <c r="G31" i="35" s="1"/>
  <c r="F30" i="35"/>
  <c r="G30" i="35" s="1"/>
  <c r="G29" i="35"/>
  <c r="F29" i="35"/>
  <c r="F28" i="35"/>
  <c r="G28" i="35" s="1"/>
  <c r="F27" i="35"/>
  <c r="G27" i="35" s="1"/>
  <c r="F26" i="35"/>
  <c r="G26" i="35" s="1"/>
  <c r="G25" i="35"/>
  <c r="F25" i="35"/>
  <c r="F24" i="35"/>
  <c r="G24" i="35" s="1"/>
  <c r="F23" i="35"/>
  <c r="G23" i="35" s="1"/>
  <c r="F22" i="35"/>
  <c r="G22" i="35" s="1"/>
  <c r="G21" i="35"/>
  <c r="F21" i="35"/>
  <c r="F20" i="35"/>
  <c r="G20" i="35" s="1"/>
  <c r="F19" i="35"/>
  <c r="G19" i="35" s="1"/>
  <c r="F18" i="35"/>
  <c r="G18" i="35" s="1"/>
  <c r="G17" i="35"/>
  <c r="F17" i="35"/>
  <c r="F16" i="35"/>
  <c r="G16" i="35" s="1"/>
  <c r="F15" i="35"/>
  <c r="G15" i="35" s="1"/>
  <c r="F14" i="35"/>
  <c r="G14" i="35" s="1"/>
  <c r="G13" i="35"/>
  <c r="F13" i="35"/>
  <c r="F12" i="35"/>
  <c r="G12" i="35" s="1"/>
  <c r="F11" i="35"/>
  <c r="G11" i="35" s="1"/>
  <c r="F10" i="35"/>
  <c r="G10" i="35" s="1"/>
  <c r="G9" i="35"/>
  <c r="F9" i="35"/>
  <c r="F8" i="35"/>
  <c r="G8" i="35" s="1"/>
  <c r="H30" i="27" l="1"/>
  <c r="H14" i="27"/>
  <c r="G16" i="33" l="1"/>
  <c r="F16" i="33"/>
  <c r="E16" i="33"/>
  <c r="D16" i="33"/>
  <c r="C16" i="33"/>
  <c r="G15" i="33"/>
  <c r="E15" i="33"/>
  <c r="D15" i="33"/>
  <c r="C15" i="33"/>
  <c r="G13" i="33"/>
  <c r="F13" i="33"/>
  <c r="F15" i="33" s="1"/>
  <c r="E13" i="33"/>
  <c r="D13" i="33"/>
  <c r="C13" i="33"/>
  <c r="G10" i="33"/>
  <c r="F10" i="33"/>
  <c r="E10" i="33"/>
  <c r="D10" i="33"/>
  <c r="C10" i="33"/>
  <c r="D16" i="32"/>
  <c r="C16" i="32"/>
  <c r="D15" i="32"/>
  <c r="C15" i="32"/>
  <c r="F21" i="30" l="1"/>
  <c r="F20" i="30"/>
  <c r="F19" i="30"/>
  <c r="F18" i="30"/>
  <c r="D17" i="30"/>
  <c r="F17" i="30" s="1"/>
  <c r="F16" i="30"/>
  <c r="F15" i="30"/>
  <c r="F14" i="30"/>
  <c r="F13" i="30"/>
  <c r="F12" i="30"/>
  <c r="D11" i="30"/>
  <c r="F11" i="30" s="1"/>
  <c r="D10" i="30"/>
  <c r="D22" i="30" s="1"/>
  <c r="K40" i="27"/>
  <c r="I40" i="27"/>
  <c r="H40" i="27"/>
  <c r="K38" i="27"/>
  <c r="I38" i="27"/>
  <c r="J38" i="27" s="1"/>
  <c r="H38" i="27"/>
  <c r="K37" i="27"/>
  <c r="J37" i="27"/>
  <c r="I37" i="27"/>
  <c r="H37" i="27"/>
  <c r="K36" i="27"/>
  <c r="I36" i="27"/>
  <c r="J36" i="27" s="1"/>
  <c r="H36" i="27"/>
  <c r="G35" i="27"/>
  <c r="F35" i="27"/>
  <c r="K35" i="27" s="1"/>
  <c r="E35" i="27"/>
  <c r="D35" i="27"/>
  <c r="D30" i="27" s="1"/>
  <c r="C35" i="27"/>
  <c r="K34" i="27"/>
  <c r="I34" i="27"/>
  <c r="J34" i="27" s="1"/>
  <c r="H34" i="27"/>
  <c r="K33" i="27"/>
  <c r="I33" i="27"/>
  <c r="H33" i="27"/>
  <c r="K32" i="27"/>
  <c r="I32" i="27"/>
  <c r="J32" i="27" s="1"/>
  <c r="H32" i="27"/>
  <c r="K31" i="27"/>
  <c r="I31" i="27"/>
  <c r="J31" i="27" s="1"/>
  <c r="H31" i="27"/>
  <c r="G30" i="27"/>
  <c r="F30" i="27"/>
  <c r="K30" i="27" s="1"/>
  <c r="E30" i="27"/>
  <c r="E41" i="27" s="1"/>
  <c r="C30" i="27"/>
  <c r="K29" i="27"/>
  <c r="I29" i="27"/>
  <c r="J29" i="27" s="1"/>
  <c r="H29" i="27"/>
  <c r="K28" i="27"/>
  <c r="I28" i="27"/>
  <c r="J28" i="27" s="1"/>
  <c r="H28" i="27"/>
  <c r="K27" i="27"/>
  <c r="I27" i="27"/>
  <c r="J27" i="27" s="1"/>
  <c r="H27" i="27"/>
  <c r="K26" i="27"/>
  <c r="I26" i="27"/>
  <c r="J26" i="27" s="1"/>
  <c r="H26" i="27"/>
  <c r="K25" i="27"/>
  <c r="I25" i="27"/>
  <c r="J25" i="27" s="1"/>
  <c r="H25" i="27"/>
  <c r="K24" i="27"/>
  <c r="I24" i="27"/>
  <c r="J24" i="27" s="1"/>
  <c r="G24" i="27"/>
  <c r="F24" i="27"/>
  <c r="E24" i="27"/>
  <c r="E14" i="27" s="1"/>
  <c r="D24" i="27"/>
  <c r="H24" i="27" s="1"/>
  <c r="C24" i="27"/>
  <c r="C14" i="27" s="1"/>
  <c r="C41" i="27" s="1"/>
  <c r="K23" i="27"/>
  <c r="J23" i="27"/>
  <c r="I23" i="27"/>
  <c r="K22" i="27"/>
  <c r="I22" i="27"/>
  <c r="J22" i="27" s="1"/>
  <c r="H22" i="27"/>
  <c r="K21" i="27"/>
  <c r="I21" i="27"/>
  <c r="J21" i="27" s="1"/>
  <c r="H21" i="27"/>
  <c r="K20" i="27"/>
  <c r="I20" i="27"/>
  <c r="H20" i="27"/>
  <c r="K19" i="27"/>
  <c r="I19" i="27"/>
  <c r="H19" i="27"/>
  <c r="K18" i="27"/>
  <c r="J18" i="27"/>
  <c r="I18" i="27"/>
  <c r="H18" i="27"/>
  <c r="K17" i="27"/>
  <c r="I17" i="27"/>
  <c r="J17" i="27" s="1"/>
  <c r="H17" i="27"/>
  <c r="K16" i="27"/>
  <c r="J16" i="27"/>
  <c r="I16" i="27"/>
  <c r="H16" i="27"/>
  <c r="K15" i="27"/>
  <c r="I15" i="27"/>
  <c r="J15" i="27" s="1"/>
  <c r="H15" i="27"/>
  <c r="G15" i="27"/>
  <c r="G14" i="27" s="1"/>
  <c r="F15" i="27"/>
  <c r="F14" i="27" s="1"/>
  <c r="E15" i="27"/>
  <c r="D15" i="27"/>
  <c r="C15" i="27"/>
  <c r="F22" i="30" l="1"/>
  <c r="E19" i="30"/>
  <c r="E20" i="30"/>
  <c r="E12" i="30"/>
  <c r="E22" i="30"/>
  <c r="E15" i="30"/>
  <c r="E18" i="30"/>
  <c r="E14" i="30"/>
  <c r="E16" i="30"/>
  <c r="E21" i="30"/>
  <c r="E13" i="30"/>
  <c r="E10" i="30"/>
  <c r="E17" i="30"/>
  <c r="F10" i="30"/>
  <c r="E11" i="30"/>
  <c r="G41" i="27"/>
  <c r="K14" i="27"/>
  <c r="I14" i="27"/>
  <c r="J14" i="27" s="1"/>
  <c r="F41" i="27"/>
  <c r="D14" i="27"/>
  <c r="D41" i="27" s="1"/>
  <c r="I30" i="27"/>
  <c r="J30" i="27" s="1"/>
  <c r="I35" i="27"/>
  <c r="J35" i="27" s="1"/>
  <c r="H35" i="27"/>
  <c r="K41" i="27" l="1"/>
  <c r="H41" i="27"/>
  <c r="I41" i="27"/>
  <c r="J41" i="27" s="1"/>
  <c r="L52" i="24" l="1"/>
  <c r="J52" i="24"/>
  <c r="K52" i="24" s="1"/>
  <c r="L51" i="24"/>
  <c r="J51" i="24"/>
  <c r="K51" i="24" s="1"/>
  <c r="H50" i="24"/>
  <c r="G50" i="24"/>
  <c r="F50" i="24"/>
  <c r="E50" i="24"/>
  <c r="D50" i="24"/>
  <c r="L49" i="24"/>
  <c r="J49" i="24"/>
  <c r="K49" i="24" s="1"/>
  <c r="L48" i="24"/>
  <c r="J48" i="24"/>
  <c r="K48" i="24" s="1"/>
  <c r="L47" i="24"/>
  <c r="J47" i="24"/>
  <c r="K47" i="24" s="1"/>
  <c r="L46" i="24"/>
  <c r="J46" i="24"/>
  <c r="K46" i="24" s="1"/>
  <c r="L45" i="24"/>
  <c r="J45" i="24"/>
  <c r="K45" i="24" s="1"/>
  <c r="L44" i="24"/>
  <c r="J44" i="24"/>
  <c r="K44" i="24" s="1"/>
  <c r="H43" i="24"/>
  <c r="G43" i="24"/>
  <c r="F43" i="24"/>
  <c r="E43" i="24"/>
  <c r="D43" i="24"/>
  <c r="L42" i="24"/>
  <c r="J42" i="24"/>
  <c r="K42" i="24" s="1"/>
  <c r="H41" i="24"/>
  <c r="G41" i="24"/>
  <c r="F41" i="24"/>
  <c r="E41" i="24"/>
  <c r="D41" i="24"/>
  <c r="L40" i="24"/>
  <c r="J40" i="24"/>
  <c r="K40" i="24" s="1"/>
  <c r="L39" i="24"/>
  <c r="J39" i="24"/>
  <c r="K39" i="24" s="1"/>
  <c r="L38" i="24"/>
  <c r="J38" i="24"/>
  <c r="K38" i="24" s="1"/>
  <c r="L37" i="24"/>
  <c r="J37" i="24"/>
  <c r="K37" i="24" s="1"/>
  <c r="L36" i="24"/>
  <c r="J36" i="24"/>
  <c r="K36" i="24" s="1"/>
  <c r="L35" i="24"/>
  <c r="J35" i="24"/>
  <c r="K35" i="24" s="1"/>
  <c r="L34" i="24"/>
  <c r="J34" i="24"/>
  <c r="K34" i="24" s="1"/>
  <c r="L33" i="24"/>
  <c r="K33" i="24"/>
  <c r="J33" i="24"/>
  <c r="L32" i="24"/>
  <c r="J32" i="24"/>
  <c r="K32" i="24" s="1"/>
  <c r="L31" i="24"/>
  <c r="J31" i="24"/>
  <c r="K31" i="24" s="1"/>
  <c r="L30" i="24"/>
  <c r="J30" i="24"/>
  <c r="K30" i="24" s="1"/>
  <c r="L29" i="24"/>
  <c r="J29" i="24"/>
  <c r="K29" i="24" s="1"/>
  <c r="L28" i="24"/>
  <c r="J28" i="24"/>
  <c r="K28" i="24" s="1"/>
  <c r="L27" i="24"/>
  <c r="J27" i="24"/>
  <c r="K27" i="24" s="1"/>
  <c r="L26" i="24"/>
  <c r="J26" i="24"/>
  <c r="K26" i="24" s="1"/>
  <c r="L25" i="24"/>
  <c r="J25" i="24"/>
  <c r="K25" i="24" s="1"/>
  <c r="L24" i="24"/>
  <c r="J24" i="24"/>
  <c r="K24" i="24" s="1"/>
  <c r="L23" i="24"/>
  <c r="J23" i="24"/>
  <c r="K23" i="24" s="1"/>
  <c r="L22" i="24"/>
  <c r="J22" i="24"/>
  <c r="K22" i="24" s="1"/>
  <c r="L21" i="24"/>
  <c r="J21" i="24"/>
  <c r="K21" i="24" s="1"/>
  <c r="L20" i="24"/>
  <c r="J20" i="24"/>
  <c r="K20" i="24" s="1"/>
  <c r="L19" i="24"/>
  <c r="J19" i="24"/>
  <c r="K19" i="24" s="1"/>
  <c r="L18" i="24"/>
  <c r="J18" i="24"/>
  <c r="K18" i="24" s="1"/>
  <c r="H17" i="24"/>
  <c r="G17" i="24"/>
  <c r="F17" i="24"/>
  <c r="E17" i="24"/>
  <c r="D17" i="24"/>
  <c r="L16" i="24"/>
  <c r="J16" i="24"/>
  <c r="K16" i="24" s="1"/>
  <c r="L15" i="24"/>
  <c r="J15" i="24"/>
  <c r="K15" i="24" s="1"/>
  <c r="H14" i="24"/>
  <c r="G14" i="24"/>
  <c r="F14" i="24"/>
  <c r="E14" i="24"/>
  <c r="E53" i="24" s="1"/>
  <c r="D14" i="24"/>
  <c r="L50" i="24" l="1"/>
  <c r="I50" i="24"/>
  <c r="L17" i="24"/>
  <c r="I17" i="24"/>
  <c r="L43" i="24"/>
  <c r="I43" i="24"/>
  <c r="L41" i="24"/>
  <c r="I41" i="24"/>
  <c r="L14" i="24"/>
  <c r="I14" i="24"/>
  <c r="F53" i="24"/>
  <c r="J41" i="24"/>
  <c r="K41" i="24" s="1"/>
  <c r="H53" i="24"/>
  <c r="J43" i="24"/>
  <c r="K43" i="24" s="1"/>
  <c r="J50" i="24"/>
  <c r="K50" i="24" s="1"/>
  <c r="J17" i="24"/>
  <c r="K17" i="24" s="1"/>
  <c r="G53" i="24"/>
  <c r="D53" i="24"/>
  <c r="J14" i="24"/>
  <c r="K14" i="24" s="1"/>
  <c r="L22" i="23"/>
  <c r="K22" i="23"/>
  <c r="J22" i="23"/>
  <c r="I22" i="23"/>
  <c r="L21" i="23"/>
  <c r="K21" i="23"/>
  <c r="J21" i="23"/>
  <c r="I21" i="23"/>
  <c r="L20" i="23"/>
  <c r="K20" i="23"/>
  <c r="J20" i="23"/>
  <c r="I20" i="23"/>
  <c r="I19" i="23"/>
  <c r="H19" i="23"/>
  <c r="G19" i="23"/>
  <c r="L19" i="23" s="1"/>
  <c r="F19" i="23"/>
  <c r="E19" i="23"/>
  <c r="D19" i="23"/>
  <c r="L18" i="23"/>
  <c r="K18" i="23"/>
  <c r="J18" i="23"/>
  <c r="I18" i="23"/>
  <c r="L17" i="23"/>
  <c r="K17" i="23"/>
  <c r="J17" i="23"/>
  <c r="I17" i="23"/>
  <c r="L16" i="23"/>
  <c r="K16" i="23"/>
  <c r="J16" i="23"/>
  <c r="I16" i="23"/>
  <c r="L15" i="23"/>
  <c r="H15" i="23"/>
  <c r="G15" i="23"/>
  <c r="K15" i="23" s="1"/>
  <c r="F15" i="23"/>
  <c r="F14" i="23" s="1"/>
  <c r="E15" i="23"/>
  <c r="D15" i="23"/>
  <c r="D14" i="23" s="1"/>
  <c r="H14" i="23"/>
  <c r="G14" i="23"/>
  <c r="L14" i="23" s="1"/>
  <c r="E14" i="23"/>
  <c r="F27" i="22"/>
  <c r="H27" i="22" s="1"/>
  <c r="E27" i="22"/>
  <c r="D27" i="22"/>
  <c r="H26" i="22"/>
  <c r="G26" i="22"/>
  <c r="H25" i="22"/>
  <c r="G25" i="22"/>
  <c r="F24" i="22"/>
  <c r="G24" i="22" s="1"/>
  <c r="E24" i="22"/>
  <c r="D24" i="22"/>
  <c r="H23" i="22"/>
  <c r="F23" i="22"/>
  <c r="E23" i="22"/>
  <c r="G23" i="22" s="1"/>
  <c r="D23" i="22"/>
  <c r="H22" i="22"/>
  <c r="G22" i="22"/>
  <c r="F22" i="22"/>
  <c r="E22" i="22"/>
  <c r="D22" i="22"/>
  <c r="F21" i="22"/>
  <c r="H21" i="22" s="1"/>
  <c r="E21" i="22"/>
  <c r="D21" i="22"/>
  <c r="H19" i="22"/>
  <c r="G19" i="22"/>
  <c r="H18" i="22"/>
  <c r="G18" i="22"/>
  <c r="H17" i="22"/>
  <c r="G17" i="22"/>
  <c r="H16" i="22"/>
  <c r="G16" i="22"/>
  <c r="F16" i="22"/>
  <c r="E16" i="22"/>
  <c r="D16" i="22"/>
  <c r="H15" i="22"/>
  <c r="G15" i="22"/>
  <c r="H14" i="22"/>
  <c r="G14" i="22"/>
  <c r="H13" i="22"/>
  <c r="G13" i="22"/>
  <c r="F13" i="22"/>
  <c r="E13" i="22"/>
  <c r="D13" i="22"/>
  <c r="L39" i="20"/>
  <c r="K39" i="20"/>
  <c r="J39" i="20"/>
  <c r="I39" i="20"/>
  <c r="L38" i="20"/>
  <c r="J38" i="20"/>
  <c r="K38" i="20" s="1"/>
  <c r="I38" i="20"/>
  <c r="H38" i="20"/>
  <c r="H40" i="20" s="1"/>
  <c r="G38" i="20"/>
  <c r="G40" i="20" s="1"/>
  <c r="F38" i="20"/>
  <c r="F40" i="20" s="1"/>
  <c r="E38" i="20"/>
  <c r="D38" i="20"/>
  <c r="D40" i="20" s="1"/>
  <c r="L37" i="20"/>
  <c r="K37" i="20"/>
  <c r="J37" i="20"/>
  <c r="I37" i="20"/>
  <c r="L36" i="20"/>
  <c r="K36" i="20"/>
  <c r="J36" i="20"/>
  <c r="I36" i="20"/>
  <c r="L35" i="20"/>
  <c r="K35" i="20"/>
  <c r="J35" i="20"/>
  <c r="I35" i="20"/>
  <c r="L34" i="20"/>
  <c r="K34" i="20"/>
  <c r="J34" i="20"/>
  <c r="I34" i="20"/>
  <c r="L33" i="20"/>
  <c r="K33" i="20"/>
  <c r="J33" i="20"/>
  <c r="I33" i="20"/>
  <c r="L32" i="20"/>
  <c r="K32" i="20"/>
  <c r="J32" i="20"/>
  <c r="I32" i="20"/>
  <c r="K31" i="20"/>
  <c r="J31" i="20"/>
  <c r="I31" i="20"/>
  <c r="H31" i="20"/>
  <c r="G31" i="20"/>
  <c r="L31" i="20" s="1"/>
  <c r="F31" i="20"/>
  <c r="E31" i="20"/>
  <c r="D31" i="20"/>
  <c r="L30" i="20"/>
  <c r="J30" i="20"/>
  <c r="K30" i="20" s="1"/>
  <c r="I30" i="20"/>
  <c r="L29" i="20"/>
  <c r="J29" i="20"/>
  <c r="K29" i="20" s="1"/>
  <c r="I29" i="20"/>
  <c r="L28" i="20"/>
  <c r="J28" i="20"/>
  <c r="K28" i="20" s="1"/>
  <c r="I28" i="20"/>
  <c r="J27" i="20"/>
  <c r="K27" i="20" s="1"/>
  <c r="H27" i="20"/>
  <c r="G27" i="20"/>
  <c r="L27" i="20" s="1"/>
  <c r="F27" i="20"/>
  <c r="E27" i="20"/>
  <c r="D27" i="20"/>
  <c r="L26" i="20"/>
  <c r="K26" i="20"/>
  <c r="J26" i="20"/>
  <c r="I26" i="20"/>
  <c r="L25" i="20"/>
  <c r="K25" i="20"/>
  <c r="J25" i="20"/>
  <c r="I25" i="20"/>
  <c r="L24" i="20"/>
  <c r="K24" i="20"/>
  <c r="J24" i="20"/>
  <c r="I24" i="20"/>
  <c r="L23" i="20"/>
  <c r="K23" i="20"/>
  <c r="J23" i="20"/>
  <c r="I23" i="20"/>
  <c r="L22" i="20"/>
  <c r="K22" i="20"/>
  <c r="J22" i="20"/>
  <c r="I22" i="20"/>
  <c r="L21" i="20"/>
  <c r="K21" i="20"/>
  <c r="J21" i="20"/>
  <c r="I21" i="20"/>
  <c r="L20" i="20"/>
  <c r="K20" i="20"/>
  <c r="J20" i="20"/>
  <c r="I20" i="20"/>
  <c r="L19" i="20"/>
  <c r="K19" i="20"/>
  <c r="J19" i="20"/>
  <c r="I19" i="20"/>
  <c r="L18" i="20"/>
  <c r="K18" i="20"/>
  <c r="J18" i="20"/>
  <c r="I18" i="20"/>
  <c r="H17" i="20"/>
  <c r="G17" i="20"/>
  <c r="L17" i="20" s="1"/>
  <c r="F17" i="20"/>
  <c r="E17" i="20"/>
  <c r="E40" i="20" s="1"/>
  <c r="D17" i="20"/>
  <c r="L16" i="20"/>
  <c r="K16" i="20"/>
  <c r="J16" i="20"/>
  <c r="I16" i="20"/>
  <c r="L15" i="20"/>
  <c r="J15" i="20"/>
  <c r="K15" i="20" s="1"/>
  <c r="I15" i="20"/>
  <c r="L14" i="20"/>
  <c r="K14" i="20"/>
  <c r="J14" i="20"/>
  <c r="I14" i="20"/>
  <c r="L13" i="20"/>
  <c r="J13" i="20"/>
  <c r="K13" i="20" s="1"/>
  <c r="I13" i="20"/>
  <c r="L12" i="20"/>
  <c r="H12" i="20"/>
  <c r="G12" i="20"/>
  <c r="J12" i="20" s="1"/>
  <c r="K12" i="20" s="1"/>
  <c r="F12" i="20"/>
  <c r="E12" i="20"/>
  <c r="D12" i="20"/>
  <c r="E50" i="19"/>
  <c r="D50" i="19"/>
  <c r="C50" i="19"/>
  <c r="K59" i="18"/>
  <c r="J59" i="18"/>
  <c r="I59" i="18"/>
  <c r="H59" i="18"/>
  <c r="G59" i="18"/>
  <c r="K58" i="18"/>
  <c r="J58" i="18"/>
  <c r="I58" i="18"/>
  <c r="H58" i="18"/>
  <c r="G58" i="18"/>
  <c r="I57" i="18"/>
  <c r="G57" i="18"/>
  <c r="F57" i="18"/>
  <c r="K57" i="18" s="1"/>
  <c r="E57" i="18"/>
  <c r="D57" i="18"/>
  <c r="C57" i="18"/>
  <c r="J57" i="18" s="1"/>
  <c r="K55" i="18"/>
  <c r="J55" i="18"/>
  <c r="I55" i="18"/>
  <c r="G55" i="18"/>
  <c r="F54" i="18"/>
  <c r="K54" i="18" s="1"/>
  <c r="E54" i="18"/>
  <c r="D54" i="18"/>
  <c r="C54" i="18"/>
  <c r="K53" i="18"/>
  <c r="J53" i="18"/>
  <c r="I53" i="18"/>
  <c r="H53" i="18"/>
  <c r="G53" i="18"/>
  <c r="J52" i="18"/>
  <c r="F52" i="18"/>
  <c r="I52" i="18" s="1"/>
  <c r="E52" i="18"/>
  <c r="H52" i="18" s="1"/>
  <c r="D52" i="18"/>
  <c r="C52" i="18"/>
  <c r="K51" i="18"/>
  <c r="J51" i="18"/>
  <c r="I51" i="18"/>
  <c r="G51" i="18"/>
  <c r="I50" i="18"/>
  <c r="F50" i="18"/>
  <c r="F49" i="18" s="1"/>
  <c r="E50" i="18"/>
  <c r="D50" i="18"/>
  <c r="D49" i="18" s="1"/>
  <c r="C50" i="18"/>
  <c r="E49" i="18"/>
  <c r="C49" i="18"/>
  <c r="K48" i="18"/>
  <c r="J48" i="18"/>
  <c r="I48" i="18"/>
  <c r="G48" i="18"/>
  <c r="K47" i="18"/>
  <c r="J47" i="18"/>
  <c r="I47" i="18"/>
  <c r="G47" i="18"/>
  <c r="K46" i="18"/>
  <c r="J46" i="18"/>
  <c r="I46" i="18"/>
  <c r="H46" i="18"/>
  <c r="G46" i="18"/>
  <c r="K45" i="18"/>
  <c r="J45" i="18"/>
  <c r="I45" i="18"/>
  <c r="H45" i="18"/>
  <c r="G45" i="18"/>
  <c r="K44" i="18"/>
  <c r="J44" i="18"/>
  <c r="I44" i="18"/>
  <c r="G43" i="18"/>
  <c r="F43" i="18"/>
  <c r="K43" i="18" s="1"/>
  <c r="E43" i="18"/>
  <c r="D43" i="18"/>
  <c r="C43" i="18"/>
  <c r="K42" i="18"/>
  <c r="J42" i="18"/>
  <c r="I42" i="18"/>
  <c r="H42" i="18"/>
  <c r="G42" i="18"/>
  <c r="K41" i="18"/>
  <c r="J41" i="18"/>
  <c r="I41" i="18"/>
  <c r="G41" i="18"/>
  <c r="K40" i="18"/>
  <c r="J40" i="18"/>
  <c r="I40" i="18"/>
  <c r="H40" i="18"/>
  <c r="G40" i="18"/>
  <c r="F39" i="18"/>
  <c r="K39" i="18" s="1"/>
  <c r="E39" i="18"/>
  <c r="D39" i="18"/>
  <c r="C39" i="18"/>
  <c r="K38" i="18"/>
  <c r="J38" i="18"/>
  <c r="I38" i="18"/>
  <c r="H38" i="18"/>
  <c r="G38" i="18"/>
  <c r="K37" i="18"/>
  <c r="J37" i="18"/>
  <c r="I37" i="18"/>
  <c r="G37" i="18"/>
  <c r="H36" i="18"/>
  <c r="F36" i="18"/>
  <c r="K36" i="18" s="1"/>
  <c r="E36" i="18"/>
  <c r="D36" i="18"/>
  <c r="C36" i="18"/>
  <c r="K35" i="18"/>
  <c r="J35" i="18"/>
  <c r="I35" i="18"/>
  <c r="G35" i="18"/>
  <c r="K34" i="18"/>
  <c r="J34" i="18"/>
  <c r="I34" i="18"/>
  <c r="G34" i="18"/>
  <c r="F33" i="18"/>
  <c r="F32" i="18" s="1"/>
  <c r="E33" i="18"/>
  <c r="D33" i="18"/>
  <c r="D32" i="18" s="1"/>
  <c r="C33" i="18"/>
  <c r="E32" i="18"/>
  <c r="C32" i="18"/>
  <c r="K31" i="18"/>
  <c r="J31" i="18"/>
  <c r="I31" i="18"/>
  <c r="H31" i="18"/>
  <c r="G31" i="18"/>
  <c r="K30" i="18"/>
  <c r="J30" i="18"/>
  <c r="I30" i="18"/>
  <c r="H30" i="18"/>
  <c r="G30" i="18"/>
  <c r="J29" i="18"/>
  <c r="F29" i="18"/>
  <c r="I29" i="18" s="1"/>
  <c r="E29" i="18"/>
  <c r="H29" i="18" s="1"/>
  <c r="D29" i="18"/>
  <c r="C29" i="18"/>
  <c r="K28" i="18"/>
  <c r="J28" i="18"/>
  <c r="I28" i="18"/>
  <c r="H28" i="18"/>
  <c r="G28" i="18"/>
  <c r="K27" i="18"/>
  <c r="J27" i="18"/>
  <c r="I27" i="18"/>
  <c r="H27" i="18"/>
  <c r="G27" i="18"/>
  <c r="K26" i="18"/>
  <c r="F26" i="18"/>
  <c r="J26" i="18" s="1"/>
  <c r="E26" i="18"/>
  <c r="H26" i="18" s="1"/>
  <c r="D26" i="18"/>
  <c r="C26" i="18"/>
  <c r="K25" i="18"/>
  <c r="J25" i="18"/>
  <c r="I25" i="18"/>
  <c r="H25" i="18"/>
  <c r="G25" i="18"/>
  <c r="K24" i="18"/>
  <c r="J24" i="18"/>
  <c r="I24" i="18"/>
  <c r="H24" i="18"/>
  <c r="G24" i="18"/>
  <c r="K23" i="18"/>
  <c r="J23" i="18"/>
  <c r="I23" i="18"/>
  <c r="H23" i="18"/>
  <c r="G23" i="18"/>
  <c r="K22" i="18"/>
  <c r="J22" i="18"/>
  <c r="I22" i="18"/>
  <c r="H22" i="18"/>
  <c r="G22" i="18"/>
  <c r="K21" i="18"/>
  <c r="J21" i="18"/>
  <c r="I21" i="18"/>
  <c r="H21" i="18"/>
  <c r="G21" i="18"/>
  <c r="K20" i="18"/>
  <c r="J20" i="18"/>
  <c r="I20" i="18"/>
  <c r="H20" i="18"/>
  <c r="G20" i="18"/>
  <c r="K19" i="18"/>
  <c r="J19" i="18"/>
  <c r="I19" i="18"/>
  <c r="H19" i="18"/>
  <c r="G19" i="18"/>
  <c r="K18" i="18"/>
  <c r="J18" i="18"/>
  <c r="I18" i="18"/>
  <c r="H18" i="18"/>
  <c r="G18" i="18"/>
  <c r="F17" i="18"/>
  <c r="F16" i="18" s="1"/>
  <c r="E17" i="18"/>
  <c r="D17" i="18"/>
  <c r="D16" i="18" s="1"/>
  <c r="D15" i="18" s="1"/>
  <c r="D56" i="18" s="1"/>
  <c r="D60" i="18" s="1"/>
  <c r="C17" i="18"/>
  <c r="E16" i="18"/>
  <c r="E15" i="18" s="1"/>
  <c r="E56" i="18" s="1"/>
  <c r="E60" i="18" s="1"/>
  <c r="C16" i="18"/>
  <c r="C15" i="18"/>
  <c r="C56" i="18" s="1"/>
  <c r="C60" i="18" s="1"/>
  <c r="G52" i="17"/>
  <c r="J52" i="16"/>
  <c r="I52" i="16"/>
  <c r="D81" i="12"/>
  <c r="C81" i="12"/>
  <c r="D80" i="12"/>
  <c r="C80" i="12"/>
  <c r="D79" i="12"/>
  <c r="C79" i="12"/>
  <c r="D78" i="12"/>
  <c r="C78" i="12"/>
  <c r="D77" i="12"/>
  <c r="C77" i="12"/>
  <c r="D76" i="12"/>
  <c r="C76" i="12"/>
  <c r="D75" i="12"/>
  <c r="C75" i="12"/>
  <c r="D74" i="12"/>
  <c r="C74" i="12"/>
  <c r="D73" i="12"/>
  <c r="C73" i="12"/>
  <c r="D72" i="12"/>
  <c r="C72" i="12"/>
  <c r="L53" i="24" l="1"/>
  <c r="I53" i="24"/>
  <c r="J53" i="24"/>
  <c r="K53" i="24" s="1"/>
  <c r="I14" i="23"/>
  <c r="K19" i="23"/>
  <c r="J19" i="23"/>
  <c r="J14" i="23"/>
  <c r="I15" i="23"/>
  <c r="K14" i="23"/>
  <c r="J15" i="23"/>
  <c r="G21" i="22"/>
  <c r="H24" i="22"/>
  <c r="G27" i="22"/>
  <c r="L40" i="20"/>
  <c r="J40" i="20"/>
  <c r="K40" i="20" s="1"/>
  <c r="I40" i="20"/>
  <c r="I27" i="20"/>
  <c r="I12" i="20"/>
  <c r="I17" i="20"/>
  <c r="J17" i="20"/>
  <c r="K17" i="20" s="1"/>
  <c r="I32" i="18"/>
  <c r="J32" i="18"/>
  <c r="K32" i="18"/>
  <c r="H32" i="18"/>
  <c r="G32" i="18"/>
  <c r="F15" i="18"/>
  <c r="J16" i="18"/>
  <c r="I16" i="18"/>
  <c r="K16" i="18"/>
  <c r="H16" i="18"/>
  <c r="G16" i="18"/>
  <c r="I49" i="18"/>
  <c r="K49" i="18"/>
  <c r="J49" i="18"/>
  <c r="H49" i="18"/>
  <c r="G49" i="18"/>
  <c r="G17" i="18"/>
  <c r="K29" i="18"/>
  <c r="G33" i="18"/>
  <c r="G36" i="18"/>
  <c r="G50" i="18"/>
  <c r="K52" i="18"/>
  <c r="H57" i="18"/>
  <c r="H17" i="18"/>
  <c r="I36" i="18"/>
  <c r="G39" i="18"/>
  <c r="H43" i="18"/>
  <c r="J50" i="18"/>
  <c r="G54" i="18"/>
  <c r="J33" i="18"/>
  <c r="J17" i="18"/>
  <c r="I26" i="18"/>
  <c r="K33" i="18"/>
  <c r="J36" i="18"/>
  <c r="H39" i="18"/>
  <c r="I43" i="18"/>
  <c r="K50" i="18"/>
  <c r="I54" i="18"/>
  <c r="G26" i="18"/>
  <c r="I33" i="18"/>
  <c r="I17" i="18"/>
  <c r="K17" i="18"/>
  <c r="G29" i="18"/>
  <c r="I39" i="18"/>
  <c r="J43" i="18"/>
  <c r="G52" i="18"/>
  <c r="J54" i="18"/>
  <c r="J39" i="18"/>
  <c r="G15" i="18" l="1"/>
  <c r="F56" i="18"/>
  <c r="K15" i="18"/>
  <c r="H15" i="18"/>
  <c r="J15" i="18"/>
  <c r="I15" i="18"/>
  <c r="G56" i="18" l="1"/>
  <c r="J56" i="18"/>
  <c r="K56" i="18"/>
  <c r="F60" i="18"/>
  <c r="I56" i="18"/>
  <c r="H56" i="18"/>
  <c r="K60" i="18" l="1"/>
  <c r="J60" i="18"/>
  <c r="I60" i="18"/>
  <c r="H60" i="18"/>
  <c r="G6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tc={A2D6DECE-A8B7-48FD-86ED-3E7E11B83B6B}</author>
    <author>tc={73B267DD-E392-432F-8B69-109EE425F1AF}</author>
  </authors>
  <commentList>
    <comment ref="C50" authorId="0" shapeId="0" xr:uid="{A2D6DECE-A8B7-48FD-86ED-3E7E11B83B6B}">
      <text>
        <t>[Comentario encadenado]
Su versión de Excel le permite leer este comentario encadenado; sin embargo, las ediciones que se apliquen se quitarán si el archivo se abre en una versión más reciente de Excel. Más información: https://go.microsoft.com/fwlink/?linkid=870924
Comentario:
    Var. Interanual (12 meses)</t>
      </text>
    </comment>
    <comment ref="D50" authorId="1" shapeId="0" xr:uid="{73B267DD-E392-432F-8B69-109EE425F1AF}">
      <text>
        <t>[Comentario encadenado]
Su versión de Excel le permite leer este comentario encadenado; sin embargo, las ediciones que se apliquen se quitarán si el archivo se abre en una versión más reciente de Excel. Más información: https://go.microsoft.com/fwlink/?linkid=870924
Comentario:
    Var. Interanual (12 meses) - Inflación General</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70"/>
        </ext>
      </extLst>
    </bk>
    <bk>
      <extLst>
        <ext uri="{3e2802c4-a4d2-4d8b-9148-e3be6c30e623}">
          <xlrd:rvb i="129"/>
        </ext>
      </extLst>
    </bk>
    <bk>
      <extLst>
        <ext uri="{3e2802c4-a4d2-4d8b-9148-e3be6c30e623}">
          <xlrd:rvb i="208"/>
        </ext>
      </extLst>
    </bk>
    <bk>
      <extLst>
        <ext uri="{3e2802c4-a4d2-4d8b-9148-e3be6c30e623}">
          <xlrd:rvb i="254"/>
        </ext>
      </extLst>
    </bk>
    <bk>
      <extLst>
        <ext uri="{3e2802c4-a4d2-4d8b-9148-e3be6c30e623}">
          <xlrd:rvb i="329"/>
        </ext>
      </extLst>
    </bk>
    <bk>
      <extLst>
        <ext uri="{3e2802c4-a4d2-4d8b-9148-e3be6c30e623}">
          <xlrd:rvb i="393"/>
        </ext>
      </extLst>
    </bk>
    <bk>
      <extLst>
        <ext uri="{3e2802c4-a4d2-4d8b-9148-e3be6c30e623}">
          <xlrd:rvb i="444"/>
        </ext>
      </extLst>
    </bk>
    <bk>
      <extLst>
        <ext uri="{3e2802c4-a4d2-4d8b-9148-e3be6c30e623}">
          <xlrd:rvb i="519"/>
        </ext>
      </extLst>
    </bk>
    <bk>
      <extLst>
        <ext uri="{3e2802c4-a4d2-4d8b-9148-e3be6c30e623}">
          <xlrd:rvb i="579"/>
        </ext>
      </extLst>
    </bk>
    <bk>
      <extLst>
        <ext uri="{3e2802c4-a4d2-4d8b-9148-e3be6c30e623}">
          <xlrd:rvb i="639"/>
        </ext>
      </extLst>
    </bk>
    <bk>
      <extLst>
        <ext uri="{3e2802c4-a4d2-4d8b-9148-e3be6c30e623}">
          <xlrd:rvb i="700"/>
        </ext>
      </extLst>
    </bk>
    <bk>
      <extLst>
        <ext uri="{3e2802c4-a4d2-4d8b-9148-e3be6c30e623}">
          <xlrd:rvb i="765"/>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<sst xmlns="http://schemas.openxmlformats.org/spreadsheetml/2006/main" count="1977" uniqueCount="1237">
  <si>
    <t>MINISTERIO DE HACIENDA</t>
  </si>
  <si>
    <t>DIRECCIÓN GENERAL DE PRESUPUESTO</t>
  </si>
  <si>
    <t>DIRECCIÓN DE ESTUDIOS ECONÓMICOS Y SEGUIMIENTO FINANCIERO</t>
  </si>
  <si>
    <t>2019-2023</t>
  </si>
  <si>
    <t>Valores en %</t>
  </si>
  <si>
    <t>Periodo</t>
  </si>
  <si>
    <t>PIB E-M</t>
  </si>
  <si>
    <t>2019 E-M</t>
  </si>
  <si>
    <t>2020 E-M</t>
  </si>
  <si>
    <t>2021 E-M</t>
  </si>
  <si>
    <t>2022 E-M</t>
  </si>
  <si>
    <t>2023* E-F</t>
  </si>
  <si>
    <r>
      <t>Notas:</t>
    </r>
    <r>
      <rPr>
        <sz val="9"/>
        <color theme="1"/>
        <rFont val="Avenir Next LT Pro"/>
        <family val="2"/>
      </rPr>
      <t xml:space="preserve"> *Cifras preliminares.</t>
    </r>
  </si>
  <si>
    <r>
      <t>Fuente:</t>
    </r>
    <r>
      <rPr>
        <sz val="9"/>
        <color theme="1"/>
        <rFont val="Avenir Next LT Pro"/>
        <family val="2"/>
      </rPr>
      <t xml:space="preserve"> Banco Central de la República Dominicana (BCRD).                </t>
    </r>
  </si>
  <si>
    <t>Agropecuario</t>
  </si>
  <si>
    <t>Explotación de minas y canteras</t>
  </si>
  <si>
    <t>Construcción</t>
  </si>
  <si>
    <t>Servicios</t>
  </si>
  <si>
    <t>Energía y agua</t>
  </si>
  <si>
    <t>Comercio</t>
  </si>
  <si>
    <t>Comunicaciones</t>
  </si>
  <si>
    <t>Enseñanza</t>
  </si>
  <si>
    <t>Salud</t>
  </si>
  <si>
    <t>Otras actividades de servicios</t>
  </si>
  <si>
    <t>Valor agregado</t>
  </si>
  <si>
    <t>Año</t>
  </si>
  <si>
    <t xml:space="preserve">Meses </t>
  </si>
  <si>
    <t>ACTIVOS</t>
  </si>
  <si>
    <t>RESERVAS</t>
  </si>
  <si>
    <t>RESERVAS INTERNACIONALES</t>
  </si>
  <si>
    <t>BRUTOS</t>
  </si>
  <si>
    <r>
      <t xml:space="preserve">BRUTAS </t>
    </r>
    <r>
      <rPr>
        <b/>
        <vertAlign val="superscript"/>
        <sz val="9"/>
        <rFont val="Tahoma"/>
        <family val="2"/>
      </rPr>
      <t>1/</t>
    </r>
  </si>
  <si>
    <r>
      <t xml:space="preserve">NETAS </t>
    </r>
    <r>
      <rPr>
        <b/>
        <vertAlign val="superscript"/>
        <sz val="9"/>
        <rFont val="Tahoma"/>
        <family val="2"/>
      </rPr>
      <t>2/</t>
    </r>
  </si>
  <si>
    <t xml:space="preserve">ENERO </t>
  </si>
  <si>
    <t>FEBRERO</t>
  </si>
  <si>
    <t>MARZO</t>
  </si>
  <si>
    <t>ABRIL</t>
  </si>
  <si>
    <t>MAYO</t>
  </si>
  <si>
    <t>Banco Central de la República Dominicana</t>
  </si>
  <si>
    <t>Tasas de Política Monetaria y Facilidades Permanentes</t>
  </si>
  <si>
    <t>2020-2022</t>
  </si>
  <si>
    <t>En % anual</t>
  </si>
  <si>
    <t>Mes</t>
  </si>
  <si>
    <t>Depósito</t>
  </si>
  <si>
    <t>Tasa de Política Monetaria</t>
  </si>
  <si>
    <t>Préstamo</t>
  </si>
  <si>
    <t>Ene</t>
  </si>
  <si>
    <t>Feb</t>
  </si>
  <si>
    <t>Mar</t>
  </si>
  <si>
    <t>Abr</t>
  </si>
  <si>
    <t>May</t>
  </si>
  <si>
    <t>Jun</t>
  </si>
  <si>
    <t>Jul</t>
  </si>
  <si>
    <t>Ago</t>
  </si>
  <si>
    <t>Sep</t>
  </si>
  <si>
    <t>Oct</t>
  </si>
  <si>
    <t>Nov</t>
  </si>
  <si>
    <t>Dic</t>
  </si>
  <si>
    <r>
      <rPr>
        <vertAlign val="superscript"/>
        <sz val="9"/>
        <color theme="1"/>
        <rFont val="Gill Sans MT"/>
        <family val="2"/>
      </rPr>
      <t>1</t>
    </r>
    <r>
      <rPr>
        <sz val="9"/>
        <color theme="1"/>
        <rFont val="Gill Sans MT"/>
        <family val="2"/>
      </rPr>
      <t>A partir de febrero de 2013 se introdujo un nuevo mecanismo de operatividad de la política monetaria. 
La TPM pasa a ser una tasa indicativa, mientras que las tasas de las facilidades permanentes quedan definidas a partir de la TPM +/- un porcentaje.</t>
    </r>
  </si>
  <si>
    <r>
      <rPr>
        <vertAlign val="superscript"/>
        <sz val="9"/>
        <color theme="1"/>
        <rFont val="Gill Sans MT"/>
        <family val="2"/>
      </rPr>
      <t>2</t>
    </r>
    <r>
      <rPr>
        <sz val="9"/>
        <color theme="1"/>
        <rFont val="Gill Sans MT"/>
        <family val="2"/>
      </rPr>
      <t xml:space="preserve">En una reunión extraordinaria de política monetaria el 16 de marzo de 2020, se redujo la TPM y se modificaron las tasas de las facilidades permanentes, siendo efectivas a partir del 19 de marzo de 2020. </t>
    </r>
  </si>
  <si>
    <t>Subyacente</t>
  </si>
  <si>
    <t>Variación porcentual (12 meses)</t>
  </si>
  <si>
    <t>Agosto 2022</t>
  </si>
  <si>
    <t>Pais</t>
  </si>
  <si>
    <t>Tipo de Cambio</t>
  </si>
  <si>
    <t>Actividad</t>
  </si>
  <si>
    <t>Manufactura local</t>
  </si>
  <si>
    <t>Manufactura zonas francas</t>
  </si>
  <si>
    <t>Hoteleres, bares y restaurantes</t>
  </si>
  <si>
    <t xml:space="preserve">Transporte y almacenamiento </t>
  </si>
  <si>
    <t>Servicios financieros</t>
  </si>
  <si>
    <t>Actividades inmobiliarias y de alquiler</t>
  </si>
  <si>
    <t>Administración pública</t>
  </si>
  <si>
    <t>Impuestos a la producción netos de subsidios</t>
  </si>
  <si>
    <t>Producto interno bruto</t>
  </si>
  <si>
    <t>(2023-2024)</t>
  </si>
  <si>
    <t>Valores en porcentaje %</t>
  </si>
  <si>
    <t>Detalle</t>
  </si>
  <si>
    <t>2023*</t>
  </si>
  <si>
    <t>2024*</t>
  </si>
  <si>
    <t>Economía Mundial</t>
  </si>
  <si>
    <t>Economías Avanzadas</t>
  </si>
  <si>
    <t>Estados Unidos</t>
  </si>
  <si>
    <t>Zona Euro</t>
  </si>
  <si>
    <t>Economías Emergentes</t>
  </si>
  <si>
    <t>China</t>
  </si>
  <si>
    <t>América Latina y el Caribe</t>
  </si>
  <si>
    <t>República Dominicana</t>
  </si>
  <si>
    <r>
      <rPr>
        <b/>
        <sz val="11"/>
        <color theme="1"/>
        <rFont val="Avenir Next LT Pro"/>
        <family val="2"/>
      </rPr>
      <t xml:space="preserve">Nota: </t>
    </r>
    <r>
      <rPr>
        <sz val="11"/>
        <color theme="1"/>
        <rFont val="Avenir Next LT Pro"/>
        <family val="2"/>
      </rPr>
      <t>*Proyecciones</t>
    </r>
  </si>
  <si>
    <r>
      <t xml:space="preserve">Fuentes: </t>
    </r>
    <r>
      <rPr>
        <sz val="11"/>
        <color theme="1"/>
        <rFont val="Avenir Next LT Pro"/>
        <family val="2"/>
      </rPr>
      <t>World Economic Outlook Abril 2023, Fondo Monetario Internacional (FMI).</t>
    </r>
  </si>
  <si>
    <t xml:space="preserve">Tabla 1. Proyecciones de Crecimiento de la Economía Mundial </t>
  </si>
  <si>
    <t>(2022-2024)</t>
  </si>
  <si>
    <t>Gráfico 1. Perspectivas de Crecimiento de Estados Unidos</t>
  </si>
  <si>
    <t>Enero - Mayo, 2022 - 2023</t>
  </si>
  <si>
    <r>
      <t xml:space="preserve"> </t>
    </r>
    <r>
      <rPr>
        <sz val="11"/>
        <color theme="1"/>
        <rFont val="Avenir Next LT Pro"/>
        <family val="2"/>
      </rPr>
      <t>Valores en porcentajes %</t>
    </r>
  </si>
  <si>
    <r>
      <t>Fuente:</t>
    </r>
    <r>
      <rPr>
        <sz val="9"/>
        <color theme="1"/>
        <rFont val="Avenir Next LT Pro"/>
        <family val="2"/>
      </rPr>
      <t xml:space="preserve"> Elaboración propia con datos de la Federal Reserve.</t>
    </r>
  </si>
  <si>
    <t>https://www.federalreserve.gov/datadownload/Download.aspx?rel=H15&amp;series=67a13dc82d58d3826505e9b046281354&amp;filetype=spreadsheetml&amp;label=include&amp;layout=seriescolumn&amp;from=01/01/2021&amp;to=05/31/2023</t>
  </si>
  <si>
    <t>Download Page</t>
  </si>
  <si>
    <t>H.15 Selected Interest Rates for Jun 20, 2023</t>
  </si>
  <si>
    <t>Series Description</t>
  </si>
  <si>
    <t>3-month Treasury bill secondary market rate   discount basis</t>
  </si>
  <si>
    <t>1-year Treasury bill secondary market rate^  discount basis</t>
  </si>
  <si>
    <t>Treasury long-term average (over 10 years)</t>
  </si>
  <si>
    <t>Unit:</t>
  </si>
  <si>
    <t>Percent:_Per_Year</t>
  </si>
  <si>
    <t>Multiplier:</t>
  </si>
  <si>
    <t>Currency:</t>
  </si>
  <si>
    <t>NA</t>
  </si>
  <si>
    <t>a 3 meses</t>
  </si>
  <si>
    <t>a más de 10 años</t>
  </si>
  <si>
    <t>Unique Identifier:</t>
  </si>
  <si>
    <t>H15/H15/RIFSGFSM03_N.M</t>
  </si>
  <si>
    <t>H15/H15/RIFSGFSY01_N.M</t>
  </si>
  <si>
    <t>H15/H15/RIFLGFL_XII_N.M</t>
  </si>
  <si>
    <t>enero</t>
  </si>
  <si>
    <t>Time Period</t>
  </si>
  <si>
    <t>RIFSGFSM03_N.M</t>
  </si>
  <si>
    <t>RIFSGFSY01_N.M</t>
  </si>
  <si>
    <t>RIFLGFL_XII_N.M</t>
  </si>
  <si>
    <t>febrero</t>
  </si>
  <si>
    <t>2021-01</t>
  </si>
  <si>
    <t>marzo</t>
  </si>
  <si>
    <t>2021-02</t>
  </si>
  <si>
    <t>abril</t>
  </si>
  <si>
    <t>2021-03</t>
  </si>
  <si>
    <t>mayo</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</si>
  <si>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</si>
  <si>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</si>
  <si>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</si>
  <si>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</si>
  <si>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</si>
  <si>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</si>
  <si>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</si>
  <si>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</si>
  <si>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</si>
  <si>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</si>
  <si>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</si>
  <si>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</si>
  <si>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</si>
  <si>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</si>
  <si>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</si>
  <si>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</si>
  <si>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</si>
  <si>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</si>
  <si>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</si>
  <si>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</si>
  <si>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</si>
  <si>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</si>
  <si>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</si>
  <si>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</si>
  <si>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</si>
  <si>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</si>
  <si>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Gráfico 2. Tasas de Rendimiento de los Títulos del Tesoro EE. UU.</t>
  </si>
  <si>
    <t>Tasa de variación anual</t>
  </si>
  <si>
    <t>Gráfico 3. Proyecciones macroeconómicas para la Zona Euro</t>
  </si>
  <si>
    <t xml:space="preserve">Proyecciones </t>
  </si>
  <si>
    <t>Gráfico 4. Perspectivas de Crecimiento de China</t>
  </si>
  <si>
    <t xml:space="preserve">Variación porcentual interanual </t>
  </si>
  <si>
    <r>
      <t xml:space="preserve">Fuente: </t>
    </r>
    <r>
      <rPr>
        <sz val="8"/>
        <color theme="1"/>
        <rFont val="Avenir Next LT Pro"/>
        <family val="2"/>
      </rPr>
      <t xml:space="preserve">Elaboración propia con datos del Fondo Monetario Internacional. </t>
    </r>
  </si>
  <si>
    <t xml:space="preserve">Gráfico 5. Proyecciones macroeconómicas para América Latina y el Caribe </t>
  </si>
  <si>
    <t>Gráfico 6. Crecimiento Interranual del Producto Interno Bruto (PIB)</t>
  </si>
  <si>
    <t>Enero – marzo 2023</t>
  </si>
  <si>
    <t>Valores en US$ millones</t>
  </si>
  <si>
    <t xml:space="preserve">Gráfico 7. Evolución Mensual de las Reservas Internacionales Brutas y en meses de Importación </t>
  </si>
  <si>
    <r>
      <t xml:space="preserve">Fuente: </t>
    </r>
    <r>
      <rPr>
        <sz val="9"/>
        <color theme="1"/>
        <rFont val="Avenir Next LT Pro"/>
        <family val="2"/>
      </rPr>
      <t>Banco Central de la República Dominicana.</t>
    </r>
  </si>
  <si>
    <r>
      <t xml:space="preserve">Fuente: </t>
    </r>
    <r>
      <rPr>
        <sz val="10"/>
        <color theme="1"/>
        <rFont val="Avenir Next LT Pro"/>
        <family val="2"/>
      </rPr>
      <t>Banco Central de la República Dominicana.</t>
    </r>
  </si>
  <si>
    <t>Valores en porcentaje (%)</t>
  </si>
  <si>
    <r>
      <t xml:space="preserve"> Fuente: </t>
    </r>
    <r>
      <rPr>
        <sz val="9"/>
        <color theme="1"/>
        <rFont val="Avenir Next LT Pro"/>
        <family val="2"/>
      </rPr>
      <t>Banco Central de la República Dominicana</t>
    </r>
  </si>
  <si>
    <t>2021 - 2023</t>
  </si>
  <si>
    <t xml:space="preserve">Valores en porcentaje (%) </t>
  </si>
  <si>
    <t xml:space="preserve">Gráfico 9. Inflación Interanual y Subyacente </t>
  </si>
  <si>
    <t>(Desde 1 de enero hasta el 1 de abril)</t>
  </si>
  <si>
    <t>Valores en porcentaje</t>
  </si>
  <si>
    <r>
      <t xml:space="preserve">Fuente: </t>
    </r>
    <r>
      <rPr>
        <sz val="9"/>
        <color theme="1"/>
        <rFont val="Avenir Next LT Pro"/>
        <family val="2"/>
      </rPr>
      <t>Google Finance.</t>
    </r>
  </si>
  <si>
    <t xml:space="preserve">Gráfico 10. Comportamiento del Tipo de Cambio América Latina </t>
  </si>
  <si>
    <t>Enero - Junio 2023</t>
  </si>
  <si>
    <r>
      <t xml:space="preserve">Notas: </t>
    </r>
    <r>
      <rPr>
        <sz val="9"/>
        <color theme="1"/>
        <rFont val="Avenir Next LT Pro"/>
        <family val="2"/>
      </rPr>
      <t>Excluye donaciones.</t>
    </r>
  </si>
  <si>
    <r>
      <t xml:space="preserve">Fuente: </t>
    </r>
    <r>
      <rPr>
        <sz val="9"/>
        <color theme="1"/>
        <rFont val="Avenir Next LT Pro"/>
        <family val="2"/>
      </rPr>
      <t>Sistema de Información de la Gestión Financiera (SIGEF).</t>
    </r>
  </si>
  <si>
    <t>Ingresos Corrientes</t>
  </si>
  <si>
    <t>Impuestos</t>
  </si>
  <si>
    <t>Ventas de bienes y servicios</t>
  </si>
  <si>
    <t>Otros ingresos corrientes</t>
  </si>
  <si>
    <t>Rentas de la propiedad</t>
  </si>
  <si>
    <t>Total general</t>
  </si>
  <si>
    <t>Gráfico 11. Distribución de los Ingresos Corrientes</t>
  </si>
  <si>
    <t>Ingresos Capital</t>
  </si>
  <si>
    <t xml:space="preserve">Ventas de activos no financieros </t>
  </si>
  <si>
    <t>Transferencias de capital recibidas</t>
  </si>
  <si>
    <t>Recuperación de inversiones financieras realizadas con fines de política</t>
  </si>
  <si>
    <t>Gráfico 12. Distribución de los Ingresos de Capital</t>
  </si>
  <si>
    <t>Enero - Junio 2022 y 2023</t>
  </si>
  <si>
    <t>Valores en Millones de RD$</t>
  </si>
  <si>
    <t>PIB Nominal (Millones RD$)</t>
  </si>
  <si>
    <t>DETALLE</t>
  </si>
  <si>
    <t>ESTIMADO vs. RECAUDADO 2023</t>
  </si>
  <si>
    <t>VARIACIÓN 2023/2022</t>
  </si>
  <si>
    <t>RECAUDADO
% PIB</t>
  </si>
  <si>
    <t xml:space="preserve">RECAUDADO </t>
  </si>
  <si>
    <t xml:space="preserve">PRESUPUESTO INICIAL </t>
  </si>
  <si>
    <t>ENERO - JUNIO</t>
  </si>
  <si>
    <t xml:space="preserve">ESTIMADO </t>
  </si>
  <si>
    <r>
      <t>RECAUDADO</t>
    </r>
    <r>
      <rPr>
        <b/>
        <vertAlign val="superscript"/>
        <sz val="10"/>
        <color theme="0"/>
        <rFont val="Avenir Next LT Pro"/>
        <family val="2"/>
      </rPr>
      <t>*</t>
    </r>
  </si>
  <si>
    <t>ABS.</t>
  </si>
  <si>
    <t>Rel.</t>
  </si>
  <si>
    <t>REL.</t>
  </si>
  <si>
    <t>5=(4-3)</t>
  </si>
  <si>
    <t>6=(5/3)</t>
  </si>
  <si>
    <t>7=(4-2)</t>
  </si>
  <si>
    <t>8=(7/2)</t>
  </si>
  <si>
    <t>9 = 4/PIB</t>
  </si>
  <si>
    <t>1.1 Ingresos Corrientes</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</si>
  <si>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</si>
  <si>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</si>
  <si>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</si>
  <si>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</si>
  <si>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</si>
  <si>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</si>
  <si>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</si>
  <si>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</si>
  <si>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</si>
  <si>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</si>
  <si>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</si>
  <si>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</si>
  <si>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</si>
  <si>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</si>
  <si>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</si>
  <si>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</si>
  <si>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</si>
  <si>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1.1.4.1 - Intereses</t>
  </si>
  <si>
    <t>-</t>
  </si>
  <si>
    <t>1.1.4.1.1 - Intereses internos</t>
  </si>
  <si>
    <t>1.1.4.1.2 - Intereses externos</t>
  </si>
  <si>
    <t>1.1.4.2 - Rentas de la propiedad distinta de intereses</t>
  </si>
  <si>
    <t>1.1.4.2.1 - Dividendos y retiros de las cuasisociedades</t>
  </si>
  <si>
    <t>1.1.4.2.2 - Arrendamientos de activos tangibles no producidos</t>
  </si>
  <si>
    <t>1.1.6 - Transferencias y donaciones corrientes recibidas</t>
  </si>
  <si>
    <t>1.1.6.1 - Transferencias del sector privado</t>
  </si>
  <si>
    <t>1.1.6.2 - Transferencias del sector público</t>
  </si>
  <si>
    <t>1.1.7 - Multas y sanciones pecuniarias</t>
  </si>
  <si>
    <t>1.1.9 - Otros ingresos corrientes</t>
  </si>
  <si>
    <t>1.6.4.1.01-Depósitos en exceso</t>
  </si>
  <si>
    <t>1.6.4.1.02-Miscelaneos</t>
  </si>
  <si>
    <t>1.6.4.1.07-Ingresos por diferencial del gas licuado de petróleo</t>
  </si>
  <si>
    <t>1.6.4.1.09-Devolución de recursos a la CUT años anteriores</t>
  </si>
  <si>
    <t>1.6.4.1.99-Otros ingresos diversos</t>
  </si>
  <si>
    <t xml:space="preserve">1.2 Ingresos De Capital </t>
  </si>
  <si>
    <t>1.2.1 - Venta (disposición) de activos no financieros (a valores brutos)</t>
  </si>
  <si>
    <t>1.2.1.1 - Venta de activos fijos</t>
  </si>
  <si>
    <t>1.2.4 - Transferencias de capital recibidas</t>
  </si>
  <si>
    <t>1.2.4.2 - Transferencias del sector publico</t>
  </si>
  <si>
    <t>1.2.5 - Recuperación de inversiones financieras realizadas con fines de política</t>
  </si>
  <si>
    <t>1.2.5.4 - Recuperación de préstamos realizados con fines de política</t>
  </si>
  <si>
    <t>Total de Ingresos (1.1 + 1.2)</t>
  </si>
  <si>
    <t>Donaciones</t>
  </si>
  <si>
    <t>Donaciones corrientes</t>
  </si>
  <si>
    <t>Donaciones de capital</t>
  </si>
  <si>
    <t>Total de Ingresos con Donaciones</t>
  </si>
  <si>
    <r>
      <t>Notas: *</t>
    </r>
    <r>
      <rPr>
        <sz val="11"/>
        <rFont val="Avenir Next LT Pro"/>
        <family val="2"/>
      </rPr>
      <t>Cifras preliminares.</t>
    </r>
  </si>
  <si>
    <t xml:space="preserve">1. Se incluyen los Recursos de Captación Directa. </t>
  </si>
  <si>
    <r>
      <t xml:space="preserve">Fuente: </t>
    </r>
    <r>
      <rPr>
        <sz val="11"/>
        <rFont val="Avenir Next LT Pro"/>
        <family val="2"/>
      </rPr>
      <t>Sistema de Información de la Gestión Financiera (SIGEF).</t>
    </r>
  </si>
  <si>
    <t xml:space="preserve">Notas: </t>
  </si>
  <si>
    <r>
      <t xml:space="preserve">1. </t>
    </r>
    <r>
      <rPr>
        <sz val="9"/>
        <color theme="1"/>
        <rFont val="Avenir Next LT Pro"/>
        <family val="2"/>
      </rPr>
      <t>Excluye donaciones.</t>
    </r>
  </si>
  <si>
    <r>
      <t xml:space="preserve">2. </t>
    </r>
    <r>
      <rPr>
        <sz val="9"/>
        <color theme="1"/>
        <rFont val="Avenir Next LT Pro"/>
        <family val="2"/>
      </rPr>
      <t>Se excluyen los RD$15,314.7 millones de recaudación directa de las otras recaudadoras.</t>
    </r>
  </si>
  <si>
    <t>Recaudadora</t>
  </si>
  <si>
    <t>Recacudado 2022</t>
  </si>
  <si>
    <t>Estimado 2023</t>
  </si>
  <si>
    <t>Recaudado 2023</t>
  </si>
  <si>
    <t>TN</t>
  </si>
  <si>
    <t>DGII</t>
  </si>
  <si>
    <t>DGA</t>
  </si>
  <si>
    <t>Total</t>
  </si>
  <si>
    <t>Gráfico 13. Ingresos del Gobierno Central por Entidad Recaudadora</t>
  </si>
  <si>
    <t>Valores en millones RD$</t>
  </si>
  <si>
    <t>EJECUCIÓN
% PIB</t>
  </si>
  <si>
    <t>DEVENGADO</t>
  </si>
  <si>
    <t>PRESUPUESTO INICIAL</t>
  </si>
  <si>
    <t>COMPROMETIDO</t>
  </si>
  <si>
    <t>PAGADO</t>
  </si>
  <si>
    <t>% CUMPLIMIENTO</t>
  </si>
  <si>
    <t>6 = (4/2)</t>
  </si>
  <si>
    <t>6 = (4-1)</t>
  </si>
  <si>
    <t>7 =(6/1)</t>
  </si>
  <si>
    <t>8 = (4/PIB)</t>
  </si>
  <si>
    <t>1 - SERVICIOS  GENERALES</t>
  </si>
  <si>
    <t>1.1 - Administración general</t>
  </si>
  <si>
    <t>1.2 - Relaciones internacionales</t>
  </si>
  <si>
    <t>1.3 - Defensa nacional</t>
  </si>
  <si>
    <t>1.4 - Justicia, orden público y seguridad</t>
  </si>
  <si>
    <t>2 - SERVICIOS ECONÓMICOS</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</si>
  <si>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</si>
  <si>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</si>
  <si>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</si>
  <si>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</si>
  <si>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</si>
  <si>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</si>
  <si>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</si>
  <si>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</si>
  <si>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</si>
  <si>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3 - PROTECCIÓN DEL MEDIO AMBIENTE</t>
  </si>
  <si>
    <t>3.1 - Protección del aire, agua y suelo</t>
  </si>
  <si>
    <t>3.2 - Protección de la biodiversidad y ordenación de desechos</t>
  </si>
  <si>
    <t>3.3 - Cambio Climático</t>
  </si>
  <si>
    <t>4 - SERVICIOS SOCIALES</t>
  </si>
  <si>
    <t>4.1 - Vivienda y servicios comunitarios</t>
  </si>
  <si>
    <t>4.2 - Salud</t>
  </si>
  <si>
    <t>4.3 - Actividades deportivas, recreativas, culturales y religiosas</t>
  </si>
  <si>
    <t>4.4 - Educación</t>
  </si>
  <si>
    <t>4.5 - Protección social</t>
  </si>
  <si>
    <t>4.6-Equidad de género</t>
  </si>
  <si>
    <t>5 - INTERESES DE LA DEUDA PÚBLICA</t>
  </si>
  <si>
    <t>5.1 - Intereses y comisiones de deuda pública</t>
  </si>
  <si>
    <t>TOTAL</t>
  </si>
  <si>
    <r>
      <t xml:space="preserve">Notas: </t>
    </r>
    <r>
      <rPr>
        <sz val="11"/>
        <color theme="1"/>
        <rFont val="Avenir Next LT Pro"/>
        <family val="2"/>
      </rPr>
      <t>Cifras preliminares.</t>
    </r>
  </si>
  <si>
    <t>1. Fecha de imputación al 30/06/2023 // Fecha de registro al 05/07/2023</t>
  </si>
  <si>
    <t>2. Se utilizó el PIB del Panorama Macroeconómico actualizado al 06 de Junio 2023, elaborado por el Ministerio de Economía Planificación y Desarrollo</t>
  </si>
  <si>
    <r>
      <t xml:space="preserve">Fuente: </t>
    </r>
    <r>
      <rPr>
        <sz val="11"/>
        <color theme="1"/>
        <rFont val="Avenir Next LT Pro"/>
        <family val="2"/>
      </rPr>
      <t>Sistema de Información de la Gestión Financiera (SIGEF).</t>
    </r>
  </si>
  <si>
    <t>Servicios Sociales</t>
  </si>
  <si>
    <t>Intereses de la Deuda Pública</t>
  </si>
  <si>
    <t>Servicios Económicos</t>
  </si>
  <si>
    <t>Servicios Generales</t>
  </si>
  <si>
    <t>Protección del Medio Ambiente</t>
  </si>
  <si>
    <t>Blank</t>
  </si>
  <si>
    <t>PIB Nominal RD$ millones</t>
  </si>
  <si>
    <t>EJECUCIÓN 
ENERO-JUNIO  2022</t>
  </si>
  <si>
    <t>EJECUCIÓN 
ENERO-JUNIO</t>
  </si>
  <si>
    <t xml:space="preserve">% EJECUCIÓN </t>
  </si>
  <si>
    <t>% PIB</t>
  </si>
  <si>
    <t>4 = 3/2</t>
  </si>
  <si>
    <t>5 = (3/PIB)</t>
  </si>
  <si>
    <t xml:space="preserve">A. Total de Ingresos </t>
  </si>
  <si>
    <t xml:space="preserve">A.1) Ingresos Corrientes </t>
  </si>
  <si>
    <t>A.2) Ingresos de Capital</t>
  </si>
  <si>
    <t xml:space="preserve">B. Total de Gastos </t>
  </si>
  <si>
    <t xml:space="preserve">B.1) Gastos Corrientes </t>
  </si>
  <si>
    <t>B.1.1 De los cuales: Intereses</t>
  </si>
  <si>
    <t>B.2) Gastos de Capital</t>
  </si>
  <si>
    <t>Resultados Presupuestarios</t>
  </si>
  <si>
    <t xml:space="preserve">Resultado Primario [A-[B-(B.1.1)] </t>
  </si>
  <si>
    <t>Resultado Económico (A.1-B.1)</t>
  </si>
  <si>
    <t xml:space="preserve">Resultado Capital (A.2-B.2) </t>
  </si>
  <si>
    <t>C. Resultado Financiero (A-B)</t>
  </si>
  <si>
    <t xml:space="preserve">D. Fuentes Financieras </t>
  </si>
  <si>
    <t>E. Aplicaciones Financieras</t>
  </si>
  <si>
    <t xml:space="preserve">F. Financiamiento Neto (D-E) </t>
  </si>
  <si>
    <r>
      <t xml:space="preserve">Notas: </t>
    </r>
    <r>
      <rPr>
        <sz val="9"/>
        <color theme="1"/>
        <rFont val="Avenir Next LT Pro"/>
        <family val="2"/>
      </rPr>
      <t>Cifras preliminares.</t>
    </r>
  </si>
  <si>
    <t>PIB Nominal (RD$ millones)</t>
  </si>
  <si>
    <t>Valores en millones de RD$</t>
  </si>
  <si>
    <t>DEVENGADO 
ENERO-JUNIO</t>
  </si>
  <si>
    <t xml:space="preserve">ENERO-JUNIO </t>
  </si>
  <si>
    <t xml:space="preserve">COMPROMETIDO  
</t>
  </si>
  <si>
    <t xml:space="preserve">DEVENGADO
</t>
  </si>
  <si>
    <t xml:space="preserve">PAGADO  
</t>
  </si>
  <si>
    <t>1</t>
  </si>
  <si>
    <t>2</t>
  </si>
  <si>
    <t>3</t>
  </si>
  <si>
    <t>4</t>
  </si>
  <si>
    <t>5</t>
  </si>
  <si>
    <t>6= (4/2)</t>
  </si>
  <si>
    <t>7 = (4-1)</t>
  </si>
  <si>
    <t>8 = (7/1)</t>
  </si>
  <si>
    <t>9 = (4/PIB)</t>
  </si>
  <si>
    <t>Servicio</t>
  </si>
  <si>
    <t>Externo</t>
  </si>
  <si>
    <t>Amortización</t>
  </si>
  <si>
    <t>Intereses</t>
  </si>
  <si>
    <t>Comisiones</t>
  </si>
  <si>
    <t>Interno</t>
  </si>
  <si>
    <t>Enero - Junio 2022-2023</t>
  </si>
  <si>
    <t>DEVENGADO JUNIO</t>
  </si>
  <si>
    <t>JUNIO</t>
  </si>
  <si>
    <r>
      <t>COMPROMETIDO</t>
    </r>
    <r>
      <rPr>
        <b/>
        <vertAlign val="superscript"/>
        <sz val="12"/>
        <color theme="0"/>
        <rFont val="Avenir Next LT Pro"/>
        <family val="2"/>
      </rPr>
      <t>*</t>
    </r>
  </si>
  <si>
    <r>
      <t>DEVENGADO</t>
    </r>
    <r>
      <rPr>
        <b/>
        <vertAlign val="superscript"/>
        <sz val="12"/>
        <color theme="0"/>
        <rFont val="Avenir Next LT Pro"/>
        <family val="2"/>
      </rPr>
      <t>*</t>
    </r>
  </si>
  <si>
    <r>
      <t>PAGADO</t>
    </r>
    <r>
      <rPr>
        <b/>
        <vertAlign val="superscript"/>
        <sz val="12"/>
        <color theme="0"/>
        <rFont val="Avenir Next LT Pro"/>
        <family val="2"/>
      </rPr>
      <t>*</t>
    </r>
  </si>
  <si>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</si>
  <si>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</si>
  <si>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</si>
  <si>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</si>
  <si>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</si>
  <si>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</si>
  <si>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</si>
  <si>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</si>
  <si>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</si>
  <si>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</si>
  <si>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</si>
  <si>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</si>
  <si>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</si>
  <si>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</si>
  <si>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</si>
  <si>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</si>
  <si>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</si>
  <si>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</si>
  <si>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</si>
  <si>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</si>
  <si>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</si>
  <si>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</si>
  <si>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</si>
  <si>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</si>
  <si>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</si>
  <si>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</si>
  <si>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</si>
  <si>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</si>
  <si>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</si>
  <si>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</si>
  <si>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</si>
  <si>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</si>
  <si>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</si>
  <si>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</si>
  <si>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 TSE)</t>
  </si>
  <si>
    <t>0406-OFICINA NACIONAL DE DEFENSA PUBLICA</t>
  </si>
  <si>
    <t>OTROS</t>
  </si>
  <si>
    <t>0998 - ADMINISTRACION DE DEUDA PUBLICA Y ACTIVOS FINANCIEROS</t>
  </si>
  <si>
    <t>0999 - ADMINISTRACION DE OBLIGACIONES DEL TESORO NACIONAL</t>
  </si>
  <si>
    <r>
      <t xml:space="preserve">Notas: </t>
    </r>
    <r>
      <rPr>
        <sz val="11"/>
        <color theme="1"/>
        <rFont val="Avenir Next LT Pro"/>
        <family val="2"/>
      </rPr>
      <t>*Cifras preliminares.</t>
    </r>
  </si>
  <si>
    <t xml:space="preserve">2. Se utilizó el PIB del Panorama Macroeconómico actualizado al 6 de junio del 2023, elaborado por el Ministerio de Economía Planificación y Desarrollo. </t>
  </si>
  <si>
    <t>1.Fecha de imputación al 31/07/2022 // Fecha de registro al 07/08/2022</t>
  </si>
  <si>
    <t>Valores en RD$ millones</t>
  </si>
  <si>
    <t>Tabla 2. Tasas de Crecimiento por Actividad Económica</t>
  </si>
  <si>
    <t>Enero-Marzo 2022 y 2023*</t>
  </si>
  <si>
    <t xml:space="preserve">Nota: </t>
  </si>
  <si>
    <t>* Cifras Preliminares</t>
  </si>
  <si>
    <r>
      <t xml:space="preserve">Fuente: </t>
    </r>
    <r>
      <rPr>
        <sz val="8"/>
        <color theme="1"/>
        <rFont val="Avenir Next LT Pro"/>
        <family val="2"/>
      </rPr>
      <t>Banco Central de la República Dominicana</t>
    </r>
  </si>
  <si>
    <t xml:space="preserve">Gráfico 8. Corredor de Tasas de Interés </t>
  </si>
  <si>
    <t>Gráfico 13. Distribución del Gasto por Clasificación Económica</t>
  </si>
  <si>
    <r>
      <t xml:space="preserve">Fuente: </t>
    </r>
    <r>
      <rPr>
        <sz val="11"/>
        <color theme="1"/>
        <rFont val="Avenir Next LT Pro"/>
        <family val="2"/>
      </rPr>
      <t>Elaborado con datos del Sistema de Gestión de la Información Financiera (SIGEF).</t>
    </r>
  </si>
  <si>
    <t>(Enero - Junio 2022 y 2023)</t>
  </si>
  <si>
    <t>EJECUCIÓN</t>
  </si>
  <si>
    <r>
      <t>COMPROMETIDO</t>
    </r>
    <r>
      <rPr>
        <b/>
        <vertAlign val="superscript"/>
        <sz val="11"/>
        <color theme="0"/>
        <rFont val="Avenir Next LT Pro"/>
        <family val="2"/>
      </rPr>
      <t>*</t>
    </r>
  </si>
  <si>
    <r>
      <t>EJECUCIÓN</t>
    </r>
    <r>
      <rPr>
        <b/>
        <vertAlign val="superscript"/>
        <sz val="11"/>
        <color theme="0"/>
        <rFont val="Avenir Next LT Pro"/>
        <family val="2"/>
      </rPr>
      <t>*</t>
    </r>
  </si>
  <si>
    <r>
      <t>PAGADO</t>
    </r>
    <r>
      <rPr>
        <b/>
        <vertAlign val="superscript"/>
        <sz val="11"/>
        <color theme="0"/>
        <rFont val="Avenir Next LT Pro"/>
        <family val="2"/>
      </rPr>
      <t>*</t>
    </r>
  </si>
  <si>
    <t xml:space="preserve">% DE CUMPLIMIENTO </t>
  </si>
  <si>
    <t>6 = 4/2</t>
  </si>
  <si>
    <t>7 = (4 -1)</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</si>
  <si>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</si>
  <si>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</si>
  <si>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</si>
  <si>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</si>
  <si>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</si>
  <si>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</si>
  <si>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</si>
  <si>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t>
  </si>
  <si>
    <t>2.1.4 - Intereses de la deuda</t>
  </si>
  <si>
    <t>2.1.5 - Subvenciones otorgadas a empresas</t>
  </si>
  <si>
    <t>2.1.6 - Transferencias corrientes</t>
  </si>
  <si>
    <t>2.1.6.1-Transferencias al sector privado</t>
  </si>
  <si>
    <t>2.1.6.2-Transferencias al sector público</t>
  </si>
  <si>
    <t>2.1.6.3-Transferencia al sector externo</t>
  </si>
  <si>
    <t>2.1.6.4-Transferencias a otras instituciones públicas</t>
  </si>
  <si>
    <t>2.1.9 - Otros gastos corrientes</t>
  </si>
  <si>
    <t>2.2 - Gastos de capital</t>
  </si>
  <si>
    <t>2.2.1 - Construcciones en proceso</t>
  </si>
  <si>
    <t>2.2.2 - Activos fijos (formación bruta de capital fijo)</t>
  </si>
  <si>
    <t>2.2.4 - Objetos de valor</t>
  </si>
  <si>
    <t>2.2.5 - Activos no producidos</t>
  </si>
  <si>
    <t>2.2.6 - Transferencias de capital</t>
  </si>
  <si>
    <t>2.2.6.1-Transferencias de capital al sector privado</t>
  </si>
  <si>
    <t>2.2.6.2-Transferencias de capital al sector público</t>
  </si>
  <si>
    <t>2.2.6.7-Otras transferencias de capital</t>
  </si>
  <si>
    <t>2.2.8 - Gastos de capital, reserva presupuestaria</t>
  </si>
  <si>
    <r>
      <rPr>
        <b/>
        <sz val="11"/>
        <color theme="1"/>
        <rFont val="Avenir Next LT Pro"/>
        <family val="2"/>
      </rPr>
      <t>Mapa 1. Inversión Pública por Provincia Enero - Junio 2023</t>
    </r>
    <r>
      <rPr>
        <sz val="11"/>
        <color theme="1"/>
        <rFont val="Avenir Next LT Pro"/>
        <family val="2"/>
      </rPr>
      <t xml:space="preserve">
Valores en RD$ millones</t>
    </r>
  </si>
  <si>
    <r>
      <t xml:space="preserve">Fuente: </t>
    </r>
    <r>
      <rPr>
        <sz val="11"/>
        <color theme="1"/>
        <rFont val="Avenir Next LT Pro"/>
        <family val="2"/>
      </rPr>
      <t>Elaboración propia con datos del Sistema de Gestión de la Información Financiera (SIGEF).</t>
    </r>
  </si>
  <si>
    <t>Gráfico 15. Distribución del Gasto por Clasificación Funcional (Enero-junio 2023)</t>
  </si>
  <si>
    <t>Marzo 2023</t>
  </si>
  <si>
    <t>Fuente de Financiamiento/                                 Tipo Acreedor</t>
  </si>
  <si>
    <t>Porcentaje del Total de la Deuda (%)</t>
  </si>
  <si>
    <t>Tasa de Interés Promedio Ponderada (%)</t>
  </si>
  <si>
    <t>Madurez Promedio</t>
  </si>
  <si>
    <t>DEUDA EXTERNA</t>
  </si>
  <si>
    <t xml:space="preserve">Organismos Multilaterales </t>
  </si>
  <si>
    <t>Bilaterales</t>
  </si>
  <si>
    <r>
      <t xml:space="preserve">    De los cuales:  </t>
    </r>
    <r>
      <rPr>
        <sz val="9"/>
        <color theme="0"/>
        <rFont val="Avenir Next LT Pro"/>
        <family val="2"/>
      </rPr>
      <t xml:space="preserve">….           ….
</t>
    </r>
    <r>
      <rPr>
        <sz val="9"/>
        <rFont val="Avenir Next LT Pro"/>
        <family val="2"/>
      </rPr>
      <t>Acuerdo Petrocaribe</t>
    </r>
  </si>
  <si>
    <t xml:space="preserve">Banca Comercial </t>
  </si>
  <si>
    <t>Bonos</t>
  </si>
  <si>
    <t>Suplidores</t>
  </si>
  <si>
    <t>DEUDA INTERNA</t>
  </si>
  <si>
    <t xml:space="preserve">Pesos </t>
  </si>
  <si>
    <t>Dólares</t>
  </si>
  <si>
    <t>Bonos Recap</t>
  </si>
  <si>
    <t>Deuda Pública SPNF</t>
  </si>
  <si>
    <r>
      <rPr>
        <b/>
        <sz val="10"/>
        <color theme="1"/>
        <rFont val="Avenir Next LT Pro"/>
        <family val="2"/>
      </rPr>
      <t>Fuente:</t>
    </r>
    <r>
      <rPr>
        <sz val="10"/>
        <color theme="1"/>
        <rFont val="Avenir Next LT Pro"/>
        <family val="2"/>
      </rPr>
      <t xml:space="preserve"> Dirección General de Crédito Público</t>
    </r>
  </si>
  <si>
    <t>Poner lo que hay a marzo</t>
  </si>
  <si>
    <t>Mayo 2023</t>
  </si>
  <si>
    <t>Tipo/Acreedor</t>
  </si>
  <si>
    <t>Monto</t>
  </si>
  <si>
    <t>Participación</t>
  </si>
  <si>
    <t>(Millones de US$)</t>
  </si>
  <si>
    <t>PIB Nominal (US$ millones)</t>
  </si>
  <si>
    <t>Externa</t>
  </si>
  <si>
    <t>Privados</t>
  </si>
  <si>
    <t>Banca Comercial</t>
  </si>
  <si>
    <t>Multilaterales</t>
  </si>
  <si>
    <t>Interna</t>
  </si>
  <si>
    <t>Bonos colocados MH (subasta/directo)</t>
  </si>
  <si>
    <t>Bonos de Recapitalización del Banco Central</t>
  </si>
  <si>
    <t>Bancos comerciales u otras Instituciones financieras</t>
  </si>
  <si>
    <r>
      <rPr>
        <b/>
        <sz val="10"/>
        <color theme="1"/>
        <rFont val="Avenir Next LT Pro"/>
        <family val="2"/>
      </rPr>
      <t>Nota:</t>
    </r>
    <r>
      <rPr>
        <sz val="10"/>
        <color theme="1"/>
        <rFont val="Avenir Next LT Pro"/>
        <family val="2"/>
      </rPr>
      <t xml:space="preserve"> El PIB empleado corresponde a la actualización de 06 junio 2023 del Marco Macroeconómico</t>
    </r>
  </si>
  <si>
    <t>Tasa de Int. Prom. Deuda Pública SPNF</t>
  </si>
  <si>
    <t>Tasa de Int. Prom. Deuda Externa</t>
  </si>
  <si>
    <t xml:space="preserve">Tasa de Int. Prom. Deuda Interna </t>
  </si>
  <si>
    <t xml:space="preserve">Deuda en Pesos </t>
  </si>
  <si>
    <t xml:space="preserve">Deuda en Dolares </t>
  </si>
  <si>
    <r>
      <t xml:space="preserve">Fuentes: </t>
    </r>
    <r>
      <rPr>
        <sz val="8"/>
        <color rgb="FF000000"/>
        <rFont val="Avenir Next LT Pro"/>
        <family val="2"/>
      </rPr>
      <t>Dirección General de Crédito Público.</t>
    </r>
  </si>
  <si>
    <t>2023-2024</t>
  </si>
  <si>
    <t>En millones de RD$</t>
  </si>
  <si>
    <t>% del PIB</t>
  </si>
  <si>
    <t>Cierre 2023</t>
  </si>
  <si>
    <t>Ingresos totales</t>
  </si>
  <si>
    <t>Ingresos fiscales</t>
  </si>
  <si>
    <t>Gastos totales</t>
  </si>
  <si>
    <t>Gasto primario</t>
  </si>
  <si>
    <t>Resultado Primario</t>
  </si>
  <si>
    <t>Resultado Financiero</t>
  </si>
  <si>
    <r>
      <t xml:space="preserve">Fuente: </t>
    </r>
    <r>
      <rPr>
        <sz val="9"/>
        <color theme="1"/>
        <rFont val="Avenir Next LT Pro"/>
        <family val="2"/>
      </rPr>
      <t xml:space="preserve">Política Presupuestaria para el Ejercicio Fiscal del año 2024, Ministerio de Hacienda. </t>
    </r>
  </si>
  <si>
    <t>2023-2027</t>
  </si>
  <si>
    <t>PERCIBIDO*</t>
  </si>
  <si>
    <t>(Título - Subtítulo - Grupo - Auxiliar)</t>
  </si>
  <si>
    <t>1-INGRESOS</t>
  </si>
  <si>
    <t>1.1-Ingresos Corrientes</t>
  </si>
  <si>
    <t>1.1.1-Impuestos</t>
  </si>
  <si>
    <t>1.1.1.1-Impuestos sobre el ingreso, las utilidades  y las ganancias de capital</t>
  </si>
  <si>
    <t>1.1.1.1.01-Impuesto sobre la renta de las personas</t>
  </si>
  <si>
    <t>1.1.1.1.02-Impuesto sobre la renta proveniente de salarios</t>
  </si>
  <si>
    <t>1.1.1.1.03-Impuesto sobre la renta originada en la prestación de servicios en general</t>
  </si>
  <si>
    <t>1.1.1.1.04-Impuesto sobre premios</t>
  </si>
  <si>
    <t>1.1.1.1.05-Retención sobre premios bancas de lotería y deportivas</t>
  </si>
  <si>
    <t>1.1.1.1.06-Impuesto sobre la renta proveniente de alquileres y arrendamientos</t>
  </si>
  <si>
    <t>1.1.1.1.07-Impuesto sobre retribuciones complementarias</t>
  </si>
  <si>
    <t>1.1.1.1.08-Impuesto sobre intereses pagados por entidades financieras a personas  físicas residentes</t>
  </si>
  <si>
    <t>1.1.1.1.09-Impuesto sobre intereses pagados por entidades financieras a personas  físicas no residentes</t>
  </si>
  <si>
    <t>1.1.1.2.01-Impuesto sobre la renta de las empresas</t>
  </si>
  <si>
    <t>1.1.1.2.02-Impuesto casinos de juego</t>
  </si>
  <si>
    <t>1.1.1.2.03-Impuesto por juegos telefónicos</t>
  </si>
  <si>
    <t>1.1.1.2.04-Impuesto sobre ventas zonas francas</t>
  </si>
  <si>
    <t>1.1.1.2.05-Impuesto sobre ventas zonas francas comerciales</t>
  </si>
  <si>
    <t>1.1.1.2.07-Impuesto sobre utilidades netas mineras</t>
  </si>
  <si>
    <t>1.1.1.2.09-Impuesto sobre las ganancias de capital</t>
  </si>
  <si>
    <t>1.1.1.2.12-Impuesto sobre intereses pagados por entidades financieras a personas  jurídicas  residentes</t>
  </si>
  <si>
    <t>1.1.1.3.01-Impuesto por provisión de bienes y servicios en general</t>
  </si>
  <si>
    <t>1.1.1.3.02-Impuesto por otro tipo de rentas no especificado</t>
  </si>
  <si>
    <t>1.1.1.3.03-Impuesto por pagos al exterior en general</t>
  </si>
  <si>
    <t>1.1.1.3.04-Impuesto sobre ventas bancas de apuesta de lotería</t>
  </si>
  <si>
    <t>1.1.1.3.05-Impuesto sobre ventas bancas deportivas</t>
  </si>
  <si>
    <t>1.1.1.3.06-Impuesto sobre máquinas tragamonedas</t>
  </si>
  <si>
    <t>1.1.1.3.07-Impuesto por dividendos pagados o acreditados en el país</t>
  </si>
  <si>
    <t>1.1.1.3.08-Impuesto por intereses pagados o acreditados en el exterior</t>
  </si>
  <si>
    <t>1.1.1.4.03-Interés indemnizatorio de los impuestos sobre los ingresos de empresas y otras corporaciones</t>
  </si>
  <si>
    <t>1.1.1.4.04-Recargos, multas y sanciones del impuesto sobre los ingresos de empresas y otras corporaciones</t>
  </si>
  <si>
    <t>1.1.1.4.05-Recargo casinos</t>
  </si>
  <si>
    <t>1.1.1.4.06-Recargo máquinas tragamonedas</t>
  </si>
  <si>
    <t>1.1.1.4.07-Intereses y recargos en la contribución de residuos sólidos</t>
  </si>
  <si>
    <t>1.1.1.3-Impuestos sobre la propiedad</t>
  </si>
  <si>
    <t>1.1.3.1.01-Impuesto sobre viviendas suntuarias y solares urbanos no edificados</t>
  </si>
  <si>
    <t>1.1.3.1.02-Impuesto sobre los activos</t>
  </si>
  <si>
    <t>1.1.3.1.03-Impuesto sobre las operaciones inmobiliarias</t>
  </si>
  <si>
    <t>1.1.3.1.04-Impuesto sobre las sucesiones y donaciones</t>
  </si>
  <si>
    <t>1.1.3.1.05-Impuesto sobre transferencia de bienes muebles</t>
  </si>
  <si>
    <t>1.1.3.1.06-Impuesto sobre los activos financieros</t>
  </si>
  <si>
    <t>1.1.3.1.07-Impuesto sobre la constitución de compañías por acciones y en comandita</t>
  </si>
  <si>
    <t>1.1.3.1.08-Impuesto sobre transacciones vehículo de motor</t>
  </si>
  <si>
    <t>1.1.3.1.09-Impuesto sobre cheques</t>
  </si>
  <si>
    <t>1.1.3.2.01-Intereses indemnizatorios sobre el patrimonio</t>
  </si>
  <si>
    <t>1.1.3.2.06-Interés indemnizatorio sobre operaciones inmobiliarias</t>
  </si>
  <si>
    <t>1.1.3.2.07-Recargo por mora impuesto sobre operaciones inmobiliarias</t>
  </si>
  <si>
    <t>1.1.3.2.08-Interés indemnizatorio sobre las sucesiones y donaciones</t>
  </si>
  <si>
    <t>1.1.3.2.09-Recargo por mora impuesto sobre las sucesiones y donaciones</t>
  </si>
  <si>
    <t>1.1.3.2.10-Recargos sobre cheques</t>
  </si>
  <si>
    <t>1.1.3.2.11-Interés indemnizatorio sobre cheques</t>
  </si>
  <si>
    <t>1.1.3.2.12-Interés indemnizatorio traspasos vehículos de motor</t>
  </si>
  <si>
    <t>1.1.3.2.13-Recargo por mora, multas y sanciones sobre la tenencia del patrimonio</t>
  </si>
  <si>
    <t>1.1.1.4-Impuestos sobre los bienes y servicios</t>
  </si>
  <si>
    <t>1.1.4.1.01-Impuesto sobre la Transferencia de Bienes Industrializados y Servicios (ITBIS)</t>
  </si>
  <si>
    <t>1.1.4.2.01-Impuesto específico sobre los hidrocarburos, Ley  112-00</t>
  </si>
  <si>
    <t>1.1.4.2.02-Impuesto selectivo ad  valorem sobre  hidrocarburos, Ley  557-05</t>
  </si>
  <si>
    <t>1.1.4.2.03-Impuesto adicional de RD$2.0 al consumo de gasoil y gasolina premium-regular</t>
  </si>
  <si>
    <t>1.1.4.2.04-Impuesto selectivo ad  valorem alcohol</t>
  </si>
  <si>
    <t>1.1.4.2.07-Impuesto selectivo ron y demás aguardientes de caña</t>
  </si>
  <si>
    <t>1.1.4.2.08-Impuesto a las demás  bebidas alcoholicas</t>
  </si>
  <si>
    <t>1.1.4.2.10-Impuesto selectivo aguardiente de uvas</t>
  </si>
  <si>
    <t>1.1.4.2.11-Impuesto selectivo gin y ginebra</t>
  </si>
  <si>
    <t>1.1.4.2.12-Impuesto selectivo whisky</t>
  </si>
  <si>
    <t>1.1.4.2.13-Impuesto selectivo licores</t>
  </si>
  <si>
    <t>1.1.4.2.14-Impuesto selectivo vodka</t>
  </si>
  <si>
    <t>1.1.4.2.15-Impuesto selectivo vinos de uvas</t>
  </si>
  <si>
    <t>1.1.4.2.16-Impuesto selectivo vermut y derivados de uvas frescas</t>
  </si>
  <si>
    <t>1.1.4.2.17-Impuesto selectivo a las cervezas</t>
  </si>
  <si>
    <t>1.1.4.2.18-Impuesto selectivo demás bebidas fermentadas</t>
  </si>
  <si>
    <t>1.1.4.2.19-Impuesto específico a derivados del alcohol</t>
  </si>
  <si>
    <t>1.1.4.2.22-Impuesto sobre estampillas de los fósforos</t>
  </si>
  <si>
    <t>1.1.4.2.23-Impuesto selectivo cigarrillos que contengan tabaco</t>
  </si>
  <si>
    <t>1.1.4.2.26-Impuesto selectivo ad valorem a los cigarrillos</t>
  </si>
  <si>
    <t>1.1.4.2.27-Impuesto específico al tabaco y el cigarrillo</t>
  </si>
  <si>
    <t>1.1.4.2.28-Impuesto selectivo demás mercancías</t>
  </si>
  <si>
    <t>1.1.4.2.29-Impuesto selectivo de seguros</t>
  </si>
  <si>
    <t>1.1.4.2.30-Impuesto selectivo sobre las telecomunicaciones</t>
  </si>
  <si>
    <t>1.1.4.2.31-Impuesto para contribuir al desarrollo de las telecomunicaciones (CDT)</t>
  </si>
  <si>
    <t>1.1.4.2.32-Impuesto selectivo a los vehículos de motor</t>
  </si>
  <si>
    <t>1.1.4.2.37-Impuesto por uso de servicio de las telecomunicaciones para el sistema de emergencia 9-1-1</t>
  </si>
  <si>
    <t>1.1.4.3.01-Impuesto de 17 % registro propiedad de vehículos</t>
  </si>
  <si>
    <t>1.1.4.3.02-Derecho de circulación vehículos de motor</t>
  </si>
  <si>
    <t>1.1.4.3.03-Impuesto específico de bancas de lotería</t>
  </si>
  <si>
    <t>1.1.4.3.04-Impuesto específico bancas deportivas</t>
  </si>
  <si>
    <t>1.1.4.3.05-Licencias para portar armas de fuego</t>
  </si>
  <si>
    <t>1.1.4.4.01-Interés indemnizatorio sobre ITBIS</t>
  </si>
  <si>
    <t>1.1.4.4.02-Recargos por mora, multas y sanciones sobre ITBIS</t>
  </si>
  <si>
    <t>1.1.4.4.03-Interés indemnizatorio sobre las mercancías</t>
  </si>
  <si>
    <t>1.1.4.4.04-Recargos por mora, multas y sanciones sobre mercancías</t>
  </si>
  <si>
    <t>1.1.4.4.05-Interés indemnizatorio sobre los servicios</t>
  </si>
  <si>
    <t>1.1.4.4.06-Recargo por mora y multa sobre los servicios</t>
  </si>
  <si>
    <t>1.1.4.4.07-Interés indemnizatorio selectivo de seguros</t>
  </si>
  <si>
    <t>1.1.4.4.08-Recargo y sanciones selectivo de seguros</t>
  </si>
  <si>
    <t>1.1.4.4.09-Interés indemnizatorio sobre las telecomunicaciones</t>
  </si>
  <si>
    <t>1.1.4.4.10-Recargo por mora, multas y sanciones sobre las telecomunicaciones</t>
  </si>
  <si>
    <t>1.1.4.4.12-Recargo y sanciones vehículos de motor</t>
  </si>
  <si>
    <t>1.1.1.5-Impuestos sobre el comercio y las transacciones internacionales/comercio exterior</t>
  </si>
  <si>
    <t>1.1.5.1.01-Impuestos arancelarios</t>
  </si>
  <si>
    <t>1.1.5.3.01-Impuesto a la salida de pasajeros al exterior por aeropuertos y puertos</t>
  </si>
  <si>
    <t>1.1.5.3.02-Impuesto a la salida de pasajeros al exterior por la región fronteriza</t>
  </si>
  <si>
    <t>1.1.5.3.03-Derechos consulares</t>
  </si>
  <si>
    <t>1.1.5.3.05-Impuesto de estampillas bebidas alcohólicas importadas</t>
  </si>
  <si>
    <t>1.1.5.3.08-Impuesto sobre mercancías declaradas en depósitos</t>
  </si>
  <si>
    <t>1.1.1.6-Impuestos ecológicos</t>
  </si>
  <si>
    <t>1.1.6.1.02-Impuestos sobre las emisiones del Co2 por km de los vehículos de motor</t>
  </si>
  <si>
    <t>1.1.1.9-Impuestos diversos</t>
  </si>
  <si>
    <t>1.1.9.1.01-Impuesto sobre constitución de fianzas y consignación de valores</t>
  </si>
  <si>
    <t>1.1.2-Contribuciones a la seguridad social</t>
  </si>
  <si>
    <t>1.1.2.1-Contribuciones de los empleados</t>
  </si>
  <si>
    <t>1.2.1.2.02-Contribución de empleados del sector público</t>
  </si>
  <si>
    <t>1.2.2.2.02-Contribución de empleados del sector público</t>
  </si>
  <si>
    <t>1.2.2.2.03-Contribución de empleados al plan de pensiones de la P.N</t>
  </si>
  <si>
    <t>1.1.2.2-Contribuciones de los empleadores</t>
  </si>
  <si>
    <t>1.2.2.1.02-Contribución patronal del sector público</t>
  </si>
  <si>
    <t>1.1.3-Ventas de bienes y servicios</t>
  </si>
  <si>
    <t>1.1.3.1-Ventas de establecimientos no de mercado</t>
  </si>
  <si>
    <t>1.5.1.1.01-Ventas de almonedas (pública subasta)</t>
  </si>
  <si>
    <t>1.5.1.1.02-Venta de medicamentos PROMESE</t>
  </si>
  <si>
    <t>1.5.1.1.03-Venta de gacetas oficiales</t>
  </si>
  <si>
    <t>1.5.1.1.99-Otras ventas de mercancías</t>
  </si>
  <si>
    <t>1.5.1.2.02-Venta de formularios de aduanas</t>
  </si>
  <si>
    <t>1.5.1.2.03-Otras ventas de servicios del gobierno central</t>
  </si>
  <si>
    <t>1.5.1.2.04-Ingresos de la CUT</t>
  </si>
  <si>
    <t>1.5.1.2.05-Servicios de transporte (incluye OMSA, METRO)</t>
  </si>
  <si>
    <t>1.5.1.2.06-Otras ventas de servicios de las descentralizadas y autónomas no financieras</t>
  </si>
  <si>
    <t>1.5.1.2.99-Otras ventas de servicios</t>
  </si>
  <si>
    <t>1.1.3.3-Derechos administrativos</t>
  </si>
  <si>
    <t>1.5.1.3.01-Tasas judiciales sobre actos  expedidos por el Poder Judicial</t>
  </si>
  <si>
    <t>1.5.1.3.02-Tasa por expedición y renovación de pasaportes</t>
  </si>
  <si>
    <t>1.5.1.3.03-Tarjeta de turismo</t>
  </si>
  <si>
    <t>1.5.1.3.18-Certificaciones vida y costumbre</t>
  </si>
  <si>
    <t>1.5.1.4.01-Venta de sellos especiales para el Colegio de Abogados</t>
  </si>
  <si>
    <t>1.5.1.4.02-Servicios de laboratorios del Ministerio de Obras Públicas</t>
  </si>
  <si>
    <t>1.5.1.4.03-Impuesto sobre inscripciones en registro de tierra</t>
  </si>
  <si>
    <t>1.5.1.4.35-Otros registros contratos y cobros</t>
  </si>
  <si>
    <t>1.5.1.4.41-Retención a contratistas de obras públicas (supervisión de obras y otros)</t>
  </si>
  <si>
    <t>1.5.1.4.43-Margen de desarrollo del gas natural vehicular</t>
  </si>
  <si>
    <t>1.1.4-Rentas de la propiedad</t>
  </si>
  <si>
    <t>1.1.4.1-Intereses</t>
  </si>
  <si>
    <t>1.6.1.2.02-Intereses por colocación de inversiones financieras del mercado interno</t>
  </si>
  <si>
    <t>1.1.4.2-Rentas de la propiedad distinta de intereses</t>
  </si>
  <si>
    <t>1.6.1.1.01-Fondo Patrimonial de Empresas Reformadas (Fonper)</t>
  </si>
  <si>
    <t>1.6.1.1.02-Dividendos Banco de Reservas</t>
  </si>
  <si>
    <t>1.6.1.3.01-Regalías netas de fundición minera</t>
  </si>
  <si>
    <t>1.6.1.3.02-Permisos para explotar yacimientos mineros</t>
  </si>
  <si>
    <t>1.6.1.3.03-Explotación yacimientos mineros</t>
  </si>
  <si>
    <t>1.6.1.3.04-Explotación Falconbridge</t>
  </si>
  <si>
    <t>1.6.1.5.01-Interés indemnizatorio de las regalías mineras en US$</t>
  </si>
  <si>
    <t>1.6.1.6.01-Ingresos por tenencia de instrumentos derivados</t>
  </si>
  <si>
    <t>1.1.6-Transferencias y donaciones corrientes recibidas</t>
  </si>
  <si>
    <t>1.1.6.1-Transferencias del sector privado</t>
  </si>
  <si>
    <t>1.4.1.1.01-Zonas francas</t>
  </si>
  <si>
    <t>1.1.6.2-Transferencias del sector público</t>
  </si>
  <si>
    <t>1.4.1.2.01-Del gobierno central</t>
  </si>
  <si>
    <t>1.4.1.3.01-De instituciones públicas descentralizadas y autónomas no financieras</t>
  </si>
  <si>
    <t>1.1.6.5-Donaciones corrientes</t>
  </si>
  <si>
    <t>1.3.1.2.01-Donaciones corrientes  en dinero de organismos internacionales</t>
  </si>
  <si>
    <t>1.1.7-Multas y sanciones pecuniarias</t>
  </si>
  <si>
    <t>1.1.7.1-Multas y sanciones Pecuniarias</t>
  </si>
  <si>
    <t>1.6.3.1.01-Multas por delitos, evasión e incumplimiento al Código Tributario</t>
  </si>
  <si>
    <t>1.6.3.1.03-Multas de tránsito</t>
  </si>
  <si>
    <t>1.6.3.1.07-Multas Seguro Social, contratos de trabajo</t>
  </si>
  <si>
    <t>1.1.9-Otros ingresos corrientes</t>
  </si>
  <si>
    <t>1.1.9.1-Otros ingresos corrientes</t>
  </si>
  <si>
    <t>1.2-Ingresos de capital</t>
  </si>
  <si>
    <t>1.2.4-Transferencias de capital recibidas</t>
  </si>
  <si>
    <t>1.2.4.2-Transferencias del sector publico</t>
  </si>
  <si>
    <t>1.4.2.8.03-Transferencias de capital recibidas de la CDEEE-EDEESTE</t>
  </si>
  <si>
    <t>1.4.2.8.04-Transferencias de capital recibidas de la CDEEE-EDENORTE</t>
  </si>
  <si>
    <t>1.4.2.8.05-Transferencias de capital recibidas de la CDEEE-EDESUR</t>
  </si>
  <si>
    <t>1.2.4.4-Donaciones de capital</t>
  </si>
  <si>
    <t>1.3.2.2.01-Donaciones de capital en dinero de organismos internacionales</t>
  </si>
  <si>
    <t>1.2.5-Recuperación de inversiones financieras realizadas con fines de política</t>
  </si>
  <si>
    <t>1.2.5.4-Recuperación de préstamos realizados con fines de política</t>
  </si>
  <si>
    <t>1.8.1.4.01-Recuperación de préstamos de largo plazo del sector público</t>
  </si>
  <si>
    <t>Anexo 2. Distribución Geográfica de Proyectos de Inversión Enero-Junio 2022 y 2023</t>
  </si>
  <si>
    <t>PRESUPUESTO INICIAL (Ley 366-22)</t>
  </si>
  <si>
    <t>Vars.</t>
  </si>
  <si>
    <t>(Región - Provincia - Función)</t>
  </si>
  <si>
    <t xml:space="preserve">Abs. </t>
  </si>
  <si>
    <t>01-REGION CIBAO NORTE</t>
  </si>
  <si>
    <t>09-ESPAILLAT</t>
  </si>
  <si>
    <t>2.2-Agropecuaria, caza, pesca y silvicultura</t>
  </si>
  <si>
    <t>2.6-Transporte</t>
  </si>
  <si>
    <t>3.2-Protección de la biodiversidad y ordenación de desechos</t>
  </si>
  <si>
    <t>4.1-Vivienda y servicios comunitarios</t>
  </si>
  <si>
    <t>4.3-Actividades deportivas, recreativas, culturales y religiosas</t>
  </si>
  <si>
    <t>4.4-Educación</t>
  </si>
  <si>
    <t>18-PUERTO PLATA</t>
  </si>
  <si>
    <t>1.1-Administración general</t>
  </si>
  <si>
    <t>1.4-Justicia, orden público y seguridad</t>
  </si>
  <si>
    <t>4.2-Salud</t>
  </si>
  <si>
    <t>25-SANTIAGO</t>
  </si>
  <si>
    <t>3.1-Protección del aire, agua y suelo</t>
  </si>
  <si>
    <t>4.5-Protección social</t>
  </si>
  <si>
    <t>99-MULTIPROVINCIAL</t>
  </si>
  <si>
    <t>1.3-Defensa nacional</t>
  </si>
  <si>
    <t>02-REGION CIBAO SUR</t>
  </si>
  <si>
    <t>13-LA VEGA</t>
  </si>
  <si>
    <t>24-SANCHEZ RAMIREZ</t>
  </si>
  <si>
    <t>28-MONSENOR NOUEL</t>
  </si>
  <si>
    <t>03-REGION CIBAO NORDESTE</t>
  </si>
  <si>
    <t>06-DUARTE</t>
  </si>
  <si>
    <t>2.3-Riego</t>
  </si>
  <si>
    <t>14-MARIA TRINIDAD SANCHEZ</t>
  </si>
  <si>
    <t>19-HERMANAS MIRABAL</t>
  </si>
  <si>
    <t>20-SAMANA</t>
  </si>
  <si>
    <t>2.4-Energía y combustible</t>
  </si>
  <si>
    <t>2.9-Otros servicios económicos</t>
  </si>
  <si>
    <t>04-REGION CIBAO NOROESTE</t>
  </si>
  <si>
    <t>05-DAJABON</t>
  </si>
  <si>
    <t>15-MONTE CRISTI</t>
  </si>
  <si>
    <t>26-SANTIAGO RODRIGUEZ</t>
  </si>
  <si>
    <t>27-VALVERDE</t>
  </si>
  <si>
    <t>05-REGION VALDESIA</t>
  </si>
  <si>
    <t>02-AZUA</t>
  </si>
  <si>
    <t>17-PERAVIA</t>
  </si>
  <si>
    <t>2.1-Asuntos económicos, comerciales y laborales</t>
  </si>
  <si>
    <t>21-SAN CRISTOBAL</t>
  </si>
  <si>
    <t>31-SAN JOSE DE OCOA</t>
  </si>
  <si>
    <t>06-REGION ENRIQUILLO</t>
  </si>
  <si>
    <t>03-BAHORUCO</t>
  </si>
  <si>
    <t>04-BARAHONA</t>
  </si>
  <si>
    <t>10-INDEPENDENCIA</t>
  </si>
  <si>
    <t>16-PEDERNALES</t>
  </si>
  <si>
    <t>07-REGION EL VALLE</t>
  </si>
  <si>
    <t>07-ELIAS PINA</t>
  </si>
  <si>
    <t>22-SAN JUAN</t>
  </si>
  <si>
    <t>08-REGION YUMA</t>
  </si>
  <si>
    <t>08-EL SEIBO</t>
  </si>
  <si>
    <t>11-LA ALTAGRACIA</t>
  </si>
  <si>
    <t>12-LA ROMANA</t>
  </si>
  <si>
    <t>09-REGION HIGUAMO</t>
  </si>
  <si>
    <t>23-SAN PEDRO DE MACORIS</t>
  </si>
  <si>
    <t>29-MONTE PLATA</t>
  </si>
  <si>
    <t>30-HATO MAYOR</t>
  </si>
  <si>
    <t>10-REGION OZAMA O METROPOLITANA</t>
  </si>
  <si>
    <t>01-DISTRITO NACIONAL</t>
  </si>
  <si>
    <t>1.2-Relaciones internacionales</t>
  </si>
  <si>
    <t>2.7-Comunicaciones</t>
  </si>
  <si>
    <t>2.8-Banca y seguros</t>
  </si>
  <si>
    <t>32-SANTO DOMINGO</t>
  </si>
  <si>
    <t>2.5-Minería, manufactura y construcción</t>
  </si>
  <si>
    <t>88-MULTIREGIONAL</t>
  </si>
  <si>
    <t>98-NACIONAL</t>
  </si>
  <si>
    <t>0.0-N/A</t>
  </si>
  <si>
    <t>5.1-Intereses y comisiones de deuda pública</t>
  </si>
  <si>
    <t>1.Fecha de imputación al 30/06/2023 // Fecha de registro al 05/07/2023</t>
  </si>
  <si>
    <t>Anexo 3. Ejecución por Clasificación Programática Enero-Junio 2023</t>
  </si>
  <si>
    <t>ENERO-JUNIO</t>
  </si>
  <si>
    <t>PRES. INICIAL</t>
  </si>
  <si>
    <t>COMPROMISO</t>
  </si>
  <si>
    <t>(Capítulo - Subcapítulo - Unidad Ejecutora - Programa)</t>
  </si>
  <si>
    <t>0101-SENADO DE LA REPÚBLICA</t>
  </si>
  <si>
    <t>01-CÁMARA  DE SENADORES</t>
  </si>
  <si>
    <t>0001-SENADO DE LA REPÚBLICA DOMINICANA</t>
  </si>
  <si>
    <t>11-Representación, fiscalización y gestión legislativa</t>
  </si>
  <si>
    <t>98-Administración de contribuciones especiales</t>
  </si>
  <si>
    <t>0102-CÁMARA DE DIPUTADOS</t>
  </si>
  <si>
    <t>01-CÁMARA DE DIPUTADOS</t>
  </si>
  <si>
    <t>0001-CÁMARA DE DIPUTADOS</t>
  </si>
  <si>
    <t>0201-PRESIDENCIA DE LA REPÚBLICA</t>
  </si>
  <si>
    <t>01-MINISTERIO ADMINISTRATIVO DE LA PRESIDENCIA</t>
  </si>
  <si>
    <t>0001-SECRETARIADO ADMINISTRATIVO DE LA PRESIDENCIA</t>
  </si>
  <si>
    <t>01-Actividades centrales</t>
  </si>
  <si>
    <t>11-Fondo a cargo del Poder Ejecutivo</t>
  </si>
  <si>
    <t>99-Administración de activos, pasivos y transferencias</t>
  </si>
  <si>
    <t>0005-GOBERNACIÓN  DEL EDIFICIO GUBERNAMENTAL JUAN PABLO DUARTE</t>
  </si>
  <si>
    <t>0009-COMISIÓN PRESIDENCIAL DE APOYO AL DESARROLLO PROVINCIAL</t>
  </si>
  <si>
    <t>22-Apoyo al desarrollo provincial</t>
  </si>
  <si>
    <t>0010-CONSEJO NACIONAL PARA EL CAMBIO CLIMÁTICO Y MECANISMO DE DESARROLLO LIMPIO</t>
  </si>
  <si>
    <t>24-Formulación de políticas para la mitigación y adaptación al cambio climático</t>
  </si>
  <si>
    <t>0012-CONSEJO NACIONAL DE DROGAS</t>
  </si>
  <si>
    <t>15-Gestión integrada del control y reducción de la demanda de drogas y administración de bienes incautados</t>
  </si>
  <si>
    <t>0014-OFICINA DE CUSTODIA Y ADM. DE LOS BIENES INCAUTADOS Y DECOMISADOS</t>
  </si>
  <si>
    <t>0018-COMISIÓN PERMANENTE DE EFEMÉRIDES PATRIA</t>
  </si>
  <si>
    <t>18-Coordinación y fomento de las actividades culturales</t>
  </si>
  <si>
    <t>0024-AUTORIDAD NACIONAL DE ASUNTOS MARÍTIMOS (ANAMAR)</t>
  </si>
  <si>
    <t>23-Promoción del desarrollo y fortalecimiento del sector marítimo y marino nacional</t>
  </si>
  <si>
    <t>0029-VICE PRESIDENCIA DE LA REPÚBLICA</t>
  </si>
  <si>
    <t>0031-DIRECCION DE PRENSA DEL PRESIDENTE</t>
  </si>
  <si>
    <t>25-Estrategia, comunicación , publicidad y prensa Gubernamental</t>
  </si>
  <si>
    <t>0032-DIRECCION DE ESTRATEGIA Y COMUNICACION GUBERNAMENTAL</t>
  </si>
  <si>
    <t>02-GABINETE DE LA POLÍTICA SOCIAL</t>
  </si>
  <si>
    <t>0001-GABINETE SOCIAL DE LA PRESIDENCIA</t>
  </si>
  <si>
    <t>12-Protección social</t>
  </si>
  <si>
    <t>0003-PLAN PRESIDENCIAL CONTRA LA POBREZA</t>
  </si>
  <si>
    <t>14-Asistencia social integral</t>
  </si>
  <si>
    <t>0004-COMISION PRESIDENCIAL DE APOYO AL DESARROLLO BARRIAL</t>
  </si>
  <si>
    <t>13-Desarrollo social comunitario</t>
  </si>
  <si>
    <t>0007-PROGRAMA SUPÉRATE</t>
  </si>
  <si>
    <t>41-Prevención y Atención de la Tuberculosis</t>
  </si>
  <si>
    <t>45-Programa Multisectorial de Reducción de Embarazo en Adolescentes</t>
  </si>
  <si>
    <t>0008-ADMINISTRADORA DE SUBSIDIOS SOCIALES</t>
  </si>
  <si>
    <t>0010-CONSEJO NACIONAL DE LA PERSONA ENVEJECIENTE</t>
  </si>
  <si>
    <t>15-Desarrollo integral y protección al adulto mayor</t>
  </si>
  <si>
    <t>0014-COMEDORES ECONOMICOS DEL ESTADO</t>
  </si>
  <si>
    <t>0015-DIRECCIÓN GENERAL DE DESARROLLO DE LA COMUNIDAD</t>
  </si>
  <si>
    <t>0016-DIRECCION GENERAL DE DESARROLLO FRONTERIZO</t>
  </si>
  <si>
    <t>04-CONTRALORIA GENERAL DE LA REPUBLICA</t>
  </si>
  <si>
    <t>0001-CONTRALORIA GENERAL DE LA REPUBLICA</t>
  </si>
  <si>
    <t>11-Control fiscal</t>
  </si>
  <si>
    <t>06-MINISTERIO DE LA PRESIDENCIA</t>
  </si>
  <si>
    <t>0001-MINISTERIO DE LA PRESIDENCIA</t>
  </si>
  <si>
    <t>13-Atención, prevención de desastres</t>
  </si>
  <si>
    <t>0004-SERVICIO INTEGRAL DE EMERGENCIAS</t>
  </si>
  <si>
    <t>12-Servicio integral de emergencias</t>
  </si>
  <si>
    <t>0005-UNIDAD EJECUTORA PARA LA READECUACION DE BARRIOS  Y ENTORNOS (URBE)</t>
  </si>
  <si>
    <t>18-Desarrollo territorial y de comunidades</t>
  </si>
  <si>
    <t>0006-CENTRO DE OPERACIONES DE EMERGENCIAS (COE)</t>
  </si>
  <si>
    <t>0008-DIRECCION GENERAL DE ETICA E INTEGRIDAD GUBERNAMENTAL</t>
  </si>
  <si>
    <t>16-Promoción y fomento de la ética en el sector público</t>
  </si>
  <si>
    <t>0009-DIRECCIÓN GENERAL DE PROYECTOS ESTRATÉGICOS Y ESPECIALES DE LA PRESIDENCIA DE LA REPÚBLICA (PROPEEP)</t>
  </si>
  <si>
    <t>19-Coordinación e Implementación  de Intervenciones Estratégica</t>
  </si>
  <si>
    <t>0010-UNIDAD TECNICA EJECUTORA DE TITULACION DE TERRENOS DEL ESTADO</t>
  </si>
  <si>
    <t>14-Fomento del sector inmobiliario del Estado</t>
  </si>
  <si>
    <t>0202-MINISTERIO DE  INTERIOR Y POLICÍA</t>
  </si>
  <si>
    <t>01-MINISTERIO DE INTERIOR Y POLICIA</t>
  </si>
  <si>
    <t>0001-MINISTERIO DE INTERIOR Y POLICIA</t>
  </si>
  <si>
    <t>11-Asistencia y prevención para seguridad ciudadana</t>
  </si>
  <si>
    <t>12-Servicios de control y regulación migratoria</t>
  </si>
  <si>
    <t>14-Investigación, formación y capacitación</t>
  </si>
  <si>
    <t>50-Reducción de Crímenes y Delitos que afectan a la Seguridad Ciudadana</t>
  </si>
  <si>
    <t>0002-DIRECCIÓN GENERAL DE MIGRACIÓN</t>
  </si>
  <si>
    <t>0003-INSTITUTO NACIONAL DE MIGRACION</t>
  </si>
  <si>
    <t>0004-CUERPO DE BOMBEROS DE SANTO DOMINGO, DISTRITO NACIONAL</t>
  </si>
  <si>
    <t>13-Atención de emergencia a ciudadanos</t>
  </si>
  <si>
    <t>0005-CUERPO DE BOMBEROS SANTO DOMINGO NORTE</t>
  </si>
  <si>
    <t>0006-CUERPO DE BOMBEROS SANTO DOMINGO ESTE</t>
  </si>
  <si>
    <t>0007-CUERPO DE BOMBEROS DE SANTO DOMINGO DE BOCA CHICA</t>
  </si>
  <si>
    <t>0008-CUERPO DE BOMBEROS DE SANTO DOMINGO DE LOS ALCARRIZOS</t>
  </si>
  <si>
    <t>0009-CUERPO DE BOMBEROS DE SANTO DOMINGO DE PEDRO BRAND</t>
  </si>
  <si>
    <t>0010-CUERPO DE BOMBEROS DE SANTO DOMINGO OESTE</t>
  </si>
  <si>
    <t>02-POLICIA NACIONAL</t>
  </si>
  <si>
    <t>0001-POLICIA NACIONAL</t>
  </si>
  <si>
    <t>11-Servicios de seguridad ciudadana y orden público</t>
  </si>
  <si>
    <t>0002-INSTITUTO POLICIAL DE EDUCACION</t>
  </si>
  <si>
    <t>13-Formación y cultura de la P.N</t>
  </si>
  <si>
    <t>0004-DIRECCION CENTRAL  DE  POLICIA DE TURISMO</t>
  </si>
  <si>
    <t>0005-DIRECCION GENERAL DE SEGURIDAD DE TRANSITO Y TRANSPORTE TERRESTRE (DIGESETT)</t>
  </si>
  <si>
    <t>12-Servicios de ordenamiento y asistencia del transporte terreste</t>
  </si>
  <si>
    <t>0007-DIRECCION GENERAL DE LA RESERVA DE LA POLICIA NACIONAL</t>
  </si>
  <si>
    <t>14-Servicios de salud, seguridad y bienestar social de la P.N</t>
  </si>
  <si>
    <t>0008-HOSPITAL GENERAL DOCENTE DE LA POLICIA NACIONAL</t>
  </si>
  <si>
    <t>0009-COMITÉ DE RETIRO DE LA POLICIA NACIONAL</t>
  </si>
  <si>
    <t>0203-MINISTERIO DE DEFENSA</t>
  </si>
  <si>
    <t>01-MINISTERIO DE DEFENSA</t>
  </si>
  <si>
    <t>0001-MINISTERIO DE DEFENSA</t>
  </si>
  <si>
    <t>0002-DIRECCION GENERAL DE ESCUELAS VOCACIONALES</t>
  </si>
  <si>
    <t>13-Educación y capacitación militar</t>
  </si>
  <si>
    <t>0003-FOMENTO Y PRODUCCION CUNARIA</t>
  </si>
  <si>
    <t>12-Servicios de salud y asistencia social</t>
  </si>
  <si>
    <t>0004-INSTITUTO DE SEGURIDAD SOCIAL DE LAS FUERZAS ARMADAS</t>
  </si>
  <si>
    <t>0005-HOSPITAL CENTRAL FUERZAS  ARMADAS</t>
  </si>
  <si>
    <t>0006-INSTITUTO CARTOGRÁFICO MILITAR DE LAS FUERZAS ARMADAS</t>
  </si>
  <si>
    <t>11-Defensa nacional</t>
  </si>
  <si>
    <t>0007-ESC DE GRAD.DE COM.Y ESTADO MAYOR CONJ.'GRAL DE DIV. GREGORIO LUPERON'</t>
  </si>
  <si>
    <t>0008-CÍRCULO DEPORTIVO DE LAS FUERZAS ARMADAS Y LA POLICIA NACIONAL</t>
  </si>
  <si>
    <t>0009-INSTITUTO MILITAR DE LOS DERECHOS HUMANOS</t>
  </si>
  <si>
    <t>0010-'ESCUELA DE GRADUADOS DE ALTOS ESTUDIOS ESTRATÉGICOS' (EGAEE)</t>
  </si>
  <si>
    <t>0011-COMISION PERMANENTE PARA LA REFORMA Y MODERNIZACIÓN DE LAS  FF.AA Y P.N.</t>
  </si>
  <si>
    <t>0012-CUERPO ESPECIALIZADO DE SEGURIDAD FRONTERIZA TERRESTRE</t>
  </si>
  <si>
    <t>0014-DIRECCION GENERAL DE LA RESERVA DE LAS FUERZAS ARMADAS Y POLICIA NACIONAL</t>
  </si>
  <si>
    <t>0015-CUERPOS ESPECIALIZADOS DE SEGURIDAD PORTUARIA</t>
  </si>
  <si>
    <t>0017-SERVICIO MILITAR VOLUNTARIO</t>
  </si>
  <si>
    <t>0019-SUPERINTENDENCIA DE VIGILANCIA Y SEGURIDAD PRIVADA</t>
  </si>
  <si>
    <t>0020-CUERPO ESPECIALIZADO PARA LA SEGURIDAD DEL METRO DE SANTO DOMINGO</t>
  </si>
  <si>
    <t>0026-Cuerpo Especializado de Seguridad Aeroportuaria y de Aviación Civil (CESAC)</t>
  </si>
  <si>
    <t>0027-DIRECCION GENERAL DEL PLAN SOCIAL DEL MINISTERIO DE DEFENSA</t>
  </si>
  <si>
    <t>0028-INSTITUTO SUPERIOR PARA LA DEFENSA ' GENERAL JUAN PABLO DUARTE DIEZ' INSUDE.</t>
  </si>
  <si>
    <t>0030-SERVICIO NACIONAL DE PROTECCION AMBIENTAL</t>
  </si>
  <si>
    <t>0031-DIRECCIÓN GENERAL DE LA INDUSTRIA MILITAR DE LAS FUERZAS ARMADAS</t>
  </si>
  <si>
    <t>02-EJERCITO DE LA  REPUBLICA DOMINICANA</t>
  </si>
  <si>
    <t>0001-EJERCITO DE LA REPUBLICA DOMINICANA</t>
  </si>
  <si>
    <t>11-Defensa terrestre</t>
  </si>
  <si>
    <t>0002-ACADEMIA MILITAR BATALLA DE LA CARRERA</t>
  </si>
  <si>
    <t>12-Educación  y capacitación militar</t>
  </si>
  <si>
    <t>0003-ESCUELA DE GRADUADOS DE ESTUDIOS MILITARES DEL EJERCITO DE REP. DOM.</t>
  </si>
  <si>
    <t>03-ARMADA DE LA REPUBLICA DOMINICANA</t>
  </si>
  <si>
    <t>0001-ARMADA DE LA REPUBLICA DOMINICANA</t>
  </si>
  <si>
    <t>11-Defensa naval</t>
  </si>
  <si>
    <t>12-Educación y capacitación naval</t>
  </si>
  <si>
    <t>13-Servicios de salud</t>
  </si>
  <si>
    <t>0002-DIRECCION GENERAL DE DRAGAS, PRESAS Y BALIZAMIENTO, M.G</t>
  </si>
  <si>
    <t>0003-SERVICIOS DE PESCA</t>
  </si>
  <si>
    <t>04-FUERZA AEREA DE LA  REPUBLICA DOMINICANA</t>
  </si>
  <si>
    <t>0001-FUERZA AEREA DE LA  REPUBLICA DOMINICANA</t>
  </si>
  <si>
    <t>11-Defensa aérea</t>
  </si>
  <si>
    <t>0002-HOSPITAL MILITAR FAD DR RAMON DE LARA</t>
  </si>
  <si>
    <t>13-Servicio de salud</t>
  </si>
  <si>
    <t>0003-FORMACION Y CAPACITACION TECNICO PROFESIONAL (IMESA)</t>
  </si>
  <si>
    <t>12-Educación y capacitación militar</t>
  </si>
  <si>
    <t>0204-MINISTERIO DE RELACIONES EXTERIORES</t>
  </si>
  <si>
    <t>01-MINISTERIO DE RELACIONES EXTERIORES</t>
  </si>
  <si>
    <t>0001-MINISTERIO DE RELACIONES EXTERIORES</t>
  </si>
  <si>
    <t>11-Aplicación de política exterior y fomento de las relaciones comerciales</t>
  </si>
  <si>
    <t>0002-DIRECCION GENERAL DE PASAPORTES</t>
  </si>
  <si>
    <t>12-Expedición, renovación y control de pasaportes</t>
  </si>
  <si>
    <t>0003-INSTITUTO DE EDUCACION SUPERIOR</t>
  </si>
  <si>
    <t>13-Desarrollo y fortalecimiento de las capacidades en el ámbito diplomático consular y comercial</t>
  </si>
  <si>
    <t>0004-CONSEJO NACIONAL DE FRONTERAS</t>
  </si>
  <si>
    <t>14-Promoción del desarrollo social y económico de los pueblos fronterizos</t>
  </si>
  <si>
    <t>0005-COMISION NACIONAL DE NEGOCIACIONES  COMERCIALES (CNNC)</t>
  </si>
  <si>
    <t>0205-MINISTERIO DE HACIENDA</t>
  </si>
  <si>
    <t>01-MINISTERIO DE HACIENDA</t>
  </si>
  <si>
    <t>0001-MINISTERIO DE HACIENDA</t>
  </si>
  <si>
    <t>19-Modernización de la Administración Financiera</t>
  </si>
  <si>
    <t>0002-DIRECCION NACIONAL DE CATASTRO</t>
  </si>
  <si>
    <t>12-Catastro de bienes inmuebles a nivel nacional</t>
  </si>
  <si>
    <t>0003-ADMINISTRACION GENERAL DE BIENES NACIONALES</t>
  </si>
  <si>
    <t>13-Administración general de Bienes Nacionales</t>
  </si>
  <si>
    <t>0004-DIRECCION GENERAL DE CONTRATACIONES PUBLICAS</t>
  </si>
  <si>
    <t>14-Regulación, supervisión y fomento de las Compras Públicas</t>
  </si>
  <si>
    <t>0005-DIRECCION GENERAL DE POLITICA Y LEGISLACION TRIBUTARIA</t>
  </si>
  <si>
    <t>15-Formulación de políticas tributaria y gestión de las exoneraciones</t>
  </si>
  <si>
    <t>0006-CENTRO DE CAPACITACIÓN EN POLITICA Y GESTION FISCAL</t>
  </si>
  <si>
    <t>16-Desarrollo y fortalecimiento de las capacidades en finanzas públicas</t>
  </si>
  <si>
    <t>0007-PROGRAMA DE ADMINISTRACION FINANCIERA INTEGRADA</t>
  </si>
  <si>
    <t>0008-TESORERIA NACIONAL</t>
  </si>
  <si>
    <t>11-Administración de las operaciones del Tesoro</t>
  </si>
  <si>
    <t>0009-DIRECCIÓN GENERAL DE CONTABILIDAD GUBERNAMENTAL</t>
  </si>
  <si>
    <t>17-Servicios de contabilidad gubernamental</t>
  </si>
  <si>
    <t>0010-DIRECCION GENERAL  DE PRESUPUESTO</t>
  </si>
  <si>
    <t>20-Gestión del sistema presupuestario dominicano</t>
  </si>
  <si>
    <t>0011-DIRECCION GENERAL DE CREDITO PUBLICO</t>
  </si>
  <si>
    <t>18-Adminstración de Crédito Público</t>
  </si>
  <si>
    <t>0012-DIRECCION GENERAL DE JUBILACIONES Y PENSIONES A CARGO DEL ESTADO</t>
  </si>
  <si>
    <t>21-Administración de Pensiones y Jubilaciones</t>
  </si>
  <si>
    <t>0206-MINISTERIO DE EDUCACIÓN</t>
  </si>
  <si>
    <t>01-MINISTERIO DE EDUCACION</t>
  </si>
  <si>
    <t>0001-MINISTERIO DE EDUCACION</t>
  </si>
  <si>
    <t>03-Actividades Comunes a los programas 13, 14, 19  y 23</t>
  </si>
  <si>
    <t>11-Servicios técnicos pedagógicos</t>
  </si>
  <si>
    <t>13-Servicios de educación primaria para niños y niñas de 6 a 11 años</t>
  </si>
  <si>
    <t>14-Servicios de educación secundaria para niños (as) y adolescentes de 12 a 17 años</t>
  </si>
  <si>
    <t>15-Servicios de educación de adultos - incluye adolescentes y jóvenes mayores de 14 años</t>
  </si>
  <si>
    <t>17-Instalaciones escolares seguras, inclusivas y sostenibles</t>
  </si>
  <si>
    <t>18-Formación y desarrollo de la carrera docente</t>
  </si>
  <si>
    <t>19-Servicios de educación especial para niños(as), adolescentes y jóvenes de 0-20 años</t>
  </si>
  <si>
    <t>23-Servicio educativo del grado preprimario nivel inicial</t>
  </si>
  <si>
    <t>0002-OFICINA DE COOPERACIÓN INTERNACIONAL (OCI)</t>
  </si>
  <si>
    <t>21-Gestión y coordinación de la cooperación internacional educativa</t>
  </si>
  <si>
    <t>0004-INSTITUTO NACIONAL DE EDUCACIÓN FISICA</t>
  </si>
  <si>
    <t>0005-INSTITUTO NACIONAL DE BIENESTAR MAGISTERIAL</t>
  </si>
  <si>
    <t>20-Gestión y coordinación de los servicios de bienestar magisterial</t>
  </si>
  <si>
    <t>0006-INSTITUTO DOM. DE EVALUACIÓN E INVESTIGACIÓN DE LA CALIDAD EDUCATIVA</t>
  </si>
  <si>
    <t>0007-INSTITUTO NACIONAL DE FORMACIÓN Y CAPACITACIÓN MAGISTERIAL</t>
  </si>
  <si>
    <t>0008-INSTITUTO SUPERIOR DE FORMACIÓN DOCENTE  SALOME UREÑA</t>
  </si>
  <si>
    <t>0010-INSTITUTO NACIONAL DE BIENESTAR ESTUDIANTIL (INABIE)</t>
  </si>
  <si>
    <t>16-Servicios de bienestar estudiantil</t>
  </si>
  <si>
    <t>0207-MINISTERIO DE SALUD PÚBLICA Y ASISTENCIA SOCIAL</t>
  </si>
  <si>
    <t>01-MINISTERIO DE SALUD PUBLICA Y ASISTENCIA SOCIAL</t>
  </si>
  <si>
    <t>0001-MINISTERIO DE SALUD PUBLICA Y ASISTENCIA SOCIAL</t>
  </si>
  <si>
    <t>23-Dirección y Coordinación del Sistema Nacional de Salud</t>
  </si>
  <si>
    <t>24-Regulación Sanitaria</t>
  </si>
  <si>
    <t>25-Gestión y Provisión de Salud Colectiva</t>
  </si>
  <si>
    <t>42-Prevención, diagnóstico y tratamiento VIH/SIDA</t>
  </si>
  <si>
    <t>43-Detección oportuna y atención al cáncer</t>
  </si>
  <si>
    <t>45-Multisectorial de Reducción de Embarazo en Adolescentes</t>
  </si>
  <si>
    <t>0007-CONSEJO NACIONAL PARA EL VIH SIDA</t>
  </si>
  <si>
    <t>0017-PROGRAMA DE MEDICAMENTOS ESENCIALES</t>
  </si>
  <si>
    <t>18-Provisión de Medicamentos, Insumos Sanitarios y Reactivos de Laboratorio</t>
  </si>
  <si>
    <t>0031-CENTRO DE ATENCION INTEGRAL PARA LA DISCAPACIDAD (CAID)</t>
  </si>
  <si>
    <t>22-Calidad de Vida e Inclusión Social de Niños con Discapacidad Intelectual (CAID)</t>
  </si>
  <si>
    <t>0208-MINISTERIO DE DEPORTES Y RECREACIÓN</t>
  </si>
  <si>
    <t>01-MINISTERIO DE DEPORTES Y RECREACIÓN</t>
  </si>
  <si>
    <t>0001-MINISTERIO DE DEPORTES Y RECREACIÓN</t>
  </si>
  <si>
    <t>11-Construcción, reparación y mantenimiento de instalaciones deportivas</t>
  </si>
  <si>
    <t>12-Apoyo y supervisión al  deporte federado y alto rendimiento</t>
  </si>
  <si>
    <t>13-Formación ,capacitación y asistencia técnica deportiva</t>
  </si>
  <si>
    <t>14-Fomento del deporte escolar y universitario</t>
  </si>
  <si>
    <t>15-Fomento de la recreación, la actividad física  y el deporte de tiempo libre</t>
  </si>
  <si>
    <t>0002-COMISIÓN HÍPICA NACIONAL</t>
  </si>
  <si>
    <t>0209-MINISTERIO DE TRABAJO</t>
  </si>
  <si>
    <t>01-MINISTERIO DE TRABAJO</t>
  </si>
  <si>
    <t>0001-MINISTERIO DE TRABAJO</t>
  </si>
  <si>
    <t>12-Libre ejercicio de los derechos laborales en el sector formal privado</t>
  </si>
  <si>
    <t>13-Protección de la seguridad social de los trabajadores y trabajadoras: ambiente laboral sano y seguro</t>
  </si>
  <si>
    <t>21-Aumento del empleo</t>
  </si>
  <si>
    <t>0210-MINISTERIO DE AGRICULTURA</t>
  </si>
  <si>
    <t>01-MINISTERIO DE AGRICULTURA</t>
  </si>
  <si>
    <t>0001-MINISTERIO DE AGRICULTURA</t>
  </si>
  <si>
    <t>03-Actividades comunes a los programas 11 y 14</t>
  </si>
  <si>
    <t>11-Fomento de la producción agrícola</t>
  </si>
  <si>
    <t>12-Transferencia de tecnologías agropecuarias</t>
  </si>
  <si>
    <t>14-Inocuidad agroalimentaria y sanidad vegetal</t>
  </si>
  <si>
    <t>0002-DIRECCION GENERAL DE GANADERIA</t>
  </si>
  <si>
    <t>13-Sanidad animal, asistencia técnica y fomento pecuario</t>
  </si>
  <si>
    <t>18-Prevención y control de enfermedades bovinas</t>
  </si>
  <si>
    <t>19-Fomento y desarrollo de la productividad de los sistemas de producción de leche bovina</t>
  </si>
  <si>
    <t>0003-OFICINA DE TRATADOS COMERCIALES AGRICOLAS</t>
  </si>
  <si>
    <t>0005-DIRECCION EJECUTIVA DE LA COMISION DE FOMENTO A LA TECNIFICACION DEL SISTEMA NACIONAL DE RIEGO</t>
  </si>
  <si>
    <t>15-Fomento del uso eficiente y racional del agua para la agricultura</t>
  </si>
  <si>
    <t>0211-MINISTERIO DE OBRAS PÚBLICAS Y COMUNICACIONES</t>
  </si>
  <si>
    <t>01-MINISTERIO DE OBRAS PUBLICAS Y COMUNICACIONES</t>
  </si>
  <si>
    <t>0001-MINISTERIO DE OBRAS PUBLICAS Y COMUNICACIONES</t>
  </si>
  <si>
    <t>11-Desarrollo de la infraestructura física de calles y avenidas</t>
  </si>
  <si>
    <t>12-Mantenimiento, seguridad y asistencia vial</t>
  </si>
  <si>
    <t>13-Desarrollo en la infraestructura física de carreteras</t>
  </si>
  <si>
    <t>14-Desarrollo en la infraestructura física de caminos vecinales</t>
  </si>
  <si>
    <t>15-Desarrollo en la infraestructura física de puentes</t>
  </si>
  <si>
    <t>17-Desarrollo en la infraestructura física de edificaciones para los servicios sociales</t>
  </si>
  <si>
    <t>18-Desarrollo en la infraestructura física de muelles y puertos</t>
  </si>
  <si>
    <t>19-Gestión del sistema de peajes</t>
  </si>
  <si>
    <t>20-Reducción de vulnerabilidades en infraestructura ante la ocurrencia de desastres naturales</t>
  </si>
  <si>
    <t>96-Deuda pública y otras operaciones financieras</t>
  </si>
  <si>
    <t>0002-DIRECCION GENERAL DE EMBELLECIMIENTO DE CARRETERAS Y AVENIDAS DE CIRCUNV.</t>
  </si>
  <si>
    <t>22-Embellecimiento de avenidas y carreteras</t>
  </si>
  <si>
    <t>0003-OFICINA PARA EL REORDENAMIENTO DEL TRANSPORTE</t>
  </si>
  <si>
    <t>23-Acceso y uso adecuado del servicio de transporte</t>
  </si>
  <si>
    <t>0004-OFICINA METROPOLITANA DE SERVICIOS DE AUTOBUSES</t>
  </si>
  <si>
    <t>0006-OFICINA NAC. DE EVALUACIÓN SÍSMICA Y VULNERABILIDAD DE INFRAESTRUCTURA</t>
  </si>
  <si>
    <t>0009-OFICINA NACIONAL DE METEOROLOGÍA</t>
  </si>
  <si>
    <t>24-Investigación e información meteorológica</t>
  </si>
  <si>
    <t>0010-COMISION PRESIDENCIAL PARA LA MODERNIZACION Y SEGURIDAD PORTUARIAS</t>
  </si>
  <si>
    <t>25-Promoción para la modernización y seguridad portuaria</t>
  </si>
  <si>
    <t>0212-MINISTERIO DE INDUSTRIA, COMERCIO Y MIPYMES (MICM)</t>
  </si>
  <si>
    <t>01-MINISTERIO DE INDUSTRIA, COMERCIO Y MIPYMES (MICM)</t>
  </si>
  <si>
    <t>0001-MINISTERIO DE INDUSTRIA, COMERCIO y MIPYMES (MICM)</t>
  </si>
  <si>
    <t>11-Fomento y desarrollo de la productividad y competitividad del sector industrial</t>
  </si>
  <si>
    <t>17-Supervición, regulación y fomento del comercio</t>
  </si>
  <si>
    <t>18-Fomento y desarrollo de la micro, pequeña y mediana empresa</t>
  </si>
  <si>
    <t>19-Fortalecimiento del sistema dominicano de la calidad.</t>
  </si>
  <si>
    <t>0007-INDUSTRIA NACIONAL DE LA AGUJA</t>
  </si>
  <si>
    <t>16-Fomento y desarrollo de la industria de la confección textil</t>
  </si>
  <si>
    <t>0008-OFICINA NACIONAL DE DERECHO DE AUTOR</t>
  </si>
  <si>
    <t>0009-DIRECCION DE FOMENTO Y DESARROLLO DE LA ARTESANIA NACIONAL (FODEARTE)</t>
  </si>
  <si>
    <t>0010-CONSEJO DE COORDINACIÓN DE LA ZONA ESPECIAL DE DESARROLLO FRONTERIZO (CCDF)</t>
  </si>
  <si>
    <t>0213-MINISTERIO DE TURISMO</t>
  </si>
  <si>
    <t>01-MINISTERIO DE TURISMO</t>
  </si>
  <si>
    <t>0001-MINISTERIO DE TURISMO</t>
  </si>
  <si>
    <t>11-Fomento y promoción turística</t>
  </si>
  <si>
    <t>12-Supervisión y regulación de los servicios turísticos</t>
  </si>
  <si>
    <t>0002-COMITE EJECUTOR DE INFRAESTRUCTA EN ZONAS TURISTICAS (CEIZTUR)</t>
  </si>
  <si>
    <t>13-Fomento y desarrollo de infraestructuras turísticas</t>
  </si>
  <si>
    <t>0214-PROCURADURÍA GENERAL DE LA REPÚBLICA</t>
  </si>
  <si>
    <t>01-PROCURADURIA GENERAL DE LA REPUBLICA</t>
  </si>
  <si>
    <t>0001-PROCURADURIA GENERAL DE LA REPUBLICA DOMINICANA</t>
  </si>
  <si>
    <t>11-Representación y defensa del interés público social</t>
  </si>
  <si>
    <t>12-Coordinación y funcionamiento del Sistema Penitenciario Dominicano</t>
  </si>
  <si>
    <t>13-Gestión de los Servicios Periciales e Investigación Forense</t>
  </si>
  <si>
    <t>0215-MINISTERIO DE LA MUJER</t>
  </si>
  <si>
    <t>01-MINISTERIO DE LA  MUJER</t>
  </si>
  <si>
    <t>0001-MINISTERIO DE LA MUJER</t>
  </si>
  <si>
    <t>11-Coordinación intersectorial</t>
  </si>
  <si>
    <t>12-Fomento y promoción de la perspectiva de género en la educación y capacitación</t>
  </si>
  <si>
    <t>13-Prevención y atención a la violencia  de genero e intrafamiliar</t>
  </si>
  <si>
    <t>15-Promoción de los derechos integrales de la mujer</t>
  </si>
  <si>
    <t>0216-MINISTERIO DE CULTURA</t>
  </si>
  <si>
    <t>01-MINISTERIO DE CULTURA</t>
  </si>
  <si>
    <t>0001-MINISTERIO DE CULTURA</t>
  </si>
  <si>
    <t>11-Conservación, restauración, salvaguarda patrimonio cultura material e inmaterial</t>
  </si>
  <si>
    <t>13-Fomento, difusión y desarrollo de la cultura</t>
  </si>
  <si>
    <t>0002-ORQUESTA SINFÓNICA NACIONAL</t>
  </si>
  <si>
    <t>0003-BIBLIOTECA NACIONAL PEDRO HENRÍQUEZ UREÑA</t>
  </si>
  <si>
    <t>12-Difusión Patrimonio Cultural  [material e inmaterial]</t>
  </si>
  <si>
    <t>0005-DIRECCIÓN GENERAL DE BELLAS ARTES</t>
  </si>
  <si>
    <t>0006-DIRECCIÓN GENERAL DE MUSEOS</t>
  </si>
  <si>
    <t>0217-MINISTERIO DE LA JUVENTUD</t>
  </si>
  <si>
    <t>01-MINISTERIO DE LA JUVENTUD</t>
  </si>
  <si>
    <t>0001-MINISTERIO DE LA JUVENTUD</t>
  </si>
  <si>
    <t>11-Desarrollo integral de la juventud</t>
  </si>
  <si>
    <t>0218-MINISTERIO DE MEDIO AMBIENTE Y RECURSOS NATURALES</t>
  </si>
  <si>
    <t>01-MINISTERIO DE MEDIO AMBIENTE Y REC. NAT.</t>
  </si>
  <si>
    <t>0001-MINISTERIO  DE MEDIO AMBIENTE Y RECURSOS NATURALES</t>
  </si>
  <si>
    <t>03-Actividades comunes a los programas 11-15</t>
  </si>
  <si>
    <t>11-Conservación de la Biodiversidad</t>
  </si>
  <si>
    <t>12-Manejo Sostenible de los Recursos Forestales</t>
  </si>
  <si>
    <t>13-Manejo Sostenible de Recursos no Renovables, de los Suelos y las Aguas</t>
  </si>
  <si>
    <t>14-Gestión Sostenible de los Recursos Costeros y Marinos</t>
  </si>
  <si>
    <t>15-Prevención y control de la calidad ambiental</t>
  </si>
  <si>
    <t>16-Generación de conocimiento y capital humano para la gestión del medio ambiente y los recursos naturales</t>
  </si>
  <si>
    <t>0007-UNIDAD TÉCNICA EJECUTORA DE PROYECTOS DE DESARROLLO AGROFORESTAL</t>
  </si>
  <si>
    <t>0219-MINISTERIO DE EDUCACIÓN SUPERIOR CIENCIA Y TECNOLOGÍA</t>
  </si>
  <si>
    <t>01-MINISTERIO DE EDUCACION SUPERIOR CIENCIA Y TECNOLOGIA</t>
  </si>
  <si>
    <t>0001-MINISTERIO DE EDUCACION SUPERIOR, CIENCIA Y TECNOLOGIA</t>
  </si>
  <si>
    <t>11-Fomento y desarrollo de la educación superior</t>
  </si>
  <si>
    <t>12-Fomento y desarrollo de la ciencia y la tecnología</t>
  </si>
  <si>
    <t>0002-INSTITUTO TECNOLÓGICO DE LAS AMÉRICAS</t>
  </si>
  <si>
    <t>0003-INSTITUTO TECNICO SUPERIOR COMUNITARIO</t>
  </si>
  <si>
    <t>0004-COMISION INTERNACIONAL ASESORA CIENCIA Y TECNOLOGIA</t>
  </si>
  <si>
    <t>0220-MINISTERIO DE ECONOMÍA, PLANIFICACIÓN Y DESARROLLO</t>
  </si>
  <si>
    <t>01-MINISTERIO DE ECONOMIA, PLANIFICACION Y DESARROLLO</t>
  </si>
  <si>
    <t>0001-MINISTERIO DE ECONOMIA, PLANIFICACION Y DESARROLLO</t>
  </si>
  <si>
    <t>13-Análisis de estudios económicos y sociales</t>
  </si>
  <si>
    <t>14-Planificación económica y social</t>
  </si>
  <si>
    <t>16-Coordinación de la cooperación internacional</t>
  </si>
  <si>
    <t>18-Ordenamiento territorial y desarrollo regional</t>
  </si>
  <si>
    <t>98-Administracion de contribuciones especiales</t>
  </si>
  <si>
    <t>99-Administracion de activos, pasivos y transferencias</t>
  </si>
  <si>
    <t>0005-DIRECCION GENERAL DE COOPERACION MULTILATERAL</t>
  </si>
  <si>
    <t>0009-OFICINA NACIONAL DE ESTADISTICAS</t>
  </si>
  <si>
    <t>12-Normalización y producción de estadísticas nacionales</t>
  </si>
  <si>
    <t>0017-GOBERNACION DEL EDIFICIO DE OFICINAS GUBERNAMENTALES</t>
  </si>
  <si>
    <t>0018-SISTEMA ÚNICO DE BENEFICIARIOS</t>
  </si>
  <si>
    <t>0221-MINISTERIO DE ADMINISTRACIÓN PÚBLICA</t>
  </si>
  <si>
    <t>01-MINISTERIO DE ADMINISTRACION PUBLICA (MAP)</t>
  </si>
  <si>
    <t>0001-MINISTERIO DE ADMINISTRACION PUBLICA</t>
  </si>
  <si>
    <t>11-Profesionalización de la Función Pública</t>
  </si>
  <si>
    <t>0002-INSTITUTO NACIONAL DE ADMINISTRACION PUBLICA</t>
  </si>
  <si>
    <t>17-Formación y Capacitación de Servidores de la Administración Pública</t>
  </si>
  <si>
    <t>0003-OFICINA GUBERNAMENTAL DE TECNOLOGIA DE LA INFORMACION Y LA COMUNICACION (OGTIC)</t>
  </si>
  <si>
    <t>18-Programación e Implementación del Gobierno Electrónico y Atención Ciudadana</t>
  </si>
  <si>
    <t>0222-MINISTERIO DE ENERGIA Y MINAS</t>
  </si>
  <si>
    <t>01-MINISTERIO DE ENERGIA Y MINAS</t>
  </si>
  <si>
    <t>0001-MINISTERIO DE ENERGIA Y MINAS</t>
  </si>
  <si>
    <t>11-Regulación, fiscalización y desarrollo de la minería metálica, no metálica y mape</t>
  </si>
  <si>
    <t>12-Regulación y desarrollo energético</t>
  </si>
  <si>
    <t>13-Regulación y desarrollo de hidrocarburos</t>
  </si>
  <si>
    <t>0002-DIRECCION GENERAL DE MINERIA</t>
  </si>
  <si>
    <t>0223-MINISTERIO DE LA VIVIENDA, HABITAT Y EDIFICACIONES (MIVHED)</t>
  </si>
  <si>
    <t>01-MINISTERIO DE LA VIVIENDA, HABITAT Y EDIFICACIONES (MIVHED)</t>
  </si>
  <si>
    <t>0001-MINISTERIO DE LA VIVIENDA, HABITAT Y EDIFICACIONES (MIVHED)</t>
  </si>
  <si>
    <t>11-Desarrollo de la vivienda y el hábitat</t>
  </si>
  <si>
    <t>12-Construcción, reconstrucción y mejoramiento de edificaciones</t>
  </si>
  <si>
    <t>0301-PODER JUDICIAL</t>
  </si>
  <si>
    <t>01-PODER JUDICIAL</t>
  </si>
  <si>
    <t>0001-CONSEJO DEL PODER JUDICIAL</t>
  </si>
  <si>
    <t>11-Administración de Justicia</t>
  </si>
  <si>
    <t>0401-JUNTA CENTRAL ELECTORAL</t>
  </si>
  <si>
    <t>01-JUNTA CENTRAL ELECTORAL</t>
  </si>
  <si>
    <t>0001-JUNTA CENTRAL ELECTORAL</t>
  </si>
  <si>
    <t>11-Gestión de los procesos electorales</t>
  </si>
  <si>
    <t>12-Gestión del registro del estado civil</t>
  </si>
  <si>
    <t>13-Administración de la Cédula de Identidad Y Electoral</t>
  </si>
  <si>
    <t>0402-CÁMARA DE CUENTAS</t>
  </si>
  <si>
    <t>01-CAMARA DE CUENTAS</t>
  </si>
  <si>
    <t>0001-CAMARA DE CUENTAS DE LA REPUBLICA DOMINICANA</t>
  </si>
  <si>
    <t>11-Control externo, fiscalización y análisis de los recursos públicos</t>
  </si>
  <si>
    <t>0403-TRIBUNAL CONSTITUCIONAL</t>
  </si>
  <si>
    <t>01-TRIBUNAL CONSTITUCIONAL</t>
  </si>
  <si>
    <t>0001-TRIBUNAL CONSTITUCIONAL</t>
  </si>
  <si>
    <t>11-Administración Constitucional</t>
  </si>
  <si>
    <t>0404-DEFENSOR DEL PUEBLO</t>
  </si>
  <si>
    <t>01-DEFENSOR DEL PUEBLO</t>
  </si>
  <si>
    <t>0001-DEFENSOR DEL PUEBLO</t>
  </si>
  <si>
    <t>11-Defensor del Pueblo</t>
  </si>
  <si>
    <t>0405-TRIBUNAL SUPERIOR  ELECTORAL ( TSE)</t>
  </si>
  <si>
    <t>01-TRIBUNAL SUPERIOR  ELECTORAL ( TSE)</t>
  </si>
  <si>
    <t>0001-TRIBUNAL SUPERIOR  ELECTORAL TSE</t>
  </si>
  <si>
    <t>11-Administración de Justicia Electoral</t>
  </si>
  <si>
    <t>01-OFICINA NACIONAL DE DEFENSA PUBLICA</t>
  </si>
  <si>
    <t>0001-OFICINA NACIONAL DE DEFENSA PUBLICA</t>
  </si>
  <si>
    <t>11-Servicio nacional de defensa pública</t>
  </si>
  <si>
    <t>0998-ADMINISTRACION DE DEUDA PUBLICA Y ACTIVOS FINANCIEROS</t>
  </si>
  <si>
    <t>01-DEUDA PUBLICA Y OTRAS OPERACIONES FINANCIERAS</t>
  </si>
  <si>
    <t>0001-MINISTERIO  DE HACIENDA (DEUDA PUBLICA)</t>
  </si>
  <si>
    <t>0999-ADMINISTRACION DE OBLIGACIONES DEL TESORO NACIONAL</t>
  </si>
  <si>
    <t>01-ADM. DE OBLIGACIONES DEL TESORO</t>
  </si>
  <si>
    <t>0001-MINISTERIO DE HACIENDA (OBLIGACIONES DEL TESORO)</t>
  </si>
  <si>
    <t>11-Pago Energia No Cortable</t>
  </si>
  <si>
    <t>97-Subsidios del Estado</t>
  </si>
  <si>
    <r>
      <t>Notas:</t>
    </r>
    <r>
      <rPr>
        <sz val="11"/>
        <color theme="1"/>
        <rFont val="Avenir Next LT Pro"/>
        <family val="2"/>
      </rPr>
      <t xml:space="preserve"> Cifras preliminares.</t>
    </r>
  </si>
  <si>
    <t>Anexo 1. Ingresos por Clasificación Económica (Enero - Junio 2023)</t>
  </si>
  <si>
    <t>1.1.4.3.10-Permiso sobre venta de medicinas</t>
  </si>
  <si>
    <t>1.5.1.3.05-Tasas por conceptos de mensuras catastrales</t>
  </si>
  <si>
    <t>1.5.1.4.15-Contribución por costo confección placas exoneradas</t>
  </si>
  <si>
    <t>1.6.1.5.02-Recargos, multas y sanciones de las regalías  mineras en US$</t>
  </si>
  <si>
    <t>1.4.1.8.01-Transferencias corrientes recibidas de empresas públicas no financieras nacionales</t>
  </si>
  <si>
    <t>1.3.1.1.01-Donaciones corrientes en dinero de gobiernos extranjeros</t>
  </si>
  <si>
    <t>1.3.1.2.02-Donaciones corrientes en especie y servicios de organismos internacionales</t>
  </si>
  <si>
    <t>1.6.3.1.15-Multas por incautación</t>
  </si>
  <si>
    <t>1.6.4.1.04-Fianzas Judiciales y depósitos en consignación</t>
  </si>
  <si>
    <t>1.9.1.1.01-Ingresos a especificar Dirección General Imps. Internos</t>
  </si>
  <si>
    <t>1.9.2.1.01-Ingresos a especificar Dirección General de Aduanas</t>
  </si>
  <si>
    <t>1.2.1-Venta (disposición) de activos no financieros (a valores brutos)</t>
  </si>
  <si>
    <t>1.2.1.1-Venta de activos fijos</t>
  </si>
  <si>
    <t>1.7.1.4.01-Automóviles y camiones</t>
  </si>
  <si>
    <t>1.3.2.1.01-Donaciones de capital en dinero de gobiernos extranjeros</t>
  </si>
  <si>
    <t>CUMPLIMIENTO %</t>
  </si>
  <si>
    <t>8= (7/1)</t>
  </si>
  <si>
    <t>Enero-Marzo 2022 y 2023</t>
  </si>
  <si>
    <t>Revisado el 06 de junio de 2023</t>
  </si>
  <si>
    <t>Indicadores</t>
  </si>
  <si>
    <t>PIB real (Indice 2007=100)</t>
  </si>
  <si>
    <t>Crecimiento del PIB real</t>
  </si>
  <si>
    <t>PIB nominal (Millones RD$)</t>
  </si>
  <si>
    <t>Crecimiento del PIB nominal</t>
  </si>
  <si>
    <t>PIB nominal (Millones de US$)</t>
  </si>
  <si>
    <t>Crecimiento del PIB nominal en US$</t>
  </si>
  <si>
    <t>Meta de inflación (±1)</t>
  </si>
  <si>
    <t>Inflación (promedio)</t>
  </si>
  <si>
    <t>Inflación (diciembre)</t>
  </si>
  <si>
    <t>Crecimiento deflactor PIB</t>
  </si>
  <si>
    <t>Tasa de cambio (promedio)</t>
  </si>
  <si>
    <t>Tasa de variación (%)</t>
  </si>
  <si>
    <t>SUPUESTOS :</t>
  </si>
  <si>
    <t>Petróleo WTI (US$ por barril)</t>
  </si>
  <si>
    <t>Oro (US$/Oz)</t>
  </si>
  <si>
    <t>Nickel (US$/TM)</t>
  </si>
  <si>
    <t>Carbón mineral API2 CIF ARA (US$/TM)</t>
  </si>
  <si>
    <t>Crecimiento PIB real EE.UU (%)</t>
  </si>
  <si>
    <t>Inflación EE.UU. (promedio)</t>
  </si>
  <si>
    <t>Inflación EE.UU. (diciembre)</t>
  </si>
  <si>
    <t xml:space="preserve">Notas:  </t>
  </si>
  <si>
    <t>1. Proyecciones del Ministerio de Economía, Planificación y Desarrollo, consensuadas con el Banco Central y el Ministerio de Hacienda.</t>
  </si>
  <si>
    <t>2. Del período 2024 en adelante se proyecta la inflación meta con la consecución de la meta establecida por el Banco Central.</t>
  </si>
  <si>
    <t>3. La meta de inflación se relaciona con el objetivo de inflación establecido por la Junta Monetaria del Banco Central; en cambio las proyecciones de inflación corresponden a los resultados esperados, dada la evolución de los precios domésticos, los precios internacionales del petróleo y otros determinantes.</t>
  </si>
  <si>
    <r>
      <t>4. Fuentes supuestos exógenos: Consensus Forecasts</t>
    </r>
    <r>
      <rPr>
        <vertAlign val="superscript"/>
        <sz val="11"/>
        <color theme="1"/>
        <rFont val="Avenir Next LT Pro"/>
        <family val="2"/>
      </rPr>
      <t>TM</t>
    </r>
    <r>
      <rPr>
        <sz val="11"/>
        <color theme="1"/>
        <rFont val="Avenir Next LT Pro"/>
        <family val="2"/>
      </rPr>
      <t>, FMI, Banco Mundial, EIA y Bloomberg</t>
    </r>
    <r>
      <rPr>
        <vertAlign val="superscript"/>
        <sz val="11"/>
        <color theme="1"/>
        <rFont val="Avenir Next LT Pro"/>
        <family val="2"/>
      </rPr>
      <t>Ó</t>
    </r>
    <r>
      <rPr>
        <sz val="11"/>
        <color theme="1"/>
        <rFont val="Avenir Next LT Pro"/>
        <family val="2"/>
      </rPr>
      <t>.</t>
    </r>
  </si>
  <si>
    <r>
      <t xml:space="preserve">Fuente: </t>
    </r>
    <r>
      <rPr>
        <sz val="11"/>
        <color theme="1"/>
        <rFont val="Avenir Next LT Pro"/>
        <family val="2"/>
      </rPr>
      <t>Panorama macroeconómico 2022-2026 revisado al 08 de junio de 2022.</t>
    </r>
  </si>
  <si>
    <t>Indicador</t>
  </si>
  <si>
    <t>Proyectado al 25/08/2022</t>
  </si>
  <si>
    <t>Proyectado al 06/06/2023</t>
  </si>
  <si>
    <t>Variación absoluta</t>
  </si>
  <si>
    <t>Supuestos</t>
  </si>
  <si>
    <t>2. De 2023 en adelante se proyecta la inflación meta con la consecución de la meta establecida por el Banco Central.</t>
  </si>
  <si>
    <r>
      <t>4. Fuentes supuestos exógenos: Consensus Forecasts</t>
    </r>
    <r>
      <rPr>
        <vertAlign val="superscript"/>
        <sz val="11"/>
        <color theme="1"/>
        <rFont val="Avenir Next LT Pro"/>
        <family val="2"/>
      </rPr>
      <t>TM</t>
    </r>
    <r>
      <rPr>
        <sz val="11"/>
        <color theme="1"/>
        <rFont val="Avenir Next LT Pro"/>
        <family val="2"/>
      </rPr>
      <t>, FMI, Banco Mundial, EIA y Bloomberg</t>
    </r>
    <r>
      <rPr>
        <vertAlign val="superscript"/>
        <sz val="11"/>
        <color theme="1"/>
        <rFont val="Symbol"/>
        <family val="1"/>
        <charset val="2"/>
      </rPr>
      <t>Ó</t>
    </r>
    <r>
      <rPr>
        <sz val="11"/>
        <color theme="1"/>
        <rFont val="Avenir Next LT Pro"/>
        <family val="2"/>
      </rPr>
      <t>.</t>
    </r>
  </si>
  <si>
    <r>
      <t xml:space="preserve">Fuente: </t>
    </r>
    <r>
      <rPr>
        <sz val="11"/>
        <color theme="1"/>
        <rFont val="Avenir Next LT Pro"/>
        <family val="2"/>
      </rPr>
      <t>Panorama macroeconómico usado en formulación 2022-2026 revisado al 25 de agosto de 2022 y el vigente 2023-2027 revisado al 06 de junio de 2023.</t>
    </r>
  </si>
  <si>
    <t xml:space="preserve">Tabla 15. Proyección Preliminar de Resultados Presupuestarios del Gobierno Central </t>
  </si>
  <si>
    <t>Tabla 3. Panorama Macroeconómico 2023-2027</t>
  </si>
  <si>
    <t xml:space="preserve">Tabla 14. Proyección Preliminar de Resultados Presupuestarios del Gobierno Central </t>
  </si>
  <si>
    <t>Tabla 13. Tasas de Interés de la Deuda Pública del SPNF</t>
  </si>
  <si>
    <t>Tabla 12. Tasa de interés promedio y madurez promedio de la deuda del SPNF
A Marzo 2023</t>
  </si>
  <si>
    <t>Tabla 11. Composición de la Deuda del SPNF</t>
  </si>
  <si>
    <t>Tabla 10. Servicio de la Deuda del Gobierno Central</t>
  </si>
  <si>
    <t>Tabla 9. Balance del Gobierno Central y sus Componentes</t>
  </si>
  <si>
    <t xml:space="preserve">Tabla 8. Gastos del Gobierno Central por Clasificación Funcional </t>
  </si>
  <si>
    <t>Tabla 7. Gastos de Gobierno Central por Clasificación Institucional (Enero - Junio 2022 y 2023)</t>
  </si>
  <si>
    <t xml:space="preserve">Tabla 6. Gastos del Gobierno Central por Clasificación Económica </t>
  </si>
  <si>
    <t xml:space="preserve">Tabla 5. Recaudación de Ingresos por Clasificación Económica </t>
  </si>
  <si>
    <t>Tabla 4. Comparativo de Proyecciones Macroeconómicas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</si>
</sst>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_-;\-* #,##0.00_-;_-* &quot;-&quot;??_-;_-@_-"/>
    <numFmt numFmtId="165" formatCode="0.0"/>
    <numFmt numFmtId="166" formatCode="#,##0.0"/>
    <numFmt numFmtId="167" formatCode="0.0%"/>
    <numFmt numFmtId="168" formatCode="#,##0.0,,"/>
    <numFmt numFmtId="169" formatCode="_(* #,##0.0_);_(* \(#,##0.0\);_(* &quot;-&quot;??_);_(@_)"/>
    <numFmt numFmtId="170" formatCode="#,##0.00,,"/>
    <numFmt numFmtId="171" formatCode="_(* #,##0_);_(* \(#,##0\);_(* &quot;-&quot;??_);_(@_)"/>
    <numFmt numFmtId="172" formatCode="#,##0.0,,_);\(#,##0.0,,\)"/>
    <numFmt numFmtId="173" formatCode="#,##0.0000"/>
    <numFmt numFmtId="174" formatCode="_(* #,##0.0_);_(* \(#,##0.0\);_(* &quot;-&quot;?_);_(@_)"/>
    <numFmt numFmtId="175" formatCode="#,##0.00000_);\(#,##0.00000\)"/>
    <numFmt numFmtId="176" formatCode="0.000%"/>
    <numFmt numFmtId="177" formatCode="%#,#00"/>
    <numFmt numFmtId="178" formatCode="#,##0.0_);\(#,##0.0\)"/>
  </numFmts>
  <fonts count="68">
    <font>
      <sz val="11"/>
      <color theme="1"/>
      <name val="Calibri"/>
      <family val="2"/>
      <scheme val="minor"/>
    </font>
    <font>
      <sz val="11"/>
      <color theme="1"/>
      <name val="Calibri"/>
      <family val="2"/>
      <scheme val="minor"/>
    </font>
    <font>
      <b/>
      <sz val="11"/>
      <name val="Avenir Next LT Pro"/>
      <family val="2"/>
    </font>
    <font>
      <sz val="11"/>
      <name val="Avenir Next LT Pro"/>
      <family val="2"/>
    </font>
    <font>
      <b/>
      <sz val="11"/>
      <color rgb="FF000000"/>
      <name val="Avenir Next LT Pro"/>
      <family val="2"/>
    </font>
    <font>
      <sz val="11"/>
      <color rgb="FF000000"/>
      <name val="Avenir Next LT Pro"/>
      <family val="2"/>
    </font>
    <font>
      <b/>
      <sz val="11"/>
      <color theme="1"/>
      <name val="Avenir Next LT Pro"/>
      <family val="2"/>
    </font>
    <font>
      <sz val="11"/>
      <color theme="1"/>
      <name val="Avenir Next LT Pro"/>
      <family val="2"/>
    </font>
    <font>
      <b/>
      <sz val="9"/>
      <color theme="1"/>
      <name val="Avenir Next LT Pro"/>
      <family val="2"/>
    </font>
    <font>
      <sz val="9"/>
      <color theme="1"/>
      <name val="Avenir Next LT Pro"/>
      <family val="2"/>
    </font>
    <font>
      <sz val="10"/>
      <name val="Arial"/>
      <family val="2"/>
    </font>
    <font>
      <sz val="10"/>
      <name val="Arial"/>
      <family val="2"/>
    </font>
    <font>
      <b/>
      <sz val="10"/>
      <name val="Tahoma"/>
      <family val="2"/>
    </font>
    <font>
      <sz val="10"/>
      <name val="Tahoma"/>
      <family val="2"/>
    </font>
    <font>
      <sz val="12"/>
      <name val="Arial MT"/>
    </font>
    <font>
      <b/>
      <sz val="11"/>
      <color theme="0"/>
      <name val="Times New Roman"/>
      <family val="1"/>
    </font>
    <font>
      <b/>
      <sz val="9"/>
      <name val="Tahoma"/>
      <family val="2"/>
    </font>
    <font>
      <b/>
      <vertAlign val="superscript"/>
      <sz val="9"/>
      <name val="Tahoma"/>
      <family val="2"/>
    </font>
    <font>
      <b/>
      <sz val="11"/>
      <color theme="0"/>
      <name val="Gill Sans MT"/>
      <family val="2"/>
    </font>
    <font>
      <sz val="11"/>
      <color theme="0"/>
      <name val="Gill Sans MT"/>
      <family val="2"/>
    </font>
    <font>
      <i/>
      <sz val="11"/>
      <color theme="0"/>
      <name val="Gill Sans MT"/>
      <family val="2"/>
    </font>
    <font>
      <sz val="11"/>
      <color theme="1"/>
      <name val="Gill Sans MT"/>
      <family val="2"/>
    </font>
    <font>
      <sz val="9"/>
      <color theme="1"/>
      <name val="Gill Sans MT"/>
      <family val="2"/>
    </font>
    <font>
      <vertAlign val="superscript"/>
      <sz val="9"/>
      <color theme="1"/>
      <name val="Gill Sans MT"/>
      <family val="2"/>
    </font>
    <font>
      <b/>
      <sz val="11"/>
      <color theme="0"/>
      <name val="Calibri"/>
      <family val="2"/>
      <scheme val="minor"/>
    </font>
    <font>
      <b/>
      <sz val="11"/>
      <color theme="1"/>
      <name val="Calibri"/>
      <family val="2"/>
      <scheme val="minor"/>
    </font>
    <font>
      <b/>
      <sz val="11"/>
      <color theme="1"/>
      <name val="Gill Sans MT"/>
      <family val="2"/>
    </font>
    <font>
      <sz val="10"/>
      <color theme="1"/>
      <name val="Tahoma"/>
      <family val="2"/>
    </font>
    <font>
      <b/>
      <sz val="14"/>
      <color theme="1"/>
      <name val="Avenir Next LT Pro"/>
      <family val="2"/>
    </font>
    <font>
      <b/>
      <sz val="12"/>
      <color theme="0"/>
      <name val="Avenir Next LT Pro"/>
      <family val="2"/>
    </font>
    <font>
      <b/>
      <i/>
      <sz val="11"/>
      <color theme="1"/>
      <name val="Avenir Next LT Pro"/>
      <family val="2"/>
    </font>
    <font>
      <u/>
      <sz val="11"/>
      <color theme="10"/>
      <name val="Calibri"/>
      <family val="2"/>
      <scheme val="minor"/>
    </font>
    <font>
      <u/>
      <sz val="10"/>
      <color indexed="12"/>
      <name val="Arial"/>
      <family val="2"/>
    </font>
    <font>
      <sz val="14"/>
      <name val="Times New Roman"/>
      <family val="1"/>
    </font>
    <font>
      <b/>
      <sz val="10"/>
      <name val="Arial"/>
      <family val="2"/>
    </font>
    <font>
      <b/>
      <sz val="8"/>
      <color theme="1"/>
      <name val="Avenir Next LT Pro"/>
      <family val="2"/>
    </font>
    <font>
      <sz val="8"/>
      <color theme="1"/>
      <name val="Avenir Next LT Pro"/>
      <family val="2"/>
    </font>
    <font>
      <b/>
      <sz val="10"/>
      <color theme="1"/>
      <name val="Avenir Next LT Pro"/>
      <family val="2"/>
    </font>
    <font>
      <sz val="10"/>
      <color theme="1"/>
      <name val="Avenir Next LT Pro"/>
      <family val="2"/>
    </font>
    <font>
      <sz val="11"/>
      <color theme="0"/>
      <name val="Avenir Next LT Pro"/>
      <family val="2"/>
    </font>
    <font>
      <b/>
      <sz val="10"/>
      <color theme="0"/>
      <name val="Avenir Next LT Pro"/>
      <family val="2"/>
    </font>
    <font>
      <b/>
      <vertAlign val="superscript"/>
      <sz val="10"/>
      <color theme="0"/>
      <name val="Avenir Next LT Pro"/>
      <family val="2"/>
    </font>
    <font>
      <b/>
      <sz val="10"/>
      <name val="Avenir Next LT Pro"/>
      <family val="2"/>
    </font>
    <font>
      <sz val="10"/>
      <name val="Avenir Next LT Pro"/>
      <family val="2"/>
    </font>
    <font>
      <sz val="10"/>
      <color theme="4" tint="-0.249977111117893"/>
      <name val="Avenir Next LT Pro"/>
      <family val="2"/>
    </font>
    <font>
      <sz val="11"/>
      <name val="Calibri"/>
      <family val="2"/>
      <scheme val="minor"/>
    </font>
    <font>
      <b/>
      <sz val="11"/>
      <color theme="0"/>
      <name val="Avenir Next LT Pro"/>
      <family val="2"/>
    </font>
    <font>
      <b/>
      <sz val="12"/>
      <color theme="1"/>
      <name val="Avenir Next LT Pro"/>
      <family val="2"/>
    </font>
    <font>
      <sz val="12"/>
      <color theme="1"/>
      <name val="Avenir Next LT Pro"/>
      <family val="2"/>
    </font>
    <font>
      <b/>
      <sz val="9"/>
      <color theme="0"/>
      <name val="Avenir Next LT Pro"/>
      <family val="2"/>
    </font>
    <font>
      <b/>
      <sz val="8"/>
      <color theme="0"/>
      <name val="Avenir Next LT Pro"/>
      <family val="2"/>
    </font>
    <font>
      <sz val="12"/>
      <color theme="1"/>
      <name val="Calibri"/>
      <family val="2"/>
      <scheme val="minor"/>
    </font>
    <font>
      <i/>
      <sz val="9"/>
      <color theme="1"/>
      <name val="Avenir Next LT Pro"/>
      <family val="2"/>
    </font>
    <font>
      <b/>
      <sz val="9"/>
      <color indexed="8"/>
      <name val="Avenir Next LT Pro"/>
      <family val="2"/>
    </font>
    <font>
      <b/>
      <vertAlign val="superscript"/>
      <sz val="12"/>
      <color theme="0"/>
      <name val="Avenir Next LT Pro"/>
      <family val="2"/>
    </font>
    <font>
      <b/>
      <vertAlign val="superscript"/>
      <sz val="11"/>
      <color theme="0"/>
      <name val="Avenir Next LT Pro"/>
      <family val="2"/>
    </font>
    <font>
      <i/>
      <sz val="10"/>
      <color rgb="FF9AD0DE"/>
      <name val="Avenir Next LT Pro"/>
      <family val="2"/>
    </font>
    <font>
      <sz val="9"/>
      <color theme="0"/>
      <name val="Avenir Next LT Pro"/>
      <family val="2"/>
    </font>
    <font>
      <sz val="9"/>
      <name val="Avenir Next LT Pro"/>
      <family val="2"/>
    </font>
    <font>
      <sz val="1"/>
      <color indexed="8"/>
      <name val="Courier"/>
      <family val="3"/>
    </font>
    <font>
      <i/>
      <sz val="10"/>
      <color theme="1"/>
      <name val="Avenir Next LT Pro"/>
      <family val="2"/>
    </font>
    <font>
      <b/>
      <sz val="8"/>
      <color indexed="8"/>
      <name val="Avenir Next LT Pro"/>
      <family val="2"/>
    </font>
    <font>
      <sz val="8"/>
      <color rgb="FF000000"/>
      <name val="Avenir Next LT Pro"/>
      <family val="2"/>
    </font>
    <font>
      <b/>
      <sz val="11"/>
      <color theme="0" tint="-4.9989318521683403E-2"/>
      <name val="Avenir Next LT Pro"/>
      <family val="2"/>
    </font>
    <font>
      <b/>
      <sz val="9"/>
      <color theme="1"/>
      <name val="Times New Roman"/>
      <family val="1"/>
    </font>
    <font>
      <b/>
      <sz val="11"/>
      <color theme="8" tint="-0.499984740745262"/>
      <name val="Avenir Next LT Pro"/>
      <family val="2"/>
    </font>
    <font>
      <vertAlign val="superscript"/>
      <sz val="11"/>
      <color theme="1"/>
      <name val="Avenir Next LT Pro"/>
      <family val="2"/>
    </font>
    <font>
      <vertAlign val="superscript"/>
      <sz val="11"/>
      <color theme="1"/>
      <name val="Symbol"/>
      <family val="1"/>
      <charset val="2"/>
    </font>
  </fonts>
  <fills count="29">
    <fill>
      <patternFill patternType="none"/>
    </fill>
    <fill>
      <patternFill patternType="gray125"/>
    </fill>
    <fill>
      <patternFill patternType="solid">
        <fgColor theme="8" tint="0.79998168889431442"/>
        <bgColor theme="8" tint="0.79998168889431442"/>
      </patternFill>
    </fill>
    <fill>
      <patternFill patternType="solid">
        <fgColor indexed="9"/>
        <bgColor indexed="64"/>
      </patternFill>
    </fill>
    <fill>
      <patternFill patternType="solid">
        <fgColor rgb="FF967D2C"/>
        <bgColor indexed="22"/>
      </patternFill>
    </fill>
    <fill>
      <patternFill patternType="solid">
        <fgColor rgb="FFDFDCC7"/>
        <bgColor indexed="64"/>
      </patternFill>
    </fill>
    <fill>
      <patternFill patternType="solid">
        <fgColor rgb="FF002060"/>
        <bgColor indexed="64"/>
      </patternFill>
    </fill>
    <fill>
      <patternFill patternType="solid">
        <fgColor theme="0"/>
        <bgColor indexed="64"/>
      </patternFill>
    </fill>
    <fill>
      <patternFill patternType="solid">
        <fgColor theme="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rgb="FF99CCFF"/>
        <bgColor indexed="64"/>
      </patternFill>
    </fill>
    <fill>
      <patternFill patternType="solid">
        <fgColor rgb="FFC0C0C0"/>
        <bgColor indexed="64"/>
      </patternFill>
    </fill>
    <fill>
      <patternFill patternType="solid">
        <fgColor rgb="FF92D050"/>
        <bgColor indexed="64"/>
      </patternFill>
    </fill>
    <fill>
      <patternFill patternType="solid">
        <fgColor theme="4" tint="-0.249977111117893"/>
        <bgColor theme="4" tint="0.79998168889431442"/>
      </patternFill>
    </fill>
    <fill>
      <patternFill patternType="solid">
        <fgColor theme="4" tint="0.79998168889431442"/>
        <bgColor indexed="64"/>
      </patternFill>
    </fill>
    <fill>
      <patternFill patternType="solid">
        <fgColor rgb="FFDEECF9"/>
        <bgColor indexed="64"/>
      </patternFill>
    </fill>
    <fill>
      <patternFill patternType="solid">
        <fgColor rgb="FF005098"/>
        <bgColor indexed="64"/>
      </patternFill>
    </fill>
    <fill>
      <patternFill patternType="solid">
        <fgColor theme="4" tint="0.59999389629810485"/>
        <bgColor theme="4" tint="0.79998168889431442"/>
      </patternFill>
    </fill>
    <fill>
      <patternFill patternType="solid">
        <fgColor theme="4" tint="0.79998168889431442"/>
        <bgColor theme="4" tint="0.79998168889431442"/>
      </patternFill>
    </fill>
    <fill>
      <patternFill patternType="solid">
        <fgColor theme="8" tint="0.59999389629810485"/>
        <bgColor indexed="64"/>
      </patternFill>
    </fill>
    <fill>
      <patternFill patternType="solid">
        <fgColor theme="4" tint="-0.249977111117893"/>
        <bgColor indexed="9"/>
      </patternFill>
    </fill>
    <fill>
      <patternFill patternType="solid">
        <fgColor theme="5"/>
        <bgColor indexed="9"/>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bgColor indexed="9"/>
      </patternFill>
    </fill>
    <fill>
      <patternFill patternType="solid">
        <fgColor theme="5"/>
        <bgColor indexed="64"/>
      </patternFill>
    </fill>
    <fill>
      <patternFill patternType="solid">
        <fgColor theme="4" tint="0.79998168889431442"/>
        <bgColor indexed="9"/>
      </patternFill>
    </fill>
  </fills>
  <borders count="139">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right>
      <top style="medium">
        <color indexed="64"/>
      </top>
      <bottom/>
      <diagonal/>
    </border>
    <border>
      <left/>
      <right style="thin">
        <color theme="0"/>
      </right>
      <top style="medium">
        <color indexed="64"/>
      </top>
      <bottom/>
      <diagonal/>
    </border>
    <border>
      <left style="thin">
        <color theme="0"/>
      </left>
      <right style="thin">
        <color theme="0"/>
      </right>
      <top style="medium">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thin">
        <color theme="0"/>
      </left>
      <right style="thin">
        <color theme="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0"/>
      </top>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indexed="64"/>
      </right>
      <top/>
      <bottom style="medium">
        <color theme="0"/>
      </bottom>
      <diagonal/>
    </border>
    <border>
      <left style="medium">
        <color indexed="64"/>
      </left>
      <right/>
      <top style="medium">
        <color theme="0"/>
      </top>
      <bottom/>
      <diagonal/>
    </border>
    <border>
      <left/>
      <right/>
      <top style="medium">
        <color theme="0"/>
      </top>
      <bottom/>
      <diagonal/>
    </border>
    <border>
      <left/>
      <right style="medium">
        <color indexed="64"/>
      </right>
      <top style="medium">
        <color theme="0"/>
      </top>
      <bottom/>
      <diagonal/>
    </border>
    <border>
      <left/>
      <right/>
      <top style="thin">
        <color theme="8" tint="-0.249977111117893"/>
      </top>
      <bottom style="medium">
        <color theme="8" tint="-0.249977111117893"/>
      </bottom>
      <diagonal/>
    </border>
    <border>
      <left style="medium">
        <color indexed="64"/>
      </left>
      <right style="medium">
        <color indexed="64"/>
      </right>
      <top style="medium">
        <color indexed="64"/>
      </top>
      <bottom style="medium">
        <color indexed="64"/>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theme="0"/>
      </right>
      <top style="medium">
        <color indexed="64"/>
      </top>
      <bottom style="medium">
        <color theme="0"/>
      </bottom>
      <diagonal/>
    </border>
    <border>
      <left style="medium">
        <color theme="0"/>
      </left>
      <right/>
      <top style="medium">
        <color indexed="64"/>
      </top>
      <bottom/>
      <diagonal/>
    </border>
    <border>
      <left/>
      <right style="medium">
        <color theme="0"/>
      </right>
      <top style="medium">
        <color indexed="64"/>
      </top>
      <bottom/>
      <diagonal/>
    </border>
    <border>
      <left style="medium">
        <color theme="0"/>
      </left>
      <right style="medium">
        <color theme="0"/>
      </right>
      <top style="medium">
        <color theme="0"/>
      </top>
      <bottom/>
      <diagonal/>
    </border>
    <border>
      <left style="medium">
        <color theme="0"/>
      </left>
      <right/>
      <top/>
      <bottom/>
      <diagonal/>
    </border>
    <border>
      <left/>
      <right style="medium">
        <color theme="0"/>
      </right>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right style="medium">
        <color theme="0"/>
      </right>
      <top/>
      <bottom style="medium">
        <color indexed="64"/>
      </bottom>
      <diagonal/>
    </border>
    <border>
      <left/>
      <right/>
      <top/>
      <bottom style="medium">
        <color theme="0"/>
      </bottom>
      <diagonal/>
    </border>
    <border>
      <left/>
      <right/>
      <top style="medium">
        <color theme="0"/>
      </top>
      <bottom style="medium">
        <color theme="0"/>
      </bottom>
      <diagonal/>
    </border>
    <border>
      <left style="medium">
        <color theme="0"/>
      </left>
      <right/>
      <top style="medium">
        <color theme="0"/>
      </top>
      <bottom/>
      <diagonal/>
    </border>
    <border>
      <left/>
      <right/>
      <top style="thin">
        <color theme="4" tint="0.79998168889431442"/>
      </top>
      <bottom style="thin">
        <color theme="4" tint="0.79998168889431442"/>
      </bottom>
      <diagonal/>
    </border>
    <border>
      <left/>
      <right/>
      <top/>
      <bottom style="thin">
        <color theme="0"/>
      </bottom>
      <diagonal/>
    </border>
    <border>
      <left/>
      <right style="medium">
        <color theme="0"/>
      </right>
      <top style="thin">
        <color theme="0"/>
      </top>
      <bottom/>
      <diagonal/>
    </border>
    <border>
      <left style="medium">
        <color theme="0"/>
      </left>
      <right/>
      <top style="medium">
        <color theme="0"/>
      </top>
      <bottom style="thin">
        <color theme="8" tint="-0.249977111117893"/>
      </bottom>
      <diagonal/>
    </border>
    <border>
      <left/>
      <right/>
      <top style="medium">
        <color theme="0"/>
      </top>
      <bottom style="thin">
        <color theme="4"/>
      </bottom>
      <diagonal/>
    </border>
    <border>
      <left/>
      <right/>
      <top/>
      <bottom style="thin">
        <color theme="4"/>
      </bottom>
      <diagonal/>
    </border>
    <border>
      <left style="thin">
        <color theme="0"/>
      </left>
      <right style="medium">
        <color theme="0"/>
      </right>
      <top style="thin">
        <color theme="0"/>
      </top>
      <bottom/>
      <diagonal/>
    </border>
    <border>
      <left/>
      <right style="thin">
        <color theme="0"/>
      </right>
      <top style="thin">
        <color theme="0"/>
      </top>
      <bottom/>
      <diagonal/>
    </border>
    <border>
      <left style="thin">
        <color theme="0"/>
      </left>
      <right/>
      <top style="thin">
        <color theme="0"/>
      </top>
      <bottom style="medium">
        <color theme="0"/>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style="medium">
        <color theme="0"/>
      </right>
      <top style="thin">
        <color theme="0"/>
      </top>
      <bottom/>
      <diagonal/>
    </border>
    <border>
      <left style="medium">
        <color theme="0"/>
      </left>
      <right/>
      <top style="thin">
        <color theme="0"/>
      </top>
      <bottom/>
      <diagonal/>
    </border>
    <border>
      <left style="thin">
        <color theme="0"/>
      </left>
      <right style="medium">
        <color theme="0"/>
      </right>
      <top/>
      <bottom/>
      <diagonal/>
    </border>
    <border>
      <left style="thin">
        <color theme="0"/>
      </left>
      <right/>
      <top/>
      <bottom/>
      <diagonal/>
    </border>
    <border>
      <left/>
      <right style="thin">
        <color theme="0"/>
      </right>
      <top/>
      <bottom/>
      <diagonal/>
    </border>
    <border>
      <left style="thin">
        <color theme="0"/>
      </left>
      <right/>
      <top/>
      <bottom style="medium">
        <color theme="0"/>
      </bottom>
      <diagonal/>
    </border>
    <border>
      <left style="thin">
        <color theme="0"/>
      </left>
      <right style="medium">
        <color theme="0"/>
      </right>
      <top/>
      <bottom style="medium">
        <color theme="0"/>
      </bottom>
      <diagonal/>
    </border>
    <border>
      <left style="medium">
        <color theme="0"/>
      </left>
      <right style="thin">
        <color theme="0"/>
      </right>
      <top style="medium">
        <color theme="0"/>
      </top>
      <bottom style="medium">
        <color theme="0"/>
      </bottom>
      <diagonal/>
    </border>
    <border>
      <left style="thin">
        <color theme="0"/>
      </left>
      <right/>
      <top style="medium">
        <color theme="0"/>
      </top>
      <bottom style="medium">
        <color theme="0"/>
      </bottom>
      <diagonal/>
    </border>
    <border>
      <left/>
      <right style="thin">
        <color theme="0"/>
      </right>
      <top style="medium">
        <color theme="0"/>
      </top>
      <bottom style="medium">
        <color theme="0"/>
      </bottom>
      <diagonal/>
    </border>
    <border>
      <left style="medium">
        <color theme="0"/>
      </left>
      <right/>
      <top/>
      <bottom style="medium">
        <color theme="4"/>
      </bottom>
      <diagonal/>
    </border>
    <border>
      <left/>
      <right/>
      <top/>
      <bottom style="medium">
        <color theme="4"/>
      </bottom>
      <diagonal/>
    </border>
    <border>
      <left/>
      <right style="medium">
        <color theme="0"/>
      </right>
      <top/>
      <bottom style="medium">
        <color theme="4"/>
      </bottom>
      <diagonal/>
    </border>
    <border>
      <left style="medium">
        <color theme="0"/>
      </left>
      <right style="medium">
        <color theme="0"/>
      </right>
      <top style="medium">
        <color theme="1"/>
      </top>
      <bottom/>
      <diagonal/>
    </border>
    <border>
      <left/>
      <right/>
      <top style="thin">
        <color theme="4"/>
      </top>
      <bottom/>
      <diagonal/>
    </border>
    <border>
      <left/>
      <right/>
      <top style="thin">
        <color theme="4"/>
      </top>
      <bottom style="thin">
        <color theme="2"/>
      </bottom>
      <diagonal/>
    </border>
    <border>
      <left/>
      <right/>
      <top style="thin">
        <color theme="2"/>
      </top>
      <bottom/>
      <diagonal/>
    </border>
    <border>
      <left/>
      <right/>
      <top style="thin">
        <color theme="2"/>
      </top>
      <bottom style="thin">
        <color theme="2"/>
      </bottom>
      <diagonal/>
    </border>
    <border>
      <left/>
      <right/>
      <top/>
      <bottom style="thin">
        <color theme="2"/>
      </bottom>
      <diagonal/>
    </border>
    <border>
      <left/>
      <right/>
      <top style="thin">
        <color indexed="65"/>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theme="0" tint="-0.34998626667073579"/>
      </bottom>
      <diagonal/>
    </border>
    <border>
      <left/>
      <right/>
      <top style="medium">
        <color theme="0" tint="-0.34998626667073579"/>
      </top>
      <bottom/>
      <diagonal/>
    </border>
    <border>
      <left/>
      <right/>
      <top style="medium">
        <color theme="1"/>
      </top>
      <bottom/>
      <diagonal/>
    </border>
    <border>
      <left/>
      <right style="medium">
        <color theme="0"/>
      </right>
      <top style="medium">
        <color theme="1"/>
      </top>
      <bottom/>
      <diagonal/>
    </border>
    <border>
      <left/>
      <right style="medium">
        <color theme="0"/>
      </right>
      <top/>
      <bottom style="medium">
        <color theme="1"/>
      </bottom>
      <diagonal/>
    </border>
    <border>
      <left style="medium">
        <color theme="0"/>
      </left>
      <right style="medium">
        <color theme="0"/>
      </right>
      <top/>
      <bottom style="medium">
        <color theme="1"/>
      </bottom>
      <diagonal/>
    </border>
    <border>
      <left/>
      <right style="medium">
        <color theme="0"/>
      </right>
      <top style="medium">
        <color theme="1"/>
      </top>
      <bottom style="medium">
        <color theme="1"/>
      </bottom>
      <diagonal/>
    </border>
    <border>
      <left style="medium">
        <color theme="0"/>
      </left>
      <right style="medium">
        <color theme="0"/>
      </right>
      <top style="medium">
        <color theme="1"/>
      </top>
      <bottom style="medium">
        <color theme="1"/>
      </bottom>
      <diagonal/>
    </border>
    <border>
      <left style="medium">
        <color theme="0"/>
      </left>
      <right style="medium">
        <color theme="0"/>
      </right>
      <top style="medium">
        <color indexed="64"/>
      </top>
      <bottom style="medium">
        <color theme="1"/>
      </bottom>
      <diagonal/>
    </border>
    <border>
      <left style="medium">
        <color theme="0"/>
      </left>
      <right/>
      <top style="medium">
        <color theme="0"/>
      </top>
      <bottom style="thin">
        <color indexed="64"/>
      </bottom>
      <diagonal/>
    </border>
    <border>
      <left/>
      <right/>
      <top style="medium">
        <color theme="0"/>
      </top>
      <bottom style="thin">
        <color indexed="64"/>
      </bottom>
      <diagonal/>
    </border>
    <border>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right style="medium">
        <color theme="0"/>
      </right>
      <top style="thin">
        <color indexed="64"/>
      </top>
      <bottom/>
      <diagonal/>
    </border>
    <border>
      <left style="medium">
        <color theme="0"/>
      </left>
      <right style="medium">
        <color theme="0"/>
      </right>
      <top style="thin">
        <color indexed="64"/>
      </top>
      <bottom style="medium">
        <color theme="0"/>
      </bottom>
      <diagonal/>
    </border>
    <border>
      <left/>
      <right style="medium">
        <color theme="0"/>
      </right>
      <top/>
      <bottom style="thin">
        <color indexed="64"/>
      </bottom>
      <diagonal/>
    </border>
    <border>
      <left/>
      <right style="medium">
        <color theme="0"/>
      </right>
      <top style="thin">
        <color indexed="64"/>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right style="medium">
        <color theme="0"/>
      </right>
      <top style="medium">
        <color indexed="64"/>
      </top>
      <bottom style="medium">
        <color theme="1"/>
      </bottom>
      <diagonal/>
    </border>
    <border>
      <left style="medium">
        <color theme="0"/>
      </left>
      <right style="medium">
        <color theme="0"/>
      </right>
      <top/>
      <bottom style="thin">
        <color theme="0"/>
      </bottom>
      <diagonal/>
    </border>
    <border>
      <left style="medium">
        <color theme="0"/>
      </left>
      <right style="medium">
        <color theme="0"/>
      </right>
      <top style="thin">
        <color theme="0"/>
      </top>
      <bottom style="medium">
        <color theme="0"/>
      </bottom>
      <diagonal/>
    </border>
    <border>
      <left/>
      <right/>
      <top style="thin">
        <color theme="4" tint="-0.249977111117893"/>
      </top>
      <bottom style="medium">
        <color theme="4" tint="-0.249977111117893"/>
      </bottom>
      <diagonal/>
    </border>
    <border>
      <left style="medium">
        <color theme="0"/>
      </left>
      <right/>
      <top/>
      <bottom style="thin">
        <color theme="0"/>
      </bottom>
      <diagonal/>
    </border>
    <border>
      <left/>
      <right style="medium">
        <color theme="0"/>
      </right>
      <top/>
      <bottom style="thin">
        <color theme="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43" fontId="11" fillId="0" borderId="0"/>
    <xf numFmtId="0" fontId="14" fillId="0" borderId="0"/>
    <xf numFmtId="0" fontId="31" fillId="0" borderId="0" applyNumberFormat="0" applyFill="0" applyBorder="0" applyAlignment="0" applyProtection="0"/>
    <xf numFmtId="0" fontId="10" fillId="0" borderId="0"/>
    <xf numFmtId="0" fontId="10" fillId="0" borderId="0"/>
    <xf numFmtId="0" fontId="10" fillId="0" borderId="0"/>
    <xf numFmtId="0" fontId="51" fillId="0" borderId="0"/>
    <xf numFmtId="43" fontId="1" fillId="0" borderId="0" applyFont="0" applyFill="0" applyBorder="0" applyAlignment="0" applyProtection="0"/>
    <xf numFmtId="0" fontId="1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0" fillId="0" borderId="0"/>
    <xf numFmtId="0" fontId="10" fillId="0" borderId="0"/>
    <xf numFmtId="177" fontId="59" fillId="0" borderId="0">
      <protection locked="0"/>
    </xf>
    <xf numFmtId="0" fontId="1" fillId="0" borderId="0"/>
    <xf numFmtId="9" fontId="1" fillId="0" borderId="0" applyFont="0" applyFill="0" applyBorder="0" applyAlignment="0" applyProtection="0"/>
  </cellStyleXfs>
  <cellXfs count="823">
    <xf numFmtId="0" fontId="0" fillId="0" borderId="0" xfId="0"/>
    <xf numFmtId="0" fontId="2" fillId="0" borderId="0" xfId="0" applyFont="1" applyAlignment="1">
      <alignment vertical="center" wrapText="1" readingOrder="1"/>
    </xf>
    <xf numFmtId="0" fontId="3" fillId="0" borderId="0" xfId="0" applyFont="1"/>
    <xf numFmtId="0" fontId="3" fillId="0" borderId="0" xfId="0" applyFont="1" applyAlignment="1">
      <alignment vertical="top" wrapText="1" readingOrder="1"/>
    </xf>
    <xf numFmtId="0" fontId="6" fillId="2" borderId="0" xfId="0" applyFont="1" applyFill="1"/>
    <xf numFmtId="0" fontId="7" fillId="0" borderId="0" xfId="0" applyFont="1" applyAlignment="1">
      <alignment horizontal="left" indent="1"/>
    </xf>
    <xf numFmtId="165" fontId="7" fillId="0" borderId="0" xfId="1" applyNumberFormat="1" applyFont="1"/>
    <xf numFmtId="165" fontId="0" fillId="0" borderId="0" xfId="1" applyNumberFormat="1" applyFont="1"/>
    <xf numFmtId="165" fontId="7" fillId="0" borderId="0" xfId="2" applyNumberFormat="1" applyFont="1"/>
    <xf numFmtId="166" fontId="7" fillId="0" borderId="0" xfId="2" applyNumberFormat="1" applyFont="1"/>
    <xf numFmtId="165" fontId="0" fillId="0" borderId="0" xfId="2" applyNumberFormat="1" applyFont="1"/>
    <xf numFmtId="0" fontId="8" fillId="0" borderId="0" xfId="0" applyFont="1" applyAlignment="1">
      <alignment vertical="center"/>
    </xf>
    <xf numFmtId="0" fontId="12" fillId="5" borderId="6" xfId="3" applyFont="1" applyFill="1" applyBorder="1" applyAlignment="1">
      <alignment horizontal="center"/>
    </xf>
    <xf numFmtId="166" fontId="13" fillId="0" borderId="18" xfId="3" applyNumberFormat="1" applyFont="1" applyBorder="1"/>
    <xf numFmtId="166" fontId="13" fillId="3" borderId="19" xfId="3" applyNumberFormat="1" applyFont="1" applyFill="1" applyBorder="1"/>
    <xf numFmtId="166" fontId="13" fillId="0" borderId="2" xfId="3" applyNumberFormat="1" applyFont="1" applyBorder="1"/>
    <xf numFmtId="166" fontId="13" fillId="3" borderId="16" xfId="3" applyNumberFormat="1" applyFont="1" applyFill="1" applyBorder="1"/>
    <xf numFmtId="166" fontId="13" fillId="0" borderId="16" xfId="3" applyNumberFormat="1" applyFont="1" applyBorder="1"/>
    <xf numFmtId="0" fontId="16" fillId="5" borderId="11" xfId="3" applyFont="1" applyFill="1" applyBorder="1" applyAlignment="1">
      <alignment horizontal="center"/>
    </xf>
    <xf numFmtId="0" fontId="16" fillId="5" borderId="8" xfId="3" applyFont="1" applyFill="1" applyBorder="1" applyAlignment="1">
      <alignment horizontal="center" vertical="center"/>
    </xf>
    <xf numFmtId="0" fontId="16" fillId="5" borderId="12" xfId="3" applyFont="1" applyFill="1" applyBorder="1" applyAlignment="1">
      <alignment horizontal="center" vertical="center"/>
    </xf>
    <xf numFmtId="0" fontId="15" fillId="4" borderId="15" xfId="5" applyFont="1" applyFill="1" applyBorder="1" applyAlignment="1">
      <alignment horizontal="center" vertical="center"/>
    </xf>
    <xf numFmtId="0" fontId="15" fillId="4" borderId="13" xfId="5" applyFont="1" applyFill="1" applyBorder="1" applyAlignment="1">
      <alignment horizontal="center" vertical="center"/>
    </xf>
    <xf numFmtId="0" fontId="12" fillId="5" borderId="3" xfId="3" applyFont="1" applyFill="1" applyBorder="1" applyAlignment="1">
      <alignment horizontal="center" vertical="center"/>
    </xf>
    <xf numFmtId="0" fontId="12" fillId="0" borderId="10" xfId="0" applyFont="1" applyBorder="1" applyAlignment="1">
      <alignment horizontal="left"/>
    </xf>
    <xf numFmtId="0" fontId="12" fillId="0" borderId="17" xfId="0" applyFont="1" applyBorder="1" applyAlignment="1">
      <alignment horizontal="left"/>
    </xf>
    <xf numFmtId="0" fontId="18" fillId="0" borderId="0" xfId="0" applyFont="1"/>
    <xf numFmtId="0" fontId="19" fillId="0" borderId="0" xfId="0" applyFont="1"/>
    <xf numFmtId="0" fontId="20" fillId="0" borderId="0" xfId="0" applyFont="1"/>
    <xf numFmtId="0" fontId="18" fillId="6" borderId="22" xfId="0" applyFont="1" applyFill="1" applyBorder="1" applyAlignment="1">
      <alignment horizontal="center" vertical="center"/>
    </xf>
    <xf numFmtId="0" fontId="18" fillId="6" borderId="23" xfId="0" applyFont="1" applyFill="1" applyBorder="1" applyAlignment="1">
      <alignment horizontal="center" vertical="center"/>
    </xf>
    <xf numFmtId="0" fontId="18" fillId="6" borderId="24" xfId="0" applyFont="1" applyFill="1" applyBorder="1" applyAlignment="1">
      <alignment horizontal="center" vertical="center"/>
    </xf>
    <xf numFmtId="0" fontId="18" fillId="6" borderId="21" xfId="0" applyFont="1" applyFill="1" applyBorder="1" applyAlignment="1">
      <alignment horizontal="center" vertical="center"/>
    </xf>
    <xf numFmtId="0" fontId="21" fillId="7" borderId="20" xfId="0" applyFont="1" applyFill="1" applyBorder="1"/>
    <xf numFmtId="10" fontId="21" fillId="7" borderId="20" xfId="2" applyNumberFormat="1" applyFont="1" applyFill="1" applyBorder="1" applyAlignment="1">
      <alignment horizontal="center" vertical="center"/>
    </xf>
    <xf numFmtId="10" fontId="21" fillId="7" borderId="21" xfId="2" applyNumberFormat="1" applyFont="1" applyFill="1" applyBorder="1" applyAlignment="1">
      <alignment horizontal="center" vertical="center"/>
    </xf>
    <xf numFmtId="0" fontId="21" fillId="7" borderId="0" xfId="0" applyFont="1" applyFill="1"/>
    <xf numFmtId="10" fontId="21" fillId="7" borderId="0" xfId="2" applyNumberFormat="1" applyFont="1" applyFill="1" applyBorder="1" applyAlignment="1">
      <alignment horizontal="center" vertical="center"/>
    </xf>
    <xf numFmtId="10" fontId="21" fillId="7" borderId="7" xfId="2" applyNumberFormat="1" applyFont="1" applyFill="1" applyBorder="1" applyAlignment="1">
      <alignment horizontal="center" vertical="center"/>
    </xf>
    <xf numFmtId="0" fontId="21" fillId="8" borderId="0" xfId="0" applyFont="1" applyFill="1"/>
    <xf numFmtId="10" fontId="21" fillId="8" borderId="0" xfId="2" applyNumberFormat="1" applyFont="1" applyFill="1" applyBorder="1" applyAlignment="1">
      <alignment horizontal="center" vertical="center"/>
    </xf>
    <xf numFmtId="10" fontId="21" fillId="8" borderId="7" xfId="2" applyNumberFormat="1" applyFont="1" applyFill="1" applyBorder="1" applyAlignment="1">
      <alignment horizontal="center" vertical="center"/>
    </xf>
    <xf numFmtId="0" fontId="21" fillId="8" borderId="1" xfId="0" applyFont="1" applyFill="1" applyBorder="1"/>
    <xf numFmtId="10" fontId="21" fillId="8" borderId="1" xfId="2" applyNumberFormat="1" applyFont="1" applyFill="1" applyBorder="1" applyAlignment="1">
      <alignment horizontal="center" vertical="center"/>
    </xf>
    <xf numFmtId="10" fontId="21" fillId="8" borderId="12" xfId="2" applyNumberFormat="1" applyFont="1" applyFill="1" applyBorder="1" applyAlignment="1">
      <alignment horizontal="center" vertical="center"/>
    </xf>
    <xf numFmtId="0" fontId="22" fillId="0" borderId="0" xfId="0" applyFont="1" applyAlignment="1">
      <alignment vertical="center" wrapText="1"/>
    </xf>
    <xf numFmtId="0" fontId="21" fillId="7" borderId="25" xfId="0" quotePrefix="1" applyFont="1" applyFill="1" applyBorder="1" applyAlignment="1">
      <alignment vertical="center"/>
    </xf>
    <xf numFmtId="10" fontId="21" fillId="7" borderId="25" xfId="2" applyNumberFormat="1" applyFont="1" applyFill="1" applyBorder="1" applyAlignment="1">
      <alignment vertical="center"/>
    </xf>
    <xf numFmtId="0" fontId="21" fillId="7" borderId="0" xfId="0" quotePrefix="1" applyFont="1" applyFill="1" applyAlignment="1">
      <alignment vertical="center"/>
    </xf>
    <xf numFmtId="10" fontId="21" fillId="7" borderId="0" xfId="2" applyNumberFormat="1" applyFont="1" applyFill="1" applyAlignment="1">
      <alignment vertical="center"/>
    </xf>
    <xf numFmtId="10" fontId="21" fillId="7" borderId="25" xfId="2" applyNumberFormat="1" applyFont="1" applyFill="1" applyBorder="1" applyAlignment="1">
      <alignment horizontal="center" vertical="center"/>
    </xf>
    <xf numFmtId="10" fontId="21" fillId="7" borderId="0" xfId="2" applyNumberFormat="1" applyFont="1" applyFill="1" applyAlignment="1">
      <alignment horizontal="center" vertical="center"/>
    </xf>
    <xf numFmtId="0" fontId="18" fillId="6" borderId="26" xfId="0" applyFont="1" applyFill="1" applyBorder="1" applyAlignment="1">
      <alignment horizontal="center" vertical="center"/>
    </xf>
    <xf numFmtId="0" fontId="18" fillId="6" borderId="27" xfId="0" applyFont="1" applyFill="1" applyBorder="1" applyAlignment="1">
      <alignment horizontal="center" vertical="center"/>
    </xf>
    <xf numFmtId="0" fontId="26" fillId="7" borderId="20" xfId="0" applyFont="1" applyFill="1" applyBorder="1"/>
    <xf numFmtId="2" fontId="27" fillId="7" borderId="26" xfId="0" applyNumberFormat="1" applyFont="1" applyFill="1" applyBorder="1" applyAlignment="1">
      <alignment horizontal="center"/>
    </xf>
    <xf numFmtId="2" fontId="27" fillId="7" borderId="21" xfId="0" applyNumberFormat="1" applyFont="1" applyFill="1" applyBorder="1" applyAlignment="1">
      <alignment horizontal="center"/>
    </xf>
    <xf numFmtId="0" fontId="26" fillId="7" borderId="0" xfId="0" applyFont="1" applyFill="1"/>
    <xf numFmtId="2" fontId="27" fillId="7" borderId="28" xfId="0" applyNumberFormat="1" applyFont="1" applyFill="1" applyBorder="1" applyAlignment="1">
      <alignment horizontal="center"/>
    </xf>
    <xf numFmtId="2" fontId="27" fillId="7" borderId="7" xfId="0" applyNumberFormat="1" applyFont="1" applyFill="1" applyBorder="1" applyAlignment="1">
      <alignment horizontal="center"/>
    </xf>
    <xf numFmtId="0" fontId="26" fillId="7" borderId="1" xfId="0" applyFont="1" applyFill="1" applyBorder="1"/>
    <xf numFmtId="2" fontId="27" fillId="7" borderId="29" xfId="0" applyNumberFormat="1" applyFont="1" applyFill="1" applyBorder="1" applyAlignment="1">
      <alignment horizontal="center"/>
    </xf>
    <xf numFmtId="2" fontId="27" fillId="7" borderId="12" xfId="0" applyNumberFormat="1" applyFont="1" applyFill="1" applyBorder="1" applyAlignment="1">
      <alignment horizontal="center"/>
    </xf>
    <xf numFmtId="0" fontId="0" fillId="0" borderId="30" xfId="0" applyBorder="1"/>
    <xf numFmtId="2" fontId="27" fillId="0" borderId="28" xfId="0" applyNumberFormat="1" applyFont="1" applyBorder="1" applyAlignment="1">
      <alignment horizontal="center"/>
    </xf>
    <xf numFmtId="2" fontId="27" fillId="0" borderId="7" xfId="0" applyNumberFormat="1" applyFont="1" applyBorder="1" applyAlignment="1">
      <alignment horizontal="center"/>
    </xf>
    <xf numFmtId="0" fontId="26" fillId="7" borderId="26" xfId="0" applyFont="1" applyFill="1" applyBorder="1"/>
    <xf numFmtId="0" fontId="26" fillId="7" borderId="28" xfId="0" applyFont="1" applyFill="1" applyBorder="1"/>
    <xf numFmtId="0" fontId="26" fillId="7" borderId="29" xfId="0" applyFont="1" applyFill="1" applyBorder="1"/>
    <xf numFmtId="0" fontId="24" fillId="6" borderId="4" xfId="0" applyFont="1" applyFill="1" applyBorder="1" applyAlignment="1">
      <alignment horizontal="center" vertical="center"/>
    </xf>
    <xf numFmtId="0" fontId="24" fillId="6" borderId="21" xfId="0" applyFont="1" applyFill="1" applyBorder="1" applyAlignment="1">
      <alignment horizontal="center" vertical="center"/>
    </xf>
    <xf numFmtId="0" fontId="25" fillId="0" borderId="6" xfId="0" applyFont="1" applyBorder="1"/>
    <xf numFmtId="0" fontId="0" fillId="0" borderId="28" xfId="0" applyBorder="1" applyAlignment="1">
      <alignment horizontal="center" vertical="center"/>
    </xf>
    <xf numFmtId="0" fontId="25" fillId="0" borderId="11" xfId="0" applyFont="1" applyBorder="1"/>
    <xf numFmtId="167" fontId="0" fillId="0" borderId="26" xfId="0" applyNumberFormat="1" applyBorder="1" applyAlignment="1">
      <alignment horizontal="center" vertical="center"/>
    </xf>
    <xf numFmtId="167" fontId="0" fillId="0" borderId="28" xfId="0" applyNumberFormat="1" applyBorder="1" applyAlignment="1">
      <alignment horizontal="center" vertical="center"/>
    </xf>
    <xf numFmtId="167" fontId="0" fillId="0" borderId="29" xfId="0" applyNumberForma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24" fillId="9" borderId="0" xfId="0" applyFont="1" applyFill="1" applyAlignment="1">
      <alignment horizontal="center" vertical="center"/>
    </xf>
    <xf numFmtId="0" fontId="25" fillId="0" borderId="0" xfId="0" applyFont="1"/>
    <xf numFmtId="165" fontId="25" fillId="0" borderId="0" xfId="0" applyNumberFormat="1" applyFont="1" applyAlignment="1">
      <alignment horizontal="center" vertical="center"/>
    </xf>
    <xf numFmtId="165" fontId="0" fillId="0" borderId="0" xfId="0" applyNumberFormat="1" applyAlignment="1">
      <alignment horizontal="center" vertical="center"/>
    </xf>
    <xf numFmtId="0" fontId="7" fillId="0" borderId="0" xfId="0" applyFont="1" applyAlignment="1">
      <alignment horizontal="center"/>
    </xf>
    <xf numFmtId="0" fontId="7" fillId="0" borderId="0" xfId="0" applyFont="1"/>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28" fillId="0" borderId="0" xfId="0" applyFont="1" applyAlignment="1">
      <alignment vertical="center"/>
    </xf>
    <xf numFmtId="0" fontId="6" fillId="0" borderId="40" xfId="0" applyFont="1" applyBorder="1"/>
    <xf numFmtId="165" fontId="7" fillId="0" borderId="41" xfId="0" applyNumberFormat="1" applyFont="1" applyBorder="1" applyAlignment="1">
      <alignment horizontal="center"/>
    </xf>
    <xf numFmtId="165" fontId="7" fillId="0" borderId="0" xfId="0" applyNumberFormat="1" applyFont="1" applyAlignment="1">
      <alignment horizontal="center"/>
    </xf>
    <xf numFmtId="165" fontId="7" fillId="0" borderId="42" xfId="0" applyNumberFormat="1" applyFont="1" applyBorder="1" applyAlignment="1">
      <alignment horizontal="center"/>
    </xf>
    <xf numFmtId="0" fontId="6" fillId="11" borderId="6" xfId="0" applyFont="1" applyFill="1" applyBorder="1" applyAlignment="1">
      <alignment horizontal="left" indent="1"/>
    </xf>
    <xf numFmtId="165" fontId="7" fillId="11" borderId="0" xfId="0" applyNumberFormat="1" applyFont="1" applyFill="1" applyAlignment="1">
      <alignment horizontal="center"/>
    </xf>
    <xf numFmtId="165" fontId="7" fillId="11" borderId="7" xfId="0" applyNumberFormat="1" applyFont="1" applyFill="1" applyBorder="1" applyAlignment="1">
      <alignment horizontal="center"/>
    </xf>
    <xf numFmtId="0" fontId="7" fillId="0" borderId="6" xfId="0" applyFont="1" applyBorder="1" applyAlignment="1">
      <alignment horizontal="left" indent="3"/>
    </xf>
    <xf numFmtId="165" fontId="7" fillId="0" borderId="7" xfId="0" applyNumberFormat="1" applyFont="1" applyBorder="1" applyAlignment="1">
      <alignment horizontal="center"/>
    </xf>
    <xf numFmtId="0" fontId="6" fillId="11" borderId="6" xfId="0" applyFont="1" applyFill="1" applyBorder="1" applyAlignment="1">
      <alignment horizontal="left" indent="2"/>
    </xf>
    <xf numFmtId="0" fontId="6" fillId="0" borderId="6" xfId="0" applyFont="1" applyBorder="1" applyAlignment="1">
      <alignment horizontal="left" indent="1"/>
    </xf>
    <xf numFmtId="0" fontId="7" fillId="11" borderId="6" xfId="0" applyFont="1" applyFill="1" applyBorder="1" applyAlignment="1">
      <alignment horizontal="left" indent="3"/>
    </xf>
    <xf numFmtId="0" fontId="6" fillId="0" borderId="6" xfId="0" applyFont="1" applyBorder="1" applyAlignment="1">
      <alignment horizontal="left" indent="2"/>
    </xf>
    <xf numFmtId="0" fontId="30" fillId="11" borderId="11" xfId="0" applyFont="1" applyFill="1" applyBorder="1" applyAlignment="1">
      <alignment horizontal="left" indent="3"/>
    </xf>
    <xf numFmtId="165" fontId="6" fillId="11" borderId="1" xfId="0" applyNumberFormat="1" applyFont="1" applyFill="1" applyBorder="1" applyAlignment="1">
      <alignment horizontal="center"/>
    </xf>
    <xf numFmtId="165" fontId="6" fillId="11" borderId="12" xfId="0" applyNumberFormat="1" applyFont="1" applyFill="1" applyBorder="1" applyAlignment="1">
      <alignment horizontal="center"/>
    </xf>
    <xf numFmtId="0" fontId="6" fillId="0" borderId="0" xfId="0" applyFont="1" applyAlignment="1">
      <alignment horizontal="left"/>
    </xf>
    <xf numFmtId="165" fontId="0" fillId="0" borderId="0" xfId="0" applyNumberFormat="1"/>
    <xf numFmtId="0" fontId="6" fillId="0" borderId="0" xfId="0" applyFont="1"/>
    <xf numFmtId="0" fontId="10" fillId="0" borderId="0" xfId="7"/>
    <xf numFmtId="0" fontId="8" fillId="0" borderId="0" xfId="0" applyFont="1" applyAlignment="1">
      <alignment horizontal="justify" vertical="center"/>
    </xf>
    <xf numFmtId="0" fontId="10" fillId="0" borderId="7" xfId="7" applyBorder="1"/>
    <xf numFmtId="0" fontId="31" fillId="0" borderId="0" xfId="6"/>
    <xf numFmtId="0" fontId="32" fillId="12" borderId="0" xfId="0" applyFont="1" applyFill="1"/>
    <xf numFmtId="0" fontId="33" fillId="12" borderId="0" xfId="0" applyFont="1" applyFill="1"/>
    <xf numFmtId="0" fontId="10" fillId="0" borderId="0" xfId="7" applyAlignment="1">
      <alignment horizontal="center" vertical="center"/>
    </xf>
    <xf numFmtId="0" fontId="0" fillId="13" borderId="7" xfId="0" applyFill="1" applyBorder="1"/>
    <xf numFmtId="0" fontId="0" fillId="12" borderId="1" xfId="0" applyFill="1" applyBorder="1"/>
    <xf numFmtId="0" fontId="34" fillId="0" borderId="0" xfId="7" applyFont="1" applyAlignment="1">
      <alignment horizontal="center" vertical="center"/>
    </xf>
    <xf numFmtId="0" fontId="35" fillId="0" borderId="0" xfId="0" applyFont="1" applyAlignment="1">
      <alignment vertical="center"/>
    </xf>
    <xf numFmtId="0" fontId="7" fillId="0" borderId="0" xfId="0" applyFont="1" applyAlignment="1">
      <alignment horizontal="left" vertical="center"/>
    </xf>
    <xf numFmtId="0" fontId="37" fillId="0" borderId="0" xfId="0" applyFont="1" applyAlignment="1">
      <alignment vertical="center"/>
    </xf>
    <xf numFmtId="0" fontId="4"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8" fillId="0" borderId="0" xfId="0" applyFont="1"/>
    <xf numFmtId="0" fontId="6" fillId="2" borderId="0" xfId="0" applyFont="1" applyFill="1" applyAlignment="1">
      <alignment horizontal="center"/>
    </xf>
    <xf numFmtId="168" fontId="7" fillId="0" borderId="0" xfId="2" applyNumberFormat="1" applyFont="1" applyAlignment="1">
      <alignment horizontal="center" vertical="center"/>
    </xf>
    <xf numFmtId="167" fontId="7" fillId="0" borderId="0" xfId="2" applyNumberFormat="1" applyFont="1"/>
    <xf numFmtId="0" fontId="6" fillId="0" borderId="43" xfId="0" applyFont="1" applyBorder="1" applyAlignment="1">
      <alignment horizontal="left"/>
    </xf>
    <xf numFmtId="168" fontId="6" fillId="0" borderId="43" xfId="0" applyNumberFormat="1" applyFont="1" applyBorder="1" applyAlignment="1">
      <alignment horizontal="center"/>
    </xf>
    <xf numFmtId="9" fontId="6" fillId="0" borderId="43" xfId="2" applyFont="1" applyBorder="1"/>
    <xf numFmtId="0" fontId="39" fillId="0" borderId="0" xfId="0" applyFont="1"/>
    <xf numFmtId="0" fontId="10" fillId="0" borderId="44" xfId="0" applyFont="1" applyBorder="1"/>
    <xf numFmtId="169" fontId="3" fillId="14" borderId="14" xfId="1" applyNumberFormat="1" applyFont="1" applyFill="1" applyBorder="1" applyAlignment="1">
      <alignment horizontal="center" vertical="center"/>
    </xf>
    <xf numFmtId="43" fontId="39" fillId="0" borderId="0" xfId="1" applyFont="1"/>
    <xf numFmtId="0" fontId="40" fillId="15" borderId="45" xfId="0" applyFont="1" applyFill="1" applyBorder="1" applyAlignment="1">
      <alignment horizontal="center" vertical="center"/>
    </xf>
    <xf numFmtId="0" fontId="40" fillId="15" borderId="56" xfId="0" applyFont="1" applyFill="1" applyBorder="1" applyAlignment="1">
      <alignment horizontal="center" vertical="center" wrapText="1"/>
    </xf>
    <xf numFmtId="0" fontId="40" fillId="15" borderId="57" xfId="0" applyFont="1" applyFill="1" applyBorder="1" applyAlignment="1">
      <alignment horizontal="center" vertical="center" wrapText="1"/>
    </xf>
    <xf numFmtId="0" fontId="40" fillId="15" borderId="58" xfId="0" applyFont="1" applyFill="1" applyBorder="1" applyAlignment="1">
      <alignment horizontal="center" vertical="center" wrapText="1"/>
    </xf>
    <xf numFmtId="0" fontId="40" fillId="15" borderId="59" xfId="0" applyFont="1" applyFill="1" applyBorder="1" applyAlignment="1">
      <alignment horizontal="center" vertical="center"/>
    </xf>
    <xf numFmtId="0" fontId="40" fillId="15" borderId="1" xfId="0" applyFont="1" applyFill="1" applyBorder="1" applyAlignment="1">
      <alignment horizontal="center" vertical="center" wrapText="1"/>
    </xf>
    <xf numFmtId="0" fontId="40" fillId="15" borderId="60" xfId="0" applyFont="1" applyFill="1" applyBorder="1" applyAlignment="1">
      <alignment horizontal="center" vertical="center" wrapText="1"/>
    </xf>
    <xf numFmtId="0" fontId="40" fillId="15" borderId="59" xfId="0" applyFont="1" applyFill="1" applyBorder="1" applyAlignment="1">
      <alignment horizontal="center" vertical="center" wrapText="1"/>
    </xf>
    <xf numFmtId="0" fontId="40" fillId="15" borderId="61" xfId="0" applyFont="1" applyFill="1" applyBorder="1" applyAlignment="1">
      <alignment horizontal="center" vertical="center" wrapText="1"/>
    </xf>
    <xf numFmtId="0" fontId="40" fillId="15" borderId="12" xfId="0" applyFont="1" applyFill="1" applyBorder="1" applyAlignment="1">
      <alignment horizontal="center" vertical="center" wrapText="1"/>
    </xf>
    <xf numFmtId="0" fontId="37" fillId="16" borderId="6" xfId="0" applyFont="1" applyFill="1" applyBorder="1" applyAlignment="1">
      <alignment horizontal="left" wrapText="1"/>
    </xf>
    <xf numFmtId="168" fontId="42" fillId="16" borderId="35" xfId="1" applyNumberFormat="1" applyFont="1" applyFill="1" applyBorder="1" applyAlignment="1">
      <alignment horizontal="center" vertical="center"/>
    </xf>
    <xf numFmtId="168" fontId="42" fillId="16" borderId="0" xfId="1" applyNumberFormat="1" applyFont="1" applyFill="1" applyBorder="1" applyAlignment="1">
      <alignment horizontal="center" vertical="center"/>
    </xf>
    <xf numFmtId="168" fontId="42" fillId="16" borderId="51" xfId="1" applyNumberFormat="1" applyFont="1" applyFill="1" applyBorder="1" applyAlignment="1">
      <alignment horizontal="center" vertical="center"/>
    </xf>
    <xf numFmtId="167" fontId="42" fillId="16" borderId="35" xfId="2" applyNumberFormat="1" applyFont="1" applyFill="1" applyBorder="1" applyAlignment="1">
      <alignment horizontal="center" vertical="center"/>
    </xf>
    <xf numFmtId="170" fontId="42" fillId="16" borderId="35" xfId="1" applyNumberFormat="1" applyFont="1" applyFill="1" applyBorder="1" applyAlignment="1">
      <alignment horizontal="center" vertical="center"/>
    </xf>
    <xf numFmtId="167" fontId="42" fillId="16" borderId="52" xfId="2" applyNumberFormat="1" applyFont="1" applyFill="1" applyBorder="1" applyAlignment="1">
      <alignment horizontal="center" vertical="center"/>
    </xf>
    <xf numFmtId="167" fontId="42" fillId="16" borderId="7" xfId="2" applyNumberFormat="1" applyFont="1" applyFill="1" applyBorder="1" applyAlignment="1">
      <alignment horizontal="center" vertical="center"/>
    </xf>
    <xf numFmtId="0" fontId="37" fillId="0" borderId="6" xfId="0" applyFont="1" applyBorder="1" applyAlignment="1">
      <alignment horizontal="left" wrapText="1" indent="1"/>
    </xf>
    <xf numFmtId="168" fontId="42" fillId="0" borderId="35" xfId="1" applyNumberFormat="1" applyFont="1" applyBorder="1" applyAlignment="1">
      <alignment horizontal="center" vertical="center"/>
    </xf>
    <xf numFmtId="168" fontId="42" fillId="0" borderId="0" xfId="1" applyNumberFormat="1" applyFont="1" applyBorder="1" applyAlignment="1">
      <alignment horizontal="center" vertical="center"/>
    </xf>
    <xf numFmtId="168" fontId="42" fillId="0" borderId="51" xfId="1" applyNumberFormat="1" applyFont="1" applyBorder="1" applyAlignment="1">
      <alignment horizontal="center" vertical="center"/>
    </xf>
    <xf numFmtId="167" fontId="42" fillId="0" borderId="35" xfId="2" applyNumberFormat="1" applyFont="1" applyBorder="1" applyAlignment="1">
      <alignment horizontal="center" vertical="center"/>
    </xf>
    <xf numFmtId="170" fontId="42" fillId="0" borderId="35" xfId="1" applyNumberFormat="1" applyFont="1" applyBorder="1" applyAlignment="1">
      <alignment horizontal="center" vertical="center"/>
    </xf>
    <xf numFmtId="167" fontId="42" fillId="0" borderId="52" xfId="2" applyNumberFormat="1" applyFont="1" applyBorder="1" applyAlignment="1">
      <alignment horizontal="center" vertical="center"/>
    </xf>
    <xf numFmtId="167" fontId="42" fillId="0" borderId="7" xfId="2" applyNumberFormat="1" applyFont="1" applyBorder="1" applyAlignment="1">
      <alignment horizontal="center" vertical="center"/>
    </xf>
    <xf numFmtId="0" fontId="38" fillId="0" borderId="6" xfId="0" applyFont="1" applyBorder="1" applyAlignment="1">
      <alignment horizontal="left" wrapText="1" indent="2"/>
    </xf>
    <xf numFmtId="168" fontId="43" fillId="0" borderId="35" xfId="1" applyNumberFormat="1" applyFont="1" applyBorder="1" applyAlignment="1">
      <alignment horizontal="center" vertical="center"/>
    </xf>
    <xf numFmtId="168" fontId="43" fillId="0" borderId="0" xfId="1" applyNumberFormat="1" applyFont="1" applyBorder="1" applyAlignment="1">
      <alignment horizontal="center" vertical="center"/>
    </xf>
    <xf numFmtId="168" fontId="43" fillId="0" borderId="51" xfId="1" applyNumberFormat="1" applyFont="1" applyBorder="1" applyAlignment="1">
      <alignment horizontal="center" vertical="center"/>
    </xf>
    <xf numFmtId="167" fontId="43" fillId="0" borderId="35" xfId="2" applyNumberFormat="1" applyFont="1" applyBorder="1" applyAlignment="1">
      <alignment horizontal="center" vertical="center"/>
    </xf>
    <xf numFmtId="170" fontId="43" fillId="0" borderId="35" xfId="1" applyNumberFormat="1" applyFont="1" applyBorder="1" applyAlignment="1">
      <alignment horizontal="center" vertical="center"/>
    </xf>
    <xf numFmtId="167" fontId="43" fillId="0" borderId="52" xfId="2" applyNumberFormat="1" applyFont="1" applyBorder="1" applyAlignment="1">
      <alignment horizontal="center" vertical="center"/>
    </xf>
    <xf numFmtId="167" fontId="43" fillId="0" borderId="7" xfId="2" applyNumberFormat="1" applyFont="1" applyBorder="1" applyAlignment="1">
      <alignment horizontal="center" vertical="center"/>
    </xf>
    <xf numFmtId="0" fontId="44" fillId="0" borderId="6" xfId="0" applyFont="1" applyBorder="1" applyAlignment="1">
      <alignment horizontal="left" wrapText="1" indent="3"/>
    </xf>
    <xf numFmtId="168" fontId="44" fillId="0" borderId="35" xfId="1" applyNumberFormat="1" applyFont="1" applyBorder="1" applyAlignment="1">
      <alignment horizontal="center" vertical="center"/>
    </xf>
    <xf numFmtId="168" fontId="44" fillId="0" borderId="0" xfId="1" applyNumberFormat="1" applyFont="1" applyBorder="1" applyAlignment="1">
      <alignment horizontal="center" vertical="center"/>
    </xf>
    <xf numFmtId="168" fontId="44" fillId="0" borderId="51" xfId="1" applyNumberFormat="1" applyFont="1" applyBorder="1" applyAlignment="1">
      <alignment horizontal="center" vertical="center"/>
    </xf>
    <xf numFmtId="167" fontId="44" fillId="0" borderId="35" xfId="2" applyNumberFormat="1" applyFont="1" applyBorder="1" applyAlignment="1">
      <alignment horizontal="center" vertical="center"/>
    </xf>
    <xf numFmtId="170" fontId="44" fillId="0" borderId="35" xfId="1" applyNumberFormat="1" applyFont="1" applyBorder="1" applyAlignment="1">
      <alignment horizontal="center" vertical="center"/>
    </xf>
    <xf numFmtId="167" fontId="44" fillId="0" borderId="52" xfId="2" applyNumberFormat="1" applyFont="1" applyBorder="1" applyAlignment="1">
      <alignment horizontal="center" vertical="center"/>
    </xf>
    <xf numFmtId="167" fontId="44" fillId="0" borderId="7" xfId="2" applyNumberFormat="1" applyFont="1" applyBorder="1" applyAlignment="1">
      <alignment horizontal="center" vertical="center"/>
    </xf>
    <xf numFmtId="9" fontId="42" fillId="0" borderId="35" xfId="2" applyFont="1" applyBorder="1" applyAlignment="1">
      <alignment horizontal="center" vertical="center"/>
    </xf>
    <xf numFmtId="43" fontId="43" fillId="0" borderId="35" xfId="1" applyFont="1" applyBorder="1" applyAlignment="1">
      <alignment horizontal="center" vertical="center"/>
    </xf>
    <xf numFmtId="0" fontId="44" fillId="0" borderId="6" xfId="0" applyFont="1" applyBorder="1" applyAlignment="1">
      <alignment horizontal="left" indent="3"/>
    </xf>
    <xf numFmtId="9" fontId="42" fillId="16" borderId="52" xfId="2" applyFont="1" applyFill="1" applyBorder="1" applyAlignment="1">
      <alignment horizontal="center" vertical="center"/>
    </xf>
    <xf numFmtId="43" fontId="42" fillId="0" borderId="35" xfId="1" applyFont="1" applyBorder="1" applyAlignment="1">
      <alignment horizontal="center" vertical="center"/>
    </xf>
    <xf numFmtId="0" fontId="40" fillId="9" borderId="6" xfId="0" applyFont="1" applyFill="1" applyBorder="1" applyAlignment="1">
      <alignment horizontal="left" vertical="center" wrapText="1"/>
    </xf>
    <xf numFmtId="168" fontId="40" fillId="9" borderId="35" xfId="1" applyNumberFormat="1" applyFont="1" applyFill="1" applyBorder="1" applyAlignment="1">
      <alignment horizontal="center" vertical="center"/>
    </xf>
    <xf numFmtId="168" fontId="40" fillId="9" borderId="0" xfId="1" applyNumberFormat="1" applyFont="1" applyFill="1" applyBorder="1" applyAlignment="1">
      <alignment horizontal="center" vertical="center"/>
    </xf>
    <xf numFmtId="168" fontId="40" fillId="9" borderId="51" xfId="1" applyNumberFormat="1" applyFont="1" applyFill="1" applyBorder="1" applyAlignment="1">
      <alignment horizontal="center" vertical="center"/>
    </xf>
    <xf numFmtId="167" fontId="40" fillId="9" borderId="35" xfId="2" applyNumberFormat="1" applyFont="1" applyFill="1" applyBorder="1" applyAlignment="1">
      <alignment horizontal="center" vertical="center"/>
    </xf>
    <xf numFmtId="170" fontId="40" fillId="9" borderId="35" xfId="1" applyNumberFormat="1" applyFont="1" applyFill="1" applyBorder="1" applyAlignment="1">
      <alignment horizontal="center" vertical="center"/>
    </xf>
    <xf numFmtId="167" fontId="40" fillId="9" borderId="52" xfId="2" applyNumberFormat="1" applyFont="1" applyFill="1" applyBorder="1" applyAlignment="1">
      <alignment horizontal="center" vertical="center"/>
    </xf>
    <xf numFmtId="167" fontId="40" fillId="9" borderId="7" xfId="2" applyNumberFormat="1" applyFont="1" applyFill="1" applyBorder="1" applyAlignment="1">
      <alignment horizontal="center" vertical="center"/>
    </xf>
    <xf numFmtId="0" fontId="37" fillId="16" borderId="4" xfId="0" applyFont="1" applyFill="1" applyBorder="1" applyAlignment="1">
      <alignment horizontal="left" wrapText="1"/>
    </xf>
    <xf numFmtId="168" fontId="42" fillId="16" borderId="32" xfId="1" applyNumberFormat="1" applyFont="1" applyFill="1" applyBorder="1" applyAlignment="1">
      <alignment horizontal="center" vertical="center"/>
    </xf>
    <xf numFmtId="168" fontId="42" fillId="16" borderId="20" xfId="1" applyNumberFormat="1" applyFont="1" applyFill="1" applyBorder="1" applyAlignment="1">
      <alignment horizontal="center" vertical="center"/>
    </xf>
    <xf numFmtId="168" fontId="42" fillId="16" borderId="48" xfId="1" applyNumberFormat="1" applyFont="1" applyFill="1" applyBorder="1" applyAlignment="1">
      <alignment horizontal="center" vertical="center"/>
    </xf>
    <xf numFmtId="167" fontId="42" fillId="16" borderId="32" xfId="2" applyNumberFormat="1" applyFont="1" applyFill="1" applyBorder="1" applyAlignment="1">
      <alignment horizontal="center" vertical="center"/>
    </xf>
    <xf numFmtId="170" fontId="42" fillId="16" borderId="32" xfId="1" applyNumberFormat="1" applyFont="1" applyFill="1" applyBorder="1" applyAlignment="1">
      <alignment horizontal="center" vertical="center"/>
    </xf>
    <xf numFmtId="167" fontId="42" fillId="16" borderId="49" xfId="2" applyNumberFormat="1" applyFont="1" applyFill="1" applyBorder="1" applyAlignment="1">
      <alignment horizontal="center" vertical="center"/>
    </xf>
    <xf numFmtId="167" fontId="42" fillId="16" borderId="21" xfId="2" applyNumberFormat="1" applyFont="1" applyFill="1" applyBorder="1" applyAlignment="1">
      <alignment horizontal="center" vertical="center"/>
    </xf>
    <xf numFmtId="0" fontId="38" fillId="0" borderId="6" xfId="0" applyFont="1" applyBorder="1" applyAlignment="1">
      <alignment horizontal="left" wrapText="1" indent="1"/>
    </xf>
    <xf numFmtId="0" fontId="38" fillId="0" borderId="11" xfId="0" applyFont="1" applyBorder="1" applyAlignment="1">
      <alignment horizontal="left" wrapText="1" indent="1"/>
    </xf>
    <xf numFmtId="168" fontId="43" fillId="0" borderId="59" xfId="1" applyNumberFormat="1" applyFont="1" applyBorder="1" applyAlignment="1">
      <alignment horizontal="center" vertical="center"/>
    </xf>
    <xf numFmtId="168" fontId="43" fillId="0" borderId="1" xfId="1" applyNumberFormat="1" applyFont="1" applyBorder="1" applyAlignment="1">
      <alignment horizontal="center" vertical="center"/>
    </xf>
    <xf numFmtId="168" fontId="43" fillId="0" borderId="60" xfId="1" applyNumberFormat="1" applyFont="1" applyBorder="1" applyAlignment="1">
      <alignment horizontal="center" vertical="center"/>
    </xf>
    <xf numFmtId="167" fontId="43" fillId="0" borderId="59" xfId="2" applyNumberFormat="1" applyFont="1" applyBorder="1" applyAlignment="1">
      <alignment horizontal="center" vertical="center"/>
    </xf>
    <xf numFmtId="170" fontId="43" fillId="0" borderId="59" xfId="1" applyNumberFormat="1" applyFont="1" applyBorder="1" applyAlignment="1">
      <alignment horizontal="center" vertical="center"/>
    </xf>
    <xf numFmtId="167" fontId="43" fillId="0" borderId="61" xfId="2" applyNumberFormat="1" applyFont="1" applyBorder="1" applyAlignment="1">
      <alignment horizontal="center" vertical="center"/>
    </xf>
    <xf numFmtId="167" fontId="43" fillId="0" borderId="12" xfId="2" applyNumberFormat="1" applyFont="1" applyBorder="1" applyAlignment="1">
      <alignment horizontal="center" vertical="center"/>
    </xf>
    <xf numFmtId="0" fontId="40" fillId="9" borderId="11" xfId="0" applyFont="1" applyFill="1" applyBorder="1" applyAlignment="1">
      <alignment horizontal="left" vertical="center" wrapText="1"/>
    </xf>
    <xf numFmtId="168" fontId="40" fillId="9" borderId="59" xfId="1" applyNumberFormat="1" applyFont="1" applyFill="1" applyBorder="1" applyAlignment="1">
      <alignment horizontal="center" vertical="center"/>
    </xf>
    <xf numFmtId="168" fontId="40" fillId="9" borderId="1" xfId="1" applyNumberFormat="1" applyFont="1" applyFill="1" applyBorder="1" applyAlignment="1">
      <alignment horizontal="center" vertical="center"/>
    </xf>
    <xf numFmtId="168" fontId="40" fillId="9" borderId="60" xfId="1" applyNumberFormat="1" applyFont="1" applyFill="1" applyBorder="1" applyAlignment="1">
      <alignment horizontal="center" vertical="center"/>
    </xf>
    <xf numFmtId="167" fontId="40" fillId="9" borderId="59" xfId="2" applyNumberFormat="1" applyFont="1" applyFill="1" applyBorder="1" applyAlignment="1">
      <alignment horizontal="center" vertical="center"/>
    </xf>
    <xf numFmtId="170" fontId="40" fillId="9" borderId="59" xfId="1" applyNumberFormat="1" applyFont="1" applyFill="1" applyBorder="1" applyAlignment="1">
      <alignment horizontal="center" vertical="center"/>
    </xf>
    <xf numFmtId="167" fontId="40" fillId="9" borderId="61" xfId="2" applyNumberFormat="1" applyFont="1" applyFill="1" applyBorder="1" applyAlignment="1">
      <alignment horizontal="center" vertical="center"/>
    </xf>
    <xf numFmtId="167" fontId="40" fillId="9" borderId="12" xfId="2" applyNumberFormat="1" applyFont="1" applyFill="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168" fontId="3" fillId="0" borderId="0" xfId="1" applyNumberFormat="1" applyFont="1" applyFill="1" applyBorder="1" applyAlignment="1">
      <alignment horizontal="center" vertical="center"/>
    </xf>
    <xf numFmtId="43" fontId="7" fillId="0" borderId="0" xfId="1" applyFont="1"/>
    <xf numFmtId="171" fontId="7" fillId="0" borderId="0" xfId="0" applyNumberFormat="1" applyFont="1"/>
    <xf numFmtId="0" fontId="45" fillId="0" borderId="0" xfId="8" applyFont="1" applyAlignment="1">
      <alignment vertical="center"/>
    </xf>
    <xf numFmtId="0" fontId="6" fillId="2" borderId="0" xfId="0" applyFont="1" applyFill="1" applyAlignment="1">
      <alignment horizontal="center" vertical="center"/>
    </xf>
    <xf numFmtId="168" fontId="7" fillId="0" borderId="0" xfId="0" applyNumberFormat="1" applyFont="1" applyAlignment="1">
      <alignment horizontal="center" vertical="center"/>
    </xf>
    <xf numFmtId="168" fontId="7" fillId="0" borderId="0" xfId="1" applyNumberFormat="1" applyFont="1" applyAlignment="1">
      <alignment horizontal="center" vertical="center"/>
    </xf>
    <xf numFmtId="168" fontId="6" fillId="2" borderId="0" xfId="0" applyNumberFormat="1" applyFont="1" applyFill="1" applyAlignment="1">
      <alignment horizontal="center" vertical="center"/>
    </xf>
    <xf numFmtId="0" fontId="7" fillId="0" borderId="62" xfId="0" applyFont="1" applyBorder="1"/>
    <xf numFmtId="0" fontId="2" fillId="11" borderId="44" xfId="0" applyFont="1" applyFill="1" applyBorder="1"/>
    <xf numFmtId="172" fontId="6" fillId="14" borderId="14" xfId="7" applyNumberFormat="1" applyFont="1" applyFill="1" applyBorder="1" applyAlignment="1">
      <alignment horizontal="center" vertical="center"/>
    </xf>
    <xf numFmtId="0" fontId="46" fillId="9" borderId="0" xfId="0" applyFont="1" applyFill="1" applyAlignment="1">
      <alignment horizontal="center" vertical="center"/>
    </xf>
    <xf numFmtId="0" fontId="46" fillId="15" borderId="57" xfId="0" applyFont="1" applyFill="1" applyBorder="1" applyAlignment="1">
      <alignment horizontal="center" vertical="center" wrapText="1"/>
    </xf>
    <xf numFmtId="0" fontId="46" fillId="15" borderId="57" xfId="0" applyFont="1" applyFill="1" applyBorder="1" applyAlignment="1">
      <alignment horizontal="center" vertical="center"/>
    </xf>
    <xf numFmtId="0" fontId="6" fillId="16" borderId="0" xfId="0" applyFont="1" applyFill="1"/>
    <xf numFmtId="172" fontId="6" fillId="16" borderId="0" xfId="0" applyNumberFormat="1" applyFont="1" applyFill="1" applyAlignment="1">
      <alignment horizontal="center" vertical="center"/>
    </xf>
    <xf numFmtId="167" fontId="6" fillId="16" borderId="0" xfId="2" applyNumberFormat="1" applyFont="1" applyFill="1" applyAlignment="1">
      <alignment horizontal="center" vertical="center"/>
    </xf>
    <xf numFmtId="172" fontId="7" fillId="0" borderId="0" xfId="0" applyNumberFormat="1" applyFont="1" applyAlignment="1">
      <alignment horizontal="center" vertical="center"/>
    </xf>
    <xf numFmtId="167" fontId="7" fillId="0" borderId="0" xfId="2" applyNumberFormat="1" applyFont="1" applyAlignment="1">
      <alignment horizontal="center" vertical="center"/>
    </xf>
    <xf numFmtId="10" fontId="7" fillId="0" borderId="0" xfId="0" applyNumberFormat="1" applyFont="1"/>
    <xf numFmtId="9" fontId="7" fillId="0" borderId="0" xfId="0" applyNumberFormat="1" applyFont="1"/>
    <xf numFmtId="0" fontId="7" fillId="0" borderId="65" xfId="0" applyFont="1" applyBorder="1" applyAlignment="1">
      <alignment horizontal="left" indent="1"/>
    </xf>
    <xf numFmtId="0" fontId="46" fillId="9" borderId="0" xfId="0" applyFont="1" applyFill="1"/>
    <xf numFmtId="172" fontId="46" fillId="9" borderId="0" xfId="0" applyNumberFormat="1" applyFont="1" applyFill="1" applyAlignment="1">
      <alignment horizontal="center"/>
    </xf>
    <xf numFmtId="167" fontId="46" fillId="9" borderId="0" xfId="2" applyNumberFormat="1" applyFont="1" applyFill="1" applyAlignment="1">
      <alignment horizontal="center"/>
    </xf>
    <xf numFmtId="0" fontId="6" fillId="0" borderId="0" xfId="0" applyFont="1" applyAlignment="1">
      <alignment horizontal="left" vertical="center" indent="1"/>
    </xf>
    <xf numFmtId="167" fontId="7" fillId="16" borderId="0" xfId="2" applyNumberFormat="1" applyFont="1" applyFill="1"/>
    <xf numFmtId="0" fontId="46" fillId="0" borderId="0" xfId="0" applyFont="1"/>
    <xf numFmtId="167" fontId="39" fillId="0" borderId="0" xfId="2" applyNumberFormat="1" applyFont="1" applyFill="1"/>
    <xf numFmtId="172" fontId="6" fillId="11" borderId="14" xfId="7" applyNumberFormat="1" applyFont="1" applyFill="1" applyBorder="1" applyAlignment="1">
      <alignment horizontal="center" vertical="center"/>
    </xf>
    <xf numFmtId="0" fontId="50" fillId="9" borderId="38" xfId="9" applyFont="1" applyFill="1" applyBorder="1" applyAlignment="1">
      <alignment horizontal="center" vertical="center" wrapText="1"/>
    </xf>
    <xf numFmtId="0" fontId="8" fillId="17" borderId="68" xfId="9" applyFont="1" applyFill="1" applyBorder="1" applyAlignment="1">
      <alignment horizontal="left"/>
    </xf>
    <xf numFmtId="168" fontId="8" fillId="17" borderId="69" xfId="9" applyNumberFormat="1" applyFont="1" applyFill="1" applyBorder="1" applyAlignment="1">
      <alignment horizontal="center" vertical="center"/>
    </xf>
    <xf numFmtId="167" fontId="8" fillId="17" borderId="69" xfId="2" applyNumberFormat="1" applyFont="1" applyFill="1" applyBorder="1" applyAlignment="1">
      <alignment horizontal="center" vertical="center"/>
    </xf>
    <xf numFmtId="0" fontId="9" fillId="0" borderId="51" xfId="10" applyFont="1" applyBorder="1" applyAlignment="1">
      <alignment horizontal="left" indent="1"/>
    </xf>
    <xf numFmtId="168" fontId="9" fillId="0" borderId="0" xfId="11" applyNumberFormat="1" applyFont="1" applyBorder="1" applyAlignment="1">
      <alignment horizontal="center"/>
    </xf>
    <xf numFmtId="167" fontId="9" fillId="0" borderId="0" xfId="2" applyNumberFormat="1" applyFont="1" applyBorder="1" applyAlignment="1">
      <alignment horizontal="center"/>
    </xf>
    <xf numFmtId="168" fontId="8" fillId="17" borderId="70" xfId="9" applyNumberFormat="1" applyFont="1" applyFill="1" applyBorder="1" applyAlignment="1">
      <alignment horizontal="center" vertical="center"/>
    </xf>
    <xf numFmtId="167" fontId="8" fillId="17" borderId="70" xfId="2" applyNumberFormat="1" applyFont="1" applyFill="1" applyBorder="1" applyAlignment="1">
      <alignment horizontal="center" vertical="center"/>
    </xf>
    <xf numFmtId="168" fontId="9" fillId="0" borderId="0" xfId="11" applyNumberFormat="1" applyFont="1" applyFill="1" applyBorder="1" applyAlignment="1">
      <alignment horizontal="center" vertical="center"/>
    </xf>
    <xf numFmtId="167" fontId="9" fillId="0" borderId="0" xfId="2" applyNumberFormat="1" applyFont="1" applyFill="1" applyBorder="1" applyAlignment="1">
      <alignment horizontal="center" vertical="center"/>
    </xf>
    <xf numFmtId="0" fontId="52" fillId="0" borderId="51" xfId="10" applyFont="1" applyBorder="1" applyAlignment="1">
      <alignment horizontal="left" indent="2"/>
    </xf>
    <xf numFmtId="0" fontId="8" fillId="17" borderId="56" xfId="9" applyFont="1" applyFill="1" applyBorder="1" applyAlignment="1">
      <alignment horizontal="left"/>
    </xf>
    <xf numFmtId="168" fontId="8" fillId="17" borderId="57" xfId="9" applyNumberFormat="1" applyFont="1" applyFill="1" applyBorder="1" applyAlignment="1">
      <alignment horizontal="center" vertical="center"/>
    </xf>
    <xf numFmtId="167" fontId="8" fillId="17" borderId="57" xfId="2" applyNumberFormat="1" applyFont="1" applyFill="1" applyBorder="1" applyAlignment="1">
      <alignment horizontal="center" vertical="center"/>
    </xf>
    <xf numFmtId="0" fontId="8" fillId="0" borderId="51" xfId="10" applyFont="1" applyBorder="1" applyAlignment="1">
      <alignment horizontal="left"/>
    </xf>
    <xf numFmtId="173" fontId="7" fillId="0" borderId="0" xfId="0" applyNumberFormat="1" applyFont="1"/>
    <xf numFmtId="0" fontId="49" fillId="9" borderId="56" xfId="9" applyFont="1" applyFill="1" applyBorder="1" applyAlignment="1">
      <alignment horizontal="left" vertical="center" wrapText="1"/>
    </xf>
    <xf numFmtId="168" fontId="49" fillId="9" borderId="57" xfId="9" applyNumberFormat="1" applyFont="1" applyFill="1" applyBorder="1" applyAlignment="1">
      <alignment horizontal="center" vertical="center" wrapText="1"/>
    </xf>
    <xf numFmtId="167" fontId="49" fillId="9" borderId="57" xfId="2" applyNumberFormat="1" applyFont="1" applyFill="1" applyBorder="1" applyAlignment="1">
      <alignment horizontal="center" vertical="center" wrapText="1"/>
    </xf>
    <xf numFmtId="171" fontId="7" fillId="0" borderId="0" xfId="1" applyNumberFormat="1" applyFont="1"/>
    <xf numFmtId="167" fontId="7" fillId="0" borderId="0" xfId="0" applyNumberFormat="1" applyFont="1"/>
    <xf numFmtId="168" fontId="49" fillId="9" borderId="63" xfId="9" applyNumberFormat="1" applyFont="1" applyFill="1" applyBorder="1" applyAlignment="1">
      <alignment horizontal="center" vertical="center" wrapText="1"/>
    </xf>
    <xf numFmtId="167" fontId="49" fillId="9" borderId="63" xfId="2" applyNumberFormat="1" applyFont="1" applyFill="1" applyBorder="1" applyAlignment="1">
      <alignment horizontal="center" vertical="center" wrapText="1"/>
    </xf>
    <xf numFmtId="49" fontId="53" fillId="0" borderId="41" xfId="0" applyNumberFormat="1" applyFont="1" applyBorder="1" applyAlignment="1">
      <alignment horizontal="left" vertical="center"/>
    </xf>
    <xf numFmtId="0" fontId="9" fillId="0" borderId="0" xfId="0" applyFont="1"/>
    <xf numFmtId="49" fontId="53" fillId="0" borderId="0" xfId="0" applyNumberFormat="1" applyFont="1" applyAlignment="1">
      <alignment horizontal="left" vertical="center"/>
    </xf>
    <xf numFmtId="0" fontId="9" fillId="0" borderId="0" xfId="0" applyFont="1" applyAlignment="1">
      <alignment vertical="center"/>
    </xf>
    <xf numFmtId="43" fontId="6" fillId="14" borderId="14" xfId="1" applyFont="1" applyFill="1" applyBorder="1" applyAlignment="1">
      <alignment horizontal="center" vertical="center"/>
    </xf>
    <xf numFmtId="0" fontId="2" fillId="11" borderId="0" xfId="0" applyFont="1" applyFill="1"/>
    <xf numFmtId="3" fontId="6" fillId="11" borderId="0" xfId="7" applyNumberFormat="1" applyFont="1" applyFill="1" applyAlignment="1">
      <alignment horizontal="center" vertical="center"/>
    </xf>
    <xf numFmtId="0" fontId="49" fillId="9" borderId="72" xfId="12" applyFont="1" applyFill="1" applyBorder="1" applyAlignment="1">
      <alignment horizontal="center" vertical="center" wrapText="1"/>
    </xf>
    <xf numFmtId="0" fontId="49" fillId="9" borderId="57" xfId="12" applyFont="1" applyFill="1" applyBorder="1" applyAlignment="1">
      <alignment horizontal="center" vertical="center"/>
    </xf>
    <xf numFmtId="0" fontId="49" fillId="9" borderId="55" xfId="12" applyFont="1" applyFill="1" applyBorder="1" applyAlignment="1">
      <alignment horizontal="center" vertical="center"/>
    </xf>
    <xf numFmtId="0" fontId="49" fillId="9" borderId="38" xfId="12" applyFont="1" applyFill="1" applyBorder="1" applyAlignment="1">
      <alignment horizontal="center" vertical="center" wrapText="1"/>
    </xf>
    <xf numFmtId="49" fontId="49" fillId="9" borderId="83" xfId="12" applyNumberFormat="1" applyFont="1" applyFill="1" applyBorder="1" applyAlignment="1">
      <alignment horizontal="center" vertical="center" wrapText="1"/>
    </xf>
    <xf numFmtId="49" fontId="49" fillId="9" borderId="84" xfId="12" applyNumberFormat="1" applyFont="1" applyFill="1" applyBorder="1" applyAlignment="1">
      <alignment horizontal="center" vertical="center" wrapText="1"/>
    </xf>
    <xf numFmtId="49" fontId="49" fillId="9" borderId="57" xfId="12" applyNumberFormat="1" applyFont="1" applyFill="1" applyBorder="1" applyAlignment="1">
      <alignment horizontal="center" vertical="center" wrapText="1"/>
    </xf>
    <xf numFmtId="49" fontId="49" fillId="9" borderId="58" xfId="12" applyNumberFormat="1" applyFont="1" applyFill="1" applyBorder="1" applyAlignment="1">
      <alignment horizontal="center" vertical="center" wrapText="1"/>
    </xf>
    <xf numFmtId="49" fontId="49" fillId="9" borderId="85" xfId="12" applyNumberFormat="1" applyFont="1" applyFill="1" applyBorder="1" applyAlignment="1">
      <alignment horizontal="center" vertical="center" wrapText="1"/>
    </xf>
    <xf numFmtId="0" fontId="7" fillId="0" borderId="58" xfId="0" applyFont="1" applyBorder="1"/>
    <xf numFmtId="0" fontId="8" fillId="17" borderId="57" xfId="12" applyFont="1" applyFill="1" applyBorder="1" applyAlignment="1">
      <alignment horizontal="left"/>
    </xf>
    <xf numFmtId="169" fontId="8" fillId="17" borderId="55" xfId="1" applyNumberFormat="1" applyFont="1" applyFill="1" applyBorder="1" applyAlignment="1">
      <alignment horizontal="center" vertical="center"/>
    </xf>
    <xf numFmtId="167" fontId="8" fillId="17" borderId="38" xfId="2" applyNumberFormat="1" applyFont="1" applyFill="1" applyBorder="1" applyAlignment="1">
      <alignment horizontal="center" vertical="center"/>
    </xf>
    <xf numFmtId="167" fontId="8" fillId="17" borderId="55" xfId="2" applyNumberFormat="1" applyFont="1" applyFill="1" applyBorder="1" applyAlignment="1">
      <alignment horizontal="center" vertical="center"/>
    </xf>
    <xf numFmtId="0" fontId="8" fillId="0" borderId="51" xfId="0" applyFont="1" applyBorder="1" applyAlignment="1">
      <alignment horizontal="left" indent="1"/>
    </xf>
    <xf numFmtId="169" fontId="8" fillId="0" borderId="0" xfId="1" applyNumberFormat="1" applyFont="1" applyBorder="1" applyAlignment="1">
      <alignment horizontal="center"/>
    </xf>
    <xf numFmtId="167" fontId="8" fillId="0" borderId="52" xfId="2" applyNumberFormat="1" applyFont="1" applyBorder="1" applyAlignment="1">
      <alignment horizontal="center"/>
    </xf>
    <xf numFmtId="0" fontId="9" fillId="0" borderId="51" xfId="0" applyFont="1" applyBorder="1" applyAlignment="1">
      <alignment horizontal="left" indent="2"/>
    </xf>
    <xf numFmtId="169" fontId="9" fillId="0" borderId="0" xfId="1" applyNumberFormat="1" applyFont="1" applyFill="1" applyBorder="1" applyAlignment="1">
      <alignment horizontal="center"/>
    </xf>
    <xf numFmtId="167" fontId="9" fillId="0" borderId="52" xfId="2" applyNumberFormat="1" applyFont="1" applyBorder="1" applyAlignment="1">
      <alignment horizontal="center"/>
    </xf>
    <xf numFmtId="0" fontId="9" fillId="0" borderId="86" xfId="0" applyFont="1" applyBorder="1" applyAlignment="1">
      <alignment horizontal="left" indent="2"/>
    </xf>
    <xf numFmtId="169" fontId="9" fillId="0" borderId="87" xfId="1" applyNumberFormat="1" applyFont="1" applyFill="1" applyBorder="1" applyAlignment="1">
      <alignment horizontal="center"/>
    </xf>
    <xf numFmtId="167" fontId="9" fillId="0" borderId="88" xfId="2" applyNumberFormat="1" applyFont="1" applyBorder="1" applyAlignment="1">
      <alignment horizontal="center"/>
    </xf>
    <xf numFmtId="174" fontId="7" fillId="0" borderId="0" xfId="0" applyNumberFormat="1" applyFont="1"/>
    <xf numFmtId="0" fontId="2" fillId="0" borderId="0" xfId="13" applyFont="1" applyAlignment="1">
      <alignment vertical="center" wrapText="1" readingOrder="1"/>
    </xf>
    <xf numFmtId="0" fontId="3" fillId="0" borderId="0" xfId="13" applyFont="1"/>
    <xf numFmtId="0" fontId="3" fillId="0" borderId="0" xfId="13" applyFont="1" applyAlignment="1">
      <alignment vertical="top" wrapText="1" readingOrder="1"/>
    </xf>
    <xf numFmtId="0" fontId="7" fillId="0" borderId="0" xfId="13" applyFont="1"/>
    <xf numFmtId="0" fontId="7" fillId="0" borderId="0" xfId="13" applyFont="1" applyAlignment="1">
      <alignment horizontal="center"/>
    </xf>
    <xf numFmtId="0" fontId="2" fillId="11" borderId="44" xfId="13" applyFont="1" applyFill="1" applyBorder="1"/>
    <xf numFmtId="0" fontId="7" fillId="0" borderId="1" xfId="13" applyFont="1" applyBorder="1" applyAlignment="1">
      <alignment horizontal="center"/>
    </xf>
    <xf numFmtId="0" fontId="2" fillId="11" borderId="0" xfId="13" applyFont="1" applyFill="1"/>
    <xf numFmtId="172" fontId="6" fillId="11" borderId="0" xfId="7" applyNumberFormat="1" applyFont="1" applyFill="1" applyAlignment="1">
      <alignment horizontal="center" vertical="center"/>
    </xf>
    <xf numFmtId="0" fontId="29" fillId="9" borderId="52" xfId="13" applyFont="1" applyFill="1" applyBorder="1" applyAlignment="1">
      <alignment horizontal="center" vertical="center"/>
    </xf>
    <xf numFmtId="0" fontId="29" fillId="15" borderId="57" xfId="13" applyFont="1" applyFill="1" applyBorder="1" applyAlignment="1">
      <alignment horizontal="center" vertical="center" wrapText="1"/>
    </xf>
    <xf numFmtId="0" fontId="29" fillId="15" borderId="58" xfId="13" applyFont="1" applyFill="1" applyBorder="1" applyAlignment="1">
      <alignment horizontal="center" vertical="center"/>
    </xf>
    <xf numFmtId="0" fontId="29" fillId="15" borderId="57" xfId="13" applyFont="1" applyFill="1" applyBorder="1" applyAlignment="1">
      <alignment horizontal="center" vertical="center"/>
    </xf>
    <xf numFmtId="0" fontId="29" fillId="15" borderId="56" xfId="13" applyFont="1" applyFill="1" applyBorder="1" applyAlignment="1">
      <alignment horizontal="center" vertical="center"/>
    </xf>
    <xf numFmtId="0" fontId="47" fillId="11" borderId="70" xfId="13" applyFont="1" applyFill="1" applyBorder="1"/>
    <xf numFmtId="172" fontId="47" fillId="11" borderId="70" xfId="13" applyNumberFormat="1" applyFont="1" applyFill="1" applyBorder="1" applyAlignment="1">
      <alignment horizontal="center" vertical="center"/>
    </xf>
    <xf numFmtId="167" fontId="47" fillId="11" borderId="70" xfId="14" applyNumberFormat="1" applyFont="1" applyFill="1" applyBorder="1" applyAlignment="1">
      <alignment horizontal="center" vertical="center"/>
    </xf>
    <xf numFmtId="167" fontId="7" fillId="0" borderId="0" xfId="14" applyNumberFormat="1" applyFont="1"/>
    <xf numFmtId="0" fontId="48" fillId="0" borderId="90" xfId="13" applyFont="1" applyBorder="1" applyAlignment="1">
      <alignment horizontal="left" indent="1"/>
    </xf>
    <xf numFmtId="172" fontId="48" fillId="0" borderId="91" xfId="13" applyNumberFormat="1" applyFont="1" applyBorder="1" applyAlignment="1">
      <alignment horizontal="center" vertical="center"/>
    </xf>
    <xf numFmtId="167" fontId="48" fillId="0" borderId="91" xfId="14" applyNumberFormat="1" applyFont="1" applyBorder="1" applyAlignment="1">
      <alignment horizontal="center" vertical="center"/>
    </xf>
    <xf numFmtId="0" fontId="48" fillId="0" borderId="92" xfId="13" applyFont="1" applyBorder="1" applyAlignment="1">
      <alignment horizontal="left" indent="1"/>
    </xf>
    <xf numFmtId="172" fontId="48" fillId="0" borderId="0" xfId="13" applyNumberFormat="1" applyFont="1" applyAlignment="1">
      <alignment horizontal="center" vertical="center"/>
    </xf>
    <xf numFmtId="167" fontId="48" fillId="0" borderId="0" xfId="14" applyNumberFormat="1" applyFont="1" applyAlignment="1">
      <alignment horizontal="center" vertical="center"/>
    </xf>
    <xf numFmtId="167" fontId="48" fillId="0" borderId="0" xfId="14" applyNumberFormat="1" applyFont="1" applyBorder="1" applyAlignment="1">
      <alignment horizontal="center" vertical="center"/>
    </xf>
    <xf numFmtId="0" fontId="48" fillId="0" borderId="0" xfId="13" applyFont="1" applyAlignment="1">
      <alignment horizontal="left" indent="1"/>
    </xf>
    <xf numFmtId="0" fontId="48" fillId="0" borderId="93" xfId="13" applyFont="1" applyBorder="1" applyAlignment="1">
      <alignment horizontal="left" indent="1"/>
    </xf>
    <xf numFmtId="172" fontId="48" fillId="0" borderId="93" xfId="13" applyNumberFormat="1" applyFont="1" applyBorder="1" applyAlignment="1">
      <alignment horizontal="center" vertical="center"/>
    </xf>
    <xf numFmtId="167" fontId="48" fillId="0" borderId="93" xfId="14" applyNumberFormat="1" applyFont="1" applyBorder="1" applyAlignment="1">
      <alignment horizontal="center" vertical="center"/>
    </xf>
    <xf numFmtId="175" fontId="7" fillId="0" borderId="0" xfId="13" applyNumberFormat="1" applyFont="1"/>
    <xf numFmtId="0" fontId="48" fillId="0" borderId="93" xfId="13" applyFont="1" applyBorder="1" applyAlignment="1">
      <alignment horizontal="left" wrapText="1" indent="1"/>
    </xf>
    <xf numFmtId="172" fontId="48" fillId="0" borderId="94" xfId="13" applyNumberFormat="1" applyFont="1" applyBorder="1" applyAlignment="1">
      <alignment horizontal="center" vertical="center"/>
    </xf>
    <xf numFmtId="167" fontId="48" fillId="0" borderId="94" xfId="14" applyNumberFormat="1" applyFont="1" applyBorder="1" applyAlignment="1">
      <alignment horizontal="center" vertical="center"/>
    </xf>
    <xf numFmtId="0" fontId="48" fillId="0" borderId="0" xfId="13" applyFont="1" applyAlignment="1">
      <alignment horizontal="left" wrapText="1" indent="1"/>
    </xf>
    <xf numFmtId="43" fontId="7" fillId="0" borderId="0" xfId="11" applyFont="1"/>
    <xf numFmtId="43" fontId="7" fillId="0" borderId="0" xfId="13" applyNumberFormat="1" applyFont="1"/>
    <xf numFmtId="0" fontId="48" fillId="0" borderId="92" xfId="13" applyFont="1" applyBorder="1" applyAlignment="1">
      <alignment horizontal="left" wrapText="1" indent="1"/>
    </xf>
    <xf numFmtId="0" fontId="48" fillId="0" borderId="94" xfId="13" applyFont="1" applyBorder="1" applyAlignment="1">
      <alignment horizontal="left" wrapText="1" indent="1"/>
    </xf>
    <xf numFmtId="0" fontId="48" fillId="0" borderId="91" xfId="13" applyFont="1" applyBorder="1" applyAlignment="1">
      <alignment horizontal="left" wrapText="1" indent="1"/>
    </xf>
    <xf numFmtId="0" fontId="48" fillId="0" borderId="94" xfId="13" applyFont="1" applyBorder="1" applyAlignment="1">
      <alignment horizontal="left" indent="1"/>
    </xf>
    <xf numFmtId="168" fontId="48" fillId="0" borderId="91" xfId="13" applyNumberFormat="1" applyFont="1" applyBorder="1" applyAlignment="1">
      <alignment horizontal="center" vertical="center"/>
    </xf>
    <xf numFmtId="168" fontId="48" fillId="0" borderId="94" xfId="13" applyNumberFormat="1" applyFont="1" applyBorder="1" applyAlignment="1">
      <alignment horizontal="center" vertical="center"/>
    </xf>
    <xf numFmtId="0" fontId="29" fillId="9" borderId="61" xfId="13" applyFont="1" applyFill="1" applyBorder="1" applyAlignment="1">
      <alignment horizontal="left"/>
    </xf>
    <xf numFmtId="172" fontId="29" fillId="9" borderId="59" xfId="13" applyNumberFormat="1" applyFont="1" applyFill="1" applyBorder="1" applyAlignment="1">
      <alignment horizontal="center" vertical="center"/>
    </xf>
    <xf numFmtId="167" fontId="29" fillId="9" borderId="59" xfId="14" applyNumberFormat="1" applyFont="1" applyFill="1" applyBorder="1" applyAlignment="1">
      <alignment horizontal="center" vertical="center"/>
    </xf>
    <xf numFmtId="167" fontId="29" fillId="9" borderId="60" xfId="14" applyNumberFormat="1" applyFont="1" applyFill="1" applyBorder="1" applyAlignment="1">
      <alignment horizontal="center" vertical="center"/>
    </xf>
    <xf numFmtId="0" fontId="46" fillId="0" borderId="0" xfId="13" applyFont="1" applyAlignment="1">
      <alignment horizontal="left"/>
    </xf>
    <xf numFmtId="172" fontId="46" fillId="0" borderId="0" xfId="13" applyNumberFormat="1" applyFont="1" applyAlignment="1">
      <alignment horizontal="center" vertical="center"/>
    </xf>
    <xf numFmtId="167" fontId="46" fillId="0" borderId="0" xfId="14" applyNumberFormat="1" applyFont="1" applyFill="1" applyBorder="1" applyAlignment="1">
      <alignment horizontal="center" vertical="center"/>
    </xf>
    <xf numFmtId="0" fontId="6" fillId="0" borderId="0" xfId="13" applyFont="1" applyAlignment="1">
      <alignment vertical="center"/>
    </xf>
    <xf numFmtId="0" fontId="7" fillId="0" borderId="0" xfId="13" applyFont="1" applyAlignment="1">
      <alignment vertical="center"/>
    </xf>
    <xf numFmtId="172" fontId="7" fillId="0" borderId="0" xfId="13" applyNumberFormat="1" applyFont="1" applyAlignment="1">
      <alignment horizontal="center" vertical="center"/>
    </xf>
    <xf numFmtId="172" fontId="6" fillId="0" borderId="0" xfId="13" applyNumberFormat="1" applyFont="1" applyAlignment="1">
      <alignment horizontal="center" vertical="center"/>
    </xf>
    <xf numFmtId="164" fontId="7" fillId="0" borderId="0" xfId="15" applyFont="1"/>
    <xf numFmtId="164" fontId="7" fillId="0" borderId="0" xfId="13" applyNumberFormat="1" applyFont="1"/>
    <xf numFmtId="0" fontId="36" fillId="0" borderId="0" xfId="0" applyFont="1" applyAlignment="1">
      <alignment vertical="center"/>
    </xf>
    <xf numFmtId="0" fontId="6" fillId="0" borderId="0" xfId="0" applyFont="1" applyAlignment="1">
      <alignment horizontal="left" vertical="center" wrapText="1"/>
    </xf>
    <xf numFmtId="172" fontId="6" fillId="0" borderId="0" xfId="0" applyNumberFormat="1" applyFont="1" applyAlignment="1">
      <alignment horizontal="center" vertical="center"/>
    </xf>
    <xf numFmtId="0" fontId="6" fillId="11" borderId="0" xfId="0" applyFont="1" applyFill="1" applyAlignment="1">
      <alignment horizontal="left" vertical="center" wrapText="1"/>
    </xf>
    <xf numFmtId="172" fontId="6" fillId="11" borderId="0" xfId="0" applyNumberFormat="1" applyFont="1" applyFill="1" applyAlignment="1">
      <alignment horizontal="center" vertical="center"/>
    </xf>
    <xf numFmtId="167" fontId="6" fillId="11" borderId="0" xfId="2" applyNumberFormat="1" applyFont="1" applyFill="1" applyAlignment="1">
      <alignment horizontal="center" vertical="center"/>
    </xf>
    <xf numFmtId="0" fontId="6" fillId="0" borderId="95" xfId="0" applyFont="1" applyBorder="1" applyAlignment="1">
      <alignment horizontal="left" vertical="center" wrapText="1" indent="1"/>
    </xf>
    <xf numFmtId="167" fontId="6" fillId="0" borderId="0" xfId="2" applyNumberFormat="1" applyFont="1" applyAlignment="1">
      <alignment horizontal="center" vertical="center"/>
    </xf>
    <xf numFmtId="0" fontId="7" fillId="0" borderId="95" xfId="0" applyFont="1" applyBorder="1" applyAlignment="1">
      <alignment horizontal="left" vertical="center" wrapText="1" indent="2"/>
    </xf>
    <xf numFmtId="0" fontId="7" fillId="0" borderId="95" xfId="16" applyFont="1" applyBorder="1" applyAlignment="1">
      <alignment horizontal="left" vertical="center" wrapText="1" indent="2"/>
    </xf>
    <xf numFmtId="0" fontId="6" fillId="11" borderId="95" xfId="0" applyFont="1" applyFill="1" applyBorder="1" applyAlignment="1">
      <alignment horizontal="left" vertical="center" wrapText="1"/>
    </xf>
    <xf numFmtId="0" fontId="6" fillId="0" borderId="95" xfId="0" applyFont="1" applyBorder="1" applyAlignment="1">
      <alignment horizontal="left" vertical="center" indent="1"/>
    </xf>
    <xf numFmtId="0" fontId="46" fillId="9" borderId="57" xfId="0" applyFont="1" applyFill="1" applyBorder="1" applyAlignment="1">
      <alignment horizontal="left" vertical="center"/>
    </xf>
    <xf numFmtId="172" fontId="46" fillId="9" borderId="57" xfId="0" applyNumberFormat="1" applyFont="1" applyFill="1" applyBorder="1" applyAlignment="1">
      <alignment horizontal="center" vertical="center"/>
    </xf>
    <xf numFmtId="167" fontId="46" fillId="9" borderId="57" xfId="2" applyNumberFormat="1" applyFont="1" applyFill="1" applyBorder="1" applyAlignment="1">
      <alignment horizontal="center" vertical="center"/>
    </xf>
    <xf numFmtId="49" fontId="7" fillId="7" borderId="0" xfId="0" applyNumberFormat="1" applyFont="1" applyFill="1" applyAlignment="1">
      <alignment horizontal="center"/>
    </xf>
    <xf numFmtId="0" fontId="2" fillId="0" borderId="17" xfId="17" applyFont="1" applyBorder="1"/>
    <xf numFmtId="169" fontId="6" fillId="0" borderId="96" xfId="1" applyNumberFormat="1" applyFont="1" applyFill="1" applyBorder="1" applyAlignment="1">
      <alignment horizontal="center" vertical="center"/>
    </xf>
    <xf numFmtId="165" fontId="6" fillId="0" borderId="96" xfId="2" applyNumberFormat="1" applyFont="1" applyFill="1" applyBorder="1" applyAlignment="1">
      <alignment horizontal="center" vertical="center"/>
    </xf>
    <xf numFmtId="169" fontId="6" fillId="0" borderId="97" xfId="1" applyNumberFormat="1" applyFont="1" applyFill="1" applyBorder="1" applyAlignment="1">
      <alignment horizontal="right" vertical="center"/>
    </xf>
    <xf numFmtId="0" fontId="3" fillId="0" borderId="6" xfId="17" applyFont="1" applyBorder="1"/>
    <xf numFmtId="169" fontId="7" fillId="0" borderId="0" xfId="1" applyNumberFormat="1" applyFont="1" applyFill="1" applyBorder="1" applyAlignment="1">
      <alignment horizontal="center" vertical="center"/>
    </xf>
    <xf numFmtId="165" fontId="7" fillId="0" borderId="0" xfId="2" applyNumberFormat="1" applyFont="1" applyFill="1" applyBorder="1" applyAlignment="1">
      <alignment horizontal="center" vertical="center"/>
    </xf>
    <xf numFmtId="169" fontId="7" fillId="0" borderId="7" xfId="1" applyNumberFormat="1" applyFont="1" applyFill="1" applyBorder="1" applyAlignment="1">
      <alignment horizontal="right" vertical="center"/>
    </xf>
    <xf numFmtId="0" fontId="56" fillId="0" borderId="6" xfId="17" applyFont="1" applyBorder="1" applyAlignment="1">
      <alignment horizontal="left" vertical="top" wrapText="1" indent="2"/>
    </xf>
    <xf numFmtId="10" fontId="7" fillId="0" borderId="0" xfId="2" applyNumberFormat="1" applyFont="1"/>
    <xf numFmtId="169" fontId="7" fillId="0" borderId="97" xfId="1" applyNumberFormat="1" applyFont="1" applyFill="1" applyBorder="1" applyAlignment="1">
      <alignment horizontal="right" vertical="center"/>
    </xf>
    <xf numFmtId="0" fontId="2" fillId="0" borderId="98" xfId="17" applyFont="1" applyBorder="1"/>
    <xf numFmtId="169" fontId="6" fillId="0" borderId="99" xfId="1" applyNumberFormat="1" applyFont="1" applyFill="1" applyBorder="1" applyAlignment="1">
      <alignment horizontal="center" vertical="center"/>
    </xf>
    <xf numFmtId="165" fontId="6" fillId="0" borderId="99" xfId="2" applyNumberFormat="1" applyFont="1" applyFill="1" applyBorder="1" applyAlignment="1">
      <alignment horizontal="center" vertical="center"/>
    </xf>
    <xf numFmtId="169" fontId="6" fillId="0" borderId="100" xfId="1" applyNumberFormat="1" applyFont="1" applyFill="1" applyBorder="1" applyAlignment="1">
      <alignment horizontal="right" vertical="center"/>
    </xf>
    <xf numFmtId="0" fontId="3" fillId="0" borderId="6" xfId="17" applyFont="1" applyBorder="1" applyAlignment="1">
      <alignment horizontal="left" indent="1"/>
    </xf>
    <xf numFmtId="0" fontId="3" fillId="0" borderId="6" xfId="17" applyFont="1" applyBorder="1" applyAlignment="1">
      <alignment horizontal="left"/>
    </xf>
    <xf numFmtId="0" fontId="7" fillId="0" borderId="6" xfId="7" applyFont="1" applyBorder="1" applyAlignment="1">
      <alignment horizontal="left" indent="1"/>
    </xf>
    <xf numFmtId="0" fontId="7" fillId="0" borderId="6" xfId="7" applyFont="1" applyBorder="1" applyAlignment="1">
      <alignment horizontal="left" indent="2"/>
    </xf>
    <xf numFmtId="169" fontId="7" fillId="0" borderId="101" xfId="1" applyNumberFormat="1" applyFont="1" applyFill="1" applyBorder="1" applyAlignment="1">
      <alignment horizontal="center" vertical="center"/>
    </xf>
    <xf numFmtId="165" fontId="7" fillId="0" borderId="101" xfId="2" applyNumberFormat="1" applyFont="1" applyFill="1" applyBorder="1" applyAlignment="1">
      <alignment horizontal="center" vertical="center"/>
    </xf>
    <xf numFmtId="169" fontId="7" fillId="0" borderId="102" xfId="1" applyNumberFormat="1" applyFont="1" applyFill="1" applyBorder="1" applyAlignment="1">
      <alignment horizontal="right" vertical="center"/>
    </xf>
    <xf numFmtId="0" fontId="2" fillId="0" borderId="103" xfId="17" applyFont="1" applyBorder="1" applyAlignment="1">
      <alignment wrapText="1"/>
    </xf>
    <xf numFmtId="169" fontId="6" fillId="0" borderId="1" xfId="1" applyNumberFormat="1" applyFont="1" applyFill="1" applyBorder="1" applyAlignment="1">
      <alignment horizontal="center"/>
    </xf>
    <xf numFmtId="165" fontId="6" fillId="0" borderId="1" xfId="2" applyNumberFormat="1" applyFont="1" applyFill="1" applyBorder="1" applyAlignment="1">
      <alignment horizontal="center"/>
    </xf>
    <xf numFmtId="169" fontId="6" fillId="0" borderId="104" xfId="1" applyNumberFormat="1" applyFont="1" applyFill="1" applyBorder="1" applyAlignment="1">
      <alignment horizontal="right" vertical="center"/>
    </xf>
    <xf numFmtId="0" fontId="38" fillId="0" borderId="0" xfId="0" applyFont="1" applyAlignment="1">
      <alignment horizontal="left"/>
    </xf>
    <xf numFmtId="49" fontId="7" fillId="0" borderId="0" xfId="0" applyNumberFormat="1" applyFont="1" applyAlignment="1">
      <alignment horizontal="center"/>
    </xf>
    <xf numFmtId="0" fontId="40" fillId="9" borderId="0" xfId="0" applyFont="1" applyFill="1" applyAlignment="1">
      <alignment horizontal="center" vertical="center"/>
    </xf>
    <xf numFmtId="0" fontId="37" fillId="0" borderId="105" xfId="0" applyFont="1" applyBorder="1"/>
    <xf numFmtId="168" fontId="37" fillId="0" borderId="105" xfId="1" applyNumberFormat="1" applyFont="1" applyBorder="1" applyAlignment="1">
      <alignment horizontal="right"/>
    </xf>
    <xf numFmtId="167" fontId="37" fillId="0" borderId="105" xfId="2" applyNumberFormat="1" applyFont="1" applyBorder="1" applyAlignment="1">
      <alignment horizontal="center"/>
    </xf>
    <xf numFmtId="0" fontId="38" fillId="0" borderId="0" xfId="0" applyFont="1" applyAlignment="1">
      <alignment horizontal="left" indent="1"/>
    </xf>
    <xf numFmtId="168" fontId="38" fillId="0" borderId="0" xfId="1" applyNumberFormat="1" applyFont="1" applyAlignment="1">
      <alignment horizontal="right"/>
    </xf>
    <xf numFmtId="167" fontId="38" fillId="0" borderId="0" xfId="2" applyNumberFormat="1" applyFont="1" applyAlignment="1">
      <alignment horizontal="center"/>
    </xf>
    <xf numFmtId="0" fontId="38" fillId="0" borderId="0" xfId="0" applyFont="1" applyAlignment="1">
      <alignment horizontal="left" indent="2"/>
    </xf>
    <xf numFmtId="176" fontId="7" fillId="0" borderId="0" xfId="2" applyNumberFormat="1" applyFont="1"/>
    <xf numFmtId="167" fontId="37" fillId="0" borderId="0" xfId="2" applyNumberFormat="1" applyFont="1" applyBorder="1" applyAlignment="1">
      <alignment horizontal="center"/>
    </xf>
    <xf numFmtId="167" fontId="38" fillId="0" borderId="106" xfId="2" applyNumberFormat="1" applyFont="1" applyBorder="1" applyAlignment="1">
      <alignment horizontal="center"/>
    </xf>
    <xf numFmtId="0" fontId="38" fillId="0" borderId="0" xfId="0" applyFont="1" applyAlignment="1">
      <alignment horizontal="left" wrapText="1" indent="1"/>
    </xf>
    <xf numFmtId="0" fontId="40" fillId="9" borderId="0" xfId="0" applyFont="1" applyFill="1" applyAlignment="1">
      <alignment horizontal="center"/>
    </xf>
    <xf numFmtId="168" fontId="40" fillId="9" borderId="0" xfId="1" applyNumberFormat="1" applyFont="1" applyFill="1" applyAlignment="1">
      <alignment horizontal="center"/>
    </xf>
    <xf numFmtId="167" fontId="40" fillId="9" borderId="0" xfId="2" applyNumberFormat="1" applyFont="1" applyFill="1" applyAlignment="1">
      <alignment horizontal="center"/>
    </xf>
    <xf numFmtId="43" fontId="7" fillId="0" borderId="0" xfId="0" applyNumberFormat="1" applyFont="1"/>
    <xf numFmtId="4" fontId="0" fillId="0" borderId="0" xfId="0" applyNumberFormat="1"/>
    <xf numFmtId="0" fontId="38" fillId="0" borderId="6" xfId="0" applyFont="1" applyBorder="1"/>
    <xf numFmtId="167" fontId="43" fillId="0" borderId="0" xfId="18" applyNumberFormat="1" applyFont="1" applyAlignment="1" applyProtection="1">
      <alignment horizontal="center"/>
    </xf>
    <xf numFmtId="167" fontId="43" fillId="0" borderId="7" xfId="18" applyNumberFormat="1" applyFont="1" applyBorder="1" applyAlignment="1" applyProtection="1">
      <alignment horizontal="center"/>
    </xf>
    <xf numFmtId="0" fontId="38" fillId="0" borderId="6" xfId="0" applyFont="1" applyBorder="1" applyAlignment="1">
      <alignment horizontal="left" indent="1"/>
    </xf>
    <xf numFmtId="0" fontId="60" fillId="0" borderId="6" xfId="0" applyFont="1" applyBorder="1" applyAlignment="1">
      <alignment horizontal="left" indent="2"/>
    </xf>
    <xf numFmtId="0" fontId="60" fillId="0" borderId="11" xfId="0" applyFont="1" applyBorder="1" applyAlignment="1">
      <alignment horizontal="left" indent="2"/>
    </xf>
    <xf numFmtId="167" fontId="43" fillId="0" borderId="1" xfId="18" applyNumberFormat="1" applyFont="1" applyBorder="1" applyAlignment="1" applyProtection="1">
      <alignment horizontal="center"/>
    </xf>
    <xf numFmtId="167" fontId="43" fillId="0" borderId="12" xfId="18" applyNumberFormat="1" applyFont="1" applyBorder="1" applyAlignment="1" applyProtection="1">
      <alignment horizontal="center"/>
    </xf>
    <xf numFmtId="49" fontId="61" fillId="0" borderId="0" xfId="0" applyNumberFormat="1" applyFont="1" applyAlignment="1">
      <alignment horizontal="left"/>
    </xf>
    <xf numFmtId="49" fontId="53" fillId="0" borderId="0" xfId="0" applyNumberFormat="1" applyFont="1" applyAlignment="1">
      <alignment horizontal="left"/>
    </xf>
    <xf numFmtId="0" fontId="0" fillId="0" borderId="52" xfId="0" applyBorder="1"/>
    <xf numFmtId="0" fontId="0" fillId="0" borderId="51" xfId="0" applyBorder="1"/>
    <xf numFmtId="0" fontId="0" fillId="0" borderId="55" xfId="0" applyBorder="1"/>
    <xf numFmtId="0" fontId="63" fillId="15" borderId="57" xfId="0" applyFont="1" applyFill="1" applyBorder="1" applyAlignment="1">
      <alignment horizontal="center" vertical="center"/>
    </xf>
    <xf numFmtId="0" fontId="63" fillId="15" borderId="58" xfId="0" applyFont="1" applyFill="1" applyBorder="1" applyAlignment="1">
      <alignment horizontal="center" vertical="center"/>
    </xf>
    <xf numFmtId="0" fontId="6" fillId="19" borderId="109" xfId="0" applyFont="1" applyFill="1" applyBorder="1" applyAlignment="1">
      <alignment horizontal="left"/>
    </xf>
    <xf numFmtId="169" fontId="6" fillId="19" borderId="110" xfId="1" applyNumberFormat="1" applyFont="1" applyFill="1" applyBorder="1" applyAlignment="1">
      <alignment vertical="center"/>
    </xf>
    <xf numFmtId="169" fontId="6" fillId="19" borderId="109" xfId="1" applyNumberFormat="1" applyFont="1" applyFill="1" applyBorder="1" applyAlignment="1">
      <alignment vertical="center"/>
    </xf>
    <xf numFmtId="167" fontId="6" fillId="19" borderId="109" xfId="2" applyNumberFormat="1" applyFont="1" applyFill="1" applyBorder="1" applyAlignment="1">
      <alignment horizontal="center" vertical="center"/>
    </xf>
    <xf numFmtId="167" fontId="0" fillId="0" borderId="0" xfId="2" applyNumberFormat="1" applyFont="1"/>
    <xf numFmtId="169" fontId="0" fillId="0" borderId="0" xfId="0" applyNumberFormat="1"/>
    <xf numFmtId="166" fontId="7" fillId="0" borderId="0" xfId="0" applyNumberFormat="1" applyFont="1" applyAlignment="1">
      <alignment vertical="center"/>
    </xf>
    <xf numFmtId="167" fontId="7" fillId="0" borderId="52" xfId="2" applyNumberFormat="1" applyFont="1" applyBorder="1" applyAlignment="1">
      <alignment horizontal="center" vertical="center"/>
    </xf>
    <xf numFmtId="166" fontId="7" fillId="0" borderId="0" xfId="0" applyNumberFormat="1" applyFont="1"/>
    <xf numFmtId="0" fontId="6" fillId="19" borderId="111" xfId="0" applyFont="1" applyFill="1" applyBorder="1" applyAlignment="1">
      <alignment horizontal="left"/>
    </xf>
    <xf numFmtId="169" fontId="6" fillId="19" borderId="112" xfId="1" applyNumberFormat="1" applyFont="1" applyFill="1" applyBorder="1" applyAlignment="1">
      <alignment vertical="center"/>
    </xf>
    <xf numFmtId="169" fontId="6" fillId="19" borderId="111" xfId="1" applyNumberFormat="1" applyFont="1" applyFill="1" applyBorder="1" applyAlignment="1">
      <alignment vertical="center"/>
    </xf>
    <xf numFmtId="167" fontId="6" fillId="19" borderId="112" xfId="2" applyNumberFormat="1" applyFont="1" applyFill="1" applyBorder="1" applyAlignment="1">
      <alignment horizontal="center" vertical="center"/>
    </xf>
    <xf numFmtId="167" fontId="6" fillId="19" borderId="111" xfId="2" applyNumberFormat="1" applyFont="1" applyFill="1" applyBorder="1" applyAlignment="1">
      <alignment horizontal="center" vertical="center"/>
    </xf>
    <xf numFmtId="0" fontId="6" fillId="19" borderId="1" xfId="0" applyFont="1" applyFill="1" applyBorder="1" applyAlignment="1">
      <alignment horizontal="left"/>
    </xf>
    <xf numFmtId="166" fontId="6" fillId="19" borderId="35" xfId="2" applyNumberFormat="1" applyFont="1" applyFill="1" applyBorder="1" applyAlignment="1">
      <alignment horizontal="center" vertical="center"/>
    </xf>
    <xf numFmtId="167" fontId="6" fillId="19" borderId="35" xfId="2" applyNumberFormat="1" applyFont="1" applyFill="1" applyBorder="1" applyAlignment="1">
      <alignment horizontal="center" vertical="center"/>
    </xf>
    <xf numFmtId="167" fontId="6" fillId="19" borderId="52" xfId="2" applyNumberFormat="1" applyFont="1" applyFill="1" applyBorder="1" applyAlignment="1">
      <alignment horizontal="center" vertical="center"/>
    </xf>
    <xf numFmtId="0" fontId="6" fillId="19" borderId="13" xfId="0" applyFont="1" applyFill="1" applyBorder="1" applyAlignment="1">
      <alignment horizontal="left"/>
    </xf>
    <xf numFmtId="166" fontId="6" fillId="19" borderId="113" xfId="2" applyNumberFormat="1" applyFont="1" applyFill="1" applyBorder="1" applyAlignment="1">
      <alignment horizontal="center" vertical="center"/>
    </xf>
    <xf numFmtId="0" fontId="64" fillId="0" borderId="0" xfId="0" applyFont="1" applyAlignment="1">
      <alignment vertical="center"/>
    </xf>
    <xf numFmtId="0" fontId="0" fillId="7" borderId="0" xfId="0" applyFill="1"/>
    <xf numFmtId="0" fontId="6" fillId="19" borderId="52" xfId="0" applyFont="1" applyFill="1" applyBorder="1" applyAlignment="1">
      <alignment horizontal="left"/>
    </xf>
    <xf numFmtId="169" fontId="6" fillId="19" borderId="35" xfId="1" applyNumberFormat="1" applyFont="1" applyFill="1" applyBorder="1" applyAlignment="1">
      <alignment vertical="center"/>
    </xf>
    <xf numFmtId="169" fontId="6" fillId="19" borderId="52" xfId="1" applyNumberFormat="1" applyFont="1" applyFill="1" applyBorder="1" applyAlignment="1">
      <alignment vertical="center"/>
    </xf>
    <xf numFmtId="166" fontId="7" fillId="0" borderId="52" xfId="0" applyNumberFormat="1" applyFont="1" applyBorder="1" applyAlignment="1">
      <alignment vertical="center"/>
    </xf>
    <xf numFmtId="0" fontId="0" fillId="0" borderId="62" xfId="0" applyBorder="1"/>
    <xf numFmtId="0" fontId="63" fillId="15" borderId="122" xfId="0" applyFont="1" applyFill="1" applyBorder="1" applyAlignment="1">
      <alignment horizontal="center" vertical="center"/>
    </xf>
    <xf numFmtId="0" fontId="63" fillId="15" borderId="96" xfId="0" applyFont="1" applyFill="1" applyBorder="1" applyAlignment="1">
      <alignment horizontal="center" vertical="center"/>
    </xf>
    <xf numFmtId="0" fontId="63" fillId="15" borderId="123" xfId="0" applyFont="1" applyFill="1" applyBorder="1" applyAlignment="1">
      <alignment horizontal="center" vertical="center"/>
    </xf>
    <xf numFmtId="0" fontId="6" fillId="19" borderId="124" xfId="0" applyFont="1" applyFill="1" applyBorder="1" applyAlignment="1">
      <alignment horizontal="left"/>
    </xf>
    <xf numFmtId="167" fontId="6" fillId="19" borderId="113" xfId="2" applyNumberFormat="1" applyFont="1" applyFill="1" applyBorder="1" applyAlignment="1">
      <alignment horizontal="center" vertical="center"/>
    </xf>
    <xf numFmtId="167" fontId="6" fillId="19" borderId="124" xfId="2" applyNumberFormat="1" applyFont="1" applyFill="1" applyBorder="1" applyAlignment="1">
      <alignment horizontal="center"/>
    </xf>
    <xf numFmtId="167" fontId="7" fillId="0" borderId="0" xfId="2" applyNumberFormat="1" applyFont="1" applyBorder="1" applyAlignment="1">
      <alignment horizontal="center" vertical="center"/>
    </xf>
    <xf numFmtId="0" fontId="8" fillId="0" borderId="52" xfId="0" applyFont="1" applyBorder="1" applyAlignment="1">
      <alignment vertical="center"/>
    </xf>
    <xf numFmtId="178" fontId="7" fillId="0" borderId="0" xfId="0" applyNumberFormat="1" applyFont="1"/>
    <xf numFmtId="0" fontId="46" fillId="9" borderId="126" xfId="0" applyFont="1" applyFill="1" applyBorder="1" applyAlignment="1">
      <alignment horizontal="center" vertical="center"/>
    </xf>
    <xf numFmtId="172" fontId="6" fillId="20" borderId="0" xfId="0" applyNumberFormat="1" applyFont="1" applyFill="1"/>
    <xf numFmtId="168" fontId="6" fillId="20" borderId="0" xfId="0" applyNumberFormat="1" applyFont="1" applyFill="1"/>
    <xf numFmtId="0" fontId="6" fillId="0" borderId="0" xfId="0" applyFont="1" applyAlignment="1">
      <alignment horizontal="left" indent="1"/>
    </xf>
    <xf numFmtId="168" fontId="6" fillId="0" borderId="0" xfId="0" applyNumberFormat="1" applyFont="1"/>
    <xf numFmtId="0" fontId="6" fillId="21" borderId="0" xfId="0" applyFont="1" applyFill="1" applyAlignment="1">
      <alignment horizontal="left" indent="1"/>
    </xf>
    <xf numFmtId="168" fontId="6" fillId="21" borderId="0" xfId="0" applyNumberFormat="1" applyFont="1" applyFill="1"/>
    <xf numFmtId="0" fontId="6" fillId="0" borderId="0" xfId="0" applyFont="1" applyAlignment="1">
      <alignment horizontal="left" indent="2"/>
    </xf>
    <xf numFmtId="0" fontId="7" fillId="0" borderId="0" xfId="0" applyFont="1" applyAlignment="1">
      <alignment horizontal="left" indent="3"/>
    </xf>
    <xf numFmtId="168" fontId="7" fillId="0" borderId="0" xfId="0" applyNumberFormat="1" applyFont="1"/>
    <xf numFmtId="0" fontId="6" fillId="0" borderId="127" xfId="0" applyFont="1" applyBorder="1" applyAlignment="1">
      <alignment horizontal="left"/>
    </xf>
    <xf numFmtId="168" fontId="6" fillId="0" borderId="127" xfId="0" applyNumberFormat="1" applyFont="1" applyBorder="1"/>
    <xf numFmtId="0" fontId="6" fillId="0" borderId="0" xfId="0" applyFont="1" applyAlignment="1">
      <alignment horizontal="left" vertical="center"/>
    </xf>
    <xf numFmtId="0" fontId="1" fillId="0" borderId="0" xfId="19"/>
    <xf numFmtId="0" fontId="46" fillId="9" borderId="51" xfId="19" applyFont="1" applyFill="1" applyBorder="1" applyAlignment="1">
      <alignment horizontal="center" vertical="center" wrapText="1"/>
    </xf>
    <xf numFmtId="0" fontId="46" fillId="9" borderId="0" xfId="19" applyFont="1" applyFill="1" applyAlignment="1">
      <alignment horizontal="center" vertical="center" wrapText="1"/>
    </xf>
    <xf numFmtId="0" fontId="46" fillId="9" borderId="126" xfId="19" applyFont="1" applyFill="1" applyBorder="1" applyAlignment="1">
      <alignment horizontal="center" vertical="center"/>
    </xf>
    <xf numFmtId="0" fontId="46" fillId="9" borderId="38" xfId="19" applyFont="1" applyFill="1" applyBorder="1" applyAlignment="1">
      <alignment horizontal="center" vertical="center"/>
    </xf>
    <xf numFmtId="0" fontId="46" fillId="9" borderId="38" xfId="19" applyFont="1" applyFill="1" applyBorder="1" applyAlignment="1">
      <alignment horizontal="center" vertical="center" wrapText="1"/>
    </xf>
    <xf numFmtId="0" fontId="6" fillId="20" borderId="0" xfId="19" applyFont="1" applyFill="1" applyAlignment="1">
      <alignment horizontal="left"/>
    </xf>
    <xf numFmtId="172" fontId="6" fillId="20" borderId="0" xfId="19" applyNumberFormat="1" applyFont="1" applyFill="1" applyAlignment="1">
      <alignment horizontal="right"/>
    </xf>
    <xf numFmtId="167" fontId="6" fillId="20" borderId="0" xfId="20" applyNumberFormat="1" applyFont="1" applyFill="1" applyAlignment="1">
      <alignment horizontal="right"/>
    </xf>
    <xf numFmtId="0" fontId="65" fillId="0" borderId="0" xfId="19" applyFont="1" applyAlignment="1">
      <alignment horizontal="left" indent="1"/>
    </xf>
    <xf numFmtId="172" fontId="65" fillId="0" borderId="0" xfId="19" applyNumberFormat="1" applyFont="1" applyAlignment="1">
      <alignment horizontal="right"/>
    </xf>
    <xf numFmtId="167" fontId="65" fillId="0" borderId="0" xfId="20" applyNumberFormat="1" applyFont="1" applyAlignment="1">
      <alignment horizontal="right" vertical="center"/>
    </xf>
    <xf numFmtId="0" fontId="7" fillId="0" borderId="0" xfId="19" applyFont="1" applyAlignment="1">
      <alignment horizontal="left" indent="2"/>
    </xf>
    <xf numFmtId="172" fontId="7" fillId="0" borderId="0" xfId="19" applyNumberFormat="1" applyFont="1" applyAlignment="1">
      <alignment horizontal="right"/>
    </xf>
    <xf numFmtId="167" fontId="7" fillId="0" borderId="0" xfId="20" applyNumberFormat="1" applyFont="1" applyAlignment="1">
      <alignment horizontal="right" vertical="center"/>
    </xf>
    <xf numFmtId="0" fontId="6" fillId="0" borderId="127" xfId="19" applyFont="1" applyBorder="1" applyAlignment="1">
      <alignment horizontal="left"/>
    </xf>
    <xf numFmtId="172" fontId="6" fillId="0" borderId="127" xfId="19" applyNumberFormat="1" applyFont="1" applyBorder="1" applyAlignment="1">
      <alignment horizontal="right"/>
    </xf>
    <xf numFmtId="167" fontId="6" fillId="0" borderId="127" xfId="20" applyNumberFormat="1" applyFont="1" applyBorder="1" applyAlignment="1">
      <alignment horizontal="right" vertical="center"/>
    </xf>
    <xf numFmtId="167" fontId="6" fillId="0" borderId="0" xfId="20" applyNumberFormat="1" applyFont="1" applyBorder="1" applyAlignment="1">
      <alignment horizontal="right" vertical="center"/>
    </xf>
    <xf numFmtId="0" fontId="6" fillId="20" borderId="0" xfId="0" applyFont="1" applyFill="1" applyAlignment="1">
      <alignment horizontal="left"/>
    </xf>
    <xf numFmtId="0" fontId="7" fillId="0" borderId="0" xfId="0" applyFont="1" applyAlignment="1">
      <alignment horizontal="left" indent="2"/>
    </xf>
    <xf numFmtId="0" fontId="46" fillId="9" borderId="127" xfId="0" applyFont="1" applyFill="1" applyBorder="1" applyAlignment="1">
      <alignment horizontal="left"/>
    </xf>
    <xf numFmtId="168" fontId="46" fillId="9" borderId="127" xfId="0" applyNumberFormat="1" applyFont="1" applyFill="1" applyBorder="1"/>
    <xf numFmtId="0" fontId="7" fillId="0" borderId="0" xfId="0" applyFont="1" applyAlignment="1">
      <alignment horizontal="left" vertical="center" indent="1"/>
    </xf>
    <xf numFmtId="0" fontId="6" fillId="0" borderId="0" xfId="0" applyFont="1" applyAlignment="1">
      <alignment horizontal="left" wrapText="1"/>
    </xf>
    <xf numFmtId="0" fontId="7" fillId="0" borderId="0" xfId="0" applyFont="1" applyAlignment="1">
      <alignment horizontal="center" vertical="center"/>
    </xf>
    <xf numFmtId="0" fontId="29" fillId="10" borderId="31" xfId="0" applyFont="1" applyFill="1" applyBorder="1" applyAlignment="1">
      <alignment horizontal="center" vertical="center"/>
    </xf>
    <xf numFmtId="0" fontId="29" fillId="10" borderId="34" xfId="0" applyFont="1" applyFill="1" applyBorder="1" applyAlignment="1">
      <alignment horizontal="center" vertical="center"/>
    </xf>
    <xf numFmtId="0" fontId="29" fillId="10" borderId="37" xfId="0" applyFont="1" applyFill="1" applyBorder="1" applyAlignment="1">
      <alignment horizontal="center" vertical="center"/>
    </xf>
    <xf numFmtId="0" fontId="29" fillId="10" borderId="32" xfId="0" applyFont="1" applyFill="1" applyBorder="1" applyAlignment="1">
      <alignment horizontal="center" vertical="center"/>
    </xf>
    <xf numFmtId="0" fontId="29" fillId="10" borderId="35" xfId="0" applyFont="1" applyFill="1" applyBorder="1" applyAlignment="1">
      <alignment horizontal="center" vertical="center"/>
    </xf>
    <xf numFmtId="0" fontId="29" fillId="10" borderId="38"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6" xfId="0" applyFont="1" applyFill="1" applyBorder="1" applyAlignment="1">
      <alignment horizontal="center" vertical="center"/>
    </xf>
    <xf numFmtId="0" fontId="29" fillId="10" borderId="39" xfId="0" applyFont="1" applyFill="1" applyBorder="1" applyAlignment="1">
      <alignment horizontal="center" vertical="center"/>
    </xf>
    <xf numFmtId="0" fontId="7" fillId="0" borderId="0" xfId="0" applyFont="1" applyAlignment="1">
      <alignment horizontal="left"/>
    </xf>
    <xf numFmtId="0" fontId="6" fillId="0" borderId="0" xfId="0" applyFont="1" applyAlignment="1">
      <alignment horizontal="left"/>
    </xf>
    <xf numFmtId="0" fontId="6" fillId="0" borderId="0" xfId="0" applyFont="1" applyAlignment="1">
      <alignment horizontal="center" vertical="center"/>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7" fillId="0" borderId="0" xfId="0" applyFont="1" applyAlignment="1">
      <alignment horizontal="center"/>
    </xf>
    <xf numFmtId="0" fontId="10" fillId="0" borderId="0" xfId="7" applyAlignment="1">
      <alignment horizontal="center" vertical="center"/>
    </xf>
    <xf numFmtId="0" fontId="5" fillId="0" borderId="0" xfId="0" applyFont="1" applyAlignment="1">
      <alignment horizontal="center" vertical="center" readingOrder="1"/>
    </xf>
    <xf numFmtId="0" fontId="4" fillId="0" borderId="0" xfId="0" applyFont="1" applyAlignment="1">
      <alignment horizontal="center" vertical="center" readingOrder="1"/>
    </xf>
    <xf numFmtId="0" fontId="0" fillId="0" borderId="0" xfId="0" applyAlignment="1">
      <alignment horizontal="center" vertical="center"/>
    </xf>
    <xf numFmtId="0" fontId="25" fillId="0" borderId="0" xfId="0" applyFont="1" applyAlignment="1">
      <alignment horizontal="center" vertical="center"/>
    </xf>
    <xf numFmtId="0" fontId="15" fillId="4" borderId="15" xfId="5" applyFont="1" applyFill="1" applyBorder="1" applyAlignment="1">
      <alignment horizontal="center" vertical="center"/>
    </xf>
    <xf numFmtId="0" fontId="15" fillId="4" borderId="13" xfId="5" applyFont="1" applyFill="1" applyBorder="1" applyAlignment="1">
      <alignment horizontal="center" vertical="center"/>
    </xf>
    <xf numFmtId="0" fontId="15" fillId="4" borderId="14" xfId="5" applyFont="1" applyFill="1" applyBorder="1" applyAlignment="1">
      <alignment horizontal="center" vertical="center"/>
    </xf>
    <xf numFmtId="0" fontId="12" fillId="5" borderId="3" xfId="3" applyFont="1" applyFill="1" applyBorder="1" applyAlignment="1">
      <alignment horizontal="center" vertical="center"/>
    </xf>
    <xf numFmtId="0" fontId="12" fillId="5" borderId="7" xfId="3" applyFont="1" applyFill="1" applyBorder="1" applyAlignment="1">
      <alignment horizontal="center" vertical="center"/>
    </xf>
    <xf numFmtId="0" fontId="12" fillId="5" borderId="5" xfId="0" applyFont="1" applyFill="1" applyBorder="1" applyAlignment="1">
      <alignment horizontal="center" vertical="center"/>
    </xf>
    <xf numFmtId="0" fontId="12" fillId="5" borderId="9" xfId="0" applyFont="1" applyFill="1" applyBorder="1" applyAlignment="1">
      <alignment horizontal="center" vertical="center"/>
    </xf>
    <xf numFmtId="0" fontId="21" fillId="7" borderId="4"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2" fillId="7" borderId="20" xfId="0" applyFont="1" applyFill="1" applyBorder="1" applyAlignment="1">
      <alignment horizontal="left" vertical="top" wrapText="1"/>
    </xf>
    <xf numFmtId="0" fontId="22" fillId="7" borderId="0" xfId="0" applyFont="1" applyFill="1" applyAlignment="1">
      <alignment horizontal="left" vertical="top" wrapText="1"/>
    </xf>
    <xf numFmtId="0" fontId="21" fillId="7" borderId="20"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1" xfId="0" applyFont="1" applyFill="1" applyBorder="1" applyAlignment="1">
      <alignment horizontal="center" vertical="center" wrapText="1"/>
    </xf>
    <xf numFmtId="0" fontId="18" fillId="6" borderId="4" xfId="0" applyFont="1" applyFill="1" applyBorder="1" applyAlignment="1">
      <alignment horizontal="center"/>
    </xf>
    <xf numFmtId="0" fontId="18" fillId="6" borderId="20" xfId="0" applyFont="1" applyFill="1" applyBorder="1" applyAlignment="1">
      <alignment horizontal="center"/>
    </xf>
    <xf numFmtId="0" fontId="18" fillId="6" borderId="21" xfId="0" applyFont="1" applyFill="1" applyBorder="1" applyAlignment="1">
      <alignment horizontal="center"/>
    </xf>
    <xf numFmtId="0" fontId="19" fillId="6" borderId="6" xfId="0" applyFont="1" applyFill="1" applyBorder="1" applyAlignment="1">
      <alignment horizontal="center"/>
    </xf>
    <xf numFmtId="0" fontId="19" fillId="6" borderId="0" xfId="0" applyFont="1" applyFill="1" applyAlignment="1">
      <alignment horizontal="center"/>
    </xf>
    <xf numFmtId="0" fontId="19" fillId="6" borderId="7" xfId="0" applyFont="1" applyFill="1" applyBorder="1" applyAlignment="1">
      <alignment horizontal="center"/>
    </xf>
    <xf numFmtId="0" fontId="20" fillId="6" borderId="11" xfId="0" applyFont="1" applyFill="1" applyBorder="1" applyAlignment="1">
      <alignment horizontal="center"/>
    </xf>
    <xf numFmtId="0" fontId="20" fillId="6" borderId="1" xfId="0" applyFont="1" applyFill="1" applyBorder="1" applyAlignment="1">
      <alignment horizontal="center"/>
    </xf>
    <xf numFmtId="0" fontId="20" fillId="6" borderId="12" xfId="0" applyFont="1" applyFill="1" applyBorder="1" applyAlignment="1">
      <alignment horizontal="center"/>
    </xf>
    <xf numFmtId="0" fontId="26" fillId="7" borderId="26" xfId="0" applyFont="1" applyFill="1" applyBorder="1" applyAlignment="1">
      <alignment horizontal="center" vertical="center" wrapText="1"/>
    </xf>
    <xf numFmtId="0" fontId="26" fillId="7" borderId="28" xfId="0" applyFont="1" applyFill="1" applyBorder="1" applyAlignment="1">
      <alignment horizontal="center" vertical="center" wrapText="1"/>
    </xf>
    <xf numFmtId="0" fontId="26" fillId="7" borderId="29" xfId="0" applyFont="1" applyFill="1" applyBorder="1" applyAlignment="1">
      <alignment horizontal="center" vertical="center" wrapText="1"/>
    </xf>
    <xf numFmtId="49" fontId="25" fillId="0" borderId="15" xfId="0" applyNumberFormat="1" applyFont="1" applyBorder="1" applyAlignment="1">
      <alignment horizontal="center"/>
    </xf>
    <xf numFmtId="49" fontId="25" fillId="0" borderId="14" xfId="0" applyNumberFormat="1" applyFont="1" applyBorder="1" applyAlignment="1">
      <alignment horizontal="center"/>
    </xf>
    <xf numFmtId="0" fontId="6" fillId="2" borderId="0" xfId="0" applyFont="1" applyFill="1" applyAlignment="1">
      <alignment horizontal="center"/>
    </xf>
    <xf numFmtId="0" fontId="6" fillId="0" borderId="0" xfId="0" applyFont="1" applyAlignment="1">
      <alignment horizontal="center"/>
    </xf>
    <xf numFmtId="0" fontId="2" fillId="0" borderId="0" xfId="8" applyFont="1" applyAlignment="1">
      <alignment horizontal="center" vertical="center"/>
    </xf>
    <xf numFmtId="0" fontId="3" fillId="0" borderId="0" xfId="8" applyFont="1" applyAlignment="1">
      <alignment horizontal="center" vertical="center"/>
    </xf>
    <xf numFmtId="0" fontId="31" fillId="0" borderId="0" xfId="6" applyAlignment="1">
      <alignment horizontal="center" vertical="center" wrapText="1" readingOrder="1"/>
    </xf>
    <xf numFmtId="0" fontId="40" fillId="15" borderId="53" xfId="0" applyFont="1" applyFill="1" applyBorder="1" applyAlignment="1">
      <alignment horizontal="center" vertical="center" wrapText="1"/>
    </xf>
    <xf numFmtId="0" fontId="40" fillId="15" borderId="55" xfId="0" applyFont="1" applyFill="1" applyBorder="1" applyAlignment="1">
      <alignment horizontal="center" vertical="center" wrapText="1"/>
    </xf>
    <xf numFmtId="0" fontId="40" fillId="15" borderId="4" xfId="0" applyFont="1" applyFill="1" applyBorder="1" applyAlignment="1">
      <alignment horizontal="center" vertical="center"/>
    </xf>
    <xf numFmtId="0" fontId="40" fillId="15" borderId="6" xfId="0" applyFont="1" applyFill="1" applyBorder="1" applyAlignment="1">
      <alignment horizontal="center" vertical="center"/>
    </xf>
    <xf numFmtId="0" fontId="40" fillId="15" borderId="11" xfId="0" applyFont="1" applyFill="1" applyBorder="1" applyAlignment="1">
      <alignment horizontal="center" vertical="center"/>
    </xf>
    <xf numFmtId="0" fontId="40" fillId="15" borderId="45" xfId="0" applyFont="1" applyFill="1" applyBorder="1" applyAlignment="1">
      <alignment horizontal="center" vertical="center"/>
    </xf>
    <xf numFmtId="0" fontId="40" fillId="15" borderId="46" xfId="0" applyFont="1" applyFill="1" applyBorder="1" applyAlignment="1">
      <alignment horizontal="center" vertical="center"/>
    </xf>
    <xf numFmtId="0" fontId="40" fillId="15" borderId="47" xfId="0" applyFont="1" applyFill="1" applyBorder="1" applyAlignment="1">
      <alignment horizontal="center" vertical="center"/>
    </xf>
    <xf numFmtId="0" fontId="40" fillId="15" borderId="48" xfId="0" applyFont="1" applyFill="1" applyBorder="1" applyAlignment="1">
      <alignment horizontal="center" vertical="center" wrapText="1"/>
    </xf>
    <xf numFmtId="0" fontId="40" fillId="15" borderId="49" xfId="0" applyFont="1" applyFill="1" applyBorder="1" applyAlignment="1">
      <alignment horizontal="center" vertical="center" wrapText="1"/>
    </xf>
    <xf numFmtId="0" fontId="40" fillId="15" borderId="51" xfId="0" applyFont="1" applyFill="1" applyBorder="1" applyAlignment="1">
      <alignment horizontal="center" vertical="center" wrapText="1"/>
    </xf>
    <xf numFmtId="0" fontId="40" fillId="15" borderId="52" xfId="0" applyFont="1" applyFill="1" applyBorder="1" applyAlignment="1">
      <alignment horizontal="center" vertical="center" wrapText="1"/>
    </xf>
    <xf numFmtId="0" fontId="40" fillId="15" borderId="54" xfId="0" applyFont="1" applyFill="1" applyBorder="1" applyAlignment="1">
      <alignment horizontal="center" vertical="center" wrapText="1"/>
    </xf>
    <xf numFmtId="0" fontId="40" fillId="15" borderId="33" xfId="0" applyFont="1" applyFill="1" applyBorder="1" applyAlignment="1">
      <alignment horizontal="center" vertical="center" wrapText="1"/>
    </xf>
    <xf numFmtId="0" fontId="40" fillId="15" borderId="36"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50" xfId="0" applyFont="1" applyFill="1" applyBorder="1" applyAlignment="1">
      <alignment horizontal="center" vertical="center" wrapText="1"/>
    </xf>
    <xf numFmtId="0" fontId="40" fillId="15" borderId="35"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51" xfId="0" applyFont="1" applyFill="1" applyBorder="1" applyAlignment="1">
      <alignment horizontal="center" vertical="center"/>
    </xf>
    <xf numFmtId="0" fontId="40" fillId="15" borderId="52" xfId="0" applyFont="1" applyFill="1" applyBorder="1" applyAlignment="1">
      <alignment horizontal="center" vertical="center"/>
    </xf>
    <xf numFmtId="0" fontId="7" fillId="0" borderId="62" xfId="0" applyFont="1" applyBorder="1" applyAlignment="1">
      <alignment horizontal="center"/>
    </xf>
    <xf numFmtId="0" fontId="46" fillId="15" borderId="50" xfId="0" applyFont="1" applyFill="1" applyBorder="1" applyAlignment="1">
      <alignment horizontal="center" vertical="center"/>
    </xf>
    <xf numFmtId="0" fontId="46" fillId="15" borderId="35" xfId="0" applyFont="1" applyFill="1" applyBorder="1" applyAlignment="1">
      <alignment horizontal="center" vertical="center"/>
    </xf>
    <xf numFmtId="0" fontId="46" fillId="15" borderId="38" xfId="0" applyFont="1" applyFill="1" applyBorder="1" applyAlignment="1">
      <alignment horizontal="center" vertical="center"/>
    </xf>
    <xf numFmtId="0" fontId="46" fillId="9" borderId="64" xfId="0" applyFont="1" applyFill="1" applyBorder="1" applyAlignment="1">
      <alignment horizontal="center" vertical="center"/>
    </xf>
    <xf numFmtId="0" fontId="46" fillId="9" borderId="41" xfId="0" applyFont="1" applyFill="1" applyBorder="1" applyAlignment="1">
      <alignment horizontal="center" vertical="center"/>
    </xf>
    <xf numFmtId="0" fontId="46" fillId="9" borderId="53" xfId="0" applyFont="1" applyFill="1" applyBorder="1" applyAlignment="1">
      <alignment horizontal="center" vertical="center"/>
    </xf>
    <xf numFmtId="0" fontId="46" fillId="15" borderId="64" xfId="0" applyFont="1" applyFill="1" applyBorder="1" applyAlignment="1">
      <alignment horizontal="center" vertical="center" wrapText="1"/>
    </xf>
    <xf numFmtId="0" fontId="46" fillId="15" borderId="53" xfId="0" applyFont="1" applyFill="1" applyBorder="1" applyAlignment="1">
      <alignment horizontal="center" vertical="center" wrapText="1"/>
    </xf>
    <xf numFmtId="0" fontId="46" fillId="15" borderId="54" xfId="0" applyFont="1" applyFill="1" applyBorder="1" applyAlignment="1">
      <alignment horizontal="center" vertical="center" wrapText="1"/>
    </xf>
    <xf numFmtId="0" fontId="46" fillId="15" borderId="55" xfId="0" applyFont="1" applyFill="1" applyBorder="1" applyAlignment="1">
      <alignment horizontal="center" vertical="center" wrapText="1"/>
    </xf>
    <xf numFmtId="0" fontId="46" fillId="15" borderId="50" xfId="0" applyFont="1" applyFill="1" applyBorder="1" applyAlignment="1">
      <alignment horizontal="center" vertical="center" wrapText="1"/>
    </xf>
    <xf numFmtId="0" fontId="46" fillId="15" borderId="35" xfId="0" applyFont="1" applyFill="1" applyBorder="1" applyAlignment="1">
      <alignment horizontal="center" vertical="center" wrapText="1"/>
    </xf>
    <xf numFmtId="0" fontId="46" fillId="15" borderId="38" xfId="0" applyFont="1" applyFill="1" applyBorder="1" applyAlignment="1">
      <alignment horizontal="center" vertical="center" wrapText="1"/>
    </xf>
    <xf numFmtId="0" fontId="7" fillId="0" borderId="0" xfId="0" applyFont="1" applyAlignment="1">
      <alignment horizontal="center" wrapText="1"/>
    </xf>
    <xf numFmtId="0" fontId="2" fillId="0" borderId="0" xfId="13" applyFont="1" applyAlignment="1">
      <alignment horizontal="center" vertical="center" wrapText="1" readingOrder="1"/>
    </xf>
    <xf numFmtId="0" fontId="3" fillId="0" borderId="0" xfId="13" applyFont="1" applyAlignment="1">
      <alignment horizontal="center" vertical="top" wrapText="1" readingOrder="1"/>
    </xf>
    <xf numFmtId="0" fontId="6" fillId="0" borderId="0" xfId="13" applyFont="1" applyAlignment="1">
      <alignment horizontal="center"/>
    </xf>
    <xf numFmtId="0" fontId="7" fillId="0" borderId="0" xfId="13" applyFont="1" applyAlignment="1">
      <alignment horizontal="center"/>
    </xf>
    <xf numFmtId="0" fontId="29" fillId="15" borderId="89" xfId="13" applyFont="1" applyFill="1" applyBorder="1" applyAlignment="1">
      <alignment horizontal="center" vertical="center"/>
    </xf>
    <xf numFmtId="0" fontId="29" fillId="15" borderId="35" xfId="13" applyFont="1" applyFill="1" applyBorder="1" applyAlignment="1">
      <alignment horizontal="center" vertical="center"/>
    </xf>
    <xf numFmtId="0" fontId="29" fillId="15" borderId="38" xfId="13" applyFont="1" applyFill="1" applyBorder="1" applyAlignment="1">
      <alignment horizontal="center" vertical="center"/>
    </xf>
    <xf numFmtId="0" fontId="29" fillId="15" borderId="51" xfId="13" applyFont="1" applyFill="1" applyBorder="1" applyAlignment="1">
      <alignment horizontal="center" vertical="center" wrapText="1"/>
    </xf>
    <xf numFmtId="0" fontId="29" fillId="15" borderId="52" xfId="13" applyFont="1" applyFill="1" applyBorder="1" applyAlignment="1">
      <alignment horizontal="center" vertical="center" wrapText="1"/>
    </xf>
    <xf numFmtId="0" fontId="29" fillId="15" borderId="54" xfId="13" applyFont="1" applyFill="1" applyBorder="1" applyAlignment="1">
      <alignment horizontal="center" vertical="center" wrapText="1"/>
    </xf>
    <xf numFmtId="0" fontId="29" fillId="15" borderId="55" xfId="13" applyFont="1" applyFill="1" applyBorder="1" applyAlignment="1">
      <alignment horizontal="center" vertical="center" wrapText="1"/>
    </xf>
    <xf numFmtId="0" fontId="29" fillId="15" borderId="53" xfId="13" applyFont="1" applyFill="1" applyBorder="1" applyAlignment="1">
      <alignment horizontal="center" vertical="center" wrapText="1"/>
    </xf>
    <xf numFmtId="0" fontId="29" fillId="15" borderId="50" xfId="13" applyFont="1" applyFill="1" applyBorder="1" applyAlignment="1">
      <alignment horizontal="center" vertical="center" wrapText="1"/>
    </xf>
    <xf numFmtId="0" fontId="29" fillId="15" borderId="35" xfId="13" applyFont="1" applyFill="1" applyBorder="1" applyAlignment="1">
      <alignment horizontal="center" vertical="center" wrapText="1"/>
    </xf>
    <xf numFmtId="0" fontId="29" fillId="15" borderId="38" xfId="13" applyFont="1" applyFill="1" applyBorder="1" applyAlignment="1">
      <alignment horizontal="center" vertical="center" wrapText="1"/>
    </xf>
    <xf numFmtId="0" fontId="29" fillId="9" borderId="56" xfId="13" applyFont="1" applyFill="1" applyBorder="1" applyAlignment="1">
      <alignment horizontal="center" vertical="center"/>
    </xf>
    <xf numFmtId="0" fontId="29" fillId="9" borderId="63" xfId="13" applyFont="1" applyFill="1" applyBorder="1" applyAlignment="1">
      <alignment horizontal="center" vertical="center"/>
    </xf>
    <xf numFmtId="0" fontId="46" fillId="9" borderId="56" xfId="0" applyFont="1" applyFill="1" applyBorder="1" applyAlignment="1">
      <alignment horizontal="center" vertical="center"/>
    </xf>
    <xf numFmtId="0" fontId="46" fillId="9" borderId="63" xfId="0" applyFont="1" applyFill="1" applyBorder="1" applyAlignment="1">
      <alignment horizontal="center" vertical="center"/>
    </xf>
    <xf numFmtId="0" fontId="46" fillId="9" borderId="58" xfId="0" applyFont="1" applyFill="1" applyBorder="1" applyAlignment="1">
      <alignment horizontal="center" vertical="center"/>
    </xf>
    <xf numFmtId="0" fontId="50" fillId="9" borderId="64" xfId="9" applyFont="1" applyFill="1" applyBorder="1" applyAlignment="1">
      <alignment horizontal="center" vertical="center" wrapText="1"/>
    </xf>
    <xf numFmtId="0" fontId="50" fillId="9" borderId="54" xfId="9" applyFont="1" applyFill="1" applyBorder="1" applyAlignment="1">
      <alignment horizontal="center" vertical="center" wrapText="1"/>
    </xf>
    <xf numFmtId="0" fontId="47" fillId="0" borderId="0" xfId="0" applyFont="1" applyAlignment="1">
      <alignment horizontal="center" vertical="center"/>
    </xf>
    <xf numFmtId="0" fontId="48" fillId="0" borderId="66" xfId="0" applyFont="1" applyBorder="1" applyAlignment="1">
      <alignment horizontal="center" vertical="center"/>
    </xf>
    <xf numFmtId="0" fontId="49" fillId="9" borderId="67" xfId="9" applyFont="1" applyFill="1" applyBorder="1" applyAlignment="1">
      <alignment horizontal="center" vertical="center" wrapText="1"/>
    </xf>
    <xf numFmtId="0" fontId="49" fillId="9" borderId="52" xfId="9" applyFont="1" applyFill="1" applyBorder="1" applyAlignment="1">
      <alignment horizontal="center" vertical="center" wrapText="1"/>
    </xf>
    <xf numFmtId="0" fontId="49" fillId="9" borderId="55" xfId="9" applyFont="1" applyFill="1" applyBorder="1" applyAlignment="1">
      <alignment horizontal="center" vertical="center" wrapText="1"/>
    </xf>
    <xf numFmtId="0" fontId="50" fillId="9" borderId="50" xfId="9" applyFont="1" applyFill="1" applyBorder="1" applyAlignment="1">
      <alignment horizontal="center" vertical="center" wrapText="1"/>
    </xf>
    <xf numFmtId="0" fontId="50" fillId="9" borderId="35" xfId="9" applyFont="1" applyFill="1" applyBorder="1" applyAlignment="1">
      <alignment horizontal="center" vertical="center" wrapText="1"/>
    </xf>
    <xf numFmtId="0" fontId="50" fillId="9" borderId="38" xfId="9" applyFont="1" applyFill="1" applyBorder="1" applyAlignment="1">
      <alignment horizontal="center" vertical="center" wrapText="1"/>
    </xf>
    <xf numFmtId="0" fontId="50" fillId="9" borderId="51" xfId="9" applyFont="1" applyFill="1" applyBorder="1" applyAlignment="1">
      <alignment horizontal="center" vertical="center" wrapText="1"/>
    </xf>
    <xf numFmtId="0" fontId="50" fillId="9" borderId="0" xfId="9" applyFont="1" applyFill="1" applyAlignment="1">
      <alignment horizontal="center" vertical="center" wrapText="1"/>
    </xf>
    <xf numFmtId="0" fontId="49" fillId="9" borderId="71" xfId="12" applyFont="1" applyFill="1" applyBorder="1" applyAlignment="1">
      <alignment horizontal="center" vertical="center" wrapText="1"/>
    </xf>
    <xf numFmtId="0" fontId="49" fillId="9" borderId="78" xfId="12" applyFont="1" applyFill="1" applyBorder="1" applyAlignment="1">
      <alignment horizontal="center" vertical="center" wrapText="1"/>
    </xf>
    <xf numFmtId="0" fontId="49" fillId="9" borderId="82" xfId="12" applyFont="1" applyFill="1" applyBorder="1" applyAlignment="1">
      <alignment horizontal="center" vertical="center" wrapText="1"/>
    </xf>
    <xf numFmtId="0" fontId="49" fillId="9" borderId="73" xfId="12" applyFont="1" applyFill="1" applyBorder="1" applyAlignment="1">
      <alignment horizontal="center" vertical="center" wrapText="1"/>
    </xf>
    <xf numFmtId="0" fontId="49" fillId="9" borderId="74" xfId="12" applyFont="1" applyFill="1" applyBorder="1" applyAlignment="1">
      <alignment horizontal="center" vertical="center" wrapText="1"/>
    </xf>
    <xf numFmtId="0" fontId="49" fillId="9" borderId="75" xfId="12" applyFont="1" applyFill="1" applyBorder="1" applyAlignment="1">
      <alignment horizontal="center" vertical="center" wrapText="1"/>
    </xf>
    <xf numFmtId="0" fontId="49" fillId="9" borderId="76" xfId="12" applyFont="1" applyFill="1" applyBorder="1" applyAlignment="1">
      <alignment horizontal="center" vertical="center" wrapText="1"/>
    </xf>
    <xf numFmtId="0" fontId="49" fillId="9" borderId="35" xfId="12" applyFont="1" applyFill="1" applyBorder="1" applyAlignment="1">
      <alignment horizontal="center" vertical="center" wrapText="1"/>
    </xf>
    <xf numFmtId="0" fontId="49" fillId="9" borderId="38" xfId="12" applyFont="1" applyFill="1" applyBorder="1" applyAlignment="1">
      <alignment horizontal="center" vertical="center" wrapText="1"/>
    </xf>
    <xf numFmtId="0" fontId="49" fillId="9" borderId="77" xfId="12" applyFont="1" applyFill="1" applyBorder="1" applyAlignment="1">
      <alignment horizontal="center" vertical="center" wrapText="1"/>
    </xf>
    <xf numFmtId="0" fontId="49" fillId="9" borderId="67" xfId="12" applyFont="1" applyFill="1" applyBorder="1" applyAlignment="1">
      <alignment horizontal="center" vertical="center" wrapText="1"/>
    </xf>
    <xf numFmtId="0" fontId="49" fillId="9" borderId="54" xfId="12" applyFont="1" applyFill="1" applyBorder="1" applyAlignment="1">
      <alignment horizontal="center" vertical="center" wrapText="1"/>
    </xf>
    <xf numFmtId="0" fontId="49" fillId="9" borderId="55" xfId="12" applyFont="1" applyFill="1" applyBorder="1" applyAlignment="1">
      <alignment horizontal="center" vertical="center" wrapText="1"/>
    </xf>
    <xf numFmtId="0" fontId="49" fillId="9" borderId="72" xfId="12" applyFont="1" applyFill="1" applyBorder="1" applyAlignment="1">
      <alignment horizontal="center" vertical="center" wrapText="1"/>
    </xf>
    <xf numFmtId="0" fontId="49" fillId="9" borderId="80" xfId="12" applyFont="1" applyFill="1" applyBorder="1" applyAlignment="1">
      <alignment horizontal="center" vertical="center" wrapText="1"/>
    </xf>
    <xf numFmtId="0" fontId="49" fillId="9" borderId="79" xfId="12" applyFont="1" applyFill="1" applyBorder="1" applyAlignment="1">
      <alignment horizontal="center" vertical="center" wrapText="1"/>
    </xf>
    <xf numFmtId="0" fontId="49" fillId="9" borderId="81" xfId="12" applyFont="1" applyFill="1" applyBorder="1" applyAlignment="1">
      <alignment horizontal="center" vertical="center" wrapText="1"/>
    </xf>
    <xf numFmtId="0" fontId="49" fillId="9" borderId="56" xfId="12" applyFont="1" applyFill="1" applyBorder="1" applyAlignment="1">
      <alignment horizontal="center" vertical="center" wrapText="1"/>
    </xf>
    <xf numFmtId="0" fontId="49" fillId="9" borderId="63" xfId="12" applyFont="1" applyFill="1" applyBorder="1" applyAlignment="1">
      <alignment horizontal="center" vertical="center" wrapText="1"/>
    </xf>
    <xf numFmtId="0" fontId="49" fillId="9" borderId="58" xfId="12" applyFont="1" applyFill="1" applyBorder="1" applyAlignment="1">
      <alignment horizontal="center" vertical="center" wrapText="1"/>
    </xf>
    <xf numFmtId="0" fontId="7" fillId="0" borderId="66" xfId="0" applyFont="1" applyBorder="1" applyAlignment="1">
      <alignment horizontal="center" vertical="center"/>
    </xf>
    <xf numFmtId="0" fontId="40" fillId="9" borderId="0" xfId="0" applyFont="1" applyFill="1" applyAlignment="1">
      <alignment horizontal="center" vertical="center"/>
    </xf>
    <xf numFmtId="49" fontId="6" fillId="0" borderId="0" xfId="0" applyNumberFormat="1" applyFont="1" applyAlignment="1">
      <alignment horizontal="center"/>
    </xf>
    <xf numFmtId="0" fontId="46" fillId="18" borderId="4" xfId="17" applyFont="1" applyFill="1" applyBorder="1" applyAlignment="1">
      <alignment horizontal="left" vertical="center" wrapText="1"/>
    </xf>
    <xf numFmtId="0" fontId="46" fillId="18" borderId="17" xfId="17" applyFont="1" applyFill="1" applyBorder="1" applyAlignment="1">
      <alignment horizontal="left" vertical="center" wrapText="1"/>
    </xf>
    <xf numFmtId="0" fontId="46" fillId="18" borderId="20" xfId="17" applyFont="1" applyFill="1" applyBorder="1" applyAlignment="1">
      <alignment horizontal="center" vertical="center" wrapText="1"/>
    </xf>
    <xf numFmtId="0" fontId="46" fillId="18" borderId="96" xfId="17" applyFont="1" applyFill="1" applyBorder="1" applyAlignment="1">
      <alignment horizontal="center" vertical="center" wrapText="1"/>
    </xf>
    <xf numFmtId="0" fontId="6" fillId="0" borderId="0" xfId="0" applyFont="1" applyAlignment="1">
      <alignment horizontal="center" wrapText="1"/>
    </xf>
    <xf numFmtId="0" fontId="29" fillId="9" borderId="4" xfId="0" applyFont="1" applyFill="1" applyBorder="1" applyAlignment="1">
      <alignment horizontal="center" vertical="center"/>
    </xf>
    <xf numFmtId="0" fontId="29" fillId="9" borderId="11" xfId="0" applyFont="1" applyFill="1" applyBorder="1" applyAlignment="1">
      <alignment horizontal="center" vertical="center"/>
    </xf>
    <xf numFmtId="0" fontId="29" fillId="9" borderId="20"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21" xfId="0" applyFont="1" applyFill="1" applyBorder="1" applyAlignment="1">
      <alignment horizontal="center" vertical="center"/>
    </xf>
    <xf numFmtId="0" fontId="29" fillId="9" borderId="12" xfId="0" applyFont="1" applyFill="1" applyBorder="1" applyAlignment="1">
      <alignment horizontal="center" vertical="center"/>
    </xf>
    <xf numFmtId="0" fontId="64" fillId="0" borderId="0" xfId="0" applyFont="1" applyAlignment="1">
      <alignment horizontal="left" vertical="center"/>
    </xf>
    <xf numFmtId="0" fontId="2" fillId="0" borderId="0" xfId="0" applyFont="1" applyAlignment="1">
      <alignment horizontal="center" wrapText="1"/>
    </xf>
    <xf numFmtId="0" fontId="3" fillId="0" borderId="96" xfId="0" applyFont="1" applyBorder="1" applyAlignment="1">
      <alignment horizontal="center"/>
    </xf>
    <xf numFmtId="0" fontId="3" fillId="0" borderId="0" xfId="0" applyFont="1" applyAlignment="1">
      <alignment horizontal="center"/>
    </xf>
    <xf numFmtId="0" fontId="63" fillId="15" borderId="49" xfId="0" applyFont="1" applyFill="1" applyBorder="1" applyAlignment="1">
      <alignment horizontal="center" vertical="center"/>
    </xf>
    <xf numFmtId="0" fontId="63" fillId="15" borderId="55" xfId="0" applyFont="1" applyFill="1" applyBorder="1" applyAlignment="1">
      <alignment horizontal="center" vertical="center"/>
    </xf>
    <xf numFmtId="0" fontId="63" fillId="15" borderId="107" xfId="0" applyFont="1" applyFill="1" applyBorder="1" applyAlignment="1">
      <alignment horizontal="center" vertical="center"/>
    </xf>
    <xf numFmtId="0" fontId="63" fillId="15" borderId="108" xfId="0" applyFont="1" applyFill="1" applyBorder="1" applyAlignment="1">
      <alignment horizontal="center" vertical="center"/>
    </xf>
    <xf numFmtId="0" fontId="63" fillId="15" borderId="120" xfId="0" applyFont="1" applyFill="1" applyBorder="1" applyAlignment="1">
      <alignment horizontal="center" vertical="center"/>
    </xf>
    <xf numFmtId="0" fontId="63" fillId="15" borderId="121" xfId="0" applyFont="1" applyFill="1" applyBorder="1" applyAlignment="1">
      <alignment horizontal="center" vertical="center"/>
    </xf>
    <xf numFmtId="0" fontId="63" fillId="15" borderId="54" xfId="0" applyFont="1" applyFill="1" applyBorder="1" applyAlignment="1">
      <alignment horizontal="center" vertical="center"/>
    </xf>
    <xf numFmtId="0" fontId="63" fillId="15" borderId="62" xfId="0" applyFont="1" applyFill="1" applyBorder="1" applyAlignment="1">
      <alignment horizontal="center" vertical="center"/>
    </xf>
    <xf numFmtId="0" fontId="2" fillId="0" borderId="0" xfId="0" applyFont="1" applyAlignment="1">
      <alignment horizontal="center"/>
    </xf>
    <xf numFmtId="0" fontId="3" fillId="0" borderId="114" xfId="0" applyFont="1" applyBorder="1" applyAlignment="1">
      <alignment horizontal="center"/>
    </xf>
    <xf numFmtId="0" fontId="3" fillId="0" borderId="115" xfId="0" applyFont="1" applyBorder="1" applyAlignment="1">
      <alignment horizontal="center"/>
    </xf>
    <xf numFmtId="0" fontId="3" fillId="0" borderId="116" xfId="0" applyFont="1" applyBorder="1" applyAlignment="1">
      <alignment horizontal="center"/>
    </xf>
    <xf numFmtId="0" fontId="63" fillId="15" borderId="117" xfId="0" applyFont="1" applyFill="1" applyBorder="1" applyAlignment="1">
      <alignment horizontal="center" vertical="center"/>
    </xf>
    <xf numFmtId="0" fontId="63" fillId="15" borderId="119" xfId="0" applyFont="1" applyFill="1" applyBorder="1" applyAlignment="1">
      <alignment horizontal="center" vertical="center"/>
    </xf>
    <xf numFmtId="0" fontId="63" fillId="15" borderId="25" xfId="0" applyFont="1" applyFill="1" applyBorder="1" applyAlignment="1">
      <alignment horizontal="center" vertical="center"/>
    </xf>
    <xf numFmtId="0" fontId="63" fillId="15" borderId="118" xfId="0" applyFont="1" applyFill="1" applyBorder="1" applyAlignment="1">
      <alignment horizontal="center" vertical="center"/>
    </xf>
    <xf numFmtId="0" fontId="48" fillId="0" borderId="0" xfId="0" applyFont="1" applyAlignment="1">
      <alignment horizontal="center" vertical="center"/>
    </xf>
    <xf numFmtId="0" fontId="46" fillId="9" borderId="50" xfId="0" applyFont="1" applyFill="1" applyBorder="1" applyAlignment="1">
      <alignment horizontal="center" vertical="center"/>
    </xf>
    <xf numFmtId="0" fontId="46" fillId="9" borderId="125" xfId="0" applyFont="1" applyFill="1" applyBorder="1" applyAlignment="1">
      <alignment horizontal="center" vertical="center"/>
    </xf>
    <xf numFmtId="0" fontId="46" fillId="9" borderId="50" xfId="0" applyFont="1" applyFill="1" applyBorder="1" applyAlignment="1">
      <alignment horizontal="center" vertical="center" wrapText="1"/>
    </xf>
    <xf numFmtId="0" fontId="46" fillId="9" borderId="35" xfId="0" applyFont="1" applyFill="1" applyBorder="1" applyAlignment="1">
      <alignment horizontal="center" vertical="center" wrapText="1"/>
    </xf>
    <xf numFmtId="0" fontId="46" fillId="9" borderId="38" xfId="0" applyFont="1" applyFill="1" applyBorder="1" applyAlignment="1">
      <alignment horizontal="center" vertical="center" wrapText="1"/>
    </xf>
    <xf numFmtId="0" fontId="46" fillId="9" borderId="35" xfId="0" applyFont="1" applyFill="1" applyBorder="1" applyAlignment="1">
      <alignment horizontal="center" vertical="center"/>
    </xf>
    <xf numFmtId="0" fontId="46" fillId="9" borderId="38" xfId="0" applyFont="1" applyFill="1" applyBorder="1" applyAlignment="1">
      <alignment horizontal="center" vertical="center"/>
    </xf>
    <xf numFmtId="0" fontId="47" fillId="0" borderId="0" xfId="19" applyFont="1" applyAlignment="1">
      <alignment horizontal="center" vertical="center"/>
    </xf>
    <xf numFmtId="0" fontId="48" fillId="0" borderId="0" xfId="19" applyFont="1" applyAlignment="1">
      <alignment horizontal="center" vertical="center"/>
    </xf>
    <xf numFmtId="0" fontId="46" fillId="9" borderId="50" xfId="19" applyFont="1" applyFill="1" applyBorder="1" applyAlignment="1">
      <alignment horizontal="center" vertical="center"/>
    </xf>
    <xf numFmtId="0" fontId="46" fillId="9" borderId="125" xfId="19" applyFont="1" applyFill="1" applyBorder="1" applyAlignment="1">
      <alignment horizontal="center" vertical="center"/>
    </xf>
    <xf numFmtId="0" fontId="46" fillId="9" borderId="50" xfId="19" applyFont="1" applyFill="1" applyBorder="1" applyAlignment="1">
      <alignment horizontal="center" vertical="center" wrapText="1"/>
    </xf>
    <xf numFmtId="0" fontId="46" fillId="9" borderId="35" xfId="19" applyFont="1" applyFill="1" applyBorder="1" applyAlignment="1">
      <alignment horizontal="center" vertical="center"/>
    </xf>
    <xf numFmtId="0" fontId="46" fillId="9" borderId="38" xfId="19" applyFont="1" applyFill="1" applyBorder="1" applyAlignment="1">
      <alignment horizontal="center" vertical="center"/>
    </xf>
    <xf numFmtId="0" fontId="46" fillId="9" borderId="64" xfId="19" applyFont="1" applyFill="1" applyBorder="1" applyAlignment="1">
      <alignment horizontal="center" vertical="center" wrapText="1"/>
    </xf>
    <xf numFmtId="0" fontId="46" fillId="9" borderId="53" xfId="19" applyFont="1" applyFill="1" applyBorder="1" applyAlignment="1">
      <alignment horizontal="center" vertical="center" wrapText="1"/>
    </xf>
    <xf numFmtId="0" fontId="46" fillId="9" borderId="128" xfId="19" applyFont="1" applyFill="1" applyBorder="1" applyAlignment="1">
      <alignment horizontal="center" vertical="center" wrapText="1"/>
    </xf>
    <xf numFmtId="0" fontId="46" fillId="9" borderId="129" xfId="19" applyFont="1" applyFill="1" applyBorder="1" applyAlignment="1">
      <alignment horizontal="center" vertical="center" wrapText="1"/>
    </xf>
    <xf numFmtId="0" fontId="46" fillId="9" borderId="51" xfId="19" applyFont="1" applyFill="1" applyBorder="1" applyAlignment="1">
      <alignment horizontal="center" vertical="center" wrapText="1"/>
    </xf>
    <xf numFmtId="0" fontId="46" fillId="9" borderId="0" xfId="19" applyFont="1" applyFill="1" applyAlignment="1">
      <alignment horizontal="center" vertical="center" wrapText="1"/>
    </xf>
    <xf numFmtId="0" fontId="46" fillId="9" borderId="66" xfId="19" applyFont="1" applyFill="1" applyBorder="1" applyAlignment="1">
      <alignment horizontal="center" vertical="center" wrapText="1"/>
    </xf>
    <xf numFmtId="0" fontId="46" fillId="9" borderId="126" xfId="0" applyFont="1" applyFill="1" applyBorder="1" applyAlignment="1">
      <alignment horizontal="center" vertical="center"/>
    </xf>
    <xf numFmtId="0" fontId="48" fillId="0" borderId="62" xfId="0" applyFont="1" applyBorder="1" applyAlignment="1">
      <alignment horizontal="center"/>
    </xf>
    <xf numFmtId="0" fontId="29" fillId="9" borderId="48" xfId="13" applyFont="1" applyFill="1" applyBorder="1" applyAlignment="1">
      <alignment horizontal="center" vertical="center"/>
    </xf>
    <xf numFmtId="0" fontId="29" fillId="9" borderId="20" xfId="13" applyFont="1" applyFill="1" applyBorder="1" applyAlignment="1">
      <alignment horizontal="center" vertical="center"/>
    </xf>
    <xf numFmtId="0" fontId="29" fillId="9" borderId="49" xfId="13" applyFont="1" applyFill="1" applyBorder="1" applyAlignment="1">
      <alignment horizontal="center" vertical="center"/>
    </xf>
    <xf numFmtId="0" fontId="29" fillId="9" borderId="58" xfId="13" applyFont="1" applyFill="1" applyBorder="1" applyAlignment="1">
      <alignment horizontal="center" vertical="center"/>
    </xf>
    <xf numFmtId="167" fontId="47" fillId="11" borderId="70" xfId="2" applyNumberFormat="1" applyFont="1" applyFill="1" applyBorder="1" applyAlignment="1">
      <alignment horizontal="center" vertical="center"/>
    </xf>
    <xf numFmtId="167" fontId="48" fillId="0" borderId="91" xfId="2" applyNumberFormat="1" applyFont="1" applyBorder="1" applyAlignment="1">
      <alignment horizontal="center" vertical="center"/>
    </xf>
    <xf numFmtId="167" fontId="48" fillId="0" borderId="0" xfId="2" applyNumberFormat="1" applyFont="1" applyAlignment="1">
      <alignment horizontal="center" vertical="center"/>
    </xf>
    <xf numFmtId="167" fontId="48" fillId="0" borderId="93" xfId="2" applyNumberFormat="1" applyFont="1" applyBorder="1" applyAlignment="1">
      <alignment horizontal="center" vertical="center"/>
    </xf>
    <xf numFmtId="167" fontId="48" fillId="0" borderId="94" xfId="2" applyNumberFormat="1" applyFont="1" applyBorder="1" applyAlignment="1">
      <alignment horizontal="center" vertical="center"/>
    </xf>
    <xf numFmtId="167" fontId="29" fillId="9" borderId="59" xfId="2" applyNumberFormat="1" applyFont="1" applyFill="1" applyBorder="1" applyAlignment="1">
      <alignment horizontal="center" vertical="center"/>
    </xf>
    <xf numFmtId="0" fontId="46" fillId="9" borderId="130" xfId="0" applyFont="1" applyFill="1" applyBorder="1" applyAlignment="1">
      <alignment horizontal="center" vertical="center"/>
    </xf>
    <xf numFmtId="0" fontId="46" fillId="22" borderId="5" xfId="0" applyFont="1" applyFill="1" applyBorder="1" applyAlignment="1">
      <alignment horizontal="center" vertical="center"/>
    </xf>
    <xf numFmtId="0" fontId="46" fillId="23" borderId="5" xfId="0" applyFont="1" applyFill="1" applyBorder="1" applyAlignment="1">
      <alignment horizontal="center" vertical="center"/>
    </xf>
    <xf numFmtId="0" fontId="46" fillId="22" borderId="20" xfId="0" applyFont="1" applyFill="1" applyBorder="1" applyAlignment="1">
      <alignment horizontal="center" vertical="center"/>
    </xf>
    <xf numFmtId="0" fontId="46" fillId="22" borderId="131" xfId="0" applyFont="1" applyFill="1" applyBorder="1" applyAlignment="1">
      <alignment horizontal="center" vertical="center"/>
    </xf>
    <xf numFmtId="0" fontId="46" fillId="22" borderId="132" xfId="0" applyFont="1" applyFill="1" applyBorder="1" applyAlignment="1">
      <alignment horizontal="center" vertical="center"/>
    </xf>
    <xf numFmtId="0" fontId="46" fillId="9" borderId="133" xfId="0" applyFont="1" applyFill="1" applyBorder="1" applyAlignment="1">
      <alignment horizontal="center" vertical="center"/>
    </xf>
    <xf numFmtId="0" fontId="46" fillId="22" borderId="9" xfId="0" applyFont="1" applyFill="1" applyBorder="1" applyAlignment="1">
      <alignment horizontal="center" vertical="center"/>
    </xf>
    <xf numFmtId="0" fontId="46" fillId="23" borderId="9" xfId="0" applyFont="1" applyFill="1" applyBorder="1" applyAlignment="1">
      <alignment horizontal="center" vertical="center"/>
    </xf>
    <xf numFmtId="0" fontId="46" fillId="22" borderId="1" xfId="0" applyFont="1" applyFill="1" applyBorder="1" applyAlignment="1">
      <alignment horizontal="center" vertical="center"/>
    </xf>
    <xf numFmtId="0" fontId="46" fillId="22" borderId="8" xfId="0" applyFont="1" applyFill="1" applyBorder="1" applyAlignment="1">
      <alignment horizontal="center" vertical="center"/>
    </xf>
    <xf numFmtId="0" fontId="46" fillId="22" borderId="134" xfId="0" applyFont="1" applyFill="1" applyBorder="1" applyAlignment="1">
      <alignment horizontal="center" vertical="center"/>
    </xf>
    <xf numFmtId="0" fontId="7" fillId="7" borderId="135" xfId="0" applyFont="1" applyFill="1" applyBorder="1"/>
    <xf numFmtId="166" fontId="7" fillId="7" borderId="136" xfId="1" applyNumberFormat="1" applyFont="1" applyFill="1" applyBorder="1"/>
    <xf numFmtId="166" fontId="3" fillId="7" borderId="136" xfId="1" applyNumberFormat="1" applyFont="1" applyFill="1" applyBorder="1"/>
    <xf numFmtId="166" fontId="7" fillId="7" borderId="137" xfId="1" applyNumberFormat="1" applyFont="1" applyFill="1" applyBorder="1"/>
    <xf numFmtId="166" fontId="7" fillId="7" borderId="0" xfId="1" applyNumberFormat="1" applyFont="1" applyFill="1" applyBorder="1"/>
    <xf numFmtId="166" fontId="7" fillId="7" borderId="3" xfId="1" applyNumberFormat="1" applyFont="1" applyFill="1" applyBorder="1"/>
    <xf numFmtId="166" fontId="3" fillId="7" borderId="138" xfId="1" applyNumberFormat="1" applyFont="1" applyFill="1" applyBorder="1"/>
    <xf numFmtId="166" fontId="3" fillId="7" borderId="137" xfId="0" applyNumberFormat="1" applyFont="1" applyFill="1" applyBorder="1" applyAlignment="1">
      <alignment horizontal="right"/>
    </xf>
    <xf numFmtId="166" fontId="7" fillId="7" borderId="137" xfId="0" applyNumberFormat="1" applyFont="1" applyFill="1" applyBorder="1" applyAlignment="1">
      <alignment horizontal="right"/>
    </xf>
    <xf numFmtId="166" fontId="7" fillId="7" borderId="0" xfId="0" applyNumberFormat="1" applyFont="1" applyFill="1" applyAlignment="1">
      <alignment horizontal="right"/>
    </xf>
    <xf numFmtId="166" fontId="7" fillId="7" borderId="3" xfId="0" applyNumberFormat="1" applyFont="1" applyFill="1" applyBorder="1" applyAlignment="1">
      <alignment horizontal="right"/>
    </xf>
    <xf numFmtId="166" fontId="3" fillId="7" borderId="138" xfId="0" applyNumberFormat="1" applyFont="1" applyFill="1" applyBorder="1" applyAlignment="1">
      <alignment horizontal="right"/>
    </xf>
    <xf numFmtId="0" fontId="7" fillId="24" borderId="135" xfId="0" applyFont="1" applyFill="1" applyBorder="1"/>
    <xf numFmtId="166" fontId="7" fillId="24" borderId="137" xfId="0" applyNumberFormat="1" applyFont="1" applyFill="1" applyBorder="1"/>
    <xf numFmtId="166" fontId="3" fillId="25" borderId="137" xfId="0" applyNumberFormat="1" applyFont="1" applyFill="1" applyBorder="1"/>
    <xf numFmtId="166" fontId="7" fillId="24" borderId="0" xfId="0" applyNumberFormat="1" applyFont="1" applyFill="1"/>
    <xf numFmtId="166" fontId="7" fillId="24" borderId="3" xfId="0" applyNumberFormat="1" applyFont="1" applyFill="1" applyBorder="1"/>
    <xf numFmtId="166" fontId="3" fillId="24" borderId="138" xfId="0" applyNumberFormat="1" applyFont="1" applyFill="1" applyBorder="1"/>
    <xf numFmtId="166" fontId="3" fillId="7" borderId="137" xfId="1" applyNumberFormat="1" applyFont="1" applyFill="1" applyBorder="1"/>
    <xf numFmtId="166" fontId="3" fillId="7" borderId="0" xfId="1" applyNumberFormat="1" applyFont="1" applyFill="1" applyBorder="1"/>
    <xf numFmtId="166" fontId="3" fillId="7" borderId="3" xfId="1" applyNumberFormat="1" applyFont="1" applyFill="1" applyBorder="1"/>
    <xf numFmtId="166" fontId="7" fillId="7" borderId="137" xfId="1" applyNumberFormat="1" applyFont="1" applyFill="1" applyBorder="1" applyAlignment="1"/>
    <xf numFmtId="166" fontId="3" fillId="7" borderId="137" xfId="1" applyNumberFormat="1" applyFont="1" applyFill="1" applyBorder="1" applyAlignment="1"/>
    <xf numFmtId="166" fontId="7" fillId="7" borderId="0" xfId="1" applyNumberFormat="1" applyFont="1" applyFill="1" applyBorder="1" applyAlignment="1"/>
    <xf numFmtId="166" fontId="7" fillId="7" borderId="3" xfId="1" applyNumberFormat="1" applyFont="1" applyFill="1" applyBorder="1" applyAlignment="1"/>
    <xf numFmtId="166" fontId="3" fillId="7" borderId="138" xfId="1" applyNumberFormat="1" applyFont="1" applyFill="1" applyBorder="1" applyAlignment="1"/>
    <xf numFmtId="0" fontId="3" fillId="7" borderId="135" xfId="0" applyFont="1" applyFill="1" applyBorder="1"/>
    <xf numFmtId="165" fontId="7" fillId="7" borderId="136" xfId="0" quotePrefix="1" applyNumberFormat="1" applyFont="1" applyFill="1" applyBorder="1" applyAlignment="1">
      <alignment horizontal="right"/>
    </xf>
    <xf numFmtId="165" fontId="3" fillId="7" borderId="136" xfId="0" quotePrefix="1" applyNumberFormat="1" applyFont="1" applyFill="1" applyBorder="1" applyAlignment="1">
      <alignment horizontal="right"/>
    </xf>
    <xf numFmtId="165" fontId="7" fillId="7" borderId="137" xfId="0" quotePrefix="1" applyNumberFormat="1" applyFont="1" applyFill="1" applyBorder="1" applyAlignment="1">
      <alignment horizontal="right"/>
    </xf>
    <xf numFmtId="165" fontId="7" fillId="7" borderId="0" xfId="0" quotePrefix="1" applyNumberFormat="1" applyFont="1" applyFill="1" applyAlignment="1">
      <alignment horizontal="right"/>
    </xf>
    <xf numFmtId="165" fontId="7" fillId="7" borderId="3" xfId="0" quotePrefix="1" applyNumberFormat="1" applyFont="1" applyFill="1" applyBorder="1" applyAlignment="1">
      <alignment horizontal="right"/>
    </xf>
    <xf numFmtId="165" fontId="3" fillId="7" borderId="138" xfId="0" quotePrefix="1" applyNumberFormat="1" applyFont="1" applyFill="1" applyBorder="1" applyAlignment="1">
      <alignment horizontal="right"/>
    </xf>
    <xf numFmtId="165" fontId="7" fillId="0" borderId="0" xfId="0" applyNumberFormat="1" applyFont="1"/>
    <xf numFmtId="165" fontId="3" fillId="7" borderId="137" xfId="0" applyNumberFormat="1" applyFont="1" applyFill="1" applyBorder="1" applyAlignment="1">
      <alignment horizontal="right"/>
    </xf>
    <xf numFmtId="165" fontId="7" fillId="7" borderId="137" xfId="0" applyNumberFormat="1" applyFont="1" applyFill="1" applyBorder="1" applyAlignment="1">
      <alignment horizontal="right"/>
    </xf>
    <xf numFmtId="165" fontId="3" fillId="7" borderId="138" xfId="0" applyNumberFormat="1" applyFont="1" applyFill="1" applyBorder="1" applyAlignment="1">
      <alignment horizontal="right"/>
    </xf>
    <xf numFmtId="165" fontId="3" fillId="7" borderId="137" xfId="0" quotePrefix="1" applyNumberFormat="1" applyFont="1" applyFill="1" applyBorder="1" applyAlignment="1">
      <alignment horizontal="right"/>
    </xf>
    <xf numFmtId="165" fontId="7" fillId="7" borderId="137" xfId="0" applyNumberFormat="1" applyFont="1" applyFill="1" applyBorder="1"/>
    <xf numFmtId="165" fontId="3" fillId="7" borderId="137" xfId="0" applyNumberFormat="1" applyFont="1" applyFill="1" applyBorder="1"/>
    <xf numFmtId="165" fontId="3" fillId="7" borderId="138" xfId="0" applyNumberFormat="1" applyFont="1" applyFill="1" applyBorder="1"/>
    <xf numFmtId="0" fontId="3" fillId="7" borderId="133" xfId="0" applyFont="1" applyFill="1" applyBorder="1" applyAlignment="1">
      <alignment horizontal="left" indent="1"/>
    </xf>
    <xf numFmtId="166" fontId="3" fillId="7" borderId="9" xfId="1" applyNumberFormat="1" applyFont="1" applyFill="1" applyBorder="1"/>
    <xf numFmtId="166" fontId="3" fillId="26" borderId="1" xfId="0" applyNumberFormat="1" applyFont="1" applyFill="1" applyBorder="1"/>
    <xf numFmtId="166" fontId="3" fillId="26" borderId="8" xfId="0" applyNumberFormat="1" applyFont="1" applyFill="1" applyBorder="1"/>
    <xf numFmtId="166" fontId="3" fillId="7" borderId="134" xfId="1" applyNumberFormat="1" applyFont="1" applyFill="1" applyBorder="1"/>
    <xf numFmtId="4" fontId="7" fillId="0" borderId="0" xfId="0" applyNumberFormat="1" applyFont="1"/>
    <xf numFmtId="0" fontId="46" fillId="9" borderId="6" xfId="0" applyFont="1" applyFill="1" applyBorder="1"/>
    <xf numFmtId="0" fontId="7" fillId="9" borderId="0" xfId="0" applyFont="1" applyFill="1"/>
    <xf numFmtId="0" fontId="7" fillId="27" borderId="0" xfId="0" applyFont="1" applyFill="1"/>
    <xf numFmtId="0" fontId="7" fillId="9" borderId="7" xfId="0" applyFont="1" applyFill="1" applyBorder="1"/>
    <xf numFmtId="0" fontId="7" fillId="7" borderId="130" xfId="0" applyFont="1" applyFill="1" applyBorder="1"/>
    <xf numFmtId="165" fontId="7" fillId="7" borderId="5" xfId="0" applyNumberFormat="1" applyFont="1" applyFill="1" applyBorder="1" applyAlignment="1">
      <alignment horizontal="right"/>
    </xf>
    <xf numFmtId="165" fontId="7" fillId="7" borderId="131" xfId="0" applyNumberFormat="1" applyFont="1" applyFill="1" applyBorder="1" applyAlignment="1">
      <alignment horizontal="right"/>
    </xf>
    <xf numFmtId="165" fontId="7" fillId="7" borderId="132" xfId="0" applyNumberFormat="1" applyFont="1" applyFill="1" applyBorder="1" applyAlignment="1">
      <alignment horizontal="right"/>
    </xf>
    <xf numFmtId="166" fontId="3" fillId="7" borderId="137" xfId="0" applyNumberFormat="1" applyFont="1" applyFill="1" applyBorder="1"/>
    <xf numFmtId="166" fontId="3" fillId="26" borderId="137" xfId="0" applyNumberFormat="1" applyFont="1" applyFill="1" applyBorder="1"/>
    <xf numFmtId="166" fontId="3" fillId="26" borderId="3" xfId="0" applyNumberFormat="1" applyFont="1" applyFill="1" applyBorder="1"/>
    <xf numFmtId="166" fontId="3" fillId="26" borderId="138" xfId="0" applyNumberFormat="1" applyFont="1" applyFill="1" applyBorder="1"/>
    <xf numFmtId="0" fontId="7" fillId="0" borderId="135" xfId="0" applyFont="1" applyBorder="1"/>
    <xf numFmtId="165" fontId="3" fillId="26" borderId="137" xfId="0" applyNumberFormat="1" applyFont="1" applyFill="1" applyBorder="1"/>
    <xf numFmtId="165" fontId="3" fillId="26" borderId="3" xfId="0" applyNumberFormat="1" applyFont="1" applyFill="1" applyBorder="1"/>
    <xf numFmtId="165" fontId="3" fillId="26" borderId="138" xfId="0" applyNumberFormat="1" applyFont="1" applyFill="1" applyBorder="1"/>
    <xf numFmtId="165" fontId="7" fillId="26" borderId="137" xfId="0" applyNumberFormat="1" applyFont="1" applyFill="1" applyBorder="1"/>
    <xf numFmtId="165" fontId="7" fillId="26" borderId="3" xfId="0" applyNumberFormat="1" applyFont="1" applyFill="1" applyBorder="1"/>
    <xf numFmtId="165" fontId="7" fillId="26" borderId="138" xfId="0" applyNumberFormat="1" applyFont="1" applyFill="1" applyBorder="1"/>
    <xf numFmtId="165" fontId="7" fillId="26" borderId="136" xfId="0" applyNumberFormat="1" applyFont="1" applyFill="1" applyBorder="1"/>
    <xf numFmtId="0" fontId="7" fillId="7" borderId="133" xfId="0" applyFont="1" applyFill="1" applyBorder="1"/>
    <xf numFmtId="165" fontId="3" fillId="7" borderId="9" xfId="0" applyNumberFormat="1" applyFont="1" applyFill="1" applyBorder="1"/>
    <xf numFmtId="165" fontId="3" fillId="26" borderId="9" xfId="0" applyNumberFormat="1" applyFont="1" applyFill="1" applyBorder="1"/>
    <xf numFmtId="165" fontId="3" fillId="26" borderId="8" xfId="0" applyNumberFormat="1" applyFont="1" applyFill="1" applyBorder="1"/>
    <xf numFmtId="165" fontId="3" fillId="26" borderId="134" xfId="0" applyNumberFormat="1" applyFont="1" applyFill="1" applyBorder="1"/>
    <xf numFmtId="0" fontId="46" fillId="22" borderId="5" xfId="0" applyFont="1" applyFill="1" applyBorder="1" applyAlignment="1">
      <alignment horizontal="center" vertical="center" wrapText="1"/>
    </xf>
    <xf numFmtId="0" fontId="46" fillId="22" borderId="9" xfId="0" applyFont="1" applyFill="1" applyBorder="1" applyAlignment="1">
      <alignment horizontal="center" vertical="center" wrapText="1"/>
    </xf>
    <xf numFmtId="0" fontId="6" fillId="7" borderId="135" xfId="0" applyFont="1" applyFill="1" applyBorder="1"/>
    <xf numFmtId="166" fontId="2" fillId="16" borderId="137" xfId="1" applyNumberFormat="1" applyFont="1" applyFill="1" applyBorder="1" applyAlignment="1">
      <alignment horizontal="center" vertical="center"/>
    </xf>
    <xf numFmtId="166" fontId="3" fillId="16" borderId="137" xfId="0" applyNumberFormat="1" applyFont="1" applyFill="1" applyBorder="1" applyAlignment="1">
      <alignment horizontal="center" vertical="center"/>
    </xf>
    <xf numFmtId="166" fontId="3" fillId="16" borderId="137" xfId="1" applyNumberFormat="1" applyFont="1" applyFill="1" applyBorder="1" applyAlignment="1">
      <alignment horizontal="center" vertical="center"/>
    </xf>
    <xf numFmtId="0" fontId="2" fillId="7" borderId="135" xfId="0" applyFont="1" applyFill="1" applyBorder="1"/>
    <xf numFmtId="166" fontId="2" fillId="16" borderId="136" xfId="0" quotePrefix="1" applyNumberFormat="1" applyFont="1" applyFill="1" applyBorder="1" applyAlignment="1">
      <alignment horizontal="center" vertical="center"/>
    </xf>
    <xf numFmtId="166" fontId="3" fillId="16" borderId="136" xfId="0" quotePrefix="1" applyNumberFormat="1" applyFont="1" applyFill="1" applyBorder="1" applyAlignment="1">
      <alignment horizontal="center" vertical="center"/>
    </xf>
    <xf numFmtId="166" fontId="3" fillId="16" borderId="137" xfId="0" quotePrefix="1" applyNumberFormat="1" applyFont="1" applyFill="1" applyBorder="1" applyAlignment="1">
      <alignment horizontal="center" vertical="center"/>
    </xf>
    <xf numFmtId="166" fontId="2" fillId="16" borderId="137" xfId="0" applyNumberFormat="1" applyFont="1" applyFill="1" applyBorder="1" applyAlignment="1">
      <alignment horizontal="center" vertical="center"/>
    </xf>
    <xf numFmtId="0" fontId="3" fillId="7" borderId="133" xfId="0" applyFont="1" applyFill="1" applyBorder="1"/>
    <xf numFmtId="166" fontId="3" fillId="16" borderId="9" xfId="1" applyNumberFormat="1" applyFont="1" applyFill="1" applyBorder="1" applyAlignment="1">
      <alignment horizontal="center" vertical="center"/>
    </xf>
    <xf numFmtId="0" fontId="46" fillId="9" borderId="130" xfId="0" applyFont="1" applyFill="1" applyBorder="1" applyAlignment="1">
      <alignment horizontal="center" vertical="center"/>
    </xf>
    <xf numFmtId="166" fontId="46" fillId="22" borderId="5" xfId="0" applyNumberFormat="1" applyFont="1" applyFill="1" applyBorder="1" applyAlignment="1">
      <alignment horizontal="center" vertical="center" wrapText="1"/>
    </xf>
    <xf numFmtId="166" fontId="7" fillId="16" borderId="5" xfId="0" applyNumberFormat="1" applyFont="1" applyFill="1" applyBorder="1" applyAlignment="1">
      <alignment horizontal="center" vertical="center"/>
    </xf>
    <xf numFmtId="166" fontId="3" fillId="28" borderId="137" xfId="0" applyNumberFormat="1" applyFont="1" applyFill="1" applyBorder="1" applyAlignment="1">
      <alignment horizontal="center" vertical="center"/>
    </xf>
    <xf numFmtId="166" fontId="7" fillId="28" borderId="137" xfId="0" applyNumberFormat="1" applyFont="1" applyFill="1" applyBorder="1" applyAlignment="1">
      <alignment horizontal="center" vertical="center"/>
    </xf>
    <xf numFmtId="166" fontId="3" fillId="28" borderId="9" xfId="0" applyNumberFormat="1" applyFont="1" applyFill="1" applyBorder="1" applyAlignment="1">
      <alignment horizontal="center" vertical="center"/>
    </xf>
  </cellXfs>
  <cellStyles count="21">
    <cellStyle name="Hipervínculo" xfId="6" builtinId="8"/>
    <cellStyle name="Millares" xfId="1" builtinId="3"/>
    <cellStyle name="Millares 2" xfId="4" xr:uid="{04306D27-865C-4FB7-9AD1-C6F77A5BA0A5}"/>
    <cellStyle name="Millares 2 2" xfId="11" xr:uid="{C9765E05-D61D-4F27-B8EC-509236DA64BF}"/>
    <cellStyle name="Millares 3" xfId="15" xr:uid="{A87A1C0F-4A94-47EF-8010-92493FD5611A}"/>
    <cellStyle name="Normal" xfId="0" builtinId="0"/>
    <cellStyle name="Normal 10 3" xfId="7" xr:uid="{D424A2E1-E6A4-4F6F-876C-31FC14137884}"/>
    <cellStyle name="Normal 11" xfId="16" xr:uid="{89EDA09C-4637-441D-AC18-0BBE38DC57DD}"/>
    <cellStyle name="Normal 2" xfId="3" xr:uid="{F96FFFDC-AB25-416C-912D-786B3A3571A6}"/>
    <cellStyle name="Normal 2 2" xfId="9" xr:uid="{590A8511-D787-468C-AB74-E023D0EA98C3}"/>
    <cellStyle name="Normal 2 2 2" xfId="12" xr:uid="{497E3697-23F8-4465-9982-215CEEED4D15}"/>
    <cellStyle name="Normal 2 2 3" xfId="13" xr:uid="{E4563A6F-8107-4096-9D70-6E10F31DE575}"/>
    <cellStyle name="Normal 3" xfId="19" xr:uid="{396A9F17-9C83-4E9D-ADA2-99134F218B8C}"/>
    <cellStyle name="Normal 3 2" xfId="8" xr:uid="{C3E0A967-2AE4-4B9C-B2BF-27B8714F02A3}"/>
    <cellStyle name="Normal 3 2 2" xfId="10" xr:uid="{F70BF9BF-15F0-402B-9EBD-48868582229E}"/>
    <cellStyle name="Normal 4 2 2" xfId="17" xr:uid="{CC28A23C-5F06-4B59-80DF-C57CDFE65B54}"/>
    <cellStyle name="Normal_RESERENCAJE" xfId="5" xr:uid="{07DFAB14-CC54-409E-B6E9-D83F999CB4B9}"/>
    <cellStyle name="Porcentaje" xfId="2" builtinId="5"/>
    <cellStyle name="Porcentaje 2" xfId="14" xr:uid="{789148AE-9383-4AC3-BE19-86449937C81A}"/>
    <cellStyle name="Porcentaje 3" xfId="18" xr:uid="{FF990D43-DC33-492E-9845-9DAC040A8D66}"/>
    <cellStyle name="Porcentaje 3 2" xfId="20" xr:uid="{644B341C-0079-4EF6-90CD-AE9A2E0EC8DE}"/>
  </cellStyles>
  <dxfs count="0"/>
  <tableStyles count="0" defaultTableStyle="TableStyleMedium2" defaultPivotStyle="PivotStyleLight16"/>
  <colors>
    <mruColors>
      <color rgb="FF6AD2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20/07/relationships/rdRichValueWebImage" Target="richData/rdRichValueWebImage.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06/relationships/rdArray" Target="richData/rdarray.xml"/><Relationship Id="rId47" Type="http://schemas.microsoft.com/office/2017/10/relationships/person" Target="persons/person.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microsoft.com/office/2017/06/relationships/rdRichValue" Target="richData/rdrichvalue.xml"/><Relationship Id="rId45" Type="http://schemas.microsoft.com/office/2017/06/relationships/rdSupportingPropertyBag" Target="richData/rdsupporting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17/06/relationships/rdSupportingPropertyBagStructure" Target="richData/rdsupportingpropertybag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43" Type="http://schemas.microsoft.com/office/2017/06/relationships/richStyles" Target="richData/richStyles.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eetMetadata" Target="metadata.xml"/><Relationship Id="rId46" Type="http://schemas.microsoft.com/office/2017/06/relationships/rdRichValueTypes" Target="richData/rdRichValueTypes.xml"/><Relationship Id="rId20" Type="http://schemas.openxmlformats.org/officeDocument/2006/relationships/worksheet" Target="worksheets/sheet20.xml"/><Relationship Id="rId41"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8820019459016E-2"/>
          <c:y val="0.14499178510579738"/>
          <c:w val="0.95121276612091554"/>
          <c:h val="0.75553960794776243"/>
        </c:manualLayout>
      </c:layout>
      <c:barChart>
        <c:barDir val="col"/>
        <c:grouping val="clustered"/>
        <c:varyColors val="0"/>
        <c:ser>
          <c:idx val="0"/>
          <c:order val="0"/>
          <c:tx>
            <c:strRef>
              <c:f>'Gráfico 1'!$N$9</c:f>
              <c:strCache>
                <c:ptCount val="1"/>
              </c:strCache>
            </c:strRef>
          </c:tx>
          <c:spPr>
            <a:solidFill>
              <a:srgbClr val="C0000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1'!$M$10:$M$12</c:f>
              <c:numCache>
                <c:formatCode>General</c:formatCode>
                <c:ptCount val="3"/>
                <c:pt idx="0">
                  <c:v>2022</c:v>
                </c:pt>
                <c:pt idx="1">
                  <c:v>2023</c:v>
                </c:pt>
                <c:pt idx="2">
                  <c:v>2024</c:v>
                </c:pt>
              </c:numCache>
            </c:numRef>
          </c:cat>
          <c:val>
            <c:numRef>
              <c:f>'Gráfico 1'!$N$10:$N$12</c:f>
              <c:numCache>
                <c:formatCode>0.0</c:formatCode>
                <c:ptCount val="3"/>
                <c:pt idx="0">
                  <c:v>2.1</c:v>
                </c:pt>
                <c:pt idx="1">
                  <c:v>1.6</c:v>
                </c:pt>
                <c:pt idx="2">
                  <c:v>1.1000000000000001</c:v>
                </c:pt>
              </c:numCache>
            </c:numRef>
          </c:val>
          <c:extLst>
            <c:ext xmlns:c16="http://schemas.microsoft.com/office/drawing/2014/chart" uri="{C3380CC4-5D6E-409C-BE32-E72D297353CC}">
              <c16:uniqueId val="{00000000-3050-48B7-BD9C-129C7EA21414}"/>
            </c:ext>
          </c:extLst>
        </c:ser>
        <c:dLbls>
          <c:showLegendKey val="0"/>
          <c:showVal val="1"/>
          <c:showCatName val="0"/>
          <c:showSerName val="0"/>
          <c:showPercent val="0"/>
          <c:showBubbleSize val="0"/>
        </c:dLbls>
        <c:gapWidth val="150"/>
        <c:overlap val="-25"/>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s-DO"/>
          </a:p>
        </c:txPr>
        <c:crossAx val="594316175"/>
        <c:crosses val="autoZero"/>
        <c:auto val="1"/>
        <c:lblAlgn val="ctr"/>
        <c:lblOffset val="100"/>
        <c:noMultiLvlLbl val="0"/>
      </c:catAx>
      <c:valAx>
        <c:axId val="594316175"/>
        <c:scaling>
          <c:orientation val="minMax"/>
        </c:scaling>
        <c:delete val="1"/>
        <c:axPos val="l"/>
        <c:numFmt formatCode="0.0" sourceLinked="1"/>
        <c:majorTickMark val="none"/>
        <c:minorTickMark val="none"/>
        <c:tickLblPos val="nextTo"/>
        <c:crossAx val="594340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1">
          <a:solidFill>
            <a:schemeClr val="tx1"/>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761086282095155E-2"/>
          <c:w val="0.95900875722004841"/>
          <c:h val="0.86910180320830377"/>
        </c:manualLayout>
      </c:layout>
      <c:barChart>
        <c:barDir val="col"/>
        <c:grouping val="clustered"/>
        <c:varyColors val="0"/>
        <c:ser>
          <c:idx val="0"/>
          <c:order val="0"/>
          <c:spPr>
            <a:solidFill>
              <a:schemeClr val="accent1">
                <a:lumMod val="75000"/>
              </a:schemeClr>
            </a:solidFill>
            <a:ln>
              <a:noFill/>
            </a:ln>
            <a:effectLst/>
          </c:spPr>
          <c:invertIfNegative val="0"/>
          <c:dLbls>
            <c:dLbl>
              <c:idx val="0"/>
              <c:layout>
                <c:manualLayout>
                  <c:x val="0"/>
                  <c:y val="1.24351512285344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82-4B27-BF47-484428CBC447}"/>
                </c:ext>
              </c:extLst>
            </c:dLbl>
            <c:spPr>
              <a:noFill/>
              <a:ln>
                <a:noFill/>
              </a:ln>
              <a:effectLst/>
            </c:spPr>
            <c:txPr>
              <a:bodyPr rot="-5400000" spcFirstLastPara="1" vertOverflow="clip" horzOverflow="clip"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Lit>
          </c:cat>
          <c:val>
            <c:numLit>
              <c:formatCode>General</c:formatCode>
              <c:ptCount val="13"/>
              <c:pt idx="0">
                <c:v>-0.17910000000000001</c:v>
              </c:pt>
              <c:pt idx="1">
                <c:v>6.7000000000000004E-2</c:v>
              </c:pt>
              <c:pt idx="2">
                <c:v>0.04</c:v>
              </c:pt>
              <c:pt idx="3">
                <c:v>0.01</c:v>
              </c:pt>
              <c:pt idx="4">
                <c:v>4.2999999999999997E-2</c:v>
              </c:pt>
              <c:pt idx="5">
                <c:v>2.9000000000000001E-2</c:v>
              </c:pt>
              <c:pt idx="7">
                <c:v>7.5999999999999998E-2</c:v>
              </c:pt>
              <c:pt idx="12">
                <c:v>2.5999999999999999E-2</c:v>
              </c:pt>
            </c:numLit>
          </c:val>
          <c:extLst>
            <c:ext xmlns:c16="http://schemas.microsoft.com/office/drawing/2014/chart" uri="{C3380CC4-5D6E-409C-BE32-E72D297353CC}">
              <c16:uniqueId val="{00000001-6882-4B27-BF47-484428CBC447}"/>
            </c:ext>
          </c:extLst>
        </c:ser>
        <c:dLbls>
          <c:dLblPos val="outEnd"/>
          <c:showLegendKey val="0"/>
          <c:showVal val="1"/>
          <c:showCatName val="0"/>
          <c:showSerName val="0"/>
          <c:showPercent val="0"/>
          <c:showBubbleSize val="0"/>
        </c:dLbls>
        <c:gapWidth val="444"/>
        <c:overlap val="-90"/>
        <c:axId val="1555991167"/>
        <c:axId val="1555982431"/>
      </c:barChart>
      <c:catAx>
        <c:axId val="1555991167"/>
        <c:scaling>
          <c:orientation val="minMax"/>
        </c:scaling>
        <c:delete val="0"/>
        <c:axPos val="b"/>
        <c:majorGridlines>
          <c:spPr>
            <a:ln w="9525" cap="flat" cmpd="sng" algn="ctr">
              <a:noFill/>
              <a:round/>
            </a:ln>
            <a:effectLst/>
          </c:spPr>
        </c:majorGridlines>
        <c:numFmt formatCode="General" sourceLinked="1"/>
        <c:majorTickMark val="none"/>
        <c:minorTickMark val="none"/>
        <c:tickLblPos val="low"/>
        <c:spPr>
          <a:noFill/>
          <a:ln w="15875" cap="flat" cmpd="sng" algn="ctr">
            <a:solidFill>
              <a:schemeClr val="tx1"/>
            </a:solidFill>
            <a:prstDash val="lgDash"/>
            <a:round/>
          </a:ln>
          <a:effectLst/>
        </c:spPr>
        <c:txPr>
          <a:bodyPr rot="-60000000" spcFirstLastPara="1" vertOverflow="ellipsis" vert="horz" wrap="square" anchor="ctr" anchorCtr="1"/>
          <a:lstStyle/>
          <a:p>
            <a:pPr>
              <a:defRPr sz="800" b="1" i="0" u="none" strike="noStrike" kern="1200" cap="all" spc="120" normalizeH="0" baseline="0">
                <a:solidFill>
                  <a:schemeClr val="tx1"/>
                </a:solidFill>
                <a:latin typeface="+mn-lt"/>
                <a:ea typeface="+mn-ea"/>
                <a:cs typeface="+mn-cs"/>
              </a:defRPr>
            </a:pPr>
            <a:endParaRPr lang="es-DO"/>
          </a:p>
        </c:txPr>
        <c:crossAx val="1555982431"/>
        <c:crosses val="autoZero"/>
        <c:auto val="1"/>
        <c:lblAlgn val="ctr"/>
        <c:lblOffset val="100"/>
        <c:noMultiLvlLbl val="0"/>
      </c:catAx>
      <c:valAx>
        <c:axId val="1555982431"/>
        <c:scaling>
          <c:orientation val="minMax"/>
        </c:scaling>
        <c:delete val="1"/>
        <c:axPos val="l"/>
        <c:numFmt formatCode="General" sourceLinked="1"/>
        <c:majorTickMark val="none"/>
        <c:minorTickMark val="none"/>
        <c:tickLblPos val="nextTo"/>
        <c:crossAx val="1555991167"/>
        <c:crosses val="autoZero"/>
        <c:crossBetween val="between"/>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43149606299213E-2"/>
          <c:y val="0.13737037037037036"/>
          <c:w val="0.91112405949256348"/>
          <c:h val="0.55978432275819712"/>
        </c:manualLayout>
      </c:layout>
      <c:lineChart>
        <c:grouping val="standard"/>
        <c:varyColors val="0"/>
        <c:ser>
          <c:idx val="0"/>
          <c:order val="0"/>
          <c:tx>
            <c:strRef>
              <c:f>'Gráfico 2'!$C$71</c:f>
              <c:strCache>
                <c:ptCount val="1"/>
                <c:pt idx="0">
                  <c:v>a 3 meses</c:v>
                </c:pt>
              </c:strCache>
            </c:strRef>
          </c:tx>
          <c:spPr>
            <a:ln w="28575" cap="rnd">
              <a:solidFill>
                <a:srgbClr val="C00000"/>
              </a:solidFill>
              <a:round/>
            </a:ln>
            <a:effectLst/>
          </c:spPr>
          <c:marker>
            <c:symbol val="none"/>
          </c:marker>
          <c:dLbls>
            <c:dLbl>
              <c:idx val="4"/>
              <c:layout>
                <c:manualLayout>
                  <c:x val="-1.5046348696422612E-2"/>
                  <c:y val="2.5977145983400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0B-4ADF-92FA-6CFF78DCB43E}"/>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0B-4ADF-92FA-6CFF78DCB43E}"/>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'Gráfico 2'!$A$72:$B$91</c15:sqref>
                  </c15:fullRef>
                </c:ext>
              </c:extLst>
              <c:f>'Gráfico 2'!$A$72:$B$81</c:f>
              <c:multiLvlStrCache>
                <c:ptCount val="10"/>
                <c:lvl>
                  <c:pt idx="0">
                    <c:v>enero</c:v>
                  </c:pt>
                  <c:pt idx="1">
                    <c:v>febrero</c:v>
                  </c:pt>
                  <c:pt idx="2">
                    <c:v>marzo</c:v>
                  </c:pt>
                  <c:pt idx="3">
                    <c:v>abril</c:v>
                  </c:pt>
                  <c:pt idx="4">
                    <c:v>mayo</c:v>
                  </c:pt>
                  <c:pt idx="5">
                    <c:v>enero</c:v>
                  </c:pt>
                  <c:pt idx="6">
                    <c:v>febrero</c:v>
                  </c:pt>
                  <c:pt idx="7">
                    <c:v>marzo</c:v>
                  </c:pt>
                  <c:pt idx="8">
                    <c:v>abril</c:v>
                  </c:pt>
                  <c:pt idx="9">
                    <c:v>mayo</c:v>
                  </c:pt>
                </c:lvl>
                <c:lvl>
                  <c:pt idx="0">
                    <c:v>2022</c:v>
                  </c:pt>
                  <c:pt idx="5">
                    <c:v>2023</c:v>
                  </c:pt>
                </c:lvl>
              </c:multiLvlStrCache>
            </c:multiLvlStrRef>
          </c:cat>
          <c:val>
            <c:numRef>
              <c:extLst>
                <c:ext xmlns:c15="http://schemas.microsoft.com/office/drawing/2012/chart" uri="{02D57815-91ED-43cb-92C2-25804820EDAC}">
                  <c15:fullRef>
                    <c15:sqref>'Gráfico 2'!$C$72:$C$91</c15:sqref>
                  </c15:fullRef>
                </c:ext>
              </c:extLst>
              <c:f>'Gráfico 2'!$C$72:$C$81</c:f>
              <c:numCache>
                <c:formatCode>General</c:formatCode>
                <c:ptCount val="10"/>
                <c:pt idx="0">
                  <c:v>0.15</c:v>
                </c:pt>
                <c:pt idx="1">
                  <c:v>0.33</c:v>
                </c:pt>
                <c:pt idx="2">
                  <c:v>0.44</c:v>
                </c:pt>
                <c:pt idx="3">
                  <c:v>0.76</c:v>
                </c:pt>
                <c:pt idx="4">
                  <c:v>0.98</c:v>
                </c:pt>
                <c:pt idx="5">
                  <c:v>4.54</c:v>
                </c:pt>
                <c:pt idx="6">
                  <c:v>4.6500000000000004</c:v>
                </c:pt>
                <c:pt idx="7">
                  <c:v>4.6900000000000004</c:v>
                </c:pt>
                <c:pt idx="8">
                  <c:v>4.92</c:v>
                </c:pt>
                <c:pt idx="9">
                  <c:v>5.14</c:v>
                </c:pt>
              </c:numCache>
            </c:numRef>
          </c:val>
          <c:smooth val="0"/>
          <c:extLst>
            <c:ext xmlns:c16="http://schemas.microsoft.com/office/drawing/2014/chart" uri="{C3380CC4-5D6E-409C-BE32-E72D297353CC}">
              <c16:uniqueId val="{00000002-C00B-4ADF-92FA-6CFF78DCB43E}"/>
            </c:ext>
          </c:extLst>
        </c:ser>
        <c:ser>
          <c:idx val="1"/>
          <c:order val="1"/>
          <c:tx>
            <c:strRef>
              <c:f>'Gráfico 2'!$D$71</c:f>
              <c:strCache>
                <c:ptCount val="1"/>
                <c:pt idx="0">
                  <c:v>a más de 10 años</c:v>
                </c:pt>
              </c:strCache>
            </c:strRef>
          </c:tx>
          <c:spPr>
            <a:ln w="28575" cap="rnd">
              <a:solidFill>
                <a:schemeClr val="accent1">
                  <a:lumMod val="50000"/>
                </a:schemeClr>
              </a:solidFill>
              <a:round/>
            </a:ln>
            <a:effectLst/>
          </c:spPr>
          <c:marker>
            <c:symbol val="none"/>
          </c:marker>
          <c:dLbls>
            <c:dLbl>
              <c:idx val="2"/>
              <c:delete val="1"/>
              <c:extLst>
                <c:ext xmlns:c15="http://schemas.microsoft.com/office/drawing/2012/chart" uri="{CE6537A1-D6FC-4f65-9D91-7224C49458BB}"/>
                <c:ext xmlns:c16="http://schemas.microsoft.com/office/drawing/2014/chart" uri="{C3380CC4-5D6E-409C-BE32-E72D297353CC}">
                  <c16:uniqueId val="{00000003-C00B-4ADF-92FA-6CFF78DCB43E}"/>
                </c:ext>
              </c:extLst>
            </c:dLbl>
            <c:dLbl>
              <c:idx val="4"/>
              <c:layout>
                <c:manualLayout>
                  <c:x val="-4.0452269613149891E-2"/>
                  <c:y val="-7.1938680945826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0B-4ADF-92FA-6CFF78DCB43E}"/>
                </c:ext>
              </c:extLst>
            </c:dLbl>
            <c:dLbl>
              <c:idx val="9"/>
              <c:layout>
                <c:manualLayout>
                  <c:x val="2.3366498255488173E-3"/>
                  <c:y val="2.59771459834002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0B-4ADF-92FA-6CFF78DCB43E}"/>
                </c:ext>
              </c:extLst>
            </c:dLbl>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'Gráfico 2'!$A$72:$B$91</c15:sqref>
                  </c15:fullRef>
                </c:ext>
              </c:extLst>
              <c:f>'Gráfico 2'!$A$72:$B$81</c:f>
              <c:multiLvlStrCache>
                <c:ptCount val="10"/>
                <c:lvl>
                  <c:pt idx="0">
                    <c:v>enero</c:v>
                  </c:pt>
                  <c:pt idx="1">
                    <c:v>febrero</c:v>
                  </c:pt>
                  <c:pt idx="2">
                    <c:v>marzo</c:v>
                  </c:pt>
                  <c:pt idx="3">
                    <c:v>abril</c:v>
                  </c:pt>
                  <c:pt idx="4">
                    <c:v>mayo</c:v>
                  </c:pt>
                  <c:pt idx="5">
                    <c:v>enero</c:v>
                  </c:pt>
                  <c:pt idx="6">
                    <c:v>febrero</c:v>
                  </c:pt>
                  <c:pt idx="7">
                    <c:v>marzo</c:v>
                  </c:pt>
                  <c:pt idx="8">
                    <c:v>abril</c:v>
                  </c:pt>
                  <c:pt idx="9">
                    <c:v>mayo</c:v>
                  </c:pt>
                </c:lvl>
                <c:lvl>
                  <c:pt idx="0">
                    <c:v>2022</c:v>
                  </c:pt>
                  <c:pt idx="5">
                    <c:v>2023</c:v>
                  </c:pt>
                </c:lvl>
              </c:multiLvlStrCache>
            </c:multiLvlStrRef>
          </c:cat>
          <c:val>
            <c:numRef>
              <c:extLst>
                <c:ext xmlns:c15="http://schemas.microsoft.com/office/drawing/2012/chart" uri="{02D57815-91ED-43cb-92C2-25804820EDAC}">
                  <c15:fullRef>
                    <c15:sqref>'Gráfico 2'!$D$72:$D$91</c15:sqref>
                  </c15:fullRef>
                </c:ext>
              </c:extLst>
              <c:f>'Gráfico 2'!$D$72:$D$81</c:f>
              <c:numCache>
                <c:formatCode>General</c:formatCode>
                <c:ptCount val="10"/>
                <c:pt idx="0">
                  <c:v>0.53</c:v>
                </c:pt>
                <c:pt idx="1">
                  <c:v>0.97</c:v>
                </c:pt>
                <c:pt idx="2">
                  <c:v>1.28</c:v>
                </c:pt>
                <c:pt idx="3">
                  <c:v>1.81</c:v>
                </c:pt>
                <c:pt idx="4">
                  <c:v>1.97</c:v>
                </c:pt>
                <c:pt idx="5">
                  <c:v>4.49</c:v>
                </c:pt>
                <c:pt idx="6">
                  <c:v>4.7</c:v>
                </c:pt>
                <c:pt idx="7">
                  <c:v>4.47</c:v>
                </c:pt>
                <c:pt idx="8">
                  <c:v>4.4800000000000004</c:v>
                </c:pt>
                <c:pt idx="9">
                  <c:v>4.6900000000000004</c:v>
                </c:pt>
              </c:numCache>
            </c:numRef>
          </c:val>
          <c:smooth val="0"/>
          <c:extLst>
            <c:ext xmlns:c15="http://schemas.microsoft.com/office/drawing/2012/chart" uri="{02D57815-91ED-43cb-92C2-25804820EDAC}">
              <c15:categoryFilterExceptions>
                <c15:categoryFilterException>
                  <c15:sqref>'Gráfico 2'!$D$91</c15:sqref>
                  <c15:dLbl>
                    <c:idx val="9"/>
                    <c:dLblPos val="b"/>
                    <c:showLegendKey val="0"/>
                    <c:showVal val="1"/>
                    <c:showCatName val="0"/>
                    <c:showSerName val="0"/>
                    <c:showPercent val="0"/>
                    <c:showBubbleSize val="0"/>
                    <c:extLst>
                      <c:ext uri="{CE6537A1-D6FC-4f65-9D91-7224C49458BB}"/>
                      <c:ext xmlns:c16="http://schemas.microsoft.com/office/drawing/2014/chart" uri="{C3380CC4-5D6E-409C-BE32-E72D297353CC}">
                        <c16:uniqueId val="{00000000-4496-4AC8-BDF4-DDAB90141800}"/>
                      </c:ext>
                    </c:extLst>
                  </c15:dLbl>
                </c15:categoryFilterException>
              </c15:categoryFilterExceptions>
            </c:ext>
            <c:ext xmlns:c16="http://schemas.microsoft.com/office/drawing/2014/chart" uri="{C3380CC4-5D6E-409C-BE32-E72D297353CC}">
              <c16:uniqueId val="{00000006-C00B-4ADF-92FA-6CFF78DCB43E}"/>
            </c:ext>
          </c:extLst>
        </c:ser>
        <c:dLbls>
          <c:showLegendKey val="0"/>
          <c:showVal val="0"/>
          <c:showCatName val="0"/>
          <c:showSerName val="0"/>
          <c:showPercent val="0"/>
          <c:showBubbleSize val="0"/>
        </c:dLbls>
        <c:smooth val="0"/>
        <c:axId val="1351422287"/>
        <c:axId val="1351424367"/>
      </c:lineChart>
      <c:catAx>
        <c:axId val="1351422287"/>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crossAx val="1351424367"/>
        <c:crosses val="autoZero"/>
        <c:auto val="1"/>
        <c:lblAlgn val="ctr"/>
        <c:lblOffset val="100"/>
        <c:noMultiLvlLbl val="0"/>
      </c:catAx>
      <c:valAx>
        <c:axId val="1351424367"/>
        <c:scaling>
          <c:orientation val="minMax"/>
        </c:scaling>
        <c:delete val="0"/>
        <c:axPos val="l"/>
        <c:majorGridlines>
          <c:spPr>
            <a:ln w="9525" cap="flat" cmpd="sng" algn="ctr">
              <a:no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crossAx val="1351422287"/>
        <c:crosses val="autoZero"/>
        <c:crossBetween val="between"/>
      </c:valAx>
      <c:spPr>
        <a:noFill/>
        <a:ln>
          <a:noFill/>
        </a:ln>
        <a:effectLst/>
      </c:spPr>
    </c:plotArea>
    <c:legend>
      <c:legendPos val="b"/>
      <c:layout>
        <c:manualLayout>
          <c:xMode val="edge"/>
          <c:yMode val="edge"/>
          <c:x val="0.2589599300087489"/>
          <c:y val="1.0184310294546512E-2"/>
          <c:w val="0.42712090988626422"/>
          <c:h val="6.2243511227763199E-2"/>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Avenir Next LT Pro" panose="020B0504020202020204" pitchFamily="34" charset="0"/>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solidFill>
            <a:sysClr val="windowText" lastClr="000000"/>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8820019459016E-2"/>
          <c:y val="0.14499178510579738"/>
          <c:w val="0.95121276612091554"/>
          <c:h val="0.75553960794776243"/>
        </c:manualLayout>
      </c:layout>
      <c:barChart>
        <c:barDir val="col"/>
        <c:grouping val="clustered"/>
        <c:varyColors val="0"/>
        <c:ser>
          <c:idx val="0"/>
          <c:order val="0"/>
          <c:tx>
            <c:strRef>
              <c:f>'Gráfico 3'!$N$10</c:f>
              <c:strCache>
                <c:ptCount val="1"/>
              </c:strCache>
            </c:strRef>
          </c:tx>
          <c:spPr>
            <a:solidFill>
              <a:srgbClr val="C0000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3'!$M$11:$M$13</c:f>
              <c:numCache>
                <c:formatCode>General</c:formatCode>
                <c:ptCount val="3"/>
                <c:pt idx="0">
                  <c:v>2022</c:v>
                </c:pt>
                <c:pt idx="1">
                  <c:v>2023</c:v>
                </c:pt>
                <c:pt idx="2">
                  <c:v>2024</c:v>
                </c:pt>
              </c:numCache>
            </c:numRef>
          </c:cat>
          <c:val>
            <c:numRef>
              <c:f>'Gráfico 3'!$N$11:$N$13</c:f>
              <c:numCache>
                <c:formatCode>0.0</c:formatCode>
                <c:ptCount val="3"/>
                <c:pt idx="0">
                  <c:v>3.5</c:v>
                </c:pt>
                <c:pt idx="1">
                  <c:v>0.9</c:v>
                </c:pt>
                <c:pt idx="2">
                  <c:v>1.4</c:v>
                </c:pt>
              </c:numCache>
            </c:numRef>
          </c:val>
          <c:extLst>
            <c:ext xmlns:c16="http://schemas.microsoft.com/office/drawing/2014/chart" uri="{C3380CC4-5D6E-409C-BE32-E72D297353CC}">
              <c16:uniqueId val="{00000000-831E-4693-830C-9ECC18D3A7B6}"/>
            </c:ext>
          </c:extLst>
        </c:ser>
        <c:dLbls>
          <c:showLegendKey val="0"/>
          <c:showVal val="1"/>
          <c:showCatName val="0"/>
          <c:showSerName val="0"/>
          <c:showPercent val="0"/>
          <c:showBubbleSize val="0"/>
        </c:dLbls>
        <c:gapWidth val="150"/>
        <c:overlap val="-25"/>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s-DO"/>
          </a:p>
        </c:txPr>
        <c:crossAx val="594316175"/>
        <c:crosses val="autoZero"/>
        <c:auto val="1"/>
        <c:lblAlgn val="ctr"/>
        <c:lblOffset val="100"/>
        <c:noMultiLvlLbl val="0"/>
      </c:catAx>
      <c:valAx>
        <c:axId val="594316175"/>
        <c:scaling>
          <c:orientation val="minMax"/>
        </c:scaling>
        <c:delete val="1"/>
        <c:axPos val="l"/>
        <c:numFmt formatCode="0.0" sourceLinked="1"/>
        <c:majorTickMark val="none"/>
        <c:minorTickMark val="none"/>
        <c:tickLblPos val="nextTo"/>
        <c:crossAx val="594340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1">
          <a:solidFill>
            <a:schemeClr val="tx1"/>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28820019459016E-2"/>
          <c:y val="0.14499178510579738"/>
          <c:w val="0.95121276612091554"/>
          <c:h val="0.75553960794776243"/>
        </c:manualLayout>
      </c:layout>
      <c:barChart>
        <c:barDir val="col"/>
        <c:grouping val="clustered"/>
        <c:varyColors val="0"/>
        <c:ser>
          <c:idx val="0"/>
          <c:order val="0"/>
          <c:tx>
            <c:strRef>
              <c:f>'Gráfico 4'!$N$10</c:f>
              <c:strCache>
                <c:ptCount val="1"/>
                <c:pt idx="0">
                  <c:v>Proyecciones </c:v>
                </c:pt>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4'!$M$11:$M$13</c:f>
              <c:numCache>
                <c:formatCode>General</c:formatCode>
                <c:ptCount val="3"/>
                <c:pt idx="0">
                  <c:v>2022</c:v>
                </c:pt>
                <c:pt idx="1">
                  <c:v>2023</c:v>
                </c:pt>
                <c:pt idx="2">
                  <c:v>2024</c:v>
                </c:pt>
              </c:numCache>
            </c:numRef>
          </c:cat>
          <c:val>
            <c:numRef>
              <c:f>'Gráfico 4'!$N$11:$N$13</c:f>
              <c:numCache>
                <c:formatCode>0.0</c:formatCode>
                <c:ptCount val="3"/>
                <c:pt idx="0">
                  <c:v>3</c:v>
                </c:pt>
                <c:pt idx="1">
                  <c:v>5.2</c:v>
                </c:pt>
                <c:pt idx="2">
                  <c:v>4.5</c:v>
                </c:pt>
              </c:numCache>
            </c:numRef>
          </c:val>
          <c:extLst>
            <c:ext xmlns:c16="http://schemas.microsoft.com/office/drawing/2014/chart" uri="{C3380CC4-5D6E-409C-BE32-E72D297353CC}">
              <c16:uniqueId val="{00000000-E28A-49CC-9595-936C60B9C1E3}"/>
            </c:ext>
          </c:extLst>
        </c:ser>
        <c:dLbls>
          <c:showLegendKey val="0"/>
          <c:showVal val="1"/>
          <c:showCatName val="0"/>
          <c:showSerName val="0"/>
          <c:showPercent val="0"/>
          <c:showBubbleSize val="0"/>
        </c:dLbls>
        <c:gapWidth val="150"/>
        <c:overlap val="-25"/>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Avenir Next LT Pro" panose="020B0504020202020204" pitchFamily="34" charset="0"/>
                <a:ea typeface="+mn-ea"/>
                <a:cs typeface="+mn-cs"/>
              </a:defRPr>
            </a:pPr>
            <a:endParaRPr lang="es-DO"/>
          </a:p>
        </c:txPr>
        <c:crossAx val="594316175"/>
        <c:crosses val="autoZero"/>
        <c:auto val="1"/>
        <c:lblAlgn val="ctr"/>
        <c:lblOffset val="100"/>
        <c:noMultiLvlLbl val="0"/>
      </c:catAx>
      <c:valAx>
        <c:axId val="594316175"/>
        <c:scaling>
          <c:orientation val="minMax"/>
        </c:scaling>
        <c:delete val="1"/>
        <c:axPos val="l"/>
        <c:numFmt formatCode="0.0" sourceLinked="1"/>
        <c:majorTickMark val="none"/>
        <c:minorTickMark val="none"/>
        <c:tickLblPos val="nextTo"/>
        <c:crossAx val="594340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1">
          <a:solidFill>
            <a:schemeClr val="tx1"/>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5'!$N$10</c:f>
              <c:strCache>
                <c:ptCount val="1"/>
                <c:pt idx="0">
                  <c:v>2022</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5'!$M$11</c:f>
              <c:strCache>
                <c:ptCount val="1"/>
                <c:pt idx="0">
                  <c:v>América Latina y el Caribe</c:v>
                </c:pt>
              </c:strCache>
            </c:strRef>
          </c:cat>
          <c:val>
            <c:numRef>
              <c:f>'Gráfico 5'!$N$11</c:f>
              <c:numCache>
                <c:formatCode>0.0</c:formatCode>
                <c:ptCount val="1"/>
                <c:pt idx="0">
                  <c:v>4</c:v>
                </c:pt>
              </c:numCache>
            </c:numRef>
          </c:val>
          <c:extLst>
            <c:ext xmlns:c16="http://schemas.microsoft.com/office/drawing/2014/chart" uri="{C3380CC4-5D6E-409C-BE32-E72D297353CC}">
              <c16:uniqueId val="{00000000-FA59-4BD4-B38D-E6D26B0CA184}"/>
            </c:ext>
          </c:extLst>
        </c:ser>
        <c:ser>
          <c:idx val="1"/>
          <c:order val="1"/>
          <c:tx>
            <c:strRef>
              <c:f>'Gráfico 5'!$O$10</c:f>
              <c:strCache>
                <c:ptCount val="1"/>
                <c:pt idx="0">
                  <c:v>2023</c:v>
                </c:pt>
              </c:strCache>
            </c:strRef>
          </c:tx>
          <c:spPr>
            <a:solidFill>
              <a:srgbClr val="00206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5'!$M$11</c:f>
              <c:strCache>
                <c:ptCount val="1"/>
                <c:pt idx="0">
                  <c:v>América Latina y el Caribe</c:v>
                </c:pt>
              </c:strCache>
            </c:strRef>
          </c:cat>
          <c:val>
            <c:numRef>
              <c:f>'Gráfico 5'!$O$11</c:f>
              <c:numCache>
                <c:formatCode>0.0</c:formatCode>
                <c:ptCount val="1"/>
                <c:pt idx="0">
                  <c:v>1.6</c:v>
                </c:pt>
              </c:numCache>
            </c:numRef>
          </c:val>
          <c:extLst>
            <c:ext xmlns:c16="http://schemas.microsoft.com/office/drawing/2014/chart" uri="{C3380CC4-5D6E-409C-BE32-E72D297353CC}">
              <c16:uniqueId val="{00000001-FA59-4BD4-B38D-E6D26B0CA184}"/>
            </c:ext>
          </c:extLst>
        </c:ser>
        <c:ser>
          <c:idx val="2"/>
          <c:order val="2"/>
          <c:tx>
            <c:strRef>
              <c:f>'Gráfico 5'!$P$10</c:f>
              <c:strCache>
                <c:ptCount val="1"/>
                <c:pt idx="0">
                  <c:v>2024</c:v>
                </c:pt>
              </c:strCache>
            </c:strRef>
          </c:tx>
          <c:spPr>
            <a:solidFill>
              <a:srgbClr val="C0000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venir Next LT Pro" panose="020B0504020202020204" pitchFamily="34"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5'!$M$11</c:f>
              <c:strCache>
                <c:ptCount val="1"/>
                <c:pt idx="0">
                  <c:v>América Latina y el Caribe</c:v>
                </c:pt>
              </c:strCache>
            </c:strRef>
          </c:cat>
          <c:val>
            <c:numRef>
              <c:f>'Gráfico 5'!$P$11</c:f>
              <c:numCache>
                <c:formatCode>0.0</c:formatCode>
                <c:ptCount val="1"/>
                <c:pt idx="0">
                  <c:v>2.2000000000000002</c:v>
                </c:pt>
              </c:numCache>
            </c:numRef>
          </c:val>
          <c:extLst>
            <c:ext xmlns:c16="http://schemas.microsoft.com/office/drawing/2014/chart" uri="{C3380CC4-5D6E-409C-BE32-E72D297353CC}">
              <c16:uniqueId val="{00000002-FA59-4BD4-B38D-E6D26B0CA184}"/>
            </c:ext>
          </c:extLst>
        </c:ser>
        <c:dLbls>
          <c:showLegendKey val="0"/>
          <c:showVal val="1"/>
          <c:showCatName val="0"/>
          <c:showSerName val="0"/>
          <c:showPercent val="0"/>
          <c:showBubbleSize val="0"/>
        </c:dLbls>
        <c:gapWidth val="300"/>
        <c:overlap val="-25"/>
        <c:axId val="594340655"/>
        <c:axId val="594316175"/>
      </c:barChart>
      <c:catAx>
        <c:axId val="594340655"/>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venir Next LT Pro" panose="020B0504020202020204" pitchFamily="34" charset="0"/>
                <a:ea typeface="+mn-ea"/>
                <a:cs typeface="+mn-cs"/>
              </a:defRPr>
            </a:pPr>
            <a:endParaRPr lang="es-DO"/>
          </a:p>
        </c:txPr>
        <c:crossAx val="594316175"/>
        <c:crosses val="autoZero"/>
        <c:auto val="1"/>
        <c:lblAlgn val="ctr"/>
        <c:lblOffset val="100"/>
        <c:noMultiLvlLbl val="0"/>
      </c:catAx>
      <c:valAx>
        <c:axId val="594316175"/>
        <c:scaling>
          <c:orientation val="minMax"/>
        </c:scaling>
        <c:delete val="1"/>
        <c:axPos val="l"/>
        <c:numFmt formatCode="0.0" sourceLinked="1"/>
        <c:majorTickMark val="none"/>
        <c:minorTickMark val="none"/>
        <c:tickLblPos val="nextTo"/>
        <c:crossAx val="5943406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venir Next LT Pro" panose="020B0504020202020204" pitchFamily="34" charset="0"/>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b="1">
          <a:solidFill>
            <a:schemeClr val="tx1"/>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33682739343116E-3"/>
          <c:y val="4.0182648401826483E-2"/>
          <c:w val="0.96925227113906354"/>
          <c:h val="0.86831050228310502"/>
        </c:manualLayout>
      </c:layout>
      <c:lineChart>
        <c:grouping val="standard"/>
        <c:varyColors val="0"/>
        <c:ser>
          <c:idx val="0"/>
          <c:order val="0"/>
          <c:tx>
            <c:strRef>
              <c:f>'Gráfico 6'!$Q$14</c:f>
              <c:strCache>
                <c:ptCount val="1"/>
                <c:pt idx="0">
                  <c:v>PIB E-M</c:v>
                </c:pt>
              </c:strCache>
            </c:strRef>
          </c:tx>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venir Next LT Pro" panose="020B0504020202020204" pitchFamily="34" charset="0"/>
                    <a:ea typeface="+mn-ea"/>
                    <a:cs typeface="+mn-cs"/>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6'!$P$15:$P$19</c:f>
              <c:strCache>
                <c:ptCount val="5"/>
                <c:pt idx="0">
                  <c:v>2019 E-M</c:v>
                </c:pt>
                <c:pt idx="1">
                  <c:v>2020 E-M</c:v>
                </c:pt>
                <c:pt idx="2">
                  <c:v>2021 E-M</c:v>
                </c:pt>
                <c:pt idx="3">
                  <c:v>2022 E-M</c:v>
                </c:pt>
                <c:pt idx="4">
                  <c:v>2023* E-F</c:v>
                </c:pt>
              </c:strCache>
            </c:strRef>
          </c:cat>
          <c:val>
            <c:numRef>
              <c:f>'Gráfico 6'!$Q$15:$Q$19</c:f>
              <c:numCache>
                <c:formatCode>0.0</c:formatCode>
                <c:ptCount val="5"/>
                <c:pt idx="0">
                  <c:v>5.7377875190425272</c:v>
                </c:pt>
                <c:pt idx="1">
                  <c:v>0.17740689573101065</c:v>
                </c:pt>
                <c:pt idx="2">
                  <c:v>3.34159338003496</c:v>
                </c:pt>
                <c:pt idx="3">
                  <c:v>6.1485416586044011</c:v>
                </c:pt>
                <c:pt idx="4">
                  <c:v>1.0840288647330851</c:v>
                </c:pt>
              </c:numCache>
            </c:numRef>
          </c:val>
          <c:smooth val="0"/>
          <c:extLst>
            <c:ext xmlns:c16="http://schemas.microsoft.com/office/drawing/2014/chart" uri="{C3380CC4-5D6E-409C-BE32-E72D297353CC}">
              <c16:uniqueId val="{00000000-FCF4-4369-AA5A-B14783DE18C3}"/>
            </c:ext>
          </c:extLst>
        </c:ser>
        <c:dLbls>
          <c:dLblPos val="t"/>
          <c:showLegendKey val="0"/>
          <c:showVal val="1"/>
          <c:showCatName val="0"/>
          <c:showSerName val="0"/>
          <c:showPercent val="0"/>
          <c:showBubbleSize val="0"/>
        </c:dLbls>
        <c:marker val="1"/>
        <c:smooth val="0"/>
        <c:axId val="1683547552"/>
        <c:axId val="1683547968"/>
      </c:lineChart>
      <c:catAx>
        <c:axId val="1683547552"/>
        <c:scaling>
          <c:orientation val="minMax"/>
        </c:scaling>
        <c:delete val="0"/>
        <c:axPos val="b"/>
        <c:numFmt formatCode="General" sourceLinked="1"/>
        <c:majorTickMark val="none"/>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venir Next LT Pro" panose="020B0504020202020204" pitchFamily="34" charset="0"/>
                <a:ea typeface="+mn-ea"/>
                <a:cs typeface="+mn-cs"/>
              </a:defRPr>
            </a:pPr>
            <a:endParaRPr lang="es-DO"/>
          </a:p>
        </c:txPr>
        <c:crossAx val="1683547968"/>
        <c:crosses val="autoZero"/>
        <c:auto val="1"/>
        <c:lblAlgn val="ctr"/>
        <c:lblOffset val="100"/>
        <c:noMultiLvlLbl val="0"/>
      </c:catAx>
      <c:valAx>
        <c:axId val="1683547968"/>
        <c:scaling>
          <c:orientation val="minMax"/>
        </c:scaling>
        <c:delete val="1"/>
        <c:axPos val="l"/>
        <c:numFmt formatCode="0.0" sourceLinked="1"/>
        <c:majorTickMark val="none"/>
        <c:minorTickMark val="none"/>
        <c:tickLblPos val="nextTo"/>
        <c:crossAx val="1683547552"/>
        <c:crosses val="autoZero"/>
        <c:crossBetween val="between"/>
      </c:valAx>
    </c:plotArea>
    <c:plotVisOnly val="1"/>
    <c:dispBlanksAs val="gap"/>
    <c:showDLblsOverMax val="0"/>
  </c:chart>
  <c:spPr>
    <a:noFill/>
    <a:ln w="9525" cap="flat" cmpd="sng" algn="ctr">
      <a:noFill/>
      <a:round/>
    </a:ln>
    <a:effectLst/>
  </c:spPr>
  <c:txPr>
    <a:bodyPr/>
    <a:lstStyle/>
    <a:p>
      <a:pPr>
        <a:defRPr>
          <a:latin typeface="Avenir Next LT Pro" panose="020B0504020202020204" pitchFamily="34" charset="0"/>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'Gráfico 7'!$I$51</c:f>
              <c:strCache>
                <c:ptCount val="1"/>
                <c:pt idx="0">
                  <c:v>RESERVAS INTERNACIONALES</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s>
            <c:dLbl>
              <c:idx val="1"/>
              <c:layout>
                <c:manualLayout>
                  <c:x val="-9.4663167104111989E-2"/>
                  <c:y val="-3.766478342749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98-4BC8-A749-3955CAAFB513}"/>
                </c:ext>
              </c:extLst>
            </c:dLbl>
            <c:dLbl>
              <c:idx val="2"/>
              <c:layout>
                <c:manualLayout>
                  <c:x val="-7.3386571359431135E-2"/>
                  <c:y val="-4.1431261770244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98-4BC8-A749-3955CAAFB513}"/>
                </c:ext>
              </c:extLst>
            </c:dLbl>
            <c:dLbl>
              <c:idx val="3"/>
              <c:layout>
                <c:manualLayout>
                  <c:x val="-6.6294372777870855E-2"/>
                  <c:y val="-3.38983050847457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98-4BC8-A749-3955CAAFB513}"/>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venir Next LT Pro" panose="020B0504020202020204" pitchFamily="34" charset="0"/>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7'!$H$52:$H$55</c:f>
              <c:strCache>
                <c:ptCount val="4"/>
                <c:pt idx="1">
                  <c:v>ENERO </c:v>
                </c:pt>
                <c:pt idx="2">
                  <c:v>FEBRERO</c:v>
                </c:pt>
                <c:pt idx="3">
                  <c:v>MARZO</c:v>
                </c:pt>
              </c:strCache>
            </c:strRef>
          </c:cat>
          <c:val>
            <c:numRef>
              <c:f>'Gráfico 7'!$I$52:$I$55</c:f>
              <c:numCache>
                <c:formatCode>#,##0.0</c:formatCode>
                <c:ptCount val="4"/>
                <c:pt idx="1">
                  <c:v>14605.302398472699</c:v>
                </c:pt>
                <c:pt idx="2">
                  <c:v>15592.005113112413</c:v>
                </c:pt>
                <c:pt idx="3">
                  <c:v>16021.751091732647</c:v>
                </c:pt>
              </c:numCache>
            </c:numRef>
          </c:val>
          <c:smooth val="0"/>
          <c:extLst>
            <c:ext xmlns:c16="http://schemas.microsoft.com/office/drawing/2014/chart" uri="{C3380CC4-5D6E-409C-BE32-E72D297353CC}">
              <c16:uniqueId val="{00000000-639D-4E32-BDE9-F4BBB0B3B5F4}"/>
            </c:ext>
          </c:extLst>
        </c:ser>
        <c:dLbls>
          <c:dLblPos val="ctr"/>
          <c:showLegendKey val="0"/>
          <c:showVal val="1"/>
          <c:showCatName val="0"/>
          <c:showSerName val="0"/>
          <c:showPercent val="0"/>
          <c:showBubbleSize val="0"/>
        </c:dLbls>
        <c:marker val="1"/>
        <c:smooth val="0"/>
        <c:axId val="90118784"/>
        <c:axId val="90123584"/>
      </c:lineChart>
      <c:catAx>
        <c:axId val="90118784"/>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cap="all" spc="120" normalizeH="0" baseline="0">
                <a:solidFill>
                  <a:sysClr val="windowText" lastClr="000000"/>
                </a:solidFill>
                <a:latin typeface="Avenir Next LT Pro" panose="020B0504020202020204" pitchFamily="34" charset="0"/>
                <a:ea typeface="+mn-ea"/>
                <a:cs typeface="+mn-cs"/>
              </a:defRPr>
            </a:pPr>
            <a:endParaRPr lang="es-DO"/>
          </a:p>
        </c:txPr>
        <c:crossAx val="90123584"/>
        <c:crosses val="autoZero"/>
        <c:auto val="1"/>
        <c:lblAlgn val="ctr"/>
        <c:lblOffset val="100"/>
        <c:noMultiLvlLbl val="0"/>
      </c:catAx>
      <c:valAx>
        <c:axId val="90123584"/>
        <c:scaling>
          <c:orientation val="minMax"/>
        </c:scaling>
        <c:delete val="1"/>
        <c:axPos val="l"/>
        <c:numFmt formatCode="_(&quot;$&quot;* #,##0.00_);_(&quot;$&quot;* \(#,##0.00\);_(&quot;$&quot;* &quot;-&quot;??_);_(@_)" sourceLinked="0"/>
        <c:majorTickMark val="none"/>
        <c:minorTickMark val="none"/>
        <c:tickLblPos val="nextTo"/>
        <c:crossAx val="90118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sz="1000" b="1">
          <a:solidFill>
            <a:sysClr val="windowText" lastClr="000000"/>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'Gráfico 8 '!$C$5</c:f>
              <c:strCache>
                <c:ptCount val="1"/>
                <c:pt idx="0">
                  <c:v>Depósito</c:v>
                </c:pt>
              </c:strCache>
            </c:strRef>
          </c:tx>
          <c:spPr>
            <a:ln w="28575" cap="rnd">
              <a:solidFill>
                <a:srgbClr val="002060"/>
              </a:solidFill>
              <a:prstDash val="dash"/>
              <a:round/>
            </a:ln>
            <a:effectLst/>
          </c:spPr>
          <c:marker>
            <c:symbol val="none"/>
          </c:marker>
          <c:cat>
            <c:multiLvlStrRef>
              <c:f>'Gráfico 8 '!$A$6:$B$44</c:f>
              <c:multiLvlStrCache>
                <c:ptCount val="39"/>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lvl>
                <c:lvl>
                  <c:pt idx="0">
                    <c:v>2020</c:v>
                  </c:pt>
                  <c:pt idx="12">
                    <c:v>2021</c:v>
                  </c:pt>
                  <c:pt idx="24">
                    <c:v>2022</c:v>
                  </c:pt>
                  <c:pt idx="36">
                    <c:v>2023</c:v>
                  </c:pt>
                </c:lvl>
              </c:multiLvlStrCache>
            </c:multiLvlStrRef>
          </c:cat>
          <c:val>
            <c:numRef>
              <c:f>'Gráfico 8 '!$C$6:$C$44</c:f>
              <c:numCache>
                <c:formatCode>0.00%</c:formatCode>
                <c:ptCount val="39"/>
                <c:pt idx="0">
                  <c:v>0.03</c:v>
                </c:pt>
                <c:pt idx="1">
                  <c:v>0.03</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2.5000000000000001E-2</c:v>
                </c:pt>
                <c:pt idx="13">
                  <c:v>2.5000000000000001E-2</c:v>
                </c:pt>
                <c:pt idx="14">
                  <c:v>2.5000000000000001E-2</c:v>
                </c:pt>
                <c:pt idx="15">
                  <c:v>2.5000000000000001E-2</c:v>
                </c:pt>
                <c:pt idx="16">
                  <c:v>2.5000000000000001E-2</c:v>
                </c:pt>
                <c:pt idx="17">
                  <c:v>2.5000000000000001E-2</c:v>
                </c:pt>
                <c:pt idx="18">
                  <c:v>2.5000000000000001E-2</c:v>
                </c:pt>
                <c:pt idx="19">
                  <c:v>2.5000000000000001E-2</c:v>
                </c:pt>
                <c:pt idx="20">
                  <c:v>2.5000000000000001E-2</c:v>
                </c:pt>
                <c:pt idx="21">
                  <c:v>2.5000000000000001E-2</c:v>
                </c:pt>
                <c:pt idx="22">
                  <c:v>2.5000000000000001E-2</c:v>
                </c:pt>
                <c:pt idx="23">
                  <c:v>0.03</c:v>
                </c:pt>
                <c:pt idx="24">
                  <c:v>0.04</c:v>
                </c:pt>
                <c:pt idx="25">
                  <c:v>4.4999999999999998E-2</c:v>
                </c:pt>
                <c:pt idx="26">
                  <c:v>4.4999999999999998E-2</c:v>
                </c:pt>
                <c:pt idx="27">
                  <c:v>0.05</c:v>
                </c:pt>
                <c:pt idx="28">
                  <c:v>0.05</c:v>
                </c:pt>
                <c:pt idx="29">
                  <c:v>0.06</c:v>
                </c:pt>
                <c:pt idx="30">
                  <c:v>6.7500000000000004E-2</c:v>
                </c:pt>
                <c:pt idx="31">
                  <c:v>7.2499999999999995E-2</c:v>
                </c:pt>
                <c:pt idx="32">
                  <c:v>7.4999999999999997E-2</c:v>
                </c:pt>
                <c:pt idx="33">
                  <c:v>7.7499999999999999E-2</c:v>
                </c:pt>
                <c:pt idx="34">
                  <c:v>0.08</c:v>
                </c:pt>
                <c:pt idx="35">
                  <c:v>0.08</c:v>
                </c:pt>
                <c:pt idx="36">
                  <c:v>0.08</c:v>
                </c:pt>
                <c:pt idx="37">
                  <c:v>0.08</c:v>
                </c:pt>
                <c:pt idx="38">
                  <c:v>0.08</c:v>
                </c:pt>
              </c:numCache>
            </c:numRef>
          </c:val>
          <c:smooth val="0"/>
          <c:extLst>
            <c:ext xmlns:c16="http://schemas.microsoft.com/office/drawing/2014/chart" uri="{C3380CC4-5D6E-409C-BE32-E72D297353CC}">
              <c16:uniqueId val="{00000000-0ED7-455F-9288-D522EABD5146}"/>
            </c:ext>
          </c:extLst>
        </c:ser>
        <c:ser>
          <c:idx val="1"/>
          <c:order val="1"/>
          <c:tx>
            <c:strRef>
              <c:f>'Gráfico 8 '!$D$5</c:f>
              <c:strCache>
                <c:ptCount val="1"/>
                <c:pt idx="0">
                  <c:v>Tasa de Política Monetaria</c:v>
                </c:pt>
              </c:strCache>
            </c:strRef>
          </c:tx>
          <c:spPr>
            <a:ln w="28575" cap="rnd">
              <a:solidFill>
                <a:schemeClr val="accent5">
                  <a:lumMod val="60000"/>
                  <a:lumOff val="40000"/>
                </a:schemeClr>
              </a:solidFill>
              <a:round/>
            </a:ln>
            <a:effectLst/>
          </c:spPr>
          <c:marker>
            <c:symbol val="none"/>
          </c:marker>
          <c:cat>
            <c:multiLvlStrRef>
              <c:f>'Gráfico 8 '!$A$6:$B$44</c:f>
              <c:multiLvlStrCache>
                <c:ptCount val="39"/>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lvl>
                <c:lvl>
                  <c:pt idx="0">
                    <c:v>2020</c:v>
                  </c:pt>
                  <c:pt idx="12">
                    <c:v>2021</c:v>
                  </c:pt>
                  <c:pt idx="24">
                    <c:v>2022</c:v>
                  </c:pt>
                  <c:pt idx="36">
                    <c:v>2023</c:v>
                  </c:pt>
                </c:lvl>
              </c:multiLvlStrCache>
            </c:multiLvlStrRef>
          </c:cat>
          <c:val>
            <c:numRef>
              <c:f>'Gráfico 8 '!$D$6:$D$44</c:f>
              <c:numCache>
                <c:formatCode>0.00%</c:formatCode>
                <c:ptCount val="39"/>
                <c:pt idx="0">
                  <c:v>4.4999999999999998E-2</c:v>
                </c:pt>
                <c:pt idx="1">
                  <c:v>4.4999999999999998E-2</c:v>
                </c:pt>
                <c:pt idx="2">
                  <c:v>3.5000000000000003E-2</c:v>
                </c:pt>
                <c:pt idx="3">
                  <c:v>3.5000000000000003E-2</c:v>
                </c:pt>
                <c:pt idx="4">
                  <c:v>3.5000000000000003E-2</c:v>
                </c:pt>
                <c:pt idx="5">
                  <c:v>3.5000000000000003E-2</c:v>
                </c:pt>
                <c:pt idx="6">
                  <c:v>3.5000000000000003E-2</c:v>
                </c:pt>
                <c:pt idx="7">
                  <c:v>3.5000000000000003E-2</c:v>
                </c:pt>
                <c:pt idx="8">
                  <c:v>0.03</c:v>
                </c:pt>
                <c:pt idx="9">
                  <c:v>0.03</c:v>
                </c:pt>
                <c:pt idx="10">
                  <c:v>0.03</c:v>
                </c:pt>
                <c:pt idx="11">
                  <c:v>0.03</c:v>
                </c:pt>
                <c:pt idx="12">
                  <c:v>0.03</c:v>
                </c:pt>
                <c:pt idx="13">
                  <c:v>0.03</c:v>
                </c:pt>
                <c:pt idx="14">
                  <c:v>0.03</c:v>
                </c:pt>
                <c:pt idx="15">
                  <c:v>0.03</c:v>
                </c:pt>
                <c:pt idx="16">
                  <c:v>0.03</c:v>
                </c:pt>
                <c:pt idx="17">
                  <c:v>0.03</c:v>
                </c:pt>
                <c:pt idx="18">
                  <c:v>0.03</c:v>
                </c:pt>
                <c:pt idx="19">
                  <c:v>0.03</c:v>
                </c:pt>
                <c:pt idx="20">
                  <c:v>0.03</c:v>
                </c:pt>
                <c:pt idx="21">
                  <c:v>0.03</c:v>
                </c:pt>
                <c:pt idx="22">
                  <c:v>0.03</c:v>
                </c:pt>
                <c:pt idx="23">
                  <c:v>3.5000000000000003E-2</c:v>
                </c:pt>
                <c:pt idx="24">
                  <c:v>4.4999999999999998E-2</c:v>
                </c:pt>
                <c:pt idx="25">
                  <c:v>0.05</c:v>
                </c:pt>
                <c:pt idx="26">
                  <c:v>0.05</c:v>
                </c:pt>
                <c:pt idx="27">
                  <c:v>5.5E-2</c:v>
                </c:pt>
                <c:pt idx="28">
                  <c:v>5.5E-2</c:v>
                </c:pt>
                <c:pt idx="29">
                  <c:v>6.5000000000000002E-2</c:v>
                </c:pt>
                <c:pt idx="30">
                  <c:v>7.2499999999999995E-2</c:v>
                </c:pt>
                <c:pt idx="31">
                  <c:v>7.7499999999999999E-2</c:v>
                </c:pt>
                <c:pt idx="32">
                  <c:v>0.08</c:v>
                </c:pt>
                <c:pt idx="33">
                  <c:v>8.2500000000000004E-2</c:v>
                </c:pt>
                <c:pt idx="34">
                  <c:v>8.5000000000000006E-2</c:v>
                </c:pt>
                <c:pt idx="35">
                  <c:v>8.5000000000000006E-2</c:v>
                </c:pt>
                <c:pt idx="36">
                  <c:v>8.5000000000000006E-2</c:v>
                </c:pt>
                <c:pt idx="37">
                  <c:v>8.5000000000000006E-2</c:v>
                </c:pt>
                <c:pt idx="38">
                  <c:v>8.5000000000000006E-2</c:v>
                </c:pt>
              </c:numCache>
            </c:numRef>
          </c:val>
          <c:smooth val="0"/>
          <c:extLst>
            <c:ext xmlns:c16="http://schemas.microsoft.com/office/drawing/2014/chart" uri="{C3380CC4-5D6E-409C-BE32-E72D297353CC}">
              <c16:uniqueId val="{00000001-0ED7-455F-9288-D522EABD5146}"/>
            </c:ext>
          </c:extLst>
        </c:ser>
        <c:ser>
          <c:idx val="2"/>
          <c:order val="2"/>
          <c:tx>
            <c:strRef>
              <c:f>'Gráfico 8 '!$E$5</c:f>
              <c:strCache>
                <c:ptCount val="1"/>
                <c:pt idx="0">
                  <c:v>Préstamo</c:v>
                </c:pt>
              </c:strCache>
            </c:strRef>
          </c:tx>
          <c:spPr>
            <a:ln w="28575" cap="flat">
              <a:solidFill>
                <a:schemeClr val="bg2">
                  <a:lumMod val="75000"/>
                </a:schemeClr>
              </a:solidFill>
              <a:prstDash val="dash"/>
              <a:round/>
            </a:ln>
            <a:effectLst/>
          </c:spPr>
          <c:marker>
            <c:symbol val="none"/>
          </c:marker>
          <c:cat>
            <c:multiLvlStrRef>
              <c:f>'Gráfico 8 '!$A$6:$B$44</c:f>
              <c:multiLvlStrCache>
                <c:ptCount val="39"/>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lvl>
                <c:lvl>
                  <c:pt idx="0">
                    <c:v>2020</c:v>
                  </c:pt>
                  <c:pt idx="12">
                    <c:v>2021</c:v>
                  </c:pt>
                  <c:pt idx="24">
                    <c:v>2022</c:v>
                  </c:pt>
                  <c:pt idx="36">
                    <c:v>2023</c:v>
                  </c:pt>
                </c:lvl>
              </c:multiLvlStrCache>
            </c:multiLvlStrRef>
          </c:cat>
          <c:val>
            <c:numRef>
              <c:f>'Gráfico 8 '!$E$6:$E$44</c:f>
              <c:numCache>
                <c:formatCode>0.00%</c:formatCode>
                <c:ptCount val="39"/>
                <c:pt idx="0">
                  <c:v>0.06</c:v>
                </c:pt>
                <c:pt idx="1">
                  <c:v>0.06</c:v>
                </c:pt>
                <c:pt idx="2">
                  <c:v>4.4999999999999998E-2</c:v>
                </c:pt>
                <c:pt idx="3">
                  <c:v>4.4999999999999998E-2</c:v>
                </c:pt>
                <c:pt idx="4">
                  <c:v>4.4999999999999998E-2</c:v>
                </c:pt>
                <c:pt idx="5">
                  <c:v>4.4999999999999998E-2</c:v>
                </c:pt>
                <c:pt idx="6">
                  <c:v>4.4999999999999998E-2</c:v>
                </c:pt>
                <c:pt idx="7">
                  <c:v>4.4999999999999998E-2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3.5000000000000003E-2</c:v>
                </c:pt>
                <c:pt idx="18">
                  <c:v>3.5000000000000003E-2</c:v>
                </c:pt>
                <c:pt idx="19">
                  <c:v>3.5000000000000003E-2</c:v>
                </c:pt>
                <c:pt idx="20">
                  <c:v>3.5000000000000003E-2</c:v>
                </c:pt>
                <c:pt idx="21">
                  <c:v>3.5000000000000003E-2</c:v>
                </c:pt>
                <c:pt idx="22">
                  <c:v>3.5000000000000003E-2</c:v>
                </c:pt>
                <c:pt idx="23">
                  <c:v>0.04</c:v>
                </c:pt>
                <c:pt idx="24">
                  <c:v>0.05</c:v>
                </c:pt>
                <c:pt idx="25">
                  <c:v>5.5E-2</c:v>
                </c:pt>
                <c:pt idx="26">
                  <c:v>5.5E-2</c:v>
                </c:pt>
                <c:pt idx="27">
                  <c:v>0.06</c:v>
                </c:pt>
                <c:pt idx="28">
                  <c:v>0.06</c:v>
                </c:pt>
                <c:pt idx="29">
                  <c:v>7.0000000000000007E-2</c:v>
                </c:pt>
                <c:pt idx="30">
                  <c:v>7.7499999999999999E-2</c:v>
                </c:pt>
                <c:pt idx="31">
                  <c:v>8.2500000000000004E-2</c:v>
                </c:pt>
                <c:pt idx="32">
                  <c:v>8.5000000000000006E-2</c:v>
                </c:pt>
                <c:pt idx="33">
                  <c:v>8.7499999999999994E-2</c:v>
                </c:pt>
                <c:pt idx="34">
                  <c:v>0.09</c:v>
                </c:pt>
                <c:pt idx="35">
                  <c:v>0.09</c:v>
                </c:pt>
                <c:pt idx="36">
                  <c:v>0.09</c:v>
                </c:pt>
                <c:pt idx="37">
                  <c:v>0.09</c:v>
                </c:pt>
                <c:pt idx="38">
                  <c:v>0.09</c:v>
                </c:pt>
              </c:numCache>
            </c:numRef>
          </c:val>
          <c:smooth val="0"/>
          <c:extLst>
            <c:ext xmlns:c16="http://schemas.microsoft.com/office/drawing/2014/chart" uri="{C3380CC4-5D6E-409C-BE32-E72D297353CC}">
              <c16:uniqueId val="{00000002-0ED7-455F-9288-D522EABD5146}"/>
            </c:ext>
          </c:extLst>
        </c:ser>
        <c:dLbls>
          <c:showLegendKey val="0"/>
          <c:showVal val="0"/>
          <c:showCatName val="0"/>
          <c:showSerName val="0"/>
          <c:showPercent val="0"/>
          <c:showBubbleSize val="0"/>
        </c:dLbls>
        <c:smooth val="0"/>
        <c:axId val="1001537935"/>
        <c:axId val="1001540431"/>
      </c:lineChart>
      <c:catAx>
        <c:axId val="1001537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001540431"/>
        <c:crosses val="autoZero"/>
        <c:auto val="1"/>
        <c:lblAlgn val="ctr"/>
        <c:lblOffset val="100"/>
        <c:noMultiLvlLbl val="0"/>
      </c:catAx>
      <c:valAx>
        <c:axId val="1001540431"/>
        <c:scaling>
          <c:orientation val="minMax"/>
        </c:scaling>
        <c:delete val="1"/>
        <c:axPos val="l"/>
        <c:majorGridlines>
          <c:spPr>
            <a:ln w="9525" cap="flat" cmpd="sng" algn="ctr">
              <a:noFill/>
              <a:round/>
            </a:ln>
            <a:effectLst/>
          </c:spPr>
        </c:majorGridlines>
        <c:numFmt formatCode="0.00%" sourceLinked="1"/>
        <c:majorTickMark val="none"/>
        <c:minorTickMark val="none"/>
        <c:tickLblPos val="nextTo"/>
        <c:crossAx val="1001537935"/>
        <c:crosses val="autoZero"/>
        <c:crossBetween val="between"/>
      </c:valAx>
      <c:spPr>
        <a:noFill/>
        <a:ln>
          <a:noFill/>
        </a:ln>
        <a:effectLst>
          <a:glow rad="12700">
            <a:schemeClr val="accent1">
              <a:alpha val="40000"/>
            </a:schemeClr>
          </a:glow>
          <a:softEdge rad="38100"/>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9'!$C$50</c:f>
              <c:strCache>
                <c:ptCount val="1"/>
                <c:pt idx="0">
                  <c:v>Subyacente</c:v>
                </c:pt>
              </c:strCache>
            </c:strRef>
          </c:tx>
          <c:spPr>
            <a:solidFill>
              <a:srgbClr val="6AD2E0"/>
            </a:solidFill>
            <a:ln>
              <a:noFill/>
            </a:ln>
            <a:effectLst>
              <a:innerShdw blurRad="114300">
                <a:schemeClr val="accent1"/>
              </a:innerShdw>
            </a:effectLst>
          </c:spPr>
          <c:invertIfNegative val="0"/>
          <c:cat>
            <c:multiLvlStrRef>
              <c:f>'Gráfico 9'!$A$51:$B$77</c:f>
              <c:multiLvlStrCache>
                <c:ptCount val="27"/>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lvl>
                <c:lvl>
                  <c:pt idx="0">
                    <c:v>2021</c:v>
                  </c:pt>
                  <c:pt idx="12">
                    <c:v>2022</c:v>
                  </c:pt>
                  <c:pt idx="24">
                    <c:v>2023</c:v>
                  </c:pt>
                </c:lvl>
              </c:multiLvlStrCache>
            </c:multiLvlStrRef>
          </c:cat>
          <c:val>
            <c:numRef>
              <c:f>'Gráfico 9'!$C$51:$C$77</c:f>
              <c:numCache>
                <c:formatCode>0.00</c:formatCode>
                <c:ptCount val="27"/>
                <c:pt idx="0">
                  <c:v>4.9272552264164604</c:v>
                </c:pt>
                <c:pt idx="1">
                  <c:v>5.3600492475825545</c:v>
                </c:pt>
                <c:pt idx="2">
                  <c:v>5.5825302456185888</c:v>
                </c:pt>
                <c:pt idx="3">
                  <c:v>5.7211548901485276</c:v>
                </c:pt>
                <c:pt idx="4">
                  <c:v>5.8254264130387368</c:v>
                </c:pt>
                <c:pt idx="5">
                  <c:v>5.9953809353818777</c:v>
                </c:pt>
                <c:pt idx="6">
                  <c:v>5.7889697649070371</c:v>
                </c:pt>
                <c:pt idx="7">
                  <c:v>5.9130531900694727</c:v>
                </c:pt>
                <c:pt idx="8">
                  <c:v>6.096064707395521</c:v>
                </c:pt>
                <c:pt idx="9">
                  <c:v>6.3107914048966096</c:v>
                </c:pt>
                <c:pt idx="10">
                  <c:v>6.6269465924271742</c:v>
                </c:pt>
                <c:pt idx="11">
                  <c:v>6.8716673627366331</c:v>
                </c:pt>
                <c:pt idx="12">
                  <c:v>7.0014588385326482</c:v>
                </c:pt>
                <c:pt idx="13">
                  <c:v>6.9731940550712412</c:v>
                </c:pt>
                <c:pt idx="14">
                  <c:v>6.9934078532530641</c:v>
                </c:pt>
                <c:pt idx="15">
                  <c:v>7.2489008165362856</c:v>
                </c:pt>
                <c:pt idx="16">
                  <c:v>7.2932060172028468</c:v>
                </c:pt>
                <c:pt idx="17">
                  <c:v>7.1123527862437363</c:v>
                </c:pt>
                <c:pt idx="18">
                  <c:v>7.1007189536373083</c:v>
                </c:pt>
                <c:pt idx="19">
                  <c:v>7.1231245756169237</c:v>
                </c:pt>
                <c:pt idx="20">
                  <c:v>7.0370438867415119</c:v>
                </c:pt>
                <c:pt idx="21">
                  <c:v>6.8574424637121156</c:v>
                </c:pt>
                <c:pt idx="22">
                  <c:v>6.5936879841239415</c:v>
                </c:pt>
                <c:pt idx="23">
                  <c:v>6.5625170401875765</c:v>
                </c:pt>
                <c:pt idx="24">
                  <c:v>6.6029217906350857</c:v>
                </c:pt>
                <c:pt idx="25">
                  <c:v>6.3992676293989526</c:v>
                </c:pt>
                <c:pt idx="26">
                  <c:v>6.1559067773908405</c:v>
                </c:pt>
              </c:numCache>
            </c:numRef>
          </c:val>
          <c:extLst>
            <c:ext xmlns:c16="http://schemas.microsoft.com/office/drawing/2014/chart" uri="{C3380CC4-5D6E-409C-BE32-E72D297353CC}">
              <c16:uniqueId val="{00000000-C6EA-450A-ADF9-CAB194F86C6B}"/>
            </c:ext>
          </c:extLst>
        </c:ser>
        <c:ser>
          <c:idx val="1"/>
          <c:order val="1"/>
          <c:tx>
            <c:strRef>
              <c:f>'Gráfico 9'!$D$50</c:f>
              <c:strCache>
                <c:ptCount val="1"/>
                <c:pt idx="0">
                  <c:v>Variación porcentual (12 meses)</c:v>
                </c:pt>
              </c:strCache>
            </c:strRef>
          </c:tx>
          <c:spPr>
            <a:solidFill>
              <a:schemeClr val="tx2">
                <a:lumMod val="50000"/>
              </a:schemeClr>
            </a:solidFill>
            <a:ln>
              <a:noFill/>
            </a:ln>
            <a:effectLst>
              <a:innerShdw blurRad="114300">
                <a:srgbClr val="002060"/>
              </a:innerShdw>
            </a:effectLst>
          </c:spPr>
          <c:invertIfNegative val="0"/>
          <c:cat>
            <c:multiLvlStrRef>
              <c:f>'Gráfico 9'!$A$51:$B$77</c:f>
              <c:multiLvlStrCache>
                <c:ptCount val="27"/>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lvl>
                <c:lvl>
                  <c:pt idx="0">
                    <c:v>2021</c:v>
                  </c:pt>
                  <c:pt idx="12">
                    <c:v>2022</c:v>
                  </c:pt>
                  <c:pt idx="24">
                    <c:v>2023</c:v>
                  </c:pt>
                </c:lvl>
              </c:multiLvlStrCache>
            </c:multiLvlStrRef>
          </c:cat>
          <c:val>
            <c:numRef>
              <c:f>'Gráfico 9'!$D$51:$D$77</c:f>
              <c:numCache>
                <c:formatCode>0.00</c:formatCode>
                <c:ptCount val="27"/>
                <c:pt idx="0">
                  <c:v>6.2270483901758489</c:v>
                </c:pt>
                <c:pt idx="1">
                  <c:v>7.0877017403547349</c:v>
                </c:pt>
                <c:pt idx="2">
                  <c:v>8.2965106026717805</c:v>
                </c:pt>
                <c:pt idx="3">
                  <c:v>9.6452641918615569</c:v>
                </c:pt>
                <c:pt idx="4">
                  <c:v>10.480820683305559</c:v>
                </c:pt>
                <c:pt idx="5">
                  <c:v>9.3193676739859335</c:v>
                </c:pt>
                <c:pt idx="6">
                  <c:v>7.8760412420828096</c:v>
                </c:pt>
                <c:pt idx="7">
                  <c:v>7.8970977155353506</c:v>
                </c:pt>
                <c:pt idx="8">
                  <c:v>7.7381184451635443</c:v>
                </c:pt>
                <c:pt idx="9">
                  <c:v>7.7152484604361193</c:v>
                </c:pt>
                <c:pt idx="10">
                  <c:v>8.2325084461898346</c:v>
                </c:pt>
                <c:pt idx="11">
                  <c:v>8.4956989865317958</c:v>
                </c:pt>
                <c:pt idx="12">
                  <c:v>8.7264240446282884</c:v>
                </c:pt>
                <c:pt idx="13">
                  <c:v>8.9838302363273179</c:v>
                </c:pt>
                <c:pt idx="14">
                  <c:v>9.0545502229215877</c:v>
                </c:pt>
                <c:pt idx="15">
                  <c:v>9.6431169897207134</c:v>
                </c:pt>
                <c:pt idx="16">
                  <c:v>9.4725720799621946</c:v>
                </c:pt>
                <c:pt idx="17">
                  <c:v>9.478288898098274</c:v>
                </c:pt>
                <c:pt idx="18">
                  <c:v>9.4349992671845193</c:v>
                </c:pt>
                <c:pt idx="19">
                  <c:v>8.7959723370804923</c:v>
                </c:pt>
                <c:pt idx="20">
                  <c:v>8.626226986927211</c:v>
                </c:pt>
                <c:pt idx="21">
                  <c:v>8.2350508791485311</c:v>
                </c:pt>
                <c:pt idx="22">
                  <c:v>7.5769702790672744</c:v>
                </c:pt>
                <c:pt idx="23">
                  <c:v>7.8269161155893663</c:v>
                </c:pt>
                <c:pt idx="24">
                  <c:v>7.2433290867524036</c:v>
                </c:pt>
                <c:pt idx="25">
                  <c:v>6.3782877103183422</c:v>
                </c:pt>
                <c:pt idx="26">
                  <c:v>5.8987726636376969</c:v>
                </c:pt>
              </c:numCache>
            </c:numRef>
          </c:val>
          <c:extLst>
            <c:ext xmlns:c16="http://schemas.microsoft.com/office/drawing/2014/chart" uri="{C3380CC4-5D6E-409C-BE32-E72D297353CC}">
              <c16:uniqueId val="{00000001-C6EA-450A-ADF9-CAB194F86C6B}"/>
            </c:ext>
          </c:extLst>
        </c:ser>
        <c:dLbls>
          <c:showLegendKey val="0"/>
          <c:showVal val="0"/>
          <c:showCatName val="0"/>
          <c:showSerName val="0"/>
          <c:showPercent val="0"/>
          <c:showBubbleSize val="0"/>
        </c:dLbls>
        <c:gapWidth val="164"/>
        <c:overlap val="-22"/>
        <c:axId val="1449718607"/>
        <c:axId val="1449712783"/>
      </c:barChart>
      <c:catAx>
        <c:axId val="14497186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449712783"/>
        <c:crosses val="autoZero"/>
        <c:auto val="1"/>
        <c:lblAlgn val="ctr"/>
        <c:lblOffset val="100"/>
        <c:noMultiLvlLbl val="0"/>
      </c:catAx>
      <c:valAx>
        <c:axId val="1449712783"/>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4497186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entityId">
        <cx:lvl ptCount="13">
          <cx:pt idx="0">11</cx:pt>
          <cx:pt idx="1">46</cx:pt>
          <cx:pt idx="2">51</cx:pt>
          <cx:pt idx="3">187</cx:pt>
          <cx:pt idx="4">32</cx:pt>
          <cx:pt idx="5">246</cx:pt>
          <cx:pt idx="6">54</cx:pt>
          <cx:pt idx="7">166</cx:pt>
          <cx:pt idx="8">182</cx:pt>
          <cx:pt idx="9">106</cx:pt>
          <cx:pt idx="10">185</cx:pt>
          <cx:pt idx="11">99</cx:pt>
          <cx:pt idx="12">65</cx:pt>
        </cx:lvl>
      </cx:strDim>
      <cx:strDim type="cat">
        <cx:f>_xlchart.v6.1</cx:f>
        <cx:nf>_xlchart.v6.0</cx:nf>
      </cx:strDim>
      <cx:strDim type="colorStr">
        <cx:f>_xlchart.v6.3</cx:f>
      </cx:strDim>
    </cx:data>
  </cx:chartData>
  <cx:chart>
    <cx:title pos="t" align="ctr" overlay="0"/>
    <cx:plotArea>
      <cx:plotAreaRegion>
        <cx:series layoutId="regionMap" uniqueId="{E7AD79C4-575D-4A69-8822-36228F16F3FF}">
          <cx:tx>
            <cx:txData>
              <cx:f>_xlchart.v6.2</cx:f>
              <cx:v>Tipo de Cambio</cx:v>
            </cx:txData>
          </cx:tx>
          <cx:dataId val="0"/>
          <cx:layoutPr>
            <cx:geography cultureLanguage="es-ES" cultureRegion="DO" attribution="Con tecnología de Bing">
              <cx:geoCache provider="{E9337A44-BEBE-4D9F-B70C-5C5E7DAFC167}">
                <cx:binary>nHxbk6Q4kvVfaavnZRqE0GVsZx8gIoO8VFVm3atfsOzqKhAgJIEAwa//POYbW8vWJoFZPHZktRy5
+zmS3I/03z/cP3+0P5/735xsu+GfP9y/3lTW6n/+/vvwo/opn4d/SPGjV4P6Zf/xQ8nf1a9f4sfP
3//qn2fRlb+jMMK//6iee/vTvfmf/4bRyp/q8Gyfj50Vdnkaf/bLh5/D2Nrh4l83/vjbz38P82nR
P//15ocaO3serhSqe/OfP93+9a83iL757feXI/znb++eJfxvb5fnTj73/v/w83mw/3oThdE/IkpQ
zMMoJjRi7M1v88/zXziCPyCGYx7HUZhgwt/81qneVmCP/SPBlBEGfycxJTx589ugxvOf+D9ISCLC
aRgShJKEkf/1yqNql1J1/+uH//z3b90oH5Xo7PCvN/jNb/r//6vztAIUYYoZ4jiG3388fwCHwz+K
/mtdO9fHZtR5T1r1sKpGftNxh0X2wg+vDA+f+erw6O/Dd7UuTRM2OsdlrR+Cmc9z1i4tV4ep45FN
L1uBYLxqJfq7lQopOumB6jxBxoCBgdlvlVRJk+kBoTEfTbImj1YEZbMzry23hX+3iFydKGJWlVcB
L3A2o0jfV+3YrYfLM4rOn/5KXGJIiZdxMbbuK9wuKndNz6fcjhEZ8gSv+nswBba4i8pk/hlHqPwU
tLP9Fq/EqpTpqta3IUb9l8ufsTHNGFL25VcELQ4wxqPJJz32VZbUyrRHWi9y3IncRn7E54i+SL9q
sknfWqryuIynj93Mol91axjOSBkod6UR8ncjTtcdqUilcyO6BKe6atn7pp9blMl+Xm+uc9V5hi9m
Yu3IXFIpkxc2mt4zo+fHZO3Q/eXRt/x0DtCL0ZXQdrJ9oHLWC/y5WeQqT3XHKE4XukbodNnKVrg9
MghLXiHCCpW3gZ1uVpPIQ9h24sN1o6O/z6Gugy4StNa5AsJ5MpE286GiPemPl8ePtpzk0UDUaYeX
QOmcNIub35ciWcLbPiiL+GilNNXtMmt13/d116fAw4JkKKgqcoc5FeF9IgcsjkUbFjjtVqldagPL
oqwKG1LufOIZva+h2qONRahZMQpEVawssNmowqE6NrjE8qZsAq7+WCpcTsem6HT8QKht3FFjgdan
yx46J/wr5pFHKgmu5ok1pcmJ6tndvBT4aWW1SvVC9H3QjfzPy3Y28gh5tDG2q27quTZ5qcrugwyY
pGkVKc2uY9/zovwSDaXQaxMprvM2aXWbFlEnP1NZsR3W28gj5PGFncno4roy+dyPQdZMSf0xqPr6
x7wYucMWWybOv7/A8xiVfRvSxuQBXwactgGMHPbrnKR1Rel1cEYeabRrT3lXMZ3XAgmaiiQeyrSR
Kmh34rA1C48vYLFdi6qA5QGrIBqO6yyNPoxy6Nu0EWH99XI2bVnxeAOFIV5amui8MsnA0jkYI3Y/
QCq379wwFiK9bOacnK+Bw2OPkS+WFjbsckxn57Ikwo39SCPn6Ntu4cGSFch1/U2gIhQ+Te2yqitz
wSOFqQpNFOsCaGsS3ScqIhxn1DrDU8nLqt6Z3jl5X5le5GE/7t1sXTyrvGx0V7p0QbEKjnNApT7I
NhKLSSNilz8uO3ODASKPASYWaFQ4Y/Jx0Kw7FnrAxXEdq+7zdeN7DOA0DWOsEGxbG9hYH2o9qL9w
G5Zsx1tb3+9RQFA7HXRG6FxwLlLOiDnMpG2Pl79+Yxn49wL2Av3KDUj2Ya3yOQKXVGlVRsIdEess
/dyueCV5I4ZkyCD6mt03RrOlSAs+760DG4iKPGLoUDnhKILoBHri3woZo7/mcHVlJi0LdtaaLQ96
3ECCgBLTL7An79VcZvU647u5oPTXdS70SKFrpyaksTQ5E0szZHgcMD+WbTAUaalEW6XxIIxOi4JF
ZTo2S/OdFiT+cdn4FpY8qqicaBaDYaMRFhGSB0yGqsrrJlrck9DBHHyklVXqw2VjW4706EEHqCxo
10IqYrn+WcOJ6nPYu7XY4fAzYl7hhdDjBWJQIIyzJrftEhwmF36Vi81UNahDZ9Tnloid1Wgj6UKP
EiTX1bicF22WTI09xm4aaUaUUSgVUbjaw2V3bZnxmGFJpCG4n8Bd4SDSkZrPlrE+5bq90oBHDXFb
1IMxEHzLbTSkJIxckcZ8ktVpnW3z5+VpbIXlPL0XFIHMmiih4Fw+J63sPkdVPFXHUkkWZzaQBb1Z
5yLWqetwGOxMbCPRwvPvL0xKJpCKI9ifh3XUfYjrNhoP4RTLYSfTtiLjMQLXtqZDCGcYvZR9k05N
ROcj0yhs0nVwOHm87LmtaXjMULaxRraIdB5PimV8IF0Wj0ZfOQkP+kr2UvMzGruii+872quDXjv7
SS2VuO6sF3qAL4gVTcjguEq6skyDOjDHxM4fg0HYm2tcxLiH+SrCzATI6ly7pU57isOb3pTRzuiv
x5lxD+gTIFpOZQ8BGOL4HgGbtO1aZbFq93bPr4eYcQ/jVYAMlwFkqmgq8yzDYFKpDET35Tr3eAhn
Rg1w6nWwb5aLeq+SYDkajnZ3Yq9Dm51Lei9xRtYg0ggOmLlY5l9rUavMdMOhFa5ME1u87YLq/eV5
ROeM+b/czriH6KVrWk5VB3Hu6scViW+sWG4Q6x+HZn7Qk7zTFfoFi2iT0aiq0stWt4LjwbwOXQH1
Fg6Vq1rc8Tr4cy2anaVwK7M8aFs82MK1wCAVxeOx5GrNIh1EaR+IYAff5xi/5jIP36Ob2gJFo8qH
cT4lwq4HGw/kFiF+0ASb79f5yIO4VcHUihB8xKrQpqtLolQoaQ6XR9+YA/PgTfkk+ljDVl8ZcV8H
pD4sFtUHCLZMBV+L28tmNqJxrme/zOOOlNPkoN6Sl8tqqkziWb83cMIY0i4Kx+a6dGIe1oMpaYdo
SVQesf6I5rHLCOz+r4s2lND/NgUTa0arAUEcyvc6Wu+7JU6jSKc1GnZisYEG5oG96iyeOJl1Llkf
xalcCzfdd5L0c345ChuVYsbOll8s2ywxtZ5Nr/JArkHWCzTe9TpEqTSdSl2L2g8xotV7NrT4GOmV
fOxjyw/JOLivl79ga4oe4BO3JFHfKYCM1QuQvho+jEtYPVwefYMtmYf5iLpxUi0kM4pl8L6sRzuk
olNrmI0Tb3QmrMLf9eomeWXCeQywVCNf4yoEg01klmx1Q61TZgGtN5dntIUbD/xJT8s1OlMMJzZI
6yJRRyVs9JDUbD5dNrEREuoxQNUNomoLaE/EjODD0kueDrYrd4C/ERLqAd8muunrBColnKz1R7nQ
m8JWhzYy46lbuj+bnvY7sdhgMnr+ghe5rbWj4RwMEItqATqe1zkTNJ4fbInLzw42FMfL/jp/+Sus
Tz0eUDiseDs78BcqUG77vk/hrPKtw9VdYvnTahabN8YmXy+b28gA6pGCHKa4mgoN65jQNc0WF9VL
2jk2fw6MLYYrk8AjhjWYmqkuwXkucCwLdYlvGTQbd3hnK8U81NsBV6FsIMUA+/RGazXecls012GE
eqgP+2KKeQfEXI6tOoxdnxzgRFTllLm9TeRWEDyco0AlYxwBsSxYRA8E+gOPSvOwTttORYfLgd5y
kgd1RG0dxQtv82GIXVrCMffoaDfsOCn695Hglbw9N47/hg+GyBA3Q5ejlndPU1KCpXpschmy9QE1
43Aak3jN+Dpq2GS2NGXdMGaho+LZBZWNoLLVUXEwtBdV2vQxiVImY/xhqExTp6pmtD7AYWr+NK19
dFezBp+CpG7u6KrHz61YSVqEk7sXLZ4PJR3Qj3Ee+s9TP5dJuuAYkXS1sC/PJl6HGauLAjqybTC9
FahKwrTVK00OspyWMmOwIbrrRhxGaQPdrrsxbtc7VDD1PsJDm8lFjN/WjrZlFkZWfjPSxe+ruVgP
Q0uCX+1sCpMxLcnTgoJkPmLdtHdtSdcvkzP2y7g6hY5Jicj7Zl7bz+WS/NHXLvxTNWK5A9v1H3Kp
2FdkZZCFQ1LmlYK6RNI5ncEEYROY8OLEpjnMq6a3J2gwhfeKhM0tIy1L4Ei+dDfxuqIPtMLsrz4i
+jOpETepCNwMNSo+jllBoJWbrjKu+xRTSj8JUicpIc06jGnBbKmzgVryq9A9vUOyHtGxDdjE07gu
yOOMFbtpE1U9lUU1mnQRMfsiSWyW26DiKkntJIufyopqrx6wARDi8YcbMGYr1jK30Hc+BB3Fh1Hz
8hgHg93Zf21tXojHIh1vgnUewjYvRRwkd9SyRmTrSltzCksXQXPMYhbfohH3xalmRV8e1BrMLq8W
5SBn44Kt8c7HnEHzGpi8ZU0PLm6QlF2uy9V+sh0S76CA+VzM/ZrWImzKVM9SohRrw98VvSbtziq3
5WhvlVugdNAJUaqc1DI8UWjQ3SgRLpms22GHrbdMeAtc0s1zOzdC5etgDc1oiZZDDJ3O72yoanzl
PM7GX6zWQx8yUsZNlwsWNUfUxvavksvufuUB2+vSbDAq8RaGNmqSYEK4zVcyhiizMR3DjI5Mf7+K
sYm3Kli1igmXS5vjkDWnEDOb2crunY23UsxbD5Zimme6oCbnRfK1QJXK7MzNwbJSZqhVUMduw/Fm
OP9nW0u8k9gbPku8VaLAgbDz0LS5Dqfypp6W/pR0nOysQucsfQU2iQebcV4DYqIR1CmSri4b59r+
JWYTPVUmxqeezJikZpRkvi7LEg8tQWFcG6N1yLFrwjprtZlYikXDOPTTZfvlqjxIPMBEiZgbDFXw
vFEyuS9a2j5GnOk/L49+HuU1n3lIqVrsEsYrm+ukJHE6Rf1apG0To7QZa9plStf9uBP9rSpQ4vF4
l5BkHOs2OIU1UimPNbTjCliZ2+rZtdXnwbobJ5S+HWG3O2P7dHmKW0nnMfsajfVQKVfAkaB1J1UG
wckI1u9MaoPPEo8GmmTgouhQn4ehG2TKJSuTIyskx5mURaF2zGz6zqcDrWnLhe5zzMl4P0/SmOe5
iSt9z0JKi7v5XAG+aRFvOqjgVTi+dWat6sexcv268xFnIL2SLL5GSpNOjtCYU3nXB8MfYl3bMKWm
Ko9mhSq3jK05NoTYmxrqum4H1FvR84gqgH1rKKCtlZfG4E+RUYe65XvY2sh+7POREjEc50yVG0do
1qjCHhYWi+MIDXcR8K+XE3AjRbDHS8kgxoT2cZk3K+Ati4HGv7dGzvigConvrjPikRGzY4KgSsBP
WCiwYdo4axuHUyqxOlw2sREK7DPRLBdpLOYnV3TTFxLHwdvCcbqz3m3FwmMiJwtEcdAUp4JGybdJ
gegI9v3INodZKTPdxFBg1Tsz2YrIeYYv9gfckKlhQchOphPksAyw+w2CNU5LHk87ebuxGPly1igG
KYPVc5m7sEjETzpB8/wOlEfdfArCTtujgUr+eOtm2JtcDs+WRY+JBlk2teFTcRKBibJuSHCS6mEC
1cAUI1iTwrZhDfQHybQnIttKCI+TJseqtkrq4DQ0IOjJLJuszmQcDtHOCrtlwAN/1bsidA0Qdt+F
LIazim2ag3RGrjsGNhLBF7fWaEW9roPiBNpZe9PwhudlNbp7Vk9XEpivXDUJUrVbJDjJqC4bpiU6
1AztCTg2PBR7mEywoCTkQZcz136dphoWODJ3OxXPrcE9SK6TEzPCS5cH4TK+T5aZ3wyS0x3fb41+
/v0FCBvo9pCmgJJBQOv+fuIhz62NouNlNGxoMFnsLfu8bGUSFhKdxpLIb5YGOEMalLy8ATV2ZWAv
uFAH2sY4qVKiI3Sv1pbf0Xqqc8tEnwvXsBvMp699uexwwgbFxR5CY5OEcdkxmUP5kAM4aTH/aZEo
n5qoIT+nUjRkZ6XeymsPmaxd5oH3UITR2KCsKgv2lsKthtuwEMVVzWEWe9jsyoAHIKOBEg/mMoXm
v31o5xB9Kst1+HU5hhuz8FWiUJQBsQEwZ45nKMRYSjqQArdhvox83AnJRhL6AtECzSGDCw91Pncg
A7npWodlWtKuRDtZvhFzXyEq+zEx2oGBcKDjl2QicR7AdinTfZO8b5XaE7VsTeRs/wWaarEiIJnC
nWzTV2GaKDSbAwnHle54aisY599fGFCoWEZSDXU+rYT81VQhfhhbGkElV3Zkx1lbNjxKgPqWJqQt
RF4sdXczhjhsD8G8JEumFCHP12WVRwy0LymU9AqISKQq0GWQrhYHRBchs7hkMT1cNrMVEA/s2IDE
BIWuzuNR4yOexzqbQ8qujIYH8IbgtlSur/OE1ezBTqt6D+fE6KmtDfl23QQ8gKOJu2buwITr0bOp
oHBSGvz2qrF9DWhbzpYgKuu8Gwb9yByb0hCr4Tpq8jWfswPl4tATAWu5oWtWKdzTtF6Cok55HZm9
atlGhCNvy12XeDVaByInYWVBaMxYWWZdELO9lu0Gd0QepqFgS6s6YVVelPiZD+uQ9k39gJ17N08O
7SwVG5UgXwKqacXYApdSYBbxuzWaf84dpllUjAfDoq9DgGha1h9xsH66HPoNjPuST91McHitYpGP
EwHJfDVG8X2IS/tHuEzXyfJZ5EM8TFDbB9ClcSvvsrVY6Snq2Xp7eQZbcfeQ7VCNXDSXIkcqCvKo
g5MdNJ7jHf9sxcNDdhnQqCRtCR2m1fD2qByx+E5UI/7TRiAxfidxJZ6Mq/gfi4xCU6cLg2J9fnlq
W8HxMG+bYNYTgVPLFCF3i/opeLLTJO67sqafL5vYKCL4Ms8o7qekAWkRSGfssWf0Z+eqNi0X+8zx
UqZLDdVsvLhuZ0nZCJYv9iSkA1ELFGVy6ITMxyCax698aXa1+lvDexyg2iAOaQsZEOCa3ydlDB2a
qVA7uqmNI13oEYArTFIarcpcNtFj7+RjMixTWobxt2qlX7sB79jZCHt4/v3F2q6Js9hWUAdRAVGH
wfY2DQuog7i5Mjtx2DJxduALE3JcrGBhCMf7DhQaKeGyeFeZAMOlGTUO8ZVWPOD3GKNJ9wOUWsLQ
5HRRQ3OsuRyGbFzaYWcDsRVzD//zavUUkyU4JbFdQDFqHuJ5uU41zEIP/hTa2YJ2Y3CCLpRMCyPe
txLXh3opdvC39fUexM0EvFszMIAGVR1wFPa3g3PmdBndr49OfUFn3+p5iuqAnyphxEPs1vDWBN2e
cHdrdK+SJl3ZrnB5i59GK8kNTRYCgo9eHq77dg/LQpIEOkVdmcdW/WKqVRkj0V7tdOvTPSijeoIL
VsEQnDrSViddiC6l4SR2Tuqvo4v6Ss7Y9FE3Fis/9UMcgOKKjs4cAlnB2dZWVO41Jrcmcf79BYih
ObjOcIsGahkkRvk0zeVRDfN41aaQcg+8I9zpjXmt+InWdX0sLC9Ps0TdVQVSyj3URszZ1RYFEFBv
YFOQTLV1GWVmQmnVwbKws53aioSH33JFaKos8BxZ6K9ykk2KdPRWR8Fe524rBh5+IbID9GVFmfd1
06SRneEedMGuu0hHfcWm6OrJBBqaJT2J5m8NHutjn3CdrlVsH6+Cma/WpKtlrajj4jTrGerTk/46
LDa6zv2+SFPpBK7GrTC4icrPEdP3WBZfMGh/L3/7RnR9mWYxKhAy8bbMNWiJbwfQNN7DHmzN3bTs
aaW3TJx/f4Exvii70g4Vp3hcn6qluwsXc9tqtXf9biN/fJWmZX1DYiH4ic9186C0XNo07gN97fge
ik1cTnAtBVZH07jky2BF8sGaYT5eDsDW13so7jCeuasIrC/9Wj5QuZi8GkFSfHn01w9clHnglWyZ
F+dgbQy6uUlBIARNIU1dVuu7rozUDhNtzcFDMOoQniOhIUfhGQNQvuvapKVYXJhensXG+L7mEjVV
B+qRHlb4rhG3hWjezqsQN5cH33CRL7kUDryNClgCIhHPaTcPoK8qyNMEjJTB0xo7tYcNEPhyS6RZ
HdRwPwGSKLTflY7a4e0gK8QeEjj67N0423KUtybXrY6neRTFqQW2yOZkTKBUSt1OmF/fvFNfW0n4
tGC48wOeSiy+Tbo+fjIi6DLD6mMnWfPZRKzY2cC/fqii9DzDF6SRSIz4QkGZVNVCHHTQ9HccdEy3
FKrgRxJ18y28+LIc67aLd4C4lQcezJcOqBBbWZxwQj4kMfSabFvehNY8Co73VLdbAfLQDq/QhA2X
0BNETJijGCNxaJNxrxy/NbqH9ljAVqzGVXCa7BIf6oHTQ9zaeGdLtjW6h3I1FyaeQHR4mnpNTwWB
i19TG7fvLsNwY3RfbwkCl14zA623uCsTd4KKcjdncG2c1jtFjg3BASXeXruERygqWkBKxcX0fVT8
q+WrOfJgvW/nJceyMwc9o0/LUt+Fhft1eVobmCHeFtzMRvG1KoIT3NtSPUhU4drOnS2bcjjUssJV
uiQ0DjOxJA7tTHSDaohHApYHie3EHJwqNNlHzqc5D3FgPkSy37ufsoEVcjb9Ap2xFfEKJUh+Ekur
OdytQnLOZDGQ7wim827u1n7HfxtdL+pLJQ0rgJ9X2D2o0JDqg1lQ3xxB4y+XRx0a+VgEWEe3qun0
Co8gUS3TARHjUibg4v+plNADOy5NF04fylFge2hJJcID6Ex2VVMbmZt4xFHYxc6KJvzUlbZPZeT6
FNbyvQuFG9H05ThusX0CTUU4CMXjQ2Cr+1CMd8tUXndE8VWi/bBAsbTEkJ8g/P+jtw3cWAupVV8u
p//rtT94ouvvicIjVUaRcvxky/CIV/xnTwNoUNSf6lUWaRIVT7Zb9LtATFdVyqkvMsS6hdMKNsVp
iLuPa+XeEW7ezabR121FiEeCMfTRpZaWn0oO94xQsranIODDzuhbwT678QWuDIjLhxJU7Se3mkxM
7Im0wROcrPcK/FvjexQIL3Yl80InfipM+2GM5G0wdTdJYXbAujW8R3azsCBxZw3s04qRpGxSNTxy
NPapM/o6hQb1xYNknoSzCmbAouGHQJBIpN/Z3mx9/fn3F863U5yE4whMExQsPlKjinzCXXcUCy93
snODN329oJrgPboi7OAwOlf0UzKHIo9pwB9p7/4kTbzXLN9YdBJ/H6CKdug0qIHKsIyOzkzw1pGZ
VBYjYY+ohhudqBz31tUt+vMQwaqqMLjXUDzUVfQdxVT+aURBdzYdG0HxBW11MUCfDsENgQSuUh9C
5dYMaonqtJJ2b+O3MQFfzcZp2YGGu2AnjYn+hAuC3odQFTpdZsCNWGAPE4jgbu4CyKp+NfBYhx47
nruyH6CKW06HJkFNm5qFBjsMsjWZc+a9SGIZoLGRE0CwJGQ59U4DA7ZYHS9P5t8Nx/8rmKTYw4iY
oAk8ly3weaiGn8ns2uQWh8L9XBvoGdzU5fKIQn0kSyQeeWxoeYuqYgkyxxdUneBS2w868qZ/qLVK
HngQEZZKgkd7WNc++SSGgeGdT91KnLODXjiibl0yaifZCdqk4utsav4RpKwDFOoH1+WX3bFlw1v5
nQtG2QhanKTA4w3HY5I63E1HE+xqirZMeAtoG5uyntcJoDwLkZW8fNfP9Bcq651t9wYjYY8qGob1
miwRnHr68ji11ZxCAWVNm2l6GuFBhsNlR21lpccRzRStBauhyEGjgKZN4tQxFInJrhrd17xNltZR
JJPiBKUO2EvIMvxYhNR8uDz6BoB9uRv01zta6JGfGlxnSdDDxaOS0NTRdUkFHISGqPxy2dKGl3w1
MmVlLKQD2qbwxOlzKEp7g3RVfLxudI8ZRqzmAB5DhXmU7EuSaPd+LFj16fLgG2kUn9P3Bdr0hJtQ
RrAskwrdL938EMfofoR7Z3OB96SNW+45//7CxkACFbAFtl4B3PO4ofD81Vu3jsnnyzPYGt3DMrwB
g1BYw9aLx7g5ybrSqdYFP14efQPGvlDOrVOQYD2ClLWY7NcY3pt8RusY3Js+MHt19C0bHpQDoVYy
zJydXNu3t0p2a+oSNR4VBHsHaVsmfBzLYulUlzColbV3Ce6OOGq/U2l2vLQRA18eN+Mo0bPV/NSu
hN6XrW1vC92EO+fijRz1lXEMroIY0sDmi9YNvnPwIurbGV5oupXRAmIXKCTxnSV/w0u+Qm6uoY1K
Awkl3XJ4lrP8FoThA1x22RMRbxyq/EcUxxZkWCRqgE217lS2JiBfT4VJaHfqdMN5BtftRHIL8Qn7
mwJuGQyp6TTUGi7n8kaU/B4+KVacRK6iJ4Vgd8nlEjxIXfSP141+duoLlJuCx01dYXo6qzAPpgzi
wxo00c6KvZUD3uicFFBO6GdYToNSpHKgcExxtksT4j45KC9eNQf/dchgJH1UBCs7QU0LnuC2y5qH
67TsnFO25uAxlXSRE5QBCHHQ3pa1qzJCg5y3cAOpxNV1Mk+KvI3HMgVI4ga6Kqjs3vcz/8yleacL
9GlsQfh3nZ98xqrIxFEP5WosuTkqU5BTz/t+Z2uzkafII6tVkTXqiwHIypQOWuASHSsivlz16b7e
Dy7wzEQiS0/TLIcmW6RoaxB+wAOd16HMl/yV87TICY/sVE2uOFZiMKdKNvbTdZ/vnUp00PbTigw7
jcuAHpJm7Y5kiq57HZX6Mj+obrqygVbsaa6UuKnF1B7nwcnrssbX961FP4ycQFyTvm9OZNDodH7f
dafxsIEuX803dPD6eM9KdlKUPcZtNKVDz99i2ozZQvj369zvQxgPsNtoDT2ZYqi/RrqKn/4fZ1ey
HCfTbJ+ICKgJ2AI9qGXJlmTLw4awZZmpmGoAiqe/p7+Vf65bHaGVI2xHd0NVZmVlnmG2w3AlyV04
f4JN6CqK3sVQCwEuvbc8hKRUmQcc5C2ko9SVI+5CbP1HOv8rSxPf+vPgl8hwOqI6afulfBZtBfjj
+17QJnZ9jbujZlQconmxxW5RqpoT4B/Vlf1/4RVtMXs0L4OQFWgTdpHl31fWs6NrouJmWNbi4e1H
uPQVm16bKczIwIXAUYOz98myKt+B9lVn5TRcQ55eWAV/E8V9yOIKPIbokJN+TOpZ66SYhmud50uf
fv77v9Z46pDZ9PkEoEW4w8XhB+G+u7K+F6LM3wQAo26R9YKb89waWyQqJuVNFUz20C8mDZZY8ivJ
4tIqbGJhKmyz+gMeAk3uo1vCnRvG73FLf729yJfe0eYEa3IYcphmxdUTwqHPbRfV9d5ERMkrZ/15
s/yj37IVLNRrJ2evRm9KhCTzPPZhjpaXcZXfMbM+ysgdxjh4V+EltkC3oC4UYKUiRNOQNm1CPSVl
4rrS99+1FGIrXhh6ORgJPe4n4xKMyVS2BxdEuyUX70qqcO/43/3KFtrN1oWIhgX9mKyMDVBREPhl
73OmEPF5M/8VELZRkTQqQuEVTl0yDn6YlrG9Jo717536nx3J35/eUKBkogLBjGF3mdqo+eZ8/jUE
dfzK+/93zIl4E8+a2noYF9S+NGSPS6enfQeF/t4IeuM5/8rZ8++AEFvI29gY6EgY9KvM6oFEpUBS
83OYTrwdbv9VEP8/HsQW85bPTsg2nzF4bOKygDweh6bTUoRuSEQAxZ7bKIDXCkDLsG+QXQR1iW6U
4nkYYk/9Ab2BfCvmAdKvOYuGmxpImBfGVBzsonhu38eTEVuoB3i/s4ng8HCIvHk9xS2LlmRe5vka
v+HCK94qarmGiVXRmqNN1KC5EvmOf7cyaP3d2y/50kbc5LSxtXRq1yU6dD14qVmI9bOJ4Z2wyRjC
UeTKEXDhMeLNEc8hCriA0oV2RTfpLzkl0/d2ncXzux5iC/uLFHq/RUEQq2N5jy2Dhh2tbsvKPL79
+Rd+/Rbzp53zxKC76OBLJ6D5IdpnDWGtK2n/0qdvUlkE85nAB17oUNKRxWkc18WcDnO4xlcC6dIX
bFJZZQWRA8R2Dmg/xa8oDN3nqKPTl7dfzoUdtFVmlHU4r9CVjA+Di4YTnUd/N9Ut4IV5JN51xRZb
0F8OmR3wE0q06/KmMCD0AJidjE3Fo/dtz4j+b7J3BDO5GJz9Qw9FlEO4wNmha6tr6heX3hD5308v
xjBucgtQbd+YtCkoLhnTGdh8ZXnP++QfaXIL+4t9SWzod/wQ9OuNyOMhLSU5hGo8la0usnKY31Xk
imgTxLTslmLKPX4AbX4+tB6GHw1j/kfN1/F9m2kL/mvn2lsrqXCsz3L6wicvaBJZjTGMZtbF+/b2
jo3//cK2IECp15CW5RweyNDxm9lR9kqM0n46TOHOiw241PMTmF15MvdtvX/7Sy8E4RZPBw8HYFEi
fKkfLhjO0tGk1BuujbMvPdL5W/+qVkY2soWcoWYmeM7lCqkoc4xLtLYntoO0eRbiaquCqxjNCzs6
3MSLdKR2usfXMQaHh2QyMyRFPRW2UEsN2ZWsfumNbcJmtQoeOwvIGKyX076KtDrygcw/3l6P/y7I
/wibcHPyRRgDsymKxKF3NrHc37u5TbX86aRJplwnkWW3hgw3q9JJX6gPGGu9D6Yuwk0gtSuucXMd
nr/aBZgS0DiBgwVErLTK37fdtgg74So5qIiJAwT1B7QK6e+8id+nGiS24LrK0LGnJmAH28pxB1VM
naoplwkOlSv3kwv7eYukG5aeOQPFpQPleTIWcp9Tf0h6Xh9r4sN7Z7mP1yir6LUWxKXdsMXRoXA0
qlToSaJ/1YiDbPyu39W2GoaErt5SpxVpvDxphjpeIbav+iV1+Qq+nPDb/svckBqks9nP3bugWmIL
upO47Ldg2qPlKADuq2sIQ+PqeU2z80JobXF2HJQLoORKcRhntcdB99wwfaWldumjN6kBtOJ4Wjl6
pVIsbgexoynVer6G3ybn6PxH1G4xZsLvRsdWlGLgsEV2F7mmLb5D8w8CLhHUf8fEVl7wSRSV8pI8
ZHl+AzOgcE78Uvlh4gnP91J4dQU8q1ZNgr0qY+jTNRXh5qRWt/zyaRRmHhGfeG7WIllRpfbpDIlJ
sXs78VzInVvQmqoAKPOqiB96NR6DXD5Xy1ImPeHX9vKlFdhkl6oPfRHX7PwF9iXAMifoibyPICS2
GnjNuVVXrIJD50hDnzB6adfiKQ6il7dfzoXfvhXBk6GhfqxwrZ8irsHbVXPmSf8asfpc8P5j82wl
79AFJEGolDjAFsJ8RHOoKZMFkrJZD4m1nWuL+H3Zdwtc45Wuw5WHqJQmRn6NmD76aUML7Mm3X9N/
k4d/Pcl5c/113oMnCkwspCwOBYHF5c7jnZVpAETn5wBqKfftIh27la3pzFdPVXWxkyvp7muBzJXB
NQTSKhwgHQfHJBd5qSms6hL4RU419krZRpBKRUmcwVtJCxiMuPkawenSCpzX/a/f7ZWkqFjO+cGY
6vm8+c/bJyymMSnr6X33qS1Edynyda06Eh4aEINW+D0JYlNGPHPN2+DSJt0UJj2dYgA30a/WhkHI
FxXPjSwJvXL0Xfr0TV0SN1MBExefH1a0FiFLF3cn6O3W7xvoCr7JDg7afjjqzrdNvy5e5kGhp4Ve
sn9N9eFCetti+EJsJTPNC8eZxcJkHs/4ARnGSZD775sJiS2GD+LS4BsJIw55iTokmaFK9L0c8uZd
o0SxBfG5EM57jTZYgLYYb2jJTRoK011BhV5YXnaOjL8iYICnkr8YzUFgo+a0LkYeseDvw16JLWQP
znOyA66YHYaAlVnuxTyLVv+dF1m2id5Iw5PGdNg7FHJ9JZSq67ZISN9VxanhVvx5O7ld2kGbCgIg
+BWMO8zLLBmnJ1aE/mNIXPUCobui2739Hf9utQu2CWEoQQLM3SBBKxX+RDEnoRjq99AKXtuGobIr
+auNi+qbDedguvKdl1Z+E9gAw2HMjrP5MMdlOaZtAAVwlMyKvb79TBdyK9tEtjeNHe76mATC83CM
EmU1pylb1/i3CHv22QGk8Pz2N11YoS0GD7Ra3JVKhaZkU5n7ChXNDwEk7WPeiO59QbgF4jVchPk4
EMwEPWFvOHp6GK0FzeF9D7BpuXXRoF3rEzzA3HGVltOc30PcLPoRoda/ckZf2GJbbTvQTyoB11CO
5a5DENlFsf4pe8JYwtfBhTfFWsj8blb4IckKaNI1K+gL22CLzpNRTbGxHNJXwT6Kob83MsxWHIqo
h+siffsFXtjLdJMJYA8YxVU3o+ckgvgjbS3bD5Jfg/Ne+vRNBogZa7GTUcGuNig/RKwIjrbkzZU4
vNAv28LzSt0uU9cF9OC60KYWOqMnweJgD/tsu1MmzvdxlNfvDJVN0FMmatdBlB3QkUG6tCyrfsmg
Q1pBYBewjGtWRZcichv7s7MQry/oIUIwnnU3nmgjZVot0fvicYvWk6zga11M9KB45W6GuhpggsOu
qbNdWPAtWi+X+RLYoGMHv2+GfTMBRB7O/rh/12bdQvQG6O7Dq1eyw5kyOSakmoLPC8yOrxF5Lv36
cyT+daQ3A8RevQKfX9JHtobtPVuj/n19AHJe8L8+GygIHZRFjTJTTQLII/aqz0bH73sxmyhGwxsK
QAqVzlyt9W3QVBW49L248tMvxBnZRPHUL0vQTehL+7pv17TOmzUCeq1fEQyMOb4PfRN/LSdifr39
OBcIC2ILY8tzUdk1iOihsVUfAdduocyAJqs3Jed+1Z3toxb2AwQWjTobqIUFBlRZYReU9ZVlU8Lg
RqB3pMRdKYlnIlxaCwiWozBQsJLNax9KT2CN0lPUmvL17R99YfP8R2D9e4Er1aGVAet5kITMzuU+
z2Q7vk/yRPzXRvnr08saSkvwa6WHOcSgL1mGrjGJ6Gv3zuvEFnenJcZUrT8j8ZhaZWOgWep13ZK9
7+Wc24N//XxSM69fOTbMOpPpCFJk+8Db5n3mOGKLupNzFEI3yicHaNuMGcw5zKlbMT5pZH1NbO1C
EbAV2ZsHXPrHnhG08ZqPzjKAzEh1J5T+nHfAELZsIvvh6jz+wimwheJRCxiSCDt6gKAOvZmtR9Il
Z+0xwlNdqZwuVBdbPN5UY3KioBgP8HHchinrmuFr7Of9mNKuhoAg84W+dqhd+q5NetKQ0NG2pcGh
49Jmkd/y1G+Ju6OwQfgVTdRd2WWXXtsmUYnC5PWSh+Sg19VghAFlEZNEsS5pOhipp/dl2y1SD4bx
ZtLn7TZjxHuE90aelcCWXHmI80v5R0doC9JrrQ8Clqb+wWujKC2ZCDOszTXw7oWl2ELopF4KLTDC
P8D+qoOgiHvQ/jRncIvAoPSaCPyFR9iK3UlPhhq2PgQX74V9AXu/T8Oc9l/elUu2+DkXlQ1rez84
CFVPXwYm67tmaa85xV047LY4+amLmmXtdXCIYlUl62DQZTTay23i6cL/7JfjNIGg7uVXqJKX3tV5
L/+VGStKuKunGd83z4AkMNumGDObm7ff1aXlPn/rX58+cwYXytoEh8ZUcscEux0l38+8dEkYAgL6
9rdceoZN3DlTRJFchuAwesX45OBr/JHr+VqP9EJU++R/n0H1IYnDFs/gpKvulsqLbv0+cG0CVtE7
0T9bubsVrIsFrjYEZXfBHgtl5N2AsuTn+97PpqgvbTQNqFv8Ayza5b5FrysLyuaaH8K/3w/fQgAp
Du0Auhn+YdHdupdxLHUyKZefYDYCksR7HoFvYYDSRdAmC6x/mGWQZwL+abcrm97nnce3IMCQq0ID
HRCAaciGr4W3dl9A17vaKr30hs7R8VcURHPP+6nPEWN8VvAm4zqbYQYHEmDtX7lW/XvOybfKdyGv
cbHtZiyxN4RfetSk6TKNRSK8ebr1KtrBcs1vTnqYmi+WumtI00tPtonv0JPFULXIhRV8PEiixpH/
il1gynSBed2ye3vx/51F+BYeWDLtFZD/wpHkqLsJgrnaeWCv7Oe1ULtuMvZKw//fuZdvcYJrVQe4
Tnj+IWhg0XhcWxjdgjje2WaX27Abd9AlqAkEgc8l6tuP9u/UxePNtb6BMt40dJ1/qOCoidYR1LyM
LdX+fZ++Cfw1DKfIL87i/4suPvbaC56lc/OVPXfht2/RcrZqC+jAVeQQhFbtRl7+gi3neuXFXFjz
LVSOjyPR4P8iZvpwOCy+Fx/brlnBSwyje4hIvU8wnm+V8sYOTATSFuSgWob+2ej6sxT6tUY35f9B
v/5/PcW3Wnle1PktdHzJYaFF8cdnM0dPNTKulhZiF1I3H6sR7YQbvjTTkizKOVxxR69an/JOyylz
Za78j3yGlGPqVNdOO2i4LoD34Uacp1BEgWtErfmov8bgbfqJcDWbMt+zdbJAWsGUpZ+yCFyCuf6u
lbvNw7y9nWOaP0TUugd4Kem0U+GU9lO5JCoaGxxsQ5B40TAnoOSclkp/D0Z/Sbq4aNKmnMZUcPcy
NB4sFBWbT2KNe0Dy+zv0dZYsxhgry5v8ODNbJl7jjYlo+xx2aiHZdTFcHHsn0x5o3El3X3vue/um
GX5PdF4gdd+Ak+gVD9W8vnZjfjbGC565U69wufzKjf/FkFmkDbFrMvlmTgOfibQ384dOE8iwBazd
eyBAcwL/W8B8u7So+WnqvU+ipCrrJvEJjqsmUbW6t2Pw2AT8ixygNcIJilA5CJ6qcIQZs/DntOjd
r7VYxpPnL98iUCR3YQyzThN0XyLZPJdx83HCv+9gt6qyhSzTYTBdnI7S0S5pnIVRndf0Ca1m91wY
TQ4Fw4lSF/ZuyflTXi3eTQktY/TwaUKE/1DHViYQ6f7SwQo17deowFR1HLMo5F6iJ+Xt+8K99Bbq
0BXz+8T6wgDBUpxsvFRJFUIgTtNfNc9nyLuT1z5nDz5r+b3X2xMqpArKZBTgj4q++sQbobEi5cFM
8W0+LCdp4xOcvV+4XH97mt2opqWHhZkoqYSEw3e+kmxBYZqA29TjEfspVWXzU9VRkNmJuWTMoVIH
36L6pg2hm47GPj/CkKU9lYsus6Cqlh2lzfewKj/oTkeJMAFPOIcNByPln7lkTVITWTzYYniEOFQN
DCJvk8aEY9JjCJ2E9fgbCk0uM4OcdqH0vwzhtKRYtgVGm41NXNwvx0XbHANCHWXUSpkFuNolpjbP
hNunMVcfuRcA0mvQo0UcRZjlAjBho/KpgMcjxtO6yfgKTWwf4sCHYjVPAWTFkl5Bra4v1zEZwsB8
YE7dIahew8E/hkUYpepM8Z9g25T4NCY7T3dTQjrzWbIW96dgeLGc/wR3C20hy/sUYqjQGyZYRVtE
36eu1bvOb4LdgBZFWrGyT9jc/BhJDL9Yz6LTMq6JDlqDoOteWY97HlDE94oFD5OMYLg5rTeumLo0
DpsPnMV7iMU0t6siRcopOpP55N26Uq5HteqPjS4fV489rgJhg8F/d+g9JDx/7H4HhaWADHdq3+sI
tW3PUx6aeO+J0maBV6/pLIFeGobCS4VcXwyZmsQ7C+bD/OSTGf0vVRg/DMSZXQvfyaREekqtD9DI
rIH+1oVhe5H3v7Waa2BWFbAxQ8Xhm8amVELlJFltV6TEgbkbEUeOdKjKrHes3BtnXRrAYuBmDISC
86fzU69l960oy0SK8KV34tmMOdgnEOrGTrE2mSAucwgYRGHjaKme0E7ip8F6ukqUD+rIQGP/awD0
7FeV13AtDfIA+iNqVNVDDNdHlvJBk28Vl7UGWsqIO6cjdaosrfcaUJJHNSLbWN+0Uxoy9LDTEIrP
ZTJ5otgj/AuXUn/ynusJdtxhQVWBZSDqIIOFHQcoy578sfePGlYl+4nWDCeOwK/IV7uemuXsFZ8H
SKALIBQ3gjHzxF2jVBrn4JoRQCTReRtc/8EfFHqNVcErltAZGKUE6rTxvW+75s9alvzWDMBsJLoP
+0MPg8mM4WurxApa3nJLquNkSGiTAFfyTx5lwfe2nPQtcPvtn7gciwcVDfwpKKJ6hRd2EDwUsXb3
HUU1m0Z8aB9YVHi/mZunz0U3h1jdyPvI16o5zLBhKXDG8fpWO0C4k27o3F2oGt3fDTDkghUPF62X
GELphzg081HTapH7wtP0GK/GHYnV6+cpiu0XA/vjD54DKT6B6WMtkrZY8kyRs5fF4Pja7hSJxtcQ
Suc2KatlgHa+g8jgYvMn78x/RYa4L2f+MhpAUNpRt2kg4zoZzPDi8nF+bIYFlBCqbUJ8X30a4OV2
gk7QHZiWLqFkOUSCfM0lfYqwgRKI/ykcXngmOKV12WDHZ49UJIPEDXreGvuPR923tfReVmykW1bo
B1t3QE5B1Plz4+fYJCKsTvDgyBNY4ZDd4Ad+0jqQJZDGH3kTnnJOnsG8tPuohVpy5Tp3qnQ4JOPM
61SPsNeVI2byIHMvSLuV+gT8NMs4MK4pjryfuq4+Nh661kKFQwqgcHDrmILlZyTWlPL+oe5haNn2
I0DwHYZVxejfc0F6nOUI1hE+lzd9KO8NbEnB5cg/L4a3MKwmO4YWf2bswHGATyola+USorsXXcSg
uzpRp9ZNE5J6a3D+4xIiPX1oaV+lvRi9BEaq93I1RZo30ksxMveSNQY/re3pl0o6na4+yoveLu1N
X44/MRmGIVWBgWeL6iRx1BxmgcJ/jPSaVpxH6QwDtAx45c+DA7e8lit0w3z5M6omWEb3ptgNdfAM
EdgmKYNAAlvcsWzmc4dmaTylrad+mDz4DemAItGNc1msvKPgQwSn+abOTA0kIHQJn1toIyW9JI9+
QPsTiBWAjxru7kQrI5y0tHYQC+q+FqFp8Wgq3JcLnfdDPzRPDPjWZDXLoS06fz/hfAPGJL+bgEp9
XeZVJTjk/SOACeXeI4PYj0ryY14SDz18cFpiEbUyjfQQ7gvfwJMRTjpFBo/tqkaWd/Xw0Dce4mKs
ZozoWngJNHe8p506RuCt76v1HC64F56dzl3BP9HFHwdwBqAmmfJGh4/YZFNGiI5uaBycr+5V93ta
x/pGlN16BBLV7dxcqJ++KIc07CP7KZoYPZG8io6uWvubMebrk08J+6jJ0j/m8OmtE2K49yuvdP+4
BCy/hy6n2HvxWH7rwJU9wi0zf4TrrskM+h0f87jsXqF1UO7aclzvopiaW0guFlAUGjFu7vJ2SHO/
jmWiyIwMMUTrU08ZlNyirr2d3DRrHMuwEZ9XP771i9w/QNhn3s0QX35wrpozG8uVITOO9g57nXzT
RaM/FwPqm0HWqMRrOoOa5waEsCif60DVT2aVZNdOLgI7lsoUq4K6r+7QFVO6p7eRt/K9aXiALeuW
u0IPeWap6L5MQRWdZM/LKol4CQ4LTvIPfVEN1X6lfZMVdRGlNMxJCoJmnUFDrNhDDIpj5E3sjqwN
vWljMuyq0vwcci9/6eyyvMi5wHsqKNkJmNP+isUcf4zREcTOsM0XA7+aR9U2ah/Feb9r4q48VKYZ
svM633Ww8EJlEXYAiObeUS/leJSjBYuNKcjsUDGfwGCWKHZWQFgxJN+VsDdNUfIsmRpa9kz9VdxO
iN0s0rS/HyYzZpVnZswh2uCTAVI/1WdBOtvMIXCCgmQ2FN5DHHJxlAZTqGTtYqTMIs/Js65MPB4h
yAPXdyPMvIOpr6zgZBoOTRKX2v8qDNSMkhUE0ru6Dr1T69cSrMPBnxOST8Wnep35AybI9jdbjP88
B5zeyiXIfy4kD76Syo+D54oXPRq+ThI4AGhXeT/CBi9zPwYu71LP04b8qONAuqxa4vJXGfTTcFcF
wzDsegeWIJSJoeqXViX3vsHmNZe4nxTN14o2HngQBZo2p2DintxVhe3yBMU6ZRltCrucsM3leKIR
zEdTorqS+8lA8/oPAzgHqdxrwDiUZVi5I+wnfZbomKsy0w6Me9SpZBh3cxCDAdH0ZZFaZkdyhHsB
dDosPJ27V9LA+/xWT67OjzKfAi+ppmr6EcLv9GMTGg6u+DjV4rZgTqx7tXhBnVSo+8pEOTZMD9PK
iP1u0BtfUiBKUCf1nTb1TdT1cZDMXthqQDUJzqwOJmowmqzOxL0xChtwEYsCVyT4zQ9+5pZ8wfZr
sASPHo4hKNSWCu4KoMXH3SHQZfhbQlB9TkGmDPoPjgAHkeWsjNsTs03UnXrPREPStV5g0nhYx/We
5QFtQP/s4w99MKIwrBZl2QOTFExWuPzgyrDG3ODUDE3ltztP6RrDWOmtT/HYtfBJ4BRz7Yiy1e4r
jwZsP4lleQRl36O/gErFSJrwEX7YsOdl9a5F+d7vB7Z4zUPtjZijdEud51mvAlHB6n6sx3Qik1CH
Phho/8uvrfFRYVIa4OqxVr59hGgerU+NGiqMd0YoxJwiGwQo42YI2z65Ri7RSXlF0B5Gp0csQt1W
9XLTxZIFN7kcTHSPNkBYBYnUM4nTOZ49nViKZUuAIxIwanR1X+L62arf5RC67s5xbtZ7IjpYiCer
X5buF+1oXaa5FyEheJ0KolNTdDZKYm5he4upfz1CDwfpfUcWg5uBDxmMJmm8Uh5HkhcApqNMgM3j
3FrkLigP5ztJPKBGcRIiKotqwjk8zZj8Pa0F9b1vZ5tsurckQDHtNzXFtdcN7JPNLYU+MsYXCZ+9
KL+jjhGZlR3yxrHX6zwlGIq3DXZ7PWNTVUUsdk7V2kO3g3f9TQQosv8rh83LHW9aXycUrsAonCJu
SjzTAD2iVQax2/twhSK49Addhe29xuOUiNHGM6J3gNYGMv807HVgzB9d8emXUVBSzmZI1ubHugMs
/F70HolOhEDdLwWaf5kSlHF0+QD/rzXIPD2U3V01tdxAQSKS7U1n8jbY2WWiHUzU1GCfw9oF9AvR
FDkMp/ns0kkXkQ8rTRkWJ8Ep5I2Zhz92OcTPyYei9PsH3cSYa+K6mes9TmXc+yi1TX1Xe84LTxYF
Vw1JgwZO4AjBcLoBS85+zrUUX72qmEp0aojm6eTnGEak8PAo9B436cG9rFNJ2T2Gp+XwCqOQwL5C
dB0/r4dv2o5EXly9kFV2PwOO+2EGIpShCV/cOt2PPvhjH9sFaL9UiyjyPsH+V+ksyitboaTyOwzL
wUx2OAwIw7kA9Dc6TEtfg2M0667IHGoZpAJbldUn6GM06lvhQ8TlVHXF8Gup46p6YB0Z4WLIlWl3
fddJk0Yu791pjUwTYKFUI0H0rBxNHJnper/mw+wOU9s57ySFa76ORWWKh2lWE02snefhBnuHDolb
q7jM4GfCl12wzv18IGMT/KFD6b/qKcL/awMUiQfc7XT4QYU6kLh9z8hFa2stvxsn8DRuLDe9fxro
uqw3TDVq2vss97o77JiAP2LkYNG7AlecpZaLme0EGSubNbOPuzxFqP+A06x2r74PuO/nEqCmNUH7
uGGHiIoYmoihhVL7JKXwAXTyNfSLm7JVt8x00ZoFgQmrnZiXQX/gwq5VSgXzohtJWuFDFq+PyGEI
JlwGYjRvcPPw9LzuS9j6/RZazn3Ghl4xnEG2lB8w4zb0pJfBIIZXnFeZ9WTDd3m4lvHOmL63BzTm
LFJ9zhvsesi9lkk56IXtolrFyw6UjxGXBIg6eAkmCr5KrEQb9haVASs/FA2uFGmt5mnNfOsxtgMI
0bufRllVh7gAHSXpq7XEpBIwRJ3ozhf1LarmwRxxLWT6MNG+dJlExsdNLFyK6rbq2NpkXrWQFd2y
Lv/jU8+bd6IeSZdVfSO/S14XzyDr9kFaup78CUsg1JJ2srXJxjKkY1bamT6AwzC+nv8SdS/8JYsd
L0uvyQTri28hlGWDZAU36rthfqNuFlKKIVNunJB7S+kFQ8qlpn/A6p/5bsIMTuEan6OrRmiJ6gh9
waK7XSBT0O5DY+v6oDUfqhM0lgQWBXajlqQ2702178O4FGtSI4zK3aQh1PN49ukob1QB9SSkXFGo
BxvDvCnFUCgQd+vSg1VUOL14AD0sPgWBwrRyIidchHmYqRDPu9eQs0UJHrUK96cKykvYgLBHgZT0
uD4PU13CrB03fpF4FVv4D9WA6fiJQopw2TPI1DRPwKgGYYFWGbQPUlUZ+xjWPWBInEO76LOsea2O
sgAVajfFUtY3aoSC5e+AF1FwiiEyDOJT0Db1N1hdy3aP/CzQclQdgRQ9ArLfeUXts6yebV98xAEG
2+ja86K+SyCnCl15FCAY+H/IAVudUwdbCwRGXMfjS9dT0R/XJawWEFv6tb+FiOJCz5nQlW0qcHyp
BIf6UCUxqk0c3HVfzw+4bhL8Q15jOLP/P47ObLdOZAvDT4TEPNwCex48O45vkJ2kgQKKuSh4+vP5
3LRaaqVj7w1Va/1jA5j4wETX5vsBiGmK50m3a9r76ONPBdOidXYNGfTnFmTVPTd2aR3pnx6vNVG0
8tTWkrNntp2N9bPHyblzpEWxUN95DqRD62XyOA1jFaCHbr2XZd065vS6rXwAFm8C7qhUlsVC2NWU
+pbrAbUu9TD8nbzZNFI+zTJ7orkOqFC2rvfSYslvuUJAOXfoLHJrD3E6cSriHRMp+WPleF7CLvso
uU6LW0WjrctyWvZBTELyFt29qOwRf69WN8ddFKrUye3lQp/G0sRTu7THfoysvyDi5iPgdvBhN2vr
c3ku/U5XvSLNvu63p58ht43XQiJUKn1Q6UBO0VPRr0sbZ10AeFy6FcWkXvEceb5DwIu5/glkmH9w
raiLoBPvNTMskxG3lP2h27aeeVKMW8YCTYyhaKx8bxtFsMMZUd3Mpc2mmFOJt9flzKexbDIug7UI
8wd/rIrdUGfiW/QLGEm1TsG1aEl8ScrZ8IAPM23umsycR+7YyNxhgJ7fG8uWM0vR4L3XI9hFphB9
7sQgjF0wjcO54nuFfAgHk4cni2DsR0EHLUGywb739MJuTUkPnqdxflgdu3/Lqmbbe2AU8lxlOUHt
1jyDLLmG/RHl8yb3Y9/UMA/FGNosBRpc2A7teWXiCdejv7GKPXVu0589K2Mvbk3xarQZzSNGKR4z
ORknbdg8hlEob3m1eJSF+CGWxnEJFGeetO9uCYOQK8v8ohVqPiwKy/XPkf0mhPbSDfL74m2tuNr8
vZw1XfES9Np5omsk+zSH9j/ZhUWiFlfPcUQu/LFflenEXIAL+O8ScUgYAQnKDpcUHNpbtblwxIXp
z8R89eq6CTv4HvyBA6fqvH2Uu+N3Pcnxc+5lfp7cYvpbByFIvA7tCScrG1CsQ6lvAUvKF0G6Nmem
XoZ6v44NPmQiRXMnsYOpW9N8w6bF0NrPbrwqz97ifrWK4jSXYR3u5JDp5dTSc7/sWef/iK18E6U7
7PDZOXfL3+owsfBi7TqE9UyC7Gv7oGsnc7dhgQxi3jcbfHhdXsItrz6049RpNBFBlYeqeCEzWv7X
wcH8CbfJ/ivrjeFV12bFleQNqdmPNTtSrYZTsZjPU2hA8pbOH5uL+oZ4DM65dNdfTlUOiTlEI7kI
7pzWjtPRutREibUY2ZsTlD/tt9W67YZ1JjWwII4K1kjFmwGyFNR+d6xrJwJYoHqXH9fdaxa1XSSz
z85cM8jAJdxrcysBj8p6z/07fWBGYn5B03/Pt+wYaM/cmZpaAs/Yqlg1M+b8OlCfZpUbV8XHVk3m
cqnNdTnOsxzmHY4BA6aINrx/PxLBb5tQ8d2IpXA3jnSaTWHr7X3DMPvYk2HwB7ewH9E9OrR7zhh3
NxjufJ0pzzn1QRvtp7JHOSIDN4GH5E9ndXWuSt84+3M4nmDfrOPaEMWlmbRI2dF+atdh9uZ30XyK
TMvntfRYyjGD/qFDWwYxd+/2URnORjMc1Rz84e2vIzmsLMnyEkBwxBER1jEU5MbEMBnpxjRxMAuW
08npxkffdMVpnLeRAhjN22hU7oOkWKqGZwu7AwViOm5I1mwQQrTbMyO8l0p+4t28qKJgazeMR9n3
6hJGufMxF/N8KViyEt0YIl6qiQXaFlL/2cJtOUp6a66GbXw3lgjelcr0qxzzp9A1Z0z9UF9tqUt2
ILqgSn6mF7P28tPqdX0SDk2/7/q++wDdDx9Xr2g/IH1GNw2Vx71CgWbqD5Pf7HpPjeZrKxqeJVMN
9SEMnHBH/EaRIuGWpHZ64bBjmHJ3yuid56n2ohTrpjwXYt6YOaMyFjKwSJj5wTOysYfKcXXabbZz
n7p8Tpt6qe6AkvJQWNJKrUh/5UwFN5rri8etUk6Kz2A+FoOtd41ktZGWESVBX3xnq3Mvxp4dxqqc
pGp1ldQUR/2EcucH186adJhENdNaHoAUywxgEUx9hdkw7YiFzlj4GlPXLbw/S28Ut6iu7POU+YsN
7PwD+i92treRFqclhBw/Wpn5iZoH8Xfwiy32nal6XwabcwmG6eQEU/avENZ4IcyhO/fFDwOH48N9
D1btwBMpVvkk6HIymbPF2m76p8HX0zW6EdbOZ1M67ofnBd3MLollPwkcmid0ab9aon1pPIbmJAQt
AuQue0VxlIB3CTTHS9xJ4mbj3CHMK7a6fiYSoyb+eZ3z4S9VDdvFVqJKe936M0zfSA09wMtpCJ2M
5urN3heqPoXmPL0Yvhm9W2s+fpcCrq1nPE1DIpMOy9YYGPvK4dbOvIy4FOWlcY3g1Myi4CGZIDgq
IJkXN3JqfkKDnsua/zUaj6HfZbUPvRe24y638xdymaL9Ymh3hQgMg7MsoggwwhDOLiT+9bN1LXLP
KOdKPJBKIioC486LPsQBUP6fzTXMl146/tE1OAiHZYnOih6I/cQif9kcI7gB+423dh0hmezqSGFr
nhDbtn2BzhU7c1bi0XTqt6ax6rMWfQVXPi6fQ18/4ZOH5eoGyrLQ2hxaaagTE9kq4tza/L3Y3LeW
cyEWTp8dh5kDa46U/buoG+ttrRaDwPau+vBdUR9kbVlMxrAaCNDWr8w0nf9MP/w3Ed0Mc9H3QfqT
rQCrE8GtR6LZz9Icb7XlLXuPjqok8hrnPnPCczu1uXkUYqxTBDPYnerI7w7hT5OONEV72chzOyER
yT8jQK4nVfrkNPdz9amdSR2k8taXcPG782ZNxk7IsnuIutFI19bEqFxFaTWW2y5oS2RGkfigayiL
EXqUaWjwstqlBhgumKttRwQPSAz1PiuW/FZn0XfgO/IpaH9Apsjul4uRB/6lmiuIP3CbJ7fslr0S
Coy/NJ0maRm5d0Xe8c36tUdWq8s5CEYHoobpatwRbTD+xRNl340oMvazX9apiDSSZSbic+RZPsUE
wfZuwc6xzYnwWhDZ/t4VYUsbr7FzaD9LGztqrrZF2gF/iZP/kWG4YRV3vpTo5L1d6qfGXN0HYdNN
M4A1XaELvN3QLMXR9TLvnY6l6NPbxuy+VpCTTdm3J1yU243K6uKM8tLamabcITEJHgWz4M4wWnWw
JLdjbA9YgU0JrdLO2e+GGt5rq3T7tx0AWrQrwFxkNQAlqmK3udLaLQP0nyymec9enF3ZOIPjCMK4
573g7geIOvXFsv7T/Ux44rB5l6WBxhaS+9zMXUQB/eyfvHqVMCblXvVrvR+awdm7iLY+ynECeBLh
u+tX0RHbkb6jpI/SrRpE3M/oblApwNqQihnuFYpD5sZV3QAi23vliPFohHl1Aaco4nGuO9boruZ9
IE2tRc2cjJGCcfC3PG2oPPvdD1AjQ9nWqZ0xABFIYCXLCqZQcLtcfSt6q8n2RoAzDlcDIuElV5R2
xkCB89UuInHV3fYVDIVBoEv2X7Bau3Zw6mfLsTYit+A6DNv04mazmj3qD1D6jTmsKMa9LjN9HHz1
1XdRD5w32gmc1XLYts6/47IwwMEqVR+31jV2w+b/4aURZBHr7hqN5nxk/1oYJar6ALrsvhjQUSec
8NAHdfBRedR8ZnjXWR2oUlQ2nuPVXIeTVf8QGyu0idaLBNPw5jhj1X9tGnuMfUbTU8Qam8xgB99g
R9DFdCF8BFVYva8/3vTCJI4lq0bjwsoRnjxm4qdF5dZp4GDa082JmsZg0bypKRJPNXbXj0DP5WNd
0oE5/CiusryXJ+jw+lYO/YMVKfxO/farZxDYgXDmSTN4xnHKovvor9EeqcyfuQyW1Mzr4t1g6nio
iDfbVwNcpg5qddZQBMeycD9yi1c/G2dlEwNTNSmkd5eGocM9VEz1P4RXw6Hw4KiMcJqOq7FwTWBo
zDMGXAQD29+5rX2H6AMRnMswkvGyCfFv6+DArLaQu8UliMy3p3pvQWcyiQjB6c5mYCxrfjIdFFA1
QIxgiS3kw+I7QNO5rxLUWyM4nRMkpSW7q8y84TqIOjutWumDqUKy42WBxw6H8BWjXReHLi32lm/r
ROWGdWATMR+3kAKhxfP9Lg4AET4WAR0d1NJIdSF/batd/QlMTShOpNz8YvZLCDYyPqFqCWK/zso0
yLx/jiZKybeD7TDmpU7FxDFXhzVDqZzG/WbqYe9m0e8uRJE0iGhJDHYtoKxufph/flNdyl9h2Zr7
kACo57DJotu4+UPiTxOEW7l552g1f3usSmCjIwBD1pxM/M/JaJR38iOZMK1uSp1mARglwZXpTH40
IePsvA2vA5hjqhdQLMT7W5rJsvkiQ7B9CLs8i7dQ6XdREX5vOU55rlajPdVh9c/2Vc7g7b+JyLN3
gaMdNChhnzodSM5ot+bO7lDiSWJvrjqbjwbp20+SFrqUTGbBlcWrtpj5ioSDw0QpAmb8InL4dVgz
YFerxO9UcYwq2+J2saurY2hgFot73DQtYss88W+0DJV4IsyfLZPzk8AqtHWZDub9ho8sHdsBjpSa
t3RDmnRq0DEkQK1+LOumPY8/iVNjp9HzwbnEIM3yJJd6PkhBe8Q4dBhtJPkuhVk8k8dmoBuRw0V7
rnmdtMo/bTvij6oeuG0gTFy6ebZfKj97nxvcMllWkITpTdPTzDV+zo3ms4/gdqdpw3dR1rxZm1mn
Xe/5EDBhfakN+9vX3i/Hh+3RuWfFlo0yFcHBLooyJGvIn7krjI5cJmmps+k6/gPu+eCmvMq+UQhf
JOVkPo3CVycXlWFaRlGbroMrL5MJUOHOWsSYSmfq7hU4R44W3a0am3uy9uMIGg2BhClPYLsohSwi
Bh2LFTUPRrUzXVQFkqZQf5GfmUCHgNbNjHOkJ3GOQiJW2CMSA/87g2ST38Zyjq6CS/BB+JV3LHS2
fJgtMUWwHVb78NMCG89Do3wOpwYgs/Pm7S0wSza0XNk7UBBzuCK8ix4RjyHCsOyBwMBsOW683mcI
vPWRJI0C5aS5R8sw3GSe/aeElb8ixfHSYOYyVLYlLgW1SxCN5Mzlkx6eS2Ifk7EjWXsqDL0H28yu
kJZW7HrwaqVlfOcjgJ9aWrZ6ncuWSCKpG+RSpKsixPie+WWfodH6UzHnZeIV01M58IUJs3mrlsk9
iBKVPEdB/ZOr9wV/IRLfNy5hwzYF/Y/V3sVVpT/LH+nG7KvpUPRFnfCp1dC+novoU3z/MK4JVfMO
V73/GS79twvXeg990TCAdhc/sO7zQDqT1+m4rrq31dmeNrLIUntB4uKEwz4wpl9jYL71piKTSzNm
rJvx2K0bxqVaQmRHcr7zSDkwA46TeK3/Tw59eRhCw0pcByCcXsQplsgiD2Isbo0ufwULq9Gmuj4O
XL/9Z1JkeGX2pQcTHcbdCfuG5RdR70eIyfVV6noyUbpGrGcVxn7FnfbLGqfxEPaqP3p1Ge1gVLyj
HqIwqQxEGAg2kZQnW7WVf9uyIzN5KxYjceEbD8YERLoN+WzdzQm2dGDj+Q9avbv1DVOBNB2/ijNj
6dLo/3IxB3VVMamBYsFqgHJy/RTZmA3+4eVgql0wfUZmCB88zawHq1TPJirCL/Lt6q8hH36ueuVf
hhzUDQFgZpzXtnEYbla0mcoa3X8RzSP/tXlL91eLKpgLzFfvVoMBg0PGoIzeGGfbTDnr230WZS60
viJmwTGk/lJUWh1DOsPIjQvWk1sodDr+NuqnqfN7iPql3y9uVR2yLTcT5sr6CtRp34ReyuO6DA0j
djWiaqaKRO4tJ/P/Q+FQnqYKokv43fCmonI+CiNAhiI5Wocqcp5aRvmzHnF4LmO7pO7WqFd/MVcg
Sv6uNPR4VQ1U/e+DtxZ/YReJAhFNZAJkEhL/C8pGvlEy2b2bhRftnNkV6dway8U0zW6K26Xa4i7v
xr8q2roh9idztfbOWiIZoxB223YjKlWCx6qyb+JcZsERb8f4h9YNUFu+zoolmmWMSaK4sZoZF4Me
yCuYZI1gTUw2su4tsr/WiKhh5KpiIcSpKh8yH0qRW6dDZsHAeS/CyT405Pg+5/1oBqlHNDKIkgDn
YNu147CQ9TtqpF7CzQcTy/hK3N113VozSoB42gi5RiWXI0Ra+6Vzs35vI3O+lSgNWO42pLGkSoKm
JtCQ6LH9vgmWXeOtEVSIF/QXt5nYWiDvrDw2+6mA1SnMqN4Vos6npG96d303F2beONJWHiQroM2u
WhuGwoJXbUrcrnIAdT3h7i17UTPLSdX+Qdka9D+xzTZrQBfMRWIuy0whUT75bVrJqdxtzIFAP/XE
psBQPB97d24fs9ELdjCNzr1t4LBO2RZEQdIhTPBvswkwzWhKyN++9aUZxcMYVedI5jzA2oEV2PlS
AYY5VBIKBuYF3poX1vgtAACb5yorQE0HyZeSjOA+Ku3rzmtTbIsq3C+Uh877n0nvcbRaN9r1gzM8
InSPTtOYB20q9bA1CcoXI0qFZUAR26qsHcbJqfxyKUbx4o4BXO7WOtQL4pZtxUIg/DE6BWXpB2RB
Y1zlA6m7rM843obI+YO0dKqeSuCxNUbGY7uXNWx9O0Fi5qodrWxZk6hAgG9N7SRmWL6hQf4G9Lvd
y7lqhyMS+1rHAGp8ThnnuE59v3Wyt6m1x+xFy3BtfxeiUU6DSGGpxd6XsIYfcKx6PgQlw9BE8/za
i4PcKjtMMyXLd5HX/WNLrM9rKYugjg1Q+/tglPyUnKuMSl5YBE3aWC2wttPr4R2eyClTUM9hOyna
RLqkWafiYxSWnSU9HS/q3C/FsKZmowOo7WgZxR9oXtd9CqzA7B6czMzqw4IOjAj60ajhD3wfySal
kj9EyWKHXKaZ/pFzr0zttGV225urV/N7aavyUBi9m1p2b5M+Oz1XTcFvkpvimEWySYnZmV4D5KHp
ZPVPLNz64hPxshtcPTJwjE+iajOE6WGuMQZ4cq9nYcYSrWtKuzEoLD9oAn7c3jdtMVBUzUrbH8Wj
D9rrrDVmYgNzhjfewWjr396qnrgQq2NpK+d1dD19dlUePoyUKWDe61E0bVl/yDuPI3d2prcNiA1C
Wn/OJgKwvEKYLIulSEPoV2SZ2oiL0BaHiuCmnxmRzLeqbV/goRg3XVU9acvoUvQIah8GxZbqujVu
i9uh1PAwYy8KO6WhkZ0wTbR7U4iM0tfAZXYNBnu9T+wXD3k0Lcsu6gPrN1SlyQnbQmPZWdd/TGJV
pw41CMGQRt9f0UkaQyJRVtsJA3qbinkMd0bIRoAThsMurvss/0TiOVzLiq0PRZG13CN37RHe63n4
V5pA5hbKSiuZo7C0MLvUGArqctCIeCzNNRGNy94ZPfshgs0Ap+SBgp9VL7k3TjvV0lmDb8ZF+1+L
V3vu89Pgr81pWDvvb9XaDIW27B7kWnTXDC3WC7Fq/sUuFLfGYtcjlxoLS2wptyv2bel2JOrZak/b
NwsbMjrKqglxZ/yHh/vUgV2xVoXtdhm02j7dAUgr9tY10jHBnFkqoPFOXIbjjl3l3bP9rE8Hf6ai
js6976FCktN1k/XiMnmyH81BammPvNoAJbWXm+F7ACp/sEsK6NapfM4i45P4kwpKrir2ZOnem5b5
Y1u34OQSarvnZDwFyN5S4hyznQlyyZbX8uW1D8Egro6S5k6YCAiFXBCwmeV0YZPAFmEFHhur89WW
JbL+1q4PrRq7WLjjY+S2c7p1QqS+mgm8mcPbJpmY+yivzyIM/KSf/DU1pjHAxNPdw9m+IRzadbUj
j9tUHYdiSUWA8K8dRudOTsmjlIipKfJ6r4vGJai3tX5Rt/a1wvXHrurCxFAFCqnAe4XnXHYGgZo7
ute/EBbd/HE7eLMMTp7RXSfPfwsRtpK6pAeonuLG876CQUu8RENux2tmDUcHjCmb5zwNHbHzlvp1
NqrvoTCZziBEaCsDLy1OtldcsxHBFV60G/xzEOe9ZZ7CbqVrjKNuiuEIg5RcEhfiyt1lTjkx6hmP
PzpUdO+8YviSnb4/zV1RvJZ+e3e2aU4owq0Sy8kF80n7lGnMXm1ewIfyzccarBV6ZCyaWPRuuXN7
ZH09Nxy0Vu7sx/Hn9PEqs7wx4Xw1bgluxq2yg71TqNDGACSaPc2pOoPbCvjdzdRZDu6ta5ev0Cq7
NI/W3xEqwQLiFG46d05ltIHyLYG3l8WAgaPvwC3csk9WWOETJLyz28Ki2c0TZixn6YK/kYTYCjTe
H2J7nQtpV90TRQPTq58L0C6ly5T8lzktFndFpRrdRLtuvOxuHr3PkffeOTWlEixN8x71zFWZVvdm
BPUtXJs8QWMV0dXsm79Xf+m+izBfmMqkdYO+rsUV7wRnIZT0NWg9kGGDUXHNVrG3M8T9EzaAdax/
jVGvH/H9QB6jXUi0n3tn7Sjr6ETO+rlw+r9CouWp6MHto9J+mHFVQYMtZjy5QQ8tXdoILDscRH3x
xYCNESwfi/J5MEwLRxqS/1EGhU4Wiaz5AqQAWzjM3xOaxbOLnW9SbrjPhI3AapifBNILrrnwjdkV
uYiBEL0uedcDmP7cX+eju/TjXznY27Gz8xM+t5vL3nK07KK+CwQl6MF+i7Z6M7Pud9XmF4lE6BCh
Kr6Rzjyn4NEqDed2/c2HZx02BurUaKYfv043Gee+mts5NlfPvrU2psWi4i0NmhUBH5qH4opfnFdy
6rE2Ti6i7MCx07WOvGNlLN61D4P2CrPNlF/M05+gM/OTMfrtf5vH8+HboX8POJESLFPWHul1kVTK
cMEj5+5aL/P2rwxGMRCDDZwHSekjcYiy4hy6ovxUkswJOVPb1Ein/WgEB6IfVLBm3n94F/LLGmj7
P6h/fW6LrD5KtkVkk2R2O4QhHiddVIlHTcx9hJ7krwy9U2lgW8SYkdfxSFnnNVAZy45ZNu6nsjdm
joLa10M2jaG4NbhY6oQucvO/ZgtA29xm6ednXQ0WwhERRe+6Gb23gPLeMu7bbr21RqOOEUxjeah6
8CDoc7N8tN1IfvPg5PUlaJ3gOQ9y7aM09DDSZeS0zf6CZeMnP+WS6d6/EkJmPZko99tENloTTFSa
S+pFssdA4BvfrU+9rsZAsbJv5V5FdpPTPJZ1U3xO7NRHpdT2b9yW/lpFlZhTNvbwlyq3zjyIYl0B
GQSaWGUGjzYP7RgvYgYfU1gTmIct9xUFWOQlrdwsZGnQf8xqRe+BFwz93UZl91oZAC/O2NVXfArj
CawG9RjeqVuf2cZtq2ifGYqyzzC7DVLvrazw0840xoHPPLCfGTp9TaNJVP72UE5fatccT6X01oNN
0jXKnCl0boh4mydnDmUa9gvmhql1bsYQWFdGVHQJJSEJqFcQxyx4JbHnR+OrZMBNC+sH1TPNsHvs
0CtWydIpPx3nqU4224ZcmEoIe2/97drsf6Pup/eyCI29t4of39QSPgk2X1YcB7JkwS6/l7X+T/h9
+VRHmHehFLPun7A6pokRNT3TPNkYudnfLNstz15R67PXDx6xQi6uuqzVN8fejD3PSLXz/BCZ8rY5
6UTgzLuoV9ocuf8fIKJfPGssjyh5N2Q55WgdK9NVuFeB4VFl/zFdCchSsI5tXr0koQLT6zFixFbt
v5iY9+NO9fj9FtCX3rHzV4Q93qnKN/uFwBa1G3sU8NaipkTVFuRR4eJPYBzCndytO7RyDssan8MA
vPCjVADO6/nN2MrZHziuX5VjNmnRUkI65SjZmc1bRh4/P1lQrBwaAKqObdsnqoABEvx1SjLEqo+D
5ek1Rmhi/eUa0vuxpj3CmwdATIMlnXZtzV5RP4L5hnsWMzL34YDQDi6ILiL/Wo6Abn1RRH/onftB
xTJ9jYZCxYGdwczSpLwnZ4Up3Yf6Lrb53mxriZjXZ3gg2iel8Uewl0cQrKWVPaDXWBK++eIwF+Y1
F8MDhLMADkWBJcaRkd8PnRf3h9Crm/I/xXoTS10RaK4Ki9dxLA+rapzYxLSSTCbSJpTS1i7HgMg/
Mv/etXaDZDIK7ktlvUWRCpIWldXjwsf3ifbjP+fHoiJzVjurNB+VJ4t9ECD1AxcC+mRjia2e1OhR
qXwnEG2yMIQGSEmwPvgkYrZiQ0OLMbP/MWuM1rLFNCV78WDy2Ls12Fwt1I15oomHfCGCdzn6Gila
7iHPs/roOOiKP+awiLreT0m9dm+0OZVJpzB6uj3RoZnbcX10wX8cBBQ7Nbr513ihOrib/5d5eHjo
nZKPcwNowW0xXVSOu3mozEeqWsLj1Ib9qSyzKg67tmfdtUeueuReoYP0BrsTAxEsjjTqjMfLG617
jQbwINDzJpVeYfB++snLhRwjvXUf1dz8dCwxQjbSfZ1YAXlAfHFYojKCwEGHu7Ein2mT+yChMEq4
3C5A0DO/eS5TxAnNLrBokMH+1zDwO5D4tEfdBaLHr2I2gpIpZfIuTrD0z0Q0Gg9czeuxHOaBDbef
UDHmHofBgnxLIgye2NUPePeeQvRCF8MLa5D62mX4LVn/QF5PzaLks0ZeNeemx5bEGRFNILLz5jqJ
jxciZj4qyefykCfgozsEYWHw9kam88s31yaB6+BNl62Grcc20HWmBILbgk8VrdVxoYnoviFYfta1
mlODSqi7rwO5J2GWblIWNaCEeuRfta/wWjVou7NiTSjsqO7a1DmDm5CpHeqNzJTJOZJg9DJvo5Wa
OvrJJ2i9m4thLkHRDG5s42NjrS/Ofdnc0E49eFVX78sxzw91Zj1UTX8zULMljoUzLtQtFyPgzGk0
kXetZTj9srHGQTQ0I3KwRhy1WwaxCrL1QWStwPUpGQuXOS5RcHKymWrHqX1b5A/4j7J2HBDOyKYK
LtMW2K9TwdpQK0p9p7KDGlp/DNNVC7Q9SABlYcwHUKrpMKDKepSk/7KTTCoW1vyAuviXsRjmbqwz
I0aKNt4cPvc0cJtz6xS/UL2PialRX3ce48iwTndAt+1lDIPuOpLx2Nnjp/ajfl9h7gV2o8JFj6Cf
uUtXfGYzfWQcGt6GTgxfyLPmCE1Mod+otvz2Sm5xv9DdHtmL2smqUQenLm6Z6zq7OfRevHxWbB7R
0a/cerdVkbk38zbn6+jf3ID/3tFhHDXy11Chylw8e90NYAVegGGup1Zg56BKOQZrVaKxrZpTNhbj
W6Ccj23YKvQMcA/SnRBfquivRT8yo5wlEzfgwVu3Cn87/l7c4TVHRJR3x86NwMPK8sXRevgSrjz7
drl+YdSqLlll52fLFmGKm5Ac23b46qzKZnHzBtjW1XmgV0J9D7qt9hsr5m9RO+oi8TzsW4yJL/WA
Y84bEGXnholKxvFs3BjuAzkBUNwRzB8kfOywp3FT4RZ0ZyuxfeeB3aIhdwGUUFF4jTfp6Gfu4/9I
O6/luLEsi/7KRL2jB+bCTUz3QwJITzJpREp8QVCUBO89vn4W1KakFMWc6YnuqAoVxbyJi2vP2Xsd
sKecd8ZNKau3gdSuWRn3yMIf6yY8KjF7HNq5yGlKZMcmvY60rvXwt78GY56wiWbLTtWvLCVpXPbV
a6y5qE7l+FoFdsFFjoW19GVMsqN05c+9WwatZ4c9TpNOuqZyue51fUNQtlUxTwYbY45R4qXdN4Md
GBCHOXoTZ013ZN6vKA+vurYVf8E5xcU+BUeL7RA+SJoohae0U3KKovaYZhYjQDCqAomOwKv6XM3q
B9bCZ51M6trvbDx8oSTcxuhQYnG9RXKaRWv28Zl8ZxJ4QWCv4qbUrm0tJBGoBB8wWzBJ0m4+WIlx
r5XTsAmm6VZBaQfQoUDVM5NznJMk5cqO/byslPzA2a1a7DVpQcjR7x+jjsIBjYqIQFFnVNtj9cmK
mm/gRPDJIsG0pA6FQ+oHx9nHAIo6aXYwP+L9qah6S/HpdCtyY3S6IJNJBXKAyVKMKcpcIG9CKLTS
Cjkit9V8CIM5JpI3X3MNW45Ofez4aNE9Hef0Sm60Y9oG9SpMyGEak1Q6OUaIFVHrh6LQlFXrqycK
sSM9SYk5JrrAhUOIzgmy8FNA9j0iop2MaNUryYm4d3lWYllrBOq5o2fZV7+YH2fbSNcUE1kSPumN
iNQKQWiJ1C5BxxrpmEhtvyKNq85rRczjjZ1MhhNybHqstblzSqn3mV1T4GoV6V6zTqw1DJTyQGZN
XeHDN9ZljYGeJC8WQls9TEFtHlAWDCTKwmgtowtkVRo+V8PgYzQb040m2sc+SU8V4cRVT1BsceNH
W1WtXgpL/hCGHZbEIZwdoJwpo5pU9iQv3Izmg9WatWeKHqvPItQvVe7VWcYhKZsfrQEABDc8qkD4
Ehl6Xa43M0orSmrGhJhFn3FGq8tZbNKsQQOMP9DWXGnitLAak5lJIilpdBOaMi8x1Iz0Fddl80wk
K69JuesB4NTJPOAZYgXEH6m8RqzpvVtros42UldJijsRnyo2aiUj+wl6CeKMVdstuSs9j/3dEIQd
KNkkMkM0OmPFe5S02t7oelfY12II9PGgKHX/OPgM34fE6JGbqKnfGqvC0PxuTZ48asg42DNTjfi5
QbxZRvSF+iO6xPz+HVpp4W39QAzzO13RVJPLtSFVyMRtW54+W/iovr3PhfoNtuu8Dt4kzeM4yjpe
aWXO0EeN/ZG4HVWJwmJy3m9CWfB4b3GPzqB8Qar2+HZRuUWykJUth+pYYdQR5HImBHxge4qopgZf
bkQvHPbL17qtJoOYnq9mV7PSZeUGXMt4+/7X+R1O6gziR2kHpjSxp41fFJy/7IqNTR9eM6P/NGvT
Bc7eb/hh5wX0JI4UiUUaflPlIuP46PuPKsGaaJUGAm9uGSfMcaVCe/7+Q/1ulJzhvYKwMhOkqPMG
mxvBCymd3U7U6v2/9ennJfQUWRtIz9bzJu8qw+XKI7ayXEQX+F6/GYLntfM4DciBGhv0VU+CDM2p
jJ+IYKdp+pf47L/pnvOSqmltF7KFsGRTKHZG7TJ8KCpnwji8wKX+zZgyl//+wySVciXHEIdXMaxu
Q7XbJqJ0J45jg3SpoudvBtR5rT+SKCl8rmyG36a9Vj45QeVaetTUdRXVxb83iMyl9354CuTLHToI
ikLXiUEMYtIlTyUrsH1/EP3uCc5WgRE2h17K8czhbEl1602xmQBVbFBMTK5eKz5okaq8wAn8XWNn
kzxBLxnpLS+k6XUqGMp4XTrICPspCKK1VWY5oas++Dv97j9fx/8Kvhanvy9lzd/+mz+/EnOroyBs
z/74t6votS6a4lv738uv/euv/fxLf3soMv5//ld++g0++B8Nuy/ty09/8Mg+t9Nt97We7r4SAW6/
fzpfcfmb/9sf/sfX75/yMJVf//oHrLC8XT6NtS//4x8/2n356x/KUmznP3/8/H/88Pol4/euXr68
BC/N60v9yy99fWnav/6hy39Bd65ZtqLaiIkMkxcxfF1+IrS/KJawSYraQhb8lIbyom7Dv/4hKcpf
bB1dtm0ZGpg8oTKfmqL7/jNV/4shEyvELYowB+LZH//8dj+9oD9f2H/kXXYqIrR/f/3jZ0amTgLR
NBAb2YiHDUOgdPt5xAeFLhE6AMWB7nStbTHwraVNvYk3P3TKP5r9sRlF+V6N+M+973tLpqWyvwku
VcIWZ9t4wxlEH9rExCcx4oUUsVzOujMoGSIdF5p6GhPoV2q9Q8UWD/YEESYQuXQ9+GpgbSwkbG2D
tlsEKgZVTXuuc8N8EZbUfsUERdF4LEckYaO8D/JNYqvwfvBuIKRt/BZ/Up21/robbTLDUltHsgNl
ZG4/9KBmR5LFPbALCEJJ2Y+It9rJIq7WZ1OFXyMumyTmCBfOAp1IaSM3gH0QJgP+gDKP5eIUjXma
PAUJVtJDoDatRWhAH8YWLZUOEIRwGqJn/mMMBgx3UWvwI55VJ0uMRIO6eUlCXWic6ykElrwCEtjD
RMMsFcpykwDAEiEGW3gN6bid+jYpwApkg2gGQqAJJQ1XEa6b3gZmS+z76xzB7IjJGJRVRUBzSS95
+ApQZ2ut0eqEX5R84gLUQhq84qpVW1TYtmAr9GquyTtsb/7kqGqp2a+S3uGhJEJYxPUeiFlhbs1y
SJNnCLps30SkfEg8cUEKxJ9Y7VeUCRC3eKvtXbHUzNGtbnq0uz4hzFGUqTd0KhH1UKmnxEVa1PZe
rKocuhB9kOhLCKdxO5/2aKnqvY/AIMNuQB6zqMwFZzN0RBfDLn6ahlZ+COpedwzqsm3gv9TOEAMD
QCSjBJ8RFhCFRvKJ1FvOkdhMKS+uN+r8OU9Viog3g2E7TRFHn0QxWdwZKs3yj7nazldDXMofNTOP
rs2Bgm7UPs/yfT+MarvOI2tE4KkaxrNSgVyS03m4k4Q/XPVaAlQhs/W1MvEX/SrUUMJS/isAjKUH
06aYZz90ZbQpKI8s3XpRMAVjDBlCNPa66D8rRqEgWImVR93Qx+uuL8XjpKZ4WDPEIdwAdZE8EZRg
whRTrSB5oK7OuGoqXclXfWrXn9KqICUaGR2SqmXZXmkZzjmsgG1/jfoMD5/SEIhHEL6XoIHfpmOi
JitoMX3hqt0AacACiIgzqbvHZTxhPzPxFHdTleyLXtHcPrOU4wR4w17N8WQvInWknkWg5J7eGvFp
DklxLYJC2EgD3uOMhLAjIGYsGW2qQ6gkfaO26LfdpFfPvsnVhHI6peXZoOfwVuVEJ2VlCiu3jAxj
mwXlDBPO4DuME/xenTSiA7yovELpID1b+aKUSiPJvvatMAJKMIFFQq86RB8yShEjRulL7VNCbmdv
SNaEn3AMTnmGhRCg5yQdKDtR2qCh9GRwg8iKP7WKb3doHCiFqxths7dqVeHWjS3e30gZIs1wQoWz
8fsOJqihYkKRCxFec13wbwIzS2WnbmyJeyowH83B9jZ/je3A0FwCGaiz64QJi5kwloHkcJfPT2Ce
BuBpnXkQk0mqQapD8upToqs2+oNSWwdFFX0Rtt6TrSxMP3ISUDBbDS3qIcNAiWGXbaVy5Lr1kW4Z
cBZWbVcLyWnGMH6Af9rflyjGWSrwDoS4rY9k5aNHdRz1k2G1xfJ2/egqCqmlQAq3M9Z5W6ntrSGS
8dVs20UR0aHNdWNC9EccFfAmC4pFxYY8nzho2xuV7Q3Nm1RsJ6qW3WFG1b6QMEQiiYJMODPYFcQ2
odjFempcw82SPs+AhlcUSjWPBKvjr+EACd3G9YIKRgmv9TSZ9qYW6GvdQhUa+Q3+0To2tyUR1XSV
SgSOi9zOr9OeZEQ7SyUySZy38DIVBXdjb6KcdqTBlkyoZ5K/CWxcfbrWttcY91IMNX64mVsKzMoC
QgZIPJv4V6OMX+whsHcdNeiPIRmYL2FqirWuagjdsVl8q21dv7KXsKsPsA5qLJrrdGBlqkp+RLNz
f2Nb5HYKtSJKXrbzIWC8HKxSedUyi68UzOPeBNWSOOFAWSeTaiRuSA25XT/M6U0Y59M6wz7rBeGs
3prVxIilktreGNX6IwwGaQU1NkH8OINtUyDyEo2XtihWtXuZqgSvqGOQOKVtBrlLDRAfGYnf7CAe
yuDL4n4r19Jw6hvqTKBzkKKPap8Fi0QFDCK4+NXYMTg7FcdhHBAhEIqa3IpJ5B/MNJap2aqHD/5g
knI37OBDP9XyWkS8x7yhFMIs5xgaRFyvmZIQz/wmU550bGNAeTIolmOTFOuk0+prNZS6vbDS/iEL
s4zIXMVFZJikxCtDjUQsbW0QZNYKscFIdzt/kr4VZGIcsv0MJCmwYd11wu1TVf9kEPGl1MdU13f0
vHUA60Ok20ADfpuBMoDGMVaZ10ZT+pGdofXicqgiB/aSTnow6I59CgHPBsO0CxSxKOpA8BF/ilCL
Gf1RTq2cMCjXR84CBShek9jZCHYjHqmipHIC2CRsJce2SIi04QqPH6oyqtyhytVtbyOSIahnMNPD
5jmcrARLo4VCzzbJlQSN5EFOa50MezCUp0a9GiABu5CDFAASRr7Ouia/swpBoUqC/ui90+AQ+Fj2
Z9/Q1qRrZEpeJe1NBnbloA0otgZJjqHADZWTTzA6qFn+kkB2ckhGXyN2Rv6lW/5a6VEIhGVtnsJY
nz4agyUeGrnMvAhr0TqYBlKnHLM2ZJM5s+Aqc4sEjZ5RUKNbTckJkDYYT5MM/7AVcDaHMq7vhKHH
T8MwyLivY+WZ6kQWHCY9O/UibFYmjLIFShleiXasyFBp9auQVeVkItNygzoeHmVLMRbSQ+C2YkxP
qi7rB3J/zUr2430XdOFNC7j9ln2CGd7hQMGOXs07kt3+oSrG8g7MiLamB6N1NTb1LsGe/cIpNPaG
VERuAN/FFQWWJdEa/QlBz/zVJtcBk0Pu1yP8A6KPVrouCQI6odambmp0+hdkwjbZe9bgfaQaw6bC
InvMtdJSPNWe2qPaU/Q1TEblxJFj1iG22gMiw7ZcFGoVg90gaMfkKOp916r6Zxg53a1sV8oxbvMw
WNUiKHeiTo3XifDuvSrnlEmMxvCjKgnTY7tCbGWDaU7ioTrJc8PiAusVeKrGpuhEcwfJqtCsV0vG
RowcbwC8CLlAlhG6tk0yeDOE0lsLicoqSiBDEBXRVjNekG1oyfKBDKSy7grsau0QzPyurXy08qS6
wlAp1pUxS0dEaGj/J3KEz7He6BXM26m5U6RsIvuY9CHe5qpSq5PQAUBtVGGAIk1MTXbLQgnhIqNI
wgmtYbUg22stGey20iovFoX/rNcUChGT5G8DEtmfw2yen+ekFIdSGWsUi5k9PpYFhC6UxKGLcEY/
ceTKccXhsjJFHnmtItceMRkq/fi6dWtPSL04bqP5tOc8z71wqEvMgOG0bcJA21BwBg5ilA1PCkeg
lc5gxP1pJE4VlMoaena+aRtZJiZXx9sh6+UNalvxIZmCJTgdUGWhGpLbNiGfEck4efomM5yhMmw3
JWYLCq3X7yj9a/A8LWZ9C/doGUYkHfwQuTVVFzcyWfBVhqR130QFWYtG7g/QfKMvFbPQ0KTGzXzU
oHKLOy2INRxccafjBV9SSY2CWqQZ/bs2m5Qtqc9mg7ZCA/cR5FchgvGbBpe4J+t97UEKMV1RZYEn
ZYOFjsHow4Owg/logy9adyk6idU0dtmWNQhXShQquww/8s7CFstSEOQ9FJiSQr+1Mm77sW3RNw24
2jmFIFww1Sp1ks7C0ri4c9JaLq8afLTPtl0DJxDa3LzUs6K+SnJTrRukpJ+CpogOVBsaD75BIk2v
5PmupCi1R9yaRLoWkrTTjWhnEtj/hvBVu++1vp1XcqxjQOuBXnzI0IW4+axnu74gwSybfbmR0mxA
KDbGm6zGJ4y0K1lP87zw/QsKkYVNucNwFNzEaZE1EDNnxUk7FOG2rfaIT7rM1Q1/QDXTynuzj7pd
nsfzg2+GrJswS6BIy4YJuqfKyxeYh2Dq8MRugIJLrimJdqOaFBrszQ6D3hAlT9AZBfbAIkBAOZD2
sPGp7jJd1ff0KHsNHvMUR2kRLWnE2g6fBoMiFasJVX/hlFqu4qUq5qckkXMX4Z+2NS1Lfppm9dNQ
hcqBrVTChWBnYmV3TXcSiszWQFh/Rjs0faGoRXxj0XmbGFETHk29lj6Ecj7fVsw6fdVJGZ2QmoZQ
nNIf4mezaUjwlWH/WKkaJ4DZntc5wYYN9jfz2Zz99pDnQVPt1O+3VF2ZDC/L8vQZAQPFEO05HUGP
20p504awzEzFLnZKqctbf6gmUs929JVNoXzSzNm87ubASPDKauaT3bbqCZwAQolKtZVv4FN5MWwn
qovdT12FvAov6YtyjdomfUKFo6eOXmsALMpILCpK1nibVHC68EHseU+phXkbFoGxAf1KOihSzUUF
gO4GdTX6Xmo84BepZlA7RWrN136VkLYjdZQ5ki1iUknRIHYR0KXXVJsUF/1AclMByKNa3ZQkKE6l
Lt2GyzEpR675lLK47YdqiLjdhpz22iIuP4W6H28t39ZOShgZ27wapTXGsdCRrC46FBhV3D6om29Z
DNQgCYkt9pJVvBpjHx1tSn/F2MngrHIJYEgo2pQ+jGmcHFSUd6tOD/SDATYScLYgPAzdejpqk0ru
CyS8VTqlmthXQ1LWt2U7mqeqbtXp1giqUlpHRtk4UtUMN0prMs9L+G4IVORin/fcCXVVIdjQjQv6
MIjt5Dop2mnTRo3I16as6dJN2VhKu+/LlotcmVbNoVcsfwV9QyD/kEqPWkyjFxoi39VFqnitYQOU
a+bOmyZWfLK6y9lQBFgpa//j3E2mWAXsFG5dzPK9ZMvSlsWNe2eVEp2xLEYOZUa8JIbPIMrSujE5
u2+lFhzTKk6j6WQFc1Y5eKUbSHY1iieScdZKBr+prTNgjHCnscWGexue+qlnuj9yRB8+SnZhPtSG
me2iXrdeIfHULjiIkXR1BLK4iozV0HFNFLiL7gMkANvKNtNToEz2Le6jxU0eWx3i3i7BrRyYO4ay
4OqpzI7elLZLSTUyYmNEuXhuJdQk4CYMTYSFpjXT4TQNiQ8p2uhj1anJoL9QQDjwuM+1e8loGNnC
UK5NYVgjetla2CyjWpCsRd5Pmqvq/XCr90g4mBY6PL3UfzD0LN8uiqC7XJcmWOrVBHwMxN6Vbw3h
Fz8SyrH1rWpV9P1dHeErAeVeA8yetpiMLKJN4JqSmWWpKYhypIVxJXfy0S4ymMp2hzezlR4CHRea
mFHpKQOluld1M8ZrQGDhClJUcOScjIiKFC5LdGWgW07TY9LoKTw46DOYu4Vr6g0kJB019WIuyTdE
QUO83EXY7TI1rPe60kJQJdpREKwjZwmAuRAQL1rkx6ieemv05ny2tux6ee4Q5493coureW9KdroF
Vq4iKEzA8ZOL6cVmYIOStgHxNK7dQpDX7YS/JzmbDI5M5JF6FfGsfEhJKL4AuCbLgurHPE5EgY6I
FAz4NmWLFmTK1b4mZND7rg7eA9LgXOeJm7QU/taJtjxwZfRvScOOH5C8DkQ3sMit1DZRueOY0S4Q
NnSe2DSnj1MWUVMgjUwYKGkcT6Gj9OZ4hM2nnNTJTz9K2sibHeQ0bJgFkMi3apbP8w1K2emDXQTW
4AnuP5/rOOoeqGoMIVCoQ/vIPitwOpEUvptifXxUkRrOK7vQM0S+YuZEHJWJMmOOqrih9JOeGIyt
Mt23cRiDTB6bh1YbEEM1sK4Ep7K0f8aFJ05ZA0xDk4z6VQsH4GGSChNXyXKKXQacBOM62PYZtn/F
5Eujui8lKkmXoUAvi3dkPXWN71Vdar5yok+2Eoq4IzC6+GmWmGv47ozhSzcbymMsh+BEoimKHuSO
JXmEJkaVEDB5+cosQkIfUW8cEwLgDlZN+chtDNCOERuj7KhGRsS6nY2i8rRUnT5KjIf2ym+Kqdp3
vd5Y28EcdJndYLJ4H0hno00ZFCEC6arFIi/1tgF4StZwbHFLs8L+Y5Fomv1othJj2bIl5PNql/Xp
RuZuHt81QsnG+7EzJvGUBSkHEOTpU8ESXKJzBBMVUUPjKgnD6noISPJu07Hq4Wm2wQQWinI6MMh4
VgkNd4dLZ9UQowg+RVpY4W5Ia64ZRIBGzTRuZIFR9NbXxk67Fb1sgcvr2ETuKd8uK0df5hbthgEK
oFUcWhEhK99sK9L2epudYl2XW4gYI7fkQmVo7qXEV6Gf2IrZ+GKV+9iOPqRUzcP8C9IiP/ltbRle
oZZhTaHGIeJjrRhhWgFyxbemhzhLZmIGePgN1hs1t/YBzNBwh5qFVaLxk0F5KqWEgzRUDv+jJDA3
PLR9A//dDtoMk2fPBcCbImq9NpXKMt6OeL5XDM5GPEY4nDMUo7LZeT2yVWKgPazKzXKIxrmWVkiC
CecpxQqlbts+cRseoz3wlVrj244BHwQhgtifY4eFntwHmqbGN13RZeEt8RJIsmqtYUFn7DTg29H9
PERyIkE2FpVRbzpFUZp9jvwmvfLzvJ0/Q3az8089Lg3eEeIH7IyIaaSh2plx3fjo5SlIgCtfMqmg
TZDAuFJHboo3Wok00FXLWrbrVWWRUPF8lfq/RCwUTh0T+fVZke9t4Ln5XUVUJ1gXktZ+fD/Joi4J
xJ9TLJZikhkik2MYmizOkjkGIuqIrJ7v+FfK2t/LH1INV64Tn2p11bqjCzt/z/KKI9opHvzyBgUP
7CatWrFaOe9/F+XnXPaS7vn5u5zlHyfQzmES810GBx1PdKc6hhPf4L/ZBIiHKA58ir3yqriQWv05
vf1rq2cpVjJwZcaZ3Hew1a4AX+IXv9TJPydUf23iLEc8cJct54EmKHTkCoeDqpvuiDhstDUSxE3o
LpdKJ9sQUXPDbTy6zQ5t9212I7aSe6kevXLpgc+yaiJWi86M6ObGax6536nevLWdDsaZU/grRI6e
5FoX3u3br1bYsipIQorzuqVdJKj72dIDIkRlJ1HGADmf/XBhAP2sJPhnP/+rFeVM0CHCjAoCy6ts
PGVNWSh9G99EH8pt9nFYY39ydQBRW/+6zS88nfJrSnQZuX82fDaLsry1qm6mYf1e3hNJfOw281b/
PD9h/Vrbm/qOGkputg735rC6NG0udO13AdEPAoTIJh6nVrStyQmxPBKeuEWq/vR+315q5WyWmAX+
bNOnlQC1rdl/sZvXOoxX7zdyqRvP5okZ9BYHCBoh2rsxKvsURgQ4Lb881GwXGn53Ip7rFmr1++1+
L8j86yr45/s7mxIdu7etLiuPvPGvpm/1Tl8nXuSZ18BUW4+Dxbp15IO4UPhPWxa0X5u1SPULhay6
uawbP7y6Upp8zYK95QCKeQw3OBiO5XrcJtvJM9fA310krCtKTnnCxUi6Gx1iwXuKQbiGp70WbrUD
rrKVLlSyPava/s9Z9Oe3sn7+VuSPyWAlfKvBAc++K9e9O7uo6V3J4VbmyUexHY6ZW27E3fuv4e2F
6c+Gl+HxQ3cU/hSItmHPJDhOeYTHshKXJuoyTN/pcetsheBONytTSxPxLtgSHI7XBKtX1LQ55bfj
5vK6d6kzzzVtoRbpGTSGZUma18U1DgTy6B4Ff1zC507t6HuNf3LSv6yfeHs1/Fd3WmfbqagmNjaN
9xgD41k1Xr3rb1K3cCyXchlE/a7NPYooJM3/304+WytQ30faZNHJjVdyingAeOJmjsCI75CGZkvz
L7SoLUPyvdd6vnAQwCLlwaP6z8YeWaYbnkIndWXH8mq3PvpMLQTJ23ztuzhrSKvcSo5+FTPJC0gy
Tu9RndhtTtjfHf1rslZXpVM9vT+43x4JQA9w4FumpYizye63BSHLZSSI2/BB6RH643N0kBl7kB/W
/j25kusYST2FTrTV/0JO8+Zi80P7Z9M64RaHtZn2l2ltPC7CHThAq+Yhc5N1s73wtG8eeX5o7Wwu
l92odoKLnaOC4ec4qXrJHqNHe+g+Vcf8WndCD1hJ/Qwr5sJgeHMV+bNl/WyKoyUi8jbwnD1RdinZ
9769ev/h1EtNnG33Iy6xgRwZXbkPT9yVOKZ+XyTHLykjTKygjz30G3UbsbYUXGv2uQel/987VJlI
vZA66QIOw8/rZZp0EPiX9VIqCVlfTfWtHj1eeNRlrv4ys2zdUg10WCjRztowTEvWarviZLOiFh4g
S8Fp0djJN9RC+NSuqBl+lDbLQgaA0xmIGj8Y22Rtee9/jTdPHz98i7OlDOARBmTwKg7wbs44j2rW
uTCZ329kEci9+6xn69Ych6ZVTbSCF3At1axb+pO1h8fgAfA9VFfZpnGTBwpf3cG9A117pbyIz+1j
fVfcm7v3v8ubJxJLVg2uRIgGhH62Woz2XINpozYIbBAcEhRZwaqaeAFfhcw0mJJPc+aqLgp9N9xc
aHt5p+fv/Me2z1aKWCcOqKS03XgEVrdUb3aNh2gn1hn+uQuz9fsAeq+xs4VCrii1W5c01q+hmWF3
d+huD5D/Pr+3Tuou2cV3qis/GXfDQ+zZp0tfQFvWg3e+gHG2Xvhyq2sWqAZG+HLQYbG6MXYoeffm
w+CMbn5qHAoOOi1u6R31K7zaSx44kW3zTbWV94VX3BgXzoVvXoQt9DcUjVQNxVLPjqOjFELmUcvl
BcgO7mr56983UGWvrjWn30Cjyp1Lm+hbi5plCkvXDHjSinXWaFMCAZ3bpR8ayxmtq0yu1hcG1qUm
lgn4wwEvqEYjHurvXR29DF75ReEsRMBjx8l+WUMC99JDLaPnl5f7w0OdTSNIzoqhmDmbbneHeJPg
I7HO8i7HzdZaBxvXDeHGC0P6rcPIjx15Nn3sHtFlptFml8+eL+4BlyrKBxMmRvto6M/v9+mlLj2b
PrVP4R91Gb3QsV4RKpCwUS5cCN5afDmxqJatmwbQ6rNlkVJAbRrFPE9ufajVa3O+kpoL28xbK++P
TSxP+cPAqIK2KuqQJiZTXmxnjqq5ld96lpRf2rvfmO5iOYIRvwSZitTk56YKFSNtifLSkffBFmDz
fXvPOZATGBXVbC87BifNqbips9FUn81Pl3aytxZ2HUm30HVVVlTrXD0NXJ30GDVYmdsJKI5VfdMW
O2oCH8f9QPBH+5A/pyOVNVbF4f88UnTLtjTTsg3dUpSz14ifSJuSnNOCZRzK6cskf3n/88+cSt/v
jbqtL0cRHSfIL7rwbLLBWxQ1c424FvANh0UT0FXrzV67abYoWS69y+Urn81ug3owQmCmVlTZPpvd
gJ8bOJcc++WN2Oivxn4+4lH4LFNwlCsH0AjqG68mN+OWXDv+Ky6/23RzMZ62HD5++RacjCxDp2f1
RZP/4+ANSqRQts1qPYi1tRFexYMXrxRp7z2Vo/XFEfTGCF6sNv9szzzbsCg/a+tDwjGlzTNHA2ha
jZ9DFCky5WnZurRCOypTsXv/7b6xCNCobqiqThrX1s662sB3OvcURCJ/dDuFX22oGAnijfcbeWMZ
MAU10zSSDlhyz99nPsl+V2WhT55RdoP+Ll0YG8B8wuT/OBdwSPCmIEDzD3YH5expKDgi261NJVwY
KxMp2LSRLjzKeX+dt3C2CViU/UUzWOCCR5FdaFBfFHY3Spe+32O/LCdLO6alU+jAwpSBUfLnwced
ciQ+BqSq8sRec7lkwb/PVuXn3jFWmtM6KhyfK2oooMC40PT5uP9707bMDOSAKsyzBcXQp9yYzJnK
Y1y0YcwLbySO3Hv2tIKIFXoXDSHn0/28wbNdYkDa3cEZmAmjt8d+px+SW/RjzrRWPGh0lxMSb71D
Vst/PeBZ35pJVyI/s5NllPSIO8rgtg0vrJqX2jg7Eum5ApYh5Jny9IVo50oNDiOVri68qmU8/7hE
nffc2XgX+Uht9ZRWlpQOYVsgDNNLQLlbL9tQgx34wUqmgDEQxptkffG9Le/l59ZZGe1ly+Nazv/O
BsoI/r8EPZQu8aAduLFhdIoNKKiN3zndLnFny6PgzoXh+WvHwpEUbLIq+nDq2J498kzNjBHlx+j4
U76lHI3TVr5rprP3ftf+2rMGE4+SA0wCEnb22bM1CbtC1lPIXpFbEqtc0+BX2VPldfNjkCkXXuQv
tyWDEnKGoqoLv8PAf3V2HU86A5+PnfaO9RzdfQTE+DK61AZ3OUZ7xT5eL7fDaDpwmk5c+2LA4Y3V
hua5kmoKt1LOEWfNR1yREyNGMD849k12122ka2NHRZfxAA3PQZRF5H7lm6vi6f1eVs/3vOW5Tdki
RYjzTMjG2TTxkygviz4jQu5aG+1B3Qsvuv0sf/P33aa4AqQH/9pYRV/Uo3qQ3ObCdvF9hJ6NYNsw
TW2pOYkj7zx2V1ODXhhlxH5Bf4dOUHROsA82+q1CT6ORdMrNJVes+HXWmKqQqSlq2CrnRO1sZEkg
GceekmxOnkwfgQE84LsHT6XqXP04g+v2TT4URwnTG1gTb9BvW/VDr1HqvUfxA35Qxv6iWQBrps5R
+Heldiwy3+oy2M7SPTXbJOlYyF98alvGdbSGKV9GmTfIBD/qflsGCYY79TiDOmtSfGXAfvuWs0Yj
Hyz1LutDSlxpq0zt9nakXOjv83OAofHo3HypR8BRFR7bz5sa4t0sK2ckbugl0c+rXhFNx0m+D/Pm
wvR9s5P/bOmXYGFQy8YQ27KDABtXya6ODff9ofvrnNG5YtqCCctG8ushtaQMW0xGFIKOm72A+o+u
bZxWxDlIqHiNG2jH8VGsUUFeeLRfFsCzds9OIGMbLtYehXMApCUt0ylaPHqGZW/ef75f3hXNcJP5
H9LOY0duJunaV0SA3myLZduqu+U3hCy997z6/0kN8L1VLKII6d/MYjTTUZmMjIyMOHGObCigYMmo
Zm4K3q3RBSeLG7TOpkH2S1CNhchbDo2+EtKv6iImIpuqaGholkEBff4StYys5X8ydW7ykD459cl4
QM5k47jTnTruC0A4++qQPVrFil3hbhenf2ZWONHZ61RCtWbQ5LGjRNWcsn1z7Pf6Xj2uJfZXvjgz
Iz7omZnM8CeGizDTpPhj/k4B9nv7W1090eYbOAujPtOshRazgd2+3UHqpO/yg7kNntL33P3rT5Ur
dMnc3uwSztpubORJfLBTDGPYrv2QUVDLtuVB/1j/Mt/Tln+IaAZUBybvfuZbTYdJcLOWgKx9v9lJ
SBtpiAODX6EfvLts3x3jk7pP7tZqtteX8+wDzsJWyAj2oGlDx+3ovVSnatvu/CPc5NpWtBlRX9ia
e9g4KZn3D1zQ6y9D9bajzkuZvdIie8k77U8pk2yvf4UObNfu1RCQ9AY9v7XYdpX9XK54ng/EAxCq
KvrjT+pvAUb+4f2uCWyU86iVlw/DN/1HE/J51z7pHyjHjTNpiq04Oyxjlvdw0Ni5m+bM3CTVtoAO
CE1CILKn1kBcVx8OZZEjCzitBLyVY2rOAl5aekwjCJ+eVIOQo5s+wxvqys4uRFWLfFIX8oRE1vmz
rmKQp2xyCCftFAb/1t4DoNyQhWzCRFoxtXBPWBSayWA1phPkOTQn6UdwgJDxuHHxu0PqNVO/DDDi
34486pKnMLmjYEMVNZvZ95Iq07QlcQa7vfF5tCHz3zj3QB3c+nO3q57abblFuOxogTOTDsOTeIVA
Z0r5pL9Xj2ves/QJz3/M7BN6ZoxAAdqubmI3LhMwzMbdrax33kMRke/chPgJZ/6pmH1jqyMmmNjd
5BvNPsZP5Ky7YKtvpRcarw8IlbhMK26ZDuw3x2Rlw69T1tkPmN0mTcdwFyIoHd3/+DXdPXunH4NL
k/vUHNZ7rlcAqPlyZxcLJOLBlMIBTH5ePDC3GD0iR+8m9E4Q/vgeu9LX4EneZruOL7uW6Kx9zdkl
A0g7shqx0in5Wo/oUH27/S2vAHPzxc3uj7YzmbMaWJzoEIUw6208iosw0G3UjXhmjfergXXpUJ67
z+wqadQKUc2RNTVb7xC4aL+fMmTbXWjett4P9aF6NL6Ux9vrXNhHCkm8sSyHwjhx59JlkyAqosnp
cxihX1sqRpVUrjjlQlSj7G6asqgSUwCfPR8R4FTLAlS/W5b9i5SF7/3W2ZrwIPeh0q/lOuIQz24I
Hk46r0aHF5Q5L08lnsbDCSpud+CdrO7Kg72tdtph2GkupPGrnaal5PTC3uzES1WaKBrCRpz4DpAn
FGeo9ugb78SM73Z8YCS4dmncrWWNS3sKnESD2EWTRZPm8qtZOhj6lOkhlBseB/khh+4sHqBJhJTz
tnssGXKolgrhSsir5mVu2CIS2yiKwU0hah6hXW+gUQ9g45SQLLhtasH7nTNT8wq3nzA9AHFA50KB
utGsuwoS5dZcoZ0Sp3buHxC/OeJSEvfsPGzIPZds2mZu6z1o6ENWFC0N64X61d2EyoEU7f52UTyT
dBVrNGHwyNmHckgcfKakB7eMpPxQqkVxaAsrfbEmKPz/v0z9aXmfXT5IQIfy0CJjVRuDa/k9ugwA
N5iSuG3m2iM4X+h/gF5kYer8hHmtyKy1gusEHpFmmPYeNAlM77rA+FZMLZyuS1uz04XI1ZiqOshd
85HxFnd8TL8ipLKVHocdPNA79CMegw+3l7cQ9+l2yI7uOHQ+WeksIPZWLmvk0z2IrfRJ2YKdO+jv
9E35UJ5Et1rargGYr/3+0qDY8LPv1vo9GjijglJcgmY6TzKtEEes/uvjRUFJEf0jU8CGrlqgioMc
7ASXf28iH9pCS5MxiRb/vRWNdhENY53q1VXVNzaKUh1jigHINMKg/kvrv/ntp9ufaMEDsUF5hUqv
rjL2f7lhjFMxuOF0kKgPVnQoG4gM6JTUz01jhIcEYvW/RWaYgHGYkyA4KdyRyvwQd3nSqo7UkzVu
+l37lO1LF3yXKz0C278L7hL3r8vYfwxaOhVfSA70eUssN0KzU3puFbV21N3ghZSL4lQ/TaG/Vsq+
Qij+b3H/2ZrlOb2S9x46GSJnRaBXzAVspz032SE9hC/2FjKPbYXY4uf4eS3fEbHvMhaLbf3P8iw2
BgaytVXPMFcCNdVkdSfZlHe68zrlv9FtgsoneehLcyWmXF8AGOV9Jms8ehiPnF8ATO4phcPWKigL
lyhITsGnDmCbg7CqFm19fVp5FCwFFNqbCsVsVgtZ2yygMDNZBXnSNGwwHbOdsom2DNsWnxTZpYHg
ajuJ9si720dkoeZDGfnM6CyomJ6HThN6cC50K3tjLxCK6s8YNFdFPWBasSbC8OxDXhib7anvUWVm
7AoBOeejM+mbVMp3t9ejrZmYeek0JmMiF0yLWTZdCBnOy7SVUDmzn0a5fLN1tAH0DmoC/wCBwFax
gid0c9xYfwxGChS5vCEjcCvBkd4wcNu2pzE03yldzDPb2XpC1KDN7vWeowz0LpsO8NK9OvHJs519
CEONElmIATCGOAQr/rh0x+GM1LsNGkpEl9nKtEyCr9uit1DvvEO6U+7RGAKfzBt5q7j5TxlUsr9V
g/3tDV2IoRdWZ2cPjO7UKzoqYFGr9ZtJAW0Y1dOXtkNVamSYb+UNsPAwBUtqKFwMgG+IbiJvP7vk
oCiwjIlRD3f40UF1teNipTpGFxI6QTLzcL+G8Fta4LlB4VBnBpMkaDsNujsYv8odArCH1qz3qeTt
JEi9b+/lwgXO64YOHbGMduf8gGvM0qIuxbOt9V/s7DVJPsXqh781Qb8fPWOLJJIK+Lzh2EwRMD0D
wNyAWlmRvBbj19ZaS7euz5jJI1CjafsHXDMvtKvBkDtJjEJFmJev1sjAcKa+3F6HiASXkcK0Zd2x
HXgeZIXi0+VXoe+jwSYEA5vhR5CGZLIKWQEaYo/oY6MtXXnKva54a3fc9QeyNBI6pIB5ETpo2lxa
LeKUB05h5XSDoTTK89fUZ5wxG6a/xMyZxoWd+SRabHVxCyd/jnwU/bPUhMvDc3OoDW5v4uJyoHeT
SQ0UYCyzcBtAKyTHA8vRVI+JbWbqpg+UnVa8+tobWAyVQcBqigKua2YlblD0c2QhJzvtBWNLE//9
g+XSwizyxQGo61BmHWEEYVaOJkD9yBjJSltx4f69NDP7+oxd61WTYoamqVmhqONmW+6AV6a8tAMo
vDv4UWC6XflIC9sHdxQ9e7BhigEM4tLn5BHaGyWIc3dqP2XmHQL3f/99cGdVAdpHXnoFm9I8L7Hy
kLJKF5o/Yjv5GGhvt/1sIWiTnJ2ZmH0gPzRjFbZ6inlbhcQQXeNgI7kts43ZTv7U3q+lvYrI3C/D
AwVpB/JX6G4oSs1hklI8lH0CAS8wTVSYvoupJQEwqN9FL+3x9uIWvo+IdYiV06UFVzdz7wxWHE4W
HcwWSTbDh0UQ1Y/3t238gWzP13NuZLaBZhnElWSrojpUIWZ6ksHeQFP1BU5U6kTpo/ke1p79tAPc
/av6lX5J93AGbYd3NtqCKzewMHX1U3hJ6DpMwao2r8Jp+kBDV6oz5u/b7s7x0gJauC7cK7UybepK
MzZSan1re6deCYp//vKVZSRvbAQTLJle8+VJqFqIg8sMqg8x4N0nqOFQnYYsc4PqjuIOR1KvrfS7
Vze+B2wz3xaP/ae107jQj0dbWLUtBC4ACIGdu/wRedWlZedTh6msxAmfa5SN9a9mMiAjucmkIQ12
yCy3wVYxkKu41z3kD9TyMEXGt9j5iVa4ZiKdqvxKzdiZnhT+XV0pTC0EdYcHrej+8IWATl3+QGxL
no4ul1vU4bsg4JWAloMcdN9vu+SyGcsi2RRVh/mQgVFqptLHKk9ZxL9Kq9yCCC6KNRzkwqPSAhgg
qg0io7jKV8bOCocxHBqS2vB12jNge2ieT7wnT/qb8wI3t6ih+8/26+3VXR9qJlhEyOXNvDBaa/qS
CcU2MstywxRYHdxBkrcSN643UAzJsHky8DIq5/PiQzHVXitjAppht2mpsIUpOvRrd+NCq/PSjnrp
D04XImVUwXqhdE34EMJ4uk8jqPjtWmlfdKRwdq0U1KjZj8YRpPRPqXW80+3dXFvqLFnrSsThk4ql
VtGrT6TU6NKnyod/MPLH85k+YUZyZsSCVr1uFZS0R0SuaN8iRLWdkCr8eyua4liGQM/pVyUjI+pC
qRH62ygURSkgauAibSWvXMlLG3ZuZfbNNMS0dAqWZOnFY6vB+/UpMtbu5OsMmrqabcg6/I26Js/3
y2i9qixGbEgB2cxe/w3lpKtFrvlTeUW96mB/Np/bE5AKC33ClTtkcX1ntsXxO3tTlV2oKGbGLpZw
+1GD+4pIFLM05Uq9bc2M+PczM3JQ4Ck95YSgOinW+GoqvxTV+HDbI0Q8vbyVeIhQEWUmBLiZMr8P
HR1hd0NGa6tzmG6X7E2EJmGENHijBk817NUJ5JuB0q3chksR6tzszEWGQHFiB6Uo16qSeEfPIDgF
+fTXSHeD245hMYK8xs07f2bF5RA6YUIrIAg+5LkP3XqycqAW4hMmII4G3osfXrEYhBLK2IkyUpq3
kZYzYHWSlTe/S3dImR3DSEczsPteZMlLrIUr/rGU0V/YnqVVMHiOY2uT+k4/mofmvfOp5cm1rY7S
o821vYGyc2w2aw3na6+8XPDsgu4iyQ6Y+qDvETaQ7UnTOy0rPwWebaxEkT+p56VrXlia0xXoo5aU
WYMl2GL36VP9FN4j3HcU6GnqJ7v+efpWPq+3869PhHgbyyge8JwA2TeLxEGeOTpcnvSPoHOrnLde
kZnBUDaaXGzDONojFzj0K/WApU09tzmLKFJeDM44+b075r8k+UcqjRt9reW39IyhdM8hdxSN2a/5
8x8uYl1Calm8KrR8g+7gffAmufpmcp3fzdf1pvDiogAsOgrYZdqM4t/P4peFyrsHlxzFXfVVlk5j
d/BWh2YWneQ8X5y9X3qjRIR1Il/soIF91eE9CLYTY5xP0e+2xUtEghX8snfDD0ost0PndWmN5O4s
VZ0dv24yfLuD0NGFMHTvtHdxiBJIpLuZpK5UKa9dktk1KvWgPmnJXQHfAynwh3aswc3SatqmsTq6
aRYfPXToNpo3ICkITb4U2Skqc7p9uL3MhST20vosVseowkw+NOV/KrO0m7TvaX9q7stt/ZCn++kx
uhPguhgu0ffA/1fJFK7d6NL87DxKQ1EisYF523Ltl/pbTU9mQvDpV2y4jLAKnnsG3EKg4tFKcF+4
pC62fXYqDeQCalQQyWuzH/Zwb/Vfbu/s2srmByQyyjBWxN/3CpdH6dbSpENsJX+fqrMMU2fgiz7u
VdsOrk0N/W82sNIeYuWzar6WxvPtlSxkY5jgNFBehJJh3qgLShA7kspKDCnW7yRd8e8KRbL2/fSp
T740+ah9u21w+dP8Z3B29hCBGQa1oBBM1fQpjqeN70Qr27a4JiZoVIo/smLOizBJXtaBobeYGBEr
OHXIiqT6r9Z+hAT89mLEj7286PDwP61VXogOgJ3LQFkNMDqg7YjEodU+JOPHtiY8B/3BDh7eemQ3
b1tbPs9iPIjALNDrs5BJLzXrtZCFjQf9RXqmDLyrHzP6q/eOizbjAQkMN2bQ/7k/rlVfFj3+zPTs
s7WaWaSGnKfuZH+HoAda4q8OlYeVBS5b0WkUULUVr4TL/dQ9pQkptYj6SvtR2gSfxw/hTmJtXD/F
a/FVvvcpL902eu0toGmgqwBQYJngd2Y2C8NCXgkYlItS/VuYQy0K8mT0R9cpsqMNeeJtc6oIupc+
c2lPXE5nlysAA6+ISw61ILSZtsrGkjd5vFW8bWq8G5p7IUwlhn8nyLKLvb81fsI/HcSHfB2OfH0W
L3/KzJ+6Gt1udYIfGqd663MFhsp2Wtvf6296aWTmObGZMs7TWXRM2q7bSqpdPIwN9MCJ42srYXlx
PSJTMnV4hK8IKGBBsWHepP8D57k8bKwoqF8QSpJOtz/hQm+aJZ3ZmX1CDbHSuDN4enle09wZPM5c
NJwG8yGRqk6wuwtig9IDExzI3UuPvvQDsGnzMSpb68OYlMVKh35hiwW0jTFn3Pi6BKEXdibbAYcz
Tz6FjX4n16ZbqtVKsFu2AqoI2J4KrGlWOJIaRU1QxsJJgkeVx/uAEG/3a2VrRU4wOx0M5cApTfy2
GLyc5Qy1BF9f1P45Hcr+T1L4HD+iYbWFEx5Qtb4aU69zQYLpmUHhU2fHMVVSmyoix/9/+EdlkzxT
3Ebsl6mxZNNDVjMep2hTZqe1ZsH15SHCuOBLoawDweTs8ohb30xLhVaiPCnPiTy6EcWqrYJg9qZO
nM8+1Le7ru69lSC79Bl5V0OXQiHkGv5mMz8e+j2qSnJwijN4MRpm1tOVoLpQrkYGUAGeT6WRwce5
s/RZrsGOjZV61+8gI94Bce5qNz40O+lQv1UIGb3AFgExzxoeeGlbOQd0CMQj9GowoI+dOrdasa3J
fdnqd6H2qFoo3iFCEevbtlVWosGSA3EcFHJ8MSo8fyzJWh/5DZpL7gAx8qbvu73jhw8m/Qoqn/rK
SV8zNos89DPRRoEK221hIvWGU4+GQiu3b1pV/HWdhw94tqzZ3YAMghxmsZq4k6K4DqTvMTwnK4d9
eTUg7aAAoIl1ddjNNK9k64+TONSr3qu7+sCwiGPB+LyxdmLUwEaIQ99EwE9XuqoLdwXr+8/27Nzb
khaEfoNtP3jM82/KsHIXLdSX2EDQYUAwZbhF5pg7dXIkwwb24yIDQ/jPj40Ba6FkTfdpnN1D5eNv
GriiG3169QtKXLf3dumU0xlkCodEkVbkLLjU0MQnceWMrlVq78y8frFC81dj/zUPAKkoXw+ODQin
ed7OvKRuED2XVWbkA+nRCY2NB7K1WgPsLtQ/Lq3MUwjP1nwHCSF32MOQLX2WH4F+lv4dulYH7Rux
pC/uVl+vYofmN5FOro14AYVWqpCXF0OfGVqWDoWIYBAxkmB/0e7Tx5EhuSPDDBuwYsfB2BYf5GN2
5+/XKtULJULWLMab6CTT/piXd03JKAGGYt58QX8d1UEgXM+SOx3kffyFTLi5d7bpyplYCp3nNkXq
enYXJrkPfMqB/SP9nSjv/MRHNeJZL/K9wgTzGm3qUhZ1scLZBkcwHtMigM2EKuFnZT+cpqN/QHtC
MIzGe+fnXx8IyH0EQ4vg/uOle7m2mIStC7oUMUHGYjcAUw4wttyl3vDXBUHn3M7VaHYNqb0VsYcy
9P2d3m2M/osnr3bXFkLnhZlZMoawK9iwhOUIsjd5l2yn717E26G5QzfFhb70sfrV+HdrUfOKQ5K+
7oXdmYu0xVBGTpUlICqsTf+tnFzdFQ0cRD/fBc/KJzC3dMNBI8IduVcfBENsSmvicS15Wgjf/A6E
HwUg7/opnCe5nece6zcD87FrzNdUkT7f9pilI3hhYxZ2GoQ1RjVOYETaj+Qw9cF/sZg3dgdm/dI9
r1/ry9qyFsL2hcmZlwrNTaP1Y0xqGSKIr6hkbkbPWrl4VzbvD23F2Tk3ogbBlpaFtQlSkgooFaXd
3968xYUQOsV5I42fh68wRDEuNSUYyhxCVxm20Savh6NGZru9bWkpjqjwLonuK43zq6HTsi5Qk4g8
mFkAt6N5y+xeCrdGfsoAJq/yW1zfCmSWQCRhtxSS1LOgZemNWRsZ5Dqeekf3DTBWtXJzL32ccwvi
388+zsRMhwVYP3bTzjmEyXhnlObv21u2aIIbDcZEQYxizbyMhjVshjXsSzUsVenw5Ayn2wbEH5jd
nfTtuLhQ7gbdNU8L/ClHFbRuYkbX/aN2bI7GQd/H+7XR9aUgqCHVQrfHZjBvfkWXpYF4ds+XR14R
8T9Iz41HBpQ2KJ/sbi9occfOLM0+CqwmA5hrLLXjB9k7BvHP239/0YnPlyLO09lXH9qkQ4hJsFJR
KNnYdxWTr9ojwsPDDk2F3VpRZnE9pqnagreMJvLMA7IwLrQyEOz0coRey8laZ71YNgFmSZZlUFNz
KlhVMaXOTjgpFaQNPnSsFYTazyJ6DjuoE+JN8jiswPgXIzZZ7//ZnEXspKLCJ0k4tvNmfR7exES/
d9Sf7U34Dn7frXNae/wthblzg7N9pHCeNOgKToyrIU6eDYjCqnvdXgmmK1s5J0gobClRqIsQ4frg
JKfy71r0rW974OKR/W/r5rCgrI0GKa7w8NGGjC8u9oZTnuScgrZmlp/aFNXjkCkaL4lXCqKLW2jR
4wc3idrpHNAFzZZtRQaumA+ycjQQlHowJENBJbbXVvbxmo+J7EU7syUCytkpM/Ux8RFNiF3zK5Ri
DLVzW0RbHW3ED/mjf2gKMSv0BCZKDMp5r5W0WkdfQIiKn0AaBXicV9McCA+zX+knzfi/0CjVCFO8
c+DTERlFV39dowxYGM5wqNQJ7naT2R2qopcrzstCbguDcQiRJ1bv46MocDVHQaEev9N29ncKzNvb
nrTkrVRCGG/jCuAFOnsT5kHdSKOs80FTIHIlEr6M+d42sRT4z03MznmAnuQUtxP0gRA6ms5nHaHS
KYO/vBz+4TbWKWIZFFhxzvl938aI1pqhAhVAiAzw8GStzeYt+uS5BbGdZz6phU1cNGYMNGIvWLvL
Q/sKIdrTH6Ilt9loIwTO+b44qOnG31aPax6ydPwMBh1VPtUCjwZHra+0BgfR6vg+Rz8WfWVv+vsJ
E1JB5mYsYBm0WebTM9E0jA3oKzJOKztmxYQEYvwwVs7KA3ZxMymoMscC7O4aJVtScau7pBLu3u+M
fbYd7oU0Sf34inYFsO8cxirnS7I7FqvcLktuf256Flum1te6Sa35jrmD/vCLUre7216/VAcBzc4Y
p8qN6tjzW1sytYDJP1YnGJ0kxTXgx/xQ7GCWZLwxL7b997U8YdmkGCTWmKDHsnCfM+9E4K1uZJNr
odpSUg2PylFyS+aX4/eiBLI+9aSKoztPHf8sjtqA6fDCuzRIU71OKgV/HHh0jTDYQwL03j8GxOiv
0ba5b07pruNH1NsRYo7igBpDTZI0fcyLTZZCIcePWkNOiYh14zc5gubvbBNUpWwq1M3YBIaX7DrY
6M2+ixXent/SVarnxS23aCqrAN+oUM5Ddq0FRjW27IDg7ZCqrbb9U+lCMXQn+BFDVANXIvZSDDi3
OHvUj0FuR4qPxW5yoPL81aQ63bpiJWgvHBDeTSDDFS4+ncnVy12UA7Uv5ErlbGbOGyKE77rEWDkh
CwsxZCqukErAf3rVddBsCJaQFeVhA/a80KlQqBVioj9vn8OrhQApYKyE+CKDxCWkXS5kMCUtA3mP
FXHlIFw6BeHKXv15IV24HDZE7VagC+j1z+8d6OaVovVL0gRoETl7zinI9vmLf9egwdN9TPkPxvrr
k9BScLbSSqJ0db9infYpvH+UzEA2zD5V1pv6JA8knGUkPxjdXYJDeFW+KVDpvb2XV0eLNygT4lwJ
sHNArTJLFrLWMdKQy8CNRk6vmsr2TgmH7dRZn6ZefqiTdA17KX77bGcvLM5yB0QZFarxEi/4UXW9
Wt5aefKQmNoGedKHpK32fdeTU/D4glXK0D9KQkvcWaNEvfJU1s0DnKyMioVyVZ/PRt1ryiwjr0ik
o9Jl+9H6CURsZXcXviMc44D8oT2F6HDeBfDTckhUiTypLklfIAEINrFpf2Z0Vt605ur85ZI5SnKK
jLoL5Zh50y8qbTtsAvTcYi3fW2P+0nW0b+TxXab2Kytb2j+Kf7QYaWLaztxDQ320SCU46WEJrbKE
tCilDN8odrfdc+Goq0yt0gTQhQTgHB7leL2XexZmAuhiUZPeNKtcntcpuhCu4PVD/YKb/Yraf0Ih
FI4QbAjW+a2271BwCeODJZP9mT+mnTJwpcnoMqxs4dLXYliNwhnZHw3h2SFPUExVHI+rHYnmH5qZ
fY5KC7Y2v3kjDTjd3sdFW9QbyPzEEMPcEfMevOWUUgwAe3lURi5t0zx1bUo/bG2scNkUvg5XDRWV
OT+CLTeKV+Y4YREh1dT46kuAdIY5Vt+mUlqbE1ozNgsmdmW0UqkSKEMvC+wNeHK/xfM9w7sr8zq0
3SA1UvlwezMXnRJ8lExXiHfJ/JipTtjXgHepcsTFcZyQnpHVFd9YPF5nJtTLK66s/axOZUwUjnaX
oxedWPJ2QIjy9koWzfCJDDGhS6tt5oJMIalaEuCCUg0fWdVvjfZVW9Mxva6tCa4M0YGlzSxgZTMr
heP5njYS8eW75uF/T37rCYHLu/LZ364x2C14hAY7kxjMhMruSo8mg6Rf6qFhcmPZU/ahFLzZSTpt
1FrPNzpSzdu/3kEGE5ncN6AnJF+cve/BluRq7PuJW5rtTpGipyHR3leZtnJ+F65pIYAqhjHAOVKn
ufQH3xzHoXYiNMP04Vm36h2aW6eS/GOKo5M6rZE7XoPkTFIrONcAACna9YS4YRU6LJ0grPRDBJcW
SjTw8vW78tXZZ/uq21uu/oyy82cbQOKuo+NlflqfJ7huds1+xex0a70dNb3ErEu9sw/TNttqPLjg
ev3q53SDop/FPuzRDkB/d5dvU2lrUs750Wcn6V38ttqPXshbLrZk9gm0AFyZHbIl1VbgBkWbQwL5
KXrg2S58++tGx+Xa5zMcQRSFgSm+gBK2m4Fybee/3XbdhTB2vqArFqSpHwbJYXcdOXCrfty0zvG2
hT/eP8v1LkzMwhgo+zwKbUz0bvnRObY7bZ8e6w/+V7IhQBmH6WMLpW2+ZU7kLv0U3a1N7S4EA16x
hiA5gG/sSlsmUBBvGhUNeIRT/VQsKdkYGvKdJDUnuyvXSrhL1kgUBIUHr5KrRKLlrV5LJfBHqajL
TZE5HydJeWlLJhvyBHLZ25u7FBJUcDvonjA8daWNrHuJzxvRS9xC/djJ0a7phm05fLJic69EK3Wd
JVeh0UulnaBqXM1q9boWW16ELTPtvvUhDdFGrxr3XxbEZ+Ib8MnmQK6ha+q+yoSR/B2jo5uUGawx
/kF2dl+Fa5rBCzcfrev/jIlveVZSiMraKrqRkkpknzyUgbvxMfyHd6rOA5L6r0oydHW7tl04GNkA
8nZUXnznnofPigssLuLMgPhsZ4vw/NhowE/SrU67PaUvY9c5MCyaOWQ8t7/NmiXx72eWekcbfYXJ
d9fMJkTH9U2QHPO/brMQ8s73a/ZNCkeqLC3lm6hj4TbB+7r6h4h3bmD22C29TpXHkVVEgoNyglo8
HFfygcUYcPZJZlfWAB6yaQTaWmoPapTu1DbfyMnocq+vHJc1S7P7KCvtPNHgGiB0fxrql6Rgjkd9
sdK1UshSnNEMeINoe8M/Nk89qlBKo7I3AH/xei2beDME+TZj4i4ZTiEjVH/vaJQi/tcXZxxm/ok6
2J7tCligkfJ4SPLtJHxhtRa25M/nZmafSTMqTa5azCRiytl850nNRpVXIJxrRmZfCFkqmwl4jHi2
jIYGCr3KuzhaGSBaCs1nK5nnCWFcd32mYkTyhge58e6RwNjf/ibid85v8XMTsxyXAZtCUSU8AAqy
eONp0ufQir44mf/DS+oHP828vaNAgKOsiR8vufi54Vn64JiJkgXC9Rzqvp330rT5UbVBM8drI0vL
lkRBUaS8VxOXVZ74/VSwi7XUHfxw2FWp9gAP15SscWStWRL/fhZJ/Swv875mTc2oPzRWhzjuW5Jo
aHus1ReW3e+/Nc2OkjqZdlWIz2bpO00PXSl/18r5P51XdKnBmIv3lna5nBS5USXLiUK+E+SubKYh
47C9pgYuVJi1/Q/RlSocHSy6m8DPZp6oa4UF1wOfKUjkdIPj7bzkBwzK4yZWyxVb1+TkXEfnxmbe
p0ph3+adMPagv2g/IDByU7TAkQNVI9DRosv0W9+bx+Sl/6QhYLK7feoWD/bZWmc7axpSyKgZO2tp
v8fmMQz+JTqd/X1h/8wRHT91Binj76M4x3xFV/wu89R321BdeQWsLUT46ZkhtY5oiwuU+dRH29LP
tnZ2ur1Vi1cUjDSQOAAWvprk8IvK7v0ECxlaik2U/eIOsTetl+yVJvvhV/XX2/YWT9Z/9uYY0zSF
QK3VsQcac1MikcecKFw4K1aW9+3/VmXMnN0pAvBIYt+0jIE4VXN1r1jZuOsxkT8+/p+NmY87gzIG
3PpEIwi6pofpVLwZihvswY9uFFfZefegEwF2rXW919Y2c26mrlOq4dglIFN0qjdjtuYUiybEuw+O
X7re885pKWuxXQYi0MrVOy8Emljo+9t+sGyC5wp/n3LTHP8mTZ5qeLEwIYWuUv7s/HEl7168LaAb
Z6CO4vcVOEcdjDozat5Ew/CpD+/iKNl01VOUf7u9EJHuzG94bj6SPHidrzn8tT4IahSAcejeGPdR
KgG4cIJJ+uYX0vhcq3r5ISrCoGJUyvOClStkMdAyo8f9AbcnlLOzPEkKujg1ckZdetd/6h7Kj+Zd
9MX+qBy9Lw5wtVCwepndRn6v368Xma7bvRwBKv+iywa72NUQTK8FmeNFrF2w63qH8JjfAf0D5q+5
iJ2tEv4vxQ5Eb6m5aoLdYX6FMXjKJVyOIDHMLpo2Y1lGjSultUOjNCsVa8WBFkIjU8NUd+EFA+Ui
Cxc+C75WJumT2fo8EZX2UFbZW+/0/qab4G1L9YcR1Z8Vg0vVXoRaBDcODksreBbuu4hrxNZaMbcx
bONjuit/0UxxnUOJUqS7FkgWt/PM2iydsgKvscwCayp3dPO7ih6L+Pvtw7HsIWc2ZokUqBK5zg1s
dHvvIBBC3lZ7DZGcEWTI5fe/HqATDnlmbvY26VLm1/Kh4zBK8allMKuW+pNVPkVmuTW1D768Niy4
toez82c2GfhzHYMVaZtt33cmkxPlSrqxeNWA4GWqRrQmaQNcemJuRL1hBH/8InmvT27e7BNlE79Q
REXCmgY3o2Zdsivf1jXql30SLiTG2hHboIx1aVtOuzyyhprn3kP7EQEh5vXHff5e2xXuurWl7YTB
XnTVwVM68zpWX069hN4SB6Cvnwov2qdt/94vg+1tt1y6Gs7NzDy/juPKSlWuBs2p3quxd8wi9atR
FU8ttHW3TS2tCOYzGsq0EAWC5HL7/ImB6qwlRIbMyfWJvh0mBCPTz/9/VuYLSpXO7iusVI2x9fvv
raPv2naNSHqxtWE7qHEKNt/ryZVyisJRCRhmM4sJzsgk78r+UCWmIJaURu+zbEBcbMsVYA9ZUFvr
Rt9Um9xUMg0IdWt+Mzyt4P+Wxp/lNKjSbZn7RX/QJ+LvhnZklx/LVoHrtsod/1TblGj2UyoVOyYX
nDWNwYUvQ3ONerVC6/p64l4LkrwPJSZJJu1jLFNGH79PjbW7/WEWsgNB9S2DfBN40jkgKnFyJbAG
jBhZcZQDehLp2EoblVc4Q9LIp0knOQwPt40u5Fag+XjoCelf5Yrvu22MTJI9moZW+dKmP6xhbYTr
GqsoZr/PrsZZfh1X8ZSoirga99Up7bYaiDpv46NmfBA8eOX7ftvvw4d2y5C2yX+/TbMNqgK3l7n0
Ac9/hHp5tJjjz/F6lulE+i5SPhhy6kInsGLlGvU8W+ss+DJlP6R2zVrlJsaZ8/o5h5SntPJPcaXv
OPWtm9twAppN+M4q9R8IMP6DqwJhZCaXYgFd83kdUc2MXqtqBioRxH0J/eFDXPXPspLtb2/o9QwC
1+eZnTmHtt/HWudV2LGezTvdTXfRPtjyXH8QYkoh/Lhr1CyLXa5zizNHUoapKZX+z6TqaLtNvqlK
IIIi/clfrWN6578U9+ZD/9kJYKVA+VdowKz9iMXr9fxHzBzJalvLTgN+hFDhiB66rYpMZ4bCc3gw
36xD/1AyALTWX1vabB6PII6AsMCTNMfnDA1vljqPOEMODeK03tRuCZPeD7OFHM36LQZJ/yHjA8ao
gDnioQIIcHYZddaAyHAMNIJhk7vRgIvNju60yFvxI3HbzJ5EhmBehjaM6eqrQbNiDIs07cSTqNL8
djcOAaw7mtLI302rpjs1xih4rxzTpZgHg4GsGTwMtCu4mJxUaRdqvL3iqoZgt0i+FnmxUi8Wqc5s
XcwCWWJ4DnoB3iGzgBNocdN3I0ggUwncSaefY2pxdjTG5jCk9cnu440x5k96VK2xNS1sKf0DcTgp
8FOomZ0T5tEMw+dZ7jL+hobiz4lh8jqrkdD6h+7ehaXZYVCiuI1GAXX12tBF1LoO0aUb7M3tULP0
toLFQwM5BnT/aqTZqSQ9yTLWMwXt56qYDpLHC6E03yYzP4ZG+v62uYWrgtEZ6ASofcJqO5/rKCrq
X5MEWCeuva0JHXwf6JtxWmsqLjjhhZnZ8yPPpiqrA26kzLG+dcn/I+3LmuPGkW7/ykS/cz7uy41v
JuKSrFWStVmy7BeG2pa5giu4gL/+Hqhn2lUgp9Ca+2aHpMrClkhknjyH3VUaENeXh7IkZ7BBPIuL
AB4DOKpFxo5VapPnvP8tJfPviU7201z/yEDSECfKzujrbTKYV0Sxf7BJkxzstWkEbBilJROApAW2
Fr2Jehs5WDWSTFDJenXzHqI9T5IBrs0i6r6cvRGJ8QXx4BB3JjhgYQWcDJbP9Z8bd6O8Tkd9C7V7
18eUxltZN9zKAUPjBZwHd4286nx+tgnU6iYKZYqAGe3ox2OSB7o2fFXT5EWrOulNu7L/IVZqAD0J
GmEQIwvnmdb2AHAxTpmyn0Hne0UBjEkC73eQ/FvEr/fWPfyk8Vw9Fjey6251eg1wcXJg7VKEyULH
BAQ/AKyl1rjHPvHtxr6/vISr+wTgVpVrT4KzQJjMMhsAUjaBY2Reu0XZxu/o15YokjB3zQouMYg7
AZgJMIfgjpFYUOKxtdBCi7cBCpHMZX6GGPTjYzm1Ipxpu1LsIZ5hxakqH9V1v0A4PSffP24FGTRc
X+BdgUcUgkw7a2g0NQDSqnESqOxzDEm6BAJZl62sbXLU6XCB4YmNfwi7LqkcAGr4rjMgvNTFnV9A
Vqnqazj4jztcdM9xbC7AwUv8RpYP8dRNOE5dTlLOaDtlYdKZ0YvhzKYEYbMSSWngcQHNJKccMRF6
nJ9dpmZMV6aUd06pgXYNdE23q3Y8/wlJg6/9rU6lSfjl3uOwT85DBVAhmraEmcw9GvW1m4BuJEGm
zlMOACAHBuvDywu2dBN4v6EXBEgwAxRpYkfR0FRNAw1qRBzgFoq9Lyg6QFXSDRoFyMJeEt4sHQMy
uBAG4iEU0tnieWKlQaIhQW9IT9OQllBe+PCmgAEdcHSosbnc+5yvU1Oi2JDbWKfZm0NavXRdFyZg
Vb08ZysPNpgBTptLZCJlJXbl5kYUmyVIToPG+9TGTex7YwoE5hTvsrjeGFq9hQK3AtR9fq8WWTBW
stB+dSJPvgA/hieJ4xryrF6poAFmLsYQlwDqAbJIfqXJ5nyQgvPrwGSeJ+kAlPMLY5v2YIQgMtma
hxSkZXflFzR8hsle3U9mqD9I5lfH1z8Pg2Gao+ZwSyIbKaa0WlzPWlfANH2pIeKKpjaoScW+Pm2d
nR6qe6RAL1tcui0Y5C1LCN2wpqJzRPKmzzSHNy2Rt8HDU6J7q8zWH6Tc5txRiCNDGQUNUqBg5PfK
+cLF6tTldoPjZu5UZdOimSEJ7VA7KtYW7KShvIKyNjJ0UqNDEWUUeH1hFVnpMhNkFgh1POan0Lue
yL5mn5j9XxxtE9TivIcVMESx7WueB5RboU8bqGTPYh1aXLIGzzWHiKAQKWoEiNz1n08d1cdSs/G4
BFQCr/TYCu382upN2dleXSGOT+eqfcsXLILfySpohQg79VMwb6MH/tZ4yJ61AOzQT3LuWH11hRDw
QrgHrUhAdJ+PS2kzT08oxkXDIRw+q7sZKIZNfoR+RXY7gPVpOqZ3BDp65l7btDskPZmv+tZRD/NH
2aFf8yu83szfnuCBEv0nGYxBqRN8F8dGpkADp/okAyuuFBSREQUjGoCqiNsW0FinmJOEljjczcZ7
hGeZEfQEaexzKV6QDoTWzRyU+QElt7+WjFnbRyf2xRSUo5Cp9Vyc9alA970J2TgTN58jy2Cum8EU
opiIgyFu15RkyWimGV65tPQ771aZ9gV5vey2Vn00Vx0FWSVyEguAT5yqLlMiuBMWGN/t1m8eyltT
8esv9iN78W5YqPvoVs9vkycqe8Wv5LQgBwJ9cpA7Yr8s4D59lqL+jG4Ivm9Tn7NAaWF+JE/OptzP
kPXKX0w0ksu6cVeqRdwsnm3oYUK+QqQqS6ahbiw7QhHspT3YwPk7DzN03jitVxlI5aLXVpGLCiK3
Dr7ABVcPCqmR0VWYYMNB9llxH6u52iQQeO3rh8EBnxJl4Or19kk7hA0ZEAgUkOPIwnbOAq+V5TRW
vw3iJoRpHPwkoiYcxPazi9pGkOsHAoG7Mruxh++SPbXmANFb/s60hUtRbJpB/cVUKwgSBRq7isrh
yJgVWBmYF9rq2ojfYhN7KoYoTeIAl/Qw9/suqiXxti77DjxAOIlvIsMggGZjoGNg7xQG7gckHUK6
715wnr7mu/ja2QxXLdhStRsIITz1gH2BQH9/eSpWp/tkJgTPXAMLmJcKZkJH7jRx3hQTDTXSmrzM
CvfJJ2Oda/hCwjVZC3T+NZ0LX5SC1izf/P8Nhn+NEzN93LV2GvEqK8kfR/Rk970dUDu7v2xm7akE
kMiv7SOEpkNeMBQkMWnqffqK26P4qn3xPs33w8/2uX6YdmxPvkhM8qheDKpAzgM8A9J9SzIlELjk
CKyiDKAG77uJWJGCPNSvDhWEZ4evl42tbk2kxVCs5poDC9CPWteRnTRYLrrtW580wfgT/MjOtr9R
gniXHszb6LrdzBv7yggykE98okH9F0oKy7Kfhljr19cQptmdlNGtEzxBoHS0derKj8vCN0CD0qh2
0JnMHz0ZZHX15j61KURgaNiuEqfE0LNrtw6mPjB/DgdIHm5BPFEH7dUU5Hda6yu79Ht27PeyNrsV
qAfGDCQS7/mHXIgoXeCR2jVaD8642ZBnC21nx2KLAOlQajtlZ+/LXbK7vNhroRlydniJcFFbU8xm
QGquQjaAD9iEWh/7OjbetgLftaHJ8iarT0oQXeMaB2EjQHHC8RzJEGVxz1k0kDdryybo3Ls+3Wk1
iBTrCaJHmOKnQn+DOJIk4l3zP6eWhZ2kzzObmIaAN+rAFWsNARhoAlAUBZfncsUMsnUIFID0QFJS
jIeKURmoUyIzVFvGS9fYn6Z+/Da7nWyXroSwiEgAIeBNzkBwCZt0cAcbBXDe+87G60kbH5kqY9Zb
aUrn9N1oVrEQAKHDVFiswp2V2aiRfTRuc9s378cN23QBaHehDfdgtH72ALFPaXD+H8yiT1xD0QuU
YMJ9VMx6ETclzCL0uc5+6KDlUgI7NHblKxR29/YVuf14oyMf6S+TwuWUjWoXJzaIyM1kPFamcbSq
7eV9sXLGdOAjHNBGghFzoWrRl2gIN1z0xzQuC5XivvSK3Zw8zqkeXja0rK3hXQO+B8RsCOXw3j+/
AMdWt1MUYXGYDzHqvnQ/bpO9vpc9odb2ORJPgLbytN2Cs8PqOtMtIjhmrdE+A5b6mGRF5yPz9vny
cGR2hKxxFqVpN5IGDNpNd/Cm7iUGuZ5bT7I4f+08oeUPyBK87BEUCim1wmhUCq1jAH8mUO4oYLxr
VcnKrDk/3USoCX1U1+EIhPOlydImjRUeZWeH4brfkd13fpVkfi0N6dbCkzNTgrcb9LFrqgK7gPMH
8UZhxjuF0yD/jC7GZMP7Cf6LMJILGEDpgvslaJeej26G7IUClCce1TN5Lh1yVWna98wuJBg+7tiE
KIjfjch9gkcIbejCJKbgfSM2L4n0yTg/kLrIjmVrpN8gJVIhUanaPp2R8//4LoTiDnLwYBEAhE84
VEmUFVZhYGyp+1Ilb5S9MlkP1dq5PTXBN+hJ4GqAw6SEgmMWOGik9J2GNn5fOKAcz+sviVPdNCUE
DJRyesJhlJyxNd+E5BmnIIHTXUimVKCD0WaKs9xS86GfyCPg5JuoYi+RNn4YxaehhxdVJuhi21xU
93yUmllR6rmIYRmJfDX+2eIy1tnzx1fLQfszJMU5mFtEWlqj5uZ4PGeBZRXb0dO3RZ3uUWHbXjaz
5jIc713rGMVHxE7nYwGUHaDtmhMkWYAztwrZRj36OS8bWfN/J0bENg8zHlyjLIYsgErmEzHYYwWU
G2lLyalaMWOgpg/wOzgyeJf1+ViMyk6SgVNNtRVI1Ro0WwBYoru2ZDRr2RQDhTGkiiwELYvYtkW/
T+wZWBp9593qP9vPzh+KkMfKCKJbK9D3xVt/JSPSX25wTi+C4BalYGwLsYzqxq0VKQVGBGllYBUG
vCnmoOsHkETbk3dwnDqJJY/qVZOQ6kb1HQH1okQzqLU3Dlz5WFVUwGObqNgzmn9CZKB8Q0PmOEtm
VmZPP1/AxjIHc54xRFaDlwKVaX8a0nmLxB/EqwtLhrBfNQdPgxWEPsECdlLps9lr4BQN8tqbnkca
m77eF9EWwuLo4akS2cNh3R4IktD7C/4WMdzFi8xz68YAla+R2D8n1aI3jRVoEwtBBOD1Ene/ag1k
T3BSvFwingY1Sp2+0AFFBAWZ95yCEglAaqeMwcNeROSmam0ZhcuqRa6VzTcqzArhh0IHhoAeuMui
rH2TePtIMXJgJF01HPVBRpG5PO3oNeF6JEgx4nEvVkPZaDvJbGVlcNVnxjNIzp8loc7y2X5mQCRL
VJQWXUmQOAnqCDCuHvKCYQ9M2atTTDTMDAZeRwAqfkJ0I2ska7fyfEaRF+JxINLC2QMO5fwkRLnX
g3IaUzkGCdD8ofpsXWUo6BUQq/KL2Vf3smTtcrSA2ACdB8eJAHfxqG3Y2EwQjCNBDzUeE1w1SvJD
yZ9MpzoOWXewiAzEtpIdxtDQyOAAcI0qm1jIq7TSpRq0qwNtvtOie8+57bLJd8t0o6pvJeQ05mjv
jA8FfEGry2rpy90D40hNoIYI/7YgWCxKy4vMBsNtpm969ehGJrp7ZQx9y8v13Ijgz7Icb6m0ghHn
sb2Ofub78abapTfDUQESG8IS7Q0SFJev2rWdczYw4RJkjVtmvT4AWv7T/GkG7SN5mj9NQT+gRDM8
KaGsyWYZyp6Pkc/BSchHvJ4iBQ17KXBngxF4ihnMpN6WZQm1lVfJ6Jbpw3NrfFlPrOnWVFT5CGs2
MGcdKQPPAI0rOEF687FTwWwHJ+dYE5q0oi2x3y5bX19OD9U/7FcgjIR0RTOCgbB1IDFqUuXoES0o
0ON32cT6oUCC9N82xKdiame9acGGezNunG2zi3fGbgx5ea0MZGdeak1wM5WZGFM2wxpkKl85zbwS
UGAFHHRwHOXQ6pV8LF+9PwcnUixAobF2CwZz1m3/PG1BnreLtxmMJ3dwcNviHWQNgQ0zTA9ITo7X
7FDc9x8OavAlQKoK/+oAIiS+vUiNzkG9xZfoqtT32MsQq77jbUBXLLk/VrfLiSF+XZ7s1Txya6N2
oQDIJuK7xV1qy150K2cP+RhULIFQAL5axLZ0NtIxVMMtEc/Z1xlYiDTVg1rrNoPtHUBTK1ElWLki
ePEQmU9guXEnCfu/7ew4MacJ8VJq3XfkiErIJp7YZrRI2CGtPVRsd/k4rHhp9MoAVQImOgdFbmF/
KkTpUrOssWEK19cjMChPD8VwuGxkhR0NYdI7RQHIYhHVCy6T2O1osxpircp+2ro7HTy0oCZzQvQo
buON/lXbWcey83UfUuXhdJzA0vZXOg9W9guwcQ4efcgXagsJslYbc9CLo0ARa2w7KX04ax/f+joE
GjGbqAMvMwCeNZRGHOPqoW1xnCHy3pUby4iCaZAq4q0OBmhdnHbgGBeof1BOZBBtgylogNxXr/ke
ILwAmB0ghAM06IapvHGDb4bzpAreZCcm+Vc6OW+4z+farGHS2+vH4bq4K6+jHeBdt8Pv1oN6yA/D
a3NXH6tbuZjOypPw3LZwL5lwo9HQwnZ2XR5QgYTqxFX1pmz6rf4yXtvb4RsXkPIkD961yx7oJGiB
IVJE94hY9OjLTqtnDxrU5j2Yqvh14W0siDDwjtroSs4fvraqAKRymRoObRfDUtDT4oVa4TzGCpIw
KG3nurYF+spuJPfg8imB/CIgZVxHA0AlMcuIFqp+TlM8OusxHx8aPTH3TafqV1WT2X4/2h9nzEKo
DvoB3oNgAp4huAAgoL0oncCYlbPZ2Y9Un7fQwhwlYf2KA+WvPxQ+gbn1FuQ442DVrMCbIqhq62ow
sEqxuq+zzjfm3dwN/izTblz6T+BE8dxEchsQX1Ryzo+EnY8xFBHw4owjBVzQBcjup/krMt6ynrTl
xgDQFj4F8hLgiVgwk3rF1Dm9Dd1ltdPUIZgbNX5RIjd+uOyq18aDFA/e7KhzYEjCCzMi2TjOBG9a
rasBic9HB4QGlWu+0SmmEmDD+pB+2RKC90E34sLMMKTOiuwqhH569QN5NE+VOOVVO7wfGG9YPJxF
NB6J4rFilOFWhRYzDUmeQZkY12qzuTx3yyOFJTLQfQpR8pXNV5tsGOk889bEeVMyZYJgVuldsWgc
D3OcJBJzq8M6MSdEPyCOTVu3xLBQ6dHu+lJRHtLIqmT9C6s74sSMsMPLCQFnq8LM0NsK2r3G5Fhm
LN82ZSOrFq2OCLEIUm8qB3sLm09j6Eh2HLzmqpLWTjgMijr7II5rJGHWuh0HpPVoXkPSTRhSnA+1
RwgWio3d/EJjt018kqnZFF7eEPxzzu9LbAgkhv5th3urk/uymNRhjDtMXUWOegyK+LzekRlj6soR
lWzDlTzeVscF76qbCLtRYhF8bGNlrZXWmL8RK3aDXpNpmxtS6vbVUYFlD31RiD0WkCjk09NiNHET
jwOo6CBuofo1avgbrTN2thNDCdtusg8XBDCT4KUHbZILyXbRzbZ0ageNP9rmliUbgyBYNQsl9mNU
dyQX48p+541eiKhcNFQsMMJVb41zxblmbZvtvYze5GNzNSZolL28OVbsIAx10RGPrb7MpUMYk2QV
HcGuEo/OTlOc3k8oGLqnqP952dJK7MQj3l+m+L452YdtpkFCQOGsGaF3Gxcgt033zQ5Bqg+YDJjq
wTdN7nS/3smQ+auWEVu44GIAoncBocVZbjPTgVAdrcqd00yJXxjkizG5mzkrar/y+scmmW6H+L5l
za4DoZPilk+5Ofwop+oTZ2cJm0hy7azsXxcJMWxJBOlLLKoD5JdHCmC/hvK2qIswTb/jyeUb5hD0
uQQIvlJhtVzeu4e+FbBRLIAekLcqKmjxgFjxxm39+o4codgE2VOteddo+SukHtoyCIJNDA3UEah+
LoKgpGCpZbcpaCPmbOdaceipHZ78Kr2lbrt3SQuigi70FDUcotLP9Nsk1badCVX7adzEFna74xwa
u4bqtNJJ4osVgLeLb2ZykAPI/RdxDAODrY22LjR/m6Y/MxAaFKrv6dNNPFlXDTW2iovgfpxu2qbd
eDS9j9PuiFfQZ8/7rpbe3o1/1F0GUESXIkxNtk7TfI5MsM57KA3lY9iTKsQbW/GHpJY4oZXdzLsU
ELAgDuPxpXBvlACCWvYASFKR+sYPK94gc4yO3SDeKIFiXilPwGp/AhL91pJcWFLLwk2ipHrreiks
R9+q5xjUfgRV3g1EH/z2k7qlGxYWx/RRlr0SXBQGCgQKByEA6ACa4/fH0YnfMLRUaY0WdLDMmD/l
yOVDojWbDm2GrXzZRQk3F7cE2mFE0NgZaM4Xe1xAiUhG6NLpQWF6YTI2m8lsJbli4VTABF5xHj+J
OPN4MwuX48TsuW3JxIJOr66gcfKlj8nGJNNrpZfP0YwES2vJyOmFiPDdJiBD6LNCFh6RhpBd0Qtw
dcZlzYJcGz8V3TT7tYpnJIrMkLY07Uoyi8v14nZ4KYpjohdKJ3QwU8NtzCnIhsZ3K8xikgQDSHA+
tljAeeEEWRBKAE4JWHshTIvGhJTobGuDxBhiH7T+15oxSFZLHIpoQz+/ssAj5w5TAxsgALjS0WWd
9elnbfBkt7C48d7tYIk4e4uB1JBwpNPKUHqTaW3QEucqhn45xNwlqyJuPG4CvhhIRh2fvyhmD6Ch
gTz03AZNWty0jnawHGWnVKzbkJLutBZhBgRwJEbXxnVqVJi/2U0Y+lJhFHRLD6mV7Y1ieri8DUSg
EnQkzgcmnCgN4o2kmWHDzbVDw+izY8T36qCGeQkqA3SOF93W8K4qNt/raf542bpsgPznJ75piLqq
0j0+q/nedFnQpjK+2FULHhRiuR4SsHJ8i55YSLM2AQqLtYB/pmUWJFVU7bSo7WQdz0JW7X0aeVIU
xCRAu0CG5twOyE2bopjqNuirwq+Sm6ihx5qaB2qjt8BkYd92oTbKmvzWDhj8LC/Mo2kFkcm5VRN8
qjkkW9tgSEGRXr7gPt0QV1aCXJvDUyvCvRVZWs/oCCtUVY8FyKz8AXwG/8VePzUieFlmWqzUEhjJ
un5fF8N3JyeSOG7lDHMORM9Gry7CWbEO0KSZ3hLVakBoUd2ZbnyYetrukrFSt5Vu3OsTWhcN1OQv
73ERY863hom8BQr+yJvz2ON8kRxQsxm9VYB3BN1wdnG0mV9Hvm77HqKOaf8dLHvfiXaXzH7+tX9M
jh8E63H7aJQEAhsvSiQRRO+YEKOgmea2gTm7aFofwir5FJN2f3mY4i3JraBMDfIsXJKQjhS2IhsL
orQV2ojqwfqUlvTYO/Gn0TXAQu7UN5dtrRw2QIq4lBr4NBBpCHdXXamVoYM1JIBqiRk0UetTEm8h
0bcxBucmt8knxVaeWjrIIpyV84a70kD6E4kNMNQLhnNaAvLWpIBY6nHvA3f2PExt6lek+Hp5hGuz
yftpgdDHHb0AWLYzi9mQenCMJjmmcfVcU/YZBbldW5ovHzflYd0AMAAaa9GECtwcshuR3gZI5IUT
JrVLlb2rPjrK4bIhvgNOEinYhzwlpPFtwvllxay4aU6aU9RdH8SsD4ou2Zf6K7WNQ6zEGy2X9QAs
Z9BFyy4wNshX4x0l4sASCwn4zin6YK5svAkzrTk2Y0WhAmgkoaUYxe7y6JZb48ye2IMJ8qSZmTTv
g5Jcs+zTrO+S9MdlE+IDgs/g6Zje7/KTywwCZ4rWJrARWrfpQ3tnhAUqbw5ErBMvyFAuisMP9h78
YRLQD9QVsTsWO16bvbK1ob0cgJvqqsjGfezGG8mwuAMUNgZgxHhfI2cNVykG2HE6xk5cpT1oaZGA
KrQd2je2ZT/tzam86vUpTGPo5OE5AFeS3ahOfd/mynNWdZL5Xd5zmF7OjQJnidBXJDxSMkNRVCXr
gwysJd6c+GhvDi+PdXWXnJgQrtI2juYItB59oNnDV524vyu02Tt6KSM8WnrI86Hwn5/slMmcR2S+
MKVo8cmYCWQiZLOG284ewzz/CjDPkMuYf9dmD/kKTnAA2Q7kzs9NZiOuv1JTaKDl36DVsHe8TnLE
JBYMQZbX7isn1WiMvdg6SUgs53aY3SG4vELLIAGdDr+GYQguvp2KvnE6GDEmunGjJEzAte/oxU2v
fhvZgaSZZPuvLRV4UQzcmtDEW1Da9W3aR4x4NJg6De+92W/KLzT9Qkc3QKUbrJdQgqS2JH0mprTe
z/WpVWEjdoZidUURUQQl2hZiDR7EXtF5NgTODq0+P6rel2s9r21+5H7RMgXNJXcBU2iiqS0VGyO1
OlL5LEN7wlDMxxK6EZKYa835n1hyhJ0SJfmUD4pLg3w2vky5tS9i74i79qrqx8Pl/SIZlEhKVUWJ
hVIEBpWWut+0T7lt+9Ykw+Cur9evuXP089Ol1fnsQmCDAkyN3EN8BWoB4ASsm+ba9Y0NoNQ3Ms//
H0xyzhmkWvCwFiK6pKwMNigYWaztTJAahBDi/gIasxe3h3TbTgdlgxz8tHrHQQSQkyBaK6wbzLYn
i0HUKDC/ebdTOH1u7rNw2rvX0LN9ze/iYHpKbz8o+P3HaTgxyvfTibtkFrOowxeRet6zpqdB4vSf
okaPoP4dHwu93X5808BTcq5ZABIWbG1Z5CYO7Xoa9GP1BNT/pnQH0Hg65MdlO2vnwNOgowZCMfQo
ikGQlU8kGRVKwSlmKT618pCMXenTbHwZOlfyvFpzz1yBFRwjoPxYtIlNatObaMaAI+sfaXKjZJL8
qezzBZfVg3i9Z8AXByT65Pa3efx8ebLWTjJY+YF05X1hC8Rbb0PaCHuABrP23R6Bt0N6NitkCrLr
o/hlRdhqowe6g7KDlaRmG2LBZ2AbXB7ISqANQqpfJoSDqysjNbMZHzt0tCTbvk8yFa5JgbBBXRrJ
faLR5KtrMUNG7C4bm7BCiTqZns4wNq9rn1Ldvc9aOkpcuwjmeT+reF8C2WDxZnExSnPdJKPlWOPs
MF/bTof8GyhWat9hAei94Am9zJ9/XJ5QkXF3YVMYmKZBi0LTYZOG5lFFYywDEHJX3VeBF6RB9Bjf
Rf74g77RXXTL2Zxk6GGxGvTHF4ALBsUYeHwWIgfEnmmT1Nj7w5Z8Kr5TM8g30YG+Q1HLPedss16b
IUDO3QtlMeuqE0F7FafQQZuVeA9UKCyl6MqE7RHKmel96xmbqq19xZDFXqtXDmpKf5oS5llXB2qX
SFcE8esUAo/DbkDQFcY3pq/c09mPvyvhR8sj/E11alIIW6H51dRIXkATw6IBqmut+q1E2HV5A62v
36+BmUJAMttDpEQQ9wrsmyHsniM3IPUu6zdq45MbCu5izw1maLoYO8UNpp2+tx8ufwPJIorp/ngY
0aeR4wtoJvm9b/Mm0NqM+sT2SuCzS2t72ZxIuMo3LLo2eXOGa6HXRcy1pWMxj3WHG7XTKssHFB09
Q2MJj1T/IEObBt3cxKHB5npbR4md+GZWyyp9K/5cR74P+RoOYEYW4PxSh4axQ8oYaOKsuZ/p5JfI
yuq/Xx7niseDDZC6QuTcQEQruFr0ZWhjiw4l8GLgRVI+RaYsL7o2CpQdkLlD3nJZp2GmApZftNIE
DuVVB9u+paUH1uuh18KPj8WDNBbqzhjQgsVqYtkQ5+VAkZtx451e1OWxyWsZuG9txoBrAWARrsxG
PvR8Vdp6mpUECC5wMmj+pCm+Ekm89cpW108t6OcW1LJwackteGn2OY5QbdI1/Q6FDuonhkybfXV5
ToYjJHcTncWtaeCuLVsnVJkJMEbs46RvLq+N2ILwfp6QgwEPBArucFj8e5xEqFD4yCkhuFqHLfLH
znaGDnUTggAPlOd/Ie2zUhZyec7nT3t8kk/s5TPrbHOAvbEAh18BzHwFZSRQkk/14E8qSGPnbxGQ
IHXR+hBslEQwq5vkxLpwrBotBa7QgvXe/jobn9388+XpXF018K1gHnm+SXQNbq3NdROD83RCn9dW
T59xfFH2d4pWsm4rhiDSjojYAn4M7JrC9qjKSpmpViJmHQkDNZvxNGrNDdHa18sDWpkwABqggYRM
p7Hs0yLVVEw2gV8A1PhImvrWmWXF3JU8BcDG6KpFHZxXjIUdmNcqU6oZJjz6pRye7fZZoSgcl9/b
eAiR+ffziEhmb2VUMMnlOBDqAcgq+IrRZXmqZDCJ7MmNyZydHctCjpUFMg2gIqBChhraAkXo5jRP
iRkjL1xBlLDxAjXpITcjq+Sum0GLKXhHOJZQ2AeW4Rbq0Cmo96g9uR5QD9+lTe3egpQsDT+8FRAi
arzWA+DHAtlXouPKylBZBYnb77X+eaolV/vqUE4+X3CvBcsL2+b7AISwiJraPIFiWqWC4rl4uTyS
FUeOLhN0nuNqRZ1bbGvp2tEpxwpVudrVowO6hA51UdBtaec/i8b7eIBkoheXKyFgvyGJee7wTObF
s13yEuCwI+V1iTKh46hhpElO6tr0ndgRk5ixG9VWCZ7nIAaX7r4fzUc7msDCoOX7y7O3fCihpQQZ
Bsj1ALTCx3Y+IhX0I+4cjQ2AP1HICgfvokplQRl3s68T/bUqyn4D3LuD17R67cXZvZnU+xFkR6Eb
9RIoyOIo44ugYIbIHgkC1IEEjx41LUOSv4McidP0N0bd/06T1txdHvJiw8BVIJznzI3gal9AZ7Rh
zEqgcuvATqHlnkzunoEjJOlBMapK67oLf/huDDhxNOmAUEvcMMQyWgqpuzroC2/X6tOV7gzg1MvY
z6mx7rwaGYQpNfFkjAvdvzzOxR4CR7gJDg9wuaIpFzW785XNjEHtbaMog1Sp/QmEFIrx2ZGyaPFP
OSvLOLzn3wFZCPqs0DbDv8VJCDDbs+WNHTrHUwI9mX7+BIzo75Av3CR5XQNxmLGP3vrcoAnnqCOD
hI49wUlWdmSqpInQHTGAZxJAL+BatUpyLFbmDkYAAsD7BHAQkYQ8Uyt0lXQwMo9u7mvldFNS66Ub
2i+X12i54ZEBQ6MDEhWgMVjIPpQRYBvu5KDVSdN3NMt+NzLj8eMmUOZB1V1F8Qz8wecLRFyr7pIY
CPi6Iyiz195jWSuF5DpZnimu8+UAuA3oHlh4BCMdKWajTfAWV8isbXrSH/WhfSq84qHoNQk2c2Vt
wNKL2B1VEMAzxCPl2gmJaZ1iA5DuqlHQP5hnia/T8sN2+MKgr51z7+lIJJ1PnKvA/VUKpOz6wnxM
SnUzO19NF32uH10fA4hL7h+QUcTsCVfKSByXxpYBPgmt9NXJ20B4RHIZL3cZskHg73/vVuS4y/OR
VH1XML0E011Sq0/OBNYDZ5A9cZYAFoBH+SMeLMqoBize8jkaBjvFBZFLO6lfx5EcrKR7My14Po08
syG7ysGnms3aF5PN7aYo4ztHy7bMibeeNfmW0VzPpLnNyiK917PyFUAsyR5dzAJEDNCpzNcT/DkL
7ImusXwgjGYBQRawpNcslokfLnwhLKDay0E0SD1iJs7nuZ8di6oJOLZKIyU7Q0GjU09DNdOOk2ak
IFKcPhyY4pbkc43KC2/PEM+CkmW2PdZNhpJEvE+7COy0YyAVpxEJ+ACFAlwNp4E3R1vLPhBSO30+
x2kWuE/1dXvNIKhShMNVfQXSgPSQ7Mlt8eT8uHwuFsecnwcNvF6A8KASKAKShrzuZt3L0mDyIj8d
TN/um1DFOXk38z/fp/8Tv1V3f1xV3T//F///XtWsTeOECv/95036HSxG1U/6v/zP/vy18z/65239
Vj7S9u2N3rzW4m+e/SE+/1/2w1f6evafTUlTyu77t5Y9vHV9Qd+N4Jvy3/yrP/zb2/unfGb12z9+
+171JeWfBv3V8rd//ejw4x+/8df6/5x+/L9+9umV4M/+bxvzT+GkEX982r//5O21o//4TbGMv+Pu
4WoV6EUE5zKvCo1v7z9yjL+/k+Jhqzt4SyJh+dvfyqqlCf5M1/7+B2s0oNDYLoCU/fa3rurff2ZZ
f8c6cnJ55Pu47K/327+/3tk6/Vq3v5U9uauAA+v+8dv5/oAhE2AkCAoJbjlHT19n47LZlNoMxa6S
tKPp92nepFfoQaHah9zzLzP6+Vk2IFvEqqZMNhVQ3a/ASNNrdXJGKvn4/zCKd3aH07AJdC1W3WvJ
xk5MM/+qKSbSyz5cUjk+x0ZGLBk0+fyG/nMcYgNcHVPVbcBNsZksfeh9J3bVYuMahXXHcoa+j1Y3
0k4Soq3bQuR7PmcWaTSlysz4oEwKmqhMZk5h4jr1xs6p/YXSSPl2smX/tSfke8D2hMWhTqJbSt4m
BxbZ/WEuHaCP4cB2tWnIKvdCUv7fEwfc4vlg0gGIGEWt8oMLYktQxTHFGX7MPdEhDYyHVJ37M80K
b9ODUeszwSS2z12ejBpkf9wCokOB25RWtPM8MItZCh6nuW8TrWNbUoFa73ZmTHsa8bLbj7HbGxLk
xvoKgNrs/EvHhkq0jNF4H/cGZIFGA9oXpGzvwctBdkXVyVb6vZf7V/j/5+zYQqkCqLlZ61vWHQbX
JdFdhmMfg/FESe0uhFruNGT+SNNowNOx75oEN6I+zNddpOqs9O1RI3heNqaiJY9ZPlvlttU6wjP/
LLOScmsORE/TPXHo6FVX9WSXtnFTtlPavrhqMg/p1i0gbhkFTjJmjnXwWEvGJhxQjM0af9KnsXh2
Z29ykJVETWWc/NrNVHSC+BB3qXN78//Y+47muHF17f9y9zjFHLZM3S21QsuSZXvDcgQBkAQIEiTI
X/89PTVnvpEsu+t6fTeusT0WSCK94Qn9aBcWF4wnkFW4wbLxd7BHgQX6Pao7NYC3v1+nrxod//1M
weuCLNBNHRk2Q/frCsyTlDW/b9DUKNrUiAL4JDfTM0WzENLnVR/I6N6XauoujP4y8Pl7cEQkr/pk
M/DRa5MoKDfyLv3hNKF3x2IEJRfe7e0jDDpXL9cajyMyLItdDo3P3DbzbJ3UmRBse+68oH/0Y8VB
yJ+C3A/XpZg9B4mooVd6RacFQpbrLQsC7KLQG7MQgeOFmPfNp8JLv9oBMawHPdhCxyUL57gINXVy
z7fxAeLI/E+GQK3u1clA/GTsG0cuB4gqNFcaxcFnkJkXFE6Ci25253308/4CAeflx/Wbrl1Y6Ol9
n0bT82yFwX8JASExBh+7eKl3IO1/6lyyzGfBZ3sdNzBP+/3MvvkJUSQ8Hy7/uptWG9FoIDi7gHFL
nuqZhLkP9fdPiV6TC6Ibby7Nn7tIwDIzzUafl5DPE+/jVMDjOGJ8uJD7vv0GsM15+QZtTVQvTMfL
cIIK8S4INiC6Gps6uuRbPF3im4HS+OY0ISt9ORDHzdNPclUHQSIx3Jlga2DhAvIg68eDM/jj4EK/
YRvdexZ4Y3CP6SNOkvUMkBsno5sXtAa5j6rlFwFJgyW6rkc4CRQKuG7rgSAs0Nar2p5b2mES4oZ7
JTAd0wA1NygRbk8OA2Pqh0M96X2mHOieNusm/OaRxoaG6W4JXMFMNRo7tZC/kx0XzqGfm5B/q+t6
cW6gk7CxL066dYupCEu52XIOcYF2yZKagGN+PyD+jCxkNcxI6F51msp9PXoJuIlrK5oHO46ujrMp
dWgCvywxD35UTc5wLrHFDp9XP0PlCAj4vCVmWvydMy7a1ifVpsRrPpFUj378LPwGrjHZwt18sp1f
eJZFgPcuLNpyxyaevKV1KGBgPvtsGu/1QE0I+1TU0evhSCYUu1QhKIprN4C86Pp208E87idpnCjK
I/jH+jdBRLZsw+f7xiWY5YBi19FZ3Ixsx5TBLy1elycJkwOYm+BcuSbRoPw2YyQM53cDPNyiqECJ
ZdAW0NKB1cuNSebAV9e4c3C9PdjYxv58P8TKhndTB1cLvZscvaaq9DxVh0mWtm039ftpQjEQcYCy
1PcA5oR+3snv49R20AGndBmPAzjcAP10/UjMDVzfUcwu05hq85VOfgQPC98MYPxeOWSEjtoO0Pa4
Z9dnLWmiCxT8x+DI2DL1d5vQHf/oJKbvHmPWqnU4WcnU6ubKjKHmh7ENGhfzH+lO6wJfxM5LHies
W77Di2TloIsT4U8jPHlpHL5vPN6sdSlimTY6c70ogbDnNrdT6hVMQL+hcoawOZtGQh7JMVknkhDa
sd4yCL4D50NQ8y7SkO0MT2kbcUrWMuzmAFLDEGLUm9PDtbaBSAMsZLtE1OMhGLVN3TxB7CLkrh3B
CxQ3oFUMkJPeNFH++kCNO8MJAYjpTf/wtCRdmzVb4w/dPT9zoyF27gKFkoCZGTcAz81TC8ZheQYN
NT+IsQ11io3EMVT9umXR027S1LNNqZKg9YQsQaxovOdOelj/gMitiECuTcMSciQdgvdvipimYZli
CSDw7/px5sH90CtJ3IpDcnt9mFM66a8tnLBdN5MCIHeItXliWI9gyWO/FOk4QDMCq7SJNOS5se2k
2uupjbf1upsQQniZ2NiwHHwa10JXrpAhXIr91Zd82jugbg/00DDaIbqArYrjFqqbiWl3milftBnw
9Mo3mYzSJkwL3FxmmfZAmqTaA3LYGqNKdBYih6GK1hDlfuQ+Ja1zxTbJ/G+ar4uo7wc2YAmUep0S
a0qZ9DEYNXpo/VjuSLTSSB/WlllXVFPN9fpOBxByMJkdV0z6yW+1FVaiIdx5BuYo1OilftgYESQF
6KNvDYdX5ujL1T+OKo46nXnbGUaIS6gfzY3DhdbuLV2cFZkFwkiCZ4erMVi32Rjwkb6HUMY42BLY
6DRoKws2k7jVg018ktXCH8L2R5sKbx2qmId18xjEygegPmHbGs0VhIR6/w59U0QiRS2I4lGlwsnf
4PI0QKEN1RtPrr2BAmvrWDmqbKaqhqzesNkV+ZPPg2h6bKm3zlAVBTV3Q+aD0iK81FCUHROnDHkY
1lA5nJshOXaETxu0jQ1HkJJvRgZyuEaANrkUiGeqBrRjjB80bTasJOijjE9hIh00ujf9pcM+Ujsc
lsno5Y1t0XvPQGH323dO468Ttk4w+MzJueLL1mdoAE70HGdaLb83XDnBF6vB09sy7PgmodlAFVCm
mW7HkQIpMHFsnYxRm5hPHi6hXhapDyn/EMcrpSzMWEOblBexJ+vpKVb1hp9Rdz5yHzhad10tMwTV
JoD2YSJihCx1ipj2SfAlnZos9Skne7HyDjMsRhr4p5i03HOy1XGjlWe4C3APZkHAzHINLM26xLkl
w9jDo8NxBBf7JOzGCPR0EfYWPzylWFbL4HD/Ox07e4cDqLZeMfiy0d+9du7ZnPUBD92rIWIuAnFq
nVxMPHSA4awnA72ELoY/LKLQKZ2QpaUQrsd+7tx0Wb7VuN3HL2RYay1RnUWg5uIRI5d9Dtxz3SI/
5xHAqYeQLJNLBi3Epo8LzKMaMPXehJMXPc+od795Q0LNLZ97aUvmKbK9XxQKa3AQE6MDun/U94NK
sy3lEvKG0hnVs6m1XueMwFV4+8b7oQ5phl9b+eT6a4PhVmKQv2e9iBb6Yan7xX1Klhj7OeOrk0wf
2bjS+pF3g6hjmJyOPaimLGhxCCDYsn6akdZz2qSEC4uZDqCapXzOGkLEMBS6ntbtaQxVz2EVPcxa
9NkWi60PkNirusO3dWhdzIR0XZgzt+GNlzE9qPh9wsIBhu0p2bis/Kbu6g+QV9ywhGyDukqRbEED
37ulToNdJGAvu+961PTH3byhgneIRx5wUYjac5jJUt3Y5a5r3B72fPhSOj0fH66UfgbsxsDhXeAl
nfjQiGSOT2PUN3FQBLOrTHKm5jDnap2aBsUVzdDwuwuQaE57vwmd9ald+14dXElGgFDdNYLaed/K
Nj3ZjqfTgKS1R2k0myNnrh2oEwk9yaztBxhc1CaN629uH/fRwyCgwTHnWJ1bagoMOdl70wXprMvV
blv6LhVO0AYlVsPi0ywiTTpg8W9gizfndayIj62w1fM7lEQ98OwXZxLurZoFb79ZWnP07gA1p47O
0oFP47cBzWGT3ivHQoAzGzrajDeOtG7SZIMb1r2P+7JezX0XIrYCD3dSuo2zUYbocaZOb8mdTER3
pupqFU/f6xUAmOMaMhuEaKOjpeeSU8dNl6angQ/uJUOSt4sT/uvUzGmtDry1U7A47JzbxFnXqsd8
7g2O5YM6nw6/z1/eTi6A2HgZlEORDYA7GGXu4UnCDiwQwR1ybnuhxPJ2bgFNn5c/HUu6saqxZB9v
7UfU5ofbft76AnhU5+Pvn//tEX5Sih+UsW2o5LhLUbrJQgfAiWzU648uncMffzTEa7YxwIGOWeDo
ves8WBRccWMQiUq0vJZqccMZReN/KstvlOle9kX+W/2AHufLTzXZaPKZsKQatTeLYoWpXOEt3aYy
35FAmRrrxOcLajJ/NDdoDr8c0DPOQtDdJxUL9IjKHMB8PFyiI4X7yO737/SLlA/WPS/HEA7cdJBP
1hV3UddZZO/C+HD+LPygWk06ZkPSjHlEENasDipULIigviSS+LqF4nGOfxPloehpAbEIIO2hCFBs
iYV0KOmSz4D/pl8vPOf5eX6uILjJeXf8K4sfLSSWHa7rqu/ulgBn7+olH/2whfBK1I/7bYqgj5Ju
cRaA71chqie7JWXQZTXedhGOf57pNx7idfM56GqL9wpI5atQZbgCdalRxiiDZIp2FukQhjNtxgfF
M9DxlyxU9DTUy3iBC/72UQAp2JcfYaJaDeDykooi0qp3yxZGUBLDSX9JY+FcUfjpBc8uSy8HiJk3
OSFHwuuRdfowwn9r3xleAxwUuUUUSlrN48YPizDJhfb0r17p1abidgOaVEbYVDFqsFcpQCzIanHF
jMXvV87bxw/aLC9fCWTeJYSQDUH2guYsYteoYklCdjRq2z+bluDVHuL1uPXGxT7VtAVCcBHqYeKT
vLBF3z523Nf6o7NM5sllcV3VQ6IeVuaqstlkXHTuRm661rd56rJLZdC3B3OSV68yoZAcNOmWVg61
GpxxTvhHf4nSj0hxVJ/1TsTrHODv+PT72XmF9f3voQqg78vp2TbClwCxW7WCQL8bkAQWoydICchd
UEYxqQ+xCsQhYC07JGsa3cUL14Wa4Ss89Ft/YQbfLnwBQfbyKSKCWo9EvFotwRA8KpUsRw3l59yi
1FM1irCzD+OERI2Me502ZP/7t397baKX/3JY6wgdzW6XVoE/QRCLR/CdxOudEph+ZH80RPhqR8MU
uaOrHuOK1KNS4Ph1SZ/TYYoeTK+UuFBD/sWy8V+dzgkJIpTQ4rSCw1Kat860HYcljUB1lV1BWwHe
JFu7PzoygKl/+dXkOsdmBMGlshp3bQlfdNVV6xxC0+yPvtlfSnD/umuk7aJlnR1IleC0rVwTvOf1
1O65BbDu9yO8+b0gjfvq1HNi6XAO1mwlHMDoudMgq0fGUC2KpjfIUOa9M8vgT1YZZuFVATxuXa2T
c0tCwbmsdOpkKvREt3xBdenC/L+5kDHE6/kP3TYM7RgB/BLV13WQ1tcDpThpzTz8yTmOIfyXsx5J
z52gmBFVVATrY6dT79PazeqgRXRJH+q8gH6+/SCU93KIRKgBuTMuiE3E/sn6/E6I9KkZddVMi9qr
FVgYZMyPv18D58//xmg/KccBFFgLQAMr2QH51zaDuHandKtSyIVcIxeKLmyXX8zN6/ujhsKD6po6
rJB6RbvA4d5ee2o7Ypm7u9+/ynma33iVn9r/KO+PSBSjKnAd9USgmg+yE/qV6YXt8naUepa1ejkz
3B/QAuFYUJzY7ns8hxosd5S250EmxerUKqdQ4uQcxqvMbN831a6ZHL2wgE7UsuuY62RdgDKXHcmZ
fz+wfFazyVXboXoxu+mFNeq92ecC4997+ZyqswnvYlTbzsSva4OKVDUbC8nKBE67QNmHxdTLNfdA
MslQfZmvR0pEOSQDJKA0jsoQ/l076dJu5wS2LqOFiD1Jh6RaWAIxw02rA5Vz+kfTBjjZy6c1y4BY
snXDatByuTIomt7EBPLmv18Ub0MOoCD3atLIKCbCZyzwGfd47igBA4oVgpeE+bgZxvirK6aPinCK
4lSDv1s8FIEnuO2s3SLL5Vy364PpPmkjOIcPwUe6OSBdwD31wrn4duyBB3x1kfgrGWZLorAKvISd
mGPmgq5kLVTsDVUTiS8oUraFb8bp0Cx0KQ3wxtVKpzpfIf799PvP9PYx8JOOHwQytLA0jKoORvNH
3wSeOoypbz/yUdc73jWGXUgn3z7eAH57Od1Lz+pp2QYsztYzt1qI5CBQNL0FMWitkOt9N8pPb2Kc
sRcANG8fC4BPvRwQHRa3EQQDdrHtTR6FdRjnYKQErPz9t3vF3PovJgAymy9HsEoGKVMtRtBW3YLz
0pd2HKJijZfPDDCwgmpZZ83abwUbQYesoaVZ+JY0hwsP8GbgCC3k8wX/r1BhCGcLeD4Jq3AkSJNQ
vswbx5lQ2SJLEQbgx6H1bK5Y1EWZh1sx6T82sK1zbIMKlfcQJdASTlP4q7uBSStU5lDskiYpHULN
heb0LxbY66TR7SDQTCXO/xrYnlKkdbQz5OxOGS9+Rux0KXd8xcH4ZzJe830a7B85mwZBTcSTnAaW
lF6nQ3yBCMev3w4Z0QspJoNoBy1euAYa5hdQgCGwNJHBrpbj/04T5Z9H+alm1rAFjqYC/Tt33qAx
MUYPi1wc5C923kka/A27fIG6/Ddy6xdb6nX1DH6mTU/COaoQZIVHr/V5rqx+H0InuEpb381kPCaZ
QH38wpZ6+zKPX4tbBGax04Krr1qG2pReuM6FpTghvIXYPxzi1ZLuDRpG9erhMheBupZAZ5RgEK3X
s7aXfAfe3jVR8iqWC8AHbNHFRbio7Lu61VW8mTzWa1SEpo4y99yoBcAcKD8+6wuv9TZ4yYM4yMut
auKEJjayiCEa9EZr4P3yc0OnAtEfZvegXGXurNFnSonYoYsPtQPUxi7EYG+vExCUXo69hRSGkrVE
QBxEQ4mGm96j1XOMdRtlMMadM4hGjCBrj9Olk/HtSAR1/ZcjjpK0iCAwi+e+77t5874k6MKUbS3F
aUxkmDde/4kGW5R7xIfWjWov0f/O6+TnYPAnog60iJsW/HSsn5mRa9NN6xUJ47YiTh8UqWv6yoaj
vKDD8osPG7660zSYIK3bIWQHRhHETNddd9LSBrmNCneOS+N9CBLvVWKJuLCOfrF2X4fT7rpJd2MK
Vw4USsuJ2iBD9/ExdTkM3dGdBbAh74V9qGu/v3DL/OKL+q9WDwBBq9v5uEeTba4fJQ+/zD2O8rH3
k0J7ZzdEBlTKhRvt/EPfmL7XyW+/tMEq0j6qZO/5dykN62vsV1oO0LfPozia9qFxg8KpF1o4Tazg
ie4+S9+lX3//AG+fcOjRvVy4c7MBIzDhSqd6/eJDP7GMgDF6Qk/vUpr3ixl0zuHKv+5sAy5WDYwF
3pATVLsJpORbf41zT8HQM5ZSV1r3ddEn9JML56bd79/r7WsY7PmXo2q1GAvph6hCc20ptwmW12EE
9MOiPXDZAnkpnvzFOfcT0yDY+jV2XOQgMomm732oHxJFeUaZeg4s7Y/TCk0cOoFJB6z8jROp+P6P
3vA19WcyMXctw2V4bi9nTdfIA1qr8J2aBL2CdMMlk5K3w0oQgV5+yRZAb5UGoSilI+z90rD6k8+Z
c+n++8WPD15dTi6fTQgJf1iNBmo9TMFKrvCR1r81Lv6PqfE/5wn5p592JoK8YGrkcsSfPLCvn/9N
1Tj/m7+pGon3Fx8D5LFzAh2DBf0PVSOJ/wMhvSgE0zV+QdRw3f+ARom6ADh7LtzrUvybv3ka4X/g
i+2DXAfDMIiPBcn/hqXx1+n3/0/FMIRwOBTawM0OHRAp3dfxPviAxmnXVFRklOmRiCqaO/faCaKj
D7FrGEWupWoB+GB90hyZD5vqUUePDRnpcV6Xm9rS4AA13XuPkHXvM/O8DgDlRIlKCtGdLOKsooef
SL8uznXvJHfgZ5MPl7hIUBN4eQrhPVLIQMDzCS7yHj7P6zgykgPEaIfJK9UCME9Nxdmday0GeFzv
7eLd9x4LrihE8JqpTm4mBZHSwbW8XMb2A3fmcHfWGYb9Lr0Ku/QKzBovdy3qKKONRO557Q/hkeG6
RTAXaQGodIOOXRyk12nKPsD+yS2cPi4h+DvfdM12hKyp2IOSe+3QdwjHAC2UsMjhUdffMaPDfJid
PIm1yLhpE8CGiJfLyYhdMqMlkc5fmNA/hnD62uAayqHt+w0Nwg8mMqRE3s4zadGRWZv1LmndE6Te
yV0fzn62JvJLIIPxA0nmp/BDGpHoM9nInrkBy9BNDjLqEaD9gqUcTALRwUDlOvrii8ivGta6xc2A
elcVogGXTe5Gj0skntjgv5fIekvoj1VAn/KKRgGctFJddka6WZOQPBUB4k+ys2O6liJYgGSFkU4K
43vZh2I/DNsjMDa0CHrZ5Mk87wXqthEKanDcGaDSOkKeJIqdktbdBsDlyipQBVCaNM3zlGwMcLlm
ylwbfdbAwPnSawplxdeAzPE+ORhAqiwe5yZeErcclum5GUWepKt48I/e1O1MjUYP88JrA+mLPCb0
zk/r+9qGdeYCcQkC26oLyiGcvGzpQSoFBU/CIDhjoDqjGnUXbmiVAH067UwD3x5tQJQQT2PcHcVW
1rE3H1HXcgp/ed4WYvB9oTzrdEGQdStYHgqKp9ncKbRcAO7J2jNFVQUNL1N3WCvYowOx5OIVgonm
pJ3h7FG7cMSZ/FO9yY9AXm/ouibtTcSDPRH9feOaNPcJcFGJgrhKgA612xlzYF3tFXQJm6yZne4q
DMWQIezJRc2ugNjZjm46AGfmdvMdWzX0LTuUo1rF7kfbVSPoOiVr1LSTsz98jCanAmmdF2Ffx4Xf
zAD8dqgaiw7kjw1GzjyS3xevexJEDu+nH2EDxF7qgx7h5pChbjPTUV6xSWK1rY4sY8j5CID56u7K
dbv+amuGeSsdOfdXxnTOXnptsS7pWkhpawC9bLrlul3G0tfhD+bWzfXgwJk0do8JZrlY3asVpq03
o/LHW61pfOjHMgE9tV6Y2K3AKMqNfXSD9GZwo/dsdJ/gHfsp8m5hsgpHjg62CP5jpNsbVIbAIzss
87XeANs1YQTrJx7cKG8bssmGLLNrWsVGv6/74LMKnKdR9d/gWUUzo04jn/dscj8APnw/mvEJMQgM
uFoI6bT1oe17F42QMYLfAwaO8bV1szwtw7JfDMylkhRIXtMl5RrFxwVALWjwQHnv5LSYJBbh5Ard
LBAwveqiEzBYQ47rYBd77ADI23FClAfsgrx2YKCEk8p7hppSCAmB8WHczJq7ff81Blxwkigp9+91
R06L/TRor89k6FepGK8kqkldD11av/MRL4L/YR2OcpYrH2TT7uLN3QcUu9D2tXsAWG/nrCZEzXeL
87r7QH1s3MZLvtLuU6OWna5Vk3PvI0Pw6dAVKTbQDZjJfr+l8T2qRX3u6bqszbC3rXvdDXw/iuDT
vKi7TkdFM6qprDXfAc2cQe+CZqMAdjaOxkcLYldmcmvjHdDiMgf7AWTTdTlCXBq6Y91WyVZ90VFz
bND/wYTFXxYA8zNcT/mievhuJMEXRy+fUED8CoD9NZJUAbSVh3Q5ErREQIliruPdRE14T6CZ4bNe
VRI48Yz548fBiTvIO3Z1SZutLjlOIbkS/xp6scNej1NSRPBAChR99Mb+AWiKtNyQq+Z/3Yxu6PkH
5K0jwDuRqLhi085uMA0PJnvVMhTIZ+JpINgmu2/8eML/NqDSJAitpGqvpYR9IbfL/C6GAReOoDE9
IpUZM2ob3KlIC9W6le7cQVRbglOjlOoOtFmh6Qpc9SdvCT5MxNXvpDA2i6BKjFfdvgkw0DIUaZt3
zKJ25vQL2W9xIE+eWEgmh9qvopHSQwBpgA4diJPw2gMdlT2Am9hVMd6m7VRz128gh64W21ExuocS
BECk06NK3HtsJv8o6u2wQZ/yHvi3PdSM3JNKjC4MTvaM9LN/RZFZl6T2/ec4osdBb+zKByNjF0/B
sanJ9LmtEyc7RyePTQrUZsgAUpqBLyxGKJrdBWoymUik+EQ1nNDJ1q03ZlZ+ARflNJ8pm8uz4c9d
qHy/whqeb9p2bvfxxLZr1yRxDst6DmxQLR6ooDidlNt8mQLA4QPpzA+qdbarzkEBgwLuXGxCkitW
e7cGrl0Pvat77FTyCAmdw7bU2/sVcmH5hiLQrQ2AUR7poHZje09CPd2zxQ8yHYTR3o34cBN17G6a
Jb3nLMnjunMfYhenrF02AirYN0iLOie2Dd6DAyGyVPMS5d26CKC6f9cN65YPptnKZWjAbUrYA5Dp
IEs4DE7m2tWn+Bx5qb5uyrg7wesmuO43OKDKJJF38FmEfwTU02Yd6PeOogVZ40OgBjg9A/FzgKEk
LFbQVMt43AHTPp5AcgJDVF/r4alXCztA2KPPkKbjAmBjUk52qaQArYxB4DrbOlFCPuURyqVYaOoW
CzUpSdsdN5ijgn0V41acBegr09hWwFqiQzIfAWj38ScGWzBQZW+Spkjc+p1e+32zpXvecZ11LdwN
49toGI8RdUpQefaN8fHDIMyxBqwrkuTGTdgE8hDCjlV+dFLUE6OkTIfGrUKz7vBOJkMzAKIHFmCc
EXQYGt6Hlh8gE57pVELx35ttBpKvxv0bfxk9c+Rqu6Ge+wXZpshT9Q0A4CaP57otxCCvXOtroNeg
ZOTAg4zPUFPrvRbaMebbFCzb2fSsKeokAtmBAOIsRDPk0cC6DHEOfMc5rEm9mylo35sZZrg1f+cK
KIxpD6EIWDi5AE83T+sN3OkxLimjJTCTt64KjgDND9k8O1/U4P8IxAD/+jgGPStoD1ijj0MzI3RM
lgImIY8T43sIP2RWWxR1mibzWbNL+JijyCsAT266DLymMEPdd0+n9GEK2LtOcS/jltFcEZizLv6V
1yQHwNzBcHKcb/U8fhO+ByYIF/Ar7PnN6safVaQgAuhNCg5Ewr0exk8buDkbv7P99642J21UlOs4
fup8eUyAEpdUJwWl6NOECndMxL/GA/x8Zjd+3DzEuhIcGDvp0ij5vg3qLusc/mxJeHLHZQ+Hwud1
hI4dusBX7ko/xw+DK/tsZVG6Y1P9uZ/tO+tMh0G/9xT/ylo8jEjtI9Kdu1Gud9i1E6M7LoKbcDT3
fMEVKCiH/vcWw6yP4YCg+1RA6iu1osmsnb1sVs/OyFjZSICEnZqfFL+bneH9Fqc7A0OdvB/c6exK
72Y+3/YQ0cfvQO/JtwggcUlxrrTT7iwxAvdRBMuCOyc10iXvm+49CA2ID+bVQ5C4PqCJfuIrHnJO
0cpEL4ZouKO425UfjFeI8FjhAVCIVYMngduuf6XStAxj8aOuxyD3anGEdo6Xd4d40T6IGt1nSRia
BYA1sx5sOByALiqp9ryc4NikDixuvq5DGx8U9RqciY8+kNH3TODW7wiSEz1z0LwGcYPIEVebOXc4
xiPIVu1pAXe5cnUSFSMqhNfTjCu6BgDgGZwvWo41Z0Ug/f22dKUbK2jt9ulwFI5jTq5sbxoHs1ar
4EMLzNxh9cOtMKPxPwiy7bquf2btpm4W6Fneq9B/lkc4JdXPrXDpDdBVfvbXb+uldksPiUncNYdm
bvp86qdZ5Z016JsF9raDPKoOh/pU97W5SruJZRF4Lad0g8CaEf26cxSooTAHBaweOcCJJj1+QTiM
3J+Fu8Vbv0dRPe/ClR5p7JkbsgS3K87sZF2Gd3r+3ppkPKTu0uWNuV8gkfXOqbf+MX2wWnyDdri4
RQmSPMXJ8OjFctopkTzTIZJXkJzCLx3/3rd9vV8Wxh+oh+B8q4GWCQFVfPjrz+YGqPx2y2wLnhB4
ubwCy84pYAMPpWRf3UJLDgeK3I5gze3nNX2OZDjt4VPR3SQygY7geJqD9OuIfh7w6MtHkJBwRW7R
jm41PCjJ5nyMRAIpT8rNrYeQV6+QCU6atC7D1UOCyvqjikYYC1i3PQzbvBT+WMEr6INchuhm0U2X
o2PzPAhjSj4DjOH66d7IDJ2yo+4nW7lzrAr0xsG3PEdHEIbGQdyJ4Fp4HLdzaG9XNLFWNId3fT0+
ECyjjHBscTHF/jtEvP+PujNpkhPZ2vQv4hrgOMMWiDkyclSmlBtMUzIPzgy/vp/I+rpbyntNsrvo
RZvVqkolCHDcz3nPO2Ckku6w8BKsUVwlrPHQJYa1yarkKWs2dZmn2z4uL07Rz3dLNCJYG+ooVEs2
he//K1KCKsyGN1MlMefYQ92V6U53NHHQzeqmSbxh+16tpdYwHnjpTmR+57tLfbgXNgLNZISoU92g
U/chSld3i6khTszne/bOKlBr3m2XwjJMH07SHGa5Uz6J9DmP591YZeVNVBkUj2Ub4VHoXiUCleNr
3TIHrZV0p3w0/IrVU5X6PQ/DDbUOKEMkc87sccmCYTTL3aiRszNOrvRFbIhLa+m3mP3celcIpp9r
OqilvS1ZfTfGUDAPVSI3d52l2Wjfmmo/RPVCYyucjV0AdY+Z8ZlwVv5ERWzQmLnezlWJ8Kel/FY1
7Y9ayVOi8Sle+1VMkIgUGr310vMU5yaNzl0a38ICMZ6MsuQq2RZB1HpchnjcRssdUQ13ozmOUKei
ebuil0pI6Xp/9dNSlf41HT6EJfKjYvSwLZPc2825UYZpn1BKRm26S9kByFyzt8NV9JM3/PZ/3qOg
GCixDjhBHU/CnnCg1OyoeaiE40GbgtjFfyBunbv3f+3aVge1Rrs3vNkKPCa0O9dD02eMeelnUUMu
TSGnXbNgJGUwNptLM5CZk21tUb0t41wE1Wrj8zeTIR6V88VcC+9cVup7l1pTqGtPrXySVOBQED3a
kkK3NyJWyT9rDmcKeeipzqWwoqCGRRhSHBYbtC/zxm7Wfj8VM/ydpAF7Qmz4OLUpB+sCLlUm47Mm
GkoEVXy2SpNqsJAYIljg+Hnan3C/IN3EUM7NqJZjoq1qN4i+P0gmKnfOtTWYy+o7cKRx1vOm2glK
Zz3qbj2bgkECB1zf18EZMcxcC1pq5Ynnpk6c42QU+5EiPYgj81jlsft5Kdo9klvjafHqCbpD69eT
1HZRKUffGHRxcd4/TafOfVTTEbq1zDq8bwkletRTG+EX2PfFo12+qchzz+8fOVzwcyvK/JwBjMm2
7u6U5b00LbCZ1hCg1vD9txJ+WjuXcrtMyXgzr7NOS+agUrN6nMszwz5oWvXz/f4R73X3Wio3ZfkZ
qU37mDqIkyAhPDqJp52H67dTruxlScW2VM+ehXo74T5hXmm1QeuMKcqpiZoOgDM3/NRbnzT8to9t
LTcEy+k3mdC3qdZn59l+jFXojkIc2sFd/aRdBTAQD7HUvW9kix7zOZOhKVvvli2cPONsILREe8xj
gmodvRuP11n36FjdfnILuu3mXkQJHLlo+dH3ln5u4g2NhwudK3cvulU3u964znO6+KFXerqTq/1o
61a5h9JcBi6hHrCeDl3UfH9/9qyzl24xxX2xqmt3FuFlbKd3pppoPj18IRc3LOY53eG3dYk94y3B
N22rX5cBYeJir2u4qY1OR/SwW+5dT9U3xN/tdIroe7Gum6oyty4H7cY01moni7W/RHP+ZNZG6dfp
MoRd02SbVJU7Y+iqQIv7eLcaMy5irbmSgpqfcf/37mig6UTqvTOkwA3XfdtK6hNTcto12cfhHMVW
kHpDG+hZJIMVce2D2eFRSvzSSZhdH2ZldMhdatF+UuX3xjq44oKeLTvjJGD4S5ORX1ywwyMvVXzV
gGSq+OaWc3NbL8VuKWKMR+ZpOakGcVPRYIVPsDAI33WXoMBqvuSjdSJWpDpwAnrnYn0rWqGfcxl/
xkp/2tN7ZadmHN2Q2NA60Oue0BEkjUE1TXUw9XlEtyy+iqjobuMZNIbR2Fks+r4Hr7xnTOY22nz3
vq8XPdpdvVh3HDINo7p03KViwnL4+jG9fzEadXU25Q96G3k7DNsK/DCzT0IHn4zb6hTrSXVncA6F
zfUjk4N3jj0LXXpJQQruah3WdL6Vecc6GIf7qiNXXUGdlF7FOYjRYWgkWgUElju7KYLxI0YtO+C9
Pl35bW3oQtzayMJufQTu3Xka5CbBTa0BvMT0a011F9pfFofvX2M5jJzj9ryEWlbtwQhHJLgVIwGj
/OYuc05A2KA2aT41L6ZzjBAN+1bfZY8TA1K8KYfKSZ4i8dVAVuvPmdEdJtv64kxNd+w5SP05WaAb
SMnGzgJPZ8bGanDaHaLfb/k6GjfutTxG6ksmH/jL9RGamL/5Pb3/P09UGybmAv0E2/paUpAXNu3i
xfX82U1cFoXsju8/xC2KZMfHeUvUV/clQTIV5J7ZbjiZ4nAqauOYtSnAC0MDvA4B3lJLTx4V65/l
VzfHmdDhg8aThJ3U1pdeK9Q2Q1cJUqcd5mx1TyVMG8cvWmwQson2MJLmm6zK+UZV7nRTe1OxXZF/
BqNtDXuk2iIAItsVrZPfauwVD1rT3uRAjWMr4PgTCRlYtPewL3VzzzLi/aTdS5R385N3iK57VmwZ
d6oOx8SNLonDZgIgc5vCJjwu8fogIJC8Fy+EIn+hUR9OYP4i1Jtk3NTT0t6zJRyi2BzukukpboT+
DGRm86HzBWFKEflFly3f8+kn5l94DqhGv0Nq42uxpz3nTbb6wRLr9UOCna1vQI7ZF3rzGk95mGrj
fGdmis4Z6wS/K9f1+H7gG7XaZWR33KTfhDdUl7VzKXVQJTNkVuURBUcZekOTBRFJqtsCKP7oCSoD
1wRKZ697bRAUR7IhJDQC/7eNpYAi4xXhqqbqUrab3FDGWcrqR0FW9TZyciCkJHL9vuNerucGVjnp
zkkw+iBMpkAFz0tvca0Y1zq02uS5bUka125qlCz3vdY8QZjFuCuf9IO+NI7f5AYXmWSJx2cvarB2
wOW0Tk4VLit7tN2374Xngkf2iQEKlcBKnWdrrwS/XGow5fB9mVdJ7J29a/GoWVl70GLwVVdrnjN3
ZegSR/0hzbO9Ni/qe1ZwrDumeQbjjz7VTXlhgysftJrmTWhOuIg8+gz4DqJfmKEYW/uCU8V9BSZV
Au+f1nX+nkyedkh1j3bYqL1bdlXqjdgEqkXDeuLcvYrry2TfQQr0R7wVUHL2zn3W5ICJtX0ZxQua
lv4efs6PeGI80xkZkMK1xDC8WHySiosBANy9Y6i9Vh281Bt32lR59MeGsxvKJrzqmQNTF+PGiaqH
0pvOuH2U23KYb42RPjpS8cv71twrMg5yEZdnNPCj38gu5k1ulOl0NxrUGTAkFMbjnN6ih5nv5rmc
dkqrCO/JHB9tvnXDPGEEF8/0MFuMOkDxdny/s0bG1jMWuo/kh9/FgJqnNJN0fojkhikO3kulHB8E
4tLjm36LbwFtyiuzt/Pcrd6paBqmTMlyyj2GIavTNHflmB8LW5R3U87cq0fLXimr2NXWMt/1KeGr
nWTyUiolkX/qKQdpswNWvinX/kduowh8r7em2t44mkovVSmmoE5pXbvqRKcntgUmUrirQN8UOCJM
0WnAZmQrLdB9OekksJiL5mOig2tIgVm0Oz3bekN8B86SG8xISd4uPLnvHEKQc7mJlx1mXu35vXh3
SF3azu4mc6Z4J+WyhmZUnlAxC7rC7k3Uq7kfLOcBgac6qCpdQgujp92cpkEVtdHJMfXNlA7u1gAU
DHrRferw3AnZPhiDXr81zaiTkCllBNxgx7v3Gp4hng6C0gzrebH7gdT7ZAykVmzs0ZDPhMja4Vz2
CJXlK2iO/FRfZxMYd4y+OTrqMNIM7QojLg4uxd7gxvPBK/PhxtKVFcjrR9Dl4yPdvjgYarq36uVe
K7zmyyRp40dMHiblmPs0S+sNZ32yHzJyc+ie3kvcpAeQHZeLaEYV1Kbkc7lWw/WURacqYNkIW/3N
lPADG18y55IGPs2eZeGyrP+bbdkae7aVj66zMVa5n2djvmsZG0g7vU/sRYbvtWgsvNscY2jCwiwK
gOuBPF6LmPd71K9tGh4d8W5mfgUaKY72elrwNnuYGEu90yH+HxBDnuqSf/4/8O60oB/8gRHCsPzn
r2SQ6x//HzKIbf+LbDICUglYxraYLOn/QwbBw/NfBOqio8UVHF+vK/fvf/t2Gs4764MMdOgjRHrA
pPsfOogm7X/xZ7HCZi1cDT11+78hhPzOO7RtSyd6glht0pTwrHU+BkRwcpmYQzjDPl0S+yVhdo4d
Vq5Xq48nEvOqNJHQAUr8d/qqVf9dTo5NlAdjSkNagrRC4+oF/DsTyqJvyrAhmA6RJ7pDHiUmA/3Y
ejSSzvkLbe0Dnex6LbICMTo1bLJicS258vV+Yc11chCSFnw4IM5I5CVKouRuZWasADJtROH6YmdP
taWbwzGLarns9VhZTBH0EpLbL8vj7h+6za9s6995kO+3ApmHBBOWwDXl7wOVzhuSBsF/NR76xDJA
/XGSSCcv+cnPphZpHD3QRPk3b7d3Lvf/pf68XxU/cBP3dHaTq1f37w8gh5NIj5av9MCOQE/gVPNb
PLqVgK/cFzMwcJMeWrFkd4PpVhnU86l+hUpW98jRM2qYPz8EG0rTLwTN9/shJQIWDyuAKNWP9syd
3ffrqA/zASazdIOxTtNLS2HAuRm1WgEPoXXpK7V45MQphsG9EKbUMAOcrHy5t9K+v7hzItrHpaJZ
wfCe8WcT21P1Rdoz86VxAIKMG3eMvilLRTkA0cL+GZtwIArNRWrBiTN7fu/gEhR2mYzp4XI5pKHE
xmTcMEmQd2Vb4x3aqjX1wmKSqgvlQjEZYCs9OhTvljaH41SVTTAmRsdgKMq9H8mw1LRrRZ0w2DCt
CDqIV74xmNQ+4Q1TbbFn3w+FurWc5aHG7oRSxegRShU4QvljP8bmbUalxjEfw88/YBRmvUZVlj4a
ZUZJraSBkYs7pPp4q7BeGbYpXuDmYWAemeNHp6InaKlyIKO4LYvQq6RuPf755X1YwexnQMxkW2Gx
R04F/u+/r6WF9qopB3094MquYRXQjEFhroy9PCvZ4ajCoZ078V840h8uev2CseRnz0M2QFzxR9Z9
r1SKR9Y6H6TRiuc+tt1AdW4Ukkkr/I7O+0hAkPuXZfpxg+SiEidvgq+EdxXuXW/ql21jWkGd87zX
D/WQauUWz3UXpUefjlFQiIhyCVvBPFg5mRlzj6b1/c8P+ncW8ftHAtmNUHmXnw+8++HyKySEcYkW
/TCSKHakMUweO5INH+cFFdefL/VBRvbPtRyAeviBjsn29GGH1CgyAGCt9WA2LopnEwH0xSrc7tNS
sDkeTJHVR8U+qrAEs+XeTGPoJAnOR8Kn93VhPQ1J1Wz+fFf/6fk7xD2Re3w9J97FOr88f6zpDJcp
7XqQwu3vxdJ4EEoKge9VOoifXh9TsIm5mYAjcjP6+eeLvzsffNgzbUovgcE2jE3CJ35/+4oDyiVb
aT3QdQkP9FnjZMynmp6jM9ay8S0amAQryCl6K3tZdIHlalEZwmnLPikj8qCHJRjVhb0chiywZjYM
H6dIKGI4YWAAAmPypypFpcKsMyhjtbqBxuNRyDIBxMqp8PtUm4tNnwoNW3krN/DzSuOxD5FErcdi
1TXdH+oV2MbFhUL3DaJaQBV6LYo2Q2sOjV/ZGnrFdTSLTWkCMviQ1/IrwS21L1M/YaxUD6X3aUwZ
uDPOduu/ql6vJ8uHp0j5Kj0eJI4M8qOqVGC3MmO7Oxy8QU/dkwD+9wLN4Ywl883qN/2ceRg6eTMb
6KJ1oFjx2MHv9AcmsU8azuKHSB//FgP4O33+fbnbWIRcWaSCu/sYwzBR1+OVpuuHqVvHxNeN0tl2
MLwa91Xo84PWe4dUGV87OdXf/rys/lMtQoqepwsMpDiMP/pCz8TIlnnijIeS0p+5n6V+EC/V84J0
XdKMzmM10swuUl6KJjNkcK1sDCzDLBHt/3wv79rmX16OY+Eqb1Gc6gacYGF5H756JMS1x2lb7vGW
OgOWHIbWfrCiFOhDZwwt5unEKdmFfe4lAS7pT10WXTB+CGt92Ol0mf6gd4dB8DIdFVYmlLMqW+nL
1a5rPEAmBsRp/7dtwfuwL/xz2xxjhDvApPH+rXQ0taIvIrPcG7l5yPKB6bT1WOj6FGQOLm5Jrw3B
lBavWtvAjUkykGU8JxUDdcAStgxFMQsKeuwwpbbznoG1MV9969bQrXKX8UB9TgzG+hJiQFHBxrRP
InW+LdCe4khM0OqYxcryPDTamQueJns6ZlLqx6lTtzZeKnAM8KcEg4ICyrB/NvuU8eTgMOZAbmcX
56op93Fp3smWsUehijpo2HyDutVOOZogYu7EWxIZ1qWR7CjOGlthk4hnlcKuaRb30bQIf5rce73B
wBLegnfGH/AWiO6FOlLtrKkzdmaGXnQtHcyq8jvGUEwvYpVhVWme46Y6VFH/0JTLPjGndN97HWMO
9DN+no0LVCuGBNipfGu96Jy0yxdlukEBRVV0ADW13JrdfBpFdRNbakuM3E0tklsMk1asMpJNqbzb
VklEycZnx8x2bhH/ZeG+1xi/LVxbUIFIyzE4q1i91xXyy8lg4rya0Osah8bAbBCjNud5haa9hMOi
E60zD2n/0xvs63Yax86rNSr8ZqnY3GEL9WE85Y23jsEI0Hp1cuy7S9qzx/rpKPvXpFa6eUnqpOug
fFY6zpRGeeX2ZLJrg0Qs7vccD9OY0VitkxJkwzuTsl82WTwOnU9ALea5qiz5MDwZn/Ed916sJjKt
kC04+e/qomsxhpumZ5h8xWAFH7nwZRK3GmfIephtOYTwB5cjfqHFrpJOtqkUI5Qp1tO/VAs0p7/u
6deL4gDJ7qkblq0TdPr705+KofJSl90z1VrBvBRjxVbmBVhdoUHYTfS/ONtct6Hf37bFdulcQ+Uw
+WLT/P16FoadRj+6/EjNMbD7hN8HgtaGlV6af2nPPhwM7z+Nhp0eibh3Lvjhp8UtRHS9d/RDmeq5
3CYZXcc2Nusc7NQ0o0fKhOg1dWyiKCuwlAQsEEfbvzzfD92RIw3PcMlUQtogqN7t6/P/ZXVL2SVt
Z1XVwSrqpQ5pIFqmbQx/s78UWB/kzihKeJPuNRzEuv5apCa/XwmgutKwNdUP86Dn02aujHEvFCwv
uKEG8CT1j45F55rCV4VwlbXbynT6amMDoTF9YozykBluV4cC57S/SLE+PgXujVmrgQDEtWzehPj9
3uLOmq1K2cZBxVVKq8xxuQTLMrqf/3wK0lD+p0sREyQ4CQnS/TcjuazEHtM2TfMANzhffW1SEwUI
rPRNVzefRsbdO4sM8zDCXPU+hUwTNIaWbnrT0/ypWc0jZtKMqqq4haXsTYGe02HiUTtjWQKgjU+Y
dYsvWMGkMXtYXCWDARPhdzNmd+sK5e2S2HI+Z4kDS0+4tfNZGzQT4lzZH5p8Kk+jLt0X0Ih0Bz7a
bjHjVeGsMzPFdd7c9qP9DUIM1OmkHTep6Cw/b12ZBlOpLQfI0eud6xXOJtPb9Y56GeUDNPLtYozj
fWxNy14wazgt5jQc56xQ94yOPkf1VCTYOikXQq9Z3bpGUYUeeHnu9wIlBePNFnNsU+H1bUi1GbtF
C+qy1r61c51s0VlgKBfj0z3hCvGpX/XJxAraViEJKF4gkWH6ZrvoX0wmxt+NK6fUwc+PLXhpZ5ag
I+4TgaFvUCK0OiwL0kbfrsZqB+fb2aKUYkJhTtOTqnGd9UtMXm8GoeGiNON95A/ZCHaOOsF5rZrC
elrx8tlEzJK3tLWILJoIm4IEq03fa+p1U1tOdZ9irXBUtDTfAJK9Uww6vR28ZH6wyrS4GRJjH9UJ
pypivduS6dDew5n0QQjoCWYZ4wca2TROGETW27HLr6etElVYwo/DuC3hY6ms8rHXBIpiz/tc5cv4
05lN41YTXofPed70+CHL1RN+Xxg/yiiB2+4wl+lm+RM7L/iXmvVcVXH/NiVKXvhw9OfEaQfY95V7
EzcS6m8xxsN3lsRxJIXubYAz8tzpHooDpXVM/+Q6PVepbJBI4O/n4S/gl8q6w9siHcMFZQ6EsyJN
8KKdV/uij54DzaO03xZkKugTrgMuduHSnyoI0MwWf8huwcw2y+SmRerzpWWgs8FUcNlYV6YpDYoT
OlkF87rxHFjNIn1cixRX5NS8xdI9/wzHGQERJDDn62T0Tw4StNSnyBnDInG+Q5BvsFEdARfCCaBo
wgIn+xmPJnw/27IDK+qGQMXFcppibIb7ZYbd6rQVJsWz98VuFzMjEpRztwJRg/Dbp/oT9MIaopkw
G/JQHIx0wpwSHdMkZQbW5PHb8kgypFmWg4raF9Z3cqWsbbF0y4IajT1M7646mk5sfoK22x/5rrKD
3VRf3H6OPpmVOEvN7BAZwB2OPeeStsOnbOEF4ft6hDwUnxdGzv7U1eqlpBGASVx/jSLshmXT8MXp
WMbQjzRWYA+1vRNlMXyaqrlFG5auBvAYcS+71DDa54RQl3OdwawPmsRUuErK7myVrvbCkHNi8sME
BA62+a3TScIxVRbtNd2jMp5BMHyz6GLPR9aVbCFzNCG+Ql8jr8mYEERj5FeaDTUxRVfy2YtisfqD
zFQR1GIoNpk75jcWkG4wdkDHJMlBzi4rOd3ZJoRtHmGGwIW/JkeJkLnFCV9E+44VOIVDTjFSofYJ
zAXtkds64Ae9OYYluZXAzmSairq397M1MceD+Rw6ss5Pg9egVKdZOboekXmmkS4MLafv0HqSvWiQ
gpRL3b62Us9ImUFDwhY6fR11Y6YPxo8hNRDCDDNWVUnLw4dSxohwbKnRAjA7DwnaYt8WMREoyBaq
EFYQz9TI5mBMKxw5SbeaC+wdihotUJLFOO3Vxp3RXOnzmmzURTi2cdEGC5kZgrAOWmbUbiJ3lNTv
zfOkR688LsJtZnv4qiEJOi06upRsUN3Gi2tnM9DnHux8ygPw0nlrU+19BdmcjnRhX0qjjl8WACp0
Q2sNET2O1DFfoAKxt+XBZFy5I8RYGLDdyEHOtXw+L5lT3PWarvs9hDIMrY3lgAsy7MJSpmcW/gg5
Aksy35oHVoFWXaB531hVfIyvzJC4IPnGzWa6hIIZEXhTG2ZIVYJp6M4zJPfQiaHEl1WFm+fkwaoH
P+1a7BzTzMCOle1+oy+yD2czzvdAzmS7TxDf4lxZ5GDkzS0zExtty4JWPZZw4LsihpQ3KCNMGNPt
Wq+UGzxr4Yul63RhRaqDzEXtO6RnwAW/KhKszHBuSjXRrsg12Q0ZDutadaWRmfEdSqc0wJt/3JlV
MeOKVKdvhVk6Z0AOdZ6ARdFtWHd4U947Ix4WycqlS6ydN/1iwmubxPqqw0uAyJ6UlzxW3quYTZQb
bqvxvMznnvmKX9pddMjYoYEu5m7bY+bPw1oi4iUGO9BGrlTIr2tjvuqL82YnWr0RTvvD7hvhz9Bk
gymajjOW2Sro+7b61sIT8wfISMoe8w20Z5M8Y+8LXnFMnzXvOyZEOUo4Ke5tEzv3PGZC24tya8Zu
ve/g7J1qR3tDyKMu84RUj4/8JBzKGNNL6p0y4OZoiIU4paNXc3DF1TO9RcZKNsI3HOphSMcuXB/m
CCEFTo/sQhIF0LvdRnN7NnTPbjbemN+b2Knj/D1DKxLyc+/2dzSRXaBS+ZTh+U6UjHmMyqzaRNY8
jqFDFNalyIuHMmJ3jojv3iovc0695ZQHI9Xj09wsT9iFY9Q7zeRw6CbPVuCm5TRe+TkpbehpmP3c
m/ja7VyDiXE0MrwhxlLz12VaQpI2H6Q5PlSNeskaQnb1iP+EBhFP3dVFC2K0J2jOV2/3NGGhgTPf
apkZ79pk6I/ThB7E5SsPORL5mVL7PKbLsqm84p7y2d4sqd6GiVEsgQMPaAOyU6Lh4VPQm7PhaJ/J
8UBBVpbXo6a9v6bMnBZBIFkvbW4Fe/dvECJEgFsQOSmZ/Lq0HijCIIlJg7nsdw2HS6Xjn56U3nBg
k9W3eaN/j9ndfSRJJ+UZ+9UY30TK+dhywp6qQX4mLoaVZmQ/tb766dn0ngb+kvADzPG+NeqDCZk+
6F2dbK5aPBnDYnyH129cA7jUxiqYbQzkFcOTa/YexcCG/WvxW/iDfnxNBsA5lLq+vu4Lg/PcjMio
e7AL37bzkdyjEk1HVlQwFAZxyLz8pUNldIM9y6tNw7IzkwkfMnP+RhoD5U2NHXNeok1Oo1VchhHS
agd1G2YqnsM8iSuHR34ZrKrb0XfU+6WafzYTWwubaPJo6PEOEu5Aep3aqsokumrSYD9N643tKJLs
axS4ol8fS5I0fHdSBzPrJh+duB0srZYjzqgu3mo8TTRe/qA00h+0jOLG7HarCbiyenUaph6jo8xN
D7UlrutBLYFC30hdP2wLzFUDM4XQW5fsmMkUpSdN59LEyLWnVFp1YPRevYvbASLjoH1rBLJiYY/x
XZSXY3DN1uSapv6Q01rz92pRWKzDYwNJm+APRnAQQ2oI8yMKPvQcQneOHTEdzFKgO3X1JE7U9ldN
OOdTrTVfsoo9hDxXBEVw2yAEFNbXmAHFMUsTjkMz8nzCZfiL4lqwGvigHDr5V3duvQNfSBT0KvtU
Rmq8WEOef1euEz+h5bvXveal5HAO4LuekN2JQNYl0pMBJpyjqjunt42g80xw5rW56lL7h76D39FO
qKtQxcQhSQqnaa5vpnloQnsCHQ5jrbOxDVHQ8jQIcZ5dQ9nDa2cz1gg3Ygw+Hy2n0ALKZmc/kcQN
Jyy3wmGkyc/KtLswf+aHwkM/DNL7acfmzx5kDGmog2DFRt1mEdBwsftCvWKnsOihEQ3ipZmXI5xi
kkja9a1sSgRZZWOSWZIp0qeUKoNOqzhivAqpWzWPxmOrmdWeGBbCyEsZEztgEkrDsZUjj6as82eY
yOHULF7IaBNMvsXMY1tNZJJIvZugk9t5fmVIOm8iv0oWO64RweQ7x6XzeW66mzaVMGxJXvGVjv5s
rPib3WEd+MFVSlbAYF1yq6iIOGxPVmrNpMGgoZcGLSdYXH2mFcu3BPO4ZBrq1kGlBf5T432ijXxa
+WCGbtdH27qT3yuveVBgnv5SyRcXd1DiwLUfa5XdZUvqUPml2n7pplfSBbqnJbJu2mFZCfuQMTEX
dieDOtdM+P3c0VRKZhGMW0OhR8cUG6Fzm5F2lhT9vWsONqRpgm5cXXDqVymBH2XWBAbssqNj9Y+a
tn6CDHoxZ3qy0smzx65DD0Obg+2J7UUIvdO2uLdWT2P9Gy8t9L2lGKavypnkDckWyYmvx8JPK9Ls
0MGrF9YUKjHD49bqeM33OHhyf0vvhPWK7IhAJrWziaLAg5m3Z41iCUirNXatKbXb8ppxnAzUX7zs
eue6/UsUXRVTGLBvtZ7Kee2MiEJwhQ1RlNrZrL2TSXFI7RSz5+TUU/Gqpfva1YeNmg3rxLD5RmeG
cGvSX7eJmT9VmmhvR0sxcLGY3UBURnUYdRRFlHyzUz+XliHC3hWvXqOxUQljuKS1tRGNbX9CsjEG
nR1NYZGTRVRk1+LTI0nvGBVpEZJ051J2OR1wn/ICNymHC9Ned7tq0ZMVNWpDS5xsVNsMG6/OvINW
S7b0d9WLoIFp3Dna2ZF8bbLEQzbNo+xSeF5j05X3a7+Wu35p+B86OHw9ORoE26i9OeVvJZ4UNabP
ocXZFxYx+xWErIGWRIx0bZlBSebQaYDchpHpQRUcs34zz9O8WROYg2TRrMgoxvZgFpq2ie3slYFi
tKUpObcjh42zUDrl65xs9dp+zVRWB7HO8evaI5tGZxdB4VYyBJOoQ/bjNw2RuE86eRpAlbyHfp/s
LbYx6bS3DqO4c2UzW4lzeSI36A1hCIQtT6gLVvxNuFR2Hzr2euT8djBSsglrjtZpI4UaghjYx8dP
RRDDRa9CmADa2+z7EA1VqHerjq40+qbVZsz9JQb0fxTjUyO3XFXfKKutoDgrtTEqeYmBQ0CeC+Bh
r+jDmtwr37Rn5I89lPXFNuH8TvMxlfR2rg2GIupcHuICVkTe9QuOg6uJgtWob5VTnWsh+52lqouj
VLFtserz3dY4DT2boei6l8TKzlWSPrMbu2elgDqoCDgd+uG+WdsXmEWeb5hJznnGzxxq6NxLo1Ol
kk/WNGyxrQkvOvIeru6+wRzPX0ryDoNlEtQ3Wor7qxblR+pO7SCuHhT9/+LsTJYjRbpu+0SYAQ4O
TCOC6CSF+naCZaZS9K3TP/2/yMmtDKVJ9t2yqhpUYwTgeHPO3msXnUZijLDXQeSlm1LasV+m4TMa
7ppx0/zsm8nZmLSLltgUb8uPvVVdWO0iS7utwyba2Z5dEzVHWGwal8EdnVKdNX8wDuyoOYYWtvWo
YVBEGt7cjizHzx0ln0ONUv+27RmGHfIO6lQ5TVBKgxfK1dgldUcFU2dbtjhRU4pia8iw+TpR6OZZ
AjR1NRJhxknJKjh4iPnSsep2E5veW0Qk0RoWBw2grlUr0fX2WrMpM5AAuYx7WewwitwVXkgXHuhG
ziT+yDbjBpHsrzFxLxEa5liP6geAIqmf1u5PF2veLpbRa6EXP10H1WBXYD7MRli6TLGLu5gghCBv
0Wm63ZWO9R3/ftIdmwpMjas67DlV+dh1rEytPip/hghA2EWu3wv8M+swyic8olqD1SjytoHLLhUf
iH7pDqyqBn2KtlHEvwXV1Th44S4zJ0KawpYG1TA/Y8XQrqzeUXtQaGzrIma3yREm6yaqbTaEBAfG
c4/r1RM3WWTeW1Z2miZLbrCN/iii4tVzWw+fhvlmLNGjUyZ+5raFo5wj/MrusRVzMqcYllZUD+zR
o0bYq0MdmeoqjDVOCanph5n3Azp9v8qmfB9Q+hN5GO97EDt+Y4/vvSxf2gbTH3Sm237BuDRD2xEU
l8g7IycdIW6wzEly3DjnWaVv9zaS0kbdFA4jLWtg6Emrt/1gag9BNxBj3iY3WRZ7q562qD8zfu/l
lL2k9Iro1VXv5uDowH+S8nbCYn3dxcWL5cAG0t3+2qR8uQqHjvpw1h9douMw9appgzLD2wERuzUD
LWRBhNyg1+Wpa41falp+lEUuUU/5mu8veU5oFHYxrpCYl7NWsXzyNHkR2sUjS8g7Fa6TprGpqB3p
7TnpFKvQcOjF9nZ3INoQ5wXqtSPRaKAvGuMZO+crBjtrRZLgQpjIMWhnVe7uxqIZHkNHASFwIRL3
pFeuR2WZa9eucr/JzQQ60ODdNK2VHOGB8g4R8ij47tuumMyDnKFTx9AaLoXVnQZnBOTSFvJPq9hM
tHYD3IGKaCIIJNPqdZXjpbM0YzN6xc/EmaLNINnLBQZbQ72fYnaDyV0TKblKa9VsjHS+1KzW+pV5
yI8Jioh2Vjk22z5PgzUCcIODQSNumIGTTWKM925RD8cpyhC2x+5Pgg+r1VRqu9LLOV5X1+TZPdH0
9wDW1NWJU8plW8a/PULcVpHALGi0qvaTpFI7zZrT3YDvnP9Xv23j6WMEb7KmVc7OIOdgLYBo7OtW
NuvBtjC2IDjb9Hnd75DPPRQZ5TSSme6aoWGIJ9q898baITowqTlZlmxjKV1vxikKYaAk17VdvAky
7zm4EdQ4CnZBklRUFq6U8s9cFByM5psw8G4HbAZXnRbDxJjy+sCd8giWKn8DJ4HvKLjW6srw1SBe
wO5Oq76AEl504m3McG+z7XXXnh1YkHVMc4+Sakby3pabyY1e5oLFMa6T8W5ywprjm8DVYaVU5BAE
Hby6ny7RfE4nMzQmJlJoUbZLKzxOSUP2tOCJ6eeHE0LBVk78aMd2vCPH6RHRCxIKnszKzQtwlbnH
XFz3SfkwTSreaM04XFoSs6sztAetgAYSCAlZ15tfNGOcT7Ok8418iNy3Tv5gX3KPAyRgl62HvhyG
yXfcXtvknM4W+i0pnEmvIDo55TZLQR3kwWAcsbOMLKs9tkfprfUBdYJUDlgOFHxjCfsjroZLp54Q
zY8VlVpxqiMtw/gyj1sSinK1Msl02xHiFz2nHY417rx1QUmP43pouIo+KZNXME3jvaLQetFqYbUv
Cuy9TdpGD2VI5YoTbHafxwFNmljqfuvGIx7QBiKOzcCSUhYHrIP9OinibE/lPrhusoAlB8kct1FX
9VoovHW8PqpvRoXzCvsIzIEBt2JQ9c5uHPR+HzZ0och7tM3f4AyKK1PO1hNFLp3/ZqgxEI0fhhM3
p8gun2tjqp6n3qTaPVcL6tJqWbCoSXWwOebRjO8Cr/5NU1AnVwMHW0yK5sYSmthYVZK1q95LwgVj
VeJxTBRdfIxYLTm0ufgVYqF/GfjKwIMF4ctMoYZSMT5lHY1F0v6MG+vKclTlcxyMLswc03NVwBzy
uhLbheYEz6UWNc5aFON8O1qRdoET37wLevyJ2DiLep+PIXvxbszeWkSox5Aawqpsp/5hgLZ2iiQG
tKyU5cagrrXHa4DHUUtKiFi1urbiqn/lDJVtynrsjuZitveSqPHR8nRbzADpkVkGA3GOHCrMtY/F
IET6XqBtdBNkRmAJDooYXqttWLKnGSoo92gGtG07ehQKozrGFah3D0MatdQvovAiYud86AaR4Rct
X3KydH27hhvEdlb56cz+I0BPfJMFCPMpQoFgyia0YGGEBMMo5SPVbe3gudSKKpmzEpNDux08Oz4W
vQ3TITDSB/y8HRUoC5UGFfVXB4jLj6BTh9xDfDM0mH2imGZkptW/0ZwJH4eLRpaJRtFB4BiLA/lg
EGTIro0SOZvTd6uCYtJnkiCBjo28bEKxwT2j72fNMXepVAZqFEBmBVm1R28EOIWrG8Zxw4C1YoQi
hPW2WyoG5h5TdbkhARZagJzng061HvQMUZkaTtCNDB2mrNEgI8aryAEAyXAyUN+uvdwa1m2Hszem
y/IE1wyTpG5SF9GqALkFuB+fTB9jp09GzVHOi3ezDksqFIPOEF+0KkRoPYWmBlqJ+hrnH4z0du0V
N5bCsW8QZknXfGBSznGZeYP7i90QGbk2fS7woiwLuYVF0uz1fdhjaDdSfbzw+jm5MFAIPcyD2620
usDFZy67u8CeHwsqvL6WwkAi4VZetl5NLI0mom9UCP8QPEDtQAMg2TWYaOf+bn1HA5Ciscn0Q1YL
VENpnWDZKSj5Wxv2fNbtNw3wvznLf1QAyIDRYluehZrsXPxJugExp1aPrbiO+yMfC7KWqKCOEQRw
z2nv3rAkE+MuWdB1jk1tA87w69+wSDjOJB6ObVkWr9FkonCWn/gfycNYlnwIRigOo4AxMlDa348c
Jk8WSeHrzso5I09tv/n6ov8Qe6BSwUyBuNTDULFoF/9zUdm7LaYAHKOjI/qrojGbQ9pHHTb5mZzG
VdW4+U8rCOOYeSJKyN0mMfE7KdO5HnCRYHimydNHxOPYaJn+/hEl/mBbmQa1nCbh0uU067lfCmfi
HJRo8NtsFloaBvKefnKhwYdAseo36AyCbx7HZzWIg84CM7nLL+HYbJzpTiqVCrugvHDUXS95nene
PxBMFLcYyALnd6RCe5c4esBpJdOihC66Zj3HdRBeDCj1jkM79JTKmuT09Vs6Hxq0vDAsWChhEJwL
449O9z9vKR9oepBkHR1SW3RiX6pQ/dZxB0Q7JDpIjwga7J2XuWbX851W85MuhAdCMAMlfvRApvij
mv7PpeEM1/NgOdERNUT7yN/EPfvwjgJomMn3CESAtvWMsb/ugeb9yOfGPWSupr2D6IzeyfEzPmSW
Wq8i8LDiff1UPk0RjrQhOphkpHsoWs4DMWxqVCQwj/GRDgzVkEiUe+JvgRU65vAdT3t57399nFwL
DCr6GBcJ/ierTo4dVZs9mG3YC8ShDczmqrCoqrfw2u4LWzx8c2v/uB7dY3Ady5+odM++yyJzKvSD
VXyU7IKytUuB+t1NY8dcdUjSCGBoRTStgCuQbq46op7XMs8XUlYw2b8yBHnxOiTSXa1JHnUe0tYN
QP9NMSJs8sQNamt9P9BKbGNiHTpbaRfe3EHUJyO5Q89jzNMLbWJItgmYP0nxxp4VtYSF2hyF/USG
pJNR0DCimbJo5dQRO522HK7HvE8o4oTx8DgDXxB0SubiDRJUUa4MEdqQ5ZDRG6QaByOKOZ1I4QuL
m+CfWI0KtmSX5z/CIGb3VfZBQZJK0Wv0OtPS2eae2+9ynKRsGgckA+vOsDFauhibJXelNzdAS/M7
xKdG7M+g9b5Lo/g8TznS0d3Fi8BCgQjvTCoW9MgfBzOUB/BxBL51iRQ/Kk7tuKdouoJos0LgaGPm
ephPsrTqyX/J0TLkgCvqb0YI4ONPI3IxjVkQlelp6OcyvWBC1pKMnjyAHjObozFbyOcFmTApNdqN
43T1yesSUew6pLi02rKJclxViUZsXen2o19UITv/vu5M56eXD73xpLW99mY3QzVu2adB5xJ6O+o/
6RBz3EMmlIx7C0vwhpGVHmbe+lNqpLTxeMmZOGmjO9CxzTOsEF02U/9uzc64d0Y3iPci9PT4lg5N
MW0ayuyLqoFpYhMaZFshY2GFfVNm2UFmRnb6q8HdM8It5XxId7RSwOTodF7DghLx1gJ8UrFTLadu
54152G1Gg0iCD/gCE0e3r7/Ec9+YQ1nDZe7GqGciNJXGMkH+ZwKsRIeDoKy1w0TU8uUUhvoGFU+3
l3P/QJY0XUkrMbc2CFKfglZ31aQZHVnA89/8kM8zgiPQ3hkkXP5ZrM8WyRTc3hzHk3Yo+aXsd/Vg
H6OPm7uM+GzYlF/f9vmKgyAS4SEiCxRgNpuwM72pE3RxVI+udujnFsJZh4W6VZLqvYT8lMWo3XDC
f3x9zc8jerkm1iYGMwu4uzyB/zxpwIJdzpZagyARpls9ojzbVKK4aWiI+5Nj9H7n5eNC3vpuJfnn
3ZrgvU3ktQjqz2ZbgIskdctZg5sBOo+2FF0aOJ5+mVD6LuYZqFbcyMPXt/t5ZXUEe1scqLhcl1Xl
79u15eQ14dCExyizNBOiJ+TsteaZ8/86ctg9YMHFZ4Gu02Q8nwl6W6rUiUnr5UBFOgQT0sPLHFd6
JLxqp/X2wma1lVP9j7fHVbk3jJYIeE22mGcjqBS9Qepilx0tMdBLgfNvvrdyTO+/foqfJuU/17F0
lmYDxLglzr5PWoCiqscmPtgWAcKreJywkGgk/j3baVSYF12ahMa6TdDoox9LF+BfImz8Plmo/fr6
t7jnO5LlSePR8tglYKvB1/n3Ky1j4UYAa3J8gXb6XlLbwK5InvtdCRR87wgnvA0JPLnnBOA+uAFf
GbokVX/AKgu3XSybcVtYRkNRPQanaQjk9GulSumwqBThbQwm8sheQVy6RlXBdOvEhT1CfZwKVTy5
uQzuan3kQD0E9SP97/nZbNnap5EcyZ2jl8mxNbL2YCTajYG9yrepsILOaI1sa7WzfRqjQPwylXL2
1BHKFqJlnlhIKuwZVlttXBdtOf2IbMXJING0CsJpVsGYg1AYr9q5dy9n8GjXUztw1HXi3kOD27AW
TuzlwbI5udOvA6eAjIPrBs9RZDQTAT5ZDOc8Qi75GOeJuuOXjW+kLmc2KX9NuikMjNv7WrThJfkX
1h6zWXlpWp08jWx5HjDtRX6aldQVUJJcGEZEOBpFLfT/wqF8QAQKwTJdcVe5or2QY4UiJLSV2HMo
Ec86MLWIxGdaZblqmps4aRFtfD0szp2FiNkZFq6J21dgOMfz/vewKHCojGZSage6Z9VDBdAk8Cuh
uucIaY1P/SK8hxBM4zoos+uM7d21jdr1JtHr4X2q08D65gf9a5hy2MP57vGH+WcY/2eiZSrTrJSm
zyGMCS0NW9NEtFYDsW4KY/P1vf85OP934/zn85QsolirFrvs2aSepYk9ozVNj2FGG6c0LArZ2nyn
T/HPUG8vUpENyMzHqwrKEq4wJKnEgdvadIF15gP21UE5TksUm5qRTRMUDskOBUVwMywmnXhJ724q
F511ZXl4xwOwKHz23yy9/3heno75dfGJ8czMs+UBAl05W3IOj4E0OejIxPyR5lG+DZ1i/v+azv7f
tcRZFcCI4zlKifA6jFNurMMJZHpZDxjR2CLRrAkh+KlFayqjyZ9aKLtRHbrfJAyeFwWWd2Ytfl9p
oMQxzs/jTWBGOCUMbd8gwb7vq7og3cIjH0HZO7uCPItXvllN4RT4uVuob4LuzrcBf67u6nhckB1L
gjr+/lq8YIx18MT5sW6oeQ6Fo3aUfcZN0XDWqHsEIfqMnnHo++9cdf96z7Ywib8WlID0cy+gjMsh
sLIp5qxL48ajqvxKMm5LNTrpvis4nW85lrv877XOvouUk35fuUV0MKXU+vUMul9B57Kq8VI1XQep
fyJ1bJ1BbuVA66SqOLiBhJmMcKZ+WjxCyQ3hI6kO3S8Yul1bWSWawFyy757j0pNrjgcQS7/+nP/5
hNgQsjVkPrbPv2YtUq6dWejDTGs2D62bVDeR5iV7w8uS568vtTyA84nD5sCFYda2dffcAQQZfmoq
zUiOrmZOD6K26lVmwrEKjUJei5yC7dfX++etcWOMeZPC43nAk5MOSlcBZpFxMhvnoaUPOGKoQPNA
abt//fpi53u/P2+fc72gsknZC4jJX1tdq1bFhL01OdodmdE+gbuV5U9QV4Nvpq5Pw0xYiNro+VG8
MRa3798Xsils4w7N8qPMs6DY1F6I3c+snPFDt+GTreOB9vMKQR+1g69v8fPG7OzSZ98x5KnZNuKm
PHiC0rat93cWuEFK2bp1Ej070GFqofwLW1zZKC8Q5/XTwze/YZmZ/xpE7KypbFoSxQ1bMn156f9Z
6app0uE4FNOhtUmv01G+bau8Ftu0JFxyzpqfRuPVb4THQwkrYTx5is0Jeg37IrMBzH39az6NMH6M
bejQDCgxIwc72x0KiqsixGR5GNUQnYJiTH5InYaM6yEY+/pS/3jty+3Clfljaj73RHZIjlXIOD/M
FSEKRHndjcqkRziPHyVcO1+Og/n2zSXtf90fDWKOyYs5ks/o74cNJ7IGldG5B1HpR+rK72UqnqKR
FnmuHpouuUiN8TEYp6fQMw+FpryVF2UH9MrFuuzdn3WIapNOGvTkyLPXbAhYaYLZuLNRRe+sQcfc
k9OPUCqHaN1T++2S4dThLKgKBEZ066kXRdQULAIDvNnSPDQedIfRrelrBOM6bT1vHauivO4E4Eid
gD9z6C6y0bzzVInPRB2nfgKNOZSvrU42wBgDrzXyO6/LKfUqbd+RI7GJwqS5oP6EmkaWcgW48DaC
gYJwKDhgGrpVctwvOb3+SIba2wxsdBOO8jiYlAQwyQHYcqWvTVW4w6KMjsNau3pxIUs0AaMLDw+9
HSiDk+ju29bdgUKgx69n1joqs5OiylCE3qZDPmOp9gDW3Y+TIGGZRP9cV78r1V4HrbiQGg1j3W78
Upp+EIY7FKbv1kzYIBHJTAMF7aQyOGpFCiE8jR7zqqKrHK09o3vsS5aZERp87lVPXgvoVmbe0dOT
gxG5t7OXhSRy5FSdKzJyXeN379aHCr2EK6PDrGx2Brp+b7vTnTa79xz5/EaHRTwiudDgxC6m1Tq7
UVnku5EGgwwK82hljwrKa9BPVzy6U61PV5kiX8HKfJ0cUbSE91GjITHNk40gsUYU7bRKIilXVmQ+
hEq/ILAbhmX+ojmhP6Rg+LPiokDoO7dw9o0Ge4UjjiLLbopE50yRj7ukcBDr6Okv1TbbrEtu8ki7
VOV8JUTww7GS5zSr1iJoXrQ22LiiubJG576SJCHrUfQzjsytMYR7yvBEOrXyfdC7Cz0yfzQTCuki
D/dpOd8Qm4vKoW19PdCeA/BzK0s2fmuFT4OkFus29S2o9ZtGEz+chasa6lecF4tVT29tnVgaTemU
2huQLD+jOZU45YmTARkvibHq+vFqmdOdwrwlD4wyKcxPnCW7PtWeoiiiX589UVI7ymHEG8lejYNx
Z4UnNdj73HU2euCs08x+QHt81UTl2rLg8VSIxqspW0EF2npjt6YMuusd80rTYnQ12ej38bDFzLSV
GDNzdt5eVLzUsvATzduqut7QrPAnY97Oc0SehboVmXNqOu+KUbIvQtyb0jyCJ9zMLliBvL2Pwf+v
6E3hLexPWil+Rdn8aGgQg7PC170Au9F4XQv2M3Htd6JY62P3Mi48VTZPkRmv86rcRF1+ESA5F6ZR
rPJQnZKquzIYRitb2QRuADXSuuMgx5OdG8eqE76HhB7NY/9me9HWTbINdL6babE3eIM/DNV+kGI9
9+FLYzUPE/JlPN2ogjPiccQIIrv0+FAc7Yhb4VbhndB4LI5h71IXkfikHrNSOzla8dSDPGYrcVCm
t6VvJVekq94OmrWBDIG1wL5wsA4ySn4DjSR5xxzv02q8iOdsD0rwUVZyp+rldZDvoQXE6bTmCUvg
IxEaNy1BRAnRJ8wuWIPLuzlMN0FZ/QLKFK89M3gliHet1/W+LOZnzYpwMS3AUUK3kb4H6EnjOJh8
j9nCHWPIyA3bayimnOVwyyRo8JBa3kfaIKBgRxuUOMhWBEnvSdNdD8P8msv859jJq7HqfrRlf0R5
6a4m1UZMrdaWZXbvxvaamohv2LmPqGjfuLrvcouwP7aZqO4a2Q1bUbrNmhXxvnCSa5jBj3ST0M2E
WwrEqzLI9pXufmDHQDanoMsjOeySEAtD5YVI3IhtTsJfPeqKtez7RyumYgIGla9D+lk+U+B2EYzJ
EPQpFoTCe2zt6hR75i3v/rIu1LB2XDpT2CCTVYbZyJvmt6q3bnPIthsrFzcD6hrKL9pbPNfQ0+tm
LWbl25Vx5DDLBGjG+yl0gQxEOl45grmc6GC01hVSMfaqGU9ruMwCUsvs6ViF0RWptpTgquwiMxpJ
3Gx5EC7S9jKJ8aNqyHcNtVXOhGaMfl9vZwfe4qZsTYiT00HyrBaJ6Y2eF+nKAM+18bLxSH3vGLUl
aBlFPcR9ccPqYLdRu7ZDedkPhP+JcCvLYaHf+p0z4DUMN1E1HKwWqXpQ3gqj4TFjJU3co+wMmNf0
ge3mjdd7n0Ywy4GC4AlhCCfBouc+RlCsN5CXydtJ3kyA7XDVnZ9BRM6ZyPQPV8sueyP/bc/ot7ym
306SORS91mD3L+PQxSu1xFAl3S/qEPnllDKdT9jm9Lk/9A1ut8q+Rld4EeOGoEUxZGhY53cD68YR
tVbkQ/C8SDjjGEBjggozDsT2Y7Ho3EjWOOaYgsgu/CnH+gcUmo3dh3trUWN7U7RHiYT9BWeKNZP2
6HRUeFU/61ulTw9JiWBw8i4Bwj95Lu2wJHtAbLm1ZtQlGiXxC4x7rOJ9c5VZw1PgCsLL+g54aPGh
Zx2zDVwU/EjomobMuQkmCGUx0Qd9XTHM1WWof4gqex8K1AUVJr5eIxxRqou8s1f4d/bkGsD6tX0D
I9omqLtTm2veulEpi908vnUdgtShnG5sHeKyl00bL8392PCwfFpWz3YneuXk/phO0VZKVqGK4MVp
1PbJbGAl1PbtwOyuz/ndrKlb08FcadJTz6IBxaS7bwqQxBBnVl1eo5jTTqZbsUpav1u3ZkUjBMIq
N9yl39byY+4xeA2oYVR6M/TyoE818pgCNO+j6m2iGmPQDciLbE8RVFR0K0dz12bbbc2g2TmFdYeR
a2sq5+QOCAX5ZrRWPGgK76Kwoqs8b6Hoq+vUCK5rbXpOxn6tB+kOhOwTfdHbMUtuAsvdorBkFHbX
k2X5pnRePVA2XhbslIMZdTEFTPLKbrpT2pjbbibeIoqyjz5r3tOhf2jy6dKaimtIq2stN6y1MMJT
meEVUwCqhtjajmbw4Hj5Td72Pvk/iMSrTZ4H171AyzgsmGsMHiayiDwaDxQzT7Wnsw1q90XCeu69
xmb1ljWwYWx5F3rZdVDnL3qMjz+fwluX0MxUix7NkZycDi1P3IR+nwzP9CiItLPdx65Ekel5z007
XUChREMVRzAWmqBbya64nztxTTziS1ybWy9Aio5fibyoQtuRckqRpp3Wbptqq8JKQekVvkeiSZ0j
dGKFzlP2iJz/tJR8LFMH0KN7m74b2CNT963ydINDamvCZ8yl/m4m04dLSKBfRNmdB3VsVcNu5HUO
l6ZRohiN3d/Uztg4lNs0NPBTzUd3CA5OoV9ENiEDvdb88pLYJH1Sv9Ywr4V9sA2n6LlseSlY79Bu
1R99mz5gfdo7nQOaflxPWaCvciggOMT7e2usTggl4XQUT4WhHTEP7HLe77KXDY2IYevM+yT9LuT+
H+dYlEEOpVI6YQIUydmxLdBTq020zjjMehgMq4RcoUOml9aWhkS9SjyX/XnV4QMbZhB8FtXasY2i
bxQgn89W/AhomSQVcZLlpf99tjJE5IAekeYBYSZUi6ofkmmXZIkYj0Rh6/k3xZBPFUBU39KAPo8p
mzqxc3aU03Idm0wB9a7Eons/DqwAvZ4pXyatvE3YSlyMQsY7q4hQRQo3/Ob4uhBjz87tXJ8+Jv1A
1FhQWf6+3bYY61DJ2qKpkzikxKIlCBQSTzu/Ua2nR2vCvDhJCVslJqAEAQuk8uKp9kutkO9VKEK1
QbkYvRh6T10NJ7RXbDIzhq7RtX2zmHNwD4NGgHjMxziE03pIHIgVTWQ4IUtDRzagYdfd+GCJmrg+
6KnhNkKFg9EG6s28UoHBxD7iHSp2Ttrh7albhCo+n6iGxDnQPKYQlS2QpACTuP2uhlg8S84s5opo
dlOssCD39WFGXGRsm2quGkJqdO9Fi+fywQjcpD2iX5bwHNI+E9+UIv71fvmfl1InPTrjPOubNuc0
0ApyDnEzqhuFU/c+btMaR2NmY/qSTuge8pGuyaoZo/igcpV+U977VAFjhFFlA1OlU+b1lsTn/1Zm
PCyaRhQ79qEYRe36gdFZP43OqPRvylCfKyGUXMSf3i4ERUOejSSnYOs0pbF78Aq3vA0MrSLrgY7V
7bwUzlbKmvsbo2ih7X1dDvnHB0sJhDY6lUtYNOflyyrCc9fCIaRIqj9GxCdxigP0vaXXoT7+10st
LVbDwJ4iKct7Z7eoIeEmzcP18Ei6BdokygEAOSXMjOS7cfP5rrgUrWT2xKiThDx7a33h1GVBBO2R
RFILf3DyVBOU8azl4fjw9U19ngEW8BOKC9hPsCfPJW8ZEAViNXV3P1kmUvRxyNDm5gmZgPkSsAPt
4OvrfR4nXA+dAyqvJQfKO5vxCM4akpSS3NEcTW1DPxZ1rlaLU4AsepvoGIMYqNY3g+TzZ7i0imkM
mgtzibr63x9B5M7KwvmeHpRqsVzgYdhleEO2QYEdwpjLydeFFoKVMF4dUgTuvr7lz5+gxzcIZWup
sgvmur+vrqmOdCbdzY/llA6vcx4U+gaADKCbr6/zj7u0DUhW8GkQmKLx+Ps6rZkaA6j4GJkBAUhl
NG+q2JJbgkxM6i12f5Gbo/NQBSJeN7AEv7n6p3bSn14OLYSlnYV+8awCTuN/LM0mjg52jc/jd5E2
xnAHgaCH1BHAdd5Yc5aF+JYS6yMeKup2X9/9Pz4ZG20rGg9YfYK//r57Sh38qxCVYj/X5BNE1KN+
0LypdwIQ6K+vr/XPe3UsMF3053SUtGfXklhISUtPDo2ObQ2WUkXSmMxc86kgpk7tBVXU4ZRhZ8Kx
Bz9u+79fnr4hGmqdT4jZ6OzyRVO4ABbzQ1Jo8U5WVJo3Sh8JgQ0cFuNDOSg4AnUDKfqy6OPvNJr/
etK4+WgzIwldkKB/X15kkwaNyw1JYsA4BUOS3ALakycu7XyzfjKxLs/y79aCZzvodlw+HmYN8+y9
ekWnY1DISLmdsW/2xdiuTJwtkCs2QGQvTFud0AYOq4IN5EqO9kXIup473WbIlc8ExDc/bXWc0aX3
imDzVSc8HoQyqcDB0J/GCsStkMTPIosIwyfLSF/Y0KximwqBNvu9dKYVbNEXxyKUdu5WSAs+Kq/E
GKiV+iHJoSykNoZqGurq3R2xPSh8p5S8CU2+HHHol6IBpeD+shv9zWYjt64LfdoOyPupZM/3wHoq
gBSCiLEsvQDY2q3Yc/4kkjr2R715QOroh8q+NURMdGX2oUVQseC9LVZG6lVNNF1GqXfMpuKWU0S+
qoz2CiP9ZsRvjG7j0o6pZGfyGOC99Ur1MrfObRbaW8ukGEvqzlrTiT6zUwBKhUlyRQgBnLDBiugn
eyTMNUvvsEgJfzapVozOqsjL+3nGrijSt+W83JYl1ROqEXZ+aJNpU9gvkZvtoxh1jYY7Yw6s53Ac
r4jYvY2D7qagOJrWkT+4+kjF1nhylOr8OBhOkjDAvkkeUT2+iplsG1hNrZfvs7GOV/T4wAIm2NYt
86DpMXEqkdjbkfUMIAYfVSnwtJqzD8ScWm4THT0FG1XoJwS9NYLBvtqrqL/TBWbhKXPuCIK01w1f
67YoPPcUgQ9DbXhr6Nq0o1s8rwle2UiKP0caohQQpnmbudQFSyfEsO8MT2qEuq7ZlKLjFDgGaacm
5tFVW9TIYEpruEmb9o344BccQDhAjfuJcktRzsFhSjS6Dymw1sSITzZ16mAgkaCpo32J6Dwhr1ml
RP52BaUngBNHUJ5EwxZSbauAxgK7KhI6sPTGphvDO8s/5qhvfMXs46TmC0acyzgrqTw3FSINnQoC
TTdzeA3c8rFNGr4DHe99COw33EiJsbTxjpLfvsBh6xV9NRjzXsUzC3zQcdJHlLGVU/OYifBuDOHW
x4EaVyEMmhXnF3x2xTztcjVBJmrHExlA5Eu3fKUGiexrkr2e7UFtoXTsZGz1d5jpSSEvhg5uX/5r
8AaTq1jxFt36MsD+tG2SXQMXdS3EdKImc4PM6jg3MnvI3flH6Cyw6gTrsw2UZqOHpu8J/HPd/3F2
HstxI9sW/SJEJFwCmJavYtFbaYIQJQreJvzXvwW9CVlksKLvqKO71Y0CkEhzzt5rj5T7/AZvNm43
jGjYF+gyr53ahKrC4kTVniOtF3ZgCOrbcAq9NVRkAB1No60mNLr8aN4omZFL0cIeNzEU76oJJG7o
NeLC10gz0idKlALOGRwNsQrGJNvQgpl2dtlQOrQg8AdzIG8JXHrF9JluIkMDeCPgG481GM/aGV9F
MaOxWga/4/Y3eha9FJZ+HbrNwSaokjZPuEgM/oGmFngFnyIzWDUN9TZfOE82yyhxoCP5cxXLaq45
t7o10uAlpgn4gZtgVggebbuKgEdhp47b4N4imMnt5T7mF1vV8Bfo3i32LwJ2CK60cvN3CYvSquwZ
H6HDPygx3WHK24NYN+gLeeEqNFMXjkr0YKW6tao4z2yTUtxQoSx3Dl5BZBtqulKIoJdizDZtod9m
Rbxni/K3MoorUJ5Q+fTsT03gV5GFt1MBo4TUOR/Tx2x2t5YCS/sqnroLEhKWhA/hSUnzJTh8jVDU
CLFFfAROejllFKfZOLRo1s2riFRMQq0c8C4NqIFe8ORyVe6Yg3/nZfLPEPusbOeFVsutr8wHb4jF
3s3BW0ljB8UK/phBG4WLw6DvrkK9ylZlDcbHDNxp2WOvJ2IxYlywdlgpuC47KdxLaZe7zvfIDSQl
VkUH5I7dWvf6TRM6F2kW/k4hKXRwFcyKXPm2tv6AQNuyHdj22AKWTkL9yHPbcF9lnHFHrXglzJhF
gywhme4VSg9KttSRGvh0Fa2E2PMv8xGsmD+ssSrc4Ex+jQ13B0z8hgZauFB0BSw5bjpnYj/td6/I
5x+8uLsHr1QdFGXyZdLJfGVq6gGkWEDnhPg2kkP3IyxKHnV4USbabeqj7JTTT70X9McQcCI09C+m
gRTsqjzkcaAOuWM9550/rMYohx8EJmST+iDv9BxYMfBiY2eV9k2UFWAzkmMUeM90v5YhEynM9v3A
4FiEefTL7NCGenp1E0bj2qyLe3f2FbpiR9nlxqytZ1vTbrCQXvFRvnjK+NE5+gPs+HhhuM6xjurL
YMrvGkiCCxAHm9SGil0aN0J1z22r1g3FzXVaYkaWMjx65WAuxkniVO6MjWH0WyTRhLDRUV4bo4g2
g5PfRZnawEz8E1o+RWxQ3IaVKJjL492gvIF2Ur/FfX8h3eYC9zORUr3lLvVaf51G8dRaxhUap2oh
AEmtYle+UMh60EgixyrIZz7RB6CPC+LBKi0mh0H4K6/Wvb1n0PkqJhwkaROFLzZsHxxw6bA05+Y4
wgkCRTNoXV4IDDOmD0bktxnQcSNMFh4e29oFx1Uiq4KI5jsnqS2mgWCTVEO3yfBg/zAy2Ed27PqH
cMiPLdvjzdBHOu1qnPe+1B9oN5VbLAr9An85sW+56W5A3VUL6Ke49w33T4qrH0g5KC6UJBukLGpF
5ucuxihFx48GWlopGP9+OdKmbnC+ewYgVa+EmWo17nzgd2lglk+6K4O1ZlqkeaonAwMozoW6WVQe
g8Wss+fIGa4NVd6mGiG6DMfrWOGcrPFZL31TGQs6e/bSzR1yG6sA76pG5zx0Y2slrUa/rFP+FlnD
RSO0I6KI587HtBMa+rHoW3tlptDJ2ape1jLZJ451VVX2DWiEl8oF6jVpF50WXquguQoEMIRAu5Zl
ecM6hgRCNx7aAORCKLu1sqxXKFAbpvKtzAIcsJHBDNRZ7YVq82uIhhtIZOTu2vPxkgqto5Vbv61x
g6fqSWb+H3Y3Okke9q/KLO7suD46bvzcaulV15fXiGN+SN+gUqS/Ybk7JKRB1R7bIE0pui1yh/Fo
Wwb0l1KXaEZboWGnboTy9wfz0RssGYDr3viUWowoV2/hseXNIalSSWyI/kQm2zYPIVo6DQ7HyecP
mfYQMnn3PwOreh3DiFc6uZuEUiOW0LcW+ezS0ONhY04+HSDEkFiADvDa74zBu/D17i338p4IwlBc
GbPz3rfaH6HbMghESPsrHC6DtsKkP1Ie9LO5P2VtcDARNG3JZON2ksUI/lgpUS6zWe56VrIUuxLZ
PA6VFTNbjwbwCzOamr3IQdl50Z+q6u8gwWCQrAO5Atb82IE+h8TJrtUd+GrVCMSgGxgHOo5kM1fd
SnXSfq4g8q3YUv7w24SGtFke+5CmuW3dISS4qrR6njScn8LJ2iVaSXy6ab8vpypeg5oAGmoCnwGo
GxYgG6PR2VNlmCWFd07VmytZ41Tsw3gniI2JvZ6hi4d0CYEM0O7o92umonwbYCQnYM7/3cmAh0Re
7nLMkyc0JzeSjHkm8k2lqyt8yH+jkX6c13vNQjIFXIaO/qcaI29XRi2idZhpm3IknhS3GChTh5J5
Usz4dUimJuzQhaEgOvWEFfImQLxU6ZPt5N3CBNBD4B2CoKbBqtRZeQSfVruqZfSzgPrcBPa9FqCD
8O1261TGTC6yVhA5AWOb47M/dPWVGQREuGPGZl9UXAJXWY0NmTTsih4og5kLRGjMoVpzZ7PTWTR1
8VzodghEUbYbmuuEVfK/uZY6nnFaZ/q2MY03s2ECNi0YtAAprieZxys2pPql4cQVCOj62XRgC9i5
t+XpqUUzd4QgtLJJD9uXrqRTVqRxBjW8f8xTd65uTAEkpeBeJeIvPrXbeiQJJMA5uQ3NBuga0IPC
oktaBGRlD+mjTLu3qgX/NChXbAAiwyDO5CVwMbCyRb6vG+ARjoaMTmvjfOUzok0rug1aVFAgHMki
kI1YFwK0qtKkw+vmKFBEffiCEQJArWYp98qUY7ZWY+ysB3aoR3sgpXnB4cN/Tiup36AxA+enwuAw
Dm6wc4WTHPzGgjJX9sI4aqw+EG0KvKjoEIxViw0FPqvxNiXOnwjD4CaisLRt/MS8wuOnPQdaaaym
vhW3etT3L7lV99s0Jrs9DZMJsO48jhvD2ZpSga6NR0LVvSxIIEzrOvieIZrDHF1Sh8km6q5rz27X
idNNaEjawV2FAEgJrjWqahlXLTS1QSMsJ8ZQSOi97+5ECfCbloBZXA9y5qimmN9v9M5Q10SPBNtW
D95s/h8IY5rpEaJHdI08N7y3bfWP95z8NGONsyAkbVg9HLyX9PaTpQW+covfn5BkrIEb4KLRTdSG
xdMQ2fl2bBI4K0DSeeCBvKsj0A4mXnakaXF2sFxfLM1Ml4c6t3UiVgNvE3o92ASrebDHmR5LUPe6
I375gKg4/GsaTXolCR1+0GFhJ8A6h2RXDoAfRm/s1zWypwsRDQ54CVMbLglXQoURs1HsGu/FFnm8
puY4HMgcN9bsar0rP7K9FUc3/8EmVXtjhuhRF+2k5WsD4sHOqIS/NkQATpyGzW7MYEeqzMz2rKIB
a31gr0nPA4DdtPo2Ccd23SrmTIIKImhv3i+LE+zeGb2WeI064DxKv34ySphXFKF2HIQlQQJdfFDg
yDnnTebdpMBKpgokzljABLejrOO7N+VKWRpw0pYAUgAc0ZYp3HwavUptWnbSN6qrxn0eIDiJBuLl
kAuD3GayO+iVUa7qglA1zmvFczhBxPZqOd66uVbchknEj5kkFQga0ibmHUO/cZxQLWXVNRdt5Jqb
phDRsR0Caw/FV823KonPq12otaKclkNOiQEjPW0gtsucdwAb/5josGwM1tJLcN7p1q+sHkuNzkTO
ROEDMSFWkBiNZKnM0gWOrnK2VzGMuyFn85JTk/nh+XGyt53MIrPZ1DaO0tQTSS3Bz6ghk22hpD2s
KcBnm6TXx4u2Al1GdO3BqsHlDZpOetLEhqnyb5nOVtAmIEZNx0kb7+Mm2/dwqxYgl6/ZHry6RvVY
JPIZDAL7+fSKKz/Lfvpb2eib0HOhYHOfiPL9S3bcRVbG9N6Bfy6QRj9DkX0ccNvgmevvdAdEu+s1
0FyCR6uXm6LXbjlY4GDgQ581WwbQwYXig1oJN/8rO+bfyNzYfvyG4Oeh0MTTFMcHvS5vAhldYpP5
XY/Fuk+rm1F5gHTZ8MWAE/EjFvmqHEoTpVjxaEzadkDnjFr8JlEZ+ge2fkHmrf24lKvEzDcOW9Fl
5yQ/CUhdiZ7Qu6zUj5xlrrsg/5Hq4VWVVHsCla9B5T+IJps1RkO5CLqQKYjRqqGRNqrhYpisnUP7
1Wjm5NzJIfhZuo/aZFSLutD3vi8Po8weZFOsSUyHTzUMexi3F1YNMtieol1kVm+O4ChCC3TR88Or
yRiWGLB+1W5+NRJaP0Wau4CFVUHzgfxWmwpFrJsUhLxGcRP+CuD1ltRz6mEZpy2n5tZ78hIBYp2K
oI/E2+6H5zRzhqXn9XfWQOzhpAwQkOQcReqtCFrKz8ax7m19zW6Rck3fH/TReeiy8MkBYu2bxGhp
wbD2bedSGOCDgmIdKfVLR9azbElpBMbBeAXN++ZO/YVZ9KsIvNTCxv5GzQG4E4YV5ITFRtf1x9pt
/niZuW/bAcgmh4HJugk5DC6cLrSXFiCkRe6mLk/GmU8w0W9ZIGcSBbqZysofCD8fQZa29b60SnqS
HCGXueUku6J2f0boCHjG8SbBI4QwkMOttulsqlJlcVMMXoSWsTGWfaFd4vRtF3FM8EHlHGoTflhn
71iDwb1S/aB/sWiDYIVYBPI8Zwsr8MODAXGStYRipE+kNTz7bp102S6b9E2YDKsmSy/NpjoYQdkv
MuDGg69flHwZbNb7xTBwKqB5DeYfw7XoSbqInutePAR1+AOZIPsFYJO9rdbhyOZBM5NtDj51UZcF
Ws0wR9TpqdsmM1YAxDnScaBtovyoDZC3/bTg1EnkfWvfTuwK2gJ9JAuIyqpZYRohSolAz00mk47R
vVD7uq4TfZ010wqxBX1s6fx27eTe99SDo0moEtBCe/3ZcNo/YhCHFpyZS2b4pNsc3oI7d0g3HWrt
RUhrkN/b39tx/xanY4ASV7tAv4pNqNPzjZIWlWVEdZ40f86Z11owXYjYOoJlXndtegNCFYS3eNSY
SuJUvx18tB69e2mHxa9KgLfOKkRG9qgzZdFmlMjwVsD4YZC42fNcLcE5u9Mdz0K2Aw3EK3/Xibsx
iVQYfedVBzxfR4BvPH26hBqWbelpe6syxR06dd51mQEjIxZ56Q/ZhMSrvhm9Cbqi01UUcJJjgyVg
kdX1rSamF2pul02pgdpr4ASj4bktvT5fw0sPF1L0fyzNDZZ1ZN0YEdQt15kjwnsOZpRwDzH5Q2Ux
vqYhyZxR2q6stgerFCdqGeSEc9rMFFdVHqS7ZAyui957dj3tF9vW9ZBpzzUpBqmfbloPz5eM2LA3
lBPzyr0kYwzZuW6/eThRKaxb+Uqm9c8yrPc9ltHlVOfeRchYXFLro0vL0rtMNIfp0JxBtSnBLEmn
xKp00eC1ibkhZKWi+lTdCYsbTZlszfLCDyWB6+JvQsF4YTfO0ajLv3lfbAinexRCbEryy22vvwhF
yLm++aVBuvLD4iaNIPC5DXQnKndr6v7XkYZZrQShFzkzCAp1j8j9TRcFB6KD/hqZyRlpnA5lGl3j
U95J3/+NqA8FxzjdRG502aH2saGkuvVsuuNYRewIXCD5ywsm8j3ZeScEdkwlClAq3SB8S214Tprs
wvOgeRfF2iDbJa+gucdWea17PtutatmnSNbxpYaetTJKYydaf1dH3tqUkj9sXhg+x5C+aNY2HoRw
XrMC6jYWlvjS3mdTeOiMYmObDYpP+48dogir8pECfrZtm3w1UOVu66smaG/iTD8aQfcW5uNbKAgz
0t1s1evBBsXlLjcDotjsOcfD835qwEPdPP0d2n2/nQz70BphvAom+07Qt1CIihc0LNDxyeuiyQCj
NfKhsE2Ohv4EkjC+RO23dfjNNcRDBCzRy5hiTUgEHZEg7P4qt9wqM7kAG4cqD7gtyRKRRaosQlwD
yhzQrQFTgmdll1rhAQ4ui2OSAhpGgjmrnNTGx+axS0PST0iQUftucI8yBQmBJRDOV3KNDHUHMpEm
gmU8+6RmwPKB5O6grm2r+96JL/XRf6LkvuG0+oqV4gATkLiaIH2zVHSVcJhinV5RhVl7mn6MWsG0
OFGNiQNE+DYFaP/JBwXogCwHmYMGdnjtkCXjANXYazQ8JHMbWyYQNP9aOPXRs9GZD1K/m8GQedKs
lHrGY3C0InTNcK8c+17U2qNI5GIKxsNoEHXPeQkMM2XBMoHP7TxDfqDCk8bXuBYYM1g4PBPtZbeL
2ft5VbuGL7cYgvjQ9O1LK6lLiv6u9GdvLxohVD4oKoZFJ6wXq+K/xh2wqoNHn0lLyOpBjeIucsil
q8JgK+YzIKS1yRh3KLL3ObxCVts7Px1/QEDeU0XcdEC9QxI2G6uESSd36IsWKB63em0shoQTYZee
yVj717o97XbOLC4TvQ6S/1P0iaMc+LtC9/dJa1bbbHLKTTONcHytGQPqhfWjHBAuoFIJV1kbc+QS
cwnN78KVFN6f2KYPRi4LPpAEUSj4nOhM73nuLb//gXiO/j9M2qOAjx/ipPXtT1NEt0DZey8S9aM1
iP5RWQQXUwZQPYhkssP+q7RovqRDNC7d3zk4zDnpAMO+iRrXSSQSn5FEeUuoNYKKbGm0SXqQ4N6W
Kq7PqAlOZSpAslDeIIgEQqMDyTjR+tR94jQ1fvt9jEKe4RYWYiXBGfvULON8XLiRNEDH62NvH75v
7p+qOE6vfNLcD0qzRFXK/raLlUlFMQ0vsq6JtoR1qrveo6AGEMbZQsvO1yoLw9X3l//qxjl3oRmz
MZeBSuD9v3PyJTCHq6aszL0Iy3Rnm6ytZj5/7n3U/KxtHc8E2J0zg+pUUTDfswEIDCaYS37GqUzO
nZIsdurBRPpp5pcagNJHa8RD5DWG+fL9/X0ev1wKxShKOBLaudbH+6uBu6iuVuZe1s5wyx+zl7k3
kEJKwWMfxfAMvr/eqfhnvjUHARcrnG5LtK0frzehIDVSMqzJvoDCBEPKQSEZQ+7Nz1zoq3HDAzTm
EGdsPNbJiM3paKioCgSdO61YBKk+3JYoSxfWaHm3wDazdTrDsx1p1js7dpozw/aL+9R1MDbCwrfC
8Dm5vDYlkmBLSpEIYjgdE+01wJbzJT287x/oFwMUSpvlIuYydXgrxscHmsfIj3mH1j4wIzQZKEDz
YmcUJam6RWbH60hrOYhiIGma5fdX/uIWmVcpw3moueaJ4eOVp8mCREU6O6/SolE5+Gn22+is7Md/
v4yLDHrmIKD9c05mWCOoGjuoa3OfwGEZgVUY1UjZCR3Smfv5/ClIVwqUv7btmYYu56/y3afuQp2S
TmGA2apt4EMBWGyyYbgo29hcJ6BsdAc9XX1/d19ddBb02KirYRGexkAirHQp0BX0A22jukixeDyk
oUvrnOIiUpO+McSZK55OLqgxUd46cGKYzSRy64+3aaWUq/o+ZB/JeRKQLbYFkvvCg2NUzpmx+Qli
dXqtk9lT2VriA9NIDzESobveDKKr1JjdNxBHYapFtFUBQOKdU5zRcLjlFnYAVY/hFd5h4uW/f9Zf
AFGYCVB2k2MP2dM7VR5if7emkSLVPhl83OcpFguKmOWqghc4LAw2sddeMk3XHK4dUpYIuuFQ3saP
NgCYm8AFt33mF30Szn18F6djm0BcoK5m4+3bEi3LkUOzJAsLDXYKIpzK7TLKXf+24oRSLxHtWHff
P5CvLo8WW4fOBB2G+fjjUDBaLUFE5jhA1bJLM1p5vB6SIOcmBB0u6WhXIyX3c6/hdMjPg8JgOcVh
Dz0JX8HHq3pxaeWqMNm1do7G8YtYEH1RtNKam4yyuIjzAcTl93f6+ZqeLoARMOrnPcypFrQrUtub
XAtDftO6t4Q1OhtdMcBCD79y1cjmTG7u6dz47x7x29twAJiJTpc54Y2Uh/TZGU5f78+AtiOkIVaf
S5H96ls2uDM8RkwipjiRuFKGmNxM5AMbBadwjjb6D2pSndaBIU5YLf7jDPnvrt5d7kTpaESBRnBD
lOzZSEz6IkGNctGbEiFXSRhFFaJb+v61ffUYLcYKcmWho+Gd//27KdkcfLfymSYOtbT6360iZJzT
7dwG/v46p4uoTeyvieHEIPwODal3Mk+ZlbLbSBFzHHVk6VypMeLZZWqqL2n/dhtJgiOtTRp7Z3YJ
n6/rYmzj7hji/67/8f6UR3B3w3HroGZyplNbxYESWc12YXilia6Wke2nZyg7X40Z0FDsS+CNuED2
Pl7TdanMZahSAI5QtUN2rRZ0c4MrhCnemdf31e2h2UdCIv59BPNPeff6IoDTk4fp8ZCkeRcA1G+g
pCqVNS247NZ47b2pNbDuhmTX/OcXCvGKt4kJw0MuerLItdmU1y4LyR4DOl7+srtvdYy1guby1ost
h/O2dUab+8UUIzgZwbuT4DZMefJxoFRJK60IIWFqSXPTkx6oQ9K2y1+uhZu8LMPyzNf46UXikgLE
+Y8xgvb6FOSHCo47t9NiT5FX7qK8ag5eYKBa0LT28fvH+Y9m9/6Ya8/XgpbsoYrhmbonzxPhZhLa
5FfsR4pi/iaxnGbalpbbo1UtqGjDRpomKkWl26mnyK1/D+2YeMvKIRGdic9CFpVljh3gAp4EWs4o
J+fNZ527Hemv2lvC+xBq22Y23lM4Su4yEWTZq2O62nitW2ndIQ7tvGwpxzLWOMwnJH5lcqYMeCyi
P2rc/EddgYjYsmwmyw6Raoo5ldyvRWVo0UtQpn12ZiP16YXzKNjaO6D3+JrMU1alP7E3gwAq96qf
CvQRXXQ0PIrvAPCJLtCQ2X3/EvRPsyEXJJmcU7+EE0394uPn1AsWkLxWxn5gszhds0/0xmNHmg3E
1FKOP7p8qoFnqSnZxLLHsa3lREURQhDr9VWNEEIt5ET+6BZHi5ciAu/1++9/4qcP/uMv/HcH7z54
WMuTBpuPbmijja+Wi/szENWTltXhaoQ9vgyq0Tszh371GTBrS+SYAt6QdbIGVoQ7u21JSmmTBPF2
qvL6RZSadihNv/iv8xlmCo6Tgq0z2wgOJB9fgIibwU7Zke0lVJuNXvn3ZlInTwT7ZZDZm2Rj9iQ1
fP9Iv7g929ANWOn/bxE6ub20KYM8DFt/H4quOlC+hQQzlN51Ggf2mQH9aTvI7b271CnSsqwtYTcN
VWbfb5RYE6tV93udfNvnKB8SHM85Ugtc2krKDY5Vuz1zq/P4PZlkbM6w2NYcCLCfDGVphmuSdI1p
b6Mn3nU4hw6JEskujL0nw6rlLo3VtHaYARZ2yxry3x+0CWvb4QdQ53BPHvQsmtMEAXt7O0alIYtB
UCwfwssgqM59yV89aIT5lEJma+AnZxIZMUQtSSSnsc1jzdibL2sFkkJLO8LVezkL0tKaTZ1Gk+t/
uMsZK0yph2d9eminTOu5oaijQwkzYGl3nMOcTBT3I+ky57yIX8xXeGipgEiDv7JD/fi5JI0+8b0n
7X5MJJVySnQm8WckgDhntjTGvPx8GjnvrnSy9nqR8lUDy2xfNhbCPKFV7VHMbrZlF8+C5AA2d3A1
6E35ZkeuwpMr6jbDuNg3xxS3KNhvx27pGRN44+9akKh0geNAu3O8YXzDFTtpxxZhCXzeOrTpLAqh
3dSJ07+ceTvGFzfCdy7mKpmkvntyI4kMyjAEWL4vGqS6V8Dl81u/IgFnofU06Ak79uR4U4s0zI6c
cc2nVANhchQ2IO1V0vYOQi8T5fZSUHJIaW80brYdaCwYF3GvpmNoSow0XjmqSxTDGiF3pBm4sGxE
Ob60quwuWLhS8O0yL98C00Faa4ssWUcyQGbe+tHPvGAtJagtMMkWSozYW8b4osJjYQw+PIigZshq
mZ0RF0YF7lIrndLA/NOUf504sV9YizKAJeiYHjrU3eZSJBlhxpYd5nKVeVUNQ11ZIysFUKLxsZSd
/lMb8zjfxXiYXfwdepJi5GtFd2Zy/1wdYPpzOGNQd4U9id3943Dtm9n7HRb+3qKluKkorEM2x+W+
7YHOL/mU6CX19Y1rV/LQ6t6csqfCWz1QzSamVXJmtf9qMqTkBOzQhWxGj+Hjr0HcooDce8O+0Sao
yYdQxOlWjV2xJI+NOPAp7ldVRHCLaKrqjOv/i53NnEFhYa9gJjbsk42G1POsRrfn7umXqSN4jXwX
Dc2tF5NL5ak+3n8/6r+4HLVncHmuAcCYo+zHW3WskrgqI/X3wki7v3hGmx+g+f17N22DS2dEY77+
/oJfrKkSoyA3NlP6KA5/vKDWuU4c6qBlPAXMh1DHkuJi5D9IN4nPTE1fXYpxRaHbE1iv/lEe3u2I
YtPXjNIjAz4piwEXcUcIqdkYW+UO5pnl+4vNF0VE6pbUu6FknhYDes6sWVvn6QHwIu7dxOuCajUl
s6yA/RAFrXZIgmsCVozmzJW/YFXw7ljQZog5xbXT0mmYlqUels24h3rYHtxuNDHZ6QlZupO3wTXk
XGo9ACVABpiMzXB4zCj1PX7/Uj+PIsq3ls1wpR6COvTkiDLGyAmZna19AeKs5ug121mUALcNLGPo
MphOgPE2/8NF8e+aJsHo8yb040gqUhMcXjS0e1NzXd5sW/6ySjN+GlQd70hjq89ssOc56ONCJ6kV
uBTcqRajdpjHwLvh1JZVS+4VJjiV6ZwyEifIu0PmaMUvs25ByHjk6YKQHRP3QeKGLc7sHj4XdLFQ
eOySDMFOmEyAebi/uz5aEHTWSRsfeq+4ZTR3w6o10NpAIekNc6Npft4vfSOhkSy05F6LCd2ixKvV
t6I4lxXwxXno4485eRipRBQwjnF4qGj8H+3OG3YWktdNnZvxz2FQCEfLdGbbD7iWrNpap1VSQ5ar
qkUAlGcfdoHc5HOg9veD4vM3z7TiUF7Ddz0j2eeR+u4hRdQe5jMcFfbciJc1jMR8mVFubBZjFf/3
CYYjOWZgHfO16wlxsmrllt1FeaNbu2oQVrTEeh37K98KwOMwe2vFmbn68yTjzLiC2WbNAPRO94+j
LuELksl0cHjXW90pOekTGaY14HuqbBy3eaqdW5k/P0+H+CH2rCxKNkWdk/XBKoTIPb/29qXCxxyb
NaTGmshqKobBw/ev7vMkAhMEXgqaO/atHO4/vjqduO0iURETmeWHf9hKdUuOs3jjmti94o2fGyqf
v2dy1UyWdxCtjJnTPYeOoRI7I+IeS4hg5YWts3ejIuUMgi4mNqL+TwwRf50JNmz/9U6RzOsGYekA
eimUnTxUsjCxwhMrv3ehbYfLPGoIv0gFM/bajPrsb0DN7hzT6PPTdanH0YGhaML8cbq79du2yLWA
yr9BIMwhNAGTLOLRhQXXD/E93Ev7XAbFF5s6ghFQLvAZAggA6vHxhcq41zKf0M89zkqYzq6L60UJ
JLeFu0JwXt3JwEt+5Wk/bFTqJldaY4cPXa2LrebU7s33z/xTzBfTAU8c5Sm/hS6IOFkuTJfk2mQw
kr1Wt4TMor0ciy2KjRZRcm2RdoYS30NCVA4GqCBbeyBOB3y9T7Xyug8TwcGQlK8Iq4rRnClffv7I
2H2BoaYMzdCX7nwyeTdpaQS7470OtJ3e9PhmfMO3f0TAKrHAT3p5jkDy1dVm/AegYBAyFFQ+Xq3G
9ApwH5krksuIHB7yXmONfFLlmfX2+4d++olZkiXTYbADArE5c5sfL2VN0o+D0pd7iJP1JpNafRzw
MK30DHQdit7gMhoLNculmv/KAAG/wa3NOCkUM6DtT0oKWlB1xGQOzr7MpvYOUyB7IGn49B4DMXGc
yBqU2MsszK0rFEtRf6ZAPH/C7zcLXB6QPqOMLr1lGv/Aye9eqdXnoxWOkgb9VCCV8/yXqUztV3vU
rgHNoxJwarGJ3a48FP5ZDvfpGz69+Mm6VKmR+NHYRhjVhyP0OK3jEpwAiYxsByQ7Z+7189QCdoSK
kPzXBoP78vEtY5aMyyEX2EinjNj1oU3tm4ph24+V/ImCHvfo98PqqwuS2/OvEAvs+l9J4t3DVZwP
pRs7pAYJDeSzBcncn8NHpr8GcXjtOjes8MxZ4vNI5n3ygZIFRvUIhtbHe/StMIDQgNGuJfrpNoLz
jKEg7ekXTTUBhhtnKNQ9ccPA+acAMsP/cHn2fPT26GuyFJ9MXm4gtcyqYnvfGHED1XzKOBZntuGa
yxiFwx3IlQwSXRtow1qFg3Fm8vxqQIF4IWGWfSebj5MpA2KpUumIk9zSuu5XIEU04vVFiY84vpza
1fev93SfMw9f22G9mLtX1HpPPt0w1sfAdgd7X6NO3fU23uksjgjaDoS1LsLhuUzOgmTmB3j6vdoO
/dVZUcPB+2QME1+XGYHy7bmby15+qDS0+V2WTcn6v9/cjJzSWfr/TYofBxK57IEvSy5kqw4ld07O
5YLsjeC6zxIs8EOlP4x6lbx8f9WvpiPq5t68mZsjCOYX/O6LqUditLJOMCN00RPlDMpAGfnVNk2K
ld5X5UOt8mjVF0W7jKrcOfNCmXfnd3byfA2IXpLljcWXieLjD4hrVrgBqSlWIFNtEBy3u65jzxyJ
LP7ttcziJEe3iY0BvRofND3IbnNqiAcnt10sI+5sfbI6SwPgNPnbjjxxNLQmAvcwd5KLWLZzjzNC
JG82EJcQnYuL0fGqlzY2YBhWfvqU1JF9KRRFMyeC351J/FkO2ISFMYjhmNY93ngxxuOT1gEPWQ7S
t5DHFX1SsoNbODloZgQZvDMrd3OLyluV9JCNteZnLMFpLqLSdTfgbrSVr3WvYqrHmyDzC+Lsc1BA
i1zmhruZQBCDcMGQ1y6azgUcXepVNIA3xvawIUQbQ1FZgZ3ZtdgeSUPqPJUtEoss6IViswg/H9Vg
uaiiYLgwErsHDktW3a5uxyxc1MTWQMIF5Lwuyf5rF3mhyeeJxiTWD320j+FAT3pppv7IfxdosLID
aLj3UzYQZq/quhtX0sAs7TUJpdiw79NNFrs4/uKwD668jvBjCCahireVDY0IYX48XeGO1jBK98lx
qoZBbtNgsFBztz42W6tV0S8cvtV9lI8ZHqmOMPViCHmMoWPXj13nR2rhdh4Z0xEfHZ7gycgeOpyS
8H5csHawo33y2OLmd6yFZETWUZM9Ddr/cXRezXEiYRT9RVSRw+vA5KwsvVCybEGTmtzAr98z++gt
ry3PQPcX7j236C+LQ7xzOZbF1cvzuVlBENL/GlOeXvPRkd+e3dn3pAKyfJoHz9w70uK0HkZN4NSA
Tu8aSYrcu4VesxSYQXIeolUeN9rGxuX6Zph08ILJw8BLOhVr03s4H80RsLsjA2/txEEQr22/rp4m
HhGQ7ynG8EgMxgLEw8I3hZS80fwdxt3yy5xhX8SdxB3iLBiT8Cytlsay3zuEofsmd+OrxCsG7yMl
HGkSHl7XUfKG2vjEtlXl+j/pkts3r/AYKpdx7z13PePR1B40/J0PcACgi0cuaBYzWNYDPNigbGIB
EtMz050K6uwBfHXED+dOaW6dbk6DC7TVAquZ1i7tpifWHL+IbWV7oQfVP54r6w42Ir96KgeTaRUZ
ABMpc3K/ssn+sBhUkiLfZcmykk5s8/bAit9T7vW4UDr1iOyD0rlYW7jI1ZubiIG4zHoQG1K3fBNI
cQJ3KLVa71tqpAOIuR7v9hwHXxgk7Z/Kz9GaGw3OJM3GhgVDoRyxxjg6lD4bwnvAq7EaFHpgHrL2
n1kQZ0Z2DnhSIJx2ech57t8Nsxt3zHLERYuD/J75KaL0CaL/ZtI1+ZmL2GZO5Wp3kbngcrpZGic/
QOzcG3m71vDzboyapbvogjoKOmrNiKJPPUHspIaUBmLozqeeu+o4h+5qGdwW29AsZrjO9XLE8w8A
p8QJfe86Q4Qm5JMoGHTMXx1fFRnXmdJBTZmAXk8T+8V35LgkBmRDaXaHyXfzjyLLtGrl2928pwWe
V9YQBIe4egAFUgxfZgMvOqwnzsZDIipj6+PsOaReDucfYOrWF6JdWziDcBSToVE3jqpXFcuhLbwB
XEiGXf4Yna6MA4mBwb+EQcaq0fNiwNRmBk867rxNOTplsDKlkzsrLq3xXaJXRvlAVGRQ9f/ItzAj
A9PGn6yfCeLSRR7sqUB9bEixG2mNLjEO6V+T6ZM4kGJ0eltMZR0fymg2HA4ZCsCgd4Yh5Jvlgiqy
YiO7I29odn6dQ3mt2KivZtcFWdIGwOk3NS9WxLTCTknIqOBI+FkZFWnSvztB4m1HC+JElZjIoqy0
WQlOzFPFwxnJunZ2uG3bPfsbCtQutl0ARmrOnu1OS/aIlLq1nMfdgiLilBZjvANQ0jDaq4bkiMfS
50gQdrk13YxQxca28CENhbiIYTCvsCObu5zG7Ci8rliBDanXZWtTBw8Jq1Mfgo4E3LkS5ohn3qoh
98czNnAnmbCykICnYefBxBnNLYpI4bhVKLyx3ox5rJ79bgme47qy7jWwzxNHIyN7bD07Auj5ZTXF
P1pKiCsZKfqWKDl1ZoJfoq+boFflU7NsIcc73/ncciI1Wa1C0ev1not2PD8inla6WevrTthjGCy6
+DKKwXtBoRejYrZsbTenvnkpwTeERqH411iDw5GH+ZwdVGBoT6UNGKoMJv1UuX2HlHHhazJGeOqF
kDvuZG+j6Y56SQbdOGQyc7/GRQbmldH16B28tKn+zlOnb3sYCo+qUk+eiOMOtqToTvsZduQONxR8
7yyFEmfG2yaj3V9BIyjXZgk2K4hd/3megHaFvLVkuExY4FaEulPqxF0a/IMJtByU7uD59GS1MUFb
fy1FMJhhrwwtGuK2i+CWxK+eUCOOIbdxg7VqG140/ocUZ5uMg+9c9LB8qdTVPjOlGYKuMT6yBDzJ
wHdjh7kqsaiTqQfVaUkvSw9+isBoQj1aA3q2xKiC7Haec+4/tAVgDFxBytni4u8KmneS/4bIS4Uk
Q8U13jAmEaO5JLGFS7VF0NELu922mF1X3uypn8WkPk6F6/2rC0+PfBmI51TPHTPEm7bg4JRnrcup
K2Kn8nHtq87caFUZ3KjnjWE1W32FR7j3tvVcYI6bY6YginRxzF8uHxQ25OxlgIJAJsOcuHc97bo8
WvRxAatGHMmJhYCGZZnfG2l+Of0KneyCnH5k5VvZb06rBC0nWV6NChffSpmeFiJdSFY+szb8gA5T
t8GI30a9ccdoRD4CdIM7YTRwtEGsgKTVTobkNnWWPxg29Z2JD3u9EK0c+XD7WWvXGcgi6Y93tsbp
qzEQed1IqG9Jpr3WHs7V0GmzduM8kE2TyrvvIK8/cy+YwwZ091rzpvyvl/cQSBviiw8t+eqHxcUc
p6PSDs3Fl/1+sfJ+o3CaBEejW+ZXsyJYKjRjRihbnxh1+EhyCb3B1C7JTFBEyIbLX2dNy3VM2Ou6
W/D8GknjPasg4XsYC6N554jCNuWKIY46ljQwiuB0kH0UBFU4zSwvVlra2Lj4OAJXla45TwtxwLvZ
VVSOetVDuaoDa5OWeZdGHashaCZu6eXrrkmLZm+zlzgsPYBp0l7svwpX5256QOhSwiuAr2CFIBQj
WI0zSELbIitg0GezpczN5/2CHvzqgwg5EAJfRanBIH+mXYgoMhdmCm4pQnzo5YGfFn7gkGvNGs42
9ttFdvdA+k9F3/8p/Dp+bufuVo6meMNIgyVrXpDArxZRZVvVjo9grmGp12qQ88Zw2urGsuilhk74
g83aSncxkXdQqwqbUlalwxJ5itJ2Ucq+1KWWr/t5hplZZQWRCIWfYI/PHZFGyp4WwjVy+GVx3bpa
OCeTdabKz7hNxWs3WfnelsZaH9UZKogWMQUqj2XB52/2bg4VZOH6g3q1tfQmiVjgvSR18kR07xla
1jO8MhPBugKHVWs597/4BrK2s80aIHg3P6H94F4eMIcS3hplcXuqsB1Hcw3/htl3f2lmogb9Se9J
V7CeJ9OMqK/sddWDWqnEa+EbN5470EejgB4IyUNJj3bb+hhqBwaOV9557+9TbmP1F9Y/w1afnqF9
g9kbQ5Pdy2kY7UcaCjS5KbPfjFwP2A8U7ROVDXlbthsTJ0Ty9jU20zKsHFeg2iDJIs/8bEusn+Qg
rH5jTRHAECxu1LJ6h2RgfFpG9q+P9Wpbx+OHZrm/NLIAfIKMtCa5J/3c3TfE2KwtmZ5VpsbdZNcr
TfZvjrLGbSem7yL38Zsq62aPQe6tXIsce5gDS7MvNTzskzUZIecLh4xfrbzB2hbBuAONk62NRIzR
XE4/dta/UBg9U8rdmj4htorU5gXo+m7ssqO7eJ8UZEfKBZhsrPe3cWB5EeQdLTJqyzkDrME3XooM
cgpu8qRLATVJCz5lPV9c8ppocJyNNqQXv5meMwUa3TcL2KjFj7NUqP2gqEe+ljVwB+j69NxPufzg
26ip/dSFl4MzxKINV2OXucZ7PTgXq6u3ShA2swR8ZY1Hhe5M07LrBApclbsf9LTfS5p9xQ6pn0bR
bBdc3jelQbwAcqB2ucrzrbLnczaMZIPUVR5JLNt8SzByFhDVxkDdJZqSuBNXvukxwLoJsh2yUZya
dvrsG8gWoNc7K9z+1aHBbRPpjaFjOe2WleZL9+SBVOT36pveNYKDr4/t0ahMg2Jdt6j15DEBlixt
/zBi0zki+KHqTAE5aX1iH1A2yT8sruJn6PwamIEi3zE7CdZTUn5VGtFcBgewHFVyq3wPrGxWr70S
WC+NDO6lTFXhosfBresq+GwabZCMlFn9PmCGDtwO+JkPn4b6adw+A3fSpYfB9K8AUQCrTOUplRxo
qgcuUaIKXD9M0yHLnQcDTnvxl5HrlZngkcXtoevUpbOrz95I+lVvjs061rm4Y2/O3zUV529tSkpA
4/mvthXTVMbpS6KSn9wuvzuWjuHc8lfRmt5LZ3lSZsf0htihtjSIw6maUzJ4ct3XVbmLLfBifkmg
WJCwPHAznR/RC2ABsv+gELfvTZMDD578p5hoDWqe7p2s93jbd0t9bRYIT4ki/61PwE0ay1dZPIBH
yvrnzQLqWzGTa+D7Z5Ax3m7S6ldG+LRvVdZupezsDSB1ESYuFudeX+xwjv33JrHUqkMnyQ3rfCif
UCDV18ibbJsApASIk5GmRhhDQVuhuV1LsVwVESjZ7B0pQiOrC+49CYqMFfK/Nc8raK9sa49Du6LC
JLajjfWNaXTtVRiTvJYGVz2gsWwf1PW482g9NvFQ9VfLrUuMzMogUVqCbnaN4W/VUk1NwQNe5sZB
sXY1sZ+6DFfxXCZfbUnB2lNFYezbLiWUlaASt0ziOY/bjJC7xXj/P1Oq6T1r1Wn1vGMItVW58S5L
gZw/6/cGZBMwNPvchB1C5GuYLxpwtB4WhXx8eUl6r0vK2TRzsw2UrGLrKus7E/1d61tgYkn+REht
+VfLm7+14iNt0wQ8ZV9nURtww7teRoxa5dznuFqn+vKqNUuB+iPb1gUPplaXa03a/CL5HImebroF
WiEodMYEC0RgizgkBFYjCXw9DnpB3wAKDC6xE5AgR21CzOGhTput1pRvbu9eAZvdHuJXz6NCYF7z
S3wK6ykbrOJOjOObr3lHnPLLylHFsXWDvZZOF0Cv/IVz/KfOrINX8vRaMyYrDF/1WkvEy0zIzthB
mktHtGSeDjsXNuQWRDSV40D2WF+fCeuVO2WkbwPPO+gmDlGrE1HRaQfTb5wIjeiz9LVbJZ3d4hAS
6JKb2MjyJc86Ytp5RqAJx+BU0aY1wYevjdGkjwFlsPMl4/zGPmdLNuHWc6e3QsSHSY1nzq4/ajQi
CvQD+81Dm7nHxlPvgFNGQFcQqvw4sv3lCXnRDursFNqPeA7BWkkkjsOb5B1LVb7lljoXOur4pRDH
0bZvRHf8mF5Dfs3UbXEaik3bZGcPaabh1AfblL+MtGTYFbm6pF53MtPlVxeqizSLknmO64tp5b8l
MTv8416MAkADYp10i4c8izxBiEr6eG7bYDnWGgahtuZzte38KIP6fTB7LeyDx9ZXfDExhqTlk/he
ruvEESxsHjsU2/6Sqaej1UvOLIrPbgOUC47lE9Bv6ly05LFgdueNWuSO2rEQjF1QcD0mOXITeMmf
Hv8Au80ZeoE/nHrJiMZC0zggZYOLE0QmiepRqoqnpOcUckVxSg0wnIAVL9Jrd/bIJy66ven0tBrl
R9n7966Iz2PcvC0PQoPdytvM8DLX4iM07RumoTOZXgdP+W/kHLw0XXFBUnsTzvg6zAZQLnAv7sBw
RzTZu4ScALL6HezPG22UTrlgy2Mglr/L7ByyyVS8Yvl3b6X3fAg2y5hWpNnFa8dv3tD/P4YDe2W4
qB8HwkRAUs4qbg895gaCSd9ixgcs9x+4Vmdb6PUT+W0saEy5ZyD33dZ0/2mq/+MOfnGN/JwOsJcz
KyW4TeNaMs23oSQkLc3+dKPqsEjCEtUmk8gypl1NE38BuwJ6COkrZDpikR7h/DWb6gXr9hrX0mtK
H+DDJibkE3BoFdecKWkXhJ3zsCoMdnHq9HSX1FCnrPhoJoYWetV07Uz/K9ZLeeQ6rj79PD7FgNkN
wvQo9CljFGe2B9EEoO7rILTLIogDb+DAvREm3+xjn2KA/LP12I0e1xAVQxLnIcv1+GjQZHEFJP2x
NuWrKDVvp6ox4I4s4NNy3GAJVWuvbQ7J3H/kmvkMCutFgj6BPZzyHuG4f1BpPsuRXMfZy5H+lC9i
VnuzXrqbBIW+nRJ/o6XutRcQ2Nwp2ASKx8TQ+2nT2kwaAq3e+In+7lIMufxUpAaQ2en297QJ6I6E
MW/KwfrotWqIMHebq9gXFFqeKEJlAuUY6hbuvgGAWSNo62mElegEWE7I0R43qbLfbOlzU0oepjGo
T7FHrqsadFoIOGKhxxHGEC056RNSWtrs0BFNH7le/Y+5jInr0zm21nRsx/ERpLqHWjZEclimW1bJ
+aP1HG3LkLYBuaOREKYlLcT2eKM84Ec8f4BI2rm6jYt2T2K5fKWtDyVOOMUucbyppZdVmgUcNUmv
dSztCKpXzowkr58JXRS3cQoY6hHcHMAt0oH/pHMdQ18qnU2VlfJMqJZL8pW5vMBaydAOV8HanW1S
vzrdfLWQIEazm8iA4a9ZhFZNqpg3D3/qNK/Opg2rqw9gpBnYm+0ufko4vvQpFWDteM+azmc4AT51
OXfJkLzgHy0poecNTdtdFRVQpGyKGKZt6DQufqHctWvLaqvzEIeJDRHFJ6LWQc28XzKPuRtj2UhY
9bjNuhhzvPmXKSA+Jc2ZQ5nHj51pQd6iPdUvj5lcaKsFtKCpWiTG1SVICqLbYjD/yIEOdtwfabMB
ONX6HdBvvq775Cgn43Ps4ntex8xWVb4zsvR9Ip6MmJqYBQZEPmRo2iVntBg5rfuVOfXdnfJrZi7O
BmM/x/SjGqr1M+MXFgw2vUnLUH/+NqrsXbMMQgUz8wYU4toz5oicxjhgeDuxJxWr1lefdc0srBq0
85zzcpezr0PrTz+y1l8QS83rXM4nnUnmKi3nkWfb/Cg19yLtfmM18YWN6iFunadmUWC9hh1nw7SD
NtBt2xFKTz+zSFlZMjbCUcYw0wZg4JOwGdIkJojlYpy3FuGjzFOMP17RPrdEbRhZy3C7zcERpWWk
0eK2pfZCofw7m/1rhVQd5ht8HdIBwrKwrk6ybJw5x7M6bHVyATyzIDVgik8+Q1hLmy/0qF+EAbAy
M+Pm3lZuHhqm5Ia2nkqG2tHSlME58YctO9qTzUQFOQ2ZdI0+gU+y+MfWXM2miNdW3jy3Ul+Ts5Ot
2JntC81lKiE90knUv7n0LnFJLjA6+KE1oXHOc3OYhtJm5eNqx0RV9GYUO1bUYtgIB1nCo0EnfloK
Pbs1SJx5wd2vYSz1D0KlOJcTy3oS/ciurgZGNQnRXXB56uCz4umdeouIBn3gT3JqciraCk19rxMp
N5NALDtd2+gMXonM5IvLcnCyJXmlXkZbWUJED8G8/TBQ4mwn13yru+oJgSO1dGZkTLuT91QsnH6L
duHWTwFPgTLzcXxvYh/UL3MkxjVLtp1N7opVa9judRpU95oMjyK51fpoZBDK98xgG7dKBz+fUiHt
AeV7jDSiOI3tLXzrkz7URZQv03hT5qhRXhBSp4+O9kmgRxAqA74plVCydRdonYVR6AfHHo0NcWbZ
R+9My7nQguIwPFi+lc0ApfGsitJsApE8EI9hscE4S7rhZ7OBr1pQlq8NkwYWXXERrLuhcb4XkKZr
uNJLxPTzjciD34y7uMFezwVR6JHAgrbOvIXvtuCi0jycgrA/k7VEF0ZT6JK4kOdfrCJYhZfEU6+C
unN2uq9gRPkW7VSDr8SZWdQBjefwrqtngURuHXe5x7WovY0p2K1SpuJlkJP27A4tCQE+lE2EHPqm
0RUrNOyhYZF0VDYDQ0eUqCV6SRd6a842fG3n/qP7rQg3mCm2rLbQblnh+B/JmHe7MXEyeDfMlgch
rW0Tt2MEzu2zDzqYfBmTMafhS0l6ZK8dOsmLM3lOmBZwpVD+cIGNrGwnT/+Jxzzd5C0CvMbVeybV
bK1nt3ozzRlAro4LBhM+U9N0seINa+djxzA9X5GKVQDyT4iLrbpsPNskMKyB4ZG+WFoWIjbO7SQ2
S5Kj+3ILVvAfbliC9IqRDs91mP2TgndLE4cOwk0+e932riVb7pXBrop5B0EE+FmAzC3DVtPjD9fS
lo0ax93IuIYdm/bSOoRHt+YMBRo9xhtkYYw8hBOLUwbzkqzHijJGHaXRHdIi86OGsKdec07uUoLO
tkHh2wDCDZWKFZivq1e6xHRUF6Pij3bZ6rpZtjaHal1wOm8Usbsh6dtMM0SwRL4uD6ouyXnVx+OS
m1VY8fcSSlOvXChhcz+XMLEB2vSdZWGrGpPIDBYeSWVR/vTsUtxp+GBrMa78OvizLGPUtM7P4qZv
uSmnteeOZ8gLpzaGDSzlQjaN+is6C65rPx1nI+/hqD2U3ZaAPVQme24Z8L8sllepzWCsSR+TluIk
rfjsOHKvNdCmp4xBpzaxFJldEiwK+xjXkCU4Me4loLnWqXiiHQbt/Qg/m5K+wwWGh5davTOyfW53
HUHk6UTdb7ebCl4nh/p0Z6bZ/JjkLQgdBK/oST222v5fY7CV5mPHdf5Xb+C9Bd2ONJhN2lP/B4t9
lqqmgSyfUowSzB7ILTZ6c52LB1W2eKK8eHbcHKFBzSnaQna0Fn42vShw/JUqHFR7orPzPmwVe5wx
YKULg9pWeMUjSQTOWavQ0eYuAETVkYEs6zuQ9lsBFM/26peqZugXBzuE+Y8Q3Z6CprkMiN+AzVX7
rHff49hZ2/q41Un5CCU9Rrh4Lek8VfkhDOuvnqu9RmQ0JgPyahBGIKHw4cQyne48jUCk7I2Rxj7O
hc7mRt7YORqrJmu+jGm4FG6+9gi+XfT2D/p6e9MOnrfiUNtaCX1S0VVE+moS6UEKcbvG07zCIriE
JRk+GQ/+OaG0WBOpIlaDC+S07dpj4cv3JbXHtWfTkDz2E1VZ30qlbWd+TOSVj1SBDmjt8NRoI+jG
ktFJYrwB5nh2iuwJEdetycpfbWIkE7cA1TrBdD/vT5lPlRaIB4PQw0tm61iqqweuL62qb1wl+8qs
/B3sv7UVe+268o1iXbrdl9Va36h8eCYBd6ItqXTAwjJZ4dbeNw1I+6pgKTsmfLoJTWnn9/sSCLXZ
+jIsVTCF7QJtRCVw6xPSc5fajrxFcU1Zqt91I/2o60xvPWdOoohJNmh34R43p25aDgYZ1LWRvRBk
GqL63Se8gkYTbOout/lNbJX43Rurtc+0tBJpDTTNqV0Yoksye3QIvqX8bl3jlFvFaW4XE823FBE2
/n09+ngH07sAEkm1uylGi/6eJRGmF0S8NLmh6dagRItrl/ELqsZ/o0mMLZMUrcAyy96Szk22B8lU
CWXcepkfn49jXYUQ15L5P6cXzpjE2Wl+9U1225FegNkBSRtDW58DVnaQN2PMZtN304zXqvS3DYjy
QZteGHH9gZH/7c3ltXl0gKxKt51nYbR5zL6c4HVR496szINfeQeO1u96ttKQrOELGtxrXLnGQ3O0
RIOfvCeDxkBkeEiLrGPvkrgrkWdjYvop4u49sIyHTrmlBaO8L8RwTvl3q4nTaWlNtmL9pMN27D9a
9IHSH37zhPV4MbTyMsP9X4P9ZWMMHViV6QOy2txTB6VK2mrrxSBlOcHX4qr2ZqJuOc2yvgZ9Ul69
sX1vcnLHQFwPpAAM+5QFS6D5N2uhH5td1BlJfNQRMZiJ+qcLaJxLrs5B7mzaetp5bokpXhJJLdx7
avbkulDSpkH6ZjbtZtEU4M4qddaqDEio6f3lUDnjN+stZgsEyojR+AhSAs0Wf262Tc+KiTyB+YV3
BECtrz21yUDpTZoLLxUbPmv4qWWyUY+HukaE5MzVKz6zr0qYzbrNLHBnndmEDHXdzezRRrtd/aq7
w6/e1W+dyDcwSB8oJO88leotTbx3T2YoNlzG+rMGA50Oku6YD54Pj/bYOjYNVyJK6+sMSZIyoPrE
LB+Eo50/ocm4mbH+N/DmCzaAc+vVGN48/02zUcRaC2dnpSFscVSDtCR+xQDOt9v7z/pIyWmii+f5
DoKPgGnqxaMZYEcfULNnL07tnvypMRnQtQIiA2ouwTKv7+d/ndOeUGT+a1xzWJVdCRCCnBkSfzGT
OuMWE8BRbxK+SxQ6kNsH49t15JebURd1PoKFlrT5lWtbUVKzNUKJPkQFTYDdq73b8PNbk8SvN78P
jfFt00U7no7+ItdphYXxlZdGVLt2HTKv+bRGXgiJN3lVtxzHuVZUa03P0qiRhlqlI0NXLp0jkaMH
w+72xsLcpivqfSebv0Q73LyKPWOrDbspb4JwsoNyjX7/X2Yzli/GRz0A6JxjeWZYDd6gK+yD3qQb
0Wscdua0Yq37LGYHxFDziSEX7C87tZSIK1INkA7FhK2vUGl2IdvvnkWLJ9iDU1TMUn1rgbzQ9X0Z
cvgxteTDJ58o7AICHTQo5ZumYQvrZg+XrzdsbVF9FSnCH4FMJhgUPZuNHg3eOsln6dF10PTPg9ls
kfkf3JYHVcK2oJTA3F+kzll2y5YLvw3Rwreh3w5nhjNvxeD8usF4cPM5LJPytzfQBs55ZoSUjlGT
+fsgXfQwoGWseudzEMWaOYlxKKzp22FTsc7SdoeY6MxLxHhMpE895JQHEHhPn3ROUvevP4u3KcA9
FJP34w/ad7+oHg4rwdaVu4slixDa0j6S7kR0WLqG1krEUtxBDybF2E8PhTdD5p0TsggDbnMGMJBh
GX+PSfZFd3FEQrSHQnwGlb9EsmNz4jJW0Yf5ZUIBIQLg7brW4nAOkGU8ALP6YJGgYrgG0748i2oi
VjCz1St6EbFlzL6hr//hutkFRoqxq2HokrTee2Kzh7ZcQOO1/VIYybzKHGIvGNc/1ZzAZN6jfZpZ
Zq5kz3yhtGmLNDbGjEP0s5l61dXK9Pvcjd2OUmpnF9mzMpOnoiNmRefs2E/NvOW+/60TXppWkEHY
1M2GG+cKWgPxQDAdYtd8hxT5yf37iFAet9ZsfU2xvIyieKraB4ulJ+ahCJxVMPrPi0U6qswr3iZu
Ul3X1f9U9tCg0svy/KmoxC93JCloxZsuID7NvfeNkXOrVdj8mjoNIjmpY8Yfs+q57JRBcBnX9B9T
6mCIMQfOM8sUm8VuuNTLF+v4cu2KlP30xMJXLOWl6BljIaD8lWKMI4OvHNnZI03Ah9ZDe0+P/sQM
hYEbuHmk0/SfXD0MWAXztOm9wai+LWzSbrrHDz3T16NjJdiJzTmxW8iB9OmmXHEn+QCFlKtCC6Rl
UuroNlrWYFr7XtUth2YcX3r0CiudIcxqdMbfutb3OWMpf7Bui5me7WwwIlFW5labmH8ZMxtHJ/4s
J0/u9AppieflFzjk+srOnF9JmgT8AYziwG/QA4N1C7iTQ4xPDa8n/6YUHfHcmKeEbEyjTY7zkn6Z
/gC+x/WYbjXWIydJvcaxB7ZbM8dTM6GkiTnpLCPRkNhNBK+0HTPcmBmSHUxoUf1QKpbRuZ/t6jqY
OEVIRtFYa0y2WqvFmbdE080Ho9Hi0HWcY9BAAJ7ZJ+Yc6tUgdsnsv/PKHZypeFSU7s2sux/SPC6N
bey4uoKdNznRVCMNAdh8AaK+sNvgMNGlt/WwqxFLsWwq275m1gDkiUIJxNyamd5DkcIgf3DnsCr6
qPWGkRGg82nGWbzS3B55oRRdWE4JE5vZJpXFATY7VcwAOsmsQOOZt4Z0i/2BGeCcrM2pPRiLvjaG
4YV105aa9RFByI9dD1eRew3j8CI4p7W23M1muTdOooV6E28xDtxqiLGZ/RCNlu5PjZR1l6MnX6Uq
fQ2WlHAVBkCiQQ+bui8VMLU+t9K9teigm9Nu31dA41J7/lnilG6LqMys/PIYeRJAMzylNisME42G
6oYDVVzxf04nYLa3ISAA0jb4k2HSN8Pz0OSHWWi7XmjXyjCu7aIoisa/Jlj9dZ4/OkLra7QSCuAY
DgBVIZc2dc6wAU2I+qdgMjRwMBFbf2O5cC8GdASDB9Yud/k++cFqqt+QXuFilm6wqur5IKXx2xom
OCDPinyVbg0z/wp6EG4j6wGekWYlebxFkOLZkcEufSQpCVY01uRRw1rAuR/ZySuODuJ12zyPVFsP
x4CtGyWKWaC5Nq/arIGdtoZtYrE4xDa5cUvTiig3tqOffsc6NG6BXoe+AnVi8Lf1mSdKhdKCde02
pXMKa0ZtrzAw57BvzG3PGGIoDfayS/InBg5e2Y0K3aBHshZ7W9rojW7ky6pHo4wun3A3k1yYtOS/
AMezTHDcSaK+k1G1uylD6aTFtrGfHc8N7U6u4Wb8Vm19zfXmHFT5bnD0Q9lzGpij/WnCo9pMStab
zvrfc10xrSQo5moR08Ouv/5ir7iOS/9eOwZpRa31nHPTnc1J+0X49mySpGDk4qQyHzF8URtP2lTe
fNW/IfrkCQyoE2134rib9W/ScW+jRVQOM4CDcuPtXJMMmfMpukQlHWsrfUUHOK6SZCyI5ikVm3wt
0mpfnCbJy8JStkIdnPwrbfDpZqHb/3H2nr1xI2nb9i8iQFYxfu3crWTL1tjyF8KWbeZMFsOvfw5q
8eKVqEY3fM9idgcLeKpZ8QpnAHmMsnra1pQs8DLcVhMRTZDWfxwFS35qJ7Iu34x+tZhc7XyrKg5p
LW4zCkgA5ICaZCPWk5pcA//4ZJUDRDln2iIDuG98rEarqiCssGzuTR7WXBLylEGxp0hcr+K+eo4n
bNKaluqlpoMiHEFr0zVP9oYPDgS09G3r2PG6Spq5gOP10TZyw3XXel9Bx3srIzGaTaCneJnYiGEi
HWIckpjM2/MJ7cHOYI7ifi3M6Kdoi10V80ewKnmyClAPPnJjcwwUge9wqcakBb1VFxqlNO51pJ1A
HOibuVzHVtn54+CcmrYuD2RDeI+wuQK4eWARELh29Owh13i3O9E/Cgw/gdkM4z5tjb0TEqlaIp8t
OPsniKWPeD/SOW99uTYVHU6aSOvGCYFeaPK2chPMvzXCQWMq/wxR8qhy7Y/Xg+gtEtgILt3PXUaI
WUrjbwkCJgn7515vf/V1+gQ1KFyNYLimQAd0ZvzqJF3cQHgvoPMCiAv5IVTtztOYWKMcf6hskqBO
c28XuTPN1nPonINLhCzPsirS3pVvlM+TWZM2RcXvyHK/Smf4TheGzUc3UXWEzuHAVW7p4w/pp0eF
1cUKHbufovBoIJVd8HsC1bCyBvOvVLI8WGP1s1LYgE/1sxlVvyOJkwC2aI2wDyZakW4gHkksxH6i
hDa/kwcIMOT/Y/kEeIOkx5dPZtQEhKW9fuu3eHt57iw1sCJLK46R1B7x+Ny0ra5Wo0dR0lXFiz8m
vyRzmhUm0CLV72xNf3Q7+wBbDSvmalhlkOLXVe0cDC8G1adtmo6uEpDK33GDY1Ccx2glE9iiG1Fu
oiH+FSWZQETdzW5TeCqrxkzokMoC2FpacaW45Lu+lmEgN0OPtdpIQdZGw15V5T3OzRMwDGPnqYFM
JfMfUtTKV5NOfqmBUBgBla2RxrnxyvR3T+Ft8osvCDICznAbpO6MkzcEz1FVnFqPqIb+L+Ks3viA
uPs3qj9rDb7yrhzibj20wDOU50IPVs2N3qm9MRmUVmosA53BRoJNYuY2IMfg1Zs4Fz9bDIJqzX3w
yM5X9ugckJtNVxOg1b2Ay4DKfrluTCNeWVV1U+M2ZQvA0Aa1+U1cYpM1lx6TGsCRJaw7E6o4VnsA
KaZ0/FnSYDRDNGQt7Y7YG9M/k3IwxY19PtIR6MyAxwOfiHpLobUDociFhtZxdCIz7F9ENPR7RCOC
r60XqHVtJTEYcvFYNyggRUNNYOkPnuKq5L3Q3BL7PUXNeGrr5G7Q6v5TXRtesg4jvgsR6fE0mEO3
rvAh2pW216zB3fs0XWHLsC/08ndcm84uNPDicPxQvARV5tylVZY9UoYHpZQFX1LKEAeympr+tqj3
iD3gDU1T7ehbHm7MdTg8ekmU3IJJa71N31DEhNgb07UwurzeDoXUt4FZkdzrHZf5BCQ9RgADXkLf
xZuwpsqFqph7tJy6f6IuGm5UIOQ3R2GilVoFoMwaqF4oRPWMNTOWWV2rjk1EKlGJpl0XXY5ZS+pb
Nwbm6NjtdaoAtpkVFZjsJrmxSUNmf9A0ealxfgMAFdDkLOPiJ/RxTJoV4otd3Tb70GqqF3RRsK2e
jE5guCfxxAmd8FOCvfVDJFpzDTUlxtcU3DYJFupRtEcJ7jm8oB7DuXZmkH7TinK2FcHLrsVI+a4a
rV/ebBTshpRTUryF2MlBdQ92nzpZY/9wzbzdobUlUdU2GgClEvUBxzLbtZlhJrUulDUcRkP+srwc
u6Sqz270vmrZV83QrHsTQxtiZXgKTdHm+xpdpDW3As109K1uKQU425Iy95GiZE2ojss11xpq8/xb
v6Q0ZLYm7yH8/z44UDrK9nEWJToFWEnjZmrgdTRV+wlzYJ9YGs/KDGmxxwRWyw5ze5zCbTRToZHN
3Zou+m1PFWCHXmktr0fI1WTRZNsEJvg8yk/mYz81zU01TPXnPJIu5Tl4hjjQBff4i8h94ocBlaNw
ppCkKaASKwUHXBTtPYo2072jht9DrKe3jizcGWVBzBemE11Hi7KmMOtPvRX0D2aiYbZb+Vm+okY+
M60DEiwtAkX92rA6YeUXEEt7etdutclwTzo10Q38roLbUA2/tLSkCJFQ3TRnV6Lc7EbUDKfJ2QmU
DJ6VFYMEx4I93msubWA9jes/WmLXT5iNB7uwS744KJfRJjUxeitRRhz5BsyPIk7vZRrpB0kHqLno
RJmz8LwN43tJ40Q9ukf/rLJRIU6miupz5+8FnQcC3EEWzQMgB3U7ojpw3xh1d+A2a74S1aEhGNfF
XU8OYFz5SWeoyZCidccEIG+4hlxQk03CccTMMQeqELe7wc7NjLa24ZhHM2qn4AqR9dz3S2pCruUY
NqJDS23p0gb5gQede4xRNGClzSD83uDmE3Efq8L6gf9f9blztB47LXzPV1pDvyZXsfsFhcySJH70
sD68vChLNjxrwrFHZEC3ULuS+kI9ItfIO62mc4+O0KkK617/uWyRjgRl2xBGwHkprqkLLicdCWNQ
dsJl1mFAflCLbNQ4YTyT+ThpVwq9fLvFAZvWVNBhcgNH9PIHLrn382geqHl6M66NnMiCmz3qPkwh
yL6gCcfkjzWM9ecpKdsQf9CqaDaOJprvfYc2HqFcU8or0/thzRneRdAYZS3DQaJuqTUbVK6HPiXq
rkbfAdbRDFl88Y3QuI+btPqRQCv4LYu5f2wTxQbbBAHrEcBGFhKZG1TJdk1b4o15eU5eGf9vCdXz
r0IjDkq+QzFPGPI9odqhC4/EtIu8fzw5R5Zf3FlFMxwrPQeGiuHdKtJ7e2O1DtykrGuJ1yJvhWre
bB4KpdrMrS9ZkVybrPm4LX8WNg6CZ5k9aTiL4+jVeViHlvQOqs1GrvDGSZ/7vI6IIEY3eupkp9lI
+RlgunFVG36lIquBCvVqfAGcG1/zMFrS+l/XDhFz0+LHeEJfbB0rVGWW5RWU1ljrO9xy6zyijosB
4yNOpBmFp6kkQ6lpkeSPzuCX7qfGguH2OGJvpsMb0pMv1pBBIktpNKJGPpMsPl9eyiU3//U32sJ5
1WRhny+kJVyatr0jhvioFS6FRqWv4PsaG4pXOSD6KLvLRmJLx9SCHynZ7uXBl1oLi8HNhdZCEVLt
y4gsTqUX+U8pZu1bLtmIAkrs7CibBhvekvHaLlmqAcyjIrWAYpYJ4FK3Fstij7FJLmC6mKW43mMt
6tIAcm9rQMApVf1Afsf7jDhlh9VgHX8epPiUN5F75QiducRQEDG5xwVdCv7h/Qmqw9YZ3EE4B2fS
soOeFuJOL4c54oAXcnmWz21Dga4t7HrEwj+ILzlxlBmhoGAepCgu8Gy4DZC9XKPkeHmgs5cVmkvo
2rroPPBOLz6KXFHrjNo70P0WAah2/XmMvWarz5EezdHiSFsPsDbliHVUA18yBjt8aPLMOLZKdVd2
l3HuOuDiRrdgVg5BAuj9z3GlV0dO3UW4bgbm5zHO0YMthLbJNSfblHPghI74cxpCDE7Lyd36UeVQ
6ZV/L0/Lq77F8lqaH0kHRyCqa8s3EvxNUxelzE4kquawKuDHTau0RKGVUqvfTrfBWI3xhkxU/ciz
boapxIZ/l8EDoLqMUBJho2nnf8uiyu9GNdO88QcvKqoYRokpb0riHMzFb8BaZrFJYmHfl0Fj/uRE
UTMRTub9RakXv3q4gVcuuXObS6KX5unzY2AtVeh8P+p6QEPZCZiF9bPVcTui4J1YxebyJJ67KkzU
Dw2OrTVLar5fS9+ASI1Cg3+YBjhpBMHAUcMq2eYj4SvpA83krk2vSGOdefvdt4MupNKU0QH+CkoE
A4MccFlUm2sade5aEPnDjtQ6iN4FGQdgn+Plz5235nLLoAvHbYewEf81/7I3kilcGKEWebDCPZmG
xSb35QAeLUhxy4I5NaSrDC7meGWOl3cS0YWD6I3Nf9Bp08VijvVaRmmZhd5RolbyB1gsddnKz2/x
RH2+/HlieQe/DoWeOvGbjfidvnh2Wi2SOvwLF9vDyGpWIOX8WWa4BpxZFGX/mNhZzEe2ML8pPIXB
Sy6m/C+5YxXex7RIZsKZAucSkc0+eRmdhRVlBIHGg2dWtGp5A74UYeneYHrtHtK0iX9c/oLlAvEB
Ln4y3CFMmC2WmjakoKavjIa5Ur3xYOsZQHfMhvdd5cdrwft95W49szaucIi5kAlyZrXT9xtiAgOr
w5p0j+H/auzT0O3DCubmuvOtl8vfdk4v51Wrx9apOxF4LgarwOgTFA/uMRNV/EhxiSi7jRsoBmGy
DYtpQkcAvs/GlGV4A7yPfE9wpV35FXJxBuYpxkCHrIofg3rPcjua+Lh30EePuSkSNHJc40nZwKUQ
q7MPUqADaY9psbOHqv80zVUKF0DCahb8PlA5zG/4+/8gDgVkgBwMnXhp2MtVqEIbSHwXeUe36uzv
3PXuQ+bn4MHNoDmkWYgR8iDKK+/Y64e+vQyYCI9zgn4g8G589OaJenMZuKEN6WwMXPS3ktxcDUbn
7mz6/d9kPE2fm4hQBWRoi8pGWkU3+gTtaxuko7yNzaF+gPCP011fDdFtUHn654gkMFolhbQfvTY2
flhhEPwME3IPcOiG/hXX2CxDStV2wn0eGbr1eRgTXx7r0kKAe+ghLX3z0hF8dxZEab0O2JrTyqxL
akkj1tg/9EapO7xPoLQaeoWJGtFHj4uBrH+UWBPD66WejCmpLkb7rox5ozcIhTj+zkSW8q5F6uVh
FLZ8iBHB5vT7YziuSrcr1arDwls/NTjXE8Bnlv6pS4L2cYQWka5tCibZKqfAbH5uTConp17FprkG
rQN0NqbcDYptqKJ7X/Pr352ckB2321qoa9v2zNXmYR5oeahokwS95k5vVitojQ4coeYdeT38gzdE
NJ1IV4BxTjQXGsOHOGekd/UYGTvle9rWn4zoisbnmduC4XVyDoRaXfl6wN/8BmQWWLOeOqObRA5y
AxZJ0NqLo2E4BXnTXLMiPHedeySCPMsWkbWnL3aoNMIKhRtS8j60uxvB8/WHsDpEqQYsyrp1fHfb
aRZntzMTm6mopJ6t5dQ1MwnHnj6VsirodIXQBw6tlQm1DtBe/25powzWwahsH1+VUAE4GZ1237OM
xpVlWz718xljrhxKGGh0evoidczrOpOZwJCtDkC2owzmBN8Tz1X0oqu8r9a5P5rwgOrC/kFhCuLU
5cvu7PCIIaHiQpCDEdXiiLeEMTnN+KOoI8Jig9cwysJgDUZc36Yp5BwgWek26EzzysjLwAqxQl3n
LiMRQsrbWgZWMHBCf64yHFsjneiMBiEADtMtmtu+CW25azQAB8Q5ktLn5W8+O7IlhIFEpiEoI7z/
Zm+YKqZT+ccawM8Na13sq6kEXF3Lbmv7yvzcSsDMlwf9+G4TddgGDyj/Y6Gz/35QoxrcLs8atP4t
C7RdqBz385RSTctDF5NsM78SH39cWIIbLgOMt6hcetbiI6FyJ61JqxdWkq9+aqqwX5CIqf6bYHXo
KDKocAJi1ns/BPXvf00yWVsx+9CR+hHa4cXx/mNLiK1DHLOHTaUKEAZ98Agcxjs5ReRfiYc+3Dh8
mzl7RHnEC+TU87y/uXFMNQxU1sP4VLqOBGhZiQM8+AjSIH27f1xChkK72ELGkDgVue33Q4lS67Gn
oIcEXMINgJRiIJjqiAvTRDGAAgPm/PcBZ4l5whDkkqW7CFY9hTeEpYOY8ix8ZOmWWV+8DOaMNXjd
foT5d+XB/3Aw+EAH2InpEP5QZVvM5WCQLw4l5nf2nOEAUHkSLeDs0epyQJOR/WC36poH6pn1mw0Y
yFClJHOXi5BPd3RFISuPT2ZZBw+4pIxzmySpB0TSusr+11M4S4ljmkZiboFlsRensMJp2KBfxG4Z
YQERCIjTFFPNt2UTQ17t3ZfLK/hakHwXQr1ql1PvmQM3IqjF58HVs1uPNi/y+WX5E/EM30VdARV/
gJST/BHVQZFuwkYlZCHDoP6C5R9/RWYcfxGTntLrrYLioavTq9WoD/fD/MM4Nsg7E2mDvXq/mW1n
Sqyh8DE6DPNhP7hAuGsXaGeAPzsqO+gzhOSB2yDr67+X52R+UpZTAp1PNygLESaIxeUQegqoo5XF
J79xyv/qIH0ZJrCdrjGg/FOk2X9o+cRr3ewdiAhTdeXZOffdqCB4xPVzPr+8h7Gelo2jxuiEjv9v
hPbUesTwKqSJFU63BZpXyGNEwTbrIR9c/u4zp4t33sQEFmstYpbF9ZEBypiIpjldvctp1qyBPCbK
DxWiW3tnbqW6gLeuHOkzx4vxqMDBBCSPey1VvbkeG5l3FYiC6NROCAYdIE+Kp7rBVWxuF9L8/OdP
5A5G+pmWjMUTsLiwNFjbTV150anvS22VCL3ZdBrNeRKa7DRlybitnOlKSv+hJ8D16HC+pBSo9M5j
v9/Jms+2nRXGgNNY3pdOixQ6Rlrn6oTtaXFb+R1xPJesQiJA0QVdZbFPzzSJDKA0fmxGJ4XtBdD5
cHK/hahC6cfLs/Lh6Z9/oIcBOVEWhobLanMrcrTXuhH7WSeyKR1ADFeo05Xo+2l5Le56y0TA+J/H
JAVAal+nRUhBdLHZQCEpzZwr3AWE+22sPLB3RHM3PkjuVwr95eHObDNSZZZekCDhgb5Yg066BZSB
LDrh/SuPeeOaaF8oax/pQl15FF+FtRf3BzVl2AVkw9zjyyvV6KzEi0WOx6cGOkuhIno/6GOxqVvV
bVoF2rtCh+K2CyFodp4It1FdFfvZY2FFMyID9pL/bQeIan5XK+gD8ZVDcGYuHFSObU8Q6xnUDd/v
R5uoziqxVD55mXA+Ay0bdgkmz5uE1vKVy2x+PZZTYSH5R60OU3Au8vdDQbcrR7d1glPFYsM01UtT
rG0UV6/dXWcGIowDRcQrBjXBWqQJOqA8gFl6ckr9qnjy6grSkTUhFXll7l5/8bsvcnXSV75mXtyP
WQF1gAimg0A0l4L0Hil9sdZMsY0QgwICMqluAPa8HhpaVVRCsY5Ih9veTwuok5kDgQQ2WwI7oM2v
/LDlopJeEhTNUuAcKqLpxTsOEDDDMSKeDl2eAqkwWwtMhVuExXeJ6P2vy6dpeWH8b7A5oKXe8/Hw
jk0dTl0dugcdRtXOaSHJQy9FrAvuxaYAcrr9P4wH19UAs2tgQ7aI+8AcIofQ05hKU6EBCQNLG+mu
OkEiAkWdSHHlJTw3mYzEQ8GWpYC/2E1hjiqnDEV+CsdO/wSJutjFmghuEjwhvlz+tPNDEWzo1EQo
JS3uQUQSwZqOHX7Huo88qRV5+QvCbvFaDegqXB7r3LJROPz/xvLk+9NoR1TsyeKnQz36erKGR6hg
a7rlZ691GuD/pqn9a6I17xSSLO54l8qPu/Q3qQsoZAFKu7ADyUiarooPsQsCW8MB5ooY/zJ8WQxl
LWYSLEoXN3GUnGbrlBtczJW76u1+TNdEWwgPTEpMf1AEG9MrF/7ZJQTlQktYOlRlF7tT0yvY4DDS
TwV18ZfE6lD4o/UNexTkJuyHf15E6ut4KhMUYwC0LEGnxYQ9jYHvtoPx4TaYJCpLDvqBGj5YtyJp
xL+fPSov5JUYqFEVsBb1n6kwUTVusvQEM3y0N61l4IrZpHr3E+GR+JcbjLq5v/yJZ1aS0IDuB5U6
FyDF4i7zJi0Q2lilpyJznF0eNM7W84PgWzLOtFDk+FZGYURXBjU/NkV1HirySvo7nMZlFITZSofi
XpOfYg9Y8qqX8F1Wlh+JmwE8GVqbPPoP0gCNsIrzrH2mItTBkG7ip9axIFjGwRB9C9C3tlZhBIN4
pYrIlJAJtchZDZ1CRsXvW/dx9JPh0cBVDCkDLUlXRoapAvr+XtiuNIueTy+gb4fRj6adwMkXY6uv
qqpPn6W08T2oVO3dm9CCTkNp5MEmSILsJh4srCYtjb+geTv2TdSWDdZXA6EQUPqyvVVa4F553OcD
9fYp5MDRfZifd0SdbfKV99fJLBAXI+5fHsYR+B+ssK6j9I1pKjg5PSr8TVyr6i6uQy8lV6acduU6
+/AWzz+AHInGg3DACyzdnzEwqxKROMlxSBHoQ4tAPKAuCN3Igs7IyUC1TVAlRFcbLcLBQ9c7Qxki
CgxrXavud4a8wZOtvPTByo3gyrE5MznUl+ceDba9AJQWxyb37Mhp49I4dI3yaJ6n1LJ2TYiz7Xo0
siCE7dpQlufaLL5Okhzh/3BNGICy2NNk0cZycXi2jShi5IMnVH/QyHnQ1WjFDvVIsetdN74SEpz5
XldwH9HOl1RLluOpXjXFGMcAn9pueIYgMOv0IqIBL390nofYqB6m1HE2kEaHK3bXZ541tqBDeZob
GKDOYqor0AwjjY/0JKuR1feRF9/xrM6FYpW99ACNrqztufvp7YDi/cZ3nKkIQqP2jwUdwIPNAfwU
JHRl3QRimVdP+cFC8/hKvfQjhkQi3AzUjlKUsKnQLm5FuJq2LhGaOnZU1zTukkFi35eFziqvKxBn
LYKs2SFClRpm20iOa9jdKNY67ER4vSWKO2gt+1D/L1/WH2efdjwoGioVOg/SawfkTQJP+qx5buo5
RyhrY7ejiix+wbmb6Fehj4GIDgTvKwdffNxsFhBHQgYTDrHtLeuAxlQAbaShBTbLay0UcmWfrPQp
kmo3SjVTM7TBP05pgiIRYiAB9GOjCdN1mKF2sAYM2rjbvDNG7bEwdaDQYPV6Sll2E5yQkIB3z4WT
QlVJEb7GxqKlwRhYU39wMkDd+5YAFIO2Iilf2jDLPkWi0347joaqazWiJQ0tNouuYZXOYHaoBpHj
CFI2bPGcRdbmVaQ+4LeQWB1Vtm1isYqU1RxHGZMv1429irMOHxZTEfx7PqL2QC+RZ1ZP/7zczDup
hsfUz1XY93s/7nUdlsHoIp+Qm3fxYKeHCbkzmFTltEmR7rvyLFsfHhm6u3gB6pKqKNnG4pHB3b3v
6YBrxxSJ7Zd6wJIMkRdTe9IA/Vzbyx/6+8T8VBrZU/QmQGo588l/s5kV0jkg3ivvYCVu9wn4DvR6
z95T/0O4JEUouQoUytvj7zJIPoGdvgYUm8/w+yeV8ancc5URclGNez++M4Y2UqB5eEK3DC6jCbxF
u6sjwCJX7swzbycjgf1iMblRwCi/H6nMkDPMcj09IjLXIWrjCC06WTokoSJoup+ydUR9GpJUdI9V
NrlPXgXyfdMOqvcQH4bPbZXVlHP06jk0ImyyV9kUl87u8nY7t/xsN1M4hLwYgC+XP0DVH6WW9BjV
Mn7AbCuItjr3vY/DQ2E9Xh7sFZX+Yfp5vHBkot5mLYEVlMl0c+iFf3BFzNURZ0jV7um1U2+t7LCt
9/i8oP5Jo1x3Nz6tFjwd6mwfpVV7D90NxniU9uFjMBnDLgtSvO1g2vX93jUQmtu0iEd+dSppfGvi
0b6Pk8FviNkMq9+jfZb8JOpFOafHh+WX38GPXA+JXtwgy4K6jy6RnF6jnw/iBP8HiOeyCqb4yl1+
brbZ+vNNgq0amLj3m6JJ7drooHSeXN85ZSAVPsmuxFGt98Nvl6f6teC2nGr2t3TIegmc9fmnvDlp
ovaSuJva9JhZXRdusfRuUdShwYmgA0IXSPNbpdJ2PCnqxU0KR0dOb9IFlOrOSWAhlt4nnHSgBJmI
ZWtw2WI0yNA1G/CmcnzzVsVWf5Jobr8IguP/sBkq0anrU/QBcsAq0CzROZ22l78KjAc/e/lZ8z7l
UOkGF9biswLOrsX/G5/49c0vWbruvbL77CU0J+N5chX6jVMpTlzaHihb4W6xrRy2pYd6RVmO1cGv
ZuCiJVuz2roNZjq83zo8Ybpq8SoBGfIbbqSzo9svN4aIINVUQBnX8DtLc20KASHN7v3srjanYBd5
CkZgPXTh764ftRdFvlFsNbMU+mkQAxxMJNaRhC2kcaQUrfZjhH3CKkjcWaWXusr9EIX2jRLNeB+P
uNgYoimAZo5Be/SKuj/1A9EVmmB98N3OmujohgGigyIfEDMLrc8BNLD/yilMIZz1mUR5q2hAA6Wq
goxKd+fJqaruFxo0qKNNU+lu0zZMvtciN29NY8zV2oxIkDZTUzb/9RAoMIaUKYlvG7LMk2cRuDeV
8xTlJoIEiA38qHusAEN9zlC5M3S6CbjmwdWtxJchQppikyZWxTbx9fBEMKMfIG+76ywa/B/CDrNb
8PnBQx5E/gaod/MQNTq902qsAJh36mkww75bt02B7VKJtfRGlXb8M0fmLdylcvKT33KEaWAiDgfz
Fl19nFfCerqBk1yMOMcYMriPCwQX8GGWG6Gq/HESAjPTa5vwzB6cqRFg4ujKUqh8f7S6NkLrRfn9
0TPrVO10BOi3IZbyA9TlIg+PmlbW9S72SoyoTdVO+qblnXm0vNp1rjS/5/dqeRze/pTFKyOmJoTv
3rmHJix15LE8+wv422TjWDFaX62NEgAqFv+I8ZkfcZ5QlpY4BRbMIlKaSDZAjXvagWAFZmmVa4cy
ae17UiXt15W5Fmc+0OGoAw8hzfqQe3RdFBTuaPlH1HflPYjuIv4+UmYDU0RcicZ9fLDswdy1PeIl
VPSQXDSydqfQgt5c/innbh4QkHPDgdccqMz7VdcyyzZj8F7HoEWoE0Kp7ty7dtOOtO5ifbxy0y0D
Fep5oJpJLMlwsWtYsm8aVeH4RF/nWLWD+yNGYzY7iLq1hn98/xmHCqJNUY2A0wb2+/6rPFFJqMk4
V9V5NfxACd5emUmGsk2LxujT5Rl8PRhvd+s8GKMB2AaXYtAfeT/YOLldqIWFd2wATCTrbhjT+34o
oQgbG9yYupeoM7hQfWA7T15no13eJO2vSoU9wiNxj3UU7cviRfWhhWNH6I1/EGrqTlmAhMqjZgXe
o5FmFUrvto1m0+Q10+PlL1jugfkDMLAkQ+DUM1+LD3Dggo4WVDOs4qT6FeuhEc5t/P67D+3pmpH0
Mgl7HYze5gxWIFpa5qOpgcG9BzeM6kugCmp1DaBC3+61A5Iw04uR2B1VDpRXFeDDsvvHQz6PboL6
xPucbwVQ+H6tfDdG7t0Fkh3aQXIXQ3Bc5UBvaZpZcry/PK0fNzsnnAIXG572KKCl92P1caa9FqCO
Bkqvz9M0NkgrBm11bUY/dg5tEHZCEg0RgQIwXtxcXm4UAEBy++gkaHfsW3Bv1gp5BF9t6hgRzrVR
BeZ/WE+U9TqRlVi7okk/9bJ3tK+4DNjuaoikBALuo5u7ymDRoOeZGRMaNMnUvFyelY/rz49l2UGq
OC752WIFKvavbyseXJuG3r7xkG/NY60jUu+1nUIbEXldRE5FIqcrVx2e7Mz4u5NKAkoOLGkpAB0g
Wn+/Iog/JT16OtpRS3T/PmxH99SYNpTqvulzFKyQdV5TKE1+12lloWhIvChWQmCLiCyHXdqbfJSC
CNzIf+NFZj9rvYGjjglXxFjLNsABFVVAGmgmXOefdq/ch9i1ajyllNag/+s7QbKZoRQjViJhj7C6
jpUVGrqtcZ/Vs1pTo4XTCGLf9KE3p8gcrM0EhQwVtcnXmBhWHlId8bwV8GW/QsEJ1t0aGUC7Ja73
iyM2MQrkD6TN+LNeSES1Ylk76ErohvoEoafeSLwL5JbKPc5nqIGKP21RwhEwA696FkY35ocYMfpw
LZvK7FaQgX0kHAW2Z0GcTDu9a4S2xYZIjnurKcpx05Qw1+8SLDuChypFSm5CgPePLDPjLrcaZ1bH
r5yXgmKuhFTcNncd1nchdJu+j9ZGQqv60CCwUeDqVHRf67GF1W+ObtWsKrAmFGe76SbJwszZTJYa
myPNGnANqJEUW9kP4kGP+wwd8Zhgfd3Xsm7XXB+sKND/8a8mfRxazBK52hUtR/Gb35LdJIMJvrrD
evO2m1Tyt8UTftrm8LI/jWiE/xl8mBTwuUx84CY7ztQWVaQm3TZVgpxmB8fxWxGq+i7XTHrsBLBi
NjEY9GxrYmp6l+QJqrcFyIF0R+KF3Rp+PjRvUz1Pv2gGQd2q4B3uVtIluqHjk1MBSZq4Cje1pBwK
4L7N843LW3/SoYLbIK6D5sWWJRoTsSb775fP49yUfHsm5mo4TSjKcOQdM+D4/ZlopbISOyzS02w9
4pLGg21cxxAZujVdaSCdfB+2HEGuIa/aVy5gBOphgE4u/4z56L39GXPeDJaMwgLIjhnM9v5n5BIL
Y8vsfAwPjNbZZKkb3zZtXyKGUJfpU9s2+afLIxrLKHMeEuq3tNhJc+Vm8eVmMoYm9GMfLxV8kTbY
GEHWtDoDiefcx67XU9Z4I/zZ6CMaouyPgwHJE0m9/a3HMsZfuebg39RRxj+meW1jGyB9LDIl1Onv
gyv8K+Spjz+XEsP8ZEnQNlyd83PzJvUdyiC3RQm+bHx1s5MFvP2KcgM2N9UtMev0e6xj8fXyJC13
Bw81KrZgkADc2GBgFnOU8JSmrg1Us3Nr1CDjzF/T4kZ1WG+jrShFc7TpEP1B8RdBWtqLV5qzH55Q
lsiF1DR382itmYuOug2zMnN5Ho7EB7Z5pGyoBbshahHsufydHwpbbAaqNCTZhEI2eIHF7KbdZFeQ
HPxjnmq9u7Lo7+BlxrPQPYc+9img1FMkN8QUGTT53DRH38Fx6RXbiRqwjp5k/mxhHoKmp+no+B2r
LoA+AeY8v/JTz5wUKkpgkai18PYsIRv5ZAW1sJLglHeNtW+Sgq4/vevwS9Zw+R4jIyMFvjw7Z4ac
AUkOWglSzIWI91vPxCFO+fkUnDRedDQ1AlzpGmP6XKZk/DgXXoPLfNx11OhpW/BU0yAgX3g/ngcL
UBiTH5yQ6pAUwEp566BR8ICy2ffaBgXkWAOypAH3eG+N0eby1567GOaYDfkF+L00whYhSt53tO0H
iSFuUKtTFcbpumzjaZ3nHjrGMIEOre3LfZgjahkXsPEzSgu7IZH5esQ68x71kWRjpMgSIghr08bM
oij+fPlHLm8Drm0ahRyP/1EMX3sdb24DmQ2IzxHAHbK+cWBquekfDcbDDXXP4FGlmChhsHwNAraM
3V4HpV9HSwnIL0WC9+tidT4udnbdHqmsZ+gc4dTj2aM6WmlTHwtMcQ9er/rPikf5yposd8T/RkaW
0pmxZyQr70cOMB4VZu86B4mEJPpouVnhHu4n9VcLmQhiRgxI8cyqw5TeqI8caRLSV99fnvMzzRQm
fca/AemeAa+LukQgAhGnkROfAH7adNwNSNkWmsGHUaekGJjECgYFoT1or5m5iGB1g0jNThl+e6UQ
f3b5//9f8poSvFl+1x/QoO0L45C24ks2RUXIMUnabhcUbXKCGrXNIpVcuXnm5X37Rr8uAj6Kxnww
wLUv3mi/SlWCFlHLGz2AOmyLNtIJ4y1KqDIevPLKN57bbQQkIFaEZ5O4LS7/FIp1b5oGZRgHJg3Q
I7yJ8tTduzmK4eD5J/SXrGGd82fTK196dmia8JbHViNPWA5Nvy4pg97fG1WLyXMNLhJF+dGYwoNL
DfcxaAacV9HGlsnKqYbmWqv44/jgKznacGJN/f9xdl47kiLRun4iJLy5hfRZ3nV136C2eA8BxNOf
j97S2V1UqVKzZ25mpFZHAuHWv35DG2s13Yn4NVqtCqMj82241rMUsLbAaPahS+KyJuCCqKMtPuXi
Ss3D8VLT8KPR0UXS5kExzT/628Wm2tKR+IoWJ9K2KvtAXjZ+YNizlnc01Ie7XpfhazYJi+DiQXMu
XMvez2wNXMzg4Q3Y9FRKbwdPyZdz28ohXyBhGvu6CF3zeipN2tZjFU0RoZh4q5qmruiXlvf7+c3Q
Nk/tQfSGlbB66zGPHRVaYh64VjU1ZalZQMtkQc34S6fxfUGQ5hVpo9otne3FBMWzu1+qVcqXpEcz
6pE1eR+PmXNX4Fq600tDvbALrs9hC5xJNwHpFtEqRfTq3cQkXNeSlXZw44RsibqepuNQZd5+dIeM
PIPMuQCXfDQTlvYxTguYasDxfvsxSgxGiylXu2PjNLLnwpdiKw2N9bttdzrxZmZ9xLs5jHeRJbTm
wq3jHbC2PC7Ccm4ClAZghqvHTYgD7OpMz4/x4CyGgCn577MRInuc8hzye4N02jxA8hyMK+7e0Rgo
VU7gSlXbVrbXiSf7MWnUVUY0E+Za2LdN1yZyP2JYWAdKHQ/RNq5bJ98mkgirraPh+3OoO1X/zxvZ
MqFhynNaL0zb1XoKpZuESdf3x7mxvUehxrRJ7NjCb1br5QOojhqim1CwwDaq8vj5mfV+TnOtpWKg
LUfX1lhPGaT2qZ7ha3nCcTq7k2nTXtMJm28rb4q3nw/1frIwlGk6Gk13GFZrJhxhcoQOVUp2wp+1
C2ZkP8iMq35Hd1wPGA6Yz2UjCUHNLqzc93vGMjLIHsY73FLXCGzhmQQ0lWFxJAWbTrQq7J0Xiobg
TcIQcfEiObq6RHD84MUu3WWgc3TB/OTV0qj1MYpaFb4MNq2Nu8kLQ893opUjUew2ztYXTqQPHhGe
KEJLsBnOw3WZTsJnIlwZzseqVO3DWKfzzhzr5FwNqnfb4zcXFKjdv3z+RT8gNtAZQPoCrYEz+B1c
ahdlhgeKXZ6Ew/KvsMvcpqWHnglPzLtJ2N+SQb7iKx0HcR23O5Qx5YUt7/1PMCwHWJ1+r764hVnL
i/nnpkP0XbU0CYuTnpTqPh8t7YQ+IAsmTu9NbBGZmdKXfoW7IwKHtJ7ADMd49/l7WL7l24sPk2rZ
AREzw41bl1yY4RmtPtvGUQkHAgS7jnt5MHPXr/afD/T3b1qNRD8IwcnCKGHlL2vsn6d1gMLwq0uz
I+Y1No0BG7NQkpZy+qv8BBMOKWYDua/akTH6DpaWpOPZjtv5Jlnw+zLun9WWe9m2DUuP9IFkSavH
BZpQrJBcOvPaJJ3wLqv1GZ9vgCdS1zUR5htNdvbtgOIcO0srceXetlt5qc39wf6wkI/x66F9T0Wy
nG7/PBvYm2sNnF64mjWQjKClqnudJv+mQi20r1V73LYakMsoJv3CUfL+4KSl979DrzeITCUpqZ7T
7FQrmmgC3OXbrZzgzpI8kw8ET8xcbS+s2A8eF1iJLpe3GCahyn77uGNSNqGBMP8YixzLJggINOUx
xQrFWAdaladbFabQlrWuHD6fRR/sFUhOkUkzaTEPWG9NlnCNpMpmByxAM5daTWPTTe0jLpPTFxWP
7vsu1pQLB83Hr3ix6KCzQyzK6nH1rEmaccizo6ZgSUEA9M9s7JVXRSKWKzUz3H3+jMvZv1oolr7o
PJedifm0OlObcLLIae7SU0bys3VKbE1uLCOZjE0Gh0DbhdDrW2BsCXzOnjyLXdcOzp/Pf8QHZwDP
SssMzg9aujUuopQChAr72COeu80NjJz2QUjRg5C7lyCYD7aghbgI8scNlZe82himZIpUtejmY27m
BD2EAKLFztajybuwBX3wTJQdy+Ub+wlAn1WNO1FYG6mZZSe4Jxj7Zl37hxJvJj+zvAQ9fzTUoovi
EmJh/+Kuhmom4v7A8vKjaxbeLiy8XMfGq5D3ZJU63//zp+K0ppLCZJWO/VrpRT4y7tRVg3dZboY3
da/qqAeFsq1cIObPh/pgajpIVjijlxaTa6+azxYg/ogGODqZzri1uiVxWfXOKhyOs2zJhzviq+NA
L6+N/77j0FfllkkzEGX9emCuXbZdySk5cTcLr7vRFcekIZmplfNwyk1n8KU+v4SWeemm/sGG49JZ
4w6G3gPCwOouRGaTIzEzyE6KBqOWAMeRyI0w3k4lmXdGqJkHk1ThC3v6B/urCwC6yGNBiHEUfbu/
drSQOgOlzrGBunDbmq2674bWfmrm4ibWzOkAhDodCgeQ8PPv+3f/XO09tK6phrAuoEJdew16hPhh
7e+Rve0k5lEh22ZHF5HwQvpedxj3kIve1+TEEedcF5ssroqXvkqHO9nX9h+rn9qOFGWdkA5lHsf/
iJgjruO3QWdHt+rBql9tw62aa6FSh3yKtqjto1K4xMy6qmwvWQ68J5ZjCMoGAVjOB1hqm7fvP0LH
Qrp9jRPHZGQlcr7MuIM4HKq+7vYk9BAXDvbVFIr8ZaoSm3tWgfcjbwVhn0OnzG4Arl64F2bFXxDq
zcfhZ+EOyh7JTglMtZoWcZbKuJ2q+Yhlu3jJ7cIJNwnOvdEG/1xZ7Poq04YN8bHZAEaLGRxSWXLy
Nl61hKUKWShnMy9J/exy62tu1fpLXCTKmYw9jxDFlot3kJDFMwVelIXYxGY5oZgoe9xfQ5b1JGom
SUSHvUl1NCOzOf8obVGk21JvB2Nr1HPY+14uSVNQstKtLoAn7xFKnh4O4cJlWlCMNSxckfem26Hi
HpNFYtoAoQTjjDGkG6tbY8b5zkHDu++FRYiVVpI0IqW7o/daPl1YI8vevf4M1A64blC00GFbnc95
ZHkYXcjyaC/K0m2smKm+bXu3ucI/eziEUZzk+0m1Oqzem4782NhOtOoQy8IkfT6SXrnTDSVvSb8L
KRo//3XL1Hz745Cb0DlZzlI6GutFQqCImUihyKPaTcNpyLUGL3ZyA7GFhT6rExfw+XirrYodguoB
2AYGKraQrM23S8UsC4EyLbQOgzoRn1jZ9TGitgq6mZSsQvTpdh56rIEsSWjA50Ovl+kyNr6scB68
hRCP1OLt2GWFDZIbp86B+tFU/Ggy8Qm2WgEVoY7afgn76hqxsZ1Krfwp4lDELsnTdpPw9sQ2tTe4
qGUX+H2rgx/jHuooLrb8IspHjo23v2my8nwuWkmmkezV71aUKQFEkGY3F6n937qm/zMUU3DhfGAs
7i4/5Z+iA3n31GtxaxykZxe7yWvgBmiRvSu96CFuYsRV6TRduEKtjkPG1PAfYe5TLnIq2qt7jdVM
hj119nxI9aa+cnujfUIMqROMXgGZjkP7GCazvGQatq6U/w4LVMfWx/5HvbN61JTYblQ7ljxAyNbO
Y2dHuMIuXjAbigRlDkBWRyJ1ObyIW8xghMxWWSV3Sqhccop9N98ZnaYtt0iDLqW3hq/ZFvJpILD4
QN+mJClPwT9wo6UOTQPc8NQ/IdZGA05YSodguZ0p/D6f9O/nFzc9DzCI8wlDhTWhzSBskPAHhTfB
Fvl7nnLvS6K0+ZdiTi41Yi4NtZrKdhnFRTzE6mHMXblr2X9vRKzZh9qLwao/f6zVtvX3AyPA40bJ
I7GYV/OKIKXZyM1mEWLjF+Kj0uy+uBX7JYF68uvElWve/ecRQSEA83ibeG6vbUWlZdXakkRwwEGh
2kSEN+1DZ1Du4UKKw6A1w6Xt6v0jwmeGhAzEtcD/6wGHrgUi7PXhYKsZR4CoR30nkzF5jlVYP0S8
O3Fx4a2urutck4CVmKmcl1wb7PVkrckRd4QSO4d6tJInMVTJTRxb8V1bhDW+QXCzb0w7IV9COtWL
JSSxQJ+/5NVqWbB1+olAw3SRqBnWCnQU/GoGxz46DYbCppzaj8Sxj99tLE3IN9LrIE+0w0SU+CXv
ttU+9Xdgjoal24Gch2by270xTBXHkpMbnSKXPPoSye0GjwRljx9/sxP6EB+IhLjkxLtaMP8z6GKh
hqcKPMw1CmQRWNqBWEeYN6ckb0xzJY9YnsIFdCqluGRz/F5asbxdFg1kwKVI4Lb69iHFTJ5FGMvw
2GCnE+6scjCds2UBc901FKcvNWE/SxbUkA8B2VimTRxcjzGYFhVlDJsMpRzxe1GIWyusgHKTzXnL
V5q08WWG+/5LwF/u/MTW5dMwNg0J7J3w/qhTbR0NuzFj3zMg1wVOrbonsgeSpwlmXrmJBX45m7FS
kJ6OjkqUs2IuSBS3NbLIpCnDa6xuRLdJjEL+bnCmvrL0mqO7EagON6YkHZ4Yx9YhgUjEanrWOj29
Rt83fS969LbIhScj2g5VTWaVZpfkwg1p7Ma+22mt6etzad/18BxuG8fjAdGdwGJTypjM01YkaGqq
GVZeQQ/8a4/ghnQQTS2dADKEyBF5aNNXfHybkCgp1X6Q6kS0uxwb7dEGpljMJTObAIdK2sWPKBpA
GGlr6U+WPTfVJncd+7arcI3y0URMGkJwdfiKy8TEsBbyuH1qp2joFKOwum2cDhRUOHoRPdvFs6ME
UeGGBDQL8zXL0/ElTJTevQrJLCp2eCyTsifKsnzJ29E1j2lMwrKPoMf9DqFHuXfBH3tf66wp2ZRC
m+9zHloloA+dyBaan5YdikXz6Wu6JGBS5GT/PnN21JbfZsTR7FQ4l19p3lxotK32vWVVQCqAaMUm
zxtbF7Ngk5XM21I5yiUYMyZD4AkWSnWyhq7firaLXz/fc94VCsuALkxcsBdjYXatyqS2FIhmCGI6
6bNi3xhTkhzHsX1Svbk/h0X1Z+gz7agvOUQEnp3COum3mPZfcmH+y+R5cxPHBA9AmEMGatvCnn+7
OsnPlAIxjnIoEcxgaqXW8jmyrOZqLo2EuMtURRdbm9JgWnrpFUVm8tPK6xxDh9poko1dU5vujUrR
biZosLk/iahvDpIKrtwi/ameyfxKvKCP6/KhInLZ22nzCEuqh0FKQtxw1WRee63AeSBoo7GGhTiB
06o/2m6aESbginNHfOCVZsSivyPxDSSnT9PKz2YEodvPv8oHJwH1O2jxQsVf+nVv3wayJd0Sw+LE
WOZhu8cjo+zPsR5X114XYwRhcGH73iEW/oVI3gkvnEMfzEEYoExDxC8UzmvLjgHzftjCSIXR1KZE
dsfxay6rmEVflwjE4qlLLtQB6yvrMu2XbvtSCGBCRHny9oHDtq2MCC/dU503xJtkNr48VoXiKLGU
jQMbfGsYe1lBuKnJPRsy2gafv/GPnnkxhOc2Rdgah+/bH9CZhinN1FWOxEMqG1WWGT55E9xqCFA2
2athdaEX/NGASyeLUoRC/d3xB0OwkIM7RydLjwm3jbSAgIrqKm8a18+kEIfPn++jdY7ZCza4rHfu
jX+/wD/1D59PxVDCUY66XpIgY7RqM29F7irfgOj1qwb1d7Endai2/apUWFdOVpTKllvmdKNprZ1c
mOIfPj+g/fLG6eivzYQKLatVra0jorO9cKdEzXgIZ+OrliZ0oSYcJS984OX+/e8Gs8ywRZULu5nt
jr317QfOc6/RB31gvK7upe+pA9EGtIMS68KDfTiXuUohgCWgXCO64e1IjhH1RFV5TCV68fG2zd3w
a6NmU0WWxMJh6HtP7vBoTv+IsJuzICKJYEnZVtNLpl7v3zEgLPoGyMJcZ9E8vP0lM00aO8LT6GSg
FUoDK4Z7jrTCFr8LLAugtISkjV7A3T7YutA/LUbAOBBThK7GbCOTu0caI5CcIGJsPEshYLnGpq6l
V6GotyNrYifVKHomjK29VPC9f2KH7YNSm3jcRfq1qoxaSgrQbkJj48UEr7eybTv2yX7uSmjcsLL/
D6vKRirIewRmp8m33Kz/WVWaohZhgunlySv14TZD6BbjeYiCCN8bnSxkAfa2JACXOKMGjT5xw8CI
I4CrWVz6Kcu0Wk1wisHF1pZ/sbRZXs0/P6UQKOpphkWnsWpnMq2zNv5adkjGZ3b61wHjpXtRdtO9
IFGt3ETU7ZFfWRaW9p/vNOtPAFEH1vT/T9hYWyUiWVGE0CrlYIpQ+cINrL9WrCR61mcLx7WC7vzn
4y0T6t/n/jveIu9f8P+lnnj73JgBVnUqyZwPRS2v+C+Cr7HtOjSoEy4MtZ7by1CgXHw6i+7RO0tv
oeERiMEaIZtoYWB/C/LYCTwvbqVhRK/p1Cq308JYw1viks/pu/3779gw0tnDAFFh1rx9TNEprHAd
+oMsLMGt3Ex2FgKt52S5/QweQbWdWasg/EUXdKT8fhuLwrw13Mi90Fh4t7/9/SWgdbDATdhYa3iJ
vhl091xzD5ZSpD9mfYyvunZaHE3sLHBwxg64PVibBtrVIfacHpeZ+FIi2d+W4Pqrs+rYYWiueWiE
376OYZZT3Mw55Pc8gnmiRMTfQltwE3+2zIQgxxiJNcgIZjebTtRDd19FZeXcxRKU1CdkeM78NDTU
YYM2myopsULOBmGW6k9Fb7v7sGq0CjkPjWxfmGGOGZuGiohKq5wyko7NGUePJjIQIqnpU4h5131M
dV0SF4f5KoqsKPyhlTOkf82R5Ws46jL2DaUn3EPtWnNj9MImY3gYCLwrjNLcw+uxnzLZ4uhl6kug
dhFjjc9OkXnqPpIzXIHJJR4cHmKNa6EjRY0baW6KaDdrIMlBbHSFE2AfYEzHbupLhPH5E7uT8wM3
m6jYoGjPp203jdEV9+PyEUU/kII9gkgGqJOM5Xk8GgMTvpcGQpZG7QOol9ZTS9zyIsMbCj8pxXwV
QjoGvDZdqDi97fzIpcOWtmAnxeM0q1P7QtyKfY3xmxtuyYMmFEMUmbiCEmdWez2tIKTUdmnZOyex
+vk2dcYHDzMes6/0fvf55rBGNpa5ukTJAOcgh+TcfztNcBtpVAx44M9mKnjc6J4JEHausnhSgD4H
qBAOqp3Px1zfNP6O6fEwtAZhR9urDQnyQWWRoZGfKNb7lzJRPKKpICRUFzbaj8ZZjjnEQOx7WBm9
fTabm5loq4HKzTX6xyHC6AS5CmT/C8/z4YKH2gDfH0AO0tMK2hwgylr14jGpVvlNFMVLdWWa5SvK
I/vbQNeGr1824r6hciBAJqy3auHsP3+pH/0IWP+0CGjac4zaqx+hV5h5Ex0bnVo6eT+ssNiSlYyK
VbHCs2MP/R+srJRH0elxunOtsr/CwkLTN5//ig/OtqVZAUBI8AB8muWA+OeMNXtNH7A4J5SrzfTf
eKrLlzDXOWzVefzZOdV/NpxmLi1KctpT1FrsMKtv3GConZl97x7mSYNKSFS1/ZLosZ3vVRj4cYAF
IE1GQSWYXXjhHz4qoD31CV11eslvHzXRVdhDoZ2cpDRSi26BnHyvsY0xgGSJvUqWlBfW6jsv+eVh
KTehfNMsoY+8erv6ZM9EZszeYRyJeG6dPtxLkKkgThN6yUInWwLf/EBd9DVens07oVRaUPXzn27W
qk1YyfaCcvuDuwW/aOlrYxjGFXp1ykS44EoRAkG5ONrYAZnyTvMACjN8qcSg2/+xJFyYaUuXgmAC
gEpyNN6+crwW2eHjOiWXqSLUebaf8Tv2NmioSR4V7SWa7vsvzN/IXQagAUwfweXb4UZXtlWSdg7e
u022R+eU75EWfGnoHwV1LrULF9QPhqP4giqLyx5hYetGcFuP4NtFFR762Ul+upAR5YnWFLM6hxgn
t7ZSRpdIo++/H7XA/465lkoOoLmiK+LwMAyF8k2RZvy7lTDn9zJXxCVPiw88iZbRQNJgyHNPXNPt
bNze3GKykmPqZDpSmHkSh7rsJTHPHoxz7NrFdKd1gND7vEzt5iYty8h68RAOgkcT92dde61p3hWj
roWBZpUluhMzRJBfN3V/HcZAcWQ+LQ39PDWRm5VF46jHPtSG+ugYimIhxXGyC8aB7y+9pEPTO4bV
w9wkeOntNKlKcx5h+rsHoZblfECBIaeDZyPD8umfZkc8YiZizIYRZ5qK0O3/LoFhAUJ1W45SnZeq
vx1fcQ2h55OlHOa0t371cVo/TaLTlH1UEEC/GWaL/HKMVCYzKOzWjC/0jd+JAFmV/zw/zlZvx48d
0WKWMXiHyaJ6rsjpxsIjpqIEygcy9D1LUklNiWu8dJPS3HXTsjFDOqjcvXAKE/V5l93VtmzMTWJq
UXnAzEidAz3lcx4iyNsXDqm/ld7bu/HSxsJce7HOoemx+sXlkGSVhJB2EGNk9htKz+LabjNN+uE0
FeWB0I7sQYW65J6TaqxbP+vmxXe8UDNnG2IBgMWQmHddSBuZhobjfMNWqxqxP3SxhfAaQSx8Uw5e
EXhVodpnXaSRQi1ptMMWDZ5lnyrZI1Siiz88ocGQT27cefqF4+KjeQlIqqPTWVwv1iIdLHNhoHoV
pX4VF/0SfeXMu6Kx2ogHLBF6RNH4nJit/tPsDDzSPr8JrJqFC4sYxJLkUQh+VGXrg9kJrToHvQNa
ceqhOlRGKO9Mt+m1/RRbdn1W2hadsjWm3uCXqWXz3uScTRc+9Uf727+/YnW9LSvSonUQnhMbgUkp
2M03ESkngcjt+MID/yVGvplVC38H3greSJCY6ZS+XQca5AywWS88pvYQDdedqcUdppEwuc/1mOU/
8kyhOqGBqFAfOcOMUZTWDDamYNRJvlmRCdE5YXmqQ1de25Hm/CjjccYiWasGGixYfspNKPXK3Ix2
PyZbJR8WaSVBUpGf9/aMM7HlYNBPN2gMTJF6p0EdnMSvwhixQQjbT/pNYcwDSszahHiIco1kOzb9
q2isw53qiMS6U3tPpTU3q/KxH+3GCFTCiCPcNTzZbm0IKYuoe2iuokKJ/uRaNrzmdVzeDnNPmp7F
LJa7ItXHp1CdPaIIsjnEqMHTBHGJdki48pSl9UOYlu1tpFV2uRHqpJGIg70l1sto2r646tT/iQfc
mp8/n5HsSnyBN1+IOWlzY4NBCwsT6sfbL+SYguxbApRO9K5BeKf5LtLEH/7nKENz347TgPcrFJ8q
UR/DqD+7fa/5spO4IWnaD/7qK1bsPvOq7az1e61U9nohv9oagTlgtJgRYnuHS+95SCPbdxs8Uwrn
iEwBp2pqalcNMadqD7WCGrhobTtIupYdcNyGrfro5m7rj4ZW+GhXHot6PBBaAeVLJmd9EEfCsJ+6
STvaWQIrbtjOY3IXZ6QUyrbctZ333IX1eWysAxkF+zaaHV9rp/2YZBC2ouk8ehCpyupnlJqeL+fo
gC3alayKPzLDHWWKH4qpem7qYb7h77jHvQn9RFHzE+SLlPa965aAFDDGIw3Ho1YYp6H07jAkwJs6
pStKgxCKIHPVzYaMjNzsqnCa33riPpf6GPoenSK/TTwQIDIq42YkgmXQRoLsNbRkw8kdEUnnU/ji
dtY5bXo8M82HxmoOHZ7h6Ckjb29O9kHxlJwzZXqETMMd2JngBhZKXgZ5AVc475rwqVWKmxZEx8tC
Ewg7fU4hlfpe0u2bkBk+WVslKU+aJ48Y1Z29As2BOZQb9HK6r+bdA15mu9Gdz3Wv3RKJ4Pq9rT5N
mrrXJr3z8WV9VVS5i+IO25FiT4b6zeCou3aY77yqPlpF0fl0Rnd9iRh0HvbSAaxPLe1o2rMHZbJr
fEJDv7R2t0uIufD12NnCPvWR0NanSHEDYBtkKJFxFplOQmGuqFdRbPxQcUWln2rfYJW0s3CSAaCx
IMWK+Jh5Ca64RFt28TMWNdnBM6pjNkVXupceSr045+Z8PVWAre6Yfg9TpoyhiZ8y01iYc1Yck3ig
c6hXN1FjfUOoWfqhLrYOUI4l7M2olDc1+hp26+9Nn18nxXSr4+OwwUNmmwjb8R0Z9/vWig6kKrS8
r/I0FO1ZVJ6vzfqLyJx6I1o7GEV46lB22GW2s4rsu1vU7Ys+YVRY99HVWLsB9fXOjKfymHrRl3Go
zmFiPqRhSjwjCzMpzFeEtL8ogGAcvDShfCgxnuvj8N5scnNf5Fo6+3PeHYfc/K5b8Q657zbqRXps
au9GMemPOnpFM9uZbpPBDjief6nS5qPC+x0MZ2PO8WGKhj4Y4njXKEMe5JF+1eaD2Liztxmybucm
U9CH5aa128q3C7IHcCECquojDI+IgI0x1d8tSYKu0Lfs4FsZyaAV+dGcvqNAuu9QRvEHN4Yn7iIE
lmpe/4EtQxO1SA/Z2PwWc3tQxfAkW/PaEt7WlvX3fmoe0Sd9SXXjGV/sb6Y1AZKnD5m0H+3e+qET
fWNjI2l06iuipy0WhKSs9wpE437v4CGkKs29HaWT30/GrmoEqmh1a/UJ0ed6UFMeSy3/UVB/bIBs
fquy2UFKk1sVmWAcWeeyqu447faVbL5XnXE1tfppqAb8BbtupxIp6hcifRVE+u6VqtXO4SRvG0/9
1uidswnL9m7OlFuRcG3vom4zqRi0zV32TTOG5zKJX0eRfcVKqtwgCA3GTmDU4dyPZb+lGt6IkJgZ
Y36ayx7KTdHemiNWuaN+badGwcUthkVun+25jKBapE92AlkwrNRAc+FM2PhT+L3Tpn6P8hdifeur
9njOFUySNNfh6PGOYZyFgZUOXySVfBt32rbRzDsld4JaL/epImgBlhhtmT+1rroip6Dyi7r4Xfb9
Sa/bUz1OfAOaoGpya8XiuxTRo6o150IjnSIymzPXm7tEcU+x1+xdHe0x7fsD3r8/OWcfEXzgOEVO
et23vpk7sw9Yes40aPFd+YCP1J0R0psZlb1wkeUsOSyynJZmlZ+H5bMY5cF263YjyARg5Y23qiL3
TV99UWd6SooZRzuwyHOkJTs7Hr9HVXGrZdV1aHd3XIruFWUM8mo4DLp2lanG9ZyaP3vP2XtDdwiJ
nusRX1TW9Ejs8GZK7CBSy9scK41AM5pv7VRccU8eAqKxt8PgBs5ohX6XqQ8EMh+rWX0pNITEU2Jt
cIs5uFP4GCu8j1w8TbP3kyzYbaY3X8ci/Eqm721lzfeq09yQZvK9reR1XmjP7aDv0aviAdYNFTLG
Ud9mbbUzCbneKCQPqXn5pbQr/AaAjr0qpbOUW0z/aQ9p9IAr2O8qGqLA0KP7qpE76BWBlliD36o6
FAZcD33LJR44bTd1qW2Nvo1h/qS/+kjfWZG6gSYL00f0ws+r9KYs8wO+gmdtISe3w6kdcfMY4dsk
0dENy51tlVtDJOcBKb6is7dGRrypNPECJ8ZXIXZyKgPSkKIY0ITVfJHoxRaM+7Gq9Ef27b1XTIdx
GE9hOCpHSzabKPXOk2oTjId/gJUNp5R26D4rhjNxBrT7vZ+p1F5CNf8KcbbmIiAMX6mV73FTvFS1
uonn/qHzqmdMw1+K2LjurXE352zl8DHOZSYhti97cZfhtjr2SO4aZTe0yilVxgeYjjfZrL6alX07
m9Pkm6XxFRVJxX2TKJS+0P3MEfk27GDGu3O9w45sH7oYQDQcAlH46g64Nw7ObTPG2ygyt1DZSYGY
tpPA4DbE4yyNCmufW86LToaTnoc1N9QhaBtjr3FmKrbAk1k3SOaIVMFKtq4QB5zadvBRBU475J94
h/Dnux5ffrnNXP2opfVdC0G9YgpjSPDTU+VVF3uuHy7u9Z063UqLHTnVg6pqbp2o/ebR7e/HcCMN
JZB1fK8WOvrybtwkXkp+mRN/J0v63KghJoES6nXO3dsxlWOkKFeeMp2rOs6wLZfI9kR5ALQzaXRZ
122ulUd9mn3A6Ud1zs8O5PHYZNYmrBXiJ1/nVPNpL/4u1HYMZqcNkkm9gZAVmEp4U+Y0zSIMbEPs
FGo+ihw1E5tV/Wnoql/g9IT75I9ZPcEHqLDf17GK68+N5j5pbXvVRPN+iJpArxQs3mqj9V3sgUwz
+RUq+nEoRJAvbsRhbwQDPNy+qK8SN3kcuLxBO37RuB+0lah9dRSRr6bNTJhWcdJMcQk2WIrsd5dx
SqUlYRzs/C/Y+Q9UHCoNLzaMkxP1dN5vkhgp2P3Sj2quetfSxy323fJFIacXjaKVqfU3szQzfcdF
LE02jZaKSx5ay/V/9YsW5jvkUnohQOgrIAezzcHFsybHnrTuTrHe6BtBSOTByctkowy9u4F7f0mI
ssDybwbFTI4+IXQoYD8alCssYp5r5r1lOMcUCOkuT7XsUZGzfvi89nmHBTAK9CHoos6SNeSskNO5
GehJwv7EesypA2cytaCuy+g6gZrIkQTnXcmN+pSp3Xxh5A+eDz8sgrkRxfN062aPEuvYseGOdmzw
YydYaMimJ4A7caH6fgc3QAmEJENs3MKSM9cpGaSzddKYTIZx1LnGlVO1NuociQdhtmW074A5jFdT
KQzExHFUTBt+rPf785f8DmzgNwB70A6AHcdPWJeXDlqtQZjOkZ+a09WtW4U6ocxTip9huTn85+Eg
mi9IMcY/ZJmuhrPsNhZmNNvHSHJZr1RtOI4klQQSP8vt50O9g6Z5siU3AZBxsRpbkw+loFQUk+Yc
xeyWtDbZVrkIkwII1YyL2GMERSr5PzweIB3UnEUXARL/tljHHssUup3Yx95Mx8AVsj4XuYy3WK43
FybP+94Z7Qu6RzBUkLcjHF6t/DLlRcrMsI9xqxgHLS+XcMP5xsba7FpvljYSgKE/RvS0jbHVCIaf
nQtI1QcrlDQuGwNcWncY765WqJ7CoIkEQsQ2L351qepsjSL+MRpVmvq2HNAHunG7wV3HvgBff/Bt
yV4mTBOckjv62oxEJdVmTq3UO44NQTK1bOvflTbanl/lVn/dzu4lqcQHT4pcAT0JLVlU92u82OXq
Z4VN4h5nc7DlZoYy/hu/fW/0XV2Kb46Kq6sPVzkkrQ+fiuLC834wPBRG5pUB94vO7Opba3NHp6pW
cdZ2tLOuRNrOs9GZZvMwbNJhHjZu1xuET3TB52vor3ZttdPDKiTQS9c1Zpmx0peZkeIQDeDZx7Iv
c27T3mg/Wp2FTFKOdrWYmfcA9Was6P+PszNbkhPZtu0XYUbfvALRZq/MVEp6waSUisZpHKdx4OvP
iLovRyFZpZ37ULataleJIALcl68155hgWBrwLLapCAtgDiRIWsIDvjOsYcL3XYzP1MLWvmg3zlPS
3L4GtSHJ/ONkdlB99C/nrP9UL0FlwlUzvB+EJ5n7aZE074gj7JnuWA090EubihNHzlMdLPheuXT+
yYDT+HOIOEkmejNGHW+QH07GZlAqI0AkETpwu30N85POeQBZMBXj2kQPVl5Q/5P+sqZ+BwR3H9ZL
86KLZqKtKetz5DtTt/Nmp34wxwu41drCLQDea9IVqaQgMFEIGkAADBfnp844AsVbV16YolnuLElO
j/vcXIAmU+SpYwWJGd7HTBeNbNDHdbSMHSoPrHGV9B9FzgnfGM310NMDOa99277Vk7QPZWe4Xy6B
cPvCLuvEnEf7ToFlgUAprWJM2jHqOSMb3geD0r/sTx6vN7Pxi8yCZfT31WxRuDysKPNP9CG6n1np
+JBHyorGS8DsUm75yW1ke5qVnNMmV9EHq8tfXnIKgIuMPcSAhNnr98uHfROuI2e4UzQQGr+FBpbq
Tg5PY2iJVzq8H5mr/7ai4nDHOE7Gz4XScrU5NX42Tgt6+hO7UXmsM7p9YVFbz54dqgPOpeJxCoVB
jAMTu74u3NQqwS3/9xv3lzf9kpTm+CzrFxLi1WeYxnU2sK+Is1qsbEkXCBuwaCWdYeqBKoRN1lCk
o/cRX/UlnuKDDYwC68/aLoS7QXYefWds1pdf5X+VuK63VjiK0IW4vnZuZ0vY6TKWLiu7L5NiCtRz
709UlRa5ccQ+lq9utgVePIeyoNuyjfdL7emU+Iwyaa0KrBtJv6lpzuJhUZF3N059fYO6ZztiTm6/
0eWszk4dirQlRf0YlnV+Y9IATkLp/JqXINr3jl/dKJETljG4wW3RtVvqz+Z6P0Rmv9ejl0Np3rqT
bXDMRlYR7GGxRDJ1g244R3bm0BpkF6LzlZtJs80MXvNcLDvIjhemv5Zgj2fvzDrm/qiksmKimd0D
ihO0KKhhiWFp/dsWVQ6tBeVSyUcIJWh9rc+FXVX3BXn3B860EiObbdRQ7ZvhEUTVfBJWsGAmZ2Sy
1WsgD6rzSAzoRRgXvSzT1V7z2w7p/W0xlAw5lJ3tZ1N3+6aQ4nYWpFT0erX4j635XBftP52R/5qn
YjgGUv+CEEcKEMqxc6ka81bZ+Uivnt6DYdLSm2XhxA3tp3gagiE1cHHG1lIXydq7xq5f0C7lWV/d
GguvbzE2jD88oRPPmcdj4C7tbjVUuavyScdkqwyPFSbOexP6WqzXTCWeiTCQ3L7+jK5+KQ4jYqKn
atnKe+SJVI9qc3c1fACsqc1Y3jO84zk158XcYo/sXL7NMCA2STNNWIIJ7FFdl/2dYCRNMEFgHc1u
YZVxZ59ubVCN94HhDUm+NWbDgGDVhxmdCcpEnCTnRfsuWRY0DBX7cGyYi8mXPkfo5zYz/BLkqFw2
OU6J0zT5LrPMG6v3t3hbBptRvgX6db2o8nQQ7v/7Pf7zCPH7YO3qNaqdYJvIV1xPRVf1r7D06iyB
CFB9pI2+rAe/b9AY0y5KImCW4UUQd/W6NigRHGSksCTndl8rr9xnDvSoMcB922eqTCWqiA9u7s81
gosyukcQDCYWr8PvF50tWrg2YZ4EcLAsxkir6qQC+LQzjKh8dGj+ki1jUpniAk22JfrI2vgnowNB
BsUIqzTuTvbQKwlPlvdrqYK+OGsfPrs/lEO8WNK9icLGS0iz9BKnal8G1UzHUggRQ1y04nA16EGO
l791gPq0bG8frJ6XH/X6x2DZZJDK+gkj76pM06bIR0t5xklyzjmvqjc/926vd302id1G1+OjfsRH
F7wuz1D60JopxKmxxvLZUOuaqLXa0n7l+e5yyfTLW+oE6DzhR1thpo1bPy9o39OpsddE5JKQ2W6p
9hdsSWJg2fzA+fYn8oxfykO2gIqeX8y6dg40uuFQkrnZSXe6L2PMvui8MsOKmlRhEX+NMtW7SVBF
dAP9sOtgq1fhW+1Ta+86sxqYW4BeVgd77AfeVnKgYGyNy+WpC0tV7xa/KKuTJPbj0S+khWZjaLKn
0W7DB9cv4N6HWbalYTW67gflyZ8nZ/RcFOPUJlhw/hC24bBzu0Z52ZE9rD9GeTlqmJmWt4+CMv/o
yfrbG0efwOTcfDnw+VcPvDDJv4pC3rimlM1+66Gs2MumU4u+QDKYVp4GlA4nY+67vTFvHx02/1zN
fr/Xq1JsCCegS+FGhgz9fJcebGg818xz5AfVz19uE/03ZQeSVN7Ja1lSXvYtkH1uUwPCvQvRsJ3F
YIo7+iEgWdgBcIlN8s3eLgEX5mid/q+LNj9lgOWDVhqOzWvXwWDIjUAPXA4OTlRmlf9PIDNNrfmB
3P4vqzbAEPQW/2r1OMBeLaCZRs0gKiQes+vIA03q9mlb8u6uEw0hWLjkZrUj1sP/SFvyL0nyaokK
L0ED3B52dP7n9ysPk562NQzLk7G2W3HqlEzbnvwiQ87mUZmfV77bt0ZMeX4ezXI6ydpU/T4XcnZJ
ObOaJ2us+yrdpFLhvZvLPDpXUB+aY2aPmY6NKrcOAoB6tRPeSK5xVFEOHnr+/eCLE8pETXVd060t
i/H43z/evxaFP26Npg9KFp/m3bWWxcYcM4hy6WkKFOroF0ad5q3zfS7phTSO8c845G/M69TZjJAJ
GgtuQGuZpx12KvJhcOh2SVtP+aluQubmH3y4ywt6/eFQ/NKzYcn482xhuMYE4jYU56UT7nmzyCKQ
RVQyRO7nxJ6tntEkR+o4KrTzEOnBJUpGfwQR+cuSheT7wg9jWkPP5uo1Nra5UeZEHvOSL+FNKNEb
DKZZ731zMR7/+4b/PSdc3TBMXCCFGF5Bs13ncFtcrPAYD5yISJfi5BnWZlD+ElCZULbar1awlu8j
JMsmtu0lePK9KaASq5YKR8LkDv8QFCyx3qMW8/cqCjqVLrhDhh3gk4aQwqwIijQy/J8kp7pfF9MZ
rR0QJiQLwyCzn3WtDG+3ZEto4d3aUCiERjH1u6wFqZoYlOSf7GFZ79kz5Q9VqPzdlkv2q/eWPNtd
zPBITJAfVrGsZFPHF73tN3r74XuQNdsbaHpSc6KilkvSgMKaj4Kj/06wrH2C0bIqeN6T8yaU3fwT
qFmSH1CtJM5U42oX6bCOHtq2elzDFCxVfR/luV0fucT4jdhcrWjn0GwJzfqx6qc3t2/D/RyF2z2Z
r8r6incZiIQjqnnntQYJS8EWqSe/FCStb5ZT8eVIKR9UlOPxt0doSDekZ3od33vnnfqmdPK0C/pV
kh80yo+Ein97DUkYRDPrAslhv7raqkJNAI5RmMxT6dqjoMtfB9Oe96rMyEiNt01+zqVmpeAUlpqe
fur8V+U06tA6PfLalrwL0Tne5/9+HK0/yWGETVCUsbxTLmNVuZRS/+tcKwngq1jotlMvgO3GW80h
duoqcdCV1O+juw1fSQ5iNpZFXv8uh6BXiUXyzxmsYPTdnw2gYEXlltW+Es687EiwCMO9o7PRT0wj
EnfEyi/NPls9ch37wfC+8EQMP+26xbo1uX6zCxEiIEQK/eY1kmS9bhgo9xzawIq165A/d77NG6/d
pTj3QJxFnGscULsLK4VJaR06PzpsSInTmv0/dWgaacdxbo8xFoZ9Mw+cbrHDnmuIDP8Gnsl9s7U/
S7usHvthWN6RyVyCljJ/ou6jVgdPvb4tazudXbMfPq98kpvas6CibMSJpuCAy93ktHNcVsr/Wkaw
0nyp1Y3ZUGWi2zCTrRp5WanVCFhSZnlr19JNl67wX/MuLxNZFOWXcRyXeHOm+kW1nXfrijJDLU0y
8C7wioYQjTUqiLXAVFggqDhigUdNEli6axEZzQ4jj2q8dQsZfPZxE986cEUeDeD5aHDCcNizmc+H
0dnCm0xUAwPtILydOlf86rLxn3FhmBsuhXnjNz1JUwrABulTKBbchoFjp5ZvZVBmN/UIyZrA9E7s
At58ZAk5fwzT66FOJUtF0g3Ndp49NT5NQ1Yd5ooEELMW2zcYpe2t6kP79qIID+M21LylRmjdI/kK
DpfnKbEd2samBJdxAHSOAsTX43SH4yY/ZK103ievWNcYoJqxs6tIPHeeplPx34//1cIfeiZbDqlo
WMQ5uBGc/PvDXyyzM6LErs6q8Z2bEFxCYoT++EM1+Uct479cCjOjx3iQwRlxHld7TOcZjj1EJfEq
MzPuaAa8EtTe8GqLrNr/911dVVGXu/I9EyMYYwaHGPCr41YEBCRb6Bic1NQ+tQvvUCyUw69g5/k9
oi8qKfbZ/IOrXtWo/171ct4OuCjGpWuHRbQ4TgNFJTxVU1Slvc68Hb0N75EAWQR+FqqP3tHbPliG
9pT5xofMm79en4BNjpcXpsa1QyxsKjH3JPyefARW4aEU7Xwi25Tcslk6T7MGYpjIQOXzrnAxb+Gm
EtMDDFb3be1MAVRDBTJKILkUx8zZiIcLrXJW8TD59GcoA6kN/dr1JemWbf8RDekvTwdTFA6DHjwU
N7x2w0jh9wttjPbsyCisU0XSz0GiwKr3k58H1QdHtL88IMQLcexkO7g8IVfNkc4fs7zJVuNoQSCX
dyVRx3M6bls+pr7b5mrndaODz8jInv/7ybxuJV8ekgCSu38Bq/vMH692m85d5wYNQnFWF0dosyGr
HxdfHPpZ+0d6F5pJhhqxkFhrMsCn4jQXmU8ffIjL7f2vEuyPD3H1fpgMSKySjtApwlmSyGFwvlfB
5KQlkt2922Rd6hXTmtAP/LVK3aelNIiFa+fogzfmcrN/fA6o0XwdNMWCa8C6oWacd+McnHLyKvfD
WI4vgSfGxMq9Ykcvvv/AcvWXh4xniKnVhY2Iq/rqvhFo4rVqnObsAMBwk2rKsyCBI8SMCpFr81HL
/upwfPmaUYJw/mV4QKPjmjcpl4Jm7cbLPxSXkF2nMtEeRSSbfMQcvy6t/r0SzzMgAB+QGM7N35fx
NQzIJ1NVdMxl3XwSpVtcJDZdWmRZ+zIhhHbFOiRVMYX3Qc/mufY27fAxWA5S5y8rEaUnKR38KbPf
f3B0vnynV79xGOHFvdBALzy5qx0myo0VHdeKcDU38AbTq29/icK36bt3xafa8uVua3L5nSNS/1EX
7C+/N1oNGzLERSrC7OT3ryVa0et7aLPOqM+9O4cPQAW2RltOjTN5Pxp/pLnNnjfKo0CobpIcYeVv
0Vw1DwVO44JJnlPvo7kAEVsYmQvTA5TGR+72v33Ki7UlJMUCD090tTFGnTaKWo/FOch5NLM+8u8R
DYvUXVBY/veb/9dL8Txa+IfZoa6bwlamTa1K5vJDUIfniqSVg1eVBrNRmv7/fam/rXTM54BMYSK+
FP1XP3xpKXfZ/K06h4G2TgOBT2jto3VnOaWdUv9UdxxJL6kKlgUeMmh2GUOP/4/7hWKIxzQCO0fC
+e8PgOwnZstYeI/+Yg5vXc3AhxaiCJ+JGsqsT/99x39+uQhYeNtptmN5Z/D2+8VKX04TkLhLkzdv
XpeQFuWo+xpGQVtNH9zYv4XZ768VoUVMJHnXUViSCff7xQYOWQUu8/k0Ub3ND5qtAks//pOI3Sx3
L7ORNVdpVZUALAAuFejOpqXbUiwzRpB2TG4Jr6dClamUOetSV3ht+TSPdGt3fW1Gb7ro1Zh6WVWH
O7EahQBdUOSMz5nVeJVzw6S7HY7ERpjDMRI6NJJu0np5NXQAP2Ga3OzDrvZ1rwSqz7+9YqiU7Nuc
33+/6XC04aqHmMACc8rSfKhBu2IzfSzqvjxMxtSdjagakxo0905teotrS/XFB1/91c9MH5D+iAdt
nQRV/rpu0Y1VN3rrMuZne3EheldZ8Tlo5iaBs5L/H9Udl0t5dKwuVMwL1/uqJ9dnZQNSnDzzovWr
x2FckQFInxwWGcx7wZapBlPf2GUgP2jS/O0ew8ijmIxo0cAl+/2LrlZybO3Fik5z0ZjBxdXguWcY
YtKE0TU14oNyDFHbH0g47jWgIANwcCF5h9ekfrSCDQDVMjrZo6+ntLcCQNGlg24zEtV6toppmhJz
zJZD2wgznQwEvYvDvDGs3C32MzL5jJIQ5n4O6NlpyzoOE4ZGMxQketZu+dpVYZkEXmMd/JVjQO56
9u1chup53Hp5jraxfxraGtwaNRnup2xwh4uGpPtnqAV2KFlP3U8rk+RvYTJLhhwldD4bDgkrTPA2
LMB7RGzVVyr+/IH9XjoJDEJ5ic11kd+gfXcPNGjmb26tMiMx7JYp/ipL/dxqi2iC1hg5uo4i+z4j
V7kfetpY6NE0ivE5k3IGomFF677vhuJmlW5xV/YbQd9zNt5V5WQdp63Mz+EYun2MM6F7kpA4Lj4O
42DZ5bYjiTo6LF5Yv2yD+6sqMnFTkiaYmPSBgJIj8L1hRdmeiYFm3lt2OcKepkxqI5OXvwX0Tibq
vuzNYh+NtrjHFtjuWPXRd2bREceJyzCpDH45VDknJbbxHY+dTtpNqDQiMTceF4/Q9VmLnUGl/9Nl
pPR5bQPvCfqa872v5vUu3IT/RMiO3GEV0oeqLGoM0BeZcORK41iRXHesbWN+JpCyuin9bnkf8Pmd
UKrjRewxuP/j0mB5MO3OeulQcsdqbMLbQvbjc5b1C86HEEdaPf6aOy9Ip5w1C/YaiuzZjw5ZN9Dn
RSxz22rbu3FXJ7idbQkXZmlUk1ZSRjs82fBuAo3SfCmnY9Q4+cOsu44NlKNTWY51OrfT8py1uXzA
muHcu05FBwMpBNCMcsH83lntISM/CTvd5L7MCB3fmLZr5Neif9wg0+/V4kzxMNt9shgN8IloehlK
G01NoBXxi9bSp22ji0QJne3dsqmeOPR5KanNM53QLUzLOeOhGSZ1P9vmsnfarHpER2sZ6Kxl0Sdq
8fsHsSpr1ykmZYI/Jw2yCgdV1Hc7DBL+pyKyVB5r0aCuUC6Wnyjs48JvIGwFRfVqmdJ5XOlF7gNL
ybhoZtyhWCC7x5WN6eYi//gM0bT96TVul/jLANCd5PRDw1gqqcqO+FiM3GitsFpxzMyDQ5F5/Wvb
bc4rpz0Ve8wu73O+3kdvCayv85zLuLFVdW7NZW4gjLVbovtMxhG8hkS1UYbCHO9DBUAnaadg+z40
g0WrHMKqhQH7tLWWSqomMuImQCCCaljr7q538fItlfdGl8/ENAAKITBUMgzNoxhoMhs5ITq1YYdH
7ADBkVcAjhCqo+OC4juuLqIrvx5y4mC952wovgkT5QBJhsWhaiDse7LbU7Q/S0wecc9kJ26GIdvN
YLFuNwhEx0uib4pAOkcv14ZnMCR86zVJ4DtWvugbRFf3vnSqkfnsPE6folC7X+esLwARVUP4aQ1a
47UEmvguHKQRO+iXzstSh5ZOJrOw75sywjmE/RWFtEWO5G7FRI8rFBVu4ltN12M02UjXI3Eeg1ge
0mJPV6XGfB+OhR7SWfh5HfN1KWwGRvlTt3K4q9z1e7Ma08lU3rjfKr40I8/Urpk4SReNX7gknWOm
eTSrtX8Oo6XVd12LQeB28TnL/twIYGqPht1r565yOmab8Wwspl2dphwMacsH8aS/03WQP0S9ZT54
ZpEhExmL9bsryZZfI7DFrHPOjE0oIjk+d+38UA29HwsPGUs7QrKNHcJ57/KajWbXau2BeY3EdIDa
tSaBnQfvEciolwmGGlMAmpDald6vUc2QoyoUm1PYd3ze2q+SUNXbflstJ1bsi48FHPWXDtHlHiLN
8lzaVr8fIznt6iLszhS4c8zJs/+urLVVcem2tGNdq3qv9Vwn08gLvY66PjH2msqYkIiMkxANM2Q5
EB0OAxHkwKdrwm59H/G+jewLS2Sgy3RravM2RDGTx1VoBQ8+ENUtbtyp+1oxWDthbhzOmBPVmTwB
zDPdLI4hnW1cF/b4UkiXGqWii4vlaDHeNTEQ57XMmy94EgOe5WihS2YTtfwg7HV4zSbjPgQlgMHI
t3KHl7QCsWsqIzptYx39MLQhRFKGBTAt9GYH3wyDB0800TcOc84ZorAXF4K3rxK5OTLfMeTZ1TR/
ldmj5hRRfReOrbjzosw+ytxx3iqj1BfHBsa5xZiyLR4dxhVxbqLhurBgP1eVvZ1k5007f7AGEpnt
9nFj/3pRIXvOwjnmhrI+OBdLuLzmmE+OyxqEryAKLgzVeRHHShhLuO829Ou4uxX/uF6M8HaOihJE
8GQcPMX4xzIsN+YTTKeltYpjRYIQW0LevUh8qukAG2HveYr6E6zHWxkNBtMWWKUEcJRnQsPD48K8
eN2Raw9IS2cVgYQNCUA23IUyziYcQaAhq3AvIxGhdRjLB8dajadicDWmS29cv0csxGZc81uWl4fD
+lIElYvJV7cAxtp8eM2zrDkExQIFbRO1ZLiAWWYbsMqjq2iODtKeXTubdxZphbeYiu0HlRWgPjs5
xxm2ztTOu4ynQfsMNRd4PyRkpn7WvTi1Nh6q2vZfy2Z1jnPVm2/FWhEm5K4DJ4u6+zSMtj6GtK0/
jaZnv0nXKJOobbK7eeY1lRfZlkPWZWI1Y3WrGLbt0UnoTxshrp/yun7Ptdge6BUEny5ksd2wanev
3Vk8e1KqL+tm4fBdsJsp0XvPlU133CXdhO1TmD86P9hYGkt5op86Hk1rJZwPLeiaZiJow6PTO+V+
XVt7H+Ugo6chumB8VJeItgrvCLIOY8MpLu+Sjm6mFV3ZpOHfLN1c3kEXbl/EVP8TtVGVRGUH2W+m
D+Xmok03PKMvMC69ZK1h3NlkviTwgs040rlx6MOgeYTyAbPdIf8IHLh6DNqySYSph5gmUPMrsutu
tzSgW1CMuPvRGb0DTsn6e0ZpE1tNTToOnzu22xzh8eZ1byvBrve96F3EbZ5azuGg8wOEXAo8PZTL
AxEXCIJtNpye2m43Rw6u2c7+JUSg8ZObxtFDHXpwGZfe+KayvnXkCFC8YTTrRRkwq9cmrGvTqsRF
FsQ7TuCgIdu41aPvHzIbtV46GCL7FowvhvMrdPEZzrW763p8chAcqoM/bPDHCHoZoNiy2WHHGmtC
wG1Rj0xoe+iyaP6NT7NvFaiYSfsiPaiOmV5tu1E2A/iR3oMwNweJOwXB+1wF9R1JhmPSIFx8zOcs
A7zu4ZPzltY8mc3UpwTfi1tt+EFC9Gd13yFQ2i/+ENzMhFN28eoG6pfLlkgNsbbto23N2/tG6OAL
z63/Gi51d+MZYXHexDLdC4Z9djzYffnVCnR1W9ty+D45Vncqvbb/ITwWRKZtPkL6sbXBDfYdUnFS
F63yc4QKibO98nw+JA799WizNd5yCGBfdbPARJPSRIJGXGP7rKJLfjf4s65jgUBp5wubE6T0xNcq
rLcvtl17Fwq6+dnImzllQ3Tee5+wZQ41jrs3zZKkcY214Rh1RviwGnqEVGiPzZ2XjcGO/4eNi871
t7xBphxNZEjXmNN3/qjaWyuo7IdgxQzCo+0e19Zzv5LAxofKhf8VNdo67MeyLx8tdrxnP8sYC6gN
86lhO0g/lLrrB22d+8mCImFcQAUT57tXkRvyvtrU9sOZeq+M1dB3h742gkNe6GWM+2kZ3h2IOk/t
hK41KxfuwVRLuMVtFMg8HvWgHjfCb28qOpx3o8GjCjTA0t/WYaDdQJ7v/BK2Vb+jljdRb0rzMQ9k
wYHEMFIh2zaxeGAf5Th0L6VyjEO2CvtrTdRsMg/jvMTY8NadAPp1N8Hwvt04uyd+b7vfi1wN7z6y
1re67zju1S6OAJT9w65ehPrmRCXWwZYYKJvbYF03DEkiZ7euEHxpoU0p3Lt+V2ml7xce4mMj+w0P
QN7ebloGv2qz1p+8UUef/CLQe8KGy7dm7mZ4+L4uYlB1M6ZRZvh7NTfendUF+snK+nEhHCtiaaHD
Yn0eK1wSDijjlwuhm/XGj9QSNyzMftK49GbEUHTfW1HM+6lgfkOrc7ghCa56Mqbcu81Du30y3ak8
riBafxB7jA3HDpD+QZnK8jiPIoM1x6xPggKB1FD2k8+23UfHVgU8EEypDy5jzXNfNvqhwBaMu5gO
V9oXYLzS0qqab6Vl1w31ysxMPJ9adJOFmXs7SzHiO2qCGQAf9bp+HKcRnoGpLdEkRbSxude1Xf2z
wTqzY6NZt/dL3vYJPb3tqQv3gDNpPfLgk+McnkO0F6eCVkmarzoI4t6fS/TeIorbIJsfcIjJ0xgx
tM7NXLwZfq9PhukXFGK2zA4rhJBdTvPidiRIkfWjocGFkS3tpsV/cGvSDq28tH+KwsaqutjqnYF0
cwOCL3opyqE+TX4xpnaxjftR1mwbHtiUGqL6A6zfYgeD5idRBbAfRKtmdj3f/GHZ6/KYD8QpycDR
O4YDGT4svXH4HJulidclVwm/efQuy9J3Ly0EBBluSFUFlwb2CBSUGtMSwM97icYulnZAgFGzvE9m
MyZZ3zLMRPrX/yp1m9+QpmWB6jAakzxcpz2wyLqADhrFZgdjf9sGtcuKbv2ByL29U4xNScsl530I
C55hw3Nxb6gfUYY9hlRt550miMJqkhupRWmVWtPqp9AmKph79DOGXOtk2MIn5nUeqdphe9OtFMFd
1Dqv1mz8sCKVP5GMKV/axhSfDWWHLyDfrHfETR4hrJyOcm42sdxioqFeFm9VXgS/OERCJhmj4SaH
qprDEli3XcBZNrVIvC2TSTclLz16KG8OEJyH3C5edn2qxqD6NjC6Os4UnJ8tHalvwRBMn+j3y7ue
LDgWb2/QcdvV46trBG2QLpslfoUORBIDW8VTaRrut24ivMKJ+iBF1o6YsTHc6Y4u5gglwVsAQwS6
fvBmZLMuMgOOlbwFtRbMdZuAWFf0Ftjcok0eCs/R7yy/674ae/tmszf3BbevsTecS0I082j7qWfE
fyhcX913hFekDicU5D+IziZ/XWEROLrAQN8rFm+7/GIWgYOqI89um4zjftZYn6uwEXFnG8QgLFFO
a33+wjAl3CmfXsNSdF9l6z2bs1cm9jDcuhSwce/pt5COUxLNLjSjSViogA0/XUQd7dUE12ytqkdO
dWwtwvpW25MZi5zgG2xV51B098PWPuV1/t5MHt0ZKHQrnq5QWZ/sUD9o09kSKhqZbP0C6IacPP5D
m7TmUPRpEBR6h7RwT7wORod5gHVHJWLr1UlUXd+hzwLcoud2p31v44wHjEGRChL3F8gLKr2WY/32
UHrbFEdV+C2kyjtK0iH2mB3UIdrqPbO2Z8bdVWoHBfTdESd6vqkb3wmfHat/LSvnc5XD9vGyMkvm
hd+ZBfOI9u7r1Kp/CsksUDQCsVY0oICW7Use8V3r9hexmk7qG9ONhDYml+Wb9PEGCHcDz4s3bBfk
3uuo3AnqxTSSdwi/Q2/FgALHf4fIC17XmN+lEvfSgfc7jwJoQG0fmspi4rQhyNZafIl8kFnYLuqd
UzF7FyxEh34qpnR15Ne1q7EKhKQV9vwBoY4SZm2nZfVifGpY3s1/QCtmINvKyzosPqtubRJKScQs
Fpih3rL0QRfVT1FKDnQaUIw9B2Pc+NXDaGxWvNSmn4rJC5LcpkslpnaMA0lWo1e3CMNMNzWW+cc8
5Hck2BfJpER4LAfWqmAmWa1g+hZbJUiRaIm+BKEx0uND5Y8UjmUrmDz1o9ViPU5hZ32BgS9/MQNt
f0SNRIXv85rHQTu6DmwLf37tMOTRezTE3u/REWLctP2nMiuth0K03S7TNUExuL1uQmRVJ9LXFWyk
CfHKhufqQVV6rOKhDkcoI75/DqfQTKuwyH4tFrSAOdvMW6+oONbKNqgfUf9bKZZdK9V+1f+Utkll
BiXkLVp7fdNu0dbGkV8OL2sejEfE++w703gx/tXT82yUYsbFUI8PNtOOxNEa2yEtXnRbRtQa543R
0ze/duabZcWox4NP5JABvjaxrMo6ASSTsFZ6UlDWrThouCmpdaFCmdHY7ETf+y/zhBKxbOaItna4
3k8zG19lFv/D0ZktxY1sUfSLFKF5eNVUI1CAwcCLwhi35jFTSklff1fdt3a0u22qpMwz7L12HUuG
s8nsqPV5zsuCktwKXjx/84FfkCiht0it/HnQPx1ZcMEui/FOes4OyTcz7Z+80v0EjT1ywm0uTj70
jgj/4pldioq1DjaEUxrPFELfpawfah/gXeZBbDYE3UR2sTpie2YMjegT6BZgaQBfB/SEyzPEgveC
oogZS+FUoaXs/zzN/7fYBPzZDpMmxzbnSG7zJ1k/Wdj47kfpKKYPHREfNedt1PbqgP8GE+fEzGyQ
9lteQLqs8u43gW51tLt+c7Ky+hNm4Zqq0jAe9tbYQtNTGLqKCv0CnxE7LobN/n7W7bE4eP6i4fO5
6y269inz4eHYcvj0pPcDGrxNB2W/6WPxPLWUo1rBmB7biMqz4+Ltx0o4J0eORAxUR8zW/MC1ekEZ
QyXmmzioLFiIVfe6CIyrhnyVpYUjtJmiSSsf0Dk/QJ4ABCG3EH7yreXQi1TbLXEwKgEPBHVXNKJu
Tyq9L1JgST91M34YYmBIrI3YoPrpV2vKTxRrj74A5bT5FaGlxMTERQ3RRmuoEf2ezYYmifydg9l8
2c3GoEgb/42bytAcOey4K/1lH6zigNrz3ZyoantjSwuvMdOCd7kPjYGQ1FCvCRCm7fQeNZylVyI4
vU90itltnsBZ7ohtQzuY7ed8Ht0kyGhuGJ+40ZDJX3ZbTClKzfZBE3vJyLx7yUy9CJ1+kaHUg5Tb
5kvKjCUsrdvoDS0cufyJCvpmbnDitH09NB4zxzqjGywr1g4C2GAsptnnowBxTu3UrT+lB0yqgMf9
RuvmRxDl9BMrFyfpBrn+6t2tv8h+1i5NIJ1XplXGQ7NhdQ8LSRAnA21veKWOYjqSVVnK4CpPhW0g
wQTZehznjcnIih5Vd8RflQX/ctJJQ7JxpuiuHj3s5na2Mw762mocLl9Kor7wtt+m3wWndiUtx+xd
EbdeJ0KXDU+kb7iQ2nLPeSo32nwawtBb2kflLKh9R+3ilC01s9hT/PoPjcv/UCO5M3acujlkRTuc
ndH8EFIDTadbc9oX9A0O4dwURgz6cR7rqUH8QToq/2F3hKBB7WEd2RobqqptT0Y7vIp9B/HUfzXO
epCal72YYm6TubWGS91hEKlxRIYWKuh0gQHKLKl5MpmosTpTL65myYhdbH4Z3fKyYBeKKpO+kiUs
+LUhfwumrks7XwhoaSvLobVgnksgyH7Mte6zA6x2WZptjXq3+YdVDdxZS0mqttyIu0bdBxjLFjmz
bC7TUjD6dKc5hYHPzWOr1xq5ZSyUU4fboM9x7nrqbWSd87Z5hUwdbcgPUi4to118nPfYpKhhEJZs
0iMzgcPgmemTB8H6HqbXj0fM8l/jkOeXUrm/NjnlyBDKlnai4+ig0HtZNnO+BqhxP5sFq9jeFH8y
wFgUZg5e51VUiFiZrSNhL2NjGe/mcTvy/Wa8eAthTTIP2PmpX4aDI9lauqei4UdyiwpPymD88/tm
PAzm5h98furTPjV5cmexRlK6P4sw3auncDJiGx/Zm1nNL1gz7F4JmoxKbw1+7bn33yogEQqGun7O
ctMwV/HE0vSrdlotvY9D8E/Zx0mVTmrP/hriDHbpqghZMjpMXloJAcJb/WNDqxpVm/Fa+Z2FD9Kc
rnPgXk1r0u9ovjUucypwc9Rx6EPBijHStadhvh+P5Rx6ojeJKCRMmE4kiF13hvooZ2Z5C6S4wUDl
jpxlDFuMramhdl4GS5WRVPPjXI8fVVtnj0bRlKlqzLdm4ndyfc0JzVYZS5fdlY8ePZGoqhIPLS3r
Urq4GQIkH4PFR2ZWh9HzoEdtMkutvpiTRboX3oUtMrLOeNsFcKh1mIPQnNeJdIa6oCoyvuxqLSId
ViGIL3iWG0rmmLk4f3x776qm8ts2i4ZseOuvZctXdwYPiauFutQXHq3JlqXQAfzQK8bqsK3W9rW4
QDSM0ioiCfMz0qb9iUKiOjAoda6FPk7MAs0mocVI6o5RLFfYPf0OjmlV64x5nKCHhmBWMZkQiGIY
xx9Lv/8JZg+YmcyAZbj3atkFb1WQ0ZsIrybEgQkMUwxSzh2LateexGUk6+eoQWZ66P3gI1hdPeIh
WOLc3wR+qF4cyCR/0SoekZBlxUTaXdVEndezgqq64ojybjq59h3WUAh8FARC8GL0hkugUa62mwep
8zBYZsGf5HZRvdFxk1b3y+W1Omh+82/1+gbKSF9FdpvjWMjaIamwLP0XOG13JsywOA5yqOIih88A
TZrTz2BmIB0uQQBG6zlfHXCdi/05Y/pI8/urNCsSFwvYjg1tqUX9sWxu2o6VPFaZX14NYTIIhPhx
WGp6mjnAQ1Pacn9Wmz9fdtGYDzpQw7cW6whghqFLS4vZkV27Xbr6E6PPWSM9wJjFdCq3bkvs3pK3
jgzbr0F3p1gC/Q21Ef4mrO6/xrjneUj6zPjGkHIoo5JA68iZdnIRTXbh4e6XVryzs46XASzbbDKt
7WDrhAza9sTWNMaBo17eOt/XkDRQ8A2GQqdOVtB/nO/N57YCwwJeOD0hbe9PiE9W5n6DPLT0yCe6
9u6UAzV5I13c/mwQ4kZ97maHQWf5FPrryBpP02zWIgvHCm4JrBymm7gjbifGDXXq+StsTjeDTNuS
GJTNNmPianefWArzPA1Ldlo4UGJcDEWEzhDfkc9Dotsk3oMJYvGJjglnCJl0oWx7bvu5ypg1qODP
5mxsxAm8P2UGsNauAvrV6M5IDnFN8KNi6gaxQT0XtIhIe73lkFs8yFXndke7zm3yiZYbQ8MprJZV
JOjkp+NGGXLAHG2fmTVOIGbBe0hohFHmLuDkcgI+AKg1IaQTlZjDtjB+M6iTef/OdMv9894tWUhL
wVRjMvKAOBZ1P+fZOZxwlZdHeq3iOFe8INzBQVxIdzoWC2U/hMGCo9vNHyatQDDor/WlANMUq3ma
HuUgOOU9895VVfo3o5si2pGecV7ZbVxYOykuXOgHrGTty86yOFbLViaeNOezrLf1PO/OdimBtB5V
MY1XAtqqy5Zx1mP88cARYqBLuMVhhCiUK1C4wesVi5EIdJzkzzAX0PcchbSo7VAvtingipgYHgwA
qdaxGm9jJZqkKZuFmQkn281BCfI6ucOUDnYVXCoLBmigpC7ZfsGQYNiPyMYSc3GFb+LwT0ocmbpW
Vezs0xtX0vCeqao7OaMzX5GQ7betcabfU1GMqcl5+9gR5pg68zj+XevZPqwkyn1UAuVFZhndZSBm
4GzOqnoxp6b+q7vPmnRp/fWgG2950DoUH1u7JQ1R4BeJ/+W342T5c7aCYOUyNBE6oGD58nqfeqXe
2HTMy31WYFttpFY1PZm7q/9GA9omnrnXT2bleif2A8YzHVBNE+KP5Xevmo6MXWkfx62oHnpTJwzb
WZfbuNXzIx27d6E/qYp4tUdGNC57/6eRgdRX1ZriPHQ2baI/u3HrA/ZwMsrMUO/s9netzSvon/sO
DFaFeXVG+uGZYPtz3Rr702Q74j+r0N2XVquoUeq19B8lRMV3Bx4ejeqM2SVUGIsaLpmsvzLVWf7o
2RAsFILG8CmxEJ8dc7W+YHw3EZjd/LT0+n7rNKP55c67Ho+iLI4jcIa4NbT5ydLlRk4s2jGMKxN8
BT7G9jQtmvbCxLD70zYLn/jmDNtRDtNwVGgaHxvZLo/GUqunYKryT6WL6t2Z2/68CmO/LqKs/wlX
q5iUslAEbk7Bh9pQ05BDbBkml2nU5JPOrPMeT6A9+V0B+IPX+3sS1kYsVbe5obFY1UvWdewV1mJ9
trodBiXsNGoFJpCtbrgP7azMl7lznVfkDmSWl6AAybzZH0feybPGmj9mwC9PLjEdJzXY1nnPGjZQ
e7AMn93g8FgEFP60FuW8XCfA3GeN4u69293s3KFSfdWFtvzu0U9xYVsmI79J4hKyjddxMVgZreU4
0QH37mejD0Xqw+16mZYd4uKMFiLdF7s81p4fMLZsyj8Ba43rODjyYtAja6uieEZMfmBNO5yCwW8Z
cVTOi2ll02+LG/GNuqb5x5c5HIHMimeT2wJXIgmwayjNfLxC2rFvW+DJM8cYILL2bkhDc2ITHCwJ
ayIHdUz54kt03vfNfi+X4rVj5oUjft54lYd53A48xlAMAns5Mijyno1lCv5q2dJB8wa0SilKmCm/
ZXkyUTufDQyRn2LT+0tQtuXbuHllQmhcncCHrJ+5oijIPcCkr3430IQ5niNf+s3fL3Pjan8ay9y+
y7EnytMjObbzB2772tbSzbOr4zIE1WXBf5t61Y4ks3e8f3rdqoehdPSDVgvjZeLqhec+l6xDTbl+
zvron9CHe1fbnIpbx/DogmbDysO5rGz6A+V/525rnjkE66T27uvRSbeal9Xv0EllmUVFWAZfA0fo
ZTON/MFaXSMcJmP/A3nEgt858L0bWfU6V6N638ZavCvywwDowChlOud3vwNr07/rWQNkK8eiTwZ9
3c+5EPLD8Mf80OPHjLdtBgsj1MfmGtlRU5XMo3GorXcAylzXMwKljJkNUJlGZJfJcAQTudYtD/oM
rjEcbcFpgZPNCfWttGOnWC0wpADfD7pY8odhGvu/Oxokh+FcSZK0mVvbobUVLk4kd9NBzCo4G8R3
AUThm4qxTTIOLF1zPVa978eo4deI+FpgzkgEHp3d7H87XaPFbrCYbzJ3KlAcffMxNyt9c1ZufzrE
Jp8bqJmDWhvSnfe1T6TqzJ9+R0/JCMZoqEzN7hpYrfZsonT5cBHenleJECbqNFhZtpdpt2wxiwR2
cJ4qw1qOlgeik9GZfgyWsXtc2PQcDVGND1UQ5FGWyeA0sX38aitrfB76av6jgTenobB00u+qNe5M
Ot92y5Z43K0tJhDIPQIqh0vNnI8Ln4HA3MrpsZQg5WHfB5yG03whOCn/044Q8IFAKKot+Aj47PyL
R7Ga9p2fX32uiXjya5+vxrCahI6UHt4dHMA6WJRSMYnugfg7yw4X4QfHKhcOTsDa/WtX2n7D3jfc
XM+eHjwy425WPeYXj80QBWHT8LnPQ/ax940FGbsMUqBVXRGyBl4gLI/GCLYJhqk/2tsL5G62CpnE
eRS5TF5ucGwxhDctGxgOhheJGpBtkCXVYdUYpLMhW1grNV3BCiFYX8XgaA+FqJcHabRotpvFAMnk
NYKljIIMS/LCnTsM5Zg8OQ+VSqdzpJm+sV2bXasePBY7CbbO7JCpfLrJDfE6nlym79Ieb56nPvAL
qZvRBcHBbTumcIvmv+utbf5Ga+dec8wzF8svugq8Wbd9Z6ULNfrOGVcM4ebQsH2NF6bzX/sFYZhb
uYGMFuqQQzF16kKijfrTj6t8nElJfxu22npFILGfy6VGQhBkrQn2e5sOlAlw3GQPzndARIImK7/a
HtMFW03eEAqlm9yOFQtqR7eCpB0y86QJDfVc46+J5uB9CLUJaMMuyl5EWWM538RbyYe7Ff1l87Xu
3GOaAEi/dHaa99StsBID8m4M2b8QhICYivkPUwboajFd2hpDPGLKsjTG8/1lfVv3untoHRQyqNQw
uPpNOT8qoe2XbDTzhx2p56u7T4SaO3uW/2VaRD6Fbg32f/eE3MjPx6VKVE8hnuBSnI6aUWvXvgUK
z0pm7xFZ1u3wp2IZyqi11a7rTManW3X1P7AS4lJq+hCOamFE7uRBzPUxsuVjRBvZpeHD4N8q7Tgh
1DhOsnBvwlQ2hw6Xww29N7j/Ymp9Yg/WIdV0AXR4ldUfDIFsFUzRO/+NDrp7hgoo72HL5ZQYtVrq
/wDJ9y+711kXYW/rdWi1+cAUcH72KsenUmMcgx/ByfxPL5NGDFkJ0sOgqolVS0vJ0MoeBjKLgVg3
5+bNJtkUF3xbb6dyNLbz6k3mhwk74U+ma825GAOe7nHc71krhOv8ZDP9OINhNeOrzxrGZTOaULr1
YjmTWLjO0VA3bRcB/SyMB2HplRVTguZbWk94ok9CDFClzLoqL1D2Cf02UTv8eGoYOAuUKWSo3yVu
kWibbI5nHWjoxcy7QJyNklflogZsZd+ZuRHBGNo1D1Rcu47w0pFtUnHbN2t9cVej6BKvYJ7x0gWA
GhN27iit0SxPezpUYvul3GW14wbxH9PZQcLUg6vChWVvUD+iblJ4Ifdm92dyheiSkPV6Y37KdZ/N
eleBx2fRO9Yuu0o64bCfGCZzE+Sa9WY7sv22BRFyh9wJFuth80ZvTo28UYCZ+eDVlXeVYFG0etmv
lZfBPkpTTBbR1OVUxPNc9SvLS7nlD6gIEDCweCBdl85r6hIcxNh4ciB5E3EX3v6lOPfEVVnMWu8S
D/RABcYQde2HQc+OOXawNWEPRy/lzYHJNw2P9TYY7lowuaN1PNBd4sWW5V7hWet7hF4scokhpHQt
jDd4JL0NDG2um6Pf1N1wYZft7CzLu7q9gHBhDekytN55+fCLJMxRZhExW1LqAnLZ7qIJJ6xPiggi
1lQMgMivLfak5lgty5A9CeX7TElaXS9iVrqjASW8qaszWlSDrrHTqiwpqfWsRMvajFUpzzRYR2tG
2kM40GyFCqprnnQ1qZpvOuOFlwwFpXewDDWx7qCEeNQDPtj/9K3wDDz3OtOxcBsRVya1MqYgGpae
e8hxctahBgqs9QAp1SU6bQeNx1bFmfSz1pu7RRyK2fxDNNrs4WaUm5GyhuxQoHWCuQjut9JCb+FB
5XQLq/hqSxd5GjBShPRUTlVADoqDi0BHxEMOd8euOyGrhgkyVkkw4rAUueak66CI3bfGVTQTgKXS
qqjbzymfECRkqEPrjujQaujf/GWpAdfPo6kBckC4YPG3MCDKUdo2NHYetaAbNhxyMF8KNX6IRgl2
7iaS8/vNNBjsjgWT5czru2uXK/N9Hlo7gHOu9R4MENkWh5LRjWA323lwaRg/L/c7lOK4ZHrEgduL
7T8F86/iPG+UjuZbftUmhwu4vzuozjDcfnzWZ/T7TPrsynjEB1nZ62m9r1xVBMJypK1BewRZHsGX
A0RAjzq9sjs3cjzoPCY+qBWoLq3pkoOKaHvz4K0YdUI1kGAQ3Y3Hv7PJnIu0GYJAcmfIiY/Ola6R
BMGAkBxXFYP8QDOm/SjZpl6ChkBLrM6rRVTrTuLB0QWU57NFymb3UqCPJbp2yAbG8rTMNqI16qha
00JbBbuOUF0Ij1wELZ+XRAELyNJu6/HVF0Jp2wdSPmCd/gpnDqaM3zsZov+ShZbOx+e993vH3NlR
GUyHDqVMFrsdmItodwYv+9lxVyGnbjP0FrqYGz0JKPisMxK9tQvZJdAVBIg1mNiOu6cu7V76wRTN
lZxKN9qQAlWEF7tZ7vPuG90AQ/DeuuN3sAPEcKPBOk4zzOFHr3cmGIHyQ7vsQUqppeoJD0DOuL+t
DQY0SpRh6hPFf1K8yN2YjBOhlYw9UOSUblrtmfah7f36H5+ZOX54lamj9rXyhizbFjGkyzZ82a1n
tHRD8bvtCiEedrcq3MTEa1nxRxUWshRNqwiaEfvi0U3qwuYL7JlS/6vdTYI39aaif9x6a9k/JTGL
NHAkg5Zp3ee9YLRmWtxFDI5Yalcorg6Fuxjqr7UrKLShoKWFEikDjBbncVdquWpY7xc0Ihk7Rj2r
jNjUSda6p7xSAICsY675vfH1/QpWyp/TWKg+QPLiEgWwNJnl/8AZ4aij2NO/ICt4b3olpTqhZyv1
JLezrTtIMXd/kLo71Tlzi5p5t2a47bFmjWafDTVo7ICgZ5XJyMerhV5jO9WX1KTWJpXc++BGccW2
o77bcCINiMUSDq07EuQgtLHQ/219YTaxWh3lRAXqx/G6Mksx2JSSJBd60504Xw9Oax4ts7W8i8Kh
6F90BTT47DK/7w4qb/qn0tMK6I9jte/cyWg0cSh1FNx9j/IG3KdaXcQed3NMEHRgFoIyc36G3YWI
ZSjIQOleB8Z/884e7rprHsNjqpt1/BysvHegegx3/oqt7G/0b0Mdozmq+qPJcTJ8tqtwMAoqIHLd
G+E7Nik55rjrj2xMJnVEgxcU12AnxfFq1RkmiMbw6vm1nQJXe2WSygE7DfXwXU5U3qnBJKd6Zt6D
xlb6rJLAvozzFME/pAumT8J8ZAlhP45TsP7NfRiQCiFxZzCtUhq/iC3dICUBbEopD4G7iOaMm2qd
Y2e2ty2pcLC2aFvyvoyKQuuWRxMFLPG4jIxqKLSa5Zwty1TNc1N5wkVyb/V/FfgnQqo01iRJxQQL
Me/Iyh7cAP0gT+nqeg/BSKBwqqw9QwA9Tp6PVLY2arggXuGnrqfNrF9qFo4RnjizxIFZz/MJWSZl
DMsozBuJgjixx+3MuIGwQa4iCOCBjvQOMWTMOa/X7AVmo0oWQapbPJT7XcyClJfqSM95aEaW72VC
CocsL3ZFEDWHUbDVt8Jwsu2ZSDYeTUz1Cwvfcvqe+s4j8idfaZUmRKdWtLTlmMdKNsPyaTU94Vag
asjqyHRjEoB5Id5EC1DhIemhVa9fmiBSIl4MauhEtLU9pvpcDhT+veX2hKUsGlI0px7+KzbXficg
vFVxL2D14P+cXD+uPWtdkkDzUYz1rYO9hNEpxylbcL0+rUi5lwgDI+LFQNud+qdhhKn9c0Veld9s
gaeK38qIRj13WksbvzEbnQoKQNivD8voIX/nxRHWc+OUjMyDYWcqOqHjrdNG7sU/YAAYDMpFZPWh
a0iRZaYIyzEiMFFN33LMJ2Kia3J2ExvPahDd/QcDhBLic8/eknW/LF8ZnwIahndscuuenPd/ia0K
tOC3O8/+Akdc3D1eKNG/K2vLsQE7nVwf8BJlRtShmGxid6ISOiytDnRwabuM5UBH9YZQoVXZZQUh
ggli0LXsjf7JG6AFZvoHsnVpfm3gmYKE3r/2jrshWu2sZR3LDLSi+mvTdCxnck380lyEql7mqVdh
69Y39EjvhytZvPo2gG7Oo3LeQhdrwmnVA3XdJ4HQtSMliZcPrfOAFts1PuZaNO8zxuk1Nsx6H0h9
ypG99baT/0caIQebGxC9hAp/V8eJbJHYGfvlZjZV917RlaW9xxmQFPpi2mk94ygKpXBWm5u3wWOx
bdyvm5oypOAwLOK+lhn7PmWhju7WdSojjz0mamGk0Oh1W41lCRtKWw/L2cqaGPJJV5+sAHtvwvN0
XzTY2XgoaaPQypRcepnvPtSepJEnxaAM+Ot2WhYHwbZ/9S3c+dB1xvzWQzC404xz12KJM8vvpsqa
30zN/e4JuTVykz0wGUbohi3PDspwCER2p/8QSpG/S99bf/oJOdcZjb71BEfUTf3CFJRo27DxhNra
ezW68jDKUT+7YwY9CcK9LnAL7FqeYkfNplM77cFBm23EJWsza7fdaYYXhIFNzHRcN1FcG27S9Yg9
9oA4Esp3v0xXe57SxlDGial9fW6dZvqpMyIKbVtpqfDt4Q//FK0N6xyRVuMe2uxScdI+mZQBjLIu
+/rgeHNio0G5b4yn7Vk2bkgLFm/aH5TbmPF79PvvnNzH3L22qLqKJwc/XkuD0SjzSmrvWd8elrx/
zLbsKEB660H1uudlWvJ2mZP4cFDiOcG7O8NuNvSABTPrwP0iyhF91Rg7WHZ79ePY9Yn5VyrGIS1X
emm2W5NMXbf+rGV9HcYiHZqntUTaIXwWsj35qtaBBcJH5dxsDWlsiW4THgebm7/9HYfHzvffYLNa
yItPfyY1xw3eIU6l0l9Po/qYLIq7ekv8WXti+/laZUuaT2QeNvUzT3xS1lssG/DbuQMeNfN+L0im
pgEV935rGrwCg5dqglktoV7uKl9nwFNtUUWt9s8POlY9GdrfiiTbINS2AI0Iu+xS4IwQTy49F7F/
j6gRz+Zov8hgfce7/G1RLKPoJm12NpLN/epQ7y59cZPrn5qqpSqNUE4/mfUWSFeGhtVeFz3jT5LR
7tXRUM3Mfca0mN8Es19Pe+gJkSwN+nLVa320C+7LfcEt7AITbF86ZBWhkirSd8lXbiLJ7qHJorBh
UBiycAnn3ItQ3F/pmSsq6J3mLefNTAOuLPs22VYoqkc8IkDHVQi6gZaDTEDrT98gcCz8SBFNpu/P
1vJhGAg1ay3WVRMFrEQ8h2Fbc+SMP7hIlnGhIvROfK//JkCdX8LZdhfEgTvmyNTO3nvmWiNZTTGy
D6ZWOqYPmDRRmb+6fof+ibdi5Z1Ak+ZFjlJpsx0zG3lEq91MVX0L4WOzsaxTcP8c7vLLhfXzNOMZ
JwwL+RxmAmRUynvViw9nRtl7twR35Rfs/nPZeRfkILfOVi9D8LSSlGie+/VH4QG3dJYtO+IyM870
E67rZaQIOJdiwXSMfwSHF183satWmTMsl+FaPxpDdfNnUOV0NrTI83y1pwse1Sz/IiwHl2/9xoHK
zNaPe4s7bLE4/CR2Y76l/CLlyfguuMREMOL3Hv5bqsvOQIGwp6FjA9+lY3DIy2v9a6u9GOGZZT67
KP606Z9W/9GyT8s9TNlToacD/96hZkVSsD2x026C1yZH04ueuwkrlwCoEC1BqycDKVlsT9bL0BzY
+uzWaWR71n7vZlRpV1KdbfcI9njMEtM4gaU3xK0viS/lcslfuCQM66kPHhCQudm/HW2ZF80l89jP
3jiQlSar9357d4bbtpI3GpEhWuePvAOBEXLyulUCCnh1jjj8Edf8boanvnlnTzOJK0RAjGZJ+YXV
XowomiK+g9K+jJz3jv2f793uAGHCcWJAUVCZcLo/QHqky0tYwOFprpNlw0IjhsRhqc4cEy/gXaHT
p5x8lnOsS1jncAYaUT7OhG50XYnu4C9eHH047092d9ieS7Q9xbNtovGx7WQMCqzL5HoFnKdLSuNC
uJ/sIl8rv5wH0cofVqWhZiB5KD2JGuGlyNm3ZLaOsrp+IN/jPIz8pEHg3Dpq0byfyNekhB/HGALz
SzF5J5IMEsz3j6vzbmhf/Y7JLi95kZtjb/1lBMgoaKVXHz5KpuTcLrFdYnfdxixUeIA5gr6H1fhd
kNLB2P06aT+D5yZA50Xt4KrIY1NzDwvDNi9jLTRGVt9A3cwJGyOLRMtKBJhLojNoJtM4NgbnMI5d
auj5z1AuOFx1UknIsdyrk+ax+ixcXPXZqVgbzFXGxfP/Yv6MswL9auYlrBdTKtsXtQxXx6hS0ZtR
202HfjZu0kDPU7gnvTTfcWDfa3Gyd5p45lJl9sOij09eZnhyRLRuhIjtiA0NVB75AadPInWmgOZ2
MngV3YUpForpYrlKYCsMw/CF/i6ZzK06JWkVxDbFItdqaoC4dwInsu05Xdmf7vNfnM4nV/83EhYw
3co2j0D5LvtRr+FGRxns++B+K9Ss5feGZ3bC6zFxwXPKpFMB0+p5FeSWJnW/mAZqsRVwgKM3jn+z
tn3dftGSj3oUaNsAE6XYci1hUVCrlPM4n475NDjjFxhA8Z9uSVYhQ5XvzsOQ7d302Hn7sF60BRLw
gzMi5EX7VNl68xen6NCfjLwfiwRrn7AORe7l3X8E2NvaypGX2QT/0WLAHODrbDUkr/mCrW3wERgF
C5JOb9R3TkySIdCTgJB0/4LW+bXj3VLGwtXuxDxdr6Xtp9VMYqPk4S6qJfJYICNYYkIz9n+M2fyF
hfvYKYQxwe69wWQ93Y1B3TgQjUsgwz2XI7nXYdTJbUifc4+WGA30aqhmVLtwbI1+xiiZDmGRbWSs
eJN8PFR1YBF/qV+bXB//asHEMZLZPxOx5qFYy2tv+i/sUC9VJ55KN39f/eBloEIm2BNnSoFnMvbF
MEazTwek0Dbli47/QPuVa6Q7rvJZQwIPalejndSPSpqJ0N0PWQ8y3tFvRZ51V+KsdRhskxX1u31d
LYMe2UJEp1vifxydx3LrSBZEvwgR8GYLS+9Eym0Qkp4E7z2+vg97NYuZkZ5IoOqazJOfZpJ9amix
7KTELVfp0rZAzkidLB00E1ykrKOkA8xA5NDOKChl5ZEQ9CpCuwh1uNuWFnyMEv8eWaaPIYkfuay+
a2yL8Ymg0DPN5oBnIbNzBEA2T9eOid8vCYE0neYRiXzPpkGKnVApXhMj5wiSNNmex3bL1pTvP21u
IrspRhMvpaK6SAgAU4yq3S4m7yUjAiCdFY1wHZ8Kgb2H2p6TWPmqtSft1DhR2m+qRt4MrLnspG4v
odR/iqlgP00VlXSIdWVD5foZV4PPVhRR8/ATlYKnCIZnDOYbrAgUWCUOgBtzgU9Nzui28Garql2S
iB2L1nmoknfeYmfClSKncCas0I+M1VXN3kbVj5l1PjMrrAFj9NuIvFKp/rTycTMuISMX7YaGyFmx
XjwXfz10C9otkfHkICZ8CfNe1jEjzUnlgBe0EfU+M+Fdk0R1dbqkmnhW2x/m3wfU8M40xQHED88o
yQSrwi9Zg9veElrDesupZO1X4rlk4UtodrhloYN6rHaNeCsuW914T0kQFQkYNZVPBJpMsggV0A3q
EIw1bUgIqC65/fIH89ap0cIhWrlxxj3X6vCQG4+EmQCx9HEK33Gf+WYmO5o+++l0h6IK52DcZfyh
JF7h73JJRFaNS5a1fiiODoBX/EQ5wuqYIQHIwJ0um3B1fFb7XtP7pDc5ZRcwt3OW6maO3x22Wswg
wto4QvlONJYhZw7rCMApfoQyBBlHORwX/b2mhoOzQ8rkPrLey9jw42hTdK0zU0ISdOOYBUdHF8Ql
VAblA7J/8zQXhhcmys7TuKXo7+E4OsO4UxNUtvlRF8RdhVVCaNUL+BXEUVsrWwJ1mt9X/GKhsJ5L
SXepPDWLEqtYXyqmy+n0phntaWAkgGjRwZ3m6XhcIwjrLY9CYyAUw+T4/Dv7D5HCIyzj26Iv954n
gX4LQz8/pNDIVgd4Qto7b3VgABptG2kH8AwRHbVxDWoivefyvwLXpcRmMHMRBh1CRFLtZ8JwY3kQ
kx3pbk6zaJpo0RAEsH8UKstbsHPpqfnczbhTU3A+5F6NXSwe7m19gLd0tMzSnaerDExioK+d6pMs
E3WSfOFGektBEua5cjWqapel9YnmfgQAszS8rvExI2y1T2kw8nf26kb3mlSbxfwxho3VoXCsrF8d
mEwYn2cJm003+aWgOkqNHpfCrlvPdcXu0whtiHbEGj8h1gusqH08mrtBelOooFFfebAlwHGzAcxO
MUIotmGWPnit6PQkD9UHFP/sWEucQrFbkAqvbDvpkvQf0XqK0gajPNCISAu3jLpvLUjkBmWYiHI8
RVEZwxJhK6TTyJ0ixUNSj9m/dzur3obhd5M8DAaTebHrSdo11a+J5VFnsFSYkR9kO80sbIo/sEpD
ftXXf1P10a7Xsqa34LInd6xA9PuWZgcZncX8AjcMmpA7pj77QrEJYvklNvYRE00CzMPXkkFyzKHp
NNUNycosDcy43Lb3IImYlVeUXoqtmriP6NAVe230IrKFYEj3hxl4ikFcuODW75NBcDfvemzjxIr7
89rtrGzLOg10coqCLjoYeDyS9Fykl7Ll04j/qfNbn/ylr93kTPiUZJeoJy18V7p/LON7bU8T75u6
ghbShcJhTdcuuwqqN06vRYQJP8hWf5G+xx6PqIdKinRtH2VNkZxrXd7CWjCVdgeublbfCr6b5adU
jkw58obhYhBGm7TwZvNjWndVhLUV9NSR91cUAkHna+NrRpXxaORXOP5xxzoQSyJwZW7sQNUuchYs
jA5XB8iBRWGpv1XyHl2myaUD+1GrP3ITobwJi4uGINwVyde4kuzbEq60MfpPMzsVxStCLiK6nZyU
nSXz0IXMLR4fcfGW+BHWn+n0y/hBrAjRzY4zB8iYA2apsLqMuhDUlJt1fREHT5IIbcVjpUAMbnMn
zv5CVHJJMNe/9RLM6VZWXzVK4GSUgAct/L6/khmzll3KfNsQsKBnXxEyjq6cCBAo99Ys2LN0lEIv
b/d4D6gln7SEGLE9ms/pi3x7l26ltQ4zWkiDskM4J91WKQLcpbr11bHISvJDOWy05VOju6rGo4Dm
bOnPSa05yOM87O4FyZIFttFEJK3rhtM3J2AmXc6Gcc2Hf13d+6KRBU9A4BKfkG0hzPYZOrvIHhgU
HHLlrbMMftiln0bUUAMxEVwHC9Pe6RjPu6Y5ind1+nsqmbE8fVihR83SzCe4UX2+Oj3OzZatgtyK
fo71Yy76Rw0+Qk1JfHqGIKGzirwuV12F5CiFvplPwp6V1B1A5hgjvPLyTxr5hEtWIuOGGNmjUtx1
YwkEGCRTo2Lj+kUQHMhL6plIQcwi9lgPuEZNH4m6XmgPsrolZ8wWZwZKMM8kFJ5g/PCafAG/Z0GS
cU1ha0lPeUJ8dBcn50piw6gVgUlmGdcYQ6bKW6L1kJStPxGsxekm/KV80WKD0Lz8iFTzriSf2MRs
dFZ7qx/8PmbZvhAtWhqbBR1pSFmP2p1PGuKjujEJcU4knmxCn7P8IDEww6zep2+C9R4Wgg1KctM9
ayVUVms7/WZD4QxT78fz8rIQcqjmgKk63uBW70ClG5c4VN2quemNyYlM7xLJe6RhnC6IH8QXBFhu
1uBdjWv4upa7mF+teo9outkA8g9DlYvFjkYJ6/sz2jBDaBHCvqm2mHp2MeZVxQh9bIqBNoLOl255
EnMv9OxJdffpaUeWw/6VK72Rd2TAkPSl8/GT5BhZx1IhaP1kSdse3BDrJX7WGdYTQW2ypblsAB3i
z21T7eyVXDaREAdL2hmEZa8Q3EHoGo1bROtVMK+SuH6pyBK69WhY5zC+RQoQnXnhuNkm3Q7XO6X3
55S8F9OjqnxYjCuFuCyfrOlXAWZqRrOtDaa9kBkTh3dpeZcYI6xDthOb6lHh8CcD6wO5Pxr531b7
i7TJxhBXr2qQCZavqvFGQZWeZenZjGgUSDFa8FfP9HQNh+dA36CCUYsID5vW0GaG6Co97gL1TR4n
uxsZh+BIHRGxdyiQm/1UfWXF28IktxDPgryJqEWy6hwxynl6yAFq2O0goItatqkZXmpezqfFM8Tj
IEKGj9DP9yWZogXt1IAXAP0TORpBq792hH02Cmep2XgJJsmOYrH/Ybm8VWbzHhmarVnnUc1BA5FH
tzSBHkLrYe0lLo+QQVhFzblQxZRZFhRJ6DbMiavMcJ5ccmUY/LxoPToKpxZVBzpLyVPUWsvVYHqq
Z82tzdHUcVIY4t0Qvs2iR3JC8WHisCQVPhdSfxWvz3BSobhUy30GXaWHgquMWYCNZxsxUya8kemn
HiTLpReYGH2kKr+u49ON36T2UCPpX/UKmtCMk0DmN8n7AqQgS6yNNL9a882kdOn6yV2zHS2VC4sC
uJW0qVjDNiFNN86FdgtSZFMa47Fq3zoMh8kWATKmD04o+gXx2VoyDhxipyNrz6CNBMVhlwizxoQE
hEtNcCDcAEaI37X8UahbCxjYFH2a06FNSE4+sO3F1z/zP3+2/yhI2Ybh2iczJM5nynyDErzqhAsJ
k5uKX5PVAymk2TuAMt0u+25POtxRLo1r1EanWtYfcaLJDCOIjBNjTDbIda5z2buGkPhKzFTcwGcL
ZMKwu0y5YN9ECkhERM/Jhkl8UcmYoz0zFDm1mbGf5oFey1h/4z7aLEP0ghXwAzVswyjEeI+eHhNU
D0AB1jCYFx0u3KQGglbs5oqBqFSogcb0LNFbL161W1QWvo4/Xmp1zn7s0IwlrlZHqy8OKtYN9S3R
sVtKVcOSs1l20tNZtjbYoxREVQLWOoyPvI5DL2oAYIBIek+CV8aMxTYS4LGiyH5BkHXyXFbzTChP
t8GJxeOP2tsz2vazyp5D+W5lQDT5VSr+SUzRBmm+p3O5efbZIKV36Rxdujq9iriqqh4XEHStEl8D
OyKT5o08SX+w0KWMTH4Qr6qs8vUr2N6rmj5zh/DFac2AEGCSgrHNLi1QBF9i4A2DeHJVxboUOYNl
2ayvYVqggSwUtkJ6gQMEd2Ym569yhRansJiVy4pVbrt4fCVKaPTUcgadt6Kl0paK8UHF69XmnN/D
2hReLXQbwmfuXYf4o1HMR5lgxpqtWyJNX0NZfuUNIr4oTM9Vlr8mIdVBL3YXjdgDO1Sq3RDm3yU+
rGqh7K0k7Jm8wTLI016ld7PqDzNV/rQeZFs6fIMXwpufyH9Nvp61trIwhNMS5c2PRNPaCkwtwHtx
i8vfGtOjqp0e68K2pZDl74ipl7PE0wOVpS+uJt6O8a0OixPSm99UNdTdOHM46fCVwlgl6Ftmd5wY
aoNyOP2t4aCK2GlRV9/qRPwXVskFyvq2XtQdbJwTyj8XRuM/IEDncEzQ7PZXCvWW2XJd2cbESA/1
FcI1UUXjN5o+Ios9WWUacB5WUOg2dQfxD9w3GJvWIAbjvL7VjfWtPtfC+cKchAlJ0Wxi0ux8uHGE
8DEdEBuN+SxojG4YdjVT3mllTp0ZGBmFmShpHQ8akTj9SdCSKYindb8W9clIFfacT+VAn2RbZABg
QczuYaycTLGC3HzWdgvQMU+ywDrC1XhLV6KDJ9Ora+MEaWcrC9Yr0r6tLvCgWCwqUh7RSJYwWMLL
N5P6PW3Tty5ieE9880cSzxtQc6d14tSqpefKRHvXS8DpQ4Z9ghZaP2iLDFRT9kD7/kkoDccZ3y1i
DIJAO8WRtChAIJ7Yo0UtlKXlHzTCLTkUAZLwvzJVL7U63FFt0MNH81WqcIxBWGICoONA7LDMWuUR
8jP7S/m8IDLzZi5zXu57JJsexNXRVumdHSGRH1kP1w9CJ7mwSNoctZu/oNG/Rkt5F9Tw0dZdt2vS
Ya+u60fYt7sx6gOzkH39aUyO1+fAPwzkxPwcVbMmmQdwQAt9xqqx32qaP47tHps+o8X0B9jiIZ7Q
NbFCS+HNWXL9hduUfZMq/jVM1Zw0YsQn5+j2ND0mnjwS6MugLdngw95YadPGdtOB++2VtfRvmgpf
RjncugV7b9+azZvQqRmFK2+GEnX+GkvvZSvtkARoRzMb8M6gwHA6vXrw7yRvV2HmnzBXGELJLZTy
DqrssejNPl6FR9esDzbnF3T2lRsuazCTZ4W0FkxJVM1v5BTxSqzUNJzPmI1/exoW22TfokTEBhCq
aZfghOkhmEAANOjtLkmuSdojDuvDLSqLd9RFIteLfGNTCsKlu+D2P0yT/Fhk3dfJa67A1NZGtAdl
/p11VNewXNl9D4921t2BYgVwMWLjmZRWVU5soxC2MdhaSECtqxn88wXBIZtrM1c9NGCKLeThXmpZ
e3kUtrou/GtWSLYaHXDRj/wrFvqJuLJBYO8LZdLtBGQ+l6ZpePqo3iwSU10ULgx35u6uPhm1IZYU
boX6KhnzRuGiqZKafgdn9zLKqyNY47EbtZdBRnrRjpBjUbokTqkK+y5Chluoo63o8f4ZoRtFwvca
8cg3snWZLFP2l7CpIbVHd/x27xA/3ontfh8kLpaJnafQGcj8i2k3xIxlMm2jkQ2AyKNm6SRwpyS1
uwBddFShv8hF/Tbkz5OpV3d9tZyRzuMBsAJV5UUOM/4SA3FGHkb3kGk8my/rpx1RfsjZl9lT4cz1
VxEld8E0dmVvHvU5pFaUepNpF18huUu/xTJ+cE8x12ZSyaKm9xWDVj4yvLFuvyVmGX1UYrQotgv7
00oTtyhJX5Q+XeySaGKzqRd/FX6gQDFywGMusYNhGsc8mEjheduVKS7MQwiiIp2vMk16R7jzgLs4
5eoVNAEKQLdthWJj6jAmm5BpHtSQRHXwLAFpFl0CInchfkItUX7mpkv9MF7c5/DQEBnopvSvA/P4
BCyrMvygxfaFOg5hu+RARErrRNLkVV8sSmbjV6gemmnaEUV0soZebRg+5gIngQg15z8hst+V5lIY
ZR44dEO5gKb6DzWwmyRtMGfsS0ren6jEfaORrJwcEVOd8C+8WWxUzAh0U2MeE01huCbqDXvk9FEL
CtM+JE9Br0LnUobopq9PE9EQcFNOjo6i1xALV6I4jpixRCxUbHhtCK9uUqxt57bdt6VvNj3X5eqD
/nShGzJqYYMm34FKc2l+CMY/SGlubymXdFVeFIEhry770aoHxtA4kOG+DVNyjSbf1WrBRrC7lAMm
Kny3xDby1HADcSLnERAjQ3soxd9aGXavfDBcv5rTq1xi7V5pTgaOQaazaOL9Xu845poG1bTixWb+
lk4+SC8ghgtjdi7olMlpN9tyyjyf3TUQMWdhGLJcUs4FMJq9ZCKg4BwbO+qU2DUW9o7yn7T+1UCJ
GKSjpVn0r1k86englMN7VUn2qj/WFBrmp6D4QsnCs6gPUzPjM5YhnFVBiJon4rVP5YJxM2q16WUY
pL3Y0g7LBsPo1hFEBpBJg0y4O4JdZSii+aHRHke6bzGsTpKaoKsoKSGbcmeVBEwU8EYaxUBnma9f
S74g0UzOq4r4N7JewUh8JwyuxaHdw8N9yRO4BlF3HRV518tcsuxdxfLUmxG77sRZUpanvaEeBEy9
JXC2tCbqQN0AbNNN3ZW5E/IBv6rlVhETS7WAYz5/FvNnLKZeymZy1v+Fhj8MnHZxFtRI3gdSPdME
HkOcuwkQna4yN13IOFXVgJhE28REtF2fjR40uKDvZUsNUFUHw8CpyZdWTYVfTJU7IgbkztzW/KF9
lF2NKD6FM3IxKXWTcfzXD9AeV4U9taFdolxx1U4NIELs8HyC172CakUTBv7aWuGylEFFqCgeGK8U
GTUsk/moZvE4lyraRPPMe7qNTIJDqiy8IuJ/Tq2cKr8kULIIMbr01vQVMXQI05uJCoFNC1qvX75B
nb5oyI84yk5TYjzU5V6nL1nxHaqfJfaCnjHSxLAnLpEDTdmhGhkMFtIxIwi+koYvak+fFncvzsc4
e10A6RdsxO0przdh2e4UHRxic27N1yW/ybBM6+IiPvN1Ip3GNwsk9iwZeoTY1DdapV01FhO0lfl4
tNofrhM3jS1keMohSX+i+a0d+vtQi1erfRaSITS1Rzsm+0y65BYyNdEovxj1n0G7LnG8MVeN1byI
qlZYdpTpN0BIrEiwZBh55uph7eN4oeD5wqesTd8iG0huDa9Ryk8yCRgYxxskzQF9FUyN+JYa1YZA
ZdzsOv1vhhS8B3xrCmzR0DNjeYccxrwkQ7KeSNozZQMInsHh4pULCkLEwmS6vSTFb7kOm3EqmbYw
ctTn69rL8AR+0okjXZ3cXPPyuQ0QKP+ORn5dEALUQ+ziBoqY/cYRERPztOljig1EFSMrGEl8MxhR
IFclhuwvfeaQhYdRET02YAzuOo+pClIkJkpQ/pHMQ4YZHJamuLBAJqML1w+Q6xDP7hJtm+adW8a7
Pv6y+j3gGG4lVlPMvPNpZ6alJ7Mia4tXA4YVqU6eoSKfkNIAeH0jfbH3JDLPxvM+ohVS6S1CHv4k
crjaSHE3vWlAA1CqTgMNpZiRedTsrXSUGYCYpA9W+Pygt1SQaYeNfVo9UtD0naW2Njz6N9Pgbx9p
RllCbGDI3PO03Q196IYmJqREJLKtX/xKn1UnyaZjtCAZU+WNQGujprtaU32le1mylxR3mJBfY1b9
4ZfenlPzqne1n46/VqkdyHWlMHmo7bspIQQNJoAx9LjwkzxgagwQMfyYEH4WnQ9C/+RNVZLwVQ4X
F8vadrV+MAfyYRrNhyVkrtVWuzrXRS+jPK8KRlp4I+7lCBWhqsRxNxfA7MpmOK0mPjqtb7Zh9TwG
FjfJpCCVm3+yxsbSeJnyv3Y69jK+PMzrIBXr73Ap7LhnlRHve8Ub+LMJ0PhhRlwCXvyUUaVk3IBW
N9KiaA6uJWc2ZnTISImEPdQ2XBFbMXcpT6Zoj0cW4SrwYVKHozLQey+L0eqW0q5NKk5mSpTz/D4i
Z1s367yZpl9IRXapenm0n+s7DRXD7s74HjNXYsMi+aZxYhtpMnpNHa079OrnWAYxMrfFb690RzYk
R3tSv7rmW1AceFHjyDHEMVw7ReRjec9hTgtBl921+QQrkX3gcLcYWWrqi6lsUbouEU4IJw13aXts
FYbf12Hyp3Gra9/yvDPZbo1+LX31JipUrBYmw+H8VcrXU5WeQcuNrG2icp+YeD8jeBQfNWIs9mT4
IFoZG7Dftymv9J++uFb5Adx4LQLYqLN6EdKDIQDCc8OeyaAk+yUNy7hb6i05DNxQvqgEkKwn06c/
kVqADRdkR6B6cmbkbMyFy4CJ6RdhUIXA0sLDvOafFds1PEeBPH3V0omcgNNcu8LoKLyJaXtNi4eK
5oUg0mEnNczoYVfdeavY5zI7bHmjHizI2nreRvKRiW64HlTOhcEr0jP0TYAJyXAWnzEEklMvXyF+
hfrMc+gINKDCRywf9PkbXxqsGJYqs4cpwZP1v75hMs/hwoSy1YIakD3jol5snprabVmjU+MPG+5I
52xVbvZ6L2xJAPOWfDrnmXSNhRcRWG6iP6zuTeZ4BFEN90j2GLIDASDB0B5gdI3Fn6V8tqovz2+1
9B7xyJsWWgAc8lDY9lp7KTSPcFJTCiqUFOutgeGobKbZl+Qdk5uRhEAt4R4ZGeQpN27rG05ya+UV
PBT5p0S8Bsdlf2McJM97Kida6046NewCGHwXG3EI6n2hY43f6jKJG4M3o0RlLg8OvsYCsqtaBCGY
nZy03mp82P1RZyHFl2Ogt8S9HSxA4kE1sGBoXZEJRJ5ezdmHhxlbXjuzLt4l8smID/AiawtlqR+B
FiJVtcPDvTHKw9Ie5QqsyNNS7AKfMuJX1ogaiBeqsWFgHeTOqb8Mx3qxM4yH6b1Xj1ryMckvJu93
tVXhwiysFH904I2caAugzonvwUn7OwoCqfQ61c7Voy69xv2f8aWg28fHauqgrv/hRI4RH2b3ovJT
5cj8127YbSkeA2CWhnLk4Yfou43B0XJT2HtjW9FYb/kycRPZyVp+ODQpF6bByVluJb+SeY/Za7Y3
/OlJdpc/J9HNi+9OvqVVoJmHJ4mC42lkEMKcZmPK+zHl0N4hmEbR7f6/LgWKwEYJ7byrzQcjvGjD
gfUy9yrnPRy3nRjhRN03ilf+UWzj+1S6fW1QugITD3JgcHi826BOtjRIUruPCvSl84FYMDsPGWbt
WuAOCO5INE9/upqAhMAyvSgJiuZm9CcZcDJyS9i2kTM8ydlYPgZ0eua1Lrbq9LZMniR+FDriRQ/L
RPzkIzHMQbFEKcC1i9kz3CnFrVkPkun0T7nbkZM9W/el8V6ZV1k+SMKuGb1V3eQavxEx7GHurrzS
BYJY6TyUbJi8Wvc1xku1s5RH2BuD5FMNQXwlnLIU4EPByj7GCXU1AWW0LujxTzSiynJRJqZc7LSI
jN/3qGpHClNHY3nRs4CzNfNNaLYidL95Ew4bXQ5ChYQgIi1sPJno9U1SvB1EeGzRuWhbFdUquIxt
SLIUTJN5l/YeonulYAgaAKggYQPAJfWcN+ab6fkW0YtidUNGxNlRMjv5Q6f2tJc4bbP6jJVWRH3w
YtpDqM8etReilPdIPS49KS1/IkxJCpse/6DKKI5+3I7691I5ydbNNLjttuF8FMGQTYPP9t2BRZny
WYCvxbEgBYKcYSfJilOvPnr4sStYPjFWDoBvN6SY7iF+OVq6zftNB6MxRG3fs4jMRM3NJeWUysOX
3g2bsCLcIBFviriQm1N4jAiPVU8+EBZn4ufNG5XR88ip/6kFkF5dqndGLLUBMAz2/iYfjxitj66n
q7ek6W+oBH9SRdwySlc70xNDHLbx034xUZzhLjPjMcjn0C+UBYlqtV1QpljPHeWc2rOp/TMpxogh
tZe0pJs7jlbiGxCG2nPXmFC8a2KarnqPHQILigK4KJ3/xcOlKUiVKOwpOcTC23PAMZuu+sQUkPPh
k2gPqVcQXsgdfG4ds6wk7v1hKXspeVf5ZhEto5tFN9FsEfGLioPTmEv3YNZHUf2nxEej/acKj7Kh
KSfOj0tm+Yvm37n8RhABon4VbJSe6EUqPl/6HUrc3Tw5rbN6jETfn9iMyUXyBfxZLekk/BDZV7RJ
7i370tRB6ix+M0bhcQIsryUvKHjD8hqDPtDO62vSsyr25cKB6TrVaNh86psQDBAfWOn1qMt+MF5p
g6MfUdJCNa3s2tM/ysVhoK9jAvoT98m3gewZjeCDqL9FctCTtca+ZRT5Ol557vhxiKvaz9Cg7r5S
fDI5KKELgGhvDs9ywACL4dYPwderbdTvaSnYSyS47PcR2NhoI6BD2s/RhmJIYrgXKLQ/6TZGUbLy
tfvDL4cCEgxyrQaXgkMDcdlsBWI7nvpvgAziMX1BdgfShRJzuRV/KNkM5qsVmCGedkZZNh4m3tb0
LvwLj2LpgoGbdjW9oPBCISOj+DikB/qjlcu+Q9Rig5+CsJfa0Wn+JFAigPJh8ieBJd1GEnMU4uIu
9XwaWm5h3PQb83v+yF+R1uoO6uuvDrFZaafBtAN2CJ2w/CxQT8P4YzLR2Ppx2eaPgb/Z+JriI6Fh
tCysn5d1kycch5sSYQ6bFYIHTnjK4m1+gQ4Fv7pHNP+e/srtAetDUm6VClssi3B/wfJukXjn5vJG
2hHjpm0I2kpfE4GGKWCLy/xJqy5zYF1gVMuUy9+YSUYs3w/J9Hs0tExRFXosxjO3efDZi1fcAqhz
G2AxIO+2yezI5+yuu3xe1pu1kf/wDDd/uBTWFdbjrj8jj0YsNOFmvVAgILyVXsrPkDIl9agctuV3
RFf9L35B5qCC1zhG/xDGxMyH+IfMromwjvXiBdHGIl7Au+Hhre3wbMFp/5lPBqdtDpaEaHYbSDrd
qaK8tbted1aKcWOPhkNGugIKR7KXO06EUbuke2SHEoo7RgvxVs5s1IZY0hEYTSBPgQYceHg7DbrZ
3ag9M3ltExxx+zi/rsOpmOz1tf3mPyJkTu2rNjuU1PWrPAXdBUxE4ctIu/Vg6vYjq3YnU88VqyiH
0KKIQTBlcWU/cbE3Felb0PvFydqwuEYczAsiCDb+NvRBe93rgxjmHFgXcmzQH9vGe/dt/LJVZPH9
gi+qQTLPvQVqG6ENgTQS+vVN2jzGK/RAqfIZjMGyjzPP4jy+sWtPlrP1k1tf2S0bzxmQkcImmgDz
CyxVh8nRHzc8ZVXpsfktjR2VQ/PJANr6ziWnYHAe7bCpMpK013c8T0L01yR+vewEv3mdn+0i0n9b
3c9zEI2XQUOP7sSbIveT7tjx06KtfmJ/uFgJEoh9lQVRYAQjwfUI1JwMuemdO9q8J/dyX/yT39tv
EgTxB8g/Ol4GpOqPSfJJtse0cBc6zBbw8FgikLC36rTKTpHLriE9yQbBlO614r0BMa0unFuaLwrQ
hAGu4Ld1WpxtifknynCStJOpsDHT2Q/yWnSdh47XXCJexlemURy6pzL2FcZMsJOt4V/NdTghqCee
oTU+R01hmPaNZYjqLsChC2vttQ7ZBDLAZaZt69khzYjpSpmh9VujxNt+MZI7K8K6PJYExM087j9K
d1JqviOlOuWk5bRFoIUHgRRZQpi6X7E1bcikYAS/1PIAJcbVe4v6kraN11uiQXEZA5TyTmp9OjCy
Az5awI7Y6yvPrLU3C1prX5vf6vyXx/9K9CiC8qKpEAOKL43oqTRQpZPQ31fFh8IqsLB80uKZ/6g7
EJVHeABUNj/DBlEKjgbOTmR1NA9jxlC4eNZfzas6ABwhd1lEwNHcS6TKvflncEaUWeRipUQ5ul9Q
+LFBmVI71fZCd8sYWamfoOZ6HVvMRCRh9KPRkZPGFsSt5OExX4q9iWtvRRa10FaN1mveQZ01+9da
d5NzzgdDB3RoirspKyzan9UolOH+ESPcmrA/5Iy/4f90ykacN3OLDwwBhiDRRAZPliXZJZECg385
sZVquW75r1UEh/nMAUerZ1zGcqeucGFBCg/ipqSDhRmHNj0nI7K9p+N6mp+U7K5+j6X8QM7gSI8j
a9VLK6ReUZH5p6IChvsnsTVWVGb8VuHl+mcOnzhCCT/Cml07fmqS+qZ0VedDLwqvnUxBOyXHRJad
UN1Dc2A/0G3AtdDXF/tQ5okfV0KPhcadxxV7bY9rBy7MlIJqNnnjyBUL0b1x/w2Hnlkn+XtUk/kx
09Xd2gu3pmsR4XEKYSpxmzBF/y7WA/9f/UPFaGnVlHUs43XAhXassHykekHvFeC1F2H9rJ8QV540
am07jjJQ7VU7KVXlxUi6jL55SWn2KkF0FqgN6mhuzJ74BHCZUK0YYyGMAjYi4gqK2eYhPm85imX9
PCzfKpeMkCK0A0ZniEj3sLeKOMQMQn0GJsAMT6mCWHYoA6W5MRXvWqT4JQ+WJP0bWn6toOrIoqd/
nUldkwpUVL31FqUfekRtXSebetKPgoWsgweqTtedNam5F1vCvUq6O8k+r2CmnQiPLo4W3j62qJXA
HRvCkoh7PGO9BAPgP47OYzlaI4yiT0QVmWY7OQeNpNFoQ+lXIEOTaZ7eZ7zwyrakCXR/4d5zM2zI
qM6LSsdTC6FH/KC3Z7D5lC3GxrEuY9wePIF6s67zehf61dIxgY+k1r4Fva5r6O94YOvWQQ+kmMEV
P4TQYAZi3CuC1dDFc5Gwi6ejh+R6gcxgAxCqXsEwbGuSOjhkc7wNPjiVftoJTewEQdi6Nb7ZJoC+
wD62QbP1rWzjenLjjyacSeM0Fs1igihN5C6WM3QzGCIgzn6gNVwAg6SqoASQ1TtR5asxNVg40aCj
PmX/YsBlUjRknnVzSfqCnpKKlobOPzRt/h32xyy9Z349G7qXMEebI9MDUD1o3Yy34ZSz5jWHU2lT
aMU26zSkhnFsaxyh4bh2LANtu2VBPbBphaIoOTsyMrYpIPuZMvv3PGgXGeNmXx+vfYdJsR6pzUD4
jw3SOrwcHYgIfqp/fua6mOjxhXjPzV9OgVUTeos0Yt2asyW+46OZi7bYWV2+YSc/g1p5jxHxWGS4
pCWNjTqF6lqZ1yTUYCiiJ5zcjmfZYFOJZ5ykvxMCCwo/WQLgPvmMHJMKKjjug65z6KGJ2eFpkQRP
jA3hnQJ60iyvkMBjnScZkwSrmdFw6fX1PRjznW6ovXyaCJyQwfPgm5i1XIHJqnjrCv+bMJZtnKXr
LPt0eb2NY6wtHtWsYADjrjRsUENmADsnA6bVEf0UiH6650itNQ4yJqXOGV3O1UZ+x4bmY8Cd1lYY
O3OIHp85g5o1nlpzVafD1svtF0ghDV3EzpZ7wAUOXaKALzHg19MYdbVhj/NG2/t5h2VwQkfe/zSJ
e20sYmzbbtlQTWpAbIO6QZghlhFY/JkwOZk6gqvBAVe7gI5LxN7RiLVt1thHu42PQZgfB95v7z0I
2yMLOwbgaKZ4laxVzm1iv3pm9w538W1MSOP2vrKYkZHMuN3E7GngmMg2KHjLWGK6uCxJRvpu6/zF
n/y7nQe/ZTSsZIV0BDX8DpnrBZo6MCT5agDUq8HIeKAPDWTKlYnwfGrmumEtq849KUbCiM8pL5DH
4SSjjUeNafzoDNHHAFGN8w3GpR7owVnCOEwmtdxDcuvvpfNKL7gMJE9oqwCQGj2ezt6BoG6zXnQL
Jv31wkROTIzXeVD52vRgwA82aIPoEJoUgmT9LBo3X/dudBsgx6CceHfzZEt68E9KU5coQiH52LSe
cXbD4A3K80fhi00vppca8XzmIR/GE0ug2NlkIVozeG6IGFFReSsM3L+QizRFukh00+T4zddklxm0
YAVktuaqNUNLCZ2eNQ3EKrsYASWtxC+solmNC8FgNSo4NNT4SgbbskMvGpRrZcbMsM0V0bCU6RY1
mM9Zo2EUwEfmDycIJutKaOsUL9DYBrOupNpPCVuxMb1R5EXvMS5Fp9x38cPt2J/mDx9HpCuP+fil
i9M4/NPyA3nEPFHGJsOHAzp4XdBUI9/bSMG8gzUL6se5zdZL9OUq6t1dYt8BYqmI4C6zxKrCW40E
it4wRDUPuWoWhRp9OycFab8o5aifuBFjgbUdr0LAlSOcu8ucgfttl5X1httvUcmLk8sFpsJFMSh0
dQGueKTcqb53GfqkkBxSM/2XdKjTZWdfIaM+H4jlAGbRdfy1iqxF6LQzKxUg3WT8QpAkDFhc+LOS
4muECRRNAAhG7HaSwtzIceDG9cHCfAZc6+R4zSKq5EnnPUl8BPiciGxCZj6TRtyI6EXSFwIlFg4g
59EvriVaDMd/6lAS0P/jKtbj/bOODH5SID4sOoau6GZEiYJeSyewAr8YgDeJb+2o5faVSYyROS37
6DmEN9nfc/WmbJ24Ul11RKa8HNiUpUqRi4bYkkQilwikSN9lHeNW9G67hmGJ2wxbBApg9fVdhD9x
KM0V1TruHsVWo29+n2tFNi2Lyj/GHicYG5/CZU1dZrdMaXvLKI9t5d/TKnmfBrUd+3ZRG8lZMjvv
k+HoMhJ0dDA4HXRSfNzplL15hvjXx9Tson0TQG1M+osBCWdmRXvhyWso8xfStrYeo1Q3GXZZkG6L
kUsrauep2TqLHM1CY7rrJOAcFBVleSO2KFJ2TSsXKXs0/grQ5B4RKAsCc98B9+6TOEMh3m9iYh11
zhdVdNuIbS5eiwPMAQhb3sU1h4cDAgbz6HBke/FUkgVp8HA1ibA4zfZub7L9CfMdmahUWmn3nifI
tLE+VoDta0SJ4P/Q0j/C57RdNr+SKs9n0vb/NkRhTYg2fRTMw9bYAjkAnMlsL4WtixjDTczd9ARb
TOUt876bhs80hWZATxW2XzpS/7T7mUKe3okvCPoKDHnKf9S0ks9QZ1WxjC+RjAJ/jl6bpwtwAmgD
egedz4pgaky34B5axoLs6M2RPQBDZfJK+LEMiFy57siiCobxq+nkDPngOmoJyeIdtNtoq5EFPhd9
Q+B2Ts+DpMqvKCDtk3iqFi4I8uaqko8gYCInQGdiPoytbd64C1v+psa/nGGPgQcFygMHaUrsjWvC
WsWhwCymj5ydcPkLo56KhkmjWLhObZPQkFwy8Plfea3z5R9j/yJ793syIvmWIeN6V6k0rjWSnktc
5mpuqX5cVUo1p5zQxgVViI2Ya0BDWg32qXE8lpW9F95F4CF69zr/0wIfxxBjAvRtIBwbXJM8Ar5h
0GGeMhUNTyl6lAjFb2oM9s6ppUeWOGLGl7zkjaiJAtiOMr73gs4evAudbhaHa7Mxzw626GXuTu4m
A/l6SjS7/0QJxp6/rRmuJ5N5NFtGRlZQFrs+4lrwGj+kt7Xp6MOxZzDc7McSPaQzXYsofI9cws9U
7d5BSRtL3hsuFotADIS8Pix9s3sbIByjGoeFtZxKUuWc1HSXBvlFN2/idPCbJjtkyrFWgyufaeye
gFUUgWpEBaaOlae/TzL5NF3Os7FtnNdejdOCxDN3Z41kpeWNvbGzkJqODnPFmDhgv+IpFhM9V7Vv
xQzprNoKcUUF7iEix+sUQ04kWwblpB0SP5OMKjjo3videJVFhsaTrSqS8N71LjtybSro1JgZ9YC9
uNOa1tn4BC/OmrZz8RNVchkY+TC3QCTiqwcVVkSjuya/NOdAtQz31UsDLIiO2zGwK3RMSXL8c1w2
iBoc0nUN8+qMRV3DtGfQ/aakGOFV726ggdBT5VrNQANtqr+uQ6PfaWnICavZ6RotoXyDWJ1d6inF
+I4Km0FlZtvBxScKei6nJljbsT9CLxkDLHVZky8yr2aRXSIToMx7SwOs9RXr8mVaxbwHSV9RsYw4
shpLkKDgwBDKmra+GuYwVajW8GFbgShP/hjH/cpuuYvR5uIjUZRDeIx7TprAWBrTyJiIT3/H67JX
AUUf90z4xS/A9AvTeO5wNS3TOP7XtCmzIQFVjYiHfdihFIhRCz/SpucXSv5Humb5qAIrBXvfVoT2
tRZfuCjb5LoL3LuzekJxsKhMUg03DgAGJ2FenfkqD0RE9WB0gHLOGr39wF1ezQRJX0tdyPagsPyy
6XIZGOomZXck0bPVVn1uufuWQfOU1tXJt51F3r8kMUBs6K68KY55RK6091LF5c6CIA+c0tS2xQCI
K+uJ4O1hmqIt6/U1YHeGttAt1cNv0+a10GJnTwwVxC9uSV6gsjj9Rhy1pHJYa006475LUXs6Y5Z/
i7zJzuRzB3vU/Ljv7UYlKzQcKNcJ/3kEocNMsgKG+uFrfEmcQTTMFuMSJZ0w8Q9NuF9iTBD3vK2M
VRezulZdj2e5TLmilU13baS8VL0ePscAB+kEzPfNjaJwLghS3hMCvtaUc8Rye+is0VqLyXu2UmH+
HZsa/vC4+RwSeig37tUstnwgISH/bRYpn28DggJasVkQ1umsrfvipKBBzoake4xWfHBBx3KidIhp
SIY8QM7CFB+z28pxC+CUhiHWDZeu8Xh2OBQxcGnFX6dY3hBfgBlPdM6xJ6t7ywewA9u5TxlQmRXh
l653gyQPNjh8c7HvDQl8616CpXhKzUkqvaFh+Qwz/XuU7s2S3vsQZMd66sB761m4thkN/OQyzq8l
+FU89/z5Kh9QvDSBPyflz51bvvWakq++8CD9zmA0RnOJ4GQRFOYjiP0BGAMdQB4a7Vx2+cMKvY8A
+E3mlRFOTWdE1/bM04A5MQvqguG1NfDx9qLRZpHbrf2oQ19aJe7ZzCNxLARmdq8YXjxdaQDm0IX1
BhZ10VE9DSmCmZQ4KH7ZOKsM1rCdFT8AG/+RQpAziK1ZpkflRHtuhyvfgGFiO4DjqOGnOdkET28S
y07X8pakztarBrvLslKJd6x8FlY8Kfqc0Klo47QtmCivv7dG36z7iNKiJxByX8XlF6iJhozCArA/
VGh88dlXYhLlVbcNEq2Cb02j89FmOh+yT15UDVXOrQ99FepY14oKsYV3BpA27Udb486CBri2euVA
33Hw/w7l7zRM7Ywj+4bN31lPQ5cdxoGJ/wTiY8O8iAxsmjUjMKqFoSbzq/cKnzt0BLoThQED/wn6
TwAwIib0Zk4evLGYegSqqXAK5lGRy/Aqq7R/ibL+WYVQqz7tjsHk3PJsWsrSfc1xA1wq/EcbQ+9x
1zv+sJycFoXuJDbsGsUOyRvXcBhttBLZoA2vluG348NzsczXrA5KMgJEeVCt8WUa0RLHRsnQ1weK
GfZfHZHZs9KE8BG2xYtk5mbRPcwo4noqJxOqktOCVNNR4eiEgG/bgr2x9QwCCsOQLygognmvZfQJ
2bBhAvod+HQ01lAeNFP70e36dfKYAVUWqR0MV4qVnofXyOEwCMYR1XgoHkGDa3Eao46VI3ok2Nsh
cWoCLBlhjAiRnAsWDqjTxpPNwQYWO9M4c20QgbBJP/WBeGINMIZwmEqh3yxg0NQxnYOB/BZ28sWX
1LV23l1I4xAz1yAasBXtV4OIf9G245vn6+EGSlM+B8CWYKhGZcv6GLWSwhdeJtjdiS36RuXuQ10K
iOyQ1biA8L/HWMzgC1gF8s6krE+Z87QGRgPgPKePZ0jHz2mpyP0w2ovv0P6jp2KsNLh33e2pieTI
0eP9SVwc8yzPnTXXUA3Dun1NLQhaufL0OdJPLPp9yOMjkHEhcUf8n4Bvks+zQQ0phhdpJz8dOeDo
M8jZ0aqp3GA+eval6T99MvMvfWo+45Zz1ykxEUBujzeFGPYE/XHSyQJttOCz6Puc1k3ah4RV837w
oOygv32LWfOHrqHRkVTaWYO5wnfIewKCxyTZa5NYTrq4JGP/W8fju1V7jDgK9o5xeaKcslh0Ty+O
q30OPJTz1Bj/zMg5kAp4KKBxx4XxS4KJ/ho1GpoiiQ7J7tiCcib8K/vCWGckPQC7ID3SZTgzV/zq
PylNjQ4ao0GuOVcriXauzlw/0J5GgvY69SWPXx4SjimJ37KTBAp4S3CKGs9ejR5q6FoW6+70sGra
Yx1VNMtR/9rhtgbK7tRsokeaf6UQqZkeI2p7/HRctkwRgcM9UViMJKlABnGYANcj0kQBoVv9uUhI
jkgRopDAcvfwom76Xv/JquiD368jGAfc2VXuVnPMdzdoJBsY31zarnZH/pAd7REpvaW8J8losrhC
QTLkeR7jksrfwiGk3xlfIjgAcRDefL3jpXHSx/bok/Do0Lc7lV++EwqZbmw7TZd5MKmdAFRxtZvK
ufhJp85OSkNX6eMOtjxAUe/PsFqyBCpQNYAY2AiBamp/XbcggMUo64UlFNuWtsshvcYtjW0QHDUh
xY6W11s1OvrbwR7aufk0GqLPxK8+RUNxcrWeyuDp33N6iXPQ3HUkDlquvBeRjzzNKR6RlYUrI2vr
ZeexZ4J8lF39IZZ7MsPUnFpqTjQhDQdnt+Oxvueb7KxcxefXFTHL7YbiU0bpp+76hNhlplzEJRvZ
gvhBoTdApHTdIw5KwBxLo2fxGn441PGVpv+ohmUrWBP2TPkI+uUZd8QdXXjrLApXeXkyPRizqM1a
vnzeeAdcd3BNvn1og1u/5DoT+1hVW8w3atlG6tyk5Y6cipltJSy1OZri3D20bf3q4q5oxLtvdV9q
0s4hupJ+tNAdjhdnUuvMIeRXlVgtpuSzjye22uW68YrTExg8OORM1Ckllq3kujFAR5kJMJHxf9TO
eSint57bnz+EYgdJNZAlyv5cVas+iT6tKN0BI3wNm7PErdzoK4KcFmHVYLIy5l27G1EaTA7ZvxGr
QtgMjblUIzN3o/0V6Ocs/TpC6SiDH/LNwB6+9ApFHLM8cB+AvZdG/pPA9/M9CGD1o5C3tC32BbGP
tvcA+DQPDPei9xQZ4y9rvtMQ/Y0Wu28lF9SX6y5v5ppX7pFcH33z2LJWLsRKY3JmhPmaCpetvXco
Oyw078B7UCJiRlo47b/cWku5pio8Rfk7koDEDj9N57uzv1rS/jLrE1rpHIQ+Y3kS2LT0nkBM0zr6
82Fc+K7/z2CGErDsUYV3qekGrIy+Zdn01nwkDzu1NrJ5rx3iAgN9lbK7ddEFjSjK9e7iZ3uT5i5D
KUmOEL159jZCXLEr+1SAWipz60DtO8/xPLW4uUHLzSsXCAaPAmffFr/vbEQgGQ1Up9At9Yq2Uwdm
ZHRrx9ikdKEa3XuArm3ck3/ADyInWWwjc4ur+gmYP4fOTRmvKc+pLmvc59rzpSFBkTsJEWRKT1qF
CgVuUfxedh5dWcLU+F/TBahJuwOPOTNDCNrWtAxcex1Uxtx6TuodGw/nE36LDpACr/Iwj4C4mVDC
czeHwONg588rpKqEx7FHQCml/XrTsjYwn6xFf0v93WRZoCB+Up9ZpYz4ikBSG29EpPGa6fYohlIm
vADs8Rg9nnD/Ag+d2RiwLTDnpjubrXYefA3TOz6rPaAnhuXoAG35KIn3rNld9Fm4tYm9IjyEVzjm
fDxnKwtW2lCtpN8Ar/s3eviBCGVLGO557q4tzkFz9gYGQqk3EywTE95zM1vH+sUL9lk3sIh4HdQR
GjLKoFvA+W76Ia982EoOIC//nFJeiyP2bgkZkzBx7Q4JepHWJ01CWkL6ohffpJ/PicidJUDF7LLd
Tzr3j/OlSaopN1v5BEiMQjtO9sUHuzCVDzArnbi11Kepwumv/kFjX2UlIjv7Tw/o1xld9qDE+6dC
D7QPBeh+SllY5gyn4Ci6DhcVQoDAfRCXjVQmXVt8Ab3u1VfGQiYRnVv4/1QT7i9Qzm+KiFOps7Uy
4fDlT6PJrPeiVdImH20tkTP2n6nXzDPPWI76qo4PDgI2EDuG1axFzFebkAoT3oXTIayiyY7jYTep
n7F7t7ydtBjAhu5xeM5ACEg0XEBnNftozt+0CVe93W3YQHD2oDJ3v+FxX9ocHxmfk+b+5OMraQYs
kW+2Sa08XfMeMYH9AIk4wyGxGPruhYAqR4foyEND5tWHyblUJbyMMl9P1bYbTgJ3oeH91pa3qfUU
mWmHVgsjTo0io9ROTAwWOrPVCT0vsgvSptlCDcjw7F0lbDL7QAcbdEcBh2J5MHR7GUbNLDHGNQEW
W7jxIEfUguDBWc+IMEY1YWTa3m7vEUaHYfwbcUGKJnrH+rxqLA2XOOeG/ZbmW8++DWD/vZD47Lph
CuqwCwoXZQ+JAmEFiSjIHCgJqcoGFiZoyKmxypqhaOJd+xbER3mMm5sH90yKSyuHNcjSWSgYXGpw
6Uqmaih7XfXTDQrUCUoqI37TY1KypwgxVYAto57lwaMbjHk0Mh+ktTT1apXaTC68cIfpmHhACCZS
28Jefsm8Dm+Iv8XfyyiCaA7LnRfOR2zmR117IiipdBoEUc23w+/P2DRp+kfg15u2AlDF4ZeEv2zu
Nxa4gtRstq33VkMmS+vsMA2vxJuRGf6L4sMwuKCKTcUUw66RjV9sf9N4N5MmM8ckOjCgY+YZOlsY
FUFySPt9AErT2hM809nbrFynaIXsc5v/DMlDNy8hSiOfotU5Vj2GGuZq6HRz3GBwg+LrGPzK+OaE
P2NDimC9KGi27E8soH6IzI7xObN+T/1TJroh6yvDQVsRHXJJkocykWe/Wc4hYhhtKb6JOyGwh3DY
eeOfR0bhxLJh2ZWnrjr4ILQAqNmvCIGsdCfFxmAbKW7TeB+G1zhA78NHTRKzD4cPZNFLG3507QeO
6FlY3bqhf7XEqQx+kfIQnzBTCjwJjRbtCJY1G9gvm1L/VJC5qP71Lj/qTkdg5RrYkjULAFW9yuDn
ydSSaOESkOzptlKLFLHx0FNlURBXmmDPWJw6LHadWkvD4Ryh6ItQCqhPObybBiGt+UvcLEYCiKtk
A8eYf010iLspin+NYh55bmCz9nQ0FLBoLoadJQhm4ZPDv6H1xk6E2sLxx41i78wB1j0rUTJL+YbT
hG/DfKkMBK2oUfd+gjD6mgW/BghpkMeDvrXbTS3ehhqX0qJ6jlowiV0072KKFWKtUW74juktrAlc
R2qnE8XiZ2+29u1lXzoim2DZ4uJk5o1fq025iugVK6ZE6XDS9dcMZVEqXsmaXRhYRcwS0SVzHr26
+cZ7XaYbCZ5azz9sOL/p2aAAURsKwoLbKg4P8YjUOts7rKendh2n36ax6cbfyIPpk/OTIO0akfXo
0bLlCZFYFcdIJeNF6dNRO7LaDhVicAgke6dga5v25caPkE2WcV0u5JBCpUYFm4b+liI3xbgCBM3r
bmPIsCfQQfH/T+OIHZKQibkJEbPGrb6wSSOOGVBmSXxptGzJ5A10CKUX6gTEhkY/1GyhbWgFqDfg
RtILLkYmznzASP7tnY1cKQk+I89fSw+Ndk297IAMEgkpcgkiG3yBLXpaWpWdJjEoNA7IQXwyujgP
9NnCudHBMxP4Dt3pmohh1WfGMgz0veYgU4ncTRxnO51exvfsy6SiYz/2KJmRHdC6LEzx7UwPQjYY
qYQ7eHKvOZopw1Brt9HXRAxuelaecwNhb9njMuvjFYHEjE7VErwp0Uu07cHW1PO9DkBMxHvTBDpQ
TAsYgnMOJSjSzTwvl7ruzMTkEvcTrYapvPrRF5EG/NLfatBPov7xEBEHzCusJhGgBAW2XbUHv/YB
72ZO9i1j5+JFx60QG81HSnUmursz+SgUp/NouW8yMQ54a2dmV37pOltVxyd5DH2/NmhkPae8bfZQ
f0REtOtmt/B0dmfDY+TRrs1qRZv16gNCYcq0qEYPjC9J9kMZrDPbJFNwmuew7GJrHYDSyvJ3aifi
VnqG6PUmH8lBxmohq7fclKugwLSENMwEDoBNgd0EJafVnIegOjWle3JYpelcTi6yZ2ZgL218SzT+
MWgx6zc+w+XzsRDtH9nv0BvUC6yDnSnlcuKCCkpv7ZjVRobDyMLHuluJuycUalHpHyHvmxLVQk/q
na3+yHoj/2Mu8/ba8ZSEjvmrIwSFIg0jMDUWwHcWEFBmOiI4JD3LzgCYZJw6XB5lCZrEDtau40KZ
wdaDrFmvuGpKlkBtfJCIO3OfppueFPEV0hkGVWnCWSaHW8Q+3E6MuWlbbKgzMpjaJQk45FEHPQmB
1aJW4bruzPuI6lFnModAAYkzGllBDdFpDwNjMJLMnRsmVHM4dMLwLXuOF3xt8cTHckdteAPnce+e
BPwrO8K+0xPNYNPXEoRBQBLRdntCtWY16SJu7Z5qWJjjyXB4QHM4KO4qCv6cFC/B9OZp9QqJxipi
7JDDmPSC6RYD6CjbbqMj1hLWi82B0lN81WBz86BeuPGL6ruN2ZAY3OYf2GEZEVMrQRRSDesBTj24
7iziCQz9Fv6XH9SnFJ01ZOiBtr5F201xLgAqcmYsn9V8PTRUbO9kMOO4YxvCUUOlNDLgq/n/wgCy
NV/oQuhLK6H2sT5kHMN+Qs0bO/hE6m2Wt2sofvNY6nddimWCra+CakEg0bwYwpWFtp3kG3Pjl1nL
9x9BhAC6GaD9rbyTVcECVGgvojo4xq59iNqM2hc6FcIWAhkIRXi0KEkhf1gw3nXwEgtplfvSz15I
uLr0SmzKFPaHETCwkNesYRgc1SrHEW7qM9MkpUCA5ZvMEmHQXxrzqbej2bIfLn+yiPTAa1WC+OMQ
92VG1BalVNoAqfVeAgpzv7RZyxbrEJtwKMj0pJVD1uiOh8j+G7v9gGB/ZFeZnR2MzuiUmKWCXo82
VvTWaECzB2xS8bG1X1N5sxscKc/11aZmnSrQ7NXxhz9El17/kMVvZD0Xct0xd1FWl80xL92zEjHk
+2XADZvU4cFVuEcbchiys8lfIzJ9DSt1ycQQ1156UqG9FGKnuj/Tw9ihPgsbWZhhvRQ903dXrFNC
cTBzpE98Wqh2lq2OeawBSUt4mc8wg/CnRvxqkG0IDshuvG3Pwm7mRUgcKrQl56Le99FVBmJR+zan
FcVrKbSEiS4K3vSHidUDBsMywj3pMMpHzPBpaun7UIbX1HfWcOa2SF+4kr2H2dXzkgmXm1mkjKKl
a8k1+SA7CGiVgct03CepXHZuvXMlIebp3m12gU5oztS+VDGwSWYzercNXW5RnfmmO6JZBtxa1tXV
HRR9C5xl7Nb5qPFMY8hu0b8a1wCvXCGTQ1AC+IiDR2AFZ0PHuSmCxVhbW6EXq7ydXkBDoK1MVqi2
1yMmUZe+yW8CaCO7tuuoVZCNZ+hAw5vQiT9vPlifoSbgI+RJjhGcTNFbx9A5s7HdkTFHzMYyk18e
vICB0j/0zh1lZRZo0LjOZXPvg2UPm9+5D2CQA9YsI7d+hSwzyB5ld3aze8MbZ3v05mIlks/B/8gh
HRqACLW5D1xHNifbOPcgc6WHBtp5Tc038u0AHn7IVGNDeVcURk3HO+Vg+0fHT+VVqnmivvwYf/q/
Wu38zpyzTUOTvVTl59icYwAlXkls8SVsQoSncLm2ZnYMg2tlXIiBw0IIrBmXDnqFGFnupN0TcQ68
lwbPQmMwr+vshQwQZ3lngyez7qMFTnJiWBYE2ZDhRV/Zp/MIbRy0cIiRDpwZFstMujtCxAL+4mG6
Y0uaj3gUkV3KdjMiu/Ltv7B/o73rGR1DKYEshXpP/MFf7gVLD+oe6+Hm7lLTf0PESzx3FPPXlnyZ
cIeqeqbRYluQBqm4GBp29bEIcEnyxrhiF8QScielXRIGcG8BXGNre++e/G8U1em+0b4DgrxCZA4z
olb5uL8LeXW0S5Me2UDP6nE76SXaWJgeAAoZ5c9SB9ycAzKYjo9hmzW+kJ9HhTosDPCC0FotsQPL
G7svjtpBLrGf7tBkrsZ+1RE7319CJcj442CCgojmeN6S+xo+6zWIvYXnLtoGGR3LfN97LyJ38QRy
uRO/Gn5tH61KisTQ/wdM2BILBKR5fbaHpWV1y24ErjWvJq3JZziBHVKjZfL13PP9eTCFaP29/kl0
MotTNJnYO1vCxd4rn936IpmebCiTwu3YkvgMoRfW+iZqi/ilcaB9sfyM/ozQEx6OoiH+KbxYAehD
HYn4ckzCdRd7CBusXwdbaT4+zbb9rQuvGdYQ6f6zExa1pAe4DMjKXt+G2bcuwBSONdHFySLSAqKL
8m0TNlti3FCrdduJe72wFRp0klcoLjDMojlhrlPz7OLQ4pPIZbfXoSgV1s5+jhUL+5IS6ZU6eIaL
t3j0sdyUpHaMq5zPjIX/c3231PBo4OSb1+VI6t7EQoJ1KXruADqjiy+4QcURUxf1fOW1/rMpH02W
fPVpvU7tY+/chU3yT4wBzro4ZrvQ1CZLRxTe7bEtfjsd60zxpwOf9MlHgtZ0ocSZs4h88SDxWngT
BvsZJmhACMwW4Wiz4Ot5LjkqfQovjFPRMwee+cQw/uAAUBF7E987esUbGewwGLCgwP/V+N4rG2vE
PRMwhthtBdZRR5rbTT82s/VKPAt1Xnz5klk1BBD4SiERGwUKQQCJQ7ZsWRpMOIPyOxdf2TT7thlA
+kX78BlB+py1WT8dQytSxbh6OYOp8nPpvJOWvlew8ZQ9h5WK8OoKxWfm2Pcmd661FOx2rpb9OtYs
tFlSDOlr6/4bEPTVZXSU1KQxZ0dg4y+E+aSGH9f9NeR70v5SKWaIkgbyD6ROhp5/SSPuNvnskx6d
9Td42sFiizmWN5f0BBdXmEViYxBThddfLsIwiaeADYjMbz3Aw0DzF7CHg8JbKRehP+oNPzo6yXca
wjl4GvjUwauvufYt2R6EzjqnEm+pMYZl6EIaQJ3lWbDk06VeXnvOV0mB2FKNdo/KLHbIdl6n/iy1
C+kUdy77GQIPqlAcRoA5Wv6G7D3KdTQ1z+CXHBOg/pGogBuHKa1+a+JP9GqzyfZmHu4j0t5rhnMC
Mk0kl37DviIm+iNg9rXphiNEwMxnb3DX/ZON0cPE961Rx0JHLqZpGSe0yQKADIHSDrMYEyecr6qL
SgZ0xwN6v4ExvYUfBpXoyEiRQuCptUzCd/ynSxy7gkmIys8dQni/uOQCHZ8NOAD3WVWH2NYzPLXz
VETciazNM+Ozxo9LfsO1CF4lKY2CVabBz0DOV4/ZWhC4gpCNsfa2c/hw81Xb4iQamYaQgaWGP5hp
DIK/Iqv7G9p6pREg7oQsHRSzEXTlNTp3dNdzQ/4OIWN6/9OT7xo3Clf5brQPFiJSGydwbm8H8+Fn
jywCwSW8Zh527QHBO3uQQzt99OZvLWiUnu8DyQ6UgvNc4fsvX2pu7BoDUELYU2bLZWMF/Gfl86Nf
Zp55Lqfs4LTBSg7/cXRey40jWRD9IkQAKNhXEgC9EUlR5gUhqSV47/H1czAPG7E7MdstA6Ju5c08
2btNIFaleOpq/UZ756qczQ31YAzXuEhpNVOm+I21GCuG0cVe7+nFeJmprdGZisz4qYzz0ew/Rnn+
8WtSWo0MNuA3MT/q7hPC4EENvqWAT2x4YCcolTdLIuOov9JDDM1mdGtSYQUOzWKm9bowTqN4pjUl
dMUtQIaQbH8XZ5WrweFqWIDIkeY1oDRj5s6y347T8CHzkdBlC4r8v8AWLtXPGA6+M0QsO22YN0On
DPZC/C1PutJ+dFHraFPhjjo4qyBYq1LnVMPSKazzy2P11GubkgGCXTTlGnxEwBWfunJbERTAw3DA
AYBpFNcHJNt4JlMUfc9sITLSnrEVnE28klUM101/aAhMwbJ5pSIdx7tJ/q7mYtc0+WdUSaAx2FeB
+8WPyOzRGAQAxKZaRASjALcdDuQHyCbk8T+7gaIwKhc1lt4Bc22liJ2fYYfXScSLBY0+t/4fnF83
8TcghrnPAdcEvVLVynZxeUKctBkz4hlJng9ir41nwwbZy5Uq06YN2QKo/s0a2zG70PwtV2fP0j6z
6S4TOKfLdqNYn2jHu57NStGeZVKdKXf8jJ8J7mmJjbK0Zf+9E0BR1TB4m/PkKdEmH2QKxXFMnFLu
TotPKH209k2JcACwrg7bj7r4VxCVGMthNzQHkwY8bn+YoKgKKAE31QSMw0Ig2hoHuve2uaLCkjZ2
MzCOLGt3KdmKrLR+iiYmfNI+RCVGLxm4YVfhzClQ2C9Kk25xHZKDRjEQbfP/BMJQn/QUuKVnO/SP
scg8MwVGwK0Qrj8L4gG3IqsYlsYUnfKTHE+i4w2rVCph07n6lQv1alekUnpIdVx9q6Ox0PPyjMM2
hIswmpuMhiuMbaRLqrdJKw59P6u8sdt428mJoEUnJ1VtEtCte3jCbOYvmA3dyCxp7wjPgWyjNEf/
2mw6WcWyRqOaTpGLRzRk+6iE3JRhoSvkszBHExOy/JfMZbitWBSpdXwIowLzduCDI/MfPRlR3hwm
OaPwT8ZN7dh97QXavKcGh0YL+0TtL5YyPHDNGPCGF9MhalsgzrV/wJrxM1lE/VQ7xqXe/Esk7OEF
SE9DLb4xbX42BmeoNQGkT6sOWx+Xt57FcmgjDQKlwRQyd0/qNK5pTZVg7gtuf6WThcXBAKHjjPR2
EnTjuMmpaSryK4sAjulKwvU5krAaOH+5dmtbSWL74WcUMcXjNcgGVMUcK8lQcevXMwRqkiyxAvi3
li5xw3QpmAE9zmHJyZXoUSrsVxu1vbQj6G1Q8A2uIo3qiMQ0cCRlJ00TbxPsSToER2q8Jq/tzN0g
ut0gjftJlv/kevyZI/VCveUlM6yDBjQxRZxQfFppa/+97ugg7KyDEJwxmtxi9FcuST1+RLW4axjX
YDiTgatlLLAJHhrs634VnTS5fGg6hfYany+bqjie/3yhISCZTJTwGcZXGkyO3+uuNZQQBOlcFRxx
zciLBo0fv0vIxWdIk99cMMFX0cz6Oi90Zq/2OEyoo6WdbJWe+pp40p+2FFTIw6pXkoPG1QfpRXJS
WpVXlaYeCPy8R3FMGhYKLJ9DSvKK0aSXwj/a0BB17sYin/Dp52a5kcEc2Haz7SzrixotKgg1Mu7V
HhKzjRmd4ts6eyponakSCdCB1rVRODY0Fk1SbrPOTzOMjYL3lS5zhwDWoVgmjU/N4skrWWTKnf82
GqlbRPeKDzWe0xoDV/+OleFVoXlbSewLsDavFJZXyUA/ogXNSJmAnO1NefgQOfrWglGA+2g1wV5l
q889HNee7eZBC6kjccr/73CQfGMDJEikwexII0cr5PeZPSmeFk5pfcSCUTel5rSl/eUvab4CZRp8
Z+OqWb7HKkXVD7GZCcNeNmmHKMRFxT6Y+o/ShbENaAnjRtQEf7lg8lYrFCrNPoVy+a+YRuI6NjMP
uUpyZH1+jQYWiNZyy6ly+1dT058QswLG/XfKl3e0MJ8aHbtvg4IIGOqnn7LRnc3uogJzFd25au2N
GVvEcDToozl3Ebp6GxM2hdGzHIZ4r6lW5uWFQbOaz/0LKr9WYQLOEpv0NPCHEUVH5dkg+WvZCCB8
xLBmq24m6DAR5BvxIAPd8t/L2YJkhe5XhQpsgMnzbQgJsvHamPYzk+eDyu9zDLnhmE1W7Wx0D2Za
CI9BNnOsp586vdoK9kzb0I+dJNNoQWNG1GaupqW/plL9kcmBdDADNYoMLnBmWW/IJYU0F1UvVVt/
SXa0UevsH1bht1HmGs558hXXnSfmniim+JRU+TKGy6GSZctFazghx13KmdNfzqU3q6NWrguk82Bz
QBV6/mfX5Ys94cyd0OccqcxlQGXDfTmL+I/XDrIXGP5zmPFEU7iDbe+ugoqE8Tn9gllZhFpo1F0t
qKvhpzNTrsPdjkV/zfHhRVraOpNsq+s2hrHd95ylQrMgW/nmEx8prdCWXnzoFZmjRjECT0uGHzMn
/T9OOjiDnFVzEFk7XePKHY+QTHI1lMkK6vzR0dOKo+9IHp4UcWnAgpJD3ZquipyqFAJril1gnof5
WuNVmnkPIRHr1vhSzkAALbwgsM1VykwkPg2+31G2QghpmAaNwgUVJAKpoyCGr9J0DwqLKgzPPFp+
xlghlvqjSSWdHXE/1tvEAAsdh1tKP8Vq6jqUwOLY9v7ohhHWiBwrFdxE0xGogINUfEvVCAOTqW+U
V5oys3TCx0HChEzfOjB4mc8VojaaRKK7uRz9w4mFcR2BDggXysTKpL8AR9k+R48cJcKfCXt839ax
AXG6Zsq+bCuAy71BxsLVhY9JKkuxUTLJMaLvuSrTPiD7TWRho0/m3lOUGD1SaVX7t5kFt1WiJfG1
IBnoKqYUT3sdwQzkaJkCjx2tcXgadscbIIjsTP9JkiTNN6QtDImdR6n5B77g6bJYns9ZXH3LBhs7
K8fYPVoNZBlTMj15JDUxFfWt0/qW0D5lQ/uylx6KQUsgbINWfJZxrj7Ggnr6MhfRb5bq6hfTQHYN
x77fyFoLhL/DfpqGIEeahtulwPQSxvyQOtFxIzeQKHKp1Tw1piiLj+NfNCOylery8R10izetgO+u
8BHv43g4Er07ZFYVX4y8AVqj8JKImhIFghURsW4okL6dIDGngc2XxPau7WWdbbBiuCoByrOcRz+6
DxyiTMTCz6X7WzIlH2YffZp2yvmdGADN8DcVxLq77CtPJLHO04xkrT20mzFXtUPnj93aMpkn1Shk
t9b0ff6pzdhycyGZYIMwJE0DRZNFjElfKPwWLJrR1+NotDcAFMVXpYng6JvGwmtUYBETZdp1mo6b
W48piYv8Cv6f3D8VQS9BL26d2m3kjhdEGBCeJy0jmT56oa495jG/SHqEih4pB8KorzCj1q3Wkmzg
pjoAWFGH6j5bypFaXI3uTAqKohEUSs2NtEgsfuhd6oVZ/5YmFTd5SYJW6x9K2kwaCHUNvcIa70Fn
qu33Joa0ILHEXfIznFIzjLb4HCn+pp0W4EGJCjiHNiwb8EyZOu5yAvRBHX+0C2BhHJxWse4VwRCl
mT5yfsTOsACcsOMTFCQjL0JeIRyVq7hU1kqKOmLM6UWJ+jdfAiDexdG+VyneDKimgPJoch+DIJlB
xO164k+1YCkgSt7obO5eLHX0VKW4+KOAr4T5ll2TsWsK+Y1sCqNLyJVOtPOx1yvszDqyQS5P+4Qv
ZTT1o+rn+8YIvtmlTmzLsmvQCjbvBQHKmplnyDOCN5W2nWmPSjPprmNvzg2JuogBGEmRwwKbSzcs
tYct9bspnl6R2Te+yfJPMx0ai4Fr9Cg/pv4tzGxLqOVaG+lPkwgqFaiyTyLjSOsEVgVGNc3Y9Q1V
aHVJ+Ue6j0TzEG28S9LqIAoCkDHLNUnG6Rsm7UtG7+yArqJHKOoWgDCMC3NvntoYA3ab/hptxvVw
3o5ju+FVjic+edEqyW2rYdtV6T0fyFlBTiihhNkzG09skCliWYaEtbZt89EKrV3ZpDbY2ISsbGIW
M7BBVR1Ia6L3vTfrLPd0OYaDFOn1LhjjUwC3iSEKdBbVBSjCfN/IJ6aTE59P8umIbZi0gAYqllxm
LycXu2FvTRoS6I2MGyPySyKz8UA8FxpBZxi7hH+BBlHbLYkTatgeKYREIEjiz7irvuN2uveDPcNZ
z5lwI+TvEYCgK8gqJ75YMI1atc8MGYHQ5p5sSxCF6cehgQjBRkuMfM8L7NMcAYdWCCnrsGESTlRG
w1n1P9vMiPdVKQEqL20WnAHyq2Zq8Ll9qnSqGe2n797qlq8IBxUn0jSkDsruT9dZklMbmrmDhU7E
g5QBF1dkSjmB38yr6otMPhUp8Cx0HLKW3UGrsUg8iV4eF671Y4yGkynqca0XEa6qMtTBYpTsPRZp
HEUOteezNuiQ0Q2uepzGqd567WjcJoUuH7vyPauvVSRXgwo28zpTa5ZUOsxuLj1qSohWpR4EJ10U
qLtosi56P24pWNp3s7yvs4xAXr40Z08HK0p/R62b12aLBZx/THkHvWFsxLYsjF4qzHSswYZ3oh9b
UcsnXTAdFmW3i/XSVegGAqeQApYAP1/rJu+jgLpkDGOdOX1LxvTSTOMR406IZwKFr0FmYTuIpbkP
hw9FTTBkx+ea7/JaBXp81uG6lCEFOWLYKdSGstUWS6WearEjKKV1r2uvouLnYzZl6ciZAiyfC1Az
RD9VgvQKkd4NsvCGxKWjWTMfzlF8TWrO2XZgSzCkeuPODOTIr6hzcYhRyNcx9MU176Khxj4z6I94
yp6daIF28UKuFXtPS8Nv0lNY2ZDz9Bv+xjj+zZX0gxTEuW6Uw1wxbkVVhmFuIunXqS05ynhyi7qj
myNd7uA7KjJuJu+Wxb0CYwLeywYKhLEsav/xt71XoXE3GgQ4UuC6bP8K1mKUca27EHelbp/VkWof
peUX1BLiXRWmspn64hKNzS6RpQNgGXlvj9OvJvRtx5qYmkUqFxrZHZp4U5tkwCYp3TSLEiulQNER
hwn2/1pzdG8T9ZGAP2z1cId11CF6j8cs/kOow+lrPsKESi6JdhiMC6cmGD+VsfOZgsMXVcewZoD5
7Cpi5QpM3yAXbOnbba8WBHmKow2NhYsEPx4+x0ELrcowd2ovbcCjfNEL9JHg9iUsDsDMh/Ygxp7U
FWDDGcuSqerfstq8FQtUsGI3R/fiB4TxzZyW3mja7OVLYD1z8FVrdH2wWIA0/tniqphNeWd3QNu0
tt8QhaiRe0O+VLjFbS4AQqNzMYJ1aMs1Y9AWKRasl43HNPf7c8xM7rfyPq8xUlQVwTgcLf41m6cK
+S42tsRgENBJVAFJ8QEaLxYrXE4IxHxG10Ylv5qUl2QsJAwIC32ebPpMQjrWtYth6rob2MGvzASJ
br9p26UqKjxmWr0dCfHI2FcD27gvkoc+y79ToBBgTP7a6teIwkMfdbdyTK/yCNZIsfD18lPyZPy1
8px+6JG9yfG8Mi1i1wWlG0LgjcBU/YZ0ifaIR2qFP2aodgUrCduAnzozO6WWl+PlLUnHaBPveTl/
9DJ+0VzbllRfzk3yNGL/MRu6D2zBPvMRgl1N7SDWVy2ULymaNTtNcakymVst1/QUiS6qmy+aaxco
hTtwExjS7KMwsWcLwAg8b9e00/fVqH0EDd0cMwJkOkXUi7LRz8svaWpMRHMJJou9L2IBUdcPj2HB
ikNLvCRmPGZzigCO705aNdpvDjlTx1NYPqQO9y5YgJ6gpqJ99ulwr8LpnkvjjVsuD0WhP/TK8mpN
fZoxnWQSWYqBs7nuDGcehSv1FXR8v31VO/3RWGLva9OS1aRFRrjo7D8Wbz8hA1zXKNklkmba2K0C
edwp6bSRaWew6D/DnIV3utmllkbbL/joguOpTOyTlDb7stEdYlL7EFpLlXV7QEvHkTvciC+wXcro
k4k/1abLknJz/CpThE+NPQB0eGpXWMxbCm/XwN7OOpdQszROdsdLb5QaJ2UTIyuQb3IceoYEV7ZQ
doHPmruyHN3ybwYlMO4U4UVP9dIxMFMMin5UYibhibMmyuatxuehpVFuTM2nGgKwmnGXU4UEZMsh
PuSQteG+pq+NoPogTrjm0N30enNbOmLN4DdO3oiykzRq1p3+paCk80NxfRzoSsBrWEXXxVhem6Uz
lDKolqB/05v2pWf7JhNUyKHMFMUIlolbBDr0vkMUtyBoD9HAM5YS16MjgG6RdjfESOiD/EO2zwtA
eWZ2wGsq3/Zl4aoKus14jXBm+eg8M0ygGTZ4LS2EamNj11jw6wAyOy6GmhoC9OrRiio3N+VfpCWu
reStCPhK+0gFWjcm0S9JvrfKyDUq91TJ7ZL0o8mkwC2S6OnHBFrHEMEWuRiNaWBDbQr7JhcNFGDC
pGMFNjmkIMnOh68hz8NrRs2qFFecDxOdD+Qe8ZYSQh3rmd4D+6sy620jj24+Tx+ZxZqr4Y9gIcXX
OaQqIWS/OoWxvJNS9daXUA6GqcATy7QjTM7tQsKOEVZSdSOfDe0BwZvOyiAMP6c+AZeeISXDp3HE
0l5dSvg3pYLEkh8jtoQ5ZSqlJr0oun8t0nlDuOuikfdZga0wiXvhMU0A2EpjPh77CNxMgdcujep8
C/RpZ9vwtyg0Fw0GVEkuW+48MBpx+5dWsck6Y6cQbVjXYKnHnESi0ieXmufOUyQWRD3pZkdJu2jP
XfwvC/FO+F0ebJohkbbojLj2zPQn7vsXpD5mxgQluhJyTxVSZGDQ7tttkILdmv2eiTFL6B7s9V2J
y8cpCJmvDJ6tlSrYXRN5qZCNS4txAwm/SiiFGoghMBo3DNPLSIG9LaQDKGm3TLmCRI8od5l8kri8
Zs+2OgViM5s+AWtWj9krNfariltIwYA/dGzYF/zteULAZKZcQEUdhvQp/qtYw4OI8QE8+vVPHR7A
eBHU/elotmoqkFyc2foNDhhAgavdvAhMU9TXORYRr1b5Toi6DuNNbV5CeH8IPqWxM5s9AJx+eqOl
rCwvlHpxB51I+qWf4+BBgZw1dlmnUOcMLKlfvJQyhun3RHXT8KeXTjgjKoi+tE5Y5TmoX6V0+W9b
aXilXUxX4KbXPE0ER94AZaUlI695NMk7pEHI9xKWTirjxISlVl2KO4ss3BFyijnakahPAekIzjBg
4Mfw5IrwGgsEENQEAu1CwVWzml6mA+mUhPf5K/WQ2rTLILVCJdG3VHcE6aZiU1h7veHyk+92eoEd
163q4xBu43/8H1vqmabNTGbRWJflKzv/aQnGk5nd6iUd4l5rHmJ5H5DGNbfDMSLZYXMXWGd/kDxB
CupcjiSnCR2QwAy6PbWoIGr04mgau5RYaryhwYRdQ5h/LIUDEnGH+DTUNKM/GC9j+vvsf0b80Dss
yGejBeIeneEtaWzeWTtRGpTetYugnYLJFEOM7jDJsciG16FS6n4FTAb9vouugYTG/d1QV8gqQvVS
DDSqQ6MRKSK+fbNmnjsC3TXhJKjjzaAVL0Ej4wrU2Jcp+la0DWp2l69E74bZSG2wWxmnuP5sn9pd
CS+h/EIz+3BlYzW+GumajzkHTL2V8MtHHFvHEJcZG6PMnQm5jfAdPGC1mf4+Ug+AXQe1oM6grb7B
1UqTYzWf2qsg7AD3pXpLeGf0v4lxJye9bktS56LG78PWhr/00VWfWX5TjItsstOOfsYO51x58mNe
vY4Z4WBhfHTz0ZklBLu1PrkUPSnsDsnKRTfwVG9GcdJ+BiiKGKhVXAnrikw0CLiJK+FbTlo7hCi+
Tt5YN81gLW+DvJHLn+lJmoojIctw/LGQIoKOlOW0j/attimThSW90v51J4NjrFjjlNJ5rnd5v2Wd
AipF7h1+ewB0SZazRRB48zw+jfJfA7eUONXoNCZpSypEPDhjpDtnMI2YT2lbBm8jr/ua08flXt/k
noR11Rl/7PeCQASXZ+2EMQhSMrqt/c+88Bnpf5fP4VNAEsGDtsFMq9ir7ubjZvlkxVSBWyWc2Dr4
94n229ZGXAEyA62RffbS/Do9I95lVNJuDDzbOAIAl92T7yrZGb/5GzkvK7vE5+Vk5z2IO4U/koY6
SuD/mleA7BruedvJ/0JKlzkK6F598MvCgtW0TvnEEtw1exJibNHu9LyjZQ0mBzOP837A4fWUsKnM
DlJ/HLotLjzsJiZWS5i/nkQ/5LeN1wcjCx+RCxkvCZw/bt3BjSE0D4Qj8eIdwi96SAwD9JdD2QFz
tjZ56V1CtXgDNwNKib7mRnJQMelyrAIPdRftFfocnhq0rbXF6h8E20voO9GxJrApH3jgpeYrCvdc
k+sQ/v46PLI8LFwNXz+c7GJfUSNdfU4vY7/VI/pC3AXj3q1Zh2cGNfZE2zBqb0Oq6TWs61zPD7hi
GFxiMJVMTbB4sFjA2ppXeCE/7Y8g9JaKBMAgCSXGDkyo5gb3HkvFBPHKxZu9ELYzt7edzOWJmx9a
wWebpwy9kxSN16oOOXpD9qZwbVB2lJOgeEMfEW/Sa1vwLexhgoFt5U9O+e7iI5x4cCHn1Ebw3cjN
pRmOavKiT5vyZ1go28cCZhOO5WKv0mJgYCPFTbNKj/3yN6vlkZ7SEvYVmKOVBbV6eTyk4UFJCdsB
PvTBYfzWKKb31zii9Zh4EL6klXTErYSLso+d/CdXD9onfLIk2aaGp/D0hGui5dgYo+9qduZ3/nQw
f+MSz3TbH/QaYHv1Kz60Rt8Vljdj2v+mBDEd1zMkkL1ebW3tjN8I9YC/MeFhmZbhm5EeEfFoNFvt
CLm5ZHR/y9+JVhGLxMercSJx1FRHho0lwtLswv6itTwdgloYbTP2NAVX3xGETgPnHFBNy7VezAcf
FF2cQZtSOI/tevg0pX8FntiW1wsn9xEQXqYRIluIybgMWPnFuou0Zl67P/ZDMNaxkWjp36DuFOLx
tf8HUWWjdy8SJtpl/DqXXNhqcgQkyt6yamt+UBHm0lmYLV2uq546PPkkqofCR1jm7nUV5dV6E9h1
2ccprhxy5mHreslxV9Myw2OVLZRjZMlNN2z8CyV3S4lNsW3B1eD29jFE8ui/yP7WgHYYcQn6aKyP
yThm417K9pXululx4rKoYz/imf5SSIaae34+8SdrMpJNRJNAodEQzfapQtP/p5CI4QoU0UFZeBJN
cKV2DfCi8qSX8k2nAm685WI3Km7YrbJpj5RzjqJthLYvtC+F16XeX434MEVniZOrnb4bQUN992gt
gZy0dB24VOmYvisS6q0O+WnYL7USdyF+Ktgt0lpn70MKNFsp74iN2VN+ZYIw+HgCWD4FfwkxLKDp
7Z6HofwD91IGJ+0fkliOIEhOf6EZrGTCBExbqFSvGn6of5QeVYOnhXtEVmonyNou6yDu6xP7kVWJ
vJ859W14s/8kcOrNJbA98+6fG+pyy2P0VjQeZKuCRezVts6BWGkdjtMVDwEBjhY4S3Mo201evcw7
YOuJtlPnS5I5In0leSi3tx52zDPxd43FE7mB5iZKgqyedOhpqMLABPoyc4NvtK1pR+wvZ4h97SZP
eSrGwWCLEB+Wa5a6jYpnB0sZRMi/aAaBsc4JTEwe7TEzj5e+qbpT0u3ZOFj6KVeORX1oPgiFaVjG
4BSwZwggsK9BA7Tqsxg+ZeuOwT9s9xNDb/upvs8+x1NyV+19qXMjOsQdj+i9hyUTPuv+2bzztejl
jwk1RP7Lrr22vLqBorHpHmpX5yj3MC8nK9KbKLAs9ebXQD8RC0Xwb1l9qI+CaOEFNyoDkvlF4kV8
mf7NpCTnolNtJ72V3R6Yn1rv1OOcOnEL7+IEAlb6l6Z80b+N6fF4LOA9iYgck2Sg7uX5BIliJdSz
thQIz7cR8nn5pkUvGaYgC1D8vk9Oghdsy7eQfRXWJbJe6/MEj4ZXjWDK4mvjq+4IqrCDnADl0C44
fPu/1WysMQNq+jFPD1W7K6V6pTyt5VaBvnzMzR9WgJwslEuO8dFSj6a2J3EYFQW2cLi++7o/Kbwc
uOgnAD/rS8eyPvdQjNHgJ8vDmK52HvDjiEfG+Ciq99HYj3SJxC6lqFgVwUAI9UEeKeU06vHxKZAL
N/n4modr5ib4EmXvLH4E9WGxqo2eAQAB07GxaQEZmLwQKoP2j+Q2fQEsOzmdyEjUybb/6u0zEzMR
KTztA0HbGR8ivBkH/2iGy9cmEnAxIkLGjqJdC/2ggrbEKI5WETQ/ZZttI3VfYIuf5v49JNqnxrsx
ONgz8Su09/a9QBmZLjGetO6LjTP6a806xSNhvLDZlH2sbjF6kmWJhHpV6nZVUif1JC/MvIzvk1UI
2PBP0/wG2N1zzWr3OtqKXPEeSE76cgehheKe46oT/0z1XJaY/p2Uf8iooh4ZwRvWOcVXE141IP60
WJjTPsWegpEAQftpP01zXWMZLTikt9GdB6sneQsjh9NFpfuY2T3qP9vgm7UmsCPjbDMMzvbdVB5j
eSYNpf+aZBAJRO14W/UzMDj5qP2xmC24A0IMJzTEap2PksHdsc026a2KPXjHpA7Y83LQKNEm5xOO
bXa8V/kGTBbzmLI4rr2Rd5mE1CxBsfkD1TrM/A1X+m5NDrmfwnwhj6ySVGiPCl0UFOuox4kyjiXF
s5nLJ3FqGj0wZDEc6idlYi5Tv5htVXPDtAKDKXjPpb9Z9mD1U+hLA0vxYFpQ44sSnzWf74D2FQTE
8TIGP4BGaBVolGdn32z/aDDsY1nnjm3G9OE+VOK+PpBNv3iVw2fBPFXkr2aVuI2irJvywRwozEM1
nWFpJxiYlel7EcniCJ43EK2lZZTi8AJ18sZuU9Tcog70OQjIB/57QTRnciPZEYqXRQ5zofRKNdeK
2XVxCwQDQxrLus300ccPXlBaCNRxwhTHU9KtCv+U+Z8UrmK2sU0nbc69AGXE9ux94MTl2YPtpDOa
gVKpTpK2n37UGj7YIZH2IzMHTayBAwDCunOJmNvzyDmJ7UG/a2Id8QOWv4m10jM81S9jsi2IEwUK
ZBynzBwZ+PiDai9rfJORlGXl2KgOo3kQ3VBc+uBdVs6UevTiQrtCo3DNzT/RqZCvwetgyEfUNzqC
vXK6xQe66tBi3eYNCUltbEJJwGdzJ+kiEKcM4t1FpgYcwz6SaOOU+duItlnUyKkiZDCdmMJPY7TV
FLps8JTO7V9DnWDWn8oFi3hnvX3H03Eu6+sobc3yoWQdvUt0KQ2bYWCb1JVekn/U4bZmaqFQdqP0
7WoAa7v4mAea1aUZhEWJqYOXfi7MdcVHpTKrdV61x5RuQ6t56AC47PpLtWfOC6js2aHB8IF7On/R
/M/cjy5CybeBIpwSfdKCzr4yrOpliinwnu6J9mXqlrMsoeVSwnWSnoyWPPkSV8YSZNUEA//pPuHz
aRkmb0Z7GBTwlcpVIyAZETkFU9oC5SOzMpP5D3ISacrTrLu/AHhbOl005asazzQJmy33gnkn9dku
ZeyxWefa56LbBiYxTcpzBtUpZeLOkfwnhTOfMv8nzboNbe2uTfWcWia3crqUAv6ub1LxVGBUVBxk
sJUh3oxKu2jd8JjARa6auP420o618fRCzJVnnqt22XUYfmsWUHKV/evDcpfkYcrlW3+Lo4R+szDl
9kDbr2IYn3KgP8E5cR1NniNmehw32qYp1d0MV6a3sEOHPm9zMEZtfUytJUMfPtli0s00EKSdVO1D
SPJVKnyvG9vkoHWjvBZdgQqC1FaV5Y/czZeuA3ZjWzRHDYNQPZZ26rODxpjGLR5/OopYBuQhVck9
I+TLZDXbpUDYZ44kz5KsEqxPqRoegNBdpaH3JMzsep3BE2k2A56KALlebg8dT7H+jSeGjm4IA2yq
fobwlMklH7vEJdJUcUrCmKoyb6rhA+9zKLJERAgBp3W+GhHb0yzZRoux/Gi0e84uQCKuj2t5kl9C
0/G/A0U+dotJFxYCy1vk02ZXarQmXmhkURRkTBgQ83qg9mlqv+JRd2d4DCoMI6fOvzo2K2QH9Wsu
n6XhbvavhvQxSJdU2uQJRTUv7O4r4xJah7R3O3xQCxtny2WjLF7n6VpMtzn2orh05ubR+LsEO/oI
hjz7ogkK09JeJTBGFShsueKWcA8sjH5XKDb8etarmBgoWGKRIiXXiOtYInvQTjClvTfI2iOlroeM
Nat+Efoh13Z8jjum4uUb24xsmUQEav8+2fe6u6Vxv821e42MNm5E5RnTobG+mvZtllyQM5HEL/cA
zDuS3diSwTL8EqZnINiGHQLu73DU8YNj5ZJ/bFy+1k6GRcax2QzAyLy5X9v8b1scfapYzXhnVHSP
eCivvVd9UeF3Z4UZruhv/qz+QL/cynd2QMCjjVNVbqRho71gtESA2cEB+jNO8n68GPvhpssr7u2f
cbymkt0jWD3uiyfsxXTXetHb9KLfy51yREe8AtVyug/mJj7HxgfFPe/+oziQTbDW1TfOQGcCT0Gt
pZMcwMh+JyfWO3dYPW80wW/kAxBxt/jDU+Qws2CtuAxPU6xVBuA1XqLmL2zckOGOGqaMKlWn+EM7
QdedCS2usUt8Qv2k/9K+RSdFO2UgCuJD/20g+3nWT/wlTgT71oOT3zKHDgXXXKZFSIIvrStOnRNd
y1v6ORy4J3pEBtz47j+SrThgltp3T5Iv0sVC8dxXJ7TgV+1f5YiJrAiH4nxLjjwSDoZbx1ohCx2n
k3IElbemxihaUS6PULzRaJ0aD/l3BIDngb5sPdjggJZHkAi+s+/a4ZS9/8fReew2jm1R9IsIMIep
RIpUTpYte0JYdpk5Z359L/bkAQ9wVbsk8t4T9l5buBi/9ZM00HYr/oNzzPGorTHfb3H83DWPGdJH
fMUWh4X61NqABTdluaP2wqpneOSBTf6dX5NCyf+m7N1njDZQRF7UMxjJZqNdKf/IUMlB/sOp+wne
jC+2oGuM+Y/wbtpNfibpaJdtgcH9BW/RtJme8qZ2eck2xVHclg6U8Kx8Y7jJiNY/V5fhMGzMlUlJ
oW+s3fA7HplxQy7lXHDbY/EZoYdHZbgfQoc8spybdqVvih1B3zZvaLcuT9UFo8VFh5xRrRFWbo09
cSaaUx+EOzUZX2uxTtbSaUFL/PBpa8v41b+bT675Q3s0f8rTDBiKFJIVAXi29YhPEhtI5gcrn32M
ox3JmDwLX0wVNLLiSGG5MqRk7rJ4jg81jG2HoTPgDrQnMx+VixvSaQ+KjToztLEtrq1N98i8mSRo
N/+obMaNuGaLAwmmOl3CaXqfqasZilKC280pupHB41Bcvlc/OsOPDRO0D+Ibf+Zn4Ynu4ISf+t/0
3ayrI6sItl7lXngXjoGjf41n1pP29BU5kRf+wPR1ZxvR2YbSXNpVW32fHot9hVloxQeyg7W1M06F
l73329Tm8nUppviXrknrcWm3GM3FL97RE2E4dnydYxuxtuwFXNGH4E1yarSda4K2t4iQ2a6zXfk3
8oE76W93IxrTkRmQVt/zczwAz2Jp+WXaP+ZZcRF8eosKzZkd66q8y5slEgb10B1NPkOOVUWbusbW
qG61W7g1r6j85ieLb3hvT+Wp3IMTj2l1wxAPTlfxIoIxPWiWykaxpT3vBqLVXXxKtrUzrjQbkQDi
o02+Ce8QvjzSLZ3QDv+ouNgtssnbCW7wlr2l7/yHbuLO5GDSNulGu0xu41Ueb/OxfBqHfMu449h+
Wr8c5kwRJ2NN6vWm/GUAb9f3cVves7X5FjgANXym4/ulY3uYW3Lr/5bEgnXkWA5Ra9GK0m3DsAij
kMsrDPH1VJ+rW+T4NpUiVTZSRoQQnT38DBfL6T3DAUvzW3gYpJ7lGw8WM+RuNV4kxnSHdJucsAlt
tBeopD3jRM/fIpRClr1i8qk7nRMs+1mvqdaJNyw26e2MvYbnWMK7fRxlR3D4nFiEIvd7pl/16pLf
NSI67cCl1iA5jhFhecH+MhxCT6f9+cWUEhNravM8c9NTqbIj+jL4cXAmoaPm+3JbVJtlarXrP5r+
aPTvRI4x4WXY7r8x64h24z76V7h4sr+CI+5doMg3imfTFs+M5Wm1+MHP9NXu1a1hrOq97/FtMdY9
ClfGwzTO5F+gRGe3sB681ONX1/7Jw0aWWWxjPEb5dRVpXl4YeI3IGfk8Tqw9TsAz+dDv8ybyKldw
SsaQFPt7fetvCb0IXALFuFbAtTQe9KF5h5O9eU9kl8vBeHKd0rGNYEDQe2k2u7vu0fGiCQ4iKFl1
1J24w1NPMgayLY4hAu4wFAfMYLf9XrvxrOX7YCuh79qg2xCBJdHfMUj64+OENhGEDrSmXe70/wSm
xb03MCaW1qnL1HjRK9mTndljxbBsFTrwtF485GsutlX/stYpg+zv4s2E/rwb35uLsSNYMbKQvqyT
m9I45bamCUZEtM5goepH3XCINT/jhEeyy5Env6GY96BDA/aujssIkNuD9bC6bhsbSkjIw8vw1pHv
CgEhKxZwm9lDs5w8GCszGKVWdoNvDkUG3s/iVF7Ge/OlE37Bt2Q6Mj8jrFSGOkd56x8E7EQI2F/5
h7SP7wNj4/XA+yDz6m8xVHzSYnf9GtO+9df90jTidpcZ27Ye6iTG7zYXQ0Oah0vjGyGpwYK/RTvk
VopnSJsxdlJXW8ISThxyPDK7+tqfuDKYH25lu/2iXeJNHe/lxWJv8a1JLMFWMhVF9z2kq8lBhZpe
snd1FwQblA0xEk1Mwu/h8h+9ESmVqTtwo7SvzNZW+bkg9uA4PIo1yrmHr6y0U34Oz/qleWRHdm6s
FbMH+y7kL2Plcp4y5hMv0cFIbfq+W3sbnWDN5Cp0VZe5zSfylW11QBWME8gVN+h/NHvyskvOknlt
bXnEN9CQ0ZNuoFX347p0RzcRbfGj2+OznJaiaUWiCRXBI9112+Ktv9LqvnVch6SOcvG9S84HN81t
3pQH5RyyN9pIHJuzN1A7rhMei5nlikzS/Kr8tT4AsvjhbkKWdc1uBignQtcTu7lyyUP5OTMGXLUU
HRO50WvQ+dhK6HtdZqbzgdOZ2dAPxdpa8MCl+i6rZ+6V4khS9XJ1K0waHtQ3DkMdjjzB5X3Yaa75
A7vrsIS44NV7G0/mL/4zdFsTtMaDcQtfHA6ao5IrtEr2YKntdp9uwKWgo6HK/YJbuFF2tF+ySc0B
oY/l+6V0M1tFiuzxIMwPRgOQeWAKsjkjZOQt2hKY5NFLRza2TM7jvUW1si4Uh4lAxgwdeMjKIgls
Ve1FF1PBhpswdIVL+8Dzjk4NAQXGBtCCEhv1FZB66SNYSg6Osi0OZk8i3vjooztfJZx8RLplD6g7
q8Hm7+9cODVX4P/f03J11md8nHvoQmgiqTEgmq14CCF08RltRo8DJCMnZgnBpW9gu8owyv8h5Qbl
pCRtm9/omc+u+gL0I3AozOnLZ2S4YDnZhiL8za7ixF/L+j3Zs/81SIY1HOaYBhU7M/p6b3VOiABF
ZGtg96M7GgcG10B6e27VjzTcQuVni8jCKeoQ29kxB9JjYHXi1SemxW3ukiM8PWfouKzhM7v/k/4K
3uc3RImwUyARYHQoOXlpyNaLL4B0bUKUwsvMVJtXQ2J7tET2dsmaNKIbUb36k7Kzig+kJ5O50ZGg
ekX+z3XUf/vU37jbn0CVo3I3sojHY28od1z6KhmscD8N8yk22wiBdEg/r6RU1tmOB7pmsDb5xa7D
V6RIkBczrkmZjC5z3NY1cyr2V1pprJie57fQOjIbKQZm1Vg4WKAAGdJGaU1MqxachvzmDy7/N41e
ff6DTn4iezP/k0KqycLGKlTKR0PFQ7fij04IYyvlHR4lFtVDnF6i5tSMp2i6FvOT2c46zb1I+Es0
RGYOeFehh4UsuGbFBcWeDUk4i5zqw2pwm7OL0EjAJmRNMzcaG21pKn/mtnv0kAiy5u4zGFYDhAYp
nBApcxMoWxWhnJ3wtyhcKmu6B6MOo0xaZTDKelaI6NQYp6rPMMUFMV9kaqLGG2raLbw67alnIUg4
kFuI9adIWN7KSsYQT02qM7zCIKIM6Bw1K/6ZRGNXiOWXpVRf88zArrYy9EooDzOJOG3MR/tQbHaK
2LryMjZFIRPIZAVMJpGsJjHlE/PTxsJR1fSzhk4CkYkllCelAaI4Jeg0xU75FQ24X8aoCBvwpzeQ
SetmlF04UrykUSecSNJU/lKFn47T8pTDHc2q8VcQgSQKEW6C0H+aZfORi+QyC+2j90lsbTTMpKFc
QDqRIFFk/SEmRrQkLSlSULhqWo1eMdK/jYyVb2EOboHCazWqM9CnqeWiM1E5KEPmdFBb/DA0vvWa
rZg4JZ1NllluV71+9wnVAGXScyfgHtNaSrIOF8iEJVNttJcwNMsEVEL0SbRQNFxSPntM/GSbDjtR
FK6xzi2FO87rJoxb9TyhOPG5jk0/3s3oXMfCJKDSvCZq+spkpiF+onz15EMKcXvVymk/gyrS44Dh
n+YjBNWnEakkZ0CB5+2Uhnq5N/UQNF7fkIodsbayrF1ChJpfm68Yr69EgMoo9f9UZfhIpB6as8gw
NxbuAPl3VsNkJgMAs+B+RiRGy/vXI7cOWD4F6D3SuYLbyBw7/Go0DMMzEOFWlLaj9lfyMTXRXx/A
kedCF7oFOcHMX7sXbUqcbsAZ1Z5DlRuzAMKZcuHyUMVsxpJWY/ZymTT6d11apbKyHaIvJSAbqSq9
3uohbX525I1F2kskJKYdLW8YNYSt4BkgfkUzTQa7zkC8KMJXZnIVtsJOhNeTNBaySB/Te4VP4Dc2
GRNgiZjYdCQNm61q4chiJ9P4KnHCT7IJTMvkvYR9ohm8HoWLDpuM9gjCIY1YVzjYGKG86LSN7PLb
9DaxnkQYidKfCTBTHGRgFhhsFY2lUc92HxO5ZwTrNPH04F+ZcoTHAqdwdU+mkZLnlFWmN837QtpI
bL9LESUSM4NyG+PJENkdB/5HzZEis0WJ2Z4IGTMs7Rso0aPyFwCdBeDOr/4UM+ZDmPEeyEXlllV3
NhIoMlWkFGskzM8qjdmKmGfOtmMzTl49CceBhHqsb/EhE6qzogt2K7f7uGnWkhbe5RHRKJdlQLpZ
loXPSZPfUUUinRg/Sqn7wj7M0U1tkZofbYWDO/8/VIptA3cA4+5rqhJoPIBgAEu7z7FINblIGDX+
6XGfTBARza1PTeKDH/Q7jaJon9cnaMJq/jZDDLf6dKNC/0RNpAe/Ez2RsJwSaE7T0Po2zOrb4AXs
jJ8Am5AG/YHQvlOkQtqiskG2SNzWUfJ5//uEgD4KyLA6pdWl4hdItXtNECaKf5piALaqdsE5lbUI
V1hpJ8LniK8IHCr2ma2e8B2yl57V+dIvPF0ItzPFMRnfjGCxSJLisipDY20IBEH3FRF5TMUKOuRY
8ioDRYruBTr2PciLWn6s8ePRc+TdO7i4TVEqUHq2Ps2Nr/z6mbXXER2I+lGiEUlZt80d0cY/aYGn
mFOgeF9oSDVtWzL26wD9YTJ2nMBU5/VJRKQXkawtSZ8xV2tbc/dmjNqsZW4bPEpluRZvYIGEWLGr
7EthNUAllj36BloFLS6jQb1n43oWe7QUFQHr1M/9pxZi+W4fIlsDgyDrTuSJDbek27BLBN15nugy
8sNA16Ywiub1lUNWoplCqMynxD0noEiWlF3G6irV3+MEiQZnSzL8k3Xwydp5WcyWqE2XcHLswvS6
QcVkImW40r4lWEQEilvB6L5ksKHCkK0ViUIihUHNvmO85+EuHYs3ibhF35K9eEBYUPC1KKxL8P/v
CvhUTfwtMT1kFCaHPyLgXCO+DpQMo9ajtz8KzKAgLzAL3yp0dUZRnxsIjGOQY4ADA8micSwuUx/j
FXrJsyshixOCz0gBWtiezBZuRXeE0+qIFWwx85mOgY0xAVyGxns3MbBKqhnbM/llIrY4tRLADzBU
LZedid87bU2aaD9vK4Mbh2Vid8/i+jJM6FAxhJRB+GWqlE+C/iGrHZ61EnGFFh0T6se+k/HC4Zc6
EW3HaSTADVxk/QH+ssRuB4klfz5A4ZGDQ1HS8GBVRpsbxftiNHdlMrxLsvUJOsCNMnNeWRm26SJj
pBIiH8uj90TNoZ1hxwTbzVISk4cXJz7s5Wc1EN+gGQQih15aTgeQHHc1n366qHypmrKVcs5m2Nwr
mI57o+xFe7Dat9rAuYaVTQ2qjzCpX4NPOylr0UakviwAmLR0C/PwlaB6WJisOQkT5CSQ1CDmjaOR
j1gyPgLbgYijvgAVIJ/2zUIZhGn31kLGKkMmrnETIcU9EBKGBGaxBOnADSUFtuYPHVCt0NPVEUB6
aEWYZk/9nPP2vrTwr1bUY8x6t8Qxb40arlfKMBj7bfkJkBZpWmUDLqAvtgcuEc6snIfIj0kW8AxS
jFLzZwZJJSpvY4pYtOW0ouOo0H3gfWxvKh9gsJnaHXIN3B3EApN00Xab0rzO3V1XbpH/LySGiwsN
eCbLVg1z/pZ5LbjfMcDojzALJKDERod1307lvVzytQGs7RLLJVveR37E2Cs+V7iBtadooT1yAfSt
Giq4kZIWteh8hsHBZwpGy+9zqi6WBvHbbJ5i9RwwcaZikke40eeJPdJsfcAk8hWwRIQjL3nzw/hW
BIAJMov6Y91NoD8vpKxRpdh9iSx51/iH3HJJWsBDUbBrRGs7vuUcujnrSHWXPfVsB+Z+KA+JBYd2
HXL9z69a/53LXQ6Ila5+UzE+RCEhMzz+RlvQhjs6FkN+H2EMamuh2qjaOWEnwD5Bd1VgMiY4K94s
XXcF/p1BYJvKbwRdH42p5LI0VDtyDxIn6Q6+ciDo2zHkvVY8iCJYtQXBAtZeFT5q9ZZMmPw9qSW8
aA9Idmj+ZIa4eUaoI8qXUEf5Cjcp5/Fh4QKLyuI2bmfYackCpLWWatXnu9HW0rjvhS9Mlwt7edoM
fIgcmBNaXG3wEB/N1JUVRQ8rupDVAYd4+VMh1KSjnOkSCo9GpoGplvqZnRdnidVBcohCT6Z5ysg3
JXwRbzfGmu8GcGHN3NXqMNyqNsHFNoax1VCfmlRd0zKxUxbGf0NI6e+fogBP8lKRIL4h2lbnWYDL
MW6C2cnkN8SYwb7h16BQp7cDh7JCn6dsURryTHcTbx4jv8YRxtOg7Y1hL2oLnhQkMlVN9q5sxb/4
C7SJf0UFrIZobuCEbdVdeJyfEeqgE3YeK8E9dcLTMZ3g9shMqFFVIIOsvGT2AO7oHi6qih6aEXwG
X4nZLx8Pv7bqzhekxomLyLHbIcamtDRs8y/b5R+YOogWRcUHASB2+vI2vDQ70ZHIOUbjtdI7vw8a
IOiynA4yVcQX3mkzcom2wsJgBlgTVs1vjujFppPVXX6EQZrJx8jkFXzmvG2gl+GbxiNE6tOqtly/
XGeCg5uByLpjSnIAHvFmPX0Gl+4k/dRn8xcsO4vkR3Tk2xGuBWLD/Ex421X/KztI08x/w38ImAia
OqDJRBwxn8F6tNvsqnDNutiOLEdyxyf8W82WLhLMSmYUByTfjISnGcn8Fzvvud72VDt5+iUI58y0
1cwpO0fTXMJSZ0T8ZNL/DYQQiJ95spPlQ1pQBq4McbdQqyiXV+NRxse2ttjXEAucwZpzWZ0H9oyE
gHkKQ+MvUrXLT0SDreCQpoxCyFot8oHRBoguCd8Z4YTgxasVUU8BuMgNh2yQecQIwhvfcZouANLd
4mw/1XAdUZc6xTMUnCg55MGx1TZ1sotzVxAutXgm3pxhRMLJ5LtItaB+tex+oWe8j59LhcLKLt2C
6JPpSUQKR4KuT5ir0XYWJByYrvmlaDeFQ/EkTqhTCEAFKehYHonTFJQxoRKu/hcGLu8JNiybtqa6
hRftTkRysCbwwZWei/D7h/2P+a9/SQdhW9rMkFKc1gzRGSgFz+Qc/flXeq7mj2rfRIuvkluxJgWz
cBl4Q+bgqx7iVfMP4SadGvF+GAX1rbJrXwph2lD84o0vrTMFgS7HCPoSAQTXT/fOiZnsNFYMr4ry
hYz120wNndiAjrb1Z/WP21FjfP8Kv4nSdBFVXcNHBqH/L/TCa7VpfjtxhaQXlvpFvPlnQLQQcU+o
JxjSVZ+Tp2xN5HsO8Y3iNfZygnfX/DaGk20jymLsYoFDa6Rdh23+6L/NPVljTMQtlB4rhICcK4TO
kFw9vvRzsw2OOAwoXU3S8PjrTxKf25FFnXVTLuYjXKiF7AOka4KhdB14iscfQAFTLUNTMhiJCqWY
pRFz5bPyhPD2zmSF//p8kLz5hsDO/Cje6mP2b+DqcjWMEEzvYYv+dH9kEe5bhxbPw2FMfPArYOGW
Q2IfVq3DR/E1PgJXOErH4aVbdvzFNyrdrTd43nqxhQtw4FX1L82GuiLaE893pQoJv9sb/ZSlr7uP
kfkrR8L8SNl6Tph7HNXzEZIq++RhcLfSuPMA8CyqR3U30qphosC57FBypxygNu9o/4MSjTkDeRrw
B32Wm55KosHOvAzRQZvXxCBu0p1x8b2O9VW1q9/Kc3bk375nY9BwcKBzPfN0xpAzihUmHE5R9Kio
us/Enm+jV/iOCXaRnvqfLHNklN+76RCdWSEI63DfzHbzA0oMcv+x/dZfAkJQrotPEp1mr3wxUkbG
pdQbyc2/hyfu4hCJceUU1/p3gTTvLNxm2E4u42IKXCHAjo4pGWdQsv1j+FtujFN7Ni9CAvBqzTas
mTYksvLIMzcHDDgbthC9KVRpzKp+h1fCwcVRy7yd6IpHiFZ/1ZFtSyS2j5LNxU4jwb5ZRYBpzR2z
U6atOmPG0qVQVSY7KG7oscr8LVseHEYcq3K6tQltogehwiYBlwSlajpApYkGc6Uw9QdPhgW/k65p
v67x1oREYfUKsmrXsjwEvol103u3rH+GaMOGIqg2IgqEB7HXq1DlKN4l5iMr/0Gu88sR3wRQrQ2K
ndl0AcbYffQDrTauNtrA153axJ8v7jUmMSxyE1vDndSd9PBfv6hVIJd+BfNWDc8LEbgXENMtumlX
b44aAd85ilJKK8bn1pvY3xXpAYFdzY5+6nbpU8o5IzgMw2MDZxuCXL/N9HOES6Dj1hzrW9XFlCO2
xNCaCdlK7TRn7ERGTbjV2AWxv5lUpMV/0Htdo6ps3NhjwRaqp3RklFsmF9yyAYs9WSKqqMNIh0KE
NWB684WSauioGh/QH5BwHgXrVnfxqSPST2ofkvIGci5hNprnjD+YTbS4OhS6MsEP0Wk4ffADmCUf
94bY2Jky2AVpFUONuniiy1Yq/AhSue7+0ZYZqTvRzdWuVmHl3katS/zQ+EGkAHduQLWGmhtjjsNU
O3qZBWKwpyl5QgMD3ZEnp2aQueQY8A7o36L2lmNk9t2OSry5qLGHZCoVudGze3ftX4nuUYiPohOx
wmLr1o5Q+Eg3YhERHP1qb3EZm/WhkK7SjNSUhd8CXMODpyucngUwduTaESsvkOTktIYTR1/u/84k
P4RqZg/8Q7GLc1aymCIFnJjnXdZ8KpDStdQuo9kBDe+2Jn24kXuiRZ4TWZwp+oW2fAX1rmRu250E
9aJAhEDmW+e2/7P4Ln6mbMNs7wc/KjBzbmttS1foS27zNR7wA0H8xiiHNKPI0JS47dV6Q2DvMztb
Jiaugqg6soVtvRFJZHlndc0LV/0JT+IV8muONwuCgXmnSk2/LN3mpZ9YVtEwXhA9YrbhF4+3IY8d
09x/vOJsc+4jmaMPepWCo/4Ke5FVaLwYtVbBsTmk124XPwIceZRxe2opZGDVtnU7jxFjpBCoDWZ8
20y4gCE6oKgw3scP7CfZVrgpDMTx+jwC2ba+AiyJ12Vf7pUuVfh4Ej3NVq94D3thxZUGxgJfpavv
ir26Y9GCbcHpNFck2ObUbfxn76LTHIFN3YM9qy5EijkVJM6GRefL3mC2g12+ZwUFCnIXvBcf6JWS
V4nbRw9W4z9UBBj9JRtAD12Gv2JglERr8ZodEJk1P+ztsk+Vzcilfe/d9LjkliFZY0RjrkhL8x1U
Ygh0O7YJe/PU/vTwPU+mo7qy6KHqbnD9rtJH02y4Noh7arj2vysXoz0GoTOzZtalNW70aV1e0NVs
Sy6Xd864mWf9SqImGKcYHbqrO1BAEXhxJe0aLz/ASWhePA+Gq971n+y4GCQhwXUIN+QX7V+sbqxj
njvDk1FAu9KvyifpDDee+w0netRjusLzsKxz0O/tCuYqjnzs3QjF3SpAdws/3R6ecO6RBLv+3izs
9CAc4rfpGHQ2T1bhtOPaf1DyX0vQFef25G+CC6xIGsltczJhbqyru3pMuP9f5SlC87yOrqwHk4O2
I0MOgyW+xXMPxOGTtA8oRBtWVYJXsZlfyX9sw8ke3Po24ptrfJHafX8XCbBfdwfMiGSAH///ED5l
OmtKj/lj3IbnDo+h0+7CH0ZRrM/Va+pNjMDXzW4eAJ6uG6wbjEqSC9Vn+9CIFwInTcnziJU9yA6I
10qJScHtTFbLm/CBjzP+11/TU+qhz2VMAFms4jXsp6tSaJdWJfiPUU9IaahBBSwq82TOs5tgDo/x
MkTBpw7PZqjUg4giwTclV0nGR6UeI//alMImWn64Ytuo0R9G/kam5zCK5CDAqzIDhOQKyEKUe2b3
LgOEnIqtjJW7h8bRUjqOPQvUPqDQh4o7KPXJlI13M0g3fomUIqGdhY5WbNKQi3VVXypaKGBZy/JT
N52S0SM6jnA34KeEtoun0JBSNgKfekyQBw9dvKlFxLaHiAdjcAbIdGiKsmdYeIF26lIDTwIHJG1V
Q+iI3d0M05XVa4w4K8w2Pa3fjA/AOtNEJpkT0R1pXG/2lAebpHwvaka/5a5udqJAc7SHBqU027Bz
xOaB/b6U1xrzObgoAo9TaZuVgD8eALOXRDssA4PGJPsmquAayKQ49+nZLIks6U9htRtFBhW7Scek
BwJ7LT8QWFN1L9JVaQ2wowZYT++o7rNxWyzwtGuErgsRIzBzf6RdMraC4YJjdEp/twS/NAGKYhdp
NcABIl0nVgD0usxom5xdAeJcXNRrkBWp7+bzBkP9hoBRqJ1PiBFWuqGIpJHCyMfgQaZAsgjPPCBx
VpPF1TIvOdhs403r1MxQlVda8B1IV0w9FcvWLCM0Y69SwFvuyMQBoQ1TkqF+pfFBUPAEYq9Sqium
/RKcwzA8EhR0hFEk+iYSPYt4VzMm68AzQOBuOotxkKSgLlUS+bezJpIiWjsyAf3moeomS8YB2wRI
6ALimIzavaiO5GesOyTWvsVaZ8wU9isRAa7LylcNf2pJ12xfklnPwLeNwBlIlc4/VK2+o7SVyTVt
2p9umMtXLYDSD4TA+k2JHXhZflFvh4G3Ih6s5FLIDWEZifoI6ina9h2x1IYRgC/QGx+1LMveKS7/
xdOkYmrvNWBQagByeqIyN7SAFLBK1TB6lVnxJCLHd8WRBLC6mCpsTTBCl4hwaxMSxXBvRhaQUVlL
v2PW1eT5dgTXSRSInaj2GzmokMBEWLjSRCRizujMt7adMNwXoESkKmovY1Zw3mVCFzDPbImEkGRZ
PRjZEAyryEBdDVbc2vZVAQR/LkII8xZCG8Wg/fJHngWtVcipjcRpZhvP8d/Js/CeZdIy3SoguTEE
NLBep134TOI+I19xaN7buBbpGSfD3CgEtDnGkJrnuNIyyEmpgW1cBRHfGOZX1KTcMoZaitsoI8kw
1CMGeWUuEQVrag21aJonsblvu4IZmVbI51pvESwBOGZMy7SKe9RkyCSP0TX2rfSSKoSE6JIiFOsA
3h1br0b1iCpnA9AFWJpHknyGCB79GEv5Xcx6JgcDA7mgw0PbLuhIOWmnbWmFUJy06QEoeYy41HoA
FVlWvHVjZNCQSfRSU8Jog7iDah+2isgv1eXFU04T8Lda0uCTV9QetWA+3QqpROEvggxmUJ3nP0LA
I4m4YAz5C8SFujRqQlO5hWoZr2ic0kswtLhuphIStBwn1CSlaFFdT0Z8b/WUNqtUiPcA4iFWX7Um
LKZI1fAaqPJWIVIlSKVF0ZAq9Cf8D86TpM04d6tqwOHod1tQKCZOddZQ701QCQweU2B5stlh9p3x
OWaprh+nvIkec0D8Yzomv744/EwVy9NAbZU7aVBM5+sitpWiuylhL+9n3+wE/JRlldmk5Axoy2NO
izzRF4ofqaifucp6bZZI663jFjDDKPBvpTyMC9GbZKlqdhGBBAfIkpxWcQw2lfYnmRggyEXqmKbJ
VaoqDP/Chj0VXEP5Imilf82LknlfNVfTLeRJdhqxJSW0xYnsz4CR2NcCHBxYLYKi/uC7YyMjgrTe
pgKQE6bHyobMUt9uzDy+hKXlkwiagn/Kp4B4vf5VqWxU4Aeydi2sdlMmM6ovUDYjkWdvYgQ9NvEh
xPP410BWlqRCrRFP/dRE5zoA5mAUg8XEPSHSQ9Zz0qEnpg5Bo8zHqpjSJUab2BwSHQ8CXGRMYRZj
QfC+yb4X+eatSVdeQyPlL8kPyIuXdKZuGFJI5q3KRU9tpalH2BDXo94jW+4EguFEDooLgezByRDT
4TjEhrTLYOBjLsWEp0bN4Ap+1aDH5HVTNHPYlTq5cI1u9nulFroTEXvtm9koBbqVSDb2ljV06O4n
PIVwsFC+UKv6MiFrTO40QDUgpEh+A1qn+KXMMFD1n5MENEkcJQYQBj21ZCQmiWP68jNkJL1QKcBT
4MW+SmT8reUBHAQZSYzUBotkxWhSkFESxFFvG9byAHTj9Ga10XiHHtdYXI4dD1CNgKQsCgqGLl6s
OmUob3tyw1HtkV1tyE1xa8siOIkz2hmfzbA9skG7cQNIbt+BfYfdS7pI10vbXo7QXYGjVXepHg2b
IOnVY16O6veoysg3LQNf9TAHTp5NwyuuJ57qIvQN5tZ1jwxPMak7C2O+9cpcH/Vugig75WikEi2h
reokz2wb00SmgQ5Eq5rsVKUF4PIpgN9QpovRbMiwrEpCnR6zYWTChJsSnAzQyNjLKqR68wDfMVJV
IhNKEXpYpAafWTExRh3lZzimvpMQ5OVM4oSKxe+x76ZhVGESRjjfKyqkjB5eRFs3cPgCOdhxdDJI
zCdoS6uqDRJc0XMMB0roKRItIBa+vEQJJqWCxjC0LkUolLQtUTbcKi1AuTaonJxtStTjkBBjxiVB
IVgzsu0n30RiFxYRrG8SG0AtlozrqlQ4K2Wvs7MnB11JWmQIKEimMUj/1W1UJBsgW4MX6hnMj4Ic
N60swqsg6mh6dZLjDNUfaXVa2C9cIQHoq7FQP2AaLVga3WQa1Mbl6Mh9mBxHPbRQ1aSseker1PdU
uSVm5yI9U8OwvWxIE+5ljX2InsBCC3qNRWQyyCx0qJe6yySJqQFBvmlcK2zaTZOKuAYzyABZT8zj
GrY7xAFjYle5AuBElyckYG/6MKZVhvqLOjoRkNZEtY5E0Jcrd1Cw3nY1oC+kDQVgAqYxMTqrg18H
SNeGIHCHpC/dqobMS4iAwCk1IfeTR1aoVsJbGaRYjIZyxnuOhCVi1JaZ4dGE6Oxkg4I1oA+aQ953
WMaLpjxAwObVnEnjJdd8EL/Twr/B30oeim+oP4S3t0+g7+FWFOD0hxr1d0BJ4PoS2qNK7PizisnS
0NJCHPwpgQh4+OBLr6QGINwqIa0qXNWFXEFs7cJHHecaxpdwqPZSbYXvsh/8DeigltIMf2Ka8tOV
xfosiIbPVtUmwTWUgU5dZ4EykeqT4tjXGZMFwSvuonwTxHHkSqTNbGLDZEL8H0dnst2qrkXRL2IM
CgFSN67t2IlTJx1GkpNLDULUfP2bfp3buaeKDdIu1porM5C5XHtQr0QzqaPxzJf0O3VPumi8F0My
3IsgxYfVK5YlTESCOHpNm0UydpGKBNLOk5jZphJtwTA67tqZzE3pqBSfdN3Nw72ns+Gf2/Kurhqn
IMZmQg/yh8gq2ygdfmWJ36z7cQSdZg8+3TTHy8VLF1XvI1hIOAFz8ii7ga2PDS4pS3B0dTQYYo3a
i4uO2oMFoYtHse91eR8tXrsVurYf6xr2HMu9tNi5ihjKJYbAW8iChWc5kTyxiozj7rKEpafbJvLA
iC0UhLw5iDdjvxgO7eRjotFIyuus7B8mNEh3gSYpksd7vAIbdq+N2/W7MK6yYziMjDKykVbEJMur
1rrkxSizEfPWOCMLR9jZ1x05sCpPycfIoo0tfLUJoI0D/XOt+0gBI6myKNm3figfs4qFGPSrejsB
ld7y3d82CHn35QRTDxwj9vdLyqDElf7IFqeyTouAWRHMNR/8HAS/hFHVb6Ko4WNVk/hPZI13IaKr
3KHaKb7aiYlQIeLhzAXt7pwWoJUs8mGtR1Me1dgWu6Udu5egmBEdJ1O38sGgonOa1NkOnfxYijY/
OZqlatiPjG1IJW8pvqdlm8QulGLsme/BiE8vIp5uxeMxPC/O+N34I7oULqMffZuZBZ7vHH1za3ME
PxeYuPDH8pkHNq5EKroEbkyktmo3sSFxqXEBzRgLPIaXi2Y9+m5A9kxzawVc4qfRNa6y2nLAiI3R
A8cHIpQMjbLO2ee5GSmMU5Zbr/bkKbRrbfE+5MQM5o60TpObV9cFIuCKFIvnGFHMqbOTZON5ebzP
59A62US4btvZpaVuikC89ypJPoh2nV4KRGo7S8rwJ0lncsJjFe15JeHSepqvaphQ4XZTOe+VnqM/
mI7OQ2BuS25V9YCEmvwokcVu53AImbBrun3GAi+V8ckOdL2RlYPbC57kZpq4Vtjkz1XGhZ7oQfyo
OAseqsXnNU/YjZPnSeeLpdF6ULVpiW0qYQAupUSyihrMthaaxwDaKziUlj2PHScFi0ZjrKfKB8yP
FCMPN61iEoiOZjxNvTuDvvVv6ElvQkuBX1n5TXdKGnSpmZ9Gx8Bq3+Zk1ucxTifa/nAJYW0nw6Eq
QKglCfhK2xHjFpa7S4plQRk1j9UvRdsRbSURd9XexP0jCWLjbjApqPS+meSVRLMZDkX1b6iMtRnD
Rf7LqyLe2aBFTyYZnSMzk+cgsoonq/en/VDUtMEON/o17VT5M2Z5x6RUoanSNKwNU9zuzyRdgmA3
lEzi2zr9MGEGe4FG+JuzBfiIHVWXiC7snUdnWYd8pZgcxIiyTNxsM6IcjoRQ6vuMxIB1R5Py4RV1
eJrqlFU+hf2MqFeDMVIzPlU93NYi0rmN9nqqJ/YeQfDY+E32ktBy9TyLW79LE5zPTvQSZfgiLBEJ
sndd/bA4lnuY+jK+CK1YV2W2AWJkQ/SY4uUULQ7zLEI7wXRk5bsU9uKz/7Snp6Srp49A0qYE3lLv
xgbnWy9uQJXZc5izifh9CQIScAai1kFhs4rTFuux1EEGGblM2ppWbAGvYUySgbM3oiY0zLGTvzhK
SQpLWzBAnun+42v3aLagVjXGY/0X9gWzlybH8a4YQjfEWawS6ZOeGogYIVrVfIjWyveZvQhCuGOu
S+0vv5ZTzS9tw4q08jQQc79erlUAtx+fdTf4CFRtQDLTMrAODWqgXU7Uzs9F6YZH3Sv3kYvz4mp/
+k/mZXSWMHOZjc82Gl7KFm/uWf1POcLwLbVBsWW4RaRo6mCURztePPGMtQjkl7+pQOwFyBej6kIW
iLskmCSQz97XqZqfAlmygrSrhNQbYB1DH4XnaEjFRzmN1SkbneQc2oOzz2qNTDMrb+EEVAb+Ws4k
t45k1G/CPjQn2+s5BDpUn17NT2j82XzKqcmAtd4kxH4U4VD2APlyIjM2mGGAMPG3ZOj+DmMfv0C5
Dt5V56uHvouB+Nwk21U7NG8UWf6ubQYcfCr0FSFEon71pEgvtodIq09iSKVVYraj6ZNtk9vLXnk+
ZhrYvLpeW4MGwSSzov6QY6uRH1XeN+c5A5dGu4cmxxvSFJgrgEswVu4cLlz0v5i/BZ7dZBH/KhrB
1VyQFJhNY3Awc4RLrzK/eVzLdT814AjjbvyxBOGkeUaNz/ELLa0FIBRpyVOtFjafAeKktmPx7OqZ
+josTuCq1V9gJ/6rpdz+FEljMLhAxSDvi5RLvmVYOAGTNduxvPtCxSWG12KC0HGjhAL17lh6eUSw
6U79ZrnvnRhBhAdyHTC2SkVyRvswqOS59Ic/LzX/7MXh0SCnTZt8hKaHbmapUYUqlqZBHu/Kzl7V
Yb+dDPdjWBAlCeb6zh5iPGPelkp9VcC8mrz8vVxCFvY2aXFQKAlTReLB2bSV9vJC2gOFhJnuAzOD
yNH9tbL671qhdKmDbRjjLFwS71oXPdS5kdqCMqrZDGNGANbY5puAJY3DXE200SUgUr7N8xefUICV
16EbmqvooUur38hF1MqD2PvLs0vYTeBwmFkSIo19LGAV8xVO91Yy34NWgFIn9oSLbSIMHL5B8Olb
VILyIAPS1jO8mK67dcLmgG/hJYrTQ6cYjmnnvQ/wnS7qYF0mpIqxle5HVC8UO8Q9IJZw5S61nHO+
9Fw94/0QIvVsWTnMBfHsOXKp2e9oglhxJRARo+Ex0uVTU2JZnFm9sWITLJM176jXe9euE/vKbk5W
gVswNIzWFWRPZBPhjlcayxDIE3KGLsHE8e4l7snWy2sufDSF2SoK/B/UiTuampVauuf61qJJtlYh
dpJk3vaIfgUGNiY2W+YI/XeYyBUs4AOjLyrYmy4kGh86XANe0T2USX+kCXx2PPMX+PFjjrDALrCQ
T8WTu8Qx7tIIe6jAiqu+xqTFXZDhMeqAojr2w3JboKk/L7mh8ZpDXwxgjR6zztuR1YhnmfHq1gVZ
FSf9zkLFpOEXI+t1mX0PMEi9ITgGE4lI4pV8nsR+BCPZYtmwgu5so8hTwXIIPXaaZHUML4wrYGoI
3gC1ntBMLB+O/97aP0FFFBESxSOUGqu87+QG0gXMzH1P+vqw7AP6iiHcYB5hyUX2JXYRh0lDOf1N
5p+BqRZei+oVYKSlTpLgBoKNkxjaqJBfBjWRQMfUNd5nwrLYrhQklOWu6IBGEqhp58tOkSNb2l+p
JCzz082YQAfXpYQstrbtfRdvyC+6C4pvCmhUYg/aeXFZD2RMoIsNlirXfqoJ8qB2Jf1O/9ZgTdPf
Rn8HCxfE9JBpDBYWr612EG3AB/7JXTZXg2ZrnO0Xu/x0IYtSxG96EyH7FrsM2V2Mt5exNzUJoWwr
f2QyoFhYTeV/Vtpt2JTaMTxL1OOMaY7K7++dCIkga+P6MyE1PYVZxlZ1fKoBo1D9OO8c9Hcp4bx6
0hTPrAEA1U0+2ULNj+uMZ4NnfopRFY4MIpdwF6DqZuCVuUjNxpujren3aUkNfNtwoHEV8SWZwL79
AP/eYcNZOyAYhwhVxu0+K25U6m+JbiOyWEkL8ZAlv+GItwjlg3y4oS1uUQDdeOPGw8Kn2oqrb29x
jxUYkJjtrayjnVvm3s7uGzbgaktJgiI63nMqlRxEDDBbU/0tjbjMKbgf/ETnmK/TD/pDCnk4kON3
Cmshytx1ZLHcRGYX9inr1ZRYUd7hMMJyQJZXwhAj5xpiXE373HPNRSDiBOkOKmJsgEAGU+w04+Jx
/WOpqkPojhdFCT8u3rq0UYCHPTV+OX942LEmKZlUu2diDT8Xxz2rVJ6UjSO2XYZDr8ZtlzA0mPnd
bvxVKod/Q+5/0hk/LjfEHzcpAiWm3T2C/RUFureROhCnmGx4uEnyjYx3dGt+B3KH8hkzuPhMWtBE
eSFoSBYOSqexsIOy0QATu2jMlkW0nMgtvs2K6baTVdThlJUVWOs0OLuh5KoM3Bfh3NShwYCgivtx
8L3wzpojg9DMPwVdy/LaN5exIEYwHuTdMFBzlaLcdzJky9wYxJSEGdyihzj2JiBqaQECRDYL9N7g
e7azvaRhqTwM0Il/taZ4p+eRLRRzo3Tybl6h1wYroRw5XpPQZzCbKJiddE/RIJNDXDUQ0rtrVMN8
M93HMILCnfL5rQq9s6e7Y0SqIM0n/H0v6lpuD3/DyfRbO9mDiuVjNydPvWpPg0/QFDORfQsoOO3Y
wdme9+hm1iFT+SahWadi2PtWc2HWcO+FSKpSkppJ3wzrBmmnxoCpo/gngqk6QvqxveyzEOVLPHhv
GcEad1PV7QJb770Ou1I07QOR3pPatma2tg5IHrFF9TlSXvCc1o8CSOGM4UDn+ImCqtiTanwIB0C3
1FGr293VhMM69+bzMKAuxyDU8exwnygEp7kECcilpIZo63HvFmw8s5uaxQ3RJJFHydiE/OTiZYpx
N9f6OSEbkRogOLAD2EseqztrWH7kUvNpeS+1y1w8IvTbjr2KSazPDDFauxMZKbS9vNFeqf+h1UFg
7cVbdi9bkjRfll4facyvi5YQ+BAlC0baAa7MDJRw4PrPkx3c5z7OEIfISK0uJBDvvCE7DBkULFPf
tz5CAp3syhKgHBUG/dUhKKtDmxOxU8GbaZdbwu+NGNBGLLrMa6IYx86oaZqF4bF2v4Y0PFP5bRmc
fTOTXhWe+0sFtQ/a+TUq4r1SrDiZAG3aovjxOL58r1mryDmaBF1CxCKmBd9OXV8D2PXMDbjbd39S
5c8+GL4pspF9L1ft8gsl1zxRmiSt15uRWKdjLkBvKqaI3Gr6gWguNKJTfpVV/ZvOZANag3l20LDR
CCXrYfZuVM563xfJh+XjdMlsdXR9RH6Ed09EZN21klK7sDdUhBtqlZNljYciJjG44knJyXmj4/92
LQKUyLk7ECNIzeOQ1p43V8JzKIhs9AIwtFmrHZww/ilGjFX40LjLynpdx+W/IlsudKivZdg/6TbC
f21BKRtxQoQpeueEAUWhSUQjNG6f5M6dbh/VjOE1HmEHeeK6UNBrv4bWwEHmuR++M/+3VNVjkaPw
JRVjX2fVBHbS/LjDbas0e0cSdI+yNa9+FomzNpA/BNu/VeIzETE9Q9Q4SvRu5CThA5k3uc135DFM
wtjHIKHtM/pIc3LVdO5Ssa49ZCXh7O6bOaUqkfKPBK+C0CsOfxZkSDtwZLQpSX7GefA7e9iMi3/J
k4zOlv35dGt9fftTKThRKobBHPtcb+RQjnexF8J2rE9OWLD/0+N1KhmY26l17JsavYcD1ChGWCqh
arcZe1+DaSAT0O2j0tqphQO5qd2NC/2HnKJzyoCC06eNn+hlnJ9x6bkyW37cKmeRGsJNgWeUx+nA
5Es/FEPwkoX2DksqS4dh/GbC9zA5Co9YbCVrWh/u7lR3q8rO3rH1rpwUchXx53OsNn6ofwJevyB2
t2SwfmRIu4Q9Pkm8P6vEm4qtZgQE9nTszoHCf59hmPY7/rQsZPCCSYMdveRVXaaTtJGPiub2dc7+
ebRu1uYR61YCymHMpneT2da6DNLHqQBUlSdn2o9fUaYfjpjz1VCjB26o9HNBIA3/Z/Cy39Kt/pta
oxgBD7+dbB89Hx8CoXB8XkKS8aApaG9wbnd8GCICXGdc4ORRgl1CRUtxDfNgMc9MDs5zO1p3ZcgI
6IYAreYRd8yyXH3PRujfffc66PbMtBx+w/BQFGg+8tljuz7voxHQmmDSFcXoE3V/mSZuceGknxW0
RctCsyGaMw/sQ5w7b3XeQM52rYsTLw6dznImZ7H6sTrEaiQ2HNgXrcG3bWtkmcZIBCfBchpcTJmt
rxYAeMMun+xj5zonB0uiDSiYpvvFs4BWRRzhrkEPntZywAFc/pRW/MMHhhoVJadRy71lFfsIH2kb
4JiklJn9fGdbmFNLM/8xkdp4/rIVqXS4pW+j2Clj2mMJbEIiv1L6HhssL8US/COl9KGtxWFIwD8F
CZVQEd7M3DOOgVoCTaB3BisCiCRPendtTawXjZN9a4eW2HJs+aAWRhPsQ3Eb5N/RoAG5teKZ+PRT
CJ9uZahw8mnchcQeMEOGrTrfsOVu++aHyDoXMbxWRMyY9sb3b3y8GB5GBsapqzDA7z7IcLuk9nDm
rQ/XsUSNlrXJJjM4NAyEVZCKhTOmGz9AcNwurTnVVXsQbAubPgKAk1un0gWb6avyr4iCR4vp7a4T
0WeGuIdk58do6V6t21FUz907GcgHiYiDJ+6BBQNHgUrfMGwC67BVeiVS4hdjG7wlbO3tgDi+7Mga
zWGKkJdYL0TqlOo6JeoYmfFDdNWPuXnZO3rXSrcnlv+PC0RV6G3TvV14x5RS1ddsu12N9ce+RHnx
wzbm1HbMdwxzC7iDSQrar43MOkXAnNf4N838wGF28+E7kIxFcY05wO8CDGdOHN/b6mYlbBD5aPfV
KPmsJhLMCApwUeYtHaJKbWmsDR2i0nqv2u5kGvs9G/3fok0PVgQzcs7eixLij7Q4oEv318Y2pbFZ
dtK/WCSrshLed+N4jIppH/bBF87xjamtLx209UPQhTkKnS7+aB0wzQ4017ssvK2UYU1NxFzk/abs
HHiKRGtmLmpq6B4qYKTeVGLL9Al9Y9fjYsTKlgzqJxjMP0uJmQg8/u1BA5CdlpQ1FbI4SAFiZfke
sEfG771EQywXsWnZZYdF86KV/0rpA0WmG1ukWRM8oAJNHUkFdx75hEJVJ1n2J7ZFzl1CXCmEgKfa
BBcZLA+FQbw4lvFviarQTDaEODCcuK40ZQHSB9oeHEFsXE8K06xTxq8+6kBb4jjM3A8pqOGL5Gaq
cZhcKfTZI/OvzLfWTUYsEXkCaeCxSTJPWQ/fnki/suMEz7BI4k92vmPcmUUWo3mVK68ne8bIS+2X
38QlfdVOuGPU+CvGEGSj/Koy5zIv/WahiEk1eiyZXKQPuNToq2c1r178lksXiCm2Jen8pD1k95nb
ra+fO/LgQnsOidqa9nbbHW01njQ6vhpgYUR0tSW8Q10216C4+cawYwps18vEFGFonlJrvioEPoY4
A9QkGxJYVhlomRld0qDatUsvZ3hwEi/d0pbumLbxoiYX19afXeHfEz26W/BsxloQLmedTDu/M179
CCecYjk9LY0gagyLeLExOXu1wLBSQJ9Jw4tNKGJENE1L569js1omLIlWc83M5CEStQ65yb/nNPpt
PVbAaQpyIlB3Wd+9LWCzy6reDwNFsDPQElcaY1AznizPOdP34QgZ1BUH87gaMeWWRrPu9QVhgfZz
fsu/qOP7fnLPxWgfRYom14ZLlsSHkSqdtcZLNOAvrxCGrFIMDEPbPjqcGaWbvM44nyabskTdNu2B
zXkZYD2xnZA4EIMLxwEE1N5MdJpt1oE10QaFED8fT/fkzM2W4OZ0p2DpV0UO4xqjj6fzt4wZju1T
EU48KMiM8DmOBZGmXZjwMWTJE2uZ7FB0XrvzOnm2fRhYTVA0Hxn/eg8b1EhS2SnoofjNNoYKvcSH
JeOfmTSo7X1MMXrgRMqnSqDopvFXjv/HDZEeCwG2v0pJefe6Q68RBRPOWTCksG6fufVMv0eyRGwP
xy4Ud8bV94vXYMlEeQS714/JnlD1xgibniZh7vN/SZEQ1XPY4ccuHH0KHerILsu/LeJxxDTgAgth
+4QeONyWvsEnKTvnnjJ99Ty09GviCWUeI7AeeVU/Y8piOngQafbpoY1I0xzABtaLCLIMRlgack05
tbTzebbMjkAfVBBcKYp7bRq7r74fX8k+2Sf0c/kwHgIGEuPsRc9pWOyLZf6bmhH3oWTOknWKsU+N
BLTrkLXfdPX2/DpJ1zBSDt4dmYDNGOJ7VDkXv5q8SxOyrc+wLLMcd0AozQBPlthCCJy9ZgY5Ztm4
x6LBwCQdfJxz+NXX/sULh3061/cFphQp83suXfj2GSiWFIZLnCz/kkyVKwK+/Ms4gdDjHTiSLZ9u
igr3XqWsfTxBHez84t61geq4VXFZkFKBddjFNntehop3tWDoxcSvDYov0ZHA3ErnOBX+E/f8Q5Ay
xKxQCWwto6xjJgsihhWMxc4p31j26UMigkdSkVx28Djehe7OGZE9hFHu+nz5TND/cBBjbnCN266V
h1msmNS09S1rpewAbFNnAN4HT9rM61vAvfAUPJvW2XgN/nbN/DSZ/EvZiXfl9K8K027M6mCbIqts
UTaSqX2i2KMoHCi1jBH7JEQ2HfYJvG0HBTukVczlM94C2mhjSLjtS/rCmowwbZ+kqpovpC9rx8dx
Rbbzyu108ci6JNjB8ThEmIdDHECzaq7cGF/Ua5+TE1MDqOeKXy2tsDw0Sg54SVhHO0RjcrazEvX5
j8eiG8dRStaTF1+LOkbqaGm5TXSh8SKjYRskE+NgsusV+wLqtPmpzbvx1KRBszWuec89fF25leDE
QfJO8vRfQ48BLohMoToviNStyHcaaZyjRhO7mhJ8xTaTzTzCZEDJmI2KLbrajd2iBuiBOIfhc9NQ
c+ZD7e+TVr2ZAIdaotCMwEw4eLO9aYbsL2/ZsbTxCDi4vIqCLQKlDzYJ/Kzafc6Qh9EjNGvdwJAR
3sBhqHEMBzMvcNlmfNLIRq/xGPFHEzq5hOYqc2JwsvyweMOrtDGDNYX7bTq0FHm1RXCIx1ZYr2Ee
vtdg3fqSvAxZd6+urw9wRua1MOPR1e0tVb0sgJ901Trw9DlU/WPds62ZAhzqeU4pboz/MuXji/Rj
UpuKIIEr6tzLgFlW6NpwIcNAr8tFfpUL595cc3gPrXxO7eC5srKdxbYhjZl10J7Su43zvgolGu0R
te7URx8caJuEOTteDDKJDT8popXuWtjOQzIOl4DZF1FS3n3f2x0hS+V0ogVSAGvakETd6ruS7sG4
jO0FlwI/jXepFCb0iuAIZbwNf6s5sIh2zyievn01fcSuC/k6WnaEvoebkB3x2kmolJfhPsDzQy62
zRBJj+hAOYYOizVYlJ0asjzvvrMYtV2C5b8l/ahn9ViAiUmDiYXKwgRfEg2L1oWhiO/b+zHj+Eim
/ugzNjANS84Ks3Vdyg+9YIrO4uzToQS1k1RyxQ8vdIl7vwCpPbeg5pS/bPKb5ytJxvih9Nt8F1o2
ALcFmmOZSA8chjgtMJ0lRHRKBPuBsmu3cNyCKyerkCkMGzYU1hQk2Q5aBGcdyR91HmxUFQCSqMty
VQuktVmJc4UpJaV6jGQ2cd4LS7w4bf9q/j9od+K3aU5PMhKvrZOpnZ2aQ5bDnozulxqWJ6ODWGXz
mta6/U+CWxeVfh4KDIlKeEzR2kvjSdhDqMrvCsXBqkLrLwwH7MIk+kRGM85mp99mCNNiFCPnOA2o
GSKmPFPlRCC5Rce6zA2QK/MbVM/60xPuX8cXcedG0ZeuwfgpbIRpcOn7HFw3pkPjZ+9W7XRIJcCw
lTd6IsF+uzxYvom0fcmmkIeDCytRfOtT/RlWmFn8BG+yud2nowg5UokWSBJmWoIFgb/Ex+SWIh6V
CO2w0c3Ds9/E+8RU+1YlX7pjKcOa93FMJiT6zsjC0BIQs917LeP3kl3crrRQtzd5zcgxbF4HWUny
F1Jn083jvrmddCGy0mqEaIi4bqV9hbLX3dqhBbEKIXos2p2bhDfjRO+SDpcwFajMsp/5YrM8Bysz
w7Zr2+ehG88pxhS/Lp+9yuJ7Ll+7dn6owpDIvwrjYpqxo4dhfleQyQ2r0Dl2YiYqHiZUBH9l8j+y
wn+obvQfiQ3DwPyrm+GRM/2kBfQPj0ioWI4oe/HihbO3z2sZX2dHAAUWLznZinzX0BH95SjJ8cnp
rWKJ1dFJqtPQl+G2McV2cfiT7MeZJEir/LGsGfw3O2gXjfa6LiDNCFcRiyGnpxwRYz/Xm9lriQyL
gKTmA/JA00fpitTx30w2b8jIfvjU0WTl+zwDVgDiOlfxa9aHHcsYhHWaCUZUvreEiHQj4X46fJ1Z
GeHpEWJ/6xX6fNplJjtYU1twGHmXPrevbs2PWPUuRQbHHwNYJMLMFnMUsiAWglnnaxckzFPF/Gw9
dMGT0/4f4k1u4QybodZQTikeKA/2PjnEVUzxxBjpUTozXSKNnHSKYwL0O/AXfHDuLkI8k8T+O0OP
D/RzOUgua03qMbk2yqtWCLwRkI1Y5PGW+SCEEGJtA0FXJkW2jiZ+8dImP0tpAIWypYpBXLTjuGk9
exUqtjEGXoMTmq3S419V/GsBLwg33OrBHBoLlGkXP3YM54U0a9nzBi8QKoR6pLrGgmoLCjUe1w61
EGkV9qlnfZTO3SHycOWN6fAR5sWln1EpVtQdzDfiXRMv/zXxsBXI0Qc3JuKRGNGsib8HJ8Hx3VTF
JrPIcGgGRia6ZwzZFJrzjEVliOiYaxaG4r/K8M42FY5t0UKZNA4E/QFvb923m0qGxIfhAe2hZkSD
OteN+bKc2xgqcY5uSIWZm7NwGcB5NvxiKZhxOY0DjcZvj1MaXRbXehWa13mW62picluCIggnUpsn
luvhVzOc0pgk2L4oNT5HAbzj6MGJGqtrl85r1FBmxCHdn+nBsYBR3YJlHYZvZ570P53U8he1jiAZ
dLS2I9o+piym/yvSJHtC7kpjG0d5TO6bX8OcxV8CoK2Qw3OBzGaTj5H11lb1/FPIDHOvXVrtfRlZ
9leGZuDkT8t0mDjVLu6Qdq+TOwE3XtpmZekSnsjguZg/HRvPlagHkps7p944aQQd2scKruwoOkBJ
4s5IMOXWPvshWQDOGNKhf1yw4Gwyg8a8V9V/ti/yDcvMGWtvl/xWtY+/rEZh2PYldObOIZ4l6d/b
EvitNW1SiZMkSwiwrEjFXglLgYQbDAaqua4fh5ZaIe4Nuilob64F32Rk1MzwP57UezplHx3yuftM
GszY1kxzik+GrSb8DHZ96Z4PJGDxzKfdohLnHkuQI/dtPJ/6ZSGLDs3eY1rjUypuUc5VCjWkLqmb
XB8SXkwANmeMhmmY6Q79R8NITfIb70pFEGBgfI+HcGwIViSOp+99Jpks9WncnJt0ICnSDZ/Pn+/L
5dEeHS+5D7zbn91bio4a6l+YK9j6tRVD/bStNJ9X3bjMl1hwlSKmhulDISTh6jFCCLIb6dK26BcR
wJF/2/U2kgX70+KULiPqxNliXNvcVihdSGVimILonoG4I7ctude7vGLkL7LF/tQTdQQzj/oyl85T
2nrdJu/Ch3TUXy6y+GLwDqoLLwOozqFPEG3X4S/OHdw9gqmXXpIDAsqXqCRWIcYgMXnjY10O9Zbu
BNaHIckuxYrdyxKHu/j0kQzMtnZYP5ePdBG/s2SXAkqQEClNqrWfx5fUnw5RCnezd5+LJXpeRPal
sp4iuNsncfGcSsR7BJznW6cb9mZIuKCrDbdMurNRmCa2u6U/utf444zUb5WEIxLKs5sTuzKwbZzH
+mFB4Imu9qP03Efbqf4CBFAYjZqr6Br6rIbzXj43C6P3zHHfolwgrXIvpgI1lLsUCWPKfqDtr+zi
lvdatQcvlWh03Oi1RetGQBUcasAdqWoBxc/evKko0NaRUFfLsqJdqMPn0WGnSl/3lsfTZmjd93Eg
CCZtnyvKqLvew/NsF5z4WUx+XIpk9t5nhsTFxB5/SfHlpFq66BIGfZdHqEjG6ol75C5iXeOQ7mz8
GvGJy2rXvb1hdZQxhMWoUw2UoKO/Ccn6Mrrkixb3Vt4ralxrhQL2XyztH44SedvmutuEiNOkh1zr
DlfLMyB07JTNmGP3z7nfQ4RKslcL7MiE0N1m/0efmmFCDdHbYSJYFwtPppM66G/JXCr7fnrL85DJ
eytAyzvuMYzrcMdnss/V8B+pxc19E3ZPI3GOjB3bNRovSApmC5NzrwXxBJjP1hlsSVFZzIYyEGAW
j5RKO6YqwyF15brQ4tMekwt6VMqNKjh0eTFcUJ6ucA4qlsZEZ946uMpGaxcr/sJiEOvWYxwaZ+EF
rx3icqtKdnad/c0xJ0HSjeC6ejyvnRev5AI3o8CBEM6URDV6sDGwv0Rv/usFtTYnnjkNTvTf7ItH
GTMBwQeJEXO5Ge+90lv7tobLC9piGcRHGvCnetXZlwP++Li+S7tpbSkH7IfrfCgHJUngomUmm6UM
+euIbe0cDv8ifu39jiZlPCQFBimVnKObohTw6iYqwHk3eXDtsnTrTfWGafznqCcIQg1+6DFoaCta
PR4p/jcDQvKlwOJgC1x2NTOy/3F0HrutI1EQ/SICzdAMW0uicrAcnzeEIzPZzOHr53B2A4xhP8tk
h1tVpzSh2bsqLASzmFY86YGGi6ksuqvR8NZnYolD6M0lYeGq0AaGfF5FPKZ0pjxwitqI2lgZdMvI
sn2SEvCFS/2RxVPQMUdBhFnpIj3VWKyUHn7JZDoVgUI50/0kNmGA/nOhbbTmrgq639KtkpWJclAy
tGXnvmXETnm/QAV6XynGllbcjBlGOl1ac5GcLVynrvVRcqRKQoBTngtoRS7llqBXwIEjUVKD+z4R
BMQEvi8sUvIQ/ia3uuIJ23As2rQtjITAfkhs3W+dv1aj7tD4rpX1bOEhSuxPNJhl0Q1tSADWoVC2
DwvxUg6Ej2GMaA5eY2OEY4opBhWwC+jvoBaNYAS7ASzuEZY88KmpAHUtx1ObA8GywDnwFKmS5aCj
hMpsT2EdoehX6zhiSkusM4ItwFDMo87T9PRThYkpGD4dOvo4cTwYHIQjG8gsX1b2waczFeyiJNUl
UecWR5+HQdao6nVt9ZtJ6fQKWF+DxnHfYw8V5qYv61sDmoCn1c/JcqRV+9An+UoaNQDgO78zWvC6
JGiO6avpfgzgWoQeFxu5X0HLIuLz4LjCj4o1LnfoUOApuSXgesd/JA52Si1Sb+8bexu7z2hh6GGT
7xSSAc64yeB+ty+ORMFQL5XE629gJpnXhNk4LJ9FoV6iaRXXPKYGVUUgZJDWPUYCxiGPiB+EV8y8
S8aVzQCmCaxmjmsF2BCczGp+roYPRXmXRWp9mnGp8+Nw5/pmptFvqr0FsnwLoRaFC3eGVSts7BXY
Qz/gHIDcuaV6G5898UywFW2m+673j5jcbmnktkvt01YniMMam0cfUJsLSM/CEZZCB5lJd2aWAdUX
iiHCQ4khlP4nSG1yZeYtFgUalKoXi8ZBNKWSLtlw5hOd00vRCuib9ie78zZ3LnLaT+5Rhypn4my1
O2hbMOKQngg1e3QGJ8OlytN9Us9oGgxhon1rfugz0JQ53ydzd2wmwegEX9V7gPAi6V5yDlrH6H3t
4dtIp+eMtxNGiE2EwVCHFgqo+1zPFxe6h0Nddwa3FTuKXV2qWqwqtFBr+Oclr6ro2H5WiXrRCXo4
aMq0VjrbGcRGKr4mGFE8fgucCMhASCuQV5FguLPKiH5RLqkh6+tts0RZ6fXSX3WrgAB9DMFiWuVj
CZUJt0Nb/GQ09vEHy5ZnOABZBm/6r9fvESdOE/QZLNYVOmTdPQcR1xzAWLW2mHuBnbP6dRVMyV+M
XA/4tR7mfEDEXhAVxdaFal6D3jLgFxHXI7kfropR54zXXW1HPHpKnse+O/Zjd4zi35nLQ5PM6zGG
iMVmRNKNJtzwFmPc08g3kCbe9tl9tGkqTBDz5SUMeYq42OFh4BnHYkdlaep2jFxJMwOAk+IxhifM
q5xZvwl4hck6WRCZhVFvFD4Kj2ufMTlbNYQQz6a713n7RmNzb+6himnTgrEaI3mCE86pf9Yy7aMY
vZ3Knzivn+sWkA6z6hY+RdSjo75myY8KdZz80qI2OOFwZnqvkwvEC0vQtrXZqUA+Yz1t90hUhzkc
3geV/+aNtSEJDUQ2PDsBMMzxeYqpKiP0pOFhw0pynof/6YhxoJjEQ4JhFBlOgMHsXw4jD6P6LWP9
wWyYQ+nDaoqir7oxfS1Kf8OhPFkmwGg+Eq5BD/jtzsIG1Y7dZR6H25gw/ZDVCj89A5Df3hxOVfxW
N7/abB1TnBIjvl1sI9Sait2Iry6PwuNkuhu7RneMfyoNP9pAdtbML6FLEUzMQcVrvtw2Og5Ac3tG
MWaX/MzJ5FuUI7v5h962EMfStd3uvazfaZAjpFjMzJChDP3Vg/XX9h8cYY5z5O1MjhhRomgnCzYG
AWR+Lf4VYnFs2hx6I5MY7KPSko2R3CeQYg7T73ogjtP9KoRto7B9JX9G+ZWx/VusEHK+Meq8Qz1W
4T2LxHYsz5xI2DjQqd2XDsN21r8X+YWw2GhSJ7ouWr9i7szDfzHMs53ht4BY22uPGsAaq50f5nSB
uI5HhuLwLMqH2f2b6xdRXtPss47IOtJGZ8braAR/+5ijN1ASVHNszSD22wylSuaTXnRyoVbHUAbh
b6jnGaaT66HiYkM27Q3RslVanXUI3nlMWbnCYhzQmKtvO4H85HrgvSDshtiNQUTA3cXE565G8hwP
Vs2AL+gSeN3wJblY4X3fVW6GfF+hVZh7yeFz5nS9IosAbx7cRcRJ2xugBKL+cPJ2wx8XQHfXPgou
/1wUHvCvOBzR5WcSfubxZ5Ex0o3Vg2ROXSTAWbaldwpgEzdyaXaF6jH1nLFGvEKNvFbkcfGVKIQd
jz91SuwMXF4IxIVO2Lb+aANgJyLdWqn3qNfIhVFSf0c0m0x2etXDZycPV5Wc1oS/SMUhSHAML+FF
PKg23iUuTjKU9JpM9QwZoIRkE83e3TR9J/lCp4Pemd+UEj4ohI3LHMPy+sPCmBb6P338iyiDMclf
Y811x30IyqUyD4Rg1zO+TrIjLEW88j0EZ5rQmKH5TY5FuddXgej8AQ+EBTpBIw2gGPLpwVsYwre2
POoaSVNxdyOWoqOKclpN3job9SOvAaH19Y7WSqZrZkDRmB2jKym+WmF3aW0DQT+fnxxv4gKZ/LN6
OnbxjhgjF0zDzVcR7aL8tTbR+GuJ4KfGe1TxCUjxTQciXKnn3HzJOtzfgBO06JLa5kMe9Psxv6rq
OMevHgtZBJamcCHKpTBSOXkRf2/68YE5YTFxK3nuDVjVBqA2/srcSlYjgyQnYUQHs9Sr7TMonrwF
cgcTgHxqS/d8vcQa9fajr6EOeCbVKILcHe24aXAe2uba5P9qzDOzak46bdJj+KTK5CXXBh+bONi9
rctOR1zXT6qUnBI1DZaGWZTZWrwjLoSea/qpjH40JvK9hRNEeFtNojK6+Ya1JAGcaHwqIy5hWvXR
UwNXwQzzp8LOzy1JPofhly2SJ7e7NQa9xwU4SvJH+AHPAf4fYmMnJd47F3JyaDyqrj4n4nk0f0wO
4U31VgvStO6tSd4JsjEe3WTqaLXxraPcWCbaVrfkVraEIrlCxBQSpkubkdROfUghIH+LibZgLbHe
9ZK3Jmm+gyb2mezRBZB5LwPuYC74W1AmAPY5R4bMSii0MElpFxc1P82YjPqxvGoUsDWVvsndvngI
GJP1fbTW41vYvRXBH2a81jgWgma1hBpNIma90/gc+9c92IdZXE3rCQ4Mr/2wj8t2I3DJ97a2A07v
W7m+tZxp3SNy4HUoaSU5tTjUazd4mxLNF7PYS6aYZfU7VZ84cDYpYbPGmA51KlAt3tvwyclPy3E3
xFQ3D1TwUmKIf1PjBYeXaVn45dv4mIdcz2pYrzUv3cxFxfI492H5g0zyYEFlUOE3Bvg1yhI5ywQz
K5P34T72WMUYw+XmqaWJypI/0/wNRX9v9TQ7Ye1oo9eGVpIM86SDlGETJIhndMGmYY8HntCImvsD
/n+n5p9MJ1B3diAQFUuBjhtvU6e7Jjac2DEr92b4NENDq/nbTRUnOPGiQFTl4rOl1I+ki/M4Mwc0
GVr6uov4/Zun4EfbV+EAbpo+DHHtx7PbhXuGjnwF4N3iGufOeWgeQdZzQHuo4Wd32X2ueDdN6JdQ
vB1oDTiQ45GJ4kDyaK8jlbAUOAS/nE+aNGcj3UcagZyUwIczEhq2Hgq9etbLmIxZ6xPqWtXYL2xx
oSOZRG3t3kJxTol50ozUvPOqB5K/zEZzXm3eNzEi/VAbpp3c5KOs/zXcsAwF64qtr+r8rvkSQNQ4
Cg2MwiP2KA5bwYWjgOrfuNm0jCJwQsIUmLACH/G8CWRO/K8QsvlvRjYeygVJrgrkvIunwgvIppEa
rBwFXrv1NSynDAIPrU01EQHLsbkzxltFQC8dpsC9RptRbu8Kgg5kyYkRcrkJ0puAYKGLWxMubu0I
J1Lkpza3DVDxsvnizlpHt0rdyFBuKhq9BTQr4Ze8TopvbBfPobxiSIPT20CVYjMPh+UpOEoXrwJc
Jb7e0k5USEjjaCn4xJPl9zy/OGoT3rfkYo4wYYzUL7TNzNgdkthQ4Aw9Bs1Tmx76ckP2QhYnG1cz
JiWQynduI+t22o4i35rNI0qBlX/qfDYRrvaBH2th8LJ0OrhxsU6IL5QRrxqOuNrwmpWXtOZ81PZr
bPP7JF9qXtEQjM9g5gpizSikb2Nb+F51mKELzwxXooJ+P4d8zUBTr8cvyIeXFfjI2eRlhq9f0QZ2
pPQFCW/n8UgUmcd6WK46TLARTkYaBXSn/82ioxCl3yMuT7jrsxSqAOkDkG26SwlIOiL+JyZtAuGp
kndV7ls6duoYfm9hPbZ5TpSMtiaO2BkQ+8DaCxwuo8zhGk03XevI17bYQMdzOK3TJW4gyOB8tqO3
J4LsG2zYtFbGmreWAX/QIAQ4PIPH6p6BCm20GL+z5bKxO8OF8/SDKdng6a0SuyaUyNXPU/WO0wpd
8qGCnCrkuI5MEtnADzJw5MIk2EMaSVDnQ0CBfbpeDeP84VBdO+W0NaGCBIl3jeU5DV7+BwC1sNDn
igJja2OoN3PGj8DZN3COOZN5I+SzHbtLwh29sKDhXAt1BdRiUHRDqyVuwoNNDYFHPjUh1YOAusU6
uGboyCN4kiD3QQvI3j5zKICcm50Z8NOwlF4NebdC4GQzsLzRCgCjen5RdNRfGBi8Rr8Oq69w1viA
DvgfBFCdeswprsIZRgQBCnsy8JLJs23LaE2kwmMUH55sL2PonlXNZSzipRVlqC91ptGBlWa/EID+
xUHSb/KlNjrKcd5puCFXwAWwRQyM1zCukKk1WWYja8HOi+e2krdxAIOkAhpRPHiBDcKO00R457CR
tGRb9VZsMcouWr97FGPwjxQ3nZEoKm1mbjszPkgr3Ce4G7yOLlGYNMAXPeruRJRfMe3xwsWHzum2
ljdwnLRgNppzex3niTepJnnq1ROUfxv7ZR/Px0RmRDnyilZAQxWbLtc+GOzsSsmEd1qsAJNNf1jo
cNCkalzYqP6tMImYqZxQFygXpmlGsM+XO6VmHA1dHiJj+tQmJl8OJdqdaX06ZFuxx3HkYoiWs2ET
CBmJm2QKyKpxMEpWrDxdR9ZnD6FZ74O1iZW55G5LLohyUWXeECqvRum9j2OIZoPtJjNFhBU9gq6r
Yf+dFyF7mL5d5pQEFeTkD97wzUD11XPdryCaWnxFGDTdJeM146NLsXauQo+JMmaDC6mEK1c9/YuH
gbbzjLawsG4+qs6GjkHMzKvo0hwwmrhdSsdZ6y2nIrIGNU4MNORshkCeWs1aWNprBQsecSaunHMZ
iW/k0W3DLdbBAVVYBjgW5Q9x/FzZGpsEIQ5qTiydKQ3plzGQ+wjXuOlAh8Atm7hXoUE0LNyXkZIv
POlkMvAdAv+JBGXTGoetObzI3Dp2/S0msWApXtglHqT3gsUO+3w7Vk9jgCufqJSDhqL9RPRoa3a2
Y8j+2dYCcieYMpyi7h1MnsF4r926rgmzMFk7Nk+mO9AK57TvQeD4Pbw4TNEG4iPWXBiMDm0QZpJg
iJ5uvXTuBpz9KJdnLeNezLw7yl6IWuyHFFKE1nNSxDJrjheuVOu4bo6GfBawNXB50qBAxQKOl5gL
PAk9TiImQhQXLu8jrcp9ZkXbclKvkmhexpY4LqJ6Y+0B8xBVY6gOBDPh+tc0zmZQJI2ygM6wCDes
sc6XNKw3Mt15okmJk2C3NsJ4l1LqwtWQE8tw6nhpy4qZjb3R+Gu4hrOZmte+vbfhCzQBj1Qy18Kg
uMrxOMU3oznXwKQz8FIlk0qqiiYbCj+iLRKrD5thW2EzT/Hn6Awax5xgiQeHHj9zAtvWhiQtGW71
1qeChlG96rjiArvZ4PTZVEN2njksZtrXwn10cZjUwzFhAo7A/mDkYPBxMDbFsJ2oeuH+f1T156C1
Gzv4tBuWBYK6cNzmmMNhEgBH3umMYWiO4DKEi6KDxBfhZsjl9DEzPLbo0OyWoAfJq6LkXa39uE6p
twEy2i5zo8XSTxiraQkRRdx+GOQWmq8H3h3cEs/uHL1lor3mpIaWN7qYySsuCCC32PMk7mvRPReE
piVqcO4MO+zqR3f6UTDA++oPu/yDDbF2VnBeKupK0YIbEtFpB+UIy6uuWIbEuKExZhUXvDTGTsdt
XxnOo/KWwMqsbla1ndqvKX6rBhLerXvRYoKNV5dHLW5sbNvWaew+0vgawb/GkPmQyGbjhS0/bPR1
u9/liQCG3K4l8T4TAQSQDIGDbtVJ7zVslkY8qzD5lDlQ2u7wU5v0Po9lA/Q3DI+WpbZha/4OSYZD
UpwSJ35tFI2iGfHENGBtq4xuXndjvh0NixlzpcO54OBYThyXWEuZow0H0BtPrbLPCndDxFArAb/u
ddnOGpM/BzYmC7lzz4Lx5kKbC4PWWEVEJTRsRnicxTmqdNKZpsYaIDaCVHnEXFZkJbpRv5klbLVo
ohx7yVOYJ1MqYtLapweBhZkQR584rgS4i+wILpKTUxxvUZg4bafFIdUQfA2ssA+QNiAtZ92ZiK5c
2anoCUtBwrKEgh1MW4U3Wod+2VpdAz9+qrSfUB92VtvSdJ9uACC5OHeRYeIqeiPM+KUCa8GBfNjG
YuObnbcMIueq192AEiwoIRKVElBbwPpnEM+lGazGVNq6DK0nUhQ7WdQflYSYaU58TRY+2yNGojz4
U+FwqDuJ+5o1d6DVJw6nXQPyvSvMV5mH1yoiwxnYX63ZkkorX9Ky/wSbN+67NqDlVlTXUn1qDHVL
OfAnx9xIZtTm7WdwVsKKH4xrkdJapgNIDqfLPOVPJUYfmdHfrgzfUdGqGcd7yB+fEOM6SDhEChdA
r1r49zqeNt1MtihBftQqX1nsmZn+aLhNR5SHCX4W4TzIquLDyKAPNNaxHqkQSKLhrhhIYQIKr9I2
n2MtPuqwhsywOPeVWsZ+iGywKARj9TIgrZMYt7azSX5oG0S7gxaWfy19Cp4bbgUveoKLkrE947wo
QBnnUdZWHe5zJDqAkk5ObXdFkNKuiI27+e9sd58K7GecDlSwBbMC6g6TuUJS6tr4nzAhTdes0F5y
qzoPUTObx43UM6gEcnisesz+oqXAKE/Maq8ZnZ+nE9JkV75FJrtbUvslidZVKZbwlISGq5YDfdZ2
/7CmYfzDwLqFWXaqBo+8bPoVaCDvIzxec0oRq1nPzjmLuX5ZqtmGGpUFWmDdpgBwbrCUH9Fd6M8T
XBfHpCaxrK5Nr49c24yJ74rns4k4iFe2viZoSxYd8tKkadwCLabEPHdJeyrq/GOyoj3ZeXSY4d1D
TAzC5i1LaVHXMAWSazrIPOnRBzzWJm1bOzR+BiFJ+c41/2xpXmOzvuFJsN74BncnYw0YcnXXR6Be
EZFN5q3ghc1cz+hBIOjcV+mmMPpi1+v1Fx2Q50zlP0akjkZonE19staZp6dbF+dm0uZv5GMOreMs
U7tl2+//sL/5oW38s0cN64F9KluUmlEFPpl9n+jcekZztV15HJV+HGs4xVp5yWf5J3rnsemDQ2NU
/1yD068WNQYAeK5Zw6C9sXZs3XoAMBUdArjklshfa7fhAYAsODvxRcTxp5lPDEnttU7thZbY+z5r
tplg0ucE2CZl8j71fIJZYeFsd00QlGH1g0ZNanhRXfRbrXf1xanis9fZW0cYH4BFcmJIyQcepMMY
qrVm6Qv0+aEPCNiEL25PpaaHSbQqky2+n3XTp7sYsLNXYvqnHrWspn+4qtZ5ELwa5lKX4B6o2SRJ
bTEtSALkhJy5TFBr6ygyThTwPYGPNFZ27a1zRUNNx0oI4PeGb/BM0yR6C+e8XgFaSMp5l3nc30od
6jyHBTNJj42XDeDi8/vYtJcJErpmL0G2Aiqv1zR+OeKZIxeVswSLP6clV6GQCsk0EHTTBJUGOuxt
oIq4a21WZGWD1w/BM2fTfRrBxnTxUankKS6T8xQ1B6d3lqkuzBUbdceZvEsUWS8gFOg/7/SnPOov
nYCmblmb0op2nWNz+lAr3YvPtaCoaAgFWghMLI6k8Yd0aqxFbH1xwujRVPgFq0nHq5ASdZn1Szuo
cxbE2Zo4Iaglz+TIb7jxGmsoBSCmNR1mR/vROrcGzdDeBs/hn2HAXyM8lfQxn0NZnayYu64x0wTS
E9LHffxUy+HVHOifKKEbr7ABfpKbO8MNPNtJu7SEdl+WjtSaNfNralfvBfJ1GdGDAWDkMbZiLDL6
ulUo9plhHzuv1Dc6qyrEN4zxo5tgkUzSbyHpBpHmsAkVOa1U5Get7fBHomrhKiAsYRXS2ACH4zpQ
vQ94yJhoI9Rp03eonENM/8IutqcafddM/SFbelG5TSSF/YJrtdrUzANw8KQMu8UnsFlqDGTYvuDu
71d4xvk9SO2s9RKdaupowiprUmWa9h7lNSvQNJ9Ug9mUV+yhgEW3In/HqmJG9ZZ34SVWnJt0Rg7I
Gul1tMZbNXL2KiVec9vs96KOSI1pOxa+vevWj3NA5ZyLrAvYaSnO4ePa2ykRoRST40ZmxLVrQoh+
BxGEHaA91hPN4Oa41vGRr+xJHmotDTfNnIg1oaelcCa8j4ETU83UMQNFejKxZWxwWkLw4V2Tdo2d
16O2pW2fo9jhTO7AJeByloQDoAMp7wYdyVLjOtYgPz+0ebhtB+RwUi0cJG2OXyE/IwqZheoB02Da
cs0HMSCOx+XwIgc80PzEd1mj1GGW2AaCRquomybko0ackzCn0SoR1tNsRpQbLXMrBkbBDU82J5j4
t+aOmLomSGR1Zh+gvTwGSWjODUwCYIEFP81IiswvPa1YsITvydy0/ILFmxshicUWxdCeMedbOxiJ
0IYeXKzBNh560b9a5czO31PHEPbos5zthwwsnTgFXb5z9c5BV+cKG0iYjQh3CfHj0r3GY7Hk6Ad1
D3tta8UD0Kd5+NFj43OOQJbkc8J6wgejD+PTyMLVVE4Ii4Nt1VDJWWEJeQW1w3I+ODyI1sz/owwh
xPaO7Tt5kcJ8GSFjINHhG5R6/jcmwFp0iHC8VGh1oYY84A1Vt2Kn4AJecUyoe5qoS6QPwXb0IPuc
2nT9X+1RaOPk8CDH2n3z3PalKJ3EJ4tyasscqMGUv5FCOM7WsNVl8ezo9TbLgufUnp6tYr6EfXnv
yStZcGch2/4DM3etpPS1kL5rfUBgdzR3U9mgSoOKrKbjPoZNsGuL0i9E9DRZCyclxRuZuJealHPu
caaCL+4PY81yxJ5Xcc8javAHPVVbYeq/Ktq9g56teZjTXWfrOG0G5vqpu4dseyx0QBmIz2wuWeJH
1aKTLNHlMdQccv4eoz5KbSc+fC+lmaxfEiadecFCevO04buO8oKJg7yK0sFQyu0RCkj6Takol1XG
DlWnHx2AXy7JDADGM0OzwB87+MUWlxOTdYck+1/MTkOmJP8i13RLguCfOVBc6DYJi7Dz27j1Fbzo
C/hzjmXWyQ7IxMYFo81QXdMU1kjv3saJpi6Q9TQRGnjuefZIymA/0AFRjnHNIN6wWP9yExuCGgg+
hKiWgcB/6mq88k2jmFCmW/L9nF+SHn9UHqF2ZNwAzcnboezu5RSd66y/664k4cXJHBlilUf0+eDI
e6ys9GiVWb6zMqo/7X4649Ut6DQVT7AQtrbR74H534p5+q6K6Z0jM58MFiJU+CGgxSIH1llMK1OP
tKNiueF8KrXhJsgMv8PrDZ864MC7emkH8CqkkzieS47TlCv7ow7zGmpzfjL19GnKzeRSxGm9KjuE
otaFhhWBZAYTeZ26ztrYjFFYdrjzjYLJjuax48wawUqKu7dBI15ikX9KklhkiRuu+0r8YnNHIZDt
vmwGxnZjvZNSlk89tcxk/khCq4QOxq7PWmZ/grbPRtV7T7nvQyRAlGV4b2Gx7uyKqxCTzFVToW12
uveUNCSSYowmD2k2nqp5WJL+GZ5T758XOewztj9a+GeyBjjQvKzN9I4jC7lvhunc5mXR0vQf5lA3
5U4QUSKPVvh64CfE/Z3U/DHRhntQiGNgyQtj+o9wFC8c6ljZCH51BoreDD8uIEf+oCYmkdMsv+aW
Ag4orGcYID8kdV/rgiNITpHUUOtvwEvQUUJKP9yg+SsyJmMP4CAjqE2pdZj6/ityXLlhk+p2mJzX
A6WUvKUjrVfdtNEgcvVh57DYIouxLzQPoU5YoDFaZuiDiVOEyodkrbUKdplVnYqqOMYeEAjJtJTT
LZyNYrI+cm5nmwZKDTP+hAsM16qqmkli2Dhpe3f6CHJqP/n/ZPVornHltvZwt0Fg/Mdu857wm4OA
eYGQcLGg6GmGMezGgq0WML4/JIwjI16hbmJ3H12wA8WLPqdUtMHVy5VzsSWXY9xfXCCfg6BjiaWJ
Ja6fwWAQTDOY+oTareOelxjdWWTuhw4jAEkISD90pbUV6HezEI/KtGinmNQm4OSNYFnf7JQ+mkH8
zlPIlEHg0IV6oyP7zSH1e6m9dxoLlWR6yRi/c/Jl+JLM09VxrKehW0oLtOCXyRizf/KNdmt/uO2w
4TPYpi6QHcu9sQQ8xIVBbLDSQx/mSnvCSf04Voh5I16JDTNpSq/qWDt2LaMNzyW6WjFA8lsDaxYy
odrm8/yc8vZlHr6HLiEoGNrTlfmVBHIGGSutMSGZOTYn2xTtg9DUtIXMTf7AC94SDWZK4eHjaHke
Atsm9WFkW5uO2oUzwxa2r9N622vw4md9/nQH52i5dxlxdC5i+6MH7712eV12FrRDDlLLwqfAEgp0
PsjutHQBVwiTQ0AwkSMWIzcCzuhugp0lymbtAOoPaArs5oww3OgAG4siUsak7MWxtSrnuY3qEecX
y22Pj4YzqBJMMnPM+YbprUaBRUUbluKwGmGF+DdP1qKEet+FNIOVhvfQUNaJKOF7rYscI3b9i75N
oI1Mf5liZovDY87DsIpMJrpNR3TfAGVi8n4THE1WWsiFNMjsfyl11CuwpfsIXigVZ3xoEkMUrzlF
HXEofQM7Ex+jWnGIwWKAO2SNJRgCa52ahxaXbyaaHzuJfoSVLXz6pzqk75uv9a268xPmK3VMoVqz
VDb0w2bSWXxT80mfsdMOKvgxMg6yWrZQ0txg6444AsDOkqjTcBy48SIQW6RFomHpE2os/MQ4yiz2
49aeMblpQJdGOgrRrxeY0sKvUT59zngGi4VSZYz32aMSaZTPyQTUxAh4CxModvDJYKYWu9gyb1Ed
b9Rg3ItOfeNVPkCIxSumio+mEdPy+P0lNYpJRPMLlXxz6u2KnmLRyNWLnWrS17GcD17VvoXm+Nt1
vNmp9J4A+V/zoaHmKI6wstTzSvb/wxE54jVV+UwnBPfH1pcorGOM2kpCARKMW/qolX8Nncz8G7kn
U0wUc5QVtO5Brd8RMUaNZh/eBIP6LtjtVzFK/j3Px1OcOQUcL5p5wCl8g+J+Jt/4B/7mqxuagIY7
c18JG5a0R1NLos7eUO6ipPC5jHMNbeWlEA6UCa9V50oG9WMUiTMYrGse1dA8w3rPLrU245rhGd+b
+NBT2+LeneJ4AeR/x4YWbErX3DvYn9EzBE+82/x4XDunEcOi3aHyFyMXdlrB6pY2TXxySy7pzQnP
3WAcGeNwQBf8DgH94TD91S4b7AU34h0ZdRp7N6CneupqChrTXJ4wyLL6O949AYFA8pk1aCSd1ABW
umh2UW1NiZ3T1PVX16kep3RiDE5ROIw6Ho0ZPY6yJetbs7w7uHS/7a0D6A7m4rjKdkt2aWa07ecB
8qCHldEqIQzGKRMRAz4agCwjbym00t+m2vxweyxRWSWvrqb9U1qlM9RUrZ8iYjzESfkJQz5GzUgx
cxJGDYe7NqavTjQ9VMrdmxyqZ9K8pPyCpySsnmM5b6XoPmPL+Jwog0A9lszzre9kjO6Yf+70Vbyp
oj+CuaAJOhIrNwUemdC1O82blnBZyreNBM6eWW69PF5XimN+1hMJqvv43kmDmGIBPERuGlEdi3Ha
OgGqg9FPTMmJJ3qOvNZD+dn2Eai1kLvRPKDhgabqkvnVHY1DoI8YWGLjfYbOlpvBJsq9bRrPr0mQ
3p2Ibqviy9UwHEvnOKfJdWKMOTh08HTwWkf7KQT3CAmL9j2HzZH+xWzG/uttG97QQLUfouNFNKih
0zhMIg5ilKFLSrFFIjQnk4O0iCUpbBHsv8XwSTyLI2e71xoyo+ByCaAc2DzowCxptu/OZT5dk8lg
iqre5pixeM72g8BelflOmQ3l5N2H6yYnb07vipqqwJEHGYtNS296lhbHjhoCDhr7jJKOujLeUlTY
hmIiwTSYKtrmN55/UxjaKGmPHmNdldBdRtXvtAjSaUY/GtrZVrm6XxZc2wzXvnc6HgGD+stJi67B
HL5FZbfLWaKrnH7ghnCrMg9JzyFfwAdwTeFX5Z9efpYgS8swPQ8p/q+mSngDeVI3ZemcPcfwk07/
nqbRdzi7uQ7320qv6f4M6LzhBttkf51r7cooZZy1jPhfuWk8tMq6Z5iySvSJeH70GJwEFT2+PKDE
Gm5V0/m22+/Kdtw0pU1ed8JMaq2qwXiZynGt8j5bax25jaVu3GxfKGN7i+PpqsfeSxnG5wCLN8vv
xaOKG8kXUo0GPyQ5uLHaUGHzFEQe0IOFvMGaTG1aRoeBaikdlZ1+7epp3CU59zFzZEtM4dQa0td7
5K//ODqP5ciNLYh+ESJgCoXCtr0l2Wza2SBIioS3Bf/17+AttJBGmqG6gTI3M0/SI/Fg2Kg1JrXa
YzR/5xTJ2RhRwDBhzmyiZh3E9Tdr7MPsM57QI5+D501/STb+upGXgfcywCAlNGDXMUb7HA5SCO/6
2qIhHB2CiGQlMv/s+SAC6rG8MUb2d2nfXw1X/ZurvFmT/XlWOeljG99hkJW3qcRvH1IhymFSsG8i
qRgOVI0GQrgXgs6c9fzB4/DVQRugrWHHzQp/+EToEXAk/TuJgAtrJjtEh92YJ1uZ4BmDbn6lgive
GA14hYpBmhd1j1wZVp1ZnXxMfS7iUSfzc0IoXQX5EX7y2SnpfAM1ZXegLxwottRiEMgpaFhJ3GoD
iR5bMOGOGDb5qo7CD+DKbKumtBmWG/ybAkVepLCK8GUzpTahTDBsCOidmKC2+5RstFZNqgXkXkog
+2VZhWemlytbwp8UE4eXyVE4qsZXm7NOY2GlnPMTF4DHZV6WeMTMRt8jI6R3nClO2oBIhPjVOvi/
khp8NnVS5iYZGeOlmv+Cg1i7EVkFKhMGPwamwKR02GrsazpyfWqYt9QO1VEZpkyDnZwQh3tulqhy
YQYEibh74gXs40tlW+dwHviEqWsei6Pk1jEa88VuloZ08WpN8jWQ9jnT2AVmHx11LpsNtgF0LKff
9yllsjgKEDLdmjY4WfYHp23+iOWCLyzwJNQmu6G9g+d26ev+IXchQHTUQszNEqdA34ql/di03j2a
EYOCej4iZBxGsN/MC3eMTKiTcM59MhdbJX00Jjv/hXex7iTiYjK9mfg5WiMKNwKHTNwAv8dvhLK6
9gKw/fG8A+93nQP95NH064n5C1HqYKnyDc53R6q4OdpD8tKq9hecFZ5vM6CkHCcrjxM7OLZFeaZZ
atua3Xc2cgSvOueezgCGR+dviKJPH6e5zN095zuq59Mm35iTz85BF3rQn7QDXLKUL42JItT1H5aE
diG0/RrO48VxYshI3nFpEmu9rllpGihwClpXXTSKH2Pxkzk0Aca18WiqDqt9WH4GqfMT6mjRbJce
w8p7ZuITrLWl94TwuHCkcFyd+ckxi2fQbd9lyf9WzUhlK3vsM1wh7r5X3lqd5ruhkM89MAQ0giJ8
DOn4cRyWYy+GwEaCQoiYbB3FT+ilxffUZL+Gz8+f+MTgwfQSGVxkxDLRm0JG+1RPWxQYUFrp3WV4
YmRYX0fch0NOCOFPL7ch4TcfLnKrjKazmdf3VnMa5A58ExDIWtDRtm1AC0/JcKXToU76HXmGk5b1
Az7neyGwo0RcTfGxIBXMW4qzmJtU+wqGBGdjbJZ5XiD4ZJsUEODIKXzdNTBxI2ftIUMlfX3SEasc
6bTDGJUnr5yfK2F9JFZ/FfxLo4+MW4vPmu+ylD7CanBL0vwxIlIzD8O/eaR+qXMLLp5iEpgE/Bt3
1c8hEzuzxV84NZgOOtT5xBZ3c4kEuvq9a+Q20+TGqUrEeUHgy0k5+Nrn2HawNTINjkLxgLD7Zofl
k6PcD6rhIKLRrT4yBcQynQbjHkr0Tzb4J9AAT1YYEbirL4advc4Jx7zAeC5xzXoTwsKYnxg6H6Q7
PPVF/xy4zQG66MmhdaYKWTnw3IwtVRlGmB+nYTgmDKz8zmafoH9wsO+uKDB7dAwT2lNXCapRopMR
4Zswm2cNvaPIjS+aoT4rhg4mXQISWCSydbDs/6iNbvrJoeVe9dmTNYT3dIA30on8qS2KTZSW6xrX
YVKav60PfdbVDuStxXJqmfAa2RospmY4lSUNeBNVwcy08JC0kHC99JNgDwHNvuVtwkgAI61Mhn3D
g5PP8hJa3jUKpidHkq1yvb8w8386pA7kdvcme/QiqhkExpNUcNoiE+ib9MYBYCwhRoM+ejCH8III
uDRf/2dU483C9ErZyHnu+AnmIdyUOOXqcFyqG7dRSjCB+kQc3BFM2Cq4ZPyZIgzQ9sYbSOt9TTS+
UAxG+mA/p+NdBAgIva6OQ+tdu0JcQTd+JehvPvfs0onPhqMvaeUbS8kNlpLhIsPo4PUgUFW1D1Lj
xTF5ZEL6b2PSXwBLVgOzxlXKJhVyjcG0T7dQklCZXm7d1gCENk89jPjgBd+zu7dCSEjpggSz6lnS
1hgdR2wDQR0DiGVzxl6lTsQQYyYW+dvsoaj7Ph0qWPkNliAsB1svSBneQKOqRWchaFBx0BvzO/Lp
eSoZRSUDKth4qQZnN2XT+2iKdzUmT0x1NlE8XKZm2JoFmC6aFOlrwykMMsybYm7uXPgw1sJtVbTy
gUZL6RJAvxFvbrvMFWL8RT4gz22ZuSA2e0ZBmzIX8SNEsGrBNkKRT9z4E3RBuZnU1DzisQhpesK4
4Nj4ISXe97MHt2BtYtt+mmF9XBhRLGGvMfnEW6t+7BIj+cy6/Us7no2UbJNzyWSvNuGQTJ9Kkv+y
O8XiUXlLFDd3NHSNuXW2s2CBdysi/B7olUuRKvcEfEw+DqZnvociCrIlaazOMzTYDdVi3rYCOIKb
ircgdC2iCf10lwXqPRXl0mWsTZQGe+8EL5CT/cztySfDxv1cO4x+GmMNbW9dp+MbuYtdjW80Ilxv
tu2jim8Wfd2dNB9N7KOzUx1Nn9jj8JGVSA/dAv3F8COWhiTI4PyzMYDzM9QrP0aPwfcNhoIdKFgN
QCwXJzZXNyxjvv7kQoMlWxyIFaP327u55oVtmUBgwMhzCY44X/m9uepyxny+s6HJ8LGgT1yalAxW
+ZsRJmcidSeR5cc+AKHMO9wZA+cu95zI8V8+AI/S4qnnDQu910qFp7hGthtYLyHMUhO4m9o/nc7b
AjQE+hlaBG2ITKXagOrq/ps1/OByjNXsk5n+5+JbyPw3+JU7E8qL5zqvWLI22m9/Z2u6VCK/hRV5
vDne0qd1p4VuswzLSPwf3K5j8h9e6+GvMuODtlpAIuPaaq7YV9buTKFESTV66XOaRChfYQ47TxQq
Y9JcqWCgzweSdCXXKrlDL2HSR8NoVW6dmGCd61/wYq4RnLCajenVNvJXt9buKejZUAzTS87EuHdJ
Mn2kAG1f+4xy1qoyF4ML0UFiC0yQCQy303S1y/kqnPqcxGAFBkytPI9Ocq8k9mAnexfYAc6JThMa
RKP8ii+q2weRafL0hFz1kCswk436pnDaMWjPvoc4+/UBEYHgGRGgbQ78BLBXw0jLGgwL457UXf89
93mEPN+fhyI+zlJM5ya1uy2ezUeu8byty0ciIycBrNu8NFE9fKlSf9m6/7FH7940oGejDq1jComw
YZGVg/hlzEmgqweZYJk0ykluuVZJ2Nnz2uylDrN6b/fQqCIKKJZMnAr6OxLK0XMpWWtUi/NSKdk/
+IYfveAGMf6pYZAns8vfasdNP5SBo4SttzxHGZVKc2EDUrUlAEQWfcdM6k0eVfLUtuUPdVbPtlHh
NVFudkziUb6iaf/C5P4vMzMfgGcC5dIPaEKm5UyXhP9JShUnJsHDueEYfqzyooCcTj4I8Uf+M4Y+
ZaQawgGfF7ow22SCGZ68fzWNoKcrd2SsGQCxx8fwXcY0v8MVOLNvVmsIen8QxeU79wh+96xUl07N
P1k8/sUleWVVvRYOxVQsD9jTRs6zvIp7A+veIR8743OuI/cg41pTpZW2V1Xr4dZEPqXInR2vy4aZ
fWKzNZblhLcs9H+g5xESiz3uIhwqJsbZVAxkEgxhKUgGSdNtngql20cHKPM6L7neRSXYn6of4yu9
LvE+lLCDRHqqy5mZQ70AxmRhTV+5Kn7NynIf065pLok/3AZHONgP0vxPOQOr1Wg1CIYOzv26R5Nz
QsIS0sLOOSc8+a6LBWWuwyVmgQ+nrC3cGQN9khCOGU+V5VnytbEdopaVMyuGV4K0AcSkd/R/dUhl
PlqpldQ77Nw2qXBLv6KzyC31i4D/64Zhse/nEbHNUDzOtVDEsv2jFVjVtoCg+Zy0dnf0fMrbGPLe
40TQNRGCUuDXeCPr6FXPw2fnE8ZpA9t6ck0iggIUCMfRvtsmvu7In4nu3CQ5YA9L59M1BEq8i6bo
TJgaRwpsCbDu3XxVlWg32GS/PMPNHibPBIobmcmr8t2Yx6tNqKGz3+uFH97NzfTRzFkDX4/lEkwB
3qRgpg6SGBIHyGC+WhoXWWZydZ8cDKqjzwNURUC73eDs6NyGnJ+R5+2cFxi+yJy1gOqWU7Itw1l/
tUXCkWNisjB5gfOiZtJgEDdnBoz+c9QuYo8Pn9OkI+pozSg7YuRSZxmTt8Z3tCyZxCVqxj+NjTWF
InsABGBS9xGBrU1TUFErB20R2ACe31jD3cRPQtel6tr/Ag83DOSgYolAN4T67fol5Gh4KIyo2lLr
+A1Y3afspIb2k3L+7bza20Z2Hq/IOk8M67g0yrDG04Fvct9WTn6tJhXtlKVd/HDlvxDuLOx6RcXS
3LMkRzlHdL/pH2XNkHB2dbw10yy8+5AWt9ZII2Zs4JZVtBWs+Go3qXT9VWO2n7ItHv2CAV5hk4sH
UtIdPHtwoGIKebYyK9+nFq64wLPJ4NcKa06cwDOvUSHiEaBqn7r/WhE6h0TP9Uc+Fx1e5ebTk2IH
m+Pc5xn6V8qbafmXfqg/DYdxfxaiCZYG6eMUFtRRWfRAahMnSg9tkKYO+WgUCZKWX/55M9TwAWjZ
CvnZepBV99JiLzpkVXLEv8X1iDA6UDH4IirsnocZRzGDqF88hx9V3Xw4hnrhqnpHMLBXJbMdzPHg
oPqJ/nAzlQA7STwNzgIC7sLmB+JmzpgvhsDXLUyDZpo3mc2ZVBcjraE96EGofvVOADJhNGE4O8Hv
B7aIG29HL6OpyOw2EeGTPlOnXmQUJi7HZxzlqzJv4ovAib3iKuh+24EDSWfSMANmOn6gZNlbbFQI
qVaL/DC+8yldKwcraW/js/dzQWiozHGCCu3/Jw2qdwNr2RQVM/l5cuuT3864VdIkPklr+seyEazM
mp8Oap3xodmTCbQXa2eMCHdV5ZryoztKyFsNAmSteLaBD0yfXAARf4vpszVKuQ0nxioxY6hTGHH/
sB1uvfnSVJgxpfaZt6zFCG1jimmsNaHYbudC3ZhpmruQmg2eSIF22TjH0nPyrTGy8TClkrjBLE7Z
JT1GEVYCCozIoij11sfDfHCEOHIG4ylppwesFhVZZWiVlZ5R8Eow5rp7wv10iTme73G8d4c2wf+p
ZNjwVAhjF+Sc5mi+4CyaDDkQbU5KvhlbO9YM90LR+rBrta+ADMyhOBZlUF7SsLf35dh51GBkWAuq
agLtjSnnmMWEdxPTxuln8Ave6CGxDZF86wj2kxF1/QOTtpHOMok85sOAwn7llTvPJYTWlDmhEpwV
u953g5M3l/M2NBMkYss8e8qnwtMfQ7I6EdYB3OzWMjf+dofFTx6mP1aGYsYa1W+tJnd2rtLTHo4z
Xzkd4TD5HWyupDN4NuJOPxsuwUObwU7mjU+SvAoEnwIBrsvBhKWmEA+Zctzfys3rI97Xdk1ihaBW
Oucbrq3kIcZB4Fnys+NcTfGzFcz/VV1CrBC36MvQz9FNmjUbU7NctaIuMFktcAlDgIz3NTctTv2k
KmrD5Jzu07HlxRJjjTf0H2Kk1besCzo6ws79c0T7Y9lJtE90AK+GMpcVTcpwPWGvcbmxFOJrkp0d
H9pKVvC3SYyTibarZjuplImdnQ7RKdW0s8o6F7sK2tcqoeVlS6QifpWVBs2YuITqLP8tihzKq4A+
2FzjFmPQlAV7IwWRD2+cWgxWEprNdmYOCzdmt+DymLzrroRlXvZE+gq8nYRGP/vapAPc8NzX3lao
0L7JRJhL30p5VcwJDcxVBzRwDuovat64GdYtkQcZ4vuHUL6VtVNuAHJSr9aX3cka/E9ZBf2XU4Ft
V7b8z0VKpvzDvZuh+pjAN604wb1iT3aBmEHcdMaULQUD+ZUSWEZodAmtxo5sNaq2cyDdZjy2Yf1r
LdTn3FXJkT/r1oXxjVZIlBuB6mcTo79zDdU7mUUHGum+lWKc1vfAMRLHAkSYRbwo5IbD3sr+4jwc
j6II7i4jW2BFiAYC8DydWNNwp+UT+C3wpmMejOS5FSCFCn44Dl/7odftR2FaUMR6gD4F6Aoekm8Z
D6hMXGBx8gkY83RobLBxv6l5hKoa1wPeCgdz6oiST9VbAzXCXtazJHydfHVipDZgCUuqQ5PTuFb6
LAxeKR9GNvi8IKMyjcQYyqaOWI2xUGCzQerOut2UhrfU934CiknxIczQi9OAlbS2yGdJtStFUR+Y
pJdbLuqgSwW1am0fPLvKChiE0IQ4Nl7BjjZQtWNPw0dr6SdqVV0mekIdx5kGozQnkVWTCtw0HkG8
zKmwG4+cBUsVGNvCHYE9OrrxPlU8M6rN0/ACIph3FvDcW+k2Ld1H6nUearGaxgasbFHwaoZF85EO
kMuRvcdTxTf3aeNQmhFZ2fiCEIW+LTlhml1Z3ksX1glFlDiaxvAMmE+wJhUI802ArdIJzlBWTy6q
+/uMNRuIg+b64/5H3I2K8tZ8YMGg3EOQVcuwRGr2VU5TTDrpEJ78FzPgypgBvD/Cl4VsENGECWS2
OEUi/jbpBr+NM5lju+nuGLahHXUm0zAnf0n7irOHPcDyGQITkSOK/znOEOwYSCA4LTHdtMp88pgA
VVIZZW8egzjquYbNZA1XLoDfVoCAHrPrAdVZZgT9SAqnGoNTXmQl6Sj5mGTpj3A42nhjzVAviRCO
dNjYuLojpgJlVXG7Ntm6DChlaztxvR8YIf8aZeGonJ4Z+zUH4WTjhtIGuLIscw/1oL/rLPrMuym8
RUVL643VXfOk/Ulc+6WIoz+zKaj9gfYWEN9Z+21H0if+z2rlvc3Mm5mXFBj1+QMH78VxzheGMPWY
Y245MuvlETPlDqEcQSivfYqPK/ckQ/nDxhPuiYtjkeMwtgl8uBE6G986Jul+ND/ZnnUFvE9weoCH
UbpvVe99FB7YmykDpDx4V+kNuKmxPa/aCXd243k0ChgBLLcgK77SiABvhFARN7X8tXsxHPlLrKJp
pBSbjQSUwVLl5Cb2zQizfl9MRQODzCRo7+YUCZnxcrtFdWHi0lSHwGpBf2djWZwgMcijAXX/MM0V
ZbvGnJJcDbBzE5VM9xM+84Qx1bo1ClAdtk3I2RqZzViEG0TljyerHD/LUv5jZvEX29Q3LngW246M
x56TrdsuMNcEswPbmr39v1WaNtK94eLscDMUljCRBclk8kdm332kOdFNIl7D5N/UpB5qSSS3ERjZ
8Hf855f69H8gbmyVz5KaNqRJIAJ9rL8wokTrsWnpX2z6W5l6/3kF9R+2E5IQm+r6yTAb9FCbyUpW
uXdjqfaMGxeLOMV0Rxza1jPfMhcZ240OtBYdIlj9657WDYz3Cb5w2+zWU2nPu2Icx3uIKweZXcRr
zOZMNpRxoxjB3HWjLimH4j0os/oLG1L5Gs8FXm78LkxsaAq1wx4OqfLrY4yNt15BNo7fzLRT8I0N
cSKobH35KdwcV5Vs7cqbXvsBU9PKoidxE0o9PgfkQlZGjjLBXRV90wSnJYRkeRoXjq4tAaNKaXSH
MaOGjHGtc8fAYW9dMlibhQG4MQAyk8nAWgLjDTUwYHGJjRyLYTTV7hPT7RvprRHHOdltP8KdXaCP
rZrStH9n/F4PyaBJ/sDJRZWrHWiAohcpn0MVGEDF6R7yHcOAP8Jg72cK9d7tXPfLsKqRt1k/NS05
GKaZGs1HLl1qrHJa4Q3xkzJmVemKmX3K1QyOedD4dfBChTfdUy6jRDJxyEZY+KmwK/p73QBL4+aP
QbMJ+T5Eave3kIYhFMfsGjVU9plTaN7xhlKUERqwa6aSMOmYGM+yo8o5sfKK8iYUy2yOWraSvt6h
H6NndB4BNuoE1kj9L5r+ha1jSwhFDvcd0cL8N2JQfzCFmz0zDGNb9j0LS42dxUeP0FjPsA/6j5Of
HgpHn4XpvbVFCyxQ48e1xaz2iQmBAGYjn1wMNkG78HC4f3Nbbsp0Mywc9ny5d+cSe0TjjtB+3Pqo
qS3gNaVSNRGXzumCPZN2a4/d7YErfv4cc3vfDDkQyjyYXkdP1ZgA6Wjh7d04QSoPg7Tzk62W5YYI
NlGlklGuCwJ2pXz5nycpeenLZUhuYfapfSz2qRrOHmkI6gUwkdVeEiJfg+10bfFLKai8wMamEYVC
ItjM1tXVZrCvaiFemI/yfgqxmx2cgyUZ1RPZpPkWx92nYcfvhUHWQpEuYU7PosD0x3iiUHfc5YKx
Qsboa5UD1Ud0tWE52x1NsSHhENtltxvqaN6EurZpSyI1RDgmAd8e/hmSRgvHM7wLrz99BRFcRy/x
PxQjZkQW+lcYj6irhhJMLJE/oXTm9yRAP+JbxMU2hd0lQwNhKFL8N1bqORDOvasSkzFTnpFcT4yz
G4aMOezWwLntx3h+vOo82e3XYLkSHxFwdD7YDqJw9J3VBO+bsP2J6rTa6GCkBxVN7amTdXlxlL8Q
JkRxjhypD2ZqgjF1MaSkhtUiiDjAswzk735Ou31X18Jl2uma56E1852ycwqD3WLaVcZUv2jymFvN
lGJdFFwjqw78boKlL3YmgEh+S5a+wqJhdDm1TOOQn0XWHikgaRL8R7FzsW0PdEMkhH2r+s4CJVMy
KpQpB2ASmt1nYDXtzS1kuVRw+NvagYZRhGWPbh5mB7OU3ocwXNI0dmM+lpmhT/hui8OY6vZYgCYi
3jeodc6RFjcDvrUudv3HJsoVlMfSuyeJ0b14psiPAU2oe9SRcOvUUtEhmkWvHCC7PbsxRxVc8yZO
hbZrPyYHNl2KaxKWSEC576jxKAhd7oPSQtUlsnPo6njZeGqMEIyyty31ZYHMqA2em99CR8aukcBL
ppARpWHzcY/LSZVct3pKmnEZZfGkcQnOL1MlRuw3JDNtGo83RRN+tDVIotQl8cWPII5MR8BGFASj
snwmnhiXL4Ufqm08zW+9LJ+SzKgg77gBIAJN7yD6GEkPm1FAX0xbdER3UwxUXFUto8CcAOvk4Smd
snqjjDbA3QlVHjDm86Tcr37AzEVZHhkGQoYQg/pbP6rj5Hc/Zqz0unXUY1NxERlUtYEanL41reHf
Ao8IUNgOGECV1ixo4FdbhtZ7w7QWzigGEp58tFJT199Zj60HjDujJCtJdyF7BxQmgngEnbpdNsTG
tlU62uXcmxfeUAyCJagverbLu+zd6aGlfcDFV8OFn5iqAatldIRDXaVdPaQq9O8Z1RicDkPl/KMT
hTOFpPeFEARe7T+Stc0PeyRwQoXHZxf2dNeQwbbcFzXE+L0CcmPGtgd60yJ5TTPDHcPPXrCDRiil
mrwQnbSEOOGQVt3rTK/Y3iGKdAiC8UWEswM4ei7utq1TWDGUBO3Lxvh/osQ5sJMMW1lV4Znrmguy
xAiupo2lLPZTd5N2/WNN4m9dIQ2c8KKkh2DsZzaQngLEmJxswLh5ZbVm+aZFQ2rO8Dq+fdwC0uAb
ozmGuQ6GzsdMBsE2N8EIewX4eSNhDOu2nBDC0iAD4/L2+rZEpzOQ92MbCKsVNNa2soR5MwZUbLok
4oNKBgBy7BbOLxUz3VvbOn+FUjytXdydRyNZ5h0MqZWv+41OPXtd84nuHCOgIjjPqamDDMFAKGrz
vR161SNRJDLBLUZYDtcJgak6IurqRMeKPoONWbAB8ru+x1GUoWXI7izAtxLQqq7YN4KVoSLzZMsU
ZpdrebvAYtfVZks/bsI8yve9l1H0F6Gc7jc3vOgxn6R61TqHlmloC65KRj8tzsAI2xbMHDLWlBDH
YxhtQ0Z4ig+WeEPVsxYSspJ7RrURbEn5QPWd3GUNXRoGN9xrVGkLikvrnEVDACxOfaAdQXbrhUM6
nboeHHDhuq/iFyy6d1J0qJ6gCajcyGK+KsOkybBR8yWsbL0SbvMbj9Wf7VfhhU7660R9wB3X5LTm
oJttPZDiADm6Q5jqhyAkeCzQZremFlidpjRGwJrV1hb+RLeoSdDXwkiVMZ/bIP/Xh2yEgW+hA25m
QMw3mv6MZWht5TCezPYUuQlXg84+jW3wiiwBYSRNPMw+NB7yudzws3/bgmlD0prpMQ7T5yq15TuX
Cdz9C72mEWF1bPPeWmkEWI6L/s7QQK0D6qlYD7xgOzfqGyY/tdyO2I5IKe9MhKK98LTeE7kiRecx
aleEektvSbQ1hf70hWNQbm445zTy/uByJTtW5gslxT9p7lkHf+4ATYLv+avc4JfHlDupuNJwEO2t
gX542WRfdcDwnMuNSXxr7vZZlAwHPpdq7zB+pGjOLQ48rAPzHzRccFZq7fk+GqlmKcUVNG0cihg2
uYQxoSfg2wJKt+vUO/hF1d4YgnYzVlPw5sQd1Vk9TvDBVAa5bm0+J40gw8A+hgFZ58VT7fdPWRHw
ErA8E7AoDrULgsWwsq+2Tf5BwMxI4bG4IM7oTVm41DrR0fPaVy5ugb4uT/HUiHMdNi6tcfCwMgk+
H/zHrxe57r6KmaLS69OcxqnuNjkD8uVu1G5qjTump3744pIP3Jchr2WygGq7MVL3xJlLTufOV4Uj
4GinxAGaDALuYOacB5EaLJlnZ0PFJoAtEPHhRBysUO/0vJK2GTMSO1NhnV36uTZToLxzOUSoeGFN
T7iPfTaphh6yS76VLS+bKZlWcyyFzl3Ji2QcT+jbOxRh++zIoMepmX3KiYTD0FfVhsDWc+gHYqMK
rq1Tlr1lSgOA9qrvUZRfDYg2rl/xk+s2gBYyJqzuQrNJfiBOdGsVgbjtR/q13FT8Dn78ZxvQAVH2
HuM6gM8FyP3ZqJmHzg3ROJBd4T4FKg0OHjpfPzc049B+QmHC+ME58AXA1acYOrWP8bsi9kElSZi4
oAggU8QM6pg1iGYnICseHXzNKyp6mfP7DPs7zz+ncvHBo14fygBbnzlXGACzNngom4RMVgTzxazr
cKd1DE4aSoNRcI3JnZsd2Yxc7RjLrHbeUzz/tsDZC3AIW0VOOn6kB45s7xdTf9yQzEOGXAH9bjxQ
jLrZg6J4qMbhmxwVgBEQ0xQ4olIVZftTdy4fKToO5uf+mKfZ1rX9V6+oxSlwBX9Wz9iyFTjtJZWC
IlgMYVfG6uLQiMWIr31vE8x8m8WYvUXMHT/VFFZosxj6PeJ167nzn8LW9rlMZfZPOjvPPtVQL5wu
1DtlQN5O9AzlJ7qJtjhXNGsm1d2DF1wTlesNOBZqI0Lxhi5E/tCu/A3XAnwZOvNfZum8h4Q8ViKk
udwaMNOkdZqf45Zbau3XPHFoMBfTwX6ZmKyYttMVF5EOjxRVcGBgriRZofFXKtyKsE7mqv0t/LY+
KgSTnZ82QPKkye1aG/+wUyyYYFgQzCJx2qRw1gKeZ8KRxJQDk2LfDqtQ786XWIXYfhK4XdJ97Wj2
Nmw9PDgmo4rAjKnstbtXaEvvKnFAf/j8ntyw593sB+NFtgtFF+LBLi2mdkWvx3dvF0+RmwImKjkS
1EIOh9xQxOlqXN72DJqXsok69k6ey7gUy36ym8vgmy5pFEoOBtw1MMCVIxK3wVF5Xdec97n48jGU
Q/7CqZURRkzWLh2bE60u8Ul38TtE3P9KA0aOZYpnaoHMZ84dBPWpVKA7AGqNhTXZafX07Av5X86J
ih4T9rYpsJd+5rr/rEbGumEXM4VNaJ6ixsvmcZcEqBsJGzElP0L4AzNMYjDdSnNjy4qMeu+25l1J
Ei+jYVQ1+3QzbArFKQK/SPZUC3iT4dw7ICIbIEXmU9owxwadsR2G/r0po4MTus9cZOj6njLnPKYE
4fq2SDceEZRHmdW/7oThxbNLuTYMH6Hf+dElR3phUtWhETLcVL2abWjDB3eJ52Tc5zPf84gNVuE6
LYDRzMUlIH+Boy9/mpbeocKoBlxbVY8wx4Sr9tQ5K5tjI7N4xzhiV/Ta2CIN5juoy+MqaoHG2UtN
qcqikx0X4A/jGiJXylAB88X71BXfAFa2uecFT65X/WvGGYNTyGzmpLyEisiYIfTkY7aox6Q4igoQ
wFx386HyQwBi/lg0T1zy0TLbJKeKwhy+Bz/SV4tCcczIovlqBJN0VvTi39ww681C/FzchLD2+Mlf
j6UItg1IqSwr242irofXrNCHhHzNji5QzgV56Z+5oPcH0TTN0YLURVsdluGisD5MTjgUKBZ/XVxG
cGrwOeZmZL2NYgo+YmSp9ZQTBGmdJjsMtnYeuKJTmJhTQVFFuPnyMDbg8nkGmqk2b0liYxw1u/DT
QdazwvrF8RY2eUOLYNSAjR2NqQHsxiVrZJR7AD9ChXajky2je3dTR/ZD5HQfTlLcM+ZcaxtL93mo
QzJwyagOI2mgbRrDwYtF4p1bfrbNaPsWPcEupGFWHcAWvwaziQ2SY3Hw7bw8VwoVuojY69Iu+Ow6
Gmmc2MT5nVKenmdU0fA9WKqh+9BEfMzJo69o+hGPPSUnEG0a62An7Vc5p+4pxglG0MN9EFoXjGfM
8hUd7WyhZ3Kca5O7E6vxIbU4QEetHx3ySJTYfcgfWzZaZCt8ZxeP/+PovJZjRbYg+kVEULiC1/ZO
3fLmvBCyFN4W7utnMa8TM/dK6qaonTtzZUvQK7FvdhEP52hq/f0I55T+F/nJAwzrMUS97MgF9aF9
s6Q6oMB/2qP/iEn7UVrRT2MQ3Ktnq0COBfxjzjS/LYN/1hGDsPLwa9TUzqi0FrcBWtrRlOMjA/Q3
8+q4sacEz75rbyloMY4C89RWzd3BDNQ1Vhw7aNPJxfDS35mvzM60SqDjRa5PGHPw5KUtOXYkJ7zQ
eFMHmOUKXumb9iz7poyY/jDmuC5Kuk3kZMEtYf3N+SDSx3ZxySE3YpER5NIjLu211Xf0M0Wgn3oo
Hnc0I/JSVWBz64ZtPJkOKhOSF+GaD07k3KdY/LewR9xVOYTH0QKZ60PZArLCPjTybOPARpCmZ7+9
WLXzPCfDW+hzULXDHB9x2GE7hNzNG3fcV4HDdya0uUHV3DryrtqOQfFEiT19IhiIl70rypbF+2lY
rslVJr/8MpSsydWJ6r6laIyorY7w7Jusb6u6o9QXy0gQimenC89eOp7KivV/l9FlgDCWrdoQI8cQ
kf8XdEkF0qdtMPblyfD9bm0N9Q0zlkCbmPasMy8DAhZ1jMS+26F7soPU2Q7AEtaFG7/3ZvPkpeV0
kXUAPUa2P1ZpkJNYDKvonMm+mJHkuqr7K3s2TJNpgSZgdYw4C4q6xL+97qaAIp9QjbfBG/btGE+X
Mpoeksn+wCCI+hniMZAesMC00Dy6CcDxCOI4sm3Hyt59dL3yJZHmoyoxVHPYwYDU8olvDPYKWVU3
ZmFGDC5q6Lu4QcDEmoQ2B/4ZYIONaH2ucY38BzX1YiCur9Nq2o59zYBaVcM6NEr7oO3paJKbXcVu
h6aIVficVoSCxxErJg6kZWHIQj8yGRwb+71mycmvWb4JqCYLfiReT7UhD2nD8VxAGVgxx9Pgg0q9
Yue2KIDOcUydl7RroNblXLkaC15QDExpE2Sord5iZsiqjxKSAWKtxdwQtw/gvZEJCJMFfCFZW8wE
pMnJ77PFECQT+9txBZaZvgEmYbrvuim+BXntdeZwzPh2tK90/chO492zZ7zTc2auE7c4A7onFzRM
my7DajgX0oLwjrEoJA5ue2NKuw7akBcYd6PTfpVZcGU3gqNWNJdmHnAXpuOt9Lv86pW0idIGwiaN
tTXNkf+GMP8oQ3GrBGgZe/Y5hNP8ZIRAREl8WFtW/AhXHflOAjBQz2fN98j3f0eruUZpzD+JwD31
Cnxpb4/7PHIKUiT1weVqQjsH9Rxu823L9Dlh3UMZvPjtOxttU3yxWSX1OLu8BjW4sbBh1rDN6LUy
Hdx4BoVMudWwcpiHVzBld3Rjf7Q++ah6ZHu4WKP6KfIOjVe9zNCJEAG5CeSKgmWHphGPKkVPdfVW
T/6Big14uxZHYhsHWxKX943CvA4t/lQp8TzXRn2HNA1FkPozwTeSB/PsS/Nfock45tFwi4kzuN4E
ShhzG1FJOKvQc7ABSTYc+CzGRmeMhzHc0NAr90pQ64PhQdB7wD2tModbZaiPeGheGy+CCBnjCUhG
/Vdl+s2T4smP5mcgaK8knS/kDfINULknY8YU2/toiXM5uYdc+Gwuwtg+Gq6+NrG3byz1GeiC51DW
3dFWHZ1VwnqOFv8Vxk60oSb+Q6SkvMOAri25lf+anI88bDl7Bc+PuGg4EUEMU9+ptv2umviNc/Zz
sLioz2WONA17PaVFxkH1PcQK6DpHPeETHiCd8P8scAOS76JMuTffmJbCTVJnmg6Snv7xTJbXJI4M
PC/UaCr2yMcI+flUk2/aEP+iuDployGbbsKELa7IZXeNoz/NKX7CAUsLhZbb1PPmbd5EYhuQBlpj
xN36vjz6iRPfl47pnWy4T3vyOPD6A7aOBW5gejLTYM+uoMVwrhlirOkNgPGf0DCKRHmc2sjYz7Df
D8SNvLWYFSoSUqTTL2c87NBTmEiiwqWnWaK6P2bfIoW43ksTETedzS7ZeH7wr0K5uvWF8VLgv9mk
g/jRpMex+mRPGtfwLbDxPzg5wMd5ct47hVCDP3Z661TyCiYMBTDNPSD78P9s0ghVmJxDnI8bflvs
g4rYCftgzq3UR11XY9CustItfyM8RtTasOib1V0iJucs/OKuRr/nO9udKm+wjz6rZKY12tyGDq+G
1KN+deL8MOWwmOLQPg3SprNrqStcPkJrFHLddyYEENVu2WVSswgW15vkk9PVX3QL0l+mmup+rmq0
lY5GTYwvrJpN+2Ja4y7uqYMaXbrTBqLQK6NVsDkG17tUvm4/uEgdgi6pvttMNxTYq/GhFxKHn1Pa
b9asac6y5XyKcb7vsRUHH5yZ+ALbZiieZmFke1gE7LeaGg9QTD1B0RHs8xInA0gEMTPCz7KDigLZ
v2rqZ3Q0Ku2wJKLO5Q7+eo/PrGrsaZfZPj3yovPfUkAIdy2kICqAMSMYlvnAyNx+j5VGxksTq/zn
jcLapqP4HnKz2dSpRea3ok41Gz3nxVNhegwGp/ptUuytlEg8U0tpnhokkhXD8/yLfoDhYmRxU7EI
gBThYuNvMuV9uLklL1z3Ad/ydxo34QSU062rbwqPF9slpEoGRCieJW2Dg0PcV03Tc5SV6VmyRbgY
ru0/4O8G+mqUhOBKU8QYf6L0U4xsJVRpw9qvQV7klg5ujuLLvrLcEWGMVToKoVQmrjzd6l8vs8hf
hH1TDicmQW6rdv+TaFs+FQnjWD+MHrYfKopLHc84vshMJXDh0JnYCWkiW6jNlM7yxRSg0DCKeQm3
4BFiW7MIuZGdWhhzMYeIuKKKomp41uViCXdyi5bmbHqg7DD6xwtE4rZlAVZQK5nadNxI9rs7k7o/
VbIOc8yoAUJVEH10jA2rVEjfcYPcZjzYrPrvraU0t5cTnZxVdfBzueTmDAWxItfuXTOZ+BujpRTe
FH92i/micFwfK9C0893mhiXFWgWzwdw+kA1Y5RXTAKPiTKJTC71rqGbcMM74Sx1lDlyVgMSuVGCr
gjZmcA9w03D3nhJ1awuD4VTF89aJsnHF+7vkz4vYF0AhI7hEUp1MDW/1ZwNSZGTnJKRRm85pxE6B
88UAIVakq8meWL/nwUskA/05TQW3lZjb3qyWnXAdn6Zqfu2I9RM7PhZ+gF4fBeiCc/NR0NeK27q+
K/38rYk8/xgGKvjQkWDOcQgK3FNri8cOzZcjWKj4x26JNdppF7LzbtIjFEGmBig/FDS6pUFixP4B
V4mh07UwrQ7Zamhp92tV+N26unsc8QpTekTX71q0Y34w4YrpzwwkJlTYqYQZLet8KPdFYAMU1PjF
nrpmUlxO6vsUDBw32y7fVJoTGLoHUc2ZToAhH5Nt31EjWbRpgH8wuws6z9qALtk3KoLBqsgFs+mn
LCeyrqXvge5t4MU7HQxRu3TvzNiBp5gbyP3xLXOYP4YK0mNj2S+WMrFjq1QZvHYpRMF8B47NYn3H
1bdlHd1YpAGxa42al0nWvuVxx5TbIk2CH6gaZgytSHsC12v5lCD+uy2Lks6DzOt4dUPss02/oHBc
gJEiA3umeGSjMz2PTaixM3pfvRm8EbDBBBkwNrGA1Av5YSBAyUbcYZsCsNf0NlAXGuRm592phmNR
4F6r/fqpttApNZ8ED2TeHkQPg5GY90BOmqhubeM5mR3sbs7A8jDibw3oJiCtlzE8wzQI5BJGgmbu
dhTIs01piamhD6hDxPfEMBXZz2BqNxHiA0IRMAEfn+FWVzXAQKJL8OjDaqd19tzE3Q0AzUT5LjHX
kNmZMgleogSiHvqQW4a/iDZTleEiHQauEA7+odZgm8DJVcH+IrGaHKNZ3DKjJ9qA76vNiMKlbflV
ioY+ICkfC85Z8MDnIvMoe04GvmVO2S49SMtSKvnSTMdrv6p+2eqJjbJ4qTa0Jyhr6m/DkH2mWfaH
kWmrhcftCes3ZtJYz1a3hnJc4NEybdpyq7kmZIa2OX9acZMEgGGtGXJC5TIPjClRKWaG2n9KGY2d
bZDkuBKDFuvuFsfb9AR5BRG3tnPnDsWEhiRO2OrNSzRNUr7TBTij8Im397OZN2BkMnN4x3bXEvYF
NpngVkoGzIIFX/AksCkcyGl2g7PgZBO7NXxn677m4KqFejKVlvfCjX9G236pxu6eIcblxeu42HV4
RVsV7vUqyGDG+j9dzLqjl072Gfktzp4ue7ULf1hXhsjP5uQsNzRMsNEyKDoty4oM2WU9w8e+urU7
vgZchI4AAXBydUzXqJcISUVofBVmT0rAJku3Hy2yYYSXS+BsrDKPhDQiWo/oiEaBGg1q4QeqStgI
Sfa29GA1N69h50iuNtloqIYrIgJUNMY4T/FWxu+AhrNP26LHG2+lSUQXl4eP+2CVJxj84gD3hivJ
Nyd2lT1aWQFZoaydf+zDUurhNL94SGufHToAzdySgx/FhiHMqDL4p5EVrlzW+jvuawnw6ry8s/kL
/HAbFL+yaeWeuul5R71S9Jva3vQ9hEF0L0bcGplLNzF7cXfv1z75HaQRKsFZWPG0DV6wtdMou4tx
A350hFgeEHXqJ3cQ3dpROVteWcqCKhPscsNOMF+/+NZM6SGiY7PzaZMHPKy85qHIq/Z5UkFx81kE
4ocYiEO5XZk+hhwxb3yCzc204+Ud1CIo1Knh7ipl4WgqzZy2h1DywqkSbhZ1N4OK15mwbrPX4U2r
6Au2VrkFWGHu5rrfiIXsmVuBdQJ3QVHxOAPgz12DvVEDpVul7WkmZLDS2uAoynyFXQ12o9tjeKr0
4DDKN9HZ548Id47pNRyCaOfCj111RfxR9hVslgXGHuULX30ZpDw9ZmuVwiwqtCnPsobtFg8Iyklc
6r0t/DtB+AY5ETl/FgkTRmG/DBXNqQnLODvrNZ5jBCDd9GSkbPziMfpo5Sk6CRRCYtIz5GfJGKz8
kUNOGlwDAA0uaHPcFoOqjrUHAMNeiH25cAbKY7B5N/+Pkl7m/5l4/DduGT0A0qeJL0rfoFNQHZdQ
FxXHJZdkY6E3siyNSZXMPASsulW+htwOJXYqW/oN4gptuHvQxRRgZhjYyUk2mhS94xwPK9rZ5UzV
dxA7wTNlcMW/YllcFUs1hxzTr6mYnv2W/aEuXpN8yEizdPx5XGOJWTbfhYkMgCYTkYPlfp0rA5Sw
wcMhZXbPMf7eeO0pmYn5+pNCLm57TOxW/uT5xeucV6TM46jbqlrriwT+z1TAQyncbi86ZayDFOsn
45d6sSz9OkT0laI2rEch3rita16OIo1OWUnYgQVlmh+FEbIx1wzWewb07Br4C4mrRa9IutLf6dQC
DJz1zQVEw7jWBuc2D2b1L8dyT/ssh8Ng5T9OGcGTnYaHkCgdflb9GYZIS/nsBPfAKeMHionrTT8m
z0kBR4z1EtTCJao7MOMclDOEe7PmV/fjxZdfjsjhnuz3EcyHtVL8rMJgD8QYwm68FCxTJ+seo8zT
HHSU1DRzs6eAOVj1dvdbFsZP4cKw8SR8zijmu8YdiGtWFp5Df6JGS59yyT1e5lBgksH6xDWB0Jvl
/+qYuGBjTta6Cue3YXSxytXPLHYgkDjRX4/0DQQ9p3R96K2rm3RIZmB9t35tHEvtGTvLMJ79EP/s
4LO7HO0Fr2xZ8XYOqmsk3QXynNJhYdHD0HMIdvhTXQs68aj6H48uSyCLZDq9gKxm3DI5moP1ErK7
Yrs3vIZj/kwtlMvnxmLYTau/fG7v6hDdy/ezB6wgDUMnJZ6U8O77dqLEbWTOcrDTUTw20B+EM1VL
8SmcoD5M+MZJbqvvQpQA3IXwwLcVr+ACm73w24GYFR7xIaACsI4I9lchohVvC6ZqSdW8RJbC00za
tGzEv07GTE0jZVzpXxrauPZxu52wQcIsDsFzCNe4uk556xJS/oXvgcezEdEXQLNDij/1qf4zphDe
KEt2DD1WAGNzOnplGh0bGf1lugemVmq4oeA/H0qjB+sdOglD/zAcuhqqVT4jY6k4S859NiWHWKML
AyIFphFWGtoHnMl1Z0o+AlEEB4L7pyAKxxVAYouDuPFxfuXvbt1RkVDX1p51n0CvJ+qaN/dz5BZX
2cnvueEZyHt74RUEyMD1n58yT+HVfY/D+l61lnmZVO5xh6q5+zgVPumV4fV4DRvd/ON2RHjcs9wf
0gryXwRUkgA6y/VyqIctPpHpRNU8dlDmY/pp0+CeKRN1nWmVbKKwWWIJeUpRX3dFXZobHL0AmhOy
DvFioVVt8FZN0WKtRNElvB1dvZgBqCHQQMTIe8Pvl167uOrvk0Fnl8GJn3zJh5Fhqzn6Zv3RD4Vm
5SpR7UKVrYc4yG6FZ9fYtummJ25tftaKhhrLs7yHWI4fRtHj/6jZRdXdQXPKsJ3lJ4YBR2sHj3Jk
S7XpShNhzQ0GZvQeqZYb8bxPI14yWTfUDOTKuw8GRaaIutmDaRjWq0dr+MHDJ7DK4+pnGBbGbOHK
Yx/k3yVVEGtowA8VEf+0Cb5ctlNbrluc07mNepxO2GUyf+05zS82S1yfTgO3u8/qS55ikw5G4GQI
a025lCktc8049dYan4lCaZ3xzNQg7IA3GUtYed64FQermPJXyx4OKPoR4JM+f1CG5X0wU5ebvm6m
g0U29cEZ27+uwqIb1HW9b+yIRaKqfJCBtBBoLqxmSpTKSB215ob6xXjSrtzR+5lqmsdjvnnb2Dbe
GxnHR8/2Ph32mEAB/Pko+e5uR8wTm9ELPumq+u6imL4ViVopcUOhslWvXpPYl9z1h62rl/t1Sxa0
iezhZHd+/I/03daKOuz3wdxshqYa9sozv/IMKAZQ5voYtIW8sXE4Qy+l7Uka4V6HSFetpwRe80me
s9QwVo7NkG8P0ZevXcy87vCORfzBrX15qHm49nxiEuBXIU5hpLACYR7HRfrV9/4XCjS7kon+nqDt
yqsULjsiw38PELpurN67Y2zUEMC0Cn+Vo4arJ1u8K8PQbbhde2vaunuuP72CKzDQfZOzw4gJN+yG
yb/YneAR9+hciHGQMacahUc2j4aRfhPzI4JPRzKpCoussuUIcJjzCSDowabYlWD+2bbGh8Jw34Kg
9NKjEXhiadMebH3Pl+AWTME+wZNEIRyspEk9OfnCPDb2WZFcHEM9m6V9E6lXbiJq5IYYGrqwOHN0
adwU7+1VPgIhhmk/DvMjkiJyPrZNFb9a1Kl4RcmLzSH34ONedcHkL0EDWOStQkOYYjgCHoCGMGAb
0ub940KwqOCpgxiL0KBF8JjO6p8/Wyd7QR3PyAg1D37W0YRbiB8/5VGEYbAuM6jY0HW92dxGSX/v
VvE/kZK0Us0zVzq2YsX4Qi3VYcxZxGEK4xgutzPNsjawWNy/zsl1zW1aqvdAd5//s2dwyZE/63XC
VjMCYsqLjblTferJazF0SGKY8OncwLz27KqgaviUZtrm1c/Ky4xlfYPfGu0RJ956scR+F2PIwKH6
s+ux5ox4wa4wimA15M6yb/uKgHKBYfAfMiTl2u0EudZN7ukdv3X0R/eA8BEEzFVVdeNe9gNGCJtd
7zu74L/GSw95zH1unvUHAex92dmnKkg/iqZ/tor8kLK0kPDngARFrxYx2VQw1Oa5POZmeBx6/9Wq
clDJJjCgfsjgYaTJuPXw7B54/XKJ4AKwEuZk3IsyfMDYfptd/T1RQHcg2pbQWTZyhuvn1pQ2nyt5
RhD2926Ti5Vrs06CmPwH2RmaIFGwvdM65soFbL5m87TH5yI2kxvXW5LKyW6Iq0cScfxL8ZdM8xca
usIdDip+wZkbbXUflYQzaJKCvp+SBCsTInQTZeQbynJoDOgm7zsCnfPGCX3GuHXDnqkAw3r/UCLN
iw8JObfHHw+l3smqimwaJU0Shc5EGfR7eZgz6yPu53e3h4TS4wwxpPHr5T7ipVf9mVUUbhFS4cBq
/iaGmOATx82DbqK/JomedS5ZkwdvJl3C64UtZ4fLG4QnbeXQHZ0MuDICrGYb22SPiZBHpn8myWcU
34Qi8s3UMxanYnjKE5bL/AWfwKMZPCHm3qTgupmYQbgRvEZRQyqv+Yxigt0EovnZQ6yjA7fgtana
s+no76qT3ork45+hiQi4dfI8xryZHb3YO2MoYJN+c8WU7lx3hPPJ2LmBKo4HhdCVQhkiipDcYXgv
oN5wpaUT+aGcRuIIOZYT4VisrYblx0mdJ+K0ALLbnc6Wi7Nbtvs4RlANK8fdTqyZHsnWwrkIsneT
8GLklyg1Yl4bbvNWCucqHHfnek1FWKy/EYO9i1tmLhjPdPO5bDBrTp1EOOQ1w4JyjYl4R9nJo9T1
Nuh65h4T/ll3xaLxZJMrJevxrix3mxn+SbgWF9Z6QFPmkFNysctVI1tDy7yx77xOs/GodbG1uI6R
T+fnG1+MEM5IH/Iy4zT+R8agf3QmlowYhdnb6IBfXhtbabAAFJ0F6lBkJGyL5mSL6joNCKXOeK5t
4CdD8UKS78nT+SY1nAqIa4OHFTKHNYcHOgP1JnLT9tyK5DEsLSx+9ch7nruw0PPFrwp7PaTNJcwm
fIwlsbZBXTX3AUNCnJELBSqJ5s+6gSHmG+FuaAEc5Gl1H5vxYxNYD+wCEaqxOOXo/c6gHmla2Eq8
mytL909h4n/n2uYDSn+oXfyJ2+4jB67QKvuerNGtDXh5BCDq3YDyXIMcWUN5W8Pvak+oslyZcSQU
a1+k9FMEZxO2Bd/Rq6swamdZciVpvBgHWblMmXnnM9nuKcPeDPDPt5KMWzv7N49aS1q+tio0nuZE
+Ly6W77y5XelfTpnA8xRs8me2prOtnLOeUGKPmYQCeNhn+XJnzcDJNTBExe1N8+TL6Y3/ZJU2dHi
ba1xgMzreQRRaIblu112uNma5jtw3PZzljHXOFCL/DLRPquFfbBhl29qm61HV0XqiphqH+2hfwUL
t+szPB2t4FG1zOhmM5fzXqvhlif5c4/I7taEGfpBLWks70IPZLTRbH+BtATnyG4fpZGxMrfjY4Me
vK5kQBW9kld+N8CQZfNtRTQAJOOvnNjqgfxttnUrf01yJySVHhOX/9gZ39wR/DpupANOlH3Zm3uK
Y79MwyU0kX3zbFzGcYaAxWeXI0Su7TJ40KZKD2mntk1t7w0CVkSZXmYvfK3r5iuOAp/SwPTFG5yr
JypoEom+M82C/sBuOuM3/YsxyuFxsOC41dXWEv3LNKdfUA9vIYmFpdcGYc+WZ0Ah91k9Ddxgk9eY
QQa3THzNiB5MEdpIYek3HkC6G/zh2pglM9yk7lXn0pTC6UuPyr8E6QSDvzqm5Xit6e/1C41uZvaP
pscOJ0z1PwFOe81I8G+03T8ZQO8N4CifQ6JzrokXMJurkzZz6rr4Tq1qJ3mbO2qxuSZulen7K3hj
A/JTiemLaoGIy2ILuL09GR7Wua4gBh17ESKFYiEyXp3OYDUWBx98+PnKxP8cY4CXfnXfc3XAyDFS
CYx9QsJS8C0D5ppXvYMpoE+PaFNRGbwalHWX9OlLh8hJ8QPQMMAdD+D+13YcAw21IOMWp6gZP0Ob
NkXXM+8nPZyVZd+PmqWH6g6Az38WKZRmsA63iVteByPZ5m1/5CKzESL7irj98qEXBqlw3CGBRYUG
eAwutDRLoS9Ex94cqTBp2qdoFNDvB5wTur4kU/CdljG3JJvgbfAe2yyo7elJ+hTgWUNwiPxkzzdk
vI2BmRy8xjbWURuHayCbX/O4ePucuN7lfBg7EDzuKkBKX4ssz/H6Qi6bZLerU40zigvwMGPDS4o7
s/TfQlHvWjgSjCFcfplENyC3N7bmj1qH88bBrbzFtLGLuuK1zsqXnM7pdRoUL76JPOuW6iQCCEd1
8oblCRtV5MJNQPBK63k3hSXEHKpPnKnYEVCuthUsOzA6V8yin61brseJelF/Mi52xcOX9P0VOB2a
j5T87WIszoLIQZBpeh8g8gPDuIUIzF2PGTmrqzOw4Gwd+q59rvPo7IwuKmQ270kIf5Yddgi8V1RA
+NlPFKTbfrTfrFxs2KiG6wET2WqiFYqEr052shEv5PZxOBV8np1/SYVzqAAM4ZxPTk5dqLsooB3N
ncCAGLkGpMF/bkjgJyirELHmnSyDjQTWK2N+AZ2zFMly/TZE2TacMt5jHgX0pc9ZlbntAycx3RZL
AXdLlGIz9PbZhqiz8mwBOqj2GScXxDTBjqz8SUaI5H77kcbqSDjubLs9MHOfYqUOYy9eKAqsAtNL
QafiZoupxJ5cVo8r2584ONPPQc0vatJES7gIrZKl8yAU1jk0BClS/5nu2uPcSnWcgEN3Y/g+Y44B
Pq3DHR4KLK4dtRBIzZs0zk9+K/7Sltd5ER67wnjLytqmqRAbbbrgY3Ti82OCrB577+YFTNowkQOv
fgRicwwM7x1/7pm97IPEDbEu+vlFtHKCQZU8CwgfBbda4psnVD5cAkKy7SrKzYjfxS6UBPDaP4Nd
Is08GXdCBEenc+uN6HqkcHVM2OvnE7USKmAQizMXZ3ntn3E9XZ1K/AaWdXPK8qubSW2HBAvzvHXW
g+EdeJldnIq5Jh+e5zAUh/n/yz0Ap7nSn/gUaLv0Jyys/KvQcsnK0/laX2t76X/BzoqYZG7omHio
s4IUff4bMiQNCeJMS/aziJKn3vc+ANrggO2jxyFR50FxNwt08+K33Q7l8zHGz7dtOvZj+F5/+Maw
7wUS69n2SRTZiykSFg2Su6SVNEAQ6YCddGzu/bmCKY0/xrAxCrH9LlZUqh3mPrvIij7nANVRMn/2
aMFMDuHjDKydFhfeCB1fGP6Ohznxf/GcvlZ2egkN99SytuCChxfIqhgKoQViiuji16rHAT0NVPeC
8UCtbgjMYPpmExUgDgpxoMr8284itqkpy8KBayn2UYcw5oadIgSV4hII8ZD701fkVleaFX4rtnfM
rPEmxuptgWAXoXuHuwnLd5H/wJWoVhMZM6+wnhK/poVZB5ScLMZoIFzdALeVi9557MuLSNyLoAhi
LhgR3QRLa1wfq4Qu4Knpn7hqPwy+ONSVfIicHD4ct4gUiMOQYFBN+V8to5HKUp9ajCZWX00gj6ml
Ht20P0mIZHua3ZgQ5+QzEiU/Qmyf8TMeTYcUahO59XqEprwegV2lwVR9NwEDnRJI3AgWZww+/Z0S
tL9kXv8laraw0QIprPPK3gdNinG20Wf2JL9jX7xBviJnUfY+txV1sltPgjVyroDL/bUTT38ya8Nz
Lp29k7bPBP3ByqcULCCmGyfWsWqNYkkxnsF1qZvGkxvTgKmCs4OW3RUWii/tBTGcwJUxj8+d6G4I
4Zw2bXJwjBJIp9H9mfiYujDdwfQ4IE28AhBvVomBQ48Z5iMuzau1wPzFsm5JlNzOtv2vxYKqFbFd
rIOR294bRvfCcu5WecZFy6VrgOLFRrdfkFp/687BwuT0FFaTxwfacuB7MK1NI3gy/XDcUeHMyzV2
riH7WJE1f8LEkRvQO74aqvoWmJO5suhUiwPG3SLJ7nSyoNYB6OfxaWiLr971/bVlVsGRWEmDLUrx
ynPXfNqv2FJ2g3Z+tZ9nO0+X4Q5260OWew32XDJ0EWFDZn908Rhe+5r4KB3HYQe5r+bwldVjr5oX
3IPQHIaopKOkdDGoosGwY9gMjstXlxOASoN5j9hb4J2DXWzje9+NmdiHeQCxlmpuOy9OknB9IAwS
BRQcsbLYcIKuR6/70amXbjsWSDsWxzCW4LntazPEtSNB7kNy500NHKj6XxRb3knOTVfqqQyLa0sl
c2fbe3s2dxQmNJs0GMErmN+WzUmuBvMnFWxRZB8Ac9TNnvH01i7AcUMe6b6cWZ+QHx6SaC9bLCRK
xNvR6mATkLzcmvgl16A+h3Ufk6jJ5zDaDS5BE4vnrIooZJya5IDW/xK3KT2TY7LrTWuHCPNeBu7Z
jLJNOw2vc0qbaCkerCh/CazplxfrSzBNX2lqYQ3tHXc/29CYBUxQHTqXXmVb3/3//C2KLSkdjT8W
C07Yc3FNqmceL+4hXUfmyScgpM8yqiAp16RvUjgXlvWRFNDuMPdcyaXvsjzkfkcLl0qLS+rKj8JM
n3zLVCf8/tz6CnWfpfaNncRD50CH5GW17Xi5rmbf2GWjsw+78p/RcSO11J/y3LtUObwZ+/1c5Jcx
NUHUEFwBAiA/+4w+PrJ8ouTWZ2cP2Jc3NEAdKet4NPsAF5X129q89ccM28riHRBedrKEfA+n4TCI
8uZmfcWLle2pSZdvnufdASrLpqwxUrtkZNOmew7C5oYbdA+XzGaPlbIlTIHiKGSvtY8P9l7Uep/i
dCkT897sIA5Z3Vmr8tNo63t3dPFykp2jmpOOQEzEQ35BdP6jM2vTh8ll6GDHSC96alpRreRsfoQ1
TeBLISjq6nuGaXYevfc+EdWt59kms4yUxHDKlZyYNlkzGhUygfhpsTdAy5DuPwuzMr/BljrAY2+p
n5YSx3XsVOlapvVtRunGm8YrirPqLHN7r1XzNf3H2Xksya1kW/ZXymr8YA3lDuBZVw9Ci4zUipzA
mBTQGnCIr+8FvkEzg2mRdntSZqx7LxEBINyPn7P32p1E/CgNSFNZKegycJ4LwG6wGw1LZZqPIU05
swzXLCDhtpWwr4k7EAzpGF44twi9/VWv49LFuABSvkqtZdoRBNHFfoN+ZkxpJmMTcr3pkOpSICCr
N5yRgOzSg/Td8E1W5ZYR/QRhrFKncVTXyNQ18lM5Ypiea8/Ow2c9tvWNp+Cqlp15pzMS3AvfhW8J
veOxktFRb6w3bbCOWjaS5JuDqMhHFuOwBEnmZDUzG3SkY31FWUXDNlxJLH5ynDZCQ0dnmVsGfG9j
Hf4kUiVG5cXKEYM8cbHMLxRtZdCkz3FRDnuvdm9gnpCRznUSc9yF1Uhzug/uu0SHbIAFllKXbF7Z
zOHOsNdjH1qDX2jHXPP30TBhNZDkGtHRhYEa3ur1cO/a3t5ziSJri/ToU+kv6wl7GlC8l3CkfVIr
8z6BQJ8W41fXn26izvyK3nmX4WNakFkYL0ejeegT7UWzaVLbHU+UGF/wNhJXox/4bzojK7TlcFOD
dk5lBeCFHq/b1WAo1xh12fkxxjN8QFZaFQRqpgZJIb3/5sSmJJNzNmxJrGCTD4Svdswv6JTJRgnM
E8r9DVSRYlnMBHG8WANns4bBSN02K1XYDyPUjFWtkUCEqNpF8InKvnzgPAzIglvXDHJGqstgO5Ty
CVztV1QRnD3lK87pN9vIf7pTgIGVf72icrfqLwxmaWASgeqX3r1Kg69ThlilI+pOzq9y4bePBFA8
eXRayVIiP6pxoNtj4VglE3CoeihJY7D9jdJaWoner8plQDeGaC08zo9uQ+uzYfQYuMkViMYWdzRj
FItHZOrtgPWiPfgDOfANbQaVuwyDy/7gNMwKLStlj69/IrtBm6PYu6aOw1DpDFioq7YHLQ+bvSdr
ydWqu3xgrxtCI14RSLGq9IrMVz/GGSVKxFJoO9dQsNZpXTxLq6OL6lTrXo4/9Ea9DNnQL3I4m5Sg
pAw7NVzuSmcxQKxiLJFp6AjFDFoGVrG1kuGXYVkAMog7icCVm6N8C0aM8/HAGbpTProhNyJRgwCz
5VCiI5n09KsW6vvGB/YMP2fM2+e+C8E0qnxLY/qmEPq1bbcUpPp4I2yHln9B71cSDEGL/+T3Js1D
nCH0nzkadbd2ZdGWiDteHSII47Z/GSMLP7tihGe12ldZM0iEyLiiy7OtTCgEXnbIQbjiu/XII8zt
Q6X0A/Hh66yaThwPnlQeMttnx0SoPW1NTABoWO/ySkCdb0BlBji+ptT+VQ7mAQPASF9iOjG1Axrk
iEWcOy8IrlHLhN5rEOSnidYu0RSIgHTnqnLrYAst/6tFFTMaWbyUrf5kFCgvDWyGLtJJsm6CA2yW
3TD5L0nR0PEiOMMx6J66hw4q56Lr/WBlec0KNB0+rYRAPb8id6TdUIT9wAA2sqJyRNeyYN0XzrZ2
cJ26LQG3dSofQuSnDBv5PPRkFxM8HmgHdOHpo9Y8QubSNd3eRunPnl19F/Go7v2I5N+y804IDoFB
wr2W+hcM7ZuxG3au5KzZav7Bqyw4xkxk4JvGKBrof9XTsSBTAykTIV5iAvYbdeXKR6+3cNPkZ166
91qqCKrr+lPQWL+c1tuQe7Ujo+HaZh7TZpiRO2ahvSoI/u7I6siN6ZmUXYsbbfwwkubB7tRwZZtY
cVtdKxe1HK3HJiqe25o7JJTLOQPYAsVTteSEfydrmvoJ5FzhdD+I4/4ywdnByW8y/0TWpfNemy0r
UdgnsLAacQsFe++R9OQ5+NuNzv0ZZEz2/YmYUED5mvBfBk3dRgQT0T9FpDFUewKrH2juhasqNa4s
N3lBkItMeyy+upXxwF9mwThsvsXEZAQmqRNEQhx7doxIjre2YLRbOVMEpT57MT310wLBiVNyAFRq
zSCYXHwHjYyzKTu2laEdWoHsA8lctR6M5E0PORWNJgyGmOk1csFkH4w0zMserXXQNwya3PSlzuJX
x4z6extf5abxIn/XVAidnJyfnpnTZQ5GSI1mT3brLA+7yuhF7MKePVcr8xcI+bfgYW76KKHLFFXj
VjcDj7Ni6+7qyW6/ah2SwrmbbjhNxfFWT49Bww1pDLinoJO/U6njyo8ALESeFRDB0DVriNIaHJHS
2NYNUJ8xNvZdD92jwLx6Tauz2DQWn1aLO77XgHxREgR0FTAg2KBvAUk+5tW30PZD1D36Ex1u6wRe
otrapJkOANimx7Y0NOaiFsbzIjPMXToKi1E4SZl78k+yZyNu6UdOzluDMw2EizjAMPM53vf9OkSK
/QqN2jyCzht3jtfWr6Xom7uaZ39PcGlHnqZRPdhqyrdKEFQb9w1+Mi++jmlfwUojcQB1w4PN6Pkm
U3lJyJHLSBV3NadpILm8n4aGjy9H6pWpm66gokxH0t88r8l2iqM0d8x5xjTU3btd9wsu7/cepMxW
2TLc+zEnSYYu2sGctOJEsJi/zq1264vxJ9Hq6AXi7sWqLGJVORuRBh6+4GzATVpiiZ6gkpMOSi+6
EulTB68TcXaOk7J+LOmu4J8B5qjA461rB1tKAfnFiFi3onaVpNZr2ozFtu1EsCQwYwv3lVngYBuz
RrFyVq1srHwpo+AHaZPNAcEFMVq2TtPO9HyULp1d36uK6sYNseKFaW5d2di6174J3cwQfrtPRK7f
E2Zerlyngf7MSOa5CL2JdioZwT1pMJT27NR1GU/3WpwAD0uLZx2wz0Jm0qPpJjnAkdhU0+4Ln/1p
uFGx9eiTAUbKHQ1XhPxEIVo17ZJWQ8ZrGQI+VEwN5EkEcIIWoF0X36FoM5pp1HCsqc1W6KAf2Mdh
bLTIKtqInvGU9PlVV8r4SWBURiyiqHgs7SbJKGrCTjfAV2SvMPzY7vXqqI2QzcA8hthKiX1AZMer
kNEP51T6vRY9ggrgmHQtO/805GzDSd6323GkhEuTgAlpm8Lp9Yy9OcaAEZruoAxaI1Wf+Jit1NZQ
DJSmWkOVIqeveOqA4KjoGmoAuUKGePMtUCGDZ00Hi9E+9h09ibYlhIWTTDvcxu5Tokdi5aBc3vY+
PXhfGxjL5X2/ySbVL5wg5FA62SYVviS1yi2fZGEddczs6zJvHtIm+4pxdTqBwXsucTCtzMkBYm/D
MksNPXmyoqHaDG4b3QLl09d9DduixFG2S2lmbp3IA0vs43qwhf0mwFGvHROch6Vs/we8QW+rBfD3
G2a0FRiHa8eGENTQUqMdQFNjgAjJjs6t7lLiw0P+iMLggMf4Vc+ax2KcHh2reEoqobZanVV0b+OO
nE9O/XYuPboQRHIEyXDf1Hq1CqV1bTrKuDY6nRykyMADrxGD1hTpXqudZKc31IAeSQs4wCkQO2dk
58p6KIiIpWPkjzXKGsJklibTHDohFvOimrIi8SE9heEIbru7z5CNuOQZZAGabRlHGiJ7tj10UBnZ
tRL+Q1g+BoGAxm1QC2OQ7+4aS9yzaSdrUoJy9NnVDZ93NmdSUUz9fVmmuxR849KK473u5yOFEIM9
H5T30QWftmwFCBqvpHcipY4kykDPtrNsZa2F3vr8Ud1lgLLWmTWjtruUWBvZvdA9HU99XEy7qEjV
soz8x6FxCYzVSQAZZyn9FLfzYsOIMK9w+9cxscbsnO6KTa7Fvdfy++yIoV0j7pkBPLH2MrCjUcUb
xdVo1cw7EexTOBGjNZX38FLro67wnmArfyCYlzNxbdgLWh/E9WUW5EEHCzEFF8O2jiVIct5G9DaQ
aIjClIFufVBAxpZe2P6E0lvsiirIl5UffzcaVe00TzNhs7nttWnZ+rI1c8K/RfRgBUDaAp/8VOkW
6mvqaF8wNYojnKdkpzGrIqHMRADkRhng057GMmJJ/txpMXJMV8Olx+JSF4HzZIzUMRk87yGR05J2
8xwdW1RXU6hIpYyhJ4iKUSerM7lzlMxD8xChBH51ZG0QY69jrs/z8cqCurRieUzXhQc5uY8n8wlz
iv1Ge995BSz8q+Q8sqMqi/b4F/S9oWByoDSubtqIwCbo5lCNMhNBKC5vLCJIP9WXuOc8tAWM4Vwp
qtDvQIJUherUxASQVzWRAG5iceCUvHwyEP5XZoLGo/Tx1lG9OqHCRcChGm2O8WLlAKvRkPunzlNM
ARLNQg8eSILDlKPtkylqTswnPeYengvTp/MkkdA2bbhYGtYDx5L+hwF08s4NUh66CYyBw20MeK5r
5Ktbt0wBe6v9VrrxyES7Tp4HRWs/1Nv2TisSeaim2kYZ5eD8jQdfcODXmTC2ucUhPDbT+uBo4w8z
so09MVMt6LOR9L0GJBU+8aL/XtRQk0pG8ThRWmLgSIh3br1mQLVkefWrylz+dsuAAEGcNiZYraT2
s5qsp2YFJmfbcxMtJDWvmQsIgiEoe0AsL03gh1dZxVFagCi5diP5C/+cuwlLm/gAXXJucE1OiDWD
T3QOJHZRTQQxiC5J7bnqJ02sqzD62Q3lT4H9dh9aLmbKVqk7o9FONNi6u0inOyRzZlewZbKNlVDO
YjH7Xo4QHcLcY/ziMQ7yCQtaepUavkxFYL3wwkHQFMG01XFw7eghBTt+RCrYtHpPoDSwlEUEg3rD
kLpeG30qNrBN/F2ZBXJjgzhBM2nRg038hvbrIF5HFOZfcIxkJyw5nHo1r4CCgndhn/ZutG9r2J2y
jqJdPRALwTIfzIBwsMKvblJrR0X26l3flgwTYNVBM2FJAe7F1YgAC4fylmaehPtqjtueUf6d0Cp5
7fMGXQu6k8sOzA4Puj+qslPHUjjhG8NyJGgVosG0a8abqePCtJxS/dA6igS4SbcAXyExm5N96cEW
xcSqVXQcn910ym+bQnL4HgXVp4vPpJWCU3ZBlhKARLkfwgau3xgE37FcRvveCp4GAp33kgzf+yYU
/AcTxyakutxCfSRU0HSGK60PqPTUQG8jLbJwyytAv0sEBqVOQ7fUjEdj1ub3x8yu6pvZzgvSDcOe
wzHBQUN9w5CXgCfTqcN14kxEaTV1gpTAw4nh24E4lryFrLWaGA4dtJ21DzX5ELuROnWteSfxci6n
3iw5/mKFMIAPU4VgYx50014LE2FRaOuM++jvYnduMXRUlgNFviOHd2lYmTrCdooWPvU/akrRMrvK
M1S5PUYavxxN3inNlUepK/MI1JPtJNCp9bMshaoQ6gGnnlYfKjJOJkO/hiQP419DKn80yL1fdhb0
dJ2OJaVsbL8w8fRvzdaI6Pi0eH58miVE5NrJsqGSYnqCQhrZQqfvaszLaqVSfKwLskiku+VUahOT
hdqAn2hDti7aM+iJDb+2GGHFAv+5d+WwoRO2CCijORZjijp9wHha4W4UkGQhJOXJTlb4BtgUC63d
UkYMm/8iA7Etemj1iHMzIENT8VQhJh9g1hVAjlcqbn7WWv7SiP4UlawRU0KOSU4yNLGWiXEgZpw1
I3RURft+MtXdv//1v/7P//4+/Hfws7gt0pGOw7/yLrstorxt/vNv8e9/lf/z/+5//Off0rEdj5mw
6whTl7prOi7//Pu3+4gl+D//Nv6LF0T06I5jXnMzOY1zZMyRvojI6QXGJFRfvpr999WYAbk2I0pL
cOQ9u1oYjwAtMnysJBXq6DWigox7UgoZnl++kPz7QrahC+hbnqXrhqm//1qdQkTeJyI6BLYREn5i
xG6+jSwW14UxVt1zrQ/hw+VLfnQnDZPscoPGpeG5Z5essg4wdxnFBzYb9FGkVTH0I64VrTn7rfHP
v6B0eCt1XfcoefT5Bvzx3Gz6N6kwzRhQs/AWthpw8UdUS2i1vWUHsX11+ds5H9xQm1xOkzfdZFhs
vb9ehgMs0KIiYqhOEoWhocAM6JAjRI8enQAXiZPIbnf5msZHt1RIoDeu5Tke2pD3FyX4CrV3q8UH
FTIv3jamAEWNIRCD61rqiXjBYxl8MxGfglBOZqYBeu7gJqAVcaz6yPxOr5EwnppThoPADDc5tUrs
fvvkY37wVtuShwCe0LKlLoz3HzMeBs5MRpocyDds10Ufpxvmd/SGMyYf/BAcxv6x2lWGtFdoTAgR
U4gkXY/KnnUbAcmQi1UG2G9z+YN99MzYCHloNoJXR57dPhOKiDMFQ3yIMBK+QB2NrmpvEOWibcrJ
uA5DmcO7tyO6sJcv/OGDc4XtObZpSpuK8/0dUcg9mNa5OFxzK6HHWNI1141DLzqGO0lFw14X2THR
KCMKdO0YU3Uix+zs2RIhnciAolLatA61tOg++eGYYv7aZ0ue0A2UEjTWWSK8s9tC6kg7WKEKkTf3
6jQAMuD8lmIyhTDHej/ZCqBXHz9zas2uDJwz7Qp5LuxyUwzptyFo7S3oCHXnihrVtYl2A6ugq0qa
/Z4GnqTR7k06TofBTYqXUow6rEeMt7vYsIJfFqaMRz2iIGylPQODY5fzUwvf0pLGNm/FjMQYmm9N
RrpRBcnozXQkEJB0cJyHyGafSYyRbAdppbeiwC8SgxFAXwM3BNYOhUrTNtRDysv1Y4she2uGwbdy
qpEGaWQnj6PABlpX1Q0FNVleEkeFheh+J9wQvkdZiQSJhZEHD1lRyRuO6CXKiarYq9YpnpMJFmPN
RPlV5mP8tXa88nukk64GNEg7xXYc7FB1I4vBv6JW3ZQ4G8GZdWdPvnPVk83GiVfYqyYnutLzp/6g
V6axcl3Mtb2NGicBGno1Yf5gVGQZCAJMzI/g8stkF5QJwXBaWz/o4HXwS4MwCPaGKRUbd6ODuwNG
ZVZr7CzFEwuVtjOd2YhfS/Pn2DdIdHVSeiXTbz/eWnU/jgvsw8kB75r4WtoVtlHQhHDF4Z0g8lbW
puoaRJ2cSu7spo7vELYhM/IlQau8Dfai6E2YJZBLTsTe+I+ennarvhT6Ka1zftiWGwwlcelV/ezR
mqC/gx38W68V6lWOpQMrD3hz2pTDDx0HakDzuMYgT92DwDrtjhyr462E6LFCGmOuwTk4vxI8vrs6
zZCXkQ33IAqTMauaCFpTQJOwjQfOdLKTYXwoBtFf93YtqJmi9AsQPeNoJJAIcN1ix9ViN73XBxXc
NmZChnwJ0map5R0YBM68HESyuMn3JIf2yL38ZI0CIDm0ZtJo216YGcx5bLbs3vnUIjibG9sO/rlF
XDMQW7hTgzRGi5TOuIcUT1pfubeSqsqJt4FpKVyZ4vrIy2Wvaf3Ol4E7rYx26l9p7HZXkecjiaUB
iFYtNNctsmtCh4nWpBcpR7lM/bRt1h2xFRvRjdnGMVL52IElvNGaetpjD3T3naqm73VuQqfSBlLk
cEt2Gx//yo2vnGKdDd6cIemCTVgktRXhO2oDjSoW8AtdLs9OmFf3ZPKAkbPxbk7iWORef8oABb8V
Y0OGRkLwRU4M0wlmqr8dHbC0EWpPD9K/Sa55ApsCumRpciZxOmYvEUj1q8bO2Ia0MBtfmgaZeFLK
2dMsQ2cZ4J+7trMA8pE/RoJ8Ii3t5tZH533PGsSKSdXmG8FiwevSJXtG5vYO/2x/HSVieAl1vpDd
Cf3L1AMOWeF4cq9pZLTfMcM2ydLtfJrSVjlsRtwzjO8SgnF6c/QIk8ZBESZ+cNJChuO8MsMv06hq
+clW/sFWJHSHPdLERcsh9axc8QCE5lmbRAfTT+Jk1Y6GBEzsvkQe8Ahb1cZL3DBlubwNzdXknwu9
oDNhStfVLbQ1/ELmffuPGomBnFbaZuPu4pbmBXfat46e1eABgTw0r7Xekcg3F0ncEH9SLn1y6fNi
0Ilhq8MRDvf4YKE95Ga/BJM5bvG5d2h4cIynVkhcWt85y8tfGlnkR1+b1rPHfFVYpEK9/9qdjpkc
N3QIZIL2yOCY+pa0BcjqMbM7OmwYulPVy0VupaBXCvigA2jjVaHF2H68bMSoIgvM4rHzPXQqk8yT
CHz8VPOZ+0I/CquYY8tAGYZBj3eLluoq0mrG8kRmrScIuAhD2/Kgx8Ki/etVZB+lP1LpADwiQpvZ
ceGumiZ21jl8gm0/MQOXZjkdkEcXCEoona6r3iLPC8vYXevramOMRrrJQpBPyyxXgJpTzUaBkApk
BpmP1ny0NBtVovZlDGjhaCGBIUQBsInpSrJIk02mophsFpzuGyJ8aMr1Tc/HLOSzHZCWnOAZx0ma
mbdx1D7nmAehwWI7jKgL7maOx0pvCSWIeYbMH0PnENP13VZ+wDy8ZpAD74yBnkFoBuHsNoav/KXg
1L3xwtElfGAwllQi0y6G1stotRQ8AUaZXyJtsq7IFnQRI3XVTpldfm9GALDXCu/YJsBasNSUBjY3
JpJhbsLPVEHVcKLXyk2m9eWV6C133UDDYv4+uN90NYmVl0nt2CRMLkKaPAsnYyGdCixPJfUyZ4WW
qqULx51ypHZbj0X8agWaA0YBQx0CaD2y1rZXwswrw4LuXOAvnckjFTodf15+V89XhfkHyvHE8TjI
2Fgjz95UbAVsIXqr7TIoqeVWucyWlgZGV4YXxJ+8aQiBWJdpNPiflMa/jw7v1wZhcOB1dMMxHSgp
89Hjj7UhHITPQA2Snx8AvgylCyEthQwhOkUcp1uBiiJ9cjNSJ1IoAAWAvh9+sj6dH2/mr28hPvI8
U7DF6vMi8sdnmNwc7y0+iL2JsfZUEeJCn7ft1JU3VLTvL9/rj1YFy+YIZ3vSo/I9O6SkFZ2KsbW0
PZodujOVk2bFwkoqU95qjWdeB9RIWDdt5kfItoYwvcoJHy4+W53Oi+/fj9zlnnOmE5zxz4pvTqYl
2QpdePBsqy3WyC3HozTS/hfSN5ygk5Xj188a0NpK8uEWXiCLatlOOA8v34+/b75g6TQ92yWU0+Qw
8P7mmxU6DBHE7k5H+AQ+yQm0X8Kuga7bSnHK/OdX41FbltRNThzO2f6ni1BrTVwxAAjpP6LObG9U
J4Cv90P+yav994+Ke0zTg6YAWx/H//dfDIwWXvmuC/cYksTBFfiihqlzHwhD+MLSl9267PI3l7/e
3y8X13RdWACc9uYN/v01KbyNklhP8KFehxlCgNUIwFYt49C7R7trr0tozcsRj8aDmeA9u3x1Y14n
zn/MwvI81+S052L/fH95yC9uP4ra3Sl8kvDBkML/rP04rRY4FY2AIK1RMQnxsyy65TV3MU+P/XbE
cpFvulCGT0PfZ79wk9qvdWsyj//k8/390gt0oRho5u9KAXT229PIGuOsgSPDSJJhjxIDyVQ8Hwsd
1Cc5/q/Z3056xpRVTzFZKythBeMn7/tHj0jSCbAF/0s4t/X+Hnn22MNTMZN9TM4RczPcmmAoA/am
RSYKgZvICJN4m0LQfsOuZbSPQ6h9+qJ89KuTvCCuITzpmPLs5WTkPcWCd+XgRrV5zIUaVnGqjI3r
KuOTkvPvEowV3qQDCCMFRYB39k46dtwCFLe13Tgm2UM7UMurgo1mifuneZocqz2QGhlyD6BZXH7g
H3/L/3fps29JbH3uTx3+wrTWWghkvb1LEcKtQTu4V/8fl4LRrxvYvxHknO0hFoCTWm8hJA8pLYhj
5Cd0B/JChxGsmsnvP1lcPvyp0XQzDcw+0nbNs5/aVOpNnYouPUg6Na95mJlPKLFZNQMw2rdNq+k3
U9DZ8sErG1/fwiAstd08G/sGGKtqmYYqR9+neV3B6WoHOX1y68+euktnh/GZ6xjSouXFGf/9a973
Q0ABXOeHsSkJG6wmzPoZYEFvtBr8zLXauQXS4Txy9pcfxLyC/7EG/c+FealtnbqC/fxshS8YfzOa
6rJDZGBC9SqRoTPRgh1B1nD2rRbI9OULnq3z8wWFNZ9qJNsYEJqzJ1E5Of4rO9J3Y54OX8pyQtdp
h1H8nNDSihbKyTHWOLpZf7l83bPF9vd1bdtxHAv+Ap6Ps4WE5cWBxt7ou0nHBzTblVt1CN04bU6X
L/TBowQMwUGGlrpnuXK+AX+UR5wUOa0SGn/wfYtkb6c2dyq2m03AWWIBRAFZMPnG+9IBTnb5yufV
4fwdpc5KaVGhOJ55XiwJrB5lLMS4iy2HEX23kXFW/MhUURG5ENlHBhwd7tKRwSNR8je5oHd3+SN8
cJclkwTKJPZVoZ+Xxkyh2mYA9rXrGFUTOkK5WiEwj4rgs+/6wYvLGyRZkV3usX1+mxtuAMG6w7hL
QsJLhlaZw3aqS/uGQxwOhCgbkrVP4M6qzHX4t2QWXyfVsPXaEiSpzu2x0MzfBX2dnEw6WxpS78wW
u8u344N3gfeALZ6UO6Y6+tliXjZF7zV2Ne4qtD+bvB3AnVkFnUatKKdHMyyNgzeHyRoVepbLlz5b
zH+/C2g6eBqsrh57yvvXsIstLLmSd0FaCCTxXpIkl9C1Xo6ICj555eVHj920KGHYtH7XyGcXK2qy
Qq1pRPlYWT8IZbqNCw4fMU7CRRXh7KrCtLjJGve+GNIH1XbrsfTnnPk99Osr7NlQYpkTcl4KM1gC
MijXytZOE7Tfvp+WTWGh1nR2vlde4SV+8M3xJhrEAwvjSk+zE+BHcFpfpgol6JRe6VOyRoG3iDPe
8do52EAx7fSx0oMNivmrOQox1/GABTVCL13uGw32fVP415BgN1TYi9z8FlgM9kNtJao5zKQEDY+I
NFBLd4SWCYliUCWgXqAN+UAeR422mcHtF60bks3l52jMVdbZCi0pik0OHSaFuHn2IOuycLOu86Ar
0PpatB02yopm2yaxEfYjC2G1DG3vwYyIgs2ZRm2aUUs3NIcIW7r8UT54pSCAU5YwdqUU+v1J/1jZ
GtSKAqmVv+PXHzvwo1Crbfo6JKyKpGog9v/0cqbpeByxKbk8dqaznQJEYoRXmq/bDNN4SgJpE4xF
et04pd8uX8n8+3c6X4mai32JU9755lAO9MstBU0mmtpiOHl95mXLzsimL0ITHKCRWidkGzOQDw9l
wrF8odzRg+bbJ0QkOAJAY5J6sDfyrsnSA50DA6JRTw4lfEYDb56pUD/tNIdh2qI0AkSpBi+btybV
NcsOejCqh0AJ4wn2Hp46IUVLfEUzEW2r0dABaSurz47xf39nvAYUezruW0FldFbd40FoQtc2+13e
2VGwdWsUNAgojelri24CbI4Xocii1QNJIHcJrbl8zz94r2GwODZDZ+AxVLxnjxfOkVskvt3vpJLZ
Wrmz3nQCur7j0Jm9+j0/TLT43qmpNOgY1G7g0GEzZGaY317+KH+vXvMn4bs6tsVOIuc79cd7jfKu
xDlv4HUjDVUtaCt2h74sYd9cvo7x0S1nrmk4tDhNl4rv/YXAOqMPNFUPwKHa9iOW5DZK/AVYr9s+
w+8BDg5ZAXgMkJgEbJyqsgM42xOk6BqHHBXdRp/G1zHPvhVp6l11XfJ2+RN+cCfoOXMa9XSAzbwd
7z+gNZbuNMRJv2t84hWDSZEEm+qa9uPyZf7eu6UxKw4QmFDv/rUtEnasd56WODvCucOd204QxjhX
kjkcr4cKr/k/vxz7Ep5lmPrC9OZ17c/nqzWZhyir20ME1hnVBO2DNPVK7UYYVgkRLKr0Pnu7/14r
xbs7eXZN1ZUJQ8MxpZOBEUEvq27TFSGuFx9jJ2m/cIbxciQirpAPz2bu3o6/1U7XbmLiQsnwq3N4
V820yBrIG5fvxwefTdrz3WDAgCbivARPaaWGlu2MuxovziJj40ZkF7sbn4HhP771LNyc3B3PocBG
sP7+1uPZIe9G67NDmzkJv+eaDRY/JeDFMTzJwkse/9FXm3VBHM85Hjg0aN2/fsqosUh4j8bkIAmy
XBSA3q6n0C+2Ix2g4+VLnR1kfl8KNRBvMMoZSTP3/VcbB9gWKV3oA46CaO0WzkjYSlot8SFmC4LP
AXOEgf5JfX32y3FoyDgE7HBS5APz9c6KgaIhDjd1freeB8LAplyVNxr+hmo3MILMmBPnoOIuf1H7
bNn6/U05GnAAnBuOPMX335TqQ+kZCX+HJgiIfoMRhY2uK2omDVapxsdONc5LlOQVmtquxw+phR1B
VHEVgLS17ODnDIcG0Y1nCs4Icd0L/H/9j6G0QDbYEv7ootC07Cgw+2HbZ5izQq6mP7oRGaILEPkA
jJI6VNdOGKN0THLQmiebtv+wiGoLTjWN33nuCb78vmjc6MSmUwBaIRFxyxiXH1GrVdpzNMTKA/qT
kSmByyZQ6DrzBlQYIcXY3zLm1usOPgRgi1hy4RgmT7XxO7cCEQ2u/RsgtvjWSvv67vINPn+ovLQu
G5DjcHLiaPz7/v+xPgVZZxdO3ASHqB8QbpI6iKGEMNKiyJ1NSvT2J4vTvLP+UVHOz9PDKIIwyaa8
oufw/nkORdJbpEBp+3RI8XMUIuRY1BvrbvC9HdGgtNkSR818l2HN1hg+X/6658fU39dndsGWKwyL
5eHshGwgKOl7EgMPOiHB5XxUI7IJvSEjbRXpuF36EELb3AidZxoFHquy4qe8Dydyra4vf5gP3m1q
YlTz8yjHcc5/xV0g8zIx8ohzmV3vyHPPbjrQlpBxccuoXMd7EYKArEX0majwbBX+fRdoRfGDdvg5
//VTVpyTmWgALgpVozDJzsBnOWHbgBHZffIt52X2/InTZ9Pn2t1mjnJW69W0mn1IpeFBByFwK1uj
+FYGffDJMfCvq7g6RxSuwWDIdjmdv3+v+C0mYdSnwcFH03FdlHmOgygc5PjJ+2vMZci7r8OFJFWr
/L2rMwx5f6GyChHyZRPgs7iJJS+NEeJ3zr16xRvXAc2s0vHkRm5PZrAqpuewxn9lWHn6otfZREwq
NVi/yc22zj5Zn/96qC4SLYcBHX0Ymtbu2S1QiCvcCXrawXUH/YGtw9zwFkdPTaCFm8tv7u+e5dld
4Fo2fwdtH5Mhwvu7EDrDYKe+x16XC+NnzNnsYMRxi/S5LgSYoKhGqtN5KPVkpsVwtJxOHn0vC99M
txnfcL5MB6m6BKRh66S3paXhlvTIsc1XaEBCXP+OGn6g6FUP2NHcAsuP3v10rSSDyOSNzkuG6MRb
6k2vA6+3as4JmtHJg9GURBn5AqfBJw/+r4WLwRC9GY9JjeXQXDu7u6jHSUUZu+RgjVkAc2BOCV2M
bgwPJPPxcSzkSEuIsNy6efYQQ32f0qS8v3zbjfm2nt125hEoZik1BOXk2epJh4NhNfCzgx1VRKFn
7c8wFMVzWOg3zEu8RcbodmFqtmTQjlsc2vwLRF5EPRFgh8uf5bwEEczKaJ7PcsW52SbOfgf2iNY5
tWVM1zgygBA5zroe3lrWU8CEWjMcZFzjob980f9L2XksR44kQfSLYAYgIRJXFEoXRVGTF1hLaK3x
9fvQexlW00jryxx2bAcsiMzICHd/l6/4n4suRY9cBiIcmt6/dmIeSyVIo+RA4CViyDwuMq9gUrUb
CoOY5s8v9tdesVwNwLGEdCvwKdnL0/jP3siBG7dok2ZIr0m+HJux3BsKRvh5wvnnUmNzQBlJwM8w
5Lr4m1svJ1T2i2nF8kj/+8j//0eYQmADcBYh+Ps/oprJudAXMVLUyp6Qq3oJcK21SSrb2hpm1CTM
Tf6x20Kpxy+na2gsp3MOppdrdl0bFDCkzVeE8qEaE7hRYFbIjaVjz/nioV4u3cvFUDKwcHM05Uhw
cTKtMZKVuoldn1FIknn6NKXnoE4H4X3xPD+8ENoB6shlHHM5USaJzCjMSsfN4Ex8vAWu5OQ1K8Dm
kGSU5comqWO78yLNqZV10C/pkbFKlC/0+rRV1yq+s3rvB2n5MHSm803TiSz44p376Kui20SvbVE3
mH9O8f955QYdeVPEgZQnTLChQtrhVYQ87rEJoczpZTfvSVy3vzgofXhReqfU9azl9Ifev2LdYGnE
XaDu7Ttd9McBUR8Dd5mJJzIoU3CFXRg8UUeOL58/kL+fBx/VUtMLmujCti9OMX3tlB1+xnrf2wNC
BlOPLLjlZg6b4F8vxBvGIZB/cinduviBBWW4rbVJciDMofvh44L3aqrqL75U8dGniqidcbrJXJ8y
4f19nO1hGsNqjNBmSVTHJHToD5U90d+vcyKKVmViZtGKFHnrkZIwsdaB09A8xeOUPQGciFo31WkU
u+OER2XLDxqaXcetKUFYjaBEramIiq0VzPoTQRnakajAkhmhbsCaR65HfgzW+WjdVVV3dsahIYGN
ZIaao2hEvc20H3xHqEY3em47T36riYpgtEl7skt/ssmst5f4/2QMKsKkteKr4fIHy+lS9POFS86s
WCIubk8t/TAr01zugkFopzCEqAvIAs3urAFabfyCJGWQPOjYMjfh/OYmIAp/fv4mfPSIbJpfKgp7
RCzWUt395/uyyCFJUHKipSkmtMi8BNwdgHixWrQnAEbR9vPrfbRhcd5BZoGACAXBxRYikPCHTHiI
satk+GPEm9Wsy7EciKmxR+fhny9Gg0+nTPlTG9gXu6OtYnpEMpoRty/ZMAJtDJyVhWYX2nBV0tn5
/HKXxxfmOsiwqDRpsXCG+GMa+M+9ROVbzVpkhYeAeJ9VWcK4dOYSqsHdDDPOnvT4Jkqq+P7zq/79
BG0MPPRt6cwz1tIvF43RDAasfc4+J780WHUElHhjhCC6FjE6vkZtzp9f8O9HyAWXuSKXsw3jrxOr
BVVOG7RoP4msfI3HtPtlF2kTkBESGf/WDWbf5Vo8PzZfyg66Vu9fT4m0VlYlSdYR249YValJOE5f
hc0XZ7K/Hx3XWT5B8JdSE/JiQeyxIVjY1pLDiGXhjWVXX36TYBIGZioVRPRWCA22AQgQ7/O7+eGV
OXZTVy16tsuZf+ZLWqC49PZlr/rGhizzpDsRYdU6q5kp1HwzdPjrXXoSVfWoA0Yxv/gD/jrALfdY
0GIkiYUfrl523GtlsGttLJMDAQmkUxlWSUx1ZKy0IH8TPZrOYRI2+ifzSWt7ovBpiNOnIBVoNEAM
x3KQT5/fEoOH+r7C42HQfKH+4YFo6sWaRD6lWlR9r+zbCIEN3lxyFRJBJtYX3+vf2zzSTVqvXIz2
B63v9y9XROJGHxJWvq/VImTFs33XjiZtnUD82oUl9Ik4JvTj338c5xX6+Y6Owu7ybkvFaTQ1M7O9
NIBIEIikmKqbSdW3vrjQR+vCfx7rpYoFpqsVhaUI9k5vqttOzDVRs+U0Ck8OhAAAqR+/2vA/epcN
lVeJ8tVAm7n8+/8sgGPEoSFo2vTgW22wxr9RHYlWq91B08jqJAJuXbd4YoMq/koTqi8f6OU7A56E
tZ4XRsOP+v7S4IbaqaxgN+WRrofI4zUx3VaVwfGD+Z0+PgsyW2H8jpGgHNE4G5LQY+SPRYiCyLXs
SdyRYiR0UjdHx3HVKZtIzq+aqtkIXor4pJZ6ty0sZyI/Unbaa5vF9XQj2zrQ9//+hlD3a+gEEK1w
H9//lDCaGou/GW9ZUGTY+g1T6Td1UQbii/rsgzeEs+pSebBfGXT63l/IUJE3WU4HWUuU9o1TzuOj
grmFHJvyUephsv78d320byAvY5SFY87SLv0MvqYoqgSVSw5GrR04YCrb0VziunJGuJ9f6qMXkfUD
jwjBGLQGLraNsawwSudmt6+UpM8PYRiZDqSu2H6L+xABQivV8RwXuvgWas5XspsPfidfNq03nU2Z
w9VFYySvzTmQo2/vQuCFJQhvZBWroqzN2it65V9Hx3+2SGHrTLioONhEltX0Px8dNkkYw2mcHvA/
NWt/tOfzRPzK0crxmEthkHyZEAuuYAf64v257AD92TiWOQSDetp/l61jMdpNV2YjFjozT1bOLMh8
0/J6HSHOvMKY1WPOpuMx2lXj6lFrfdHh/DOvev/NI1okhhV3L9dnRX3/yy077s1irPy9IFvnTckK
RhpMDORDEunOAn/rAkhyKYY7z2ho2cAAsvN+lTcjBkX0Ijm5VRms7iTRbsqkjZ6joTKepVYWp8FS
sdGTyA2l1+cgEm9I245IANSUxvyuDHlER65k1wjSTvnid/29LS0/S1JELede87JzqwesSX1MZBgi
UwNkkAG6WHEQL2QhIX1z05NBLcMvCq2/1wKWG4Erm71JLtre9/cSo0JW2uR67GctEJs4nvW7upzy
G1+Yd0s9v/38A/3rG9Ep69hxNVNF7GCpFx9oVPoEoVaasa/LjolTwxF0TXCo9TwMln73+bX++ml/
roUTdjlwULhe1HZVWwgAn5axV2hXdGvYA0p6HM2ZzMihswjqqGKl+2IN/+vTELqgeUDRipgT5dfF
RzkPESxYp/R3kEqsb35i0g81iUnGmxHae0mc6z5ImfC6lV75xxox5FdNpL/uMH8Bg33qZsh3LBKX
H8cAM8yu4LkVjVY/4HkfV5yyomtWoGn3+Q3+64XlUqgo2LB0wTjjcrWtexhHdpkpe/ToJYw6lFpo
1QnjVKJxa5r0aAIwfl9U7B/8PoLs+EokpSJT5otao4xJS26xIx8yQpH34aj8iPQ2eQxKxdh8/vP+
LpAXhSofIjabpbi5LGsIxVKcxKodWk1MUrXUR3WW6M0K2oR+YwElYj+ZCYNRSgBN/tDvbD/UNo7R
zRs9zTQ8/E30xd/00a9f4jaYGUJxoInz/nMdwiYoyXUlflwXyZ0xSnBteANfrAD4+Oc//6+9lLtL
mYBGhknK3y12UL4j2Qdjsjchm7Ee8RrjPMgnT0ZThdd5qI81c/5N08rqixfrb6X4H2UOVJU/zhAu
//5nCkH0nEPczj7qkMBwz8lxMfF+5oYBLTFvAX9bYc/bRnBTo2nNeq6BPwCzrbcIl+xzAfZwo3cy
XH9+Tz64/eycUK+Wj0tjwPT+7ypIHEwZ8eHPJwMfh0g8Kz9ihyC7IK1+fX6pP12gd7sc9wChIXIZ
evwUaxdLpUJWNBEGoYIXJ5ivWWoKBiz0v7UVigP1WjVpy66jeZSA40LnzSezR7IZm5F029EhVCkB
dAz7SBnqQ7EI4zApl7BfLRy/yWZW1SB60kDMPKpI6r5XeUbgFRl++n6w8Zy6vN+p4mJ77777MFC1
FZp9YIOf/8gPVhCJepj1itH7334jLFZVrpB2dkBj9WLTxMcITjsqNmx/W4Vtcmya3Np+fs0/0RXv
b6ww8e3pDN2x/fBdv3+IkdByUyqkq0tFgHfv2gSSmlbobbq2ON9y+J9CSc7ypPi8UzV9xRUm8unK
wDntXMucvEmUDv1Z+HU8r0oB9DxmwOxvsmaYyTOopXmMCynblR1Gb00d2oYXUnOCRBzJPN0QyzWg
yiYDaz9OhXkXphoHfVM1CLkfferWNVHDBenDoB+MlWic4DuVs6KuDDHUV/2SdXRyREjSVSqj4JAk
xO6/5Xma76qBqKcdkhj12jJqyjL2dGlt/D9kAUHuyybrdYuw9GkZipnECR/6YCheq472vuuTqIa5
lMiYmzYRxAn6SRBu/cDUKONmmH87fcq0Z4WEz/OiV2q9TGV07g59PP/zMscGhkaMWQjvP2/G+0dU
EebXTlnv7+wygLdmx/O5b41qM1uz/OJSfzUdOHItxipyTj4a4KboHvF9zflhLo00Wqu9XN6GNqn6
fz2XLxdiuKBxAqJyvRwlkb/R4PAblH3nk0E3DyVgB77HcF86mfJUQglsvvi6LlcrtkiUAKSoLA0e
7AgXWyXMB+JuCz9GsWvFKjZsU55r8vRa11LH8unzz+qy8vlzMcReiJJtBjeXp1enqBBFRXST9LCt
O0+CvRew0XK/I86ojW+DSnb3cvLrZ3Dew5lgsuEfK4PlL1h0FUsrVtooO9+/ND59JTNySr5rJlkn
3C3Nvg01a9foIPg+/7GXL81yKQ4Oi9ODUR3dqveXYv5Ek8xp0sOUa9FboJHjuhpzcui+2IMv18fl
OhZrIz1Q1kLzUhKdtapEIewnh1oNHS+XZeQFIZGW7YxLPR7rX7lWf+UN+uitWVbGJahpcXVcFJBo
2yajScbkEFapwTR9kC8pcWvE+1oZcfqf38gPL0YVx1FCWgghL55Z6QxhCXMES9hyeOR7YMWkwUSs
BdmTxbfPL/bRK4pugVXFtgRqyIunZvU1A+JBTw6Filo+A0JwbwSqsc7Hmr28q+W6tbTEE+FYk+1i
+V9MFy8LquVhMv6Q1nIa4cde3Nhcb4Dy6EF6GJ2gO5IY6RBciSxSCezi2uiiAfewGq2DKarXn//w
D14jJG3LM+V1pVNw0SRrfCUiCjYoDqXTcFbu+UB3EzJ4MkzI80m9YdT69GhRH7z8+4UZTUjE1ti9
GHK+/06YPEVWKsz0QBmdeklL0kJaEY0zwdAiwYZgeNkSAP35RS9F7bgHVI4ISENoDiwS24vdI1F6
7IvKnJJGaEV7pHeBh7edpLMyPMuKOFlQaWfdyI0t3t/oLup9ecr7r0YYy9v03zJj+SuEQ3uCjhCz
qMu/QvTmrAaAYg/6YMcRke2q+jizHp1D5rJQduy4FV/88g+eMwI63MwCRSGjxYuvSdbdoMHDwEeo
++3PxigJi1XVbs3QZtzN4YzlBljZ/vPb/dFF6e/i6KQyZt52scuQRzI1gd9nB4fQjtWsLZWLmbYg
oJrSI/nW3EurUXafX/SDBdgwMYqg9GLzZsN5/2KlHHLbKNWyAyzQiVyMZmIdHJSye/j8OmjT/36M
KJ0slUJJgqa4DELLsYWb1ZCh2kulymBaG0eqfVAeQ5qX2TozS7xH1lwT8I1jyiKLDTYaceUEuaX+
oJC2KUEyFKNv/JZZ5YwrVLfcocCHjQJD92iCM3UbVUOq3ItJewsss7vtOHltJz6sYd3XQbkziGY/
+qZF+Hs0tsZvh5xq+FRzQkg1SKUJAE9hdU/EpIrbodMwB5klDLDYV84NnD9oLTO91qSwiWlqbKM5
mMjMNx0MJOweWmreNnWVH7PW1FYI8dOJnCrb+T62Wvco0fw25FtydcKyw/RXi/91PeWm/VDRJt9O
oSBvpW19kzxXRjhb+F3jithj8X0UshkRj5JO56axPx0gi8cE3hPqDtU9nvkkyTAAzTjmNgbUVAG2
6KJJgEdVM156lRnZ864+1vInUV2QCslqqmHRkDPmTXJS96Tfml5oY8IHUOgfUdRrnjWFg0d6cb2h
EAN74fttfEbIIu+7IWhg6caJuRmrrH0oGn86Q57g5AgsEmZnqQ+0Y5JMa/ZL/xwgdUHnw+Mbj3+h
mq9PTLB92wuJfLrNkzp7lfjANrreKatxGWauw6QVwHOM4WHoU7CUREZhyHeALlhbaSsA/UarnyFd
WjAB/BRs3ESYkfokici+L4hJ3LeFXj00ScCyVVfdraCV9JINZYTlTTX2sZH256gn9WPCBUb8s24f
TFav24KZ89aKjPGgRFq3D6IsyzdKL43G7R2t/KbjeszOkVP0fJIdSObNEEb1A8QWkrML3x8SV9WL
fHa7qG4aL6x9ngdp9hFA+sI/SaDypTdN2biukNed8ybTzuGQE8LRwW3k2GlmWGo53GTPzSCacl3Y
TpSuoSc1J+zsIob1WrfO3jYDRRBbOg+FazKkPwaK6dyESljurBHFNXApX7oiHPp9ZarjFj9b+lZV
QX2nzN0A1c9JDznN9S3fXvPTFON8B2GtPwn6aAVs42yMVkE6wpNSDJOAIDMawrMDbAKWeKXarSsl
ImJOM721DzptBHUCspnzVqQdRRWa9m0xdSXKBNqX6wl9OpnpjtZeDSNi9IMQA0zRwijfQmMOT9T4
/a7nzX8uTJxortX6BBDKMmyvjdzWzg45dNHKrAP1CsVJ8RaEpZ7e0TkkNjmtY1KIotnKHoeGDlMI
1YXQ2K7qr4H9OITozDC8VwHhj4mbBsInaEsHRlSxmpgPpS470oPUnhQQc5zt8N7vsHJGWaVW6PDD
4Xet+Y4HIGswYBqEdurmgzrfkxEhHsjFZj9uifoMNFKb8MiA/kkyPT7aGLwEFN6h2dRNiXkuSm1z
3do099HqOzjggtE5aJmK8y6S0zo0wpmXsG1XnJrSx6i029klxItaWPeHB4Ui+U5To2r2bLBfO0V0
vYnEnIAPYpYNxutZ9hrmhQ6AUFrZgWZifu4SwBNupeFoSMMBNq/t9N9yX0Y3XAh3FsIiQvZ8Jokn
3w/rt8CfimDFwjc/ZkC1iLpHjUikYtLUO/SpwbG2tWknK1WEbgfSIzt3kxkyoUDRdbLzUds7ao/7
uIIvLDWlONK+Kx+DpBd7qot2b2JX2oMHSV/8sSzXEYSBe5t8J/p/trxaQk2QlwxqtFW6fN6Fvh1j
VlC0TS4KJDxlbunfuiyic6YYL2Vn55tAgHTCaRT3gqaDsE8OwKcdGmPrqs8rgtoGMDvMJVOPtlsO
RDcSxgN1BkjcMNYX8GKQhuPCYCyOVtISn+h7SKZWNoRaVy1sAp9peejh1iy19KDZWSJWJYTKHTF0
kryyTO9hNndZe3BED0kjilvD3tHNGknrmom9pTNBIegZdWsdozYibZ2i4WYknWGH6yK6zlC4Htow
91/CrmFT6LDw8llw3lqpAE1sUv+Bc5ADCJhdYqZIkAgn1cqiIEvdGk3iQzXaxnFOFdPTZE+Qu6rl
W00o3L5eM7cNXo9zLdvsMSiG9mQzvPkt7NR6pN1h3ahzYZ0Nf3I0T4ts/fvCat+pdqmsmLGlT4rV
xxZnBx9ZSlYBZVjwoPJhrupxmyEl3o2aDKj4HPL5zRxO6opj0Fddwg8qP2oFdP74dZjQ6RfzVZ8y
wJExFtTABvTsq7l+mLBblyizSZSNJvFlGtQHNRhX5Jy4KBqWtun7ciiwII/WOcwILDaouQoDcjdO
oHsT5uV+kr11lZIq/UW1aeh/+jAXNS4OKLl4AGjIU+W/v27vWGkd1kN6KEEEhhOfr5heh0Yjqnxk
DGCn+8Esr/q2f9SmfI0Q5kmBRDPqxUFJwjPd9dWgj1cE7K00vbjKe/UX1chNkSePXZAdMAADIe9+
DlSAK6SxeMJ955eTt2+TbZ2MvNurQfWcTeXNBPpmO6ckRhp4+OPGeR3tEKjf9OZXgVirYS1WvmP8
IcBC25rX+QCBIM2bGz1l3YzymyRQHhrhn8ZYXcfCua8b9Qj7RCdNGwK2ReZh0/TPeeqcm8Ck6iMy
k2+LRPHW6+LiihPAtV+IDbQfr6lNb17COOlHu9gTPHsstoGinrLCfiBB56ewu0PNPDh3zFOXtjuL
7H1a6b9BSR1EF60yrPs02IjYMsNXv7DLVWEmZxMLB8y2/QTlSK2meyceD0ljv1TO/KtJkx+MvBfx
dX1T1mG1ii1zyQ9s3UgGNywcK0a2d0jw1tCPjhNqyEVAvSKZj/pmMc2Nw5FcjseZKUqnNGtAI8RQ
T1BLIqU9CkXbZU14snoEgkMBnsu4yqpuz9B5ADEqT0MlPQUb2ipuABsYTXbXZ8mxnfr1rHYz6wLy
oQK/WmzN2xAWQQ7MqnNyzZ3s/q7RUq8udGTFNWQuQ3nVUtJHUnY3wCDVoTOrl759GkqxTh3/vsSW
svJJZVojHHXbmhJFAXakJm8zY4HJMVji1FuCM3VXhzZJlhRILuxpUHF+TPir4i5QmIznzy3snxOn
VviMgSao1eCy6H361AymOxCGq/G3+pQ/KxoKV2RzF247iBvFn7ZlADxE1tk1s+NviLuctazTZA3a
aTcRPwuR1Rtbq3YleTcuCoyzjR+F2EDt0FbxvllACcQKQcDhP4UWt6cahSYCACNlq6lTEvyD5jGC
4yGA5GmG9l23u2rV29051NJTOChvkdH/7m3rZxAq20Ytfk4LQHtMrypGNm6YG0/AbCGXmG9qPu07
OR0Q454I6tuONmTR2NCvsfQHK6OIruawAAGAmL8YpgMZR/twIOoTxDeHmuSqIruj64KdoY37pjce
0kpbN+NwSIDMI3C4LYbwZ94kTzTcD20vXtGB3E4pvJ2u/uEoBLHW/Uao5a4iLg1IrOopsXoeQn1v
kZyHwGUTOObe7uN27Sgjsbqi9aQ2rmRsb1GveuC+NrEMQbFKCPJhwXkyOdXUK1U23PvhtJUy2I+y
2ep6djDbEpa36jXk84L2ZZsZV4SZH3q9uZbK/DB1w96ntGprSQaMjecdixmSHgaWPOUpN34oVnyT
q+2LIwGoVfpjpfBxmqTpm2UQgMSpt30DoDwo4EhR7+XtqzS1Q6WPvwZTbBY2qy+SjU5igQ+Uuk6m
n33JecdJPEfLfqV45hXD+cHetSIr7psxQZINVWwEHJx/TbJ66ewYE6C9R7xyW6FwBmJ5TeMmW+E4
f2ggbxEqqd/odriZ+NDcLKvupkS5Dh3BWSUhFlazciZFhUdW27VJvkE6Vlc2UfJxFd+VTX3Q8x4a
p7OKE+tY8X0pkrJCg6Rm5/WDX8D2G+trs+iusyh6iHztgJXsmbDgjTCVu9bONkUQbcYY0AW4r6pP
1+BzeIyONwIy89thravFb7sZd75QdmHLGivT7FnoCmJt/xrb9S6bDI9IztvESb0gbs5JC8Mcfq/u
jgQWzyFpznbMJGPKd/EY35Rlvc580q/UAXRokq16rT3qXfroW9wVWe4bQiCXZIRT2HDrjcjU9o1V
JuDIqyuMwTdRyhkoYIzo8ujkflZn0OjdRI5tnni67hy1triLsmSvQOXA/A6utx4Nl9L5zqpUrw/U
fRmFuyJKX9QQ9tWkfKdgo2Ltk4ew11d62G114qEmpi0W5QYPeQvR+zrW9LU2Mo5EvWqMOtA8vszc
hBEk0g3kjptxmlZSX6KjtTx0yUHaO3ZFZKmxhq69CWEHcproV35LTLY53FaKCfclO1htdpo7cupr
eK2mkTIMJP68brL7MsmdVeEYOxvqTBE0ezLaAZkN+TnMh+8aNLEQe4Pbkxroogt/YiiEG55XVq02
jTF6qtacgkichQZu1nbuQ6cYCAE1oMsPHNdAFsK6qQXvYGVtkPVsfG28oybe6WNwq0bhlk1xkwjd
q4r8ZvKj+76xN63Tnv2+fHLUZpMW+TeE+hyQ510ms1Pj+I+Jkitu2RYbJjBvZucM6wo/D6EY2Eva
nRYuZJupO4yq/OFYGAoCBnamiF9r3h9XjkUPasLkz8xxyiTil1mqrFc6IdLGbNGRGWGqdnHullb4
EmcxQCl1o6b59bKk1bU42ZAdJnhYpZombrdsF0yPV2rp38Ua8ElDe5gtccCpiwRZCTahz64YjjOA
ELEfqD8aDQq3Gt7nlbECBWeCihxXQ5auiXZqN0KvqJuNicxkIqKrqnwbWNCteVwDRT73ZnBsgThr
6ngUTeQ1oMQSvb8qp3BnioQxbOzpgJV8Zs6cDC3NG1prj3hmPTvdIfJVOjHdtdBp8vVG/2jHYluj
N18NQ/uDPgW64iXiKGmvwkC8+klyW4X9CwdKEoiy/nmugMGNASZC3LxFUVorGoW7MGZYZCXpStP6
rdqau9yyoTePscDRRZ8tKHDbxbAct+xIV3WRXDngUuZhTFexFq+VLKKQhzOjCrrJzRPKLM9v1N9o
9dZj6xxrkkPdoWYlEOoNXPtXqU03TWY8EdXOGq8bT+Ygb5Iq2jWdvS7qbI9mn2BGCL9x3buVqdDd
CryZFTlJy1MXifsGogsdKbbrXFpeSKq4XZTAs/SNnahbwlGfuX9c3F+PfnAs0tKztP4MwOZXvfT7
aYU1nCoZFmwCtb8XRbOJ5PiE0cdep0lzpbEiY49aQ2a5JsFoxx9+W1bJcZTzW0jm76qb5a/eLx9n
q33DanhUzOk3a4CHxrJ1iRPZa6Pak5WqeJoy3SZtwucB2QGAAxncqDyjuNuj/V7hxniwwlYHWpSB
l0l+KHYZA7jFIJEm8Vo66X069i/Cmu4QgQ1umY5vtVT3hSKv2GjW2hzCrsHgYAp4rGC+9oU1MHGm
DBvp5rhQ1MDE9/2tT9TyiibCsR3keqrFejLLBY0elm5hOvSsRHGOY2c85RVH5gH/zsZpp7ehTa4b
235FM7dpNOVaqYOXMqggYam97cWh6gVjsa6z8KmpEdYmyriPfPPJEOEPBt0sLgDAENS64PS8IgVw
TP3bqlwv7Y017twt4+/bUO02eb2wBsVVAJaA4CjCdC28sFnehRu+lH6VtfE3bBbbJuivlIACv4t+
OYnzSmw1W/IcOK5Vqudc5tJLeZp+axHsxUZkjyGadULVceauaUKAUh9/wCXB1OU828sazEFz3ybA
g4WTaQj+wqeSoDI0wvrvHiDb5Js7laOIyxfDQhvDBWW0H7p1Js+zQpC0jIvbOhBny4zPtla7plkX
bqYXO6AxgIlItYcjnDwQgnKFbaJY5VKSKUMPmeLlLWqq5zIvkE2J21YFMdUSCiREo62Kejj3HCE8
5rfrboB9ypEAWNPwoxwNGiKtyuKsmjSC6pvRMY/5aO6LrCI/aXgaQfxaaupZudz2dXJSyoLjeCk8
Pvh5FWomsZbFvYrut+E4u4os1TMqDqq6JR+knu0rfMm61u6MMbltYkbVxnzssrk6jK141qkW15Ot
JS6h5Idkis5+TZxeqIiHPM+uIK0c4gwmGONYr1JSw5OJ3KcNGJ1K1a6bfKAdFxsHOzagoBk3mVM+
5HN8ht1EeWZ1x1k1vuGWewBh8SCGBentQAlUcUvJpNNvDFU+tGUfrMyqS91+1q/tDPGZUy//kz0c
g4F+a2bBSCeV382WFIu8qECE82pqpXrVAANbNVDFjdZ+m7Rk0xkhobp2tDej/uQ3hkeX8ltK0tFW
iubNEDRmTbjECCvWzRTcpYSa4Z1ilynLuwqIQK/PmzJrLDebNAeimnlr6aWHbOk45pHYdKOtXOMT
djYyy1/sTKsPSHF8j+1zzTn6qigo04sYqEgN5aXOfyv8fYkRS3c0yWYzQFW7fa6slabYdXLexjl6
1/IpUpNnAy6JO4GaZjgUMuuiHCTj8kqP63ZtTKEJetJOvtUG8ciKdItxgDsni99tqN4ogag3Vjsj
8ejsk9lXnjVAWydq6jbpyb7sKEYq1OHI38obNUzdsTYDj305YDPQ2IcwjIDfuClJvlUV0r6b7qUg
vxLS4ltKFrwrQF1MAdxyK/FTz9GHO8VMELoU1Y9eDvgTEDgp7QGJOCiDtv02KFa3tmKlJnYT1mSm
EyDfBhH/seBmCMZbVZl+4TX3QiPdGXa3FaTZtL18sGd/z8G9gCIPVKJS/PtqDiDKqidUdNkKcfqp
h/1RmBE/KumfR62seBIVOSgd8XJQVxZ6oaUSOqGvywxPSAb2wmvj9iqephsR6lsFmMUmFNkx5uWY
8DIQlvFaKDTiVY1cPRptet+tcMg+c7i6QYRs/ags47YzqdWwTOFnLCREQ1MBRpjnrj3XuNPna47q
njDi8BTFYo20/NA54RpexGuFvd6P87eYcW1Syx6Ca6gwAApRvymU3DHssUz1nFllPkB7Lq/b62KU
x9AyqHQslwIcI1jieJMx750mfM4FzNBRxj86m701nzmIgNHZpwX/3x6JXd2+FIr2g2giWolj6o3h
fO6C8CoYqxtTM65DnJQzTYqU1AdVTtfRFGouOrQXXytPGCy3RiuoXcyNQq69mOtwZ0/LGzXJ7uTM
yWsqzZ+mX/erdJzw3ARkzLSR5aFAfKVrSwHcrzq4vikfe+pA+eCofGKO8D3yhc3ILNqyZHpWrx7m
RD/H0dRvptoBRxqcwNCRJxPbD3QGKH206UHjbY8TylWUWAkCfEEz08zJY493GBIepJ1DAnQo+UPj
re60I5qdJxRHE1V8Na9qYR11JTq25PSvWzM52LLbxmNwynT/lp78Sc+6302rE0prG4+RmV+3mTwQ
YkbNafwsIkyuY0WbKec9Evl0rdVg+uqsR1CX7qyGkjTPovCqaLPABQPKBjyNV4MSvmAL+mUa/Xez
4WQmCvWKFik5nk6yEUP4NjcwTttk04TKuZL5OdZLotIEmjITP0Wt196sTKDPO5o6jlcZRbcnKf0h
jvV7dqPMs7rQSxu495kxXhnSOBnduCnqajUzTbMcOutxWPzQ7EJfBYb91MXaAbrIiS2B5bmtUA74
nWcU8n8cnceOrEYUhp8IiRy2hM5p8tzZoInkDAXF0/trLyxZlu070w1V5/xR/agBvfEcainzM+NF
NuswXBCHncXWgMQ5WvplY1FDaqzFFoxkwztzSWPjW6bkzJh5TgNh+osui/+2qtBHp9Y/pTc2NmQG
0Si+ai8yGEZSnBCU/xGnH/S6ztWlJEETL9eM1hPq5UEExfI2qJTxLXGn7EXzbszkbiiue3Y1l0Z4
uKhFqx+cEv+JXutuuBTxDx1Kb0nHCz+RCRbl+O2YAFv7YCfGr2AIITBFP+CSpw7CTT+UohyCpCfg
1Fs5AN2JpaQlk6aWIwUDE079+o6Da32+E/p8Xjh6PL2V56UfLd+cbV6/wQosm+TscmVOqBUmJWqA
nxVZ0i1jAnx6WubbJdkCWdc20VgmR5nNG6Mt4Ija8ZvF77y62lOexYhESvdijgsT79I8U8WwRNgw
Hjh1TB/Z4CetqTuIFvjpXEdlSHO1TxwLza5i/z/OaFkoZiVHqdjr3M4cqw7OX96TfBWc691LL0dW
6LoJ8oaZm9ayR7NpjophA9ZM9qNTUQXJPHsZbOOBh+NHl9mxtcfQnFgtqCGNprg6maY4lXGzp2kt
rAU17qlzW2ftqi79K7lHLJ76gzbWe7fJXpaqfHPuUSJrl73jHLjoK4hEYyk7atei2pkv2BaeZcLh
1A0s/DxzjMCRq4KtQyrTxeLQFaJvM2d8RlUX1k3/6vDn9mTShl7vnNV8ekyG4icjpJwDdf3N42I3
1XmUlTYTQAo3oQRt5V6IbwkhFSKjUFPfquOHgirtQeto4iGW0evcJ637lzvlQkPIe1Vyp4Fc8Ock
rEOy95OCrXgmMSXoOv2JHIXr0kKAGylHTtd/V2KVIRIgJXRqbY1yWTCVrkbpl+ugQZFB60Iwb/hv
CF+d1mbj5c5vvNL+SYLb3Q8G2WkC1Rrq+zDm4SJm8Gxnfk5j/VlpKfft9PLkiuGR3vezpAKsLOaj
FTOiNhig/RRjZauOB8Kkrphr/xHdFiymfEyn8jldnZAOp0eP+0FrvINXWKda144T3bs2ue/aVGob
W2MN8AhHqNQXaYJI5mj/g0UzP7uc4kozn/dtCcOXi/+p8+YTLB8yzCKQzMzey1nZtffkbjuzDZ8v
7f9hgAIuQ0aJKd8gk7atyCi7qswNBnzmvZL+lcU5lh7/tDCcmzEOo4/kvfWJ3H+lC32vA0zbirNz
svmBMuVHcoX3hlcc9d47LD0svWVdM7V5is3+T9fj18ppj01jXtpKXqtpAZmng5xXlRjMk0VwXDAk
cwgjurOzZpOXzZuaJGFriBO4TJD19W7Rp7/Ontm/1uUtV2cq0R3rOYlV9tqGet3OogVYThSVLxBZ
wwuWx51iyiS0mmSl0THRoa4dFk4mZUqF4PfsJnuL1R65zLqCy1S7pEdov7TTNm0X+AzhPcykYKEf
XqD3SIcoGch95rkcIbxKNZBKLQfbpLJmFQN8uqsVhPmmedEmGITM5MNYhg81GRhfxn8VoPYoFC+o
pHFJmnjvePzSvQibPI5KSb8vBUw/tC23B6ussSXTha316zZxGS5jnb7wuOaocxCmeAa0cSoe0nQ8
y0n6ZtNdUwP8WLSW3xbKt+oRuZClyUEZlJdWaX/AwS5mPASzIKa2BeMRvc6tretX6qzCvCXTY1jB
QuYjYQya75K/QBMxA2lHdfD4ArtMD0SS0tvTgg5UzZWAlDN6xZ9RBUQkLQM7iLdjWN7mQleQ6rjP
moIVh+/RUc2XeIHSXhBcV7m9FTVjfWZFTu69iMb7I9nlq4Sf6uJqp63u7Hsqrh3o0L02xt+mXl/U
OEGCXRbP5aJNvpeJr4JOIZ2oVkEHiAqCtjTmJk3Vc5OJqHJ0OoSztyZLH1Yv3QhB4l5uDjUJQeUH
leR//bq+2lRC+yWYdROjvHEYwepqdxfIraS/398MCqg/e/UXTcs2njsV8lDSqSb0EC3zS5XV22pK
0S4OCDNTpfy0FOXATdYSlU+RH/Kzvde4ns/8d0OBpAbYDXx1VCmcTTHliqE91CnZxXTJvWi6PLp2
clxZ8MUEvF/ZmRKC/30YAx3iyN4PUC9XMbabmDBHRoFhrywmltlS/OCRPy2NrgYe/cPZau41Pbum
tLdv8hbGzNLAkLwQgPxKXRiUDBYFRI5iMTYrGvReT9wgNtcTgrVoqprNXBvRCgyJsN3jCZJHrU1J
eFQCJLfb2XxFpvnQqew/st/ZteprwtnJpPrqFbGrdD3CPxAIy/vuc4PxijqDdHBAyTzviiDwkpnT
N2z166x8tq4GrMShyod2hAk3sEt4BZENlK1ZAy1Tg3EqEFlwBziogdxtIzxGVl4sfTH/0BQ+JFm9
aweAQ8HyM1blcx83F1TeJIhiRcz7OnS9/IyI4IzgkEuMMGsGqipNX1EjbcQoQyW23tR+PndMQQ1D
/lCQytiAjc30sPWD77h3emzc9p6zIJpRKLxOkLMQZVbn8zGv+0/e/G9NiK9BZjyDRTAlyXYgYATX
MxJP3c3/2bwChWbvK0N55tLzp7Xaan0Z1d56ix254YraoNXZzbV2E9As5O6dUh1xx8QlSTQ61fGh
keQbe0k3xuAEik7luUDmNeTfVkNWTTajsci+0tI9TOvyOVY/bUHzpKeYr2peBybwEetI9irKBr6k
vHiMODHgS7sWIRWNRwvUC9H/SRrx2ZjnUO/7QB2mqIHgFUa9STN9M2TzGXtL0JrN69qIKFPm0DNF
5GVNG/RNPNJxbDzavbMbKiR1M0HdNbXQVsPQZNTWDsSGi9yZiTfxAp2uQgrPoXCdKT/aM+FVVFx6
I+PtCm6w5tq555ImBjNwkunNUlpaoOu9jkLNztSnOFn+RqXiOKQiOqeJT77XbXIm8UXzy9aMZqld
ZryUTbaeHQu6gWzxrapTJ+OWm9lJj7PqXAx4aUrPXHo/lW05em+pnAJUVQHnxMNQfNFWfQEHiIc5
Qq3yVDjaKU5/61k/6thEfZ31VKevflLkBe/dnRP7sNQX4IjlNuNpgBWwjoZT7OL1gFO2Clav2S9j
S984Q1qSws3M7wySGVcgy+nUjf+gHroNOp3Bb1LnQgbTdoKYSNzib5ncjzKr4wPNEBtl9O6Q30Fq
RmBJk+h3+1aYw2NnKGedAIKgH+tbGY+XJG9+uwIgRIptaREW58wgNK34TlfVT73p6nTuhth++sEa
9FT/GhmHPUWPhrDeFQtL+sLK7skl8z1renYG8xugHiht2QvpHjKZPSY2442isGBNnE1lqI2vjWJw
X7rgGmrrBJ3KGEyVypPuNi+zGr9ndnJeq2qTmu1tcb2ndVYeaUvfCZeaRc3YDDMkOR2gMtXPQ5q8
kGN6M4DEMfCcLH1+nhjEu3YKtLa/GkRi5Klb+D3j1mTLK/LQw1oTdUBx7x3vUbv+KVabCAglC3Xr
XxfXN9Pq9zi1qTBxQ7J/X4p1fFH14nFt3YDcjQPAL1RI+yTzBCAkeYE3kb7XTP9Gu41qSixkq2dQ
HmQUJekOQ+ATLBnHm1o8cAhGygz1vBg6b76ioTnByZwgIBxj702ry2Zrppxhck3001j3ITrSQ4r8
3ew96wsxJMHnAjg9qlykKuS+uecmdhk277lUcW7NR8fo7vI7dqMirfhiAZHh+IDW5FGCJ8qSQQNw
0x2Gr8F1fqTiHRlUo1SriAKm2JfLKD05LdGiQvksVms/06a5YyL/nCbrEi9gBlhG+mGqwnSScltV
No8EaLHeWmeRsOJWXv24kkhfzcXjWMZB6yClUzGR5V21680sAD7dOvE4IGBoU2Ju6xBLyiM26Jta
a1upNCdnnvxOgovZtJ0oSv1UEnptt1ieF2CieLoAcW97tzMeUHmhJLIaeAOP84BIGjQantv5Iw2g
sN3Hodc3dVFDBCg+6QOMz+Y2r0Q4i/rRIb1KcJf17bhr7OIptoGbuyXEWH5LalH6OfxbXdl9pBpz
NFec9hTLjhxmFeWG5YTct80y71hZVvugE2z1LDDy7UvEeFvVhezgE13zcHX7mkA8hdsPqoafDbka
KzRSlP8dG65Zpr4pPXR5QmTpp7kiWfdjx+GV6+T45Wn9r4KSN6laukqk5hclN4MZb0QhDmA0Zzdd
9qMOTzGb24QXtfpWTGVfaPmm71FZGPobAYcyVM3uXUsGeA1GIVrY8P4n16GsKdIlhmBA8De8joBu
RIC9oYcKOUUih/t3HIW/tu1NQY2VevpNtyo/HjtoB+AaG2e62vrrYG+NTNuXjhPcB+WhnR4mPNa+
Rh2cVRo3u5sjLfkgFoIcQGD/PtlKmiiREl08pYLcQ9WQgmfSXLEXU/qcW1sWH7itiidKKZJIn+so
aZtQRbc1wD1O5lfWmcCL+akziiuLTTTldMxW1l6nCyFwlFvRcb10xlCGpVRXfxHFI1U7ht9bDUXu
bIxdrV2Kuy6vcNnCHBhoPHySyGPduo3Leh0sb68KxVfndcMvMPmNV29ax+78Vkf26x6RZP2wNNwk
coOJQolWEZem5ou07sBzS5t6THmmVyGxqYozFDh1uEbNBsw2qrc5edDKs6JrkctuUObZERU293Cj
fiiu4AlgcCc/xfcm+70y4BETLb3qBV1Xc3tJPEmJ5HBb3REiK22C2fGIteoD2cDW6gu7Kvurwe67
II0RBYOaNKKWnBvE4dMeWGT55dhncSWKy/zrE+EMQTZ4jMGuViQ/VayYf2CZ1W/njsWn4fXL2XLo
4UUTLov3Oa17eTcqOr8DUaQ7044T0y9hKvsPMbn8vTLLTg3qWmsvFYPi2ckbR4QrjtUSYzKSLd9R
lPWgiVY/aCUlxxuB17vZZrO7QBKagGRrWdevIiEaxPd+Xe+T6Ji4srdZpu/MOP5tvdeyz8IWTH2t
3L0zQ6NZycjWPItglOPFXhlB+slcgirlQ1jEHyj9j91Mz9lyJzT78ciUdC7G7lVFvoymFvgmHfFw
yWtdW4FqUnrcZ+jrbQ0g0Fmp7W6XKKfUgpCa0OnSy7BM284WIXrqyDGUQK7eowasq5kjL46hbvBk
Tb5MQIrkCg3Y9PRHqV8OwI+f6862qLjB8vGqpYQOjN58nMzplbMdUKfboTavUcnpTdDjLE1U5QvK
YwhixwgXG0GHV2wnDmOpwECrrNM9+isF+KBdzQjy1wPOrz41qf7rPOouYQKEO9OPCnvZL+KWq+V3
mmhVlE7WEVwWMCn58yB3R4rZ5zoJVmxe3C4R6mC+TXMTV2tIPJuvezEp4xzk7grEPcynXgzXbmUF
itkXMRNSn9Nt0HyGHcQ04laYdmJJHblVUJWwTD8nOKZ7zXizpmzXVN4R81Ok1e2nlvUfkqSSsi8v
vEE/PTphmGNqUNGh+65TbGMZP5SL8pKM/UGmnDyZHPtoXvPLnBE/CMXT9e7nougbm4wFG1Ns52jP
qau8YgtnKkke+a12SjYFaan7FMpQi1lv5rUIrHz8Lus1UqR9mu8V1mQ8Yr66oYg0wEwIHm87fBNU
6s3p1q1jf6J0N7LKMuy8+uJZ7RaXxHbMlael5X4Z8uQ4N4zWFSJ20AIhkSGoU5BI/giy75jnrqia
Q264/JLMvMAlO3XaiFAvxp1Oca0mgNks5gkiXs6yVn+NxGXYhuiu+y+Cfy+VwiHMCyC1Luxg1+E8
w9mtXiRLayGGvT20pu+MfBRJuy8NpIAmInYTApma35duxPuQueSJ62Z/zKn2Jj2B4NY2Ni/IRDfl
xPGjsKCViXfI0fkMK8LvcgooFN4x337wW73WS4XeA1ZydU4gP88lIZmgyDeydoPCQZbcIQIsgam7
OM1Ab5BgYO04TcgUvNV7cI34X4GlL0v6KLYzekHj36nEKjA3+Ce7fq8W5XkV7K0tmib5IE0X1aAS
kJy2pxvi6FZThKYZ4gTUweVwrqR+LFYjrHglAtQg7mltAPQb52Fu+6PdV6fMIPlmRpVY9l9mXr64
bS5hNYY6Gki5DNs7dZXVG3OtQjMv9hkskY+BaisX5Clp8jDcm3ireouIKdCM+YH7YzMPXSiQdtDI
y/hcoapa5sqX4hqDAAj3PCj1TQgX6yD2c8fdtaMb6SUtN26ivbklJ3ucK5Fc18hmu8UV98JYH81G
dXb6G9at57bJE56L+o0p/i6XQvhE5k03MsmuiTVv2tZC4TQJ3wbo0zFyQKVdPdE+J2rd+XY6BNoC
RRh7Dx2NGiz7VjCm3EHCrTatSTpG411j5b2xnW0TZ0hvKCxOmyzEvrfppXye0cSsI8RW4qlzyR5N
m0NAlAg2GAW3QS/LLS0/15EvOkvUXWV3QTyABikt967N7Q0KxF+CXIhUO1iL+5F52oMxKSFKxsM0
IRaMpygfShHQ6/iGv2ZDz/kOwVFIyfvNbIxo1q2vrkNg7qEeHBXG27HbtXAJGZLBxfjn6uj5KxqU
kS9T6Zw5F7FAfOTzQODiAmgYX7lNttRmc0qoPkl6+9aSm352tx2oDLdwuGCwSdTlxdFmuOh2+ILW
2ppi4Gzt3tZZx7sCz2UxLwghAy/JA5C/fb3EB9nnYSeUdzM3n4Cgtg4ep9grtxj2fZpkAsGnb8Xp
v5SJEQsC0rCp2aV3qV3FGOyJ7gRLg1B2+q56pHZTLm/SpV2ISA16ep9Ldj9f9OYxn3t0MPPZ65pA
7ftrOVaP67LjBcu2YnE1DtvWhGBWQRqf+8n4sLTly03gQQQoizpUSIWzZ83qLh0+DeSbMXp3w1n5
opOL1yq3XFp/C6KxoFXqBSmUvHSSPb0feGtmu96rpKM3rbkVmXOsB+2HxLkxKO4C2buSNBbJtiQy
AGCDeQgdVwmHA+eqE/uaR6raPrS58kakfFR09aHPB/JDdB/G9lyq/WVK1c2oWT74wk+eGVuu0WDE
MKTKfDdnqOgcryWzTsLR1m559Cb3psd38S2zjxgPszkOvmGIJymSf0RQQUTae/C5g8Yw0rrTR610
hP0YChiW7r11lnmr0+ZSDDFw9HTMsNqV7fSJhZ0/CJ+ZpfAyJyMKwJk3epnMsGp4LoBEvwp0P8Gc
3EvYciKrmoaBwO34nO57yDS7z5lWkwAT72zgXH7qZxieL2GDqzuD4JbSGKIR5Pc4xZXCeK6ARwNL
6d8zNz3WxnLLJ6CmUjCU66epFSfMJGweVgoS2NrnpXUp+S7vlWqa8tyPxT9CnuFgkuOggwwAZz9m
d5uL1j+4QxKo1vQQTxMr5cALEqOwSJM46jJq2uoVznsBBzKRRm6cflJ36V3SN6bK0RwQRq5Im4YB
iWGnd+mGps8nY3ZZFETah21T00RpmHIbt9a2R4yKcgY5fvdXQl7LtJz9QU5VoHXmMTWRe3fLABnN
Kc+MePB6TwTW0LBKIvGwRPOz5uqfMz/aHioNtHv8Hs6zVepPzD+nxCz+Cm+9EJLlY3OLvEGwbZt/
ecMrzilxJZbjLWtoUhnRvPWabKMOyZwp6qOu9+NGZEk0eP1vWmuswuXIZZFYie8adYCYMEz40fh3
5IstxyGiIfcklvpFFrYHoOdEI+Aqd9dgR8oy3qf6h1qfrxa6oraxEzi0+UAjWbltdefopRIA0j3D
EQdKpTCC8t1WLTiEaQiKXsbiMN+TydeRVt6ciCnuGDihi85JFuMMZZNasMvVG72gai9WP4rErEPE
VNtlmF4X4YJ1eh9EKUTzYBwEiRhas6IH6QjPL6fhBxQEqpB6CVHbl0Zbl6DPmp3daijss/iuFUPn
Ssozzj4HX+Wd+spWwpMab5s67TvRsa9OD3lZNvpjzoxbtsWLOeehwBPCJ7mvK4NC+/WpniwzbO1K
3RQ5xInXhI4Ot9OYCoonGShjeffz9FulnO/fuoEqGYOVgM2evadcn8yAtsOLl1ZfBnc4MqsoY0sq
3DIg2Oc7reYzUQCb3M4fBf8XEnG2FNxsFL1/nrX8d0z7vZV0Z2pEr048XO20ZgOxHhgGYfh1blrN
ZixOoqmYfmjf+avHbDuQdVXL/HHuUNObTvvmQJaVGoAauQChzmfN0XWmGPk4oZAeZ/mMWWVTD/NG
aglGpYbXNc3Vr95uzmpWPcBUhqMsHoyk5NtqDhk19zChIHDqkUjDt8K1YtB3xLRmcrxvQLE0rj0K
/q5X/+lexpM0/3MEvZvcDu46n5vW+tR65TkGslNH9y9G/HVbTTjWMvkmAmBPOPiJ0qvLkvKbqWvn
qy5FHgvhIWEiLRO8o+Uyq5880Z9s1Z33lcoDgmhL97NmepnnromI1NrgS8ZW2qBMNxH0DdVvwo8T
jfN4aOp0q8Tt0R7sS+EqJwVZTt4p6B+sbk8C3r9OerDWa7GzTP1BJM6MNAHycqWpBpWb+Bz5MWmb
xJ1QNUetSynLaN2/qqRHTBafg7rcUrf6VNaZpk23UMGwlmZv5Ix7es/Zv3Yp5W4kzxEn857wGPij
4tjhxOqalunGVJM/TGynpSh/m3yit7QzXmoNj4wCw5Wr2m1O8PLVuJCNLjZ8ujDe9RZlpLV+sbC+
1GbzlKqNTijXfIsN5UdK87WcFiahwtqOMJNSDn9DAyw/qeZba2RRCRZk9w3uyB6Hdt09xzU6eDk+
ER4GVbKOj+i5x4iG3gJHlblElBU4lKfY36IS19oz3hOnVndqAXuU9uu7WU2XLp63c968NZUSlUvx
hQeFL08hzbBRq1+39p4LTHcc1llIUsI5NvrtqlaHmKTKLNVeJlF+T4ODXiDeV2ISG3q3I4Fc54mg
osQf0ObA5XSb3vXEvloWN2oXsVvAKyy9rqNsYcCO+4aeTNwRs+sqYZ/XwCdOh9Akc3E/NOZBN8fH
LDVCbV4cXEJa1Mclx1f/t87zthOOjo4b8zcSeCkUELj10KbIZhwOBhZwk6sxTvkJ6Pqwe2tnlo6v
dkZoyf5pdZK3wc0HYuY5iPtJbPVGbJTW43jFc6mT/yep/8u458EeXxuz7rZ1z6qHqo5SwHHZET0s
tzZmJXaP4q9b7NpHoYHoBLFmu4w6h/r4PgzJUcXBC/HdH/KpiObEwsG4nkdE5rEOn9ekgFsSjW8J
FWRq6k+OKEuqzaWC7Zh78Wa2zJkT/n0/XurDHBdnbRFbbv8irJDckHwQJXX3m99VP868cag4q1qj
ZcXhuuZYc1yYBTtuV6QwQ3FEvvluNe6lSPMf1ZIuc7NzqNp4CfXE646IXqOMaHSA97s+zLmjbUQ7
KbZ+1Kr5TVbjTR+NbW5Mj0UhwrooL3YleScWkL/yyamWoEzAxrMspMh5RJXA9JpDeJD9Cx2nMaG2
BtpMQ/EzFXkODuY3U483XWWcjAr+GAIKCG6jo76E7XX3RZo+OonebnJ1HZ7QWuiYYUuOL06ehmee
930KJ9M4qU2xY00eNrXdMAnaI9o2xGqh7MZzkQP5jU5OGTx/U+ssfGNMJetqwJ3nxxLdjZ853Q8G
/YNt0myupLtOzy2GYGPXaygKslQcULt5m2wRvirmF9XuHhyeYmJMYT7VLPnODTeUaroz7wcboMeH
B/Knj/pzkgrWWqeud5gNZ9/KpxrBbvHpyvTm0sIAmIXMdTLXa+zNj02rXE0J3KOsNseedySpvkE0
OEe1heJkydZL6ZhnECvaz3Bum+o1SbSjq4JYeGQZZO3aBYm+dEGbmuxrAyNOZ1+oOPAXtqylSK8N
DoK+gCNGEm9O9a5ByLlk9UtNmBvJubtM7bdauRwxcrwNI4SYZTlHR1/uoPauU3C7WP1lmOKNavZ8
JWIr0uJW2y5mFaRCQZoMWI5W/DWGfs0QDvBwF6/2ChG0ztab2aMtxjtwayQzoK5ha6is4iv3qDMz
7MkO6JxvQ2IvN522hMbIdiiyl0Fr8DHb6pOw2/s3h6pKlryj/TbvQKpFN0KSm2RcOMmnYzd7TZY7
QQYeDMTEdITDazQiauk2An2oIadHeg+SsCySVxbGa+20p2yFx9NS5SSs8g/SoQyWFUdni11BcMli
63dmNw3dzvRlL2oigxGau+KR8PDxYBTwhZxMG+7PbatlT+04oDA1TXWPOoN3lxTxDaYABSgHjj1O
9V0R80swsvHopXYb0A114rPcW722tYrx2R2XMapQgLhDfWh1yVqkn9Cw/BDN/G5I8G+9xaVTDOq7
Ucb8nBy2tC1FcZU9S7QWgUR9U5ja1rHYZD1aIyr40VWwnxvmh42cMyP93xa0AIqqPyCA2IrkDujN
4xx4Y//dtEimSSrdLBqK2UQlrrhWktFH3DVTkeBGvZjOdacsLAQ6uA7eUk7eBfXUamQhsQE13dLt
r0m4sZ/B/gV1mthBUki5nUcmTdsU/yyuX5+E++2kUU+QeApHQ3+teEuahMscxPNdmM5Tna4MgdP7
OjIRzG5Q6NMtuTtnqbK64CKdQpVAdq0otgjtzy2LG1ZSuL58eK2p0NB4eeN4eTUmZ1OAvTtiRIqk
l/+cVLkqFHEJ9HC2vpysJfue6uw0SrmL8bUiuj/LtEL271qHRL1/Hk61xTdFeGdSfZT5sFUr5dTA
aGxTRgH0eeJFRfQddBSZEeqaf1m5tutqLLKpfM8XEZKfJ6IhVzu/S/NX8sXPtYqK0Szo3laquxrP
+aT85ydOaPz0JvlrLcYbo99HoksyZObsLHqxy3LtSazAx0sz/8B1Tfj8lj91MfCQmS+dwzQ941cC
JmzPHcYaHHRHKVLcDQpWW6fH86X2LCrV/YGN58ugiygW2hsFA+dRbbfJIEg9bpYgl2qOKFWJ0Y+w
tsStqQf0BCPV6TadJRFEiU8V1V8FN2RxeUddHd9ynSck02hHMB3SpfUZKU9npi9lazxrnvue6+oW
DHm78NNp5V1Gl7ZxwOyB9WPVXlMjX3wdEyV80tacyxPsEdRlqrB33LVTWd1dUZUAYlAkb2pXYeWn
oVL7cEDRCe5/1GL9UfXYVKdBYwpp7INXF8+zOTFiyfZxHdJtFjuXtZq3aYUErW9tlEEQRpZcA5Ie
H7AaUfa3AFQ5yTHtaF3RjI+FJpiImNtrgUwa7SkAhTeXD277mzZIawgC+WekuJt7FMGsvFbuBaR9
A3QUv55ZV6HaqI8xpuqgmEwuqAaByADh691lK4LbvI+ZNO0B5NycgHHvBZZ4FLUJLZVbeDugn4Oc
vWdZ12+6DT0ZFyHhAjupcs3kbQ3LoULo9O17z3ScavrBGhR/Uc2bvRKd4AFwl7x5QvuSZnVcPZJX
TOPDGOxdY2o/0qlel0z962ISHmpxGfL8pFTre+1ON56vJ4Wrw+pIuvdmECElWvEyFN50GwYu21VJ
L8ukfXezxXc67DQdMruO/6UWxLumrrcesY1PUPdfknEWsK2zYRyRuCGMViGopx0MwCEbOA+pwAZO
Rke3trAyRTQ0mJoxffs0A4dKr30bIjnHMLTL/DVx3OtNeWaUfHHc6qZkBu/c0ECXeU/TqJBL115t
0wjYDgGlQCWtdXqPy5rBoNpB1IWL59wS+9drqivF4TttAoVa+fQNxr/0XqrjzuKt0bVbz55SxZig
l/ojS8azjgUbp+aA2BLyagCOIXnBCpIKS20/fuROHZGn+BxnlES2/RnMJrmfgWe6g56MznjuvKaj
TaC7KVI+MaMvQUbpqk9aBbgHHlPTbm+kRtzqcv5yIRtVM7/GsbYh8QJC2sGqVK5jGczop4sJnrgf
TsboXHlWTkmrbRPdzo5uLMgayOZp0y3VS8Vt4BTt1tCHCPFAsDpFNKbdT7z2fOPx/PQfZ2fSGzcS
ddn/0usmwCCDweCiN8o5NUuWJXtDyBPneeav70N/vbBSghLVhUIBBReKSTIYw3v3nqtky94lqH8B
7Fzbur/urR6fH51IoOfHcUCIXvY3Cs3YZmBeYiNM4QChlyjHqzRs1spnpGSaQkao0CB53w3Ks0Zt
PdgSxLse8d5LWsUhyYaB+ipETc0q9a57MyBXwZ2PYYtpB4DDa9sl+9QpqflaiKlT2lxWcqsJy2Vj
OayIz6EWFl3ht1jBHEE0gXUkQo5RzPq1N4pj0ZNu27CzrwhF9UT7oyupEWGoBNEQtLssCG9d3dwW
TAZERP0JMFQxwlosp2K4Ul3/xebnE15CGRAfaGtf6s7aAHHlnKUSzKDVHk87dkYQeWH1WHMI4P9w
JRLmhcr67rTONrSDa3zRGwJoUXziX9DxgqVI8WC1NRvZOP/RLOUNliXEU+F+TMBeBN6LN0TPY2bc
pv68wfdHhE5EA52ejz/dIKZ6oe95abrDsdUUIhZVUMB8XnWbgJZfmiJuNUcayLF9SEP5sxL51uzk
jqLjnUPTzyQ1fuUMywNIknXTx8dEDGsSD/ZJ7OPWc25rweI+Nc0GzHCA6lVujdB5SNLuGcfeMy7x
QyhFucbZf4P9aC8yd10pkHF0yRMLl7qW/dfG8Vd9xfjNUuqiHrlN1otZGb87WBhhE24Yl/NF6PZY
rVxOVnDmKh9ncWY+WCU+j3KkXD8xbKYMGgobkzlfuy1VV7MQOy8rD1z4mzemeC+q6XoR+1Vmv4+9
X7E7/XHNiL5acN1IASYMD607X46W+TJm8hhlGkGSvfdBBrUFct1wvIxjTnOEf6MCc16V4L0R0cQO
JgS0YGp0FwN7rLKzjh5GMStDcpWgmUBbjBq70WjP9MDPN9qr3oYbxjZu1tmNya8O6APLProtHMUc
ZTCPe6tp6Dd/JYCNOa1K+qWuVdxPucUxlwNr3fRrnzaxXYc3Zdw9J77Lzkw/9Im9M2gGCahfc9+i
IC+YcbJfE83Hokh26ejeRUF+mOaB87GR/QIx4DzzRYdf/RnfuTU+aTatF0GTilWrxruqYqi69Gi0
V24Ep8Mgpr8alUu62DwxcvMeZYL5wqEQ+oF5s7gQwJQcgtpEo2itHQ8PuApxqZsDM2iyVpX3rUvT
L/EU0KZiXTOrhCfvNxfsDm+K6EWO5T4WYu10Pt6d+S435t1YTkQ0TwdvMRrjsUfO0GLZzrvnSEgO
1nJV5/IMZfIDRB/QQ1OCYrVQ2J1mGEScE1NFjtxxQs+1Km2K69TpxSOREM3t5zzAj7LbnAV2jw9h
geqeRhWLQSnKwHiMCm+eruMG70wbhBWRrg0zr9BGdZ3YSAuQ1cKDo/dxlFYcnEEJn94wATH//gjn
BLvTFk2npq5Iwfj5+r6Az42HlLPtNFJJPEP5OUUL4etSgG6FZ9FI0to6gRmRiGWli0j4mOlWP0Qi
WAzLeWMg/8/b+E67Pocxjnz+metq0wIe9C9c6O+VuVNzge/DtDwBS47WUitiw3gcKlFsnCiYduB1
oJX6bnNwJ5OMWcDQu4J3/dvQaNipDX6Lp9H5gn5qPsi5run1IO9JSGi7cBLhPVhx5zUr3C0QHGwF
2auYPX1TF3Vzm9gKNYKJEdMSQfTI1jV9zMJE7r3Gh+HhJPMxXxrjcaoFtfFpuiS8y1tH5K6wgZm+
x0kar9zev3FMW6zRGB8lm6p1B02CohfIjIwFZ1VPPSWorJLf5kLgCUdAxXGYY7dgil6P7eQf6qzp
97QGDBx0VXXfdWNUMj1NIYuaxrvcZ4uJPqgN3CNuVj4VmqyqYNk3BGT3YMEJLOM31MaZlhFEntFH
/WV1BjX4EoJDPpXu0UchTL0Zux2G5kVhbA9P1mjkTzDnkx8O22tE+m4/HaNccRIriW7ejg52kjVi
XpNuCo2YaHD0I5ImnEMo9sVNaOAiHpYAvLGgK9C28MDGeZgOgZ9XT0aBoLabgGqbXlAcorKmk+RT
6N+bePLxKPt/AjY16JEW1NDk+g/kBFZb00WocJEJLR7c3p7/DHqqqJxZ1rVMMupbscN6YUBV5dQa
FFSVVPZojWP12JkWGltbjK/TgJKQI3X3dYjb4QcS4ehombLcFgi3SCNkaPgLR60IgeWrKGkO+O2H
9QBOZ20SLHxlDlikWzawK5d0jxGmm9/vZBaZuznJ7YyesBPdIWgcN7UNBNGjyHTR2Ulw5RrOuBU9
1munleExiZruAYE3oMuKNSFy2DITQXrQY+gcwJlkx3AEe8+J/soYUs4UDsu9XLzmGG5oSULQ+lHW
Tf2StTzzqsCt4sqEt5zhwg8d4DdIuHBCYadje0KNiDZQ8uD5DSeNslwIi23+m6Qrtu0kuLPT5HdG
cDo2Xj6UdwGwlkMPWvKnbTjoKWckJCSRlt1wFeAdezKGeFoDKvfuU9dDqQ6vlNhOgS0kCf2BRpWs
juhBRkB3MAz1FPkb0davk1l7+6JGgWDWcXzoaoT1ZJLktAjm4CBBNa5FlwwXvZvlt3yG/U4Dqrqo
YW8jkyhw1GFzvIUUON5CMVDc8szKzRdR3PajY2OFmNptoyRVtBRnCZSDHs1247Ro7BbB6bIhigyz
/d33FXaVYJi/GpwAV1SJGrSAzrgvOKgdCxG+Nrr5KRuj26mQ9pYzoqK2BsvYusKf7+xAmjdi7H6G
sf4aJgXYkAACf1o23bbjhLNtmQgqKhyU5AhaiY7wG0HS5dR4ktwMfiKXYee90EM7P283tPS+l1Cp
HoKUDSTWrsXq7VSU7do2vJRoMy8MZ7Y2BdSRi2QAkYqg00afx0wXdvQHZlRdhMBtqL6jQwnKVwo+
PWQPTQesQW2PVifsrmLI/8xAebovWvKKL2wzeoqbwjvMXTWsWsOmZhhP/o0Xx8MPxR51pGWqsZhj
7lj3Yhq2EUblHZA+Y51jc1uXSQwyKa+ju9EYcNNKR6vVGDT22pwavaVD/lu6RXwns5iWjmd167y0
nwk8FT8IWfRvwyzCPGiY4lLppW+JY/fFHZoRsUP6MkjNqbGz/XXoTPYFnMduGxjCuVYlZVgrsNtV
F2FcGLyoOvh2L/GV8T/BsFECsQjGBwBG8e0somQXVHWygbft47NNEMY0fdIcgSiIh070wzEf/JoN
EVtCrwDalvvEYpAdRZ/YiWb+1WLGoPS4RnIYrURDNTjDr1x3gbUyzPCBnRIoJvS27QOif4cOti5+
aYCOD5271O5Qih1YF6FUGYbcALSxjylQVM6Avna/B8OASivsvKugnaHHJZJ2MHjlPZZaGBxTThuy
6sTGyYenIm98cVFA19m6La4PFc7W3szj7oh7GIDv6MXbbFDR2kbHve+brl03sy8vx45BAqO0OZbC
K9EDgxVSapy3xkD5xrQhTmapZe/LjsKLkUzmEaVHcT0BrUQDj7/MQ4R5qNveB7bSzHs7EwP/Ov7g
c17eEcNqHmsMe1AHL+LR089oQmrEalOxLhcNok5T81EOBkXoopwxVU7NQ95pqnqVbW19DYtHlaO7
imenfrR1Vq6B7SWrKApimj4w5tbaKCd8tkzVe7slS2MGVwmJYKi2QxEhKYgKm8JqVBhrGvtYRKtR
XIxQfDe6nJb2smNuXKnkOuuhsUwcmfiieG5NGFt7lNxoKeB6OHNJ3zqkAAI1C3ANeSjt1p3a+qmP
Y3xuAVVNYqNy6mEerSTc5gijpPltAmH1UvdeRp19eBRtn19RC/rKEI/u5mCp8EL0OZiYMrcqG9Vd
LfJig8MppT8+JdhDIZ+H0ajvBaXqq4gj24MEO/zS5qK6mPJoOgrbo1mPYNTbAwqCPMoxLF5DcaVk
HeYgqA0/YWllpuqKBhCFsvOXdIytF9ifOMfJDkaz6XK0v4vQrT6rSOJB7OppPQys6ElJnmk94gCi
flfvstjDnJF1o08RACWFTO1pLSw9HvBHfQHzWl1HxSQ3bcno0Syyl+Oc97Tn6TH1ii1wEnBrYz7a
+4HN8z4jDIk3FNBCqSxHXup2tnD/ifzYmX2+9adq3AVFLp/R5UtQEWa4jTsV7iQqpQNyXHQ2HuCb
uEwGXGxjg3S1q2J2DFXoAQCgJrPSkYt+izu6J+k2eWJzKO6MuMa/FvgO9tkgx7sYeBi4yXNkle82
XmqITaoI5o0HrLatm7SHEP7HnUclBLUfishxxn81z5V10UJaXElHuA/gTLCohDFu5IQsYW01GR4z
ihLmALdBGehsp4J5plGZfTuMQX5tZKWBAQdTRN/0QCXGvFsru7MvTER/hyxSEhMFIAMrIJxQdWZM
flZP4wyx0Qq4cb1NjNS6SlrCK8tFnFF3WXZI3NACDcz2p+yVB+Baykc1Ofw0zy/uKs92Nlp31S4a
23nttGztbGt+bq0BVJllwgWaxkLhOc7MVRBn7a0cZLBxLdPYJJRGqaGALFFjZB1nhC1rnEEpSMok
3TEHtC813JdVUOHrpOjTbj0zlfd+lVHXrIrysaczBsJnNLeVLVlWGhvtHmokPFbmhK+5DuibFf0T
hyNxmVVYuS7yIEBBHZTDbcxZYjuMc7mBxaVL9DAClt1SLOjrxH7pewq6MU7chSKrhsts8HvsgXN4
JC5ixn2PACghTXqd4iajCyrnTV84AMCF3TxYbDeuk9TSd0M5hJdMBKCp+AY2EI79i6ZCs5J6ffCK
kpcNlpVK/1piCWNb1TwV0uEAN3mZv6uLed6GwOvYRqXOPiOR/hg6Rn9wy6gfLyZgzLS0K8qdkT0z
4cyd9aXXbnDLmO536MnKq1H2DA4wkNAsbbHJzVCgyispjiICg+5UhMEzijj0Tsp0dmErcb4SEHEl
TBAC4ZibGzg0BQ4jp7wwZ9T86MXwnAwxt+85sb/jsUzXUW3JW6dDE+cGLos8ktuNZ+beNyZUf17j
baFyRn0Zy41VY0rh5DZpMGApq+pGWOmAKIVNRwiyGoZdrPbCmPWDkaUI7+1s3mQE7T0l1nJ2CFLG
IIWqq0patP2HkXlLTvPiYO/pTtJ0BVMUzsxyPMbbyMLobHtN9wVfqBeupEeTvXLrhvCidl71/Ui7
vU6Mvbbr9LUwMACmSevsiOFBnmugt10C0dct8aKLAnVadyJTj6PTh8fBh/TuIkPZJvje9q2ff+0a
UAhsqfQlxqSYvf8EVTkw/V0yxzF7MpeWTJ81yMja7qgdB+cP0AfK4DagC0DTRhnqPeTP7hV7ro+R
Z0KaHvqURWcfflREwXg1120D12npfybNbyTmAN671qd/FEItLVS4GZgy8E3yldmoB1+HsYiO2TKT
eW0xf2GBtr5URtg/DxkrfNp3w52sA+M2dGWN3QBe1ro387t2hvqjVCp3qijda6OdwCL39HEnVbOG
W9gARemDVx9UeW+0hmJ1pBk6JSZNOFXcVnnRQo5a2E2AoO27IonFJqLHdhGpjr55mnJs9IP+soyB
JYiGs2Jh5/lPjk/kUEPcfKxJLaZhMuDvkOiNKDojj4tNuRso2dfozEJSwnLzJUkqOe9hRWe7MKQT
iekZm0oCx+3zCsz72odUlmvRyLQd7ZGL8xY5bNRAnorlEwSbE+xMCrQvmgbuDXla2dkkkSUY5bQE
YbnEVJqUlvS7DI+u0GNa5mznSZiEdU4iWLzKvE5e0zgyD1R/olt2bTNigoliNurZEHmm157JrTnl
SS+FECUsCluky2tbnZR78Ni4zuzF2dGtWXdaF/OCNTvmdS/ial8tzKP//oj/vd5SmPn5+hDlQfN/
/pf436KXfUeXIDxwPjJf+6AN/gRyfK0T315/fqWlhHP6fF2BJOxvRQ0JxtsrzSG7wYqi6xFZD0pm
N4zg7Tv6rvc5086d2e0JmUQOFBo/P7/wR48UPr9J8DCBQMBu3164WWI7BGKSY8R28bVM4O9vaC0h
/48JInhox9o+k/7zQR2N5ZRs4KWQpiiovb1imKLiYgHQe1A97KIKN8y+RHKc0J+o1nmqh3Y5xAao
t898MB/cqovbU5kkqXmkUCwf1D9v04PqAyraiI64Yd37oOqL6yIBgFND71l5Ie6Uzx/t8uhO3qlr
SxJv/v7l2Mvv+ed6HHxbUbLJPDZeG2MGVDuf/epcyc1YF8VOT7VzDQVCkvCAwO3za394r0RM20Ss
OcTonNyrZIn3UqoY+3YSBYfPdrC2aJbVT2emws4J8twM8dFbldJ17SVHmwTUk3GkusSa044Z0rYI
BU7Yzd+z9W1ubcd/STPW6Y7W7+7zm/xgBmQTv0xIJGFxwF5+0z8POJ/9ZFBulR0hjPVHMIb+F5Nd
2jobJeSYz6/1wQfqug5xdY7pEDp6WlqfvIl0xqjE65PHsFZLjYuyS9k0gnbaIcGZtoSMpNumiqcz
yTsf3SUfqCv44Hmhp3fZClwCiKK8/dSl3kMwY1KlizxfoSqbvn9+kx8U9XmF3Kf3dzqAXvL2iVK3
yqgAjcHRLWgQjg4EBrvEG6JcEqN8Aw6BPbfDFnqye48SN9kNFBXO1PRPE42Y5Mmsc4gZUgwkoU+m
Qtfop7mOQdwaiHP6iwG6QbrVE07O/zx8eJ/kX9LTsRR3fPJ9OlMh3CFrvH03DqDRi1wd09HGTzeg
Cfn8wb5/h1yK/FIk1cDEhF7u+Z+RavbTwH+AilRmIy5FszfjL16Y5/nKMmBcn5l4Prya1MxwpvJI
0T55gmFCfZ76UoQhA01NGzreK64KhTwc4vCZrO73kxw/nAxYKRWFUjaJb+/MgnI7WJA1Dr1CGB+0
jU8aZxKtpIn2OxkyMuaIEoVkJ/R+qICAnvkuP7hXFi9bLPOcIKj3pCujnWoywWD7e8/q62ptjv3M
llP3Jn11dvzncgj/pje+ndQd9kBS4EgVDrd7snq5KGfMMUGzGUcdmoewQtuFdVgW0FRE9pipSZKG
3Ad2sOEYw45Wk6b57KRe9mDTlqhw0BT0/Enaam7DacJJGyYqWSdjX/+JUnts92FHbz+TEfvRElgP
MTCQw2AHWE61wrcCx7QNgIYaxU3YSaSGSZCX4gAnKLSudNqV7u9BzyFRraVheRelPSavJMNonFn9
tJyDBi+tOO4NQXKYnIE4TCsera+dSq0vNW0vFL5562p2+10VrSxnkJDc0jj/PaZuh8WwdsNvyRNS
ga1NGXBLYQKttBznnR4xiV2UsswfObcVNyiGU7LWFF1zFApBskkMMf2IsVU7m4Lq7kK6qQlMqUq7
blHUC+ZsTkrJDXJ/u9xldlxDdvGDoN1EQ6lh4A9AsBDAZ2ZOKbtA8DzBJPXAFQw1iV/DOK3t3Epf
CdLh2RYeDnHYy3eMkM5djTiDyRMwM/d6tpdD2ucf+Pvl782wUCefQUDFScja9w9sPowt5GpjB/LD
uOf2v7YaOq025/a/TyrQmhiHLIGACk4nlbEeIspJA8oqKm230AyH/Sz1uM/GMDqTKPrh7TEtS22z
upPc+PYr70nvogkcGfsszwxz5VizXgrFfZ0tJCWEayzETboZAwNow+dP9v3Cy5NVmgqlwOkg3JMP
PDVFn7UOcarUabWzy5Wv0LXMWFOsRaXqzmlz35okTNHFGKnA/X9cXXumu8xxFnWutzfOhgYeNYzO
fUpYRYoQWcYIEqrqUtI+W3l57K+jKXZ+j7TdzxwJ3m/hKLw6TKyWKyB+OyfPPGyMPm1TmRzwdgOT
G0CNwcJJnGnlaCL4LjIK+t1/f89LfiE9dTTZwnkXY0OXoYxjpOc+Dlt0VU3AyqFDPAONt5aSRkfT
Yff/78+YeyTvSwnTQbbw9hnTemOjUQuwJX2OgAuj0HgFUKCItjUthz8i9OmjJNZARS13u+fPL/7B
+sHYsonLpd7kKedkZXbF3BlG0SYHbzIBfQyW72+IC8TIm1CILc6slh++U6rtFgoCXqw8WZndwcph
is7tIcvc+iUvBJkNHtgtpPSRvbLzqLv//PY+uqDNuZJtlIftUZ4Enuomo2TZmmTYlhPa5tqmZ7RY
oNLftK67B3o1zdXnV/xgQ7CMWU8jROE8e3rKmgLHYRYxqRSwMIuN78BemltLfkHkjkDKmpvZvk8H
u0LW3Qr/WxM7hKx//hs+eKmoJMxFjsi71acBsxSfbcII2hhkHRlriItTgIyQB0QSRZvPLyU+eMIe
LQgeMDsg7Z1eCx+w64hejQfT9o3smFJ10jhwm0Hv60CXGeW+rhgWz7uYLkfbKxeldUXaNv7K1lZf
K7cIMYt1U5Tfa2rREFFTzKd0bIkwW9u+K6b/vO/FLAz2VnhMKgRxnwzCxIHLheFmINItmiGNl6A2
HfzvRttZZ8b7+8nb1UtxwZVMoSxVJ592PZeRjJpF2ym66LrUrXVPukj81bRS55E9yPSnHcq+prIr
xsvPX8z7MQBM11UcZUwkVvzz7axSmzhtzL52DzgUzSdXidEDR6DoRQbS/f35td4fWXjzpskSRcC4
5ZxuuPvGogfc5fCWs2J+odrtSmR9FdCpz6/z/ttariNNd7k1hvfJagSwCgGPBidflfj9itHABDdH
tINQSGJy62yB+mPCSxI2z0PVjP95RVriqTkfWowcy9Qnj1T2wg4jZudDPGQ9Xm6SDwkfN67l4Pqw
rakGfn677z8trseyL1j+TaaNk4Hq1NFgkl2kDzbNSmhpQzys6n4hlAH4eUlK+rH//YKUpTjQKAwt
7l8h1j/HNG8wa6QnY3zgz8BLNlmY+Xu3IDxuTYKKyNb+rJRx5nP8YPBwACUlz2OlX/pdbwdqYWVA
aa3YPxiuMbFhNCE0xl5nlGe2MuKDj3HJTmfw8FQ55y9fzD93Z4ypHl3u6VjgLUfHUHXxb6j68iaw
7PTSF7q5bEygjUkO1PmGlK30kW4aZptOdfc56PMLhOgFwh66k19qUwzRHZ5pIKRe5ryww/ecM8P9
b5Xq7WFL81i0KVhOtGIFe/uLO07nTlRa4dFwnNnf+OHgXaUYuuZ9EoVhDmUHiAYClwl4fdZW/Dao
ZNMjoQtFgfg75Emi8zfACjpWtyqlB5plAk2dnPkw3s81HD9NIaX2FMuAczJQuzCOUIbr6RChWC/X
ptdmX4PJFO6Fa8YQqz4fpR9UaXgsNrV/yrAOJc2Ty5l5Dui7y6ZDqTliSETxGN+HB7gI1j4go4eW
MslRRu4uZnqB049j0pnf8NEde6bN560QRbK1ePtmdA4UN2QCOkAfiB9nK6GCKuj2Inc4p398P+lR
3pOYT6CILsXb5fv5Z9gqV9CWTqf0UNjj9MJbju5CTtYXVr4IS6q5vnYMzCBNrPIXH1vvj8+f9gd3
SnYZtDKiPtiFnxY43Non3FFiJndbg5yoFJO/S5ERYmggD59f6u86cTLe/72WOplgKVRFdta3xgGx
ePglD4yFWmhWX9NqGn/OaMwuJj8GM+ML8JgCtBKV1XHrEJAEKCWdnj7/Oe8PfawyzMBKKU+a8lR2
mpFMmWSkVhyNvEx2uVVCzjEzopurBL05jI3GapMzq/ZHY1tr6jmCB2Gypp4c94rA4TEHZF5mpVVt
CXZDMF526o+nRLO2ig6OxlRSTW+R35SSVjAC02j7+Y1/9CNY6DgHKS1M653glmNtmjpWnBwTk37h
2IA1juje7FtkMrB4SdS06pmgqGK07j3s8ceq89W5wfBu4Nk220m2ymi5OVyrk68ccmgouqqOjiPm
mI0kvHjbNPYvmkH+OieA68ovQStHkfruZ97XyTApzmg6+QB/egBIEKzTiu76YCT1menu3bpMMYaG
IzV80+XcdLouAzcgAjSoR85M0D1bj4i7erCy7RwCT4rp5b6ceR/LS3/zXdhIrlkZ6XhRp6WR/nYK
GGU4WtNoRofO9YgGQj0bF2to6H2xFIJ0vg+9tn+BxVgj+zAxqXe5dFuSDNvA2qPe0SVc6TL6mcaU
Z84sq++W7+W30WLBMKKVeLfPVMIXvgqS9DgBEPre43cZgZ463bg58xDefY5ciNWF5qdFE4Bv8u1D
EG1bIdlQEVjVOj4ULpSUaUAc1CI03Ey0mqFkOQohaPXcDc6wKoVNUkeorLWrpgAKfFSslEGO0uAw
LAI/xLiegab6/Gf+lcGfvCuGx1J5Xjp8tnnyMw2jgwPhTuGxctLwpoto0VsWsEuvAB/FB5Nedn6F
4Kny4Kw7VXSMnIUE3A3qW43Wi9ZykTxltUVgWF6o/VDiFDOisdvGMkIvykDDUyWIfp0zzwQLG1bV
ttNpcObg/NFr5edT8/FQmrjW8jb+WXUoejcVIjv3gJYofWzIMGnWtihn+8zu792mjPa9ySfEaYzz
uTo9oDdjP0Kby8eDgS/uezx05bSxdeE9eSNu8N0w1yA9kyZIVkWZQuf6/G198CXTEXUklXu22fp0
bY194FN14BIH2SkrP5IxDlSPitu44n2U1cog4v3zK76f1ZDjssu1XZrNTPIns1qmQoIv6SsdYnJK
DjFSA7CZ5QiglVyszy/10c0tTRCCYZfSjncya8wmWe5dN9AGGax5ICYjzp9w6LS/unDsr+YxGtSZ
wf/By5QWEwFrBnOj453cXIN4bJSZzg+FziiQD9WQlPtU9m285idqucKo5r4gjYFIK8gFt75+fscf
DFrEIJxerKX04ngn58NCD3mU1SlqecDrB0el6X2EmfVMA//kKlpS0HCZgqgUCu5RLn/+z6dhAZOf
HIU3w6+8ZjFJ5OCizHL7+b2cPMvlKhZdHaQQFgFmlEDfXkUnOFJ6CaGRCu8irNR4Xq1SwYeFZXXE
E5Ot0dLKIy7Ic66ik5l2ubRtIzABZKw5ecqTPQivxxVpaGE+gTDxtWm6eA03Kd5Nnl9/d2VUvAaU
T54+v9/TQtLfq7KlJ0Z8Kemrv52nfx5rCb3E1F047F0cjF8DiKT9CwDnFK5C33dXCYXTZ893+ieH
A8izHecoGKuu8l7ayJVY4Y3YpspH4FjbFERqx75Lb6WLKn33+Q9dJvB/Jvi/v1Mzadn2cpTUpzNj
APnVTId62A+TMX7RGmFePrrIZqkbExkeZNVtQNw9YDtT44hJvTPOsw+uz9gWDldfJubTQR77UHlg
ssHZscl+RKwbZcU6h/Z5NYF/Di9SpeldB/Y0doeqyHq57toyts986ifz2PIUOAywFTGFssS7fSrM
AbqAyu32pR0ixtOhS5iJMKy2JQq9z87NLB/dNKYzdhnsMOT7waESbyTmq9vr0aweZFp6t72fECe5
7AETi2z1IVfqotRzc1l7mKM+f+fvPka6yNynuazoS+Xp5IuoLScSxPionUQGBuxqBnc/B8WazVZ4
h7Nm/OnoQm/mOgv2n1/57yz9ZrjReEGYZDEZ0NKmNPN2HvATNTRd73l7QwK03WNamYoDfeY4ulOh
LsrvgTsZxqYKEeH9SnF+3xkcmi8H+MQL4dkFuWGPTbrvaGUieMdfXOxG6jrOpedUjXnPf0Cg3SzB
g3RZUgMVioDitD9SNG4k+eVIvZLJJkN38lOXPCg42ZsIqnILsCrNe6A18fRceCacyKn7NRq0qtay
TEa599njkHdAGli+a5RZfstjZf3CSQnK1UIbPK8ibL+/E8cI8Kkyd9MkzHW/qZrZNXAKRP2wBuPQ
TAc0YCO8jNs6JBSvaPSBfFkAz4SGxv61izjjoquzrZbZFxxgm7Kcj078PaVnhBOP/s1FCZ8D6zih
9QKbAeEdVd+Vm8GtAlTerEPlZS9V7YKo0e6PAaj6vZtX8WsTSeslB+3/JaCr/quFYtjzWWcQGhul
5KFzJJ7piN9In7Yngplghsrg04OKRNJiRfhIOYfdtZnPUXDV1DlcCx24FYwvMidXcLKqWzchwuEg
SVF6BMiXTejUbTTgrG/44a2gmZ7GVhC8p1nN4FjZWBo+H2DvVjOPAhMlsaUjQ8vCXIb+P9Pu3Js1
IXwVntmyF/fKGfR1q4ZzWpN3S8pyFTyjSLKWGvFp5XZIDZkOE8lPtM+6aOXXprU3/GLA4da6OI4L
/aiUa59ZQ99NUstV0SoBlKKGYtnLn/9zb4XUfD1oVPe93Rg3nd9H1aqyO/OVJDfzzLVOixd0Wby/
p2WXs4lF7/DkQ4XMPlV25odH1ZqPoQU+O0vjjN7/FANINuxVY2TyMVad/zuM2/LgEKWw51gNUAa3
aHTmtX5065L5ymSviRraOrn1FIJ96cLY3OcWsLA8r8Xt6Cf2IahkcubOP3q3XEUtwtilhXhy49SE
CZPNHXevqkbUhyxOKnhCYF9/V2Me/ekcK0h3VRTOwebzoSs+GrsUSzzBtaV+tyq4c1S7ZCimx1wZ
5LyCvcrXfUfL2Occ0ZOrC+H9wppj+zud03Sfp1CniHqgZO8ZlbJ3aiJHEzCg3zgXU9ir8MxO8aMn
owXjgV0czT73ZD8MnnNqQH1kR0pJ6aPpNvm2AGC06WYNhDMav+N1qs68jff7KMYhXS2FIoK12Twd
9OiEMncSaPhLN9e3HaCkjTPOdPCjsrwaKldvixGj8OA5N7ZmggyzBVOBF+SC+j+wKsdQ1xoW1cYz
IGnL0fj1+Vs7GZkctZazMYVEqlz410+rt4oV3ErZJh1NXYNtYa9J9ijc7KbG9Pr5pdTbrdr/XIpJ
jTotjXUOJG+//7wra/LOkuwoPbLUzSodjsR9NkBx0urQdcZ4ZrE+GY//73r4emlRsZE9vd5gSKyu
pZMedTSmr8QGiXsHe9OZYX+yGfmfq3A3zNh8bRAI3t6Vaw9pWJUzFZd6LO7ZNfsrrWILMn8lXscs
0OtsUvmuQ+12bmydFqL+vjtKUJTmOJsI6+TSTCPBHIwI0EEd5FfdPEHHjkD+y2AEQ26SA5HUvXlt
lpDHBjObdjkCHYJ1sb6tmi5Ijsyi/pkC1PIS/9kg/c/joHf0t6Wrkae+fRxZ0HpZM0TZMcFdSjIA
QLyRvdS1cIoNDOa7yR62RK2vdfPn89ElPngarokk1eIzY1d4KsevoozzgY7SYxBTjCpUm+7xnGfb
1J++V5McL2ZNQSczhnHlzx2EzzhXMzEphnHXW2ayFVaVnnlDHzwMNFGMdXryy9/LF/HPitc6fmuA
mE+Ptdk19yHi2TsvMPonP86+hW353fDMfgXCtyG2aRJn3sQHX7aLMJC5jiUXkPPJxWValyoikPCY
TkJf5W0/b6GAOTsLoueZ+/x7yjp560hmlq9sWXiRyb690br3HdVGAyOq8t3F4jIalyLCzH0RdNLd
ytSZt4njOze4YsP/y9l57baNtW37iAiwl11SxZId23HixMkOkTgJ62JdrEf/X8z3b0SUIGFeDAYY
YGayqFWfchd0qVSwl69WFaHwouMAfminOUFT0yv3uiLqwLDMscHKg0KXP2YlgbKX9tlGF2m5ozcj
AzN2q5+aGD2cDBFAwEuwdnbl3LavkMHtB4Grc3PjN65ej2VjOzweBg8SRZwz0Jk7G0U2a1F+rBQp
0TAosq95JSSKeaP6qo4l7mtSGW5cmes39e+oPFXsaNUDWeetjrjdkfgNuJkd4WLpvq2gK6hFdr/t
5Ux2q/NCjFOZQquHi7pTLLw3JzXpfyEYihSuhRY0/H6gLaqj39hdF649ZsKwCeVMIBXrdwOgctZL
iWhDZsnhKXfjAf5xjBhYjVa9CUEbIUUc3wWUpBux1Fk/ZFkJCoQAXJYqPDiv080GKFrrGsvLjp0D
abenfLfTleGPg1a531sJcvkdx3vgrb8XjY8s0A0gwPnBohdEgYz6v+oSQK82O2ghJS6MXCeOREv4
uwzdqn0ftCzEEimePv3Haw28AeGDx41Gkg8QYHnl/rlDkKGtcf3VsWPX9NjdxdC6tdfY/IwBRPPd
GwzcGRCsM6Rvzh1GX0hPmvjv5XGK8RKQliOqN9FXSKvWcGMdzqeB1UfcyOMvTQMUefph2pSQrFSp
u5h1eHdtnyPgp0TAybPW+XJ9Es7PHkORcAAEpB5Fx+F0qDSv5xIpAZfUE/9lOzStZ2QVUAiowuZH
WdVyJ0ErbK8PeuHsAdaidUDTDTQ5TZXTURUDddJxgrHpEdTiEKJCPU7HkiDJtP1Wyva9qdr6FSiC
fkw1xEv7CtZmhIPRI7SaCNOYHnWXZqxuxLHnE0/RmomgcuQ5Bnfu6XdJyy4Bm0bR0ZVO/RgDqeNN
H6ri0Ub9sr2xyudTb+ogzA1aJ/R60K44HSzJ5jGHDO2wt7X5h4EDxV7VrdYG55D1n6j3hM9IkaFh
dX3yL/xGWFkWqTl7DH7d8u//2fUKDiKTqc/OoSsyZwMw3X7p67bdwSb8r8QonizQQx4PpGWrYF/0
06ESGDRaRx3iANnexI8PuUhE9czdHDbtYxGK9Ni4IkPwz603s17carmcR6nUDwnAuUtpp/G0nA4P
slTPG6XifDdec6CfpD3D2bBvQcLP72sAb6BCQCUTMGrrLiloeFlJZCIO82QvbsS1m39v4s79Y9it
He4S8vYf2pDpP6x0wALr+mouJ+U0PGBw0ESMDC3DW5NotKZ1BoPc/+C09Qen7LF5AfxIQTsPd83g
3DgfFx4IHgULHqHGYBZjnk6pV3t15aCwcUBuVHIfwV8PhzbCdLyMj2afaRuR4So2GgLZyVF8xdhK
3Ni/l34xSPEl8SAwApNy+glTm0JEmbBGgCjsvSFO9WJPWv9WO2ETzHjM3BjuwnFZFpfCL5vJpr9x
Opw5cw/nveGxf2is+YWhTz+7tPU+DULI39cX88KGBUNP2miT8Zg0JU7HoilYigLxd46mpzxYKFY/
m1HVf78+ytkiLu+eTR0NOgFFozPkboRQm250Ij+otXz3IjvcmpYz+3XqDsi/C8IbiTu6Qr/n3u4a
/W5mKb9e/4b1Ii6fwPrRIFxQ6GeY95QEPLJixKyxrul3I5EU4t5u8jaEKGK2Tttvr4936Tejt2bB
bHA0tu86odNbhYRsULPDEFcJeve2W2C/gQhy549F6DmbUeTuG8jlBOUN9p32YlNWcl69GhuYWx+z
PKr/Hlp+/f8HdoF9OS/ydyk9UBpD4Z2ORzaOBJmi/6Y4gX4JbaMSRdeqRJg90c3uMUbnOA2w1DSe
VKP15oeOG92+S0fbRT69ovJzo+uy3u/Lt9F+Xwh5FpBqZ3XCibPE0EC9PuRgBqh1OzayTokuEvzO
CyRGr6/L+g1ktAWejLYgmCudhPt0x9ey611yN5B7s4LpFMjIR8wHq8Nc9d2uzEckRIX9dn3MW79w
FfLUjWPMaBVFB31C7GbGb+ejqyCBrhaJcQPldOHnUSo0yW3oH7HhV3dVWEfaWEolOiIn6G6tJhww
pWyNv9X5QKIbhb4TWuLXf9/lQYmeKT4tjIfVjaXkmj6JfsAVpe30PZ83bKmNjb5mY0inWXG+CyN8
Gq8Pus7Hl20D/c/6m8nxBi4H/p+oQisaZJ3cCCFWo0ATTjPMYpsL40/UV867ggsdkrHEcSEByV0h
kEX6H4anibxA840FxXY6fFwIYPVVFR6sytA/NACCfuNAiMUG3Oun0BTKW2vZ4kBdQknQ/XbCGw/j
+uZefj4YkqVYtKCm1xUBV0AqtfEvO+L1J91dp05h9BA1pprfWNx1sLEMRJrMaVENwrd1l4y6uzOK
oc0PM25UQSeQ/nIcZbFBsr/buQi3VgSz1Sgncbg+w5d+ocPqcH8SS2nrOrvAUxyPGAhS1ImiBvdh
rBlek9Ae/2PbGcwBiS+sEqorjrmAVk6Xsq1NqSlxm6IP7jjYrGn2PH9oae9Gd8KJwnurk2m8TSq7
/JzNc7JztWm8sZrahSO0NBTICqlw8vSvA9dIBT6Cewz6gCUKdqK1a5R13RgHNyMZx/I4W04MzaCs
m32sJsq4Qe2ujIOmKiekqJo2OqJW2GG5PFtmeHT12P6Vjm6LdLTW4a0wxPNgfbu+QBe/2TPZhcRl
PHWrb5Y9wkxGViJb2na1smkVD1sIBNYgEahq9y1LMzx4BA9GfuPsrd7yv2eeCinNVhJJaMirgVEq
xCPEQNxQjkb3EqpK96AqwvmdO3r0GRnO6RY7Yv2Y/98tw943iZU0TsHqtCdxW+YoK2BEB3ns0Okp
/jQZBjktZmyHVPaxP5s4oiMBOWwSRFX9aDC69+vTvXpF/n4DIEXwCRx5QvDVK4IhmKh7ZBlIz3X1
PtE85GFzfEzLvrLv/uNQBGo0tjjyKKKQNq8m2OyHeiqTLj8Yna0+WSk6oKhVoVJYoXv8H4dagAf0
uIBSmWRsa/7n1NPXpndq7myjKrcYh44bLcYwNWvNfPNfh+L3EAN6C/iWfvPq6ceEjsocXImd6dKb
ckoZv6Z2n/0xDIin14c626EQdkDtA2SFpg4CbjWBrQpWc5DC3EXoOCM96Fo7YWKYVk51e296jXOD
Gne2NzgLpEfkJqBm0BxYjTeGspujzotQjhiVXW451saYGlJssO+76z/trAu2nLkFhcZ9CXKbxOH0
urQdiaBJWMs9lGjPl4n2YhrVD+z+XnHhQCtSsbGdmO370SxpBzl3VtLt6NfsyGbeo8V0Q7poDyKG
eEsoZD0JC6KSMsNCXOYfIUKefliJkDjyNuN8X2mRBvMRIUYz+55T7VJfwWLhin1jJpZZ/SeqhgRI
P1DV2J6E5zTglwvynxDEafq0EYkr94WHIJRhzMcxU7uNbuCdxr382WuwPbCxaIuGhw5vJd/tqmNf
Ykhz/UP+/rJ/P2QpohI+c34oJkG/W/3yAQfjVs6Ijjaxm28Vz0EGHStVr6kPSfvc8VoXOu56Rva2
yE3SR9opef6hE84hw/uz70HtxqX2Di5/m43iDnn3O6XE3m/MXxUTcxsTczq7/WiPQ3pjDtePPAUb
SoH0Ul3qNUDxVpupEQ60snz0DjZSlOUGj8kq3GP66v25PkV/tX/+mSKK7wxkkedSTtDBGC4n9p+1
CtXYaXkmsdVNW7kDsvNed1H1BfcM76EdtWdH55HV+25+ipL0J+VZzOZzN7pxBa2fzOUroLCCOnLo
OoAxO/0KYRQu+rgUT5BtkC9VM0IGLul+uAMVXsoLR/wmb3GdLoz5t5cDUZKW2hm1z45BZWPW5B0A
rCJbF4d4Ik0pik/ZlG/1uR83qGaaNy7ACwXXv13o5QHhOiLmP/2ludWkXqSm3iHJpjL+MCP7Um5B
kKK6zOCtc5fTTvuEAAsepU4DdiqIRrM2DwKLYXOfIsv/CWUJzDYapbhXwxYD2Os7Yj0tRH0nieAq
UxoGp/LoIxM3LWk3YsyQR4En9+U+hA1IF8/q2wJemnrrtK6uKXYiCBbKfiBZdNqI6qpI2LV4h5W0
bQ+IKaRbtmX4hHOR+yGaPP3z9d+4zpEYiqoOLBNCF3ob6xcP9o7jNoliH7wUmz7yBNQPRRmRmXWG
tUNOGLAw1Eu0TRrt0QtBZ10ff326KU8C0gCNQM2dpoe2muOed9g1IyMEz4tn6SZrKbJtjKa+Vd+4
NI6u0UZaWgrE8KspDZM4q+Z5DO9S4NGZnwmZBTMY4lvQzHUcSKpAdw3SO6kXySdpyemuTlBWLFuk
dY+Do/UfMclp9qEUDqC7BgPRtkPemIKOn0hM/0ZW5yP3bXxj4178CK5MKoPLDcJTfPoRUe9JrcM4
6Dhjo6Egc9Z29zpitegUKzESyIo9IVzZtDkuHLKnIQlSygQ9aspKu1G7+VvF+vdaXSZkkXQAFEMS
jInA6bf0htV3BbqWR2C9sP9fa9eQ983YxVtzkZNM4uK90x35MGGaRykTz7gEYhlEETX7as6fSnq+
2MVacAp11DMzwJBmEau+Qo/41rStYrK/a0fdB4kECqtcS6u1m0pB+2wy82MIhefRcypcnUAM6WYu
vptuOey1cQCE2IekXHlu3Ml+wvNBTa1ASfgXbsZpFa10HvkZON01qdxePy1rnNv/faFOL5KYAqz/
+o0auBZxxLVzFDcR52+NfFc3ue6LeMh/TpGCdqfIkxdN9H9CPVPeatNNArfMbcSCmLjrH/O3zLxe
WboMS3SzwInWWbGVS6ta9EuPMMXwGa8dgduIZiJA46tDanwysVitg8kMsVyuM+wRZQsAKTAjzwtf
sDEePivT7DwgHNsnhyKzacrg3xf9SSLFxhYbM81fROmJu2uKygYaGxoGGuVKKF7HIRlwksmi/Bdy
P/kXxDJSPL7z5h0mpoVK7chN5ofJjM/d6MTRz+u//NI+IYhSkcDkgJ3JLsxChFTFgTamTTvxWmG9
9iM1zQZRoNrU3vsxVZ6vj7i+ppdDhEgilSRr4QSt6dNhBOwBHwT9Dm+jAp8ko8TBTYlmu9xNAvB+
oCeoFqLqUCbS57Gd8wdVm+r5xv679BkwI7jgoIvD/l3doi7OFGOvKxyQdE4ecH5OjymCbjhDYx6c
w4XexLlj3cOxMj52hnHrcl2/i8ss8PuBuADI1oFfnV4liuaJuFK98q5RzeROak61iejZbqmqKbvr
E35piRdmnQn4g/HWcgOim5rI0gA25XrUIa+BCy19Jnot3KUH/LVuwXdujLe+ejwXvazSQocmbKf+
c9NHuB57o73LkBPBESkbbkRfF6eSDqgLtH7p6K+iao8nVtSz6nCrcl+VRejuzTwLAw3x5l/Xp/J8
KP54Vm2hbSJouhbD6NtGhgjGKgddryM1aKwutw/JDPI5qJuq7r9cH+48amPJUG4ABkUbH8HE003S
FVWP+2Xj3pmu8rtqhc1mzenlL5rS2EVQ6HZK59P1MS/cyxwLsngO598a92rQYiL161NcU0atU2EK
llrvBLhUVwilF0MWB44u1RC/VDngRaHoKEiPKVj7IDenuggUhLMxoYqzeNhc/7KzuOevmCHCC4sy
CLyV1TqnfdJIb9ApCSlG8jMdc/MPzPmbQjQXhjlZY/100jFZA77fdTmCe85XNRzKuzQnvUwQrkKk
C38ICigajkXmd7fWP6Er2923GFdxhRs9mtWlmt0j8+fur//4CzuP30zKSFGawulaX0nmup1X0NKO
oxIi8zZxgwb5bKSPZpK72+tjXYi5qIY51PtRyudyWlfELLpfhjfX0SFOYtn6wJs7iIxatlsePZa7
y/vvQn6YcWjo5Ctsvd7dXf+EZZOdvsccaBBrdBL5CEBTq0VoccfUKj09FmNiAYR0kZpPtHDbJr1+
VyOk8T9ML/UNaAVcIIt8yOl4cSxLRXVm9w5PC+sDXoHpVnVxyaYLcIvZe+GnsYGXrAhSJfHZahvL
itAMNwLrTuOZ6/2xd7M0wBc6E59dE1+ffV2Jpr1xR164SSAZgl6GNLFIFi3b65+CQOfNTuvFhnJI
Sk/fazreBL1LDK3nY/iGdbH3GZxS8XJ9Ec/SYn4mfHOaDYtUMOT71Sr2WmJnRVHJQ7ncmxtLD23N
N+uh+q4uqtY+2WH7PA9DGkHvySJnm89WRSOvUsJ6qzhW90UdigyWj1dJmK5M2+frX3hpLchJAalp
sIYJ7E+nBT58FiML4N2picBez0MOtidn/IDvRfhSSqH9D9sMeWi2Nn0e+IXL3fPPMsxdMc22EUWH
cDQ9c4uxQwaraO6wukmVCHfv6z/vwlVGNgqjglqgR51wFWSo06CVQz6Ed9ZsthXduoRaXWjAo7ix
vS7cTn91PaAS0tjR1l1t1FmQmi24MEJNjXYTmTJQxqZ8mqLRvVH8vbSpSGhooJMRApZZN4+sIcSP
l0DgUOZ/gIy2ey8bxuOcanh8VtaXKM9TmDCdEgxmon4h65mCTgFUW5Cg+93gRh80cQs0c+l40YxY
Njs/n/U9XVe1cUgYSi9HQtKttubolE+YpqBz2IVTQOTd+6gq39L7M5fjs7okF3IyDSmbw0Wl/3TU
EIOpEkM7NAlqE6vd3hiwMcmH6JM+YpO9rau8NXcFeNc9gbWBEWSON5l0dJzb6fBEf1qaN9+QwRjz
YyLd/nvVV/VwB6gNm6ypteaPYpyjwp8GjNS2Nc5QBzevki9TC4BiZ1R6SEbiheMikOGGBHmgYX5K
Km5PlY66lF8mFp4uqTNE6Q5+5fRH9Wpt9MNOBeQvqUbhA540tUXolHkfibYV/N/GIv1Rdun8uVeM
ygns0qnjG5v1wqHnTNBC4NwDWFnTkmWYTrwAoBCbcgj3kTSf6a/lu0KgjIivq3fjEF44G6jDoVu5
xFMoE6wuwUw0tLnKgj5h4SA90ouk8IfJro7RYiZx/cCfUQm4cZFgXtwkF1Qe5+R0S0x1HWWeDqC3
zLJK7lOZommT6mLCu0dz0bwxYxqXD2Cxin5vaQV2D0Vu63Wg1i7iT23UG189HU603+cJt9L1z7tw
TCjl8Ik0FQFirSW400jNKM6gC1bE2PQSV7rNxp27uduFY5sVPvsTzzw4L/mtNT8PaQygGjTfiGso
i1BOOp0YZRSzUoRWeEjG3ttmYV9tqE7rj+iwR77lyd9urcSHximmzTil3lMpo1tAxrOqvMU38DfS
dlT+KIeuXn61kN2QevBQ01oA7KNxC0t53hqSNmdfC/uD00YvnrQpE83OtsRbunbbW33BszeBj0CF
iR42/A4ahKurCtJaqo40yQ8WYfxen+z0lyji/Nv1lT7b9IxC/LhUQWmfkV+fTreLI2Wrd7N1SLn9
CFQtK+gwgsK+uPW+XB/qfM8vYwH+IZXmlKlnAVXUy9Bo5AxAVJmMozl2xTGCL/ttUNP+G7rK4Yvj
YGlle7n9BI8I3jdc3K+9OifP2KgN727q9T9vfNTZ3cxHLc1kYKtwvqH1nE5AZCN3N2jzfMA7xnlA
I9RYQr2o/VUTXAdx39QPuYuHQOHqP01cL4OhsdEwDZXk7saXXFpwiJvk/uCkQCOuXglDT4GdZ7V1
SJRU/2RQbNwUIvuGGYzz3UJInEs4q2ESW1GQurTtkqb7PXhGsZ1MaXyJNavZt57e3xCrvbRBYJ0R
/oIDWdLN0/mRNddzpZndAQjrtGmhQH/g5R7u+ozM/foMXByKpFFd5I8X8N3pUIozz1VdV9PBrKp+
A7+AzKmsxrteT5xb9++6OQmxg3WnTrQwDEAS/e0n/xPhoUzuIFSeGAcPnjiGnHMS6z5eY4XjL//9
71TCxEGRfHRQNJ2mTgaxISdvl5la3wWIDo31XYzKPX36AjeLNE/1aotBQz8H1AyrQ47zxiFX1ORD
4gh9CDzp1T1l3cl5krC2WvQyRwQtFBrXbpDrbakH4RC5v2scm36rTd2/J4NmlpspzJSvilbk5LNS
sT7gX+K8N0rX4ogJV6ffNcSKRyjqiu7nmmjGbUU9xMDadbCfWmwtX70qVp9zVa2snZrJIdnFGVKh
ft+brQjCUJ3ferSdtcDOSeCc6SjqMchkybXflLuo7tC4K6YtAgJq8TbmAn2jBn1z7Kc8J/wFi580
rJLjx7m1p9/VKNofIuu6xeXOy3/prebld7FSmzwdqiNebY/LZkPx0vzlodhhBqETlfN2kPYAoaZQ
1C+NcBvTHxF9/+q0k20GCJka0Z77HwVdQ20nhA3jMO6gV2eK9GOE3XO/nHun+1Q4gPofLXeYigOd
XWndKVXtfCvGcVTeSqC+cHXscsYAvLabfZXjYdpmit8kTXZUjAF33UU2Wd+M9AY+GxW98QA9RjpR
om4ErvBqovqd1+DwWueTFBTmDDv1RZ4hy2E2ukvxAbkcoAQCbfDKLft9rrVTfK/YUS3oaY1RFOT2
1IYbISfAOrTF+3wbOiLqdgmimA1/lh6qu26gNwEqpZ7vW6OOf9hmp32EcWR8HcAX3W5BXDh4wLuQ
21oUawFKrt5cJ0t7xQpr5VAZXkGLwTTKB2TGZ83X40izMK5SsDM1FcP+5AzeIlvf4eYWKOOsNEGJ
ZtwjD1l83yizjd1cnFIBb7zFghOdWPRdQuQhH5MmyR90MfSp3+Bji04EGhPYGXsZTI/BKMsUdBLI
sh3uzSEAYKUtnnOlKFLaHokLLLqw+xnc1lj96YvB+0Eh2sG2eVb7z1o+WSYeXbX4pJae127LqXPD
YOwRMtyEzSz/hK7VNHtsGqQXyHguFudUpAL8zpysPhhqo5529B6n+yI16wqlibnGFm6MFToHvRr+
KAanw77WtvACxg7VfqI6qqbBDOv+vsRS7HcO+XHcZIVtfpjiBuhyODvTdMjMqbD8uXDdYle56J76
iBh23DMGlZhFYCPiYuhSk3mwWpKPMescw6/RN3C3VZmWn9RI1Z6ietRyP5vNiqeIpykozShx75Qs
U9p9UmEk52uVmzw3Qy++OVg//kFVB8SlrieoLORV99shlU345QOuhrETPUdYof1uTPzroYUqKlcL
6nsf+rjD3rkRJZkYdYg58xv4Sd8ziGolN2FL2F2Ai9Zxntc0wSao6gjDstj5PhpDidLB0L8ZoLS+
jwkIZl9VNJmgBp1CVJpLJMyCUWtf0j79XADWmcD9CuNrl2ct6I6hLWFRmHApGuzNcIE00d/3I48f
1M8TIn/4VGI8oRS4GREj75VUoKcxtgX3B1sFlQ0FX2/dOEql52oFVgN6vHPt4pEcsIo3fZSDXMx6
zZEbpW9QkrSTxsM5RzGQCp16zIp8b4xrdZt58YJX5AZ7SNzE7TZpO84vqJIVvwlbchmEtZu+WvC1
vg8o0r8t6J9jrIqu8kntKxRTBt2GWm/nmJbzdGKcJjrdDdIIuRsMp3vlFdZiawVSkvdSo3RoxTYp
6kNEX0nsbQh5mzzgnDRbHj9YCAn6r7ew0efJOe8eMRigMw48pcolGPnn+WvzAqhy0juHpewTBa6M
pk1u2jmSNnaDiipqis3kUqBPM/ngFL0MvLwQ+BVqWlCN4U/si5u9zDEyvR4DXAiCkDwl2QMsRU1q
TZXqkDuMszF1DrQK4hEfzc79NvWpd0tk9SzDWSQFUboi2gAkesYXskbH7glRu0OISPCHYk7NjWxp
HsWVFgMC6ZNtWVjtLcTmWS/LANUF2AVoIUgL6oqrWTdi2Pvp5B4mIdFQsqQe9K4+7CJsyh+rYXx2
26Iko3NGTBfiW9JClxad5iWoaZUJRpZlldfUE5fj0EXWAQfjtr1H09YeA3C7+CLiCNvMhA6hrv4W
7Uh9VTPSdw8Dr4EdaFXTR3RqRu0LBip2hMRby5OH6ACGwdfX/1LuBeaZ13lJSMgAV1FwjIYDAVli
H+qJ96N52Fgt1ndZVaubluLgvafWc9Bko+sPt2yE/vJJT+o0LA+bguyfeBAJidU7mNaODSKgwWBk
rJqvMkrkdBehifXS9LX1E1cBzeECJy7aSrjoMlCjqkkxbbDdaReWRf+o4SpdbLxBEFMpH5Fvxt9x
H+l2k2KxKpR8MyDEhA0j9tLSj0jlDT8ZnHoRFAvlvdvHpj+HkcM1bxvY8kqJEymkPS/cuJ2NziZ/
0pAvdP5EvXNj/FA+aFnJea1CaVvbIWvrnM5w2iYb15kM/IiiAU32Cox4jrV21f4xscoZgCByA3KL
WxMBYKp0XNPEnyIPrFaP3ACtMXxwNW/WNmmjeJ+o55cIQVX2d/p64tHFC77CkVxV60BYKiVwEnHR
0HMIaY5mrfBepRoZ0NZ1taZl6koqyAqmIUlQDBEPekwFQ99UTZNjweymau5PXswkDP18y87kwjFf
gvtFvBU2AjnM6YFrOtVN8zhXD7meUbcw+jBF3cpFXb2oy48DoLt9SWr9cn0Tn48KYpfqAegihNvY
UaejpnS7hMbJgdXlpFVgxA3MeqH1z6NpNaiYQq3vt85YlrcyqPPqyVIzsShe8F5w0te6ZQ7xch4v
/AswXsa7DYXhqw6F/I9oFHnslCQP2bROWN0Jy1RwXaKP1WxbuE3v12fgXBV1+RCOEPJPi6ChtTpK
UipIQxgeFD47XN52V0xf2xT19I2kj4DTd4VB8WZowTVsRJRhCI5ThPVdgJH9VIUFAsR6NTUA9W3Z
P4sSX14FM3R0BmoSJN+hewc/zZuks83EKN9wgpZIYiMSIDaxip5WV1KfuXE3ndUj+U0AdQz6EDSG
ADafLmtVKS47FyWnpCZZaSvb3sgyGR/0pqxf9DC65VtxDmNaBlxokMTCMHjXbRnU0tRJZog45YM+
hj+ElybK1gmnonnsuzhJiDIM7zeq1AMW3zBMOY+p3WyNdEzxlNfNXZUK6rsTIhLjdhgdY/SHzgg7
XxcoLMcSbRe/alNx32AfEjHXZqHcUDJYnpSTK5WfsGgKgGqgyIRQ1umcRTxFjRgmaj7kmHeaJ91N
GZnx06hEeDWrsfUQt7oVmJ35n43SwII7KHbCK4R0Rl/ldOR4iBwoyTWqOUpmPEZN7pB22t3zMHhK
cH23/+WUnP5KbjvKpItpAyOtKewVhidxWOVApBYZ3a0xRBRpFNornQ8+SZ3J9zyFZLrtrTfZZtbD
LBuEmbO518URndbcPMaomoyB0ofazzEaKyLABoecYSa5n+s++l4NJdWA2HZiWGVujBBPiDHtfY3/
2086KbPhs4RGHEjUKqtNHene5DdNpO1EYVY6EKnYe8c2xxiestyqhnsKIJ4dAMMb9a2t2cO3xEux
Jh/T0EvuaVDg10KnJn92O0L5sLAr5Ouy+WsUm0Pre6gQK5sJnnd2lwmz+dnj8vYy4Rr8re6a+kuo
RuNvAvdW+jrMm6/xkNBkuT7p55ECEo1M+KKItChXrEPFAr41PtChcpi9xr7LU+epkm77yMM3bkw9
mTZNbhkbxPQ+a2qn+Y40SBFoam6vf8dZ8sykUbZj3UHksOdWdVr6OIJAcpgOeawoYgdKSBs36MrM
lR8rLp2e68Nd+tmgPWlL22xsdNJXJ4p8VnjJrHWHJI2rp1Stxv1MOSWwsyzZKQYCaDzBxpZlCoPJ
Rkl2HlXHT03rFgCDiPnscGt/pYeoolEd1tevja4POrk8lzzq9H3lp1nSUW3Ssbcp6sFXS0fd927X
+IUl3MWLrpBHpsh5r6qunv0sjGHwQFjUv2Zp0aWk2noVuK3n7rNGvOfK8FtNUrD97ZLhJUb20wi1
6kdUalghT1LbpxAcsKUuu29GmCL5Q5nqFQX54oMQigmWvZ98Tauz1IcOJves3HA/Up8+aID9giJ0
3kVTzFsHxuJu1Jx614gu24zN0B5yx+toyEEkifAHBQU4/emI0Y+GpmQktgVO0L6JndHHsjB/gSE1
HgZn7HdziWOCHZYgEo2w9l0zS+7btkLDv9bcYus6ob7LDXz+fCOMKbIVqhs4LgmwDstoV4epGszC
5bj1FdyIWB0ObSzsTZvOpKFZq5MZpPKx1tL2C7NcBIaavRe2gZtWl/NU4sp+bwjD3dSq8gcypLLJ
YmN+sp1Q+Wj3uvZgSEQfuqbjIMT9/NFLlckvJlnsy0aHsUX1ZqtrmFd2A718IdL6Pq+icRfmCq5v
rqlQN9PbTT3qf6IiHHfubMf+1MGYiQrbfdGQp70fkDindIFldikWx8Oui3ZpNttPne3JbDOXNSDV
0Us+hmWPgLtaZx5tL4RdEULJHgBa1CyXFVZIm0TyYYytYhtnPSz8WbUeqBsom6brtV3adAIveLX2
QxFj9uWp09YscZLW8tDczvWcbpq5SA+VrSm+3qhin9vDsFenanwdRpm82KWcjkx99jLVVfKI6q7c
91No+2GO5XqtiOxLaOVd4AE6IP9RPB+XmN63knra9lmkctuOUVAnqkLcW/Iqc/f5cS4cRHIQZGso
DW/CLu73JYZBD00yq8+KBCHTD1RanabSntUs8jZl7EArcKQMklBkL3mu2duZs/bo5bqMfcUBCy9U
LasDGm/ADtK8YwkVWSH7oOrjRhBEH4y+Hx9y0/2G/Fjl515oPM/Z5LAsg5tuRm8Wb6K2q10xIyGV
qGhi8bOG+FBIjZeiIRUPBJH9Xdbr9XPCM/6AnbnyQ2mItXwBkCfhQMdWualD0rYNcPnpmNZSvgpH
eAFkhcxPFD32jaIZX3pF0/axGZHAzZP3KGiabS0L4+BZUsul+JQcllLeBk0lASmxpIyNzcm9ks0q
t3OhIGFbmMGkKtFdFPUaFVyq69Beu7co8ihAOHoDGrvOv9dZQ8iXetXXKXKyQ55k9NAVOqToX5Yw
SmBsPMmG/9kUgPwNiSQZJaRklzUThUOaj1bg2bWxcRjQ1+K87nwZYae5V5s5TUAmmMjhjhVqYpTE
ij4CktDZCJ2ryHA5iEtqTTUfqId1GwgMBosdha/WPIwbZzLJmUd3UL9CMK8+0DygzJKp5uemGqM7
I5uMV3y5v1FOBv4+D0365tRdT1UaGYa3uFXbl1gIcd/KqtrA13M8v0wnoMcF+4crE+2lyBugB6li
2yBGRpDQcoisfP5hdZnzo5298U+qthUyQvmwn0OJP7VoNV/QSdtiazI8QATRvxSO1+4sPVa3Lady
M3LHbwal/1yblhLMyKeADBA6fQFtJBrXzWE3ZXV5FEJ/GzTiOPR4teD/UXYey3FjS7d+IkTAmylM
oTwpWpETBCVR8MCGx8bT36/6Tn6pFa04wzZSVQHbZK5cpui0/ghXmrdvLHOc4NAVpGXNX6AMaIac
olV/OHatRJqeOAeyNI3XuV9/EDJTRLJucMebPeV9QU8b67XRxd6SlXiBK9vB1kvr3nIL935QdJXC
pDV3OEBZQWraeaCkiRsZGc7Cmrdi7avo+mfRzZbhb7Mndi52eHtDSPUwFH17Nrd1xdqMqGytB7QK
25GEum0d+dDcwvVt7bKwb6b31Oy356yatqMxJO9y8owdQ5jmyLpv467qEtDpavAHPOD91hWqL/H2
izQjBRZcCMpSO9W9p96ar8qQOBHZEMm+r8btToHec69Al4ryyVEU38YaMINQVH0lc+ZvupM/lQg3
rxb0lFRG8Bl+KxEmx0msEUnVIU30McAyVQltDQPircTNzTPmFnKxKXZjwlXLmZEFWQII39fc5P9d
rPypQPj/I2xAvVut9msN3k8TUzDcYQ8cQoAchi76U6G18wi8MC5rVGuZ9jIm8m/BQn+oyW62PPjE
MtCAxf4b0EW+AvZGuWszBcoR+LRu+6IPaXMgedH5m5DtX4jlLfwDDPUmdkRU6/z2G5lAbFhCkrow
SJkMUV/Qse6mLZPT/9x+AiRBB4DWiwoDieevD5Mj2xT2rA2HdN3KA0Qd62mtYSmCnjhutKqJ+hcG
1x+eooPm4x8rHn7Z7z28h6YoS0c80SYit7BJJNwaKpy5KBW33zb9La/tt/YaDeJtySIMuzGHceD7
7UFiwjjX2ZaZ+y2FQetjXuE+W0Y6bURDap3wjZ5pwP+4Pm97hCuD+h3fXETlvz7S0lvmSW9rZU+p
qoSTW0yRN3KWFWl3Zyymnxai+cuW+O1XsiV//cjbQ/8/wDvDC6dM1Lna10SnNbd5pPWaTGOjXXQ3
d5b9YI/K37RZ/1qifCaFLd5qzNUR6/8GxrQOPsi215b4flQJPapixV3qksv530/zX+vln49BMQKc
jt77d10fnSjstNbpD4JrfQFOKMiBHjZ3iys8sIq/NUK3U+yXphtwCv4X0MKNMonfya9PsveGtVnm
mfx1qIZFNE6F2qJPycZ+8TerS8Tduib6SzmN6Us+SN3buWTIjb5rlNBLimTGZ4h8oamI/vsx/OvQ
++173f77/3nD+egw5enT/Fh5FfnYujFEa141dEFbcpf0eGekY+eF//2hf3j2wBy3zQqsD3/tt83T
0Gpooue6KXV3IaBcx2I9blcv/e5A1Oj+8ml/+omMEUA6UIVhQvYbKURw50rdGNMDmRWiDqatNi0/
7VQYB/NmZQdHz2otLEVuiL988h+2D7MLjiTaX16++dv2WTSjVuseY2E7XdSLKYch3iro4F3K3F21
57/5yv0zb/h9lf0j0EZX7+Dy9NsHJi1ONgoDieM0lx+uYaTBUqkyBJqABmZIUu9LKQOztyoCJvM+
wO2DErkRZDap7T0OtWUwwmf2mR078X+/8z9sa0S7jO3x177JyH9baJxrRiI8rThmfQIdj+t1+WKq
Y/23xK8/PXNYWzdfBWBtPvLXBb10GppjRU2P/CzzUtVVG6UevgWtWU8frj7+ryNA9s/NUo8h0A1o
/Z17PWSJVAkaXw+Gm7KjPaedpG8MKmYN//38/rRn/u8H/VYlmGM6ZL1StcdpWCU6UVcdnjWcGpyA
E7r/W4LkP9O1f60khO6QoWF+8hN/fYzlaghSTlvQElXZjsyfl8ijCfSV1SR3o7WwIxZNG6ad9nVY
jDysUpgW0zo/jSAztDYSTBDlWWzDqz7h7KQEyTDAs+mbv02Hb9Dov74pXho4K+GmCPr86ze92Yc4
W687B60VMP4zmjQlyeTe3qZuX+eejHrH2xB5rsh607/alPzpveArjTzcJgHlX2cZdgSlJ+daPzhN
uYSKk8nYsCaJgX6r/+U2/hc8zVqD1UZKLAJFTrLfdjdW5uWGx3B96NPE2llzajS+UpjTEXwDDmpW
G9sZBIdcN03W0f+8/DB6Q4qODB2fot+3leGkvQkpC9FF461PBQvxeRktlkdh/c1oVr8dyL++UW59
VDowHbklAKl/faOKTGoHBmV1zMx8qnEs7pNnxnVzB7XJVYoLiTHjuak2Z7dVSvXhFJJ5gLt4/ee6
qksW5OTBKSFMk+3nVhvJk0leZOnXpRweJ7eUT8UE7hTYaaYMuwWrSEyTB6v8W8w5p/wffgcX/i1L
gGMPoeSvvwN0XJ8WFRLI7RIMF31Mw6ZZQdVg9Qc3hWzYW10baklZRRxZNzZSv/pGnakBFA3jbBfr
e4K+Ngayn3eF0WdIWQqmnVlpgrPXGP3x5/1hmJdjhsD5ZFt9GSVrq0C8nu1rXmhJrPcwOSZwcn9s
3TXy8qb8FIqciMmZMbnq0mQ/dckS6p3ihkChyaWavBldVNqEWacNu1kt81iaynLfCAbZltTHY1fB
A7EwpXhqsag6Vcms7vsV1T4UIvfTmNaO4IY8iej35K4zzDJaRV7tC0RE+81JvzKOUpGMqCKCwQYk
nHjgViJzv5S6hks/w/urqFMHZxxvOGlmtx6FbhWnjMFLE20OcTomUHlAogb+g573oVZiuM9bEPQ8
casTvpEFSVOLy9iaXqBTijUQ1eTgzwCZRiGUkEG9bn7qmaUSUQoaLCQ2t31VjruikipaE615INSH
oWMJKANjC7DSm6BSMmo7DGO/PqEVUXf2aC97PRsSXB0tYzfK5Zuake9E3hLeOcp8s2Ks6nuIIo4I
stE2EJHYUwexDn6l6uf1lgfQsye4S3nlz03eXVZu4lOb8fD6rMQhdlqNqxSTdVHVNjdvPK/pu1yq
7tovZh/OeQIShTwm6JVhZnqbmmTwtJPmPHbjovl9qqr0s/OLsvIDrXwVd602ZH4qRxlZdtLtJ+HK
vVhQi3dqM5zbgUkdXrLpLilL566EWXpQZysBdV2saFtQZ+BAbPttmfYXszBqoAXLDXXpzXfMRMGF
Cvupd4DL6FRKRJVi3CvWMD3ajPjJk+8JRO3wnPWL1jBey0nTH2eZ3y9DjuJd0YuTCvFtlwt5Wi1C
vplgfgNkT45TqdR+VupWBL9Gi4XlsvIRp0lfzVwZdhLUBf4/GpR8UA8yXZrD2KgiSBsmx6pd2sG8
Tox2F3vY2/CET9ZqFPD6ZGvi+EOYbToZWO4P0iBFa0AuYJcywl5gvZTLIiK9VNevDM+10JKuFtFg
d2+y771z2xcJMROe9qHVwstCRO/6S9bY0PG31WF8X4/Ia8f0XHIh+DwN69nB9TYYU9WNmjUzPjw8
GH1AVrnfLAxkb+lVcM/EcPX6VT0s1uTEbd46F5VFfZ+N7nY3VU59Zo2rd5tc7S9JtXZXjTI9THLN
fIL5m4ci29qDEFl3moS2UPGRmIKaFo+AdnR281C8lS0RECueTNHmue1no6BOoPS7NriLnnDu/z6R
TnTcDMy2qo7/1TW63ld6JgPSNMfARvpHoeNJDlobAikSF+fSIJx9bYFwLq43iZ0zG9ou5Vr5khZz
d4UAuOERwym4yu01dxflw8H/ar8aLecSKOIjU2KHdQ2IuVkGZMUlMfeFrjCTcTP3MuuTvCuwyvhq
S13gHeyKU4Hhi9/1QxvpmfJGxfdjKMa3rm/dqwLvJxh5kjzDWtsp0pXElw5aaDPSPQ+N6UUkejl/
6yv/XX+ig0RARgAfzEcKkl8P/WEuLTLDrO0w0nbEdU78l5UZ+rFKvK+Kq/d/aSzpmf5wXQKyUIZi
OwAi9Lt0rR9NEmoyx+YTe/hY8CSjMZm8oN96b9dUa3XavBS97QrfRusV88RlTm5j2xxdewpGM9Ew
xUiNF0YGWOcaeoknnk4oiNmk3+cNy4I+FftBujuiRqZbSCzLVZea7ypuYMHKiWbszkWmWNe25obp
hX5vtVYZdCPD2Hk0D1jeZfQbuvTrrY63nDPEcHGXmZOr1JkvyWb+Vi7NaTVzYMYC8SJSvyIQGGNg
jrE9wVk6GQowqr7cSbvqw6we71p8UFSllS8D55dirHtd4NuSKkO9rwfhwTJq7mtFHBJ3Dfm3n56T
37kC/10HOk+tQ6UZK1Jh0pRPS2S7gyD+vRR1CYE4d4UFp7vWogZn4b2ZtuaeL2P/rKtBx96ktOHa
DR2ztsxQTKR4doqeebtRjEhdrxBqV1/HyVW+qBOdzqqX6Q+5WGURIZ/qI62fbLy3Z5V49hKW/Wg1
zs7pUYRrmVPzK42sguIkZP4gc5Z2pAyZjXDVyFH2oGI6EmddnpJCkBSkJxuUzyqJh3wbIaWUM8ai
3IKbo5MubEAdnpUbET619Zc8WY0gUVqC9ypRUr0l7wbzCgT25MHhaf8AofXVqXIvIBQHI1bjtROZ
V3BmcZegnH4h9HO5TUvJ/e0NZwHoWhJC7EaBNd26REalHhXXjLPVQiWY49SMMVh2WrosCwlYo/ZJ
S/2HOpFq1xPPesibpjrUG5aInqY0dwUWJnyx6SYtqDvH76F+x0KTzRkFwnxum+6t7qbmKXOtFhZC
XsWLTfy4tiX5yd567Zgt8ASE8ilhTMWzKruwn0uHeV7n3uyiFTtcxCZ23JAN1rq6g5eOvc0pC7pd
L0vbfRLvbsAwrpjBikqBZI8SjuFQ8zOzNQ2bY0jQYjT6QCaqmgXN4Lh3osr1J1qiIa5wYdxB8s/f
1KXl8xbz+0IhFqZLOqGx8PSv8401hpwm2zl5ke4M9O2XWWbuvUhdZd8s2QxoWMPnF9ILSPTTgtly
+IHD2F5mI33XSSzaucYEM8xKeu0u15qbRCOTT3Zpji+DnSfPk+G8pr0nDkxxbN9ah+EhWbzujDW4
ejAqzY1tYZUPCp4CYapmfei0BBuaTW6j6uDrEepgvRZmWXwsljPcqd7c+1YljF0mPOeNWcYcbyk0
+52dKXIInaRZKBonfWn2LPqSfLMNXzRfbSf1RECFeqpsREimLRXY2IVkG7c1TSSxUwbjp8KLDKeZ
AnPlLCogKAfsL8FQb9a/Ksmm74lIF59CK+o1kFOvBjY8ECrlrAyFqCsnqtlyOEUxsHxOdRUr+YYF
+CCMHNJV5WwXrbe3O0fhBpUiXR4TdKcBHrHZl9FL85jhlYFEflQOyTYWSCB0Z183Qvm2ton5oULW
gOkOg+QLIdDrbsa4+ZsLxfx5HrIt6nWj2LXKAj29NNKHlMQVX0/Q0+ANNnxPQC1P2Dq552HS4Fyl
hCxZViG/KhrTJoD9JZg0Ufjm4DlxzgTurhCLGYoytzk/jY+NWcTeSlP0MEWWX8vlpik0WODA7fC4
bDhzoDz9j8J1rDFgFDV/mY2k39nbmF08fDNCL7GdN7Uo1iMJYzpzaG3ZUfDAZ5yq+mEaasb+860q
7TVpckqXEOgxOGQLzv3ItEw0ITLrqg0ow6qwSsbtsy9ySjDkkHt8/tK9GHGgw5Yz+0n+xlVV0wzt
kbWaX1N3rq7MbfCxNPuBIr6ssp/Yd//MqhV9Jmsmylfo2YoNy2Pr7IkWw00f1s2s90vqKSJS8kkl
39eCfSosSzygigpnxV4+iVIBCDY1OQZLMnRxk8I/7V1vVUNADLgIDrn3Yy9nrjDxBRtp62nMhRdZ
RVOiSVUHKE5qg3WjTnNhrRQ+QVJKtJpLyhnrYzGdVRFgofyeeGvKFWotjPTtuT2hQmp2HPZ4kUzr
KI7wZ5yj2pYwPorBNYJ1tL0vhHGNN/+03h/MRrP8vtTx6jSyrlL22qzae3B9uXO8NodWr45aWOWa
A8lwrMddIscxRDWj+qKW2iU3nOwCBYsCu0axXvl1Wzi67/apBMds0tDeBKytfsWXeLHGY2p6SuhQ
eLO5LC62pqudH1bhDvt00/rOH+eZSy3DnOi8Wcn2Bmahowlwl4tDvmDuNya+bJBgbzmhZjrtB3Oc
GAk2RUS4D6Tq0skifdSSs6VDUBuYKddhL9J65ECAxVeKwZsDjygi4ZdTXkZWZy8PvezWcz5Qi5BL
0N56sEJf/MSdOFxLqX+1IXkq+FgVfWiIbXARtwjnqLdOs7cLqB0lmnxmKx3WhWyaOf2epVn51CWl
FqCFoQ5RUyoec8q1aBnN2t/YiR0DTUqLIvHVdYzXtWTxJp/pZnZn+v5YbdbyYW0Nioh0yXZp2r8l
ZlrHEyjO98Eb3rWpfOr15Oxkzd6xvfmm1ro0RXEyh/mpEtYhm+bhpGitc5/YSyAJ2zEKAmwlYdh6
WsBdmaEON0it5r7/akxct+C+lq+glvLHDlmYxbJP9db0M5yHtcJ8psgmM5dVQwHA48iHG3f6dgsJ
i4CFdp+tJoQhXegIXTjaJtXckMWVj8Ysr92kyEA1srsGCVqq3B6yJk9aP/v2JCO8Gj769abb6axT
kWr0i8tLNvNCC1e8WLnzvPTKS9EsMI5W/WpZo+Ejk8iDroYdZptLHcxU/NRbGwK+JPWT0byzUi0A
qfhwK+MRrY4RTYOGGKvZJa4RKll2NuZtPo1whsbUEIGuZiJM3Hn2u1ZlsDpnTvJdkY0Ia4eDgiG5
8wKjI7mzdTyghy5D2AB/XARO1sWM30O3aJQQYdNO8WDdZGkND3wlKDLXSyfuZ+utUOeY9iqukV8y
XqTTK75gtbzLHOuMtkpjMlbs3RGt32a+O5VyWiAk3+tJJXZ6a53pc06Z48pY6DhZZh70lsl+gVQC
5JJ+VD388srWuitKSbgXhdWd7H6GeG51j+uYmBB5W7Hfav1pne3YqOeLNkEMmbhr5+7gaDXveIln
mzkHfn6+CzbK0VtBq3JovPH03NWWc5/1ahNCAiWBhWarzlOLt1HDPqm+mu7ykM8cWAXu5XTqfJv1
rs/tGIkivJc67grjC0rvR1Mvd0ZZP3KK/cBJKJCcdBT9NEhb/Ynvic9Q+NNYTYgFIr8nBdkXeg8X
ZCO7F7yhQUBmMN+3dM6PzJiCnGNHbbXed4skrqb6jh9/hzHkRXHzH81iX6VrYg2x7jBY+4Ex4GNm
aXR5VAEY0LpZd9+gOIcnY3zM1XwQS343w62YPHo3gqJoSFxUX2r2hdv3Q12XB3edsMADLNtpxnZp
qkwEozOdoNsWBIeXcjdQ/S4pAXrUCqQZVs03V4rQ2PQ7rruvMKCYpdVpf8VUwooXBXJXPQNHrdmh
XezjzLLk7jDvuiw/jk0V0nfukGvuRtC5ZPXOmZNHtt6EedvR2RQ38tw2oDbJqn2Fzs9PMvvZGyka
PHt61CxE9HZWY7losQgsKXMGzTaNZiOwuctNZz9mWJd49ifwdGSTdI0jHu3IcqH+Z/LudoAT7RuM
/qi0smsLwh0srvZlcZbYSxz02xzYppPAkJuXbwOsqwzxTebOwdy7VzgZ75s+7bbePHD1fxlBRvKi
PE9LQwBaDn84J/AQfldxUaQXlyUWtWMX47LxfS2Lb9mY3LkjHdJaX01TH4IUi+FAjOocbfgw7bxC
RxIxKTwfj37BrYf90og3T03Gn+WATHB0RReOjcyDQngPmcxDB4gu0G9htfrM0sKg++pSlqda8W4W
w3PTFt+K2XkvPFqgFqdKM7OoUryLUJxQn5SwbXFKqGq6oC1MNuHGowPFXsBWw/SYWMT1E/4SviwO
4USdQX52LrtdnZlR02rRUNlPRstEqzGp7mrPQTbCbgaU08NswJ8Z6y0kb0hBIFlBduwbshh0ZJO1
5gWYCji+W44vTScFVXf9WghJWkFBnad0pOiJfv5m1J4KC9TWoZ44SuDxU9xxOpBsCuZ1A0xVOGBL
m/ijwCUFgM6jFU+XGx+UAxwGaavIa9J6FtMh4EdHK4I0G+5JaoR/V19Xgo+9ks5kEz80d3pc0Nz7
xtgHS5sWkdHLOzkP8MEMcbHG6m0wOIypiz/haibcNOKhNczFRzFiQCGjkibf9LkCQzE14smx74ur
imjZzMj0ncy6p3y1HoSNsmTiugrbpN1Qrs7fOgzmwSKVkwn7fhjkSCIBssvO6p8awBsu3fJM4MoY
DBovBkdcFEcKAqv2YuZ9OBoFfi2VeRn5PrexMfwhE/fHpjuQJHyvWwy+81ki6GI5VYXck0t14Fdd
bgJNdVj1oMi5JuA3NfG8NT8ow/HCbH44jXagrVAu6EbBxxsa4c5JL8XWfpNJUgSqy8u1qyUqS3pG
ctF4PS5i9E143M3rOWH8CvKXtZFdqBCdWqVBPG/AhbOVNYVxudA7A4KfacfU6zx6mz+MmXXQy+YC
Navhz5ZAaPZ9oeUHOXZ7IiyCZWheOaX9tdV2VZEMYTKvX4tKNcLUdZcjYNVPR1MInJaK5m96fjRU
+QRGHqSd/Vr06XghkVELLIc+Sq08pL6NOOq3yrbybPmY1MY5raWOV023n03SWaremWPVaLpgUMBJ
tAHWMnDQFCLxf+kGbzc7N6M469Lm87mb2qcBo4r9TYvmK0ZBregMrt8JCymfy0XWACf7HSOrfFMu
CwAVBefBMPNTmyoXlUIWYu8cEehoAVzXsz8LjsK6M/eZg2iVv3+/gTntUcYJf1FF7/fm8jzhQ4Jk
2nSqcEq4PUwlf6NAecWpFKa3Y96vXleEoLt2rNi342kezwgu9o4xc2pJHTpph/iayOfKswJYiP6y
lKg+qmm/lWnc18aelLMXt3Vh/KqXcp58l5peV5BrqVrHUMPkHwenwhvAa1jJqP9Queqo4qtsenLb
4lnX5a6kx7AoLhHltNgmsJeh4mr1TsCER2WwOBGqCX2fU1cjGDhlCL3dkudI7YgYaLDfcmX60g/a
Z5GkL3N7KwtwkRMi/0p9HybCesj0KeLeeMUdKazAVf3F3LBY9BQrXNb1MivyeaZgbAblwYMKfBhQ
0vubnA+zmnLhDdcV+2Xw0jXU7Q/ySHZUZjE8zC8ykS+zgeevVSbxJFc25bSytpbIrfOHsVzys7Nm
RcjcownUPIUa7XDx5l4twrYZh6jJx6uypSKClN77tlmqkd52VljxMpNF+ek26kEfi1ejMzXaxsII
s00cusX4odn1cmpmfowzytBN8vtibk5pqt0xNrrIQfwsigWgTr3KtuGv1rIPw2mzUFfTT03zTgNy
0qgm89iRzo6Bkm9I8SbHBBf18aGtR1LOVffbzCU8V/b3Wm9iPFTfISB6O0nNwLxzhL87vqc1AY+V
zYVMkTOGdm0/ilkJxq1/SCmVXFOaKMbK93lQpoOV5cAaLtqOCe0hlUxP0vqSXhwLY4OtgleMYt/H
7MXak+J4V2jj0bCna2m7j4gbp0OJLN13Ol4ntEz6j+21s9YflH12WHut4wONs7S2B1Pqz9tUxsR+
XLTVLCJtJaWsHpznpoD8vor5aca27jrr8yOqC+tFM+tHhcMZxGlzA6E3DC2M85zYIbG9w7HWBz1o
lzXWBsYk+BNgRs0Qs3fIjLgliplr9t5a5sWlRM82PZyMPg9NxzrUauKF0I7tqGmMsDHsiGjr2MRJ
gwDaCF8+IgueOnejvGyivhN3s7W8lo71ozCqH4k93qm1KU7CwOx8arYdBLPdPHUwsSli3GEFY6gx
pCwJ2PHQXwaWul7p3u9m0343SpPJRbXH4o79ZqqnjpwJH+ZqxNjovjOYDs1iim+sepWMZ5u5Sq22
8I22HXzr16k3PtAKHZzFO214SXewlYcBweUi8S42CRLHx0KPy7QBt2pwvrHT/r6vmEXhICLzbL8l
tRIvTXN1sc1marQEZZqUvtWVkbc4B0VlDGlYqPaFpK+y4rTMDnaqav4w2f52Wx5TUTytRh5jW3zq
CwcduZNeZ0YiPiEPl9bU416nBSEGxS8UZmJu+uhmLXCr82RXU+yk23GrCvB2xtaF6h0Ud4hnXIo8
pH95oe85QM6u1e/hVu9KMpmZuZFXK1fvrehgt8Iq37T6mLRpVOXNbjatOFHS2tdQiFT2DZ7zbKoY
QmwzHWFtecrNiXJdiYzBOOtaH67tssvbOvQgoQwKj64SxcmhxBjr6j6ZJMAtDoSdHS/CBWLeYtO0
KUunayvHY1E5F80W57lJWNIyrugJssEE/1iDwtGuuUYI2Wqcq8ndzf1t2lRwaoztvpZOsXNTERte
wiYe6guKl5j537dGm+xb/4YdjRrKfjqzf+MMfNNL2p0i4CNVkpl46TsYidR0GQkEl0zBvGhL4s1u
Lio8Z43zUbbj19bmUm/5h2JwnnqQt4b46wYWK33yBS+ZIy6bp6nXIwS211HHlpxWZWmbGC+y/Tyq
4VIpB2ucr/o4HiZNvWBMvk/bNjRMZTeW+qmRqYafjhnWa4NjY/MPNWrfSmePl9wB35PwdjOry7Rn
9QUQPx/bVkY46O4qqu9CafK9TPT+rmxKGfRr/+CYNTcJPAanZWqdMhK+RctsXWIeppRFXupfym64
1Kn8gvkt1jXqx6Io466eUghL3fR9ttZ9klH5O1moqBL/g+GsZu3DWlixbUxXSoUlqtQqbgvTiTJh
aGer60/K4unMEYYg4R1e581MI0Jp75OKhrRTt7ue0MrH1rtZ8Isyzm2QLTJPcreMxQgtvsufTdaD
m2T3DA/Pg5kzMNnCee1PVrXsFMWJ9LlNsZ1XX+cu8QG0QlVafm1SXN60QeWWBGKw9oC9Ubq1V2KC
mK94/A3WXm1pjufuTU2TzRea+gSzI2xWcCbo8a6+YimXAxUC0CQk4nEAKE9rISNqUSWoMluN7ITu
yeqNi4YH5VFVkA6i84Pg05gTDe1EuzInzIZSLKnAlB7NqRQhxBbKAZQ3wBj1awP9mHoqO4ty3mNl
gjLDQIg1lR/9sOJXtGURbGK+gVAL2uLp3pq8B3t2b3hdgNxfsq+0h9bydtbEbmvK9UjM4lW44glE
Vzt2c/4CXNmeOeqA3m7+Qxu17EL9gvOLQ9epKF/mav2w0uoE88Dyu869rln2nnou8EPanODp7doh
u0s3L54MEt/HIs4AxphrLSF4Z7ziieEvaxLJTjlqWNlXLAwwr+2QqUNYoXUZ8/QeRnJLbuao++vW
HhlLt7h6WBd3yne4p1F0a++FcQMCGHvsV9jg4WBIgNxSV947baqDtaTu7/sEk2htPSgeKIyj3jFu
R5274H9jEUzE4eNCyTcB/RNiMnGW6Q72LAEaK+Na9LAW8J4NajkNODv3dxAu3mZD/w5D2no2G8jS
lefCvhjXhkdZUzjZzUOLJ0qiytVnbHBwrZr6wt1JWGhLjTR1XaxT5s1fM7Vw90SqW6EwEDy1NrWs
CTL6ZfbkKc1uBSEsG6Y9lG1A9CFrLarS4kmdxduwjchE8UlAs2S8JgJyjaVh/rKlV8Y/e6RVwA9S
sSJly12qQthGmtiXqvHFReNGla68SBPGWTfCSViHvaP0TWh1TUSAEa6vi2qHHYUxkIoVJNwDQ70g
grOoevOBuWtO3NSBgGEldNcl7Drwd70kOnNKGDNNNess0RlNDtqA14wTO3XThKCjO8PuaUac9QJA
+8yFP4bdIHBs6JpPnMlluLGDbAZikImMvZ57z7ZgWtmJ5I2MQdKBALlwvq0fZg8ayGApUZ31MRL2
uMnlVzEj0MrTs7s6Z5MKxl/ab7lkOq8o35ZNvVOH9IBlw6sn6LgK3QMZTG4Z9xXeT/ryzSpwAJyy
cgd/mRGUuWu3oQF90j+6xDMuSTNpH1Is30sNE1MQCavshwBO+52zFi9lVZ2nXJ7zyiBShyFDqtd0
dVuHLscBkZRKMDn4geXZsS3Gn3lZXixGTMfMZbeqxafXGzGyokg1u1dNX+swLSrESFI/oaYKS2u5
wCfYQX2NjK3aL076LtJbcYMSFScsxPo3nBuro5+irN5zq3u3CyVWtOXh/3F2HstxI1vXfSJEIJGJ
BDAt71j0ThMEqZbgvcfT/6v0TSRSIcb9R3fQtxtFmMw85+y9dlZX97CNjwn9uMZKH9sBuVbnrT0f
uhCaPABFwX0SxPkCHMdWQ9MOy2miDQ5nSwQPU4xio88ei4oL0YqHXzOXxwmRP1OCdAkb4EB4z1Pc
smV79lHFjGaypr/PxeCuVWLAsRPte1NwIHDjCz3Ir6yV3eZvYWe+0u6rj/XAIjE49iI1+I4w0FwG
xT/I49h7fZSsgjKgfdbjV3KcsDvnUX4BZqRHNVfVGgOhuQzLOF5ahXvnhuk2YeyfimA9dOa4L43o
vq+qLVs89J8aV5B7FVo+f2EBzHJeiWm+HqGXjx1vnMwl1quqWliudei9/Kab2/8gQz3aI1j7zkze
7bl/VciAifZi08rge7Cc+htsG+ss6OMlgPBNgUCb/0Kx6ge6SxkyyoVtzW9AzvJGv4S6sVe5n2xH
d34wnOnda5mZjai7TZV916pPF+U4N0tX0QoPreCbV4X9ys8TsqjCGiR2AZJMGoW39czuxbA7MITp
rqzsc4uJ81t/8fwE/t4z1ANBGt2KIF8whlNz8lsEei0AZ5y5q1S7exx+6aHR5GgbrfkCcIo0YlY4
O0MGgBzwEOZ0HVD442yMqveBAQUR6sZV4gxPuKKpl2l+5FN3jzv9WiqMmpkaT2NuMYwnGGc9ePpY
pcCgLPu/LAHemZhHtqvVLDucps+FjGnCqbmg/2acGnd8NaNpW2XW/YygY+tP4smevJtZz+dmyg90
sdgmyWEykX57QbAZgZ3PqO51Y1RLO5g2QGM0M5HyzvaHa8sIpxWUklVDqvAikO0N9FLck7axygFa
0YE6EW3BWcITa7yEyybEUTn4lSZ1RiW70lUvkGnkNqGDRkPolg9/XfnhVdgn52EChxcAn3rh/8op
x7tOVL1JLHMEhcabaqZw2Xyh79OSAiCb/XJd0D7pBObY0AsDzJLZHoPnJhyNc3FJGLWM7Indr1rk
UYIkb77u2+a7KvybzjReFMqRhZ6T1zksz0Hc3XSJfz0Nnr+0BzY+VvkfVZ69lpm9QW91MyNT2cE8
WSRM+gfq4j4vAL+MAqOPvenwENf60i6YjXbpzG810X2mZV0FRbnEIEh00Whx8p7uXFOt1Eh/vBg8
PmfGYoIfz1IZvkBjf4f24K3RBjpPM02xqlMVFARvNUbW3lLtN7sKDjVr7Zh3/yVzeMgr88foX77U
yb5zoKyFyrsO6npdSeqgaA5N1p6Sf7X2l2x9O/pNEv2Pu0V5+JOS5QZS+ikGgDZ55puGxLukE7kg
vA0Wf3mM0uhmciVnIzngTyWoh+nFPumZBosw/08bJjUWE4O2iUAgWkzWIvkqVMeiWtNh8pO3wRvu
chjVyFsh/oAmRAt9xjq6RPT/3rfDs25xgRNrlGNgbCL4nIm9D2K911n3YCEJr9zpALKzIJgm2dZT
iR5I34OT3toyO5h+cB5yig43PUBISxf+JTAHt7BMcM2TWPE0RkxanI4BhVrB+9zyjiXLMCSfz/Ye
WCLXTGf3TRJedYX51lxGkW3iuCz5/T4UzT3CuDvptvsgjHe+nFa66E/BTN5EV3wLpH2QPkWfozdx
qU6JUCuv7Y5VL7ZDT1Fm9PbeiTnt+o2iHxmtQ9UwxiCmcglF8wVI809TWcyv67fQck6zKFaWMd6i
0tu5I+OCJju1pdhUWuyQmaJmCJmA+idXicfYtY/zBX1Dbi8d0pCMlTGbrusu32SReQI/tpt5d/O0
veoReyJ0OIydvHM8fL2VfR+0ESNksNip6WybLj7WfbH2CR8Ow/5EfbJ040u0estbwaSE+e0YmuNi
ZlI1dhl1TbKNaQWMF4Nt6J9LM1wH2XyPTXMFooK5dGF4Sycyjoxe8dlPS5iBjxI9cR6UBzVFG7Oq
r9tOcUJldagbb2UoFvN4yldZClXSoCVRIXUxDLVxwuaxg+w1uHxsddst8ik/ZlNwY8ycXoC2AN6p
K1oCySHr860VJifqXLSgejfq+AjIfOlWPp2snrc5/y/zW86p4zGb0R7a+gBvh4YXME6R0GC+tANh
+m1prx9ye3hEj3Giotv3EVJtzVEmhCBXzvm17I0r34lP+TDvlZe0C0jWP3JFn7fITzzEvZcZJ7uz
t2lPX9lpWB38WJwMGn9VPGO/nm/GHHVBTop1l5VQ6pR/nyWoMHrT3pDMzCHa9R+COOkXQaJuhZnv
Q4NgJqYAZ2Mct1Zi/ETF+Y0uLqV2ir4sQRiXwqg6hVaEeF0wjkaGDPEWmla4AQJqbGjuMCGZ5vFQ
KeduJkllklZ+yigeSJ9cMsXcNbHkLTPsGFsMX6kR1vvRDU9TGN6RIA+v56K+cxhGiLPRR7dOMhYL
QdO+VILaJXwyQ0lkL4RACEZubLsLZRVnMmV2/BKeXdJ/L3Drz23yOs7dLjWjM5OJZZ/697OVocK0
t5PV00UFrdMbKzPC0Owap9SytqpRZ0zbeOr9Fwv1QWqIC+j5qaqmU2Nlm3qQm6DmtB0a8A4Iu1iO
lnOfoYrHgHKLn5+fUJ4iQiGzfv7edOWqK5OTRp16Btx4tEuTOrBxrjMQtV08bJh9sdHFGJ85F7rU
G3ZjXNk5c2retQcZJ+fARl9Y2CDmy8FZphxIqa6cA4OPI2a/bseURzCT7+kXRtNjpqmEjNTegynV
296R3wtpim3PNY50DBZe1T3JMCLyzlsDFp2XJXKGlRGVj7PSZzk0V4AqzHUoplVnliaGcU00qgVk
LfIWdi/l1Yi7W8/+A7BVFKxGffIu7m0LVEydpNc2pp1Fy3sBztJcltq/oTLdRUZ9kFG+7ZT3vbGi
tVcb11rHK2UwcQp9ampvYU3lKQ8z7BOdfPLr6QkjT7Ko+v6Ihe0hcMKzHzXHMUteOvqeDg1Npne3
ruWFywyCBMFIzT3YmT0Cr3WakXjKAXYDROvH6OiDaTW3aeBdXtCdwxZJBxSgKRSihR5giKb6roKU
UHEUQlhBxqvxWAB0b6LhhgcULPrB+q6acOsQyLBEc0wZdKmm8HRtcGlzjErX0IXRJ1cx0HlqwS1Z
fuYymtUPH7whYFy0mjpcTWNoXd5qprvtmu1s2xB81E0tumQzP07NUN1HYbSxYgr1Uff7YB7fFcqU
Ve+kP3ltrCXKrJtyslcCnvHSGeaJUR9nEVvxPiEEszb0xIeniYVtpWZQdQOODDdqjAWiGBg7NTwi
A20H8GV89n11U+U06Dx5GFr5rjF1rXPNYUyLclMMaNuUmMU1wUqHMEH5YRs6OsShvZ1N8q4IpgJD
58aMYDHqrmrGmHz2wGen8M4sqhc3kadkplk4Mh9KumdmWt86Jd8z9GZnThvLTiXZJmLEemLU0637
xvxeldk6dtsbIuWf5hbRQ6EFq1u/5IS5hGpQcdgQ43rMi3NP664sm3mtI3Fm2h8uxii/y2ZqNbMW
OxHBH0Y1a66MPNxI3DzwAFvmLPGNTBkZdU20s4YetF4x75Oi3iCreoIOoNaxTne1V/P7bPva08FV
YJQnZ0gqRAls/ih2J86ADC+iDIrBMLlIYmyZbOyhGtewpp5Nd3wajfynVVtvmFdYOcvbWrEOWspH
55/dzbq7TdtxV0r7uaYjjAwhWI8zUqrcWFd5slF1ett4dBrnzoOQmHwTg72XXfNYTD5Y5qhzLzrr
c9WrJRrXje9N95n3q5hrl0EU6gXz9hc3pxgZmRGLKgqhuYR7QwApDrq7aTTgwcojYReUQr7ezCD3
8jx6xMiEGuG1vIh04yl4TOuOV72xy1VsADYhCD7YVOiPl3i/2Mr76pEVAWsTZkD4iZcpIizZaGV4
ZvlWJ5F1Gsy5B9tN+JyB039VqvZFJ8VT7Cb+Cj2EIPmyiDZ1X0KG9MNnGSTbNijTtQeUGP4NHb+5
tzdNSeJxg64jdGicap8iwO92mePfUrNUKETNN6SQB6tjne7xduA0Db/5k78eiEyO63AnmvQ/yYRo
MbuJczWnCKABCK0Kjs/bUITZddpDMUH5f2ik/T72U3uHzGMns1rTJpb3NV+0O2AZyu344BlNcjRm
Doa1jtND0IcPvObm2W2qaW+2xSO6pquWZX/B9P+6G4fH2W2rpcQYRYHDRE069yOOgQgwEiOTifl5
kd202XwTiPCKwKJi2ckKD858zpDvLAOjD5aBlrT32wfiyPi/ug9zJ2yiOZuemQETJqg67drTLj2o
PHv2E4u2h2i+STsm6qw5urQz0fQsbAjTdD+jQ0mbq0HoQS9YL/EoUvRlJMsG3P8gtYNj6iUHu0Us
WMZYmRjroRWcvIepxRChXTohOtqVBkFqloswpFTWmxGW99qq7wX+0DVZEQeZMjq1ALit7CFyMaqg
9e6i8BbCzrYawpfEpA7TnHDiNH9lZbnr88m+QgW49IY4XFMO3mNIooeszGHpukyLKSZgWEckKjJI
XUGNi6lK6SSC9Z84pCXzd6a2cmGiyTpH3XwnEZ52HOj8hhmROTC/SPT0OIn02bGzQ4G0PizHA3rl
pTnV24BguGXKNDHr7HUa6xUx2v3GQeae+cU2yoZVF3qP45A3B0cMT6RLfEuz4WfsXUjrg3eYB+Q/
MQcAvEhPlF5Hw832XkMfEYXnImy9vZdbKH+b27js10XY7cLYPuQKAlic9ddTY6GR0GtZGhmHHxPc
cuEkKycrFVVQfB1OULGFe7TBMxWjeE8r0UIRc7hDaWmtFF3zVexGiBBCs9xalgFx25UEU0nxFPri
IIIBmkiyYmiHCNfA8wULar4jc/wW579cAk87BlOYr2Iz809ZPjBQnlS1aSd9Vhwx7QsVpmmDhLE4
u1MPaAqTknmqVIeaQ22zGFV0rPqVm8X3cS2erTJfgwI/5C7e7w7zgqEspGnzvdEa/oIvh3EXZ48D
XRa95CBLp57DsofEnxfzyqz4e+pGdUskA+miM8yTWzMU0DFaLK+CWw7kcVoVLmP11hVA0RNKmpku
iwnnTMeaXk6GLLS9dlIW2MSpsh2ZzWx8MIJW+TzkK+l2b7WUmzxRgJ2KpWygOo/2zzjJjr6Txsup
obwbi2ZfBUMJur25mySZea0UuyqRP0CFRQfDxN8eDV6xHKQfLcogsdFWEQvG5kAIRSf6c+Rg7C8K
d+FGiK+HmI6BQwvM4qSZNMNrWJXf6e0PPG/dLeJc3Os6Z1HTTBYB1f4gwhYplOBLhnZG26aVBQNl
8yVspweyV3jdUdvZ3ta1NCK58GRE+r8xTr77bbFy4m4rZb1JcbKgJGnWJiSxtz5uj40X0K0P4uzB
F/NtwtDcNMRGd/apzrX1kJjwxVLz2s3p6JEUqI48HWvF3d/NEWL6McWSgP8Xb6IOTpNtPLV5cIsH
9Mpha6bJe+LtilbSLNoNts3zOPjvoxruDcc4xj1fjFV56QI1O0VP8cr9WmMThfqfuDUGc7Ga3OSE
kyladVo+cSx6FI17PUbGnto83FhS0crPvD2thXDloLeiI+abD8JmkApYi0JJ+WDQU54Dde0+xvK2
ztrmXqoOcRfRpPlsHIxm3McjKvjYGu9w5r8REnnVMcJGnLTDakyGWwRnL6LuCp0kXba6uKEQogjy
ebQQf7HisJmafcvRpeHYar1kQUV/iNS7hShEwkiB4xZAiZ2YkmuScYp921Upqw1mSz+MTmYT7xK2
s8jKcLYX2TaX5Tct0h+DnYtDMsXu0gO3tIHU+pPG1rBNuhwk1vity8x94qV3UY5Sorhg1rQT0ZoL
Xtuee1S4O4ZKJPQGxnp0vCU4QFRX+YtlqNcuRBwZOoTTzYF4tXXLT0mrE1oyDkXC3+Sw4voK3hRo
76lRu86aHnq76hbTxSFMzsIWRuljq9oflMjPrRiPpAw/DGm/BmPYLnBvHxEg7rVGzsLUJW5quZJB
9WDjwEYOyBtTGhyAQ1mYaxDSN44aFPTP8M5tdc0oHRcFh9mTjFBotp13LiMm80H/3e0r/i1mVxjZ
iOaM1BqfHnN3CoJV19ZPOhXMKgubpa9jKJV10dJLg6dAZj9jUdxhDcwXfVLe0ZfdQoLYe1V0Jth4
Z1wSIPsWMY6e8+cmhUSkSkmxOA3f8JfEi4q3i5FbgMaP+iHHzpVMEf+n2tnGCHPyYDqGPgq/EROO
aq/4Z6fMFctmjBlXVMuujPA5+bc9Vix3jo6VG9JejMq9UxaYQD3/XmV+v6yE9RppQ28Q2lor9qKl
nWI7IePhZDVgkQfNP/fadxE7kMakt23nAgdodCbYumQ7Vt81xhgEo+Wb49grI5btAZs6ifFGf8S7
NSzB27805GYswWLjjmZmE1KlTl7w6hEgMxdCXyI6soXTsfumNM6Ra09m9MymhFs530QOXH5L39mV
g7S5QEgRe/JVBeG7bjq0p7lUW8tpxEmkSYjPk5KMrpFeD7K+xeANLJJj76ZGEcAIUOx7z39I7eHk
Oi23GD+JTYJNG8ZHv/F5dNh2x7pchXV1U6Thtyol8iIk1mk1ZNVVi6pmYZbdC7Eb3jpmSGTx3wV8
VzxXmcuUUKsVg7wrz6U7PhjxPkryt1ZWK485SwGf0va7BzXq+yq1136pZ44W6a0RiBvddafU17tY
mFsfjy9vWrywc0x2Ca4BNJSVwnTqSCTG/baV6aogdQk1gf8ErQ6TMA14x6oOiUxOSSt3oz2soKSt
VOOseg5KTRSgMs5/GoplgIy7XaP0TdjbPXd9Yi+Wq9opDwwQXhAu1GDDO54vEhJDhChQhoPOB3MH
J+a1bdTWNGnoRmmyh8lwbTliK6o+W4+soIVdHTC9b4SmcSnnmwYXQinlecxwwcn5TNmzKQ37Z1j3
HR9nQohxcV2HJv8leH1yuo0R+Cm/fqukWpuDdV0G86qbtbPi3bi2I/REY3o1a8rntEQkngXXsa/h
9FbmiQJVbkPXXE5OiYps/OZl9rFOzNtO8AUk2jn6FF2ZEz7zK54wlZ5Gl/rXGF3OMHKipkY8UxTj
XuT+tY1hEytVaxwx5vensPCPcK9YAkhDrFNJo4p9DCCoEcHSZJCAR0BTZMun2gg79OmYhhg5Xdfs
i0unKO58F3Zf1MgOMaDLeYfS+zwMHKEya4x4OtbP2e8OM09l5fT2GjbsRTgQcBZvkctWHLSDweHc
FuyhltcLFKwbPYqfgJVWSStOwRhfjZP7JG3NAtJiexmjJN6wsmcop0LwI7S/3UrvLYZIUYCcUk1n
Urto+ALUyovHtpxvZSDQ0kBiZsC84BtYT6k1bfnOJjoFFFsTLoSDrKZXZPsryNAH27fujMihydLW
VzbuwDuLIxPSodzcIZaF7tjMV7z9EW6UMN6UJJfQVsENHoE8WKjUXtreePDc8rpFHNsm5gli/k/D
KX44ZflDy/Yni3Kwtbx+b2ctYz+q6NoGT8CZwmLUXb4jD7u16aYzYTyl44jD+d1w/FUD6hPML3MI
Po0s3AW4k6iRj8rIOLmFxt6d1RIM1grf/imxy7MOmTjH3luXuLtxiMg0IWlyhVjigULsmlHcYmD8
toir6MTR4WaO5LvHiGeRh+DHOvJvaJoximhbRiZlbzIdRH3dmdu5ZnSjgwdDJm+tZ7jkdhTPaUIf
S2avyIPOc1GfLPJMCoNlpuKl6DrvvS4TXtgowJOW5wgHK0wW9aE0GkCWBm2wbEev7ar3GU0WXRis
Z9c9E6FhXKTcVyh9l3kfvfs94seSaCQMnYgLIDPM99KTayACJ6MEJqisR7/MTyhPQk7kaGU93u1y
pDVaKaaHJq1U2lyYTkjXCeCrhMUpLsOABma5HU11yIfiruC7z8r6uqsGPMfJrc6rde+MjMbqyxg1
wrw0b/JRPdLxmhZgM+7slJcTKseZMJeT5PeNdN391HpL3JEGWfJqxMGV1RsutUbzTTEWmrKEGS8K
rAQOZt7eu6RERfiwiE1gDJ06jKyCdvjWpe33oZjuVGRche64dTOaiUmwKhKJehxb6yJpjR9mg3CJ
F/4JJkq5nNHWVxH3B4WvQmUk+cXYg71FO03MXSeGmmPwAk76VBb0JiPLPAciOnqdP287h7W5q1Gu
OUOJJtIkSsFq5GseszpkGTyp3C7oLZKkAPKAkWETD7dzF/eHdOzBicfWi5eLx6rF0tDJfWuSSSSR
VQPKp7UbqW9BjlV8rBCU+lMDUXVeM0S8qymLz9Ryek1y2FuIVeT4b96N+Mz18UhiEMTtSdO74IX+
9PHXjjcNuk/hSLW2fCJsk/gLje3YR6uIheYK9xGHwBa7y4Edmk5fWZBz4YhEzHw2EwIulZrxfzK0
jcc4ty/dm154wRcUu8/RBSSjAEBlOmdBoeL3/vkzqwBLMhrU5OCTQHNRLMn8qbZM6iFzzKWPwrsB
8xsPyELfW2HeTEOtyE4yu3tF7kO8bEoyPRjlBHQ+40uR38uh2qPkymhA1Hby1Kae+UByeeAxP27o
n/Ff+V4atS+3nRj9/xlQTqKgZOeUnutouowf2D9+SMZqopLgwLAgXQt/ih6soIiXo9HpL4hafyE1
/H4p+4Ls+w1952EMrlq0yPtGuAmRI7oYJ3w8IRaPNquaYpkIwuS+4DV8xqBxRLdNktmAlGn7V4rC
bxftFGuZYbO9JkMY0l6PBYFGcaysL3NB//bngdgzBcMvAHr68kt+u1JtG/0l5jo91HE8v3RD6O48
Lwsp1aOWzoVtxMm4BI/GCkcK2qX9BnkF6VOe7VSPoTC+5DoDPrFn503bVLWLsKwl3eSSDsC/P7bP
hD7PIirbI9EGL4/1kWzJ9jPiEO/zPSAbvEoE0AHtl8wSY70mTvHNwJH98O9LfmZp0Uo2HdKkeAoQ
+T+8Z6lfN5POk+hAOly8LUuPgVaYUNr2qHKTpLWoaFP52KaGsfv3lf+ysMDE1hKEKLHwMOr+fC4+
GQG9xtl+cINsgIKNCMIp2MuVNVu3/77U5wwlviaQYVIIgCQaTNmf1ypai+ZKkMaHok7Q6KrMcaml
TOOpYA63F8FIVZXTGAIrJOdtbASX2BmjKImmE96Z2rEb1haN+RsOTrr64vv7y42QFty8C+SLSZn3
YekSYVI4bld5+5zzxhrTHXL1uc7fPTE5h3/fiM/hJL9CkhWcbK349j7hy4JBMeh3x71VZeonHGRx
qHPI6iVd0mAJ2j76psosOqeJPxxEmYiHpg4a9M12D6w/SKfgPjIL1GqxHoN93AN+QEtfqaPT+EO4
npPKeUSqQpZLnUZd/0Ws6eekHH6+q9mJ8LpZNvEdfz7HOsonqDpxtjdCZIY7z01oL7blFKHAI7fD
2LDt0gFwR1ldw+3LUO9VGHyY2SbRV5kOf1lXpLaFRRnrKc3//Plb0BeLKkMGue/h5U8I7EIzZyzW
J0SJTKgVyIqrxvx//2jIgLuwFm2hBef3Py+KCjZCrsOp3LN8YxOIPDwbZsmJvkwz4+7fL8vf/kAX
zJ1i7yfe2flws32TrBxRUI1Rlw/Fpk504d2E4ADsvU3yYH0xl0Uv/76muGw2fzDvpCsVX4Gr4N05
8P3+/AOzuKMLRF7iIbYdCqxav5pg8ddT4uMFoW1AA3z0V2OD7qKZi3YdJWzxoRSXNiohi//+NZ++
TH4MyHhSSrX+FVjy54/BglyBayvHfQAZhGKwrzZx5D7PrJpfUJs/3evLlTyMlwRauCYX/XAlbPdj
07UVhGjZMUEcpbgCTw1ZKq3lUuv8qz/t86fEFR0eri2ZpgrhfFx1xgA96mSEB+XHtGAazs2dFwIQ
nGWe0an0OG2SAHA9D1V6zVGvW3apKL64wZ9OAfLCQuWQQ8oiZx338gB+25uZM2FH5GnvHQO+1R59
Y+psWjcPnC921r88SRtKGeF9joTl6X74bjjZMKdyVXTIo9a8GRgW7CbmwVfuhK/43y/NXx6lTXeR
fE3HtNnbPpw3VOdHc9a41s42GPRxtrOfVY/VBIZSd9vNyvnihP6X67GWK24eakobkuCf99AbDRVl
TjHuAjXMD53ThS+1lZP0CxTxbSS69ItF+C/Xcyxmgyw+7N3Wrzy+354Zeykp9wWOzrFxkg2rtFwH
Dm0yTsKXixL39e/7+YkeKV2HdxRyMLE5NtytP/8+YcKPG6Io2FcjNkCvAMVsOXV9qgv6QGRFECAB
EmhtmE29Cvz2qzfnV+XwYUUi29Di4OCwIhGn/ef1naFx4svxYj9WgfZQglbCW3iFkfrUtZHtHiJ9
adrwS2x7A94aFIhHaPAemEQC6Q7R/GXy5pSn2qBd9MWG/vm9hpRvskJxuGE//EjvNqEUOkNaI/5X
vbhObTRerpFPt/Rcvjo7fL4UaH7CwOBHU5d8eg6xPwu8AD2DZpOB+6pwSsy02s7NpZc3yRfr4eeH
7nFgV/Cv+IKEZ1/++W8vWSUik0Ify3iZVuWIrMgmngnd8yKfx+rB7GLUmlSRjH2t7Fs/KEYC/37r
/rIRAeSz2PgAzbFAyY8rMrsUljYzO5SOsvBlXTp3dYyBNQqelEaIrI0L0wbtFFS+eKTj48Gxgtv9
4noFxsx//5zLMfzPl5BfI8ksuIBnPyeytWgpa5VMITTnaNiGSATXTZ0V900ljZ3bw/rl+PVe9r65
/feFPwOQ5eWpu1A8pRagpD8sLybxTaSDzRz2jLqz1sJCEIgqTRNZFcSTPKZhQhQxqv023xntMA9L
Ysxo5Q4dg4sQ45W78aYM7CpaXEDJbc8/xXmoZgWwP+NfDQoQ/oup72mv//u3Xx7Rh5smADdaNrxG
wZ/w4afDuEVYRcQfEoBg5pzkZ1c4nqYVg3WkLeCRVqivjC9u2F+eFJUbQfW8OgBvPwY++PTmal8h
K6xaNR7DAKVnRIzX0rUBfkF2uZ6S2SRFypJffDKfv0+PMvcCeOePhqz/4bgWe5Mv+1QFe8PGgFdM
Rnwsc4fOZzfPX/yNf70UNRvrjaOR7X24sUGvqpiAIXrD3oynthbRrWWK53SorOt/P8K/XYn3Hgqy
TUCm8/G8y4wXUw/go11J8ZSQ1TSrBs1YL384DCS+Wusvv/vDC8OLIi7dEOJHwUj+ueqEiqMn4Ep3
5+jCsZdIDRPQOJ2dZ//7DZSCc7XgHE+fx/pwHGFsFJDFRMnXjwbxUrSSUKBSip/VLKIvwhw/79es
1Yrdmq/3cj74cNDzDJwjU20Y+8EwEehRtKytwMj+G7qov9Jj+NVN/MsHIMkypTIiyNL6dP6JHIVs
FozaXndiW+RSrksHCE9ExNWqFD3VUVCN78xr1v/Tq0KugQdkWlHfs2HwAD+8lBTYaZp1Xr1Ppo7g
paZXOBfDIR+ZizVWnX1xdP3wZv66HK5gpeD2MOf3LovPbzsUH1pf0ULwd9QG6bPWfQ7goLefOjf/
6o5+bF/837VsTQwJN5YT84cjSIa7iDCtLCSXwrR3cRa+p8opyET3BvKnYFKNJqPAsbTRvSlI4Kpp
n+sB8hI5fuKoorxZlQH0l//thvMumTabIxAMbgE09D/vgDfXFVLG0dlpqypuiqb3diPOnAMlt/HF
MefDO/XrBlxKFQ7vvMc86T8vhR52FhMuJspeUHNoywgzBleMTWy2mwYl+DhGqDxaPzg5DuKYLz7X
X9/jbwvDr+tzBL0E3FCeavPD9eMBZjCVg7EbJThY5PYlWN9GtfazZAtoF2Mv+mCDxSb47qWR4+1E
i5zlUZlJgoOJF/6mqZ2VBvLo7hsXHSl5qhEcfloxc7UdClu4h5Bj0LDQ5L0ha+mSfqaNUGnOPqE9
/EwHMYh1qmL1nlujdjdj3QN6+fcD/bBS/N9d5qBNF5CwAO9jc6gKG3Q8UoBoEXbxTGzRD+Y1nGy0
T8XvYcT99+X+9gW5nC1simuKEfHhpha9Hv1i4K0pFHgsp7PTvUYstMfBZH/xl/31UvxVNnWLoCS5
vF+/faxJ7FMMoaA5FM6YYc2POvvRyo0UpEXTw2/+9x+mLt/+P16XX1Ffv10uM4ggGCwd7kdjFIDG
ewlCEe5suy5aUfgrx50FwmrkHww/XVSjWVFND5nIEPP6M3bKvREFxW3FJOJ7kWDmWegp77778dDe
NVBY6qVUY3fLeg5oymhuhK3mLeqH1aSnAXmH01kndpdn1zH6n5ESI/glx+/R9cbZxecfR84FYJJn
58QRpYnHl4H+vmCe4yzLfPbTvSlVWuJiHhHb9eRfR7hGBmzorV85ybpuGiw4Wko/PzrA2tSpHBuk
UCpO/HFVNqCFH9NQ6XH/7xv78QW9rDiWbSo6X4RU2x+XAdwvkgi2IN1XkwfJDlP5tgUQGSPvNK21
ncZfhct/fJC/ljheT8dklWPDvrxXvz1IVIbVSAKdsTNVYq2JNoyPSFOqOzlj70cgkjypVBf/48v6
66JkhTH5p/7g2n9edGQgVXRGmx2MHEtVRZ9mL0RA7G9iT1+sqx+/i8ulmDdcmluCi3kf/j437FHr
eci05joVKyt06s0EypcoFWQl//uzc9guqOq4l1J++Kv8uercwYaSFUKmOzQTPkPNcJes2Ti6yees
+/+5Hr1i51dv3fuYJjcNQ+zG2UyaqCEdlPGAMM5eJYwN46BsLdnOvriXn3bpy810/x9n57EcuZWl
4Vfp0B498GZiuhdIIB1ZJIvla4MoC+89nn4+UGoVE0QkWloqJPHkvbjm3HN+gzMZHijzUbPMHmFQ
JbVaqNZRnqLWsNFZT/Rd39XWexH9UhEVRU3/2HgDJjVVxI1tD0Kd3lvBgBlTgn6+sW+jVoYzqCml
To1DUIuNn7i2nHnN8RYiG5oX1+XKShTe73VMJyfzUaaJIEVDr03bTy3K0rtaLyr08Qr/3fUPvwg6
e6eRCEoGK43nCSZxl0F9DwlTChPCyZJ6LK1RjfLlzNpNCAsjnQDgv0BC+q99/N9jUkFWyRkws19u
oTajMo5PaH/iBla1j1hz6+8DysexQxddKg4tfHH/eH2cLx4PvBe47fnuErvWWj6K0OWVoPrq3qkZ
KwAbfiLUiMSm+kaYl4UJ4lCAM8hCNFWndns5n8BKebkkCmoQeZ1E72XeeEgT1lMIwwYZRmnm4vvR
ngS5/TTz/VIXTQsYeUmUj3d1bIHFk60efNJfHf7cW/015YtnxtCg3tdgmXYGHIWfqgrCGtCfitTK
Rr1zTgueXa5P35Y8kLTbpH6tLLdZCyRmtGp4ASbGsQhgWUiLFMYouvEIKLykLEXhWmS7gbzYdSWI
4+sDXY3P+4IXLbUFcWlRP8I0teQKAlKiKuN94w/NjrsW/w1MQXdKU2goVngpiTjAcp7qw8P18Isj
+/fh/wqvLc5ROh9DPYgQKS1r9LmQtT569NoaaabOGwAKXo+2tnkxKzMMCwQcZe3FV5Vk05yinOY5
y/FtiUI3krNyB9IusA4jwIqdBCNsY4JXR6ghvkcr3OQ9N/+mZ5fu4FVok+daeB7HWM1tXzX9cjcm
PXQJ5GasjRG+bIRwPs2+7HQGzPmIWtyB5LvUpEZVORkNqvZOP+n11zGqxuqM7n+Qv1YbcWhPRojc
J05EKRSgPKu12u0Rmos2NtHK5tafWuJ0Qyjz8Ya+HLsSjImSSVVyziVIn0XfSa5Ol+SIsYpwGEKg
2RhW8HAooP2hs27CcZLz/pwFobXHFy19c/3zv/wUc/WTRhHYH5l6/+LnzA7Giii01JTUElLKaBa3
kFSb20jVt47stVAgHrg+FRK7F/d1Egpx0HSTd+zBYymIY6syfu+oED/kkGu+Xx/Xyz1MN4EWOOUJ
k469vHgPQBnV4zgp0zNKuv4but7eAzJ1xf0oUmi1g8BoT/MuRxC/0qE3ll2RbdxQa8Mlk0XWHHAP
pdXFL2j9wRolnVITpWzj5OHnNGMPsCWe8m5jUb3cwzpPHhVXNmqgHNCL/dTK6GfmipmeI1lDZAjt
hipAmk2rTrkyQFKJA697X6YSymDXZ/ll60Qi8ryNZeJyay3OKoXCrhhP+FuGrJxulyt1jGCo0Xr3
PtLtxm4EbfgBd3aldH3YYG/FEhit04Bl7lDdlHzRlYosxf4cHQjtr70+OUf5VRirqrIqU4hbPnZh
NnhlybQcpVKpD20ttqiGoOBeU2Pamod5nJdXFrEQvZ/L0CA9llc2EsBphRwJmaGmioWDGlLnO6aV
9O/p7gIoIufWPjZSNj6SQqgzMjKCQaTj1C651z/JYuGDuKJ38ywDXCw71jHrGobLua4qE6JhALGx
T+QTkrWpm5vCFw9xrkM3Ai8kzxD/WjV3ji6JmsFsU2WllzD/umcneyyb8JziyDh6ksdjtMjGQ42T
L9B3fFOuD3TlqUhpYW6KzSgJ9J8uQzWRivOS7sOdbHN0p8oE7fcuas9GY7SolojyX1tOvw/tWbzF
0FAr4jnagthvKdHIfFpUv+Rh70mitQFmWhuZxG7i9DCphi0dKY1UjXUwz/rRTwvzbE1Y7tSQuT6I
jTAeuwJnkL8+k7IMHo3K45zALzZxFVqiANVCPKI8jkR3nMCMkwMLJYQhxFiVtMcfNzKA5cHxNJtc
BngN8fG0F46BVSJ4meD7+hHNOJ2TEXBqavNSjiJ4KRK3NC0OvCpE4wG6l9zdSCOKi445GbQEOEYB
+IM6EFAh0aL312djcZg+/TK6rdQAZ6tT5UW3PeyGYkJq9Zgqmv9uQPSnsjuzRKYduetXM8RhL4eB
oGxkKWsfnW67QqvgqeOyuIjpv/EN5JawkabdTbio23JYdfehR87ba/1WNj9vj2cn1tMwKXfgRguc
lveserl9WgP5W72BVdymaX4ntX3ZIFKcG8h5pab59fqczn9sEUwmv1Rn51CVq2LxokkinCtbRTCP
KElV1OVQ4KhNbdp4N6xMIVHMuRlCkkGH4HJIaDFpZhxo8dmPO1y7MFzByduwohYCSN1/U6c6+nF9
XCsRQRzOCR0lDx4Ki4tXyQzPL8EZH7F5L9uD5NEbsBM0pRoYTkFQ2KlVTFue0iuTyasCnAT4E0qr
y9YSZmdB2dRCSk5YoKbUtKYO/dmYUG2/Prpl4jyvEda/QmNaBMDz4m2Q9ug3tJijnZASa48tKaTd
R0J8yDLcJCtDmE5lgkiQEaqq7ZHq7rA3ijdulJXRUpcDLsZ5SMnFWtxneJmSmcpSfMIkSP6RDWGw
b6AfbizQtQ9JzZvPOMMOqfFcLp26Rx+EXCI4STFq7Xk8Va8KDbpe26CB2pd+/Xemdu4p8QrggiDx
vgyYBZHYAvkQjmB3H5AvB3zWyea7Igx7bI3uRu3Ginjze8292m4ZR69sfd7W6EdRk6cIqS5iWx79
3EYerGMLtZz6UAMreRSL1xNZwcY4l6j9eQmRfylk4KyiuTh4Oc62baLOlHzhJKaD+F4qIahrqtDi
GDEMnwJ4sIMt1nWLRoGmF18HWczPaIEHt2GUU+2usGp/iCMT3dAg0YPvoy7SixG4OwBsDBS1bG9I
I4wxCqGj5V5MzWPg4bdoS2ISFo48TRBkr2+KlZUCFpSyk87IVHbH5YCKHD66VlEwntS8e52WXmiQ
cMeRhTyOF3yCR2SK+78ekh0IdJjmJx3lxVGNcY2VWb4WnPsuSPbQffEDKgNE1fU+8t0AIrt7PeC8
pxbHNVAzYNugsmQy2sVBWsogBPU0QGoJh+KHvqqDT8MwZrsukKTzKA3ap97E56vwhta5Hnkle+V2
ACg473aZzXg5u/SQ9Gao4+gUyL1RnyV9ULFszxLvO3YlRQlDMkhzV82GPMccpMvhVmOsGW184+XB
Nz8dLHbmXOhlh2jLUnaImakeKV2EekWqv4Zm7e1LgYy5wyJsV+ARjpxzb0x2MxTjFx2JOzuYuD+v
z8Vimz79CEmb++skZrzvFnPRtFUfdV1gnRB7bV1kPKEpkUYffE8NNsrGiw/+FIpCF21uerAGGNXL
aR/lijwUgvYZwy7rtVRYISR+yQCQJTTvECaeXD9OaTEPQr8xyMV2+j3yfAyCpCF3shbnA5TPrtIo
OJySMfgUyli2ZnmvOZRw1UcDWuXGQNfmFOwHT1bAZzJ5wuVA6zEGSBwo8UlAb/XcDAPMfiryr71K
8zZQGauhTItuKzmdZS75L1k6iQ0XQHzKI2o7ttoPmYA7WJ/Aq/VEOIPXV8vaRD6tVZ0bTCXZuhyZ
3JsiRtnIR6YIkbmeBpKrRjvSFsYp3Bux+vF6uLXRMTCGxctLgWdwGc6zUL0eGlT1IsQHk31soWHi
eKKBlF6p1v6X69GeSr7PTqSnZUKjbM5WLZCaxuIIjJMUQWxdDU4pXigQawNTUG4NDHi/jWZl7iWv
RsiCjgv+VlhOPqIiPp5qXxpf541lOLWsTvdFHBQwB6H3fjaLIVKOE95ou141sNzyU/1dmaDws+vB
l7zm6JPvEaWKvgGEmrRj3QlIZICvEJJTLChT+77oMSGulVB7Bcu5d8AZFneTX3c5ahpNcFumE+xb
QHJ2GpV89dnBr0Gz5iT4FaBSH+MfAB/FsadcMu3YmKLL+6c6WWEnI/4fIRiDcRVET61NzRkrTjmn
1MqfCeK+yNELEuzcwRInBRVJqglpLKBjIA7Srdgl5UkrJNmxQsvaVyPyBKi1ovUBMq00PkVTl95B
czY/IcYtHCy9RUPdLIQPitEiNx3VgfIKjBf3mCEkJQwZs5pZzy2wyOtfdO3EmXH3hgTGGGz64nDT
c5+nHIT5c1HyvsLrQ7fLJvwuJ+jCoELUHYdQZ+TmUH26Hnj1bDeowmAkTD/DepGRxFQowNEIAGrr
GjdpA1tWYPHO2A7pQ+9J7SlsZM4/vJPdxDIiOGuT6V7/Eaujf/Yb5s38rEwSBOACGjpAdMx+Yqtk
3IkJzhboBQw22uHVfkrH6IDf/OF62KexLbfR/LSlryRSrFvea0Y7wjvGnuxciolx21mvBkS9nAp8
kwPIKHFR5qhE3BVR80RJNOz6jWf//FVfxoe7+YT3I5m5HHfX5FGXTiRPpWWUroWzGob0JrLhqPDX
riI1ySFDNuR0fdhrRyNlYMJxDpNCyJdRfda80JQaJll6hZVQpiGwX8eiCMZbnm2NgGdcD7g2zPkB
SiqjAtlePkSbephq1YrCc5yg6dNheeKOQ6d/EvTKgh6O+8CQbHZE105k0u2nvi8QmOUTZlJw1Kww
FDpW+KW6ZatbN1qY5k41Nd7fuEUh4879XsBPL/rgQ4pYwogV1DFOw/JDJqqJicjpYD3i1RIFGxfb
6qJ9Fs1cfL6Chkkkll52Js/KzvgyUHtBTkI8JLUnfDfDEDheEOKhAerH0z6rXqNVuzyB8hravBH0
9nj9677cvEAHqHmTJ8040uVdRD1T9SMsNc8mtnp2ACDmbBZK39upZBROh8prOhvoQbPpx425eLmw
yJFMCZYCSSG7eP73z86NqE3rKpMGlOEa7KLHhteTT+/dGVGUuoXimx6Gro83yiovxzuj46FdG+qs
SrhspYzUBzIpjYQTpe9UBcsK4qlLR3zazNh/Y8aVQFM2x2DjUA7K2G8MeSU6ryyqkyawXbBBi5uf
BnieIg3pnQLw+ha6PGb/c5DqMLKtICzv6SdpH1CkxyxYheKrbxxYK7cFvCUA+dRB6ISaS0AS5R21
A1obnI1awrBHRs+QPYZonDnhF+WhOZCTs+yQEgmBDqYtSgXDXwS6kPzwG35NwZLBO3h1mwqUfU4l
C+Adms69WyApZncCXJg0xxjy+gJfHTTvdXpWlEDRc1kss0rC3Z6/7Z+bJG/bdwByy1fCJCM9lfdm
CLzMTHnt5GVppDsST+tLkUlYcghSQl32+m+ZP+/ljUHlF5YgMAgDxPYS0IIBcOx3WaWcEi2szkmK
4jL6VYMcbXzol3fEHIeHCDMNmWBZZkokOcB3QIQDhHPNTkjb9KhlgWCHPU7XclhssS5entYW1QPF
0DQQTHQoF4daCxtdMgNLPWWGWZiOZFnD95w8FZkzsxakv/NFwcpQRYMGznZefNECHq04Gml4NqEv
+R/NRijFvZZPOZ7kQRBJSLjKGCUJQys/Yg3XpvsmlKfcHous3eIWrE31s99iLpKAcsLEV4g846SO
wNFsWSyscedHXvVdRPQKU5toVnm6vozWppsaN/eVAQHf0hfTXY1TJJqeiaexjn49OjyGgQaZGdhZ
yz22EWylx0+bm2WkU8rXgcLNZ9rzYxoO+ViKVc5iUvL3g95+HeVRRFsExwicYrKdJuW5bUkAVSXI
R49NhE4ZbhX4raIMulVrtObBLfcQT0PwYE8lvyVuKbNgKcP8lE7VABkeMbwaVUs74sk0YcphaCxw
vEo+SKARp11WRMInoYelGQQo2vADzR6oGkbdfjghuO/3iHIf5WySATePefre50/U9tR2WoVsbYJo
cD11H+scpO4uERFDVLCZvOF5Wn6QxEH1Xvmp19fnUKo1l3ulfTDb0ZtcU45wy/Ij9EJ3ralg7FeL
Wo4hvNQ+moKM6ivWaikOOk1ivg0NA46SVMYa0ndyL59DLa8/AtmU3ybWlB8GoGfDeUROY/Zr8rzk
RukgOeED0XYNx7ZpgVzq5Bhq+aAoAuJOaBKivddHyb5El/hjEvbTXL03Kiwu8OG0drGlVu9NA18S
OjThMJyqLsZ5s4UWsMMbWkCEp8r8x1rrMQaQ6xTMsaKq2Y9aQsFlJ6Ks9L1CFF12w6Iz+PgqpR17
VGum3MjC0jUqbFlBTiDBLI0jlOAQF7E7NDR4FPWpHjrsyu67llvFsdHi8ZWQmaiR15wi1VFBLudN
Ywhokw6VBBve7Fq1OIBRtG71KcDlYhiqYX99Sy1beE/XEqoSUKHoVaokuperHJWrToogQ52qtEqQ
N0fEOUmbzJV0AfdxLQ2xa9YFjGeN8GSoTYzDASW0pJFQwq/C4LHCsXSDubp2W8x1AINWPCjwJcla
b8QxAjzmn5MqVt4WRYscNfhhCtzXx76Sh0EYJwg0fcgRS2UAEaNhscHoGBMCbfQRyx9R6pfoTSI9
Vwnfu7Y2QHSzSTbmfGV8vGBmgiBXIsWj+Wh9drDkgEp4OLOTW6tBlF5sKuHV2PRVsPE+XY0jmQwO
XCdsm8UBlrat6qMM254mS86w/qqwzEqG8eH6LM4H/eJcmstjrB9Zp4a0vJRSzJlafLPbU0+j/9Cr
io439PRRNIW8tpO8CRGOMmPMN3K0pKBrjVsV1hc3Ef1PCdoZZQCDeq+5uBVnFTlMn8nkGwC9kh0V
HjrwGlUVlDTRpGw8el3Xh7wWkWeoCkKC4vqLPeOJaqYrVo2UGtWbW18Jhb0Flh9zPwPRJa1DY/p6
wBfpM1grIBnM8cxk0pdVSKPGFba1Yh3HD+yHU9UXbsCjwOsV08C7r1IJz3dk/bPUzlu52rp6VoZr
zQhOUmgalezJy/WKp2To1YVBVtVNaDRrPs6KtipnPW62kTB9DFIZL5jrI34ZEyUggLpQJbG3eMGG
Ew00bUMQhicEj9N7PiKGuxo90h7jEbW9z0I1rzdKvWshgaBAk6SYxVqas49n29L0FWy0w1n4nQP8
jupefjtwHIORLVrtkx76/Va6+jLFgKs75zFzCZajaPkIndQg8ZATp39oKRAJpEIw+1skAK3KNpri
FX7Nt2Kray33fIiJmE3yO/GlPavJduWQ0EmZpqLpNxiqT2/Biy2NDJM1Y66A189P1Hmmns1EAfoy
R+g5OQ9+R+2hnEojQGPaCFQHz3Yc4ZI+TW/iuomrE69X6XMN5kFymrobb5RexWHZb7riPghTcbIh
YTWta2A8Nvsu9eL9kAvtj9b36nSHapk6oEA/xl+xMpXvUExJaEJz5aFeL/eBjVpAEzv82Pw2SHW0
1kIP/dvrS+3FNcBHACwGF3imyEKVuxxt1OpiZWGjdy4MxTthWzkUDlKextuhLuW7tlHaRxm49lbt
dDWsAZ1D4w4QjeUt0FQGYNYa0RLUqe+qrG2QIFVLd8xxWRkQ9T0CWd5iPD1t1cWXfT7W5SPUw3hx
bCe0xZMpE/JdDeixf8ekx2+8XjM/N3BXPHuMRphdTdMm8S6CPngOGuR5HRBGXnDsygod6sZPX4Wi
ibx0LUfYHEdlN7qWOKR0twYVl2chr4ZHckz1TJKMHsv1T/biIcAno7+PqzVAFG63xeODbCbymqKF
lwvK5Vi2E4IvU+U76DSOG5foi+uNULwo+ZPsUAAbi73gjVmhYvZinaZKNn4iLaEn+Bp4GCJG0qch
EZQ9qsdfQVgodmgZ9cbafHGFE517jeSEZuosX3S5NrUwH1Ij9vleJLGSK2belB1lyFXSxpVmzh3v
xcqAEwH6BagrsCR9ccg3sZlXIHjTs+Ep8C/QLvWqY9wE+lszJjnZ9yo2qbj2lP08fl/+zEObkt3I
u7g5jHpI7hQHdfvYeOYY7XD3whcSrC6m6n2H3oFdUy3v8Evqq296pHVvsRo2cLRvxaZ3dPriP40B
N89q1gHVwZVpGE6m8HKKvkRnq4/hIuHz3H6Is7S6DUwUn0M913/qXhx/bapIwFfLpFd3NuGNfEft
w8AX0EAqf8QR440ajj2kfuTmMbPs1aK001KPpAesck3Q22CL8SygOSXYU2+VX8QxpnWKFa0U8q61
sseJJlJm+6Oo9HYCNpecLTJS7JtGjAncVEOAB28Ib/wUIBwcuQ0CKMNRj2f7jFgoCwEVWDo4Noh1
IOFjmcnd3hfw2fUkKdL2gZ9UJywdGhxLmkQ0X5Wip3+P+l4Wd1qp9++1qRR/FlZsFkdfzHWNAlap
fS4jT4HEh6Z0DBkw078rJezaHdY2HvrvnRIltokl7uPTzvufb8P/+j9g/6IMBiz+3//HP38jIatC
P2gW//jv++JH9qapfvxoXn0p/m/+X//8Ty//x3+/Cr9VeZ3/bJb/1cX/xN//I77zpfly8Q8uombN
+Lr9UY2PP2rEQJ8C8Evn//K//Zf/+PH0V96OxY9//fYtb7Nm/mt+mGe//fGvTt//9Rs8+GeH0Pz3
//iXd19S/r+bH1lIA+H3P/Xnf//jS9386zdV+ifodINUHhg1WPE5B+5/zP9GUf4JjFebKzbcp7Nw
3G//yPKqCf71m/ZPXnVcOTN2aFbEnMFDdd7O/0pQ/0mZjKIDbD+JoiWUh9/+M/CLT/Trk/0DnXUQ
9llT/+u3y8SGlv8MMpvxiNzpvHOWsGYR2RfcherIHgpsLzrwXnXgBGrwqq6807M5+SP081CXB/Mf
oWChqCSLjE5c5FByJGIt11WRrYOBHPIAm5AaG40tdOdWmMWh3Paa0qcjYVTRd4JO2I15fShNc+Oa
WcjwvRzOfIc/S4Q8Ve4HY47jfR4cwa5dhM+d4gFZPac5YoF4a370jp2r7WhBfzU2zv6FpOvL6Iv3
m9+abRPP0RsH7XkHP108Au14h8voKXPFGxzAd38xJX0ZdHm10idV64GgsY2W4g5/D4aqOjkRs0O+
0ZS4vFz/CEYjkX2AZoi+pC0Fnd4hozgDgmKz3I/UbO46ak5HQarN0xSj0K9P8vu+h63sJXWyEX1t
FXG1AkWAOkM9cb4Sn31dS8A9AhYLPYha2fm8bKSkgIb61yRUnwZJYYXtr5BMUyNeLFbq4Xgvzwrk
gha3OGEED3rVf7q+7xYviZdBFis1MccC20KCQHhKbDjQ53hHDeqnv4NLub1KVj7cxZgWS1P2wsFX
ZuXp4dvg+Bi/2lhWhzfxZ8Nt96StyZ26r75ILsvUphO9tTMuk5WXo10s0rgZEEM1Cd/t8y/Drexi
7+M2vH5l27N5IB0nwb4+wU+Chr/yo6eQYJK1uY1BH+PFYulIMSLdR3AYat3r6KF+HF8ZH7B+Vj4M
b/KDempcBM4+F7tZ2v1TysOstH2n3lixi57O/CvQMeEWAflE+xBE7+WSVYwqHEe0pWzN7pzuVB/i
Q3orHKJzsPEYXtQF50gA5mbELtBB3rvaYnMInhKwM/FNKJQdn1erHHWHmrcDPQj/6zN04MPmZ73M
dl/GnP/9sw3pxR6Ny4qY0jfcSGVXdePXvguv6JTcJY9YGgbuVszLysofIWeCF+UxduKytiGYmJiP
bciECl/K6COA3t384lT93q0ZuUQZ6fpCkl7exkzss4hkBM8HWU2S2nRYd7J15Oygvse7E8spBzPa
L9aEs8mud/KHxK1xD9tdD/3yvLuMvPikGn5BCCYROc59nKfQuK+/S/kGamJ9QmcuAi80cAyLrRng
nOepmNWQeR9LcDcqPuFB+UNSsRpL8JNMw41RLfj8//mEf0Zcwh57XqcRVqYImB9GVztOx3ynn3Bt
c5uD7+juf7FO54m6PAtg2Chw1iFcUo8zF28l1YijrFWJCHL5dXOruvlBc8ePdGAcvDGdLZzR2op5
Hm6xYtIR3Xd6KdhCdwgBdE7DXBbmDoG76+tjbfs9j7NYH/CEQUv0xCnDCWnjk59G7vUIK6fo5cwt
dnhk6fjtSYSojArbSJ1+DVasX5H83Ktehie16dstbrRNb/s4boKxc0urexRrPJrLOt57OKNgy5Ph
iRDcqWn2PqmDD2Ei3Xqesu/9rVN/a0bmHfXsQArlAVTvPCNh9LNWHwPoPNcn5OU9ejkfi9wghXYZ
+vOJpx78Y3vA72IfHOXj1gpaqAP+vkeef9pFeiArAeSZ+TSvae95toH97N3oVg/ZPnJMznS53QXv
5Y+Ftcs++067McqVa+tymIt0wRzgdkKZDO3s1ju0h/QgHcqTvyt2xun6fG5GWhw/VohRGEj3eUKF
j9m+O7b7+KE4+85morxxCCyPndyiZ0SDgSl1cTvR9tIx3X3TNFQd7MlN94Lzd47vZ99wCbIW8I6X
O4OATf4xFQ54lha89K/P38Z6fGpCP1vwY+uJpi8SIzr5x3n6lIO6bw7R4XqYJ+zJlRN0mXrDnp70
bj4H1EP7Rf6Jj7joYizpdl+rY3dU7YmisGOxQjaTjJU33cVaXIr3xzE4nHJ6+m4Kfr9O/47U0e52
4sdkssOHOcOZX3Tx3nIqxzxUxsYZuJpZPf+Oi0PFx5sSRWd+APYXB9nFIXxX3HTnzsXV+WA5/ofr
cz3/uRdTrc6FbVQaJOCol2eYX1gz8YRwqOPZQvwF0rJTm5+vB1l5f8CxQNcPKLlO1vg06GcLJ66y
okihzrAbRpcyw5yZqnZ6Co4IIGzvhbVLn+GAO7ZmPQgagJejgt2qF7EF9GNOhOVdsBP9Xfo52OMZ
6kxulLjh/VaquIAwPh2iFzEX97AWqJWFnSRWYuc5YnaPdrxd3gY341HZOMdWLp6LUIurWOkyI6xM
hlfi/12k38Vuo2u7GgCAKck9zQeAvJfzl1PxrttYJUCmPkxZcozrrbN4NQRNJCpcFMDoIF6G6GZB
flToCWF+LPJvqf7XUGV/fA+YVCiyz5nYkgZi5kqWgcZgzY3IxkqCrZpbZNTVMVjQdwDSGUigL+7n
SowCI1cIEeWinfc5O0febWydlfQOH5FfMRbzJEKGVCqJGFm766gy4W5a76YbYafa+Onqdv6AK5Vr
POgbB9GiGfSf+fsVeHErS+jFZKlIYBMbS6cj/bi1cP/ahy6u0k5y1+Z2hoz0KURy7Puwwz773N/o
8t9Y6lRFJPJoYCig2y6XSQo0KO/I3/Fa1m8gajtp7W9M8TyDiyMQJtifIbTFqxmxbxyTagaqSs3B
Gww7L2TUsB9GTaWNOm0MaO2G4ViaVVV1FYLv8nJLhEAH5aOBddpJe6BwxtuWQ7HexefuPnoTv2ri
XXfsdoNrTnuEPiD2OBtLaiU3mSsFsxwvRz6WJZdzyolZUfdi62GT02h4lbjGEfcyxziI6vu5JLSd
D62uJjpUFCdQIKJCsTiycpUWtdiKga1/lvY0g4tjqznlITw3b/wzZSFHdPDAPbYxznq76PPwAwu7
jexl9YSeNZ3NGSSBWNBiLfWq3zZ+NSGidQq+F/uBWW6d7ktz+FslMC68X7GWegug39AH5RlCdbZz
MNjUqVhIp2yPLMcuv/X8Q3LMEGVMnf62fJjeZbutfHB1VT/7AYsrMIoVpRMzTDwNzzuVmWdrrbGz
sHwLsbST/a01tRoOsg9YDMzDUES+XFMIA2YRft4BNbfOibSfsjsddce8HwPXb9z+2+BiDOUi8ih+
2FrPKykMeIxfoRensBF7I1ooHBHt1NoQJACNezYi2lvLZ3XbPIuzOIlxFgISrbJxu330UOx9N90F
qJTtTFtxx+OIWsUG0mJ9wZrogM/GBfRe5/vnWdo0asAZqpyIteu9Vt3hKJ949drVGXPujUNw7e2N
axG0A4A1ELqXpa46bsKc3u58LPUuoEQHVnVSOKkPUBpVNAfYvcVgBxf1P3/X/MDiGt/iwj/JN1vk
i3kfvjiQ0Q1BXmauiy/X0gj6TfNm4K56yO9q3oPKobirtp8Za9c3R/ufcRYLJ8faYwL8EcAssRPq
lzjW86qBqPUgfosA9uwzXoZbp9BKBQyykARXSUSxU1oKKfZdrEPfENiXkAHtpGy+tU0i23GZfdXo
IcM10e5RZj1unPlz9rmY04uwi/0pFMNYDsEwLyVlLzd75RgfamdwA+VQ7UIn/fB34kG849kAZYT7
9XLp9q2UI2VPxj9n4GhiHiYewA0pi+KqH7ZGt/IhYReDU+U6nbWJFqlKVwUTBGZOAKqLjzVUM7rw
G3txZU1ehFjcHRXiRgDd5iSBUsz8fOn39DA21+TKWUa6rQEdBP2JPtDimgyKEr7pqJB0WSl09Ddj
hfWtrGyd1mthZhFX4EUQpV+I04aTH0+9zoTNoxERouvv5OCNdDNfxBJKk27WObr2ZTv3WLkmZmXN
uZzOSQpq5XJZKEkRoNBtBDiaW28lqFWJtxuzxJ160YmCLQ3etXUhzxiqucEGj2ux6DPLKit8LwO7
yio3qHuEJDfNzLZiLA4RsNj4f4rz2iOdk5xoPyj5znT6veikTjTs9PZhiG627rytqIt5tPR44sog
KsoY+6S2gHpusfbXP9WvyVtuqpyvWCV8Kp+jHt/TnaiNdmSaIOFFJ8g2GgNb0Rb7Sy+FQokRtbND
/77uTLsvcGo+J90p1bf0StbKSyzCP0e2BLW3Qy33hUasbo/PAM1Qw3JEsdupzlzaidxYuAm7B5qE
0AM8lNO32nQbH+/p2n92rVOQbnVpeFoyg5Oot4ozHRs7QZQJqoKDHc+Nv1keXHlGXox5UZ1ISq/U
CoOYbVd9rHtfsmuIuKOi3unmVG0kE+szTKYvgyoBm7wUUEmM2M+TOSUb9jGV5AwtEQcQ1OHbsBP3
yZfsrn87xXbzaquo8KQ2v7zmSJb+DDxP/bOpbaGxC9wT8zWnfWxdDjdQ0CipHOQaMKJTHwS3crv3
uKz3DWXtm3i/VUxfnWhMUYHtzlnp0mSgA5Gmpqh32InUABTtE3T4Et9uMrXdobK+lZSuriUF6pg5
y/0gpXs5YKvSfCGe76XeLD6MxGi74rUgNBDNrdAWQs1JQ5J+j7QYpB0wN1U8W7qJ2Lz/ygqlDdLw
6uCf/ZrFmaElhqAr4JaxO6g+Iwb00yylN1ap3E2NcrieYawOnMYAqkMIn0OYvRx4Wo0+iDDyqMDQ
d1Vf20JR7a+HWCtbzjobJGswTbiPF5PrCainqeFTIprepeTf7R6H+51si3ay2xLM3Yy2mDwBcGCc
AaLlWGpOzX3/I3BouCS2cFBv2sbWHzdGN8/Qi72CxBGy8TpbdNnDl/M6bTQVa2cjs7TsjIdF1tmS
UBuverVBgzjvov5LIQ514vTBFBuY0sfFV9W3KHa1XjS82/g9K+8rFKEl+L/A22bE++UXRdVCsbyB
F0jtDk7ztr/Ly315mK9SdY+Ob3Hw3I2I84wuZ+B5xMX3pbemYbzAFTe0WDTy7tH2gmmXu+hN9sF4
N5g027Vd86q76w7hfgutsbZXngdffO5QkiiHtKR6QdbeyNFwHxmgaXPXrLqNQ2It23seaXG3euhN
AVblnVOMko0e2W0teweIohvbZT0MtRXJmJWEliffCF87nuZDv8nvU12zc/X9iNvTxjfbiLK8vHsZ
vDHyrL+nrviXe/FNepjr+pKr/UgbmNvwFAE1bdVT1h7jLM8/h7e8tQM1rsdOflqe9EbnRuVcprMO
andoDpsX2dYw5cvNoCW4yAkew5xzlOjjlNntYGf309fOph3lKq4oPf4XjZP5z77YETMWVYLc+hKf
EU+SOeJO9Hs2OwOnqo6miXZIH+QjxZt+6/5aHeaveMtnomCFlVTN5V1du5F0347x3Eu1d9fXzOpO
m80f8fhDYmD5PEwNIw3imp1WGF8HoB+mYI91YcvRVr9+rbaL1umvSIudpqeR3Gkt0wdTfnBEt30l
fZCkHZrnsS18GXY0EO2SZ2O2S3kL+3YK9/Z0fbBr9yKALJoeYGwRsZhn/FkGVARZF9H5Cm3WqmN1
D5Bq3OsR1lqU8L3gWUN6gBa6rOWqdaF5kcHarF31bFK2Ho6IYXa74LE/iRSs402b2/kgfrEsn0Vc
pHV0qWT0pvmCNTqtTpPuhNwu9kUMMmre+p4d3JT4Vut2swv32vfr490KvphRIWuGVKkIbkTV+3RU
HcF8RL/324AiZjW9vR5s/mPXRrq4BFNPLOG8Mrdh8T4BiBH7x87akhhZ3RDPpnNx7yFMlmlJOG+I
sn8riw30jekEHftb1asb0p5b41nccjqWMFElEKo0RXvINIc166CGtHUtrCYPz4a02HlTA8a9MzlI
alfaD98RRA+cmINLckPJ1o/hfus+2BiYuihwDfEAA3gueJNH3fgBuh31rta2RB22oiyy3K5RZDSq
yEDzEpX1myoKO/KULCgDEB55V2w93NZOD0qTM4YVESWas5enR65jtUdvitNjr+z1XX5QHiX1UDo9
z9L/J+27luNGlm2/CBHw5hVAWzY9RaMXhERJ8N7j6+9Kau8hWKzTNZd7niZCEcyuQrpKs1bqO5jo
RR91EXw8njoCsgGZvGyhE8wuF8lJO2dLislDTceeewlOprD3ezCjS/XdeeviJXxrSRT+Vs4xWKoG
i/iQ1DZac73Y+cWYTPuqAtgO4MBaWym2cjsKTIA3jYClh/fzke6upNYJuICw6YzIlrnVIQUNhulG
XrKVNtBX67awffWk7kVVdKFYxmk6oxxaPY2y6DvwEUVYTvKTe5oh07ewifgFzkX4+uXqz+qopM+r
o8pYbslbFTKTsd1Z5S/bEvEVco8FBmmsxIA9Bq139htKeZdrlDd3/uwFRzypsy0NqY1+j9YaRiwd
3xaZBc8MMUmC1yZgYz6Pd5dx0veq8pYWBbfBLSoa26xwA58MQ/XDyu12krglw32graQyH7Arp2QO
qE6UHbIb+1H+ViAsmN5N51q7ztMvpBtw+Popml2b6Jh5tmeLdrt5nxMPX/yHvh7gcBn30wBm7m+v
ugjC7bC8YOldYPv8is1KBPM5UWEc7Cr+j+M2J7/1gNyWp376zcKklerL+/B1fKosD0MOB/1CNGvG
8z3rEzK2qelVvDQFZWzBDBgJzDTMp6jp/GV6Oe96+DUx2hwnbAAw1TBBt9OTySliPDazQ7lsLKwK
PPaTT7U/C3EqQn3qMRw86BLWA8SNBW7Shl7/P+KZQKwDHKR+K82gl7jDK2bWESFB4OUZR9nvPHvx
RW8YCrlsKrOWyIRkBwhO4DrElwXGUL3Y224AMJ51DWw87HwdwcLnl6Wws8H7nuu3LqOxRqp0VkXJ
Gk2a6fHlfGXZroJmF11y82MEI4wb6f+i7sf1S2vJjCInWTbLtYKbHbbFIfiTjLt0kyN0oseWHfQT
FpjEg7vc1HRVMmG01wEL9RRStoiS0Wk2t2W5Ux/zfeZHWwuV1ih0g+BbdFFgzF3oE0WyGe+UWC1Q
eTrcdIMJh/JOCtzAhCsO/Gajz9vhUTpOu+ay/xl9E42/cStl66tmokztaAtwZXBs6lWjcesPsju4
Ex7jgLeEd/TPmy5Xp7C2CeJRDDZg7/JjUFONBCvdFU5qyaZXq6YP3radjaXirBR0GXlxhhDK/iuJ
0aEhUYZyGSEJXDL7fMG4hpO1WBqYrG5z/ky8RRM84t5FMaqz2G1hVKQ69mVzaL3s3thmyEi0S+nb
4mHGwG0uwUbmPAjE0p9lncJaLKM1qaSGYbXghPpuOFmDC2T1ZEvdVDhAlMkx/PMvqhqUtZ4TyuhL
mwX1HBQQqgKLdHYwTQsMLi/Mbwj6tVuK1AVAtOek3e2YiZI/rpms7pmUa5URlZKkRF2OdwJl1F3n
Bc3kRfcpxvesHZgNAas43nR3vQ4Ggo142oCrUMDfQUkOi2mfUMpytQq7kR7O1SgB97W2FUJDszZB
K3qpcBWK8JIAXKQCU52d8R0AJixZlFtnJ0vxC2Mjb6BQWEet/mBU0H5FnkIz/eJZK94Nm4DKQGpG
E2ZsJ6DTjawwBtSxh/JFB6HNIDteJ9+GAGKTJhHgA9f3rKUxJhoUS2sW9FiZj+EdkL6wSanfJ1fU
N3R8aSswF973W0tjrLQc5S42gUXpqpfZadkuvvy7uA438aXuyq8miky7dJuKIJPIBllzWQtlbDRH
WBmKGUK7vAImWurq443gXDwRWGzHXrwJDgLA5320iqRa7MoZ8c2iQ3DbPNDKdOq9ttATV/MomRb5
cK5A1bQs2wDJocXO/jlBsChLRi8/qRyXXW53beaCoDAU7fNyEy3gTgOHEWAxmHdk0h4w40wgjcIT
iNoYce72GBYpZlchp+pFxyB3RbNb3NRjJZKFfKbNYqV/2/1AKMYiuqeVBxp2R53YW37bihfdiu6T
p5hrkUxMNJoACGb0plVSUApaLyNIrxP0y8/rCfervd8ly1yoZmlGOy0YU016F3hlrp4LNllF52AU
MbTM1KhaSBjsb7V6SEBVKc2786cQfh/GoBoQWoQOuUZ5Z+8UH7tA2ENsnmJk38tmhHO+tAUgeRx0
ADSDVzdH516FncQa5PLtXO0fQCTPmzx0FReEGoHfbrPcr8Hai8ekj1ejqJojulEm4OEtVSRSiMNO
fe029ndgroA540Fwpbw8Yn0+Cgqr82F0aAJOLxUaDvqf7ibzadsCaafpJm7liQOpSBOZ51OVpVOS
kp44gb3JbUzCdK+CI/HSzPWRGMfhdJPeD2+quA2whzd46ePgzz/IN5q+Wfvxsi3uALT0TRN4Y97Z
ED0B54X/UFdhdCXXYcMJWIlcOwB4V/ZHDgqBHXMtAL4Q/pegWT+NXmtZq4VBAhHdNv9RXulYao62
8svkKV6Lx9EX37sWUIsNeGHAR8jMoepRKpSQ1HBu3GBn6y72FpB0JY8FIoxeuNGx3gs+IFfzVyIZ
zdejYImnHCLbTfsIvOjN+Nu5GrDmhHFoFztHfrg1BJ+O23FaH5OxAymfJRlxFBfrF4dyT0NoOgZz
vQmdpafyNvI7vIuKq/lk7+3yIC5S8cPd6tCMYZSpCeYLCqwGwNC9eK9c0GrXcpxjTCqDxUMYyYVH
ZuykrwtNDt+Cgg8SlOMEQUf5Mr9tb7sbgC5etf7sL61rdxvzQt07B9GED1eZ8XaSgeqMRSibHdIs
wHRnqJQC0vNTcgsfj6efzpWFEiTaU9/nn9Kv85rFV6x3gWTAK2eXReDw6MlAE6yjxMvD1BjHwVIE
RiqSwlhMP0Z90NCxMBLtBcsx7xVX0QUTQsLLY4xkkrEJYlKHAZARx+Bo7ePUB8+2S1287q6+jtEq
Ehgm17GuvhdjIw3wgIeWnI8Z3OD2sC7m6u1BrUVA8vR32Lx5rReMKWghsGRbWt2sieq6d26BiXoE
n6c/JX/iendeJ/gXSYCEKLoq4F9jMrBimSvb/OttKtVXf2C+zhtc3U1Vtz2h2nYrnt7lBQqMtP0j
knn7RC0hjJPIJbe27ST5eSQogPA2tEFe8i6CyceqzjLylJRwioYTyBncslV2vRZuTP0uX4zHytAO
dpCgnbgV3CdX/VeSGSOTATYkR3+tenmGU8EGyykDLNsFRq8wC4VWr6v9SDaiAjTfga7kMmYXYTRH
k0muAUil5lf/Ldri/boproCy7c17XZAZ8jaxcMOYy8QalIE+H3POUQotA/sHGA7cL1uMKOy0iwT9
xVurc5cnyQN0uIcAeWqvkwvkiZIHwF6BPfJv+v0XMCdOZiBu1zXZo4KAjMZU2u57/SD4ntwMEUkw
EhtA06Ii8dFpAgS1G7HqT63MyUdxy68vI7/agzblUBzHJ1FRknuolTjGrwEXHOQG5GQW86AUl8P0
rVd+nj8S14+tRDB+DHBjQdCaeDQ3lXUbmkieanWbSWhaLFbon5fFHXfCTus/18c4sxpl+iSfoCb6
rjronra3D7R4L5+6nWh9Q3R1TECPF0VuVAKFmeQrG6ihuXYTmLfnzyOQwQ4a2XoyTwo1Q7X5SauO
WokZ1VYw2M11j+9XxkIwZFXYVG+W1WHmpkCpMQlFtAOqQKsdxgWXyijFPVnv6EnXs+VJmHg7Lb5S
wFGZh/ggP8uvyvf+t/VEvYcRU3Fts0luhQBQ9Pk/xbrVWRk/bQJXMptoeDR+jK8WP77Q9vkuTd1h
n3rpqTCRZDdH9SL27btJkPNyW4Yr1fyE0eDIpRq9pfbYiI5eshv0HuLNX2gGFV32G/Xa2pEXywG3
M4hQaviBd3V0xrGEE1ZqSgJKko9VR0EC+Yvt69f5A7bU7hpgQ3yp2LKSyPiWTMr+48qC/ptuPDQV
1ihNgb/kGgggbIG2hyHHT4vWfW7JZU4gLJHjVH5jJvex1reuloab85bIv793Sey+dTsFXY9OKNz/
934znIBThhcuvc3qCDngv3kycA3zn6mWTyvXjQJmMKOBRKCn3aV6et0aou1QkQj693WKPlrKONCh
4KO9UjmVmA8Q3Bv3C61Oweid3Kr/eaZ3vn2rle4IIg/sG+Ve7Uc/4ofyAf2Tf/GQFolllC/UohJQ
LDgZplfQZPwjN256B+hOfDLM3mE4tUVdX92L8iKRWCbYmXOlgw4e+lgZfbqV9eCiCWofM9KxL7hX
mefKVvfKRLpoyAAtSZEufbSP7a57an1gdZ3yrSjOiXSEiXNSlxahRUdaBjCXt1d5/k1wFJ6EVZmF
3ToPKyNLC3qBUO1Z8eONUu8cDEjS+JZ6EdyZGDl9Oi9TJJJ5hiRmU+UJ5T350HtBfFTnbHNeArfl
sj4VE/NG0N6VCokY26V7HiN7U8bTS5vHt6oxekDoO0YY26+w4yepxl0MbrXtYCeijikpHBvx1r+C
iXhBtShZMeJuA4z+oYs2PgXgyUGDHQ/ZXBtBqvilXtNaJN39yqmEZrUsGiUtf8s68cZM8DkRcwBe
5yS+8+v8Rb8Bo587ItnkSt4Q/rdKN3qlsS0e5qsaWx/lHxoF7L3i0MeeiWqa6eePS44SngI0JssL
7u3eA8b1CNw5/Dq4I90BlNAeXEFVBOUDWnyKxRIv2uNNcRRVY3h+Amu/oHEG3AIeNcxvRiNpwJAS
lCPuYl837zv0WkblK4NQaymME8w6C2zuI0kBCOyo3suTsz1/+aJzMP6uA8p5OrdIqBTiJzF3/fTs
iMCeuG/N9TEYV6ebWK3va6wY6TsFbz9tP+2tS+xk46uhF7Az/PNnolth9WktjnV4RScH4Yxbaxuz
c+NWdzHq72Ex7VaX78+LElwfm9/X6lQAdwQnM7MjOH9f4uUVQKh354Vwe9yrA7EZftAE1pDo5Im8
DAMnz+HdMqDdRumLfNNCO3RvAp6IuP3ATZqA2UIIOKAigqp/NE1TneQEi++Rq11jfMsvjwmyzg5V
MyxMAG0V22gioAJuC2ktkvE+bdeDqy+iybw/7WN7RZBW0TVSXTSjX9uH6phftxepIJoIhTLmbCaq
sWRkaMkh3od3OmBEcMqt4plbghCpoKei9ilXS1dXy9h2b1oAiiK4ibx+bBzNzaTnZiZAyUmUwdFH
+mQPOoYkgKoFTmQWY6Mw9Ni0CNwVswMSxvCAdeilnt2hDzj79a9/seFGofGTRCyDgNYSGIo6uw0i
g/huCKhkMHqyp3qtW08YW+1c7ZhcJKn7JWeMZUIiP8KoIYttNA9xLYW0lGlWV7lxFQX3ef583ga5
hr4SwWjlpBESKJgL3Dy8ldPHsh/xRvl5Xga3xeCshDBaGAB0fEwDfChC7wlB/oX3JUKdjP8Byvq2
c/NT/KB5wUW0SdJNdSl68HGfuCCqxPAvBlvAHclEgwzEDVa64CIbH8wvrdv9Kr+335rAR19HRyGm
PLQ3sqv+hLpigF3cZOFBgmJo6f0HMJFC6gqiznv7AeFdBQzv1nW2Bab7cPbDYKCjCyiYGEv6wGX0
jVGIRswtBGM6DcxkQMsCVhbzCWRp0FMtgOYCa/KCADcyrL0R5IaoasMPiitJjP1XgVSCwgqSOl/2
3jqTqScB6oaS5ul3tnMENW7S0E82uZLHfFtQY0+pU+Jq5eFbg0WmMXgRqC/9hU8SwA2BuidWOIA2
g39f5XF9gKJ5qUJ99UvtNXpoDtMzzQ6pR/mPda0fjesFCEa0vyj9AMVs8WhrHkqw9WEB+hcoBXfn
fw73vMB8BIIbeHmwV/Lx16hzL9Xdm1NI4+vCmLe2JPqGXKewEsF8wmBYbL2RceBqqBrFgzdvTbcY
Z7jWLHVMEWLcm9v8dMErecwnbCM9AK8L5NmXxnOCke27dF9uilN0GvzJtwZPu4i21V65BfHjMWpQ
Tl9sbz5lmD0WYpTz9Xf1YxhTHcIiCyIDP4bakcND5IW3gEn1pNtsDyCXnfXwv31OJqkLorxbSgvh
Mpic3O2qqsSumogOmf9BwfEIGG1AX7Et1iUGkU0tQ0gM5k5L20vZ/dKKMhyumRCEPVbgARTJdtAs
Jw5qB3fnztNLHwGZrdn0peTL2FkBzrx3/tr+j8/0Lo1C9cooNXVs8pIym/xx3FjbErG/9dOD4hnI
asRod/wbfBfHJIxNmYOVOMENDuh6BkGw7cumd8dYRN3OkWPDw4D7TweFBQiPPh6rbSQj6Al7yVSN
331T/rbr4E+R5II5Wo4ToQFPlCaxh4P9cuY4tSo5k5QAT09TgU6tTsDSaA/nv9Bb+sVYNRhwgCOF
EZW3Jd6PRwEVk1YFAxxzcnL25o5QXLUn52rZYSwGzTFstAM4nirb2WbcOycwikmC0MBL822kT0jX
gF0L780oSdui9wnMb2oGlo/dQ7ppQRSB2RVvfgW6+Pwgd4i0API7f3JesP0glrndEAh0xVzBEhZr
9GrtOsuHLfjIgVZdemFyEQ61K2NzJRLNu3O/6uq49O9rm2jDyEgmyHUKzIpVfxr1SXAy+uWfvulK
AqnvSkIU6mU/dZBAJZT+TgH8v+1bnvpM05jyhZK4AoH0hc4JZELRWGkGYh0EmpcmcL+Ni+DgtFiO
lrCbMGIZQiCO/twncQYgV4C3IBsAov14PnnqxiqlG/y7CoGaDMCLgkdn020UAJWoT4GNoTiQFQsh
qHgODSOu/4hmp04DS+1Mc3kTLXsDyEcPBCJKSJ6yTGt44EXaCE7L8dgfRLKJjVxNVZPA2YBOT9mZ
R32j/ZQAvbuzD5XhAqbgQT6lr9kRZiIq3vLeBB9kM6Y5DEvlgEoOrJMX6nF50C7io3Vl/Fx+6jc6
ITJ4Ye/mL/117Aeb5lUonvuhsYaHx+MbHSibcpgp0JoX+HOgmPnNQ9p4Q/5N0T31d04sKHcTHpHZ
Ps5RzJl+61jHv00cz95Ghqs9ptsOpZf9+Y8h+kFM2pEii2sMCjB46OIFcMqVXwvNVFf35+VwfYQl
Y4YPUFLggWI0PKotqwhBbe4W0dWgW/tsjgVeVyCBrZqPUlQZTgf/Zk3Frl20H6khNQK/IJLBaK4Z
WVWOwgAGLVp8G8lASex/uyeL0c80n0CYQdAdcR/7owafYwok8C3+/VOwWVnVDH05Ee54+Ee7tndg
NvEwYAjwNPRbARt4bEWlGV7p35ZXEpkAYcpDFSNY/nXfyglTo/fZBTqFBzjTTli+EIpjokU6gzuu
y6FrZGSLD2y4TXdRbWivTPJFAExkIJ9c9+psTKRoQ83sekICHZaieBrbwjzZShB6UW4B2zuvoie9
LtWNHJu1CEWHa7sr0YwzmUAaDKhJaHw1jW4sJ54J56WhiRGIoP/JOj8d0obX0pDSYP6X4vMq/s6g
NrM12mFWw2XTp4+FFrqj+VQAqreh9nL/c5j0r9jaSiajNDkAM41mgNLozuDOWEzoVMGkB+nBuVMx
erJIQNSyc0jorJ/2eDksl5UIqkAkgtGO0QCJcqPhEw3Wz0z/Nhp3kRCYgC7/3DEYNXAMs4mHADJo
hZNGpDAg9URIhBIgjbKdfnfek/OKu+jTvCsDEzKKORgMa4J5qbfmrjtkr8q+u2g2i5ffDFdY9f4a
GRyIplYymfCRAsKtLhWcEQt/dxgWeaHGdYq2lKxini/aiEqg/FcEHpOg7TRQ7WBflU22dCBOxSGX
eym/rpODqey0rQamxNQLD868sQxX7YFuuaHNqtf0QUUmKt6K45UQcfD338HEgxFgX6ZK++b6Ljiq
KYaU62+Br2OYEVjg2LEqroizUTsU37Ljl3KDlWzG6s2omyKZ4ElVx9rURuOhnQ+4RSC+g5X+vFJx
XdlKFGPsdYYPPC4QVaSFWzTYp1eDbYLxp6IWSOJngCtRjNU7NmJfRxiaw3Z8jEBGeZPAYuT73o/2
9lP8S/njXFKTArnvS7MTKRY/+q7EMx6hc6RQkvq3WPi3lt/gRYYVfmDYPxIChLAXw81ZVgIZ99AX
oZ2Mw1s0VLbDYTkMoDnekEDFG38tgOgXxnuuR3JkAJHjtQ80S0Yk6EWdyqAkW70E3fOByKAkNJSl
yxkYBfFWtMROf+6TA1yJYxwScLYbaaL3hII6diaX/oTVl6Qet2Gv+HMjiBpcVV1JY1yRrYRjG4Zk
FcVrLU1A5/xVJZim6X+fNwm+n3UAdUaLL/qnVdxJavU+Im4Vfaf/STS3XHaTAcrpG3t0TV87FptF
vZgrBVSYX5i1p8IzUNDQdAK6OXPGUJsAe068V0Gp53s7dcLdUEvNZdrV/bHsZVlQF+KmbCuB7DRZ
agZG+/dZpgC+nRoF2qVyR3yb+Ta7VAUhjJezraUxaTyY7G1jKPDmlZd5l9fdk6oM00YvAWuhoeyq
pegBx5h9OP9BeYZIzTt08MC2CZ/5MYnS+zTuddAmYtnyBT01Lfp1/u/z+tqYinkXwNgBiEKCUMkh
oJ+92Zv8pduX3wGqgNbrs7Ozbdf4sWQY8xLPRPG/n+7QDjAC9adNYLDSzvGMaU53lHUAkcstEJ+d
E8CgE28coycnMq8zqQE3VQMTNbT0eyOh9dZNh/NXwPMEyupnMGEkn4ZRKhWyzca8w878Tg7NPSBZ
D4nRb6ymrL+Qo2JzAxvrAJcFCwtjJ5O6ALGcsoQ4brAipjSpi23OZHv+VDyPs5LClmj0RrXGgZKf
IP6dagZ24V7k4maqRJV0vhwbHBx4oONUrIJO9iBXhPbfadpdVyLRARx5GIEbQxZxLnF1VQUVEPC7
gccJgR+NAeD4AExVEQaNcURBO9UnNw36aBeE9X3QyldTIm31XN7Nsu3pS7mPDHOvYU4xKs27ZjRe
Rye+QsdBNJTMiVxYbQS2NH4amntv0Xv10OlKWVEzqoY1fnqVvCj76N7x5ufiCrwnt86NaLSG8zz4
II7R13GcyzmluqbSFp4p/cmW79Ey7M6rD28J4IMU5q6DAm3+kXo9VD0lBr70t/6LQPXk/dL5/6Mw
UrLVDZqSXkd1C2FxhJl2ZxsegSo5vhJlBCK/YA2G7oeJ/B9OxmisU5mjGVSolpS95dpR6KNzKMgX
hbfHeNUuoB15mtkxJIC4EveP+bAAMGzbod8j6rLyFcJC5oQ6IEyQ9HN1e223ZHZDwtqiuumt/nmI
5avayB/OfyWRGEbvWic3B5Pwsoz0exk9TIbtRoAZOi+E1wbB13k/DKN3Ul8Wc0FhFuMPJ+rDJP70
U/JerZ3qT0SdLSqIcI+l2kAQQRjEN2HcsVEtCcjeSWDU+pVxrEA96wAqSnAuTpQBn/w/Ytgpta40
uqnr8JE6/6896S93duKmmOnUvOSCCB41N/0ZCeyYq+wrsUzWEvbqPNn00bLqRZcrNxTOR/IeJx9O
pn5Uv2zWSjkPcTKwCzzSFjAN9McP0uWXJ/o/iGO0XVeHPmwNfK+SQFCUn+H0lWGtDyIYTR9n0JhE
BL3ZoKUflheoV2wjP3symq0zowmYHM2v+KTVZ2K0PpAAjalJkGgEyAak58QSZR1cNdcMoAGhW4SR
N+YrhaHqVGgEQoKs3YVJ+Kwo6VUdSq8CPRfJYT+P3Brl8HZ35n5UD/ouBiZZ4OeJb4F0IvTL0+wT
/KRoboqr6KvzMd9MKa0AxOPId6S4cJEwe2psiGyY7uhT5FjJYL8SqrZlQ5pOSLNA7bsGZJVn3qvb
cpv8Fj2IeTUHjD+9fzEmKIZjNMqN9OYJZU/boiO9Xy6aJ+1qKI7tM01EFZt0C8K+XX4xwD0KqTzo
U507LhMoq6ZWkmJ+q5/Js2sAkZ/mTqXvNB1VgsdYdGLRJ2SC5qSEgSGBPt1Nq/ays61D59giWBne
dNuHW2XcfZqoXTtj5RAP5HDyU3ObPVQ41gFbzehoaFfBvWJdLOgjgsMnuxRVHfjh7f2jsml5Yjld
IuW402FrPMuRZz3XVyZinH0AmFTmJeZWF+7TiM6sMUFgMHNwnaXQ2xEPPIqpeXyfbKlRvGzmYCs/
OEdEInA/Oqcv5Sar8zJuZwlzvZZqiJa04pAX06GW0tMc6dvzbodU44yqsqBScjeCVIKAwEB4NWiY
BNe71B8Na8z2oQ205OMsL5oDPjvDfNGSQhVACfGeso5qY2QToOigVGZ7HWY+hECJwTEpYihAMg1D
z9rg6Yr2UQhiS//8cblOFjOaQLbGIDbGVj6GXHD/StGAGOWq88sSP+Dpk+YiNCuuNa5kMO5n7FRJ
T2lhwMiBm6J+ixzNO38KkQTGv1hJNZRqAnufKryDx0ujn7/ksVeHYFxKUTd9PaeoSc3HNPasLWl9
/0xY/NPlvxidpTv5pIYrcYxzUeoaLBgTTpQcyitt8OojzQpImPbSWyyfhxgfKsZNeyFaq+ftBoNY
9h+FYEthfVrKIfDpKbss4bfSU9MfUdbEhiDoZBvXAi7SgNZp52HyG65v2+W++Rx6DeCSvoCO/uGn
MM7GXvRWiRrUcaMJO7J6FYV7c7GAzNKOouIYr9r5QRbjXZTZLGKF7puQbZdTdzN/639Pe3xjcH3L
D2YN5B2hC+dmAau7ZjKcMl2cPied0i9lcCCg7nj52v2hrEYMNS8wEYP+ffW0C0bwVBrEZG1n98P4
J5B/nTdB3viXA2hrUH6AQVHT2NoF6ABqNSe6725OgB6SqxYG+IMrZSl9VdIsv9eM0J3y5TLrnFOh
Bf55+TxHthbPnM+IsBc5UNG/kOULQ/0RmthCngxBdOCZJfZnDEzVKfCZ7APZbiRMuxMnvJMqoRsu
heLaWgggqKY8asny+/yZeC89RAIHDFXAN0Sp6uM3S1GeiSK60qmNNkNl7J35JI3jrpuMjWqIiuDc
s+G7WTY4wIDez4QCdVHjSlHxwNOuB98+9rsIkGE54IfLxKVSeIJOX9sCIfz8IenDsJ6O1OW/Yuln
rRSzwDxLkM9UDBhqP19qLw8EH43XxYRKvotg7hGT3FM0LhAxbGUPpFAyhj7G4/KsbAsgZ48A6n4K
seuf3gxYktiJMPTJVZ87IBM5xsjQrbmGdCwh7AkCg8Dzs6MoPxLdIxMxHEdr226EGH0ZN6mtYkAo
FXwqXm60ukc25ZymJZp6ohIO1OR1NsIN9GWzxPmhqJ3aHap8m6ip4D2r8owAhVrUVNALx9Ya8/Gs
YRiHnMg/Gn/eYLfimOd+8qAYG+2k7G0/+UOrLPWhv142xrFVXecSs1EbMIFuChQPfFEHlXfNKhFT
YRMBCOxsftgpU7u0VHO37N2kBRtDFlHjcCVgCJNWvMB9yE6S9bUT1rqJdCkLZ7+NsRDdtyKL4Nk6
aA/+kcGE1hjLSYZZw7ME3yyQDDWgcgCyXQzgnvQmuqKhz9SP70XJpuhkTJBNorm00wLec9E0164e
AvlrL00LRIY2upao7DNOTNLaJpdHHIxIaU0wgJiefRgw1khv3PJaLYVvIv6h3iUy/isrEBMwsoQi
upTfDVP/0I3x4byL5D8KVqdibECLzX4J6OJooXHA6NwGS9SAuU1fkmO/1wS5Lu9EazNnlCM1kxbV
CbwsMa4/ADxq7FJABJvjEgn8Cbfgt5bEKMRU5qoeYT8Uz0nZK7BNJG30exuzJTL0L7sUlQV4bZ91
IGCNV9FySVckmgzA3K+0rw4S+Ezy38GJMCSHqxnQe7IYYJ9nbOtT0n2vIlyr6Rj0okKWfllhu+iE
NZ/bZNtdzDf5qcTgDgin8vvQF01K8cWiwyVroGfWPvFu4IkZLRa8tWTcNR1I5tPa7dvIj7Iv4Jbg
Wt8lMZ8xiwEtaNgwAbsL/EX+MSXCQirp3Ocg+i6CSZUl08lrnV54zv3fxZdmT+P3CeDOhRya9LfO
yWK+l6ok4IYhOtTY8oNdRQVb2U2eqk31QwFz/bxP5S9Z3PvpGK81jHaUSAYuEPSd2CBG/3+pNgIf
wrVqzHGoYJbD1jDLyiSFcliikwR1QGQpgWIDDvcCcH+oO0IuFupeCTRbNMTFN7mVWMaZVMD2LLGY
Se9J9Y95a6OKC+hi1PXl1/HVvlZQeDRDV5RU0oV9+oQGQGJ1VQavq8Z8QuzxDZpF09hDCpK3ZvGj
2ARyo2jnhXungMSX0S1TPzOR17oUh0UEug4Mb3gpLtHK21vBdyPj+XSUlQwmfazrITGUHjLIRy4o
COWTN+xrn+aJO9MTfTDeWqKjreQxeaQyAVcRkPeULE/+cKh3vTdtnf0AJsJ009uYZZ6O0R5bzCll
CVtrY7pUxu0uv5TQvv8QnSB3Vm5zCOY5G40F7xHljoDkdTn1BXfL/34YAcAyPUli7C7vssBQFtxt
5xMHSLqJo6OFfUTA3S6b3O9qNwo9Q9ik5mqnCUpgHWPplBx8PJlaNFlRg9IBxQZaFi78jnigCHpa
22DM8aeYeJT/VS1iZEPLBm0bxgxLdQjnDBhMbxlEhk3BaJ/amwX6BIK2we9733nKv/+Fewu9YXId
aFl4GC/U+KVvvaH00krYbuZGqNWPYuLGlEmanA0q/JEU3IcWEHFQ8blLeyykz4ohKthz32Eracyt
60YxZIkFxc4O3aHdAWTuYGK+S8RYJDoU43pAgzzY3YCbzmSQMKGo9BiM2D1NZExCpcPzeQ3mKvDq
TIwCm71jtxHNVnRSuLXVuyEsvfMS+A58JYLOuzLDvsjVNlVkshEgicOLesaFKd1Ra3bxAFV8O9cb
xPsg8UQOgDcF7YAjVEZ+pBCgK+OK4qka27aEB6Au2XJKIhR2UHnxrKdyFwIg2trVD3iyR5UXqD7S
+/seMVtI0sjttKx+xlvla3UDVaoVCGD4GTTAUi9uGwOWe9p3Bt6ZitfdahMW3kURjJ8bvx/+bTBk
JbWfksQsHKgrZlhPFgaCAPdv+91mardUbhU3zYTnZMyx1aZIlQZIpJf2iJwRKBVY/0JCbngmaS9G
64UpOdcXro7JWGVQTFmsGBBKu4cluKYaV3+kPq/2PbkaT8Nd3Lvi2/0//OE/qvV2F6vbreKsr4wW
31Q+xne6V96mt8rD0m1AWf4XR3Dx0KDPgADee/kzIEuxWBD7cbxF8ehf4ONxg/zqFhg7njoT/YUB
P2fGzpCKiKC0SMxQ9j+Ye5QxRJYlunTGpptJ7ZtFhjgsJO6X+TbUHsfM3Jz3HHxH+H7FzKNVrhs9
XmiYSHWk4xhgFmtSt/I4b01dtD+u8IpEOmAndSwZI+ljK6VtMYFau6b7O6Z37V1Qu6VXetplcEMU
Zs0V2PBMsJj8i8cCzwOvJTPpWSEnM2IV9JeQlweY52GhgfoNbaRgWQnb+duvfL21SMYtKloN5ila
MHNmAERi6/naUgPPqOTSPf8FuXWHlSSTScGmxu71bILvp2pK5mtPWCNPgWrSHkB2ilbzFzRmLY5J
UvQlNNuyRz5gpfFRjtFnMn8Xya2VCmbouUN1a0GMp6vsCvmgjRtMkAoUPuB4/MHVdvq2vBZVf3lW
sBbF+DcsXxFbLNJXSb+bZctrdbTO9RejFM2F8RXRooUH7LniLfkxTuedXMyODUXs5NorcqzUOnuB
OohEMG4jWfQxnBKoA/Eiar5x8cZfSnlA4A538lMirtiIRDJOpER241QjTtWoJ3nxzEdlT7sc0bIZ
bE99nf1hF29FQYkrlLrvjgn+4k+MpWPZNZOc4vVItcQDCFXQ4zQaUa2Sl4+CVA2QWraO5juLRmHL
c2xj0x8pS3Ehg97Stqp9b/0BWTOIN1K3Nh5Vs/EFn/Cz57cMjSAOkVRhmEJj7jPKjLZuHIw36DuM
jBuOq6CKTpEGKNPyq3YkXIrgStTJ5SQzH8UyXlKz2r4sbYhNSoS4CQCFZHTAwGpGcFvSVo7zv56U
8ZKxvtjBQCdNDulVf0V7iQTCrx0xegyowghMa5VI5ucw/uGY7JPVVgNbyUlmcBnfETxLiop6H2Pp
4d/0x0W3yj7qgPPhTDGJG4/SdX1HRwR85kb5o+AZKaZAFOgOiytiVX07LyQuM+8m+U6ac3cuRD5G
JITxl1ZutWVFQsD4ZF0TEU3tTU/pkajI0Nr5YXz7F+hHnw3+43ejf19lg4ldd45D6tn5wW2kg4Gm
3tm+tkuugt6jjydu/vNEOroOBlIb7C+OzBhijs3KMqetirn9KUW1mzov502dK4CwTBWABYLkmokH
cjzZ+UKckVb5EGP3pReB6IkEMNHAjo1qjmn6vQ5OUZnuYmP8/+d5AWDD6gzMJaVyufRYzkD+gf2o
2/iK3kDFE1A6okf1FThuWHkV8VhxJkE+ymRclTRWRhG9tcGtQzbfZUbpZZHlVeGrKYW7SbmZoPSa
c2FP93Vfef18NYEvcopFBIo8Q1ifnfVf8SJj5BpnD7Fc0KXVJiv/GFPmf0VLMHFm6Toe2exAQxn9
P9K+bEluHcnyV9ruO6q5L21d9UAy1txXpfRCS0kpklgIEABJkF8/J+7UzJWi0pRTPY+ZsSBIAr4c
dz+nGQwb4ITMSIqhE0Vvv/x+hT/7gX8FME839K8lTvvop8OlBjGM9qS1foqQg6zK0spcYyjzLf4k
r8B5ehCXJ579+SED4cpY+K/dy7KXH4R879/Nv37E2WkIBjt0Q4sf4eiXBsJ10dJvMr37/aX+a6z3
65WenYi1XQYZEsSvDpMTrVe0bE8xLdmGHzQJfrTO2bHoGp3PIQSWCow4VaHICwkd4c57I+u/j5kh
KYXkK+TG0e8Izqxfn928xN3chACzosk+Zi2/m3vYqlCyyg/V54Y3X/kiNtrLxg/25Z8I/dmuwcrQ
eoPymgd5rLNrJD5hIQ8Qa556NoDfl+s+hjyDvBvAvTSVUPo1lf0U7pM3fnPy7PEuLNNnxKEbPNyL
EGLVaTWoEgZ9038E4L5j+X75bWcmwlsgdNA1uP89hDgVIikxfoC6vbsCBNGgygSx0eh8Pg3U5HGI
4BNPGFqSLIQLqj/sQT/9yvM7jAZTL4QTin2o+/76bL16iOeV4SrMhtxkOIJQWH8W12Kzfk0+DxV7
zGQhvscOyMfyP6iaYw7hp8XPbmEAM7sGp8X7Jd63tD8A7P/Ae7xz5H9Z4syAgv9N085gCeEPe0D9
h2wylbbh/t8+9GCkxLSyB8Y1RAlnliVjIo/MgiMy8mzrvKgcPb/Mo8+OPf//LXRmXdJgMCZRJ2A5
AbOofWzXbwpTtb75SHzzHfOCK0KVIAkgrAvqxF83xtQ5EMf0uHEadHV1rotZDtuGBXvXBR8c83f3
4E9Lnc7BT76hNs6OdYBrmq0jRUOWC9Dgn2gAM44502BjKNrQaHr/+zt52tn/svN/WvXskbVk8HR7
KtsRWj+qRF3V9cSAYOeb1suP3mku4/cLvgOtYrufFNlReEVIdl6L574/TdEJcJMbepg33T5S23Wf
l3pjLudH5kHi8KMk9t1b+9OSZxhHrqYpiUD8X0zdpRsvxuwzKIAqQUAfmn7StfjAYr0XN/1yiWe7
RmU+j9MV65H9COGI5mK+Hu7owylbdz/kd/PQv/37/USnuwoic9A7gSr6XNlXemig7cfTkjbfCp5c
1m32PzndPy1xdlVuoY6q04ODzy3JOhwbLy+yJQEn2kfDv+8/sL+u5uwsxCaQXn1aKr45iWWJ4/AE
/YTqRJax7k7ccNFl902VefWRmtu7hvKnazw7DhbQBOadsXBIXyPQyxK5c9P0wRH4aJEz6xXlmq3y
T8h57kuPQrgnNtvEfcDC9tEqZz4NHbO8diccXY3HJb6doQrO/s3gKwWRNCazQ8zbw70AHvrVZPmr
GAceaVo4wr8GrQb36pT96EGUWmaD/Igv5jwQ+HO1CJAe6ExAxnGexbkB5ImJQweuF4zkEjveHhGD
6g+i43dXQeM2wHPMnf+LefJmqUUboPfEhYNXSifGm6bLxg9aOc8fzulaAg+iTZAvj9GWcRZMyk7W
1swddBfpdDWuomr09eyvm9/b2nPvdb7Kmd2LBlFnXo9VatntcwRoxAZV5LdV3zz8fqVTAPGzGzlf
6cw2gEgHqbfFSiYghd9xMGtcNinZ1wCWuUv2mdr533+/5Ee38MxGoJN5sM5gSU+ZIkl1EagXNj//
fpH3dsPPz+lsh+fhIpJBYRHaiTKM0f/RfTSc/e5D8kFNi7gJGOt50IRyamjDFks07ZW1+TFldZFn
fTX7/N804H8+pJ9WOrM7lEyiCwVWqlWycyw9Wn9tisnEr8x3H6S67z6dn9Y6sz5CpWPWn9biIj5E
lH/JSfyCxr8Pdvi7zyfCnQsCtN3BBf5qgYQYQ2VGRkE4lLKNXv3uicard/f7XYAZg/f2d+qHoIWN
TwjV2f7uMtnFUdBiHwSULGWw+OKokpjfK+XRT5HUw6OmDf1BVkK+eKarb9BghkbDOKpds2nnpP/u
R3P7ovOl5IJs3MrkW85M71dazCiQdaB/LUCXyFTZ63YBqV9sWvtmYwrpjB53c4SARhh3GDsSY01A
OgYV4yYEbYChHi+gOV5PY9HInozQSVw0RZg6rAH/7Mt1ire0rudX02drULi+C0iZ+vma3sfaruvN
KqUSLw2bafza0LyD7F6fEj2XQnbmK8+9rCmXYO5MldVxvOl5hJmyVbkmKlc9Lm67oLy5FEahKFl2
i3MYXkja5YZBJfg5Nw2goR7qUsnFOpKGFrmiESgo1BpfD+ZEJj+TrCmWyWGaSiUBu6opUgdn8jU/
BHUydxin9NMRa62jqjoNVtNyDpjtDitnnG2cAh351kvWGdJtKaK6TSAaC5EJpKX6wggmH9OmTd+0
0yMtRSMSUiwJGdAtUYfwBDvH03Ysu34Qrm6KrlENAWgtGz+z95EbB5o35UA1OBAPTs4GJLFAjzqd
F5oR14pyaVI8TqjU1QnfM1YbcgMSRgZTS4Tzr+fFjGCXDTGNcwPqoSEp3Oqc3ucjAXWdMsjHbmt/
Nk5Vi4hM9OXUpMWfgdmPdXPhRtXESYlpTx3jHjuq3ab2c65NUYeNWg8kX+sbPc5rt8tC00UHj7AE
4BVp/O/TZP0QjIfdLPfgp2L9XRSLbNyOPZpJqlPhNK9sypdaFo2nIVvApQp+pKblm4THkdx5KhdT
RRLZ9lcpoBWURnQWZBgocuu8uBc2TEIEG5/kOh9AgeWG9ZZ42QRY0EvT9W5ikSDNVUJdFnzPpDE9
PIOLRt8WbB55VCWBD66k42iS6XEJIBtx2aq5+44kZACgMZKYlMIocxem9Sy2q5Y8umohRZ9cITIZ
OEiCU7JsPd/BfnbRNwLFbVABgp637xb6yusVgHlrXL6RIFVPLjKS22yTyoVMl3VGlrikbkyjbZrQ
SG08kjGwsoDSYi6yLuQpYM25Y3uV0zauwkiatDCrL+kDMlCJUV/0Zw37sGPptI28MWIbCz2oZW/J
UONZs3oyZaLmUBdQTUjnx0ity7RfCWaYvq9NONu3NSJsrdBRE/Ws9GPBx53UMg6PTZ+iXcqzEVTA
ptpyf5umc5aVOhk7VyC2mMbrxK3rcjmkLIkLocgK6hClFnJh+DwHj9MSmX7fqnot6UkEej+bccUE
Reb6EEZg6bsChnPoronQqSoG5XvDgdW1Y6UaCBdlUNcRnJ6tPYIRYNku4/Oczxjk7rkdlgemRbz6
m7G3eTpWhmlPb1KRZPD/OZpEyyDtAOfITTNJYt2W0DAborjMZaunR3/Sfovx90U3Bszo2TTeUkwm
pZWteZ4Wvq+V3A5hRrxDgv3tLvgyNV5StN0MA7ATi68oyAGHRdn68Htj/64/znyAQRDcQRPFmedq
M8h9QBAW+wlsjstlgFJkTPk2NuEHAcy/tJP96Y9/WunkdH7K+FMBtwFYDxHMEUpwenk4iaWse7Tg
H72X7Jvfb3DI55uPizzves2fFj6Dg6RPUFk9eTPPMAC0W7s8/f4evr8AZpRiqGtBC+L0+k9X5mTg
RpfD1nvdy4TuRWgblb9f4d34IvtrhdPrP62QBZNhYYQVpuRrlF3E5q0X336/xPsb4a8lzsKl0Nd6
7TMsYQzUwAzoIvRzKi5F+kEWdQ7B/LkN8sADwylSG/CV/Hop8KAQqxuxzirQoJ1jrJpibGtiFc19
gM3J9veX9e6dA/cZiNIwWJ/E58uFAQYpHY50z7xtP8hd20/V7AUf5FG/LpOiCxwcj0kMHjqMVgFC
OztGQZNKVbPxu2sTX25CcrIllvq8Lunaio8Gxc7qv6flTsomcY6QM4LA0TlPYt2SbhG9/zV2fe0H
L86nDk6KT5n8pNYxpXcMrcbxfV7bmRxaIxOIyOBf/d0UJstSxc0yxfVOO2nIXCj4h/yfSgb/+c39
V/Mmb/93NmT+8d/4+5tUoKRtWnv25z+uum9aGvnD/vfpY//3bb9+6B836q1/sPrtzV69qvN3/vJB
fP8/169e7esvfwDK7+xyN77p5f7NjNz+uQh+6emd/68v/sfbn9/yuKi3v//xTcKWn76t6WT/xz9f
Onz/+x8xou7//Pnr//na9avAx0rJpfjavZ5/4u3V2L//Aaf7twwafJCMgcnN8iyCrZjf/nwp8/8G
wS50vMJd5Gi7jXECe6lt+/c//PBvYRbnGIU8TUPCTsOEoR/q9BKJ/nZKBnJ0LYGVx0fFJPnj//y4
X57SX0/tP/pR3Mqut+bvfwTenwfwp+T2ZMUi5GVQtglP0yL/MnbJps7wvGNVCEK1m05MXZseaRt2
XNx5CMJzlJwQy9l+oxDUpA9GTXO0b5iS8bWPENEWaTPd+Gr4sa7TIUynH9S6hty5GMX90ltcuFSt
SbofmWugQwr6L1/zhzz0b6IZnMhbk3Du7qPcb5IyrGuvP7Cm7wOGGCcI+BZy7ygDEwO9y00fWjs9
QluzgTwV9wb3LLKZG13W1HfBK46D5OXAcivLmHrJXCrH0fkyxIrzi3HtcoIWHL+B7HYL9dKDW4N2
Bb3qVIdfJ+mN6scEFchpFyPmiYq5ZanbWvTJgn45nxTaZXAb+vtJoT2q7Htq7z3mDabEmDtCNYlj
H2+9kKQG2scYD9k0AHEUdJfpFOz8fEQe065JkpZyGCW661juY3ZVD4nEWaWOHOu5aQEUt1PCD23U
YzyhnVStNjVvJGRc3NCiQtSko+5KMfWexjwnYZ3YLCiwqMpYbpsj5TOl19Tmy/osW+Z1zTfPiPxL
2muAPnRKENcjEyB38RCjC0I6iYgGxJXmVdUxx3/ApQZQI2w9DB9qwtPsSwMpU8zdBtNcf9Gq7noP
U+qRW7aj6Wv6Ei0ARK4GHbfNwUYRk1U/yVWVkQk7sedRa4IKk39EV4jN5PpJJyH1Nwsa2mWV9Jb4
HORVg1zR3+iZ9Z7X0sc2Cay3Po6zN3zumoVQvzChzyDQ7tHZbknUq+C0AfKszGOb4pZyw7LbloGf
vFQUg5rPZMAhQh43YHTowJbO+0EYw/UN2UzTXT7rPK/Ar0bJceATjzbC+j7ZS+F1FMTi/mK6y9F6
rIOEXheLS+zRGjpdvvQFygc0301pvib7kQhwRfoxAzG+oMuM1IugyblKMIBgzR78/HF7GNogQwAU
zTJ8DftZtlUXpIvdIIpg8t51/tptQts28WXUKs0OOKYh+r+pUlIW/bSyBA6z8cO4inWjW7wOkLyc
GLiWdzGSDm87cN35m27Mu/krW8J0/YJxC68uIYcVh4cM19ZuReYJjMCziE/YlLnXtE95Rvt1szbp
lG5qFBA+5fXM/deh0zx/BYJHkbSsTLuvIH1vvO1odXdvzAzWqGXO867sGzAnHCCzPMcXcQxqxAqO
BVBCsS6DQ/e8F892k4R85XdgEuLtobd9Hd+SFf75sjYd3jMkdU53XjL0eVAR3H0FQFdQVmVZnyoI
KQUg7KiCWo9y460u9w50HIVUpwaCLDH7rq6X+dKOU83uWWOWsOLcixNkXDV4mSNOaFQF0g30U9Mu
y4VhKgXgHk38uVFL4G/A4EznMuzTsTsYP7W8wJCZXi5Y2Gn/NTx9sgoDjHMcgP+CFSXspvEty3CA
L1sqel6tigt0ss820/0+G5eTMmCQM5HuWp8u0cYLpzDeThK/+XPAFq1ApMSX5uilLvMOQ9pa/tmh
8uBXkxhEd9FAlpYfI9ZIU8heKdCRYF5i+Dp6oWsehdWZwtBOlJmhAiLQQ1KaO3/U92JVynxLdZY9
ejTgqlz7pLlofOeHsIUq/lTzafTLRkWiOUA8wiwVEsx8LWau52kzJh5JN0ZiFr4gSpHPrI3yvvA0
Bs/mwNau8ERKdxOLh/scpqYv9VpTCwSokZAAsB56DJtkCi5ESzjao1Wtu8pnhl2AFxwlfKWm7AKg
cX9ZWxf0BUZZxYan3P/eRtGCuAZ6fAh21XQZ2dbpihIzP+ioCTbLVLtbk4eQHmxnJZugsDOtQbsY
1Qmp1hGyj1cDb01akUjZZeOzgNWbhDXWvHIQHvVlHHhurXQUmbroAmkYpDnXHB1GU2TSBP2m3jLv
aJMA4YLCxIIQVdd1uGwykqrpCISG9/u6jpMvswiC5lLEbc6bPfadHn6g2YQsTwabwCIAjA3UBBEA
wprYJ/QIlk2Q3zZee4/Q8MLlyVB6/XxMlzosVhk8uiG7H1K0CafQ9ChSP7AFjeZu62KCIUMjMIJj
lLf3MHy4x0jncKwF+s69sfERw8Uvto9vjcp2vbF3VAZD0UlsGuKtCHjrNcHzCHlBe3uFUehLJrqh
SJdwPmRNf5NK/1mz9iH2F9SVF/42d+5uWA1kTOIAoGli3hpHQK2S3NAQnkksc9kuoT36xsSFhYLW
pTfr6FMYINtmvT8dNWf7fmrbiyxcvV08QIiP8EwApoM4zmwGUNER9jArtFPRCPrelmEeGht8Ezvb
vHhxM5YZnolqeruLWZ0euRL5zg9kc2dxREFZ1ysWF+Pci5sZzMve1q9ttPNa9b0B21TZAqsqOE7H
ZmLJK0i1AbU4IwGGOPSR5Dmr2lHAj3lgUgYjgb0B4QoaBnh/vbjFAetqunvZdck24/E1jL19RWjz
QqCKUFIaHmfBHkkH4GjGs97hwIJQIW5fczn4N61wdlcDOivyLhKFTiXwulgHb5Y6drN28490cRiw
8RZajjw9EtHeB6vIrxI33U2nzhcm+3DHRrfsNNKKEiqJr1wytJG3c/sMFyOOto1VJR2LXxZL2EW/
ynhHehvtw16CzsHvvy4a6TQ6Ny9XAhl24wswnoR+XRoMjEHpwGNfzeRdcc4hGyOu7QqzifSIbqda
DSWRcbLJl+y1Zc1QJP1Ei2BFHXQJxUXarHQDb14NYSdLm3O5d9GyDcbuFrduvoywp+RsESQO6k3g
JEBQXe11n+2t5s96Db7KdtjTIZqLwPCrLl6PaZTHFfDhy3VoackCje78uN9S3t+y1juMTfotsuZg
vGnbhnlT5LXbzs5t26DdIb8Tr5QwvZ/b5jtLERv0TsS72Rmxo0v+MkH6D3va36UQeiib8FTjpLss
hVTO6AUlm7MZDljeIxZ/iJvgol7VpWnqpZAndG3JzIWD7AQfYUMDCuFlm8SYl24ntq0J8/aEhDjC
k0pWSO2JZOf33rBFH2v+GEGH8kG21HyCZt/00ITWe8t7MLB3Sw9o1oU6OUwUjXiFXy/2mKveZ0+j
soiS0gRlbUkzQKDowbrIQxdd1gtC1EmP4+s4KfcEvInd4y38NrOZrXr0Y161VodFy53aIgTP3lTq
dfsQQdYeAwLqehRr8zLZerlmIH8ua79PfiRRxm5tP9oqWYZBXiMWZREu1vfrYtWTLe06mhfZ5qTd
Sx5k8ZWb1AK0iNeLgDlbpSlnuqx6y3Wdj4cecfRXYKAAsKMcrP1Vht5Jvon0Mj1gVqaD5Z9suhxw
DCeMFY486Xbx1PX0GCaji79I3qX2klo/obASkfzcLSSBh+Veh5k/yXs/qoal6RuUw6UmmIL28yYD
JYvf3HXc4EnLoRFwuYxlrgA6Dxjfm0fvbvRGfdWn2nteOm3hCVR09JahXwo2YNgFF2FXyM+lpg4A
9vsYQek4sqNqjYQ2O3Sx26nUesRtiBo+8K1FSJrvHeKaAJNitf9VkuQTzYBiRYEDpAeMgyJLGW9m
smxIYk/UJ6MtJ2QVFY6sexJOsws+92oP0g1M9g0MHnhWZHuC7EvoI6yFZGF+mGvpFTGl/hEG4ZGD
2uEecPpw2zdLeIFgOIYh9uhBT94BAgkvwIo9kBwHXdlR6KnJKHy2Ov4ScZXcBKl8EDLzv7SB0kfE
tnDPVssqjod5D3aMt3xwyc3qT69yTb/Ok3EbMbPlSDtwareJ199A3speCDWJncGRvUIga+BOWzRo
z3x+UsuCOHWV3RYRhvix5hzkAjkDIiu6dot9yU+ZxOjfgS853ttohP51pMk9MgpvM+cTrzrkTwgd
RVZFuWICDgpBHdIejxxNg5CyAP4i4CIMOSQu9ACJUrPrhz4toya64gMFspumE2DMWpdCZz40cjwQ
Tee9Jy/iUdXVOC98x3LhXWYJhsV8O38fbD5vlszRXdfX7gDi5qyUoX2GZWhxYdmWn9xF7cZrEcXf
0yEvMWi9j+u4nBbuF4Pf3Tdh+OYv0ec+nh5Gf4a17CQtEfZhPHbKP9s66iFzi0LxKsd8w4cYiL0I
PoO6FX6enIAv0IglKezM3E5r2SfIsdcaEgJdcu1UeK2JfUbstxQCNB7aNU9UmX1t0Ls02uSKJOx1
DMxL1CNsoJ5/U0fBZY5/Wn869F62m30JcS5/kfskb/gx9uNyUMCmbBCRwnAabzM2X7uFPfbT+H3x
jF+ss7pC5HWlF89epR2CgLBmYMVk0Q+oT6NJf05meEnvKgiSA0N7cSHYGm6mUA+FzcKLuAl3qjUD
NGPjg669R9t0uzHB70iiETlnbu0OzLRRMUXyW+uvA9KJTlY13EiZJsgRmw42kCYdtBpZjAp7gx9N
XIABceu+QBOs0qeJbjZ3aCpR+qlrkidrDC3k0vHSyvGxtmI3Mmh4hZ5Vu96l08G2+Uk4TNmDmvmd
XcF/xCwvGbzDxtf1VtEARoPQ63zqJXwGRuH1hOYwg/JSqcTyTOl46Vm0pw05qYSFeOQ6B5j11vxR
2+HOS4y3k7JB3+TcB2CIGr4B1wCqnYV3awOqGec9RjS/RTZ4DFpzE8V52fbUVXPfNXdKh2pL597u
AySuqL0SwBZmyArP5+x2iHoA5kazMqEBZOu5GNNLTk2Cb+q6EuWC5VJ2KIXxuF8Lb2y9subd5SQy
/KvFBNVIvOs1hoL3Yg6h6/FrMh2V8aLgoL3sIpcxqjpLtIOihjho5MtlgBSt5mKpVj99jodcln1I
xiJL8nuZYkK34VcLEz4YtMM9DZvnOAJP16kLul/ZF8AGVyZePvHJPC1smDftSmRFvQAFXpHtYfPU
PtOdt0nHmiO7dXNp+pWU/owodYF5QcP23BdDVDcwp3bur1DswTA0rx8n6fhGif7JJ+pSAJG6i3xZ
H5YRXznwYNnKiOtqbHJ56XlEHRDHDbvBnyM4nHR8RrQKGblBU4FAMNMHbSYF5VOUawQwBxdu43VC
YZpbYURJcwVRvXXW9VeUX5D2Mes3WwxATJgZCVT9ChE+N24y1CbjvRfG8IpxzyZvk7cDWMUn5mPC
qaune3QcBhfRanyEMARIJtCqxy7DIaq75QfBQ4PkBMRgmjBabkQSQXGZTCYH0rQIBtsRjdsm4naf
ysns48SKH9wn8dEmGSg5vQE5V+KjYxLjvQOMz7r0hQURYoYPIVErRiSnpZrwmMk6tzvUuCfMhfAa
nMyrBzHyI6rPNLxggpmrKCDji/ATLXeU+TDZQWqEf8j93N91eZdfALyZ8yvu8+bQ85nhROWshkKB
qG2ZrKG58Uzg3UBIK79t22Tp7hV1xh24XcPLFew6qC6tvT46oYPd0DjvmvqIaHZkBqVKEfYR9ysG
pAtIweIXCRK6C4QQbqM76360ddpvkFb5ezSV+XNlwzWostgSmAO0FBBC72KCMmHni8chDNYLFcTN
MxdzUtUR7W4a7ZkHXzd36BO4wBjeU6CNPsgA4eqSaFCFdfVjS9ctnjcy6SR8XegcbAcCdD06Vexd
5j8JQe8gF3I92rArw9HcosCLBqo4OzgaXEdObJkMNzL1hl1i4u+cqqOP3GDS5ItwoMK0Th/Xlnsb
mshPWtAb5fdyk2XdUvpAzKpEQJQjGMSIdM8x7DKQ1HtJsm3CdsORiVZBOnpbBKdXY5chxk/oZ41W
T4YgsgTOKKFqMu6TRV4lLD+i6L4h2mXFlE3LVqONAjSLuURlHPIYo0TdxW9AUAEKhmaTyXrekAx5
AwWVYGF1Gh5Z4Hc3mDSWN3EfUFRtgEKB6BPlVIwW4ddhwFEBt5O2GvKRX4LzENmu8Lxr4kW0DNh0
NeXI0yCS2uO2iLhgLdklXF6CpHufrdMDpHo2TaPudADxrJEQlOgivm+HGbIGHcRya/MUKosmhJWx
TZ2k+SYhFkYwirqDSkKB4Lk+zImKCpeQ29yun8w85MXk6kcawv9GgX0hmtxQZm2hgLJgEFfVIAsN
drTroV/J7fXYg7KU1eKUVNwAmv0qJ+zntL5OW3FHHSr+QbxrFswEzRGKz70C13AKuw79zYM/Bl8J
CS4AFTfFmpBXKPt98btgPdCOykoT5MKS3dZLerkky5VtvMPaZp/cvGzGhj8ZHuwBmFY6MAewdu36
dW6KwOs3NNP71Uh6gA5IUKIcfrVE7Y+gMUexuitOhzsTx3cwO3cpaZ6adPgRx/wogQGg1A4qbrHc
DAHrd3RFZrKk+sfEMlvm4fSMZ1vlOoNrzzZBPeJapv7TktG7YYFUedSTQ8THol7b28nK70pOG+JA
T9OZbTwPeyMloFk8W0ybVhRMwZML2tLEDSIOfR+QARkkSMFdeAgA4EdU3s5B9MC7GPQOsYEQOktu
555cA6m7SsVESz8S3xjxXnjS3rBl2I8mh6OOn2DzTWWkGcoVqhelmrNPakRvQWabMhCTt2/yNLnx
kd4hG1lkUdckLEzNgh1q+IdmIqD1aeFglZ+qZ2MBt/vSaHBCIVgc1BPu4E1Gp+OpS8Bmbk+ld5Gj
DomhNnekCd9mkbpg2bCJImAnq5911TqwtnSLB56gsPskvDxG1Vw127yJxkICiQW6iE4m+Wo6ULXm
81OThbuVSozK6GtAYpcNH791C+hDooA/MqrRwhVttFM3VIc3A+9OM4GgXgKyywi9RHz6hSb0jtO6
5CvQF2Ff0zkmhReftB+D9hTAmV2IXphCII/i03Bj2/ZTqrpHyTSaVvqh2bdSv0lQi29OaDvCGb9S
ojtkPVoeOpd/dab+ahmI+Zv2MTT5Ky6UXiSNu8YAxd4/RUoehvzqEQLNXukEUWXI0c8UtKTdxIF6
7ANg366Xr5GI8+Mo0LJlTjFLMAMZB/f/nWOmrtBlhU/HDmS26/9i7zyWG0faNX0vsx50AEjY5cCR
lESJcuU2iLLw3uPq50F1z/klSqcYfdazqYhuqSqJZCLzy/d7zXAyQ+APVa1OCZ4QpSTZrpzkgRrW
T5nRfdCqCZPbqlnhgBg/zNqQdkNXaG7d6lWgSdED6M/3UrKOE1Ih7m3EXPTWSmy5cmytBkHBWN/r
oEXu0gz7XpmYVH24H+KZ1VFFmDSOn3hV431Sk03WqE9Wkh+GFWO0dpamIDbXETVH2U1X8KzSb1Gv
Lkd17eMCXWqPDKJRrYyvpBDHIay7gGlRr+imAAnQMqIektHg0z37ro0jzoJckz9ZkaQf4CNR9Itw
1W4M4OVH+jXrg1Yt61HkeEXQEANs0EJreJSSQTmAY803hSG33+k2lL07NbVWU52EYxAO8vy5z4to
33Dxv7bXWfnctlr7FVjl29gswCrmBrqMcejHms4pHicy/1mEbrgkpzZX8UfupCcLjtau5DSuTD13
TZH40TQMR2tqzD0X0TtsJcDsh0V1V1lZHbvQG79JJk+RTJDh1ETcrPKWhjLbgGEDlNu8JqAdI3wd
417LtCtFtI/0AFmmpoX5R5mJUyJE74CLynSdmtxjumK+J2N2MoyxMMAzMwdE9kGqasupcrzOVusj
pNSWyc++GKn5raI+doc4011Rj80e1s5HeiBeDtuq4O4zfzMS89MSW9Invat2NJJaX9ZWVEDyQ6go
39pG/IjN2bWNVfKECVKgjdlHSHyyWxtL7KWNCishpNRWIFYe9O0SOkvcz1sYkc48ikM+rE9mDCWx
yPtPfSbdmJF6143Kbd+oixcVnbGP6J+6JTE5nsGhTihQQSZu0sF856allPU1fLp9JaVs9M36Cezi
rjDbr7ksPyY6LkPKUH1bjUW+Vdpxr2jaYzhDXJU6kPtZ5IdYGAd86a7mpdEwuqaGKbBT3esAFf6g
QXlGnpt42TguO1Pj44OVnLQFfvoy10BneqZ/kdsNYihhguHcrf+smqS8scSgOMM8EY4NWeZR1FPy
OJfreIUpHMiXNc13mDzmoL21pv40WMge3cD0LgIrDJ2uNSqdTqZdAg7H6ePYqNGtMkjVdWd33Pc6
WZXYQLUm/1m0sVw6kxTK3+w2Hx2rsen/sVpdK2+mk5HHOhD2oPqiKKIPkZSIm54onYOyCta8Ucw1
7DClM251UNmDZFbaae0NzZuwKc0kZybGgEN9M1LQ0ikHYefjqWJtcNQ1KKBia/YBskBnqqQf7jfq
DiD92vQ1e4SAGlbO4B1OLi/KYU5IhG0ablDFbKe/WjvhEBeluGlEVz7kc1neiLEyr0S1qHvblopf
6iSi61FZmvtQwWMCBleGg3eulFp9XEZL4muKrafMiuZDtpbNwRbxdKUgyPOz3pafAc5E77EDKp9E
NshuXrfGBj6Vt71aSbtQGad9KKpup2hte10p9Mo6uHMYyNmF8MK6xtfMXNKTtNRsxKneq73LLA3P
hajEB2O7c3VWzYSOgstCueLsBOkwuR2nGjNlxLr+BNvxGvBKDiaFbpRTiLEOrJWyN5O79KBPSg8v
rVFTb6wszvTEzDbWX5gfQgJmXUm1CuwKo0m7bpZY/Cr0CKPTJe8Fzo+9nflKH1GLr3puVw9K3i2y
E/ECOc1KKQba80ykkGphQDclX5RRjj/Qk838gsZD7RHwBiKUTeuPyJIMEgqE/kVIbeQ1iCPcPJnm
j2neVBSiqXxMixl1I+Hv1Ciafqem5nRqjTVdvbyuUsOXQb6CZYCunHV6y9Zn6Q9LeyfhQYu/u6l2
7dYVtRasrzJzuiLxJdorc78vw3xFMVaC1zn9aBDhSy8yf9CbRi+CsM/S2JeisfyphEL5EXb2dDWI
Yf0sh7mquWR/dl9CkIgPS48hrYNX5bwQ4J5YxzoXseLkzZp+Ucps/lLGcqX7lDM9pmuLLXWkEtrt
XDhdyrvMB+DS4IyT0Y2gRQWF+FK3U0R91yqcE+aIQbXSAG8CQq5LbpwiM2YvMMKonfZrFVPoNTI8
4wNM572ebHBhrWW4v2exmlzrYWU/W9zVK2/RcgGfouTA8YcKsu9OiRbbCMwBY0HYExOV1NT32S4f
hgXxrbD73MttAECn00ut8JO2FJj62hNlaLvQ4XOaWa+4UtuTSeJqF1kjvTM1/CZvXGyvUDoaNPpY
UVzpeSd9CYFvcyfRIyl2wzqf26BXI2FdkQdh3svDdgkcue/YSrnKexNuAJyBpst7zodBWbh7z1Tg
ap6b6n0hxArxVAVF/gF1nEalJZVsuIYxDHMQFQNgqh5p3Gj5IRQOYbQbGhWuFJZDKDLNVzTOaa8r
B83wUxnK/3XMyWvRbdKL5kh6jJUcqxk4+KuuZ7l+nKphno9dppefETROM0+g5rRIsPVcFidq9NEN
YWwUzdxX9FtC+6eKLPZXSLhg56yAhd01D1DcW/EoFS6S1s5NW6gQrmRVK9AJpJHBEV2P4ESXe5ht
XRhlla9OQEmHwZb7n5qk0umQV3mRvTxen8MJFoRu1XRTbW1l4+iz5HsBRxmT294ebICEUkAKKWx7
eVB66mq56ovhOk8SatcK1NuFDzTM3hCG8HBkQ7Kw2ZLD7BjZ4/oLw2ju/oZcy8Quh5DDdnIhmZYf
z3lbb3SNCpuiZEhir5qK+kabFnW+GTfmyI4CHG0VN7SYO2lqdeJ6qDpAM5aSvgTTopnQHwwbjvON
RsSf+WgSPi9505wUd9CBp8g3oj7VAXLgPZxaxGCLr6MeqF0r5Xa1A3SuCDXpJVu/HrKiPplzuAq3
UJXrntN24qI1zNljSunXHtUhGqlrVkmFvWOELEn6b9A5Jr1E7kVMcd0wnSmye+hRUuZPyNzaa8Wg
XvCVsRRFMJqSMtOybwrbL9NO+h7X5Nfe1HB0AECUEVSpCpv0x7yacej0RiVcC/lDMDWVdT9KML89
CDsGVlhqFgtXiWvQyCyx6S4VcmjDa1mm+RGGUBdx+1rSZ2udVet+iab8G6KQbj1MZhw3TwX8ByXo
DYlbvdxFNdZX1G7hh9xQ5+KoxB3+FSP/ykzfLB44qudQwP6sx7L4bEpbJaRJcZRSjHeW4sg9P/04
Sn3KyWpN2GNMcYrDmpnH8QdKXmE5DaYm0b1RquuPqRnC1SvUMCVeQUrWT91iRilU9HFSHH1obYkG
QzPJR5G24/cm5qIWAviZhCyVIBv0++ufctZIqkvh25vuYurL6FRqwo3a0UTCNbniAcxdrabl5DZa
k2G6QJIp1Y3dtfkuUk3ro00Lxr7qMTM3/FwbSzj2lqmm2zc6UDKtUVLzPpED45DOpHdwxvEL5vNq
Xep29WyQsGUYjeLQjoMqoxpymPpQXApA18jKAeeUVjJPE2h3eBPaPTuMRtmNU3sRJ7oXG8N438rM
p0PHyv4W1bJ0NCJpfVxagBrmjxYIyjsT9yfRFzZmHCBFG7lBuYWtOc7QskPrkAyQiiFzUV7L6Vxx
u7EI+3PmqFq3vEndlv1+5GS7pR8mn1I9L+d9U5XaAn+mBOXpkmYmg1nr1taL8k6ZfXmiGfC5FT0d
aynPYciafHpnYYk9yCOaDy6dxqj5Gqfa1uCJ1TnQeC/Cx7hUaQgpqzaY+1DVaOLaukG9lQmhg6lG
NhRT+lBhfNAza+2vJ4ktxW3WcMJP1k75HbrdqeYiolgVNwG8Ke5VuAw3JofFlV0sWbeTx77+Wirl
JJyefbuGJE//ItCjFNFTXiRh5pVaL/fMQ0hRvLT5PBx1awXvH+Y++Sx0KdGuuZ6X9/lgA4s3ktnS
jlr7CuAFx8V6uzPTL5nVdsE8orJXObBaucdSohRdvpOUQXtWVfZ0Gi0lJ0k+8u75EG+zhUpeDmdW
UGEt3JF4T/FpqTIoJyiBLHceLQp2ImKU1p3qUbuFJmKGBGFTCwNHECNxJeZusn3EpiQ9YMLSoftN
KNmdYphNyCcrEhRIVXE3eDLzDv5TDDIMFPyures+TiLlKq5A5lxNLeqEDOMGssBzPbVpt58L9jHX
rDpluYKENRMqjkIiAwmrNQn6S1q3RS3cdYzzS1lZrznkBDjDRVaxz1MJr8B56Ny8gnIKhVoILhT1
hfoto3IgOiqTcqdu8vK+o15e/xUxnhFN2eClpNkoNLj34synkH09Xhc9Ezg2l2ugJPG4N9UFfoIc
zz9f8Hj/ocq+pMa+Fn3+PZSFUzRzbBumbJ4R5BWhJaD+DKWZhfxgWgCaomk0mjVVF4B4h0EZaYuX
KdytJh311gUd9Wvi/Da+qm5ZOYauyJaqnovyuKiFSS8G3QsrfNurdPwJEUT2IKR+ilv5vokgq/35
iV+T2n+PqEMDNmXFMLhRnst22wJvzWacdI8WQelRF62OoJCCqzb2uz8PdWbMuI2lyTKxEvhp4KTx
Jl0lSnppwrZAo4IhBotLtrNEDSUsj9tI8k06dEBrWUt1tZhOVAPyO4NsyBeW05sFbKET0A0cBeDy
o/Q+06gIvBq6aeih9ipp8ymerfRqHTSiniIu11VuSxc0qq+VIzw1g2mGqWLBRKQU6+q1GII3v071
qKRKthqR+lKTwAmbgdsumQq/MxB6TlMlm9jCWEc9G8ie2fEg99I7b+XxsV3r+HbWoHle+BbfDmNB
QydnAA4dagvtTAYxQJNNEUqSwFPohAxUqbrLFC1zUVOmbgua4kattTp8iA9LGYU+5IbSybSSI9Yi
7z2sZ3q2JrLEP3+u13rWbZpff6yzr7XMQh521FN/KWP4EBm9+XUoiPGqSUrSV70/ZlGUnvLQVi+s
6zevEM4wZCvQ5VVVNC/m2cjrxO2wjmvhKWqb36oyqJkEq9XLosx6+PNDvpl79t4tlwjcnbNQnKuQ
6oRuvhBZDsQhypsqXOwTNGfzXz6QxgOhctFoktLNRHHwesXKoAU5LS6EvBn8hNZK5rsqBcmy0vCS
t++2WP4jREAaYdmy4DTRFVIkDBigr4eCeo/0EXcCQLmwLR3QC4WaVrSBNkiofuMm2y/Nhcc7n0Td
ovmLDI6oAzxS8GF6PWYr4LNHZpYCNCtUTauRtdD059q8JOE5Xxi8iKgrOLvwbTW28uj1QJ0M36Vr
hjhQ5kVtjwQepw+aMcvQeWCZjN7vtfH/1Tj/C8HMi9dkU/u8kuM8t0M0fF1eqnF+/41/5Di6+Es2
dd00MNhgU9QN9b/kOLr1l2YLUsc4+fgrxH79lxyHcIK/ZAtzLn7IN2jR/fuPHkdof/G/OTWJ0uAA
4rf+jR7n9c7FBooaiPcADxGcM1R4qa+XySLLiUiaTPhmSf4lr1xyqiep38WRWe9COW8fm4ErOZ/n
khfU6zfhn5FtDmRLl9G0nScmVUY/atx4VV/SFrhoGKI0z/Kwiks+J6/f8r/H4d1GpLCFK1JBvn5C
Zay6BRmgAAJOUQJSo1KwqnQgdzqOHk92UUknAoDjpxfL4J1qjuA2/uH/bC+/v3GKKXTT5qakwzz8
9cChQFERp+lKezzW012KD55wmyEZiUJDLJE+TyX8SUAaM7mK5qr+psFZifzCKrXmQam7kCaGUsO1
d9Kpg9Viwh53LUS6vp2NBkDqkh+wJodIBHZl92DWhdxftZ22QAoutZREg8ka5yOukxM8kVk+xZNe
P4mxNa+AXDRvbQldCbOFsNl0RVPQZzIU/nTzZ/naWRYOEBmcFbeWhviBjkh1SwNC+paO2LkpXSN9
6gjzqra+ZPS1s3vlMe95xtuiohO017qGRqDWG7dZa/2QJlPHuwJo9bmZhgewD38FqItMMhXMxZPi
xZ3GpXcUQq9FwOHQXyXw4L/UfWs/EyknrhJzAh9UyGc3p74y6DM2muXNmtTn+2T7c1dnSWfvu6bo
hueynRpE6xaMU9uT6tLm2g+edKc2Qzt4CgI1rrpj/hGmG3QWdAo0PTP4NLgUpQj4yS2hynD6ATX0
YPTyPTwaVfNN3WQO8rX+khFJ+kXNNf1RHSvjlE7CCiReo+vSGPm+5nbVf5nFDAsoT7X+OpvrzlO0
ufTkyo5PYlkG1F6V4kPt1W/yTjVueuwv9q3WY94NJb3e1YPVdTCUYsjUDbnQ/kKH6SZd6uowE+/u
DVql7NNsFDuD3qGfDqv9Iyrn8jaS8vJXXRfGVWnPxb5UJ2x3Kgktkd53nj4s8W1lltleDFZyGIeM
3q7WCLFv4JJiazjGAX555Y1qI1YBCp4wh1pkK7CXYblGQW6j+2os2JALxD78PXeSJDdPvSjhEUx1
6uHiS6bEqmIdh4wLawgZm4O7tMiWXYE60V3VCIyjn6rq5zoK1eMuks5+nCgpoCgtJXgu5hB5XSy1
8sexKfoJ7GQF9ZQsmO+91IojZKfpehGjcCZI0bc2yvf7JlFgug0hV3/4ZObsZ3OffxUpHjN+pEQd
+lDR+knWKqykvn6GTdY9EG0m3yuTqh66XsEWTrR0klk30sccfrFHY3ra0wtVGqeG+XeFDm/40aat
dC83dncaRDvfqkme/VqafrjJ7cb8IBCMeEYzFQ/SGCuoDsbcukZra+8EaHsARK3ELvM37yyl0bys
a/rPRRgZv8KlgngsaUZ1ENmiPYPflNchduGe0qrJIVGs0R0NqOKo+6RnWe2AMJN42jeIqn0xDbQJ
qtrYz6C/N+qopcci18zD2nCHNKWcBlFRhHds85Gr8CvfO1OFXoewal9kYfwjaprkWpjNjB6yt0/2
uvLuRCLBsC5nDWtGPLlYU1ie2o/hjbqo4raEsklXK14PM0SBexCx+Lpmr78DwpK/4FFCDqqUzbeV
vnSYkchJ5rRtOV5xydWuEyPrntBphthkoDwbxAz90UIwVjodW6qzyAhDrW4ddkYlj76FuPCIs/50
xFQS2oGy6D0TuoibjJV2rU5mQWBmph2mpYZokgPaU3lH0R3NYOzxR8vKr7Y+wH4YdPTL2F3shxY/
INx31/xYp12xz8JsBg+sBXsbkHf5tWvU/pvRoJ6EyQhNkP0Op2P8EeOPHejbdTG2dKNFtwQN+kHf
YFLA7DDkQdYJZinF63FaDN6MRIkfe2pnaEeN1d+EEhy8Ai3aLmc1Ppn9MLhjuoqrUK/FD7vv1Ks4
1pRgA1GOc9sPt/SxsxNUd/1DypZ/YrGp13nN+7YsK1TvxWKbNtizMpCzK2FmAFzdVCL6iQbIwZVt
36hVPwaTSI3DgMYapZsU/pL7vHYSsDm3hdTsaqhUn7TOegS4q/aRUFqvhCHm2VGknVI1h3CTjtZV
gYGJ37Z6/tWWFGtnsnEfFjA2pIs1oJVE3+Kpb5CwzasU3qBGnO+A0uIb257Ng9Agt1YQpSGDaVD9
0kz9jGFF7qNDXoSzaRFhUkBiFMo6Q7rGLXugQ7TTxNDsG/DTu3xIZAg+khHu4k4ZPo5LVRzQRSVB
YzSnXBawZGBeH6di+UZ3sz3IIJTA5fUc0MehB4VgQNpHsTbtk6gSd601SndQfvHc60Xqmb1m3OFs
T5tcDbVdlqEq7Wd5dIt4ljjzQoLlrBC2waQVXpmpiAMqVfph5FJ922XVBI2tT541ZWoPUVPRmbDp
fTW6UnplKdu7JR+xDEtS7TN3q+5mTCCu10VVQa9scx/xQsENdoQRqun9Ae/aMeho3vZBzQVyJ619
fy/sISNlEfUJp2xLlFZVa9Ezkhboum2RgHWid8oOVZe3THI6lxwOk0VAydqjumKtPUhmWtxlYY8N
qylJe0tt7VsMc+QPRUnAvVvrw7YEVpE6FDbVcwd3pPLMpLe/5JAaHYkXimbdqOVPUkRFEBgt3QWn
WCpD3qcRhBhXsSvtV5dbYvJnq+VKvHH+Mw8CKr26ZlnQnNH8tVo3pQqIoUYXtNNL01jZLWXRIQxD
x+AtiWR9RM4Jd2oyouZEwmB1Va2dekK1sqwuUBWYMSSt5qvUh5G1CQWNhpaxMiqBTYOEwkbOrAD0
rv3R553+Uy6szGuV3Nbo7EU67n1b/PyUaHdZ24wwn2E/lk6RmCNuS0AqzqJGeDKyDfaHYsLayGmF
gWik1vVycY0erJEDY4jZ30HnP5hRIy9u3JftfW+H+hXSEYgendpET0us5mT+lAOQEuLlVsWlR4Zi
UE6odMNcVPV+AqclGE01yeQdG9jb7oTz64NqjPZtTimHyrQFHYMVzpvpDrRknnTo25k/0lTFxaZE
5gfpIE7uo5ROuSiQa8HVIOPJS9IUVxKsmExMoXQb9fzSNZri8VdkY0d3o6FVWtVyyfnCQRvQdSzg
OfUh8shetemqU4ryFcPBinypsrTPNTVMwbY4lSFOqgby7H6oC1xHaXbuSDFvoIJTMxpuiAgHdgua
t6cuDWFSDn0a0W1u60RGhGW2vUvDIg8W6HLXFJi19F0bOuDzkUvtfpGQ+bgD/NgT5R0IjpKA7Tkr
3aUB572VeMBYw/I0WaxAoAK+VaGuXdm5nD3D0TY+4dXIgsCkYL2ZcSZqIRgt1fXctuYdTh7ddbWk
4OFpq3R+MxoG3kyJ7Vb1WKPiV7vhqqw6HbJ+Hdq7JFoLHQL/LJu+3KNQ9kqkhHOAA5h9C+qm+4uk
0CpIrX7+ycG+3oTQWxZPdNa8HFerY93o+qQrWBmVVeMjRyldSSDll3rRTgFtHgSYSyL4jnqlhaTe
g7p+xvVU2A/sdikCaF6dJtANCF2uZlghZIYqGdkXVHO8khEKXBtxWd4qyaxGnuj1CTCz410r6T2j
w6d0+JBSDkmwn/LoMW7LfuY3mnCn2fZ9aTbFQagGAZpRQnpGaNre0qS9D9NVJZMUEuUiSWWg0HJ+
tNkOkJ2nav8R44Py25op6b5T8Byrl6EI1MrMP2pKoj2sZb72o9MqUjMcpAXKGxSuyh79ZoiSo9na
w11e079BUEaDn6VoqN1Vhbr4gxaj83QQhqLOZoX1nwXkcZcWx/RxzfX0DoSruZUmfAkaPe2PdpfD
OB14A5W9MWMcsd1+xgcOGcOBSIPskq9f+R4S+FaiUqiahxhis/O/zWXlwlEOJkZLSxrU/Wqh28CV
sClRNP75OvgajoE1DMQEGiM2dF8AkZ5hTZi34/sEs8c3o2WmTtPD42a/4iJEGIP/j8X0y+aMAoTw
3xuj/J82+pm/9kXh9//GYRTlLzxOBV7zGkAHfQ5Agv/nivIXaejoP8npBJ9RhMGP/nFFEeZfoDIG
4C74OcbQGxb5jyuKYv21GaJgEkIKhgU5Xvs3IIzKB3sBFZiAt5iwmvoG1tELsc4tUUKjQ/dUTz+s
o7ETAR58+zKojv2eTl2AFuaoETRu7/qdmXrlbXMXXymn6N+mEZrAkhaNH7LOdFMhP/SNx1A9FVO9
KfwpDHbc3u/G3iGX4qo5jDvyzYgsvQCGntsMvRnxDL1m2ytF2jNiT0oqVnH+fM1WSSEfpPv2iOar
uWCjdD7R5494hslAoU1htzNgPF4n/efESC40eM76TG8m8TyoB2FnUbYJrXAyHD0z2LKIDA9yagCD
5vBifb8DMZ15f78d6wwrn2Oy6psWPImggAM92fEbxHzTdOp978f78h7NAvLZ7l9mLr0dF1DzpVtY
bfaVyLZn3GIrgVK81HK0zziOH9S9dIKDf8lx/L+ZVUyKYUIo+GydbZ+W2qEA2RqQf8/qluKY7Myd
6snXlxblu0sEyFbDq5L3XtnwxBdWaGVk57W5SVtt9dQVn410utAsem/VE5ZLK5turwKd42wR4jxp
mqGCCm17GMmJIV8T0oteyptucPJ8VC75f78+fH5/X9xaVI0OkU6fSD97JK6DPc4bDNh68Un9CrNw
y4+i3+ktB8jakQvX4VhceNXefcyXo5693KENmMSw2yrZIpApdrb8Y/7zd6ZzFIgLr8M2bf/BW988
pXG2RlIzxyJi1ba3IdqLPbtnoAXqvttfeOu2f+fNOCrAsrAMNsxz4Bqbk3lqCRd1amtXH+pg3Ms/
yo/y3XDT30LOPF0qHc7Cankw2p0cNKDkHEGs/u3rfbEiG7NoStTcOXEa4W74Uj7i1LTups6vT2Ug
+cqD9Wh9svbSgTgfSlPXuK2Gv2uKV2ZrL7kJv1f9q4fePgNAFQY7nIfaeaveDmWzwvaLjfPQfVD9
PNBO+aPka97gjVeUpEG7U3Eqgtnq/Xm636xdlQ62rdPu4E8TWfrrh5ct+NbcfTJnbQ/LdF91ezW/
4Bh4Fkb5e4I5wVmr5NBw7p1HFfViaeaQ++E/KzX3ip/9vvPUoArKY/Xxzw/0di+jSa4KtmaDNxFD
zLO3UU6sRaCQy5z8Jj8VfngC0nBBinZQZy6cRu9MHpQdXTEV2hFsnGdDpfmgWUPC5MXIAlPBcU4n
EBDwwhNt/8zZ4ng1zNmb3uGLXtkRw2i7/rBkBAuI2jd9kHbi8Nafy17bS5/FYdr/+z2GuXz5gGer
I5YBJMeYkTsfTSW7TMmJqz9kB8DrR7LIL2zdF+bTOmuqhqYupc22GEvEX7F1LHByMePuwii/Y5//
MJ/nLxuW+WI1K7ZpdKvcgPMdtDiEtbi3yXdl3wRG0qMttT185C58lW+/Sfr7vGzwq3QYKue5f/E4
k14sszb7SnZH7v3gCAq98UX/MWL4c2HdvNlJ4XFxIaL+1lWFPun28xcbmzGjaR6iMsOxVXVjN7+D
H+9j77crH9DjPWsPF8Z7+/Uxni2zk3FFNml7vh5PnkatSWfkztoO3wKYTe78Tf7cfhS7eF/cSQjE
sWL7fCl79syYdtteaDtSt+gbB0eh3/l6WCmZEMpLIeaqQfchkJzCB4UxTsludLedc9wVmVt8vPCs
b8qYs0HPiAb5AlA10nehtFaCcUul751YO9gu4JqngrNDAw3CS0v3d2rE66X7+lnPdpxaT8IhCSGt
/v2Vlo9wT1XCYX7iPxP9TvgFcXaqO/l66dzsUZCYuZUf0mFzSDhcmAP1zb5kUL9ZCiaTtrYlOL+e
+F7g+NBaTLz5qATg83v1oOwmT7gogr1L2cnvHJGvRzvbBSMd1mNZSHh6GbvWvImWZ1l+ruzWUcQp
H/bmFN6NMRA3M1LE+Ex/naUGI3I8TwDdxgsv8jtnGp+GcxOpvaHJb2q+Phpxo1J4dvmKtR4kV9iF
OUvQHSDrX4sLFeY7i43BIDUbFgxCzrXXE110aYObJh6vuXI7aalj0YH+83f5zqv7aoSz5RyX2sS2
xOTK8TFLTDc0BDLAS6XdO6NgrQuZgUpLlt9UOXkxSjPK5dSJb3qPRrSXBsXOelJ21aEJShf+7cVk
6veGJB9RYO9L1tCbMM28xMVTqzaAEJnqBHa7HEOQ+D/P3jvbuv5ykLPZK3MImEvJc+mxDPx2U3En
VNoBZ/IHU72087yzqzOYhZUsmAkY29mttCMarYy3fn/n/133x55FjZM7zYE6wLu09t7eM8BttG3d
EYCF3fP57QY3whq0dBuv5T6lWW7/pOzzjvvN4EmWC3cM4OTS1vLujL4Y9OxlD2Pw/Oz3oH54jxfh
8hVRq4MlwgHvvkdzJ11Vn8djdmdcSLp5771+9bRnZ1i00DElJQj3Kpf0wptul+00Tkxpl3nLRbhE
bP/a2XYO91nGcUzmfbDPK+M8pdk0wRx1tHs83vzoYbvHpUF4QxvgJPYyP3Dk4Luytzz5brtxKX4R
8JK4W6qU6sQ+6+ywfkI+ddC9JqA09Az/z2v7veNVB1xl74GICS/0bL3VtF76JcMlB8+Ixl/cxc+u
t9z1dp8d1dPv447+xV136X773hKwAAwFSIHy9lhP8qGAXMEUtN7Yev2nlmgtZDyESHKfr3a9M19V
B0ndFcHFo+a9TcPaTJ6xT6P+/X1jfFE4pWsiCDth6FFxiq/z02g5W5iXikenSzzHTiGksuCLurCN
vLPNc3X5z7DbeftiWOhskkwMCl+6BrIUlnDv8wtDKJcebdtdXoyhW4kMi4JHo6+YfJiRJJPQiR+H
5Jd75ZeOptIrvPp46Zr57ip6+Wzbs78Yt8V1YJUwOnPKT8aOfiAxsrvax/hOi7gI4s5Ef84TdAF3
w6VT592F9GJatyl5OXQrSXo0b9MKcDEdkUd+xMPL0XdqzR8UiM80VxD64KfpXXh33tur2aMBhSD1
WlQLr4deixCuhVZsQ4f3StA5ihOevuMj8MvaR96/Bw7Zql8Md66mgNJmltK2gMLn7XwtfPqTz9Pn
zsN+05dQ5V2oGt65STEgVwwoljLt43P0oM2SQQtrfFa33VK5EftsJ3bdobq7eCC8t25tA/Bc2Y48
7Gxez2TfI8vAa2U79eJT+rkM0Pk40/cwWF0agX57HPbi6c/f3nuv44shfz/8i3WTKsqADSuTphdY
JWqdg/Tz0gRum+f5AfByjLPNtUrxFW1WXgtpj4TIj67CfXfD20A+9v9kd3k51NnuMqtQxaxtH0+L
L7L6U9bu/jxd7xXo+ssBzraWEg8BJcFk6DfMIzman33BDR6APnMr7IZOpNf4y0frQboEnr2dRIsF
AdVVoYlqopN4vTYEAsdcHeiob/jIBBrjSW52MAKsQ6SL6Zzv7GSvRzvbyZbewo8kYbTyxkBT4mwR
xyVpmYan3eGP/2nbQOP7i7DopYc828XslUylXv79kNFeXq+Se8PTd/m+zq+T4JLc5J0yaLvPIQJR
Tc5+mnevp7Q0kkUZsLngTq1Ujh2Eh8zdzlsu8hTp/4MD99Vw568aOrwstmMebrlfA9i5e60KzMqL
fzU3WpD6NcZa/5e0L2tuI0e2/isT/V7z1b7cuDMPtZIUqd2yqJcKSZZq3/f69d8B3TMmURWCu+/E
hDscspgEkAASmSfPuUk91o5Ynim6LBJwNAqTSBXS1/wsZnGVkUHKGWGhfjLQXNuGH19vCxL7X+5w
9CQhKYJJJNUxIv1wfvugUzghiV8wLma7mmga96GXxp2b5Ir1taW14ZxZUqjsmdo1mlZC+cHshm8z
SLGie9VnBWXkM74YDdHSOB9NaxjomRZhY9iVW/6bvxVv8ms8O7YsD1wevhfTplCnVcYLcqhEegR1
uKsivgVm8+vJWv98CcoyvIAM+OkwOzvcyx6KP+h9Bzd4fD+1hyE6fv35a8cE2mtUCVogOJZ0Omzu
tRaParBO4cLibkKICllAYtgqCLpQroR85g1YVrfclhkDrHjBhV1q4oCDgf5Ac1oh32tvs11oJ5b+
ANJTc7J5W9x03/+aDC1JwKHH4Gyo1PmbVqBObcD+YE7oxxX4+xBMbXnICuNWDsALK9S5mytdMUB7
C92w2+q6fgDxhzVautncZjfM82jFOy5skUk+8w6xUGdjQqxs8h6g87PV3gpYvHbzrqdWHlmiXXqg
eWN4DFkZam9dGKWyCEM8ypUPaQkULozn3E5v+g0yp/eS1X8L8OT72hrLTUjQfDZCAXD0VDWIeyJn
1gIXrutvBX//tZGV3AHwG1C3QPKZCJTRpTWpVH1hJNJGNbKknKlsIifzVHu0OlRiywOzErvmI+f2
qCmsBbGU9RSjIvFouxU2PqLEDNWKmokOEFeOQgJW/Yk9wkOROgrHCgwhIzg6YQugaV6zfbCnvjZ4
o6IQG3gKeiJBqmWGd+OdVJv8vr0vPdYDQ1zzGRINA/EEmMsi9937SM1GvhKZ5Tsi/s5SXFK7B3bP
rJ84MDI9NvZgizaJ/kEBrFi1xY6I1lzp/DtQky4LST8BfQN8sn/IiewDOjOz3Pg72+PcDOWxs1KB
t4YMtXchMsqJZmqHbmSpZmd4mY3T9PFr5107A87tUSkoVYzboke7pCkCYxp/01in5urmQIsZ+rNR
q4RQKzWgBs/GsSMOpD3wyFs/hXAd1EUhUmDNDpqJbRY6Z92iiIQKMqEAX9CXntqBBDwRJeKyupfc
i5bxVhwSomW/BRaTrdxHYhv6RMPT97/2qCn0AT5GRAR7sqe40sZwCGSg9pix8UqMRbAkwImhXCku
8uNyqMVoA4QdUIW+g5fiBuz3aoeNoG6n9/mz+qE2duykHxCq/dpH1mYUwQOAoqQCBYFs6uozmgRk
VQqafAYkUkQk7wbVgn4D0GS5kwMCesWKWVem9MIgdQtWCZQ/e0XAJRG/1OELr2264W4s8UhFxIfN
pwMQ8nfGiO5KtPcLuOrpCDZuJYiMhRhjbY+2bEl29MJZ7/4NTnBr+M460tan9Jc5OozNWwlKCuDU
MqUHyJfYJB+qHqU7zhPNeJdarItwJYeBCg5Gh2VElzl0AC9vQn0ywt6HmNgpPaRchXZvJtt483eQ
LZCaPbdEbYe+j5sKNVnIkyKRXvtm91JYEAHGCc3NyOaWFnNjrBzNeBYja4tOWAyOrhXEOYjjIWhD
xgYk2bfIibz4AcS8J5CQfhWD7M9kRqBkGNSuR7cmEjXI90Htjn5WQWMgzIseRpMn7Vl+Mt5CF5zf
GyDwE4vgLOdXrTKTB/k+fGGecCuXMrahLsNVRVSZ6EoZdJyhyhOeBjwieU9iX1J9Fq+YU7sSalxY
om69Qk/ytFdgabAmK7iqPB+2FE914x3TFjlFFjN6NirKRavYj7MmHcEIe9NjD4JPOEJqT3ycLVR7
NStymZtwzXHO55FyVdJfoitkDSHygVY4E+17I9SZUIcgsDZjtsBuzT+i/uAwDhvWtFLPZehOQDh7
xFD1g75rrGj3M6OoXgVMtMnKSWPg7YealihrMtg1qGltDQXNdDzk8dC+5SBVdVpC6TACNJC5hv03
MAMGcioa0NAiYF44cC5PmtyHv3KGH5rd7tDbxOAH2RP5E/jDEJcxF3HpNpf2SPB4FuOHnK+MbQl7
/0EIBk5vas5ogXLeC9zJ+8trd2mPugy5ArzJ0AGHfkDj1EDucY5yDaY46JVa7NB3Bed1aY26CYNc
9vNeAO8VOU3z2w6VuvfOBlEzuxpJJupy/12aIrvlbCJHISvQeYqBEVMESkNeg75Ldnu4+xvpTFhD
xRWUGUh4Izd0aU1sDZA7gxbPNB5mW7WEDdIGewLGjV9Y2JlljAsWCxm0POAyRV6dBsaPylhVqoo8
aSQeQYFo+smR4RMrU0eyH8ggojsAxX9qj0GNvufqPiA+ONpoQgM4Z6MBJCP2KBv/vT19YY86uDpd
KkAfCKAkWapoNtFQj2wwaKycAqmX3wk+V3YZ+k4AAsGVpxoL7HSopZEEeGmAlJjvIcuzye1+M92q
KNwWbgBxMutvTOm5QcrxjV4b28qHQdlrXsl8VnbrkNwOXkHMQ0RkDY/y/WHqwF8ow1r/DMFWu3oh
j64QaIMGD7D5yrfr2AIx3eNkQzXnDdTShRPvKt5kVi5ZX4S6cA2IY+loCCPDzu7b8Apsq6Gp/xhR
/+kQ2JTb0Pk/TzXlvUhqVCFo+iC4tp8cBL47wzG+dbbs8pvBVH4wFnZ1hCAkIZQyaIihk+5FJPJ8
NZ0WNtgYCQJfoMgfTnsFlZO31OJY6dzlNW9I2JOEIEw5SRBfHjXgK6zAe4ce9GEnPUKeKLqWndiN
DulV9T4USBiSqJRZkF07E5ATwhMUHVvLlPhUyFMK1mkAR+zkFT0cAMvXoNR4Ehx+I9wa+6+nde2M
O7NGvydGSQ/SASSqaA6FPswAjVIWwHl1FpGBEdGAj4CXBiA2YQVUJycDnF2PXgv9PnTaQ4y4sb8e
yDKlDB4qkLlAVQjbH2EEtRUlGeSsSj8GSCm3+xzgqXrDXXMWKBu2g433phcfuM3IKvIu5g/mVBHw
SsBVgemkMSqG0kBbJEH2SC/bx6CInQ49wIyRLWbwZMMAeBTodzDvUJFRDRFRPjNgI/rsHNEC98Uh
sxJLuyP5nVNBjbm3V02i0Vgj4D2iZ3/p+gEqP7zSgCtaMA5iea8kD2nPqogu8hJkWFgxJHkAQFuA
61EzTrGUWLDW1sxoE+3SmxCZeO3gPwz2sEVbiMXzFqvDZnVkv6xqVB0onXyZy0swWILqswo3pXjU
1d3XC3Z6w11ERIoBUBBelTg20E9HL5hcdpBKJ1In/ktqKdAgM6N7ZUMgHanr28q14oF15Kp3eLv3
SgtoUNYluMiD4AuA1VCFWBWPLh/61c6X49wDdvfZOIJbKY/YD3vJ7TzOKXOTc3Df45UCaND03Qjv
0KfLrBAsHpon+ygaivBX8DtRe7GAnHIPlZNP2Ys2yZ3hKB65AEsvZDVPrKwmBvrLEHXtBWNvdJMs
f5IYnjNzOwCaF/EM51VuuEFSywv3yvbr1SW3Gr245yapW48zUq4VEvVTq3dt8Vj4oGSNOgiWiCbD
jZZoJMwiSRQg8sTRAqDM5SasweYLySrtsxef7AjgN8TV7ocn3lTjw+iAqZr5sF1m7SmL9JsokyCN
HGuf/A78hrbwHX+6IKQNzbDYAlnmgj3EFsD/4BrbaQfKJOYDd21yz4dMgoCztwRY2YuwF7RP6Qbo
TXSjqiCpuLvX7WQPfuBrECInN6UVsTfMmh8ZKHfzvIZgHIfepd1YmAKwP5EN8xN4G3mt024ITILf
6E68/Y1YfG2o5yYp14WSXz0JhQrXRR/eZsDB3nn9BnIA3nxXbQl8cfTYQdu6VVwjiKPQaksfTaAA
Mroa3psC9OsL2yjYNccagj69XzAu5LUzyACJHKAnaDxAZ9PllPptW9RzpHzGWzQAfNNwBgxb9gmw
uH9VvCyAmQYQ0kB3O71wAeioUCmQPzP+JYd2bHr39WZf7kHy+eSCUvB/+Ae1B/MAeBbwScExwkfu
mbT4zG8cMvXcHejUHuZDxMSpLVaIskjtQWg8ZALIAj4B/iSoiLQDUVE/AIFxkDJG8HeCvF2cZSpI
hfGMJl3XqELSyciWI0wK9fTJezxEaA4g1XGlt0PvBvf5LUn4FJ5hgbOnwxsGLN4eZ3Uu70IZ9KBY
4PnfJA/cI2O+F1H+6RuhEZxgQrCcZHbODoDZaOYgqNUP+QDNgk2H7yBdo0Pb4U5VLNYLf5neBpMM
2BFIDUbDzqezCVlkdErdyh+9W1yT7SehQwN1QI91Iy7dFAyMGBXa7ghKj66EoGWzSotm/pirm0ZG
VlT4xpi3xY0LHwUBLvY0WmyB86J2W2tAaB48eB9kt6U3kVfsww0Azy4z/7J4niAlCHJUZEQU8Hou
6nJpU5bQg9B/pNtgM30jFWTUcdFhTtpoWLO2zGLBGO5A9F8iQ08ofi+9IZZCyC4U1Q+Mqjcbj5Tj
cBPsuodwx8oHiqenzuVmuDRGJUeiAGInWYIwFPLJ9VMnRUY53s9ZIfK9aiaa4cchSMe4InjOgkmN
a9B91H0FqdYE4noZcjhiB9UjO5niVKw/JixVK2eWVnGRz98KmLZpvOKgrhxA9EYLeAFop26KBvFF
GY2qz49hnRrgWh85cRzAed6OfRhsGyVMoCExc3O1EYq4UtFJo4Cn7AmaONEMBV+Q0suaOU+zYQxW
NumhBuGmoagAkNbTSemhfliIFd84aqTgvW6LUltFb2JahZCUqjS/745i047o3c9CEAHZdQP1Hwda
RmJ+pWZcAfQltNw6dPeOcQINIUIrDBZHGzzIgoJeRIQt0RFyh1ALd+Y25sZoG9bQrYTk5AwVkysU
JUtwYQk8DrbIatB2BzX0WYGEOBjNujTOlUMgynFaW3okQHrKHEZJmG7mQUYPGZF5Rk+MGUUlWP1N
8Bq1/I8YYusNFgLMRb3iZ99DP9RCr1RKHhowUG3S9e0ERtSwI2Kxg6hALnwCI7EpGYHGueWc8vMd
aE8L8XrsIW0G+Sa5D1FliiHC+zhhDeSN3CVD/aB3o6/egMBKgF6kUjTJGDmpwslKaSaQsgxAewax
2ghqBXnMq09gqoEQKFTPapT4pXjgJJerqyAAIt8oek9qZwOsTElV6RClNcJOUWtHqoYx23XKJLTb
sDO4rjIVKa2hcJZwvhr/0Go9FG6hm6fo9xN+QahMPk+q6UbKp0RDZKYZ+U0PATzhCTKPMeS6jbYs
Z0urVfBSydE0ZfNmTtum7SBmVBpZZY5d3HSAZPBChpSCygfJtuXiOq0sjUumNrLAmidCMy9QlUCo
QYKnKOF7lnYJliEcpPKGH8o+vp4hUA490NYXZhVCi1LL3U8RPm0L6Yio5KyaEwwIn/tYOUl1IIQ6
JHaU+lFYXWWDn/GKrYgxB92OBrp10i7040F1pLDNxr0BxER/BeUDsf9WoS4g23kWkBxingeQuDFB
ueOXMXRlOL139bKah08dcpFy7+k+ZEsHGzrCVYWvK0Dx44DDBWdTGw7RXd90vW/nUwMOIa4SQul7
COmi9CHVigBQBhAVQQyxn9UcpXApEcTwWZBnImBX10E8GWYqGQbQTaFWP/cV+C+JcmnGq7gcm0LO
9p2upjjfh0gYIMHZtHW0TSZeVK/zuIvnAgkQuHkDXQVwr/7oqlYoCbByzNFRj+Yvv3H0UG3ahxza
btoOip11rtxUPMfJ0R1kTmT+KgmjFtSXs17H0/gIEjglQbpDn6XgOoh1qd5HJXRBdmUMdekDH6q5
et31vRa7SpUawWceG1mdw2ljXduKahzzn3WExbgeolqqRfB06RqortAt2oiSaehtHIdQD53B/A8J
EWwbH7KR/Tg8SSEPssE21HzVGefc6C1d0/3Z6RQ5MLLNEPNR09tgCyvyyW407Cje9GV5DKGvFuMT
3HwE7kkz4QYTxMFwJGpV7BRyH8REEQcHcYTaWiT06Jh1J12cptxwQ70uoT4Eh+yiqaldg5M6/BOz
5cM4UlA8nQOp2bfIDak/JD8cAxeA4FG5bnWjbm6UagiDwpwbbswPciIa5QGSPB1YuniIVYmuLA59
eV9K3Jw8gK2PB5NDKJRRuYuCJhJ2HfaWfwflLyN+ivmgyW8g5qHH10XVaKW2LUH2KED6uZFF+ZsP
ktoZLaUahHJMjdOq3EXvQaQIUAuPsFm+vvlXIgukUSRNQN+gIANrcXlFztEM5YsQV2QRHIxw3gnM
PM0ikFdRID+zQL7BWUgWRiDfFKYElzD0/W7knWyJH6TFKbJaB7FpbAoe74omaa9ippiX4eClbepd
BuIuiSvH5AdKZnvRqu5JZRftyyYHqdMdG6y1Eu4TMICG/LJA+DUIY/b5WEHVhZZI2JO9MrP463Qr
OsM3gaS2LYAsoFoC2VV2R9Uy5IdV9I+BkkiSkSKlHxllJUuVGP6oHNUDvRxEz2AXBKjH7JmAOMsr
0ogDjkPva9dZ4tjJyp7ZpUZbRZ0o5Gnwg1AuyQ6hZQFzgkdaon/jvbtI91HGKEfltbqTUinGUqIQ
9MqrZo72VtIzxnmAJKob1UXbvcdK9wkLvAXEPRRDE1H3MnR9ERjPqi8HcRL8IBki/Undoe3HVfx9
Z48OmudOuQSp2kBnk1lBX+4bgn9E1C9LsA5tk0tfqqF2I1YcIFfIY0gbzpHQJ8mGd5EdcBm1Sjxh
zEIwjioiko6XVlIj99EzrL9DtDiwegQ2aLQ1cOx+7SosK9QZMApjhABde5f92xyVUEh9RfXD/80E
tdWTBFQzSP28VxVkCYdA7EB7q4CXuYPo0deWTunPxZyhgiRqSJPiyqZMjVA8L8Gn/a6+kHy6/IQ7
edigq1WDlIdZ3Mob1EPtBOpJoEtgFZWW5zUAYXjTQGpHBdkLnYBJIek4ct3wDhnt8SraaFexK2ig
JsJjH5Fo5urf/WsWc8jKRr80Sm10LjHKNor693zf72XURMmjrX8SAcBlu/0SOAJYP2pmMl674JlC
68ilR05hlKPeo70TlDHvCOY4IydrvCZbQOI8Q7FQaGKs58qcIl+A1B30YsFjR7/ip0wYu6jV3uMt
Opxks7zRrvvvyvXgim4KPk83sCED97XNlc2NvBK5nMgDFVmuy0FCi5njRl1553eQefRI8zEgeGy6
p+WzXkKyACSBvGYgjUWPTPeVWZaaEWZ+cpRozoQu5/rAvArWpvDMEF0HNBCCqTM/INAHMgBqjODH
d4B71w7oIITm8Sb01DcmcotllPIUX4tkyKmPAGcLbv0jwd2OZrjnGsme1tOvfwM9Sfyc2vgCzkqQ
YWqoPOl0XaSD6vEsTCOOZMMkzeQA3kVbnMq4BpiDW/WQM1tUOsEfkKWJlAGDq57kJ/FO9YhF/9bf
E3Kn3pu9FjXdGoQYTNPLeAJec2aacs4oSrpGzwXsQN2b98VLaKPBpXsn7fqDOzuKDjlwK3D1a2Pz
9a5YO2jOLZ8KDGexYqH0Rm4E4nsNMUSz35codw2DWUKFwgw3v4E9WrmXLuxRHlSnA5eKPZlkHZzm
duIUwDcXABmTOY6eFRWuy5repU3kClHJxgGHAwApsMutH/ejOoPf+1WuXb941aP7WWLwLCz3BbEA
90QtQl3ScihVlIbtXL9m3BMY3E1FD23GOi0toK8PfckoKYN2DPpyl2MQ2qZCZi199UEE9jjb40O0
0+3e0rwI2HAX+8Fl1STXLRqCivykAAYkyifHuogaCFK9Bqj0Fo/QkmAcyCvXDoYkGiSNaxB1JWpZ
wk7A6y1KXqG5zlvRpjmAFeJBNZWdhL6O5IZZqloGlpf2qP1d9eCy4uLktXIgLGyJd+REKW/Is4gY
jbzamVGkY7cNMAdKzeSsCaOaSckriSuhs0rQdgAt13vyVOhuQwjYPX7tLUuHJ5KAyPqCjQPZEjpk
CSAibwAG9zoKRG3EDKbaGfja+ctGIIrFK3hpEmIJmtiw7VAL8NPmRaq3UTiZWX1MJka5Y/m6g4Yi
ykR4CYASGWlyeubASTTUhXCUvRHQwR7kkyeuDtmOcetBOcUhUExwzn89siVTKsxio6EVkAREi81m
ZHGeIVFw7F3J1dzYbTeohh16h9Cy+ha3YVbFF9ccZZDsxbNTmEf8NfV5c9RuBNAcFJ6CV51gIZEL
SAVrX5M5u7hSNUCVIFIJyVQBIQq97RIp1JBrS8mc7gnCoHOH/W8c9ORA+soMtduaXAG+rUmPJKgM
j5nTb2qn2gtWZvPgimAGzIu4ixoV5SkNJGMKBebiLZSGUBciLIkNWBJZd8maS0J+C115J5wE6KEv
l0oPUJSDhNBz45DukQYSS5jD1pTuCFEpLukHYbA6VsC8smaEJQISM7hdVsp+kBuJ06BHVEkK/DoY
j5stu+a15vcXZoibnrnhnAWtDpaId2V0ozcUPeD64Q0Q3Rt9dEkYC0Vz1lZbJBmwwwTCcY6qM6g3
6FtGmqDjnOfRu2TyFomYQYkDMukTY68V9aZvArLnTaw9sCwjXpo1iDudjdRvhBzqC9F7uJXcEmmN
BsQbvikzQ49lfEUZouKdpCikUWjj9+BVeSbYQA2CKGbvCI6IXcA8R1Y2HRpk0Lp1Yo5YwJPrEWrA
YxohXB57s7+NbdKPo+xkKBcA+cg+S1bn8dwgtcvzoWuqMPDfyGGSg9u23w170YxsjnUTkBOQOk6Q
5YOHGGBehTorte3qcC7Blme88Z7u8U8pSEMh3rnVzWGPKwCILFbbD8seNTB0GRXozpTeChmhd30/
lVvGHbNy5F8MiDqwQMQHjXNDehM94RlpWrSizJ7iaTsCE2JWzYmXLWYP6Qu0L5MSPZ1zGjU15cWc
GEM2GOkE3822pHuWPW+L0AOwBB03CxDkiDvQxEttLKkIQoHj3xRQu/r30KqTZQaEbG1lgNvUCC8/
bjC6xDzFRukrzYyVAZmYBNWz5C9nfBA7gUgD1WtAAZd8WbXGz1AEH96MB+ir2Nm9YFaWeIy2EiLT
ieCyGZEU0ROglwcGwSIO6B26PulDkNdQa53T4W18llwQm9rjd+GKEKX7t4QUIAIdHurZSN6Duz2w
8t20iS1knq+1x8phtZwtAfKnwf/3u9AnYztPYpFVw9tg5fvOGl1/96ZanRPd53bk+DakV+wKWES4
amruRuRHmZkNsrUoZz2fDaKjcHE2S0GrcMXwpr7ElurpqFygP0y3AWsx0/vQfVfugALdscF0yzgd
Q0fuGWkwBEbLTJ8RD2CAaqo3kgCINqldWNNxtML7EzDD5u+/PgGWfox2e+BaDdwQWHuabEqemtKQ
5uRN0JD/1b8rASM9uzIcFCcMYBGB/YCaM42/r0DbCJ0y7bV1Z3fGSztw1G3gySbnoX9+yzyhl2eM
IAGfhjI0XtgKYKSXyxYqkCLKQ/1VP8yuDPZUfR9fk4iI8Pt9PXPUpQo0DhS5gXFGVyaa+vAHOYTO
bm8FOk3+3LTPBImHGAzbc9yQkDl3IpdF3Hd5oJ1sQWAYC2TgnYqGV8obW1/hlEEcn5MeGUMOepe9
U6a3f31AICOU0LQEdj6IdVFzN9a+2NUp/2w8qOgSFK7GDaSLoKSBYPmKyT12efP8HNG5MeKYZ7MX
oymxlmEseqq3KmiUEf08V9vUSW5SixmXk2/+azMvjVFL1eqxkMgZ/xxvi3sJ8LRBvjUOyi53hivu
sbNEhYXBZY2OQmnK7TTEU8I/SzfqDgQdOzBZPZCJDHe/Ef6wRkdFJWjPMpQEo9MeSINgdYAUk8kd
CPQt3P3GI4c1Nioo6YD06aHe9ZygLCZhbJBYvBlAUIxOKTZpDGtsVIASQayO8zGRxFjnRTtoaOwn
VwJHe3LzG1PJGButhALJr6aDUhO8kqgkxDeEgDjbGx5os3bMLcAYG72pi7FsxRHGgtcabMc/jSke
QLx4nEbs8+rykfPnJiAt+QjLcbPQR/1YiYWRZsJzpqO5msxmzlmYTiuGZCJ8JX0x7E0IylTGqbI6
yl9m6c6JFuKPfazzz7LHPftPFZrz5R+pCQVBcP+Z3LZltdZchjH/GSbq02AAQ5AuUe5ZyF0tjLAn
Zp4oP8SAzO2FEWKYTWN2o8RqhKL6h/40h3ATmskGQiT6wgE8VsmDAdGzmWTIJpO3YxJgkBp04jCv
rZUhh5izuT8vL7qfdsmbBxEbCj3Ir12en+1cRQBcycgAkGRN7Eqd21uDLTjhDhqCjDW8jBKWxqjD
Gvh6IBx4+bmbQI8842Ec52DjgePopmjXh98hwKECh6VN6swu9Dgeo1F+DlJTB9NJYwGLB3LTG9/k
dgTm/rcc9XxGqTNbV4sw4mT5efL05KG3eYe0gfK3bf9tdMidzgpyVyZVRUWJKG3DbdDGe7mCOrT6
crWNjnXf9VtCZser3bBhrNzKpieUA3gKSahd4S1xaSRJmiKEHMlRe5APwSsJVIizoBZvaJb6TEqr
MUo6rAt3JVxB7RHaZXhHQMdDpMIVOewhYpgpz7O2GdEIHXCvffXCGNnKPr+wQY7yswCCS8dEbjvl
GcxF6CJFtlLaTv1W32fb2pxfyKtyHEzoo+idK/3FqsHJOS+MU7tPGMK6ilTlubQ7ZOBOZL/+lrBi
KUCdW9OGZ5LirNxMIFKBZDdgKUCG0AnTUU6jZhzD4+Q7kwPxWhSPUZojRAC/Q3OwXECNJzR+JPWM
Nj46d+9Pgt7xSXVU9e+lZMvaaxSw7oXlgGACHFsnNhMkVKj9HSfoqpnbGhng5BoE74RhtDehreDM
L7+xuZfH5aU1anNDK7FJw45YIwcYlJauENtawzZzWbnZpV9qAuG/xA1EmGno1GwUBpFstJi6dl8I
ey25L7PJlCFkxbcsp1hZJaTO0X8EWkcwIdMJlaEPpxhClEe98PzxthwdLWSUFFceOeiSOzNBnfzz
FPRlkAyYt2CTZWbsknoflzmEzQMk07P59a5eGxEExkBtQIQg4OaXmzpptd4fVZhLvifFvYriUcx6
5SzjEXQEEB4dmfy54JCM1VGo4x7tSyB9CcArEDjBBxEWQ7yMzkaFZY7kcC+fHieqSkUlzSlIFlEn
Rdrrkw5A0jE1bpLkOsjAKge00E1b1maFlo5at1JddL6exbVVwwtOws4lPVQLxyhhUa797tjaam2S
hK+BNGV87Zs9esOYF+fKol1Yo3wkbOMiSbnuqCZmoCEGQsbeRkXnCOBsUZiEiLy2BmSLvh7k6RKh
ZhZJErTFoOoN7Qa6x0rlUn6S2/6IHgWc+CDvugUYEZEXcDV70cl2mYcYbCtZ/pWhW4aKDD5z5Cun
Cki6yTcAIyOqx9Q9V0MQWMOLAV/BeCcZTcPqIRSzLcCc1x+/Hu7aJANfiiIF0hvA7VJ+pAhpUYnl
cFSw7+L3IsHhwgInsUxQ6ygYTZYL7XCc4q0fA+WYbQODqTVJPoRetfNxkC9xdm1PzRCWkM88HSg9
Vix2CeqCU8z4mrxYU495pqxEkhr4WH5NHXX2F32h1mlOTEpuU8M/Eg9IR1JoT3I0bflOZthfLxbT
JBXbibzW6mOF1fqT24Yn+qidOyabCbyRw6bN3f+jRerZ0+lVYPjNcKp0Rpts3BJc7mgN+lawJFgU
ckYxZHUh0Q8KRAuSUpBOuVzIGlDoboBBKb4PfFRUDZ0xiWvuCH4EtNUSISQ0jl0aCBMthFLaeOSm
K1CuWWN1X6MPnTFt5FvS7nhuhPKNoEfzBR9MR8GAKEX9iAaP74XVXxFStUkCUchPiLp/L/Lsdve1
GTy3TTlJrg1tCXK1Y4P40e6eFIjoklY1/sZ/QL0Hik9s0rPVOYVYGm5YQArQYns5p7oEeqc2n47+
N90jZySSy+MuDMGx5gPb1X/klm/YFeuoJpO4mORfVmmUoCJFaMPKpqMuTzZX7UrIlU+AEM0ZK3yg
RIlJXA49J1R8CLEi5JDo4CvnlXycORG7QHgmQjOcU6BhGbRg0U66H1z0HVjpS+/UqEQmtoEcS/cZ
3hWs0s3aeM+/BbU18ixCGlUUj+1zjDLkRtvEYC+SrmUUUEjtptrPKLyy4s7VM+fcKrW2STwj7TOI
OHMIqUEInTgS1uig+ijcyBVYgc2a956ZU0ngc3aQc7oYNVgN3H0nTR9Lgg6dNXukgt2/lFb8jVWg
Yg2QfpREoCfMEhXTCmY53kmcvtwFhxqhqLwJR1MBHocRYqztlvMhkifM2RDLXJ7VDkOMhDtucEP/
eywxju3TI5/eGucmqGu9BuioAObzyAucV6rtQwTI8Rx/T6p9UdX2NJd2UIygifDQN2YW6EA0PoPh
WslAYdZNrpi+oF3eTKfKyWvLb0Adou/K1pvLK9m4TQXZjoI9H4ybaHSb+AlCWlpykMS7sD/yc+Jy
muIMmsiYNQqc8p9NqODdz6OBAU+gy2nj2l4p4lZEzqFGNNjM4LQihfLUBGVz9JhuajyQWd5PnHs5
j79sUud4kvZ9OWMewbmwEaCYUkNMml0VpJgu/hwaJByQ2iBPFNoFBbWv524S8XhIruVX8bPzAke+
7S3e7dzgrga6iPPA3I/aVqIwpRWY1il/HDJtRDeweAwGW96VLjpSOhetkBka1Cy8nQ/FFoRFB8mM
9zNSOkFu5gNjbVc3/dn4KXflhKApUU08DoloKu1rFDKCitVlPPt8Yv9sx01Z1yhCR3jzppdJupdF
12gCpywjh8dDWpAsffpgRACrm/zMJOWtfShWaoFJbd8JMy7J30aHyCFkDXinERBoZIv3X9tkzSLt
rKjxCiJGKYD4t1TRWtswlolqVfnppyf2csJ5SFgoLuexivJY5RRyOBPFIsTY0k34ppqCpQDtifQ0
OrVKPA4NW2QlDNbGdm6ZWsFEVmM/KCRsfgMqLtqGtPzJWyi6AAgXI4vKLNQTp7/c+Rgh+MFAoqwA
ukWHNApqGnVn6KdrD00VqNInnr/h3dyZNszX/NJZdEKVAJA1Dmait345ryM634Rkzl4g3Zu6qoqa
b2xr971VgpbTylxlJ6JQxGK3WE4pjEI05iR6AaodajGzXoL2clu8VBo6h+uNoj587Y4rF+ulAWrN
hHGu0eJcvNSF2aUgTRfM2CZ5Hj5Fpe13UN1Uex3xTwP81ojQiK40+uuoHSAUbZfL9XwE7shFSnoX
//iJv8d55lV7IsOX3fS/wZKyXL9Lu1TIjW50KVGG+TiH91MTmb70UYePX8/m8kUBEyexbMAp0EBI
rdYkycE0Jvyx0AYnrkqrTbv9MEsOCnK3qh7fNyGkCb82uXLjXtqkFjDvlFIqQv6oABRzMznpUYJI
g/qY7UFmd0ivOSQfNyrjEFvxGkPgwV+nAwGhYANSc4kstSHXAY+3hOr5HrEoP0Z7NNkikRa4rELb
ysqBDQj1EkkHkeMi22PUeT31vXDs211egVdfcxOdsXJkli5PEgOcNgCtgxII4BGe2txFn3ABuqWP
YvYg+NhqnchYJ+LVCwPIBALFAc4YSaa8Po/bkDBkHAfInVT9na96cXAAsYf9190BKJhfdqiVgQem
UI0Rj5IAkjyjxqVGGqDfp8BOP/Wf6wP5Gudrq8urG7N3ZpR69BRay4UaLrUi+S5Et2HkW76IJgPu
Wq7wn2wnAjh/svj/3sf/CT6K258z1/z7f/H396KcalCptNRf/32I3uuiKT7b/yW/9t9/dvlL/74p
P/KHtv74aA+vJf0vL34Rn/+nffu1fb34i5O34Em46z7q6f4DSi7tyQi+KfmXv/vDf3ycPuVxKj/+
9cd70eXgSbr/CKIi/+PPH21//OsPdOWfTT75/D9/eP2a4feuo/fX+jXoXhe/8/HatP/6A2+vfxLu
G7AzoSgtoxiBxRo+fv5I+yd0xFFGAkYKDHto5P7jH3lRtyGsKv/EeYyTRIa6DKhMSODeFN3pR/w/
CdMTko9ECxGdFsof/xn9xTr9Wrd/5F12W0R52/zrD0phRcH/AC/kAZ8CO+UJJHx5jWp4HRtyWjUu
X6K/rYQYqVE7o69ZFZrlwdNw5WdvQRDZYWaYfVLdCsK4H3SuNdFu4vjhcIy0fNvPyq7wxas0K64n
ySjAi5M9+h1LHvzSr0/fFYkE0HSCPhZc4nSauVClUokjo3YHDYrKWXsXl6BPz28rObgZKrTYz7et
xm3O1vPPGTufIeqCJFaxdsgpi+BARpWMDjSSktenIYJ0qGh0DicUNhLsViHtg36y0gT4rBY9yM1L
K+R2mezE7pCk0oO+VaXEMubIaXm1MAU1Z+bLLssZf34vOBTKgsC94oi5XLm+bpR6AvmVqwq+O3WB
kwXcNURsh6Zyxr5y5qjfcgr47HUW4vbEav3r9PxpGsSQeC3DE/EndbEqZVGDw2eqXVTyzP9P2JUs
x61ryS9iBDiTW041aiiNtjcIy5JBAJwBEgC/vlNe9etFv4UVunFtlaqIIU+ePJnTpE+ExkWy8Yc1
Ix0IpTYq6NrXbqJ1MiLNZqZ6rngkDrGFzVJu2q/M2bj2vq2JFnXL3PwgjHnyrXsOyf5z/Nrj9XVL
1J3IbRky/oh4AK+AQ+1LSFSxuKz0LKQcCSlzxeuB+JckwAoWoiT9Wsd8PZD8lftLIbO2TFZaUzpV
256+wgvuoNO0zJB8OyTzQxTtF0znH3qXHCZvrtQYv+KfP01ZSff5opYVhNwYf8ZqOrkWBiFjZo6z
bcs9HfETiLm6BHEsbH3CL/cWaX1KAnqKtduLLHF/mApssU1zs+YYic+2Pi2mFoGD+r914P9RPP/x
RKDxxzw8SnzIGLAkvrfO/6rWxLd8GQ4xXbMlT06eurby2dOyXWJW+/zgLVWK/Iax7oLvmOMck/mv
oBrdWwKeM69DfY5IyXQBMxr36u/VLl8SU46QBf1e8sK986wA4F1t6UH87teYAPRpLcYqWKs8esjP
sj12/Q1Mt9wR/geyViDGaFcFm+daDF0dTI3tf9DonnNWEFMvyItzDz7SshAnw1kZ8GcJV+ag3OIH
0v9Ra6W3Uk/fr7iYRqMtgTnw4QTXpXZp5vQUpSean3PduOEawDuaNF1/8KF9EaXuDwmrB1NZcWzH
xzU7WXGKQLCQ28LLqT2t48MwVDs55LamS52rhs44+KqINjMp4GkTZC8TPMTCQ7CcyUSK3l2Wrp7z
ZgRfulXClQp2F1hnKT9avJ8JNmrRRZjSo09+eqD8Zk0ZqJLMh5k/YNHx6T7oaps/LfuP3r7Z9pnx
045PaYMhsC/hk0OrfbraEc7AE+bYCExn+Nk3N5I3crt3yyXB4FlUxKxUny0Mq9P/AoZwmv0HHMKG
/l4+ORpoUIfhiiLf//9/LR/L2jUYu0w2JL7I/D01z/nMygx5d0jG4KFXJPuOzYToGHcX912lgqDk
wX4XM/XUOu9hD+Rhm70qAf21W1bCDqVY9SuEG4VnnwcPsR5z0Pi6zr5PRLWVvnkHh1h2yde8xWUQ
kmO+Ps49q3Q0lnIklVPhcbSASDQq5h3eG1ivtvsiE3L+tKjz7iudofLIwNFJWVEfflzm4Py52DoY
JOmqU40HXhL52ctLTB87GMiDDRoQ3sBuQn/s44GQ+2C42f7ZSx/zrrHZMejupGwmVq9LOUNRZQsN
Z/8Vrsa9LVKIS0gJEF6OLq6CIWhMCPlC/hjm9xt9zNRxhENwd9vnV6KfI/ceyYeFIjMlMEUav4f8
j55taXNRmXSq42E/jwkCsaC34PGx9dQhXn5YxI5MMPf//2+w8D/R9L+nCyCNIC7M+H2PFPwfEMqz
VrRx2vfN7O2/ba+WOp2CtOYDUCkd4vhCp7k7R9zD+uvJA8GxV1mKRUx6XvvOXYN2vBFt7/I1/4Dh
3Fws0vylcbAek3A9x4r+6TZ6jYNxKcOln8sE3hF8y2qEYouDblVWZ+ExMhvSBYVjh3XwP7zMq3rl
/TeVBEDSf1Z933gGZ20AeBSDjcC1/X/WssDRHHGeY2pGwxINnVT4+8LzF95zuq1UBId0tn72QacK
vhGH5zrisKLoCKZoXmfJdN4s5HT7iKN/ij8zLWFpMEcfXuvfEWWuOU0/rIHbXdrvFiZkei3nVRfa
k6eWpY9eZNICIKnoBu+Ui2QtIOo/THz0G0bzWkERCNIShlzpIU5Gjb7n/ZwMPXYUPBs6ERVp1x9n
4dfxrK7JfQev4mLYejDLzDtu+XgkKXvZVQtVaozB5Wn3ShuKqMyj62Sxo6RWXYNQ1r0k4zdJ8R2k
wPr+2hqH59Ev9/AALMJ0eyG9rEUgaTHJjBZtCE8vmPPXekBNPMB8sBihjjip+ZVny2XcN++cJlia
XrzQyg9z736Bfahop48xcGvlqSmr+m7Ki9yX7TMZzC3wSHCGUx4Cy3Kvu+jRdwUcAuHQxy1+p9Ub
Lmnw0ScufkRjXzzFwqtgvddeYQNUBhEPHmkXB49gm14TlsjjnLfTtRu2rU77AQrSCLSZFl1UKA/S
DRplohRejI81NidNvOSMQ6hJ9ii7Ca9fH83q3lY/vA67WU6wiQqLLtl13aFZW08heWDwVix77I5b
uqj3sFeisOF6r2GY10zzqJ/SfdZl0Or8MM/tYZBCPrQBeWVh539Qp+IrnhBUF2w9R/I4+hiDphPZ
ylZMqvr3HSgrD0aIpr16Ao1GCA6/BouoXG+k5ENL4U4dXUmx7DFvAulHV5EtM9YR+9pgP1fKiS9N
y+AfmQZmvs7Uf8vwMBqxwgcyHdvfLnPhneuToenW1tU6TrxGZ9FcZghb6PP+dQEPdI4WI8pwWPrD
sOSfdN7SU76MY4PDX00iP/gUQ/fSP0f9rKq+VfTsq2eAuAMkFgv2eAi62ULNniiFx9Xh9o0/9g6z
V3svjqFuXyPiXNX6AHqDG57iTW5VOvJvA84lP4QmDAtkI5ziIbal7+NK6PPx1k00L3SX34cx+0AI
sK6ZCRCIZiwCmmCdf/D4sDffUHJrMXeEOOxqoHYqLL1FNipAEeqCR+u7ovkJnceumvLtzbBsrjMv
hLIgTurN05c286+mw/1JITcQkmK636G3Q+MHb0wxD8mUqVv4cDbriAgQT3ylaKyXExVzNZiwEdPX
vMKAUYQDxDRyOXKfz1XQ+X8d2fyD2Nbr2n/Dis7utRpDv+6w2M58jJdzZ4PHoNMcd9TaXzBO3F9i
FWJvZBEOm0myB4vJ16qdRtxmyFG6H0j/seA5XeAJZ8+d3FQhqdc/j5iZQKV4D/cHpCstLbZk1Mcl
Eq0/bSTkqbfpVuBYOI8b/AbH3a+lzr2SuPRGR++tD765dG+TVbxG5SZweQ50g2qNbk/T4tLa76s5
BexJxsaF/MSWfT/QPncNW3Fl9KY9tmEgmo4q3XCI3op29oHJF2kPoYzqZZXiOPYb1OVsfs9ij57h
+nzBee3X/re1lVV9NbAO12b4Aks+3Hfz+yYJkDGDod9XJNsYbpT059IrchxNdAn7cmXwYfX2lZXJ
Er7R0cQA07Y9YJe6JparOBj9JLlMDvsArUCix7TUe2cPKb6WjMq57iwOSaOcKuIFCFBMU+V7Tbzr
6TwP29AEFFJqD7aak57isqNmqwyWQC+7cysIHpMvGjtNiNlATVGJGaRABwu0aXZdmQR4FYP1PIfT
fogUpFYtWdBbmzUB2NbIcFKXnfZTFcwOcuYMw7guDyag2SgreKI+M4ELlukXpAl1hZ/qGOc40KhI
ltOYsmOUez/dpmVlB0D0xSigZIQaIRRG8H8/Yd/KFRkjG9wNC9zjr0P7aifEJXrGZnWamncc223h
t8NS8dAPK5R2TbBpd/SEDQu9IKOkb0/cyfbA7PoKSKJLYjvoCyOOrr2exioJ96GM97Vm4wwDabik
HuGCeQlD6M8DzP7tu4pLNORueQbN2T5GhbA4kvt8PqmF41iDQKuCSvPZruZH51x8THPEGRhFT55k
NXwfAKyW4aTCSRZiUKrstf9CYf5EvK3F2vyMHfNgRrnfSEJpjVqoL020/IRxrm30HN2n9slr2z87
GQ5IBsuKNjGoKDyUkKaL8LH36EPqJC3F1q11t6SoHHkPAy2ZYqhzDJC13N/JPqCXDnibLIQBaRNe
T0zRJsWlkRuKqNktKtpuGkq7F31YQBaXwEmNsnrO5vt4XSrP46rssF9hfC/jeg1ee5Pr09bDbSbM
psPA9FA4T9MTpNnJXQvqW5HwLmI0LC0ceavUqhX2aSGMMnH/ovCEL1xyRUYXOokdnMZaL8PQc0R/
LRsoBkpMfgy5D4z2RfzOexYeiocOH2sxMu8sUS8+dPGWPiRJnlxcxy/wGS0yb7Yn22X+mS67f+7F
DtnQMJqy2/z2orPP3EXyyuROL/ozAQa5egieuv77Djhb7K33qGIONpHoFKd+HXY5uaPJJM7xRM/5
RqZ6c4mr99x7opQul2FEnp4MyKkbl/T+3xcJuHrP5m1pfF95hetGC44l/l4qur/T31/+fffvyyzc
iyUEe35/myO1ddUwur+J23xSioUktV664GIWtlf5nGHMXUof/qEDoonH9Egmmp2oE/w6LD9NbqN7
SCaCKhpcVmVjSks1BaRJE4TltW5AqLhF8Su3nZ53OkMiMvfyBM8aWDDL8W5a0ryJ204iBjilphC4
cu/a7y8dUYdAMlh390tQbDPbDomZRVok02WEu/CxzcesZEwsD3ijDxTpYceN6bz0Fsj7VBTvx9R5
vNx6ceswPVPzMc2fB828u3RqL8JzhSWj/L0iKbicVAtLZxBTR/QwebVge/LMdHCVRZ/fwJD6Z8am
mx9iUsMOwePIhuxi8u6SMcYwKT2bX4Rty421sSr8yfh3G5f6HqcRrHPRRIPxrbiNwDwvE9Yu3sGA
EKU1/ejwGdxNc05r6+GoRuLQiVPBzv3gLDix+NOq1hxzRAc8pP2aFToYWREoeDcQmc4XGdIyd0wC
LXW4v+MuvyqKItPzCIRl6SCqeB/M/e68Kyq6/ZpOEa3abgBSXvb73kXLmbWBvVgtD+niLzcZ59ds
TgG/jPfRE7glr45ld/2k0juZkuEoRPhrdT/jPYM1shyxSKbpgg8pelo8ET8NvkV67vcVqdb1QUKt
+7JiZvAg6N7weF6r3k3b8zqHL2qIyqTr5jrVYExWyqJG4CrgLUZSdp7fDyF8AeadnQZQYoD9NCnF
96xTFPG3MDX2wEUOqdMGdszBc9quqHotwdlC2V6MM3nz4dp+jNpfcFJkp33hR889wCHZldb3Dxrr
vQQGO8Bc+Bp06SvLHQRiFpncHLiYuPfdDku9wn6UmMdch/mRUHdvRp/VIb2YiMNRIMM8eYexjAC2
IRFdUJybxjcIyMoMmQrAT1NsK/pG4VgmrL1TDLbjO/+ukpTf7MKljYHTeEGT/ktmfMQwDpv3m/If
2xwUyiJgupuOWVoAZF9boRqXjlc3zz+DNh6L2cTVOO5xgSL1fd8UwnSCeSn3ka8l/ZnlaMNMFkFZ
3eAAJqFMG51/b7muzBa21dp5U622CedlpP/arUG6UVZEG2QtOvsIF/czDX7AJ3wsWQbDZxrwW05Q
cfos/dpMVKLbw0pP9tcAwmDjuqUaWohfQvyV0DdXotVxd+1Wt9l21t32YzIjnJlDNECleZv8JMbf
148Mn9UyITh0CdYPANRlw6VI9E9AvjMWSlbsZDtbBTgj3rtBnnFWuwLJAn+GVb+xwF2HYTq3cF4g
kyi5jQsXsbRwyXzD0wTnZck15iMMXPsARUXTj0tQBxi+qjxGnldhbqtBaIU/AjZI+sXhkw0RO67g
MEKzfduu/146daytUoiuvYkWu8fnwh++fyPRCWzC4SeQ8hXWzLwYgunv/tXC+bgkIkcRO8dnA5S/
93GT9IWvCYhlrGDldbck5Kbou1e22x/CRe8JE32R6RGMJs7GLKt4DDwlvK81tCg3+t/Av/doWb6a
ob8XAmHclL4GcXzMJlcGmaykseMxNPtL6NMfPOv+6H0F1tizOoy9L6qpV3Y7M6XY/wSRqtBj+VhM
9GxjTPosA9zu4fEfxvI2QYpU9nH7bDr40/eb+YgIrAoQsnxWtD95AP6F4J/wKrxRP3zsMn4Mp2Us
swx5jTz6E/mdX3K5d8ekVe+cq+8gADFU6eB9IZYbGzkZy5nFNYruox3YB5H0yaQK1Gf8IUK8Sowi
3Ou3UzLjF3m2Ut58M9ZZQLMi8YbbmPOuTIl2BRGoxsFYHPd5/+jcSMvVf87z8Q4iU50DsnS9Ng3s
Ki8qwU0U9acsUw/7/tR5MJ/+fr3JuYcsA1QLliORzkf1lPwZe+8Wj2+zYeA/t+HBQ149Foxo0sVc
s2nDCtT5a5zwBy+JHmPWvsQaa2bfI6j10+A8rNC1sfBeKHj79NHrqrANpyFrC0XaS4dk3pqMwfOA
27vtW5i5i+1lafnN59lQhokuADLu/QUuR1PQvU3J1AQJYHOAH48gBlcoP7lMOoKfuAQt2AHetFHy
NnfJnyjTthwDvVarfOCeQuRiN19J4LGiJ+Z3qJNKo1eatEFl4PxYFJQNW80dOFbe/wCrPhRCffgK
0DLLcGw4NReOzK6RCRoFuE8PwLZrGccOz3G1eBtRXkjM4ZVTaM55D894F8aHXI7PXcdfcK2NzU5F
MUbBk/FnUOUkvW59+46cqjfA+b8aVgQV3Qzev2a1MeYEK/xXi5ZPwRUCDfFHeKatOicfYSeGKj8a
Ghi53yedQrqDktde94iWXMTvlHhfPg9UxTyQGCRfk5KhLQEHvANFe7oww1qvLeCmaDHuE7T9FQ7k
usxHWSp49xf5WDGrYR9HCYz/uw5rjfXgVYJ7sy8zOiTtgLPLHXAk1tYF4GkoejOdzDAK0h6k0mnZ
Z2893IcP3bh//PvQaTifhJoes3jsilWyO+VimIPnJ1TOCEKDy37DWZI3YlYX1FBRCUWjrBxz9yTY
SZmI8Aan8Rmm6Z04IE8lQtWPZklM4ArPMeWPrAKcshF6N/Py4OBL2qfDl1PR7x5H05B5xdR5TSJB
dnjpj8S4X2m+fnpEHzDf+GuI+K94u8eqP/c7gTA7FaWxv/hAnsWw3eTAH6LUXZMt+x0Pnl/4iIAo
0NzxN3dgcp5L+CxjwSeA3GHX3ctIFVk4/4GpNc6tFuWHUGeZ0vdhPy4quWMRFjSoWhSrQyH39lMH
KKxjB7SWT28r5V9CgSZbgRmVVFc1adCHtP2bDeMPbNMiTObf24732JrhR9DCJ7QV52mJfiXK+xvq
6TE2SLhIN45QErPrJvXCYz7NX73fiADSpT3/pTI8/mbgC4gibIlw4tBv5vZjsxrCU1AUQSiHym4q
L+0YTcWsgrtwBmf23YBhPeyBKWmRI9o2y9K/z4cRbEGg23peke4Byv+VTepTpN2r8Ocz59CtbrDg
hFCV4rZJ7YSV5pK2BH//7hnvOnkvaaf2KopQEaP+OiZkyOqdJL+TDdeZ5DvqJpqVc1pPcviFkAdd
DgGCIyMefpipnfG5g+XMmWridP7Fl7xabDA9RDO5WNPXPN6ngnUzBrE2Wi8UnURbZzR6WzjeuAQB
G+gZtAyAtJETOJkYxwJHpyYT4aMz5Mn1KBAj/qINvdqhhdR1SkA15gv8u7M+LXNx6hVSaKatnNsc
7dsMyGuZt4vv2m9+zzZbvBU4ALIjzT4QqOmXbbhGNcJKTsm6/zXZ8NBhJm5CdMmQcF7ubt6qJAWu
AY0IYGIwq8AiVNpqf4aM7E53MUJcZ3QbsjR+FNx95NNwXILx1KrOFRgMACPoxV05bQp5DzgY6fhk
nf1MUNni5mFPNEE3s7dzNUdvnbTBQ4SSp/Ih34cf+7vsEof8cvcarGhRwCWpjCg9JlsHk5XAf2G4
8kuvM7/VGiR1rjtRumBDS3O5WC9FMDhVxy1K22bm9msQ7VNE9On7PNk8ifwGMYNLGbyg2AckIKwD
ZITz/TyfVeDaeo3yi/E09EwjfaMM1CZBbzxLzYukKHVjZWDYnoa/GFYAAnXxX9KLcvQV2BmpDNtj
rLTGdj9jE8D2fHOsSGbzNq7qHYodUXXUw1CjHQ4eoqlxtC1xsQOB1KO3HOViHhBt/hhqMhaZWFjJ
3qdlQFORtO9jjBgs1N/oUWzP6T6+fz8wuoEsVMNc5NyrWdwI6/9JU1HDeL3q2fDEqSF4TimoxEk2
kf1uXWYU/GRWxoP4nZvpr9uy7SAI+sgUwqc+BILPdyxarMaflP2J5HJn1BJXsxfpJtAHbdVYzyxo
SzRs0fJowGFBLMyRzJUuyFL1UnXeRqC2yEc++iS9Mt29S4rgkXUN23ofwY0pO59sKv9i9oYX8xL2
Vdxva9F/7lv0LmEVMWbgcgiIaxuwsyfbFzGOH2Q+ctE/JwN6Hon8TOl8jpmAKVrU4h7pchBHvSx5
sjYyV2NhOnSooujLU64ts36mZarca2gxd2ZArKfAAl6S8VufbJ9Sb1uZT/nzTAFu8sm9thielMgW
BB5ZzAz6Pw0AN3Mse4RsBOghV4sBAuAXq5BfQk3tpPodx+wqaO+VYvjsQ/cYpFJCXWKLaVUadfP6
sCzpWspkvEapelm79S8yXarIipd1Cj/abUHCWdSzckzBg7nk2q3hq0ZWEEqL9mAyJDuBoEj70D+H
GXg+9dOptMKMa9S0MW6tNUY8yYJ+sImDU2c2UNpe+OH1+i63FME6+W8PBUhlfAF+BZgk384QoP8V
KMZOfXhNUlPSFWWZHRLEZ1R+Kd3e1cs++QVmFCjCWO7gm9WYjp+6SCNjibIbWeYUGUS4GMxm4xJ+
A08IOrpKn1yQA/q5+RSFhI8oqQ3zft700uZoNnd9m9XcQ0gKsRHgN0k+mF2uWxv/jhdhDhqhLAXh
4Q+AiVeR+wvOw9gvWQDLyxYk+mgx27OBj5xBnkKTke0H5ZZHubrnfp/AJSXcllL2f7JsOWgt/q4Y
7EJzE/FQOU9OSpO7HM0TqDPzrQ4Ztj4iggov4DmoRVx+dsMnwZTEYM/S63pNWoEzIvrcInabVR3B
q6Ki3sCqEaiwyO2ALc+mInQ7r8IoODuSXvaBtnU0BRXfdnMWckkQ8pKCXMYiRuSRX2wxTEOGkBi0
SLdnI+nPBACxzH0L5ejyuVrcwHGk3213gJLn1857jYVP2wrU6d2S0QR0PzKHQvDJZsi6KlyQzYw4
L92AmUJTdO/Dug/pGXos/4Bfdn0UjuRYSv14l4UKXm+C3eIM7glxj9LF+LXh+KFExY/xuHr3LAte
k8XHlbChBxjgvOxCIBUqnhdBfwxex4t1NHODows3bNc2WRxG312fqxrwq6+tnA77Fp4mRu92iVsl
gdVgNcBS4ehh19Q4sL1x7tH/X9OmlREesmnPEe1+J8v0k+1G44jZ7vXs3eOIfR1yc7Mt2B0JnQyX
ryGfHklAkyqPOYoK4rICBMVj67P3xcDhaZBJ7dj+YyYWe8nzP1cNvsdleNDUl/xiYEEew19tQKsa
efcXqaZnCoVg8x1xncl5PQs6nZNVdac0aNXBkeB56tq87MfhkXvzI9sdUkmkvQnkH5JuKie5pmgL
4wJKFC50tnSuVhEl6JvyhpiU34lYYDCsE398sjRgK7K7geEaCNDa4oGtSEtuau7R2GlHPGWMymlG
wJID88/a1YHshuuQ/ux5yxv0wy9OQkyh898qpKpCK7PZcvkxODS7ep81FtoKnXdVijZRlQrghKHF
JvQFKrbdIZTDLHFWJd0HDEKRf0RDUqF86mu04Q4jyNZ5Ap4Y7Y+EGISr5emP/MDJABcmgdFrMvyN
feOfFuOjhg34p+TiNVmZa5wXplin7MbXUVRq98C9bBBMgKjFoky89IJwtASXDPYY2ad64kIewFt8
RnH+NwvrIUYbxO1oWWBsycDUeWd1lh2d798BQ3Un3I4YdV0GPKQF1+3e3RMPqgjqP/bzg0t7VDkt
6Z9iHh3GKKwgAMG22fwnE3g/Jmr2cg3aW65N5ZLgvCNaDUcdNJmW3EEyoBrJ5vBxmZblbEfvaWzd
bxEsFxl35uLv23fBwsq0xdqfCPjzVbDsykNQRvukEZoVQOKxoUxBtj1laPFM2JX8OfU1yFYbOgwF
bhGKxd4YJF340P7AuEQslleplyfQ/y1A6/QbLKpf40a9eg/tS5xreMbGY3gXyOyabhZJaEicKPoI
etddAYf2fl6Nkf1NtvGBC709bCutoMJEFO740NkEWuAUgNaPfqtZ/GUd7gTh4aZAzM7HLuwPtK9k
P4nH1aIByOEDAsESFyXGqH/6Q7KdCCQwvQ5+O0gksg0tTTka/0gH0JF8eVR4gNeoC29EDCjUgakM
2T6ylN/DDJdVjPQjECn97TOyl4m1eDFHLwubAVY/QjcOR042pO24oHQcxEQ8B5WLPVUuX7mwr9oI
XvM0vRspf1FeVvsh1ApDVClf/Rh7jHUvn3uavgxjj/GTRL9KYZ9HOyZYPxJFWpI+ey77yETwI0Sg
TtpCyAHJxF5A0paWvkj1wfPc2U+h9YNZVose0MuegPml1jaZt7+2qhCTe8oJKMg947Ud1Gnft0Pg
8ZeWCA/9y79ppJ804+oQIa2v8GAJiqYvzDPg6kXcMVq28Yjk8huxSR1tpAPzpLYiY/ohBaEe+u4k
EQnY8MGD3XIspu8kNZThvtRnf4fo0OzdWcckukCWZ2scSVOxBXq7TFOA1fLvW76sO7bR+DCJpAOg
k98BdlL/nMjd1tNPtrX8Yco2dRjE8neyS4XHnB8CxqDiRPAJ0hkN8usKtEDGqxjSXwITGyejJh8h
fwDN0ACCOx75YwCxRD6H9j7fdXKiKzMHmumg1nP/F1WtvV9lVI1y2o7Qq/gIqwFZQDOrrg53aLa0
3ovGJYdCml2ygb5tXeBXZmWyDDNk/uoePf1Ieg85G81V5PnvjJnhyFqoFXJFrmZBX3KL5VsUiuDp
lfd7f8l5PtTp2M0HofWXMnP/Z/W7191OyWWd5AR1BovOlLXoACez+JmY3hX5/1B3XkuSG0uafiJw
oMVt6iytq7pvYC0BBGQgoB9tb/fF9sseiiqcysph36yNGY3G0+QBEiE8PNx/MQ3JJtF8HxxcGjwo
ICtjUdQvCWWIbCr0lZM5+Z1vBMvJLOAx4dCxDoA1rxx71+nxWRP4TGUpp4VtOMU+74TYSXtPy5mE
o3eIeclP4QL387O7wEV9YDyLcv08HONmMXj6zrCyvRHrC6sBVdE3o72pEjdZ2yO7wHVqY9fmznMj
zGFXBkQFvzJ6CgnSuNFKbiSR3Mi8sh8n1SS7YHjoBzmsXY7lvZfR8FdVfTNqkbUYeuu7k5MlmDkG
njQl9LUldB8mbVTtOulPpPVZ9tTlAyCTvHkoReXshkjzHgCE3pe1kttCWv7ZSJJQgGh7pCVIZl2a
L74j9CsC9KU/CZD+zjn1fOB0YclNvpBfi2wkAaPps3ZsXATRMvpMo/VunJiOYlKEFu+5bF373Ghp
DaqiYtTc6aoKM4wxULdZ2BDxD8X+CzGlq6qz+3MWF7VemotLPT1HFMdYuH0DY9XvnvwkN/dp7dD2
c6d2CdJn6HbwE4oHCmcC/HThcTwGa5Hrw8bS63jr+al5kUfOKgUWORqd9tmuqFr7whfXGig7xyCL
OXS2jSmoMCW9pC0/PNUqvewmq19Hjeluo6nqnhstIMVXrb/KaPCuJmUFd0prbo1c6z61MrLWhhZE
W4Vsianr5uPYJXelzy28kzHQU6MBkdWP4EOG/kpqLVmtEisz1rJdzAn2IMLQAWrn3GWVX6ylZ8jH
om3rXUw3YWVFQIVsZv3cT+StssZiE45my10y0S8yASzUEnJpWUN9bfdavhp766fndvZTMXCLFNHW
kzhQjtgxLryevSi0Ao/Ntv3skaNSRnUfJHnlo4Y/5yJ3pXGtySRdalp7r1tBfS0pN2qk29dlZ5Nv
lfkV6I/DdW8sN4PrCNRnCnOt/KrcTR4RgmJHsuMi7LLAm+higC08OPm3tHU31mR9h3aafsaH8FqN
rPVpyKbbpABGOmgqubNYw8oB/jBxmtx5Q/sz1NzkrIuqiyZLnP1Ulg0HQlbv2m4K2JirFKvHFzce
XnrZWqtAEJDiMKMaVg+s4KLQz7X8F5zWWedOp1aG4tvGkr3acXQtoiG2Liawaj2VjaWsi2RfDe2q
0yzn2pVZtlH8NC0vRwKLT+ZMDrxInOpbZdTh2c++8ddj0ky7POdvSQRWdPC/aTaoI70lvew8AHR+
W1+naLKej6EulkA6wnVvc2LkQPGuWFHgwfiooLO6m1YXw0I/96dSuwI6gBq/dnDEbXTvqoj2SRIC
VXf8cFtgVMZGBT1V0C3caLamAwEqviN/8bXJu+6hwi5jT398kfausdA73dhksYHzHYA4+Er0/s1W
POpOVawRqeRoaFBQyKo6vB/LPj+f2k817cNAR41TD7J9UA7d0qxUcZE11lKvyQw1g3KJ6YSbRjUt
GEAKlkWcGJ/6EPwASC3ccJxgORqIUvjQn7i/fbf09pb22rUWTPklsHR0x8bg2cymnVNOF5bliCWV
sOqKktnOTBp9FVOp4xZqUWbMJi4a1qrrE3Fn5624G8MSQKzBbevXn+VZEe6KMPuhVW55hgZedQbe
4dnwymbr+vJhSAPtcTK89ApR5O/+HYK7xUPnReqe+5Jv9PkybX21l90Pb6RFBYNkFfb2leZCiLDH
6MJxw27bmeOPAiPNLTiNaql5RXAr+ym4nVwdH8GKUnmTFoj+TaFaOqkW3Po54BkM8toz6cjwFq88
esT2cJWxxFTRdBQ1AIQtXcAroZVuQj01wfwa4XOjQotiWhhd/vqf0ZWRuc9R7TY3I67Ql+ZQPeMl
sm0z33pxhQbbuOldOBuW/RJk5WKIikuFtO+tY+eA3kSLEslQrK3S2tWhwGvK6qI1Xqz+s+roW9dh
aJ3rte+uyrzQN3phZreZeRG0QIzisc6Wk0wvZSemZaZpuBqkcb01x2G60f2HkhLRYpCZt+dC9M3y
UZbvjcq+wHLC3YznccEf5LJeFAQrqjfVF63owJ2cRWPCFUPHtNYY0AY3ip9BBJ7GEPZZ4VL1bNuI
jN3OSZmr9kwZ05l92HtV7WzaAORWwGRZuFTI/q5wWGBoCEgcpPOnUh2abkK/tVNP207QQCjbNuBW
DpUWytmyRZVE16jemWLaxQnUslwaNA+z0ViOXrBtdflUimvKqLeG4JdMKknWbfXcDxRaUECkIpqS
tepttHOS83jysqWIBDr3PYAaW7U3SWpfVl4IsgvoUH8d5tM1RJCHOEO6LdSjbzJ8zHJFLoHrket9
kTo3ucooi4V7p4/Rlyh0aMFCFpCjfAayu+s1B/9dpBzsMKfUVj71Tb1u6C4vrdR/gRv7oGVg8XtX
fGscit4Yw23ssfe5DKa7zCovpOc9djkNmlzrbzPrxyiuR35LpT5TuDLOQ7OplobTgGEpwy+9ll6O
Ii2BCZrFMujUdw6076FdgGMbgn1EHyQDk1gM1K+oP5iLwU/vNRXcTZq/ExCgFrhH5Ys64sDUfbUU
MgGqGdMQqoeFRYWce8RODsQoahKrKu5+ilJ7cOwMqJgXYnssoalI62fb6V+lHORCZzU1Rn2lURBv
lEdFnVRZCJt2OMnqUpr1iq4wWolULKjv4aadPTmNeTmRuyxdHSRy8qd/yZ98vTc8tL+JgHO+4EOZ
89ecAviGOvg/oxRuf5QHMp6aP+rwa16//c9f9/+XTQj2/r/+4uv9B5vw5kf9f//PWyYh//2fTELX
/8N1jADLBhcSmqdbSJz9xSQ0/sAdFY05M4Dp61gHfsefTEJN/4Mkw/QCHBIsGxdnB3bAn1RCzfD/
sCgqwhu2kLqH+WH8Gy4hVP83NBLKlL4FWwq0tslvgDI3YyGhARrpzph36xSpaC8D1NeW42Vs95Z5
bwrYdbSfNE3k5+FQyP67CnIj/cayjk1UgcEK5Gf2qDJ8ykPEg/Sr1k7d6rBK+Z5VWk0UO5YGbhLR
HsXPzhQLZ/SIeX7t9O73eAKrCNvKslVNuXSKADaa8UjnKiyDaRkVcQ/9duQpV+gGlCm19kTLmnhp
JAqK2SKsBwrxIhcVIqxmTTtp2bsq8773Sk/8pwNGWl7mRpKl4J6NsnXu+roUwVNvA/Oj7k02n37J
iyoef+ZOmfsv/mi7B2RGBacipr/u2uor3jY1d9JKVOB9OHiVSG8BmA9ZfgMSXB+sJ7R8Kn1YB0as
VS+lKLT4W5x4oHYXgRb7UF68LKbjbPR6itpXHAnjciBzLN2lHSW1g90jsLD2CiRwH96HZpUeZPC6
xk/3aan5tHAUePSMElo/NtGLo+n2+BhlveU+F7ENyPCS0zurfpYKcaobna9p7xtjoEvfxdIOsMYu
exVdZ5FJH3WlZ4krqDDHsWnVS7Suh/Fa1+GHq0XlGgHgAzud6s9uQk8pWDhpMIiXEaR7uwkq6olA
EjLL+ZQMcZmnK1pfNWaqMgZKxfXHppI4gVIBX+zZxX70e9X+JP+wyju7B1J97nIF9K7b2o/JbTTd
iSCxZrk5uJdcToAcgtCeHKobDTpUDuhgqk+btKDK6QE2s34Url/5ahFrEWlOMhxsRKAs1V100QQq
pq1hVPByt07SVEIi71ImqdxG+JEb50UNOOUT/UV81Ca7cuILkQ6JSZ+AVO2yg2gL0SWnyolecpGZ
gEYLYd7CLxww2U4LjZs2pUQ8NCxqbsukgH71pMehN2zSlvM7X+RhXRJ/bQgVZ03tJ+PebehOrNBw
pfEngwBsku52EXflyYLBrgKUDC5gADvOg9Z2sbFzbNlS78w7lTz7ZjX0jyLqK3clpzhxbroohR1w
Bgi6B/oBi2ZoLya7q/pLI8oGvTbIFZPIONMTYfnnft7qI3vZO8BpgSY459E0JfV+cKuMQ4eernZt
m5rHwZ4JGilLXW/cjvKngzU8pywgpBZf+nFppM5wIJwIt4ewa/STt1EI39rXTXeAm1oDneoblkdj
XluiMLzPkoZnBiuiob4z9bppf/PLJra2lvDScF9IwTlpD6Mmqce4fmsDPqgytC/xBhLORS+92nkU
WdoYO1km9bD3vIkRqmuqUVe5KaphqQoPbIkvS7SX6iCozc+mg7jNjar4HtLP1AzvwsoYva9WIEFx
m7EntMuBH51fgMLQxKaOUnprU9A0MdesPqStCxE37K7H0ujEWULDtb9pEx9yiJTT1H+a6qGGZijH
1vNejFrmEK3GsFDbeixstc6xmk9BcVf+pD/1uqTO0lfeZGwAK4bWJXf+Mb+EbmPSUS3oZIOW5qoa
1E8DI/rF68G1nnEF6VJ/Xfh6hRpnS2NnhDViuyOBxXdN2g0AdChWU7CmUOnaEYzQlGwlWPVuKVJU
bGsjpAcNOewHl2FbxMBxbdGEF240ZAU0qnjQ3fTGdocaWtUimWoPzpjWllTclppRedU+1qXbbyQt
RufOo4xM0pw3DrWtMdaD+KcJlFHTAEnQ+aD1i5oTZ4DpxVS8qYknU84Nf0r1TSKbBMitgpJwZwj4
xRd1lUNbdZOe2KkZ3tTQITJaQOnEodZQ5dILCxeYvM/1lI5GCsy8zDccG1oxLR3pevnFlFF/OLxI
8/yrqgpz69HJhxpF88HIfZhNENDpJtOmiR/yZnRB5rF7W3kGSCgJ6S/bXlXf90J2Sl0WHUdGDZEI
XIPa1QlnwKWXFG15Q9Ft7Ou1UQ0omgO8AFn8OfTzWNuFWufF9z5XPFGCtvT76TzoHU/RTheqFdaw
YjHmmbGNKnN0gDQX1thIcCKdE0ORzAC23qYG1QxzYdq2Z61600m5tPfDFMXXhG4+b5FA3dA+EQvp
IQ4gS4L1QHUO4PBgF+Vu7Oo8/5ENVQaa0aGkoqull9kWEBGVJ0U6cT92KwbX8rkfMRpF17sg/HPi
ngUHQQz0l0mzhdrC7N7FfaRwhM/oG4Pq0YImAv3aZT3wx3jUKdkBSVbFtBVtY0aPegsqG9CEk6YY
+ShTOueMW+Q9Z31A6XOhRVXlYx0uqyjz93aVqvbzVCJGgn6GE3fUOCsFPQM2VuXepbE/mjvNs2FQ
hWPhW1+4X9O/kA0IoAuLuyJwrRxKFAS10Sb5ICGC3TqEoqueErrGYA/GmPs4Fgyxnto/OHyT7oG4
oR8udNkIiNwfchB826SMJfaSpRunagulhtvR1jHbURlrTZRel29Tr3XrJUd4e2nQqhyzPXTV3tJW
cRRl8bfDKvFQkiObqJ31SIHHdhetZY4wRbIQ+PN385DJXRiymnRjAW9XRM1ah+wjyjW/u4bi9yrD
fE/f4K2qgovFHph6y4az55JZQhJ9y/1tYqqwbknFE5nPG6Ps7qycWrdpxlCkw2Y6VP6TM2EEGzKU
va/RvgtdtTFScOKhgDphZ7W5q0rbo18eUWpPx12SVTcDHfwTRNa3oi2/finORbprobtrB7Yx0/gN
3Ka2bU3q6wRc8rnh01f2jDD7pEUZQL7eyaPbj8fmQIz9h1V/EMY4mH7ZqHZBi/awHH07NLEyC3JA
May7wQj2Ro1gLsuYFvESbBjwi2oCMB9W7LWP3zv7UDpOWJu6KF3Q+DEN05lNidk6XdVGSlvhYGms
24KWvfQNygWDOay1qcv+3Xf+x/tmajh0AALN5/66ot9j3rnjBGLUU2Bsg3jMLirVGJuqHfUTyhrv
fiVXBcDBcI6QMnk7upJ+uHRjl6u4r1DFzDjjmsGxN/Shx4URpcX641GdzebhKxEl01H7Mc2DgdPh
378iueeZigsuT0gSWHF9mydJ4a+0EAGDUoIWkSKi7T1Amo1P7LDDbL1aRf/9XuRV0KIiL7APWi6v
31sZsa2KLFLropxy8uhB3I2tIS8qiCrbjz/xl/LG63fBmLR1dFcD0/m1cmbKHOZogdNK0TWwphaM
T6v2hq6vvFH9GN3hwarBwk7j0oNwrPVQlNy4+1r61IynkSrMr9/yr+74/7ML/P86TSCXpXP8Fn/5
JYNz8eXNPf7w//jvezzmNH+YiIbbwNgQxsUy+a9rfBD8gcQMRs0AwizMOnyu13/e4r0/LM9wmCoU
2qyASWZe/7zE63/4DirCSAgTrOD4e475by7xbxerZh5s0X1Y8zMN2Ryl3DywHLWlZ3k7VYA8jfyJ
k2P/aiTeOW0Oe+yf9fn3441ZZQB2eDMVZdxsB9Lz0igWtaWfGcGDrotNEOYnTL/eCh7885ZDfeLV
Di/1OOYW3KG6So3Z9UDLZMEJsd23JY5/Hn34sFePTpu6sPu+xUDYRNnIgMj/I2tv3Go4n7wrSpkn
ToAj02DMYiLXu0jFrqTmzhiFuYSOPC1IQNYfT8Pb0PvPV8xCURBLS8QWjw8lTWbAoRkALyAWVsly
/nvFvzPPx37/7MQMXJjgNu2YbTDJlWYeEMpYyunt6uPHH/v9s/A2xnbo+U3FKu0EOrr07RY4SwBK
DxIJCCo9Jf40U7H+Z6AoqL2ebrSCbLMKarXtl/FemCsUdIrvxad0DaxhYa/IfJftRfjtwBcGCUZZ
e4PF2wL84co9MVXHRtJ4+wvyKrTNpAatLGP7WQBh9KhleMGw/b2RnO33OEiK2KgksiN2A01DRNcS
hPNKDcZLm7YnNs2R6Zo7TsZ9C8mlbEiVuUFFkKfDCb6t+eSH6e99hj7b8YoKWN917QHuqK9HdBmU
G4HywzFKi05NxGFI3old+mzra7lvgfdhqKpGM4FsjRGNi0n4CMMPXnjeScP8mcbCvjZoou8Uzq0r
WKnJyqXCAWCyQ3CjMCLnpfUH/1NktO2y52YLjDbXz4TKIwAASeV9GfsxuEdcVN9og0tvEajFMkjg
ijipXJF/dmgGkaJF2EZuaplm2yTSkrNE+ZECr52Z+1Z1cotT7bT2naHZpxDPVwNAVnrBhXObxHWH
yEWAdEM/DN+TzPELtMG4bYLaMb0HDY/VC/Bx4lINmkwXMnbVUyPDCVkeu3j6eNUdCdD6LDyo3Mhr
C2G4bRX4d25SXLZCnJimY2ttFhqkcsxiGgYIuFANU99fNtS8SuospwxAj/32WUhosSZPPWRjtq2B
zo0B5wN8Vn5CtPftZezveKPPdvtUtSGWHxSBLLDAQRL/iIvpsqyTHxBhvlBleAwNMFNB9fjxPBwb
rMOfvzrN9C4d6wAFuW0TOct4+DE0Pyz7NnOdE8fYsecfgtqr55eAtOIY7uu2Dr9qDlIj4VWsV8sc
hN3HH3B40Ht7cha+lDv5wdBxEEwtHAXNAA28yyr9t44ZtBHf/vx4KvyijdnxPuRZioaLg76JJwHk
47f08Qe8v5rQMH/7ikHVYmo7iie6DOV5GYXJRqOneMr/4LBu/nN8rLlHmakVVYu0DesJeMq6LFxn
Q9YZrlpP0uhsS/rZgT6euXinnRtdbW3tRHl3diDd3cff9/4EUVt4+33pAYAnwlJt49y5BDS3k5OA
1BD8Vp4Bhvft45O2Tx1K7Gqbg6CgEPtcx+E3YMH/ylv8r+1IT+3t46HAFbaXjWobueW6o47f+n9e
j+g5vq+8eTg13puZWZzyPWOaGqdnNwsAf0gRToDXg6WJnM7k9Sf237HVNYtVuRpqw0kJhghBLlL3
ohYnBub9jc1V5O3AhLlOV+PwYLcwz5v0Uz4M2who52idWDfHhme2sSvA2Plo5fiFTMZFgWt82UV3
GIl8bsF027F3YoMcGaC5w7qrG5MT44i9lbnsgHvUD3FJU+W31v7hHvc6+hmRxmntUSFMoRHqU3E/
1JBASnmqoHFkEvxZQpJF0hSQ0/jxkbzwzPY8rGOBaMR4DTbn/ve+YbZ/s1IgIhVw2oXlV0kxeBo+
cXM4MUDHPmC+e+mJ9qXOaUe7ey0ic4uGws1InhRApPz49x+b4NkOrrqiwA6MbUZC4yLDVRjjich9
JLL5sw08ApCWHuJYWxMgnG2cM9eLdjolJH7sd892rm3rmeW7v7pBUGLpE25d5X7/eExmor9/h7W5
SVqUtjVlVX5606P3s6BXP666ckArLHZQzxwA/Fsqy76GmUph2eX6rhFVv9Iobe1soNz3vmHo6Ix1
0XkjVIdKZ+RCDQC8nuR+TnfU6M4nOzIvlCOmsyQQp9wUji2YWVQYkzhtXIdwrwpkpPJ6LfTiS3dQ
nzKb5vdC29yfta372gzHCaTT+Ky5X2JjWvd0rXMgih8P/5GP+IWeeJUUpeZgTp7fA6MPM5S7rtwI
75JRrH0kRT9+w5Gl6c0CQzGg9SssPiHsE/+lQHLvrHGL4G6QRfTz41ccWZ/e4eNefcTQgkIBkAW/
Me6mA+9KBl+soM9XHz/+2BgdvuzV44vAz2wjTZttD/0FwUCJIUdFgaIQ6ebjNxz7gMOfv3qDcvva
QAys2Xqmus8rZyX07sSjj/34WWSoxVim8USRy9XkQuZXblgsJ4PNMdq/OcHz6NAafQQVgSWkDHpW
4YqTBVmv5MToHzl8vdnpDnO96Lsiabay/mr0A0qrnyzon1n40nsPHw//sSU628kqs3PVwb3bqkGH
LUC/W5Q3SPHff/z4wxH7TnY110FG7KSzVJM32zTtx+cwT6Hf1GnwpMtC7KoGRmGjh8ZFFJTdiYPm
yKS7s8NeIKbf+WVIph3h6xJBKHdDJ0dKWV9JaZw6MY/MzKGc/HrVGmB3EfVwYaUAzkhg2DiQ7qtg
JVCdU8OJTzmyNeZWIGEQ+dNoBuQV4J8WdVN8Dur+lG75sXGa7eyqANQoG8YpKZ+A1ncq3A00daP6
xNY49vzZvh5KsLsOqoRgiyfE6+wC/WZ1HULBlcYpL+9jszDb4LR+SxtwAbPQvJgczyPSXq1+o6af
BeJCH6/gY5Mw2+JuFiG3p/MOivDVAjHyr7Gnbz9+9pHNB9zvzSqypl5z+8PvF+V17OJEO47LQH/5
+OHHBme2s2NapbkdEJuUp+8rhTYHAqVJjy4QwibW42+9xJndzDPRGS7aZs3W8Sqk/6utn09fAdQg
qNgVXzB3+c0c3plt69hKh7TM4FGPfbjykQypEYg0vVPS20dmed6L9A6gNKXTbhGlc2EH/R51lt3H
Q3Rkkp3DBnl1wFEOhU7XUC5qtPBAWVtJp14jw7v6+PG/uu3vhNh5c1rrgk5aus7dOG3ES9dlciVQ
U8QWQZr3+J2snHoahwVtzuDGyNBUyVHJWlh6KE/skPdrZdYB0Pr6A7WqO6AHmRoL+tMXb1whHznl
W7gsmlpl/85n7e9c2Znt9TFOKq0WZCI2lAtsHbpg1Ya9eWIUj03SbJeDuEDPDOW97dAX57lwfwIL
vJdee/fxJB1bXrONHphD6GJCQHU/Qg6IS/tKVuMpc5sjG33uIYoGLCI4LsURXxhoxL5wbkAl5vJm
wtVBOuPjTzgSz+dYYqNvzQBBNblt6hQbCa7S6yxHc6ZBdOQ7yoraiZmYtc7/nmh7ttMn9C9GMSVy
GztyX9odEOVxF4z6OXKjCIUgcZhkz14N5YduTwc0b2rrl0CeCGgzkfZ/Xn8Y5VfbNbX7DPX8SW71
JpXTrjRTATCv7uJ1UAYR6kF2aTuLFg7epWVX6AUU5pSvpVN154Ad/JfMd9JPqa75P8MRlB+K+OZN
GyPjnssRCw6wmGcsZa6SeUa6mEYNytnd584+KD0lifZzFMggLhJhBiBL6uHJxpJp0bmdvun6yEWz
zumXfh9MT5U0YzBPeShPzPBhgN8JJPYsUBW1k4AcHqBOlsACk7J+HAtoYuWwK8b0ZuqHyyouf+9y
NzdxqZxck1D56y2unu7adLWfwG5uM8/42ajohBvHkX1xaOy/nklYIMgBNVB7BgepPFkRjWwnBs2b
mbtMAwPeA18+MXYze8F/ls0sPAWsG9tHZmCrRV8FUtmh75yhi7+IdPsMkbaFCaR9ZOpyhRVGNy3i
wAMdSMECvRItczbKqdCMVyc20ZFwZptvP92iL1tUSV9sI/jYi8hCqrjQRoWQXnby3Dk2vLOY1gov
jhHALbZwBbV1MmTG7peIsge74UYNfbIZWnCYqtawnxUZYiu+Pu26KvPWtT6kG6svnG2KMhASUb75
bJr8U9C73vbjeHVsCGbpj9+2Yz31NpRyhT9QpaFzLhXiaF2A1cfHrzgyAtYs+eFeIfMuQYodYHrV
cy0DQbTwUOl+RJWu29mFU/ertnWME7N6pAtuHQyqXq9oCF2Qcouq39pR8ykyq7sW/pdrPZDK7xGZ
2tayuLb6ce9ValOU9hr+8XJK2o3pRT+Rml1aJq7POhqU0lonui4XrkfQSQGROujHZFsHWtzvDc1h
yF5FUeS2NVV0vkG7obweEV0oRLFHcuzCzY0HJJdPbLtjMzALWWHdh65bTSa1P8+ieqnll0Jrquve
R01Pgt9B79uAwvt7H3VYaq8+Koe9oUah4zhcWcNla+GW0Q19dZGjRnrhFV5XMIrecKIFeQhT74Tj
XwfUq7c5wViC3PDNLTLLCpuJ/JOfVP6J+TGOPX0Wr+qsCSv8nqxtB08fZx7kVtsIZvECkTFjCf82
2rWUH+6ldJPtABb9LAZOTnrUa+ssLEI8hNDToJiOOuPHo3vk+LFmMauZmqEYVWttsUFBk+6gOvkT
eu/CHbEsF9kLbbnfe9EscKE7VETsBotenLhyy3trwhXGjlcuFPYFtdWVo6W/GSFmQcgxxsICem1t
+xSVDDyl89LZAJFd+UFzNZQn6gRHdoE5i0MKekpmxa65DWNBZd0esBeYQLgPjfhkxe3X3mjCE1vg
yLIxZxHIMienzhSm23ZVoXgf6NGi8c3NxxNz7OGzoNEkFLdjEK9bS4rkLosmcQ5bwfzNUZrFChQz
FaQdmhtegkD9BFjpJlZBvXdlGNx2g/TQWFPF8+99yixUeFk9uFpX5luUD+HRLuNanZiBw899Jyz8
OhtehQU0Yv3Icet+C71uEZZyDZWQtse4SM0vH//2Y8tpFhpwsowy1yizbQcOeyV6VZ4PYGnNhZaF
3ycI+o96MAXGiW1/LN//1Rx59UGxXVdWLiT4mUm4W5V23vdw6Osn1w2HVVjE2FfoQwUbOcHvjf+y
3mc47Gzd0lErk5QcSp+wxOrjbzcOO/O94Z0Fh16N+RSHKsOOytI2YWqOpKe4UqNJkkco1Dkq8C+x
6ujvdb9E+zbmuvLNqe3pVEn56C+YxQyBWdIASxSN1aLb9p16NLJqkwik/1SuViiHmfhAdhDO0vEm
19rvH3/4keg7B4RKzbRddBnQtrQKNJjKpNxr0+gskVrQtpirw/7Uo+wORaXhxMRbR4b6l9Hjq4nP
fPQPhe50W9snVUIOqZIuGi12vWybMNp1llaeAyqBxoe7jDdt+8CijFFIAGVS615Ku/neJBaE9rzC
+cBy7XTVhPnBc7Am4SaxlhuyULVD6AK/PQetd+g/eA9qbo5QnykuJCScpwbrwvs+npxrqxIJhNiU
LO7Eajrs9ncW04EG/Dph0DTMMxpXa/CbcnASk7CUFpnE6CwqEnn38cQdiQdzEkbWl8WQauGvBlB9
CWEyvkycMtLBxwQB5nAD9N2P33Tsa2bhuSqjUsOMtt0Odq3tvDzKdi2yUUujEKcKokdOgDncNusc
HbR83G7TyPlieaP3opL+N2uVv6yiX623dKJ5atVet9VRCz0r8tbba3aH/KbM1SWeCeLWVmNzIns7
tp8OX/jqZbXeFv6AHyuYAJVfFzE6ypkZcT9Q0zRddNwKznTkD3Dc6/sTrzw2P7O4jZOa6jU97bcw
YPOdqM1+BT6k3cTw0E8sgV8r970VPQtOiW51EL9rwiPCcu6yguINYU5G4TdBIRslFKVxzzJ047tG
WKdpBYsLqcfRKna6brdro1P1ifP8yFqZg1mHPFQWePJsa1XmJqiJE+itfbzSjz16luUERV6jlhHl
6Aa6K6P6lpDm/N6TZ3to8moMhyfyAvrkq6QWqyoaTzz6SCCY03e4GiLNi0rl3gq9bt24GPo5o4Jp
6VnDdWVl0YlxP5Ie6Ifl92plW1FedoNG4oT+fLZFB4ZTwcpggVtjj0gcbp92adb3H4/XsZfNthE4
3N6XztjuSwfx8Lw5wKdG7Cm8YJUDKUEBBVbex686sn302fZBnlsvA1OofcwcIcwZdaj7tJB+fTvJ
Hj9+x7GFZb4dO8pPcLCHqttnWVw9dI7pLMfOrXcfP/3XYf3O7pyjVuUY5MIu/XYvA1Sy/SwdsQ/B
qsrHudQYbaTcZRZt0jTVz63BNi6dBKnXsmSR29Sm9o5hZ7edm+BjaGH0FhwMtZBAitdF6IrdKLiX
ffxDjw31LIqIqagrmLPWXisa1Hb01tPubSqC217ik/TxO2Z+0X9V5KBpvh3rtg/goSJIuoef4J6l
MIDWpaUVZ2Zei4s8LdKXIDYKbFSbKni2Mzu8zjo6e1pUTGtZUVWhKZ15y0g4kzpHzr1ZT6GDQCsS
PnIn3EI/hRI5kvGZwWw4srTqHRWzc3265ecQHGFqwj8yxMJNoIEdHJBWKWYwiLdDbV5Yfe5gFRMm
eDufGKv316U5h98heQWvucCgug9b89kPlYmWXOGMCGlpNe6B9CjPA8ie3/2I68GyMfDNdbvWyNYi
KI1VKPpupxtcqmETKKpsJ+bw/XVizkG5qHJQRHLZ/e7kDWe0Sy+bpCa2jd5w4svfD5rmHJcb61lJ
lapjx/SmcfH/ODuPJseNbI3+IkQACb8F6Fksb7pqg+iuLsEmTMIl8Ovf4axG/dTqiNlOaEQVCaS5
97vnoEXxL6ntDB+wryhxiNLd/Ps3/Lu/5Pr5/7VoukPR9KOuxiNQjWGz6Hp9S+w1r7DfLcX+3z/j
d3/L9bP/6zMmr27SrODbmsL0AHgg2wSWDTZ26neBmP40B/PPBxsQ3X//lFmUIgSGx4psGQL/FcSI
26FV5UO2rDquGhu7xQrLX2YC8cS//2X/3GEEqvP3zyRwZHcp/MBjYWmcB8ppKKDbBa4iUwI1LCzx
4YImqSFazNZtYIzL/1aUQsn8908Opez01cZ89I0Z3xPoBXUO/KFwGTspWRm5ozjPQXutU4FRyezt
v//BvzlniV9zvWESgGHo/OE4U6pdQrs8j3IxPKjAKYAJBRLq4KlcnZOpUBvSy/XGtZt2X9V1A9ax
AyP17/8h/7z/Mu3497/fobEcTnSbgH54xVvSz6Ai3c6Jc2yWKLpzhN0cBf7wAP/mZ/41R2s2eYZR
w1qPBdzscxsKO7bA9p/cPL1O4vjrcUiy8urFxWBgIdf597/R/t0f+cvLWYw9tpfJ418/Z3rb9v1w
kbCQnkSe2XHqdy44aeAbW9lOyPXyMdjV7Rp8uCW6876ly5IUsApUatYnEyrlY5VPcmuWUr7DgAVZ
qHR1kiBqotUTGmknVI5XncPlXJJQvMLv9JCt+i4aTKNZ7zXC5K1byGRPhRZ02ZBi111B2hEP8eZ4
gDy88da6O9nz6F6KKgl3//49/CZJAMDq7z82bOfeXN3CPZYkjf3ICdYB1VMt0W0adfAik2IBedME
L9rr2zEq3D64r90mPMmEc9of3vUrPusfLs3i11BsyFfvOs7oHINQIr0eBVshe14ZgLCRa/qTU25e
brw2Ga5k0BTJbdjqrZQO83hda6rNqqYcAUs2tl9NDipqhQE6RmOniwDMGqWFqA4hoybSFe8zJN3b
MsmrJ3/gzWFQuNpnuV17MRQo+T0ArANeyhizu1qP5Y9yqOTDOAXOzQqd4Q9Tsr87qQS/LNyNkSWm
M00rtMak/kzSbjhKU8BfUQaqnsiBUPLhenMBTVCa+xn69Zdjl/nFQ1PzJAafzNZgu8E+rCcRU+N0
I0QIjPeErWm+g2od/rCJ/WaDCX5Z+mHjVUnDuedoNtYDNtEXU1S71nY2Q19Wf/j5f3OGFb/GuevC
t/OCdvgxaKAA7nvJoEGsRK5PbTFi3IDqbjyAl7JfS2mgjXB5716CsDNf2MaDH/OUTYegK6lOB4MT
FrFqcbHAo+qXLWHu4W3CygTIL62W539/bf7DDfj/p24R/HJ8q0HHVGuZcJodmvxAz9zvosQw5KO/
jPN5CBdgGDVAprd5XJ0DDWH70W278rgCYH1glKI52f6gkFDbAfKLDsiftCXei9Iu8v3omM27WET5
kKyF721sb1y2VsesiuFBsYxgbw35cfYz/b/9yL/GrhPjuh71WCTX1NafPnDeH7ky0A8tbnamLqj/
dOj8zZHo1/i1duuhm4NmPdr2atyHjmm9d2GffKMU3xl/epp+s5j8msDurRQdxsgEupr6RsROsUV3
NmNVz/W55b2Kg0UWOzpdB4IC2NHfsrX705nvN6/Lr9HstGsbOC5GTR3dvJrXugdPZwflQL+bq+zt
35++332LvxyNasPNPVBApCt9L9zXqxlu4NwBly0Ipv5PH/FrhrfHSqQXgDWHRlf+YR1667b2pTxi
EU//sPP/5q/4NbSbrn7mQX+zDqJchh1QnG43ZavaM+A//eG5/t1HXDf//zodczoDLtgoHNblqPch
AtQtdalwp1L5p5HXK5Pmnzcv//rp//UpgR5EN/pedgjTriw2ICDHNyDwy9afVfLiAjC75WFwzG09
5OMjJGoPpwqgwM+maNYn1fXGIfQnaFvM6duAXKlx7cuu1k6Ut5lgtQtdhVk1MwSGvsVH1bsa1aVC
x+bsGGXgHLgUhkaoqbi0MnIIA3UUE9TpollAEtY21g5ybgW6p9r8ajG2HkHIXeG/TZMWUdY7BgbL
ddIfmAiARDZ1+QqIwgtIkGqoZG6/zkcHQSGspJnkCoiKx0Q65kPFJnmzGrjCirbM/soxUW4BFc4c
lGFC3o1cFtml+qQbNmNvdx8anXCJ/880TMJOFh1Y1zSfuxaiPKD1kalnK5heWgjOF8Mv7Oc+cNeb
ZczVXVuaAHe7wKmqOF9tw4mTTsE58r3uKIXKLvxHjPdpawboWDtTHLvy+o82hBu+dV4L6rXRUv+1
uLzxkS47tDtYu6ZDUTEhi9ckSS5XBOUXqjg2VjMbxou3iuFOW4391vtOeoBsCHioGkNlbRX38E9D
FlAIaSl8C1XavvlL3TzYg23vQ6/tfVTg2r1xHTjzWvXWh5jEDF7edvC4p8GtU3a22mjb7m8S2y8e
Evrgf0GGoLtXBScnbdKvkpMgTEWOn/fZMgwvg2svr+bivMI5TtF1u4oxftC3n61g2Ce3w+VRDLN9
A4jb4lCU+vPRCvpsq7nbfjSsDwjRVZs8zwCv0ljUynkKKxnch5Buu2gFrsEXTMv6pPrZOaJSA6Ao
2Pi53uuyv2ALxzDVlfZd4kJ5luXCsTlzrcJlotgyig3nEPDbg9FW2BuvDgOByD5xmF04ILZdN8Cn
h3e+/+JtAKCK2UwQdUAPORT1lumA/pUqxPA9W/qkOMm8tYOYotYCa9MYXMzmme3Xu6VFIA5mkDjw
jNQgOxSp4wLdVgRQx9FMXrwZGh96lTy5CLsqHySUwhmI3JL1ODuGftwIR3tIKlDUZ7GTCzQGTSXV
abAsDwrjFAwX6n8B04ICLTnFEOTUPE/Ba9AHYPwGjv5ulFdLe0jzvu2pFOnknPdJ/u6XHmj3br5C
L3Wl0ARPMxYpHYY3aT4kTxOWj2sqJj13FrnBDO7aEcWpjVoXX4UTG5Csx8OYJTPQZHyHt77HebhI
xva7O62EWjhwG1g3cnX9Rezlp/Ba45UQKF4f37s2u/BkZEMjfqqBkAfmd7u047KDqzd7ef9d0mVL
8XClLYTGtPh0LYzEPHZ5sfGu16xycPzLtDAyg0Orwr7o41lCX/RJ4Nb53ub5CMparuteeb44uJae
jHgq++BOUuN4Hqx8fXVyMBY+p+dvOqSNw2GifxVrPcAqnIkTRrW2MJ8ZYVFDqVQFENYcNNVmAvp1
MNbcElssC/gUGvCGP+hidLvFcrvdIFNr3lSlBZaZ32V9E/jqvsZwFe3Gna6o5Z7Bsb+MAidr3+p1
W/t58426CP76ejHlScLV/NH43fLm8oq85WZi3MmsHS9G5oRvUFL0F7YKe6em0fTwCabWrQ+5kLDg
snL2Htv0a0wFIl6DVPdHrxsMssNQOltfJ+FLjY8R5KAp78NxqM5G1QSYlXN5Nzee+5RXU9Fd8d/h
UzCBHEMZKgY0msG4GzI9U6gEVg46BUZfoNFA8qSnxlUsmlR8326YIy0vrerIFA2j9UKkUxD55qLP
oaTgwvjd2mNtb030Xwgr9k0ZtHAU+4UkFCoro1SIJXXuqw14u/w1CdYZ72qS1AC5l/UMfDLDrSXC
1Y1b9BopokpSDJFpjNjg/bbq9S5zgtqP5k6adgSYtFfRYDm4maZONm99kk7pAfXbAnCj6rwXFWrU
upnffAW4gLYu31UR9QSG8TYsTX/vlbJ8ExyePzEHjEkMDhd+S5XN730Thp/ZaoFCNKxEv2TgQ3Cf
9s3PtXHFo8jH+hJWM4tBb42KejXWwduklfmNAIoIhKazZ39jBTOKP+WGEz5TTeU0sVv+8/mexnpD
4p9fFas9tgCnlN5FeBOKgCZLTmSp6x/+WHqxZdYmBZ8hXQi7DOzIm6RZ0j2e5irDXqTaxy5BCx/U
xvAkPQXynK+pOs6Qd1dMUY19XzrOumOPcO5qDk3Hqu0JnpbcS/OompaW8UxXPpCnMmEV186Bi1Sz
WdcyuGNvXm+DoCM+mkrrvqZqEPeGKY+lxJfhMQJx41mFiUGiG7ZeXVa7gMb1WTuGuEO/Wt6qybQO
2dBSL2JfBnbezMa3qiM9aM3YxLhE0Aq1oKGyA7QzxmNZzOVNSRSsiNpANDs8WHJDHwmdOuDlaHVE
EM8GurPEA1ZbhYJdxZPtS+jpYdn1HibTKMA2EI9UqZq7JHN4xD2VpEnUmZP30k7TkGwKr2RF9OBN
vVsWOyU8y3L9EHmAoMXNru44+rSqi6oQ4agOk+KuzSl8VevabHHVAWlvrdb+VgdtjcfFWBvApHrZ
uCjnkWQAPujiwjSyR8nN6Y4fK/9uDylUT68a+lt7gh0dBZBVj1yhgm/SBfPJGhP0t0EzkRIeE5hf
cZUo7zEfwnRrrhY+9Uz4RwfbKwck4aJIn2jdvqTBUj/PpODIGrhB/pWye72o1qq31mIoXre2f5y6
Ob9HUzifFq/ScmOl/XI30ql7VYtEXJv2xllLaL5Tm/jf+5DlP4LNZe073sCdSc0/8gK+P4ElO05c
xn5VQjM3WK6atA5qBDsAVqi1NeM24+Tmh/5wrQXMu3EBUw+EPnwby9l5Uk3QP4WiThAimuJb3brl
zuwhz3q6L7dBqb5bweh+zIswgiirkLkyNeQkfJWZ+eg5S3abLk4X92NqHVLPRAXWh4IjSlc58DeL
aXEhN5fh3epaxr3yRJfuVdO7GiuXlhxbPX6Zo+NBEubZkXJTNPa43jR+Ob2ArB7GZ/Cn3MuQzq3+
lvxG8Y4s0P5IOuE9G/SzRZSZQ+pE7K5Og1QMczc7Mg/zBraO5Uc+R1Ik3DVz/VOoJTM886C+N75j
tE++9vN9Nir5KZl6gQ2FkKuJ2U0JhENP1ddMv8UyPi2T8TSm5tDH5Cca58VoVx0gZAVhGC0LvaE8
78Zt7w7jNrAS56kBS72R2TTiIQ5n81IGYb2bgpC5hFC1YG9W4N8a2TPxlFAu2dvEcXmXiMm4qNXw
H3zCGfGC0QbZDB6kwRf2waxSrAs5zM2/Rh8VPbLk6ZBL6svpVLvH4j/ob9JX34s88OOsruVjs+Tz
i2IF3vugWy+23SFNG02n/Ib3sL6b/Lx7TVS7voFiy446tcqT6ytUmE3Z4ByqrVNr5RatHvaWk6O7
6XvX2dVDWvivHTblN5ZIecwLA/97w6bUuE39MepmvYUZv+zYtpPnDt/fyYQMfJ57rzyYq1k8+Hmw
Ypbrg/CQjJM4OgrQrOAW8WKx0bFeLDZfqKp2GUBYTNiu1cWpK9Jjyhe0XcYuqzcek8w4vEApPKRO
XjCmLZv10Q1YaqOrCw1BDsv41zKyIhQ6bb7msViSSC+j22zt0bI2jufO59Gsym3ZCeQLvlTtGDeJ
xWqRBWqggNkmXDZUDht7CNuHRQ3ItYRrdCdl1tnBME1EyQkbImmzOs9PqyEQZToZkhhEwodCTy6c
SqlrKLwBaSZwoPp5ChEy9W2enCWNyJTxUyt4bPTMSwBLFFPysL6smVt+MyA3P1etFZKCaoc6dsEQ
Pg45UyKJOdo3VybnaUQ4umWLGiBP984pQGies1onYn/dGo7hrIYHz6Vty1Za/Ex7xR6XzUY85GLd
Yv6hLpCQDNd6gSxZFL68WI5r7JcWnTNmZ/ZLVofhppU47+k2hu2tqzEF5YmzwiMYFdPfA9nfbAja
O5XMhRlRAPbOoBHnAv95a1x6w8oevcF2zvY8rDdVkrpnt8oEXsOy2oSsoY0KpmPAOP9T7uaQin2A
5hoTVj3jo5zMfVGPJLkcbjpH6WftVzYjYVvbpfhpQG5/Y8fGPMDDA+TAcuyDmLmCzCINTkGR6tdh
9NGKhCI7F3IuHvU4Ek6uGd0htNiXcxmb9WD7KOEN/wIzod1kWVK/z3jUDgZ9Ts7K+QJTo/d0u/GK
ujWjuZgwAK2pCD9sbWAf99cWvoLukfLoa/F77hrckL25UFpC8KeV3e1GV9mvUKyrPdd/HJpMoByM
ru6+Uz6RnGWzlik5HtB81w6SIbyVFs8dm+t005VG+KNLr8rxLF2NU5iZWu17s8h+oqGZ7I1bOunJ
r3R5U4DCOwZ6zD9DjAk/QiyQW1wBTexQvJ9OnK9qcFgo0y5zW4pjbanw4F8zMozxJ0+ByJqXjoMd
O4vfNadhaZkTwOq3tfu12LB/5QeHp+WDld76qY3W/lkU3LHXqXRi4VipD9evSXYO003PTjnXdwmu
yQJdg2NpGPOeFdeD4W+pKpRHPlVdhPLNEw9DgJk2UFEa0EcLBLkxnqnhqJnh3FKxWG+CNOig0q1O
w5RMFeqXzjJKOLu4b/PS6y5ZZzCEO8hwRwjUOo3cLM9+igsTX3344Qs9tJvKk6hwvS5rrc1YXMtu
fW/VFdRol5fQQHK1s3N7vlUzOky6om1zM5UruRWZSt4hZU3RVOtsm3HafsxIjO1aT6b3CaTsc8W5
8aLGYL7pTK53M06mb/laLXFT2oxU2KKIXdBEe9QwFl4hN9mGGS3JrEuWXdO3K4ahOd3bTADiu58X
Hs0asORRIdit6ainpROVpugz1OQh0PrZmIu9WXrGcerS7Et6GLFd5s1OSMTbTWHl+lGGTs1cZzNt
0wTljl3PwcErc31Z/NkxmcAtMdV0U3geESgwqOZBui60ys4wNLjxekmyR5Dj3hsjVHwqThiuueRV
tzUBkYd0SKxTZ9jkfJApXBLbFXcuGli8fO4kL84UiLtw8QYmAG3lvZajHN4dJCQ/ZlX0uxm34ZnV
m4yyY83tEGUT6gDsXtmax4ol9VMuPakq2+2Kc7loF8RB3h1Lh11T2714r7wrlCCltOnfBxVerJ1L
ROFrWvrp1hrz+hhqqj6cEt3wKkCugkdcU82ur3VYHxg5XzfoiqdHbh9Iw9wy1Yi9w3XHnXI+ucnq
n2giG9tELuEJ0d/83q5G+sBpZ9itRWhshrlyLuugsm/UvTFBKitU2zxxS/bYjAaYmzCe19f5lyoH
scQOU7G3DoT4kXa7cs5MGDRvjj3VB3uoxktqSfGcoVrvo6ZwxbbO1/bemr162eZKidsaNDkTHsLA
JO13e88zx+PAqWumTBMOd4T71zvquxbQ8lm/5ORdMZEFMrxZTN5jFl9nWzIVS5IGTQITP0151xhr
itGCWSx6i3BvwYTDC68iKZumjbQ54C23BcbU2V/rH7K1mzfWQPNupoJ2hFkc3LucIN4LSw2IGPr1
IQgna+sUif80qNyYN1YX2DFHA+8lbAqg6SkWgHPTlVhdGJJ38Dm5NVVGZd9ifDS35bq6D+ww7mNf
CEAlnHOWN5oi1rhZuc7FpdkURUyxy9qN5WDtZ1vah9LQ9blSpsTJi10ryC1iwihbzpWurdhlkdy0
7sIislbWoyFl9Vi6Tf4zraVz7rp8/Syx6vWRq1cXO0CZxGE3Ldukni0sJsv6yWkyiyYdztuQdOLW
ody6yU0j2fheExAw65lp5xk+TVkluPtqEc8MhW7rTqidqXpRQuSw19sS8vkrWpssixfcwfvc1tMO
udd4x2CWvgdTsG5VoZsZpX3LuaukHgzpOdgapjXwBndjDqd+JnFVyupWGR42dkSPjxo8YxGlnlO8
DoGezijEradmHPgnjcRbOJMF+XMu5XxLUqunNjVBkcVbOr/TZ6YUVKfrNtOlRGPVUJzDJlaVz1jJ
xk9BKvgmWdMWZ8zME3tZQkQguSdnPx5am1LhXDrjXZdw6o4l+wbvr5/vBivDfqH7jMXFM+XZL8Ix
OBu28J1NizW1JiDBYjapoLq3R8G/C3nSS1am+QEDyThGKuuvAexh3tlJbRykOcwHQqtkykfqeXhT
WeTjuQn161zi6dtUDakcS/nuLTVe/DnmaD1WYqgIqPWcgejaW9s0T0lq1iUeROCveflBoTHjeVXF
RD3NK8I9gO4e+Z6ZVBaln7mLW1I3e4p/k3GGfxn627ry/B/abLJbO0RnJEZlP3hzu4R3g2GYGwsl
X/9sT54RIq7IsR6iirGHm3XyV2p8li289Gka7PI7Hki95wbNpVtohwA2fuZgoLjXV2+W4Tk6ang9
0xdm9r12M5WGSzW3TKaLd712K8e4krF4NRNK53GWM0g6hIxBa/oA53aqrrd013WjSjjzxVBuFg9+
77lbMzWT6cYzk0Ue0HeHmisMEqokPTqoLSojSnhRN6ZLPDhCaMjrWHZBEdHUSS+di6Dj0cIF/ZJ0
1DU2vsrCelMsdrLEWVNQYwyBL/6UmDDMTZ2pRfEFUVY4dXph+NhejGXc2pJWIWMuc0YoM/MWIy4R
FpeRHa5zjplOJi/U/XL0Zj4n8r1n6no+0SNBbZDOszQ+GtnSHBOL3LEVTz8DK3f897qwh+usbGtI
Rq6xc+xtT2UM81pTux6nabaeck5i5g5IRzkzAtNUKzUNxX6sstHZIEIRd2vaeyj9GvimVMIm8ajd
0vsuXE4GuOyX/M7xLH74dQnhr9b1XZbnaGR6HtoeZfprkRXlxqbIufHncTmJBI+er0W+CyCn2vGE
EriLtNO71AGKQleRU4nmIB0j2eImrmMz8CouiM0oJPbestz1ak0fC9EXXaR40E7y2kfTHmuUapdq
N1rumm6IHwy3nZ/13oFiShpn1K3VVjpT9977y/BFobXfiT5xwM5SWsR0o1Z6/yXyIUOU51KIYok8
JOSMviIsUWOKlYmwuVvdVrnWf3WODg8pFmSTl7TOb9eGU1BuIuKKepFme1Y3UNTAdPZoEp2PbMYT
PM5L/lFnJbFSm+TKBeP3+EF2sLyzeT0fs6DoKfwF3dda9jA0x3zdCV3kBNAL451FsM1imLvzdp7M
8pSpYOY6RlvmwykYY1rnof0SK7we6scni+H2mCkwjkpeIW6czli+bCo8bmwr3b4MRZ7tpk5n+6EY
80flUMD10zo4Ub2ZPtkNZuqjtmJd4UcqT5Phdd9xzGfn0hvSKpql14jIyawZu6TvZOyE8DiuEb0s
ZmmgjDcyZ/KFY+a0CheoVh/lKsoAqlBnstozZYXwpEQwyh1RcfNpqEcWqyRop42LLjSlWJF523lN
2q2VFT61YW997Ont3yykXD/dxE/5j5SkUubJGIKoy0V/qgdt73qhWkoxCc2z2hjPGTfQv/BRFMgt
OVBVaqEkPqRBMMZOUDWfBpqe717RZKcWXep3KPblJyOG/aGbMAmbSeIZm7HqxZ+8Br9rb17/9/9q
byZuaCWhr+TezLV5dNfB2WJ4Xf8UQHL/Mzr9D1kKX/z9A0jZDTKBtb4H4NxRUvPWO2mlUGSa3Fp2
WYKqmmNg8zKuS4VdWzan0CqWU+5x3m2LKuVQ0ONrtWZq+wQvxkh4V7Prk07rnU6qXTJ/liuhFVQl
GFVIZMEDmKrwLLkT9uW475sLwP8Dq8R21cBAK7EJ8ykm97P1YY7j+3xgYumgVH9Bhvzq8c9QYyNo
mZ4WA/UzJ4FTkbplPIGKsMJ7P5+3dsuCPWRfns1pGLsRhbyWIt01xlcDhNG7FvFVrtdrGWbvZ/WF
e1JkjBQ0uA6haY2QvURFI45pQomvcN8zTnC+WwGe6l+8sOWa7P+Uo3lTl5S/WnJmJqsQjZ7YcDBK
J8bOWcyvwnsxmvQagT75i0W4ezpUVyqzC/Okklt3eKxWWmxmjzq0GJpo6JqzWNfnYJ53chV3SAJ2
iXOqkh/Stu5Dd353+vZTN3cTQ1NmrTZWdT9XfznJz5yaLFVezXmDNcOiRGDRB7PnDSbAOGWIT5TO
QaXqJvXHr9pIow6Jzcob5SYHz+q2wt0PgsJY+IwNDJBCt5HlQ5l/M6YktuRdNRTPZePs+5U+h3i2
kzVKFThPyjqL9Z5DB8aBxKy/t+u6+mjnDH/ltbfJfPcIx5HWCAJ73Nxp9TXX3WahMWimD4Cwdh05
obZhoxkJ83lBHCi51dw+HHGaq5JZIZoRo/5hW+a+MXsEt/pYBOqGCmmk0pPovzXLtPWqci8wtUiN
ASf8MdY/E3PYdPX62FGvoyAUZxBa+i86FBQozoPITy1K1atBbpSK7j29IPOsh1dPyLNLtVKsH5Uo
722ugPMHRR+eSXaoQdKxNDYy3S+knJjDIhrtAV1yjzZ2QKquLC2rrGLszPE8Piis213yRT0iHhL3
BiHitB/s+ejxyHomD0rqHQJEuhTGnp3xsaZ8lzCrxmAPH9FGZkZTLhwP0tf3lPkf1lzfqRAPa5DE
hmq9qOGcTUGu2Llms5n67kg1A1t4rJ2JSmx2HwZ/cVCJ3JmSlTA2AQ7nggeBZl/scFU3FOiHPN8Y
xRBJZ4w7BvrTnMUw2NMsyyIvXE6rm7wDR6fu1/N/6EU0BV+KgcApWEnxmOOzBfMTRzAup5pxQZdi
kvFzbYMdg4HbldbETLPGd7kCEAFRlOxKQcaxdYuzRb9t7Si1Jtk+46rDseg+w8nrrnWcZs+Db+FF
c+ub2gGc1TRfkC4iY/kY/eDObB+a8n4IaugPCy2bdTPOK4et9qyDkWy0d0kqbHvZsaHlmQy0ztKa
BNL7oJ0b7DO70h4P1ZCz+dGzavW+k2/KVnd6Xd+t+cZi05m8i7nce93tUJaxRhGjhm91WH1PjPo8
GISf7fDki+JUKEJuE8nU1d12DbkE4W/I4sfSTk+u5/6gz7z9T6ZA3frujyostoYLy376kXHiagx7
l5cWHj/Jyyqf/Wx+ECOWBQNQUZltZnpkxuRsXd/9XGvibJJCjglmAd8f4OFosF/aJI1NHL+j+8PL
f2rxnokhImhAUJP/c4cNPuEXXUsNQ00nD67hY/xaul3i2TF1qN0Uvk/TxGGpeJtSyuOg7zV/b0BV
PqEAHPKcht6B9suB0CGS9A7H9jcOiWedBntXvle4fS1LfY2rPHhLfpoD4CuJtOIhSChyfeu6cV9x
XBiac6rvzHV6Vt2lVqjN2osxJx8TFx0Tsz3txVPth3Hb1BdTmLGQduw4rHJLEZMYjeo521Q0oUqP
sQiugWgI6Qz2d8Zibtf2NqSXK5x3LamTVyw2ztd1wMtkgtdofuoKj6HeWH79mpbfnNSKOfVHGGbB
AyybhJZixvOw5O3ZG8ZTZtq7yW/juZaRdqvtkn0Fiq8h+I6G9LWtxEX7+KPT+Wbp+EkIi59a3NvV
OG7LauSVFJGtzA1Lw75jqajt6o5T2nerLnci4+nmHskmoS8G4RhfBGdvLo/YnA926ePFFmixK95Q
7R3StoizMPlYimfZezHyuJga5a7tKBa7QEP84YvxmSNagniaxn1Y9bT3GBrOw+3aa7TLb+acHjO7
Ib3e3E8m/DbkS0F1HnnyA2YgIUuT8sz2XVXEnS32VfddjLRsC2TdZdyVXGYC0jAE9VozZ4G7pJKP
LvPPMqMeYD6L1jVlhLqG6y+pH/WW04KhvmnWM1YymyLZ7BakJhTh37MPSDaIqqZJbltHilvSSpSD
J5Ov0JxcF2pLJr9MjqhP9CrkJhF1+0hxIt1Vir+ATgTW8HHVPc7cebzRRu9SnG2T+VEif71gtbOO
pVFytbDCXJ1KpsSbzdyL7JTTLJURhtxqip0lT8+rchGz5v0Unqg8WtgAA59+Rsll2eqZcIET5/xV
5EV4rAYheTMhcLiRWeS07TvcccfQdF/TwQ9uVLb2d1TzSUC7ld9Qaqq/j7lxKDrzxtPyqFKjOisb
IE7ckxy/XxqJLRyUyZ7G3bhNYfdvHT8wI4CQ1IL0yxJm1+2TyiIqxWNX2T8mZu7Pns3v0AhWpub/
qDuTHbmRNM+/SqHuTHA1GoGuPjidvnvsi6QLIYVCpBn3fXm0uc6Lzc+zcrorC6ju6eMACSQEhYe7
6KTZZ/+V8vMERpbIjF9mIO5cyFrfqg6r350rys03uep2I6Iyek7Ny+gVUYtegnBjcSH2aYrWUn1J
4hzIH3i+v5qQ5D05CXftPN3jG6mj2cNXolf9PN9CO+nBuNjZsMvsQZ/p9WtDr7HlxkKXhWCCyHkN
nUwCMgKeZtiaef+YBRJFUYW+hzqjV2+hCz7T03TOpLjmAVBBabHA5cH4OqXpu2oDE6S8NMImGbaF
FDQPo4LaoDR/Wuvx3bKto8r750G6FwDHo1P5Bl2a6xclb3aXymf3FFl4O4xsMIyAhtkNTrIp3Via
ji8+Hb+w1k+T3W2zvj9UlvvgV+UddZwHRRlhPZjvY0NzLIe8k0XAZGjJ5Rysy3tpkd2koKp7fwyO
aYoQVzZHumIKOkisqJHMLaBiTqZ3Ku3PsvPOJTiuzNvy3HRmjhRi+ab6ed5SM3RKe3RWqY5PXZmZ
ByOxN8QDvcZrkIS55/2kiCTe9msfsE7VVE2WY0Vc7mjOHoNtq3f+WrkfFVQJUFyvDingrNqoIEkz
Otxi9BJJL7XY2EHNXGHEK3zbSLlbGnnDoIodCXt2+TRQ4lyEhnQRqHYWcbZG5dQ7U0ycj520W14C
Jynf8xUK9WzF4yL2w4LZl1e7+tPH5ZKD+lblLg8M69GUi3OGORsWTsxt2zB3E/q0GRivfvixkxG4
X+kmFMkKTz6so3C29OPKnc4K8yLrnBNiACOGlN7pYYbQZ7edtJ/6njTO0faCEG1TFfK8ZM7Oj+VU
HzhnT98t++b4GfXSL5uincTWlvD1IsvWV6IXRR4aE8WZoV7XYN+18IAbaVJbvQOxzE4ZoqyQwAGW
kDy9yVKUlfkss0nbnmnoyesINqglj4arNn7AsWg4AcMlUXFBK7HL5WpFPbjIBeutyS7q9W3YFGmD
FYfCx3LjjRy6SWpWIz8rwKqyqYA+nNOrHnJ1kOkwPE1Gx3X0J1GLk4swhYkmIOd8Y1sia1guc1Dz
wGVGrQPRAeIYHdt71sTVESKrrk6DY2f9cZypZQidBY6DpTqt0Ywk81rufd2VfYSr4dPPzeq5Zvnx
tgHFmxBfNmc44idv+qI1weayLVEvI5sf4zndUhPs36NhpqhKMcEwaBROcymw5YQTugGqs5cEcexI
JKC1kbSQ0vAEZPiWlLV9hyizeRx71/reDw05p4tB3nlnmcWT5zlrcyqKIKec13WJRMuxWz6I2OoP
LvfzPuCMdvYSXzGzoEQ/jb67EuRsDcE5JUTu4HitfsXmJe/RFHZRUizzU80XMW9q150fCZYejFAU
cXVP83dw7w2pte+FaUZ1MHQH2VuMP97i3Lmd31zbrsu35TyPz6q10nByV/NxSji4hCY7+Q44qN0v
dFmfiFhT50L8Dpc3BAhI2YrPSVv6qSwd/05x/v0xA3tHFT58/k022Kt9Gyed0W3TfVCnci9cjzus
tPtu5xPZtC+gZln11XIXe257RkvZIyZq611r+gEJupRgzmwDSP2Z/X2vwWkX+Fl9mbSLhOYmz9RH
qW9CrrK0ZIQFYTxRwlo+D9kYX5JySna6EPm5U8n0guwu3nG3I3c1s4wnfTLLX8w3+XYouh9LPtSb
eOofZlmljPUYSz1jGM6LcE5tqVgo+seEI8hGpCDvOXDkluJnQqdq9cta6mvmrek37U3fVwDMXWyS
3JS28ZNtDw3H2OYrubRJCOGU7CbRv5oom0KZ5R18RFDv+jGI+Yp6kLkVObbJz7FCt+/IHG6JFuWb
QQHfoYsHjzAswXxiWseqE85+QKdysKGxaKm2Eb/SCwQ3Np/jGAVbI83kWvkqDXWzOnszUJ9NzKqk
BTIKeD7+ubrCdh2MRF4r6pjjorjPlKUuso9vmbY1hH1gB4gkK+pxjWXejslgbK2WSbyvl+cJ/ffP
wC/kq4HnZTsvrrzjIVy2yuhkmJU6CfvSH57nWqpjUHI0rNZehmviS0hIR0S+qWnQJiD27HboGvTE
VXHyMmcUFe/V0JoEyZfofpAAfY0T27hJMtadU9MIape0+ME0HzKSWEPUsO5WMmkPLgdP9BJyYypv
3fg4XEO/NsqXEZL92uvF3tPAUTLExykyGChq7HE3GBo2CjY3vkAMqpNdd9OTqgyiNROZgI0UyBK6
xAOWmdbPpcYih1Xmvc8dgLZSd88VqWvovYt1v1b5hP2xM1jsaddCCUEhd48OrJjMMSrAv4+TbF+K
OuFr0emTLtS67bNCRXWvZiII1fDNTcf+C4pGnxKV5l7f1g/0cnVIvNy4FamP9yyvv6C19xEfUaXX
pE1yjddW7POsDIj/5CJzDHPunKnWV7MllaAvHS9KOCLdm22QXvpsdi4OiOuWcCPES/z0ZvVcUPm0
BgRvrcKAnO0g5MT0Dr5fhE05zmFQBuzqRPBvGntCOd1w0i+T4ldemC+DMzzOlteHJIo9qGH4MEfl
RMz1j/SjCVI70xWfZFlE5EGqV2q+SZ9BO7oR2nnNaYB/dqlFiTqL0uBqyB/7ll20sJ1i7wFq77ug
e8lYEkOgfSCWiQWb77yJlro4tf0gjxOMCtT9+H1SK0IbN+bRJaZuk6XtD7MZ1vvVcg8BEvX9VNjV
m5XFTdR1q0USCMrEaUw+lRigjKq0vV96y3wadVWGCI24LS15VIR3IgVL48jEQkBqcarxC3hvvYBR
hYyrDmVv0WE1N+7Bt2oasc3prSWVBuZFM2rCgW30uJ5BYO9mFUh2MTEcxiEQ4RQbwV2etEnI+oYs
rTbOKpjybW3TWhVXnwkFuKEsxuKCJB0XStA0B/qH7J1bWXJfllqeW4NdRElYAQgdl3rc/p45DH1n
c5k1a4ljsN4BEf9Ec9I+8OEfKr+/llZXZIexqRi6tMhlRKtvcQ/oY2dRnVEWHsp4fhxdpFCcvOpH
x1unnxwmbG6QqvPt0EqG8XtC7jkCgVR1Rx+cIWpQ8qzRLCRx+oVfPJoVem2nXIzProGEU07uPq2q
iLfrnBj4FtI64hw63SK6p2PQVsHWKVIm4sC1NjZaR9ROVvowe5M4JzwXz425Lq8cEUv8H+NAgCli
GuunqH2yJJq4Q/Oqsoe0+swo8z0UI8fGrFfrfoadZgO33HBZ7C+zjRLISk3OzgHD07koc0QIXmMG
bzN7w4vBEPdKMW+709aEwTgxbsk8+fS4IKHf2TpNYnjzpvvVY7vddmWM422Zq8xDqjMV56ntOF0F
pc3vNwutv7rJiNSvq+ERWBvYTVLH3MQjVsoWuS/IXYWhqY2tp7Quite+a/ynvvOrnTXb4th2Botr
adjnNBXe1gkGVqMJfpysTHDgN6avgICN9iZaBXBbvuE6JCxhDWYfJ8sigG+sMabGZeYIUGaaYCvV
cZ7brKXbXt0FO8ChGgeP1cOrDtYaO6E5u+aVylnxaCV8dVFQIumg8bI/wBE3m9Timt9OY8PeRpV+
qqGgYHg1dyEafH2uDct/RTtjAkeYCtzQjPvmi2NW7k+YJTGEaUHXDNMN8JeRJVkUN4F5MUgJeC1c
OnlGVcXfIaVEuRsmRAKEJCkwvSad2bXcWhZvFupHVASyZobmMYYJpndnEJQX06MSUWWDu2KtkWU8
Upqo2muFJQjKep18nJh5Mm1UCpSI/IXEyHo09B6DNF1ok1wRpC1eLQ49UrXQ1srfVCxMqAtMLnZo
lH58NzZ+Dik0qp9Cc+zYyKTS52J0kw81QvMKnVVfsxLb8k0QQKqvYcCpmpMaT2w7eGC86uYVdZys
CRUFFNvRpk4BsGARVpQRLFZuOt+oeMo75fj3xOgkb8ta6mO/qP6jT3PrFWGS93MeHX9r3HjiOEmq
XZI20wMXt3nOtc22lwcOp4ys0Fskycump/b2VjyyxvvE8J1tKnM613Ih7nC12y/CcPO31jNF1JPd
cEEL4bwXfRl/EcJzPke/QACpMyevQ2eV67ApOiUuwqiCNIpp1v6wUXAjEfOzh3J1+tCjzS9SWXzx
dLn+mFA0nB187Zc19tXW86Y2GpVibW+CG/PXd/lHqYb8660OnE+QTOuwS3CoMmkPRtI+9No1i1D7
vbEw6mWabBaNbmOckx/KL9S2MUq1E75vX+agmSJz7LDEFOMvBWrBBkI572aE8X3HjgzKxrr8JBcW
mdFbj0ji0m3vFU0YzHML9Kffq3jhForfJ1pIKhoKDmQnJk+p8AccHPO24EgeGTjZNkmemxu+yy1J
KCNp56TdStPnDUZ5Ec3wUA7Z2ahFvRmrCdt81u4gLVW5HSe2morDyRZON4h6AhbOejVB+bPmtRzi
vRyMw001F0HqP/pN80QEn0WubO5Gg7uy7aE9/IHGeZuq5luPmuTRofGrsucLRwnULuPIcFf/dMfl
q+0i01j4UHbDXF25W09ml3hyL6Yx7luax0N/ESe0fZGXqU/f0gdEbiBDIMdYmkb8V8cpqWk4JKPs
PBb6ASD8YPs6vyDTqDdpnDHS2oUABucphIOH+ShH95ob3xpUIpXxVqQpjjKN3zVLbj1Sah/E9Tdf
x1HSuReF8G4zWyI49zhinCbYwxXsBxqjxLjsWaHk3sbdDXq4c3LFabRgV3bujbwzwrlkaIfAETzU
635Z0qg1dXHthv6cGHbg7YFWxy+ehzn5v2EF/5WN9p8SGWN3osLVn8t92s8nZSDEGfJXI0WR35f3
/7XD9V+9xT85uCttUtCUEuQwkES9d5Zu2bmYJLGoTcaTlyx/5B79j6rYX6qC//7t9pqPql5aTmv9
v//bn/60/6zuvhef3T//0J9e0/37739NyeH2e//9T3+4mUj75XH4bJenzw6z5++//4+f/H/9y798
/v5bXpb6829//aiGsr/9tkRV5T8Wqrv4jv+jj/r2Qf542e3z/+2vT5/1//5fP3L18f0vPz/zv4QV
8rd/fvUfbezyNxRpLlADmSee6dyCT6bPrv/bXy3rNyLgJTZw7L++Ddf/H23szm/0t5teEJi2FWDO
s3nRH23shvebiT5fBNJF6kaYBK79/3sVHv5OOHMB/2VJpGveCOj/JKY93/V86ZimJAtLmhYr8Z8J
6la3ZZVzXF7oamZdXssC2UmqpX+plGtC2JO95jv5vMPshGS6KL1s48Vgns/u3LZepKh768K2wiiL
7nTRRFYuTQV4ZeGYXI3ZC7ZG5jjORYq+63ZFkU6vJrFEzl1aB6+JAfhkw5GfGs/x3d2o5u6HMUvk
PCEeyCx7pvNKZZEh0f5sugqz4bJhAu+T61TgOgqp6PTcQynz3AtHb4YjBmkwdKTTrKu22KyM+cDW
4ETuPHWI+Gq1frXjoS93q5kAY2HJWg1YrLaWm6TBQBhZps9ndigOzp7sgcn1UCWSHHwtYk2AXjIr
9BWWDcixVUmXIWa04gtJDjdfpFc5sIEgai2mJ40uaIc4Pp6ObVtMitDMCmmz6CSXtMyhFx6pevaW
Q4NkMTjp1TYmlBYWQfd4XAG60H23Yy+e7HxUnPxjs3WKhwRbpcHmvbTOznW9LD8vw1q7z1Qt+PYn
0F9TETHtgEL/xCFLmhhyyjI1XQ4R/hTfOWaz4qccjUaFAMZonTgS2hYjrreOKZMM4FthfBmtta6J
evBMo9ukeL2tJeTWGBH5plg50hGzWO3Q4EWlncyiJnYHpcO6WEk+RQTfLQ2GUzXEGVlrJtoNjFQr
ZF9F0W07d+OmH0evuvPaAs5RLpOffTEFSMyhNMsSgcHQJOuLVvS8f2QOik3klUWWB9aGd0jqxyST
FmJ2KYAWwgYpWPXhigY/jMSz1n8PZtOkjlalQfPhjk5XXLOpqddnsTLXV3uWGI5wGRo3efISaih3
TW0a7ddRCMYZVw9ZuQlyaRTPGWwq+mdEKiQSL4IGbLrRDqozb0IfrD7+qem1VgeAYWLebJmvLcnj
ZckZcFAg/Gi2hBkhL1j8I6M9Xps+GLQ4NQhlq0thrJ3zs/YKO/2YUjACpgwCy8M+DdLlCYfvUCBF
9HR2nVOIy1B0dp4e825Mi5PpDFIe5aTq8mZ7SHG7mDgSpijWOHkQO5lOt1uBINqd7Rj+GjlTmll8
4z7GlgfGFaOBmWrUl9SZcUE7sSNHOu/prUNepQy18eGA263jDiZT8OSD9eF3SdA+LDlV49QxetAA
/kK9+C7La2QLSpY1DDjlqhj2N0yGQv9Ya3igB+rNkWp1BIiQdIYqDZF025NhjwawvEzjauBXMoCc
51pUSAanbH1ru8Uuo9H3JzNynUZu+cqaW0Tc2mdhXOkeP0NVZT8L2+eRkYus3X0BZf8lLi3rhxrM
8QWgjSG4b1bsj2nD5EMqh013lFcSI2nDW3yXgWz0Xq+iJ1nGTz259fM+qcuXZMjBxZJBjsWZssmm
f8O612O9RY/ob8yG2eQB/zIy1GQBbEGlUffuzm+zsn3R2m2yHUhz5YIvT9z4VCdoN9LGaFecgbWo
jw7CLYJSLY05Tpaxc2+6gOKbTgQk11cxqs5tGQ+lf0X1U8ojOWuq2VSCIJmodApq4QtkVOJL2WYe
OnSBGTBcCy4K6uWe+XAQSyyPwOMmU+jg/UKgWOB0xbo8XyTFL9DejsJvtML1WO9WEXjroZoWWIZs
lZLDMD00STSQ7FhcHbFOQziKpmnwh6reia+8Kwc3ElTSHiG2FyBcwNCSPriF75s3G4+1TqHKp1lV
G3KI5umZL2kpUFAsLQ5qlms6mzUMcuhpm6UGek7l59RNZBnKxE3xBy9jCpVv2/1pbTp6q3RlJs1p
CVqPtjhIr7HA7EuIYOQCHAQbFLCrPirUwfAgOZ2sb0Zf9M4GEw2SeIsu+2a3GuUYHPCi1VhfRjsm
eSw2bfecSkO/EDBvzBHGaz75ssadOnrmTMFYQ/DwsleUboyftB3juOhakSVnpSuvP+Bz5g0dY8rq
72x5/nRfaFssF9fhpgY8V67cIq3QYBDJYluRoFmDXArbzfsQs6f45Vr9JCKxAtWA1OAlqbkpZtdF
LSN8kH17hN1/EwiPZYj4cxneRqp0zAfCkSFyO+z3/dXD/5LR8e3E/dVd7do5W3mZfGmbmhxbtBog
CZqFyTqmpFutJ8ewsjYkjcANXoagwwKT9xUXzwFjxNZva4M05CVPrJPXNSYBC1Ln5nZiWerPlVW1
3EErkWVBGHAdlhOCh76603PN1riRBtqWkHpNC/2UrGeeV7fmyI3TQKtTlrsBxkqHAHJioeDCrujL
5/YO6F4218Hz+VtP+UN3tXK3xvHVE2/wigmDvCpSrr1fkzGnSVQ0reUgEuFtIqszavUSk+hIYJBY
KS2cY0ej9reUhyBpcEyJ/97A9Yr3igV3WgbuNxvkob5yzYnkJueprfYJ51ASlOa1n05tkvnd1iKV
3HoLOm1gK569GSuLh+ujuTpGIbGfU/GIuAHJGdINxtQkQXdlEoEE4TNglodCZFfcTliRxHVBtpRu
EmLnrnkGNmqFDAPVH5Ut/6MJ/L7+LDErfH721+/1/wcztm1xLvnXQ/bzZ/mZfM//ca7+/RV/H6wN
5mfHJR7GtGwhXJRVpO79fbIGGfqNRDWmYyEDJDzWrb29JIcyZeoWv4nAIt8lsHzpilswzx+TtWX/
5liuSySi5P828cv/NEf/V3O17/85e48AWl+YriMY1KXrC/f3XqV/UJZiT0DDMSjAC+jKXY4+6EvP
O+PIbmwqv5ac1DErQNOMwR2JVmzXMqoK2zq5dZa8CNvDAj07frJsXQM/6calxgQtjWk2v3TQmSeF
XeVZtG22W5ZmPALGGaHqxVZ38qfR5inewp6qPLtitE4hOzChM5abjkfMXqcAcLvxmCU1TuDRcuaI
mJgmlI2LNaghsrze+k2QfAxibHpozXTc4aJYGdgM9ekOujvYjSx7wkdi42VsDPWeqQKJk1skW0IT
xKWHOkDpZDtHK088FNi1wEU+u68eKQ0w3x0SP937Z8HeuK8sbzlOVZzdD3zIHfi2COdJB1dTKOMI
SuftvKAcr7GdmTtw3uXUIZx999Ox/umMPbul543HmcS8yOG8dTT9JTkgLbF2azPMj6gnA6YdO7Pe
nGZFkVo75rcgk86xVxR2CdThJ4O0j6uTF/oCxj9ugxs844ArPaXpYtwzQIHCo8IuT4nDelT0BUu7
Nd9UVTcPridbO5zHxYWeIHH5KMclOMeOO0dmnchDyWK8dScEW9gy5wtKyu6J8GL3OW0H75DI3ug3
me7trwmk05Nh1faXvOTcAswjj+WYczn7eTlSS1VvF3vNvy+5l2KRS5aPVVrtYW6z5mxU5L1sZIuQ
E5C4eqqX2xGOaT5FOgrcGc5dDcmpzSG4Q8HfRG5a4k1JBlWH2SSN+xm48G4ET71A8cY7lJ3Vh6/T
5WXpbfubGEbztTGd6qFGOEEhfCz1rulHeZjmUXPBcP6EnuySs8DGXxyndmKULSqxnIvGbj5d7C77
fo7rfWCQkMHUnisYDtIYMMlbftvtqoXiNARExbht5L0hB/+hxSQE9u6acYcwJ0GcjUqwvJAi6Z9T
RWaTo73kg28XN/HQBKfRajgFYuONKg6E53gdYrC5SX9qxhuUxKqwn5AUVw9WT8TTKRZdpXclWTZo
8ezuUs1pfIH9i0PINh7MnMYpifLjatAKtEto5QBmRGlb+R2somspdl/605VCOrf4sr8KYkke25lT
gDbsZJ+sZnqoxWhd57isvonOmh60aMx35dMJ02HYx0g34NjUZr8fc6s9jSY0KQRugjGemJETfcLt
XQ5lQVCojeMxzebupx7qoiZbxJlemVCrJyIxyA4ESEOAaxZBsuN5xso7NqsN/QVjYoeJHMVZTVXX
bYOhVN/9rHF/KDtv5l0w1SSLmMQSGmEpFoZOPv+3eOg0WX15y1F0cSfnWCZYaTZJ6ZWfxiBRrWK/
QNSzTvWPoiOfnXm8L8+eP2WRZ88JNuwM4wzpUdNH4vp2lKU9eOqqfdSVfDn9vCmx52KkKRfxWi3I
9XLb9HPuz7Z8W0XXc9AtbKowXB9CxlxG704UkqShLHWDEDto/zL2OPQov0OllrjU0ViZU6KM8c1B
R2VngvWJYHxYVp8CAZqDltCaOjNq+6CL0kVVDxMX5IusO2HeL46/3rfE2dxhE4nPndtVCI0yQ68b
fJMoQRurQgNGsGUuCJyYG4berhrPsCbjYwGVqDDyt469q72m/FRu0p5EKeZfJXHPTyI32j0PloeT
lqPpxh/K/N6BPOBXUbOHTJOldIpugMlzxwP32hGP2227JuHYYGsEToAFA+rfpeAf4i/tpvVGlLSw
a+sZGQ1KCel4GIoa1MEOZaWUM2wqNyNgurL1fa6L7gwC3Xz10QdtLaI9AE8ttOHEfmWPXd9Mv8rc
Nn54bB1421jrja5xLjHU3yuUAWR4O7vOoxxq+3VJijLbpI29wg5j8uCa+vHD1JrtFy/Ju4eWosvL
IHvvS5s56DENa9EnKPnyKweo7pG7bP6GVZm4Dbx947OoZ+tUtBmeyUKpw4CC7kdh2yLidzdPRlDg
1TKzEemvhavubWXUS0McsdNzHZTqKxfKYrVY1vanZZQZG6pyPtO6zIBaFMzJnOb3FXrecyAWeUJV
MRxdPxmbrZRlfloT1WOaqDTQO8kZa55DlvtNuzd0aZ6tzGVZViSdjZvATL2X1QWqkovrfsAnAZWl
efEx1R5cORk0e3eVKLS1UP33JrP1I6mMSHzx8JWXzPSrBG+ESsxwSpebBtecx3sn72EE4dpm7tl4
HTd4O6fXrsnVgjmReQDKcJUnRHCmRUDUBDGWdbORhnnWE+6hNMC3PSSInleG8YMhRPqMFlLmITWQ
yX1ZF3relsQLRUuO9NBa5/Jk1YX/CyjKd6MA1VPUIeh6zNFODTvPy6yOIwf9VBu+WAwIujeqATrB
Cp5BOfApdggTOFPYOHCT0o0F93yH4o7Y0vVAEF9u7vBrpS+Zbeltp2LjB/6pWTAG61xt+7ktfvGE
uTxYeB2/cmIiAKFuUd4TcwA+NZnYfjaynronE5qRz+K1+E6cITO/55YLVTP47fJAZ9F4N+gGtFLG
7vzMRCMejMQc9z7mV+RQRt09jPARe9NBAoKG2x5n7hHXv+3dtXpSdto7pyVzHe7plj3wQy6ZcA8F
Vl2DUpulA/6w4psTOSTUJyANzUjgPhobBFWHzuRU02mtrPkZ5HR498rBvgddbrcG6q9DCqKEOcf1
dzy/wVugjP6urb18CydHBZBU4BWVqrNobBb7gXaAiu+T+YsZ0tkM8H8H3xzt3dBkHrxVnEW9i5ds
lALirdIDzePUiK1ivxbraB8GX0zzPl9i/RnrhhrX2KHMLBxKFx2a1qNPRKISLchGAr26zVuJDLAV
MEOyXWI3KoYl/mrO5kR+A9B15CYJ1ZKqDK4E8pj2zgYJQIXT3A5n86ybi6dGzBzc1SuhhrFE61mW
r6UsrC1H1fhrnVXFJRPW8LXRZCvPGPavObb4ZgslXNfbtlzb+z6J3U0xOHz9rOPLr8mzl3XbEZb1
i9xHA28pAzNPW4D4fhz9r36mjV3ipeVhNqbyKV46E5F5OZufSWI1P1Qc6FPlohEa5jrdO2MSW+Go
reqGQDoTiYeSR2Hr9ABGWzsDvbmd4hGwraBqW7ECuJ6ldix/vnYNCTLnimC0N71OTEcSC+28G1uk
ZTuwseF5bGqCeDlaGu9G2tJCLds2hoIzpSx2zTgsx4oGUAmILBUmCUIQXpfKTu/JjklhQHMqS2tS
dJNd5zDRgnQ4sxcSRJb4hxgAg1zdrkcbUZqWUe3teiXAjLgMlDQii20eJWiG9xiWtycesQYAEf4y
d5vbCdg7KjETN3gDZ5FhVH2KLT+1GRe0gejeLmR+miiIMnd6dI33AGpU4dC57cd4FKQdqkXNTQiS
0PSE6LgWVdd9Xj/nLhtk6A4DgiUmN+Rq2i6rt8UaSaxLY6yfG7Jmmn7HLGX5kXQyL2bS6kl4c+gE
sbdx0NJkD23O+VznGphpMhz9UkLEBhG2Y2wVk0owMctsdiVbc4K/NmZBvAfDdGD465oJBtLXHgEc
l2E+eTdV6FkWUAOhM0+fMVuxCGHYwSuW2m+wAhCScESZMaehw30FomzFBpkCQ2nVNCMk8VffJwKU
xCF3JmPDLt7BCc0fy2BgrLJHBsWtD4yrtqURt8FLZsZsXPdZn8pP5CT1Y23wwSbKAyNOWTxdTrEc
WNopjC05LylI5N2sGKtqmxCbag3iVzTIKea9xPCuy2JCImy6LkGLeMMCkWXnZeBvhszwj1ja1WV2
em9F8WKSdmTHziVJ7PWy0oeEpt9zA4TZJBauIbmEDsvp4o/dhue51wz53LcklLo8oEbnCgaqGU0z
0lsDbHXQDPDbOh/8jOMLZiRe1GLi4uvCwTF6NkLjnETkw2Tp4lkYgMwHbfoknXQEmszAOuTy0Wym
rNLksbDIq9m3g9PcxxMA9nla2h4DjAesCofUAgFnd+5Spj45/qavnPtkdVDksu9umgAF/mhRrZ72
Y9TBCnzt+k5vB7Mhb8X/PqYAbXgE3S40Ey8/Iq3svrUCl1PjSaQryDrdPertflusmssRF8RsTGNJ
tNfQoKcrzeq2fDafvQq6rVcSfegYYkTNhhCO/EbcrjcsJsQUrq8iMfQdak/5ANUME11NZDOU2nV/
jIlyAY5992CrOv5eor18cokEPWvYZpwcilmKhD0V+UlB+ml68yTXOhbvuRlXu54Z7KFWif1a0HR9
DjiEvKaI/jpsd14eHDiilT+p4GavtVFoHr02gOY3HJ8wsmZy77FmEEvo2WX3Fa1S+fl/qDuT7caR
ZE2/yj295z2Yh0VvCICTpJAohRTDhidGAMQ8EsCun61frD8oMjMoJy6RlbnqTdVCVWE0h7u5uZn9
/69oGgxlAzNsz1oDJ4WX2U08oyF6Ubag36jYcJYZlFVk65UT/KxsES3ANabgxRhdW8HU5QUofpHk
Mso7jKrDDGmflXT+aEj+V9okD1mY1tX//l9vO9SUSWxqLQaFGpUEWJI1of0o4XOdacaeWePb2uq3
ZWfCzUAHv+kre4bv+S3I95ctwzItU1ElQI2a0HiH2siv+0bad5ZqFNTlQU+AV7BmVlBQoP1lxlRY
QfqpOjVGQadHrtoolnQYhEvIBdzwkYqKE6wAfcKtpiyrW8kt13MSKQLV/p9GbZkOM6Utmrpv27hV
KeuHtpT34AobRwIqt6nWkNq4MHn9DH4GmWt70ZayPfK4t7PGpz6iSX/7T+OCqIYCL5Ch5/KeOZmP
1H1Od8NNeOffavfZtr+1NsHueEdmFsxJ/b5VbPnDZ1UBbG3TXb/Yq4Z6ik2S7T1kwxmjKU5+G26K
NWWUu9wzllzzW/lLuRueU2dOWWPSYVW36QSrhiWL+i1dEMBpMSj7nqEurfhpZzsLSMnpOMe0Pu7+
3835Pz38bUeAp9N+AC8fK/tANrmajwmt8fA9mdTP64dw6mCYZ+4IhxC0sVTGJ2Vvttlh12SLyEtl
/TjzuSaNaAY1TksHqygqE9XyYJ9SX90n7dfE+Gr7P677MLlUZ/+8sAchKKZXf1T3uanu4qrAALzG
nbm9bkXQr/nji+gGvACmyQyGqEjWo9VRQju8t+7kleZ1m3bZrLItOdQSYoKZePVaI774/GfGRPIA
8B/2kKp7qr2b+J7+IdUDY0xll4B5HAiDHG3Fw0V9Pjwu3l93dHKHn5kWaPgX5ILVIVf3DITcgKjL
rd2RYSuT4HLdjqCSe7mgwhbPqEGbJxa03x8ZhtuAe3DJoCqvcY1VtDo4/eN1g3OOCXt9MVAqMSJ1
36QPvs+TGjSaDn24gcb0dUPTnnEL0LWVZARuBUs5fW8rWKj72qWo7m/kTeIoW8Y1VlwA+3Bluv/S
3uj52dUdJlydKvYY7/hm7cdQWG+aT2PUrz8H3py5yeN85p1w4UiVGXZArPbhsVvqKkj908yBftVG
vdj9ZxaEE837O6CVqe3Dl3jLrIsHr8ON7ZlO//HkSq5xkzu+m81d3uORujBqSipVAxpHlins+9NQ
2DXax/uEOmyhP9g2Q6BW4h3i9u7YmW6oghw0vy2YImQw/b0chDO75q1U1B/H4cy+cByUNO3iyNb2
kVU9BHRYD+gbBuiM1pG9bNvB0+PT6kSr5/remTwUZ1aFrXoyqOlGeJ375ogk3IBzpUohubCXPF+3
NJFf6sjxyeMgrUaSLuRgTR9REUyMvVIepA/0HdL3RyXvV+hKdFS/NeDREqKfM0dj/PnCR9VVjOmy
AnMXhZ23J8MwiiMDSuYeCH7sNOC1PIAvVGMUoGHX3ZtISd5YEj4fYxmw2JgGTYBF/NVS1TYcdQwY
7uVF/0ML4egsg8SEg4Ji4XXLE5+QCTmGqxkmlDQajm99lHwjb9XS2tv5ADtLAjMf3elnwI2edWrn
9AunjJG2G5JhgKKWDcEYqBwfgU17j9KDdzS/BfozJaKdbswI/06tpmGO6R3tXcUQk9pBtSm6pPZe
auHLToaVpmRrGr6GC0LgQ+r374OTHqyvr6NiTIQAXR2TOluSERR87eyexVGqUVXXxdaesXwG4KsV
jJubpEcwwoLTCI0App3WuUKvoqgp3QIx4Y1503bW+0Xc7w9WtY4O/n3PuDtx0b+1+5cSjZJTlq+q
kV22/84Aw41kwLygqUs5zpw0+wHbMkgGSB5S3auazFmA5/btj2H8KVt8s8sXeAaXadbvTImalBx6
LMaSuhfsHhIUBSCU8gqCLxAdHUNAjF4nufbeqJnuGkfZ8ohhoC+HtnYGHVhGbDsGiD+7y++LIHju
y8VjUsgrENU6/VxzpfArc0DPkrSA2UKFNUHaFGBBYG6V8neF8g7Y/66wZcB54BIG2QcNB7cC1M8A
WBkeNcv0A6Uc8BrZB9jk4CX/rPkfIeX9Uimh1+X+HdM30JdRHtePg0sjHWYTqCC7yHRO1Af08kWm
vgW3HzB7FrmyvsKfxzRPfQC4oRdwZmhOFedUB+Un7fgM6/zGhHVXjgLWxlhJ9L4WTbExjHqb+Oa9
mRhLiK9omJnrwjQfYJZzIKwamSPlh+zwnWnzZRq0a30heykSMENnuwz/eFH53ewjvpwSPR4YGzSH
YsnVADDA9I4HRlZO9r3Ce9zv3hfKT1OHCgFVDTAP41QUHGebTr4rzU9ZgHsUXbNPxsFkCstmvhwh
tPLWbL+owU9bfloc7ouKLmkOWT64GEharOCTlX/jIQnz3MgFkz8U6sILUxXmykUM2GRFxT0qGKpL
rX2S9i6s5Y80EcEI6PdJpu3qWl3Z8Psqx+ZznAEq48F7WPqhtZbrfk2B2/NhpJQ+Lg5bKc1vG7Vy
wrxsXLkit8zTR6X8ZMKHHfoAPeQnG4r94ASDZ3zYWDLqUlTb+Agf1UBxme1ap8iYLNlPW0Ur7hL5
q6Zqnk95CuHXfdU9WdEXJtgYj5QduANoXmku1SCnPBxdTTK3Rk1Jims1L4eldqIjwt0TQOfP1Pqy
aG4ViqyoNNI0fKF36gXgV5OwAqpP+wfgCuyCsPJ0HTUkw60teVOmzQO9N8ZvjxvZgLOWhrapm7Bs
AepUlc5r82O77lHAdkCfZ26kNrjcDtkqCI81qNvY8QtQkEY2U+mYuvmIzLYi6TqMt6Lq1DFY2FoT
L/aphMETuLPnJopbistgwmhyMaTo1WFg/IOr78yqKSABApmaX94e9oej/cUs5NtF3e1jAEozt8/U
uwiEJ7hziMmImmLQPMZZAYDQf6zdzlWcxCvuwvU3c5160ofZcsPkSp7ZEhLDw0nWsq5f7KOflVeP
b36YkL92G9vx3xOn4neMkT/SPbsvZpLDqTTi3EehsGNAV0nj0H9sFuFWOm5snfHzNNxfv3/kGSuW
8MXQDShpkPqP0k5xKgf1KNlaQk3JerYeI+fwbe/6+TWdutHPfBNFKvUFGjUUiSnh9B5F8xt/Fz3D
z+QAgnaL1XHnr+gWzqzntKsqGAhmtVTGtYQ0wmRoCRCj/4gCzCMAvgcQyCu6uCtjla8PDvifu7nC
zazJ8fI/u9xhPCgGSEIfzScQBnLjhMaKoOjGK2CJuxhAADHWmX8tTS7vmadCBgoMqjloR/+RVqLq
9AbD62GfWfRcaNUrefZ0fQ/NWROyUEXp+7Q7+Y893MXBQqZgwPPzGH32Y+aArpuaeuXqpGioRFLS
kY1xCu98QcHbM6LbBY8Mi680Ng5DERvTgcJ6Xa8LafkPPiAxRga2QhDVJE3cM3WV1TEUAo/6snWt
eEmCba7GMgx9EFTi3PzRuIlWlnfdy6mIg4+KZpAVGhdG1ZjxD7Uz94AigxXNw22ktg9t0D2kafGx
tRefr5tTJlNQWzcsiqqqZomLGtQDqjuStT85g+pU/RLO8lWyHt4d3qdfaYtKD/FNdis7yrJ04GCB
+uwh2M+F2XGTiI8mjSaQoZgWqb5YxrY0RMhOlbWP5Uj6VMKR/95nELCfuThmrIhS8XpdRFamW/tG
YSrXSaokvGPe5jCzoNNWxiKxSU1LEh8SB3Psvh1suO38Zy1QV8yLhzOOjLOrwnq93ZhCZIFxkP6O
PLJOPkgy4y8VjEzv/BMgksULgH9Im0Ei2wf3+laZuHj5Nhb9DO6eERgmxFBVSQ2kX6P3wbbcRp78
4YSi8tJYaqtkpeXe3PETIgtzz2xKYGm8M1GkNcSXNOzyvdwXylNQy3dpFz5GkEkrdbbT9SadW9Dx
l59twNGWKVMqwDmOgaELCyr5SDIcffXpiGfj9idrWi3WtJK9YjOziML+eDXFxC9ZmWwqsiXuD9jf
oHBqtSdtfXyQPOhNXO3hdm0ts4d4T8VgxrM5a0L+YupNCzWr9mSbX31ycPvjdW+EEtIvZ0Dy0ZiQ
4dq7aE4MPbMeivY0Vo3T+3KTbHmk76qZNZt04szK+Pezi7Q1EHyAY/4JuMEedqBnYwAhct0RQYDY
uvBkTJXObDSBJce9rD3VH/Ntt/I3I1eAI7uRN3wABhy4+Ua779kTEApqm/YxIiSWy+I+dQ4zt5yQ
k138kPFYnP0QJYQAveSHjG/VKL2t4w3SFDPeijfpLyMKdSqJIo7Onn9rRF/URa4Z6lPlqStL2zfr
ZA0DgpND/f2QuKGLusT19Z2zqAqpJiONKcIgKtu+h7jjbrR4eoDoz7Gqu9Fi9OEfGKQSbpgyjV+I
p0QXGc8GvG0/8VQfVsmj8gyvu/khWpdeDykNGcPcJSbme6+LemZRF1ysrfJUqiYTbG6+1e+NXfuE
8IpLERm6Nee4BKSxnNssynh+xcB1blMMyYMG8YZkP9lP5db+wFI6MOoy9GC8pzfpLRzlyVyj4tDe
5Xc0Sx3JkbzgfZsvqw/SOndPX//DUv0fawDAWJU0UjRLSD6RNJDSNjk8ZYBiwd75m6Nuf/0nX9Zk
kncM1ao+IpbPTwgSjxKgzMOTzMwugDnEHEodSsbKWPfqAqLSG4o+38AALYO0ozLZLxXE6WZ+w1RI
Yhbjr9+gvP0NXVDAyMBvYKpzB/tl+VA4B7daHe5Pbv8+9qLZlsvEbUjnWSY/syTduGgD2wh/FLAl
PdGEZvokoKoDlcRjffijqvwfgXvuwm8w4mQ/axHY8wZh//8dBEjhI/7PECAvCcsvdVb91//9P+WX
rz+q/3pOw+9Z9QYSNP4LvyBBuvHfKp1ldjhoMZnhC77XL0SQLv+3ZjP4QebC/4Bkia3xByBIMf5b
Mmx6Evx/TC7McZzjD0SQooDdp7jN96XTz1zRfwQJers7aa6MiYxNOZm8yQBoJNwhcWN0UQ+lklui
axM372y5mrmlhH7xLxMakYcOACeQmdC3B+DQR5LR1NSQYMCtvMGFxDXyfFpmtZd9D5Ibyq6N27u1
s3DnYowwgHJpW3DPhrvLLxJqe5XXuYcFrB6f2vtifXRDEjdjae8ON5ArD/IWahJguDPZiPBiujQ/
vuDObmij8w951ymam3lIN9JwNcCR+mvGiOXNwqtc6b79efiY77pnhYzheVyGxIWgbO4TjLH0d+y/
/B3j3XD2O6DKZxIcDJGr3cFDyxDOAjqeZecgC+qNRY25dvbUrqKxRfpvm+AZDMHvygjJA7PIcEv5
W6i9nIq5K/tt6vOHQ2cGBIcS2w7M04niKgjbjb6J9iYEnHfStvYQaL85fjYf1Idw5jZ5m8Fe2hTS
BEnvT1WWjPt4Oy5hvTlREvobQ1PjhXDxsTTehJKtcSxV4cJAZrSCjxU7lXegN8CcFqCrtb5WXOQ2
/kaH/u0T8ZdfhoxohQkGETS36FcemmWXogoN9mg3+hVugw1y8avZtOdtCiJYMuGfe7sNAd9nfmdJ
mntyTp61Q0QnhJlZ25/u6KA5SN6to++dBYiqWmq35Xo2Gkx9wb88xb6QDkAtB+IpsnTsA3dwVLf/
qa+6bfWiusPGX9to/aya22KVPFVf9e3ZFfHw6/udjxRO2mYKFhVTYJnaeD+cH0E6kfohjX3D1daQ
f29s77TS/s7umVzjMztCtO0o3BiLaqFzMupt7Pr7+gHBdSd04CPddQ6qeMoSwkVvsQFWft1FIXP/
4/ue2RaiLYqtMK3XCD2O6wsDu1vsfW+s10Lz+KBsZvfTVFhjuvavNRXCTAvWlWF+1lS+R1OaWZZx
Skddm2vVAWw1+96S3779L/0Tog51MbWN5Ne17W5lhtM9myAOjQWdtPlHwpw14VyGUly2EB1obr9T
VzmlhnZnrwEOLO35ma7JGPB7JcU31zFA/LxLWcnxZJYP8qbeDLtmmzw1m5k9MhXdzr6ZKpxBoy4W
jJO87pF0K3mIRjqRoz0pq2wFqclqxtrUPXFuTYilfqSarY6uO2vYuu1tviL5pkwJfPO9vQMk5MZO
++m6zam779zkuGnP7toSVVwtiU6E0zIE72t+DhfD+39nQogljQxjrTp6JXWI5yioEGjFTLia80II
I9mxPYFCSnRXTmIQ2TQ95WRm9FJ4Bf86ToDQLYp2msRYk2ADAVarBTaHJBS6bqcCYnJU6PulHMDY
Umr9QzZS2SppWbiwnn8fTiNrYYyGHdARJ8sturvaUXXypnq+vryXWSNpKvm4Qv5iUJ5VhHtK7fUY
EiLStn6d3+oUMa01KmXU3yw3lN3+HiCQp2yKr4bnXrd8seqCYeFwFEhdVlrG4UB+ew0dLnQjw/K6
icsgLdgQjgQaeoUOXlInvYD2iRgG/eAHcOSO7DFScSPPbCRhYI6vLNgTNutCA4g1hK3uQqvjDdti
3W4Ot9nH10lKst3QPXjyvTpn9SLMjFbJZsZ3DU9/sU8QWYwEnA6vqQbDKFsk8sa7oSdj6378kwR7
NKdrJiUkk3LRyNN2fuihHwsAtmCu8qJ3Pt0CL1sbLhiSxT3AWF42syn9eLe9yRJfLbJN6aODChLn
OGsF3aTYImKPGTD92GzHZe/VN6YHBsg9LKksuCe4cLTl7LV7cTEJpoVrXtaVyJSrZrzmwbm+k2+M
LSyKa42G7Nys1WWMwJYGMwbvZF6q1OfeLmxYlsaJ+eoxZZRXUvEjcOSl71kUUIqtH3wFpMS85Vwp
fPKMaBx/QDRU+snC31rVBxXmGoTNXj0cE0WEFuDS5MUoO/02/vwfDnD/OiTnBoUljaIUoeuSHLx2
5Y/mathID6Wn73QHkNLamsvTxp8v7p1za0LeZAOwG4Yq+BUCBrLEetPtK3fM+iGdIurNYxMmw8C5
TSF3atUBHeUEm/EtVPhrtJ5ux44GLFsftOXYz1ef81lPLx/g4/Y5+5DC9klOykGBZRmr2+Qm/xis
G+oAiYeKx83xY5q7BzekKwzHsfnS3UmrlHLc7HG5yK3G36CqTJXCn6jSPXq7mYwiggwLCW1XWddb
FLlY7b/5cpy6PjSNms5Yy5FAAb+1BLLY1o9qOL5Qs3f2MvG2wSp0Grd4P9aU/8ZHnYqyZwZfu49n
uc6BUUw1i46wq9PVkVB788Jf2f59BXEhydU/uLsIrqZmo+IHPEs4l3A4QaYgATntPjLQ48WrhVOp
SxTQGY9Inxm5erhucFywi4NyZk84lkHRKnJisqDHrb76+4+2STOWjK6mqo2sm4IZtTsYpW1hBplR
Kgu/3obS7Htp/GcuvBnLwjLVRh5NwkaMLDsBZC4brq7WbqY2S/pHy0ZKXD+MvesLJ/SdfwU0ncQO
CtGxTCPaatTwBEiEL5Xe+htU8zYa0CdA57PPpKm1OzckpDNqJKmhD8OZCxnQVuXdMr6rEWpbzzg0
FTPP7Qg3vI/CKbQiI9qZF5JiLI/+s6Sz4W0e1rIX1g5N/OZ7Pl+0mDrUjP1r1GaRpLBf25FnZyxQ
9VPnNxiuXcmJv+dPwapdAjpeB5vYS57mAT6ip+z3sUprUYCmSWOIUYQqqa0NNE9dJiZz11eJH3CT
OnmVzrwFx5B/vh/hnx0LTpgjZRjxV2/DFcR9YYAao+KWfeoFlvYOUqotjDPr8EDxoIOEqGWTXv+O
l85hExJ9yQRJqgC5fGszrc2mCOxQcfP+qR8+qvlDp324buKi4P3q15kN4ZzVuiwhV2vLLhBAV/vS
rK0H47v0VGRLfSd7zMWQ8gZrdC7UGefEA/7LMNkQOFLIRC0h1a46OGgh0lHcMEDm1FhXwUtxzBFk
UmYMCWhSUs7x05m/LY3LfLYpe61aRCjJg6O/kxj9XfnewaVg6Zpr2UEU4m4+4Z30zVY1Wnmcg4uU
zEwgMBgsfFsEXxBze6d3Kbpi0MQf/Jl36WtX8GJfnpkSwnGvQ58FaY1M1Ld2iIU6vQeXcOCN4CU4
up3jS3kDNS2DyZ6KitNWuZmNNmPUuvYThAxNDuxTYARsofxjD0qrWR/c0yfrSVvVa9vNZs7hRbr7
+jXPHBYOYj8MptSkB9kFpEvdDpCGy+Cqp6+Pm3w9n16PP/6ac0KaIsPLecyS0blFvFmoyjsTzXV0
oYPAMbXjboiOu+sncvLQ//ZPHF6NUe+r6hMftBl7zXUfrYdT273CHK4bEuae/jgXZ5aEo6+lZVxL
40rW7slbLFPqytDE8jiyVvndLChEzCyF72aNu+jsFKLb0/TDGMzgIUI1ZFAhETKqFhKRBKJ/CEYU
71hX9oOvxd03K4R5Ph5i6UMfHGHWrnTrczvUElRzKdXTI9V5Jt2hRg5Vhr6RZUIL9gg3T3CKZ6LH
ZNw/WyThKk0hnokGOOJQR4am6hMEuzA55N7BXqXJp1E5519+FCEsLiKm0YYGe2k1sma7B1lypcTY
tvqnBPqAIH+nocmr+Cihhj/jYBZMOrf9hGCpKX8er3FTAELYRJ51fICrz+l+6g41yOwxdnL3utdz
RoUgltlVIEHOxuXqI4WdPUEUt1HmbnAxNxk3IARDkko5BQIsEd5VH+2R/YiT3IDGNSWeydbqP3fj
3IKwxSMEHzLQj7ILLXCwjKz+HUQWGz8LZpZLmQpK54aETanHhdoNLYbM+7FzEWyZumbshTYVNTIE
6G7UdXWbvE4xys6wU7byrnyXrHwgHcu/0dqYXFkucg2kGQ0jdfz72dFuILU9wIKvULi21oOrboKV
jfHakx2fCdvAm+MtmDTICAKpn8UcgCXcAYVZQlKcjf7DlqK0lDwy7/qnnAyOvMX/MiHEffuoHzj3
heLq96TQ3rCJP0hPY3NI9fpNO5cMTTsEdlWihCszyf92BXtfavI+5dRnNQL0xcOJx851h16TRfEi
A/GhjFAW5ApMYXNWkNH5dqASWEqtXlmZCvSsptK9j31I0zoVXh+3PQ5M2aYnc7WAc/7RP0nJ6tRq
9a5oFgzFNoV2AwseTDl2g27X4MOMX2c8nhNJedYzNEb7RVkskQcqnMzuEe+GEAyBVyUAyVUCJrKj
DLhTE7kVc0w/Fqi+LqlQnvQZXy/TL5tKLnQaVDLAIYoD7oNuHSGpaTkYxslBuWaZ6F9raSufpBlD
F8V3DYTjuSVhUbssBIvKbDsPLfVb8D2/7b3EC3eLd/XNYXX6GDzaO2sT7/2n2Xnby5D51rKwY2yz
UZDyhTUs/qjsIUR3j27iQCyETuxYUx13KYe9+3R9F81ZFU66PEoInQpWNkG6enyQK4p3MvPtdSuT
348tCscMup4XPBcL6XBsK6uhJWskjmwnazmplnUOWiHaX7d0Uel7vRTOToWwjGZ8zCP0ixS32Vl7
ZI0f89uBiErNbZ3/7BtnsS5W0f0sbGcqGUKvBBklVaPAYQjr2BaafzjxpKUWVbxTb6K1Rk9DYYxg
Njm/XEtuPYvJOtC/TG6J6AAJ+lg6+bJMQS/eIpexhTreBb/6CRG4befpDgrqu7n4PJmkjxxIqK9Q
ToSX6G08ayVkRlB3xr+Qcj/Pnk96kHxrespslrUyu8HTmtbpGwvOyPZLMBTotBXtjyKWZ/DPkzcl
YyKgkXWK8prwhNYVBMVNOKHdOFR3oa2ujOYxMHdKFL1PIJSbiQeXx4PFPrMmZNQL3x9qKPAJB0a1
W+jFTUFrtculp5ldO4YVMZZzOKgtjtUxKgNvl5c+5CFCDUR2h2+HdXvv79pl5SLKBRukM185nVrD
c2vCZi0KbSRJYw1Do3qB4RQUi7qLmuNaTYx3Wp58+JfeCZsnZjMDoWDLyiGy1uHidoFy8GGB3PYx
/AIvo3tArV21yg9Rqq0QCt0Y9unj9d8w3u6XC4wRSaY0AeDl7QKflFI/VCceK7WUdOuwM1GMCOXj
uicrTxujWSE9k7h0tZxe6ufKPpOnR5V+Wx/P9Fk+laDH5kNrOL7pu+jWKpfhZnyahVv18KQ6f2vo
bvIbj7haRudlRRJJxI7NiVEjDaBb7yg7f2Mxzq66xZqSoVe4tXd8rJ368/zM4+Q6n5kVPK2CGG7W
BrMxA0DA/tfq2lj9jQx18sCc2RndP1vRoqdsoJ6wU3k8dRNn2B5dyvGutBpo1M8Wry86geO1Qkse
IjGauqhNCX75bagtWuhAX/vWCYiHTa2CkLQgE2s9VFPD1LFf5ts301+RgS3dJik2LxuQqFyibg1c
UTnBJ48eMeovcVKuLZ+p+bR7uX5KLmaMfrn5pz1anm+XNTGzzgh8bdyoi48jwEj34Fx0DjfM4znX
bU2FVjKtP1yDMeOtqawNKxX6eEgO4I5BKS98VLt/kgyc2xCzOZiFo1Bh+WCn2IY30c54SDfKYvkL
DQarMbH188GZfWuMu+Ei2pz5JoTzKE5LFSkV7OoNmhhytVagFnULP/zUqPLXPDnttP60CQLtM0og
D0Ytw2/c5O7RlNaaEW5hi/by+DBzdU4+gc6XQ4j7JlIGCksyvi/RpmFIQNla9yNkkt7ZarbwMLkI
cP0R3aGYkcWphC5uDyHwMlKGde8YO2sXMO4xYj36B4qXjuJaH+bjz5xRwcVI5g0z+Ly7QoiIl4u0
DNysQnAx6AqEmPxq5lqZPjDjE1lFsY6XifCluTma+DBWE7uVvDppu3TVbkoPgW9tNx+FJoPrmTHB
ueMii2ueV+PpDJniRByLsYd5M9P75MyOcFkqfVZFSOT9cir2X3451Xl2ti6lv9OknozmZwbHr3oW
zWsEy9seCoXX8VQNSedV9Erm1r1ruaPmIs/sRxMuD1NKQXmNJcBxStX+Ok6Jjm20EltzV/9klENH
kKlbiGJUXYhySq5rYV0TgRaG/q6WarfP073etzPBdPqTndkRIh3PuGMen8aLQq1/ypT6lPCbmSQP
3ZDs0FF7OTXSLlJat9fqB106fDkcZ2tYlx8RKAnJBghYiU7JRcYRwcWl2D4MWTfpbfIu2QzDbdh5
+ZO/zzfBu8XOuAm6Jf9xw0TADXGxuofneO6lcnlGxl/BWdQVOl3El7dbqYp8W2PocnDNxtzIgZYv
y6jsoDmpdUdu5dhJ7CSi6mqCLcvSmVL/pHFYVGnvoRbFM+mt8brUpNQ6sgQQ364bZs3U9WKdrGYH
di5r2Dj5246I4EOrTUOC1xpeJ4TISRwYEJNnOS6W1q29L5e1099Um8XKst6r5u0/OD+jecqCMIDT
ohWDXp0OMVpiOkr1S8mBpnyZPese2hKUKOb4RSY2Nrb4oFwUMHhBcfB2Sc20P2pBpA1u9hNAJmMQ
4Y/CRWSb8XUG25Kv15OSi8mBsf5zbk6IRHKNMFzJU4z8tbtNVxazZYNz2iarOXTO5UX11pAQgzJV
i7KIMqELdzFyNE26iodgbSkZLNjlesarMcq8zUdGY0QgTgT8BWL2erJKeLmHZniNr8dv4yjpOKgQ
fgu82fGuyTBwZktwbLCbE7dlN+5N+g3QtXT1ckEJy15nKzTO52AVlwH2rWtC5TiXyGpySR3crqT9
ZJGrdjQEkMC4voRzZoSTfayzpKoseXDttliq9vvWypfQbC+vW5l4KL7xRhxp6jr5cACUM3AzJR3d
5cVKX40jOc1q0NNNyaMtfZ5bwYmJgbdGhTvKbAu5h7J8cKFqu1P6pebUD9R77xR6Cw/xS/zl8LG5
72+QYZqhf/ofDvdf+/L172f3Pkq/6aJX2Zf6PfkSdVbrFs3ppbEa4XhzGORpP9FHY+6CaThbLLLY
AyoJw7H9FTUXy1ZZUtf5gYJhtLM92mEeIuTQqz72m7mIORWvz6rK4qWkp/XidFSo7Va+kTpI7kSu
Sa548r02DaFUgLUfJQ9/Znmn9uyZVbHxHCihHZdHjoOsLJwmgTqpBAZ4CmZyj0kzZ8Vd4QQilDAo
sTEW51t5iVLvWkM3uC3nuC/G5FaMYWQWf9WQhRPYt7mCUBqVeblCNSNU2328QM/i+gGc/FBUcBm8
p6XCiM7b28Y+loXVVgF9qDLRVvnxVN8oi8B/TlrjsA0WsblT40W9qaUu31y3LE/lDoxparyIqdYw
iPfWdFPCWgGbpcTRb7daMw4Yur8GKG15jZIukDjbhUVzVdzkd7NRe3ynXKzumXXhI1anui2OBc2d
BpF6BvN91XgZs/Dmmw30b6EYL//krUbHA5VC6hfoDiIh/dZj4xjkR81i4xwOD4fyoYWszzJ+hP23
6yt7MYb72tNhPJ6R/DFbeX0OnEWZNkN2pjywsr9upNQtnivLszRXrW7S8skizNFPHZdY2lRfpfA+
09eVtk3hlpy5RSbjO2wWf/0UYX9BZpEG+kGVyJxal8zplQZ/LCKNtHD53VxT6TWkXXzWM3vjZz93
vQjKsI+xNw7Lj5ex/zlywB95DGN8kPcqA1MpWZu6NO7U9yeHjvL9XOybKJ3xmYGSU3elG8q0nfAb
dHhkmqGXKJ0VL0XQ/tCcwDnet8twhFwG2U/fiT20xGeSnsl4AaPGCHJHElNsKbdWv2hkdLDdKIng
yPxaHuZePBPvSHssBYIxIaPhv4TV7fKj3Rp2Na6u5HBRL0M68yO1jHQz9yWnvKE3AJ8CVeQxMr1d
RPBxldbIeNP5z7FuLWt7LvRNJaTnFgRnuDGD1jg2Eg0d/dOh+Bj13bpsUJnR/tBlhXTB/5E9/Np+
52DUqSD7GmLpJ/FkFUldGKwu88IcteJjvXjHGDCymAbiKf7xoHvoUaXuoqmGB4tCsnM9FEyv4oiq
erUszl+acaHBUNbyPpODx9CsvUQOvOsmxjAtnriRUQS2AdWAsUYI4zU0+aEUUdZM5BDdF9XJlALt
osqxMxTso/fXrU3dvZrF4DacaDBzi225Y3WozPrIs78b+dSPioMY3TKy59ZtzozwKooWid4WMW2w
OJacRdl6WcEwSljP3L6TW/DMG2HttAFyq8ogYVnY35rWWmrZ52MUeRI0uteXbdoQsic8iBgSF28E
tV4c21Cnm1ktPlh9wnTxwxGqpuPsVp+61MfC/Z+GhGNbpLk0DDYe6fm+TJ7jY+2ZWuGgt0Z7tF+a
0Y3SDDMUknPOCQc5hZoAnluc04efKqpDmvxS189D1rvXF3Fyp5/5Nh6287slhdutbtkUsv5dK7Vd
hxyd3T1WVel1UbO9bmx6B/5eyPHvZ8YobSwOacJGN7KvgIeWJzg/7XQmPMwZEbb50Q8LxTcwkmTV
8tDnENh8QU9oZvPNWRF2edLUaSk3WNGt51PwZAAlbbLiX7oi5HOptLDDHFpaqt/1sow/FTa3vzXH
zD/nipCTN7UiZ4uxPZUevhYcHvyCyGju4TazoUVAbK3nZWrmbDSl+hYOEECHayND1ytdzHyZOUPC
Q5he22JhJsTu3HipTz+NReaa3SY4WDObec6OEBXQkDzGhc+yGQ1iqi1T3Si/J5/TZmaWfObziPmJ
fFIt45Bj59Aknmm8HBCwKqJP10/m5G3+OwyI1BJVfSyDg04WX+jHr7rPZu66nZ03m2RhP5ro/qH0
/P26yTm/xr+fBYNjb5ulPo7ApOrDIvqRmOtskc3shTF6XdzjZ24JscBKF7auNkRRv8ElhP7iIf93
Z1RMFQylgCC6w4QdPGrRQwBMuDzO3alzayUEAr1KS2NYcAMl2c9Fk7iqvFjKDBxf/yIzd4GY0smH
zvBPJ45okd1YP4tDD23pxxSNw66Z2W4zlsQUTk/tqI1Dvr2Sogypy05x2h4kY3myecAhqnndr8kH
G/zkCtV2siteUm+3mqmHkQRefWyZDtmSHuJIvjPiNo/6qnez1WI790ac/GBnFoUP1jWJXyfjB/ND
nhXGBzmlAN39vO7X5CqeGRECtxroSnyoGMjrjG9ad9eEjdNlL7KKmgA089dtTZ6k37bEZkWgB8ZC
hSPV1RP9dqEMu1KLNtdNzKyZ2GVjaiFipAcTaXV0JDtYUu5eUi+aiQlzZoS4jSxA5LdjM68pQ4Q3
joyER9U92pWP/84d9e2mi7LKDIKQ03QahqVuhA5chctDLs8c2jl3xg93FkaLMEpVKyFy1wEgaOT/
2lpxdCRF/5034884M2NR2MoWY1Z/KlHrsve1kTsmUhX/xAqDXdQZVOZ0hDWzjNIcwogtMIov+TW8
3hoa3e//nRFhxSo2WlYOrFiY/bBRGdO+V3NF28ncgHG4P/0QVquvMz9A/5qAU1pom62k+q5OnuI5
OvTpAPDbjHC9RWqPFtH4SMjin21+bzWImXSfD9U2mGupTe+y35aECCrlqRqpwYm3o/qidy8NCujB
8dv17zK3aELMDOEuSNCCxxupc5jOLOrejQ8AVq2je93SnDdC4DT13Gi1jBCAbPYSLWPnWEfLilfW
dTMTEEdKS7+3gTjlW/0/0r6sN3Kc2fIXCRC1Uq+SUrk6vW/1IrjKLlEURYnUSv76Oflh5t66nkYl
cPul0UC3TYtLLCcizumihtcXtPsCFKr1Qx2qQ7xhZ0iI1OLEwepRXe2LuHInvk9NN25v4znG7U6c
QoNXuF1R44o2iV/vhVf8/QOvnFjyzZSim04nlXOxPSGmVIeXxl8yE/9yw9u/r3PlvL4TPwdyIlxd
zosye4Qo56ZP5t3S2isW+9rnfDMMgc/9cehxyfFP9BU0hTFx7kNFR83XaoSXX/X/BaZ/3IxvBmLl
jICH6JJ2R/NDbPmRjv7bv9u0y9f+YbFtD/fpQ1IE+uZsUy5zQdYbjPJu/r7KtT37ZhisGfkyd3i0
AX+k6ks20QbkXClIR/9XDui/LFDyzTrI0vitoy6H46O1qI5zQmRa18GV77l2MN9MA+ZhysS/uNMK
Qw7+9Mmrp79v2F/fJ9p6vzVnzqCFKiELj/AjeKs1h8oSupXLJg/kD8KuDTD99XQuPcT/8w5Qto6V
6bBYF3YpOM2H2d3N6jRHzv7vX/XXF4qFvlkC3VPqgWYHFObGpp7jFVB8zspeXzmda8t8iw9G4vfG
Uty20O0ObY2x8cg/2fJaTHXtjL4ZgtpLFuqi8JBLdWNZh8EqmS5yyJj6MNH933fu2hFdPvmPZ2pi
t/OGGKGCB41sb7nxR5GW6LrurnQ1/WOZ/r+cEY7omz1QnPlea1G+ngt6SI6XfrnmhMYm8IHK7TV4
7K/PCIt9MwstqSoatDioNuk/JoueFab/Nwjp/zOhWOKbQXDiiPTcwyHFHhrSai+bGswguMhWdfIv
r903o2CsO5Rlha8R3ftqPw0Y5mxzpa/3ytX+3jQy9aIZyg73oKY0VVZsx7VNvZn9u4f6HTRPBuil
OQK7Br3Y3JRV2tdBpucl//utvvY13+xBq2280B5mtCVeLgOI/I1lHjfXJpSvPNT/JP5/PB7BWdvO
1WXTnNewhmwceiT66TyAqzzoir9/0pWH+p9g74+1RuQikewugRWnKTTj03CoNhKjNqAa/PtK177q
m0kYZROu1aWwodYfEQinq4kCj3tt6YM/X0PI/mktqIdCGB7J/UXv6H+an2bwxVReDqpG0O1w1J38
XypCEdR9bK7V8P9pB/9Y6/vU1zx5Ae9W3D3RQr2RvXvrmYVPS3fNfP/T5ftznW9eTzPNGlZV2D+h
1juvhhTWWjfr7bDoa8QA/7wUlIQg/Rqh5+PbPfejfvWkj09qwB5tQ51rSC73/OXvF+LaKt/d3jQ4
RNIRGweRxM7As/I2K6foyr375/P574/55vZsMJA1TnAXFDkY9havJg2RIAnnf1OlDsl/L/Ttglci
Yc4aXC4dua/bV192OfT8UlkmV77o2sZdvviPN+uKOFnVZePCgGEG9yfp7ly0L/79dK5t2zdfp9XA
KENXMpzPDUWNuEt+r0OdBphh+ncLffN4puwGNIPhshHQCg6xSmtvzDq82fpaRfqf3PefB/TNKlR6
rulcY6VqqjNix3SwV6705W/9ngD9scJ3d9dAIZJBLwjd+4B8rXMfhl+l98hrL/XHMXWH179v3T+b
uf+6cd/dHrTx1rg1OKOkvih1kDSAjFU4fnHqQrtzvXJQ11b7ZhWomv5vDm6aER+IIspvG77V1d1y
rUx85YJ/d4Crkrh7lwzcD3k61HWazEEORqwrH3RtmW+WgUdDHRF5ySUbKMFWHS436mvhNWj2ykv6
3mSEVMihk4evqfrzSh78pN4E6tbv4s3fb8O1dS7//Q+zEK4gnlou8b1rnbRpXy7qvGt/rOv3f7fO
N8tAQaDSDj3WWYc3J9zPVm+X5sM19sr3XDueb4YhUGWgxIB9iwyoaSqe1t2QQdPu3xm6/zQ//rFt
LuYFaGTwOXHfpyY6R+5vGpw8/fivdu17pbiqtN+WgHxyiD1n8cpTStDIvNyx+ooNurJt/yHx+uN7
/AtBind5PLL8kDPdXAB6AgrFf/c534zB4laj3/tYpfer1N24lcicAWMPLP53x/O9UNzVUyPNxdnN
4cPqyNSlLJ9GAr8n/hc9yX8Y7+/VYnep6wmEIXinJYRcwyWtaZnGrLtidSDB5//dTXxnLnRjiFE7
QzXlWoKu4BxXNWhIBdXNltg2DjJMfq+/tRW+yixlDRioMYTxY8XE6GtZ0uCuQpdai/zdTcYjx+X1
aBrHVN7UaqqfRjHYDnUTo5E1gsEqIqmRBKRwlDagPjCBolB1DtZ2Ky+Nr3nXqOQHp3z0UmjEQVJv
pvIhHqozmFSrnZwh2DxrE45bdOjxm3JtWoTULbQU0ki7EWh5Hf8hrvlLNNNjpOZln4BL7MySHkrQ
zpR8ubMLBe46Gnc+uJc24NgWG6/i8yv0AruntgUvB/B9M55ig++C4rqiN+tk92uFUhOc6IxaA6Q/
fjs1p7+gVzXsMUUldl1TnlVAdbFa6MnROcYI+bKC6VTTIdn0kxfuG0mmB6hds4fWRkcFZo6tr6HZ
7VcarL7IRfJeEIwO8hE/VtJyt/g2TmOUm36zzvogl6EqwUOdA3TDY9roK2JN8qGYZcDpylnNWe04
oUx71jjlpqx0CIF1N+xXpAJlu5PQ1Dg0RvBt2+t2u15E6S0Jp9dwLv1tGcZRBvK+B63t5O1k6Ney
GAh1OCbAeBhvBn2JHHXiOzjGkJX7SsT22JLAbJFHzTwTVQUyBuMG28mRpoDyNhgi54XHW/Rq0zdt
RuttVkajVJoRYumuo8+sVk0WldDYhmhxOo3lvl3iII1UFR0rmfCsoT7I1VtOfkzhApIXzu0T7hzu
xiTojtV98jwuLQxl6L+6IhTHekg0KD48ECenppkvquur46drbeKTrCr+2ikmeeYvkzNkvVS9yKi2
/YHTocNkfESmXVDRJG9pPefditJYDRa8czD0K6p+EODNYyZAC7kmNNOUx6k1EdvFpaqKvoJqUNuG
/cFlM7QSasUzpRimT8kKGkI0rJMUTLxTNgUV5CFG0cImouyCoEkAnbTLRdEXnEQupvMdiC21tsqR
DRV1F5QpQPknT5tdIMWR9EsWsjUDWl9wMR6NrTM6dxuAGVnLxQPT62lw1G/LqwsBP2hxqKfOuhZD
Ng7sLsE+ZGyuinixG5OMmRjKPKzkfnXmPIp5TvrgUVrX20y2fi+DSGc68m9mkdzMvnhf1qlwol4e
vMpHJqvM20wWcFUgaUI/09jF4YastM8buH0iRUb6cG+hi972/c/ZXgTda9y7qkpt3B9dv+uywIJO
p4yZhw0Oi9Hztm3tn9rEAYkRyCPBOTgMcbEQEODqtUo7t1xxsTCqjDv/NZTtRnr+G6bENx4DPbWc
Pr21AZvmKm7kOKectze8QzPU6s64+7FvTnJybxYl0LZkM5CW1ynl3tEz/mcVNu8yQGGsWz58056k
GrM4kh9LTzMEFnoDmrNDrJPUC6a0J5hL5yALXTHBYRt667gJJHnsesNIhNe+bK0Xpw4lHz7nTep5
MguMvF/m4ZeRrChLkjaoXKpyPTL8yqry9mIlu7Vdf0eu/Bk7oG2qxnJbtlGVjp25Bw3ZhxR6TGtH
FKskXso9Ca265XZY49tQVIcFjbrRwnaMDjYVjQOhnKFKF6fa15GbRSZ6oaPYh3P81PH+BALU3MoL
KUNnU4wGHEVZgydzoUDefFelgjlZG5Ze0STdqZ1FK9JxLCd0S/IoG3kEBvKoqvdDIptNs7oouS0E
UoWrbne8tK6LXRLIOGuvJjcLcPfbiYMEy5czusw984wOwuQ0xZ2Eq5beVlaBmwbOdEPqIEr7sa4L
hca8rVUQOJz9IJupLRyAhClzl9uYTpso0YfO9R6UQU22HUx/IMn4FlK7w2Df7aoM+H6RzOetiwF3
aAwAcIGdzHo1i0x05Z03NJAWS5p34yX7qWl+61LMeR/HYgNBF3vnkwUayU7yzOtBnXG5wFwhw3I7
1Otxrv0H34U3Vtb76oZ1zfVa8wxDPV8RcVQ6NVWPhrUJ3JmYb2XtvFlcTGaGeP2lf5yC8QOQ9Nus
eZOHnTMcFhMXswVRdkU2o9J7Acml3B/AfE7QhN2jRyjmNcgPuc065uTexaKItS0cx1GZq1aohPnu
81qyLSz+ksJcmYy1lUjZyPodvoYga0lUqpx214zrfAlYdjFdP1aC2mVXu/PGQ8+Tg2H2dK2CU0nk
mHbOEp+iSDjQxm6JOdoheoznRuajCOPUDF63L/G31l2Z93MLAtIEGiTuh66W99KDipwrowiibdGD
asv7cozpRmtVONo51FLuUfj7bEpwOxIK9i618bvhpV3oXnJVWBk0uSPI/dKoohfjTSmHglb1yaHu
HYnHGChksuFTgucn9XpXdnIvLdv1aEEbnfLES5el/RC8oad8P/XkEHvO1zpK9F2O6x6N4Oq1TViC
KI6D1bT0UyVXMLpJtHWYWR9ajEt1gDqXwduM+FQoCqFT5hLmDVWORGbTNZCn7J071/YbBlF2KqtM
D/0zENiHCOPdcC3iosViNzHY5nJSCQyORHzbLO2SB7jRI3ELbSqYfBe1nNm/C6fgwBv6xOdyzrn4
jAJRxJV8wZjqU+mVh0n4gKTa9QvsfL9cq49jWz45KpA3VDhBOnpzla6selx5ctf7ftpW6qOO488V
5wKD/zKslU7tPG67Dues1th/6pImG8CbhiFlvGwhvazheAnqUpnF/4kZ0UFuVDkU48g2Jvax5/CH
ZQfx8ATzzIoM6dAE+uiqLkghGXCY62XMGz246aggURB14VHN9KQFRFgofbbz9NrO/I3G/g8Lloic
cY1YzbzMPttWmgKn8KGTM6MzktXrh9bxJpKI4mvfG9KFTOeyGzOFRrao6k+kmnaVCkQae5CnD4Yg
V3GdtX77xfpPaBcVPqmgPKHygVbpVA7s4LMgv7g4YuODruG0VbxNCDk7FSLTsZUFmLQyX8PXUs3S
OkEwOS1020/lUVbiKONfSQuHESIeRSv6WxW0x6lFNlON+qdq5aZVdfQGI7EbMSKakSA8B5W/XMxw
VSw12jsRAq9nS0GoFGB/wFSMcgrhu7rnhRfHjzOjHZzbMmf483dMz7A2Jl+p3qi2Ktq5zfsgyKVk
P6ZB79kU7QAne+nAUJYBn0KxdjYfvbporNdlixOeG4+99GR9YZ3+ERu1XSpDDz5FM5ay4bGDxtuu
keFzb5wDk01Whd7JR8tEbLtPa+u3eiH3ZHJ+OJIDxvE5oLC5jHMgVkUIJfI1YZln+13Xmt0q3Q13
9Q6zgkVImgf0g57cKt4usnuKubmNwlanQtht68dPyi8pGhDDdaP0lDeu2tdxBPfsT30uDKjMvUbf
mIE9eNwcHQ1GnUghaSjHYuVqK4c2D0qZti6IL7iEvx2Punyznn4lpS061zk6kyhG8MKouXuBjifi
ycEsp1kmMcZK+LKr/XBvEoRfAf4n05tMkQiZiIOLVSdzFqjhJahIlAXBjNn5qYaBteTo9p1KEz8p
Gq/bTrRC1lBuUa9iqUmWu3oWuJ7zR48rUgxBALXDpAwOcWchep8AQWqyuDEPCBY3SxO86J7h8fjk
te/iD8PLLyexe3dACIQBdAxZ2Pe6VC+LdbcDJuyNcUQGAVCWJYn8smONqWd3SVDrga6ZPzxDVP0r
8k3BOVnhHUOGoSd7iv3VzSZ/vOk68aSRskrqi5Q7OApQWu7rVn8q5FGNcXcL90FV16HGG5XlOXTI
TU3ajeXsgLbkm8l2Ip1lCO4mf87jpH0fhgH5KGu7tCHeLxCCNakY0ZCrGQxGQiGbKchuGLx7zIGe
3CVyT7MLKXbu5u2C6VrH6ntb+z/VJBAir7hTl6aWUvqPESrAqRj4u+mDA9iAdqTqZNo1/X2l7NZp
YeljcQ8d9t9oISgQyq9Zmcz9TiamLIjiyFBkdNMmSNVcusSp9qcmxXefpVBj2vem3ng82EUjZkZL
fZ+oZEsC0cNBDd3NAOvKdLNj1dClMiKZG/NbhBNRPsXT7xKqNkKwRz9Zt24ndtjZB9Z55NwE/IT5
143h0abtnY2zTlOKiBNcoRrT4LY1mLJXj4wmtwGpbeH3y1aWXbiLkNDlbFnOvlYaXPDurc/DFqWA
Yed79J0lCnFfsuDuLwgdXJfljmO2Y8+rfIzVqfMH70Q5eQ5UGKV65ncydD/D0dUbf5W7Jq4KSeuj
0/flKwN33YlYz9l2fbQpG2eHgahfvT/MOxR5ujSxCxRBBDYLbkBs3MbByCGzO5RkLHKF4LUTzt6C
GyFdIvRRdJXcBZP5MZv5MqTtkWxS033vDPdB00q8yyeEJA/z5H4Ftffl61aD6tq/4d5wYC179l2d
5L47Bfsq9PUDevz3cQKrMk5VZjQC3Lar4g0x0x6axrvIgHU26R88qrYOU6d+6XZjJKDkwHHeFsDl
iHyiMD7Pu0g8yCaA0Hvb+F+wM7eLCQBmzOXeBCLCrLUVGUhddC4if4uB8l+Uh8g22v1aQy89sHov
+3Y7DAb02hxWBqLQmRF9VneQhF5b/8y68cmrh1dPk8fBem86gZ8f/fKNm2rrIwEFETd6GVzX3ODv
7jc2YA/cgWkBliGyDmrWc7RCp5iDqZ5ok3t96WzXpnnR68LTXrhfphPhqWXQFfVKoTNMYH2Z3vbp
WPNP1YitmbwtRsxeSbRsatDkcB0ejEa0R0D4asKdQYID3xzfe9rN4rE7YBR8s2hW0KgrYvOklLyJ
4ufgMkvomo2kH9aItB5gAoHS3NV83MVSZ4GrgDrJDHE8kkzv4PaQAx6GNXUr/OngkatZZPPe3FeB
fyvan64O+zRKRBp2j0N0H03HYJBbid8U2SIGWL6aKMd12fiOwdQiYg3xFPXvU/ee+HtvWQ8y0BmJ
wyzG9EDryY1HeZuH0/OIssgEAi5ADJ2+WxXEssphzQz7nElPUhU9z12blivaOdZHPq/5NL/RDjJX
EeImtUnK5dkavmdE7aPeFmIhu6pM7iws2Grua8RObf8eI8SVyRuET1NMsqdTcGdanploj39rLPRD
mp9Gext/gpkMQiBiMq06D2IYZaHhuyQvATGIezLWbx5djzRAxmE0OEdjYN82efZQDWl7guCUmgI0
42C9qg49PRsZ+Zlbx0huTEaxRAbde+gE9rtlWtKxuYc8xckfm+FMZXmc268Ilg07lHL0OtcIWedh
ymLT5O28ZLW+DZenhd11ODu+vlegEWnZE9iVU6PavagNkLLzwGU690iUpxgd0yDOHqJnrX51Y5PZ
uXDXsHwZxmmrlZNjam0jIAenJKClG89595bTxJOCenuLAulYnv3xh3T2S1JnQXlb0x/IR+tqTnvD
7lYoeKRKs305tqm7Tsv9yGOZirKMXwxks9OhtcOrS9onF/WVKSUwtheIgqz1AxJnEPOMiXMLrtjb
cmzg+heMfFQX0GK4TfqN6Nc714/LO2WiOgUL3E1Pgn0STWm1qGxAdzYbEAR1qZ3AqxjbB9c9MvNl
8Mctw7CdVxCu4+jRvLWVywSv+0Hbj0TgmVG68SDV6Aiwd6NSFgduPnX8LnHcu2k9t2tygyz5FcR1
BasgydeQp7KJTwMQj4UeyhFmJwBkhahDxfFLPeMixLF+Tih7rVG2RvtYpqIfKrKZ8dqzLdlDRfWJ
J80mSdwX7pr7xUa/Z6+8nbmzqVEvzq3Hllz55Az1h0L4UO5w5wkgLHuVgyEgIsZtLIn67Drv7Aen
Spp0qOB+2FK3qPcyFK0YYFe1YKYFy+vWbDsmcjvtwAt/HEJ5GIz4aTElmA6C/cSEQDZa4ETqV+W+
gVp3WyXzUwiULWQHJcMtHS3qex1kCNwcyC9anMof66h+j77Oh7VLSxafYHIzn9TTKZHRBjrJeY8s
aQUndTKUB3QXHpsFLLiRAblIg3l+28AMVMWs+l+NbbZr91by4LGMl3PjAppp298e4CQdtwBB8WcG
QO5SACiPFcFTqDSOy6nvYpRoDVkeIQufmspccOZndJU9amd8pQIzQysmFLtS12lLzetg6ltTyQWN
pxOMERjB+fAjdBDKRF7105m6zxEmcRqW8wo29DQS/B2n9oX5rRQKwYgshruqqX7JxS7pvKJ5laKE
H5OlQQxf7ceJAtDEhAoAoJ8e/ww8p5iN89zIVqVgyLFIzEHgcpmMIPg1cLv6RS5vZPrtg20VqT27
88PyLQH5FyDEZ6S+qc/JnYzAR4TS4OTcAD/+DQz1dia3y/o5B86JNcMzutWLmPzovOVFobFu6eNP
pj8NusnXtU61qe9XTV6aBhbTY7/RwtEAF/AU0Kkma8XTmjxE0ryDuAxcL1N4O5H4nbS/fNM/RTMe
2jIC3cbIDdqqe5F63SvVCWzxFD2MtrlVSfKZ0LuGel9ViY7vNQRlDAG6HYuXXqLHBsLDqfRAnENH
/Qia9bNfg9wsmrbhiF+ZOMEnH/s7PKDjolUWiN+k4SKNZP/MJ6SvUyfOAj9hBv5kB/mYOOWDM5mH
GACUi9g5oD3wgBigX5xUjx4uSoOoyKwISMfSOSyJzjrIVixznRnVHwbOj14zf3kUaRbIZXoMY2mg
pUBM43MPeA7FnnzqL7Bdkta2e7MdRcUH6C5CAahwTvRWCZ2HZs2gJF2lvijv3XD96WKQJ51teSth
vyoXZGp2ywgUCSN3Uw/2vFbObW3ZU5KsXy0bMCnlidyMGsx3yRO09x56pn+JEhxl5YJ4VZV4RNg8
+yI9unNqlAx6Mu9U0N5zuuKnx/p3P4UHBBVd6sCSZAAM8UYC7xM0AQ82aJ5IeDe0vyGMno/tzu1h
CpcKqUbPwpQYXlQdQOSAvkACNEagIp/h9LO4O4rW6NQZL/daLceG3iWAyy3BWELL5mxlTZvpamRp
yF9KzBAwJBEB0e+mXvPVJF900sXge7cYOdi2k7tBULI1MGWyHvOekaLpySvzyBYzVrjwCE4iwJCz
3IO6EbZeZoInW455TK9hX50TeJjsMYC5AeiSwpIe4KSHPGL256xiw4edy5/R4P0AIrgVI66zaNcC
+riHUSwVslU4yEVUN2IghWC1KeJQI1pldyO/jDBL423rEMom9byNE1YMrpekwO33cVcVdImKOKGH
0bS3nQ3T0aobynmhO5b11uQ0sXdrH94rNEXalrkF4YD6nWjnBcGzi7wP7rrZCZ2wG+rMd1Mk9z7j
SF/0Exv5u4P4LlXh4uROxcAKruBAI3IUHTR2/OV+Nuuhb90LCr6+OwFHoo5jccfosZL2REL/iHXP
nbKIUKnzLKomZwZiSAIFvXV9qbqmeSS11xx00p7JUMHrOePWk7zwW3p2uDrAwezoSA9iaHI3mu67
y8+qEdGfYuGvtiMAPPR438xsqkCL5J+isNmOo1f0k1+4TlgsLtg1JSlc38lqW4FpnN+yrvlVd7GX
+wvIYwXDhZsc4mwWf31l2j5JiFscwTk7bOvZ626pAsrgeAtGFRl/j9ouLDrf3DeuIUenddpCjC10
h3pIDfdRux65XNesI0mSmX7+KZg/nFZ//kERNBfCQK2mUsA1USvCTPfQFuskgSqSttuF3bgCKEZ9
sm/qarMuiAyQ/dw5VEFwMjCsqLxm2QboRd2Xc1JDhyhyjm5ofykbBFlSRWtqRjWksaH1trSeRAqN
VqRFA2KpBuPfomxW3joA7XbwisP9QqN7imLWvvS9eQ/aOrvXYQ0pT1uTLBk1cjeNKqLXTXuw8tg9
gRnDYJYMaNZR8dmOyZBHYXlb+UhjHWO3o/IagCLIt73AU7fKms+lRy0TAnQvrqEXiC70Ms8Xy6aJ
RFeYep7P0zw8x+Box6SPhSdUbLmpQAFZkMBpEP44gPv4eqhQsoXlgOZAe2kYkyIMtj51pmeQcn11
TQyRhbiu9sJFbROWQSNprFrElL6+gJyX/pi5svJMRdgdF+b2R6+nDHElBRA6o3UYlWSLOpEMs7BM
6kcUE6ObTjvs0whd3y0+BjpTOSAyZVQsKfGgHIum903lGgjKdhEoGlh7b0uFSCVhegNhhA6VRBZs
qPQvJVqU2aTfnqomeJ6NfFAc5YSwWR5jgl/n82nYCmgefE0zM784s5BesxRvp23LVIHnPVsg+ZHG
HTDPMpAxWlfWAQw8sZsUorY3srb9mVPcpKRd0Q+NP2trY8ahUtQCN6e85nfRuvip14I1FIFJmJxp
6dDXoXbhPEuvn6Ha3g/+0xRI3EnrovGLdVBUZ3hUI0/cTWIuG4sI89HDi7k3XEUfHkFeWgoB2QKX
hJjtb965n6hDWJnhliZjslW11x48mYyw54usizDwvbueNue19H+yNkmKOpQ0RTYmUxn7qA6i4uaL
cUKMhtoaYKXlbuIEHaMTRvmRqVhSSBaB+gkuduMFwH+8ksFL9uhF6PTw0C28PMTg4Dn187RcSrjd
sfYWCUFsSm/GCfkQjbl/diQAgnbqXbD0+1VwU6Gs+FMESm+mePk1a7Ta8iQakEhBvUrV1Zvliqcd
m4DIAvHJwZEOg2/bz3h0ozdQjtOj8V3xENRAHw2Kz0d0RqxFD8zytQ8TvQMDymsdo80AVG5RCTS/
k2jEH6ZXTYQLIHhtRd6gehtuQlwJlE/K9U7XZbKNEutk4BMkd3PDxAbtD8OjLj3wPlsudswOukUt
PkASP0qxvklHNu9o/rjpmhnxdgUS5XQNK8jWooaAuqFf7sIRzIc9gclsxPTDVOiRILj5m9kECD7X
/o5NzIUsn74HbnPsAvh7t5FQg56RizqzeBKkvI9GTAKP5SNflzfcfUyFLnxXMg95NqoZDWM7b0Ym
zxVAHDGi1t/j3acVS56FC1ZCaG3sTRxt+hIAJ21yIqe7yVZnZrU6qBaizAYR8ISwjyO5wW85dMR7
JSs50NFDTQuMm1DGaf3dRAbkn275HgXJC7oxu6yi3XPUuSgD8+pYx/VRUyAYpq53zey92tJuZKB2
incHDfiFOM5GgrUm97ohTHlTwfTRWb8uo3OgXCToPyKneSJA6zzMjvt62ROwOKXt6B5QVfw/pH1X
k9y40uwfuowgCYIEX+naTI830uiFMXL03vPXfwlt3J0WhqdxjvS0G7EbUw2iUChUZWXeTg1wAREB
yIEZMA79l8ErZqv1c4oFIOi99grBV0yGaWfVyXxStPgTasQ+kkpnsOwFHbk+PBVmptzHdCxBV4Fn
GucVLMsa+Mus0fubCL3gXUHNVnEiFdfLEGWNS6x+8JSalW60Wp8BASt3amIOx2zWoWyfIzMIU7z9
suVNG+YToPLHqIi+KKhs5unsduiraxnUSIfTOKrXcfRA4uVK1Z4SBDOg978oo/1phRyHW/f0ua3W
e9ser/umv6qRKCr1fZIsaIvSz5Y6f7MjAABoGRjxZ01hwZK1wYRtBj0ioAS2eppMK6gxZTnSxVeB
58qnE8FjrkN3mYFEPUTPFhAK5WXQ4x0aXl665qcc5ZzSZrdrod+CaKd1yKAvXoYSfK9+q40sdYbk
sRqN0pt59GAq2St667Ha8rP0p42NR8PN8A2WumiTAha57oZ6Ag8eWMwq1PnjcMfql6aNwCBUeyXS
7QWptmYkXteyPRQi8RDSEL6VQ4qq2x70ZLoTMdb5KgEZcTXaP2aWPmpFBv0ULb0C26Cf6CCc0TSo
qgIDUAJ/jp7RGKxcQtNWk/QGoe4TtT4PWqs7uolaf5F/JnH8BkRB5FYhrsDs+5B+tlDdLm+MFYCW
lC0veKtCFNqxE7wemsnVZ8hRaZbhpaOCqT4bbf7BUe3PifGCh/TNSopjPqLFxxQ3tMaXsksmv+k6
vKTYC4i5dgbnYyqW+tB0IKvolgLx9tMyjt/NUDtEEClwWHa1oMEG0oRjbuFGUzs10DXUOG3zWFXk
psojF6xgD+2IXqtd7O3c+lHRbwoiTVpjtA1ZMg6lW4Y7KMR6qzXnQTMvb7liPTRhv7rz9AzGdTQF
gEXRoltW1S7J0aMp0wcwL69XA2nzk5bhOZE0ynoNOVnzelGbHQUhNjp5P2aqtd6aoIo41YXhZFQ5
oaT+Xc1mze3x1fcr+rJWNNluq07NVRipLMijdAhGC9WPrlW/aGt3WyUh0hdtRd+6VlDaXwEowvPd
VRU0PtcsHA9KS3BOUKKjXfIl1bUTYE5+l1kBntq4GUI0g+Zpvm+KBYX94snsZwTr7kEHayegCM3J
GBrM+GoQmVjqb0Bqo3ufTxhPmW9RGVAcJbNPYatCScRgn1jJQ/v4WpfmftHR3o8yKGNVc5/coaZv
Pul9NL0BpTY+mvH0UsV47ySQ/XJG4GQOk9pDvLFCqlMX/VVn1aClGjhumxVw8BKHvO1R0RsfQq26
AY5qOrbFcJf0aG3wjB28tI9oxaC8pE1oaitIP50yGjEZX90PlXXoaN47SxED49N/xjhPQNPGmytj
R1tj+mSYffWtiPBWKZv4Pittw7PXXmF4I85QP6W49dVkvIkBvEPF0TySGQE+rO50vAwRvXT4Irxf
bWtUyGyK5hjC5lhlOZ5esZ2+5sXU7mO76E5Er3SM08enPqpf0nhJrhKbPullkaLiYiELHTpHTfNi
b1SmjnqPDtpLi3GiuBawCtoqqKsrwRoSNDenHStCVG9j6xGP8DkosyaDhCX9YqpoE0QJTXwr0tHs
rOzYK/XCcEOwivoxWqmZo1oLcce87G40ZE77kiBdcCbDRLyywHNmswbghFLBBLE+0ms8/yaHJiby
GoDMkFJDO0Et/YHOV+AhfQRa5ibrp85h3fimhl1yPfTz3RqiU1sm1qOu1MttDLrr27VEezwhFoAU
gHKhczP4ix59gmKVHxZ9gIj4HU9P1JHD8SWyUZuP0m+Vlrd+maPOOgHlBYq+5Us+MeZaSMl8Q4nL
XZugF1cM7B6AHBuFjrBxjHm+akrjlK5TgPGZIjBMa3QULW0BmyoA41FMqIKiTGkn3/M8mj1VTW1X
SVD/aI0Bdfi6pu6UDtAbSdonXc3vR3t8i4zEr41qZ+kZccFcovrTGo3eWCDQMjo8jWOM5Y1R6xmF
0nqV0d5pWnig9tIGVUGjIMLBObE4eUsUVMyoElmBluA5gR4HEF7dYLrjnD+r5fK1m6ybwl6+VhgU
x4vTgDjGgDM9FrrqxEtpOzPqFU5Be2vXdlaEalEKDfgeFwWQFJ/UAhdzpbZf4jl+HlKYt9FN88vJ
PoLicHR6aJzeD7TuHBvwQgdwzhHoGvLGSjw7OxTHu9W8YV1/r5dKcx2lFmQXW5QIVCTM+J/fANP7
Ao7G5242jH1K2dVYt485qi2gGax7dPGXKwD2DoCzXpGpOhRDcSJlcjIA8Q7qkDX+qlWZv44olLYd
vdYgO4U0I/lcxREaAxnQg2qLadVhBuJKo69zXz/NhvoTuLoeSbCNulH/fZ7qqr4qxq7UUky0WZF9
jz+6TtRFk41mMyomFZr1N32lgDr3QVVQ+gUaBNmVpf7IgZvG4+P/5SEy1yE1DXReSXlHjeUBbbcv
YItAXCfm00ys+jZTmnuqsRckbKpf6OhDFW2DKuWSM7SsgOQdlCY+VYVyRTpodesrCnMFsa85p1Kk
1LxeWroh8muwNfR3XYR2SI22BILn8FXNDUy/RB0iaJ1+hf7WFb4vGqSJdoyrOXHRyPvexUqCC6wn
foS6tBtZ7fRqhSUg7DW0FysXHovg9neYb2HAYDbRzixU9LWt4pWs32wg/tHKdZQlkkCkZRB2YcKg
6RYAdVChhI418ALl18nOA7U2JVYk40C6MF+w1mpHCB//KNFomhLtYRhaCcWDZCRDFyaOSGpk4J0F
pLxBHzyksbesN8ACO3H8l3sjck/VtaJ3hIPXLaDuDEABlTbyTYj7tLHks0k2hwhziPHA2nQcgPzX
8XQq6KdSn1082SS+JrMizBcsahrGlM8XxIP6CrzsoVD669j4EwKgM8w/4Uj9s2GJusktipIlZvYM
vMKRd6zAQLPx5+WDQ2SrESaNklJv4WAZ5pPHvvSmKhyDJcajF6qieJj3ZbknJGn2gMorR2gZTlfA
QZfAktr19WLQ+koLE15CRuGvzLpkl0d14/ZKPKB5BvxdPpDCjeMBPZIOCHoLVyvi3WLuIov/0Zrl
QJ5246ltlfK0sr47JUY2HZQReIA1LfsgHCxgaOyZoKMZApUOxfG7y19AMjv26wOdfecoQz8fqkf4
ztEMaOO+GVXU74DajL/STv1LDxXilF4DYpxP2FQlAzifWCjDPELRQmJl82zjNcNA242LQJwbqqbG
aNMJ9C3jete0byseW4OF2hWqiJe/ncSQODlUR3gxrQzj4AvDKAY0wQHPc9a4QXHjcNnSppu+L0kc
HbIVtAd1BUNwaZ96NAbWAw1Uo1EkC5KZEc42Km4o/XJFyZkUnplbmK1ALYXIuJxlZsjvZ1sbRgUT
EViNki6P0AW6gXriT8UoZHO/MjvC4aagJipSgnvdSHWnGr7oc+zl0ePlrZE5Af8RZwcIb9ZxGlUs
ZpihrN0/RUPtG+pjwZ7+zo5wdjBqoaMXCa8GHLvOascuv01orqndJHEC2YKEOx6vtU4fOFcQSiFt
dV1qQLtW9zN7+bv1CJf8oGRjUfJTuqAHuZIKYPRvZXNloOh72dBmNnF2doSrHjMvfdZyvllteQlp
6zRAbF62IPEz8Yo3ir7WlA4WiupHSvBOZugcWH+3/+LtDinumq02tiW0Fs/IXhrtpwpAXCql5ZTs
PxGCQAImFRQkcGpKGrsTimZT94o5c8dK/oQuiL7vjHjHtxOIBlDaRjaJQs5CUVjqvrbaXsVz6O82
iLvI2RldUU/oFB1LyvJjmORuVgOXEv34OyNCIFisRJ2MnpO4Tw9RBq4g6xGwl8s2NsfYz74Y37uz
hSRrphdViYV0QGokfXXVrqhmo1a3kA53QlDYuiQayHxbiAa1rmP6B6hCz6y/z+rXunlR/vbDCZEg
ijoUZSKY0KDA1BaN26g/st4MLn862UKEMJCgPIAOBLZnRJ02VW0Xr0mHJJIN4hvwgWfgfYNEzpGI
QJ/LWhAKOnYTQc0O7+tCAwptkXi0JKgZQq4/Z1Ob4U0PpomEPilTuG+W6e8CjiHEAaCS0DvjtzRd
77r1Xk++NvEVGyWnZjP/PPtgQi7QpKSqjRwevUS9C5wk5p6+ZNlDkt+qw8/LHiDbGyEKkNDO1qGH
KdLbyHHfamDjjP6eGpKUWuJpBv/vZ4e0rKm+9DX3gQYgggoNFoCmOpsFl5cjM8OXe2ZGA/QN6B8s
J0c/sxlyz0RLKAKHwWUzsq8mBIBhKebezrGa0X6m5huGQzFnhAJXI8vWZIaEMJCi8T6oPO9oOxR7
CcqamPUw8tNAJG9/2YcTIkGj9ksZRigvqB1eIHbhVCjYddHz5e8msSIyGHdmlik597YWbA8qRtOi
cXKy+PXvrAhxgDbZEClaCycgpkvRo7Ozw4BJ4r+zIoSCGr1qQB+wNUDzOjEFYQoGAKcpkgQ12ScT
YsFQdpglzOBqOf68Pr4ysH8sxR+R9LxHHCqEASCEKGRJsJihuRtZ6y5AGwGxI/lkkgBN+VrPTmc3
5bU5cW6RYokQQXOUf1OINvzdvgghgEJu4p+ccAXSN41RjdC9Afjqy1ZkSxEigN4DSKQzXooxn7rw
C5k7ybfaPPkEeF8Tsw0WZYITA8c7LSmnYQacFvOwn3XgeTTt1SCyW3PTwc4MCX5cqnSeygGGelTN
aWh6q3obtn/0ij6zIrrxumaZyYmFm/BxoJiiwqigHSeSXZGtRXBjoGEg0sXpy7Xl01xDnZaNziAN
ypt7T7j+IQQXTdUQPCxuTIy7tKgIkHkGQki5NgtVIjixvfvvJgT3apZRgSoMzmNKwePQHcG36azJ
d11rJW62mWqcrUW4YDAmzibgzpDQjKhvKdBvXl9iY/GS/hPqHMHlQ6PxXf6QCZ5ZE24ZSLandWOD
jLnztSB2i2PqxR6mTL1fmrdfZcpl2+7w71cUrxuzGBQrNrG4Bf31BmwMA0Sd6lEmPyHZLJE0XzG0
RdM5G9OYAM0L+LUeP9voxOqhjNJTZkk4qxjS1Sa0D1E31wy/mJ9U86tpF4B8LxK3+MX9dWGnqHBe
C7tMMquGj5tadWUAAByqbWBlynVaJ2BcDF+zsNuVtfWMyX5ZcUK2SuEUd+Y61wnG86G2kqCEiGEj
9kaMJ5rK1LhkhoT7qG/CsFJ7+AeoZl1MgJd56CTWbT3eX/Z7mR/y33F27+VAXYaooqOXNloYFh08
a6m9DoCuy2ZkyxGCBmmKYch+sU1PUFmZ7wBDcHX0JROz9S5bki1IiBrVuFJi8nII1Cjc2Hzr0FJP
OkkaJ1uOECzyEKxDCifwL8jTimn7ld1k4D1Z0Xy8vBr+hy74uinQQQ/mVCQGRYplTTpYI/Rjrsb+
WJFdy0CtkfXItiZ79NHY/rvPaAp3vAW1btqFCBygqHByzKdTPiwGeqXL65Pslih52IBftFh5SSnC
bMvQq06hYU7ij6iv3mP7LxqpMyef66HpE34rLiO0DueXtA290bhK0fm9vByJX5hCeEjnhkAYEE8V
wL7dpBucOLu3Qozh9LvLhmTfjf/3sxUNadOtlg5DDWiAW7TLV9Cd992Xy1b4z73kfUJwADZt6psJ
zSYGHENPc88AvPuyCcklbwqBoVSHfJlK0E5T+tUYb9vyNdL3Q8yHFP8sbf33yjWFyIBq/Dwav1L8
oXW75BtAD6DSfuwLmUyJbE1CdEi6uDFATANKNxBwzpjdB7uIk7YLcHR3i/Z8+QNKPMESIgRQS+VY
cLmSVTkacQIECCgw4sL/OytCOEh7ameGjhMUTm8Yq3EJrPTZX156lv67V8dmFRlmAysKcO/5sw01
nE65jkCocnk1kmNqCRnEPOEuohPuiKhBLDha3c/UuNcxXHDZjGxrhGhgmFWhsxLBu+agH/MmAcdB
k0quIomzfRBYjqzU1vl9Z8UPAA+25RpM7CGeOUD64fJ6ZKaEcJBMRZYQ/tlqQCOi4iaMfqygsZkW
jHX9kU4jRH7+/0vGEgODrRYTqO/gCxQcHnUexKwBBcSPy0uSeYIQE5o4VfSihZUpC4Ea2Otryse8
gTWW8LfL3heiPLxJgD3WQLrhGbto3x6mm8RX3MYrdEfZQffbK2TFBv7TLwRvJgSGOgMliB5zg9E1
WWJnnm9nRpy6eUzA1waI3P6vPqVYFchAlqi3PET09e2ImpOJae3QvK1kSgWSLWNCkAAtBqRdwC3h
DRhS0NK3CEN+08BcNskITSXnlwlhYjUw+tXz7o1RYyoS06+T+TP6IxJYYjLIEBIbBXrBA0eDjFlD
YUQpOiRb1wVGWtfBcuPMkjycto/vuyXhWgLl3Gi0gEB7SXINJg9nHHoQdn2dsmfk+38UYf+1JUIt
wsgia8iftyAicZv2BJ02FzrQsfJHNcj3zyciLdq+0fKVH+AQmAHMpaFwD7yp/nzZtzfTcGqoJoO2
PDhahGA0N0XW5mDw9IjZ+x0o8RDQwaaMiQ3MEldoH0OMV3J5bLr5mUnBL7RqqayhQ+5l04clv2n0
1IvYQ9fPkp3adPIzO4JXgE+JUDOGHTA4OzbHS6YPnFHj8geUrEYMRtkUxWbOuYHB6oSRgFNvaru0
+tS0zL9saDPqvS9HjEJVV2O0NuSIR8PEuwXMYvm9RTDdSEC3s69BF3bZnuTzidFoHbPqn/RrMl5X
nTi0fZNCCX6dlg+h/GxRQiAiMagQKK/oqkdMiCvkhUCCoaQmqu2e7qcBRlr9Gf+KAf8VMjHx8BWi
E5GbeUDGSoLIrwN16bcISU0H9iu9XzpoBrHkVu0Ld1LrXdOjDVzaGNVSTe3B0Mv9mq4PWTN8Ndkc
AID9Vk997dkawPxRg/mOZgem29PUZTtjqh/rokQ3jEkOrczn+NadvZGKhamRzVG2Oeg89DJ3tBYl
juIJTF4SJ/jFD3/po/Cfcm5Kgxy3niYALDSQYk7tdd9hzNYeCaZBQFzEp3KKNZvcvO+9tU1ODLRu
ko3RZJ4oxChFTTOwgkW4F1sn3JmuDZI4VmIG0VPc8qe1K31QE3pqPOyhWf+3xoVoxXq7aIwel3J+
6FZfnd/i8kvpAczvgqkOZJwL9XUHDJue1LK+keaYNrhlCAKVrYsKJQuYGtYir1ToFq2B7ic+chz9
0PtGoO67T8Wny8d9UybJhPIkhGJV28Jt8PtOd0zRgFMLV29ytcBwQXtZOCDnc42gCPjWSz4sP02i
Y1marunEUKFjL4YzLDypFrwhPH1gnpVrvhFKdJK2rrZzC/z7nrlupa2DkeX26hXxPa4BzAs1OKdc
CsNkDwmoe+JeBivddNVzm+R3mxYb45l2yoo9i/bjbXW9YA40d9Sg9Jc9qJN/prvyWvYpt8LBuVEh
cFWm2WOassNwXzq5qbr6Zk3BTE4wBFj6Ei/hC/i4bRg6gE9ihEjUk1AxFoGbOlKhKKwFNMDjxbP8
6PSPm1h3SiCxt3UIAJ8FntC0dEpEN7EwFdzbJgWLojd6EIEHwbILLmYPxFFXA6ocEq/Utr7luT3B
aTKTVaNawZ6xW15oUAfaPrxr910wBZjZOo67+JjviCwl+viGQgYG1iIbBOmUYDJLOHy9nmp1q4Io
q/MhKOkmfvxoP2CQ/9fpMzHGKVnnh9Mn2BNyo6mPwNsTY5o4rNOd1tDbxYYk1uW9+xC2uQ1LYybV
NEZ00VXAJJLOtQamvTgZn0s8En0IuYM/Adm5xNIvCarfvPKXKbwzLNWkNhOLrRissgeQcC7wEpCk
BAUo80zoXPeOYTs8foWpq1TB/9zpEqwKh33M9KYAvfTi0elzx7m2o6smjr3LX3Fzp6z3pQmHGzix
xS65kSw0wR+YB1V/uGzhQ2IpLEPIJkxc5Go2wkKi32r2K+76GbydNngqcNFXvexEyxbET+BZWK7D
HNT9NXe9L2yHuaabxo2DxEV/BnkelGFLqbNrH96HwgqFBALk8UuN5+GMqNyfwJIzPFSWm3uK3zuT
B34OD7xDnRdetTuZi3zMnwTT4sHu1LlA6WD2Fnf0Vk9zoqN+4ClLuaOSfZR9WOFMR+D/YKEOUxqo
ugo6XQHkIAkbH8MjXw7TNQtgeJvp4kBUW+SMrCnONIh7fFBFeWZ0gOw65oi83l/9unZBumwhREvl
fTdXd2ZZWJ0+ZlprYCTAayrzi42pvS6VzZRtb9a7DRE+nTYRoBjRr9WN3vJG9uxgwEOmp17uGB8u
tt+/pIiiXmKrSKB6OONLqm7/VOKpM+CKWTyQNLtUAgT8cKsJxoRbLVq5mEiFjzfROnaztfk8dgpI
KBowAYL/5nI8+ZgECdaEuJgac6LE9q+lMQruSZDeOTbougqfp82jn4AwJXJB4Cl1En3TS2zdYKpt
aoTowkLjIQE1bIOLAJRx2q01YDY5CK+TGzZ54T2jV/mhPRi/Hg7JqcDjCePedeFb6X72qZsFsjf7
pkfx34J0miDNpYLXjqENardswO9BbbQ6Vm7mkl28z48gZpdcglt7zMCtZDKLQo9P7GuqhrqMMW0W
tAJrEEQMEeg6SwLGUrpU3oK7WBYLtjyY8fTdQGaGO1cIbR3kUFB0g1Z555vrPtp3O8XH7OJPFd/0
od9ZErfaCuL4iID/mGDOJqZwb7QsD2muY3293vttBY53FgOhXStPSdlowRLFklyX742YVIA8RtVV
yst9IoKaplXLiqICldiUXzcRGDKUdT1CT+2m7lTQkRKPWNpXzA6Xki+7udIzw2JLStGGwdaU2WNg
d3ppzGh0abe+WY2mHIyGRMdGMVTJ15UtVjg41tiZs9kj9KlHvpPZjuxAH7aX3YdbOSGjKrN1jFRS
KvYKCtB2jVbJfaZYXvSUHKIVBEe5xSTL2TwM73bEqtzahHFHFBUyOzY61ElXvdGSvLIog9hiUe0k
AY8HtA+ecmZN2DC1X+vINvHxeo9n7xokeQLFBxufjzA3g4bfIa+XTW7FubPvKBbnYnVO2waqV6CY
SZ4ZA8IKsz9/8khggNbrzLBx3Yv4VKDUjJzWKTSQqmhHl/q+7FXZy2cr+Ty3ISSfnZYnY7MsYAiG
JRCas2MNUoGQqvu+iqCoPu4gnyTB+W2+ts6NCqHEylWMZirRP1E5wVvZZ179U3PBxQH+DWSgsmfl
5uk6+5JCAmo3kwGuVtyIxq49QHzovzxdv1oqHx3xfceEkJyltC3CBdff+m3xTTwj+ys0d+rb1VF8
6kORBdz5CMxm6CaPlnfZJaVflX+Es8R+IsWaqwxbCZ6GYPGJl/jFzna7gKe77XUs28XN++f9o4oI
InvQTQWcn/zN3LwZ/rz/Bpa9b2BBdSNpYrF53kxI1KgGYaDuEdZWUdKAwxwhOWIQoDVbKFzITsJm
yPrXhKUKXc0wNFKwk8PEGMZvFR1H8KU0x0nBBmqGIZk82LxizowJEWsZh5jUOowVKSTY4irIMiMC
9iF91QvN5cTVEue4/AEtVbhfTGKmlDYT6Ms80Fv/HHZDdMxQ39CDfjd0boLB9J3MIzcvm7NF8rB9
5pDYsLzGx8TDtltARgwi1gaMvfiwkrXJdo6v/cyOMTIjsisUb9JDf+CcFIM+edre9mcXQD3Q7IN5
iRouhvjdFhzg7h9dqmfrFGIoiEH0fgU5msegXNQo4McG394geUJsH+8zK0LQHMqqAYcJdtC8XoP2
CTB/D9ApsMI5BMtSpPVv2e4JMXOEuhqYSBGkFyOw+0eaP5LleHnnZBsnhEtoJ4xtxJ1y1cEpN/2o
85sCo6b9KAlVMjtC9CgXSwH1DJ0xZm5dTbPpptFT27ZuUXTB5RV9rOLj7cVMplo6YdQyfj1Iznwx
U40pNhdr9uL2gMP2VAeRDyW6LKCLEzo4a3uJwc3cx0KXwiDAtGiGsDa7K2gLdXgehUkwP2V+ZaAv
44M/CXU3C2qLKJc+/Z1NEWKugoC2ti3YRM+JPsSv0Hx1sl3nYSZ09SGY5cn4FTaftOx9lSLaXLVZ
qqYxFMX4a30Mn62g2plojpjdvi48zaVuDJIOR2Z38wycmRWiJgaEcCNVONld3j7q6V1bgmaT3Us+
5+ZFyjQGYXKGTowtxMl4LEOSWHDPMSBB6WlXoWe74NE+GHvbmyVxZHNJZ8aEYAndu6g2Y9zaUCZl
NwZ81Snmqt3bQ03+KC8/syUERqaWKRgIcb7/qarnHkgqQy9RHB6YeQmukPWctldHdarr1MAjRwha
oWZGhmbCM8PhrQXoFwOxYKZWZDfO9o69mxECV9gOg6KDHRSvtfx7dYy9wjWc1U1eIfUgzX02y6eM
vVsTjng5VWwpBlSP4jzgRczOJfv4sXB7Z/w5eWbQnPipi32Z9xO+jA/p7LthMcMDj0UzhBpOXUlp
slfBM3mYzEG90azOPIw1CO6gWvqkDubgKpOZHKcRiLpkqbI95PrelHDqb6ZGf87W6AGOYDtkqcyb
soXa0QQdOicsaij9KamKoVXTcGlpaTv0r1+Q/2Xg6wMxZ8Wo4pq9ApEpLfmWLEp8MDIC4Ziq+dGn
RuHHXQUFlVlXj3GtQfsxG7Q9pYMquai2wzpDYOc1V8sUwUCzgVBQdTg1MzJrelr3VHWj0xIQtBUp
AEiSCLt5YZ2ZE+IOSOlw2TPEndZ+ruMGlLwGJtUpON2Jdzn4bCaiNtrAUE3V0boRPLlZI2LloQmO
3MaOHZAWedNao6pcnyBIFYyD+XzZ3nYaY1OMkGmWaRCxTMYUlLctsPzzmJA4OSQsD8nRRvtB7/bQ
C/wvKtfbm3dmUviadg/dBUwqzx65tW+Tvbbnp7WB7ogHilhXlvVu7t2ZNTGar6kG1kyG0ofyJeru
EpCzL81rmEtymv+wKnSCQaWHqpwu2KFVqxdqjRjES5vgvEwD5oHG3omvIK8iB2J8hAohs7FV6Kly
Z9FUWwjmBTSsG8zk8kt/8g1yDK/xD5+3U5RnjIKDVwmSj0HxRN0EPTIH7UzZl90K7ue/gH/5s9yq
A4+93g44hPZYVG6XarcplHLjRZfNbf76dmLgO7ckXiNJsZKc4VQYu3AH1eprEMKad/UnyGDteEan
uK1vH8vIGXdZMFw1kKT2rNSJZRfoVgAGdAmdadWgJnKN31cM2OsyZxWe9J0PdcPdHBQPIHoB7Ga6
Ux97X/XMK8Ub3HInK2ZvHtNzy8IDdZ7B+g3FbnjxCUOLpp/5ccB7B028g3aYN/3veBTuXmdLFQ5p
t9IqKyEU7CnLYJ1CFNd8pZpaCSZl89TYGs4MKvVEt0WmGdAkWKlCkCAYu+mlRhYJOLGj/dTR9Imk
aetWKDg3JuRaFqaomGngyGh2tVzHoP/U1vsRAzX7ca0lV8ZmqwPrIZSiWG5+eHl0WaMrBi+RMBLv
G7M7FjtSQvdh+FqFsRtGBDT4/hTrnHx3fzmob67zzLS4d/lK86VAnteDjT3Ldo0KrQYuxyCpmmwe
hzM7QsizIoBoNWhc4H6ygEVh03gELzmEWA0yYRfVVieQD1eUAPOavcRz+F59CAlntoW9HNO+ndUc
e2lVr8wCCbt0kvE/7CAffUc3x7DEgQugcidtNBHRUcgId3QfHj4ZTnkjb+V8HHTlh428WxIi6dgk
E3JY3FEW+JJ3ocXyPTIfCh0kSlxkZMXJnhOoqhXjvHr6jFytL9pQklRtflG0dwBjIibRxP4OW+IQ
dBI48bZW3GtGdddDQPiyY26mzgDwmSaQS9CB+PWuPLsywjGFVDrvQ/Qe260eopgXhx5mG4toj7FK
+0tzQA6wiyG1F+6JrKS4+Ww9Ny9859pmeRfzO7pYHF56LgOo/qT+twWv835ne8qpllbdtjf3bM3C
5WWtBFKEY4PnAryI9zwLdwhquJGs7rW9gRD6sLGDSB2FjMDu8qJuV8RStHVcJf+RRWkg2b/NyGK8
mxA+YEgw5wT5b34BgjP/evSifR7g8udaGBXwRQAqn9od7W9lvZfNUHNmWPiIkMcprAGyKB7O6Ws2
BXmTflkYCqUg7fVUSEnRTBJgNkFU9plJ/pPOfLWHjk/ZZjiUHNuBaqmOSzeJ3BjLtHaaPyiePKv7
D87y/oGFtyXry35iCpxFq2z2ipjAAvDSg+hPs6BqpkUFRFMzuz5g5iL150VZb/Rqbn5KtnnDkwCx
Mhjuf9zLOhW2edbTOkr1li+9eeEdmuieJ7P1C/olSCeXK9nTdgtI85tFYX/DOJ8yVUWdmJMyTF+q
B6U96P66BxMIdKSGXb766Nrvy2+yQ7MVE2CZASOBEGwhEfl9mzPVjHOrLni1OtoXaNHMgGe0/gwY
M3JJ1LAe1mmn1U4r6wFspM+/GRZuaQPPIIsNEYL+/GntHiM8suf05fJOcnf5cEu++7AtJKwkHoiV
5R1Pr3pEu37fAi6NsVtJwrGdnlJiW0BCaSYy498/4gyNjbI3cDw5WDqJnNid95B2AXOCb/3klaVF
FhA2vp4J0O2/FoVtm8wSiqMNUnGm6gsI5GvN10Nj10TQIL/8DbfzgDNTwkaleIGp+j85an5X+OP+
W3bQA2MfBbJFbR2D31YlZFSQqy3HXMdrPA6v60MdHCrXdtXBcbJDWXgMox6pLwcEbnxLjKQRy8K1
DBV38VbWVOhbLrYxeQWj6EbpQ+VBG3E52CVm9S9/TH6OBYe0TKT7KG8wQHDExiFLSGVb0POBnHY2
o4jCwE1PRsjJMpDZfDLGOrxqSJrsLlvdCqsWnuSmbjNL09C0/N0/2zUzOstIoOvXXA/GOl3b9Gqu
dMiGdFBW1dl+RLjJUihqJa7ENPcOccWAB4K6AZVXCyf+d9N6s0KHDMorOILxHUiB9vUnTjUT7+Pj
tJc9ybfeU9a5NeHSwoikEdb/WCtuymDej8fVDdEDrv+LSs6W35wbEy4rVP1IaQ9YWgGlo3w5QYQ4
7EZf8gH53lz4gGIMyynU+0j/6wNOL3xJhtd5gwddVyf27YPsKtq6+84WZQuBBd1Le0W2PXmtfjfn
CTKpzJJxkPH7U1wS2uYqnrx8ENQSfKJPTDOrkmjyQBt636aNw/InpTD30DCSuN/Was4tCf4A2tF6
jbmldAEX0Pw5inLJ/mw5ARIFDB1oNh+ZFL4XJE6gktcrowcdQ0jkdM/ZYB/BaPO/v05+SxAEM2rf
FSMnwvCyKbtTIT9ZxrXExBZc5DcbQqC3EYKYbcKGQR2MefIiT3XUfYzK7LnmH0BuAbRsnPVH9ppJ
0fNb18xv1oUYFWtAiZojEhGeb+oY7YiO5VV14GlPI7mvN/3vLL/jXnOW2tpKYhnQWZo9iqsNEtL5
vlKWU59F91BCkRF/bMak82ySe9C5tRIg7CwjaI3UrorSB0p2HOEOMZ8ZSd1/kURvhdzzlE74khjz
j01dR2aVHiDd1DvcGoSMHbZvIMYlx9NvRahze8LnbCs0zZmZw96peIn2JcBuyeT2R8iuBPWOvGZf
JSFx81Sf5azCFzULfVyXFgZ5toz2eYDZ65j+AhNz8EH0+H+kXdeS3Liy/CJGkAToXmma7cZqnPTC
kDRaeu/59TcxOkfDgbgNHd2Hjd0IbagaYKFQqMrKrAbhVNX26UBT1KRAnGoWXw6J5WQpdRO7Kh/n
xYmc9rG6qR9pYuuu+QniotDRPkKA9VN4s3wGf+flJW8ksgZetEAcoZRGCeUiZpJAa94KcDTlY7xf
9s1+3rG9FVZ4Nz/lyg4XL6Gs1kAXCAkzO4TlPTuEGgaPLL+5ZoWJ5fPlZbGf/dtFsDLH3aAAC+h9
rSDzWupyeY1j3bpuJ5l6aWdRiDsF+delKhfnstF/+ZK/NpPHCxQ5BZ/rrI9uGVHH0JZ9dUY526l9
yzMqzIAoKrjYIaD8w8xv9Bv2EqqcVhCCBB+URxBIjV4GOdBWby8Tsu/2464/NL7IzFabxDBR9MUr
Fv8Cl9XH4EMVCClmM44K+6CsV9tB3L4GLTf4A56mU36MdqmDnlB+UBFoYz12e2G4VTfvSABGVRNd
AwYN+fgjqkQpNKnF0Wm99Ho5p7qtYcTbifcafJneQm9zz55KmCKsHUaE/1DjeRHdtadwJ+okbHkc
WilgwcSUqa7wRaK6m4YO0oUI/SA4MBgNgDWpX4CRf4mzJLSruRYxRGw9Do21Sa6aAJVKRQYjHPAU
YIRT7fwaroYZJ/nQzODeBSsKoG4izPi/GAVrqUohx2j99qahGSS5E5AosBG45FV3AMn/EWNIOXjp
nHkvJGHZCsmWAiJOANXRt+X9eaBIupMQL+Cs+kyBOaOdLgiBm48YeDKGOTCUjGctF5ugNFg1elCi
YNAZ3T9V2Ue7aoSpqdDpiS5Ns29afXDNIEjv6wXKlE3/v1OoUhn18PffwAWsZhihfDjCffA/uVY6
3IzldAL06vFyiNo8tuieqOiDGxpQVFy6l5EyKkgh48FGHCiB9xGIOkfTBR4HJdvabTLbjO5z9Pig
tWePoCZi+rwOEOcAHokeVds/RsNzFVcPYF0Wd79XE6n6vEIMWchjqrVeWEw3kd450hB5pOxfxu6J
CWHKwY0CcdikjU912Tz1ARRMFwXkAHdhkPkR5Nik/NgsL5e3atvTV7+Oi3AzQJ3YBJQMWYSrbiGC
updvv5eH6IThQf9/VrtgDrCyxh1mM+waCfFsdDvSpicpmaB/DoY66LuCI2WQI0VQht08Vyt73MW/
yNDRUEo4fYgKgReNSXal17N5vryJIivc0cKKNLlWEKD1TN9PySGeRFNgb6NW/FW/3jju5OCuo1LP
0qfUdDAEf9W41WCzCe7S0RNIdgI9SjEYH5zQ8bmT/MyrrsKdyJXZOv79R6CN/fEiKhdt0fMqgq/0
igd0TuwvRbDD/AwoJkcNrgqeqnAS9V22rr/3pVOZP8zWnPbjzK4/+UZNvgP0CWUvUXRUBUtjf756
ZSwFpKzloELD+lQw0q1j7siH/ECc6gj5SUEKJdpH7kLPlLjC9BXytr7HCHzZ760ZSsT9DJ3L6rqa
cAYD8uOyi4o2kQtCRVCiRC5hE2fcoap2bUJtCJxEl41cPge4ybhNVIxkypmTUhDtohbWU5G0jGgZ
XPwIhkHVlzzFeVaqczAYn+fZuBkL9f91oBGzPi4kCgOVLAYWQpbrzLjL5rvLGyVaBhcwIlA6pxFh
G9WpTsRQjaDnNETBb6tfuoq2qJd+XEYbWEAsjDBjXtHjeJ/tAnfx9VfNY0/L5RFi0m6z0w66d3l1
Ajd4y0RWZynQ67ptNJg1dBC+g0o164TUIIIjxNeNIgnMGdCGxxf6tLy0T8ntcOhulH3kBq9kdssD
6hG63TkdhgWAqj9cXqDg872VLFYLXPSwBnMZFthEjyR76KrvcSoAR4j2kAsR8SJZtGBFiCKHenM9
O3+AUGB/x4Vw/tbCXC2jHnSSh8wLgQEzncUt3BC8wXbos0a6eUpAIuBe3rh/yTYIxj/BYqEYfISg
pKjMWoIwO6aM0Bps/eXZRGtQfQG54b54FNnbfK6A5+S/5rhwQZSBhoo6ja4VTz9okecOSIRf8rGe
ceIm/ayFtcD3/+XMvZvkQocWBkacasj2cEOfIVLvFTs0Bm5TJ7Oja3WnAqVY+YH3V6UHdLR+LZUL
KeAwp2NeM4ehoyNpqj03j0QFkRLEYjH05yhddsiq3p9AED5W5kHWVSeVPl/+vmw/OY8yZQXAL/RK
8D7kUYVqgRTYCILRNYLRmclzEn7qpRka97vLdrZqEHjCqJpmaeB0kg0uJxisjHbShKz1v0Q2w3A7
UzAnxP50TO47R94zLCiE76vxSjQ7vXH8PxjncgUyNpI+6BKub/VuBLTWvC7bZ8EC2QJ+20lAeBn0
FNVPnrw+NeqgzifkI+TG9OWr8CjfGH7oUJByibKRrZch1vNui8WiVRzIF8htDglsZefAH/1p3x0t
v8JQvWhw802i89Kq2M6uLPXNXNZtASdlx994oU/Gc3gMIY5tjy94kN2+PTq+jHv5rtwLJxxZdnrJ
OB8M5AqagQV8hvrokDrxEWO4PvH+oAy4Ebw/bCgXA4CG1/BNsaEzmky32S1DeQJiD1h0D3YzRIBY
CE4UmeSOf9eBMSgvEFgHqEcd285CtbqKRHWRbc9/9xQuoUh0qKGHATy/XG7m6lzKt10lSL3+5Wj/
ssGPKbRRU/dWAh9JDtLL9DD6/VV5NZyy5+yk3aUP7cN0rT9nvv5IhUnFxoWI6ogONhbEFPBjce4Z
J4oJhXa8TlvPBFQ490JPC23Ns/CeUr9Zwutw86MBhICaAICjFo97UOWkAJMOWhtyqnggYvJDS1Sw
2+oLYU3vNrhIWQzjAk1WlL7NKwW8d8seo7byJ8NXcQ2Jd3DjGfXBGhcaVRSPoHQPa/+hvYM2Svio
gPwg32VXpeBxv3nbrJbG5UhoDKXIXmCsjKqrOa32Y9NcNZMXBcHD5XAs+lDsz1dxywK6UylDfKhM
j20z/pGNpXPZwubJWq2Fc72+mFJFDTV0udIZo+aLCkYORbfsPp0GAcX0RlL04RtxcVAPx94yMiwm
tyzM/WQHWsYnK4Jgmj6Nh5i0/3u2DLCGjt4uYMyYEuGWBk2PLM1D5oFy6nXpF6vs/WIRPXY2N3Bl
hVtVnI/SJEk4uwZIRKUT3rca/XT5G20VYT6shIvrkmT2GLvGSjAgvDdo4armlR5V/6RR55hBf6MW
r/p4U9SfJDCsgvDJmeOjlLX2pOE/IXczxzKmiou92SKszM3yWQEMT+lH9/Lv3MpBP/xO7jIIQLon
QdsTIITegURlfN9f6yGq5qFHD7WbXGv/tK/VvQlQohDLtXkmNWD/GXgdow5cuCnnJJ+it88waS4A
QI5SgD5HX2yDila5+cVXprhYUzUK0fP2LdaMXlShpOuw+MbGgRKwzH5V3eWHmDlr06qOErqCkS1U
srm9VbIBikwy2hFkQLNrSTIvVCN0wYU03FtjK8BevFviLtu4h3zMaFBc6WXvmpFuS7PlplrvaYXs
BV1pT13u1WXyMFLZS/NnKy1tDHl4iYGRTJSMAxrcxNGuzTQbmCpwNzXOOJyH4DUlQiazzbj//lt5
lE2uqHWZDoBGU18/SnbyPfRSZ3BQgA8xJi1KwDfD8coa52ThUhVGxHamN2qvm3rQxn4VHCH2V/yW
LK5McM6F3lcTVAsWpNmDq5wZh0+GmdDopO6FtFabaQcIOTH2pVEDE5ofb5ecDGB9TFGkVv342tgt
YDQZnOWN7+YvR9ow0S4DRY/pRyAZuHicFU2VRyngG2oCoengTV4p6ih45zTQrgOeqYs2c/PGWVnk
YnOWpGE5duimafYLqkKqDcpfJ7+abMtT7hY2aRbbkADbd6LR3jclkN8+48oyF7HNoc9kkqFeSPQq
xZtfta6SMFP9Su/MF1yts60bk3Q99nV4gK4n8B7KpJ6MNnptkiX0wgzyZLU5KUfTCnWv0/JuXxbm
JwVT17sktxS/iiPMjfVmdFOpIzB6bfYjUiL5NiXDl2BqSnvQSGVTdZZ26jLNTlq3qUsis3A1ChHh
qOoMZVdVaNtSa9b9vpDwNohYQT1AKxVEc7HbFFbkhP2gO/pCZH+caetkDXkco/6x1sH1q+bGpygp
pt04pvmha4IvWZaYjlwXtTNGbQtJHgNvEamBuGcHdEU+qk4QDL2dVi0E56UGXODq0kU/knr6VrVR
dyxaQmJ7IJBU1yQD/e0wNUabQB0ps7Vl1GJHjaCX1VjpV6ku1J3g8G1Gk9VX42IstLnCoqsm9BmO
yy7es4nSxSdHBl8Vj3VtBnTGFov8G93e30i0aNMOtMbLqa/Mo2a1e2lKjhASEWRB7Df/7okGHhXI
gVSLn2VvxradFuheuFJk7NARBOG8hry/jJyoGJ1FX3q7I6V3eSc3b2Mkp/81ym0krue0yFUNXSOp
PYbhuFOC7hmPuCMGvAVZ5fY2vpvibqu+mGkwaQhicZ56sgynWwpbwtD+5RVthv73FfGvw0wZWy3K
8LQeAty+07fJEmzZdjVkZYG7XPoll4ZAwyCTZo8eG2c2UC5n4BIRw+hWMRSB+NeW8Ty7Ehl7qQb5
GEZ7ioN+JIwf+cTQZoM3gw9AyC6y+YmQtADDDDwxsrOP9wywG7FpRQAZGFDjrL7OFCoYIt1vkQ3O
47KxykFSDDcHWryz8Y7ZVSR9NECmKnAEkSHO39q+r019xgVdjl8bGRN8gT+Pr5edbfsLve8YT2Ea
LlBjQWR8q5ADz8Wa48FDZ5cH+dyx7rjI3maJamWP870i06Myk7Eo0OMDfw3VA+Qc46H7K2ATeLF/
+QLhco5yiSVtaeB72bl4SPftl+x7eyXd626PJhGrVGnOVKNWJdty5UoHUQeFfZ3fouHKPPd0lxMV
hPUKFmoE+GfQ7dScva4P7TGHqBLmZmJM9Q1B4l7+oFtYDCwbIBswvBMLtPgfj0CglrIZFDgC8lFT
XfAknC37C7JoPzxK17Ej7xq7v1EckG7iZoz/poH+wTxz6lUdQelzsFmwE5g0DxCgsSWKCY1533d7
K8RoVCsE/Wymlqv1cpmXBPaLoWJRGbf9BIZ55SEBvNQs7HFHd/GLeIVbcN0PS+SCjFXRmkpsiQxP
0l+zxHnc1YfGznehUE9i834DdpYSeDJiKedG7RwoSxKgVlgTcz6oRqG6UTunr6QclNulLyPROMF2
1Hk3yPkPMkF9SiusLosKt1ECSPWBwyj5C7JUbOK7Gc5PZhJV1WIgAWJTZb0/7InfHv6KP/SDGc47
AimhZatiNXnyrGqfyuAqywU1OtGGce5gqpEOKBbiDJSR/DwnV1azQPD3y+VzLbLC3TqlFQRVxGA+
OnnQquc+PYfyt8sm2Jf9PWK9fxLuviHm2E1KjE+SD7g387aK7SScBbv1LxfOLys802rB0qhc/w+A
GDzWbxcOxYXTXTM4lghAvJmUvvvZb3oQdG6U+Y1ujEhe0YJOOdZtEAPZrfq5qibHKgvBtS1cIXfx
qMAQFWHz9hYE2PAfhqwMXhmysn5gEFrx0PjmGhkXBWsT6lTnzlIlD5FCZ/gGGzpmWjPtMjidDZkf
p7E7L7DZEMEg2Rg7NprjLNJt2F7wyj53yCZ9TKs+wHP7JyacNdnJ/c8c4k8w4W84zt8cFZPHyPEo
KydwJ65owkYnDeDZ0NzwzCel24Mi1e698lp3ph2Uz3KQe8ZOfkhvNQcg3mMHASjip7fS4nSN83es
/W/z+hiRtYii8dKjYwL6zTLFaEodOdUh94LDXKA4JO9KN/sigmyz5fHLZ+QA/zXGpVDofHd9hsej
O2mVZ4F+c2qIHSvfkWfbda0IEoqtqLC2xnlzjV6/FBRYWie1u5q0vS3TTJTqbrrQ2gp3zUltk6eK
AkxBdoj3BdDm/gD/RXXvwEZgpEMiqptspWdrg9w1N8UanbISy8JNblyHahwfe9CZOkZozGdT158J
sJpgSwYOmlLTEoTazRyCMo5kFRxFqLRyOENJKeN8kKLRlfS9ZUNy6A48c85s+pPXOZUvaoBvfUSK
p79uQkgUIjzciZHNPOzbFFNubUodOuhP0Am8v3x7bCUqaxPcBUXkYSpTFSYMMEf2+ufIMH2r/DZJ
woxvczGEIrGjmobZYu6eCuNY6cqBLcab/5m9wh3L+8BlVf8Gc5x5fpc5mXN5cVu3Lz4z5raJhrIi
j/ogUiAXKuho3Sprn8tpl1XKnSEiVNgK42sjXBhFRQgQ6rhBF0khflHf9NLrACjLki47VKicoSoP
/79VcV6hllZmQiWPTXK+0uwpUM6RiBhOeLC5uylIMJ5aQsIFdwOoAIe30Nx+ZyO3nUO/gQzKvrwm
oUFuF9PaMGq1hUHG4QiFTy/UnWrfgf6KwZL6fbCILIriMbeNNIhGKCLBIkPqhItdPzGnzHZdBFDE
DwO3gAG6mr2Y8Va4Vu7M6TGNjXp521xwmzmpt5wisG/kZ8nPQfMliYALquDm4U5e0ixJEYRvE5jx
NWj/Ac0m9yi5ecPVH0wNCkI0nymWchSaS4ARB8yZLtcxJhz64NNgdF4MThVG3xrXLTpHJ0s/0fJm
qmZ7ZsATMXpIsGw+h9S0iZCgxzZTn+yGyK6dbl+/LA5YLNHzV0aRQ21Fm9Xd9BtZf6FFacTYRajf
1w7F2z110hHcMSNkUFI3e8RD2hXyfGw9pNdWuSt4KeUqzE1sN3Bts52AqxngRcmJnQzsFH+2sVuR
fG2Su4SrodahQgB/klEanJ8oyEUO35Mny8fMzqO4sSk6L/xsVxqmaNIQ4KNYbAiOrTOdqhO1LT/Z
s7eHKigYi5bHhSII9kgk7AGCD5rysTXbm4rqqeBm2hqdW6eefDKM3G82omZ5yyQIbe3aq97y8Pq+
/CrZWOI+PKufWS46PyT3xuyU1k2bnBWHPQpE3ABbV9j6g3IBSVPSBWI7OCkZAfBaV0HLEzlGpACj
iAnJvHaHWLDHm5nU2iQXk4qiqUuAJX+yRzEPyk4FHj7IoqDLoLmC20XwSfku8JgmcbSwjnyJXql2
n/VHKJ16rABUoMWUDj9D0F/BqFaL5Ke9BtMY1IoNUOv6Du0+W8eAsWBlguNvsSC4KtxNUi4PSwcT
7BGZfM92sW9caR568sAtq4Ejuqi3gxyYQMGMABlRizscg4HptSjF4dACdPX7Kr2GsOeB9mX+dysz
gUi0qAz+Fi4FMWlnDKMF4NEbJ5duh+rNEF2zK4SR/YzQIBPXnbbIsXAs341yy1NJViJPRQxn3XX6
zxtVU2JbeI6GrwyRqSVCRsrtPOTdJJeHkGiMgXFCGSCqypdCIld1X53aoD/J1jjbpNKy3WWf2T4M
7wa50z5NC6nDmhnM6pOWSg7eH6KPJ7LBHe8lInnWRXATRqRukLOkQEtjV4NMfd6pTeL+1BIQvZe2
nfPXyvjUIzcCEtYTLiYQLNtT/dr3+zZ9uLx7Ihfh04q8SRKIDMJFMJr5wIqg5aOEokH8wEjEKl86
iMDJm9EZUwnAkyvAkRG216sj3ge0LAgj1Iqnh1LR/Kwq9035JKf0HKmnMdB9wQo3Y8rKIHfyFj3r
ainCChs0IoYDIwtg9215IN6f3LebX21ljjtzIKNcQp1NzHQojZfHFFSwoinFTXdU8IiWQVqqyfyk
nrSEVReqiJJWN9mAUzigXBDsmsgEF4gb0itDIqG6pYTB7PcNOY1gBxVQufwuXo5QiCbpr4WwT7fy
hcrszQqAEbSmIrt8Ume7fVrABB8+WS+jj+qLg3O2eNSt0j25Y0UJcSNFtFDOHRWlLoyCvZvC4b5B
ykm1v3m2K6oK1AMYO8G8xvnfPIdaF5bowalZQHa1XJyjorodzKl3BZ7Oam6/1eRWljjX0zKjzdr0
rZ0x4yUGUCSU+5Sj4sknUflvi5APfELvq+LifKtBg0R5k2+5ao+zg0+4q51Bhvi2+p19qfJGrGe0
GTrAc0hM3GoyBl8+ugvkvmhVteijkPFTp2V21R8TSg9l+FWS5H3WiMpz26n6yiC3SKhPqi2Kb+xp
0D8xVrDh2XI0P7lnsov9syg0bvriyhx3lRnSILdqhvX1GJwKwxAVLCHNz2Z4UlHuQ8kaU0z8s27p
xiYFc+V/OfmBaPQCN/SLf5jyieRqbvMoetRtPqFXJrlTbvSakc0qa0XQsfLzNqK7OSbp57bqdXCA
R3K0eCb4D1Mbso36N6MmwvSLecbvJ+N91dwpx8RWNs46wEcGeDIhBQQpS6U/h00l4Jfffgit1sod
9tCqZA0jPljrTXpf3VbEbg6MPzd1xsQ1X+vvLJXNdxEICI6BM/vyaXicrtQThHVF0WDztBBIFoJO
xWB8QB9PS61VQ5osaAlC6dIH+CBE2QuPeH/8/N2AUOyO8c1FdyPZ34mG5DZ9bGWZOzaJoYZ5lcCP
0SI56BSVdHle7sdyebwc8EQr5M7LoDZGrTFVlowOXj8adtL/gNC7raiDHeM9XQvsbQ55ANDza0u5
PDBO+7xVYmwp9Ydzjxtq8esDYyAVC6NuxoJ3Uzz7T9ZPA1SYcTW2c3YKGu1YV5qoSci+w2+nYmWD
6+FQNRwKGXq+YFJTbiSjuKGjcdPF0y7Maj+a60+XP9d2OCWYJIQWqgLSMj6paLXKlHL0jKrM0X1t
B+RajEnC0rJnVr5LwRQomkwV2uSCT1s0INKxcPuO8TOpD7of79Njtx+SvZp/nnfgJ/SFQOPNfdWI
okJBFwhgngZrrAI914x5dEkHsZ5bE0K9KpCmGlRQWB+WomZ4Rek9xlAcvB/cP2Cp2zwZmH0zdRCh
INZznR00saS6YlOqrdedaWNnr/WxuIkiGzXDxJauwtv53D9AuHyyYxfQCsGH3gy3K/OcYw0pJX2i
4kNHKuQdOpd1I6H/gHZs45kWyPmYkPIfFGuZA/3m0Cu7nINJwxSWmTWyIaxQ2zWwymB+RYL+3d82
tECnaKkqvjXaZ9wyMZhr9YUFleZi1q4zxoUcPl3eyc0osLLALWgGT3+IVzwynkiLb8qMmG5ptvHu
spXtQ7Iywx2SWGnllmI26q1OYLygYXHsntEJ3JUQJgE3XmILDG5+qJVB7j5Wp1meNIoTEmBajjXK
B7t1WT8GzN2eKP8QLo+7lOcgH8MUdED/WZ7uKPufyxuemFsIl7f9rlktj7t6C7B2DcjffhrELMih
v+uvgPu7Lp6DnXalHCcPDOz3/acGvSBFsUMRfHdzAhjkvaA8VkwV8zOc45BYJkMxwDWH3TSASE3x
+2MHHnjGejjf9t9BzSSpDxW2vEcHgam3i3Z9y3XXv4DzKWuIlsaE2oQrYRwKBK1qJaw6s7+CP+5r
E5wXgTU7k5cRJmq6S7+qTnyCmnGKV0/rZteDR5zhiJlPd7iy/BL89yixD774pt4soajYZ6oDZQzM
I5cVINhF88imdeVjGjvNoj8zXVfqYrhbLT/Pb6rxYrNbSdbKKt+8H0YToh0FrMa0LmU7JlGwN6VU
/qwvcS9KfLZutLUxLtIlVd1SPUNRg82bqkrl5srBok8EuCkLmKJF/gJBzTzwmMrNH8T1bfOaClcG
HyK4rz+msgYte9rVMXuHKeScmPtgIJ62a30TGNqqPM09CpzkoVOu2MUSuqIn/NZ1iiEeQ2Hj5piv
5AJIL9dV2xBrdOe6BwVKAMVgB8MASYJFq+qhaazlceklM3RpnYqy6U0w7do6F016MilmYaAOOGWO
8ompdWO0p/cj1/K0xc5fzIfGW7zg9BO7hmgm+gWbj/31L2DfZ1Wn0ZfU0KV4eqPc7RRITt+3aOow
irdp2cvGt7j3mZrkH8hyiHaeS/GTSdOHhFULNVv7PmZ2eOpusk/N8/yZXFVPw1N1X7r0WXKV1/yb
4I5i2/pbdGH6UZoJmJPM9+msysjHUcG2F+cKdaiCnEOooEleC9GqQ4fJR+WqalkCCc5uUQq5ueyV
be6TW7kuQfGvAyjCSCV3sdBuzvcAgHwH93Bkm/34vakHAbhz85pULXAKG4wGXZO5iA1ltCQCSxa+
cjs0IBiNSvNT2uutiexjmjG+LGf7MI9k1GmJ5ZOyDuyoSnUv0prF1+Q5/xqlvTY4l7/D1j0CHkzT
AJ0sSvc653saRGMji+BXJYjgiX4ll6UgG9mqTxCwzeOapMBC8QW6UNGQikgt2mltWdnKVN9HpHrI
rPhljsyDIiX/mI38iu6miHV+y8MIuzPAOUqIzm94TTLDrCp8ZVThDVsrKLjd2ubQaO1Da2C69PJG
bt5T4DGXUW8Fwsd4+/PVKZaiIFUkNGjcQA96t6NTdT8aIV5fXa+03UmnCb0d+65xZ0wUgLQdCW/g
qAYhiZsVdX9VgN07sVU9xdyApgaxoHaytRsU0rCo7wEkJuvcUdfbrp4oARBoApWNXFRuV0KFOgs9
oxUi/US2uCs7o2rUQ5HlZ0MH1GBOVrnZt2GfOtGT5v2k8+4AB38VfAKBXR6iaSZLM+Nhhsl2V9lJ
Leh8Y2+c/LnxwJq4xy2OA3+OcIXtRBFls3ax2l7+DlUDfei6AablI1tw+8ikUMG856knEQXM21QL
HzrXtrjsUyl6qyQzbDHVbcaeGBW2kYH6SgJsJfQA1/kSprYCeBKUzxxG+p0sSP3xEH6MP6EOAEIG
VKeQS4RuIwS2bAUUYPYgdAudCQLm0o+XWZeVQ4KPgMu8T/yUzn5Rxm69UM8I2is1aP2epnsTNBF2
roPDtAyIQ9sKXMT5qdH7RnAqtyI9/B3Exyr++Z10WIsmDWEHfeHyloYPAIf4Un6g1s08R46SC3mz
ttJG8taJQHWCoTA/rr6Pu7YFdTaeyMge7CUC2zI+yZFYp++yZbeH8YZpUMStIIpvmmW7rijQ2tN5
nqUsnNVRqRDFq/jcRp+kzM9yAQhjM4yvTHCvAW2OjJlMePw3NLkeR820wSCQeCaLXBVNwUFb32Pq
8NjlSJ8un+s3AUTe4QEGBUEJND7BgsbFE0yRyLPVM9tA3w0PkVPeWafMJYFTVW7yHF+VzmTne0w/
4W3CUqXGl6CMke/qws6uutFJHuWT0YO7XHTut1JnokF7FM1CgnuZ+95hDDKNgSiIdPKhjv5R0B4C
TPtanb9bKUj3L+/DZpBhWorg9QH+HBoyH71LLwiATTM4T8Dpf8bB941rNs5f36p7YVK69fpb2eJj
aZ8osySpsFV7g6vhgemhP2NLXzW/alkd4SjSY9j04ffF8RG0mSxtKGMYJJXqZWZwp4zVj9JUvMub
uBWf1uvigqcZkWaB8B9OqCHbptp8lsJAlOqxr/6bv+ogQkAfDWkVX7ma+hpDNha8Yu6Gq0gzd4QG
+yqscy8xlQdrDPdjYZ27rgIXex1eqUnWuJdXubmZq1/ArXKUu6Goc2CYoJftZUr/WZfN+5x2fzUX
AilDBQwm4HxAQfSjS6oT7WM6IMmqFkRx8AIkk11IdbyPhli/tcyi3PVKPpzKDBmTLddmeFQC9G2k
uak9rW8WOzP6MBF85M2wD/Ir5LVgnKeEOygjaeep1BAwpiqTXMy+6m67mHhl5IOKschAQ6cqP7TB
uLu87VvaVeAu/IX554sVslUETVQjCVTCwWmbV5PeQqQLt4+1T+i5SA0MzO8s1GzSPnTmcfEXCuQr
vZMxNDrEscALtnydQaLwsocvQsH648chaReHas8ShXwofTVcLJfORvwoWDRzJt7dqQ62RMwGQOyU
f0NIUS13hYZLj8w0dXppir2+pE8gtQXCJSE/TJp4cjoAXdAHL6hapW7e52wSQpTxb312PKwYnSJB
psuv18jTZDAroMBi9ZgV1DOz0g6zb8W02CSebaXJBd97K/y/G0Q74uMG45ibhT4Cx2Ghx6t+1aVr
Wi9n0gzHoQgFH1Nki7tqRrKUHZ7SeM5Ey1XSNT8giP7Qq7o3xkVg90kksLcVQtZr40JIq0sGzhHs
BRlYM0p5ei4rdWekoM247D/bhgyZoNgPZ+WTl9kapk5uDDyM44MFyW4MCrnLeLhsRN06C3jN/rLC
/nz1PEsCtVAjAivoChU/GII8/Kofez+ZiftTjQdAmKgBtDQ8lAfpmEaQmvsz5NkmOeD6t7AdWf2W
XgVly5ijspqc9bvoNt43N/kXaHnv5RvpTjsWC3JzybX22q2I1HjzhED7TcdEHdj0ePmEYoQIHHLI
0Y0WpE6AnBoeOM9Lr4gTiCk0+bmJk8SJa631L+//5kdeGeZCUTi0yRiPMKzT6qiY5pO81Kcgbb5e
NrMJFdYUdOWgt0BYQePj1gZWUiUdO5EMCErDndza2c50WQlPXk6sIXDZ4Pa63u2xU7v6lKUG7dUW
9NRuHEMZVAE3Zt0fjaURuO9mjRA9T2SZjGEJNYaPdjBHlpvzhJQiOi+78VqxI3DlS09QmHYYoUwA
eUkRQHLrNb02yZ0YybSyGGNt8FKj2LUoU+RDcT+H9Y1qNALv2Ixtq9VxByKb4yxMCpgKIeIEgXl7
AZv4HCxOFbwkSigIOG+jcPyFpeOlxERBqYn74uNmtiQtmpai4Ar85KslRzvIXDs5UibXkiH6M4Zl
5cyL9FL0y96sIE0XaAqK4oU/GRrUEYDiyapTr/e3xmR8uuxPm2VCALAw9SbjOYdL7ONvq6F3lCV1
vAAEoWPa5Sg7rC4a+/RT78YY+RWSaGx9ZgReqLYg47V0PleKG3PJtQIG22xPx8w3l5cOVL1BJXhA
bp2UlR2+aa42BdjAx2xxu3Y5zDOY7qiEjRdBKzdPytoOd0+ahYT6g5EvqMRkt1BMOSbu8E3zwgfi
yHZ6E9wz4urLH21zaSpIyDCbDdFpHpFQtHqbDLOFXlTbZaDCGAAdBUu3kat/cSdbK0MsvK+ijaSn
XQi0/ewqxrD4QQwgW66XdFeHVJDZbJYz16Y4P4yUrlHBDzaDWqWXD9M5PeqH8kwA4dxh+JM4OapH
IoTe5sG0iGVhwB26kOTtz1frmwFTK9tgQJuxAY3sFFwvgSoD2Tlfh11+bOUusYsld6bKuidpfhqk
9FTNxKNK46ckfWow32RbVPNipRbNxW3lD+ufxm19EU11X1AcE6alVJbQ78t9Nn+ftTumuJPdtd9E
AZhtMR+mLB31axUiJbLKz/xn6NflUA1Z3DgI7i11eZqW8nMdB9dBQ5y0l3bNuNxg8EEUHtldcsku
d4emVpk1o9YuSJUg+s1aUbkB/cBgJ+8KzwAHknhsa3N3V0vlrlEJYa/pAyy11+WDGpmf1CUWpQZb
tETr7eS+4IJ3ajxBpweBId5XNwFQg/lB8bI7EbHjZhLCOj0QNoUUu8x3HhQitXITlsxXmjNTJJj2
5P6NKmBX/BBisLaeX2tr3D2dL0SfYigC4HOpR0xsYiI1vmKUSzJk6EW4g837yUJhExqgSNWRiXwM
QcWg93E/wlrnptfdIXMDN4GmNtPi6L6IHWPzdlqZ4xZn1shFS7aVteSFLThRC+jraoUng4z2chDf
dMGVJS4HSaZ+aMA+vrhh9z0D3W08/HPZwOYtsTLAHSsqY3K+ttgFOJnnbmaay/L4LVlSkb709hW4
ssSdJkONzbFOsGmYBHxSQJcUezmGPKEXfB6efhb+RbFK9J24wyW309SYA3YPOs921KSH/yPty5br
xpVlv4gRHEHylcOaNEuWJfmFYbttkuA8D19/EvI9W1wQ9kIf34fu6HBHuBbAQqFQlZVZL7bvAjM+
Ubq7vI/iW2KzPO5qyt0CUmgULkjm0L4rv7i7zl9f7Eft1r3RX+PaY2qNUAD5u8Fz3O+Mc5S4qO5x
uQX+pCzSFhurnvpdtCd+dwOdAY+AQMkzodUgG6D7L0v9MMg9wo2oLPt0xFI7iKx5RXXFYBmK33tO
eyh/gDsQoC5IzKPlFMriivD2ccDd6yCMoYzJrXWAOA0BCwucqMg82/1uqGAfqYK6T8PEbrzKXjx7
kmUA4jPyYZRbL02sQa8jGDUHdCiX05pf56W0SieMmJulcTFMXSPMiRBYaYMOE8kojR1Zl4xgJisJ
peNtbKM+XacQX1RNHcKxDg8Waypo+2l1icCi3bRLAbJVd6eOaTgmaF7M2WmZrjB1cVATd5crruSw
CMFy7sY6t1Zr0AaQxsCDzH1/LIHpgQIomoLzGw0UP9p11/RQ71f7Pu7287c+CzL9X4iki+goXZUY
xMIgKBIaXuw7qZec2AOyJ6XWUq9dk9yr4iiMovk2MuadOVa7VtHvBzcFfQmRIbEFXnVmnQtO66go
vWPGK6TGxx2c2rPc+0qxJY9Y0bV/ZoaLS3YerYpGEeAZjIvRUugV8LFDgFm//aT52cvlOCi4sLbm
+AHG0qiNqbfoGhgl8J1WE8RUOuUgyJnObHBBADgWAA0T9hqtonhPlbY56MNa3s+2U95Dm5c+13nt
Xpl5p1zNyZCXYPd1XMnLUbZQLiiQOXKRiGChtRb3IHTs0OwzO+tweTsFN9jZUrmD0psRrpwcxxRP
H78m/0wK2J1nwDfGL5cNiZ5WZ5bYejevnAl40nJ1sZ4mHEJQWc3H9Yoc1yqEoKeHcbKDYYcylQlR
ZwJG8cK3iAk4NQ/DGYkaZfmMC7oPhtzL8I471bteB4T75+zTbqf53T8Ma2XKWkQs2eDC35lhtu+b
1ZLG7bSKvcfLrPCX7p+u1gNQhHqRcYRWRCjZW/aVLlnjUh/HUsjQMWsgDsI4gHYw3+rDgKYw8AZ3
uZ/+uGxPGFmgfAIxcMw5YMj9fHGV3scOeMhxPurb2HV8PQcUYx69y1bEHuMCGonYidqQyq1KL1YH
1EHwGHWfHxnlTePTp+yZgUO1cEU1W3b5i1JIKPlikgQzsJiZ4yXOEhCz0MrtFsQyxhwPXp9gYApO
SCTjo7LPStyUsjKK2ChkBzBZAZgS6tPnu1kU81LkhC74eO+8PtqB0ayNYBI29D0B74KFEVXz8fLm
iqILNNz+Y5Q7jZAnWKourZegrVEZAtWz2bYSGTzRowkqzJhPRf0WutP8uFHazFnRroBPm5jLca+Y
rEAXLAH8kg1J+39BSnJmjovaTlL02bKsS+A6z1Y7+T2V9WzEm/axIC4k20sVJ+5cLcFoZ8cxdx0v
QfYjc3tB5nS2Ds4f6rFzlmyBlaUG5V69S3bWLdEgEFuBY1F618mscY7gxJk29k66BGvfRDVYv838
Szm5dmCiohhobayEkP0tfVC+1KGSFvnzEhmD15EFAm1/45Mf28vCziZmghW6d+IWC7dQiS4L6DdF
EguiwKWhNmESaKygbMkFrqIgk9otqCQqgLDsYv2JzOWwG/KHywsRtbrwCf9j5x19vVkJmvtAb5cD
7CQgIjdDFdoBvu4T37qq9uXLaGFcyvCnuzXDnJ80iond9MM6dxA0e7AXslo428EU9vdqhok4J5h9
x6sflyca/ovAKbqAtgvmTgb21VwpOL2DLNegONAP7c5NieotNniB8sQB7dFijL4Rl7YHGrqx9Jw5
abzaSaBiXttxfaoKRdb9lHztd5GWzVdoiNk4mAeCa5u4B7N7x8481ZbBXlgazd+9AMBi6tm2GU8p
d9PHMfoqVYtvveY+RZtKD3FN3RXP44EN5ig307G6a58rjHPKqg/C94XmAH/lQMMKUyLcgVnceWwj
AxEvYzMbsxulgd3nOSYKjGM9jGDxatvoAMKHR2NIr1CBlq1d+Nk3P4Bb++JghoMq7MSCC2Y8Nv7a
+ahjm+DzYoyF9S9X2V8+WkLfBm4bXSwoSCI3PY8Rbg4JlKJqlyBS2uxOcUooPq9KEf6FFXxLpHCu
a4JXhLOyklTNHdxcsVaF3QD27eHtsgWhb35Y4OmWlsIEIrRsEOSd+LUaymPX2/d0dB8vmxHfwRs7
3H4tZWlTOiCjib7hLnnD2HTmAw+FPr8G7RYoWJ9yGQxJ+Ik2JrlYAEpiMs8WNk917l3rNQLI5/Ki
ZHvHXZCFtfQuodi7pqHXVVn+TFrnd6pn0rRathL2/zcBxOhHWhRRxhozIOHVfXTVg6JCHSr3mhFw
QMje+rJDLbZpotSGNBTgXc71uiRN9cLF7s1DEpg6yIFk5JjCF7uG59b/M8HnZapZtKYNrnUMSjr7
7pYVs0dvPIGo+uFfUDmKF2Qz7SHWeX4v9m02sTciFEjQzArS72gLpB6blWY6X8tPeruG/b9oTIre
tJr7YZErfEAtHSh8E9nLbIDMzO6X2zKP3wrd+JU38leKKAbqIA6BxiOGInUefjWkMUqJMZwEnIYo
q7Gx09mHiPX7iN7f0YBC7eZ/7WGK5dwp9c4YKqOGg4w7Zdkxxig3XE958X6gabi8yNC+ouO2NciH
ELOns10bILSf9b2eA2KSqf4yf718qEUw37N1cWHDVvQpimIQL2SkHQ8m7fNDl3bzT9xj43U6Fdrb
RBIMYpYVmPAGPfeRw1WFl0Jw9EXyU9jDkr/StyvmAoyp9YbWRHDZeaftRtC5+uREoMGXBDUIz3vP
3pfhEl//Vd/nbA+4gEPMVpk7Rq+hNuZT3fQ+Um0MQqI42UseZ6Izsl0i++ibUzm5S+FOFF5UO98q
9UtRXK2jGZTU9i/vpej0b+1wGYJW9hGmjqDIMzT0rVDXu1ouFCb5WlyZoFgU+EULx4FQl5eVvVfO
153+k+ooKmXScifz9s++AVFnE5wTLMacb1xVAMHSsTuB9VOLb4yVdvU1f735Oy1iuMOHLc4P6UyV
uaRIduwnkKuE7tVkevmP2Z9QTPbmmyygvxqJigG7Xi4tj/NAy1XKvlpwN1SKsrcwneXZTXKw6xG8
WVS/6uP8W1WZCUgeul7iKsJcZbtczidnJ53rtMByLe39ukXKeihuoOyS+8mtFkJuUzq3w77WpeVy
7kmiZnTBuQ0sA/ANmC3AMyHMh53pITsKl8PS318+Dv8lygGFCOyRQwBvOHefwmrjRGUGp/kwOG+r
7YQkhwLc3ZAQDzzjEBJ7m6bmyull8ySidwqgOv+xzB2TAejGNrNK3PpFd5PFTWiickfxS2YHRSal
vCWJKklyheXXrU3uJqYmiPlIAxtMz6BkLfOrX934oEE2B4WgYjcdKsjqZa+yK0sYdYD91kw0EUEK
yK3VjidbBRPUEjjkibY/nViyMOEFsfn7uXVNzrpUg9pjXUULiRdttoMVsBSPWqA1N8zCCZIWErOX
fUd4D+ts3ABgVcCuuEWpTusumo3XXgGK+KcuV8owA3PQm95MsiRUaArzY0BVWZC35svmBULfkjR4
ydVDdb3MeYoeHTkYVt3vL69JuJGQCjAcjIKbkDY+Pw7Kusxd3eCmNSdi+4lm4e08FNd2lj7lrVt6
1Rg9XLYoXNp7Zo36D4ZUuF3sM8jmWC2Sw7Y/1dZzpt5b7fNlE8KTtjHBe4c9ZuvUO5gvL8bMjxwl
uVZUpfqa5w0mPxY9nlNvmrUI7ETNKInfIpIOF/Oz+G5/1se9H+a6HMvZXJBCoGjeXze30143PTPs
GCQ4Cox99JNg5tlF9am9Ace3JMAJTx6uRRczQMDr8u05IK1Va82RLHbaWgRopMW2D9xo3EsOg/AR
AxVf8CFhMk5D/ePccybDjTHQBD6wNiCMOHU9kED5Btw+1EiXg6ymJvTTjTXu1sd+TujyumCZ0qYv
7QocZ9IVkOksDd+Y6hg8+LIETRw7Nya5o5EatrKAuZjxgvXHNFwB42yvreU3y/cZx1SyHB1onYHa
BgrD4WUPFlaWMNBpEQ2yLypwT+e7a8xjbBU2qsIFWZVT38T5VYchBi93Ru1gN0UcjjRb/aUyen+w
ytL0om7RpKN/wuv542fwdVQNet2LwZjv1JP5m8kAaKUXvZGgaoP0rY79+C9GSrFekFtpeM1prsWi
xyYtbkFYlFH05hHYX9Lxi4t/L4+X95ZtHZ9yYEAfSGxMvEPphnPcPikVS4u7P9+12/eHaYcp7cPf
QNZcA+OZwISxgWRe7HrphrhOWK37T08wDdHkrSHOh9b8cFQPjnGU3RqCBE5TwQMAbT4XqGp00c53
j5TtZOikUoOutUGMTu7LNPk1uembkkMleE2am9l2XwzMhDkVvTWq6Hs6aLGnRdrXy3v8Ochj6AIF
WSBPGNcGX+FIl7ZcZkZ0l+TaTdoCRmS4h5IakmPyOdCfm+E+5TTW9komkFCOxGlxIJP7nMQTwPPj
A2mrxu965aDE1PD+z6vTwWVgASpvQaudx2PZY2RakdOOQZEm7X3cUHKkieuGWTw3kpycpaPnzqqd
meLiHjKOFDM7zRhMQKgCJvCc0TJMhnqXgv3ub1bFyq2mDm5Jfp5OLQAD0rIafVd0EDBO543rt3yR
5BufryesRzMMG91rF+QYnIe2mIyII9CcBIpKvSm9Rn1UsmMC1zuzwEVOhMG2XVcsoymJV/aTP5eZ
Fysy4g2B68EMgWCOARKTT/xQZVctiq1NY6Da/eAZNjDxjZnfDxawKU3/VrRpGDlzLfG8z9cg277/
WH2/Njbh0V5immjGOAboeIBCowpAr+Hl+YurfFUMWe36c6A8N8adLrtRB2VNMVZAj9YOI/YHC21/
+SyT2CU+1sS5uFqnTgblUpym3Nih/OI5hSlhIRGaYArVLpDRCMVcya7KbChHDOsI7kblYZ2mk5Fo
h8unR2aC26y+VDtNaVT4Q3EqE9cjtSJxbJkFbp8mssZKnMJCqjt7FR2LuS1/XF6E0L0wUYshNl0D
7oM7nUveJYWmw6ntvnLuSF05k291S3qdxOriRf1MVZB65LJ5VuGR3ZjljiyJJjeaTXh1jSm2mSS4
kJaTVv++vDhBQgd//jDDX0q5EaPPmWB1+l7bQbrpzs1v5gX0hM/pNVzbd3b5wxiDOtmXCXkKozgG
wpHI4e34afLLshtkeEk/Bh00iq+SvK2Og+mieIpm+HLEJZ1J7l8BpgVrxdNRdcFxBTUzLnlNzI6s
NWbLGIJ3p5YQFvegZLg3vUz3nNfkKs7BqZbvMdki2WTm558urI1h5sWbCBVVNRlo1MGFXIAtux/u
+gqCHH9avsRdDuIX0BU7+yK9aqlsyWLLaATjXsZ8Hd9trpwyVSuFeVH8WAz2qVUPlfFCGmAl4sdq
ujUzLZiUyWPtUsmi2dH7vOgP09yi066w4zWFZ3XhFBoos2Tjmw38kBqAqoScChmbhOCRyT7vh0F2
oja73E9JWXUUMbN+VX33tQDbJgSKhxbIMwc7DzrzyJu6oP+9htNT6cteY++P9E8LJggQLN/EBDUX
7ZyIJrFFEYtQPmKNOSNYD23mxw8NCD+n43RtVh5QUxjWqmV7zfbykmkuDOZDkY2ziVjOKob5m7Fj
lM0zmOT2alCeANC5l+ltC8PTZrHcWYrXYnS6XBuDrEi9qjiAXSGaGtnBYX/L53VBPwOTOyiM8BOY
sba6Oaq8SL+ehhCcngDb9YcOWmColAB/JoO8i94KQNj9xx7h7sR5LZpyTWZkljakTeNDkoPZxQ2d
Ec6zhgvjUJW6jWSNhHOb1KzSrOqwRozRgIDiSF/zgNGok2yn7OtTJifIEt5oDCMJPCEofEzu2zkL
6ESVqELCNEM3is6TcZuYpfbSxVp+0NpUC4cmfUVu8KNO68hXwLF2lWjqENo2/bJWC973Vbzs5m6u
bgg4vg5x3ZjHy+FD5F/gscBYPMgBwd7E/UadZuowDskYkBRJN9BCefvTGkyJg4kS1q0VLkbFcWcY
VZWij5H/sigGtQxQ8+vf88zdL/0LmWSTi6JvjZYzk9I08JTnNWh6SisHaQTSla/Wq41TmtyVeGpD
Hz5Qv9R72byDLorBBDBHFWyi+IevR1FikWY08LIAC9tr9LwADG8E5sMUgpEsSHblFea7R4rZg9XX
d+MjEhni/wWUFPWwzY/ggpM1QY5KZT/Cfmq+qmHnZw/0TvHrcEhBfkZ2EBG8syQVP+FJ3hrl/Keg
Zu32BFduD7iZ6edB+uBMnhN0AVMlcM1Aeo5FMRgk5JiswBy7gzGP8+uny6140kiJV9xV8RV0IHsl
zBSvoiEDHumBetAo6lMSBxbAkdnmoq4BJkHbBnPrudW2mxJ7rrC5487YWZGXnbJfWKUBXF3s9zc5
IA1X2tvlsyl6A21tchmxaucJKGbwmtQJph3iJxf0haMJLoLIM/XcU9sfHYSZL9v8Lx/0Y6FcPuxq
0TpVbKH0WB81DHLSYL5iAl/JIQItqqxsJPyaJqpFqmG7CEDcvjoggITKDMyp+X50J69QZsmKhBHO
AnM1MUAwYPNVvYmkqUopPLRuaGiAWN0zxiqcoPop8RGxIdQvdNS5oBvOHYV4yTNdJTmWglyoiasH
Xc/D0U5kRX729/CXNeinNB2FPWDj+VqJvpbULSwEU5QXQMCdQACAHP/gEtSrv/xCG3OcFw5lPjRd
TnGL6T/GiXpW5AYSnxOGz40Jzuf0rCBI3GGCgeBZECmeYwihNkewa+9kM0RiD/+wxtO8xejeWQmz
xngrO39CE3YCaeSM0NzvB80vwBITXl6h8CRvTHK5R11Oc5r3MEnpIy1u3NV4zvobC8zK1tL5Kn0p
k0xiUuSN4CbD5KYNHlqLn2VMa3VOlnoALevcQXR8HlSIKY2179RqJ3F8QTtG0xGJUf2FBgcBGvU8
OGpK1k3x3A7vTxD2/bIBVNJd0B31A8THZWygwqVtzHEeifFhvVUMmFONKCjNUQ+Wyo3DpcuOlz+b
8KkBXi0LSA/GPchT0BgO6DvU3ByC5DiBXKdPA3dX7tLsPXHsIbOYAqzwRCJPPcj0sETJ49Y0lzJN
U50nRmVgT6PbvlJ8pMyV17jPS/alqkcZPkAUhkH1YCIDBA3Lp/rrgKG6nIzg8kkd65uLxqmHeYqT
ZDdFgQvIQ8hpYBoLmuOcm7gtiAjH0mJuwgaVwK7j0x+MzZHsMIbipy+X7YmSzq05zk3mRnOblJmL
TBwA96dBlZ3qkEBTQB+ELmEnQVWJvQWYAwxJqxgf5vvZdCKVPhMYZANEDE8yX2uHZJcB71hh2rZD
OEtCMK7LvFQUXVDPBg0zWi+4Qtl52TzI6241FUCxR3RDtV1WhVr/NEdBul9PK7SlPWDs36VRFt/I
rvoGuItO8mUF3oPyEkRPEWfAWMqzdmSlNY+sYgvVPfqlLIsvayu7xWUmWJVrs8ZE6YammdchIIl1
wsBB4s0WfbjsMIK4gvQZlGyQEgKgngdz1msylUuywEbZnaqGxl7TOdTr3P5w2ZAoYMISWuSMKVNH
H/B8NQu6gI0es8ONChmr2RgAQSB9ZRKqxQ959iqoAW7t8VdeoWWWbjn6EORHUCvBYrWfVV9fXlMF
JB1QZYFkUB+fokGO2RduKnrJjJJch3dwV5+5GDpQwPCNsaum+2oqrGuFzuo1LVrpOBMrG3CZESOl
tRlZLK4hPgPDpFIz01YZANlun7R13qU63kFuEfZl+aCl1REs3T9GPbouSSdjoBA5KBqC7FXigiXE
5NcJnIu62NhimscY2AVIrykk96xoK7cmWBq1OQNdkql0gNRpYE2N+ZgtGj0t80KCQSEy6nTZarhc
1hqMdTIHrMaqrX3WjbdErZ4uHwKBsp2GUPmxY+w3bJaTkhG/O4cNNjteQgShAoAzyCyv+dY9Vo+A
Vh3sG3WX3ScxtAuDePAQu3ZgMzR9+7uc/EF0RrY/h4uiTkH1tQB3aFBN35OmBqknxrfW22lZ95KF
M1fg3XRriYtlqzqAkLeCJfup78Lit7YDmPQUh+S+okH3Fl/3IZvPYISI4yNKQifZ/KfYkdCKAlks
YhB/Uaml44JvjSCBqkftSNKyCSwzAcDZmgvJ5SR2pA9T/EfWysJYDXYJF3i8jr2no6x1eT8FmRL8
6MME/+EiQIwZi0bgZt8wY77TrXG/ti/jON+Pgx1eNibAcMJr8fhCowrtPLwnz72WdTaaBlN2Qac4
aH8W5LQU0GLDE/NQZ/UzfLVebjWr/OJM87e40GVKA4LL/sw+5zxjTZfVafDtzH18MK6YRnty0KXp
p/CK2q6TS9Yso9TnvIMdplCN2XJvfWH8/tUR2faLrKgj9JLNpnKpWrG2ab8M2NRKvxnqwmMsOpLv
xoLjp0O3McFduVQxZih7s+8Wdl/r3XxY9zPK2xSU6f9iTkN4xKFGjUoRGHIggHLuJQreJ0qFCIrd
m8Lh1rhK9znu9wUPIhkdp9ghPkxxe9fGw9RTAlO6cVVrv136ZSnvaz0BJGXxHJuENqC+f7OZwGyC
+BhlFYx7nS8vbUiq4HnypwTBHtE0yG6YPlWFGqOMJV185EA57ziEQK/V5GLIYilKPbURs4aKLiTL
vTh0ASxETRPEEVJYuOCZYgCfhUofim/srXO+uIRxDo8OzPWg3ncxPIqBfNjy3AWpdHH3t96ysch9
QkOZJ8XVYZGNFUw3UfBTuUnAUTMdZJ0XobNsLHGnoFvtvMhSBc8TRA+GPzP2oADay6j0JWZ46J4y
1daoxhsz044xwsjeyMJ7DN0q1na10WvmshRadE02tisePuBNrZLOc8dvJvi4Jd4uPMwbM5z/RfFQ
RUsJM0OeeIoFSoq2v0txV0OI3NPgFopZeLo2e0uCwUAzff0b+w5QatAXsXHPcallQXRGB4PdpEeU
fY0gPqWox9q/2cNOFk3Eh21jjEsyR4AFCleHsXYu/RgXNngPTjEIzOvidbLGR8Meb9b1NDoW9ZYl
k4Vp0V6D7dME2R6etDrfidSzfnGzZEC1ljbEAyrHc9PHnl7PoMTt7UewknhoWHkkHomfln8x4AOE
BOi/dM0AvwkgE+dnf7RmG+ODaC5kVrZrUWaJm3uVNv5QHMZSC2z7yU20+yx6GJ0mkHxm0SUIpihw
ZkDPxMQOnNs2u75ooC/Cwpz2SiPMSjZ7B1QgMN9+V/FCiwNTQjPEQhl/KRLANR08mgxML3LJzBAp
a1dozhBgxi+/TpMxTvzFbqfMH7ui992+z72hhDjF5aUKVgqeXwYUxweGdW6lWt9PemfHQ1AY5IgJ
czDWT5LdZCGTW9nWBD9inXTGVC3MxGLgzeuq4L966KvZiwaUnXBcySLtpApcF09c1A10llJDwPX8
++VZpls57ZDqEh3TWfpi3oOpNbk3ypXcLHYyPTfRXGDkBQO4d7Vbzac4WlvL10YyHJQcCA7FsfPn
kRqqp1O1wFiulRSj31ZjfkjXNr6JwaVmAVuRrmiUg7B0b+aOuqeDBeKBOF+BxjC0VfdcLc/3tloU
QOqpne+4a3XKXLv6x8gLRCsgbqebXu+rlzgrf/Z1Pr4thIKSUVmyWfHWqMNfD1Ja5QgqjuUWvdTq
tltBjpwQxkNFDBx/c43z4xiTNj1pePinXjN3keapejTgfhyt8rEf7e7/jqR7lxYBYzOK2p8Ieoid
ZIa5OH2QgNVgl/fu4M0KrSRnQnB3QckemaKKRB9Vbe76J0lU9eDl7gOL/NPmj/X4VTUfavdXboRK
+TPWEslhENDVgeRoY5C7/dU0b/JmgkFzn9+nt/aufCqPUQNgxBIO+whgHndvr6F5sPegCO//heCo
4B41kQUC+66idPmpRZYNTjc68wDqViV6QMcVBB1dH/vmrO8uH3zR7YJBH/ACWaBvRQmfO/lG6tRT
Cc4ZrFX5ybLw3jP29sm5SqWdRREMbWuLZ99GJUgjaglbXYhB3n/aO8ZB1IfxP2XuJQf2utZvjS//
fwvky0DrDA0arYdRemxBh72LT70XH9Mv6zd5xUL0RjtbIRdxosmalL6FsfyYPZqYUaZ32d7am7sR
tLR/k/SfWeOyramiWtFO79ZYq7+B0hybXyC78iRnQpB5Cp/0t3NP0UZ4t5bfax67Chk2qLv7Fxzc
Iv/feCVPpVJAaKTOI9hiIAYA9fbFQ7FnatUsx2KsqpX01Sb9dtw7vjDBnelCQQ+EtarffgGd69Uf
kHP0IsfMvVc++etwu0IuqCmKEylVDmvsNR8TVIDJfime4ivtQII+XBs/cr32e+stTyg+5V6d+hTZ
5V/xyTLkHsNtOAy5zvcKbEsxdAhjsF8y/V4rD6UFP38CG+md5i8FZMz+Yhbm3CK306Ot1xbSAWax
xewdEINlsKJwYvvpl+4f+bEUbzbGGBxQAjFeJOZum8Jm7KT6WrmEGUTO/sb0yKu9+1heuWF/Cu0H
7bFAFSV/mF5IqJ/m+6b3ZHm00KM3P4Fbs2Jj+MeMbVxiFGmEM3hJ/0gKyX0sNsLE6tHyIWDLOV+n
3neuHVUwUjnjTmsAnjeetUESUQUpqgkGWTaKZmK0yOI8d+ytCnk+UlRb64trtKDJfu7H9KYelTZo
irUOIKs1y54hovSRFQF0dH1ZlZSLrKBMz/WcDkOglCA30v3sK72vdw0UiufHHqcEdSPlxtxBX3Mn
G8IXJcdb01yYJUjKbbOAaeDlEPcqdTcjkZa9adkC+ICwtcJ+xcZHi8bsk5zBA7qw+s6IS4xbJqxi
hHmoSDFbzNs+GWOKgRgp1HDzc6+qZKSrVpB+CFr3aCRvPaCGhEL9NZBcvqKtw1AUBuuQvTGu9vNF
gXOsYHgqgPCeLC/ao7EWAFKPSx9C7VUwV4hnf4FfYnNY/zHJ7WMdD6WbEZhsch0l4W9a2+wlq2K/
mt+9rQkunFRJls4g6mPhhHHsIjG8sgowOf1h2bUmzzpKLMr2kYseE3HmbFKwKJY5Qcp2Z4LBDG3R
YNmxCVsSBc5jbcq+nuj9hMFlNtILfB9wCOdfzzCADTB7WF3T52jPYmbqW9mTvoMEuxQOLFqijaIp
xsBADAvg2bkxEC44FCUqNLjy2lfHt96SVpxFMWQbuTgTabeAI5h1CiBc668RgW4GJJHBXZw2XleT
58JUQsvJ/WZ5jdr2LYlfx9oJKtSR3FU5tDVeN/Q6n5JEFtw+OxT6FgDcAaNgYeaNFzAsirhRSd9Z
wfxz8aFnsGM8JtVrcU12NHQD2QDK52vi3Bx/RFIajwpE1AKijienXg5Fbn1pe0N2Tj7v97kdzn/m
ZCSj4aKrzGam84A+FWzuHdQ9+xRNkvS+eFtvVE99KZ+lqfFn1z03zR2Ytc0LTCpPFtCh78iWXV+H
KWYwoKl2R6UHRfz9cOky9UH7E7s6oFiKPVbYUP2h+53fm2GzZ62ZYfAbqC/LOSXFH/DDHhdW3SJq
AESFvQSCeNVjCvCFOUsg25+vCOwghG4hIQJdRfzH+XnUI8Do1Ro2bFr8SDNQZSbQc17co+rQV0l4
E+6fC9YAFQPSjBj63Bb6df3SzdRCuq/65T/zE+OFN70xzKCjcPNX7wu2uA+D/AnocpJAFAIyHjfz
dXVK7tr+1kQw1VHUa17oL6CH3S8yRlzBCwpioKj1m4ClEw29Sm6Zy+zkRumy8wD11Zv3WQewbSeQ
hJPV+0UesjXFXfCOGXUorBEriMmyM+v2pBk/J6mGwedU8HxBXFJmuQNtIwCs2NMBoHYfg0eHYZfS
sFh21qnf5/sB8u5+tHqk8GS6FMIlgtAXOT365oATn+9m7DQr6l8OHNSd/EK/mgj0E0YJnF64wo0R
boValdF2wPB3EE8gfSBf0/LO6TtU+DTgv39IjsFntAy2E0JLDhooQDzxXHJqYlt6t67MP7JH4zBi
L+0TuZK/5UVne2uI2zptgER0uRiIH0o14IhNGiaYYiOqfKUk0X7V9VlGJ/W5iHe+Nm4jV9cZHWov
f3z/D8+CFuoHGa5XUGM6t8OFkpjWvZ4tOj7Y1/hWAzoUUiVh3nrxTYdZD9Zao79UGQ5IvDgLaizA
+oEMlVtcVyXUpiCERbuQNfEYBEDZ63ISCaE3AvqKrhNmmIDgOnf5Ka2SWcEfIw1svi+/Jx9l5vS9
2esiXOr5rvhi7oY7eXImgGhjWyFmDNC+BvVHvhVSxIuZ2DRGaQItWC3QPFYcGT2EyX21m66kUyyC
w82I5sG/DvgyemzcS7ZLNYDTVKS0688/UyzF/K42Oe3Gr/VjjWHCKJRm2YLzB95eC/0N1WWTspzR
uLPtVC8T871MAKGS3Yhu7HQt/5Cfc12ErQ9D/LTdZEBOqlGIERja7Tp8d8vvkkgiuFDPDHAH3CYJ
xl9zxwgaYJnANrRnd83sKzgHmPT9F0Uk2Yq4EwD6mSVOZ9sIlIOz10MbxKKPJUCNmObzWv2kB/W+
l+ECZDa5o75QYyQgAjKCToWM1fwWl6ov2Uf2s89feuxDgcEJ7WwgpN87BZtHeVfZcTnFqRmoGB1j
YvfVs/OHT/lR3jwXxa4za9wmTmTQemvBgoC4Azgl94pHBuSI98pN9zO5xSaiZi3LFERZiWZjYgwl
QPRZbZWzqk6uPS9aAbrJ6/ma6QKwYw0Sxa/9XiZKJ4hfZ6a4L1boLhROmtIMijrZJ/FNua4+62At
nealUb27/PUEz48za1ySl8dkzgnoI4JSaS0P0j871G9CCqI2cx5PdW9Co65UgstGBXNpcJnNdnIx
etXT0S4NWB1doKYO7dE6REfQmxSvaOhVR/e0dt6/qKkKrvQzs+z/bzzVHWy1mTJsLUvF2MQH0Iu1
pw8Hanvu8wr0YrEbDr37WNmeZMXCQ7JZMfvqG9Nt2llz72LFrDhhBPku25MvbIoA5biDIaPbEZ8S
vLRAxozEDIn0uTnQqKQENyFbqeV6tve/amRdhe2tvdt/IwoqdtwPm9wZmeqWmguz2cWzZypXtf3Y
2qsXZZ3fGM+S/RTdfahy4rpFTR5r5PYzQl+QZjWMpUsYf2++LmF3Wz9FAGD4yyv6/5im7+7ll5LQ
LNCnOqajXVQjuOoINHuookFeNKDA2o7mXqtBtIvG/OXVCYP2xgp3x7Zo19dug8XV1WqBoVH3nUSa
jwlP/ocRnhhn0BfAQG12BsvRb+ivdEZ7HoyeCUQzJutYNrJpVMmq3mPs5ggYEyi1XXboleKbbT9Y
hZR7TbYkzgPjrmvw6MDXYU/k7rZ/Wn5VvvPm+vT3CgQBmHgif3nESyh6lEHUxCdus51c2B7UesDk
E2xbd1nqo8nfHrs9/BG6RiZgeOhVad/7PZU0MwQMLYikDuaK0Z5CUUDlQlpF5mLOFAVFYwy+qqFx
ZUBjsXuGDDXqEGgY05BCA8iTjm2z5Xy69Dd2ufOX6pNeqKlrBMtDH0T7YV/55GjczP7MavFHGdRW
eO4YQRtKgBiR4Js2EzWrGeMziC1OfbLbOCzjxrOMp8vnTng/YAoD8lsWLnqTW1TSjrmzNBEWhWwm
L35V9cEenya99S/bMYRHYWOICyMYPVcWYBXMoO3SvT5li1+a/UNNrcRznGr27bk/NEP2onXKdZTY
N0ZpJn45pD8BS/8J7GDrE7t7i7R5BVd8dD1UyeoxHWCdRidS0dxfhtzx/oe16+qVG2eWv0iAcnhV
mnhy9ovgdJRz1q+/xfHuHg0Pv6HXex8MGLCBHlLNZrO7umoRUCUOy843C9Bq6U3WOGqYZc6kj2+1
KL4rUTXalVbthhoS0vAXEL9oo1JtLq+Wt1gqmoFlZs4HQItdRYhfZUW6avMw5+woO0H72FGaqUiw
ImuUOnw20ipur4sbzNdDNVh29RcefpN95la2qMu1RolKLkP4fnJECirsSg8D9sdxEz2YLuJ18w5Z
U3c+8M4A2adPR25llopueS2WaDci862S3BmtyG3K2JaaL+V0pQ0HFSRQarG9/OkY/X6El5VNEgZW
MRty10CwFngjkSft9Eie7Y2nvxKllNhVOHWk/7GxGOgkbLAo9VMbmwmhpvTQGXGtB707kjH+8Ivp
AkuWbssdpIRfZFeGpjU3dpNVfN7ZD7vUznajoAqxCrvz/kR+AdJZyxv2KUSnm43lihysFjv9JYOr
f62T2lUQkYtZRNYZP5t3wb7dGNe1YheznUKDIfNAx+glGu+EsIPbh1FyTFefMhCzENPqMBrtANn2
UAe5ap/0N2TfmAjuNtGXILQtbhOVVRSBB32YJZF9ZdYSQ7E0RZglfUAV6JvIj9Ei023CtBH63Pox
O9p82KMvRKkLRegKYpmxjVtYh3hi6Kk7VLeSzLbuyNCusRvvLp8TcjFcciDq4hi0LtfaKkPiAW7Q
OYsd2Yq8OAqcKYN+UxD7l83x1khdH0EoxkkVw1wWJ8ktZhVl2UkGJek5dli3LthISTENw/igLTn/
dkGkLHU4I3Kjk6LYpl4fh7lwAaJ+v7weVt62skPDXhVgJGSrwL2rLhDhyqx7UQ8eVTl0pc56AM5i
tNNe/3rZ5v8IbR+OQi1OFgqtzEJsonJTgK2R0IApXwhfI4Esc1U9SQi54CGfOkUY8uyshHiIq2Jc
ogwd0vzSNooXdL8R0lg7ujp1NKBvzoss6GqcAk1+lqNtUXzFtLMbGihxTYUn8PyfF9Ho4m5q1VFS
dLAHAu+d8k1WbQKSxPT4QOjzZJ8ENUPkuCfnGNBMVWWiCHkT4M7v5xjjpA1ab5ow25f9hHO0aUSf
NeRRbIGC3U0E8aqGwoS5aNeNnm9mYb5LxJ7Dk8I6cusPR4XLztSyMi+wkdaUYO4fOnzR17lqOIti
RmUySIlhL1Digdrg/GTPi6AoXY+tI/f6OLnKkfAa1K51p8a2XICim5e9MAj4UPlfmaQu2aKc4lKb
ThkaWFluMb25ROB3tzwdI2bRYfo6LU54Gh+tD/0fzOoRQi08kU7k6+AXOV+w1kjBOMsIZaZaXtXD
+AZ03f1lTzm9mOkzvrZB3wKyGDQz+JhcY2m8SI+cVjRugaZwxyTyiIzgJOpO2ZuOMMe7y7ZZboOZ
PfBlAhWifsKbLULQG0YD01ki7DLQioSjvLHm3v1vZqiLJwKLFfiOsYtq3tpFH+0xcO2KMi80s/Kx
9Wqo0ByoSaPPKZ5H3YmeK/XKpxxTX41HcgZQs3B9k2OQ7jXMSd9BVgIGSWFw2BUgj4qBtFSRpOgH
oL84iS7na9HVuUYt56Wo8bWmcPYUY3Ql846v8khc+pM7fvgELfszhkpWFgOshKbTBFdBY0eOhAaR
fgtkZVPDCx2hchZPBhyQt6Os0GyCjR8EwgYYXE0qwy3SYTHCGe8GBLOHRrC+1umfPCtNBaB8IHI1
YAWoE11EulyajYYTbWEc0JjtOOcRADJflWsb1Ilu6yZT2kHB8ycOnXisHKV+K1rALmLdjusvzVy6
YprbhgW251Z5v3zYmJfq2jp12morz1Qo66J3A+YZwx+vIFWpdTak75wFnIDTZIuDzwMeM7/calup
s5dO2WJFJIgNxWvZSLZq8DQKORZoWo8lyM0lW7CpRVfbVhHtu5aXGZAf+cn1PxZBQzeNUlRiOcEL
PdaUl0AVWnsI8itdCA4WuP3toMBo8zRfBYn2dvmbMcZicM+sLFO3XKZB48YAnhOhy9xEP2Rw26Z4
8lgY/S1fi/mGvPAI5kMFhahkSzvjlnf0mJVICNNAYhVqImhYUU4Lnx1qqFiT8sQvXrIQAzlkigRV
SEfYJNtkzwto7HxiZZNyVT2f+8UocBhHR3mFgrxbInY+E/1exZme4pv02+V9ZsgVY59XBik31Q2x
N8yhJfuMVs5zg0b0tFXt3q0H8DgOTnGdeaFvOtmufLlsmv2Jcc0CwmCakMOiYhtEk1R5KrC/6kZE
lUlBuU7RHb3A9FzVPmp+vLcgGp4Zh35uvo3pk24ITtDcSf19Ay6QGD/q8g9inqfV7yH/vnphK2Md
Nt2M3wMoqiMBptm3u/9mgUpKlzFv0rTFZieNtdfMdouAxwt2zCt49dakwjlAdFWtKEgttIfwOtin
+8CVd70vvi6owYxb3bu8JHIIPkWIlTnqkAyYQTKjHOYaMXI6JbczI4Y4xbRNxe8agKyXrTE/0coa
dTxUvUa3CsU7d9Dkn9KsFLaw8J6YbL/8MEIzTIuj0AIwgVf08NrFNpBmynfLlr3Yyx0dJ8JUnOhr
h3fLd2B70ejMNglElXhKusxn9fotTwXATrCWNo2RSqka5laWELSmsrYDPYYHKP3sgC9hRsesu9W7
Jd1NwSy8jqGFCy7LI865OM08XvjGNGIyj+PeLGN8Y8IxHgFxLtvaMfQIuewIgh4DA3WH9kZ8AQLP
vvy9mQne6lNQR9KEJGABcXFccWPXeFbTaz70LqKDGZncphfZ0EurpA4nCvaTovZYJYmEkht7VQzy
NkxHATkGwl7h8b8tjTqnyyAWUUIeUkZ8LIqrqv6utpw3MPsG08HEj5ErIhZCHZeoiICYVEj+7y8g
rtUd6RDstOvRF33Fke3kLtuUnBPKfrytbFIXilgPGOcmjTRxb/iZWzoNJlcxJXjFu5/ZkeefxdGV
oDCfNDVQVHwvUBUkZetUGF+ue0+Ib3Lkkn/ytT6MUe98M8jRI2+xky3pAoGixjpGvK7Z/9i6E32Y
Btgb3RQX1EIo8f7EcyawMDKQHotcu0bV4XYooy8Z9JOnEtz6RQ85pYxzxtkH7cM09dViK4yTuZBx
xNuu3VepisnEMcSrTR15un8n4ODng/aPrdM2rO5ZcQFJRzhimU21LHY5RlfpUN4VSm24QrnodlCV
EPgKUnse9eveKneL1t0ZBrKhTrvuUuOt7eXHGnAbG/VbD+2Gg9TqaLsZqo3BKT9KFBMZxPQdoLgS
iODmbdFSSG3M3XVf9DfZZD7Hk5m4UVdDJmFM3xMjAi9qbUPQ8Wk28+vZWG6zkvyyTLIVQUdHNlQT
e8kh9NRFVekPpYqmNEIQ5yOwn0n6x85QXqYKRgc1KSS9WosyUvJSx89FDNRHgrdn/G7pqE5rml8F
mlMIPy47OLNnBCpCwl1HnO90H62+ShMXZaIOyDyT3ZjtzbuotNU9pn/cqQLhyOxLniXuypj0/jkp
BNP3gHgzyMg93Jla9SDVZRvHWLVhbqQA9LvCW1pxkk0STT/53MoGdZvW8iyJ8Bh0pLPWlgPFLpen
AOyOE5o1lzeStxqSn632UZPUMVUjpChNWm9S/bbRSs/Ag/MPrBDgNhnaR6+XsmLMap8oGc5rox2l
KnFFdXQiUeSshe2QKzPU/YtEI4qGGDHWiI3XEBxxQLJ6rZK9Ct0oebFcbWJNQrl4Mg9J2P80+pSH
yyAL+fTh4BpAAYOkAN5xvp1EoXSYhhIfzplBRCbZ4CQj09kGKv7gQuSPa7A8BeJ5oOfEGBpsUnem
GAdQeDEizbWUBZR1w7MciHaG0owNLCFn7IVsH724tS066jbQc7NSAf3LaIw8Ka76XVka6uayrzDT
gJUZWoNKSEUjDlqTVOW07wbeVYnkdOZdfKVsID94UPvbwEkFbjXwNGJyYXn00ARwc2E+AlkOu9BE
E7ear+3AG7JbDrkznDRqws3wXudO8ErIjLj4ApbvrNdNHXpF64yxs2KMASBV3hC5lsiNneK9ekbt
4DeETWSO79DVOrXWM9w3AeAokOwuUFF7J+E0QOem9noP3GWQke8waFE9a/OCFz04EVGBQqslTGwc
I/7oLXHWS1+AOr9KE+iVbMHBBIDf7LCGvJ6cjhgWAzZNKXIHbUm/Hyve/DnzxbDeeRIkV0EQsqCR
LHfYefJiSEN73NRfpIP5BlfArI7q1xg1lL8JI9fnmF8AxHRkXgxkWXQrK6rlKSkUGC6zn3Eygj0p
9Jbwrgp5aS65lD7t7MoQtbO1lpZm2cBQsstuuwdSFmpdcBg8/gbclhkmVrao3ayqIJeWGgNk2bEB
VOa92uUeKPec+rsy3wweoe/lJdesWwxyjP/sI9nn1QdUtKrPxBlRUC0T4MOvjfRhUDm80cza09oI
FdtrvUr6WMMektmS4F0CB1HmXMkYaDS8Cqc0uMmu6x+iDa58TiGGtzwqyJeDWQaZRL6eme5keXGH
8UkbOT7C+2xUdE9ayGhbET5bOemuMlRuXHN2kME1Qe7Ffz4TjdYKl25Mpx4mTNAUbBa/vI6vQagl
bpBzYFfJwLgWQwE68lU3FcC2cyf6RF6Jh/xhRz4NFI24MUHdRl8xYghaKa1CqCeIUcwuACBXOsO2
8kfQ7cilE+wab3QLL3wjDEbKzkqfhxL0dZDIwP/Taju+4U1nMUPB6idRaaXZqEkXQT/Tzcf2tsyS
62Lu/HBJ/SHNOA9tZsnIWtmibpouAMg/AowcbXvr1TJBN+YnggNwkCuEduOJvgRRXK8G/+cQ7qPR
E007BmSQO9fOvup1DY1oDAcTuszzc9uoDaDs5If8Qua3jpBA3IL03xJwHhWbDuUqXpGGlSWCz18i
IpcYXoHW1bnRoki1rIcaE578uOJxuZOyiewnGD3gljTITlJxF7bUk7wghsPobpU8ZGUG8V+grVHQ
KKC/UNsEADL7ilcKIHX69wwPwOwoIKnTMW2HJiAZ41oFQlVDRTiOZnzZqfyCKlhulw2PC5sRjc5s
UPuXtllaWaCkc0u9ClxdLnq3CgTRDcsi9zi5IOPeOrNFeWoeWUuhTqdvBcnYE8m2CX2oxhG3vAEc
VjNDFsH7AQwi4WQXqTvSSEfkFgFsgbXOGwKbyOVV3vI+u7Kt/oaaENcg2ejVxxL0SRe0HgYbd3KF
GLqTgtf76SPKtHCNlNvjYxVpsUITfzAjCXlX6svFLRBf7aIB1LKTHSCLMTjxPd+BC3pTbHieyDVG
fTohH6QpxPlDUjW58YHU1gRHf7DQyweG9I3jKIzb62xp9AsziIK0iUTVNbP8S1ZF37pM9qzEchVo
l7al+BDW0z4NkvtIrO+ho3ujDNZ9lo4PSqS7nN/CPPSrbaYcSbYGIZus08qRTh4kO3EHW3yod9AY
S2zuRjNujrOlU25UqckyYWIS6mU3wWZ4NESs2V9edCSvuq9LDrjoy96WYuf/waOoAK62hpSWiOEn
MmDj5dfYfnCDWWKoePAkxnjfmErAKjPK5K5RVFeuD0p61bc8fBRvJ6k8a04CKKNLMJDJ4w8QpW+M
wvR6RXyu9ICXC/GchEq36rxGf4BEG/Mqvp9bu4e4BpkKrbbC5NWZL70rjohnZuZgtMmJMZ8d2sKt
8XjZV4mVT/fTh6vSidCEcs0YNfgVvyiWyXQ24T7moQvIl7lkhgo8TdnW6BXDTXr1QViMb02ff1P0
9OusxO/m+OPymli1wfWBMKnIU4WTqCUWLt3uhCOCwtNkx+l1qjyou3RHoMCK5uTLfdwdeAvlRT36
Td026oj8GbaJ3ll/3X4hTy0CL51SoOt4PWDe56MiTV1J1pQH2FeCvwQ7HlgHJY9/NTJv/JWXUBGm
G9SsNMAm60KY61CrijMIw75AR4/z4RgVkLMPR0WTICrFsjWxHDLNUd2SIfPkmWAJSDTpD9zIyTmD
tJ5f2hVBX4GmFVQnQf1MwMC627py90puYAIj+I/ro+JLY0T5gllCctrUd8Jjtpx4zGR4Rokbn/fM
4TojFWOCtKrMGpS3uO81v7sBgsieHGWPKppdOFwwCIMiQIacKKiSoUcEdgLqCtblTqnLsSUX/uhp
x2Urwx0VjG/wKvCszhMskYkwQ4J8NV02wUiTOchiD7C/nNrLbD6O0yaVhYconnbdsoCQ5LkJQwyK
8USXuJapA6drWT0ZwoQ1ht02U6N9KOhHuWlCpxY6vzNjdLvM8EWFPosd9dkXjgOxt/hj4dRBlJt5
UcsSCyesURJRFvB+Qdf/LBnW8VrHGxl8QCfXWuWmEWrKwSw3mEUF5x7U5FQvxasXJdi2d0RIMOUP
vCIH2bpPd8TKIuU+YZdmgqKD1qKGWqTS53bBe7jwLFAfL+6VUhVkYqFP7ap41xOOqBrLAOobGoTF
MOQDypPzhD7oo6oRmlgHnzZmu4ukeR309vmyD7ByFIvofSl4433mg1ISQ4G6Xqa7yxA6lrFsNUv/
qWktECw8+gNW2F+bovZrjqWircJUdyHieq+qxiHW9YcqHziFJ1bhHSRaH0uivFqztKKRZpEQqIDB
73UqbaRCfvwlPZUNlQ3eRBFwDWT2rP0WpVzBS946qWtnqEA3HpbY0jrDzHCT+d38RZlG9/KHY9Yd
1suk0tcSugwRIhS2c3Oie7xpKq8DkRdJSFrTv2yNtybqqpEGIMEFC2sq5vk4Dgaas9E3iFj9uGyG
kYCgbAN6XAVjs5ZKgw7xTaMqqEz5lD+S97kCQme+bAwrpdNxsBRSsAH3P/1yNYtuyZREx3zlPrjr
/PIwOtVO9YaX6tC+yt/r3e9QQbGi/ZlVKpFczCkwQP0koyKAMUgMdqeb8ghqpgO398M41WeWqOCX
R6mmCa0qI/Npjst3Bex410TN2LgOd1DE7kB5bMtHPmCb5ZQg5kNZFh8PBMe0jKAZQEdMSmA42c3P
uZdvwqO2l235wCfCYTwCoBRBKlOEKumTqTIxJ3UYRtmNk8mGINUuNHaV9mh1mNytal6uxagcgZPC
AgkvCkjAjFI7qjalviRGQzzT3Ld3f1O31LfZnntZMvLIM1tUoGxHIS9DvYWfPBDNnwyDpOJOuFq8
BPy0vEIxq2h6Zo0Kl+0wK/MgxrJ7UDfDkVBGBjvPuJo8kidDsxPEcpcPOWuGR1fBNQAtLzBEo1Z7
fq8lnRQMEAWWAcwiJlWn34DFkbQ9vFPpVHRzSJlbOy6NOyOKIa5AnxQCFRhZ0qiNjcxAbQRwDrht
BMDgJB/ruX3M+opzbzNP38oMtaMN6kUQSB1kN4oqp9Fj28zLQzc1jqyWvL1k+ooBdBuOG3jmZCow
h5mWlGbdy645m5C7KMb8WYoK9caIanRAomQ4VvNg+lEnxsfW6EDcIlSyU4Zi+tzUs3h3+dN+XvlJ
AFJBygI2apDZnn/ZqOnKUkGL1dVV1KNN5JZIu7pj2ASPqdzyrkD25/xYO2XNhCTGgCaQ7FpRe69p
1XWVTp5Zy/96UTK8xpBOzFSKRj/rxir/++jrhyQwNulwN4TzLhPuL28e630FBU0V5VQRjISQXj7f
PaSrbSfFEtwT7D66016REuewtzaFV1xx31dMz1lZI99ylZInSpRMagRrv0aqM9fEbI/gNehdoLCI
v3NvJcZzA+sz8PJHugkaDur41ZWFcVJicfBJ9d3cKRtrEzrylquaRqIxlfzrANaD901D3wJs++dr
k8ZJlJM0J4MEo0dwM7802kS03mNf/4NB/DNr1HebyrRWChPWIrCnpAeA69zez+xfMFMgOw6cDJfl
9+vVUV+uS9uwUZUYuGCpGIHTlzfgYbxFqeiN45DMbQTdFB7geBh/0iqKjA7CbAESFqRHx9mLHIKn
J4TCKOrd8btNzAOgfdijJ7jLVmkXU8VGdhhvHgZH2cZXA7i+61udDJNyrz7WEYDiC2a/gfzD2CO1
kUYvDJZY4VInbgKlQjRMVLDEzkd1+xuaLDxrVMKeqalYV00oo7id3dZ7QryrbMrHziHXOq8Yxcqk
DR1KnSLh8IcIBHUC9HoMyqKG1MIu2Mf7ZqudxO54hP3Mu3xth4rBEHjurLavZDSdFn8Cskm2C3CK
HONt4ZMVtq6w7PRX4x3ioBgRdLnJElkIfdRXP4AGAfTgpq2i2ZJOfaH6XvWUb7C/zezOzneEQqVx
kr1w29s8CDvPMPU6H0VQ/GUxshhdeowmwF9ArhMHGEYOb62i20Y5DzrMmuQDafs/31QjDraK2Ooi
WGGRleR+0F6XI7ivndLB5PNDfyy84Qmb614OACRMftpbRGtSglOILh5l0DASMRVMydVr6E6Oj0Hw
dNkA88Sjuwy0IYagVFx+5xZaI20MC2xbeMSmUH+aQHTa++2RTHDzuXgZcRO8qrqOTQSBLJLec2O5
VQ1WUAmlK2nP5fA2qkcRZMmcFTFiJpTGMIACcnmUbmgdBrHOsjbUrBIxDCrjwIJk0n3kGwD8aXAP
Xw74R4BnktrEQDWqDmTC5YmBvXgDi9aTdl+7mKmGU9rZT14hmBFbzpZI7aM4zyikQlMHqMZUsWXB
OJaS9TVYJED0q7fSVA5hanhZkC+8zWU4JCzjxYdnuwZNSOrMqZVhLvGMlZJZVtGbv1go7oC9uX0N
bGEfmJAo5bVgZEbYPrNJnToIrDSiDrgbnrTdDgyaxUP3MgO2A8GQrXVNHvHpXbpp3XoHNg4E8umx
BlifCzLiLZ04werwz0ofKFNvlK6ld3Yhlfa0zN5l32W8qC30kvB6l6AnqtH0aEZtKGD21kpX7k03
7b8Pka9Voa3qQBJG/z6HgS0cRA3Ei5KlUJdhDhKRySpwTKL2Uc1yW+vuDbNwLi+IVec5s0Ldgkva
q5HWY0X9Pr8eF1s6WI4w2cOL4U37+kgemvO2F+2y4mwlK7CdWaZCZ98sSTCFsAwFxm3qhaltANjn
BDeEqbMP3Jl3KMmho2L12iAN1anlONKhulyCVOHnIDzKamvH0v3l/WTakAH2UEQTlF0034cVL/Fo
LvhoUnVThG/6sCl4Y0CfX5BQ/lqZoE4bBl+GoJqxjGpQfop6AR161doOnbHtRrF1/+16wHShgKiP
qPKhV0Cdqak0stCIw8q1tPt+3PbxUzg9XzbBAMcRG4AA4WRh5obW/CqVto3FAjaU3jY3BByYHprb
DDD+8a1LnPF2csh9B+VeGTikAN2RLOEs8/RwPPcNUrICUlJHnwvKY1TYFFU89YQUAVvd5NfhVgQe
qIS0c/Zg3bd+DXDi7Cpe684nKQgTGXDmqZ3dQvDX1Ti/hQGOPv8t1AdupbQXInJZifthp+/j2emf
OnSdDgHYnjHdcNvdSaYnQtrqhZusfr4oTXC9QqzhxPkPAN15DA31NJa1uOhwN49eea8/j1fCdeqQ
94ww/YbQDiMKnBuk4k8FguIWJB0wh/qyuUdF+yBtyL2sH/gpPyM/PLdGxZwsrkO1y2Ct9ZpdIJgQ
es1sQso/gE8zTuzBmMChe/tHuB3UfUAag+KohYqsTm0sZmTHIZUysk4RcypIegRSuoB458mTePCs
z6k3zKF4rxDmXsWk539AEDy3oo4ykxpU6l0rj6IHwU3Q3RUG5nKW0XzsU6gWZ2GscK6tz7cwLIMf
5yRa+lkgtRwrKc8j6DRFUqX72pKndtCWun05aDDK6DADXmBkOTIRCqS+5Fj2UmQ0CVJIYErlp8S3
UBhV/fD1N7r6n7O5M1s0kYYaFpNQB3F36kpkuZ/2R9DOjYsTbZqj7MmTE+6J+pWuPovpE1Sa+Hge
5jlZrZfuxxChqkbosF5Si1oCe776RSQ1eQmSaL66Awl45wHxfM1UEIJTNU1dpnAgyMMkr6D3Bbot
2o4P/P09cUh/tgWSRtLPgpAfcalV4iaVQVC0IA/BtxSf823/pAr2OAIl3LvgWy3fwEXk1V7uxm7m
KMBtpfdE58x4Q2rk8bsmDJQoWTrKmRpmDT8LNA495KeXJSRbDcqL2iG4kQDEmKW7POPZ9Sco0XOD
VJFFFlK1ViwYVB7Mu/CgQM1C2ujfyRASnx+Mka2fW6MiUWdKNYh94c2TL/ndAxnCBg2nY4W2ftvZ
mT0BGjPb4zfMY8G8AMEvbkWCOM/nD/6xw1TQr3NrnAwrwg7vzQ1YD6HMUHk5XgcN5CB4aR/je6LA
A60jTEEiwUAqfe5eUTrXRdxge4dXwtNSO60KdqbvkyM5/Y/kjlta/ZygndmjlZWWaQlDrYY9rA9s
6S3eX1Bpy4Gyh/i3bXxF4WzzG43Fz7Xjc7NUCpMuc9YXHcySV1h1M0EDUMP83m903z6H+HNLVGwI
jMHoxQiW5C+dK3wnWxq5Mui3oace2w1EqHlPTEZj+NwklYeGQavpwekb+vE9UYYe9iVa0FAT510s
n33z3BIVjGaJRHuyuNYD+RRoPfapEx+1TXUPyVv+QMbnOHtujjwoVrGvtPDdBguxTweF9BaC3q55
rGNIiP7O2WeklrCGniKw6JjFQZPh3Fo8amJWl1brHnL7VxpSRu/5hlRCNEebnO6q+imE28BzL1/X
TI/5xy6UxM/tarU2KU0Bu11S+82cHAwp/nnZBGNabL02SIic2yibZpK6CTbIjQXJKPNneWeiWA26
INBCzT5KPdEO7UZDc3/j9H1OnM+tU2ciG+simxVYJ5eGAAa4JXVCqPx1nuiKKM3fcTF5TM9Z7Sl1
JER5qTDdBYvkvCOVTXxyRau+Ff7GrcHogZ+vjzoWU1aUfVzDGpnVWNzMNYZbPT0Q3xkIC7e2E9Wt
kHCb758f1Od2qfNhyVMs9T3sGoKfN1+V8jbJvnM8hxmwVztJ3b/h0FlzqcGGiiHgAZSSjtk+QVLc
TZ4B5nea8aZ/UEeAhrjf8HNmeb466i4G7e9fXkN8Vp7sMd4uxZ0O9PQ+3GS25ASxXdVAq2+KfXM3
1ECR8togjMzy/DdQl7FaVKKhRFg98VzM4mbgc8fElLGB/mDn/Mb7lndUqCBkJJE5CjEMyleYSnQE
O3MBK/I6JFe/IwfFqC+cLfB0t6xC7CC0Ug3wIHHdV8kvfoD8RRgWNwYvyNbyete0VX+6roLjHH6p
sh/mt9C/+8FxMc6aT8+Z1W+Y43GRxPy0yZg8QnhoKpe00gi/YHEni9xWMvvcECiOrAPJQb+PLMCQ
Gx2NJzdvxTurvVbV7jpKuIPczNuSyAP+MkM/jXJg3tLg77CnHIsbJFZkCmZ54ospM9585EN+GKMi
vNyAErhrsCZxjxe0nX7520+bp/5fv2LPTVHhvOyLUJCioHUnA7xezUsFasM/comP1VDxu8nl2Ujb
k1uSiIqKwHAd+aAGhhh1Olz/aWqz2j8qhicZCOwSHRYHP9wWikfmFwgp8HQNVhXB5aEZ2MHtY4FU
6J4XRRVy4oLqJt6m+3hzmpU48HrUJEaePybOPxUVvZOsVNNOMFscaL/VS7u3VC9WvobZsRxizkdj
5zEfS6LitTgXoxaT/GmW9riYgNOVHY5bsC+jDxNUOI6k5q+D2+97j0xITNUL3NBr7BQKYRhmm/c1
ysu384ZjmLePVFiui04CBSvWRvIJxSwdafQTfZfdEFo7wjDZ3oZW5ojjdTfZQsKVuuHsLT0ZJRtt
M4gD7AeR+VzUxn07YFKas0hOWKQpR5okSGdwqhCfbJA07QextS1M3oNKcvT7nfGzqiAW1j5FHveu
Z18B/3xYekgqgZpJl5FMZoIKtGBXN1CRzJ0Y4H7Fa1BC4j982RmiqaMNiPYxaIDOM+JWKhEsZTxl
SM0x3lYPRMk730WHiq+PxF7dhy0qtmBGWUL5CrY0e0ZTN3L6nyQ6QwUXMNpoz0UUkQD8+dR/2KOC
Sy8ABZaQIs2vydoO0ktYnI6UqbuPb7hj5bytpILMrLWTlk8nc39vpAbgdYNyUMSjNGI+5KWPpVFB
pkqzXJ2Vv23h+KWg15qP4pa7KvZp+LBExZpZaapwiVCHacgcwJsGIC0hoBF3oy850XbYRHv5DxT6
EK9ldDUlkA5CTZXyyqwcQjMjWzlHDmD52xwAjQRYOnfxuk1xJd1ePvLMsLIyRzmmEEYQdCXmFi25
HqL8IHF9ken7KxOULybKKBlzCRPiJn3GzQo0crWNj6AB9pBA73gFLeZXW5mjfLHR9V6VUny1osYb
LBfBWSY96iGvQcvbOMoNBWMEPKFAZaIoRa8UwV3TvVz+NOzK3GollP+Zk5HJjYSNa9+t7ewQcmHA
dZwWRV1X2DSblEdYxlsTdceJfYIgpcJgA3Zq5Ce2FnN5Qjne8OkeCwNMMJBqrroZn7VtJfqpR0Cj
AN6C2+nmN7pazOD0sY30pRaIEL1EK50cYxSsv5IpTuiCeMrXnF+rZmYJK1skLq8eMmoXGs2UwFbn
GtAUDV3y0SI/exkTL70i3NfkyWxVfnXFLQIyY/7KNhU5BFNMVQVzgKc+TLAnovWDTUoe7c1vgBF5
u0oFDpBhgbmY1FPHfXSrest2us93CoFdXfFONMctTSqAzJWRxVYMU2Avsctib0y8tJJngYoZ1gzR
JCtHzOiaq0oMtlYz7TiHmb1fAHWhcWJAnoMyIdaQZgLCj3wdeb8c8313IO/b5r7b8F4WzHIwYGqi
bKH9p2EC9twLZS2p9DLtwf4tVqAqCypj2pTBIqg2aGZKyclBr3/XCnW5TYS+cjFNHT8JvVYbzuVF
s544AP/KuoQmK+RRqQ83TIDzx41B0kkyDt4BQ0p0jbgNE9bnA4GOTjgwZVWh50GKIJ6aYcQbR92A
5lVarsNsS3iwSMWvLQbbwgRRjC7Z5dUxwEHo863MUgdumutMmE0sjzQdy/a58vNN64ulPQd2ept5
xWb5OlynPu9Jx6xJrQ1TZ6+Osk7NzdN6462oucG8x/QLmuWlWyZvvxFCWUF7bZD6kD0UYxJrgUEC
m9OhntarSCcBtvhBJuEDp+IBr8jVRueva4PUaTE7GRgeCwYF4WloOnsqOicUw007z14SQYclkLac
r8lzIurQLEapq4N6WuNJfMVvUASrvqJdjVnPzFv6GzXjsjAzWw7rhVJ3PD7lKCbBXzsbojl0tHBf
GF48enJ6TZAX+Kp+OIKtlwvx5voRdd93WaWokwEH/vVKsERbOLWVJSd+BSkFJ9VktiBWa6WR1krf
D2qcYq2NCzbtESVjdKpiUDiOgy2Yr3JsZ6KjZXb/I25dBa9oLh6ZGRnXP4FE6dX9HEqKWUP6iBxZ
ww6ApyFCkuMx23NvY9YzZW2JygTgv1poZLCU7cBcedVsZx/zd3a05zVUZY7j0oBhSay0EYg4sqZT
08rWhsyfTDu9Vr1yA0wkuPPyzXAak2/0F1nfTKkXyJ42b3owzeES2HCOEisTUcDALaoWIYGlYd+h
JGtKZeEtnxyNm3DbYlKnMWxlI4PKRVBsHvs2A7eEQPxh7xN0UetXNXoJ3Zc4PYCdmCAkJAcEjA8R
sOHuf1skjWWc5yQugYkjMfGXWqdc4EW/OESss31ZeIeHRLxPEXG1RsqfwAmv1gOpTrZgPyhw08i1
anc5CDSIVmexyfJ7NXD6fXCVccUUWLnLen+pi66oq16tOlLu/S56UKXaSrl9qsT61ZPAIfVlB6XV
QqnLTRusoQ5IDar1+mftJAhHYoT1jsMDFen/+BWpmy0OYistUiyN8OPozwSN3b8SBTgorr79Z5+h
rrUkUJowGGFN3FQ7GUmzciJc+aU3x0ub2fnJaiepG01SGkBKydqErbjXPQIhzD1osj2NHebLZB/1
BKD7/4TQ8Pw4UndaKFaFEpGWGRlD7O/iO/2WeEvm5SnwqZwPyIx+q0VSd5gg50rQzTBG4CRS7pjS
FUEkkXmJzHSnbDve8FFCxCsuHEb6JjMjKV/mGTubNZYt6bkThT+m5um/LU2jLisocNe9CmyH2/kY
tj3puGv5DtyNnuIBdZ44yU8uJRAndNMjQrKhinNbnzw0BwNRu8mdPsFIjQrK4eKJ66I8c1Rk6Ych
rbUFX4/wUeYgWu3N5xrlfAysbkTl5v9Y+64eOXak2V9UQHnzWrbteM1IeinIlve+fv0XbJ1dVVO8
Te2ci31Y4AiY7GSRyWRmZETylbOkzET2926hB7iNVhRTRBc0VwMIRJ3I/JPgQDmpBakTGgjcFIu3
Uci/b/KNJJvlOiVNnhxSq6FW7yIcuWR+V7dsE6E1KrB0hoL3eA2/wvN4MnbhnhR7mz1R1SNNY25j
k/my26wjFVrGYQDBIbkRCCZAM+2ytudnrUNr/JsKdM6a2dNL/4oWuW9Gdj3b3LjNOfYaFWPkVkHt
TcLCNl6FomIXQHAqPEmPOrrV8s5yQRDzxNk7vL1KRRpMl0R9qsNnEtaixe1ALzI7E9SonPArf+sw
+7mbb/qHGuTQ1oVGcBf5vn7RMKREsov1Vd79BcqBcy5oKcgsb/UhJVcFIcdUIVshhU74SX0pfxpk
eDyYVE4Zn/n9MK4Hylv03/+YDOznMcI0nYapx3Q+VpaIJGpJBfc9nwzEwtBlxDAdyD6uj59q1uBS
H2BFDRavQDYMfqoVtXTCpVwGMW9OgnkqfpujrwWiyhKVaIbAHAGrZYESCIG849Z3mDtxY4e6GNoy
F9SVuJViJqBGPfPbesAUBviIUBp2/t0a0jfCMCFH6kUYIzIEZPAkdqMgfCaJtbjjUWoygVSqjM9l
gi4B/08FFqGbsqZRV5xrq5RaR8fYjTsKcu+DmjECH0yx5l5lWvJ9ZTXQfoVmt2P2meik2Vq4yMe1
U5P185NuzV/EPsKUG2c1iH365gcvAJD1EghqVIX6fVonN/k0Tgi0kuw04rKPFc3te/W+lUCxlsvJ
vRwaBxBynS1J8eOxfVYE+WehZt8XeX2cQ+FhRd3UrsWcs9dJwLv1w6iAGEZNOIfa2LlVF0XeAslV
TBdkxnHuLbAF5SL4fK16CJ9nNSle3rUo5HtB2NhEcfP6mIEFzgAfyIxHOzTMwfmKNBOAhgYKiND/
QsMYkGmVgFHfw9OAjwASpv9YJidlc7+2RiHq2QLLva8eyHM3w9AIwSxd8ABc/hf2Iv82R6UrUaLF
WpUuiFrrnLpLFw6OKg17WUqPM/p1ah4dBWWp33MEt16SYLrxUuqWyMh0eEmEMeoaIzn9ccZ7vnsw
3/hlIVbOsrVG5SxV26nSksBJ0MJ8HdKhtMfJAtYXUZZ3mliPWtRr0YHHNCB4FChT8oCau5YhtlyG
/13km7h6YiA1R0c4k4hW3FsuT3OR2VfbWqWSJTAxL1WvqeSyWzwpuiPE2iTplKM7gJiRLnFR0+QD
/XE4N35SUaPvplHIIvhZ5Rd8KISh7ocAMG28UtQCg3t/Id/C/Iwbm1RAGKVqkov0Erf706Vo4K64
lEjzC0kSyuQf/qJQzLqZEBShuYxhfFAKUY7OcVpJyYrwnYGhrH8hvbZv+SualcAu8u4KmemhKmEQ
XwS7iGxQxsQsj/ouknFX/Jxd2Ruwqs500TkSD7Mrndo9kawxnHb4kryUT2AvDrR98hpzi32MoRGE
oc0vodZaCk211Fv8EsIYOD3FmOAGb5rhVwHEkUXsZ3x2QMjLR2igKZ6wl89CbfMKgcxNhntTAcOi
BtUpKji1EoboBhKFDQ1DZcliG1rp3o707BX/bYIKRKumVMqM54sLZLWT5Na5txq7L+d3BTyw7oA0
AnQ/KBdeB7yyi/S1ExCCQPTzonrRAR2AA6H5zHx+8ssMQhtjVDgwksbQ+h5OlfFwRDvnAfxpwDhD
OrgYDR5jKitFBKvQfz2j9mwhQFVvNeEZKjI/wVnhhp4c1C+dDUl0X4rs+RHjDdGDdF4wZvCu1/3W
OrVPQVUjRIoGV0nNUndyf+wc5elCxxPoocPD6jCYNHEuNt5S+bdhNQoIhuFtDNDccl5UW/4Q/kSP
jjwxYjf+Gj4vaJe508v8QbT8HCnDv9xKCqnTb+7OPDPqRRzwE0hOrjt9DJZaRNx70izrK75qFqtW
ireGaVimjmYkPRKe4FUs6MAKXupR0x3mY84ELa54RWzzYLjMWunWGHUeI2jLJW0HY5MDldtLy/M7
6SqDUwb51ruqNVtz1LEcgBGy2hXmyPbJP5HqSXnUgISvP0/cqj4z1mwWkjqWAMEvXVrCmCqHTkn4
aydwILSDdzukMVtCW6eoE1m1+lqNA+wQzvLyHzyZ5PVnbpua5xF1+oqklspmgiVSqqy/F0+gMHsg
nyv7PmF2vnDrDzybzOaQqoOcCpSommjShaEhVqIFvXHAf1/B3Zc86Y/SvvNM1LuAu5G+goKb9IVO
iK8OhtOsR+jBO0OB6jd3r5Lr548caPNLqHWeGxXcgj1+SecpH0mJNnPmgxZA7QcowdwR/Hd919+e
U6sttkMlFC3s9dHirck4H6J42StqEhjQhgV6/ctaiadpEcAhHaac8gbzTiGaNxKGsC3wmV5HnWUZ
K1nQEXWsqHDwUhyLNSiEFwF8hhw3eZaoF1DRdxV0KGCp/agHotc9Jp6egmMtvMdbD+W/8nPiW7XN
XV5mpgelU0wCg9lNM6nQnstVXM+kgKPdzydgjZDkCJ/Juyv1knseFzc7Zf9tjSZ2a4aqGJb6ksxW
KIWXbvI4HscDFGghFIqxH26oY7VvMQ0rauCNxzNfoT5gFOsKBtYUUmJpCbHvrvaSBzRM+ANGzHOx
sUR9wMFSWm0dYQlEBK/qF3IvksaljJlR8Hnwn3fsS3ljkPygzY3YNVAQmVQkq+p58EjpNHSnB5Kg
NkF7NBAOpj0QyV5+QpDiYpOYSerGOHVjLa00QwkYxof4Z1n8aNaVc+Ezz8PGAHVHybXc6wpG1F2z
NJymbx1zre1B7+xUy/e3zx7LFLhfMAcPaSs8Q6iIZmaZlYoTjp6Rf5g7zDTqta8us9cXHe+SIn+K
Dp4gXsFzDkztZFT7+puhGNZVvWkBz91IL4pZS0QOL/siDVqLZ43xrBYjdJVB2zGe16F5TJeiEuzE
Uo8VUBeOmKqYmcuVH6A9P0Cvz0o4v4+5EiZIW8GSASomlfz7Zkvl0gxRNS2F8NaoPJqltNqxYvpm
mn7shvx/V8WxRF1SRGAaADEASd61MRDaI7RC3sBVxcSxlOVOn+aXWta8TO/d21+YtVu3pqhlLwUB
Iqhy2LuhnD8Nc3gojYVzUzC7tFsb1IkAxLZaO2Jj9CFr4LT3M3phvQ2mDM8K+iAqbXN1UXrhRwJm
+qgrhiSpmgxZBbqJopRJnFoQeXVHya33BI2zPpn3Fqibtb8hs2Ft4q056sqQ+gbUPRPMNW0ffaog
13ZsJNHwOlUbdqqQVy+qGoqB0DRJhf9oLJiFznNniLoR8zTgHfarxMSwsDGO/rqmwPhlIJBf6w4w
iHd8998LQ7deQNibtkaDX7piT7dp9zlP0tfbJlhHZrMYdMelh8xLVwnEhNzarfxFaV6z7FFTONqK
rJwT5MOgVCfkiOBVvj4s4qDExZDAzByetelj3D9N64/bnjBr9jpJLk2YQT+H+q5zNuvikkqEoGP2
wQ0FVgCv3ymPCxijkdde0Cmp23+6bZZ5Nn9bpR92kryCoWgFk45QQoLP2Hfyt39ngE4BFLEUrRAG
Cr3zVEwB6jHnrmIClzYrp1ChLE7rMox0rBz0PF3JNY6thahpQ77ML73kudKh9snNGEnQou8SHRqj
UOmG6BTocq+3RKdbRaRPI6FwWDwFEl+m+UrgEgRUUPW2WHuq+C5HoSuJjahrgCVTa0nUhpMu6Xo3
elUPKR6LIFWpvfTOfJZ9tE0O09u7sDagHbUgrKlYECahduUAEo7SGHsM0oB7GGkOHqvGHRnUm6Aj
yutHMxRcUewEPZumqFhZy6C+ZG6VUzqs+eACzGB4Wdzdz6aiRu7YjWGgdW11iEBl8THNcfnaqrUo
QW0KetCUy7mDGr0vZPnB1JbZNuPBq9vuq5yokws2xQ/GGiaB1RugQ5cLUXP6yVQOxYouk6HFte6E
RlU7pTA93d79rGBtWaBsBscPaIf+kEJdwr7Vpqp362Gy1Txx4zl3VM1V0v2kcvEEZHnoPbm1RqVS
eGUoai/CGiE9hZbxqb4fUR3Hs3h0+AB5RuhAvqaJaFaB10Cjsfhaqo9Y6qh3rabv7HGRj2WsJu7t
BWRBe6+sUD6t82BpkgErsw8ydNnRTgOAEM+C8+TNQPV2tS2dRxTheW8XRsi/sks9fKVIx04kkxlg
su+/WnFr7mcx1zzMJjTv2CSk0AXmNmx5JMLXoWTq5xXCAPXgDhALN+OfcbFfQUGB7LTTeHGLnFd6
i5ga1B5I35WwR17bknPwOprjCFtGcVgBP/GEvveWQnQGq0LhVFoCc8acnplEvOjF2p1b01T0girw
2hcDTI++3tqG3wSCo9qVbIsuAQ3xapbkA/3hKcreRBMVlIs07mvOs05NY6yqhDZNFs3epKdeP3zt
zdcoCYaWl4Hy7BH3N9l7nS5LtRSwRzLQ0m3OqXaerNfwO7q3Dqozbg2YIH7NZI+fRFTGDI9zUliP
baSf6OVDSwcuU9uok+I8ldRhQJKCRo3UnjIk3u6cKs4aj3tlre7KVrDVoq2dZVr929bJH6dX2wLN
uaoiImBWhToueZrFcjF0Awa2GgAoRrC8msOi7mJzyIKiLUAnreH5eNsog/YcehvQD5JVCVo3yHKv
17xqlVpQpwaDfLvyIxStvRqwf+2ptwXLKTAk+ZU0JAmdmlL5Zeq2Gm9Pk1v+D7cNiO5qcN7QaWHI
IY37cGwbModX78E3fB/7o/2LvL66/4syB+sMbSM8tclWXY5lRUaEJzCStXCMt3BPaCXVk/TlLxix
mO5tri/y75s9naZl0Vc6zKHaCCkM6A48ZCci1dw7hR/58v8u4YDvubFHveKitDYVaOGB13GvHrBX
v3Tn0JWCFTpJ+k555VNjsd4PW4NUYh+b0tR2YYHbpTWBrm0qxQkLQ/ms9aV5VAUj52jSsOrkqHKA
+RQnlYgdUvmUJoTFIA9669ZSeqdMViCii+6K3RTbSQHAx6SDgdaIToWhH4yosoLbJ4ZxZ8sSFMQ1
aNTgqCqUv4owh3k8JmicyZVvWXfqKHECAWs+5coEWfLNnomkOJGzOcab5WAWHubGihnZzwFsikDB
fptbaPQFQ+yNr2PiNA/8JJIRh6/sUzFB1sd86ZElu2OF5nXYT7ayWN9WjPDZRdx9NMPZhdY5Z11Z
RYCrdIH6rtKKlr04IF0g1ATJrniMQXfYnHQ/8609j06J1SnfWrsUJzdrHAqptkjEmhxIPuE2FAU7
LW0i3I6pZkKB3p4JcaXlVh7JBbvVjX/wUon/h88mWpMGqlYmHfzmGmnLLGIYk6D+Lxz7oCp2crva
z4HAhf1fmCSoWAunf5ujgkPYF9GihpclFh29cMeXzCOT3JB4yQPxC2RRHgsgl7TH1RNTP1IAD3OG
DORSvOVnPTivfgl1ipY2QVuthOPk7VeANf1Iqs2k+Ft9Bz7/mR/4GWnblUXqUAFmY8i5BIu/ZkCz
C80NnwGWEQ6vzFBnB/gocVk74piSu/J41xSH0ZS8spN52RL5S/TH1AFMgOqLLuHiphxS02zIigRA
OyLCN3xRD4pvHNd94glgK0kqWzosrmwC9mFz5z5JnvmHaZ08xnQ8ynSa5RaKWRKKUQ0BD2DT2qUP
Cr0AxLp+e+a26xj3NXLP37ao+9rKIVs1TrBF3OxfxnsoIAFbN7lRav8FpJXnGnVfyyrEUJsV5uKw
sKFT5o+q7BSTZdeJ4cTCIzIpu9YxO72cy4YHa2G1l66cpQ7oMOeLlTQt6aOLTiUJv1rpQC+qy9sy
OPPfcBaz4EtXRqmzOGhKjoAPl4nR3NqrJtRvhiCSzpFyEPLPafNplW1y+xBV3XR2NXHfK5/EqXH1
bqdVR705JzqmzXjFDOYO33x6aofPa1aNjVoDEFNG95hXmlxl1UY7W7J9VBa6WyxL7d++3ZkRebvd
qPNb1tloxQMWgyDV1tJW3ggbzz8se6XDrQ6Rxb11lKisP1ZRSmllfPGPRP10uiOaW6QJnnz/RbPH
L7vxVpW6Z6cILHRRDQ9TCDpgaFvxzUdM0/lZ0B/iVyPAQEHvVCCQRrf29uIy8ortRqMpNzpjrcWU
bLQw+TgI9Ue1LPdpeF8Wg5OWn7tlcm7b46wtTbixlpk1rQ3syULpdmFkK5gXHIbCvW2GFfIRAzHu
jycyKWdep2sFkqMyUvEJh1J22mj9FEWg4TfEo5J9+3eWqE/XNXmUThosZaMUhOpPOZztCFVnRRo5
S8e6LTc+0ZOsuS63eUx8ImglMowIus0d/4SzZkvwzP7v2tHDqxBMkfU07xDdWyBr1BrJRmGMQS13
T1nXP4DBwrjPIqPBc3S0IQdp2W1lvGPSEz/CJEk9OPGho3b9AcUhWapCR5zJfi7gOiLsvi2UeND1
+pvuE3O7QOgVjxcDHdQ/uhTh2hTmim5tiucutE0OiDKxnwDvEqKOMwbyW/vO9r4EYez/mKXbFGYT
r4VK0NS/ILjNGbKaKuhnyGyU8RJ/4BWPmDtoY4+qVUV9GC7KLzeTnXT8lW+lfMgr88Le2KHyAzPX
ynmRLn6lL7KXu9UdARQWPxYgQr8aqByJ7vS9P7eH7H544/8AVlAzTBXdJsPEMAbdxQiLMNOTPgLu
RVRcQzqN/bchx6yZDqCYdrAanoA1a11R6lRRpDIV0KRQ5cfJqkAOLVSA/usKsAXjMQL3vTyCdH+M
7xtzeUjW9jUvEk5AYO1aU7IAIkKL1gApNXVGWmOVS7kAcrx6XSqov8h3iZLu5o472cL6oFtLyrWl
pdRiOZLLzq3D/rhqg+JCgOgxrPo3S672+WB4o2a5cpRGdlkUu8zMPt2OsowXvrT9AVQStpgRpioE
uKpqabACuywv0Ttuwq0JKuIkYjp1mQoTdQeYUvsgQcLNWkFNIJW2mL2k4jsayYCmA5BNWl8Ic9Rp
rDLUwSM1w+Q8BJF72bZSlXMLsjInGWpKMkoikNj7Q8ukrMcpzBqhBRBL/EkYMU03ki6MlJIHHM/C
sceCD13Zoz6T3IcpCJFhL9/nDxjJQssX4uAKqC9BDRBDaCRMPl94oZ3kPt/xaXdYefNVmYS692NT
rvOhQZkEuIULWXDkoWc64zFb2JXhlbtfJFtE/KI6ooRxIENxxv0SjHjtT5wdRbyl8sirH0PCxqae
UY6FMCYFfoycfAPNmB2jVP8/HwtYMKFWIxlQx6GzqbFcdAD8UJUa5BUDton1sWv4qoOM039lhYoz
kHTrxqrGV/1PRWTdlTsDGOllFwe3HWLu2K1HVKQJ50WNIwGhW3km4mZkxrx86xdM7oJ0we0OHHPk
z/35iX4vILVh524clnSBOTK3ixkRwFwyB8fRuZS4XPGJY4+5lCq6aSDZB40jzeAoi/KIImLY4pX+
a6CJUFQS5iu+1gQj00b29NsU5doyQQxZG2AqCauHeAwPKJKecyV6vO0S4+6TIUUJFdiLtBo935e3
cS3Li9VeslJpl/0S8OViA1nVqSs71CaMRbBjLBns9G6SHwSIn/gD1KdUWym8vjp2Jw3AZF5VhbmG
G+eo3SiX4OubGxiVOpD366K3ZudWEnkPXOYuxFSOAXFuCZKFlJmuziNVaZXWncGyrnopoRKFnEz0
nUwq8lEezE+2MUftjEyoa0si5mQw+ZKpr8E3DvxOOvM2QHryX7eoG7XS2hja1bDTeU0ZaHZmd0fC
CTAE6wnfzgErWfVgAM+6eui7PPM+HnvLbOyT/GkTf+cEjY+F2E9Bs1TeE7GVyLPAs5jexbs6KPkM
GewPCfFCHUPKiCqUx6WiL326rv9EytcC2GD0gk9CINptEPm8bj7rqYbo+9se5WHdxE2iT7CnBuGB
VOd7kDrqfv7Ir9WyLjMIx0NfXZeRbdL66itod1CollvXTBZjN41RCRXiKdvfjiasahuyFUkVIdqL
K02kVlBtk1UESoGsIAg5MQkULQfwY/Y2kcoQdwa0Ncfdv7RJrSIEDKdpWmDzQhPj5n4HBVaUaF3c
3H4fxNGeV0VjxRUZaCD0qgj/oUGlKaaUzDX+M66BPnew2n7ZnyC1znGMZ4XOP9pFglQUxgo7sEp2
b5n1ZFaNw1k8Rn+eNKqB34JuJ4GLXh8yKRJCaey11i1CwI3bQbjXY8VvhvSuXErfrGJX0PJj2wIj
C7gcxzjrvG2NU7tFm6KoykJ8udHv99O5Olej1/4kw4DLbtUc/Uni7U9GpQ5YWGCONAM6tpAJvnZX
yKylUKGWA4so0oEdRrTL0o4OqV8LzjKeLdQMyKZpp7MGVUTezA4zP0KDVQFJKKjJLfq6FTJJj3Vi
vwV9bOxIR3Ny+gPhMpNt+W3ksVZw7VHXrtqYpTITe8CP7+PBhuz6HYEgKp4ugd6R14Ribdmte9RN
mAmS3oo5zFnSK8AtvYnqeiHztg0rlqGzh+sWet1ApVJWdCNVJ2BoAP/rwJKR1oU9yXfiLAdJdCxB
dDIDLW9EsaeTIpdS7kHf4ExiDKIeiQPBZf0SVA1U8J9ilBWQ9evtlPdm3rZgq3BrZf5RKcazlvDG
Skn0olNcoO7xClSBiofcyLUJlEJHUSpRNgR7v1/N3cPYtM85RFSGvPNvn0cStmhTmGmCO4CtGCZd
z1orqxdTq0cdZNHsRH0WFNk289dkSp+USXGHefRuG2Qt39Yg9YTu2qKuV2FAlXDF0ENaOPPMiaEs
ADOQgEAWYHgBX4lWg1msWjGiCT4th/KEpt4deUTPjh367aviFKA05vYfWF9sY5JGs2W9nIpGB5Pk
UQLIUWM5JEtrvTEHBNSbfCGAyK6r7Ffei5V1/KBlCsliKDhqUMa83it9Z05pX6AGkocLtEctp6pT
NJR4DK4s+CPAXNiLBnnrQTT32k7UJK3YtqSLJOS1ExtZaRcROt6Jcl8X4s8pH0HMq4a7pGzvBcl0
dRDngi3YDVGQHtv1lAjAunUYElSgWnJ7S7EWf/vTyJbbJI3AteaGGOKnNVp9gg6ja8TrB8PMfMz6
8IBBJHjS52Vri7q+0gJ1w3qELflx8gwfylXJNzJzSSYsZuMUVe5t31ibWdEtXB2XgqFKJ3FdWrXr
UgKsGEkv9SoHsvpJzef7TjYdpTPs2RKdOjd2VpS44Ro6GFf2F6KYqkqOlim8tz5jqdEqh2IzNhoo
fUTq9AKXVCnlLAHaIUXOuPyMzTqwasFuEshndiAfbJ8yJTla/Zs6aZhNiB1jEQ6DWkLFOrXJHuEs
D9l21PfAUDYqWIQywkLr6PrbF1paWVGjYqTnDHFjImCouukXIqpM5lC7I68ez8p2rwySFdpsNiFX
4nUYYJA0AJpH88fUQF+zt4n0nYpn4IE3mslY8iuDJL3ZGOwsM4qsHgYzMPfp5X4RHvQBuIS5cm6v
Jevxd2WJSnFDRSjKlbgGxamT+DNZSbcaYpfq92y37vK36gTsauLJXzHEY5cfuEGUcbau7FOJmlyL
dQqwMIHxhEHsKLso2pPALfuVL9YH3mPzcrfd2Dt00O6MeZhUTQG3f/IkmOCoAdF3rameXkZ2anmj
+QEsII6hz+66/CwQx8I6tTuMO6yYrc7TwYZosL1agy1asiMPRwVDbEP9ZSqjpzmCoq+uHJNs9Avt
R9WJO0URPCONOPGBrMktH6gDaWoVVOsTrJkajCeU3oJkLwR/wX/MOWf0QMQ46KlsrpdvY6KXqe0g
FOaM9khkZR/+oqPJs0f+fbPrW0udlH7FtxEPUmKDRwgDBL/wl+oJjb2A9y5nryN0Wi5IHJ2WzdVC
Oe2MTCOPBPNA2Pkw0XEnc4uljNtatTQLOQlmBGGFcktooCjRdSvGMNRyL0rhh9jsDtrQfbh9lBlZ
HcYgSEAEiz6U2KmTDEqrrllMXBqFaEnB3HaTo8RyjiA8R3iNl0JmNxCYOJutVkmckMyIVxo6pCDL
ABRaQb5+/eWGROsz3Yxg2xLwvspbSAK3qnZeQVbiamG4vt32lbGkwJkrAA2gyIEZKBJVNjslycV1
UiNcSahyyIVdFELlr1WXuV1kGbwYyRrvxCsOhWBw2WGAl35MjjqUkdp0Rt3PH14J1DDCoXZIf7R6
iZz8UAaVl595bywWvnxrlm5XxmvYmnEMs/+QgjtKZaPtHYT73Bc8JTBzn2S2RL86vONZZ5yNK+NU
jMHboZwsZUIdqQZT9fpxLUTAoFcvq++ntTftWJ3sqOYx4LGuoyuz1IcVBFEvIrLUhMSS4KZQVoN6
EtG2LXy9cqPvBZClegqaqNHH5V+JX3mes7Leq99AnVdRydVQJb8h3eums7rKznwg0EAlGGSbkLKC
Ax08jU3HfVaz4MtXpqmstliKfB6MsXVxwcxu7KQPko3buASyVQnUwQFReOsstgNADvcm5n1xKquS
CqsJBWJ7cqx7QHadEiALZTd+JYMyRkCQVYBEnvpgEvnGGeWpK8epALKMyVjMC7bbZa+fskMLUhrJ
K+65oEhW6NgcZnreCfJ0wFIVl8MMXirIuF0OcxTMKOSDDzN+1L30A3dPMa42+IfeLinLEr2R64AF
LnRD7EAliUnG0Y3zU+3n9wRsOnqLeNdjNxVfb0dIVs66tUgnOkLRZMieB/SUAf4UslOHjTS/kSFR
Kz4TAeWCE5O5FqmQkQhFmMYdLJKa8MXHBgMU//Xx/4NFKloMeRgOTQyLqNA6qXqK0ToofhD2yLK5
ixywprxwVpX8RSr1ulpVKjbEiQ7+z7YnPkLlNsN3xOEkAtF5c1dgjsz4/i8NUhGhbQyiewiDpFPe
L0dQxX4lsi1qe5ZBpl/xtg35e384iHYkYDLkdqXxyWPZL70sd78cLCPYKwJAgi4qjpp0JprtXEZv
nk3qM6Z5URlCe7H5z+GIPMhbXLbOKN4TP9dPnHVlhoGNn/SHBMnHBBA9WdfL1pmC6JF4OXqwiAMJ
OiNcAA7HKnP76DopuoEHBI3l6zAAmb4iGeJLmJs8rO4UjG+9vfhGfCb3mvzEsccMOxt7VE6YZ2M6
JN0lpl+2Kzkg2QfiZaaeyLfkHRDmp9wYpOKcLqV90xtwcAG8aKhWp5QVniQVO9D8NnJJIjbZHwjn
l0aRL16JzmIciVfzW4Jj/88O/bfrSHNBKWrc6VkHt8huEY0j6VEKTwY0LXAOSfiuOMGUJemN98J/
d8plCGfjY9SkAMzJ/1hslAPmbC4+Lr6UYpsaAcAQIG0L4g81eL5I3YP3KVn5pwFxLEKspmCKla4y
dl1npMAaE6fDx/KE9rpwImGPqLOogr0eUdhzEnMXOXJpAwnp/u+b98o+2WubJRASo8AQbUNusHyv
+OtL4sWu9EiUPcbPMZ9ZkZGDXNmjEqChVkJQ3VzsjS4BXhLBH93H3N/+PZ7hHgGhDloKwJVde4bd
2yVm1bYANa0+SbUIdF3d50izSjA4vId6Czw7eHsaMuH6oqkbFhmjgNjA6L9FHpqMik9IXYcpwGxG
N9ogjbDryuE1T1nH9MoqFdajtM0bGbT0rvhZe67BwDXDpt1r5Pbyxd1ka98568oI6lcWqaC+TLOO
Wij8DNVjsTg6VLlJyWIe/ExyS5Pkr64IGTleXCffi7o00VIFBTJIrC1QY1DZ69CkfYL/AcOzNLI/
WG3mJWOd7FplHPdrIsX7Vk8X3mVC8inaKmikMNGJWjEhcLveRU1oxE2OBAhloH4f5W7qW574Md5J
Gt6EPBdZHUZDQb8I81IKWDJopl5wDCl1maQEw0DEjwsFzLgJZHslDypgILbwON+ScXVd2aOurqUS
lFjKYI8MG8vijjCDg0feK3NEuxTAQN5EIWvzAOFpXBpwEHik0tdIC6UeKnkNwLOZrYnfqjC01+jn
bbcY9yNa0jiDQM0TUUXKCCYWuywagfYSOgxjia1tmhx6WpYbYC2VEFYkTcdmvN4VRgEhMWUFmqZM
PwCe/60qFBR+muC2H6xHsrE1QwXnHg5C7RtmzA/T4lTlscQBx6Xo6Bh79STdFX4QhdsUlRIucSE5
TvTGx6AR2fdELpIehsmhTTR0Ey7AWswg/pJZn8xifWhW+ZAYC09XlHUTG/hYUAzAKQNJBnXMompq
owmfyjUwow0NX0SyFZN7hP4mcWLNl2s72cs+KcQ0R0IBytcqYkGkrn4DFWD0ujSjvJEQSq38KImv
kvZzTR+aJHTnLgFp2llrNXtN7/Iahbf0frWeG0vngDCZG2uzDtSlVU0DyBsFgJgkYBnMSPNXaTdO
i3d7Y7EOyHa1qWPfGmXctDJW20rXz/IiPKrie4gbrlaTSlLHdcj7bIYNwoEbJ+BtKPd9aENYCyTV
uh13dniEbgUmPELZ5RMb3HZR+QNMULR6JDZYyCrBEyCSi8SbqlT/cnshb38u4Fiv44AUAj6Yl3BS
N++EFSNp4RvIVN3bRlj1OhBPAEuA6QZSj6XueFMGGbWkIRXvWpQZxDJQTUesF9vMVq97JbNxzTkL
qhNY4x6lBQcFPXGiJ8S7nlhrilCAyrNBMPR0SxBNR1EIRVQCosjPc6gBdNXutquXcisddbYmqDMY
91WMGxCXPHD8mTe1QnuqlgECVIUQ+42gq062WoW7dnkfGLJ8SnO0lKJweEjU+S2cVxXE1UN8P6SQ
fEgV05XzcvDUob8bQ1PZC5jI9PpVymwhjka7q5vUaZoVehuKHvoq6mOLPedaZMd9Dz4MaywdpDvH
SgD70doAiVMBrGfP6RjuQRw0uJWhJj+EqNW9rhGt74MkuuZsCZzW+B/LrqHcj4RAQlsDXEz0daak
2mBWWl27tTEF3fyQLgNnh/2ZdxATikj6vQoUCeiHkJUkbWxmwMGogb7YhG4AMItvmLU8pZ7g/u+9
fphTUd0G07KEzWRSX1mLq7WPY7AfpV2yr+tKsbslexgqCapD9V2WzZ/qHIU7zfQMrdkpVr84zVBy
Qq1MotytvUbF2sQy6zi3LoWtyVtdbLfooH7CCKZg+KH8nLaxMwBpMsa2Jn2IZF8F1AvNeA8iJmJ/
p9ZgKhZtVblvlP2MvhNI2jhhmgVRMLangYrTRQ6IvEYOHCkvkp5I2wat8sXyCF0g6ODAglbu64xv
mJEX4rWCOir0EciAM7U0DbDy3SjjA1nPZBQAE4f7b7PTfyECHHygG7kKqA9BYDYkyzAJWymJsps3
6GpKdTtWS40WYbtHMRwtwg7cc9x5CpZXoOCSgDEFRyzYHq/ttLqcdFAXqvHWJkqkGcR3inOBwjvh
uFd7m6s/xTNIfb90WutYHGAQXS18v8LL/eosOOAO9BUvz/hqb4zSl2kpgNIaiBY6yJquPezaPp9k
9eKh6GAIzinOukv86wMBhYXbwfoSeOjvtrVG3X6gKJYzE5rwbo+x1z0Arvtyl74uboUaLVe/kuca
dQlOJlhslfCylgvwQaU/v5nIDQkBZPo+3TxLxcwkUaEnpG2Ub4aM42+2gFmVfS7YVZTooW0B7/oE
HOxgV0UdAQ8Wz6k9hdPwtdVn/XGZxuwTOhDiKZvW/HkM5+xLH4XaJ86y/7GrqOhJbeN1rYpRauQa
lFirr4FkrXCsFZRURFIXqPA9d1CHdQEBNKkYYG5Cg1Yn/745n+2gacBJwaB2X++l03BOMdh5gjoX
6RimHuhD1glk+PZtP//IrS5u/rZKRYVRyytx7GC1qsefeAg9zCqqNgKIDm/b4XlHXUZSHirDYii1
Gze1DcyTvUhP/84C/cEanNUpgYUShJB5+zxGLecC5/lABZpV7xI9ymFBatafdZU5nRV9u+0EM0fY
7gIqoZfKrMuTGTYmR/LFczPbhaN5oi+7oOCJuOWePyuj5PubJlgTQQAKulDK3trM5bhq+P7kVohS
B5hy0OfjyPeedUi+Nc/rmVyC5EIS/IaDRWZdvRZ4eiHNBJJSQATJIdzs+TBNGn0K/4+9L1mS3Fay
/ZU27akmwQl81rcXZDCmzMg5K6tqQ0tVpUhwADiAA/j17yCl28pgxM246tVbPMlUprIcPDA5HO7H
z6kR635R0bvk6moEnxYeLBrR7oKMKYSU5ebzOT4X6QPEAop0NEQgr7AkO05UbTEluc7HzGuCN1Nb
84jfZVFmomXU+VbHmnLaaWJehEX3kvl3ansRiHfG0x59iIWnhSxgNY1ASb8nhcSD1tAeomLX4Eo2
LhJd6dN1dIe46KPRwScxHRO06oudy1Pw+w0TBAvMwi+3bcWtjZ3SJApyMP13sjbvPp/i05NigotI
r6qJzAbYDI/XtW6dNLVbr1vN01hEM4Qob/KgTi6E7KfbB5Et8PQIn1z0guC/YzMEObzWL32NZu1B
Wij2LdXwgpt5D+kHcOyHmqd89C+4zHOD+2h1MTgmsbF4Aau2X4Vl2YVSXoJzXTKx8Mq9UygrmWBC
EUAVuxtIeV4YxCkSaDF3C4ecll2bDj5MuKFfohSSRfIR4EggJnTN+SZN0ACrWwGTSy3bp8n0heWF
o9YYKJUAbo5n0AS0/pcKtCwbCY3sKfbcGBHAZXrCizYXB6AvTYEucWxIY6tj/HlnbROgXu0NVIkP
xupiwefSAi7c6ogO6c7uMUatPDfs6uwdZFt/SUKCpD2NLyfuT4+4Zp0J0L+GTiHHDBa7EhJlah7p
gMupt36kWosgg/Ba49Wxm15qZ9GzdexOjm0ttqdfVwF6Lkbw6qY+RZd7lR3MvobMk8x+MMtrwk7M
w0tuZ038uV85zR4eX1dLTVt0Btmz/8f1aEYuC7VYohMCX6NpznBLBXeX0jFntg4SAu+sqOCFAdfZ
wskEvJrAYhnUaMfI7wQ5DE86X+ojJu67e/Pp30iRnlTvYO6jxcVSmqNoUzElOgYwowEhv9yO6373
b6gg6fh6sZBHlhYLiQAXffY9LOm3mn1d7T1U7qAhveX3lyqFpycCg4JcCLAYYEkxyeLUgw+PB60P
U4T/SN03e3z6fGuc/f3Aj+jENjh1luEzJ6KpDc+rV+YM2HXn3AOpeoF09NIRW7hMTzmTb1g9tv0g
w0bZ20J8Ze4bsy49w/S0L5bl6Cwv5qop2cBrF+erblU0WPPWld5hnLILuRn9a07MgA2EoJdSv2YX
IUhAqzztMownz6s1AsG1avkUzrWzy0z1LbNwvX2+RtrrnRgE3ZHnAj7s43/w9Q/hHuNuPeQKCY9p
LW50q3K/5kApX9pqp+SwmoHrg53FATIaX4JCGXb4tYXe7wqIP60/Ly/KiJ1yab5bQtoYimYoIi1T
02QUZZmSqV4l34Nbd12u04fuBmjKlXszoOM8gTi1phWW4BHN5zB/SF7U9tJlc2bnY7R/fYbFMk4J
N1NGkSBgDCXi4WvLLqlunx8m+vlsHyvnoLR4vHA8EelkVma98spVH+vS0bwKrupHvOOgY37w7jQ7
h4Fesaty36BWBq0ozPUlV3x2v374FAtvVftqpu9iQ4nyzecudZudW3XJdW07ySb1KH21W3JxM509
9RSs1MjGu8A9Lqy6nM9zlrp4l4fii7cn4JX5Jz1f+6qHWqwuJ+vOrimam8HKDYj7SQtlOXFFGvSD
oQwPwwiUIOH6+Vk8N5maRYPg7Yf+12WZoU7Ap5blOZaUX5luvqqL18q5saoxyopLrEDn/BmcDIi9
XZB2WEt1tsZvuWm1Av7MqZ4193Y0eBDkDvqqvOBhTmHHOJA2WE4ApsZWPeGFHrtxphWfoKa5aq8D
grAWsZfm9tZYG7oFNNaOyjhda0XKS/vzNFWnjTtwbUhnQadtSSHX2KmrUnQOoptLB9QQUQUURoN/
LxOOXbS1uIzmrDd4YcCWna68fRUnO+NLDdJkoBjajXXxuXAmJjka2uJKMhNvbnluCeQJqpt6nez8
Q4C9X0f00qNOu6vlJYHEMSJY/VI9QRQVirW+KgyBkmb6MEKW2rzVvOXa1njRpZwLKJGm9l3ULk2w
Z7w/MT9cSZRZBExGsJZIEvnX9J5EKP4j2WfuZpWiFmECmXbpfj9z9rTWjQ2qHC0ZtEy6VAg0ZdGj
1uT5QyhpsGn9YpWD9tAxqk3WiEtTei7M+2BvGTXPFWun2oM9nVSq0tDaskMb0zBAA+z27+NuEbta
4EXHHQ/XAo95fFm0wN4XXQJrQFRAQqyIDRDhAVa30XkVum542CN82n7uzs4tJMq2YOADngeCbMuF
BJbJC5hZIDiLh+t8B37a9bwNYucxuPfWANmsL10MZ5waUFIAoXn4wwEE7niYAN8EruwTpOHn8gbh
1U1rZAfR0ecLAztzHgI86NA/C6J5EF4sT15NKa+Ur++f9/JUKKCnrd+u+2lT3V48fnp1FsfvyNzi
pSxUyhM0oOuEYI96nb/NV9VzstbkW2wtbv83s/hxdIuH8pB40hYuwvZUihiy9DHzi5A6FybxzB3+
cVBLmE2dKM9jBIOC8w6eEyHGrTt2Oy8R5KXrhuZSzebcmlEn0MSM0AoK6GLNXDU0WDEChXAITPnY
iJrOfRRoy9DtNhdziadrhryeDfqawLOhtr70J1IRax49X7tMjWllKBZcocJaolih4YlTur+YPzrd
/Ucmly6lJ8IkaKtCG5MzNTGuDm8ME69Q+7JBU1X4+Rk4XT4Yg6I9Mhs42Qgijo8amLZbapgUTPzq
MQPb3ND7W0G+FK3/8LmhM+l3WMLtg92CuuwJCazkqYeCNQ41Ck1/9GNrZDCSYQmUZNNVeSEIOzsw
1wfwAIlo9CgsLvEJ8CCkbbS53Ikqp10rGoR9S7eB9fdTinpkf5labMl8LKppyHHRVVaK7ovkvnHZ
hazvGR8MG2hitKG6qeP0hefP1GRzZSFI0PdMsi+udPu19wS9cXDFGDvxeCmVfyYKOra4eJj0PdTj
aomDNv8wAeVEB/EbKCSus+3wdslTnXlVHtvSR+JDqNBZidkEE2zhTb5iVzotYxz6nbm96INP3cex
pcW28HPWDzR5dx86juyi5k2ngKzYfrsctZ4+NWDMB4gTzxsdMC+G1QwIPCrHEStS/0x9O8rYpafG
maAcJsB0qlkPbRQ4F+c3Tak1i9oVePfba9BS1oiMaehNUJmo43FlXg+HKUV1y3hiWciL1aWlO+us
PtjX8/1h5Wqjt1lXwD7prln5o853Cf/6uec4xbnotBPYdjXPIt4fS2JMb+xaOyhTFFJj78Cv5TXC
yW1zPyPu8W7tg33DnqUMU2zPfvWu+4PEKbSNzav8ILbsd/vb55/n3JA/fpzFkHPW1qQxcNxV8TLJ
ci1bBs1h+4L/OsXO6lETlGCAarKJQxebp2gACyd61JpOYnos11mGgiXDayu5Htc6as+/+3f8cLEn
8Jzn/Gh4cUTU1PoT04Z1hx6JrW2+k0jqBw9FFHxnd7hoNxyJ4d3ns3qa+MZwobYB4jFgq9G2fbyR
ZjV6en+LlcXMJuRWCi1CGQYQwCjMsCfAmkAFMfzc5juF33FEBqOBBu1oRt0TZJpR9i7jDm6/Mcqf
qiuFYo1u2mFFaLNQGfH8pB+aQ+geZMynZ+sAXEjUrP8dDNFZD+8BFQgaOeRYQUt2PAEG7ZtJtXpb
tSHZmzEq1HDxIBGXcXE3bQSO7+FieHNuL380utjLTScDc04Qa+hNZga6Rs0OLOKhFcGlAPMTErzm
aXthc5/CpbG5AQx3AQf0QWGz3NwD81Tb99hjcsV/DCv9pt8hy3fXXLmht/HXthkOVsQ26XRFSajC
7H8BNVp8hMU250IOntvhI3CIhmoVSntzM8fOFZTYLzUNnDtRHqhAweqtX8PLICvjzBZ0hqnU/GZ1
91kWhCS9sfmF2PjcEQLEUmvzgu8AnYPHO4hSr4Wh9wc325ZTkq+Ebe8Sc/rB2+JVkfI1mPo0/vwM
nYE56KX8y+piCymnymqFcH8VmJAMSTLvS8dFGgEK3IR9SW8GL79x3f5nk1ZuGFSFt8pQ4AoHo/2m
HILnKvOdEOrFRZj6MgfD+1itxtywonqeLuVazi/EX5914WSK0jNHyjBDps1XaaZCVSBLwFDPNraf
T8uZvC6mBbqjSAOaGoK4WIzCKWhVN1jzLq53AeRdQkDwN8ZzP6I8Wsfsjl/J2I7aPfR4358uCXIk
uXspbtSzv/RwGK+DdhyEIaa5eAQCEpz30HdQqybWTWRFnMbpYdhrDMhlXOxp8gWdTX8Zew/zPgQD
E25Cf27ARE6y3P1dNpl5TfOu3EnqwrsQWW0aaaMN8POpPrOo4GZBfRZEzB7mWh+LD1bHsZsgV9c1
q9KdDrYJTh5veui4sQ548Mcl9Z8/pv+Tvom7Pyau++//wt9/iBoiWSn24vFf//u2fuOPsn17k4fX
+r/0j/7Pty6+88B+tKITv8vldx39EH7/n/ZXr/L16C8xRz+Yuu/fWvXwhq5C+W4An1R/57/7xf94
e/8tT6p++8cvP0QP8Dl+W8oE/+XPL+1+/uMXfaz/8+Ov//NrN68VfiwUsutf+evyJ95eO/mPX0jw
q+0C5YQEPp53KBNiBcY3/RUr+FWTzKAQBhwiNqE+JVy0MvvHL4bl/6o7nDTtpWNDcEEnszrRv3+N
eL8Cs4vdih/CS1Hnmv/52Y4W6a9F+w/eV3dohZDdP34BdPToFLjY+egBsqD7ie5GV+eyFluEytRs
ZVWHyk/oHE0t+llTHHwX+Zcm7xwrNJQpvCAM3I72d2OdM7ZyG0NZQMynOYhrgT03D5Uigu6qph+N
ldlXRXLVZ7XvP5GUZclXyxubec96a+q2kP/J+bVwR/pTUXTlvSSjESYTdV5hWPXAtuSZAEDcA7Ep
k6X9xQMTdXvIQPjeRbU95EDZ0EDsTcBT3A0dWVajfxb+5iqRfupGUI9J2rVbzX2zDuzERrSUFXCX
yGME/SpvPDFEPHCVG6dWZQ+hNfdAfzhmAQeU1p6/G6wp9dZW07TfgrFTb5ZfZt8mV1QQ9egb9O4E
vjT5166ewaaZm/0EiqoJiZJYi6uqDS88MUV1wwsF3hc1tFFf53MVIns5gmrX7gULhcVNMPwKe2oj
CmFdZETzxnrs0n4Su9HPhReLoh1aKM7YHgGBWWA/+UZWDy+ka+h27MUIcji/gQl05Jq/d0kuX3A9
gL2bqlY33dhI8G4L2Zv0rZXguntlZeXya98dx+F1FoCe7+kQkOytzaqeqygfjAAfUhYGIK+dVWQD
WkDGtCnCyqC5x8LGIvawy+ppnMJEWMmAMlgm83adovCR3Zedz/tvQPqFbo2761ugAX6hmg3Ljfva
tOotGaD+DaZDQsltMiVdmYc2d+fuS26S+UfSuliLBG+mKvRkXdBocAr2pck6tc196bthStUkYRoC
aREdU3AXkUpytPxyEC4cqoDNBiYj79bZlMgnBV2xMsztUn3Hl/nvE/HVjyLNOraVLB+rOJ87r7tN
oZsEBpOJBzwEjXFxN/hqciPDynISQqzCQb+2bzUqLIWXZGEJeYNvZVmYyUvDZdHEjM5+cQNIFjQa
C1sQurbMTD1bpgzGyEXH1xCbTuO1b3lgZFAQnmhdf+EmuORF1LdFoiIIigrMaGCjzwCUQYKtLcNK
qy2fweqwH/tWDl+qoQVj4VySnO6ZdJt1aoJj2J2m33LIXNOftVXO/LocoIx5y0bhcpC9ZpV7zXFa
0IuFPO7gh9xhcwO9pjTHHk/myk5/r8BP6R4sCb6VldOotNgV3HfbVeZw43kyk4SHLk/kqy159pWN
qW1EJDecpI7cNPP6n7KB7MbGs1gAJRHeMOfOklMDLvDOdqerZnQ7vvHLsbMiY5wH1kamMhNwBntO
bq5rqUpvbdhowrit/UJ0T2XWAmwMwqbJeJi6vK23QBdCOCQseACWuGTylB9DWMCqdxNkbdl3B4Kz
004VnkSdree9s+oz3n2fppp2oV+hAAG1qjzNdr4zz+ROWgbybCHN08S8ExM1+RVL8LH2HnCK9bdm
qBIoy/g4lKGYe3e6nlMQecS0YIW3kzWr1NduqvzOguy1gesp6rPMMa5om+bDFWGZIHuAhIzvM8f5
2WMx0IxUypGaK0HJLFY1TeUeQCnuWmGRdeYMlDV1aLrL3BYiQrgQknqD3Bx05pyq8tpY5LwY95YK
VBCCGaaAPERQZSI2O5c2j4ZJGnBWypk8jjloy+9m+JAq5KUFpr1cGsX8I0/N0lkHReAam4H4eX5g
RWUHkWJjqeKqx0mImAljCEeLIt1WvGk0uXSdlHEPf5NtyViKae0OmTG/Bj1DwnWPehbjDNqwODTN
dV0xkXhoo/Sb1KJbWqVGaT5WXVaVVmzQelI9dg1PXVTtDdUN9AtpMnBOTF4J76Xwyqzuk9mz3pxq
KKeo9EqfPE92U4EZVaVNFZqVmGk8u9T4HXec/zBWefOEC82pQj+HCErUQMiujuyhyabQzfrUPGTp
2Bmrzmf29yBTDm4ThizEo7SL9Mlpm/pZ2l2AF21ptMNVadYeW0k/q6Hx52FHrwuvZBXe2K2gUSJz
h26HTBEAdgO/UnkoxcRA66/MGeB4RBTzxu/Q3b2RRjNkj2VOcjDvl7z5E8z+tyKsfxk3HcVan8Zh
/y9GWA6ikn8dYl2/dUKKowBL/8D/RFgoeaN9EliJAIA53d/2R4RF/F9NC3GXiZR6oGnn8DP/jLAI
/dVFwQ6YUBPBFDU12d8/Iyzb/BUxGUEjERhb9dOA/p0IC/mZRYSFhBGwFPh10OdEtGfqCOxDEN7M
SVOMk4+0FKn9Z1LllEZZEtB1T5M21mVSFmZG3W0JPN+mCnj/PWlrtUeYKq8yLqgKcyGQaOgaz90F
8M33VDJ+myd2c5UWbrmpbYLERKcSL+SZVT0bII7ZcZXNUHYDhvDaZSyrIks0ydeJ0xn6FHPKrFDm
QbopgwZ86g64ucOibuXGzNsJJ5VnyRwh25VdGaKy4rodyp1ovTFY1QGuz2v04I4/SU3UatIBiCWB
elB5SjY9Zx2qTuiZRPRmGjTiaJRag+HBDyAMBNaZcEZku/Y6q9l2UojfpkKW94ZTlnfGVPXl2h/J
vGuM2dx50rC/jp6sEB+aznQViN7f2SVvb4wgyW488GOsAsWslefN9RCiqu60YeBJiW5SE43BY59/
gQmQwBb1eO06CEpJ6qPXTjbDqjPz+mp0Rvt6THvjMe/MJqplTndunTeR5Ay8G1AVr8HSZ1NlhRQa
VlduypInWSXZPi1z66slfPPamQu+QlTS3qSo7+BpLjqUEhPvS5mMIOuv7HzXgHB3lY2kidtR49Bk
ieBFJe0+QMh2X/rz8EhpLp4JOOD3DESBseFPr9RKxUZ0w/ybU5jFQ2MnKIdyO79O2yI7lAnt0hA4
SvHF4EAwBy113iq8RPDCHNCSTWj+m6SM7ZjV85WNaPnZInK8mVqWx3mfNnszyLJqLdE492pPo/Fb
Ws6Niast9+PRdca1nPL+yvTb9tofy3Hj4lbbFF5gX4lq4huoNE4vs1vJjdVmCHasSYHJRuXjFexV
bxxs4j/RqmuA8NAtVwzF+ZU5FP7B4H4SJbRt0fovi7hNKzy4G46Gew/0k4NdqDsH/bf70krsjSBJ
tuHpQFnoY/5/dkZZHIC+SjfAGv8WdNBrCyuQZ0cI1LvQM+T4nDO/W/MyyJ4rZzBeGiK8a9eUxgpx
Y/PNbIz0ZUQhDpT79khWiGZxWbEh/80ujWpnSdJs23kqv7aBZX71+dDFtITmOpJS6fg0ILUUEez/
29yEkJafufleJI2zzhwcJ5bQ7M6oRn8VlK4dg7rT3zTCBIE5OPhfkJqoY4DB6xiBWBIyIoIdNEGb
vTPUZmiNIwjIWap+KyDhvBN5BSSIbxcraKGLCPqU1dd0qILrnAXWmrTMvaZCkDUiCecKoTQPIULR
vhb+UKxJ6agQSEV5EFZp79MkEZFnqikasm5G9tBS6yLn/RqBxvxazYNxz6dpirsqdbdz1/drwNy6
sFKFvWoL0sdyYuw6hWwcSoRldp1WXRHi+ZJtfZXkT0Egqjt/klC56fMysq3Cv4GGbXAo29K/NaUd
dCH4P4t1PQV05VSej3NagAByzL24S2UbuYPMowqVjFUxdih5koaoeCLKux4p3jN6N23kSMx7uymy
GC4y3/hzJ775U1Ltm7a0vpSDOV6ZBOEr8RM/JFZnXOUk7brYkE69sb0OqE/HUgdmGW2IhR7RaYuS
pyHVGJoctJCy69gtShfdYfZbZKXKyscTWDq3Vm34cd3x4KstrGk1jMJYuSSv93mvUr1T5HNgCHkT
oGd+NRSc7po8H2KGX3WVTRIdPC1cMxkE3fI+4E9dl6OvStrOejD5/FKWTfmAA1/Go+r9awnw+i6v
ne6aJj1hYYoUyIOb1cGtUdRWzIQbRJ1ZQ16ul/5tklfFlqiy2k+ElDeJ0xZXhZ2WV7ycx7Vdcf8+
wOviTYqOTSEcKH1UjtGt/ambn8eugtqYGMF+4fLOu8KOlXU4mql6KTvPehUZp9/aILVeWQUnlziE
HXxGsp3DKCoBdsfjxEC0DqLPfuN4pr8eDTt/qp0mZyGgavbKFspg4WDz9nkARvqqdoi6w/2t9Ost
+I7Oge66tB3UbYg1oYZhzSSmeBw/CVZ067x3yCNlWXYFXl6yIr3K1JUqXRFOxeRsDU9RvBENMJms
qRJ07XOLvVrlZMVTMZQbB/AKII6AZA52o51BO8ucB8jzBWWxwoGgt3i2k9VYm2gvbSq5Q3jebyur
Qi2j6vtbkCinIOhS0MdwpjaPzCFQW2Ua8tBJm24bP+3jCimGeKjmYIs0DS40CYKCJJB5De+fJWYo
s2nY5HWXvFQWfqa1exLV0ORcUVWiKm2T9N7OeP4CGT+kg31uqBVQaGCZy4rxh1QGyDPyDD7cssar
vm3tyOS1te9VHci12zXTLpCyeRg5KIxwPWZdvZotJpM4NWW/dpCBuW/drIpZnjZxbgs0tqFR8Trz
GXqUiCoAlR1qZ6v6LkUNu/DTnZP0VvtHAvL/x6y/6DDvX4esYfvasfJjyKq//4+I1UBSkOjKGrJ/
aLlF3Iov/RGyGr79K+rVqPK5SMohbNU8p3/GrO6vAOQiJ4jEoO6eAPTmQ8hq/+pDZg+/KYDKig0h
j78TsuqA9K/EOMAuaI1G0wT6GVxAiVCbOQ5YW4nw0m/wOu1p1rzQCbQ56Nh0933QODGdIRv6YWr+
TEp+TEIeV9pQX9SNGfgXZJkgdoU24LG9nhDBc4Sr4TjlGfRBSQe1C4XEZZQORbH63Jj+8H8NzoMr
AiugD0g5wdMawJTF4Dh0blBGgaLzDDauQw9A8pdgktnBK6S6ax0j35RF59xRpw2izy0vhvluGSgE
5HqBl0L362KYbWlIks5zGYJQ0vs59iDqD6wSBdUqDS5h5xcQlfdh+qgUY3/pfkhnCX6G42uRl8CL
WDXI9Q9hPzL4ZAahXnqoxZSxG2+Yn9OgzELH674EhcyRSkuG0VkVpYF77POxH8M98HFAqAW8EbLd
2FhgelvggOrWK/ygN5BtNTxrl/cTvQ6Y8J/+thWUqoH5oOgDxcD1Cnx4abkgySlSkY2hY9TJSkm/
OwygCHr43MoCrqUH46CWgtkFtAkp/CU2slN2ZwFEPqIbZ+yvqYfiXEgF9JSa2XMfSCLAaFtSFK/w
poB2FqhPfNrzG8ZrsGFTJi7M7XKtkbXHgQVQ04N6D9yCu0jhI+8GQh+q1Z3ayoM0WQO4eeCAiwkg
7Y7n68rARSz8KKn5tKbOpLaWmXrbz2fl2GmgG3bxIRZzn0O4uAAMR2c9g+GWmVaJ/FIKwIDtZ5EJ
OfcLoz45TWgfAggEz3QwQAJFvRh0Cm6GaUb6LhxSJObLvhqiYXC8uKHTGP+toWG9Ea9ABA3+GM7x
pIGo8CrqNp6Zhcw3EhA1iSC0rabeSvyz4T3ekZ/bOzM01CKgcgsXR0zAmo+3cep2blEV6RiSQc3f
gyTxd0gf4/2UDBf3Di6NY3foEt/UygrQy9F1qoVTokYvWy5xMMfZ7dYkaFUMLihvkzlmuq4CBBDe
kCZ3DQS1wpz2oKXrmUR38Ngn2160PAogm7T+fPwLzBskJVHXwp86PYO2PXjs4wlgtDfnoMGEQ1jr
XkzqWyukBYqk7FoYc5x30g+rOYkHC8n8jBw+t768IGAcXRxgbw50ggha58fGi4bIrIKHDGfPBp4w
KZ6mrPphVNmuS9A4LwtcDHNJL1Wj9aJ+vJfezYLgRas/wHstYR9NG4iyHZwytII8gAKdNOtogmxa
DHYovILmpj6MnHhx7ZkI1YgJqhlish01L+pELnw19pwFzwaSAg3uhW7cYvab2RiLiQToIeZVfduY
9njfFyq4BDhYrvK7HQBcsL+RNAA97sLOnBZ5qRTtUBVAA7F06LBvoS+/obXTr1Hhyl7VgAdgN6Pv
0fEwEdNs3n++1trEh0nXTgvQQw1C0AjSE1m6OjAFXq09CoJAHUWDQPGyKowsRsmovFIWCGazqjLv
wdHWPfQdMy6YPwYFvPvMI/OLw1ekFhh2GgnzTW5A+hOsZj5ey6L91s2C/3Q9yb3daASVCj8f98LD
QHkXeGaQMmjQjW5EWTrPYqrmUsgqZHUzbUdhzaserTZhQT124TgtCswYJGx5FHQMQBqjQcnRn+XD
pWyVIy2Egqp8ELRGHQLP2sYKb1oUP5CmO6Tu7ONIB+5dNpkjIE4Nk3lcBAlBtkTlPz1Excbe96Xz
BRF3c9UqYt8iPr3YbngyJ0jOgh4NYDcbgmHgSjv+nHWOqrICHWzkSMai3CbttkLd7AYSuH++io6g
Ep8EvHrb+YCVa4I0QhFmL0w1IDH1PXNAuVXk7R71BxRgXN6KORx1ce3ztT53McO3I0TQrwN4huNx
SYUXORvejUFEFLIyQIqEsiboq8wrr3qoPMfOLtg8s7FhDe8YZDyxA5bODEUn4YoExShadMGhbdk+
z0f+gw1+cWgq5XxHRapN/xeb+uNG0xPxYaMl9gicpIGyUFkzAs4ir3oDB3iwzeqkvQAnO5lTNPsB
B+FiWyOsP5HPkcxkDZK6PIR3M16qoi6fGChnQCiRt/K7M+Btd+FOPHHK2iKejCDW08w1S/2LnthF
a5uILHFss1u8Lp2HNm/J8+d75eQMwApAKj4axPBKwjP0eAoblO0cj6BtKhUkXdtsrONGOkDTA5Rx
YUAnW2RharFacrTy1jKgKVvM7aOcDNCGFmYVNS1P4mZsf7hNnzx+PrrFza490dHolo8QB8J3vGgg
w9JO3tsskAuSSLJeO5Vgdjjms9oZk2lFQ9Jcark4uWi0adztiGWweIhajyc2S1xaTkjqR6xEIZPF
FpmMJPJcHoifpVfb8IO1kfCVcsUwbZWajGwF8KBoLpyRc9tI66MiRQDZ6WAJCCuAk3FSNk0RNLWg
Z8XYSB4tx2g3f3umKbi8kYyAWItzEsyUgfSahHQ8RHDXhxlUtEMnH/a2nyABZZKVENWLLOAf/r5Z
gN20wqyPHP6y0oYNIPoKUIJQeq0f+Q3hyHcLSD3R8q2kZvKQisaIRYab7u8bhnKXCW8OqWlssuPl
bSgrjXLEuekTC8pDgTuhpAyBxUGEZdNN36esd71wpEn9AtSSdQnmd+YsUfSsOsgroM8ZvZ0L80JV
lvCcCRySAmB4aRzEfMMEjtPYjiA3R5y1/XzAZ/YzmguB3/Sxj3RD97HFvHCLoCjQVInkjoxdVoKQ
0Evajd2jlZt3vRkDKZFvzRYCUKVrlA+fmz89yYCPIkS1HdR2dWn32PxQe13CMsbDRKLJLizM0twC
Jl+u2USsjclMgEolKVaG7+YX6DjeWzqPYkbsafRDoqSsWW9OJEgAJBbw91CtAfSGNKs+9WpnlQ29
AoNJ6c4I3aduD1Bdp6KxTpOXqS7nw5ChJLsCjqV/QGQBasHGUWrf9xXADwlCwAv37zJFAbw++MPR
3oVJMpF8XyqujdVs5MKXeBgXPrmxmUqjwGoASmk7yD7XwJCMbsm+29UABjQgpqM8dWRka/InMUoe
f75cp9cKKt9aNR3Thpf60vu1QwFdkw6+ngdZvyvasY+TYEzuq75KL4Sbpw4OYQeAtpBafSd3XDwq
vExYFnMN5EL83rsiuMYeajlcgjCfHjhksbSToRY69tCXcLz/OmD5RD1r/+ZXfkSzyVnnPEGOLbR7
TsWz7NMJkBQ05fsXxndm5+OthEQEdLTRvLdsuuRkdngPzdGwKBVxQssFyVnSZOzRpjP6nKXnob4e
iiRVF1z6+yIt9v1Hy8veS+AIBMs5LJOBbWevcSJvyK8LmzxlNgqkfjnk0RDkZpihNgiCn58J7b+S
qj6UHOncklq/1V0LNn3ypQ5mjhOTG7h/lIyC3nRjW+jKXQVUDhIDKBnOlrVShkcipYbbKrvIb6pX
6LPRLDx2PlWA9dY9wg9jMKOK2O3B/b+kndeO3UqSRb+IAL15pTmu3ClvXgiZEsmkT3p+/ayj+zCq
I0EFzQB9ge5bamWRTBMZsfcKMx2OhWhpEVgqL6TGk8jrqPxXKzXcQevscHEFNVckoK9/Xx9/mk46
V23mEwpcMoofp5OrigqGFlvKbAyzjCg4kxVGjLq0vjD5ma/Zden5Y7c0n53Uf1iaEEZ+yt/JnCJF
/ji059BipNYlJuGpWTUwjEafjy9VyvEK/NFVZfnJs/5hQE5KMgwuTn3cGKef/xKlF2Ka51FtG+71
lJT1bqieOy93L1PPHP4tj8ZxTwzCkazijYM/fD7UGBtFnxVV43uycb9pzTz4ttnXjygPPyth/HYe
cvAjsT8dCn8KeGrTUapS4sqKBUX7hSLiPjNXT/hofu2gMvV1N6lLdxMba3zVVMr4STR9vuGfntWg
gyiyt1MHDtRQH1+rlk5zvroUV+dVc7dWmopgSudsX7UlfiU5aFtPsdOLpFfQZ6+5eiNIYT6Mo21e
jcKyo79P6D/twjCYTbrJ8w93wI+/TZvyu0B1qn0LKUQVnUjJ8z42u8n+ZDb9cSAa8pApVamMWWcr
p1gbR626uvbBD6n9sUbw28GuWlT1k+3vzHN4SmPAIdJIETAUxpXzDq0OiGKHkGOli7vTGb6z2Kg4
7ERBJ2yYST4HWqnJLiA9SrJ9SqVdBJPIFxGkOpIOn165C0Rjk2YiFwU64WSbKkP+ogLCWi4Vp1VE
ELf2Z6WKP5wWJjOfBQ6ahkze2epO6AU8Ws5pBXC1NMKlKeZym5Qxyoa2z9wmIsRb66PltAvyTCNO
LOuTyPhsuQOnOqVSHZ16Ccc/APqPM6HUqlWiKnhN20qMG6Iz9w5Yj1UeusYe/+1Wjn8BvqqNYZ+w
7AQ2P1sDKzf+2eFt+8gNyvbYIvKnpznvwLxalEQk37SszOx/DLVsjawRQc2pfS9Kv9+A92tRFU2N
jDUQbJ/UffmOyHIrpEh1y2FcrXfrIlK0qsttalubPMXDadvzj7+vuPNsKlEIgkZM8NSTCXx+K/ix
AeodyA7pT71tbPNuVfYIjGnJ0adGVI89TucpVxABiX53StM9lbOaf7JITsv6fw9VFJhI/UgxUZ7m
Y5O5P9vb3WSa09RWJr+UlviSGJmhQLFXVzrf62l6JeJiqv9pp/k5JBrPU3RJZoRc4NlO06MOoeUt
CvpBzaUVtUvTfOtaNCqfzOOPG81/42AbpK2ByxWL3jkf57Fnp9KiXdTsd5roj3mvakifmnH396/4
cbX8HEWn9s6aJe+ughv/OErcNZSTuBWECaKgwNZk/ODRg3qPrmP9/v8a6hzDh3ZNjfFAzj43PJF9
1RZzaN6LSXOLez0tF/v9n4czKCd4KHKxO1HW+vhkyypSKzXw79oI7K8HRTFDc1HNSCRzv/n7UKc9
/2wW/jqUcTZUo4uJ8LHsiJrK4dKyYvutiGszUOJO25aug9A1E33490H/8OU+DHr6+S9hTW02alsn
GEXaJretLZFiqx5sHU/FwerHpv9konx8RtoanrY6DAEwDckjg3X6OBx5ZctJ4oI+MVlaRISU6ksN
nGvrWin6AivudrM+2p8s7/Mg4+eoJys6hcmTqMA7e7OWNFPPy6vFdxTwc5iHrCE/xJ18bDPtgJvy
KmvF80hJwVcdOmRqaUUyXX7WOuvjq/7v2YlZ2enhfZDTO18k+QqkIuZVO8OCBExvrchcGkxYnr5+
MpU+rvrTUJQtaBB7EqaYcCTOVn0D2skeVkHnGIpQN17TlxfrTN+/f5k7P0chnoDJRf6GdMq5OIIc
Omljc558gjXTN+tZPjQZiNsKd8u/xUunB2Io+FgEM8htfhZrfpmmYs3WmXN/8Sun1PTI9Jq1icBm
L94n99TfPpJN7ZZZcmoywnZ5/uagFPXzbMVoH5vE7CLHnipcvKIdMz+ulmzc//0Vfjx52CzxSJK0
pumMapLV9E7r5Zfncpq60rO549rvdtortkRtx6/l3uv1mH6N1fEz4t/5xODAwWvgILY65cCMc+7r
UOf9yG9BBWdarE0l43jv1fH48venOn+JjEJdFNsgPmmcA+dJfycb2zGxrdJHnUgUPyCjhYSQB/E8
FP+4ofw3FFMDuylElp/Nm355gZaOQlvCtaEChYwQJFycvXIM5BrqpLEB2tbVdhqsbDTdJyfreeRC
WEqhgflI1R10lXfecE9L6bixDCXJU9eTr6M6mqGujFo4qtyFY1lp/lxp3V6JkbDgznsUeTZ9wqQ9
T+r99ztwiyCLSpmFWvDH+aMv3CK0JObxFWV8VNWi2dnchLeOVrrb1ZKYPnWRhGje+31lTfR6wIyW
ULct7CCeTJva8Rgj80E0YUy9F/19HvxhtqEI1HDMc8XE8na27zYEnyOe2son+qpuh1HY1w0wpE8i
2T/NthOTkN2OhitgXD6+g6z1WlsbE3K63mgEE6rV/UR2IMKBGH+yr/52kpy+ObHyyf5MsRUmw8ex
EGfPeYks10e8o1m+2Zn1hjfPFqh1um+2Dt3PHKn4Zal01W7BDVK9zIJyiGXW/WYcUS9/8vR//JWI
dXAEQUFmwZ3t9Uh+nTxZ4Hwh8F9vBmm2T0tROZuxrIywL0f1IjNTuqIQ2j6vzlJfrerVrCO1oqD9
jwfC6e3wblCwsXNS7zv7VRzJPCONWfmKquZWyAlnrn4MorJHPAzl/JNH/9OH/3W4U67sl7U/uG5u
xBD4/KkwEtq71jgmi372JkRBRhH+fS6fduL/jc7YqdEjotuygAdD3aDU/nGwqqFS5iqsdp00+lOG
ij9E5SB9rRzEg5HZ9Jopl/ZTnuHprz0blqj6v5wt1o1zsQm1IG/QeHd+Yo1FHjljoWZ+Q0HwS5M6
KAZxFapFYFVUDdBvO8UX9BHpQ4cW/rOJdtpKPv4m3BOBu7DT0uuWK/HHF1DauBB1m2Sf0Vr2ZsXq
0fu1a9Ej3sOoHdRqAvNtyMpNp7YP//zuTVrAMaqJuodS1dnQbeMppleRlnGnyvbLfpi/rh43mkDU
SvO1jJv0vp9yrq9/H/f3CabR5O50goGS9H6Tm/RJhb6mMXlkMRlhU2lpZNVps60mvfokEPB+f7tk
5qkxsI7p8XSuNskbBb5vx/Rqxr4KG3x1/imIy7BzrPJaIqY5nHD7UbqaxpZL1j8qa045FiLSkyTg
tH5pb/PxFdsNXlZ0PGswoR3dKsiHXrNKoSaW0ATtk9f6h5lEsGNRdmTLQhV+Nla+Tr2cGo4FZ3Gq
H3pvAl/y8vQJt2AVFJpVBRnkhJ1VCeuTRfz7gaShzWOXpMsvRNnz/F5uWKmNKYsamGjo4FrIWCQb
zUC19O+PiE4JHbpFHpFd8WzGDjLrcWixNSk4e4hCBMK0oFx1/U2Ll/lNT73qR+Zq7W2rW6ziv0/b
37cqnhJDqYFiGZ3p+Z4RuwLiQEnZylRb7aWHZ/E0aWXTR/0inYZukq4iA1nGqJb+PvAfJjEDs01R
wkZjfD6J+3F0ZMpH9LlMG1Ep8nyTEwru8iWnsNpO5VbBnI23xq4itRzWT8i9f5hXp0lFMHQq1jGh
P87hMRGnZnqoWzKcLE9Fk8y7VdDBZ1Tw2XfKJB4aexb7clrqu78/+J/eOIVdUsc///MT6ffLSQTV
ogC2wN4IAWK+1PsaJxhCkVvQCtQpFSAIvTurn0RXf3pcvLmnrtwnL8L5405NKzO7oXgvaF8fjdLN
ttOIW9WauvyiamnU26qZdTdbY/P498c9V26fdguLG5nHvYzH/q0YkhY9nvQS+960qEaQ1338Vo1p
eicmX9j5GMH1iJ87USS+pPkJMGqVWjN4kk8CgDPA2ulQPhUTSfuR72XnPO9NRfdc0Wa6S3vMdOr9
1VC0nR73X10LMiKSBjfCWfUmMxAr5rRtOhPpGJ3Fd4Uxnzo4e5ykivd/2GJOfhbwpPzzWzgm3Wqy
hcUNixhoTLFAggOkFzaGhU9OjLPDiaIBnkeEE7BeSe6xnX2c7QvvI/bSpEaZWHVu0M5ZG3WFC7N9
hhdy//cvfrZx/hyM35TQl6wNItuzpTV4cSbsTmBvMTiHAxS2GU0q09r4rO3r2UB8UTAMpERPd4ZT
QfwswK6MtVZcgzVsNHH5JUXYbodWkYvuk8/0++JhHJwWiMUQ8sIQ+vj2ZDby0597xVrrl7LOj0ms
x0fmOlngRtCgomisG7dpP2snfHqAj2HUz+KeQSKMA5et6uPANNKutalJ9UCLxbxpljoLO6svAxd/
YDg6Q/FvxQVcV4gZVWil7MknEd7ZNBnUrFN7x5N+J43VhdqjerUvcNlAmbGqkw9+TdNPNmIyej/V
1r885/m455kNT8q+SYnJogbLZ9Y5ejuQRxEmVeF6HpD3blBajgS27pw46hQoXT1yjZcD3RRByckE
V0wwFdCZtjh0jdHPZewgnKmctgaxkU9u+bIMSZeTVqD4ZTqkg+o0K8Nx5bih923VKbIP6A6kzkcd
S4n1qBaWVuRBtcwYon2iVjS8gRsnXe2FSK1I9QbDatBCM7Doh0L9kU23boxglFXVnsr6ZmWk22EC
VHSsbKyaPkJsOvA1mIDjFmiQC3rOTCZ1xlidzJGSwU4VSLoulkZPqfXZijhU7WocWqu3L2lE4gWm
Xlj+MGfl3VKN44DOztS6IB9WNZpLb73TqyYLYtlmlxS5qrCYJu9aSq/drJWuBo1GJtFtKzIcKDsO
smiNO3dSMahmwxDRt7vaJvwSgWjqeN+OarlJ7XkM4jUuA7vQ5cGEhLCDDaPsQYE4UUba4lLpk3nT
a4b0deFZFxZXeNa9Mtnvim7lmzrO1xsKqOUhGQybN9bVkTan2mtnqOKK/JP7OtPHDkfyPG+oPCuP
Kzm7KagpEUCv7ZzmThmV7GFuHe1N0MoU7tZKS2e8XeQQuyGhHeWghqurTldl4vQRburyfhrt7KtS
1OQ35mx+SKmMb7LVo/CPyT8QFlSmbOzVxyymv7qtKcUajKuoUJKVdf3FMdrksCRAY7qLk3rf8Ztp
BDC7AAv8YkxFn/owpNetV/WGT2xKy432IIF65fXgvhnLgHXGUVuQ1lwRQwnSc7sarrxKOk+Fu2Xm
NyVkwCdrpn5Dg8bsEpmU5jdZ318POIokzbu18ofSqOLJTpMkZ4yuvxCF0iyhreA2shXcyapi935B
atM38qK8LAqnDixBmtiiq+0brqzmyo4HCRcndu6XAqlgk2oaQE3zuZzjzCcuSw9eLqsxoskYt8Ja
sXbpupqvq4bx13UqGsjFnuRi7qThMM/llSJXLcD/xCQ7AY02ipW4tLVz6W4tSK9u69667ennFami
t8O6SiErkzk8eJ7YTKkVrU2XdH7nrlMSzU4FgmrItfm5qnr7WzljrJ9WqBBZ5Tph3GoTWnkd4oDq
tO2mnPWegElLx2aL2FC7i5cR29+cHzVToOQYfpRa/khdIBrX7NtaeLu27nZiwCcumsemaEHsKd8J
QsFekXjYgQGjegCYMzCXufRncD34cNoHxeofawd9fDavU9RBKT3YraFfmfjGlW7IfKkVCSvee1LS
io/g5vvanK6EYtzDu6LRV+O00expc7C0qnkUcXlT0HQ0aHDnI4o8JZw6Mn2MBgEpVEz5Ug/ZIwD9
l5Fu1n6LXyRQeoUkXNzt82K8xFYCqClf39jrHs2hTP1ES+BWOjbl9jQ39i2RY69iI9L16tazxfta
VjeZmyUbkEU18SRNKcgpQVVKy3RXe2sSwC1hSqIUraxqqyu2sSHb2AVLlX11TSRdKco/P0FdESLx
wFXZeqFYSjSlsWI+x5oJGHbMD+sqej8frOmyGccjM/qqMwB+0ScoASg0WiGwr5Xlqh2AN5HdHco7
wyrv+lTburxvvyXlzKaBK0axSnMTT3YSjfZKE79JkLYoF9mF3mBzoTQKnSf2UsVvXW3Gv0Hz0EJV
oO/r2vc8zV0fXlxF29tqMyR5ukkaMzvGtpuGwu3QX1Ux7eyaQtD8ED1d45dGLEMNz/61thjzEdQS
gTBJmfU4j4l30yrwtHzyRcBI3fdFSS+80ruZtfgGV/IL2whzG/WET9uouymBBuUgtS3a6QpBxLFD
QBO02Oe2PX1BqG5aW5w//iBwocdmpKv5TeIZh8aKseh3kTd0/pBSEEkmm5sQkS+1Q8h6WTV9S9t1
CNYOaOgiHkQiXgd7Pqxmin3Eyi+dxd0KNMikUdZLGA2PhuyuGr25xW5EPwmVvw7yE5EedBq7LC6K
xbhouyIc0ehmeJ6jWUluRpFt8yR+n1u4b4bpClRhdeJTj4u8cTmWsndCqhJZUCv5ZioJlEe9lMFo
q6ufjvRrqpWrdrVeyql8KwDxmFBxZN3e1k0d9JR5AyU3mEokf4p+efFkvasEgLhCDeEN0roknR8x
ofE1k1b4pb2+J41NJ3PhRWOjvo9qHIxuD9mjgTqAaygZlktrLPWrNrXvtax4qe11CoHWjf7sZXdd
maMMaDOIiPBvZb5jt/djLd1ZTXdQFgMTssdchj9d+qTIvzhVdrkoBvctAgN/VdNvarpGujPyuOSM
VhU2y6wMUT7k115jXg1DJwbfWjpt2apWJrzQHpRYgPIzmhu18+pvxZAl3+lzUF7oo9ShHOjPUq7U
hFYpaTbq1QFz77Lv3GgclcPa5Fw1s3l8g2Yio3xKgepkyyazWF0y30omiEjcO7qiqrthPfXyVaZu
IwdbhJ4i6eLtdrTO1pKL9oQ1rN3kWuMP5Vq9Nfr4psyN8kD8Eth1uhVeHjVCZxrXTDEdETPNqOu8
RLyFbpXTp7ieen1Dtf9KTlngVPJuMUdETdp1oQI/qeyWUCwpQkvtINH0cRIMnQFFJDVGdINjG6oi
3Sp4X6iieKHX6Uetxt1UZOI6TTzBn84OHQnAob3QPKhIdXaIqzpqgLz5J4slRSyau41i9JesOKxe
cglB1/Rzx8l8vcieVcCYsMfIdCmgaMA7jYV86QZ7MznexrML4pvC+pZUXZBxTjqr8QyjiX0eXLqr
vmrqsimm9NFQuo4EC3AgS5IfXTdDXIHqWN56kbd+0iq3i21vys5+8Gqdk4AbE0CQXaIn266Oo8XM
Q3OYNqZiXld5zFSO2+9anH5NLP3JUmeH80FmYQqFn+QjepjZPcaD86wZ63UvQN5Zmbkx+u4+n7Q7
fCikOJipRvLo1MtrqWNXNwNH6Y5u4V2u3KUDCwygcJvL1ha5v1jeW5ePt5OZRkNvhsnshvlq+LPQ
d67eR0UjLgi9Fl8umOkyNbmf1eIVqaP0Z/W9jvXncaHuVBfxa7JUx1Vb9wos0VifbkvPOKbJbPnG
NAdAnN6EcK9pYP7mdcT+q1GNflJlR0vG7zi/ib0W/c3VBBaL1AszqRwrF+iMKk9eTfzvrfaFH24r
tJ3V/GolU9jGphm6VnlpGevjmsq9cjLHQZm7pv8dMsL8Rhm+J9PIDNauGoc4D3OI0HnVCxvFEINY
EgyBea0h4NUOYyqjBJSwWZvHqq03XmntPDP+QQV6m6LGCpEJttzY8/cSiFLrsbDx5j8WavWcxMvi
26V+gznm3dK7NRClpOGkG8LegnXOG7XKVqE/teDDa3YgVyoglaIpfqFl23kaCr+d0rBTCLFMU/iz
ZR50oYtNbqpXUiwX+gmnJxXveslpOqVUF6IcTq/5XlnHrTFah1nvQmpAEfzX7dRC6VnW8QI14TvQ
w5idlVbZWX1v1eqxSGS584rsewOtLGgTs46U0rufnPZQG+LOMsQPY51uc7gsBQiyVmkuYoIEKpAY
97/irSXSsu/xfL4lWnOYifHjqtmxdvYyzcIFUuiQ0PgiH0J4SZEGuscfaueuVJPQ4PwqlnmL0Qt0
bAnGUrH2/WRHRjtEptO+lXSl8R07v1sgQc2FdpGOZmTF3vVUyJ2OL7/Bm4IThwqSSQOulV28Er30
MbFtxiELa2V5dpfTSHg4YRQxWWI7KGsZteu0twbh57P9vW/jSEON3TcDgIdHj6OrL9RbdTXu5hkg
26lh9Hapm2cPmgbnhXzubdZDtx5KQRM8mLYB2sR7w7DyYJL9LVX0qwFTPVygE0txBARsGlOIO56d
g1eAL7KoH9LOvGsNx1fjyu8S+ZIbLhafIkyhVCppQrAkgYVZD5VBmzj+DOd1M7h0kk/CxJPXeK32
JvzIxO2uMRyEy5KFczxQjHlnAUSjYeC8nv1Uby+F4vK1DV/NxNbNmg0uitt6zI8Kei/0ZLO1HtIy
v7fKIqqr1VcUxOdec1U70m/kg51w0hrrw2y+KNOXWrtvoJhR53jqe3dTE4ANGXdo78lq3tTuaydy
Xh7I4alhPpqP2bAvecjCHvxsfo3zy2wunrj5H/qsCR1AqkvR+lp9XU/XSv3gpS4zZgmnHl7cWIVV
843tbmsY616dVA7GR2VMdrQou6EsU8DU1S6Jdfx1isNRquHYvYNEDZw88ysaFhrGUYFsK9Xi2qzt
QNiXqfploBRLyBigHb0fpvmazjBR3g6h7NCVUrVKRxB47UtRxJGR6Ie2RELuvUMN8yebpnbNHR3u
Lie9uVH6pzg+AnvzaWN5nRUgzqqnGuI7mvjISdAsmtlmtpawMGVYKDrXAoEhsMB6+Gp0+RXZb2h4
PaXaW5NjOVeJI8ty3yX7pR+ID5QL8CqbZPi2coTmK3eTYmXFjReqylnnxZsZaOzCv3MrN5i9ZJNS
RHe5vIm8ikgzHIRxa/aQYUvfSMbQ0O5qZa+JxyF7LSBowH6ORJtuFi444IkXUM1E1EryvTw1rVzH
jWLu6+ZaK67M/IDeBrefGRZGhQG5hcQPw3Z230Yz9TsVemreUfXUNk3ymJg3iu7eVf0zMHZ4V2FO
Y6TmVXKN7FKXrIPp7heVc2Aw59ZPu2+2fVtyte1gqw7wpTs66MlC3YDGjegzeRDjtYpQoTW4+pTO
hTSdS6USiQ9sLRzq/sFZ4LDaz3Ei6BqPcel1HPrruOieOverYUxkOTLgTbHhL+lwqNj2jaWM8vLR
a5d9bGe3VmXeL4m6iUX1rOlEPF4boU+OpkT6SpwTgw/B0CsH8wTTWWq/soYgrTg1CqhhuPtz92qi
D7nSR3W5bNZp2ZPGwpStj9DXHsYOakny4E7vi1FFpXnfWC+raoZGfqztI3y+1aUZa66QoravlGxr
m9lFh+FMNmyh9cT3qE5MFJAyZJ+sdGO4zaFupy36bC4o7sGx5IXOR4jTMgkz895yx8dh5LcuJxxU
kPiLr1V54wzQwuLs0mAy561xq0w7yJmAV5p3WycdY4iNRQh+YjV6cgWYNl3YqfbQNcNhaukuPHaX
deEEJcYcy4tQzX4n6NdwAcxHaqFfRtsSATmNY6Y1X2jWfifbmTs+2eamaXxdUYrAW8Rd5lpf2At2
E4hA0o39rUkhXi4G0X6WcMOqiUnz7Ee61GzgOkkPMDsPtcYfVmNIk4thX+mxvXPd4pL/TthUKFdp
pQS5ekXOadeRcq+4HbRlfZRYTUwuegOcPC+7budo0pwon1Gcc5YF0rJ22jBfU63f1Jb2KGTGCeNs
zUzltBmjvhJBXYhDljWXkhszSZQxrOwxtJrXvDrGSfYwVOPXOZ6Czk13Hvgzu+kijlduzD+MeWXP
eRljcNexiJrWprm63lwMMUEuE3IyiZnl3mzKq8LTL/vFusvdCdhiwn0FQrzazkNQFtRa7ddOsy/g
jxJYI9opbA6C4Yduo4ZX3hV7vVO8Iio44bUFzNnEzWIyomQ0ttzQ/MIUlw0EdEPh4gXqN/8u2Cxk
7200/h8LBvlqsO56OR8URael07dW13g72ZU3He3R8bnJNeVMZkqDNnTrlMS95sBX1116IIkmkjU8
UoqJouKcoLi5nfv5fkycA2jyh9mRBwLwe8t4yjU1aHO62I0ekNM0Mr37lYuzXmmRXe0MvijU0chh
U1PqCWhy+0SiaVNUBlKwx8zij2p9ezSN4WIodbKlXljG5pfE1h/slgSSRhyay50iqHEYSX7hZN4V
scXO0JsXSyUuNdIQsM+NnjzIXA08L92Xo4GXxfNNKyJR6E9gNxtomrOHn85JuCBVkZ23G7yGflV9
0xtrC7ud1lqUj+ws6J17qdZRp1FY0/dVXX/XqsiIdzmdhYb4q8gKh9fY77xJ29NxNipWPeQq53eK
3AHb8asTAN+mCb0yhMDFKbIXGL4mYsVqVzP1bfFsDvD7494f2G/M9U2JjTAGFls1/WVup7RtIE9h
k0Cw9pJv1mY1p0dPdunJy7aA6oIk2aX8Swz8/ppYPs1fg07/jjrRV9mrDC79XLsPsV69QEkhS7C8
4EHeJu4jwn90r+o3Je0PaM03zsCCiZ/Ulj10XS9aBWTNPO+HKn+pWd8k0vB7G8NOm102dJ1bb1bZ
LwgVrkWrXOYtGbTZ67/HXboHVS8j6dHvoBv0u3bpfqStgC6l5tfUrcn+czmmovldqOaTYTZ3SB3v
k5gnXZzppqFYClLoDoDntdt4X5VGu8u7kVNjfhzSTTn2G8+5TtThfrDvTLsPk+pGd14KzhDZvVoa
hiKtDGOt2CcJx5rhcRfPQ8+88NbrDq9BnypX6ryEVmdux9QDxl/sFvljiL2wtRWgT1lgAcohLWkP
ExvPt3pcoxIVvsP/NC10LxwGruKn5tc01jeJ9TqME9JJqBciXDnNMrZOxfnR8y5zbg4osGwOXTtt
QzdvQRLG2zIxDrlky2p31AOgwQ8Hz1a2dSvvEnEDOfxLbPKdFYFqmFnTiF1fzL4uh3Jn28tyjRaM
rBHJKPYobz4yiffNuoaWp2zyaTdBbp3X1yw/vehhM67PHtWz1Cq3XPD3duvt7OTF8eLDUgwX8BJx
5bY+nIRgcZ2tyL8CL6JcogcidXYlN29lbihwWvN9ma4Pq5YfRhRfhjikenU0AXBY6YMSaxe2fcyg
DMnxfY1vvJlzjHAJM2mQLJuk7XdCsKmoRWiDIF6nYecKsrHGrU7snOsI2Kqrbr53EoVA+0ssbd8B
wVaOT2lLi7DxPuOuXvNis+xgCNIU+S3T2c9W1y8WFbQRe1X7XOr0b3cvrd4Ih4HrihOa6a5QdieR
ZkUPCX15L4wHkyxPnM0X5C38XucvkO+V2vj2+qOq5y0J3ctqLb/0Flyu0gmFiZOxT6KiNIImNxAe
eXI/q9ZuNI5VcSydB3Dv22oklSn9lhJC511X1qNF06KhJpkfbx3Fe5ucJhygu68kwxtpQdDkEkt+
qbQu3PFJL9vrZSS15RZhWcakfBFmOPVO1aet0i1RR8ScUUbOsv6gjBRR6GFAhhbecOvexVMHIIRj
pHbrbVykm8rO92jJ7ove2umi2uW2chfb9bbUqTqn3XQlywokPAAVMaUqfsJ0K9WOvU4zqUyTLQTS
rqjUoKrGvEButxMNrf4oSdgB8sPsKpUT1OEq+Za3Ldif5FkA1UTce2EvdqQrHiDlZLfQy3RWtS9j
4xxXsjG7MnUfrILLpKcWGXmqlBMceKdfWNaPYpRk7Gq3/waWdtw3LjGyGNM+yEVyoJa6nUsu554y
NMg5pdy6SnejnZwROonpKWuSTS7JSUvZ3oGe6f2ezhY7VaZc/wazICizduac7lawK34MMgO9YryD
DvIw9o3uj5P32JgT+ZVqbQOvLTZz2W47KV9Kzb4xe8KNzr6pY+5pa8oXqQ0WpGLnXys3o2BQMYBG
vakuMqBLSaeSxra1DRU5zr2M3Xe6dI1iq6+6RX/ShZt8vI9PMzKnNEZ4WV3ryzwFpaDqJaflS5Hr
r42H5cL1IOxq+dqGo6Zfts6yaQdjv9ZJvzkBMsNRQPkue73Za16abQZjfGtsgBh0s+gvJll/59Lm
Bl3Dt8XMhGk47hBGtNexM9+p0rFuU7U6IPG69yxB3GtNsHQshfshlmWiCAlaIytALBfu5K9x75Ec
MywKJkZp45ms4hRqdw2U5N5Rl+pRek3u4VafhiczJp34mPOmmeS6LvdMhhxNTtN7p2qFuCCUmLwH
ac1ODxytV6n1SJLWVqLuJy9pvnpWjE+jdNNmp9D76al0SlP5H47OY7l1XYmiX8Qq5jAVqSw55wnL
x9cGcwIIhq9/S296g8uWSKB7x8s6jl39ANS75v/y2RnCH9rJhmLnKr8EUuCduMyedK59yGO1DG10
Nf0JwakJP5EpZX5I0iQSW4UspqwVWyiW7ATJ2X7ao5secj3orcAI8uSPedpuZFrNWGzb+lrmTp+w
I6ybqiZ83Mgs/yiM1Ts7aTEdnJoCFdCN9mKu6Eztos63fTG6wJ5OX+zwW9ZJOI1PI1vtMRcsi1FT
OQ/W0LbFxgRx2xqW3cer3wXxUmmDJaCcfqeoL+JugjtvgyguiHg5+2A8l3XgHKhSeImxWvItkdHe
tKvtUB2BlRqExzX1DLRNxEUdVi/BDJ3JO7VsSDMCLl7G7LGwZop0DC9kGwmDObtMGfUWAXgY1SUO
P21pC7/bjLopj040w5VoYT66HbnebmnToZFOzT3Pr52Y2hkZGTzovswS4CIu/E5r1dN+mtGABk2j
WcQDeSjTWzPHGqWXKPWD2PUz9rgwrYt4SYX9vtwe0alilXZLP40bqygeoup2zs2YZkobo2DjGPrU
9UFPXEBVsOgLa1nOnSWzu7pcR3MzZJH0Gec4blwqPY4mgOC27rJsn9pm+i9Fmg5LNnjyVVB+c4ry
zEpubvHtQqwSI9UMALGYNsSRGR7WTNWXYWysvav1rR8oIhfDi2gFzfzo1BiAusRYcqGEko4CA47i
3BqucxU2gYCLiCxoyWbejgSrbxcx1uepvK0k4M27bm3KraOZgBs0p2+eV3955UR09jjofeXZxg06
tF48jxIkOx0AM0tdvtlqVASrNWSvQWhB4qxDW2+NRldPLrLQvzzQTWxVUsQSZ+XO7KY6tnsgS1Uo
fVnakYteCeu5qhskcY6uu2FP6urENTvafWW9L1RkYrmFFsmm11Va96psvBMfN7H5kSFKv7upI8sS
vizryGAmMX/W0aUb6IDiKwGc7wSQYZVVZ6dyTPUdmdQYWa9YGwsBy4Hjc2DIMCgsoQaoNt1vpOzr
LHeuuyrVH4W3rBXEUdD076tB0fJDVxhD8LJGg8//iL5aVYw7fBH6PQhqx/tzbeXNkC2lYcHihasK
lxNGj7B8LBVxwqciIrOeaST1GuLZuR8v42BUN3YoJ4SFJoc1yo0w6UqECzBqKL2qT6vzPedXuKgE
/7WGCOb/yASxWROcNlqgnXyElYzBqaNlLrZdV7rqG7BjHK5arkPaJ5Y3M61RUaOM9SFv3To6WfSj
tGSVRe3cvVN779NRjbjN9gB53GgQPEQEu7fdpm/cCGwPCC6tP0uM3wAfHDzZ+GsEUGds6pkpzf94
2AJQYqQl/EqbLshV/zlWfTM++q6eo6PhFu7wnqaWjI5VIOz0L+DRX+6XNp2XD5JQpXMq/DZVdDoE
gphid2y8g2j04PM2djSVjX7ZmG9tBGd39l2Wiy2xwKHayEVSfA3VwVtzK0doPz3Z2/KpCvTcMQjM
pD/UI64QQhn8QBwQhlvunez7wUmmHoH4Npdj6iBDCUWwt8VifN4a0D6lGwZsL57Zp/m2sFeZQYVn
Lla2uBZWRKx/SDgt8KFy20ZO+7QzQkYIqzLL8Y8/ufe3uMACiDmMwn+jOY76d5gjo6DdVgs9fNYo
DRgm3Tkwa7CHdFX5q2GOmtxOUAu+DrPr/I8w4sAHpsvpfDoqNZuM4IXvrc5L67TZfzK05/48N+78
hJ13dPZL56viPvIHu97WLTg4qJ/jGMMSdyESFdqj8sWCaral0FC6xrIKmQjftLtPV68cqz0QNI8q
0AzL8KbtOrPaEHTdimTGN2+xgYtgOaetsINnwSlYJ3LQJtn0xaKeyPSz873qI6c/TSXc3N9CZCAx
m0XVtzGtJ0adbmSgJW5VTMQ5S5qtjbgTo+Xs3EAyfA/aXopzuHRWz4cztkb/r6vDJt+1JjnIZ6P3
Bi8Z5nWw/3rdBnPiDKnpvUWCjtcfZyj1NRjgRvQtEssJYHGESNv9suY5mBeWvIYpwy1bWmfzqjN+
8VmG4ZtvzrNg0jVA9v+1qlvNZ3iaNb3LTD1ml4qXKjtQkjcSQbXmaMTGtdLqe+XfGh9BU3B8bqpV
pwOxAWbtxRYJhP1fKr2ofEbTteaH0CdJhhAU34yoz0rXqmuAy6bKHO9l5TH8ZS293e9jBxf8IeZg
9vZpqpyAAoEg1C9eu1A4kZVqdOkkGoq++7LyKYinhmjoOB8VXWozX8l/lZVRqsGP9dzNMpVFkbgp
iM16a0h1yyi7ZURaH40comkn7cw+zFU2uUdKR8LzWgh5sh1a9za56FFEFXKdpwc8twRA0CEW3mWw
o3cclIho297+iHL4afJmhzSGs8ve9EzvjC+YVatw9Igmkgsmfkv2AEBVZhCNQC+Ai3JN5+EdejXG
mSg1z+QrImpzlzKv74uy7v4VMnQ+kCDCRxgyCH47KxypyDD7R69wyyeHHMqvrMTaNRgDgG0Z6pJ5
RbMru5qLXXWmm95Zs14o4BAZ0PwyhvNzZ0aGyz4SphKlBSwAtV/NjEooK8Gsm1zIHxvTxLRxwnaO
EBSkzo4UFzvO00Xe9f2Y4wMoq/DRV51eXxS1Uuh7s+YX+XSuEqXdwkNp3a4ymRbLOdWzzO7Ji+7v
M+oqtkaafrhi/GT8eusC2cdSOmjv+k7Q6IbenuaQi1jl3vLHNxoJkPxhymUqieS2Vk4Y157xblKs
E/vCf8+jYLwMzVLvhI3GrtXBQ4XynX1ybk7CV9+1HJqd2a7Ba+qp4QfIWfBFVtM299tv6OR7o2Er
NKJpfQiCNjsTcLHuuQebi5c6wxdrRcao359S5HexLDraMqgmi2fdr5u1aN29SC3rrVeDPAzdZDxQ
zmaasVmYU3UXlKl1RbzEx1fhqCuWLGeQN+DItD4GrlU9eqB0/xYqVt76fqn7J8csXYKsUm0dQ8Vb
RYBVX1/RESDsqXkekbzOffS0GLZzUv7ojLHlk/xD7yACmoxQ13fEJGrTteo3V62frLKDxtHruOfX
/9NNZ+yKKFqB0ltwVTw7N0aNdpmuoUSID5YaOukmfThcMiAtvx6wBfasRxR87qmyLE+4n+EdHNk7
JDWlRtx2YR2rRUdbK3XfvWGAaW8c70pEM0JrrtEHormaeHJ6WtIAN82gXc+DnYon1a/5bQ7Um8Z2
rqqyz3RZsKIg6Y672qnjOfPdTddHj6vVXxhq0AekASdYNK9v4xiiBSkWWrNTa9eOg0iCOaDDHKfI
JqVTbmPNfOKjnT2sa+7xolFkFNXDPZUi3qb1a1LFbzKNuUJuiqTOR+oW9ES3hl7SjYF91qP3wCDy
bVTMRwK2kceyXmN0pYTDlR3TX8Aor1HybjxvZeUzLT7VgsHNmXwCf4sQE1gjTr12TqNoERDJsokH
k6YTXdXg06g0eLE3VljSrtOY5mluV3/ndQMaBj3O3DpgBiTdN6z2ZRtPvKZ3pBMG0LllFtdcQKgq
H+eI9P0OhffGKG+nO2zR0VR5ufPnW+WNTbVRThaqvVop1x/1HqTLRAlGl49IKfBKBtdtGKLbrrL+
hyan764J5otRui+uJDkNdfXb6K9OLM3Mi4nnmrd4PMrjjO854aahiEp0ap+Xi3cm7NHYIwiYXgP3
Zj2gqWaLSOLc6YmJoyGMn9Kwh4paj3jgOo67frI3lIYcKVBo9+PgHfoM0mNu0Q7SA/MgshxmUo1J
TuDHRumC79nQtBD51tcgyVpFKQ5r1fABU42wxiWFW0dwdQuZQAmrIRhJ6rLaI+OANcj1JYw8iC+Q
a5jY4eKmtP5kpecceaqMuKoZj8qseLc1mgb3dlWL9SWbyy6hmp6CKOM5sOHQu+CjcAC/ocYPxANS
ch1kDwi8XkcXdGKduieCGT4yZvebSsGOhdvrR9H2CN+IpnsoqFraVaPtJOZg0f9Yz/EUNe8ctkSa
5BzQeUm6UISOMV48CBVTKHEUiw1VzT/DMSk6qv9KF+SEvai+8cLVUv6OFn2XpWMGMeE4Dp3bwU9q
j/dWvnwiu/3ouv5zGId7ewjv8my8B7/YNQzDGzqcT35jGG+5sO7roIE6DJuFmP8QdGh8I63jKRtM
Zxes1r2lF/CyXM5/7VSHe8fLwR3n2iz4MUwpRASVlcnuJIujO9gAHra/xhBO9XGuwWc3rVeIa+CW
CgmOyWMREnw+KsfbLaowtwoDJTiDzJ/AxyS8glOdC1z8D0AN+slEpfzWRHJ9HVxXPxEh5ux0pJtr
F0Zq3+LduczazgJI8xYNFKyWF26bqeiXR7OTvJT+ZFFEE/lNjz6M3jCkOTQcLBhj2Q991SYpFZdA
Q13NEd2b8io9Zy8c09ysukSSYLnqrpx7402Z/rILc1MmfJA/wvQg/4KBPZKM+aNm6ULhN60nZfZL
XOasny3gzrZlEUh8j76c8SaB8pc8i0mLhSxUYbdh87YPUSTOc9p+kC1dxjmi0vd6gAWh1bI/sg53
29H0h3NZs9iXZZbk6Fl2+VjDxgx3pTe7iafW4cYSLA+kWLl0GVnTDkznINYOhNdSxzwV6D9ADIqw
QXfMLrFfmsDcNE6tDoi4bbag+htGar0bR8G51knEEauOzTWMjgs46ckkxP8qSz4WPlWL+PishEiS
3qsY8PI0BXSpbWf3WTnegU6i6TYK3js9IHgQ2aO70rIWCbe6BQrxA/0Loj82bRMcbO4n5PRkTaFI
n52E7qP5txoloPg6P6+RM4LrBQPaFXc4WlWG3ESZ2+AGerYWEPXQdgX3XHnHCA7iNLF6edGySafu
4M3Y7VN1LE294g4Iv6TSP51cYHYZmPcoMtABZeJX5dkt7ePYVd1xqIadYzTlhRyL+7WGifF6AkGp
RVqB4pHwgH6z8Jiz2KrpdnqiZfLWiSzqKIoHp3yyI3HijKa91f4pZPdeaUDtSq4PIyEMceeNLAE9
jV915+7K1vu15rzcLoH702Q8QuvY02A0c0B7Y3+0KwezHCSTvglI0ulFpFm0Zd3Bs+8N1oRwJHv3
lJ3GAvkmAvameus869kKa9RjZYRacVkugS7fqSM71Db7+DKaP5NZbsO20ujpevHmpxzQiDiKxBMR
wISqDmquzqQFGCdTczBkN4nK5FYDLe/wJmSAPnLFnpWYlrgp1QXr4Kmh647etg5hwgD1Zsv0VOXA
WGH4xRMd66C62ssSLzNtVUX6Zi3Tw1jNB9uF6F4y69upFgD8qYRMIjBwRypClgQ038ZFgXnJzagh
zaaB37NtInSxYxHT/sKT36Bqyi3tI3VxAO38LCBMEuWGF6jgdQ6E1UM/p+6JuZoKigipwDj0174M
6dTNsNmUDZLQzA4udWDt58zIk6Ej6An0BJ1/Wb6BTKJGCyU8S7266FI61KBkR8Yr97ZV1KxN6xlw
icpxa7mfM/2X2zctYovYElOBjv2J5SntlvuUmTW2J+uRvgVn61VW0gMKo8SYvwdB4VohFSmU1vib
Rl1wT8Y80bup/l4a9VXWkDU2yv1YKFbRobcfK+08imrYZykGQ3OKnum0A8vwwl/sfihTAlXFOfqD
eBwnWl4V3XT4ID9mVslcEkSfuU4i4ImO/ZDOXI12v4PGNjajtJFeVv1WB523m6L6RGiMOoUGemon
tdatiWfnrDoLGrZy/zA+I0IL7deudR3+Oli0rPlr7GJvFd6V5uubuwI4MxXZgdYzCvza+24W91Iw
CElw9SKYvsIsfRpYF7drn//XMKYDbDbHYdWf9kof2NpHNUecNW6sQTwaSMVCo7mTOri4tvU3E3NA
Y4rxjb7uyDmIXIACs6oAXs7KaEtsSxCPC9ZWLNqiH/6JED287pgEV2d4ClaXeKPox8nyKIaFxy/f
uu+koT84lDPOkRZnmavPPKdGFI/rRwFQBkXCIu+36ydWCs2nEh5SdPOPepnm3UgMbGyGhObW+WVi
l3jE6+NcQ9Zf0F4K3f35rNpmwTYBhS5A/yJBYboV7Miy2Q8jEQUcTXwujfOfabdb0oCNfQZ8acUQ
jO65ms3/ikB+irW5tVHWL6vIHlpn+TAbbBamOUCsGerR4L+LzTHfF3Z1DObirNbmTM6LjPEBmA+i
jo6NoWz4vRyVlmbm6KYItFh7Aix2Kra6R6xTdsWpoPfTbS07qWoM/UT9P2Vpy+1vh79pOT2zsu85
Gu9Ty6DtzZ3/KOy5NVzYzgEH2/fA3+NPCBi4q7ZOqX+5hu8aWKBtVDEb0p1351gh4izjyRe0oFdt
8xioRsUVRZSOJD1dp1/BLWFh5IFksmw5QaejpVGAGn1xoBzLh/tpD6sYzE3q1XgeDSrj61X9Zn0u
Emvuv5QxbYl4fcMIhm7MvjfS8Y055xr0/j8Kb9iHp7LdDgYyFUAy49JMZKe4fbZXaQ3v2uGhhSfC
qwLVrcOs2ea9ktdJrhHjVnEtTefkCRsB0fRjzc6HaFiaU5nCC/C7oLwpYgHYehO32vHAVs7BCYCl
6XINgIGQzSNVKRdwxM4uX4rMfdSp9Winndx0bmojRuXxDRYPrUfhbDIGs5sKum68/JgVoYI75vRx
a9Y+od4yNzjAxqFxE9WRvJdbo+PZGNxDoJACDPbRS9OkrENG38zbD12Jqq0OuRraxK4UJofV/4RW
+IgWSXdYwSuZHZccgJ0wco16Yt0BhPgJApbn0C+yBLZJJMPAvGFOh7y1Iacj4ywYBeLWQagwIoZQ
g3eZfe9mJ1nAD4uftrX8De1kx2Yg44/SF5NG8mZfjtMUc8UU17Ayfl1/xKszyhcgnX4zk6SSUrwo
kaLq3sEhiI7OkQg7JprNiWBwzO3g/0uz7tFWXRKp+aeiUdgIFa+cfSft+kkD7EZK7zt7/cgjsQUa
287NCk0ul+dmpNq04lQr7PHLo6k1Dqb8NLljEtWuuWehfiTIA1vVrQa1QEKRxpCpW6O0NytCzwku
PCdZqPcDUk04Wp38VC2/NDRK9Gs4zrh6X9pw/rDo0Y317D0rb9xLk0DxvL8JAUa5XFvV31FYE0Bk
89j1NRaF+Q9nya08HNewKNbXpljel9B+9jqEA570zi6dDfupbZ4WnqKYvM5DS0+XAvHDveHd+3kA
K1ZfpUA1EWYYg5T7FTbBP095H4vt+7Hn8rBgPdxiuz2QRZFtWoBhQGOzPqi8Pg41QLgahp3d+X+L
VfNKy1MN/VW45qFZg00/6Newag7F5J4B1K+Qvjyk9V0eNUmt/D1NM3Q0C//UZ2RxWJaB6k2EsWc0
D9bo0rwpUG9E+XQfLelZWc2xSL2Lc/NzIolBVuQPXx4SL2SYp0YA8VfzHfCcRN1DsSZPrKGQxzRZ
+9Q0w1vn6IfUUoIIlJtzKaXyYcI3PDrFvh5npH4tY0v46iEb6Ow7uooPVYj+qK2QnaM/z43+6Dv5
ZTD1Mc2xaPYhpHrw6KgiySNjO87igcEZY24WPmbduDfsLhYhqkcqsKoNS0BL27T3Zsw391iOq8Bj
5qNi+G6O5t0ypzsA3IqzDA3CSiJ8wsF/XwqMlmZUA30UP4HkobpJSlAERhJpPZMenbjUJVnUY+v/
utL8IqzpQtfom2HqJ2+dl60OAyOhYJmW3enZ8cadvMVAu/WHUfYJaP4W+xMzusogBS02astxDjVN
PUN3s2Lp7eK7yHKwOZhh+uD0eCDXLj+UtX+n0+l7jaYXsFw24vrc2fUJcuc00JE7LeGfyRa3sVfX
xUmcopTSd4o68ripgzszMLe+43Nsii/Ddv9mrZ59DEMbR/vvoJVe7Jj535pzRA6hBd9tL1Ui0BWS
HKe3rXTOg0TXTVLlyVFev60d99jP9q4Lyt2yenCTZYxT7ZCZeAtc/Sm89Jir/JRxyNQ9gKFHea8J
ahEu6KOG+dvsnJM909dsqV1urH+kKiZs+heLiWIoKVDNnXthsz9Mvt7pXJ8Kc/mDUfRIlSyuBHNA
+qANFP+mm46sbtG5KnVM6+lpsZ8pFXl3TZOxOkx8DJE3ubmNrt+TqxfLKf3qehOyajqLPN/ZhNNy
jsoXEvkfwemgDovx5K7VNqvBc6YZUCoVyINhQYIYAQXSuBQVVzqNMtFpTaXy8q9IKZweyDGL2uLZ
tVNMEHLaBen6EGnrbcqo9KOt/CBm4z+raEgxFM1TZKaX0KzsRPXi1SvZAOul2qmsS/zVZ5DT/jVc
1u/F9x6iEpAEgAJZF29fhwJpM08r+jbLAoxo3FNg6SOqQvaUZm83auMgLNJ2VYPzAU00fgdS3jDS
9wmj4ROxsUmGdEDnE4e5d81W+7sT1j/RoimlBJbkzNsTvM99NLVqWAGmTXdfQkrJ0NqGcwQFy/te
t/eVT8ASL+clCKpwW0HdqEL/ZF39hC/1rsAah32gP852mtAakMhZvrV2fSRQcuAFzUgiHXui7tR8
mMf+39C6Nz+Qc8BtZaLKwrFqyztzbC4h9mpHPWlJQ5xY7WPmL+eo8B6NOv+a0NP0ERxpEd574mOu
qVJLu3ONDcO5/aG+uxNTd5a1e2gpybUC45laiZPRzQdCya5YobONjwO40+6THZhJ5g4MvaFxZBzu
Y+zcCosdihyrNsudRBis1jcFGWrV6TkUnbOd6uovL8MXnyTvpMG0kQS6WHZ2iBWUtaCJ2xZEzOt+
SXkuN2hp4Hoa5jcf0gX0dojnAvTQTpdnzM64vvEL5E2Jz8mFS+jT8jfswrs1gi9ZA/TrnDFVaT1O
aXQO1u53DIpPpylPptXwDsK7OiGOwf7dHIll7vVDP5LDzR+EEH3K7c9ilFAXmtzgStfbIMRxjDke
tvDmG0MazDqAUqww1mfDkg/SahO0sAgJxvTPnJCJzdS7dyhBcUPTzvTKi7+ts/dOmPvKDg+5y9MU
sk3l0x5EMsbkidqzskgvVwBmLLJ18c920Jp1diKdEHOdP0FMpB5mRbNJxOSqxGmm7E6uAfEoM/gs
AgMf0pKFzXI1D62Vzvc6w8wT+Yo5rAnaa0+fNdi+vZz7RTn70Jdy11P9+ig7nJUYmH+08Dtklo2I
rR6AsDLN5jvAW0lmNQWA1WAXiYm+52raQ4WsC/SJDNuPIRMIBmqxJV77rzLaE4PegcN5G0z/5m4i
uMTf62b9HQorDkAzBIXi9B0P8D6kYI0YJlBMYFXk/LaCjlGD6IrCPi0tIac9pDdIHpj5NVMEtbRi
jOVsH5CCHTu8FWXJANRUCKXSQe69qttFlroj4HKDEXiT4Tf0dLv1goUH1nxoaDpIed/TurvevPAk
jyYjo7YTjg/m/9dPfVUZuKtLQULZJCWepaac48CaZGIU1RFN0KZw0C0J9d2Z6X7ShPZ6ODTx2dS2
vzGq/KWZWAdVVly8Qn5EjX/l5cDM52xS+hiCFmsMzg9HnITKzwI1dcjCZfzoyeTQJSVXWFc+rEte
24fOxSDLaoDO/hBSAJyHznst3J/I6q9N0W/BPhjz/bZIQHHKn2ZqxxjaudgNs9yWdrQrtI1YbeD7
shLSwXYstnE1UNtu55cZDgbz02MjHvitds0Mf7FM7p9RWEckUrFS49VFypjSTy2N9K0XUGrAPYEs
kwkvrzfvywr8CPAn8tO3wvCRML6200s7/UQFQvgAnFBWZDWDaPU12XLzR+nreGx+ZR68iN6nwDK4
t6hw9wu1S9fpVyi9c1CQezrf6hHDMVz5F4kAkLHYSoAZ9M2KkD/5bbMfrfrgqIp4GpSpjVUy1PEQ
d+NnLq6Nme9HbhY5jz9+q64YQ5NKMCtAZKPhb714bcx9gJ7r1r+7hiwUUXCCJzmO5bjX4St/d9KW
y5PGmHvLc1jG7zFYtooHuR/zczh0d0Fbn1vBhlbnz80qrtE4n9TknEnKvrTrcsUoS3Q0oyJQNyim
KpezS5F7LVq+zsk5MfHdmyLfzmGYmB1URzY/43fF1lacuoj70tD3mbsQ8+Bd0etYKEuD6+wCdRvr
OV3Df5XwN4LiiAifpoGLVc7mi8ysc2r9mWt1tFf/PDJXd4CA5ULGR0+OxUZ2HIGB/uIl+I08gyG0
2DEg3VfLcfQf4DKfM7u+pr28EqoSd83ygM0ChvkUAZyEK/aUG8GY2vscjmCJQOGmzoGtNfZDIB+c
wXm1A/akG1AaTsG/RuU/XZXiffP8BjSgOdaedSnH+l8Vdi8cTMlcjbuW7Pvl/+2nFmVF4Vbm5veN
KB3T6mwV2fOSL5ifgGz9qfrw2+rdLkMrRhB1rVIUpMp4jnJCWnO+mGXddSM3GHn8uxuvglhJbphI
kDaKM8EJGJT8O7hUdo92b0GVlGV7bkmP9boyCeUIWAePRHmDxIDN1/PA43Op5uWv8isXlgtHQm++
NUREBdbwJ1BBbIxVkq2QfdkMOnk1Pk/g84SMH5RARToF60vqcW9lNqG/fvre3+A8T74QdgrNh4G7
l4ccbRYCDXvfeeTh1RjucvB4dDJPozQenX5+oDZgW7jWYxB9aXfF297GpvLe/Dy82cvRwpRsDY7H
6YoVkLIv/mUSsfWrSSWywAwwyeyNZeZY4xeph6d0LL8JB4qD7nEyHd6N6mSBoEiaHs1hSYx02HYI
7mvs+jWsq59OO7/Lzg5C7TE8jYXF+tKnd3OPQkvLQ+A0r2XhnBbMEEvOpRKNOwM9arridiMNwoEP
HrzXPp3uh8DoECiocKNTcwdB2lvGfzhkYmARnGL57+y6D3MxXcz+XRMbLErBl5g/mLI6YZE8sFHe
GeZ6WHV9p7GHRYuDC5nCZwQWLB3IZSB4WBqiijwvwfBbAARrCexcVj+a1iBg8f44wiGMjvxhzDvV
LvMFqeEYQNx3x9L7wVYI6o1H016Pfda8+WomyAQLHfpdo9nOaJvsPngMhvmAnwsJ2BGDjsdJKThP
SB4Y1r+1qoltWXeDmrddQ5vvyjBbndv5jYvixCXxlxI0YnfE85uveRihF0UjuLBDYEWL+ug15OJi
cU6KaFFbv7Dfylnvs8Y6FI46+mO5M2QZWzO3BHx2yPRh4XgiRDrLvaTU4aML/DG7sPDDd9GtSZ5G
PNHhlfnl6Ml0I1K9dev8m1ls40ojdlDbughqO0CznkmwbIykmcut11m7DMm0iXTXWljzupkaazN6
VYb5izJkX9UMyD7NNRsim852Fe0yAXTeTw+o2i7KA9TxENnQEXBoHHfLwZcMeYD5HON3uxqX1o3e
FeLaMWsxhvj/zS3m+nFNgKePhUFSJrZQcGRa41bvVJbwjIO5zaIHY3I/nBzxbzhi8sR6Ehi7wB7i
hQiIVkQ7uI4EBxgo8S9bAfd3s7ek86fH9DwAeRrGa0jCSGJ304NbLycXeUQL1NYgD92gGL2bAn1R
fvc4FO42U+WlaJFdtM5/Nyokn+2HybXeZ6s5EKW5t1tnv8oRsp4CJoKi/FkeqynCK9hsC6TVqydO
NF+cZPqdzuUdFxw0H4EUXcPQ6D1GloUEu9nyZ787bv4EaPlJxt+wEQFAGu4XAH93W7H+93O9C4Qk
8Ph1wZA3e+QbeCsKjKnAn+BuSbg82z05XJDGMtUuA8cgUNeRvoO8tERKJ1YXUnikEOcrhAmtoWPy
wnmbaSTZQAJDHvPYpZ9dg2V7vL/pmwYMPYvNK+y/EP2E1sq0Y8TF2wigwK73jTfsIybSEawtScOr
DSsg1dVZrmX53cs/s29iJ/xziD9yOZectP22Z3agSVrJav2PovNYbhwJgugXdQS8uRKgt6IMJV0Q
cgPvTQP4+nm47cZuzEgk0F2VlfkqORCq+4yku4fxy/wrkde81d9LYVHS4Whgdw2houlUJo5nW8dc
aBuzvfUEMwzlF/rRpc2M9TDZ/0oyD2y4hyvDKA1yRdF0J2l8Gwk5+3RcJzAZpiBY6dG/vpqwSHfM
Qv/RwxHYbX7ihDBrYJ8syN6i7fy8rRHAonNGMe7g+6btjwqdyhfCFfmsExTDHRovBF2OvC5tDwHt
lWM32zTZB0rkY2jgAOfFMrXj1L53Te6LhlRepvUvjPUMP43Hy5Dp31bDtTz35YUy+CPEcD1xFHAi
kHh1DCpYq+6/MrO5GWz0qKvaMx0bgkbwbRV41cyopiyySq+HtuWauP0yPmolyr2wT0gt9k9jl77m
oEf7ZlGrU8gQ2F3UGIBUGz1q/mrW2V+nvDqFfKBSw4JNrB1DC5IGh1ljO0Sb72HwXcUfXEyesQzw
TIeZv4HHibOln/m55n7amnm0fKjTY4zVzwjlfVnL+mfWCpZZe8FiEHqPQqqprvoqFIL1mnarzfoj
Vp1Ps39DtlbW2hRsg0TZ5Gb0QHT7jJzrWKT/uml6LfJty71OwgJ4ygdAso1GI1TFz7DBPhRZnFy1
9YNS/epi97cNKk6xI4tYvCYL/oSi7wqIWyZM563SgSeywPB4buhmPkl2brYcakR6CgOqsUJMFxJn
8d0Zp+CzWR7JNO9e41h3cBEyJ8QxNiEPa/HayZzyqasEm0JmJiMsuomw6GgKecvWOZqVY+y1qoPI
AX1q3aX6EVdToPEqRLy+kBV3BQFCvzY6GBo2vT1ucbgSOqCP1O5I0md1eJwUs8be39XeqOpkSYQx
Ydt1vvDDf81TygjHrT5tjS8vVxdFWyvveV2mm8CevqSpEvNzGQSKkSxzMdrGiiWEr31t8W+iH5bx
7HkerX5bGyigbQK6T+rjMepFvzcF7h8UBpjgC8ypq2GwotrdpMrYG7Rf5oUF8wmLgnIw4w3GAf6Y
nEEW/sfrMDl3Z4htVNRcpxKr14FG2DDq1XiVTIW2daL5ZCEcctCSzu3LYTu01hfG+5aCkx1SdsgK
YQPrXGuHSIPFNyvqoReo/AYGlGYCzjnzppUWqjctdZ8GE+3atHYpjEMPPm1ESJKputM/O0W/qxT+
CjRVVhJvLKfxx67Yg3P6ctBJbOSQpA1uQjA5nZa8T6+f3KZf5lbiJaOenGvbZ/zdIhB133gYmSEN
XpRpqDpkqoziwh+NiZ3PNAz0eNVXJvmUbv5OR16YZo7G9ZzT2koVeErk5Az7xoZAoHIzNGfP1/ML
lsoieSn2hZU9STBQgz09IZMV68YGcqWbxP4xeSCuptXG1LKTXaKLMdV8kZgbzXR8xC16Q4Lz0BuN
DJec0+/zeHYZxFbUg6713QyzdcvzEtkraErY7XbogZTxZ46jGEgYS1uPjkLR2kbtLxxh0n200N5s
ZC9ql/6xsOKcZC3RxO7ea8qz4pS/xjwttxCyGJtRCI8N1Y+lC4zzRbQnVuBXjfEZOKQvDJP8u5sw
pIprA49w/qfGlopNkJBCW1IYlAWKsoGVsGgscoqEOCx33mvRhH8ABPoeGOi1sqIznvbf2VC1A13p
N5/rDxxgxZszoteqdsMm97loW+VSlRTJIj81XlQDZmCJdOxNtsqSQ0YdsnGCFQjTwZORjLwokZ9q
Nz9acmjjPH+lS/K7DvpNrRlwgoLgUpbpWYs55mhi4tWQx0CC+jnFVBluQCV2eBBAGFbqmGy0BPyE
yqnsGbxaq6Qrv7pAe555uQtebL5FIFSdxssYwTve9zpasMSxzygQ71thQOAYLeUvx7C+nlrCLtyV
b27V2itsZLgEE0Ay9LvrTkO5ZmczgDACaPjq/+ICl00t7Ro8Gxkvu4akleOvYBvqrs3HPwQAuWta
jRxWMjyxYn7HoJvuKN0LzIkg1aTfLhKnkQm0eWwhEGYOzL2+MsNZV/wD0T6cK3Kk+jQEc4psOkd2
TuJdBU4SDAqV9zLSl5p6MoEu+XMxSA4FjXgvjbOdcODqqdgw3NlEg8LtnJnHxAy7bTBVL+WYfTku
uda8UrcZBPZVMlJfDuFFr2nggLSvJEwUL1RzWr502FhB8DpP1rUrrJ+id7mkSj/LitvQVJ91h/Wx
FEwhwUb7cUKLo2nPFY4yADqF4cvWhGMcBQL/fnms8+CC+/7UjNoxadSdbvQ2yvIHqyCUTTZZzyDn
XgcH3wXOn3sx9T9pH12nnhUUiX1OEhSeHLf7ktsyIvXWxEghmpZt46q/dqrx2ebhY5bDm1prD2R9
ylBFPzIo3SidQGJ2fzXMtvtItqM/aai8caL2u9nBCp/NWz1S/phoATddcI4Etok6E900VxNrjojz
wxwc2xAwQEJdw2EZGP2+rdiJgV3wgyZMJ2RE7s/S668qZfakJJyTDMUuo8zvSbJUhzPuU0WDz5c0
PByJ2VyL1Mk3LgPIWCsUP7W5cQQGA8VJLimd2MrOWbeqdTFObNNwl1vgHbBOsiI++aGFJO5nCB5m
1+Yr22bjGZEBexM2de5NpV6vm0jueU4NjwH9c605+B7QUk3iQut04AEsg4lXmqW5CtnrcApvHESH
NtG+nTY9jSlJABBEwI8yd1gHdRFsogrfs6Lh3dHGY6zpV9Wp/s0K2vxkU6dC58S0Dq9lzzrWc8t/
H1rGHq2+Dypr2omh4+c0YXvpNdTTZZg2J7Cs6gRZXRTdcYJh6cdme5VWd9BhQc288XhxtiAwYgaQ
wzHXrXwNt4ywTtJAt2cqbgrnnpTaLzR29rb3Lrd3IihDg0V6YlSw6yzu6HLgnJ3SjsOpAP6D7hqv
e9O+RxHnDOCIXeLyTLZMfAIMP1imqA3HYR217kcrzIcNwyaIgzPhpZ0dK09uHh9MwZChFBnTXDbV
rGjt7ixpPkpApatholGtrMzPuhIig4aiUyMGkS/CJBV/1tgvZhpuEYbfygBlaNQ4sVC38WFqe6pw
BrFjHz93DlSRzC7eixxRlGzauudXzxeP7tQPaDUZMizdYWJNRNqnIdlARta9KGy7XetC8iSi05xC
ZaADrzDmDDY+MVMG9g1vuL1rgurEersnTTPUjVpYr27iKMSjgabNnQWNUCPOUsZgKoeiVvwuNxLM
3/T2tjJXkE2Cf24Po4fa3MNtm24SFQmYgCe2xnoBIiCCViYnjWwEJ1l3bypJ8xy+Jag4VWJ9ViN6
vwHinT3RGwOzgqdn+bnI0jd8VHw1C8o/AnghDr1Kd6RjE4g487GBz1O362zxMjvabbCNN9b0rEzG
/s6svE9wq9ISqHWl2WdlgqjeFRvZpOt56P0pZyuDlSzu9WVvug7YsS6r1xY8XtUQgzQj5bOr5J7V
PHu9tt9rOX2wZ0sBodIzlBfGa54CIjUSTd3FrCLAjRIurNiJkYiqD2tHalBL3Oo0sCfYCu161TTl
B7OGy4A2vAoZ88H7U57TiAKxsszXuWyfW6oCo2j3wobp0c67pfdMyvhFROJCVPuVHYPnwBW0993R
iPST1lztCQGKLmfhCnhqVR5VAQBiMLdkSudVhWjrtVCNAPRtjGY8WwWhuTgfv8Ly2U2aVxjZOwa5
hz6b70XZ0ulA10hZQWQJBF/UuLxDtqTM6iP7lWeq8SROVI3kGXJXcJvN6d1pC0lo0Pxn1mBoQ3ow
Bc2VsQQI5cSiwzc8Hu3wiMexXkzar0MWXqc0OEaMCXtALCw6XnEp+XavvbIO5Dedok2g5JcOGaHr
v9JuOhswopLUeaAIXbvMxbXKyKVrd33/xQB4FVcKdRzdojGfgqwcFkLkd4mQ6wtNXNHpsMsmD2wf
XlZ8Tja8q0l9NRm7x4o8lXV3aGyCPbC/VkWPmQNrNeGwU9kq34GCTcbhEjb07qUvLSDKcBpBEoSS
gtRt/yFCN4O5x2C5Clxzo9nsEZ+xn42ZfRQcphUpZjxcl3DIjpOMT7lbbCOQ901J0FVpDAAuQf4W
VP1DF9Yhw14TDeIBSg/GpnmVFCzIuQ7vqkN5kPdYlooW0mPTRH5gKNz9/WRuO5N2tui2kY4g0CSP
AJcDW8cPkdv5CCbosJUngmo7SwcG4SeLh+7ky3ZkSz+DxXKETX6foAHY4H5dMb4YOPyM4ktBTFMr
TMQYdFp1hp9h6YQccDHn4S4beFKmkP9f+gZmcjGHaCLFu13eXG7cMAx9wwCR0P2URFMpgSuM7HP8
GDrjC4EGYXjsvqkanomR+lCQt6T07q3trEvbvtWZ/Uv4AqLHdKgG8UfZuu4DVDXVuUsggkPfbXLL
5QsvfDMYvZxjmBDvvLZmY28hH9JaUjdhdQrTf1pKRHuK8ZYiY8ypPNhWzfyskK81fRR3+Ua1hq3q
JIfAILJli5uBcTgTzITTAc+m8jwU+qIIc0IAmlBZErFJ0CPgnZksBQjkqTMoNsvJOXdM9IdSeYLU
SajVSBkbzyebk57ZeerXCU88P8R2yECJlDrMwJlCbG7lZ1dbW0PMVIpificRglKr7UQjTgSgnyRG
iJAAGcPYKfJBeu4wEh8nu/OmpHmEI+YxJaf5GP7p1AOeNWIfqOt8F1XBWcVMRkTsWLrlsXFBtAZ5
Ry/OElPmFn3idykA45RttStbs3dmoO4cncQxWwM6aLydpzaZJ0YyaIxCgHE1PM0F4dJKE2CLiuMI
mdLXpu49LJtHlPUcOSMVDqt3tyLjWlwWUUZasq+pzFkWi8YJUc/hWrZ1nO4qOiOc5nSNtv6Ws65m
ZdmmJ10oD3k6aess0rQjXeuLqRpk8vGfcfMQaEq9iHS/586Y58vh0yjKm7QnvNzNqne0CzbVdqUV
oPaiunmqYvdzyt3RG5LgJbag6FS0Am50rhYsOWH3Hcf3K6K0H9jmSrWnQzsYd8oGmnfBsSpWbi4v
JShAUnS2CnEW86UU8mjgGaNX90vmZZI1jKX1bUIWqXIYIPhfZqq7EltfCiLDeVbyVxgQvGUOof3m
WDQ0+4wvFRxeUfogfAMYCUEbEBsoo5JuKVfK3TC3R8fqnl3ccMCCNLTsqbkh7SRQgiI6NjBdI/UU
Wqzlctu6eXlH8CxXHRbQKUqORTThw+QrQjEgG1iZj0DAvy3Bg3WqDSkreqVY9dROX7M7+kOl1sV5
ycmmuyR3hlpMe6yH2xij+yq3IpIyJgidqHOfQhImVioeVZLfISZLCk3tia07oB6sn0mN90PDvM0G
CcugW1KK4f6IpJVtHadZ91W/MBqZu4zsKU5F7OX2H1xzTi9OGYPbtErTQ19QLWifzCbXbZOgDv6C
1GdBLLz+TDmNNcw81hGyt2ThadvnwEyQrxtxnUEVrVz8KX4QjaWvaP3DtPXr3OPOCWzj5lYujbgl
qM6S4GAyYO6x6/qd6mxcWXP+znSF1rOiRc+5hdxWNS1UEQtw4aRUVGij8W2N3Mx4kn1QIDzYs0Il
bDQxtWJ5Z0U5jmz1p0Gl1x25JpTKdJTY0kj0vKnJZ6fGpWK5/VYEzj2binBNKXqLMmer9FivGBv8
hjXxM1j6L41IHegLTcq6nQgqDfvL5RA/BaZ5wYS/TaKY6gEfGOpauzVSapq+o2+LK7gvHSsn+3x6
LTX3jzUR9AKITi1eozJighua/GQlbC+M6mZImBgsXWk+Wci2XpmindhGj+0ieiEn9hNl2aaBINZV
xrOW268sucSypEdwn5odgNqrvQxsaTE5nbMPV6gvk61/94pzmcRIaRkcZ1JlqCKk3CUhDatipUKA
qt2ZkIMTrUYHHeQt7s0XxnwMDyLSArn1Z40XghfggxtyG5UdITIHybs1mk91qZ9ZKbInd+kXFi5D
5kTGILHt8zMo6mOI1V3GQR12y1CjbWjc+HA0iuWg5cAzxTpzjI0iLbAGMIGmaeZcwolS+HOuvlQz
cQM7aLdk8qnvAz8yaScACyuy+cAJMvJofahG4Dmts2PuaWw1DcFoCMNTNKtciCGSNsOYR8FVGKsR
UL7pkAU56r12t42SB0ih6WmoXUZnPkflgmG1rq3Rnfoap5XLKoGSiXjWj38N73IxJ/iqVIXbU3m0
OlcB2sO7ObPhQuvEhV7SDxSBdT7rvJHo9aTcc6l5CBzl4mPyhBx8yaWW4BMOouHsxPrJkO4OJ4Sv
GhCPNPsWGII32+JoTpmeI7sPA5oN9sIY9TtGF6CxUHcBnrOo7DeOfo8w/IcDhBBNo5YNbP2NOO4V
mSw5kSYrj27r/pqjviNNfyADSPYwSIlM4MCzfvR62o4BPHJWhu1lnVASpDd4KH8YP7jmRfA+GDgl
iaTMXhc3jz5o73PwXsfMN5LxEWbyrjZJsbE1QBls1bsl7bjWQnx2qU7dzBRcKsrRasYcPS0FIVM6
ngFHVMtxqpMl8IOpmP1pJjmluE/NXKwJyqxHw+a7k/E6n4Znlm7HflU0zJOMCOt+m//Trf7ehmqw
rYORSgIzLFGsHMs0tnxkrhrX8WxRs1r3cKp/lJjbAJ2OLt2NrBXO642pF6fQab9DDUeZ65ReG9o5
bQi/P6Nvd+g+6l7N4EVqaxr3naKqrAHC4Vjl+ScRMIrFmnqSJ/QJ9fvOJ+HBSjn0S/WhMzdzup2t
usfFhSsLbWNYuFVcc625xafAHqt0/V629cnt4i9Us31cNigiDLtYiBX5upDbqa0ucK337HdDNDDv
2C9VTyEAzAReKBu0h78aKwYLdkoq2Grb6+rOwD9ZMOoUDUPf0h1VeCLtVz/uC43cisoqdvzl4zqU
cH2GvWWWj2yKFjwIXvqJ5SgpA39EY/wpIIUTu9nUtbNTqo0REq/VflhOhNoH0WeHKMTW48aEZgX1
dZIC/wLEyt54HiVe8S6/hAHctKR5YdKHtw5QL8laNciehnF6mnXzGaftVtjp3g5R+vFS9zwrbjad
JklhZsb6H3FeDMPy2gc0pJz0m4RHVWlwBi4VXmL2rqdN3Lp84yQoTFFSrUZrpZi5DNjP4jSDgHme
8AOxBwFJ3CLZ6JAyn+svdj3lHgsiFh5wywVXFXxyDKk1qltQLiuXwSlTAdBrOcd5XLR/JucyYwjt
Q1P7f7UEfpsHL/Rvu242r3OknwVpJcD5ghueUkuQ1fHUYnhvlsYUx83DKnAAEbP6iAdkFjV7rtjm
vrJKZjj2sMJERq3yp9O1tElobuOQ5NMovCAnjqQL+1FO7EQBdvfdlt1axtLPgoC7d4hZWyFKcu/Y
d8AIruUILGwg7RvV2LOi71zDZpgIqPtMATvuYtVWvNBWqfmqta0nazNmDDLNHeNpXH9m5wIIbpiC
pVy2SpWcZEhQqEqmUzZl69kI6Mq4gZuUL1lqZ5AOewNAjBaxiidOQT4GdXrsBE7ByaA01Fmdgi7m
fNWkhHpjOGIxqnCP9ODoo8XpXRT9KgKq7EjzOR/cu1pxDIcRlmCWEYgbm0lc6oTmBHzqZJL/K2Vz
6HUiBUqN8+YXLdsTCgp3qn7SqOPLEsR4wC/fR637KZqyIVQMasIMxbszWs95JSl9WnM9DdmGxC/W
uQIDe2JtXYrOFblzGqnB/iUB/FrOwVuutj9TgCaGwnLQ+p9GRwg20mg7M6EPyEhqAzaLOLZYqaHJ
f0XxIWaCCY7zXNCBsAdxm8/mUZfPuc09peIeH2JaYttVT/wP96Cjhse2crMU+dlnzhu5TxxFwEe2
ZjzyHMbKe5Kq12G0z047/IvYf8Mp7ZQHMzBfKqf6GRUC6dUy/tL5dMMA1EIUHXNJ0NJydw7NRp+Q
W2yYzZSdvokK7S1Tqj9StodUv5jE/Av3CDDovUBX0Dr7N4jFpeBDbsbxYCXGY6w4tZt0z7bzk2kj
EYE4bUPlZofoECI/x5KBK2Xs7LQ+oGQeQASuuPGV+dVisM7Ss63RId+L4xRda347FcdjQg3lSpIY
wQ700XLkkYO0PR0rZlLW/OiXDATlxOixxJSa44qdsx1xHSJl46Ylbi+jYc+SZD9s6dLwNQ8qR9Zc
rzUle3EXkwyHnErnNpOMyxCVi5aZJaNgT286rw+NJwUJv8iSNX4tGX4NS3CrfNUoTxqs6yjN95oN
Kh0QRR6YN2VMDvNiJBT5NrXw4etjeOrjLzNhMsxrVbOmAO21r8TOHnNuPGdbmsXZmI2zY/wSxuCb
T1YZ4dZJp4Oxi1VjvyXMDiwT21z468yuB7LqZcqsL0bxTpgtXnowkuxc2Q2tvekaUuZOhySnfTOF
9pOx26aoHEr4XSxQc1f6Uc6Yu3sZUJ8mbsBS2Ls0NhFqUlqTYJvqPO8FdZWifVncMize4UeLSBwy
yEBVeoNfcS6KajNFXyyo3Zi2vRmh0i42b4zuUAfydYvulxtMMm134ZEum+lWzqB5Wk+0t84PggFF
1jT7mjF/uVB8QxN9SewH1m01SGy9c0pwrav4+zoXtQRil2TYzgwPxwq9AbVRVXwXOv6GkDQmglEY
bHDjEUYNt43oD5ryYRYYBGZ9VcJNinW8ke2H0E/ATfn6YQAMLxNBmIHDkAA55ee+nMDEkhCFjwdK
m9OZK75V220NcBOc6qUv31ju7GVOUPlRdGobA2et/ltPXHtcK1WOIC9ouBnkTs9af8rkcyF3Crk2
V+7mfp+MtW+yWZXF8qg5XDt2tk2GdF2GPw76RAp2xJzvLLXYKIK+YaGlWwcYJBfHKDYWZgU3Cj8d
JTxNhf7PAEE+uaCbhVp4vdb7YR/CKVVfzLxERW5cNi7YOJ764dfg3AzxIylDtmYxHed6N23yGuF+
1EjmNqxGoAkNSQdWB3glJ91xbmY+0UClBErL36aZru14FpB2zCE4apZYj7HwNJhjMTPccWq2LXev
IZ/pFxL92xkjRlu7EW2ukgZVmLqWIO3osWHNUM/KmjgmInfOi80wd150oJbVFVW/R45k/MH2RnyS
2lydQFh2hlylIXBGofoOcaNyZt9yaO/m7qtzET5Ndy/lU9wBc8PVlBJOp2BCX5/rjcpb5LT5qSUi
alzCCJxfTY+vdvYTgWt2Ily7+jAoLxrvohr7hthw4KDSfyUhmGP10ZR7EbF/Rz5JyovwNravRXrp
DI2NCcvc4gcD06piHOSo63AZGjjGWu0wuJlvCdMZEpHmmO00yZg+BwicKH7cG6vRXppOdkmU3aYN
jfUMKVbDRZ7jj1fAnIUMMIAT8br8GAMUsZSk8oKTjqat3it3o2DHgX1S7A1d0gKrV6PvuXlUNETh
jFRHDTlGfLoJJCyCawKrVb13uCB0PPxS3yz6p5p/Yq7L6lM1fRXYqCsiXnP4z/kMKpKe8aWgO0UK
dnAtqlyCEANgB3kmbAprbY+fsQJh+8p0xRo3TKdRzgjSbWWzheMY1md7IYbDA0vAlUE1tGgSzWqT
OyynfrEaf8B/bLWwcmOO/PZkhn8GuT+ddWTt7A8CC4x7cbR53YXjgaWzK2GQkU+LQ8lN0eUuWwsa
NMdx3bCZp9FdzglSPGQSQ52ID8NYBM11HXHXU3+ypo8ibs/yGjf4tUy25aUXzdW3oyO8HA3DYX49
mYvLl5V+c34y3D3vHMIz4f8aIZBsgGY93AgSq5bucPke2hjcs5X+lYnwurL564UJeFDBAzDWHR4+
8uN5rt4XzZqdHhHNWBTBaZjltxHCsS8Bk7IujAzxQqTPkldXw4Bk2smNeT5IASg2YDRiYiDlaO/Y
KOfnyAWUfb4e07s5G7ahRdNTF0jYyi9GhSuPIMJQrGbtOYNS2SjJGmA1oX8gk711iFrdU5ruZlNJ
MoV4lCZFATPRIor3uXJ1FFCOL515C4czqtRKoy0WM6tq5s+RiVRviHNafgwqSQisgYSycjN+tBNn
ewWrzaqO5vAsErF2sEECHPS72D5YWBrBldE2+dJ8VwgSYEQBY7TKadLQWoxyl1vvkMDtgDBy4xco
nUX50YlHi19Ejdu1LWbMNMQHwfaGLKBSlreM+yJ8rqI3U3lXrGMTXAYZoldeJvDNHam9iimYn0Dt
U6cD9aplM79DHTZ+Uqzay4gDNCYDvJe8mhgKpPt2cDdayrvLBpyc2KvJEp7MeOnnreHeS9YegRfF
GVnuNQLcg/Gj1iPZ14uRgAbassfm7M4fkkArFqQ14DA/hl7d04AjeBbmZcLpGL/azj5Tn53yHYKp
yQ5vCeTRcnZJ8GzxAJrJflY32HWQITB1OOo72zDRLvCXMFc9LPbDxeMrw90wAsJlA9Zr7F4sBuqE
Wdw+88d+g+xmJhsdP6/OyDMmy9vdA/YumRhJ3ewU1eyUWLdsiuEJlcRnA2lviB+dKi5UkBHLXb3K
oC2wVQ/NztyoyXR3y16AeIYyZulcXk7ovCMjSDYp8P4gRwYxyWVsuQRr3ddZH54UaJjqgEgnukPf
pIdakleprmVe0rc/M6k/QM6/5TBsolLxxnj2YPkgKFSriPmnmrqfOYZMmwoY6iMCvu0b05lBILxd
lf0IfA8tqMy42Zhs7kMq0Ju3Gl5Vu29ZmTWLmzROYf0i2+tIGjLbFlmxcbTsJ454UEVXHkdBJAvS
H5NdT8d7GWT6Fjzu58T+G9anWZtUSbcF/nob27w7YFZM1FOXp/8cUhKtKZ8o7A6C3TYN6XWueaZR
6q5gTiZRx8Ps1FTyMLQsUREIc8tSYmPqwBDXxKVGjz9n3ym/hqP4SmxBxKIIqqbfWVfuQzG8zU58
Vtt5awkEtaHm1C3179AmCQzna87NlSEgWzNmJ6ICJjjgfLFZhyODGXtaohGj+wtFdeuntYpM0X2M
zHotdxVrYABYscggZdpnNVmS16CiXpr8bqqv+jjCgXtammX4NbtgStbs72Ex5G7O5RcLELGd4Hlu
i7Wwh0PKPoKwyx+OMnlSZQnlLmkHjle5aor+1iawqnlbzwD/UNJyBeVP8VvcngxM33OB3183t70C
QNX4G6rjTJVt5+d51rYWoo4znYRarYf6GsKMkYIlWGQbmF0PiYKVtb1khJvYWhBoUGMPItiUNIXp
pJ9wsu5kdSUmz4nCmqkOc9SMPSA25TNOcn9gS1TdIcWlyk215Hbo6lcwZycTF5jaYvS3X8lHZsum
SlpcDQeGqYunyhVvRs9Qi4Is0KJdCg6skDeCKb+GcG9lNVIi5nBJWKPHVmvdBuI18bCCbqFiAi6C
iS3wKY7vzFHBAixEoGirx2CmGmOPhr9mARE7IP/1iJJR+65QQYxEnPCKudHBEO8Fs5tG/Mix2GvK
rwUbOJPsa0CRaKrzUL0ByOflpsw3goOMrZPGoJho7XaScNFR3AeHMxP9Mpaea2ubYkG+w8hmbbMX
zQmEjGlTG5jd+m6XjySum2jPWqqXxAjucXfuq3mjhb+cQDjAiVxIbIAzXZVF5Z1xz4iTaRj7HHxO
Pzx1XBLKc9HYe959xflRKAbz7r1t3kqT7y7bp81rRDY+pv5MApI8dfgS4P7N8OBikVinpsQ73v8r
FjSCjCihAPlS3WJ4yqCLN5kBDHXt0pdbFcvrSW5kleXXOkkr+UGAM9IOTahyFYk9kaWxQibF621U
jyl6m0O2AoX0IhF9YX5jdxh/hb6u+ZrhbV77DjfCjKveObR0MDGptlgn15jeyc3x9WTrgPzkMPBJ
yZFdkSxMUt37aPpT8tpp+6GYaNSfREl7qootlNM1XipbdOc8wsub07qb+iPgo8YHWhTfjv3kwPKr
8TAU5XVkLOhmb2390Wqz31o82eO7TA4tjqqKNXAMG/hppj9c5OQKTE4Qe7fcuU7S7NicvPRcVC0q
d3c7Nv4ksTZLuTJBpjGS9RQX4hRprHhqNxW84W5i2keAlOWNJPRmVvxou2XlSSDKTYLLnFafVgoO
gVMeU6faVo21DUjrK7pyxgj5wi0BPU4wJ57wfcV72evrNA28vkZtiRqvII61jK7IlPj0ofh5z3Zv
PsVwt1XcP4457nJe8JITaAZ0NwuN7TDGgbTaDvLKCYPhXgkou6r0jfzRc8xqQAC93jgPfj254GAQ
fgFlRazMippuxWrVdZwRxuBtqzQUTItUK699OfwqlLtcLviL2mAPm97vMP8kM9mCVN2BLt4Pufuk
uJ9mEl8jtiSEUuwqE5h4Q4mrgy3ghp+MnN5TASmr+DnhQj2JIUsFpBEnvw6d58TmbIyhsgTJlsT4
iXDq3iJs7dnYr65zwDRYLXC1UHZZcfI+WDYSh023ULM/faHLhKvOyaATZulfDXe26OEcDvE51cbX
GWNVahfs2ayvGlnLvM+2Rq9/iYS8T/HWmPNLlv01RYhZSz5GyT5iVb+EpMNrPTkqUXiVst13pvsv
HN1HxIy2qRS+k+X6uIFTW4fpvc05Lk3ll/nJX6cOvmOp636SbPerDsD0wRXVWA9rbABvRYm90F3U
UYeirZ2hfNvztkn7NQ4M3zHy4zD0l7Kr35qpQXY6pQZUYywDLsQs09pAmhfiP0fnsdwqFkXRL6KK
HKaSQChnOUwo+8ki58zX96JnXZ3sJ8G9J+y9dge0JduazJWCfLwFTNJIRl8bhnhpCQadKFxrsWPu
q1xx1axBsDHC/izSc6ez9re2HNjonUbJhlTu6H1vq0O35Tz5jUN+Rw5eyHF/sAxOcYAXE2+9qvCk
M3uI+D1MSpSky9zWVA+xNLsKD1JvdbicZGpkOHfCb4ArivfK+JqQtDfyDxVQQuSCkb5GBLdJJKyC
IXk0HCaBFH0B6OQQxFMi+sYihC2n87+M5A/kQgw4/hqNlbGR0EiG9GKavm2nJzy9/xueccB7KMXH
wLPR+/75fPR9Ky41LjHc7fBDqK0NLVpX+KxyMCp5JsGQ/9cl94FMs04vHRlHW+/pSBZJHFDZaJn6
YRjzU5Unq6jUsRJiuM2r7VTXsDJVOJWkZgzNs8M+lonesZ8KW2KWyp20hzm8Mirma0VwlhlpmKnw
xyjzqcWPyHqF5SMSoJt6GsFmgK+lnlq3XqnTaSw0fGwNxCKAdKr4UyjcZzFadU3CPcDbPoH51Bgf
ZIgzjLFa5UbmlAYBKlbkcoOs+om0wLjbh6G8jRucdf0FMcNGDR5zYgcRk3y0IfVZbCNIOoUJgvKW
fJnqMxQhCrQDqW8N2IZ5+OPvhbC1y9hCxyNf/Lh0ZUbzM4bI6+iMRmgVeIRlYdubVA+tstVCFrFJ
AOfKoqOmQlPDmpgbSgGafsi+mkTZlJmOzk0nEJVIctwbKj4vWWEniU5+yRTiHN/GLRJ3UoXK3Lc1
H5MMnLRDm2g45WPbKhTwm76DYKZuNaAXzGzJqR7SC5Ova+w1+AWMu57MhxA7T35iiYCt1rYacz3Z
0tfSJH6J3gyZ0dgAwmgRGrr8CC1fzK/QCGiZ01a6iFqyFdv2L55q8Ebdb4ytj2oalFEwIGsYUpDC
sRLri64d/wETvFhDe+z5LZfplCDewPc5K+Qp6IVpxkbAwklTzamMauRDiJM7irj6lI2jdwrK/GGq
xHZLqk3SN1d9Wt4SQFgkHTXfrQJ/gVA6jojMQ6oXK/cx8F/43p5CEP8BA3kyhvgbpoDaW+L0LHsI
MSF5c7ZRUr9GhfTbtwNtgcJyKB/71lbKHvNyP9UwzGNtDVttN8LC9viqi6pFEq1VBZ17nqwtDftB
OJz0IKrxhggvRYnPJNyE6ykcWG5515TuZVXzwS57NS8wePjgVmL1IfccvmOPdxWup7S2RmIetFk1
rWQeATn8mYmDJthRsloMRhwQZS2/ixhPm58oqFe6/mjgqmduaWDpEHVh2eWShT69uIlMrOep0FkG
0LYENMmjomlffjiuzdg7t1ni+FO+bSrRDWRO30y+m5SUUqas5cE44uo3VpIEx0aP0Yqr10phfE8Y
10Lty3cuQiP35acP4hU7fQBYGtuoJgrboMruNUXvIlXARuDXU/r+Q4xi4D3x+FDE8JFWqr7KWp2r
HDRhCLwhltodXlHgpg06RmOdzQHjseGfNBN1kWXAtmVhmovsBLVUYChu4PiI9x2ptuHY7/Wq27Kw
cWFZ5+sonT7CHHc4vHucb8aq8+kiO8FBmHbtE0aPXoH+WPsx+/KMocxWIussDgyNBgQhcNS9ePhC
kbIv8poJDGJeRpJKYJDeVj0JRjgkTXXRJBpSPJd40EVjLw8TS0fZGUjOrmasFEcc85BHz8gd58s1
VxtoCaLklpXu9irbBmYU3GdlwSfcpjfT9y9diNSkks1dXie/QcjguCaKqWUEEExvdiHfakm2ct+u
GqX46DTyrgKFWVqs3XJluo0DqzJ4G8RQ6PFe8DhxiMS1dEWi/vI+CCa7KNLIUDo+6Wn67JLg0Df+
z4xWUvphXzH+JGVj4+dT4Sht63gyo4CSbW8m2jXhYUooHQvZfzN3Bcc1bDRR3dRIR7GCpqt+UIpF
3VBSpBQ6QSswChSPsWRyCskubBmsC2jPCu5Xom6rytxEbGpTYdhCtHKroF7BT0EY2FCjskVAwrQX
BHAAif4oTZYPcoypaW5jCpq4dDROoxzTeoXrGrgA2YGkbuisabONN0pbojkcs0jArANOssA5svxh
6yPG10n2nKyAiNH9K0NC6noXTYI9FHj+uP1IH1wkZrKE+tBV1L6oEZlfHJCar8lI2uSmfNK15g77
aTN06YVk55VGlem3qdNKwjkp/0LkZZ2GChxvznrGCwdedjHH5MTJ5MphuxtEiBusY4TceLax4Fb5
zZg+NcwiYnsXRcEhheDbFOaAQuPay2eAxUdfAUjQRbueTV8f4a6kJUCEv5xG41IqsR3oKXA9EiJ1
ZA8TCqHILLbGOCL9zZeWtZ8pVgRFr/D9rBoDswF1YGaFa1kwKAzJgChb7ncVGZ++98NfeR7TCeVW
wTyGCKe2frOR0KIG3BrLhyBQbGOkwOJlzEAdRhY7M4vfh2GJep18+iQ2e7n1IbIerpgZMITmeSZ8
XFS3jecdMlMh4QsyCrdoqxdrUcbe4P2lreUMieqUirAmqsklx8LODMzaqszQCJu6xRw8ZnI390Y5
tyT1Pl/aWynyn0RAh9WOJhLcg2iQJ4JHEF6UN8Wu7zGbjkde7OJN7bippIecZi5hFYtaR/wQ2GUS
7ysI72L8E2fPopaWwqh+KcN+xInpY3zSyGOPUf0ThrTMekrokkEk2iKuFgdyHY6aewgwPEMvG4rE
2rN6aWpsCRHMkFyhD2RsDI2xkGF1JVV7lRFXiRL482TYWmOAe2JYSkJK11YhJEDwDMDJVPZm+mUy
USf0hwloZkNe8JOLNCVrkbZOmWllc2JI0jMnyanRgCDmoDEGqtyslp1ZalP1HOB4KEbAK80/vXtI
86xXv82jptYkvZFIOF+z9uRquIooLCcr2FXU/Tk2Ep+cL6/9V0q7uNdWNdI9bfpHFOXSF6WXTF79
IpoYGbJdKz02yw2UET1djZL/K8XBVdJ6OwujfTiVh3QCljdw11feJrNS2/QxeodvJFdRX1z0rvon
+KRH9RbVQMQqF58KoyliInamSa4xfi18ghuzUNYdyr3BuKnQhuAXEM9hIEkfHA/FlkXODzJ6x+At
NmKwQ8VPG3ykJqE5zFckRL0yiIhgrlrGmSjAGLyjRFXx50HFQQWwF1Rx6wf4vTuO1XH85ghbcYPv
y9rfi6yo2+nkK5+WaAv9B8BTVn3ga0XfGWrjWUbDT6YbRFYW+K2VpzTqb07HLRRlAA7ioU8BKrGx
ktOL1L919Co+rQyQTPzVs7bBqg8WxgVjvIlUWvn8tea5m42ejQTUTrQ7OUvL/loKPmFbh5RhuM7L
1RTwbQHIIaKTpccgZE+vEn+lpsRIjQcGLSV/0rYElTPB3MD/2lrwPfiwYOa4g1y9e0H+B0RjjAZW
UwHDVFIbOCyYqkUxkU3TtsYzzTwmEU7GnBOLSLlHG1YyfKwF3Cic16mIpKpO3GmaNz7DLoNWPyqA
QNiMNzi0IyU9iMjOTERSXVlhQapWZFmiG5ZIrAUzA0j/HakWqvBya7IL4UlveARTkqVbDE4k2vCo
P+MJXzBfbciSuy/D2QX0JMOG15LpNq498r3JsSyhOSTrDjiBpT7q5IoPvu8P1IYmimVhV/hu2Owj
9L7wKybLjely0MCS+16OhwLRnR/ZjegyuqybDRd1D6bjpINesT7l8qFPn2mHqA7t7qR+psqfxmrE
3Ora2cglm2kJ51eYLBtmofi+euUMEHISgHbB9/qR8NzpDjZSloSQSOBmS9zsBhiAhNcPCQCKGsq5
ek7nGpyKU1HBQ6j9puNnwvSk/gNLM0Vr5gDSOW73SkdOic27NFPo638qiHZ4mKzuRnpCfXyAESB3
4DZp8K2A2CY7T8XORq25TtnWhXqw7v3n0FGCBAcDfpcG8PtmKr9DhMJhJVlHpH5ubXyjdMCAKwNI
S61248uTZhvJp5k9Gi5MIqfsEBoZGzQNG8Cw9v2dkq5bYcvwnORvO48KmsG1ChqwM0dipO5UXks1
QDInoI1hxf0tVBc9fOfDpdSgXMJigxF3LNuFmi7KBATpoqhfApb2+kNP14Z4oCxMp39mMusoQS8B
CyEpS9n3GYPL4k7CfZReUAhEAjaW/tkXiJLtTHuFIT3RXoPoQtob0r14HX4AQDFNcE6zXKjcAdWv
tA1JM4m5UjtHLr/oXkVAjl4JYBGqB9HQVf4EsGDkV0OI4GfTt2yAmIJCQJyVolKDIQbg3c4wOA5v
Q7KHc0FPZZTHBFCOdMvMn1nMbhiHsWL/+5mgBhV7W86d1jwl8rOZAycfoF0mzDyIcKb+AIKxSH/E
OSVjtEM2/DLwbSwTPk0CmGwRy/46Cc1D2vkbXTh3qZNLGFl89cwYlbtm6cHvXpC5lFjndgDSTNQh
Bk9SukIqq3Wmfw8qIYY+wLZ8GzClSPiXGmZDAgudqNGWluKTP81+4iINn4iDmnrTBjcyPXi1MOVV
v1m/6jBSduu2xNMGCgPeenfS8weGfa7LHOUyJgqfFT/5uyixeXsaRvafxUdGSI/GyfqPJgf71HFE
XeKhvlPIecfNytTlXsdnnhQDR42lnBg6RwX8szkSxUlodDTqth6MH1bZnPghBuiBLVc7Mf2Q+e3i
4BLnfy3QA6oN4awVQOKRsQSpE8ibqN809aUfzvjztni6SnXNIqXjEg86BPwvQJ+h4SqQioH2M4Pe
4wC7A6eXZ8Pj0O8UvnSL4j+uZ3ctfs6QSAKkVCnMFSB6Ip9VhIdqpfyDKiT4WwA70nQczIfQEf6w
QmEUnAQUYAlwc14cXLMlSXAtcBq3F0zCJw/1eFGYfkn0DFU8PQfB9uZjDdtzkR7wQSLDXGt4Rqx2
1f3404uclDB4szoxhc4W8VYQr4jv3Cco6DzWbsqUF4D6/GShFlj187lXPC20bZVEXSi/a9lfBSPi
NjQjPrW+OLB1uOMx6MZvRfjoUdLk6p8ybZByVKGTGXZGMvlorkyqsNo/SO0GQEyMGpBsW4UHJDbP
kr+T8luKGaqB2jT+i7J9Je/h4NEsHGAtFsa/kWm7wQsd3JLewcXKTw/0k2k9/cQRMGAyJu3fMe8/
UWHtzQJ/Kro6C+12nyKHotCylCMi6troZ5QHUH6YD5RKKGbHw2g8QwLPJU5CJ+vATcAU2WbaT1J/
GYXT+ac4+tIUJ/RouEHM3TCQ4T+s0p+RJ1Nd84/yaUWc5MXDZW9ugoxFS7qK1W0U7Dvcd4LqDsgV
JukTAkNjsciFyEQAjrmB8m60GKyZqYny6Aiz8pXIRBkDEfqo6ZkBL2zEfyJmwHo3agfC1UkVHcdX
H/w2xBpwd0IuyK31KC8RngU91Tk+TRIMZjf6N/NwPVliGs7plSglOf+0k4nVgrgUmv5bF+7K1iUe
UI3oihhjMK0iQtDg+JuSMyOtbtq36iqYV8r/oqZhlLqcvoYSfZnLy+l3y1SxGVmBU0VkrfssypEG
tsIp9Z9p8VkEzJXZ1nTpdMTWXta4apkZckBb/ncg/4rWPUuAG8y30S5mT2o9LOU+Aag07Jn1JASg
MUMnSa/V9OmzlDKEbi+HwcqPLnP0UJhz3XS/Na2Zv4qTzRgddN81kzUkfqdrP7HSopj+SgDPi69Q
+UlL9Bx0arX/0RRf+JMxlgBPTzImu+h+7MHfyPV68D/F+kOQw60pi0ucfzx2Fgv/QXnEyDgrlT9F
xweS34MXC/L6Gg391uzweo6Lutun+S8l0ErTfqb4U2Wxirgo/RcF3opRCWzPUwXZUIYKXlJnAVr3
tNOgyw6bRB14OFLR5h5AuJGG2e/25XdfWtfZwzSsmgSHWMDoBJm3hv0AqlIz3TMOLjyZsBU5lUlR
KlFfsRvsSVwzKCBk24fon6PlNGiiqgx9ogab/Qjka0K3kuRuf010+cTaIhdOmeYIEuor5aGH48JQ
D2wslE9D/BfxHCa48TIFnhDqWxjMj8C0scUuTOHXQAIE/kWO7nrq1vGmTc5W9FC9E14ilBkJ+B/p
odcrs9mhNLdYCXUclxyK7PdFhEu2z8kbAl+qNCezrm0L6EZ5S3w1DHRghu7k+iYidcy0G+xG9Lbr
abAWZT+oi0Z78+EF0Ukl8kjVbdIEqKi++LnhviVkEvGP5R299OJZD1G5NNpGko69fq6Kj7QH6ev4
6ac6HSrA+DIJ5sSG+ByHcBfQMtCgF/leAN1QkR9AXLDI5ezK46owHlnxJVF0+pa4MmFbCswb2R7L
5DUjQ2m4g6FoLQJj2zXEkVebqHkL3c/gX4BZIK5aQfMG1d/C2rE7zUbtE2OVxJ9Fuu+SHzMmFzW0
RWsfah9qSyASEeYhpRIZm+jS3jXLYNhfPE7or0q+xWojUEnntXGMR4a5APTypTCnVnUPUbiw/7Gy
0yxy9RhrzwuHSwbqLBS1g2Kq0JYxAq0jiRLsT0S8l3y3Bvwn9nLTr9T/WGy+A01Z683OLD50Riii
TTZeibGMBoyCEH8eIxgV2mY0QIwU1hl2nBxXDlaUCuF1dPIiorVZQUOvgSulrgNujYlZ860JPuUP
mCOqzqaCsAtNBrSJDfJe1Ozkm78pvYGnaJJthTSOeU9ASEsElr/ACfwao3XfHEz9V+NSqs/9+MtC
fRmMn+q4MT07sShDuSdYoQrjMwxY5dBwLnsBcAdjJRPYGIGCriFv2mEnotCPlB0qBGt4ZxANENbX
JE2wRvME8RASqsGkGhHZil4HKu1oQRxxS+b+IVt1Cd09eky/OgoImkcRW9i4bJUnarIwcOd4ioH5
dE5ydz7veKqC3gCLa++OkuPpD1/6Sulf0VC06G/6+J1WvxP2T8kARQNKhCUvc+RWgGPcMWk6qMVZ
gqAc6FQLPBYTc5NVI78GGJFaCrIm+u6Zq5TyuuR0AqOsweSN3Ki8my2WsGInFdyaPRWMujE4n/oP
HAQjqVjTB2MB0Kpbnj1WnplyCZjWla5efuvA+CzmvCCFviQJ88r8V8BPYreJtqHIi5ExLCrWVfkT
RwQ8HUfVmXrs7N0X/oRZWoaP1QYd7BMGVTd7Ei+YbA/LEvCXRxXfZKBLXzk6/Tbat0w/KweRxmLk
MahhBsbxMffeEXWfFCeOoTpGcVbQRUHO5tjQ+Y81u/c524FoYwNkh/7RRFBHHwSuji1yWuVpZl8y
TS1yvaC8G9JbLs61BQi+WMwZ1XmJs2VZIyOXPzzmHdgQ2PAR7pJedOJcLP6KhW7G/6Y49hCIZ0AX
+uQJnyZn6Bc502qYr1hdhiJoSQwNBYdlEo7LBOI4YQiV4Wbmk+h45oU6H31YPZThXwpd0vhFT4AB
62J+wTPTfadMjtX055dUAiTNm8sw+04QtBbN0w+4vvktaPqtqad+9FcCV/hKCm51x3wDw4vTXQue
gGpVIgBpNcyQW19DxhACp1vp9VutifnaSPJnjZ9Ys1AQ1sfMWA1HbInLWb0pgeEHnulz1QMOa7Xd
wNHo0SIwsvDTXQheYepf0kRw9EoY9xHRRnQ4YC/B5vfhXxTwyL7z7F+BhIV4rk2s/pnTd/BPQx0h
C5tE+cbG5WhpRIbRuudrq+bH+gO5pylchQJvr8GNwhK5uUXdd4eYSLVQd2GXPozjibAsUpQ1PEmG
R7ybIyJ1Bq3MsSKJb1YniXDwhG0pkIN4ow3p2FJX07GNcJwlZKGD9NUCty2LtRURGguFRMfXQXcg
SX86KWD8OxjU2F2j2j3pWNMwNZvjWvfxgz0VhtCZodo6xz0/inMU1Jo1fSfYsqripQa7Ttr3rbcS
qUrCZBXiS06D7kAcucgfKI53MTS96QBgr+13VnEW/Z3HMsN7aleUc03/qQvM2x4JVDptdLKApost
7Y+KIspEGqeTP9XEt/JF9hwMi6B75fgImfeAADz4CFwhpcpP+pEWaILumh5z0SW4w7Sb2SiLQfyW
9L+ooBFmRbPUuqdRvCrtrkQb4IFLvd0WvJYyVMCbNh2hxFsRE96DxErAUylD5q9Y4e69Gd1PFP6Q
sxFgC1Y6R8sdJGdgiHjlWSIbw7NP4BNsxIBj3ZbMZWE4fXrQhiW75JpBn7bhEp90/CbQRhACxhym
PB1jvqFfxf83Wqu2vmrmuCiH74n7iU9P5KCOD3Cia9SxMctY/UaLR9JKzGBd7hirbYljdUA8opxb
WIETFxeEqUx09XQ3hUdP+AjyL6FzmKSp8S1IMUll313C+uEmiugc1yQTwIs0UK5WquOpZ1M9dpIN
lSlMLvV4ZSXWhfjJm78YcV2H+XKcfU0ckFEXkqjiUolr8jGu92PzJxWxW3G7g/ZaTSSK5j/zARin
mOlDBnrlM5+t6YwwlXIeetLYpt9G8FtI8VYvfk1GrFjbzI4VxDI3zhnNCyYw8hTZqHNBIcWoHMHc
ly3zPjftD1FLQDhJDsS2kcqIyrj9gb6AqmwTpX//F20PybwHeAZVxterFFNmzZlrcTTpqKdBcLVc
3F1Orx49VQUj03EGzvd8PUGAo3YRzNkY/4gBR1V0IOpXSV0rP9fCqeOYJlGl46AZ9zKpwQQImBrH
/VbWiY3bhtqWQMz+BbmnLf4mGagMrDygG2gaQYSjREABHD9HthLBaxpfBqKAlmIyLfeygiB1IJiJ
fWfLIpVXlqdyXedngw4z0l4+s2oxwi74HONzXN/6zK0l5JCup1wyCxUEpvFcWQgRJCVuwRidKxgH
9D/5qhtQmpKn2CBswGpWYbT8a338rTfN7/jtQRHMLR5TDQHKlViL5DL4B3grIeN3XGDW1B2kJ9ul
mJev3c70WRQsdD64U3UUuywVstRR/+Z9hWKGzszT7Ca0QKBQ7rGOQXKpxjsWCT2Uck7n9lOrD8Ds
g2lDkF1hPpN2C+Ma9RKQqpJOOR2AqCsL8Yzzi+fCPLOnbJs9CKqRhCylPXbC21CO4VPwcNRgc6qQ
xbAKjQApJKzMi5q75gifi5wEG/cZjZVZc90tZnyiqQA9XOR3EmnhxYXLWGKXM3d4RJyiMGjY8Cwo
wczKZZGKOxOByvwv1PKzSG+5OLv6cDfYjfClD0QHrQOTPgNe/MhDM63IA8sQF3BPQncTfITbf6Vm
+8POrwOUuAP3jC3pxHxg/r55sYkDCaT2j6rcimE9sifAFKgyuMauhHIKlaBITkXOe4EqaTEeIvNO
Ygk1xIrQVbV8oN4h16NOvnMsUfCEajj9sTMldCAwyteKhapboUM4trSsRz92mu4CIoRq5kCMbMEL
lF3Z0wmDBmubNoSdtOSEwabg9QnGfWB8R8pPoH7U079BuFr9r1y4zHFb1NhsNa0W9rhqsGfljKi+
JfkWNB4DpiVrAAZ+CG+dutzpmoYLA1LdSWVLpoXbDCcvRh+NpGAT37Ih3yz232GxYYBB6CqEGP7G
P8orcc4FQLOMlX8dh1txUm4t6khJminu1QKDzUKWdik8m+SVY8gVHUptCe341rgZCH96dXSDf2J3
KJtjzgbQK/8UrL8dA1KacJHtsYJIeO2rz95bULam6ouPa93yOunmP5gT0YQFuC9Qjl+4RLDuT9Ku
bx9RiyueLwBdH6SR5qv+iatzmB6H+JRNvyriBoVNV4FdZRswXDF2WnkZLcyi3MYROyGULt2uRqPC
6EPBYngu1KtpUppVrqxti9r2YIg0bHM71y/OXfDbAQsuJ+CWbWdDz1qb0Nez/qXFLq6NziSVW9xH
6LHggRHkxQQDHHYW3hvye5P0rQ67UtwHCZ+W9VWOmyY00dPj6T+JxWedFzYADhT0osmNsQl55/Le
Jckdsso5jtYDopFEAm9B9ie/gpUcBbCCdD7qxiQ/mXYsuY4S5hntpL4iKUe9eRG7bTcRnpjuUpK8
vII3bh+zoRA36UQMDtfRIF966Uw/V8TnEBcXY/SlTgclHxXPMWPbiBWSo/qlYN0xc2PTgoqXU4Vz
J0+2wJFYYOwgoZCKKQASkjbPnFMGWWZavuXeRpgm04GPHPJtXdskTy8a3D8RyT5qsERB3ZC4lfJn
o0Mg+LxAExx/UDSJ7G29/295m/evVdj0SVwX3GL1PP0vWJPV2iXVVo1o7oLhJ4X30AEezqklW1R+
NcruRzfcQXY4FuEuqriMNRtYKtjDl9j9ato9NS46qlVkb9RLzMaqD8CVSnlmRdLNbLQl++iWUFKi
NiY9XBH2vk5jBhVoLWoPBmVwwM/kxiQF62H641V7LbkloKcYM1ecf1SLX2hXsJKHkGiwkJkk1VEP
1S7T7g7INNeF/9ZxXloBbmif8dmBoBpSVYzpt2ZYkXg7qXurL2M8Sbqjy3ad4l/gU/mDfTsCskzi
dYTieLxQ/CkMW9S7Xu3rmKd9rXes8U965UpKj2PabjJ5A4iEltPxIwx9SLjzKnYtGJH1VN3RJIEs
GENlxY04EAQY1Vx/VYiblrN8XEbZTxPt5kIkSKnXe2mRyds++o6ydUQbyOlD+M2oPsnS1Gal25Zf
r6Zs09SNiApuQwRnDQVAMffDJ/lAmrK0tD37Ia/7NZMzABvNAPsU3WLzJBVPlncIZVX91IvAu9CL
0WPwFeys9Fx1Vzkn6s5hfVQkim12ZwbcirnjI/bCq6ldK0SvAcbXqdka4lkQjx23PsIfdjcm0zo5
/tdLmClQiqEc94tD7wPUjoCutie9PsYM2aX6FLaHEcBXx6CB/ClxPpPIbWWINt+xiybcMGbWTaoZ
BB+w6yRCyLQvWSsYugHxYO9RxR8SCNRY/8eiEr0Y2YQb8g4d7BQsDkmtIhJ3l5twNp5Ne8BvD8eK
JcxnAUcb8tRC1fhqL4Jytgx8aYygcvWsdxctufhUCbJ8Uz9L7TH1P2QcyQRT0sPk1yC5z4tZD1um
+lL9tdfYQf4bSp6baQCQi49yeAbZtScsj5RDnQZy05S30eMJtwuLXLoeO/JiCjA2kPNLM8ySWkA9
jAKqP3sMtDN7allkoi1INh7TV/MSSzthPPQWB9qjVlVnBlNWQCETiv5XZDJ2kZwk+0tE5dBozL0Y
/6OG30fKHFvT29IEqx+HpafSOps5GsjcqSkPSxUK5Hseq8ijS7gBlqeEz4GzIzkb/TWSVqN4DtVT
Ie1BhVHMRUT4slxJFeSMJEM0y0j5QhXtKauyA/Dzl5pOytCXkqZFGa4y0il49KXig3hOiKybOthn
1NYB2IKqDheqd9c125yWNRrIOvy0OHXG8aJlL/zpWu9MSN3YjqKol4sTa/8yDxCWP9OctKG1R43E
+VxzbczOnWMm/cJnwHfpt5CIDt1rksaFpU9btSCYfPb9Pvk7bg0FoYb8oKObyFBL4PfG/24yyQ6/
0Kfw/APqNL1HYO1EviBuiwAGR/Qu5iOKt7yK/tL8mw+VvXDmfzeM4SCrmLOWoABQmO7lvzFnI8tN
hHZUQdcpsmx+6HSjnsy2ixUDriUmD1uDN0xlmnaBIGqMHFd4oYQfnsx4WBNSYuAzLl1LvwoMLCt5
V5ZrkZeuxrOayy4evhjzY0ReRjyPQveT90chAkqaIdFSyd0yRtO4Qok9Ctx+DJ59AAltV7pKT/v0
MIp/Sq0TKPASmW8MjCL6H942iBaK+mbnUKY7M0PqgEiDN3XH4MqKwLp+oRuhX4OTmzH3y0mK2Fqs
Q/ClxTJKbYarRMcowDZuNS5mgMGSdWpbhtMdEVzchJ3N7kF+BnWzs6xvKXnMZLNEAvVrRsvxGASn
gn5bSC1mZSWo5dauxFNYtauh+GsRDEgrxdhEMJAn6SNDVUjC8VKYnpH+jIYzRBercjIwMvWziSgf
80vQMISNt6EKgLX4FllPZERy6E2zb7AbRtq+MrZFEbJWulUxQboKDYt4M9gdR08luOOjNkWW7Mda
iFeGeCom9FNXpAFWheP17GlOO/cZ8hmqKBXvXgzvA0eTqdN/DLZajGt2giZ8sZyuCNktLe9HaDxl
pnEj4ESCBsbeNqIP0T9aWG7K8q8iFIZPgDmBt4MtwH+lmxw8MCxb6k+GcPkSAr4bRtcAj1zafRrs
ZzzkLvrTRKeIhBgrJRdsTLETfwv+RS6Pavk0h0s8OoW56Y9ReqCBAQ/Sh87E/ZS/M7RUebzBy8iU
s09X8nRJG8ry1hZx74BSjrest5LalR/ozhTdnfR1k1/VwU4lmn17UFgV1AyekVnm3U+KIsXPbmSk
4mi/ZPqJNRWjyo4VxzYbgOGu/OECTUEeNmp779tvGUh58CPHRy9xFSbXfvnoNYtp8bTkorA1td7o
6nnQ7yIQCNH6yWNMCdc4pZgYbG1kfI3fZakSHEq5Vr1HitvCfCTFMSb0Ydgowyv13NmYoo36Sgrd
cfiz8N2liEH5CXhttGM2gDvjbCZWR8YnHfu/KC+IXxh0BEZryl/BQvTdX5UEuTuBkzh/lHqTBb+o
YEPjGs/tzRpYgaceBwprPuAoelfdL/qqONvMc04/PQzARZgaBYZTDPTf+EvxinbJKTPvYn/x+GxT
RPwqUnwbHSvbHTY83cbvHfwvHrG12qFhNRcxU64g32OC/25oTQNsDx2xtQIokCA5h6j8Iauq+acJ
xTi1QfyZ/Rq1fRtdDX+H7S8sfgXjn8YSG8Egq36V47oO1wER9OFSjVxZvY0ThWODfuCuhth9nfar
ILpBPg9oiBuUJeJ8s7WEIjm9fylhaGOSU15KjL8KJSsDcPQjNIhtcquDQ9dyhFgr0bsxw1CNkvzU
a4o6p8D65aShi9NxqM9d462s7DjqCrb9N1qodd0XqLjqZataLgz2Vceof4qv5ixRr7/V2Sv1rZTz
2JbwuJjxtadyh7+q9lmYgKFNfn9aWZY1i5ECXKGAiamiUn6bRhRvZNYO+6wiY5Bh2Zcff/WUHGV4
Fgy2qGQ95gADGTwG9M6F9FVdZZ+l8LO+JRF6ZLIjeEnpObn81NYRxH07fAtC7nIFUMyLHCrNmqYZ
wkjl/clMkYxloxz1/zg6r93GkS2KfhEBhmJ6tSQqZ0sOL4RTM4diJr9+Fge4DwPcbrctk1Un7L32
xPO9qSx4FN74HU0bPaTEnz7hqSjs7fvhW1iPELQSsQXEd7049llRDs7wnMNSxnXUrRTTG2Fy4xQR
96nYMyMdxabmBzF+ov6nA1cyR4Cn/b4XH1m81cZ3H/ZILY6BRsr3hUZIwSPVYwlCOeY8C4SU8jyb
sLN/9YfMh0WFAowFlt7eDdQhJY8gTVcarSbrKKzTaOwS+z0j17nYoOdGrmA8mNH6ORTvJc4NiljA
TS82mvKJ99KZs1afOVtSm9t+clYTz6uVQ79iZwX/RLExFjAVeEuqV2EzhPuaUvAP/j8jO6jmXiBM
wA7doSIMH3jCjOGpG/s8pRblESC8gWa6qmB2H01ejMTynPnX+WsUh3qex9V7XJRpeDOwgekULgMV
TsJicQxug7yXiUkB++VkZ60gxXYes66TdofEBPNvBh+5DXaD8an18AyzpfWtImqGsdKM5xjzYpG+
h/l37F7NYifeg2bhwqtkggyfTeCkZRygZUjJERnqfJ4UltUQvoBMCKyb2szULHRaKRc0nbGv7/su
3HWg5GLOWoJpNASJs7J+9is2Qbts1c1oeApEs+JZoLccxdXEExCj+NfzVZbvFdxZUBvEQv/W9Y1G
G5f65wT5b66c6RszVNrKDCr7ke2SnfeYUxcg4mPVcHZBkPXEnRKeSh74O/wl+7MJr+mkkgQGcBMd
F4gl4qfaPvOcsVsE035SD1r3K5UbacSRfuBjRYHdjmscHy/VlzLvPzq0swz+GG22PAgOljUzWjry
J/NXVk+FE/wpw6oXvwyPU98zATgYGj0XHU6o/ZTSfbGQ3LQMIMR7oi9kyFzhkXJFID33MBBoR5ED
BHuMBhqa8mkrbx2IhTS4OfUFmxiDSLN7hU9cB8/Ethlw0kC0mwFlg9ZDacAFF7jLgK+MTHA+A1cK
Tu7O+LLre97yrafHLjmCButxjqf+zpD/cHRa6rczLgVJuji89NbTFEK4J5/f5O/QnkE1dt2zA0s7
uK8DZZmif0Z6ubbS64jRrkGVG/KtEBSxSBhtaTOBb5Yrssd0Y9w8SzVYF3G+UvVH429mNpS9EtP7
yCyzRrfYUr0Wh3zwXBN7R3bWYcrYG1HtCD3jBN/byT4UJ/ZGePi+JTFik8GamJiXSbvQAVriWLTH
ntDsbJeUS8VaBXh/1T1eQ1F81gwyE+cRmnen/QfUobQvQ3FHnshhILMDV3IV8xqvxory+dJK/g6b
Vug+5N3Cfl3WcpOHB8l7XmfZMtRvAm05jMH5IirDzdjc8+aOXh1I50HKbfPFtco5VJJelD6CkK7m
JdUgMC/RhmT2rRuuDPGdCXD9LdOPXFH9h6Wj2nsDQbWQd1bMrDRYYUbcYQV5GZw2hCZgN282iJ4E
gSz6rSvu2meW3Jq2WzRvOZtOlU+VJJAPzeFubUk9VJOVRmQXxzEq+yi6oyAq+HkZ5bAfR9/r3E16
sznvoUaoneBm1VGXp1CPctfYY73jwf6wDqq7zuW5RTYfBXe/3fraMrf3adNcQJYtIyZGUQAPEaYw
GWAtOm6dxfAaq7YUDKQmb9blj8/KDpBa3/Ayqyllj5dUKy6ksl1Fj87p7nBTl4xm8ontWnwCgQt3
zu/+4D7UFckoEbpB8rWMozJdzRa4WHZT2+sAd9Pfm+l3AvAkHf4K85KU3NGMkirPQUADkJdA04qF
aHdJwg9/fG+QsHMgvUfhXyUQmTp7wHYlacXusJSlu1Yo/ZQPSgRnviqx+EJMzShcVBY7lIL46Qsk
Nphh2Xhn3WvQb9NnGKGJFQJA2RX1Ec2xgmQWfdgA8xW1TWW+jXA7OpS9rvs35LuJLYbj//bqu66P
qwA6vNV+0CiPJYhNB3kJdKgQLYZgCJVGnKvxTjFX3cOCSYqPO9zhEGJoW6ZLLvcSgh2KX41pvkPk
7qqfvhnXm92vhqJiIHubSesh0Xa5dZCUh4P56JP9qGwGfkH6CBlMYwNSmFuOmclMrknOGFxb8O6B
ijf46cLmrSftr2koaG0oUHdhHEvWVdVVmY7gjBY01RhLOAXz0LNAt8BTIurbV1cdn8EslharGFRx
XR555HL2hox9Cvsvo8xiigDZqLa4Qvrv2j4P6UkQ1NXGJUc36TkAjvWv0YaBwvi9QTGXHfXyxaby
GlHDIk2Qax5wEZ9MdRvQ+5NLSVMOPUG+MPOprU/tEcU/6LoVdRWbCzV4N6oPGf8JYMgqmbTTvADU
m2cpdy481/JV50bG3N/sxXDhlwxRQbinmXTSs68nbZyGXzKCy5gOV7+lAatzryMYAWTubqwaPSdi
wU0HCgvmobr3TXL2UKPVywY1FKc984VZcoHun/Ol5D1IB6QH3ROLyrJK7ok1eVZHUsjQPHTrGyOb
N5m4kcDCBgtF3AQ6aFE0L6MCkH9AysafzXXB9p9/jnl5lPmIqot3GzED2UkX6ZSLAoZ1RzY6qTet
qa6Ffs+q91iptmbzxJtdRR9+bnJnoTa1r5390UY4OJlJGd19ZB6bUka3vraekAto8amt/xFsuKoR
1ekUBqgEh2DcGLFAix1eJOHlFR+/y+AQNGlYLxQgFSXCREF5lpifSbZti0tVHQOsBxFkYiPOHynW
fxfzndQ8xb+k6B+NbBVRgLswdkaSulPdYq40y5sZtYjnAF6dlMtFD1COuPtl2OgvAq5K25GC6En2
biphsehIO0hIWMK8yf83kq0WfrnQ4FgVsrGtDw2hWml9z4iXCDgVHdMbAi9mZgsM+KVn3YjjAV4S
ETroVxz20FNsscdiMYTxrycNF6gn/cOGSKltN5FQ5a8cghQkE4y44Qyjx8HbtBA9OgrGLAZZWK5M
1qP4jSyLskNH/4JucfSqkVWJNeF8YeKyxFmZs+UTY4RqEYc/1ilGqAMMBQsPrEv1o0MiBbzOI3TE
RraKkXflwxuhMZspvg0Re1UujgT9DwYDxNVYx3RzoWvY8slDE3b7Chv0jMxsJwwXAWaKvrX+1nx4
B1WdvLCuiONtRgDK6Hr1bMp/BONf61wxWOGuvPoV5yCbW9hkIr+6yofif2XOAc7iYhgfnX9NtQ8h
PyqgeXQH0ynPT2H8qevXkvDKgBeu4tYbB1aQLFcoRyAUjPCxQs4fZoZSz7hy3/BML2LtVU3vovmc
4nfNPdas0UbnqaLWYeUZs+o2pb8IXCarOnNqnfMx5N4iL5L9ISOXaXJO2SDXIVOvqD7O/vtSRcVV
/SWxcx9nlWxIKmMW/bglNSN8wpyuGlrCS6WdVcJnnGufti99P99gYD3AcybNOXTKPZGjbvgeI5bX
DXSHCvFMIV+B2qDL4k3KzLDDJ0Ye3CJj0Kij7rOwX5SmAVhk/oX2TxVPv9txz+jFalCUFXsFEN2s
oq2GCSZ9ixQbAh24MDTk4j9dxYqsbgJObONQ9JLFrfzXAJmzeSrAlHFRA1Q3IvBVciXbagPBexUh
VBw6iprIR5q5MatjHwtC25K7Vv3EpDqmpBFV1ZtsAmKAbkSFmM2mH3Z+Xp4jkeDVcV5UllPSoHnt
xhVB1IxzPov5W58/jLpdja7FXZCzC7dcFKtzWwW0JWKAoe9K3eQX0QCEbbp/mRGfalP7U1Azhf3/
ApVFy+xScV4N60x2ASgaLhh4IabRIDwd8FG3yxQ1AlNTy8VG53HthQ3uOxYfMdAoPfrFGQFUk5op
RJ++FeZeZ3OAJNUXV99+d7qDiDlu+7Wo071816ltJhbJBabXxjYXQfJpd/+btYjyVsD2HInslkgI
u9oAYkxSSxJ7EZVbr4QvPk3PBBjArTEl9vcs4YLYZEzTLId94UQEkqD4Y615qLW5N7wK6xL1Ljtj
wHhQ9Pq1i4amyxaZ+CmK30lNcP5P8Ae9is1yXX6jZjwp8XuI+lz5cCjpqM8qx2vR+KL/jAKERSxF
t1rFY7YvG3BAxk5tyE3Sj2rwpbKvLlGpqAuGdJfSMM+jmT1zVnU0IiLftaDvU+R4k0aOaHIwQzFn
IixUNIEOth27+LHL0WuHfyBmEswRFQI1xjHs9WfIvHFSxLpTd45l7JPcxnDVU7kb/LJnMhjQAGoy
p4JWOdw064eItgl5Dzx7/C91822guyHYllX9DmiLwehw6O+xPiNYXxqD4ZtJpu8mYHEX4v1Z8hIQ
8BP+2OOFAllX3mIHIxEjEAdVTNo9SgnpQX0USQxojFoLTu6c7sQEwM8OWf/q6gnGPEpzhCj6suBp
qvklaNG7dLhOSDvvc4SyDqRQL06/ET8H7a0rr0IC7uNnThcOcgAsci+NjRUerbZgY848cmloYPaX
vfuOnCDOjaXBRnQd+A9HARioL1XOb8XpPDjbLzHDLRgqIcsKjqzEWeZQqMJtom1D0wJ5/Bx8xGcQ
OtlasY75FTzrEj9CYdeeiUWShE7+pRGAP5O/Ibm7Ft1nz6d1R/1a8V/S3wj1oo77rNoN/zJwfc6o
LCRykbmXZcum1RfyK1F/EH11KHI06JdpQtLBXs1HUnOiaYq7jYZhqGPwN0RMDZpT0v8KUwIixjiw
t3UypDW+25+iZC89M8tSKtbeqxhqiWwAEbcEH4kZyjbtlwDzVKpOK9vp1olGPUWMcAZjEDVlvRpB
6/vYA2aKSGdukL9lSAMDtdja+iNCuj+kxXL+KhnDlKLBxxTfGwiBwVo2x7HdKQ7zpG32yJW3Nvie
PQb8TyLoMlaVv8vgZdVgYaZXJfKQcgbsfgwegSs+Hae82RHaSZjmFZGO2rwCBKllALnSsXKMyJHI
4bti7jz6qFUK9h8j4+iEjjcP5GlK5oUuLNN6VD3UUF6I5T7Fe0Cc3ddIE9B07bZxU1zqzJo0hrFh
uuWdIpvTZFIpL0HRrhFdpjwaAfF6e6a4o1jP+QTA40il6gHonDEthYaXk92heoR7uck2HVZWeklJ
UAwONBCEPMxCZIziAeGeHfN23I2EsDpoMplhDkuTwX0DVPO1LdfwXsxkDa0J28jIAqbcjLqnG+g2
ngou97suz4W+KPH25CTK+HECs+fOFdpOqCK++Xe6Ov5Q2b4GqjewaGEHjO8FZYZLAnRtfBe4SMvm
bLXbKr83aAKGv5pau5JcRvUbYW4vdItED6TmnJ7x0zFhH6qJ24LUjqY4pizyaw5s1f4fLToaH5N6
rmv2FPpaD9wD3TQTOsFZMYVrIaKlrKY1enXcDcagoJB56rRASfw2xp1XVNcgZYsUbEsythK2s5B6
M9VfDyaVwznQsez3XCUDUx28rs1NZe0siCzmA9T5wAS5nWzGM8bFj7L7N4G3reGD43gnIufUDavG
vEtE/o3zdNSK8vuSBIcmOtrUgbriUmAfQuPsNhfTZr2i7t38OdjpcqSTtsoPQ4OwqhK4jbkVJ6Qs
QCumgTdDV4b0mBnXyvgXspZQtGc5o+z7nYvl0cy+RJsxg8sRcB+JbCb+OjboxPgTNSlY5VdWEtoG
k4Fy6eSo15SENuzb0VuRbEgyYgqDkHczxuWOKZ3mXwr0ECl2KsX+dTkkRprJqr5XrWeAFcYBAsgc
xQ1UMfCNr7HttXWwzMPkXpDjpl2G6BhOH4gGIneeqDdmRTaZWAY2qaXuezteA/MkqcJhyHtTvoHF
gpnJMHHoIVWdFXo+vvWMXPm3iRlHy4vHTB0vdUC2arJSrMZDvdlBIoiYgvs5xTHeLVRmmo7kA461
/k8DTRP3Du7NtVZuo5DtfBDs1OgS9j8Jqn+91Ckp4rVjskFQ3hoOcg1LqxXMXk6kADN/ms1HG5/V
lMLXw2m27aLT5N+c6m4TB2HlqH4GTyvODMygJqPwpJ1tWHF/B2KeI8FMR+LxF+nLlJgk/83qj12O
dAhBkOkCFEOpHoub8u661tINPmJiPCXvilAW6LSIZ7MEts2FZOGXs6UIN5m9s6HuFpq+DxQW2CaN
Be92fHW01wRkAxQdr1Emgp4bL62BdlUaM2QAkwjwbAazmlGtZVyxYvt1aIRw6b/YiBb4XScNHlQ+
8ApXCWYG7iQ0tytAOxYaVetDgO+Jhq1v7aT/Ngx7IZU/9uf3vM5ZRVv47LlEiH1QyUUNOAoIV9tY
js/5Av2rQAav8EPr+LXVbZj8atFHywptsMdt2+/yqqcJ7TzCNtedzl6CWj7Cd9EzGCxJnCgyiNxt
Vn/GSoT5yV2m0aV0HWiDpo00nQmVZnUbR3e389NbftbMBkgtR6tcMh2bHqpD4612RFZnbxO7YT35
ahHWlFh4MlQwIqfeQIqR+ijeSvfP6Y7x0LIlxMSmhaxw3BXizq+IMZyvhYfGQFcWMODzIf9W3XFq
RpQlAPmZiLcYKwKT/DLANL7LTWUM9b63/u9WyQKkFwt8a2nTD7Zkail5hbgeH0091GuJ/sTS8alz
83bseSm7ElG/5zCT8AcMW4dYNF0TYAlwdAx8G5P1kopqXU5Pizkv5XLwOiGLcUkH0nQ415SIyBtj
5viGjguOJy016h0CmKVdW5togocE2U42NnrpeTbyiCYw3aG9CkziRPF/692yUu/mEK4IKKSVfw48
/jrTwY6YOMLQGusPAgOwjuiYJ+Shx2xrsrz/hwmOcVrts9wiN1rY3lik2E/s0Qss49PE0ZqyiXLu
SsFMNl33WE0zDo8Exb0fwMbE6dMMzB/BGxsI/iOHV9ve0o5RnbN2xbji8zFjhlvYDUdRXb0raNIq
rOGtv7Pbb+6tAPFLgYEhzUlvs9VnxP4LKBquCns1EQKP1twnx1YR5TWfDIKl5RvO2mxsfqQF2X8o
oBkU2JPIGEQUmUT+Umm+RhXQhjAOAW9n7szq4WCbctAUZkZniOmBR1bK3gsb5vPsKmKu846Hpqjw
iAfbhhl633xl7YXgoDOp4gsisV9sTN8uMiuzGk+59ZwhC6p7SNER9JOPabddOClCtyaB9eQSLiGQ
egRueLLYbtjyhz94bQtjq06fXYGhk/lUlXkNyXRuMT4wGrDWyWeS8SpCaORrjCxxIieVu3eyvQq+
zJLuuk2js+yYtWXKp1ON+ksHsNb+ClmPBngxMwZYsbEwQNYqMaL6vPASTOlut7HyQ4eiYsi2Rtwu
HV5lddoE6LbH4qggHXEZ3ulgnPP+p6RzH9HYaB1Ob+DgXOb87GLV6mfYe95UYfAlhcGG9lyloK+L
e4NCwp8/3oF/IkGZbo4IOMYW+fipRJBOjPlL7Kq7WM1IkYkXuZ7t0onpClpR9FNF++Bj2JJ1B+OK
ywR1gaEFayU7EHrDeA2OeSknLDEzkbNdRql2kFV4rkbcP9hkWiidltVstJ7pr5lT8lYXAiI3+mzn
1dNbZg+bEoOIQNRYsLjVm5vF9ehqNLsd3b0MS+LGFFLq/2VjOr5UbXeOQtIwYci5qksLt4ZZtHTr
bElnsVYMqiQ6UZ99EbVV17IeC6kkzYePtdCvOUUjp1tq0jjQ/78mIdN6B7LDsYVMTRG1dBE/5G25
MGhTFSwFGdk3Ywu5FqabZYCEbZylYsBsx3AFdKmFb20Yylah8205QJ5Gv25197unSfV5lmOh/ZvY
jXF3sG0VC0c3l+zMMd8sVCzchUF7YCTvsVk+Q5pMjcVuk+nMLDqvwYqD8vKl6/5s+H2TpHAOJbQI
5vqBddb6eDkg+04R6kBw9mZnNnM8zwh6dp/UD9q6yXZtYa3M+NVmrK+QwJiOv2YEmdf4GSW6jy/T
AUfTQrw24qOLqlmx08dgDR+jckTYN+hoH52UZDcIkt06V8sniSLI2vseJ6MIfoox2XeBO+tjl3lZ
vlr2a1OYkHFqwNhFAAkDxk9zdauH7Rxto0C+9elWxGENeA4DON2Ncy2b/moi9va5smvuYQOtXfus
0VgRhpLAus4evW3vo8DdZEaNLIBTLRvPoeL+jjKCnIc0eUASU4U4F++ti1mzoO4F7kQwsG4il9Rn
K9W96BRm2+YuauxNH/ts0lE2SNBxpDxg3kWZ3+DUi2h7xC+s1kUR07rOogauRzjUwozpcN914z1h
OqUn363NqD02/8iWpXvSANuw7Aww9UX1JhnJ0mtC4lhj+oezxnPftsAXcHcUwdeEmNcP2pENTYW/
HDRSWN70HMuNYi5RjODnz/MfZuWDJCsy+61c58eNZgkXgS1avxQsE1kVsK91VwXDtRELW1+jqMaB
ZrUKISPn1q74XW8U1L4GL4/BmKLo81s6Z336lGvk7HX9s+SolB1n8Jk1psr6LTTuIOWleyhNKpfq
4eIOiulewr3RIowhDKAQzJ8/YuzhRuATP0IfzPY7agPWYUfXnrfas76oR/X8N8rvSoBUDS5Zghi4
xwrMeT3HYhQjmOoWPAhBQBqTusH24NzT7sd0vkA0ZOSset24K/AxJgRUMLqXHdvaDL+axb3sZyA9
/Wgzsc0O5+UvD0bN76wC6adG6sPHFNDqKlT1HmGv2MTEjinSPkxRvINXSKjY/HKT7Q329ZzVBH/4
HJUxmnqBYy9wQZxxlbhB52mzxBZRDnt246822hcco9KtVlPhfHTJkDHOstdUfgTBJSxZIXcSgWbB
mUaj6prXIWRYwOB3slEF8TDqGGWH8FazXecv8lx+kzy1jRo44DzXTGQxzO8cCERVA+BcfRf0hbW+
7FF7m5Ls7Bx2zr0ih6TGalhiRJJNB/fSfinz78nE1cp4tzZc3G6kopW1Z+FdsDPo+s4uxoGosR4a
MulVeKLVrNqOZkzLGq0UFtulvk/Hqx80+5o45axSjwb2DFGki8w8+mm2iYhIh8z3aXTNLnMMIBgt
0ai7ZM6hM2+lqrMKRJfKgEbvsn8KW8VEVbh5oKFnc7LwvuY9kyYiL+RIOo6YnrFjlIhNH+TbqkM/
b4zrDMkkmTGrhHrPQtKoO9G6rCFrVfJz7Oy31BoRaf0UTCA1wLW2ry/i5iMrjGNssn7msErd5kZc
+dJg691WOmvP6QTQ7SViQCFVWAh9cZpV8QmAvYKBA7i6G8QPQnBeHZMmuWGb2GhLLlNCg4297rQe
WIGquAx6O2eO/M7ZyQP1bKXehri9aNQ8+WRT1DXryrW2pHG/iFQ+mrCnr3jDuwd6NV3ZVC2FlCtN
dNuR4sRtfMhpz1lqplAVOsQt6lR3Hba1pAy2vTXuheqsyy5fy7nrgVlHOU9CDPkBDm8HO3LSiWMQ
63mivtNtoUpRvRhhodpHr1HwDDLtbLrIgJnpNSMJS9cULYCkPszGm68Sk4OHCp/r1lXAnXF2jRxo
Ma6/3NefOjZb9hNRS/Yn+zKdKFjC/bw8KTz/f16ouaLo5UXv1qJEYeETnzsV55jBlqhWDq9YqXy1
2UVYMdBotlTkm/YRYBCcgaN6kjXjwCr7NySTV9IsNZq/d8No7aT5ua/ynQTO4PBxBxwQJZijvHpH
cUo30Nz48GM0UgLRXNdON1EcOkEJ4kTsrimqFChkTk2tmLunJvCPvp2c7dZZpgN9G4mIErMr2544
qdaDNLyYxMJUjz2BaNVNVE/X7F0QgVGjDVYZCGjcJJjgbVU/Apst6ldBIeE+4gj7qG8hISLHoaTp
qfg2f1nmOHq06PHh18i2WCEuBlmce5yaAUCe3Cetga2hL1gNUBTbbDe2FsuDshzQCuLfp11XbZW4
kmKd1zsHPWuKyaqEmWXidgfyAeV47cOlsWx4LPlbSIMaVQlXPaMi7qe8TPYOqVR2FRwpJFHU+acI
s4vo8lUYsa9Sgo022pu6KVcldTmgfeS69a3xlUeF+7ZhKzBggJ4YlYwZZ7Hfrlj09x2zEDWEM6et
fPgpat7zDrOVXRn8P0SCLWwj3YSCuUrv70qyjiwLUhPflCWwkj2thvwGpJ98BonGO4LvrkRH7mBG
FT++/CQ/0I/fNCYOeaAuXVAMOXApt9hQGa0jf3pzLbKtwp67kz4Iq7dpfFeAwkK2+b36muXLREXn
B5+wE3LRTxSHvnWZTIURAbE0JvAfFByzVsQeGXLl4LgMQMRu77UMXv0u+GhI2kwydI1ZxauA1Bk2
hA/8o0JYgdxgIyaE7CmlGH4dEad703J/DfGdFFTVgXJ3DevYa8O6NwbM6dpqpPQfQuVVcQmlaJpj
4/9rx98sWjZcjnEw10fa3nYVGGiftfmIJ3cVqH+99aeY/k2lv5jn9bX8Z1j9IkAmMaQq81hjJx36
nLRageBbGjhNVOYEGT+qblx1uORDxuaYdjLhiMDGq7DDheoGZK9FF1dDH2bfh/VHSKCaSJOqaUMz
9GqFLoYwrLtMiWs3pZP3l0kNtMLpp3cbuVOHabTVouOIE6YMh3WoMNiUYqcZzbZMw73JXnWoHqI+
tQObH5UxoO8LHNmsUbE7WJCG8FidcOBtNFVBuuFeYQXC2MZcSSmOomGTie4QsDt2EjwLEcZZ3cFM
lJOP4m9ttB6aimS0zflLab2q0uprGoetzWTF6eTamtCk2S3XBZ/2SK4CIARg6Iexk0/bSXexM10D
nRmaHW0FNvACAnOnMq+con2HblodiVq1QDJYyRoO83oY3gJnfKXoY0KqrhIXWq2BFEIUcCAiM0e/
kOJAd3YurBkV83uABbP1yc4oKjCLA4OgAFUqy1kEyXqiAb2vb6N1aumZU1J6VT//V0NNfyli4xqw
5GsJLqmZdKaTXOelekmQOLSuTiTqTxQ82JKvbQW7BGTHWlaof+fdA6yZzoImZ+wr/rRSYx0FJ8aa
c9+wchGcET0i336AshJqSMqTU11Gr7z0p3EK3xwz4Z7QrXwxaE+NqbwunwybNnYBeBVBVMmOKkOs
pcjfgsAfwpw3gHv/xnINf9sLEfmFzQedINVr8EKhj7EImem5Dym1DQtFTA7KCE8tLqMU2n1s7wvt
RwbbiruRZ25vjs6rRhp7BRw6G/gE5ihDugR/mvadO/w2CQN77G0J2SwhmZRawCkJvnekbnHMz6aM
1gWb4bHA2TqwWNJe5jic2uY2Qs8XxvI3H8jutGi60jr1RnwHKkPqLqQe4fhxgMlp1r+e8ZEyBkcf
LkIF6aCMtLuqzRRPWmqgcaa4I8vFU5osdDDzTUt3ipbARB8cq78mgq9AVbFaSqwd8FeFcRnUaj1P
YXPdatfk3c5uLLB1AeyL16F5U/HWRvCA/HGnSepdlcu+hN3CZvMQ8qZKaT5JBnkg4rz6Dd4cK5sP
7QiaXnSg0bnYMSw8Fn+NsbQpVBVCe1iRvWgqcyudkUHOcNMPjbWqaMeB8zgawUT29r8on1e4fDET
C4Rg7Qws4yNgJjAg7KtM9O2Qd0bFG7LiJl3mS+G4jVm/uph4szjfBYLNXFOxa84WDdFgNY4DxZLb
TCOZD4/p2NNbh/aPnvfPiuMmU3QKLoH+zbCfqUTgSH1dJMHMemEBJvdGcMvhnORBd0knsXLq8D0A
6ugU6X7I6lvHxkAd061S8bTN+Q8SvYyRPPgy99r+ktNwDCubgVC5ALC/Knpe1YbIKXh8+jCuerb/
+mwQsp03EdK4DuUuBxQhU+QphvvXpGaEZrUFtmPfiCCM8LRpfvasOG6IIkBQHk0HkYD14zMsApXg
r3xV9u6xxSumTt1rSOE9jfimEvA/JZC8wuOV2dpDgG+hmdZE11OwM/3WLNVTjWcjqOC0AP9BygNh
1ejl9Ep9i6srRjM3sbZlX6BXpyRMtfRMisNF9N9l+uy7aS8F56M0D66hcvd8z2EuJlC+Uiy1Acsf
WGe1cffTMG7tUgKTc7VV3zBWCrHsB51LVgA6RbWBSpSdGigLbupie6BslvKu5wha8mitErFXJ0gj
HOanTbs3bIsrJCDJpKVQo2kwUaz6Xf5ajtbGUhH8WgCIpLkLs6fqI0WZU0SIQmht916AS5L9iIdg
XvRVWBCZSKHgCgzTS/RjP1nPoGo2tWGcushZG+wczTxcaGq5k/bgiarZZ02BDAiJGSPLf9LP9r3k
OZwvwb7GO5x6glArY2QhYlteX1bPPvkKsu+pAW4iCw/AN8cQW6a884wp2GVqv42S6eKX5cpF98wW
iMl3shATti+czcZ0MJiB+a294mJG35TBNiLmUvtsXLLV3aUDnVSq9kmv2ZMk6qZFrpKlx8jnMgk6
8nt/eSgw9JCeB8V4mGihoDOS7s4dbJ6CGEwlJPcuMLe9C0uRJUwBMURqNtocxoZjonPG9jeHnX9P
NksYRWudrCXMEsKeu4bZ5WrtSL8CAM5KhAVgSJqtWvS4y9wjSJqmK64+4kHu2vtYt8s+x05gBuxG
KH0rgEGT8p3RlerIMEUgD2norOPY+gl6NBtqvdHExIG4cuL73IPEav1Ov8UaIWXZ1qIk+SxRxg2I
vSe135VRhcT4L2hQ5Nt4NWcpQoP2RSu7c6ZiT9HUs2E7a7MqcXINu8EEuZ+EJEGw/VZs7Vi5/tY3
7JXZ1TdFszDOQe5gomqPAYa0k0Uy+OSsWw2s3Ueudau05DBFqZgyMew0LLXFJqhRwlJym7L6zvrP
Col07n6ZjLZhz766E+ttu1gTHkeKc5p+JtzIYTRiyhnCfdgzoI2bb8sK7yXr92VqtVh8fBbwQutn
G1KCAVo1n3Z3dsr8GLjJYsju9mypx5ToRAdVprsMh3DHBggIAhM23rW+53y07jPpJIfzl8SbQr6n
U7y3m6uAIBMl4xGzx1riaXCt4ZzGE5ZOnACIxg3RY/quF/FA+TeDBXrno0QyYLT96zhme7vX7zox
W2pQPkXIjGywVg16oJdRhScI1NXqUUNSWPpmNjv+p1sYTsA0sptmS7SM5Z8ifZZ9PXOi+EerC8q/
noeubU2wOfHwjsqONKSAuVAdOQw7ROUTQ+Wv44ggJdIsbeAVRZmsVbQokzzJMb8aGhlXqE/yOLu4
OhwC+5gE/3F0JkuNI1EU/aKMkFLzFs82NmAzbxRAgWalpNT89X3Uu+7o6Cqwpcw33HtuAr5KF8Tf
ZYJixL6vkn9R6dHNIuqL2dLUTr5lgncccUj2CpBLbb7FBVPMSS9qYyAYEG/trCAEAyn/+K+zmaZD
q9sYYXc0JpfpT7XLpghDPCDwVp5rjV8oUOtwiCQ6Gqq0OTjHZX+1kQCnHG3CaC+R7z5VWXLxjGkr
M2c/lB33Z4fDwiO+5sFRL3P4KCbKmdF7aH0T6z8ugqJ6SpV1mmJ98HFvzWiMtRSPwvewSjIYJurS
6ruHDOJ0E8PkD+bgMEXIGi3A1svMmeyFTGDBpJsSTXeOICsnCy0QSB7EaC7q4pSNxqrp34O83UUO
VyT0uMFrVi2piAnHEH8fSyZE3HF+WozodWVA9pU76vMF8W1ydEW7rCsOjnAugst6iCKeeqLOwUgl
BUBJMoKckc5w0atzyacWel6DwSRaiXGmwIudlS4WLTnaOStlvNhiZucAN6NDbfybCI2Q7NXy1DgE
UFAygMXwZ0jvtg6dnPa14I8sJCYL9GcO/IvQA9g7xaC/hqfY86Mnpbs/RHh7nTgvcZ1opgv0Yphy
0acOKByh9nZSvfpLrHeKWLNDRpUufTDupTYYHqj80FpgLnMCzi4+1q+cPk0vbhfBXiM37U8p2vs+
DJ+F0r8cJQ9T41ymVP3ZHqqgEm2mQa/ozhCkMvamioz43g8kgx7JsLKjbyy4IUCpgrb1Zu5tP7F4
obtvtQiwdYH9UYbuqcsqALs+zsW4jl8YJK8jFeHNAhZ8x51211UYh5LP3nxvpltdzbs+zNjTEZQ6
qMMS3URPeWdZ8dbzpt82ajj1KFXrpibSEyq6WVIdc5/0kNAhkaOB0fSAc0LYTFoczCp/brw3afHE
NBQPlu0BVIaPFEJl8pCIjJqE2oHOVfhsw5PGv2YCUJ5Mjz1n1QTbwRuik51bl4LAHTBNNmp2fvIE
EF8f1R9TJV/tgDhs2n1ReIe8tUGQwK4MTWdX+GLPAHNFjb13oFKlvrETFMKM97aDHJ7TUi7rPRwM
GLo4cUWuj0k6scBwGTaV6zZin5m3N82Cbxvz5pfDsJ04SiOkB5O2Lxogfuupr64djqZLq1046zmv
zgXcPIvlbyn+QvWcEYXHeBafNiYdWRLzOyPwIfaI5ouBIW5+G7WnaME24uYsUxydVfrckePjKEVY
a3nM4mHv198DdX6n51Xf31xqG7oVnOUI39rsWuHfwpMKiObVV+O7mtECDUSeOze63g+Fpy8x5c7C
mizyimmPhnuMuyeCK8l9LRagAh1Wn9xHLVKydBF+rAdAnaFNHpjb3uuoumbpcHNL8ypKqMOzBZQE
3KPhPo/58OVE3b6a9j72yLoR66qjBnRI3xDhR6Xd1cxu1mfgYAyYPRlTpZOJLGHim25Npg35v0T4
xCItPgEj+UcQ+bWf8J93pv8yVP2nhlt2F+sFkG6eYHHSKkVwjebSuiKcvXopkngx4uhzKFFM9GqV
5YKv8nFvGZ81DumcD7DAD6vMEebbjAenrh61mx1N0o2kF/5AgL9nEQ/3N7oGmEM6m2+zHJ5qy3us
LeJWyDSSiKpRiDxxMYxMsphoCZSvSfFQOOpqMtdLJy2YlIc7u1EnpyTts6I9VEijkZk4IvhsLLTV
hvEsWvPsWzjYhqgl4CjZWWhiZsu+2KW/i+J0pwOkRMh1nIFKK5XPQPwhGcEmY2JzGQ0mm6XL4dDF
7D6MhBoC5o3UzS2t7a1p+C+qprFps3HbdBE1oo2qjKyVwvkMUATg7fpNKE+IH3lyu9jFRDvhfoa5
XqSmQ62AhCUShL2HAKqjJXeoS4wleRvaiJ2ytWii5sXU0aMd9LeBJpSBJuhFCRhuVMjYIafx2e80
kKaWwR298EOBEMTIYqaY+j7gq65EMd+NAYF4fqToDvOd2bYbl5pWp+KJqQURgT1sYayA0/CmND0z
xvCeBj+RPZAlyr7M4VBs05ieZXij1/ylQ8UnhMKsrhiO1RDzUcgzeWRG79mvNeuKHN9lPup/smf3
KclRqefVmKMkj8Z7ya5TwC/mw6FZLg5TPG7dMtgYtoPH0NvEgU8wNbAKKLMm7Qoi6fUMAUB0cu3i
/fGgvNpIVVzGXV3i3YY+79eFv8SCoVWpgndlgQuk7HC1Zv/UfHHDuqsi9g+dWdNf4BRPxiDFv74g
qWmLF5C2joxbn6PZrdwLTjzCb0P8ZAowxp/uYGSV72VbUbJZ9409nXTlnio9X6oifyr6bBcWcMdk
Yx8S6zmGBWS1CGFdBhdI0G22saupkQgUPOnumYw86thaqWXOGFRnFt6/eQUG1wO7pRKS4Yq5O6Pk
RGNfpJc6BqFeEgCQC589FcJXxdm5mbV98zhn41Ahq6zwjGJJxnBXpBCqFGro1GtOommfeqUvBN1t
K0oJoFHWe5Ujl6jSjg29yFaq8fHjuvA15Eb1NX2qVd7cgWnrUD0wFbvgd8EoYL42sjPQZHGsex29
k0pdesniq7XciowLn32tUR8d0b+pqfwO0mE9l+6ptZIrI25mSuBZSJgE7httcb//9AFr+7YmjFHz
GmLW5h88iAiOp95lNR+jLvsto4IwM3HK0KY7lcujkDzZPdJ//iPLCyZSrQ63pseoqIhODiVR6iNL
rAULiJjhu8aXyAFJzIiE6jaTFawzFk4GlrQopqT1KcUUrmyzDr+7orxH379vyDGILOSwMv41suGx
koB/lZh3ZoaCOZjs59iXX70DPjNFzjVRpsW9h0qRShrU+NQwjyFHypvd4G7smHSWsGJKp0vXvjEf
BmsgghpTmaNZNATwifHzhFjV6ra8yLA6u2Pxl3k9Wd/gY1VUbTLZEuzn1NtyIF5MpMeCWGKuG3Wk
TsXVgPTD9A8lPY3bfORoA/UcPTQGfGsPEhbzLTMntT4PVraXPteZsSPolwIf2rNNWnetm2dWhxsJ
w5twJVxJsfFYsEuc7W4tTORBpnuRBvWlmrCUyPrAh4eITGyGxRmVdXrLeOk0zPISJshlKFibsj9L
w7qphAO/KM9xFmyL0vjLBLqeGjWQ7xKyLnWEK7zaBtAMkdzgFTXZrVGjDD46Ig+NKtMsiYgtf3IQ
lt1N7EMLj0Ub0zwEiHjv5/l59CAH6khgxDf87Ux1PSKUMtPk5HmsozI2f4ZZIygeb0nTXtLgZsr8
EBn9KUnsH/LCNspNT5XBhVwbZ9my+rYIsvLQxwGnjKpwNfrVRxzEz3U0oUpz7rOAPf3EQp3YWzQn
AAoQh9vle+HNz8tHpQbgb4ba8hpgj8Xaw9oqY3QZRSNG2+ivCQEtVEI9dKJ/iDFZioArIrXODhTn
tJ93aRzQwUhML/Ffr8BtS9uyMPiN1GxocWJ1GYXzrNljiY5licRZOPqQR9BQ3Kk8Z9bt0yf1Ej0C
hRboNXmaTGNndSiGJgLgbG6SuHWeuinjmgKWMhpXQnrvyt5ZszffuzkpbdTJdyVRnaXZAUynikFB
3nfmWxgg0GefTER1gNcOtxKk4cJtLobDYENhdgsd+tuROh3TNVGKrbOOK8woU1LcawMjdOugzmt7
jJDlIoDV8XH2vZciJdAOi+bicUKkctA4fBrDfK/N8blzF+WKCndGMG/6of/0XMHfHe88L77k8HbR
LZrrBlcXvJ6r6Fi+a9e+lWG9b2f4W2Z0dDv9NPO5KwdVSgEMOrZjJBo/vgP6KplujuVTd8mSxV7+
0lWMXN2Akm14yAPNCVg+dfRqLmA4KyxvXZQ+G258nLr5pZgFiyj8N1V2K8AmKBv4BatrtjCMlMHW
GQDviZvDzgmAAevIEB0IJqTBhSWDPqu/Otj96bq2frRQ3dXeT52NNeRnh9BoGQDNM7rg06cHERzy
cecEEOBQaY7Dj/bfODPezbC7mT4DYgJCHPNmz+4qUXThg7h2QJEmSlPHbZ58HExuKd/dKXiMGbkV
hILXdCkoAA6yeQIzi32i2Vj2SwY+hasHThXrIrSBchKXeURM0fPEVIX3krA8crGmuHb9i0TrLfZS
fJsvziCfcOn8WpzEKrmxrb7UqXNwRrj+yYeT834iB1EON28NOdge7s0C/UtS6pNpjWdCDHGXvthm
zoYzQV+Wud196i0xL6jEo4Q8AdLLAoNhu40IVE3fdcgGCG+rBa1FYApkA/w4TjxUnrsa1atwNK67
nF4aXFwtD70MD5H4p+ADtq3aTy5QdNlpilUoELPm221htfX+S63ex4yPKJpekx51NFNSExCLyklQ
xlw62gy2VEzOCMFNE7d4N+OoCwroRPBCshIQBqjoZdcwfyQpco/Q/XVMzsoSgFUGKpBAQcDovo0b
zPhq6IYHPO7ZMBE73d2rDNR4G5wxPF7Cwf20uBaqQb77dXnXwHEY/PRlMm3S2n+GRr14EYDroYWV
iRyYXZFZ9juBz8lL7s25x4GElcwKUEBkuWJmmh+VKRhRBQtdbFMRjOXnBIK4hMOM6Tk1QEaIxtgL
twO1yCojISh0DCFBzVSqcKkf0gY1muMnT0OkL06EhNTsHNKRO6I52cGzg0HVspOJPiW4az37Z16W
La77gG+D+uy7Ht1/md8+zGoZU6MwyGMnoCPC61QzTxmGnwlx8+wRcZ4I+6nyG7bp0zqEDGGxJoEx
rdm9WniD2jr5p6sSqSRfedBNF1I3tiNyNab9hwnpdZuQnMAjYrT+G6j4d9GQi4UvTCHvLJxgSV0U
d6Xmvigm937u0dq2JXv6ttyhnjLWzcTqJGUTXSLivmssVeLfADOdFQnnYQnyBna7EN95NCE9DMK9
N3V7I2lPgcHBLAXp0cU8PogxB3ekqdSKH+G7xn1ZsTFzB8zAqkQvmkXkB/aBJnOwwrph6Pm9Naxr
k+tD1eGglRS4jf7DtHGNK9aszNwJegrQ8uRNTwyDCpCz9DssoXimcvlrTxjWJk98NijiKQHd4m55
OHz6HBQPyBZGYCJlz3DTtJgfcExe51ITG+jdIyrBfxAnD82CFDNrNmDGcLH76mp1jNoZC4B2aE/D
CDlkKOSR24Y+ZUJEPbjsGQaZXYCOeQAkQLfPxfwtVPUgS/9apQzm65qfGfXfU1pU9zIq93ZFuLWn
n2wnPgqy1J02e9UgGQasRAVRa0gDgg+HaVhDya4HAfAroU/2bcjAuetiNcN5T7bfEtVgwnyzWj73
tIYOMBnVYc4RoQtPIcu3zolR3IKo/gpQyQ+egSnCwlMHhssF4EWclmuRHZwnNBlm/g8M8XrO/nzN
Vyr8I4Cy6ziUX0wPHgmC2Kc5l3Of/sBEsradZyM3A+zHDonRNvdJwKIiyZ1DyuV9NwRfNpBmB1JB
g0nLc6p/rm2+d9l8ZBL55IzVLmrj58qft4EcSVQVzLui3seeFh2z3KAiEjjVQVQRJrIK0/bZqfXN
coqHWgGhpFpFlUJoMcqxdCaKHVPAiN4j4PrMpP2Z9tG6zp1b2qB8nqgUJrBQaTagrEOZOppk5/lk
H5pYRH1ZP8skeMkldGq/Cp5tw3oh4uF3YNQxah9yKrQILz4A8bh3px6Omd8dG8c4jLz8UV7cR1Vz
ZjW18Q18rp64DKG/8k3c50a7DxO4dynnN4U1llTaaNd+z21gJ+2EzXUa1mFCM9c7GLnR3JluAhEv
xTZtQUAMK/LYRbjPVHySRvYwSfMtK4mH0+aW+AOIVAsOEYyr5TEFdpEZVH1zCTqMquADEzNdD96D
CQ9xZP7jyCWIwWieukDtuPK38egeGus4OI4JaCS3z64Jsa2MH4mOnlY9WVVt2W3lmJOpxVQTZao5
oUFzUOAOY0OmxJRuJ8shgEZvxry+tzLW3vyaJLTGj10OyzK0jA3mz4wILxiXcqRziAYQ2nO3YLsI
QSuYMc8DGJjaYPBJvTIhOJ+UeLZQ+Exmet9osMVlhNhCUAtWZCM7dIBrOUHvy8R87Bvz6qTzoTRJ
3plM1DY6a4jJdH76zr+0Tfc8miBYdWl8SG29+wV9YL1AwgeUpa7C8xXojCO1QvE9Jmqvy3nbKBa2
Min2IWbCsYjs7dC487qI45fWlzjeOOYlnIZwfEmn/MXS5Imwq+cQ8sVCm+GU0qo7OLH1OaT0ZCB/
HxKq8q05BNuZg8gVNlUARCfmEmqj8BfcaTP7VpH78/+UX87viUVmbDSLvyhwnysj0BslsJYSg3nw
8/FETN85S+Yv3wgRucz+i1/gVW+b+Ei+6m6ETMrNhwlqhHKmYu+t86fPao6emPHtclIj66Hbx/Rq
CCu7G6SjEIxpuO7KcoRFD/PIwLSsrOpqu8WLKHoTNWL/yTS32C9J830zGKiuhkPUcJgO/tJbp0g7
2pGZFuRiNi+McouswKRoVGjmFnpdOa8qGW5ae3hWRYp5PIUV0bfsnewSQ2FcWFdq4iVnrroVrsPe
FjmTtk7J4L/1ExbHMMuGJVqNs601b41u+QJjWGJVVJ7dzL/Y+eCsKCiI6hgHlhUTPhnQmobBhtbr
6SLSxQRbW+Y1DsrmfvCBjPM3/wwWu93ad1/dnv2kOVC/tnT6dyJQrwUMimCAKKBHPgRDiGZrks4a
ZDlhyEP7TxTYsQccMAB6ANn4Xf2NSuQ5MSZ7LeoRiqO8in74LNMKDZhJv21H8T4aMoZJ5amJkV0k
qNxnMgqLhy6sf2ybEiaTOL8DNZy16XzwoH5T5WoWPzVoJH40Wgq+1tGfcCA4QAarhOkfJITnxO68
i4MUHv9ULrj+c3BoXhqiKkuAOsncg+DcGb0xPBRmTO0+hjG7Q8boSQEupSx3JdPeJMn+elBzgjyv
ouvIYiA3CFCmUbFg8iA++2RxnyP1SvLjxvGDo+6/G6YXIYNb7LRJSP2XfgKxZ9uUsqT8BDHzFJHL
HZT0rzNHr6B77zrNEqfkMYmibVlhYc7V2eimL48EtMyrAMx37OkeAtO4jHrYGp16ECnuFfRHEV8Y
f84t0O2jUTt3kPIrPa10bz5NU39yvQHK9BfkrLWxSDdYYs/S+7Kj4p744F2FKb4nW2BAeLt2SJs4
6tgsdjVaOlJH2+9G178UxTj8LDJZevxkmy6BValjXR7H2mU9CpDJD7r6NOLmfOxNBCa2Bk/GTAkB
BHDxpnKno9fm6bV26woDsUKTlZNfGj1mM3hccP5txbSWUAKX8NhugXeMHDAtrhWXhjM2gqtRhniA
lfwrZnZeGWyPBjIKkCs8R9PVQnKGUovVKh/p/Ug341+qRXL/yeljFLsC4Ezz7g7rrr6088VsF/kJ
TYSzTwk+z1AprcDq9enOy8UGkukq7W8g/WM26ZJtSv0yewdHv1v+oVbELhRq4zflOlRfKoI/KrYS
gPZIEpQX7YFNrs2s2IQaPkCwRjg8YAUm4afzHv3hqUOloD9xZbIrYetzVw2vmFIZQCbtFj5a1Z1B
WlkKxPt+Zh23RGcs7H+eIQSve4lHgNVpXN6siQUqKtUlJeFS9Duadjy/GaqQMnqLoGGHLnrs66g3
fgcHDXbPDGgBno/K8cwi40wuFIw5/b7lnKfqK8FbFYcB7eafAD5JoADjoN8IL1HfF6sUfZ1rJQ+M
Nnll6fo5TT32fAGPrxWlq7RhTS64JlreXdFecmR/Lo7DhL8zwSYAEgU1G0NfsJtfPbst0gnbe6uB
VqwOdcDnAX36M7aOrXhjU08kmAhP1hPG0TXba+bvZK+yul9Jb1dAPLVjqMCYAqODAmkOAyd5m1x3
PzYI0e7kJ1+PWROA7G8UgktaOLTwp5HJuM0lyoqPTkslD8vyv65fK5IDYjbTbBkVkb2K+pCwDEDv
7NoOeblJbNRJ1Cs03rhbuHT6ZfC8KlH5GsUrTGeTd4HIMr/5iOMjj3HX7pickHzm9Mex36L5uWvY
oMV3glqprH6Xz1afqvLeMReYlqo+yvRgtY8aSkiHfSNhwrWqR9Yj1corz33+GJvjCg2W+dsw0AV9
IK0HQi6M7nuc0Xxc9PCUgbaVOycySCjb0WTcmf88mniXobDp7VWz7dHxpMuWB4lydvHKKz63AKAg
LW0M97Uk8ELzR79l6Bna5Ljs6TGvIp8tnde6vU71b5VhJhl/K1IPfBqLgHkP0WINX2FWHdr0QmfW
YEsIA4QHoPRBX5blnc38hX4H2UlxSqfhasJhVIk4ujQFOGS4BjEnnHx+ovlW56cyQEpKywA8qOb3
gE/g4Rd23zDTz/a18WEcvGpskGJTBQfRHZr2p8sfZn2drRP2D+ShvBUR1dsV2BNxCgUzN1GvzYkz
OIQ9OsNMzJ8lARSgPlggMj3C+OMBt/jC3KDjVyriZQ4+7wd7k0TrUSH43s/tboyoZHrU2XdDZdxh
UqFLRe++W4RZbD1yl7uBp69MmCsjX5RrqZnlX2FAWNDL+68wvbneqTAlfkV7Xy7IDLvEBdNtfDaX
+tKnHyLPd/MC5Te7O4I60MpI/b+tdYnlpfsuxLmCA1UH52Z5/JinuGtT/VnGU6KuxviBR7LAsYoS
ARjbjkOdkI8s/srqfW29MBd0OEhGm2cJRED2yL+tXQ//i0LoSAOHtSM7GwmE2Oa+CMlfXxuslSo6
Zbf3t4FGjbIxUZiKL6cPb4XcdQ5/ABa/yQZwTdWB647F010yXSaWUrRhGx0jouvBpVc3/Lbr2sCB
YbNESsia8shw3DnjBySSLcCAlY/7LXIoYFx6ycfGeVLJJgp2KRCGWT5Z46Fn6jEvSW36JUQl284N
9+feFcvS44OLN86+Yn9bj/AFq1dtvyoEXuK5yBaaBB6HVeFXd3Xk0gZ/Q0NL+m0K+NNtTy53zEI0
I1YWvYO1h/BBfo0UGwkfTAKJoHecEjAr8Pn9fasuiXxLmCdI2DJZfmEthsLkKGZYpsZDx4U8diRd
2eu+/QEXarenMT6zwM4UKqVNNyCAT1jOrFqe0OIpRnfN9SiDf814H0//tPUFMrVGm6uYtGTjfa6u
wyBR1u7TxQk7HusJ2F58GbvmKaruq2Fekei2y1Jg+rAYw3ObvEXxvwBPw5h+RLxWHFs9sAmjuu/k
DthAH7+g57EfUueRlJuA3xwIUKC2Jv7CiM+nsd4s88+gkpnXgfVOC2tbW0+ejPEBsiSag2LcTjke
mccBReDAccQrRrTllL3JiHEhyW/jo1dS0/KJZIeatopUkVxDsHlrlguDyS+z0buM51uFW2q8g0PU
ULyvkOhMl3p4MRnHO98Cg1bckVt6g4B/ZzULvCAH2FAFT5F+LKetQ8UeAq6DH2y9a+KbWJA3EqUn
InLniMulaO4bFIACACAw0q7d51iTizngWD/G5ql1fhrx6YlDTxxGSr6dY7N52ZifGmeMgbpRH8zk
nwlGpiuehH6dhYX7CXCNw+WB24Xda8lbYROcGbcHTT6sEMFbNhG2ASwznfeeCzaaIS2lcxytTfs1
VXAIjo2vN4P1mguJuOxQuu+tfqzIKjHeSyQ2Ie15Q/gamrSeKJ1p4UHcj4ggccuXkgSXq5Nkawu6
pRseBS8vrCAatbXFBZN3l1CiiWLYxdFSbGXQ7HQJyJ4nLrku0goeTxlZGBP2C0uqg+PIGBB7ejUg
acbrAOi4ONb05DL+IF5N5UcPIGeaXtPgpTJRcRkvsl9GVkxv44DIlScDxANrdPgFe/ZIHLyfjpED
07JQ8Z+b5Hks3r3gtWtYC+0tlnI+B5kzcO8Onw6T9AL0PtYOup2KovLs5hUCpG5NKNy29ZsVYkRO
BqiW03039Wxjql2bsQ3dGkF00Na0nZjc0pXS6r8rnsNm3INs38262A3lxbYxD1sXv3T2WgABt/at
jXAH2Hy6t733hbefQq9DP9Z472aWbJAvrjRqWNy4M2GKvmJn2f2Y/sXBAoM8nYETqnksvtx/OKQa
oAdg0Dr/JqKvVuLYwogZJBA4RhzADYBCnNeLGModXj04TkPs7aWqr8qMP0MSc/xa8vAsRjO0TegI
TCTjvk8IErvgUCn88fJOd8GZLSfxFuNR1OLW9gzKA9wc+eLXSNzkAPdiF5M8ZyYoi4GkQOT9QLFL
61fABzVK8LYqdDi7nbXDbsMgBj7m6smHfNO4iymN6KvRNaqzapSEThmiZwmyZ/QhgHiBQRWGXCVe
sG8XeVEZxzc0y+xN0XpYCQ7YwNtNcBrwneuT4QClGxfugWBhvKpDa+eE3i73QwLNwvQXfde1UjxA
fptHh86pn6caqVvAVPixc3R4kDFc4CkKCLSvxmItkq56S9saw9YEnR1x60StFXTJ9xj8PwGBPlJP
wf0QeIfRqhb+4YzB2uENsGze6Ir8CO3MMTT4zjlEpXj0vCjbh0VXHzsP0dqkS4SkjnFWtfvmm+YI
sohHbigqRmyRa3KKwy+HOKAvPj/uXTa4b0Qls2T0Bnvrjk74isyBxYLVglAd2clCQGR+4x3nAqo/
OknquXm8BALDTlFZ3vJpPg7K7k6GiOqVZxM/5Q3Y6F1pXhjy0k/N5xyvQ2A1VBvDdEoo9PJCYpbx
H6yAQWJMabWSDX5qFov7CitxmxpfloWLsuP+QDhAh1qtjEa666JmUaPYfhQ2r6xMuoFBPnSRDuif
S3gKmIFMTcfSB9M5OT++QKcOLJNrtsUrrmtrN0rH2iM72Y/JEk2UHh3HA0QUjFgrbH6fuugvo5W9
JQxP8Pr6h5lmZ0KgP5k1OzycYdNCPeSq1WzIlQ94sumWLIOMJVUFpdFwXXIsyCXAIOVjWpmAxodx
+ocal1RgUlw75ypJ4hQpJOakBWFWkrI2ISh3OoYn6iOx/WuP9i/GgrDWfb9rK++3nLOfqGY/ws/G
RmeEfqLF1xhj77NZEpSt8dW2iz1c/JNp9Btb4kU54FACSntLnHNyvzq0Alo2AO/UObWTQxvzjYvi
Uvjxuhpj0ig542br0FLY57b/ingH6WNQntlvSTbsOHra4oDjcNt7tOV+tE/BAycpfmqS2WxXY+rU
R8vTO8swXosBrSTyH8RnyTptADu2GChmF2+JW15ojiHCuelT0ZBgnrXPiaZf0gGMFYiDQtPAyM88
FC1oFBM3eht6FonBpgetQO56fxqMX5g0IwYNR5fO8G1Yie1+RRmy1H9m39UduzXQ/5ZBMlZuEPw4
YGiA5GmJPGMVUaq+pOhSriozuY0aW3GTtKKewSxxPbOaja0qZ8GlA1BKDDMIWiEv0aN8xOsXxZWQ
D7HyHaDAbRGCLlxZZRnY5EtqyBrcp15ToYUlb75hnMWVpnKGX3OxiLAbydd2B/CuIfIYu2xjs9Kc
2U1/TwmNzp+B8pIQB2/WkgApW/Rh/x7y/y6jgcCMOu9a914Bq6tIc3ZWaH/DjqJBFFPlf8Shi5CB
IZgX1w/0uj0cUeXrjLPBA0K1LHk6vip7ndmipeEHLkrT0LKTYCYyzybjIKZKkntF9SwoT0NW9GW+
rr3CGSg9Igr9s7aI/gbV5vVWtdJuRErFEAf20cmGtOAWGthRrLVvFbDocNDFZBYjri1pSTPkjPmn
DhgxT6vSiBXjsQz5UvgdOuwjig1mOptZfkLWMDdT0SV5562jfAw1YUROiDwX2EdEWICKw9mpEQr2
g7UHO6noB7ywIl9j5flsBQsePOSdMBXaABBsNY3qb66lKT8t9FYgd3yebtr7RiLLBTZXx44iSdXR
Q/jagT/xn6PSjyqYkKHLfG12R+RqxC4Lh+LKzpXb/UHtV8Rw6E728LSL1s+AtJRlZd5a1TSMhY2s
zoeXrEWwhFqOxRsyO2T6/4IMrCj5njpu5W9kynoEX9ynXfdmMn2SO5PnahaLsrEG4+X3WSnTDWDQ
iZzGxs46Gnl7LAz/e05d2aXUHKaCQluIsDTMYx4afvGXl4Ph22uj96gSbL8eZcbqRjZMcg0ecncR
+ouKEDfbNEv/nHVD6z+jxY88tKTt7PrBLp6yPLAYnLQOnG/H9lUAwDewpvFh4JZD91y2XGdDYoXj
Nq9jSTD9MLW2Q/pD4YWMgYfIZb91FzujH763fZpgufPbZkr+JZ6fYkbV3K3dj4umEqsZp0d7mHox
LW5WHTQmKzUdUR1uvBhDRzwQd8960sMxyZRQ9n2mEWywL03kvi0xlA9HTwpFjtYUpx775E64CQjG
Ah5LJuHHW4FFMoyhpSm2XVCp8dXB0IGZNrXTzG03SEoV09as1y47WrMN2T/JaZyzBiV4mYc95KGo
7RFOa/YzSBPdyow3/GyNv5f1XLNpaV2xyHgK/KdRD81kIfFHaKtg8nRlQz+K50dRMbZt0wPVa5Dh
sxLyZDC9Fr6OtDiVukvLcaPFEPn6bFhOXrjrLo4ajVMntxYiaDjldvXV+100J7CedG1/SH5oVK6m
YRQGw2Hogpm95mWLmIGgK2h7fyOTJpE3LcMw7zZ1qJVhPeVAxZFvCpwB3Z/JYL8rbqXLsrH8tbWI
kNqmWRXM8PSNpGSc0MaJn3/ZoZ2Z5yiL7ZoRr3JKpGFDjQEa/I2pbFz+k/CKYAnz1W73GmZDJqdd
1gwyGFGK1DHCYyqGnnFZhd/P5lAWlfsQBo0tj0ZRl4Qoyv84O6/luJE1z7/Kib4enEEmMpHAxvS5
IKvovUi5G4REUfDe4432OfbF9gd2zxyxyCiuti8YLVFkFpDuM3/DHN5PzlCSzUI746ENqFvaiGEb
sgryOAnrzwCEFP+4Bhs4XAYAX4CedekRKi/mPrQ17kiTogV6G9kRHhbzYgoE9weJQDLHJ6Alf/bX
6DLqKf0BHMvPi94D8A7CzhuepMo0Np8Go9np09xOFSa9fjdL8qN+qRvxkw0dLpc8G0shWcI0vkXg
sVQXjhZrwQDhEe7uxE6W9DjKYuFc6KnhRq85waEYJi6pUN2RXm0pLXrJpaW8tQjYNL51MdCQXU5R
N+4QMuSH5w9LF2d3THGcnMd+o4fvRshpObXLOEOcKxJwlRA5d4PbmZqCAQrRieLEWfrcR1OkK/z+
WIWZjWBaZpHbmiWPEVususil1DolXn0Hj8xC4NArCzumDrY09XACJtLvkKVN4AzBkqfH8bHtihZK
qQXk0d9SK1XRRnXN4tncITDjvvpLReGUJexQXpAOQG+KEfOS/DQ6z0fIT3EYNx+ABOcUEefAwjgq
lKlXfx5bFRNIM0cWZZAmXEaoklkQAGAJi3CMaRkBUTjJJ6zNYY+XC2uHEuYKrTNdSSyDk5vOEkYI
ljIbzlKEaQKBnetAcQxd57ANaM9ntjtdGp8y9hmbonJpWwwNBF6iayB9BFaznh+tesAAPvStjw2g
PfB5SdIv5txSRapoPKRFlqCa5E8hcOZpmtG4R44B6bZtGAc1zdEK+R+W9LxVNO8QsgxR9/OyhYSx
9OcqjgCMeKGPzkiNI0U5GRW0mKorC73WvIn7GHxIOWQoEWVulB5PwqP1nWtOsSMHEy5z7MHksL5P
3AMU4Ea65sddgUHghRWVsPCdnHti44Ux4E2vqNCwNOhXBBeWr2iZ27bXR48+BPGezks0BMe1Fcr5
HDzW0D7gIpLC62rSAlE9WIwTEClHBhweFjfzzZzmCtUlgQcodasyLTjlKpnicx11PxwW9KVs61L8
iIq2IchqtMyp2zi6t3v0mrwyP6qVDQ/MSgCY0JEjA7tcfBQHbtqh9cR5NVoj5wVrtj4tnLpW53W4
BBUFjlB081MQNCY7iZ1lphpTdCENZ89iRzVB1wIwTDvV4BDSEcZaaimSh6jJi+6BrVomh2PLzY1E
hujHK07sOTkDQxFwVk96Wi66jj0uJlOFm7YzMF5hqPT3RaMQ9Um9dJJ48XhokU2eG+M9SPMHS9w+
Kll7FrquujobpxHf15xWVHRBX7Tv4AqWCJcDWASX46Y6Hs8cTZB4MGlloku7qOnQjFQrh20z0NA/
UoFt/xDKXdZLbfDUjQiCFFh9NQDjQUrNDcnzKoE30VhQzOzsvDHfllimED4KMw631F8z/zhXxgBi
NabjbGpSD0Bbafljdop4W6+2ms2iDlNdcSyOk1NqlmGJZmItG4nk/ZymxGx+Jx8jtxl+DH7Z8XEi
BzsAMQ8+ci7FKK54mORaSRXVOEFxyG+sbqRlMhtgdrivNVYCNGNMqaOnyA5RKlwsKnOqQ354BrOP
U1DkY9wrAWwdmHGBHZvZBhzgTHV0PvDdUoPc6JwadllZjd5aG3WTK2XySR9W6EHj4tm53fe0VYou
H9pQqy2Hl2fUgUTiH3t1DxzNoi0u7mQsJyAKbuqruyVeaLAKAWrqOkV/5VpWQfIFqgi6Kk6XhIjS
1/kMmEPiIKOBjX+t3Wa+NYEH30q0aXhmAkOhO+RAAa0GLJ8Sr1OXGCqFBsP1ukSJO4BW+71sZZod
TrIs+DoP8w9Q8YYeM6j79CiBk/fFloH+5osJzj49Zax203qMYZWEHFQoEsj+O3pkHhoaeQSWdKaG
9Hmmo3qHMGL9GGcV/jq6KiLodE1cgjCDXoi2vkp6JHUAe+LVq9wIk01wsvGJIxSSnJZvJDKTiCh8
aGx3wbWug1CHIBJic2u4ziqwtKMyCpMeWoxWM1rzZuaU4Re3Y45KjpN24ANav6TGyDk+b6de4EzS
wWMvNmNosBIOG1tyIVke5EUGL8JtQYDpH8TS12jMw6Owt1A7kVedo5iWTDsmeNG7iEFAcjR2MVDC
a7r7yQIttc1zgyQ1BB9tHXGau95FMvj2eJjosPBPo1B3P9DqHwocv6GZwTicNVkR68riplZAUa0I
wAIaVcVZlXsGfWh0dZGMG1M3uiN4UcjYZIODNHApcVsOlUajBbCTwaUyjZAghJRIbKNtyqNH85DZ
9QPSSkV31JGBpZ9ZkEV7Db2oiDe+smyAv9GUNyeeNVrNN7ccsU/15naMvjZ9D2dWoCEe/8hCtP6O
yl4A2UHqbJYFVhkodaU3PppprPkFyK7yCFcGSCwidWvvBLnVOfvog79Kubcqd7jo6FqNp1Ngl8kj
12fGIllmFGpAvQ0RvVIiAiu4GGIXEMHBSI43EBY2qKZR0AHyN1AgW1W5xbzcTETs4IjiZZ5QwW2J
4gdXy+rWa4xxcBjwJ6Dtft2DS08Bzk2HJbpHtGWaPLIJrg1q0iz0qD0J0OqJf1SiLQgQ6tjCNyCq
MPryVQx0Ps09UP9dsZCRJoOV3Y1DZYEpm0sBZk16k77GXMJMxyif5Xfp4Epzp5wOcCxy1+E3AsKl
2Q50NdRJNig3fAhRCsXTprPtir5OVBecC9MUJAGiYqoc4+MBYB2qkH3jotbgZ+OlLoc+3qoqKvMr
UK0URWMIkqdNNomKbW4omOteo6c71HmantdjY7rjGEDKeGJPRRoB+A1zKGnhenAtfVkgZ7aQ6Vg0
W9LSP8waZwy2FZdc9MmACfSh8Kmc3mxq+VX/AA6lJW4P4XbQgpmauQNNqow4ohKnkMpVDs3N/wji
GLJlxaEPc2vDCUpn97E2H1S7qkf2hySKxGIeAtJwsVKoVc0a42uAGVEGTqHrqOQ3NZktLXG7nFCD
pmizpB9r9nEPfiuLwMuBdvDVdPjHP/7zX//1OP2v8Km8KbM5LIt/FH1+A02na//8Q/3xj+qvvz39
8ecfLhvDcV3Pk55nS6nRs+L7j9/u4iLkH4v/qGTUICTD4R8mnX3BUW9OBt8Tm98chd/MFvSNJ40j
jPFfjoLWRp9VEczrDOFNdGC0iOJNngadc7B/ILP7OC8H8uyXA+Xo05SWoXwz4V6TnDd2FuS4YSGY
dIgKXYEyIM4u41Kg5L5/YLG+qBcvUiNd5JH1Ka2lDWry5chd6La0lemFUEaa0Y0ute1daiHhpmNX
jP1nY9XVgFqPaZvjtFroFQ3u1K4mNDFuCVVS0+VXCFR83//B9Dufa2eCLaOlgwQu6NQRZ+cQKWmQ
Pk1/GBdjdLd/KLE+4847MAqIHEedkJ4W3st3ELZa0cmkadi6EZpwhKHgg4FJnTiOI/GZ7+ITBB8p
pwqn42yJYgqYUuIG2oPmfGfJvTEh2lXoL2ipeDxjdpZC3cR1ayGvzFIY5vkARvd3kL0orjQ9/I2Q
v9EK4gAB9QHuw9M97DQ2G7Jbh6FY6vv9r8Z9680YbWxPcwCzC16+maUbM6c0fJgxXWzMPv2ekNEg
OAsdK4u5QLxKL947r+CNqWcwR1G9FloouX6oX/Z2xl6x6g6SWdDo5jRMdXfhM3/HMZZZt7//fPQQ
je+yvx1fqpdDLZJeT0EvEnnUZj521CTxTkZC1Ar6/hoVFn+7fzyx/sKdpebZHhtO05hRiB2+HHAE
xiVFBO7BQyrXjYKjCbEbFpuesBdtz80EukmIDTwvfP56H9dBcCeTNyF5Gw3nwmvfWftvTLAnDChv
4mXyMX9n6Q9zrUlNIMsqq/W+ZO0Eg7dTxiG3RS2QiqDl+MHR/pfw+rBjJbG6OUlYU3SIXr6DKC3c
KnHoY7SN6B+TsRH3hNjOMSKtQIRU+cOnbPxp/5hvrClKsY4QjvZhRe7eF004VQkezs5hYM+xdR9P
Bvp9Q35afR9xU5mf9g/31mvVSknfVSxjLo+Xj5hoTsWxkgIZpwiRtcga4+uBmscFzbTsAnjv/Lh/
QLG+tN2FBRqTM0yykqXY2alWL728WzcNNDfx5BmvBFrGRV0N2t5qKADHbTilmwlc+lpoksVpCo7x
veX9xknKSfHvT7GznBoCxShzsCXUiOofOEH3s3QyGDEVkgKEbI8NlKGfgY32cBEK+yRpETMrSdnf
udXe2mWuTYjq+8rRYKRfvn4JCc9uZxLgrLeTDxH9sq2FCsLvX1FsGE4pLYTxbbEzyQNoT9C8BZZY
OW2sckiqcx+iyCebv/66f3rdN9Yvj2KejwxP+Hr9/i9nokexJGx8Emzhju2m6S3rqLICJJsKjws5
wriM0uCq9ZXi50jnj769PDST75xmakiPIlNhME2USFtFffSImm8IJqnKjUiO+EInZz2Y+rAozRYe
Sg7pB7dgt0dv2DLmmgraOViNh7pTH6yKCjOC1xNXYHBEve7nUCRUHQ0A3yK1qPelwyrX+zGPXYxO
LErOaSEomkNxX+JwOKsUMDw66+Q9U/o96asPSTl+5wWjo9QqSHRYkjiIJmST8zBMESBsF2WK7iZ2
8qc284/SIgUNWmPHq1FUiRP7to+am7TVn8hTsFx13jsi39paPke17QrhO0qKnfuokJnlzuunTmhL
oO4chCNthwicL8FtIW4WMNA/I6pHArBCmqhDcuA+P6a3Suz9zjp4vct9rWxDWKodyep+uQy0miCO
6YglJ2Ci4f3rpu1hxi3aUTNR4qnIG7b3/jFfLz1Co7VfYaTrOcbsbKYimKYMnjhaCfboXHdLLj71
9BQOIuNO9/uHen1sMhRxvdK29nnKnccbptDYFqU+gJVD82Q1JepcLUXMYghsGuN1+M54rx/tZay1
M16lYIREFX2Y3rgdUOM6QkdBoBySAK903avffbr1FRKZGfJ/h0d8OXk2BWwToFV3oFDpP4p6NX5Y
Ese9mSZko9suLX77niVoo1cmXQECwrjy5XiOK5XG1AIKcC4ulogWA1iqasH7CgwTcjvFBT3F7p3V
8noKGY0ZtG1+v+ToeDloJZfUdWO0VoTj2l9xsu9PmjhBYkgsyOWDOFnR8vvf67oAX159rsAnADCF
p7ls1c4s9qBhY1LF+qCNO4CI9WQf+3Tm/Dnsjm3ICO0mmTrknX53VM+RysXSyNZsD71z+pdzNJZ0
08gHxwGfhpXIE+UJTadhdi+nSD/KBVXn/WO+Xq+e1igPeq7wjC/9na1oqjijpZ6UVFDa6DYv8d+j
mOmeNJGyPv3+UAxj+1IQGyKD9nIepZnp0hQcqGMzICLWpxDEkr7QwH6yKNj89mDGNoZQn3NNSW8n
Ce1V5WTdQDbftKtfgpnH/gxCSIXYTvLevK0hyMvVQhMSQTyejLyepP7lg6EToCsMoGukGyHTUAv1
DTIWETCb/rGrDVqAQxFE4SEmUar6Cl8CWupvPq1r22TQ9MQ1AbDQO5+gHwKQW/gxgBeshXvuzyl6
yEnooS4LBTF0z/cPt87Uiwdeh5OaWsl6FLhyZ0diRsu11g74inF2fwQV1h9R+yov9o+yfujdUSBp
svcpltj6VVDvjotVj5g6q3SUxzRF2g+9h2KHCTrcMXVFB0UPZvzdhePaFC1IErk2BMZ+OwvHj1oJ
EdFjVGFyBBVXEofOujNTF/Pvv0bJkeVyyFAEFmonayHiQeOq63K0LFuUJWuVX8GqAVSy/z2+ni2H
M0UoX/ssUEftzJbpQ/p8DWTRhlpfuO0zF/ferBiy498fR3MprFkK8cjuqmhEZ1CQRAVpQoYVqpOD
wwckh6qvL/cP9Dp8gvW71paEEms+v3vthVQwPXeE0ZfYQXvUzmWDtNGQPpauk5ynLujhXsdgzOcZ
5S0XMsVYgJjd/yFer04+AzevD93Wdkm9X276QZTThCxhuOmQlWKLjxNN+M3SLnjrHIq6wNXwMG7J
RKeNNVCH/718xOMMlcZf036P5Ig3/nL4ZbTpCGtCKLtph1NV5j0wWzf5sP8hd67e51F8iguOb7Nu
XqWA/mInKGjlaxnLmw7pVAZbHwmzc1pXEbIjKnpnZt9aqtCUNctUIyi1m/8soQZWBvkdP3awTIe0
Z8ZTAWHpvft957kMJquux9lCPmcTfe/WKEYRhukIYAGhT0fWl4rHjL5gOrOEV1kf58kxaaeRvxus
sdE5oTmilS8NO//llLmqBOaFwscmmjoMKRMxQGfvQJTUaMRnc3ySd9By3tn8O/f7OoOcnsSHa8Am
1O7N4IP1BXsD6FnUuCTgUXpvAabajInRR/vXys7cPY/k41copAsr0d4tUPh9QgOvI9Km6Du3myhL
YEnJuevb0/0DPQd8Ly8Gx9isfep5ttDubmEiyL1ljkvwv2PeJKCAXV1doqQDNUGl5cWoHeubC171
M4iC6RIypn2n5ra67l0oOWkCltgEkwIekvuXYBiKu/0f7/Ub57A1z9VW27OF3Knwx/Qd/bGlbNKn
eXpehAhrzmaoTsPZVO/cVTtnEK/cEVI50jYem4Yyye6KwoityMHVSRGor3YaBifN0MMDkt78RSaT
vE19NB3eWVJvbB7UzlxD1kKso57Lzb8UDqrOHRCBw1U0g/qCU7adeCgllXm+6paBXmk1lr8lVK39
7/VVlLWzfdb198uwVj9SXggZNgU7fC1B5RFiAQhGXNQ+zwfp/0TdMbywTJ983z/yWwvOc9y18kYZ
jGfeec+gPqqR8iJwuEKeOQhJbZYJKHA14B+G+h68BdBm5520zI3PkXWhAIsBT9JAui0PkTtajrf9
SnHuvMq881p2ltt6lHELOA7pCNxbqXfilayqrBquOkkDapp4vFgBd26AzCKYoHfunLdmgEoB9Ueb
NgVj7syA1uEsJUj0COTBAZULxLpmksyDJRjT2xxJqtO+Tsmaxi7S5p3B31h1pID/Hnxn+jGEQiaV
vA9v6wZdbsfJ5ssZvZML2XdYQcQD6s77p33dqL8cM3/vLgrZPKpU9ARfPq7ftAnigtCq4j5qz508
gn9OtgstvUTQqcfO1Y8QjBlIRW9RR5U3+4ffeeC/hifCIKTS1Eoc+XL4JbDWs30V0UI9ALqHCyqY
oGMZcEsrQR3G6FLtH/Gt44S4am0TCZ+jdWeZJyKaQ/QvqErVKSi6TmRDiEjIRF29TMumg1CoanAu
eQvYeP/QuyHd89OaNcH3qK4iAbBzaqa4J8RhuypSo75+nIE8v5Veja1KgjzSkLXVsYkH66TqOF2A
zBa4NibLO0vsrecnaaRl6XCHaWfn+ZWTaeMO8AyCXlsKAnTfc5G0i0YFtPIRL/TdVW3XNoH7zsg7
m5inp6ZvBCEttd+1JPtyrsMSSxHQgJgtDlV9VIKOOHNSP95K7//jIYnO18klr6Lut5sYqxpEAPky
U+pwmC3O9Fk25Z0L+Wnre/jMcJUc75/b1wsZMBWFZkG506O7vnNC5QQ7oCZ4rZUdr9Z1nX1ZOXZy
XGemOMfzbDjdP94bgYhci6uSsEdxD+9Mo9XmFnR4gtYx7+Gxp6nfl1STHcRK9w/0xqyhdGGTBUsi
O+nv5G+V44Go9Hyu36HDO2jGIBWp3Ok26uHb7R/quWH88jAi3mdJSuJVkpvdh4LnAWrDoVoPh6k7
jxKcSBxMb4+y1XLOj9PpGLUOtMGW+bOJ4Ir5jd8d67XVZ2sYcgs8jc3k4PCKCZB7Nqr5ZxyFSP/7
lfvOVn7zrTDNdEp4N87uLpoVimTpgCCKLeZiaypbUzcrwTkCq31nZT0/9c5bgQZmnt+MAPq2c0ST
87qI6KN/Es3APdFBmz+3nfrcTmjmVDLxD0Ow8J/anBq7VeV3UwpVLs4mn/YVCjLA8pAnAge0CRxv
OmviATBL7w9btv+07b3SOyo1kk+hzgjRe4yka4oAG1Obr3BNwNEDI0an1rVhMI6fxUATHx3yMzUJ
vYJp3IPCQds1syssZzKBdVEkDrUdnadWj/+B81T5Aa6Y3mXf+D9rL7XJWqfwvJK5d453zmdy6ZWP
XSOXjbxGaM/6cLJlfllAaThuVXrmz2iYSrsJD+1Fi8O6BTi3f9m9sZUo8DCNNFfpfu3Gsmk44EdQ
Agc3hY9M96z9wjryFkUrZ/9A657cnUhKdeRGksLrqzKkzFpg2DX0ZS/B84PaYfEhAeO9qXPpX0MS
BO1u2fKd+068vuGV5xDOsEwI7bhkXx67iZ/VHE42SJVhidNDcJ7EctihdFsFpm8bOTK/msbSbEyU
RCdpPz1rZdf3y1B0x1WpLaRSYrSCggUuWBI62V3q5z3cbzqTGAJ6zk1WVvl7k/LGBiMSYkKosvl0
G3Yui6qbPW92kX0o5zE4jUagFtBWk+rj0GqUkvZPzOvBKID7Zm0xEAEps66QX6Ju5D5x6zCgP4ca
jXdAz0BHYRgfpbARfy+SZeYJsQWZMaMpMpud2YituIm82gJbWcv4KAM5gOwaYPDEWNXJ/qd6va4Z
inaJXCEhjuPuXEnOPGB8FCORkA8jTP8iHjfCH7x3Ev6dePmvB/qrks9Na/s7E9X45GI9qhbwLFv4
YHWNhtWcg/9P6G1iFTH3Rzm5+XXTI0T0+w9IaYOHo4nMpbvzgFYD+ycLSf1KGc8XoZWiaUjp4Z0C
5utdy9KgFyTYRoTmu5eScmdvGUIcSxMaeckG5F+/maIhOg1s3zhXKKIv4mM9+vph/9O9HtdjSFt7
wBLW8HyNOH5ZlPTzqDaAsD4YWoFJebWom5wS5+pDPp3XpgXIREdBb/ePCjzv1SnF89Ik9VwDKoLS
38txMWMDgNuwQlsNERh14ePZalEbPaRdw59xQi/zT0X1OXdwFOt+BChyTkO0sUIclw3aJpjCgTlb
5sMsvSa2PrAaiZrBZvAQ2RjBV8cQL+4bRD+WpcP947AOv4b0xr3EPuxDxNGzu3658Ur7qJkQXi/S
LdwG+usZwM/q1EHyEXUMROxRdqxJWsQRtH07PoE+cZi7V52YEEqKse7QFx428aF/YSEa7n8bkDwp
IhJpFyc8aN6rsQNycygheit/B+XRBjuGykWBcqK5F3jZxdgn9VkeTV8sIpIQr3T/NIubQxEkXJtf
Q4AaTTBhdwrDotefsGcZuyMTnRAFEBmJ5wLpRQpdTlx7PcI0gdossHewij8s0fJAWFrN94GHy8FD
BD2e823WH+E+oH/zoAa4ybhP5RAA7jMMU2msVPKu70HBm7MR++axdg7q5RpfGNgLB0ZcpViJlBDq
pgccGcqoQdQIYDeOXoa2UwQp2gseFwx9HfcnjniLc4VD1ILxbAQ8LkXPget2qR41Vci0+5b2BMtb
H6XzHB2jAZf2zsZjvfjU+fWZ8hHGSdNrguwDgUDYkl4OWNX1+VEBCwX0qzJbEhxYFGcp9rn+l1Z7
B0wtujsIPeKSa/UIssgT6QRnvXWssqO0F5A9L2pz6CLdEVxFQXs1Zccj0gZpc7maHyYgCwGhl+ED
0qc4PInlerQ/jPU5qgK2/71Etiw9RiERkZX+LMJ3oRvOwUeHOAIi9izKu0mhJTXcBMNx6HdbaHO4
FdwoBMfLCLk764tc8BP9KBu06tIP8fgN6yLcLJCVEIg/jU/h8lB2FxK0MMhcwuDuzE3vsJnR2a1M
jwY83CtCsxYVybb+OoGGbJLvDXieusMOI47xgzgdJlSyzCng86VCGtiHRrggJb4ira8qdWqy9DCC
pIoKMxhBF3Er9G26r7q/QlQ/R6skhtQ4zV8W/6kciBs+ZMCO07Q4pXUrgmsv+6qRLq4KjPtgGmtt
PRRFia4QKGNUm3U6nSEieVIhjtm5B0GCHUyfHFXu2eDfRvD58XuAlIdsxKwA6eM4mPUnyJZu4Ypu
m97eZCQWnXuT4qo25N4lsDC+RdRWqKNkYJbcrR9cy3IDrh/yKvqz32Uw3cDx3ormBCBLCj3NRbNs
/2m1i/p8vn1+PazWm/2XQ1LLbLbLIACHNwU/imR6DDjItxT773zL+rDyhmYvv3QmWKVZJB6WEoUO
t3knGXi+tF8GdoaclhTJplEIwnbnIpp0Era0g6g/T/pCRRmofazYVXtZKgdrV9OlWxdC5g8v0OFF
1LbI9WNpugBnOxhSrM33v5TXNzKXolpbRj4f6lUWBcUlHHPBAe6EYXXa+FNyYroJedGsaL5BtYdb
1CQDrgMOpiX7h34dSDE0NXigY5T/PXfnzmrh6A12CTYqDvDY7fFvOqlyqBd50L4XTL+ObmgJ0dHn
K10barUvZ96Lg3ZaSiT1Ijpxa240+RcIoPq/X7UgHVUehUC6pa8LZNIZ+wb+ycpnzJAAnLrkVgRe
gs5KkLy3ml9fvVQeHFBDpPb0onaLcYtu8rEIQZ6UzRyexX29nE6mwEpsajBsBuLAedO2oDTSBkcw
hXGdHaR3guAWaokfcuu4anVXQ0lgGThk6hlxeBcLqnc+6JufE1TomlVo7e6iQjExc0G8oilYgHJG
/Hea7C+j8NSD7U2ov8K6xDQtb6LIfidQf2O/84aIaj2KOzQldwvBTulKdFJs7G5wHAfbchuNsGZE
656b1Rd3qpEFXb4vdR1sdYmeJBdujSrL/lX+xtKjm+Y6ZOSQHOxd7L8m8x8H+HkAjKPiRAQNHMMm
DN+p8LyxjX3aDzZIJFJBqiEvFzjy2E7ihjBoHQ19tMmn6KoOcESCbOmcJBH+g5DUzEnQ4p6+//le
Z4xQN6iP8oy+XqvuL0dOlsqFCxMCKNH5A3zzS+xePvUgnjcN4sraMl9IYs3qCXu9f+A3H5miLMe6
D8TD2ak1we/1+7bjkRdYXQ9RFsnLQYuWVhZ6YTgtj0foM0dHGHG+1+7Z5TIwokdlkqow0NQVnLST
xlBBKe2o54qu3MogpY1kmHNg5YF9o4K8vtM0/r+XlUiQcghwnEDQskjxhUHDHrNlP/F/ewr4OLRj
AElxkr/C8kNjLpJOI07dins0Z+tz6A0I1fMfSrcFMqUe8ncyQrnPV7J6Jwd44z6jk0qJmk3GQfSq
7V9Xfb8Eq1J1EMiPup6Si7aS7V1z3lfzeIrWiAMI+tCkstmisiLQhgKKnEZzjnfPu2DD14vi5YdZ
D6Nfrniv9yMrrhUc+SWwz71VAitorjwLRTqqsf311PZYKzkme+ctvD7k1nHXJroAkPcqU29QNeWl
2zUFt3Tc2EGdbbvaBugA7Yuu433Yu/U7B8vrVUj1gTuGfQeM83UBFJN6mlwKFEst2hFFG2eEEVgg
ibnQy81htiBkiHNX0ArU25fVFsMdKNCMTMI7QcR6U78IaZ4/CfwQlEzoEuxmgbFj9/CIwmjj0QYb
Th0K6dNXoKfSR9htthyJc4zkvew/AF6dPBJ4KIM+Q7ygzawn7y9zPUOQwqKBd940bnhci+Pc+kh7
mZXYoAZyFXb+fIB1hfUOTPx1Y4ZxYQ05mq4+GKzn7/8yLi/Vak3lItmKWqc69JzxLi2GB5UsERxI
17sJqxkKEfDU7NZzEQqgPYU2wcnz0//nC3Ze+8zWeyyruYkxedr5478u48embMuf3X+tP/Y//+zl
D/3runoqPnTN01N3+a3a/ZcvfpDf//f4m2/dtxd/2BZQsObb/qmZ757aPuv+m0e4/sv/12/+4+n5
t9zP1dOffzyWfYE2zN1TCKH5j7+/tRIPacP8shDW3//3N6++5fzc5f/531P8WL76iadvbffnH9hS
/HONi4DHenDIQJKzbMan52/RJvinwzUMnQD+meY+/uMfBV266M8/HPlP2j8GrKCkb0GQyGJC8n39
llD/1AArXH894Yiz6HX/97Pf/LUJ/pqWtzmVzxi9f+8V1JccOgCgBeFdsXlBv7xctY0zwBYtovqy
zMmvwhEhTjvr7vJ+6u5SNGGcxtxERk2XysTzX1/c//k/x1ngiXehdTguAybLV7gwxY/4OM6H0vVR
5s8c+8x3qIzYnZ19HFXwEGb4bXYcjGiFxRLWIQZknYzXXlDTfcDNbbzJld5MFbJseTbYW2cdLaga
Uk/yOAiK6VUGM/8pydA4LebqK5T5M7eoz22DIMMG5cHouF+FBUN/aa/dwUYhcQJrFq9/5Ja8+2Wy
/36hv5JSxXN37MUbZOKIe2kKolUOkG89jX7Zf/EYZxGX6XCBuOACnTwr6+vCaiJUdSbawhJeQx0Q
0ALAJB6yO/ztUEG4yvPYOxjA124IkKP0zIVh3x55P2QQfUdQprgJZontr8rRGlHeMY0RcVHhuLTx
bcj5bE9xAT8D8XaTFOezGsx5GturUWftfLJhRx92ZjnoECv8bMXXI9CWL4Us4tN68RqI73W1TXQu
UL2lvsFlKG6HwRpPsg7dtDKK6nO8xauLFsQzoiUUIqS2LhB1mW9w7ZlubD9Gy3uCiS8t6PKrAabl
pCklC+oLXloOZ8ibFZcOP7+NR/887KWNAM00bYq+Ge+e/y+uOKiK+XjI0YPvald+7DLkFqQM/ceR
ApfxM4O4By7cjVzGswBTYKzYEn1tcFtbEmuhBjGXRyH+7QnaqPfPX8Ze4EiR+Nfo/6DJNyAWF/Py
z9GU6TZ9Fc9foUefJvUDPBrvSXk9Dn4TpaAIEcceye+fS9beeLPVfcu6kRxkmMXHIY7p67jTe/fF
660HswKMLv1PCvivF45EfKlDiltcOEslMSnO8Xfrayf6MEBGgHSRHSGYhcBNwL11joeV/d1BtwAr
1BzOO1qKVK2G4V44obgZEvSF1z8Bl62xvhymTRgVLhphg+c+ZIP8Ah5sbTVmNCNVNuQEgXlcnw/b
Ok7cp6ECU2A1Qt53y7UdD9Qgx8p5cNyG2zOg6z2oQT4ktTcAgqWRNXbbEW/rIYrPhKhRhK6ox57H
unocV041fRp+BYoI5cZVxXwYzIt9gcqFuBDm4/7tp9ZU+ZfdJ2wHOpZeQWYwOYm8d2JfZ0Y4Jqqr
/NyzOR3yzmztaajRCpbyIUBE0lJJfZdpal7KR2Xd9+7TZZy/IpATAo9CF7ZxIVE1ybTc1jaKi0Aq
FpT+6QkI9Otu/SLLLkB4VhTPcBSiXOlTO74CUnSINEpx8+8vLGy0wESFAafQ+Y1AdLaxrau/jh3T
YkOKJ7uPAgPKvxGUYhM4VxHi+Uc6x2FU15UiROgf9r8es1Zvfnk9tDRWuAgJAuGBoH+zc7xjAUiI
7ejq78NJBK6+KxCWwkwwUJcLrc9LiaEuKEclL6MEDthx5wTL0Rgb+65fTbjjGG8DE+Ti7vnvzPcJ
ysVdhz2MTJbi2kY754Js89I0ornVcix5dIeTbPaib/6Q5qdycOVDqtEFhsWAFF5BzW3MO33fKBub
kjnjjARJAZ0BiWTil9g0t8H6pSnwtRAddo8UZ7GgRc6ji9P8cVlSLhyR3A1ObJ/jgIId2DgkN3bq
Afap3Ql2zdKcyjltNo4Jq099kuGlN6PjBg31cCR3Q3lpOQCCHH9HdQl7VI21AxHdSWqHw2VmlfOp
laDlvx7D/noMP//fqtpVynA+LcfqPVjtzjwJwAlAT7nYfUB7fN25RESJMRm4TzJkpLbO5waHybHL
f64yc57Vpj+SMZoPPC/XH6z/S9h5LTeOZdv2ixABb15JeFp5KV8QaSrhvcfXnwFW366uihvdL8wU
JVEkzN7LzDXHQBdAjgcD3LXVuJz95qOAXn2EEbSeCubVPoYOMF17lCdtus19rL9s2yzZQ18brqbW
txQppnhsB1jU2AtdB1N9QehbY48OBEKJvtq9PRBBrLgqerOESayWx0bydVOLyFpmCvf7Q2KiMWJC
0jcmg6fyUf8zovxbQPmfO6v69+SJEqBCHqnRG0PCYez/+fvGWqVJtBT8rVNa/KpGBbfjGA+Uolc3
u8Vq+NgNWsxYQ6K9zBiXOQBWOndWNcEB2FN7LK7Km1YnH0nXl3cWKJx/irG5FJusfOgGOtPq12CZ
iy/0gENQqzLeaKLruZjjrAabrG9vBbpV10LoHEp12d5rrjn6NDmQHevLwF3rh6YzvyL0aeyBfgMK
Llrzpai5aZAVrD9KZkyWNi6/NY0uO103T1g01dYTHB5Qnb22/JDL7U1BAfPfb/qHtPw/bvr9wDGd
RP5tiBqVXfkfpYhqqwW9ytbhhG9lAfhAZq/ol6LC6XKQfqxFax56DMTsul2Sly5XMZZJwcJRtemf
VzobR0MFktIu3fBMvvMxW3llK0rXguhLG3s2ZuutTCFM7eYzx03TZxYSpfYZRAVrsmBSlJvK9oqX
buImQh6fOyKK3fkkcyFm5k4bD/URjzQ41iXKjqXLzqTkysc00iYf4ulNX4cVt5xecTZ1je1R1qMf
//0Qyf+fbYPRERJkgl9KsP9cF8tKrSakQO1JN6vcbQZzfjYN/VzXmfAhz0UdDLiU2vKs4wCylKWN
JxH29dsY/UxDWtY5/vP0s6JOTO86dq1sgziONXrxpsu9Z3YK/qVYadbwQ3Z0M+Aj0f3vn+Axa/Yf
J5l3T5GDe0PdKywW5d2/3x0anr6dPnWLpxqQQlOhWJ5yOZsgEvXJN0VXL+yX6m/CKVsc5f4nhVBk
SFrcvGpzojlmQ08ENyCMRScouiy61evUscZQNut/4gtoU08q7GSMwepqvGxUj/IFe3gD1MgmHqR5
6L/3zE5Cqmqz515ttJM8ajMtvn44NLk6fK9r2dW1OPqjrav7klJ9wl223+6aCWEJ/zjx0FJMe8ss
QT799aUwrMppGTBpfXwXPwbxUG+mhBUQsl7/sd/m+867i3msVv5fszjK39N4IglyK3ZKkxYAuRlp
1t+Pa4uNtRmr8hIyPC75AH/7J4VJGa+QHzYo1rFntbFxtcLfSBPmSz8qDV7KfReYooAmc+iM9y6n
1zrW2fAqVFFFX0kz7W3uy1uuZX5dZMovWdZfsqJdvwtzRdCLxOmzYtDvkFI89CpNmemLcYN2mfq5
GSPm/cJcBktTl0+SlXqjbJwlauZvVclut38lJyLxjqn/rzmMR9n+Py4z6nfMWZlcKqwkHJp/ziYJ
OuhCa+1bmGMSk47syfEVNlU5C9pzk9ATN9eEGegkz93axEtNMrr6um3dbzSk2CKKhXIs0qXzuKSG
56IaSS37nK1JOBqm2XzUWAr+KrdVpkOf/MywGKbdKqxvsMT/12jsP8QBnFlVpePC6ZUZcKS59I9l
EWgUZ0mpmhAehvTUpN9nUdm+lqq7Kf2Yet3SaS9xugj0ZQeat+0AfSwuaV6DMES4Z8pNoLPOHfrS
uOhgpQ0IPWQQ//2+lhgK3Df7/zzm1ArQyjFHi3aCHfSfMt8+bZaoFsDsaNHO2VDsTLPeZp3OynKX
V/rtw2WsX8y0cdtU8rsd4QtOI4KtCkP6Osl6SEcpbKXUHcTajofmkoFZUoBDZ9vw0imNg+nk3Msn
fvU8YKSOMPGadkBI+/FbnShvt0Tqv+dqe5Nj9EvycMlm81JKLMX0kWGVUWzSv2Z4CHUO7h3nnKiN
3awyP3FFI0ZLva2MvQHzR4yo5SE6V610kVr4QfjjCkqYD7PbGIKbDrUjT3OYGG8KrJwVSMwmTa+b
3HLllxxsbg0MLX0y3MMGQK9TDFQZlZcrioNprj3nf1jZV2Z+lesb2n8jOowKwrxAg3C1MBN8XF6M
/Jj9XPMDJrciplzQ3qb2VtxrPixQz1R87bTfszkfEhKgBFYu21PSP3XCbVGhTHlYaHTWD1F4iTBA
G82TMoUZ44A9Sgkdl0O7UP2edndjGxrwHdjxOAYZseUqJkpTYMIrtCxOVkKyusjusgkfU5sHIiOT
IsO1jcpf6E+JPPvMnD5RO/SY9qX5ozxHev06aQoklNJrsFGwVExxDD9dR2em4ndgr/RT6Fsi0va+
2EJ568n/1aBOjVeVlXECKbs1QIeRrdB2c5vphB30UTO+xYJwT4A3GuVnEykYom+elY1PcanaTaY6
vUESNBbmCxSQZlp8LAnAuuOdL6oloah8HVPFTfFejLaeqHDFp/PTqgHlYDqBOkX6xr542GBYC/J9
oZkuxQg943vfveeATBJE2gNKKwMzITOdP+M1d8zthq+qr47RObkzQPIeb8o5TlLgvvn8GzeP0LL0
H9hIBDGcUCGGwWUORxlzwEg4qIBRN3Gz9S4imgBUz5SWEZ+i9z7+wLGR/lO4qG9ac1umI/GH/KZi
pa5+R4Bsp0p8FNZfIwZ2pW64Voy3AgTpfHc0lz5H5li38WUCnWsVyFsER6Fuor4O3Ve+sGmBX/nW
6/dpeJ0U23yfY9whB3K5p1RI3DXFX5ICi5NY4Q4pH5KrLJ/i9k3dSEmiEmEJ3mzGqaWfnVnBBtYl
DQ0OJiPKVfSlf9WIVNEmSl/sF0wV1N+m/NjX3k75YMy+kKyj1ncEXHjDqtq6v5eohA1uJEdEeoEC
U7Dm/kiTzW4gyDMwZ08a46Vi4zCNiDqnvwup7DXzu5hHVwNWrvmHjM/Vgq4m11Y3g5j2yOEiy8kG
CxdKREqDFvIvH3G0sSdzkjGzOQyrDIRbHRxqhU6/8VNo4hXxKCLP14oxIMo6Uh/z8kn1BiLQWVwC
hcs/jygDZk9124ZVC+YYQW6mV85uMgbwzq2tMRBguBqgfgUY9TT9T0aG2b50IT8H4dFAKZHueqQH
7c4E6aZzP8jhFIuuOqgv8Q7/LFVvL4bMJXs3WJv91o6BJQtZjFIHYxIg2qo7AmdeWsfMg0K4lclT
NzqoxZo6rGHUK97G0GYbZL1HyNPFZ0hWcYIWxde2c2J9m7vlWKzvcv4zlaQQN4lD1TU4GhYeE272
pKp7bfQCWNlOIlBsHTUB1IWG03DTnRaQpj6f67008BftcWP9qjQcRKRatpV57S/qOvxRLIvwSvwr
uSwzxcy8ktyWhOyJ/lSmWFrK+XBgi8o9q8TxZWsgrmOW3hXEK7NQqEE7ScBhtu4H1Irinkr6/AIW
M2gzcrcsocHeTGoUSJaQ2ri6hwp+Fc9NvuqHPoJOm8LwEyqzdpQsEX1jY6KUyt9bYajjrTWsgCaL
J01i+1liAO8CLMm9rrbyoOl601aE6YsSn0Qt9EbbdHT3Eb9jagrAVzRPnqzucyDIDiwpteyu6PpP
kX4Q0lKjvIhlJb8X4GYeP9aYkxGuQNEJG/gtFHC7L2RP9WoQKKEamA8z+Z3JyfABcVc+lwyqHI1s
flcWvXyq6TzZBG9WsMjq9KkSjs/9rL8t5rZd6lnFWDUX58/ZWkycksY6oFZ6XURpee772F2TobO3
ccK6MuWq6Kf4Xw9KBuVrKbPL4/l6swSwjHGccGH1MPfMFQ9Os188rAQCdVKbMIsziLqClh61f79S
hz1HK8scsT7/hkuVyDhaJNmRSXENNb7o6HH+vZaXf/3Nxy8+Hh7P/fXl42399dyqm14Zc4OD+6iL
Q5KKVOnxtz7GQiRsjlKYVRgzmhyuZUmiMjM7tB2NDvJHqVem/fhWun//8ZCA2hZBt/F1hbcHUBL8
648LPnjHzFQqKrMF4K9UgddVee0ousU4QEKKHAREQdY96bw4cNFwYiBv0THI1UBhIHUkxqZeFztb
NNh5tzgTsiy9496PhytoOjZWTDzQSY5Asiu81vHcDMRKDgT5axSJiaTLbBjeKEjXMiICGTX81bxx
lb0o+QZ9ETIDkNyicGX4bRhgumqyvtatEsxILLUKumPXsHBauJ5vYd0nON0nnjKxYMA0EdfOq3vA
9epe++48Dqbft8QCvbcvVzUqwVYEMyZNB1ruR8gDF4Z0nF49FWZyXlFHTwo4qExnEexdYVA9AwY3
QCDMb8HNZNtFpNpO88imcoW/uu7tjk3FOh+6HFFipXlY6nplJnkCGtamsZz1uKl5EDf6t0YbsOVO
XWts7WYajvT1L9smBHWL23Ei2Emq3zFcuumLelvp9i/WAtNrva3WGE4DqlChYp5aeZm27ntLobLr
PoqRfSra3mNj+6EVbyO2pETnZwO9zmTyPmTpBl77UqfNPdXHIK6vJIfeQNt6P3njZNoCC98EdU3I
hPOMhV7Ws90A5VsNw5XX12kpMM7tbXowjlbObjnIzjrJjhQzry7jutzAbZlyvzO3kHv/RvPxaCX5
J+MxL1hx+wAHPFH0sOT1LIsdmU7OXLrFH0j6QoN7Nl9UL+knL41EBJnK2djFoUXsicsxMYeQqmSA
qXFosKBpeeOsZkswaSIarMI9G2ZaT9Asr6gayJWiM9AnrsrzJhIOIRSW5S9yXCTUm0tBwFbHzq5N
6YDrgINA0xuRDcZrKFQKEFbBXlfTNsUA8lAox4mno9o0StG1BiXUatbmT8RG91ZHWscZjsXaE7gX
ih16OGcvEm9wFrmFht7NoEDCU5GX1BWy/GSs5lkSClS6tIAalgap9qhSHfaPPS6bU5nvIhEGZuSO
NTLWo+rs9RKtntTWBwGtHtGqObvYCZ50ZTnVumBXeXssDRhO430zGxcLBnuwWB+IvzWIGHKRO2ki
H6EguA053yyQ95LOWrHgRhOXddZRAUHdEzvGBlm5ygM9tzmlnkj8YrWit7vfWUtLrCk+MzJw6toa
z2BcxsAuQkz3aoJ7ItRA/Za3ka9vzWWjU92yUBqa9EZmFOjlcIpEpn7M1GGdhhUlhki2XF1+okkd
zg2saHmy2/Gbhf8yCbK96olrRcZ1FZMXMopPEUMpeOJvZX2kbnvTo8qb1I67vX5DabwTn3xRrS/x
xFueZM+YX0B8+CCXbB0SdikIXkcXMk5XX1ZrQnicmgd6JDArsA6euwgJrHGcNtAl8ZMgskzhFFLu
e2wienVRhBoS8hZl9LTmoanEz8j+ztrwIWzqOZuvvVy6ex+N1r1bxlxrikbgY4bSmIXbtBL06EdU
XMhZR2/N1jM1q9dW3eAsN+FUv2PoFEzZ9ozG4mehdwGorxP29nfO0GSUwAI1u66UoNGiAK6Kx9k8
JZ3x1CVO5M25dE/y2JPzhdPaeaqSX9KdgbXFzoSNkYhUuq5+7HG+LDc+pWJbVkcvygV/oy4vpm7L
+gvGwBWwniBddYSd/CoVXkmABPVwaioHeF/AoIibGRggl47UCt9bK/KZVTrpAvwytXf1gvu/5jyy
Nq8AykR3AFpSgL6RCzWEZRK132lHfbUd0KBxvYyRHIDzZi8JC1y52V6cpTziE3rCGJsVsfcMJPnb
EqED/lS4QHawIvinec7czljDGkezar0lm/bHPAOtxhavhHjTV89rogWpGSy64lGnatX83Kxi0Kmz
u6XAgsUfYqf7oDoCi85WDbmMAoKjIT5HtopuF596c2JtetZxE82rMSwhnNO/twEuPWtGc1jlc4Yk
GTm0TMtCpeXgRvRaom4mJnY7dfKbKPZiyHYWnRUTK6IucjOAmZz1Y6GDzssll3EniATKYRKSow6o
uaoMB5/93XTn0lqAbMWGVLUtLtaSnAdRDBn9PC9WclTpmlA3/5im5C1flBd4JsUhUhpfnWnlXFcC
D5V6A0Jnvy2zV+LBJ7VVn3OV6n4xHmrrGS3BDVrhoVyucRSaM/uhKw/fxFhx9Oaszw5TfLzjJb+Z
3Zv1I5qfMtJQSfO67DWST3XhmSLMGYzQcj09i2n9BsflmQmmY2UU9Ca3EwtykIomJuTlZyEZvyYj
/lIXNlYxC5MuYeaoPu/739KO4V5rgIFwbGCIGDpvJlEvGC89A946Lf1Lw8ohOLg7OA18C4nhuGkq
yEVgG76oQh/UOhxZYfVU6KXaXDwbjE/r7RyMieEIZvKq918Qa7CGWQN5qANRXKmADG4Kgm0zBieC
Vaw1Q1CWjhiRWyb9cY3SG0Ty91WerhTl8VigUSGbXhdt4VJC4ZyQQX3VinWWmLsQosLX5NiXxAKr
Rt3Ji8JvCTYNUJevjNrZmMfYpnyqij10wRILU523DT7GMmcn8GaXBe1kaWoe+Bt/itJLBncx5093
8PMkkpy0TJ1J8wkm7Slh+yyokFRwUSvziqX2M63toEum50ZY7s2QhKaY+MbzFh3R712EyEgOrSK6
YhMxhxKHlUjAhodBF1le05YXHeTdnAuvghBdEkHym23wzbjyNeaW5yh6FSTzHWHanebQ87Dot7TN
r6qCN8AIgj4F9ykMTyX2HqUCk0YZwrrRbUGKfbBZsKCle7Pny53oRtp2Bxfmt8Z6jaXqbY22pzzb
zkqJP/dwNzL1FW3FudCI4QolUGeyoJYbjEKV2UNh0oPZiJ/Heb2kZn3GTy7YurM56eEimJ5USz7a
uDerHN6ZMCniGQd/qgFxf5N0e1pmrxSXU1HFfm8wtsRVMC/iUZ20ozTl7Pvrh7JFfg7NISqrrybT
PqigP5Vi9NYztdGbxF77SpmKl5Kcca3FL1bKd4uoTmsje8dy63QgrKj/0rfoHsdjIA21T6ov132Y
t/WTOEgnM9lhW99T1DVbM977qvbSibgiaS4S3K6m9eFK2ROee7GVvIz0TdtaDfM4YyFQQ6k1ntEf
8SrdO4NuVxlGBxqHQ5EFg6r7cyu6YxY/mSUmWmtxBR8W9qn01GX9MVo0J6vXM32+QyFWz3GVfKsS
I9QJ9fdLXMzib4U+BTlMZmk2nkd4KosS4KUErHo56dZ8KkATm4Z+6kkKl+VNZGscq9ateAWqhD/B
N4RNSy1CjrAePmpQTcBg2FYLicaI3FTuznjWBDTKivG9kY0AnOjzrPX+GBknKsj9nJ7ZAojScaWm
moqV/e74b3x1puIOa3Om+R1Oqnwa14LqPFPIoAynIvmY+vRTzZUXuBqeMKM/V9dbY7wWpnYyoKrW
pgwstTjTG0LDa5xFNQpxjvOj1VtFFL2LcBwhEomSNym6U0nMjwDfNn6CeXDXWXEGQ8dGP3O6fLuN
sXjPuI1j7tJNQXeiXOKEPi3j102NCB6sIY2ul1E0TnGluRpI4lyQnRRgb6x/1JAxgT541kCK/yGp
2ylaWk8kgpfNIizELRTk5sqYxNNIIkuOd8wYTmJsGoe55QqerrYyLxUJWjeqH+l2oo33LnC/zTsm
p425rwgBBZk4Zwj0oaCrIIX5uZpX19B0nxoOhBGFLTTVXAn2wDq03DVJQO4rGNLdGOZjm45sK+MF
LMOtzLmE+/iES0VQK8ovpnBPiB2eITAeeqZ5lGifHxPvvSXekFC/FYXEOj3/MS0GC6yFvqnwx9zR
lvdCVIOi3G602i5jOlGHw/i2TVrfAl2N39WTsJlvhmE800u8S7PgrlL+DER+nhS/LK44fx2mIQ+F
bCZxp9pcSj5j6Hsl86xWs5PDPjVKYm3Y47q2nKZye5as7EYufi3i5KyOSyB235c0OU+R+rWW66s2
yj+NQfZ1dfXnKTrnleorDGzVlGWndDzNqxZm0gfzYTB7WcT4AI1C32NEGJf1rFTDKWis5mSo5cmQ
94lE0zaE1lNh8xRFdcZGwxdEGtrLp2ZpT4tZfW2V8JmO8V2IYofa6uohSmBI7bAsxFuL0/wetcVu
1ptB0U0RNahrm9uy7KUrMZCaeYOsk7uNV0uH0gmcNWoFv58St1b+EMrfvYofoijeCiI3GJeu3uYu
/DuNUodgwG9vPbCIriSPvoFFTiSaXk8QLNGty59atf5O8y8whZqr0ELzJUKpf+cePLFA3eWx99Na
ek5nkp/cvIprRfJ4RT5HPVJwJSY/DeaqGAb15YUaUsVWpBNibNM5syRfk74vbXQz8vICeumczwQr
60ZORlLfUUCpFOZyhUXH2DjhnWmqPWLfPilURf9dWnlUQyxtpF7xePLx9aNO8vjy8fAo3fz15dg3
hS0V0JyZmfxHuaf9d+Hn8RpM60ZNNPmGSNV4lhNKAX1CFcJYS4lAk05A3acVZQUemgjshlCVk50J
7b+ee/yvKums//mDaa5Sh8RqgJL6hOolX7cqbGPBZDRRqshYcD8gCG/DIU3asMU8MxT7jq1ZMrhQ
UfGEEi7Bfz40mVGgY3p8Tc1gD6z+3/cjevuIPRf/8ZRqpU04Gg0//dePPJ58/PK/XuevlwALOx66
HjT54xg8ij+Pw1TOq8KYX8aKvB+m2hg+lMpKXVFQpPDxkNVKdFDZIY+GVFJ8yqKS/qpU/vm/AuUk
h46JASr9H+N+0GClVuHjf+N+KISJabAiItTcK2yPU/b4U2s1tQ6duV+Fuo8FdsVCBWVilI8iA8f2
8QKVvB/RP19rf2lTy35GBvX5JG45ZS1+QYVqBTAvKvh+Wvnnn3387/Fciy8r9aWNVlgG7np/iceL
/fWzj+cyVBfrn3/m8R1INwapW/7S5xz+Yeb0ROp+rIeu6VxhRQY5CdZhg+HOuJPXrK07ro1rUDeK
5IEpTYWKQ3qYfw/kSeXaOhbDoMKokR9Intq3TqmVDg5u3jiPjjgsx3xZX4E7/xCaC/hoaTIP8a3L
VnfWmWGbfiMRuytyT1Y2OzU1cXGvK+Trdf09wLFLNmB/Y38qs9GNoQZrBhWgPJTiwjamzFlp79MC
C7bSeJK6+kZ31lOClEZo2kucmOpeb/KpwTpDq6tL0YlOMlSewFDXDqgjqF71IBkttxL2geM4hJbn
ZPsWlOfX+jQ3sV+A8CLjZFPEZcOQT1G2XHOjfaWc8hs80xzVp2lBfjd29QsigHDEJW4YGzdVNL/z
iiy1AYAecUUCnjIeBI5HkdYejfhT123nmuBBLDNf7q2Qgdlo0p+UhAh2+rUfhi3SHb3Mba5I9H/U
6LbWiQbZzkXTRfTozeZIYPxHL3Zekp2or/mZurlKmwD/OWsTUSMs50KImF5jvIThaZHgZO1L0q7Y
bzR8yAg9csStDVbtGLLS4nB+SQLz4hs5QL2dRyWHH2rCuCKSW02GBwzu+8xTGb5EWHVAC3JgttZt
KGUOxurFM7MN3SvscVpWvYsnMMIZ9JiCFqymfssUevPNs2Isr2K5+Wqevg7qRKm+wFCb3DaRnrI2
Pe+Z41AoHCQOOZMZeY9rqywOzzFjxVKNLdqyB5C0TjZaWupg69Psq5h6DlbBjiF5OaW0pt9FO5qd
EQHlNFpFyOpAFo9irB4LKpR5xVQ0H2+q2+MuSKVl4+vCRy8KDOBRMRtjhm9eJfNZIkeZKsueAT8m
TM+XlyyginwQS/mwA6LXFVBE5afCszqrB3IG5u9/pdqnXvxWQD/LwA/KpbMjw+5x1daHxp1E2W+U
4cg4sJ0ikIt2OlszEay3jjiDNlPqU6vPNuIjLGOeakgUsTUf9vapvsXkzdlxqZnnMvZhRIjKfDJx
3Oe4m5MsK4HBmHVbkiHmo11pujNHV7qEiUElMx/uVdR+pRUEBv5YFk1OahmOmmvft5rmx660N9sD
LnBAhUF6b7mdsqXElPTG7XtLucmg9wVgIAcEpQwmKuXGjbNXaggCNKLconOp04COMSuAqw5ylTpz
Z8fWchhV+uKChoAXPJaKE/84HLFeQAi8hkZi/CB5Q8MmeG3cvBupgRtAHGoTXQJG9CupOFoDM+4s
1hICQmHEkACPdEEcjq0h29gj27mX/VrBYBrdRY5Np4g2p0nw+y4vZpI7GQiTQuuoyaGXZSi/rM9p
jJllJLNFz14FsXDT4QDS2lMGbh+TwGbmQ2RnpJyAzWIPcp9doOjMURUPZEjj9BOi8mHtYgdOF0TX
LlQsK0xwXMjN8mgMjJTSZjEmDZYchatos5EZ55ljZK1rdbK/4JRQtp2tzVxtyCTyDakzHYp+1tx5
jY7U5eypbKkQ/CGOP2B1HJiyo78+HMciKNUwXlIbS2oaIAySUwkd4sZPs5wJstHf0iHoGuIQYzzG
0e+1Uw/YllA504A0cE5BXiF42G7bWvp1PhyZo3awuQLAl5yhsTk9tWJVI4xiPc6oFxXF7zFqnhea
j2Y7+An5xBj14dQTcMOSLBCgUMZMyiJsKusaG5/Kktg1fDA9avwoetfKhga+4TY09RKkvAVbhoYd
QzTT82SSFoNKuzYqJGOCLbBU9pbK/IB8sISJoYwyiEheMNz0yLDDeK09s/lZzkwRKNZhHLFzNxju
Oq1j66wzhZPyNGjiayJq1L3FsG1NV6WVOi5xKEFabqxblGlP2BHfm7Z5gVoA5rztT7v5w2rSLD6V
VK/yzfLiqHXAQjZp+l6LWFPicdBk1L5ZPCMr96WxPU4NSv/2Dgrh2JT9ccJ6Q1jXo2QVR9maHYo0
rLk1FFTL0zeClFJwmMM9YcJz7MgsJQqCxth7JQtvkcCc3nCRQEab0vKZ4Y6vdWxXxm0kD21j/aik
2VPLSp/qCWUD0Z5k89pmsOo2ixKoShrQ+AXKH6s3jsZaQ7VHi99TjZFjKpjSk5BqXjLKATK230kf
JOuL0kzbsTf2BpQWjonyrimDA7w0YEorxO8KPV7Pr19iJQ4kVhChWz+bMX1bhuquqPVnXKPpG7ow
M6qgys1P2rM4mbAiimQfe0as5zHVOoVpCumQ88FU+Von9NLY0vVBO02InRqoFTCFpGq8pOWLbE2X
LF1fEmv6klPt19aRBdXaG9QcyI+I87ZNOyey+NwLOvMr5TGF59aR3SlPuVRc1TEjsCFgmhYyPOGo
rRF+S1CbrfQlkrRbF8VftSC8ItxDJTW+Qh85j0z8yunoRlwIESaBBk5dw0iBCvct1tAVAQKSzZfN
1SL5Pi/pqa03mwKQA2/FVtIcmMnikHLa0Y6A7Ngus8Qzo3NjsnWrgt3VFHcl67RmYrgfBnkNEpF6
xcy3OfmpnNF2RmjePZmbEkxGEGM718X4RqGPT1Y2iym7oLS8sBzut71bJirLw5062FGhpRIvqy+M
xk2jERmnTGxHQpDLQwhiJez1C7XOt06Wz5VlnKC0h/OcYjtmXrMkAu5GO6zB/X0EiLt9WyIrXOss
SOUxME2KizG7nWI6HeXwmcJ3jjHa2J8z4dusiIeFmY1iSOxIJ7og6xmBoVTqT6asDpMCIrT5OZov
a303pPeSCL0CEtI7oooSqfvUpVdpu+NwhTgB3c262QUFluwUGU/19HtT760vJPdx/KMk/yLXxEsj
42dfldnrZd+Sue6fKuNdEZA0Bes7VjNsmN2rnB4LLRD/KI/Rrf7EPWRr7B6ttHi0fqjfrQ/WlPIo
IV67Nlft2AbqYXlFE0CQ0XLaaLS/4CpTwiQ03ZHexyEBxPF7mg4K9fOc/YkkWs869rt5uOfGtNFo
y9XTZprxtRbwz0VNL72O+YzbSUdXW6xYY+rhmVJxG2pQsg+SLgGKYdafTg5yO/4QbK0VuWq6GiND
LEzZSC0D8ENSjMfH0E2RZqvfVbwptRDPYPiMXzDMX7QyXq6CMbU/22Qk8ooUY3aAKwJdkmohXHRz
4mYYnFlrBIiO8aW05hEFrCwPtipoBKkMurtZTmibdzksTmrLMHQmpT4u+zxVtdBQV9flrhmq4ExV
0XpZnDOZPwrZu7XJ50Kk5jZviemYu4OqxZr2lq/r5rBAS2crYQSsFsvykO0TYcm/H4RV9+VSImeJ
VuTtulXbqbYZBFtNfXk8l1dl70fj1nmSvrXQnRncqTEd+CbnTdCDkargVr7WdZc/PXQ1uF++Pp7K
pcZeoRtzG9GoFvUWx5hRrK9QpW12QuEkU7u8Ph7UJE+pSyEVks46XMsz84/rtcvi7YqL4nrd6Za+
0qrfHk/RFSaFLdPrVK/KbRMo4P4fXW+y3DbTRNs+ESLQN1OwFXv1siYI2ZLRo4Aq9E9/F+jvnj/O
4EwQJERLogUWsjL3Xnv5Q93/Wuwn2bti2iW5fNo2iz1JpzZdY6+L92Orjc/ZZCDNZJ6WEsWyvv/L
+6HOvlLDtB6j3CFEaNKDrdH48kQ0lTrdHzmaPLljcWnc3DjcvzMiFLoMRic3rl7/EJztPHdtwzRQ
JAimqRvPdkqZvdgiNScfz0mP3+lf0KqIYAyR5j3gXthqtcgea12LVvXAmN2zakjEPhVcH5RcCtIv
MGLpbcoUl0CTrzz5gtil/Wr0ed7qVWDvs3qIXlE7HIux3CQAnJ90S0ZnaVsyLMzReie0/pks0h/U
LGGc5wXwDB6JQZ7pyLs2nargUR8NZ8/2QT2zySJMPJvLP4MfPcHwoIjzDW2t7P6gydJa8m+tW4Oj
5pZbfLI0xYRHLU+DqXogKdq+RV62oH7UpaD3E1IV5uvStqePxBroWw/NcPK6JHvXis9A5ua5kkWP
LqZwH8quGFbED8OIEh5xl+XaMDr3GzSDycQ3Qvo5DyX/J9ImpsxIk3PrEjbv5KdY1256q2q4PH19
NLwsu4iIQKxRjemmHXTUM+l4Q9Fv/bU6L7QZw3yPCaGlvNuCsCjtAHm8Ltce9P0d/Pq/DFLOsdNY
32LIzwIexyA7mlolpJkkOfuVTM5zo4d1WTDwx7JUrrMuv8K9d3bEQg5Hx4UVViiZ/q7r68xejyG/
mW/ul0kDc3jMimebxI9tPgYyzKcqOdNgiM+5bjrb9Imev9gECLdPkm78KU9kvhFN8unasnuwPAky
KRgGxGg00XJR8OP9IGMwb2Q3F6R2G/XW6zAU0/My8VYWuQIjkbObiHaUawv7b2KYO1pJ3pfbNlFY
TaW1nukdrO9XdrzPMh95tTKtV3rkQzk8xZbYlHNhPgv6xGMaOW8S498lDoI4jLzBeUswzj+MPayS
wMbWPsOz42ZdMea2JYaYzuhf4ipyICjR3QyS4aVlAhTCFq1XTTb3L1SYNzRGziWYtP4FSzYuAeHF
NATyfu2mY3SMn3IWkIRk0eqMbx+ClQFeSC+75tWqmKLJauQGVPTcFcG6rIKYK1jpe33usm+xXJGq
04ebqxCYObXIV5FZZYgL8viF4AAW3rF3v212C3S+k99ScpsqVRVRGuY+07shpZFrFActrtJzNcI0
npWunueSd2Ei0Gg9By+rcNQV/4dzxoWMm6ZTVxHn7bUrozRsCzE/2G41bgIUb/Ra5ZCspPBQyyyW
4G6aEGCgMO7sitlJoZU314h9JneTDkwMM8P9oMdGTY5DO60mH2GYJXt6J/ydsiATz/Hy6Zk9P8ym
wmNgWJAcP6Nu9psyOWNfw9AZZUDDULrENXmD2f0ne2Zvr4Vuis8yQFRhDg72nYZ5xeBzPVpTfB6G
EZHuPOHgDZS4qDYhSA5+yEtLmFxUBRg3l4MNxz7UEKXDdg6MMFqsn1MGT2iYzXdBzPh+zpTa9Mss
VO8Y3qUjhkJTUVHcHZAYlPO1bNlWs5p/NINjv5NqLtZ16hlXJ1bD3i+2/1YAs43wn84O9sg+EUea
PWgXOvuSwYxYm5IW5t2xVRjxzKaj3PqLaet+6n7ofWNflLp+8pwoP1R29webCtU2A1oqzfRAnu4z
u9boSOAc+xm6jtGRPIQcxGwH/80v+jb05lGsmbBQlZhjjpg1bQ6JGxVHOUPz45Jq34s0RqVUZt9Z
Z//qO/frn3+7NLV4JclGf/Y1dzwDbLi5Vpc83w8s5CSP5Ja2b5Eb7hPXrVZTkd9A6KA5zXwGAq6j
nmhW7copt+EHJygJMyPbCnMCTCWQdlAFzvbGTXu2OdHkBuTeZyfgAixwgTswNLt7OMndHteNX02X
+8EYLNpADoa1evrvFNHqOLEG6nAqvo1XTPLTsQkK65VLDh8S0BM/113jkQkYwkbGHh2plvWfhqy7
HXOcZjfEYvpEJdQgHu1sXdtwiZnVwYkmHLCy3WUoahw5Fmed6f45HqrifH96f8T0RENpae7/d6rD
arLGFmsvDgLjNNqdfupa+7+DtkRkjIlXbTXbm7rQU4v+dTSa6aDybC0JUj7Vy8Eg1HTnaP7j/ZSL
M+Lf+fuj/86ZOz/Iy0NhZNwnqyJGFOOvS1hFZxRKCuG70zeMpnneagJ3C7DfDSl767aR6prPzIfv
hyBgae+FpIP0/5+6v8Jbzgtefz9PNKZ6GARgY5jL/TNI4jBPneHx/ozAYyQ6wuu3Q1ekT777uyzN
5uqzg5wsgYJpOXD3IxNZasa/c/nyiohX9Nj11ziZxb6oKTlqs6S+GwrvV2rS0EG9UN3cvnKvTQAB
NF2+EHe9sSr78seVmr3rEr059ZNEkzcmxTX25AlhjreXJu0ug1LySeWG/jQsBbVft/1hXs5ZiagW
gkCcM5qMaZ8hjGObNNP/dJ2mOFn5cE4qw7rZyvAfkEuCYuiRmcejucH/FT22FrVj50Nm8RKmWfdz
iV/UpzqYzvcKlhx445RLiw+xPn1jYQegshpjU9sSIzueMzN7w0lgb+G1bqjv6Ykge18PcBIV6Lq3
fhzVyzC3MXOp1sDUmuebgN7I0UuldnP0fgyJ4+h+p9n8KGO9fQ1mu9zbf8zckXu3L8yrnLyKxre0
3/XM//C4Bx18JcXabutqO3XsRVEkWa9BlP6fp+naFmN58UorbEvRX+5OtcAAe2bE1j+nrZ5WP5lB
N3ueowUHXr6YBbO60M9J4cbH2a2yuWOJZyONmtrPkcObZsh2mtYJxc5bbA/sl3Qz2fXo8Khgy+hh
4rpY9Drq7BWm2NIyU3QyKRgKq5pfyz4E19aGA3bBP21AWii9tb+pY10Bo4+/0E/Pq0DMFKlDx5S5
y/pDUXfVOSIeN1Rd9pSXrngXFm1Iv6iAYS9PcxXtKigqB8QYMnTm1nw151tVD/PL3evNk8Q236Aa
RY9FGaFwrEqxb9DvvKVTdi6WThB2Qu+Qpnr2hPRRhQv4/IHRNdoH/5kRtFdZ079vFkS3qTb8HTu7
ZkuIsrMxq6q+aI0s9kPqRtg7SgbOup7vYRDUlwJ1+kYFQfo0VzROk26mP02E59mv62et982bpTnD
ay1hhd7fjPDPrTmZD11HPSvHqn5vm0rbzUPebDRX8XbzT6S25jafaLt6OgFgZKHmJhjPMxqsdNUE
zHM8sxSXpvWry/1RHJORMARIHLO2h9tgdqg/TVntM+53+6ANxiN6OhPNYNccm7oy102MJFkPcsgb
yzkZ1DXU3h7DkcyehYqb4/8OPpaCf0+NpsNpU5ZIWJeX1J2EUFvH9haI4iB2dWZYG73EI1MNEfgH
kZpbP/GH4/2uEAttODRKnsRyo9CbtjZDDeLrMMbl3okc59gYA3Mf4uHZIWDO9ZZzRg3ck+l2/uJF
z3c/fltJYzX6xnCJytEAnn6YqMT2YIuqXefk/nvnzcycVfLbtzdao0drerJiZ8jKeq3NvtyIgVfe
L52CMfAqASS+JpWNmZtN60T0/x1gF0VHR5Ybm6mB1q48hcZP1fGEqmFhzQnZ0a532qCiL09j7S0Q
rZa91KZePjgzsFXHS7NLbznbCvfM42xk6rHR7fTS/l+n5kA+eDVXRO+Kiz0P0WOm5dGj5c3x3h7j
YnU/dz/wH/9iztReGlG3m3TZPOXLwUua/kHPUZto1WTdnGjWj02gnwugWOd0Qgco/cvAIPbM5mD8
d3oCxUoFgtYwo78zuSKSm1ivxx3+Ze71YgYV0aUOnsqhGvaz3vYbDCUNScfzk+8zWDJ8WjtiWR8l
yZnhUNvJeVTeT5E0xTtTqHKdi7S8adZiv/CilOZg+jOjU9kTBpk+whzBVWWk4qsOXkgqgpIf5Fc1
BOVLpHXsYLnNIlCzqkdzUToag31WdbX/h32oPYXkW7MA2JRFcES6B/C2zQGIjg6DoGTRyuqLYZXN
oTxGNp++jlrGU6b7rZhUghCofs9tcDQwkdLNnpsD05v0w+tpjVbN/MJ6PCAi0/+qKs8++HfAOLTY
sfdukWTrMbGe+A7uXndLhzuSi9QwUtVPgl6QsBvW16PrWo99izDi/ozip9zNhft1h+yUaFduFq4a
4ubtdJUs2If7ucbDN1fJ9MmIf+kyLp+SpINf2yXDWh9nf3t/OgeVj0woeWQ3EEB8ea+beNoxwO4R
9Fvxr7ywH+3W655c4OnXzCGspfD89ojfQjElgU9kZ7Tx7/+R98M09RVoPJ/AYUUD+r4FjOCsYELT
fKYgbRHTnV02y4FFq8kcR+/dGaOHeEzq/XT/Ah0kqDuJwFuQR/Pt/ihrav02JinnmvgjcYW799hd
HUSDvUiAVj37Mv1BTv6iin76bHI3Wc+twUcuKtmmAFZY+6LqL0vMZniHqHATSJmfN5rciPrJbQ39
ptKM3amuTvdno2Ogdetib2X1g7GB+gR4xOqrmwlmBfcMxJRm7uTen3q5QkvFjdyJ4pOZt/Lk+HJV
DqZ3c+zEv43S29lTrc73U/cDABO04jV0oiiqnJNs5le6y1iQkik/JbNIDnE/+Psxa4az58tym+j6
QJM8506dl9lbVwVLayJax5S0VymUerRLBgVVaQQYmqdoLWOVXIRdwuPUa+exCKx4rZpIe7VsOqpG
MJifFa2hbHK9n8HsV9kIo8iY6uTJydCG12X+N+4X7YoYPoce1qDpVt2rW1AZRqrnxuY7UCELcx+z
/T1kXV3txra3qZWHaicwB/57NC/nkuWr8ejY5//n64RYKW029thNrHdDzk903KrHCdM+njbgOHFO
NteY1jPO8zldx7UxPxNL+N+j5P+cu3/1f68TrnIOwsW5eX/JvHyDf4+mPnuy+wk7YPJXeT03b93U
+80k6bLXUuRPgxWxVKRNu+0q+wsQonO8k2SYGjgnxofPA+kFUNRZULqCQhvGwLS/Lzm1haC0i3wL
RZdbP+MJm4WU58ChBQqyyIKGzFNvedouqB/kDpSseTqu+wjfRMIO5kPreJeZRCQ3cMf8iJ1n2fnO
Q7MY9TSKiHw99mI4amOsd+vIALs63QlX98NIN1vS2hOQFQ7VnP699xKxCDdertA60pfM3WmxATnF
BpDA9l9LrzCZAcImPkvIT5+gawLkrpn1XI5q3iR+aZ21susgyAweUja/uxRQDTZON+gvddPpoS78
6EsizY2i5JmRjXhtDXy1BIBHz9KQ1J2CYWnn585R6QJ5FuviczImJj7Qtn8zJ/etuGqlE//SSPo7
zCDC1venQ8O77mVrXEZ8mM+m45zpXyfbUaT5vp2yedsb/bSrc9n8Msxowz19eh0mtzrJgK58XAb1
L6i4QZi53cxAKDDWjZ5gci0c9zR6Iwhyg5Rnu+3d00yztA9tHY+CHtdbqwUP5CyHBhBb2Ioci0Ct
vHNRa922K8w62dpFra6kiDAVdMRD07ksbKzUyNFrXVD149j419CUnhvGJk1lqy/QcixNaTvC81JJ
jfv60rF2ppjdapAzA08IaB4MJgr/dfZsaFqjxZQP7Ckr7tLuG2Yr2vRqQlm9MltlrsXQNkcgMc2R
txH4q/tDKexkZyrNbHC+myk+BjrI7IjUCc3OazV0+u5+6n74X2fZtJKOUIA2DiFiDE2YWrl+zAYP
O3jU6sf+2wqy7kjzqAevvpy5v+B+QFkMJHXOGRPOpX2yGLAxYLRSgxtxC3ytKLUudMvFKl0uDwMo
0Kf78yFmX1Gi5p79ztmDSL20VP18SofCPLPK+SFNemcT51a6mD5syD6efM7VW5REXbKKM6O68exf
E8tJmvuzfCzVIzjydjuI1F5r5HNsfch3/zrx4AHKrcz8fKuWbVGX0IW/f1XeCR/LV/89JRAKO3Xc
74IF8ITfauV5bX0tl+9+P6W0emUXWX29P7vTN5ZXZeaIslbOj8LOs0tiMBUb4i75lUM2XTN6tdkx
BN1HOa6hgKnbmJu/i9h0UAfrPWNrTWc03uYP1L7VejIn/c1uSLhmVGPwCVq+SuM79DAUYAgdDlml
pR9ExrAn0/wXcIjiqtPSCf+dd/lHKPpoXMebf/9JsOeLzf35/Rf2J8ND2k8fodGx82cxYQb/Xnh/
rvR0A0JRo3TVXeC0HKCk/Pfof+eklax1UE3bGdEbsgIbfY+0KRwN7E3qs+nKrRFPqzEdTfoxQFcG
YiFoEdmh7pkJbmqan0G10w36yRVQbZzAb/Cld35q1ButC+awgtAtKb9jOwm7dkCiodgsG+7CA4Qu
Rf93q7Q/1JdMP0n6KSJ5FHa2JW9thyhJbWZp3DqtS0MbfvwqGBUpBX5z6Wrrsaj9LHSS6mR1sYPf
sXnXLOrbOtovDXUkNmzx0DgFmnXl1o/jlOqdRdgo6i+sVeqkmyZDpcZ87TKgeFrdMUQUNEqQ7wZR
xPA6eST+I0d41TOhwkKjI8IVQYlyM//CKfPEIHlrRrNgCFnjBsyW/gfKdzS3YzCcShNfZOlXT06A
1CVOnbODppA/F/OZVLTst7J+H7n0YRK69KX/qsP94tPmPyfleEoyuhbREGRkJiSnlKUmlE3wKxLy
IW2N12Ut2elRsC5b8e6OQKD6vHp0uPwcQobL/Leq4tsYd7+XPymhlVSRAnO4jqqICWAcfrQun+fB
pZcxzd4lGzS8H51JGEDAkBUDbI5ljwTJt7k3XooquDJjwzaSw3/G+/bbbPoP1rMqNLTxEW+02JWW
se6YXze2+WMl7rcmPkQ8TWHZdHgUmydg8Pit1Ir23vcguu9GK061ZGMZzDgi/Lbd8pO2bkw7Rcsf
VJ9xMRXxNqfzFEpK7dB0TGttMeK2kTeS37romjemku5hKLLVYnmOmIcXct7p+YDgWapt6RZPYrae
o4rck4YxgkvvqmkwfrVj+tJI8z0Nxnhj2NOh95BRt8vF7ZXuzSSHo4mLcmuBesyGbpsO+tXPxmsQ
WNdCKFRVQ7Py6dVOuAsQ6+C18N+YwPlT+6X64Ke2HQchDk5zXF9Q+r1VYjE+xbzQxdZvX8MLGVfb
xpo03Mm5iw6v9kMzkhNFYLtvRtKAYv3LSVBVoq7kNmfEhLIU37EJILBp4xv9sQ7VTbNJsv6jdvx3
M9DosDnFkVFyvgRBPRh1e9BYWTdZOaFjYss2Lnq0OgrCuuvidU0vQNRoqP16FzdEWHsxN8pZN45C
vzZ10WzsqdgFYwlHZAywt6TlLkFoH/aOeKTeOKURfT7ZtpgV8lmFSjpnPJExI+cOGdeaUrRdtCu9
SUuzvrVG8RI4qbGZFHQJWmwrR9j+MZ4HSEYu7k6XCNHB4K9WmeiqXHCBDte6aJDzjfFP7WwjZNNr
7h41HbKSlY2ZCDCwA59lQl86Ni2qedL9tNnWuaC+D3DrBuTAlJi2UcZgey8y0AdeSme0OPGrsfws
E8AcQWbdxkj0ZXLAq/6YSe8PWezpOp2DszHynStaatX8HaBhQ2GBIzmBhqBoqG/JmkXIJzdWzpZy
wsloYmEejf3kYDYbG91YTUjdm/Ia1aQPCE+9a4n88Rm4LpiHAT1j1YtqNRvaj+ZqHySSIP1DE+XK
w0SzrJOHbnSPwqkewKUUa9HGTC9LzQ1lZf9yclbDwpx+x35kYUzUnRCPQbMxCOblRmOhRtQ13tzM
DTeIdym9K6pfGpNz3u8s0mpD221ZVCf13BTtO8XTD8bDJ/Jwvql8d0QMccfHGG+PJtFFtQzW7m/8
UU95m71quLlk/5f2JXsszTGQmmAsyZK1JZDamBqKJdK1m1WeMVO2xDLuUJ+d7PLtUPNH0RszlKnB
G0xmXIr5b7tUX1MAIQRTtdNpCJWM+hMzLtdCX6AWsY0HYKk7Ib8drzRWVZk+RnaybVl9PRdFZ574
09YEOG7ZbXtidPXVeeB//eRYNVOxnQikXfXgx+b8O65bpteuerdyq6NFYP0AhnBWFYbcccItGch9
PM/GuS/H56RXGImhwgzWPshVGU6Ra20yL4MRBFpA9yR3bKyngPI0YnfGimCP5BgQ6+PAr7BcQI+V
86ON0ztKdvqlBq/woeLBT/OJoIiuZdU9zB3Fasw4vUfPoQ3zJqLxlNvr4hII/1dnQVVh2Hel5DxY
noPKEGJDSOPvxYj4niIwgLgW0UoHTeBn5rdhIMpKMLubS7u8ycbXSKBaGmLm41WGiyNG4QnOqw1M
C5K3gXail9S6s/fHcUdENbJ91YJk48vWDwu7PU5+9wJCXuVMEkerfiX+MMYale0Mr502rh/ooQW+
eglL2GgJwU1Vv7KjYO915rev0Ov6LEBYlMfVBK8p5P79pvntVRr+37iMbDDuJWQnx+ohtlgGJtH+
1hfD34FGuW+zbCZF+UGp8cbV021NSz5O6P2MWdfxqHc/Jl3MVW0MuO3yeuXrBVJM0mJjpk0HBPXn
IY0uFdrLQqI0NcRBc3vIqHIi7mX4MQtNrQfy1rVa2ybUG0WF+SqyAEFRD1yHeJOOQIpIfGRTpj5t
pvIhYUxvIAvLleCDEY5t91tXRJKoaDrJIbuCvQd04dcS6R440W0XQGJEqyUvRjXja61o+hfuk6cl
3aXqomoz0YENwbrhRcYyCwGKXEXPRwTsgO6i7kGtg+wDhEgMq3guqovpYlTP8nGmbde99AgiHhBr
DbPN7xBU51qVOMElbYIkRVzmzME7lydwUmtvmqa3amtaS1mqv+cdQcrIMRnD1gP7Bn3Cn0e0kY5J
p2jNJKwqPwlbctJRziv/hW7NenDM5OIVzZ9kQV1XWoD2Tc2X7A6+Xg4Mc+Ydgow2zHKpLtCUfGre
iz5WfwY1ypfYuYCm0jMgN/u2pWmRldofQFdlLDqabzNEIcHNPG0s9rh6wDaqTTJ2DvnWmOvvKsjq
m9kaEk+DQFoDUUCJas1APmWGzH9enyKJBb/lJt1XMNpMaqTLkHKTtsNwMRuuUMudWHDr4IjoCAwG
i2peUAeqIDuoyLoRGV+t/LogkEmCbyq3qnaKneskRGehPkZV2D5J1C0YsES+xfobhaMofhes3KYD
Pqlyh71je/pOl/NvlTQ//oQBxGRXHNaBsTCScH/mCdkwWdI2iPcKLmegWiRbT8eYm3PSDl9s5zB+
RxDiWuW82n7rbmqzQCBLf32ItZcm8wu64Q01QPddIHEIEx1wYgJ0zVG/RqV9S0TjcW1VK5J7jpaX
pdf+IQ007t6jz76mpZ889ON7lvrcAAJSYKw+vbXK+gtNrfD6X3mwdAXVvA3ylHg6JbnLD8iV+9Sl
384CYUPC8QJzX7GziabS3SqfQp0otrJOn+NG2/kxJApBIB8ENG+V6ngH+76aDxNicFRFoIuFbq+M
hinIHKNN4loHWMc7Rtm+CvqZGeLs/wHt5W9mrRXQ6BDR1jphd2pMPrV0WNTX6xGIo6cN/YUg6MtU
12qjaQgQKDZqkJbbuuZ7A8f+8vl3/Tzqh8ITt7HGtVw1j7Mwv3UqtHb2vpza+HZt/UqM4GKJ3tYj
VbAzsa2W2gnJ3NIxjhFlVHYC/5xcNrFPaF+sRUa+Ip6KflMmvb8PIv/NG2ZtRbl2s1pK09mtv0n+
wJweSNgk9DmSre93h6ADm2SU0ZdTanM4aH+ndI42umqvANGJOMNFuWujTKya3utfbWyoQza9V7RN
IDADR+6arzpJ+nXUn+3EqbYjkXloP3aGhjDZGWmGE9y6d3UubstkcmDS6A/thh6dWU9bzY2utpIM
FPhohdoy5HQF9bwD4C4Rj0Hdjkc9L09GEnML9vt3eAnbKXZhLuWAraRT+OAQ0HNW49sQkIcL52Om
jWAghnSNMnTt7D1xmhO8RGtjF5Is3KkZcU9g9DX42UJR8TrWgzvUkLFrMPJ6sKpGFa06tourpvDf
0k3V0o/AGRGj8zg6CT+y7hhJdHaBkc2DvNwb9Eg9ic/DUXqwMW3uc3CN8Oi6Mx7NFHhFTp6e3j84
AoWycFhkWSLxA0CCai2TMRA+8Z4wzgbs+eLiQU7rTUA+mio9Cd2SK2X12zpzjxhcy0MpeMdaqrLD
ooaMxUyfiOV648evTBNh0ua4Sn1R78fECZPYVkdkaWz3THa/Xl5t9CYj2mwCg6x3zTaqbQvMj37N
5vQ8e6a3r7ySVJOBaMcOQze9TOSIPTvhnrLf05v6wcTPFrYOzTq0CacBqTpd7rM7CGTyilWsDNL1
xLr2yL0ahS7skciiVo0VzUPmvkPYN5iCPXrWD/7Eley0aMeDBGYbylBvJW+9DpGQ3S7JeC6bPS69
7pEVB3mKOvjSRHBrUl2V7R6OBXznLvoEADiazm+DDtFKb0d5m2fAvq4Lr98V5i82KEDyC/y8oom2
qIS0sOsk2/22+lL6PG6mnMK/K+kcWvaDWTgBRjRYUipgAlVkzW106m97ACBVB6GejLhfSiY7Gpqv
wnWNDfB0LguNrvlIim/YaiYOJ0AM2lKfVUNbrHW4jIbvftksYNs+to/5WKwMR+Y7XXMvVq01Bwsh
72DyryAqufxGPQsrcKHc0/cEZDMi8d0w6zx9BS1kZ5QYBwYj/ogZ5Kzb0qc3q5fvsKVfvN6+OB2b
ITg09HmdnUu3MQxyWMRFIHCO6cZ7USw4XQcBXpCN7BmWqgh6FeETaImtmI4kwngNKTq39Ddmi89N
6lcb+Cw4DGbUy8pCWR3/zSbvHEF0TdrAYoNi0ziiroM8W2NOI0I+h7SXzuqsWeVff8wwCJcUufQc
PlCiX1FlyQ1lqheaHmsmn0gMDXmCMSlOWIf3kc4FI3r7B+7GwyQZIdRTy6yCj3Dfw2zpYSIJPvab
Vlpm6OjxsNJHhm40nhnbmADKCH50cFOo0UFA6PnfhcmNMvauqrZBufkPIg7wWtUoDEcPu9R8rWz/
yauKE161CnIzmiMvgSvlv7Ha2y6TqUwRligtrkrDDs4R0owov3SB+e4PusvAND0xQnzIpwZDo7KR
hJl//Mj7k3pQLBPtmHo2XEi/QUZfXYIedw2NGT5MCNaxcZBnYHerKop+e2jSANIBqB6Mn3r5cTGu
7rBNi1+5DtlRVyyhHeN7agfjy/cmvNjRX8foA66n4YFwWFoXLThHtvFfRdo+D3LaKRRxDFUp0tlr
7GzlvqnSoIbobD4T4AEDHMu+1Wl703bJ2S7xCPreZ+2V+UoG04PnjaDwSyzJgZ0ifBk/yoQuk1cK
pqwt4O2qNs9+QXq1roqIMvpvrJX7ybDKp/shY56wi1Ecru5PFTstvDo+Qt4paB4oLnelD0qIhPEK
VRyc1bjsjcPM73ggIm/XZM6E5pWVFPP8wtkZ4QsUySEp82ujl+1D2ydXkZTBHordS72IS3PtD1p3
tkrcI+iRM5GIsn0x1/OqbceATaA1oCkISsDR3hZE3LwOLP299mrtUk3ccFM9PukT5j1Nx5geQP3q
JyffKANPVhww4jdiecKnTOq6NnUPveP9cusTSJoPu5ojQplI2aOr9MAk5aVIyz8jDam+HZ/hmtd7
OMaSSn9IwqFKnwO6sJsAJtU81DsoJdzLRooRGsy/Srt8Lqzm6CgTTzyc7i5hKiC88qp57cUf5o/e
83dukV3sAABMJvFOWj5mwpzI95b6l3Wq+UgLcQPEtbaLNwON43nG+m5pVhJOKCy58wRIsuShUMBk
U2YXJNPjVPYgufi9p9ZGgl2hx2vUedZKQmec/YoKuysPyA+I+arYDOvxJuKP3yjMKlG1gKbo1Zke
rJzi3WWInhFtv0nM8doI8Vmb+ZcmnaOGPGqr5hH6P78Jgtm4jnfMyiIIvra11gcPmQhUbsvrq1Ur
/PfGxNxoWmB+BaJQ2Iv04srnEqn+0Rs9MBpc3nAPvOboybndLm+q80pna9Iwi4zysTSziIE9wa+E
eCBSLyRk0iH9GCtQN4ZBLQt+0carb2F1S9nJEPvBcGc4+Tp22qy1WS1JlkBKVyiUSU6VMgFPPmPL
3LAEHLKyXEB1IlnHGkzEzmRNMjGJtHVrYyUkdTTQgev3NQ3HwO4/e2zIea1QjhnuVxfFX2yOn1PV
nXPRXdRQrYQlcRpWIKZno3/3k+KzIzkhrCt6CIOMH0wnfv7/uDqP5daVbIl+ESJgCm5K70XKSxOE
3IF3BY+vfwtQ9z339YRBkJREkUCZvTNXtn61j8TwNRJttCo7/eIzmTKUtsS/wSQjE6V1/EcDPKSa
KY+pyWyiTO7HzriPiH+2WPBKjy1y7DYnIwesHNzhYD1WobkOvYx2v/GJ4h6yBbWzdUsLLo4pDWn6
B2c9GFC3PVRlskfu1C+JKbkM4da3G39DtbxYhQ6OzqrWv8sw2MBWPNCGoDKaELA1shEoDW0Nkexn
iChIqJIdgc8X3aTSXIjUqjC6iSNy8Qc3Mlf4UqiZiPbWlfITDeUBOam6aLPc3enU/TKvOmsqTvLJ
y+og00exzTBM6PczrYGN31VfVcFKPZTlifOHmrx/UiR91arW3oLRS3DLuQuHM1U2F01v984Y4uCL
+LSl1iEWxoCqdiFwXmbmtjY/1WJ4LZ1+1xkJsnX5kg6HBNAn1eQBTbZ/9hhZrMB6ME39uVYBuTbV
s295H8X3MBgPvWetWE6dhAf+kWuEq9eA/2q3pzEIr0NE4jLgn8fSSSFWV1gHyuEV6ioUMXydUBSo
6fr1TYzaqeHDKsW6/PEC/wba7drkjAfZtD0UNC0cppxeMjsRfdvRAVsFBUrFyTbjm+IxN0c+htoZ
1+Z0gkQYJftSe43YcK/sRrsBfbEXQyhBmpcKH4TxDHH8XbxJaW3CPkAdy/Jtoeftm1mCVItxhGrH
2mP+cSnfTrw4NqnY2TO/eQw77aWPX5rgG+rFzdRjb3GNpNhWfg/N0e2fwCPvs5G6MDaiRYW4RBQD
u07GAwSwEZtCpX42VWaxIBw+AzRlG5P+6VobutM4wCUdTCwB1N0QBrI6kuKjMCTBLXaxHHGncn33
xyY2nwvckSg4z+w520Ujs4unVH8QNW2iIf6wdFABbvPuXKvA3dVGf6dS8C8dhavWZ+89OArcnBzc
ytB8tEP4TTXThGtYfI9uyjmDbw2nyc43hveegXY78hkT/pj14zc9Ypt9BIXIzCh3rTHtvyvatzFB
kbRFk1MQfsdkZq0UBdKz8CTNHAGayKKYmVHg1TNiZYbBUxaFmoL13FCK57Sps4WZGCxAEztce7nL
R2d0+WbIOvBM5ZdG7LcSMM4Eg7tLuvEzUFqcS2a4qXx2gWlGYimXQ2d+9YVz0DJEr1QGYFuDpsz5
dikhQZAc2C1jLAufqC1cKnsLJzd2O4T7DlS1atCpNFEXcB1qJyoSOXx7zasZwRQEmiirmJkQriMl
iK2A9bFuE7iAzbD32sZgxsCq7Vb0DhvlRU2D75RRYeka7qudC9bzFYDHHHOv34buEm/gErpSQaVx
Z9TNndZidKdeZrMF85Otti5LHfOmxG5cfvmT1DSjjoffC3V3zogcZDrGjuggnP410QEDUBsQE2Om
KxgF/QKh3T4KKEriwUuxDwzEpwvWz2URGGtIjAznLOVq3T3wxWJROFdTDJtstmYQUpg1DhkJrKHi
KJwF89gSHZkS+mWOZnlhW4pBqPg9aOfXpo08gBI0Qjrz5qpqu/K99l5t8mzTpO6TJ7onZKP4SbIO
KVFwNHTzLtToCKjo5Vi61IvYFCfycM6a7a1wieJsH1m6eyhrtml4Xyrqo2EUAXp7981vWaRAdziP
UXoOqSAu7NC8VbH+4DQL8kqzZYpnf0PWC747YgvywBVgIcd3EsyWsFU5WesvqtpvGB1uXUClUUvx
ug2K9eXm30jOXslJv7AV5jFP2YhqnFaswE7UnNQhiZHRDUyounxcbvokc7QjUeLeGdiklbTYs895
Vd20WuQskZatKdmWJ93OMCn8u2q0pXaAoHTKXTd1YJ8xzRSkmhorwmWIRGkV6do9QFx3qUOY7+ps
b0VgNAjq/Mky9QOiFZxne1KKM0RZCQVTTxtvIVlFS5a6EGQckIWm/KETAZcjNv40YYALC9RLAM+p
lvSEC2Vw16STgAKWQAEGG3kkmrEIFZS3Tof6gQsKAklgfIqgetPZCx5LkB/ZiNjGUTb4zhi40NEp
JYOwwMxK4wm7gfJgk5uCzmNjVMc8rF/ziA6z33vLOjZfzLI5y95nEsKptgj69Gx24tJoiJS9ogSM
YrNL88rqSe0PkdW/0/nathXtOErmCQ5Cdwj/JCKksBUUHdFf6YWG1Mnvu8cOigkLg4muFMG/U/UP
SRGDSJKdEtpQEvG6L8sM77iIjnSywoVkKezUGb2HwnsqhU2IDqhRTdJdlUIBpN8W76qRHyiu3Q8y
Yhgp30Chwx1v/etEoh3x4NHqG1ZRD28DB56rH7y0+lFSm6Ay8+x1Ef+zs1RNH1ZpSv/DC6i+ZgV7
zhJPTADk0DL6RZTH+6Y3P2ihOdI9h1qZLK24LAFftOXSDvxP3cme2Nww9yrYgIN2i2CuW9qpexeB
Z9o6XfdpU0G3/Ojq932xt5srvZRxOU4tLROzISWDbq333ZNnwpO18mm5lVRHuaao9WNDKWSXTcaX
lTAg0p9h4BlpVgKu1EtOH6t88YOIfC5T3DpKLhjeP3SnX7lus0yctr+MZlYvVL3/snxtXLgWm2XP
yp5Zlj3HLGMslx2Bi/0X8bfV4aBE7uzZ2Tl1rE2JgAw1BaKMwB6pvGSflMQvifGEbcZfOnTpF+zx
/rRCnvQ03dZNDn5Wr20CcJB2xigUxqi5M5V8m0fhyYrwsWYDX3cdn6k/fRfMQQvK+ngjXrKxdfZN
CnFRVVOkJD5RjJSfJaWoZa6SGB9R+KwcBo6AFrgL1KODmkXNyzq2CZKErnlnSg5RKcuFznQ6dkh/
KiEfqbebO9OskPDFzcn79sbOuaWUM636kb21hd3wnjCjCboIAyZlDsweuqhLMQZib251OmqZRg0b
3N7IddiFsJgMcC2gCVzfBrYSw/FvqxehoCtKMPRTmk3CE5dVg1FuJThpnKo922m5YQrSN2zIVlMJ
SVS0jXK/PY4BWk7H6Klyq+59Faj7yGySnXSbJ9KWuap01gPsQX/Q4z86IwIEq/Fhj0TMErWPgiZx
OCdqCjDtC8hqlgMWl2kA+R1fGdEc6EVAPe3lUG/ZbiKu6teSBSYL2eCFXC1roVosfgWazxpu4CIL
Y7KOUgsQahC9tW6QISHI/KkD/+40uGuowhtufbX40sekeGHnS2DP2B66yPnxB7Vb1IRgpJB3Fkme
PwzuSasGi4AThMyOm+xavAThwMfY2074HrVKv2CUIim6ZFlZd9mGMlvukavR70QoQLo01Cr8S9vY
J8YqBs64JTREOWpD8hwVMYWR4oWVWbNP1O5V7VCP4Si346MsKPqZXkNhD7euB8hQJg18bTBrYRhu
bEiSC62LpxQa1hyhQwluzNj/LOpS2Zuuu9XHzlwn/oRlbYpb46UnmalEfVHFgifDjhipQ1vH/CPk
vNKsrUaqcfZP7pA6WGRWtA6a5lY7Fb+MbRbankQzmlUxohM2Ke5vCVh7ABUMTSZUkEkgO0rV/H5E
trhsRfqotuG+8w3qoOBUyvFHlCBOo+SpTuOvJtTfaoeLzUmUp6CiLDvW/bvwzXdXB9wadRa0gwHl
WJV3C8NMdl9CKoC2FblKCh0yObF96UC9k+o722tW9GzJXG2sNirbU/bxb1SJdrHaPVMmWtgF142f
PIajfB8+VNlRZFNWkbVVc1uj517tWebbJHlRPQRxhczbwaBYImaDN0GLeW37GPZAhGw6ECD5cEND
9KL5+lc+NI/jSLUyM5Nn6UaPdVXhmnUW7BnSPjp0TNODal/GMnlTE0RIppYA2etBkRfFE0YBmgBi
69Sp2JqkrYx02hortLfm0B1FaKw1LDBboJcnxVC+fIuEdIMph+uTpZPZ4ZucKp/YSVFQd+yXV40E
9O4A1O880LFeDQlJY/EPmRfBSJKuaH1e67BYy9L6yAx7r7vlnzLJL05l94sqpd3k7jU21cuijODP
xRYULdqsBdE9pd/v8WVeWVzD+yYhR1WLO5Yz8KBq6jKolineMSt3pKGJCkyemxp0ecdTmAI6jcpL
P3AtYTCjyhrCWvBfXWTFi0ij5u6C6WflTJgVaOpty4xGOxtsWY3X3jPEV6HE37ElvgeQdmGNu8ei
1Fy/dD2eBzvSb7VCjWYKCqjQcS9I3KAvr42rtEfQbdXDKmktY1lX6QsrEzhWyAwpajbAxhMicLPp
DZPiZPf4zkf3CQIHa5ZghAOUmt4NuUhY5bi0bOckRQCzZBsKrVyWPWEFPlZFYoQ1xt5WQ9cSfRhO
RV5NKCBdyW6lZ81athm5cCNWBwXMNeAYzIp0ZVjqr7R6uOpNBrHL6N7HOH8MyRX5xJwX7IgupWpD
CC5DLtmvgGzHjHHQBjckVL4SkjrP2Ib8ZZe4pzzpXwzVuDSq9ZYn6sr29D8xcdJYWBt7WfnLBj3M
SrNa98MDEz2tmzQIR1V2dMvgCZMWpnrmhyT4Ugk/Z1f/ijT8WzcoLiDG+UiT4aXvWENWAdOGo/nE
FxTA8oCDpQm7bikQBSJuALn73JXavSUUlX15AK2RXZfn56C6tH5Khiu1JXwaLgNKXsvcM40lwaLP
6gB7TtCa12s8BKiJPbpCtWQYqePyqZUYWTTmuZLOR6t+ZHLY+6NbrS1jvOtr2oZqQE4wUo4c4lq2
qYgSW1kR0vwQKTfcrucxSIqNWvbNSnXtZoO3+ytpmZEUQd9TYacVAhgdNcClQfuIfGql1vxCL1Jv
gn8A5o8R7h2X0rHOakbsvHJQsVaMr0UP18rXqZuzBPkG68TwwL6j1wzERO2qQTKyHFsUCqr/USYU
+9XS+Rw1NrNA7m5tySq3Mc9tD38rr8eW0hN9IJwg4n2klOxlIZwWi3J7GOusJ+oXK9Ul8ySNcCKi
MBuJWAFDnG7MqupXlcXGKK4A51HUM9VIkPHDNn4YCCvWuwmgQm16KcENLwu9+WoU27tI8Z5XVNEt
3U5Ylow/jCb1md7VpuqBqVPeDZU/DU/yPTf4TH2a0K2vGQsR2Gwsi42WIVBwgJ0MU/fArTT1NISs
RBPnFpBCuDNExm546Iq1WSegy7Vuiy1NbkrFinncSXc18/Pa8eL3VvcJA0k9aqyAOQUMp/s83oLY
7kN9XHgeoEUnvKZ19V2Xao5hG+z0YA/Pbg8xvRfU2CIBRM7H4tvowaTXKeodLVpAEeCcVRZhMerr
JeqnUQYvqYHe22jVgLAQ9cTmvceKGFGNTBj9hzii+eieFCXSFm7rvtU2ELOk7f/UzkAxlpNKwZeg
FtQqoY8u4bYABa+NXV+Kkj2BCDcaQn/ObW2aaPE5RODzMhnnlAiaE7stLchzxE+TbMLHV1LUzcmC
EqXTqF8X5PFsZFceokq8JYA9KMTLsxDJnmzVJyWiVaMbG5JCpwInWDlT16xloEV3RQ1AW6cY4qOe
247QMhb4thiQ/E0/NWHQmdJhkjW+VPtFWKyw1Y5to2PpO2ri6m1QaaEitNybce3ddLwviNkhk1kZ
gHa3NFeZho6wHyivYdkjE40xM+KDycciOOG5pvsNrGIRxEyVnEKj5vHPqJm5SDs6YTZVB71wQTUl
/WOmqd+5rnpbzSE+AxjawHzJZ9fkLCJHMrxAHxG9q0S0syubOMqQHUClsHo76pyScRhla1EN5UEK
yKfzzXxoFbKYcvHuHerI8KYNmt7mFLHzexfnlkSlniPjaTEQYLNDlSrbgdvRd/Breiab96rOkSdW
JwRyyibyddys00PzDdJxtmzCPFoNsn8xxeX8vQmmIJxoTsch13qH7XXZTOhQHNCAQed7EyL072E+
ga4MOM3MgH16KLhC49+76kQbHaYbL/XofmO8ZJcKGnW+UcL/3psPnQmcSv5oDcRur+TMN0UKPJDF
M3fnG8IgyPcQ+VVMFNx4yuaJmNwWFC0JA556qfNN7WXy917quK22nh/EZFch5J1elGh6yRsa3tPp
opOB1cEi7/9zI0TIpro7GWmgYPTRv9wEwKHNO2SboS1timIsEFygkZ6iSt6E1fJVJT1pU3RGRJpT
ba0QPXodTSxpgaTSu5HggOmTmf/h+R5LHT6EOrpTFROsAZbQ0U+Awh1ibNsHFK0by+yP6fTttuJJ
VojGAh8l3mAtbSMvYPjHBlgAX9CmIRwROv6xU/jU1ZDki7/fzPxtzTfV9L15NZEOiI+I8Hmfz4Nw
EO660cR7VKHDz47Kj/CpRfR8SJb2MCBlXaV5SX+OvbihfVMQ/SG7TsFrjtG15reMSlMdwE/h6yon
6nP0P5+LoH1GHO9u/qx+n6a/zaRluiwCy7qnFz9BeqVqwo+b73aEvCaLMu0qohOtr9/HWnQ6v083
812/tPLDfNOlE/u5tBAWzDTh0K6dmItsOmGn09TUR5uIt/hFr9h4/p5M/3tezSeXF6feBoLdiTnS
K1/nU7JuNZC3OcQXrY8iBFfB3kfgsJ0/Umcm8M4fdv/PpfF7ffxzmFUpUlVEGBZfawoq4DDfy/2R
sp2kz4gwgpJoWcnD743q/ufe/InRTaDdK+ngB2U9HhIWToehj9ExTTexqdRIBFmSZOhi2HEDJWzL
MrzV0w1thWbpQMjZCNtj3zgIogjLjHkSXFNwc4eIL1cvIxrZlHXDktKI6EcbK6VrXekhmacuHA51
ahjLxg1q1EzgXuR8Q30/oB19+ft6DZ3aQq+jaj//+PyEHjjEQ2SUCeafmp8ohrDeRSNR1VqoGUfT
cK+e6rvX0tZp01IYTjMeIgkNVY0N9NWw0/ZufkXgSfcqjOYdGfgUofTfn0wbWOF+wWg96MmqoOx8
MxXHv1llp64pCdW/j3Va798UJyPmpcx1tN4czjfE4fZHA/7M/FPzz2M9qu4GJonmn1f9vhSPUVak
zSVIw6uj5tYxKhtxJdkSYwK2aPbJkbgG02MDPuh1StN7NYokgI3DSpyBUL7NL/n7Ois8QoBU7uZf
1I1sjjkBxjWaD/S7/TUsTP33j8wvwIUjSEkc2cDhk2QU5M+pZuFslcQnPBXBJLqAAE28mnvU2kNr
najkVS0SMzavQmkO5egZp2H6WcZ386qQAbBMMeNu58fmG6ZfkyUOhYC/j2lDlJym9eAQlt6+L/s/
1CLDW2HHw7Uo1j11r5sDcdNCfncBZ6tfLWt4iGI1O9Z1YFznh5qBrqBNStRKQeoxPzQ/GaFc31s6
m4H5sfnGNYaKL/vfjyglez6fLZXQicf5+9Ksq6A7FT09/Okl8xORSRZVbYmXv399fhym0SKWNiEm
/7wrl8UXJWn68vMrhunNp3UtN42lgAcq7PIKdTlzTO+umG6kA69WkDzXjhiAHL8zr1pum1eVEXmZ
W0OJ9JDHwD+ZVxjn/UQqpRM2PTbfuJAijlOoOOiIv6dXpJjJxRIuDbdjR2FqEZeNvVZGIKVlSzok
cvmn3oqiY496nq4w4oHGpj/csxKF7d1d6/JBBOODrFmvj3a/wvT3UdWxci2nm0z2wSbQvWAqnXvX
+Qk1J29Zt5HtmOhocTT0SXzu+3Y/v+T3MekdS/b819+jSNFu5FwcO13oW3LWg12hELSB3Xi8IAtY
jDnxM1OnK8y7ky/ND2as56oiYstjmxX1Icr7inZ6fDHRYix6RQtXbtWRDy/XY6g9Rq3uLvKSXmyv
OU+F7u0qgKmVxxtm1FiY0lpYNkqSyj13+JMGnG51738XLqzGsLDDVZVbi5KMnSr13E2Y1N9e1+wj
DcNYGXpy0eixXLh58tXHhIzi6s30/scqExUQ+N7PDKpeVkssu1d8CFczdoYfEv2BeJsr+sxQbR5G
FusFv+ac9uOnr5BHyrV/HNBwlJh0uTvfWLWjsr7rbGU53xXT8fyMmeSghSA/1/HdWPUMG/ML3CTy
/vPa+bjQEg2oKT8l/7nnZeNwGNNv8kmIG5uf/J/X/j4z/4QTVaTOp+q+VBSo639f/ftHGyjUqGmm
381/85wUtbeZf+5fv3x+9veNjYAb7Doirnh6SxQ2jYUcdLEaHO+/b3t+9b9+7e8PRkZdrGQR4n2a
fvLv+9X+/u+/f/Lvf+wGkcSy6379fehf/9j/flKmOjg7QVoYWm2+g78/00MHW2K+A6Q59A+laUZb
UO5mIfpbXhTtvRL27s4fPHtBGsHE2BVIVuG5RXsj0tp7oXbFraUaMx3Mj0S27LeFE7QEc2KkpFe9
t5MWXULFCHIe2mY4Fnl3NYZtQ1jHc28p8oKYnkDgqLfvRdJShJh8skdzlANdoHgwaYaGVE0NtuGD
dJEe8fqVIsb2fr7nZ+h36T5HR/Ttkiq722xUQ6nuLXZ4lLcAz7DR0Nh2ZVb74KIineK9ZaJhwyqI
Mtaczl2OSEm380/NN0qareJK7J0SQqpF/N1JF3RnXNs8mHEbn0yu5UWpOSTBmCb17Qw9WCAIFGrd
ftyXQCfmI9ITRhoIaE2yCqOaD3zgLoTRvcmGDJPzdE/J/Wjf0S/y6O05Lu2l5j4hrOsBvKdG5NOE
K1QbTHlYMJg6h/fC696ClH/eydjgqypy0cKsvCOSEKIAdWk/p5m9xb1KWl3YE+7UGWdarv4Suo79
5hj0iekDpxcRW8pNydzXjs7CW1k4l1RPnj3HG95FhAyI9saDy7bgmJh6QaWxcC/oHzAq5cozJV37
Vo5DeccP41NJKOKwH6DMZo6vup9iA/JK48VmBBoUEd67SkYidtZMUFsNtIMz+a0VmrHnPCHqjgCZ
kvJJHQOvbI7mfA4kIa17TkOKiVje70xWpbuCsh5Qn2Azv0uIOMtR14nGacad0ivU8Sl5oZatsHRk
qvdYgCqYmnTd2SeY9GANqr8UqfYdm9lwpebb/96UMZU5ItO3XV/9gYYlDfTqvb2zVUowGaHZ3jg0
gMtxX9jKsC3Vnj6+bUfge6safwJCIAW9vUu01OXvjTIdyq66pnmybCaMWQ2wBDdKSGthOpS1Kjij
3P4KBJOiQvGUpL74g9vpCSZF9UoTFH57VtQbLyQRIbe2UBrsahn0DiZywmhPOvb9RT3QpiW4B9u9
xk7s6FmGd6zbxvu9F4vPKOuUUxAPhbEqkbERcaQV9+aEokPm/SQ9xb2V9Fi4hJD0KY0F2bPsNWwO
EWtLz3NMqDUIatvISQ966nVnChAVXjpvg2ag3qMUKl74wOBeE6SoC+bNIhYw15B/d0pS3iqj+HKG
OHiBqtivkEVHd42H0M4saIMZRf8VonEgkgDASmDpG9EVJcVzgKtdQCVRr+gPCA0zTFhRBxnixr3r
DPZZ8ciyTZ0O58fAnhzcoiQqY+yG95B5Q1T1W+cCuE9Y4G1iVlSMKUFA1UwSlIQJrSN46Pqvm0Te
+U7hHIVLbTLtBUTbaRgpQ66wbFSviRUV57b074kQIBhSpc11HAyg4gZpsHcEI9sHmsThpoXq9KyE
+S0OESNDe/RADTWvmtCsl0YU2aoodeNO1ibhA34M20EHRFt4zUlGPbtgWkAbYp2JjTYC88EJcv+M
YwfPzbDP3ODN8JLJ0pMMNHNK0c+PNapx1moYExvWnM7NVxAbmxiQe7wNJ9egbiVMRz/4DrHgyYS4
Cbwf+i7OpRYsUUAkBayEbLuGP0axXii1+eCZUq4dpPgb9nb2qQjCL7Te+QETHmgWJeCCBo344fQe
ckxKHzdDorhlU++/qx1Ah9wzKFRa6TEomBVVS/0gwRfnlxLUt1Y8FKPDaSuSGLGJXXXs7vjWsIxg
+tWsfWTE9TQosq6t2yct9gYW/s7XQLoGkaZag7iGq9fKSZRnyor38xU9tLrcYT5rF/3E1dRTeAUp
PNqcXv1qCKcFnNrKmzPxBvK0pUzaeuiRpkOcH+aFXcGdm3j2OVT84olhmjmmZRFr++oeEDTvMzMf
qtEWD4ZX/iGoKBOxdqomroFpwsrWijY7l9OhPR0GatgvMVgQS5Rb4QVMEqauME6/zGwb14P8HCY0
aoDertQs9w3192Um10KqXipAYh8UPnxKVCpDWpPlf9CvTOI/hPiL0IyoIWBZO3luE26CttIe3DE2
iAv2m6VX9YSPTbTAojdCCvVuzmnKYYjm8KiSxQbGnMtb0ZaaKpeOaU7ESNUOt57afxuOhfFSVvR5
hTWlwDJrQ+RIiJTvRHy23pjSSrlWeQtLzZb5BchEv7FDBMfw6/uufQhrkC6F6gID5yioaH8qPv7n
jtMolPHD7/geAWPfw1jzAXla9VtpFmdbxFDoY/q/WdbyX3PmL7ke0drOI3A637od0RMdldHf0RDT
BmrtxLiNA/0Pg1C1dYXV8eYb9qnEovpMThnWqhRH7nyIs0dZoK6EihVx5c7DYCmAdCauvo/C3LmQ
qJvugiFI8Va0J7xo6hu4DJe/Iqy7MTHpBRiVGaOmHM3HDM8DPeup3Du5Hyz9P/cUf+iXmP9AsE4I
KQdm0k5atCeioaBJPz9IWtVLqAbbmHS9zqyajaYGrHr7XlsGPhbrILOzdWU06WOGTBg6sPXdOeQC
aX6hrVFU1NcCvRJKFP1pPlJLlx7yRuk19alLZXqyTCqS+YRxqRV8PJ2O+7lDCng3WsMSzdfwWkuU
moiki30o1OAhUm0CWIdoE/XqVrQVMvB5RlXYsrY59Yn5MVEVgAW7Qd7aOHA3ciATRAFT2JXpl9Za
j7nokoMgmmKTqRhpSmlBsLQs4zrfQI4hSoRiE6opHgt6jAwOWc3zokwVhr3TtUAuh6jBKa+Rixe0
CZEZGLPX/fSWOytHYpiwkMLfqF0NH9M954z1bQ2gKFv/q46fkgYwQa45wWdjEIGqjWF+r4+9eYD4
gjdwnjE9+g4kurnyBr3U3cz/2XyoqTBEa9sFUYqoVGUP+WAExospcPdksJe3CpDam605FJzQKy9D
LpVHsoDrurMeQmm2j/zRb72W3qlTiFoO49Bp77s4JBPFd6pz4eJCywrFfnR1oh7qMCvvCLNF02s3
91nmdnc6u/InTVT3rTn0d/MXXHvdfa6N8lgm5RVkbXht/JilTmsnX15AZVRk2ptuBfjb3DA7+iqv
kAoAWsLGQT41NBIURjOy8drm6BuJ9lnb7N0DxWmRdFjZq1fAke+dPN4psspeK2Z9W7AyiN1UvdmJ
di8ML31lEnG3aZlsDAtVWIjEkUC7ap0LhtkwK46jmW86xSN4MW+/WgtdUN3CucqyjpS00hcXFfsj
NRl8iGFZ3Q9q9u66FPgQM0CD9PL4AsP4mdKH9gi4MngEvaRMBxbeqzuIRvCBkyNqw/qhLbPmDo1P
hA7h2kmZ/JTJzcN09KPza1hu684TFNOVJbrJshQWL36oEi6SunScpsOKVQD4iJqeV4kN1qxLUGGl
G58seyT2MMHn+TvshMK16N3Ayi808rmLiL3IfDjfzPx88i8xXzrSAvUJFrqWvX1WCtc5jKwSfcTq
sCymx8gGZXZhoj23UserFMcK1CRJfiQe9JUzQMJdKMoDXBb7Dv8rR0YzPCXCTo42pYVrg/PjoGnj
J6VMvDSFhE89TXXzfEczMIUkWOBAYeIrZFQdjdJ/UtWsOaXdpNCdpib9/x/+fVYJzqxx/rR91N9X
oyP32kiHp0BTRzUdut58Gtq9SqM/0gj3DUP7ZCkjSWahftEL2lb5PKVXQcFUaQ352hDUwFI5RM9e
RDo0zI+otpGEqlVAHQ4JRGtG+cUYC531a6OzJqXuvYhzsE6/6Do1R3IvHbWlcsA4pdFoe43boV2h
tFX3xnTY+uaO7O7xPovviBey7zKTXQj7w+E17eIrU19Bb7Y3H4RuvPSI0XDw+T8o9EsEoWDJqlDm
SJKhnsiZWlbHcCgqeoXtYBdvoRrDNzHaF9PUnUMa0DRP+6xc93bdsvjNlTPl8y2QB3mzIgLvq2zj
k+B2CUsbApU1Vqwp2BiiR0W3LgB/armvnW2VjrqS+dFjwDBFII+zATGqLvuKMC/aIRxXUaEuLShf
NyXlvJs/2LwJEMmSOrG0sMiu/Fz2Z1shuoQK0yfCAfTE9rsSeT//3FGU/rM0S3Gaf9OgqS+Z2ufH
efyqUF9h+03UcxwLH8c9nimCNWrYBEX3jk6ZUfg+Buu4QokNwMuRjOuRfJRF/MhGnQjf6aHOplRW
mgZek+nJvioaeDTYSOdnI8f5IEkh2RQ+MtV4IiCmKmKLTnPt0wiT5Ik0r/X8uDkN8pCs3d9D3zdf
VMoGVJ4bMiQRnM6vckaRr3NAmZQ163IjQ5NY51a8+kBWv9ORbb82TcAkd8nMRK6BuXsXWqn5lTfx
V5Rq8Rsda2qHnQxWSTSIfR9J9CO+iwu9aS+JzkdBZ2gjyJ3H1QZA3e0b97MlrzQS9kPsBM5X27nr
VLEzpHCgkT09an5cBQhGVJuvJDkUBIYhaKWswYK487e1pURYGZvuNMGfoEXRuE7QJoAOKon7gHcD
Mg3QIjf2Coiszz7SKx67Fz00KLzZTnXnKg1aeCkcKo55dc4LcBuBVjok0Nr6ZiLKJaAog1jTHl2r
eyNDXjsPJII8DhAPluzZvZ1qF5uRcxuaL24rq+f0jKveelZjhW24iB68GINROsbo7U3B9tY0iF+a
X0IO+YUWp4+msdIPSdkHD7iNWYJaw20+AjuCf8WhmtmSVTM/JEo3eBD9H396kROr47UadQTR/92e
8i+AbtU04L/TbnVE/rwpTBTFSVyQS2VYLLJyz/qggEpXYmL8qbZjrRVp4XCcDocSPZADCzVOs/gt
sPPHhhwIf+EDp2GB98fN/Vf8IafRc/tTGufxUz9XWBK9kqy3GgsPP1Df3wsraZ1zXxIoxyjsvVb/
R9eZLMeNLFn0i2AWmIEtcx6ZTE6SNjBRUmGeEZi+vk8g9V51L3oDA5IsFZlEBjzc7z1XfkWx1D8p
Bdl48yf20zr+6qT23OdF9x4YptjXlXwbegdHXV2gWZwz8VzkkVh1o7lOu8x+hRBg8xfhxwnFqLGL
yY3VTP7dDe8UxH9uO3AsWy/scISBWfjp1L+Smk0AQDB9W/HIw6Gexh9WNKy0Tr/MVO6oBIm1Qfhv
XjyT2QRBuuQXIUuAtRYppAIZJjORZ3EfFoiWQxhaIoz3fY4oHE6oS5RONV6CksyrTlb+Nhs191pp
Hr0cw3ivGgcbgMVar7lK85Q38ob7CcGhGzL+xdnPPAClU1obO+re8aZRq99Gv0/3Y0Fqj6hMaxOE
HsWGLXse79oe55si+c19J/bj3P+qHIeNdDgbIKOX/xN5chsrCEm1iLsg2pvcbuCi8MqPQURwtFmU
3+CflL2JULrttjlLAbeoXV71bjCZGHevQq+6AxQwe+uViXOkM2Qhjmvbl14oxoWtbKDzK77WdgOF
TINBY7f3xwHgO6ZaAxzQYNXNtkzWVkzsRN/F3X05jFlFgGTazbuoyL7CNG/uYZpBXTKrP2CiHifq
lTCFWDobcYCcvpy2bBLLvcBJ+lkO+9Lz2X958DnCiuGE3nA2ck+VdffcNm753Kd5B4UrEF8Dv8ee
rFRC1ZLwvIBnCdCALuYYM4QDGV9Bh1zI64tU0h4NKY23CqR3oz/HyMucPtCuj+5pV4lsDccFLUQP
jYx9azRsUcvtiIRSYGuzpa84lng0hvDw+FPgfZ42cQh7pEspXbxcP3PfZoeBagTqIdVvKG/0CqaX
Ni/Ku/rNcF6Eg3B+qZPSm9xfYTrQT4NUOMr+zXGE6j921s6sXP8jMqeDaIvf/ZyYN13v8l3rQwLK
2txbPWiZWsjzxy2q57pFybBAO83KhxqW26foF+LK8YoSEKW/8os/bp9CZJc61jRSBaqrjPSUnE+Z
nqAA+6c4xGW4pNFUAThHmfnRCXI8Oo4C/U069ABB9JIszbFJCdkMpukm/mQ1FQHjKvJpa6Hvl9tg
moApIDCKNohs6HvQGVkOOtwbtNw4u8wCnjDznW1ojundVLV7EDb4hDuebYZtECA1rUMFzTTyxtvF
UJW2GaEnF1B9SLPRdvtZHfH/5a0ZEaUwBXmJUjv40w3/YMyKfhcaMqyqRYb1yBBJ0O02OILztUyT
ck/q0cuo89V/fzgzp3lPwOtjGYAcKMRqiOk5pW3fnkBMsq+34/jL00+mhjKvSeGAdiK+48HV78zI
17495FfPG99k3vdvkRn3bynRQ/CXXwPfbI5lyW6IEIqMCtQ02rdG8OTTHQwqcSTRSKqPEeNynYkY
8CarVcJw69iXI1GANUYD2eYsFQJ5b+hJcX38YqY0ox3uRhe1lz/uamQuu8xH8JekmDbKzPF2lird
6YbUJIDn1qUjwAe5XemkFzHsGxcqKsg/e29ktvYpR0xTbF0OU63oxzIDBPN/vpiW/k9zFt51wcg2
lB+XGsXwArjMBrqoKJLObt81qxKsF0ikDC3nJDLyCELjtvylExCsnUgjhm6NMZ2ish6OesLmdIyH
P8snpzCZMSVJcWhDz7/UVuJBoPFSBFnyW5eX2p7ILbzmgXaToAG+ZyxKuGoj/4YHy9hZmnmrZDSv
TbXNrwVRn37AGNhQBO2apusClaeIhbyyLF2QTEk0cP1jq9Ex9kcbL1Qh5/pAe7xopWIy0LHoB4UT
4ZUwfYlylzsWY/lac63pNIYhzsMU1zkN+fmnR6fqSc6o1jUvw3jcGdrJ6qp54/lGfQNqyZ8Qv0WM
JQcgcVnqrIde+uffk3QTBQaTxrT6lgRpuKmsGeO4L36PRTxtEmQCB/r3NUtcLve0iNr7sntPVKjS
bLQQiCR9NIiWyLWArD9lGDS+jDDe+uZg/cM9dvSdrNw5QPI2tp9PF3xX4VOrZ95Pim0ib/AdnSKv
svZUFCXTaJ8RI0883UKX6Xdy91h/QAESbJDb8sMl2TMR6fwjcIhEsMaUrmowBgztBX58yzZpAvrE
RRQGBifTf+0azBODaiTQf5WoKadDpZojJGSsmxoMRNrMgCcN7mM3zl+Wxb6Ow5ey1e0roV3KEtzk
v5LxjxCi/VmhI1/DhV71YzBBLKSSGnTu34p4GBBJ7Xr5bAEk6+5DRkqq7sYS4Q06PAU6ZrthrLMh
mck71AiOJAjdsmO6CZOIGK7Dx3JtfbusFK5ay4Z5xuCO/PYRFjOP4z+CdfHFEuOvOoP9DRRwWAXR
tAPzT72jldmn9D/63Jv38DIgfxrBeCwNbG1dMRkXgAe4D7XhPXdm/ROxkb62vLC+QtiU0Kzqi0Sz
hG8EfB6O9boBfhUGq3FwZuxt5ZsDIv6fRv+iX2dv4ZmWmxEE7oWm+tpWqUtjNeUXs0djOpBatBza
yfVPdH7J9LVXIAri59bOfz3e5ag2Lks90JroV4cOQAQdoN/U5dqqlKNikff6eXIy0vNCAkfgoh9j
g2eQqjF75u6XFlm8EABkqkoTt548hWPaWydn6ulel1U8vMLBt1Gq5s0lx176RITOdHMFKMCcwO3S
zdzfXmQizqpGyOh5AMEirF4DUg5xR4GUnNBSoeiCyas3/Qr3dUjkDqQbA1vNbiwwuc5DRrBhgUPY
wzAvp04cu2iE0QuqCavdyIpZd7tlVU1CSGGGPV/8uNXB47iIv0MTzo43+68zgSto0odXzfHj3XIX
NZYcj6k7IIdkAnx9PFdLVsrLmDKEACzlX2et+u1Tl1MsD+Aii5b2fW4fXQK0XtPSeF2yf+wSr2Pm
py+Nn70kJsOayG392+MfbGK6I2HcbHWiSdexQ/eM5oa5sZ2GpmyXMMCpfiRxePJCXR4K1wovdK5M
VLoUK5jEnlInaZ+l54xPnQwwCZEH5D57/jzTLP2oZE0iwVw67hqEB3M0VUx5A+sXFQypgE4OlCSI
Kp0urostuK4/o74kwCaOpzWoE/GdveqvxGKWWmaQorD63b2g9dm0QSLOZHwcdXtA7IXXrqxjiXeN
s8Ts/55F/z2bEZuMorTe///vHUDR4x3DpdWwII1zCS1AhRswRdKwBtNvXkINaCXDRPRe28LcjTI3
Dnj5y61hifR7TIgYPt7+q5AG4vre0i61Z5I/0oJgoy9jBnr6o8vSQzKyM0U3/lKYWfjNcdHzRvgD
L+ThBVsahZcA4/oB8Ryz01zOV7uDPp62SfdmRaUSgoCzmjSiTmkgbAullVrq/uUAeJFxCd1RaCy/
grrkL5uR9GMnsB8sDeQwuhU2ty1+l8kSpHopHU4ksmFDT7XZpGQHEQbNoZ6r4eDUplfvosSugTvD
ac/VHjOX8KG6ZsZ1n1fwYGMaLJNBk4g5sPEUsZcEkoprSAdZe8zyAkcXVpSPfkL9jHUl3C2XMKAQ
MvF3j9m9EqIVQIx2GRsLc4q/0pDy19N+P2ILMEE1e7c0Btr+eAgnjEone/CCUxWooT8a9YVvJjyz
vCxnyyGgSUq4OZlhUW3FG8MEimfOljgaWGKXX3E5TPkHY7PyW6LPJ1c9t0wEzQUc4y8LjNQUAnLY
FsZgrUVv8gQNsoMguAxvfWicenVYXm/zvylyRWQ6WyKKZxquDG65g0Y2H9xWS0DbUr4Hlfw2tgQ/
23A07NTKbri3bHDGEvdaGuJAMOBGREzRysBHn1M65b6gWXwea3TkqYbVAMwWuQvqQbMsFmPkfzx+
UrMh5omcQA9iA+Jc2SSnyc55Xo50wZvMgNDFAXedfmqrSmwyMPpAd1P7RcOCx3xd+4hCwkGBd0Mg
V5d4KYM142x7MwbGiIErNrHFzSjT9o+pD5D8Q4yuHMBKCwvIXWZWBFfFxCXnAJM6WJ8l3YF/FRwW
jwR+0B+LEMEAn42hBGhWNFb5y2ilyCgmyk6ys5PUzd80z47W0ZShUO9IeIt9q10XrfeiDdn46/+e
hJROsxYFZ4tMCwa+GC+X5pRh4D5Qiu6r6zAJCEV+6htHKfh1WGa2wFmiLXN1GbXxzgyb6VuDt+D0
WCRrI3vcVq4w0X8lgvujCKLxcdcV8zCuugZ71phnp7Gu8veCN4odr+USXeC9EOGh+hdMq926TvZh
hWUiiiw2H0SFPsV4MLeFN1bPS49SK2P9qpcM7dL2YKHp2CzCEoq8jdl42kfAFvqQAHZfgc4rIVXp
tNnpBwYH8Erso+rCWSeu+6nP1PTLFMekGL/FrQPrzR/Gja0u00gcRVvax2w22433q3ChCZuqfHJ9
zbgnxOHVhXmYNV6eIr15ZVy4H5PK/PTbYjpGdBZRT/0itCQ4Ga0K6CPriFP8huCYY7oaJEnSQcpK
MiUkar9F6VErswQfb2LpPZBEhfDCrVPE3SWo6FO39JNCVSeBPpQHrWaUyCYESImh0KpGhOsfpNaR
6V95FTH+DSa8A+3c2CAGV5u29Bhp0BfeRhsY0WI6pVX2yD8zY5ZBjXlONRfms4EniXpLrSNq7vzY
l0dV7uLeSIq3UKbjtpOCLVBt5kTsFOEadT1/o65lrD8JM9qPjn+265Z6hFDISiWl2NxbFxaNU9Em
JYRmMw7wH8OvMcF3QaTopy2ht8b7ctlErrHJwBgETV0FK8Ae54K5/B5lYb0r2lZc6A7+PeMm/3tW
XEYTGqWvpcx1BaoTrBLfLVvDt6gOhV9DmMqURCuuizOxJtVzVqdvQqQKzdZNuN+jYNgM6omJLRds
nCAd9/EO1XzTytXRRwBd0daWH0XnYggtdiNl3PBzJunFUkXe8rjPInrvVYW9VwJISS1dvuIALpVy
K+Fjcbd1b0ePLVXvzuMtKiLrbPXDqa+yb1Myac+Zp7UfqX1Yxj2ox+TVOM1B+1uXcYBtACERE/xS
X+FVXZNkCeFDKwWMiTz+6eXpq9Nv3UqPvuyGzT/i8fw0jKn5giN5h36caRRFuzCtawW2l+1HPJs0
t9L0TTOYrtl5h/9Nun25c3XTOpCnHeDNjJ1Vp3YKtSy8fRvkeC6Xio9x/wUKRb3rbIPiok+0d1l1
K+yWdHfnhoGT7/BO81x0xsg6ooxALjbSWYFNNtS4UVPxpchWUbgJXUN8JbL4vqg4OnMwX4lW8Gzt
8tgMlv5AQz4otLOPLdbHKdtCOvL7yLz7vtPtqcWTPfu6gsYPA6BeI9gykONaL1bL1Jpkx/y2nBUQ
8jx9080O9XbKc6Vq2GLT/rOvYVy946i3PwxhgS/KLfRZPl1xkAaSZXzbkzX1Hnr6H3Sqh9DkWZA1
N4ii9PDMgrtr2dVKL+6OYZa0m46q44AxpsZumO4WqYhO13VFH3tHfZHddSIHVrGTTd+TOb13bkgv
OJmoKVK5YfTuH1AxpLvRwIib+Mw4/UHtB2jybJfPyfKxWS49j+b6ZBVbeyy0Z3yb0bMcIqQoUIug
lNKOVFu7Ro28vTLIdo/5eDNhFgyt56Cojf3Seh/c0dpiYko3y6UX1e6xA8JBvDnPBjn9Jr+JiGyl
m/OTBEV3GFvPSWC0L0L436sMoW7eaD95ApyGhqGmOplmb7oRspCuZmEFagZOuIna9C+HdA0Sd5+g
w/4KG+/dKSb9Y2wcY0N+n3NKzWq4dMVsYD2FjG5WjKo03fXXmqHFl8AeijMwp3sucIendKHfNJIB
aWoUZAcH1WFsI9VdRwXRoPkhbKJB4zXQyExTl2SzpG9fDKNHqGHQrATfRQeWf2UHIjg/dp31sjyE
0xKlTmt2OhtU7JhFWfZA9PlAt1p7QpudPVuM2KBv2/7aULnhMXEuV5SY8OvnOtrwySwOVtQg8RJ8
bAV862e9JY9MjKL7nAo6moY4173mHWyrdElBVLJT9B80hYQkVcqKTp5ZR9flOTnnSKMwq3y2I1TW
5QNl1xAeW+wNH6FrkjKE1TWagWmmy8dTfVAb1U55LIC0/+O7bUh9x3ZyXC1/A280/HWhJH0zUMAN
0YAFIiPHeEfEbp8pyJ/1jrTm0RvNy2BTImNbEB+MNH3uMN9CnK0uZ/a+oY7wil8rJsi5k2sy5WY6
hy5darVrN1j2d40pcXqrPltnmZ+TsKJDpjR+etPkR8+U7To1WDJrV5ufSWPNnhPB/bd8eJYvANWG
CTpBkDQYnlw6DVrEbPm0fLgZ+iFx3zuNB0aewxfxGn5YN7To9isNBgFxJ11CNIw8iXHfRUZnKotF
hVhRYrC8SMpihmP5wSeX9MnTm5q4bQYGyP6mmy1h0MxuRrKFAcYOqQFfVSqZYOYwFYzIS/k99FMB
GXzQbp1rKw0H4tVR+9C18r68B0Xp2K8SwHwSJPVhcgLo4HhcD4Gw/HPooqztEr29y4r2SExP9Vub
2J+EJyidlnTBhDs0k62p9i7IepymBkWiFtVmxFxAmZrdMAea+z6ezL3Qm+g6RuVmSKR4siNKJJP4
vZ3qB0JTqsJP0/TbNY/t+CCS3lqTIZNsGnKsr1qIb8z3hsOjYoVniUksS39P0uywg+O4NfUhev73
4FdMtCdN/v73JUxW2zru67OXgU5dSrVyYIwpMiioIeXMuvDifhcvXl51Fi5nU8EkJUnwsnF7DGUD
UkK2kPMG+VLRkcYwbfVvOu10Xzfce+u16SHuvWatOfh4Bw/5NAHg5GpBF1ZXZJAR4NFjtpPNBXDe
/LO1MWW7oOaORdqQPV9onzbxuJcAa9HKHtyK33Q01sgpsCzgtDwNkoII77r+Zg2+B1mgIcZM854q
dr+rkSDHp0f94tL4h6b1z0NnNQ16vEn1/8TADsboHXqz3ZtqulRQ+O+BW5fw7LnUbSaHNW0fNlLV
xK6Jw/Tfs9maWfml2Cedj8LI1b9RAZLNQ1QI2FYzSXYJEuhvU+ZgsxDRV0t3BYWetzY7X37qjv7R
wcf7gxhrNWYTOaZ6gV7bYzZm4o++0KOpPj2ajzPNr3fHpbFu236NPULbPUQ8XWi8hE24z7lbL1nH
2qPUdbU6BJPpkIvS75alK7UNsTYCgnKSqEG+0WAY8XzVHgjxPDPcQ/uFzpHZi3Xt1VVMwOUtM0A+
kL/FKEddLl8IE/+JvN9hE6XEji0/hseoertc6qqLrIgedEmT57xRkAy1G4JclV3yzvixXNmsr2yg
0S8VtK+3Wjj3z/+eaYnqq5ONu67aBEJg5QZ4puZvJf3Ae9hHn1PXJSs+dzVSPM7oPfMYV2exek0b
xr9fjXt+tWKoHt+7vL58x/K9RQylOh3dPy2ti73tzelG9zPr00wseogZlNmhdG6LsiEZbMSf08dg
gqXXif7eLoVTTcTrVjCNyFJvVhlRgHJVgzPwp2epEfjounF5WL61a2VN01ymfKYILAyMPjrFU5We
XAP8RaaxG5rYALz3Xamtc7zCVyAePPdyuDKRaL/suG0/R5MFWOn1p14FhVdWeiBANCYVeH71O4CX
eR9lt6iZ+rNXF8T5CDf/aEr9qKE7tkVX3ysraT8YUbmZr71nsRm+erRDllfDHhSvN8l3Rzeaj2xI
5zOSl/5pIgv8fbauIS2IbTkrdbbTu3fdYwUlTs77gvnw3iZx9g68RttBddJ2y+XYJe/LN3S+klTZ
rksmD//58g8N9TAjslcwtt77Gj38ZqHXhFvfi5AL6npw1sYKWQp5Kz9j37+Nc9y9FVHZHscOGWUF
vPQn2gIALmH0zceCuHc13JZk+tUfdkQ3KkGz1A3fTej2B2JLGQurSy3t3ohS6e5FN8qrJFMS4iWv
R0E7QWuo8/NEf/Vdz2mSId2l8RpeajX9lbOhHY64bqmIK6ZeBmqNgyxiuW8Akp0tJ99lpcF7gxJv
vSyPo6QebDQSEy3kReztuvuU2UCGdJH+7okIMUT3h/dWkQD67s2JR9KGorJbjYkAVdXR38ikH2z9
I8JPxioybLpXgITiXOSUao9rLcTzEMARr+T4rtUVrXyq/5uIJpedhtacizTQDvyy9p4kAOcyzRRj
9RieltoiK5vkFtJ4Wa5wkOH+6nr3RH4puhGK9MHAq+CUU3Nv3Ubfc+d7u2FmBavYN+4ox9xd6/Xe
wbCs4jqWMK+yQdM/CnP8JSFy/JMQ6cLm/c+EpuUJBkmUDdH7YPWI7GsePgZ/51PjjkRlFBmJzCXP
otmS4o//fRTWvOnTWjtTBVDLStG8SJbjc0F61roxzeZnruuHgQiQjxgD2p4+KoxoKBdIUkM299wW
OmnBSiAUezayHKPiIdpl0XeG8yRjcTyLOGFUZpMj1mIAQcyYvOFjVKFUVvQbLiu89bgljcR8D20a
nnaNpQS86fhkdUz4YuYaHXoxCSfmxGS/hT3CJa2AcR0gcjuQ1NWh3SDYVgbw3TD1jHtH1Vq6TY+r
dpDtLGXH8lo9fXg+RIeotLOtLrzkPoxiPlh4T4keZoi8vNbU9Y8qztD5FfjhewYp0Qb6hs7Qi2s4
o0rSpjT7sqi+La4iaXTRwRu0vRbpeJ+aXMnBDJWYQxEjAbmVq67KTnXtTFeCiDSmU359BNuD4U7m
H1UvIKEntbl1Icl/N4EGlW01PpeJr0TLFGdp7Vm7RREMB24DtiZ4dxyVveAy3Q0B15dt8ZK7qfbi
1IY8Iy25NwqKsxyk1eAdz4LrCHbqgxvoUjAc/io8tqxxmFXYbC33FNkaKJLCz89aPhH5MpT+k4Ew
SmWRirsZJSUuS9h5darfGSLr9zRFdYSoFw+eX/9IX5cKlfqZzOpLdp+rcN4aeWp+FiYkxiD1BAlZ
XbfrxojZB1bNaUc4ZKQjw6m8MxnFKIDygujkJFaKwT3piPWZW4l5SNdo7RGx9js1CHLFqZquaUfN
F46eu7fwUtyS1AB9GPJoHUojO5JVX17DyvwW9XHw1Jup+7H8B+gP3Q92YsETIzjvyaxG6zlSFKEw
yX+Z9LBWbm92z17a0WNto20zh84ZSLPYMDfLV47vv0s3GS9EO/dvnfbaQKt8T6j8jmVc9OcstF7M
ymtO/Dg4YGAk9esGVcU6X6K7mYyuqEaHl9r4mZsBvKsx1I5L/WMB6+hslMmxwQMpJf9s7WaRBX/D
2xmDiTbUFe1OD4N73FCdGx5JiUmJYGjuVRa3OYCgROG41se4/i4rQApBb+TPmXqShql+qXJkFi91
nCn9SdYPuLnQVtpD9TONHfNst+R9EMQY7fvBgbpZuu8ptfS+bEklW85ieiC4Gdx61+Nq20W4Xn4g
aCnlsPJnK4K+Kf5+SWqsFg0CP6rEZX0DmJdC+jLlrS/D6KgZugEubErfIMJF6dEu7rkxT8+ZlhWo
KkawzbP44aInvlhIJPezb98Jzsz3HvrhJ2Q0+nvp1H/COpV/bIMJld2aX3PB+JJg9uolhc+4d6lG
WiK1dnymqxdRorgWpG//NuZ1WZrO71FD1maEk4fAFj16CmGrhMe8EeBLfzZ/gERVP4kUDLfGPAwH
Qyr0ch8Ux9iEi+lWefFTWlCU1UCgTKwtaswfDJmne271RK2BoyEMxp++Ragky3bQ3gwbMaUzzR/o
a9tz0uoI71ULoWqonXlUyYsPKY00L5u9oIvm0sU2uI0HcMYrImfePX3Y02cTV2H43qWaQDZgQIq/
6gz1aileOkOar0Ut4w12P2sv1WjK6LurxeJ1tzyU4HnuvPDYjFZYH8vjsnvPNHqVmMlSi4K3N/ET
pfaQYguhkancWTkSDFwAsLAKwqaB484fWjiEZAw24qMIURZq5U/ec7TCzkw6iYkKvNfxWFe+ndx1
W3W1jBdnzlhWzSY4ZiONgjqmkCw8WqyZsaIvrriFTvaNfVx4SoPqwxeZfUYYQD2s5oRFS9BygpiC
FJHwvabLdmkCkqyBPqwt4Z6XjoAP8YxmY3Otxqa7VzPLmjMbw5pqnZp+9Fl96T6Aj7AnmjnVLPZF
HiB1HXVfPUqDx/vV8FHXEAPe/dCpXvTKfC01X7wkQ3p3jJbVl9CIbSxjnAyZ+0eMeXhrvMK+B0Fw
wQf5PcxVVVxj4mL78T2taQukqW3eJHP+p9pATJIjLcLJx7azikkrgcjrw9ZVm1I4EriyC+3UZi9y
aMznTnpoj/irviOpA3PvWdaXzFzalU3xY+kUgq180aOW7A1Snp6DJjB3fZxHpzxDdj1MWbuTwRTd
LAPg/tiTTFQDUdsayZi/UVfQmAzxQC6XtNT4UU2oMQ4gv2UnZ5h877+XQl1aTZtD2bH8nZw7DdB8
QFQsJr/NcjPFdIlpr/rgsDr98HjTdYN6by4nbbcYddoZ31pI5OPi3Wl4llRhCYVepXpVKsfF7QXR
0ZotcZaoFwWueEYJFRmS6tLQnOSZ1vClMavgb6cIiifZ6sZx2YpZ1ZCeWxLcKsISblqdvPPGah+k
3xjHPiAXr7bxFYWSxEkv67/odmETmUXz2lWtuHZzdraoQqtVb5BJ1jqiONIGbl5Daqmj0UCHFCTL
GyinrzV9AhfiVJzDWk+n/eOajDCEMURVrSqbWJ9EIkc3gHlY26aAtwOkxDwGPGQt3FdIOapso5Wa
9WpUnnYNCdHygYouG8DHIdXYCrr5d0dz1WCLjeGyf/TKMdjmPk7HeYSjQOhSto2xhcWygzUmfd9F
cUVzL3UJlDXj2PvOYHDvxjEUfqUiNFw+1X7vYnzsN1HBFJ8VlM6BSxRom7XOIcpEs16WkLCky5BF
cXVq1Yqi94L1NynuSDzp9QY1mqbEkXvPaoP10qwfXYZqA0nUh953x5vbmb/LaFpJp7U/mdh6+wQF
9/bRCeHJEdWRdwrauUCxgKaYDCBrv0je4/xt4pZeQ2SxP2qLtJDC8fXDctkyiQHjpzo7Rux8NJG9
aYQ8VfYYH3XK9IvBojgiQt1UDc+DuCOIyopZKjxucJS0mlViz2iK7Lj0v/wJ9Qq00NNypatumAff
eB3gUgWmaB2X8mc5ALU99lXVXJcrguO648yuCAx91vH0pFRKdLOkUSvEc5kHI5nwTX2oW107NI35
agk18FTyvaFo+XR5wWcatDlCgRpAlZrN1IkG8Zn58IsDZe3IZALfmbpcDsizLOIAAcZZE4HBvsGc
b/koZe10Scj/vj4+ZoPP/9lxiscXl++QDPRdZiPX5SpM2VxMkkSFeGYmK4wCa90YEbsxsClqmE3K
DRK7UzAypjDqvzffcgeW2JyYx84FCoz/dC/IwsVIQnBHKjC52Xnhr6LOC+8Z2SJntwI+iUD3vrwU
9q3cMZ7iT6++Y/mCpRUChdNc7pbXlgPqiJuFcRbKbZUB/zQ6f58DwxtrgwkmcLL1jDfTJEotD65k
ghUnbr+jhnGKLZtHfEhP2szAgOcd0DhGOeBu74XAirIM0PrJuiy9bqUwM6akOdnwhHEM1j9t3wBu
qywkqK+yddwkwbEfI/lZ8PyQNXkJceHdF+F/XgynoGF4wEepf/MbmzLSNLsNTMVXtwc4TM2LJBA6
TQltBuU1eOZjHjjzvnYaJPO0saFVqkPSy79nLdC0A0B+jJPBrgmMAbk4T+LFLO0T2XGc7eEjbvN6
75Eu8lSXw3h5TE+VWX45M+r8LkKmVDYF4eOlOCNkdmaztums2riqnwoqbnArFhKR3QU3UfWbzvDj
6/L6ctA0PWYHSgVb6QFAkJgRhNBjn+a+8RGlpXZgUCm+tHLsd4SnIzNMxuz7ckZcRf44e7xmsPLS
qHkSRdO+2DFd7pZib4tzK/6GFflQm3qzZ8Qj0Dr2O20q5Pc59gMlhZ7OhdH0F9P15Dq1WrG20xrl
QjD/MAscFsuC3idoYGB3s6fLXuIKCefgHnM98I6DtM2LVIflDBNPfnGq3eNiTKwLeCCCiGIkbsbi
no2tyieMA5fl0s1rpvSH2wzlxfbKbgebu9+QBsh4ZtbtNY2/inm9KT4mx3efgrKzT8noaee8anRa
C4RITJn8mJPBPJhxywqhmkpRYdPfMVHZlzT6A1SJ+95huhW1UYCL4KvpPRr5WGjw04T+wYqfWZir
TxvBu8/05GHTdzLnZZ6z8D40ckscnn4aKNXqrTHxVGjFT3YCRIX4bJBS6AFPeuciHlYHiw30abkE
ZspdNrowL9S8dizSH2FipVvfr1GtG9hDwc4SWqz+ccG08CR7ORx6Jjz/vmT6hDIuG2FROxjsVNmH
zNw8DDEdwaXwW14bUo+MVMAViHHIG8MwJMPSPORxlVz7jMhUOkcCsJ9jHQMbs/xImvbTY0C3XLNw
0akV/KmKKLL3um/OZ9sNE5q5zDTcjGdOPg3t0Sqz4WpDym42bdClq9BGfVh3ww0GWHZB6Hzzpsy8
WL21+l8FLlPGZDvfmpGktSj2YaioGdTS4F3OCs+csEmgujHUYSK5em0LX2m/KqX+yeuQTUwQu694
aI13z1XuRNt/tQthvs/V36tSjZQs0Y9np/zN5AryguuGVz2cC8BEXFKlPOeT7t6F2sLlpX3CDRC8
mmUdHtMCYWERKGBknXg7dCnNKm0GYxNkMxaS3lABaCK2t3qmYaRwSp1CL8eTZknn77VH3bK1K7tf
6TL1bl7Ohi/XArke6WneltfgfQ4HQSuFWDD1WhmO1PTAI0VSolnnkclberfmGkuzJcJ9qvl/z4ZB
++MxoNgzDWrXtAT97xHDaL0gwIDCoX8Ok+pUDVb5c8pdj+dlPL/G3gwfZpL9VkMqSx+iF88IXpEK
1AbqVQvec+Y7tzRPUWOi9SZEyUlsQoNqVNky2SIfhG/TV6QhIS85+eqwXC6HOW6h48/BDajtcPa7
oIcrzRmpmZCbKnM8BQV2VV6OxDictcBFVLKwMzRCMNKWIG1Ro+kvg5ZMlP8eutTULjFgtHPHtIkw
SWiRCn9XVCPgeeTM/8PYmS3HjWRb9lfS9NyoC8fgcLTdqoeY5+BMii8wSaQwzzO+vhdC1VWZecuy
2zItjJOkIALhfvycvdcG+C1Wv1ZeGeSniV7br4ILaxB7rI5N7FZyNeTn7sZZUEh9L5YoyOThJqEp
BQWB4DRnEex3X5NPd/ty3GWc1jhluO34bSw5l2hOLu4L7q9lrhQmQnvQ72/fkDMpzyobZ//vrw1y
urOU39KpJMgNgZGxzAenupqQ6RZhJLwDCoh6GedEKpIvZ74GHhPmOO2f2IyaO5mSZjt/uSINGZcP
jnCE1RuT3fQVAu/eABHwvbFpGI2m8u+ooRzkPpmzQv0Tf69r1ENsoUGEAmqAC6NmuIjidLst81Yd
Kjkv82puUJL++qiZJaupHNU3q/GJ1MUVJhlWqpRopKAfGG7bFqPnmODwoeQI6Fu4wM0yvhPOPAgy
Mw0MD5V9jQP2I4+fgqYxPhkwovFMgwp1cCHXsqEJDTmnOJUc0dYkfPXPTDdnD6FrfE7dV+Ap/och
FLaVon7zUk7dCZNMbE7xdG8SWrwOLI6zA9OVLe8i9+RN0tg1kBgPTGeHA3AWbUeY6IBIWZbbyCPo
gaOYYvgxJPdOx+kuqMd5NxP3TK8BfAa1/rUyDabacfPpRmRngsgJFhagePR0xmealC/EAaiveujR
EWMS/BSqxlhlnhvc0T1DJUHxenIg6B0wXBs7pztnueYdtQhJ4DgW1un2EWW4efIJDdrePvr318I/
fs2PbXmgmUkO7pDtOzpYOzuSw2UcHOJsJpE+B0y4EQN48Q/g6wxKBiiQE3AZPx7Edw69w8LQhvxa
mvIa4cdboSnrrmbEQNx0cLPwpnEP9Mv9HXgRRYY0kPgxcINrieF4tHHEq7oZDrS6AAw71Kk94hbu
fx23EE6jpnD9B73k1oXOkP6a+3Hq6bVQu//y23/947//68fwv/3P/C5PRo6Z9T/+m89/ENOBqpkj
9R8//cc5JLWrzn82tz/2rx/7009tP/PLt/Sz/ssfespT/v/zj8zP5l9/Lf/6P5/d6lvz7Q+fEMoa
NuN9+1mND591mzS3p8DvMf/k/+83f/u8/S1PY/H59y94aLNm/tv8MM++/PNb+4+/f3HV7Tr9ukzz
X//P782/4t+/bKvPH+G3P//8J8y9v38x3L9Jy1HIjgxHgiGxnC+/9Z/zd4T7N5Oy0NSxyghHOUJ8
+S0DcB78/Ysl/ubYDpptYRm6culofPmtztv5W6b1N8e1bRSUzqwzFLb88n9/7T+8fP9+OX/L2vSO
nmtT82z4N4pfr/L8azm8bXlSjjRMAKG6wDbI9398ewihefMM/5dlkmtr+RLlD6q4JCSMfLLN6sHq
1cpzkcswyZnNLzkmyjGNtqqzEGyP2VNlD6SNItVdDAMnPt/kXhVyWFWEiy+TbCD5sKBILl6daXQu
v7u4//wlfv+khfEfnjQXUyInkfZ8If74pLNErxF1Fv4SXGmxbtL+as45aD7SPcv/rCtaZPShzZWp
0LwrnNT5gDLYCtrd/+OJ/KerpxQoFgY6EIjs+Yn+7uqZeum7me3higTktEKRDKfc1itsynpI2WyB
H5U/XTSFS831G8SwA1W7O/3866ch/8PlcHVDIquzLOkYf3oNPdSKte9hUGAmVC6QSpLnrSHzmfDN
QONa/vW/Jhxuvj/cM4ahE8tluoIJqjR0+0+XvyPn14uN0l9i52svBRbezrO+aV11rTTEYgIH+jKj
hIWSQLHa+uN3Q4+801Q36XEU3ABSP6R9/xo4qzbIiZgNjHNvCTDxCdB1KYRaG8lI8lhfjPQB6o8c
jxjeQbEXmm3sZIo5ndtqUQ3hQ6eTSVjFTXMcCvdFbwftkJUlBVkUq2XD/ORRL2tUsSmxyoXYjFp9
8RNv03dluwHiCfQc1zelABabDj9slS6LRyJCx6e+cdaKcc0aE4N3shP3pWnRticivbNJzjTTBOks
PsiFF6YA8CXxfpXwbart7mdb5izW9QPJK/1d2RM6Ehj+2YsisWW+CX51gIZPyteSVLHHJtKAm2uT
vUScHB80clhxqZwjy7DPDNb3XsKUt7eHnaa1ybJ3UrKKCQol+K7eSpDdF/BQKGrK2N0mxCk0/dBv
bBGee3wTa7JFtSE41uTiDFnVLQQMvY0ydATX0n+Ku/wJKFqvwIKDhnmfKoMRh2O/IsteuUmdvBcd
uc8owf2V62fZasT+v3D91lhnzJA3U6lonrZlvNdxRp4tcCMNjfWDA8pg5dRRdrWH4g4pP+mZlFMH
hJq7QY3jsdSyCeZaA+aUXdmtvIuXa8FGjPiCKhvniNnZ6UW6c0ANwI9D/SqKsX0pWrVoA2aJuGrH
x2bmFwQ5NL/ArdRaNdAdelu/DF0B+53AGacaIZegQWJwPA9/Wi/cmLrm72zHhoMe+YQ3hBpCzmyG
6vr+W4r8mH/f/kmmY3dQLqBURyHw61tM1Z4Sqxtb5yZ+tXrtDT3vywgM/qCbRrEUZMwyg+yKtTZS
/f31m85w/8N7DjeiMIWrDNu6LYm/W2nyzDHmMyLsP8pxK4n2jFmBW5HaPXYdfjhpHSk3wUk479DS
Z7f+DGxLDOATjIUmqtc+BI/aueEdTMHQUKiaEcPxkFc0ySv6IuvySa/rllWT+DrNZTTgT8VZZVBq
W7X5699HzGvE7/cdw8CvKx0QO9JS7EI63//d76PrRILj38QvXVbZyiJ44aw9OCPgi7akX9XUnbMy
Qnvugiwy1Z16h6aYhr0cA1p8+OsnY/3PJ8PgX3eErduK/+S84P3uySTUiaGAnrDQ7YR5k2ORdtKo
dD+2Ph271ITxFgvrZMwPgaVGzFw6muFbdx7vLtiTojc2UqTFQWVVgAraCNZYQrJNr2BktOIH2ndo
uW3o3vkum8EAbBip3jrvcg5GkW5uwso69iCxQfPJglkqOoSG8G96bLj46hgwoib0n45JMd+avfcK
n5Jk4iyQ26TwvNesqL9SNFacbLiEf315hPk/bz5eLgf1OCA9wzX//GJxPw8K6OBs/odVH+nG3mMo
R54okSk+zZZF44FfcYpcf66U/SMcMM/OUa5zgCb7Aoe6tLEdTNPlyDikXiRpF26LEjknMhZvhdfY
eArJd9DEmF2qRhseAKalG9ObHv1JX2axtHdFkzm8vYbsgRxLkl/tRm0T6BuPyrtrCQcfPwvTllcN
k819Be/qYtK3uX0Wew29TEy1VSMF2n7J+jNfVaSBZF/75jUjOP5kt4IsC7PRwRl2iDoQGqVz++sx
6Yd0VUfj2mBwzb1YqW9mUNxnljl9ooNbRj05UIYT3g99eq2oWHacorNtYQCXh40c7iOdyPKyUhbN
zrbgrTZaC6QOJUkWtlyKQSvOqS54UDXmK93RN3o3z1KZsSiNHDRek2yDy8XAMNpnC0AJaG5d0ko8
+uxwYtziO0mkwdCip4NYeOcXTrSciPJ2mRjS4wurs8b+SJCP2LuVVZ4NFsdVLSpzacnJ2ZVzAluZ
EtvnqHVq4Jm84UkEXimOElb7awzWtNa9llkSRh+RcCY0V9wnxIe15GSpUjw9alEOrDrV7Ae0GfLB
aYArukp0UKkAcWP3eNCasHr0+kntOkVL+KZCl3SULomXrMMA2rduFNXZsJS6hzp9zOGiPQfhEUJM
jeOsqY/G/FHY187+r29x9eeK0jAsIanCpXANXQqLcv8PK4DsCeYgOBxyjP3EKGZXl1kKb9QtdjnT
9RVR9XdDnGGHKOxiqaF0XxsuYNiJI3KvWwXO/KxDrGuTljYVRxnAHBrTkApY2gVdqTauDpXlP05e
N72iAXkAlqaTWg9hJw3ru3n2+Gbqs/2pr9lvPSiEkCI2Tgw8w4KKsapsQKFjOowPt4c0jjeqAlwP
Pw7mUgEVFFnUKUGFs8PX7C8pLljQpg8TrjtRZ0n20AU2drC08Tf1+LVuSeVJyFLfwtMFZubngCtz
0nzisHgZI31a4ItZWpGh9uWg9UdRGT3uPPXiRGwuMnFrXIciPcfSSjdWn3Iz4jtHjkLEWTKS4BYN
fbLHhU9g8di27x3Tf8xj5otn0hNFWVT9+rrd1jtsvvIZ92BBRAZjib9+ZcWfi2NeWWXOxxvXpE9m
uX8q0cmfSFE8CvQ7tbnpEWW/0kE5e0PMMjRhwPSCHtGFT/ZX7QBEwBUBE6L3rD1eLYvB7JauA8Ro
LFAL2OPG418/Pc5/8631h53QtFAq6I5j6/I/LK7mULmB57C49ka4bjpLnTLcN8iR9U1FmUTNRgLR
Ej2Qt40A/4W15b82ZPOw/E7PpVPv/Cw3D7eHKhhIpmWnxAA8Xm+ms5vdDAnUUnn5g13ncL+wYTw7
BiswU6yUMMF5EMBMW1FJL5SiLoZAGz8bsRy2KWm2QX6d52PH0AAukJJF/DI6mbX083wbjTgcvcaN
t4VLx9XKJkSQVWY+l9He95rq6BlwzYgXZHMz0mpFY8fa3z67PVS2Tw5USwHnsZqCBcMLEhWJ/uQF
lOhWbBF468bOppxCYinLIT1FtkxPaNuaVWuk6UMG+94H1XIgJcag1ciq1srsVYvL92Ykodnvi+LQ
CsK2UbT2G2YW5r1B8by0XN19zQb1I3TC4YN4M4zsGp0+E4F3Qcg8IZ+D+SqnJqOsrKmxjPq+snWi
UPpyXPa9njxnzneE5Dsnw9njFNNDGXGvx67r7SUo6qPUjOiAne7DJph5i58bVSYp66skSIxF4fEH
2joVWxFSRhOkUK4DyIIrejjLaAQMTgS9jaPc2qJI0o9dEIjj7SM9f4WvWR2LQoabXJXWFiacxtVo
1Y7+AZ1xs/bQiPnGsrOrfClnQrIn23PO4cnPQtx+TbRP/brbu6omKT4xGcsFYXgu+wCTiNMIdpL0
Z5dnIKvnLpbrGQcth3Q5NMQ76qM5bXqYIDsnjspzXfTFIphZgEkqgqPImqNV6sOVzTNZQOP6Vuca
0w/D7V7jwvpBd/A+14qXwE3zNXimau81nsQoykzl5rm9fVTgE0F+jh1GY545+FdeAgzNvuJlaGpa
p5BZcVGLBW1A48FyHAjyIFnGHGrC2GRHIodXI1qnY40tl+GuOzSEO+U9YVnV56Sc5txjuDnUGaID
31IMHXr/R4BfeCrNj9Av3/2j2fjddmwJjWaAbF1IiDK2xEV2K1ng2GI31vEcU+VwultaQD19OjaP
1P/ZlSpiZWbjvVmP+XfHy1FV1BNGo0gPTuAEsErM3zDkneXkmyGQ5r2okN7ApponLoWFz8xvdtVe
zbTJIc+qK2x1QFceyVmAqgQmyDA8JFlIeFo1jZvSTpwdWMJ5rOiJR+GhlxzLiRRGs/PWpZr0bZ/m
KVrT3uMCJKTljFUmtolvR5uuypAO2Si+rQofEsACSNzd9Ek60bLUe+/JQ4x5JCXNX8qWSZLMkTUD
rOivjXmhnSQut0+SDpWRmYWYbG3hXLoQv2IfRKcbLKxHwnKJhypfGJVLrp9l+Stl4Au/+Rp0jYyb
lgywGv7NLi38OaJr6A5dBZ5takax1wyZEyWh8l0R1N0MBUsQO7j+Cq2RcbAiR1KzNPeZb8a7wPUX
LNntTi9KYuNoNHBOz8oNaBe6oVIkP9HU1HOz3HatfZGiShtARXEqoqGK2z5M6y1g7fLrhl83PsWZ
gTw+NY/Dvx6Snm5SkzCu1PXkyhTaJjAga66Wmb34qku/SdYXUPKtt2ASjvk3MstjrXjLuQTKc5fk
j4DLczoHCxbasrDHdekZmGSTxj3FufPO5MqgcB7HTQOaZB869hXrSbYsQQqdE5kiujHj6SwNWMCO
pLCcVM14LGCXN2wKE6c9DE55DEoz3KnY+Xl7DQqb7oTLa7y6Jd4QkreLObYQBfumF+jnfBRn66E3
foJOHY+176+02njp6FsehvmhSUhBiEHaLPTed3dhNtpbfJw59B3HuiRx+jEm0gG1FEd73qcCtUll
762i7TllOwSb0TrPzGx46d0RgIxIy32PzujNZUsOR/UQVVT0t9mOyvLHpG5ZF/D7mBEvs6k32j4O
Vr5PZFRn9MjtSueCSmWEkUK4S+UOdw1CqSff9JG50lvvalE+B+50QNoPaRG5zmZCZXS5gZ7tmHlw
VbzqXme8elN15tizZr4/IRazim2uywlNjvXDwvrxTc/bq8OOfL2RcawIQQvcERS5bncKkwjmf5vL
dTMLmkzmdoYq4nv2gnJhCrmsmXhsHTfVmG50T/j69XVciGbvhJJeUt2tBZHTjxYszUiLUbmYFRAb
umYbRxTFkW2jOA5JbW9wMKTbAP/miBEH/HBwjoECr1AZTqd00mCzc4zfEiH3mdXBKbHyae0HND89
NDnHticKSysrFuEhiU7+OIb7ZmjesHr8gIdlvoVpvBJuiwar0rNlVtrBvYcYj7Ko8FYR145ouQhV
YKUKumg+th87F+dmZApltrLAUhMdGUcZK98NgTZlTnIOY3Wg6sIuljksUAWmNleF3zx7bJhgyOwh
i5qrXkXOxdC7dN3BkiMztms2jV2yLRUvRWgX76FW3iNhbHZEMmoHp9GArOUMYWutZcDZI/ZqXLnN
RWjeJ1Lbo/uh6VsF5VLzmMQ0Zfk4ztu0tDWUCK8BqRXfYrN5NsKy4HxY09Xi/ULEVg2rrqrPpmCl
jkHf1WGjNm6F64E+Y78Iake/WJ6iu1VVqGGG8W6yiOm0S3+VJZnalIRkHpoUiWeTByTaBAGQuRx2
FTAaXMNsHG1lVS9m8S1UkflYd8xrtdyV94zXSIRx2nUL2HoprLgHLD6pS2C7WDJ4X6J/KJaAZlgq
50y5CpXHesyi4Fl6Aj9hRxgGkKRNMoYRV6QYFomcmG4NpXVSXvMEGoYlhTNIt4htsqxEHROVnIYH
k5X7R4HUCAIFPixZ9wc96EkIqcdNG9flyS8j/w5Wp3atrXvuQeONZk2xShzqCc/V7shr0q5W8YDN
+VBkrr6F7odgsc3WRZuuDAbUyzwL0ncOh3vRhB2pLJ7c+O1UHFwifBJzCo74+9Nd1XLi0qcR7EXk
YlRhHTgHwh8eiQOGCIPvV8+LZMXJJTrq2FYB9ubJhg7JtJCqURcLxC5nRoXGLQuGc5p9IPZc5A1q
+QWuDgIxBdSjRjQaW50THropH66NFpvLyKrdhV0nIycBzqmwHpILbYbhlRCRycEBR8vlMsWSlM/2
0AutC9boY7ptPSCHNF35KQuRX5Lc5XaAqQjO//jvB6cOvR3M+WukAtZ3GMS7Qm8h6sjslBMJDXOu
d3eeyD5iMXiUThk0NlW+E0CJATzQuovZdF+lTTe4tDQCZfMk3d4kebcHtIMHK0wU57HYuJbDezVq
xuU2So/a4MdgiAkhTOxRO4pdE4CCMLmvlkXRwu/P6kXK2/g+Bka6D732u5aCxLRr7efN1oqb/0NY
GY4wLZwBeRVhBJnRLt3KB0k7FnAeqqqEJ6pDlS+khWymlcC0VXpSoY+ISED7CAZ3QsGvjdi1Ovh2
oHmWRjQuXWwiGKblySEW+D7VjVVUfSoRQIug7ZCy2fk+9jcj3+odiRdsvyZ6MJ2s6S57BxYbrzRa
X3N/o1zRhvGI9FH+DuB+sUKZfDdqFc/HiNuzMzXwXmCq3y5m3wfyYDvanUBnB5ccsZjZR8vGBbEV
YHaJQqatQzry5lVVdddWA6y1CusSuQOjaYk3NYhmPTSiA5vVmJvI8Akj10yiw52J1kbI+OFuyCOD
Bri+FNHHNMGHyNy6XOqtlS5iCHkHvZiCr+2x8qPpEpQeZoUh7+hDcRmcnwZihSuu5RzVwTSg51HD
ySSxVUCg3kmzkQ85va2d0X00FtAicRMfxymkIZe0C9NgL3EC+S3CO+eCOGJI9DUkK2hlokVY1Qkp
4+DRq7vbwzx88UTanKwaWaO0zVM9tPW1sCxAnnsNIAD6K+uxLYvpxZ72Y2KU676klCnR8R6EZopD
PX9UFwlUscoZ1tOYbvFalndFIItfD0FJjlETNNeyqxRTwKhdV0Jqm6lLm3XS3RWDRAMHaHlvDvJb
WDvxm9u/TH5mBgsJft2XtBDaxCdtDmT7Ae1ovCsBeC1aSWs9lF72YVpXcCX+c1WS7WWg978nX9XA
K1R2K8KA3bUj6DREjZIrxCwA1znGb+qS5OGhFo/x3IOBQPA1yLEeN5Yimn6O83FxTC4NdocyGswT
FJpm3ZLR9EIh/q5ZHAZX1ZTJ13Ssi00zIPO+fdoT+spi6tmXpivVMc/9J99B092gtVy2mJB4ylVP
4nXyDZb3kkCR6rmISZrzOeItxgKIfX7LQgEEAiwl9R8io6+vriOT63gdulgdw8RxjuQ5fDpRq7YQ
u3+kSfgToRznlDgOjmiMyfCj8F+VhloOQ96f4Yy4xCTp1IdWbh14VxsUMrp5da2yXEQwRdec39xV
HILN6OmFrKYis3FTa990yVYjFTh/Yim2npP6awNS/OpWQqkm+DCCCB01CT8r/waamFL3saR11U9F
9VJ60XDHC3t1ZmNnytzpTKAL4abzNxnuuE5krkAt6q9Y1x+TUoavaeTvtDhSh8hDm1wD7F/3pF4u
pLS7i00oyqKtgx9dHeuXPsF4Bm6CjgWaq2rSxJUJWnCIuqZBDYUnwRQcgqYQH1BTOEAtomncEq56
4J+sTkU0dU8VEuqFXbkmzEqCaJJgqneot9OlR2v6CLTaX4dgJN4g2SxcK3hoItrdNL+DHVJu56O0
wwhVsD3igYjwgY8k6kxZuKmRkSzJqHXuOrNTd3aeRQdZ8PNgiEiFzKryauXFolOds+wC39tDu6A5
W/6MIu+ISszYkO9j33tdWCxynQjSLojNw+2hRp+1cxQUDxyu9wR9HbP5zzDUP/AKvwVME3do4ImH
6XR4Pi3Sop6uIgCRrmQUX1I9kUd3BZKzvA2xaLMUsE4iMsFaj9Veo2+RoLhGopns4wKoq+sE3aMf
tN1jlaJ8j6HaMXd6MarWXFaVby6FjQA5abFal5oEtlrVr0VEAFCpg3rlEND1lf0ZxWsVt+En3WTg
Rn4iH7UpGDcwOznRNx0bSXMs81Tsxji9H2Zjuqe0a2fZ6cPo07gklkXE5H6g9aLqt5p7lvwCKRD3
630DkW0Fo2i2DOvmAs9nf9TnB8xIHGo6V+6lDxLcMLz6DbsiRYF6Z6gQXIcoibY14LY1obH1smud
6tBr5Deq0gjvdZIi+jacXtMmpf6uyunk6zlFjdSTbYW+ljKoktc6wEnC0TDYRdr4TK4FYQCMBclZ
BaxwDFrbOrp2F8xxjogmJ5f0CBgH62SusYMOcZfhEWOaFSd7fhjiIqMUTKxnUTowMHnj0eCYsjv4
ieUvIWAYRR92kVH2lfbCNUOylgKtOidhdhL65B1KMvoOpZ7/hPWQb02XXRFzhdU25ZmU5TUNPuCM
dSC2DnlvR1LGonURjh8p7aitl+v9vaeFnEoSLJRR1V6QhrQX6WgkoIbFtLJ7C6QieOhl5jfD0+jm
D0jLn6qxt+4wJLRPdSzRO2rTa9lzPsyrYjk1ZnhiV49OUaNzBsla7mgYyHWnH9OAHZl67L3XOrLf
NVAjiAm/cgXEI/7HoHV76AK8ka2ZLREUDhCbGZ+a6SmwAWSzTNJZTKpjRYP5Zzw35IOZUa0Zz8Pw
Qafzu6MNcgtixxcL20jzCxPU/ELPnmvlctyiMdZnFGOMsypM5ABWIiGMrQ5XdBWzAhzKwBzfitBa
dI3rPQUjkIIhv0QY7s8+eZs9STHeCDa80afwThf3N2g6OqAEXrpEuS62ptf5W3OeXFfoYhYGYZ27
nviMa+27zrUxuuigOB7PNzTkrOitsVNS7L2aYxIJoZXsmSeW8bebPr/0ZbtJPT3m/fCORN9+Hvx4
E5TCPmoOvSMu7Nqem5goRJ6KpHfuIvQ+SziAweKmCkX2gCM0Uoivh35ahxmEiCRK7H0xGvRZfUVH
smR7y5GJzZ/lffKjRtW4mjVN69Ge1GvAj+J6GSrqS6sEwZc3C62GMOpqzvDKXzUHbyl9mv0w0KmC
kO6TVdE2iI2WwE7fF9sbtXXIjAzNG9klbQsPXcBXBOqpTXtP9tGp9sj/mMQAtoJIk5lQJTtswiho
7bOVJm+BwVTGneqW02eJyHusaKiUmdOeDay8Z2Rt+SFsR5IYWkUxOjXLvB6rdc9Ed4F62lwnpu3v
56tXuJmkVcIlbJBYkjQRP2l91rwCRLxvgLEf5e2NMj8gRGMr8Htcyh190iHPPw2FEM+s8vTZUAOU
HSsgPVwIpI5TDoFK/UgFyfJ90Ko3VRJWqjQtPjg1KfSKKC07ycQlExGcKIu4eS+OWf0HC1VMWeu0
+gL/3GrJAJUlxx7OONl/91rS+Gr0OAC3BusILOeHinpk3ow41p6xYo4AsM2Xyj8QoJOcldVviICh
Xgw5G3evjmAMyDCpOd4+ioYsOrYphrLK5wYyCZhNu/huyjTtvi+8+FyOwUUzHSrcodKoEKUAoOWU
5yHMqhPtjQ1UI/OlSasnpYf6gxzw+zOEJqjSD1N0kcrZpgYVrKHz6gsRyCfg4jWjVXgB9mg/Qc+h
yAfcmiNBe+QFfBGdpb90HrVhGC98N7c/sirGmF0F5mVKAKrEWCFGX+Uv5sBABuVwO2+wNVDC2Dvm
nb6Ex/BBSac92aiQNr6qs0MeQaC1nYyOhWGmG5jyAXeEg9BjaK+xobQnjKyjxntQ7yn201RtKomf
we3t+lWf3hqXA3LTJWdzaLz7UvchlVTpgjwr7d71/e8GwKeDhEh6JRvyJbXIl9Mj+mGLYkQqUEcu
bHfhUyaAcjBdx9s2YxA8uTBNLJ9fJ3C7Hud+y5f67lUz2pcujPTTDVcexvHaH0DzF6zAbxXAj4vn
hfpTkmAqcNsS6fb8qQhTuYKYBOvDye4DI9TPIMtxFvsYy1k+l+Hcl709JJa3k6Ep17wwYKnHmrzc
2g+xL3M37MgmwaFWVu8JHbMtHgL/2ffo/LRmzjZellt7ZttZ7txzdmtn0aqOo7ifd3d9Wme4+gQF
Mvr0nYj6nIBLdwewaHzojWCHaoYQ+SmNv05dxwxuFCuvs+JDHHb9Fjl0SOqGpYCy6fa+G2hIRTOw
iuexvSHm6ilPH3BnFstY090dcTHnhsHO2u9QvTfUKGT2rXC75afaovzoYxovDGDHu5qe6MIQ41Ps
x8Yj1c3aphSdeiCeCX7KrTNHtY2WFgEHUs2pZuE3+2kP+Ua7pKD4T4NtvKW105xghdEs6t9vn7hl
/zoN3W7qYJ3eHuBtIB4r9fLAaOqcKwS6RDm8eLD92gQCq5a392KgCTqM6yJS2EDSALRiH5jcbrMJ
SlpGtyP9FadiMTLB1TT3kIx1uPOoYfJMpi9+Tzy7UUDn6akRzr3U3jJYHGFuhh9+ACFrqN9tMzBX
eWT/zGlKnDgpWZjSfe/FVD8VKD78s0Mb7geJdkokYbW1hSUfkDsJRkfGcJBgK5ZNi/GlxKP5K2WW
s5Bc1d3Yb9z82VV58nBzik4V6fIzlp2MFVU+6hghkMLkDmM3IJB9351uKY+hwVHGnx9Cvu77ioi+
WYpQy9InrRQ2tT1LFFROU1U6Dzdw4uh3OfNrfh6LursgcARUXFP4u6bx7MMwVtMxIGaCRgpQiIYL
TyGDosOpGoaSeX0IJhrRxmz8jFT+Ok0xbHCTG6XFknBqGks/Vbpj77KiRB/RLBrqCcrg6uBJTlx1
miSkxL530UT8XOu836yEN7dgJRUla2tgculjd5UW9BBL5cvD7cFuYhIGS69a3f5E53Ezglfp4Uch
4HF2cZr7wI9Sd8XG81aKEVTikHDES1z70PpztR2/0lNMLk6C4Iejor0IZ4pnmzsGvupfbezEFTtN
4t3xzEa7N3S95G6I5D5l1hYtU5ugUQsaKWUGhs/Y3DMWmr5rWcw5yIESRvJ1iOYdB1vJoH7BIX2g
NWfpAAcz/JqciTZO+0nXfjxEN899XEBwz7J921YrVFvRWWhOdAy08c6sxbRuW10CX1bt11Y/e3Uf
UuGQ+RoC0d7pc6pKhITnjqn/dCpT/QzPw9+mHpLh2hPtXaDS3W0C3Q1hdBAOHfPSeTTTTt9W6ch0
mnPxCcsiy5iBQNTKc1bAGaITj5RBVWit3Nh4SjXhfHOlg39WcV8X7YrqDONQi4gq411ZcWMcGqNJ
kx1FbbOcUmc6SGd013qflcta9T59/oo6V8OTRANyk3PyOBTEYDFbICRiIKNl22ZAPGt66dcm5pyn
xbQ26lbACO3DjaY33q6L7WfnNkh2S9rJcNkOXKPPJvd35iCsq68Xu9a232Ai9TsjR8LKO4FlE6/o
0vNI1GNenl+k152xGbWLdHQeb1sH4TjM1uC8Cs5SBzMzaPeVI4Nb9Ne7iKQZ7P3GdBkt8ST8poVB
wGdeZbySi43BobfoxOHMevv10SifxFAZd65CqwjOKt5OoOb+D0tnthwnskXRLyKCZOYVqLlK89R6
ISTZYk7mZPj6u3DciG61ZbulUgGZJ8/Ze+0nbwJaAQCExZ68jrGw+G54DmDZgtKoWvnAmj2G+EG/
NbOXh3GbUaXwU4VbIVXjWoESUSfMiVc88fKNMI/06hemThgPo8cWyEdUu8gLLTDNR0wdEcyUfteb
hdhNdPBpRTXf3bhM+Mes+qEV53/tTdO162s6WEy8sT8T2/FWCNM+9gYaoJb3dZVXl3zcOzXXW34R
q2FTuA5xzxl+Cp7EcZD6pSwzm3wQvXwr7RZ3XZ7F/xlThlISojKPZn9AHQGpnh9z7zvrek/6GG5j
RYzIZBkPZdvFkE2eqInsXdOkCDHMPLujpB8O/TSXgNT5tE4QNoHpsQ5iWcUzy9PvDDhp5wuSL0bP
0nbemOOm4WoteNW+2xVWIZWXvDM3dJuFUZQEHvzRI2jxYz7asATZHaKsNdK7Phnuu1GpuymHge46
w4PrLpBjhqyJANgnu2424mgiWO3674NtSOua6Ul3kEv7RVhUfJwb0CkOJ6aDmkVOGE6PODijEfjv
03YGKCppC2nq+V/Aq6eL98nXp7BIXMDXWzmetevwOTWSQqsrTluU8oMbz/8xfI/PFRTom4dMwVn7
5XEoSNmxaMQ2DoW77/d3JBE15xKP8qFEshSxSA6Bu4UU+tuHDEDjLu60Aa3HGt+G5ubkjHmnZDzh
J+Wzfx8aqJl1l/PADm774NOeKTfUZ52q6S4u3Z0l3OngLea4NxZiiYdWGBCwVjOMXc6KtfRVsEpd
fOpJ/dquPiBLI/5xNmtwjt4jEjWAoXJsXqzCvcbAyyAg89nYSMQUWm6Fk+Ut55XMQxfGCCNxy0SI
h85tb62Lc/73oUyGj44EvLOaMgRvxrIeEpechMHuezQ41Uje5jDP+OOM7MkCUQf4cr1MZnNxp+p1
kIp+LT30e5UxeQMCg7GMKeZ50jki1Lo+QfzDGt83y7P0V+95ZTgaWJy5T8gYvGcme+YxG+aR+6o5
5qlnXsVqqGdzRV1gSefvOigigYgbYrpcsnIVomYkPJRvGpwDpITt+M2U6VQPQ7DIuWSaSA1WLDK9
/fvVvw//YL+cVF4Vnoi9tNVeB4zP10vYbvUnj5jclEyW+jDAPPk7FsWzOVJieMIiJzDepnd5oy4w
8mi8OxVPOZ/9+31Si/WoLpQXZuibnlLOmEetwwCnbHlLjHwzNEn9aYaCG2mj3byUbkasB/j+g5SG
T1vRnZ5i3pWsMgTM8Gl6Ujx+zroBp6V2YhLGDqOYY6nmr+tixyQ8N6Ko86705xDp6SCLCpLvjqtH
I2AdGH6P012aDNNBme0QrE2V3NcZ0r6+XxWad1BNXMKbQSjYuR+w6C8r6eMS3eW+ccoxTOKmaYOK
ocWeodifuIVup5FScyxF2V5o6TNTIY2E1lw+70d3AH3WrOPV2j70iaHvzBn5ZNxZ+wq89MmpvYH3
gN6W6KpBBKtZd6wMkIDozBEf1sftXSniF3QIzb0JChgBG12UKZ0/usFT5393FvP5U5XygpeUx4zY
pxKJzPZLjmsd0RKuL/d5b3J7N9mHw816XKoivlWuZhxkzTX+91Volo8H+7m91PhX/+9PNuvZPP77
fPWZiE8Wk/ZJ11j3sFrDnLJePCwl50QtjLSWobjZMFGCXiGGbqkOKumAUvLsQPSKod4mxBaBI3Gu
2/6xZfhfjMlOoa0JcO4++eyIiIFJljswhKCFQH62TJ/Iu7hPMFx45E+2A88txu8KpVq7iIMOb7FY
3bsCN0O9uDvVYTCkkXBlLP8w69o3uSt0b3WOdsq+iv6jYCCzLJJ51nBCwqF88+wo+F1oVYIsg2xS
k9brqg+0Oedu2KkyvRcKMdbyadHglY19KglW8NTF83aT80GOQxcg4vYErPri3Iw+nJWRuKCS6z78
5UeMMsu6I60hIflm+KjFJ/FbD4wAWXDSnaB/ucjk4tf/WbLA4ETPxKfTkoLHAqaQTecxhy01f8c3
QiCKZt0LwWpDptcW2EpSZNDFbzZqWiaRC+9EKnZt8gzamxpt5fjRLkDqkJFkxRQq+v9qdZ/79ruH
u4FBg7aAR9TQeOjVj90tZ5IMcOd6gLDqKiE1Gw0fgE3dT4Ex+w/en8n2CLenS/a6Zq+6IDYsO/bl
WfiwbYEdV9oBmVyYTaTche64nj3rR35Vi4W8/zZWMiom0uuXszd8FuYABGkIey4/2/SOTNgfvSPa
bWc6T4sxRi7QO4Avkd88rwZeUo2z6oY1YVw92M0t0apQauthmDQq1ircqobZGc+ucIhFxDiPRmzV
ickbmGyXtIBHVG96gwGzdY+raPdsHGHG8j8UxcXOjLAQgdt0+zKVcNDfYwhew4x6s+cQf4EMB/7c
C02IUGuanUqfwNi0D7uqYlBHWzMu8l0OOSBvXjIh6XwAhy/y+MQk1xP9DVq5F6xOlQd5DUMjpfO5
2Vfn8oSCSfOdTybVV9znkQkUJaAv9qUrb9euFscQEos12nO5EzqcUwLg11eZmX8hTicBxjxifyUI
Lc08OiMFoa28VwPgBEjQh0ozdh7sgZSwATWx5Rd/Cx4WpFB3dN72RmZwLNOCzjam0DyNy/eSIV30
k/tVJjfR9l+Tnh+KLHlddCYtyS1Zh0OJQ6VjxbeLY1XmImw5V4I8ORUjivMs2UNYQC6c/+ewp83r
X1RiL7qXXsrRfOogtaPv+ZKKjaWeX0ofqApXY7cauJ4Dxij8QMBH1TTeodWJstl68IaSiIi+2Nkz
cDH4JIV2x/5Q78ljFFKrT00HhW1BpIosYDLzqJVg3mvY0sIuHz0Vn1MXd1ZMO87fWrqYhJb03NQi
8uNsl3sc0EiPWeL6eXYIGp9IcUSvQxhYUNCgK4B2puTco21z0gIxaX7uQcIqhSPRr/0z6sJqZsVC
JE68vHfQGUDQ8VzfEmbpjFculUzXgAr8N6tBjuW++Um4NtdjvmVZcs2JKO5T/+jqtKbt9dFCTe46
E3c9S6T0kwOTzCNYu1PNBmNNR6Z6Z3wme9FJBFjLG0NjzIGDfXQaL8q1M/9ozldTvhB0cQD3/kDA
lXSCLK7CmSSrHmSeZqe/NSijJLEf5spFQlfylo2s1PYNjSFxaoQZ0K9ItHLXZdT2YqbfNBAgaGP7
Jg+iWZF8pMhGebTQC0OcxSXa5oRI8lWpx96zhOSoFTE5aKbF0IJ15eYqLUYwNDihtwOIL5/jUhCP
nMCwnQNdaxijqIu5uH9KXYu8+b/Z/gIC9j2t5cmveCxBcYdoB36TeNlj045GDSi/v94z4oRL/pdm
Eao0cfDbBtve+7JqVuCnaj929U9hfhYqg3RuMQ5q7mFFaRRa/gUF6t4ykk+6G2FiOqxM9qDCIu33
Km/riDAnhl306wipSLltM7kXPq1vBRzE6HaN7L59mrRHtXbXCamEO8oQbitdXoYvPRqcdiGyzeh3
aSpvZo06R/N2btwdpS13U29EplHBSPKZ9RcHsDWhMvHXWto+pYvDWgxT+mOJOblxUrCa/Kq53dFn
TK0160NSt1eRy9dOqocKqR2P/zUT9gMxfPBkSPqYRbTKmZ6We1e5REda7qHInxNF7RyntGuMYI2L
0I7JkVLLcTSNt6LoDo6LIHq+R4Xotd7vpPsHd2Z82nuH2bEPAnhTiM81GGumSsVMCpgtHiweolY0
p7WWvx2vGLl/IO3kOamm32a2dqxCeHfH/Bu3ck1y/abwkcbZTPynVSBcTbOKeW0Umy0PsQuzNT6B
wcUq4kS1aSLyG5hGa/+NLug0h/EAnJsj3OPA69R5+ZtUxNsQIw1mvXxzsoxyivVLZAdhDue4qahE
aQBUhR9UKRJph3VaQ7vlguNpsh8rNa9r20OKuKsSJ/QIIgWQ+OKbbmSPxUkWMA107VobMWPpjqYq
vv+6Y30yYZqy+D66PjhDjniJQZJCov5yFjwvQicj13tTeveFVrComVvEez3WfgvRXwFr7aC67O3F
eRxILLPX+Via8163bLgAzV0PiQLlp372hzaUyx/bGCIr/l1IufZUecgq/1ZkwyGDkT257b2T+s9N
Xu9r9JKDTZ8/riLNexKNcYxR9wYAt1AudJgGjaBt3Vd9wcRd31UOTQ9QXFtAfUmqkoGBZNowgov7
NJMD3RIHNwJ+oyNWKQYCC0l8JJRZloe3x7pvMzPlz1MqiXiXE3sAIZMzUGPMR4MZz0H0l2QEQKEA
D4uKSVskkruUDmWvrbzcDTG6wLWdYL0y3oAxZxUZMhykt833gB6STtrOxmuAxYq4uH1jD8YWFLO3
J/1k2/F2qCtCbOK3JHdDo/x2OL2PxQZS88+N8brxVWJMp10id23lvqfUn5InqGNHacY3aVDaJPqp
07J90qZ739b3fd/hYyCRFoyLI5MnuEKX0a2hv7iPCIYRSWcoefu93U5hR1/Y0IljKeTnYPvIn7X8
t7OI1c79IzguVHk33SZ+taCjldbnQT2VXvbUuyPhk2h/EjY8vPVIrFL8kIRX3fQxebYsdC3s52M/
AHYsvb9lThki6JIFlV/QxUSzQRbz7+w2r8lq/2NgLqceuUq0dtPXpLjKK/Mv5msuurIRl8VT5snz
Mho0s0hHSamQYvi8hyFpAITbEZwrJEw2xBY3ZSSN9yJguJjeXBdO10ooYtz+KbABhM5c3xda9gj+
heyr0nxLUCOMsi0APiK3Wmj7SkHYRj8koadzXp74BcqeP7VVP1eotoOJiR4s/ZOXzs3OBFmK6Tug
JcULWUrOEhljb8vtN0f3r9N5d+6o/6K9qrGPQswDqcnqBVRbN8A6IWKo9Y/RT17jTn7os/dc1oEU
CuEW98ussUAN2PGjeUGmVdv3eemOwVrnM55sYkSQLYZ102ao4+nTA8dPuuIPWvIkfOtpf22arz8k
AbohoD2fSohYHJw6S8/ksVro/3bkX+l2RcIrQbJZSpocT629lEPowBwNvB7rDghLidGIKT+4uGUh
Bd5knxRi2ljD3c5Bb2rU5oRna0uK7fjdrvt2KzTuWlpEhpmvkV5xoCwTh9BQ/5Q4wy/Zi5RMHQWQ
NSfEJiAEMYgbF7GNJllR6E7dh1O+ukpDJbWg6q7Yj6aUmB530k1wpCMTV+/dTwoNwWC3BKK7Lg3B
mJlp9uFA9YWEg+wWL2YOpzPPypd5h4czD3atDocPekxIX9UhbgsCbxHPkVkWb9somYxaETER/m+m
C35AHP9R8s2a7TUYyfoAfpcgkCn/m6UEjherGg8ZxGMsR73MPyXtl8CVJxhd8KpW+0tfupOpd/f/
BnEZIrtmtQViZGb42WdvWjJCyswJYhJvS7fcqs5BDOhkVBpOnkbzFHUq45GUthmu2vBdo82PrT/O
fPGG7LWIE3IE+D+YGJfBTFZsUp1rp/oak+mpXZYrnFtOhrTqssRj7dI2qYNAs5N13ocWd/ue6Rlp
OCyBuv3bjAUUYuc4ljNkfl7UHANHw4tITxYukzl9zNB36dmKFxezD3+8eAysrFeyPZGQGaVJUiAs
yEZzjnU9hzFFUmjRtAvJovqRRvKy9esCRwjCehjWjkP3p53sJpgRgJ9KFFOZbV48sTwa8kWfB3LO
s3bX196PHnPWLf0HQ9PfS3fGbIztAkgfEqGhOrsj1h3c8lUgGIs6aAwmXQ2kvbj3i8LqrsanVjUQ
CXy7DPH4MWO95SNWyKzjwW7ol7T0eYe8Oll1TGmwvGtyckPSNGYmrenNjuutEimjWMDVAiASVLr8
q5a45xA+/9bOd2OIJphse4w6c/jjWnuH3lvD+KMvcrIEmO8y1PksEDujFEDUCwAXERmQ89g1vxcC
E3NzuMtrNAm+ViXn8t51GGqOZc6TljckOJ6zGgEIAhE/KK0VjwXiLF0Vd7UpHxk+tUFmWqDguAea
3gnVzGARMLgdoplXBYUyUMOwoo8fahO1njmNX3n9Vy+bKWAHxuCKKzho8d4xPsFdv5zrym4vCwML
z9SmUBP9DI6xjhYhMCKPby7zg2jiEVOsA0Vjlnu6LhzEbbZ1aZIYZLTvjU/xZsYEc2EuOsTl8lXZ
9itzc9xD6oc6ZA7X745ZMKeeLZlW+t+6/ldPFXezvpr7WLOB27fecSqBkdoS601rcVRv6y9POm8D
3mXYHepoEjkUIvvMA2s170cLtVb14nb9Dqygjf1uC1i0RFqxML7UefqfysY333pUPTumU30URYI+
RCkswHZOOSUrCB/AyqaBEjvTH1zNpidCdlu15u/tQGBERp+dvjKeccbznatfh9Zw6SOa8HD5F255
aMxEJ0uc8WNK6Jguv2yH8ztJrf3Oz1mTlwK5h0NjBqrIwxjbm3/qXtDCLXJONIRXPOJaTtPpbvLc
qB3KyzojcEUEoNnz54y3cvLH25B651hvT7aHqsC1HuwB5G5SHjNNvvs6IH/HnU4CThpN1UM+fRkD
XhhVb57tWzpu5hLH5rGFbrwKz986C0FbYba12/Ezq7IbIKxD26lPVkmoc2PxJGMHnSM5uLbPEVbF
/6U+UEoEKUk4uMC2fRCvTeodndZ6KCRE/VGzPjrWvmH5mTztP3tcTpN6bCrtNje4O3LnOa207wJN
mWa/KoMGhCl+YkwC05YGFzOOj1FfzzMdz7ZjMtvhb6CGMOfXTOgvubdeCeV8wk91TTEmAmrjHvFy
LjXsrWPvm1GjoyjWcg6qEsD25M58xuPes6nPHLsnOCMTHqJxaXR2Y7rqTmY94Wr5Lkr7qfBQ2GLH
n4KpK0+ytIwoQ7FIOOqPkzGZT9Zxipp5eHPq/p44ZQRFTv0h6vVdpbehcp4qqkR8F5rJveJWM8/B
8kQGIx79LPljCcB8dUqQXzo5B4BAWJaE9kyQ9hY1x+Uw+w+OPajKTBKPpzGJdHJKh5poAiA2jJW6
O70Sr1k/fmz/pcIFYz3SU6J7ZjvPjl8DZhNv2LV2sZ1+z6b6lDJHVkfKjauhIZkmLSIdMVCw9fyq
/NXY97uqZsnb+IKSI8a/nyGpsGrWw2OCmLLsA8Oab5Nix4m395lD0nPSaSdrUPfepN8GMz8txHN5
afXdUTDos/kQG2hfh2HXpVQqhZgS2pyAs9HMR2bL3kmTrM6mF62qf0yuLN56O45XelgYytm0nq1s
uDc3Oh4MI+oRW5UcuMbzoEvmA7UV2gYHHFM/ei3UYC0OzUr/ywDi7HfyqCG98ZKcbKX2h3qDNtL6
uz3kPYVXqX+YHQXSonBNy4zTVfk9qeQ2eeJH5VkR1UOLfmrknIhQoO0PgOiQ2WPwhELzLxvlvuF+
y1r5DYjxDwqCRzgx+3GgmSXWKzmvdDLqS919ZKsYQwxQ6Gzy9KW1uAl762d7jbo0/vhZTPBcfoIo
9OMaJvYnDiOz0WnBUgmsMmtGX36MROqFY5XMgWpSxK/UrizExR/P3WU2TAgulxXPHz1EQi7oHa7b
k6lIGsjGmNJqmvfK1CMe8QOK7vO6AvRItrac1YugkeZ+pc9F3jEXPi05ECfWZ28Nodlgl1HGSOSB
69/s7ZZ2/QJavYFCvLjNHonttMCTapAHCWgdtwK8zMG2ObvZ93PR/QrcZLhqjQ9jZnYGQ+zQuea+
1xpGJ5Y5hxAjPlAv0AiU4wdReb+zjemBsDOkHZ2KMHkve+RUc0itd1GIZ5nRXQ1nvhp5jJ/XtB/N
lN6x0icHPQPXpzTiLFDOcF/SY1e4a5oR7ZsmIZy0Me984+lXvXDApswbLIUMC0J2RFTotNeaCZvD
QClbI/FxifzySe0J5AQqqxvRIRoNZ5d50aJFceSYp/i7s+ZqRy8gE47c1dKaw9mu7N3qM/mAhDzS
MEXnZnHGJtCh67Giu8mJZKJuIqas8ae9Sbyo3YPoMG4E3T7YafdlkDYELG+AJP+Ji9wKYssOOs1G
QDChe5hIKOorHdwKJYrnlt9JpT3WI0uRpMuMpK1qBou29b2bNSoaeksS5xfSl3OAnWUkw+cP0wi5
ifxnWl3WS1F6+mHMJm/f6+uG1uB4tcyKxAzLIJZDtDuXEfPF3FwQtuacahjZ57HSvUNSqbt0bexD
2rKZuAL2QGvF+4Z+X+hXJ6wNHJBKnaY/40Dkh0N2sBES6zrc5L79XIrNmaCoD/yG76RV2okE5Usy
j6RW5cQor9bnWuvfyrcUOwl/RyxHcCnGrh0o6qzUffRErIf6akgyGMSlsWagDQuup1mhLqfZOZPk
ElZO8jdnwBp4pP8SGQLR2J/vbJ9htsmUw+fvFk7/Fc8c3FqEtpRYVez+Fd4HI35e3Bt8GC3UdUUG
QmUdKviZeCurLHCt6tPp4zd0uFh4ExIDOaAfFsK/aCV4qNyaDvUeaXM++oNx4GTVeGgmmN41JHW1
xm7sl7+DBBiWMnvW6fbytpaharwpKEVLHK0289LyX7Ru51bKY1a0wLPxbATSYd/t590yTyjoAYUA
vMx+9QqfRitfzYVcESPhLE6czy5e70i61A6Dtpz7Wke4VSxvCdSVYC7OaqTwkSmHLq1vntCVImvD
ZdZyI4IYml47nFDsEIqyZQMsUFfjbXQOhVGcEoODl2b7vN0cRSWenBSaS7qFoqLjppCS+m4El4yb
ID76loEKv3yfEOwHRiHeHebHFnwDPyEFzVwAzdSwAxgPonKxZk4p1giGP+ZQ1E+RjRfAnZ2TbOIr
XaGbQKfdrG4SPjgq69mniq8hXs6Gnl4cM91XOvN8s38EYr+LTe/abtYfvrlQWxeBvps9bnJXZ0jZ
Tmgq6d2wJ6GELhhLZTufS9oJ6j5VfR/YBcBCFGiMSc4Aqju0YNh60kJEuXA+sNV/e9nwS3n4n5/l
3/gJQhuTYpYxtsgYj6ml4MfX/7j8bGGclOdxROwn1wZzPa023cBjVKFadEeoNjamzwn5B2SAhxbV
aTis4SY4i/79aSbED021NsB4mQxMwDpiQWnt80OQUhc5sLVWfTo7SYYbK1Mv67Y5SaiftRSvaEe/
4bHnUZKZJ6fLv7xEz2nA/VeW3VGQLRxr607XuhcEZQeLOlHN/a01zWgt1ndSXd8tAj0yTo94WTmb
c9xGxzw/dyX2XjkD+BX5uaKJyGMwfbpJeohxDRjghtl6sN3WqRV4TOlDVaU4jPAZBRwb/ASzrvNc
ycwJbOKxnFUP+o0qXPOoiL57NtYJH9UKnMizCTudp4e+PwCaXPnr5alWxXMhq1fLQJyobW/gZKJo
Z/+FUSBZerOvchVMgdF04rTMH1dZPg6D8RaTS+jZ7cMqGi0YjWtT6NzARo8xqsYHwfTemfiSQh9g
hP8YavSDbnBf+iZFkFMyb7F86MLCvJBx/RsDF4zpqY79eFUyu2/qmW01WW7DHOl9+Qy5j4xVp3zq
p/HcDvGFZhHKhTe/SCkP8NrYmftmT5/NCjPcqS+a1b40Ul6NBAt3M+61aeXNmKA3ua76sszxE7YP
Z7+cVkyn+bvFo1ukednKtHF46PWZQTlFLVwPd5umkWzyQBXBMz6k+HjLKFXt/WoZQ5jk+luHjta3
RYTFbYA0QnVMxpLnzLeV2jfQPq2SQq/GW0KLPCjT+bFNeLKdxqYOm+P/cg9goXg0p5Itd/WhlwMq
CLz/pEUvPs+gYCWKpy1b6INzc28jtjYLbPSxzPbozvXxU16zTMv52sLKOLe++4hV51e0zW3wlh9w
NPi83ZecCKaAcQ7q2NE8uik6a2vJM0wq7heErddcKZbD7WrawoSr0BZvANuYqbAABB4rHE3uCReP
27zgzv4cx2Q4NRlKnBhKH2C5dZfHO8io3g6DJyFTlXfsm/xmU4Lvhecd6iW9GCYdpXXgjFShUm2v
JY9/DqIqAII3R+Ao6IHsvYS0Lk0joqKg9+yKj67GA20wmkw/i76/pwwuAMJTI5WZdzYmRnjs3GyN
zsGwq1cnRxc45Q9AZSKEEQ/vUmqCs2uDN67x0U64nMMSHIr+oD4K3ep2xmAWQd611T5Z1k8Uzy+V
rHoG+cZP5TFCBInKVRe8MVNNUeE5B9UAa5qsdFfH3RsgGHRtuPYuEksI6l3txHN3WGXLM5DkQwD7
fsEERn94JcTJdH6wqe4s2l7Cl0cfy1FtbhEsy1fr0aR1ZB6QHYWGyGwezGyN2sJBk5Aar7mVUbYU
yQfNqi8e2IM2W+0Or6+iaXWqTbc9WUK9j06eH+e0wxngtBEqm0syeR3zQET6g2LIIvIawTTtRCzr
xB2Z+Lil8d8ae++tdQXd7VE6lnQ9Wu3ZG0uMdjnlQ3Pul+XBa8o08H3QfCp9xLC3dZDjl7Uj5UH8
2s2E48LmqlVrc+i07uKO3rsh75OeW2iq6T51EJyJZNbPtYIqDQ+9UtIEaYjOpGpZIjRbscZlDH3N
8qaV2X6p5W6FlMTZtX90F2zXNtuQGy0I3gPddA+T91qC+qcqQFYxNPqXgaApKxoqi2T6bUc38jaM
UgLl2jPG2zT1oav4LraflIFwCQAwnCurKm2vzlSBQ9pB0In2A+cJdb+hHlXlhMAViVSJk/d5LJ98
I7sgxrqsOVVXOhaBMCR+V6hcocs9g2SUJmNyWxqDQ2ROC4V81h+lTGzQeAAYbTsJWkxgAMawPLur
44Z+e9c16ePkVbgC+7cWr1eIaYr7ui6CFTEEPt/hE3bNp7bsWuTPAV4qhwAENl0WxsElFWpx0Xu/
5aKMfMe/UoWT3VYc1yGtw67Ez1ICljI0OuX4i+IzyFx27Ji64t+XEeX7UogXXAnU7E59WxPjd2Rm
EaZL9UlvAxDTdLd05kh5j8cmm9q32DMvqPIciUvXmAXvQiWe3EQgeqXhMRWwt5G0QlXb/D7DNaUh
GGQWedzMPF17ueAjz0JVYCoohYY8L4fqk7ynde8FqjpP5YTfqX1nIHi/dNo3mjdOJaiS/HeFMz31
/SdkVl9T7/406IlW3/pDDKPBYVpb6Lu1Ou5T04CYNx8cVXwItKfgGLkPXAOM8Nx/Z2zwCMazi1NO
HqGCWRzCazKOlVbnVFLIVpIoz9+LljszM/yXxGkoqYaD3bO/NgajJ2GNf0jzemsdk4InM3RqSWdf
KvSgBfaMse+/fcb02mhFvdU+jmr+y0DkpgOIAeRz1ETDiMNsGE63R9uYn/KCmBVA/PTZFveitxSQ
I7hhvGzzEwM1jVMYLjE0Oy0Cl5JQtdCp/5NU/8QpsrcuuMHhmqc4VTyn533IWzYZrTkQdEFtTB/J
GrxbX+oHzLZ5ALiw3NVizM5Eq10nTlRHPWmenbY0qcvLCkkQfKopY7f2ljwylNEHrU57EIFhxGt/
krJGKdg1T2ZZ38VJzBgZ0E6u3DqISyJ566yPRCG7MP72XZRZJAXird4IbFgKb03hA6dI7E3Y4tzV
ZCEG3MUNRZjEY7oQlLTWV9tvPudmwlKoU62voj7RH2VeSx566DMZrvrO2C0Fi2oxJH+cEX12DJsv
8KuHsXU4byZoC/HeM5a2PUxx5HXFBLLppB9jNjA3qzy5BE/cYywWBicYnrss7MvhUym22LpgYzIs
ytl6MGvGQ+5361q3zLHvupYfM9Gg2xtK/8E4va0yqqCahEACbFfOWTQoOoqAzSgQhXXWs+zNBvu4
5Q/wY4JxDzX02EFsEiTV+MdKn/6y8kPUSB6F8EENVcwsOC4mZMidE42ZdkLHCxdNvnL4mlYefgBE
aIBHcWMqc2SRqDF+BGbC9BqdTUMpHLf3s+y1vZO4VbAxB/d67/S3AXZwMCKl2ot8PNSZl0TzMBJ1
O0MwS9q7qfI/hkykEZrwPrP9nbDrAWagt0Yd8LgSy+CpN8OKgKDN5vWS+VZBPqgeSZt3PSbYet8X
LUprT/i0yuctzWbtSeYadr6EvUCxRaCDdOkn0vVC9dO9lJz4L2wu+9QunzUIyAehb7adddQeewJG
DkQw0m3CqmU1LyYNrUvW6pi+pUFYTNvjgsud6Ti63AuZW3ec+qzvQk1w9E2LULOmSHdWymhaj4kJ
IO/Umx4p4P2dmdh/OrnKnVQJ/pBUPBmptRyHnsfAycF3ueOIHN5qUNiVK+cbL4Eo191L0TAdnugu
xBR3jObOjVdpd2zuTbj4C8y07WwXL/eWZLycM9Q5Uw80O3sAL2wgQnOr7EVZNDCQwdsRIBsRJUPi
BpVQjFYFqDLigCmtghkKT+D2g3xHqjjSWoUSpVJC6+aBYEe1rLsp/W9Gan4uBMBf6u0wd4mNi4kQ
vKC/potRlJw4fPMrNWsR2tbyX1bWVUDfad6l+oK1ZakvDql2JMYfZDlyCyd2vAPRl8PFSstXHHJM
OMwiOaCIH6+zB6ICaWKc74YGhhJAD84RA8YeBrQdgRn2GjTCMA8tFueT1v+PszPbjRvZtu0XEWCQ
EWxelX2rTPXyCyG7yuz7nl9/BrMuzinLBQu4KOyE0rtQTjHJiBVrzTkmxNeSYeGzU07rzjbO2pSk
P1mZ1nB15Ec0EP7oZ2V/8rL4R1gR4nsL/DaMnIa2MTDrmQO/b2+R+6T4giAMAqc6pUKLH5LyIv1q
fPNL58013+vhZwmE9PgP0TQu3/Dra/h8n6TQ0YqzGx+7Mkh3cF9pKce5syrsJjxI2q1IDubATy8v
Xww7vfpBJxYV/62FKErt/vaCjj7ZBTH0Mey3d8jDrWdGR8UKPlZ1YvxNk65U3Ar5tM/g9R67SaqL
gQ8Z2FT8pkfTN62erKMdJcgJEzEscPyax9vLFNkRUtl8nXnycayThQ19BZ1ZOb2SHQgRLbOzJ412
g1U67Yd7Qahd/ajnglF5DbZfZxoBQ8Vgunrv794W9x6+CfIU3R1o3fFceWCvsvqNggyB/pzVo1W2
t729jU2j3IDuZT1sJ7nTBZuMYQJop1Jv7HWk6nI7WomgPapO+hiXc9z1cOq8JFpkTVscs7EHzybd
HaohdKvYW96b+ODCdLTnYwGz6uhOSd055g74T5vtgJYhVXgvzGwbwdS5U6XZkRg9KFa37L0uQdcA
JGnPYpJXVyptjqnnDDUM8UnU/Qxj9AUzB0c/ubkHHsH03gIPCkocJ/qyiLpimYackevA8Z8Kb3gs
pzr7GHWE8p2DKcmo8umsQ6Pe0zXtmH8RxYdbAsErMVB3wMxB/mr2RUZpeU2K6UlYFtSClt0aD4Ng
46qGaKUgc65zA9nNoAVI7QbYIblBG6IlMZLet71GVJXfR27UbVwtgnzm0CJ3y9S9b2d+ISMT7Ks5
yiYSh9wNCLGHXJJ36WNPIpF+KJdxZaIzQ76+wjmQMxAfYgj/vvxBlmF6Ng0vOff/+5Of1u6OouOf
PzfNZNplFkuknQ/JIUmxdJt6Ur/29DRj0UR/uUyHu2aBrMA5xCBhVizrM1ymareThbwEDG7ykCN+
WPUlsduMiELgG4HcuFa7GS1CmCKwNGNEDDVHH55GGgPs/IjYZt5oD0znWQRsawNj8jQwXh0PQWnI
9JrTZ7ggT7O5YFopdjz1OmKYp9Jr8ousCxpO/Vhd/ehp8G2bvykEbpzzyxRuftUrYKNSEXnK6sC/
U6OLAEm70jhFndKGLq070GuVpsc8uyd2dTZGDeE5imv+/zwAFt+GycIbhnFt15wpexAyvhbtIzaa
g3I/ymAA0E0q95NHl1AiQWFa1WdLr50QGA+vSuSs6RYBQC60JfpFIruHAL4KKr1dD3pin/AAhwtT
TPjc4hS2KwyIkgYQP8aW9XfgJwcciOPWNtP+xRmgUhWjHEEeT/2LUho58TPjbiRTHkpZtXQ4DzyP
+TgT5ppXtxfaqkTUTHq0l74ioLRiiZxRHyQxQ5W6K6NsrWLp4jAx3G3hmtdbHpOR5NnG7zh91G43
LiqGEVgSRhgZvb+K+KMD2YRMa8csu0SdNh5tjymO8MYlMyF/b5SM1/uk2TVmGa1vX088/EjNIbgY
YXqpyYg6G4lGvIFv6Y8mi8ZSq+L8EvQn30aSBgKtxPcBz2mkKN0yufen4yiLbNMTiPxuDC8uxqfH
rGWM4uNN3g6STgpxQ8OSBj6mwd67JxqoW5MS66K/c0A39Em9an2F7qrV0qtR9YcBxTPHkYyZoGef
JNvRED778OMeRrRKYJWND+oi7VmEfD5bVLtI17XNIBOHr4fjjDd+K4slmEzBhNwKHm8GUJ04XF85
zqEOZm9mYTzqNnKWqa63AJ7wjraWtRlo0u9MF+Uh2jExej2+X/RGLhDp7ehPzy6e841uDfaBvkG3
rmLq7wJbRuKY7kKROzHJOjxZMnvzuth8VGOMxYz83TvPNYhqcorsOAzrqQhWqgPA29wbzxwL6+Q4
Weaw8bXO3WeOdHGhZw0khn64KK/AU2FZsPo4IiOKXFZezdoyH2MrBFnXHvMG8o8xY0KVLcnTRUCK
FCgY2NfIgVwpnVaDx5QaSc2Yn+PSeERfH29upqciQ60jXXpWM0yna+z6PgDFlRNDXs1mpsAcq01H
MAZGWzG7ShllNpONEl9yC+QEf6HTKjYKPzNTVesykz3Xlui4uA09ANelB6URus7WU+wNayIUWTE9
tJ2SWbTH0dpq4/ssj+ztMNIRn1rKT5lUOyh8FRDSigYGSmR9a1tzNy1FLdSVnWKmHeerfmYsGBzG
FpYt3P3tLSqmXQVv8qpUMRzttCQ9Ss+DIw3IBSJPj7TP17FT48kvyvmqefoRe06yLo0c9YPTh0uj
QQKjZQxv5Bj0OIr5hnH6dpskaLsDLokVUJ/gJc8hyKQ+zJw2NP0XY9B+ciPyQWeZhO8n/REsl74e
6e1dPSSP4I1G8UJQ0K4c9Y03oOCuEjt+HELSSnOQ34mNPJMuZnlMrS7bQALl1FCDgQOxD8ETLOKD
8BL/xOz6sfa5rYyYvDF6Kv0uodBBrGjSx5h5Uxx41o4yWYl6MK+TNP212ybxokHJC665TV/0ViGD
7pu1WSnaSqIa9ljDtTUT63tvNnXRqjPXjEt/3hhLbVlvKxpRugriV4dUB22YxpOdL1uh+fhChmDN
4nYMixk7XQ58Pk5Jees9g5m3H+AVq8J3H3udLSw1CuOhs8b7AhgdWxTd7DaHSua4a53UkWWnY7ss
a+6JKAecVzUfRmXn95pJgHrA5eqm774OUtBy8OV3o2ntwtbfVPNDHoxOSIOttrcSYvAldXYAXw8j
c6pzCTeXo6gm9+DEHpKCekgja+yiOtrhSdz0T5lrgk4KP6Zar18RVKLzbAGwpTZOn9xCKRYOhxzb
MYKXpNl0DS0FOaz5vczTjU2Dj9hj20WJn9kS350Ig9Ptp5CAPQg3eDuK8LmRYXbQaYYskZSk36j/
X2koHUcmfc0o4fCpEsFbR6eWpdaPIRvcOdoU7wcoHo9tVtvc6QlNWfTWTQa9lcbNuUyqiu1hdGHd
QH72B9mc28IxzoME6e25s1GNnILHgEV9aismEAocVUOT9s4iUuTBqkccK1kLQqhOW5jiAiNE5KUf
ZFgcU++jp9Oduw30EtvPSPGZ1TFhgBK3P0Sa4i/glOvML0h/EygRnYUBhLdgRYhTmSa5Qf0CBTTJ
P/5ZT+dFtfHzYZexIt+VIbw3hTty1dqO9Yh7A0qEGb6kSlMMJ8ytZIi3tEbp70c3ioAfOufWjPNj
njeITRCi0KUtAevMUhY3/9uLXbUxp85ZOh3J4K0gRiZMy6eMbj2kf5PSF6oB8mAytm8vQnqYt0eH
QbKVdcfCI44Yrrx4nwpmVlUrzLMokEfhqnkfW6W/j8joFjYa3qQq4PpGtw0xUpseYd8lCWyyhZy+
fgMv+BKOUfQhnWBjVfFmVjw9OPAMSM5BFg719fH2bprdkSTwPd3ewaAGGl8/F1XV31VVXXKUzkia
pWVB4zgrn9ooYzG28YsF9GSudmMxJJyzJjV3rpn8RJxSGYRrKqgYNV3qoM0qDp3sjOeK7rKkc3p0
A2s69VGsn0rymxeoKZolbaWYYX4SP6lAv7ShI/8m4GfJQRbz59W1tPEjammv0tZZI7rBj1sOHnPZ
quIizC8ZkojDgHAfS1WFPNyoDrefwF1SJIQD8Fr+nDiQ3Hy3oNr9RLmnSeMn5p0fDEC9C9uWt/cC
xztlonkFoKfPpCjvNPRBw2A3VyuwaNE9MAN7N/X10zi/cxAC3LmSmExdRPVVj6e/aAPmL8oYZ6dE
YG0jO4xfkwKUEaCT8iyb4BnIJYdPDWL7oEn7zRnjZ8pq7FzIUkKpa9dR6AwNIjSLJJTzMZgHeBDW
Uq32Dk6QtA9B331Xs6g5lJVCyxjrh9tLPP+kyVkihHR6ZboNzOWJUYVt1IosY918rhItXI6TrrY3
3r4WFdEyReC+TSJimcah3HkQN5kcujxAaaq2+ETE8XaAEA3zpbgoc/j/U2WxTdvJXTPq0dHs1PAw
gg/RGxyNdQqWSg+ba5w08TZyCJTUPYHkcMg/MoVIdITYcXVC9dozDLwTg5Lvw5gs4yaEeuLlYl8a
Zrck00i9DyJDkNa3VzEKde64DxhpON3ccGvXmDn8e7ce/VNkdQudWeD97SV1OP9bkUvLs9P+jm2X
WLBMtFeodeWyccQ9d+CRQnU862VMd48Eme86g249oU8Xx9Afb6Vp1tjAH4hc0cisVJpu7NGRpDP9
n05/Or7bbfVFmogi0u+XSAfEY7alCxIdlOLVnvOG/pUnZPVZRzZyRc3qiWY7Fml3cefboB2ah05P
mget9dqNFjo7PzG+wWff2nXS7cIsiw+M06/JfNAjmlEwEONr+7+3uZ53HOCLv7Jib5eu/Cj60l0q
a7QOsord+9Rh9gm3WO2GjOl+4xYxRhA/Pt1+0luX4jtUPKJm2e21KeJ4kUVHl7PfAwXmj4pNdRPm
rbuEcAHEULRPHvp64FeZc/FsmGIBlMVFqj3H6ClTVm8tq3tv4chD04Tmc4cGbWUwzROsEKcsKsxl
MkTO8s+ZGZ8TPaQpTWELSbUpoX7ocyjfv65uX01eEClgBtAGifaW7d51xU8aAhq2DxyNf/7bjM/h
UPx1tqkTNUh9bDmO/ikcqsU6zAGCGLQMP8kP+PV3yombH3mJhSmEfP8w9m6wCWTzrSDXdqtMmJdj
t6rKwn9lKuE7l4mx7r4ohbkLZfKjiBM0Cn7i7iJFwo7hlors2iGeK40vgq2sz/mE0rRtR9kWFBjD
tHXrU8pWT/CxzWigW7iNOPZcnD0n54AotgtFMeCdxDU53fN9mdqaa2dCdS1exzxvTyMzvClik0sH
WS1SyAU4CiptLS0lVpzKPUQulzHR1btnleWyINBoVSYBLjjZxTsJks8PhnBjB+VPvWYWohAJL/pG
Mxapp9FBrdl7cktONBJIJIvK+qBNhUu8Xe2iyDKP0rC9F8usVklOeHhK79ekQbOiily7vdfTcMVn
2ZZznVxAcS6wvHJG0NU6rXWPsUl0kkKtjSDQT6ExFus+gvNaEdCKTikhLKHsMOYLrPN/vltQZv/2
7NNCZiLuKGnquvgcqBkLUEfCxOhhWuJs8kLryXdplbThesClhzOVErWFhXdvAInb6s1IfYI1KSXE
HSVgtqTzVD7YpGltvKJk1pgwGuxKzqR1ycJXDGN3aUCbowZBcOkn02tlRxOR2Ia7bDMGLGBzrT2l
bXOi0+Y8+SKiw4ya1AI4jHk6v2+bJtupqgo3KAvd57ouHsFVtT8S9JMGzbH4XE+ReEMFHWK4LJPv
BiI6A7RKp+Yugldrp3GkzeAExqHuUmbVc0Cei9NsJeAOX7AA3huNb97RduFYXXv6QySUuB/QXBTV
MnBqWIO5fgC8DMnV8LW9MxXavjNHMo5z2ol97zD60hx3b2mtvkv7sMdNkM4DMvK6VmFtTkuID9UD
3rtqOWGQMD1dgDJPm3PSGKhgQoGqAVNrkl8MvT4GTlg8k/8nHprKWtDuc3adiV4I08U9M7vw2Sy1
cmcYQUIHb08/Z9iQmUP9E5j9FlKIXPU+4wlX0wv2fUyAPmvGY2gOSCn0QJI9wE/Ik9p7dmLnjkPE
VnOc7ABOrTn8+Q6Tn6OqpGWaUgiLhU93lbwlBf5r+StMU7QIziFIp/oTbGJxO/CtarheHDBw7LZ9
tTUB4WIMJPAwBml713BEW0Vt6S1a07fPuaZOIcy6cEzf/AkhuDN9gNIYx9I7hHa6HbCvH8dGW8LM
YQ5BMEzW6N79QDJJqsv2qIWvpvDcCw57sy1dLpg+W+UhaQUyNL7VEcAKew8V501T0Lw7x6X5Aime
8bEfrP58PdS8huW3nOJ/Emy5HnNILhGHOuB1R/+UfqqT1wN9GLWiWwIB9aU77rW+w6MkbW3R+/2b
K5CpeEHbY1kFb2eiJTwjlT1YsJuPNpd6W4q2p2/evQaJP6Kx0+UZCW+01AmwAkNo/N3gH4BECRhj
WKqAr1nVY/HUWXvdtF4wdGhY5tl5Ql08RwR9N2INBkwD9XrxJrBKUVJcI52HXRO41crATj4wKUKV
iolXKGP7wQ/fMcpZO891Qyy5IjrHMtgPusx+RqJ1lhojry9CdG9r/+frZpoGa5Xu2ly2T0UKB1Wy
zr04x4LCTJ71qcbB7OffynpOwJqPAKpPvV0i9IPBOn/ioLXPP3oA7zHqmchZWFBL6EM62TMP7N95
9B5RxBqBekFOYSz6bp21GRSFRjh39EzxxNqeuyhsx1g6pAXtrR4nTa2PExdMeYhHsDW77buqanTY
OblNY0eWmeADUkh/C605igLjWBJylKgaljmQR6tRdNj4O8BUHp0DpnNmunHJLd94wpmHUNb3PDLb
ozCSpSmZCOq6lb1w5LhosSgunilgq2VHjEP1Q9uF54Kj++LP96f4nO9FncIybwhXR1kF4GQuFv/1
vMYIHXXZ+8VC6mF3HDo73FUxfukmdg9ZGWKfk0HK7Bq0KCDeQ+6P/bFt7I8kj2C5h3Z1FUkVLrw8
Zt6IXQJyd29tUQ9/mfP4X5+UgLS5YAUSS3H16ydlRsC4A6soLoFgAH4T0JYKFqkbiSfPLj56ZiPH
tozsFb0Nc4Ubd1cRQ3PvTvqjlVntKu+7hHZO9A3jKdOcNmVSXHrmF+Xfb8U119MxDNY/x1S6tOaw
yn9dTy/FquY1db4IJ5BKuiIUKCbneunXZGkGOCEWRYqP64tvca7yfn1a6LQpw6He5H/C+LTKFFkj
qxFeBn9XufGmPOBcSvMDEkorCc+BISvXRpcUsFgAwWXTaOzkoN6hWYF7rTWD3gWmzS8+1O9Ln4Rp
5bqKTyR1W34q77oorypjBKwRWc2utcv2FAPN3/k0h1YjsSLbQLTDrkiiBvmr3PVj+/zFJ/itOLZY
fl1LKGWYjkOk669fRtPoMDLpTy6SCMujC/kaW5sH0YO/SiKp2uRS0fqMux0NFLbNYHjlvLntLOJe
SBczv3jY1Pw1fPqaXO4L3bFs2xWO/elhc1oUMUYSkqcStKfA6spNFrcRPq3Efk8qwPhIYXZ6FqYn
2qBPsAvFKxhY6OWRVKdYm+w9INdXK+2SHWcYQSsiDtYWqTIWw/IDbIaAeZ4LAVjVol01IvQuQ/ci
VNDHnLVNc0fBB+uOQajyHhqVaT+d8tTUMnghvu1tMgbwFXOCDQcwDaZylByHvn0r5hbn7cW1wb6k
liLlGp7hQ+XU7iqagktC5+BsEqN1l+lD+DaZSB61uu0Pt5b77UULm7+lk3rb3qz94xff8+8PnSUo
adhnOQ5xCvp0+6vYDHE2IVTwsz6bsyZX5mDWLw6ioB1A92mJA7u7M8rCPeaknXvjkD4a81jZCTKa
JG+cIQLplYDcHHFy2vj7nz+f+fvjaQnLMRyYW6Zjs639eh9qWQHJauJIUOIuODl2fp30ul0FQwk/
dmgZSDSZv6xC5y+6Vu3amYO9+7pCIjIHDw2F6lZWS23ipJ13n/uz6Z7y/fYCjRrF76jn29vbJn8J
QSaaBvJ9orv9B995r1KT/WiAPgd7zd2FBZ26VE7h2dbtA8WJc6Z7+MWtLn47BluWaQiHgFTBMc/5
XAdaHJd0+hAhw6x0zwIR3Vte6Z56SM7RZcSXtfX8nGTz2jtDw9oRo1QfzPlfG8T0gYH3DUsLZ9oh
uX7xXfxeoFKR6bZloZaUOPk/ZamCYIBagPt80TJNOGla7QJNR4dskm7D02mstEAORx7JaecCtFqW
tDyb7F1PYQURXlIcg2mcjm2vm2fUNBlQzFAuKsuRJ1BG6jSP7emE2d46o9JPsw6o0TR8i9puWllY
QGmjhOphqG2sq0CJl+BAYMfYBIA1TNz+/Lv+x+ZuKWVSQZnKJDPuc7poWUlZM2UJF7ZhLYjAo1Hd
GOjSDFu7R+a9HtrKfQhKaJ/oHA9DoAUAZd7i1Fy2YVEfiVkzz/3Q4I1IEbogYCGdVYTO/Z8/pvH7
V2Ib9AAoxmw+LdXer49HGiBY4q6c4+MxklA7UI9XY/MyecypUvI0/DE3rgxYxDWJUg7+eby0WZTu
qth7pDiiR5TnUPydWNHTgnEjx2nXQqIFbcyL4kBGE1ei3nCJX/nzh79Fm/+6pvNAc9oxWdcNqqlP
a48WagSB1yPid7rWoGaRhLft8NS4tjxicPoLwxF4FwSNSUV0Hid+ccrCkpDuCFfnnz+L+ftDx4GA
+S67ndTZ0z9fyFjGrpAN8KbqlCKVvssTd3zpffQPrlI9kG8sjlqe7GtHJPed79gHuK0vuufSY41C
4xiXjrq6rQAiYvt/AczRdlZWzXnTwbQyRAJMrmyPt7w5feIZyg3rHYbtMe040AV2F74lrU7GnQlF
JC7VcExT6x2IrH1qiwrmLDrBtU4O4tpPakZE/x+/Pjsr97wzWxj0T7UXvrM4Kas0WVSG8/c0KftE
VLG35cAsoLtIDR6iW6wrABBXNzckyaJD9yospipeq8JNXgRM9KtiTgJHT9kFzqOmRgby6p04p+QU
0xpZ1FoIUmp+24e5vQ9js32wBPLGSU/tY+qoalslqCH92ijsFez1FUf7QIoPm8yLftSPEi15jlhX
ftEJtH+vjymN59PmrZyn7Pn1KRr5OAFM+GzhtYAjp+I+Lm3/DRtVcjRTEPoOu9vGU5Cy+OqGhVHk
b2CYmpM+5WhM6oSEq4A8hWaIwje3q9EDqeQUzO2yZHTxEIDqVho2xZggSKwg4ZZfdjjIxptgIobt
c58jFqsLIs6MBYvsihQSAP6eaaCO9YnWSoV7zXAiLJVd2Oda84s94Rk+2KhWf5QprlzgrcPa7xWL
buNkZ1829DhABeikb2i1b77gb3onavypMz0SY/Cp3ZV5XaONFNU1tIti66C269t6dr/VT6Ye27sY
stnaaGO1HyEm2HlgvhemZ22suCW7ZUxTzmIBw0gmg6soiOudSmcM7orI+mnFBQzAfLgdLpbeenFD
p4P+IKZHoRVyiZff2vz5Fv6vpdCy2bzpHJs03eVcSfzr+NCOMQGMhg5rl4hKVXjWNeuqv/QMQ1+G
4GYTq0s6GcWmjoYYWygRBnIwrpDUzGeHAV2bVXssq97DADsfQrN7SQgqOuQOcr0eB9btHQ3H6e7P
n/s/Khwbb6jr4JA1Dfu3yhbMJmb8FiqiCfi4wodgDuWiHWt/FesFWEa+im0GuHIncrULAigPdc00
pwZGu9A1yz3Mb+35e4w772/P6ZFyNCOJXpVBxjlmv0U0tgiaDPIYOr2xN56JT4xRBjUfd3uDmfUg
fCe+MAPu54jZAXuA8c0Mk4kpRa32lcS58udfWv3WTJ3LeF3q7K4GR75bf/tfXxajozGVIZhPVycc
u4fdcAhJBL7rRr9d1UQF7hifRSfHo3Xi9MF16CQW3cp+YLKjL28RM0UFgQtSTwg7Hp46canRwulJ
bQ45sx0yF41C3mBrXoB7DleWnsenSWHhbPAp2isjrqJdP4jvMjBq+kd+TYTSAgoAee/Bth5SRiDg
8Pbcy+Wu7LoSpaldb8bRI2+h0g0qEgg6bkBFaekBUV1Od3XVoiAV8c3stshk9FeNXhLdNvxbiDrb
L+732+74afd0DFiWjlQG9bH56USkuhpijZNlCysKTXYQkhV0kcLNDergEmY0DXtaAUDbe/g7Wtw+
IvqJyIHvsoepnYy70S/Grat14bU3sC0J1MGcTWKsc1Vk0wQif2E9kru8lnmfHwwjRirQddGzU1XR
Wnfc6dB1QEncUuQCfpkI1rnP8Pl2jMHI6a56LzNgBbvOUngYvG/t5aqU+Ra15MftXR8ZLgGnXrlI
7Tlzo9LFloAH/Ftz48iHyvXVw/Yf9ZJr01+VrmUCpTU+LRKRi86RmTgEg/paosl9bvMGZ4aBOOH2
NsuLrQr99lK6Pau65qiVBj53ZxWptbJoxW+zDlxbAmf/GzZlWel4s3PgH8kusXvr7Ku4v/enAx1j
yARM4Onl5pc+HH28JNUqjwClIfAfdv5Ebkuk20h8zC9+SfH72Z3i3HCYDilbOvLzma7zLCsrYhN9
RyGnTRAn/c4KrbdR5e/cHP88H7YcH8K8G5YSWNDBt7xh79kQaPBzT1/U0r8P2iwY0C5mBipVbIGf
G5KDlpch6xNnAC3ZUE3ljyIKwns5YY+vA4RWkVlt5TDqhyAt3wtlnjpWhTetHY7e1L617XisrEGy
K7tyqbqSyFZDInigccjYciQ/l8Dzuv8bopDz7YuFar4hfn3KHGFRGHAhlcWx51ONahFkh2dyxGPf
wuxGmeWsAcM/jGUPGDdIgvNIcvI5I7H5nxflVz3Y06JcDGChcCYQbRqAVLDvDdOsXvlNu32JKAym
EW9DU2E2nFxAkYfGl8D3ieleW1FmP03gYQvgeI96QsrN4Gnl2dLEe+U16qEhUOaudKvk3r0qpMiv
VPL52jIMgYNlapZ1w+OOqJm0Vj/Fy+I+kUHQn8M8GzeJ9lomXb7zobwvYrO2qK2KdlFkTgNSVLOu
Mam6ftgQTs+4/YtFy/q9zGaIZs9Xk/vBxg366yY9KKsqBmRj6IJBDoPgmNGm2p7+h3aRYCxWemDL
RZRJoOwVDimWtfpQDpV6rCGFbrwRT25rS5ygehlsxwjU+9yM0KYmvJjTJdHASWuiC1mLrP+Xixkm
VnpMVXcgE6v+JyoT2TCllkbSYE4tffi/l9HMemJAry2jgDszTfv3JmJSV9p4Upo+dJ6biLMoFp53
O4TSRMbcB6MW+g9mlzyUPZhp8jcwtiMaikDyHWCKl4sEGdJGM12AWJ3v0gd2TgO6/Si2m5VeteYq
Nhws10WQrTlGGidI36wKVG91yFRxLB8n8LNE3gJz+GKlMP9jpWCQbFiIp0w6fZ9HLI6WeWg5WA6d
2VQ5mhEOtdbozmY4dKvOHo0r2iNIBKvWwjUHCqZo+/KgFYQ8aHxdoJrEtPVG3CZTDBy56YlOs8XK
kAMoTvJl8Ry7+pG/N10GVVGv89EIrjaUEFVN0X1tsBSibPYfCXqAIokqus5tmBETVFQwqV/1un7v
Ic49JMU/jmKB/Fwhxg1hiCm+BhTHbnK1nPp7lDr2eznrR4LYtfdpEc5uz3jHbQbZEqn3vnLaem+b
d0PdorE22+Bxqlp79edVxvp9W2IXd/lw7EpQU9WnAwh9ezhG5E4tyj7aBB1Or7rRhgdFhPJB62Ds
Qf57uP2RbxdQRUOLfKOkprII/ZNWWIJs78S8133jfgCHQMxKeBGO/FkgrYJ9nFjrmAHenWC2fVex
ee3LwoZEG3mnMm7EnTlp7n2ni/w0YNRfBFM6fdBU3ZNYl7wYvaZvGwL97jwn/SCsd7ia84sdW9+g
fQZEbPQvsR78QJOa3SvSAIg8ZDSUeEsSvEhFKmq0lJnzXJHisCf/oFoFlsi3Wd9VaEod/5SHjXeX
1PomKfL5/Ny235iEhmcoY7sispCw+fea8L848tNm+G1td4VlK8mVQNRjfb77eQh79mjAPfVYdVsc
UJzHqmDUThU8KT80Tk7sZscUI4BDCMlKTtq4s4ccrLoMe3Wnc5g15KXteoDOZWluh2mJSQwqXdZZ
a0GU319mKT5YsAeqeMwhU+Gj0XQqA0ZSWzz28dKdwAwNems+ZxaOp6B19b/MnuxuIP8Lt9VpGFiI
nAQTgIU1GwlSkGobp5HpKjFwBxRdKTZ1mWI9H4bioeby0Q/E3eTDESF/Yysmj3FxPBHRmEkIUQ10
+SNj9zk3pr/WyFzxP9g4N3SvXpqt+6N0qeaiopLX3mMmXJpH3Qfjd9d28xMRQhSKA6AoU6iPnEaR
PXld7p1ysoYQzn630tgCea3Ug4tFkcnxBOt73Oaq1em8EkHMGBdeTYu+5JTMfg7AgfYd2d60dtvI
3eTMaRF9qtk0YyxCJ5LYaHV4XrClcBlW4aqG83hhDNSvU2Km9jEM3RS1HMRSXqxAB/2rM48WdcOM
Cov7i9Nmb2PjiROG3ZDhZd1uUlbxhUUf8Z68VzSaucF/rDL2CpY+i1cTASuPktmmhLwFUA8cxyle
honI9u0UQ8us9XLdFaPaDFggNjIV4dnIyi03m3s055dwjmgfJLeCmWTjPqxU95RpW0vHVzCAyHxi
QvLdbul5yXbbtlQ8/f++1Lp4+/Py8h8FmGvwj5p3XR1V/6eqV48rI6o7i2Nlap5IH4cV0iQ2MSwD
yak1YVgqaocXxHZPZMkCTR7R8Ghl+TOnzrpKgmaWUw1lS6nsOfTNPaKM4jsAF6J4sdAq76Ux4LfP
py5ZyC8qhtv87dcCjHkIw0Cac5Lzsf3ps0feMNsEinqRMoNdOxo3TVHNIhkqhWUbsXQLSom1mtLu
IeqGkaK9DrC1ZS56KAsnCRtQS/7hMiOQhZm/nWB4RHYfzj9pfq+x8ohkaxRGciqzAZZ5ZyNzGkZG
2OnDn78I8R+luWvTUqY05/j7+1gN1a0SdGP5JoJwPDnmKHZewBAYb0GwGFwn21WZrK40W3RoIHAI
McfuOhQr53QU+9aN7avZldF5YG64ICZkYtYUBw61CsGrMyuocj/auHkIgm46owmfnqyE45VjEQfN
f/lejwLzQPaKeYhhQN01iPyw8PDW8or/IezMltu2ti36RahCv4FXkiDAnrQkW/YLyrFj9H2Pr78D
sM+5sXUqqlpBUbSTiAQJ7L3WnGP+DdYkP5lZZTqhFHXuHBY/BBbsey1faxniYlXmmKPG4OxPanaP
55orPKIopLCYAixF/YsN836WJPOzMX4cunz0jKqx9ppkxpAhejeX48aL1IQkv6FxWh0QDlPN7EYc
pIbpTUATxY0Hh2qgxQq9qfKA3HSOajUowREuHppQxYOI9qBADkpCVNTf89nSYNsHEitHJdtpla08
iZ3c9dOTsjyu+rxFAVKcy2xOuUsiAyGgMzkSfZI/jRVwAOKu0JNJ2RJgoTvEk/Sf8sXQxADilKAj
d+waClAh6exli+8hg+grIVvTOcWzv82ifAGU27UzE8u3o7Wonmj83Wc86C4yohEjhEIqkjaPX6HF
b/rBQBwwhRIZGAMTDSnswASK+EVvgHr++6ftrVpVoE1gDyhklS2vZf351YmqIq1U6FC6WveHIYdP
MWqfKpjouzTJg8rFnji4k12lniKSifFNn74qC+qqVTFPFiMd4AREwqYwAEQP+ZB9TdA+yqiXvgW1
cUoRHv6QLMg9cQn6CrcUF8VTUwYTIcAjsliuszvAAp3XFNGLgYH9M+KuccNozriS560+jKS8i+wK
X2Q+yoyOUYIsD8OqnY966ptwXWRaVEZMcldDU96m/+qCgirdPDMJ3jarkStvKt+aqpkJ6fHtL5qx
ODNnA8Q9WSAzH/qjNfjascDGlW9k0preWbzZb3pZvM00FZjaITJZBqm/72lC8GdxJ7hhF13xQr84
20uibxyDrhdNlnw4Ky0JiEXRv+Ka7plUj/N5PYRFiCUrfPTqfVTvTb0cu/reB3dZuVE2QVXKbbhW
+rEJbkK52so1wHR5b0yYEVzEQogEBhy1asEHHG3XDL9KoQS/CQiOY7R1/QOD4cnPbGw8YWLSXpf0
O3/7a191SKfzctjFFVOspUzlgxY+6e1S6lrCeEqyZ6qfnqPsOZB+1Vy/+P5zo7+M9Uulv+TpR6rQ
X7LpIxWnH2sJbwMksk+59JGCqLGR6qwfiEiCYWhDenjYYeESZWV/yTLUjRjbXk09DfdYc9rn7t22
jyq/2XcKNhkIZlHLqiq6ij+aZWCSaEIkaNsVE4HkkVRwvHQQJYfsNNpHjTdJP3FsQVNHZx9zGTlT
zbmRzqRzGSfiBuvy0sxLjfbFzK/02Cnduvr5tc+RGt4sCyPRjZoxitq30r5Vxb1mWT3fx7Xm+W75
S5XVw/c5DfD4Hi2PlUfAXMJJeU+eTTguUN2y56bN9IOaBGcJbxXkZbM6BKUIb0GRoIE3FLdQDxIN
uaO8wO6OUn8UpM77sBL5zC8VEk5iH/30RFnpKUHJTUiEfjIrwsXPgX8u5aU0winyi5JfQGFNkKww
VKZXCpiuml4789q4g3ayk1tlXqf+JpJbad6G/pYTOGnekvRORek9Hu6FWCoc7pm4J+LeZg/KHB91
9tDHpci3a1VHHR+p/ZDHh1l8iO1Hq/TqySauI+k0eqyLBJWrDeF4Ftj9RIp7YpEMLkhCDlyILslD
lVBkBF09uDgsyCv9YOQftLWU/APlC8hlHyzx4FOG0g8zqS4eevJIh6Xk5Fflxv1npcbdjkiZuYv1
GLY3LbpLzU3XSAS74XjMolvSXpPoFrVXKmjZHV87/dJ2F45ld2mSpTDkIKAyh7O+VgqTzD7RHqSS
+hTVpzA6MSTOh+OQH9PhaBMNFL8jC3+rkkEPhWpAofnHVtL+05+QBbDD6lBH1qmGxVNYJJbTt/Lg
jJg4nqapq69+Y/NyUuOJCToxZIvmrx66juAJnWB4eioKiovT+tR6IABIu+jaKZoMmxR4gVwc6gUJ
dv38CG2ruUpdt68URNrhBBsxhRwDQKSYvoRNvTWVxPoU1www+GZG+9WItDwvMlD0U2uZHpve6Off
l1lYh2ZzDFBe7hPAxRtdlP1tPeTY9G5RrwduqzbmZipeZ1aa11qr0jsGMDwwyTdTr9JP3djUhyZ7
R/jwdv28DNnRiJkaamaNOc0fV/iGzF/E3sXWmI3nOIltBEPzXl9waNHA1lWewMLMdYX/Kb+Ged+w
hyfnZCKFa8zGJ9U0XizDSB7Y3SKDDa6WdI5edgasY7heI4DiG7o8UouLd+5NynJd+231zG+OGFxB
RcLA480W16ITXHTZCOWnCzu3nWvukrX6kmJfcXQdG0eSleadjBbgyXbw0UCNDoaD3qbos5ZGT0/g
7xKrLVR8XG1SH6slSeDf1ynq2xsoIyDaMgAecBlYfw6DYjFP7CiAHbUTCOHCxOBiBFbgdTLcHLg0
4jp1dOFYIzuDnMegS4ppmyxsadgkEkmFr0aV1e6gdDq0mZ68hSE7xzbqdHXyPwOuubXF/N785a1M
h7eWxhm6QSYJ6KD/UAwwWwrmptaybSzXPl408IGWQS5Co6XE78Hb3DJ4HQ5Ge8obaG5mNblGpaMD
zcR0zi3JqxHxY7npiFkeuC/++5v6VsDCr8fCREdCjYL6zRBgxg5NwCTctrDzyxfg30RrDXVMy8Af
HL3RkCOz9bv4JpGGmMSuas9kMW5UxovW9EWOOmCPPj29QjcZ74LK8GzDots5qu/s8N42IflN7UV1
wW17FWH+8e3KSL0aa/ie4bRcYisUyHaDMk8kRo0zTa/TjSXmbF8rrYocjQApPFV4+HtYpLO6XL+R
KSzDJ2XXlj2+t5BI1tqexEXR1WUMY4EQ6XoUCmGmyE6GLOcaZARuJ7IxQd+RNmyyrI+0cBhRK77y
ZOqxtusnxlyqFNlEYRj5XoRsUd45Rf/jc68h+UduyMBaZ1f4+wuXs5LOKTq6LX3s/tQVsUXUZUvj
Vd5kkfYtRiy8x5aMv6d3DJ9Xa6Xgs/79lzD/xxVC46LGCggV0VuhU4qMy0qVbAFqhHtZJbQGQr3X
GvWSmlIGR9ietKTZYtI3JNsPS+geJU38QhbEt5C44e+QJo4N8SPnRoY7ObDDpSMM9VRt9b8KMlce
iPqq29I42fBFkk9jgFxpqrPhCaw2Cu92x/WzdEqdtlfYTGfczOXVDjqCFDO87dPSLmnLjkwJKMlJ
ivMhrPBtwGs+WFYr37VUs5+lqow3GsJ3XNKx/ywEg5dGs4vD+qe63MZO52/iNke0JXzSEzGGe1wb
Yy8gT2Tnj5q4zaF0DuSy+iiwyyhZKC8JM/ToIuUD2pjLIENanOSs8hCS2B/MypyQ55JY9+8nBMPH
22u2wawGJgSdD6H/2aaGRtt1NJxK0GeIUebAvlg6+r/1Ual3D1Nj2bpU2iMPPJAxSI3tUl16mNtD
b3uj7fHZafcqkeLtUoPm2r47aUuxdoKZSl4D2xbsNCVpewoqDrgLymOi4UzW2+exPP0sOThp2tFY
KyHkrj+iSqQi/6ApSxnKgVCeqcXm5i3qWsWj/NYLOs/yaQ4TCu+OmjtrhDC5ZuPqjUtoYyFcEhRn
pDBs5CMPv6sxetG3vAf4SIrSgWrDg28c5vFQR0fLAEF6NKujXh37+cj2MLOWSqjuFKaniHSl7jQE
51Q7UQhlf1Y1n7VyqWI+Z/NZQGchFxQqSXahwJPE0PDeOYXreuCPu66FQpM7Lxe2ZX74+xc7b+Ky
nKDQothsxpsN/OVaKccQ1RnWMBxVMaOUB51yzGuF9aPptX3SgTsP/Sg54zstjrGZktMVtNFT7H/X
wyq70E/NLusjKU2nU6AKbuR+cjSL6LOEd+fJJAdsF4pW/jBPhraryGTxKlYUj/KMezHfIF/8hFeu
uheFqO5TY1deGNERFulQ3YNAf8gTKG/dXhJDrc4kuK35FsflfGsjSb4jgAg3wi71zxjZ0l2Zp6iF
MvZTczSP1o7eh75pebGgtiAUJron8vZFBVt7wYctLrFoBYgY3dxntQ3HAQEivD3ja2xiMlWxGOw0
0sg3q3JDwda7YcvePogk/0Ggtn2PsxrF4tKsLrDcYT3NDUTmwKKbXs09/ZHK5F1jvcwll6jcZmu2
iYBJaDcgGuAtNJGq7TFBwi3r8e4mWl/clUz62M5m9i2yym+ofaGHqT5vyXtLR/nNkAGPKWNvbjWG
ha1hFUH+Q+kCQEvSs0wheocMPtkNYuLrPIWLSOUhuGiiQ0uCEBCg6GBNS/nToRQHTOxWfMRqPTbH
uTnm/rFRjgDZq/zUD6cmZ9eKF3KXxud5OOH0pUoSzuJzr56tZqkquMzqmSqrSxcsVSNYX6uvuJgt
Na2lLZD5i/Av6nq0fSKTLll5Bbol2RsF/El5jaUL1ZTXSEGPeB3KayldqHqtVrpQPVs3k2Ahp+Hv
rDUoF2oizi+8IN7Uw4sZXrR6Oab62V+PzDgoW4ErU5fmQ5DM/XkSsbyt7KZ4ZAR/ET49xU9EfKob
QHzqfTbKT6UGx+uU08ssz11wtsuz4MF8NhAZ22e+9JJ1ttdSs4u81jgs3/h+WKod2K8t1ZiXMbny
/VrCgcxLZl7a5BoPYCtJE77kyTUyL4EJVmWpB9JFy7iYa0nxdcm7HLZKf1GNy9xfxrUm46IJbtmX
Lv1VozhTVXohh6EVZyTSKirpYqmwOE/+iRr8U6os5dcnqz6JiEBaaAhHjU0je8W1suI4A/2XDgl+
Y+1gdAcCj6JP6FSodQnqzVxzcfl1XgkhlLu15uqai2zpvVvUsuH5/QKnyQq3OYHrgTX7nxL1UZ57
I1Y7dnKmkHbYtg80NuVzTCzVWiFcA4LaMGotHrylSJgJsqVG3519YgHcQnPDYSlM1hI+68hNIKnJ
S5ntvs73U7XXSL7dmdpe1/aQuH5Wk4IcIvMZPplLCrsw3SryDGQ7pUcUcQ7c0UC/5UUhosylwvJX
IaGj0JG3xsEMj/jwcj2298MsAZFVK9gUuXKgSuUA8TppD1F7CGwvJKKXl4MqF+xL65WKN3FHTb3B
d6nJd1PubJob8EKKpfzQBQlHNfLeaPdknEDBiwiG3lMGL4SXpe2xzf2srnGpmXshr2hWmElYg/0M
gzq03t2zsKD7HyeOtaahs9sSqCT/0F9UitnrEgF0xMDQgd5OsErI0gYLGuwgPFBatQvQdCq7aGCY
uSN2IOBSGsDPdLrMGQBLN86UOfQ3KUV3xsbR9KWMtQQLM91JJCdbqyCaF5DZWqRedVwbJEdA1Jbg
Mzkk41G14bQGy3CnN5Ya+bElf4DGhTMw3kA8DRia3WruhMj4wM6RdEuisbajWKdTY/Or+mhHQXGz
9a1qbyuZGQ4Q6K0CO2qtAKJ7sBTzIKncWcmulZeq1yolUgF3fuLkZNAmWNyWmitnoIHCNp0EisEh
z4YmFjVZDlDakiehCltOs5bC/CNCQOIs+gfLoejAUNFageXgsae0tUgLRz3YQpxy4JeSjEipsdMj
gomdKXZskmbtXYHkadpl+g4KizYh7dmlxS4ity/exT5LBnJ4txmknSXVZQuoPp2wB2+xWfueRYgE
QYac12A3pzu92oEJR7Ebw3pXdgCMgMyqcOHETg8cklmoeS2mM1Pj5B8TdOcNfQKHGFvmbtrksGFK
OYMTb5ETGGTpLIXHfbG5c8o43cZS1Vr57DQG2HKnM5ymXaqdyQx1oLAqa01M23D2Rk5r7aLIAcsT
aEsppAuOu6FhZLVr812fY6rYIQqBMmvpKBO3tbwcF/3XtBxzgQ6CROOdzXI9IVp0F/dLNfKuIlTN
WKqQ+CM+ljuRONTECR2W40CpTj043XocOY8qvwmER36rpeq1aF9FnHSaWJYDZImK+ZugtAhbj/am
4uiKYwtH6R0B5q13ZIUVFC5WZyiX6taaY8eydyAlkUDn+i7Vd/q0I9m8bXc1AdCs3zivnF0fl9lW
OdD9wEzcyVu7f6c7sEoA/7iA6zbSH9PAW01HS/19hVpOZZqBz0Wl5qu4eHU5fMIbHj75teb0w5B5
ZByECM4s2cF4wvKkUbRXSTwCZBi+z+or1eYHw8HCteT0MCCdc5M+YJkKSQxpenj7/0OKH2IrxKst
XpPuNev4z7zOwWvVvSrBq7YWGWDgT1cC6icp/WTqH7v5k1Z/tPSlfP2j4LH/QoXTi31Mw0c8vTTp
Szq9ALEV+jPVNAwOnsPgOQ6erfkJE6CRP4m1LPEhHJaKhw+a/miSD4b+KDTScQAdl0VG5nJkWk/J
JBGVUfh/x2aUv5B76NXo9+5IVJBGdW28TfExf/j3W+n/6NgivGKMbmN+1el9/dFFkvsGsKa/dLxy
cdNLrFzrYUrJmylSpD7FgMB5nNSPcmmSqNkayqmq4s+1zQWakBdtN7BCkhXQkg2pTSTLJPHrBPhl
Z5FQdkgjdCrQzGtVU/aGD+M8Lpb0wCKTH106sxSzk1NmjPJjfarhx42AOUmqa2gzTLDINZFQdAkr
sp6mcTQ2Lbvg1I8/krBunAgN++chUnb5EuY+V8qmVwfWoSTcYpQIjnUrWc9WR25q2tdcQ6Cm7cDK
ekZTZi816u53PuDibVuDmQluXkbwqAYYy/3+AR9N1U/keuYDXlnc5xaRZiGa6UDgJzXah0w5zDbr
k6VYt/ysAOqvjddpKZYuFOsWP12OrFso3dp1VxYvUv9r5YIKMBJ7Vi6UTi7OunJh8RIny/qFdUs4
/lq39P6edUu71s91C0uXgg1w5HWjp5XLooVKDS+mykOwLl384NeiZfG/QWCN8mkPaxBakwjP66GQ
EMD6TtUhr7Mm6dYBArv8+6dUvG1JaPQSF5EgBikbm8zv72ZCtHYLGrIkEwsESUpL9dwg3T1P1r1H
EQjqrpxeo3pGuCt6NyCMBXKzNZ/WQ1enjEHiZNhW8Nm82ooGfELozJpU1b+2qrItgX7u9LnoXMGI
h6EnZka+D9/DdMFi/fep9fm6rv1tATjZWf+AoMIfozoRJhJH+8bOYe535HtYBFafck4b3uQJpf6r
DZB5m8XjRzuIvxWNETtzPPlP3aCSoBHNTBuMwToGUF4YQZv3XkUCk8Ry/qLmkn7q+iWPt87zFxkp
6MX6Zjb0x4rKTr6QWfzV76bs29j6554+/EuNsmAlbpQ5mi7JnoVnRyoy31Z9URq1ethNXv8w5Ere
JDoKgcSAVY7ArnHKNiuf//3UQU96u+RDcoLmVuYMsgX949zJNBklwuzL7aCoJe1onUaZUIsbpoiu
cGZGAPauMln7OSzla5Lt18pGslQdTMpUzVj+ElW4B/fzsB+RXmlL9cPetvdWgiHIFfaeRC89QaHr
arVrTUulphuvNYRet5ZksEL2KAZNxGsPg2cUnrZWM3iIAjFUzoVXDN5YeD3528NyjAavLbxg8PTA
KxEOFpguvbTgq+IClhnWCg1XHV2lnGBYQnOCk47OvUlvBr9e7WoATWvXnly1djPTNSY3Md1orT70
2rXq0LOKpcrQ6wcPF0g70A/Ak6cWHobicvCmYikaKyn+4mKpmL/Ciwg8qfe0wLN7Twk8sF8j4rfA
64PlQWC4lK8vNSMFrFwoNAbQ+F2Biz1209gFd08lFoHOS00EGeX7odsP4b4L2Uu8MxZ6iwihrWhy
75dNWyiq/SdpK01FmveVCqi5RYYtZwkhAnHWPinMr3KotB7pANaTKWIJ4c0cPTFjIEliiDLPQFp6
jCvkN4lKdE1N//YLhMBTYwIyCVtSzyYxK7cw+GyTKQQWcrqWU9+eae8El3DmdlQWdvgqDwMnKCSU
smqVdusrYO56GeID1EvzZiG9PlZNS1/M7pOXwEq/Lf/0dNK2TJHEDbExcU85O+ZOtkHF9vpRNUqi
c2kslZncnGTzq7IAr9PWIiYj4EIwhxOxMVOgfQ4M6Ttmg/YvJqX3IZO+hbExfygS/l29K5M74FXp
PZ/u21Y/HAWb2xHzWSQ56wzkH10gQTxKanUyb2di9l5nTOGxRWcFCjB6MqDPyuG0r2p7/lQEUUmX
B7ADUco90vAoIb8IaVGlmZqHSmj6WIQNDF4DQlZv+Kzkw/5iJBLpcq3mv9O+emvRBZ2r6Ti12O9D
uV/1bP/4vUNOZolDBIGaLkDrTYG+HTOmnZJWVUcwgbBdxvgQR2b/ASmX7SrFC/1A/UEKpPQO1+at
wQ/Zto14W8VMxG39TwCXkoyzngyJBOMQP0YalsXFLKNv6AGsvZFqOSHZUGoju628OCXJFAB45kYT
fowUAPUyk461Jcu7SwhcEfMGYqsKE60xD7FpRGy9Zvtzm+oPq7bLdywwLOfeXIUhzHEVlnXguOqb
lnAb5GmTj1qwHWZfrrYBfE2Eo9K0s+RKwafZAd8sFinEoKu0fDh0GvvO0CRuef2DwkC5F2XgJIgW
3Cu9MI9zr1XgtAp7F+dZDrk1oMGw2Nm05YCgrLl10fydHBNjXzWiPWkDzfL1UacMr8XQtK7ZkvlU
mPEnJLLToSsIHC9LhKmwG09V0funVu8BgPjxsDfJnabVn9qgXenXbdaHuZw1R1nskUxn1lNR2GPh
BqUkO8wwDDKQSuNMYHHOaDShF9KAeF6fm6a43GEXCnfzgiEeCxOXBbMwxwpr5RpbPmDWySTtKNTC
ewVyexvUPUkcqKvv63OdWtg37LlS858nYnoGSBAEgRhWS44se13f4kqr8Dp3He16yLAczDLZsKQl
1WUenTgW5UPOSGSWZQIU46LhztY11xpH9ynUlOoOt5zou5Eg89SW9m2rdJ7uF+2zopEG2BcW7hrj
7yinl5LOIN/rKBm9wZbFBgentsunnhaWofTwP2Hoa9qC4G3dQGsLsh/gx4uUhFMuYscRsY4RzPpT
5mvsx2PGXKmJiD+RiPpbqJGk3ZGU16kqbE2btYnZxK/mMIjdqNJE7pjqgw3lNpkI+bmx6uCea5L6
Ube/6oaZvWTwqIPI17xEb8LjAPLquD6iE//rUZlVNlffvvrpiREZUIeqLa1DWc6DkzdYBFu17U/w
F7pTB/jllAElJxtmtl2iRDZw/+IvKV6SfW+302FOWF1BgPuE2+6ShTGeWr/XmCQ2PpghfUqOpITI
0JahHxPGXP8l2ww+m8m6TlGMSCfL26vFgmT9qZqyeWdVYKXMVGoZ0ik63hOjVVA06v0mrBFyS3BJ
2mB6FjJKCvxl99bGyWqaM4FAZlMw1Wb7VLD97LViOILpG47seH89UrtxOOY2H2L2rtxwebWPvi3n
h9Up3yS90Y9Iq6fHz+fTBnN8YZ/Xn9bnJ/pNVtQSY6LP6LDY77Z2Ot0j7DBHReU+PpkYIbizPWwh
QJ4rDN0DrfKPSdAT1TjLMwkGKYTeTbQ8G63PhgT1pAqKrdXRLUhFcCd0r0xhIK38PDT9vM+lAIRZ
YTQIsxjCYVdDVatJPqgiGsYylzbmoiNR0GUvRhdK3q3qs+Ziy2yDikH27Hbg9aifZl/njTPVdsGE
i2NVHdYfOvkH8ArjIE+drniBviz/B4Xo8XT6XE1h9iLlwZ4bufVaY4urymg4ZBIza3aUcVDZJ0xR
cb9Zn5oBB5zXQxd9qQYLQnOl9+FupYgPC1y+YQaYL0leA0E1dlf+OljLj5ZNwk2V6IPbjXN1aqvi
e7cQV/lk5k5DKKVjLu6cobaIo8mq20r9Zq6jun1U6UhLyNoOJKjVJvLrTWuWClocoOpWqAWHFoHB
hjlUeZeJjI7Sur+ykv5bAA/8UGnEiwO5bM4JmWBHCAdPDCkawF4CM2wOsituJIC8GhvjLDRz1+Z/
6M0quWs6aW4XO48jGnPK8jmXtWmDNCtgcKXQpdQCLI9VN58SgsaOM+l/wEgm9Icxk4zl0XpAYs2q
dtJmOmXikyVFuUeQqHGxpNq46LmqHfOif7GUdj5JhsBoyyZui89oPok1gNKaCzLETfVjmWWfKhPx
ediqCe1Tny1YqSMnHcOTVjT1UW77YqsDuNnBkCOEtPXpebUWySmkQ7B2KWRQUJGc40DRKqRZVeV0
bUqKeoelqzQCTB3A5lqA+Oi9YRjRrRC7YpyOWkZYm08Mz7Uv++Iq6UlwFQyclS0h590slU5I12nv
2w1S06EvD7FgHop7RnghMMlNrys2oav1r0NHztcGuQaAe2PejlZQL3eKsPWKLPumL9+FmCD6TVuU
uUcicHMLjIxcaVYWTFBC9B1B/JcY9b/xceife93sSGmYwo9VdPBLzsZkiYmhWjr/PEiZX0tbI7O2
gu/AIQjKmFjZckl/TuDhzUV9glTpz0Z6RRfeGTtdy/lQbI1NnIxf7SgMiahswntAA92OJONYGoP/
AUHGWWnA6ipSb+whLY3XcQHRT9M87qyOzGVrlg++qOCsW+OwlRI934OZqnaTKCZ6uL52SeLsoGTd
RHOz/9uW2IzpZQw+d1FYIB75oGgBc8dY949FgBkJ6I4zxvh7ko4gNEUPoieY7wyTFrdDHjb+E7Kb
v+QkFn8ZQQ40OCC6uLfJ9VtSTXSrt84q5M9dNRK3Nobyl7K1i+9NrZPeLsLX1O87xzdxSqaGtlVR
eHCCCb7IMglT0H8PJRl0p7g0ZBr1sekYgfZtNvXySR917aBopHAVhIq4OFqtUxdJgg+1+mFUkMMW
kUBhi7PHY70ZbJImnrx3dstvp7UEkMoCDIPKfvmN9oIUKtNqO1KZQqRa17BWPd5SeSfDnrSigsFI
d9Ig9235d0lOtbEPAOXJiXMFZKBMlyqOvxCK2m2r3n4qGvWLjB/8nXXwqh74vXdrsxCGk2dqGj2Z
P+VyM+AUXyA/27JKpsEvpVfTyPmw+Qiz2bu9jHocngZYXJ7Jp74/qSoxkIhobGNsbkDwnIl2wVbr
2cvPGHCdkF7uLklJzotIDwLkGGa7UvkQjC6RKTIsehb9WVYQfxSNOt+U+DsMNNgK2rABJhk5cqt/
t2wfTGu/9PGrmDGGqiL0HuB+pOY5TBQMOTbe7UqENOrLaYvye/ZmHBA0GaLChWsTu5aJx2tqVBej
weQopatGDMBEmL+Gdsrs2OATCHQbbpZjNtWL4o/f0nKSPaQC2lH3YZoPUw7FdgBygFHt6d8/Gerb
BTy/ockFVzMR1bGG/70FVihza3HXyNiXQYHzRfoFqm2EMzDY5YwIDK1Gxa9Vn7o+L7kwzM2V75zt
hlrOlChNg9dstJXN3qnNGH003NpDaIbClYFB3jN7elF0TLJGoJBVj78svHZpFV7LtBLviFPMN7Nb
i0YQ5mvc7CYtUv2PEaCSp/DdE5Fvy1HRn0nfnLUfkW1kT7FGbJXIo+RSRtK9K76x7EzO60FV2EYT
J6545mD196r9kYw5LqTGuIyjQn4SnlCfVn09GenBHtSdWPKSwPxgfcOvIIpI3qVaS1TSDLIZpOvq
IApU5TMxavIzfWa2E1iN/5q6e2hxGVFSMpFm6PJPcUaiC50/lBFp+wMnyLBv+lJxyilUr1lD/I4m
/2RLaJXFgnrg7p6JKHqGdOoWxfTUZMm5lfriGKrR+JHgbwfXi3jJhuSzZEj3qAn659WT1/s/yLps
3um1KIrx59bPkjEdCKEDtUTn/GbWYgV6IBGFuFVqB+610Jay14pgcTMXrpfK6v2k73tpL+v7UdpP
mTtLe40g0pZMxKUEG4fEyyD1o2hwZstNEg9mUpZ4eHkpFYlm7dFtJLA7bLD0eJrwrBnttWfGByG8
gNWe8Pz4IAmPCi0vSg6x5XFDH3epxarCyy2vJM5ZpkvrdbLH+pBvGCUaCKue3Xh4haTGE7bbpZ5t
u9JaquqGvtv3S+F76tbqQ5ey571q7lFLU027B2I1BfuWQS7gN6evJvJCR9mGhNq+hEGSneem3BW9
W62VFy4FL7viv2Xum/VoQkud92XSjZswMoiWtfTm++QJIuPe+cobb+4GKDMhVpjcEuh8K/ofVKxC
CyYpmGygk9VFly8amEN5KVFdEMfY1cWXF1kMyLBAuaCMSdYq+03T7DNgZTW555eyvlSIYNIjorbw
0taXvr5M6GHCy1gvwhgJJnp4CfVz151jxJ54frvzxON0qRSQJIsRIqCmE8yxqfxVcgm054QUkIr7
RQpITdnxpxqQZYrJfGMVBA7M59IDQkCFlPRFENhkS3WZhyBQ8hc1YDtA8HJLQeitmwsuvJ4ceWnl
WaNnjt5sLDWEh7FkJHlQx4O8ll0dhXEQHKujUR1LC3csStBjghpvrbg7UQwuUvQFZ6k99cG5Dc5m
uVQdnCEClvM5X8uyzvCGzGWZsdSYXVTr3KPLyS5tdqmzS4UoJ7sUwyXPLsngRCTBDJdouKQZ6RKX
EC0fwZL9xeovUnqxWR0DC+bLEOnnhuXIuUiHZ0s7KyGOjXPdnQN9Obak0PM4XUoR/NpnTZyG6WTw
Tk8n3FmIRvv/KCGRQVLoIRFDIoMkvBg9ZOAfUEL+FEMObL/ITvuPGHL+jxLyn2LI/yohm8HV0l9i
SJSQGTyqVQmZ0Fmt/quE/CmGRAmpEIVX/hJDmv9LDFnPRzzLKCEpiUQSbdFDooREHRWvekikUVXw
mxhyRjVlnY21ohnE20WxzlTH2z658l8N7zpvOYSlbDWPqyFuzn//jq2Uot8WM3zFBJ1Fmz4jgtc/
wXNgzrMWJly5rf6PujNbbhxJs/SrlOU9srEvbV11AYCASFHUHiHxBqZQKLHvO95oLuYp+sXmgzJr
KkSFBavnbszclBmpSIKL0+H+/+d8J49SooQM+b7IrciOpsq4JMIlOaC+rjdtGlWsPRMJizKm5X4N
eQd+pV4jBVcIiKwIMlKo5ZGfNsF6mrLrwkJIAOkk9KiQasy4MvNaTbeu54g8rK4MG+wurMihRb41
rmf10hAmBBVkXF5ZVNyrNEAIt4SDJwpAgcShLF09F6Ivi2FBJMQLemZfR0ft042CVIGVX0YoOAYe
c/39D8VWBIpNnXQtQSeD++eY6cvobhFuFo4oTyHnh2YTTBuh2bRY6Wc0zeswUs96HxSRR1jmM+cA
L1A9WoWG4FG2YgQwAYgGLKjV+HHhF70PW4wxS35DB0Dy5feRWP7U+xlWQskvLN/kZvM+GsvXej/k
MG35oKxS2c9ln7Puqp/fmAV+Fx/AASMs/Sjy2dMlkY/9Oov8WvcW1n6ICIsXd+tAyy+9jzr0OAGE
4ibDckw/QNyUeHvfR0B/2ISGuI6ceMJ2HZwZGGRuawJVME5O609A2wxiXRmltYFNDXtqSLyOQdGS
9NnKqxLvAWQA6XMKhyTZkyxvToF2+WPq96k/Nf7wPrqGConfNP44r6Of/fb9J94NSfOTxl80P5/9
SfPTef2X+J8jnDF3ENzmK/U6pNqfE3+pfXAeDEDFg+kxOpOwNW+WvJFufO+Vpaf0nhKtA35WbWwY
ibSJGNUm6DdCuY7kKwmxnYUQbh0NWcSdS6A2xIa2dqXBpe3OWPR1QBxnBM0mAfxH7O+8ITKNMQSb
6X10DQRJD/TG1HiW6pEGIqhepK0DL00Y0r31o8KPQz9hsryPuveLwgec0L+PpvDxH47szSV/7n1L
8qfCFyR/YRrIvtr75Iaa72OWaZraRuEzrPchkNHNJZgh76PQkd95lU4Snofs/JCE3sgOIfeSzqOu
VEG71DexvkmZJf064veBEcgwXX4KtOORgHEcnokeXsc0uKq4jox4cd1tIE6+D/K94mYTKxth3JA0
kVmbPvEYbULzeh316AkymZeeJXuy5RmyJ1rexCSxvIF5wpRo/J65wWwhY43lwQeST/oQK2XZ+Krm
N/Nfo5p9BqilUfMzpg8TZ15H9D4EjlW1b02+TKZ47Yt0AxN/rv2BOZJgMfd7kwAOj5XWxFhnenqP
0cwrSkiMpJ6sQ4w8+JgMod8gtwirjcW5m2mSrIOYFeTfDKFdB6WCMyv2JwkhgnaMcKrBIqVwhDhR
ViRzPgnNjIsPJOzOADKyr6KQnHVxIixBd/WuTvfv/zmmPf7nvyElnVobv8vdIpe9Y7bs6LUx/FK3
dXA1yORHZqTKPqmrCb3TY1oJmqA6kWAgLjGLZjvxUc+KAWE0m++SRr1cpjA6vKdaaVEfUt1wC1hM
uzaMKC63nWlruvBspnJ/01tJca9kK819Odda/wyQMSVjhWfT2KOzwy7x44JtNUGYJYJBjrccxQDk
JW6xSjD6uqY/xuuf3v+TDOsSyhQjVXdRdDkMu1Ldmfk6iK+N5e2wRgNvjW6rZ+swrIuivwjlCxox
KYw+bR0GycPR1qCDX20rfesp7MRi0ubXYS47fdkt5o7y85hdMvrscugvRWUdVriv670R7st6Hb21
z+t9a60jK67i6SoprlpIypUXTlfBeCXo60izQ/w+QspawyFID2baRISbGwLssUkGCUtxx4V1J1SX
QXgZRuvI1F0/7MZhZ+Q7K+fIte3xJMMnjV0l25rdlvOhbhGXsY4S9km9Duo4prYOnZcXbYVpHaW+
leJdrm9zOhTvY8ouCd0eeIHmbuwvJTY3PaW3dVR4h2tKu3t12Yv1LgHWs88LQD57RjRdMeLiSlhz
as+cEn4isDDhmEFO4o5Nx+oTFluaizGoMtLnqXGhQhyElE1Krl5HwSi4Q1kp91MrlJhboSuwBfqi
o5tezHi5CUBy3pVEiCghweaZXLU+lcMOBCVczhHS/mbCWXrdh/Ku0Iz2gfpl99AKLF1K2x30pWDF
ihEUYyW9KI2l/GrWmZf06lvXxF9K3QofYDM2ZI+staKgo2wSv5X5MHwr0CvOOuSOCYvUCmegthvW
0rc0a7eayqLWjXJ9UwHhc5ahEfDx1LkdC1PhppraPPA11dl3j19Ko3skQIL2mkyNmNInPseo1oGz
Kd1h0YrKiYtFezGD8hApX0BnWGuiZ7+rs/BWNkfDN2TOhH2haDdzLoxuI8Vf06IxrvBQIr1ucPhW
AnoLo7ycoTdgbhjFL00k70B/6+QD5kCZ5hJjXxXpR1nALRTOyvUsDtJlH4nTzfuPpCaosKLStTHV
gECLFPRg3xSX0TyL920tfeX9GXfzkNPwjDW09K20Rz1xP+mzCDWiBRurm6otsXQhp2tWKW2f75QR
kEXYx81988cwA/81wQDdvP8Q5jDYKU4y1ovTB+pySYFM/Vrpl+yA1aeyC6rdrE0mws4wPtLS+SpW
eXbooukaJGfFkjqKG5mSCCnwUCTEobk1KTnehgEVtCCtAZJEQR853CVlMp/ksSwOeaCXODiwMlZq
qT9Rv3qTBKV4ncp5R2hPCKZZu7JMXBW/vhn85IRM6WVluIrg42Tsgx9XwM4YBD3XWmITwlm+jTt0
MsGCsdwE4PlUiNLrssD1qoREw2gkiPcJm8cMDPKGcAsBf4Tlx2YUAiy7ZUg5qkxC0AcKKZf/+tGt
f8QkTdce57uvBPF9VkrGUUoxBZcCKdbd2Fu3tEPexsq8CrVHK/sSzF+M7EsSfo3eR919VXSA1eto
R6Kz/bx8SssnMXmek2dFehqm5+59NNMzd7OMRXJsy4MxlM19q1k3v37fgJx/2uuzzUfyiecZICLU
7Y9v3FgTl6vN2C4HUbhu9GjwZnHR/UGTxmcTdiuZ2PCV00GCMTplABoMaqDSsOuTm6Yy4fE0RIhL
armBpAyVrJPgBc1A3KM4+qaYbXhTJaHshIjMrtveIMWxgPHciDAUNc3Y67IyPWujokPdke2q5v2I
DLTihEd2d6EhHC3QMew4OLkmct4Rrqq9BbhknUWHbSoQnpRK7UHVO25TSsW+smyUCy3IpbsmD+6X
LlG+9vJ8kQuF+CqZ30zRAFNsLjMZ1/zoynre55lukK0u59tEIq9rTuNH9MTRoxXednGeccIix1tO
E0efmuLa6hFDFwSsOoPeg6nQ9PFKjKd8T5fdUeX8jWjP6aHN49rXUm6N9IvKC9UUwhuJ76ENZRFd
mIpFG7zspdJXy2uplsehgzhJWb9jlxdRaevb1m9Wb7EbDZXTC+hVnSQriHeDB99X81GPxxLzAoW0
CVU3Qtr3Pcj7D12SEzsd0UiemyqnMwWMA+YxvDb0JUifXMuLP5wKefC+Gq2md1R9qi/mQPiiDuMf
0QIEk1D7/gpFREnEnp9a+uhUPcKMXz+Bz/QDWiLs9XgKTFbudSfH0pCcyVYC8+AocYA3IdR2nVFj
HOzaABAHloNCo5ifVGxLa1Yu0xjduOeMDBGpdkc5dAfCtNGYmBuzf847fI4ZahOVbfYYvsLFzOFi
ztVdv+QXv37mn8p3PGmWJIPtGYor41TlFqHIHCSc/w6bVKRqOhChOA/s3hQ1jtjKd9QK85XQY6x+
v+5/vE7/Gb6VN3+WL9p//Bd/fi2ruYnDqDv54z8eSsyI+X+t/8///Tsf/49/XMWvTdmWf3S//Fv+
W3l4yd/a07/04ZG5+l/Pzn3pXj78YVN0cTff9m8QIt/aPuvenwWvY/2b/+4v//b2/igPc/X2999e
QWB366OFAGN/++tXa2QbBNsfPqD18f/65foC/v7b/UvRlX/jXfnv//W3+W83zX//7+I1rt4+PcLb
S9v9/Tfjd6Bv66dHr8gi4WLFLo1v6290fkNeBMUiCGp06takxqJsuujvv0m//2m6RSamiaukni5O
W/brrwTxdyxrJqFK4H8kzNWqavz2z/fiw2f6r8/4b8Sd35QgvFoe+mNZH4SbKPLE8KyuNl8JUd/H
7yUxH4WRG8+dK47u8l2cbcVD5JLvuovaFeSH+AZPkZ+csd6dqHn/uiq5MJgF4LsYp82/NI86adKf
K5x+wRDZOl27FQYsKG9l+5Cl3yoJPp+asXPUnXT61qeF1xaEqClsprrKZqeCWeDaCO+E5EWhkTlp
nTMoF7XcHY2UMPKazT1Gy4h1lzpCwaasHyevnpBRdxNhqA9D/QIdz8Ny7AyLSspnTk2luCWlZ4sj
sQtvp/CtzxcHp/qZhehdbPhjrRDIlkVeCBAn6vFMjrWz9cNK2I2WQI+zsSN6r9lwa6KfqoGk4gAD
HuL2oGkwtK+lOVu3dkrZ2RaH5B9m7F+z4MdP/dRW8P4UIMcyA5l/9AM/PgVdbheiYWlWxZnLwoj6
EUbxZNiDdWVBV//1xT6RAE6vtvYkf3jBBVhyzBeNrfpogmH267Z2GbkoBW0SjeTSJmbvmqpp+m2+
O3Pl9a38+FZzsmWGwUWlMssO7+OV85oNRkwcDxk8m7Tq7noW/E6K3TwkozTf6QNAUVo0It6J6NWK
/pCm/kyd4R1K+aunoH58CuNA5lg39Pbo4M3aFdsZWIRDyf+i96l37QK3dgnjhQa0Ty4BKbu4NN7i
e/N//IHzRpgqwnnC0PjYTz5wCc2J1VQ9bf7WxmM7L6MrUGkPc/yDL79+0//MGfn0kn+42Mnn3fRR
ttRtb0/CdJ+0EY058ZBWEuVpSKnC08gmHmqTWyPODyTZ1SPNbjl36tOjUi+uNH8V6xTISWbn5JmX
ZuYWOWAt5QGFsJDNGxN4dUPgbjt8Q0W0L/RoExY6Zr0IpQ8c1ZL6Qvk8kg4RdIfAQA9Qxa5cU4bf
JXNE6OuLjj1C6m4LgLBxpzkdQF/YNegGyEZrBD9vKs8oFGc2a5JSBhunhzOAPySq2J8qtJ4KeXXs
VM0K6qayp+K/UyR2uKmCaJNeUzo9ylPmqAuaZwHTkVFxA0NKgslfwvyZFrq9wmpT68FgnWpkEgkS
ayOo39v+bSb6SC7kO6scbIuk4Dqdbgoj2tasagu5BJImXAzC4BrNtJ1RKalhd5vRqiPoI44W9JlH
IY4uQHWBHiFw9gVnhlMHla1Kop/m8uUy4y2kQV4NLV6Jb13wOqeAgGG360Jv19Jkm4J1yNTMTgPr
G0SViyho94OFNnk2DpKC2I3ibigfw0lyQGI+6Sk4EaFy5vTbRDdLlCQ7NSU+XDI7ycUSFELogxfe
FzvISm+WvyIsR+Kp2zhdtn2hf+lg33ICdeD9ehI4uFheKMwYpLtUTiQmNyLpbSXVFaHCeo9Lfell
InQCwpJLLwr+CKsSfQ63vwyYANcKF3fMJK+hEWOrAxbfRSS0d3yLYTjqtiI7GqkQM0koZmaRFfUs
qSAh2EYBCz2S6+lNJNc2eDBFIacBP11KOuDJUruT5m5XZNGXjOJuC9ClTyIb4ZXdlgAcqV5bIxFT
RChIufKwgDzNTY2oeSyGoKhkpBYhMdaIYVyLFFoAZ94cP0lt5ukWQqv4EXScSzoXhWGRvAsE86nK
R3bfhjtucCUZOUv6FE0yUtYWlBGQfEgqaYTvgv+Wt9FGM5610PJSgQM1MzobuWtIyv3QwzIbXnOw
MHI17aRShcZSgEwyWYXx5WJFt+bhKooSlCqKt4iSV3QS2jkB9QbBESheCEayDYpqMsmvU0qU2YJR
V0q8rDno0h9W+2XOQfQp1XUfFHcTUlU2whO5PKzLMCJvcnNb80anUmcLerwloNghsv0y6FLUDuEO
lRwfdHSjUWgr1fzCNFO7L+jpXwpIIprl2qwoi+R3w1yive5tEcVf1Xd3TTBQ+EM9pY3Gl14BYkCB
OTAXOx2mixBBkVCwqgadNxf9FXj4bZWORHQUT2RSPvda8hhDi1dQOBXaSyCJ14GcPy4L8oJiAV6e
+lp0VWeS3cLahdjvoTi/mPN0F2qTLWhPYaZeC0yysclfhmS6Rh1KZmxh13Ox17UGuTJGO2NyNLFy
FzF0W2QnCc1/4K33MfSXFs83WQGeJsL+zeNNolC3lDNHrg9Jrx2gHD2SScJqRvQQdwRpOEzRa8hS
UlcCEvUK+86bxeLUijudZW5U0fBZxG/Fl6lF76+UAI/MdiuIwFdIIOhx5U+HrgZ+qrPdCK6DXkBc
BLxV3ovmkbwLlE6sEo+F9NRIAVqSAOpEynuj25US+5P4Dq7dKEp6VeYmMhnBUTEFzRp24Hy1oJ1T
93wy+OPnIcGLuzZU/9Xds25gftgy4CMJg6IcuWtOruxQeJ0cFlwKvgO1UxuP+aZ0m8cEnS2T1S7V
i/7MoeuTZYQrs3Ng/43mBW356akrWdoxS6tv7Ua4nh64Tz+gPSaHzsHTzinxzJ7w836M4DhdRglH
K0KT3/l3P7xcNVpKURlfJ1SPunmdFQ+1AAq1bJ1ibM/sxuRz1zop2UwDMXXG+JrE9ryxPOJgfDrP
GzzoDgwEr/KkS3D8TsdbHDvlPidEwIaV5ZOnc9Wee5PXM/fHnQImIgBuBP8Yaz7rycfMzm1QxuG7
nCE8b2+KUPSMmJjOIdnX1bLVi9aJcwzytbatu+jcG7FuQ04vziqHm0UnDhI3zsc51uasG71+1OzB
DS+DIw080FqjHW8sNJF0yfe9Wx2Cb6Gr2OKueWoe4+/i07hnC0G/98yTWQ97v3wy8scnowdarS7a
X0+Gco0b+3R9PfnS2P56e/aJqMfEhtn7r5d9siduySfGv3ZU/fTA2Qe2Ahpat7gWNr2HwpvzlRPt
ItYru7mKzjQZPqkPT699shlu5EWXLO3YuRO7fpynlz0c66fKg6J7UcybYG8c6kcojxwNZi+wzcto
A4LVh4buGWc25j85hn18H062xBoEKLw5x3YDatPJb2Xecke32f3hWHGQ/Jz7hH863UxgiJZq4kw9
rTFnJC/qWnBEjeE27riRXHBRcm2Tj+YofnJhTU57QxzGmZf53rw7neXGesYnfhnz3rtz/4elBQyX
UpXdy+iIDknmTnVfpc6WvY1JB94xbv9a0i5b0QbooGzrc1/xdTp9ur4M1J4od4pvpyf9Ue8CkOhc
3/SHfeVhZXNGrzhQZHQF9+yb/NOraaZBcJfOufZUh5MH2USziA91ciUXJA24TVe1Ra/Y6J09fj33
7krrhP306ta4SdGiikM14+PXNioncVT/XENiPEtO4pnu5Eyb9ia4VL8VjnlmFq2P96vrnRyt6jFs
JEE7Jtq+Hqie5Hxo386sD+cucbIm07hSF0M/Ni5wErwfX4DUuJ2t3ycHSt5Odjva+hnJ0EkNymBu
0nn+4V08uSVRle3EUj+qqa3e1l9UR7I5xjm95iw+EHG3uj2/4H6yYbLD+HAiPnmZS5UhmCx7W7OL
rfyC0lF1YEQfcJW4r/J9cG/MNhA4aSc5+kVX29UxoPF45rb/k+mzPgkTwBFpCqAS1+n8w5ezbuMh
Cakw9bt+M35ZtgiToWE7mm8+YX8q7NFW73798X6esEimFfZUhJmJK6724xW1gpiVtOYuh2a6vaZL
9P/w8NxdLFFDUkDN5ePD53WiS7U6wsbvXLWp3epcIeMn+zKJJABkG2s0nCiebhno1SQpUXC2DOvD
wB3bvxSq5JRpeZHLAqr2CpFmi23RcmcOMNm56h3Rvj/7ChJZqK99DBKLT77y+pKKi2Q8z9FIq3ii
SBDuki7bKIsARknB5Tj5KWENcm5RaqJjtUh2RmhRb3Ffk78m8be02Krpq1nlm4pDspBmNi11+K4B
CXIWOC26VjQjiApWy9gL0mUjNaCVjMTVW/FNEDW/bdItO0mnVjEzIjcNre+mkfsRNtw8x5me3KXU
URL9eyoN1ABeSypgMyTRUg13XSJdV6Vpp3JH0yywq+xm6i8GfLdmnuzkYdV4gG+LrK8iaeqBphBd
RF2WJ6pY0SZDkStbh4Kgr7Bp3ITDfqLkfmbOW7XqboGpbSooUgkil47XTO6mLY/RsRG2xaQ9BKgm
zMWwjXJwVHF4Ukm46aQnTY22bLVpSH+12tAtxauWJ7fwlEj+oOdFjuf3KqffgtMuNrCL5xTNjNhF
Gol5Rt5GRnEFEsOWksrmnKNgIrHIU6kEinvz6Iqxjhxyp8PfHSwvt+7HAvVZUKBc+yIu17mBYVZv
Nv3c+XQc7YkpkwsETko7C3sRJlknSKDTHYjs9GuzIiJs9cW8VHJIJwn/HMC1bjbuWho0EujboQ6c
mAMbfS1RzfdpABfRqDddzEbGup2rQx7PjgrAXlrsvn6tSWcBJJIuFfxtrg7UaqZOQfmEOsDoVVWz
I9iCuLtHU0eiGA6bWgdiG8i3hZA5NBE3USJjbuU8CgZhmfBHPhXxl1EtMYYLO6lHaanyhigUPKYX
YyIjqEIFEHekh0aBbRXF1iDWPO/A/KnazaTmt2Z2r1WFU6JS7Uww6BCopPhm5hSv6JGbRHtVT72l
HWyIKDdDPu10YXhaFsGRs1eJ0JpOFl0TX3Y17LQuASyBEr8P3MBCntHejeTdJGHvakQ2xQN8vUOC
im0eg33ckKFoBnYOND0Q6HjOnowF0CKFoAZurIc3nXxQkpdIvTIzxW6VZ2WC1Fs9MHvhdzHx0S8U
RDgtbb8pe2urza3Ty7s8jm3N6m+W4iig+F9m/bo0Gq+utUtFiW0B3JARf+ssao0TpScVHh9Q3rwQ
HGV5w3Dv6HNBLe6QEDOptePrLGU+1SEnAOE2C1xWTJ12KPgqPUcxBaN4P3REdBgPVRZDek9JNv0D
SL+m5m6H0TkuGgpDeNHH66KOX1iOUfKh8puLbTc9RNiKFL77afXY5BJ0rtuSg2+ihLYUdiQmiETp
haDIBNMWU8XWjeAubXMbMjLNkfmh7SCsRbdd0rtS1nhZcKzVW4UJ3xHeaBl8ONTjOp1s3eZSz8CX
AjsIsydZgZ0H+h9uhNsmilfLox2IB4G0NAwx3mQRP0sdazCvKq3FJwsOiWOhmVaHLgi9qPwOR59U
ycC1gJ5Ki4oSdHLMgRVPL12hnryO0iV4F1uR7iwVhmIxPVKWcOiJH2preJL01Flo42BD3i41td0u
PQrDIU++9ohfwyz2xlUEO/EOqDXc2RAXv+YlJv1sDbQXJH9Ra66ElAxUOlglYDdCXS+ienwxKA/K
+YsW6zeRGD3GMfG6dZOjulFtchuGWnG5LaPYby5D7LkiXejuCZ8m+H3xQmDmBG1E62lV+kngv/qt
MpgPRjVe1lZBcWyYrvM8ASml7NtadjWp28VC6WrKuG/abjeK5rUiRaj24j0Ji/hBo61J79Yg1j6T
dah88MBZ6IhUuywDEWWqCqGG3u0kHSAEUVR6bafQzzLJSUzRbjPqs5FVwfrrdlbGd7xPzHvDbDBT
YkaJtSixY3rp3FfQjIOnnkqvaadjJmrXmaZ9x33rZqPl0H96qfo3lDjAwCy7KkoKRblNmdRWKJvm
mrZHBOVo8dccJKQqtXeLMbspdzNLUPyWtSTRLuPEcPoy8rKMT0QYjuryNJiJbXUHUWVxaWY4BEAZ
++iBzQ8QHWE3IDKVAus1KV+npnT6pvQ6AtXyfD6Q1rOztPJ7KliE+o2vQU/TnfoMlleYBbnVxzb7
pGOBC9Q2lbawwwTecVDE20WZX5UluBupUzZUvLr2Li3qCBQe2BW9/GNYf5/K1x3lR2dAoeBgI+dZ
hnYOQxALcYnntSeyWUdI3Ld8rQbjVo6F5wzdU1g+rfNriWk6cK+zov5ObrJtHppPrY7AzCR9uhjE
g8hLqTq6HLX8HSqqND6q6LEH2o5VLNlFw+6ugRKpy8Qal3bEtlNt4EURVJ/P92UoYxQL0DnDkkBr
rCrNPipSz1yrsjp1F4q4EtE0uehLaxqFatgxN6qwrNDTM/Mn3YuSZJumRwWiCkYEWwPMZ85U6y9F
6siS+GKM9bUV7mRuRkXc3oaYlmYl2yRC6xC0eDFMIFiTuOX1NBcD3UY5mfByLbeWkuDkhUU/RptO
FTdhoB4So9x2Jbniium0yG5yPOdmR/8gf8qmeKOwMqXN16FjY117cs2d3ABsqbF6tEzmHrcT2Xjl
c7XO1eSxn65xDmb91TQ+SiNxi4kIQFIh11WjgZJQHjXxtgPVxU1XkDs4qQMl+m+NdBNjXw76u6Bu
SDt8FBBmt5R5C2w67KikGC56aG0MJmk93beBuOvgAbVEqTTjt6L9pgzAJmo3nfcKVVdzRnqaH4OC
CGf4OhP0RRFeZxTihe8LNmH3WodNFBCmDCC1SKZntZSf9LjZJwHJh4ixtabdNoiiNSobKiajrO/2
ddB/GcQBTpXmGN11xqLSMxvahk5MDjse9ld/UeSHWGFXgTQxCSE06YrTZIFdroJ4/Zajky+Arey0
2kZUSaPkRoOgSXIOa0DI7SjdrdQKiaBKS2IdgZUOTgVhNemgY7uP8/p2bOvvS1BcJAHfdIxqavLQ
NDds02xj4bAxP6SjRjMldE2r2yj6xdyCbX2pBqbSpNiEJYD/uhDZyXWw0ZavnXCuQvDTAydQHjDx
Giq80ybtEMtZzIYaDqsn2HiqXeFgbAx/rUQByfcF99we/lOcyPt584crroekH45dfa426mxyRWB4
T5IXOZm7PKwnP2YpRT96H3axEb+dVT387ORg6ej8dMran85e7LMyRRaeh0niA3s2qv/x0U6Gzc2Z
ZOXbGRRUP76qqcybpm+PENQRKb7p6pnC4U/qV7SOMQ7jAxVJYjk59/TamDRQsnRMq+Os2H0HjWi8
0DkK/PoI+ZPpwHWo+auiqNIBOHkZOdLhpR+PYsWWhzDL+muhnQsM/sm5m1bbD9c4mQCpWevTMh1J
4PbzQ+TUDlvr/egNGyCmDt4O59cv6ez1Tt67sbMICp6OyTa/7Fzhlduuq4PxshVf+UPYyRfnZtpP
JBcfX+BJnWjSexbNiXLyuAl2kaP/AY3WUzfBtnxSn2Y3EPhqnS2GyZ/n94d39aS2IMjw9OXp2O+U
J81rfcERt9at6sn2v3Gt9bFOCmE6eo41b1iTdOsU3V1VYG7miUpyfDCelq3itU640W+4Jd+zV5j3
6oX4NXDycwCsX19VOXFKLJZcGuZwnGS6T6S4wnI6N1N+Ovv/9bqUk6ZENkSxLE1HgvGUm+mVdKYN
QGF4gux1bPlV9Rq/cLTvZ6bnTz+4Hy66/v6H9TDL2nbQpuMqUWkPOK/Q5mhHXEReeH+2Hvzzaxmy
Ka16Ru5fH68l4XkUBfE4ePkBODiNjtwhdG1buvPZ6uzPat+kGdLCA1omajgSP15rgaPXW+pR3BX9
LjQv48vlAmfPfb0PcJaTBexUO3WfAjavtzrv7Llv4edaGx09ghTZkRlopM2TYpilL0qV6UdYYJzK
X9vi6czHdubxrZPZWER5NRbBMdlDhsWJnrhBYg82zV5ndpudcFP+Ofv/klze/Pn1OlGAnvzx31R7
XldvxX3XvL11Vy/V/weST2lNWvyPf8ooP0k+L8rie9+8tD9qPN//lz81noKp/E7t3yCACCElEAmD
b/WfIk/BtH4nLsMg9JdSJdKStZ75T5Un2lCKsYjqMV5AVFi/63+pPCX5d1xp2IjX5reiAIP8n2g8
31tL/1osNb5m1Eypyq77A7Rf4slEUU2lX4Mzdc/CCdl36UatUURpdjTC8ZywaZEP0FboEEDyIZDY
B8Q3DFZwoeaXPSGQnZjcVn163UukBxKJGVGMm63haihurZpqn2hrIqdsM7nJcb6R1f61H4dnranu
FFhQQdbjowiOlbQ8q9a0ydPmW4mx0oCovrC5buUWWf+XGGNuWkVYATVPy7NbC5J6Du25i96a6Uwf
8v2b9+ENYRvDl1IzkcLpBgrUjwtDbLQjuU5DiPO1UZyoMQATDFpliySDhKL8PQyoMGujejezy75a
0qK4EbU6cVKgekIiESWwUoe0VLK201BeR0XzBXqv8JyI2nO2lJrDI0rIorroNuaIbs9aJ4OHGYAy
rbLVYMouGi001mpGcyelXhgRpagQo6FIfwCZGramJN1kycqeQkM1S5Dbptl6mHQYSE06T4eijOU7
dZd1myiqhG2gD3icWiXxG41nXgwF/HokbdRIZwGkQr0BqEQRSzMid1YD1Um7tnfCoUguxYb7ZdeT
m5qDR7Y1oIhXdSBa5GkmHCT16MBzAT5A1VMJO07nogI9rG1it6krr0e/f4DfPWyDBHvObADe0/HJ
/JmIvAanR3ELb0mHIg9nKAX9MUjXw7B81ybhqOiB9FLO3VP4ZJG2finUoOfU5szG9b2Rf/JpI64A
FM/Ul+hCnuy+2qihqhGiddLjtnKm9FhiL8HTlEJZFfPFg8rkzmVNA1Yun015bGyIVEerp2yVjRVS
PFXcQlRxFvDbl1Yh3NNCh9vetzcgTBO76wrDrpvljbKfYZex2R2kgT2I3Fr35kgYs0RyrW2Esp7a
oX4XBwSQ0Z9AviN3myoCNVgttH3qtZjQIoJjHw9UUyzJGV040+lQGe0fVq+/1vEf5b/y2lA7eUfW
sxbLz/s/TncZkVnLgwjSyxcoxW7MMaRwqrShL1DdE0xI45MVW5jk524ft5Ju4094xdcRH2p79KBN
gqThJNsKRUuhcnV1T1q0GTS5/aoi7N5jcDoEefPYCFKwCXIyqUfz1ZzFYKc1zGS9qdwzL0hbF+yP
LwkxOZEgKOxRsyMmOVnjiraEe9SEgC9DJGJKet+lEc3muL7WmYb+YsjDpbSUAj2C9V9zUuGYrmAW
ppjQ3Dwxs11UEZPbdN1OmKb/w92Z7TiunF32iWgE5+CtqDmVg6Qc64bIrKzkEJyCM/n0vVS/G227
G/2jbxuwC/bBOacqJTKG/e29drwZXeYJSWm0myynOc8C3eM1Ft9j9yg6vOpk9KiyEz7JG065BnTl
nEBNn8zIf+Wjb8XX0SOpk+S3PKQ/XDK8iiIzVlaeP+MqJXAOrr1JaVHA6lm24tINK1FZL5Y9UzGK
8y/LX6JZ06duMhBYJnGs67Tf6ZFiwSbOqTBvNEYRusiDzHqPF/klPP9aR3j0akCkKCnTNcnGlybV
2BrS6HnwGKNAvjfbd0JE0O7mk0wj1on8OfP9+36kjyTKppf2z+IiDHnomanvIr3gXdWFWMKsGMt9
On7R9hlSvH3i08tWJHhwyQ/JVyx1hSBEdjTgQZnE8JW01VYWTRZWpXtux1adorgjzRhBNYHCKLs0
WqUpSrjhfApNd8cAdtG084+FWVSovRob0sRJOCvq7Aly85xN7zrtKWjPDHR7ZX8BmviBlfrpRcEm
ufF99fIIfXw5Nj3MTd8eHlUL4U+LzwgAdlkxMCwslGtnjJmHDFMa2kqebLeyaRDoRCjs6ZlmSQOY
WPurzvDNTqjSOGJh/9RWuna6L4Kl5aGQS4ckVTGFoH6OUfENW7hxmvQKCpnyFoLEI0WqBEorqGt1
h2AKIAycQyxPWrQR2l4O6SOJQxKniNEs2nfKau6cRXx2bXItCQgcVWnaT0sTd9thEvewR88iNt3V
4lnHiFHYYCVnHY2I6JbxDojxMlhkBSrbWXetu3Mco7jMNy0gEo8F/O+JEXfQ0fesJ6zv9P05nVD8
nBrOS2/fS0Wzuhtv+KvUREwMVgp3dDEBU1IfI9jJ7rtLtaIng8aRTIxM5yMvrD3AdtBIim0/oE83
i8E/3HVAsL30rJmf4vLB60pR3Asz0u/S9tp1F1O1F3X6JyriLfVsdlgfqiZCaMWCXU7vdV0PVKFQ
k2eNaM1lASTEFuu2BLrt5l9D4zJ2mTOsxlk3r5Z4BgQvtR+WAUU/iVdA2HBX0+TH22IOdn1ArAAa
VWPDmVi64HNSI6qaiwO1pNzG/zAVHcdUh26cCtka06HYl1DFdMIVTxNsXBJxVqmFn4T2zBwC6+An
wb17Wyjd/HfJNGfVNnnGX8H70aL2ji3NEKlJXG+KIMBogNw7CXzJbquTkS9np3fqjRe0T1ZRP5kG
YzXPda6DX7W7eaKFxOj56v25P46w4HiA4q0Ym6s22wBmkglsqoHvDz+rS+9mq/AYtWtnxfb3nU4M
h3RPCLQENGGURZjH2ZtfNk/mSDtKYtG6qSoq5ZqkefLGF0FnStjN868mms+q8l/qInmU/vCQLGMX
+k394Ub55zQmx1wHDW81fOSMQu/VkocNDG2uv2CEU9Isa7soMHC7xr0ROYdeNfVOKIi4+Kjv6V2B
4lKn20qPDU+Npbe+rHj4p/jDibKrstNfsWWgIw/qoO2u3leLeOmszHhQnf3klJ5HDoCENGxiR44J
Y9747NvgZTy/qO7TWQR8a+ii4L9NSqyiI7YYqGQRiR5R13RHctJaDSUxAgYHwL8U4GQZeavSj++1
FyXrsseSbeTOrznfeU73ZvU3mG/WfyfucnEtA9i1iH+Z43QtbAG31b2FZWicTKg/XHH471gbsPRz
uuMMV2Nup9ue4BLcH8c6WvOSritmFXIqO9hzlMgHsGbXtLGUaz1vFic9G4n/DV84Y+rbbYJ1ELd4
epnXRyOX/kxgJGhbvuhlao6RnaHoGGSEuk7cR6l3sMuhWQ9NDeSpy34CibjsVr9zXU5hDzxzpRZx
VVP3ZPRy2TW3SceNAQSMW6hVljGYiLodRaBmWAIrXfNHfxWj+56gvKzMWWOaFv5nXHYnQNVfy4S1
IzFwFRDgkpsgHwZ4CAS2Jl5C5lG/RjMK0Se/29q6UyKivXi4xFgZ6Ks3eVcbTf9hlJ5dB9dyjN26
dhkb5qbN6A7JoyM6wPkV75aRAg7gM7Uq7NjmFEbxvVHktBAL58fop2Mgcjq98CcsLLeLCD4l7omo
6O5z4X2pcbBgysOjSPk7EJdXMQORsBmVu+Uwunb74QPxZogBEnhJco6rbu/5ya51y3Glevtl8k6j
zctXOTrmkNwM2662vxw7fwa6vCbh/2P77XPmVafBNUhkluNj7g1sCA4hB58AR28Jqje+06jAKO2C
CrP6zwbO0djGP016pzFnjzQs81qG7k1AnZSHvN/1fNEpubsZJgZWgFm8YHMI4FEa17wbWBS94Tsr
quw8ZBR9FEG4QCUmfCBeggLXAcGIJByrnylnektmhY0TU3yWFhgMmfIxtWdOXEMz8CJ91J76dsuc
hFxxbWcQe/oLRuuzWaRH0ricju3EWQsFYM97i36CZcZCQgnBepGCuIoof4TRHOZqibg72MmGAkwI
7slpymsjRDtmxFnRAWaq7tjwPsFuJqpnF5BHy61HYUyaeviNp7baMPXUXJQolWkouFLNfRD/toP8
Y+qsAgoSg5JGOEQvJrg4VjbuorH+8crsk2s4dFMZheBAV1YNOEr7zorlQKzKuLy0MltLnz+CP/+u
5m0NbqIr9coYpnpVeITT4Uy0ariqosJ1Nkf3vkjedAP0MnkLsiYO2QgrzAXiSVUzJ4hub4PZZsQ6
sAMDLGAeXO1cXyVraqkIsHj9W2oS1tdmDKF8jsOgO5rO2K26QgxPZg/gZI4CCPlsnbcWpdBpvV+d
5P/JwWi2Il2excz8L+YmIJb4bTI6/CpOcNdZM8NMfTRuU0bI3hx0CSexXvaZtsPRUNzZbgaobDiw
DV0ghf/JVEp7m+73o8HE32nuJmtIQtnlGbNEps5cbj+NNIOSaZnPWjXGOm7jQ+tGoUnJ+qpuxIsY
MRORuHxLgKpWBCqw0/jW40w3fd/wp4SlFNnxxR+xuczzxKNeXaQgX0bcwlMRzpSAww1cXWIIACei
G8E4nb8C330K9AJYMSetRVj8niTidQ48yKqlyROu42Dl+u568FlaGsmuog0KEfnCJlk+epX103ri
YEpuVWPBCDVqftsSyGPGeA63wkSkIruU0Xg39cSaUnjE4Uh6C+LILmkPi9n4oWPONnUvmIeggcYb
l0IPvErPC51q3mJd2szFAtBiyXUopap7Dc7DyvYFeHLlWfc6JTIpav/Vw4XBS6cgUhlK8yy6WHg4
rm7IadzZZcK9Q0ccxbpfMm63S5vBSKgTXvPU/gL3jsU8jzp8a+Uv5q1LJEMA0cPWHeqMmifv0xU0
tEnf2dsOuAsvb/kajGdQLKfCGN7EyKsuJ6y8kT9dVRfdRUuyTlImZqY+UiDxYlTtN9elF33LHUWY
A0pw3fUO68MblWicP7Gx4zJYdT6bnaWtp5p+7LFy6GobWirqbFWunSLJV/3UPRhy+rJqfnCYSZyg
0+ZP2EgGhEvq/0otzgfmVtb6z9DSWplBfjFGiL1doPpV0zZPbmv85J75a0myowldPB7L936Z8fl7
mts/xaimfleO+pEzV+9GtaeOcxMhlPJG7salUL/mXPt423FqLcl3ERO18eqNYffsv7mklncvy+S9
zNojzGCHz6TYqq77rRo8bkbxMHsJa9YNzhr3PRVlzrJTGVSihQDs30qjQRIiJoBZpo9l0Z3RuK5V
9ivO7Yzx73zNZvPo4EZx0l9+b/9aAthgQf/tJeavtoveU8kNh8qOQhIHzLPV1DqfuV/+mfgRSaA+
zigum0JwaAuEd6SnewoVmd9+iIkeGG3G3NrUK527Z1k7gjLL5UEl5JwWt3NCO+gAecfRtitgAJqJ
l4eqOLYShh2w6nvhY2uzdfNUFO3B5KyyqqX5lZdRgynvldOaH8ZJvJvrWK7GkX+4i5avCXCJqWY4
b5S2D+zKoYGzak7ZH4akzv+uJyNX4JB2mgYu+EpWiuebghszKU5pUmAhSm7z4bLfBFmHDQZhx8m4
UZmLF0LScFZgD+F2dekP1z/y9AUDVa5/2hzHUAX+gw8EHKkyYdqunpQxJuscglnGfzv86lQy1y8V
7CTb4pRpWfOzC3Z7rdX4U1FA0BfJG/fu02BqtnZTXGyi0p1nVVuVp89SVXQA4qAt3JTb0HjMqkRC
N3cC+qCnjePODgd2jfqVmTuVc+bXepq3qUGUr8e0Akxfrg3vq0gtqNhD9a5ndQ5i4mRrooQ06yUW
CTR8cJ2/LsX4+fdDH3ycAEbLoUQ91laHu012E3N873fqeK/9TP53afnBuJmtWSzu4MfMtIqweJpe
fqyg+1VW/gp+hMyh4WI1pBcilbdbSHqmeOC5gxsOBM4CPeVcE2kxehLJXXXzYRY1b0FROC9pyz4f
2w9FPyFsWMcZaY5LHn3UZpE9L573FFiKoJvxInxeujKF0B9n22gO/DX2tcd6jLMwMF+rKrkUS/C7
reiCnKHRtzo78Jo+ImJ/KcM1V/Ny8WX7GDvFQfIVuH0EFx1/FrR3ucJ8m1j0M5sUEVZRaEfmV5U5
RKYkvR+CG1sZpHnoGuVZLhxuXNpCZ6XONByCwVnMEenTMcKhmo6332/gMVoU7p4ypuco3de0dU4x
GCoq1VZGnP7QcAZsHpAQx5P+bbY8Gm1rbYa6hOhus8bUOI2UTPcEFAgjKu5y3/FIjUgXFWBgSzyK
ojwV2fI1kN4M2ZauFQPHMPOKc7F0r73WGXNovbZN72r57pfptOt0+a2WeGSPZ5Dqz+mPscgNSCgc
LVP1O1PJhzUuz9k4YUp22S4yCEoFyOIoelGZFU54PlxTvjBGf8iLz86eVBjI5EcDFATRta4SBQqH
hEzMBSOdnTeo+u/R9OIVBUNjIz8vEF5WVkdaqgBH525pwDlN0iPETOgXx3Ieij+VVf8kPXZZ3Y8n
FOwPNvwMbzDuoaGkwLCMOo5sNOfMMW9fxV/OhuFkOemmGnlmEkzGq0RFfwZXSUBa+tpl4zkrrCum
y2ndt/TIWkx5PefLS6uY0KF1SlK2Wu2353lBWp25sshYwc6yv6qyPo6tODXO8Gpa1u9IYtNTpTqm
b39/ayOfjvlcy1Vv4wPLxg/VDCWJtFJPX0NJQqnCbJcR2q9Mj2rbfn7tcO2FmjNunw/vXTcd55me
qaVrqbEgp2APeVgl836a82ZtD6z8eXEaG9xU/ehQse7/kYK/pbDVOZF9u05mVXFufc988dF0EnuQ
BGqLq2YcttY8/qCXY+FGLUEgkXxeGFjHzn6YmcCFRV4S7S14Df1gOAcfc5X2obLA6pQNsndZeaii
tosF21tHpayYBrQfk1+d4oyDQY0DSbE625SZrcyE0lcRn6vGPDu0s6IZRcBMhm5CV8moB/RaEAop
H14TU2nrxsl9ZOOk6z2UGpp/YG7V2GC9eLXY07bB7Yg24mwDvKWzpOrOSSWoi7uhogp5ieYHCjAo
iRTzUwTapu+aTR2bb00K2TiaPp0aWKclnZfcLk4aVmpbVjP1ezfUqiA7FDyWHIxaNceHGL8GrIu9
I6zXcuLkBc9/G1SG2GsPqFaZO1w0MFVZPhMn20lf05YnuOlAwfb5jdfhTfW2WxwZYuZ/4v5mH5em
NE/YXXfiVsTVU/C1xjt+FwBhXzdub7yS8uaqsfhXlkN728RV/7xE5pMy50/ZwWFOY3LChYTnP/3U
eZBci2KZeSmfCLfzrUQ449o2oSQvoOYRT072VjkY6pMSI3DfmzTRz/y4kSqXNUpNv7f7IMfuYt/u
WCl3z7w3vpfypgVUGAkHgW6+wmJaPsXZDidquebAzzlE2/pZC5CeskvErpRaP9dVaewD0Kg+np2w
s7Xxyb4LDKPIvmN2H7N3nMOtUunOx07NCnnfxHQr5mkwX4rI8OhnzK634lGmTXg1g83ElBHZBNtm
5nHo8OviIY6m8Y+ah11kZVa8UlSNZbKb92NsZscZQ2IKfO4r4JKOwtCJCwoDPl/WsrskhRo20N+x
cfIxeZEWCuy0pDbVTTlNXo86Y3ozmmPAFW9cznowIWQFBPRtlRlnfLVkv1vL+47Yb4z5v/5Os3HH
J3O5xMlEKGMSBpUNRv+aSvHI0lL8FtLYi4nOIK+B0k50B7iqri4qEfmdiEaWc41n2Z3L+uQoNzi2
aOVILQDFbr/8/V8J5IYVd0Bw7KiOoJQfRikQXtsoWR4cs/e29JqR5i4udtUXD6oY88e/v/hQAriS
97TAwhMfDKvHyjial7pbmru2zX7SuLIuyjY++tgF3jcNrGtLht3PTnmoWB/vzcS8/v1/f3+Z3eSR
aPqPPSIkL3ySvCc91MweO2ZDogVI4e2Xtr42sVR7Mcr2mbbCT2usQbiaxkKLa6dWjBCjc97Pyd5X
t0ebnyVy3eqKBsm4SmAODQoru5dzhdGXLMTGkCWRgo7Wa1fItlnlM//ImC2Zxx2QtyfDBdsoyr+N
mRgDc6qB4qaLZ+wq69qUFHwUCmSfVjYJ0JhDGqc5HMijD6jZSdcxMMgnQ3JDWoRxqZZMh2UBYTav
qvzdJ2ySNnCbHYMT5+LyGLWajnQTq2q0tBdtNPad31i/mL2EzC7Me/ZG8SiRs23RLg9DgvPet6Zs
L+d5wApuVxsv7+jJoXjhaCJy+6qWd24yBgcFMcFFP9+hSLXsZfRLkBTzZaehqCG/1gE6WxXRHFwh
UPNiX4x0op9HFvR052nFHIElszO66NgtBc0jY7vLK9bmRCNET277xLMZrXMKsB0TtAemX/kAGiyo
xHstY+/oxY577P0AP3aRBGvbY73kWk0lrJ4PGmH0jpm+hK5cP5tNab9w6iB/0E4P1mIAf42NKMx9
y3gY3Pkuq+yS/tAIC5jl8rBQLLvIYMFC7fz0A7XglBrhnqqAUQ8LOlofT9WDW+ifhG8Mr/etptYy
OOJlsJ3tID2JWqV3kyoOo90hzWsIKCrWD3kJWsiHW0DVGFZlrcxL7D79feX0NPX3uplZTCcUdI+d
klIzfTCyW6yCMQae8PzC8V/vklvJE2hMXFeYAXnq4JHmAZBocHj7SjrBEWM/Otho1DA9y+yekkX2
LVHcxU1/lJ0VfSBmHYOUO2ltjP5mBsMKALqGpyLE8BBU3atsEuO5HZs/fNbV3TJWrx1WyoMzLf6T
zU5ysCW7fj2d4joSX0HefxAcqB4mn0YfcynpjWpt49g2LWM4iQYuK3TI6PaLpXJg+Fxn+tlJUGEL
Y/+3lu3vL8otfpvs4IsooVnY2TmoeQXoH1lVddCcRi8DzO2IVa489q3JPQ46dPQEvSKWH8W4dDsE
9GwKLCb8xmPWINOaqX9yo5FkQGaBrpIy2WcNU5LBVv5ubGuTREL2WEzNA28Fi/pYyXtQXR2+cIz5
tHfbpwnNheZK/Oqp3T/xdASc9zQKnuNxoyeS8diSNIAxNGIFMJ271EgpaGgC6hmHdOtO3Qm4aHQU
prEZLGc+A/pGTXsYrSL98R49py2xjcOV4LpWhZMbH3VURsegIfHD/WvnmeZz4iwNuz8nzSijeEmP
SQHJpjZ3zGu4L9IXtTc686c39e8a0WjrEOgPuUl7RwjHVytYpU1hXYQejB33/EObG/cMHh5V1SRr
I8qILwFeNVWybKsDA1yPZl0oCF0rqYTECH50+P36nAmow+O29a2ienBSa6vbIL1UbMYOmQYcsebJ
li7yR1WPq4GZArcHmz4SD6BgjXd5NDS2xIqXKJgOfoy84zcuK1WbQlfP4zty6U+8dw3Tqd7aTomd
39dt+qtCrwAKn1m7W79N5BaEumi1XGdjdzEjde6X/HjsePypLzdf83kssMizwMT+FdbDY9NptvWM
+OjAITuD+jEVulxT8MfNjAEUv3920Pp+MDhX8W6OhUKR6etjYfRU04EV8jDe24Ix8pDO56VsGZgF
m6z1KU5B228HcTcK/OD20OYEAri/2UjD2v2TW4jViVRHi0oIC7fGiYvyq2eIHLTBgOyGc+2klpwR
rzPWl6kofuWTtwaNHPxpm+zZyeLgLWjETHXExNA7UvR191Ozj1sZjmM37BbLSy46RyrO4k6dioFY
k3ay/eCMzamtRb9tySQtDqERUmpgJnrUTx3n5JI6te+MwoJM4xRvY9Ibq1a2VKpH0n3MYvFQ1Mr5
M9UzHad6XVUqei7zyaZsKwjCrEI1aZa2vXecGMaS3PUch5nmBSkZNKqKfbkyHFPdxWb5U2d4F9La
g7cPF73th/oPP+7bokzndeycS82TsuJ8sNy7ToR0im5k1oG1My0RPfl2cstUjRNS9HKPzKrz0mY9
mfI4LKLW2adxOtASpNAMdDeeO2bQnakZn01a3Y+GcYqKebn3fLVa5Hx0bjkfPFgkicA1MXWh7g/D
fbf41ND2JEVSwnE2EMiVoDlozVCBssfMj9cekiNnWPm7CNQfRRMwR+k8XvE6HwordncQfPEtT9Hd
nLCvDQUXlSEbHAocg0PONQO9zTh7xbCVPnYTTd01izeFu7f4Q1R7iAV28CKn8XEIOjoD/B4UQRSt
E4sjKTDPXdzN+rFKoiwE3rMyG2KBVBJPGzGMJCWVkx7mGa3a7IPPOoFgZtkcp2xJbDJnHt1D0fEn
+9tkoOuibu5VvewCv/jtiXLb5DSwLNVVeu3nxsiqiCtRYq+MmcWmX6a9b3Glbmu2oNEoxm3CKowu
GBfUC4GcSes63+p4iu+GWU4wPG2Q4U4atmYsQ6dps7PfSBbegQOSM5WXdGZlapKh2yOF8gqKtdW0
aycY3yxQruvGoZxoSez7KEPeQf3/GNGl95nJcSutYxor7bNHucWpDgwZyrpx0ZdTd2sjBHQMQ7Tp
F+FkByxtOKe8aLdkozj2TtOEYx/f9xME1kxuagko3xyCZM+8Z9MsS7Fzimniso/WHdfVQYvmRwZu
uUfC/mWBlr5LBL4F/AOc7Bt99ZxUrUiUsFtvepxyr8oFd815ZpXEaPpjzcU4Ro5kw45X4AleyGI/
ALtgHFLItSrMLStyfSntvgrLnoGd1L11KcS8HXKLOoOJNoKyDd6NQc1XP8kOTqLEqUUzOdzOweM3
TNoj3ZS3UzYNaDOFxaTXjKqM1k2B1ODA+c89Bw9Rkj3OyHErHVTtg70Q61NjtzxkabT2kxJnkCy9
o5/Sid4vmn/bvtawnh0EVyEeHYRiOdR8OF7J/EqS4B3ajh4R+TPolHlBZh81kVK/jp8YMcESdNNu
jSv+qbJw9opKzqvhNtEVpJ6TYnr9oRQ5hud4C1bTQoo8ADIJ0vK8Ip2/iizFMlS3ofqoiKkxN+lB
XLPNMF1a5hwtZDaYdc1Fgv8Kt6PvgK50uSyGNBrf6E/pua2YcbZ1n68rd9Jh01Fu0ZTAGnT64abY
D5AOI5p5yldDwJVibnETb1ZVy/1TCXFwGK1tRUHJSbvgTh79H9BwDOKF+zAuXJQRCyKU7y7+wzpE
fMlHuHP8qFv7QDolsvWAGGFH5UvcDjZuwpRlNUcbNPUzyjpSuVV8txxosg4D4zi3Zz8SNwUa7aqz
LW/tZ8E+QqjY+ANDqMricJx59SWJhn3VLOTmwIyuAnnT+KiZXImkOkiWfz+LiRYYNKAkcTWslTMw
J66wYLzMCW+uDLZdZaxNooj+GD3HOEKHCQfBwBu9vs1/ycx1pBXX7pDHa13hwCMpUah7O20+6kgD
8bQHe6XtOg6rPnv0bMorol9omG+p6GpcPlfTDCasHO5dIWqSdZyKrzpvSCXCcTE5FEB1HKko6J+n
ycYeMukPd7KYfkc55fTYIo3MbvdNOiy7qQ/G8DZLYsqa7GH6OuuY61Nu1slL1HWQ/yZ5N1rWsO2L
+lviqUTMo62Yz++9kR072vSsy1yFZhE57MPpOojS5D5JaUqgmfaAgFzcpQNJ+wYgHvYI8gqTa+w4
1DXh7dJ6amoeUujZ8z38g+S6lOPZiz4MkYz3JNGXPGOBGHBmFSbpJcJ1udAHHjAmIxE4O++mRBk3
jl78TZ/o1Ug77ttdt4KBTW0X4erEzz+cgRGa6ZRMI5NvWe67fFs63fQ4ON+BKM7jjQqqlHzT0ZuV
E252Wu3SUhOdZ0Xuv40ZtWWJH3Z0EvgM9sN2ZqrjiOlJLeYTs81sU+aYQUVcH8rWvlbD4DxRRssO
X1YWMVKz5K5qgmFrZx5g50PRYgREjCEIh8Ef4UL7iIODHfscntoMO9uNbYyFFlxq4EBJyKc1MBHv
DldZ3GNuY/2UTFBte5V4fKwc5RlxTPATq/Y4uAtmADSJxIgvtpiwoKgyIppIo5T9lNZgsDw/Ri/J
buM7K1pWKExs8INa7nhADpndT4ekHg5CS4Puk/2StsT4mGu6ja8fwnhuGNl4wyVAzkRpj9bDze8/
9hwDbY4wft1/5S02zpTe9FBnH0wxJEH67gW7LSp/oQ/+0r/rwnn2Jfw6w/4tEAANrncbRmv3mDT/
pHbEmUdxH0X1Y4ZlbulTxDPolg92cMmDImclEu/Un29lRjWv3XTdps00ntwG4J8pCARicMOSs9IC
VJ7RwrOkiNQrOREnC7UM8XDxSG2P9fw+tzf4k/8+V/FvvfDx+JX5g4T0a+xNa+PPeX4XPAnMaG7l
We+TNLL16Oca55UlVtD6/ftUtEfdunHIv7LdCtUzsyzrB6WYh7agA1SSoYvYLvVtSXAyneWlHauJ
46VA7c6ZP6v2s/Yy8aipslo1ckI9Vx1XkiXCpFEX37Kmaq+9ufN4HfEzIwZh0Yx2wjZ+9/B41p5P
VZRlCQx7rYnZ2TS//dG6EMZA1SC5CdWhmul2lgMEJjaLTCQq7OhkvE+U8Tg0NDDMac/plgS7H2B1
Nk2z2xiYb1b10lGT1yN5JcGZ5d/ep45Irm4wrN28QQmlZWtlO7jpUmHwGbU16+2UPdZN96cy9Yey
zQdl4WcRk7MRNbcKo3V+m7PXhJ1suFh/2FY0PTNBj7hf7WSZButl1uAshJutZGtO4MlyupJHQT2O
qa9ccdKnvrQIJI8j6XSNGyhV/uMSqEvjVvoxT489g7FQFF61AebprTrgLeum7r6qpFl21Ri8zVDH
T7VVL9vx1ksW4EVaRKdpOIcyWJr08XX2V5owI4uNxln5TJyPsCXvgEdDSZiDd8X7s8WCfU2t2Nou
vlq2jHJHKenTIx4gh/kNN1eYWNXu/+78/Q9SINkGhxIfLr4Q3ABYE/P5dyu/V01ezpGKcxhUkVxN
d4bF1wCbYdkovJB0ktr7BQTv2jIYvfSToCxr2hN4rpkAKgK9GTvTHMzvqP3myWQQGogezqrG8P33
j/r/FJ8BG85//jMR82909f/veOoMnP7lO/3fwjVPn81n3H/O/xauuf0j/wzXuM4/yK2QoQoI1oCP
9UnQ/DNc41n/8BxQRtTuUeYUBDfI0z/DNYYZ/ANAkOdAfSbjYQuJYfyf6RrD8v9BsMYGxgZ6AFIY
5bH/M/vD6W2Oq/K/Yk//Z4T67Qn7X2Z6DwoB/yr31irgCdNmDvjvTyCTI2mNXqw2dpxfSxP92EqF
FXZuFvw3Nvf/5nf6a+v/l5we+ko6yYbfKciTRwaq9JKZ7oXb2PlfvoB//oT/mg/gFfr3n4nPmloP
cnOCeg8yTe5/BGSiotXUtmDsKqnDcZEVptwIR88oKR8rstsXWtnmBmZR/ClTbGbroUjrcaNnDUE7
m6TffNLh3NBaKGqwH1RX0tDsedwI10UfQO8t04GTd1zXvLhg8XJQVIt29zbDPl7hgSP31tXzwnxp
qkwqrDPq0AG6+oO4iHKmdbJLlq7YBvFUUJ07VPRqxEMNHsF2FjoWDdWVTMoiJ27oBx0s/2Q2M/tj
jdXuNiEoSxNmLl0Yp2bqXefAKkops5bx7O9Haxg9cKNGU2ydrOEPW3dV21+XtudYr10qWk/S4m6/
nnDXTIclbeh944htOxtNG057KAsj/5lHx7ldx7D0rePEGvqDQjNu/0xWKukbXDjtrbO81f4lZ4y4
bKyRHu6rZIFtnnLawxS8Jy9Tp0qJZoAtXIqSu4jR6BGFMrMnKDgTVul1V/WV8VU2XW9srGq25h3J
WC/eL4VP4KQvPLu8aOaZztP/oO7MktvWsqw9lRpA4gYOgIPmlWArkhLV23pB2JKNvu8xm38a/2tN
rD7YtzItWinlrYiKqHzKvJ1BkMA5Z++91rdgkAKj8sdEfTGznFjDtgPJsSo6PQC1nGaDcTBFy8zZ
QDzRXgRq5QnU5XQo1lmc0mZSGJr1F/S7oYibvn1SiUJO7YrkFM5Mo0r9akf+KikMJUBc4jjUUQVR
HoCyMb9Qf47tXdjlRjyfkZRklVVReMOhB35NMhr0MAMS5fML4ETmk5P4HQ1nX2/bI1BgB5llJWhw
ZaaNp0GfsHrcF2GcC9dGbwb8H+Qx3jOU4u2Op1RVnqLa1hlpgVy58OQITzUv8olOSIEomJFAOpZ7
jjFicnO9LInNnEaVbujkS0Lke+KALgwSxI19MippdpKJ5/THqpPMg/0fEerAw6H0Ix+iYcEPFT9Y
NI2MRRbZFZLNOi/rddVW5XeLFlh88Dv+Z9vGaaMzPIrNFBWDwS47cp4Yljo9hmHFoUXRF0WOytit
p0TSZ0XYvpUJA3hfR2ImkmLd5aml76IsMVvXRD2Wb3tTY+JYW9hKJl2b7nIlNj91qlpj4o1G7BVG
HFZUfdVQc56oZzqbjqwCvfYkxaekChCbeCGU7ZXMW7q5jYfJe6GbudmsNLt0CpDQTvldhB79vFEf
Y38niskWK7jTZezaajKhAIsTS71zesNR9kZs+8mWfXkk3C4uVHEbGUXqUZLXNRpYRlBwuM0J8atR
y4ZgxaQNmUkmvmK6Tjdx+lbHTltSuXkcrbt68uaJa39MLWRMO4D+UlmbTZWQpVkptUnjDEDxbV81
HREsQgX/3lo5bY5R2LniKkOFdcSsLBg+KAsDZI2T2QjA7kY0nJTGV4qV3zdpsaFNT3M2y43eadxq
UJvceogsOSnTCTRXNI4HNdWw+X7P6lG385UtDUWerEAbx/aoYqkU/VIPTPxrbaBrEgMAdp5sXCLt
UGLmZ2Vbo+jrHenGxPxAD6+kZ5wai1hAl4cyvFILfmWKldy/aTJPO9XaYPTr3BIN6QWpgaJV1SuV
WpjveZol6Pm3rKAPflmidG4unTgyNJLOeuVSTBMHt6Ef4u5QaYNDShcd4yzpYGKRtrSzqrb/1oxa
mO68LNOE6wSD88wK0iIjV82iW3cWzGu012Z4J9pkSNZjQusavHZEuvfUEGDJnEX7lPVFfMl0t71R
VAMRQYS7dC+VXA3c2FOF6tpxyKtHU2jyT+Hg28PCcRIve8yVINeXfj5HHYVqwkA6G4YyxAEzjNZC
NL6tL43O8FNsNoPPyVeZkPyVEdLXRcYfViKFF/EL44CSNkk7d9wSa8yPeD4z/STyTK3HK/wySri3
GSrjFhAtq7SZddLcRkqT493qe4IB2jIrrAsj19WEZ7nWoJxFEU1W0pWSGC3ToIuETq2PWmRqumlL
1eU8RkiEs21bpMV4TMMpoi8dK+kdv0WyS1J/MC87WwTdLXS0UV0hUs+Z48dKBxzLNqhMbVnjQMwa
bQJXmNZR48bkrkm8srOuPo0yh+I8TjzzQngtPY0kSbIvfhX4B3RfxkaGevAVXWT3VAcDLR4P2S66
q4qRgc7gLcCww3ZXPdCojI9xVXlw0AKfBAPMlT6eMYKKq6WVpRTSlooVcUFEjdav4Rw51L9NODlk
uEfIkrsxZEpoiIgZTNdWCIECD5WgDdvKYeMxR5inmUZSnozk9EWULR2ooEdztUwJHHi0irCLF3YC
BHNjtLaVr1XUgc0qxb9kbkxTzS+rFmXJsuiDOl7GnsXzwUTdZ8ZW8RQtejItaL2h+gvpDVQMCSBl
SfqxBiSbnS1DgHfoEWluNbCHeNmd2rRd08c9QbZJCN0NGn46QoNTp9FtHZrKG9KSIFYlIlKkW7Aa
Hqsy7/cEM1QRhB8PQ0FqO2Seqm2tT+Duu6Tahh3Dr/mGp/DQ49jEA2X1k7pPsLpR7pHeGW47tZ7Z
/gOiCOsatyDe4IKGaIXefErteiFTx8lwOagkxinsGy3tjlqJPul6kDHR7kx7OP5tRD4xepoIVj1q
d56aMFIhPza10HEpcQhmAtnSHPiCTxc7T6Tyti45dHTxxd+8uOe3LACyB6Fa9JctA5MrwEsoW7Ia
JeXmb3EaR7WpV8EqckTOrLyp/HA5BqRxIXRSax0lcES4xfunSXF2bJ15MaoDG5d9gxKQY/rrAzJB
RmWdxw6g+BDF+oiWxko1+zPrEhGpWnHE6HwpjGSf5QnTkRI+VDefQiBsbkwMm26lEk3jlQjv3v9g
b3wugStf1agtLJ7wma/wy3Ha6GJTKEYUr7BbjZdFq0oM7BTYLZTdDxy383n5lxrh51eA3weivMoW
cZ6TN1NeQyMK49XEsfuqC2mMSqOgyWkUHK7ykd0xrMyfF/1LBee/Vk3++/EawC9YUBHegTbsvxBb
Gcavykp2nJ//2Z/hXPYfBG9ZAEKIkqSQnJlGP0tLy/5jLucMmgpwcqkgYXf8WVnq2h8clJnEUfPN
uWxz0flnYamLPyg5HWIQ+Q8NSdrcX6krhfb6qVE0QfcTcIg8qyg9qGV9Xo8eaMb+WJt4TVWl7tyg
S77GXYLig4RFQ1uUXeuGoUVMB6hUDqwiUXaBHagrZlzBha/lYmsluFYzO47x8otsMyXoRntiYIYE
Nh//ZwVL75Opt7dVYNPMxTxWKneDVqVHYdN5teKrXgHMHvTYDRjp6PaNJoOXwUSbT/nE36tRtGbP
ZQqxzQGuxswnP/DFkQ2CjB8ZxIL6oFxGMyW1Csq1rwP4Ihd2AUpHhQNqcqZhDRfOiIMiSVZOg9y2
9utvCvQIJ8Huw1ZsF3Hp5kW4Z/D82PnTlTea2zJ4sRjgEM2orVTVup1o3TbRJy/43nLOnTL7Ux9I
zWXnwJhzVepkVRht90V65Juo+X1laC8Sha4rde1aqNNqhNlJwzi6i1NbO1YyVi8GOZJlCriv9pPc
dTJ07TYELBHSPw+bHHW01j+khUS/gc6c0W7xiYUE/DeS7U0Djeupg6jfaQPsxIbJ6opZF/1AUzLR
8nz65IvB1laRVwUbzSoNqGBTbZ+mXpSXrYlygO/wDk3W7Gow1mHZ07Oe8vzb6IXFfUpm7r2JDGsr
cvWQ9Im1JD70z+7a/8IK8nZja77Q33MD/2+k+5m8rv+c9PI5/No24a9rxvzv/1wtDJ01QXN4w9ks
HPQjUBV+rhaG+MOyBD0m/jaQFSgvf18tILnwT+DDC1JbQCTMf9yfq4VQ/3AEyamOISzGLTS5/spq
oZ1ts5SXDtc3WMRQ/8wcuLOeDZ8M4TZV12ISybApFbvb2r5hOGunSsL7Ikm1R8Ru6jYlfCtbjLFF
5BD0l4CBih/t/KIB9EuvlTELdlCbwCTEaFHBzByKMuH1ScyQXNC3j/ad56PQ1awcV5fmmDecWght
MrSmoHdsmbPRwSYNdbTz6TIEVUJv3EiGG0496VFpAE8sB6m1OyMSXridpoEoNMrkIFl6BnVk4kZ1
AuswScMUH1ykn7oaK0Md1eqiVcEmR5i5762KVwnRe8J4rsfW1ZZRemq0otxQr3TMAjR93dOaWTnq
iBZSKSBmigza6NzF7qhWqUq0qjkyGuYMXjnZdRfqyUnz+Qdxi94Iu16+yuZBdtdTi8dFR2PbyfRn
xYnSQyJMtOdBJ4nM4EifQVmu5FFi592J6Jo5YrwtycvBSx5rK8im4jgwB/gyCC9nLhrl60xXaBIW
2lRviIdrLqMcYXOgkDCeQOM6jvqgHfGqe8zxVYom2bTrrCpRn6mOp1xEZeTfFnZAQFUUF9gF7H7a
jtWAZqYp2mUjw+jarrFMxxjD1iND8mWcjeYBkoXytS2k07N7qMFdadhe4IaJP1wzYIq/aSYOnq5s
IoLCgmEdgYu/LiAAwN6MArLT7ECD+1FifV9M/VheiibhvBj5Ht2GPNDRZ4A0irY9iKQ9x3MWaJPT
5XqYYCerk16tehJUFcQMuvpdGikbgpdLktc6E/ftAnkStXo9BY0kxk1WjwGu+pIOz4CayWMIu6qg
SOIq41kPDwlrKKDnMFWUC2xK3VUpY1A6mtPehIPQsFxLY9gQTm6sbSfPTqWuRPsqbJgpETsTKpgN
ciyRWss4F1tUEH1KDdLLscRBKW5NgtaHpiiukdOp15rlF0d6C3I/ZGrnxn7SLkOniK4YWwJ+Kcrp
qMWVeUt4cPkFV6j4WhfOcJ/RHPuui3L6Cl7mm59aWPnGiNl4VkFhwMD1oCZl/SmuBbCjCSoN2xBN
kZtJMSdGY4h1XMEGZ2+l5hv90qGF2dM6pMZHjYhfF/F6j0/QGHMV0xINDQq9Du0opkti0SWJWsmO
sGQKNx7hxsF7HgY8SG0KyzPKJpLzyjpLsM3jx/WQzgbJzQhfhemP3zqaq9bZ1GxRvIX+hhrWx+yC
kxRQcGs5zZdEz/CvlOjM88EZ/UsdFcdHjehXx2bsp3BeiLFlTeWoRZtdf31C16wk1lCP4QhLHpSS
8U1prn9Z3t9odWvzWeofJ/M/L8HRa86DsOY8zteXwIfDEQqZzcIBTbsbN+hWluoxWiNeXlSnGqqa
vaOqY01a5MvCTdz7bMsM/jNo/o/qpNfHvT8/ipxvl4VcY1d4/VEGzzDVNOm0BRW+7uaXxII/ebvu
Kx07knE2+ipCQ0vF5CrLj9iNZw3/3689E4N+qYViWSWNFnJt01iboLWv623rSkaw+7BcWUt5pTxX
h/CBHSJY2RuMjsthKzZtdoUVul/Cc14LSWzPWt1iPrp5/zd6Xaf9+dksRHe2pSNMnE/pv362zKp1
VSlNDcMoptT+jgDnVYi2/f2rzD/0bw+CBayPs7tJLOrZs6bXoGXMqp+/fX+brbstpOtdtfko8+rt
m/nHZc6KzgyDr57o3Ixv+UDAPQ8jFMSC62Y09A++N33+s367JUT09AUkB4JzzNOg88rrIDeIUeuW
9SVZrytSTtxhm/B4F6v0nqPrY8vDHrvteg6cIm/ypILrTDbF0lvFV9Exkkt/7dz9iRLkuPf2zOxs
bPvnb/rLR+NY9Otvaue82nbGR7OP2EBxePl7sc0eE86z1/HOJhM2XraPbANrHvY7//H93/o1/+rn
1eeSXxIwN6Pgzn4EK8l90Ar81g760bbelsXXYkgWqre2BBH2/geP1o8n9PyH+PV6Z0+w1zt4eyre
rmZd7Ey3PnrL2P2mXCI7cG7ENj0ShLHyFjjmj+qejtu+/ZpOy5cP6KU/oKjvfYzzuhJ8t9CdAVPM
SnX9ffB5dFwaVyd9n25MfREfFRfZIfTIZItVfKss1X19xXYVXJtbc/8vxDXNv/J7H+hsxZNsO7Yd
8b1YV3MA3Zi7dNkWwaW5Lu6T6w+jz956H8gStDRIYSwn59uJVHgWVLPlZyDcSF1BhCHz4Ri7gzs/
cPltv3Ve3n/QfkNNs4Mhkp3FCYYpbFM/217AlzuRVaJim/HWbCEX+DTab0i+t2RawO1hyURhbqA/
vPdWH1z7ja3t12sbZ0i0mvFRpedcW9uYm2qHMGTpb3na3J5D1hpp/Xo6jtuPQt5+q0PmW+ZQqhF1
Zkqmx2cLaZ/ntexbflSsP9oiVvRTo+Dxy0hpGAoObE1SLaaAc3wzYibDMWDclH4Gw/DOmQ6E5376
4GuYr3f2kL36PGcve1V0RUVwCgv7sV3h/zehLyPTcmW60t3mX9hMf4vY+/EN6GSeyblSBHX7enEj
EWLgRMZzxujDuA7u5uC19Iiz9JHRXvlJbrS1viqO8VeMmvHX92/3rR+dFU1n0bcJKZJnP7phK3pI
IAtLWx0c7Mx5KafmNrRZYJrqg/XkjfPKTG/6+6XOblPFbkklw9Fp8h25lVAK3NYotFU8pukq5th8
meo8au/f39sXtejb0SdBcHG2ZNjYUWRisXFk+BJDlazKVN0F8iIsVNB25t37V5vxrL8/PJgUNE6f
KiX/2cqdII/liMvX2V9Ma2tdbhyXjXNHKgMPzkfxdW8cQSyy5IAY0iY3Nf3sYmqkMeqYo3oIHwDz
rKYvBbasSeCBmtr1GPU3TtZ+a3z9g5XiBwj5/BVBQsN+zDplG+cPbD8OIcQJNoZl8UnbdMsJHr6+
VdzkcWZBm1c+WZjkgTxUG3+NSPGD73i+rbOr0xGnaUHvmybseeOCJplq6w5cBvLR8wWIjLV3wosF
2GKzynfVRXCx/zDe9Y1F4dU1z867zVAZUaJQWfwIeF22m4l1EVrSJSJvlxjG3fv3+MYt0ubRbaoY
a+75nO28gWw8uxcmMeb1uEDKtPDi2q0I3n3/Mm89rg5DFqETqse2c/72l/ZgBh2mfIbLPdbMamEO
hESXYiZEuPD0zOaJ0dMeXbCr894oXvLRJ3hj/aGUmmM8VROmwjmYvUvKkUeMT5D13VXnEfsBgGvC
fhsRrgANZJG15YU+oWGAyCjw7BK2AzVrzsOZLbjWSqntzQffylvfvkVnQBcqKDOiBV6vx8JpkySE
LLuooOA3u3SF3sdF17wYVlgc8WMtss1H7/Ib65SDbY/ZAgWzaZyfNfoBxmcxX9MI2rVdYqFbA0Dw
GIyjgHDfv8E378+giUiUoG6axtlCnKV5ZvIsE3SJqJtJ9hovylVmaev3L/PWLfEESxvprCTe72xj
j2qG1Gag8TVavZv5LL9+uSLqYlGYAoBe+sG68PtpTUCIB5yNss7mQTr71Vrd0LRwZEyZOFvghTCJ
ouX7N/T798YV6JYKax7nEDbx+rkocETFWMvAzsF60XvFLRzcVbXyP7mRXy4z7zG/1NbGYIIsCbhM
YPcXBsLULHx+/0be/KpYWGw2B846xtkV4qSYugnT+sLCKeSPDMVj/X/yXXFshqPPYZah1Oub0BqB
At9AzNX50ZI+56WVT7dk53zwXb1xdhKayUCOdjojINrTr6+TxVHLeIfr/MxwBUqO+mlBzzC8dlZy
Q8QhYyPX89xok2w+TIaZf/HXW9Grq5+vn2rrO4gFufqcnGGt628pq4S1yZfR00fpAG+ck19f6+zp
g90Jtsb7cS2yfrb6PkQYd+uBi1k8gz5cQ4LuTh9d9a1HnuQZwrbhnrMqnb1USQ1bD14pS25Jww+u
FA55Fwr0B0/LGycKbs75EbHKsvTbMS1VIqXN1QpY0HX3ydzM0T61i36jW3hstPCZskcIXtfjoX4B
N9Dv6u1HWR3ird+SnZaZrwF5X5PzS/PLa0e/He9NA7LZ2DQ79Qgg4UehV5+qzUfHid/7Ceztc6OS
+b6j//5y9IaShyDfF358AQz9cymcG5BTG88Pdx7waCOc7t9/48XvB5jXlzw7UQyjnwyGM/uFl9Zi
LjBwBUKb/JF1DNPyw+7kGw8Ot8jRFImzzsDqbPE367HAicstFk684wunYWBeIMs/vH9fv2V20K1C
kk2RTsuX/sz5gbvrqyz10PwuylW/Ulcgiml7Y527MtV1Qz4P4p+1ll+kex2yy8m6kye0NT8+w//C
1PPfTTcxN7r++fDz5lvxn///axI+f/mP5bc0f67+8/8181+8fEv+A0a3n/86F53/qJ9zUVQPhKzA
mRHzNk1LjUfn51yU4acmEFzQZGNJn8USf5+Lyj90hwQYqhw2RkqOeZj63/J8MQ9aHZB+NH8E7iSp
/ZXBKNqMV4u6NC1bMrM1+RPnEu63UOLOzjpFmQedmhEo6DzbkGf5ezB0dLfhmDA+spQufA6aocyf
DVHK7IKpkvNllH5HNq7VyxBGa4ftnhxsU6TktKpWXwoskaUXGoY7JHVRHOzGMLIriQA8PkwheuEn
ui/g74CPCI1k15mDGChKTO66SHq1O4yVNsUI3JmsYUiOhwmfv9SaOC1RTeR5V4O8Uiz15OEQtXdx
3tkIJ5KRwwrrKMYmxAs4hvFwpb0tYUESTdLozOH8muwMAn778sSQqM0e20DrpQJVt5NI+LrcKmAD
xXE3z4WMmMzmRdHVwDBdS2RmRB9URUKN1lyWhFe6PSp3hLGKwu6IBHNoVVYdkU3gABZ8CiNMFlHt
M9ZdEP/k+F/aQaagGunYh8AIzCTtNXKKHQtTP9rAzD5l6FLpDDkClDAgsogZLl5dK6szYlOHoe8v
u7YIhheZdyFpgo3tZ/4NmjYnO/RFXmVUMgqHnHWuZIbxIk2ovO6oqcX03JWsSuGqQWhtP1kd/tBn
7MwTwluBw85bNQF8wQcjx9F/Fcuwcw6xb+b9Y9dHAefXAhOC/px6bag8e6Fnyee6zr0OFR46tHo/
EZzaXMPZAt248ET7A0pmamJaOeiNxWdraiZw4GM6VtbDJAOnPviZETefwqom2Dgu83Tj6L2NSTLP
rT4gqGPWAB0guY/toaBtAhcEKt7Mggo1wtfVFmgqQBg/1/dGQtjjVvaFcD4BFgoC9rUC7jarPhrB
ZGNMWK0TpGx27W+jMYDdW7dRVeC6FbN1kOrf2opWx8VYNr6DmbOHxAAmIYHVLMypYrrvtI6erlDb
N9mp0VHibr2s6hM8glgM6mXnFHVwzyDcZxwUYpcnV6DEsbvzg2xOXZ7KUo+foMNX9cWUJmX3nR4Q
VsKUt7LeFzrErsLF7sbBb9GKaioPQR0a/Oi+H8rsLmcfL1eM6qb2unTSljEyMv/UWCQWuG6NDEe+
YZWRrtLJrrqwYkhAT02D+2udhnbvMJICMI+kSTdt5bEJ0MScFCJP/FviZpQYnlxbx2Sf5N2McUwH
a0W0xgC0Iu0WWFQ9cSXHPpF7P/VfNFVJwRhkMYCOwWaQsMy0EJ+Ik051gHGdZ6BxbW3K2nihNgoZ
xaIamvy608Ihuld1ryduu/Cq/MBUyTdPws9NH5uir+GcI+wlJDXZgBXduoaX2jrB2lXpLHnWmuwQ
ysahLB19gRlZ92t4QWo/xtntGHoxxEdATMgsF1FZKrRyk0pX840GBsGCVKJ6AVDZVJWoyWvNw1Kf
gbteaYlSD67RMHT53jaTqa4k7Cif80pnV9bXuu+6HCUSLydhMECPc6tzBW4EezeTrhqifkWR4iYJ
eGPBBmDItYpnpJtpvrISxCjtAopWa+2bySvim8FJ1F53DT8o0rspyJqJgGRg4rXBEqSONmmnTWAy
cy/H/kvUEsHTu0rO4o342EOVXCLNllN1SYp3UiOW7sFvg+Zvxs78WpVe1X6Pi7wkIVjPMCKTj5Fg
BNmEfeyExLIEVnjIaxTUDiJf6csaH40+qY8lun+jW+DlMQTAt87kugstqMG34ZFPNfNrgA9jArJg
FL5JwlEX5CTsploIHHyRicoExtaPqUCiAHc87WOsTKbqQd2cl4pqK/yoSjoXCpeDpK3wUeJ2i6bg
aYOn23lq5S99EY7jQxQjlKB6Zhsa4AwkRRbbm8rLDZlsYV31EDxMP21Ayw2aU1UPcH7s7nOmVk59
4Whj2/VIdigGN21ljdCBhVqUFEiZaIear4MHQsXpGxWjc2EWozpt+aOa4BHNtCo3QDxq5xuAz1Qu
a6+L7RP5orTkgYkX3nUIKIRefdMjuf2cxo1abq1CL+JrPyBM7bpt6sxYtbY3ais5IN5BQhloW9TF
BEcPBNlG93ZDyMV1Izq2lCUrPOLFoAwrcDBQuGoBfLwj9GDZMppQWB+YjN3UTk5TY10nfKgEAQkC
l20rupKw0qFRlBYB41RVBHwopSrBAFdYpLD9KlrUuQ29Q8u66FOnsdudZxvFUGZuFDRKfQHv1RTM
rzV2c5xyTRdCOazbHmAiBMj4u9MrAVyPWAfA+TyUVqCvkVBFBYzeIlQ3kkKpvyjtMGtqXmar7zYW
BBPTJVuClXI9qFDNKXAa3/C3ozbZw9Uk4gyHs6hDGExJQMW8Cain2Z+qUQrkRFifEaWTbSX8nZFx
oKo2A1hZ3HJK02sHH5N2cDTbLO2vGivulJOaOx5mD1NP8xC7UJJF4wTPW62LDXAHtdXJBVc8bZVM
SYwhuu0su13huunt9pnfTUSnJG9l80zD0M9a0HORXn4Jq4IODykoKQaBhcUu2j6FocMeuarjOFOf
SffqgxcEAZCrePGISspdiTaOv3KUIZ4xONDc2cD4r8oAtaRGlc2nsyMNhFrgm8ciDIf0NuM5HaBE
KQwh3EXnLIcV5u3xnnNP8VIFQVRu7JLtmAe+VB0XjbfvDkowEcwkZeykrtnXeXip9kpEnlZF0gVo
mJREG/WpQhKLAh4no3ddRVFfbcbOqa2tinEsJgVvNK3p3sv9GJb7QABbdjCAb4kFQeEppM2MQLTo
K08XITrEMrRT/zTmVQG3QupVdDThxvkEjUtNd8mPl8aXiSXJc4lK8UCIw+bqPw2DOZFD08YKxBfk
VEmKLmQE3/LEqzQEO6mZtXjMc8/gXFfBZQM6TLqwYV9iVOzJUBt60e2CSi2ww/gS0B6nn+4HYyFo
hb1LvQrMZDqA1iXRtbHz3aAlyBMX8MjrCJelFSXqgj/e626lOgEiJthC7Yy9LDJf7lVcR9YeQcMA
AiiI5lNaJsvgVBAayKIYBWHpXA9pBUXAUjRbuZQVbrQTG3dllW5vZG1/8uxUU/dNNugF5xpkdmB2
0wGboo+wIF7ScU0R849Ry/td6mlVHmWHqwR2sBJFt3+9Kvt3q7ccCp5/Xm9t2i/Nt/RL8uXXumr+
T37WVQBDKZ8MVJ1MEckEoA/634WV4lBZ0Vyey2TbosqeZaX/iBW0EXxQbakOhlLKqL9XVhRWdH74
9+chE1J4mnh/wfesIY96XVkRvIqgVaPCY503UC3NTYNfWiwxwLJOnzLo3yXR31nBcb5UiUoIesSe
3zHTcIaF57xNlZz3doJoZRNwE2X3nOPtnVfKS/LHrkyzugyfMuShu8ZB3Z1cDp61zcf0oMTpVyOx
b22FwVDZhp+7K/Dcj5mIYDjQs2WHeoiy7DKKM+oeq6HH4zXBsiUyJFA5pAeMXaCs6iC2NUbtvb2c
hr0XPyS+9i1JxXHUvHXQAkUM0F2yDHEQTKAUlB1JCTkk9ACcoTsY9z7J3KwrPis3O3ZloJnUO7mB
Z3JnjvI0YXFsqS/jtu7R2QvL9ZrpJSuGreLfG2b2nPfmUxx6/VLdNBo4OkVJXE6CNxhjYRs3EbFq
afJI5bgvTRirXtFvUIZKEOH51xEt6lTT8hwcOEPGeCM5doFn4GxilNaCM3OIiF0u4ZmAdffHGrK6
sqdM+9aa7IhFoy/Ze/A2Gy/ktVluwlkfq5i8GQfWfoGSLe8evYgStIQv247qDuPTpZMF8srIIuib
YEooZ9HndypwFs7HIRw2Tgh3xqXSNBO4PdYW0dovLfunVY6UujT07CY/Il3E/WUO+7Z6EL29Takc
Dxmydk4nCXGlto81uiMzqZj08lTKBCmpTTSrYX1njVsnAMtQ/8WbWknyrWiM2C3MWGDZQ6Nrq5/z
tmA4WRskhGs5E4kEz2NUQwlsCgH1x+mbnWI7gatm+KdhGo86Hf4IezlQPS/UazJmXMzDVFCZ49wH
fd1zAp8lwtp4JEQlXNZ1+am569CfUug6nxIjmOCcdI9DB/CKRAayVdjc0hrY1sqvelJ94HbgHtyZ
VQCfvwRqDMr+BjfWJblrmi42ffYC5NgB1TxwQlYCLBmwPQ8MkVZ48tZEsDnbvlzXgIKgoEZPIgGA
bnb9wbGCHSSmelk58hAbSJqdQb9tqWFXRgrdNBLV5ZDZV3pwmqAtQb8sxvqq6vWL2iALsiJHp4fs
r0/ENwHi6oc0uPRVdLbTunyQHi2NXMFq1/iw5b1hwm6NOtwDH56rDQxv3XlJq2ZTV8GN10a7pvTE
he4VKFdQWJci+qx69OlLLz5WeXyi8r+8lWZ4aCUDv6a1NyhjcHUZwxb7RXZhFMq69dRbmyG61uy9
qvnsp+GxM2ClqRHUtDLdxhlOkEYoV6FNmSMbwvLM3jVrgAFxRAgLCRWIlwjOPHTRTdjQaeCPSpd+
G0KJj6rPYP3IZjGNoxKUYqONDe7HYnpMi2YZ8PAuHRLkdI3kH5/cEUx5NxCViC2ZiXH6zI6rZopc
N/Pk+lDuqwgWq+lJ2K5aBzZq5s/R9Ehh6aF5HmY6XTNz6uyZWKdl1rAFub4wJHxBPI3e4QjA5gvx
g7c1yDsL9B0ZFc9MbTbmzMTTgOPZQPI62qs86g3i/ABzje5newenrQZab5oZe9lM2xMzd8+IIPBp
M4vPFxC/ZzpfMHP6bIB9WNKLhTcz/OqZ5hel3cZuxyvT9x+8mY+k8bItzajwgFOJfq06LSrgfg3T
60ZiunT1VtlVnm5cVDExlmEJQnBM/UPu6N3KC3K50UEPQpMHxzTTCDOwhCN4QtYh6kQf0CUFX76w
YwHFECYhb2h7w/B3WA5JAIBOaVe4gTOyfSjtJshGfg+DK2vVi5BbbHN7Ovp6cGxqNT7KQMBTDNHi
mkZ/XYRgl8ashH3GfrSNsYO7o+dxGo2TRcNy3mJB/txVqXALMLunQo11oi/CbC1gYbWRMx05o+kL
/Lk3ShnKhzCeWHSV4lvTD+tQU3gqGCgAb8JTLL14XzkefmzA/X6Fsyh3xn0eb2m6J7jKtfqo+LHk
NwnJvGpM4IM2fLOS0gQ3EzEOk/Ets8TlYGbmlRr3oHNAyC2kTJh8CERZg06LZqiSZDm23tIUOplt
s1ZTHTSX6U0LGt5EchslW95OkrlaLT6Y6Ri4XZ2GN76udpsc/BzO22rbqdW41lTajIUuR8rMxnms
Ec1Tcznfht5aElz+NPZ2AVK70iDuxsZBqaV1DEODxUDRHjyphodUSw/VFIOQtbO7kPwAG2YlRzl3
GrpkMcykUTQq+45XHfdpBjbWAeFbr2moXjPtxjhisrSGgEu9DK1BWl4MM9F0mNGmIE5L9Uh1tNNn
8qmmRVCyZhpqCBa15anJK76jsimLBZ3VK/qvtxzkoWwRAwXa8aGdKatXXgT8QkmvlbG7qTsNvk9U
VotA95GU2fAXqYEuiljeQpGp98Mk7XURzflXmabvYUD4W90KhkOJiVx6RL9FZmw/xKybqyalQ0AG
21JY/vj0X8yd13LjWJaunwgd8OZmLkiAIGhE+VTqBpGu4L3H058PzO4uiakRZ/rcTESFii65iY1t
1l7rN5gDFa1UvBY+OYkG78S1P5mdTXZTeZLNCZBkpXQ2aZBXdUaCqw+ThxYHyJsZZyXFbBQnQfft
Zm6saUudZlin+JXiBWNOD6kZPEt5dtszz4/kV81tmmAmoFqgPy3QxiHbujAL/m4Edb8J5+AGRSWk
6Pv2GLf1cSLY3loc+lclbFm7WTQ22LMMOxaMelXU+GH15MLcrpjtKvTdHlKGR97xeVTiyklDRoig
j1/rfiBc62bWxfI0q0pwI1uDtNW15luI1O/ejLSZnE8kbkhgEw8FyaNiCXi2NT0wYlg28LPr3gOJ
RMpGBthhFMK8FzrIMVFJVQYOkUDi51Y3phu04/9CXveLgfmcF5n1RujN/ohny76eJsPuRTl6qWXS
KL2EQx5os3Jj+WF8h79Fifj9PH7LJ+gmYi8Md36VBAeJXYV1XruvhQS8bDpot1303DbTsNEH8tV5
WSdkFtlwEKCJ9kzQR+ZO4wXZhNRkXL0SNaqHIkC7y5yln1YK+Qm5u12L85IhAXyN91rPBktfr+FD
kRBD+tE1ULPIVfFbVIaQ1gdxlYzJY1rrm0ZCHRIPsFsO+sNK8jkOV1lERm/eGVHPWp5hsKctmQp9
T73OLa2QcWKiCTO6Wl0+cSA9lYq8w/g032DP6OQW+PvghZikWZc5MRVgwu0waseyEpCaq74XleoY
ur9Gz4z0EWf9FRYpJMhmi9DIPI26fIpCE3c/9XsmMWsEuVQc2De23GPeJpcYaBZVxZIpZ6Fj1A+d
3zxK9EYya3bcAxCdOK2LE0JYoq2XFhPYqCMkxpkVTYEfCxqN5CGwQFsURuNWfIy64teg5eMKLwOK
q317l1RktCk6dC4eKc9zrYdYSmSHsc1bNwof8QUZ9uc/FlYU1ZJiQPBsihP7zYvnh+TgBiRKl8+/
efj7X9Uzv1FWZPePdy4/X/hAVVayEnW72fx5fvf3SyWH67df/ObV86fqKTY8iUW3IH0Jdpc/sRU2
u/PT86M5n9++dvERxAnAlZ8/+Pe/O3/m/A2zLBKVXfybv7/2f/T2IBXVhjy1sSY4z3Z9E+W7ZC5Y
b/EsyX8///ud82shWr5z4Hs1ilvJqhGqfPf3J86Pzq91qWp5WKBaGnveSrZy3Cm1+Me5hfOfQobJ
zn5EM1gm8BmW5MImxEFAE2/P5fAn/6zqsnISU8l3bR8UOxNH2JRY7TVAAMnrp/mfP7FbfsX5q3xL
/9IjcokOMJOvGJCfs8iC7M6PMDLmkR/ADygUfxEclHbnPyq+Qpuhr7+cm8pqECK+SnqsXhoVip5O
WX6DkOJ13Qttxz5bl7uwyZfYwShTgmMrKndBpRe786Pz+/IMI3F1fvH83OiQqe1A0/79kd9fcX7+
5nv+fr9o5tFr4tR3Kr1nd+rUctdFYYU++rCT5yB3J70lDZcsHQBvEsu6tDSMNZkkQCjLLa2DJU2X
L918fn5+VAtBb1sLofv82vkPNoUFRjKhZJOe5naohSnZSm9xUJ7kflsj8L30wflP9O9H56fnbiqh
dqXw47o6Se3z3Tr/Ob/399Pz59WoLH7f0HJedobz8/M75w/GEtQCHxdwXbH9IPQdsJb6OlM6yKhQ
JjMwPRijruJBebDaBtR3dhwq/6RK30hDbvO5P1Tw/MRc8mTDdAMcKjlLbkWfo0wibMDIIiB2M0/5
kQ38JiQzGxbSvQSTo86LW1GT93n0bCSinYiWawjFrgwDr1SLb/GdKMiQAKetJZqubvpOWLfbVqs3
rVq44BrdWkRoGkXvZIN274ZiFwRS8VSrlW3IfwX5X82MbbAaeJMm25rG1VGuxF3N7YN0uZHuBNwP
e4UNJXF22NhJrZOswKjgYnH0ofaLJYIfoyY5utC6/MAJu+B2yoWXtq6+qpZ21+P1JAabiCPvYk2s
dItAROOSYLBzTAd0NdsXVrnf6nG7H9GPbDsCQQXmvohpTBZzEZxg8i9DgAR41+wHhDZnv9mRQtoW
qnnQm3Grt/LWj6Uf2DM8dr76dYjCw1x/W6ROkyA8SHJyw4Z26rKZE8G47xuV+W14MQR4JR+c3FAP
3dRupUne1ih3zuW4QfdnN4zLkeCm79lKwNpIyT2J243QFMQBxr0/m099VtyZWepghLglkwrXMuof
iIOPSUZBlgtQx+c2cQpcvHB1PXSj4RUZtepUeoAc+EQ58ZRH4q3sy2voqqs4aVek+u+7vN3nivJz
DNCHaoJ9mnT8H0szsyMRjVBWi5muId12yMQiDzW2lSsOjEnUuw3FwVFrXThKBttZRsftOKKerLXp
IUXxOhVktyQd6lfBtu8G21fandGWz0E37iHfO7qImrQUuTIqBdN4U+nxnpz5FpzkugXXWlnjnS+j
fSrOO8lMd7OQH9EfdkV13ptfzDZxC6KAXDd2gvYlzHHKFmQHSi5ut9qmxUJYQT830RuvKDAyQHSB
uveeEw/04Cf0ubeRKe/bQLytkvnUxTGiYjoXKzsgDjb5tzAa3HjSnFrUnAbDTmu29ZEbIzZrwkbL
Eraz6u86DZsKMz/WSnrITdnTu+iYmNq+MB4ndTr5JJ91aotKQrqhiV66NPwyko9GHgsCR+p1Kla/
GB1TmD9UeEyZxtdcUGzmIFBfFRxAomPHPpALEDAfNPa91mwNNbgvZMNLumcVZ8lJ8SIczAxYpuEo
b7AgRPCms4MJL0F/XVXNrZgHrJnRjyJSbnB82SSm7rWYqdWZJw4m04BQc5z22pLd69vdoJChUPfi
YNzHXeckeu/NcfCKDeoN0kk3pA92fPNXbUzvOVGjIjscfLKABC9rjCjuQCDvEjW+WfTSqWbd9ZW4
KVNzW9Zej1+gPGoOyqs3yLU+i7jSiEj4YdKxiwPkYRF6bo36TkC7uQu67YzLc1Ft8Y539JLVKg9c
VigOpd0tlmM3ST58M8K/5lbax1VxJxUNWq1runYrMPj0ObgLMSuukmYPFdaWKgEpQplvEJ8jVf6a
yuNWjMTjMM+Q0EnqScV9KvpPVTjdFbH2xcryr3GK+PPsb9ti+oJKkEvact2P4poyqFfDHk/yYJuK
ZOhGUo4Ble32JNTokQeYifk/wMg8m1n7xLlhK5W+m0TmDlsuwHYIjRSHFpnq3gju/VbzGnIhan3I
A85YQ7LJU8VLtHkHZOCgx+pjIrS3MsLC8XwYfbpYzJ9KDgegVLaWNt9S2dsUMiNJkG6NOHZ9CQ5m
qdsT8y1Vwm2aWcdIaO+6KHfO+nFggVGfu2lGbEx6457w9daXzOfe9x9VrEOMAJYu3GXMWLe4+Rz7
RHiEHb4qquxY+RaO16E9dyQ9WsFLMsspAU378LFZ35Ijajz6vSGG2wIZFXxQbquwJzEqeSE4lCg3
b/Rc3s4p2mFh42Y+CUltGxLyiwBTq3m8iRlnkWTedH50jIdkm5qLS0O3KrToOAzxflL1kyDkT0qI
ylEGPd2Q94WWADEo7fBeqZ6jobLRftxaiLGLYrpR5QDzwHSLV8I2V6xDOn4V6n47ZHeVP+9K2XT9
fmZ/EjfnIa4kz1MUntKyXjcUpLvAYUh6ctGxyjSO3sd2KrWbWZyOEqPA7yc44rOtNV99M3yMZmx5
tBFqAOLic36PeoOnFKjmarqtCY3XPqC1vI1x1hFRcS9Q2MsC1A+cImv3Q/OQdcMe8Ph9FapHXR/c
wmq3OCivMetBEbVBo4ZzeY9+Qh5skiTaqUPuANR80Sz1pxokL3po7HxsacAB7Zc6XQ1khFzZ/RwV
TzEZxQQ7O9Gsjnnq4rWDYzUl7QgXamu4M78b9dOQnCp/YwprbXC08jAHiiO1r5UFDMYlnSYbNyoe
KLoin3LrXks7ErvSqej0+8Qq7qomfYzGwCsQFMNvy5biG6AJllJuEWskjF8yrn34VJrFF8AdiLyH
az+UD8iQ7TRT2MtTfDRZT9ADxJgqa45qAaswR/dFzFxqzWttplw7syL48ybUCkZyj4CPjI/wxlDL
V3POT0EVbcAzuDkixTMi1vro+UQTvqu1BcgQzWm9HI+zKjimCIipencPrZ1tiRBT7Xe6Ep009b6G
/D+baEYXCbIdaK9h1jjIqRMKuT02KJbW8DlFKgsa6BcylyGrfpsdMD1JEyDW2DKOuoek6r2CdVyQ
pbeq+YB/7q/YOqkt2J9G3KlissF42a7KtVyOWEq/YEGCJ4C4srLaNXHEa7JxT2IaNBQLMDbM+m70
c7YA2cu76VjW6q4ayq+NX33j1Jyqu1Ei7IrElelWi15dtazhkzOxo/lWu9F7XBzyfD9VbPEY5nGa
dCLjLkmbTWU2HjL+5MEREYfbLKUuqDzy6aQr8QUpktCtUsvV1BiZe8KvAH1GFruusBGJ2Fpzs87z
72DM7PiswoANNBYRaHfgU1S7Mi4FlulvinS+hbWHyk6p3emNuAdD5xaa7+U5P9Tn4BwUmyDDlLe5
1cJkPxYUH6bxRxfP97pQeLME7KPeTSGms930GOlQHU0Ss+QxdXwKlFjcU6/d1apFIkDzUpgVymxs
Bnl2yICRZr7xZ/Wgtl/ytjwYWG933KayG5w0A2nDEWkiy+3jmVuwNdYGa0p9Z+R4oaMbiqD5GoQV
VRyEDNrTMEsbRCA3Amr2VDFwYPddkEWurGe2KrB8Jw9jJrnACjwxyI8QerZ5WNsknJ46tXY1P3eR
fTwhiYRV7NNctKdRLV9GVNBN3yDfGaIjX6D2ShG/e23k3u7VAeQdnvPsi9CSBH/aaciN9mbkCCKR
MiuHJEnI+UlPdTzhzols/owsXOVvixdpEYrxgy0ibkCO/yKbZytidpjicK/E033Ylps5GA98IaWU
YCcGTBWkBPOE7XNwGxy+BVhrCZWGvtmEReBiiWMPFk70IzUzpA5A0oHHTBxGGZbLJTm1GQVGC/Wa
clN1tym5/Az9KRg2tqaMe9Fs9omJ2W2CaF+LEEIW2UkpOsj/EMpnTo+DKimNp4LNaJydqOldAT1D
vc3dMZ8dJR7t0kgYSfohHqO93FKuyt1+wNe5bTbotm7E2SB6DR9AQm7qgT2qyV1jiF28rVbA+G6F
pzTmjGJKOzMTSVt3bociqqYQ4zceyzfJXh+jUcUWxl1bCAA+cWtSRCc3UfwbKxt8pp3P0wZY60ou
viZy6Sij4hjmHlVKlHIAXeel42uWSy2sDzWH9XhHpnIzUl9Tk9LR+YFhWuLLB/TPbHfzuLYsf6Ng
A95gxBWp82a5bPDpFB4KLxXbXfYrGjKMTU6+Va2phLlN65ZC5apGvQ2F/iGUwhd4w2u/RPbfJGwg
uC1KVnFOjWUiICytOH5PrN6MmxEt/hQEA446G2l6HJEnrpDtjJoadA91tFg4dBkHnJqL6DFXosjY
GakzVYAkreNUtwgP5RAMYeGr88kQY7dPahf/1YM/YQWoPWJi99335+eks3ZiXX8ps1u8wr8povKQ
EsB3LXltq9v54nTCfAl0CWJ+o3oq1PgURPqtHgp2DrtbiZlAcXws+pbrQFayCVnam72qKK8Cnsr6
qiJ/XkuK62szkS+2oZbiLgZ6o4+9ZU8QFeou2hAsY7pNhn8bm+JRgDxY96mtC0RJLWs7KyAQWjtW
IgcP3A0xCja7e6kuHHxyjlpJxVfqV5MkURbQnaLq3cZCcwhx5Uje9nLtlmq7LZtkJ02AkSwZu4HS
jgIcONPANeWRg4t+TxJlC16JXS3ClFfxENF8VCt1A3x7A7kOmW9tg2nQKhtefUNxE9ntkCrqqBpg
NHYzsPzmwrGbcU5LX01Z8QY2rLlTN608raMcsxydrIysbNUUKEBebOKSDGqN8yQ3L2sFuwAKqWFd
VZbgH/lmY0nv9N0u6snRCrdBKWNTZLGhYnHViRvspV2JSN8ffN89J3+wH4mxBqSEWLTotK8oSBW7
KM9i0Tk/PP8JlxdzPTdt0GkJUp5JQRk2w3B+dX4LKMJSfvCF2dEzvWTvFisozzhgrnIQu+40GIg5
kW+6yIb8/dpHWZSoD781HT9EMGUib4r1tj82OHE2yWsty4mnDWSH/p1Aq8jLI0DEQqn1pJKkqfQI
aUa3aVR8sTrD/Z1hU5uGtMw5dWN14RF5KZNj07+yP+fXe43Du25g3CYWgtNq5UhZSbvB5Ih5XTcm
h41seAkQ5QeCW87HoY/1p2Cc1pZQ9S9hYZneUKQ9xuR9dqdo7XNWICRKHVE+KKXYfInLPWGbf5gH
TNk6Iar2hR+K60zv65coExiYQW7szk9DikdJqEvPVTdmxybE3Zu8Vf2Ca7CJeVuaeuePAbVzEZ13
1bIo8Zfquk0tnjhYS6d5aL9aKgc2IZUSr/HN2M2IoTYjVagXY9bdqTa9kNPgyfCH6ElQAtvAfWiL
VW3hpFJleE0/e1aJNjXAROU+aVLiFT2y22BAg8fEBkdHrexQxr2HnfvwIOZ5epsG5fcoH6jfzBaT
IhtCV8nUkS3uRtOKZEO2MXElshRpJAK+4wrvANk9JIOmODUpAlmXNsk4Co/K1P6S8WQ6hhIWOZmW
ubXk+19TA4sSVBQxOzbFbZFKYP+y3qDijqC0z3G1RWatxVUKx2DiVJTqda6bhU8jwRlKpEaTH8n0
3NfYo1nUqg7SAknZFSJAwMOE0kvj9pHX54Bn3ZzzzpIpXfeYTksUT0+mCRYBTzv0qoTNNBxw3yR1
hQ1TlNsDyY8SVEEhsPWoLBjY5gVl7g6Yyc76tEERY4eXJfVLrrvXPLGYbzFFJlU2eVN97BdF+xqV
MVho+QLLibEb7lovyooNXPd1jjhDYIDVZrkqq2qXxnepX1A4jm1cib0uzW3cA10dnxd4Ems97Tyk
XCnQzWsTgLZYbxuECGa5caaOcEXC047jWp4jTg/kBEm0xFBwJA+3IN9WkWE6s4jaMTUVkrWkArF3
6RvX+KVzGqe2clMMzz7zW2ubW1OtV/kM7hkvSJ/iLcK2Gz2a7Bx4L06n+AxF3piE6w5byyJ4Vdtx
q1RAjNWm3iaStW4gb4AbaEJWyHX+WiFdXANYeFWUW5Ic2tfM/5pQnsdKrI12SKcpoqdXyrqbgOqT
BYwye8CNXiifJBlI/dG38EmzdsLkoEE3RqxO4UbNSLJtCjPeiI/xBNLvsdZv+S10Q5M8jdaLXD+y
IWLqFA4k0VDYnbqHNmdll17ACYJg0Rw4ByvscjbtVKz86ScV1nUqhLasfuOR9EQsDWQ4FW4G9UnW
dgZArzr4ojGvdlERbsu5wQfVPOTyZCsFiMUOfDIyzwhdzxZkBED909h6Y6l+H028Eav2Lw5Uyop8
9QHxlqf0ZlDMg6biGVqehjF2Gql9IUYiv0KKsWpWDeiKxn9qpVPJHtNC2zXqW0yRIYsAi8peywSm
zFYD6qsWL4sv2xLmh5g4tniFA3fkFKhmTEgEQGpp28bDFsh2C9IManO6KkjVCqmKPEx3l0hY5JBx
07OXQM6Z2cKtaryiZQ+PYJ80DScDvNlh33ScQnGEXuWR8WiiTp0F9d6cx52pV3dTHmEtaGyROuhx
kkMEhaysqXoF1XdxygjglKOlF4/IkHPgTjFwrtx0Fu8CediKzb5QLXdORA/Jeip8CSwEJMhriaTr
uAdVfQyLaVuvZbPFvRe5RwTG0Y9d6ZyMS5tlJlG3yDjl+roOtxiC2dTQs5nTNQZx80PffS9l3Dzd
tn7uWUyDu2VqS7KLvNuqN3FTBQcgPoL2gI+wKsGK3vgq+q3ZTarbIMiiH3qyHh5KWKSDo5ZbTfJa
ZS/o0JDsLn2KTPzcvvbJr5j50aDVWuaZq2jaKTeZM6B5I04c+OslqwFeYU/8PUn940SMHrcpHutP
Sj/s8M5ySGxtAHJt+lamSoKffLBYhhw72TwgAYnBu9sL/gbmk7ukGpDRfslyARYUhZMEOXaEZ7Sv
WrWCdsIaBjAJ3yJZP8LHOOIV5IlGcbKi6ttuUMUnyahfQWNSH21uSmPGxEA8FKq4J1uTs1v0Xf1Q
16hTDBiCteVxVHK7GontggHIjMZojm86sAw9eATq/nYZocMblZvOvE/jY5exkDf9Lfq9Qm88oWNu
J4r12OltYLM4/vSn2ro3FVRfDaMfWcI08RuMAx1+1lYVuolDnjzYaZ1ph6wjtZzhskUkYKQ/LOOQ
IWb33SrNgU2DDwwS0dNYqHsB3r7NMkyyNT1asy7/kARCl8ESJErFdbD3C/z7EkBmL7B/dudP6BVw
nNpSy4diZK6A24YKpqbGHieQ1gNOXu7S3jAchMsijuhQdPrGNx4rUxZvUPN40IfoJkVW5d7Ci9mt
IOVQni+rr9gqelNs1Y8ky9NjIIqsO72CM1balessL6TD3MjBE1Qft0e48mvYVhiE6p1rpOaPHKnK
+6DVhDsSt7qT5V4B1YkRLaQPNa4YD1GzF8ewuj+/oolK64zQk53ze2mvm4cyDW5FdhRfMqrdZPTW
MQdVDbCCRxzULPSWhX49Cdo3KlDfO8LydpPOMfjn/PwX1Rtt30xG5MZm9GgKgMBWfp0MO3P5c34U
CMmNolXWthOgurGbQ4SaAqqTsa7sdCls1mppATpTil9lThJuEgXgpop8KJc/50cTBuarFNnhjVYX
Omd/DVBgi1qGgZr/boysI+OCzILaTzuCXJYyzAlA5fsNUW6ajVQGKBY043RvdAH2NhT+sXwb6sfc
D3o2GsEltKsfzy8RAHo9IpGnON6Xcdk8jgoarEEUTt75qYzX0iYbcZs8Py2j9vF/j+z+WD/4rXzw
f/3PpMzdX8XNt+xXc+mx9X9Rihi49H+PDn/LxsUGA02Ib/k7pLjOP/8nUlw3/6EgmaDh06AhmSAv
cnv/9Mgy5H+IqAujKQMPl3TSGyVzLLIs0hIqGl2AuLWzsOK/tImNf/yWQYR4YwHzRrP/f4EUP1tg
/S2rYKqqLMEZl030jlUV250LnLhvxcIEcqxw6rAVoRO2+npoQJutBx/6/qpHOfhbIc7R16yT9N6p
J3+8sYw4BwJMsAlwW+vJxAkZRVmoisLKLKJZWetyHnhvuvj2909663z1nsj/+4fKkrGQmWEbcuHv
Ae0tbGa9M8lxWOGhAZvoFz+IGFiWzK9o3RzrrPv+eYPvNVX+aNC4kOsSjAjPyooG03CvFn9lIwH5
SC1xr7XHz1u6UAz4Z1OUpJHf4cK4yvfXVnVFhHUTTWndKveCbePW3zFotmVUj5Q1LK7t5w0ufXV5
0xG1hoOw/Kdd3vQeslsjVmXpjJtFULPdkrTaooJzpZll7PzRDIoBkqpBQeLB+8vCVKzEOjYqgUTh
9TVl94YSA6uVr4id/Xk1IInQ8WEmLYz0S62YRJnxIDLmitIfpZYMIuvYEVlF8JdnOwcdXMqUWkjl
ft6JH0yd9+1C9HhLsZhw1BSCUqTdwMHHc9Mcg7sJCe7VD8PNHdIi4R3EoWhj2J83/Ge3qrII1w6S
Pv4dPHzfLkBNtcFStXJi0DJ7psz8IqJi/6VWlPzX501daL4sIxP1c/wUDKQfFEp1F7ewaqIhkiO5
dlr0mbAiAZG/qg/qWtkCMnDjm9lpbtNtvAtO1+RQpPciIeemuaeGSlQCdR/e7PvLtMZMLrjhjaO6
xovqjNt2Z7kx0bRgX9P3ha1zMVDVhSZjaoAGWaovVZowR5v1FN6wU4g5uLrpNQ2jK+oZfy5f75u4
GCwIdHB6aPuW1J+ROG0ifjEskCd92D/nof8s+QABLdX8eeX+vacBnTsRvpEsq8g/wEi6vH+w+VrI
oGnn9JvwVjmUp3FPuPljXmscd8E9r64Nzgt5md8twuNmlUZjhmrdclvfEI8aIxZMBMOAkrsKApKr
eWvawBacwoVqvNGpByHZTFV8hWH8CUsKNV5f0wqSP5ghBpukgRyWibqufvEbYHLG0FuLzgFccmce
yU7sOAZPjkXedmV6zVfLMV6NdXZIbsEV2KKN0I3TbfPjNaHPaz/k4q6biloAX+aHWAmoieFkkkuM
yurKSnStlWUQvOnysMryWV4ut6opCI416d2ShEAKjOvKcHovIXe+uXQsMYPJcGJSXsxJMK+SGipV
5xgULBxgq2Ccf0Vu4iWPPjcUsuXwkGyGvXFl9nzYLnYvFssdO8kSX729QuDIdTENbedMoosFVtV+
1cnSNDefX95H/aghiITINKHQH/KoNbJ5IP2GzhEE3bYGHQ/ydFMVrfN5Mx9sHKjwEA8axH0srpcL
uKmMWmgk5Bpws/Nfg3sSyrvqybeh1RR4me2k9eDVHLu31u9w/r/Vdv74Av/dsHQR0syDGPpCMKK1
iqVK35PKjLaFpu2uXN8yqt/v+6pB0ErcCz8SpunFeEQlrKA0GfZMPxwUD8p337PWhaegzImJ9LUo
44PFm9agO0LFVE3xcvsPxNyvR+z0HGRGHKNpV5iG/Sfj/m0bF/NYVbWyHDXaoEjxDI7IUw6pjfwR
slXjM/B+/MrWw/aaUOEHe4aB9gfdqBMaorX3ftR3VdOprVWAc0SeqwxuK1NbVUO2blR1Mw4qpgxX
Iqmzr9blnUPeCWedZb//Y7uXxxm6wDIy48O8sVbHZj3D9PfiDQtmvF4EVqcNhtXtetqHK33b3mR2
6c6oLnA8+vd56vZ3i2+D/fNI/OyHLF3zZkmzJo4fQsYPWRTCUjtGAz3zZFvcXpP/vJA7/72kGcuw
4SQFstS82CsgVdRBU6q4HB6ihtLGqrzNHBiQt/VeP8ABZVzZ5hYmpPxduO22mv35lX40Jd82fzGy
irqHtN9oQOEy6hsSJRuITfEsXtkiPjhiqCjz/n2ZF3MySBg8VoYrxzIncSEckVO0hTVu6PaMA/k2
/HVt9EofTcy3TS7vv7mHAUL+iGnQZHho7cmRmDJkly2H/NwuBOC4Ig15baJea/NiykR1IoSlv3Qn
ukW2tZKdhorcOkS7nNIkBNjX69HjtVt4ofemBlLSE1t2ju5P7jzNKwH+XD7efT5QProyU8OpD5AJ
IsSXUrwWfh9dIxokS5MBst+3Boz95y18eMPeNnEx6boBdmYdoVLROLk32uFa/gWVWrpHs9brTlax
yYienCuNLgPvcqa/bfQipJCR3zSEllESe9GyE95Fr4ua5PiM2ewK/s41QcAPZ8KbBs2LTVBX+qZv
jaUjCWGkAxpSvjdzjZUnPtas4kF7pV8X27nPLvFyiVGS3sIakn6Nvfhn+TPZTjfLgqYfqhdowevx
ZhdvYRduc5fK7Lq1r/XxR/vI2yteft+biRhFmghParlilE5Tgv5QOM6mfjLLozFjMdOrV674oxnx
tsGLxQa2/Bi2JIYB+O0GBIvU4FuFt/TnI+daIxfLy1RH8EfRI8WexzNHbd329Tqqv3zeyIVs8+/t
4e2lLL/iTd+13aTMlU7f+a85xdFH6pWO5I7toWGwFA/XRueHs1xnx0dTCTWC8+B90xw2R1HSqgwV
eFmr0BJgaJb/Sb+9aeKi3/xOxma0sohy9fvKvy+jY6jdXum1D+/NmzYuei3tpU5QGn85dgoQD1f1
o4q0P4CvNXZgtvVXb62BIjqft/rR0dMw37R6sRCbKdarlUCri1B62K9LT3bqE1iqxSso+oUOlCuQ
makemsfhZ32fbK7lLJa16o+17M0PuMiWhNpYKBPUBsfwKZpXijtQujA1Ko9mT9X3Zx9a3pRYV27o
tTFzsWynJocjfabVyBJX89ytdNX7vGevtXCxRov5VGVhR8eG8TcRmBh+cv9/1yBfLMpNahqCgnjb
Anm0A60FyPL8+TV8OCQ51VlLppvU2UWcV2gSGF8TirsE+CaPT4nxs9SvjPtrbVwstGKXVmZi0IYv
HvupWZkoWCTZy+cX8vE2bSLduaRYOAtfjLJCDjTUJIOebRpFknUOTnJF5R6zJyphTuhYt8X28yaX
b/xjXL9p8WKEhVqtlfrIgc4MoXSjfhnJp6T3csEk/35lrF1r62KsjWYhj0mEeEYpQ2U6FmpwA88d
PwllpRnmtbD4o8QCll7/6kv9Ytz5QZwJlc+VdckuvQ1ZpELbAGdlo1oynRZrhXZNSaSS1jBrPu/U
jwfL301fDEg9ksYA2YoenPAprL4EnSdgSvJ5Gx8FO5zBMZhakiaLdvf77UsQjUiAGQlQ8ei74Ox3
ql0783qxUkjsdH3tLP5R0vZdexczYI4Q9PND2pt2Einxwp1d7ChX4uq6Jcc52XQxKt+1dRFlQPad
lKilrQGF5S2xHCZwli1spc2SLVbt5eQW25kLd5vco3LHScepIPvdSGQ/Y8e/+U9G07tftKyjb3bv
ROul2cBtzRHatXonQ1R38mXXc1pjpRzrkLynv2oehNvw6fP7/MEw5uwqo6SNmynuJBdd0WRqqAd1
1DrIj92ovQkPsrJZsb+VVn5tyizfddHt79q6uMiCLs/KLmzpdtPN7q1kHTjZ2nDkhwFNkpeYJU+8
Mow/mCrvmlzef9OvWhElRjDQJCoDK8m6MzSs3cHSfN6JH02Wd81cxA8FUgcVqG9y9JvcK28VmwPr
UfY4I3vz07S/lir/IA+oqdIipMyZToUDdDFZOmFK5yAYxqUn73xXQc2Wnux3lqOvmkP9vMzSCJD5
tTu4fO+7O4hXn4oJCKrLFDvI5L7vTqPF9QotuYEaVY+sHkSf8jvk2WEvZci8mojI3oxY2uC63MTh
qVTl2va1CBCY3OA8KlnwZT7v+T+GLz+IAjg5UX054V7m66cBqJmcDoMzD/ivhJhcksYbF2rJ8+cN
/XmLL1q66PLRnDtZgAnlpBBFlFLZhimY0EUqqxl5DutFSu1KqX9FbX+P/vC3YQTgjSrQ57/jj02O
SYqyIRE+KrfmH9aWfWvqoVLgFarMoPgGwOREJccA7qneVcdCSa908J8xA8nY/8femSzZiaXZ+lWu
5fhSRruBQU3gcFrvG0muCeZSKOhh0zdPXx8eZffKj9z8WNa4JplpkVJwgM1u/n+tb/F0If87rqCA
f/YFkTEz43mJ16GGFszPgvZ6+MpY891dtW2uk9v6QilR++ObPbvi2cfE5KPG+vJ2RdWHgu/Vz23m
releE5Pg/Ij143I1QVjrgnY2tokr4g5hdjlrm+L92O6NptQAMo0Bin0iOQmYWYlkYYOnqleWAnUp
PdlcOvrGNXo9RGer29/LKjIfFWOcbp28rbZLSW8O8/7kdP6gWrK7R2GVXfdtnZ9EBN2UwwVmraMm
FEHqko2l10gtosPRDPQvetvM2COHIek3/WjbL3FRFvvOVuxvtmLOz2U8ulSLm5SxnuQtnbFQ6aDA
uPIIhGQgdTweb4m8TPZUhN0DXUKCiVyYJhZtHUPf122cHPDGWb5bT/VTWBiIwULy3/MxEuqmBYT5
gqRjBIyezsmI2LhBz8pc4/xVznO9C7N0IV0nL1oEm25iBTMlZuyVYZ4QqFEW82mBhblizQbzOFhg
YEGl5ehn5zaOQyIxtSb2KrN0rjs9FTd5GfZ47NQE6pUaJa9mVegkLWREtU+h0/wNFlMnO1eXeH9x
0BXC1nJEXDHWqcw0MxJX3KaDaNNGyrXS6BrMAGmsACK7KzzibfsNufLuq9JBEK3wfxBVNGWRjkql
135QIY9Z7KFWZYeePtt1Ebvo0/n9j1k4AO1OjanYRgPIupJbO/EQ7c4bpiFq2U0uMJQcc0xD8Af3
Yy58t1PKh2mc9Z+QEMPN1AMvosYAr8ZFDyu6VRqWm75qd0+dUIKklHepglc5IHdivJqNXv6A0dOp
gYAC3mzAs+sP4I5jjA6W4wt7vRm9afeO5bh7iZDxZOudcV9DkCo9HfrzjRpVsvWyRRu+zNXcis2I
6YFW3thdIwaLn1MsFn68zGHvL1jyRDBmqVl7OT8gxAEEBw10nkZ+vdkO7Z7NZ17skRLPf8dzm+6g
Zi/SyyD8W2RCRxzPu9zsr5MGmhGwQAfAxayO+qYeZ+dawYb6jNc0K7ZrCSR6mCBlkBeuzUZxVNJM
PIxQtk5to0gwMaYxwoQs44eI2DnIFmgKwcsnz2m7ZI8gkYkbdwDJZWGhDl6jV2i0k5Kltnaqfhu7
4wiMWKIXBOumYA7CZOS0InwhiGXyVRfMTghlkJCuSZGSUOpGlF5sljGmMOBLrxiOVfaYXbQ8DA20
QG/Bd1kThqOp4FE0zO0ljMxdF1bZKQ+b5JGsHw2xp8ZuBeB/BfK5in418QRUUrek+j2epb2begu7
91AXB6RHc76xY4oyTQmjW5aQaIelxulBEMD32m4bgIizHDdY2/J2MwurPMxdUu/VasYAUsoCL9wc
d749AiiaZ8lmdQA9qbdJiGC2dK+jEOeOp6eGuYlI+oAroNm/1EJJdD9fHGLhwd5BWm40TrBVaH8Z
WEevWsWtTh3jB0d/WyZQo3qDlowlq7200vkLhJ4sSFWr3cq5jK9rYeWPYD+L7x2qDiKvGr6xpkiU
fT4nWTCkDS1d8p6+AZUUx1yrkrupSia/jaP8gD4Jy56AUcRslDtPcYlGmzggzeuLSbtJFbXSEKjL
/p6HgYmgV0h5CQYLWnpgDMQ4eFYlhp8Ry28c4ByQJWLLPn7qVsSnB8swuZNT2u/hj8L4wtb7rBRN
tANsiAQ5BAXxGIID8yZ3oCszTaV7M8ctweNRBKJDH0dcPw7fHfgZSGr1LlrM4nkoLRvepNr0rQ9X
rrkaIlOmgEWFBeNSa7eLUFfLhWKGr5AW0odFW36Ch8AQZ7uPQJBTgtVnmDzEMoQsOh5qHCTAExEJ
ZWUcpDnAS1Oc6l5XshhqFj5RQ8vmrWCG8auoe27G4Ws+EIgiirS6gYicTgCD2eKRCuUxX/zUKvWp
FsM305nkdya6p/X5eLjmvsz1cO0MbbuLa0vBdbuCM9lDeX2Nw6aFaY9zrDkNAkdgHGP1nCtQNELv
LK+Ji1+xrO8Vk7AWUcaLl0FbPjVaQXJLgUnUGLTOswS7aNCxjadU6QpO79DoK0yk2BOQLzlKt6Eb
YHmEUvSnHMpZqybqU6E68YFNq8Q3D9owV0tYfHHCX2/VnVID50rQEMLtJEq0y+DaABn7Qr8bOX3U
LTYLiqvdDuDjeR8WVDG57kA1+P936JSnXRx3y11M1Mx3M9XyrTt04u+27txNXECwlSMzNm/sVzZU
0VeXNfBaS/tfSz0wq40EPLQm3TPINgrAtVEC4TESPx+mypuawdp0Ser6ZjnNV3DOVc+IkxdQs2Td
hQmMMxOYA6MLa77U46Od18WmiIfvhYBl7bjFMZvWSnar3aHlMDad49avjaJOCxCHNtn3fQnstEge
c8uVu8iARdBCCD8qZnxM5kXtmDjQTRewzPPVyWk+5LPiHNKhGO5UybG0bwdt01r5TztyyLRswC+E
SDD8HHFHAL2JJ1nDbxuGb7W0nVsnUvM940XcR2OPeyQfUz+DRvgrSeExsvci7LvOZ5I/AK8dtE4v
fdhMGJIbJdywBKdgxCipuE7Z3ee1G14JmfU0B7LqjiiEjKSCsr43zME+aiyThy6f5F4M/a+26LMH
yKOd38JaMuKvdY/NyA3c5tEw42+FZcSvVq+qp8zq6y2C782ctL1PzVl5Uco42ykpfrUuHGtCMFrt
SZ8LqpZEF5j3SYqKuuhb3J5GCDDQFOHfMp0F5aZKT2t/SqaaQIAF40wLLGQf98Ry6VpfeK6x4DgV
TMA0yKXAF65K6UdFz4Ym64qgJJgFoqDtHvsOz5ilLMuunYVsyJVGZuZHswgfuwX4ITmRADPEUvqL
MmN8lB3TzhzaB7l0cgMKod66aqP4beZUuIcGsTOWqNsPoQ30QRXJye1DuTUMojfUnqm7WOb5YGpx
fVIzXWy1yS4CSjK0epfuWZQ9Fgd+z1zdLPGyfG/tDsar3WrH0o5dz06gGBFLI68MG07OCNmSkYVG
VNP5f4U9d5u6m2EA9+hhcT/1NxHYVR/dHGnhPfA5vaDuvbQbJB+IFcC7ewP2CyrRYOpCtez2TR6T
Ii67hDOO2xyc2LLvQnXQA1UnlaZ3dWXjFqmzMZFQegSRVgF2DNWnFphudUN2Xts6wp+jxjoAnE7w
HRug4Z22thnklVoFIklwWveukJvRgXC/Bfafsftl2dz2k+NeTYYjtXXHZkFnzYXxnOh2dNTtYsHR
Nhgx4bgp2/I6AkPY27N44OetEPlsUoMIh+VeoYT2bLP1/bvXSpaqHvPyCTwqn7WV1D8gJc2vLAUx
f5xq2E7NmvG6mVvtGXSVe2iXcgTbUozisYmGpvTtpBFfVDVuha8aIHmQVU27xEwBjFZZ/zPJuVUS
92DtOVr3o2XftalzgA5qrfKYzFG7jkVaPMF9xbaU2XrxvXHr8NHOqv5bYvQZPEh+AUmjhqXgpNA1
uFihUnutiHidmT2od25RxPs6HZcNcF/70Wqy+smpNO0+ZdFO9rWZx7dTU/eh1yhj+agRc0Pw7aqj
3P/fUUu5g04xgjEZ75243KvOGBS1Q7t/gtb7+TH2j74AqkLc/ehTyB1kj39eq40zCBxTOgWcZf1I
1715uCDJ+lOeQeXSYMvBlpRtqW4b789zaldLaJnzGOj3IxAGg1gVryS2mULtFty/+2rcS81ndg3a
g05On7+8/Nv3+O4HnJW7JNr3MpoWEs+Ux0x/zHFafn6BD2oB7y5wdmKdssIIy5wLtHEK10DVfXKf
XrskQw1mdHTBRX1BTfdnU/PsoZ6dzWU68oE5PFS42iFJtD6zDgfznJ3BW+z2JX3tR2WXd/d4VnGq
amb0TuGC2H43JcvOj/gWUnmAYGvCakksyIWRefEWz1oWuMSJj7G5IiF8P/Gb7pk+tiB8KHvzkW/+
/VdIhvyqd6X0wH+/H6QynwAIlRpcG7ZOvpIY8cbKgdiy7w8gmWwly9GFUfPhh/H7Nc9uMGabNSeS
ay5swIPiIfbbnQDTu1u1Li3bLh9P5eRrPjiRg/ES7z6/Zf2jYfv79c++fasifMZZ71ndmbu1wqM/
60DofuQZ8e2eDPoNLXm/u662r/90HIoNPYBd/F2B4uBdGmEfzER0fqlmMszo5J2XNLPBqpcs4teU
dvSXKdiddpcaUx8UtN5d4uyB2+akGrGrjkEELLo07hQbou/8dOGxfnwjjumYhkpf6u2x/1bqlm4K
0LBdb+SqQ2dfHLU97P0ocO7Ul8nvK6/fGjfWjrkfe4FxN3+1DpwY4+v+0ge0TqzvC2k2pwm20LZj
obl9G3+//ZC8Jmwrdm2VTk5zEL/W3n1yKG961NK40zdmdGFA6+vz++SC5y1gJNshRC8uGB/Sp/HY
B2t0Zvq4xrzi4t+i6/Tn73Bp/J81T+Fl3GpBAbE4SK8NckSdSwvPWgn+4+fwAgRxTSbV2rPxvTi1
Nelzrr3JhNb1prhmvSH8tQyibXWpWvrR1ZDnE1rz5gE6F7GmUaPBZRs1erquC+PNe2tE+uFj+NN6
Ti5Ghn4wPdI9xlZB41PY60h7P2PluZXFWetqgX2bPxmbGoVcc1IPq3Gl/B5f8Df9+eUwMao6eXtE
n1h/tN6tJTXczshhxJSRb5lX7dIFNp7Izz+dDyrOtqCHQGEdE5Vln8tlk0qdTXZ6Bp9OuFsO9o/i
F0lB+gGKi6cF1S3MnPSX/nDhqn8WnG2HRGR2JwZZtn8kmNcW+XEL8Uhv40T3jQ07uj0ZrFsOzPvP
r/XBc3QQ5pLXiQjfIdTp/UuL48kE2gEO0c3ix9bSt0k8fpnz4sLQ/3Nmp0WA8gmwvWHZ1vnIV2QR
16GE02W1NQiEp2TEeRt6U3wvygt39Odsx6VcdqYMfIA05+1pMyceKhkLMzCBnC0ZsVAkfH7+0P6U
Eq9ppSYDEDQ/a7O7TnS/TWTxPMaKm3ZmkHUPcHXa5HsCNd7UvobLUwZ6e9QecDr+D54hmbxrQca2
/+y755HLuTQyuGj/KhcYEyMInMrxJLu62Xn5/BY/eopEEdH8tdYW2vk23M10FI2lbgYS/bAdLcEi
lMPnl/hz6GE4E4j6baJitT+sET1ua9AqtklI2OypgCYiFUxj8/3zq3xwI7bKFko3DJeXdj4LKqmq
Oy0M28DVqk2F8m2V3H9+iXVr+35aZ8rTTHwqztoRO/ckhhlxqiF5TsHg/swBOCnlQp9Fv1KFduFK
H90MDT6cHjYGX1y878cdfZk2L+3QDLRI3YLre6UWn11YND94LbgrscmvyxTf7Jm8o++KQlvQdwZN
RMG1fiXTzZfO/M/M+r+py//SmQz+ny9h89q9/p9fZZd08+pT/89/ea9llL/+9auNf48BW//OP+Zu
or5YPHGdQro28GKuq+z4q+3+81/kgzFUmT4xTmJ8VX8LAdPFfwiclGwq1hWYSHJG6H9bu3X1P1i2
8IIjOOWw6/x7zu5VuvT/R7qNnRyBPcNuNUsz/71tAX6b94pIn+Gducl+FqSCdHXynBEnXNhKYMxj
FFC9NbclMM+gX+mqkxM7Fwbn2alvdeDhT7WYAQk2w0+CU/3dzItZLGuHEoztvNIegZQEBa2m+65t
PEMYFYExMwcUxVGC1i0LLyu7AbqjbXpTa3GG0ZQfv729u3/u/XdXyfsd5j+/h2dO6j156a759nt/
eyJ664z9gKBsrzuygoOLcUcmcIkyrT44tv1DNSV68z656Ep4v6K+XdhU2drpBintDJj1h/124XJo
ZiJj9GTPYTSttmHRjAd3IR0rZiYCkFo8GSsHewSsnhjFns7QtyYUFC8rWtj1oDxaMWzavh+eHz9/
Imc/DCQBY3QNpGOoqJpzvjb2AA1Hxe7KPdz03iu6UIFqLsOgYNLxRRWNPseR5cLEeGYqZufCVZmv
TNLucGf+8R4MKrttHS/FvqZo76ErFaAdFXgl7vwttX4tUV3S23EK6lZiPixC+zZ08sXK1eTrpIpq
Y/RhfiyhfDoVCQ+6kUJdKwr70vA9Gy4OI4WJFXIDJ3tt3UO8f2tWZtLLIwd0r43Ds7N2MJTRdH0R
JRUpr608AIH/2WIYmIEZFdTibzrj++Q6gO6iyL7JNqOIY3iX0rmW5qmzNGf7+ds7U3X894Nc091t
NvJs5s/qOC6kGHtS7WJvh9K6tovvwqz7U5aTijH2Zu+rigLi0yCsxZXZto6qp0qW0+Ow9E+q2SvX
WuRe2Cd8/JMEWUwcHV32qmeCysWMp3jOw2JfdtpXeFDa0XDr+7ZY2/IztTNHrQcS+pRkby7hy9SC
tTGqdI/Bbsvm9pH58oIm961C+Ns8+DbaeHvGOuXqUDXOHlKE4KjIF0EHeS3WNhWMyoUk2gdcJ1Ro
NFdeDz0Nc/RNg2cC1vrZ1ZG/tMT/xHPzV+nuskJ9zKamu+oIViV7xgKp7obGfnAJI0yT5qaLoKDm
Rj5tLKet/NiAWsbdoQEc8m8hs+OzJo8kkS4eit4QnFvXHKi06/6i2XKDuG0K8s7MfWeZTSC5Tuql
9dLCsSZkNKY1RvpUhuNPZ2ISOgq4IomJmImT7KTqxVdNr5S7JUxT+PLKcFRqSdo2wBvCH8ejGzZ5
gMy0IozW0WDf7lpnsW6tEi7pJObQM2sL+lRrOtvZKvRbXBXHWZtenVLMt4ZWlpuuYO7OyunGKs3x
MOS66k9Wne7nuPiaKASnfj6m1wzM35ctvjqOAha7Gfxqgv88G0BANS0mBK3e1+PwC+NFTVScyH2L
JvMBmOQeQnNyopS4mYxZQCiXxp0dJv0BKOJYfNGV6iv+RXtXZ1Qo3OZ+jBSS5FxUiiD+kChA4x6d
xN7oXeJ4Y9pNQQf878CC/I0EnrKGJjg4jM6F/BmPbPm9W2TtVa6SwNfTq7wRkqC8ARS+VgNnzGz1
Me0s49LUc7Z2vz0EHZIFO8/Vi3n+FSWVxS4lV3kITkzML3HimyTZzvWrVVvDttNN36GtCX1UvtT5
Yl44Mr0ZdH//ZHgHFH0c5hX2IhxhzhZupekcUAVkdsSSbrnmDNNtJ0CRyT4l8oSOdJPKG9lPXjlD
qysjx3yAPHsCh6vBioxNWmHtTGy1QHaTxOw1HHlU1H4+DEb2LMf5h+2miI/LbyW6qZ2jKe23pK59
o6NkWNXRCwUpoux6d4+HfWem1SYuu/pBN1pt8/loe6sL/n6n61LEvk3TDQfpLHu293N8ZakpYbtF
tXdjVuIFxJjlioDMyvkWxpM3N7rybSbtWuIpAHM31jDMGtsvze5bPcvpywR92kuav6YcmOHgyugm
a2tWeCeLfsRGXG/NZSHYb2r1Pe3RY1g5ydUA/dGu4vS6UKMI8DW5wcVY2zsLi5jndoTHOFmpBXRh
9YcKnOgmLdwfCanE0DRNT8BC5A+k2TZfx0bWJvbBqH0XKN1RJxUVKK9rbs2p7vwyQXCDBCRoiLEN
OGt7+pW5tGQc1MqhsknzslxyKyCpKhCz9p8/2o+2FjxUnaMP+19KI++f7DLST9dLhUA2ozS3/C+g
7Vpp+fPYin1aVLuUCerCwH0zcZy/TihLbGkImmEvff46Y1DCQHJpzTrR/KOZUUSEYSgfa92ERk4I
WNZF2s5gwvBSqQwkxzZ78idsf5HW177TSE+UtoXOlRVgivMvCiGaKIwGojzH3vCKWq+uYudCO+at
oHL2qzn1mugyYTERK3z2uRW9XTUKSd77pivzoFqEfYgqsJttDuIP6l6ln0az6Y66Hi4oFMxiM4Rz
tJUd3MI5BY8Op8yDXkDNa1ZQ9tH7r1xCA22ozrUWEexjgByxXjIyh8wBJH2knhJjRpcgCcmJ5rvG
LDRPMxt7k7Op6rNmCwZtuZ4K+S2Pm5OLIg89IIsfqst5Vzjts4yJC5wrAdA/DWu6ppU4SqP6Mc0g
E4ZFr7diSfdsT/Irx1m2U1abd0OYotYpZcsLIOcyW0KS94rOPMHUUz1VlSb631WUSHvKp+F4C6JB
O9HDJEMANcZezkkQFUP2goASsttQhdeM6fagFeSqXBi86yM/fyUudgkm4XXffr5jlx0Zg4C/CDt1
ja+w9IqtJQr1Sobms5HYHS+gGyDnpbSyI9n7A/WMKytkXjaK8CleGhL9GuiLqlSQjaG8PTrJuHhj
ZRvwiIW2S1qqG4MwI/r7qbKpTW5ZLO11r3blScSPoTuVJ7MDmZkaaLRaEeeBGSbimJXBoFks+N0E
Uk+dc7SGORKysFf92dVZqnONOAgr2phum4CR6EYv7YkB7IEDQ5Edwsa5H6m9AEhEMtfXqXPIWpRA
YWOIL4Yk+yHWoI/TeX5VmwrlQeN4bQP82S7r2Nfq0bxhn7GXiRzuUt6gIO3wRkngcyoKOTLJ2COn
kO421UGzrx1+05rUPWUvu2kvKdnXrdsfb4kKJVI3g6KUc/a5KwPyNkeJEcI0CRcAvCx6oohVhy99
SMSFGe18Z8JaobFGqJRg2eC+4dp+P8U5Vmb3E79vXycLgYT9UARKBoHZDgGCh9gCvYUoxmv+JSFh
x5ynLozJP29WUy1HW08k7GLf5r7fDpH2tJ6ZGi5vFFV0PdVfxtkM+K3M+AQX987FrdhZQf3teMFx
mU4UBCFmp3MtdTFBcTPaNt8PZRGeNAqnsXtnjwIQPF8Du8wG9D2JGDHl5F27sBuOibNyR/DKeWV3
e/YoD0Qa337+HM4aRf/8LFJlBQs2vQT1vAxuuBRc8g5NNfU7OBUm/HEkFT5y1f4QreLAYYpAIme1
8BAsY/5ndG4rzjs+hxa2EYq7XzY7MWrNUWYjimTcvEg6Qk9k5V0qRRzoyoKC253kS6Gl1gP5ukx9
aoHM1QWwWpnjhZH14ZPmwEQ1Cc7Hnwc5ZRR2OqiZ3PcAYLqOr1d0Rg0K3TSPIVkmkZ43pLODbLJj
ZpQqstxN3bOyl1p+3fazso0aA/dT2dcXZsIzR9c/T5svbIUNMnJhrLxfx/VCZEKPHUl0vHFvKMoV
FYMrswWa7ZKKuginOHnIRy3SIxwtv3T190XUf64uHLEWwzQaHuLs6qWT1G1dEAbS1U143SMGNirT
OPEWkFV3O7RJnlpYvGiXvOraOUY2Yr9yhLPdSDfbkJB+yVL3NurPJh2AiTgp8G5w9DDPfhIOz3yx
UJvuyxLGmzTabcqJga2E40B7/ebMvXOVRLd9M9nXzCelP9l5eE1sakRymU0+xyavwcUR070AMD/q
/Zjs6tGdrzJk+lkk1VOHK+RKauq66Xjum/DCB/TRGV2zOWRB/rOJPj3fJXG2RWDtWHJvxqqgOKd6
6dxF16UFrS6X11Vv+dG4lg/SBmB+OY4cO+foCuX6hFwkg/SUq/eff9Qf/iYX9h8LriswLJ7tgcB4
GSpYfblvMEqQ/w1giuSxzBtKpdpXBJXzaMh1ylWX2G9prXXDdvA1daKo5pr5fTOqvr4ozubz37Wu
IOcve+3CqxyEhE0l9f3olxq8+mxE62eXKMpS6hWkrRSHfGCHUjRfy54D/mjX23/7qvpaO9XApzg6
7bH3Vy1co7GWIibcaJbPs8jJ9SKHcWPkirvJRMqujhxPJcJP8/l134QqZ7dLL07jQLR6pN3zt5Az
iStSGZmHxh+K4xhXquQUJPLaPGoRwcNx32QY0sqd1HRSW7NZ9eOW+CyTg3IUoY/W1E71I5Z8Mqjq
X42SXpoQPliE2XtwNDVXeJZ2Xh5oqjEbUOlDkVfau7CVyybTpOKpVFL9cVBd8PB98kTEwslF4Ljr
SRDscFYcpmE4jXlpXGXCuskqzTkQ/9R4tt4MBGRFyWZUxOvnT/OD3QncPcvltEofiOrq+7eoMHsb
HYskOdIk1MyTeoylFsxVBhbAsS/UTd7K+eevbj2zqxxQdR0y7PurDegnui7jPNM42Ax6iGn7kmSr
jdLfxKX9lGTKLTr1kcI7/iY5HQpF9+u8v9RfOy/6r+U2+pDQzdYZW6XN9v53GEJtO7NUK4q7ZFu5
jTiaFoH1RpMETqeiN6tVtmqm+ZKBO0Zmyco6Gd0xynsjiOJcu/BcPviA13mOQrNOQZJaxvufA/mW
fpie5Xu9TKLNNCxf6nFyqbzF0cYVN2nk/nTVLLvwAX8wStEDUNwmppern3caZrXuyhn1CHmpBZts
Z7kXs/FjNuVtI9zbrmsNz1a00VcnPq/PR5315x2DB+UgBviTbTEr5/s7LpJIGdUpJL2nngs/XE1L
tTtuSKBJtyjCX4ac83iyZK8m0SabZrE8ooON45SPZOdGnA9jIme26IH7Tb6lzVt8z12Q64aw8xud
IcXJWW13qDKJBA+F+hppRJGZ0VQ+zFmFkDVHfVyIdviyCCxfP6068YWkthaNdkSqFVLltDZCWrxN
FjiZcNi+puLaqcOvFmj0PT0rL6eucJdNxR1E4XybZ6rwkr507s00D0h0grWtW/UVbFL5lV2dAcwO
yCJ/RkvT/agrqHTKQ1nBWpe98dfnj/dt/L7/zkymH7Zqqg4yVDtv69bm3FpkhdUYg8TXZu4b9uDp
QcJqIcJBThhJy/5OJfxjdTtZxK8MJfm1VWISWlCRItO29hg0JXy/vl6sY6zi3kpb55RzuyXb3UOm
hYpvdpbOPpaEWX3miFGVQ7QllfWK8wcLo9N+n0hBW8qeWCOYWuawetg08hZyl4JanJIyZRQtNMF+
2IiEKFBVQQDMCYwMGLXFbzG7+8bqdlGkvNSmqVxV4XgdOu2yG8XF9hcW3j+nQsDNmo5E4U2fo57t
mdxF78Io0qq9lrDJsBNX3qFq66rFPRZj8ehOVvJQaaVymywF1ehaHtUeiFZH5+zZDV9mNFFW2tpf
yMgcT10sLH+qwsqL+jjco7lub2BrWoWhMrtToMBP/JI6x1gYOSVaDqTuaH3J3ORkKVF+ipJvdTcY
d9Wvih3+bV6X+K0jdQiiJv8rHTk4FySw29JmQ+E0J2mHeyQFADYMJq68cje5PuK7c+O9M0D6KOLr
PCHhtFeL78boAB+uOI2ltDinIdx0bnpNpC61/dwkgk6LAntunxp3WYJey55rNX+CGXNHbfrBnVSO
ziRym7LWH5zS9qOmcG9Tx/AGi3QSxfKNXvkaSie6CuVI4jHGnqZ3CSkb0b+ZuO7xFOe+lo2dl5nk
FdXLL6lY/BI1AkiWkPhahRK+t+h+LOoE/iosN4qok32bAiuBgf+Amj/1BwwG8V+NGyoYB5q/51z5
GTZhoFikjMb535JY1CHqQGXRW/C0uiVgpaiwQemEu6UNs4bSVX6iFVe1dItN/SpJMgVyQUhhqD2S
GBl0Uzb6+hjem2EFG6LsyHpmW+N3KimOFqCoPB/vCtlQV2nFs+FUA5PHEgdLnPlp59bB0C+2Z/8y
TNZTWghVwLt1SoXsi6hVfQAFj3ZMOmPh3IBS+pJJLCSL28PVyykIro5PvowQnzepgomodgMzGLry
BA6es6YqzTnt8F8xPaMrnCfPFDKDTotPQ7gom9bBQxSqhGeLgeqNUMVfyUBoNthEyQFS2ahzm9Cr
MXCoquzzG6XOfHRpC+KcEkILoa9R7PiJorVMy0u/GclaHgoUf07R7OZ0sa6zrmogqKsbTal/tm2/
HHXi6DLbWXybaq+vEbBik345dml97LPEp2SQwIfUgyqPxu1iaO3dmN+5TdZcTdHQHaJOXI3km/i5
WJJNO2P0yC39brZcUjiL8tjOEXbPYi69EhlBACUQ0UCsHKvKkEFpVPso1v42EDNc6elMlLFRW1iY
0uE0sd3bG4N71Ajg3Dll/ZXwVBE4KA68TusQcBp6ToaE9lR3Kp4yHR8XpfyNNo0/jUp+62VseVZH
Mj0tw8XXZqfw5ayonizI1AbAvp+RG/X4PmXfQkcYNQrdRf2X2einMCmFp5KJMqnKvojS1s/noQmm
2IvspL5xne96ESbUEJ0bRje6Q04JnBHlzDBzyIMZiOPKxS50yr9IHO78dGGlGcsuyMZsTT7DN2qL
G0PyNiOlL+n71UTVECFqPuUCqkYSkQNR5enONWqqsl1j7fAVB3KOzZuqbu/ShvKM0ej3Iup/2U59
lbekUHfzixa7N4rWdNs+WoMpxy/0GbddnT7bhhSkdF8pMAi8aeyjnWYnwzYk78ErWrQBWHkj/ZUq
anIY83mv69+yeDYOw8z5V0977CAcErQk/gk4c/Fso0P8zW1k5Jg2Tnjr2gv/tIyJb0ZHnMn2MLfY
4GAvnUxb3sZOuaU32HpKbSu+apJC3IfwxXHCrKkTk122J419nYUZiCoj0S6LYj1aWWJfc1S+osSb
bITGt+N29h0Oe2urFsltfy0mPd3o8TJutFZ96tIO1yHgdGwAjccCa+7Ctok8S4XCp9vVdVaNd7pc
h/dCPrEgr7dtvhmTsy/IHl2GODBWgl1b9z81MUmPduFJTgqRWbXhjWLkcLq+pWW4Cw246A7A56xM
fzoKXZjRTA91rN7HCcgknA5KtLXtpPRjwmtsmR8tXbnSzB/uxNLCnP2j0ZmR07aIt8NAXmrKPt63
q2VNl2pfZgJBdJU2lqgyrEqm5XUNiZpROOWblr3R4GFHKj1OBvuIgxb7lupa4JEKWAijTdaazVH9
L47OZLlRZAvDT0QE87AFhCzJ82xviOqyC0jGTCAZnv5+uovuRXVHWZZE5jn/WOrPjdq+hlI+z+XT
qqz+N/K8vyttVMFePXI1PaJjo6zGNN98OpaKt33jU6fgkxqBe8xL5PnJEWV9qV53Rb9vzfCj9/qH
zsEE505FGO4gEiJpTrYu29O0Mw8oSe1TFH5RGfNSO/4rWo2EjtLHYoHwmxncN428HPKbTugxNkED
SjPEUQlnI9u/u1lRTxOae1L2/SvUt0hN7fGE1swgAggnNRf/LSpsfaO9OmnC1UmD6zdvCLrzTi41
wQPtrZb0KrQYsCLsiL07ONw6yorNCp3AWGNJ1c7v5rt/pTt/MMG+0srIe38954gq6A0CDHDb4WH0
qlvwc2I3a/tGOO1lnNYTnsbPqOifXdaceK6eKOqmwc+r8MghElFmi7sR3zGpaYlh+TSz8F24vtN9
bvF/OB+eFU1UymBYbuTyOsztO8vLGG8VDfKDHbud8davqBhAmP/6FgnKjcjjYFWvnsdnaDjdd7UF
mRqCOyiu7yUSRxXBTLe88mEzLyEH/iIpPRP57CQOruHFxpw1fufu+HH1hBpjT2RdVH7tNbeMeBSI
CmJnqF/WpcHYP5gnLxD3nsYBeL1jyQgcZXeAS4+4CdaDlP6NO6wZwf0/MvAz7ZDOgzKUgq2oROvk
vIqyZsG3+L9yzvDlXu17eOu4/LSCnk2+P0XcWgw7TtiUx8qpbzrLKm9dUG7fAobcMGm7o30n+/V9
tpY3nkOsuVt51Gq9ZgAk7Ww+0cVwM7rUXtOLFjtF/8/uNi5ZBrnB4qYM6ng0xZxMu3tcdwwhm6Pu
SteZY7uoE5u0OWqhoVO23Di6dv1OPSx6Me7dRNJBMLjGU+FPx3BqX1ZdfswAtBgaS01oBwXLlimf
o44q9ZHYGaIllh+3Di5yj1JvLeiqLprj1pTQeRpbpCg7GHZ/E/G8I5MoAwGMF3FflFrEa+EIsh9K
TAhL9WOuMFB1HrA9beelg0SsrYm+4j7EIbycjMY/2xNuNHepMTaHlGOaa3CuVXOcbYLTPPyNsexK
uta7Iu6mOZmDLkx6n5W8DcNvN3objLBOApeEOobp6ZjvpUxQkNLBek+WxgchfzKRKx9jtX2wZD/v
+5pjgqvkUU+Qwda6FkmdcwRb0R5PU6sy2hIfRl/iRK37iwj2c1iEj/U2ZcvA0duK7b+pGRr60ynG
CweSOPZRK+rV+iiZbUZwyR2R9XtzEkPwOys66OYJj7W3rMnSmQxb1PUlZZWfeh05aRcSE10QeOhF
Owk+MJTZHHLCjlG1pMQ4WXcFEfi3m/cG/30f+stdX+8uptIGocvGZ+V3y1FrxA5Fh4oZ0QX9Us7J
dBgOavgka1vJrbRIUCjXmgZfOhFXn0pwP8gfcbaXNC1a1clfsHldB19pjQPn1pbaJn3i1DmSLViI
R9UNPUQdvtMo1F28MmcljBN3Q2sul+twNfU3bUQ13VhrqEtGHIYxJ5TDk7J9sr+l5MNU9jMiqCVF
Llcc7GFkBpDR0Z9EimORQ2FbBu5NKgJH4gsa1YFi0tDVDzr2hhqyVJj3BjJMS6MOx2E8s1ajdaEg
r/GLx0nuhPhfk8y3I3oYdVE5jzqPbVfobw9W/bL3VwR+upagjzCLFEW7vl5vFsf+qRwW6FGk4TJh
aPeDj5pgyjjQnc2D6NxvtfEj1/xAAft/Rf/dawKATFIohql7GZuJoGtCUPCwZiiimKq9d1Jd2qSb
3zTG8qnaSuoJjdM8NV+R/iNmBiVDDW+ljSGXszUr97PYeG2Abj1/53I0KbwX+XoKov4wrqSXwzXF
TMu/bpOZTqsuJYqAQ/Fol39WV0UXQLIZlNN85TN1Sy6WYv/BJc1cR5vn2NkHj20rwnffLJLxWUyM
EQuzq9rtOx2VKFDC8JOnhw/kooby3M/dZZqVke69YPQoNjqH6TTFbHonDSeWg/mKQpLpUjjfBDhm
jlw+mzB/Fo73M1telwyGSm3FxbS63g85hEwilN7N7cUkA8akcLINqEQW8qFA8BfnXfdVEA5ASvv9
avjE+Lv1sdurv7nVvfF23hN2ARQypn7dT/fCk8+63znLCfGg4rIjdGse8dHRR1c1BAHsuQ6TcsLI
0jggeY79FBrd70QTbDxE5Xawo2sXZfGoScJJgWf2GM+jHPNfoGroct96H4X7ZFIrZg/Mkb4xvxAq
0h1JllgOdVVfLQkmWFx4jlo2f8UsEpNJwssD0NDDOTSMt60/rnnwIKnRAYgvgXY9O+mGB02Leevu
P+Gan82tOpHW4KTkORD1YPUZQ8HdePXKWb3xQUci6Uh9nyqv/q9cvJd9sVnXAkQa0fCzESa5Fz5x
IiFXgxF95d7SnGSuRFpjuaOnr2z55Z4J8AzSOWxp5uTgPehaBDjMOVO7PRvWnQTu6Bj6HLA80LXP
H1pR+UxpFE3bJdvCNPm/pDXt6RrUGO5dO6mC/RJpr0oq6RtRDLZjxDNKZgCm8GH3uxdEUCd/Hn9z
Czaxsco7TI//SOWv0pXM5vAB1wRpD4V002HtzmoY81vVOHhNkQPUjro12PVq7d/YQ7vfur08RPBE
2capzM8uGC4j94JokSgUIUCy2rW8+KuXkQj/sRc8JwPl9UwLw6lzk7zpbmDurWMwsYMasV7GX3em
9rOhs3bAONNY1WsY8Vf3W/HR5bWbLjPPDWedeplyXRzGvIMsFf6H1VVnY/Jea1v3ZHVgTLH0hmBI
+X+N3ftRbelSAVnTdBoEv4Kwml6Y5AHskqqUamaIGqMvwnfiySRGhHxf/D1jRn7lRGEmuR6pGoxT
sRVAfU2DsIkTfSkUw2AQ9ne5cDaid8THEnApquaL6zLb9/7FIytxIcgZ69Ecu4IBxBpnUk74Kg37
OwS3l4KisbxymsQ9+TV0Ar9pq6o5xtlrJ6HfaneW7IvbH3Ddim75LTM6tRIqUeNjxNFfTc+tsu9a
j977hmbERNf7fCM97zlq59Tq6jzlhJ+ONWNHSXGmqD3CI6I/kjUyLeREao81Pw0FMAKBhA8DCVHH
rSpukGsQZ28EFoguQZQFpLPyw7gqrI9qIiPMv+0oJmRiZL0O6vKvX8pfdK8KvnpgvlNcz5OTTaH5
unWSekvXRmBAAFQ65J2d5dHXIpfbZWBrIkLYjQFvxgzQhUyuUpzsLST2svH2RHjekMhRvKw9wWuE
9REIu/I7eboig7kQzwGk9/1ud591q4I4CjyZVKZ34ZLNOV/oHaHl92SqGpJLFoBL9u/u+HUasTuj
VXceuOeQ25DkHDZ1RtdjeB3UmQhCxoJSl0elbG5NNaq0YwjAosYIZAH6I//1Muoxx0s43ueFt9x7
IWdv2eg+EeDCcADNR5XP/2ycr9barUdyj4xDUQkrixYTGdwyxC2sTeaCuRVidy8zRei4GXaDH7o/
zpzWrOdOuk37na62Ax2lLrApz5g1lD+WKBFrzCyDohoRGiLtOdbrLVvQcB5c+djsQ3EgtZzTN7T7
e6dsX2zVj89V/xdnFf5SldOa0FXp7nktTb7LTUe6XeIadNc6pX5su6Y75XqIkm70X6iWdFLTWNIS
9WniVx6hn8JtLk3LL5GzEIrAfymBjkCg7DEdR7RRnqOBYNgD6wQvd9C5DBZDF1f1IE55UYKQmXxn
Ix2GL9s0H02bXMKJZKKFuK+XvKOwOA+NFypbU2GRmlHDjKPGYHxEHNRq+yzIv0qQXdP80Fo/ZVX8
J3eL0LO2zSyrFw/mAOtaElU2kd4RfzeVfdq8/UMZN2FPV3Xvv4XBtBG2lNMvXBLo4lV77PI9i0Nh
PW2N+g45i7J6Y/Ccp7Ek/WjNAg6uYXHATqztPI5MPWXwlcvqtazkIe9aj2baIErFgg+kKrjDc9UF
cSgd74D/oNvJEtHrJMDH6Ik1+RxQL/2GBtXqnY7iqNq4plRzkxuYSpte8l6XS3kI2lo9+aN7g8qJ
KBGmu9vVTrSe+4PM5zwxVeEC6zqfBqW35E62t1zHUIWz+IpILU/6fbuIsgBXYznmwVvvl+ZVRwQu
1Vfyey2jtz0wAZSjU4t/8bxP/hPYdZOhl67iEnjmuFn5W7nI9wBLA9lVAI7GXOgEky9yWvHdWxz2
ntPMiZzcJEBXdDB6ug5Ctdwhm7JuBvyXd0N1r7t6OpadeEXptR5WxSgRDsTP22zsTmQldVCRZrUB
xrpjv6Zjg7DALTCXuONLc40Dp1+S5q8Cw57XsQlH7Nh9zXiu3Q352SjIai0fw2hD5r2O6Vz2xAQF
A80PJiuCc62whrR6HrYwP8x2YaeqzBdKfCY/I5HnozSzus3dbCbFwZ4ZcSvHnzidUE56Ij8TAwaG
AStRoK6m8dS5LcloQcHRXEWEln+zCr4ckM7RM0cwOWU5rDYL7Wk9gRl5tzRc9KvVvxl299CvQ4IQ
+StnVn4JO8wYczfdr9N8KdyapRLw1nLm215jzvDszb0rG/MSFWuRNXI6aZ9QNkrcMZQ3BkdC1IRZ
5T5UbfXJCiCzFd1kW4z6+tD9MdaJw9zON2j+iC+OR5VySPqUW7QL/MiAIHqu4sXa3he7ubdI3Yzr
Zg0SWOXMQ3d65sQ4w6s5h7W2Xvd9v4EffzWnh74czwIs6Fiwt9TBwj5WHHThPzGV4YMhh/USqubO
BNKtKrZbHu+o7tneHemkhExdOvSoYLQrXyJVbJRhl+PtVK5ns07JqwPlG5mwBsTJqbD9z7YX24st
DqTXgDXJ7j1SE6ezx5y+N+8k+ri37ozO2CK3TXdoncaQbDLa14Ow+bTlmm1Mr7kTEZdZ+Qfd7ce9
mRuSLKnTnkqFQN8NHmY2XDqDstw089vQOMJUWSQ0blXsGrRc49BJ7J4QQlIDgcowSwP+bd/KKsuD
6DDyr+Rq2zaovVe1y4FB8EXOTMLrNr3rfqKh0gTo9J1HaV1QN36vjTayoNEPdLG3VJ0r1L6ZNe/i
sTLq+eQ37q9Ekw5H0zDdhU531sBVBkrBxBwPLfjUwXT4VttWMxw36d0UAOpSl8VNMPNsR2bxPvTg
H6MeVGbJaboZwvpG02V9F4klJwt82znRZXHCqMXdBl/NJlawhrj5mUTPG1nwI8J9+XJH0qBES7Vy
KcAjFZTvVuxj1tryvsjVO91GpFjNT1UffAwlH0y+9A+2n+szgYoce8Hb1goXBaUzpGVfEfkpiXSe
1AAJY1sHiX5UGRj3HFmedJ6bVF/1h25G/uREArivvhA2tCfMrE9zTotTb8y3pktiod8a9YV9/Bg1
BjNPS0l65e3f8OeHqGfUF7lN+XYANloyLIbEXsml5+Ir90yTatZrCG27G8+4npjDtZ3fLGP/UVhe
eyE8FF2MxUKohoTQLRL5OmoJVKEyb3S7ZDHyk8/QlBYRiw4Duvk4k1vmCSuMd+wll7qerJOZEzAc
omLIvDX04xWTF9Keld7yav1jNu0v5HaYmWr3T1cOmcLB6M63cn3bwKLsCkHWrps/c7BZd56NyVGa
3CxuxcyGF8g8+vBg7WSNd9VSjvTG+m4yRBvNtlhoLXTLnlEd1WqB2lUqRmVUHFRF/vs1JFiGQ0u6
CQO13TwFq7z1miErQToDstzPOrpyYT6wJNQL1ej8MsfS9R43X/VHe6SLO+CLCFgS+aep88eDrtwx
dTqwdZ/VbJr37t4oryLbmZuUIeY9uttLvcb5SiCfR2gUuVXjVeo7HBaveyRpbM7mdVWHuQNO1yCI
O49yjUApNlrndWy7PyqgMj60FwajXLAOw5uG+mFR4YM3Y4n3jP4U2H6ZbXsDD109FOWwnRyj+MRI
1meVAHkMG0dla2mu6TVSr/K6f3lZdWkzC6DmBRi4tLfbvQ3ucBLmKIHRCpCIuB7MctG3+8AEhqD1
drW2Ci1KGe+TnB6JUJziZW6vFLCVTa4mXIRE5KwQjGi7CoChusA/TP2y3kHfrXdd572YY8Da6NEk
5fvdw///tZlN/VAcSacrD4jnJcf7nvL0Wc9FGMgHOe+fMB/tnReBuMmy9bLGFCNBqQ1ovWMeK4PM
N9/ySkxG2AGwkUENFozx7AXQjHv42swTNE8vzWQeo9QUkwG3YG3Z1sOZszd5rRGdRSkhQGcjT3ou
I8wEf+UO57uvBhNRTkSkydfuqo5cuqBHNwkdpWxAQ6dvrROUZWoE7TEiUefEIJXIcvUz5Q6EKppK
ZnzmDqm7ZWLMRIHABkBTGS/FVGRtr5wzHJH9pn7cUVFz6VPwM1hGccAVNdrhuW8maPB6vZNivzRR
H8SmWwZcd7v9aG7ld9suCSNbkG3BOF8MDr49H5fzEFyJ7MUj1sz/4LvO3RSqG3uW4FU7Jj40BDQl
LE7/vJrhFluK4DSr51LMJXrLVlJxYnbG0Wmif+YYJYz5R004Lx4Wj2y/Jw34d1wr4N8wcquUbiJ1
dJ0axEu6bE7d9s2sRtc847Kj1F9+AdKpDHGzbIM6LfX8LgDaz0KQ3tvhUNMLsi7DZJgp3NUFd5HO
GRHYuR6G+8ozpli0js3I02W5HXGjYR9hBpSXmcjlw9jXYBmCHwv0Uxn2rYASGKr9SbTdP5u7IC7G
0k7b9bpVNxcwtWdXln0yjfNtWFk7hkb3G56AQARyCb2WhTVc/HcS8gipmdOgm4qXIihlXKjezha1
nX3XWOKJVkm2UDxrwXvVbqBE2jVY+ThRd4doSmG9LkNuHwo3+kQvfJBFtB4q0dO+u/PLTFQbZ57B
pKm6GjECUSDDZPHX+9FhGifs3vBARhNQvjo7D22JxNOaZgGQj/DIpQsVP3DBKez8FNo64K4N4jKU
Qdr2/qfFty7emEmToJy3mEUtHrt2Tlq/OpmVDVMqh68geG02l+GB/AR8Bca5LKOnoCErT3h1C3uS
p3OU3wUClx2atS1RNV+ugqmdZOWXHjvSGMqzZUfPCE4Im4yC+3H+dfroJ8yhcL8ahSNThHftwGjA
7HAXVO292ZcAKB0URcPJwsJwiIR7q4z9gw9vT5x1+bT36lnVHlslkGG8Dc4WL0x+JZBMu+xnc5LP
3QCv38LnqasjM5D1uyLQmDslOm9aZLXTf7LuvhK2R+CQW9rxQNYvvqJn0y/0UzNAy9od6acup2xw
jeYmlDRRIgwO8GBzXDRs811vsQ5OYRqtLB1N96F381eszf0obZYzu0S8XoN0O/1hMCxyP1deT6X7
6lZNQXTogwde/bDbPADNTRAU5rm6HtBwhLfwUeVhdLcgFqX68BdMkKFb3ZawP97I5CgNdFz97r2p
wo5tiLqLZkDv9/ZeV97FLoV+cabqMV+ehFq3BPwQ79Cwv+kaikjL7Wnk2lLkSzpj2yRDLkXSi9sO
7jbugtngB5F03WGSwigOVjwefJ8f6EwLmHgzfC2D/ZH7AqQqCH/Ulh+0bc9n116okAaQ051czltl
vi/Ocv3bvUfkuMWhd/NLMTNP5EH+2mJim0jUjLvGIrNNVcfG+ff/l8ezP8SCg4l7OXqcO6QV+9BE
r7BIGLB9Gx2PyiLDW3jvqhdZVF42BU+bnMiJCvkGC9CCcBF/dod0SWKDL6bh7JmkCpP418E81nXw
BVMGweTnNzInole8FlhKDmVuw5X0R3+3/QOKDHZlfE5F89dcxZ8c7/qn2ZwZelvsbS7o4cxTZbE1
o0UI8TzvQZVq9H+T/cXVHiRjoP/lTTRdyDJjgAufNhMYz5GXZeHhaaUmd54Pd10l+9fwpltkMq3Z
EdLred1RDfZbDUUJMa+H9o6MwK88bHGD2uJc7h61PDOIsQQTaf5YWl5av/u1K6K61VKmHf7Kc9M0
Q2wMISmD6T4NTSzcz04bUTa2xCvuqnoGOxqBFHhABrf66ZrJu/CfrpAAIh+3QzMbYvEB7EoIYQX+
W0AQZ4JXmbAZduuzqFaVdX7z6wSuOrZFjyN9MQ/OlV/crb8Dacex57mPvMfkFbcvS64fCFMGtkHU
3OwtMcd2cPQH66Nfq7e9qO5yNf2WAgQuNJtfCK3H1tvg+8jJ53pmUG62HFa/ezGEvaeb5x/a3vld
qV5Z4q7PdeZGkk2hp7VoMJ+aRl+K0Fdc9uQbte4bBjzsbspjeZVALaufALz+aRvZHxy7ewXZjOeF
YPbcXlNqWLpzxM6ORuuzal9XHlNIt09OtG+Npoj7xqcEstdHb7TvZ+KUDsSy/rOsb9Ni3R85t2PQ
asJnO2ZpbZgY4q2zi+Rps/FqjYde3lV6k+kyuhBZy/ppdPqu8cajzJt/QlxlfoNJ8ntvJ2NefIhw
79OQzQT4Y9vjyEZtJRHMF0qs8ArroQ1rNKBdD6HkSZ5ZE4ZWPIXt/BJ4VeY7fyQMxmWdcUyHCHAi
yg/GZfp0F0b5wSeutRcdsjANpAQRzgTrBwGaQwBjKGy2h72+qdWq09HivV7GgRp1q+ClNXFbi2QX
+1cVlGnOmPe4M8k2RqlTwgMepRDWvWdbp7K3b9aNHVwXgREjcJFnT14wZkZJKPEG1pqwU1csZroV
/cKTm7+0UQ4Z5X5qbdRZ/6JNm68qYjSms9RxkIosVEX3TiHj1hufHRt6WjRTyUEVEtZQErhswFov
U5Rne4V1hkTjG7pDoaWDGgoPV9WKrRvbQ8VDhhJtpgEtLUzjztN55nqCvDTDdlNnwju6MCISanHb
2iEFAf7+7MuGLwefJovVu3bREzVRq2+HoQkh1eFc9onYTa9EMVd0CILseA5KEknQvRzKLkr8Gg7P
uMYEI8jlEOnqMB13Qq5b3Mq0WUQoC+QXCMKRa9U5wMzzNNUE/e57+yfP/RvvKuPpo3cxnIOWEHvr
lSS7Oh0nh+ajskTV0Vc32Dv2YyDsl643LyC0dF2sfwbCrA7OWH9PKwKIcmUUJ64D7kQbL8NO+EA0
z+ewb/70q2Lg8Ns3T86vHYfJQQqH12K7v41rklpLdjpxxt+ONaUVkShHq1U90k/76Lobn+tYPGnd
vKvBF+laSMJy/QoJYDjfVuj2t8IAuUPgVaowVf72Zro+q4i/q5PrjX/HuiC2BoR/mFHJRo9ezgkb
5Zt9sbXNG6qndBiq16kcM7tWd6A/fOe1ODi4antylEDy6GsFxKDbIBQnl1uOVBH9IMV0z8V+wekN
QBPABe8mD8UiVBLN8ndzIxGPdns3WYhhvMmZMilJmi5XCm69mpHYj75lCW1XBUTRVt1KAHxUpaF3
bxD+d0T6zjPRVETYjhHZERwTdA6pg8n2TJib4jQwmevLpkgMNY/JViPam0QbFwB3PMEfjUdtBCKJ
bZ48hqwuGzv334IcT2z6xZ24efathjGe3hxnOzhtgI4QjABDCdDxVVDoJNd/YLhUbHuRPnccEXlk
/TWxMkk9og700dgIrgQUlGQPE7hd0uJ7Ljb1E075RZK8dzNSCnDT3gaM49x38lFj+0tNvMkC+c1L
1Vj33JVpN6G+DcCwS3aqtiWmcQ8/y8X6MNCFMAo2jAjDf/bKXjlBOkqKIrj+/dtqUVXG9ce0eocC
pk+wzl6oMKFvZT3zwNJZI/g4DQPnfak52a3c/7ZzVM/uyfbc+4LtuMqf7GBCEBYAeA6GAagRvLsG
8eDRWD41HpjyZhfMmq+D3O8HYVwI80gHEd3T9/nsihz9hswzo7zeW3NwWzY1ht6W2wF+nM4WxCIu
d6Nt1uhAqjyxZYdMRf00yAnjHMdaMpB1jvhooABzoKKE/nIyD/088Z3iF1MIpn5nGg9NOLwJl0R4
bMNkOvRTQda0ldi8K1xmA4+5T553Xh/BhZyD3ZR/kZf7zPJSZqFBDjYVfD+egXzeMYJ0rfjpPNTV
ybZ/g5qelYFmkfgPlaLOSepjVPhUpOZ/OwblUPWM+6ZPeDqNmH1oJySDG4dBUB+hR1A+5MYmrrQ4
EvsSz2CkOgLaN7v6Mhkjf2LMsFdyagECeEVu07y4hQfK1Fisra2bbp058PLGiznRNLXyfagl9Ht5
L4frdZpnXb7AMJvjvbuXV8Xn+q2djZZh96YKuqzJ5ztbFz+Y5n34chPzdAE1UIEbYRP41oH+dkdI
nKB9I5KZop9JLmnduIdxd1+3sUfGFNQOtRItsroieFRjgNDOgPzx3ZnD0bxzBRt4l2uswpbOHBH9
yK3LCkn4PSvWbd+DGo2uD7HVxt7ofZYDFjM55MdtNM9N4R5Bw4rY1GNqI+lmuD5QHvDtlfVj4LCa
kr3/Vyx8/c12pBoHbTuCanK22u2hsPc3tLVbXHbt64akkwz91AvWBukFQIRFVoPqgNaHhkTx9Th7
dp/QDgAzLlPG5U/NMA4IufCZWjEiFD+bPbNLOqDzzNM1sUk0CU/1reWru34NLYi84tPE4j8Yzo81
wvxZAorSjIowhQQe+uXFmVcuCz0nLhqHSetvaXLdDNbFN1zc5NEtUEwyKQVCTpHCbtvvuTscItai
WNXFU1P6Rlz0FAN12hnjFjXV1gAa7sA5nbdRmbOp/Ub4/M4Bss6xqB9mATAyTdPrVgN+etgWrtP6
FKrUsHtKPAb0TF7hvbn5ofat+iBb768t4JrJIgTD3B79jmvbmzEMNGLiVqxbtHlr8WQIpEFocB6Y
wAwur+Fdzj6I8rx+qNL56zTTB20xI+81CfllFLHGjd3G+e1onJxAjXZ1V9RlD0m1348lJRcKvRSd
POM/1UhcGflyQsDBQIJHNAvM5tZr/Ru6pBjeIJtv8yvrhgdm8JsThA/nBffXabPLjw5WNZZqzlY0
bJIGz9jt/Z86Av0yJv7IqIETSkWXSqQxb0zr57jfYt6qUNZNT8tu2QQQBJxKIHebdPD0eMPdtI7/
VYRTJCorK8/Bs5APiV0EnL11nWLdy7wtBMDjej1gFPgk/ebQqlpk5twRsIhEKrZLK+tCc82mAaDP
d4/LLj+0ojOhRXNVXvG3WofbEftmonP4ie2dz5tKw5xWCh2UuIiK7q8rPOfoUCMBPORHWWh1t4Mx
X2hx8JmjxBnt+f1aocnNXRZO/Pr0vYYZhQ0o6o64hFjaJvNC189N56BjnvR2C8Pd8YVTL45lX2Wy
FjPz3j7Ofa0SvGIaJcp4sBQhvWvh8np2fjgno1XP683K55AYO2+r6+9hWvNs20VIXsEoaafcdJCW
3p6V3UdYOuux3xCVeFbO2Ijezqy7b7uLgrRneOXFolKxdHWY26vyBF1hH+A1yCNNQ80/EUo7MwPz
o+3dQ9MPUZz3lBsUmzxNojaAe417PTovyszf2v3/phy5MlPqf9vsvvcS1DNS6h9RbEkX8PmwVie+
Iu/HYSFdQRRuKO26AZDnDauRknVAIvEuh39zgXTCFpfa3l3IA0Afa/MsOGd1sMzKP+UmstShiIbU
Wsrt3OzNf75u3trWJtTDXM7qrX81NA4NQxAY011hm2JYkdapPGE3JrMhQOhXFRp5uEbwrpf12e7V
cCvWr2be9rSAuYvlbn1NttpTVjuSv/fwP92Bm9PywQHm5fA6ucCBsiuRjMrO1GI/7CWfsZzcX9cc
IXhR6WbOWrEHt/coyieMtSuuzn5/QbnZYOpKAdWuDDplukHurBBLWeADXMrK+7cbTLTFVttMQj2K
Tjuta39OhznPRj3/a+F5bmryXRCSfEwOEy2O3rMeOSgt8mOSwBQU9jTWMyPwX8wVRWxcu5OQdJBW
MhpI6JoSZDBWWPwObeRTjRZ9GXX9t+YNmSlUOBWWw19YgRkuM/Fc2+TcbAV3jjKLOdvm6A3O4Wwu
L2JZLM5E1gmj++wn14hLc1dJS+0SIeqPk707hCYgch7BjbIeW9z/GDuvHcmxNTu/yqDvOUNvhOlz
EcHwLk2kvSHSFe2m3Zvu6fVF9RmN+giQBDQKXcisNBHk5m/W+pZJohzRGTFcr676UZM3hVlt76ho
2LOWgtVO73G2iJ0+B0yyh/YpJTdiYAgRSiKq2oYmM9XehR6m+gzZxWunjVbIULNYPZn1vGulY9Pm
6q9e3r/S+6LPachdIZtm2M4JQJKBQaDQm11UzPhsEMKHVPXvSVa+uXPeEE2ONNzIihel127oirhm
yKlp1DI8DAar2WmjejGjEvVc6fJ1jQ0sJCp/NynD0rpP7fz2gtnPxTh90jYifO1qf81LftQYeR10
y/5FJ7d2A/RwkqXUYB/7VrSbVFYIrJwVHM+jm8y/BhfXRuCIl6JkBIv76Ak0wricFcApT9jM5gxI
Jdmj7F12TsjewFVQE8N0cGTMDAXk1ErxRUNXh09d1OXAkWG+luxGbYvGV+ntU0R8x5wkR88Z8xAb
3wYl1WtkVG9O1EVwAbVljQ6RrCigbngcV2VHtEKqJavE+jBNMW2T2XwflPMwjGN+U4Dy/Q1qy9FD
lzhO2yjRH1JfOrt6HJnjyePAXpCENAL9IqY2et1dSBLT4K+wH3Jm7jBy1nJ0WHm2r/XxapTISI3I
eCb9Y9lJfv3RxTbFBuLK9HRTd6ytSTIj77B3dkktNulEbo4/Ir2x4rbde1b15ObdFvxFsRqLANHB
obfMExbXZsPNMYVz6bIptcjgMJpVN7DLcI3QJNQNERuNsAZDrZ6/AYtzV+EEqYqUOjVScivN4b2I
r7CYvmzovow5ZbbEsLu3deZlCeKho9IFiTU5rA62WGfNPydoXompQZo6ttM3BEGJIJczSh1ayznp
mVZghWFSZCRwqzKDbhkrerpqLF51dkhuSDzXTw/y7lrOcNrmhqmAZ/esdFMPaeowbxqPu09NVMVj
+z6qDkdrxRhQRRphr9hYljVBdyxtuEQBOD6VvjoFodIpYYdI+Tsbns5BsNfKozk6WAq/J9m0wJsI
E7ODYmuMFYzpRs5HK4/DCmjTCr/wt+cP/nbOk1Mfs7Nvq8BZKcbEsHFGVklayeoSNxnOo3mgM/a/
Bqu1Vm6un3x2JwTe4dRwSD5DBB/zUOXxu3HimCgzJYBOEre2HgWg1cY76UlSrWSmU7wlvX5AObbV
c2QBUyB2k+b8GBElU2FzPqcWnbQk7nJgh8aUlNiuCl13LmJ7GTQF0AEcQ0mt0WDF7XL2qnoTmZZG
sQGXHw3dXWE5b0QRMtsTZ1mjW/Zq+xUR5a+YzTTbJk7tXmB/Yp266aCsMGdGUdZ65EPHCDKYG2lq
brfVOK+BdzhHPJoPza04RMXxPlQ1PB8ohqyTxaF+UKqLd+J2uTi5fs4lD7zcoCi0B02sCn1ESBkY
4QCZAEajOEU2j5t0ZoqU2subX7eaXvJY65aqL9jJTulrVVjlZh5HNF6Nfqr1vl0Esce7FtxTQeCj
hTaiWp7H3kgMHOgdluTdFjNUz3Cr3FGJ0yF040dpZ0svQ4rO/HEfdc4VxxNY80Lcx97wCqeZahq+
zEKzJc9Z0YZtGawLDQlQp1tUbV3HMOVaO2egOs9Kq2nh/Bj3NmteqzwXEz5x9N/0Khpr6hHE2YLz
4zUxCa8aWEOWyP9D3V/PefrWDZh8xpFrHPlHdMll+5TUwX2fE3pHPCB+s1Pj+acu/+xrXCQOigbZ
iQupZ2dcvJirfV0Pmz4nLSuaOTqynZC84GlBkAoqf0YKZNYGQ9Iuq9pm0usOC0ozcl0dn1rJXafj
Rpr2Fg0UYDB3upQxfXcyB5+dwVgQaEDKUMZedEnyWHJDhGVmCgZD8bYbKpt4JEdQ3d5qCR0nRuo9
THJ6DRDCLiGZFsvBLFeDbE7IyjEypwGV/2wyhDSjAwJ8fdWVls6ynNufqKplWiNRLpLPSGk8X7id
sGXz1iGQzcLJay+Uij+llRS7VL4oEx/naDFpoae/bWLfRIrtOoGanEn11aOnzbWBCtl7K8bxK6hr
CLXC2E5l/aWnzKGRMzmUIMXPGBiAS24aparM4X8B3jT7jTlHK2lnMGyZ/XbclkwF+7tuqyeaWKSN
eoobAQeRPsvqLxqtnTN6FzPudgM94k24fs/D615ELp7pZJ1IiQKeqpjW2CUWz2kA9TpmvClL7PJy
fgMNxMXBL0czch2c9FzUJignV3txzR0po9hYbSQvlSV+5emMtEVNp74L2oNhjV+9ke86tFdMmuXP
WGTURBZzp7n4whoiVjkN5LIULPHJStxnjnJhMAX9Sile2/GkIV/nWwckqpIeOdJel8Jn4KmJKCy9
RxoPlxUnhAp3xg8WxHeZQ5wtwgzmQjdzAEd2Ojpbp2EDRf7dJWrKu2J09K3XfeOyjfh1swEniK5e
YUoghNF5+nH2I87jk3SvOQ5d8kjcV0Yyro7AbkjDWOEKsRhc9VMcTrZidKB9FpN41QTjgzQdr00A
bFh33lPbeyjRyLNQRF8vph+haKEdsn+jvXDoifoyxPbNhYcRf9HoyZvNXnFhqhaPkY3zL7EOcRav
6HnfgOrfKbj6CzPYTW78PU+0x0xinVK0S5J4DwRKLNsxf7CqRK7MxqX5LuKFO9y5brOP8PcsbpcO
E7NhUwRI1yyuY+am4ahJbzXiBFl0arw1i1GDXHr6thtTR52F+jZJDzKu25ClcUxi2ycT7kWj8mcU
ZTlrhvSXSkr2HTMiYyfZtTHC2im94G1l483YL45gKgnFYweN7YQQ3fY3uvAeJMrctWWCDmxuChAE
oGY8G4thIm6uF99DVOBMEGRtkHzYoitY4/owhleeGwsZSOb8+BQSeyAbEMU8Y/Vf+Ld/GdqmtnSk
sO5NQuecIgSQi2ks3/EZ3Y8uc/IIScxQXZvIJf/Wuu2lWjwrjeblaFLxBgcaUiGz6n4IfjRCxC1b
nTIxNKERwxnvyrDNpodmhxOvBy06I+IKjEcrrp+Kj96tCeusmIA6HcdY3zp4jhlJFZN3NuJBW01W
dD9N5WszRxeuoj6kfRWrmiZUBU25hP2PGD9ucBmU3aI22ecOs9zlOjoDJpsZ1wnSiPEm/UiMaufq
3k8+InWse05Qd0CTovz1jQuCqbaheb7FozrJRypn/Ez+1C/L4X4I2iSkGjk3lfY2Nu5PkOYAAioj
x0ShQmnq9607Y+atVdi49rpNeDlmrDhxYzBNGtRq6FCFz+bC77jT7Xs0AfdRxUvYc6tOCceo0VQ7
X47nEZMib1VQnmgBe1YfAJmwAI+KnTT9p+0N35HT0FCo1ufXJrRZu45dlK+Tccb+V9/pTsKORmMY
lJEkm1bt4RY8nnUsIGVLn6h/SDf/SXwWXqO91g24kvPHhMNKmSfOem/dwySgc3USfMktTyKuwaDh
DicgJ4CJ5qNacyewAl8Zo8PF1CTPmFuZT7KBv31rzzWf69I7Dk7nrSZOg+UYB3cDdECkVzsvoSVI
AmCoRhcceLIlmK6ST8vHfgBeJLYQ/nAiHLpc1GunYJtrDnLltOVWdvpZuRZWt/LJA16KfL3D88IQ
nBUhU+wOjainy0+CS7e4TJ7IV2Jh5pjPED+3uSllWEigvbwhM87LdSv5LWnvtviKF/zepIfl/QmN
TfMXEaVztq1i/W/7OYi/5qnujSas8LBQV44vYHV5LfzZQGKwFA21Qj/Ie/8WiGvfiCHiNmMyS9oX
X6Z6OLjIL3Ibn1+Mw10QRsKEK4RJel9ZoxNWSW0tOkPGFDTBq2DgtvCJaMRTsWF9n27QpoLrwGeK
MMpc+ggvJxpxoaGcN0tMPSUkCLc6mXX6K68mMkhZAdiYfOJiiWK8O8tePRRddvFLl0IL11zA/byw
TEMsbPzcyJVutzvC5SFd1x4R20zHmxW/HqYTB0GaVbGzn07NFOx9XdQbBjpQuheRP68igpuniL2w
F4/PdpqEVYt/UaAaGKZsw3F0V9hAUf3+jKo+RPt4SbX2JXe8TVyJYoM/hXWcxc/fUdDSvqQb3QLc
QwC1pdVIz7vKWXUeVpEmLxEJOx9sdSTkJJPl21C0Kw8pUjplRHFOVbDtTYoWWJD4wIwILGeKQ8Z1
4AALQZQmO22wK+WiLi2Yn6aTrZLmu3fnD5+ddVtmP4ZltgvaHgRCDogxv+HegExGsdfi5Zi8ZNkO
MllBDQk83gwDuW5I9y4Ac9EG1I79Q7wmEuDMfXUnjLQo79qNjoXxXKF1dwuv53HrZ6sJKLbQ4mBn
kagO3wtZ0NTN0a5Q+bnBAhuyNTt2HF2xoYlTVZuIuFw/2Q+t3T8kBVZcjVUD3WCw0hq928AO2dUN
7IKgboJw6uAcOUp7ngfBaLMRL1L085OFsIcjQ6QWZXBtDiuNMdra7ORLmmV7LRXRa3AgabfZ5Cqy
99PeL8L8sbWs9qPI/LtUiewQffbQLnAsYw1FLmPsBod1s61dRlDGtdAQE5VRscLYs0alFR9VQ8wg
CIO93TkG8pDEWJVOdq6UKGAosJJL8NqCo3khTNbb8cJblOnaxXKYdBtVeYkt8HO+6pMlLHexYaQ0
5y1br5QnUDGjkUhGornxqELijVGHG0a9w53+iWY/4GdynujVIcqwas4bXfCKKXuXOfeG4dTHGHNY
qCCSA0zzs4PjFlfp0KKP6PZFlV/A5fOXcXxoy3K4kpngkgSO7gfEKVL91O0OBJKfdDqfI8KrZeXE
2qkIqHkYnVqHtpHhWKtPC1L0GGFB8wUT/bYX+rk1KUARPPFQjDHm42HIl8iM55Op01Jo8/Skhvsb
woZs+ZcZHPAjIwIsykNwFI3gare1DQ7TNGw9bFGazMltZgM9mib58VLIY2XYXzGxTlvNygnnrCL7
WKEAWgjfvrNaqCkviRt39yxTklVjFv2KJAUYL0ovHhMk82XuYEpIg/JhpC1uCtAWDpFfB3Nkl+o1
Iy9B1yWHyhCcpMM1pYu5FLNnnzEx7DUVXGduw8PMqK0wIuLzxh66MJpoFaEzxl2p7lr8xVjDWFxh
TPrISJi1nX4EqjuIcBBIfG6gS+hDRCV3DEyQf7Nssa2zW1gNZQizLTRAZyQV5CYn0Zev3p2G00EL
5L6ij1xUXR3sdB+EFurJmOSngr272w3n0nWuKYmvR2Gk3dKLk7c2Yz0ElJ+ebQaLNXk+X7OzGap1
SDa71tl0DoOJBAY+W8jpFTzJXZCq4hCQwWxFDHK084A7uMqNYWNESC9J1frqxXyvRDMfs4pzXqbC
XUaTtSIMmGoTzFPic0mamjftYpfQDxa3wNd+AdBq9m7JbFdRKW6MahQo8cfXtoqyi4NfbT06ZQcX
oSr8leUTIIx7Fs2z6TUP9K3MXW0IjJ1efsInGTieA/+8njX9E3JOeSghOWV2aS0hCnUbEagbWDrA
3Ge+wo16jkxUIL1uHwfei7tIRIwrEqMMp+rmfvA5YaM0tldxc+S21weau3watbugxJCld+2hz5Mz
VVh0LqJjCk7gCCMsP6QU27y/7hYLbGjoyXs0FI+xwlAE7hrChUNEhuitX3pBJ5Lq6tnS2/6QGK9y
MgRMrUG95BZ4hVyPsPYykfciehLdlCcArasSv/EShZvcuUFGf1bV+7Jy1KmX9njvlAn1DGivhPzz
RRvQZeKcZVdfDxAabFaUpW73x772tjwOzZMx+N0DFvQd2qm9yYzTmo3qXU+mpffm+V94j+yLrkEl
gBxnbPshyy8MGDPolCsnbQO23iN3aul8A4tutoFVrDA1iofIKcvjgOgGhkSzFIw2nwOtBgHXaXPo
Vfm0cYbZu/g6FyQMGAPgzDyGfdv99LbxwsLd3zlFW4WGz5Q9dW7C+Ayh14wiu0bi4k91fEFu9i2j
0tiYbn6q5RxfvOm7NTX9XquMsFSJRffLnCGplHFoNXJ+BCXwgmRxPF1Vdc9w8HsSVvEwajFdWjD1
GIsGxM3mWstj/FIyu9YBlJYm6BCEa2ADeHbyxNmX+Y+Y82xL4ZdhB9TKcz4f4puj1XckQhjq30Vp
xcM5yOpDrvXPrLP6beqTWZqJYG/ePIwBEnE6tmxpFTOSA0CNkqKu4ZLb/MrluChbiwlg9l13w3Bw
9ZSSWPrepooY7SWWNlxEk/zS3VaeBsfSrxAe8J/MFtPw2NzeUlJ2DqSjBaNL6kW3ZcVoiWlnaPC7
Jn02zjHdUu8UGATZl4ZuhFzWRgBDgOvQhn1mWxfis9XUJw+TVz7gj0E4ipqZkjzfEFJDef3XUJNh
302QanQxNt2W0EOTnTfDqTPmQ7H2fdidwAWIFo21p/S2Sp39pkUHx7NMSls/Sv/SeaBcIE1BF03v
pdcHl9/XCjFn5u63k9NRDkos7cns+B+QGh88kdYQU/xl6WrWmvX3p2lxVhnSUDsz9Ya9bqGjTJKB
yXyFsnRKkMdaPIWCuNgh+i6oQufb7mqc9uSCrGO0Tuh8rOcK+9Os3wQoEDYfFaLqvrce4skzvyiN
arPu93ZN1okOSwxEHNf2bAfzB3jMWypCrNjti58uwJLf9gCG3NZo74spe27mclHNOpwyNvNLt1Zv
mTW+ZCrCCVl5jwMh6Pt5RprgDl8oET/BQekbgx3LAoV7vsoKo9vNQ7adDeHs8SsbGzlYb2NGKrzj
VXsqhjmMav1xUJj8jMapjp7P6NUYTLny7fjFHMnisSoGSKZgbSWwSnmgQ7B6Dd2SarNbyJwxyizc
bJMlmg9npb4mfY0itYok4yjRoh+bgsPvPzClroYK+rIZxNZTqxjo5UWfHkVU7evCxDOoocMQc9Su
+pHkAF3var5L7e5yjX1clNloTaWJtFEG4743dibqlG3kpqzvbjwUPcDLWkFmQUPMhBb+v1gwKX5y
iwxN5pjeqU4apDURYc7G93UsBn9j+9/S5dGCegVsnhncBUPrYCog76phDjqV0gWHhFmm4d9t8zJ9
lIVWk3+Rv02t0u6amsMzGqOj6stHN5pvwtzRJo4mlWzN7lLQaXEy5wdTll++P+q70ohBqDB37bt+
S6ppxSIfJp4VM5EvWxZ6xDxtAqbL56kzG1R5/nhwJSssu48PXYL2upFGse/N5hdntir6/MlWVbIu
R/oTaQf7MTZ+7AClPSsmZxkFtVzZcmTcWp3HyO/vcvShOLM3DfG9rCPx7MIoRNSC3D8mp2CbNM57
JGPBsFrXTwnya/Jp1kaB75Wcz3yJYDspgP5j0QomyH6tummHygPiKJ83/JLrQTiOybs0vBfNYwlD
ZAkexZiiXsZ+cxF9/wKwjw7BWZPD1n96ATocNC3FVWD1pPE14r2rV8dM0UzEnXDvbblnu4zBrs2O
QvVf7jB8lAWgUCbJwx1q77GX/XWgnp2adhwwVRpXVZcuwWWOdVRDf8g6dPMEBg1AZpR1Lfp9w5ga
rUKHzMoY5kvk88zFtk+Grp2CKDRaM/QimNIYJNHlj7p7KfFWLUfcJlmfW4x9TQ1dqusfaEg/DVAj
Q6WCXTk29ORKu4XLaMlH56OUQafG/Z54pw5ZFoid90REz6WU7cZWfr8rHFaBhuei/fcBhxcWJ48b
EF80epsRHShaqkbg4csX0rrXpxm0u8Og229dd9NN5UpO0gl7BpbnIbfuxJDaj8DvWccO87GKO8rC
eScazwuD2RjvpONXaxMwIgIHJFxe/k6ku36eSWKhqnPUswNHGRcFXKKOh/ACwdNl0JHuVtPtHO/7
Ye/jB6OWiveBkayBw9wNQ4KgJJvOLISZCrU4W7TIbY8s1/atq7khZW+z9xtooqYjxDLXaW/TiUIV
z0hzVFlabSyDb2vXBlPXrimOYD3iBWAnsYGegIhmtOo7YGnN3ZjjrvVi89FQyDrsDOeDSqP0AP2O
p+c0WagRcv2AplEB1zTu+r4Se6u8z8upOsT6zcbVqNsCX250W4wLbS4lwuWrl5BxJ3N0WF7hvjtV
hucr6/YEw4UTw/adiwdiFpk40ApzuejFi+7BCHDyfAvSv0QOz1LgVjy4c7mnldd3JGFZa1uJD2E4
xdF1LGOnDcamH9hwglxiAemO5BPV+M9wdo6LokQhYwVHpeDLOTI6pwE3HiIP4vbwx51oqPywDWLF
usGYw9oijJBGCqdgQ3MhvQ9lpY+MhtR6TuSyZf10wtJ6TxRrdaWsxE1rHJHGIKKoS0RXpaq3o6yf
SkXglDsFnHhGlBySqv5OMcVD44Gg0Y8YKnLLu2dgEO+Fq7+xRWCSqifHbCqaq2tiG0AWX036sC00
sRd9QysU1+cpMs5+J92vKT8WKFnNfGahHJ9sIbtDP8s7jNnQIQbzhVngtmTQlePxZP4P0Ld1nd3o
DRdCYA5Vk+3mKWg2MRXvEu+hRwdxsNiGcqEoc68b/TYzDXUvKFKlZzx2Re/sjSnfWYomxhgsDO9J
fBS5A76vp8oQo+juXaQH+NgVMo0I814dwETQgpXijAArFUyn339YZq6FNH1ya+dbVwBsG11oT4CM
k70jYu5VwdglS4arG7VgLrpdlRG5prfGdHJjPcO9nDb0gqwOmgZZVGRNR6zjGzNHrua78XQuLL3f
GbzANrpFfEsOt7JZpafff0Rtu4kKd9hRiIhjVs4ooTIs8XgsyVrIvJ0Q+O3FJKalr+KR0Xtxh70h
OqhMPeluZx2jtD9N5OhtbUa1W/Kgful2522KETz+rGHplHrWPDO45UHoHVRcB+9KNdMi5l+knjhE
8iYsZgO7vuUfQmCGWlxDBR8bKsvhNmwGULBCA8pknkDjY+eQLzgV9d6sRctoGD6qjT0cTxZARI1i
E4/0sEzZGybtdIyQWvRDTH4uoaVwcqpgE5QwdKI4uNqwVh9zzVjhBn9FNgCCFOfVvvXBnHgLAi/0
s6Ex3Rl831xMMzkeEYJQDh/6dvdmiu/tfV9E+YMxWjEoyb5j4AX4wAZiODl8OhV5zKTZIgql0bI1
3oYkHHP76lbudcKXvUwmO96nt+ZfH6pD0BopYALdWAsb77Qp6jj0x/YQuEMVLyCupck+E6SVLkrI
Pl4B3S71On1H2dqENyWoUxJ27NjXORimR3+iT2aX7N55Heb7qFW7CKXyRvnj9Nrp+RU6unHvmgcs
Pd0+amCPMv1rtrnLAZXUY7+0W9RjPJtGJGgGdmY3SPYMh2OsVsC6A3wPr7qBtmXkuYkehuQThhN3
UuBCCms/PYtmTB67QQ0g4ED9dtaE8jhApsu09JuO39gGOpaezlFlaDbZE8N/FHeiUM81aqMTX2Jr
OtUvHG75GqDbTXBQjeeivDBgbkKI3NxIWT+3oXJ1JLjuzQXiFN3CGmAMIEfaT02KKdK+eQIwj6/1
ifVMP0cvQ3FLfG0SwP4CJ6nZ8YfueeMLjS5fsFolvS03ZjaKq81KaUi4tCqdFzdXbHuK2kPBGWew
eBTBzL8TvCqcWLEvqxM1AGL2TVtJNBkAVxC49/N7P9lY1vrrbJCwlzDfO8rphsiZ0LJkiJsj9tgr
InTIxZxkHpaJEy8VzMl9VMTkgo6wEbDS7ucI4yGSc/LZohYvbXA/JZbxVtfrrnfb92AeWhwMOqls
VtW9t4C2fBz3ngGdJgPatkwysEWxNY74Wg3nHRM7GMTev9dnKEzmDEZpVCljKqcyCVVxE8RgtfuK
/6zJ2+YNEK7aOR7clJHYJYuWg0etN9MMNEjLfdYSyuD2k9pIVVZHPyYhYh5cdiYCo7srEiBfelHc
TaWoLyD79fs4tteMUdaBE9XXeJB03TfdWYPuNmu87EHDMlGaUQaTi22tvCL4M98g2B9YuXtXQ2jP
ttJfAlPr7pAwQU/B81N2preTFcpSIwqyQ90B74wdAmadsTnNhaU93URwS2n7P+3k6acg6FWYlQ5J
Z4YBnHBQjwKPCfUoT70p085pmnBIdNlxHDKcpojBz77OY9HwW9R8M3YyG7f8/OWYprE0YCa9DS1+
65TnUJpXcJYIZly14AaWGC1QWmTR9GxCGEEV1WlGcvn9RzAFz5GBJpgNrB6aOllKPFy3GopWKhk/
BC3IZgvpwj5ngXCJQHuTiBvthoHEAtxNGYoH1BAaa+BV3efDjgDbnc8G6oG7ggkJzRPrIhbuVYCA
kBX+RlrwDjXF/dHTCe7cCfqM2f+gUOoe6wROH/umfWynZmgPdfNGigE7O98DSydNKkR8Ts2g/H2X
zhog6h/lOcVnmqRkft5QR56yhq1L3MO6rjLcm53WrFKt/mbM0e2H3K9XaPf6uxhM0crBtLVBB4Ll
PzerJy5/eLzOdbKEthpdbsZRqZH7PMl3RlHZ9wYOokVm2sEGwZF5MoEt9XYVHHR/b9mTdWLPWh9n
c9oGqYMsy+cZGmvWKbHkh0MOxJX9Ge6WZjpOcxmE1mQEO9pKbLWj+zllnrXW4+HBG3jZTLdhWCgw
1nq9+nRvA522BADhZ8QCOBPYOA8WyFI2YrzrvJNliubQo5JGzUrlkDBlQ+7zRCH9JXDSbFpBlQhx
wWATe0kbG5Ab6KDQbPWL3TCWpmhgS0tEoPyQP6kzICin2bv31LhzWU6fesBEC727qxITlpLmor0w
4F11XXoPSWLamnWJFgg3MI3q2ZhiqGBdQzfikCRnAJqqkuDHsUv3oecQRjDG9hFJz0JvI9BNlJ3r
WZf9OTW74WD0yV1ZZd9FDHd9sn0qFDpmLIITwoFWX2XIQUPHSneiqpncZx0PYVQBVmOzQR39DXrJ
ATVpQWLfLOJ1laot0ZUo8KysmNa/Ofz4uZqjhE3EHg4rJ5qFfe0TNzpFNID4JR9KlT05+hhcA+Sh
jOZbm3K5U2zzTR0BhYF4DfIl+pCRyVqIYeymT8PG7bWJeYcSZsvpmoQdf2MQXv8C+5IdJHKUhavM
5MosycBbDz5RN/Kz7zkRfVci1vjdV4o93O8axzcBCBCvx9pNn62D1jaon27/B7z3RQ1dtl3PHif6
YAC31jSeV3oBEkNhidzrlO0UDRFbIryLfYqexXRYS+QRqNsAdp3RViccJd0+sEzeTn0HNUE8mFZF
LIctLyaIUAx2+FpnK90qvTnXv/o6+5QjvGTPThAYGe1B6yes5fwo+9Lt10xvt3Gtda9Oj5ROmy2o
/w6naR2rcq9EuTIr1d8lQ6rh8c8wj6PGSS0YmNq8n00YNEFSeUujnqN9FTHP7WxwNESBzftYeZhc
Z6a+0s+YWbZMgzPsdCY1wkfZIjWRY/XBCqE8olBp1hqD0WPKbXPIdN1Zm31bP2BB3/mi+ZTgWb4a
cco58q+67t6DXE0voxG9RyhBdwRdvGhVLXEuyW6Xge4P+x4uQtq2HjMJuAhOq3dnZQTNvWda3yjY
jasedTvCRaq1VTbuKq2kf+1/ptlxt15SpAtDK5+qUs1PyA5wjlXyNGt5tXa7Of5/BKwY/2fWiefQ
aLmkiFvEJAXW3/NGePE0Xff9cuuY2AMb+8aCqxne563ZhI2cXvw5hh5txw849aka5+41ox5eqluR
GmAEONI0swWvCw9oGGZAheqmN+CqcLb/Du/4j6/xf8Q/1d1fMR3dP/6Tv39VNW1FnMh/+es/TulX
W3XVL/mft3/2vz7t7//oH5uf6vzBePD/+knXSvDfv37K374s3/2fP134IT/+9pdVKVM53Sseuw8/
nSrk7x+B3+P2mf+/H/y3n99f5TrVP3/+8QXKVN6+Ggnk5R///NDu+88/fPI4/uN///L//NjtV/zz
j82H+EzJNvrrS/3X5/98dPLPPzTD+vdbCLCl65Zp2b5r8fYOP399yP1338S/rXNB27dgbVI9yqqV
yZ9/8K980+GR5JJMzhFvEbvTVeqfHyIdgcR5x+fDemD5f/zXT/a3N/C/39B/K5W4I21Tdn/+Yem3
YLD/zmPx9SAwTMM3fSuw0GgE/r8E/CS0vW5bF/fIKK/MTLBrDA6mthtnoTHBzJkG0yKLnBO9bXd5
K3dtT7eUU5pjK64+OckR5JlnOCY+dZN8Iik2NHptj6ObFTMGadYtDG4bc0uNChiJzghJL7JJDRBK
kGJKcFLEPL5IPxuXKb+NHBA5VgWHUksfRcZixHTBzcbostrWQszjf45G8YmXI3Ts4cO15Xfu04Bq
w41EifC1vthMOoMr8joLmHKDxBpOjH3AJ4jOnzb1mrsSjh/B8J/KmoIXoukR53QkgHIEly9uwm4X
l4RW36NgCCDwxdFbJC0XAU+EdrhAWbSsCm1c2jNEoBQ06BlRP5tgIwCDcOPqzTOrhDpjC+SMsP6S
W0sz42ldp34bA8EUsGXzwIufEqjPJE2YIBP8SX7EgxM9GoREOOSpF2kf0gXKeJs2AOAqN3c+iVvn
p4QRlJOPkmlEqDbp2ujjdgO6GjlOkT+p1qqO/5O681pyG0nb9A0tJuAzcUqyiiynAksllaQThFzD
e4/b2kvYG9sH6j/2L4JcIroj9mAPumNmNN3JTKT5zGso2Q97EpQEyMhU0jhHoZe8FHHSz2IstbdQ
FAZKK20OTDJQI/WH3ygBT7mSUYUokFyZejSIcSicFdMnGX9vMn70Bj0XSP+hXYwPGPYEoNxsXaVr
ODTPfu13aK+iojdKC5U6BR2oNxRCygN9Of/eRFbsKcTG5s4Z8Kaz1YScxAICT6bzKaLIcwfKC019
PRbOph1I/za2kU5PZj1rIlc9D3YX9Xc5gjDmxkJLiCC/V+QtkWL/tbDG0q2DGhaFUK3XzFE6sAj8
rfQtfd9WY0v63gMii1GJeev9HqEgU/S7yLKbZ0c3gruI4Gt+s2mIWamgwq8GBdXMAOEdn0Z+EE/Z
3vZzNLAK2mb7pGinOx3G7RPgIwPBAgshh6COHyY7ir6W9JTfKP1pgG+iGMWViFUdczqktWW99Z6u
vFlaSHM8aicAIOip3Jkw5V3UuvQ3fUq8eiOxgnJBAJRvI5nNRy8JvK+pMVpfDSezIKtHdkchGQl/
BFgEMNN00mlQJqYx5rsEptFfQlbig8F28qnQOqADABsOX2UXQXphNiQrgOc7lDrRuBltlUw10UvX
I/m4qZ1C7kcVhZ7b3gAPhrQQ+xH7Yh8h05g6Rx95H1JUr+hkZZ35Mx5aJ9tBQFE+91U23HY5MAGE
KLXHyDQNIud0eBlqo/nITVR/DYxOAQ5WDDszEuMnkiIke9UI/nZVZK5qpPpziwwwPhYDNhhhZOLK
Yn4j9ZqeO/Ko4FCHTQiQZjS2UngR0IgIMumt1nsHL6PWRlySZKgJgZvPQFAfirbV7gwUePZNJSCK
KAYd2jGdvgxh/2EsC6JEmpwZApKt/1sR4RdTTT73gXywmvSvvMRKxPA45VUTPajtTFMfNLi5CH3q
YUeX2U7uU2fuq5Sq8RGTARZdIvkS18Us+uz09MT8BjVzQ/1ZE6g+mymF7XawWo5J4d3TUe0BHKQ/
fM3/HWiQKRneYhTStJT4fW/3CULpKMLsYlM9tiD0qcmqxWNpZQJPhbFEdMRuRtcwCVSTaGB5Zv2V
hpSlEnDuknDUtkNCs1j1hfgrqCuPizCq/44MTgKD9+/Iwj7vzzNiOsRejmmbhqWKRRTjNZjHoC15
rG8QcxC30wE2FNLDG/O22XJ2V2wlF0HT+XALQywOCqrH/nSssMHeVl/GF+Pn9GhvER+Jdkg43Vj3
6FrL+gaMO8zOfbR/98D/1zP6frqnMdv58ItHc1RwUbWZ7dA5uwI2qWjuTCPgwr3rWnGHxMC+UPOV
MecpLR7qkxVeGBRWedoGgzYeDfGMYTJS3/7aNzx1GTuf1cJyHj3nEcjOeOy33Y47ytxmX1GE2+Gd
tYt/yehTcECY4VauDLs2r4XfXhDinWoGCIZhcOhAL5+cvyPs/wdR63PxG0ny6vfv5ul78f9BXKrp
RHP/98D0/nvxv/7nSSD75x/4OzLVLOM/jjQNwd79OyDlD/9DEIj4jC0MA5NQvtR/xaOm9R9Lx8fd
US1dGH//Q/8Vj+rmf3CFlIIw1VQ1/mn9n8Sjf1y4/3uXC8G/BTCEZhu2Zeq81tppNpTEEjeQoaAk
XQvaceHB0H76aIsbVniwQ0HJ+tEqHwrzK38Po9em+cR/6JpvOewm2W0GsMyiRjYTPZQ1U8rT4/Hn
pxm2Q70SK1KgH2JxPGJVr7uwc+Tr2Hyjqg6iNbs1p0PaqOnu3We6cL3M18diERjJ0TUhbUvTzIXz
qcxSngOfkQK+ytZQxSGWzSE0QcFdH0iff/NiJJPUkxQDS1hbW17b1ejA5ipG43Vq4F9QVAHhqmjY
MVtJDu+r0TVSzsLps0ey/eqJ5p/hEgaJvTH2+g1KxfpN0cYIcTUR4GCfPnBqKupfmeWoNt5c5rQt
/bzfD84UI7gEl6DK8BHK235+MWG/B34e3+d+goQBen29frg+v4WXJ7vJkppgqzu2bbGrFruJKZXW
QIsFjSkQ0uwU9N4PdvZU14/W8NTUxsp4iy0iOTWmKiTOvzb5PMXs093bi0IRutprR7AiT5UOhzjD
jcSGoajm2fH63C58OrA4HEoQZwYVhMVYflVWSeCTtVVFepCDfMi65KXINOa3sUlDro9mnOaJf3Y/
IiuI+84LqRvOvGd/fn8JM5+0UvsfpQFuHM6a8eqYFTXjyUJOOfdJYxL86yz8156KdkYA5CkUQAMB
he1kdxVmfPGEQR9SD49jn6n3edkpb7ITyrOP/uoPTlmIYlY70k0I2jtZy+ZOrVB2yzUAKMjCODcm
ilA74BjoKcMT3uFCE4Qbmvf9Swne4hUcnH03m6Y+0HA17q/PenEQ5+9JJY/LzVR1aZvL41GIuDAC
RZ/cCmitaSt3ml59o3L4cH2Y0yeQPiLDSJJv3VJRrQfXerq2fV+Odokk9VGbOlBUjQIbNEKu/voo
Z1b08zCOamgqhAlH8NfpMMPQl6WXC/+IiKm2z8vmVy3T8SYNcseF4lPdqkZubIvO+xm3anuYQmTP
JIT+VZvs2X/73a3zZ744LEuTPqilmdriyQfz4YXBoAfHCEOpYVPQ5SbnJ4HJHOcmhShqWag2x4Eo
PjjI3Dw6YdU+rizGYj+f/YbFYvj0kBotMz13gGr9KenU8sFO7F8a8iSQd41kowRR8oiICES2dqob
18DrERvIBOWHEVj19Z9z4eLgUfk/K/LnWXx3uvzENJuyCosjBYQn3jg1+JEoOh4bw8pAi0D9773m
GLhc69xENNAXgTquxwjVhQZeFk4FpazWnuzsPnCgcnAylY1LWpHfCHQr3+xosEBSzDJI2POu/I55
ec+2gPHnWFH31M3FzTySaWpRGjluWgd7u+ofjQyLMWUADmwVn4PBrLaIHAFyLFdOwaWzxnGecxVz
tmhfXJuhDVJRHzrporsDDdfI5zbJynlePDt/7y1yW8O2NcDly2enwI63D8pRPRqwTlI8DmVBlhnB
6kJThUtljhyu75/Ls/rvEefd/m7/4Go4oZQGTasq6jdnSF86GyHJ62Ncugydd7Oa//zdGHrH9xJ9
mLn1CERifB6iJ0QxVga5eBCwOlalxdumysX2lPrYKnWtqkdP+PetJcCmI7BexyrNwmllrAsTmq9c
zaD8SV95GWs2LfTDHlbacQjSLSTEG2BSn70BbdPrC3e21ynxmo7g6RTztpOLvR6WylyzGKFNmD2g
xmS0H5IMwJcSy0+92Sq3dqcf2S6406D9vBJLnt/6jA5PSRq6oG7MDzn9bL2haIlQAoQGfDz7mj59
kGAwFYglVtTcTYpzpKj43cmz1250jkYKq+769M9Og0XCIISlEjoTq5xNP0iB8xdldlRk65YhzGoF
eR5gMBsEZmkNquPr1BLtXx/1/KJjWJ4XSuQ8MOQsi52UEB5FllkxbIIKqI/nnN/ULoih2bMYyHN7
8FPrg2aHTw5I4STPvyeJt/IjznbY/Bvm7o4xl9iFuTgyWGS2lLDK/AhlG0y4MTU4Y8UHnwjq+mwv
DITVKyGE6vAXcNzTj1zUfgGPoQX9CYtsS5ribTLoxCBywOf/46HYRYxFrmeb5nKonkShMarCcyeU
rtDOe4BmdayBiv6rcVg2Ik5VJ788nRLaCDqWNY1/zBOIzr0a6ocmhdLrEa2trN7Z7Un/hXNJdksf
Zm7VnA6V1AKHEZTM3MzJv4Ra+UG3mpVIchGtSwP/9jnTcjTUPiXxy+kQdpICQY8KfcZyH0qkzdSw
eMh67OqBG8yt6OsfSTsLsebx0K5DiJzuE9nPYjyJeCXFxdS1wuhJq/FThc9Vt/6NrLTnokXrrdXs
owHbUO/XKjrnm/F07PmOf/dQlE2aaTQBwOC24JWMFvqmTR4GkKi3V76cdmEsdEw1bpW58qgv7/AO
CoamAIFzm8irH0pDH25rALy4BfrlW1/MopONEVi7vkG7Whi92PVh5GMdGQc3gz7Z9xEqB48UItTX
1m/M1+uf4dKvo5SiSlp2UrfV+c/fr4QfD1HTdzGWZwmIQ2D4UA90uhZaWq5cNRc2GOUZVaV0omsG
f50O5UR+bY1gfeDmqeVj5ynxQRMeoq8GxBq0gEugyP1Qmz+uz/D86HBmTMElJ3RmuXxdUuGl4LCm
yg3C2Huw8RrAEa2x3q6PchYVWBY1ZY09TUWE8ss8+ffrGCPt1gL9d0sxQjaw6oOP1FTsjXfww8uV
i+fCSlqmoP5i23M7fpkmIY+OtUMuDLe2UOXLzF/1yFm1J49yRQ/7XMvwDbk+v7MIgfm9G9KYT/O7
+dFVEaOZhflRMSN1N6nDE0zC37We7PM+fKua7iAp2SMV+PTPx7Us3ZKSlJ4WwWLT2Hiv62xKw63s
8oMGeRtO/vAU5T2+djb9WUTNv5YxAm5STCv79dKULYi9wAg1actlzltOdS0BscTHtMh/AV7+QiR9
M8kA0ekBDrr8YnTFV8sfx5Wve+FI0oWfVT2pMDpsqNOlzrC5lUFo5ke7h2jbQ58KrUdkfD9fX9kL
4ceczxuawcVkWWJZnvEqUIHSyVV3QkLeR0MsAqlYKNvBa57L+uPYFptkeGmw+bARfjOVbmWeF44M
V7/QDJJ9S9eWVw/EdT/lwYmPSY7fe1rrTxhGv/h5A2XqH5dJUDAlypSCfF61KLmdrqkFsAk5ikg/
InUNzSIdHstSKsiDFb+ur+p5KMlAOgVRHlH0BZdgBSowWLhFvn4MVHQazNnBsK++GSNgRxyK4a5X
6jckTb9cH1W/tJYmEAmbfA56/NkxiUuZWRAjjup91KWfPUgJALQQnwcq8BW34q94Y9BhraA4oEEH
1UH8SCeHJMnzXOFAh4gC8Q2n5r/MSclR14LCTekSDQl1b6QoebZRDsateylL6wOQyA9iBNx4fQ4X
p8COpP7DXpTGYtv3nHNVUmw9Bpp8BNn5OUsGcMrwIlXlx/Whzk/2HHMbNhmVMHiYF6GObwl8QJsh
eBkmd/BiyLVfs/FQBm+t81znTz7Ix+sDnl/YtjY/sI6qcdCI4063HyFxB9xRN46QcaExlyh0GAEC
WbPwYRHUI95r+YfrQ57fIuwEir1UzYk8hFwsJ8BK4AitYrt+mv8c0KbAwBo1XBQhro+jnX83mzjO
YvNxmZjW8rtJmYgCr9/6qIyG8qLU1f3M5ByM/kZFsW0EwV7nAfa0ar5VuvixnODNWr56I9EhFB5u
4nrVPbZOtFI+u/CNudrYSLohEVtYBucV0i2dVFLFjZ0cdHgeOzhFIHMFkwkH1NhMOvxVE+uN0zQd
OjWe9ivrch7f8nRQIODloFfkLNclyZxeMy2ykDbiRc4zHq3kZ2aPeNFTMoIIrN6kjdhDE9qT5q/U
d86DHsYkyJK6ME1TLIN5HMza0Kgd6WalN4CCBYCK8Fd1e32OFz79ySjzr3gXFAz1aOEXaPRHp86f
sZ7cDjFMzM6+tQdn5TG+NBRgMpNIWqUotjyyVTcEWYPD2NFQw5e0QGcgmD74tv1oR2stmQsPI2UI
ARGN4h8fcPkAJyL2605r42M9SkD3mvmXqiJ9Wyr+/SjqvVIUd5qJLnaILjBc34OPgUnUrHW+LszY
1OadKx2qTGfPI6ROkQyt5x+HqDuqBkiY1PqlYOFTh9Hh+nfULmwXgru5ckbVXarLgFKzc4kNRwGT
QWQHM0pveh+6oHxNgy/VbEYC9zftPiTt96m8DayRANqHT7NW/r9wZKm3m5wVwnTqn4tbUgOcYsl+
GN2mqnVcLpT4yZx67mMIC26da/ZOLSC19p4iEbTCCOX6Kpw/3Ta8RBrOtFB5HZZ1V+og6JxF2uTC
OgXQHDQQwMc7RyLFhb1uXXU/lb7b/vMxHW1uWrPqNKkXUy6wRhZ0Z1s3aFTgIKr2ktf6VhhiV5rm
s8CTavKitcr2pYnSl5ur6zTmmO7psc1aPPVAW8L4UgP/Rp9mnsTkTHdTqDk7W6vsvV5jCmogpnNz
fboXHiXyCFrTyAVIeOGLR0lXcgxncUA9hqo3QpVGfrM1EB7Nem0N73Ph+MxBLZhWOa/usosQtzJp
C1JZd1Zaay34PFNQv80yezdT37Qre+fCxCR3EwU0/jant6dLaqR1rJtG47gq7LS9LD0sMtUMN7kc
zbXra3jpeqI8Y86BO/13ykGnY1WOUgdZZhjuoMG+0XEN6pLmzglzRA2s1770fyKa/qMqBzdB0lDq
/cc6QoXj+q+4ENFIqgUStAXu9eYyq+bZiVGfsSbXSWQjt22tyr1AwAIb9Nz6YFCC2yVGJFaOy3mp
2CJ+B3VBamSQEy5zFntC1mGQQ8cxSeuPil17j6U+9Xc4oRrPtVOaNxN0hdc2RV6/iOhldHFubWCg
9WvP+8UF4IE32V3U45zFIUpjTCb8IGxdqxs/pJl36yTK1tTym9b3EfoPkp2tlLe5iYYupm/Cjx7h
B+1K6GxW132IR8VHlQqelhe9Xf8yF+5yMBnzryLe1IFvn26PyWqUuIes4JZGMR7aUEUtzDLWap8X
voQtseawhK7PDeHlZQ2AGQfyoZlcrHXGfR23wRc7COSTMmGSWZY+3jaJ2bzitzvuTNkVNyqqAR9D
G2/V6/O9cJuRRIKB5Sa2uLkXxyEUo0Scf2yPDmShNin/gkVRbpQMGYSiDh9r2e59a3y5PuiFRWYo
y/yTPJ+X7iMv1GD2+IZr6InxgBin8aRVUl9JGy4tMg8yLyKNGS6X5ZNUSjIEVSiNG8Mnwlz6TrE/
VdReovZ7o6IvqNwXqtjynm5Bnq6c8AsXKKEAfRlBCEKJdr7y3gV3mlrmeC4mqqsn7Q/kh14KGf3w
7AGJtOb39dW8OBTpq0oXgr7v8kYTTpFnMFJNN52sZyOqD2mEWHtp5ocoyv/FfoFDQGmF928uCiz2
yzTbzPtKFb0wv8bFE97f136ufpmsmivM7sVHdK/SfWLS811Z0ktxFrvUoK0L4oe0aVGGUPjOkHg7
0x2rsvtQtmP4Q0f0HW5B3u6jvELCGrmXp6nVLLfWYSQHYzntmzRMbpSQ2GsY7eE58rxqJbq+cJkB
5pKCq5WV0ZbxXzYqwjPr3nBNB9eYCuXH0baLjW6K72FP9qRP/kqCcnFEm0CPc0vQt3wwcZ6eGolg
lGuH+n2TmE9FFbyhdvqGCNZLMFrRytJf2mIO54izSkMItbHT3dzTap+qLtddnFQ2dDTuiin+oXbF
HirFp+u7+eLUnPk6InjHImaxweZ+bgxBrkXEDQM9noiWVMHpfmqJOd0aafNZNWLDvT7m/PNPwAoW
9X+QVlSfTSZnLF4jxQsdidJshBP48MlRq2ep6K6Kov71YeZ/zWIYQmQiVSm5j85yfadtBF5QdXUc
cc3AsTyRSMUZ485GmML7GGWfO21ln5zf7uJkxPnP391CUdRCYdQZsYAhkFboWEEKHmDJ95NbYzgf
lCs3+4WVPBlwsZLIjKjZkCT2i1HWL0HrmB81vxp3KOgXK1M7f0MEsTDlLqAE5B3LBhiIqrxRtLg4
mpVl3oCFV+D6B+rK0bbPtyMVJ3qUc30GPZzlnZMhJxHCbymPqEriAVnbXyFRp7sAh7mHKrDDg1aA
mxwzJcE8wEYbArnu8ZD0+vipDwMKsiDlbjEEwxZMG6q7zk4mHE6GYFsTXiJ11+YvqElo3+28b7+U
iM88oUfbvSCs52x7M0VaPSiA2knEDB1fU7dehNh03GAw3fmJcVuGEX9TEGhOsnB2N8HAc8Jc4NbO
cgfLdLSwmr78ZdToHgdqE392kjD7HQQg6bpS9Z7VrsMkDMnlT6GCjK6qpvImTy1xkyI9/yTHAd2e
EJfNSte40LIS+zirsu7yQNO/yD4ODxDo1QAP9KY4lsrUbM3IN++DysdWFZ3Yjwi+GMgBWjBN+7Dd
Ta1Ya62cX03UO6kiUDEmWTGXjzwUT8QeoWMcw450rGrBs5ZG5CZ98T0Zi5VoaYmSpM0LXJCWPxhq
6uCw804PVImQDh7lcX4MRhyqbR2R2WaEwJv58reTtPYeLwd7F6dDdYgoZ+6tyVOf9aZs9hLjqAe7
RhmjzSkjTm0Zu2jQCkRnGhzOvEifPyGOpUUonrNQyDsMpM2HQdbBB9Q9261hBMU2a1uxqfwG75xK
iV8DU07bvsbnQvaZvrf6VKwUQs+Xl5TBNjkDXFtUFebz8e4GSVsft3LHr1les95EBmKrt0ob7S1n
/Hn9djw/0LyhQMXmtIzIcFmEB64XTVpBldyOSg8NCdEjqdbVK3ewcT4MERlR4dwVMzTtrJchusr2
8K05An3QMeQbsbjh4OOCHlGlcqw63/LUSZRdPOTIiIr3mBtDW6CevvfQUXkaYtF8IDXOEOx1EPtU
hqr/lKPSlmzyug0fYUAi0ZbHb73aRDcehHj+1Z712tpZ/CMFlwjLGosinHm7TVmjBj1WtONgNE4/
CKScDbW14oDOUv6mJH2/BtY5nz5xNzRkCkVwRfU/xJt33zO06gCx02E6Npr61SfjQKRk5c68MMQM
RiIaAupvn7WMtRgHUDlqIPAgAgCKiW99MX67vln+RDinbylXsvGnBEM0eFZlROklxg0eTZBgeIgR
7LeamVE4HnI1eZLVS6J+FgkaBHoBODk6cKeilbJWCTo/G0il64A69Tk0gldxejZMaSS9bYTWi5mD
puwbTIy+FUGPwpz6dn2655EDMR7sNzydiE/ORgqdfESJtFKPKA74UGubm1xvvnMLf86ddm/61eMY
SZSZzHQl8Dv7llQpABzZwtJUadtL+EVS2H5UBlNxRFPEIn+aspfKqqab69M7ixoYhTdG0rAVhGDL
8NJKzM4c0GIlsPdufF29aQK00NtiJSG8NBlbn2vCMxzQWVamx2HOxrEmPnpRrsJHLCO3i2NnLZjU
+ewnW3OeDa1ZukYmBYRl98CPAjuQCJC6upFvGj25RYwZPw7nFVQoqkWPNcKKCEk2SvNkiM/WKJ9S
YJYJ/TrDbjDh+9xqyHqlbxr8/1n8nxsXtiouk4+2jFx9eivbA/9boh/IaWbcgMSUplOO/B8U45nG
zQZThS0O4rdodn43xefc/qT6GPNEqJ3SR5rLz1mQHfg3xfoBcaf7Knnhv+DCJZKVS/3SlxUa7yRJ
GwIIy9u2bVJip051XPy6xU04oKAmRYxXUtkWK5vo0telokI9Da49bPtFdth5jYqOSV65qDf5d2pb
BocEtvFKBKCfNab4usAN/9A/5gboMgKoecO9uA5f8qgm3sBBbKdHWL8oeuqjzYBqD5RIlJbmWDBA
AOoOdaVuF/qYkWcgx1DXH/wv9aCEj4pdeJtqmsyHCTorFgeaeeP5OFVdP1xnt9T8g2mazlEy8N5l
qSnKlEY3QpR6gk5vsOBQX7wJIZoSyLJS8X5dH+28oTkPR/JG445haWqeXooWSiYjr5/nJtncv8+R
TDwgayRfuj74C7HQADt6Z3iq7Cq5t2CBPOMu1H8EmmLuPLWHJsQLfG8bTdpvYNF7DzlGE1+u/8ZL
O4XVoB/GO4Un2OLejmyviKd6ULFlzT7gc/JaC+3u+hCXFp3lnmMm2g3kD6er4NS+k2EiKl1al3tM
mPbSyGE7E7ZD9175wBemY89odzCUNAXOyg/eOOEunBumm6dVfzAxDNi20FdX8q0LJ9lWwfIIwLYz
1G1xvKYuxygnz6QrYpwQzRJmGGri9lZo07Ay1MUJGcIg4VLnBuxiKIjqziQShtJK5a4CWNBVxj+/
l/j8PDkk4jO4cLFL8zJwwtQcTKTwgGxXqvXbm9JDFg4r++DSqs2oElA62kwtXOwDsHoJJh+AlOuw
1h+UMewektZpnzI/73bXt9yFoVC3cdgDYOnOGRcIBOZDpCkG/b/ht1/lAyUG9Vbqaxid+ScvnjfB
saZ+zUONfsli6RphF2rsVKbbFv2+8Pxma810vzRtbkdCYfxwE5icyl2M7to/niHj8abO+Fru+cW5
RXqqyRJEnt1R2umN7MovTSnlQ4sWwspI5/BaeFpCp4E8l3ApHy+GwhgwRyM/Eq4vUOTeKUOCAAmf
8FibEW/1JP1vSGEgpmIg6FXwpxiCF2uN5XmQxUrD1J35U6QiZLaLH9ElCBR5WWS7susf46ymCecE
TxUNbKXqMJ1Nj/9ifaWO8owKSPqsv9jO7oToD0vXtMKcvKb8HGjac5vLX9fHuTQvEEozF5nEXVvW
xlFFH5QcnbAj7T7Qj7G0fmKCs+kzzBc4H5a5xgm6cBsTpUNeZmrkfcs3abT0VJGeg9B2RU0xw4xu
V1SReMuwIrnpSmstBDwru7F7JMEkMySilcsWsYb7c+YLVEF05AlbxA3FXZk1z0NebWycdpEvtFbe
gIszpKXIW2Na3DaLKzNVJsJyrO+A6ebly5DmwOqHsDoONcUxKx3W2hsXLhtCCmrxlB5I8ZYRe4fl
VTdpcXo0CHM0DWGrqUPU26g+/outAosLEJLJc70MXgIj8OIg1vujqTUvTtTh6Wcb9/3YPaIY/TRZ
ib4Sv1zamzN1jtlRHaC0dPpw0wsv6grHZ7c1i8ew9T600pk2TmvinBlgCVuLZgVqdenT0WPC7Qog
gwpg6nTEoJUA1p1Aup6JKaeqvdVJi6EX+m9J0q5sk4v3GhenNdefmeMySMZhQHGU0JR4hLvEmg+d
/aNApTtp71Ptc9q/NviMaen4fP0rXpwiIPK5PEcisKzVihzRXNROOnfKpzvKJ/tMM3fV4OxrNT9c
H+rCxqQayIuOFwKAzuVq+qqneFBKGxc7LeT8pnCTWq2rGCJZeW4vzIm+KQ38ud5N9XF54iKolYmX
8wyi/exvq8QO6faU2d3gBXjMhla+9u0u3Co03UDHgpFgfkv4RyKavPdkb7qg5kIsSn3r6ERNelvo
2MT2qvAfzUkNIdUV/mMxjdkWbqu1qfsqfxji4raKMxThcdVMvTjZT7zt31S8xXAa6bM1lt+FU0Qs
Qh8dMjmwoCV8RJuSuAuARbmttG6dQN8XSXEnoHZvggGrkwhRnuuf/dLGBkpBfdbkySYAWnwOgQ+U
ac71oNoZik9+1xgKhrBG+cI97OG5XRXQ1NU6q/cN6tGYMtIM/FzgArISu17af7BvKQupxChn+IE0
CWurRl7U1aT4bsXa9zwOvxtF+Pv6fC/tPkIgVCpoO4JvWwRhsdX3sVbX+THFNi8W5V5JjV2nRSjJ
azAn/sVgc6Q8x5Y0Hec5v6sZlnw3dOlt3U1b7Lfytu33+DfhmoCXOC7n1DGvj3ch/kc1DzrVTB6g
zr64g3Hmxgirsg28MzJK61Ht7W21af95NehklPm4vZtV3FMxaGvFdKu82xbVS2p9vj6NS4Hy+2nM
f/5uANF5QBxF3ELRqp+FwH+npCCsG/pWK0DGFc53ivYHCg0rn+tSCk7lCXwajHPKksvHObQyLLiF
MbktSrT5NsE+/CYeuGpzta9+2mhk7LPAc+7q2AlplnQjBlxOeUgg4Gw81PpRc7UHzJGyCj9Q8nLb
C6p//ujxu4ALcjn8EZc5XRszFpj/RFnlGojR1Sjppf7wDKj8ozC6lXrcpc+AyAq9IdL9Gfd1OtTg
Y1Q1Zmrq1tL7HerVrWW2lCXiw9RU27ht/xoaLcIlU18pUV+6Ay3KmrSV2cnq8roe20rBiNZW3aFC
z7scQNjU6L7PcunT5LwgypyvnJuLIxJt0uAgsyXePZ2p5xtjPGgTqLIAuUVEOob8B3JjBhwA4e1i
WeNxYw3RyuN+aX0hPosZEcJMl1i2XADEKEonPpphDZMbv8qNALVU0YSc8vHrKKw7z5SPQ5muDHzp
qp379jQyKBKcXRNFXCNGglSXKz2j+IaQevRWBAPNUkWWK0fq0nXLQ0+P0SYURWPwdGXTAkNrX2tB
80Tir57a0WMZTXIrJk071Fmhrczs0gVIxR2ogD3D45aJH5m8qTey110v5722gO3d9anfr4RKFycF
YgWuFMon1N5PJ9V73WRQ29fcEYi9zP1PUeoXiC8X5TZuMB64fhtenBMFwRmyMnNUFpuz12bVTJxA
XLP3vjeh9TEu++/Xh0BIip+8yJh5EGfCKPwaHYLf6ZTistO8RAaJi9FetMXQ0dlYpY9NutGqe2Uw
v4kUb5WqoB+dWma6peDlYdU2/sh1e9h6hsRqpdNcTAE7/NFU/4ECbr9FshxZ0ChD2VQheyvj/CsV
APzkW4Sa6wFzKEy3sH418aRLRuUTFPCf/qDDx42xsoKdX2xCH9UBs8R2Re30T0SH2e1QtAEt/nra
hdJJ7usRKiu8RL5Ak36KFGq1IkIX3UxL/xHnAWzYgqzYNjaOX3Fh2zufiW4LSzG3uJOMW6syqhuw
CtkmSwMbXY8o3U0OZgWjkmBjPSQIC+LOuK1D/0tv99gyB92vRmkf4ENixFrM5hxqIUGr6zhe2el3
mVAZA4+I3UHHf8Lf9D5KwmKXloq6HaZY2aSZ8xLZvRsO2Ze+jF6KEPPdDkt6zECne8tBcJlQ807g
bEUbcPxld/k39OxpsPbNryTTvga5BtEThSB09pxtaFZfZAt4PLcqPlljxRssbd7GADQkvaMnas74
lyArUNQ9PdVR17dRXj7LQiqbYRrwRZd4aJZ2Ve47HNEKZKf+6G3fVmSRm2mAhK04+rCLPfSWKzV7
TevJ3oSzU2KkmR3i6pl+D3gFURTMUTaFzSdgX3xAZvp71AeAg6JPaeJYT7AeMM1GXBRt8ugVGglS
0g5u9T1l5DCrnnQ4X7iDReUdtrQYmLTeRLVqqO9KHLspyn3yW3t6nVS8V/sx/Gha46NSNx+iYQpf
rLFR7/xhfHIK5VXR9Yc+T59oKdWbujbyrVGP9qciDb9qKYYy3uCne02N05u08pMXLUDGPe2l20VR
dDNItC1DK7xPgvTnUIt7r1eOc9PrJuzHgHkzCUEj7M7DLxzlz0Zs+7zS9tfP5IUTSQkceIZEhZja
0vzn74KgIA09H5iD6foDjf+NKOL8zivwBwuinOJxVdW7zkJe/fqoF56Gmc0HfsyhEEOz/3RUzwp8
jF2iyrUkxoGb0tdS7J0jYe2tSMQrEIk/+L7FrUNjBb4LF5KDeNbiItVkAydpol5tYIuBVHBZuFOg
NzjJ18HPsTG1DzbuI3e5HWGVDOmn2tRlZTxmg9k/tWJodmojgvvSQ6up0nN4QMoUIzsplfveLopD
kleAtxoMzrveip5CqB07JdPT/VSh/prbjbfltbAfi2LsdnUajiiIYhR4fUUvXd/vb9ZFtJxGsPCC
Vu+O2INgkjn88DHUWflq5wBPmsCzAs3cZKA4sewW6nTTHYGxuTszohpf3BuDeKlBytl5+EZjHDpo
IXe9UG9oekS7LNafG+6g2QhNASW98nMubSLKoHRviKZnlZHTTVRbOBrnaIi4od3Mxt6xvnesBKhG
nHj//HGEwUK1EBLLLAi43K8G2UgZlckxamgD17FhALaKVwa5OJ+54jqXdmda9ul8CDaGosscw530
+haJD54crIAz/fX6TjmHXc+A9nfjzFvp3ZHH3ErGrRIRl8XpNxt5r1iZjrEX/YXkz29cYnZxidBW
K2mKi/hW0cQ/36rwbxA+N2bZAhQUT8efxpzSvKLHx84I/vJr9gUauf9iDFqIbAvYdLRWF2v5v0k7
j+W4kTZd39AgAt5sAZSjraIkUtIGIQvvPa5+HrDPmSFBRCH6n150LxStrEyk+cxr1F7DKkfwM8pM
o0Mzvm4F9z9YRkYAe0XBzEQr/v009FYahRE18YuRIxQWRRdg6xNPBn1/qXkWawwlsZJDpwks1cZO
Wak0vfZHob4iagRk4v3QHS1r2TMF4SwFmNgZEALGHmCsgtBxlf6Rlf65hh25cdxWbpgZHGtpoOVp
qy8DRCEurTKeNX+BsceoV0u/pTDcXV/U1THoLNIKQLwRPuT7iUm6WE6I4AUXlL/DfUTNCEE2f/j8
fxtFfj9KKQ7YO3tRdla8wgWjMRL/XB9h5SjPYjazHCs9lI+hO4VyuTd8/0LEZThFmPQ7CvIADoRJ
29jpq0PNmqhz043y9GLJ9FAxqBrEwlmPsvBC4dW8MaD+nvpMFTeGWvk6HFv2nDyn6mTO79dtzAAP
W0OdnbHWBLc6kVIqw0Y8srK1342hvx+jL4s4mrAlOCNU+1y32SeZtzbvx5dS1jonQ/Q/t7b462vz
oioJCYX6g/Gxfiaak4iugX5GjVzG0mMysN6shI3VWyuBoj6kvDIz8DZYpv/ATauibPlIhRnfeUNw
QBF+r1TtORSME16jD2UlPJqA620YAn+vb0i6kizcMgiiUWmQ2xF1oYj1fmH9Ui51C0DFOZfE5h4D
BuU5ygrZITiLXMTA7hvRqcy7uCkfkCxq3VyV4HGb01dUZP/I0NrPBvHZPtNI1/Sma7nZNNOe5Oku
y/8CTVKtb1PRYSThP+b984Ssia1nmKYLRMZ+cuwz/Rhjnj0EJtwpFWRNggiPC7QSdb6wdovQx/NB
KZS93hfjIdZK2cYrJ3RTRERQuxMCR5MfRqlNv8iYux+HIP4hoyDvj7p1C7Kq6HCu1eVYdSWpQNXJ
SP0DnOr6vu3kEAECnMByUf7sST0+0amYHKyjhiPySMNKFQ9lZ/2WH9PRzQscfSZxIkP5muGoYwcN
XDeQ0rVDv7zFHauW7bJ04wN2G8Z0MRx/EhxSEi1zuxruBdbIiV3tcU+MbC8Wy51ZtPouwhHQMQF7
c5vZY3iLyZXnUrGoWcX7AFUocYjdqf6hCvfRrABqSYmLZJlAN63VX4RBUMibFBR0gYfehBa2ukVq
aM444VwnM8GDjGDOrsB7zQaLkb+Ecm/txLCMHUCJiTPiX2ZrYo4Rx0Bclo91sBd0E12UxkJaH/dJ
u0kqfNpl7ftIDf5OixE3EMmA3KnAbKqlb/EZgr10IyhqdyhHb3DS0pIeSpwbT7kpolfeZOMOmWHY
01Wk75hB+hmweuOWYqbfi0kE1xce2Q5pn2SPQr+HQUc/7anZ9DgDdxbNgGGEBpSz0HnTPEqtn+x7
ogMbglaNPVgv7us+Q4af7OpTM1K9MlRfsk2sl+1CQSvZJytjU8UavvMBDgUYCJ7NGmMDEETyXje9
3Ma7JH/AQlxGVtUoXb8uweLkOGS6cAa8H7NIsTtEFp6h5ljdBLGCYd44+I5UpiDnA/BkZVbh2SWY
MAwCy3OLHLxeUxjRnlszOPltitleKqCGQp7gyoNY7hFtLJHNjktwgU0/uoMqeLt+1MdvyMekjkU/
zJUzs3KsCgC+BgcFEgimJfj/+Tsf475jXprUeJUotGUBR5Ug5iFJiTycSE9CyCme4Yq54dnRIDY4
XqTBHh2q8tTS+kbUVbkzC/CoYpUHnyAKD4j+yaoTJoJ/6D2txRBO+ulZqfpF0jL9zqBUaMPFgr4Q
ZhxPaaJ9bCieHbYd5pQUZg4htBhXj8X6KezD0s3lrHcyYPknc4wKJyEDtgvZ12cjTPCM3TC+erXs
5EHNfreUsN00C6KdJIT4hmO6eMC/PXHQ7+t2hTJR/DHz4ouYI48Ywd3eSS0G9qomqocJhxY3buv4
vgWIdkS4NniIuGbtSShRLgrZDB3+dzZKhxYCRp2/C9AdcMuhm9gWAMj70QgcMCrNsTFELFnaHt/I
AJ+WNAzUoy8hJWGWZnwwUT+yvR7DtAjXuhMJof+kT2p9zLLwDyYnk4szrmInVZgQ6fEx8grxJqsr
HHFqsHuc4nI3iSPW4Y0CJxbc5Q55gmZXljhD0NKTdwq2ibs8F0c3iq3ErTLTOCpNA4vUrJBGTOEa
aHWcYRQSKI//RXkCUdxYyc7or+vN30zciIfW3lyAtUBuZ0+jD/0I/O7SKUQ5+9zkyYn+gi16d6P4
B3Sqa5mzSWG8EeZ9VI1DoebtiItXPk8bRerjabxUSvNJYMcAazl7qXnWVM+JzfGz7we3mtUfZn9S
Q2u54cnPZ4E5z9wpXGHXX8fXIGn5OMpgeEBnEbXBHnn/OKL/FxZqqBnnsASZZ6sidSuZ8usZ752B
ZqSlCjsKPwhF5CJ+KcZgVGQVbeL6WjqdfLFq93qCbrJV44888S5/CrFPQV1hEmxpxGDVANJ/UhJh
jClz+M3l+u9fKfFjSAU6YQ45YZouArNZU1cvhIygqdE1ezDHUxP6KHr3u1T2f/mJ8Lf0vUM1RBvj
rsWetJHh/tNW4AwuUiDZ9KYWP07t3Ezpn0DIHgUhf9ASc2N/rmWsMzp5FgwTKYUvUSay3sCUy6qU
tECa9giGtZY9FSnwVcXqS2qFXe60RurZbd8NuwHUwr0y9A2+Rd60JZ69Omeow0iizenrsnUuNLmJ
/0vgnYPaEuymrZSjV5g0jsTM3IgY9TkRWW5LxAshW5ooCzLc+205Cl6fy2SxF4vqnWhbIqhd1JIf
cpXCoIsPfKndy2Es/K5Crflq5UL5fQq65vMk6FFjh+GYwzvC5btPBi5b0zMfrWHq3SRrsp2KjIJd
pGaHxB3KyBleSGDTKQ7gPYasvT2VMvEKjppHAQmLQTJjMIRlk+3HMYxDW8wlKL61OFX7IOwEz649
T3WLzhdOUVp8TRB3pm0ZqBS5k1I6CmWeYfkVgQ908TcrJhvirR85XMQBT6ka7muq25cuiJSLVwx4
1o5YUrqp1GrHsg1wcc984VZX++JJQaPvHFIYegzTAO4eYIt9NOa9q3ijBVN81C+C5Hd/eYwZa/SF
jeTbWnwVQGMAbEHKoJsH7Upbosea3CqqvlCnp7gIpbsqBxZuGETFQTTy/IDkfwRhQEwJI/avH1RC
eKKWm2GyDOLim0ATa+83o/oA1y781U/IS9nqIE7WPk6gVAlZPR0qXRyxvR50vBp8Q632k2cYB6uV
ugMqzImL4qviaDRrEFpqJ0dCoMPu1QgIVEtIjHLb6Ixpmb8ouoAnVt6UsbFrmmgU7UFB/6Qoqm4/
kAc9anQcDvCGqVLr7KjapwRkV6hf/MhLQf1dIlEON7QcvzIPZXL93ILW8MUYcwidldMk0+RMUUKo
mwdK/KBnfoobe61/KjGvxsSprmwtwI1XlsrQ1dJROvViW+9GeZQvQ2XUv404Cm4EKSxekrjt90lg
YermS9WnBiYaJAwBmKNPVO1naW7DuQt3em1Gx7TEzkDIeiOydbmVibyV4EsxNvmn1ELLyPYVQSCr
t5oTtDDJwTehCR3AF9ZnKrLaZVKjAOHl2WtPi7o9epcY7gVpvNFgXtwUcCpkWpEIowHqn/ufi9Nb
gPAKpMBLnjpxjxNzho8HAX3aB1sb8v0t8ToOiFCQvjov+AeJiCItdR29IP2pNF5Cq4d/VKKn0FCt
zmEUR9jsGmKd0JXptmBEr0j8NxfUPDSIZpknh4wSzPmi+BDD4WoQJc8uIbp7ND90fZ+LTXms9MRD
VKkfjAfJGKSbfCpwWe976SRHre8KZkc+EuWEsFM97rVcqFy1qTq6Z+pPUqQt9NHKl+B1ZHloutOw
nS133lU8i77Tpr5Vnio1uANndS4k7U8ayrvrz/AixZ4r4zNoD1IBeH+AVYvnsI9TU06iNjn70Ivv
NB9mHQy8ciNYWU5mHmXu09LON6gmzNaUbyfTCRyDOpOTM5lh3R6NBju1n9cnshTheZ0JssVU1mFh
zZZA78eIk3x24fPzS6nRYt2Tb2vt1xgGn5UB6pQdEVNEDZiGzMsRUgu4PvwiHp1RuRqYKRj49PJn
8e73o6tJMIp1XtVPXF+Oll+M7qtX/ZRi1R6L6ouQvVwfbg7u3m3ixXDzZ31TD59yI6jVQvCexsS6
qANE6gqLuKThUmhAr9PrvD7eIlqbp4crI1VpYJCAXqzF4hqwGXD7UEmI1cFtqvRHbj224r7pvYcG
8HqUAkbeiCRWh6Q3w6PFhfRB2UBPpGIo5inqtBL9EFdfutJmcApmW3DrB8/uXSCEGyiJZdj2z0RR
MkIBADLPh9uhiWkyCHIgPFF1a7El7Mh3JqG1VapNQpDjHyi6bRS+EFxOxAY0ZfMsV//lcXldbR5p
dCmREwbV/v7rjmoMtLfhR1idR1bdtkeL1oMRdtrGrl3W9/6ZLlrMM3MZcNcS2upNU2/xPHlPAp3+
Wv3sjRqOatMdAnp7JZgUWyonx1QC2xO30FprNw+kLjCdszXWh5WuetjfXqAl5zLxYfGnKYUftHse
lRq7UjA33W0Nitn24yrcW1aiP2J4bthSpv0lzrFso8cNoUAY5ZNXSkjgJLPLu6Hnd2lTWk8Yo/tu
HLeTa+LG/RKGXkvUE2p7aezgxmWjvJf8lkqNiqDOs9W3FJfqSndH3iQ38oUU0JpUfDOCVD9l6Rg8
9vRUHfrZMMhU87cIu/QczCiDmmLBKRC7uXSF/2IsNBaFGXxTVXWEci1TmsCvNbsfchg9ttx6o132
SEqkvQUtFbvZA9mZblN1KlzF8r9MY9geZE9XXeR9i4Np5LprRGrpeFbuH/sCGdipV4RDbuXdv7xT
uKQ529xgc7AI2nRxSbd4K1UZYNOLpNXGsRwl3HrzUT6qxGWu77UIDGaBvnHKV3YBWQk2YnQCFIA8
i4slDzIY/GMgntOmgFdaGFj/DhsTW9aR56fBgjAK0AoYBXttMTNko3QFv1EYx6Mg2wje4VMch5KD
E+ngCuS6p7qd1Mn2QiNH8k8Qj5rmZxw8BImBp7THsB7wVJM3DSfWZv/2hy1qCpiCZXnvV/F58ng2
4pS+QYqp1cZR+/D68jJRvIcQMGN76cK9v07STijqBDmRi044tRfB8yEoEIb3ox9HG5/z9SV/+zC9
MkVQc4LhBF0T2uz7sagqgCLt0/CsdsXgjKGYnjCNAl9kJnVtx73V3opKUzwq+viX2tmvQBUzx2uz
7BHYlLJPg1i9a3C6fQjrEmXL3C9O/ih3thqGwhcBxOtRJCY+xt0k7L1WRaikbb/jAwT23+grp25T
6zMYyfTRNDB+R/3Bx0gHVAHsgIQLDv5+UUr9HqR64oS1vpn+Mr3F9FEOMemHoyuM0tBip5VJkbWB
6JfnTOmdWa9GiNIHKVWeu9TbgIjMe+PdUNQwZIm2Fpk2b/Pyq5JDlJqWWfqjCjDtQSjM6buOWubn
OkmzewLHegOFvtyriFABlUCEkzQVh7MlOWEEXNWnImIgwtgq38ukAvUvjNHz9UBjGdjMo+AEwRCA
CrA3X9wHKH6ZKCIjmw0IzElwgUDGzlXDwTVItdUBpZLr4y3Pxj/jGdRpkPzhoy32q+UVYiWFXX3J
yDrNPt0PWncvhVvaz8rya72OA+585nABRVni3bWoMEIxDr0H0t0idfrSyKgHBZZ1N+sikx3jD4zi
etC6laA2X+Uw0J8yYIDOqKvw2wv0lUwQhOfAaON9GQbWrhZEj/ZUbp0sOdEvslAFd33Gk2frZmbd
9EWQPk4I+X8yqi679/y4vi3S5K+Mud5ZpFKCS2bqvyh+yMWOfEnxTNauvjTapIPCL3pe45ZSjR6o
w6frS/5q1fZ250ImI5zEO5IKEIuhzbH0m+B1MIYKjT5klsQgiG+9WM338Rhnu1xpeiieYuMMvmzc
l3Gqfkp1DUVSuZaOoeE39x4loJsCP2/X70zpptZH+V4oK1RPEIy+MVmScWODrGx7yD/sd0qVPCTL
DdJHXS31PRukNsz4cZz82JmkzjxurMm8z96viQzKi3cIrt0sPTSfizdrokdhUgH2qy5VpR0yBdEN
UZOemr76NES+YwzKCS1etxMjCvzTTtMiEGhC+DRNxsYxX/s6gF25UQBOgWdYQnokpU91bMH0h7Hq
Sgomo+lJDn3Yml5Ukmo19Rupt2V1yI4GH2zcNZMMqBXtmbtIivl2ut+jFFgXz1g9Yuo9w5vaRsy+
T1aSf7NQv97ymfz4iWDFkMCCzSP0Q8JlsXaDlmJaYBUXvQu++kYLxETZXf8+y2SELUtANFsicOfO
mdD7ISIpaiUrHouLj8niT6/Xyp2F3KZbREK2LzNj+uWXoW9LWqu7jdz0zvXhPyS3r+Mb4Ma4HvFD
WO5CzajaEjWY4tJzEWjKQeiPTXxTRdUuBdw1WOZBti6moNoGIbNiDBvP+tr057IJ6BaK9R9QFDq9
tirNCKAaswEgjJGnjWziQZzkBynuvgdVENuDBkw43BJLW505JQMmjlANOkWLF1XwdbOIxL641MiV
3tdYOexwWPdvR2Kno2DSsifAz20oMC19IIn7VDDGXVtlCm1cc9pYiMU1PiNI4OfBF6fGYJAgyu/3
gd+HaTcmcPy1zlJP5PzNUffD7luBlvuNXobKRui2eA4/jDdv/TfXQt9Uak0NVDvTefoFv/+2UTMD
ZLWkOONQ/6n6aoPBtHgPXweE8gtIDMLbx4RQF1rum9RQzjlySBgPqc9I1xb2SC5yfUuvDzSbPYCm
4+ldfNdA76Dy1IJ5jsfpZxH5j/0gPsdSvEVgWdb7/t+M/neg+ZO+XcJUk3MrScxzFMhJcpDGsrxY
sRYezVKWfiZoq/0sBKv/UyhifYvvXH0bBrw+uFCINkJFyaGgI/NAs2Jwhw4GoJom6g0WTeNGPLe4
xV5/5/ws0s6TZAS9FgtCuu+pcl4IZ1ifAAUEWThO2WZ/Zm1DKa8OXyhVQGdYvDNCmtcZ70x/wWbm
FuPEks493riCIRw0taH+OYUbXKnVefF9uTln7uayEaalaTrRHqYRJvm/S/xkZlWi63tpcT39s3Qk
G0D9iIdRSXr/iYVUSkRrkPUzpIXYRq/nt1iJd2nYqDSGsp2nmcfB0ANHFbYItKvLSY0KdjzFMYpy
70dueBWUwaTel03lNzCXiT2Z0YMJ5oAXUvg16cNGoLA2IKX52fIXAS0qju8HjIkhJDyxx8uU1J97
VXcLObUDq8EcSMgdUZA3CmJrS8uHm1XdePw+iM6kRt9jrt6CQxeT316VPpFj3ETIaqWjWNoID9xT
dKGMIoYbF9HqRPEhmqVuDJSvFo96rvYUT0l+znLne6j2pdGDlHtYL7VVchcr1Q+vBxhyfR+t3Un8
lf8z5uK2bXAub0dUcc56kT+jkXkKc/GzMHkbvn7LIuPrfp218qgUywy23DUkPl0Hy8+/aHHv33p0
hU9Cb9J+K0rvPpCLdlfOtamRP6WeO2QHWeia28QUtya8rP99+CWLy3FAQDLURUjV8lhEtpbXfyNp
vKtK8UUa5KfUKn5V3niY7VEyjw7q9eVee0zRX4B1PivZ/MO8ensz9zrK+f6IkfQ4WWh06Mqd1OvW
H7pQwfd2rK2Nx3Tt85JbaiikUwr5IFQgiuDtFRHMSBdCXenS8GvnW9OO26PYX5/ZohvwuqwArGe6
AahGuAeLU9ompCyzKhymJXejmb+ApftZFs33Ap27qtKfq6ba6NytXbO00+gxkkdQy11cDKVWeTnQ
n/CCjMYjLLLbkqv8P/hgnEbItcDxpQ84ggHtyKrIlfBStv6XSm9u4ISegsR68U396/UVXNsbYKoh
MMyF6Q+o6rKseqEvvOii9oL16Olx7KQZlIlilL1donne5fp4a9cNVw09QdTeZkLm+y9G9Tkky6PN
Nvg/hoQabljZgfjDU6adv6Uqtzo3YnhFQlRp3pDvxzJJ82nbZFiZN1BvENoDplLZw2jepEbycn1e
azsRUWNSuRmR8aG+Gnd6bzTJ6F88ESZcYE621tU3sTF9ZrYOhXDavMbGG7W2Fdn6dIxopAATm9+U
N+e6JbArxh7Mda7WN2pgnPpZzOX6vDbGMGZJvTdj9KWV9/qACvUEqsEpEx6/7RYFf8ebnPz1FLMh
QAlRmf7I0C2atqUmKYYXujCe7SlWdjuggJzKTX2KIwycrk9p7XpCFnPuxLBoH/QXfN8aay5C/yLS
U9hXRTjOrC3tqPPpNlZvdSjavogVQOvmHXq/es1U42U8GDFVo8S3zXo2+Cu+W/G/rOa9riAlQ4yM
KbvPxZ734/QerFKYq/FT3uS7QTMukgdEUFSifVXJMK/KaSPYXNvufC+yF+YFrmAxMWr5tICjIbgk
WfVFnlCe8bvspRerJy8eHTk0b4K03ao/rN0dFmk5vTrqluJyv+d4802zTt7ZyLFRDbUCoWqjlh8w
1mkO1EynSyWHW6Yza5eI9QqdANC14o1UylkzJ6tnVH3vg0x9ppJ+oqq4kzrpy/WN+XEoIK5z1QO+
mgh1aLGoJoZTUaBVYDn9AFyGcI6S8VOXSqDdPWMjNvq4M9+PNX/gN+d66BGHSNXAv6RKhLsUUtxP
sq536IJoW1Jor/fs+/PNWHO5GWoQpM5lU5t6tg84S4NTYzRwmF+6oEVeE8XN2Hd5oOncm/u06M9I
mRZguIznWpae6tZET3WG4h5ne+QKcyhVu5uGGIx86yS+DOD9DgYVHB1YVXh0SfUfbia0IGwx/JaE
N5J2kan91kaBlpBh+wXeNMWDPlQzEJ+/VTc/J9GXSlJ2OQji61/y463JjFXCBEISgKPLIEEWtCjT
alG86Il6IDY9WYL07foQKyElY1iYrQACpCi3BAAW8tiMIbfy2UxKzjgEXpNSTKTku2jMlOcWD8yz
0E0tEIJ4+IkSXnVsy6p8uf4zPp5JXOlesQP8Eppe8z57s494g5IsZZZnCQVXdOmRpJeENthNXuO7
Zj/BEhABfF8fdO2gEMiSlpBbY3W4yFmGkjZbUYrdGbbGN9EcD13nXaRKPUAKSzau8I+J2RwcIbxN
Q2buty0mmKcqZGdN7i8wBVPrN3itNGt3IGsmyAVt9nXW7L0+O3V+U5fnhXidJB4YKQLViyG1bjZK
AVV+BsyqP4QC6P6klkR4HqM0olwQShTjogrfFKEY7bwUJ8eCXKArj60aAmsfrK5tbT1OFScvfIH/
OxS1nazF2YOS9cOdVorg5kzMN/va6HcxOvd/6hZ7hNrL6+8IHIh3AgCVAa1Eq/9EnzY8FHKM4IGG
RGToN/Jz18NWj2gt6HY1foIiHv4Vo7C7pFqbfi8FWlYhIPuzJ+Xqj+uLs3ZvGWB9uYlnF47l51CH
RLYgVnYXSIY3iK+dqiD/HVfp3/9gGDBh4L3Rf/kgYxoDDWG9YvGMy+GfoYh+hmK3q7JxYyOvzIaG
PAgYGgHQGJbv9kh3Rgp89DjjOLrxpnxfeMERh4mNQHFlGApeiMuAcZmlGxeBohBDTPAqczrP5bBz
U5WYjg8YV1cZEfj1hVs5mnPehzvb/IR96CsiEdGGoUYVqq/z9smUc0AleMu/cMgENxiyYOOwrE6N
uVGpYUd8iHyAFiEo6LfhJQ+Ac9eDatnFGDzpRrrVr1k5lYQelIJmDM3sl/j+pktkX+LZz+JLlo9w
bir5tqth8+iTdtMiJ1H3/kFWkl+wYlRbk/L99XVdmScUzlmQmK4mravFlcczGQERMrRLrA5fhCI4
yoX0q4Q+dn2YZVeKSBJ/JtJAcsJXPe5FDILEm+XDp8oufYLItNyXlPYGM7vXEP10hFrxH4YwxCBD
hwce16K8nyAJ7VuhQY0qHXrEssfI7RJRdgSfN1r3wvikqcFoV3E1bcQwK68sv5UcmR42vqjLimcV
CVrT9lN24XqObTMuHkMz3Ej3V943yC/zXibY/Sgmm5lWOwngIS5BIdpqX+0VKz8hDwbJ2YC5seVv
vzqlWXED02TdFNXFZ55isUnyLm0uihXZc/hjloeNL7yyj4G7Uv1G+5M+zVLxQkW4pdYGD+KA1T0B
3TqE3NmZJR0U6xuIg1tWG4KnfhMp6cYeXnlKNcDOsxYoIp3isvLeeUrccRnElxB3QqAmANiBNBp2
VNtsFWBmGzOds57FO6qRHFP6I6BGW2ixmEGXZ6MVJvKlSFvpOMjQDiO5CmCudpBqO2OkDG8Kljua
3XRIRDW6E/2ElzEM5Y1bcS1Y41oEaDwXd1EWXBwrX211vwrlgnLuset9h//45YMZnnENiK2nCUZ+
Y25Rl9bujDnJBSvJchOIvr+xwgzcXxJCjQkTEYBeos6IudltaMvPae2QvF3oeVe/CQIrXW1CT8XP
XsrHr9gnpADKLdAOZvJYxj5BR7KxiddmhirNXIQDSQfq6v2AAOf1coLngf6fNO2QwjNv4XTGDwg8
ixs34tqD9nao+c/fzI1Kj5alWhVeAk2rXKNIH7Lx2KSVsa+38r/VZaR2hBANKG4K5O+HEos26n0x
TZ4Mqfw9+4xJafnsC/4RlaE/9Aa2qtIb42nzTfFmakqEfwVu2fKFrh12YsPNqPKG9dYscjy4YlRt
9DjWlxKVHZ4vduXyvo60MhIrr6W53yeOZRwQOKL/5jnoo23sj7VrVEUEeFahJ7BaHrc+NMY6HpX6
AhVWdL0QMi2bdCMiWJ3OrO9BEWlGoS0+V+lHaC22eUwluMLpow0eG2Hw7AGjbDg4p+uX2dqMaBST
igDRhlax2PHUidUUmCR3Z1zSgAc0exottd66p9auzLfDLHZ7VCNE3+m5eK7B9ZbpTYn9ydTAT03q
u7rp7daEFN32Tml9162tJt/HohLBMOvI9MjpPrSqDWTXxLCKk0ssl+apr81pJw9mcpOKQv7TUMPC
iVTd+BlBD91Y3bVPSRwOYYLiC8CTxafUSrXvAiuKL0E/3Iu+/6xl3e1YSLcBVKCNZ2l1LHCiSIzz
zweph7JWlDE0/fQS1NltWihIwZRYj2m3zab04dqC0r18dcsClbsstsew+trA7/Pz2LpmdICwxWtL
9WOGdW2J566ORQZDx4eGxQeEe21kZFJeKl/wQjkmpfJDKdrnVPedxkhviim4l/0taMPaSs7Ytv8/
5GKzjnXbloo0JJdCJkUGuGg5AgpaUVR9Qftt4/Jae3KoAJAT4pGCcOXiAIYDxGw9LMOLggttJzU3
COg+1Wr973ciJQ0uFU4AaMll5cgXArm22kIjy2hvmiZ9MFuEN6Rkn0P0/9dXCgwaio0YfhEmLHdH
qghFlytBOUsmlpAC6TtiPHi+PsjKG4OP2Nwtp/04493fvzGWb2QNzwwejJ5R3Qixbx3Io1THMiPP
VprYOhp4oW/ku0sg+pzFGFQJZpgCijHKMq+uSsMS0tCsL6ZSa8+wVcdbYUpMV6s9JH1imYccjd3H
slO0PZZK4k6BuYDcCTg8sdXlR20SvV1aFP2/brbPvwsWPU2buWGziEhFo1cSKwjyS2uUqAmPT54i
PbW6ltqxGJ0xXttfX/2VV4Ogk1iC9igNvmXOWskpJsqFlV+svv+jBv2uruqv14dY+8BvhrAWQUSj
DHJsDW1+iZImcwDmZk5XNj5iClnhjlKZPQ28nhtP7+qgPBagBdlbH7ptVtK38hAkzUUX4U4G3q0q
lBjGHT2jQL3T2zj6S7D963YChMbR53EANL3YxES2ojWqWXNRm/jF9x5EK37IuglbpPK3laV3cLJw
Ndk3A4Ip+RjN/zq1NbbscWq5iIM6Q/XTE5LjVGSarcDFreL0BzTox2bIP0VddmoCZFW9O0XrbkKP
aWj4RqasIXVVsTYfRl95zGQD2zM9dwz8OjdughXsFgUb9KahEiAW8KGTWKRdpcVqkl9oEYu3ShSJ
jurpjUunajwAIRuOXtW/YJYsAYfWJmRYBuzeE0jDbV1PttSOhhMXI9YH6jjaitXIt4kR/Af5DHkx
cTGVMpBbS23xRqBBoUepcklhTrt60IYuMjIVPCIyquu7+hXoucgdKfRwVqmrAotZ9mJ8qEFxjMzJ
RY2wGdGyh6EtnawZdya6KtzHFIDG3I5QgVSEGMHQ5GYymvtQiXbXf8gceSx/BxUOACyU5th7i61n
hmC3Q73JLhRsnDILTrKJlI1UpL0DtyQmIAscS/ePY2v9+zMGwgubNDJHYMrLIrsJsws94ai6mN0X
varuveCPNk7OgG/dWP65PsuV88xYlAZm5iqlyvnP32QiLb3xrm7S7OIJjeZyuiunM4324KUoYFda
LrpqF27WB1YqITORdd5OxkwYWNzGuTD5AH6L5gJFTtqXKpLp4kRFQmzvZvu/ThmyB1P3aztpvwjD
xr258mFpnc40BVx06OQsBjeqUe4rpBYvTa/fTLno5Fn2DdmTm9II3FAVv4Ut8G8M2zc21MpSE3rO
+EcsbihmLjZUN5hllfIEXqLAb15ggg/7qvQEVNQzH9D7qOb24Ktb1nsroRqEcExbCbFBGC8Tsi5P
EcYYJu9Mh786KoEw2K+ut141kJrR4Np4+FbHI/ubIQUUnJbHJhiJGdsRFcRIPzZjt9OE+9p6FJtq
YzXn1VocT/ru5CuYepDVLsObCsc2pH9neITEJ9TrSfvaVKP4bUgLf+uSXsnNMHHgeND+ppy1fIVy
gI5GnqfxE6lTqTmWHGQ7JOGt+zy3BITLjHCXN0UT2103TZ+DOE9dMavqh1lAYgsWsgKtA0BL8ZV/
gHxT2Hp/YmWlMyIrEhHRLMV+Z00QsLWx7u2qNJWdpGaT7YuxYislDti6V/v3UpNkzlj6WxXTlbxj
5u/OVApjVulbXB2qiV1JmcgBj0KuPU5WZltT/kB5Fd0xPykeRKDs+6krs41Qbu3LIwg0W24hHvzB
HbOsp8brGoQicRZ7NMv0RB/phAjG87++GWdxG0Sr5w4OraL364z5rWJwBSFLoPh2V0eXKofTd2/0
JhpxW4GOJq9sZ2QK8HagaU0XZ3EppS0ywUhcJRejQhAGM7/MkasYTNiABuEvArLIiWOsuntFC089
F/MzKtDFjg2p22YrTE4nBvpXvc4V3DA7M0Hmofb2lWyEpR0lsXgSlbJx825q3CQ3IESVCNGhgFUm
e30wmj9B1yu3Q1GlzkDcemsAvK1xXIjzX3Xdh0h6J1Z66HyxrOy2THmJei10hNHT7FZM2k+6hzgZ
3EOkVfsBrb3RKnJHB4h+E2d6Z4M5RSSlwiu9K6EU+02f2pLVV4dS8/WT1qC2hlqKcaAI09w0oW4e
rn/LtUvp7Vadt/KbV840hA6qt+Zf5AQpnPna+G/Ozqs3biTa1r+IAHN4JTtKLXXLsuXwQjgNUzFn
/vrz0Qe4181uiPABZkbjCS6yWLVr115rr7VLDBXDY7v+WWdyvjLc3Z0xt8CBIMtQ0RdbFEMdI6v6
ULqMfvF5yv1jYzTPebEjyR1dyh3fNWVN5eLepmA7ILsMBw4ftTmE/fWGZVKGioZ52YusVQUC+Vhg
d7o0IEForJVs7g9FagT9gc2xTBn8YSiFIxfTJc30H7GfGp6FHXBcOL/e/2h3x6FOM+u0IA++jC+h
qlJdyKhtx4Vabms/QlpRlWiQ15X+/xLhoSvDfKZ3mqN5sf0QgkO2qC+Vl6LJcLekPT9EJjidzItI
x12gZ8dAKGcnrY+q4e+DFHHh91/2HvwHSxim9KwVRjf34glsTMsjJIycSzNoYJpGM55zPZXRui/G
n0aHinAnGeNzqGamO8Wp85/aG0hrc5/ZVnKJ+cSY6S+RJEVvMAakvVrTlywHaC55pSaalRCs34lW
c4ZOpxCIChIO16vNHyIcmivNukzSkB4Cv6gfzSapD+/PyW3CBODraLCiZ7Ny6CbXo2Sa0JTS76qX
ZhwRjYrzXZ/7jw7li2lIT6v43G1eeD3c/NJ/bSGrTaXa7OTqRTi19Bj3zTEa9b0fQzI2h/F7aFsn
Jc+/miM01vdf9A5INQ+NHzoM1llDejGfaG7a4RQH6gsKL56JPV+f/NLQSKJRdJx+xSjcmcFsyf7P
nxFnNFYcHF2stygVXb/xoCBmqggHCL9FIc+Pes1zilVzwNvgyyhwz2b9A4Q4loU1I2hqs6A15kXI
2baorSell/ZyYj5IobmyYu4OBeZIkynY9E2iRnJrl63fIebb2jI+E4YnB7NShRF/KZRoZbDb+ERK
CFVo9g9GB28ZBwN8fXsl72IOFfXsy9Zjgy2WrNBr9P7quN1sjAONlfBOLenGEilSKzVGhmW66HGB
ysBkPspoy74/xr21T7KDQBKonnLj3EpbSJoVWsXaT7LvfZP+zlK5vujygLdC2nq5EvSeroV7DNPf
H/hOOjsDK+Ckf9qnIHtdr8GEFBPT4ty62Ir0Mat7b0h8RNn82JX78ktZd/m2xLt1iMydXtI2rvkr
m+BOlNHgAFFooGJJcWOx9yZL9Ym2qn3JhrmN96epoLU67LD9EOla8n5nmv8ea1myA1JJ8HFPzUue
GY+1P2GPW3XItmpenw0Pg+Kcc7v8UNjO7v1ZvrMvGJcqMO13LNklYOZ0Kdx5mrxfIiW2UYDunqeh
P+L392201sqSd5YrJzY9Bqwl/AyWLIckS4IoyiF5t0MJQy2qsnPcOO3m/Te6FzKRDUNdh2sQXcM3
JQSd/o1Rx7aFe2Y6K6qZBzHs8uoDen5eOnc2SomXqWu2JXe+IFWDuSQJuA+8swiZUqpLslqh1NCa
n40p1mdQR61/U4dM9fTILyKxVg5S783oTOIlysB/olB4vUVEYCt1Nrur2pg2H/0opmg9TcKrCkN/
9rW63sBL7DeynqafZHmUj50oYR2ADnjoOoenBHkQHjLpcCHKQ0TDcvPYcVxvUawMtqo6mEjExNp2
wNEy0RTh9f2YuqKz/93WhrBMVY89PeuFLnuLDaUwekmvFSir5gMR5iGP40+BkNEPLLalGbytrJFl
hKZgCQRN5YP9TbK6FPQwzLRU8MHVn7Mge2rmep2O65QTPIzJqxFgDxMEW+LcRjTBQ00dzG0HvNhM
BT0ORRzkJllZtPryS/JAlswmpIEJ3xIceq+/ZG9GmYQsavWUpv0pSwok+Lr/ahQHsjw+QI7Z6pn+
UacLHpp1F8CcVhWPJnwNSW8Q0gQxcM33883MFsCg84uO0+/3uLDfWil5pUb8Cz7ok+L4+7SUMb9I
NWg+nOkNjLWNJaE7OthaufE72oMrOdoVRvI9MSw6gQwMlgaPfDtwa2nY5oXvVREq3CPdQdhJhZ/i
2Oq8ulC+x8Jasx262crgMaxtE3EmkKrbm3YbmJXQS7W/SLGfwTJ3CnNrJ5w9SFE0v4de1/aJBI+o
qyz7lQJbtW/wa145ZW/Uj//3KdB94SRXEM5dZJulwKFdiesaxeNXXXB9kneoV3m9/YVKk0cDYZfI
XpuMp0A/D9r4VP3Rh+skxXt/1S4vj3+egyUL5sFeJ7e4XiNBg5puE8U1vRa2+qymuv4cw9OfITta
buGNbMSkIagt8jVUl2DC7/13UY2xyTVmaIf9gmzTYn22CZ3f3dQbKNIqkEWmyeewqFH/rEukTHWE
MhUj/xi2CSJWaSfeIswAqA2UjYodnjEiWN8FnGWdQHc8kJtd7NcYrQYTmayMGTQaa84vuTEES4nN
Jcox3wSw1x/DYGge4WWHKJqlH/IWTXG1q8UxtyQgmzDliwtMtvQicqAz8htFbVF/McesxWYzqC4K
rWXf29wQLzaSobDOxsRrNJu2KcwG3DBKrL3SlcWTRYVll4/4Segh5ZAsSuyNFVIIlUYaHwqRdrt+
KlrdBR8uwDka/TAaHeBaHWlPuUM/WS+zG2f5tIcCrakTkdb/1qBkulGRffcgH3yrG4Jv3SW/ElHW
rBIJu9csjeRHTizzFCh1/BpNtKczldkpi0vWVpbqm0SNga6Svj9iCRYf1Kl8U1o/2qZBE5+YJJ/7
H9ojNbnvy2AZxaeJUPCQq5oOcAqfLkCM3x2kIDxiu53/kGKrQIO9bp6LHrSmGkS1V7AVcmPgb7p1
EHnpIyzpEvDwbQCq4QaGPexHcPbHIVP43viXJq9ks+auELgVxH0rHQbqVF7k4JWbFYO/t412fA24
vrVYpkmICvObfeoaX165H91Zlga7kh5pOLJzgnq9JRA1sPwJZaQXP7TETjhS62mGZP+UQtt4Tkgs
j+9vwaUkB4Yc7ANyQlAYoJ8bfusYDyr0KC28mKlwMeHGnmza6HU4dx905SFrvxj291SJNrNGlIiG
lfGXKek8PAcFGSnN/jMqc/2+aWtMuNpRByxkyKjwFzUvUoTwgpJ2Lzxf/b2vi7Xb9s3ZROjFEGC2
ZFNYNX+Q/b+uvwyXSQUWeJfGlGzQxSz2/DJ/fX9mb07kP4NgVYQZ98wUWARZ+okSWe/U8CIV8oPa
yqcymaWhtJWT/84wFOtpHqERaMbvFjFUUzEE68JCOtcNBt+FGqG9Tn/btjSUdvf+G935VjournMP
P83urJfrb6WYveY3ZhVfghZ1AuUjoiVPSW7sEYENorVvdO+9+ESsCvjwKBgv3qtXhkDUOD1chAFz
IdBCLhBO+JSp4/b9t7o3ENdoLrcqzDdkc6/fqrdCS0vGyjxXY7XFCeQspSYdXY3x8/1xbtBeljo5
EauN4gcZ4bI4kIWj5c/Ojxc8n3egYUzacKiGejMlzl4Rn6tyo/jEv8eh++jE9YND+e39R/izGBaH
Ho8wE3FYAujqLiZVadTKgL4eX8ZaQeBHRaw+LJKJzF6N3SqaY58aRjt7UHW3j0t/41t6tqFYX7/1
uk8+5dTTFqPTDucqo3ioUr6KHZGJJYWfbP0yjQ6IdQebJits/EoM00Vgm1xMVfrnrA/zZ7vGN9Zs
6mwvRbK5yxSrXOFR3PmcMM/n0EnRltdcvGLbl3aZYWF9iVuaCVDXwC/EOMlpsKYldmc3/D3QsmlZ
EiFoCYcGZprqsxDiCRrfKXCCp5ACl4ucebOStt2LWn+9mbUIlVFT0v4WSeGlasrHMO9e9FyTV8ZQ
5ulZrJC5+EKGCkg+F0mud4NJ/5ZDQhpeWJyXqj1A7fHmH3mzGb/LQj6BC2npwRqibd9uI6neqdI3
EVkHfijNWzF8o4Hy/VV795GgtKMxR7GfDXT9SHoUJJ0GNHSpq/CSa2O20Z0Yl4lRHEFq0Phr9l1s
l26xygC/cxgjyEjvoY0VDsjrIjSofdC1dD+Gl0G2MZphvj27i8ONzKk8dFK1kg7f+cAMB44M+YST
aUldbpzJT0Ia4S5xnPpHuRDZCWJ9/3+Jd5xK8Kmggd9kGL6oG0dL1Oii5uOHqQuPaTK+RspaYnFn
H/Iy/38Y9fqrSWYytilNbRf051qTxouweHWULr7UZVas9M/cmTg4tXPXGcypuW17MZZBva40yvAy
Avq5EKeedMkQm39fhrPVyB/tstmG83oQpzJtYQ1BdLHSPH5JCuCGKpOjzaQ7/ZYliqolXk0kEgMM
uDpYo0+Z917y78xwMaFclEwsFsgnjNJCGHmMIy8daJjMe7s7GNqkb7sxE0CWavDEnW84llhxzO7Q
1rGruwkSPMrPGKJbbq3awhtabiOuIcH4UtUqVb0ERswmTwNzX9pO9pyYot0L0UdPkmS3GFTXcuEW
SlHsMM0eT7VSyq5aprobBwm2w5FUbM1WHp7hcVV7M1DGVxUBOfyVsXVwMMV4rEi5IpedFHtZnQ+D
y57TvtRGXv70m6aXXVlMlWfIbeCpQ53uq2ryN7adgfmigqlyyKik8Qfgk2YvtYn6BKFH+1Sp43Oj
tC9J74v9VInqsTeK04SSoVHlIIOh3qRbq+trnim1Pry/JG4quhzppCicM/AeMRJehqY4yfF/dVqi
JZq1QV9u29r/DR30UVW4zROY0JjDtSQpPSuUf1V6tiIzdmeTkfIrPABVJgcs/XpNph2cHqsOTW7p
6vcQUv1WxszN63RN/HvuB21eQTUQCQ0ICYvVn0MqdZCsk86+Xv5nWQXRfzhM8j7ytfNqxL8Td+Fw
wpDH65ZkaakBWWTYdUyDMM5xVQSuaeJd0nTZFyQnf7QOqv/vf8V7G4tu0hkRJcpTs7qexMCPlcJC
Oe4skKPaxrGibqxKXhMTvpf+XV06lsNUdtiUg0M3luhf8ZrxKE5tp7D8qojEcTvDeg6V7BCVFP9p
7rTVeA/F9WyP6grl7t5xikg70jic7hCXFsHSMUZBR7YfXYCPdti+X0SDgHn30JfBBiv6/yw9PVuJ
/q94AFuFtHf+Kxm9RcnlepYj7BzAF1txadTkhGZh6wZpWLgSzjugkS9hqD7pWvwMDWP7/ue93SNc
LxGIYoOSz9yYi+lW78d5pYtLhPldp3yX63pHRvP+ILeTyiB44UKQBA4A3L5+uz4P8IBKy+GimWX+
aCo1fU5qm/7AniTaOKFsU+EUpv9oWTHElrCLVwLBnfFnQWeaObnNk/kuPirc80SX276/1N34tZrr
I7RaYdw34jrT7bndOIcxkk4ToWQlabkzvVwHaRcyZySENO36zatARwegq4aLniAJDoxUjDTtr+3R
24hAFR0IEkoa/gb8uB4FQJcu8i7qL1qg/TaVYFfbovHaoDLcKDfWxHvujsZUAJQ5M79vMdoIOpHU
VdDjdweLnr0hCin1oC8/hM1a7nJn/ii6IFIF+4OUbzlWmltpPyZmd6lDuX9Uu5YqYGtq7gT7eSWD
ub2xgCDRoA9LHwV5PNOuJ7HohBJowRRgPm9/KSz1wUGR0rfVI3bY2yZc0zS/U1qaBXxhedEfR611
eWZMzYSb3qj4Z26906tRWRut+1qaenzOi7LfV2YsNrVQ1NqtHOe5HB08giR4AHVt+iuv/meBXN9r
5meh+UqDAYCrzOLdRY7lkgihZ2pNuFWnXHFzw3/AbcpzJvtQKdaT4/Qul1NkXwwXkHhyGyc8l46V
uFg3TXsj+z+saRuldyIwdASC02KVmUPo6xhn+GfKbOh+VP2m6DfhmjrU7enGe88DUGFDwWsZd80E
6n9sqNY5naxPit0e5VhfgZXvbBfoUeTeVNNng5PF3MZOgl5Hh1KdMDBUrbT/UuT57SHeGWP+7xkX
r/PXWPPr/lW6S6Ui0CURNZfSiX8ocnJMrCh11UI+zW6pOIciNS7ZD31S/VIqsD9bWzvI7k7oHIUw
J8LrahlqrbiFaJKpUAZwFR4gMQtkCf75NGFdkFjO3O0Znrh+Sa2a0qLRU7RNAjzk0UYo9G2R4v5K
Yha6DY1ox7r0U6SLrMnlytOuFKHvgCN8Re6g1FG4UFEbu34AJ4jRDO+S+JIXBX3k5niY1OiDlFab
EoUfVVOenKjC5dXeB535UFLOwQS2c0e8CxBJxCdhyHBvWMMU78Sv2eQRfWGw/Vsc3JTw/bCFb55x
y8z3VW6pni8ZoSdbITbHTitcP5uSlXrSnRwflgglXL4GJzys6Ou50ILa8MPCmAusdC+3zji5LaLx
XoFC9xfAGelg2Vm3a1LRnOxJjzZFxeMUnSr++aS1Z6R/3snkGVQRrx+EdFFR/UKTzoBm2mFUIgym
C+5+HTe3fx8K9RHqEIRt5G+W9xqFSxNuNvQ4Ra2M8pn0UAX5YdCilXV2e/YxtX9cg+BrzG2P129k
KdwpRcowfvKcBvEnOAXjqnjUHcz1ehT1ehSYu4rSqY5/HuoWUmH6VYqkz5QiNuqYbKdWO2K58Wj0
9mfT7D++v5FvYwVDQ+ubyePzXl58st70R7Oua/9cGthNlYZNuOrX6oK34XceBLAdFi5g3fIc0dgH
rZ3n/llALHRlBZPeaKj39A+9dW2hrSyNe6NBbaMcZpHI06p2PZt6ie2OpPaMVoYntaxPthkf4WdD
wLZf3p+9e8sDY1F0fmjquCVFWq3tJFmo+vii9/CsRbttVfmHjJTv++MAKvDQ19kBeDwnsUrtE90b
eXEUj7pgO9E1clad0thpWEHugeZTd2qd0FXwgoYWyQ1plB+DYPwVhYV4qOUmdlOp+Z3G9fcixiTa
RKgrLvyPJjoxTm10+67vPyeB8VQB/ERw1IGUZxMomGets6t1/dAM1gZ4zAsn61n2208KC5LcxKvq
AqWbqTFdft9HBRd3z6rjD3VnnuM2PAihvYYxHI4sNI4d+ov1EG7ok/jZKTWgMb8Y/P7cNdGbFpi0
EqLtDJHas/oWI4rR+G2Z3SnFYLhTjC+VVD82jvp56vJDm0kwM+oPNEPuB2Zb6gFWW7vIXDIyUIri
JOfT6A42OmD1OO46tT8atfgEUXtrRQ5nUvKhU6aXQUgnUsoDjNzneOo+pD4240H0g5ag0K1H7Hz8
7G3q1N2oNBdtiEFBkkzfiMIB4kYpRVM/zcPbY7ArdO21bvztZEijGwbiVFIU7XSao22ExzSjKIDW
RYdBpwprzzEfe8vYCyPB8N76lo8tvl7qwxiZG72Mn8ep+pZN1jGtlMM0VmetCjdpVB66QDwynZVr
xpWCE8ew7aMQ93lhurJk/Gcb6UOTV99bycAuoz7joEZ3gfFqKVO00cL2SZi4lTT6vhq55pVx6Ul+
FRxVtTg2Kq5rajbTxssP87upQXN04mbrOPmuyTi68mabIQvgRjROupVuVW42tHxZYP6tUOODLOm0
ZLTJ0ZSCz5irvqRN+6OLGsUd1U5x67IYY7fQR2lryGq2mRQU8eqq7FytK+Ntj7M3TJhY32FeXG18
gbRbK5vz3ZtgzjVBRfRN+lJEot4WpiF5Nm7wX9N+rrpBVEFDelQvut/Jv8U44YVqpZo2C4ZEm9hH
06YaJjx8bYHDbIbcqQtFQu/c2k7awUWyST6pePwBBvWFS5Uyc8tI+B7k4ul54FNMkWM/R6Mfpi79
CjptCjOBgTbjjeSk6gknhmDcjIhCPNFob3+Qa9zYJUFTF3wj+aNmxNpO6sovGaigqk+Pddi/mYl1
FKa86UZ574+w18PpzTCLg5+Jc6PgpKSGhzYN92oheWOlPA6RtYtnJlvVn/2o2Ofx8FAkjYWtWPBF
HTAMm5TNvBjwlL1UpXqyNAhwwfAUNvY50ppPQ2qdI46WYOyfMNV1k7F8yOv45/xtm1bZBOSInVq/
ZVn3PcwT7PHUPWq3OYqR06+ESD3acuimqZN7cTnHkIDWuLKMCrfOpZikpttjfHyORxNTFmQpG11F
aCe9tDrAtYUQ4VavuGybZuOlTvgdS3poG85v8EzF1eTgWBgddQ/kLwfbOU2F8gD1dBsryrdMnt5G
v2VTmc7OwKYOPaJHFMUe4kDZqJl+mX3tGkv+GGrKvqH11Ri1M4J1n5pceXZauq5UPd7KKDK4TT1+
RTZMuFVQPLVq+GYK+xmNmYwnSE+6pT7Zhv0fRoRANckB8LNzh0Z9wEL6ix9OJ91vfqIyicgZpANo
+Be/CARbEY1Z1ZwFEC4quhW+me0VK0KAsAtPaVoId37AoFQoZCvf8kI79EI+OEH1rY+N3ZTnWy3V
h51kxdBjRtn8SJUWdpOy68vuB7qgMiK5pmc5+GuW5jejbCHHpCWtZP2nEHGxZJzZh8Vea6tdX1Q/
aU/atVH9MVSUFzlpP4eZcowb/7FKzP+QN3wWvvMWqMFzy1yk/vCEX/CHIh0iT8383GtkmoBa4Fxd
2E8DhBo/xBDL9Kej5XeP+MD++X/aoj+GmvlRE+KA3PwHcBNK/LV19jXrqPIVvaqDpFPDT+5CGJ86
agdbFt5W0wXNZ9Kj0KezLoX7oIBOlLYvLeUf2fQPWScCAlXw2Sbpmaet6i3k/sfpiBa8cDU2SKOE
XzoJ1yozZpt3WRtzhIUvba3DEG4M2UOdzPZ8cFw3k6mFaFlwNLRkrYPzzomPfANEc1pmYfcsvTKb
Jo9s5JXsc2Y2j1qSfbOkditnazTTu8OAwcMTpsx8o7KnhJRCstq2zpQeSg3elwvL6/2c4k6aBOvx
/w2xpD9bcgzyQH3pbOuGl0vFKTTlo57ZON6t0fm0OeVaZC9z2yukIfkPwWCRveRJ5cdd3rJQWPK/
SpECrEux8Yhuq+l1QwZ8q9fRoQvzcKfKWXcUUTIcjcRIviYIe+6VJjM9pa04kKtcFi4QwvQL9nn+
Kvw6+ZVSBXscYzM7yCYFIzp686cmEtK+HcP8sYAAvRmQZD0oo5pcAhjmXqUkcLjMsd0XWVGuXBru
sBev7kFL4J1WId5OjoNLFEfNeQyi5gE1jHQnV3qBYJBdgQSbheeETrvvc7PeWyqC4uooDT9ssyTH
QI9qVyUKBjEYs65cF5dLa0YIkTqhVDnrxt5UByJBqqqMafpiRnj4Ap4P45kexM//trrmUdBspTgA
Ik59bfHFJU1KfX3oIPLTj3Li4lpwFmsJHTTS+ITJRLJ7f7ybggADQpcCWaVQBUiyRMLNqGsKlfB5
GXVZetEzZ0DSRIWsmw/pzohV8cGObRn8wMw+ykn+kmIx/IgX349AN/tDHaJpEE1h+pZOuXpyTHVN
IXi53ebngzCHUiP5Mn9dXLTiSR7VLBPthaLiNz7yUW6rX1Va7BynXitB3fnEcIVAMujo12GtLia/
z6NSUktbvlBvf061+oNR979ze9zFNVZatan+6PtmC3np4sjSV2CVc20pB6cYccV0fvR5t1aRuim0
zm8PxDHXWBFpvinAKWVnirIf0otvJwcrEF+dInob/OlkOv0HbSCPAzTLkS9ufXsLyfWYTMEKSeMP
Z/jvIPTnGbiCskgwV+Mqen0vHNoYmXQhKxetGf0X2gjr/+jAMLd6Wbe7OoI31JX0yGdhlXxsAew9
R8n0XRmM5AqGE21wSh28gMTsCyD7+InX7B8iCxpoGg5m7CYCuY8xc6TPkzV0O1xJtXOVG9nDmKsD
6KBiDi69c8NnOcqMnY+rBn3SY3qBT9xsusgvvyR6M5zRvuM4HpTypaCpdWeNYtwXQ51sQpE7u6Kd
6C7vcql9sXuFNLybLG5XkxLtK4r0aMl1GXo+8njspdB5LCYt56aiRRtJjd9GaFynMfR7IBdJWbui
LkM8gR1WDv3S8MbpIlrcupsglwczbYYnvf3hpx+maE0w7OYGPBNdZqN1JLzBV5bXeniKWp7ih/Y0
RV21DUrN2padvmYmcXfr6Miu6QpIjrlEINA/mipEp/NL6JuPWNcaO0fp8w3nRbpSprg/Ei9D8EOf
b6l8gSi7I0VBp10cqf8+xd0vHJH3RqKuDHNTXGLZX/V5LD6MVlh2oNaleOlC5FtwvsmN/IHgwJ1Z
Vn5Iiv+mOOKYOvgpTvkKknujQEW1h3SJhQrySIVyyWHPJnjagR1Stui0I1Zmrm1I7kjW2CDfkk/J
nqwVEV1OvO8ZPl1Keoibc2KvlavVGx4/z8GBB9QDCAmovIiI0KCVXJN05yy4xFLLS9oXC0f1jJ4h
xqyKbIsUqZpQJRj6U1uHh8qEsV3uJPZw+pn/es6u/Z+AIMheRsnO+fPPpy6bK4JFjmWzshLE1aUs
yzx1LEKKS2CWt7XkKAIHayXZOY+0/Q9HHhPukKfnFbT8XR33z3ZKZZ++VB6zrcodP3ph7+cf7Zsl
foLZ9KPkafoKkHubzM0Pxkf9wxDVeb7rOIp0ijy2eeWfa5p/s0Tea3GwmV0IykPMl+MexyQp3ogS
SNfIbpY535pZ5Sx4m/A1obriCYoPTGXc+7uo/IhdQebUXthx6ee+yS8T1kCyC6rMzc1fhSRtu3xN
RmT+4H8fBn9mF5vHuQmIotoSEdKLoWmaDORPMYPHaHIUr0KE/DjmCD6imYYTvb9y/swH/HsjzvHt
L1wIpqZWliZlSRN5LncMpp0aVhuyVDCB+gyrfp9Mw/ckyFYC891xUVNFG3NW+FluQTQW8OatO4rL
TfhoStMpKQ0ULJtw02XlR6MbD1I9cp3B4vX9lGyZ8cxTDApAfmdBy+E4vH5hpRNhkBeZdKYzofTs
CDUjMzDJAwtb7HUjXKNJ390xs94dXGykEG6U/MRoW1E09tI5xfdlb2vo1PPmv+EBvxW6M8BvmJqf
SD35D43PlUO3O2QxyHyRGTARMA80Sp65+ao3ov9RWy1K90Hb7aJQMZ9FirmfkdnVv7Iy4CRAC4QP
AeRNi9EyJ9FyJczlVjpzpr5kvvRUKrYbVXnn5m3+TWnNT72RbmKzXQFE7ywKsPwZIKSmzNKY//1f
i7FA6qNIzUg6R5XlXHQ7NbaGr8d71ao1KPqyvCnLKcMGJaKu7QvKkO+vjXsHA3nYfDSB7N6aUmW6
wAZbDqUzpO1vajv96IbyNIz+cd4MHXEMX51fIlc3HaGN6vO2beJtWnebOAxXAtpNYjF/g5mHDfuG
r7BkbgymXddyL/tnvY+/ooR9kkJt5XZyb2nCWaZjnKzcIINZfOe4H8Ye7Xb/nFBX2eaRqmya0e43
Cjq2e8qRxcayK3wP6GH3TClRdn4Ge1LKFOennYbBoXUCw6UVGTKJRS9cpXY0hrZUX9XBJ3EuOmer
BhAs3/9Kd3bwn0OTR6cSAdftepXUUNrySbN9drDk9hTsdBTxOAxDXaxcme+EY/QEAYhodpmJ3dr1
SG2UY8xXT3wD3IYrP9hJY/JfrYqDY0s7qW1XXuwWMp2/OWnArMVFBraEvWjA8tNh5HvIRbWhRLox
A/87qObnrMl3k6/hbxxvp6x7NXL7oYzUlW0/T9ziLCCPJVbRkQ1faIleykmVgcdRlVURfU/0/tsg
DVzMRLyy7u5NKy84/0FufsNvidNWVYKkDS6d0RzVxv4sjOipkpqPUmv+htG6Mq13h6N5f25YMmnz
XXxFzW4qqh44nuSZ81pkHW2v5gUs5thJzm9NLVYqGX+KCMtp5IDB/wTKM9S5RRRry0lVoNfCQjDR
e8hzY5dnTZAegbLGrdVX8oFq6Ohavog3YhjEoTYAympdCx7DLjMfUD1q6f7t9B2AkvgelBQuY4xx
z6VeZAdqNNlb0uBQW/eTeky5GKL51+sUpHuxxXWo3/j2VLx0UqRsZWEbnhEMJrryg70RWla4Q6VV
j2NtIgCToDvcTKX6EOSJukdkNn2kHCa8sA/ISWNuoY4+tT/bscACYNB1fyunKErKirDPU5Tmx4xg
/Y1mjuRUGK3lyYVkPdCRTANeTJCU5gtia4OtBXoz7ivoSa5JVrOdel/zfK21Nz2+6fu+0MuPmdWM
n3MrHh9biStsqkjqVqvBXbSsxG84MXLPcJLimA46PaQ5gScaConGMLXdFnqHr5lIsx1TF+8codW/
3o85tyxUEhUuC1CrKV7AcFsEHUsTrWIj63JuOwnLtmYflk4DwCRva5rGJTx1o3R67RvjqMv9ebYL
IH1/HYro9/sPcufKcPUcc3D864gsw9IvJFpo0aM1/VNT0VGqhUSGSDbaTSDs3FNCU3lKLUv6+f7I
d8IuI891M04L/lzMQCuUpHLCno5Dwy/3eefI2x5AzStDiS+PDcc/ihOTqMEdIfSiesPfLHPhREXG
RBTwhRBAdbW8cpvARq3hkOntpiNvev/t7hy3fNdZrsGi+4nu5sW8SqHeJxYkkTq3lKeotJOjaAdx
fH+UeY4WoYGYBySPTzI152WEBUGHzktb7LmzTWNbJZFy0iI931Dk/lc9VqYPmWoEFGjWnVnaixeq
kMUKs6AOL7UZPFQVGFscmvu2s769/0p3crarcdTriXPaIGTpES9yYgTXJ4xRuVOp0+exked7tIbW
wPsj3t0Cc/ftfHd2bnjneAm1dlJhiBrq5WVqs9RN1fpgVdKXtNI/OEl56oI1uba7H25W4UVjjPb/
JVtXBhvoVavq6Kosy23D3eUhVtL+QY5Xm2z/V/5kuUow6FVhsJF7cBW8nlJ09YC2Gtk+V+TfR0tJ
2weiXo5Daiaf8tRoPoVxMm7sxOmeTbOMN8hw2fuyay0o0r4C5JhNXlw17SYLFMvjE5mPUz4qT6o9
Fl6DOtZWropmr/lD51VB3P0XzsLGSmRkGKdp8adOSaA85JYff0KmMXVNvGG2ThngG2RUzj6m77Kr
wmOfIgWo6xWqyRFcz0jfqWJMNpaQg0MjtMKDWEqzT0hv0SjPPAM0CV0Bs8HVqw5nZwBQCgOTffJH
Kdmrdg8cnnTpqQiizCv1djrmta+7U2LgHtWQIjNqqz1Ezf9Qdh7LcSPbun4iRMCbKUz5oi+S0gQh
ihQS3tunv1+y9+Ds0x234wy6JYpVMJm5/L/+ZRaP8LMml7RXmINE1zkWZla7nV3ORtSW9BUJNd+i
mbzgazJ48SFzgLuNDO85TSsdeMocV+dVWcdzOeTlQyPs7hSPZul3fZKdobhIHyjPFGGlQJVZz73i
68vcX01wp5FpC/y/LX1pPVpUVFUxdkXp5Aett7RIjFu1M+nd8TcDYkaDLriwdpL2kgwNaZFEhbat
2BToFtUirGO4E/JhhaJxyaadlujVLnXnIvQYuBr2uTdeNTdRDqNmiGBRtWm/sZU7oMH9vh2ZcDTT
YXTMB3sL1RaWgnQcakjiLc8fs4aWSno2dmtpt7t8dh2/rHPFT8ssDhKhO0cj3rZ96Vlibxv9ZlNy
zqZgbQrayI0G/EySL//iTP9Nw+KoAsykA5rj+HdSUq1umTvNCFDmGJfJixrX89vk4cr/S2bxn/QR
3BQwUMOq+HfnkphW5yaZcz937cFc5wdnyi1/HmA9b7f1sVWzN8YE/0hl2/7/Xy/9k44AScY55OZ/
b2rS+x7kF0de4uVOIhZvizE/13PR/8sb/uN9ZILWAhqHOpK//x8uQN6korfW3L0Xnk8hlqkR/wp+
/nvDM9ZDdsezUYQC1Fv/+x7dNsxIj+1IjPU4kAGwk6w5W6T+/Aw+QeYlzymEAzG+HNXDYEC074a6
Uh8LMwdOUDrjqx2P3sea5ut7a3qT1EzbCMtnt7wlrS7QXk59gqrEuauoU0RMU+iYJ2oLErGV4txN
xqQeQdE2xyqpzZCBhf9G/fNP/sz/fEVpZv7HMtpxnfA07kw/j6JGiUNn0TR2cbgowMkZHvMvibZ/
Cu6+Zz3hysBYCCT2v+/XWYM5JFC63MdDCvSge+3ybT/2yY673peNvoOdf++mw7MF/iRnCNb//XRK
uQNUBlEckNz/vr0zJwnJitj5P5yafwi04OlWaQAhXSVHV/z3LaZEdIuZtfZ9qqsPC4AVX5/mF9ct
35QkMCft35qu/0kQaGqBpJsCJvTr/+uQmlA2uQuMbw/1JDQIvSblENPI4KMls3+RORmb8vT/2yqT
EyPxLfPMfyO+gesqydG92wPwRMBoqpqmvgKI5rcy0u/MZCE1vRvbpoBGye7DBvqaT6+Jm1MPPPCq
1mMTbMCTLwUoQh/LObzkq62f27QHErQp+p3Zpr+nJHurY226esg4sLbVuxoAD6pA8XR/GuzB1/Kl
3cMNILFA5RIOzdD4Wj9qdGwO3fIe945yHk2tiyjy6TDnJKrl14n55bYgzJbSg8cGTEPUKrX2rjZD
BjcBHGq3DAKci7VtxqE2124/qcp8KIS3RmLR1dPEB33DWe2IfsqW4DHDhrYu9FCrUtw5Rjrc1Hwt
Luu8THvALukOPuHqODKbfM/8kjKs2jSOKkdpgsYWyU5U7QqqzSgSfBCS6Bgk/S5pMuNp6b85uKa1
2EHxm8IFaf1ah649OvgTF0YflKAUu+yegcFpUNdFHG7k+aOcQmKUtmUG1nGE6CbFFqstpPT5lA1B
kqnqaTWG+V7ZtpDSQcS8KeOyktUB3gMxTrOW29EAmg8FSH6u5tGKXLrfnsrVK0PMYxeW1QQ/WqKn
j0limCenb7V7iE2tUzdbRCfr2ETTFjd7m/yCPyxpEVqda/sCmt9rCorpksWt5ieVAZgwydPdlvTr
E+wa2RFIxMoD03XWlzq8D3HiRsm8eqFntI5ftfN2iO2tDCy37oNqqeoXO5vW/WhVVmSsSV5QGIDl
hHbquPzVZwrUDQSozRx0Q2itl2Y8KF0+aUetKcznDFzsTinGd00XOiCWYQmqafV8T7RG0G+9u6OF
floCfDT622l14vCk6/uo2HEH3Zfa7uPKgd1CtYqPtrZWEXZDTPjLeCGcjm29H4tm3cV6Nz8skznv
hLYSt2/m7L1sYnR/klM2b1ZlNFsEO8EyPat9Rhox10w2EuGKDGtR4fAdY+OpaJjXMFhzc7aZIRFA
zqkGwAshTkjMdldlgtXOSvvQTJzLvjDNzJ/yXHvryg1GZZWR1EmrOBC2VVn2Xnq5eRjbxBS+SXv1
MZu3dL9kuhLEvdfv46mBZ8rs1/qlKunY87W2L8OSjni/9+LFJxFRnOoOyWWOcx86jCI8d1m7r2zZ
tyfCeE4vI9MJs2nxG3Xxl7YmRwHJ4GAFJZOd3LTfmY0ip2IDLBVr4zNFktoedISUOU8VDGHwi/jy
F4t2xObagu7zmPreB8EUPy/rp7kwJ1tWosx111b4mu0cTnEWKesvWSWETkvqiPbgsJ8TULxCnQIX
fq0cdJ4p576AZ6Pl+7MU74nyG5ywFVc7ArQK6lgnfajtW5l/aFkZEb8G6mb6k1LvRu1W2jdraQ7a
9MNsnUBr1KihMGl7Kxr3Y5jqU9FnV6+k0ub+XpI+SJjyzH15JsqROj3uXnrTzUcqhZuhh2T4/U18
xCPEc6uN+/s6eL/mHNgcOruk4kGqPxwM8IqlBsVt5o/aL2PqKTYcBtPbxW0R1FYP0fmOIVlzq9U+
rc5hsQ60tMRB3ORRlSk4yuq+TZJgUR6pmHmgVXn9NFvxlwryUMsZD1FCSH1tKf24XkNL0/y606Kt
LfhvZ7lZlMek+WNDuVRpfAZROet9oPF1O1G/xnzcucYE/o2RgzEtxxyCgzXDsdyZ+bOmDepDkqXX
JqlqX7XWMYoHV/djNKXvQXbrxwDllyyhtwxx1BXTh2Sdnv+qu0x5c9fSJ9RDcA448lMFcdjJTGG7
9I3P5KQ7nbHRYIebQ6oDoZ7cQ80La0p3m+syErP2VizFJdV7RnfO3lOu1VHulsfGgzJ6Rlu3rrUD
wP4M2y9A01bcKZNxsdhZL04D1RgvclqP3eTnwezP3ur8VmiY0kgukeyEoLyK5BIajvLizGWoG8lv
ozH3KsRkCTVDolHIrobkvhsSmnqqO7VFE2rpQ8UjILc/49x+zm0tmK0sWrWeuR6A59qdx9NaxkfO
8Mt4ym8MN/Ett4tGqI4d78g8eA6UKuqLrM9bTEqCY5Z/YU/rAYo2DnDXqhS7mfltv9GrWLZPfE1t
koiOWsoXYsfpIyUxap/UcY1S+FZbo0LtgEuTswBrtlpLRGsYHezrwXBdGBtSIGgIgZodgQFYy3wH
lMTvtiIS+bCraxK4wKw169ildjBAizsXJaSDk7+52q6yPyl39xwu4KP7anXYy3K/ZQNTltcgmW6a
dkUUO9KE5TAH1WycLDikt77clQAOeCp5WCnqyzOa5R/geXx59OGw853J3UNtR7FUtd6l4jFm+57V
WChjy3tDAXzTlL1ptEB808CBnNxjGrtDXV40cwQkYFSSUKId3LX8qVgzPRJ9gJqpjCXkOjlzBdAU
hv7Dm9YQMc6q4cDQCEY3PKrzV652geg7eAxezckM1+zqbo/oNRaJxRjc8QBgo/DNdgtcdrXL0dWF
VgVlDNUMtVA4e4FTbHU4MmWrmKuo32D7R2eUFcyS2VklhLeXzrc6YuDO+GG1EDuR/ZMfm8DKw84R
JH3iK4IjY12M4bNxAU22BxXaCLvKJsbVxq8oVheFMkgsoUabQ1vL0n6VeT+cZpanqWeQC5XmQ08P
WCP0XZfOniRqrRUzrMrh2ONu8CMFl094JU89O2U2X+wZRnOnuzgZyqCHmbEC+m0PW9FECnp5zWoi
bVeLKdQ3O6knVWX1Lty64brG2tPCEil0D9AF86iqfZRN8d4Gpg3wh3lcepR41l4ePXkalPVDvnSK
YVtH62nbnIsT13vEpXSnwucV40U9bENy8IRLO+4jXHcoxo9x6CPO+wiIsuxXZl9/5Lpzsuj7oEJG
BfeduC6oBKNz6vlbYioaIKx4owdjpI8lldiTqlOIxsbDnDBJOv+ImWiBLfNj5VhaSSrFRuI85B+2
8xxDh8zTZEAlWNlBSW5dbe+NafNBqZhW7Hc8QkwKR4l3cSPkmYL+N1i0khlWCtbprlFxPO1b7741
feYXMXW99bMejotpwALyQXzLedp3vPUWXyTh49bFB7Zndla/BC3DkDF+km+L8gYdww9Zk/uO+9Ih
kSKzHrlEl75666Opnu38Zz6f1fgiyumsZDg9rnKamyyUqfzGozAy1t+2BxpWecawPXx4SQgQXQlg
8Yw6VHWNxZGG6KOeXwpkprWXR3qt7qW12TjnclV4DtaIZ2JJ+fvKG/OF7yWpqnex0aaxo3UTvCG0
rckrFemdYR2LhZFlg8T0LI6CzN9vyfuc7mc4ssb40Wk/KSH65vZG5N9omdwupXqXDA2YOrOA/c8M
Xf2U1su3XeTuFVq20F5VkR46Tw/53KbEh3VT/aaDWw/9Wedw3ORf0j+hgcZBdNwFjHfylhRvrnEv
H2zsCj/jPeV5LBP4IllZRa2iiRoNT1uXK20Fd7n2iiI66ou6s6HNNaz5CFWOTAQ7CDWC4CnZbkpr
n0NQ0s2ESuQfC9P1u+mrEYz4o/o+5VzWiA+sXVG98n+ZafTyr7RWOYLaUbHo7eH3Uk/Uq+pT/EWv
J9Ya0AMVDov9vm1nqutXPbMf8QGEgyt/ULIEWjXriWdJcvVKMHfH++bptlNU62WkU3MVDfzHA77Y
wbGgmZXXX+ME1QS1Jz4a34TCCN4EClp50OJ4sPYbORHskeEeYvUZ9v9gSV+k/2cU3Q+rFifGzQll
Vxk7j6FxBv66oyX0Qwk+fqHEO639vTKvAYdMvooB4lSqC3QAZ4PRTztQuZcBItd6NOAv5YXtm5S7
/A7h4i9SRfSt+yR9JY1dFdbim8Zy5khIOa7b0Ctp7KlyeQwn9kyaw1SnBbhggutqPHqMXvRqgHf8
fsvzB0woEPy/FIHthSL/jPMvW5FqnvdHo8J1OdgfwKajWHEiCng7aehQM6wxh1j6ulxqUb/M1rh3
q/MWWy/1Bo3yCoh/PfKi356tteM9NetRPstY5i+cIQ1XAjdg0g2oylbpQjp1GwzDuKut7MicPkm+
LMUCRtTK3Gvbq1xTKa1ciqKLn3f5nRRHlJjAw5QuYAFHsLOTjjglpm+FKD3LSrUvKbxOWUxUxuxm
bg6bO///Fnnjo2mx9dUuRj1BtxcrUNvwLbJFO/qqbkry/O1T4V0zL5BvLePrUmjyJKO0N9vcbfAz
SemXksRQNoMN4Se1JljkTzsurnIt2Q35U2MU8mhZyvZHun3/WSf+GAhf1lb35RvK8MLFILN8Cb4B
v3WVb7e2o8joK7310Zj1PjPHqFdSf2ihp1KcZ/lNNs4wQequ2YvtjKwT5aehlJoSBxE7ThKaB0Uw
5C6IYZx8bRoeZjcnPUcX5dS/ec6NAXMasszdpa/T1upF2cY7fjFR8mTLf9pLvCNS3y8wvWKUObz8
X+4i9UFUcF//LJx2XyzZSSptD2d9whtFNdP3JmdP7QD57KVO5uzxhzzCSKeUaVY10dVoUGnwZEvI
1UtXdSvML57b9dwTc55fjfRSJONdZudPBQEbsuViSVDWrP7afXB+kRU+z7rBaR+hFHLsZ9vskJ2j
akkfb8LBb4f00Kdv8gSiMI0SoGCWfjhWxzkqz2vzNBfbiWvUivebP5xU/9AZNCIGa89adFb1gvZ5
4zepWkZTMj7z1wnw+JBMgVaJw38sCu0Ovzba0uT7rOWtGdqnFgSi1D/8E0/KCkj7gYYc6CvjoGM2
5AnUpu3s9aGU+/qBD5HJb7uffAxbYJMKyr1PrZHqF8/LOkubZjqvLC6vh4VWSiPi+hmMNpn2VMXa
wVN/r8Xmb4zK7Qm6+IyunhkYFnKiEXXEM64/bPUdA4tCQezlScIFPMspi3IBhnEvDYPtvpjMYuQD
GfqHX8SQI0tR/qbo4J9XpthO2o27oyul28S/TWh13iRezXcq634tTHyCY+LNV7u3ItKoMAB9ca18
PEmTGRPmWN+IU7j9nFx6qFAtQOuQhLwre8slcRv+iqylKY/XD2STC8hjBbAPFYXXmk4jIKXXGLXn
5D95PQYCbKiGvhD+PMuP1/MPAEbSh+IbbvfT3aAtVL+kwSPB/x03ciupZHgX6a879ibDUW7Dt7kl
qhXAhdwTg40Q063sn6UDxNsx3RkWuf1EE5n0vvBxeMdhywOaYbE1z6bmyt2V95Krhq+HGlDv6IYP
SHvNhOTSifPoW5TaQ55T9ohk/a+R+aYE3KkGUqNFTSMs1pnvS70xymVCi0qgFP8KS7w/jAnhlR2k
eOKDAYd5JWjYo4EP+92hPYmPHQnxkwZYzrn4Cwbd0hFp1d0eH4QTIRXoiqWrCJyzWYummZZaGSHy
0iyqfAeeHile9ReWR8ZndWaH8tlYJOn6wYUqDV7rJnL/5PFEK+G1VSyNnX0HTMBTpH4ayOdIA4XQ
zK1CBuqCpmU99QLVWF9VQW8dSYa/joTc/BEfgrsnHuOEMeODlYJ3eRmGG+2BNNwOe56LhW4guW8J
y+VBxsDwXDkraNfbMdVaghYzKNVEPgCnQe44X+Ex1Fo98f0R1ncEaUzTyyAyYgctGFcSvluEuf9r
4zLcCy7a58kDK8/OZCa+1be1ke4s3ya3ukcsDIZaIjCLuR9NemB5XcYi5lsnTzpbzCdkkFxYhi+8
j8Wqz8X05EzTMV303/l0l2W0m/Nko4U312rahf2ptuHGBJGnMXtysZM0MYRzSyj3uMY0nc7jyZ2Y
DEXBktRTYmU/8W0QAOn0TMSyclV47wyedBlLWqle+cvI2GDFuRLn0NaZXtSWcH7ZWbMV2al9x+tx
VoztjRgAMID9hs+Gw265LzOYIBZMOonccLFIzonnDSJFNM5fhldF/bMaLFJN2zujqK+preBqUztG
QfElTSkjzrPIdOk/AKPwpQKTHikrodg4MYQ/fJ0LKyOxdNH4XBmZNKffy2LfyfOG14Q+jGEwInzc
Y9NmngTVKhWSIoV22UkJl/ISM6JOxrpW/pNWJLlM5OV9rbBg6XL/mERTsQZMi+BDOgkscTHdSe1u
8yl5DcGxQQjspfqcJnuX18bR0Z2nLDXIKj1y1LhintRbYDfZqzywKF598kIHGw+xJJ758p2dQ/zl
03CPctzCYfDuO/NZjT8WkUVSUqfOAJPeXhNie5nZYIn+c8RIFjLXgQwmil2mNlznJmPUjgEJ43BB
8U1G77M+Dfk0MnxPCskzFkAGTlVKA5JJh+NfBw+qQuJRlJ3LEiMB7OQk8qPMSMovO6PwpWzQKiJv
vyjxh3TSakCEaBe5hVgTznxH9iYbnuUfc67T8J7bN6O7b/GqaCVo7ET6UZPO3OiDB8PyVjGHBr0X
1zRkub/Wud1b1Bq5kDwRbLN83cUon4hCSAQ9c9jYhkVfbtISNvDdpnkS8SRFCxiVFIRaOWxtTErJ
PQ2gJWgtTknMQOEs34Q4C7ICobvBOBnA7KbvaGdEiXFHKDb3WNneLD6hmQlqqQfhwGJ4QWAS5mgO
3h45yDUtpfa2SVFZcREx/fIlTVLmIQ7ph6VYv9l5G+MqozZOnVNZqOXSl3oXr7uB/KfqJgDd9iH2
dHKvnzSzn+PYflnhiMPvV2Ltwi7AdL9rmRVYLRr6trvUiw7JWvfYd+tLZd9AVPp6Wb9qnCIkYKqv
RHZq3UdUYCO3Vr4UMz4ubkV+Zzg5lfglvfKqlLg5ZkSO6hUuwVATH3JrIVJ6IMw9VF7+KMFt8IoP
qC2sodRXcfXeoELq5I9cAAWJkbEkupmXQyd52XfWLZ3SI1pArmSmJLvZQIcrNfODMXzevdTBRCRS
LioVI6+6R1sdQynXf4UUsB3I4Gi1cHsYPeOXSxZoVhxReZD+EWxCQY/tA40TiU089vHHkL5R+PJl
vi6bu9mPF+dJXb53BgDbRfqH69L6kKUCqmVWa7Y8lLoy+jPDG8ZRKhzScgq8sAAeE/E7yWB1KNLH
VWv8pH0H3xjG+XY0wd6buGQTKkQhI+Byaa8kf7olMJe0UpmPOCQOo2W6LYKI7zrh5AzrvIMUA4YU
oDCyfGVZkbTgKIAB3lanMMOYoX0y0GMrt2b2XeSnJ2PXDnlQEyA7TQ7tPmk7tXDuyQckxPnVeswL
RF3KWjXo+5Kcq48xdLqfQvP2M/lUdLMAM8KaJiTDahSiswhgIDCOmQZh90AfBFkIYNDfSQWpyrBg
NXYfTynodTVo9CGadIgVJv3j+/msLRohLU8cR7rYG56As+YnKTkeWZ7JS6XD6Kr9VcaCRR62VX8n
VaPUFVKZ9nEmSxcTZDmBMSjE2j2DxWZ/djRfGiz5ttCzXK3eZRkIhUtFCRcriQYoZpB25FIqhLZG
ItLf8rhKxQ2Z46piA5M/JE5Rypmhn+qJvtt82SutdpJ/ylfh7GhICgpQSjRZY0vPDwWVO9ZUJ0c5
aDcTZjTuQ4ful1RoBPru8MBu4XCsYDw2kxFS4lnIRMt3mkJ1h6NKTzhFTCadijkYLHHue0JMACmB
2wwYGiasdk9D1R6brL86kxFYgH1Qu/IqJs4MFb0zR4d1iZ0+NMeXue4fHc4VO1dRx3Mh8t8E5iDv
tJtdF+e4tUIyejuhmJCbzOODpphSF9qJdSDQjFw4QfhxKTIpa0mV4kL/RqBK5kZs3gNmqOTEDLF5
7+B1C4QVng2KGs1ZurC2zDRk9ObluEOo53HIU79ouyNzNny9seh80El2doxH0WZfarQqGWXKSB3J
lHCAjD/yU4VtnfL0NCFhMgMOadCP2LIvA+n02a4tucooE0pb5HaHQ1x6uyV3/xgYJwP7QiRkUOFf
neqhMnRs6LabQWrkAwQwDQB9v28l5GpxZdZBGkUn+QXjiu/o1aGc6u80rbQJsKS/51jRWoMtgwi0
wGGbcITlWBM5q71PX6lUSYE2cyHDMDnlqKIvqsnuc2fdS2uaO50v5uEi3aNq1K4a3R9qu8k3kErH
Lc3zQlwjdz3W7XDOGdTEnKYyaU9icv7wdDvd+NCLLKChIEIvVoa7SzxxYnxNqKFT9AINgQTojbhY
6BdpsRjBRuX1HbVaqdCEbPtWDHcowyt1hAKtqS36vb5MDwtYT2f+WaOl6/G6jsre4/F60m1mepGq
dYE1pe2NkzT7yACJDIAVxB1WEDPWBTsla3K8IW3DJ/Y+NsvnRhhPtXDvDYho9My9bBPM9k0TWLUS
SCdnNOGyLrwAlhHUQEqRuwgYmsIgrZWujJk+vOle9bqHbhoekzEHN4mcllU4uO6fqfqJNLie5yuc
t7TF15Q4ZgcbmRQYbmoj0jOB9gIHnvgYrZ3Y1AEmNj//aNT1pSExX1E5aJR5j7HL1v5nLd6lRNto
HBemZZkCM4fhJXaBCcbtGHVdGeUkLsf60Riw+0kXKvEYqvMc5HW/l75PxbRh+glvWtreHHUWvqB+
leENVjXgc6OkIl78IBXgu+RZKGk+tGL9qFobnMCr/L7cB7oo/YoUoVGVib+uDMXRk710uYqsvcsc
86Cr497e8CRyY7yD1wZ3u+g7yK4oVZIBhjzvMBsU/lycGmmZ6PiGuIlueZq+IRFKRPo4tvkSSm8j
phnENTdqpMVtWDXbX5vxYbPbtwbDLVqcLVcTbxltrxJs+DFqDjOXINbwJvpMjLsZN8u2JlJVcCXq
6Z85s/cCRTYSmKb5p9vmkdqUZ1rE71q2vugpBzBaWpqlGcigSD1Ahjk8GsREHF2NykalMUHa65Pj
YExhi6SFLnlIg9i3KszrxiwMUszCxChQCmis7ZSyvJ6+HuOtOMr7ilxEiQ2OsdOPRdPttEG5E8vG
ZB2L1DFoQt/wfsj2XHfdniHErnH51UM/DbfG7j7z1cOfrjCFFAUykzBOjEclXzl6XmQt9a/WgFe1
F10VUNZ+2foBcEh+czLKrmt5KiHkZc+izeu4OfqnKLcnSC2P0smJNxsTRPdgZySLXzTtZwJTqE+n
OCnHWfOXmeYKz5pONiP3pPJSZeEby86sZB5SBK6pfOaZ+UsawcLSlCDZvEvmrm96Nz5YRs2ANvhV
KS9KX2ewdEqbRch+fB9dFx733uFLswlbu8A7KlP3rtKzWxn3D2rvRuyuFWS9x8Up3dH5mpxhJfwJ
rCmgqehua9ocvVRUvqXhQDclx50KqixHtxuUZ1b9lDn1rRyne7hsgtz5Vc1Z58usY6IgnFiJGayf
v+Tb51L0xwbn1kHtaVjLTYdcqLcw2epO39Dirvd9iKRs2NS2alyhxi5XXMfkczHGF8OOT+Bb90kL
YU4zt/SLiL3lSqDQ8NGXbxMk9s5CqIMWpg0dLFMSuHmGmnGro9YJsBla9jGIeS/PNKDpN0tPI5NA
qi/jfeqqP4SdPoslvSspcaiF9UMX+XvjDpdSqgB80lyzwRTY6os8eMpg7uQH0Ur0O8RhNaVXdLT0
DLPq1WGIurQTDinuUiOzjoobcYdzk0hEa+bdKF6zYiLZj8NSTcxRseS6EEiN+E021TrPHc5qt93J
v8Mjud9A6YNI2aiaI/ZjOzKskdgcy+Cthu+6G8Xo9YbSr2b3RWp6m1idt/3KlOUVKBLHewogzft2
iZRFEELjlzOzcT8p235miJef0Hpjrf0xZWLBRl7CThToJGrQa4Ck65+lOfWnVCms0MwrI9iMhM5L
pb9CmrdbRP1LhnFa0/xJJu89d6owQQRloFe4IBDW5Axt1FXfmJaG66ckbbSqyn4mgPAqnLSZIBxF
Da9LEMfWqS+r505dXrKiu2ai3uf4SxW6HOQKqKT6ZhfWOePZF8atj6a1y7zMDRVOCk97lBdlK1Qc
Z6dffthKeVV1M5Ka1RrmiB6l52kTGjZNpzmdQTnYALhNKQ8YZ+k05eZyqSibq3p1jof8ZCYOVWyl
hDeMCi+O5vAEyAzppW/cGYEL4zSekNYn8Ap6MFQG8+1a+5dXMdOuNC/YzRN+UVRT0W0N80jP1b63
xpNU1Vod75KMKoIcFBvnWkASNwI2SUZ9BPi+GR6TEtXaBwx7XvS4A5COJs21sTpMzVjsW3PgYOmj
xiw4rQoVkPFUPPELxiWh2yHuOYbVWB/XJVYCx1zaKyLSnLRCcX5DCm+cNXj50V0L2EC7NX6uvWDC
Rm7Z+ftI/1jYKzqT2ACs01AIuNYx54lS2Uh7iDMvgQFxImNKcwJmMZk+m0wBGvL9c2sMbshh7VgN
fQiUyfGorUqXOq0+moyQZKSb/FqCKgz0xrx5SaVSo4u/MtX7tc39+EPtuuJaWMt4pn90foyBxhzM
quxOC0DGy6DjMw4DmSjbpo9AybIl1EaVmm1nVAGjQmJwF8awbwdTXObNcYF1pzO/KPQoq007mtIy
idQ56SgPEooHALHruzztyyJcVqRxHLo5MJwUPx8yliN0E28N0zO2cF6KZq9bzQaUearSwtc6Uge1
sWyXQiDQWZ6M90aSOSemlGQnQQ/xEXbKLqwWxmdkmumezSHGc17X0jp4w2T/sjlV9OQx3qlNhfnW
LW1Hzc1K45tbrdOTCgLz0bWZsWfVlfKU1sJhRww71EtruWjxkh3dgtmFRbqKG6egidYYxsJUK5XD
indGXt9WoH1saAjtiJdnfYgfBc0pF3eZ6O+oBBTHsaIuT3CcWvGuV0ARAVNymydbXUaycIa4WeBf
a4KiVFCvSMo7uoTm+mibG3kJY8ge2IsmnHLoBXst1iGKch1s6VqdDKG0d2lBYKylKXgQt4H/seq9
EJq8JJID3sgJgouIS4cuMWccIXLUgX4slhHkc60fzSnLnrQ4nsKYuPY940AF4KAoqClt/rDWmn7p
U8eLFLHOwbamFoSa6/zaWA6sSFqRVODDvIVcCf2Tup/0Zoe85PpKus6bH/I2QaHq8FBmpZ6FA3Do
cByLLexUIR7JpzHB0wHco9Njsmvacrkko+ve1knQTdKUaX30tqZkvqEea18zLI+PRVU3DxqpsXMh
zCpSMu097Yv20WhiK2q2+TU3BvCIjlAijf4RxiVuNKsJclDjBNywG6aWowPrZufk9a6shpJO6cRc
f2TMGSAkxTEwLEFF1avJ77R2t8uctAvVxdx8DL/1Yqy6uCsqdFqBgDy0ma6dSkssIWTUxbOG9AZz
CWGmSM0mrCxnAUzHkEVj/OYEJKOcjikQ2bXu6EVR18vmtU1EJXu4evaYMflW897BKC87WkE/qmFb
zjZMP0EzNnlosoPMbVrU/eQSF/Rqu5xVyZqxqfW07wWoTMrwegrvTz2X13T16Ap06cwxmim5LrC8
wCCDUKF/gEUqkwg3aA1OvaC81gDiBhrgFu9unJCu7mA9SjaLurMwCdAcdQ3nBELXzmmsfadZzg7b
rjwtBv1fqRqX/qS1Qvr6Hp9TWsaQSO62ciICa4tf0KCOR+ZODpFwpi3MVtUhHu4Z4VnI1td6axlw
DK2AO65fo67MYZ0Y+pXJiePTyEzSsDNAZ05Lr/2OMedfVC+gVvW65qTmveu70EaF2pTeVOHd8hYp
tsvqUGXMpnVEMV6bVU79sWsKMGaL3JnuGkyxmMC+bi1RGbmTtkpyisUV5Ryr0q9iXtIw7mllyu3x
/1F2Zj1xa9sW/kWW3C7br9UXRVEUECB5sRKy477v/evvN7lXujskSrSPdDZJgLJXN9dsxhjTWQ8h
c7CYeGhdyA4fsR6rrsm9W8Pps229VN7JyoKOCm9nc+kMgki3E5Isoz9uFi32DyFiGAdls5eHmZSq
05X2OkhmEsPscEq5Fh2mCiyFk9GozAvIaodtz0nvFPmHAY2TJSYsAoKvb8vFFwhTUGyMui5/KCif
mzxrUUPRAHfrRe6BkI3ACuYIRGZcgZTX5oRTnaebuWy9E3nhdLUUTkw4ttSnzpwoZnmgnxH58Ld5
jTFIvQljnBjhhh5Y4TFsNcr/nh/vsgwQfDga3Sa0qugBJtyynaysOBVk89ahY1bHbJ7Af+deSZXZ
6R0YK8X8FMyAYfyC0xqiqz8m3nMZqu4VXZLkE8YIWJkeAdNxInM91hwa+jgRHPtDe8hak0BnSvBO
CqoWXMvTSvOAt0Wk0VY0leq2KdgyUoOmVV56dArWgSLQH8DJ3/ROM2+Wyu0OkdsNBxd14EveFRiO
alkOlSLcB4/1NUnM4cq5B1udNf5TkGU6HnqoP1pxIzLxCd1W5wp1iYU7KPaW+SXG1H5e8MGAgdrh
BlF/ipb+AMoFgXl6z2n6NUpsivtcW/UaZX8cjKb8Z6gb2hFmw+OyoIOToDq6CjoH3AqU3pWOeuTW
KEGNlWkMO773hq3TIOI6Z3kWrpLJaoSYDULeNtNtQxl/rSnLxLny+2NRhnG4itIRgE4VwRKAGI84
cEdOfAaMHji1AcdvaJ+SiVxVWlvqWuW08s6b0F0PVeY/hEZBLJOxdgV+5M0QqQy4UH9jadkPLdBI
ampmeUcDmGpT1q59LMOhR6gZj7sfrWbXmy1yhSCibmG0gRlBtvGhS5S+NXNunC4zy1s9HKfHyDHJ
W6uZcqVmZgTMuBmh6UefvKROb2p9AHs9Ot3nqC+Tjd4iEWRFhU51vVJHraeVepEb9n2HpNSuS/v2
xloWCqpLpB3iaJhBFsH2Wmd2PF8AkJPI7+dyXboDPcJ7g2JdHcfUSK3sWvhwN8LKIcBDD4DwS19o
xVI7Z7/KhrOzDOnjn4k/v0ht2XC5/k1c+UB0ssK6sdzCV1D2FXIzTnMSt7jyszOCs0+l5361o/wm
tAzMaDds/vL039JmEFoXTQsaeX5UWTeyJOg9uDuX1ncj3DQt2acx9URb976bjR3f+KObP5f62CA8
V4gstcle12GFIChsnrVaWZ/+/ErvQoMfmTwQeJBtw+e2aI7zM08J6kvflykKxKY5+VwFSbSDQtET
0XaIxQZtRnYzMGmLNrnkI4M4edC8ObsLkzzaWv7c7FqOMolHEt5VbAUb8SFJeU2UhgtP7efeTfZa
nmtbM67I43SoElu5nz03recfSa18HeMY/OhS0Bnuz0P7HaeNnmaWNDtwHXru/TwylzSLpyFgc8/B
ApFi+hnDMUCCt968H5NWf/nz835HtkTeRbccglXzF8Ge0qitOZ31/j5tZu9LZZXlUWSqqN/X6SWf
GoryPVW8aSjGz/lSRH+hlP6OcPavx7/v/H9R+Oohm4ch6f0LzLpwlY3zCUoTICGKqXb8ZKXpf9fk
8cDJQ3IiZofo9oFwZqDgHltpGd33XZ/ejlZE4BI2f5PANWSVPu5P6YkF+duwaR0nR+pfw4JOFsZW
iKp+pIMKJnck8nBV+lD4PYDZu5EsaFBjYN8xpX9e0F9IutiKfz9avv+vRxc27SfDzOrvc4qMq9b1
vhi18Tethd/tUqj0aGJJGxhffdildEE2UfXnITjrT1oJwzlNH1JLe4Ot9hdFqd9QBGHikXlTCjVD
66Pg69KapW9wo10ifMDarb4gErdf4uVv5M7fyOLxHERNEW3D2n4Ux5hKtQQezVZRTcHtJRu58mzy
agjI6WEEKtd84ppPVtNS3zUAvf68aL+ZTzrEIRRl47f4xsf59JwgaeD5hff0kylnvOY5uyb19FRS
PfjvTzIMWkUano6J+ShQBH2MaBgR1Hv6PqyB3p0aACFxAieCROOfH/U7K40CJQ2+HHQQUOX4QFgt
unmqxtYM7y1VRd3KLekaYC/k0M3KVxDykS8t4IQhbQ/BqoHktUW9NaSe52pbiyhtnZpGC7LVa18r
fezXXTr2VGxyCyV7tzgRN6FvFyf11i8XcosNtYZi0lIImvCUW7KcYBlGaG260/5lFn/ZlBDM+Z+u
oG+j8/SLVCGpsbghYX0/WTqpcH7q+2jnwVMEH/4vUpe/PAqb/K9J9GXf/us840TzbbPV/gPr93e7
z+KMoVVBf8Jf5DiWdCzcWu8iOD6UcjL7thHRMm24WGb9lz3xG3uPxfj/R32wTnkYqL7TfO0CwmVF
U9lNEBRbxxekHuiIP+8/43dTZ+muhQ4HulHuxz70pR1HbuMgoAKZJ85pOYkAORXnBc1onX4SExjI
d3S/AYBNOnXMYAqdAPQdHWv+/Cq2+euFwLj//1U+jNsmT1Z77eLRAMTJrmqOM6GDaut8SAARQVqH
yrOEe68h3RgiVQdMAcytr1H2b3y9OCdkFVdIxGjbZlDB2QY5DHAmlL7kpQGJ18SPL2wq/IE5gkKn
KjM4ob92naS+SauKABPm5Ekkuw4OvVN2mt2Y18aevG8BTYm3mumHO2Aq88ZP6IU7xahc+zVt2auE
FHo9l+62obPArmztcV2nJWSVDN7gXybpd3PESuncmLRV/GiBZ9rJ8PaWe2mqpl6JWLOq3b/cJr9x
d+irg8w2uxwZGF22zL9OU5s4HfqhyrnUBaJVpBKqer9UBdgTJN6z9TzkpyX0Nn8e2O/895+e+sF/
T1qSWOStnIsJb/rYDRRr4HgilDuCVar1oNlUyOZvIkj5x0LayMMIobb557f43dGj2Y2DKhxZddj9
Pw+96md6aGlRcj+UxanRhk/U0bdObr52NPYmCa9/+/PzfucE+TT4w0GXDqEYzJ8fmGt9GbSekdzT
yAWAe440JzyPytt3RjOd28ZMKaBTiulSbx01I6jkQg0bNaCz8pc3+d3d7ptwqGlnhiX4qNIbpTpt
M1rHuQSg9wE0V9VDMpJ46Dc1dSiqmZQtdUQH/nPfMmw3igDSUI6OCKS2fp6BxS8mk9s2vA8LP6TY
STsfdGy6T3TahZf850H+urNRbPAgNrK2BupeH5aXIuyYFv1EjAiuRUO1JtQbygvOebKsO6LcrykS
fe7S1H+Z3F8vD3muK3ILtJRAdvDnMdpBEuZ6PyX3XjlfxrE4IrK0a1V9amz/4c9DFCP5s1dNQ3rD
EFk+1Mt45odHGWXrtClZbVhY3coZvXKlhuIvjuB7F+Cfn2K6ZP+VSEsjZfpxs9Bzw2gaQwUXq0S3
uQapsI6jLrvx3B7eUhh062HEUKoiou1e6i0mzWaJdacASC5a9ACoc0/dFflo0wO79tZm+bkdn+hG
uSZpZp86pO52bk+pXs3Wsq3TtCF51/jUCssiprtTi2yEl1DbMO0CYAQsmWbu7fXc6tV+NGP7oOkJ
6KDKoHcx0rfe2Ca37tCeG8cL3iKveCsDgFgxfNpbInefJGONxnQ+rG3tWfNCSJ09+B3aO3H36WDZ
YmtItlxP/rqyQCrnLvqsmW6DPnf95nMU1rRWJ4upgG1W5Sat4Ov+12VFwJ8OBhxO/GpEa35eVurw
pC0jRQcXB8F+3SSNQ5eFtz8/REzsT6tKZ2Ibw275NFXDcftg+LOahiUtBZ9LXBjVTVyU5Uszg/NA
zyU9d/7Q7MeoUSie0pH6z0/+1frLow3khGg/65FH+TC+MtDTzrOa6pLHGQHTiDCURy8qCvbCnroZ
9WUTUUWayvIvl90v58W1bUf663I0bcN2PpyXsvH7pGyL6tJYLZW9Kiw3sU5V7C/j+yXYFVkoubYJ
img1/TFlMWYRu6VJsosZIu44B7tFd1dQ1rB4dUZLb+2i1PBUjWiWON3BpeT4lxf4xQShd4raNo35
RGeQLz9vIBqRmV2n1cWlrRIkakpfQcWfMMfASdGujcoufKV45UOhX5wbv0ldbz+kfsbBdXKAoToy
HxRKQa5XzdHoZ+cYTEb0l+v318UQOXDEa2g8jmrZRzvJO+XK7MLmOqAh3cf2ta3q5z9PBEI26per
jqQRd4DvOIR3OIQf1nxUSwaCyiqviGRv0EgGaeWtS2qYvhsihx4dU9jkeenfu25HD6dwYxrlxqnG
781iX2h69i1u8tvCoL7qfy/50qN3QnM4RFrCuyhvf5Cn31dxAOIweca/PrZmcTHRjoezVJBobm6N
HF1Tyukr36cztlb9g5zfQ9r5qzbKdmkzIsQM/Csrb+O8R/6k2L6/UF3fiPpc4PUvS9yvZ8jNK9Sr
HkIAYmGr1tTst8zeYU7MfIXDQHMMfqUAwxU21feyru4tZ3p0I4RVFxM6D2heqH7pWR/QP1dNU4L4
qx/nMN9P9vzY6v5uoBM0zu0ne6H7MHDEJGo3eWvTzq3beiblTtINaRUc2ooWUHX5wAb/loHQd6Io
W2tggcth/DKYzUtmREdUXtdVVl0iIIZtbmzHTAPmqd/FsPWWoq42NNmgtXz+2Y7j+8SDQJDb9Kq0
K0qwBW0zcBEs0z/5+vRYBfkTGLVTY4K+4se5htwHCqk3w2LvbRBFamxeLFHZsmnKwUw6aw0lMb1o
dk7l32UaqCAABVtHdUjd5ctnII+33Vg+upYm33Fu+c4kQfbd3IyPYZTcOsVwCJUFfn/8NBrVbey2
gJBt8PJxdwiX4UsC+mK1ID+9bxNjbcJB8qyZng/Dtivb5zQB6BKzwqET3YHS3o1xs136iu3gv6Rw
DjftMlxbX60jP7qagfOqR8aNqcptA0e29cqzBi5g1MO9U04vS1ee4gxeSVDZGwfUpN6hcNKCN0jn
722loVAIE3Loj03SnxHpOtl5ez8V4S6HB9QUzTYBLpZWlK+D+QrsZSuLpqnsNgzc0xD1Jza23Zlb
t6RbZJTNj7miNV8/uievhr2GBEGJ8G2I9CYdB+CauR0QNePsUkZ03Wpren6z8grIbDlq3qMXX8a5
f5vt6nvrhF8U8Jo6MF+nOv9hQNiNRvc7WpeXWQp7k18ckw70SNPFx8G0zxWgYQfUAP0OnnxnIgWr
toY1feqbTpL6tOAbpabMVqhvszLcN2N1LBEvcFvvtWY6yw6M2zA2ePLBdoqB8IIpwc7Tk3HB35w1
8zKUIKJGZrhR936m6KdAZxO8lM8Qn1w6i9rVTiUerolXXnG5oILnt2WtnnJ7uRvi5Do7xIWVtU9U
RgM1NwGnWNfICGhaaDyWCdBYA+iBVfpfkMQIS7XqBgBomT8njy4w8nNKqGPO0b0268NBj30IkWN+
U/YTKhmASczyLINsci7iCh4P3xuTszDCLLDN0fJt1KbjtKgKKQUKWaFJvbG+q6H2uhkv7AYQNFCY
p7UV+NZNAptizLqtCANGMNusYDzWrQDk3K3Tv0YhsGVlnSznSuM6XhLdiWZjVv/MVPo7iB0NZF2k
J86UndsUdgMERTQUzNy7449iSy2OuTksgH3IT0/1djJtIu72JC8busPGBQTgqGcCZ0SBhmPHbpUd
0dEKwvE/t4a9UW7yxghLRDFl/0B7t0xzz6voWD2tJtk4m5SUd2RfAMRWb0hc3nZevKFj2dbtkie9
iClUATTVEWgrjfhcq3SbK5fka7jJUazIWnsXBa/goV6bqDgQ1851ckjL+QpccdWH066Fr8mDkhK/
B7SA2XwvHOO8zN+XLL7xgIuMVn3IRmFKvROgZVZN56plxwJYMWoqKFzBsyJLaS1oFA1QNJLmfgAe
Wmo/IkdacXlrxphC/I3bequMnnalwYqksTCPVOvCgqbdHoIU0+zIIsspHbRhrxdIokAtdq3wU1d0
51wFJ/Cd666nPaLxLQkikP2I7jbRbuIZDaQVFOuQ4jFeJY5jFuULQedpzrB5JtKK4cz/sUAKwqTm
Dg9lkexpeXl0kHgQWQpeV29rlNdeiJ7Q7xuRKXsz+JcA8QSFbk5hon9qpo8JnE0Fi4jf6V7Q/tgS
YVMd5FMTCqBugICiuza7Z7zxdeg+2JqOoNNVVnWgBwjj1jS0Mma1ZWYMtlI3tRs91K6OFtyJDaeN
3K7x0TaDr4XPEiI4EDrzdZjdBKEUY191BoBAsBqakg2MYPeahpy5QpBAt1YZoE3FRdZmDx0f5uDp
BdlbxuHTuPYVQq6yZ6iBPYTFI7mRlQxHh8Uzu3Api6I5c7dv3Lp5Do1gEy7ftJg+k3Nqv41tMUHz
mjZtO94nUX20kxQKwiPHAMblzkxxXpdvSQTBb7ZO1eSeSioBcAeX3IX0kq1DWAdmV71xKDc57TaB
+ojaDk06R/NW1fULQlkbOZ1u36z01LtpOJtplh+9ll8ELLe4XHXObaYN10zTbgwERQj9NuXkALpF
eHkCPZiMu/ezKYZDe+aF3i08Q5ZrqccD6uduI2ZFlwvBPDRYBYSxzDRfyUzaJAAZTNmCJe2Hp5oC
uFWB/un71ZxcQw4r6y4nubVsCOAucJfoJLs1YY9zjk8VhKQaRyEDxw6I4Umru1PeG3v6LW4MIkZL
xiEiAs4xgaOZDtm7sYRosRl9bChv5S6JvBkd3alJpg9+9DbOMMILeOvmQU63AYQHehQpOTCk8FHp
34F0/BpQ2p7pEZvXhf2ezODOYGFBcb3xJrthvvijQAK+orgMzQPQHzVrg/eRKbFS661r9Ruxnrn/
PTcE0ZnRSPa7qzxRpl+rqT74pbkd+Gl8+7VhhIgRJTcmbxOEEHA5cW5WvRnMBlHXRnakCsatETdf
ebYRPtNb/Cg/Vczq1hr/aRMEazW6bNaVOiFDf+XlO9goFY1gh/DrbBv7sL/asoMX5E0UXUydtFrp
hMBhBXhmcC+U8HHXFijrBXfpWWeDABncN/m4YfiPMjh5KJKMF44KPWDXMcUODt7SzUczaXZg16GX
FtFxzq2jFaf/6+LKUJvWRYflUw3E0oxqUDpXQ9pENuFlWsJvJqPhfTLjQTaopc7tWG2T7iXG5ZCn
V252n9v+VmycNVQ3iQ45qGtPMjkc9HVtaoecpZTpUEZybmx4KpO3ohEF5HX7fW/LoW1LkeMxRU3t
ienR6vC4wE6m73G3qv34EtEYigLyU+Ir4itA9rpWIY5jrOKk/EdfXjAsTHkOZ4c2qnO+sr2vcjxi
bgCZNzaUAQiZ3AkaNA4J5mXjOrg3CLt1kLd0rQfN8kAbv0NqHqx8/CTjcWBaAeL8IT9ZefMPkOen
vrQgMcGl6OvbGrBgLUSSNNtPc35KuNcdCL9h759rSIKxcYnoK7fkEeSo4N6hNeQGsZ17E2hlsQzG
JmuD8+z3lARK5w7N5x/VQIK8HsLXCqFhuce1bnzpF8XOKO1HOUc0t0OSDpUIi2WvmFSc1Z0O1HOd
0MdqZk8AfbzLQ+Oku+7egIqhKXfbt+XBavqEno1lzuU8bxMvvEMu6YIM9XqMoUMMsHrbwnqog/5r
7MMYqdsUkU+01nyf3gB+8jxmw33pW9shr2/k6V4OjBOyEljDO4eWfyVxiuVHOCQ0ycsnwLw49vAG
AppaJ1P4PVDaHdC4hzqK3pdTX3ArjIbreDzIlMndo/r+WzQ5n8NyRtyIX6Rby1Phz5dOn86OS8i0
6DE2qD/0Tj0KVuWqN0Lq0tqnusyubMGHonGPnb58asd62A5qulcuQk0YOg+r4ChrF1h0eEiyU1hN
52YIXkaX5tH+8h062b40RheVGQKjJV9Woz5/jkCmck0cWj/sV0M1o09QXPSwO9p9tC9a0VsAlBi4
tPjOHr2x+gY05AZo1S6vorsgqPdGa10RAd0oK3ptsVdgN3ZjTcs0JhHdJ/eYmv7bWNJXmmBzjiMw
d+pIMX3f2gGaT7AFfCM91SmnX4cvL1sKNyhb1TX5h3EAJDT9k4X5tbSMPfXekldvaKiQPQ5JLX4q
7kA3PBuVhxSfad7lY3oScwlZ9HOZ2I8qrB+aIr17n505PsHUQvGHxJkznMzF0tYIe98BrEWQqXxN
S0jzurXvXERvWnDMfa5ufYtqMQNdLLUrl+VOb5wbyK4rX68hMUTrwvN/1GF9criuUVLa2FH3kNAR
etUYiG9aTQi6L/wsWymb9W3EVpnC8kblyWkqrkAbKGfOGzuudgvWtkVvqEZowOeu9EpvK2fATr+Q
1liLizuwIJWaH8Plimkl621GxmZIznn/VsOo5nT3E8Y+Xisqs2pWMKicrRgcC3/WQqJ0sfn9DOmz
SJJVYfeSZYj+DMZtSRCdFetGg7nW2bimuzGFF4WtKWZwUbyOGEp8KYh1a1Wc+FCxw3L1dmcxJXKX
gNBAwyHb0nL6a2IZO5eV1Qd1DnIUcPuRZtvuPhnRJMGD0iN3G9NkHoTepkVTS1wv+ZmZCDCGjdpx
M+NFyOUI399nQwU6Xi61SLTuAG2yq/vFQFEw2vsa6iykO7ExK1lCmSXHfRajrHXJnXxNEZEBpyEv
KB8OQEamJYjvFeFTEL0ZEzG+pHqhjuhCo6bzae094bijHP8qtla8Srmlswc9fJb9oJXJI8MnPBCH
RjqpI38hI2IVbHIN4hItpraVPuly5PhnNGlXLpqjDfAYbngmdCI4MqqN2OMmNMkON2fHHtZ0cNg0
9DUmaDC651yhmjLEK5Nbh9lGaBeQNewwjm0ef+KlSOme5D7NJxKeKZsCoRfch8X8zEPfXS4mO4Ti
1n9No1eD7Ydjq1kDPQe+V+NTkrdrRMeJ3r2jhrpTxYpzCdr+Z7l5qV69x0mMVSY5sMf3684K4xsN
LrP9Q/ZoFXxpWyFlkufIGu6og5V+0enLN85f3137TmancNM1TakKm3b1bbXn5VDtp5vRAywAlFL0
tYPpl5gwD9XaxH6I86Hj5RFsiYcHpljk/1YTMSEj4I0WI4CF9tzRILaeCrbwgxwTIdyMIxVZ5m9J
DSjJPTwjH74m4osu4TgS5lnPE5jT9p+mepCTmYT6nm3fzNKpvVnV9nTliPSooYVODAtp2NAyR/i6
czIfbK/Y+oG+y6LXuBv2MZewqe0TuDVaRJMCWQemTdxmOWp2/yomMvPsXZdoqM1ou0avzyOcIkP2
LVJ5/CQLKedUKUdYPu8vPzAvJLUpZiPMwmB4HENk7zRLuvYczvc83uAM2DhUYpMonmjVHWPivy2x
oMUu0Ogf66nkUuKPZXQN1fpPbCLmTuGgypkPDFQSgnFBOi7Y4F+x6aty2pv1tBa7I7FdSn2EakON
bNIMn1v8DiT9OFCyOSTmagE/WyF6a3yWxTYdmm/1EO3l0JiMUCLIlr8ze++hYuIeZI7E2Mvf/ane
yNCT5TG0Icla1mGIeSJRAQ62fIicSTG2bBl5XFWIbmwlLmBdB2gRENLQ1yLuXsRLwddE2RprhfJh
pB9GxzlhI+UjnFFfWyQXUlDqHcxiM9o1S3TO8IslFibOoxnMJ+VAXWPdmQg5VbK/G8ZHCL9Dm+cY
9NONNSb3QfFM/HPGG1/XZAIcubSGGDK1s+M140o7yKPe9xKyPyLMmUdniziVRgRrMTZad23orjhV
ye7dj1cPDmRj6BarCmOea996j2TrnYX6S8uNJE7pIlaT2S+hTXqUO+WtRxXdyPdawiI0M7+KseHV
g9Rfp76xT5AWJC0sy28RVs1+dh18D6UWaJo4ZpzhRr/DtSZW40jycPgtO/aPnAm+JKyR2BV4rScT
/0MspPyUrLJ8lSNao21NNt4cSXdRe2f0co9liD2IU6MjZGf5pbyTUtWOzYczymZndL2rHpowWGOH
xKqVxGcFJO5RvbCpJcwB0LzGWg6lccenWvq0K7m++BfHxBSxZQZ4yWOEtRCbp57ZdxWNS4L+E1Za
Jo4R8DSi7pUcMZuEn3JFBuxrOD5wBpLkU+RmcmgUdxi208ajIhrmGJApW08hdpNbReyghrCF/qpr
7V1vA84gjcBbyxlUensEhSLpEbNHoZDPjyznUMFEIEG3VpUGY5oUpnngMZifpsS4806Y/vaflNCD
WZSFr0YkofWdbHe5ssSA9JUFPvdrxWrXFb42eXnuRN7b6l/l15hSzW8uMRmdiIhILhV2oVmHsBy5
yPikuIuYQPdV7AxhNL9gki1IDXfd+9np/VlpvNHdV97Fyue9YsIj3NPaOVnugIiTuzW5zPLpgV/l
wTxCnsTBsxFsCut0P+M4yvvKvsVOk9NAFyXbSaKmjolciFb4JxgqZ4uoGPNV6eZWgv5MgySKEehe
9MR8rLDvctlPhXPNuMTTVB38zD0F3nCI2x+96og6gsdBi+4SLvNmRIV3AgYD5GiqPkWIRBgETo3R
HWVN0BJa1y79ZvD9i649xLT9YBLFwpGQmc0GKf1XMTmjPe5j219beCwerlD2ACxmG4iYlU5jDQNV
22LaxkSHs4JGxf2AHrOFgZGDLH5jJXriUXfr5eQw+/6u1IZqVeaIQqv5Rgfja1N/SRhMaVf3XdRD
bo/yVaU77ydLJo5l6f3ks5w3+T6EQnRnueIVw+mQE1gukpfTFHvTQg5S37ISLE+tx1vGwiu1NlO1
kBthYcL2S0Mmymn/4YTJ5KuOHGSLuZsvVZHdmurdEDLpSwibpY1uxeXLA2T/BYdPJ1RXi/YpaY8o
LY9m1N1nxBZFka/pRwQgvnu/CVl+Zqo2lhW96mHuHUbv1SSh7cf3CGGsIRmd2pGtnzOc7K3kBrMs
/aaYHph18ZHJOK+5FMXnE0shVxtKuSfZmlBxD0JUqlB9kUG5eEli2TRnQWhYOL+kh+TwG91pxI6Z
watcHzQ5OcrpI0F3k+K1QqTdAIGT7JzsKln8fH6kldRqCBRqpWqT4WNMqHdYHtrT+F9m49+EgNjk
wTiGHE/ZpB3axyjs6LHaqbbYBGjSt8wvLmNVuTvIVFyEPzw5NOl8IzMf2+kV20IuT5k3BXPnIxQt
92ijvv6vJceJyx5kCHKritsud1aLx5cRubKi4uEUPSyjuNhjYmr0Sw3eEeOhdfccfLH5eZKRmxrI
0SHc5L06ZJVSG6nh4LZx3A2PynueqGXABryNjKEkqJCjOdFRgU+ax/FMXmGy+6uu9+Kvcb2H7B8x
6w3E/dhFAYSVgqKxZr+5kplho6ilerLa8tbS6eaQV0e9e27xW0vsXBoqiotcCvhCfuKLp1qRPvDH
4hAwBYC3ienQeZOp174FWvEJHMP95EQ7MeuaiP1rz34NzqR60Mhls1WstEVIaNzL5+CN8i+m91XW
KSDn5GdvEiFh9CtSSOL2zVW8KxSqWrgUBjUN7ty9uGPAErcesYOYeMYimXuS0pahHrBGumdsZZAd
FB06bBRpty1JfErSEmARjwxh7eRRe5aMs0w9b8n6JdFrgZMkzmlB5INnzXhxdTaJPYmh5d4u2Hec
TjNa6PKl7XR2k2xFgi52D44//yXK33MNLkrbAj6lB8Y3fmFsvuXjD70zDp3HKWaLs6/FH5EQKwuC
x3c3PETmGsIbMWCa53sbyWSJkcTJqdpH8eh1abPB3fVuYrjE0Sfa9gTvvJxsOLC8kvs7iLcg52wO
OxonaPOuNb+K68B8SwJanAKvix5cjmRq+Dv0d9a2enbUeaFsJztGfHb8ugi9+prOEiVDrEE/zD1y
rfodaU85XIt9xd/KhZ1qfGMRmQTxBTmO4l2JT4sHazKvpXfPt4k+2jIW54/Zsc0zaoSwXKXBMEnD
5dr0xNDfZPhLRFmFdmgJqqYDo5KXEo9Lh4skeVEtxWlGKJ31ESZxQxdVj2nigXL8G1zk1gpwRrx3
X0ZyronxzKHDpMX4cUNa7rn6JPBiIO/RPu5JF0NyY58tmbu1O2nvQZhKBadyb+SISY547p19iv/D
dSn6XLV9SAJeIyC6IpyX53H6ZLu04Y+m905GYt9KECF3F/EMaL49+wmFnU377i6FUtfAF5VImf0r
gaSq4msYdSsyHKs+frbRDClQk5KX9Gf6v6OjzCD4TA73AMNRTAZbDgckoU2ALD83BATftT7aZzos
HXpmXC693h4lPDACCMSVwjJ9GSx6TbOFJP+r6Gk5PCkovpg4H2kLFpkVa3t1C/9wU9JZgu367gzo
3pZ51+ZrwnWSDqADyuiptZz7kcq319L1ndcyiGBq8a7xEEOMtoOmaKH9kGhQRml12b5N3TtxJ8R9
zUA7LLQxGSZ3a5Gylq0s4aDT7fDZqBXwVhrdYeA97rS6unEpRohHzj6iP81GZyMZLrLi2UMapeey
+pxbJbqR6KAF/r6q9a1acJkrhIe4c/gpAQLIXJWDaCoRZcHHbLTmLsoMyYEwxXLJFqGz7S3jiAOZ
VS8ZVMzZpxcOfVZI/4g54tA5hFu2lZ3gIN6kiL4Q1W/fowL8Cj2vN3JwOHTyz+5SH2W14ZBuyURU
BAka6tZSSpTzQRIahettA9uFTLN3q+fFJbOp2uImTIAJJoVKL/NVaW9iVTRamOtIIWd6i2rDp5ka
p2TBsDQSy/MFpLJgybie2RFc4Zw+o3EOEnymI4EnBdBwpMzjmuuJlQPxuVNL8Tww4EIL9z1pK9xZ
PFdeN7J/yO6WNyea04lJLSXNWv7RFQLRLflCrjIjxX9ivf9v61qkG9laeUdihrAU0Wm+L24Qd3DQ
3fNe/AGxMZpgexIjsjmL+TFDA40/cUxi47lLLsCL+W25v/hXrjheiD/0SCPNLYpoyI0pPKq6hKhN
aRGXhR3kkKurcCrkHAWjtRPH7j2LZKCAhGff7cTZJY9ixkSobnkQL1zv023q4BAnF9mhfBQ/Nye0
nXgPq2vqBnJPyDXOwZC/ysfKhcTJ5l9c8fWJoiRg51fEU+fFuZgkr8VHle0jT0TNEQGYkY1NYl+q
Q/2qM5J9nz1oXUkwAbqpO9PDeO/a3JVEMqAr8Gv/b/BVWpwcBCFcjqQm3U3IgOKk5FS6xkbgshk5
mG7k/lAawIwnVp0XwNRxr/FfSZrwmRwnVlauTEw4jCB0OUC4sQiyaZgfA5dPXNu0x1Yz8YRdsohY
em14sAu105kDcXpkyrnM3nMyjKfn3HMgcVzk4/ke3Rq3BJDinqHtTXws3g6WuME55FIQ9zvym/VS
Xnh14m5FKab/6mD58C7whZkgCTKkIs07eIq4B20M/Ah2dggmpcbQu/VTyhz5LgKx1YukZPqvve1f
LAjdQ/FKFb1/3zHsfrGa/F1KFO8xFOEVrhee/Y04DjbHjA1pD59zcAGSx1jCO16CSamKdh+WLx33
WPqQK2py5RtE49WIlZIJchk8+5JkkHyhPZUsl7jR4nha4W0Y2mvPGBAQfi8Jsi1kV5rudMDKvj/X
fErDWOQZD3xAbPmHHndWbP7Um1sJBLLSg927rPOm34oDF/I95rozg1vSI1LXlNvMk2RFoh0Yh8SR
WDIx9f6cnXl38SnIs+jZtshIGqDugg2vfdQw/MeaLYkxkzuKIBx4pxgnuZr5Dd4oEN2guLhhpTRt
L/tR9i+rXHj3OBbh8sXDsIt7IgnNqL9KlGyOZzkwYhkk3YE9qX0dwTh75ehSsWLT/Q9N57EcObJD
0S9iBG2S3Kq8k3ejDUOtlui959e/g1K/zdRIraJJgwQuLi7kHIfayg/6Mu0YtFG52D7tGj7gSfAn
cqDIniuHelWMP8oBGR9R2UBvRw4HzooQ3EWRExNIA7VFvv+AdW0A6GgnJF40O5EPxoQtwO5i5Rlc
UAaIn2ReWMP8K7//t+BktUvilB9ZlS4bzjZacf/4e/sa3EtQKh5S5qJPw8JhHnlWW1VrJJp+LySP
w4Ulkcd9HcqreT9x5HCu5eFkCdgBKkEom1rLbopItnCqKfd1hEXWp481wUICYYCVOxGOyabRyeZX
QBSsYvYK9+mjiLq3V2Wp8+8W5yl8XD/df2gjCIP6XreLnU/eMinQ7SON+s+HtxrrRqX4K90rNWgb
WcUCucmi5THlEElvoQyyn2ZjWY0wSSpWCuMqG5LBEk9Aho5BEaALYy5+mZwyuMwgIWxLCaoWTiWu
h2uJhRMJNYPzz6Q8n1+KcwXcKKucY0Jm8WpswN0G85mVyDXFpvKWEfy2YT4mU3xIXXLNmoZQ0jcH
GFdxKmJ6llFNCd4/G0YK53ZQbxapOeJiIBKW4nc64D0gIsYA8Yg8qPhclGztmhJzyf5ZchrnFYjW
sRWYMAkNA6CDJJyPEr93yQk/ZwcSxX6oyZ7JDuTtBwUuxGnCXotpkM7lQ85vGluyeGQAlVjxwfTW
cnbKvryeK+L3y1VhsN9ovkXKULX/MeoSXGR4dJHxWhOwLhgMAQTYdIJtKsaeN6I0ay2THHnIXRFg
SmwuJsjvmFPONuhYnLA0ecGqyazIMYgjUE70wIBY5M0RyEC/5XYheapsAXAiglvK/LwgrR3hH+tb
mSc3eNari9Q5crxxPN5IeMhZgxG3sR68Ko4n/8UO6cYfHc0J7i7QsfjzBKsm3AyxbgUUEKIf7sdQ
hD5zGXkb0+/ubVM7wFfitxgIuRarT2gyWv4kxzVXYw1IwCjOBQ+U5OOKPva40v0+N2Ok1B9kBXj5
mQ8mAKFLgSPFPgY9QQaDDBAn2W7cbfxlti/DD21Bhp0/5FvMiG/SQIjBlkuh3SuHv3zFJ4PF1hM0
SaBO/BC6xRCo5f+OdXHsrri4Jstwyu5lk1yd0CLeiwsEmetG3E0cuxtZZKy5BiIbKIKLTftdvbwi
q/FqjhgE9lNg3S10HRbCigShvLxS7D0GVY6sbqJJK1i/ST+N7k2WHU5gVR+yaNciYCeBj9hK+XeB
nptOnXhhplMsEMWWlYGir07bFQR7xEnFPmFHBHMRex6g3IxwzJ1dBwdJPeMn8GZiC3AoBYx0OV4k
pxOUODH6Lfa3JyHAgGP8C7ACeUxOGUA3QblYJuU/L5zXdGcQB3Z8/ZssYh8RKvFYmIYC3iB30Qsb
dsLVfPEh10KueSv8oUl1Zy4hS5OPsTizuJnu0XiRKKT/5AVxRQVqlMX674j/fXGJHsU/sXF1EAnc
C/LMe2F3+JKMMGuIxpY7+bvf5eBYHCmZub3G/1Q7yUnDKpEHxp0HiJMRlhMCtgS7qoK/EetfEtMJ
uCAxmoSDE5gu7yQQGGfPhGg+E06QRnIYESghmjGBcgX6ALGQejULSAlVpYgX1B6xILwND8QwCzcm
uUSUpHNB3krcgCKy17y4eKHsG4kKABmYSp7y39hJLkWwo0rppyJ5l4jFX6Aws+PFzIr3KC4H3+YR
+Br/5XaC2fCKTPhKbBVOIB+kwHpVrOUEibiTeL/CfHyds+i6cXgmziDk8K/IJFsW4821xL7P7nOC
Ghe/YPVjJ/iizAuHbeWsDM1/CBMYlurVI4NcSjJ8Rn70osMK8bFSsucL1PUSI5O9KsgYKMjMRkA6
7rohGBjuF5rFiljZi8lIhNWu9w2xzOI2shb4E2Di1BBX8F+MICc3nSTErMlkyr6TiWJFiPX6fXrZ
k3J/nljwA6vFXZW4kFU9UHSj4efYQ7WHJ3NF6n6/LucYIudd+ReDJsOpLrwr/yO7B7W0IxYoUMFK
NZ/knxvnIMtGJowdwEYAd9/bCLuSk7iSfMCu+LpsfKRmaNnGvwyPDjqNXJ1n52K4YIkQldhU42JS
u5dsXd849aaF5d1ZbX0njCs9Xu6v6Qy3uys6Oq3A0Qut4U2OsI72dKy8XwMpjykni2woAjnyjkIy
mtNyz8kv5kbAKAbBBlSWLBgLUhCkmQMZ//hqVSnuTsD5A/A9vtP1CE8Rs5OG4GJJ52zhxGAVvyV6
Tt0KJco3cVzZ0xKt95P1iovtZ8mRuzAwGCj+qxNLg8eGHYKG3ZvCkmAGZNvIIgEORVIQfw6vOr3t
5zuGm+eXDc3mEZ9fHhhPGNgYiyWOLRuFP2Ke+RfMsWS0aqRP8eW42WDqd4hZycRLAsDn/fjfUJ8O
4r5b3oQbO9xKnMTbC6Qmvi7PI2ZezB5mDR9RvDVWA/9nIadu4T4yBH4SnftABNP2wpXg7rR33bme
fSnNEIEL7SBWTwAG7njNrTmn3zPLgR/BEYoQFTxV0D0OOgH2G7pDgLouA+qOHEyCQ0Y5XhyHgg+t
dNktQXmfhe1uWfwbByE+8S1k+wt+LO6UiY+EW7OR/cRUgNHKLAsi6zzAOSHqYsCx0kl/kFVQ0gKB
FWnTIFGqk+UR+EcSawREiL3cRNFAsvtOsAEHX3hpgIzIDrG+igHRxmSP+UsN2g4Brvw/gLT68ej8
Y2LIDvTvGEw5/iW+ly3PaInn+G/70k3gsSbPwHqTPcvfehirAJeEaLy2vLUk9eTAhnYsE9sX2cn3
koub5fuwDG8WAIvO7ZA5m8HvEa5l8cXRkTdF4+gUFtop678WxKi4LfeQVSYRDAADe00CXwnb/rm1
HqSPPiaXhzOclcPdUqXnvnC+aSf9XpswVqbs2CprJxECIyhL0nfnD+qvdmljbAUucmAcKPiSkkyx
gfsj968EB2KoWB6o4mEX2lvhE8m3vVn7DhL9JHue0NVbkHfHzyM3UOrR1eloUZ8BfAj2Ao9ePeit
BDrymrwQkynWRNxqGulYqEfKuzE9JnkBSdF2VIbRRQHJyDv2iktet3K+xeI4IINyphnAz6JiH5g0
WPWeiT1lekiQCLCRan/4iVxGi3XXVCeeHVNK0dZtaVJM0/xJdHp26DCjIbbx8OIUsA1dKBdE9swl
XxDjLAOKjeOEmzm3BGIXCO56MTLIbGs5uUOqZ3iUDePEdpGvXMFM4yCeDn/MhTnKiGDEqNdW/1c2
gXyRoyvCVRd3Rw4d/rRM/hbw4tjIPC4G9MnHmRXOFY9DIoLvXwMkPn/tuqxHjmX+mDJXuGYSfH7S
8vrAiFvEOpZJK1ib8cO1lptjyMC9ErwJOW/gbQcVWPN1gMW4/Ea6vIc8Uj0+SwYcP5s1KdaJ126s
VY/PHMZf/E7gTLMej8LkEAwTCyFHMwwkHGTsA+uEB6PMeC28CAkQJNEvoTgrWEBT5tvAm7/aGd1e
962/os3RhszLpOzXboaMZn1ZsDRkQWqpueW4GoMnjm9yX5jxK5tNxoLDQCIhsTVtvR7Jugm8J0tE
0IXazfYtSJbsEkUa1YDCXvnEe1/93Aioh0s90fW4/9LZblxd868RVWgQ6KLGyPyJqWd8bCc5C1GI
B7/ac6aa33IF6geoyrnifhh+OVMmKnlHqiAYQUlDThqtAWDpcnVB6mRVSCwBlM/VU/2aFyjSx7JE
bVD74gUk9cG1+cO4Q/a4+uYu4sjIrclPS1QoOUnG3OzcM3tkMt9MD4xlfBePTYB2QVDm7l6mU6/p
ySyGwzPGnebgOw0UnFHpVh3FR+cqunvQm5lntejZikfOvSuoSlY3CKUpYokL7ir2EX2VjcyzDJ6s
yF//kamp8+O/BJasf4k4+KbAUxSgSzx6HURqpSSTKznUoBnXst8XHwX6azTK2/LQ3RUnEzCtQSh3
omM3RwuXSqc/QrJg5Yfe8GSTVBPsTYaStUw/axwsjmm+Lbu5Uf028G/FK+jg+kjaEhdTTs1CA+pm
97GTKbn2u2LHPmB9Dx3EGDANfVFrsbYYXb7B5SRs7c3gQzharQUcjB9eCEuicdGTxjFYjD1xskZX
cDl7g+GRxBL/jL8tX0ndbpdwAMhIyCuz60mWM+T8SQkANpXIDCwSR1UALawZOZAE9pMvMC4SjMob
ydFY67diZBlM4RY2n25ayJHPQ1zLG7DOXN3PtNVg2WemWzJvyfSRxzsv+jtp/k4Q8x7FxSx84vZc
J6faT3w8OSZxKbmYC7DKhzKcm2pCIlL9KbPi3sFTRIIexegzBxrmxWT9yiVYk/8eSS7zewnJ2SJc
gPxSRrtYnFr1WjLqpkBv0pM3oEDoYJu8OOOBnAIklBxxVO2WIeOaQLWYlxYswKcIBkOLGZF7yD6/
GhraUkNmEZdXlhXBIAUdpGmSlbgKFEIYd8jTPsxT92RRJoAOCjtfgjZTLe9u3p2bxr8NbHoWpSG5
Q/iKXp/dk/m/X1z00bNZA9OjCG7o1EfasnOtKnky4+DNBd6SyGSyx4scnKXlH+x5eYfstBWTl9C5
bxqpwyyp1nP8kXZm8aHMEq7bbLNgfLLT+a6u5/GmAuMSdkA96Q/E6yaOpPPUEdJ6OTJLDJlNfz4E
j2mha6t1yfVzv99Vrfcnc9O3Os3eK/hu2oCKnzH9FxjBs6nRlC/POA4tvb2zimWvD/rtgCr+zUQ7
FTofpR+wAigwaBB/bNDj3Iwl1jH1og1sowM+qwBVkjNjCtouf2AzGc3fSR/O9txlVFk5p7aOdwQF
04xZ6+Z+S4tEVBNra1PBUBuG1yAWy5X8YTHz7SAx7+Q4vCpUTY+dMmCiehgSgjYAJHYtJWS7Kae9
CUoBEuRoaaETPET7TII3GkUy655OHaoeuodRt+8HBPmuhzUhsKCJgv8kAQEb0M/yhvHQMe5LDseL
1kWl+VNr1VHCQ2+kai4HR44175E02OiMD141/+fbuB46tLWJfp9F8x5TtdGYwxN5U5m3joQ2Ac5I
3ZnK40+AfW90/ktLExiTkgnQm6GHujBTCYn1Ydwap3R3ci5hZSS1W9OMVF5W40Blyy61j0x49BxG
1FCyt4e5Ocp7SlYwHo3/ZIe0o4bv+CMBfA7GFKafLTVteStMbM53LC/TdcRTcNrmSAdL8vQnwXAh
5D9bsY/bRXUoUWFIGXBpveTLcGL/CU0MghRrYXmoKW8Wj118CcGmxHLVk7MvpbyTvaaPg8AcUbps
Jb85NPFjTl60xC0ZPT074fcshns2zeRHFe3BNapPISYvSAiBEqabhGraGs/Ly+FBueorFGYh+hPC
rw36THvGMqVM8hBFL1qs4LXRqxMrJ2mgLnGPUOAlNBdDqTILJUWt2uawBoWn0Vcwsni4vJovPCrC
2gdE7G9MkDh+FFKbYGYC0gvrgheneRxKBOC01SbSkohCREr49YGmxjRVBE+S0xK/R+YsJW8iJWtC
lJFwlKOZJ5Wcu2xAKQ+R1TySERmn+UTjoNuODgBN5vBY9lNaT/c62KpAeOLWSQy7kBcVc6dREoJh
4oREsXrfwQmoacQquAzGVjaCC6OFrJw+0kAAv5M1JxlZMXak4zvgUH8Zjrwgeo8Sc6INdOoyWB2c
yQqPeGzrNz0Y14IwuUv+1zRQyl6y4o+ngkHoN/A6jiGn8r9USmn7G0kHcgrhDBtsJpkv0ieu27xm
IyXhPRmCLVomN8nwWEHu4ajdNnS/ZpeRihggoUVG96iWcS352qBT60AhjRsGOO9zoWL2w7W7OOcG
iaB1DZFIYKt4CQTGtONVMFRrYVbJIpylNpYafYaIJ+qG6ksgLBk4+ZRJRaDxTs7h0Y5ZpiByXfkJ
J3PfNtGJQI8Vu29QtsY7IrITnoLXodLgFnEn26xvwxfleseeWkcGg770G7stnxlInfbHXtf/aDS4
ipm4qR62UL4Eg+8DdnnvPzLqC3rEkDOLjBgi2C+Y0zWfCP0eyB/LGHAPB6aGgFltfhQUW+5BV/g3
oyzOXhN823W+dnMaJECtPojDIosyaBzKDYL9yBKL1F7IBlxJ+Lt8yE9yF3058CE/yUinef+4WJPk
hFmbMhxyCOOB8A2ZfT70xtDXheHsrrfJzc08PocOK4kHJdLM/Iaik6o/2om96o3qwAvq0A4c2DNc
UupBkf84tAFNbKhVhdp2ahN7WzpHpAIEt6664j4O+gN9Kx4Fzgy8+STf0HRq1Uc1UJr5F+tvd2on
SzVYLqHbXust5VtgQTupRUhy2HPxLK8o8VBa6TCoylchH8nQDMirHK2wlUmKArW3QEIwsUhSrX9d
J3k5eo5cd4PeUauaA+QwFLYu1PXoko6UgxJdQKyhVlmF2E4ZaYaoj/FKov6LlfBvxBV9SkEdZEwt
DrjqFj9CXA9hZ8icKhpaNDS8TqBd0z8odiK0apfuCcu+FUPPFMApXUutvBBVkqp9bGvafLjOeD9C
1ZHgEZ4ODy5Y/EimJi+Xi6xv2Xo8tTG4D05bXSg9u0j2UlZQNlUbO223Go3gOWBMginVbypHvWke
IH81HEIaGW7LJj0FAzrTJFhixrJtDx023YEdI+cRSSSsm+OieI4TJMknOc+8dx5HDh6dbLu4jpy3
OfqxWjG8OWraQWLcWBN3a/1N6PR3EqwEFfA9cLM3abDakLlX0VYmgcdnBXUOHZWpBebqkD9lTRJO
Ms0SSfJYmFJhvQjQx09Dn8qa5mtYZ0ZF6Ig4vqQFaR0DNiHMbPygoc6vtCybXk0tOBXaYE/ipY+E
oFcjod8W7Q+uO3bVq90PccF+p5FoxtI0wROhcy0YOXA4aG88vSRozTymifkomA2Pq5fJHQ/DD0GK
gDbNXa/YtaHbOoH8wWf+3WVrp3COBwrr+5H0QbhJWxXc6MlFEiwssVS1m7YiqcI+Y0DktzKHOPqM
RqvKa93rWNeuhMQ8irx6qq6xRpwsG59keEx/RwZNV8EXxxZPFDfzo1RMGq1/iKt8orlFC6uvoF4Q
YjGQqGOIvz4ySuVI+xSWdsNJIZJdReIdiBX+2RTHCf+b9Dfei9GwEdshcmAWpBwCGL2uvga+GlQW
A2s8tHUACZyGef5XQauJpgc/xDzxZeZQdqaksZkzwrBfzwUwOCCAA/ZLVP5ps2UkkyrjK6a9kEph
0LqUbrt5gn6tuYcoW4UxrTrfIeKz8MaqBL5b2mNtSMc5kLmK8hSyFG36NOEwySZYKiIlEw5gkrkP
cJVTN3rtU7c9+kV/4thQIBy8lZRsSjgpxFmhg8c5dAw/ZtR9ymarKoRd7tN3ZbQeq7C65wDWjeHd
ygyKFSpCw6F4ppkD1KKR9okhBKo4/lshTgHHayQi1OINJZQ8rEMDMUoYtINbVpyJY1gR62gZ3iCn
Xmk7rN+ZDpQUe4KXII1RWfZWoncbg6DVmrbPOo1u1eh6yD5Fk/0U5nSNbH/gYD1EmXtg3l8V1k22
BGrtp45JFqjWGP2zZAzsHNClGcpDaLfH3vXJw5XWMaQdhhcbX2HOuy0B4irWfdshoBR3DkBd6JOK
STzjWIzOxQNen6O5fKbNDfy3ePwjm7lxJqhjYTJc5JFFaschxKSojopqFmYxW8hKhkSVeUAXnsys
43VnLxdEcihD8vyJenjrpS4Ryw6tEagFsnun9w/0DNnYM91zxzD6ThAd/ASOdPZ2ABWY/i5r0khw
IwJ1bMgUOa3xoTglJHA2zVjbobPdrYwJ6Gappwuyv3cCao0ZfQmTmBM0VP648htpSbBAFMU3mZbg
iV7DP33vbmNEpTDESIbOu2nS/vZ+6d64mGr5hssxSWeKLUkLcmK5jnBR4bw6Zvs46zQ16ChiWhk+
zS/ovDnmHgRnPXu2NO9AKAbRB4gqiVIa+ZVkTPWQSqrR/0nM6nzFydlV3pRu08KElT7Aeq/3I+Wr
CADS2UDzfCKn6KgvNC6KacdXF7SJnqOHkA4cqyoanvwI01M45pZgfodOO1xvM0yBy+cLCoXQOIz0
pcBoz06+tWHcJYPNXsRRvlBbeuiaxFrFsUshPTlXYHtsMhXyAky0NaiLC0iF9UPH9KZOBx98HOI7
WWDUKXBcIW7XqPTgD+gUMYFsX9E0cexnDmtAaHHm1NADWvvuue5ISKe2FAvEXKZS5hv2S/hT8o2G
fgbxMG/dwbyV7B4pwz4ItwsUFLESOmX3Qh8X3pmLYy6gPqq/KG5uBRjracCh/IPneWvREOnt+q1J
kAOCFqPhr3PLpDXo9q2w5wPFbtielKpfKoPEmiKhd5Jwx7Sme5IKTVCeF2Fs1FcwXdjHi9r2VHGA
hBl0RmgXg76cw9XxKxxnJ4lNfXLPSd6vFyA54f23o3/1WgUfl3w6rSSYC4oDmQLI13jHxbknTsUH
IophIK5Qn9Jk6AW4lw8cE7v6r4GvmU4z8BBUe4JJIM+VXYV7QKcJdr4krXiHIMCVQMQbvjtjS18J
3jlYaPw1mPTGrZyHNjmV/JOwZf3i1W6NDRS5CiphiyPAI2BzCwe6C0qBBgEmV7f9idY/wM6SBIv/
xIQ1goziHSbwaOMq/KCJsSQzWCEV5xhjhsmXuFpAKYmCFgosrV9nDEGkLTjrNgTpBbvlblc0GyZO
n2zK2rokIneSwAL65R4JU5gkYyA0n+gB7yQg1MmYaoNoSXi8soYIH4h5f4TCI2eqrFpKU+MvsKGI
JiC4mD4YhOJdBUZx1fA3gtBh2DrvdXHd4Rv36SRBoxz2qPetFAeACqadHEocGAJaF/hsS5oj3MK7
S3QhQSq7hfhWC/P7VCuP0dzQhwgrkvZfAd30FNUrPIuYSv4Q0hI/MMKVgSREpBHXU4yBnSfrW5fj
0wD/t/0R71JCYAlxZZcJvscTZMl4xQCI2ySfOy/LZVEQHuZ5U0X2Hb9K/WIfZT1qS6oG1cVz6Wft
5IehVOO+0TjimDrm2m+sD1HE3np9f5pz87Wxe7rv0K9OITegh8+JHv7BLL8KDtG1/ZqOsXSWMWmZ
FWtWuHWo4l9b2LdBr99ic/5w2DMtzEW6ALD79R/OM0jz6rp2WgFvR8N86jDUdIp5Cbru2Ifxpcyp
4Zbn1trsJU7HB8OlUNcoituwb/rHrnVPMMBe2TvoEbX5f25GN0jXQtky/it+3hB3926QU2kUmLsx
i7daAKCPFnjotD/RVCLeNow8MQajdWOdxh31wbFo64OE4r0QwNqcMmllspoqZCDM0uFIBxUxqRfH
c71MXvCOhHl+E9fTXhwSzUSmpTLM7WTRRjByi66Dq6LfYc+9l1Q2JNHWXLasAU+luwHA5JFWQa+J
hrYZ4qn6De2K3E0nKQRveSTcRM8HGq+XGt9ui+hXGTqwWnneWUvsG/ojnN3CzddFyjLovBTcQOP4
sdAi8eAkLeat2N05GdaV5xzpNrCymvoJ5Yq3KyRIQy9rURRl5BDT5/nZVXF742oa7RMXE4MvOm8J
Jsw6j3W5i5xki3CJfRM584QojD0dgzHXjyOGF0AVeisZcNtMDgMlayuLHktlFfKkJWxvPWB309ey
K0IqL7xy44FNlBaZ7a4PEVXyd6rVjmZqnj2/vJRt9m4SHteuovDZoWe84RyAuVaohN83qQeInE8w
XttL1NsH+SzKDniSSNcLzl45nayu8FfmWFCoBAo8TJBdzeA4+XD3Y+uQso2bAm0LRaSLxzqgslLh
5aqMXCOnxgLq0WfqhKjl3p1rcuT98DJ3M3CNt3cAnKjbvnhe+KYGHeGcps43VlLvAjf6S471tjGC
Q1t059ld9oZlkvTyN0vXHKOuZ5xCGuAstxqwMw7KHU3k921kDvBFNNhoDUbXRaHYmk+5QqfIMZ5C
zzy5iL9FXl1v2gjRGnugj5ZHyx6xyjKRkQ+vXKfRFHZnBkXQ/pRkruwGWmdvT4eoXbYTGL3GtjJI
VtCC9xKgN9cRQuSUR5Mvo0wFGLrs6cmG+LdLmX1rhw/LELxU2RkeZ5uDG7iEi1bzCKJ8qe2ePMBw
iLOSXBTyLzQC6o+O6TwSbhshbQ9t2uZY9YW+hl+GzlodxvpEM0PqBKP+o41quhFR0ItbZVdwNJqo
QiAyOBjJ3SABSR3sm3BaLWH3DuOwvBmYDWOGrzlk9E1u56NPxxxtzG4dlfxwsJNVpSRWEjNGpu9y
ytz0cj4HxkIv+a74bsZw2QWMlJsnAg0EL71t1mvTpqrViuhPX9N3qRj67zQf7mVpVlP64Fcq/BAW
tCSqJnKsqzSun4wqxujAuuzML/SzjkmQ7JDxo5RT4agSfskiyqbY2OeK+q021G0OeOO7z/WXmsPf
6rPnhQRnV3rPLYYzDlDU6KhQlUZLVQUuY+bpiY57zyE9bgRIlBjMsGDjQDcV1wwlb3pBk+Kd482c
0+++78iZ06ldM3p6sNJDTzyeTLPadRUa7wL806qAroGRGlamlf0ddSvbyr3zwQhXhaXkzWiTa/Jq
QQy5foRWULqZuWr7cHirGqpmrS5HXiJv94PrnA1Vwk907WarSkS0U3DiGhTLx/kCUkafbbH6XZRW
7aZXzknMa7qoe8k1XSeX/AxKX6tsbGCeEFQ5QXacaP2yaeIg2vpgDoHdHHuU6zYWof7NZKLkM3f7
xXad0zQgO+LOwZfEEt6UGZugNfttaQ4vIV2LkfmG9tZoAIYjE1KONucOkEE007V2DA8Dkam9IPky
jV9x792XJZzbJi3AbWmks5IjpdS9i0x7ozsU3Qdvcbr8QfyVJTzM+9hL4QD1alzFg0E1WG12EEyC
5W/Q0ClccpS9mb/Irh/d4p7YCeWHwbvzXcPf+Fb/k8xljXCIObok9WlyGCOb+C2+nDK96ZDTaQsR
yuTkxPXW64bDMAh02TGBdKGG+Tm1bDU6twCHA3yYLom++KXSS7wVcMCNmXVAUm3jT/rK14LZ2Xvu
YKAo2di1JCLpgkPvxzq8cxc0VDIOJL1RB7LoYByM7rbR2q2vPIionkHrv7kz12mSv3SNl68JsGQp
bGONiyxeH/9xTEv7DxxSbza0f02QRfAo3sF81YYHtQIcrqkR4qU5NRM6UCnBPVl2uwLjpPPKIylh
d468G3vm4EVYCuiqjp+nyBdWwXQTxdZt1gwPxkADuaa6p+bnRQuW9RSiU10Pr3VvQVu1NpFTaDca
QlyrcEi+wwSIXNLhOYV472X7A3cc2eVtBwOJfPZMlhYjcGNQrhy36adyERDCe01HDwoq1QBaGks2
idVZSO1J6yZIC0A9M9n0SWv9GBWnNC5ZmSMf0UdPUGLkZbL4JUsABfoiugknsJBRoiS73/YOaaii
RJjIPMR5fdFCep1E1pHs1p0K0M1ClonSxKiEfWQg+O2/jWN5S7NBCOkQYxxrv3jlMWngymtqFbC1
ywDYAc++ZIGSl31wfI19j3Qhj2HhDleNfqTfyCpC2aTo6+iu02zrpWgtONnxtK0zi0JcJD39ptSp
w9+2Tb/lYxnJy8hYpyQem6Jc5V4db4fSo81nZoQb9FufGzpAP7U+fPoWtKP1yJJq1Yzuw2hvjMSK
Nkq7BE1G/IKX1NiHFtXPzHpKrRQrStKwJvTPkAibxif+AlVw6u8tWF7F/WS8q6X/4jlKWsayiVZ2
3N8phpIqnvzOMACi9BSZE4uOMcGmqtDNV9DDa4L20PpyrfsyMlZzVd3nrb8r4EMzn4WZEm9iGgcz
OzsakQ+xidneZ9W8y31i0OJ94E7O8tbSjwv+Aso3PbPsXhZURVVDJwA0KHPb2Bcj/UFpVcgK2JW9
uVtalKw0BAcTZBqXfFU1j0ue7F2JP+ZL7eNJu2iMbcfqS16ej8m59RP9rqMdcEAD6HREcwVoqiPm
zJ1XXx/3iZOdPK2g9iCnV6qjS8N3+3uu8SHpnhxiE+mrerJowNiX7qoxXiYsVes059mfMW7RNlTD
RqOeNdQMdG4Q2jWXU2wtWxrf0JRmvnGqjq6WIgOLuqC1T+PDNDTHtJ3BSaqv1o/tja6VG9KZ936r
dhjn69DwhA10J9EJrQ0sdQaHV3upONSd+D7Ix6dE7bvy4jT2psMVNFKa2YVSLTXf9ADo0Yh7BG7D
KQgjS639ymAF0InZo+91ULkv+qCR3kj+9nD2Br14qIx62yPRd5NZj3Mw0V+wd/9mJflPF39OR9IN
F99Fy9yhT2rA++rUYHHa3tRBuJpr1OjMjY1FN0lHyzrplnnHpFQiMR+RWqCjedGzAbv+jY7o28pM
kJalx2VP/K5WoID4/AuFLSlir9CRUStHa7YxvsxBApuP3MNp8XMgnMjeVUPzgtP9QdRDVd6ySWlo
6wfPReKia1h8hkMI5Cpikc2KNan5w3YJMvY8SZUEmWUQb61ELwJtvcnF1j55gJi05xhqaodIbDCs
dRrtug4cR1l3WTUVLKS22gcJGfzOeCAj8THNY7ahCcR7J26aWzinSKOwbgmohA4fpjSiyNsFG+fM
MsuDHdkPeZL+V7ruJkXQz7HGI40+Nm1h3y9jsat6etnTdzJ1/OMYpM8mDePnJl6lcwW0XG8aFwej
1J+iTt+FVXvIDKFFDjun7y+pHj7Sz7ilsN8kHTzE4Tb1LBa5iFLURKIwFCeOmBaUrUVtSdMNckLz
2kySFM4cfA23OSy6d8o9A6kzitxI67FsKRAnjl9NUXHI6vlsBXZO9LtQKjy+eZG3pS3iwUlhJ4mq
DjLt2r4B//UIY2nVC4xTt6eQKpXO95xdZai3akboBsH9jT/ol4603SYc66+8VuXWKOi3YKW3Y2gS
Z6e7Ng5hlfYliVLgSDOHfpcMi3/jgoP3zBIlX2tLNe8TgBmq259z3aBloK9R6HwL6/yhDY1x5QxU
wdo8X1fvE+V8Iez8afNWpOY3iVEf/T7e6KwLrTU+Ucj+QEx/M0bhVmfv3MyedslpET4xCT7ZdjvV
dnaa37aJiyIjOJSfs+3TkIxQvFqMctt35oPndQiOFtQWM/XxlL7kmvHdOOoYiyx6rYx7oGM2VbBr
guRWazFvTja/h7WZ0IAUEdecBvJlRuVoHv007mdk6JTouDMtIWDE2sV4Nr3wvAQcilMXUTLRNjQa
RqSzvodAUoJtAUa58BiDAl/M9CcMWjaEL70m3bQcT9uZEwoLBr2aPaItCCPJ2py8Z7uFcdLp7amB
iODaApYwg7aZQ2gdFFWctZ69GWk6EgujD/yf1y8O7aLa5Ng5eg11wX/o6uLWihpvl1nmrWktn0s4
o6McrVkkcWqT3t9zDi1+B7BKgXR7l2vaO6rn8CZfl0GjVPuLPNyWv5aXiNI/JgkNz3g0sDLym2VS
aBp1f1ImbspwP9I/bFNDEz0+lnVj4PVCZoZBVX0l7mPngtdzUiTWI38mXw4JaDR4cRidTMrb3M2i
A9ltSXNAdSUlgTrNnH7KguY49adUDmkNrSGrNXYdehmUZR8GBAO5HufO2Gfbzk73OacJX8unWqiS
SIpedPJaQUUlYMkhyiOonkwb4j3W41Cb4LiHXH8NG2jEOG/JtMX8cF736GX6HniW+6LRjKYvQfrV
XkxuBcRNPQijiI8XQ0AkbYGcDrlg55YH/X2agdNWEUMyxNS0r4wrwHRkKPjnEV9lhKkcJCT6vIM+
8XjcJZ9Y/LDPg3NNYk+RLfSb9VAH9/FUcEKROlqszczAcYmsdVdLnQB2hcmLG9h/C2ICX9MPE/1e
O7ra9r1+nIPmwZYe2rHx1DjFXWNaB4DjV5XrXD+YPwxShJNiu5AyOctdVKg/LNVyKdP2wbfzF7eH
HsAxZRBQ0/bSvGsGxrHFAdHq5IuEbbzyaL2+UnpfHKKFMQqHhSKLrHudYxBkv472UQEhzNCgV6Ca
2dGg8MY1pueClrHUkE3VurYSKh01nCWvmNYznbUpm6REiLGXHc0LnIOg/aiXnLcN4t3SIElA22s0
tkcpNUh/NCP3TlVl0dU9Dn5yhNWoGmNnpKX+7FiIJxtZfEcZASarqR+nhQbI2rRKIu3oB/F/xiRn
fRg/u2N2T8/4T7LTW0JR5o9uIKFICGkltALnISmJ1f2yRT7eIhvU9tGtmDgnbD/jtjgPcEcVMZq1
9N8Z/XXnICHBDGv5fySdx1LkyBaGn0gRMim3LafyUFDYjaKBRt6blPT082XPZrh9AVGSMk8e8xua
/Us/MdVaABnWuyEOT1ZtbtS5r34/SQQqaehqyyXcOi4AQsnIIgFcEPfhC8oot3aut74tjqbe7ukq
YB7tIkIPSdIpgqIFTeP7AFuneZM0BihP7VdF35C2Qy+cq8sUB9nMoFmmI89wg77k5yILC3400JeG
KcRMP11E51BztmWqtHTdO+ZwGyQ7D1FBswzrLwQvhw+vHm5VHZ9GJrIUK3QtC/OpacNHtWTQKj1a
iZI66w+0MTZqGyahF9SuTUrIQsaLO4q0tSBvywtQTmb6+v+zLMu9mXTg3WZSWJDWkX6OljbA1OxH
hSsXkNWix+uZIkInl6Btd/cGaaBCmqW7VELFsLqbkdveKtaG93BJ/jjx8IHD4a3pHQb28twP4Yr1
gRpDQ2Fh7tJcItIWga+NjF3Hh6WMwljHam64jd/qAakRa5r35ZIwDLYKonFNYUL2tGA+a1g9SsEO
mEs7tAInrT8yTOJNG4vuKp2ObmO8eJW+tXQCsg9QbTZPWk1Soms3WWDMwWPHUrm7uexmp0MlNax+
wTxtwrq4uElyxO+dfvdwDtkAFYmJetEtiEVr0dZ1xwWsge4qLwqsU8f4CIhXEiKLNG7Dsnom2wLl
QKkxi5NN/DEzUMWWdh6z7mmR2jYZw0NWw1QdzZ9ID590GCMwWYsrA/gL0CUgTvP7nHWB1jpHLbIe
EzoOcVyrnp9qCUCYtouzwSFd12xQM0RtCdicOUdIKHmXnMOgFdot7LW/mtncBiu/x4b1qa4ycIIR
FK4WMgYzqq8rMPxKcUDpO3Uxsn3jnm7wPp19KgTvBcQ9cALm3Su1OuaScenivsc5ghpOc6tngo06
5rS6P+bzcAC1CkgdHl85VVipIRpmMCVJ+vs4tK9+CuHVopGmaxf1gurZs2mC9UEbV39w1KtXSzre
plBecDf/DOOeims5jqG9kthNJz6OH1681uhEkaHttQlO6rRAx/TeQhLVrvRYwc1+wCEjzTAM9BIZ
b7N8ftIpeHN3OBbYaNtt666NtLllOp1wgu0cooVqMqHsW7QCwKM77j4qtL92JElo3O+EQe3aMHVW
W7Uc/z0sQf2gFrVrC7q05ouJYYch7ZceN220d+tz0ygVIaagsB68zxGTCZ8UqZqnYGh15XixBOpZ
F7r2YuW5xMy9+XDAZuL1GWRTQnoLqosD2dYu5Acpk4kByB+uMRGRZab8agWVggc5i7WlG++SqoxS
wwaRTxW3USeWzSdol2nDKZfrr9P84BtPy1wdIzI5krZoy4W5IPq8qvrRc1AryUElK/zZjHFODEVg
5UKutiH58LPgyi9YLYAoCbdLRCn90FB4U7IuLEAyAp+VX41PjlfskjA9+kuENKDJUAn9M/1X7SIs
jfmojANAsHigaO4c8h31LpYfOVmC0JIvHUDKNLHhWuQOOIDwfxn7Zw5atYd6vChkb1250SIPVxzz
o0WEIB1ykmlDEYr7tLFW+0H9uv7KfxPqn+yLFIrf4b4wIVr36DSW1MA99WCTOTvOea7fE3i4SX6s
rsoHvvAP+kBrTmZNoa5QriJpWLryMiEHPgyvfPaGPKaj/FCJrks1RJ/CeqK831fZ7ygeOvtjWh65
jlfgQDcVGz7A0BtYmhQH5mQ/PG6bHp96iupXkbejq2oTzlvwFiQ/vjA2PbYIs4Hpo3EU1B/qoySj
s0lrBLqp8DLrlJGKz+S0XIIPGDf91kIywpu/YgAKvfGSDig4euDRRmM7msOB7tya5K5A1rvtwbRM
u9D4kxsPQ073YPmhjFeLov4uM4w6rOa5wTaP9zcV4JT4/BD0kzfunVWlbr3OfhugyXwHxuUmqc1V
x0NR3YkBm84ofuYHeJgjU1S+OKSQvJGRImog2tea9UGZsY69cB336BIWMCHuaAUQxpCX0D4LC4Du
wIZgIt8G4cSf5YUXtCrG4ZWXxqLGFhzA5F8xvmXlK9Oq9cCLdGgEZY27LfsbuS8/yEuYONIcZeBy
R2Zu4/XISTn7OXwm0qsUksj67/WX6679ICNlQoRBQAeiBVJF9N3RPCbt1MMz4N4D/rqfmm+qRJSL
582kUt/IFc/gFtZqDf67Zf2yQITVAKCRdBoAQ5pBwXL7wM0QQDJeGCIcI7dCoviSzs4pbuSTNgGs
53PUwr7TGGEEKD+08TsjzVePUKIW1D79vzh5B/bABnWMY6f9Fl5ALtybsFe9E29IxDFaOD5WSMme
n5zEN//NLKjOas9yVqnqoQOqWTvhpkX2OlWbLPnXEvO96bXNGWVTaSectj4VeV3a+64Kz77Co7BS
u2ntwSPBzRKXmXeWSyboVXbLG6uSz6cSJQEpzpagbKkFGnM4qVjko+eCGjzoR7ExF3MzNEpQtEIZ
VUH/eJPspNr54b3hjoFn2evoWqdw8IF8QDLJdJpl3XqR7aHpdRXvVNavAiqdGfXr3MXA6eL7h7m6
8K660b3mEyV452+Kor7xomO9PPFF6DmykBde4L81i02S5jffTebfvJDBkx7+GSlztWk+e5rcOmG2
Vzdo4lquDcVNfUy1dSm1+BCMFUE9kUhaS0GbhIpA+N2pjPQXxI9F92cJkRR9ZBFPqIT5yBILkOu+
SfuDukVFDJaQVwaqcwRck/2h/lc7A+kdXvneRM7FQmJVVES2FualCpD8Pyq746r/nhnfUZH0X0MT
COS0gwi8+Re44l9wUUyZ/9WbGm29noqWT632IldXtRIkRxt2jvpxtdx9qIpd8bYgXs6udOrqwGXV
luJfPDoXtz6aDarvUtrRpemzy1Bm0BtaEnt3cQfGhGKwdJqPknkrsx7XgU/b1DQss9OCeLsW+pCl
TFLiqPzIZTw/ZFVxzzOkMlz36pNcgyT+raPsMUH2KUBG/qyCel2UrJ6iJTzY8qI5acv4COWprPH7
YNKm5hA7PNxOmFCYEF8gw3yUln8bI0QIaSKsyhZ9bRNIgRej3WBo/FyUJ+elhV2TO1zc1JNvZ5a4
HrsVFMxRNRAR1PctTNOK9KPt+wdGKRuEYBTzDr4+Kq/ppN9IRPbZWAaocgeamHdpP28jEz5JHy2X
GUp2AT6rqXAmLgEeNyGTenlqLTLEKaKtGR8xN+MMe2SlMJ061pP2GuYmVeh5IN7NoNCqeAKvBEQm
POPaGjSd9qe3aO0Lww/sPNkMLAveulkxqHQ4V4zwqEEqlCxGS8cJbfF3qvRtaQOI2KPpd54giFpM
+5Esaa5L79Eaac91BoeHBl9GX4KTz6aFLfW/OrDXis0bPU8D8z2Ce0+QB2GxqYeaSb2NyO53aYDw
F4wDxa9R+RstjC5GNwaG+2rE6i/Fyx+Pea4YvQP/yq10WwIX6lMn6NmyWPeBHYGmJtqtYD2WfnrW
IN+0tXU1HGD7DZUyfaA5wkWAhQn4bVvwF3u8dlidHa0NzsGSzirI/k3u69RnJJPhmY+fj9d4dgK1
T8TyNpB6UhMResDC/HsMdpJdsB5WSQPZDFtjIcPPcSBFvwIi2XCkdc8M/uzOCfm0ZIWZt74CdUQL
ICYvwBMUgCDM/EaVcYACwoOdJuvKf5tIqrhZfrerHtXH7ZCstlzzPCz5bvFUBxl7ER9GSPVoUSCU
2W/MEUpsPrIabDgfSV5TNrjBrA1fNNzQJjDBwPhUnAkwMbAPfrHHX30tCo8GLWbNDcc5o2gGCaV2
tHk1VTEFOO6uC86QnJScYxINBggHDOFJGyRh05+/ugRl7/hb51FXOXNK/y3CREtZgRNVXIYO07+j
h+Wn3hR/RfBu/R5Z8vnC7amHybP15DmpONzzaJDB0PsdEOJIoDISIuo6GPMjrmP1OrZEFpT0aPeJ
GQ+7sc6CdLqKUt9kdfkEgGrbzpeJTDPv6o2bfZJqGLO3HjPQtjRB5z1tosayQH+OX34z/8aOv2UB
cs8qW4pawKJDfCGTvbFFwQ/QNNMY4WlSHnAyIwuPgVpWswtol/XiRt0P96PWrCHueF6sHNGgt2VI
axXXEs3i/KKup46arrWYFvp7Ul114tf0yp102mqTdbQWeyPQC9NFHahNxbrjqq7L4RFFaHiYT37n
PgO+PCrcZlsgM+Vt3TI742gLWKDfkod00PHZyxKeWcOSw+2b8WiWMUNxz5Ut3jn7F3B5ulI4zD4i
igIxZMeOLWCG4xGCCYmet845j8C0uHcVO3rKpcLSN3P1wmviAsMCvMFbAsy+1onNLIOhbNy255xs
GwTrcZnh5U3g/7ld06K7y2tRbzbRNwUB2oKxpa7ZSlTzLOSFcfBR6y7pMx71dyRcFbVa4DoFvJek
986FL+5dtHjbQtbvLCjeJo9OZ4tRC7gclKmV3DntldO05p8WlqrKNfsqOrkuCAmKT44g2GUA7CpL
A6of/plIFxjb7If6ZayRWOO5GO+c5SN5vMobbD4n7UBzZgZDxmEh3APi8jBa/dWcccPRLRV80HO3
0cou+bsW4njyN25VAuTiY6D/DmEb9HO9j5MjY+Xz0ifnnB3UQ+AzeCQUtwjFi9eqb9ABHVVuqA4V
lxAFSHTX4vEG4PTDhK+ZNk85JYchjp2hMoLWUUlSTBFQj+NbksuDWXwL651vTTCXVRxV0URFdDft
D+ot8l7Uu8A8kP+J8ApJNWkCt80SI0x7WXhk9DUnbNXCPYzQA3O92Opgq+tWPvDTPGpvHBAGxY+l
cu9VT9PExlvGwCupwzPLmjcwCP9pWfCtfxe2/7U0VDDQORxIQpDzm85EzqMqoMzcQ2TROYjqTX2y
eDqxKXuE2f4pcWrXceY063yMPmkXeIp3XV3Sargm2AuH8/iZO9RDTSMhoNnhu1m4XwNZeo51UaYf
Y0KP08ovRpSJ2Z+GOq3XhY/uDP0RoG/A1speZVUx44KqC8+i7wNWnfQoQBmqCgETlKcWsw19JpcT
NEnfsI5mS5YSL1dfzrRzQUHrekA3/wbTc8Ovx40TqHvpQR8I755BJxEM0HUCg9u/4X0mQEu1wNKb
6jA34IwsjyZQVnhv89jcu8G7pU26sfjjXrjsvMUNiJvgoMJ8w+Dl4iQWNLJvy4SP3KEJpD9rpOM0
1QPZQLCrwTIyEBQM+FQWE+GQFKXDGR+ulQorcAPWPa1ZHbJ1OGUcKc5jNGa0lp8NsKFJ9+0tIDeZ
k1EJDaRmzCwOtpvt1IMgzUvN+JqN19rxpjXlKpAq45EKWWek6kQi2kL027hRG3jtp9re7KKpNdYq
LpksPk7YKENAwL72MTYFmftb1eNnSwGdlSloqGU6lWxNn8qHgSSLMp/bJ0EPKeqfG+Dz4/QXyAfo
+BFjDUZz7acqQ/g5i8SakEZkJTGh6koW3AXrLlBRT/fMY6oQjnH4TFIhyFBVwQLyhrrDmT6y4eiU
DqDaEMRkhhcjrpcgTZ5FCGCC0kUdVAsN3JZfymgX5OVrQpUjiVh1C3ZC03VejHMTMGJUBBfS/e1a
Z9c27Q87EiahKvdi3ML12L8MCRj8Vj9zpORTF0gmj3zXMKNNXOJ6ET/jLrpWrQgZjvuyShey5XKr
Xu+MsYGq/ot4vFDYuOzDcj6MHYrBcioCSwHseGkqPfCrVyohNPPNvVySwGAAk7j/54E1DFMgR+Ap
y8H91hioqmpgtM0XjtP9QorIwah2Kam5Mad3R/srjR8/F2+J9eQyYiZCqfnSzHtQmbba1JHew+Mi
imPyBl2KlMOENpbnBf1qTDSaJ10LbMalxIPW0o5OTz7+hOP9g5b7sDRakDoVaOzsUFa/S62tXTMK
6OIy22f9UcVzt5roTm6GGysWIZQavIAaTA9ffOY+CAFKQn2IcKdRfKsjxo7l1rLeyRVJ2jQkk8cS
7VhuWlW/2th/cBcqqYqLd8ak28qNNp3zpYI/fMkBPWGnVq1C9Lq4aU4P3pYzGXsSHDhVjNnbp47I
rAn0wophy+YpNEpCFiLeViuds01tiMh7N/xsXWgp/Fb77pDLhRAhbMp89hl3E4DE2/JW2SWmDqYQ
hD2U3YdOnx7m5QyL4dmnP6PCENvJ6OyrOnTpyPhatIs6k+7/EgwI2DnRW6gJTIyTIKKpM9FJzRjy
qw3ICiBRU0tY9XWwadH0eafOaDxmLx1cIokZIP4J5IqkuQR6bXICtYqbwo22ov6baNrHiBROnps/
o2G9WEt57M3lubGKl4YinkfBlRewb0VfAyaiQwzonUnggBqIFj0vSjMjpDObZIrgBjvJxBmT+XAx
PvWRs6xMiRsFvb7CWj6S5RNY7Xbg+oMxXofkbqmtPi5/wJTWK0mwteheeQW6NRHRLWl1FCeZLFrz
IYUoopLt0DZXCJveZSrf9Mn+G4K7JIA98ynd4k9fDc9RlCA/ULVvKuFd7ORBJSRzNtzV6pe5EQD8
fAaM0G01f9qyKFQKO9bIAw24DiCUr5IrvTLvKgwP0QOnPGKX67yB48DxSdfA1sRVSjpMnIcdp3qJ
A4DPQ1VplWmbj25V3WhJDpiPMhujy9zKgdFi3ROk679jgk/i8lgl5SHEz9Pj6HGH92WoPkEJodSP
/Y4LzaobkcKugIN7vnX0/JL+EvifiBndUq4rT8AYgQ4izYl4UjgnfU6u5AVFsPQ68Lzp0BTDUa+U
Spb95QuotPF4cOkmkI4A96K8rhB42CzguXu2Z1NW5zgCe9REbOtkuem+fCNTwLUMr2NrdoetVxbU
AQUxDpPZlUqoVHTu43TauGh2HyuOL2b0dY5RKwO3rWGwydqE8RvkDfIbgPk0GmcmPjwMO6GONgrj
aurLu6Yn/OEZ/LmkGS1b+dlmqLFIm0Fr2jdrVZ6KDNxT37EYEh/KFSU0IuXhjnkIKtP4MPjtGIQJ
vZtQ6uhwF4pmD8fVyxpyOGfe6lVOtdlGoOD64lfOmJCTs5gTlAw57YxlMDZxXdxDsn8jnb6kU7+o
QqrGW2j0ge9b4QCplA49qaIMGGegLIUwgw0MrknFyayXl8o1wYCD2c6RColq/4o1Y7UBTxZftGSZ
VirLV/OHdrT3Kn2UvQDqOt5cGxzFJDj8RPdplNMX5ojflVk9Rm24SSoeYpYhpjFGYNutYxaOtEFt
pB3zgcpQQDdXNWFHh5+pEtoNVgUWa56To2xSJdKcI2pBMO1bH5M7m200NdpHo8nntm1pBfgleajd
XTGTRshWW8JAtB77G5AKmuqQnbx/ZB4o1MxvESXKthVwaGmV1WpOQITFefvo+tOud+unIcMmpJ2W
4WRpyabpJiQbyudF6ClIvdh/DBulybFA/C2NTqznAskErW9eOsa1NOnMbWLFFz1KTyyxi9Wiu7XE
5zkZf1t9/vST+aSWK3ic3SBDQF8xB4hMPChIk/9gTOFvHEIhBF/qrnJhbZxpBKKDpT2zMPQ1cArX
wVL3KQ4rQ4rCNsC5nZ1UywoFVoZAjgmIYi4/2tFhgjd7W/QYwCUt+mfjkOFLbflj6TlACgGkKJe2
t3E8RthNGT+4XvinzvFJ17Unm4PEJKepfMwRate/zAXHrYv7vD/jV+yCS4QrGEgOhjHkcr0nIL0y
iy5164SJzsZjK+q6PA8J7KGIXrAhFn9raMzTI6+q95UN0CIm82ES/67Cj7u0zxVNkkgbea8mopcA
NVe5DayrMnikzkOEVDVQdzTZJDvNkT2OgkCtIudRdRe8tj2YXXY2Uu3scBqqPZVVLqAlatjIS19s
fX6wC5RZrGhKTlnldCdg2u4jQtaopVHZLqkZ3XzHhsIOgjySM7TopgNPkCrsZq4SMTCFNOwYlAKS
HVEXsIfZoBcJKK2NxnU90k0amZANC7acixc+URmcIbdslmXAdN14ihR6sfd29GXedRcPujq5R3Py
Zon8tyLSrvK6q38WrfTRZncfp1AY29rlltVTKRNCHQmUdQQ7eobJDQQo3/iCqReJBZiju1Anap6+
+5I9g0c1Wmj9XRu7DMB0x+CXGKz1DjIm3Q/DuKORLl+ZJl8n1AL2c6QjlZUhGVBVoFHAhOVRc3SV
YYbDsKun/uvSQSFX8o0uSdKV2r/OC+F8XkR9ylnGGqaAVd2/+ZPzmjsU3E7CmD3O8y3TrFtXguH0
MgTme/c1tdAfVw+0yBp2tXYswxBThdw468Pwhn+Xc9XnEsy8Ad1fq98nbfy0U/st9JqnUOJ941d/
fNIaQRLVjiUbT0d/TrbGtenG31iYHlyfsfwXddNsfOfAmcnZCL2OHeJb0U71zqZbuXb9+VvLujxQ
zR8P0LGB4aTl1RAC2l3n4ARTWN0+9uuz4y3YrzeBRYlSlfIBAkqAkNDD7Ovngc7CZJAkqtlPbh8w
gfqYaBX4aXSEXXAGpbJpGT7qOZiM2jI5cnrayoV+ckyEnbzhUvnm0e3xluvrD9vFKsgz5VFFi9Kz
MRMD8t3QpHc9sP5D86Ihj7AauIS/9F9durjrApMLNA2KFVMV7OYkCY0c0IiF26e66oBXCsCOS5Rs
O8+7Oxg+b0tkHMD1TeixVXCYBHEwweO6MUYqctSJusJXMwlQkOiu60CF7Z5eT4I70JK0KC7OGe7S
arTij6j+6hDBvJbjKErStzzDe2AhTdKpIldLw6nZdlBZWmtrDtraAJPHkOjZ8eB5QU2l53GbkNrK
o3AfReVjmVnuNaTT/OVM6UkK4zZKr4XiXY4HEKrx2gRlhPH1e0oqnDXpfR7ndA+v0DzhWd0dcxfC
Uje5DypXmHVoSPkInn62ZnDjY33vUqYSXgmArraq02zpJ62PjgPw/NOQThfOzV3PMCmaFuYQ4Qmm
M/PGfJt3xVYsJZFo3M250cM5oENJLZqL8AzmkyQ7X5s6GxKoMy1mNHQjaZ6NqWU0YBofErYw2v4A
EEg8o7Nlz88lfMWVE6Pp2PhxEvSdrYrtNpQPzSjApZgwC0oJIbWJ1QhqyrzboBphyzRdzYL0dYrH
7q2zujaIB+/XrvKPsrBoFXhoJyB/GL94RgdyxtCBwgxszI0NxwZwM+Ti37mOMAsfximYLae6OKPo
XoA/08bn4J37qeUKfrQDZpJiiKkvfzUwLEHsRsU1mcPkoTW8lixTTEa/dfN5uYYJlAZ4a4RnD7JU
aS4ontXavDEaOe/H0EMQvseYwTfT++Qm6XruBVj5OEKaLbSi7SDjYV/nnnsqeKNHl4YYSKasvvkV
fClRAxsXRfKTWKn5TbStdk4KP39qO3TfG0t7tKLS3Gl96W0irMzBq+b5MSqvSSPaVQJcfBOPzKkN
yDy2OdDki2BmlxCd1tUUgc33ETkUgBrymLlqlVl4rDX2amzM58GXFbFrfsHM8UXCxAP4YHwWGbvQ
9ZqD7NID4w1n5VTl+1D1b6S7exfhD4bv3Q5w1Htpp2gvgAHCYVw4J81n9RQQbY+AWJ5S4ZPZppva
x8anJZUO2/oUj87Npfs9xfUWYN+9T4BuGFA+kbnat3kDuIIev0M3TM+e68Hd/CsLY+jfKvCo3qU2
ptjxsJHzubsV5YISZ62pdlF/n2zrk1V8siHSILrlmea9NdvhS8rpUE0Yf7SxtWmGtCqZxU6BB35J
7zSkHWug7Z2b3X2LAb2hegNZeq2cUSIajC9K5V5R50MX0U3Lfu8WYtdN+ckotNFfay2clxFZ0oFD
B/307ui4Qwyt0af8hrpsNNXGD92zyx+bCRCDqw/AVRHMJglIog44IqyYHShg7dH2FwKxI0DUAccN
XH/Iyq0sALkZKQWTmxqgZ+Ms3Mk6ipm2SlSAii76y8KD4DB6y7EwK/diFHCm9ZCu4BSLFLZzXfTu
dxG7DAvqNNfRwKrrDMqNm9gX6U0xaCtMvxw9jYFutTN7NVMQD0va2inrxoSHP/khq7HX91OCGusy
EqcHbyfSDiw8/DePytrwEJ5p0+3oJiDj8y9BlPJiUsAUqbDMhijeTlANUQ/vGLuQMADm5xrqH2MN
aXmS9qb0mSoPiFylY8zR0m5mRmPftA4kU3mtkDQ+pqCvlJW5ds6m/DMFW26hiRFXyc3VrZuNGEEo
21PSaN2DpTXJPoYWXS3adrKxB/ZhV1opVZZZFNdyNvSV8n2Isug4+vpJ1v2HC7G5p+tMUkPbuahC
RPUbZyMssNq6W928zCVF6Knb3SJ5zWDB+Ry6jedfmjD9u4j2OdQF8DZyCd12VjJv4H83abxf+vhr
jIy7JAyhu2ZjAuZ0h4LuqkB+T3MR34fCZo028MOiCwa9f0S94EH2/mtSh09RhZGMXIIRWaN5bN/m
fnHJ8hufVnNxhX/0nk4wSOqxXyf5DMwXolGY/vTSWnMTmxzdFK0pX3XEZQDCAqX1rQJRQSA+Mgn/
SBk9GhqAzQruTSrb76a3HwZ7unqiQKCnuNiWeKPhQsApjPGYmvmL5aF6OUx/KrTN6lRpAWfPDp06
nU5krAVhXyD9wh/laZCDB3lobNXXYsTmqpz1F8cEIuXhSDZb/gVIKb6PliSpNLOQeSCVba+P8K7R
Y1zESm8gl/VRuRJx9VxEIkAfZhsPdeBL47uz0jJwcOc+QbHdawuxqUrg3zreXstC+NrZQcjUQpJz
BrmS+7RJCibLDDYxN2WmxHudEtgxuHBmyFSj+baqKB5RnkoZVkzesl4oCU172MSstiVZ1mNb71uz
2wApB2eGOGank9mPq7BDAoMjyujSP3mKQY7fhysPTm3kUNQO9q2lXE5ktAXEHpj4UCTCPAg3ezKa
eRvrvwbaBGUO6meeIGVRivC2kWPGr2fuaKRDsXf1x3ZxeLJ8GEOeGWQ+FWX+XuSUUTO8IPQJ+wgu
ETpYc9psiwQjMJ8ZRZtfNHP6ym3wyrk1wnjJFzKTadnmFUBEqenbqVngSts7uuh3E6/oChAdo33a
MO3VazhcAD4rX0hYU+MuTAUDNDF8jppxlVPy1EbzgWbQKR+7vVPMpAbhCEM7ZIarLlr4tAfVbkyr
U6pnBrSz5H0uGUVNUbgyGTp5UQozIadZ0RjPtp6iqd1QkWr6hdHvvU7q99qLAX94x4j1bXdILsd2
QPWwU29AlMZjq9tA+MVF6OaTxcmWLdlHHC/7ZfIeWlSANW/aD76zzfP0gPUjDpmIA5j06Crje8HH
EYTnzPArszi8kxbCOfIJeUJTap4evQ4fJXfs1mBdd/nIEhn7ZSfH+CrC+EdaIakgg52Nbk0feZtu
3EQihqKf4sjZJJHcMyNB26WSr7TtT5O+FNtlQdS4RdBwTfihGVg025Gm483BDuQQ29rZMiB4D/Y1
XPLHpRrOGJ2hqdSRWCVjHgjTRBlF0NZocEuvbWZ55aYHfK7Xci8IwXNSoTNiJPiLdOBzuwESNCzO
B7tDz8fwiQtOab1oMUeHLvp8O+iQzvsh/yPm6WZY9lvk2Rtdj14a1/2ebT3wkdM70vt4imrrSSsz
bxclh9lWqjwHi0oR+UANCHhJMhS+lR5TG0R6lauATlFjvNqptTEBCwOLDESCh2syb+3W2mTW8reb
42Vtiwcc5Y111dRrMxWHqRoOWewfigEZM9P+E/lPdhcj5aLnt7YXjMNAJ5cf6Cj8VL124lMsI9bm
jYP2D8uXfxdAxycDfRnGSMs0bDRDIjKMnWet780JrDLFXJbSv4kz3ET+fUK1ybwIwrEn73X16JGa
N027tgux1dCutuwSW+OfKKWcRvHin3LbXHCymY+9VsBtHQtEAoYtWROJqodii9cBN4nq38XFiFxT
+7PZmZp2aqb+IDLzOUOJb/Ze5x7D9fStT2mNm+VPvRinCmwOwilNjt+OGegaiL9xLjfcV1JJpgsO
CNn25KGGHqH7SlPUSOGpDmO75V4GO8X9Ie2UE2oQ4fSLANuumAWIeBRVsQb0Dbk2+78Dq7iuy21T
UNzbzKOz2UIFTo8hqEG3VQ8zsQAzpQ1SPe0bX/SU2ijsgzxL4b0XV0PS85Nhz5KPmnWU0tFNkhkm
vuKusvXQpWvV1ZjiLq0DbK+CCYJeuB1jD29hY/JTal9tyCBOhqj269YBzaGKcJp0h8SJAi+t+40V
N81F9LD7kuVvsvSnCIFP9Zb7xXquevcpLhpxitP5kjJWc6swXRcsIy+pXuyWvl5fNo9Z7tGxmVIG
SVlK69quBaaK43NSWV8CHGLZORi6F3gj1nJybwKjZYbGgBjMRiDstmxQYNqM6A6aTRcwmd1IEf10
GkhQC+QLeeJY0yduMLkLFwjt7kak3jkyUo5JY8bSeSz8TYIqgM0wX4w+TaReB6KfH73SeNLqmIkm
I8Km7271ZG9aGb/kSfsapeKn0UayUMPEngSstD6Fj52tP4yhn/O+xXkcVUd3+LN4AA3oRECQg7rg
cgRTIEyFzeBjnKh3vUtK5z4O3UMfgpfqbG3fR/CUtYrmhXjOXReevEVaIPxxWk0SkqItKnYTil6J
RXvC0SD6+QKynvXiNfW1KcoNx3XBs662TsEvFYANKQzJyRwNylQDH852SYBSLYFi31vbNga+O+Ih
toCcrAfKiZyBV6KJs5mVNxMX3qbVgafjka0J1E+8fDt3SPwVZbazkRDt8bOG+28ab7SV43uUtdVr
6De/g9bfKyMHPOnwMVJCRufYlzjqvB2qhZe2Gw2mS5IjuS+PEvVgECzvcHVOXrR8AHZDHziRPxQc
h2qZb3kXybU+pG8iXf5WLs/Zj73HdqiUKr2R3rMi0cHaGk338R9N59XUuNKt4V+kKuVwi3PCmDxz
o4IBlKVWDr/+exb7nJtNbQbbstS9eoU3aLYfviIL8uxM+Oyq/MnS8gffTACGNbsMQZpzSu1lKmdT
6QyAY38HpOfq9gs1yNIiFM8wL0AohEGPt/S3xmt7QL4t7afJZTuodgFI6O96YFWMwaEwOUv3kwBh
qZFPQY0ot2NI4y2eE1WwadP6J2x6a+eQQ+Qhwp9ao62t2lllZCU87F2ue5A7Rh9OymKfiiw96k50
6yjSF9v953fF2goBdOrI7Y7hOvLAzvnTxEyhybcgPqBBM1pPa+7znFobCKsvBpUbis4z5izm2jaa
0xAUt8wqtg4IdMn6HDibqZ/tgky/CK7GCqbV7+FpgUka4jdDQ9THgh27LChVjem1XOo30wTSNlsd
+VmIhDxmVnPO8mD6xjwZWOxb2bdHJw4fbBR62qBCVDrrfmq/3/tT+1A54KJ9ehYrzteaVZnvY9/8
I2YfFH8ceCM5T50eAGzU3hPtXqLyStSS4vqG6XltUk9O2VqgHoylzS9AL0Q+xznz14X26RuvC7pd
RDrTrTaxKVpe6JNkEVGWMdjgbDinr7xC3t8fqWgyTKa+ihlqX3EoCgBoSGHErkX1hfD/fBhnf61z
OOjueeI3QAtn4ku8eJvE0BBjQTztvtbv5e51jsdN+lQOhuEYnFq/71pnNwmGoADG9iL/xJeInAf+
W/QH2Ta+IcrLP3IR2cmuBanSVowpBvHh45p4q9G4FZDbSgAfX6brn8Lq0yjQzkSg2nrj15mJxqOD
mqlzdsdoPcFcG3mCmJ/0DrRadU24u5mv8PnEo4g5NW/LBTBuou5Fc6w+VO6LFX5hqkV19wTWi19x
YzUOqszGuG0+uAxqOHCy+AcpfR6FDDHpL4jjw7Rx+ncuPIyyTae9u+F94lbHbsK4pNxWEwo82bYz
QTh2NHKRD8cKmR5GKvg32Xf80X+fNucgWbnbil/KY+nsCyJv9XL5/ZTLMGIuOqpXGeRy/UBlgC3v
KrIOaQRwSRwPTHjllsmj40p5WzkT+IGQ1V3OP5ft8OJkNBur/yB7fLEpR7req78xj3uQAzsY5s/O
D7H8nbDafeHF8kJ+iP2hrB9ZklmyKsJrFSwMuL40OkId8I8BdfIJXD9PgebRqS4DqNz6UZYjGUdN
Yi372nUippXbOIFcC6JnlgfBu9vwtlgcfNWxJfkyj7yxyDqndPIkR0pq6jsSoDSitYikNS+J+d/a
+89TUt6nfJc7IC/SBtAw0/fAoe0s5JdIiMd4HKW8D4tOBfVRNgaftVCd8fkSheSHk9xAISu0+goq
D1a8Yd9GBpqskTryWcMQ2bOtzV+nFTGAnEbujTbTMgBtwq975irxIsDNryGfAWv1KyN8kHvIJUcp
myv05YbwG1Gble/Ig+b/AEjIWhBrds1+8Py/RY+4c4e8jBWKaFdANphty/4g3IWcc46EjFvGs4aZ
zClV/L7fyGnQzM2KjPfeIvjwkoKtkWH+EZJb8eS4T3b/nqevg2YB6KdxamAuEji02JK1F9Azl/ET
IV6WQsblp01KG8Q5Kmd85sVF75z4AeP4VsU6fFPMQrj0XsIJHEzZEFxLi9FhF35UhfnYau//PeAY
GzoVk3Lz8oivJPgpWR68vLffdXM+NfPAqOh1MjJs0onnSnXQnXgYLKhmhiHWYGCiGmBKQD2i+Nkr
faS8mxH5RbbhLIGCmZSFhppxGXvg/Hx9i9PaDT7q5GEIb5nP9GY2/+k26Y6hVw8d0SEaHyfASCq3
3lKoq3oFgN3V5sOsejxFeLwDqKwS9Us0AwuEO1eWcU4CVCTNgYHuMP7pQgOkEsHC/JKnXA9fMDA+
fYQJCzMmyR29q2H2/l3WAf3O3QrsC8x9ptu1DnqIzmg8Nn/sJAzWQUs12jfTSKHnBndoLMKlZCqL
ts0/J+yf00DdawWk24LExGvSH6NtGcob/t8gXxD3UvQLg0b7mOwcmX5O7maqAAvE33VVPdE7o7Na
zNdaMast65exZdA+xWa1q6v8TU3W347Uso37q+empwGPLcYSCPqo5uDM5qpQBQ6K0WH2m4Pcu9mY
ofoExntd0912zeFkksy4GvDQomweMhfhjAR5IhmzZ357Qa1h7Y/jriq8F9nQvRVeTDtDDlihOBtN
+ynVD8lo/+tD529HJ1WQAOt0qM+iOd4RjZJYH1etGl+jInrUp/Rv3eQHHy4dKWuCY1qeS7R2Vnpp
0TeZwLNn1niKA+M+0c0jafxTYLrP2aJdZSEZtDh6v8HJRAuP9LkPUhuV4XCV9FmFw5oG8lpiZZTq
x672UUdqT4w5nnotfbQVchP8HTJKj2ioXaKw3rejOnhx+hwJs6ow0TA0nfgmWjGLPr64Sn9uRyZm
eTleEIc4Srrth8TRsnhVbnKliu8Ycrf7IojeSpgDAG/cdpX08SMtURNkGqWfbzWfnR1/2TFdOHoF
tIfZmh0WIJV/yYL5pY7Q9i+G55COl5GjdMew9WOcDDJlLqarhrPW2puRQU4Z1bgJWVfH1t4Mc/lM
kxywBlQDhyMU9bRA1O2ucH7QEWp4aubjrLKHmPDb+cklZ8aGeBJk/1r/MJzlJ3Dq+9H1QTSO7W3m
YM1ae2+y++Y5e0eGbuUg8BY00dnx1Mb3muPiLSsfsb2qpNidrUvZ2q8St8MJKJWiv9MMUC2yhOYy
c6ljn45PsbIPTTPcYE8B1k7sT8sYj240nwHZfBt9/qqHBmQADKD7Gsc7+xzVFFpTTHs0XvSrSVdJ
L8tz76qji70HzHF7ryJiih4iHkkCmXQHIF7vZazfwlJHg6xBPGM6UsCQPVq7XGVv4aL+9aq/hq0G
KXskPps1CCP0hgdQydylzkYz0qGp6I8CiXgcMajAQ+BU5zhrpmoj90SvMW1f8oszWm+jiaFcre2r
KTwGAzkeWcIQLW+LFuysILzldn3V0u7UzjiUIZhVdCSbeYOqirHzw+E0cfI3s4bbHzdxsQJ4JkFE
nRSHDDDi3cJH2ap/D5IaTnGyYMwe0YvsN/IccMqirbEi4q4nb8Imu0USlp96bQFxEF+5Ze+6Lcow
WUTPix0lt8hwtA8mRj3mhkCGnS75q5bxMKn+rdMDRFK98oPx2nnW54Mks6owji74rIStiR3HDoG8
jU3ejUsHVbC3bMbSOXQBDfUW9EQ0qDcE/p8NO94mTvUZzNpWso4mzreVS5dy4LbYxttMtIgC5h4S
ovWkgsiWXYQKOfbzyUXyE71Abc3g+uhn7XNhT0++4zw2tvmqpuAIUwwlNcwwVY3FnFZdWtvGWItb
k7gDXYE+208aTEzds49T5K1UZeFktVggclnWQd0dCM6INmnli4O6ypTGB1fPHrwxeQF8tSf4/zCd
hU+Emp230Cwok208lCc6DbsgbrU7K575VxoErjPt9Cy+AkBGuECyCUhBa8200Mkq3ENk8ZiIe4i+
oKACQvUnytAeyBq86mnPW2O/lQXlGclRjL+L1r/PXRsNCWZA3MGQz4MpxM5zkC4JYbgGIZEjBaxq
q/PYN9egt38Abe/sIb/Y/nSyom4bBDx+FW8UrWR5elVDp24KoptbMf5wHJHawVuHG93FAXVuNO0y
EWbPNf3TZrqJiJ92cicLr3tl3utBsqvthHAegwE3gV02zXikLnyXhEiS3YxDfOX07Z92Wa6IXcIL
UM3NV8E2b8pri9K75fU7v9f3zTThap0nkyya+9Sz4UayGZ2y27gZAJ0QbcGR4IOQ7qGmR506xTGt
26fKX7YQyLw738lfEV/Yw8349PUQFltjoK/W69DjuZLUi2nAl8V7qXmfU0ynX1kGYaX+izTWwTT8
ozGmm9QE5U8iT6a3cS0PJaoESTuBIM5UHfOUflSA0biOq6ejJGbQUebgDBtdpnnbLsArhIw0qZgc
xhkKInJ6GNXEOF1xrk+oFBnGIUDfDJo60NoUjXZeC8AdjKnefXZp8ldjW7RTuAuHYmv43RewvYOl
aMyTksMsh1gQv9j+AAcGc7c4fB9DVCA9SOs5gA/P679L8qraHlBEHLtP+OFUrngXyUHg2SZD2XQn
f9lU+WvIUVAqlj5wioewx2rYApVWN/ROKOwgTtnhBw0ckFL6c4bGvKwYCS4L56q468U2qiB0M2mN
7QDyPLRNt8Hm8lGZRI8my459hPRICkK8iK7DGJ9BHN3PI6VZpu4CTg3fBy9so7WV0XIzElx3ovBv
2UxYmqeHLsv2EqM1uz+VWr+NaDXE1AyqJ2EvuvTVd9KbMosHT2s/at8SvVKEkKx1ZYwfXtT9GIOF
Gr3zOcSY7sH/jP1unRbk1EFboFyzePs0y3c4ZWEgP3yXWXgafEKQiD0RCgBZYS8WbjRP/8yDZZv0
cEETTEkr6I5p2W4WImBba0eNvnhceH+GIH4HrohrbokB9/zY8BAj236YPcMl+02eUGo7qFC9M+V8
4alupnHeTK06LgR8eITLesaCi3bkLZ5h804DubAK3rzFTxiKkhEkJLnjhLRpol3IALYMQAL4wcPG
Zw1pBvoGpXdoUdpUlE7unB48otm0sNqSxfinXCgB1AFQXJvPxUNy0W12dRQfMMPcjml39ASWVjvV
oy2BQqPJxqZAwPNJViTLZdsoOo66d+00dXCz+VwJWy5DfQuh5YY3Cjj3+9E+hFWHx4tOBwWbmLsy
GGleF3s5JH6fUKr+LBNYLzdZdlFaU+8PdO2UQcJe8JRTMhqVJwc/cT+0HkG9vPvGmIAW2oLglvGq
+l67C/sCTB29wXbZ0Oz/V2pGhWjegOU10o5WG1JvOt5jGUulC5c4nRHhMOL2FZXjk+4XYBENTFpK
48mop9OS+nigLZguIVXvT+Ora9Pv9g1Mxhsvolnegn1iyhV79b9ccx5MXDG4OW9+iriUGjO0SlDD
yH17O5v6tpduVeFWbFemHHJnNYtSMCu1dwA8RzcsnxwxDNLgQoZjdsJedh8QRTSd2sGdC7wR9ZIG
BbyByXmDp/Koj/mPaQ5fmqVRRHSfdiriHIUsUawHeHk9GCfbsv9mU7Zp0S5rHKSTU7EsYkcq6gOs
o+oIHXfvmz7Qa6XSk+5pu6TqVn1LSj22xaPskmX0H5c2/0mC6TUc22fqXyCD862szaM+o71I586l
NWaFzlUuUnaVAX/VorHclmpLK5y2FwkzFQHA/rVBoPAjrk9P/+l18DFgIErygMG3vY5sZzNSqs5k
JJIxc3yweBt4XiNUYbZ6gDftjGcDK9H2S3WXF+V9FeLZuBiPc1NjF+PSIIeLn5X7Wc/o5oXXkr6X
7IDZzI+u1qPv63K6xI+1Z288wMVOCR5as0DWNdCv01PbZm+DPjGjap9/Izc+kxIUprznyC+ugZ39
GesZxD1qhiHte10w9F7XwA+lMs0hlxvRPW0Fis18Z7IprTh5TBkR94iOe2Q3FbWGX5dPCogiGpY7
x5gOmqsukzFcM9Yn4g7erqjHtZRmWV5+FZG7IkrQsG9P8v2zESkdqh2Tqr+2nEsXWGzjaO+1Ha4n
S4z/JD6uhX+eluFPYVt/BhttEKjbYTJcBq/+UimM7Vxv3/UGTSQr6Mu9bWqvNlls2NZXhi1fAB5f
qF93bcRIDs31e0YxyzoO4g2L6BmVvy+EmZ7lycRoFZde+lL3dGeIEwRn2JPzzvbUa8ORoPf1W4tN
GbxtaL2kOfTlbrM2fiEkfSGp3gaZcapZHlViXYZWx8/Efassvo5GMl3lcNgRa/fHY9m2p3CKLy4r
ODPTvd7buzke70fUeqMMHl4DypTbg3gag2cA1rGpfaFhX5Gyd1dI2bugqXd2NW6dcTnFVnkAoXwr
euO9mTjxapJNr3NQJSqmU84AECg3UCPWKnoPmy6C9BdqZ8Mrd5mRbYJgPlNEHsqyOcoHo/qyGbgb
oj6tcBpN6Vd1sm4N+2wD74cbSEoX6QdZfxVyb1IqS1Up30hOzCn07xMjce6iXGH15jx3rbnNF3/L
0XzpifGTZVysCSU9F7J2rsVC+XX+ZXi0pUj3yBpIkQQG8e5drShvMM4MP5bZ+1nG+FAySk4i92cQ
bogKcGvCfYW051mqoSWzHlSMetRgIliVhBdaoj0dKTnPZ3tei3nq0KFuno/JzzAm1UYiqtKmTWA2
X9A1n6W7LudwzKZF0+Wu1p5mYISFtO44JweXheoqqbk4BUzkBFQ37dpQtOIimN4JI36mCx1M/vkg
NiYDWbgJqL+1OI/wPOkWHB5MGsifDp2quBxvVaK9pd50lXCytDGa5t7e7kIY5e25W+D+sS6kppdt
44/Comy2BqdD54DsKr4txMTpny9cJA52eyervhRZmm8CEq6B+dMsl0buTMCSB+pa1THLM3w3+j8Z
UqqqMy6z3d0A1uNiCLuVPjQ3cKcV+t9cX64QIimVGsir8OVnOrBl/Ft3qRoGjqlRDmcb5qOrpg1I
1tMtMyBo9wYijx6Cus+/VY4Hk48r0VUKRgxPaPxniiW7M6PXHuiMhFUBW9F8hpn2kAglRGLOQINN
O9cDCuVCijAP8nGK1p/ZvcpVLh5FFMtFToEsTu6LKd2544g+7w27MD/rsM2p1zb6XVW2rCbOrppn
3Y/6i7SBZVtPFShNZnMkPUe0vYgp9GkQmcKAESlq+q75xEQhXumJfqEHOY3qzsrYR8RsiwZL1X8X
/pcLMwb9a3DG6Z2ajFUUfmvqlk3P4PjWaDoCC14Y7PZQ8iAQO+E9d0VOBLlhDo3ZwTKxzvkn38RG
aIFosAI+dpF2gEliTFdS3CN+w2AeI6pFrwi04JgB/uSmzY3JV8Egi4URxdq2aKZni5xI/q6p//Rd
fXIpiGeFS0A0H5l13skJYkYhfti0XEDl8wj4y9bE6oaDnFRo1cIi6XCpzXPUUrKDtFXHAoi3Xa4x
11y1S/ObmDlRgJsZMjyYaeX2H9k1uj+vK3r2TVieekTBZZVgOx5G7alMm4MdIIxCakLfU/aWlvNa
xlDLE1Knr9nyMQzWtUitldd3B0SFQAIjaxjAiR6SUzdGK5Ty6IB/y0pRxR+l2rUsoCadNxWdMUEQ
gAa7k1vH7hMZ7Mww+K7o5HFtIrrctfNe7qrBkkRx2o1gwmEjw6yDRSX3TLY1EesOfZNvOXolyZHp
SoCgjD0jIVWhOMHMigS3azEzCb/k01Sp/vGdJGej22pGw77mJsuHR+pTwgayWxuT/R2U40HZJsE5
ROEAcX/lXXhhMTcbA8fditxqSi+h+VU2Bh508ZppyBgZ+6HX0L0dyRGn7l4y1TwoDh2FqhkCH6cN
EnTPHSs3ybvfRDbsnmUr9ByWfT4BlMB/ugwP/UIGyHLkG7DuiQUxmiDNzqSHDmzcMpjl9w2cvwY7
P6pXpyufo+6pbyooXSPeWE/y1CpuBwDKrUxwaIIiKQsNAKigLAviUc8OL9Jhm2st/+9rMlRayWOS
pqGsEc7UhWLIw+U56Wh/IprL5pZoaDHBox6UFWANH7HdXfzGuLYArh1MY8Jiw4KJbTSLgSLUkp57
jB1bAH9F8RiDDe/+NOFEPmJtMh2R1U5bAyS+l5Djd96KJyPrKTOsg+weCSEMwxRPUkHuwWR3JYGp
9wagGB/yDBsK4BEYLUTmCxEFisVzW3zL8x5JyLySkyr8YJjJf32feT/qEv476yii1yh7VJTf+ToR
1lI192auPsQGp3YZXqSXoAGIuSAvkUBvIseRxasTQuSg0ekaMBUKyU95CrJBGb3MScd0nAk5G5Rp
hUcFYictVOgvyGx3qTMBraSuJPzkkXZnBM+pFgGzdYEfMDtl+iL3IEuOvo38qVhJUMVKoSSbngOp
xlIqtz5QfTvJB1IjrC2WBT43suQr6mQJWstoSSSUQ0R2hRuhaKfr3pG4TTfqGY8veEb0d/jaDg0G
2Waduo6cPUpf9uMcHIgQ8B84gVt2G18yjqKdRAkLJIaej/d1ZZ+ZQv2G74rJG4WfrMY8nUl72gsr
N6lYAXoCIgHIXUiHmVCVLf6DlAqsP3ncadtB94KCzeErx77cAsN4J3REJTB/vkSB6ukYg5ZEIdb6
SLj5dYEng8QvthK7rqLCkUMq7md2P81GD2HEgUGxRH5a9lsxm2trH/7vlv06QbeT2CFjRZ5c9yzR
RvZYPEAWZ53yW4kHi5S9OAB2TxJtTN4rhvvAe9TksiwfoHvHgKOrmD4H0XXHg9yBBUFsGFizslBy
DuAcdExUQkvTKgaSGeaN73CerhnJtT3c7IK/5hl2ln3wmfEJQuX/Vo3EP/aBSy9dnp/hIBEZ3ksw
CUFIN3F8dQZ4mmCafFoN0lJw/eYOsvBZJxwDcTi6rfUnY6bjLB9NL9vCyNtXYlYxe2euP7SA2C4w
2sprWPj3/lh9/Z4ohoJd96657ipwUN90oNVBkfdj8/IbEpwz6NG9/V9wtbpYxBymdYbDHWLFK7o8
tJbYbv50n2VXSeY4e43oNQAMhoLVSbZ6PI9vXZiejO6V4M+FIaWycdHszuN+h/vl7wfL7pZjnH+W
OyT7caiyPatqsdTOA8OLVMJvHCDvRITWQB0eEXENICN/I4uRHxmEOUkNAj0Gbw/iina0l6YPjIUJ
ZLx1HEBSxIxhbvNrg5G9y73EfPAo2yylqaZuskUFAmDGZ4INL2EDwUdBEhhXRiISXD5MlS26Qd8D
zgQuwGrJN+cbr5WwIiGZXcJSzZPyZpfAJljJJYETHYCNViCsGKl9ENBC4vMdnmE4uAep1uQCnKVa
sR3oakA159HRcRqGasev5KbwDU3jPeS7KmKi2DtLQPPsnwBADCl6u7gPcgZMBA/isqwwJ3i34eDx
Xr+runsVG+C57U4S1aOpue85vCuOa4eQQsSjfgw2EoQbNoEWfGvDo563zzZuL5A7732WiHxCqGsr
TkeJQ3KeyifJV9TY8zp9tzzxdrU2b8PgbXYQ+2kM4FnPKVglh9KUZS6OOYmPeRgR2JnHXwu2BHOp
GTJBNEf384y8ooNc6IQir0iNsRsJmstAfoWntxdsZ32QEqLQmMrOWnSfyhZm4xMgZqc5im2RfDoi
f6w534z/oVzHpCpD8J73SvV/vE9mc6MkwkgSIq+wO+Pc2vEVUCYGLkGJPg0Ws/SmKL2Ft7oBz7qZ
WNI+1J9mGsFSEqhYdAa8DtW1a2u2X1qSgI7Tlgcm69ABJtC3xb2EUa1EF7P6ksPecyiD4mVXUcvL
uk8i71qEKASz/sGHkXf2E2jEsiUvjhi/6wcry85eisQn+0FCadI7R04N2bV2HgHUIJPxg04AH3cS
IwMHG2vM0HhTCXVgr+R0g4/4m8yMjX2VA0Yvqm1HOI/JhyWipEZM+iKks4ssFYmDinRCzlYJF8Qk
+UCJOTyf3+TVzhhWA5SVLJaoyNByL9OomK5h3tOrKdNtjXSH5TZr2UgKe5SJHqesBonG6QCavVl3
NqzrzDnIStMYxvmJeVp66LpR8ZsYobi8iti9AQdGpj/XEE188g4wPeSbkr1KbC2AMlX8izwW9rwE
MPlYFDpgsaNuwJVLyGVFSGNlAmHPDdKb5Tl3qm2g29u6RiuYRSe9VUL/oNg3gX70UoW5WgCCqCZL
QTKrtFeqZ3JWNdci0UBGV+gOkNyk0982BJoUIunJNsnC5Y0Kj7NvCcDrF99yYsv5s6hiq8jGDQ8X
FU5NyS0IGb9rMfye6C8IZqqkn4rlq5O9e96jXC0Ql3Pl+Q8p2RmTvqOkKT7NuRhTDM/y1rV3k8Vq
k2DWCyaPhQblorvVGuo+rI7YKF54PwGGSuqtYfEiiU1EiJMFBQJtK7eJjd1SnUhUkJTR4nCXNcia
lrTUYwDSzdVNlkBNCPOsYid5jpx6TCjXWFxJaKBYvP33zIanRcHsIE3j+K59MMmQmb3uRWIxO1i+
pB69/l7MODGjhY9KdIniz663Dr+fYvYXSV36yDmQ4uRV9qcgH3QHxu6s1P+PTZJzOrG9MzpvL8Fo
omLvWHA97mDyuEMN7/kpXMP6xWPDErF9dPOcF1TdqdiG7qRr3EG5VTVinrHze9sqb95OugLiHJIB
cjjKORCUy1o+oSEb5UMbob8W37+BkMYzZ4EkdEttv4RRhfwk3n3oxeCRMIUvkqMEQXLMlmAfmcTs
xiELiV4bSztIQDe7FIft+UQpCpzhETLLQTJnWdjRRDeF8xYVXXaRbm7CdLxlbSdSmzeGL4J6fPCy
d9NqNxJXC90/SXaZ12+hp/34vo6MsDbsWz5qFo1WPzpJ+iWtoKnp2C3ocgFqhgjJWFDUtJ6ShjjS
6HgA5QmyOH6lPS+aw1Sx6K99EL2il3WFYFKsFkAoK6QOIYNE0EcbJ1JAJbpz2Hb/0DAjhsyc7304
Onc9FkSwLDLeHJa/Xp7rJF8Q9JuR+A4z7S0weE6jmpF7DTr3vm8WwPmlIq/2QETnLtrdUYlO3GIZ
BYW1/0n7SadS9YlhM5SxMioyEkn1NhrNrYijc+5YNPVDhHfFUqjArwGBsrjAUjT9UPj3oUm5NPdJ
U7Tn2IFslfrqlPiTh3MtEl/zzoHlx3ixTPhMXePp4YEYBOZeVYtzyGXDlBNam60XUD547XKbBWG2
tE6z0lMT9f2RKG2i0k99JVbA4lej/haFlgPNr7a2/8NpvmckXlingvgzmpDOh+jYhf+goXUr0gwd
5F79p9LK00TAqcBwaSglrFS6PCoNje6xAhJf/zTYVgP9IoVXdAKRXujQqnUpgGa3+rRsKD+eNgMT
tWPX3TltvgOujY1TrfFeaTY/5g3PFsT7QxACKe4dkIF5fasjYDmSsfYexp8oAr5iDQ7o0nRfGwMc
fT1yTlSu+eOMkFtUg0tfXQTuzjWmcRss2keq0H/WxrZDqhZ1VhuyCXDn8+Kz5eL5c+xoK03JhBGH
m4KaS6qd6wODYDIVof6A0ojPILzOAbIt+jLtNR0Bn1EjpLfdc6Galz4oXxZ8OtbIOZ7HkIfsNDqF
eBc8RkJ6yuioozjnvEMUejYy96Ooqj/lGBZrpyk99FzplVbzruriN8SOcLfNJoNuWWrtfIhtEMVe
kr44ZFb6d7b8j0QkZfOA7oibpMMxQYCOWhIRcZwOn6Meza7I0B56E33VLCm67cwhBteV7qEJF8BG
kmZtKPWnXrJXNHX+MrK4xzuQjoquPjS/eNWnyIRJNN2yOn+oMoYXRfsRzAgdGjpNTSdIXsYc9Y9Y
T6iiTTO+xVrBGLrkSWaD3d11YOkjYLDoa06XrNBv+cCpkRiKo3FE2B2dGnsKctbZhN5YgzZXqz8O
C2mCqvKnUAVnLLYQrNGLR73DIy9ulDqapnFr7DQiRwTLM/RVc+wcXBOLur3mg/FUJdCHMzOjIEK+
e+mt1eLbGamefwkN86HQivi0WKDh0g5pWXRvlw6RdJdGfRN3uCWC5n+b69J4DSc6tGNGb4/G0Wfp
uyczanELm9A30JT9g7AH1ZY59DB0OmaZoWMck5J5WFY7IFF8JLxSf42NG3PLxbIIpigfxDw/L9bD
u3IBBTWgWk9T/LHR6GR72vQ8Wf5Ilrfcqn55mwuN1jHMwjunpAZoO8w260hth2D+KgLvlMwlZJcA
7HgMBMP3l3PQOwbULJ224IA2XBB/Rll3M0f3VvcLOFNxT6usekDxBjj/YmA5PcUpmMAyj2gcFPqx
VC6zsr4Piuto4/nmVdCDCptzGkcg2mgj4s6qDjA+ghP9NMWVTiT3vWM/F1cN6A46tDNlCXCtByzP
m9WEEgRIEcNZQ2fBmVslzi5eoBqURZhvc6BgQMVZt1mgw4BzvC/V4NugmXikBPMMrhTM5rqvw2Sr
K28S9Qz3ZPUIE3FbkXVDNo1M7jurmdk2KAh2kXNvaPo7TosZIloaSPvxyyyjF5jwx9iKUf5l8F7H
OjW6jht8awUHhGsCVNHLY1212Jx41qWNppJWOkU9Mg4I8/Tm38ZFYSSFRn4Hswa3mxxogxbTll3y
hV46LnI6knzrpm6Ryw+MDHj/kh5n5djSRlig5hg9s3BUnOCBBHeWMff7ItUevAk1OeCJuVGxmCcd
X1Cdc5TTRKvu0G+B9h47JwGqFja+klMVctjDw3c9MvVCH+lNWovHUToUlgWnOejeGw+DJDMZ8Fbv
aK8FKWIqcW/Pt4Ip+5Zg0n1qEJzXbZ9RGlaVZmwjbxhfmyXoybh0tO2S8dmsrWTn2QQ8SgoEwEfE
B3Zz65YlAaMno8SESz/PMDiY9ELUGfxJWH1VfNC0KWOY5Fnzak6s7Fq0FcYWduiGyLzA8gaTb3G0
Ymo3PS/4CSEWO6DWZiDoYy91D90DQAI0AZ8brqUAGNoGX+bESo5OmU5713EC4K8JQBn0/XAdWAV+
xGjantuCjl2dpucAMXDUDmCVrJVt/M0aE7ln8Ke7BpVfmnr9QtNP0492n0yM58z4udOr7pDourUz
4mpBTyd11nmJs2tCa/SwKEnVUy04m705hiunLdkLQUEmRUerOXtjqhRIiDE+xWGG7XpdVHsGkQzX
crNENdatwufYM1LOtdyEMoHTw7HJrBo4SK1/Fp5yH5XTRu+D7S6fgaW76yVHKKs0HarCbEj25jyA
LVKlq38mbhZ9KMRu9i6kSrwLtNL8RMIb8aJ0RoLazSEeTdjgoO9k6XgggRq2WrNDsNHG3SlcQFtt
a3jb5EpRkD0UzozgxjgI7c/J1Ygb4WwBAS2LKgrxU/WZsEeF+VOZyJkVaVE/2M7IU5tCfHhqlvQF
DlX9OHQ2NBI7SKfbAB4UhFLivk691r7PdIuvlZnQ8e8166MbOFprC8q7P4EZMSLEzEcXlBaZ0LAN
zLa4+XO//Ku6CHGtsA1dslInOmAKSGbZzz1HgM1IkBsGTA9VkXhvGSgWuVP5VU8GI47ZQkcpBxFs
zxbK7s2QPhotagEa2jqrJAaRPozLPV427Q9eWhky3o4W9atu1GCvdS5Mbif2R3MzJaaHp2k2k/E5
BosdJy3EdMdK35eF0W+YFYN1cQfqfhdkNcro9Qy6u+6JW1mtYcAWhlDYu6HPrvNkfptYYa6wG0we
B+VCPJlK6xtb0om5W09Leirytemb3sYck7826jiiQPY/ls5sq3Fdi6Jf5DEsW7bsV9InhCRAgOLF
o6Ao933vr79Tde7L5Z4igBtZlvZeay4gMammrKCXYFVtEr7gZZ2injT0rA8qlI00cIOB9GmSdbJo
1yvCLLlo1YNKE2s9ydKAUerPT2P7a2zcd9H95abgQnzuR6Qz7agJlQ7eO17Lp7r9mTOwi2P0rPom
vFjsu0jKZUNJFDk12GkiFl1rinAbkoRI6hc2gXOSODcwXeupybsHy6CRzRqvEum7cHtwqpNPde2D
v4vx/L0VVNB8eS14sW+ENA8dPRPo2wlALYbgn9x5qXHu7+fIXbNTnwYmeY6T4fLg8cpPrPlgZMZW
Ih0TQFn4rVQJ4MLew6aAAjgfJb3pxqkOZkdw26Aeq/nHRkbRUq3wQTAOPOyUKD9Us7yF/bzxJAkS
4HHz4m1g3Uj3YtAgFsJvaq6e4xAG3JKOAnoghKpAefdhiHG2lUT3LKnWlj+QJ/GPAAbEtWRzmLxZ
wL29AHmQBHSsVoakDFvSNFLYC3/F+DXBr04xkTdsuntIv6ltg8ekduzWmxmKJGv4cJsnGhpfqnuS
XkQ4v3GTFBQjRJTe1rSGjSXN46TISWaokQe200cm7PglIoxBhneNl+EYPIPEMpmqWwlp0DEIWymB
GNjdX6ugPVWp39o6xKb0rRDzhnj1x8WN2WwHK34FCgT6D8NmCN0P122eCT+CVGo/Io1baQqmyDrE
6zGUrPEPRzdRLuRLY5Hg5DBzka8Ci+thiaJN6yYbfQX1f/+TX+NygKva8J82xSIz+tK/M4BRUeDQ
coBLN3SxjeG97ZdtH1DgBNTSIyVjs8vr1t7kof1RQMdMuHJDd59s7Jc2fAl/3hpYW2QMMYMl+sgh
RTCGRI4laTHBAfk3I63XpBevZUivI8eIZ75lWXjyI1jJjiRIGaXmfAQfS0cWTCQbFftV8oLMxpnA
G9ajVb2fx/jVKp1D7nivuTm8KrSiReZ/zCHlUODgmB68BuRwW4O2Dl8SC1yI9CvqkpLHtxnrYxhB
9qqnb6tc7iwCsm3cJP4Kls1OiWDrw7XIkiOkGwIKQLr1A0I7rBn9xYAWMgzeI36WM2AUqr9USuHp
yf6tIGi+7HiiwSTy7n/DBbwH2Pklo/6pW2aiH4aazBFoFH0QrHNuj/50nF5G5kRm6RORvxtJbE+K
NnyKwk071n9ML4GbNaGFXoAJWKhZOq7cnVXMKmIlPLjed+e+EmJ8VX12S5z+1SLYh0tt9XIjnPS1
LvM/bHhXrVhuLLWhUAsIapCL9S2xyp0f6wZI/VXGFWqOGdEjREMsfXlyLGT1TKToznGxEpkeuqZi
N3m0i9zD1Njf+hYlPEwWZckAVfpoqn1vow1d2AN1NyoKvP/bD8SOK9YcZ0k2jJV+NBVgybQi88Oi
icQKcSyJJiVnl+uimbSaMclIHVV3ZWRUhMowOhcqZYMumcb2nfMr4dEJyONh/ZU7cBRYh7FbeXAq
IClGR9sPJCbH3Az23mHk+FwO/d86O7YiNmkEhEAkL24VmDQ8pn4PmbNOuR0dSgBUzt2XaVe/cN11
9vwEyP/DSGcIQHgJg0Mo2g9eETxpKQEME53mbguI98T10jOAW4IVx3Lw73kqi8c0eqaAvu2EvQm7
dMfBu8iZ+cLYpEJ4ZDfaPslBnPWJ8M9z12z4ohpF3ODCSIX3WKEt7kgnN16cuKGs3obQN0ZUXI19
B7cMtba5AEQC5gJ9C4TlRvWgYHyZvdvBL33Sts02QPWxjuIhgGIaiaLkjxgsCm98HTtD/802cKC0
UvlVCcVu/kEi+XgvAvOjsGuwABbNJ5EDRj0h4K4uLhaAnzxsvhPyRlT2Vy7TjpHZJG2Gk+2egnvl
R2aVv2Xmq7auIvx49pPlOKbGPlHVb76LI+rAd7VtKwMRa3eIhqzhxrN2ppAM7pyVqZk/8hFt4pVk
BBYNHDjnmtnOuuXVqB+TuJ2OLqYzk6EP25ufKRwy9VJ/lTrzZxTxOym7LiKeH4ep3bQzeAzij5Bk
82Vgp70qB7q0STE9gmv10mmlAD/pHGL9u7rkl8M2lQG0bLq8O1i8ezGA04sNzm71FeESlurMWGnM
HC1je1WAbtdBOV5xBT3FQ0/CUr0dQ//uyArWMMmRXWNNCMQaHctgBnrqZl96tKbxHs3psaENQe37
HX2MH/DB1CDUWxuN9VM9o3Nokl9D/qPD3sDTrjz+tZlhPLX3MWXezMe72XzEXG8uiA5Lm4QJVAZa
EnhLTa1l7Lr1a1xjm0STwHo9ccxNYxMWwYe56w0jxMzZDvY/Hr6RjncED2I64+MLzD24btkQLTvw
Ks7+MiHqmzKYlb7XiWWtvOwvLxZ9mBmlP6zTGyKbeA+ITRoy1ydHPbcEPdJ7SmULrw3Lr/DX/tjZ
lw8rLuDl4CTtSh9PO1PuhP3KMfVhsh2QjxTdr95V2g9rtWodcZKyzonbeCwFiCIKsUZ+c9sfUG+8
IEHGSOIGpfekpvHTh1TH/ELv9MoFnDig0UsPKazdwG7X+o73oiNsFvsAZ8wFA63z4KuPaOASktWD
LKMeaQq2iImZPhmlTgMoxvlxw/tYu4R4oJaisSH+8r8maiUdfBKmBijOo/6kby3QzADlslyYcrEB
6I1T1VreFThvmin6dv27w9wu/cxyqSZx0695K/viAJT/IxPyiOrvMdXZ6umGT7D45ZfoR03fXhKa
2OL/ixRxuCutybN64/0y8ALP3bsXmntPPFsWbeZi63HGDXghx+7Oi0vwAteL5R4GBljfH/qMg+qK
sf+YUXRRENdSkL+WHmpxawC3QoMwL3tk5g+WialNCtrSBIlhuCYCdKsn+z4ZVnoc6kPjOg0R2Qhp
uOUQYpKuuEqcQA4rJQN6qs9YX9qBUe2CLF0iOt5AP2OHRUIg9iL++TemuBy84+k4UxVm6HKY9rLQ
ZUK035MuGHZrVniCuHUeLa4Ml2AJUH36O74U7r1zjDWjnj/s65U+lif9I65PgXtAxePX7UYwiiJW
skgjOERuyn83KqPSz9trgiSLE2zTJ7SNIy2GBa2ogqfcfkfUHpFkWuJgtTvvyEPvkH4cmOFhqRGS
esgueeubrzkzbJ+9lsLhmYR8Yelcdxzo0op2kfAeZTpsULy9MTnpU7YNZs7ulrM6b9P41UF8i2/1
hDAfanR8NaH7j7aN+pSuLWsHPT0FVk6AHdXZ2j3HCwAPZhQuIK81QZ/Rl+W/yaAaTcxx3HUmPT0N
jN1CYboF8KTLrgSdLOk1rAmlnEuc87xRe9z/yXJOmG7NJDC2M0sB7Ic9TUwcTAQukuESrWu7ObVG
c7YHeG7EtGmURsvw7mJaWElw1eB3ripDzUwd7Lsv7Jwu+k6wH3J4FJCoQVRmX+F1eoTzQEcKUWiq
HgMq+3pG9jr7NlQjr6ptVef4JgMUCSY/tB0RHC9zco1cPSa+6FmdAG2sqNrtePR9ZvaBC+uLoFz5
OVAcWwJCHj+ZTgZ32fuBa+uZsg3C92aeuV4OEbvVfKn62F+bhbEahDoWEW49sHVvwUCMZTVG5VtX
1fFTP0/l7wWmGQHkqqWnBouCYnrwPlI8woy9C5fo5NvxcyCHP3pCGDCHsGe7U4pHPjZv8Vz98kNF
ubGxKNznHZlXY0eCcHR004hpRNJKiYbHQScBLxMou1ZWZyttf6RvNxvPLMnIpHlF3c2ivON4G6/s
0CQoQHX5wE03jBl8TY1+UrKM6ML0JJCLZ24CCLRVdBQUqRgINx8sbzjQt34DzPmbcg+bJCRsVCcT
ShM6sjV/VyiajTkGWwyHYyVJRf/DGo7muGKz5FHwzIAPGcUjpdh3veBDVfFuG/ahoHmsf35KMOGX
2PrAv1PE2jcU4A+TzUpehP2XJfyjcO2zGVnX0u/OFOZ3FuhXwdoobaILWXPBKkt8spZNvPymLR6m
NveAiNgHotyJFmaCRcLp0QBzLlbwp/cxoLnqeZ51VY6GFro3UMLrQpcGsLHZHvwlAccqd0mvBTVC
oIhXvIoyXmdldOM3mPzp2O+5SclaXydBWO8AUqsbT6NnvvWkP3BfEEtlW49VIHYGkCFQza0JN1+4
HpoZJ2usjRjsvmNKW891DvgrM4w7xJ7vOhfoDtriRC0He2ke09Of9tSwdllPvkRW1a+9G727dQLf
wD/Rtv/MihokUX+IqqEnNCC/+xn/hzrDr0JRQBJDcw4UQK62vZIOdq/t5ZpgRqkGcSl6mA9A7BVb
ePA4q4ZJl8F8odhzdSln+aWMFgZUmq9ry76oKVs3vSQQx7EBfC4u+zTC3w8zKv4HPcETUETWkyRS
CfSHSingdeiISlS9cemsK/RF2UBC0+TS5mXUA2Ho/0yqq5jx819D79/MLkIYA7pRK20BHvej8wxL
M8LUmKQSkF5YBX8xWQWPgPjvNmiUsXPps/ik/AU3jH/H1OzOY1dtHOxznj2DROgPPm53TznBybSc
V93FqQKm9zLcV0GCaLySzyVXK+mHEttNe/EbBhTqd0qeEUGJpU2pVf0uVPDhufnv2cyvlPq2GqQa
V9jQEJ0x2ZnB+9TPz12rZTBp/xSULIXK2idx2rU65OtE4lg4/mvh3gaTWky4dEhTZMuev70YE77a
VBgh78eIlRx4q644iKK6uewURVtDzyl4RIvs1EfjdAqM+Dmr1V83HXa5rzEGwUSlFc6/GQf3xekP
caZ2CfFVtMT8o5WZ99CeSBhXn7OfvwO2f1RdDkgEib8R7ccWh+wgTfa9Uc6xGR7JPGiJGkPAicbN
1edHGl0bt/GefMKfeD1l44NY5NnDnb3Q6u9LIGZ0Eti1vAWI1GggbZ0m3uvvi8E7hSXBNYYSCOjR
NGVDkYC5ng/C7E9tZH1h4v/xbKe5sUc85BYKU7/p32Uuz67gEpcmDqEJaUcNPdmEZcxN7pXYYWu6
xK5zjHmE4wry3AznIU/tS9y1bBhIyHmaqHg8OY2qWIV4A/5iZE+2Ke6SVIGHyR4NhGssM83W/W5T
Ak2UZ337Xn7tQ0UKziCo2Tf9W4QaC4Jlu1OOfFI2QGynjc0bCpXxhEZAUV0SN1A1v9u5ugakABoe
Q9QhsiVT9JhK/0yR62yr+c0rw7mjYk7pK7K9v7mU6bShSGl8TnaoCBkPUu89gpRkWMsqcN1TDdkq
pm6SsGgi6oVqEY9YOjC2qMe5sWL2RIczRbuRsUzswEVJnVTDg+yUb3Pnb+SwrMe+thB/EhykaYOF
XON03/lczdwEm1xEBPAINHhVf0i8Bbkqi+3OggdZOxZH1/kvlF/vQtpElvT+h+1qyiM3WQMZwrq8
LpZ1poS+LfE1SUl4XGZBCfRYdpygbBGt0Go18jSQst3VLeahNrwXNIDgfvRPUx10hNP6aQYsLPqT
2gVbixn5Af0m04u309xZoNoDUJNQ5GOEnA2RhGHkI4WdWdQSciJsNETs6AqT+qSsPVT97LFsrget
oeEBl6DjIXtuMbDwXvvqbJMay6TTIcxCoKBGLrbyDZvw34ruCMEJ8CqgMCJNCMfuUMwK52FQzTuv
HAJ3VS+huRq8PE13WUNX/zVs6xk5bfWrMXpg2w7Kv96YJxYFybAQW54bFY0ipXBvtK7n3oIsM88Y
rJbpTFg9hGVjQeVaD2wKHBQhEWZUk6WiETt1vfGrxBTs9WFe5Birq20l+ynfBmnSIaht2v3YF/ZO
wcV5R0Fe/Ra6ZbOO5cKqqZvFhgLGxuctiNRAAHcA5393hYcFp7UlimrSE3jacCeiYeir+ZvinXqM
rGDctshfD9DYloewi9yzFbU/beZ89ZKGWjvjjBkMuDQw6HQrikXmWCLwdMX0ZueNe658hED0D4b1
CLkPGqlXMmijlPDEDY6nZm0CzTwEXjiiGVhi68vvfdECDnX9LeoZ76I8GwGrKchj8oYAI5+Kh3Xe
kOzDE03g29CwRkMXDe2N2THyUkyKKdaywPcCcG5u9JiwcdvIsczXLijRtYk69DYPCYCANKRxQrrz
2zz3PGFlYl0LWqW88KMfoP2ko45zDV02zFHfRMWmAYYND4H1GCVYuLgjouuJLr0RBs56qX0ykKO1
yPGEdY4VUbMhEEl5pM3McdytHcNGZTqG8lIrCOJxQAFBeCEVvyT2fs2Ti2bANpJHFDPowv0+4KU2
6BxftNlBTAQuexMW9V5sMPbq0FqDh60fhir6IfSarov0sFqOYHeasRB/rCGvXkotrpmo0Z6M0MBx
gm7Jxr5IMnHmdsyVimhAN+bR6HzXX1VOZP/IJfMR9/AOhLVOV970m0NYe8jvgFusigKaPu+snsyS
TMg3Dn/h/cKMXy5Jfq0CgpHI+/BeSVfz1mNtW0CxRhxmRhc/lVIllHGKqEbjYkF9Vpb/Waf18MKI
xua6JO2+9zLFYCoVMXFqaSlt2vkf24cv1ZCr/EDlE5EnXSYVbReEDrrZNNSI62UH/jEamg8LvdY1
k43VA3Dvlhd7FtOmGJ4W80b/jjKOkimIhI5ko3n0Pg0wahaAyn412mTAZ5zfzjZz7MR5aV2TyqUP
UgLhoQ7gvntByLPjTG1Aj6GpaRsMMW8kgTDgIQ3/IOdh71cjASGWDusS0tp6rbiqD7PMkhdnmadP
Czb7t59FPK8RUX1Qdjp8fAaxoVY6YSyaRHxohzI7JHE87WtHFhsRj2jCjaD9ndYUKBsbyVE6sq2P
mzi+hC0dwYZXHPwYp3tc5ihFI1oms3wRbtjBVp2gVY+66GLWSfxiGqI7lQxsKBDLcq7izGWxDMep
9tpvC9SumvKKtLYhKkcsba72DVFHZU1oPTcOPfXJUf7w5MdRNOyyxK2KVVi1UKSnxqQZwjn/NUoR
B+tAeeQqTcAst200+s+GaLyfsk3yuzl3+8BaKJ8vERV6q9sEeQZ1PjKScm3Wgwn6ok564DcmhQe2
9ed2QrLFmkmjDElCwU3bN/69x/thoWpsLcrRY98TmcFL+tsYxvmz7/oAKLawgOalxCHSYdmU+VAh
JsTC6YTC2TFtTRfyvuwn0SraIWQ+savoKeXIBTqD23w2UTDuZ3sReNYqWpKxE54yIUzqSGIiTQiD
1yprp+Exigq0B7OvXwvDLINNUSNTBpWv9jTA4YJXHvc2T+nezwk2dTdUJnvBBBnFqNi7Ry5a+Ab0
jbP40ymi43SZxh7fT1N06w7Ywc5RNOdkX1c4BDDA9v3kXArID9uhmPAeOYJEWIdgrTLtm2/SQmg3
lxlK5JxMoZj0LIoumqM/+MVu7CxqNuzM1uPoSlbH7h+0sh1G9UZi86glBpb83xLQu2VGSq8npeQg
TDnSKQndGv9pVZ3+/Q2C51FoV/CFXcMvTmWSx2wTMpvKdwvzAo3d1oj4G0RgxDdbzsmfhPsCkbsY
qo/ayYe92cTDUfl6/iTl98kc49+dVCV9Qhcv/RKVF4OZhNqZFbPfVNF8oEcQP1Xdos6xaOfnpLGo
/yxsbTcL1QuoAlUr3pDO0WDMCzg6vTPegVcnJyiv8xEQZAS2ejJoniJgd+1huVi+E1F3yVlf+TbN
U0EKKp07Kc5qAeNjdLa7S5PZu/qlkZytshU7izb/2uL5WhG6hJl3QSUZxix2XDNEU+oRYO73CEND
abVkCKPUY4EU0D/NM+OQZjY+7xrf6WAgLZoWOHb/yEEEc5fUq7Rs10Tdw/iGIiN5I6d11ZEQk9Gf
/ccP0kslZbP/H2TmbkUs862bVyCp40jlEGVp0vsAPmho0E8TroOaJIVRGIkwJvGNHD7fDL19Q0wi
/b15ObU94TdliwCLYkG/7kaKBQj3IBC1kOkTtnj7yHEgHkverIuUBGWQ0IBAyIGYMdkR7HfR7FtT
kOMTuL+JW6faV0FE8BJ4uZ4Fk44VEFDpbMjJa0PVUPvpsK1tquINN/801mo6t2koqAh68zML33yr
vCHcEs2Ovl1/I9CSqcU1yw/Ujs7eGRqcRDxIq9FZrA8eWXdtWn58MOrJfCrHuN1G5ESvR0t6ZGMi
ObPLkk6FIp8OKcaAlGdOsuYrStv0NbWG8FfQkv/mhNidvSSymTKEf4qauH5zHeSNRmLBjqNkBzjG
MvYpzt+VT+sXg/DsgPTRJS2G5/RiDmo4darxsBkxWe2FmOF5UQGk/d+n8aZX0oBb7ZXFCwIrVEJF
yYq1yoZd3Lu/NGgY6ckupEkak3VsV96Tq7qPmWXswwIDppQNXnoJfmkqb36h9q7W8tnG76FxqZnF
vGjKScZPftJHmyiRv8wg/SxrMDOiLz48AZ4PwdqrsUBfSjuK/UkGRcV8pJ7/nDnpe1erTwjpx1YW
507EF/LV3wr2yQ1fR5f3t5N2a2GNL9xVfqgkX4aMoj7OT8pGJBgM6bWw3D2nemT/TlM2om0Vt7tl
MAk78KvdJMNrnvDm9mSNdb2/t37Cjm0GNxRFwT2dCcNoYM8n4fQmy+jLzbxXsXRfGlAtlmjXDTZi
TIWrrD8gobm4Y/Fc0AYG0AQnMr0vZvioCyVBCGkdtRlqhluw+B9ZO57hfT8udcBgnh7cvn7SZvFS
Flrk3m8RI5GyO4TvadgcdQZBA/sCsy7hClDY3KZ5KZL6KQzKR6/1HucgwAjb4u4nIcYvYVehO36w
FIsLhwziLjrMFqJ2fg2arHUnaHSQ4hkM0T4OcdWhw1glJlVhY36pneondcpXFhMYlPzp0Sjsm9VU
9PWDs75KU5hfBfMFXuUe8kR3csmzmNv6TBtyH/TNn9aD2jek1TEOLGjYuG8gdObkIvcUvKfEQftZ
9WceywvCpd8TE1FUmbxTomcmrZB2b/SVDOWprzyeKckLxF/2GqufJdZz1hoH0cmDYy0o8sgjkMkL
lJ/dNBLJ2rsjIp/+xQRD0Els6BqZSa4sUEro3DOYhxY1otH7l7xSRyJWbsFMMQZuEz53HuyIwpaw
MF+Tcw4qaLqZSfjtWNomWX90VXjwk24vOuDfpYc9rwD21/D8xhW7U8eNrh1ZjE4XXFrHXRl1ghrG
2zZ1dJxKYcIRhmERO/eotAF2D++wdUjLHs7AC6Ebu5fStl5QTUNXpEbOjJNSuM9uHmkvOv/EKVh9
og7VTWAbEwYoU3OliLui93y1o+StK8bPREePleFtyqPPsesutqt+YRU6Ng0Gw1Lcu7TfGpZzBJLJ
YrF6Ter8XBFlzluPOMp+o0+GSWXXE6yAAPALjfwmbJKdF+LHNo1zhyp/DMfbUtobu2x2HmrEye73
QSeemsZh7zBQXcxB+a1my/011dkzQ+89ZaEEv49Hk7QOy90tbJfCxjmPcbbz5vkQDf7FDGgdh+M1
cOfrWAKZ4vPSysm9QX0BOd5AKSInzpIYPNjGvMRb+eNZyevsk5g8RvY1QxbNmxSZQMFBJOTiyRlS
k85nM2u5rwuDxjxKc30RmF6ydV1GLwKNKdBLe6Ozd4UJbC/K/5j4mxQuIrf8rIeI9X7/qynFX2Qa
f2XdcZXnC0lGiNVKako56GYYmfaLV7GtLHQ8YmLSkjL2vUUsHRm1RcOwret3GneXLq5498iNVYxf
eGu2vEraBy7n+JLwjB/qvPhauKBlau7iRv07qkHkRM6Tj+Yy5PFzIf5KFb5/6sGqND57A8sdOaUD
sT1067eRO+87xUZYFGT4COveKIE1A/h3sXzFaA0fcN9uZs/EDaw6XhLiic4q+r/0hxE4IpfWIAyb
7BOVvZg66LKtd647EpzIzeC4ZDEB3Hd3udUQDoINpOxJrrCl8uAmQCHuTHwuKLiqw9BA33IRyhCh
4dGNYXCsl3Z+C5JY3EQzevgZqT9ooHZWXTxb7eZqGu5BVr7HlnizChNXFXaEBrmiqHiUgEG4c3xL
tYDBq1Gpe5n32BU06IKWwuyY9x8eur1WWYW9t8u8/CPdWd0WDwUCG0KLqGNR36LWbF8tg4LTRgaB
OyG6iMefnHivLX8yRz+DdiOyfazXLnudognH15LuC0TlBPJnU1vuY96pcjOWNryJ2lw2BFNWxBTN
Yq+82TooMp4og9BR9Bt0nrH06n0d2/WulJW1c5sQak/rqAO1lHBPCnW4n1Eg7MJAuegGHfq9Zpoc
iN3Kt4nr6rf9mKI1LGkCocN+C7123HUxy/2pr3OIMBMp663lbhQt4Jeo8duV76ep7krlWyvugt2c
SiQ3Sd3ozPBvz6VNIFMHPxSwlp2uCL5I3xg2Sd8lzMXxH9ah2OmiIXkVDikJDzXuACBgNprrhhXa
p9lQzDKcul8rZbP6dukYx4qwOfa2A2Eh0svtNQ2DEM16EVrvrZtBhuI9sbOUvnAzd6secM2lYjDg
RhjzKtJqtzYjFzGsRnXEiE62YmixkZlyozl1OVyBVdoEIPEDP8qcfWx4cj9neJo7y2uPU4qbYQwW
a9t7luY4G91xlmn2Ci+pQYXfoHBSYyPebChVRJljtKNXpyi3Vuk94fRM7EdRMD2Y/TtByBbv01bW
Oje7t1N8k/uqkqti3if0PXle6vkcBz1lQB/+OWXq6hslxkJCFt1SHAPF4mF6MPZ+F/wTvYGxapNf
/Yh4I6HPVB8CNz0iO0T4TyyfC3K1eW6i98RYnrBRMUQ+Z2/aOQS7stBcVfMZof+DLhXmilIybfrw
xS2mtYHpp+nJ6EYpEgFuM6wVB8x/KRs97bTpyuvU4bl39x4cndx5E+R3T1TFu/xdxgRmnkhETAI2
dJK0QgKRkxF8GqHP+Xc7vyzye+TcXfLjiIRYwXXYmPg0RwyTBqms/JnE3ecERtQcAsdIWFIPvbQj
2JCr1LtffnSrBTFCZ7bruM157xPwTV6wUf9xY0Qy//7BWd4bLk/N5bUWoL3RO1c5M98oWhP3dPTr
D7uOKCx96/OeF+Rf1P65XLOAJPcvf73mx4v8RdeHZXyls61/HyfWWGI3dfJBn0QRZ081lW/P8rdN
mIKUcLZcRH4tAgh9hnRW3e4qWv+AD/pAjDvynLfc/MtF86sK/PwzqruHEsNk2T7ykwDqVvHobjlH
jyBDTliPBRPmP6oH1zhzErmB+nAI16LXp8Ql5940bHzqctCDIo4PfM61L1wVriXf9LU2ERcBTPkZ
OQanjWU0pNBqEqU0v+g7zfDi0jngwAxBcbbfTTVFEPHBmNPCFkam1ipE6Rd7jDUfy1no88Uk3Uh3
Q2TVrBhCDAhQetwb2P0rbls7/cwRhga07/pXcGnj9CthCdJnrJVZ1VCwYU4hcStBjngxFo6x59Hh
c+5eHwzLNrH8WogoNT1yXwAeiTtKCkkMJenPJtGoRBhaI3ol099zi/UtY4Le6TuYYxlzEbP6zBEL
HFR+IAl55ALI8gtAcPY9EWsN9sxN5WOu4ZeQOfXfFXWj+UPfZjnDGVYgFcy/XOcimlEGOixHngKP
6dlYJkYm9EQcRzGPOEOE4+Ysmax08Xn93+C11HfA5MW3uJuMMIaQvrrcG/1HOVlGF5/k2WJopMLl
NmAldSdQKgBB+ClcHEP/tljIILasMhESIjLr34wpf+Rp+/+vw8rw0Fg+VeQb5oujHvc8KqL5mwTp
zQaH25aXLs2pp7CWo7Y0Jxs9r/S9POrL0YBidSreMfWu8oaznpU8Fj9ELvIvyZTeoVPvBsn2bv7i
yMOBUg8/1jbe3h3eaQCyPXt2Anv336jTl1Y/H5w0p19Yn3zIDLyNPvFQCASH2IYIJySFVQz1Ro//
xTylhtJM5K0srD9hs5+Lpr4Z1EL3knlxHohqNYxgPYsALTabQ3L5+q9+WXDLON1fOpqHovV3mVEe
9MxhVjifdDYjgh1BQxBqSHPU/SH9QTPpfrNT3mKK3fDNjYp99BsLBNn+MYvxRtf1tc8inmW6rH1J
D714rLr+PQhZWTOh+Z1BehBSEo9oyCRsd3VlfKq4u82V/+ar9tQE3UZ2/n2R9akIjCeDUN5kGf9O
jIGlyPGulf6z1zLATbvbN1zupe/XLUkqSJWpV7XDU9tNBEH3v3vEPbT7Sfxtqt9BYX04Bh3ZoXzD
3vPd+j7hr3a31sNcLCMFz5nonXRPNOOmadnrc8bC6bCg5Y+ha10Hu3oyMEIQkna22ayN1XJtpH9N
a2vTDhKSt3mZ2uoWsD99IFnyRBjoBoUyXjCayf9GAJkD0h6P+vpZRBeXBBDVTX8vJc1KMAI7KBxK
F14xxQTlOo5d9yEclpxWP1088nNogYPaMMi4q0nUo1bx24vtSxipr9hrPzGvbSrmD/xy5zBEfyxB
qzy0OX4/anTPkYyoyFZHm86byBL0MPmjlWWEjbRbE8cHTyd9hyWwJZpp7tQItNhp3R3ZrTsniXZm
ZGuUC1K5Vr2qLiQXisEiyuqR/tZlSLxj2zgbEpXppOGMssv21NclZRCfPjN3Px/9LVZJzM8gditv
Z+fYWwFnpWQXUMh+81v7kHu0fzo/JNUZdkxgvQY+Qqo6ZTOCSouXR3StUpuOY9W8Bg0QSJlBHFVu
VhIb63Ah5xe/NX4SzEprwruZr2tdtIzInGYNGSfTqZqa3ZygVy6k9zvIyIMdx/zbwDekPzaT4cEa
bBMbNUXmfNuy/+tAj4Sj9QRZZ995CP7mzLwlrDUoLRjrZjYegdQTJGW/FxBMakO+Ji266ZGGGm1I
E58b2qSDGFD6OPOHIrb535m7wzqpzCtC7V2nn886fAzJMcWCO6z1nw8EYHLwV3WW3FWMJHRuX0WU
QPpldMQuzd4kuQSIg/va+ENMFskOaFt7+8Megm3ZtwewZxjeCEA1GxebEK6PmhccQN4WoqPt5K+z
Z7wHeb6JPH0Y/nHGtgW0KNo5Qb2bWhYEAY+bPqHUMi6yS56ECncI354UXU7Hh/GpiuuSlHuMUmfb
U0+LMx0cCI9e7z2yf7pWXqmBNJ9tZBxNeL6KrNGIrXcVOhuTds4S/Y+j81qOVNm26BcRgTevKm+l
Knm9EK1WC5+YTEjg6/dgv9245xy1qgSZy8w5ZrPvG7EvfeePWxqvqAx+WtNbs5hbetkjW7q9X/QX
13+b4d0lWASEz7YN2oY3+NuxzLbNWFbY0fqV7YDurudDE3S/lLubhmKxU4hTJeDsZomq4FmPFXVa
KC7LZmb1/x881WAesnZfswgHD+Z960gc7YHcpYbRs6eyT20jN4ZZyMTRXBvU2WXIHT5I/NGM8b99
g+MCBaGVw/eLsC9CaXbNgc2ZtneeaV5BxTCsi83TWPlskCB8p0NzsiPayWDJTEMeuPzuIXVhrI1V
L0L6EMLdgBqewX0yJxkQRlmPNYqBB1POa9edbl6EmixpNcKQIIer0DYvlcHkrXJJXSZGkqHhZPRP
wk33TRdd7aLhcGF01qJrh3QyYGfEUJBGzBq9MXpkhLUfGUxGJJAQD9R81D4AUVx4u8JVyBUgoqYM
c4cq2QSG81QbiHd4crwM8Z2UO2an4PvGqzfln40oXzKLcaUsHr2yJl7CKcl1DZ3/fefdqjfrfZnN
bOH5nnrCkyb0xk2JfvZSCoXGv/0ac/Yhs4eO0Is+sYUxhcRMNlT3pL91kcVECiZ5PgH1r9xD6MpD
iXNSDO2qa+4yh6rJP+/0H5Vhr0vZHMLwhXxhnFwPktOznp6mDhMomjvfbK9NmqOJbXbLU9KZHmuO
/ARCbqKSkNHX8seIoYu1pjwvj4tB6I3i9THAtIY4gfLaf58r/hIO9ng/3ZghPrKgPxPXja2PRAFe
t0Gxe9ARouRfmRuPZa2f5UR8mP8axM12+Rprwi36ma7BVXihCyydnkdsZ7Ip8Z7Xc8mmnYgj9OaD
bz7m3NSNlRxd/1LV/bUh2KFlJOQoZiUL5ydiIVB2pCHwK5p59446b9PXJhQDsDkWivc4LdfCZ/oz
qAvT8HPQ6FPcXHGPnmKWn06nz0uOHPXshDiGsXlIP+UZcmOm7NfUhRfuGoLWLINsY4wgDzisshlm
F5lTD6bNEovLIonUNeSIa1p4Ggm664bJFfKFrrxXaQgwpvpqBOLehaoZz88LBDPjjLVlfbas6sgy
/NMe5qdw1vcEHc3YLLQe67uiSIon78hW68S9tiryHr1MDy8jInunQC93WVK3J7O8EN57TqR9TW18
s6xQssbgkuIWWhYYxIu5ZLE17XOuxg+wnO+DMj8YAqFiQBtivE0JmesT2hqIcx4HqgHOS6OrciL1
NKjqGi+vAzugTV0WNzHevYJVoGwfnIZ8pdyD+xA+EDPCFBuTS5Vu8LKjGPmX9/S0WKbmPrxNI1aa
dnmchyp8lQODJ4yWKapXFLCMgyIsVi371ZwUNS+ONwnyVneqM+Tw0DSQLS5ffEd9woAa4o/NrIWn
rYhzNu5/VAqQ2kmBvbrXaBAbnwzuQYORMcxnsnl3sllit2cqbzylsT52qftWwxedBhc68D2wbZBz
9bYv7w4cwAhiis2kvoKFS67jC7TdpwxnWWQb2zoSW5QfTMLJQM0CCBhLV4Jbnj9PjHcCjufz4NhM
3TLa6D88dQehuvRheW1SEAdjPl2LBkYWl2Ys3kb7HQYZbcdhViSUTfOOnKqXXhlbc0Q/WFnkMqIo
5HMvlYZB3dVze3YEAYz/r2WDPwiQHuLR2UmWuC6nQBWxqKsu3Klr1X2HpG9AigOkha+eXzGdv5sK
xwyvkaA0KO1ov3wS04sf9PSWFN6uRfaDLJA6Bf6fX+9th1FL7Oy5R/4n95HCfvfG+ZgPFTpv6zgA
oqYm15dFjLV8z5paxlLFZuCxixAUPbC9Jr6qQpODhykLtiUfH4sbs05+Ym0zpGRf0SKswEE6Up3y
PAo+M08v6OTD/1/ukO4aUCc1EnuPdgOTorlO5u+qjb7ATISowljE41Ct3ZcssLZ5VX80KAF6pD42
px36EALRSNZo4LfOyGXDP1PRUiemEt2YeueJltzDzKSPy31sk59hp9Z6OWxKztxiseZOFPU2NJmQ
8apV48HyzYIiE8IxyiyLwzIdk5uDsoMSQr+yOVwcvg/LX8chg9XWlyR3H3yg4jUarawNn/wYIwd5
3KU/LqF5BBoUmGKR+SN+rtj643qBimKiIC9n828g/C22hRCoE+s/YfjEVOjF/Fgu0RhiR2dDnq7D
VtqIqWQJEHq1WTIwmt2nhvEGDfxHjuI3d0VG/ocvd8DPN9Nc8moxbM8jXt0Isl140OCzSqf81yvQ
lmFZwe7WT47r/yOpj5bSDNFQtBtDgF6lT8vC4Zu/0j1JIQUNFc1t4uJsG0smZJYlmUI59QFZ4QU/
8ibE6gdnxUAOB5QptRFg6VEyVMTJESU/iUAykfEtgXU4lEb17fqwKkIv3geSrTf9+rQDKYRgPX6M
CDda21H93c541F3CKqBemIyT1b2M9GMMKX7TLiun1ruTYb4PSn0qcvLLPSOLCSNHRVQmNDgy2ONq
fveS/FzgDwJFyKDSm5od0/dP2H9v2uxcji2z5TKZfopB3wwdIPeRL+S+g8gBRc3iK9jjdlzX0nxt
Y0SM3VCetFEQfpFdfNd8WY5TNgufok82Vutu0VryZQwnp0jeMXUdGzKIg6S6KA0QRrFptjKSqevu
0+nkJ5v6XZYXe2n1/qpktdj4iqAKCmRqjfi0cNIC2iC3o6Stxa1p45Xd2hAr2YDXkiZqUM4VRySU
odmCXBSd5ozDHz8W8mWIfvG+KdoDk252GhZ1Rbb1rYKY9HA/hMnVFv7nsLh8aqSwDy1c6LXpWQOW
DNgipU0gwKLSi5zNEBYw7Ggw7bgPkXJ1M5wHD8BqIq4+1oshHuB5hdpfdXRGaQucqufv4XoQEakn
jcr+zDITSbkfsS6X/vMM5bqwFMeGRYZ95PXnNg1h6kRAEp1VOQUvNu5qS4e/gmhYFfWkPnp/m34+
GJN99VAh5Vby4dnlvSgjAYbE+VumkHM6s704cbrx6OlcHa6Bub+lraREGYULna38gWUgz1Yxf4cx
bXbRRWgB85bE3kCcqIFXdlS9eaFBhCuku7IgUBLpME02g6/M/DVNXJHoQ/gQyT+THCQd9e0KrMS9
YX8lM5jpYAIin0eQ1Jl3MmQ/Z88Z96kg/S7T3rdjjts0Ya7JnHxYtw0A+pbCmL2AXFtdET5o6d5D
BCPreQzY6yUnnlEQbPaNbQ6Q5aw5marlFGE2fhYmUKChUX8zuw13KQ3uHDCGV2ziArhfjMzb0diC
htlEYzucZt9YLyME9v0rvTBfbOVdIyGPupovfTc9u5zsXtQ+hg26h4EGCYniKu3Q4EYQLbRZP+sk
XK5F6WHiKghn97KvPuq/4M/uXYAmBpcrrCD4tENx7V375MHmYsJIMl8mv7wCi2NP/gMhUD1hrKFU
P7Yi3o0Wq+Suj6xgp6J8n2DwzLIKcBO4aJU44dqxwBHM8JRC41XhUUAJkdY7tYjJR2IfHqTogCeE
8iyonnvMyFHtX03mqqhsj0WcnXLOuzokTDWK9XtMdmvZq1PXVb+1hwk3Z8xOiWw96prlJdV0kzev
VcdbpXG7N+zUprrex0yaNyRJ5iR1jkBYeLmmbCLWKeueROlhFscc7Kd/iqa8ZfxRGXjTglk4kDyt
2GuZ47sbgPJNeEm5YCm5CFP33QTqDzFsc5eeNTuIc22z0nPSH4MCNi+Liz3i1qcZNUvuN+RER1aZ
JBY3PaWqKwEXW5I8BV85aE7GZ38sbzFmRbeQyB5sOM7ujBadqMbl2x1E+aPc5F/q+G8ZJRMVQ8st
ZVSc+o2RBnQwLOWEerQG9YI9GahcjyFuerGL8jGr/Uvi45Sk8G2FR4yT+7IwUMc8eFs+gcco2wIj
5rQ40yHuLRhYtFyMyN0diR0nH/IXjf4ajwH1XnzKvO7PUsIkfnlsgGdWqAecykcHV+yX4pJ/Gqfz
Dm/HpurjTdrYq6U5Xt6LeJnuoAtMa39P3MfGBahsZf1qxBzI71OeyDM7DWl4cRFZL7pfzHsGaPNh
qACRIL+QI/HIJqmsBRuoUKXWqrA5Qydec1/AjeUgSHv6JXqGGUcDbqm7kdqw3dkXy/RjKZEdw8U2
7XPVTSjRS6QLmJ6gHy+/h60BwCkPrR7pnI0PJovl21Ljy/zqGG91Qtwe/sF9BdJqcVSEorq00JNO
uvbvZlsKmuMWeOX4SPUSas3sCBW77fzk1BZYjF6AQ52pG72k3sTa2UJ3X9mgp73K3QvGOTZN7Fy0
+ieiC9fQsibN/RK22b5PKf4btTG7n7RvoX/17JWjfZxFB8vVW+AUZYh8TjsYjX3ajUaa9J/uqrWa
4xSCJFfvS4VL8Q6ba6mqUvh5xc3SyacfO1uH/7+Af+nEajXToGmTnpU1iW/AmxJ5wkmG72PpB5My
3Lj5cBC2uRG6/YxsjGZ0KiqaHusetgc/vfMEZTsa6XlAneOsrKj5cTOodksf1YXUZcscIqNYLXEZ
8LgnP2OY3VT0tdSYNuVZi8GAuTs4ineMRvw3+CT0ViMdKpvYe4B/JunQ9dbtORrNX/4zogJsHrah
bYAmO0BQTE6O0ofYFINj4QUGOUXtZats09TeuuIfWn4ih8xx4kQfGAnkJps+i66l4tQZmuoqzYjn
anhEhFOtMom6ZCFnxHbMMnsUAW4P9y0i6ezBWBiq4QwstKa8Cw2cvw3xWsj1GsfditnaK0Oep0Sv
iwSTPN0ZvUq2n8eGrfFiNA7Tw6iyC3POFzxE8A7l/1350rJhAr9OtEtJw13e5PyvZ+fqmcOZWJE1
LIgr4/4vP8cXQK/YWe8z3IsgALVqFdvlua7Gu82j3dUh+hvzIKeR+Y53s4r4qYcywlzLtJq1n1q7
3B6LB3hIV4l9IhiGqzeARkhRwabMiTTK7uWJYif/YAK6BGJBYWxykFOc9MRNWWAIqog9AHuEigKm
F99e7pyb0HvzxmyH0exQ2sGNuShFcebfc1VcQO+9AgfaeG31pgATVqk8SABiyzkyxOUeDt5PVcub
WYhn3iUu9ZgYMG1sc7P9C9/r27d5L/hY8F1WXLRr/rMVYouNQGAO4Bah4z+dORspvWOO1oG+N1CY
aBQfiEAVSXHRk99D3PSRV4LhvkIglLgMpPGGL6fKgEB323v/J6D29znkzep4snLTecQ6yjCOF3CZ
yMx2s1OcDIlvnOvUfWSuQiUg926lP5UaPnXWn7lUP5YJjcE3KF25KSluXT86OoE+oT/4TUuefMso
TsKDCQKSdjvL3Cfos1h1M7Z5Pnsf4k+tAu9fNjboHLvqb2qzA/dSstTjuQdM6trZhv0w7rj2FocG
DT0Y0TbLfvqeCVpkckQR+ILGiWwBTsWaiqXkLzlz+JolmZFQ+Ih53UjBowM06zugLsJcjP+z3li9
u+6s+h8WNd5J4LuDzM6hU52RJ+WUg6zg6Hboy+IR7Ecg/+Uu5Yy76CtBzmFjSvph3Xs+wycQteI9
MRu8uaw+GBsP/JUCSYZNEEYrIRdTzUDia0ZNkQbD1qLjDbnovDzbxVV06PhUFqeCL7pTYAH6cUPA
zDGALJ4eLaEmCqe7lFn+N/Ux5geD/YOJZJdwNNo980edfKMb2OvCuVCUr/gTsGQhSoKj22ibDyl7
xI7YOKi8y3FgwB1vfVdtGcgflq8tQmX8IGJra1ruv0FEFASeS/QS3kh3eGK59riMuZZrr6D5FJy8
mYw3cYk6wGcxleHoMfntl+/B1JjplEfOjYuQtfEXxkq5jdrpHqX1qWw8TN3MShO184royVo8pGEG
Pdbpz6kjAQ1PPmWjuGizh6dn7FJnQFXjriqrjtcIUWk+83nVCLZJeiCcAcovgMbY9N4Nt/uzTOmL
LKDXtVZ2NV7ClKBc7eR/uzbDkgeBiIOyjrtvv6peCJ4PHmYFet7Wm8kKPwoGgk6M5C1Ap8uKAb4W
v/tgDCvV5n+XW9bovU+e+zUyi4dZ4IvkPV3WB87g7vo+QJAyABpSyOAiwn+d5YIZ55M5GB850WBB
WpypH4F6gvu1Up/hM9RA3QLuIuBwt+RwiAYRJdWjydiupK0ZrfjojigCuF6tpQ9guo7XJsA/AN/t
G4I202WGllLZ+2DyGREMwOqUrTGcU3BnwgOEzaqgDYuN07e/AQIZbsk7rp7N8uu58YRcykDbBRh6
1dbi0E/Zj1Gj2+KalG3xZ3CYhlkj34rdmR+G9K9JOJ/KrmH2h4y0CK8tbz9TCBa+ju3uGiwQy4TD
Y7pREmDwILX1adLx5wyCEPKcyHhj5StuY4poBefFOh3B6TYpQDEJnNomO3dbh7ixrLwlMGjcylw/
Yxr7XIaJTmMbyx2gXPNoGuZTIoJt3bWUGeh25DKt08Val9EucvTdwlufq+lPqPK/UT38WfZtEDVu
/qSPYTA8g1U75Hi566jc4fwaAXw0e7TXizQdEEaE0SLc1DNUtJTrNOpPTl6cpC63OH0ymIf4bsND
Z3bviMf2BNxh1LRJ/nE64yaEeso7774cPhHXCm/EaXCiTalCSOUmMUclfWLhjr90pC9BZUONY5HI
ibm8kz6HS5CYj65usP0L0Bql7WdrY56OrfozO4D1xrsmFJcvl/rat191yOmU/8kTwA6pZh9ptBGm
S+QanICWv9QaGlyxCQ0VUvHU3KxgiTLRKXILZ0SziDcGH9ipNezb8g3YSh20HJ+Xp6BdxHcN1hbK
fe+1iO5BkBxyjpO8/pWD/0LC5QY0HEvwKN7MlAt+nB9kVz25UfnemiJYqzC6T/NwVKp5nEiApKXS
TFOny5h1h3GwLbqQaO3E1K7kIE0PZEBfO1l/WNbfUM6XVJefMzMNAVaqYCNuhyDPrY9mxgbhJ0dR
0xnFwSeuYlDSghLMd1zUHxaprD1szGUDTa0SYxf2y3GPgYTdsLgA/38dimE/9ej2WAfE7XTTTXiO
m+GGSmAmuEDO+tAPkbcGL/bQ9ZRPQYXWyKqv+VRc0gQIbPdtc1m03T1OfOR0g3mpidiIw2xTttbJ
7+PnqfN2ox/TMMnNEHs7beonOokDXyYmkf7Jscf3tit2Q0MauF3uG8z3nqc/Q2/e4Ep9ss3x15nM
m4uJupmpX1wn+SUKTiCHIInRja6jZtvWxeRsRuskD078NprQbNQOEw870ogwY3aOaEYqdzdg/0k4
CSMx/jGtVqBnrz9b1orK1O/SNP4VI4fbUKZnhXynwbzwMDHPQk5/FTanDVOxVzOvzrmSjx5YBIwh
cOJAVoSOdTT50kSDYGzIrmXQXuK53nZleJ9S5wWxHTKK6Weqy1uSQEiM20OXR1R17j889nAWXFon
V1gbYh0pbz3nEqn6iK70lnjTa+7gPaNejHqoVk7zNrmw5Wj20SK5Mh+JF8jSzSK46tAeEd3E8Jc/
goMgpzCMo7CHs1dFTANkcp/6YsnqkNWjLHz7WPbkJEgUah2FpVd3LxItdRWTOh4E/0d/XNqY8EFU
IL1bvIW5AaFsntaBkVarOhxPwUQO3Fyh311+ACfrqfarhTTQnhnpTvyv2n0zIQwOPYRzx8zU+7bL
SG4o401u9FA/kQ3I8TGMFaQYhTwODGdrw2XEtqyx2o/Zuu6cxaMevXr2+KdI+pd56q9Bl731vXyq
nPAJWHT00LjTWejuOi5ujhTueFrudNrCSGReLApojTr9wmtrM1+JOV2y9zAb740K/zVNv07lMj4u
cFXbictUlL/qui6Q34+kDTRKsNLLuWHKPPwS47RNSxSyQKxllZ3ccmYKiZ+tmR/zmOiuJfI9DL5c
OFKO22yp1nb1DGLcNo0lKkHsienYjaxsV2Y1X3m4iBtBvIU4aORxy2mXxDIw9l30hcneGMXJMuaj
VTJBMHq5HZLc2ZRTVBNO2+9oPrbB6G14ePRDbTpnqe3kzOn2EVgCa/tIr2boxwSosZF0J8zPa6s1
jx3astxYGvK4oBypkqs180YtXxyW+NXyduEWWIBibzJ0zlWKn5Mfrl3U1YN87vzoJRTyyZHuMcmC
V3qx5Mmt8hkwYbP1Yv/ZwlGIS/009MnfqVN/Z+35CC3CZ2FhsbOdb3ckt8I3ftiNnnIAs3w92WVO
41OlPfCkQFiWI1WhcLi2MbTYzMIb7pHKhtG8/VTzfHSmol/PShJ2FsorZJitbVoH8A3Nbhb+3uJi
6mdU4wPwpBLgTsMx3zvnEN3MXGfZtu2m93LMX7VbkLk5zUc3NlYx6PCXiqnfalZM+wF+WrCY3V3i
yIjFB7AjqMI/IxUydx11FSLA1Jm/JhH8y0tIyqlr/nQgL7wmeIwM91FxskUF1MU4/0TZfa8rNCkN
gjNQBFgRBnJ72YWhbYnf5CwvkZ0d89IhalM3T1VLiHJrqLc8648d2qTlRe0975QV3q9qYNAnXgrK
Mu8xE3hHOSH0x/COOxgCecVD5g5L104cV5RRcC2iq6RfxIwunKmwM/Y+sh7ReafJj3a2RJjSmf3K
qp29AOJjaU4dAAb7XM2U21izV3jejj3jJ5GUb4Egz9C1WA8hOlO+OqshWLK7+pcmr99Kp4bWOz3n
znDLo/IMwUWhsiwiTHiWeZiAPWPdxU1toPUry48y8Le9lC9xjoDF758TNVX7RfAx2uVZ8lg+9L7/
Tyfz31hVT3Vo7T1LvWgOAj+GcynNDcbRt7DXJz8yXmQVkI+mz9LzCJtx/oR5gVYC03EHQCAJdtJX
xCj4ryYuz4U8diYsmowiNjMKBXzSvI1m8GZYAbDk6idJxX7Ax+kO44bDZSV5dSYIj0yC/d+Rx6ZV
6dEqyCIE+rKummFCY+tDYXRhkCPr8lZ1m6FHQvNUpax2bVBKqGKSRYEu6Es0x/WYmr+9n6yF4ZEE
bcPzqA3QK5kBNaFtvp2+96CyWk/sd+GclO7K1ZZLJeG+iIB2I2qIbsPOV7mZBVXXeRV+tCkKJi9Y
ZNAA2dB4xC2rXRZAnFApuXH+BOo+teTTZIbuKrKdHb7CwzQt5tzYpJEElkMG6FmkwTu7B/JVchxH
jnprlb9vEwazcVqjRg2fZKdtdKXedpId7GDdsKLwn4cpYqYuBwCRPURuccY/Om8cRjFdPyLHsbaj
ZaKdHN+noXyZ7Sh6GFCDS5v4keVhsFrjYNj5jaLxn4rK49jkX4EFgNmMsLJZj2WVnQfBZCycHmXM
5mpub5URbMJOn0fb+wTvfOia9ub4dC+9B9ig+KNjo2fq7zyjZuBh8Idvu/Z/kzC6Ii4lc77IT6FV
rh3c0jtmy7cmEteewFGuEPHULTL60mZog6eC9wSGQ5ldshGTKNUTdfm0DTQa5kYm6JWbARxZGG5T
rMMMFP5WeCJCx7lLPQRr6OJbHo571467oEDzQExdUlhfUDVOwH0lSFRxCKLqVoT63UL35w/5wSmQ
w2HMAlAzHa2o3TZeC1m9Te9ZM/KxMhRzNouaxqaMb47axn+0KDlq9WIUiGMnepTBZ4uZR/TYgZRX
kAjnNCpvXlUf8748ZJk4Lp9n+epr9DzIOn9wiV2tInmOO/VKJDsDN3IR+e1Qw+1THf6grbGQA9QX
/AG/AaVWZohHAoC/lx/A1OZoNdVx7OUPHkDiDBh2AdWimnZKcSsiezdV4nGRq7Jif0UH+9KSacFS
mKxZPnarWtp6QvPYzVdNCNFFLN+/zTBHQk6YTMXXzb+zfJ9tE5BfM7I16/0ygjbEVTROexcpZluU
54GICaATT0VeHTGenTLLf5lpk+zKP4RR8+SVxUcyMnqznNBaoyQAZTD2LsTbbpFMHY2Z5RgjeN6B
eI53BHbsK6ww6H9HhnBZgKMAJp9ghlbJrxk+EMPVb96HTY/tmRxcyp6x2KX5fG4857T831yb/ya/
J3a12RSlXGEO+0Gx9hghCh2i7lrkzm9SEuLimEH22opB7jjW7tDrprVKrPcG4uCnFTYeoW/esE6K
4WOOssXR8Ui2CW7YIJYkUCNqBNoWxsaxQrZQ8OcttLxoyils8e5PSYzPMvzIsmYfFEQw47l1jGo3
NlTLcbcrUn6BybwUA/2yhKVlFic7g9BtDxdXVE+2U2Kdr3f84G2kZizh6S4c2ifDtPbmAlvD37hW
AU5WwP1AUEfU6VlxGgRreC+xPyhqfgl8gA4B6bX1H8E7kFIwYjFAm8q0Yvp2JEU8p9EfWzAnI5fF
QQpQPBpW+Ini8ddtuHQTNjiVMa5snlRkrudRh7sqTb9mw9hbjBXjPDmGRXkZ8/qUYMNkZ7Rd/tUc
2brleZteInIPxSFPpms4Bpdcj98KrgFs2Hyz/IAqKJ4aS7PtKP/aPP5Om0ESrQgZFvaNrexiDGV7
a1b4gsTr2POuxaJDzYA06WEgPeYBK/qD10Xbsc9ukwxPJfdB5vYL2ZdhWtj/FtqTn8Lqn4zePigm
qVihQcXZCCJhdLD0KMO/ViHwaE5Ho2x59FKQb66f3ws9R9vlj1dhR+nJQRuKgis/tZ8dBgtVCru6
HY9AULKd9sW/JgeqAhy2t8qbmmZz74/598hrxuB4xfu/nQt322d9djF86RFQ1vyhhCWUTAE06AKW
T3YNQDD/GhNQPEGuDmhHDibmZW6bOr9PqDj4C1ZrXPzrPPAAUXEVIMq7R5n3Z07o963A+qm7eZ+g
0WPHwnBwbtwKDywQLsFiIcQBCFwC1AQiRS0giilmAA8CkZ6ZRHu7hIjQJ8YxYc2OoF6fa6d+oQO0
dmWdk7+8fP7l5zT40lcsDZ8YBPJvJPIlSoPzyEKcKOeo2+gW6o5syDTv5quPGZnQ83/QvOKdkbIT
Ykacb11oqquyIl3GNuu/5ejAce66S5eRxVd4KzUzxi0ArTDXQ77WZUGM3GdoiY+ARRYbmIXnZVtc
Rfi7qOVR/ULtwDyJSLOpJnmsBXFjJbUTF2qXbhHYwaoqmENn3cA+2xzyjmzDBAh/V1HOtConP3uy
v+OAvAeIQP1zH7skstc+vT0FonzPinbBv+fsKDvU3+vQtEfCiLhakdXJprqh6y03VuR8YOWlkQxm
51N6JjMT2wRFZ07dk2SKtQudQuMHz6MNkU5cZ3E+QsRos2fSSrqTmAW3mBdFWzeBPRaoHin6kJBG
RqeyG0zsjL1pJifafX0WsxEjn6qZ/XjYP2vN1BmuSr4ftHBOKQhBiqPa3sapy9pKUJ8xkS5c917p
oKoItdXti7IDtYot2NOFlXzVyrA3Xc3kJWqLa4gZ4e5XKYNs4fkFTn5kVtobn4LR6Hem7sDFW0G5
pZsDGjElCC80QMaZ3RKxTpMkJd30Nn4xAIPgy0X+EOZrHggivll6PnaJzUtHQYf0F5kcSRXAAkRY
XPzWj1diCZVm9OesswQu8zwX/T4jGmldphFYdxOrQZQ6bFYZF9ykEOQkWhZNQK7zu1+mAezBsT6C
bcugElR6P7sKQ6sVu8+dYmtdVFl7J2nPgbSCSsKcccyqmIW+M+vhSRUiXDFWaFaTCeSBa4dlt203
23xU8VPg9N02t6bqWVlDdPeM6hf0y7/Y5muoRMT3m8iGNGqEBglsom1f2xV+RAU8ws5itoMEWEHF
xUKgKs0qYVDD3q4y92Q3fbKfo8I/ycHOz7oyI1xOfr5KemGtK0Ilt2rU2TkLMRXWk0jfFHbefScC
7AJ+j9K6wW/mThS545D3f5n5Tufc9ewDJSxVpKPBylku2yF3zDdgE2DYhpneB6gbH8pp6i6VHD68
mLkHGkBxYC1Fn94InIaCHBGTu2XtmC0CYUyyB8Jy8l2rEwXsV+K/bcgnUU5rwupIShxz0jx5fWw/
R95cvNG1Yd1gywegwhzYiAhk/ZbEvlLXiKgjLMRwITuwwn3qIayfwQwoNs2jYRinOpHUgWLMHxUe
04ekJnPcBFb9lset81rWZpujkoxyCH0cp5wb4ggdi5akxxx7azVpPCsHgeOHNFO5ogt6kN6M5h4x
NX1FS9jZKKTcD+N0xEn4mNY1Gn8SnwoXIKNqty6CyLLK0SvY3KSFCymZecy7bY1PZdXizc4ZHVvz
biIU1mhYzQymd02gl0HHDP76VbAzEsReJLMWFDyD2xGOKCikiUF2iSfWWb7nmripNvqYVfnZDlAd
5po5ggpQ36C0ABrYib+Ran4zf0bqSAByEY5YINBvMb5ix8G1a4QkUrXmp1PGfBSPcN+ZAYBshguR
RjuXmTHd2j3vp88AE6rPaRol3T206o3tlcehxfbv8UX2QbxVaKDCFDMoUZNh0/+qLL3lXXE2dfEK
oOtDxcEHgD+cK0G8A9eLbcm9WZJIYu1WJCROGxBdZ7uZbrCjXl2PaVZZbLuoPY6m/zKNau9XyXuK
4j+w23Vt9W/tCPZbMwkMhHlPWXbxNafGpraWpQ9YzsGzb0IGdO4jV6JgkviA+ZScvBYPXpa3n9lE
rWOibIx6Y1N5LQILCCf/YOsh5i9x9lqhRahSgXMs6VOEGnCcbYnqyGNxEbfGXbX+c9TUb2EZnVqB
X9I0h6+pxUujk6/BYjXpsm8fcXUT1kmUqPBOcxKzViyRGHZwgx5G7VGDq3Zl1x1Q7kVvH71n7XAP
E+NV5tbrVA8kIuYXR3VPvgKo1jeMOuFjYT4kY3SysElgDyVfImKRgx6k+4+zM2uKXEm+/Fdp6+eW
jaSQFNLY/OcBciWBTPaCFxlQVdr3XZ9+fkHdMbskGNjtbrNLkZlkKDYPD/fj5wyw/SEBg0ynvnTn
Z5HMW6eeOdnMmzQ0VxCZgN/huMlColxJdoG6FpKfwAxtT9zR0VcctrtZJeNCjdo4tzw4jBh5JOM2
J3G0hJUphVvXP5s1yhBqFcChLhk1phS5YB6IK2tkLgl2EzB07lIivY5EI0NvuAiLF24/5qZojVu/
sxvsTnybJzB8jxQjL6xxXEx5Hi+It0CtUYp9SeY2KibifASXyMpRp9ub1zklMDB3+TXyJ7DmjkRp
NBiPkBr7XU/ZyvW5XhuZCXiOxtMi0k+aCkpgdQU3E5dYAvGtBreiGsdzxaKgGD3WnQMmOQOyWoZU
UYZ3RYLdUWqMnFenlUT+3Mypcinuwqg4QOuZnJjSeHQsziKYLaicrwOxUGznZUm6LxlZbXlVHlo3
u+tDiJVThzKcpIC70pc25RLOs6HnCDBUFAzolIUpuhUJ3ADI6DIywD4T4SC4cTlKjcslRaC+uR2k
d8oC/KEC4+FkXdqDhTc0hjsTuEUbgcNNx7mn2AtOH02E5TqxNUDuARYs1xEmg1x/dOmKsKiMzczn
uXnu4mnY6YPVPCTcKIU9rBXbmQq94lVdDvoIDjWbr9MgiU4n6vSWIaYwcig0bmE8jUyHylMNNrPW
TBfc9QzCYpGzzMamgx3X5PKWDI+O21BRloDvG5z2aW5gkk0sKot7JQ2WECurm+6mwpKDuOTKZ/Ft
/rXbBfgKfk2BHjbKBEAFPP3J0DwLDBmJOSroLs1wIqnk2tkyA2cyxyMcimAPQGJD6scGDbayd6kr
U8vdGvxHYhN49u0B5OFZRuBiGyRwH6sRtozpVJC5yPV6B/fSvspbRI6TVdNOy9EQ5zLtHkGjYTwG
Kl782oEG6WcIlUsTIRYlhpck7Mg2Zjum5qHRAujTcYtM4OatC21ik6k8QffoR9NvhONCTlN3j7U8
2JO+Qez4d5VAcNNSg4vmzM8ceHHeaVA0d+NM3gqcWMz1pdK8h0ALXqawXIS6eZPUE7oo2p68xY0c
2rPYnDqi/9GwKC0IRIg5LqxMnHqEYIsqvbXC4Zp4Jdi/4t5XxRpFejk1wc52nRdo/RYmYDPgf9UP
J9V3MfwvbjYRQYLraXZv4Bi4aMgZyMRbQxJ83TUIghOTWKizoad+zUxrwhoyqzdVi6Po18ZjZ1Pv
jf++xS8DnEO12VIq4FE465dBWWcoI/PpOt6UYdks1Bzhmt+DsL7WxLQwjPleI9k/dvCQjcLeRwpH
bRvNeeDnt8FcXXsy/NH14tYeu10us/OMMJs7J5h2ymqwFzlip5SHbvCND6Ht7sxWO52TmZIHjsOK
WiR29dJvfTqrDu/WO6j9h9EDkMEhOYU/SOlc14Gt2Iu9K1BJD5ZAc5nALhxl+qrtQUu1/YHirV9V
t0kc7aXi2AnsnMQqWyOHE+cZan/eQ3fJhVW5Be3EM/750XqQMhX31EheF/N0PZVkTWe/7k5zJwYS
wOVvZ4M0UPuNbygyJKi5Lecgj4X7WkGal+oI15KAmoAY1WylziCVyOkNG0x4o16M4nLXa1djirQ6
PUOBd6xfEMGQVLYjxhnZly30hskvpVhCEy5srfyAIkP9Job2XK20EZh2C9qNp6aIdJVQHtXXL0HW
LRSNjZUHOyv3TrIJdPW14T1HWrL0pit6nvuceO7zX1/OONhEdbiYEF4Eufzy12CQnQc7gMuYXPMd
KBJo+T2VeYo7G4boldqbYftgqtxhQojgqsa74VsT4v/8GGE9jPOfvGVBINaU8TI1hhv6N0MzQJlF
TayOj7nYdX4QUGaBrPDxywmMd7fhU0yLADvBbo6ZMF5T35wTaM5yyA1feGx8UUK5PLefehc8ZlFO
j4TqYXi8nL2DSNAkMjetW4Ba3KjBHSEi9/VzftMb75f0gXCVGsQQB2nB9kJHmAdN7DmpSC9eDdPP
qij+/7rgBQcSIJ41F8HCr58Ct+WCDaWGS7HbDxpy8MP+ekq+kklpvD0Sp4lxL0vkYV1cdCgm/kwo
ZQOZ85NPq9//TD0DH8pprX6wzmlupCSJFZNN1cmUXzOe8wB9aXyr5oX2a4oIjfvOjn+oceGDI9ZY
kLagp+Q8lnZ/xyxJ4oKMlKBz6shXBUy5GpWxoAyVo6Sf9urPmeCgUmvuz0ipvcAM/PmFdaqVl/y7
c6qdmnWDgpDavWltc82rGgF60T07Xa9g05uk3dvznWrWduIzWhr8qwEqET7J19NVHkMtN7UJ1Wvt
HW3TFgPLf+l95zzwkQmoAzOvgfLkUwOxpE6ON3yC7FdCHrIuiKwnK2ccb+hQGHhrIx5U1yN46AvY
73k1n52t6hxfoE7/iJguf02iWHUMDq+1ahazoRqpG5Or7ipJzVXfXpUwvnrII1AKpPatGjbe7EW0
cBCEZVJZ+DK2oGxm4nPKHwGApa8VVpkVlFXDA7NPG6y1Fpi7pV3wNGX3s4ENxIW25EJE56anaCtR
Ix7Q+2GmmdGIr0Ey7bTBctj2uUwu85E8MQ8wF3vIjhfJ7ENyb6/fHiToDwGlIkX01MTRmYEFjYab
oII4HPeQ0k//dRpWQt5LJOgYXBYBg0tsm7ah1KdGCr0eeW8Sr0watSiiuV72iupQ3kXYGTWDDCe9
4C9Zz/SfIOiZOr/AxbFY1AnKn3lushEsCGnjLGB2VPPKvvCHdID/MloD20QMHPntKreTber97McL
rbvjO9U08C1G9mduOlJqEHEw+vVT4Ty3k7fpwenK+5DUilo2aj5D7suxcR0AzqaACQHvCEZGXldd
0up+qxKkfz2B5p+KPAGNjSYgMlD2dFr4cI3kN6DDxwCeROPeAZGivpH3ATktvCnaqY8riwSb0ojr
zHHHGoWzVq1ecC9JDhb+mqduB7HtdHb+TLSX4rluEHsJHkhUM/JdEG6tcosEe4Hn6FI5l1xyrxri
4s1gd/eEME44rLnLQvHBEhTgih33Fs3sEyTGI56VonNA9aAgFLkMiQx2AFPSpUjWF6yceheZpP+N
bIF43qKJN9QewjobEy9/afXLuLAQgSYaz/ZngtQPM98kfrZ2xvqENcOjqr3RZW+z5ZEZasbmbdP/
2TTq1GHmsW58KpgG1OnclTJ7ynBkKKq7uCPs1SQisQo9CtOp9jLsTVUJmzRxnrRD3AuOxbBSLve4
ToZzNZJMjlr2rtizQ5Qj5HNx558sUL7Dbs5YuWHqnVr6To/JB083E9dwHoK9oJYURgNhALVr2Cb8
zqmW4pj1KGKWAhSZ2NNZj/9ye6N2U3Vdm0lCV5eRBUsmq9pqDqMCaFWXPA8vDJN4SKGR1LkLwaS9
dpXWYpOc2vmzbf9KSgouIATA9vFZdX6PIDk4npE4XUyOpbptWldS3jXDSw1DJw3qFZB9/ZWnY6HI
mTrDfMXZ1JC64rWc6ZRcXDFxfUrmBOAoW68HbKjasf/YogimQ1DQTXsZGdeu7F55DynnE18API8a
hJlX+jDjPMHfDIwkMDZcSTctBTWClyy9hcL3RnWT55iJYTHCVMDwVxkHkVa8FBXglwSwBIExBKtB
xl+MxhbUIxH1mnoTnNisXqZmcOZp66w1Nl53++c7IqOCaV0/wPt37inGU/wttcY9Vow6Icz2Xm1G
owiTpeqipSFJ1t2ory67+NmrnNuKJjFo4bCsLXJzQ25estbU42jwBWEO6Cynh+GDc0TRqUm51yMv
WvXEY4jsCDgNh6q9j1TRdgzRoGYiEuFsGak4b9W4MT2jiyEJf9lmQarIQtDFvYMAYZEP6EJj4gY/
uYzhR5z75rLsJfFgNHzDetq9TSc7Bm1MrA8dYIF1A64IVUBkW6ZhyRRa4oWFiUMD1mslzBQOm4cu
hcXV20/xBbjBpXIj7YYKxSzfdF6LzNDKRZEobVAawNNKuit443d8j7IJfPdI5q5rcIRYfPxKG2wu
QzaQ3ZIfY1rTigKK5hfvTSwRSq95NAsvh4dq9E3pnfnaY+M+4FlgfbzCpOrmDhWUN7vcEoDAxCkH
Ti3gxH9CfOuEo4nOKkWULHlRFs34yVN6FTmybZCyRamRw193ZtiUOSbYbsC91RptHXVQU4l0EpQv
no1tMJ/VPbFJQ3LiN1hs3qbMgCIT0I3Oi4pD/DWsaIVs+lpx+8Lwg4vj7ZXJsylUIVr0NBfqWOAv
6rRdp/gh8L3BeUOg763gZKZ0MD6jX6YZDWeS8EWEctMAf44UV9FIAtDGZgyEUFAP6tlvzAEtqKZh
2fL2toP+ILuAZdGzYRgntX3qKaLKrrtSh1QuQMcDHLMZHsa/hKOPhaeONWXyGGo1rT0PUOqw864D
Dc0HZGCgvfJ6OMLqGBKd8UItlymnZBScyUkBaG1s5gOjO2QAJrsNtarK7dNh6LQY21DPlpFZrxIH
zvyybp96fcVDzrztyTsKwJeUs4DvFDClk/IGqKLMBSoLt7PVbQuj2M8duFd1ARmCM+TB1GXqjzcH
YBK5hOY0DOAGk/c2NwIapkd4mEynoKYqaB/GEWAFCAmGSuBJuA55izRaq2UNBhmZlHM1BjXoDpxM
xsBw3ZOpJdRBP1pcJzXMYqKQusUl4x7FguL7FTmAOhEjCkjqNwMIJasB273bVResYuV/RFcDZ1QF
uRs+BTeMilTP6BqoCyQEk9sbGG2VyWI1MWw8hDWiPNADeS2TZtcizs5qUZ1WDgCkvrDtEYACVcvf
jDBTqJdxYP2xOWFN8lmp5TsEq6lY3rHUWPLqiiOACbNE6tBcSkqMQPBFUC1wJutwkfHn/B3TwQpi
dzXkOl0oHt4ia9g6NROG+RhE1pJNrQIEqmwGDhlSV9CJiy2jjKsSymu1N5RPZl8FcEcYY0PhNapq
b1ZZtaBd1e14p1MYKrkV0V1eVJswwvdRT4eb9DZnLFTGmfdFcK8ISTGTqACglCGXBoUYzbgtSUjp
pSLk4AhLnhqkqubu3jQfRatuZMp/VKPOQlF+NDcY+8/dha9VrgLe7dsstaAE500OloYnwTqzoc5o
FtXxjT22KyOiBAeXrxrfJsfkogKQCtcgdba+UVDaWu3gyH5pp3YxiWY3DpCNqUM0MqF+EaH72swl
5d+uqsYjilfFEwqZ8EMRGYir6qztE4ie0pb0fe3BIxIPm9Yrdnpl3Q9xfFu24rc7Dw9BS1WqmpUS
jQoVROfGd55AXPR2coYuRNJsRo94L/hitOll9ztoxDlZ5obJ4yRzDZ0UK0Xo8JrigZk7a8qXrR/i
Xg23RKMp+pOUgSei3HFnTE9MLFBbT+uSMldw/JUSPUGNNqRgKVH6sAtNT26N3tykpXVDVHmf92T+
/f6RNM627rT29O0GReFpEdZ3Q1lwbRxXCGMdIFwmbA6XLnzZD5C44rbUW5HWu0zjKUAAbdX2UKtD
l/qmi/2dY43ElQkTqyOzGG4nHPrOulGOIfdtQFjy0AmyRVqSUZ4gkDJvszsVisl6YFzcb2ogxSRj
N46ukcNAPcCIuXAA1rzu9VmV9C7hZN/ndtmfekP1A57ZqxK9P0/dmGuu3FnA8BjyoCYAcDfRzcZc
OEV41rBKBq8510i5UUpPVQ6irs7kn0gRn3Nsn+hp/NRasMPmw7bJIV4HG4IpNJGyiDNsEEu6bwZJ
hjo6VQ4NfHPXo3TgYnEOhkrSUFOW+cFjraRloTNW5SwRF4EeADq0ktOU/kTVCLWa8gccpFR9yvJ+
0JzXuqByg5TK1dy4t97orNVaU49v5NTvvx3JU/Aa4X9OOsh2zp/fkEhQfecsfE7mvIYKB4yOB2Tf
7oIH8Nd3yn8tKnCBFPHFVd3A2evsOmQbwP+eWxpVjbYbQ5wD88yY30WzcVt406FVqQvPo35CAc16
yoKCvjsgvkXOobHA1PsQeJQuBbYN6btw6jn2R4oE06UOjw3aQUha9eJ8JiZ9UqWoSuh9eIGs3Xgg
p9GtK8e+UVfSWUkqi4SkcTZXSlN2BTUDFCoJ1+psb4vg0KkiOuymjR1tU3ddwmrBbSq4RaSEO4pg
kzrVvLbHsDwtCWYMof0gvehVEtdd4s6cum69zgmSGUn74mtBRnDSPOmoJopQHhfCwJbOwWKc2HEE
XUGFYWMafAct9u8oaXnKGliQkslYvd3b4HXM+3ElzX6lTq+hHXYZjrVnQd2rl/2hQDFv4886NI15
uHHlvJlF9mT5IbNvDoDUhpZSL5Iw6zzr3EUlyHHKhoBCWvtwF4vHHvgxwKjNOENQELfW2VQj8xKM
z4HhUV3saVBkRxW6saK8gpT/p923jwV7uO+THUDbDb4UESAsUtXtYWgBw4IctROkl2b8DMnOWcs5
0jj2QZ2Krt4QQwhuVaLc0Ii6lv1ZDoffyah7556Pe0ldZhPAyADqOVLKnfBznQQy4BDOlg2hqBLb
57fNTtkCiZ2uISpR0YMK5GNsandul/w2KKRyIONAWm4fwsI2ZOR03HIbSrlEqWEVuvrviHBlZnjw
HKVnfgBnhS6fEjFdp1rz5McTYX39BVAKUTkEfsoRiVB/14IYAh7wW62QJGluhd7u09y6EjkFlOV4
Th5/rzdQ+5tEXgBWJlq2cygOdM1oEyYBlxF3rUvz3uRUSRXJqw2rLiXRECocOItmvVoPZM0Ekt4h
0NdTkr2XVp3/Gm0qBgwqqypopVCuW2pvd9HubGzcbYn/rJarTq0Kgpm7wZMbyfoci/ztvAQGux/m
+KpryLk5EOHjfOQ1NdwVK0uC+5rxL9o8hgy53agvjMvgtemR5AqDi1gBab1Sgc/gXtHUGMIVXw6T
fzoNOtk340Hv8GhSymIEy79hh7lZf55F84qr4FatbTM2z6PUvo5deZvzOimtCxWBqrBkThliNsLX
PKp+jG65Du1oRYJqrZxFrlTa6WQR5SP44hkzlM0157x2PVJMIW3SvSUs0V4GE/sIlKBZq0UsUyQW
HXEIhuIcqMkuBXx/QmQc3JGQV4AYQXJz/YxcikyDSt+raWlib6HZ+soOxLoHFTDAnTfrxYMJCZcl
oN1tCb/X/goVAIqNQJmm1VL441u2MszmdVg3WzVnanGPnOypM9z1Q3Aq2YuFBRK8z3cSixeD5FVe
uMvsoCG47Nj8Taepwq+TrB62I4pZYW6evQ2MlayVg2FU7iu8JgstDp+UbTHBTmeJsaTMa2E48zYJ
7XMPPciYVeEm4ozo/GOI6QaG4hDIsVdtmx6iJIT0sbswpb3LHWrA7PBioHBs0jI4kSEDZhXgjbvO
cIu8E3HnfGUC7+qoD/Vh7GELbKUg+W6XC8kRqN5Tnm83i0vBhUx3G+yxKgSrz9BQY48m/i/VUX0I
drA8XAyyvXGC6Lxo0LfkjssZKhdlNN2qSKaH6GgfFGsntM6nBhFe1RW7JJxjxwQ78jOnnF9y37uM
gnCbTsEBBcuT3jO3ZcjpN7f3IvHQxPU3asfXE3cOHephwCEkTMkBO2d9iLsyJhCAqPAyDAPBCQ7E
DqGkM0HRRqJbUBzxSxxkK0+MHJzmQj2DHlXkSRGCMhKYpfp1DRkEiJDHGsL4OK/WBpDgsRPPiCPc
ZQ2ag3PwK+21fTABeWus8AHFgQ0MEjctrJym42Zcmfp92gc/EsAufZ3cwj9/hr3YxK5FmQ1CY2gN
jHN+Sx32hSHtbUFiSFnP0k9fMhH9sDP7vCyns5jilIEDUsWqHEXjFXErreaaDCE8FSUrpFBZyG5H
sh0MqrcAkHvoZoS/anOdirxEvUourRI6EbVG1fFkBt3BGEFlYMy9mAwvJisCqhlm5YWjaLFLRJIa
3pQs8kJErwOCFhBvLqDFh3262sGpRaEHmXo0tmRFqTh8ixDKAFWqf6lcSIjrPkbjes4U/GI8H7pB
XehDYPBuCptmM5ylHMiNr+2VGYV7gBhobd+3tX9Qs9ARbat7bx0gi/I2kYKdaFGxBpjnWtpkQQpp
nvWDd5ZB7lC3cMXB8hdhpXMk75XlL6UPnoZAVCrC8ybVX2Mmqwjl2jTIHcP2kLnirgjDHzGBw8CS
PU5TeEax30bYw6uTy2vd6JHfHnepW+8Eptbi/InoV5CJXQMRkGkB08G2j7Z5TUG6vQxTf5sgMECq
zL9UsdCwNanbz89CzFdgNXt1Otg5qvKWwfvPEGzeOTJc/6eZhkx2nJg3Uelhnectpdawa0yn/wnj
1EwomJlvqqkkr/ozJP//73/9r//7f17H/x38Kg4Fm6TI/5V3lD1Eedv8z7+df/8Lr1C9uv35P/+W
riVtk3uG8AxdCF1Ij/dfn6+jPODDxn8g2YijkcqVAxOJVk5aavZl7XQTD2FicmyjOP26QftDg66l
u4btScuTwpLG+wZlJCvydWmA5Di7pLvibmlmm/+iDc+VUgrHoX9HnTJivQTyLLW9lODhaid9aoCt
e9yWvm5HfuyLILyCfhhD6DnWUV9cvJ8o6akCzzPYYBCqAausN5Sde+2wbAQl4ZbbVuuvGzXU07+f
MtcyTMd0bMOGHU+I9yNoS4MAvpbBT9uEk6JPoKw9fshq/ydQM0D9pl0qziR4qaEtgrdwLgEaAQkB
bxYvuCoq2O5gLwRAypNaUJAX9aZEANqsqBjW918/rfXxYYVtWp7DZNuSKob3Dys0CgP8yHZAo2HK
B5BByeXXLXw2CTYcopbhuMKynaPJJvwwwysj5Z4LYHsCz3uI0chPxDcbxfisJ57NNtEtz7AhbHjf
E8eLRl20fnCQAqGJXo72DhnvrDgFKokILKdI7vtc2iIruTa1J8se4ML1Ck/d0PwzbxYoJrh5fveP
e2/pjnRt4eiG50k1On/bv5mBoKhesp1K1zlELjUvYOKREiKi3CFOEZn3/7w9Qzg2ToB02b9HozAF
ONTQYoWHqAp/lKgIGHELiadFakSsVSH61819MujW35qz9ffdE6U31GBKwkOKXsYCaXlK76LO+G5L
qY36YUtZwrJs3YQU7ngUkccEro7UMyFtJcoCZUOi1LCDaCMd7th6USxrA34CP50uqAQno2AOz/+8
p8KzAGgZhmN54mgi49GdRVVE/t7MLUgWxX4U0dnXTRifdBNr5ShTpbNZnCN7lVXB0Jh2IPdgr6nM
qdxhEXG5uYKArlv4BUn4TrTDBSXsMEWmyZ2YHMgbx3FYfv0gn2xZAtSe54Lj8XSgie9nlXSe3s6+
o+1FB57UNM6cfibrDZOZk2tXIJLbbw6dzzavR7THwBBJLJylTqW/bZOq1rxsridjP2b9Kex851YN
JtT3kiddhA+2bv0EhrSRs1zBGH+ql8l2NtpzvfMXM3P/de8/WdMehgrQvGXYwjSPtpCRdHmP5GZ4
sAy3U5Rc0NUhjv11I6pD71e0Z2CmHIMjHvt7fARGQ5Ba5Vxr1PtYNwiHrnuQudrkf2N8P2nG1E3T
UL4Dj+sd9SXANbWLCVmKKTFUMVg4bgkxWmf+7Li/vu6RZX7skklZCDAgVq8pj8dt6BLfT/LK3o+t
gM0mE82pBirvBDeMYmrUkhdR1sFrWpnkgPWk9J57vRl3OGbcaRzyen1TUBFgCK5baPs+cVoRIzf1
wd8Y+oCUKRYeYqgWwgjArXMNtryislBVzJYAgSfUhTz8ujF307WpYEgu0jgbKpbweHXTOO9S3ds2
cGpcRHWsLbgqziv0sKdlEDjz76RI49M0imAYM0tKsUovwsmNq+3Xo/TRO3B1l7gt0FdT19FaOpoR
6mtDUSX2fOj9cDuA8E/GVRbf9BWsf8nvBsVzx3xM0PeAoQGtCsvyQFvfykkqoZuGKsuIkk8YKL55
rA8LxdU9w8Gy6ix5w3KPTM/oJ/7QD218KLziUXaVihGFxjYQKdAar69P7cAZlr0zxeg1JMavGZyO
uthIeQ7NRreKusTazj78iU3cmedfP93xw9mg7KUwPEu3XIkbcTRmg4/CO5fGkWLyjFbSVl1hknWJ
uNk30/PR8nmWoAFdYOSlaR+5Q9BuWBImdGMf+pUHoGHIL5B8BoGt8AUR/END8fR13z5YGyp4JHYA
U6PruGJHfcs0joOqGsg1lqiLjTlC2uNYHL5uRH3JO2ujGvF0LhM65PuYg/fmNZZFFA96ScA/COFk
BcLuXHjEXpqofJr1NXiQf+7j0yQbFJ/SkSZjerSgZhkZFnVY0SGyFTPxBF+ScAQoj+HH1337MGUu
m8lm7Xo6vaNK4X3f2jpLcwitooNPoXipuQuQ4oeYqv8Q2acBUPo3Lo/7cSzxtTFDOOq6gY//vj3Y
Naky1XXnUPbWHSCQBPSWG2r7nOId9nIcym8Ox48rBHNBgMy0Ld1Qh8b7ButmqkUX2PGhTRHqbcqK
mhUUAL45KT5txRFMlGCVmN7REoHpENY1LY0PKqmrkeujnDSNl1/P1YfbrLJ8f2tEPcTfjvnWJI4F
wMY/1APZLbKR0BTiDCs5nm+682lLUuf2xQkudeN4VTjFpKM+Zx8yXbu1tYsylbetvbPKb3y2jzvL
YNlJ1rgpOcyP3ULbpZqIar7pUIHCnTP/pui70yIqrgzwwK3nMpzhzeB337j5n82WbUjP5VIhHW4X
RwPp910cUwB6KKjuQbRJZs9fz9R3DRzNVNdFFHFDe39AcFNChE2Yn5r1evd1Kx/3LqPHcWMwdIZN
+f/7buRGQSVfxtI2zWlVIvwoIXCEgROg2Kruvok6fLYkbCyS5+hcIbglvm+shfDKhwl9PkyKRjBB
Vo7sM8p4pxGUCl/367PRg+7O5RKmO5iDo9XXWQ4qBwDxD4p2qfW7l3AavosMfbRDhi7xUh1TeFQv
Ht/c+8nu4bf1R5XM2Vi1WM1Bt06Id4bA5GeIFYrvfITPeuWahFMMrgUqQvR+AH0zy0xKN8eDK6rf
VP+SU6bGd1GnnrnrkhQolWW2+3gIstOBnD/lddSL9XqqI6lCVLktI3c3h8n8jXdwPBAMgStwpTlD
PZcIwNFjzbYcIJc1EfBwYZafzeqah9y56BZ0KrcRKMgIIs//bIbfGhUmUQ1aN8TxBnQcLWJ68upy
GoFVjmAW0HAz/+FR86cRfGlWK/vcPLL8eg6wJtUEnGI6LK4NrEFjnW/HyPGAMpXXyaiqk8RkfNPs
ZzaNUI3uevgMFFodHd0Q9/eiqaPp0GXGk47MBd1fGFTZgsuYqaoNWlgGA78hDB+/fD2sx3OJ48k5
7pjqTmSwqo96nGnWMOGVscR0aj1bpL9rC70LZz7oempBJRDfoYb36+tG1Ze+945o1JbcxPi/5F/v
1zWlzWkOC950MPrhIQzjiw62CTgg9e6bgTVUOOSrllT3/3b+ObNbxyll+gfbnQnuU190NfpVsWmJ
CYLYMPX1TM3WIkbOsAPORqGuv/4v+soGJvDq2MRej+YWaeIpH8ppOoxE+OE7vpgcOIdFU34TV/xk
InGCcJSI2cBadxxG9mRV9tSQzYfYg6ixF/ZdSbJ+1v1HCBSsk1lWUMRn4zeu0iczaXDmK4OAR8j9
/f34wpJhDJamz4eoNqdzYbtQsEkvPJtaaX1zdH2ySQzi5FwHWK+eqR+tVFR6e6P3y+ngTaNDHFke
Otu6EXb0asEKY7vFlebEV2HfLL+ewE+M8Lt21Sn3tyVU66ExJXU3Hea8/1k35PzVYv26jU9OSkEQ
yrTxOpX3fjSMpKmRCdIykhalnJc62JiFM5vuQjMAipXQUH1jTD8sFkwcZzKRRBNmNJbN+z5NQSv6
KPVha7WbVVLO6yQKoGhBdWGGPDbu9rFZf3Pt+tDFtyYFyh2mw4pxj6avsqqMEtlQ30+mAzaufHQI
LBpTBGV09PMfjuZRU0czZnmwRMV1ru+LOWnOozkod2mUI3sww+YezpH1zWXvwwqB9tfjf7pHhAQR
lSPfsAnsqJ+dKoInL4NvGoGicPF1jz5sM5JS3HBwBAgzu2y09/MFHoOMptFGCJGhfzakUKgQRgNY
aYXfrERlet8ZTNWSgXKKh60SpjzqS5XEqOMYEsqYenSXsH0Up42jZZvQCralY0M8KYb6+uvefVga
tGlJXETLkKRxjk1kL4vQSagZPoCvUCwg6DF0RGeoyqX4Anasr1v7ZLYI/xFrdAgImR8Onx60oV+U
XBig46SQdV77tf1NEx+2Fx3insotWQV0yQ28n64iapuhK6wUBBclP9FJECl+6ZcWnKfpbiASjP6L
Wft7g0fHXJq7fW1rdnoAYRrBVaxgAhzniAie9uB1vh7Az6br740dLcYis1DiQ4znIH3n0Azl1rei
7YBOzQll2ek3Pfts5f+tMeco39FAN1HL1i8PdY1WbFFP1VLXOlSUW0AkX/fLMD9Z+7ZBbTWnNaGG
YzfMHQ2msm3SQ+LE8CMYEZjo4VyI9EEl9x1IsRR4QYGwDCXEh/jekGjfDO7nD4GjQFDAslRw8P3a
0QAS+hgr/eAkU3vd+OW4TRM4Wj3ndkCdMtfQnynqy65rf8cROfoE/3uPHHH9jcn5xBAQH2PxEgKR
wjwOJzVtaBm5F2SHoBnOrRRpkt6iSKQIXnWvf4EM4xv/xfhkWQlSIJa6nRIaPY6HuHE6E8yOkwMw
/GrnT7V76pDLXYHTL6gXM8Nn3deI0s5h+xzmYGAidwawUvfTtgB6B2ChbJ9dD9RH0Mfto6F3wz+3
86RMCFSys8k2O0dHGGSVXWmZQXxANH6lp+atrOdf36zBT9a7UIFqoWKhxF+PPIFAanh5XN6uAGs7
lIX1gMg0MJWtZewomlPVm1YZnYKrWFGnoQP2Y8sP9YuqCvvmUT74ztIGkIlHSUaf2OxxisiGmxYS
GT89BFbiLTPAs5aTOGcODiZ1JF1OHchI+C3wOGf1dWjU7jfj/XaRPDqMiCZ5jhpyQi/HewEmEviu
lVskJvfCa6pDAJQl1RC7q91bxxFPjujOJjtYWVTu2RX1C3UAyxN10LZ/IWE86DKQYtG4/WZk1CQc
PxeuGndRFQIlb/V+j1pZBiop9iF0o+QGZuqlm0LnAfPlCM7IrGE3m/v5sRujK+KMkE2N3zoEnxxi
5LfJzno2udEPgI4+hwK+aqU8xBQCaeApT7zWKU+/7udnO5KxJ4kubJuox5EpKnFphGtmKYFexLg0
YMcIRiblvmjHfhmDxbj6ur2PtzVWnIOxAbNKhIpt9n5c8wBSdAONzINlVpsM1oXEBthNkfUI4MsK
oLbzB2/rQi3z/aR+tvEkCSIFmjCJ/h6d2REeorSCCFg8FO5uO/9onOZpogLt6z5+4hqwnch16ITF
SHscNQNKYpjiLNRxDaYfM+RhbiOpam+RFYGBbnDOED/4Zho/s+Q4jpgTjCvX/SOzVUJDnFdhH1xl
JJQMhW3Uw0uitZCS5FRqQ5P4dRfV6j/eHeRYSYBAqkam+Gh3uFoXO0jWpoeirW/cGXGphNogSM9v
k2i41wLzyrXKGwUk/brdT7L59JG0K+E5FyjGh47mgYYCMeSDvZndkybZNuj8eVm8RIhh76sSBcqj
BHyWgInW0/dHt1qeRx236LXBE1iEiI/dvhh52GGIvPAw1xRqTHjXcO9m9cU0W+ZNUYpqzaFKkNpy
qksxw8jX6ZkDit/VXxKryYFKu+53W+qTZW25xHVUPsohpXE0GQjiQHlBAdeBornTJLdfAsrWPQrp
4APZl2DAWw8MttbfjS7+VQoHZ6y3ZwlhEM1rbmfUzr6epE/Wv+USNHSExKJ7x76+MSduxrFHeIkS
/9A6Se17GFpLeLzDVlIC/82a+MROWp7NwOHQOWjiHB2nTZUlMHFXyeH/kXZeO44bXbu+IgLM4VRU
aLVaoXPPnBATbOacefX/U2Ngfy22IMHeJ4ZhY6ZUxapaq9Z6g1C9UtT2lXb0reT70hjEa0SEALIK
JND5rVUkcU4fVnQ+1PI58JwfXlqHN87wpc+osi35htQJ9XmZzsQjz85CKTh1dbFBWHo/dJOLMcTL
9a9z4apgFkRakx4f0xE/41Otw4iTLFcymhD4pWaLwsr+9n04QJaFiydsyNdqiKPN9SEvbQheYYpO
U5EXmSmC0KchKwd5YTSRp1NbIi9tSXsNfiitMfiSiGdO+c9wuLEFL9xPWIz8b8TZY8nvDDuwMIQ7
VUBr46FDzN28x3LuIYvjlGZIsKvHaCX3/Y1y/oVwqpPN8LCQdVAE884VsnBN7iGpeKoM020ddTlF
8XGw221SBTeGunQVUoegqQgIDozhvP9sN7ZnBU1Jj7aPSNQgJmZts8kJpQI0L1KmDBleAdrX4VMB
Sf8Pa/x5fHFmPn1VuW3CWBI+9vkw7RFdxBEv35LQLIuGmxEjuyRscTKBf3J9N136trRUNYusRVXI
Jc7HHa24sjGNB35jh7tqGFfEYjdLuvs6b1DJyXzEPIydQMtfH/fSLqYob/B8pJ/7BVRQt6nvJYhV
nQSHxSoxxGmF7BSKeyTqZmMdzcm60YW5ONX/DanNXsaRHlRdi8jiKcNUnNJRguJXvoG9/ibA4Pgt
7LJM34WW9PH/NVVtdqWq4P9ixWOqQURUCwHL4SKqgPwW1A3HT+5C9EmuD3lpqgZ1L3p7YKXl+Vc1
CwnVVYXACo0fF5Z02+JLKHaRldlrk7w/I27V0a2W7KUDayq2ooKl/YMoPd9MWgKLR7WRmlMK3llB
Sf4b9aW86TMzVRf4t0Mkuj7RS9e8ycuCbI1GNu2g8xEVrAGTtOWaL03zMI3qdzB894SwW63MS5m2
bqIVyP6hBPylzIf8bEX3N2C/Du0PQQELBrsU4f9ZA6FPieMNr6RjayknEEA3vublSf5v7Nnd4FQt
5t+5z93U+VtDS/9G8eGnoHT8h7Uk5oPisHmjzV/SZQH0caBReYLKuten/ElwWiK/voF7uHTyBYDU
VHSDK3demk0CCMmKHoanpK7uK41OCBC0hVdk7+NoEDSHZT7VN2olFzemxfuIXIBq7Typ6ymL+EPJ
14NavEagGT8flU50tyTZuRVJLhTF2Pz/b6z5ca8rPHtjja8lVyjhoRYbRvZa4xUhSC+CRtciMWjH
9Q8hIOmhAFhV5Y0b52I0+/wbxG/8FE36bNDDRmON0czdq7myS9NmOVkWWhNmAD8ODr5gnxf1iEev
8l606q0y5KWy3NkyzDbtoAWTaVUxOtaTjUaREIuDiM8/faQ6THzFxX+rzAeErAEL/pdaDE8Kbj86
NoSXecVB6drMZBXYzKItNCVBtEKJGi0t/F/QcaqLJYNmy1Fvy21XjsljHw7ljZh+6dzyQqamzYXI
b5ld/JmTKl6NZCZ2AWh8Y3qOCzoUsp4C9/WTe2l7W7rgkDCUwZzPP7ea+kODLjZHSsru60bZpEXP
dOPHIbpJYhB/1/zN9nms2dbCFXoMcJwhUals/FutfeZ4O5GgZXl9qPz6777t1vKQYNs77IhwN26P
C2tqkIxSYxWAJjgh51M1Q8qIlj8RTBGNwmpiKcf5VkujG2nRpRNEJwJAp05dmTAqIuynE2TaJd5R
iZ09+t0rMlkITAgpCaSv0HngSY3XwojqHvZZw41vKc7FbH0BCjqwCBhWp+dyPvCkeb2UFlrOmxwZ
40kvEE2VPO/G/C68W8TbgZweOB1PCbHMn6YHaafvYyONTwhvo6CdpbuU3IfAsHH0AgWbWzynCzuU
pzSibCqdTG7/2WdLYDzg/TIA7wzMd8vGgoAdI4Xp3pG68sYKXpgbsZISH1w0jZfzLKVVKx2BDlzK
TjHsY8HuLlEbRwXEXDVx8ULd4EZw+fM2mH0yXkc0yEBugV6dn3NcNFqrx9/tsS3t4HvsjLjQDU6O
InJmSc+2FPUecl4Sbxcdd/na15Al75wye5/awXjtwkaHwR+27Y1IdGEnOdw8vOMNcEfy/ElDk7CI
4qlBU4nr8acU9tU6C3Rje/3uuXAgz0aZ7aQh7jK0xhtoAiaqAVarmAe8oe1NlCj+vwU0wNP+PCGx
yT5tWsTAM9R+ZP+kp+EdNiAbpFjfvNTq8Cm2f4Qoq2N5PKyRVH26PsdL2d/ZyCKn+TRyrqRVWtpq
cML9boEkCr5bsotY4dKWUEfKX/s0eqSatS6L9P360Jc+ImAj6oIWCAR5XsdQ8J/q7EK2jzr+H3e5
DFXAw/voxke8dN3Rv1bAzoFOE0y78wmGMA9l307soxVHp96r8F201XUq1WvVsw9dVr4gw30/DNjs
KeVyyPR/fx+REVI0p5cIPU6fje/JMTouXjacRs1EeS95AEj8bFmQ/oRFX1ncumUv3RGOWFTYlyrQ
vNl4+FbICGob9rHpClw79epFp84KG8RDEEOFeXELjHNrwHk6hP9r4KE2eWpQqZxk4wQo6ZDl3S5u
6rXRTLeAeRe2rKhkyPSCKB+Knsf5F43yxK9liOUnTytcOOMbZJVQZMts9ftgm3ckh0chSmqE1Y2s
5+tMzwaeE+6cUM4cTZxSZJ+EsAHdt41Z3OOhukAK6d+eDhNAPe8Sk2SPCsbsMwaGlkl9kvonuVA1
NJ/s5gFjn8z996OY8IaA4fC4/ULS9XDZ0bPYlo56iD6NoAwsZeGxd32UC2fQhEViC0wTXCjTmV0y
iFGng6n39jGRcRiNpHWYhWuA2eu4KV9ar9xldbdkPZ4MtV+bxvRyffyvF/nn4blrzjeMj2pB7YUV
vEwjP5ABIrOKUIhZGdWNiYqddx4uTQHJoVDAbDl+swyn7/s6GYzQPmL1scgLyj3skH+kvKr03Q6F
Ztn1qYnAMB/RAeHHOTCAzMyzHQ+1p0nJi4EGi3+fawgrod6jVvm6N28RQedD0d3kDoXGZrOCIhs/
X0Ujl/3RUYMQr07zNBVIxPuO81I25s6UjMfr0/qyY8RgEPOYFRkqwIPZGU9Ss+27EVcvAypQNCnP
dal2i8j0ftppgUoX3f+gj5AJ0gH8I5+otUFx42POd434CXT3LUIGOLUv7YkATXqpbpUAbXnlTkrG
55Ye/yJWnBtncL5p/hlHgMj/EPLnJ32yMS/L2yLALCdtHwZLi/eZF3pLu4R85w0OKrmFLCzMlap5
qcfgVg3mD4fl8x7iB/wpDQNt1ERiPtu1ka1NlTIZ1SPsOWTc91NzwK/PFYihCCOOGqI88mXIZdoU
ucLwtV8n6PrfeuldWG7RxaYTJDDX2nwZunBwfOKaefB6wVYfqyNc9eu7SruwhYHSCDabeP58wY0W
lc6bQDdybEbYMkkJlc1a9uiBNsmPqSiWhnUcEN3CfgOd3GLVhw0p0U+nkpAbwQKGBKl49KbINf6h
c7fBMW7uMvtbM2xrNIxw8+JnpwXibGifO9hxJ62LcdTCUJ8dM9omGkXY8hYnah6VAKoT5rldwVMK
EqH4/58yOBO0jFmQ4TwWKsr0no5Hg4JLR6B2q6EYn9DX2l5fxi8BWIxIJmUpqkZN7cvJ8IIGikXn
C+QRalRtgJKSV3XP6GMirFabaAy12qudmxq8PQn0GXbg13/B170CsYMaG+w1blna2edTpmMvp3Q6
0SbPcTfztebd7Mcf3WToN3bMl1qPmOrnkWbJDWlI3lk4rxykIBru0JAYVkFk2Scl8YLXqsfynYaK
tVanTYLg8WOJY5HbJv5414dleqPK/3X38lsAGwk9EpMMbnYBB0M7jmTMJfoKgHTvI6t9HSJlQRf3
1ln8grb5M20eVnQxHchBc7hHrMS1QmV2OFATditdwijmOfDTO72QlqKDpFXVonAOSRwsoBKsTey1
8/RoBY862HIPm8m86pb//pvDh6efLigw8NjOv7muIjaXVXZ5mFB0dgfMdMOue9AdZIKvD3RpmcVj
1+LqF9C/2TLbrUlnE9gdysPKXZSFd5mMOVYQL00DrbT/MBYgN+QiKFV8wWOYUjVGQzzWByUvrafA
NxEMKvNxh49OBE0bu7zr433h+vNhaTcqor7ECUbW5nwVoXsV0uho9SG2xuRUdlq1mgI8tHsHw78y
K3OXi6rC7W9UNlC7NbdIlG6JV0iCV/owLXw1dFBEtbPV9R8mztF5DBIYY7A2dH1RzpjziOTQK5pC
eKv6VFOwHLGrrYegxfr6KPMCPbMHvcZDDJA2B2n+ciALVYJAkiCrGyEQVWyhFmEe7qJp2GP2hbBx
kngoXBjWjc984Yr+PO784SBbvYpXUjoeJp280/vVJ3e+ry9y3tWKeSvKXcidzmY5vx0LJ0r8yczG
Q2KGyqOho69th3vLk/FAUgya26ETKm9FmRtH3O2ruxG4iLHoO0zW//1yA9hFmMDBCxkYzPlm8yhz
KomRTAec1ZNNYdv6m9UoGUToJNh6MsA8uZS6JfvUuFFL/ZpTocgKNQynO5Mq9R+5hE8xkcq0Apiq
7g+qFb9T1/S7dJFAz0u6SojlVzgq/+uauNhcIoPBS4r65Rf6essbREnDeDogJYeq42i7tp8fnAGf
nevLKpZtdlaQ6SAqiYtZyGScL6uZ2BoF/2k8ZLa3UPv9GOaLsr+VVlw4kYLCC95PsIbpaM1GwR29
UdRsOPiR/9CO8rdJk+7+9USI3pB4LICsDDXLXColUO0oVdtDBDIdjdXQEHG1fsxT69f1kS5NRuA8
KADBTPpKK5Aya1BbNPM1ZC4wPMGzM/e87Nv1US5EDoFYFKePhBpe7fmSpUWO4HbgtIduKtKVY/5K
DBz3eqkUCvbXh7o0IQEgASNJyvelO1wZo6Xi84UJgNSWi1zWVzzI4hsb7cJ1SRUJbCtbmof7vG0a
RUUpyQBDDlFmoxBmx4vUr5pF2yMVgoPkqtGqdm0P2Y085+Lc6EaLlg9k3fm2gKo6NXZV1gdMC7p7
NSpHt5ZukkgvfSydVwBVJKIBIhDnH0sLMlPCW6w/eLWMOGsTdCvonPFdVcm/2xaLgusfTLm0mOJB
KSQgqA7M65Da1Fl6aVW4TbRq/7u1Q+1XXY35WkHFDmOABhRB7ek/jDpAJi838IuKaWVvJaNs19jf
Zt8a2Us/omnCrUqZvC0lzRQnPB7lxaKm6HArjMzWR3xvxDiEABHQZgHFPV8fqUpAYY2x9YzxU5MW
v5L+TRswXx3SG2dz/pwQIwkeNXIVDrfBFxk0A7H8uOoa87nqncXo3VlY4bTZOtfWJoqMVNaqTj8q
4Y0Sw6VdxibjJkV04as4mOrAT+6Hqj1gVX0nW7Qvw2wMl9e/+oWrmh4bxQPCEai2eXOoAJmj5qXf
HBq/emz95lhLT3raPf2HUUDp8XCGdkawPv9UWq4aQdIk3aFETpiXapK9xf6Nu+3iTNi70EmRZ0Ke
8HwMte1pS/pAJjRxHg2eIpjc4p/qDZZ5I3jPdp5NIOX+FAw6oNGQz0Rw/xS8i3iAwD9y/un3tsu6
N74nvn+s1ZyIGtqqe33xLu0DU4VRTwuPl9W8xdWpKnrP2dQdHCds0kVjePlfSgfX7fowFyZlK8Az
OP9ANpGOOJ9UnshNw+nvDxKBdZF49/DBfDkphX3I9ZEuTIiRHNDd6Idx4cy+lGeimZz1WndIs7dk
pGL1H7bCn9RK4NuIqPN6URsiSI2gfXsItOpdPMQsuXhTbetGdnBxxTg8vFhkOOn2bB58sCqEBdgc
KCl4BJ2ywxGo/mvKkbFVUBu9vmqXRvucMc6+D+pvsgHNsT80Ru7dB87ClpxFGzbyfVUW5i02y6XR
mBGCLIA4BIzifDcgZYJSVo/DjO1n2kG3sAjwnDZ/nJqo3yoOjtGB81epoFNJKDSWAWr3e7i51c+k
S8M1upE+ljSytsoUXi1B2EYf/341LAgdtH0p+sE1Pf99Q2+mXVzzLu1KAxsexdog1rx0Km0F1Ghz
fSzxHc/TWdH8RK+D1UD71FLPx4oyy7ObmueKsASRh27j+foyxnSYVPu9s7sb2cXXi4zh2L/gVsDQ
0xg8H06DRZSVHhW+zu+MbWr5xb2goKwC1b+V384jGzfZ2VhzcNYw1nWjV9JwGKLwVQlydNQM7XEI
hpPS+evIxABWLooVlbZdOEo3osKfTTRbWJAQKtHbIr0BenE+0zH0B9Td0/TR7IBTd33+rJihiqS8
US29UskWlHjSRYuW/WLK8FOdGmWJN/uOqt6DamaHSrxjKjU64mKxkbzAWBRB+btrwhy3YOnOD40a
lcA8c+W6PiZNka+CdBB+MnG/kHLrqI/5t1YZsKBp06esNjaa0f1VZ8BL8CL/luKUYGXWWzjVvEAl
t7G8h5GaaWxPb2aSUm0v32RJFJcC/zHBWN0YI8zXJOmjK7FRz3J02RrZjQsEMdqk2VY+KZMRSx+a
Ke0gDS3NRn0FfHzwcJVPMC13IdxsQFXupT7fq5L/asr+3ZiYvJBxh6eF+WKy+fQAeehM3gFIwlvO
TO7JjCBDFL7vJhYcQz95TMD0Qod7DRpZiJv8BfZiP1rSThlutVa/7lUhMESFVfAWyLRnXzA2Ek9q
VKPd28OCmjjrerMm/jUtpZCLkg17FWbnl2iRGoOWaXi37GnGFKswaL9NjvTRWE2xbGL52VPLt3SU
zBvR8EKNgvAOO4bWPNcLaJbzvZkADHFMnkp7Yu9JV3IMX3o/WOVW8gSJY8lu2pZyhU+q6EAggNls
Gjnzb/2Kr5MnfAmavii+ITk3W18DaHrWG0ryaNXdCSWEu8IbMeTSsbkwt4PdrMK+c/OqQQt49P+O
4d/WrfHiYUNdVMGjWWGcO7UYJGVauEnM4Nf1i/FrIBe/DvAb4QAR33khMi5xHiHGj4c0j5dWmJ7o
zT1fH+JrHDofQvz/z6nWpAd1rQHdae2DZmyt7jvpttHfgEBcmghARcRVefugEDKLJrVGkZaC4nBA
jsSV2nSBtuL1eXw9KELPWqYZASDowhNiCCpoMWp30OkSyt1PURIZaURcH+XCfe4Iqp4QteaT0HQ9
X64ux+ZFoM5OhvZbmAXoyaaMDhg/YM0DdaL92TfSqsNP9vq4YhueX+Tnw86+kgLl3Mt1lPWkPMb6
hrSg2QdqZKwzeYj3E3pku7ZotQ9bGtST5nU3L4k/1PrZL0ANnar7n0CNPtH5xOkxt73lx8NeTWPn
afQ0bruxCddOnUhIelWaq4gjM6oehTZHHdpNnrT+obdt7V6JsLwhkxo3HjgmHD/wCN32MGCAilVY
A9QmRBg37QrtaexbnBLt5tnKpCJycfyKsd30pBcpKzDWaLrhFybX3oeWNdnPJEJiw8sYaAHyV3pB
imU6Wl7SHkolcFaxUTkkTjpgg4Zaq0LRmrucXqY3td1PSS/onOh9cj/ylllaQ0yzKoVdvRgyZaKq
VitPaud0KA0H5Ssolvqe36kfNQlo9eiFOFS0WbP2moYcCdDxXacIrFsQ6f1qSkywIX1ZvlzfBrTz
v24EwrjtgKABNwUT+vwzDFzlYPFrAwK047v1oMDxSP/ChNH1HX5v5TwqLUZEQ65uAAK/xl3+26z6
jmJNddeF9UquIy4SW1pGABmh1HcfkcFfVEpVuwRsdi9bY7UzqWMtqk7CI0JYSQ2IOFLV3CcFIir6
8CSjQLzyh9pZJHr9PVVNHBI7GsdEZHR0Jz61zHI7SdlSLQolN0BdCUgJ3ih+7AExgbDbx39nCQ1k
tRy/O92krKtYG1zfwwMhIPPc6JoUuWpFxCsay0doVsaBwixWso1zp4kvqdQ9wq6MMPfQvIVR1sPC
9hsL5xWFUnO7r3pc1BXjPrGMn5qXKFt9VPFBcHQMjZClX2iS/2J18W8pwdum0580e7ofvWGJFvvK
sKpXH8++bVN3nVuPcepafRsu+YnrHsfdKq6/Z2FFzSWJX4Ahma4vR5PIQCI3aiJr6U/Opg7zbZGZ
B7tQMbPAFNQY00XBr67UXji34Xsy1dMG4eXtoCc72ZR+gGN67Jvsl1V6d2Gp7zOp+5GM+bToNXsv
25OHrXDuBg4YmqQ42aV16KTpA6wtDrdp/GyhRQcJfDOMULlCDQ8xfdmF5YuHQa1hJ0+5MWEsnz3I
RrJpGdK3fcxAwYjYMpxYQZ2x7ZdO07ZaHz4b/vjL8YztFNpbsCcuziKvkTThbqc44cb24wlRKfhy
eXEXed7BNocNDoartDNfigTh/EyuQC9HeFt5xUMjxd96iyY4Gwwh7cjGg4piD5afzYRP8YivTC8t
AbQqdBQdLMj0fN9mo6uFXnXjpXHhHiU2gACAOQQKYF5YYKvLoW85/b431jZd2kUjP1i56Y4RltdS
vTEn51uvJbeyjAunlgqtSn8LbAMt1Vn40z3Hx+Y27vdJqxZrxTfS7dj6GShLD09ixYo2SpZ5vOWS
YTeoFdbzZZ3fCJBfMx3ePEj5iNBFWWB+cwRRjKsmihZ7BAOjR1RNgz0Qs/ANXnb30E2V8SDZfQ55
ZMrert9aIjh9CR0UPnGcoMqC28H5nVWZFaiysBn2BEtR8wgQ2gGFeCNEfn1EUqb+3yjzDptFTj70
Sd3vWyt/5F8es7Z+1r32IdHsjenc0r2dZzT0oIHKCKEnPixWVfNPOiKmil6QeRqtwsFNuHqSs+Cv
6wv3JduYD6Ker1yaYUNHL714DGxtV3beYwvIOzT6pR6kuAH5v4XcRFInu77ybgC/L8wPwRm2K3ww
dIvmD4+CKFKrnjKdApJuCos5zoHXZzfP2Jjc5xH+TP5T5tkbpRqBdZ9OJhaFXhwulE5bt7c0Ti/O
QwiwU3NDSm1+4vUIEfGg16KTZ+HZGakK78t/W29jJoDjKbXxirAoZM+CsoOPhFQ3/XBqcd3d514b
n7BdzG9s8Pkx+jOKAvxO6HyggzI7RlFT4GSXFUjiICaPaHkI28Yul0VUHPrKfLz+cb7AXhjNRIoc
ThlQvwt1a0caYy0DDgUPepcaL+iofZg1zp9ae9RpZS+6wtrSBtqbpe9GvvFCGWt5/Tdc2CBQKkGj
ORArviqpUWDMSdk6TNsqP1kEk/ch9+1D1bb/fhxUNuk9/4FEUHU+P2VyE4+wlzXr2Ce46dYtrkm1
0tkLdNr7G/HnwpSAXHAVQrekQTxvqWhoqMS2XRhHfWrt36oU909NFWpLO7wJub0wFJqlPIeERiov
29kFhbwBPfZw6E9tqGMZX1dU1eTvdtvfUtu9cEsB6xVwOiAVJFVzUiDqzGGJEl18Et1xNByshyhs
9mVA9rXs0MDRjeGZrMeN6/aWKM3X083QiC0Iiqws4K/nn24sqtwqBsc5jQmglChcKfnr9U04zxj+
YJZh/ZJyOzbhSyzzp1vK7rx8BH7rnArIm57RUSgrMdjFAQM/bO2UaWsvk27cjF9POrP6I/HLkiL9
NJtVGjahYTaZx7sK8c7se6f8kHDjk2A3Xp/chYEAl/OQEJAYeL9ieT9NLmxNyezNoDiZ8qDjmtkb
r7bey2tv7NW7LGqNG4s535P0dThlKi0DmiAiITofb2gCz44cKnKJRTo8SDXecy3K9L6xvj6xL9Ul
PpsADgOIhCTANTar8U5GOMmVMfiPuRAxqfVt59d3Xa5ocKUUHEzGxzQMtzF2rDnqJvrEBXP9F4hv
9Dnp+ecHwAgH8A56ZV66ySWpLlHvSE5KYAY4XmdAusY2WoM3DZbDAPLU73hBXR9UUJ++HgnRW6Zx
/g/Cax4m6iJsbSesrGNdV/4y91J81sts3EyYQm6KWPeWVeSXy2mStD3oRRzA9ajYFKNavwVsh2Ut
ack21UdpUcidvhna6q2gmeTKuXSg9H8sWxi/vvVuYYwc2PpDblbdIkvMbGHV9l+9VS3VpmjxDWz+
rmgj3htTna16LUauLKiCu4YOzrYai+dM6aKVFJjlYur5R40NCM594bql6UQtQGmgSkOfiyfQYHhC
3EXguZ5Gv/hB1ANkGuFyW6Ex74ZRnayaYnodKv+H+HFtbzz5irfMksbe4zz7PBgxdtoKgN+gne60
PLzXffVbHpn7phvbbYepnCt5bbeo6twCqYspVRv4BlAhCgt11MQPZulsc6n5mVT1HaaB8qIKgKtA
v2tQf0dP17L958bTn0qU6cgxnKWHH7HZte+DGfyoS+uuC7p1kVZPYQuhCxLp45S1xz5L6lXjjM7K
b+JjOLb3vlC7RFb61YjN7x4WUnVtrI3aW2KgtcVMbdngc0gxCC/U4liEziaR03LZKc7r2BuWqzRG
u2p75O+Ag/xsU+dIY9rVJO9Zn8ivWl6DQxh9tDLNAL3J34vEQFMzH8K1ikAEWqPRws/Slar301Ib
Gnsll9GPMIqt3wF22HrRHD1MHWpN+x7I01b2g43VZesY6b31MA48+rLB7Tx8X+hZ5TI8izp+Ss2x
XUWxgpdutc1khVdsMcbumAyvJJ+7QGlU10yHhW4WW+CtH5Y/0hLxA4Dn+RuWRT/iqPvda+O+97QN
hdldVwXPRZbvgGhvYyfZZEFMhdbpLdcsA2nRDmNFmdx5xiX8LgtSN1W9FTgjunnWQ644y7HTt2Xh
P8BMdCOncpM+WOdFekQC4aXqyjV+p9tOfYcBAfNOW0l5tUVCcNla6VqRrGWqBu9JBKBtileOUuzk
ItzFcrrzvcAFZOAWQMDLpl4garDAf96N8p/cQ0uleVOqaCUGg6y4qBp6Jp220vC4LgNlEbbb3LBW
cuLvEIXCzcBexa259aNsxdv4YMXFcgy1lZ5p5FvFr8jIv/lxs6ry4C4IUh3cZiWcU61oWal/TxQx
nEHbNLG+nAZlhRH2gwdOt7fMJ6XKdJxu0POZzGqnpN7KSs3vuS69RprhIodFTcbMKnzqe1y62ydD
5X4OcviePI+fyj78CH1q3lRAFdfzsZO3MWkijmydYBrwGal+B85w3+rtt1FKPswYL2fdexuS/Lli
27SD5lq1RtntGBjqotTsZafC25f9ftF73sKJInfCe7OcOtfuW1x7rWUTFIGrpONv6PU9igJTqTzZ
dfsGzZcBq+FnGFWQBbwYe96o2dIrklALKv+qE8vNTWMbWfVz30z3jW+7eCsuKee5OXvSAVmil8aj
L5WPDVbzQSIf26h0R24wlLiWUUllKa7qe5mEsymntdJkHSj3cD3R8IrT5k510C5TdnkUPSheeYh8
idJiWG2criZNLreVHB9HRNpd2r8+18JEGSU5Yg685nn/MAzBOx7TLhjJ91FJXfYrFvLtmxwHVLSk
IIU+5CVLJzG2xgDeIsebqIv2A9hRP0d6ZNenOE0X5arBqbjSm10X6ysxQaf5XaB06OntJnSQLooa
V7IdFrlin5crlfsv84uVVtsfZj+w3soz9Nl4EXsUQazReIha+86kJZgrxpOqstGopAf9Qzxw/9i/
qqi9t5IQtFnuVsOA8bmKMebouIGlQJao04ci8DYTm91oP6a65yBnC1N6E3+Nge2s43ADluZdbLMX
WCWrD18SpXEHLGrk6d3jgcY09fBR3AoaVlamXy5y+zTw7VsgWo0c3RV+9mq02ooSzlLGB1hr34TD
TaIk6y5s7zuKR3lkPGiR/BON8E03heg99/aiwEd2Aej7RC7ZLWIZi2Ul2zuOcW/yy0yMp83qLhs5
7Waz1Bk7Yz2bMrmPlPQbSKF7W6nwoe1+agQlNdGfvdT4nZmoekhlsmjMdO+V4UOQR4+2le3CyKHQ
lSKyNLnitEYlMNzCdwsZy3VZ3gtd3tAvFo7R7ZAleywq2Z0wT0yNCR/I4i3zn4vIJ+NMvJ3USFCu
037t90+pWrDffyGifecRGDFb3yv1YK9rO6pofeAV5xnQhQGQaah2TU+GEy6GpPkYwwIHdsV/8GrL
HXM9XBiZ4bam9aamyq4F/rsYsXCAHXMAI/kRNxqSW8UmteotZIv3nDrKJGdr/CY2li4dprJatQ1a
hXZ3FEciwBlYF77GCRt46NNjl4dPUDc2ekjGHGqPmioli7SOl0TdAYcynK3DtFoPwUFWfoycE7Et
q5oSYYmVPTFbZfJG+Ojn71Ee35seDsNhtwUot9E6/AencRcFFCId5aOLnLU/RCIRGU+VMtxJiHap
evxIUHtN+nIdt/UKmaKfqSRv4spaBMqwLEdpZyTUpORiNdbQGYbvguEDvGkhKo+5KblKK993sbbJ
stQ1cFQWmzZkP4vLpOfG70rzPon5s3pNi9CnR6Cl5Ql1tkOqA1ySC2OhBuUisrJNK0lPUe4hvfVo
TdEqc8A65LhkstPFrx/0+MHJ2p1WENAjKlZamPNncIE1h+FXrRRHp5H2tpqsValBEHdaBkGwk3Av
6Plm4jdHcrfS8/HopN23dsTAGOUZPyzWkq3Q5PZ2Pt+nVo2t5KDoPsg/q85rVliLEzf8TVbqpDFV
7FpZhx18GGxLFl9tfmSyt7PJydZJqbhpWL57Zj7sLCBAS93u7qei3KM6upaMov9zvBV+SUpyj136
vkbVUVIDzO49ZYmn/dKTQ3eqHYuqr03nYsAvrs6ovNtoKSkDnJFB/V7gALhtOnujF8QsQ/DRNeKR
lK0brajvgmS498J+eEg6rXjQ8thZoO6+6Bl/pSYtiFR1aTKPvKU7G7u20z1aUuJig3zwUsmViXiy
9Nfop2jlaqQa3ExT7dP2RtluqA1X74JvpVGsHR5EIj5JU/Mcl9hZme3HYKRPY2i/aTiKT7q3h03t
9qyy1ubrzKmPpdedLBn/JtXg8pwWCX8OiMHKs5JlYHUPIrnq5XytZyZJTyGrVL3N4qgp7YtCVEjV
+JUH0nGwElpTFT8icjjRBqbhi0gaf9ctGgC+9yMhX4/V+B3PcGuRDmO8YrncxlSjlzDw73WNn97D
1HM7lSqGE7SIM5jB3WC2gbKwgDhokHOmF9lTHtQm+OX02tFKZMzhW1wm1eJOloi+XvgDLcrfgyy/
S2nIunAb15UU4veOTEAwhJsenRmKVaHrpa3+SK//ENbhgRrBLvHGezUJHzBXcxX2cxuUKzqGUMKh
pjUBNxm2Gwclw1XdynDoJqqW0asVWOhqoaGr28NdHgabIZzWVi4fu15jRJWkqhs7eV1ZNeZVzUYN
lf9j6TyWI2WWKPxERODNFmivlvcbQmYGKGzh4envV/PflUYjiYaiKs3JkycHPxxd0UYmE8CUrZrD
mmmcQZE84/1CPegqNeD3K6/0V0lxsmvGGz2YQYWt3TAu+37pd77wtP1QOu6+NOVNNcGWa2p4To7a
GRUks9wT+Oa/mk6vIIajGfJ4RU5kCOpTbk9sqDW2xvcAt5VJIxwN9Gqdh8TEMBkkJkhYR9Vg3XTG
m9sOUTLY8VgwFHd8cHojburyqPnZlf7CU7VaZ2+Tr8q7S8PFGslTof/QVfGZWemFdO+NWb7PWTLt
Nc0uDlpFOLJxBpIkiDUGCFJ1NSKBAFG7Bb/wuc++Xh+tJA17lDUnVEJMd/zyUxA0T4vSodoj33vw
OB89czyZCL3Pl+y86YyJF1e1fFXhnIdmITCiNDikJ/UW1UYzK2sKZ+HsVPNKKoefSawRGF6s/IzI
mFAqstiZaNMSaVRrzWGukv2CHJy+LYfaFVGKAoueWZFf1IcGwVEzLcKF8W1mnXNgS/PJI3YG+aYf
3KMwiGFK/D72++aw4CTUiqqrq09zjPpFpubZc6QTyTWJyvFBraVlvDGlI2qDX8sgw0E/sh2Ck3Ix
PbpIVpLEhe/sNd7ZiP2TwW8hqeki5a4FxJpue1mZNAjXaSgiY1qvmd7sLJfVSjZ9n8uF5RTj08w0
9SH4LIr0ZcVNdL3zkHVld8DcPLP0PHttnyg8xHS0HdHIuk315LHCxTm1m8ZTYtUh0PT3Il3gv/VI
4ebFze00TEt3CUUB666qtmPjJ7c4QLMnMmY9+6HaFf56W2x5Gi1pcpYbifDoTxeh27jB8XE1bWZe
bbE0u9gW5i4g0iFU3BWNzRTs+WgyNT7z3fuq7vfU6yIp87P66vUkyRiugTLn4qRHTwyH2tr2li3e
8mz7RfuGaIn+IXY140z3+erfMT3jUXnO1M5u0QCPZuehTCGRYHjRuCBBBib2usNqtd91Pu3HfmXF
iL78Orbn4JDM3mPXOXE7L7HPjlvxvr54RhIIFa861Nchhhd5mo3lPmuqt9nAnbgM5OT528TYN1r+
apXlo9lubNb+bmF9soItlNZ3Y+Yy1rs4GI3zl/OYusWLyNbHbCDGAY+YDBSOREOe+poY5o6Yf+9z
5JP6jUFLD8yIhmZlHHU2tfInU/mo++sJmPWG+lrcJ+6JX4kdzXoTWv1YLz22hlo05mFMhi979L4C
vY8kYys3wpiaukZq4oPadY+LOolxvmkXL4bJ/NANV3ap4ee3xWJGtSvPW2bSrGR/F5UZIbF1nPwh
Kp2BZpLtI9GyLNQSfYw8pi2W23pOzZ50mVdSju5eq5OzMS4IIeYg2OnJyotHXYIAGG8ordxsq34Q
sr+vtwp2gtno+6kasvNQ0ZAMarvrtexWMgA4dYp/66gWaQjmNmwdk7m1HBzFzgvy7H72xhOQ9d8y
EV6k5+YxC4YnI9PGiBGiSdQm1hAXSOtuhfCjZVkflUFD6OJtoWkkdAlisBny2PntwaBuEImkpYM0
O9p+GbeV8VKIwt1XjXdWOcDCkrNMQV3dpq7YTRocAb8/rWURN2135LTEXZv0O3WRku0V1zohhUeP
lyNfJ3v9FIF2KjymwPXBMWD4HHgdmbiRvPgoYeO8Cd1lmZ39Lv/MluWzk67iORb34wbtEKuc9+1e
cRuawP5FAWSn3jMHf22R3Heq8+yJF/oKwaysPeY0wjhHnixPjWkxfCALXeLUbV6ORp/tHJ6H7Yjc
9X4VNDjoVgRdBSC5Oji9dgqMLdaN7mTPPvl+fxWcell8t0ZNlhlEsGr27SbRkRbnKZGP3tp8B4xj
7ayr12yIvvXXlSp822bnaVy/A3T58Iw46z7laKZH9Q4ra44s99UQ0JQwYLPzpQ600c95ZFrFMfCm
3ebXGEEYFR0EC/VKOM9H3R1Pm91E/lacln8g37oriOXzGXyRcJCG4P5myPyd7aYPzpid2sL/zbP1
xSFUR3IGJelph8oJc3fgK2iAKo1zKOzu5M+cLK8gf1i1nUqXYPqEawAVZTHOylWxAJIu9nxj1jAn
fOZHRkOik3ICp+kD4yjV3Ja83I+M5ZzdYodCYTxn2Xuywky3lxf1oHo+3qmHKqr5di78uG5nbuHN
J0NOqY2MBrRV041za3lwxybSi4Hh08Uqwlb6HzZt9LGPkGyBddM2LepzMpQxiGcYUEYpeBB5byRm
FwWj/wCYfOxbRmc3kTd4+9414snNTpW17FZtidzCC2292PdgYZ3ZvBcmRZP8PU2rg7VmuyJ1z7l3
yFYZjVpCW9Jyo3bPYA/3NNCWIQ0Qf501n5EVSM75RP5lp89bX7xSDHnKNf2WUTNvq1V9BmP6ZafO
Grqr/Lu146kuczcEvflrDBUzjgXxJUfGkBCCq6EAZMWOloNxk7Xu0zROd95YXwzZPw5aeTV5yMre
jq6W2OCk9nWyxec4mgTn46PynspBsU/e3TqAbjJ/W7X+WgVaFotclBFQ7j1n5Nbe5q+19k7Minjt
S+swbsuHWKvjOlu3HVeaU/8i5RJAyIBszF69SS3zEeDqmG3tMV9GqLvrZ7PBH8DQy1We68F73cT6
a2T9GpYF0KKZt1dLL07NCiFmTRBx9kgppw0UsL3bquZkO/IutQrWwkIOmUWNwItOvYEGlM2EEY7o
5Gq3NeluIfNHt23NsBBLHTpez6nmqvaEo7J1AhFLEuL6Y+DjScSpQrZLdNOx0yz2YTAifIbYVNCU
N2vtHzT2j+QnhteRPrTdwwIh674ifOi2ihjHIIrsuwYi4SYP/JJH2tif3dJ7HZx118zDp6m19/lU
v/f5GnP2fsVmfZgDMpczlO1A3JcL0h2u/vBfiKR9tS2h9pQR5VX9aRvnMlyQdglHrb2QZB2caj1p
HdnDLOuYjpEXxN7unGC6nY3hKUjHj9pJjkETPMoqudJd9DOyY/1J7MnxDllWBmEl09fB1m5MvGOj
M9cic/IyFA1txsOUXis6eHw7+wSnjxtXP1b5fHX19c7qqhGC3RL1NNgz0cz8HYNpCbXC/BrX4Y2N
/M5sNxdyF1ebxPynnDgzo7ONYZL0307nJcA53qMKHis5HlH+etpmEDPIrA/VVt7mhiSV6e2jnyQH
ZaOF0f1F0/65xuBKYlipEe3Uur530+BtgBK/JBQ9rOFRbgvsvQF2/np12+podZJIobFA5M2PwKlv
tTZwCN/167Yu536zz2hPkG0iVBO2PlPUdTF9ZdZEFJLDM2t0+PVDwNzwLqsPXZH8rWwZe3365Aj7
3VmaGwNPQZtDpLPAYeHlU2j52W42BLai/GsUdN2bOBFYcVY8JO5BL9awWKy7LCBjGzXgj8ZAebSL
Gm96UFPj8C/JcxlQTx4H8yREdbZldy7z7olZ9CjJpPqznibPaylfJlCq0IO1GGmFe/EYnpd7/j5I
xa9ZpPcuTmpEzQJLmzxLgKZRztduDZ5MSRcgba5PQqBtJM0ito1pn6YZHYlTSva/7QVJaAhh+anJ
xktLu1hpk7jN1m5pyj3G5tD3PKjW79RJ6xt7R9p8zJ00CGkGuI5F8aheTK9QgKV7KjPbClcSydT3
8NWjeVjX/rB2hMVO/zK7yYUhLNk+2ErwpcGhMpOzJ4V33JbgsFWEZq2s6eLR3HD0mNfpyPINXqoX
erB5QyizJ04ZIGNdfKr4RzOG58ZqzqIhdPZK8g9z9v+4PaTGJdn2Zaeztr2d7rSRAaeepBEuqLM6
CuxShwlZvUm8lllph7F0oM9sekg2fhBktInhRZ4/xzPkDTtfH526fGE22N3C6AXfHXfpNB09HZc3
+PcQc97twvvILOO2Cbp9WzQXIO/rspLOWLX70hp2nLvjS9C293CDyQQoEHX63JKmeHU8j8ZexRnM
Hn/SdbDazQGAYfzNyH4IrYkXIHIf0+BfKVU+TcK+DmN9Je8gZOltSTkvv0pRXcfVOkERZ3gYC21q
I7icQYCfY/DNloJ4i9cCo9QJlYNzUlnEFTvPqa1Qw0BO8PqZNvlRD8ahkYMT91Mb2mN6KtzsIDRy
h61fJU0nJZB2k0QwQI8THL0wgwoY1pvzrSrGIWJTPiVFwNOcCF69JBm0Ox/bBAJ/I1I36ju8a1Ie
pWeJSMs9zl4xfUz2NEepWf8RtvHpFuN586tTBurp62Ao+fBAC3XoVV08LRqWI7hZmDcVWWr5Wrln
2OW+Gv33Ja0/RSuOHKCbOmjupr7/HIfqwOzzp1oMr5hC5mjrVQq27EdC421lrf/QqTxhKe+yyTx3
+no0qvZX7UiKcccqSD9IsIEP3C+mcF8nCKkMtbwYZfqRTvqr1vW7HmY5NeOXdqZixIm+GVz9ZmvF
g7FttygaDpGwt7PtV7euNnQ48pJMsO+ee+xZXmnXsavvvZ5QqRnT3UYeMIvmph8XpiC5ZtgPCSLJ
ZnMaVusv7TdHjfnSKbBFYtR/fLPbWSlZmujB4cB+HSoQS7b3C/lXk0kfdTROh3VRHSeti2VZHPKi
iptqukjEzjbNPOomg4D14KthzOPRt52XPilnikj2bqnNJ1z8JVU+VbbbN3zJY/LvjYnxmwAUuHmk
1Mio1NBX4s3SqfeWRz16SahLpC+l9P4sZnE7GMEJAvdprqHEj1X9W/RVG24I+0cmvz4s40OSr3ee
0/xRgePgkaeVs3FpvVmEtIEO8WTJPiLC/QmKLRb+dJo8A94gKLnGKZACyneuRlu53l3bDwBSyT7D
k+TBeG9sM/14+cVZ53tNq3aupt1UQ3ldubGNiBquEdOwwL8AOqraOhojHi6tEgAljSNQpWUMW+JR
JUejNx7Kpf1lD963wrjKpfzbTvpFSKnviG3aqN8wdW6n8Ob6TawZdOrkaLbFuZLIzJHn7MnVdvpG
ML/50dpm1KDq2DRHEWt9tXfz7bvomoaxO93T4FHrawV6l/V+YZScGBhxx/ep7l9qo4voutzr3nTV
czdmCPkBfYaLWarqRf2yTdnRYIaCypW7VsSpbF7RVPippuyZUTzHRXYvaD1dRAtvkF7vaCrE15y2
Y7RY+kXXgr9tbtzM7dKhKQaff02TO0cztFAzm6d2IoLq2r+VFISe8/eg8zYReo4q3Pxq4hk14HNT
NXbUjqWgPvcpy52/SK7/ZEP11VYtkEOr7aWdjkh/00TkD/Wl2uxnNKgsZmKle9+jeD8KxDCHhCfr
f4ugfR9Ef61y8bAVVM4VhZqxTE96rh9GYbwkvvu99dUceRRmo8Y0370qZ8QCFrDQi0d1TjcKDNEk
nHgIkOAFNp+MbaHsLn+XRNWvxvxH3Ygs/EuKTBSgvojGXOsjFXyRef7mqQlJwXhyYd1kzRyL1Zwi
Zx6AYVfENN3XTMKx4Ld/q0QPrap9GqhwtU3/lBTyPSUlHeT8MNog6BMYSaN150Y25zWbzpVmP3BG
PlumXN4op2vnCzwIr90TscRGazRxz6CTyLea33nqvrfFvoWDePEH6PhiLaO0acNuxtWI8SfQSfvL
xAcITRqIA9kYZ4gOpphkFTVnjj6Hvgu5VwqHDTIiR1GPyXehlTurWv+UvfbTp0IP9ZqAZ93Que26
cyXMk+PktAc2DxOuRsObNI7xTCv2s/CTfW1m5ckMpmfkEoxZo5Aq0rctsZyd2YnXmeL/3NKJ1Rpw
8bftq6inq+F3VLv7X3XvhSQuVIOCETO5cfLibIvmPAjnLivbnYLBCWZA8J2J6NGzYyYqH+p2orU9
VcH+VN27rvxE1Bj9Y/No+dWh1qdTSadwhNrzFKZpdxL+jBxz9aPuWG/ci2Yvkb0WN5NmnpXZ7ab2
qg/z39ypaC5py/J1qLlukLwRknP3cs/97PyWjiLaDnOBcAjKw+GAQAVdHRTjhU59M0ciipB5Fpl1
qvppV+dil6R+OBV6BFhq0HChPzYmyaMxXZqi52DXh2qa6mhYtVu3nz5NOR/S3vkszPLRo+FhIkLo
PH8ILZyuRjikY5pDZSqZFhGn9UpLx0Lhi179m3Vrb3Tgh0bPd7XmDhEoaE/Bx/+VToAWJFQQrXhS
PQB0ikQ5uX5PswKuBBDWwmpTg56ar7TdACM98VSW+n2htMO2gDA/sfbKmnQWR84OfsvUrWI/JVCj
DeLDpweH/mOGt/T5bjMTKpwdNHJef6btSx3WDtmFto7vPji1BaoS1fRuRamf/dQTi9en7kGbzRt6
tH6UfGGddfda5d8VWXtBmzisRiFoHqnoi3GsO6nJnQchZhhgKxgz6RPDDEgOjnkHiJvrH+XcqGiW
qAaqD0BK4fmHGbMJ4w3n+2uO75i4XVnD8RgZ40aUy1qqnGQsH9U6qz2pIFidMhZAEbglIEJ1yF3g
bihSi3xWwJky48DwPrWH0kuPRdA7BErshPHFCz6MxAG/Wg907h1K6A6m/0UJblqyB2K1Oz6omacw
oOq5zVbcjENYMiFFz4IPyVQvn6hs7bQznSxD3l1q4Vy2dDyI4c3CfmQdVIxuuCqERYFvpXnUoG5a
U3M0cAKUX/IkPzKWBCQlkTJ0hr3hajEKs6eyxKLBVAja4KZrH5l4dlZPldrjK81CAIgZDT7zOWlv
K6ldltW6qq3WljW7YJyiqaeA6F7Z6kn1RON2OJsA1Zrcm1Yd+4aCVOKFyhSf6ONvk4FMmc4jVonl
iO3FjCvjcey8E6qPlCHeGf0WOUxi5JoqeCgyZKapzVW2eUTr8tbcphsjB2MoHoO6eKYe+Zg2UxMu
nr3b6hs44okqNCCI39rhOLssskFRdoxgfWyM8AkGKuytR/ECUgj3MutdjKaVJNexzOtQdzEDOuux
xm9qD67ITpu1EWWSK4jk2KVDS0mvYnQnRCAkBOE3WLn9SR9urBNg1xb9puNR4VW4bs+DN/Ylq3OR
HGk45geg4VQ2512rFVENwpEDeLXtiZ/Yy3o3Z/Kxzl8UTUAbg6jy9l5mxDYaWC45Od/N1aFno/Tz
MybsUS2UB0c4ZGjErs0dOpvr48qWYOVMpzryFzobTt0Xd1o7fxRbhY9SG8sjQV8r74kh1Lfw7yIB
YjD2Mz1F5WGmcfxUWzSuTsziJLBUW3+YabVtERHYvLDUf2qTM1JcOUeet8Q2gMRAQaav57iT36np
RcwtVqvQ9H+DbT9lfqhOB7r66uit1AcUDj+A9VvueOSeuGV2LCE7S+UOwz1Ng7+eXu74EfX2F75k
9p2pGQWsg4r0ZWPr4QYs/8yjqTpz0b6pXUl3nMKc+fQRrDDBoJv1nTr+/E9gz//9pfZJ+aBgO+m3
o84xMCEgPdVKkx8/68puj4nfDwqRIslQC8BUEPUwNYSmUq2LI/ZyhiwILpRu51rTnpV/b2qovnVy
KaCL1KKKA+BnPlb5xaF8nGCmcC9N8JMKO6wSd4fZYBkVjMzOomjJ+afLJmcsvdieVMVGkRq8/k9b
OaiXuiFnWNl39a3br0xPOWmyPlnWXzYhXUGx5j9bvdjP8M0mPz2QGoOcvWXbtwpty959APvmfnwe
MF3e+XRWVa2kSvdytGrV5mQ17fyn1r6Y6he5AtFxfhAQTgwz3aFUoVSJaMPGJFA/TaZkbca4Z4fz
8gpNxkFl3Lotkh/lY00b+Do/pPmPDPSd77Z/p/6SD29QQhnn5V1p6Y55fM4IXZF79b//lnh57DiU
1L9OHGEcy/2MYneNvWCBpEffKYy2Vktfm2mka61EsoDFYZHrN36BfzTKnjKvm7EuCuUWG0C73Pe0
NPJDg6ddtU/KvnzD9ZXhtFY7Un6CJ0cGb0erxo49yI16bNaa+prjvdAOEwdzfuFE9Wv6D2Onqzz6
b9NystX9GYtLf52vLJgrikvRZN/ldsjHl1qV3e07e3zXgi2U8xirr/+MMjm2PX2oyNFxl+vIO/br
J26NNz35f3ANqvSsG4fONPZrL0MkECmyf1EHiTsNobrNPmaLEap1gUhyKEn2tvW1HHtYotQpgOXr
fzdcec1b0KZHZYYnUFyn75TtsV8Vtl8wTk1zqeOwHtXRC055vh74hv7QM6tpOQ81QLCZj7Au18jz
XjXIIEb23xHusUGqhOZgTdfR2xfeXtbjTlrqOLNck7uGvGK1PYq9NtyDeO5LH5Zl8MGZQBmqGF/U
HlR/pAwVp1L5Xj1pqL4Dpc2CrznAw7tidilDNPfQPzGbUvyqP1DmQG1x7TMjfGLtlE1Xz4kV6ALl
U6mBhlqZHuvgxxJXzko6veDmMBj/vT/ulQEuO8PK44Cjum5zaPJEaIv9A0FagvXViJ0RueqEF8p6
l+1bQy+k+i2fM0T9mVcBaZUrpbP9PCWc3pFtaVLChxXF7ckm2VkTQGB2m21bpArbrLXgWpN7LsA8
NBieuOn/TFfCjFGVxWkigBS4hXohIlbAB0lP5bNTpmd3gZxRPvKBWgDzm5dgwmHkbbPQzjjEajnN
mnGPBOuI+8OK0UmxMCksEFaPU8EZmIX7HFQXx2h2FfDcikGVhn1eU/2EUkyAJ7e1V1O7CrWfcMgl
lSzmiMAbxETvBXZq0EEd2Mz0V185TksqP1XOP1PpY22HFf1tZQHVSXMeCshFYvwyCMVt7SCyb8zn
uGj7opI72fZhV1M1hheewbozq2MDB0B75XkEOVyx6Gcx1dCxb/OCZmiCc7W6YgUY4DfGczEXMauR
4POrhalWpnXtFxL49kNZfbVjEdHAij7OSXXbrwxaJijtB/9UpV9Buk+xcujYROokcefrFsDeYaem
fiyn7dCynI722hAjEBwsFY2v3ZdjUddq//y3Gv89JSNHbgNCP2yA+rhivgziytmH6nCjMd+vd4KD
sjkqzFOJV+EWKjriEuSKTv+nUyHv9Ijt8hI68P9k6Hg7wy+r/e+AJrdCbC8YB3UNs/UjmsL3hfsI
eaKXH47zMCY3bW1H/z6iImUkbMrZzpuY4qxhSHDwUGN+0jSI1Zkt3F9hMusK+4Tx43wGCrBbX9vl
kVhP5RUbDX7ZYF9StVEb/2xK8GvNfxq2YMer9GFsqKOmNhf7s8A1qvK/OsBsTl0XFyT3D5r7orW3
LSvrbnvCtesInYNhLDD089Cj1BlM3nWrH9Rdj2ZDGSJ7bzj76kPr5dEc1CiMgEAQs2FP24efsjTZ
xVLD0pJjiSmwU+sPe8wYCyrD+r9wxdhcqNvJu2G+i7HZObBE1TUtq36yevkuWv3e4v211Rl5y0sF
JcVogksJyFFrKUr87jeFLNiXSL8iVlz5OHbt1R36p0J79uYOAVr3rpvdFzYq8xHCKX/VKdiaQbZf
QRLZk8pP0mDCa9pC5R4GMHRbAQBkjuwwFWlI/VYFRcqyEIYo28ZDuJlzWnpZq5OKVj4dC+NxyJBe
aIw3ylOPs3ldmBg2Ebf1Mtlb9R3vPQE0YkryD1ujhy+kl5U6m8NR4NHtLaHuTLJdjbeYl3/3ohNx
XNIp/QBxAEYv3ujF2SvkjFmxu1FC9df3q/lmTczsBi3ug7t/J4gzLNe3vLagL9rH3qvOyvT1csF8
K8vD2eBMzz5L/iWJj7PUPlTzCn8Uup6HgOzmRS1roY5v4gR/Jy+/M6mxkptAzWzNJSqbdi8FkEhb
HCzC4MycH1QM7AFXp5Zz1Ae1OwfHvpUFzFcpDsqZMCdVhZXGKG/UtYb10xnflQnQU+cgps9mfVIO
xcGZdlr6xs2aAxk9YTR/pSIP5TrK8SugEtnWRwzntzlf9a6+hdr2WoOhkNbsApmcRkVpMLIHGrK/
WCP2H3eEz5KKNEh0OCCngWPi3XEjqd0fkvYZ0pCKuvlUjCBvWASPvb73oM1YxJT/IPDxqEzmNC8P
W3Ne/PcWeXr8fN68OSMCsVycK5aA/rk0L1wLzcND4qRXbqGfdNSg6Pch/FmIq51UvyDKs2uX7Gau
JspEtgd2rD4epPdakXSoxH5t/JvChKZJYyhRPhbGWNaTMtFcnu/+mRA2xz+DyGsNtkjSwpJb7j/G
zDD+uotOa+f36HckwoaOEUNSKsWarzdZmeC0NHALU0W4Vj78qBURKixfiU8Sqp8LJSM+h5IdSKnS
sRhitcdoEHiikK4WTCspsxPQ+fclWZVw5RebVr076jPrV+KyS9Eh+f8yKHO79M0xS+t32cmYdVds
GGwqlrpqmr16ELY/9HuC69S+U9lX4Q0Hof8kgAxCWVqB59dMIkQqFW3JhJOHJPvBXao8hb2tk41i
5kgGCIua4puNnrIeRNXjCCJfq2fltdfLJ6W9+7lqjzyvgNgc+mvzSjBUF9+8saQFnOuq95wnQFuB
y2m2+TLYVdRCUaSNL0pa59jQlcHDMjbj332xxyAR/vbt+lL5jZJe2hlQjJeRDR7cqkdlKFOc95+d
G+ygENZLt1sCjBMGZgOmH/XiZiUvZzUkjhMs4diSrmCJAEt+lEVmcf8FcwibSfDsfzdqh6tt7gM8
PG9TfWbvasdFJ7Inf1XBUiV03K4fq/g6By1UZo2aR0aZWCdHgi2b0+ekAo9/66/f1joNwfWTPT6M
LuiP6Z5ac/oDQzwF2ZW7YptHGISygXk83vum+NYryPtldd4AWJwV0upAM0xGltdK48Moi3Ngtgiv
Ux91NihW+mojdJ7C51R8AQgFMgdm04FxVZPVrRg8XLhpp0jXdFQb9PHJ1NDjWOiTZmoPuaBzL2wa
JLYW+nkLsSmDXrW2dYikfmSU9F85GPYMEqJT6d91LV+6miK83vjUZhwQIQIZ2s967EILMSe3sx3k
4iOswofVR5drbW6sgXOXeaI6olq6xFvO1IlVdqetyP7YY6PtII/Zl16n0M1Ud1pZmJOWzdX9li+w
Bgf6d7zMf8hbanKMKs6geDK+c0pATrNE/9QStqQE894NsE+eaEr5U/uN4rIF3i5vnOneBCCMYP+s
R0b+/nEF9NyGB3tqkYkJHWCcsg3WUCwUBtG3YlSMn6wXn6pTVEwbwBHEhbCzTcKbavLoJHGO45Yw
Ptj/ZcbdnaTxAXZM9eH023LeYG1PenKX1Hm+8zbrL/p9/r6q048sbVbK/vR8OQvRsO6uiAZRyzPV
8FFg7jOkOwMQ2LyMa30OEJmP1zH5RI0FwrA9LhGj3NQgIN3Z2ev22SQGqXXZRaNMIfUr/TFtrVuu
5PLss1hvZnN9yr3lVZcLCY3IzohowJBLGlrqmu6jYQxGuFjO2fQB+dpU3k+rHC9VkiKpg85Yesy1
wbsvsvrs56k4LDD2YcZttE4gzYcFFHRH6YtPRkBvP6B9Hq5m20a6lrxVDFYN0zb965YYL2te/VCV
w6RNRY/RE9RVg/kwdsVtnmt53G7FrT/rrwPP7bTBvWlPcC1k49+tffpQg4zcanb9DIR8GtfuNMPf
3DvjfLYr69amLBL7jn0y5HKr06h2C5xq7gYeJZrddW8jUqlgBS8GJ0R1xlXR/Jw+0Ra4nbfVWG86
B0jPaPwspl+fIfUcTVo56RfokSleF5R9136Ak76m7i7IvPkG6a76YtIWGVP4SAFZpLzofUClrGe2
3+oZxr5KpyDKR/ml5e0PdQgOr+m95PYEhFJguK2g+TU2fH9oKLUfI5mSPysNILGee8UQGsxV/Crs
snnnVtv9ZE2EpXNX9Yepq9PLWlFEov8RiaAaov7BzHyqu55r3QaN0E857+OUuJ6156DaCuUWx6VE
KkcbsCLQMSm7GbFkolWLeGIZVO510TbrNAT9UQ72OfGCow6q21Tl7VoTWEEFOuuIX5WUavbWOA7o
3ejfrYDOBnHQNTQ6t3A2ziJ6Nh0gMOWT4sF04NX6ducAy/r7xVrHGEIKnVPexDl2MBuiDm4Ki1q0
oOyAgB+hGxSN3cLs92cTSu1eGtVzWUzQkOuaoe80jJXpZyN7D5Gn4qkq8M8Jsnjk0Kt16Dl1nVN9
TG1fhgASUDT7OrITEv+WXtvKX+/HyQPpgYCdSSi9m0OI7Iz3qyHuXc12QgGmWTQJQDOpf5JNN2Xm
/s3pqLQpCthE5eviPW2utvMHeXUnOv9SSCL/4+m8thtHlmb9RFgL3tySBD1FkXKtvsGSWt3w3uPp
/y85+5yb0bQMCQJVaSIjoqBlWgCBZf8EhJIwoK8LA40hRwKRo2r4fIBHG+bz9zq235Owe7biYWO1
hCt9PAOlUmqAVaL7dvPETytrm5Qu2zRVL/aswbGep0s+TTAMAvIqw9ODXEnDQMQZgicTej2LZd2M
2OOYKoTWZLqJ0jbEvQel7Z6b9QuLDnhARE91KpW149VfPVIAXYc2wEEoerwo6HhUGMlh+NzZLQbw
2W7xzNQPS0A9I3aRrwW4vprCui+8Q7NECNT1E5DrFSWE7y7Zc2Kb/6zBE5mYymS7yJ51lfM2yzSx
IZslDoW2Qk09WpzNpEPWx5DX0bY9c6yKFhEwJURXa31Cj3/SxxJFcx59xIn70tQRCl9wmD317yV1
nXqDN/8umLKtmc2+xv0zi+Y+u/mt1OJjmzgvquUp/ILHDF8vvxU1zwAm8i3mGYOvFgaNLiMdTQu2
JKut5VSwKgFpoRQM0K300b7lsfaJQYuzcTKHnB5Z3rYzYHygvpr8xkvzlcvp3/jt3HS13sXNoCLz
swHlsZ4MleozLrTPQbW/MxyWNrji/G0ZMFRju8UE/7OulGuXah9GA6rpFt0eUgn02J6WqnSesrED
goKl6QGNZRhx01n1CCDzraGwQ2fte+AYOjzS4BLk9jmxOx//jg89mXzbyD4WpWCIp4QvwTCfnBrf
Vhp6hgL2RD9SM6Q2OuMJ97Azo9V3Esd37WThRp1T1E3W8Aea9jYYOQp7VN7GLIFqRhUxREaNrraO
KFmh3MaL/apN41kz0GDbQXfXIu1LXeqLYaaXoAlwYqvKfr2AMQyte+ek+49BmdrVFLKqrawd9tPi
ZRuOTvA1CyfK2PlMJmNhKIcMiLNLm1U/mb+Nst1bcbeG0aitzDx9TSvm6F1TqPt2Ev5g4kV+T5vQ
x8WXHWicmIH+w8jb58GijDAzk6OAqmmfzcELh0oBHpStvcqVnJ/pI5I95vQtXFHF08Cow7vuBs+O
Pr+TrF/r1DkVHc2taS1XSy3pW5vkjQlWuOY+i+aIG5Cz5SlziikHZPH0S497iGYsfquBQaPhzNTk
7kbdEcM35Juhh4K3KwEqWvtFL7yj6yxfcNs5c3tq25VT0YYMkXp0o+ymEmCaKNvCh71MyXKuXfcP
vqchXfm0DzUFW8+pPTcjrm/VlPoa5rB9N77PpZb7Ca7uUMBGFqZqruohOTKDxSND2UM0iBmUGhtc
89DOThX0kJoSPvVpkNYZGqMVitHzZDm3Oi/gLSzjuF6ownDBU1bqTFui91vq9kMDeVwZqs9+5NCx
jkalR9DdDAsDLq3dctr4Tz1SgWoqGiOti+95XZ1j1QC4LJRLaaBDr9VnV2Oq0iXwbJw5WdYWFrhW
4rznIJdDVx84Te6K5UCMepFKbuCdOP7gznHXb2avrVHtVOscZARhYwDTjijXGHedN/IRtvKsncCf
LWh90eC8ocfeecU0Y/WHMgENFgrg/A5D5VzZzTtxY49sxIfZ+WwCHzscIBRxXnE+6cW6Txtat/IY
4MeAPwSjCbXalGiLorR9Kizvm4M6vj1ORWWI0PsQzJ6W1H1rogSgBCwgs3dV5UD8K1ChuG9KqeNa
XN+VBNGb0oSgkzo+ahCsFGMfO/U9G1CJWwk1a8XhbaZ2Uqxy10HDRqx/j2bgHYnnBRqcVgpS2aMO
K3vOKP3sWf1w0/knnd17VI3HJtSeLb3a1TSoYWO9a0V0SN3hXmYjR15Nr63Lv1OPI6kGlvc4lptg
aS7x1Ow7puUbs3CYL8bTyeUkOBbmn9xK/SIZnxpHPyrZ8FLDL8LrZlOPOuUXJfA2mTmyJgwKJjL4
TarusSjib/CKde+wdgc1ZLRNZKFyxxkMBa4ipCFIMtD8Uvj1MFI3sMoODD//yAPRoS+6eqyv0Dgj
J54ySOPjb9dor5YxbNnxZ0/n/KMIAsiiqEwSOt/Samga4YlpLDU8M5nYcCAVuVcD1SSlNAML7WRE
6RPUbQ4OD54G0G1Vq/44/XQpKMCnQg7qSpXPTnOOHr0PGvnEX4bg2I7RSRsdICLvID8cemcC4Il2
FaAFirPtwvFPDmR6jJ2hCiFuKCsenXGURaclznMdzdt5iS6cBPdbQ04xt/Or3KycaTAG+9hERjac
qWLC0zA/m+bkZymwBpil3gUH+OgROivvVzPD2QdH4ST7DfKzlZtiZeSAFC/aUafMcGrrCCjwBpRP
RNJgbEZ7Me1WU+t1svR7AmEWlQ4COya/gyD6QIJZ1rwZWb4VA6TOzrYiMC+IpgNEB7DYJu23EdaR
OuOYXJTtgA0WJYhp2L7evTuVuYt1sm+NR+GiITekkeymDh4gXDso3fsMqJl+ZC+ZhQNaNkEAj0gd
QWeIHbxHlqa/nVo/6FTqDqlfx6Wuie0XBA4Dvfb0EzvecXDsdjsNy75Hijk1HMlkp8dMbe8ZTCtv
KEWND5ag5U8YTKCyAz1txgPl82l2bcw4WXd1i2a50HDNdjbyvpomPXR0mujOUEQOR7dDkGHHeOMa
u9quw5VRosPy4r3eRy9dHQaozpirGsGhSkREn/WNb7LVV0UyQNLxttjvAT+pDBBwURgCZdMK8TXK
6TfdzkZ5XXBmc7jVeCIzT0Y85PUiey368oA8/U0iSM0G6w2Gudzleg7PTrsgFk43k5vsLIC7JYtf
ZhBKgwYKC9zf1sJdU8fiaUDVHajDrqFJ1NxqLX57LcdjCyTrzKNv0p1nBeQAlonslnGg2tL7ndcE
7F2VIQkzXN1FAe3pZNpwPLeVi1qqoLx2gEh03rCFL5tSqq7qwLpV9nyYu+4dswvLRN4rca4zlieb
ECoX4TQyC+WUybA6L2X0Hne44yTZm0v560IKxMBqPTkxEE7zWdekHHcO4HZYBhITDCQAqwGnDLSV
yIYnfBN4armSjbjIGfHKrTiYIhhn0gDP38IDBIHp8DM1mgtnJX0y476RRPjGOMiX2+L1i59Fy5W+
4hiZhX3sLRNWDJmCrfxu0IcPVfZWCUA/w2elO4l69aOCUxQDsqsOw99eya90sB/Zwv0hLI8lH8Sy
/iq5tlL75pRZgUoMS3YxGZPpw60JlRACIrcBQnRSN4AxsMYVpNOR+YbYWQ5ML7dRbm9x2Hxb0CDw
dFQf/c/jPNOFkOWgO0+G5lKXyh4hO64VPCZEFsVWw5ECHwcLDRC2qqmlnUNWYKsbp9qyaeC5YMP0
QohP2AbM47njTqotVdWCZWx0G9BIjll5tpg/6ctHSzcY4LfiJr8xRF2HiFa7H3Y3kgXdbXy0cBEm
WPAFsbbBzOooh0ob0upAPgAN7yaKbdvatpF2cI3+9+RyUB2aW/GNcJebDQOlM/8G9nx0xuzb6Bhj
zrN9nMzuo8uWI9y+Euab/SZhspw6xCcYuerTWU/HDV0z/hwwOWvrlFACqXG9kTQyVZ9lr/2agmBl
jzECJqiaTe/4Bos1il7UST9adEcu0QTSyXNHF9MLENhtzbA5cnTKroc0zbkdL6OdP6cwvzlH4izE
BwIsn7vMMI+wjeepQr9Z9hebFxvtD4/oWPWMsChg5dHlwXTpPBwkJmYu87FJglWrUEgMHNUgg0I6
LflK1/Pi6PE+zvTnLraZNzwZ3U9Z6pu48raVF3NUZ4c8KL0WMRdulAdN/5QyAkW71K2ouKu3KVbP
WDmtKagZK3zFiEsM+zLM1w4uKc+s5bY44+DLoymTkQFwv+n75pcEUGT5m7D9LeFTfpziJdbilTWS
oCSRp/0tVsNfxtz8C7sPRgNUzusUZE0T3SkFHog24yRdxy1qNE+9VlESTS9dFn9xJiOML/fFiJKX
OM/3cqdTF7IvcGuNUhlVCESewedDJJRWCNMuEwTRsAROJ240A2xcNjwM1N2UJHBlFLxH0t2iLDdi
CyPtFPpIZ39EwYm4IkdgXSY1P6CI2tZW/VY1xqfhIq7ALUetZx8Tik3ewiALw808Yjriar6pQNy5
dFN2MnuDc4qrvcmEOYQCFvT5bWja54UNnMzDFouu00wyb+iuwrh88Rz+nTv4oOXbKTGP9vI2al+g
e2u+eGYHYz33s2reM+poeSx6CBuhPBR68I7TNnonb1p7AbJFPecYty4+2SHahmzZM789zupAiwPC
7FAbTnN01Nzg7JZ5wcm0w0prvKPp9QMDyY84wMKs1SBsCDCfEg7Dj7SGHl82u6XLGVhhoBKkvmz7
IjYuBtJDefoVhyyN8zVbQnIgFTcyYQXyYVoEWyqtA2btJLlmY5OJ5GGbnKxhdj8tA1Jd2EHWKQP+
yPiJQRcdYSYRgn1NHKoaRX+SOXnS4okAPviGeetMB4Zouclh84XUC/WSrazoxn2RA8wN9tuEcYVM
gbz0aWDAAJdnL+mw5RpnEdYzEGDtxS6GQUP7qhH+YhYta9HkzYM2ugU9nxj6g5xnz0FSL2Nyib1p
J5caBaOPPlDWCbYyNJEIu/BW9rMOfS9S+86jmaoBzQifPCaDPzHiW7001zZRdhJmPV48o+ZbouiS
4bwn96YH0OPjrXLvR56bJN3Cme+a5sKZs7bykb2cj437Gg9eqiQPcCqiGsOyApp+uOLq+Yk8Pr6k
brofg5smZA0+tIrjQW/+HXrR6mWvA8/QXgx4XgrOaswUdITBZuzjorvOE6TH+l4ezJg1fJRLy86i
HsLjxSFlH4Yk2Aj8KGm8J5jX3m+OF/xbNfOa5HKs527l1iY459vsOY8xDSIogl3FeQDzPK1dOrCk
4zBrim2ImZToFROObPyTQbsL/3UDzWL+0RHdKkp/2eJQWSbtS/qxdojxmJx93O4R+IaA8ePKrswr
3K7IZBYRcQTJUG10xhUBxg+yTSKAwKnPfM+LnjA8h7MDUU84RSwPFqDUb9Fo0gF8mxNkCV5Q8ept
zx0qF2MtK8W0zhGzPClxWuh9Bah2YKW4lMTrR/VVQ+wpgSCQ/iwftvtVgmwCVSJ1NzckNj66u4jS
WcQHn0FJx84zV8CLgPW0+XkoMB5kv7upuTetapN5Pz1wo27devdPy4lbUkuZJM/B/UOGK3h1ywh8
EzD0YZZUzjctTTY5vmM61dhI5To332BQWyMJN3jIbkeD+U6VnpQMdX8bTlt559DFwqO7yO02gNZ5
u7anMRq83TAfWceG6e6MjJm71e0wwT5hEbmTAl9KWM0bDi3BNMH1v6SQYX+tOuZtXkQPxwqF70DK
Warhb4ZLhCzQooZaXe9lhffTDD0hgFWlrqdEQMafbFCui+xLxQbqwxkRRGikqlQ7BbJ+t+MvI3I8
N9NL410TzAlDWyxkqvlFUZIvKTgbF8VuWRxjE8xBYRwTGseUIog5+KbB80mFSauSPliWIWINjCnW
hOoCi7+wGDBj0E8SmfL+xtMuaLxpNP1qiXzJG1I9L4sFKa9770bVL2ml5akWzp6ZZ5fNp8h5qyZc
oXIVvc+47mIQ+wYpt7Krm/DmotEM4+SgzYH4fxGn8nz4ZdrdznK/pFfJJXtmKilb2VQNY2OmNtIz
VHberDsSoFs0kA3sS0nT5yCojXClGatcRAOP6GEw7R91RFlOtUfm+ZLRkchVd9QErkMpXi/7mlLC
UnrujLens/Tx9/tQjKtuN2cOLqO1NvyoqE6P46Z4YjZWGGr0DS/+6lJVZCkNMvfFNpcds9MQeyEJ
shklUwNVUJ6xQDxF6G21wtlKKLXO7tiu9Wj0LSpqyRe0vU9MW3uCaoHkYUYi/IjY7nQl28muDGD6
eZTFSW3/bRjZSiKw0vncB1tZWISBwv5Ba7lOcGB2pX205lvs4mFA5WB4OSfPY1RpluuK0r3AWFAz
bzHWYdJOlqIIRez3HHlNv1aYa8qKxHBn1Y7pH/yKdilhtKjyQ1tOu0jHaoLwiXQrZqvkaFYlRKoY
Zssak/dppgPJKbUdv8+PxPiWG7FU2iZEDVHabwblbFxxWE8Hjab7EVCC/TtRy0uoxsWw1JKDDalH
oggrL+ShMtXWwndS2Mri8Q32dwQAw6U93o8apaLuksi5ULkjtl332hdlU4jBDaOEFctJt5B+YTxU
0KKd5aZk0ePduQ8IH30pMYsABnVvPns4bkm6kLdnw5f9Hymwc+TRjAUeywfn7o184IkBnF33HEn8
Rtjk5DkYI+U7UlUK26eKBl5ynxIiX5C7T0SXp0pZL41pl5Y7ggs5iW+woHQwKSpKiIIDOeX/pT+J
xApC6gwrAD44rt7rGKWMrY9bPIUlCurj34YVnGr3IPOuUtLxetLDDtSVJUwlMhUXxVkc2LghJSAV
SJ6Vy5bdQl4lh8uSKhd1R6opkGSkqbqr2FK69jEQFondklhlebIxjAXREVEHpxooSeNaheIiG9PF
s1Ci5sz3pxz6H7sjaHE2qXBSgfgG+utRZOXpt6QY4o00+S2cAdlZUcnMSrtjYv+2MLmXnMaalmQr
RZFUwiAxvhl9yjvJ2uDpLlQTDqUml4eJyZrI49AXSY1MDcOykxqFFcXH0+xoA6eDzypwgE57Im8S
8oxHOiqH7cI9c815a6vmBWH7x4DvbjT0h7ZWDhN2E5rzi+7RWbGE6Eti6P+L5k8c3lwMymswIpmG
XgOZj0NZB0bKEYyu77DOoJYsfsngvtWpxlNEqqwnksso2dNT1w23q9VhtYbdD5ijt/Zq9c2x+pPH
fYts1Y9J3hb2gajG0MwjZFgKnruHS2dx8ozo0UfQUzOFH32H++9RduMzYECdVv1pgOprfBsOb0K/
ozH6nKnaXXvYQlQiXg5Xoe1qXrorBtWXzZKx5BM9+zBCeB7c3kk4WekNm9TnXi2hnuac5ENVaITv
yxBfwjYk5U97q3GOiYH4mwcrO1DKGQ4Q9zlWBAoTjlPUHEBsUNvsg04qN4srFTVjWsqb7qWs7JNs
ELZoUfeP7kGaG02BPlXXPsHI6FNOWcMzlRKJZWHE0V6u1KKiHZmFBoG5HoDAAYyQTzIttX6gJ0oD
JCEhzn8KHZa+7uwmnnoplNB83hITcJCUXd3Gyc4xyo27WC8sItmzLClkKDucJi7SaJjdTrVuTQOR
hqmXGqHFicMFqRi2a5Zan4ayWiOd3k5wchr2NXagTCyohYtCv3KoEDKmZl/Wxhn/INgKLdyDYmYL
NntJtLkV49WX7GYFC2bQ4bgF2mo54kZ1ZIqDgoz84lr2vSURhIFzBdMRalq17ofuXKbZc93GHBVL
iPDcU68amCDZTxX2taNXfXJEyL2ZFaDV+ErX8xmxH9xWO9m18mZDcZMGWO6CY3RfQVDu2oTKr57T
JwVylVH98Trno6vQydtj/QXW7KwHLWU+bzeWH1VauClwkmkaUrppt5Ac+6uVZicIjyttHMEkjXMx
tmcW77HABlUz1VsCOs55AWcnjY8kwyXAPrQHppY1IKNID8RbFiyHsW+lTzMB37Ik/kj7muZPOWOV
hWucskfpfFTL8NG+S+E706hKpc+eielyw0gFQsK4GwHcxnHmpyh2nwvT+tXP3mvZoGZnuoVR3HsK
sVn69nZeDn3p/Wkzcpo542saJPrKHiysVl2k4UGhorQBeyzc4haoyx+D2lEv4o1KmygpEUHEQRus
o9QDCZhaCxansGAsSlJEbFe8YniliV4Q+GqpYVygfCPEMdfx6XWOCr4ycsFdNP/TMv2VT/CZzSqU
0CZ76TTviJOB+Sg25RZgqsCSvckZO5xJAGBSW9Q389aZ2RpsmoIhphQwPQNrN8dGZmoZCZFdUIth
p8T7klzgjsF34ylIFQH3GSuqzUjIh9R89fRiR1rJoYP14BWT4cIIx9cRsYEwbqNfupQGKeR7zsIO
lldlvjn/y1Ot5r2UzBPY0vD1pDvEQkeUAW78TAVQ0ifznpKPpIbiOgT2k6yMAcIO2hsXyFhPuiMt
Suku9qM0r5V2pBzgVWD1AFrQ3MI1lBfhIhyFIZ7KELK/jahoADAp5iqQu/TeAlHwFkXyo+CQqBQF
gHC74UUl8EtxxSuWNkISdnpKC0KApgR+CE7k4ohpihNu+lKSEZpdxpIFuLqkTD6DVxdnAC0BKR7l
NMERxcRFX/Alh8sYcD+Fnzcwto7QEDJTsTqYo8o7H1GGDZCif0OFWtORj8TsAJOOKgwwT2vXXR38
CUoX9xJIITuc9lN+r4zfSk6vJBgm41melkCwpHhv+SU1DPklaJsP7juvLx9IHjUdSZX8wPCWuwwh
MJOVQZosp3EtBAdueBycuiUlvU+vkjbkUcgv89fy8Fgiash8EwMG8aKiQa00eA4/mfek0Z5U9byh
h9/IjecXYrrmkeFzL3IRSlJNe+UOEbcFk+jKGyun4d2lruH1ydXyX1j1A9igtPx5/8Wr8E0N8rXT
HwWWYiXwlKRZkQ50JCVLtjW5NvIm+nyY3ZAXua1QdvBVlCI7Ip9hj7KywJk0ynApQHRYPPyojt8e
o5CcT8pyaARUT7epAWgLmVhLmyMkRZtKg+8OmOfCNJ4ZYQBKmUb4W7cvMe0WDfRBC/oTwqJP6qaM
ummcLSoAbghNkqmeqBqErCEJU8CGUvYJXZyJCzauIhsTUkhXWE9yM3t3QYsSyP1tsd7QLN0frfxV
cVQGiMxE0q1Np5s09U4CDvcMGQ/URMwryjcZJccB/akJPFex3GN/0t0rzMqbRBepGxNWe0xY4EiY
lwQfEm6nFNCSJVEcsPat8FAE5aGZcGLH6EsTyIRPbhbFSlEYRBa3R5GJ7+N4su3l0KbBWtoITkW/
hKoJGlV5H9xWZGrHrH9Db7iRqXZve7+ywTvkroa2SuBslhJzPi3HYwTyKsm6NZ65uNTNRJHIOqEP
4r+5PVxQTjSRI7Ig/pTr5KIFoEEtxG8Kn0QvzKNJosFiBDa8jbqxRTvoAntubVr8aXRfAjl8lQF8
nGUfbUJ/a5HRWdwyCLIn9yr9D3dBioIqKs4PFA6aTrFUNwpy3zGZQ8FiNhgzhRztBlceIMwa63Ns
4sbGIAn8Zox3sQPnwLLXWeSu5QpYD5yHhOCdihAxTQLpR+tlPP8GJVdvwruNKlTt8QV2r7b5VKV3
XqgwTcCybDsGf3qGdjhu+jYBLrT1p5LhbzQo5wmmLbZ1DIW9jR0Hsi0Gm+mR032WIxAxwSyPqyNW
P7/kfW3m6cLwVC5qGm5gTaODRr/J6JAHKpCZ1wIqMW1gT7BLpXmwTf1lcjC4aZsKl4+ZExI4v41L
quvxANK2qkwqteVDx0sis80Nz1zRCCdsrpqOodGIrs69w40VefULYbeZsYlovMvSYKgLsWJQvV1c
fXPlvXbQyzfBHp1+ecRyinaevaFju6LERDV8iqnkecLa8tEx0MIUSFpFbGvWArFQyRArYuRBEcWQ
KGyk729ptwUvZd0g394LxC6xvIXcIa/I4xStC5tbCWo8aTsAeOr+U5vcU7oafBIkLcCd2A3aQf6g
lckKmD1/KMFiGAE5zBvdDogUB0Xme1nVoy59XYYOrFOcRwniBuZTHEi4vMTOW9jOR2mWJspV21P+
DUF4ksLdM4Z9TaB19D8In5LYO6q58Y170Ia6A1BeQVPGGYnoO3h5IQ02wIjmhOAZ3z0ZE0vhMoM8
xlFwEJ5I6sXHKrGPBmrMAYwQp3jsvuyt6UALSuuVNDwysJFBjAQmgTjrCTEYnkpT4oG834wehFb/
QpmzAYiUbex5xqOdC7Hol+U9im+y/pRgfL1or4t546hTkkS1sRPrXw7VeOoaJozYSSMcDsEZPevF
TGKMazioI42p4d9CtgbMYwygICcyNtBeIThDHb9CjN3IViL+Y1FGZyPtKLiJRCqDUyArWU9Ezj4Q
6YnTmxvJ86P2xlF6xOTx0abKBIrf7wkKAoa4MVrXS5K3mzhAgsst44f/hRtCnXyaGbRXkA8WrIC0
ZCnp/gWOkz3/X7nDFbHiOlY6/0eM4Xdl8RbjWbq+oampROF9UJewKCS/SJMp95jKIwKUTstvmkcS
Y9VgWQC3kt1KrYHo64H4CMhAIOCyuDi6k1E7YLOyE8iC97OsM3G1Df/JBLN0woNGI89vtdOhHnAP
T+4qUoFGDSRsRuW77KP4RkvdI85h8sLQUa6cjZ6wSoC4aCJWsjfJy/xMWDe8cwAhoIEOGuac2IEY
GEeo9FsAbZAKkk40YMfoeBIxpYe3gI2NCfC7ak6u+gvUkTghU/gGbcbk4s1PYh/zTVVSemh0rjhT
BC9liGMft1tK9nAhr8hdlV5c+uNkcFGNJyf+UrZFFlZyN0zccvmh7DeB0fn9/30hRWno5mYt2+kB
pwqwqLj33FSwRO6YYBmyWYbsiOaRE4tlfE7nKeGBF6FnaTXDX+af/9aCqn2MQG+kI5l2yk4TVYp1
e0QTlpFETJWtxKuy52U726xxM+jWBFmuuFt02Uc+t98Y5Rv1+F15Jf4t70ZF082P+aasc2F+2QB/
A1pTwBmuhR9QF42uva/L9kk2Hd/h+178zKNsy2ePnk2nLcdse12mj8fqpOkGvJyLR/7pld8arbeU
xjJGpuulpKRAi0AkuSfcRQwFaGvAIBSMIF5qxgTtwvoGoqCqfgwbmdLMt9z4tzAWAQLAJlz7mAJ5
RFxDPiWSCwX4lUofq0+dJZjG2g6G4Va4VcKY4JUpXKB6gYGGsENZJvw5hdmEGbEAkLEV+bLEpLys
+3Qz6q9cqABGDUNb2UWLJnejnxzgM3JN+M5Gk7qQrSrFIq/OF8pYSuFm/A6wUCK8a9rFpdxdQFas
GNlTfDOg7oQ8I7myeAy2UjQy8x2l/+FBhpa+4lifewKkFoJPSTAFl5APimA0fCdGZcr3QJsWafGO
C5LUKVseMg7LvHKdi8sZGIK5Ti6ndPDnUiCH1bd8K2cyKG1ewmROA17vovbY248ZFS8lnBzuSgI9
WQp29RzBs5HHDOmBD4YEY8MRd6uRmyHXAwo+E0rgb0I4AaSR9Re+81BbzAqh/xHectB1WWrsTBYN
K3jiwAQIVGuJwrn2Nx8YnlLEEfqW9majIxB0DA73lgtGTbOu+nDdA/7zwtxXVhWXKVPfXs/Q0v6k
FNILZ2/YP1lqbbTpOhMG2FPgXLyZBHPZkRLJQdyGBvV00kj2YCuODBrl3qG9ThNEHsxMMlaZ98G4
PGQI1TMRdahlZArKFsWSGM4Q/3fuCIhW2hziEPsDpFCPMrp+YGKmNUBmm9cpBbFA61La5YzbQ2g2
MLLkoyZT+o//E/iQPJFnuCb27wC3Evc7iwl+nnJeFdmY5pywq2smTG26g+Jd0wWn6x99G2vexH5D
x/aF4s0ChwJkkKUrq0kgGB7B0gP0NLbPQSf7DD2WBTqcM96NkLYS84VEknb6ZpmYgzL5bewvyX/1
E4+eMBLkX57Dgdi5SODwKwaOsveP+aSg5kBCsvSl8OhJngLESxhXOyyFyCLcFp1iiD9+pCuoIo91
wf6oAbMLJ76HA/YY9C+sGb5IW8ps1J94JgR+sy8+pUgAP5KPR38mQ3SIBrm94LJGibRgRQoqwT6T
OoRqf2VDOgtKdSefkvs2R+9KNeKxiLkIkzBJe1YWMf/IDlP0LpuKhSS8yowdUYA1sYUicHLZBUzz
hO2WdkwJAflKTt1IOB6aplYqHRVgg7skA8+abkNSOomUI084C+yBF6lJ/kRvXMVsicVBHtI8P6ZZ
SM4Ee5ZGrBz7k0BLbCqZw7M7FGifCGjxGluFiMewc0sXhjoLYlzwY74QA+RGcRuYckllJZ0yuxBg
fikevUNDzpA3kh5dtWcBheWfPEvWPqlWPg9hW/YnpaOkkv9f3/4385a9M05UtbkgLxS0DaWrtNVO
9scB2Ze9by6Q1WNmbYSnghFmgomUU/4FPed9ZG8y4XaDI/Faxs/SjslfTSo4LywDwcD4PaIg020K
ApeWh1oAWHOm/qMqyzhCoe9fJM/IO7COZKov+xdTF0DGmoAunsLdBsPTfVQ/SaMk2fN/1dGj9KSy
qxlRUyWwah58FNYE28uWCQGhm6j/GGyn9Z0rllqJ0CqBKSOwFG34GPJzs4lfE52zAPBxZu54BRk3
8LCyuN4RRGxQYFmFQq+ydXvv9L8aTmRgeCcrn2djzLrkSmlNyO5SFVGyyFsrjrUnYXBiBhRnIT4t
VQVVLAeQhJsS4mMw2N5BMZWDPSXbGBu+ICggwrSY6jXW1okvQuHgHci6qAPQ2fVfbFMh1/FFdb0t
hzMFKgqkfreMxTNEkKuels+6o9G/KRcH6mjqeIxdtOweNthest6XrFoVGrwpSNWVurxF5fAnwmoy
GXRmXlb7ac408t4SckqF8pyZzbWZErj4wS7A//pRIrWQ4BJArKqv7nlPbggIEJDZL1CyX2QoL7c/
yo1T7AaIUuNt2oZ/gMbxQYWo3zb1FgQp33RjfLUj51g09XUemj0HIFzqyr40bbMVilTWBnTWU/jO
CPM9jNq7DMi7YjqNPcpY3n90jHeZRXQZrlRB++pk3pd0IJzDdeLUq5PrzedQHAFwTmkaokBgCUe5
N5Bs9t2h7PKnpNHPLPYXjIA5h2oI2dsGcczjjHPMv1ZJr96GIJJZ385puv3UwWeLsUhMSWWWGlE7
R8APbh8yA9PTo/SF3eB9kf3p3nNfQBeTWX8BdiazAjdbmPZlmg95iRNwcKPiHJa06U/CgQjq+i2l
bIjMGNI0TXCs1DtPC+ka2SSe7aLKqcsbJwDsDd07kReFRWvYCrUJyJLbQKIKrcpae6xS3VxOBawf
r//gJKQXbNp9ZUTPxn2WNBzFyAwH84ye5vlBlq2ZYCym/k9iX2S4MHfwRIDD1nbWQU3Lg4V5epN5
nC9YHcYxOU1Of7YhfqxqbHKBQI7Z0r71mrWq2x9hUA40j4+xCuSHFhZALz5SgpppiflsMLQb7A+p
cdGuC7N5R/OKzvk31rHfs8lZJ6HBCYrFjQH3Ow6c1yrEtzQjf7Wtfo1HGx5ndlSYJObRxGkMrnaM
4ABLZdMRMCO4LTa4Q7IsMopDCIN/AXlc4F6ZrWpiuOjYPwgTk120lChRy8OD9TtS85gWJlMcf0P4
sbkLGkLOxW3oQADskqX7ahWVJkhtX4sujzYglO8yEDVTvOCpIyskmW09PWK0Be/Rs5Zvi7pJOst0
mbaPtE0V5ySOD5IhPYbMMilO7h0NqBDsB/NvDYSdLVXHOUSTnPv24QWmj/r0MC0ZpIDhfYhxwwaL
VSdlLVgjyVDzXD+f7il8hll/ddrnhiDKKpHYKByU2C535BGJwQQ5KYr6rDvLDNRF1yCQihDvI5Ok
WVErMuKkCRNcVtB6Li1mpGUwaCCz6jTpnN2zkq8ZQLPMvYjiHVUzsVbYVIIf0pIZyXCX2owglqXf
khilbbPs9yCudi1MIomVWhk+l3H6i/LBzVNprLt2XJsMYBIuJiy+OlmExvhCRUUC57W4fuHFMH2m
/pPJMJfHX5NanLQ+C7xCYJfiYGauwF6c+/gfryNVZ9S0BwnVcKaiNnolhDdhuSeykkggjGC0IEla
kOMSaErVu28p/TwO60ECifkOKiLHlJERPT7xiGncU4NpigMmNns3+axMLcgpACrSQJBi6TFoHvgu
18oTn4uvRj3LoU/gCNwtcdOwB6aayrxtmLu5YrLPPZV8J2QYXAb7g/QqfPqYDTdRFUg+DKS+5oZS
HT0eUnXPYsrM/B0+aFMggdTxWgiCo9p7T4IkWR6+A5xSyrSCd6jHV3T+CpY3ArGz83h8EqWEdfQ4
gaf81NLxYDKoz1No1v1tEBdO7ZJAVy2YN/MUUnK/gGLkSl5VpzAi01GiYc8oFQllYXb4P5rOY7mN
pmnWVzQR43rMlgQIgAAIeorcTJCi3vG+x179eQr/d1YKSSQwpru6Kisrcwznv0wZ3pj8r07rZ9Yj
EOoiq3eocDYsTipAzIXml6J/6jCbVQGqSb/a2PFGfWRdpa6WCwSxn1BokukeLkfqS9rrKBd0REdh
YhWINjFW9DiX5f1g/lhtcBMjjywQfQvUwPjku6blzcoQFEnSwChJYJUwxhw9SILoitJXQdMF+N5/
y6s/AiRJY1p6KxZQA7EEdkkcvFI0FbxN7pqVWHq/sqAg9rH+muYZ9pHpwW8nz6MUkRUjTwcc8Zq9
9KgcoattRSAq35LSgsp0kPDIjtwmOXbzl/RUKAb2Qk+V05Tflv4VV8VHyqkSsL4XJljJNrogP/D4
+VYBnwRCla24wgxRYNC8WpIy6ZJxmWAHg0++RICXvW5zP6w+apUmffu/LRWQ6cjRDcu5S1F3A5Ye
gPMnUlsqY/pecHrhRYNzD85j6g/It/7HR+CrlFUm1jg/kBa2Xt5spYEjKkn8p2YMbkWv1oTaBuWl
utgAZSFKlRQiUkuAM/VkcQ3zw1Leg2tLVKNw46oK+xpOpIJFk0pOC5aOEAmKKNpKVk8RYdb1Nvbf
QPUDTj3Kcd5RRDhjVAzsU7oovCf2Yq+bM5iM9PEFC0ed/WjbzAulMLPodfNP2vql8JZSF8KsXAsl
uix94FZnQbEQyJ+fRkXjNlPrnUAMWCXc+MiCAdVKDNIUsBlrUPoKLk0B3hbvTN6/UHPk8iXQs6i5
IsYD2eD3jvnaglqwAaB6SBYlG5q1Li/ySrxCfai97lJpGvKBFfil30HObJ5llxKzWnd6Ju3ngnka
sF+p6wTvQPFE8DUh2fhucI8vd4K6jPCjZRGZEdMd5q23rFdqdPpUI1xWzadkRK4TBkLPod5BOiRj
tmdrPxHszCCnXwG9YUG7LCv/d3fSzZgURH/vg8ueIAY36t/aW3e8QW4zYyPzB5fJm+lZU10xgZay
bfXG9FDXMKaztJUsaBlDOd5KpqaS8sssmk3vWAfBeTRz3bjoBFf6UgR9hGGN+FWhKdnhToFqL6Sw
+bkMkUYpfXg3TBpNfn4Y6NmuXfciHy1PdgqHB90CCw6JPraW+dn5wSW2md3QSEINaCtJqyMEfp0K
ek6Db/52Cp5oD44iPbIeka15+TXzFgPQrkrvylX9Xdx82Ux1fU7h6elueo4Dk0rBRVPSb2n32jHa
712PH0xa8Xl5jIdqTw/ZRiK2w9equoTN8qcqaY67vpwopNtuFSDqNB4ExKnrEeWhnr3jPA19jM4Y
imo4pkIcP9v+8C6QbxOFwBxxG+1i2NKWDcAaTc7nmrvAj3BD0RNdPpFOeRr89dc16td69dAGNY29
ROARGwVBfODz3DkRk4SVlcXAkwnScMjTh159shuE4NvoMnrFr+XapxxhkGJZN5PT/0X9A/WUNYeA
RWBi77u7McXQe0A6BWPqz8bNSTwzxQyGXd6UOJzDGpMKUvAS00fZXj8547JDVAh/Ual0G/gSif9s
tz9KHUqiEWqadf2XqD3SoeYPwbSvDCLBAM3hElRHApychuAWdzHNnI68QnhHjFRJJCRmSbNDiHwS
FCWARLBzCc+m9BoF+O2n5lAZBc1jusvLE8IgmAb4HMM/EZwCyvGFhSMfQNSSy5AaWuBEOt0sb9nW
kiMJUtswPLwa4f/nIAs2hZ00WpvSfhTgGSNNihiiEHxMeR4Si7kQLnKiwqtT+/6aIeVfktUJHZid
zfPixq+x17+Tt8ZlEB+FZLOgmifweVN5Vwgur1GJcjq84uuD7CB25Zy0nxK5mkMoIS2G7prBTB6f
M8ZCOPom0AjXRhlq3cNrk1wC3wgyn8/ZYAeCocCW68p3+CQvXEsL/52wxsUs/J70OKS0NqCMpdh8
hNKGIb2QR7Iawz1ZBZOYdLJQy/uV83z4Q7M/QjdNXqPX3Mu528/5veB08mFhz7jLvOGAQUINQI47
lU4FT4jwtsDSdFN4Ovi+wS/kH53ehXz4h7sUmELY7omdMDQJb2lMj5C4z04Ed8YRVCVqZ4yXG+vN
tRk+JTIxqQhk1j3i7fBAAU9SIWMBXOjMuV0MeidhmK/FZWirA7JI4F2vYVq5pSlpo8My+hiQciDY
jLItfrUnOWX1TPCw5FsVWNViNUze9Heovt13ZNpRn79rAveMwBkGmVu7+y0UXFcd6//iga+VpcBJ
IWmx5D4eqARKRGgTjZktcg3Yyri38kkE2CyJselmFBj5HnpgR5k/5xJ4OyBXaZM1Wx5/FqJjU8Kq
o1qK4XK7mNGRBkQyF5XBPVJADwH1ixGjKx75KSrCXoFPRbgvqdLh8aCTkBsHDUObISpiNP0a6epU
gd4LhYNKZdMDrlLapPhTNrbzqyk/ZCxTbkQmRcdY7/3AOwivIGvpPxjGi9QILjWqdD3nptlI+kJK
J20XAQGp8rmenRAzJDIhcnQrX2am0acaqt96LeCZV4wwD19K+8yaJFvHZOi8xhkIXI/EoqVmiIrg
IPyE1vvmJOMUkiuRhpJP6o374C1gDY/I0CgDMbSCmyZk3n6aPtwFiZK+2CdSmRLuMEvbpZpHyI2G
DmBOYOSIAoMjQCouF2aPO/dhnd8nVGQku3Mp42cocex5E7NBbJNvwIC30kJC1vxGKonCW7bSJZcS
RRA44gh9sRoiEZuMUSmEp05G18peI1HkxqTtm+5z+Lc8IMkopOZBi83YCchHJ5MlLm0oVai/NHPk
e1jU0sfH9us2oqgJSc08qB8DjBkQbkVKyh/8TWIM8bAGws/G4eAlTCfQrqFkEVxQZD+ECNXlnI2k
PIlfveRlA728zfY+J9UUrsdwhHoHd6+svEfT7//wp3xqqDQsJ2AiP9io/MuOXEYHfqiPbzL/t2d9
hCGRIkuy+wgBe2yNKcsyJmrA1B6lq4/Q5UwtqKkyFixzu5L+cXrkZUmsgCBJufpoofOUw4UkyFxT
MGGusruX7ImLvM0Z4TaSAAY9Iz5QY6FjEE6vIPpy4eHW9Yc7z3+k05iDFbNsh+La2hkZqPVRHwcJ
PmeRse0VM4YAcdzVBIIzYUWqgEmDlThBI0EmmmRnS1xA5obxyExw2AxNGAqQuHqx51/pYwLn+C5d
2RliMXmfjaEPu75QUmKB6ilk+3J8SRg3I+c5Ln59nui/eyN6c5Rn/9t8EPFFvTa1UENX0/3ErJqF
LpP+lQZ7oS/8n036VvU4QrYpFCq/l2OQF8oSarpHFaBNKM9BOGkpTdJxHBF7hNSP7mpz7wGBGEmb
8vhBxP7H2ZPJEBUESFF6+4rFnFGLEp3LpJGGWcOOFBiVb2GmHRWqN9Gbq1DVJ96nDOO3mAoJ70jA
1Xj94aQHAZIj1R/inca/ERKCTdmUh9w5UAIMAXkWvSOCr3fYt38LpVl6VDk7By3ZNP2XadSz4ivJ
RVpTWV3spFioyuQixClyTToP9BEAljsgT2Jri9kejuRf/no3JcU7CX8ltgWw1ZkWebboZsgwkQSp
wo3PRnFI6VcIJRGvkG0LvWRQ1GfzRlAcFgJ32+GklaDmI2WmgGdyGso9cHyRXPBMq5pBEzYq0Y0e
kMKKL46O/PsgM9Leu6yha9QrK+A9xL7fLR60nMARUzqZ/9ZptIYQTYcBI/3hke3g08TFLpr3a97x
O1KsNRSCYEAOn2I0zo7XrPL85HUcwzNkKSYH0ByVk1QOOtL4bDjMlfWO19mtCbCYCBzBPKb/LOfB
SK9YTh7LhPcoFov1BUIRje5vOZ7AXpziIMI5wltWkNbL4S9cmokTsLeQ7B5I4pW6Z/L8BDHqce6x
4MgZ4MAANXO9Y2T/5MuXSBwK0VsOCRvRtN6vzO1kOUS7py5Wb71XU2gA8rPG7A7Or0QwgVcWDfyi
RRSbEQcFx2hpFgFD0TX0CYTyK2xm3iyrElLzgyQac+Vc6I3pGelB760CXamWhJIAhICgzyPR87KV
TSLsOJGOaFUC1CaaK2x4Uruo6u95/XfoczxnpHl8gwQAoXPyfuS5GkhpBthW+Mwd+3V75HULz1Au
dGLCsFz1JWCi1eWUIpId7N5478bxJ02Do3yKR+HRQiuWZeQtzr4k/ZBlITepJ/tgaFyq0CuVE6zq
Z+TXUDglZssjrCrvqdfrw0oRI0oqsWmfYN08yOfoud/Iv0tgkPgvQJccfIBiyTReolk9c2SDJxhX
8caAVLKnbQXlSSY9JPulTzFfneTlOayVfmiAIVsUA9LphJo2WA7JiI1KKCeN6DsPTAPKqR/j1S4C
k+gu15xWrPi0IwOxqCZGiGRWFn0PqXlcMfwiXSlK4x4Ymdko68oVnEMaaHAdfZZ+bJVv7cogbCMT
kznJs8R3ea8xqiguO8pAzC3Nk6OUmFk2/ef19Wak5S+C1Sur1vuQJUGNQXEkk6wChJF23fs8dduI
LynNEYUmUDJgzc64RoyDvOQYHQrMQ6NeFZ4iCfDpqNCy6WP/2hOUaStW5q0cyUICsI3xYjMeMbiz
ZLuSPFIY0fgJGITo4fA5iLQPOGD1iDS4N431t7RbQCWATYa0DysVI9284daDtQDeoXE7Jgf5IbfV
Ugob6ihUUfppAySEwFgeWu5WhvKDkTai2rVhgQsprHP6By7bbWS2o7WCg/CVwGCkRwtJHkQIAlZd
YHnCsptN84RO4udorBeL2CG0hXHM4kPoxP9IDgT0E0ioNdx93iSYGeq439Pa/SvjXUJ75L0aULWZ
E4b747+5NXVTWuTGrSpdZgDgltB/3EjfDbRIWmUq/IwNogQRQihWAj/CHf1wquQzKavHYRFHRuZj
2IVV6WxQkQZv4IjkpnFAuClH90kgA7Idd4p+Fs5f3Jam48B2HAYa1MHfpCFeMUnN6S77WlIFtbTn
YFyvbAZZnNI5LKm1iFxoRd7JySVrHUJBzvR0YUcvTMUcBFk0LBvlRTy6UJOy6xI0i9HFwUAIu742
SnIgC5n4HImTcvJJbjxjP+OgEmtTqCRIFsxu9JB2PZNQoMfTScJUkHZ3dbEctK8hp9XnHt/roDZ/
y8li8pcehXB25TMblB/yDCo1zBHyB+kru7RP5EcEtveod69Xr05mgscXZBhqaZcgToFwnVECB+Fu
D6Y/CQcITbd3zwf646OLGjU2iHFS9UKOQ9GEjIvUkcUrT/waiiiyGzP8mDkCG07wwB5PMVWktHul
kvVMYi8nAUKWAni1DNtwRDG3kwyHLrCOPqeILFNHqUcJfXioPBSqlgFkA7k7G31n+SoR9OT0ClAI
91IYtgU9N+lBN7AMODolSAta5wPxAa7gv8vgEMVEHmFZB8M/0/S8+ASKTxacn5nbsagYqLfpHzEW
1g/34jLkRuEGQF0O6CEPz4JBy90n7PW5aiH5vQ0RypF1sp+K5dUuegCV4mRNzvk67MAwfBeZT6hw
Adw01rZskgdlW4992L14dfCka+shGxYCjpE56AXE73ZgM+JGuLLR3cjX/lD4JYk/oXPOmh3oUobk
njHtjC59q7CeusPdA237SD05UXluavsnK5hzobYGgu5iEiK3CI+5qsqvjCS3tJ3tEJVQRpd5Zybt
n8VDrP4mDSoo4knwzp42bri6v5M3/8QLmR6yC5A+TeRbh6pxDkveDFtktjaljbtmzI0ZSf7qavfT
z+1XxdwuZo0Dq9r1914SZuhvr+FmRk1k50RuAAZtYIlrooFulVeDpConHcCAEBn4riUn9o3OptXK
S6w6xJJaGr45jx1dvX65dQzDZLSDxdPUpMC4ogIYlyT3cGbPNGoz2G7eyQ1GCpF4IrGa0WxDQvjS
2pzdw2yDAQMepHn9rFHnRXvO3GfWcDQaO/mpXEzGPT3QwQEgpcDoX9YKUlDTRTio9s1HFxbIBRVZ
dAAH5KE7w3Q2dPVZkM5aVVptrHV8aJzy3E36z1AXh2xe/lLJ/y5Rhvcj/IHdCu4XMn8clB5YVtE+
zahv3SjDa1mNOQwNtMWySVkPQW7P3yZSZlg5qCeLJNEzy1facqJBQG7Kkrqv/aXcOn4JmcPstlM1
/3gkbLkzWrdeUqDG20Tf80r2q01KAXeqke5SET66qLERAz4HB+dkmSE1SLuYpkwK0g/1VivNJp2M
A+LD4oFOz6P1hzcaIAm5mvXPjGB4xYhIMLL3hv3xRZdmdlJe+YTrcnFRLsNIfcLr6Z3ERglXURf7
w9mUZFWhEKcS0xG1sPd10qc2hL3dx5uyU6iBotZPvOs5ypq/vTkzCgHzPC0cSrKy2xsaFjZbLAg8
KDF5+eHwVumqFf/atvlaq/VkW9EPfHcmIXs0tIbpCeHaTwR/t6OuYRWsz1kZAzQiCNiX5c5YnA+F
G27lel/YBL06Deu9mZzopNrmQYOOtF5+qhmdUaPbwdRTxbYMHFTJ/fS2tIbPuKBAtAS3F41Zt25/
xnamMxDOL1aVwwrG12sK5g/knV3cE9x3VeOhinQMRkQJ02fmEZlpBHz6FWLBADe/KJ6SvPYOkTO6
b/kYHtY6OuU0OAYO9nrC1MEpUvsQCqIU+6OzrXtdwurW8By6jdmH9aHt0JwZ7OnQYV+JOBNSjWH/
FcAZMzIyobKOqZAFr/WG8jBbzNHFLn6jkxR1q3Y2rcm8teGluI8Y2bucTmkqPf/8e1LhOTe95y70
HxWLCQbsq4WjTgdh24ggO1ljvs/0/JNbwtSk+4hD7G2GzXYV+ThhdI8eLz2eYez4DhAnKWUCNx05
K2g2rvkSUzagYRddyA2eZ3gDRsTEovzY0oNauYxvZiGlgcID3aqM4GZG7Go7B/j7TTMkDavkVCjy
GEKWRR7lRCMsCDJLqBbsGmAgGrjQnlevhfuMhwaDASO2jYjpniqc7I+rrsHD5VdhDtBbc137toLf
3uN9KKiLr+G14JdUDsmHha1d19LLBRna4fF1q7i6sg7gizjepzsW4ac/uejerQlSL4t6S+t4lzkO
OgNrsmwWJ86/MCE8cvKDd2XmioHcAizvVaxnL8dQsomYxqMxUCPruBC/kUazHjsF7zFpH6OFqJnb
90G2PqiSKqJzcLBNvSB70OtyNhuFrncGLyqwZvu2Du0FMl958fr1sqRme2u7vU9JmbxZsCSdZFig
2RjAxrBnwzSBkz+yG8uES6os6pSmqiZYWkhE9dNqQAFw44ds0s+TbzNzUJxar9gOK5ADkqxHDNvP
xhBTAyHfvDEj6Kjo51CIb9oGm9to8oZ7Wh6MH5QYkvmWV2/8OuM6GgD1dsHRXRmoLno+csUx7Cwz
hA7K69UAMrYRYVuS0My2ioNZkm11/n8WpzxQMKZFdDncPmGCoH4AGRnbnMmOBMZ0weyoj/O6cbDM
cC/vFMagO9A7AIEiVyZdGEApG7olAdEDMCTGhmalT1x4/VMY5seMRpggcZRhN4L3mCNEcoAzzlmm
MYddM63nKoPCMpvoauG2NM04vCdkFS3QoayntLHv4kh/5KX7NZNdCsyqpQGWNe6GwmxvmGTFSfPY
FANSMx0zgguIO0srgv2w8n1WdFUhsVl6Ar9Y6LdaDmpU1cW04n3djRdrzsWI4So+adoJs4HZtUgE
K9vncYqOzN9WTKeNd2l5xIgBGkj18KikvBtK9SmEMU29PJMYU1PLk/UjWiqdvR8qAwHf4s5ht0p/
UmKbzfAKiIZrp3A+WTGxct9mQMCeAra0MPDl/RXIMhVGjl/ERHYY0HAZEPZPLjkNmBFfx0aHt3Hu
vSrxP6/LAfOC9lF4ATmJvnRWKWDea2uGDF6/twoQCThFSvg5ZnIUoNYnRZMHnfNFLeY7rV8ehkhf
6do28yGkb5i349w7nFNneSHRFJhzblFGVvxq7LT3FpKgJZCtPGkPcBJMMSc5saPkIGuxFyoVJ41P
O4K7MMpus9KJGdZwK8stBasPVuYz53Qbp/Peq5pdkcyPBVFHxQOyq80BIXRRKQnoJanC31RW+5Ev
LZRWDRt+1fG2dyGOB5zijLCZ7ek6F6DrbUqxOjec0FWys0HlbiR8XmEccue4TA70RwaNBIDRnIYi
Q1iX2jLx7/Ap/lVZzeEFiaxH5KynLJ4gg/WMMJIwXbUguKaCMS2L7+lICRIKWnJsQXTrcT3KNJmo
Qst60PMhHJ2jdAmqb2tCA1e4Hw3As3BVS9ejKc/SmVJQEILwVLOMc2Boe2vP+S1y1Dj2hi8yu+Wi
G1agq5cq/VDW2SEH0umCZJQOtmAOtu9v4DEBEZ8TEt6hzJ56zISLnMYlobyZzaeohHKRr9+WI9Nh
01a6rHLfanC2qYXkOFLOGUKqdlGgxh2f5PfThrTWrR54ByXpfT/qc8IWoM25U96fjCGSCOKl0Q13
Bf2NgSrYo3tXt/EfpPHvCn8+VunwKx17nlC4hApPHgKOmcBmgW0FmXqfDvi+wcnOUXXx1vofnT26
l1QbhQdcQak7uCgohpA3aEpMJDkyUljzGn18TwXWFvtOAa5ljaEFFm/QhYEoYGcnUIjc6Q+dJNYM
MRtfLoiN4lagbRV+8KhbMFGrMRcaMaRrnV//ZoX+EfQb1u1LWOCWTXwDQjk4df6HvOzBsZM7kr1D
bRuMLEHrN4wc0UoeYwLRJTCl5udasBWU/OCJ1PwPfQ7tJpeaAnvMXVRX/Wvvc/XxM8c6AnUOrz4u
ZvivnxPchvIOzdvksZ/qL1FBipL1z/8xHBikXNO7lsWT1NZXZ0JRaqtH+ZP1VQHKUy7f2K06SXcG
XYunmLIgnW2histtwASj10H1eJ8u1U5iTFWHrDdXOoB1KyowbCaBx4UVg4rsM23y/YhGidAjhJOj
HZMAxg9JchG1mSxs5AQPRpJehCgzceeWS0BzwXVGx9ooBbjgL7sIQyGvxOjY+Kjbbh8TshoQj8Sf
aQvghxcDQvMmLRax6TlvdPBgdfS3i8r35Yogp3ZssKNpuM6wJO5vbqVvSTDeQ0K/V+mT1aW/4bQY
N36ACKfvf0KL94hRghVI0Mp99Z6CIFWcvcKClX6BL+A/aBLUqbYxbx1Ohyt1ZPx7DScuXAN33mkU
o+k9/bRBxfRu+mgbw3uIpg/y3DctBw5ratAapO9JWlcEoXTKcCfyjl6WvlEfSwjk8bP7JUrUzN/K
rIiM4RVjsFlDWLhRS6T7ycEiW+F36YtQvOk3hdAvrHI9enCxTPNNtoqiqrKH7j40zI3pmBfdFg9R
Wh4WP7ryHaOebBQ3XXrmBrZT+BjVwSJ36BuEQfszKdz/lt64OD0WZcVfUZmQqx8T0dIsd+D40oJG
heGMPxUGcfnGGWzC99049jjlMtSEievq0P2ojBvx60vaVyQEv4NpzDfSaPO68iwhJY3jlznXDx3g
tYTGiODWrc6PjlDhNtOTmudP2gpXFhlXx2ASou4A49WLhAdTzXdOEZ9TEoRgYbDPaq6kHwZXgcWF
MsjRK4w+njeV3q22fLrgtfHhaWwjGnIEBFOAIgWva3nkVYqfeKZ3gWk81R54LghEE3oQS/sSHQZM
WSN0mIUbuDj/JkifMnCSmNGdYWLgieqel7QbvywX6OzFrZsit0QdtdbXfiwvjMtYy3QLj/s9l7xg
xgN+NLZZMh9EyS4M1EYIdxLykUpgsCtnrzJgSePG7HFEQd0sG6wLo8QLb4KRq8mKT3jpyNNmh6XG
+O0lnxIMTCPbWT3iv37ok1gH7YtKhx00HAad/LOjnefRjYubekQaWA3PYz/+yhofaudmSaI7RTcx
9FAD7opLWyeoJ1ufHpAupQt06vkyq+Z+zRnGVxnVWJR+DLp+boxgLw1VgZTqGSTMqeCqtIphue5g
piGxmSc5g4/Y89HprJ0zx5t1upcjpiNYCbhG6ghUCr0RUYdg/WTX2NBfZc3LI/aH4jbKMoL7h488
Fw/4KgAYmY+J/xn4+kH1DJhjXuKhnOQ08RNLGe/oc8/wqJxGEh7nDovLKrkffEXz1a/+5eWI5DFr
lqatfPUcXTd2Uo17ObyXPLkQOQTocIxqF2MiNjKE0YsLIaxNPb1CavqTheWjPZ37GMEa4wcKyT5v
XQ7D9yp3/1tNMnieoqkZSSmYcJW7VUmBPIODiiBKzGTdJ8lhZyP4xtr1pXe9Pz17ESIA3X5ev3gX
ybqT/qfnZbTmpebOmTYxmXTlbmPlHCcHxxE9zeTpojxXMgWxNm+JZe/8IDl1ab9Ns/o51t02xvIY
YvMpL4KrVIZTJhRCtXWgK+wEwXYwmd9xdjbWCn2cQs3Nj2b45HjWcTLh+2T2rVtmP+4iGqMRRkDF
H3NWYqMH7ilG8RgkGRNop1nzHNC7hbYn5F7cQE02kRfkL8SKFEa7iCSbjQWtmpLALY7WPNzmMcM/
E6WTMn9dAlAMatR7WAukEQapsxU8oa7+yctfS+gK3vRIj3lWjEZ5efu09EjFEf0Mi+zCDB5YAXFU
38lrk9OuxBZxYtCdab3sF48KJGBrrmfd9SYO1MBCaZ9hhmPgD929SlOcN+VN8SlZMvO5dPwtFhtQ
ER1E0yb/GGToK+Reo5/8DMqVnm30rYqBxZWtZyceXosFAnxTlj/aYC6kQa/DzZ7HLv9sq+m4+mCF
uRllPuKUxX/uOH5Yi/WcaecEnekDZay3aqB1lxgeGuYjq1NFyMVKfhoDudK+YSqOpnz3SpgH32ft
9h4acxllceUFL8OIZMmKpyBa39Gdlw/9DofMk52261F70Tf06ec+t8+UsPLbEWOsXfFoTqz7AhH4
sIsfx6b9Y+kQZ604+yffumgRpAkjTO7XN28InmcdMJxUfISL397lTfjdr+gHBOFHkwyXKgkhtcw2
jAInx1Oyq38cYK2MBGhGE0k+sNT1u+paSuBMfXh99a9MOk5vs0cFt2mfxmX665UZPS6rBsQwGLHP
4SRMbfqn9BtU0FZBteD7SaYyd+p5ysd3x2TIqsZNgNnu5bP39Z6JOBwLKi+EZOKxTsPYhedUvMSu
f+jMYRcZZMNR/lWgGywxZMVLuEq7ndlN56khB5hHxpnzf2NlI28QPqPWfkjamd5NMR8bHbxMdfqd
GdgNTX20S/vgye/G/RhTpBd9vO80rVJJ9ZnL4a4LxMWM4Mu3jEfL8TiQ05dqTjPweJvDtKofa8T8
IwLnFKpvH7+bjfxu2ngfQ5/94OrzhNz5k1lMHGb8hxHAOBKmT53uMDCBUIlVwbhAAVkX5Iy6BmsT
WGFp7R0NeMJXhYdF+wezaz7QFUQ8rZlOSf9fmn05bYZk/SdHld/JTL39aEFVLga1z106QxCjSY/l
kZvEIxEuqQWhkUmEHpAVE0g6b/JT3QCZJSaV4Edif76bOGCd1j2IDaWPgIVk50Mm1b+5Sarv63gc
LI7GBoo3F1qIq3NO7GwjnU85ztjsVk8d0434ccIboLdGtd2b+rZX+jAjNSA3b/jObSX0f4agJctK
+QRot5It29yGHUIjkaOVsylBlCQhJpBQuRmmEgnTZ/wm1cv1JCpXDmXMwjkSJ+YvA4ZDTecfzRsH
5yzJaWmO1iCWPWyGdI3vpcmyGv7G4SgzY9qusHwzrsjl72n4qKjJrqXdcaFC6HsEw5gXGEm1hUeq
QGTCjmYK21Dikwzt2jDIpCJOmnDLBCutmfw0IfFlk2YVTGFOlJZkjTBH6bGtRyzcnosxfpHaKlTJ
Rg68rCVH7uZT3jLeNJCeasrpxWeyg5hbV8HnGPIis2l8RJ/9WYHfeC1uL5YPh7EdX+ocGSB5XPJs
QnRCIMHLViAbiwb/MXVbxNehvrWAVqUzvUm/i5J0CYqHmBYYDuj/rnS+YDmpMfkryRjJrVQaPUnt
ZFZ3omgCy/WbY+ziauurZLwJARWEzSuK+NzoQJlR1MysrUpwREHqgAkdYbDPEbMh4DZZ6j4PpDQp
Z4rQbJfU2Cgb1X8QRjg5XvEPc45bTfWaERvpru4V4zFi8IXWl2QP1wskL4z88T/UO85yRTbBLAhn
UmVESfm1fFh3AQWk/N/SRfDkmMvm7+78K+evn2XPUKy2UpXLyzMICqv+5G23jC3JztHjuOuVv3W9
cz8ClnH3I7qPMcMRMQNg5BZuPpwgUI0hPS+EXtKfCM6W/JrQWByjvZ1cpiyyc2Qruk34e3jfdc8U
If32AuIhxcupB1nzowFbwp3yzbdunZ87vogRhR1fYDjM6PVoMfsamzFMZUjeVwaG+GvfWvvaIROM
6Act/iM6Arl+HKOZeYGROQuIOw4KK74HBVcBNtDzDc1n3Ohv6XgJb0WexZrnF8MC6FzjZ2+mb5H+
4MSyKWyoMwPcntSy6aJDN+2mmwYgB62agQjl3FJbWNbyb/Znxr1S039YC1knLBIdFtvJzM3DVPuI
5Zn5RcqFlYv3nP6u43Z1H56jOMNq0jnNlahTkGwZrwwRMnxKZlJcJbpcjJpon+vFfO2jgnkVfeQs
w6pB27tEYBNK4YTKj3xEt+528olQ2qko+TqG77oyulu1fSLdJi+pnfusR4VGnorpNQ8ZvzcV6d3I
5sIDDArT34GbxF8AJvZW+DrumN0uujl6RfO0xuFXpS+jzFAk6l3B/bkJU7zeM6KMcCeyDgMd9mWf
+v9hgXQqwwWNCvtltPRXY6v3sl7FoLhz9L3rzKfYM5hJVmcispkGT4Z2TxKFXQP6cji+JWF7gf+1
T7HcEi6qm433xoLTdKOO2u92nYtL2liZFvNB+Sv12DZJkn1Qr8eEQ7a0wktLXMfIyb6W1F8wahp2
De58sH5sZvfmAJl0VgyhUJItGf9tyHlHYEziMz38EmiorT9SbwQbbE523H4EYD3rnH5UIadws+qX
IHPA0ClxJlJyqfaDZnln9JqWC210432wPFpUuCH087/emxGSesKSE3kFxtzW8n2Y553j1MynnwF+
APonNe1zI6/vPBTTpgldRxVtWo2XT4/bg+1tszzGOMXeOrber5UL+YRbKQtFf9/FladO7po+/dep
8Z9gNo7qUU6yXqngZ0gRvOoxQFVQ6Z3dCQJbAckA5nP4YqBosmcN/xApu3o1AsbQS8wrQVVhsNjm
awOzDAkrhIcwcEnNQ2O6B29Qn10RkDgCGFTjj8rHEYcXpAHb4CThX43ji9GjntO55RNE/k0m+JHG
jCa2Lr2Kn1yiQ+dm9+0a3+a2OgbWdIhtfSwhzc30C+Z6+IijeS9RzMcRwUJrZi3xt3DLV4zQzujx
s9ShrTRx8BUZ+rsm1YGOXt7XAFw3WHK9VAYg9Dy6B03UGgfrpWIqMEnMBwlHIkARCNfXGk+tyPg0
42ObOfdLm847O4uTTRsX3W6Iov4uYxoAocxjkbUZXLRiW2TXeYUHghhlcqjf3ZixAo1IPlMHtAkZ
Csr+g7ACc3SwwJKtk1l4OIIxq+hDcl3C59gzP5IFE6i0xxRkyFfkHuiUkmloUmOJMGUe7qk7z24d
6puE3KEqan7SzPYJiEsL4CevNetMxRxwfFeCcfuLB221hRA0pibUnv5cV/HjpAFSsbQ4dj5anz0J
jtXU98yJb5LWONoWVGl+EUpv8hezjlNR0KyZi712lnPZj0ed2I80iX/sKdnFOX3CeEb4gCcrwSfi
eC3RkrVDe4vfKDPPc7rHZnOTORXIQAX1fESWNdP23sut3QwUYzvRmdlkGRcNTp2d7CQQWRDc29U4
xjXCWP2y13GAJqB1KjBeHOr2PNojuskpRpl9f7BJZZiCQTcrMtDPDnIK9uK1RAT0pkSW08Gw27GY
3xlXHw2QpChu17HsaU/QY4oruGVxQa3E3FO4Z2j8nREEAPZx/A/fDxyk/h9l59Ect5Ku6b/S0etB
TCaQcDfmzqIsq4pk0UqUNgjKwXuPXz9P6s6iWewgo6P7HMWhSKIykeYzrymMB6eOr2tUOLqiAbRb
V3BiRy+jcTM8ImNJjhtjTStUdaotWO5hn/9MyvkFfWICvSUdrsoS9T1Ywshn50Gz6SyWiystKjJ+
jduG/73x8+c4DvgnW5G+zDSQfaSwk5msAiGvCeqXgYTbqgmnByxenW3oDQd60hEiVNZ5bDKYev3T
slThtihAOCWTjTdl2/zhJPTWvd2SN9Ym7ltwJGmba8XYIkcVOeuRxiVT3Zvx+AvXd9yAI/Sc+hmh
ymWgAhrFt5UxXOnCVbicdM6ORDUljJL8g7Y9dZqNTzuZv9eVPMzivg+qve/d6DXmbU3GeKv/HAL7
1Wjh8kYvUZXl+oqKitPc9i+DvVxrlfG+jmCwQJJiOnOykI5lTWh9DIcKNHF7V/UA9yl28yDNecnG
9rbuxm0WcrJ3k7FzMKUK8VKELmZxyYLSoZIwONTE3XyHw+Sa2EFXrAmVoCRqR3EiboMbc8GHGbGD
dNnrY59yCmAdwmWq/A7hgOZZaAD1WIdHXd2gwmaB/dPNqSF31trDmMIO1ROqPKwhQhNq9Xjs6N4f
hoO6EKOvBKDtmwI09oSEp/Fj0hUvusu43aGLf9CJOe29vGivYiToMPNBkaVb1x7WCtSdGUvfQ8x7
0NBe/mMx8kOZp1d/bykq4Daz0tDjrTRZgtKBB8gJTxvkGsk7kxtucv7NnbRuietmvtiD9NK/GLIj
88AnhF/oxICvxdNAI3LgqtFFXQJR8vKGGa1Z3bMK99ygln1wo28V1pIyqSl9vvIbshGTGbzBqNHA
eUKwT/vZufZ9CehCfxMSY+ShBn5A00BejiAeXxEwM74LqE58nV6ZJMPS2xyoktYfUkb3N3TipdEM
qTgodH1AH3UG8sgrfgbm7V4vOjCgnLScEvt2AOw3pVo+KnceegLrsC1ea15zTBAtmmSr0y/dDahh
0ZutFshi5H/RZkV4rS1M+IU6jevE+KIaAGnseJcOfNMB+06Z0HOZ1odI0Y/cAYDSbwaaNbwNKQhI
lmozxaSNr1DWoMugBY1Wl8aCwU9ssTmEo6HTLb0AGUJPHEwdSqdoTFCe/TGCaIP2JFblyOQHBZjn
Z6o7WfNdH/lhh3x6dOQT47dgi1MH5pq4XKeuuhOUE7iIiBsCGunw046rXTc8Mcs6HdNrjhIAQG1N
Kmbd1sCRNKNUlwkJ29gC0viOhOjKxRYU5IGO3/Tv5zG6Xxvf67wEHVfdTTK/6fZCQtYWUfk2yu+C
bijxPqwKHXkTiPOpGHe09MDKMqKCF+ZUlwNztAJKnsylbXhUsWeXYEjdiMI86a6EzwVs9fLn3AZb
5mNMQfyofNNqlSDkqVlG+lOk8U2KYI7E7E/vdJaGF1/9zdkRLsH+oYrbdaZQBINQNv4wxTNMh7y3
0PxVW1yr4DUxe2Qd2tWmRtQQdOqWGqceHJglQnVhKsAo9LRpvekEn9K7FlllDLzrhCXXYgnKlGig
JZOhTwm9XYjZSgD1QENDFPsyzOOKRQssQU5f5fWXoUL3yIWRcpex5KiC5SSHoKz0j+tx5E6/Devl
YYysY0WK0vcexwrbWm8mu3zW62VEkUs3ektSMR2j6hSMbJYn/40r2XujhL4PfZNe5Mg21pXDDBKk
E46H/O9K5xC6dfxxzWgc8Tdbo6LADmPDDOrRDvOV/nInQ2R4vYcYwXW+kxgDuxKMf2JopTurfGbp
ADuCsnqLGsNWb0teaQ7GuaExkhcvUO2PI64WQKu0VvADwaPbwsJAaiquDrIjHMq/spDJcWj48DtZ
Liz0NpmOlBdYtEPlnahBoUNM+JSHaBp4PeoP8C+CopkAqJeIIpSHzgjwNzIxxiK3U2dgOyvAd9zQ
X0PzLyNepzZ6tcrGRmaybDk+djqM4hGBjDfIXcfU5tNfJYeZXn6TE/829UIj/bFicwPSCgAfSgy8
MA1gFdpqkvob7yU3vI3ed1bvE/0hRgunVBb+TZeHW/2JJce3XrNZX1zV1FYEjSaLgAgyquFGEBii
A/vEpXFnCvoaALR0jqCrRfR7b/Re7JK/sNcCf3eALtQhOaxN0Fi17+850fXD2bXM4dwj5eXFRyfS
1gpPkpKnAxyva2xkppDWyqbDSKlZ6Z4Mg4RNqNcv026A1QgxCVQSd3gWlr4f/fvEoBCmURe1ekoG
FM5jAbQ9vp/t9hz58ouM7ePggY9xFeGUhyOqaMS5dFxYlMUxG0PIZ1H7wx67bO0aKt7MKRYfc3eH
89/yilz418hx96HncpDb5MAYlTQ5POISjTkfKmO9fE3mikIvVSKy05amdRNmVPBHx3maoxCp6mpR
w3lMGySw7Who9kQ4wfWg8NaKhsA7JKa/aJA+jm///Mf//r//5+f0X+FvXYecQfn+o+hzpECKrv3v
f9r//AfAUP3Vw6///qfrKc8B8igAL6NfYTq+y9//fH2Ii5Bvlv9LLL4bYs8Ojr0sHsowOAwDnotZ
Plz9x89xhHJcG4SXMlFZevucKsmb1EmL5WwlM+TTaaTckilS6uT88YO89wPyCDKF4wtX2o59MSDq
Z6HXu746D1looEYi5NmowD+onv58Qny47nqPbhPVfPuTuXTeP9q3HFM5njQd15TW2zGKzAijIgjN
c2onrEgM5onOU0sTRwmjs2sn9ZYvH4/2/etzhSVdx/E8ZtaWF6MNaRpGfT+gKBZSMDWsGs2hdHLu
l4qN+/Gj9Bt6u1Jc0zaFND3hma4S8u3oAOAZVMyM8UyXyTy1XhFaazXgeKvmItsOyC+j4B5XZ9US
voyhSVz/8QdQ4v0noMJuKctUyhJkv28/gVc6VTvLyMTEJwVy7ofNHglEBACGuUBcabDHhpAPGYJF
RfOBvmp3StwcV46lkyg/C4Vy5xLVUCMQtFx+NuCQjs2YKdBP0oDw1tnedjTjZ1WX+X3ocezBiLGh
ULfI9XdO/zCPUU1KSqjaLbk8pSimY+pgt42mNnm0vQMYH+vSNmlMDI08T5g3P9lB3h1DP192izRY
Fi2BA7VkkaAkrcB2fzxJfxfZxWtSAG5Z/S5bTV6+JgBrIm5ndzjnIgv3phzyU9Pm/a4ZFR2MrrGi
e7sWCFB0ISn798mpqxczDoN9NbQ5IKBMOcePP5Jeg//6iThdPNukZCht1/EQ2Xr72sbW6aooadrb
mdLKs9c22ZMbG/ltADwSxGyGlF2PTMjHD303D7bwUeyylOvayhXvDhyv66y4caLuZvLoWXhaYlUp
kInjnQfmYu5d/JiCmkJzC7XLOHkhIku+OBmGvfn4k1xuUVsKfhDAi4e3vSsc/ff/csKaQSNdW/T2
Xe5FQmNDvSczlsCBa2e5/c8epTxXKUd5mM26ynIuD1kl0DDIEgzpQjdur+ahBhzCRrrKa0zKP37U
+7POBZ3NC+Uwlw7UybejkpBeOmds+zNMNC5FfIxWKD65T3mr7TpVL7cfP8/+N8ePY0nHc33pmkqo
iwemZtc2XujijzfPkBWrIsp+VK5ZPUZ1Dc8gICisvRb/j/yQa8J73sCSsSwr/INGbbR1Xfh5dpM1
tzlttRs7oji1dJFziEJqGsES9b/qtEi2YymXDWNOexKhZtqDplL7xaRfGtiZdQVnyhKb2o2jc2gj
MxgO0PwCr7SJL6YeqGefPwaOld7Cvzc3YTj2wGpU+erWcrzx8yyA/9Fg8FQEdckKGCHcNN3ofQPs
BiZnmgAJzQOcANPrvqPa/EOEqrmekY7rrrt5NrUvSvpttLObaMblNCSq23Pt2Dgco8L8q5Vq/lGM
XvfJEjbVuy2sXBaKlICRhcut+vZtV32KlLs/IH2Vz/5dYaft3WwX9gkIGCZZasZnD2+80b7Dcfen
XfS0rdqsO6ZVpzXknNB+qp2wfOzcyT6Gk5td0w1CykeE9BoMNc03BvkuzHTQOHPYLvAmRLSFq+R8
MpCLo4jFLiyHIEf5ymfNuhc3SJcaVj67kftYz/l1WZRHbwie2pYipuPSQ5iHT64sPS//evSxIYkI
lM0fjs2fF9ezny5OxYXlnsEBbcaslZjqLqDyRLH+eHv8m93h0zdiT1q+TShw8aBSNqaXCBslrQh/
d9fKvHSV5oDTzdREmsBe6lOQJfLe8gYUUllsn5w88n3YxerwfOELgQwEh/3bFYKloF0nPXdeUgJv
85KqPfQmt1DVDw3kUDfDm81y3IeF2ttVNSgcc/A3QFkPIslkFs0WfBrK9MNcJSCJOjT3lqSgJeN6
p8iP5I+Pp+v9erYtqJLMl8XtwIly8WnJxFtTTe19OqnmaNX0qkFgZ68fP+X9nPiEKiYhNnVh5YmL
OYmGukkNSPJnr/QlqJS4oohl5GoEm+pZLyQ4abqKhLegE0Jv5OOHXyx1Dy8yy+Js9l2bZE3aF8Fo
att+m3EbAC006aZUKa20MKt/p+lSb8pmyY92bZSfXPVSb6B/XfDw1gl8PdeTnuIC9i+eihNgPwTB
Yt06WVpd+dPg36nGF0+ST3hAahE2YM57VioLoPKjtedEwbyHoSz//EfDZ6dLye1vcQvakrFefJDA
TkO/pXT/WLstkJz5htTUD1O08w60BD65nKT5dtj6aQTfwuJMcdjm5sW5MvZVXgZ1bj7yRjdxB9rd
PJCNDtGTLi8M94N5SI0f9vCK9u/H47xYyf//yZYHGFcJk5v/7UouAofUrpxMcGUzUSgRJjwf8Uno
f3GM+ZY0XcgtYF18z4KkejGZ+PN4PcFEhixYZtFKChO83Lr0ys1NY/3xeC7jCr2ALFaQQ9TEP9bF
TZPYiUVbc8GKsRi/jjUOO4vl7ix3uU2AwH3y3i7G5f19mGWTmPo2EygujgHsg5fEHVNxq3J0thyV
PjdYagYhVPWPR3W5Gf/nQb5gT5BDee7FBNJGbGZMV8VfpZ64/5YF4c8hxpop9p5iN/wk9v172l/u
QhY/ZxwJNw+8WI4CzmCJGJ24tUJbY/irCBSa+Nl30zN78CH22l2fQess7SfFJACBAoM6jEECW9m7
lXmFk7JaF8KldONiled7+WpxputCGStTm5vZLsJ9UoJMisKzJ+fvbpYc5VL+EpaiGeDM4AMCd9wu
6fyjWmyQyLJ4aVAaQSRk0KpGBEDx/uM5vtyE+m3qZcNGJD/k9Lt4myPdMQOuUXTuFCTcscQNbmga
f997gYe0ipXo2UdKWdiJd+3w3zAasgYRO9+/tcay/yTWuFhcetN4nkka4tiCpOfdjZjhEShQDnic
hxmApWOEVPmGTZAa5id75mJ16ScR8JNhWFJQWvl7KP9LhsE9tvTxHFQP4CKPSw6cU1DOE7YN3Qre
TlJ9kmNeBBs8z+JWI5Vho7ouM/X2zBnBx8nUdYoH0a48zWhHlp20dmViWEeHI/pkeO8nknPc96ir
CMex34UW1D+bILFk/tAXoFQGxwPLnt3LbPzkKJXuxcBYQSDmbK5q1pBEbvNiYE5dxnTWuTOrMCy2
wWA/NLMtvkBgkCsjUcPPIO1p4OnqArjXbiOboHy1M0e+oAM2w+hR6moJ4uB2EngXQHopd2OLkoDj
OAhVp021nZfaPOehM2xA24fTup5HzBnh92qOifoaBMKA4t/HYADm5Dmbo+Fb2BcZdffJhzGGlxZC
PFM6aeaFMcCcr6fHAAnwdWV7+NOCDb0L8TK+GVJIGP5Y2TfFYI2bSIKbwB0mPLWw8XeyKZF6ngD/
rRbPcHbRGDuQvfrF25plAOy+S2M0/stlJB8aF8R5yVmoHwv1y0piuFLKKK7LloIvMSGYPWspj5Ut
C8otdXeg5GAhvC6WjaniBQITVeDRH5M7aPk46qQ1/lzZ1OyIIlFfS4LqHqBUgjJSO37p0JZeIxLv
P/aTWnT7CfXoMKDBXgv0MsAW/jZg7kYdYgpiOksTT+lAmFhSa43QZLlbfOwPulLRRyPCOzjLzLRY
PvhDH9vJOuzTU01R6L4cxvoxy0fvK/2b5cWqPG0VFeN0F1tITkheQeb07h8KWclDl/XG1u7ymHYz
4USDwOAxBU4YwWeZirtxaJDcaylnOnbV7GVGJwS0LH7jWZfs5jYD1td0iOzYLU2lEgAdDqEwCijO
XFWgRIFMdtM5XLp8XSrLxTl2oLY9I13nN1Z5peB4w6hRy3yPrId4iKScXry6i09zVoY3XuV6hy6H
CQE/nUYhZa1tANp2VdACP9qeik6Vl4ybHgbzfq5TA5fNsltDM+pWS11rfXz0VsqGSwJXSKRw58E8
OqpJvjpRCqEe2cFzMebDJoFPfcJaW2x9t8E/Dd7UZoSStvYbJ9+ohCJTRfF6XyuQE21pjIe095Cg
7vlUUMlBvZfKQAU5a7ZdsOCA6OczqIgOQWNDg0OdRQIKtu8+vhbci9Pxfza1L0zXN01FUHhxGS5t
NffZSBNzlPPykoWNgSIctV8S++XGjzITzGWVgQLtwr03Zd4vbvH+NDayO2FZTjek2cx5A9NFKoGh
x77L6rVATAkKUrVNmxHAbH6VWxbaLZ1V7cZ6sn46XgWKoM5rFEsqbHvDrrqu6tTdyoXEdk5RWHBo
eqwHf8lv/NF4BPZrXVep1+3TCEbrEBYhXeBwOqaTH1BHAEHTNyrYIR5hrZMqh9YWQIuaiTqvkJ+d
n9smcXf+jObgXI3OoW2QyW8btHqqrhuRiUAhPggnZ7O4YHHJDGv00Y3iKkGK4dvQKRoVbihWBmfC
RhozdesulWAcNWgDeDzGfP40v8zkAtvWK6svIubUNwzTADFMu1H5En3ryKgOWY+8dWxV1XOrluA/
uwl4lb5LgEIezXWnQ6m3F0/V+IUxZAblAtCJwwq1iKj5JFK7iKf/PsJRkhqB5zvCuswbRFYoM1yi
+DHpMqBrEA4RRUuWT2KVy8yQgXiKqj3JuuXxv4uBAIZaYuRy6Iq18/e8S65V3Bnr2nIz7Kma3y0A
aeSAvO8fb4V/M7Y3T70IkFIvsafS8Yabahx/9chN2rOYPnlF73cbIyP48nTuRc3oYreVCBy4Hdi6
G0Og3NhHJ+VmSDPcWGBHc1G8fjyi9xe2j9SFpONCE1e+Kwq6xtBiqRANN8gOYH0c0AhHHw1vbWR1
aDTXnyyOi0hELw4OEp0DWSaR5mVIV2G7GEurXu5EPZRYp05yVwWQ1kcUYg4fj+zfvCvSBZcsFlsF
k7rK26Ve20BDlVEN+HpI7zExYsxYUmg9Hz/lfbbFgIibFXU9ShB/z85/iRw19bUMOznctMIa6HXT
Ra6LMP+VycI8+pWf/P74efKyhfO3GO67XO3UfCQL5O2wCtlkQqW5czNUqA2GSLHES8aBBs7OLF1/
40/1UzEHeA1husw5Uk+njz/Bu3nltZHG0huEZ02Ud7EH+ilBFMIrzZup8ee7xShCvCeM5OfHT3mf
i+jHeKauu+gKxGV5nGBjTsoutrFPjOish+EfwiiE0AbYG3I3mmDyHYmBWJhzS/o5MYqB0kU1Tukn
S/bdeOnq2iQflLmkohx1uR/9ruwnhKHO/hxjf9HdN95ntT8CY97am3yToJmN6OtGCzHu5WJtujmE
L2F0tzTSHrPWOMSJb65ISnBym8cZpwxx66MfkUA6NtD+KQzsX+okeIn79mS30blZ0Aozi343O/Is
+wHBTwlA7o+VtLgQmq90sPCmq0xqttheOaApZWHR4P8aRSkiuOm+Ld1vSysfpqS5UTnKbc5wGy/B
wzx/aSMak+V8Nsf+OYqan8qdt87AS/GIzlNzZyzQKq3qYbbzx8Irr1sRUC6zr7TaO9y1pEfWaC6A
MIlrO3xuEHZwanlvz8kuCdN72YSnIYAOm2yHAK/0AlYLY0+ddl2ENS1f+z7hTs0nPo+cQEX+8qd4
Tzg+rz0MwFGA2s8xsHQB2BSYIyEE6XEOjLiL1p3f78ccPbxErrRRHj/sLDjroKzbRcisqU0uxiuv
D9ZJ+8UcERDM5bWv5NfRVC8iia8R1QW4jo1UYN8PU38KYuMqL77Q7QSS1pxsw94uOCrY808aPTlo
GMyvbYt0BXWl/psL6JUSGqimL3IE6WfA8qqHfOtAJy2wKnXiecekriaEnmsmWZueGXCwBJmov3TH
Ppe7oYy3ibKvagNo9PyVOvSXysyuAvz9olARX3RXYjBQ9gLlrhB9J/BHGWIzN+fRQoZRTvvZXb4r
NcCOSeTXrvtdGcWhAMjZZehKWr8q0psVgzAmIKfN/LUIvo81am9zbqyKqH1qqF8sjrshAl7rlxJr
PX/epiHTbdiC26UO4vvotfqBc4pVfoA54QJV+95HJJpJCrwNef7AbHaBFV2JBt5mbcoHir33eV8d
wzy4CVGYWOxpW+RnJh6TUyTsyu9+7cJMEM9mmbXoZbp/0nnBRav4hgYM8qM2enQld5Vt3k5tfieX
BDkSR/2KJmcniuTR6+GpOJVN0CxhE7g72kgrLO3XTtvsDfA1djudO294WrzkYE2onAaAHDP7Ocqc
W+HLO99bHowOHuQwbD13BpbVP9uNOo918JK6zYtSxUYIINcIWKeOS1YJ/E27DXXV2ja020939OL6
UQYuBXqC1uYc6ceOzQY9x1sR56i3IHhaVqimzxujgbOUtH9U9fcnEkpMYWIielPu7Mw40LAnAWEm
hJY4akz3e9/AvfML5BC7fhO4tGINAw4ewgyUFm4D1Ls27pJ+c6QNJh3xlvF6Gb19JlMyowk6CDbH
tOl+KRmcG1OdXYy1KcZcO1OHvEZAiXcRSOIShufLsi3oxXsh6sL1efGKp0C614kR3VZyvirAj7oi
glw/sypCPEQxTZAcR3PG72jFmv71fToiM6bap8pbVguT0cbJueQHAYKsiNwPaJCvu3pY9R4eodTG
gg5JCWaLSd2E1Q9QfAfStOseR2e/QBWHZZVSCDOa6Bi77bbOEAdW2Zc4EmAjp1uzj+w1DcQXveuF
ZaCqwVUBxH5GuNuc17ZzMybx3i4tZ68G4QHQnR4pklwVJPO553yBm3Rr1fVzT3UQ7Em+U4MHHKup
UBtooFznOomYtyXSlHjHrSNfn23Av/reRoGjrsqDry0KwJRA5Uj7bhM6DplJr/1w7B9lIXeTASDM
sSDSYm3U1+vcRKAOP8oFMr5puNeQCtyVk1kAKacEgF6z1sef08UQtjINyEsq1B8DeRd0mqm04Nls
2q/LYECb9NCr7NCxVS2BgPKrXw66KRtKmdVRzPVL5ApYvJxTeYvFWpkAl65P3McrI2t20oO5kRnk
+8BGu6o5tF1bAYEtCA3z6jpvhsNi9bAGrRiNQ79+hafG/k6N32Hqv8ZN/YKYyo94Ke+aXjxjrHbu
zPkq8OGkFbaB65ahALeM1Lm8aJmfEKAhFbHnQb9yYAWjnZ58gUKUb3TmcXJH0kOYD+VpsG1nb1YR
O25y8nZFvQ7la+SqDp2trCeRWPZGlDSgE6WF6+alQ4DdjfqN4fc3rfIeYb7AUzG85SWRjYrWs2/R
4/NauOuQzr38T1nW2Sk2u/hJxZICr21JHIXA3Y6Z5kzRHeywgBhox1F9SJ651/ptN9rVPikD75SK
1rnmEcPGtOwGzQLHe0JbOIBCOYkp3MtO1F9UVgNBN4xls5RpdBz7rHt20nb8RYlZSVA1aXokSg1W
nqnBoAv+NqHmXUW4rIarDH2jV19405UBPYq2SD+foqDr8TEZAW0jZwJoGCnFZYD6Q810Aiw5I5Dc
RBzdLai7Jjb+iMk1b5pMotlihAIVvMpw5gew56h+xxYZNR4AV8kQzttlIMFfxX1dnaKJQ3Osyvpr
gozVAwLRqAPtk2Eo1h6dsJ/kmvF2cuXeZzGOsb3DiPSUSHXrkfmTx8+PRHlgnikPwtUeKelUt5Pp
343oJ7DFjlVtngZtcQnODltqte/s9jb129+GO+LxIeh1S2n+qbz+CwJ1Lto2prcVMjo2jvqxIDq3
amX5tZm8PwWFGn3nAkUAHwzUWDb3PcqLOEEiUlEjiEHtHK/gVwqm+9j3H40w3E0BYiGGaSJUl8Mf
qSsqKhJkZdNtIxxcs6rETcSNf3SgQ1Dk6r+pKXb5XoeSDMg/8GPequ79hzgGs7WkzXdpya0Q5bmk
K7QqLaxdXZciW+9TVSp779xF8X5ZFgPIR/Il9Z1jxl05D1ilN4onCHnAYO4ElGrTmAKweRTeFTAe
GO3VKAC6m+1duATP0l2cU4v04sZacBQKS4M6XvDU9F5/iLssw3RHGBtZgbFP0U3C+WYu8CfvKyQC
WmFc+0YFeVRe17F5D1VwlXK4cCdspxBdvYoAVN/zU04nY6HkVDf4vEkIRFjf1aW7l7naJ528Sqoa
fTow6GO5W6wZ5dbQYsVih5kxlrS4KwJLK2fvk758tuibztz1Ych2nXsQnP5XH5RwiDxbPPJhW3eb
Kexj9G9c8ualEc51OgR7ocwt1lBEOvbe9YOd/joJpg5dKLgdEKhGVuFbVffaMGArA/9V1RAtFIS+
4HqJofD2OKG7JWanwfA9dpadfr0l1dewbq8GT5vU/Q5NgRk8chDxkw7GWm4jowfe3U37Abk5VIhv
0DbAQjlelUvMr8L+shFItiSWVrbYi5JYZ/SarzCKVqn5G7HWK7BjR7I5BPb88SXrmz/B6FPiTH67
hXzOreGOz6fj+tGE21tB9MDwge/IfbhDYfH3miulWuXVuPEtFOmCKx2NFP1v4cOIozBbOHLtV9yp
kQ/LhMxdiPoHCcKxcv37YcCUxvhCSLAp6nJr2uqLOXPfyfIP6Nq71g/B4OKAZCynAGSi1x3M8Xuv
DPQDBZ2vBiI/52MrWliItBH50WwCPGS1oMBlB1sp3kVhqtVIg1Ot6rUVOn+Kwt66AFNANq0qqA5J
jqZ/1H5JJrWTQ7jrnfjol/6Nfglp2z3hznTyvPZHPTff2hA198K8GcsnfOxCHFP9fdMNp8z2Tn5j
kQld6zC/MpIfCElC/nGhDNQh4gdoduDV2Cg4AMG69VGgb3vk3a2tP9pXU9U/2oO9Ya4DPz/YctxP
9vJo2s3Z8IsjDMuDnvQJh0ZLAkkMMIlq76uI0GJEC4fQ0RblBvTTBvwOeMnFe5yM9rTM3GB9+Hsq
UZZNFnR36TPtxj7FvrXamxzfsavW04hYFotx7Dpd3vMRKQWdnlbmdgQBDnZ4Exs2TT/nlhL2uh3x
WwiQSCQkAg63n9NXGTh712Bpwmyogk2EgKgRuA+iwUnBCLdRziHjDOhrQC40gq1h9RvXQyZZdFBF
wm9emaAcANLblSchp1ud+oVEUTGRq0Wsgn5RsaZXhcvY92EZ4f1zN5Bl4g5zFnNzLFAFyxCzy+ru
qLNQ2F37qa4pq05nv0y3+mjVzhaKc7gk+ShMHLaD+LYrMlyQzSek9+6jHhHZccFD2zF+fVwrMC+K
MD5VAupXBLI+JRj7HYYXiXLTAa9rPUJEFoTDZfzDlyDFyTroZ654ofXLhN7GIaxR55vr8Q7dckj+
tpqANlsO8wz79kRU01439piimh9gsZnPWou7tuLrrELod3Di5pyEtbdz4i66sqixkvX1sQU9tZQI
17bGJ0XO9+MCCiHBQ9vU5kzyzre1nkip3M7DSjy57VgfZom6lE2a6Dj9EK0Hy0Qu7+OZfFcNNG3L
tBwNezWpZ12WIcZ4NK22sBBocwtufq/74aCX8dBNC7FoVDbNJhZZtlM1R2kPHH7z8ePflT51wRPE
P6VImtDW5XgRJ5ykkyFU4s7RqzsnT6HofneoUtKIy267bG4/qd5djJe9aHlgl8C4M8U+scXbCaZZ
avllPaZP8VzuU06moZvvBnHs2x7HhGmfm38G7+XjQb5/pjJpjP79v08Z9OKlGmEhZyODygg4YC0a
rQNPDkiqamO/AbkMV7PVaHzScJYXhVcNZ33zVPPtSNPKgdhClPuIqzh3MXYJ1Tkvr6rii9YOcIPb
miQ3+jMAPlCVvbNb/GfNpxrLkY9Hf1m/fPdBLuqXuduMURo03mMKb84MCWeOVlOsTfVgD+2xK46G
n+CH8O3jx74bPnAq2hEeLAFbSCgLb4e/xGENTd6ZOfBp0KAz1QXwVdLwd6rk+PTxs97vWlr7numA
H7bYT5eAIpRMIyFaXzyaoYVJtsndPfkJloGIQq29Cub/x88DcHdRPuQAZCVTpATWC17duiyWCpsG
1Gg71mPT1Bg6yFsfXeA0G8mDEdUymhSBAJvSgay+On321YIwGaT10W9phht2sksHRIz4QoUmnRfS
VEl74B8uQXTwyy4N1EL9Q0p3T4Sk6NUyHozK3QNfuTYq5+Tn5VFO8cYo7VXhjscsMrHzc7rtNEXf
Qss/67+Q0G7ZgfRGbfzusTSw7Fvfjv9Q3Pyb50eOliXAIDowipfZi69HYMhdEG5D9JszV9cGMbTn
koWX5/TVU4yaENo0EwoaeCI6zXKjKm9Tl9ZT3uGR1eHCZCEmkMtvIv+J9jHM4OFaJNUhjoVYuTbg
dfcXFYw/HhYbpWHhwT7eQibb2Px0NAEsmvwHp8cztEqvUDsEfMAkekhIKGvTus3atL632XITWd02
WcQxy19DyhUB+lnV9E3SSnHg94o6w/ltOMZltKaqcBDyjx0iETb7WN4tB1w1j6NQjyVHQBxLTFWa
L2ZubtvqNQ8MlNrVVTfM69lzd1XaPmUWnuOpRMA1z88Q/raIXKzd5TlMjWdEum9kZVMayHdtZK2s
8MuCNl5huWKdJsfYLOGv9gN1SIBh3eOStmtqzpsutMO9QQzMxmui5qYxy83SmvW1KHhffHptWto2
Bppnw4ZP74sxpMvvBSDBj9aCEIfAqxokAYiH/imEIW2jqZNTs8RRFKJgpuCDM9laqNcnlvRnkjf9
hWJWpynCyie4bd1qZzoFJVv//5F0Zs1tMl0X/UVUMQ+3ktBs2fJs31Cx84S5oaGBhl//Ld7vIpVK
4tgSgu7T5+y9toFrejwk+fhY5Ah9CEJes2vZEuBwBNF5GudLJLuHRatLxPmoD22MUP53YEZnx0Kd
BX9iwn9mBXHWYe9mnm42nFVWkKPdx3hvbi0T/60qzEMSdRcf/LXfqzelu7d80RV4SJo8hfDJzglt
oIQcOySPxOSRgsWwGRL8gYbYXlHgbCwbE2rUj0/2/LxepaDGiSyiD7jHVBy/VTMSn5v+ujmQ4LIf
P5XVxiJ0werW9jZMTnPHgRAA5D90MWQCjQY8BNkGT8Eg+3udugPNsCDsHoLa+ZiWXu6b9dLSFown
gA/NIs72VL6FzuQ+jVUnr+D6oj1HQGB5nvxRnrBP2hTleRia5Oz13viRMaWGkedYW5Rq5vuIpSYB
AGXO5YtjSrIblzB5Ngw33E2o0j7csfWIbBwKyJ+zEw9+0u2HqKDdTvsXt6BpfJYVkZcwoMe4yR1C
0aZufsIdkLVQwwzzudKD3o2ZaJAmpBz/ZaqCB3PG6nFgiirGbcHNsxIAg/HV70NwkYXDT3fNIvgU
Y0BzmUC+lh1J1G/+tNDuycFUc/hYopPpAYLK3c6BK9/woTdVYua7wQuCFwBK4Vvn2zSx87YvL3OZ
49pv3SN5JEBd5zVkpSeQeCQHltlSZ8r9UINkqz08wipx8dgPJMt3UfFiRylij/QmsUjEbVD84pdo
jqRg/PXm+sM1aihx5RlLcCwxVBGUlB9gk9Dq9qBXrX1M3QXPING+GiRyi1N721zZH6H2Uf80JTeg
6XJ0B9AXNDZZgGTbwerHDu8n5tFLbjjE6AmD+5+IIBtefQq+bpz3HqhOw3MRn/CAgsyKQOpp/0+w
0kcSQPQZyHSGEkgsKChM1a/Z0x7/WOFylOBLUWyn07Mwoo8hHz/bpcDq59F2/68cnAP/aMIDV6Wi
96B2AmWay0XXci/oIMnV6JwSIeWR+DDt6JODehn2EoZpd7aM4JFktzUtNW3ds6lBrxNoPA+/Q6P/
sxsHbGXiw/v2jSdZQYjI0q3LbCPjTJOm9nYmCj0jhVZxr8Oe4rJ5vuLufoXWx8OxT8PuaRD6dyxa
m5KdvG9+gmof17fIyPLAm6pxH5Ht8duDJ6OQQxX+ZMjfUgZPvC+uxmCeJ1RCwn8zk+eIOIn1Zy9W
d7BTHe06vyNFh9RgqACe6BETPSzSfSZ29+xNCSWwBzfanbHUJzVwMBZNXhUVTD63byneGUDnd8Lv
in2PSQntw7lu7fHcpgHL/Nlabex9vxNK7kK8qC5n/WGsdtYagVstR497jv8Skl0PDeoMKYcDk3le
u+Drd6JS69AmAg4rra+grk78MSMy5JmvSQIT1FY979GMMZqLOI57NCOrgL8c9sAfeZJYPqvgyH8S
ZXUVDok7AVoZ68t2uxdO/qVB5DpXByXWgd9sNe0na9hY8/P6tThB19fi1+07/5jK9sSfhr7+th2O
gwrWp75wgcFkvILhhx8SwJ8rt6L4bqSE42aeseeurzTLzUd+S1GF7Xgtpi6+JMRfym9+cyALEowa
q5mSfzCJL7SZCmjrnSTfGNlXTGLq2UjDz5AzNFSWTchBWDpGHHgQxPjmfXPlN2PsfgQjE3cpzKe2
swB/WkQBPqFlJTsgECcvbA816q/cW0KYdPalTcb3tLb+eAPxMrZXX4emAVJF+yopMU9TRFlDD6Rl
gQNQYMsG4v2nkpECZbg4YIiRTcCnP5sFhNBCs/m3C2yJPFEwOEkzzkz4p5A0/HL5GtmJN/gXlw1S
cBpMywun2uTBlx7q83le+oOu5aPMU86tYz9sV6ehtdFFRV4vDHE7Xjh4bTBD0RZMwXC6QFKiauY6
SI+CzSBpZLQ7HwgOXp0LUwdxdg0EtBtH5UJuqxBtGZ+WanbSa2ayaBImA/nsIkGt8cmPOrkVkdk9
69xwX8kx97YRQpVNzt+Rw9HD+y15j251c73+p87zP4IB1tbGIb/VqvxT2/MXGo9gM7Uz61ad4LlO
7bdKmMNu0tMjg37xnUflRzgbIKVbpgKNDgkETZFxtqXdHDIRlDd/BPq6OHShBsMfINXl1kFEzkoJ
YlW3PNJhy3yud1ldcf8RjpHEZUZiSgZlm3hj4iTTclpeZae/wtx9RRoLHXKwjEtEzZS+YFpRWzeT
3wzj/xqu+JkskHRml5AD2qrwUTu4nJCahQAXoo4skQ1+DbSnnSd2jk2uyVgZH2VAkIfwF2NXQXlg
TDZ2JM5FX8APw09wUCs3IaWi9JmBHeZZPYR+cTLpGp5Ix2EGVS2987SiQy9WbhZnt8vemfXTmTHa
tzqv7Z3BnnKd+ihiErd2tU2aF26xBF/k2QWEDKc0HFrUbo9F2E4XTvQVwZcEvGepSciSA57bMtsr
re3pM3Kz6I/0hjWzpfD8U0gj/lgZDrY+24ZDSQ+4txOWCccDIqwROqG19goO3EW62smw88F7yNiX
MSbC18w6xbYc0CbYuN6QAW83OdzowKMNlxJBs88koUy1GvO9GOuSdtJgoTdTaR4N28oOsidW5pQF
1k40SNJId6eUXfogzJSItl7rhzStwFMnZPNdi8V4DbwK2xdjv+w9Kgog0UbOuEQt4j2Fz/TRht1I
HOji7Tppyv9A/i86rgn9gZ+aDKJkMzWCcZOBFDqX0BsEOQ7F8NGgGvS3dtTlv1kxV0djBOSeLdmf
acr+WTL829gM/Ojzyw9yZEIFhIs7wKZ99zevegpGx5cJW4+XPOSz0e3LbGm/zSnRh6rugx9eTx2L
Ec2uXbJv2nZlbqV22FBrhShBlGZ+qGDkQp8BGyMCRcxX1gsmlYVa+e4Bycik3vIhwESwcvYmw8X2
kObMSzhZujYjtpYQ4CRlmiADxYyDIK5oZJUinB2/rpLPAXO6S7j2+a15H67OXVu6M4lXcD2isCMA
GOiGnrt9baOCYHDCWPvQmJAZG1OgGTb+q4HMIPk4TGQ8lB7FEU4PIlYoB2za+x0JyM14RIO1dcAW
Jnq4adlc8Ctfxqbb1t2yz0qy6xFvgkYabplysv8iSQeXeD6Hbi3iVnZ94w4Ih+rCV/CjPQaEEOFI
e4KNT3eZc2gN+rm7Vwmpz9Kyvv2m+EmgZW0Gf9q1M2fCdEIuMd4mCaurqc6F1xyCULyJdqCLE9zs
HL4LNelBGM1tCbMfqWnIKlm86GgCZ6Sin970SRiqv4fGPvD9c2ZRa5S9HFsWG6PFajU67jULrU/P
oSUnKFyZxDFUjQvPOhEF+Yod5KPAH5XyZ9xs23YGJ+cs7yKoYge5CGHpu6oy7tOEJpmMaMEQKRwL
NNHeWzkwKeyaFkfAHLi7KGENFd24tauJ5iq5sc3Y/7QdQGlLzTsl56/CZRKxvk+qeYC85W8+Dteh
TU+E55Lwpef8EDj9eOXjYLLjhWuccXTznSxBpapO64uLsubPkGlc3ZKgr2MwtNDJQgBnkWTGWGK7
rdkzN0FH3J5PqGAbGiAQXQOYIXibmdgxewFj0ra7DlW3SIlIyPHI9/T8S7NCpl+eZ9/ZGnZN7gYG
kjkAs8YYS1TR1pk898WY8w/PH58XZueb1FHNeO8YV/7wpqe4TsJDs9Svo2WdwkpfQ+CMUYE7WSDZ
dUC2mb3xltacFkc5CrFJRnQkQeQtG6f0SMv4b1bRh2GCndqYqh292Bjh1itzOTBqRifqQm32iIA1
uvEmJx6fAgJUFWrrt5hFRqY8quuy/7uONB12v6CcjyZ5QJ2hz0mV3oxhPPjws9zQfjOX6dCg3HCW
7g5X4DWPGEsDvoGbGWfkDck++JeMuKYRXrjJHLdRO2+W7n8qGnAQy5PrSQq6lMjF9JGp9bXMGgrF
4aGtGI+07U2YgOCc7u/iKfrwLfhKPV/LZDplS01qGBgGxPlRNnAoJ5sJIcgQSxUyBhuP/Rg9lkGz
S7Jwn9j5N5JAvZt51LYgOEHN0IDem5LFTc/toQ2dP+Dp4Eo3i/m4LNBBK9mREVNAdxML4xFZQMEm
ZgV9qK7IfEUbkQik78vEDN9SgPLT+t+gpumARD04zrawY2tIy30kW1YhkarYyULjVNTlvixATc16
OjLOfnRrdyYkgoTYFraOI8FaVlM+I1bj7J7Btqt5RcTDMQbPMVvNpbvvu+GTodKrqMNhK5SGC9dm
7a4VLhGOSOjD6TmpwUr5cGfOk0EWo24/8sq1nvNmsN8gWYBfWhKilhtGY3bLtE2N3RXdHV2HTrQA
kap2DwYBTUjPEZNi161a1tpyBy06Hqnc6WXuiVp9VTbbDqyvooalLdiKB6ITwddxCJNKMvAtb1ON
lqFwwGsgHbHiFmKRBqOf+fad5i9xZ7q8pusEObXkySTiB2UihhCGaHIghCmqb07mH9i9WqY2Mwg7
ETR7MxDzapRRe70oGXfe+NRb47kQ63GZ+f46c9kmaEvGWQJvM7+ioLlnat09Q/eaB/plTRns8qQH
fN1fgzp3Nywg2zBzYtETsJr7Z7f1b3k2//Wr5pNUgl3pgHYv21vbZ59NN9D7sae9XJ+ZCZvLdhm8
F1eB/eirdyNpL6Gyw00yhL92ByHMzbl6vShupAHFo0oeG1F/qCJ9m7L231DUyVsiiMYUEwvgDP5v
XQVhzUkDkHz91obMaXyGe9js40DB3W7ZkZzk6ATl98w0r7TcWKyZs4mazrLsKFYK5xDhId/SH35w
fe9M0XmFzgp4zLjXU8IOTV1JanVhDsSlJj+Qw65opj/njpmXhq4xpt4h4vVDxrlEKw1QpZtG9RdK
gAdJQCVbNdRfK6Gyye/G0uyR77+u1zzM18B5f58gUfIC2u2j996MEWpDA+mOODmDiGse5jkz2D0R
aeTFy1LLA8Oqn4U48bUrSHILjNcAjqg5Q+Dw/pv46et/SM2lRw/0InPnfSHBfAlGupN6Xw/2lizB
Hfz63cArtyG/1jNXnlLuwmlZp9O3TYSCEqQjmO/a949d9lG2FkPrlaGV70ynjCemj0hFkTdlMC6b
hxRls05pKRpztJ8W+8EayS632mHjZohlZic4D5H7Ojjk7s1rSJp1a9Em5oG5Cd0OtLz1mlfLrU8p
PtZbUK4VEPsrqsqb9t0T3KcTTGECs0A8E8G6frZ1Mx9DVq1wZrzrLQX6vFp8WN0Q26yhCZq7uloO
edY8po3zJM3xOJDt2dQK+Zl5Xzlks7MGDvNJrJ8Kr4/cpfBSpPnPkOsX0fePM1O8w8j9nrTZp3Z/
epXxVC5FE08L7sx5yo/+jOhiDUwa8AY2sDpBr2wcW26JDLkvxrSdizouJoICaSwoGiNW9hEMwaEO
yz+ZTRDpyNlFLJTVeiGSp/CD2MiQTA2y2ne6hDNOW0LYL4Utf/EoI/Mxuj9mR3VpGWVMEhgmVGLA
Bh0+oTpB5tXAtP3/e2uGwICEboKWGPAOkjgJlhPSnnLn99OrJ1CrwPg5pg7TS5darymh5WGdrw9h
7RTw7jiUWnMVLxPJS/yvgR5mQ7mPiIR5FMFq83B0Rr5mIFx8tB4Izr4bBi3c0YPD0ZstZvTgN1fC
OGB8Jv7i3mkU6ThdDr5XXFU9He2RgBFV7vtSxEVhbineXxsEnPBGDkYZ/gyEibdTBFct5V6aBdI1
lBfYZnmcagf6sDXuCx4rkcuDtMt7wz1hRTSj9T+VInOO5GHpbNpx1q9jjGgmLOED1kyKO0aKdwUj
OQkJ02LVnhCJG4F7TbhWQVixpigd9/wYTxJPbMxvyvJu3mJ9dYzHerDzeAdjMlKTzWIy413yrUMT
MAn1V2vcPW7PHGrYFjQwoLTg7zTkl6pmByU6ZTkwK61PRDrLHZ1V7ww72NgGJHDHnY2EFi3nF3fo
J/qXZcsj2Lmw9bmJcsu4tzlBpQrSmU563odvvkYtb2gK21eXG78mzK1ne5zotKzygkR4twSRstSC
ICYalXZwaLvpCC+XCOAZsufokzyZ7/ES/fOwPkmfNCf1Ldf6Glcv20RcwLwt8u7GiQwUZX2Fln3J
w/AMRPVmASEZjPrRIkszGyEg1OInjyz66ZwsK/NPySBmYxrGddH62gPo9STxkjyBU5uzh7iHfuBe
Chjg6MBX24A+Mzkdf8nXuBomtEQ3L88e3Dw0K6XgxiDXYQiqna7FqUS4urahbBl81UAxtrVX/YCZ
OfreeEzJDrImQkyIpFxo15FAteJXGS6V/2ElfUmG8tvhNUZ+c0pylpcULnhVnp1oWGN/LonFU+PN
pNSzbZKXkO4TlydufcUFgEmvILM592DCVRfmknujC3Y18h3hDLcQ1Z3inO6jTOuQPE1edqSBtO0h
l22ykIZElE/QS13wV4QLdjRHW7E1RyyYWCcQsuk0zu1oXXGPjqIQStNHGv2HqSP5gDmL3s6mx7zI
fLfYbxrXZejFgGNA99Wb3p7Oz/t6I7oslHORMCgjYikpTu2UPAwwzq0i/4fy6bVK5hMW0N1AZ33j
d82ub30yEOQh8q1908pjbdYk8oz7vAcZTXPTBac62MsJn+QuAuxVOCzHfe085CWzpoXghDlaXkrx
3jCOyRTNSBNtn+m17y5FF1IWA4ErVG2UtqOsn9PI3BJg+dUmSK5KWZONnVNv+GgPmfr2JWjMKuRi
G38dnxiM0T6Gk/PgLGu+zUtR+udIRXsUGP9gXn96c3Jh+bZR8Zt7oZYLReZV0yZYbzOY+H+ayfpd
3wgOYuQZ029NGbb03dVmdzazjzzUDJVZBwJGdUV/0oU4akOeOePsCqu9U3vQ+2jaOJO0CQor29Op
PdawICgMUOMMSGnGL2JBDuyR4NHo2GcsZgBA9suo3lG1I/HGJpCyfPtt843f+TDIcjiVnfjXdvpf
J+kLGV9BzqS/ks5Nj+0+8wmMIoIGowuZFJyTHTaatHwFA9XgZegfw9540ZM4stkczRm3eBekOInN
Ff2nvjW7NGE1eBlMFk3Onf+N6GnhVnFMW4+0QUWsB69FT86bNdKmkuvYP1EXxVK1riEJU92hnejQ
GUUsi/SAcQBtUrk81FH93rcTmz3uigTq5oaL9zLI4lgz1pp62dCpnmi05k/MZFHQkUucGB1bsn0e
iCuBNv86salaZv7bhVZB2gmAUVMlH4vJWNAHxc5KY/1Pd9SN4VmthxdFSsm62vu6/JN2FtkuctkQ
JVPtlVseRxoIu7JoXmTq5JSC1kfEE8zuIRii4cEdpb11hvbcVCmS/MV8V767JVfwno4lrVIyWbfR
QMgy772e3btsVvMEJ5ttJFwi7Mt7nwQwrgoWeEjEU0aPtQzvAmvoxlUFiapZuQZrdcTqJjg6lqyI
m6Ipoe5X6WNSM0mze/ekR+Fsqo72tDHS3i34hD3ihHcBmQ0465Sx58JT3LgV4/FxwowfccZvfHUm
6+ctM6Gaz2tFUVIl2YFJhFUZ5fBQpNx5ff+5rnpphsy3H9N4xMtOe8RbE+bx0uGKcrFcYrMntUJr
jAg1DJcL+mTax56iNvTD+ZAKsKfuwPsEqthQO1XXoCsvdePsp2j8KpI+jTtg8FQnznGVhrSSlqzR
Xmo3+4+AYjhZY0j8QldRweGxZKv67gUReGMlL5DLEnLjtHNqcrZ7r3XgmjZvporIsA26E2zHRzz7
zLLs/BL4LJIWmdQDZ8wmDPml/HfbEe1ZetNOT5Q41aofizjeF1uvFZdRAy2vO6dj60YOYBhGRcaX
+Jrwx3etvEc1kvtpoNdghpNP9b2akpfn0msYe9X/6sZ7KcPuwrGZMWDZ/+Y2k1iO8Cc3Kx9Rhj9k
rcFyL97LObkZaXKjFXvxJzQN7gIPQnKsXPAjOHXztG4Ioq2n2JKCi267S82ZiUDv17lN5asMHCSm
SErn9myz5fS1d/ZnRgVTtYsMUoJG/aHx8e1zKj6UVlOGR8XvE2gi4stp52f2ZrDdFlUmsneKgWqJ
HoyCSJnEmzSfUP4addrDMZM/JY08uXl/LsWAaGeuIIszxRvt7AaQ99QG407zKBYuCA9i9eBsHF2X
tOGswFjBeFa4X6qYYhQmx4IjtYJvSwkNIzYrkgvuE5D6w2+J6Rq/wadV1J+I8R6SltYcUjj4tgEZ
r2OWk42YFq8uQraDLk1SQzq/yTZNVKFXW3rY0fSRfxxTec/DiNzdXbX1plZflS/Qhi8T4FwDWGzO
fT5g3M6aNyR9wzkrl7OoJTOObmj2CKHfDRsutLU24Zku303/f3cLSgSWpS5mbHLDt3Xs0RPEVYIl
gKBpBCRJwpNnlSsnfAx2S5XBjJCBoEuAqnNgNNX4TfjR5rncmEuVP8J8RfXahgVvyUEMRnM8Oa0H
0Qdmy9WtHS1xztwB6alNb552qsNw4eqKls0j0Syrdv+kE9xgjsXcCJDL0pOW0tfTJkEKTI4a6uFD
Vym9WxgKfUaph0vaLus7Jy6i4FYVqx5CJly+XsL/VL6M/sYn4vpN5Bl1s+XwhK5Kul3u+cXecK32
iyvfXErLn890NpmHdZg/io3muH0BcuXETlRWz5IOIj6QVL4sAVOJDHPrUYV99zXAvNwZK0Mv6brk
zXcMQsxSg1NFUuujNqNm32QTQVllpe+RKZxvGju0KqORJz5KxS7PiG8QQ/IzpshVOgP5UzGr06gN
nPd11+DgC2mfkMhmwQMf89eCm4FE8oDeNCtVYIDctysGxNLlYGjnyyM10nTpgxxkwug8hW3t7kw7
WJ4bu2+vwir+OqQoYVHLq3sA2zfuXZroM4Uvfc7xvZsMGtCVv6MD869ojJJFfino4czBafGRLqa9
WbxCVTd4gKL1GFvnpJa1gwPZocmnfUrmG+Jve/7bFMo/Om3VuhuQQXkIpmTS95Be+7kwnVS/4NRW
6kaD1kn2ApPGdjIsyuqCftTABrvzEcCyHzf/mEfUD01qLS8ho1t8WhAPrUb3z/2SBf+qqlN4/IL+
Z1qIpMJstbR7N1iix7xmR0bX0MPJQoiMGtLe+pGtqhhrSX2ZNcLjMczyi0+c265JtP4L0Mu09tWS
EbFYRqlzkr6O4OxH88fgOAUz6xC662LbNe2clEOU05U1qOSFTI5wJEZuHIPP2SGPMzHs4UE7E126
1WkQJmAZuKVT8Ub4S3Ly3IlsO6Ysxl2pBbQ05SEND+WPJ08UWFC4r+fXJEAExqBCvdUS6rrLnOfZ
S5ldFtEa6SFE7sdh2b9ULK4Ee5HudM5RUd1roxnAQrQeomUP0h30I+9F1Mr+WcJWYHJI10hAHb04
CYgH2oJV0lUXOXnzZRzGL69BuxRSRw9bw0tgseu5keVLTg+XjCoHBU+wGqpoShob5FZqjktt2D/N
YvU/ZYFYdgMFDcFCYIq3ksQcQuTdPeMij3qk9HeDilCHZ7lCGds5avxcdPe7uC0Dk7plCJYoH3sU
bXrTmBim1gsZgP+D3lOSjGQHoM2jgTFN8C9Ku2oeDXclGowplCmbwcdGww+5kMzTLZvKrP2jShKv
2XIpSbEymQCPA8toS3jHjuZmdqwUPWoiUrzxXpQluS05ILmM9pSj8/yJG8049rNrbVOXEEzClN35
MtGUiHYAKoDSlE7S/DMmMT5xVqOBQZFhUQ+Cz9mGwm23fT46nynil5JSmddhrU6AUTCTJr3UcMlG
K4uTR4siLpxG/5rSjDZYiN+9Ec1nrHTeERZsGxwvwjREdqGjvH/z4KLFiLnGfa16PER2t5wGadT7
RmKGy0xQ4qQsKz4XZZ7ctqx/BJ4N/2CbuRMHVqdpPvZl3ARJe2L4TWlGOOsukklw73t0pHM/OT+J
jfOGgr8AlV6S+EJZ74vePcx+HRJ2hEOTvHGRYOcAYFnr5tUI+/49dezho1ZLdfGHWt5dyQGWnPL6
3WDyiyCBeJ0X0076V+kSSknOPAF2iY0Io2C7JDaSRR3pEoGhaVh+8XRynK+h6AIMWSEVHDgmFRkb
xox/BEZAFkELRWzpPhM2PsQ67PCE9lG7tVrnp8cWfO+FlibNkKGnyDAoZv3QrX91YrfMTkI2ft0W
1aGhubuVxXwllco4Vi0wckthzyWKCOUg2bK0BKa/yA2+yij6BzKAAWiJ/YkQnuYBtqF7HZ3u1wzV
jM+u0JvKLe50+f+r3Tw9LISdbTvN8c5gKcZQuiRHFvfkEb3DKvfInZ3RmkSpGkt0wbqBZCbTwOAR
NjDvpMMZ2BiVc+DuRINkiLCSPvp2mQ8+Z8pXjK+dcMdWkOynQqi9CEmzDQxhXpjK01ZnoULJSIXd
uCQZzpQfGG5nJHUTY8/JYF6Z5qqIxeR5aAnAyW4aQ4B+X0+gjhuuok7Lh6mEyNFNcW/qxV0jVnin
RSv/DVXyprmLwjbbW8p+IV6BG8SIDRuNFkovrygffFownWsxHO0vqTu9ez2h0sj07wx0WyYV3ZE7
NLgU0Gk3lgndKC93dIw+6ITtZIRqn+CvHz0Uj1aCYNYjg28kfgrIE/OM8BaYWlLVmExm/eJa1vSm
7M6+gid4DjCpeGp4Z/L/WtikBrkZB3DhX0xVfBKXSzFKekwoxBMJhvH6F1gcb41p/2aTc80EuQ6j
dwkIf4nr1Y9EUy+rlosqqpvTOe9TyCMk1eeg9JGnkhm5C8eekacrGkpc+Rp0PsmEoa3Ojlj6TUD9
stKx/vcShgExwJJPZ2W0+45BN1Tea2q1z0WfI0ola8qespGhI6pQC7jqKj+XvfOoa+Na+2/UFT+q
YQcGxPnPGHpK3rwmEZlHfbJQTrjeSyogEsyysKkkcvI2p5TxHNOyVYuTqubZn71fFJ8bknM3zhyB
HciPHsVEjdSJbu0TN803GXT73raJ3Fg1ngZNOTV/OsJ8XyCDKGO54yx9q+R0z6VgKG3FVj7+Gdzu
75AbHynhyIeKwL5wqbdTJ88UOGJjD+ZfFpljruvnujWOsljQGAbo93E+r6r2zMv3BoaciVFcrvVl
/THQnHps1QmBBSTDwMeBB0QXcKErPKSfVDn/LVlzZ1d1j4MOvtevChe4SU5e7UZDIO0CQI55nLEs
/YpSjDHkiC2ZdHf4AnHU03qtoxuw+X2x0JiSyd6txlcYweivrZ4sGIYggzyzfRDrlmZvSqqrjrqb
PzecNPvkox3Ts8DfBdfsCC9wY9Heb4jZoh9JGJF6ABh+EDX7axh964GTXxj89PQdN25HKRJOTCaI
DbPD+dwK/b528/KJI1nL+UrOvTiKztyzIGz7vomNhhMeEwfXS5INd+od5snF6tRH5GEPyygYSxeR
s5MFO6taTkupHjtiIzZsa0Q+d/ppWXsfNvnvZGvEtpZfJGZ9ICB0m4yjcNu+F97UMmgoP/vcPJZ+
c/OGlMfbekwdcZbra+qXA/yCi0LkKyN/H5UM+Vcpd1+RF0ibvvH34wCZo64bLnnyYZrWCwqAz8ga
jK1OHVpsGSt9m/jVnr4BcR8ueo2xGkjqTVauf/iRYmXb0WJ6D2Z88JFr4Ad3jUdcSJKgqeUnc/Kf
wIZJN+G2Umo8VQQnORhCFlJEpn5kia6K8YSU9zsbJkztmX0tbB+t5xpCNfCke13wL20pqFWdfNrO
nCLMbgDQBTuZAI20zdbeZE7yt0IOdbSy6ciw99jkyXuKrm6jx5nxJgv5gztm9UG7bUUcrhL4z/zH
Rvm3xouuCP+iKe+2srOHVZEYZsZFSBJT2vZgMsvwk4+qdnYLLfeUBcrywj1fGXvoCiOkooII08HG
ceZi5l4fjqDXOxs4BYE/rJbkbMRoHF0sfxOLblo4P82wbuQ2Y4D8xH4eIxI/aKD/VvmCE43HZdnP
JrJZ4nHW29tgmJvXHkmZksMxzdFJAQrrgXgxuQ4IobS+ZlbdorEwERoMcJ3LwvKMI3BFAcz0N4t6
wgS6cFLE8I46M0Sf6oMGnO3khXZsVBHSnDw3aFCQvqNUfKezOPOJGaG3Xa+ELdOHvrc2wnReI4Ye
6FPLE0C3i2VEVzHiZEROOXmPukw/OjyPXlTtKCgPSx4dwG88a4feImIRDmw06vUHIRjkuCmcio+N
7TwGk/cz8GZc1TBWsYHgJB9TiFjdzNcALRuGndqmNOlBzxC/POzU1J8EkeSr6TGoaMKy1vDW6l6y
Q72nFBhpKE54gFYxsZPJnTm2B0+96/Czy3FJW8NR1eEe/9wajbqrVgRalUwcsuR+pr3loENevyHv
qkS7Hw4dEzoEUnMmnkzbOVt55u6aMDtnYX3itBZH4HuGwHjBqLijz3Ux+SZEepx0Jl48u7jW5iN7
yRYFbo6KtHe/eG2qeVhfvDsS2ld2seUnm/XazflyGttHG7dykzUXOVoE8qIDXwVZnfFl6IzRdbGX
bvTt9Pabqts/c+/dUG5ysOWT48bgsvKT1jtslUuzlTiLtCgUWmMfIkw/EsZRwhfisXfMBKdH9rww
517tmbT/K7gi05fZJP8C09z3/8fZee3GkSTh+okKKG9u27Jp25AipZuCRhqV976e/nypPTiHXdXo
Bmd3sdgZzCo6s9JERvyGbmZM9XAppiROmpi+ZlWu7ESFnNyfCmn83iTaQRuSbcdTHiQDZeCyeQmB
s2SyiWA+DMRlhZ350AE2MN+kxlxl4bCNbLwPpXytj+zZsZHvfG6oWA23FkgBmOXuThnNo8y95w7W
AKKjo3IMrlh4Y0jJnUSL2K6MdeEAbtUwMyhyD0GEcOVE1XdkMPEQ6nZNEK3rFqvZisyDGUdhKltr
Q7oRNYHWSJZDz22fltlP2SkitG77XcLm6Xt7I1NB4ko+8NY9NsgR0xYPqKnl2oMqSlf8kjZo7/rW
OYQyDsx8djDisGcRB+H/afjU4/yVQh+qSL8lPE8UDZeoLr1PacgofFoJN1VkoTeKfnAdWMZGXjzG
jgMg2aJaC/W0b2WEhVw72NkFV7PYxR70lc73N2EjbXjcbVlAcQGEE/PpB8GHqkr/MedVTDL4wMvk
uSV7aSoVDoC9qTXtDs3vp44/JyqQISG2+F3i7/We8iOD5kwxmwazBmKzedHScOcyv5qPbuQwUo0M
V/xtw3XWtOWpJ8srMe0qk+kEHm0XyNB9fvRka2+mQpsZ/sZCfINIj14wXVwBgHgK1XDXsKACBiDJ
8dGzaUxFnOQhfxLTmgDyHnNlU3fIP2jjhyklTxYJXcenGv3feTiuxTyImXak+F7Rj1SlKzxcuxdQ
ZZCjaOCC7uW4G6jWB0dTK7YSRViTX4oy8P3Q+GswcxBpo38bFJRSQAhRZHyzmGBebzSgSeF99CGc
YCcoCCLzErHFn2vRrZIxBkQFoaKRWC51kFaka48JrIQkAQenUgeg4EG6GyW/tT77GQc94O7xjlQe
BRthrfcHURDB63fj9D6qO5jQ3PF29hz1G6nzf0adv4OmAjDio7DstfiHBTu55p/ykEEF308G6r3E
HEkmKpDcKihErzs+Lw/6tcvOUniU1X69lqNg7ygj7S9AfBC7IAOBwdA5e1FoBsvtxTl1cupvz0UM
qF/lbE+sJFrkZQL4nE+idz5yHv4DT8V7K6oxmJY4tvXgHp+abuVWPp7P+WseQIzPM+mhHNV3pGLW
Fge7XA93gBIpFeK/lwbYV2do4zAYtnn8CEhDX7CtYbEXQHPGpoP6gSZGM/pvkRbv2wCcrkStpjOU
vcQQuiH6gyDJNgy9+7j2Bl5L0bALYdlnFC7WIdWS5ZBoj1lvnGgEoX7LfTWE6XODk1yBPMui7Lvv
bqy4OeegfSgAoCWm9NPMy0PRuoAq6SJ6TLHF6BCAQRug1XdhI9O0z/WtFgf2om68gzbCLiuDtQY3
LCzbLRkjWi001No0+XCtQl/4UneM2vRgdN6zwexTGYtQUkqrdwefJwzb1r6jdmsX2s5SNgIaauRy
d21WfUOa9iOBCtJUiH8lmvrUdtn3AoGMnIdhro7vgZciAmnTvMF3aPhuhNUpt0Aqwg6l6liXD62V
v1guEqS9+sbjea25wwO5C72W8rdvewgwBNDZaJS8JEb3oJKlgI76jez9nakXH3qgP5Pn78uaR3Xh
Q+mIvDdvjFahpL04ab3DOWZLwrnW0VHqBHQkjWgw9ZCnbbd4FrkLhiarvKQLDAKbZ5RVVRsqdeVL
CV+D3vvvdoi/uWn8VKvBCxqCG8X0XmOp2XUB0JvERfAKzdAnIYMkdED0nBui49S2G6RjG6XYWE5J
uVBnC+CrgZswm4mWzk4UESX+uGRo9uHQDDs0TVO4dHG+woRmK9TJuojTOkSwCu0ZZI1L6jzYlFbF
Iow9LG07IDgoAn0Y+JBrOmXIGvZjBwypNUFep94rAmUnNe0A60ZowzVKnW55DxVLfJ6QB9LtxyCn
8pMW8imG+2d3DTvdzCi3xI3AlbjLzIl2vmG9w6588OoEoZrhkPc8Ng3xtm7o/lPsVWygNmBturp8
scb+sQ5yDOVqAK6O8F6sTc45F+PqLKifYmRKF9mgOkv6auugTJ9yWb6rDIs3mfLE+2cTyxiKijnR
dKTZ6Fg/Nom6z6V2nyNBIY8O1UztLgmNlWo5/sJq8btXso3uyzupFwJVFLRie003fSuhZ0ka0aoW
Ki2iEB0mhxo4tWKmT4PFtYNQLScjzllWfJciAcNp2qApxI+O8D5U/D/WKC8K882psveowiEZFF9S
R9/0qHzLUNShnbTpo+jJD/qHHH2kTApRYHHJF5GGkivwXLmz4oHzjSbu49DAnyhJAxVd3XV8odSh
Hyfqn8I6JkMVDdfabWPmYJgTzimWAUj7heykpy40f4/UzSW5C5YU6nc+mHET0+g0NO4cU8JZW0UL
Soeuonpgiiv1MQiBhV8nNc9Y8uT7KpU6zZKpfVnqhCaueJ1ZtL4znEIfGiHG9b88JJxZDScxKt8F
BYiX/NdjmrKFlMT/xA/Eb/qk5VnQZfHhuXSnHuDagE8lKPTXIvzeBOZD4nM2QP4Zmxvs7anQJdxt
1O1tsOQ2EqKgpAR1/VPUvmsF9npsTkl47yjHwvhgvJS0gW7pf/rS3/CXiqnnq8allvzt+pDnXHUR
nK6cjtqDgebCeXAb3ajYS7Tm1BveSYdpEkYvXWq8NuGwvh5J50/6pHD5d5i6jK2fjpcIGsSTSLFe
2b7h1M2JFKTe80IYH6q6uiFzMF81yGjKyL0auikbM1XgKuoMz6B8eYKWp+C1Ss1vL+h8mEFbY44W
TQFKuLsxsrm2gKFpODOaKmIdNlYp53Po+hHdfBTMsZEPpJWWgY7nxQqSsdLGW4tFzNJkFg2UEVkr
mmXbCLCex6olv0ksy/07QMNsICQ2b4N7p/dPqrljpLWEUKOsc+rs8hYbWIw0r3/GC4M9+wFiQX1a
rSGo8LbyA7YhbCKIZ/kJU8pTV/MX1wNd+JRngSbSHBp4iB5CVim2BbDF7RgiO6lIkHqA2jZPcqiv
M/LQ60Hn6hS2wbKRFfwmhIWKNlmlSaliFVBL5SniWbpoDMCckCckP0FISH4cinvceRY1fzuCOHw9
9sUB6zIC68Ifhu97PrOWjI6aYTNg38EUVpQvun2dR49J9gg+5LnnLw0A9/8hKLYtCuInuN7pk/E6
TQBXJPtf0LDFoLiJf6RgFdUW6IsGxiz4oaTVDY+j+aHDAaso6Pui3s3emYw0pYSLXnwxvmIl4f8z
aAqMTLnrdm2WmtLCKHDEvD7KCwE14WiioRiuzK32TGeMQ19tjdeC9oJX998QvEK4gye4++16pPkp
h+bHp0iT7YHve18VZme8+m1W3IVF8iyFSnLDOfDClcGtqOmySWFT101lclFRVRxlcB3DK0Q2csij
jJEcln2bwrBDoE7yMmBsEbrzZkUTx43eYe0vrw90fg5YCLyrKrcl1klABs9Xq6fZSWf0PuVjecPH
y3CleClGEsXrYeZfznZQb7SxhZJtg/P1PIzdQ3o0iyJ/VZCLg5eKR6J7dLWhW1Z6c2NIE0l5biib
IemaY2L4RHFhMqvugEGfTIXjFYKsDfvdbYo7uI286X9oYUztJFpfH9x8x4uAlo0UOj17w5rsg4Lm
PJo1fvkK/sS2c4CJP4AxLzqggLb3rEM6z7K76yHn65OQDrcwOY6Oh+/krkr0rHHRkihfVf+3F2bv
QMW9G59sHkI4zSD+RIXPQpJrEqLoExP4ChItuRX/doXApDocvzoKB9kmGd6xYlvcu5NdpmtjWpV6
XrwqPchmyiDetgaTej3IfIWfBxHL5dNNVw+tLhdmUrzmffo4mqG+afFcoxtona4HujRhgDHoaMiY
LoOzOg+EtSnP1ohAXejH3G9BDOqn+309yGw0WLkigYSeFdpECGxMNpLZZLmGRmT8JifVb+h4MBjs
XoYqHL1+NRDMOwP7aBzBTKzOpp+/rgBD2mn55hTVVhrl+zIc3ykoX48yOxdw3OYBa+i2omp4KU2i
mMoYK23TKcIH9yTp93R+NplpLkbjhi3jfN7OA01WQY4KQ6+2g/KKqahA20Q/sT1f1mV4yxlB/EFn
mZ1jMBack2RN4bljCd3/T8st1S1Xa/QctVb7fXC1U1suUaLbqGDmwbnS8vjyBJ6FU8/D4STpjW2O
HmcGh9KH077uglBbq2NMg0e2wxuHwuyoE6MDr2pz47PS/8qTfRqd25secEI/f8urELWB6tmDGNPW
2hpxjnx8a10uEEQEr49xfk8SlTc+7l54llJGmSz6tELp1KrL9E0XIj7We+D+8YqeCY3fEHbBrjr9
R8p7NKf+tNa7RxvyenzrwuLBSNjUHW5IPCIs7XyScbrVBqW00rcirmDyItIAnZsSeU3TSVsrgvCl
SP7SjYMjBo687n/XUpAtdatFwUW3aW9BCsm9vCOfRxIYAdON6iA14Vc085DeVcz+twQLCkF4XLE7
c9wFSYcwCPZtd3DWkDmBCWLmOIfiEvo7kn9L3bcS/ofgV/by8Nip3VZFMAWwDxVTH/Xb1vxQ6MJb
gMWWiufRwcngvKcP0FJFpYE3ca16fyp1OLH5fsFEinTzTrCHhESSAG+Lzl8YUwem9CfF1b1ra99b
F7JrDMnOC6q1S5eaBhG6ELWrfI+KBq5KpcVbwJk/4GJRCc5/Fbl7GFDXSCP3i9v5f/a1qo2nNTpw
swdiryP5lIyRdcJWDsw7Ln9LADyo5gqA9PWvPzvWOdA5CPHaIZ3XyAnPP36puqHkqZRr/cirHx0r
Rdg4Vo0bueClKHjX8x/CgNWZLPEgAyVn1Hb4lrdh+uQOEjz9KP1zfSjiBjo/m0xF10nB1L8Cm/bk
hhpdAxxWVhdvgaW9l1T4NUyLUTlpEv3eKLPv16Op86PQxA6DPEy1ZfzxzMnMdUpROjIKKm9iMaWG
fRciixj+k/eU4wTqybFWeQRKKuOEhKJHC8+nLi+/tOjKGCDSEIKhleC41rMH4JYUko7JNwCXC/DV
lPK5KowOCZDN9Z893+z8ao2GjY45MnM1+dWF1jtwjqvsbbAifVfi7kxnNYy28YAu1/VQ89vPIhCH
mwoGgPfT5KOn6giTuDSdk5x7sA3rH3JnAS+nYRGDr/h6LNvRTNI5FY9UexILqJaUBs7gnBrXWOSJ
/1KF46MGG6s3iht30vy7I8NJMowqpqmI8vT5jlF1pYTQrTunDr0OaHeIpCEfVQo5KwT8JIT4vjw0
KikkKhjM8Cqc7lDU+D1aZ7V7Cpr2ufaNBQi49Wg0K3xM/7kear44iCPyIbxkhDDkZGhZNPoGz2/j
hIE6XLWkfkG75EVDU/zGRXspkKVQOLWFXqxjTq4cBwUvayhU7QQ2c0R7MHpxVPkEveNWfUYRP/n8
ULCpG1i6rvOaYBVOhqSoUSlFuaGd+J73CWh5vlVeSivI8Q8eAjyOVCFaUv8GIwiJ6lal5sI4/1e1
5CFDQWy2BbxWS9NUs08mLGgsIejUSCWsOdCBt4pu09NP3BksE3q1YqHMBor8bEqtyDXZARgtN1ux
JmvaBiRJka7fyFmm4/objLcN1T2SJW6O8z0QV4OJkivBxjH6helxLFePbedtv7Yc/16DhiMMnCxT
g/N+HqUqLSvJUx+pPMml/y29uJm9LBXt1mqcTR1VCm4+Xu/8arCbkziJUgZNhvvAEUWofxQNUlrn
vLgSKOIYmISlHb44LA4OWZQLqBQYGIZPJk9HwrE1/M49hl4Cpoo7QDX+jWT3xh6bHr+Yl1FzsU12
l4GHqzO5DvW8r2nCAcqEXLi0NP8neLOmhqVjoQ1wfUSzFJYXlO3YskGBjsvXNCaxRhVUu5WU+ake
0ThsdobxKKm/VR21QuUkjDzhDC/FrecpxTpgyNfjT49kTTGo+gslaJY4chOTSy2TmAMNk9+TJreg
1cuufaLu44DHpdTTWpKyrUewVF3m31o6F0aO7bpoSTDBwMympW7HHJpeDWzYQeaOTb4YAvA+5hrA
ZjGIe6FN/rWd3agUW0PzbmTu06xKU7iAZG4GXaEQOzNhb3OncktL8k7gG/eWVy760r7hqjnb6H9D
WDxMEOaiXDKd2bqXshFCxCl0tvpYfYuKXWBZN/wKZ/XsvwOBCcKKxZqX5Xq+0UdaEnqmh+4xHuDC
AOfz9adUT8GKoBeMU0KPiDu+rbnjUOKoX0M5O351AVHr5WaTaY6ImtNkmCUkzZp7zz8Nyb9Qh/mW
0KlX5bALIpTg7RvZ8Py8QfoDbzxKDzCXAKKeD3fIcWvxqiE+oX0BGl69i80fqK+xPh0U3NTd9bFp
Kn/c5yuQl7pB5wynEB2RPpbLeTgjN32dt0pyVCWnfUfuudzm4aD90uBvb4dRRvpiVM2l24K0G/Og
PPXgy/F5RbdvbFqEKPCsAqCnQecn5X3jWHax9Ukxx3Cc8tjGVrrqh7DfBmYePvVOGu0MKfcfMhcU
d81kI2Cpm3CtUBZG7V9bNpUdPSCDiu+flCaAcjJvuNFhmy1blbI9cAn2pG7RZZvMcGdanTJiGHOw
IwRd68x4bKhpLLB7+319ci8GYlItlPVM0t3J1WHRIIQJVTbH2I16xHQg2ZWZWgjBMefGITc/alTZ
Ijmz2YUk7/J0l+ReYnXgV9qj3+KFUjmPeAWsR9351/OtXR1hw+ylm67UkdnoFm3fe4vCDm68TMVa
mawljlKLyx1LGK7L6Xi9LKttVcmOaVp/0PhegLp668x34D9g8II7jWutBwV/fZZnVxmC6BSbxNPO
0rAcndyYVgto2S06+WCoKABKUCANEBQU9xOUQ81/rgebXSYEs2n+mng6km5PS4NGV8mlZKXaEdjJ
m2ZnK7WM9moTf0CsfRtQAcq78UbIC+MTeu9kOhpv5Fk/D4HvFCVriy9roKCIqqK5peHurEGQwkqQ
kbe5PsTZAaTKBmYC/IsqFxf35CsORl7yRiqVA+gfcMAU9WvszsvgXmt+4gd1PdiFLWLzrCDT4PPp
9O/Pj5+MJ/IQyFpzRC1TCG8Mzi7hJt64eW6tr4eaj0tlSWLKQBeGzsj0SZ5poeRSlcwO1AfT5x7l
h13EIxCAXIvUVl5XPzB0xmjxetT51xNRWStUxSnfTfM5RcvkIEfH+aCA7F1VwTvXvhz7Dm+MzX+I
ZMqmQWWIHHL6yrXNoIJr1OsHpYDj3SSvOZ1C9OZWctzcuPhnG11lUJ9CidzjUyk0hOyjZXiy7Wss
wGGPiMwNwek7k+SRfIcU+R8jl27MpDqxjXXoZxOVyZQtVcEuYLJWKMPVRYXI28GrvA+rLv410rvW
/2O8GfBpJJTKnEFBo6XGrYyfJOong6silh+vYnqJAQmmYrnm0mjApcRu7P9Wqly7sXlmT8rpjxTr
4dPUJEgS6FFvJYc0aqxHLY7hz+lpvMvyGLMxIdtV6fGwUx0LiypXtpDFRQiaIp68ur4c5jvrfLYm
t5xkVZrkkXYfOotdHDVbECRLKTJurDplfiISx6asYoqqAG2Z8wHD5+97X63TY9107ZLLKV8pjguC
Ngi5cHpSewmmLMITyJn+yQYJMGQUuwins1ii5zTM+1cTLvjW1CXzJfba8CFVnPKQJhiz10Wa3mrH
zueFVxyPEbYILT6uo/Pfm4aWX1K6Uw892goLuzO+c0//UNT21nq9tEl49VAM4gksLo3zQF5XVUM9
GNUhQ0VYRgnOSp/YI4aDFo4L2A+R3+FGNejCt7BE7YnCiUzbaopKgEyvR5lf5Adb/0DHDQIFZfPi
WUVtNYMIJT19eYnxJMbtl2mkiTndkKMn+yac6vpAHVUxDojqJuXxeghF3N5nOQX9ecpa/+v1Ahma
fC5LGoqykCt5H0kIxmfZxm3e/CRfphCKYio2PWIBiqYuveCX6eziAutC1G6u/whxnJ3/Bpq0jFCl
3E6HfZqS94OqJrJqJ/tSUXdONBxGwd+6HmP+6YjhCLQgZXA66mIePp0bMeoYXdug4dKMnfvaopWx
rONW8DbUQlrlsq8uyqJUj2XjjDdO8/nFeB56cmR5AR0vu7HKg5ar9gpzn5b6NGJFfRq3j2pjJgs+
s3fjNp7PqQ5GiNqDxr9BSU3GayO8XqJgZB7Cov4DBvRnkd44meb7T6PiINsiLaY+9Pfg+jSjMC3V
1sui6tAO3t0gm2LzRYh4xOqdr0jijvIdY3v9K85HdRZTVc+/YuPh1lXmknewO1xLU8P7kZtfP9jP
Y0xmziwM2BwxMnKjE93bRvxMG+hVtpsb03d5KMATUKHkUTFLJyTTdRH+iA59jEJw3q09+D7XZ2t+
FIuR/P8Qk9kaK2AiZoPcrFmbP+rCvq96oH/FjW9yaWeJNxhvPVuhmDc5hzNVQekvt8uDEODqA32T
tZhlI1KMXh8Nx5USCJhR6/z8L4P7f2ENkc18Wn4gv1mXrYJzpzwEy8qMiyVZEk44Af3T66EubWAQ
PwBVuNXwUBLz/ClUq9et8MOMDlqQ3bsmYkmm4p7Uplv3kvdaSs4tj7ULawP0G8UJAW4WRZnzgFWX
ul3Vu9kBFqjQ2zXweK6K4dv1YV3IpTRV1P8piHBzzQovshzoYat1zt5u24cmKKD9j/n9oLXPleE/
F0508hNFCPfba19GG16+1X0XJ9/k4Of64Sdg5gbGafray4qqbRAMtvZtlR6j1PsWqT63kDdQONTL
W1fAhe0AGA6GuMn7RNam8OIi1+B2hmp2QDi7RtQDPks4BHeeWdwCE16IpJHimIah8oYl1zz/fpbl
G31mSNa+URoQsPCQFRdJbT9Nf1//hBcWisZjUlZ43UEvmN6ckQRHz0atYi81RnXXIMGzQwEmfrge
5cJwuDQNUeaVKUVOax/IC6NmUcBHo3cZHzol15/LLvB2dYc+2I29No+lg1QHom3pXCqzNRkYmdnA
RMQN3EgUlA29eIcEvbluZLfeXR+WcmH2/oLcqD6Sy81KuL2iD1XbKua+o1oPlD+p/4kd4JGJbaNP
Ilfgd53S91c2KOIdMIT2kbZzeFCtqtqVqC3cISyEKC8iMKsbv0xkXZONYdJRZUdwr2o8yM4XUC+H
Zhq7mblXCk39EQWFjpKi2ixtK8J0GsBh2Q+U9dv8ATCXtzcj39o6rhEur/+OC1c8dX3RYDdMurvT
c6iAGlmAXukOUU8GOB6C7hS4j2aNlgieCIq1a1ne10POvz/H0aeQ4pt9OmsT3iaWjWLUXnLwyzDz
DsedKnrvCqgd1yPNC99AfjjRAUSQvWgzwNEo4Z7Tapq5d7LsxZLGl3KMs4XZ4sCRpneceNtY1h6T
HGVHNLrfrke/cKdQlxFIUtYeNQUxD5/GaWk56mujN+4pmZBl60WPxqpcLxqpPYR29tQUbXljVenz
Bz4kEi5pXQZ+IJ4V5zERcS/LCv+TvVMa1oeRyP2dVaARb5iZvu6V3FnaWmUIPzV9aSTYJCxi9NvR
Tx0KlNyczN9KgxYtS1XJd1kL6TwO2gj6qQYbsojjXehUztqL+mDHxzM3WY36ZNS00F4Nbfzl6AF0
uQLIn6GUOm7OvroK5QFtGb+nil1otbvSatl6jKi/IJTSJdZajy2E15UBjSUzxamBg30ZW5689LKw
/fIpRydHmCRS5aVdPK1f1WUxhAUUsYM6+PJbFFrNkQ5I/iDZfnLjYTe/9+i789qh1kJ7lZ1+/iFa
ZyxRU2/iQ5gHb2lWQOMWdPza2cp+9XF9oc0POWIZ1DfpGJs8Jie5RG5acYp+eHyQq+FbrfhPyejd
XQ8x37MiBNePwhFBRjZ5Q1ZG3yVJX8ZHCcL5XnU96w5IZH/vYSlw48yebxtCCQAs3QVxuU5C4Qoh
oTRrJwcXwf+qcnah/icI7X8pnEq32m/zxJZY1L0pLTrmHAidNrkWIUASgTMrURrtfqhytQoR6td7
7aRS+YkqlL6vT+XFmKKLynOYLsrf5/qnY6HmQh1QisVPHoJXtlelagFxJ0WYqti0rr++Hm1+vjNC
h5XIqucFMj3faWm4slwLxezOMxB7NjBz00bwpMFgDjsHFxdY7M0AKFI3Puwwr240NOb7gAOJxzgZ
mfgRU4yBajsIBXS2sZeVivKi5n83K+dOyuUPBF++CgfBtdjRwLVTcae/MOOxFJ0ZhoXuagfbbk99
VkBGH8xsKSvh8fqszr8hl64q/qWZUISmZK/O0tzOHR3kCBI9XhTZ3vF/9bhP3DtSUewxBrCWXZrJ
N+7qC5UcwjKXnPDors9Q1exP6t6Nae6RB1+NWfuIwchSkxFyin6gugd3/F4yXvF7RLE3eGqcn/lw
41ibHzUaaRtnsAYSweZ/nR9ruYN7bqGO9h7siAIXovszRLe6JxcacTp/Pq9meJCs3mlTvIvt0gqK
wthj7LSrveJ7kWY/vbE4QB5/9AqkD3TpbohQ7C+Ub2TFNJOV8sYuvTDXOl0ccV/wgqJlNRmpXfQW
Wks1yXCtbLMqfGiaEglF+TSoIb0xCdsSSV2XUb5pR+uZJ9jajNx7TZJunLwXNjB0MEqtoKx4SE2P
i4q3h45ypH7oDKnbOmr8LUuibB1j7uMp1XNIwD5FQzDF6P36Ir+QPdHAgoHLZUlHhIT9/GOjKmiM
daTK+wTVuLVtB94qsPN+q2LltIKRhAkwE39H93t4y2UdOT1UlW6cX2Kaz9Nk4Elc1/A7RDd/+qJr
LM929WrUDn16iPQCiQ13XVINvj7US1HYxjR9QYoL3sL5SLUhKvOxppRmOCUuEu5ThFL1YkDt4Xqc
+WkI558GGoUUOB4z4k3s49PSllJxiFM/XVdO7X8UeSYaP5W2KU3rFhP2wrjO4onf8+mucXVPr+iU
WQdkdhBTKtZ6AEBpbHTtxgTOzwWwD7zxST7JrvRp3tkhVljo/SAfzAZY+6jvu6K/gWK5MBYeiyry
Izqdq1kTNzeQD0r01NirufY8GPioIiCl3DjfLuw2FhoXJSAnGrjTGjJGcwMQ0Cw9IBklXFgxKl8U
A2JvtF8stIGUHu5pfov1cSkqGQ/FXEFnmZE+kZ/FmCvFrKLKkpckQkRzLPVfeSv9jor2Ea3wJ2Mc
X6xIvbHDL6RatAMFtAxOHQ/RyQavDCUXkm323sqMP32Qb1mxCQ4izZ+qkH8h0DfeOMwu1KMAi3CU
kPhQEQXRcb4goZ05SlmjxWcFNr43yhIRrJU/coMl1nao8ns/74KVk1jCfWWj2uX6yxuQVhtAD051
uK5TzthoI3VOS9PYRy7el1Gqanea1tVbq6oDGMVRV5+uB7x0mZ1FnLzI0JMr5MSNjX2vAZX3gk1F
+66GOJRnLk/BcZGGD4X/nkGdbvX3EYWi6z/g0rb5POLJN66zDidmh53Ze9KuNpWVFKAmgRrG9TAX
DgCGydEp7iOaguJnfDppSkPhza+08iGKR/ep9r1+owEr3V2PMs+7WD6fokzPMxRk87BjMBgl3Bnm
E40IDUl21f5ptXAASu/GqC6c1zwLVK4fTh5ldi84SdWgsBv3+1poi5IFPMoysias4je17W5sjkvB
bChfsPNkAbKcfCm102QSG9neJ9r4jLDITxy1Cwzk8Rip4rfrE3lh51sU9KHSyDxCZnWCQk9bhMFC
Y+/nEnqGQVQveMn9ascCpRdbiVbZeOv8Fj9/cpNjQcHzVBRFKJlOVgj8RiNx6sBnIVZ3GS6SSOp+
C+EJLoQwMR7d3ssYd69ICH/54mCUjqgA0a+GkTHZgaCbcqSRSnokVM8kG3lL+U8Gu/36jM6HBxDO
At/I44MlM23ilxE5GtPaHSucLKLeeaT0/1BJ7qnWtJcg1XdarDzo/i0M9/xDnocVO+bTvvPTovGT
pmkPGFXT43TehOgowBiBIbELdfNfBgmkCVQ6pY1pMTqBbYPqedIducbu23hAyzj2NsMQ3MtZurFU
3D2a4piFzY2tcXmUVEsVEgwQ65N93+cVbkzaoB6iwv/oOvPfQlUfbZSCNN94UYPk1/Vhzncik0oF
gquKosDsiV5VgdP2rdIevbb8EWKWsnbGfJdgO51mXnDjTJufnIIpaymqxX/bsjypd6R9g+xp7bS4
NuBLD5IUjX8sjq+P6EIufx5F/IpP66SN2ogEzm2PlR1/tIB9M0f7hYDXnVbg4eCY5aMXd7siAAo0
jKfrweenNrHhThgCckSpe7LzAbW6UYei40EeYsDGyDFWyUbtP/A5feec2fQO6pXXQ17ajaKboVIS
kIFwT4bruHoSwa+ND5lhbFqpfR90/Xdmyk+u1B5J9TdB4D9EhfP9eljl0soxGC1HOGhVmGDn01xJ
vdwj+pYcpOJVHngSuTogkjYpf4EC8NfG+G4YJSr98mG0ZcTl5CXsyQBJdy362TbFj6Tvbr2gLvwk
kWxRhKYySAF4MvtG4YZD1rr1MYEs+l2CxXIEYfVspiN+25l/q6FwYatS6iFRdNg/GvSL8xnoywbP
OsWTDxKeioH0b8fLcOU1kFdDDEd7rEOvT7n4+efXinUWbzI8uavTfrA6WSBoQmsBgsa7pXJxaQaB
6nH6wMwGHTj5qIoe9HAr++Zox4LxrbTqqsT9J3M8pGD/AyQIMQNuKTSOgVeTCZxPIPa1thyHeXOM
UIrDDddDATAJzEVbxuqNXXJp7rgV+Uxk/yzbyc1ILt4WTpA0xxy9X3+BmKvxYFgutJIwTNsblcAL
pwAFHUrUKuecgFiejyuNorzR6XYfyxSPY7DyyEjmyKgZSZqva0fGsKORqMTmrfHn60uEtEo86Ph4
nAjnkaXcwgm3U+pjWDXPSmje5aaDPar1ZVC8gFZyitN8AeM0LVzj7mLQemGZ4G+emAtg8yAVCzP9
iWK9tr0+pEtLklcbYQQuh4rn+ZBGLU9cve7rY4DTLzrYyCH5abJ3UFmkwf/rerBLW/rvjkZjA4za
FB6u9iHhSqU8lrb5j5w5MJj9pVHo37seweUwHv/DuhSJKeFENWbGqAhcpYvzFH1Qo6mwcjIpaEal
/I370f7yDhDPbkprNmBYhQrQ+TzmUaEZoz/4R1RsNHxWJW8VyWGysmKku67P4nz9n4cSn/TTDRyV
uD9RNf2/qMkAua7qKfF+jj2qwyoaoLdQmvOvJvg2VFHFOWxjeH0eDx3BwsqVTt2bCRbKobtowyfJ
GRd689EFzVcpNzRqAK8K/TPuW2oY58FwM1VqRfayY+a7P6s+uMMD6Z8Wssqia7DV8DDOvj6b86OL
NFtAW6jVgPiYnslF1Uj16HB0GbWxcIvwJ57kdxWK0NfDzD8a1xiwaerR8KdmMA9cRD29hoS9L3NL
e9WMyPxOXaPcGHUcPehyi09CBXzAN4fyBqTwQmTqq1SgDZgzovY5ndEauXiYgPvM7P1l7Hq/Mr1/
bpv6e25gU2lY2ww7g+ujnU+qkJ9hvfD6pFU0/YpmNJj0s9XqqLltAz1LtRayU/XrXre/zK1jLnH/
JQyvMh4SkwVTNLKRonFe7Gs5+XfIsiPmvqfro7kA/nCgs1C9p7BLmWt6SOJbjeRwLsv7UMX3Kf+3
dnBKgDQ1IJgbqXdQpJaQnNaeCjFEyba1OrzZA27LSn1//ZeIU+Q8R+GHgPNgd/NAnKX4vT9kQ501
0SHVI+21jbrykR6H/O16lHnOSxRRHnXoFEDJnjwkTLXr5D6jmVlU+Kfq6fCRl9kj3j8IgORrL8Df
Txm32DPcwrJdWDZCSkOF5QsYcUZ3aXps0WK9K49GXkNdS130vRtnn7iNc2M7zq49cmoSa8Qg+B9U
7yarBst2FQuYUdo746ZQKgaFDxLi22Nnb69P5mxMBKBkRRrG1uOomeQMY1i3XV447t7Ebe7YxFq4
1bQoOChBp349lICA09ugyzGnR1dVoiR+pul71XPSg9ZoWGWQXXzonqyur4/qwvyx30DDiDcKCcjk
ULFzO6flZUYHKTDfY1e9Mwtng03olvrJ+/VQ88In72Yavzy+yE+oNU2+VWFaWDKEpnKKlABzEmXr
ddgSOeMuR+y5t7onV9bX/4e9L1uO3Nay/ZUTfoebAzh1tE/EJZmzUnOVVPXCUJUlEiAIkCDB6Z/6
K/rH7qLsbpdSdZXth/vQER3hsENWKsEBw95rr70Wdtej4t6Daf1jrvozEdm7FYFLAN0c+hjoBrVB
YHi7h6L4QcoIuMsdWrNhmZNEVbRvqbdZRhycHfoHats684jfFw6XbRvhCyASJ8DNn8wcGKOJQXnN
cAfXcJp2rQWHeQqnLz+s+pUQpUxyF5q66GaRG0Wm/Fpz1jxAn0hsoyAb0jyAqcHfjT0AnEAWBtHv
QnLFlvj2QQRZ5qD+r9s7PrTdWtSjWfsC5rt5FGZfGHSbLwsewGu0gcHDmaHf7X0LUARWPpgOSMbf
FRHtUsMMmdD6zgT9nQ/DEBlZ2zNTbXmkb/bXt2O4JykTGmgiz8x+fVcV0y7v6MoWZCdosYLA59YJ
4L2c9alYPJgN3HrddjtkdKW1/PbxdbxfXUhsUKvFwQYI/F2mzRwh4LKQt3d17qxBM/rmqKyAiCC/
aeryzJHyfn/CWOBOgrmCvfedhFFJrWwCclXfwToqsfziKnDYNpvrMxvuskhPnyzeHOq/GOJ9hQh7
yFDDHbm+axrSp4TMsAb1pLMNxKLnzsDaqrQozmyIP1tCiFkxVwAaofx/Goew1m+qUDn1nV+yA+/l
gRjravDhHCUhar9CzHtlcflQBx1sx8L1kGWbis8DrMHNmTP1Z7N3iZ7BzwTi+W7hzEU22GMT1neg
saGTOoLvd9OceZU/f8Z/jeG8XZy98YlXFlGNadPe5kSuGojvo5nkui/nJ1Qkz2xQP52lP9zSyf5U
9BDAHDO3voOfyiGM2H3rwNATi0P0+kzK/9Onh1mzkI8A+58eN3TgnVfBdOiu8vvuCKMRuPzUvbz9
eNn9fLr8NcypaJ6BryWSSJveFhOoixZs6eV9WzxI55nCqAhtJCkb1yGU0oKSgRnD08UH/eNr+Oly
/OESTjbYsBuhl9s29V3o9IfGc69o4yUFn85MlfcNnFiLS/kSITM61MLTGlEFOeBqDIrmDprw8INg
c3ERZcI9GA9QFORY2zTIR55mPSyqfeLbm7YO6l0OUar9VLXdYQzga0EWI4xslChpo9QTW8arY7jM
ZOuWwhc2DEV+5rLfR+K4bMT7YRgumwnypZMpzhg2MlSb73r0ncGmm2a/+9klqq+xzW6KameLFZyD
9cqvLnuss6n52xDe6wWgk3BRBPcBmby9AIT2qnJli30sFw/wwzvMob0OdZfDocu5/3gu/GTWQyxl
oQ0thS7EHW/HEqM3ofbmdneZn/uJS9RG5tA5/HiQ96sYJUJs8IvKBWqupy05WhoeqFB1d2wOwpg5
IJf6Sq+6kByEstYfD/YuF10S4IXtBpUgFO1PQxqrMU7ejrzDrHOh3UcanfIyhCmaX44rJHoaNip+
caSgO//tdQXqFdTzwNFGieRda2yJsAZpbtXewbsP9fFPnuXGnpjO3N9PdpCF4QUqH1J9pBanLEU7
A2rdM9ndWXCwxiEeYyIO/AhOVWrnn12sGRveDRDeIepbaH/uYXjx8RN+LQ++PWhxBVgc0MZHdgNt
1reTRssSggkj3qcyzq0Z8xv4Ee5GR66mytugLz3JIyj7SLIqG/WUzfOBwKGk68oEbt1b0YqtgucJ
WNdnzv/3+xpkaSA+BEQa7/FdTlnZcGMHdoR1w8VXT3V7D+5EaN6pzkzn9/UpLBdIROHxwx7gfb6F
Roi6YSZQd9BF6dJpLC6t7HoJ25vhnofTQxtEezQdr8/2/L9frcjzULBZmIaIcU4fPIRPQ97UGrr9
0gTXrLe8+0iI5uHj9/t+BSFpRR8zgkJQOJFXvn29gS5oD/6OvnO0Wsxl/WmGsQsMvPyJ8W2RTWrX
W7a9zmFhdG5qvb9DjI2tDxEMEEgUpt6OXba98JWL9Lyh7WXPrE9qdLdhlqdAy5+N6zx1Nv8a1c41
NEBQQwndy3nWiRqzzaSyu4+fw/tta7mGRZYugobEu7C1GuzSmGEQd469mdtin3G02Ew4Eww7ExWc
zlyQNRZoHNR7AEBLCvL2ri2e1+gTnuob0qmroaTXagyf2gIqnx/f0WmOeTLO6ckyAYQN+ISegkqi
guFcoRVk+U+J0yyKnq3iW+ucyWrfrZVlSDRpodIA6gZgg5MILitrzFU4Nt5Epts53WfpPVLvQspn
v7/Dj3S6LHl0ZiN+V9nEKQNsB84WOHOA153Gcn0E24EIDaxXrO/NdQOVgS3QfwfegRTm8R2ijA7S
HasJtrsgchUyLcxcxkh6VcJGWDoDVi9XVsZpAhkHhGOT2525xPdvHBnDconYQ6HHdJrkyiowszUO
82XQbjp4kbcbtzzzst9t02ghchYcGHMYrCC0XLydVSGRs8IxibqyLAzUbGFaOIg+jri5rlS9ZXO7
raIyXUzxmtFf1WF4mChssGb/s+WjXTro0wBOmFyMnz+ehj+9+b8u7HXO/FBdqKsotwtdTpemnOEb
2widQvndA1Dc8DMcydP95OQZnMY3GUjBHiKn6qa3Vao0vclH5+bju/npEEulzkYhGf862bJ6AoNo
khFxM/J8WU11064+HuH9sl3SSwvy8ehue7+GnNIT3KuL6qatHubusrL6GAsVyjJFCzf4HoZ9zpmt
7x338fW5LQcN8nWU7U5pELAuN9UYyupGjXAzWiyQbZzxfOJXllmUJjz0u2eZewxygY7VaB1lf1ff
BlewRBgLgQbVbEzgt7MXc8Eb4DVpLiGqUn+aBktu2rlvoCpVNavJKmVxZr385Cn/OOBru9oPs3Jw
mICNPaZKDvmT9YB6L9xCJYtbmb3Q2jvCeXgVcesJRte7j9/v+6eNZQjAHRkHMHdoQZ5MoWkIYdKc
U/uaw4bXoMeZik0XFst/golsLaISGNnBzQw9+bo8V3x7v1GcDH/yqFsmkIjOuMXAHUxMIN+yDjzC
Ui1l/b2sOZI0rxLhNpiDGJbzLpowE2lDlpyPHklbAOrXE6wbr7XLrdUw0XZXU1Y/fvyQ3i0zXCQg
FlQ+sactRg1v54OKpAqsqnGOTg8bUVh6f2rhEHhmW0aWh6/5MbZFZQD0H0g3QbxpYVWdxLbWyDpR
EA7RSDf4MggHTdnch1Ksbp+g9rAuizHFpSSDq1atCXYk7LbKHgHvNLsgK685ONCZokVi5fXa7ZHD
F8QlIEU06cCgkaTDekt1fdSz9UL9+a43Ng4Az4dvzbiFF/oMBTx3pYz9OAIhjUunX4ee+r3tyifp
B7e657cF93dBR1PIkK3bSB1UTZN5dM26C4eEwSGdBNbvtsg3VSNgKNektYe3yqh5mJn7dYBo0qIF
10OTvYLqnls/RCba+wziURyW2RVtbyMb7sYGSG8MkZTvYlRbw8KbZUJWc3FnRnmrqJBJ2EPn2lOX
M5xLpWnvULI6zt0wwQezEkmQt1+dAWQp2tJb3CE+X3trv+r20+TXMbGtR0vzB3doWSIH/7YYsJl5
Vb7O7ex+gu8eziA/yVt2B/f3KzDqH2Ytu7gn7ud2YZ1DX9xK0UHfrdEOTmFbz3+f1XgN571rP3cT
3cL4jgo4ropdHtbf26Z87MvggUhRrOa52zAoJ0+CHmYLtdjG2dewgozdjuwGdMmm3Bg/Dji6QUd0
jYa0/AJSXA1yVL9i8zjEEEqQW6VgAhAQdvC1dZhROwSfgdop7WEh3NKNAr8ijnoHskMuLP+iuo2X
L3OlJ5O+gSNryaoL5TErVvCX7NrEAgycjiG+PgthsdzBMGo00B2QETz/WA7H8MhOSP/oXPU2aVZd
xfIEha5ow1wb7fwOOlY91pkr6fHmFlXnsIgbTw2x9mSxgtRAsHO1gu9yMIUboiy9BYM7SokPxDem
g+88QyJpROsx9v4413yMBZ7gfhjlPmvQfVu6NfSZdWFt5l40x1KV8FfmL+i6haa+zmL0qptbJeg5
VP40XEAJCC8TLleLZtyixPd25RMnIt6Ep3Kc8wLi0F5ZfwUVckZBYBzP7MTLJvLX6kf0h0Af4ywV
ETSIoPz5dqhI5cXUyak7DrbkK52H/mbSpvg0zmH0OPByXpdNlz+/7mz/8n381/xZXf/x/e0//w0/
f1f1pBl8/05+/OeRfdeqVS/dvy1/9l8fe/tH/7xXFf45/cibv8AX/zlw+tQ9vflhJTvWTTfmWU+3
z60R3eu34xKXT/53f/mP59dvuZ/q599++a6M7JZvQ+1S/vLnr3a///YLztZ/+fHb//zV5VOFv/o/
Mlfi6eTjz09t99svDv0VCj4AsaGHDGDhteg3PC+/se1fkR0tLSeowuMlUbw6qXRX/PYLob+6ALFA
nUSHJrQY0EH6yz9aZV5/Z4e/gg/hwkEIKTOQXfzdf17Ymzfz15v6hzTVtQKA0v72CwTO3swQzAwk
FDiqgTOAEx0ipXk7Q0jeEcsS/Tfwcwq1UcYgJ0/6rs7alymLDEkLOrCmfRYGtkLqkQlgyjGcUBl5
6WpLYst1YZrm5OkEbQlWQTkBIKCAX7XjwhE3tychd2ghQ+XLa4LMy5NyEPxT6+Ow8YYUBCDUNvZd
WQO4W5GCioh3ccY8mXdJ3UGzRMVgyg+2Dyf4LvA10MtubO4K+MCir7+DwgDckyQkE+g6c5y5vid1
P5iNhdN/etIC8r5wnbY16Q/K6YPqybcq+EOzZur0dppDJ99XYSlBgc+tLJu/dHZJfBnbA+ECW9No
ze4XmvdRjaYxt+V75izu3VNmj0MR1xQWSFhPjS7ism+HcTOiD2Ncm7KmGfQjKmqB5tl6DpZsjDZ3
VSUoNw/epQ9thLrHB0g/yiRSE8qPOQ1GFc+jdqMDdIRgr2UZWt/7UM5Am4wK7HyjnWqMsnh0+ibI
Y47ianWlmDXhAYLIAj0BgN6Lblxc5Y4tnmQ1ZRAW0D4hkEtljZVP8LR1VWi+s6FvuyOK/PBjh4Ng
ZRk3zvOZqo2rZOnMh8yZuxCQvZ7QZtsAK7kl0upnuAcHXb6lNCck5jjEo+1ECX+BKAEVR1Jp4uhY
Uq9tL1TO0UG0yRiz8x13yxDK5s3k2Qq7kGDFnres1YmuBk4focwwOxc5RMpgEtlChDWBawOAkXii
fWi2ZBJecbCR2I7rGf2v41U10rJNRh8G0usRxIcp9tzRwMomLNoKrFAzPTqdjr4GdR08jkzDGLaO
wt6CroZSiID9AsWzFl7NQWJcBht0CMqUOlUDMR2kgNoGng5BSIaU2E3jJ00UodF2kaebYNfkuGw1
DmBq3kP9HqGCVwqq40CxMDhAZ7TVMQm4jXimIGbcgX3CrDUSgxqVkCpgL7YE1RJvxS6aBLsQ1NEs
aKL1aTsKla/BloGz6zRkHk2Boshm5StF73PtQ56kswckvqgDZvDdmDVEedEMDXo1PPy6eJ5hEX9h
DHO9hDSuNWxGg5MwASOaPg8o1SFy0aSS8A7n5YuOhiKC3Y03f3W7sVyEYGGxtPEguVfDI92hqqpj
N88CYAblMNSwl3OGzs3WsiCek8CQtg/XYWaH7KosIbeW2FWn+qQMg8IfkGIzq78iuoSQIpx0JCQq
ME3ye5VDAeLotcLyd+gMqcge720ONhD4FR0M0ea8GRLteoRsYARByOUAhwgZz70boVnLmKCc5pVB
b5vyN1GRF9GIB8nc6gANMdgD7DxkVZ5zybXN8lXRT9E3hffUVHFVYBfcRvCQD+GFFrJyxfnUWDuO
VTmlslPoF6+ryVU8dgeBPhwW4DBmcSRruEWbORthvgO0YTpmRTR4j/CKt/y9N3VhHzeGj5GBNmpW
sX0Pt3i64WPRwdHa5V6/azwgRmssAB05cSNnVmwHwVB9iWjTQJFkbNiIViO75YDWRePpga5h38P8
fY6sMGRJMwGhTH0PWh06ZioT3W3tofLwbWjLseZx33k1a9b+VKIEhRTPEl6emoZpQCF9H5JtkPU4
6lPXrUvyognr3QAPecKTSkYLEi3JHMIT6pMvsbU/mVGTbCXbCQQNsIZVeOF60qcSZts8q17Y7Hvj
q6y1Mt/Rb1JQH1sbxL0/s7HI59UA7eYuJbMWTR0P5eCxl4YrCyhjVOrhe6aho50YX40RMkE3JHtp
yzK6dm1bR18obJun3yW0RbMvna4j/8nCrtbASToc6pQFZVWA0+ihqvaVjb4CvUDag/7slfCHeBk8
p82cuBZCKyCcouxTbVmKQ/2FzyJCq3gJfsAYT9Jqqr1d2XD05DbP5rsqoFF/Q7jfDnSFMMqjkNZT
rn+p+sYvpD5EUvZRkQr0R9IpxSaPFOgSuKdiR4BqgVmTnPhjlSymewa3DScpd1o1UN0i9z8EFn+e
3z+e12+TxqW9F8LfkL1aCjOo2Z3CbD5vh5xQAJ1kkP5LYdM22Ea5grX43x1n4V0uZWMkqMDNT5LT
jk7j4PEcWCb8PLAre93Xjwd4vdK/ItPlTt6OcJKjR6LwUQ/NL7kT52HaXDZz7D+3n8IvfqpXczKl
/YZ/9b/pNs7EGq81wZw+A5C8mnSeXgPwXGBxoFYiBloC9R8QkhE4Lq+Q8OUv2cZNseonP5kf+m/W
rl95Cd/Lm+IQfndXDENDKOnjJ3BSl8UTgDUjNDNQQET15X3kNUvBI1bII4cO095NeZqvuoOfmhQe
ZAlL8/Rcd8gJK+zdiKc4pTBTQwJSHemm27Wf1DFagZp476/rTfGpfDhze2+rDctgMM7wkTci6IUC
5zt8w1GGwC/t2K4cKBnvrQSnRsLvSNKkrUmG1F6p9XQ4R1/52aigvQFXRNkMtOGTicuiurdqRx1l
BnRpukc2GpvuUhV/qzT3x82B5wktbljSoJxyMnN4FkFAr1ZHN3pqsc+6rU41nEDOPEKE+QgFp1zJ
Jed4HQWcMQBE8OHyoIhxEpt3HfCnktdHeaF3/JGtSFJeQOg/YY9yE5yZjqc7yyIHtywBLEtYskBm
6O1acIVsArDFdzUE2ZuxT4w4l/aevprXERYl3MXYFSaEJ2kvejeLaYJPQmHp67K0j6Zi6az5fsiq
M1nvz+4Fsl/oqUMPT4BOjbf30rbIYeAwt3OUgxApCuZY5eGZHfIE44TCPB4YGBUQAAVSAjj7ZAqM
srKgnRHsbJp9MVTUsel75AQkAzBmIROQV0FQXcBL9GZqxksxFtuPZ8fy/T9OjtfxwWVAwxJavnAu
vL3J2elDSyLmAZonrt22Le+qHi7ViefhyPt4qHcbxx9joQt7kX5AGnsyEceBjr2I/N2QjKmTtInb
JllKY7XzIUkb883HwznLXHtza2AXoy3zlZaLkt1pWbiCanZDWbiWA8IXnYSDKBhf0bLyowPJXbD/
sSpr5EB5N0+UpxUkDKUNhK7U0Q3Kc7M7pp4t+yYBrE/cS2NxVLNbr3Knix6mqObFcpC/OR6kYWHK
wgZQ7R1iTdu+adwtKrVjbmII/Hr8sqTcJ0Abp9lzIZ3J7MHc0ry2vANaNyvn28d3/u5MADcYugzI
/i2c9IvK99uXGkmQeqPOWevHelckdtx/62JvA13yDdC1dZT+2cD3/wGquaqf5V2nn5+741P9PwCx
ATzyw7NfEKE3mE2iWvyf35//cXzSL0z8CN68/uUf8A1xfoUBER45RAxh9w2wBl/6B35Dwl8xMRc2
QYSNBm0wIfa7PwEc2/oVHiaIn6CWgq70V1DlT/wG0A6qx4BuUIWHHxC++u/ANyfzBeJeC5ccPSqQ
V8RWgCt8O1/ySNdli/4eAQG1pI1FCqHZtbh0N1PqxN2nPD2nD4V7e7M4lyEXWw0f97U0O2CNvh1S
94j/mVokh4tuuG8GSmfkVD7h4b1BB1u0liIc/YOvojLCGrPRf3skIeXR97ngHI4GAnruDUvrCopF
GWTJRAhF+5WVO2AGxk4hfKeGbHdPvlvChWcekp85P2QwrIdKHJG2PuZdGNWpm3uT8xWygnpamYJV
LClquJrEEHLwwhLSilltAWnO5x3qnJafBnbp9ut+GIZVi072Kob+ez+t4BRC3RRuMDag2JI5+pEM
SMzuEcKP2W3LcbyvoFm59J52XVTphDs+UJUWjyi7Ep5Q4cp4be6hS67wvf5imLnXpLYfllZqDcCi
NxFzaZdMFbr343Yu4R5EQWoNX4wuJgiPoCGzzw62Cqpw7TuoeyQuEpFgL2wPJpZtb+lsmwMzUZey
QkEA5TQ5u49yQK30gbbthOLpHHW+ia28UECN8PKa5zHq4WuI4KILj3mRdejWMADct741ZP5Wy0ao
fRVpTvYhC4Ge152loHtB+XRPZctrkQw9mdXXIiq0n2D/HNuthLtzuxr1DHOj3G7CfG2B+zzfRjU8
ZRJJexd1f7vHY4ilzDoolVPR0nRmQCC2rZkjloSFA34Am53RlnGujGt2xoiQrAoTMn5BCCu8L/mY
PVTMhbeRITSbYzsbxNHkc0fWeUBctg5r9EmtIzl2EiMBBYhlW6hyxbLajXYUzUjZtuo1bJ/sRgAb
wswhjy4v9KUxY/EyACu1UhGR0L5xdF2jFDxE2Z2cZsdbid5GL3MnZ5SxjAV4Ednc4AcpKl8N4nRm
MEe5lXmP+eTABWG2dT3C485AUL+rFZK/UrrmHlqcgsRmame69SLlO+uaLdULv/SDcm1DZqfeek07
edu6gSrWvjY6Gw/UhGJMezVWwZUEVkZXZd8DeFLwQNcHGfQGmJDjQMYSQqAhAahBlbdGpxXqVCKS
vQtgi5MSSJ7TPwNHXTRuUFOAc4PfATmdq9DmOEy16BPeBGW0D3MDJda5kirV9oiRBoMMOw2CUfer
tnDRzw0/IKs6VLnRYqvrwaC5cALKlmY2bFkui2CkSzd9Xvdbp1REXFShX1E0eGVtlVigb+exj/oG
2L9qzOdb3+aVs1a42GiVhdgNrqc6COUqrDW4SJOA7HyCNk2IFSKxH6P9QlgiL1JAr3cTBOCQrnK8
DJHSjAE963voJiY+SBYaC7hvvP0kUO04Qn61qBJORMViqY3XrDTWxy3L5yx6rHTQryH3JD5DM8tv
VmiEYej7qPygWxNv6NmlHao5S0SkrO9gdox1XGd1ZCW0cJsphiRb8Fl7FcyTR3dAmAD0GLVQCk1Z
kse930OmppAond3UFXP6xOrGyDmKzO8ODKg26mvGI5ynVoYe7BTCZ6LfVqU9wPe7yHNr18xeOW2B
LMC+swe65Ce+DO1iGwL2XMqnsrQRyBQ6SGDQoYLULd3GiSnUuSDpC2xUbFoliiAVLnjtGwRXvZ22
fYMNyB5n/QANQdJvOqyWL8Cbq2JrUNvNEB7brRVze0Q3eEAJ2VvEcA8sHkgJxVDBs1lczk4I22oN
gG0dVuMMR66ghfkg12VlrYop6NxP6GEnHZC1Rthr9CQV+o6hVRQyt60AgO+ELSq9LbUg9gTwRcG4
UDiCXbilkDLtwIpnd844E7GnIAd3AyKwjLfrMoNu1AWeQf2keNd+Mha26QSi3+ANVM08Y/k2mZxW
NZQf4cMYFmF2NTtZ2UJXuldouMlz8/tARDavLYUaAqYWzvPNBB0lkLNlJUgSSkvjfpgOPODknOKt
2hUsA6hwLB1DgFqZLW8htOdlJuSfg2LILyv0PdrXehBtnkyoOPeHofGKeeVAqfeSWtVUXWBL6+/r
0QGCqawQm1WOVKRNsTObsI690su9J6Y65zs1CxskNMQKjmgKc4A4hTg+U7vBC0hHXikfVwEl6y/D
bDsmzSUkWuO2zaZ+nbXatddeVkmyhKdCrFSZ+zyps87Zc8gYVLHH/TlPdIRayc4AQc33jum6Y4nT
wX0KRO59IiOs8eKwjkYBBdYWdNtuxjGTBENf6B0qgPq5gKM5HqkXUmjnTdwd1qiyZi70D3GNa6si
OY8Hq4FbOsOsBhQP0/RmoyBqj3pEbY3WcWQtfMeZn3O4LA04Di4iQJ8dtLimUSSRnU9/qm/8b3T7
y2LY/f8uSMbP8j/+/U39cvn8HyGt+ysk8wGMoHgI+1QHDer/GdEiaEUuid8gaY7QbwRlur8iWgTC
YPfhd0vt2oIywH9VJP1fwTCxFwNGZCyLLlH4tyLaJcP5K/dDQdMNFvQBjHdEx+D64Rp+xOTcijaq
hrevTrH08q29rZLvSGgXRFCs8nWY/PBgrv/44h8B1VM+5zIeck0csqjDg9L/mvr+gAHaMLnPRhju
8V2+9bb9odyRjdj/N8DGn9zYm4FOUjvV5LzoMJB1I3dz6qbzliRm3b9YaQWs75wyyyll9N19LRjJ
D/cVqIbAlL4FLyXWF2DUlFvnWUWJSIt1kFjrovuOUiwGPguqvk3eX1/gm/s8wUWmpc4RemgzORY7
iB47gDbtg1xXyGLJDXAlHlc7vnUOwe7Mmzz3gBf86Yc7borBnVGkxZvUO589thuy0itnbbNHJy5W
5+8UNfp3c3XRP4C1IVRH0Lpgn9xqYVDfgvQB6mrSRbmMLgQMEru8IRUKiDjIyRpSJXINlt08YXdk
ZTpNA4S6RE6i4XMBJeFoxeEh81IO7rSxA0kuaQ+two3j1Ay0psm4MrZEWOeghANtir0KKuOsiOgn
u67t/VD06ji6EsUmG5/Sl+EoDY0hOBqwxGbc3YeTCu9ISwcwjsAfpn5u+XE55LMAFRgaZQc9ougS
GwZMcFuZqr0tBzrTeER9HubNZaNBAmq9aYfcs5pQM3W5TAowY4497afuti06873DRY8HLufikkci
T7Wjwg0rB7T1F7PCiYImpxT5z+DFkFqE+4iSjrPOfIvvOoNu0CCc7HsuDdtz6TKE3zlHTucV46ap
IntIes9tvbXHrTptB+5ck0oZFHKcLNz4pp4eRuXPBxoh+s4YrGb9vNu70Jw5zPXQ75jHq2cvnIZ1
Qap6JXRX3lc++pJnYDAstktIZ8QznAAZ5LF6sQc1DKlebvd3yizN2X0XHS3imV0tSL/1g8Z7sQvL
/tpM0XicYWR0rFGthQ2Pmdb1BPLqCCQJTMLZJI1tUHssfBltVaAC5Oi0vh6Dtrq1ulIfZ96PV5ko
g09TCDMOy6+C3cjGcDX3IU1UYQ0xDkjUAfsZvjhVX+ymjBRPNi1MgohUbQLwmT6DdCExuQOE7OU0
8RtaQ/gOrX5qeGrJxPmRKzoBDBfjbK+M9PwH6tXei8vpjK6e0OTIfmcumg0eD1WrGiyKKebAEpuL
mbTTY1upkSNqDf1biwf0FjfLzRqtbc030CQaO+khMPLNeD0K66OYSorPzmW1qfs+lwnNEZOumrkp
riV1OPh4tU27uHVbhLwWWBbPvl7SdWeqZhfeZ9Eg0qgYyjyxW9Y46OCidrBGz2Tw1UXQfp9bXbEB
J8xGy4Z0xGGGALJ7NY3wb467oZV16iM2yvc1rG76rdtVzY2lVHtfIeG5QYLXVqmEKDuPI9ugDFIR
AglpeIRyUwRTagWwpIDihiw3MjQZGDBkdMCJKO2dYrw6lPBXCL6UteOWz4Wxu3ldW00wflJBbtF1
GeS0jjunA2/atArFRHhsRDubOQBCbFjpfmlCRMB1BdiBgQm5odA1gZ0mGel93w9wgGRF1zPwXip/
jrOu57vWMtCly9GecoUQyqyQyIkp6XG4H7q6ax4lSrCHCMoh27KuEV35hc3qBBJ22DH8uYn2QzS2
IZzmivAbWl3dhCAGgMKtb8FEMmpKFSSF7ObggTNLfqZ0KD5XvoYRytSlbc2R+/jdg9u1DbgHlrjm
oamePCDfZQK+CVtNzcAuxr7rLofIrtFBo3KVNkUZrJDiNp87e0ajGldKf5MVG6GTPUz6UqAOsdY+
lGm8YSou3CZvY117tYilRfpnyzbk0h/d4DOS32KfD7V4QjBbXNBQICdq5jGpWhD8mqGY94TmLeCZ
QKdZmMnUCRWw4a5gCciX5dYHOaCIx74K07ap0L5FKwTYNh0OAWTLtjns1Q4gftI97KDptiOqRLZg
613dCZAbeG+OdaD1JUFOdpjKwL1ALUHtBkd3yaCls8lkEa1aOmL7xVchakYTur6s+oZfzlBhReXZ
zOrCnTO2HpA+HMM8oFtmapV6cO56JlU0p4NW+jvMmHI0nIXOButzudh6Rs4ajZ+1saB7DFX9FPNP
ilVNLTmsNbCPveVjeecJtP8rkFudzG+TMFPTJRVMH72gVjvHxUi+Hsi2qa36gRtCVmEHZbjR+r/s
nUeW3EqWprfSp+fIAy2mUC5Ca0ZMcEKQ0BowGLCbWktvrD9nVnaR8dgvqmpcg5wkHwl3OGBm95dO
eV/SNXJZdaYSinRronmDaFLXtgtyhXpwgjGo3EyG+rAQwRbyeKeoSVOzOFQa6ZbrMBUXsy7q3dwY
y96ScxH2iDz3VFhk9xa6y51mVcaOoupp58GiR0I38zM0RikAB3UkKt6dSFkt9W7BVntsJr24qvsh
oSGI/JRya76vBfeOWSyL1sXz9sw5CxkStXd+ynLaraBUoZMgfzCG0j6f3YYdobPdCrVQNoRNn2q3
LvPJ99x02uPc1lpYWlNyXadT/YQq3b7QHcV720r31IWlde/ULg4Rgxk7LSbSmG7GLmYxg+1Y9fUg
15nee12Tr8LzqrheTo3UjE8Hc1DlOYnC5QvCDu11sowECzRauNfWElNsVpkV0a2kRnXiMMV283xf
i/SnKqcJRbG0wThJ28+Hpf7wtsx+k6CYZ+lYtTupdwS6cGS9IVkwu2jXwvneEkGT+qOnrDerXS2x
dMsKl6ToAkPPxTfLrZi/tkwNvd514gyE4sKZNXRJSBnOe5KFfKRh03m/lXmHlXBmd09xNHNoqrTs
qqGz3KdeTl4VbWafZ0DYk9/ymcOCXYXib+KawsxFFRQgqct2gHpZGpWcdHjhHL5aZYGT4Sdb1PSu
V+Z8OGz5mLm+krky89k4kvTMTnR5iWfbqLd4YyVDFF02W3Jo3EFPrkYYW923hAs/41Tj2scAncOb
VXQoDTW3BKKbkkxZI5sV9kkdUtOI3cbj4c8sIYqwa61NffRavRVha4FG7mt35LkcQTsYRNtOM6La
tfos9IAoWa7nqsVHm7vukMZNapRvihQI8ZJUsx9wZuhOEyiATuZ7ffLnBsBSNPqIopxxX/WpPR9y
jWyRd91NV+OOlJnqbDZ4fwwOTl20jaN6pUwW3b3tlMujnqp95Jlme62QGJRGxrTUB9fOxLtin0LG
bXu5wHK2nReVJ3frtPTn7tSDDypiOubm4Pl6Kb9bnZ5fG3Ls7h1ZUByVKFu02fpEMcKpLVXJ8xBq
wkA9tyS7cmnEh+WJ6VUf86n00aOBpU1yiFdddDfthnJyyy2BkE8rI9wrRWimYCV5J9hdR80LvVHr
41GvSEGcrDyYxhJyQe3FDlbQPtOXVSdTdBVn5EPjYlfAmmXbpLuyKWi8I7yqv3arBuEcWbnIjjIt
KBoKV/Qk47GiTPCxMyuWqa6dPti8xjNiufXUX0WNIrvipzFh96KpM9MgH0w7WPuq3y5bqVpga6m2
/zlE/A9i8L+xfvwyT/2FD7ubP/7PvzUQYtX/upuHX+mwn3/x37ED6x88nJDdpHr9DGeCWP8nG6Yb
/zCRMONOhCq2aEWFjf4XGaYDEJx4cuozXPJnbT7H+E8xM3+JvItTPBAdw3BDfMT/gpaZK/0+jwEZ
mCe1CeTaqSdT+5w12Wiu3RKv89hm87oUhM0kEv1tuiJK9MnEU8gyEauQZaCh9ESoWmtKjRuBw4Zx
Y3pKSlw0FspADlYuG8JV4HsCaynbx2UYFWNf5nnXxIMlCO+RWS+aMEfqWgV6i7QW3SJxQ2yVjraM
9eWUq2PyjKLCKAn1znXVHYGUaWPsIkURrN87OijtGXGrrdTJSSrnGO7sr11vzthTDHtdQ2tQbbGv
ynmwobjNtvSR4m1QNsww1m3qJHV/1UPWlP5CviuzjHS9TYmHPjdkkCKE1gLVKzJOV3VjUqMAHcF/
m3ibh2uynwW9g6S2DlWxk9ZktL5cOcqHRLHMzq6xW7d4z3BMiYPODOQrwkiaaMnK3Inrxs3M19po
+zkaCPUeD5NJKz0HOr08hfw0a2ZUgTFYKwOTp41bOHq9YBwfWJchNaCQQtXtcvsb2ng+tlzzPmSy
Harel6k6NkeHibHt/dqwko+0zJqEj9itMlCsUYiwy0Rq7xWGw+lcGZY+vcjTcdMPtoqukKNnK03i
RodFnDee3mIxa0SnXtWWI5eDO6vD66YMLPcJfjznzlycAeZkFgPlTPZYO7GCWEPbiSbX1iDJDY7D
/aBTaaml7lBe0TyE30l0baPtCwjSLkSuONwXi4Mxv2iyojzKxt3Ylg11FYEl5v5uETb7SD2PSRF4
s0vkR8bOgC2mQ9Eb20YhmxhFvA0vMJqbFg9C0RHM6+Pw0OcZYQNKNXrDRdXmQl4rLNzNlb2tmzj3
sm7GPMkxsYmqnLfCVzexvULrjNJPNDxsyuyWc9iLcoqhBEjdM/vRKWJzndMlxscjtYBdybHfBf0X
PEgqDJSiZ8YQVuzXpIT1qp53P8xcJ79uGlNZPq2GmdqhPTdayQLfqnK8Q7nf5PFGGLnW+Wkt7Tn2
utRRL9qh6NLviVVV+nGkPmjMQ6tbTv86yL1coX3lUpa+gh6D0BYbvav1goSawGo/cw27DJLNca4L
7+e8C+2Ah6unM8x6sbsqd4OlsLTSgS/hPAh/Q9ispDFvGclKtdlIsp1t1+hG46QDjuAyc6KWXVjV
a6t4D2o69GBRozY6NinJyZb6puzXRucfMoxJR/zhcpzhtbBXb9fV8Gc4xlwSTAoy1QAVL5u+LTKk
rVlrm8c6mx0tGEuUj86+L+bWjja39jKPW06Q03rISxVZkm8rnaktYUamcEEUzLR2klqTTTNEsFZ6
Le4T5h79eS3wVV2TdVm0eLU677mjMeMqLdeh8EvVvBhT82aAcFCttVvPKp0JbDePFqSfaW2aIMcF
jbFlQB1MXgMJ4zYUzyRErhPBX3mhvvDa5oqXt6HRnGCLEmXMfGgmY4a5pZkAgbxilKeSrYTGowrO
gfs2ljYcdqfpPigJulCchemCtSJB4Ft4BQUmhbKhWXa1fnguMNzKoBWL8uJk+MP9WVWW7GzYyLFg
XfYywhCLYivBdUHJ+mjTvfqME4i5zyb8FbFUkRVGm2J16V5Jy9MB0DY7GwPeoMXtui3DkeMLpXGW
3hZdtHqrnsVeDXxVhXO22sNOmlNvxmqvFe6tzTlWnKnDKp1LdOuD3BNFLvVXJbWsbV+Y9Uk13Rru
BQR2LXebkEv/uGWyaONtI2ERxGCtql1DlZq8sBjfnZ1lJxVHb5YjkKxUn1OMxPpgdtFceWIM1qWR
5cfaSGKlbJwedbTO5sg+wsiYXGdjlmhn9eZ5vMa6XWsvk1eVVBfkZTY8pNydLlocQLr0pF4rnN1A
/1P2fcK84F7OwOTWpWc03RtLQFEdBNHR1n5VDLU5GJto62gqeV78bs29elfgxaVokgfOOVSpN8Hu
crZSns1hpLqjbbtmiIu0SeVuzlxlpT9dHy5bfnSMPKz7S6CPLsgqk1XrBn1bIspqG8apo+11rsZM
0ZlL6GmQjj5eIKSyKa7E4qJaDVzNDTtX7tc5brMrBO0OkrxhrJKwFVt3myVK3l10mRzkeaPk7oTM
i38/UJo8+cGYZvXB2MB9Idxg7vDXYkAGYo+GQTlZjSz8DPb2tGq2yM2BLDH0qv0mXt2FKAS/KltP
4NgobEZziSY84uyCv0G2sJbBNq28EZ064W7tnKYqAxfDkBd2usjKOHdH5YerK3g1HQCgC8M4iUuK
oXEtwCNiVKo4JV5oeXOayQntzQSWyQZ1/VjUEUHDuI2d+7KsCLqOlcmYtoNPG9+SrU1A3bn0Eted
m4kdc0z3mmiIjM6T0c2eurxe5sBOAJHODK9Oq6hKsNHvFM3mHZs9XY6+cJZuO/T2JMbLWSfqM16t
GhQ3RZfeB1SFzfU55XudETPtaeYum1tRXlIgIRo6V01jPMPL5MlvDBl68wORgl0fhaks0753erQR
vOt1Hbvbsjnkvek0JHpGfeLK3VazWCNb1wzxhumQ1inmh8tZmAxgQzsNz5sxb3MsF7WUwVQ363iw
kYpgdQcK7cOt7nQZbSXW6MgodXOIE3Uko2klkRb3pmq6SsBwk5nR1qrVEAHnM2C2o02QxTLBmweZ
iZ37iCUbEUrLzIuOSE/JRSo8JiOQX8vN4tXNyunM1ZzKCJmcRBIpE2ggEyJP267ohknda15esuI0
EzDk/4wQ0/pTkIx79P9POgZt3Q6v46+jw8lu+s/JwTT/AR9uYXg1eJQRlXF0/+fkYBr/0CkzPKUy
YGnUjBPh9y8fJB5Junv5W7gdfrod/9/koGgQkjwl/L/EUPOnKCX/C6PDJx3dqR8TeybU5skGQFrP
z0SBX7gjfIAVGgyXvWXnHhUfCxRqUh+cOlzC+VBFeUxJzy9350/MI8PSL0znv65JIJuKv0SzPrc2
KSb7pdJzzTGazm2YuWmv3cgg2+OaC+ovBOuwtH+6HLmOsLcoBaA6+fNfvmLOUdUrNy43DEdLz4LN
awjJmc8tL/WJ6gm9st4nVXcsoZxcZbwRNtbOWtyoNQqvg857kgvzqLFAkuR+breX0r3JpRPok0SD
g2SHLdf3PLj9lXPxSzZ965V+P1fHZsgOOA1jgviDaX4ACOWoZIZiVN4svbguxx6rDG+5eebNH5P3
Yi1NgCoskPpV4gErTto3oad7IfUDvZMXcza/Ulp2YyXLRZ+AJG8lY8wkzguR75AcRaOjPAyV8VoM
+h3+wijzLhSJndwY+N8PzmsAQ9QfWEXUu0u4LvfDOt8Ocx1uCSTIaXmlqIsqwnoeAotYN9A731Gv
8Xf50oY7tcprt1yC7bSRGWhykLZYnR2Mnn2Z5ekaVGAmKWdOB8GbmY83zuAdK9fFXehdyPYZKUjq
V/l6kiv6ddVcZZq+yzoXnHqINFgc1UuOGET9qb6y0zJYpNitBem1QwNYZ4/oZW6m7keOICYYl5Ob
3pJ85/nMMLJocnC5y1HclEoW9o77ppkmBsUuatfXyrztPcwD020KRpn2DTlyWazL+UycWBEacBlw
w6LgQdQcMuSpvkrva5kEs6AjYsWhiNDTao80S0M/wR1ppMwvFgB/rTFjeXbkVdqjTBQE0i1sKJV6
ejnVAeNAoJjVY52Xfl1CCVt1/cNbBgQvlYZIcI0H071OTOdjnhCF5MUYaWjt1ny8X6ANgtlqw3TY
NxKSI5c7Ykt+MGdzDLnozOvEptAaekJLl5slmVCn6ffb6kUIzXadfEt1TJa1sjcL1c8c4+DAHnhD
f4Xfz8fPfCGd+YmHPphEHSEGH+uPWnGCKdcCq5M32/Cqnri0Bqfxlt1yPDN8x0qjOrUPivHNdnGo
5ueCU0Q1vxk6D1WTXKwFR/cR2mHlpL1ql60CN+FF4mTz8Sq/LJ7RpIaVnRNA4G6Qo8lrl2cvtCse
Jmt9Essr893it8l0GOb+B4mhu3I29hbDeq9939Q3tXb3vB8Hu012BQ/lYmp4QpWXuhpDLLi7SZXB
ydFMRP/B7tbQyLDoeXaYZ4g7AWOlp0RVk/B9Z58KBkBLkkE9KpCz8XBih3V1PrOwqC6l2AOKQORN
cGZJWBtetCo7bUVLW4PilRm76xxsELQdcjCPQFj4A8IytnBzxLGW1IibkNjzgiOXFP2NknPlA/rA
19OPQs0jxP3R4KLm68vbhP+yrXizuupqqLfHVm1uxKz76vIkm/w2wZlCTHxQLNtjQQVrsBLuaw4r
47WA1Kx9lKLhNpYRc+2doaOpU0gCm99N+0EOLediUgW3we8gCSZwlE1DLgu2bfSc21UjYILnzzKA
gh9J+qIsaZBCtovG20ms23CkvjN8bD3NRaZxwRuCJ67OosIWMdnh+6xonjV3w+dxMh8bWlSOVcyg
Ep985xG61cnPzPQyEfnLYCIFbcvbsRljV6kujIKTpqJ9I8wX6BuBcL1Oqd9J1/J71bx0TPdQs0hz
x4ooM7MzXYWbhdAO1jS7nxY1goMHdfD0CJFvgAOTE27DUKUHDCMvG2e5RcsDS2lxSytb4FlrUC+X
26mcefS+VUI+KYr7KrYscAo9nIdtP8jlJmvHd1HK224UR33YHpI0e1VmK86k/ahV7cVEgM5WCi48
AOvbPZOrXLxo6Vq/yd8pqH/pU9VPhIuqa7jo0J5OLheecVJnr325BiS/NNk7zCNPBqCzPGT6k4Ey
xKCSZuH0pyCqIIE5RgO6JzR0P+p5SNfxk6EkuwnEYtn45YHS2NZPolpC293UvCCfoGf3kS8aZvl8
BvvTdXGYijZIpPdsIHAeaxMfqxHom7hZdXSIrcYm1BSvi4rRMYX48XOPeBTLRR3+vTppCK0vjI8n
/dJ/6JtOuz5aclODxlPR6ECH/b4NT9zzxZ5UejPYOzWgjyZ/1Xgr17r2Z2YDym+/Omj8Dov++yWx
XRFBiLeEJOXfLykqVqh+3ix/CdA0Yt+pYnlWBu+QC3EeJ7df+Qy/ut7pz385aYxOqeUZhTy+iyTZ
cy/Vr8p+fpZH/OUm/vKNPt1E8MxitkeukB2SnR00d55vvZsXAHixPKRHM5zj+fxQ7yrMnGTXHNw9
hrlDE8hL+6m8c/954v8t7uRXDRm1OH/6Ucl2QEdG8Kz62R/Fbt1tqSC+3a7e260mVusbwLc/l9+r
bopObO7iLn7tWUE5v9il7rtw3ivV1RPNls2EiEMzcN2/2wp9ZRraD2myZPxoaArtrG89T4mXgiYR
bpMWj9M8E2prhPgIEYkk4KDNuSvGM9t8MskJN5JrPVFCBlIWLuIR0FxogwyBtPzURKJM/DAGvQ8U
AWEyj8FUple1l+/EJH2L04tHJySpMX5LKlrT3Hfqq6HcZaTVy+fVvN2Mt3Z2g2R8trsHY1lQEry0
3vgkwb9LYwqMQvOLXkaUcQSFk54X3ZMDbCuyp3WxQpKojugG7vT8RDOyQjR62G81LvvrTtdixUSd
jd7JwAJbOL50fnj51bTeqYoWrBwuBZ31C++62qYkHLiRqXFAPJp8CqYKAphZYtfyohRZxELM8kpC
k2bfu8mKfkRGk/Uo84Op6HFlOoiHLqka9h19givDejv3pPVpF6NH4Yr3PANYAD1Tr1RFkAHfrEnO
e9PODxxQ/DzPWbKqR+Io9qcjAIqlMw2mrhoNn6qr2Jp/2OMDqTPR6hAkQZLcHogvcIbmxeavIr0i
D4Pzi1adT5q8besp8zdkcv12NpWcPOsPreZpcRbOgNgezlc2rmK9yLMHNr2rZmguhIF7ZR78kcSA
0b4VLadEGxGTURyNZgjIazo6nEY0R9l59KWZ+tvCHdfzIizr9mjjRqxOTOK4k+zj2jyzmzYEoBG0
ADyZWh9qt2+xgTo50/ha3S7Y7hJZRNOy7LY1DdX+WYg66BctyAVS84J0XvW5NR8tEGS6uyGkgUgG
NQTajNui9akYjcwBsYxm7Sy1vB9b4aMOD1vzpR0HjkTo5ItvY798t2k9zkUdJlvNYCACd/NAoMaw
IpjaTQExOciL0dvjQoparw8yjbBAc9oNoxnr1XSOUNl2RcDx2sfk8+gmC5mqY7wutwVyIMz6IJa8
C/bj5D263fPEK5RUPxajDai4JwDwOoG4OP3tzTH9mphWy2EkKYPZUb4l23AFptupDxNRW7LhyemP
m0UyDecOPYWpTpzbOp9RfXz30oseLt1o+NO2D8yVnlyriotcHDQnRZ1/Z9SPGof3zXzJOwuUZd05
yxyVQxtMPO5ys4jQOWs1frJJBL2gt9F8yp0ra5k5qjs7c7O+L0p6g44aArgNupFpYMKIYCVR3/SB
B4ddWXqcollLE9TxCsmKYDKNfScGwGdYobFd/dpNjgZH8iHt9old+5Pj7of1zlwrWvZYS+wHoVi7
TdmZKo4Dz35oRnz6bneW2su5lWinOo1dLoZQ9o2fWdtunC7Txgr1Ynm0pymo5AsQaOm58aRNne85
xtEuHpMGUQixW511AEQM7UbZnRyX5Ff4gFT7xCPrrWvOm6EPe8JUuwECY30ZiGBYuvrCK5uPbPBe
V+3GcRG4ztgP9MVfvIUQMBGMgyQP7qzkWSQrO3LRxU82TrC62KfVG9E1gbrlJ+DqXBL6oU3zpbW0
Ya3uGtX1m6wOtSKPZ87QqlvHub4yoiRdZGS9v2y3RZ4/VNOLVjnPCQtszsKKMCfqttd11u6g98KS
Bwev7P3i6U+SN9id7R2Go6CqVF9ZBEr55iAMzjeeXn/MHfPJNupPlfWuMMYm6XPNMINk5zJv9kCx
AbkSYaM+JSO2YhWBVf8xe/2+a4hXK8Ex7Xu9aM69Yt0RNRiQCxqA1pN9RmqDNl2fRHGjUh+QCgXJ
/DYrC5KrAoHP06w4l30vPipV5dA+kj5i+vTkHDp1Dr+AOX73C/48fQApUkCCG4zz2Ocoic5eFqxX
DMnaXXKzhfUx+dFc1QGJi4yRP5J4DtWQw+1L2vhJMD1/cfU/7My/Xf2TnLy1iHguk43su8wfV787
EEG3r57mdxFpR8QFe0D//8Z5C8IMQTzIFYz4X0I6NrWklmmx/epcec+CeSfPiHkJjKMRuHEdMg8G
X3zLv2I7pwZJykjIo6eZ4PM9TqgWQpFiWcxx5vk6Q1V6R0AOMstZ/Qnmm+2PipysQj3m2Ye3PirI
sAbxwnEa8kL9Soj9h3t+Mnr+6zR0QgF/O/+JFdvRzGnI0Pzm4Oi+N/lFXAaUQ7Ac+lDRJ0G29/xV
hMEf7sJv1/2EcA0zSl7qNRidYO+d+W6VKEwsk0Vt/eKG638+4v7HVzxhe78ccRMBczgufEUcabcs
QhjQvukBpMu5cc84fOji+oG0r1geFysgPHJ6LM406z/x0391rz+d7Q0Byq/iI+Xk+bSRJuRVhyz7
+OLx+tNFXMIOsKXbOo7mTzc2AUVQFqu3/ClMbvpXXuIoP5YB5zqQO9+Oh0AJv/oxP2cOnAYlzCa0
R51iPHTtc3AptPfMZ+lOt9iIxxfoGSWATj8a0UDMlN8//f2X/MMv+tvlPv2iii6bIS35jhsFqUbh
+V77VRijebpPn8YWB+ufw/BHEvFfqugaEzkoEmFejJRcVPiN1bEQUAxBpiJ5sB+lGOnS6W497xnt
Bxphcs02GQkYPGhLnAwidhCcrT+wfKM2vl+AVNz83vPisiKLwWweM8t7yrZ1vxoSGniIULwf9U5D
i8FJeyLdo2bB7VzGf+S26FbABVdfg/c9ncH42F+9J1994093lSxArVdPT84ynWdbdtBs1t10jgRJ
nyyfHMfaE7KnxI1IbkSJxjKZz5hk9+6CZYVk024ughpkaRz7S9R7u6rMQ5qr//631/4wlP/2w3x6
i7D3O/lg8zGrw3hZn+WXpym5uAMzO1hHiwd9CckDIgfoy6f8j48d5Rq2ia8eCP706v2ykHgwjpwG
GosVRIZqhOX35pSRM7FSkjR1YeLK3P39l/3qiqdV9Jcr2o01mzzsFpg2YFijkuxbfbED/GG9cOhA
hLcBb3BM59Pt7DqrcEnOs9hwvrtgUQoy83p7+/vv8RO2+MvbhNLL0Qk/+Ws6DvoGieOTt8khhMXW
oqwipUyKZG+PxwEke+TIKzNGoxUXklE9yEyNLND/v/8Yf7qdpKvSAgODRM3Dpx9QKdZlIIyLtbE8
XwX23mnw//4K+p9uJzHahH4BLpiu8el2lih/x+r0i/XF00hFhWndrNbzMGphm617M+2PhFsHXr5d
edvwKK31nB/mx1K6oa1hx9WUB7cxvmGDCwbKugydcMaJJWBg1vWq7U6m+d4r7PjvP/UfKDXCRQnh
0fmJMA5+jqaYHKT57VSy2BnyAggqWpM6KNWX2RjDWnnRFTOymjZoiFTQ1fbKzi1fU0AQrOWL+/c5
5uvnTvLrJ/l0BpzEaA9kyPAT5fmhFjDvNaZhyo2N2bzBXBurJx25Nws4sfoBUWvUNBNYfhObfXXs
itxkGH9Fpx7YqxIu1sMXd+r0+31+kAn41eEd6VDA9/j7GznXq45kiTtldsEWn2Kyxu+nJYAczC2a
gq+znn4a0z5fEZMnuSZIwly20d+vmE8bx0kDIwha3XC6zqMidMN3GSAYDNld42b31arzx8eBLFty
NLB1YkD9dIaoNPzdc89wVBEhfp/viYF42G77KuCMti9uios+cj7+/sai+PzLnUXPBKuLZpEYevcz
LkfGXFJvlYMUGomlO5l4k5Ti+0gfc+EWkSb6Aw1PsXSWHeShL9XlYCnDdbf0sQs4nKkKAYlmbHcN
NoAkYcvt9tqKPoJ87gkFiuH0sVOKG5ltFDxjrYTE8AAAcmWJ2mE517Y7Xfl+ygrQZb8XzuMp9xop
4h5jAbM1eAvxtiM5Fe1AvChp6l3v+urEETm7G+wfg3gqm7tNDHtcBuHMvbOT9mhQUFlY+pFPHipT
FshqjIkpCRFM8F4RQniKAlnEPiMxc0Wp6i5vokEMaz5sahXgSghEY0ejSqJqNbyegDsKH2DrvhOK
cCHoyEQaBioCyVGKaqdkig/TultIGHUJDDczh2/Q+nbz0Gjvav7Q5joqvDEQ07Yz5pXGt0d1edDs
UJcWHN1C8udlPb/l2rmkLm1hOimI0bi0VU5AxdtE5jsloiE+ddLD3ajp1mtLjoAdIqjru21NsJMT
i+70VDTc5gyOjX0+4I5awaZ0R93jFY7d9O6UfFlhNey6OXT4NLaRXWfu+5C2V2ad4bQrXlqCMPrE
86m9D+ZlDVeX2PJsHq4WdzhbvOat6ZgTUJHc4gLx8YAFQ6dmQbZtceUUUL8vo2hJviLaPquCem1a
+Ljk0jVZwLLVuyzGEZESCeVUuy2tDifXlAdtSi9VUwZ91eyTjIQPuH73fjAzQjMcMFYkoGxa+jBG
ZgteRvVPOanhdgKWZBsRFRv1tQzNHH0OsrxVO1jr+3r694b6RCA8sZhST00ZCoEaXdvG9TDjAvCC
ub/d0lslGQGA1sAkKkFZIIYbjYRzeN5uRGxX4uP8QDd8U2fkj+rrt6wHMxJuVMjyrHO3Xad4j2mO
tSrFb7iiI+Sf6DAHKs4WVXXNoXJ5zmV1UdTVTh0nf+H5IGqALBF6ZpLhfFw56HVKpG7yUNsKfoEz
qb65NLyr+PTop70k+TNd3qZ+CycEqKkeuRrgWPGcThTXlGeKnQWGNx4sXca1Nu6RG8CLNhd4JENC
yf252bvz7dq8ZQaSAWIFpv6Qtm+Cz7CZG1bDxK+lAMa+ncpbb8VD3vAkyzdPyS9q86ZLCX1N5gAR
MkpuUDYcSpXV7reku5j6uzJRfjhzG6XWEwUA/oDpbZpuDAA3JZvhgE/4+YPavW7WrZ5fkjzop90D
WmnfWxFhbUcLxMeEv+5xXagddhHzVoILVd4dbVQ+dVs7mav7ubhY2i5ehstiu1aXm2rMd+YCbr/I
46Td6vpz0r2m7l0/E7lv3C5aAjjo+ZOJ6ZBwmnIIpuRC1BenHwQbpC+H5tLGg0HkSEQ9aDC4j2ZS
QeA+8C+GbvatVIh/WdL9Rnf7ArO9tNf99NKetkDBj5vBFi+WiFNKDGf2YnN+t2Zx0wt5MLr0aq2f
unb84TZlpMmTzkGNNAtiV7QHzdpv4j09BeUS+Gs6iy/WO4GrSsprWd9L40o3fowLSD3ZQKQFB66R
7hZCjDWddJJeDZIaFWK+XqFdJk2X5JjUORRIYLW3fOZ342ky21POuBsZM+Gu2x35yJiYDhbwmonu
3LQUUnwel1k/15rLFKK5G969dDrHSem3tuejx/ZViGFFK2M142K45vBc5vFkFldDKn1bDt+JG7+1
caFOnRcMWhJX9j2mzL1HVvTJsrRY5SFH7KfcDlyWRrEjnsco0+Rhs0aGODu0mvkqTR9HLYnanFDz
xg70AktLP3I8bZe4aHmN6jH3NwLQFdYx6mowW6bv6OZThOE5DUaIeFWUkwmGxM198hKLFokc8zQU
tkVRzajH0F/QF1RMCK26V5b1SiB0JzDlFvl8kOjJodqQ+wISC1DTpT0WRv2iSXllJUlgKu8GRyCn
93amM+wMjdlvRLpZfYPqPsstAoxbOByl+2a2GkZ253Lu8htPLSPFevJWmHuHTBMbqDwDCHXpVJIK
WuKd1WvXGOV8VW3vsCTA/TVhb105617J50cCRKLpZBKeHpMrIslhb3HO6fiej7m6HerCxmE2eNf/
l70z2Y0bW7f0qxRqzsTe7DmpQfS9elnShJBkmz252TfvdJ+iXqw+yq46bk5eVw4vcHGQwAEy5XCE
GOT+17/Wt7Bx3jROs80TdT/41Yb6hje3N9gIF/0uSUygm8WhtspNqZ1U+xJY0yqMteUEW74c3I/1
fNZQM5Lc1Eqe7aa6dv0bvOTLSDxaWHQVtBG8/czBOZSS97CO+VAvXk54sZNrY374GQS9JmPTWNey
fgDrggfc3fjOcwfhKEQ00zGJeO3bAAtmxPauc2no90NmMM6yYTPLRdE+CQ50vthC11rq2VGxH4/r
05ASLyETPshoN6XXIjnH1sBDB5HbGqnJJtNo3UzZe8LOB3DMysju4jBYEGAeq7tkmGtA7F1thMuK
dyuGuxDYUuFFO027JrS1kOrawQyOqr+gRH0ZYPzpo2afCG9V2w46uA67/jXHeqK6aI3rCzYWL5Ky
pozfk/4urT8rLikp4m3eSgo5jAUhji1pSq7Ydkkw6OQNcg1wGf81O9fmxW9LTh7dioJrePb3HTYG
n7suYz5xMKwBMKgLnD5EI8girpv0GBKBEJJakBmmNO4JopT91aiz9rEkn+kD9JywiyhC1TZleLFC
/TiSnnNd4ocaXwfYP+tWdRtYSiQMRhzbONi6tyh2+SLQRY/tKfOceZG1xnt0ZmN2SmBHjybBF2MT
lfYSfLyRWesevI3bEQ81FxGLD20s3tuk2+rc45LeO+re28DH4wMh0XB1QEkj/ajYSV5sd1i12r0R
jxu7uZl4VHjVwsKkhT+DA4C/hJwNHO+lrnEUhOcmvbQ5MjwRfMhet4nqF6CqDrI/4v5D3jB2fuJf
w/BatLJ8gGB9qFIyEsTAnRaneLvK8Mfblrn0TIPwAYEL38SWc2m0rev4a4UlSRrvJZU+Irpq56Bh
dDUUX021Hd19YLxO2QHE/bnCPZ+iBtdiW3SHpDgKb9fodyDWzZCtFiYX1iMcD0ru1TIEhEy+npt/
euUN1SItnAX9EsvGuDEGHuLTq/QSTkQFhPB9AGrChlqX4pAsvfhkh9sUw/uIjuNfT4pgQdk+2/Gz
MRz7vN12NRh2OuhjCsELQpVXrOlEr9MyHS8rTi9RPx4x6G4Um/EZPDCk7SHywRcJumGSfmOae6e8
cUk7NpV4NEDDJCSip+SSAD00n1z7xdfPHDK/TJyp1Xifdwfl0Wyb1aecPbpbHKsiB77UXE1Re0ks
IhUsQesRd1ZcrGpnm+nUJHmLIuTXVw74XJrt5IY71YNaY75vjJ7Hz9tkuFd9s5fBbdrfNrqF+/GU
8PmJiWWaFFvKAV3tlHlkh3IMad3Wr88VR+UQG5iYdoFq+BqEpypk873X05L94xHgmVPe+vFBm882
wSWwj21c3RNEgV3vtsM67ywqA452eaXJTyqtNk+toy40A83mxnXNHlmI6Vj4csMRfudWZ48sOEcg
EIVhdBPzkSdGfxfSTQMoYy+4U/fFpbT3lQ+hMT/bEUkMkBzpjhp70reXuDNBv+GAdPv1OBCodZ9y
b7wQvNq5Fpl3+zuw6W+dFP9mSmRgA0NMXTV1Nb+JvqLoJy2jgXHRbNp1/aivJZQcc5E/OlvuKujn
fxTgfl8azEsTC23F1lG3f8VZTsJuFXUexmLYqP14idY+Ptxm8TwtMbyibCerfvfHDdHvEz+jt0sp
l4Qxwgv/IhpBZ6wsAns4Ml6ZRdV1dz1zeThfMlusI6gLf8Q7/64hYTS2CVvabOIM3u3PE7+n8tB0
W3I75XBF55hnQND/Q+G4nHWKn1UFpB6QpvTGk4Um6vnza0QqmPooDYyFOPiHfNPthoO2rZZsU3f/
+WD/b/Tan1/pFw1zHGjDpGDOWBRfqz3LiJfgmPCLY0XwEpzsBb3Ii+YLG9tx913R/u+A8P+cCwn/
3t2/aKs2//y//+NHe//8E9+DwQKqGAtPmhmEp0PvQiX9Hgz2/iJrzurIsdCbbLoE/mXv1/8yuFI+
vgmC+mXXRob6ngymAokgL7ohFUkm/7OQqP6Bv9/4TUOdOe06KjFgeGjdhF5+vjbjqo00YajHkZjC
jVclAZRu078afKnGBQZGkksx0dYnwO4jD9axOJaYj1e2MDGZdG13BcxJ8vwVMbYb3c/fnb4JXyxD
ORm+CqpnWHK4K08p4ybQGAimUrT7bmC3Q9FXsM8KlBk975KTVL5zdONJTcuSDD9+34Ti1hlOELZU
EaGFUs21iHGT3RpNFe6m2R3rxRWTTFxZ+zDr6rUFs+/YE2R2lmlR0UYz1By2UjdTDxZ4PQ1boxel
YJMQaOSixd1FccUKv3l8xCuibmhbqZB8c+sMSMl/HTJGhrJCO9Zbsjqrjq6jdhEmQt8SasNM4lTO
3Jnk4AeeNP+u8LxsEfkNGb6uSg5JGrFLwn+6ajvCkxgbOg9vV1FKUrKlgASWKs4J1GMNE5xOrFJY
T3p/p6vGO0nK7j65UxfCWyHbvIDiYjN7Aat9TyenWGdZgPgS6Z1t7L1JiJNBVuyTTc3ONvDS6qGD
O7mIfQ1oyhTLV8sY68eGmWknSGDfuOBcwkXjpyYVhKa+FQhoYBgJcF71FWwtjtCNfPEpglr7Yz7y
oRh27y4Has99Nqpt++oCqDrmLEZ1UMYZz/AYcW/h2i1nBtIJ07KQKFl6ZqO6kY8AH2VO/pNGqcme
1FYPgJjXptCmWVZBnB8r2fo3geO0yPJY+CiCCzZhybhHSdD0MmfOHqJIa4hCMUdM7dG22uJr7VJY
AicSzGLR5I+Kd7sZR39gtqqNtcG2/agotCKBWNOV1wjjlrhWueqol9tqjlfwVLHr5qbRDLVKes0/
Cjz0mLRo9lojK2lYXobSuyOnF67NOApeSulE87Rr9GKhQhNTt9HwxV/IKZz2pKarVR0XxnbwxXQ2
xIBsVKWOdtPLhlOBGsL2sYR8ZGzQtWrO3YRQsWMZc1CdNGHEqTai4KLyKNwItXLaToWGAJVQJUmY
IaKVemHURmJvLPJwj6xkKxvUreYcNYhVnxoCgJ9V01rhpkmQF0untl5yEcJCFelU4iyotOEJs7fY
ZKlvXnVObbZ7r4gxSmYJJz+O1yWJeNM5uBLy5KIkj342u2DcWNTSUBHpJuM20xLceEYQ3IDpYPzL
q+aR78J1QYMZW6XcrK6xNjv39AwV952jnCczauqLHWacF2JwPWMUWMySg3anl6Y6s4CZrvnVTEer
M8SGBHn67JpF9NZX/nTfyHF6D/qoYtIS8qmJ/HATUi5FrLB1V22Wi1s36tAB9GB8CZ2iOJGoUjcT
B4tFVzvllsE+LVGDC4/YvWc3DwNE6FWHnZCbTBNvtTwWF8Nyy4MdmtZXizqxHczP8tWOlNwD60XF
qYV9X/elfO3aZrrmltKdTXz8myJXLRKw7DZG1siNaqv6sYUO+gIAmz++nG2KFavZPSg8yrAQMd56
6otuWjssyU1oQ761zTZ6pqisvvEDLIxB2BEXGuFP3pQO4YxOK4etFYT1pXDDfF0MSl6FVaOD8oYb
Ql+ZeyDGYrzYPtjbOg3JNkDaGkkHCnZGzqQdm5BORzeI04epU+6haksDsAshkhoY+6kx6vrQEcZd
0YbX7oiVCSTr1jzaAirOMCXD1cAwQ3opSnHRR71pP021Zd9lkanvIVOFxq3pDaZcexlMqn2gIAGs
6rZEIQp6RWoI6TJmhx0aDhQyJobgvjC5XW7dZiquGilnr7zSKoKafISqwkDfkUSYqHtfZx1DeuhU
amdoYfatLfofnVb+q4H7XQxkf38O2Yav+euPh5D5P/92CJF/zUUp8BhZlJpsP+Yz7rdDiEbGENsF
FxRVHRKPtuBA/n/xJPwYMQqbU4qwOY5b/NT3Q4j5l0PAfK53gXvKBgno6T84g/xyaHWoapzPxtYH
KdX8vbtJ5+6cx/G9OIDDWEbs99dqU57DlbP078JP7cpfNMvJXnrXf7SH/TxufH9ldn0mpNZ57Pjl
YK51bpTpw12/dLf9Y7YutrN3Z2KA+yCA/sn+/8t28feX++V07mlx2ZnDHfso/2YuVjJ2BSxOzLzv
s9UY3Gm0+eNr/ukt/rLR9MtQ1MN0V6/9rYla1d3RCkLTELBxAMjVUi2tP3gc5M/Wlt/f5S9b5TIw
ezMQd+a22+d3OCkWzg3wvyUL+dsfLvDrbwPUj/GCX4bi31+JK/5Hx0aM2d8fh4/3Nj7IjUlUdL5q
gnQDp2WdbwO5/sMr/vxpEkiVNL/rjpQ29iueC79cMEjfWdpYL/On2W7n3iGQ7qe5skltocf9oUln
/sP+NTZ+vJiNd1FKptN5WfvLZnhSA7SbCgPtbZ98JrjG2uHbbfBvZYV/9wrUQWGhmLvTMGr8/AFK
lCJOZa++fyfKByX27viHTfMvv6Jv74EEM08TejHmKePnVyDjYOlG89ov5RPYzWVycK8xDdw4h3Ff
kLEp/5DmlT+rFt9fj5sSNCXpgWz85TNzGkjkFJzUa7UHLbcrbhBa/VW0nHAM0E7hfwpv4u2f3FyM
TL/9quiqxTFANw8iguX88i2D1haqLH2LcGuzkEziRwvCxqGuDbBuTSeZpLzQ1FdGQbiE+7NNotfU
F4Oqo2s9sYcXK7by1zTWzH0X9OGr65bOKwh2cWt1tkTQgzCuSfpZZZFDGAhzim8CET9PU11pEJw8
hz3hNJ1Bws/dhXqmvXPS1a+6qNZfMZhn+jYWAixIOdZesCqKxl6PhZ3fpIHtoRsHna6tGt20bifN
I98to0G8hnpZt5DhtM7n7FckwEhtUzPLS5VymOPE7YXnXDfVUxGbKfUqVp+9AtyL31M6Pja9AfOR
yU7o9BYyGqMQdxCH3ayjoSTu+RvZQ2MSB0QJve/BhVwNZpzeOjQVbexeJxlgUD/JtsjIDpZTPjXs
xsCetMcGAiGxAza1Gpxequvr/pNvoLY3qRbGCJgOP92AD7nOxVTmhAAcuj2N2sf7HU8hcKoy4hDO
LqCaEcWaS3Su6o0+37DzHntMDoZLIBqhsN44he1+RQTuvkbA6LIDz8k6pKeVopeVFG2t7YIwdJhK
WyKbu9yuzefYULa/qOop2lV1oz+S7sRZn/YhXbgsu6t6xw05YyMxFTmxGNAp/UoPOvs0RD0kEatj
NWWXY/gSlSmzDiW3dO9x/CqvmqAKGFNl9hl01AhVQnPZdk7abWfKbAMzxl7S85GXHKg4CZAzacBP
jV56C6AMAT4sxGmqNeyNNd7Bbe1W8CRlJ7xnUVliZ8jkBPpim8FCJEQEKXFkgNtyXKY1pw3ajdXB
SNKtrCUgGId7KjO92fzQfBobpb9pkd08O4NWPzghieO4HWSzyHpSmGzHjeS9mCElQeqVNOUGqY4B
LmrfulgjfgwRJl9Pbe2drBRDNHKBeyjTRG+2ImU3WdpddN+WfsnNVsLKoiOdppuJwNBIBzp197bO
edU27it98t76pp6wB4x4QRAnyqfWiicGhegdoqa44+KAe1rTodGvSJNXW42yz0NgKQMEh9Xxa2k5
KLyrQnYX0djdyYxNX8BtnIp7szKNyxTzVQsyn8WGbJtHxaawACXjtMzJmp6x3e3hKI4BC3aXLw5p
cpK1e+hLhMhMryyWZIzfaeFSz8QOs3OZ6d2trzfJrgg7b9VYSp3ma+zYinY6lmmlnVOVQTisffRX
EPAvVARVT15vV3eaL40DsoRmLUThtLd0V4SfpoTzRQogdOHKGlzWQOvOgjpj7rS+5oEoJfpvpF23
LfSg2CfgA1axoffVoutGHxYrW7N4AjpGt6TD/culr2CUtQvRtNAWQ8R8EMe1dUmLsT+GRfdgxEGA
m7AxpXljGKp664Y4PHpUnr6VmVUfgxxbiB+wx/aECpelxXpxcI1pT1dKvOxhXpPQ78xVBbVqyVjk
blPXrk6ZXZg3qTtm110Hh6n2GVFSM67PUGBNajPGYLgua716NQ12RyvQtMNmpKzmPal89e4whrDf
j2G7kOkOg+exMZS7pHeBVL/bKYWfxHTCNQMaHowMtE7X5sFT0dfGtnWB3ywJBTXrOi0htGdh+jz4
rb5xRKfti0BH4i+5W1Yi1DZx09MCRHcTKbJSmnCy5n7um7obJKnmdiSxYzcvweARdvRpQvnsIkMl
xNN6wZA9EXMqwgT+ShiXSyBvNBOREK3vbAYlNNpIb/cwgJ1zr5S6Y4Onnmo5qYcECIhadEbgHqOk
0F8QBvKth+i1KUyDX/1QKnPXm5p7mdw4XYdC0VdDctp5jqD7paSiQYuH4zDulD7fI5QUFA7q5ShX
JrdnKptBOqzyfqhuO72crhzKPTYmnsbXsHdLYjJRSyZFiBpBws2xc9PwZHV77Dzj20Rq70sRWMnr
RF7ZWloU1dzXpOGOedjaHTccNv8iKtovQgtHHlWd+cnKDP1F0A+yNZPW22RdxGYXmbA/MlWODzR4
TG+pL8WXkqLjo9agGBKiSB5HsAPrxsBfYhVy2FS0Cu8s/lIkOBKkpnZwjzE44/uUztt1pusjCIpW
FsUeX3V35dYyPqGhNJjBasJMsq5CUEBxwh0poRx+G/W6dZ3oSHIA42KWt9OgmLBJ2bNstC2rvLO1
ih7FhL6tR3ji5kOiuBvwNvO3ygTyjn0ywLtmhnKmskblIXN092vf+Rpje59/Jf0EOd7s03YTC6/+
6juk3u8gf/ZfA6rVMa2G+qppYNMRcW8TWkFAyYWR0PcRRRDdwhg9ACIE3x6zMfbfrLbHh8XuKX6p
jN4685SXe9WY7sYIwfPhapQ7u2/E1rTi4pqwPRWgRp5HpyJ2SIJS7jdbxVosUWFIgV+dTPazVrje
w0S3yXbMQrHpm6FeAoSTBYFOnU2Z32aYRUw6WvpcTw6TQZmLk1IzZSVwVsvS6y8+HCK1KCZjZL/i
VgfTHptrzbCyQx8lBN31tG4+t8GgIXyUrrlH58LVn1WKR4ccc3Lsel+Kk3J18jmNMQlkSdwPK+x/
9hJ+Yxgv68m3gVrS4WPBwe60ZqMryj5a7IBNlJ19LTGGh1SOxj7iFEQTmpnoyMrJoK0DA1EUMHsZ
XOsqd245wkqmJFGUT9RgWxoFh2hVK6F57LmzcXzuRlKVRZv25Roye8qb6NSZ3pwkXnNCKN+N3OC2
Q/1ZOn+ObYztLq0CgDltGm3rWi+vRyeLN1MwZSxER6PtV05jWldTbwwZt+oeKAgp1+Qmpy/7mGaE
Lwg+2uM2iGZYS9zF4ByHki0p+ACtWkmnwlKXw3++0gKzxVrILevO1IdawtXsjf1gD9FO4DynK6Qq
LYyzAFmOCbePVzsemq+gANo5Qmzp+jJySg2bi23fhy2B+QV9CtnFCxsLFg/sj2RpK4EVp6UJ6m3q
3EksXA8GTsXD5IQrbHwaaxkA2q3JT6MCGlvcKNC/I+n79SLIO5igTtAQJwxUBPnConAdpprmWskC
6l9lbCdRi2eVTRBxlU1NOd1h/MAim8ZMWxY8Q1aOV9sFq23dh6FgZNdANLs7nCtm9FzUlA68jUSQ
2vOYJX24Lzw9AmJu42DWu4DASNCEX/KhzTyugT501nVemo9+GbgHpfiaaVjWqedyONR2GMoclDRD
fG6oLawWulMiPnYCAno14m5ZwA4rv+hOo+3cpFAPkWX5e1IpOednDBk1PrdJBxk0wUc7GuUw0GGQ
ZJj+oTFg6a4BQyIi9/Vk71Tlx2JV8PRlMOeB90QLEKBCOSZhzK/G0dWxijp4axrdfQs9tntWEX51
HKuQluhRgypEWSMe6aAfP3n8DU6RPnfxDW6CB1PlsrCuSsX56ArXMw8I9EB9ZzAPTHDOM5Ixg1Cx
wX1Sm5IrqYTF0dsaeDarWoIXmesE0gABED8/5xzHIS3ctAapNTVgisnGHrfyFOC+HAqWqF2v1m6E
T6mwSVyLfRTdymbkKT1oOH7s+RfXuTZe8w5LIPXvQ3RyvGzIVqBDIMmVhBoeZaHisxtrcj1UEe3v
VeBBT0V5lVUBA0oV1cqbv/SiJvYbF3nxqTFkvQp0z3sfdNL8KtQDWHMa0g682WXnZriTLc7gxZS0
EAWwsJh1qU4+RFPSqkn6MPcWrpRLNC6L+Yl2SIHCZ5Wxg+UyHezew/qTyXbtwTDc6bQCg9cm6G4J
jZy+DbGFXFR20Nzb1saw5IW7rizMpRg1cbKa3Lvm+G5NPAy8YJ0XOvmkLFL9kpNT/0YU1tXpIStD
Z5kQZ/zMXqnZ9r6bP3GUDYZiiS8gdR+8TEENX/jAXto7TdaWvnLhMy2EhRsi4ah5yZsq5lJn8llU
Ezawmlb5Z0x8+q5gkUJjShGeNYvTD8H0Mr7pJq04yNBLV3/QSeat4c/ShSWpagV4bCIT/pZxKAE/
hE7zeQ4B2o/12bvMwpq7cL5Wi+rB21t/er3fdZmfX+8XzanJxsCym8/R48A6al2e5W1ympb5hecn
XZ9/mvd/l01+frVfRQ1DBk3bfPbbdNG6dAw4zVqZ5eIPn+EfXsX8Jf0QuFqWtsSfOWSppR8ui1v7
0G6LJThGHb7Fimdgs/3/KEP/XUL56d2Zv6iUeYXl154+iy2Q32zd43pbjQ9BQDA5pauH+QB5lH0s
itfy4x3/I1H+HL0jZhRfm1+bdNG03vlaVtiXm//1X026n6W7v5ful+ErstoXwBffcILzf/1NuYce
Pn99XNQ5C9/Phzz/TbmXIMIB/egCY4mHrM+PfNftP4jjEn74R0Ev4vq/zAPOXyZZdWKjgoICFgLu
P8KKS4cNwA/fcg6r/LXMOUgiaUCT7ofv5YfEXDHZrVlK+1Bo7Au9NcUg4+gs7NYz/TNAY4xr/Iuo
f2xcqbGPjWyFEjO1+SCOsW2KesNZMJaXMLD0iY1waAfRdmpK9AKqJQMeClv+JIEtm/HemoxdLFvZ
PyJxKB0WEYOA7mHr1nJxIV1PG+qidqEU3fdiFJ0F+oteInGlfDuEnxAkmkHSicoSqX2KjVaaD9kk
lH2umW3lS0Xvim0sKaNpxmffyXXnSmO2hJEQpZbZXhixM+yuJdlmNgW6101fs8nPuy95FFQGmISc
yXsVMrwP92nXD/VNUDo6zxbUZGurjKH/TP5HGoQA8oJITZoa4FeXuTGUPEYtQOj3fVuO06XPo8SK
V2HTiw7gs+HhiwvNIWfAZTmZ32mJazb3OB5K8nQMbrhx2eql1bPlO25GNrSwK3EbxX2inrVynNEG
Q8eJk9JY0xxwe7JGz2fFLBN6gKEXSA3Va5YRYmi22NMXAMtaR2p04YgxgRDo2KRczJz64RdYkKp/
wonuBFvX5Ux5kKnlsDv2NCGqXUmDF2VSutfnp8qBQrJ3XDOkqTPFMZripLdT7S4onNK5MvoxMzMM
mmZAxqYxhJN81esysf11xczp1zDeyow6WlyMnWF63ZUcu2nCjxpoeTp0L6LV2jx5K2mlzFtCosHE
efpunDjaG4ssYPtYYEeMijjC1wB01Uv1re7QF0N7hBxlTLOupOzrBVNMjckSbE3avIdQzLgIVKDF
+rT2afQtsn2qRZ47fE0yw0xHenWnioFmS2svmu9XyjeGqjxzKaosXg5GmHbVgS7jssXFbwPSA44h
0Tk3VV4J1i+UMpsELystbplOCiTe9WhLX8iL0ddWz6Xlh+5oLK3QGisdAU329laVRh4RnArSBnxg
rtsoxC0IKdpG9JLfxsWYWi+8TZxQosii8LnnuepZbLsKLMxb0bd5e20nsce6mtqs4kpLzGm64K6Y
8ic90VE84fQ5LQINYZIqqJYy5zs/rPj8+h7GS9x15edAiJyFCmyWNmyA3PFX1BfpUMIFn8MtVodN
NU9yd4Pl10y8ZWa75Uwrs4AO7KvEGigeofwLJOKGqzE3zJVbg+TCt+sUGq2bLhlC/xXxNuo+gR11
x3M9IZdy9Tdtm13/96Pm28MDkf4/e9ZgV0ui/PV/bF7r4sdnzsePfX/o0GjJYZedsCctJHXBAeD7
utj6yyKzOjdT6DaTD4Pg/3vsSOsvAal2XjQbLJSF/a91sfcXTx0TB5zgQYYdhu3IP1gXs4H++bEz
P9Lw2fIPwFxgcdZ8+PzhsZMmIedwKtCcvkiRxtNMXPyPGTWax9XoY3LVM+qFAf3QsksEoWPCBQDa
fHXdlO/OPAC7MimmNdUH+LDGzqzX2TwsE6hibq7mETqmpMGC7ctg3WMoeZJKt5jswIXxZ30M4JpV
6fvKaknoFHoGTWRi24UMWsR7pkvmePEx0xOvtK7yUXb9KuduFS7MgGG2g3j4XDeEmmitYMSNPrQC
+0M3SJKSG582deVb15kODU1tbd/IzkgPLt+uemkMiX5MmBe3wawKegPDHriLzl8FAQL+wlNZ8Fy4
NeEaY1Y1MlMG16FfJLDW2lxss57OCIJbhv9aZfj8rAAEaG25PeqEjS/qsQIAWZDZ/hBTzG/KSpy7
NJ7XXRQvjbzn/2ot+oMVRvLFoVt4fMTAJk51HfgrrS7FFZ+iRottbhNo9ivfRmlkBMRnNKrnAa6w
wBzFxCTotLu2ZDkciD9NV3pThAyBRg6Mi8Q3qKJsPEyB8+h8KEwo/RCYEgmAq+zlyp9VKLOuEaRk
MZXHIZPZ1p9Fq2qWrxrsaW+Wrc2altTQt/JZ6tJn0Sv1xax/zVJYq6VsAnqaxmKdsvtUYSOb8lw/
xpXpH7qE/IUT1eWnYLLgQ9Lr478Rxm4fHQIB+/BDiksbV98PgwWBaNQ9/ogUCpbF5AzDU8XXgw2b
tXdo8iBb2LfVnhIE65HIqLLNjXLZCzD2gy2ShHGSMHWvOKRU30rK689jORJdIjU5ebfjMICTHXpd
f8JMKDfZXEwFoTy8SjTC8ItOo0950YUtoyG1BTZJ25pCbpSKU+n7BG8BMx15VLkbVmF0vetVtmY7
0D2VHelPX8p2GcnM2rBA8m97LUcLC9TkfOE4EZ3tDuqxGfdq01LpAXbfS46wyYb3uKKki+WlvkjQ
PZfCajROFolayhhGXq+i4tTMVV9mlVvrfK7/KvLBeq0/OsHomXVeCThoM9pjOMW9F+zT0dFXIuQ4
mKSW+1yUCfUymin2Q1aFy3wsmm3Hg2sjauYSVY2gMtGY3/COw+jjZPPW5O540amH/4QESJl6MueE
sR4dvLn6bMpqeTuRT12x30t3odK1gXOen53aSgF/nDR5ruhBXPqFbu8qLy4o9HPak6vpXw1BGguw
l/FWhWFyBbSkP/gsl+74tplr7oG0DMZWso6NLjoq3sLaTaxuq/xYbktBhUlkud69liQeLZVDvULM
AfI01x1SEU4H2lwip891cszz1lce5jSAiwC4SapYjKaIHMIBadbMrXQYQ1M0qwjPVRCoa9EW/blI
ze6qU5O/tkVYfrJAZu0y0porc26+M+YOvMZr+wMoU3IzNC34z0FB6JgGQU4qZ0/ZJPECIy7StT7X
61mDFX3W3axdu7XrreLKzrdkjId93xjVe5DT1AeR3/mSNEX8iLo8Yo6j1o+kFOeMjv3QIp9r/5RX
eWQj2piLp0ys1F12adx6EvBxblxMzfI3RZ3UF88bs0va6ES32yY9DGafkBu0DBzHKfo94fGYzaiF
jxh1+8QAML2ztgPh5NACyT5tqr01bgeWqgb8M7LGTpRBSRYmifVALz51KlQw9uK8vyRMAVdmQovf
riX60iyCumXtwjIpZLvb+n2xriNdyVNRJKIvid1pbeHtSADiPdQrNww+TUOG05COBJXvWk8Nr3ZD
QoZahuDW693sTfVdki0I19Im2frRBTOWTBZxT3tboLzyS1561t6FJIvGmwb48mF2s9O0VOnAWYBI
Waw7HnYdqwc7DoF2jOTFqKJ21NJMNXunG36oHwKJsEh9UQ5zVuL/G1cQP+xNn2SKkkJqQIY0bnZ2
HCnzMpeqgHC37dheaVba3c5y1n2R6fVtbdjEkxIHTueSs2pMWh7Nul6E2FB2flNreLM8DTs1/3LX
Bjx8qii0CMLb1quV+eULJTJTRUcJhbv7hvHkU+nQ1gADsY7qlYE/AndXbxNZGj0Z7QfqzjnoThnG
8TIvQmNjm/5j2eEAXXqxXg6bMPRIPE+CLwiaI8jIJXY0Tb67OkuafePQbTItCseqEmOndVp4EjGD
L4dcWUp15uLjvLqKQB0Oez/38pR7yyBAe1RymrmKSKys5J3BoXlzZOokGOrYw13cWqn8AngodL5g
JqFzTvR0yD802lQvs2jqTw1b952QNsE/fxjmWiyXoCFWW+NcTFMsNl0aFMdRVHYJ4br2zW3exKm/
tRq3ihalqRvvDnLuc0SVKt9DmmgRkHUEyKK8Dlqve2riXnvUBR/8GitAsfZDFeCTbJKJBUAyqssU
VPpnL9GIxXdJYr0VVHjDDYprpd02domDTRCZP1aMdf4y1fWJ9YFRuKxYGiuWC/hB1a3KqedcmUYY
PY5D5d0P1hSc+aeEhec0LYHp1qDJkJqLgxJd8aykzMmoEgybSPSOTbrphmBgLRoHmwRtggYYfSpv
x8gH4+DH4x0rs//D3pktt410W/qJcAJjInFLEuAkiZqswTcI2ZYwz2Pi6fsD/UecKvfpqui+7puK
qCoPFIjM3Ln3Wt8K451sFgK4xBy1gUgg1ZeK14CYweQtydPuPJKM+zB0euvb+kSwchz1kLOMRbPu
Jr0xH/O8Cfdd49QHDGTziYlG9NQksrrV4rx5M5ppeCMnOH9YdHaBndGN+Y+e7KOHpuQisZ1Rplvg
klYxQkYjo6NZnaqTKIoa1V03utM2qgrId2Hd3+iV5sExGBJjBTc2Dqk+0/RQ1Q2Yy7b33HKTWHH5
hN+vwPpAs3cH0FdCwzTq4rimTkHmp6RCgpJH5lOWt94bLg4SdI0qegr7lsw0e+qYIw2c3EfHhQi5
dHb56qbwO1U50sgtGH55OFHn6MPrFLdGEzVBSnnzk5/RzjeEeDjPRi/KgCmVZjF9icPHUuriZ1XG
PSOWeg1hgZutHZn8j9UehHmd7wHtm9Y5pUH8mDaFARaWjKT33hU91llb3DgTk6vXngfH7lwY0B4W
24RKWQ2uJTaNMy+Urn08fZtcM/skDDt8YiISbewGV5buuvEXlhH5aAFfD6iEFdmHrbk1OYT9MXOH
Z92p4PX3GRmiYCPnW/oY4iWciuFA96g4WYImRmap9ji0ovjmOLl1uxiz/JwNu92RFkCLQGoyPnZz
Ci2bL+sUEYz0JC0NfCW/EEcCr0U3jcNzbnbyUV+y7pJ1sQOXYEH7ldnqznCacGvVNbkEatJQs7g5
0/kWQq8eNq8L7oVTNUQxIh66L4VHOnzsArqNYocsJlQyP6hBcOAWJOCkStQBHP0EfjiGj1hz7BPz
rNxX0qDRNE+nIrQOqkvuytFGh1hEL3VRUKIzKoeNUCbNntu4uGlnKla7Vc6dA17k0wx7/ZXuGCsr
9RLjzXSRGa1D0ZYBgYZ/m4PiE+0BZeugt/K8dsHeUGKoT91xwc7KOW79Fms8CzhUbnvISD/z8R70
2i4tenkzCAMzhmUu4jMv5xSKqdEW8ZFwTOuH3RFwSeARkbO6FolfUVmF/OV1w4mgmfZzCjDmu6i8
+s7qdCtaySbaR9RSFe1sIrzfDYTvKd8SnRrPiuh+xPD5ca2gouEUdCY4F61+oITDXavm5VOVbKRi
iRXjmynB+bIMjfAb1OcX1QPBsEdspklO9DTDjumU2lV1USkKcYNC/s6O0uItNAkSTTu7D3RdMd0s
6lhcCr3JfM+pNWZKmvrBjVB+VoaB3ikz1A18I8qzzsC7nPYeJcKoViVPk9yQTlv+RCDc3Resd3wh
bnpJTaKDJjJKcPob3Dq01CI2zbAvhClKigiBrAqVjdw7ZeG+lKpQ37g9pV8ocZh20Yvc271DOW57
mfPkhlp1S16T/hDOS3UHJsU5Mb+jDeSg+p83Or26b4VDeqjLTPp9DFsQOlU4vjBgha1MBJl3cEiO
vTeGfHwxo3kcN1nVjjaUhDZ6b6lDfUI1cPhFjh0QjpYHS+ipIJSwaHRSZDZun+rPDknewaiI4I5U
K79VmtntV83DjexaNrCEyijoxgXlThV5+9y2Jto/tGwIMNDOBXXzu0fs6VFFeuRHdAvJMAYJHU/9
E3UVM3XDnB8QZ5S/3GSSlw5Z3PeQwtIfc7PeO/woe6t1TIxaeX6uXKJTrbJXO5G12m6YUajoualX
OzM3BNCGWPSfJkPH7xo2sDezcKcnaSbdmzTj4kVTTJ51LtuM60mzfivNuH3QQrGcwGF7T0tp0GDE
QNfdUsMlT0Q6ZeR4YLJlHC2c98JNrCecv86jW3YtGepzex/3qCsrCpADVxbx3rSogQBi9/xcZEWs
xiY5vdHpVqfQ1ttjWQ2ri03L3tEQTIeFxEo4aoBnWkKuL8z4GH8VJFnOsdm9zFzPXqcwwlGe5SaI
1yVz9RuaJcs2lLl4itHHqF1U19BHSmcROwuALd3a2Gqe6oZQzpky8T3TtHhlPmSPWdIyg9enUvdL
NgGYBU3IVjd6ebTT0NjZm0ktRGM4Wakdi5JMX1I1Zu9FdGgjNmOjSWb67pS+9JqrXSwly3fNjcd3
U7I0N96cArLgT0NoJGu91WCSaPrIyoq8W6fWXaaQrlsGzMgjYp3LHKXokFhib4XdeIFLJ3dksum3
cK8IhGYoiaTMLkyOaFYEug2ZG1F0NuOxWvEEYXsw49p5BvFBc2fTc4HyE71jhf7/rt/vrp/4R4/q
sc0/yl8ff+33rb/hd7tPE6sRVej0+1YNl2Wv/oz/9PsMnSkTvgx2SSHgKFj/3e9znP8C1UlkA3cW
1zYNye/6jz3EMf6LX4r8GiyfLW3L/b+zh/xdW+2w1aLpA+Sw/h2G6/w5B/WKEOlP19fbEnL9E6G1
92DF8v0yZwO4AMs5M8KwNgRgllvDbHhfRZ3c4Vz5jIrcCRbDOVFYhnTKGNdGgu5ZZ1UYzL0CQHe7
/0sz9X+wJHjM3f4yEls/LCZfYZJjwU/umfKP3iQ8D73MzKzZpnN2KYql5QKXn0i+c86jXnj7eSAk
ekrn+wlCDKZOxUJpthrZ6fdz2NTvY/8QugkUtd5e8wNwa2kDnU7AMQjAzcMSifuo7mK0FfeRwz3U
STMbuYlBeTeTHUUOPERnyySivjnoNFnO2Bj8BnTALpoqbz+Ig0y78libBud0rtNJTOqAqMGvDoEM
dtKeiRW3D6JoJgPLH7W85HLBcV98ClPLjq2YhgN6MsRdJMWTF3gk8A80TsyA2jbaV9KTxq3R69Ut
om/v0Wk1D88mTSG00N+9TKm9FVsPo4ZrlbnZpmhcQAuQ2TNOG69BldGpiYJ0RvqMaVHuFMSkPKRp
pwZp0a6rnTUm0wH1UNyaLUGbYaISgshlcURvuK3qE+mpBwYc7kunyu/6nJ3G3nP8dFjcU5O1Kywl
/r2t/B9dFNf45P9WO1y/dKi1YsUlMLEA+/P3hnQ7x67m0bTdGmPHNG/E3jo0VYjQPOrO13+YterO
fYX/vxH1eUDLwwQk3DYTyRcyFukhDIGOlln7RtfLwbZnwwVt4uOkL5dkVubNwlEZcwu+ccix+ud3
9g//1X8+Pt301dcCGm4dIPy1n95IGlmLiQQ1MazuWOXlcucykbwTZrnpU2db8kKStAXGRI0PHQGJ
+1hmdeBq4q4qSM9IUbOg1yYgiU6q31R5v6ugxP0/fErS8OBCuAweaNz+/VOOZP4qMosbMEHLPdEe
t0CJATmtXgGLyJojjoUlscxTRguzmQlsNVrnHNbI1/smu4s71e/yqH8Gv0XKg12crdDuD//yGf+3
rUqubn22K1PittNXy9xfnyR3YdnkWs7sT8VGILvhw+GyFLSWnt30rgnKz+B5zSxJrSJiLNMQTmXu
De2ZzL8+SoX6NJJc2pM0R9zRPGCeASkIxOSfP6nzd8EM37kEOYCYETSka5E+zu79t0+aJ5HlGTNJ
ILb7RQqv9S2Mb9G03xm0zqqILAU1vo04Ml7wZbIMu+yLGb9kFyG8KlJwhozOhOZTmWzL4tNY2i/H
Ghe2W+z1VHU9rTUQ/tcvYYJ4eHZHkC9xRwwewV4FpUdj4zup4MOVpR3EMnrW83Kvh1a3x24sMSmY
BFfl1CpWmHeXIi7uCfxWQWlP35ZZ2g9eNjn3RYtckaQp2nUnQ34xxxgeuxh4m2Onzjk243LDrVyj
RP3n5/eHz+g/z4/VjnnQW8/MP5Y82toMYd8IX02VDaJ1g4lSQn/humejrONAGopvKCE2SZ03h6KF
qJcJeaoY/hx0Z/CI2oJ8ZQcYeNS/8Ub+h9cQRAwnpompS9fdP5RDnqfZXZknMGRrvT9YJWJX9A6S
Zld1I8uRI2eef5KWS9xFS91enBTZCosYKTLD+GpB2tsd+V6J1iS7yGqK3Sgy7QLJswr++Tmaf5/l
XZ8jD2/lnyIiYZT3x4qZO8YW1kzKCunBv6aOZ8aduUBtWZY562N+67uiJKgl9/ZEGeo/upDoBhLk
ViAMD7lqQGS3VbzqCHdwILZxUVoEK+pc85f8lW5a/i8n/J/o1OvKcRmMctTjaLsqb/66ciyt1ULH
LkqCfsd4zxmcH226VpvOuIyl0Qej7ow3cGYCidCXRoorTyaC/luVdeO/HTx/l4itTw/AMxDXleFh
GcafjB7hznYURjqhEeRWbJqiTS7gK9WRu9HL9d/6QYcgNacHSPXqDiFrTL4jtLesR7a2rr7CIeUF
9fguDXPrQI8p8Re9WYmAbR14oTacIzkdMZ1gtxeGG0wNmYFlHf/LU2XLoZT8e+VElamvwCG09eyg
f8KcuVh0UqTQ7Ie6igIIH4Q35dyRmfqYMQlKCc2WIFmEZAMx9wvju7Pp1PlO0Deb1x3G6pe3PIp6
P+ZetrHgEW4xEdTByBRn15LF2djVKVftuRyG5pRGDK90uHAT3buanoqsPfM8VqM40pmnD7bWXXnP
OZfUmQq0LOqPBGvx15B04kjgVyq1f0ZFSlcZ1t+Uj2sxVfqN+OjaMGEnU942nqMfpiLTyIDYiIrl
0VsWebF7xkB5lX7UdvxzXMz8YMqSCicebuwGU9hUWSjVsz6560gKx/0CwjGfJliE9MUDRD1c03v3
NiSG5VqJCYCE75VXvqcjoIpGFtkGksRTM7swUAsglK2Dahdsokcn5qxoItxJl8ZxYt6iJoJCEt5G
rE2IqH0N/aWYfQM/3K6tsqdrgTqpKLlLw+7icqrsjSp5jVUHay0xXnUMDgg+uINHaIB+P6BkYTYo
x+o284yDqZVME3T7BuPcTGO8pFlnFhUyp+wjUWMdaLV2saEAuGU60eCIKQML98GSyqHz1/zkZ4iP
yzLvPX2OkEFm8beiL99oYoJktbOCmRpfsRR0J/h0WwRH6PSr8sf1q5omARNRnAu+4knVoc+sQwWN
U/6wbW2+rzQwhP00uEjTO/5e4TKOW5xnWHMDuU46dLnJFyHfOX3Zm+t+M5uUEVnYPFt9gXq5JjE8
6CtySrFN5ju0xe1OQqyLUrM9uNHUbVw07qRt8cfH8YKTcxo7CIF8q2lDfldvjLu8L14SM8GemjQY
cGYIfMng7RVukKdhmW/cfKLxSVYXP+wwYN9Bfeb63tjDRulHD4G0Jw4ZTzJy2sCVSXIXon4KUAcg
N4qVdhs50tji8QC42jE5rOfm6KlQCxgDOyQxygOCCVqKcubL6MhkmSsuJHUXvU1fjVtDU2Rl7Kf1
8kKaO1o0koAGrdIDdwrPdID7DdjhmCYG8jimrvW+aFP7aOdTsotDi2fb/HRHGw7epJ10kXATcIyf
1yoyJVuUvY0s6m4gaaycIOUGTVGVgdJqPsxCSmsHnfH6kodhWz0JXUKFMZzzUlPNr9+8ysSpDh3s
jNPtEhFcxqFoHIBtsaC5VJ4dlwUl6McEksHw4XqFBN18MKPC2U9SvZoNEvVsMS6IEdxjEXq/xhFX
jqgGpnFxKvws5o5GXvsYDOKtt4tvVd3SxaLNbKTKvQCsTWA4p0sLjnx9+rVNYO5V6Oi07b6z2vCJ
Af9Htox3laAtU7su4nU0sCzHFrAvUm/fnZxDtJABldawuwaLBV/SETPL4tmqUcOnuB2v71+9lM/e
pCOoUFa+KauCFV523d6KwoBW6GbpsBlNsPyEYdQXUKJFOrw2mfvF3eEmNfISfK3nl5r0u4otUYYO
WNYatxzdcnH6/XRm0jtrL2LYqtj4Mtt8Mec4vuRHJ06LIIuTu+syDSzmHFuGb9MuZAaAncabmCE7
y9n72aA17+ckPSbmQqcxnEBaVrtr8Yumw8HeCAFliFGY1Kp6AlBONFdhPapO3pHLNd/nXTFvcJ3h
XQx5l+O2yXCiTghGih/Xx3/dyTAABCM0pUe3XpOInfB+KAQZ6zQciaYSJNkCOAo3pkinW1wVBDxd
C7M0H/zrSyS88Maruzr4vZgRkBR3XZ3sEsEL7EQ63JL9VBXO4fqmMUPxHpmdXHfnhnXv0QKg/5x+
75q2u6Qcrf16N+qi4m7QFfMzL/HQomT2sWlpRHrj1iKBebeeuC7SuRRDGtTqMtu5gsObS+RwrNwe
5LfVbFwjh2metIz94/KExm7YZvYYBs6SQaSah4vHIbhFIEOXVyu13XWJJClhtS2irW2TmExEue9f
F5JjxYfYsgt/sGNmQcRrYkg9KRLBcuWck8lIyEOAltVmLVTe9bdx+bDx5VYu879x8SX2X9zQKmI+
lA25fZRJ/oVy10ftke25S13P3+uJKerZ3I4IpaTyip2NHeaUSDoerqSa7PtNHpPc1vHThXOK4VQS
YdzI5MlroYn//hqGGapXPZ7nMKcfymu+5UblJ100Psu+LZ4K9TMtATAQ/vCSOMtz1lFWO5k9+GXv
mduoM+xzVIv9KLSboUhdeD4Ft9JEcrMCN3PGB94BboTCTEoyPe/xuMjqRuE8vKQJjfXJux3nwcar
GpoP4IvMHjj82olBwKUzXy/EFtt+FWi6sXNb8iWMsApPXAe6vVtqM+N58E1u3s/3XWJ/RHGOba4R
MH/TZQbQXdpHo6JJA1/lZ6LXUyBYNmbCdDRGs2FZyt1d99rIJglm6Utm/7LCT6eiQ5uHc9Arfdoy
uKdGvn5VozXvChKAg6wpiT2GdoSyTZyiEWxv4bGxz5PRbZp6QujTIQhALvcDLbNJV3qWQcN0bbVn
mQ9itndzDcK3WxbKmYyoJm/Ya32UviLx3dtTk2xzvY1uUx15hAZIt6j2uWd+aKnuPIk2/7JW0HZM
m7mkUVyujYHrDf36Rjgs4LbN8xueEMUM6PJU6MAgonILMIuLikA+2hcuUQ/WoI6DMCUo4vZnUo1l
MIxw1ZeBiMC0Vm95wcVzkctFJZnYX//0axOggsZltEDjM1hUZxOZwxp6vs9gKXAXw/yla8r1E/pd
vrvo75Xrjgc7zA7WgmekGOb+EdMWhjZFV6H2yChTeeXb7M57Rx6nJE23Rsx+fT0n69xKziPYDIJx
j03ZmTe20/mxTCd88Wn8tDRAZbuM1N/Cto5ZG33XJ7hGZpa9DjmnVt5RXWeinLaxSS8y7hdS2w3A
XbnjIYzJd1pT7ea0Rle+4Njz7KrfmjIiBw/t2NSnjEtLdEKDWWZIxbYMP13lWEeePrx6IV6uR7Zm
fCDF9uDjImeju8CBSrT51JA2QnomEh1VuptrrXFdvkxnFyZI6mCm87wTsfH4+4pvdWT86EgKaseD
O1ybuu9aCGRS1Fkr+GpHSA+HrWCVj6WjB4wTyOqwjOZYYae75AUIDPQtFp2sauFgiwtZQaBw2IrW
4zIO4cdKxllgiD3s7td9u1nir8qzavgIbkMOrAvvQqHyum7EOqaAvTcN8F3ZLblQWMd1T71eD53Y
+7LiUUMGRf5oSjr87xarl85+mBvFVnjIfxyRPPTD1i25VV6LMWHAEMPHjpyJiG8n59JglcQglj5y
xxiM3kgrIpzur2cw0CzIv4UFknA9nJCJ+iYE0f3SuZDgKy/oTV/YbXuukvsw14vb60cc8+xmHeF7
nA2XteGaVRUgYBexS9ctu7rvGmb2wXXtk8PhBR66AQQM9pFSuX+e1APqCnknBXr+rN5cN5Jra+b6
ulft4OyGJfK5s9JJmuIb5pZE+1FGFVnY3pVLchuuR0Y/kGpb4ynXv10LG6dKslNoVr90III0IJN7
l37jEVFrvBlnoXjplRdEhVlBVIwsf+ha4IXLiybz5rgwn46t8RQRq5sBAQlK3gcsbY66rSWh9iSn
UpuvPe4GH2ODDWFn6Jm1Q9FEo1cQym2k9eH6Ck4tzHWlqn0XkrQYlw2NaprPPdrGZGOION7Qh2YR
XJVjfCnHqYuXU2NZty7tn7AjfNto4p/1gktlW0UJlFVaRqjC8vKNSNALXdhnnKFnQoEA/ofJraHs
Z3sOv2uRGwcVrSkglkAYAPaP9mPrjePB7AYwCp7eEl15E+pWfesW7aV3yG7VIr4yUk0T3Nte6tuy
d/1+QoQmviM6dDcQ1KOLI5+bpjQYood7U6CS75vmy8niaFcyj9kqgYjIGlF7VVzN4i5GTQQv3dDb
nzhBiVsT9ZHbT0e6ZiyDkrEHfmM3gPDfBm2C4LWTajPsWmcy/VRH1GUZ70MvaPRX2bCLvME4a2Te
OmkNr7dBCZxazNUj8jGgxBTb62/JSYmdM7E85T2zQ2NZHd2rrESfX4mQ6nZE5LxVC6kVk2WnPngD
QHuUjiNodH38xB3EbRIUtZU+lZ2NbCeB4K87P0B+il0TkowxEgoBoxIRgWj0jRDoD2areY3DMj6N
NfHxBSbbqMYpTLWXb5kNnkA9Mj1Jb8zks7LOeYnqD9c0GaGJaLbOwc0Rr0quiVHSEKhgApNvvJp+
BY4fkgfRo1TRd9PRv2yE0udkWPNTKidgTSCsScwcCPV6PoM7O/AaHMzSgO8/VCmAA3GGG5hvVUdo
ILJov48ykmuim8LUrBuVC3qjXNNrI8xIi8GkMWHm8JfFXNC5bieSNGhcfCGbRlasOvjttH59TSS7
mssUvB65TQUWU68w4PuoYe8NVFb2qJ2W2nvH6Es9lyRwXVrnMFktb12bBFDMrU1G/m1sTUAvS0lE
OxiegYt6KdeU+LR7R5xIMELJiHb2uo3lJe9i1F/AVM4JV6uQooWe/7FHo7A30TLoSO0OdZh5HJTc
+XvXIzFC2gyt41e01nvdzNVhafIgyqcfSXJvt6NFkYlNybV5R0ciPA9WJ4C5TD/KEnpkU+lnEaNS
L7q4ubfaZPUBf3Hbzc4hFXqblhcBNMvv9eQzbmCwQhHfDhlMy1lHSz4XXgMZh/ZG2Pq5ieW+MNR3
jUE2hS50BSeetpZIcXGSN1fs+cDwG+W5xOuSj/R3ZU1GbloeacdymY9eJ34WlTIAqGyday1kDqfn
okFENzQKe1DQxutTMn2FqtuLtn0Y0wTbS0saplkRPhRm5/g2CtMbw1idu5X1JLzyUXnHeGGXGIrl
C8Ugm/YQztD80XV44ckps/w4rHykJhuOadOjoox/9Y0uDg5NItNoF1J6HG9jkwiA7B5MDalDTadD
kIVeWRvaXo9SRBHvjlPTzCu9jyEPXyJroGslwyNZTcQXZYR+VNY30bMN98v8jF/w3uNQCov0gQLz
NqmiH8qzJ1gM3gnb/bbXyQFoUOUHXe7AeHT1YJFxtx3C0kbbJflQJdnfRpoFFPijy7VpzvILasMv
ju5LVoDsoX8kOIXRn5tu8mmTsYtil3Y2edhZXD0QXRhiJfa0AFMWNS4OBJHpzmuL4qH3qqB1+BmR
JIe7okgKFkluYVGgKY/khwR3ivvSbD5Mh/hoRgZix7HxVJR1v83QLfs2NSqbOVUZjO4XIgQOYe3u
Mi2Zj4I3Jw3lXjaw4sPsy/YQmgK6fWpTIC+g23u4QbeVkr8GYXlbdKjeXo7lVwTaY6OsDGa70xER
YyLA4W0ONzEYHoIwtCembac0Rz0Z2aEiDhKsktm2d/CsjkuUi0M+Uc3U5G+S0maQrNyd86WAv2Vj
hdeyN6sxW9+pasp1b+IQp0woKvVKAo0620O+qxcbw39JrPhsYOay6Sx+tetWBkGDY0BUW68fqju+
bVqyXF4pUQw4K+Eakp1v1Hy9KtaZn4SyPhUoo+hEbMJe6kRiLDvikL8xkSfUvUloGOWGX/V46uNR
nUmxwubV1XyBS/2Gc3M4UL6Df3gycZGxQQrTJ96ictvv1WSevEQAFMiaI/Z55jjclVfdvSIRZkYJ
TV6zFdmYzAtSIUz3lJjss4Mr35KRMMF0SPyaGAmUtsfOsu6pN1aVLPJRCsmT58b5zlXWLX1mtNoE
LfaDmnwm492uBkywIIOVmGo2PYiurasysFME1E9t727tji4AYvkve+wveM36ml5NCPNlOxi71udL
3CXFoB3yGdmxowjucPWMuBVFAhZdw84aj9zBqxuoQbhbuEXxaGq2t75FxNrARSW7dz+CJdpTDx0j
D/jTMo4/Un2aNpE7AktlclP0j/Sx72qrPzhdlvHGc+XOhBnYEXKsJGnfTNZqhtz85PbEVeuuOGj1
Q2lpy8Eoyy93JKBQ1R/o2Z7bPvlKvcLZpbHZn0zNSbboMbJNg/N3G+nGml/r1H5rf9LZTB5QO7vb
dNWe0StLDnadngZA013BLM7SYAWn4qOQ7GhTZT7qEIy3sv9CXfC9n5Cfjpj3tji3tiUB2BieBLtv
qPXn1Xl6mstvHvLTMxxa0Fj1lj7x4s/gzoiL/L70BZHv0Fd2IpyHLei2fWkMM9J8w6WCMIetg02U
49jkJFbnrIFojApgMxsTl21neuCsxKpuOy+dIywEWyOFVOGcGukBzmKPNm3m5Srq4bzo4RZ2wJfm
IKDjuQeCBIhMqs9pedP0Rh4dXT6p8LSgA/CdySEQcM1w74sEeEacnwkV8SeEAkS/6s62PrsKjldR
e1SQ0XCr2ZQ1AmzdBr8Kk1XnhZEHWUFRwwbaLzc2ue8E1Pc7laE1BWoBPh95EyXb4rsir3lgkBq0
1thMU80uqsiwar0lQCP/MKIMHA9tOf7I4v4zMu0HVL0mWW/ydVi4Qkz2+FGJcynY36pkjQOaCutg
KtKQInM3t3ScZC3JaPMEk0OwSoXcZJeqsuo7T5uIIFTkvgpgWBtBzbw1HysjXFgSNCI0kps2QFYJ
LDScfOdcYk5/5scxW1Woe7dxO22UE8dBmnidj0uTOqwR+qmO21/DmCwBjWKUj/V8RmL/4MZJsZ/a
/BtQbIJZoJXUjf01IE3dhBmJAiVsm8pdPiibLmFq5v4sm1d7qsptkYJXJu3zs3XRNMpKR4A6IeIg
F8odJooXLXeIFHQN2iGTOOYxPp+p1T9SrAMguZtbuWw109m16Bfxx9IeKbLmo5bH0BgmP+xd9u5I
3+lRBvjpIyJ7Z9NLpG2LPoJGouTcZL3sDgwvD4Y1/QR7/WTHUMMbvLJAq2e/ixw2K/ZrN+peRhLU
Ipx+c3MCI6QIs6l33P+h/zUhIKfYsLHPJexa1djt2sYC3o78dGt7ZLcwTVAZJWtYZONpEMUFk0Wx
y1kISMzf4zg51hgWmjiOHoR3z0zmmxHP9amCbzvWudi65tJuJKjIjdV09EZ1sOVpI9q9gbxvhw3C
fV5qxzlVmJI33fqvDEq1u1g2D9f/yWjZe+rTG6truhGBEHniebzcX39lWzncNnIbv4K5kIlHYXPf
rf9osxGYc2W3h3T0rHvLW+z7CRty0BgEXs4YJcw8d5/LKZ52XRVMSUKpmCKsqlTJObRetQHgsMV5
7i0QzqDxmm0r0+HE5kyg4bjIQGSrTgTp/6GjX7hd5tCfFtxiowySNLKPpqrfYrf0AraqgUtg1Php
TuxbHOpqk9Zie73VD0rusa9Ml3BwXIB9Fv17C3RhOpfF0cje2n728SqX9944FVsjV+TfrDKB0pLB
b1UBE/q9qZ/dkC0JwTFpGOnsYVuumn2mwTvLMBX47Dly5ljKFuRHqkEwWpme7aP+9/bZ4vW+zn/6
rXYqPhIrQUYcs7XN1jLup8aaAmOhIrYYx2Q8xFz0qFOmGW2n3bsB875+o4nMPizFZ9/27TcOpqv2
bL3+F7NFKRPmzZrWlGxlga9qMpb3MeWnpjXHLe2DaxT5ObTN6D5MTO2rGW7T7AQWTJi9jIDUG4KT
uvsVtYlJ7eTiKJgjKvhYHZfeHrZlQ5FXhmNyczAT6RxxjtN4HsPPxbQ4MSCW+1FPIV7hH99ghSoJ
8SqHjauFxakTfHy70Mld0VVzjw432uixwC2rHltcecQMoMLL+/4bxVuCoBSqu4m/w0gvZa6SFzm/
ciFgAmYnC4Os9Lasql9tzqWfeII3TQ7Tg9Xzbl/bSjV3+4xsuCwR7a2tTGunJxibFvNbnfXeXd3E
aOa99LNX2bzTcjxEnju4p2V+lSH96mvXRHaEQc0x2YWZzYQmDlfSTjzcXvvwSkQGjdfYPV77Edeu
D3Ff+NPDdN7bdgMlHu/oLtX0u6qzuF46yTGKCQK4dhjxkfAKm6Fx6bLV9qO6LeSL4gBpcOZTTPXv
1xYa6G002dnBmLQ0KOvaV+bwhs+NsKLMBYxlubcLhzjFaEI9TWgXXJ7C2pHa0u21hmHbYtUcCeGX
R2v9TDqpjJhzh5Eft5G6HZtVV6uNKLhF3wf4Fo2b3OT+H03qhpI8PtURoMT1ZWYwNwOv69+SzHgO
hew2Aw6VQ2LLL1rfwdISZXkd1NUWY4UczUBjlmlAhcQ5ubZA5bh6BYjsomVg/ULVZB1bKnOUOozE
075icEBWCI0q95gndKnJhIhBWAG1n+InmZH+0VvxgI+u4zjSaWNcf2rq5k0jmQpOSuV+VYvU771F
bpy6YxGi96sdOfD0ls3173HSFF6Zl3EVTHKsAth1621a4pfF7nnzW6hY0XrduzGgUDwoh+ubUE/R
S2hI59QyKe2T4ZEiEt/BOtH3eB4nrQQQNQFNJV0V/byzpgaCOyQpg1JAAQP0JRvudijbaocQPN/C
/KOeH+heak7JV4BrIMxzKps6wW6jmPNaOrkKcp2vIy5AOVFzZU/bNAgz97M3/hd1Z7LkNpJt23+p
OdLQOzC4b0CCPYPRSYpQTGCSQkIPR+8Avv4uIFTvqcrKyqqGzyzNUillUCQBuB8/Z++19YdY6MM1
dwqap25JZlm73OI929Aix7H9RAVR5u+bcLo62Tzu8U28tCW0B4plzhax/mgzaz7lvUloaVU/QLty
Lnpj3+yOUcus/FOHNW9LL4x5wZCUAD0z92lpi6KKT09xRrO7N3VxSFrrV9N5HvRd8JQJDJGQ4Ll9
BQwWd8T8VcyTuBn+RD/sNZlNkwQ6aF8tcN8P/Q19qHoju6bktE8PO4wS5+BLXDVispNDKUEMDlMG
EcYpCPHFYjOR4VlrbKIp5/4HJ3GHW5UGTJJZff0s3acI1Zflloku8U4zG/qco0QL7UcgLOOmXXq8
4g3w5HSRpozP0hPXpkZphqV32ynXZjkvz86irxREaVA5BAgQ8VNOKr10yUnzvOLC0Z7bw/fuw0Se
kzQu7vsZ7wgw291gkXk3te6zqWiWYrZ5b128B7Wr3XtW877eNP1IHncT1Z/p3b9EQ/HFV4MIPp6E
xvcOYaXVu6aJQIfE1dnuxS1OGiR09a2Mn9vctxaNxYvdONW5X9YQLcox5iO4PY40Aba1Zb9YHonH
joYxlGzbat9ZPTm8Iyqm1P7dE/dbCtKEEJFdXLDZurZNYWIzvZRe4SGr/24y1774bnTUw6I95Qwn
88z2Obpx5ubw7RycAQBOVIg7B2/SpqlAg2Q8cmtTu8wQP+BYiO6tan6MXfMbTtKMfLWkP5dh3H9c
JJqmxsFSg7E1GIWUy7TSnlMcaQMhaWXzbrXJMfHyr0oy+rZ949lN+vpkTc68L0bD3Da5J4LWNqOH
pAOGapxXqQLOOUQECH2uXgwfbMBLIWCmbKZI+5kadXicPfMRncnkWfQnE4VmpNA2kaI5EDXVuM87
tskp6cXd+lEi25P7iAom0rGIE4jg7cwaXEQ2pe6xphl8dJruNedZeyQSAWd32ezKHulxnGgnz2KY
D+Pxbsxa7SI075ssXRJiWDrQbzmXNCteTelArB6C2s4QW2TF94isol3WnSUITvqe9Y+isd3tgD07
wO9HVB/qSd3SP3VcIb7NoUTKayO16eNdHyLAUCEq5wTLaaBFP6XE2KNNGygb2eduCK8wgmigQ6k1
TD27mP55XYOIbA+RRs5T4ODYDbKYg6mZjD9nlf2qIB5ta9RjFN2MnWOkGTuGVECnlwpu3dCKqmt2
TIdOeVHfr0WJbLXm5FSEBffSU3jQEVeDJ3YB1ZXd0SdNqPJYN/DxI8FOwjvdn35FGFq+6jxKq85z
LZTWZX7dLqq+/mV43vCgoB5QVm0HSd4oKIqe1iRPjYYDre1755I1WUvTi95s0XY716OvYOAhD5wQ
DzK+aGfn9WaxySv5OrYT6QWoox1sWbvKib9CW12/37RTrL8Dqe3LtSpg0h/jPjrZlYfHsy0e1+Vq
XqQsZCLjZsTgx+ijp/nBVL90ilPE6GQzOGT2KDN9WfeRDwE9yijtzQCbdCb75uuMQIGCTmMFXUbd
wgHO5qTKvi998ytRyrQ4iFJRxcJlaBLtGDb+ld5+dE61KQHiIPVDOMTvSQ/+IiGQl0UGRKqX3XrX
/+m52mlI7U8a9HEykonT2mYY8hf3F6TiqPeZAtqYBJYFU3RQqPOGFVeR8btXVGZ2OExfQAIzvlqU
u6tqz9G1p9g32i2OnuSg8mm879NFeUu7vm+5sQZIhj5n55R2RBCGb7kW/lznk/0ytK9U8z4mzlYp
j76H1lwxkSb7RLgPg8F38KEaoqCQRlNeXHCaG2Ea47YbmimwSk2dpB7dfCJswBsA8uJ0j6B3UW6y
x0QHUfn3Ur2YUwt+hJp0UzTEM1nMKm2f6T9WSHlBps0IcBFzw9xj4jHonG0IHdutF6G36Dcp3/6s
IgSQqWp2qjKBvrvtYf3zZQuUPwgRpgHW2ySyLzoml9Jk3wiY2qg/iBq28vhmqkuW4pE1F9uEPA4F
KfGc2OLdOsoHj3TK08S9t0dx7iJUz9bcyL01k5e1vGKEGAr/MzdWH9KdAWAcyDrqdzPOk6PbTvEe
5AsMiGo/yqzg3BRrQWxU0Lapqi2aYIxFuSPpN+U3bZwOaq61MyqOGzrzzxbc9GMktQe7L0jLdjLK
O1RxgIPjw3qh3THtrmJkNGMtC90YV0doznJrmJagkdWcsJcPu1QNGkUmGkhuhPWUtZbeXJuMxVR+
czypAr8bMajFNQpLhwKyxmJCJQywo/VfpSyeezwXt1IgQ6vbMb9kgrjqDqoLlxmTBctBkDs1Bu+R
TM3KkbcuBPRU8zWu1o25pvSEf79181ossVWgxMF0Y2pfkr4L/5xEGYmmNP6C9epJC8xxWhDgS3c/
D1Z1sj0/T3Q3HkreaI+h/hS2WhKEgKh4GLM0WMvIaMssyNjCo9Nu2RCfk8E46QnQ3LXWKDVALY2D
arGameXI+X0V3yuUnjtpJ9eWJZMq18MwpNt9uF+/VSPPoR6Pw71AXZqBMtUFCjtvtvVtkxVILAx7
OjvEy3LkNY5IKR5bds+zWVUvxIXuk65+i5PxzrCH7GPL5fGOA851zg4hWLHVbGBh9rSOq97qhrTY
dTfzOSsSA/VbOZPmNHEx36NzoSuTuerZz2zt44iDO9PcpppFsF2k7tdTcNSXhxoEN/0b/0ofx7/3
0kcncyBAdBUNW78l/5je6PpEQlXhSRJbaTnh3bpjFqdZS93DuppHJAVyPvfbcwHu4BCOxcWuYzqB
fvm8nk5HNjA6jCE6IeVhtc7lN2jjvw1MOQGwVtZd1pVr3UemynUOUPVsVAwTf/EsTq5ec7SKZ3+X
l9/oG1unvlYTewQ9diuJjibwe0RCvdqvy8EqzmX5Oug1aBnDGXc1wX5eVO0GrT8BRhPbsQu7Y29P
DBakwqmfG4DPvXZhDapXwjN6NpoSTPp4GKcROgpWNjw5DMLjAu1TGlGElNKbdknkMWJMIrSfUfSy
xJceNI+TMYSHabnXrQNp4rfUqh/XO1mv5NGUvCvaWE/JXNUfR61IkxtdNIhfm8vHYFujB9+b/d3q
h1ovAiD9LX1rYLLCvKChCjd6RnZbyiOGilDbAezxNw2G0YNm0WkTYXUahvhJ1MMNQLe5C6Gab71k
fDMMiBqrChYptvkUhd5uCUfZmFaMOi73L8hgb1Unwo+1Ndc1bUeQw+O6vKQiI7DHE9p26hj9xGnO
M18iJW3km9725VHDBH5X5GlQLQIXaNfvYlH12snA7dmb3q6MYnnWLeZCpaXu/OlkDbSqF8U5XATv
IJZT+/qkupkat71Np08Iws/cDHyyY6NNrJfTplzEbE2dHNFHkJeSjF/8COl93lNoph2O3vV8DGDl
PZc1gkkgiFu4UygfIWbn2Vj8oi/vXNZflZP/wBySRdKn/A3b8qeTZxsFRf3EMGzagIqCBcFG5FWf
47Sbbi5iu43kxEPpKIK+a7+tj5i7FN3LvjIjVie041vFCnQHlxjG7WLhAzFmXPQHamKEw7WsjmWK
02JIJaEBYvY3ihy9y0REHGFDw5nG8Ssu/E3rRD/R5zL7HXlVu5DXAulyYDVmEEsOZ5phQYSJmjto
hHsCKn5Emo6yu2e6s+74M/2Ezehh9EsmGqKa0jisauXdGIrmYo1dutGNIQ+synlEbvspU5AdIAvD
U0AGg1wXgU/X5A9zlv5gCJPfZN2A5ClIC0lp/ZV+9bnhid2rRvqM4kGSudbZBnu4yzwjPeocUTeR
ZfxI4dTsEnTQVHwiA6Hh5ZyBcSa6WurcVOgjvrKxcmburxI1UhupfNe6oJZnGdJzXuTfiyLzQ33v
6MOxaMdmS6Deq50zsqGd5wamYOTV9rERKJrjnBfpjcUjc6lCNwiemztmjNz+yHzCRRY3bhTN1oBE
TpYJ36Kzs+iyFh/WItD0xgbDO2OIOMvUcYhJ5XZlkC8a5miJeSeaxgsG+wfYCQjrZkczBtFP1xvk
iyCEq8bCO9C3dbdlz/ns47gooV98NCL85N2pNftBpm9IQEbIXFl1xB1fx72gbovzbUtYwoWZFTzr
tnucuvmrBpZglxICyQc1t47Vx8+dDWVBesFal2HZ31s5Y8xkURD4LuHa0iie8rjTt70Fa7K28zdf
4diY9fDZNqFgNLW863u567OCj9WDElKoQOmkV4cOMMMOrOrVGifvPNfTayuBRFOSZFuUerIGJn/G
T+OdCiMzNpSr6NhUum+RkF8KsmnkrDrM6nRbLfameuR81czVoZ6yxynG/pSLx8lwQuT5xI7Mpnoy
WZBvbcGHgAK0XjwtjUZOlAhn6D62B5l2nJqRppphzUmaueqUzd3Wolo8p+eqb9PAxw7IIsTCyup6
JQuod/tTHzvRA15P17krq7k+1SjRiG/X4DeQYgvqL743NMc/f+hMV80/ciqEh8Oo+yf4IMlZMpTQ
bOSLifVO59HcNWyhnFgZsTCzQg44+csiQ6U2Zj0aJtEhKTKns87XeEil4Z0JrffObuKCvrVR7gqv
vJq+xJFDhdNZ47MO5eOer7NiMmfWsOg88Km2wtcxeG+Jb+UnMDdrZy7os8S76yWbtjdG53CO77oW
3ojWdtEucctTWAEmYwCv8Bws/qiliIIz2p4dzuJbF+wH8FhOy7HzbaSpcVfTjN63BtFP/sJ/KMmT
Wn/Gp2txaiIEwutdM/awdpBQ1oV4+2iQteG7F1aHBKHSZS2HO284I8/UwI+jq5hVQSisWyNlihnW
hlX07ocPCAWL0yohLL1IXfJhTq4gRx8zfRoPle6Ox9wIX3OSoaIUgZBvht8NvcJFNxnHSTi/Ui+x
Lutpc5zN+6aS4qHQ6n2j93gsUgTUkR/dd1/s0qof1rvIan2Ulbqkbu/Qb4qwTM+5qDDx0Kwsv2Cu
fUMqIZ6HjM7JOMDsse32mLR0FcbqpyYvqhwSNPBZcYIstbU9ZPHCtpFnokvbN0nn0OzwnYCr35RT
fx6RM0tttNAIQQpb79emYCJspXeqDemgRuZ7vxidm0G+FgMRQwg+zKAnfGkGTHuRmfmI+YdTBIKn
dS1KuhC6W2TvyTSpt4NpE4dD9UXZGqInBPRPh2qtVHucwMc8jT63xHEVjpnd1i8amkiIV2T46mdk
AxdOUl9VH23TxXQKccm/QPnH2xEmz7J27126pJ7NOMUBo7P2IZPRaQ5MjJ5Xa2+Cc8iHFXdEt39Y
W9e6AQ0oK0+ehDUkXW3crvVcmaD8RRFLY3DtJ/lIFRgmHRJY3vSR8/kSOcxrDfI81wqgq+eU88DE
5D52+7OVMyTQW2YJecWqCiwo0OwUE4cxnZZJiVWhjnBwcZ9CB+XZusSuHzfr9PPIfHA3waY4+jrQ
iH7MAgwG4zHyh+KOtt+XGgAoF0ndof5UKBKk3M+Fld7Ktvo858zlw/5o83bPKIVe4nEp6TlD7bow
iu9N690tBvOcyPyHyucMXRZjitD4jpqt/rjkhUjTfQOQY0MrubyWutqkDPsCjW7cjphks0Auv5Z3
WW+giDDibo+GcsK85Ed3TiTPk/LLq4tXdzu38RV7ocfso0KsMuv3YfvkSL47c+kJIsR7Swiljelv
DLKzjoPXlNv1bIJXcSs9R7vEi+AqaxhILa1oUjdQzyNsO0KcluwrW0wQX9fFpVvuV1q/Pb8fIYRe
juQye42nWN74NzaOT4WaJYs6D0tbYFZe7fhmIpxTlkHUE6F1rtIPN0aLTnCjN6UfMKwsAz13pp1v
oe5wNYsRfnhdvwAEBclt/VUz6Gh2M847A6p7N8m9B3Tyz3Cns3M/xVcRKvviRpN7WesATgTyUqE9
2grBmU3JYUli8y5ZliEMX++HerCCtQJF8hgYZj+x//ZzECWuvM62vJl4vQ4anhjmzjwjUFeemx70
gFGeDWHSOk7rbL/OTNYtNtT14TbiyWeYkjrbZuzeeSSJ/C0Kdcri4So9pEQx3ypnOFT0HSUNEefR
sRJJsLYH/JxVpHVgITjYoE203tiam4yVmn5/GRMHvZaBSB+uPuleh3EmwbvLmCguLboW5Y8zv8nR
DwQewK8SQFKS6uQXxVF6VH7Ybhn4pp0BRSEF0ZfRBtiOvZGf4MP+9KIIdST3UUlEA4i6WTxWi7Qd
+tMpVXV8KSXbSKjm6TLa1qEC8red53kMQt9urkje4bdS3idhFR8twawuEfNx7RUMjWPcY397YOpP
NsvSaRtCk9EpJL1e99lJtTQhag4hTT1MRH3ZvbygSkhuM8c2JCMoykbQz2RlWz/XGkur9fLQk+ez
hTJDPqTosn0Slw9rGzH2FYytuZruebg3ER26jxNN3fVfGCK2R0YNbwhKKiY3Dn1E/PQ7h/kcgu0R
vatkOTH7Tgck6FyirkF3JREUmUgzBz6PS5iCj6/DldEP+pzm52yAeVm3zARn9DTwOzlp6fNE/13R
i5vbc03iCCY96jUtfVgbFEOvdQ9jNNxXY2cGc6clO2PUjK2n2f1FzBTiq/dv8qHp1EjZW4CPFxSN
5G3F5OUtLpGCvthRpckQhETr1EkJ6duME6RN9K2y3L55VFHO3JnEfxyMYlcDZTutBw2WMGu3/oko
fvkNu7met/tSYkBL2lQ7ez3u7bghiln3aAc/WimI24++yljzG8xDTD86tmHGcMiAgLpY+uHZi0uS
6OmTHSlv3y7zl7ZovpDILoO+Vd8jQ8NH17HaRwjJEVQXA/IZDZSgcnWGXsz4m9agIUmptdfGHKpP
+c5I0tkABz0KB3Kj4sLIUZWUWijeU/mCQTzbzqXmX8v4exU1h0bw1LDv6s+yKfTniLNfQUNLr1p/
0/sRRVerj7fQ9QFaWeqckdW3I9GE5dDk+XJ82sXKwiZHid5cxzL9tjoHqpYrsPBFajN2gvW3IqzZ
yNZr/dLoZnSLaaUzTGUJXg4VQx09ddi9EbNhIZ4q7xb7goPdokkfMMudU+KNyHqc3lo1f0rC/K5z
/TeIRwzOySXfyjB/Hb0hRks1OBSQ/ZuKZHeKhljtnbi9p8F6nvkiNm7hRjtt5uRnjhYNQY1MmRbS
8aGrRjBNi79MzeDZdZcBohk13lUu75vgtC0E22AsvQNTk5Sz05QHUG/UJekMgWg4fYzL1L8vvgPS
JjXJYFppM9uw7Hbf9254ST4VzdSfKi3hwciQRdiEd+1zVbzGdkVA65j8ApI37mSuI5TiEtnexQSH
F7h+VP7C+eIc6Rd7V0xDgYqq56ZU6lALe+uaQjxbelGfGLzfrftq3VbikuveA1Op6I42ApQG0XQ8
/T5DM9c8trN+bo3EeVpvulJN5Y6r8FIwsyVPANApMVtV4FatEYBiSTjElQGLuIVBKNxki+g9zukv
5KA2AcfdEPbyiQv9TIImyalUcjs7MuYd2WL2owOm1qVWGLMXhJs/EIC09wMa/Qrw/FkQMLSdey3h
PMjpM9ZIdISVqRlVu6n0niauYuVb17U257XzdEJjv5TfRo3K1yrnb/PilVuPp47LiG+UTPzAatRU
IPgF7LQ6e6h+nVK3Ptu58ZZP1XOKe+KAtyfZ0bbyl5QfCbUzNxALmxhJ2/yLMZpXOIYMnWrzhx7b
6bEzu5FXqfat5vYPzKXNx2YwmVEa5c5W4i3SvPPKz0gr+1I2tEJmVlgU1ugZbZmSIDFYw4VghbMk
7HEbTWXJoorVXdPJMzAmnYgBFAo8CajwlycHCxlTm5SJFNiKObai+3Q2fhidQsmYIW5oJm7kyGE9
cmlbxUy510qkbJAci/4odQ44pk5QozMh5LUBuk0A7FBrrwVoE7cvRN82594eEP4h8+DnmsfMkupq
M8MlHmafTAU5NNymQFJ69jejE+2FA9LjMLXq4JKERtutHo+FRZrSiFHiKGZE5QZm7x0m/eziqK7b
GqNLwmNZNNd0Cp+Sk73UXY0o6jO7Fa7yOJN4FhTyZNN7FP03FEjygG8FHKdmXFyPWWXWQfJYpmEr
iKnMq89EjRDlx+YaED/VckhlaQpTQbcnA5fG52bIiHis+JSTKHGCeIgiHCmB8FSym1IH19UShWoP
He/UU81RizIUjIkdQZNuMTpUdOrzCr6zNlRhoBzxbR0FWlb6UyD2PGfO8HkdCGiKx7A32urKqhlI
QtQuOt7uwNIAzxErc8pFEd5aIDAbv9X6nVFz7QFHBnj0JM9h9N0WrTzOVjPgFaNpVyYGTUhn+KVy
3hbTBACKWrSfSsvAB7w3IWKdiSusD5Uzw0GwWPrrurgvbVMcINA/rS56A5v4euB06/DepXv2lDLL
X7azxqoOapkOWgmD02LKrT1eEuDlQEBWUzIrJXoHpqwGG8mxygpJtarKc4dym4E16tUuffXTPD+k
Lo7ssvux/lhhTi+hQdimpLwtsja8lRaEpiEyjb1bD8Md+kP9O9AIoHMd8+e65E7BZz/GLsd5u+m/
KJwPcCjL53BiWouGmYWDBDibEGJMgf3vU/cILZXb1a63cGIDvbIQy/bYsrOpfc4tx765fWbuVEeK
PUrQi0TDfxfGtJ/VaIycXoNDyEz/DnsrF6SunEvbeteMYchdYyt7GxMeGRRh6xxinQTKdXfG5NY/
Arv3yv7cJlxgRyrrwtjwMpEy/Vxr2jW06OE0BQ05u++7h8nhozehAOfhPIUt3JLGbKygSwemM+7Y
0khDptmAApzQp6TfP/Y5FNaY/ms1MBtAXgHx7WM/Kud2OIzLS7J398zzexgDjL0U0p8dySL+/TwZ
W2tRPNk8tSCxIW2yqBw1iC8BRKR5t4IgPP1xJW8AS3FPCFbpWk2dDYEiTQOowSN0wyhHjLgRNUa0
XEcgz0QrO+mkQJBPiCfDH9L6iOWC0NiXCmlQKUKdHGtMJUuFQyDt2bD16mxo3adm8LBzsGnhSbbO
uce4anptiHy99/Tmaa2UQ/r2FLU+ZkAtqg5ZqMS+l325i2dUS1n8C4DbgEzckjuJY2Jvk+A5am+2
mQDBwtbEiJPp1d/+XxzUv6DK/QvmDGpOE0MHXD3uyJWd8kfiBUALRRgNBnazxdJB7gP1eN1Yd0Wp
JD4XqhefTI4H+rZeoDp4y82kJwehZuMiPxhX/1VIFzxw/vm3CV3/WY7X4ae8fSt+tv/8Usu7+SF/
p321/2f9Y5QPwbfu2z/8B5ZuMrMe+5/N9PSTgqH7e67I8n/+p3/4O3nr01T9/J+//eBSdsurRQQD
/QlMJGPrj4u2vP7vn1s+wP/87Ykt4B8Ji+sPfCAWLf2vJTOFHC8oixQaC43rg7Boen95YHMAMDrC
B33gw+H6neOlGX8RdGIbug6VzQc4ZIF5amXfxf/zN838y7N84cCPdl2Y8Q5pK3//6L/vJ741vkS+
tH9xfxHe8o/wHdeDsQgGhHgWRCSQ4Pisf0KN5BCHE0sXNQjDUAJ+RGCoODun8tPcGOln0+SRJDUF
ALKT5E9GbVd3ionbd73siFxNyQkQMV2PqLfaW8YQe6tRtl+ZmMlPk6mbUNdm9SCQu1OX2wzn/E8c
CjQjmj+TwhQzsW6jxzAn89ruaOMgRscPbA0RUJzEaeBFo9fcWEnsnX1z6TOFBQDSGoHzSbTC6U9F
XDn3YkaCRyFXvGReDX8hjWPcQkkpnDdnblGB1JNiApALZiEijeWL2UgSgmuncTd268VfyDLuHu2s
Q3aJ9Ax9fmqk4xIhUKLhibR6PoSaTlQpFG8tQJzEVIq+a7VRriTRvDDM4WdCP8jad3rff5kitqze
Txmi+tCDNg3y7XcVdeFdg43r0DdhHcA0n0/ks5LhnYSUqQESLSaiehq/hg7Z3DpeT7+GXUH/SyzR
uySb3YVizk4M0JPHhsNWs5U98BgYme2PupHi1JtKkCkza9/h8E/wC3ycAZEpfjaZpJXein6qN0YN
jpy/TeiQlGSztzNJCyMZl0jdyZ+LI+erYj6q2tG7W2aKITyrIgUQjDnd7d9zHG/Vri0m8jQngi92
boEPq5IA+xngMuXaWH0rXQaVgsGpihJxGSE33ZOzER69pKFnP0DrhiDexsa1HSIX22Yvz3Ocu1+p
tPAHCH2Kv7px4+B/bYiTY5785GkS0L6y5JmkC2Nbojl9BJ0EdBuBY/cF+MHEaLelbw5VgLNVVGoR
L5yYT4OcY+J3tWLYCY0+lVLEgxZx4sGjH81PpLb1DyPhmMiJnPypiMz5MdcxF0+c/J6YPSYXGAmU
y1UjFBOvkTFc53Y0z7KUHHOGy7N25BDLbujAw3RxNjbfopy/j5mzFt7bSYaybYLIFOiexZAVVx0V
2WCBBuqtL0Sl1JeyDJ1bjHD4DcFt+TYVbnrRujBFqk5TO9xl2Jw2YujHB72I7ee2gBdQJLRhGuEW
yafKTCyk9pmwX2IyOR/0rh3NgHMlL2DPhkeMcueAhY/RT+CGqdKn2u2J4SgwjDD0dvWR5GZOrtau
hb/dg+LGp0d2wGjMh24cs/k0OCZ8g3my045Bp26+4GVCkqprJZ6CmgkIGRbYODcy90WzxSVHu8JJ
kiO9rxy6YOfvbYijzZabWsuox33XhJU5NghrESR4XQ29PGmbi4Od5xRPMNY9iPR7qWeAQvImu6v6
MjlIRzcZc0chx9Q+nj4bnib2/uTBrOFtbyhW1X4a2wFOhT0/dKo2vjl4vAnli8rd4At5RvhhvGkJ
8cDUoT4JGWlM/wVpaWb6GlEQCjRSZThbQYZ0UJMV/hkSiMq3+jhC1+hbQRSIjuLQ8ET1SHsATpkZ
TW9EOuDzqcX85MyoZjo7tgJy1ON9RYzOc5E0qDcdQFStMc0/1q3mv9qT/7MN9/+34Ex2tn+36959
y7/1yZ/b9PoDv3dd5y+fHQ18MGJAAQXx/+66lvnXwi32hGNBnBOO+GPX9f+yXHiYvi9omkP3Wzij
f991DfEXWzG7Llu241jgUv+bXdf4J/ahC6HRELZu2dYC/l/fxZ+bbkWIZJgRTIJ22oBXFU/oynbZ
ZJGkgoD2az0qQb+xnMRV6tL77tXMhngSLHA2f3xp/2L/N/55+1/pypxDPIoMysylCvnznWA7b13Q
DVillWNd3brH4NXNoXqamiJ/J4Q8e+o55aYbg6bqY97L9hm7rHVStDpwT8theC7iuj79+7cllgqn
+gOs64rla/bBTCNzA7Sp/xOZtghTDAAMpBi3eiLFeCUKLHrITY6TmosXJ1EtGsihG4+xZzds/iEj
V07OjwpPJQ55s7hQ5xX3huv0VPHZeG6jjvln73XnCk32JtLbCsWavej+AUvhkfOp601ACH1kWPhz
BkgnIFHhQ0QaGaUpo6/7SY+dB3hCxp1ySyhRZOtxMJujZ4u1HhcaXTPCNqPycxc647PCr3z2cVJc
J5WIHmwOaP7K1tqAvO04iE1Qv1yaTVLyMaHsIyNq0QDJGFNCZZQnvBPxVz1yywA9wniZ3VocCfy0
TlaiugyOA8bHrUuz41oky+82HVCoOExqtdGZA9YBIg8aj8k05lvU5/qToYfg/zJlGFuz0hQVWTrN
r3005Gd6x/3F9rPxMphGecgQW50amXlblM4u9gVWxb51xje9JhN05gF5rJ1aXKuJrdyL9TwI8zm+
DrM0OVwOMRlELU04xyzFC+HdaoNnE5d4Puv+2VFN+YwBhANbrvz8XZ8742C7qfkgncaoHqyxrbt4
o0eyLe/ITEUdWQvilOiBjtimNjli65i2ShW31v0Ax6lCR0m1+GM2YXbUu15PMMdvSi3x7JMPzS9+
09PSxS0GlzMrH3WX7JV7QXZL/ZUnr+nBIzZYehYs24yxHG6+yhH9LEAA1xY1Ext60p11Z7uTSInc
LAaEFUC36evJjqZTRwDtBNvXNJyXSI/0hN5VOrOdpsOgLk4688MbFxeBv1WuQmjfFdriQOeWNtCT
aHm6j2Uroi19R/epwgxEEzBzHNIuYmWRlBRRkkPvIzPMq1vr3SaO57HzVFd9jXUnwS5Q6a9umcjP
uhSThkXYpEAYM8C8SASqbevC99hAzJyYIPVR2m8J96tuUVx6zD6JnQXuMZLNk1rGXGycQli/zEbY
51y50ZLFkPsYGszszm4J2sZbRT8KiRN6K2E41atlYSDY5BaoLjZow8D8Udq3Wh+nfqe3FnIZsxyR
6Hoi8o4ekL6g8DI/MMiAOBhWMbxTciWvGeOX8DiNgsdOQjc9M/MirCPDFEeLx9Gzn4hH/c/MxTqM
WSPtD0AIOgOfuusag2dJsU83YiL4Hdn6UCb3LXL7PTKNVjBxtcfoOCiOVUT0TPM7JbfLVC5Lyfka
I6bBbrh3C/z4mhXiDB+rBrcOwlewhan2JRJxvW17k4E7HhgQf2BChA0Wo5SixWoBUCT3nfw0unGP
FLvw552V+Rhttcg2F3YeOnCK7Ee7HcSN015zbzLqPw2MDGFQkNjT2VyJua38eTslWGHrOZuOvhy6
l5xD1wAlKkS8rnA9u3bmkpxmpPMN8HG69+OUyR7WRRl4XUqAL6LTc6yTwmcO4wQZwB0JAinsdD/m
1Gj4+2a0VKkrvXPJAvusEqv8kZQmUu+6jL6nke5eqrGMkCFF84gn1vNMPFr5DHPKqpNqohM5TQ2a
JFzGFPmAy7zErR6myIlP2LOKOLBde/6epVp+l05F+1alRSPxM2s+8rSwNAHD2OlXwFhmkGe437Yl
AXan0Zv1zyFGhQCylX7EKNIwPq6tt4iXJLzRtzpvh/k0r+8LWVAOx0ZYsRIXFfKs3nsVad7OcDws
CA1aNJlPWjIk8AIkzu5gYvB4MoTUX73OYl4+kAzIQFXl2eMoiuI7yIr/Ze9MlutGsmz7K89q7vHQ
ugPT299LXvaiKE5gEkmh7xw9/un9QE3zx95CREaVxFBJFlmjMqtJRIYpRRCd4/g5e6+NDTVRLmYX
gxXxBm2FutI1vWR4mSpjUcV7XOO3zypFCq8PWBKok4UI3K5Ovov3lUDp/sZSXfCmEE1LhgkDRZ8c
5o4NysJSLnRl7Gm0dpvR8rN2MY+0hyps+k8MkczX3C6Co3Y0UC/HrW58LYDT0Qw9zPFUDevKmhI2
0ROzh6Bv7EcEKM7eM9FslFy+CDd73B/6tkofYBC01NE1Sv6+KnjTLdP24IpOAV/FMnbdRaQwPBra
baL1YFbMhuKxzp8mX87tYfSabhc7kfmYMh99jKM0p7UcipcpRAvpFkHMGl3EX5mNQJC2xuDk1Hq8
9hHUX8WhMLf0OMGzeS4hoWlszx8J9NDXstE+CAFXoS8vdHcxZHn7JayciTFQbLZixQiDwBP+O0WO
2wzyxhhkp1Y4OIRcL1NHh+QlF/GQ0WjkLXOdAHloK53ZEMKKFJMAURF70kvKif5XYoS3JUD7JSGu
9DwijfV85EXG3trKxX+V4OZnbzXmHWMitrunMfC6c9im7a1Xj954mKwm54gxS0pqpvnXzPe7x6Ch
kmNzOiI8qIlQXKzojPu6iiQ+Zmt8n0TrNue0Sc3H2Z2QFVIxfCUuVN9NnhGiHEGNAaiHd0shcK2f
NNEp9+jUvS+kGDp3LZq5YziVA58zrNIKxWDo3rodcgI/l+yxMm9GoxPGXYA9wRvPY5tPuwSc/Eey
AeVlR/jX1rFxIKxG4cptvgj5VnHf1qdUjvW11CjX1rTkq1c2KMEVgU/1XmubwLygNKa9ZRHBhXo3
TT/ZQ0DfY+6yeT/P4JlwG3Umtrvc/xLGDLyMsqi2Mcm/a7hy+gNqPBYGxQFwdTHkioXKLmflLLNl
L30diJ3Z4kYar+QwkHETZvS0y9nrj0VmOB9MkZSfGpT8ly1V88ScoGrQri5zStNxL91eDEBQ+max
n+FHY5sNstXw2/ZYambCsYcUQowWSoYpTHEsWnySjVUToQtfD6NoPlVT6s6rxG/KZxlr62kMbIM4
OCNIrkkgVIC/vDFFYh71gGm6Er2dp2gszFr3t26c5FdJGuefe+0lEKJa7S2G2gEgWWY0n+rKpz/F
wEMfCakMd1CdirVKvOLZhR/6pZ6y+dmm2DuYlsjvm7izAA1VMGn7OB8umf3NJ9W48KlClX0oExNz
j1EFfG/Jf4J2PrTdyZ3M6jm00vZNMOM9dlPK0mJhQTpkdSoe+k5CmnBBnR4tUhgekb9qzPf4dD7N
1uh/yOlPXtltggZ7DPBItHm2DlN6yTZgmj16HWtl09lJVgOqPz5ZMQnvrPbGhRsm0a0LYPUDQgrv
1Z9EeZ+amQOCKw3v2U4jSwZJMV/zgrYbJMnO3jRrQudlrXMg13ZzHjKp6UrDgriOE4IUBRlG4anN
SaMMp9Zj4pFO2aOjJaSdUvDgCtPrN10MPSkMLRexTuudC3Zr8BLyaB6/FEwCrtyst7ajModD4kdj
sM4HUz0NTW+fgmqo3/LZ6+4r9l4sewypwA56Rn83Fqq+Qj9Jg2qeyvlzqKS4iMfKbNcFpr+DCMLx
IiYjdFe6GfSefqKVmePzkyteHnWgw5tuin4otqaqR2wCUeeeZwOuJM0WRAETKxPwE8yfbIoE6nKC
qryPgx6iK/iuCaF/zrQvRxozrCD1Nbub8OwbAdweV4gFpqvGA73N4Jg7ldpPCYNA3EhUuZNjvbi9
4bBCJzBylY43dm8bHyZHLn4AitlohSFM3rTC0Js81MV1EMDctOqsItYNPfkt9ak42zSd1lXmQa8p
gFpj9S7mO8dlIg7ErYre7K5r4GK7+S4wdHVdtSVGS7ZeFxmu1k9JOUsQtFF5zF1Uky4F6UMWMvBz
/K46i6pprqQzVQ8QS8Jjgm7lppMRPDlGe1kEEAbrg67r7h6jEQ5NbB8HmjQAr51OMCyuhKa945UR
gAdPC9IFSwb0FsASEKteey6SErlCRpG3MkATVoSlyvGRrxnZkK1Hs6y3WCPIeu4gZ8wOdjHJcD+e
5xuTgF4WMqO50gow1gJAkvPaA9WULwIuUQGD4UTjICWEhcaud8b0bF1UVgtUJIhh57H+jW+ib7qX
Lmta6Cd9YT+petZPXmgz9gvI6jp6qoGE4Dr5ee4sE+lwCqZJd9Zj17Y+9FZnvtThkH8Mpp4838SU
rwr4xNmh6FqHYGr25iAj0n47+oCFKq9TpowrPwLavyptz9ol0ZTiXZvT00yA5q2gthWrCDntlmap
tUZCmR6Abs2f0zR2xEqUc4GmKO5gzOvsUGgPwF0lq6cqCuaP4YQzFJhEu+3d2EKbY7hXeA2TC0tN
+Q1hq7Ss/36X6n9a/8mhI/F//5yk/GXos2b0o//x79/NiZa/8Uf/yZS/kWxBugqDH8e0DY9W1h9T
H+83Jo8SjA/zPItmkk0/5p9TH9P+jQ6wbdGGIVYL1Qs/7p/tJ/M3SbOK3q30XMujpSX/TvdJ2t9H
VSnLI+yLLwKHYXzkS/9dhEliKT7JCM/rin4GRpMQ5xBRB4V98GeVR+NqHB1SghNHVunKtT0IX8TD
Bv1es6KjAsxyuvRJRfqERVFjUH+FtT3tkYy7sJTAy0UY18DCA+stNVDEAKjmsCSER/2dIU3YZAOm
BmQIHDjDuTY2TVmtFdAZNBGNjmzLgBMwt18Vb2h7qUUS0f7ILLPfSjJDADs3Bct97FArbHJnHKYH
wpPpNq+CmX0lEEjNFEkFcw491EZzlOzkoPjZpoVm8ojGuZNf8jzq51tpkBV2B6Npzk5BVIafa+Ru
JHBOktDGSaZRcYTQP0YfAEjqfqcnzwM03GC9Y11r2bXnV24aNtSdLSpglLTTXCT3wQglaCWgIBFU
XzV9tzYYKhCriQqFgf1gKYIVY89DxdcNffAyBMj0N71Zk069irq88AiBjmfVfZxqL60PPSrVmXWy
LSuAhpnOW+ttCCeRcAe0X7QXYcen6VqmIdmQcZXb/T4r5wr4SobwK+hCiW4rMI2why9skwxNFqkl
imNuDBjehcN3dWWOjhNgdS+ljSQzTOye4Hhc9p9JFsvHU5T3LSopJ3eCsyLxil1HlEuvjGFimO70
icI0my49pa3sko0bghzkBX396sD7KzKaHawwyxLrmfVtbNvZACRWl47Yt2XQ2IeE0Zq8Jd6NuNgg
0flrxkKNXZ5gpbHeuWQLy08T6ehsQAM2bRvN3G64muYcan6vjbK5sb3KDV+iPnQ+ioK20Ia0oUJe
JQSU8SXXtUbENkUeNh9a/voO4sdooskKwAUTGNqEm9o2avKm8xZELWryWm7yke/VFnWBjC7NfmmO
REMobyerEMEzlHLV7rzcqT8YlYF3VGM6os7EkYNzvlIWCNCsBKc2Uyr5AL0pQ3F4lMXHSdIPXBtQ
Bsm2Nwc8o0t2YopKywCBXscI5G0crYFE6dvwr3Y7AxMY2f+WMVLPrvfJSyhtbXa3pRcmjzau3HZn
+g2gc6cIKEhzHw/D0ZsWGIs18/9ZoQyENTRYpc8/O8cuz4FvZajV5Rhck640z6cw5RxvvCBjJuka
8eweWSYmhqGCMR05bmYDwZhPr+0bX80Ja/C2VpbZbaCAuuzjm3FwBvSOgGS4L7ZtXlAsG+Te5R38
gdkZ1XByytyk8QIoIj5GjdkSCtmmCHGDcjSmB4RogP6oSEDnr6jUI1gwVKL4gMMkfUFTlQqYSKKu
QQ+7Oc9ATMQ0+D+zzhZ9X5GveoeHHNei2y8eaHPO5lffEVGFRrmZmmYraHkFhyGqiuFmdH05bcl8
zgk19YtA3grDgKrXD7VPcF6reHcrRMDWTVq1aOiQriosx6rFl9cEzfDUyVKBA7NYo6B/WKNDHdKK
B3RwY78ln94vicXNOmplfnBxIUITdV2vChOp7UCPDMnhPAr1CSOtBDetR0ttKyhc7hUvSx5tew91
2EvR0DUg8z0NwbzGopsuAJGlai1mWQAEtKuB2018OYrAzKmxtPcKd51TFK7e0CLLGdTT3dqK1F2S
GgZe0lXEdgmDh2gUzj1w2eOJxi/bYo8xQAJJDRBhJ5CTwm+FZTIzg39o/CbzaNcV09ckG8meCCEU
XDe5z18hUztDMejlrLlET41kEjhs1De1K7NxbSHqQVHu47b8UIsSayFS8CA6Zggw/UcQJWP12JhB
D9HDqeizR2bCdmHiCaXsGWYgwR7ZajhXS4ysHWi/DOvcIG2KOdK+g4tMzGiktin5Ogzz63EiHzJL
ayrwsUoY1Ge2ZY+42xI8eiQPs3WAWyLxrTEzpgxie5kf8HUrcUTKCQSxTk2Vn3p2r8QMsoEAd8pu
eYCSZUx5zLPYDVG0b01/fBx0qC8bXQ7dho1Oj/5orv34KkwzchkCptybSaQW9IxSxXBj47bZ0TuE
4uslc/g4yhG8AUG62FuJMiTFCvNgNq9B1gI1xLCMuRIFG3r9JvXlZaSa5gyoaroCogvcpMfVs5n4
YmxT7SCAzbD31ymnLS0hLroqazaKEeim6xE5uHLS9x2Ciq8ptOYnN2rbE9PP5LPTOrQbSyGJXJ7M
+87NxnMV9869QSHL428ovgtuvFW6qM79FIlHtw2ZxDNJfShbwikoFULrtpnG6iJTtWGBEMlnCyiJ
ss/QmnpCLxhzFWn3BoRPEsbgGJtEkwhc1ATy0BvNrnQmwscmoK93AoIa2yudBsWV08cLTtuoYKPi
nEBMEMFd6pEXt/XZnxP7M5LkHCpg5/XXTRfY155uakZiffwZkV2wQ2D7GlfhE8qTbE9zt95VrWQJ
Cqbgk2cF6R0hCh5mVyt1DzQEb2u7NC+5jfOLa5NIQ9ZUOcBBqXrT33W1su905MkjSiR0IGETu1/o
zE7ryZ5QtkA7Zu7gOtOhZa606lUQ4KQIiJDpXaywppOcCnjQWzI1Kvy82hpAHYzGW2b1mFOiNjyk
RWF+KZOyPvUmLutE95WAXgcxVliBgx2+qje2N9Q0Y1XSweE34FDy3T5E7B/MdVyzDcsoFfQCn04e
5sGa8Nh7xlMhjeQWSSS3quhGLA22SVB83SfzzjWwlkWlmW4A7i/JXwOEI0CHuXNHiARqyoHewoOV
CECfjP55NxuSwLB91vGNnHJW1ay29aeC+ui+10zz+IUTPFdzMm0Q3Y5y2xZK+oTw8DrCMdPolA3B
TVV+cl0nfnJsCkXv3C4aCOkzTRFqYHgPqLPbqJbwjkmVD2QIxZF5ygLiLHacUvYgpFbEai992Lqm
h7DGgEpJKkWEkiBxrPpgV0l36rUFpnGmN/d1nv35Jmmq+RhXvrMrfKRVa9jI5knOJrJ7BiJiRYeQ
ZrfIR3dDO0qiqR8VgDwDz/5I6tgm7VRHSkrRXhoY03nTsBDkK5rexgMscf1B6wgdQhESHlAodnFB
H9rYMqMBYXipjWbjpktaB6ud2qjEGS+KPBCQVMe4t1amMtPirYtbmh1+K2lIByJ3d9VsYpYKrVjH
jyCAmbogJ0pKnIgiTnEChlN6jI2eAG6HphTUirFHH9/k/Uwb0NdPuraKilvCIMesSgfEzeCkxKna
FXkdIb3n1160zU3rQOVNJS3bOxk2KUWk5YWHhJgpNrKhcI4C2RDR5kNUPw+Fmb9EeZf08Ksaxma5
JcWmWWJu8l75jw0h1vskcMubjqu+LuusuZhRAgH5Gusnn632MnbILuNW4AqxXfOrckJGlPFsmM/a
Q1g+O/bwNIVVfz9HIBeGuxgRRbkhFcN5tSHlnquKvu8xcHp2+PNwaquWuR/1ZvyW2XX3RmyKKL/O
CMQwbjqjTs5GOBIQth5Q6DDQTlTUb9GClMkjPLE2h6A3lN3L5ESWcUjdhvGJ3edgknhChPcQ1ESg
HYu4KuuNtHrUoE0h0hE2ue8xlxPR9ADmPKyKh4jJp7chqq5lO+N7dbIvxlw2z+ZINniftcLfu1HN
uFPGJgptdvULMbPoH/I0tb5kXT8/pTkF0L6TGh9TX5bpK95AwreK3oSeBBxprKjlBF7UrpbhrgiL
MGaViaZncxbizet/D/9KiijZ1TrxXrDt8cbJOk+aXdzxF+/Yk9j6s51PUyJWIxGDVOIzmSjjhz4R
db6Lcpcm1jeb4x/IDKwlzPE/x/mKTSazQCktBP5EuPLSfy8ziIKgMnDJbJx9fZVFF7OxsfgWrOWj
w7ymXdV7f4smbud+rV/bDJrMZQiW6MI4eL/QO3wfm/jH74HGQ/kG+afEJr6TFdSjiMYZLY+cAEWU
oPzKlYX++ednu0gm35/stwdZ8g6/0ezC4LOnkoPE+qYIiJN7+/mP/9U5vNu9Q/eYGRTVmyHi/rvJ
TuT1TROq+//eUd4JQyIE3uyu6o0zXIv2MRquje7x50dAM/OX62TxfIHhoOeB3ObdzeDLFYaOrTfG
yd2N0SrcpmvvOjrUxSrcdL+4J8sD9u6e0PAwHEwWKH9Q8Hx/T+rO1jSH9abfYYs5pHt7Hx30PvlF
mOUP7jwDbB50R3IMviHfH6XRObZHxBAVF2/BOj9bPpTGn1+25el5dyYO3RtFVqZHnvf7/NkaU91Y
LoANpAGEHDg35hTsqO5v4Ug9/PxQ7/Khf39dHBu1ku27i97YfycO9hJAoxZJm802eeBTdt/dpSex
RS3DDncVforu7DWt/nPxVH/8+ZF/eJKKdF1ytWnVv380SloYNu1v8gFZHzL/Llfj5zH6OMcXPz/O
j26YzTjHdTkG0dLvbpidYeKlat4EOPp9MnoyJv0/P8I7rdc/r+E3h1iWxm9WgzQ2wekmy9I3bWHE
nwiY21sb4+JXz947q8BfD0Rr8dsDoZhSScq5DNA7wguqMzrKq/xY74rnf+l9cr69cO+ejLkxKknz
jrOidj2le3fPjPb0q+X6l+f0bolgVDQmOYcZ1sPW3Mh1ssnXxUHtMWVs3Ztf3KkfLKx8F9TyfbLx
BFrvHgYMkFNawuhaLmCeHezNfJCbwdtDkt+Xm2jLtlfcqM0vjvqDR/C7o757PrBAMuceeJ+PAI7n
jblKdlbPgZeTRJRtpetwE/zqoVx+6LtFxEd6aDnm0grGnPD9s1JKa/ArCL/+PR01skAPYh0ewcja
a0yP21+e4/Kx+P5wS8SvZUuTuGLXkO9iqcd5bOXsFht31W/iQ/dG71Q4e/sKMc16umzX/YcM0w61
0J19Yx5/foH/upRwbItGPFoVGsfvX3HZsZ1NegCHc8DZ1Ta+W/WVpi+8RgatPz/W74vv+xMlhQBT
hbXYPeS757VDFRTNNvp6TnTeROtsJ66qa9Q4N0SD8Mmp9oQODV+SX9zPH9RXnv/tcZeL8M0is+CL
sR/kLNTmLlp3Z2M4tIDEn03rQ/yMjXszbpnkbcvr2No2Yl28ieSKrcSvfo8f3WcXtqDJR5BJxTLd
+PbXAGnTaE/n8MpTyH2mY4e4Tu382beD9tUK2SbwfaQlyO7h/PMr/9fvOxfAwm1omEoq//33HUbd
2OBb5shBmz3F7KPoZU91/zDNYfdW8sG+GgiPdPilpumcM263Tz//Df76HvMb2NKWjkHb03n/SjVZ
kaQGAXeCBQavcG4yLfHbXxzkB18TPlJ8jBEw82HmZL+/wo2sjcHIyw3mWPjuqlAHVBstxrByPOuo
+1okHagEH4d1bCpYXIVVjr942P66TPpYhXi+UQ7RxXz/QgUDBs2IcCtzXjznTGKbmkC/oRs306z8
dPfzy/qjoy2vkuko6kTbf/dI0VVOIdPzBfAtoIOYq6er2B97QszJuRv+dm216MZZji3bwxSl3l3d
MCELFyvmpq5a6+yAyzkPxohEqoyj5LlDJ3D7L5wc9a/p4YtFiv3ueA4PFP0/Ti7B1csjPF3UqE/P
XmjqX1zGvz6dnJnk+lH+UjV6775tUeBNwWjlG4pkwJC+H1Nxo0D5F05nGS8uqx/K6nefMh0mid+K
fGN3tHPbNC92KrUJGkjdXxU7P3wqFKNLDxe2Zy8D1m8XGhoXlWoH3Naph/U1EsaDCPT0tcgnd//z
c1puwfcrOhfOs02KUINpprtc2G9W1tDT/eT5yaYEa7DTs1GT4NKmPjZfX1UQwEgyAKLpVr9Yz35w
ghzPcBXtOMmz/+6wEWLhyK8I7YzqU528JDNgirLa/vzcfvBQfHeQ5Zf45twMkZidXxabNCUNw3up
rPDvLxXfHeDdbRpbOxxJet1kRgIWkI7uwR5CwAB0TX9xm5af9O42cSRKGtam36fu359K5hnRDBRp
E5N2izp8HefuMQ6/tMHdzy/Zj+/Lfx7n3SNedkjr2IFtIO2TecYI+pVkyJ8f4od3BdGAZxoKB4v3
rlhKg8i0GBNuUBkmOawzXYF183/1ufrhBfvmKO8WhAHy5NhxFN8Su36I9+TvrZEuXGr9/Pvp/K9F
6d8U36L/WiJCvERZ/eP/ff7Wo7T8jT8kIo76jbXLxhqMBsRmjkIp9YdEBIsSFiS1yDxcl4+RzZ/8
KRFxcBOz2C2lOw8738T/kIjYv+EKprvhK/6AMgSjz5/ilZs/3pOf2YJZ3N69Tyw9ki6DiXhEIheR
7x6PBFq40Uq6MhKehf9AKHzdEuU+WI28j6qF7MX8DknF2oL7GIsNrrrEqrc+ORDtJzu02VsYmfZS
In5wM6DXtjxRfBjFoqEd5hHvH4SuWpJ4TyTqtZNmvQYZQFTAla5AXIInBK16zbhuSeeavcaFH1Zb
4cep6xxB1yEPpQewh0AlTMEorRqLeYiFkJtoYpiTI2bCGhCbc8281Rk3NdIUOL7YIxzjPmGUHD34
HhXbfCrSHN0+slII0o5Dv1Ygw7rtVRNlweKTQL1/5eZAQqp7Gzus07wWBgpusG9V23lNtaXi7OR0
BUTOj9pTQEtxekIZp5pdLmu7uhg0KU8HFTEtXPO57/1FhjwkLSJvq5pXdHpLwBqOdvKbSFglPzhv
s54ginFEJYjWN5xLd0MnvWqf/ZFKeoLlxpzx4EcizQ/1ZCnvoBPXGhiC6xFmAcw9oVdtUYYMZD1l
hIyVlywWHKXETcaw4i9ss4/yHdrC6lX1jLoPBp5P42NYIttdVWafNx8JxUhmBD4jQAc8osl4xKTi
eqccdU1233ezgi6RxKTG9IFXwLhoOvaUzBca8EVrjei1DBEfwJvZxn7si5vItfux3AqNcWkP54r0
ZyQuJC6nmSi7Y5DQmX4TVmUPzy15SIQQem05w+2qZxnJO1tGCSa5spXVRDr5GEChKeo64r7Xih7W
Zh77wT67PHT9VVQTYbku3ClCQje4kyHWhpaZf5W1TdVgTCVp7w1JrkcXfya78lrIJLghw6x8VrN0
3uSY9+WlhfmHk9RO739yei7EuvFnfmDnREhTnDpvWhgkQHoPXRrSOUpTD7PWiEcaC58BO7/Fi0CD
rIlNktJ89DIXWdIz1nTc2oR25mbEskcO5BNkpQlOJD5dSDRgayfmVB0RhTbhNkBsApwDBG9w2eF/
KS/QRTo9E9ocwdLHslwAvkVHGBme5CpBJdxiKRm54wSiw4vIiHwdM2vnMnVOXr22772bztQopVvd
imBVdQG0U5QlYXzlZXUdfp2IVPEAtlaD3CFqDiDMhZXVeddOaw5xjloSsjUBHKZdklXc+AsIvp/q
8dkOhwHpRs26B+E7yx1M+EyajMe0LyZS/CBiASs044bIAY1KYo1G1I824NjzgaH4FBMuK4ndtiDW
qdEfNqS0k0+8GnwvRxgS66A4aJQn5QO9BoBQ+dBazb7iGZ1wM+WK8ZZNnBaOSpVWYKnSCf1xjtYo
2zAGi9Jp1VROiTijllA68Z3r5twYqH73vmMnOPFZb7w14VYE6aF9WuiIdabDz3EWu9ZT0QQa/irL
c3/ryRIpGd4VxjKrxjcRTbeIYMpnTquVn2U3NPkpabDzA/4mTYjmEYOoad4KKWdOLHDlC0GfZ2WU
dvDC+BUtEhMyAWgwLSWM3T6LIp5/EIMJEpJom0SYGJHlMBLGAGcV0PF6P0qZYtE8Als3zf1lFKEY
verc1JE3AOkwEimS7Jc0iUZ/6HNptru5wRG+K6StgrVn1CNDoTBO7a0HJwC1zVwzXsLcD35pNOOW
4amXTY/xGFnYugsPXM0A3E8ca+IeEEOFmfEAQNkkgLyDgr0ng1ZXZzdz2vS60lZMzi/8XtA4EK9s
QkQZ+e8t2eQKX1bHGZs1c0swNvQKUm3N+cMkyNLZ5aXOjGu/jeBgVn3alzhSddOfNHv54I552OBt
2943g6ODw9Ehr9fxh0tfOmX4OFS2Ay47iQqit/NKvLKkuWFNrYaYOk0UWeve4A4VM1XZqIzwcvG1
mMN2fHLDqpoOuAmIM2gn2BWbqVHjeEi6SRFOTgJBFmNzq2EtN4HrFmqxYVX10Snredhabdrrk2tE
dnuB6H+KL1q4RFiwCG/JLX2WHV++PVIyL3lJkWupPW6vGpFaSB4y8+c0TfaTi7BbrHx/9jF9oVX3
033ZGE1yL5oSEfqlcgI53mQF+JqDQSSYi5KoryjhH5g7DMFzjVkLBIwsBW8tFjXCkc9z5ecABmWB
FiQitOwDzlVConhPk89WNvI/+ejwjqwc6aEoaQu0mBsnp4WwGytG0rdFKsyIsDhdLoSrKvxszJYk
X53EH+eI3nsgs2q0hz+asf9bNf6by5biv64a796qf/z7lyx++fx/1m/waMrPXzX/UXxXRi4/4o8y
0lK/OYubnJeMEatiYvJnGWk6v7H5tKSPlhS4i7tskf8sI+HLUD8q2qL/NMj/Rxlp/baMr0y6pPww
yY/9W2Wko9635Tyw6hRFLs1JdjJ/KSO9FvnmDOC39AFSM0v0kM+f1axSAFG2gOGaV7o3t4add+m+
bsso3TdIQVADuzOyzn0Dj8k74gOL8xNhbVl0bEcLOnNAHlx6TirG9KCNw3S6G22+aRuFNjPcaStP
vdcZHZX/JR79ubzMSq+JTmhRXbElVtFQx0lHQCux1A+wH3MBCKrNJRvHOmjT+ID+olendNTNV6MV
ckeHqmS1aWd6my586p3vAmf5agJwGc9p7fXVawtOLiAaSFfeTZDGiSoBnsq8ufd6ZkDb1rDDZF/P
nN4uy8bQP0wm4QdXSQcZ9BrJocuX1SqzTnyunDnGQB2WEEf6nj5HshQEXYEC0wu6jVHHSbBvUzfu
twZ8lv6er6Cd3MlBWhi2474s7Jt0HmJi0rPQT5hsCc1yRZIE9vKys1T1YrbVVL6WuY6MUxq1LiLY
Vg1jsc2nJgrv7NpsMWMgpg7PE1/GeCd0NDYk8uTxdBdWEz5Pq0bvSYQHzfAPZtX3zRlLVWGQI9A4
2ducaDN+mgIjT/e9l5GSImuBO9YaamiiEavyzETZIxkchHNf73o/TprDUNqEzOQRQO8HYusH6NqB
6/nQfAtI1TNrnT6GNq2eteSyDOu5a8k5aW1tJ/y27ByeU2Qq3mlsiKdbg2yH5j16HX08kOBBhyIW
q/oyexhTpjuOU/TneqyNctMG/HPrNSEtOLPXumXuYyYmhOpZEsteFgGszbQX7mXu6NrfdA6axF1H
ymB/5HVC/0gOZk40XRsO3l2ddd7DaA7piLUl4zfxcc1ZJyRe1AwxEUTTCpjDqLkasNQIQDXjYVvF
yLRvIkB000WOoC0FGd0QQmr0pXlW/uxWD7EXONGFA+rsLOOag4ZTA4+xCLABrVGmti9GQQ2wYrtU
YrsuY68/eNJwsejPJj5oMYSavAnDrkcQtaIjSXrAA7r22LohAtFpZ0AjtEeieipSWjZWUQcvGEX5
QyTDwQKgNzHaxJ2m15sTEbaygT1Fay2a7Esvs/jJk7MdrWugqSOR7+0QnlJESBbuWP+SeFh+N2gz
4nkI0vpMxRF8AcJEBV90ITg7+JKeIMLBbjSurlD1xp6vJuOKthEgXNQEQz5CW9LcuLMqXmOvQbrl
BkNxFdnIxzbzQF1NopBTvw3QRp87QVD91RCVhtouGzq1IeMLz3XS2k33MUlG2976jhqqnN4a5c7a
QZSX4E0AG/PSxzhQh6JWm1LgX3/t8OVTdtSwXBEn+xVhT55dpmf6J3l33bnK7U5hG43oWojV4OYp
/uCA7YsMdZ3bOLBzHu5s68sRASH6tOaT1/RkMaCLzz4SLXYNiDrD8e6qhYAFthAIZ5ill2Qb2sWx
xhqij5oNDbkwlZ+ZuxBWsVi1CSlZK56DRLDnSgmuRUBF7UNWd+w/CCi8hFMmgzeibiMA5jpmvSVz
Jx90f87R+PtA7TMyEiKrcoYNtUE8rkLHHOoL6A9Cr+cIVBZGuN7h3Y09liIjUIsZtCuMdpUiPwLp
X1aF3g0gM4qVOeRV8DGIuN6sGVmijjpwLLEpZvxX+y5NcYBjcVuA1lUsggtQloF7CKIqyY45O847
N3F1SZZD245nxkQWoErq+FjtOySiSAzdBaj0ISTu19lDbDHsm6FUeX0oZt/vL4HGeeZF1jhjcDN3
DsaCDNUHxExTV2Lr1o1Sz5PIRnomJYFLYkKct2nM0nFOUgZYpkmjazpFh7xU3YUYJLr+hJepOcjQ
rtRDMJBGs+uFmZ0F2GvyF2Cq2ftCswX9AoggBR+Ricm99sy50afacHznNjeLOv0yuZXdvgJvitv2
ivoqgWqOg4PVnEK6DOY7rUgFf5SmlTdkfQnDfHDYlR/8IismTJdVHDxXFuvsrVTIFS5atKPhlrGL
KP4/e+eRHTmWZdup1Mo+ckGLRnWgTNGo6Uayg0XhhNYa06oh/In9DffICpLh6cys6lbbIwgD8PDE
vefsw4FGW8gHhRgv0mYLtXbTwwiZL2pe5LLvIwyf22pqw+gOJC3LlG0G8CY2Wlurgq8N1UQQK4f+
5GGo5TzY98o4CrtmTJAwL8zvEUbCGv4iBy4hGxws19FT3zLTkFGNjNkuFtQAJHfOaeMnUpaTcKaX
zRuBonMEZSxUyk0eLiMoEF1NMBgWE5JpmPBDQ0IGFnFO8LMa3mho69TtVFZZfpuD9VHOQCCggl4L
wdm2nzCa+CqHVkisuIvMB3JlsNFoci3yQeH7jjHkqNE52vWou5CtcU3rgiP5oAUVjAujbrCEp4Y4
MeF0KadmjtOZAIEjxbTomNDwy1vVmuTkoJeaWR66WhcUMKCtVDxB4BC7cRuVo2gdQwHO5IDRmJnY
qWB+zgccUWrmRoCHFZIxWlywZR7lhPHkangk2QhSuxLizTijrJYGDh58WAPC0BAcjqIVtH2UoVmy
6auF8aZnnXttyf2dXDPGXuBJMxYpp6t7/Q0kbwATHaEHEQqxcGvNelSjis2nzA8VIlsPSQ5x5jBh
oQR8Qy3oymjTUPEMnCrVvsrKlU6tmoDSBtnKs3Mdvx8hruoQNPU5ngV2L5OGE/kR89LSb/K4hN3R
LYSLECRQc0R65lAuTKM9SIZMiGsThxan0ynNL8Z0rBMfvcuUvZbC0iFyLupFYhnpS4ZcbCT5FU4D
2Cd23geG4la4+vNz0chioH44ONLhpDSNgXUDjEftk8sjVHcyKuBih+y/Co+yNNfJQ9mJeKmHOpj2
HOvjeU9dYHkTVJBjfESGojwXYTB1u9oo8XwVZk3Gj8b6DuhlVFVKDaE6xfqjGCgsI8BBVv8Y+vmx
fuC+akz6QsuJrv7hOhMEGC9nqZkYQ8hkm1dpZi8LgQzzRrFiDTPpJEwTgRI/bG3JD4ubxY5qBETQ
aOJRrodxIfdH58g0gHMuPdKA0HNixJTgH3QcSWPfTDVJrOz/q7t38+71P/9m0qP75yeozdPz//uv
D8bM9b//w5ip/p3PiCo59GEEdCpV7X/4Mil3I/oW6asjBF6FcH8cluS/K1AxcXLKHKQ4Ua0nrH9Q
wZS/W6rEycsUKbhTmFfNf6foThN9be382cVij0A/APWCTtdPovf7udldzBzlTLzDXV2IrwGoiXoT
RhRpnQD/VLFpJAt2ZWgUHZu1WP8ewuLTiGNRBHYmjVIadPHSYdz3oyaB56/Ti54wyJOR4Dpyeq2L
0w20RGs6F5chvRjAS8EYmPR+OK5RkBesHkKxXTkXrdv0uVk40GfCcwGMxslidmcjrBMSt1+Mgf9R
Ql5BHk+jdReLJpWnjEVoR+aK3vhKOWhvMW0BkqbIAYOI0JA0wNxNBp4jwal4nfWAelvecVUiwEwQ
O+Xkwq4GSNgpSXieaGzLNhC0qQKHbdn212qFtsjvdaAiTRpNLpGU3VmGtOc7Gw5azjFVzvOqjfh9
kAKm82bUiXIYu0GOCZElPtMpOSB+r0lBvmMXTJBxIKrI93Mj5Wa6YtJuA7UaFrtRjOWUtHJzH9IC
ASHeKLsKSembBZjini3s9I2MhfK1FbFV2wqnxidL7XViFVJDehUHXBUbgfZJZAeaSuxSLA0m5g1Y
osouo3a1o5zSSr5FCftqzuWQk1FXZsWmSGZcmAKP9TzHqFQS3jDLFwu+gA50ZNO/ZINZngro57NX
F1biL8I6vUF+z67FQhSwe7Xs/YCekLcI6McYn/Ixj8PNnBeU6gGLhOc4KghAh+ud3oY670gDdkoF
bra6gywYRL6hRWNENUZfwi6Yg8cEkP/DIMjE/eErhHOS9SIh9R3mp7ZjZDXidJFpA+cljq7ieRKp
yotmFFykqWf9Va8CgB80AhYnllMGcIJvywtkEcfeVLK5CRAwR0yo9cxCGOOsb8Ye35U5rDntYGTI
5bXaRvYFozJetNhaTrIUG+dLZk7fSB0xzucq4EXpoh55XZiNu77NpxogAkY0zENL8F0RUl0n0UIB
hSG2xl0gT5Xo09mCTlDMZHGw8CzG6BhhBGxmYZcVelZmRE/agmnNXVJZcnNB1t4qXakuOVZybBtm
thu2gQimJRqgZ9Bmgp4dRxXknB2AssbFXJTlt05tDVwLbbctsiwnjYAgQN1I4l2RtNlDMRU1EVNd
n9+bc6dR/F8W/ngUju2Z2C/dBfty85tFAN/lqMaV/iN4/m1E6HQ2mz1jDxYbnBEKDSf8WOFL2QzB
d8zAyi4W0iHdilT575uun0ennoPhjso/I50dM/0weV4a1cEvZF0a8Vh+S/ukhSVntPPGyCsKt9g7
FGRFxG68QXbrLhpLZJwzIXGWDEcL04eYSmdlyb9PncnU0JbK+D0tqMR3cwbfk2yb8FIr0/DcDHlF
sZ6IJxzg04UiT/dWO/IVpTgdnMRSox09o/C8slJaJqqRzrMrY3qgjFvM6y9OQ/ZkdMbaM6vvlg0H
Wpp9k6ZEpl0kqoiNiNDkUxUb5W7sO+ubUgnkFIkdyzz2s2F9ctirnwiTGHdSoVa+OCnCifYrvRHa
MdIrGLPugm3C9K1Imtb0JqURT6skJKaDM8oXKpUhat6z8TJ01NwVYuQrJyUn/K0kNVGjVp5ngy/j
yzgVamZd9r026A6joboHDSfp2KkJRwTrk3cXRQbiDqlTeBgxXK/BBom41RcecV7PJGVGrVXkHtgZ
zGhSKT5bsSRfmdgJ9vAuhFNQLXymWKDDyu6inKfNOO3sIk5FZkoMXsoKvRK3k6SpLVVrDgAAsVoG
u1ERcmYbBmkPXjSQbsfH3gfwuFSIV5NuLVuVVvA3agPw3UhoYhBHM+Uge5IlAUdpiY0NdmvL6K1m
4WQAOJ33qr5ASMTYUu6mRZ01D0PrTDBE37+qeG3e5rwmh01LGrLpx8X8Bge/eSvURPjeyOl6Lhvn
ptgzoZNmbqkjEdw1D7QlwB1Ps0MRXruV0jKjlgPqdvKJ7NLesiliKEl4SJuVrgSRg5IKoJSaG4Mf
1664I06i7DlNxyQZ8LyKE+UglGLgdko9u0lONkkjVONebmraYKlVE94NrMx6W5S+OrZ5Hh9jpQaH
mVGnb5NO36vs++i4NJPfCd0mSwgaEqmZYwy+Ix88dVqjGknFDYtjN+u6a42UBRdl6Lahblk+VuvY
7btUcLBltWtY+UBYqpquHvhcZrMeDNlmhklqwyzJ/GmZ9fO+HsG3VVjAC1TqjglVDlBWGw5r8y56
jmMpsIeWnh1FGsEDXZqRiJiKhD6V7ZombM1eGFmIYRSgIuMa/LvMmv5IuWC5z7o58XKJbCCh1Gn1
KBNJSXiw7XnsRo7kBJG0UVneNG0nXbaaEbpQsNQzJYzr6yTu550Eb8ATA7XZji3XJN7EQkUEhqV0
aIeoxyqMyTLB3+6OIkoTezZlfINxLu91JQHfKwTDnjlJdOtubG8b3FoHQwmjTWIidyaoWts3hpru
JKhwT7klChxwhNFNCPRchqfKgKGkD+mxM5LiLAxw2kFOaLaSBpTMagoMwEsgeKneTza7hmiD11rz
+yQ+VaYBVk7I6o2ehNp5owmTJ4rYDetRqa6z1aXIej5iDCxntwZVYOtQCF0s7bicLcoCM7RNPybl
bCdTfvR7XOMb0Wpau+ms3Cm1ls56OT+GotT6TQzSmmxn9E8cHIx8h72/8PHY0XEh5om/JZmQDJlQ
A+bio14pJIHOMLlIjFkw0YXBRdkOBLd1cfzQixpGeyjEmwQjodOmdX61cLa8qBJrgfKchVsKE81d
HyX1U1zDa7fNOghSG09s59TkZ1G1k3KyE8LcqTPSrPRC0fHbSgWzbBNsqevpe3LYSUeP2uqyLMrH
qlsIdB3F4QnNQYiHV8g9Gpq6Yy6mtIkVMdqz75vPinjdlyRDfTZHS/ZE9Q7OwdhHbl4TZzpabBGS
hewxISfKE0pHSuqMicogSILrMi3EHQ0osjc1a/TCFVXKPKg7Mzi6Dayy2NMNdgGBIK0IRjPfQQFS
LwhCUgZnytVsi7GsQ+klq+sRlk5CU1k7ki/CW6NZofK9UlE47MHcCJWyXY9eIUZuXfGXjHnGyalJ
OoA+k5tcVJIbzmTiEUu84mqRoQAHCfKtDNB+r8+lcli6NgdUQcFUCDNtG7V1UlNykJobAx+OrVXY
FNHDGNlODITiSVUj/Yjyot8GBE/cT0jXnkqLiou9sGC0OMmx/7HcEgXoZdS8kS5E1lnJZ3OgXMqX
TPbeQweU+jFJ2ilhLC/DHVjGlIP41CYA3crFmwVTX9GMJaSgLOzerGou7qOmCzxda/k5haRXu5Di
77ZqBHYnXLTxcREWTk45D7/+SuE0ze6wqAZAB3PRTzD4222ekENcBPLgaFMNi6AeS7cKO23XRPKy
mWE2+nEZUMlXq/iSaqh0InVz2ZpVtrgaPsND1KrJeW/pyqMC+G9Plkh8ySaHnM6l1MnILtlN4rTX
9+wz5b3GgunSr9Q2w9BLV2Ouik/sbLrvMDvXr0QxqUHU0GinLANGiqM2NovmzKq0h1YvSZHMSbmr
5Tqko8MiJlPH9YFNNOdk1N5MZJ4FvE8/QBsORyYpj7IIkrCx2u9Rzlchzfp4zKfpJR96WfTaegzP
1FELbsI0nnZGF1q3+giiyR65+1PE/pZFoiEeETAcCXQi8cFK34xXOLGl17SXZE9TVpAyzAHeMwZx
yZMXjeN+LIbJ2czYJYeYeO0ytyUt70F6Fdq0pJ6hyXks2aS2DVdFxubpiryFbDi0Ul2nyq4ONfWK
PEj1JtHr8YwJhgdCuVizFSuCbkG8O5W6ccrMfUNteAvATtnQ6gDBGi5Vr9pYH4fSrYkOp8rNqTZm
TYiZGspK0R0A7eYuLXLq7WCetU3RK/UJFCSwganhrGTXCk5X8GU84UOr691xIb65ctj7hLeoikTi
SJhArX4ab5tE6s5JSg2v8ipTyIQwxIZAolw41myEUH1NYbGraKrEXqenUgerJ+jJ38lKFEQEOoeX
khWrHnxVspANo873tMmXiwQCvSebFfTfdmARBdnCh+ZDMlBHjAZS8CLL0nqwhWCMg71yCIKj4U/k
YD1clrWCA2Ve02ipxKARIUa985RVLaKbULdJbqryo6qG/REbUOU05mhdmQKy9iIudJlI7eC6ywUF
uZmQCycsRMK3DgzNWUuj/cIYZGULfBHGbwrjaU9TL9/RDHoM1Cw6U8SquAuyuXmmtLpsCVknLyKH
Eh+aZ5UUk50jjq9syaZdICsHKzW/aS0EsGreWRnPYRCI58l0MoErboJzDZO4kjSPbaJG24hpARZ0
MzIK9PygFRA+ulF7iZP5pletOxZsHYpZeQ46jkJrTeUOYG6hsi62+U2gR4WtLMI1FWHZw4++mwy9
djXdENCZwOwPWvUeVhABpkV3R7qi6hAXDaNBnjxViXAQobt1iF/yjG5S92QebGH8IV5L6j3thSNI
g8s2Uk6h0WAqpx/Ewmtt6VqOThz3RE/V5FyAc3OWtISVyvbalSWr3iBxXPwxzx+AJ10ZUvxCeGNl
y3KFBgP+gA258WFS59e+75x+GC4ls3gNwu5maYoXIrzWdCasgzNkvmV+LLTsvBeJKkbZF0tM2lML
SsbKySVKq107PcCVvsI+dBT75DozQ2fQC7AEmlMaL2ZJFNiY7k1NO+uLZWep6k1XaVc0Z8jrEm4q
pd3OSuQSYftG0LDmSAnLbptlyrrWhQ5eZHeR4RwNBCtHljwiWiRAKoq2bWE9Sk04e7NSHER9AG1E
YG7WTtcagiXCgKAMBiD1hOFuzS9B01RfD0rnU86h+RDxB2vXMkd/arvL2jSOnI3u1FADOmJdtQ2Y
H+mCcw+tP8W2AgiYWaaWztw0CNciF3wIgLlBpQUS+0WT+djhoXQncMkHmb140gFOjarLIa9OQchu
LVq+F+DPnSXQL+RA2E6R5s2LeJXEE+uJ9lwryVMYhrcUto9DlGz0od7U6i1Awg17+bUleS0UwKx7
cxqwBUg36XwTkYNVtdeo9unutHSUi9csE6/htca2iihNS2tHFdYzIV1Lmsdc0wnk/l7oh2dBl4iX
f1aS5BGX/OIRL7aT0+rNlMqGHD7VjwTzeqqHuzF5acbmhQIRmKFHGUFmdykOGXJ0MJldfAJf78QJ
VGp64CkA2SGqbB01amH1jmxwVKaSARtnodWoRQQ+JCcJXqurJ68aGvCuqNcRplsN2zjyO7P2op1o
F1hbWOq+BbZfYDVVioF6cOUREsyJUr9BL3Mz0slDgH3PedtJtZMin4NSJKQl9fV2QXlqDETpBLul
K3yTU4o5njI5BeRETh8OLL/rgjN1yu9W/4HaYfCa1+GqO5GQb9Kud9F5sC0Q/FyL/Mi8sUYoAE2y
hXnkpNXV0gGdGYd9H3YOG+AtmEi0cSBBWtA+kGfsIRbvLJ1ksBIrm2rQoVM22Ry6Bk0CIAnlwo+S
d3Mr2PIcEXxpOaJgIvdMPbGPidAOKDjOzZUyGFtCB14TTpAhWH29MMFeYqgBQS+GF3Oh+DTLLzp2
dwGVMCEMLjuRb7YZeen5kXndNbTuMoDXLOjWKeqGEy2+A04yDz/h/ZzGrrXIyNdE6vxvFOu3sTG7
RbLhj1dqtDbeQc0Wr3ou0smKNsJIXvl4QhgFRFE9DVql2ksbHGU1V2mYK7zyPoSoLsTcdlj0mzlr
ILUr0Kb4nXHgTJZVE1Sm0mh38btYTzSUSRToUe8qUhY8igvljJjAzN46jVHm5U0cH3SBGowY9KhL
dJFol+UGpA88C0Oc2WDnpy4tQ+bXXN121XITUF5q7dGEI3QemgEHuSWy0nusLe3jQOecM1C7lcCU
gdyN5X0bmfcNZEEnkMh0FlFGO02pZB7KSgYW0Xe09HW+fqksHSWWCSENc7pUxbB+/FlPK9iuzZFd
QCAl8JcDNdCe4iqRRV9F4H5OgQ7RixBPs0RQQT2Vt7owhUTTKTPrrNcC+ls8mMf1yBenmEXoFp0E
gmcos9FJkPOhaiFa+jYuS7n5HvQsNVlBFRlEjEy950bUOM/BKtFHwmR6onDuU3azwW21iKxb8zB8
E5gyzmuFvAy7UFDyLiSOZ8Nwp6XxEF2O2WScZWPFmAxEtoliJif1t3cNhD/k8f+BRPaSEmPX/uff
Ppo+KMuTG4B1avW7yTRsVxX/e59Mn2hitcBMFTAOY98EG3MeNRiDB/K+5y8sMx99GX+91uoOeefJ
GShJgMMGxqNluk9EZ+iRtiW7ej1Xm84KwM78D+4Nr5Kmimvn4bMxLLfaJZFMi1TbHHesdpOXqt2o
yk853z/NGftoDP3jrlCnkYWmg37TPj1BVVNVQ6gsu7TKaz4JKq84C6hTID63wUiRBtB+ccX1OX1o
pZgWdiB9NShqyOA+2zETKytTlMR2HvbPWtIBfJbz/Itn96traAjvAHkyiRmf74oHij+dqacnFIEj
KrruXrj5/ev5xYOT31/i03AwI5P4DkuEEBZR3hs3HZrrUHjuzBulQv1Z3f3+ctIvhvqKrWF1IK0C
NPRqh3s3/GR29PqIKndlcsyjp5G11Wy6rbJBs2zriA78eXH11jG+cGlLHw0nP0YI9UUNzqkOie4v
MBBNquckRRjVesHG2C7bpTo1HrGk+8oZUYDcf3Gfq3/l0/D4cLn1M3x3n6jEUjKe18tJPjtVX+2P
dMQxSUd7EG5fXOxX94YK0xDZHAKa+Dx/qNR3qiJc7HlT7ZSzxI3cYtu7lS0dBfcrC/bnRJ91sgJy
YuiseSLRfj/+/d2dCUJBt4o+VnIGndlJhA0MLbfb0++yDSK5/K+smL++IAgX2cCoKIqfTd+m3tXT
sHDBzJl8xZdpDW4DF6x0489uf/Ev4AR+MUdijf3zip8+imgOjJDejS0caC51HsG2lZu4hOjwBgGS
Ft9Gd76J/a8erbzOUp8Hzfvrrh/Pu0erhqEyqdN63c4N8xuyrnGEOKF3uYsS5+xk2skh9Yliu6qU
WyTWN7H7JUnho6D252fy/id8GrfBEFC95ieQ3ucv7nDpLzf6hgqg9wPhwBF6h279Zrj6F97zL6ai
D0/909RAi1EYCEr9cWlQWteE4NGZdNh9lWBNNI/3zfdqg/BM/S9BIOsf/92jX3/cu0cv6X9cnJOC
B0dlcqP0jKyks3hPJOuOhgEGIerQLk1j74uv96u3vr6Sd5fWO6NP19FGWqVm63vxWDrQMqCU20yG
u2rz5Tv+1XTx7h2rq0rg3QXjXIL+xwe1ThfpoXYiV9zRw/pfTBd/fkurJOL9xYyRginWpn/cnXVY
ESsMZ9qLvsl08eXd/fLj1aEJwR1BavEZH2CFTdyP6/wEFNidXMvaZi5Zjdyh5KixJ98q+3Ve/BJ5
8svX+O6661N/91RRsVYhW2+73zNmHU5XmW+6wXZhXhTlfwV68ovXiO5eI+PNRB6ufEZSLKE26TlE
YHGj7lMe68RAXW9yOX49Nf1qEv5wsU/fRy8nltBjJ/xjkK6vEXDMOkjBbWz+Z4OUzRUkCm4NOrn5
aS5MpEZdyEW04QL74/k6aH4O0mYv7AT/3/oEV7SRhF1B1CT4Husu9dMnmJIJ1Jrg6gbWl8KPfDTt
5pn2iGjRybwRPOQXF/y4C/p5PRjtioQDwgTp8el6vYlXrbAMlLaUCZOLZMrtJn/+/U193Dz+5RrG
p688l9W2MDOuIcFmzUgY2AYkTt/9/iK/uBGVehkDUJFlHuCnYYFVXdfZ5dkJqNIl4sQIRxVwpPP7
qyjrb/1zdv5xL9oaZQg9CfQK/teP3xZWhCRb1MCOzjp39hQ3BGaNzJ4yYIAwwKGzWDratXJFB83t
nPnUXsQuIS05KyTF4a2Z2x1BUE4uOYZi//63fVw4fvw0DDJrciPKP/bqn36a1psFbWxaJEgr9CW9
DKlE2XJNhBRgZKxcsfrt9xf8xXvVQf+rmiipMHDWFMn380wpyiRmqCal1oMghme5MP/bfADpwwXW
ie7dRKanqURnmWJLSp2mN0r8HV27/f1NSB9n6Z+P7f1dfNpiBWkZWFMC0dUh2k67r85+7jGGrX6m
kmNjA/e8Ke6+XBx+MV4/3Nv67+/vTUDiM7WQi77V35odsXL+sK039M3Z2Rlv3VWx+WNd+D+j2d80
PoV/LpN0np7L//j2vXn9/h5QsP4/P6WSgkxU6kr9Y/IA28k0z9zxUyyJ2omo1LUiwjGNNRzpz3/L
JQlKRZSBXpKVfT1HrmCBf6RYQC8Q12mIAsCKKeDs+e8gCj6u56bEARUsoYYqgvnZMj6fc1JyImiF
y88raksDeevUjuhpB9HLveSmcPEkbwdH3bVO7FkeOjIvKG2Yj07yKF+HN/1O3hZOu432X3069BMZ
pH/Ohj9+GVQkHHY0TnlGn7dUIsIwEyrSy4x7F6c4hq3mHinbdV6GJymbtkUokbv4YJXqQR/h1ubN
EUH3TVY2KB4mb6IPVyICnaU3MX5NaZWLce5FaU41j9g0CsfLTUVQtRORLGFjdTuVhI+m4GxtLR8f
DOKBbBUT+QytuJRjRzDvirBy5aV3iki1u0o/4CkApEvvNN42UulCuCGr6bykiawR5CbHviGjBjCA
teXBcaru61xaQ9a0G725yHRSLsZnEVB3Xt7o5a1h3aoglxfZcrpqI5So2e7MH1B/1ekxisfNKxIW
u5lMhBXL+ZqJXBtq5tdB+WTW5bmOQihSm02a5tSBoh2x3X5ZiW6flE6FeqHAYdBZ16IcHxpFoCie
uMtMxy2oduTxuWHAIbqYvWnON2H/qJn9xtDfajo4ilAflUjcDnQ2KvNZ7i9VIrv1bLiw0GREMcE5
ZJCuvruhgeM7G+7c4QwhsqFsgzNpKs66Ob4eze9hcRMFvdPjj5tK6bWLTcSd+KNydDNQE9LkEE7S
dSObXmYKdqN7S03CanxNvOzWKMjOXUgHD4wzvQB311lObQibKpeISukIpxQRXM5vVbPFQWYv8WM1
vOWZhQb+fMAJrlhXeThum/jBoEYbNdUGzLPTp7wqfNczYrCu6Hh+0UYWv4tUh6NkS5zBRjGG7x32
oYmMKSFHucmeqTbuohxNCH6JUH3rxocqfIitO7K6jzRP7UqyzgMSJYA/1/awYPRK50PR6WsiCb1Z
1Ha5cuzi6KpGLIbvGkU1aV+mdC5bk4dxiyTBeynf44Oz87r2xQaaMWj6RsAJmQwU/ML82SpWeL76
ms6Nhyy0IBvKerQE6cKMy308TfshH/dCgcIHQdMwXlnavWg9NpTynKgjuWkUzmBf3IU1prHxNqNh
hBJzFpu9mTWnxaDvIbS7RmoPOCwzW9Y7J+8mOxXIUqXjn0lHVUNo124y+iHkMnjUZa7GXvDKkXgV
InNTY5vwiEqLI0n6pIdIyMpDpZeIpGj/l91Ri7VtU07bQe4PRMA7tSZeR1MOJUJcf4e3QL0wCCvJ
jVe43sQM6M7Iqybs4r6YYFngXex0ZKO12iDqUiGrvIzt+IRazoFd4ExNfARNaVPn31EH9ixx3kqD
6S+SdiGiJ0r1bMvD8EVJ801jupK07GE0xkvRnF2zehMZbSOud67aAdatfeS011Yfbc0UGnunXoRW
f40pdDdZb/mUv8Uvs85XbaJiCi66WSQtB1A4KoIlvCXHMA+mM2I7iDxwxCi3+/lyVqeNXC6Xstk4
WdT7o6j6FSkB5OzyCul+tghErYHzeONNRJWSLgFoYKY6Sq2tu2nQOjRtv6uUyhUr+IhorPBkIBC4
HwOVpKzyUhBcwhVO2hwSiUjrLQAqjroPi4zOOKqve2Wn6opLVPNOx9NV5Jd1Km91RGIZ2gj2kIOL
MXVf5NIX7L11p/i7af3Txi6Q8wUISPdCmJu/IoRHX/Xl7VfltI/71XXxWNdPVlAEBMB/Pm+l84am
H7yQF7W4xBDpYANyDGh+AxHcaGHfrfiXP3/7P+9r/LwWhoK1qiRCm/pM2Z2UmCU8WZ6JiSbRd3Lb
RXPNRPriKn9dDmVgVhQlLY1l4y/n4KhP8Aoa+lNmPmfZRbCQMmURj9BRYE6P2th9cXaTf/EEuReI
WPAP8N6uW5r3e0j8T2mNIPpZkxtPQQMYQNKYtKmwJ0L5zgMmD04nszvW1rE15Z2FOIzTy2aqymMt
6K6eSSRQoBQREnvKycmhNdogoRHSF0Mh3ht+fHO9qOUXPxuHx1/GF1uiHw4TXeSg+xm5BHo4a+j6
P+VzsU0TNC5GLcTONI2vWDltfU5wHIVbOrb7RpTplZHGpGdXrfgoFyVweZzUEXow0mL1+RuWarvL
n3EcOmb9HGT30XAwpQerKrH/lugsqSbVj0V5pbbPWcDCrV3o9Usm1m4HzyFEED7vBs6MgtYjIr5u
1hzo+nwODjpOyUqpaycr2tukbO5ganp5Mh8Qd9okhvqDpPsSDEqtQBVPMHS1zLbSCzQTUcliJVtm
00sNbOrznYTUSO9LxyKQAmsZwtx4TyfH7dMXFBcbZue60nz0o3u0xluNJD8pelgIwNLLu0SMdlp4
KbWRXxkjVP14E9DFqqt8Yxi7aDF2JGODOzEdfuxrRYN8DWd3otrcgXVZJNKU8sADA+uEyGcW5Tkh
Ua8eipepvZSnK6UY3aHFAm+8hu20s2IqKY20KTv8YstJS81jI77QvUdStnZ+LmkM2uSm27V0lvSm
VwyZheGt3lYjgbvd5r4zX7vFOszLUZkuCYLCjkHi9JpnWEc2znS7C17KnDZfhtIa3A9GXLdv0OFE
8sZAj91SDswKmvual/WnMgadr9S7mA5aJ0Yboh6dqYRvIlkwFvBAL+FFHV5X4pO0vBgVtx1a5JEM
RE4jl7bQX0ziOa7Q+74kA6eIUDUrhVNHeHYwfVeNP03mTuQlLfmmzzUHS58DVMaphPA6QK5O1Omh
nIWHTFB8VY93fUzOTgaT2fw+mMZmqXZdn2BEtPyR0N3EOAhV7Sk4f8WOFOhYc5uJtjsC87C/iJXL
IZFtIwu8ie0R3mZ/qOBkG6bfVrmjCd8T89QUhFEub4mlbUibcqiOPutFvo0tiPEkiubioV8zyPtX
Kw6daukQc2ibNHgOGQasMEq+nfBMRaGwmXnzslC5wFzctiM0RIIYwLyALCfPbnIM+dtu4TPPx8Lp
rMqdY8tbEPGNse6FRryuvxQ1WnKjjEtMKBfwQe/DIYbRiD51hm4l9oe+2LcG0UqQBky0bVrV78rG
2uOUdcLhrR6km2ISz7oFKz0JLuwg223TimynvudE+Fr5KTTrc1JhafRHfHqaLWKi1OvEHcPkUSDh
gyZ37iudetKNbPDyvtqOgswyO7ljs8i+XsERWEP7yla9E+bWYUw890N7I8+9r4iXhIls+946sPm2
w0B2VJqxDZESGCjvazIusAjvBILPoI89LkGV2QgPMYfE+mhPYnBbpO1LUjX6F8vEpw7gj9VIAd9L
qx1UD82rT5XoDtNUaAXtM4IFSkhE9r0a3uQsjuJVG8Jwfr/0/Wq25WpUrVbC3l9LfJTKkB8K7XMP
vmBXUGawnianP0Pluok2v7/Wx4rQHzfGfXEoVkjB+XweTCW97iW9fc4zhKoapofU+upufrHGUn8z
RZ0DpyYypj+ueRS36qJN2ucVXb64rZNcRKzkdI0PKrEaIvBytEpoe1RiCb5otP/ivWGCpFRK50/F
DGl8urYAsWJsTFAOu2bXX4XeYPd+uaOed1U4X1Xx5Y+VxvVZAtWmualw5KesJ34qEBF6qAiYzl8a
N7yWbrr/z9l5LDmORUn2i2AGLbYQBCiCZGixgYWE1hpfP4fZPdNZkTkV3b2tLAuSEO/dd6/78YN8
n12DXDhmTBHmfW+DXn5oX5PBq/n0nwaAF77itxKQT6elZ1yANuDvv7XemqlWxNSa3y9T43mbeZFn
RHbGrITlw1ERytk//eA/i074PqpGAxOqI0Xht9+bgmeshXR5NyC1TX1B5hko/DDFfMHYQpxsqQtt
2DE/PE90c/74pWAkCUiRNN5Guu7f2qaXSMFQX5o3i+DODtS0kmhX0zp9FWCrgE4hcZtoJadGeMa/
9ZrWyb2e9gddNzw4MX6WdtsJ7+xVtvQPJaACL5PUc1So7wMRWcZ5NmNsLRYAiar1zWy5V0bZZ47i
gC5wCss6yXm31TH6FwTZ5gJX2Hrvm5dBe5ricZu1unupbBKspl28RE4ft3uzAwIg3PU6XiE1s9N1
9qfyA1QO5ovFhQzoroKyGyqydzrJD5ubiNw16Fu7gt+BFJ5vqG97orWtpN2DDvLazEAG+ZpI1xgC
9kofnXJLAR3zOQzPBGPhluKQqqxbeYpu1pK1fpUGnNz92xw220iPtpre7Au2jjHV2CWRQUk7a4lx
0i4H9FnbRl3f62pCDmbCtivYCFCS7eEgOEKs7yu0+wSXcgRHFl4/Cqm6mSrIgWXYfAqc1TAkeHLb
bc2+2Apj4fcAanRT8FC0eSC/jqocebLYsONGOH/f17i40qcuiBRykjVWB9xNIq2RRBpeRrLSpgMm
DruDrDSKbAa0QwCK70jKpER6bpGzARqyJVoB8txsY5kkU4ju12GsbdL00rjghKaVV5IcNnYO7CNK
7kbLOrckfo7SXQ44Me0gtJGllzcf82Q5ST3YF/fDWGkHJOjAynXHYD8Uw8OKAT+vHFN+zIrldkaH
LKO4jZRgXC6diN5Ho7URykcIe640XM6HWbBGM4nvbz18S3Xp7qIMiy8NgvJ9mJ/EaNhLS+VXbTZ6
qjqeCmzIm2lhFiFNN02nyy6d7sRppNRwVjOZOQlsy/6rbNrTBCueldVZ1HYT1oVtwpPLMFHUuJQk
jCuRgoeStkw1CV+Cch+H5U2eUgeJ9WEaQxFExO0wKeSdMi+nh8Ju79RSdU4pHCEL7sIIjXcY70d9
ugkVIqYgW2pjhBcrRapnISeysJgd8HGH8odQvoUN2J7IFbFcJcXHlB2mdGcQKNAsp8ncdfM7OUtO
hPK4WhrHiiETjjADY+VBQ1A4iqPfYflGRM0RPWTPp2mEWdMvrdBO6cdZFGmq8dan67aJ6ZX0s5NX
Fzk+cKPptQ8/Y3lwYzhMmtUeyX+jvUATAG+K5gxpMaPuRjU/8d/XtLqOS+Fm5sbpJAwyfbJkLwdU
pZeUel2cPAxadmCwvhnm5z670oVdor3j7wYIeZR7Tr354BJ4GaBY5ZyGYj2dz4JkOKF1FS/X6sqB
Lnqs0nsLVx5+YF+3sA2pDzqL4jA+1oaxG+h3FEJytYbWCR8WvafxGh9qYAkP5LXhRTMPamQdUhTW
DnDTs5oLXry+wqO4I6+ltZMLKakkUUcokmeC9WgwN+LjpGOKBRWkXAPEEdxab3DKxtnWkFL80vp1
C+RMoVTX1/qZzs+WBMSrplEPBVXGZI6fZpY+49QE56MKMkxKqfXwz+hOIlAaWLno9hwwMAvaIASD
JjQcWcOfbPTX/16Q/GUXJXiJTZQDOWkE6vdyYRlRBtd9Q7kwuuVZOy1oaBp/8FOkQiKpQm4z2tlz
5kZu8the/dTi+HMXvYwNJF2X0ABYf2Q1DBMjzzlq3iCi4U9SEXkOPxymv8nYfpVc/GW8KWQxXKIK
vvcAIJyIgjG8JV88cPW28IBkSiHsLRc6ZBoQLOYQG5f6P1UIv9oz/2wS8WkiJAhRF6Gcfq9PLJVm
FNTIt4ypBB16ZyCIIwDzyMcHcs9MnsR1pbVXzyTdzCBqxngybyaaW9empzjafZrZxHr+JFS8VAl/
fCvAfrpIioJFzcu//z5Ww/1Tlsv0Zox7Md8Lua+G239/pP5SBV64/78GMcalEv1WBUZAOTH7N2+q
X9/Vm8JnDIBkhYvvhDc/XeU/HyBya7i9lNI6A6XvHZ4uRn8t1e3bSnRcIu0l8T+Q5f9fterfii5D
5HBwMcPrf+g6G8Bhqlkv76rfbzs/odOHgevHLLpf7bV/3hX+uMjVugzKqG6+1Vhg8qo5WxeqSYSW
m4LHBM+NS2vsIX0uPAIv3crHBRT5szN7DWA9Gsy2mDolOLbgf3z7/vFdrEs9+NsTso5jPnbtQnMz
PxfeHPQsAtOBE/t/I4vtm1jlP4r433649e1Zads0nAhLfb+cVrBXuclL5rwbpGKRR739abX58dPk
f/60RMePOGjL+7yBpq16a0BTbRfdMaGxUw8apfvDpfzzZeNSUj2zwDKC+aOD28oaHIeEM/JB3SG4
3KW3YCrOtMFtzSlO9f2w/1Edh5TjjzdclYjdgVTDyZVl/duzJJsl9gFVfx0UiOarrab6fSq86fnn
3OG0iCcHD7NbabNTEE+n/4p/Xmxdueqi27LsHEugBzg1cA1RN1KZ1E1OT0G5UhTRy7QPUY4OGI9v
i2EfTYYbGup5Ho1rLOy+Dq4J6h8wgXKbDLQWQzOgRZYmB6EPj0mm0du33El+HuXmSg+z+yLfS+Vu
hT9g4dQBcRAMWnfQjJ55AinUYv6pJdFx6OqtVcrBUCmUW5qPBBsfSodJJcMaRWKrRWlpHsbYl/hC
OVPK6UuLT4byaRZMS9QvMee8gTFbLM60QDgvdX4Ee95MYI5OX2HVONhItzIVqjk8gM+ws37frb4s
ya7UQhGUaWtKWDgVxWXkBUG9DeZudc1upjv2gFmSlVx2+g4VWQlgfTEDfYAxw6CzKyzHou/HRGTS
Fz/B2dosN0AJtnM0HjRVuAaVsNEJ2bzExZoG7AzMkcZrnr3JGf0xbNaL0ux6k/ECedCClW+q9Kvr
p42Vk8GrxL6h3Btk75XXkXwbWWWwGtcAUm164TYxm0x4U9fsX7KR1g7gn1Igpm3OHNor9jodmgQz
FSdV9vm8PkfaOcPd3jNBV9vYlbMQ9uC2M4SHJaxdi9xquSm2CvPJ7Im4Rqfn2SglxqlHtWSBx2wi
WqXDnz9WXb1R6dn23bRdUPxMuN3huOObJNdL+gyjlm9hump7yiA+SHftGnrAOfyw5y6C+NSg4Ifj
lcRUSKMFn2a1TZyxU8wt++EDFDlP6iXcyAmDzi3AmrG+JUvbk/BHTm14BajaTfRHkZRUzkd2NL60
8Snju0QibWFhK4ovS2n6kXjbYSZa58hrU9yLqrhPgNcP6+B2KY8Gb8ciMlOV8AYKM2nkl+EAMcNZ
6yu6EMhq72vs42LxDjRmk85f/fRS1gytrW2qEvXdvFcmfsho0+e9N/a9V83kDmSiN8yYGjlWlubg
ZKuM8/xspiLNYYG2OLnr0VU0PZuw8HLDIMP5vR/RURePbfumNnhvB7rpFkyRhojf/FHg3ij9dsTV
18ZZIM0CZJ63rjIcaQRuFx9IAqQXGDq1TP2IQyEUVI/QSID7k6svmFmLO4HRulQKdFjJB6u5aviZ
ex7fBlhPEe0S0KnCSPK0+RpiR5mq20UXgaXRr46tiQXjuY9j+LOtPXSXibZkh/oDXPBAZjkxCmVT
10FsLfaKHjwEjpApIB5eVuNjEMKdRD9aVlkBDPKSMesaAvC+eZgPzVpzD6xP4GvXuaqd8xTFpFZv
1nnZwoo/k4fNNazXeJciB+Sw4Y3jtboMHKATII80fxsAuVPn1ITNGtWT1L21wuTHxTaCUSQlpjP3
rzJc7abuDmZ9JXMGHkg/SXlQK56+hGMzeD9XWJYNhvNNQXpBmMleGTELSbaTcDfJR7PZTXBHOhA8
09wcY1QQChPbZAzatUN6kQeaUpDTjbpsfF4ISC4HI2hSGCV1xxMkH4qo5qQT3aka3qvactDL2DCu
nAEBQK8cjJiEYTAjrTVwarvr9McULyqwXJy/qVsy7C2/EmtPEIbH4263EcIK/ooWElceX+tL546i
6WblSRZKJyHidhrHIB5eR4EOZ7IeC5HqvrLAvqouoKOux36VTDBfwLeYt3XUubU60s5Q3dGAMqPL
PPIZMoNAwltX08koYd7EA9ny4mDLOaFSmrmVAdit8AnFyRWw/F4u5dVcHsuytNu8DwasHT3+uYSQ
QVOubU15ravnbBE3qF3Mkdk5SJAW9YSKYiCWsawq9zNL46wipG8472oAHjCDtxyvaYHkvIPDSG/I
YKwH9LSZ8u0svDHSdtYSWoq22JnJU8qBe5LxEiZB0Z1K6bFRyRlkf9Rj0O/xrTpeFmEvDt9qrbZN
Rksmz5BVc1rWWW4l0D4i0pr4sUkNG1AryMaUbhNqiIs+RbjqeYey7rUi0DuOXiiPgwKgVNTcxdlr
p8leaFg3SvrSNeAPaeaMDcDZePBr8bZUwO7GiZdKpyrkPFDll7Uause0UdQ9fVa7Z5MWaP4Py+Ns
3IFx1YUP9CqeGnPmZYBKCLjdKZhaGS/UBkMaGjf0s3NslBoeVQ6q9cC/Mg3KwpuyO8c10I9o3SoT
vOsK3CeS8vgD4gfimmv0kLQytSC7TBn0g6nOjox3WmIGWhnMi6y91gKPG57bjBQTqYS3dhLT0LPW
Kajy2zZ8n+gJGSw+Wl65LWKSMDwrcmq380kI36Thq2MFRRRAD0TnTUfo0qVut/Cr+fWZcXGLDH5C
+8+mB0oU5I263I3x6BvDUa+517ztcOtdfZzgzJhINeDqmxk+dXObNuXRWj9V/OOlZXqJeZYMX6AP
lsThpmH7iFN9t6i4esPSh+g5k/NqEDscV61XmCdzfVrXyYG1y6Ny0JiySWns4ixlMUfeod+m4roL
qWNAObmEvACDfMtoThkNWJvXJT+20dGYn5SUYRUKWx15acuIK5R63usjY147SlmIq6ehU/fNwsZo
vrcYmwcgFgRpMFJhvcTRHpYYNzVs2+Ta9GzOa9l7HJ5tWaOTpX2QPuL3ubmRWnB6xkZF1j19gWmx
S2Z6rUGHDQ4wFaBnUspJ42zP7WxrfQCdiAdyXysnJo8zSTQVGFl18KbQ8msqBEEsIIPXMB/4qIEX
tAmA3NgKjSJBerH0CVTAFrCBXcfPatruItpBaw0YuOgxdkKZNrZag5m+/gJ4ENZBO6T3RXeHeK0T
WFeixomU25JlHNHQpfs3SqMTCicVcZmi7iYROs2UBVW/U5gGT4tKqzRnDykcvRJ2UUVyA9ktAslk
VTr7XZ2QP3PpHU+HNanQ/WkuKKutIexBgUA3fWvpCMZj78f9A7BnJDVkffNqJ8IJ/h1ly+MAEW+C
hoSXP0gExIPTVclUMmfCKFSnyXjWMHZahMFrCi8G89TwmqxQvPwqj+tWoJ+cCadWuZHjyAF4ay/a
IUIWI71Z8+CYJVsJOOl8ld3O+EzRo4yYuScUUCPKl7DB9Juo/mR2L2C+eA8aZGtkjUQis72DmUvO
MEhBO1k3SdMyHUzHm2xtTyFFKEuJL+gas8/CF5i3lsIHsxLe8f55nYCTL1eCBSNA63ZRcVOaT2Ky
L3R9l4aFo/aP4gopr3REEQsyu8o61y4SBDdb36X2QxlDp5LZeBnr6/GNkdM0jBR7IbeT1Y8eoDtp
sy3USIvazKFrwyNMrcB7OotXA/t8JD+WCgAoEmeKNb0CCLfp5p7BpMnfRWjdwEG39KtFIuW2up2a
2i71EiWAflXpbwJtrl5G5IjpHxv1ZdK6wwvsKMqxgKug08bMGXz0Zs6FRtBUVFSPoJuzMrAW6Ct5
e0PcPfZOSCFFEagCdQGxPlr8VYUzT8h7BrS9vU6Sd9NKnJQnp2DuaYiAO5AmCPIDncoCoL4gt5tG
Yh4Ql9eJ2CA1S504yWB0DLaBU7CK2IVYKDIcmEKqBxbyCg29m2JLcue15egaiB0XlRl2/hKvNwIN
9WJ61PL3zmoPrXItTruqP4psaGjlfGWqiWBUgHOnjkqDvTPfq5huK7gJpQFOq7FUtp0btxSj4oue
llsVPzcxIpifpkClh9Rm1XUjnueCZ+Qj4jdJleZlYwx1IHTEUT4Ky4s20c2zyOokDyRu1oM0DMQh
vYcV0KXgEq2DwXqrDjfp8jVZoZOj4Tfzp1JgtMMPA3pwGPJPWbzppohoEMXO5FfkNIiuMLMkkHB7
PRCZCuTj2zS/p+qHQI0oGID0Ey9ermJYX3K6G5eRgKQvqUlpjKYcqRbOTrxgHBpJNxyLm1Xi/gIm
0MNuG0NSiI0nA4Jbol+bykGTb63obpbYEak7I5CJIxKAZELWW7Hpp8dmas5iVZwtfl85iHay6C7N
ck4M8BVmVyUnoIJ8pLe91xWfUmQ46rAG0/AQltSB8+xmWuuGMDOtC0hT92DnOEbX+lYVHkLpfaiF
TUPCWZya3lBcD/rHxMqdsTuCEqQX/phaMueJF7M+dWbL+726c6IGJOkE41rYs2qA5842IrEqUpv7
WNcpR5ClUCiE4q3WntaMsSV1cYLlyngZ541RB+FQbqJhIDCssYG4BytyhV68CqnDhpVVt43j44XF
GGMgicTR68bZs+r1AGUUierrLBxp+DlrV4AeRJjQCo4qfRmQ2PLmfio/L+lIY6ZTkDyBiPHbofZq
NrriVRkIaWbqTxs6qdEOyRmKSMOxlrs+IxmLam2RCdMwWPYARixwKqD5mFxhqbitWwyn89WgiYA6
8LUoo5tyUi/hQw9lxnmW4jviJ2H/XqzEg4fnCMp5KgKDQ0TSMGWIOHQlX1kW3/fqV80TkKGPFVbN
UYQXhavU9GA5Oh6b8TYyr3rq3VY/JqBpJHmztq9ywQWhP7auZ62/HtgPW4Oh4ICLgXfWZAo55see
E0bevYTDk6U8zuyVU3GdjDLBF8MGF4srD0E2PokV9FRL9zNuWHKfmahkOgl9EOwCknJom7SXx+V+
TokEpyYvhInbxC4yzBuBo3+OzrqYEFyIt2gaXKMX3IEjm8AbrKHHKIoQRlm2UWSivsYv3LoHiwGo
LlSeWKJFAMwVa8muXyxC6WGnyM9mPGGs5GDJqBfCIGrb3BWmiq4L0e7aCeeQq8B4xP6C3Ppd1XZr
S62vX6fyQaIzMKiEobUvvEd99Flq7yWIH6BOfjQhZC4IH4sH7iTzHrY3SwcGFxTYPhoO2sUAn9bq
NzWsqjwOd1Z1rzTwKxF2wUYz2k+lb1ycoQAcxrMqSadaj925exHClwSZ8dDjqq6p2dAzWdQDereN
Mg49+muHMr2lSFOiAa0vCVIRlWcp/JBI+xeZB30x8m+YdcBXg4b1z+afqLdaxdzqjUAPTztcvJTh
BhSfl93+2Ge8/Klv7VxEEERxMm+XmW58a7Kby6rrRH58KhEENEdyc7fwedcdahljn27aoFIc/d3K
mT7oN//ec4Q38MOH48j4vX+LoRKUuFx9lusxQSBkKqN/Ud8Jo76zaG4VKXzU9QC4eJvJHy2KMoa4
PvYFv9UzLxkGD4K/W/UhqRyErzE8F0zhin3Vs9LUo8C4aMBuVl7U1lIdogJfy0L0zTHfD1Z/r8nW
/TDrpLpVgEcRdUvAe8B2OrOZb/TxpUEA3GjP8yA4Dfz8JA85JnBUaIWzinYxm58z9apqH4Q45GD+
kYlPbfyaJx8L5FyCsQ6xrjNd5NGRmkCY5quoVGb6JDMbD0Si0iD5AN2BVAFdV1s2WVYJXd0kcvo2
dMeiT4K5mXdiQYbDuuureFMULVtB75b19JECNDahJlVCsZHWUHREFGLioJ/MNGP5ZQgYgd4TUqdp
lKMCGdtSsu0a7dMluTbHB1XfDHHtJ9gDhJhdnies6y8a7HeBDa2xRltgyzXaLIjL+rDU4rskdbyZ
nOxX36wRocXjjZgVxz5nhh+j4/R7Aa++7ivwrtaQWtXgcgZVl/ok9HBjYe+KE83P5MVKeaYBrsAm
gefkQ1IBYbN6qtAEMXtYPO+WJd8gTt/0/X3VxQAqV46A/NnScGJd3k5pGqDrpzc8EpB2sKb8kMhH
bdW9juo3w1ASx0ugpS/QxYIJ+dqC0H1QDSeKTWeAR1LsaovsnkL2xOhe1O8uuR4ZM+ieIidVb6KQ
JVybt8NMkLaUcBB9hu7rRfVOHFe3QShJIUU1akKrHAibQ6k0PIqFQPtU9fIkWPCSp5OvrAlAq+q9
oLOyxiIBiwljdFpqHRKP2JlXn7h3F/Mkc3hgO6bpytHI2apBpEBLs+uIeGhdZUG3me0TTfuIDPHA
n8/DaT+a72nFw0qGA6v/Rg0F31BfJRXRoIJglQQqBt5hdyOv98rA5DnysrzeykvE/5qS47DSwN3P
9Oos8TCPDzL7dGPJ2zWObteJBfUCfOpo6BGB1Wi2VoqHBE2ifpYt9PpSu68pW7uy3Y3ZtOlp0I64
lCQyjGnsHOJc9WJmUALDy6R+6eM3RXwWKr+PSxIXShqW423aMLgXDxYNV2K2IiF3ElU81f22Z5Mb
lBTBYnUQ+2o7zjO9r2VL1/qoPwsjnRRwCeEM3Ay61qTTpQt3dXy3KldT9SZdEOLYDeL+sZJurcoX
JcButGMFZmGUjWPnl8Lc2rRIPGKNXLE0bzL8KCoa1kLoHcPUNnPYupmSE0uoe5klbIlntTNxQLTx
S8DaMW7IQIyQ2wCR1PBSc/Enkam9Bdwd1LupqleNlm96Xbkzw6uhoIlI/N1GSyt3SlLYXJwhJlIy
eJwzqK7SA3je2q56Rjw6Z51Mzm6sTqDaXj609gZYJulCmS2yasxg3MbLKTO9VwQEa5W1v/TEAK9u
GnpT0/xKGOwG9DfvcbyJahTRRXST1T2Nmmb6QgPGIUvcM6XZI8ZzcacEnWF6dW/ts4ruWT974fQ0
ZMsm6UcSnOMHFU8j4EEY8ea2lI3jUJDWKRVuR+9dRuxQ41G1tYsgM5fWYKRUtWCnimuFNLU+ROq7
gDc21JnQ08WJasvr8HDU0npzwfflWFpC0ARJ61TmSW5BXskMZog6q2q6O/ldMnPGZ7+VB0jRtBLz
/nHOnsT8KJJHYfZX0vKQJe1Glh7SGHlrOZ7i+qPJZUTOyJFRJNWcadOekifJ3hlkuEbzKNZvy3qb
RoR8aC8l64EppLsFDJXJKjbnGMGkjnt5kMs7YfQnDGhDKt1NmfGWq+beapqvlVbyGO5zEocqHq5i
uLM03SWPd7t2t/V433EknyBl5iiEEzkYhcfYuksTunlc1EtnUo++SBJCYywGxD8FCoMKa+68pD0p
9JbBW/oi9dmqma5Zpa5B3bGYNwbN4XZR3fxSPSsXbqNjzVSkob+OqtsCqzTlr2J4EQQ8HpNvzS/S
eEyTwtWMu7r5Mq2btRN2YDEpizBtLfYMa3UJr2vMfhDfQqkFBYgVKorcoj7J0sf/fWOWj0J6TJC6
hwwkOK4nKLOkaeWul0EFkZGp/GrQB2hTpyiDBiZWVFec0LXHpX0k4+gcxpcOk3LoFjiOOS1TWZ2u
1Lag+fnBpOHU9AxiDB/Cqz1cJlYRBjVUJj3wbbpthicnOoxQ/RJ3d5TXnjQw+lsQ3DbEaJHUqeS3
oqwGFmq1OVk2lUigT3s9wlKDuSrzYXwZBnBN/Yqo+RhCNFtMrgrgbpQvDoFbPrF1dmnQ3cdZZw6z
N+lPiEYvkjnk/IFZlR6nTS8fuapauBsVKZBYDhSCXOFsQ+ndaNNdVLykBUu8heA/VrYaCQ8XKLaK
mnr29cuGaUYNwHYKq6j01ZZogOIjHd/qtgKI3AfdaJDA9AZo1S4uXZdKeEy4yGE9MxY4Z9i6lFq/
n8fiBwu8cZkif6v+fp/6/rLI/zZA73OhzaZifS9ZWkt9sYvuvU0fUMlxGKKRm7TnTDrlpe5oGgfE
/LoZEtssbnvtRQrvR4aopXoDl5cKZnSzPt/UUgkVuIG2/1T0bP0fBQ32npPnyFytpdsS5bnTJMdO
it3GpJa+mLJ5KJJUdNriLhnvRrjgDVoBaUzxymU0k7ttzSa5NLv4ci6S9+IsuVl7R8gH5OlqWw6o
l7jCRDi5BcONtTsJzA4njrqFxQBgl9JGT0HH9RjDjlJ1Xw23Me/HfJ2b92vLJKJ4/fe69q/l++81
9bfyfR7J4SKJ+bPzaB0bGxj122xADSEj0w5/skP9RcOCaPO3Cv5SZP92D2XG03GTmliKJ8/YcAYO
XRC5Tm0Xz0sg3P3w2/7yxCBQ+pX2gsQEz88/P63ORIK3MuFt2aHde6Ft4+ToiOP9RTf9k2Lmrxfy
9w/7JoJok//8MOsWXIc/7t91O7tjP3a7n5Qkf/qy/yEH/w5cMHRZJkRK/GxdaTN+yMTJeabbe8l5
ueO0mZx+0lsov8Rc3169fwjQv2lXEtZCNZUtLMkk63GQNkmdnq/pQzxJGc7Lur3VQmT3C0cNU74P
wyOoMTuhJC2DJLotkvsRuRtZcQW10PQW98CltZZt7ZCM51L9arOjKNxq1X3P/2b1WqDO6VZsJXLJ
SOktt62Moyfk3Yw+RhQRTsP+pixvJqjAMHk051dRucrS+prETdfqFWcuO0687aEfthItAiPZd+mX
qo922WD54NA2U4PmdxExEeF+yD7J8bE77ajAYmP4nWJXKciNKGkFaeVJ0O7lhUk5svBO167EKN7N
KQjkdPDk+lWvH5aoYYuJDrWJYLo/We11SYtSFkQkubdzfCMMKfj7legclBBd5gL52HRa7bbAMSp6
/GiR235bcXYHs/yKSzcgRdUxlTMBc48EDm6Y7u3lkBNUWiDBlw4jdd0yMmomdhgCDmVp6JEM4UxE
GwtVGuQFKzQ7RYvcU06ibUKRKld0s6h1qtdyJf5FMzZVhdaYmaEFNi0U4O1Hmyx70ebIXjgpSSRA
t3F+EnAhF2lMANhAkAgIS7HxQ+lAHhhOafpe9ZE9jGldomxTUMvdXLqSUkI5pYuTmYEkZF4+n6J4
22UjaNwiECHXwt3EeYOGRphOnIHOeI33xBceKvJb54bBW0qgV2zt+vlUF1RUlak9Znl4j1XoKsmY
RFhns253xVy9kMnpMTI4GIU4M2jMe2eKDUfnQH7puOQq8gVTpVQFxT92oLlTfF/gWeUNh+oeuqbR
DZ/j8mZI5PAp13N225jnsTuExK9mhjDYqgjDuEV9HYuHUmQsVkWbSIZOBdR6QlHDFJlG7llsngqB
pCXFIq47vjIvNO/KwJeX3jGM0iKOY8wZ0XKk6SfkbowirS2b3SYe1NtS3F2k2JwP5kQ/jTMldBIL
W1XsGEfgF+7xPHTIkk8xe3m3PihxuK0WCmPGBTHNo7USEc1o27qX96ZV3NficBc1xptaWBwa863E
L0hC7Tg3GizUbA8Nloyq7RpyGjAEItDPC73R9UnmKyI+CHTmJhegcAjmWs4be1BUPxWlYFZT2h2F
fMI5dt/0xbOwXAbmRbOPUPaQcprs0mw6J6m141/PcT7AU19LfN3LlWVC5LOGW6T/GxkV+pKLV+Ia
QR4dcSXAdCaWYZdcbHIDRoOWuXI8nVs6YknLyGOYjRvUwjvDjI59cgntyI5ZIt41GDTTcgb8Orkk
qG+AuO7npMUQJhSoIltzH1r9OSVhFJvjLXnrP/iV/y58wzoiiShtYQF+22BwxHdVbNbI7PrBuSgZ
BYf5HGcYZ3GLTXL700r8F1kmYsn/+rxve0y+JI1OMDx+9t4Wixu5+2nH/OkDvtlvytSYYtOq33vX
9BVKgE24Bbe+pS/KTrYBeeuaP5R1f3X8/P6bLl/pt5LAzEs6FmGNRpOTCBFlCDTjU+Sr2EAdzal9
dOf7H+qCv+oHdVkxEewqhmJ8q3nKbiRlsOMyOouzeDRa6afRTIxdFBunNJjvl7cfGXeXR+HbFqqz
M/+/z/xW+SRNFw/10Pzytp+k4CJ51Tfij+b2vz+Sv33ON5miMk6ktPSX3ybvVjdDaCrdjM6FTSnv
o03106X8S4n1+88yv1UGZZEZmczHqX4UMJ/0kCE5M/VcGqS7H/u/P9y3P0T1hiSXYXH5beQY54hk
7AsVrXwMg6WyWVBtpr2Wa/1Ub/2l7awbJnLoC3EHJ/+3tnNujvOInhZHHFxEp/PnvXlGpNGT60bZ
JTmoCmbEAYz/bPV/Bjb9TyHvb5/9reuskvwrWCmTv61wulTn4aZzmUR4lFc/0jf/oulHV/vbh317
L4womwlqat7HzeRRMznp7fgYHnCIwvmwW3/a06A+//u7+NcF57eP/PZa1KkpkWmE348ehVk8980P
4wn9L8XyP37Tt/chi4emmyOCRwSNZuLCpk19iIom1M9N16LOoofeBmajOoToYXGhZdAEyYQuG4Ff
2exyHWyL2Lu9FePhf6ehSw7zl4ogQ+5umoz5N03hBlmZpd3ozMskyimlqFyzeRKyZmOaaETqc9qx
IWj3M0VKPi7uQsPXuJtoAdZt7hgLoJ/2sUV4K3XEl9OLzxpa26BmZl5aDOR9rDozntaELVX6LOmV
wwr1jHkLCs0ZlZ2QyY40PP/7rblc+j9WrP+6Nb8E0b8tzAUjKEMjskUw/S5LPIHUhsm4GevXWP6U
qWX//dP+djT8/UZ9l6wPcl8RKzfxcl/okaT5vhUOsSX+sk13zf9q2frtt33bSP8Pe+e1G7mSpetX
GfQ9G2TQA9NzkT6lTJmUq8obQqVS0XvPpz9fqHq6SymNcvYBzt0BtqmSUgoyzIqItX5Tp1RGapaV
jCTUj2TovyqW7jpfudtzjZ2Z4u7Jnjp4fYnD+PDiltg29DOYIme6Tsgg8HGkLHQwdcDp2Jq+30L1
WhNa5/q/UMYHH32JNRizTFC7BWYVqe6lSrqoGvRD4xTwNEkK5mFtwdY0wKm/dknyFFPusLscacHY
ulFK/c4JAFZlxr2C6Y/SkRLRdMQvypuR1MbX4/5pTHf+/ewn23851hDVIfwGYznLIx+4XrRO2mT9
dSv/Q2hDQlzVUULXxclJTaScXqtYEk78TY3cNrWJBdYPt3LIswcH8snZa/rHUTE5XsgtQ9Vo9XRU
0JctwDEIKGDhlSQqSbGCreRPG9+CDUJTS3iG63NCnh+7k0Z5QduAMA6Q7ySEmyH0/7TOf6T506he
+f29lp8l9n8MDLyXCgVJMu5N/e0I8kdg4ErZsEsUyAhg7U1wQvAyWemLYYPd+goY38RxA+hWeSHA
OJyVt5UB+/1kp3UYVpot4EOhu/l+sqcxrmOt6fzoVlJVAPmMlbJOV+foOp+1Ag1duI6GLh+Kie9b
wZGKe0Si/FAv3ubLJd4L/4sTjfGRVGJppnQ9xgsKJtTpcEVCr+tes18dn6pi22291tsHFgyDCLyh
UpMXA1eho0KZj9FWOlZOYbvrdWTQBralpsH4sbsW+S2wlxZGahk+BjrCH8Bri3h8FHazL+E8TliQ
VcW24mZk25RJrJuUtCRo1kBRHtoI/w2235U7NnOrLC9U372l/LOphHLmJPUxElJW58wNr8wyhHVK
x3KSqc1ME96OC2/gFSGN+ZlVLkfl/dygAUh4mmkxMz4IXODl2NZeM3F9kYJO2wSNQnMJvkvOR+D6
m3NJP/FxKbDCHRlV0NWAGXQyGdskhc8sphcpkTg+x8vgTl4k8rU9l1k5C6qZXPDOjFzGGsbCyrzf
9JCUvKe/rNkuj4rvn+VkynqA2wikw0vOaQ1WwMJ7xESzfHUW3Vxd+d9KEvvfYEPP63Ob6cdA977h
kxAOjyQNeqX8JWVF4k05l8KQb7epJQ6CS3+eHJ30rGyDsD/MJnAnKDewQBF7lAv1/RLlbaMIZ8iX
HEaJnl5X6REsDCJSl9F0h0AMNtSzMUTsEfACZY05WqvbjGKlk6y7QF2FcInSgpxOsx01FN2rdOG7
N5Q+qfywPJ7b4jlDXrdUlTUlZR/VOhsEtxrdm+XPNr5Pimtde5JKhpkXUodpl1WtLabmwnHLa1OL
NlgxzvBGA0z+LfPBTpjlLsQOLghvJoalo56QZ9S06wiXbHWBMQxCs/y/il9M4EJAc8Fbxo9WNCw7
q1wp4EBJce+raVhiqHtZieaqwPVM7PpJnZFbw+m72msS+QgFwMtWtt5vy5hkLe+XmeLCsHOAH7C0
UULSCnU5hk8W9PmgK+e6D+Nl4h6c35uiRGv+R1CCBjEwWQxxI6SoZ1JjLxI4GhY2fCD5RXphGumy
J0cz4ulkxc8KQLUw+IF573yKsjk+iUs9KsDOWusMeFxCR2gu7qoIrBXdM6X0Fjp8YCFkj52Z3ltb
kUY3geUguEUZojAx4O0gvoEUN3QMrOCri0cV6JRKdS+w9kEyXeTmCDCvnjfdzhqufDVfUSLfagGY
uly9NHLQL8jZRQSy1CQPOlIwCq4qAbhM6IvOuRGxvYZWpKl7qpxOfdvQW0MjU7kYTXUs2lE9KCYu
ZWW5UYHeS1aX5l9H+jaMX62eej2fcX/EGD1K4YJS3IHwneG3TpJ1ayCNWJPBqneZceWJX1F6mfI7
UmtvUzBW471q/AoKHaekcObLM1YEtFy7o6q7wJvazoqF0z4Y+vM4vQ5eAdydCbduMVMNsxUHumyg
6Fevu+bYeMMK0g0f7+CRqcvA1+EW/IpIl2f6Q4xpH5uw0gRrywc4Il6H7ADquwh8zPmQoIRV4wns
tpNDY34vTAgDw7RsO1lyRgurQcorpdpK5V5NyhtUUqDCdPsyql6FfSdQ48AlcV5GBVsUmW6YIFD3
hLXAhm9pq8EmzX469ROGXSa2hWFWLUKk6IdveGAu83TNvJ/1Wbjws3pfdOF2RELMB/Ro0YWcctci
AZboPIXTK4AL/Gz2seqeORaeCyEnkStpJmMopuHFRPk4ew0G9czJ/BOVl5MgdZI7sAK7MkWk/8qK
YV1VENVKgIkqrrXwPjKNUkZlbUGjrzLHewKCKhmUt5WUapH+7eOdRkHELOo1JlIe6W3oUki5ppoE
P9rh0hzMzahiZ2ZCS0PKEAfjXeclS6yX11qrgGfNfnVG8sJ5mCp4Ira+0y4c1mKPwW/dadsidLZu
4N+0QxtDZAFKpV7hhjfX+3KWhslV3+nLpk2WuBtwqLjXONMFUXvpGvorNsDzwVIf27RF0AVozWCs
jfBVpvYzX134YpjjX79N+FhGKd8GIt0Y+CTnFS672qYBvKvr5UqX+Xu57Au4kEwXx5j1KK5W/Utd
Pahip6JvXmrDTNLzIFgpiJyqasllF4g8ueWiu1J0G+ULdT5SCO6nxybHbbKvNimY+1kd/qpDwLJp
szRrf5PH7rfA6qOF4kwXfeMfdN63sYrvwq0XPOXCi8OVI+kaJAimsgUxFy7LyFq0NkICLEo00AGB
FCjvhEt/uIoHkqPBN0NB0yZvAffBp0jwW4NCkwMTLMzw4ALnnSd1et/R5VZsbklNQ8Qzv1swMu2m
vhQhKbPan9tU4CGBrUYbdk+brpLmMVTKW6MAcA971SlapF5dAR+LoSwEGXk4kyjGov04nzgIGi0A
LCueWWa9zLV42QMBtFch2zEZC5tuExi2KmVZwTogwHl4F7TeenTjRa4bqwjfaRufQtdHmUWeQ9Fg
Kbk1Zg5QupikkwOuxVqDsdcS2JWOCQpxmOcV554KsIqPkAsAcM7r1yUD6msNEfaHEDj07tqxucDG
jatlcJd0P9UAeBq5EYiFVfBS9IQXbcU+vfBzfzmUHJwUuGHdcYRgV0InnwRkJVRQarhhEW6GZRMt
kDLkgHxVA+4NWSAqm796kfbuohhbMNMXHqSdKbWOWezt2nLYN6l9CCzvB+CwfU6GJwyPdlWvbOp9
9eDcAmmEBaBTlLmtau+6D/wr3ySuAeC3EIAq4/CHxw4LZQjiTs5pOtp6Wb0s3eAOY3esbDepl2IK
vyxj62JQo3UedRubSR5kwLYFPLYmfWKxL01eWp/8iwpkQtBSAAUzUfvIa/Xg7EAiFAgmSo5rjiCL
DSrR9pSHVMJEJHIjNeCA7vvgJ+aBF7Hz6rIHKqJA5pHqpK3kq8Y3IIgAmFfFqkSxRcebGC9mH5Td
0IEvG18N16K+5d95zcCmC0QNB+n+MQ3StWO2wJTv7EpBoRndK4BZhv0zMpVVmGD942vjtom8hTmO
F4mwcW4s75D/+JYC5g/Vn4nvLALtqPkHNjlqoFdRlt1YLdMpDndGCfYLRWysxCmrArBhQPOegOWS
v0V8dYP3Ik6bydLXU8g37PmJ2Sw9bA3FYG/z3N9A4F5rnCYaYoGHSmBSIWPVgoCebqzGWlXUH1Ud
eIfvzOzsELYKKFzjzE5xItfP6VoGchxKEVRRsVc7vc1PMIGHIR1e9Ots562xd10Fzgzc8RwIOVKf
z1LKRb//62frk2ZP9g+9Hh3NE8NLubSv8yvBbVRfpBf5Wll6q+jKAA6EgtXZO/ZHMMNJsydp5wGB
xiwQzq9Cf9Puc7Z9yz1mWFJAPSvnLmSy7d2tTWJCSCUg6WDgPnKqhGbHFJYVurZeui/Agf1NAS9y
NT7LOwSQHGLKVmI3DK5x5mMF2e5bAhbzzN30Y/7x/VNoJ5UMvxxLs0fhSWY1rHKGAPT3YunM/Hl5
DQ71XNnrw53ppLWTy4vocie3He9XEu0Grvu+Aklqp+bF8usbsfvhgko7KGVAZxWWgSLQSfo7ReGz
Mvv8l2MouFOjNibSfhUXd1pYLKCwHxrfXCqtCT0wuGmAJcNJZX35qHeb266m1gEoDbjYodSbtTt2
YM7x5EIxDdFMiMrX6JKBz/OmnSAi9dSo1TFY5Ab/74hhACX3XHxAKffhHL4DSXFt5YfdXofGKaoO
pnmwcmC/RVNx6aqHsNJ/4pQ5ayvroQSF1HO5cBJ1O3TWUlODRZiLhRDeYxIX5ORvPYhMANwBba9U
zo++Za6N+jsm2Cs02WQQ5oysc5MRj5CRoT0pD6O4CZXqydF+qJxwyMjc4hELhIw6o1qtonjfj5c1
HBTsyh/9aNgLJz10+TwRAeJztnvVYFC7wF0VeGHEQUzvims6xoFa7l4UYXfZwikbrZcKRc+66ZaB
5SI811W/QAGfOVl+Nn/+GFf7ZP5kaZeVaOm/DBzQuNOkOnps23h4+Xr6fKwmvp8+b5i8P1J9Y2RG
aGWDmparwsTsbjE8qXfSKmu8B5uA5faZFA6Vyk+iwZ9vdpLGqEKU/SwDkXNDelgZQEHrPETDfEok
bKLcmDVl4r7h8FGsClWK6ot6UZmvMn2l0ukRGumqD2AadpWPN7LZAuCNPG3fQtKNfQ6z3LnTGHoO
QiNlK4AV/cjcYeVgvN0N5bwCuQKAaJ4iH2JXiwFoPET3q6GHNW9+l1yFPv+m5/uaco7trqCkr8Ht
kFUT5kZxp2s9HV5ZVXMFdbUORLveUq+LkRUqQYNPFkpu3cKFMV9IijhkwwlfUGCzyoOnfm88KOBK
thnSaMFyhtydh2tr0r+XZXaXxfG3oQPS7YUvZtZelbZ5a3n9bQrSyBbBShTBGh7VXajaCBKmF56h
LS20/vMKTeQ8DhZNYieQ28I57G2HD/ld892DYIhPMQIiEDEN9P8LD5EAqAOgFE1jokgwLYJmraRH
tfMvpnFXhc9eyOIJS52Mob2yg24nhnxpGdHcbaXuh8Kady88kClub81zFSwUPIc+Z+VwrNDba7zh
UXa29hVA4Qmsc9Ld6lslyVfUgGZatsejwLfiJwdfI8RD2vLnmNyE4h5u/CAAdYlHiS4Looc831eN
szE43OapeTlNUL6xBHIfhzzd9N3PyemWeFBxqwdKTLKlTG+ckUNgcpFwx5dsQIvLMXy2TV5UR/wK
rl2TnGjVbtoBoKBIZ36qXJWSCYyERTu3tEuz7Wc+h8yBgnpxozJFerBabQLzAhTYCIsWmEphajsD
bniYbG3/weH+rptc1En5Rw+Fma5H5S7TkA8UAsEd0EgDd6/otedM1CfisrZSMPJbM7wdgqsUYGZ+
iKCrgahahy5sz+K5UJCaNPpdBX+2Hu61CT5ntu+7YqWPJE+4DFT4A6hOcOVr3wucFfxi3+rfYwj3
sf/qZU9ljwg7Bt0eZAZhAPNGmpgw9m0SqPsV+AvrP9GXWTo+MOzkW4rgeaMaa9GqpPtdIE8xgRwU
neFNN9MAmD5HE1FExxCIl6XXi2n4EYzGOmkqaKwcQKMOQNRx0B+s+OgX5MLidjM5DzGOJ0jCL3Ru
ZlkOzZxEhFJealA8My+5HYbuvghglRuUGIziJTEn9AOVuY1LcWfjJ+oPCFyiP+otUcdfTyMF1KfQ
eRpFs47R9tQDfWEPRwN8kNeR7zOzmdkJ8jT9LOqh0yNuaXrr2Hzl/LkE3jMfWTLhS6Dc9NqmdR4a
qDRgK+3hpyDTZGrsJmydFsOBtfe8aNH5rBP2MWWCezW6wfc0aa5NK5lXoAkDDZpIwcW6tNHOkTcj
VgCBxVZ0CMQACPVFANCNmYIFe7Uz2ua+SY9WMF4g9EsYu1T8YTGKV8Mkba09RaNx5yL9xGV7WSb9
QuvAxoCrL7pm6fAlvX/qu2hTt9yem3ubSnFeP/Vcm91W4d6271R/oUBFt8cfDRzhIS2R/fgWmPej
ftNmBS7SINm9R9V/HJSbuCoB2Ueb0sX8CoI0Aqlov4IAKrnuDZl9FBWipZTrNN2GbhLNK4t56F9O
ygGU6GzMj3HfzXS1WIQtgDlIJUEBktL8PgYHAb09LB2pkEo/mZelU17mnidWtsgfhNnt2HAkcIuL
J3BS00Ghle5A/MPOgisd5JqpoDNPAk8b3G3vV6uQVEieoKNiomZFpl8NmpUy4gUPvdgq0eMwoeLu
K8zIUi6eRWTeZkP4revY7ZP0Og3VixwHE4GhOqCApctGI5BfV/MJ/45kXbbQSUFZxqaxV7gmjcpt
YQL0UIbvrmhuOnPfin0+3lHly7wOGxEkF1gYpZ0uci4svZEsPRayV3H2ip8Skl1eLlbQJnrg6FLO
IOJCFMb6baw7B6NDWamoWSaFAnXLX0dwXmGg22nMSSO4mSp8MZSSs+JBjQ6hyd1xgD9G7KmycpMZ
wG8yxJgsbW/FaK8UuPwOt2XjcKeqtpPo16muXxYxLseRsrWGaKG3P6ohv0xGZD+N50kJ9oaXb5Tc
Wg3VlcwXuogW2Qjx2ugPZcybtMIPMGZXgsfRhPrehlSHPotfdEBXd8XwHLd7JTOhzCGy5MQYzyMc
hqt9uMWjHbSnNh/JfQfsFgJgb2FcTr6OugYa8O4PV1vVZF+b8lL10Ry0pkXfgrpt4AFWPvZDdyYJ
exV9LKV8KYqDpWtzuAAe66OOUB2e1B9+cJUH10l1hR6MPwC3xC6pt196v1yJcJvSgaN/M/X5tnVz
eb8EjDmYuGQYs9qGxUUBANeZbd7Ux8LESyXIntSSQFvzyJOBkSX+QeWkIJFQgYXruBLVnDug95nB
QxD1t7E9LZXsobSmuT94W7XQZnF8a++gaI2zZB0zGX0NMyUjvuhdcma5vrUBMAf5yDmC/Fw4ppsm
tzd+bazcPkWp4y7xIoTXgmsNZS+iyT4EPtAowV0Y78PR29QivYq8YeP7+nWuRNuucfd26f9G6Px/
+7a/uVxE/2f7tm2dPP/Hun2tstf6dfzTwk3+3H9buP1dengjOY8dId7TwPv+beH2d8s2qAyqUBnx
b8Pq718Wbob7dxtdPyzabDCj0ovkXxZufAvhdUQ+bU3THI1v/xULN/EeDmAatmHbcMJlcRJbGM08
uf51lZ27MEsGphnTnRSaLV6KMCERfzNBNZLHEM96jPtdq+PbCDXduxHmj46tpeRypYe3UQU3d7yZ
sk3ForY8Fr/6GI4vDUTlP3r35vd9/0+rnPc31Q+P+qaX/sdVwwdJHcQFN3vozCQ86+nYmWCrKWcr
7U4jq/t1c+LNmfPfaYd/NogmKJR9LArEqZBsMnppMSbBMJP90pAyNmzl7c8JOO1J7LIdhOau2oSk
HIyMS93t0LCmYfEGuzp5avLbsXwBSDpDXXtCu0BqDGLtg7vSiEj3Yx8+9fKcIXZeWINjjiEUPAqY
0/S9UgZLNA5HpQRV82SHu7R/ifmEBsCserH8W9TZFkgXcVHQZjTXazGA+RLlAcqExSN5zyndlclT
mGNxReqeB024C6a3kXLJQX42cWi/K5sVijiT9SJvNYy7aB8dk6K0eMmsm354zMe33z3hgyNJTOCU
Vnik8HRcI33vhgep0noecAsJyTcpe/og0R/TdqfHu8kEoEXWukOqpOhetIHSHL8nMchHakgLKpfF
BJI3f7ScRwGNG+3nlB0nDl8UBE/4GuTnfmerV94vs3nMAR1NO76ZsMk4/bCIisegHRaNdemNNTW8
F0eF7lw82paCfsVSTXcJumPMS2jjs7F/9Id65vu7jMHQbWCZFtPa3wEmrDjod9RWNeVRqVek1cue
uiBS0L3zQ0OdWH4yHZRlMpHfvkw8SOcvPVacrA3Zj5156UOTC6lmcZupHqvkSf6E4T1il6PQM7oK
8rQRnPcRkdfGy8FAVJwVNWo3mOZ1xS4hv24j5OHU6K9cZkD2tXTD+8oe03mOIuc+2VPQIAmqV2JO
inFhxrhY8G+pPjqcwQoHfsiLGdzKFSifX7W4sF6GrGj0+lQekwZL7bFBo3AkAaFFtzRvcj2X88/U
XyrjRi7/go/kt4x91b7IpgOrwHPmMWT2y+fiU/3b9sqYeVQ5djw978DMZOI0xU61XggSIaoCCewt
TtJ8OfYusx6JHE552JLnt1F9D9KJfmEtMGp8RfT85TILMUy0zsE9xPvy3e8VLH13NRUwkIVwKKmE
P0KGroTY+9a4z2lWipGimI8Pwt154qiEMDcaHgFheXTo4Ic0QAM0lMe6jEpueiyZv6LyNrqaLhiJ
SGdWkNd1jnFyNLpzseY9mOj3c2JnYb1l4XD1PHnOgOJ213SEts6CQlgf+WdoDjK0Qb8n3BnBOXsJ
EC/v0ij/bJNymWGwN0l40fu+aZoy7HtmEyzdCw2wtIcqnDoCqezXXgFDIko3UgZda8xZCpfbs8jM
cxlVHCrBBw01snR864ka3jPpu9lIzUJHYaBtjna9rhA2zMeD/Cn+FtaXib+xG3RW5adDE1JRNne7
g9InCK5DcGzQrA+amT5ycud3l/AXRqTB7FbWAlIKl5g4wd7P6mOoNyiGYRya3E1WM0vELs8xLS6O
PTpbbArDAsOCeTCaXBIPTXPUUODhx/hA4h2FDfhmPKC4Nm8cde7AT2GLxRlSnaeCe4iLFLqPRG2H
L4a0AvSf5SvJ/vBBR3Lu1DOT++od7djaoUqezZCncZSNfGjT3JlMjYiku4b7pMW3RvXYFZiqN7sJ
W00vQEpTZc8aDoyw7N0KFhZ/pCsjXgsnibnacjTvd30DLqiT3wiibKG2R/kF+Vj0v8ZrpyV6vQe+
XSm8OIK5Mjl6ZOwYHNlhTnHMy5YLbThTG3UlH5ujyMpDqa2rJIn5p6OhpURwBBxTjLwYz6XF9nZi
GMOhmRXjgd/WTW9DDTGWUbTqtewNy0XRaCEXQYyIiewUHo9OLXkXPuVa+wjNuBYdyN8rDnIWDggo
8iQU/cnchzB/IQTNsGCYB2Ae5FsFKPa0PgdsepStQKFyy7vJftc5x1fkkKl4A+2Qz87DvE1QpHYT
VeNcjooTH0y5dNfksOUDya/Lvw/wb5ukXWfjsRic+6BDavXZzSHqczMoLqpgnf3sVRTg/Gc5apXG
r0OeNxDyf62irmT/yTdhvGU7cgr2ZOMX8g/y0zjMo8XKezFP5RRA0oQkTiv3Loa1IhDyJzqRUQu5
F+V0tANmBR1x+Q2twsjxKPtGHl8ktVtltUWZNu95T2YJgzBYR4vr62QdWFhycqSoHDY8EhbUC2/k
geGi63Iz31RXHrDxdNeV66JY6zl90vEZw535+4E5In/xW4hjUJ+M+igfuEMr0YQdHagZCi4H22H2
JceJWydSPrMcraOBpUkwkk/Iwzb0cBeTk0qOgmflK/KxffeQCbEIGNkMqrIcDpVrOa9JtU4GLznT
Etaw/C1Sci83AWL5HqpHkVxZGcxpZpfZIcRH4JWfKqiCy7nYUmSWveoUiGazouTMqWRqxj4klS7D
UQVrlLdWen6A4Rix4XPYTfXSR6mOvE51VJyjT1GxIqjIt8q4yeWOvmCtq0QKxkVBdC1xrnmS2Bvh
cJOEPMgHkL+zUJON/H1GePTQXAoZebzWZ9gtoZrNaKOlpcfUiX2ol3RbxuKDgyo/TuewMuRLJHKh
9Gu53cSa97YK5LtgJPj2jiSGsNckTIRHrZpbCqK2FmdvGfcEc48uVzTi4HjIDbjs2KjJeOX5P5Jm
FVuo5tKZ8ml5fPmNSt2jn6CSupPfkPsa0wi4rgw7U3rHUwVlumjxVKmqndzuZIRictUKyB8OFQwA
80h2pSKOLoKI7EEtHzEVfSHXTjsdBoKG01XA2jh8sUtlCO3GrDnZu55LVYz8hux7OTREIkEIxjVZ
9oQcL1aFy74gW5A7bfo2heSYV6SCZEDluWq8lm3AZmiuxu1CdjxWK1Dm5TjqUiCUPcREztmWa6Qw
DBS66rXjPkfKTahXS9+Dm8FDyR9s+zW8uLeOjkJSfjb5GeMeaY5eaHJncHkR2ddyAzN8OPcmdm8J
cGVecmJDLPFToWsTB7FGelvuF3KOyf1DcDLkWzIqTtaN4S2k0LdlTyvLT+fKtPfrbzA/JN5sJeex
nLuyixgC2RcjDckg6BIAZc+H0Omr+iBjpEM/5+y6JYTet/UT6+goNmu5fdLg23DQUTJ0sktUxu84
LLeu35tGy3FVbsomeWi5z7zFV74mt8phYI9l7crdKKiOrDu5XxPM+FElEfPepNM1uXUCW1sErAmW
MsFvrHcyBqr0vvzVfMMfjvyXeWmzIOSikF8H1CJ/7cgq93Ue0dcXvZUgT4OjbR/PH5k+Jg3lCOaw
JJWjbFkeE0Kik5zmcouWLyLjWtwaC4M4JvdwGpOjw4AJulsGjq/ve59d95Cwl6Bx1VRBPJ1U0ge/
mDDMImmceWDtTAIwW4I8iPCOKrtjjVof61l2pzymyTnFZiv/SP/xxik34RHNIWMnty+5nuUgp4iL
sjmzvn5vp67Gb2K85I/r3XSUC1fGjtJ/ds1LOMILlqnTF0uTlyWsyVkow32JYJbcb000P+VOmxAz
KuJinx1NDrLDQfaK/GLJ8mIW+Q1TlU6qpmTxdUfpsnR4ci92gFA7mMnCW8Bq5f3JUQQQP1QfJaw0
8Ffy/dngmDty022icN1V30nMsW+ZqJ1V8iwrd1EZhyy2bDn/5Z/Jw/6OTXQw0dYNBQppiO6xhcgF
KYOePGLQrzZKrkyar18CCPCnb+HYlg36DebeyXCLbtDbjirJTE4sRptHDbXv6NPb9tu5jVFHJ1r2
KAcO+ZaKDDk2EvbMCI/Vqx7lrs/HOKkUPxX7gH7e28zgZCj3O7viEEL8lgca7g40g/kjaEqyhyzM
Gjc0gsuE+QMGqnpXrzljyI/31lGOc58yzvSN/FdGTHn+oyExIBg+cgxnpXGCkDut/I7cIZlfMqTi
UPl2ziA0GswV+SW5z7zFYIJnEt/b2nJQf8jfkLEL5raylCcDeQhsa9zUPeKbdZBn0be35mPyMMlp
hlnHnzjecEGolnISyu1G7o1yD33rqd+LUx5TBGluhcIjsU4ecHTrSlCjImbJDVNOXLlJNmm6kCcK
uY/IDUDuG6SkZk38s9ICtqIjgUheG9gkQvpcntcb3k+uQYmIlf+66FbBA7e4J3cuctjdQf5m4os8
mHiQ8onwRBoZtvGBkc+jyUtAPEtt4LcHoqncA2X8lZUIvs1hJ4+MWarvZBTnx+sIlXf1wK4k39Gk
9/miEt7JnViOZe8gLcdbyZ2T5gmccvhlrORHvp62n01aVbhyzgoDJ8sT2E3cJ6AWW1JShBxiEf/I
HU7uGLQqT75fN/fZBdpRdcs0HFyLVG7S75c6bH/f6aDdy/bkPPPJvzDjmWpyCLjWyDNkQ8FNT9DA
qS/0ESElYjdd7+TXHKQ40sirHr3MSI5s/7/ou68f8rM+sVUL0g+pG6LSyTMGHvoDsaf3cp3Kc3rj
r+ThR54gGH765a25/wfp7vs85Z//lL/5JS9GgAlB81//+e5v+/Clyuv8V3P6qXc/VP/X27f913zx
3Dy/+8sya8JmvCULPR5e6zb53cA/P/m//eZ/vL79lvuxeP3H317yNmvkb/PDPPszq21BFfufs+FL
HzXa/PTzv7PguvV3hsWxHJVMNxlJhyHsX+vmH38Txt8tl1yEY8DYYisxicJZXjXBP/6ma+THNVtX
+SEQdWTI/5UDF9rfXawrcf/UWAjA7uy/kgOXjLd/b2dgyvgdsEQM0E8Ou/4p2R+TQNPXdcsHrQw1
YNA3iBzivgMg1izmrlufAQq+z0n9szm4dxpNQo2zToA5UGGcoJooLrWFuAxEtJaQyD96/pNMufY+
n/TfbUhzVioErn1qRWShLdZ5LnxckFPc6MEnLaxfHlZI4ex6mL1yWp61oJBmF7zg9kzb708Hb207
VBUYVpOSB6PzPmQEftGOQ+YBWC6+B/V14ukykXjp+Q8lsFmjAsx8m5DXBix2Jlq9IfDejSTSm1i/
yUQa2/oHNy9Ui7FYU2haya67BgNE/QKk85XWGZuh83YCR2rHOiZiuv36nd+n0nhlx+A8hFAE7HgG
9EN3l57VO72IqVinDj4ygb70FAjdrWj1M0P7Ptj9bsp14MiZDutInAqKhJ3ppH5LU3UBUgVrpJ2G
VnOoDreFnzygDOse6pR89tcv+EmrLk0icGACc4Us/H5MVVBFdh5GkIcnnwpGr4kfMfidpTfE2z4G
vuReGEjFvHzd6oeV4hi0ClfAMIXtfhjOUnNQ7R79aK4aE9ckEWn5ixaXvrH6uh25ab6fNoAEgD9C
j4MXiNzH+7ebgBmRk8iwFSGvDalqOYh4lqvZJQLRZzry4yuZ7KKk1m1YiPoHYzIrCgy7KAVyS22L
fPtzEPz6+l0+b8Dl/uLolA3dk3fB+bDSPbgj80gU6yxB7zilSLP8upGP8523gEEp9Del5dMOa1Un
TFSpbDollgu7iBtaYg3cg8RonJnvH4IzwtFkqHF0NGxOIdrJ+2he7BhTO0Zg0VqQd6tJwe/GxaoV
VU2ABF+/12edh9GzZuoUaj9CuG0l0zSTgsu89807FvsBmtdfnmu8D+uIkgQDxInl/VxTeq0t1IHx
0f0e8xpdqeNNj0jTM4DqIVkhhFsf/vJLsYDoPYeQYX3owSEs6glGTIzlVYZVdpNSxktzxzvTzCdz
AgCxvDfbWKx/kNJLFU33ayrEiH1yL8ChSOc8b1R/rQgs45/kk8MOxsmduuzp7tmAmmjqEN16dDFc
C+2rVquYfAqCwW7ugwkFsoG1azEPHCMPF1935SeTUZcCPQDvKM6zft8PnmX7RoIaPO843inxvWJ9
Ax53O+oPXzfzMR5hWWiYsrZvQyc4hWRr7tRRkYeVIewCm4040ov8Qsnr7qW2NbAlfhQH4Zl5+eHE
QL/qtqtx5GKa2KcRPi1qoY5tjR8AlbJRzZ85aDdbINnPpDbz29RP6o1lR/WZHv1k1nCLcZkywCDo
V/lYfxTo7EStvS6C5pZ0ybLUAOKGpboWjnfm3nS6sskssFsSsdjENFToT0Yu0hTIiCkjV4y+cu23
WHe7oqjPnH1OB+60FfkUf7zNFOeenmYBSy0vyYbrvo1982RdCsx+lwl44TODdtp7p+3J7//Rnt/0
td4BdZx7ILO0y6l8FOXd13Px0ybeoCgmx20KlO+bKNrCCFuXJsbqaqSGm3IDd9F4/rqV09nHixjo
YDDhgciYBPv3rYg4buMowxnHNP1+xymuX6aF7/3q0xhFg7QXcJoTY9tNOvTroPXDMwe4TwbOMDRV
teUK0D+85ZCMWlY7I5S3GjfL1ldWWgLC18lSqH5ufkbR5PQ09fa2nAKIY67KrfpkD3BwhDHVrIvn
PRYRMtnu1fNBZMFT1rb9svCGYWdZVrIvonE8c1f+ZDgNw3KIntx2TPcU0mJS2PFCgzSsCfv9ByZv
3boYMnxv07Z9/npMP1ly75qSff7H5IwgzAsrJopNufhmje4KJZczk/PTjvzjbU46UgW8HvQTh+He
d51dWJSydtPe1ta2QeUc1TbccNJQmf9fvNjb/ZPzD2fhk1anMG4ohYBTFR5YiyFwbBD0o3tmknxY
EgR/1Ms1rhTyDe2T7nNHq+mUSFTQ4bAP9ML8CaDhOPMMZ+NnwXURxfddG6BXbZ4JYh9uUZyABVqF
pJlsUGYgBE4GrsTPyQ+QX+Wc8tB39uU4oDM8iNckKe/p5AfoFhTtA4ryydPXXfthep40fRLQHN2r
1LbuEFF3n1yZQMxeQsQHvm7kRFAQIMhJKyddG/ZtDNkp4CaaYaLmhSsF/0vIbM+uBS4rJ36PqbY2
CmPhWuGFUv8fys5kuXEly7ZfBDP0zZQkwJ4iRVGUYgKTFBHoe7ij+fpayNGrm2WZ9oaVdc0YIgH3
0+y9driPM41r18pgDobRfyG4LY/L/9t9/Otf47hgSShuCGP/x+NkD6PU+54f2iBMt4nloZPToU3K
k5FkB6Fm3//5r/+/vuLl1XcpYFTmHv/4ipsucoSBCojE4PqUNNG2AfavMRj+zx/zfz5Fyy6F4BHV
1Rnf/O+nyDPYqcqEnxLh/5/BGq9phgUKt4o76wQQDL2B7MDVSW9CUktP+Z8//v/6UpnmQl1x2Ofp
/yxnssQZxNAjXpzj0oR26nVmFRhF2szXnhFP+JqbRtUEYy5r6/U/f/S/nXs0kABfOBiYf3DM/qPU
sGecqFUvm7U1uidNL/6aZvFffsN/O/eWj+DwtsBiuszO/nFdVrDwK30k/ziV4PiB+KpTRhxBv+la
7T1SklsfTv+/h94/PlL/3z9ngdUntECor/vCZWmdNYe5+G+1xr/dwv/4jH98c6NrxvTp8/IZ/a+h
sgj6io+NjThVV/7biIzT9N9OWLpKg2KDUREQLuufbwJ/jhvnRaysWpt0U7vRZ23TJOoUsvhTpfMy
qv9C9Kt8wcAL5ln189pWWD3qA7lroH4QISEpMJj6z1pDTqGMbALPRtvOWHE2yrdozEOTswcFsxT9
rgz2hwlv364tNIccbsMhJNYhsKNMG9/ECrXqTTs7Gq4g8R2jY6FM9qqypy9Czh5iHO/ZwvFVtU9b
utva/B3ObwUBpxMBHpNZnvNJIXiEfr9O1kqt39gOKcq29b7tbhG4iEWOeYQd7Jvwrsl2RpOH982q
UVyAAq2E77Tedk53kfFodOJ8imwrrcaPnerYyW5XtljNzbsmy90QtgeT1aKlMfYm1CDfWyBdNLU8
lIZ2i9t2I0wlcLE92rZ6zsjyRYi+se3YF0kVVKNhrivRV+s4Ho5mY18qN96FzjtxkKfJqk4D8Vz1
kFzsCRJjbhVEKooRbw788Eoa3ZpB1FvYI2jFYGPVjFFSNqiQYrC5biOsTlMnL2W3073kYIVvvf1D
4C0JFelDURx7X+Hg9UbrhxTrlTkmt8IlaMkintLUd9bMZROxtHHijNAxghzs9J4l/VOzwV+D8jHt
bq3LzyVVtUwQffbVyuT4dIYFwNOw/ja2tirJVkgW7+zaVsNDCHJhxItl1H9TRfETr6a9KYm58Yrb
YPT+ZJvrZRdqEjbZzI8w7g+NThSYi75Xm86agBk+kOaxZ/XU4YmAlNQnvsk76D3Yq83J69CtimFt
NWfPPghjt9B60gkZKbEmNdcb29VsO6UX+CB68xWnCMEGkgFPWAWSaYtTtetWMHa0NBAkVHcmAb94
stpqSyoZ60zL76Nnmfwec/AuBHSsuBY1dr9CS9+mQj2YRb1WSyS1TraNLTKLk6eSyadDWEoNS0JU
0cYtCBz2QIKviSPL0+2SDR6zjCOM/TB3bwv1JAWiqbJ5L1HWvhGhcyTDDG3SR6XeRkvb8L1q5t8h
JFLIIxO7OyC1qFy4M6dchHsjjR9FH65H6zwTZ+Xt+vqViMSNbt8skMFWe3XEaz6/CKQ7Y6oEeeKt
4ygmrFzWEGnO7L8Ouq3sDf1BmvhsC/LGMS9p33O9z8N5M2lbPe43zVzhUX6vrTvpdBLggu07Hll/
ySOVpMFmZ1N/zOajGvbdOL5Z8QsZNxQXtoPlx5+nN/CdyKyyja2fi2g/0Fp47bMTFHfSXemhIJJb
vrCbXIIYu73LmjMlclIWAUhRVr/7PPlcApbUeV/KPfk3cLkTKGZtCDX0GLvfjn4fjC9Fg5KISBrM
iluaR9YZNPSd96xEwOfrBAC6L1pKJGV7soXcxEzhLf4v9RTXViD4ZUi4k9i2AJEUAaveIg1S800D
e/SGNiSPv6S1sbxz0V9G/UDjYmBma0aGcqjErJNJmI4i/6iDIOQ5dP4Vk/yjeeKlsaY/JcE5juq+
p0ggehUXUW4Oc5ADJqKL9S23k9eJ0hpQVl0C/xmnVW/0E8jx2Td4ocdWXKYUDQyW7QZLbz5nv6Wb
I1vjzU1wKY5yGrdNYWOeincis5CamGSUhAcrdvlGxvDmkS9b5M2LnvPGVap9m5fE0di7yFDBcJ4A
FiLX+ceO7W3TO0sG6sFAz5HF9sMWOD9VPDWTrqH7QRk/RlvsxKuwUoJWtl9mDX0itw4cKHvALKtU
+yV0y4+Kcd+V3i7tLlWovsA8z2HLGGmg88tX8yERL6a7JueegRITl8hD08Y7wdrbDVxQfvHOIT1w
SbpC1qTKIPceNak6wzEkRC0PrK/MClq8kAmhk34Z78rwphcc00il+h90M+zSj3V5LjOfeyKxbi4i
dYLSSHX7qtJgKh5k/mrMBRn9THaG5upAfcZCn2C3RYJI0sK66UBnXObhyKPm4v/qNopzbHHjxmRr
kkjaqSjocKMV0zYyeoi2n3aSf0dRf7cGeYnkn55/Rk0FLSN0nF1z06bhrIfFdvCmF6Ov6nU7Rytr
0D0Ma1agwMVnfJd81EUXyFy99yZAXAQYCVQXC9I+V1csHyI76T28ZVAqbrFwk87V8GFk71n2GWq3
zjzb4++62mb21pO7HlnKcthd5ewnHI6KxGT8INHeKhoEpRkx4cse/9lZO4zlXv67YAIB0FfJfgvv
ZsqfkB04bDfMu6PnJ9ExS1CLHPNyWsXktivJZ+R+GISQgpgGqZIt1Jr5bwzm3f1rZ9vZ9LnRCK/s
A3LIy+jJumGVxa/qHJjGRenuNcZaC5OsFVQEhrvrfPjLMjK0q03VNlcvetajGsQLyW1+H7SL6bUA
lKIj3e0mS91TWWFNNLkklU6+leXYr2uLR1462XcOhKsbyk2LekVPDeYqOjlQLDYI0zsPaeJr8h0e
7EYk3acdvVoLEEY4Z4SgpLlTrTdETue+NgAqhEOTTjtHbZfnthqabV69GNU+I4rLwxZJ2F6H/6Wv
7hbyB5VRBjvfR1gr77oVXYZRQwJwVL0vVSMc6kywHLoma6d5mLPrR+OykgSgRGTfizfEh65JHyyt
r4SKHFNirafp1vec43ctmfhVHp7TX9oKQNuk3U3VQW+s/RoKHKX97E+t4Gi19+PscNLaa7f5KvSd
4dKsh5dyuo+mt3aMl4YUQDMpoMofPFgNA3P/POL3m9xNkZMjMuJtBybVGIQdnLvoM1d3+H+IQ6vJ
NFeaDbmcu7K4mwoo6AHESvOrmy9a/RiMs11+hYUE1DxvEt0O6sHdqArnSFpdWi3Z2dCjJuvbUWd/
UDx+eKJ6h2NffITiu8XjyoJ4mzen2Q1S5T6Enx6DjYkoAzG2m6qakR8uum3zpZghO8gxwiyt7Sec
oDb4nVQjABX3aFwAmeo4hGZjO8TnjPBTFWpdZ3QvVT7usogLp653aTxwngNmzbJtYlZ+6lp3GJkB
ma8g4JZcuX5CI9WGv1qbWBGlaDYuHOqh0PZCtTfDUqvwjVWUCJ156HVgiQezV9GwfxkD5oIkOU6h
tUVyurZqDohJ8zUTStiU3Y2ZaldIvy3yfTGWn/bsACoqwAVY1mtsvrvNXZk1GAhZoMHkUkVCcl/0
2rrDdrDNPyL+WCh/9XHOrc2keKe+MAFF6WclHLYiVveR+KkSe2+FZ2UcNqROQnTofqXVLRqcZx4f
xdzcc9Z8Ylougd7vWl802ppygoDmDwPwdyxw1touSfA25q7O9ZG7cK48YjkHKIYeU2QEukoS5/Bn
Jo3AxTTTk+Opf+lGEDvNa+xGfkI5apF/wQz4kKsXs35bKAuGiKFxRDizvFmsCk5RvSk3oYfG3czl
L9ft51UkkcwMX7IVe2Ge1NA3uO3IW4EtZNGJqdk8UtPQUMwK/zK99oJahpPPaMZ+EwO3umXPYdB2
cxlkZuXxM/eUt2Pr3tk9yaBK2vJsZZGKLi9tVkOYey/SIdtbQwS9LXrnWKbGUa0S3Z89b/DnzAJi
ZSG9JoQwtCkrvFa/qzNy47S3kakmm2Qy/cQuii1dQ6C30Tv+OaDqOVCZ8j3jy3Bi9aVy5L7ENl5k
yrXr84uh6b1feRjB3MQbdhlrZl0ghSeGu9RPo8YD4igvPIa8iL1+cEb3LBe+GUE0+KyvDbyu1k1x
cnWkor5F4rdXmyxNCC3Lgj55H7pDOZ7TUafJCRJM5/28L7gea/MMZeOkgN0aS/Y4aXU0R3eV1eYz
1OI3F98WE+lNa1xHEUJJtIGsP+YKbsckNohVV3Pt0M9Vr0jq7233ZVl/KlKjc4nSLyJEeEewICIH
B/AV6b+IMKTzGBHG1RnJI/jm7H7YqB13h3t1FdzDPGU1wWFGVK/7ifbDg0fJ8zR5O8OWXDl0i7X+
EVUk4EQj7gj9jVf2WeRtEKcqNArPu3le+ZKrJrULKUlR9d3GElDoEtYyrokaFmm+qkI0lgQutsiz
BHFANTevAgjNGoIuJR5ermUWricG/krmblpxcodfRcdcFSd5pVwNgCeOV59T6z3lFJWSiRhkBhuE
hbowXOkPEu9eqQeEiafCtnc1kTRFYx+08jRlXHsvI761sb0ahcKuLnuxoF0qjOIUzIRDe/Q6sU8S
Brp95McVvUsc7Uk/hDWYbdMopJ1hdG3bd0Uipa/TJnBkfhBJ1n6Ns/KteRrOSRuGCbT+wmy2S/ji
aBHnbI1+AQJfD6sgH+draPOb2MX81pbT3whCgfnwyK3Mjrp79RDmqtyRuHmgo1H8/K6pY3VKMZ4I
117M1viSCB9C515xVGRZG9TOeYroIZLtcs0jAi5ztPrqjt9hyIxVKkiSL2MgLsA718Qq1fmLHX2Y
+sc8kIh7ldFNZ6+dJnI7i+gnzEF2Uf4VUeznOLsRy8TtebSolWmGm3yL3m9Tlvto3oKJmFLijF39
bNKilC7cBoGQATCtNZzHCqpSdMna/UiUSHOjFzOLXQLFGbRMt4idnqDUtk18cuEUgtBbTEsorE+W
ttfzN3gj0ttrFKgGNlSKPEvsZSj9Xtul4Uy48fhVzLHmzwU4SR5pP1N0QDAfdA2VsrH6gzS3nQtM
UK27dVOeSREaebJWIAWXWMMYLofL1/S3bgGC4wAx8Bs2nUk4rbVuF7rAKDd2fIjFFQEmSAIJdUuj
bS3533PVDrx2LZxjmPC3GjS1mxmm+PSYQ82P49/kuzcam75LGH7Mym8NCva0cuMtpLwhv7SFtyqq
LwItVh3RHMlvpVo7ycWgNVXmJ5ELHf2nQ2k7HrMyAYF5cNurGl76dOEHUo8j8xRPhSKYRc1RzYsj
QqzXFM5BCRORjrVkwtPD/m3eB1s9KJAcQkBZSvJHKe4Dw5jcmw4Zlh3xNTGIWXTBytrQ31qV8xMd
PS6ULvw12cquaZHXEOJg8a+Ju+V+tJgDgMuYAtKmojxeLxloPVCBZH4wSJln7FkgeROYk7jLz6XW
HsBOJkR0zM1bF3FuDWCPVmZ8F+56zr5gHoKxwceREQ6cYprrAgVKR0qH5NGZmxqX7SaKSIa8pdN1
4D0Z3ONoM6Mf/V5QD1H9bCZglZ11GAsddQb1fIo4vDAualsdS0k1Wr1Wbgpns1MpCpkKZHSlj8FT
+dT2bVabTWhNvgWYSTGVVWO81erBqtQ1cDtsl73vmP3GiMpN4loMOswghy+UJ6cxatejtgUlCtSp
X6eC27ij0TE0H22dWb203iEy6rOu/WTh2WiIMKwpjEh1lhmwfVuKfT2aflaGP7XS/x09bV/NxV5R
AbEIZKz1/DmCQydc9mgKItoxqIaFvWHgdFGQCqkqpMuFzaNNDDAwjpS0+mRjee5eql8ZSLOwu4i2
OMjm2es3z5hWTRTtcwbPafLHjIiw766Ua/yJkz/OIHay6N5WhH3bzbHII8ZbOcie5W2x1h1OVp9c
uXFNMgWdXOiKtdCo/z2vTaCcwIAWro2PlaQB/uhk9oukE86qUOd4ZRY9s7EhZL/O8Nv6Fh61l69P
NubpjkbtltuT8WnVJvOBLklmgGWaDN80F8hiGulwe0O3+TXoDNIU/sdgkF+DHmvffVtAiyrn0eSA
aCL1tS4ViwSLqYI52smGQOlwxuJR9kW7HrLlXuJvLq9TlAzc3mOiwJnGVLxC1qzuOyMmHNpNYWBF
pUIyat6YbRB2kKkVi32BQzoww1oWlou2Pq92XaIzibTb9JflpfPRzRzniMh0BA+iRs3O0Oz8oSSj
Xe672KzvxWhXV6az1YLaIaK2I813Jz1Lf1WjqT6IoSPsVyKU8KumG7ZK1DZ+I/Tp3dSziWmWbjy6
Quhvg6uJn6Jwyj/CCzVxT3DrefixtMndYv3Ivl20spgL6/gVTU8YbiIFX6NGtucSni2oaxqrBUkn
0JxrFaumPuF3BbtKtbqRY6b5RsOviFPJJY4w99rm03aSbjt3zB2HScESVvXlhy2leulgWF+jspK7
0HDdeyuxQiUWo9a2ylxmAK2lMd6zlpBpw+pvOML0VakoXcPpltifKUNUst11ho99UpQXy+taj4kf
ybyA+ri6bFW1hxURtARHEixBX7ekqxqmOfyU7URTPAiDGBoS3pmMy3yo3hNpAgVWyWuDYJO24qC6
YULFlhu3fGoakh+L8VoYCO1duJXdxl0IrX3uGX8Ky/AYopKwKs6ym600qOch5dEvM0gqo841itJh
FD6xslRGeqThixFpKS9T5XKwOX2vkbijGWehObWOq484E32k5a/bKbvZ1E4HYSsKZn8je1GVzOHV
n2bsEoNG7Hc3GGvb4RadFb37hX9GJY13aL7cLoxPcZs6S5Je5TEvIFL8vWvmdhsnFr55ObrqdmaG
xZjV5GguBlW8hc6Y+4Pa4l8Z2BWnQ86JMWQups6u/NclGLcXpc7M36NFTLoH0vVslKW3KHCw+cGP
2qUGxnULUm2GCsEp84KxLerCjWjJbLg0pd6QRdmYFI9Nwipua+oxjb7oNbMHcFjPJQnkOdm0YZKK
YiWtSIZ+nklwELKNnXrfIAPaTIUDTUnO7fKZTuqlB4q5ov4sNFl1d0sqBaR8GHeHTK8rTpKBdPIq
U5n8qcRGgpaurS6nhaUhG22uCRr24uQIR/7MYiQCWOalpaxm3R1kIA0zPthxap/drEo+1AweU1ri
pyjIJGEoYZj4LAoqQzuVCucsGrq1JWiirSy0QTDSj7+7Q9Ns3akGzFZy8x2lrXFyam3ZeYyPm2Y/
e2VFuVET7bhml0xIolBDpljE67o3kRTNbxCxxb0NFeOcRCkTGIspCE9ASRCBhGin8rQ/Gzkxdksh
WzJ3ikbjnnWas8OSkcy4xBmWa0k4B5ORsYAYo8QI1+4QzX9bxBQNLHlHC1qYQC/FGFndprMVh41A
m9c/emYXSdBptMa9TE55175CsZcPrbc/dNFOK5QELY1H2Z7CHMtrYUI67gi2TsdRBFGl1WioY923
oXq8DAR922dBnotLH1nQxYiZJd3azllueFFU0/z0FPYEhTfu2PzQYOdBKzKuN0sdv9WeKe3YG3gE
eyRRt37WQQmn0AT1jim6HSdiO5ZjiEuz1KeTRXToG/UZ24FmLrn6U62p400nNGaUlj18uIMqjZU3
dd27ym9PZpVkgNj0c79Wkp4SI5ONw0Ez55RTaKovs1Tbz7zNEYlMah8HjF9YImDd3zV2r6xbj6Io
0Z2J55teq/bKMV4D+Adm3nRNDaC7S0hA99KL0yTlLRpL7sS2l9rDMHLQejVaSjufCEaPQxBQcZy3
2JWUIvrFnm58xlWcUj3Hy5BNjMpLhqZjqztK/Nq4Ge1pm9bXEsg/sJFy+kaM0bC/ntWrbLpyZlBF
dpJXd+4vpfWSLy00RFBNNlVUpCnTr8GQFUPVpkpp2YdM9Q5iDKWBIbUv/bnD6t4bdslUEImP3oOM
4mILFXxdSeSe1RqwE5vxes6DrKjaPyVQ0n6vp/xym7Z0qDnSfi4lqzdhvOpT0zIGtcd7YZrh3Zrx
vbbmWK8JMHApjAqiuKa6id5Lh7lT3Yh4raURp3zh6R9WRpwshCoyA7zcfE2HpUA3Ix0TVlhUgEd8
+Kq2fmwUkxQ02USe5LNH6yOyknxJo08cbZUsvsqNEKOBX82xVUDjCEgWLIxd4Puysrw5GjVRpiu3
lUBlOktYS5pnPDOK7VuDCG2E69W1mJwQg1EmzbD54lt3Sr+XKFWYSktslKkObvTitXGo7qcitNoX
zezqcO+iHoNUQh5Pc3ZSrsCVHSULz9CIUohhGhH0OLWKpphtGDuNgd6pV0opmYu6UPQEFQ0wPlaK
2S5ESYvVNsnrNi58EdX2Qke0DAeBhDXNzq8prowv2amHbKLP0uavfiEiDG0JkK1qsfpG0fgtzVjG
a76T7Kdrcu3dqHRxzTuv+0CX5JxTVdfJ6imuo+2JfRtrHMAZR8l7qHnddezjP70jscypRGy2XFdF
EpNQE04jtDPT3GVOaFzcwmx/RUaTAtplMIKMqNtOMZ0Jt9hTaymeyIjgwFDtdpt65aUzmHMwp3mk
/fB3TkGkhgOPKqUWPLpNbjsfKqHmSWedWrM4e6IP9Ibppz3UX5VSj76hDtj0YK6vakkaZjW424zG
v2BPnpAjZSsUcYXeUhHa+taaRBkY3EBgVcNx66lMzqYydgkF6R5DOK+9zvanzvxT2ajs9KI/OJ3S
+voMERhLfWLpK4c5eUNgCsudIJ8/y4ZjzAPG1hYI5LZjMp168zFaCuvYdC27ZDNEBhuP6qUsaj9s
Z5zFAOrbmMGSfB1BtnXGG5rvLXSinhJdH+qdIKveyZIbDNh1n0eBzW2IKZLrsr0C9ek0sdKGvyJx
b2oDK2N6A0P4gVqVgZa91bxk7chia7G10d9nIY66ZmwzU/3y0pdJqFuHDWrFer6uDJ/F3u9u3LkG
U2bII86kvA5hRgCN3KHhXJk9VZFxjJOC2AJIigPM93Sr1uPB69t7EreHgXrMaYD+KX1gJj+TGr1g
twiqWVlzAvi1mLaDNHaJ1m2sdGBkSsuGyJ3u2dlYs32w9WXbTv2hkCtgu37Wiw8Xi3xNJsAYaTu7
frJ7GuuC9W7yE3XMl52I7zUBrm26q3BMLmGCvETvNxG/HCAnoJabiDx4RCf2GPuDc/AKcbCrhl43
PKiO52fuuQwvbigCbaLkcAx2w55756DaKS4ZFnXK6G5TcEq6/Netxrs7yLOjZ08d+WeW/DZihktM
1LrS7xLj2yhbX2Ot4/KxXhqwFHrI7jnazU2VwB9wbMRs9IfMTzOKV1d5y0eYzP3DgZOftUjF83OM
w7pN+k/LVVfYvgK3Nm4Ru0ZbJ8HWqU9ClGsD9J7sRRAbFnhDDdZ1gnK+9oXHQtu0/DZ+zh0MX20V
LaEjZAgp4hnBpFbL+cy0YysysAMq3u3yPrMzrJex16T6JeonNod97GHJLf0yElurNU7JHHjFaxu/
yHLTq+8ZIR2Z+kaluinFtaJBNmGqzrzgOd4HaflOovFSnhezbmQD6Ogz5rJfbU5jRf7Jkj1tEbuA
V6Kwnz2QYtMArtP+TPhd1YYulthr/Lo995vrVZtpeLM6wgnms6kwIkzuABIgbMzrRgzr2Gq3Qy53
IqEq0YagzjX4lix4Z9ecGM2SvNIlz8pyNiqA1Lyb16r2TJynmJ9V+czz21wOwTBDwNAItGrCT2MY
CJq24r96gvU3ZNfFBGecEvpeP+4/PedtoA3qp0uf76X8km62MebcV8W5DuHx6PqL4CHSdPM8j9jL
qk1v+sqk8pp1V1mSYmZW64T/gozpWHzK7F3RZ5RmZ5EfMlYIxt8x6lly4hHuT1Hd3GL6lMZiKW6A
Nhm0DdMV8nCIca9R8bDSRgHjTc+Z/eQMn7gO7wNPZIj4mWqUYHYQ166kSMmZ2xKkowBmOFWsyNmB
caRWzoc01Ksm7KAxGjzb1Tt5TtvcFDB/WdGTTGE9Xdhu0b0rLksr2PHCdwqbUjZcwoRc/HRG7P8H
re/f0wo8RCrOnRfexz79zmz9j51gUzLGdWYfa8y4S2dn9OcYkJKK1OS6/JurJND4f7mLwZlmQedN
IEEksdkxekcn/xUru7z6a/R/qq4BDwO+W//UiL+az0p795wP5Hqht1eHg+6eZHGcvFOWddsIQaoQ
ZlAC0Y7U6zDf+/RJ3uDvJIZ6Ea9DBsidH1vQzv0K3HT9ZGprNmcp4K2FaxmdElrGqTob7mdnXdqs
9Y1kUztMiSHMGfGtZ+rIaadF0VkgO8/yv3pHOTPqO4lNoAYYjZRnT5w61s0t9fROl9/TsPeGEcv6
EDhUnXYO9UbbGcPBpj+qIsZQz6GgacAe9S0ogEN7ZEGI3AmzeBkpvmf8jZEhxpW2Yfd51prDUDHX
KgmIUygeGH/Lhf+tc/IkL708qCTquaNcNfQ4c7jvOZXU5lGOZLzHL6H5SCbnTZLHU8ffKo+KHu2k
OzNntdE2bQ07XBfIvNSeeavnCRJvPlPzrA/efgAMbHdeBA+HpRTlUQpqpTJ+96m91mxfkjRre9nB
sOpAs1/mGCZLdCymZI/a5sWZmy8aHyq0koqNAzvS105EN01GuqlxuzJoBIZvjPOhcZJDSX1oDiYL
Uba+eKuXsVjgmNOPbrWHfEkyEeQBoF5JgNaZxd8mv2YaNPDugWnP51Y/Jbb5V/HAO5PzYRvbWX3q
yRIrWO0Vg/QohUgIipvUjeFs976iRLtGMQJLiIPn5hdr6iE+lTDu6lXeEO60nGGE/jl6vI2hp3L8
M6cwzWeuta85NUtnMAHo4v3ksGVjBZPHziFvsn0UI/+iEDWM2jeWiLGyorwszo0y/8kYnwOp3JTF
R2e8Ivv09fDPNDI44zHGYrixe+1LL5b1mHIMC2dbjpe5vYeOFZiCjQPdUREz3rLf5t6En6i8Z+ZX
yuXVJb5BdqJUtY1Ben0GrswyqVaG7n0uvmRKeUgVLQWT0b4BMaeeFM8kl8Rkg6Ru5aDTslgFFUzM
wj9JRosfV74ZE5K52r3ZmkmcWL5wgJIMfrB5MS3Pz6krzXBisWvsohwCcpMRonVXxZdIUBSQkTWR
Llwmtw5it9bMATP1o5zjZ6pqQaNFW1ePd7X7mrbFLpw52MZhB5HkMFtYqhgxrK0e+PwYHwq1YGkX
E1r8LQWqlZ2EwTXNE4OMh83dbNFp6ciTYbM0fCJ/pG0rWym4KKm11OtcAzFS/gAxhVL9FZm0JVe1
Y3fQzSTOKiRCVRcDCD5+EliZ98kajkkHj3JAZLew0/t82+m8mcrRVR9yeJ9KC/RiHm2VVqFu5c0D
G5LRq6jGRB7WzOXaHUhORqJFj0uk0NrRikPsKI880Q+gJ7srzgcbftCSedcm7WZuUjLoPNpbpgmN
P6lts3bN7wQWJtiWGagVr7u7TLu3DjPefXklIG8Mhngj7uIIkt/GTOettKvDNRUf+luXnb2UbsKP
zF1EfdDdtQB+b3piq7lWU98FyzzwnPsQrBWFd/ZAJJ2GCHkpaS+V2FLFTsfUOeUP1hKZslOejvvQ
/4af9rRRnyqasKdJPOF7R/wznOCaC2vTBPCb9dXk89YPt3GDouzB31sfFKLm+g3ZHEx0c4DhZ9ED
dV11yipBayc7lA3yFpu7UK7ZXFHqysscOCeI+QHBfdeMLA2kLKt5px9YH5/Cn6LZ52+QHijyBbKv
wODIv84f1r5fywM9U8N/iTahIYZvo4IXfSS7qloLJoS77sLGgOLsRAKYikJwXd6Uj+5OVYOmChhp
4L4X+hEUYXPEdt/s5Etp7qP0wlwsLXyWGVF/0FNgEinRTul32q6sBzC7JIiPMfei8dcp7jxLeBwZ
9UaoDsljfKuvySFajAqvzqE8iO9B2TCNXFGS6emJSe3EhpGzLCh1FsV8oet0232VGzqzPXHPT6o4
Xol422Hq9vsnDOrowWPyP8ydyXLjSLZt/+XOcQ2doxm8CQmAvURRopqYwKSQAn0POJqvv4tZ713L
VKVlWM2eVQwqK0pJgXS6Hz9n77UZd90OxYlkiZ1OR7DTYKAzQ23bX+70XomvNny05x+a+9h1r+5y
AqoIt2TMA93dDYmnFV7D4LXdgm3ljmRPl1s0mOVNYt+FX4Sx3WReAcUBQt7lhj98niyP5pKADMW1
qV7XnI4GTTYkk8wB451qrmmdTWhpli1TBHUK+vGYDkhCq6DxeHWHXlHQUQi6TyWNXNtXaXfAeIO2
s3YbrH5rLTsz/rfjFZJNdK9CP1Cz2ylTRr4Cm+jQ+uGTgljSD7l8XAqexMNTg+dXPomLcVjAeH8Y
MScAe/0quopftk/dCtFJCRE/rKxN4slgOjLjSdau/YfQ7DHOdiafQv1UomJf+ttnQvTAmkCADDcC
3x10Lehn9lO5lY8N533xaXfH5nY2r5tqlUOAVbeQk7L6vmRwwNuTRdDb76zqPkH3h/pXBvzK09oo
0H9+hPaGYfw4bToqUbLRpU9sEMhiqvQDKBpyO3l31eiCEEeV/nQRW2M5t5onkw0S3+jFJDwmWQ+P
YlPvpz0ibyqUjrWOoFNsdA5r/hhJoD5b1ygIX1kw0+GP4JG19jI5FL5HZhIWB3i/Grk914898vJ+
l/6MYbByibsZS7RV+6REHtiA/FNNiXHfm9pD67wDuSP1OsrW1QdNuPlLSwLjrSheqzfnEdm/+jCC
XS5OhjzlBEkTZFtu+lu8xFovfGeCZrZWoW+mPqicDqbSV3xmmydxYIwD9OW0XuYfzjVa1tayCk91
7y+Rx0/yAwtBPZXXvYh711gZ97ovNlg1juwjlNw0GhTfJM41B9TFSHEFxB78sAhA8/EUunWwssew
+7DQ7RirW8JBogR0pldWz0lJBsXqNkz7TJXbDjFckgtXCvBnhXtnNoE1emF4NFAWaU99u1PVt5jA
oc5v2AeZfuZA4Ena27j92kVfA9U20glBPs8yiLWV+czDoHxu0ERgA2ZdNWc6kF0X6Cf7jYsD8vJe
eM4HuMR1cZmXfURvkQK1XE/ItYw7uzjnaIBZkaHli56+RvyTiy/+w2HcESWSk90jfonlhzv/6Ks7
4dy5AOT7t9hCW1+8V9HG9dLDgnxsXskt2LPxi7G9wZ/76TS+I/PjqWs/3y8fS48tdM1YQ9mq6ip7
Ux7UQ3YunruHBJXXV3hmH+r3LYuL3Ac6FupKf0nyteRA5aeISwHTuqZf3FG5YzjhUPggRZAOCPrl
ttuO7mNdP6iEgsqA2gbC46OG9WUklnQlTvqBpD7J/1itQ5uPaM0QhF3pWYG6v9UPxht5e8y0t5a9
ixnDMXYZPInEdbrvi19qYNKQu/R7YmNY/HLZLelTD3WyvZAhxTMq79WJ78abbl3dg0k6IjsEW3S3
Rgc6zj55OvYxeqQXqXzaR5DJ834xjggtWsKZ9mxX8qFPHyTBpzjgcrSl0AVunyajayZxexsAcXRa
6Kda4P13Jijt+0UE7GOokEw4Q9gd7shWDfj7epf5FvP0fXSfRFR7q+5jeSGLWd0NJ2dcW59kXU/p
biq+at5AnRXJ7d1lhYbDS83+ccNdqtVV5civpE/EFTmQRrXvHVB56CzSgaBWP9zm6gnTb4rE40nZ
tcSdq3t7O6xxxKfpJhw/kZQYiq+RrtBvxAbyp58e3TdUfdw05WeNHkF/Mk/drnuNPsP3DLXfUfnB
SB/D68r8kfrcWWoIec8q8Y3uik1wVsiMOCBowhXyc/w5unuh77KndE8Ob74u/ejFeOZgH6a7nuJW
XSP2mFfgmJR9Q+30k6lu91Z6DpW1R1f1wNv5Kukxrxlj4Q/xyd3IttFLcrHJkqvPFr2ze/6CNInb
xfKQ3PSwq3jZzYNPqTBt0SDJ12Uz+02xW35ad+1n8qM7Kme0m/SyOS2OLkdrOgbNNj5zrj6gx73j
Rmq8uJfiWb1ar+4daFP+/fwnWXEWv+pvtMSkek89Noe3OxS6EBGAoHeMi6UGjfRtg2vVExcR3X0u
1IPsryUSTleCht+L7KFuNml5d8u6VezHgVt73tNa5F5BkIxzV461Z71qNeCuDdr+admM5rqD8khT
rDxzUWiiwSvNZF3rCPSzDTPGhwkU+0AkVLmuYowa9xoFbjQcbeuwuNvK+HFrG8v4IGLeNUwxXFi+
hlGq3tjzZYmG+6qgj2+5v7qbjs7G0BBHHECOYrjrvgw/HZ0QicSYI+Rs5tlQ5asai12hpAco9ezz
1ARmqiEoqLZRczXYs7vSukuUL4185cVhJQkjCF0rGF0ixFPkni/lTSmCUNcKSHm2Zcb01PExtv6K
+BeatFCq0F1bc4xUefJJel9iv3PPc3uwx8eEWwahGu6mB4vIKdR+3ISRC1cQFqO5GUE9tFdlusML
w+SnRRIh+Y4edEzNEl8RwdL7uDqXL4nKCY5O/FdEh0AlY2d84W6RSeiQPiV2HG5Q+hllMLEAdJtA
1wb0arovBwSm/a5rCOxkLMcxG9631X3k3KWoJ4d91vlL/8eHGXr6Y/0J8Suf/LjcIPXhWjkMm6Xg
QlAPfkyYHWKEyJdcnwk2yTtPvcnLsouBqJybo3bteW65VpxdP9B1WDUPtXkxYFcySn9tH/phzwE0
GI6PdXZ9i3wpcEuF5wxsrM4bxTXH9NSP7pUr3Ny+Sv2e+macz3VzHpBO07UAgwhDXDtYV9Doqn6q
HXQeR/drNtbdCxpPZuiEOtdvgGVXphFkCtuzdWxoPdZ2fHDKt3HId1rXrrLc+GgQfRkMIrR3ttYh
IQHnl8EeTwf7Zl0oL6ZyR8LRjBitq1+qd3Pwx3G3lPsKsZqDIrAuEEMl7ckc6rVUuOdcCS2FDXJN
+DiyuuUyjK1pCm4CG7Hu67cG2YP1kHEvJsXqzXL9+YtvvTLjY/IW7CHe8oMjy2E7dHaErqMGL1dj
UuxivA4gWN3rzLM2m1sGLXc0iVIr5hR1b1WA4uY+j2DmX52xI4/NZXhecdkknDuhL9GSi9KkA9hS
z+wOZv+HdykmvWllOEGonMlEbrSN21wQb4zua7VsblNj4q7mKzd8ml0qas2XpWS86Sm1si7MctOw
qnscQs3gRTYrm6azMjAzcGiCNo92la8nGqaiIHUlrUKyzur7yUgOWTXiCaKLWxt574nSZvhikBVk
HlqpKdjBhvowx4kWxFQqxCbER8UZ3FehpEj48V3lsDzbPtxnrkHDiBdBOJSYLoUkw3nMZWglB9uZ
Dzp6djl1ysHuhj7l/Gvsj5aUG1QAyXvWp33gEhEUx5jeCIpyHsK+ScS2z1H0ehgaaAs2jkYT01AV
Frkl4F81U7+8dTIK36ZUR3MeoZVk3YcPUib5BmbfuEMY1L+GRVzv81DPzyPi8c+4dvRgWKrkWiyS
S4cc5YNWj/kGiAiKTlUsezEjLskTqzwtVjjtNEN9SCPaZZlI61czIWFXzZgAIeO2mXKCxZrmg1Vo
JTlFHZtAIUAugB7R5nvRFLQ2xkExjgppthPXgUhsQohPT/FIh8GN8T51ED64UETjTAmWdQax4chD
/ImZBZoLk1pTwXjYWaVkpqyhGNSdnDWdyGR+0CPOk0VCL8/U3H5qbCV/zTM98qIkRSmaWuVQXQn+
ZToV08q3MPn0Y7x8DplN9iaapJ2Fo8VTtEpBoJsKSkzgnbJG4QlZrvlVTGSx0kctkaBmdYmjoVGb
fT+q5jYVRXGabGwZjDrSvtpqA+FHPI3J1wZi8FuW0EhOl9E4VOQghajroppkkZKvVKxHNf/MiKqK
GZ5VVpdvFifUuNOM8mWwbswxGP8PdMMoRFIakpZoaV6Q4YyOlDnZoljLbZUTN+wl3TR4BPhxiatj
23f6HMvDkHMp7Mr5KxqxRBIGZh27pAZYXGvdXp9inJap1oeb2qC50ofFTYuFICvJeweF+qxeulFQ
FCWm07DhtK17u2sodDANrZ6p0BJrmF47ZAz9faQbjR4sekF8pw52BtjnYJAwhxJnPUpuf7FldC+V
1MyrpgiUbrKyJ6ZTSdR4eRsilm1qa2NlRXPraZvtp9NiKVRCc/yotFJhF5hy3Pyyq+4GCRk3w9X1
bPSpw6XdYGJNmiLSTr1f6qOS1NxPh0ryVaxtJ3I9PcrJFi9MHaPFbFrct+PQVd7zaXa7H7U+Fdl5
IO6bBGI8A+ohqorBJepZDO5ham2kr7E7aNazRQtfuTSqgLovXTqIzwZvOyVjE3fypDdz7e6bxh2S
n/Y80fUpXFvqFMR5ODeQFkpmtqGTE1IQqGXtyIJNQsNfV8SWlgcLCrn4mLoOR0ZcOLeFXqWGGn+G
Q4MrYAmHbHhj5MYonUwH4d7K1thMsQ8hslKImc4nh+2oVcXdHEoGjWNOB3Sfu6WstiZpeNWzq9zM
ukWYLeLHwlnHGZpVctkYecNhH0caAiGcWEOVNyenXEYqWE2iAGG9ZbkpwpnOwTLpVPUVkEO1fxsT
wzRIh2F9axoDHUZXjhaUvT3qkxtIvCYWpiJt7KyNmWcjtjJ7mp8sZWrJ2dJAWEV56WG2SvBGB0uT
z9t/9ux/xwXYBvBJqFIWcC7QVfY3WIEsGgX5zO0KNL5MFXpYxGwhAoZyeXLNf8VlgfWEuvk3cMbv
tvPbazE0tTSL1EGwdt/oE/rU9K6J3grbWUec20zYqGjKG/P3adEkwG08nuhxAYy33On++Tm/swn+
eG3yqHSTbdhQ/0Bg/4nJEgvHwFw7EzFU59xA+ii7UxSz+w265LuP//YqAtIYAgd0P//2bkY9QU1x
zrs56Ck7XBT5C2r2KnKrHSjZ37GD/u6ZxI1oAeiBnKbvMITaMNQyHAFNDMjTXG7CQ2H95m37uwey
VAHvGhDLjbv4V/iBNIsSqhlvGzFxpnOQ3Jhz9gZ7Sn/zQtqN3PBnGMjtrUNw6sLMMAX/9Rt7pc51
s9DRYFJFq75pE92m079Rq01Eklcg5Lij8lvZttU9ZJygaTf7/7xC/uZRBcU/7AzSxUxuIn991HRS
0AATzMkFXGUyveAA8KOOOwCtq39+pb/5Hgj4I6YFctWENPPtTVXtdI6AebZr+XrzCCzVW5MfhLpB
uxY4Ymdp1W/e3L95NOLZeThWBPTV74+WtCji1JCAhbyLiUJE2/yC7haLpl4SJymV32Ge/mZhAqmD
KAs++faF+/aAaFcTuSysGs4qXOXqwCU2+c3G9fevYVlwMtlPxPdkdBFiipnQH69tizszEOKbyAd/
9D9/VNpt//vTsgR6Z96gJhDA2Lh4rW+PUi2LNevmLUuMkqeucA5a4Z2W1diITiVzqoqG0eIGaqz/
5vm+02r4Pri4FNQbVBCp8Xc274AFDqYFn5kC2AGHdKL/innQ3zze7df/0+Pp/3oVtmIDKg4g4G9M
nF5tVadOb4MfF8NwHr+GsXhpEFJoo9w5LjEQ3PuUDuciQnbkG0gw4o4JJ0lJPcdZJy5pkSJKz2bi
cZvs/p9/vb9Zt2wH0AbBvdhg7L7RXmKUk6jQBxLLWqLBUMVNnpzrclfWiEqVSja/ec+/f9q8Haaq
a5bNcA4wKqvqr3sAUFYGkQ3fTM4LJMz0PgrUAhoj4JkJPOZKq1XuUyjyCcCM33wW/76gTZV1Zt3Q
tuw03/MIlyU2Z8umDWEIAk/t4aHI//M1xUuYQgiTvcCFL/vXx2vHahmsmTVlUKHXw7njoytH5zcP
8u9rihNJt3ROWVdofHJ/fRVKnKWea3byBpmO7jxSEu77ovKGdFpbLYMX83cbqmZ8X8bULoap3UBS
Ap6Ue/uV/nS6O6OFXNCmshg07kFubGxto/myl2Q7IIJrhPjZVd22oY9TjbaHeOw1G1wssrhC/3nF
/ls5RbAAVy1dpdIBk/n9Hc6wu7YT2ndm8jPqyTeItCszqxGz419cfrNc/+0cub2YYG8AEmxTxX1b
rSIPa2xGOKRALJ77A5dpDznxS7/5z5/ptpnf2KPkedrfvoWl5crMQmOxVkeyENGvx54dzheSYJ/6
XKVkY3jwz6/4799DnuzPL6n/9fMsS8MpoM7gy0tQtFW/aMjJHAd6Nq76+pECk57JFSTpvz69/whw
D7eeP9+h9H9B12++qrv34qv7/n/6/5BcT8Dqn976G0P//xLvbw/wf/7rmPTDe5m8/xle/8eP/Ite
r0OvN4SAuEVFJGwST/7r/9Hr1f8GS21bFPPoUHUw8v9LrxfWf1PakB3KNqZyMv8vu14YsPA5RlUV
Dim7uu78J+z67yw72Mhs0UJzbyuFnEPr22ZW5Yii4RwuXg0/eJun1whXldeECEYr5UKi+1tvaorH
FuTi/C3i4WTUNqByV6INRnr3p/ftb+42VKvfNiF+IZj24obTMh1qhe90REfTer3nmuvhdMCG/ZzG
3TtOWxQUsfmo2+oxrCZiJGwWdPY+h85myqAho+1iYkNHseqQHhXmVubRk2nSATTqQCf7U6ncYEpK
HOTWl2MTqQlBpa1rP6mnc2UUeAHsZ2SJHipuaFhZwHX851I6u6qy71x6q/FIQ1QLkKCdzAksa2o/
SJLlOtVBIWgyLzMvKFQGYAAuKVl6eyyNkq6Ts63GjgRps97Lej5Gttw3GXidngFUYzC9GTe6xQRB
y41XWmxXPX3gQrWpkvC9Gbu7tu02aR7uZ+wyaY0okJlNZCNrMJx7qSHwmvDdIgHq3U/7Xh+SIErF
oeLx1fCcxhdZuZe+HvbFrO7wjSDQgWYERZ+UIiYQ0dqR1fMS1CUQmpycyKU7Fm3mNR0aTqLAh7n0
RpkgwQs9rFAIaSffskbqFQQ0eXFudHdTRvtZ6x/KPruXS7hnmIA1cfwwpPoU35Lh3GzXPGtFg4Rq
gBqKJWDdow6oauPoSLwBc/0wu4hSkro4t+kcYFBIV3re38X5pohQwxQWnmPSxvPYCKqsuwA6Cfg2
vQFUCqqBNoHEaUH+dy01Y10nDAXyhZmLiz7UfLLzt4xVU6O0r9Cu5Awqll4MaEBCOl4Wcw3EyVou
mEfogXDzh0yyAvK2W0PkOol85NaJ9s4Y7U9kqj60lKvBUyxq6kUMxGblcUhfQnM5Wg4Dd+k8doh9
E3xrSTsADnP8GDWjPXQfNFCmVWyXd1nMRNxVVN+lgUaP5jCl1V7GzbmN851B7D16CsdeXhIR3okO
gRp9UM29t9sarzOe58hkNgppohZ7FZXHPI40fwiVNd5bUWwaJvjZ8F532Y90uiEhZLFvNYRAhkEn
T63WjVSYgrWbpGKwkl7EiC0Rv0+XKwfViO5sTT1WtP+ocENPmn8IhouuR+pgKwui6f7U9+IxZSpQ
6eGTbKVXInqy0smrmBYA9dtARPNEMz/OzTGGE+4MyPprQatGX/yeYs+to4NVfeDuIQNn8cKF6Fpo
8/excXU752rmM8JCF82aLC6xPlw7TTmPyaGJtm3RTKuqsHZugp57qO6SLD8MDcamvH2PRbOr7O5s
x1XQzT/V3PoUCc3teqH3pYR3TRe+FpZExAha/SlF+j427Q73HaGyOrLvWegot6P2OhEtsh5CY+ci
EHTmawUrzbDl0ej68ObGwT5EoNrcIaq17zsxPYRZ6Wd25OutO+FNFa9V0Wyxcu0UmzuNRkZun/zQ
6+eOOW5rpX5R9M+NFeO6dqdNWsOOQ/SxKIfevYe9zzXlnLTKV1zMx8bAKKerFHyar3AlG9Otk8cX
F9oFuV5GoBjRhzosb70WrWMr+oqtHqmArEgdhTzSJvKEqe7aWw3j+mavmdh4ZelqXpuZpTcPn0kd
PjQtgkqAVaUlOhIIWx/oQOWbevTkGu077Vlikhrrzqzqn026Q2F7UBXkc9T9fpb22zlHjCIH8bYM
ZLT2yEToIzLJE3KdzsMW/R9FAoGTVX5wxzL3cyd67MOS3uUnps+dnnUn1ez7NWbtVnvpSLN3G/Lr
RszgeI0uJk0ZkVWBCZlqQaGeEoO3ZPVjltbXecgvcwnYCxmTHF2vauNLhpjZHoutrisoY91ta6Cn
kO+mUgXcNry4MVCGJg/GgM1a4m5X52cba6ZRkbkHgMIhkGBCIDolzFuT597AlGNZCTpiYIqlw9cg
WxrVm5OZaqqRWJmZKUfTe6n1bMDVfmg+yujTleo6qnYxbVkxI5l66jP0XnJCvGrRYloC3cANpZV7
FRqKxa6k6/HDeAtDLxomOSkCjiXSoe/hH8/pFOti3uftq4pzvUx/SHY2QTJczCxlNhiZxjc8xrAZ
JpLawAKMS7efFkTNoj72k/oGcInkyVq82kwgmp7oyK7dT72O0XcZyJPk67G4H7U1/8oEgoeKg2FR
aWegLt3YYTp7JkvZjskBwym4rqcgc+wOBcxw0otwX8bVS6GWK4173cjO5uqzH43QG1HPAL27ZUJr
oz4iwb0YWMejIrkDOMDb6ARGSOaUPbVvhlP9Uur8K7IBP4zlV8isYMygAvRZ86jOqKSUOCfWEkN0
zvtooLFCnII50zfb2V5XKI77uEc103wQIYTAK5JbM2EYmfAe106yW0ZcxkX5hmgZgkt5wCjo9amy
GblMuW58HW1tM+kRb7RxaR31FNbdr6EBbqEWD134lCVRsYrjW5paiI8JVw3RmOkpmakNmvjn0NGs
phdaxPNHMb7VgGxmIQMz0gOzm/C9x34DmJS9I33KLJcmdfkMi0gHMCIttB5Nu6/S+4V7jpW0SCI6
hYksY6NuG+doYsJww3XhMcIKhqT0Z4kzexWJJqgc5YhBkNcZfd0cYU/EkVfV7V7YqJeidmtPy00E
E78XKrPjhnTdGVUPCtnE0t9tBF66KV9AX98pErBIplTPSg5dy0kPs0BnSa5apyF+rMqAzVQEdEBs
XLYf3IhDxibioIQI4wQihL6BCtL1tg3jzdpa5gQ8IIq92jJRlbr5ZmzEY5LEWwdJdSmqJ1fm962K
7EIv7kMbOEVWIOQpFk+2yFIWpT+YofPi9IPpOw8ek62vSHH2pXzIkNjo9oZG0ilvWkaAGNMSOBd1
kiPbVzpCc9X86baRc8/RBxOajNC9OiW6LY2/nKjblSR126O9M8dLFYbPyaTjPJF3WpP7fcMyTk1k
adDGT9D+V27hHlO9eFOG+tqExpORDT9iNzPJmVwS/7ZNxkpytUiom1nSrHrqWeoIuW50cx1qaFTd
62ja6yQDzp4zYXd3bvFlOfUmcRhW919ao/umeSrndxsR3Ly0nFw5BosbO0ld7rtcuzfr9oi6e+sq
GPPCMn2eRBTEjjjn9bIDwgPLr5mzK6DgtRXrBzxQwYDCSq+UjctiKprMY0TyuGRPjaXfDUV6NQnk
XVBoKnr/UHOQdEoYwG06lUW2T/aAZ5R+wxhoS/fz0pj6UUHoMESwaapRrBNIAfhszLykfgkxvFFK
2W1xrxrxWweR03Tiz7jvup2bEuE62O7adMhPHgNXQcCWLNVHrbspw3h7dZs6WRzDAkTfGGJrwSRQ
ifoHXw27za62IT6wneZrAyyLApFEMREJ1EvjhxYiKaxif/xanKK5yjhI2TvJBIGnuVq9NV3k0u9h
D3iMjKx1KM3UN1A6lxq162IgNzIjUHoDZlmZBGXB3ZhIHfRzwJ5t/Iw4hZPcuiv4wHf6hLCvWDb2
goOyVKOOUIZE2XZG+GIySTW1wZsr3EmdEz3lCGJbx4azVV2GXGMRVMYmzONTaUx+vkh/KBN80t6k
UOJ2ulX7ljmsWh0bwJBTdU/pz7AMP7JI7DNtZrDfKXvsU8thIhQndeQnQFgnRu0Y2s3jkIvI7wwV
Pg8go07TNiXirYkoVKNOXG9QYjY0TA6ajkw54vCF6RKetW2MIrwaFMUDzxXge/1qMPtK7O7TfFJq
qhMwXGuQeWMYPcxiICCWI8n41XDchCirqtH1O1hmq7qxd4I9By+Z/lPMIwM8p0XTROKu3UwbLcYz
PCFgBsjRv9pDeZn7dJ8X4pJQ8+pt/GRD3BKWjgAsDRb7p8yqlR1elaHa56MCirVTdhi2OAoWgi5D
M+FLBIiTxtz02i9Upg4ArtnYExHQb7LR2swhNpf+5pWSr6GBwoxrlnIgDn5PRYd+MTkoAu1OU1OU
aoJDoNn2RWmsW9kjdacrqy79u0nofOjM+xJYRoQHqxA0ZSf8XKET6LGyYUi86hk46u6r1iuBdH9O
S3zMJn+BMu2bTv+c0VxWJmic8WNiqljrWl+xOcziTPG6IrqiQNguDF7m8AIoGp3FsOQPurVAO4NO
V4TydYirx7LSA83J3rKHKK4wa4Qo0STypRRmLnIPZ2VXY7rmLXyyW/sQR6YVJDprufNcdEZNW1Kg
hCEKNhC0pdjGvWZvpknsUqw1S7VL037wabxdmulW5uM05pLLWP2XCdArd7Yx+5EAX9ptE5p/gMau
GOt3vRvvzOyxdxRqPkM8DbLziZ/YjH2+7uFhOEiUZVFv8rT1cxWiDRljah/E7oLjrxbHzIoe8gIB
hqaDwLN2qqbAB1zbaAiUY4/iQVANLzZwyva5S9YayibBF2CVVb9Gme7hxIIspTzRY9zhBQ71YyNP
VUcyKTuhzrDa7mJfFcCX+NAoZ4cbILeI8bHa77eqQwJ4mHF3CXgRo0S8wczjI7dRWaJbJRPkcZZo
iYgxN4d5W2sUB7kEDya8OPJnBeN7HD9WAr01nV+ZzXegSi+hczP62P6A7dfMMs/RDzaLCtUY+Kpn
LtE4kJCk3/wu7ibEIdpM4iGe4iOaGlB6uSa9MBIHCgMCfBsKMMTZEOC8lutnqQwb/jb7TNBKbDGl
enH2MWaPRolUrpfKQ6SiVtaXXS3UjFo/9IZSYjcpP22BLNgdD3DTkB0ZP4ravR+nYm/3JcTv+tAu
6NtE1bxpnX0UcYmuTTtI5tb3s7GwGgoG6As4Hj5CsC/Y4iGHyqNI8SrJcAPf5qxnISHYwrhXUWSo
AxIne/ms8xkhrv1E24qYXhXAKcraLsE/6ap+p0+XYTLzQyH7jwjNBeqoHLNmjHjayh0cNpAi8QZb
uBqs/ibo6I2rolHZ9ubPFB/mEANTNtunFpyHKXAP45b3i7l5kbUKLzb1mh6wtJJzTc0O6CG3mEu5
wDYAb5eNZi3bKjfpeU67/jwX7uKrYX+fDsYBOUOQTWiFZP9a0O0QE+t1rHlRCDp6a7x1RslwSmIu
wZhS1M2lQYJZAlTLYzahZAKKU4Jtnar+ELrJQYwjaDRcFeF87nvMQnJUzjYFAYpENGsiyl7HWH8C
GETJQ1jSBoodPhblJEoNClmc7OkPmB7QmKsrzU2NwSqKUcpSea1hey9AUlYQJbFVFIjcGgeehGPZ
26S2oiN0wCXGolfD9kDOV0yYoNKy5paAlSPN9ypp7JRoh65KP/TRfpypNfAz+V3ubheNi3+SF0j6
hLKykwigcnFWN0YESiJZkLUvmLiSWKGw+cq0LDAX4FIZHtfRNq5R9WnlOfwzd+V09RavOD9e/9Bw
I9QYKoy021gjJ1aMxLTC9pDOn5GqenXlbCr12PbvCiaj0VIubtvjZbCe08VhHdMNi004VSZwGdjw
H2mm7JKui9bRfPMfWV4b07uDxt5NPaJb7mfMmoYnBuBcRfUddt9TRTzoKVOVd407E8VI34Kif9Bj
kiMMXMMopm+2mvi5bmcvTdmMzNe+Q7xdcM9JkvAI8zsp4k2FK8aNA8p/38KC7eSvdfijVl+qDNJC
lpSPU6bjPkMG5U7oFgrYn6ZK6alqM07jUQQy3DtGDH81IoIoKVCxm8O1lXCVhSRFWHABbMTg96I5
abl+FF3zgISv3aY6tlbgSF7GdULVqh0qmVejc+/b8EWhwuEyrlyzeHQDgtqO0KJ+TYB5cLQPITuc
qtO/I07A0OOfjjp8Obe48CY1UeancMES9i1wQmvFxl1Y2Q6cD0aQS7z8yloYlJ1xHOoz+/K2n8+F
E0ESVDzHUeiycp2mu7qQ/5yN5BTbyFQTpPH6/E7/1td4vIkVSTVrX5nTf+QgdQz8xQUcIGJFyyww
YHL2A2Y4CVtWOE9Qgu+KzF6BeftMEy6/DlXNMQdaIVMHW4EqD4COaM+lgvZk00OGzIFUxfuk4a7U
G+DpxHzfti98xCcQm9tcSnhvbgDX9kBN51Sj36TGJon1IKzwvFlU/SWIHwtwnDhFEcxhpTwvC2wh
SRnBhC2mtkx+Zuz/adzeJ2XPtgYngBsmUrIhNVeq9ki3xkYTxo0gUn051ncFzoSmvkz2Qgsyos/H
UZjhis9pasDnAnJVl8cCM5pa3BfKtNdz80svQTVM1L5WBje7yLJTSE9Zn6e90dHsrSP29QYecOGA
jZ2MrwYG5zx6k/PqZCGZC6ipFR0CwQITGvOdDW/NtB/7fge+B6OLTeHS+eR7bLM7uG4Vbnnr1HAP
67P6bONXByO1WoqUbANjy3hq3eAvcYBl1Ec5XOVorCSY4yHFNTAgp4O84c8wIV0bUwfOjS012LpC
5+zg3iyzbYKTdFoQLQPNdTt9DVQWKS82N2x/iADpKLHj4KtZkCcNS7z9H+rOpFlSJMvS/6X2ZAPK
oIh09cIMm83ePG+Q93xgnpRBgV9fn0UsMt0zK0NKuje9cYnwCHd7YKB69d5zvjN5AhpAt9GEPpAz
sWMACSIz1O4cdtdKhMaVaB4tDI6js2nhiEHLGs1qo/RLS0eCHW0HioxDVrWemcFHJmnbyXNR73gg
925knICYrC1o8J3ZbVWpd7N5N5n3Ax9bRm85lMWJZi5le2i4mAIaCHnBV5TZ66zCj6blbTOeInlX
FB104I4S46tHmFwgVl0vKR5hwjymzn5OQIp1VXuhOl8ayDzwws0r7CPAVwY4yxRTWMFILlAs2x6v
UTBtrCG6BSvQVd3GSJ+6TBLN5G84YgDiBEabPCM1ewxw9MMicQb1oEVHHIC3pSN/LJNgX+Rv7XBA
FcqRr9/O9LHTc1Z/OcuN0T+3Q36h1bVPi7sUwWe7YEj0lqfeBJ7PHkVciLgKnR1W5hy7W7oWZkF8
fY1e86NUM4iSOD9R//i4QcR6VM6lrujpLNXTpNwHRql32shvolycI+DekTKmDYwYrACE6hzjzL+x
bAHmoO3eLS/FlWXa4TSwHKEx+eb4bPlxU8OmWXjYq/ippnUN45929dWsBO4776JNDEDn2EF+ARdy
Be5aaz+JXuZo+BwTHXrlHKwi5RXHUk08o9fDXlR+017K2cej+C7sK1Vv3o8lHviWRKwzx/TeKdDH
ez2+12mnGHssTI2W2YLSBI7DXR6qOtKAvp3NBKMPRdg0bpbso84WgpZL7Pj2Nu57lH3ddhrfjR4L
EPxWie9xptJjVCL8vehf68TbLg1Qk70B5pY4SwsPwwxJCgG5JvHCAu/5ID9S940y4gBBj/p02tZp
g5tAkZZHJ8CEib8sdWjTWcqKezMudwFCeS+AzzOvc9gicYOKnCnZaPlbU88H0J90NcvbKh6xtBVn
WW0gh1sutuUcH1CVweeEpEYn0U+gA4u03SijvaQ4p88Q05IjuWQv0useRo2eAUbi05Ijs6d3iME7
j0+U7OhpY+ZXVl5QR/KIW1ZHM09hd0bOwNHRM9wdE3V5Eqp48SfPopVgmLCgGAKoEash9RWerRbT
e9RawxqBNERlz6YdEEM/nTNr2cvszq3wlS1T/VUPA4Q/VZ+7zKX1Z9DqinCKBiqfn+rnwQXxNELz
uYfO+4Qj/gv8YRzO3eTv5YCVYYRuG6atvgMTSelM6PCqjMujNPBYm5Mu7hE5THbtnA1e67mL/Kco
q7u7SDzKyADu77s/GIxesqBQ774uXhLH/SadEHmwdZM1IuaOZcaKOMgnMSzZnWr4ti2bWxK47eeE
axxWTX8O4OfdRGREILdnfSvsns5tT2VhEClRE0mDOrffpIkJKrnuQ0TyEhwcXPlkwv/aqktQuOqK
pp83owf+ER7UEi4Ps8LEil64YfI5frnmeKCS1rBWbcZ7XqzOQ0xIu2h2cBHfo77iCJ/g0U7s16GD
ci+WLlSjYBbaEBVQkhtS4VlMheKQK/Eptv0QrAFZPjkm1I38EHQ+hKeM4QsyLX8o9kGVmccWt60q
BwkTe3qdrfRoLbFeJWlgnbv4mF/yFphMmxtYbcZvjk0mguocSIj990hWJ6IfMLNU1S7uYQdFxF5t
r3HUiClDv6JHOplU9BaM3I2tBb5nM9lqvP5hrx6ToFFEr9Cxdk0L/GmeHrMo3o1+8N0k8JRuaJmH
wJVxk3vjA64NlzZlBRtwaT4Sf052dstmO3Xj02Jk/naerzu2B1cPsSGlkR8HK5W2PIbZk9FTe4lW
bKqaUASPqExl1hfuz8xyEluolFEw1z0hCnZqZKEmg4qTeBodM77uvsTqmxo76dArbG3A0VNMN2mI
uu/WwqbQatwwACa2BD9hqdCYs0vAWCL6EaEYWVlobs7CvZQcZ7umntbdEKmdX3GXmHuyit0vPGsh
NKZTpJc89Odq3jKVCtZZYeTsivy5hsbltsIrLBXkCLjYdHPiH2NW9pd6sOytHN/nJZnImzinaY37
qS5PpQecpFEsJNmcgmwGv1dqqKNeET/YpL4c4B41JvJ7QbeMqptTDORB2lgaH1n1Pb0WS8oYwo7n
eLNQNhsmzIimz06V24MN6UGIDg6lCksvJ8HPuDT1Wtvw1hoHgyaej/Pkzc3e40auU9+PqA++gfNP
tyVKwU6szRnblXRrzeUNVObCIdYll3RRKG5nlR7oi38FbfkBGO8cB/2pvEYXZK39AMGQnuk4nevE
wPqQYfOuoYuUAU0rwZCYOt5e1zPxRXlQFLtZly9KqOmQm+a0Q92Irk3fW1JYF0T37oebDrz50Fno
9S7gmMAMYzzbtp7JFcroiWTm+uzFBikerBWYWCISC7pHXzQlWycbwmwWcjs0/VZUE8lcTKynLLXo
bZ3R7Q9rp+SBH6fkJh0DcTdbRrKhLdluNP+4cmo/2Kcx2CpNXwnbc1Ke2mYmAATemt05W6XQDujM
nza54CxSa+OqqaaRFVeY/2iOrUyygmEQoA8QC6aHFJ+5PTmaXezR5zqEPRo/0a8wFX6dmih5GQOf
BavtDmZpgdazSN+9LgKYpeqDGX0rPL5ngGZbD97iIcVM4w3tzTiZ0Kut5tCD0w2NrImZxV3NmaC4
/BGAQkmHcCVUam1adfVzCeIBBIE/I5YD89Bwa2/JAQL+3T/njfieSwX5RJmfbaYZwJBvuRXOjzyg
UTPMEM2c4d0r8O0RL3B2nuZBukfZmAx5KusgI+eQOJ0k7YtgFQ1VZjV0oLKXXN+4LN7rbCTLSBSG
fx/D7Lvvo/HnHJQq7AM8VHZrc+CwmpPOKlx41T4XPtKDLgAznXUQy3WPa36c59uo5XWdzfwhI34H
fUG56fM307KXyzC09s10NRbSO3W59gFUlqjPlSeeQCQ2Yd7gx1qWnP2xi5Hk6mnr6VEzP5+jvTuS
yjAM07m5/gKQeDqPYvzZeN0zHhVvO5pGugfOaG3nyYWlUbUPeTLfyAojbWSV2b4imXPl+mkN7RKu
t7LWk2Et66Lx9bqs6eMVZt6dzJSBjFc5MCSJIQCQ0GEgRvMQpEg5JdPHTWdONJZH7K+Gp1BExwDL
E/k8UKvSQTAD3kyfG0KZMUjWtGCgmwwUlOGK7d/MFvNLLGPryXFRN4zTDzn5t4lsztlUM8hSVbYx
lButorasz3LC+enLiblUKuuTLjH19tiVMz/bxBPDH5HZLoMh60cNQQhxxMeIjORUG+XnlB5kv+AE
nUrmmeN9FI/HBjf2YTHjZpfEtB6lDkZ4Gue2sOvrCW5X9fNhLnqTMjulnp7lNp58BcQP9tZoYkwq
GuNzqQXmYOvTqwGx4b/Y8rCcgtbG4+nMN17RM0EqrLXmUg51WqJJIU8jdHpCt9wmyjEU3Qw0hm5n
N771CpsWlo9Ow43xVFrJYGLobP1NSzdoY6XUv9XAphMkT3kiqbcrJtWJdDh/oyvZjFUB827B7M5x
2NqJRDwEzLcuVhUdWswoWRCwV4n6ugguaz2XdL5lwh+Bj4yFrhDnKaPFJTMWl9TpySfKkMSYPSHD
3fRqNoTsmPhRkbBtsKtxogGz6dMoM7OFdX5eW/j8NoWbZuu0j/sD6mm9mu3Mvzikiug+Lvez/ThO
U3KX45fjUjyo8tVpNkCajrgE2muHY8JnN49yeCyEd85ly5Pe9C/W9JEQPnRv6teA+LOD7BSmezXc
lIV7IP1H74p0Jh4wB4Nguwn0CMM9UWWuW78+u2PQ77huVtrBofU/kIrBjDELQVrncC5UeUoCTdqF
uSxrd4TuIA2PRwHDbdICqjU6SIhzC3SxW0ABFN05QeAFtQWRli85ljOEfZ6lc8kW3qJiRDpURfYT
uTc22yXxMlbcv6syEut4pHYp0XXQJ28OzljTS0SMOYLODOfJ26CcCe4tMOnXCgxiVq37EOeS89Gi
+1K2lM+6HW5Y6K8wAsTsMKfPQqEvARJGjz7TL/4wv1tR/Sks/7VOU+cWwPbtQMchl1n63Kf6zS2T
aDsNjKFFw73OPPpR0xhJhuY4/6omD1ZTsLw2k3tXKfobvoQs5kK5sbsq2xqJ/VCYLotsP26lFiHC
NaZGXggI98FKfRBWV9EeD7dM6hW2hgJYVY7oIeaXgpZun/n4W124AWXar1sOTWHtpOo4ZtbbSMue
pB3gZXH0DQdbw71G/je8Fon1UxMxhiEN0kTRkORVPixzntJNoak0zcR3ZWz5TNSBsHoHe/DNU1Hg
mmBzv9AtiHP/jSY3QqGR1KpI1PVFWxQzLt5xTyVTiKSYbD6gT5xnaLdZDwPhlpco5aduUImtc5oq
p8QICPJjKo0GqfKI/smSU24+ekkDNMaBO5a0p7nlfCVj0miMqbbvk5lfWBY48+WfQdUBJzKl/eyJ
7CawIlbh6ZrlNdrRrbZo5ULlLz9zj55ylRhFGI21sw3aPNrzM/q7uopiNO2i3BVzEyGPKcGfDHYU
FjGDo6Dwk3NMCfznP/399zggTaCTdhE37Owz0uaL7PZibi2TRZHjWO6382my2CuIi13TjOPBj20N
ahvIhpdO1sFCiWN06KvM0bx4HZgTM1XWnol9ORF+MDiWOgcuKaNqiWAbudkBhQx5qOWlN7PswWQQ
3VXVm7GMOYXwNFNIu9Oh88BixjX6M9dqQsQKglL2OZjgQC3U12V3dsZBH2z4dO5iOwBWCDWJxq4I
rdp6XrK5pXPtf1zP+DsnRQLpxZHYxV3MD4YlJ4jHSykVtfYwzpc2ionrE0C+2sk69n51DTuZjqbV
noNE3isxBTeDriCgwCgPnQD6vuVNm8DOhvvGG/GyVsw9TabaOknlrrcnHqRomc5I2G9jRk2GtC5j
LozL2JsrcJL8PyLfqcpR92psDyNJLAgLKiNsLNiv8e1CWvtKLgjiHEfGW7iph0VBFrBrxBq0XlcN
yhX8zenAbM7Jdq0sGXYId14v8zAeM0cdvcKyQ+lysfEVAyEWuuoGqQ4bw4YJwnGg3xo5EC9cIc4+
hVXUyuIjN6iok1l5e3veS6XPSxqR8VhmAXMW/9z05n6qo2xXEGbpttTinflpD9/toDDo20IfM5aW
UjuJ7nOSjLaU9gBKNXCdKtEk34nmxTDNGKEkktz66jDOKSJW49i29xG9CcrNl2jyNcxi9TIJnz8y
Ngycuqml9TJ8SDJlOBzdVGa3N9vOfymJ17oMJm9xMNCcruL0oZru24qcO5nFxhknOupOPOrZ7D44
19jUevgsZ4cnmbZXSUeNZnaRb0kNo8LMlotrG1uvRDk5FN69axGd1RXIEIyxuGYDNeTppD+uYO7a
4lxsBwxPM8G5UolvApfRqtXpqyWgIAnjy+i8F03Pr1VRfplz41tgiLslaPJ94sbkntTuIzbNlUla
qtsPE9Mtpml0ZaBmaYtxpvGz7XuS33FfR3mnQBptixw0VNTjvwfQAUFoJpnW88TGYMldG6GZFsOR
SWe79p0SO27C7hrvgxrDW7AgfU3iGLBPu8V/YIWOwmWd5sDlqFeegqI5m0FHSgtyZCzLLJidQSXc
9AiKEaKki8bv/tYQs7EguRohKVB1Z7FQIbGAzsahed9VKIKcFAQCINJPd7TDaOiCsKwQIFaoMoE1
g/smb5DxDqeVKgI/D+T7Tjn+suE2nozWmTDrmgdRWRp1hn+fJdMDKm3wdoi6G6QNs7qd0OSK6xdD
JI3fQaWD8dJK9t62gnxk8wQV5u0Vk9Jlw93sJPR0lzpBEVe+cUb+1omJbWjSr3EHsa1Z6u9Jhltl
HDl6JNWtlQ7mrfc4TTLMPFQFmUCe7VUy2inRITci2yGZt4kDzwsgc0jrUm8p5KadncBa8Sxzb7TN
MY+ksY0cztGjPVpgfQa5TTzvhaSKIXSGMpTJTIdlvOaHalZFOktnRdzCVeZzq0stH4N+Bj+CMRMY
wGeVWbd+EdC4Kk3zoBn7jRx/vCp3zuDA75w4YK5lZUffyw9Vrt75mq6BlUidmgSccupKXh+9bwkS
q0S+UHsHQH5KB22NmgAtKm3QuERRAeVgravRY6W4dsloVknlV+ukhXFfB0DOk2RP2IoPKgGERNbb
O1tDLifysSGalGU4weWIW/361DPXMMCx0NDLtsWQwJzl8I2H/65KCQNrpPXS8QTaA4yXzknZrWrC
Lk10xENe/FB5O8MBdZcdOQTQ68zpqLIvcx5RqyT5x8jPz3Ai26BOIAXESG8h7/a18SSDUPrEJPLC
HqQEKCxt2+YJzr+CWTX7Jqrp+8nmcs33QKOO77SyQQIck5TJf9FqJNAlP1DUe7eV5noIdydStOIQ
hLhHh0nR+0RwxQ+BczMjTX3wxUAi5VKcuTgNggIguN+M9SWf45dc07GlGF5bkhwL2i48CHPU3iCN
QlCXncfM9IHbMtbp7BaSbV8y3yUf0Gqa6VAZxBUvfuuGeQ+Hf8m9R16K1SSNYJXAytwm1dVbHZhn
GitpbgSAK7095iy5cwaB2JOLue0MBNjzaz5lzc6oXPdEMEWyHXrav712iFIz24Nw7Pkuw0qlivys
mAjnbFbfsV2vOtl564UoJQaKfQWHXQmW9va5rx9Utmwq770xKKcZr0VEg4vx3VOPVkZ5xFpqwBuh
F9z6EJCCfBPPnyr6tPipF3urOxlKzv9G8DMqEFZNGz8Y7zK5UN4e89ILe5DCmu9D+D8j9fAH1bz+
MRFXlJcD4c4/aqZ6CTcDwvRhuualdN0Rovk2KZ2T1/nYFvJjaQ0biZAOIsLhfqjZ/wt/23HhY8QE
hfBpkm4nwBiI5OanviYj27uUvtgEKPw1JGgH3Uf6bjvQNDldojLaRLH94dsJ7CBU3th6tdM8dzGa
jsy4ka555032SwxZDmFCip7U/WbNdBP7/MsQ6hjL8c1DRbDQjc/G5HuVDUcZ3Y0A5eOBSdRkHhbE
vGAQHr2A/qqrfoxqX6qXvPhm1ueUSUjgvCjiSGCItYF4aXzQI5rpelHFd1YutkHCHJzkvwr1CSZa
mBVMG1e5YEgmCWeO9/lArGjvHJSZn805D2cw5lOLMxmZjQiTwSD2ayCL5M1HCNPl6GU0NBlhbAP5
Q6ftXVwMHLrSVWOCPU67I32AI56bS58w8jR2pa4vVxOFwywD1uz1fVnYIbE2oDryjA26hJuOcnTK
7qvurfK/FrPf2AOaZEXDf0kJqE1oGWL8fcwVDeDeRM4m4wPdyLuuaI6OA33vsYCRnLfudWjt0jEk
DMfssR/O/Q4IOD2/zPvoZX9i7bGPujRuqgR/SCQpIgajvIq/9hMYlKRbJMNS6z6ymV+0poF0wpPf
RUHcaeGEHPi2FA8mg+ieUSYZl4sQt71tfXktS8YciB0lS+iJ8dQo0tWy8jNC+G30by4lFKAXaScX
z6kvU2NhXbnOTMptge6i5J1WcLIG/tVzPqYKobPdjWRfww1nnBwOZvUGQOFTV/Od0OZaX8sSjsp2
V3wZA5Hcc3HOumBfkj/ElnWfp979SIUaq3lvdwkhNCkCpNTZa8OXDEpZcZgFnpAPDRTrUBQRDWH7
QBJAIBpbRBzc9y0k3WJBhd0LDf5MH7qIXVrGxwnRfj8TcmYMJGknQKnmO6KKPsxgfpb+ABQU/ZJ2
7fWk1CUh172TlHs2fbAUGYliOm1P8aHR7bpxjFcj6H5aJYJRsUc6SfcTseRV3aLafdA6Gw8Flp12
pwwitOca6FaZceTOvutYYwYi3gIErLUyDtUVZB9xvsWaYNTPpXekf3vqwdiUQwwQDFoTUnw2G9LL
qYDL0X8RFXVuQByBInOxV85bPn/LKrBLhLi4NuNFGNeR9RQpfTKhsVWz8Z5PJU1B/2Kw1nMGfRNu
kqzSKLF2ZpKdkTuuS5A2KbC+CdRuhdLakwVBBBFj6YpwUO/oEPO6HvvxxmR3XMtqnzX1Zz8xNeib
+bqTW2vZpW9/+OP+X1srL+k3VXf1z/53b+X/vwZMvKv/6//87z8hKf/CgPn1Q/3uv+RP/Om/NPy/
CczozB9NfM34868kBf2j6//zPwzL+ptreth/LRPgiOXa2BGrmq73f/6H/JuLL9IOHB9sgRe4V9tm
Vw/X/+T8jZN2YILMC4QNosH5n1gwvT88ln/HB0icx4GH+9MDeIJZHsP3rz5d55qmV/egMiKnGrfI
wwcPWa8/o/vODEX/E5EZPiV0diu8eRhEhJe/jIUtd17tjagAJv+nrIoW7JnRgRSwx+8gN5oHXin8
nHOb3QlCLfdFVSfthkYdyKFhMcEhT56mirLEPqtk+TKlZDHHxJbdj8UwYSNJy30sUvdmlHLcCX82
73Qsoy3on47qqBAHY17qn53KxDf0B/17V07WvS0sYF2lJId5nfWRfwnaJXtsaoxBU1kAq4kW3T5o
wDyhOY32a2BUy4/ZC5ZDmilna0D/2SQ2U+SqbtXeKa7GTtsxQMsObgQ7XyH6Na/ZDdK034zBCg42
k4xzk6oAiUmjo9vBFqyEcTSYoTI5aHQEURFwGFNxji7BcYxW8RIwCEm2LqqEba3N4lzIwX5Rg6NO
mk7yQVZo3Curi+79eMqPfQqwcbGn+nPwg+WxKGl8jdiRoFgiwCOxITulJPkh+tSQVTMN+dSRZb7p
pYpbrJamvuU2q6es98V3enWpBl6Ym0w2IUkGYvTBw1MfAVC3j2PepIhkmg6+HL4UBmd9wlRU1ulX
oaTey9zx8fSUDHO0Y/cnxjEwyBlmIx3t8yis29jbMc5QQHQz45ZY4+5QUnhspGk0l8K3xwuYMeM+
n68I7HwEESr9Zm8u+tp3USB3pJPOjzJoeU5Mo18vhZmePGPuXlkxme1WRjqf+ojKw5g954DLAnnq
ZOAz0BXujdFFIE3DZb/ERYMVKqFRbZRCPSQ5oX8MTvq9tSBadyiraVf3NlVNTEDXu8GUfD1p/OqO
o9IbuoI08mSuXsu8QCGc9eMdao7klNW9/U106qr1zFFq25yCN5rc8ctos+OU9P9PMs6irzlFlL4q
rYIdkFniNf27RdER48b96SuH0LxMR+chMdkgJxDXRQPI2YaAec6ToD9Kj+y2UkZ+uprSqTrZxDrv
ukaLbRlU5mOFxSJkktu99B1zafqCi2bSbTB17tnhHrqS9OBQdRjTLIISLsJox2/kCNqQvUGFEsDc
7bAjGh/gNJC0NcFSvzaNmT4nFYmDtbSGg2jYvhBeWDfNiPq6jYryLK2RafmS0VuZ0uR58CfzYgez
uGR+V2572mw4WpOFfUs8et5c7fK09Q5lYNKC9kBDFgOK2y5IONHWDoVkb9f2QQvEmLXIi027PDRN
x/BnQhectA7EUSweHOj96DJC+t/4poKPCR0qJDon2koDLWGN4HLluDNkfGGrNdFUzW7KiJUy8zp/
8YIS1zPl77euBbk6i0FvprqVRKDheAzqUj2ZDIM2OpXuvcjFsOLI4nD89SvAGq6IDoDEyITtA4gh
iaxwUNBy7KyIiEahSmwXBraIde4zsynjmg5YD62uLvF4sewSVJNVRbPJvKF4cUFLHHwgfDHIVFnf
deWMVcBPSxD1Kcw26D7dk0uo+B+j7+G7qLglftNH68BO8fXU2CmaUBs2s/RIm8E5LVX9ls6BpEO1
zMFpKMoWU4vlHDhvw9itCqt2Nn6dFEQxBy6dvaqbaUkYvY4ONryay0A/h/hi3tcbldnT82g1frAy
MvK4SB1rH3P0b2dEppmzR1Hrruy67vbl4F1N37WBoDhlaqkFIbx17XK+Eh4qOaNqGE2qaNhPjo3j
yMIRWnGwJ2dR2bdIXZcndynRaWpf76NsDJ4jZDVYQXlGV1obDh10Qa1j6/TOmnCrqsljlO8Tb9xF
DW1BXXACsMrqdabfXcORsIe9SRmH/rgZMF3NCc1yVRIbsdygtY2f+1YgBbKu0TSehWfYmou72e2w
uFXwPBlr6I1sR4b22uJBN4Pq1fJl1W19s8mYVdmZgWBQVonDSKaez/3iVhtEZOYjObNEI+iZJt+k
A1B2nb+JfcN+cFyaXCVIzb3nGdGtx5wkxJsuziALaWGBovtRxYyHMfwgwGGkVgEQ2orOg/AfqJKS
NarVczUYw3sNN/A5TTl1pAVtYGb4FkR+1HgVjnsy594aYg13PUmkH7xZ6ErpQd8PyCUwZ9qp1iEa
GARiRcC5X+thBL8ZK+sokz7/vrCHEV0deRgkS1MUW28ZMFOPaYYxm9jcuEAtnDR3vWrqvUbu9pOQ
yfpZ5WhXK76Wkx9FhI3bLsqVxTGabRIvJDRlPYmExJ+0D31b5u+xBlBHDwAaqG0FHG6nGlDhGKRg
RRF5NK/aL/GPT5n5FdlBzVGb5Jssaq9lt+1tFPGZ2zwfgAU4hUr4PdHcskub954BuBNuYH+2FzHe
lYvpkUectO5tWhfLR9OUAQjl3n3NioWnfxrUu2Q4SMKEQmYQEeK9JgzSTZGEaXEVoM4rMUkcMkmD
mDqKC9Qp6NEztH9IN/YiWJZjgC/5ewNR8FW2BbO8poHxxMG/TN/LYuxBVpuk8DgYhh5UEAUfqcls
Nc+G9gFxHHxqmhSYozzedBiJP4KxsvcR4LT30Ya+aY/SuzesmQZJ5lyHJo43hfgB/Ku2R2yWRZRn
PQZA2i1LHUTiax4yPdwPV9G/g+czxZMxegQnxE5zox0fDY+hl/qpGZVvgpYWBL6WXkuqihruraGY
TvUyTnOIYxsrGm7s+WvxJveh87v6CbvbYq2XJbLBnXpK79JgiQUilDj57Hu6LN+Guh4oBygaOt4q
V++6GuITcx10M5sEjgfuG2hNSHfz/n02PXqTIps3LPvNK/KACBcrCkfPIk6EkC8L45Arfva1bIa7
PiE1phZjik+QMvJdcDFMVLBX7ZkyJ5g/WAUSRcY2tS04CZWmrA2Gl6JLIhdL7iqaxS8qH5ldlPFM
xFhSwLTWphnt+sLH8a1E+TCNfn2tRZt23WdVhnh+NkLSVdGnNq2zywip5oVktHrDFBRp06ApJ5Oa
KLAentVbr9LorbML0jkahb/TKjkDSkfduolTPTqsjJcuC+ItKFtyk1iGQqQuMQlA4LVXeAPkUYw6
+rEkZUSWVjwdIkdn5mq2AIXY4AqCTVBpP98URG+/plXifpe+sLkNehkfqCQGRV/Ji9L3KhIZYybf
sbsGGEHeTGw/Bh7Gpk0Qi9lpctBxPZ3NwtFnn7f7ZowrOt/z9NwGGR6JkQVwW1YOzQLlANDkZWGF
vDPthQ0deaUBdFi0Ks9fGINm5HsBwUUsnkUHr0+h3UIcGONzhx7gAxm1/6Yjl/Svfkzi+gHmMwps
ws2aaOUHsy1w0BUUUJx74slbJZnTvDRNMl+mOp0G8nFz+IQUCPbtTO29rDMXxSQpkTRNt4AtoVWP
apLnJYqbbUEL/TyVdk6GoYEOAVW16UTr1MHIVEVjtTF96eRhNo8myRv1aO8yv4wokGWaf3pyVCMK
FNTBdUnbhuWd15kx7dhCgk9G/Y4BD7W8jd4emHOU1P14ipHcKkPhyI/NLKLtWxIfudayjl8NWbZ3
VukBzpCZjx2shcdBc5n99kL5ga2wMBOFHcB2EF0YfcyP2zHVTRoYfOtaCHojopWbLmIjWNmM9RsG
+VN+/ofz6b8A3di/EvE484EJtW3QXtK8Ytl+R8ZJsjYbZCPrXK3G6WSvx6duvezVFyT6t2Kv74Zh
bVycbb2dv+6jh7/iRP6Kxfvz00GkBY7t+r7kFPvridNlC0kaAgpteaO8H1bxY5nf//0FXrlBv5xp
PThHrhf4LkdlSTv5109YDLug1iJ+dyJhgy8j7v7iA36jlf1xDY7pgEi6XoPLS/frJ0S5aoTFGCM5
qEN7zEJUG1ucDivqzw1Bxn9Crf5sKPyLL+yfr8dnagZS0wXL5AIS+PXTEnKe2KEo7XsMUocYD+S/
v19Xttqv9+uKcg0C98rMhBP129/feZmMiORFOtgybDuO9nMMLnm6RFTWbvKXqLfrX/f7xzGs4hEA
/QSQ7wpF+wfUW2rYMZ25KuRYfSiP46lfDaGxI6k7/KsbZ9F3+XcfJX7jqyXWzNrHR7U/OVGH6RGA
PyLadbCrKSZW/l8QpP7y4367kZz1ZrTmVYi7DfHyqgjrNVIXveVdovsd/l9/3vXy/+FOuugpnGCo
QhVaW2ddhOMeH/ba2Nl7/D5/gar7by7OJ0rPchxkz791ioZcLQyOqzB+GUMO/UU4nXg2vBXRTlRz
UCb+6gP/eaHwA8/6+wde2ZL/cHXWoBN7ievQZP53MDccBBDMhswNmcuG9nl8GXewxMVfvAz/4t3+
9WN/gx9WLql/2iez4RhDN+d4vqUwO3QhJ4f4rbinu73+96/fHwjef34h/n6h1/fzHy7UvcZ8y/9i
70x2G1fSbf0qB2fOAvtmcCciJUqy5d7ptCeEm0z2fc+nvx8z9620aZVVu87kDC4KKKCwaztEMhiM
+P+1vkVKBG3FnyEkADpo0Sb84Z3PFwrKIloX94jzmudxF29O3uZj74jFE0X9oZn6L9zb+9HLvpNV
ouAdEBfnrZu6lPvW5Q4N06ZfnVr7F8i3eeE0RVE1JJC5BqqF5SRCdNN3pVE6jZPtkitKjde8Ik5n
d+v0rXGxcV18fW8/L50fx1vMISHp9VHRS0dKnkIOrHFT/f3pwoIJ7ZNPmWnAz1lMl37sAq2WR2LC
SKlxMkd78R5VBxmQU1+yI41OoBzlT6unyU5aBSwL3RQksLUYz+gsgWb2sJafxP3k9Bfxlolz2z30
j6BYQltze4eYDXi9L97avEmejN3Xd/TYD5AJH1CABhriXJv+OFvxKnbsn6e16nqussGTZmubxIFI
xKqD4JQYCLTUrmTLq2xYYWF0svz5FOZ1ZhB+XNjnez1DyC0EJRR8FittT7maMNRyE+38bTTnBK1K
N3Bgm6xIS3X8veo06+im3Ag72ZnWqTNua3EVPJGQe+LlPfVDFktwR7WjB4qxSUxSG7HKZeZZGp1c
6OdP4ocVgstFk8LLY80Lorn4ZOKf1gB/VRu27LZsozys3EJ+QVJD2t9ls1VX5fm0xjmCYEQb7iqy
6tdfP/XPq//8C1gkJDY9zD9tMe3aXlNStak2KlAdm9wdF3VwvhI3nLxc8eyvWf63ek3/XiPpsviR
3TbVjx/N4blYtpz+F+I8Z3L3v24muSSd/nj+r/Vr+9zkdJWS91jP+V/93VWic8SjgNsw759ZSOeu
ze+mkvYPOjnQPk0qVJIIJP8P1VP5BxRsGTy7yirFLJo3rX/1lAT+HnhsHPIWqzO+JVH6O12lxSrP
mYLuFAMxWzleaJaymCw+hxw96d5GIuOpF+cuLtrSVW46W272GtmTq+wpdE69iYtjze9RWQoACIPS
VT+1skxz8sO4eAMMQa3sZn5NjDNM0Gv1MtqYzmCjdVtp96ycq/z21Kr48QX9PPbiOzMKllf45RuF
uF3tgiXYzJuwU59q+eOn+vMoi/tq1KNeTcVbb+Mu3yZ3ZLgdSCH115BUbHGTrSW7WsnbfEOh20HM
6bYntmQnb/Fip9J0idUmNbElVr2fyra71gY02ism630fDZRGkDMCzDSJW5Fn33isIgBBo+lE4AXC
njouDlnhe9hWP1SLxL6czkBBearqjRM/9dQDmf/5uz0V0PMij6o3uNU8kGb7+4Gc+hjPT/XPsvzX
8wCjQD3GsCTenI+DdAMYnCB4i7AhZ+xo2rfSlFeocN4tAVe//95/ZW16lWPjr//Pfy/W3s/DzJuc
d9fSATcTyEiJds2OxlGwwVnH9kK7h2u1OXVJ0scPmkZtgKKAKOrAuGlNG+b8z98NllH8hSb62tvS
Jjn33PYaC5AD7GKN1nnT3/4b29+Pe7TPIy7enQJ9i5Ebr+pT+izbql0+xT/mc0X1LbmR7v+N8ean
8v6psTTpHHVpfeNPNrVfB4B3VyhZlm9ipUX+fc7+hYMM/YIr4RBtcfNs8rMTD29+Jz+NplEo0FTQ
9BQkPt7PQCduPFFfjWAFV6u8AEVxlt+Ti+tSbnLBOGymb6RCut6pD/anq2QBZKmH4sxGUVGWRRCf
6rMm1Ewaj9yk7bQV7NoZfvpvNKZtZEun5uhCSGDIwOjZmCoaU4ePCOWlj9c59uVYtXps9/kwknNK
s8zOGrE/z5tCvcVChImGynas7LSozrozA9hIfC0A67+m5AHeeDXhD42BO8g9ttkI5RJAPHSVPRmS
oh+dK5M20o4wSDKIoxFHKAZVPGV0iDzwlrH8hvGrv67rut8mYYqvO63UkP9/lh2GCtux0UszdiBo
rDvw7mgRUP88N2Xvn3seLch1MgyvwRQPh6awcM1a9Q9FrKCZlVm/b+F6oPouOiJ+kAeQcZ6rfN2S
ksNpwPevvxmxq9yyQPTfu6LxL6NJlJ5M1acC2+mF9DNqhHE7hEpyXqjqdMvkfErp66KpkALpTAvR
IMWell9JSc0KKrfx9zoBZJrNsAa96PFlwPRotjpdroJeW5y9Bn1QPiVDap75FFqyVWPko8VJ3AvQ
SVt0oLk/oaiimQ6RA0YqaiH4E0V6F2nQqeNC9hVHqYX2UEUZEbJ9XTlCHfRAIDG1GviRHbqHBdm7
cU/rKsOZAsiXoEeuHH2mpncwY6zMh19LCxEbIVyvPN7rnQc/wguV79lUVSHJL+G4VWIrv+i8xn9L
iGx/nWi5kFZYIRXOwPauhiZ/a0VfXiNJx6umZ3jRWvIrekC7+Nfi9HqcwGrFxqidlZgXcEQYNAC9
DARxqnM2t0C4Zcq0CtEc4LwOkRJK6Qu978JphwwYNiVWfJ3ncaWcYe8LkJBr6Fq7YHSCUGifUJgG
blKP/kYuoRd2WtfsrIDIKDEmX3sit25XYRdZ5QkNq0kogRZA0bXbOhAPRkFUXTwZ2g5RtX8lxmX2
irtaeK78HMRPWo6XQs9RatX7IlzG1vQDN/bwttCHwTrX+zGQM4qMHTpziNmXRuRbZwJUj6ChM2yr
sQasBON6XZ9YHz4uS7yu7BPZmHGCY40gJ2OxlagjGFs5YkwpmEBRaYcpV5ljwkWT9tuZpv31Kvjx
Q/lrNGP+liA0oRyLpuDj4lCZOcF3Nbzr/FGgNahfJ8ohC0988qWPR+N5FFlXWE81dS4v8v36OIpI
II6U4VYQ9+E2Xkeb1H7V3GgbXJ9aXOef+2dNnwcydC4EDL4FJ15cFmQlRJa1iNhGzKe1hOwEcEY8
CKeW1M+XQxF7/liJ3DXmyGILU2S63PQVWueKtG1c+8xBW1DazaQnz0VYbBD5uLNhoiZtvNafvn5i
Hz/Kv54Yg5N/wa20ZORmH+/lGBC71hkCMu6IUn0k1Rd5RLf160E+38f5CuecIXJTqKcvpkVkxbUa
JL49EcOTogdRIeCN+fevB5n3pB8f1jzTGQA706yyW5QKKjJHAALg4NFFrFWpktzh1ir27WgG57mu
+5veFDEOimlvnBhZ+3wTOWVZIooUTmuqqS5uYujX5diSDehpIbGyoxHxRQqQwCpuL+rjG4lyVIiU
osg2EmaZNXZrlX6Ul9cPVc1NW4G7NIO1noqhvAE+RNPEl6LqOdNNsCYFpy9H4UtcrcY4DX5aaYaY
CPW4cTWKCt2I2JO+p6VCOHCM7zFWp3ClyV774ol65o7tCKKy0Ya1ZrTtWUgy5aOot81LVkRRdcCo
EejbXLX0EZ+kj4mn5SOFQ1PpD3x6ujOpStQ7cOn4VFWzqb4PYDuyGWVogoqwTKyuMrI2fa2kV5pa
bn1h3c1Uk6JQsv6iyC0fricWlBPrzOLk+evNNAzqFLRKqGfSAPo4bZMkjo08HWxsfZvB0W3lxboA
vG8Xq8GFbWmbp17SI4+YWUXplP/oLAaLKTzryqK0Hu3KITXCDmxpO5wRf8f+dXTMTXUQTjTvPs9m
TvEqTXNJNGRdWq6kXT4Ug1DhnRl3nR6RWYARL77JgkutpY/iD5uvX57Pl2cCr2CNI7JIR3K6WFI7
VZILbCigrnVcZXfZeGIF+Hw5/H1SuSS2qnP1YXH7aGl3zB7OrTJ/H0F8R+68bvyQggdDvatgznx9
OYvi/jw/THHehXNcA1SoLU83fqBaIANk8naqc/+M7YIt7ghFtzUad5xST82Ojwd2hmMGSrQ6WcGp
hujLPmGZwS+yfPYye9NVnGmrO+pK2bPft/9Z//j/NbP/Nliy/3XNbF2F1P+e31fK5n/hd6VMVf4h
KbTa2eHQ7Eb+zD/5XSlTCLlhx6pTtpcpqStk2fw/9bVk/kOURTQA8+Itod/msf5VKZNk5Nd8R+ha
8uREYpv+TqGMU+Di4yRpdNKo1omcmTg6aYsG5ZBmaVdXMYg+8Kvr2lDq74Cggm99VoibZP4ujX5U
OkFqiPh7ciNd+UFRo0VQ++LejAPpJemk8rltFP12GpPoKtPL4CWyiugyzkmIHjNSzVMcsmdaJk4H
w0cnZWpJdOthq8dYEck3dGNnwvJgNMZdnqcEp4R8elBRiOthZOJa8YACAu7koJZ3Sq0CcYwK3dz2
kkDUq5YUh15IDz1ue3h8IkLgOMvXPdvL9dC00OJjvNxKq91nJqTmfGx/xiEKKVz24kru8fxkMim+
YqiZLhuaaeacNIDPrJuqBJ4xwTO+qGYoJQj9C/b1076bIQjdpL2SXy3dmGI2rtMoVF3QHKMdhKkB
zpDgQiWqglk1CE4W+cpqhCSPZlhhx6sZnIBz9tgi50Cbyja+ow6/Ijrrb3JQK+eaJhICTNmKDfsE
ki/OAAxaZXinV9EhzmskQWaHNSyEHaKaU79ukG0gP21YwzJ0gEjO1O3UZCwqejHL1XVjF6Xli2oU
/Z1oBAmpdAHgvFaqHggczlCS9uJKMDUYZIOkuRwhsf/Dtl8bbfizMqMHRQmfWjRVPZHOKxxPtDvq
otugZSZjvEUvCGjFW42kMUAokgE1IqM+TGkW7fAv66j0lac2ay+jAVBQo6VuVVUvWq07EVnA29gf
FMxPU7pPBW24sJRQuQ1b/25KcH8bnqlwuxEZu2OG/y+IDtEcDawh2Frl0LXtQkCEmWcAddhgwdwt
oKu12p2m4T1TkHbZhWTdtAUhGEXaPqDRferl8ILP1eM0ZN6jJmR4kazMgihDSoxaSa+1j9qeG5tu
qyZ+NTgYOYoRRwglw1tfGyNQK6iAlKgUd9RD9duoxkPlRGoGLbZEOOZU6Ip4KD00ex0QeuN5htOM
yN0HIzdR4yG6BP4xY0gk+Qb1TXkIxELcDSOKnEDwyXGRjf57O8jJQxLp2OoxkMNkHkplqzVdYUdh
WzxIajGs4Pfj+E0xxzeCAoOxRCjfJwcCD/TbvBZb22uC7jKIjTuZ5QnrW/PIPQ8cPcBGDvYx3xVD
3m2VLt4kHnQN9IibTK6qfTjD0/kD+R5OCdBT9uIuX+O8xcyVSqs0DGp+lTrx0PWDUiuP2dCRP4w2
xJDz7tzIMzckYcGDhbbqFV/5GUklLA1xSHedinnS4osF+DEXf05oYreGbJiXJIOkFka/unZIGcWU
BCaD4JuQpCSbo4Lppo0QPiK9tS5ZrYRDmWFvD4CSbMICnpqqWbC1ek0FSZ9om6qoizMvrOQdymbl
LIVoc+VZkfdWjG153mQkuK4myZDPp6mV3dLLp7tZTLmWxAy6JOFgW+wO4dMIy6zewB8ofkBp4g2H
/8WsnDBJK1FHHngoNYA+myRD9JYlQjQ5VlQq5jZGAdfgguhiAxtGLMDL8DMQHx1CNJY3cc4M8QOz
XNdxC2omI6z6TsryJtvq1F4gr+QQ7+1uqKLzMFP0BwHGBDwMkjniJG9cq9f9N8o6mIKr2nA7FnJ3
gBJFYjUUlzU6e3mjNGlxmQwCte+y9TdaCPlCmmsbGAthSiriZZDLEEa7gOJqLtff4hIA7Kr31Haj
BBKeSh7GrRZm/VvuQe6P8OSxpkmBsevYV7zkXVjskPN236xeILBm1KPqXi7SCdpeE+8qtYluZFXs
tiNE87IMsZh7CEZ3cdEgJ6BMYVv4f8BbGyzK2fjSC0xJBMhFeFsTjX1ZWwOXOFQ2CLbuKitrePlC
4VNfGfOdihCQPKmUgmIuDJcqgAV7IJ5y3aaBdqkpyClVMbVg2WisPEJCBEdJjosmSOY1TAjTxfgq
3oxF2lx75WTsamT6KLI9+GGE82wxmspEMymkL0n8KSyMOI/7MK6uCxmcHm6r5HxogsqmHEZ2SWdA
aW6m3M3EArluF0U7IqKho6sAJEeJ2bfyVUTFjqdUlbaRsybY+LUWXWRmpt1ZEzrfvM8BxrTqaNf5
RLmyhUMt9p2/4wtoOCRXBDvFYiWJAx3sog9MTzIBPsY1isy87GZh5Qy5yggt4tmRdBai8lRSvuvy
mL4KBRbnOtNwwY9qJvygMI3xJe1EKpsYKy0lIqklNfOKolCEFEqsviEz4zsUdG11hU6Wx1P17X2E
ThDtlIaONuuS5qUZxuF1bNQXHT72T9riw7rgc33o/CGEXDiY8cWYi5yBaKifVUaD0KMz6y0k6OTg
mxRPpzknK1TNZOd5SrKdbeGm6l2LVnwoizMNKtOGgmu9HsQk+a4MebEdotLa5HkmnmM8Km4NS2bW
C0EnvBIvV53LvmztTUzTa2McRVDlqZoDW8stnK05KHILlkeWi4+B0FKWHo14J7RYQGFCCDcRDpPa
lv1Q+tFbA2WBKoqNCwOA4gWEm+xn65NlYqqwtqugDoDK+g/RoCM+kAr2SryXFCT5lyGYhm2nVdsS
Y9dlRNW35wc3yhUSf6ioUSJP+6QhhWcVCn47EUKGOWwMZluxJMbpTZkAcLENIzK/dR0YQ9dXpsyd
Sg81wdSemwFpLq3c4srXADVnqaY6PTbWX/JmW8ZA4XBnBkcZO8ttzD7fsRRJzLdKdxPO4Y6O52gt
DTr0VqChFFXljEKqUrIkEt0mEPtWR/jM8dawb6NQ1qhjoLql4ve4BIooeBj0XERr0hrad8svlV3P
vRLhGQx1c5F6OOp4LbTqEgCo/B0d8oCMqTWle+rD6bdSbnDqGYFxxpYiaTacGsOLsgFvGqk1LE0B
jfCEBWeVpBCTqyBs3EjgvVPSLj8vAzm4jcy0dPIhqGJbE6eYVQxpe6aIwfOYyQjr9KbqEaT7mur6
/QBcpkosjxQDlZy3uEwEaVuHoSmdobMaz/zKEKQ74uJQxvONLN/Y7oH5VoSCpUmPQ4rbsZCRW1qK
DQC9aezxdJMWrcIURW83ODEudwy+FLZtU6LUMhsANdBTGTrQfNsJKe1nzoPCToCd/J2kQfAS6Hkg
46eJ/pSV4fhA9bfMSVmJ88h86j3FIrQrRMytCi2+wI5Zs9Ean78pBHX3iFs738Xc1YtAKaNHqazF
ByEoq58++SoAxQu+zbJRDsEqawr5tqh19MtGpRdXVaAm33KzFsK9kEt5vi6kfoT3XqDLXtHVHmrK
P2p7h8em+qlLffV9inqWwd7Pzrw4sg5pUGPJH3Tdu2HmpdKWrUg2f5+UB6uOc6eDc/WtY+f2pDFD
vke1RIATUgHE/eKQsFEWy3NNiCNXq0dpl1Rpc+bjvcZ6NXZYRaopftQHM7/mu93iDBH00oKDMQSa
PYDYZQ21+uZSoN2V2il0fmPVqz76G/ILh2+I2GAtKkoHyzgJjW0kDXiXBy2muM31+QCfukZ5watM
Bg5UmfQwRiQISWJUeusspAC4Vms+gKQERuX5KI/xpSViS3GtOJ0Opc4xcG/0uBOGsmVM1UdC4eCd
puWfh/6VUJE5y+4WR8UQUAWAGNhOXdXSYChaedfJRdM/iLwy+jmvr3hn4re69qWWD64Si3XBioHi
+pAVUpBtPEmVnmB1Nt2+lbRBeRaNWOIDV0dEYJQrTP8g5KM0D99Qz750DVGEYk3UBKEKuAgay7hU
9IxTTiBJPnkKDfiYVgHk64CZhy6gp8RDGU0n3RlWlG78DiunS2SdBnBIH3N+uQrooU3wU67GEpNV
Kppsbi1Sa8A+jHW5L9NEqNalX0T7zM/Ub4lWZNheBj6SKc6K816KxovKmrrJ0RM2wrHf13sQzi1N
JB3ITTRTZbHk0MXBK2bHSdhfqcpogl0AFZx2o3mTQ6bZJ2I37TWIm/4mCc1qI6hCvVMnDXmiBvBj
VStxtE0idVqjxxrP43GowvzB9+YYrslL7TKjrbQSqQteGH4FFthg3apC4G9VEh50fTgv4TSdl+Gk
/gyyrKCF1RoQBsuYV5DcL6sshz3nJlx1oSBAcQnA+T8BmVRvxFarzyRKkgCxyOp0OJpmu4gGxrMQ
ReUmI0jsBRaVZZK2kESQ0mT0IF4BPp03hdZbJps7doqCxjwfMjfhWLIGd8rOPjZHTPRGz5FEEHbU
wrOzqWvltzoq+73WBVik+jh/UHkoGyhgw77rgmodEX7H5jqPNt0g1TNcNq9/llphnKelnmyjEQgg
np2sWbNRFp4EKw/uOxPnCCXg2HyIg0pBPkbYnNckGu5njXQHIVEBW06pml5k9JqerHFkE+YLsnZR
Qq95aiZPcARFwJEiDFq0bWvJP2BCVnaFksbP/QCmJuO7QgpF4l/wro4WzTu9eIkUaS4CNxLso8yM
v2WTEnROE/tBidFDirZSQ2qKEWgGaNYyJeoG2T4VXqYUkpMyGUU4pzMvxkjD875NE9BBQQsxQzAd
rzYKt7E68ocUkg90IvUOLY2ZGXavE+XopRBFPXLZyloWL+lCyndFTk/Pi0OIHZZGdQz/FNXqmYU3
ReLohn3ePnRjoO9GUwouMdd6SEqE7pljFOruSZE32Zj1pFob1hOHNe+K3DC2zz1punGU0pOcBJIS
DXwnEkFpvER5Yz3ovdHdNX2WQArKyH9LVLID6dndcvqQL7JepxzhpTW4vz7WFfw8HWruITXYbuap
dUOzr7wwYn+8LTmVuhAmuwcEp/02QhCKGzev9atELHXeSFqp+4yyQP4qKeSTcMpln0+0pVHsgob9
3b4e4ty7lKU2aAm9EizBOm+HwhQvJdq7JHfGfRWTyailpYA3Rg8ieV1MeqDfhGrN5xBubjvCfA98
dUMftid7RY6Hca3iIARWVyUNgXhRG4TE+1lgNVwh9gJ5B6U5b3fBZJCmUnd6Yl0JVtI/94rX1Jcy
krHcMUVvInVzSANSeP1I0WHcgfc6UxUv8g5jP3vs3lXvrn53Zj7IXT7XxGbzKaRIkspxPCxrznHC
/qWTDEhnqKlmEk25ItX2Xt3BltlAOLGjvdDtTmksl5VuOkMfRl30akzOKwBmwTJFHckJY9lAe23k
E12145em6/TTMD586hZERhuYPfq7Ffa9NJnYsK6V4sQYxy/kzxiLkv3IhBirXOFCSh9g91aqX088
oPkvvO+ozbfK1JAgKwgJqd7PRf13ApqpNKlJkZC9Uq9Jv/lWXhClsGe/yEz37iRXf53NXQ8quwXH
uvt67GMX92dodEofh9ZAVlZCzNyY2Dra0SCxuCfAAr4eZSGCMmSuEPUklWE6vHR6lz1DT2hht4Zc
4biHrzw5kCHt0hVuyEa6ZHOnntN+O2j/yaiztlanVw6A+FNvBx6u5dOwXwXnjdPsZuOBd25daGtc
nw4AeERCU7E6calH7ihd0T+DLtRXdW5ZLQdfrAZ2vwaAxPFzO73gPOQyZ5+FU7iq+fj1oEdegw9j
LqZojP+1rYv5QpNzGYGPJBMEmLQn7uepUZbTFM6yCI9CXYXNuUi+hP7I4fjE7Ts2hqyrmoTGCpXj
cqJIg5GxjWc+Zn0hrKs592iM5vCYiLzlr2+a9fmtk2TmBS2JWd27VGw0puxFxMkCgTVl8LfePZVK
CiT681ial9ZoaSvI7ZedHJxQsB2bIO/HXdxGM2WfwRaB29gTeNkiJzqQ8Jj7J+7kUiIyv3IySgNR
F/myiMtGKtgIsjkL1l+4905M/HGqZzlbj3AdV+wpvr6XR1/w96MtZr0V++zn/HGe9bCsnHidyWvi
QaGPM+cbW9Pt/sW4kq6+HvbXdFisnBIteYWnqOoKuoSPyxf0SHXyA6bk6DaOsiFS6FDyP3Ib/zue
EULuvpmXZNnYFS1C70Z406sTLcljT/PdLzAWC2gGuIFMq/l11wmGEgsSGVW//E9uL801GYHRrMQx
lY/XKccmp/6E10JbkXvqSCBl9gLQXrejF6/9TLbNwRJuTpoUjr0i74edL/7dh6mYJIHdEMOa92jA
rdbmcL71HLxbPznlVVu9t8dHw24dfdMiVkBedqrje+TTiNIDohMSU1MDrPTxF4S5X2ND1iBF8GQ5
ZkNoIGMWVgjpniM5xV/Pp6MPU6Uhqenc619i//fXWxKZLMvzbRbBG6R0qpI4d78e4tgCp7wbYrFU
j2qMg3z+4IIRQHJCtGb1I8BR+fUon3Qb89v/fpjFIiP6rckya6mryqm/iWvF4eO3U24GG2TlAf/b
4aTO+ehcwfVqSrqoS59sTNCEMGPDEFqReeOYcMFLWKWOtind0BXuOY1EpLrdNLyLKWCRbWafkswe
f3h/fsBisnaJbxBrxg9o5WtM4zZnsxPT4/hk/DPC/GzfvQ5tjAC1UBkB89BAtFVniXR31BE5aFhv
WwEX2SjoVD6+fpjHVnICT/55ZxfvgB5mBD2kTBl99hNb+1EliuDJI3jl63H+xaT5M9BibuYEYg7s
T+dHODjT+YEoYRst9yXEcqf68Z/NGA0sA45vEZ8JUoL3t1NrezE3GuZo89r/DN7MH4GT2tZ94OE3
K9aGK62bg3Ivn4lb41F6/PpaZzXCcs89qwBNFNb8Nyasj4MD/AYiVTO4uJeIb/zWpfZ0jqjMOKOQ
QwPRNfapE1zHTrvzLkUHx9vLvbaXqW3tFRuqDIiKE7Pr6Pz984usxZcEwDXFs4lfVGokzVWk1pib
ry/66NrzboTFDVfTgDoTRWQkxqSq8n4qhxjn8deDSEffElOdDVF439F0fryz0Hq1HKHd7+Mmurp2
chXvLk1eoTnVAZ+P0sEzBJ5535jB9rSL++h9tDROVDIGLFiAH8cnh9IICkRYq7LtL9gCASM+IbI6
+kK+G2HxnvijEuTTfJrxiQmWoIoSj+kWANAq6+fXN/PoE3s30mIZ19RcaBBa8OrXL+W094AvdOYJ
BdzCDvP7cKa8G2TxKtBtoVFfMfFqwstXgKS2dFDW5itAC0dwkhPT/OiL92c0aTHNPVrbsEkYTehu
ISjSjcTKEZA1m5KCrpKxPSSj+/VdlE48sF9C53cLN7Z3YowLxlQT2nMr3Q23ISavUXB9b4uazMkx
tPbpSnkMH04MrRxbZ95drvxxNvZF8tdbrWLupTUVXXZbCDkry03WQOiL+1OmthPT/5di79214jlQ
J07bPM1BJOPyPCv07YlrOnU7F19a+vbw2nqGmDkJxIE4zYuV7azZELMWCQ4JQdCu0K0ap1gCp65t
8QEuvVj3lHngQiVQBUUNrZGvr+3YC6eiWGLHic2Dc8XHxzWNeadn8zkmGTd9BKXZ2srE5309yLH7
BxpEnEVqKuLaxfrRiQ0LV8rRbCr8+tUaBXOD2zGk8SAWCDliMDVfD3j0FUcQymBYXJGeLG5cB5y9
h1c6nx86MgVX9EJdy/bvpHV2LZws/R17xd+PNl//uyno1wq9LHKe0WGRU08uAWEIvZNU+k0uxKxl
Xf1dquKbr6/x6JN7d4mLm2roZhObOk+uote0EsawfJWzaKC3bJYnVNHHn9+fu7lYlZWpEaC5Tywn
pblR23adlh15axz/ptevL+rUSIulOfQhZVYUdVeV8tMvUEnAwp4o8IzEin090tE1EqvyfIieUUbL
3VhkdX1YgOz+dcTM8L8+d1eV6Iz92l/TlmY35us7BeT8aYvksTUSs7QBisdifi73YkXf5EGu8dTG
veem24htIIzHC28lr8CJOqc05vKxZeTdeMudlkaiPIpAxqvXyobCS8y3QH8LLsMDQemzxfmXH7S7
6C9jx99Mb+22fslvT+1/jz7bP1dtLfZJkWm15N1yw9WO4IVWux3MaBeqlTsO5X/yboAZoxCkwrhb
egkrOe51/CIcjYiq9UrAis8W0RInZpB85FMHUOmfoyxe+6wRYiIcmazxN2ljbCa+c+g5v0M04CGe
2i0vIC+/dy2c04GQ8mpbSMM/LjIkOhJ47s0Haeqs7V539X32ON4DtLnQHStmn47WYj/9aH6c+sL+
Wp+XVad3Qy8pSKFX9kIyz5/xOttBtL+ej0mxjcnsZtyEO3GTU+T17PrEsnO0yPZ+3MWM6Wq4+QMB
Zb8umXTK9no4o3W6zm4kGgQb7BF2fHmqj/PJBTaXEt6POj/2d6s58kehFQdGhWLPuZCD9V66GDfk
MrqnMCRHT6AqHjpINjoxNMuzQyoXoUZYGbsHUtcOpixY62RSxTWqb3SIjWLGl5owiY5pBBm061za
NH2dG1g4B2HXtsRhheh/1yB6uxNV26NvK1AafClwwzi0frwL5tSiBp83BvSC7CbMdor3MJkR5KZT
JfD5Q7WcXRrOX5UboGKIW0xsbRqgdpIZj4OrvesE4P0liTSSQhCxXhOv5yXq5us398h6ODvSZj2p
Qe192SdBPKmQPcUTDpunKH8NgVV/PcCRm/dhgMXKIDRN06UjS52cUJSFv2/l+8pq13EqnLiUUyMt
dgFVohAu1XIpkuVWcQHpMbQNPXAQxp+4pmNzlaaWrnDK5Tl9osjFw0wLMZmrYZGvgzbaiCl4N6uB
Mi7uC4+k1lHzrozOuyCDl3QIBJoR4Y61/yRNaMO+vsNHJg2QEH7H7E3X1OWkgbQeeWHT4jmtr0HF
b7smQR4n0uGOHlJfO3XtR27z++GWX1BVqwDd5wwnu9V5+VzcVZdco7nrbE4A5Cu+QZ1dJ+6pRf/I
RP0w7OIlTHQ/q62WYcVh3Ouq+oQxIDxxJ49thD4MsljvrFYL+hx6PO1yfzse2nuTngZBFxBPiN20
9Zf4tm5WSLXSl7/9DPlogILSOHzgc5q3Se8W2krqtCGuO+phpPCicbOHtHEsQXcV0Xc9pJJfD3dk
w8xwCm5Yjjr4dhY3UxpRWYkawwXWLgNRKF5M4bf/2RCLW0nqUtCF81IWwelZFwPBd/WIOHcoiPz6
eqgFSuXXfoDLMXBiImpE/L+oKwRZW0zAZ+cp6d94B3GvbCAUXg8rw7ODypUApW+GNUmd/jkJdeFt
uz2FpjgyOyE2QGMDmsPB7te24d3z02FWV5M5P79CM9aEYSq7UIrbE7uAo48NbdWvfbpiLl89Errg
7wd8iAyw7qs0j3/0sinYHLfcr+/okXccWiCTY/ZtiZ82jSo0VrkUeQ9qU1tlpUjVoi30VaoazqiN
l18Pdmw792G0+de8u3nRlIwYtxgN/ex6RvEID910ll93W3WFoTDkfEXngnDEfCOeBScu9eg9NcAU
8iagwliyPdo6lyo5rdWVF2nypk4EgrN0smuyjIi0Exc6v1aLzzvTk60N3vojLKdAyaUIeR978UCT
9zK62zMJvs+2oWjqCKoVbUkB8jbQmatDQU8MzVHXgcWwphNlnHkf8fmH8HSR9mvyJy+l4CUjuc/U
SYWiIOXUy9aWYc18i0sSE57LSiQ9yZdfPHRYq6/vwa+u3aehJbBZ5JDOnJ/F0oPpgFA7UaPK4k8/
5RIvHJpKJ5baq2zyKcS3OlWCvnrUJCMB2Ryc0ba+DkcV1LQqPapJwjKMEBEzfR6yn/AuwiBv94gz
i5Ws9z5pspA3QAEfQtIk8MQqOG/Cei15ZXWqeHrkw6sjb0EArREfo4qL3Rr9C9MU5lBT0ncdC1XY
geaz3ax0kpShyCn2HPbo2aQcnyAxHn1j3o28LKTKtchyM/w1MsJyycmvQ98OXX0l2Yodnemb4ELf
wAs8sOR+/QSPHQreX/ayoirX8tAxxTnr0ZD29i1IqG5PK9qWt/rN12MdvcNUy/ieo177hBfSzEjM
qlxkZQgBl4bC6v+Sdh47khvNFn4iAvRmS5bpajc9pmdGsyHGid57Pv39sgVIVSyi+EsXkGbTi6hM
RkZGRpw4BxK3nQGvdNc+N2b7H25FSN2YHYXHAyaPhWvChw5IeyZVnVGkLrvxoUyHb7Kd/YeIg/87
dNOYPVeXTAYlYxJK1hLF0aWVDoCYFchp6uYdLEP6hqOsnnPxluB/6jvLEX7cpDDinIAj31fPyX0N
dxcQ/KfNV/FaEIVU8W874no8i+CVZZdjBJjRlR7Gg3JggPDgf0p+C+7O5KU4RLvwVTvddo23lOgq
kJzZFL/p3GZcWKi5YFPQZpa9h2x49s2Ht/PYUomWw8f4Hom720ZX/fHM5uKmcjJ0C9ISm7M/PkaG
/tuEMYLq2S526qcGRr7b5ta3FS4EmRFpnTzncomSoQZlmFJsGPz0FDjaiyZN941jKBvLWj/SiGcp
KLUAqlk+IWB4Q5od5W03hRfNZwSVCnG3U7ymdOvXLWzeWq6kit6rCr2gQs/8clVhzsnwJ4yBjaUX
WDa/gKRXW+6xlsKcW1m4hxGomTPFNRCvfbeHl/2kfEruq9/as/HkW8fsRKXg2Erwqv6Xb3a2uoWL
JFnpBJLC6qoRKvx4up9lHg9mebjtGlubKDz1zPunqTfU2MSMJX3XA6qYfbphYc35eN/C7GCBIaN7
cGkBQYuRxwhhanBSWoOd/p5po1PZgH64vZRVQ8i7WgyoYk9ZLIXJ7SyoBoI8Ku1uJd8h4IUS/YaR
tf3Szows6va5byGdSALvSvUf4M3VIt94O67527mBxXYNVkB6aYgQyIhhqHJypqq/CxlBcQ272kqZ
VTZ/GfzOrL29iM4+f2pryG1Q1nXRS9lN+waUv5t4DPsD10BodhMesm6P3phQ0LOg+bl0hqxvUQ+a
eM31h+RZ34935X46MBsKS///QDW/0kQChPWPtcUZaiqUm2YGDrAWT19Umek0ww3uGCWClnj4Wtpe
I790AcP9z6LC/Df/x/+oEvDXg/L8Byxcko455HgmPyDv/AFVi+ijYxVfbrv9WhHpYpULl9QQt8mR
sPqrlTo/IvNqPGp3KEl7gmFTR/Vlv0W2tdYMvLC58NJJiaxRyrAZn/TiQfT7BQU8tano1/RYH7f6
HKunTpQZYCqD43p5r5ABWXGZ8yz2wwqNYpP2Y+8rG4dh1QgQUFB7KDxqSxEMaehjw+8xUijSMdHm
Q5geNz6VKL9cHTf6pzTHaJVay0ciqYYPCBsTJQoYH4I7hHNeKbu79lf54LvtcTOhWj1vZwbF38/O
d5OFSs6wOR25YFef8kP21FLuzx6LU/Gy/ZneEonl+ugNw4LMOCek1GKLz8yhQ2kVQUE9U/3mP9nv
510Im7z9h//YvhFsdjsAO39qHtwiD9E7RFq3yierfokQJ8UoVbfIdRbxxVbp3JoiPI8H/ygHnug7
MlEsyITa385p8+yt7e+5vUWE0TIY9Ig/4uwNe4Nq0XjnPwoxi3QvvWwlPCtXg6UaJv0Dk4ctbBCX
uxvUjGMmM1dD0WTvIj17zEZYwqbgVzg1G7fQWlCxVMiiQQqrwOiXncUs9dsxzjngAwz6sEd45fi7
J1pLyHRkzRdnVz5tXQ4r9zdiSHSK6MdhUV8Ey1aChU2JeDYZJmLt7Te/0w9M5W6ULFZO+YWVRbTM
GIHL4gQrUwP5Ya/56XHIrWAD3rX2sr4wswiQpQEZp/pXK7zfWQcIZZwveoAgmAtV5RESIF4Wbvep
fj9ZiKz8hyL3ufVlIdNuws7OchYJKf9vCv7BLgf8/Z92koEpg1eFGDu6dEffMmcIMDAC2cZ+qJhD
rLfO87pL/GNiEb5Cf0CLTsxXIKvl2r590iKg46ay34jLW3YWJ2tkGBDCDLz9bbytY3zd84P75Njs
1AOCp6bXM4PD5M/zlhrO2pEmJSZnpWp/PdQ0+UWk5SYLHKv3Vl+7s/yzUT80Xb9xntcWSJ2MxFUI
M/C9Lr+VbrVVbs6hQSV73jUA7Q31PRNlh9v7uGoFWWXF5qa+HpZqoz7V1J7VVF0D48XrBDPuoOQb
VtZe7Nyg/5gRm3p2y8hJEGmtKF8LtQ1k+Sj0MtdGd6U4pXcmNMKvW/nH2mc6t7jYvn4MBn+geIh0
b/3BDEumn5HTgIl2NOyNLGTL1CI+VU7TGgE0G0h+Nh0T/tP8YldB9BxIduMWzhasYw0QcLGZi0Cl
MZoooXbD0rjB8j/UV4FeQQ/zMTgpXuBp0D/fbeEBVmKwaIMz0gI9LA3OReQAfZeZNfqIrpRBTK80
rt3/+8uE/olGbILKm7meJVylaKrCYeaeqk79WhmTqzClZw1fb/v79TowIkYVSObIG5dQgzGdGR+W
EGHtENvuUvuOHHXjIhGedZlRXZpYREAGqidzqGrDrSNpH0rvg7rbF9aJAs6u87dEx67PL8Ys9EyE
ognsr+LvZwcLtpQYbpmIqTV53lmx4prwHTv9/vaurVmB2w98BigN5NoWHif5LZqWWmPA2PDLmh4D
WAPg0LttYyUT1RA0AqyIezEFuJx2atNAtvSJXGnw5oMiRkUhVGBk+X31jfGjk7Pv6ORlYGxo5Jkt
Ucqjx771K1ayKOEVKH9C3U+l1lx8vakauFUk0kMx0FLDiQE0OrqHM9h5Q8P12iE6/PvDdWlzcZcR
mXqrR3HYVWAXfJ5L3/wQB3D53N7gFb9UAS6g1MgxY/B74SrNCKah8Wm/qNZM1Ug3TlMm3aW29WXU
x+ck8bfwpyteQ+GDGUTeTivja06TJUbXkD/lYXEKzPhra1Gs2Bx0F853cd5M5nxF7R5MLQWrZVsJ
AKOYJGP3wlN5mlDC9KK99AycXTtU90J2QaRucGgM71JnD9fGVkvmKvwv7C88BgbfLkCAnsrwHB/E
RQ39jdeK4gEsSrc/obK11oWnoO5Ma7jBltGp4E/b46z+OcU82eL3KXREQfQ+j8K9AqFdDzENrBL7
FjBVoJt0zur9HDPzj/4rzMWH2E43rsHre0lsxFs7jAa1Yb8l2GexSM/SAfVfWovNnkoRgyaPgso3
3QW/7UfjiNa8LQByG6FpdffPjC5CU4bieJJPGE3Sj0HZeeas7Jz054xs/O29X916U/SHyJXUK05k
aJedqEPD7A0g8pc6jX5Q77ZuwatTKjaRtiwTNCp6ksu6ydAZBUz3REH4q5BZ/JjN30fzW6wmB1SD
D7eXdHVAsYU0vZh5hAiZ0cHLy2OoITNqgOS5VufsQjk/9NQSu2hrjnXLzKLEMKkm7Ku9MCMzPhft
8/Yll7/9/5YifsO5741KnrYIkrgjrKtRoXqx3XjGnO5um7lOZNkyCiWCN1qDO3yZlSPh0DcdXUR3
RnyqQXbP37Wu8V5hGLc+BrutVtdVuiKwCTDqAE3SoMVeMh+PYWemHaBBFyjd8C2dUvWzFU4/by9q
1YjFvLgFnlaU6y73TpUrFZENPLsrUengeRg8yGhNb1w/K14A4ECH9BUZVgRjFkidOg3LNOnYuSG+
M6bPgfbZjDcikEi0FzeBIw6PeJxhYXnD2egpR0ohEmOkBGRTQqL8UUvnXckdxDjl/RAnx9tbdx19
xLnh2gEEQA1NW2xdpodVKUcNdVSFQmqHgr3Rg2jQdmO80c+9/khguA2QBpAt64xZLLZPQVqaBylr
q0WToQu/wo20sZg1E+DEIVPmZWsg/3XpB7FsREVUUnmMrAnmvfzIsN9GxBH7cfmFcLIzE+InnB1T
pRgaOTUxMUaGp3ffdYmJawhPKpi91GJ/++NcY/ooMp9bWwQFBzEdZnGwNtzX3TH/JDID2AU/xV+S
x+rRd5MSgpXgsDWSfO3pl2aF05wtcoTsuJiE2YRkyw5ST5lUL7G3ChHXn4vEyqZvxp0EeslarK6r
Yqcb/ZLVJfm4j1Bqua9ta4sv49oKxwmvE0odQhBgkd2UaemUGvSmjEZpO4iTSMmzjciwkjigAkKr
m/IvwutXfD5drxlJ2jM9VqCSHkKwN0DuWkk8NCOFQkF6GIp8p8s1yqNFcdCl+J09/BromtgOVHDw
Jt/2m+sl83N4TAGL5lSDkL78fvkMs5VlRvSg5EfwyjvFTrc8U5zWy3NwaWLx7VA/z8sKyLuLNPsz
aAJ3QtmoUQOqVtZnuOyOihND39Y+2d3n/9/iFs5Z1mAzIRXFa5DcQVTO9dWtWeDrMMziiPVIWaG4
zuP0cv/60tZQfA8JirZ0gCDY03znCfJBHsQT85+gXLWtEcHrIydMoq3A9cVMi72IjugRdXUg9jOS
n6YGVkP/XVh/v71zq8sS0o4iziMBubAx5oliObABgADptH0WlD8tsIpmW7hS8BT70IQ5Xb8RL6+T
TsPmGSpAICIlNBb3S81rJ+rHSrSWKzeAOG4Yy3dBKdiS7SeKh6cIVmt5VDbMvqHIFv6JXRSAeFCB
Zn+D8p2FsFyyxghuez6hZjzPwOr6KYD590PZfmyBfFe8pHI0Mwal3riDhPtdGUZ6koAmlCXehrjO
DNMv9xunzigfQ5d9rJwidymjGbta69t9aCn9RlZ/DSCGYQR82d8GFydxHgO7JeSIR4s2HVLnqHRH
QV/h7JPH5ASJZGp745/m1/RD9kvb12+wvtt+teK7F79gcSLnuWmqOuQXAEDzBvVjZ340h63pt+s2
22KdC0+CzXxueoZIqK6ggbCjXXPv7AVqQN3lx6221zWqSFhDdAk0DHDXK2htGzdB1BuIYRXdq2T9
TPXknrKoN2q2O8PknCuoWva/5OHZn9uNL3rtQVSoKFQhFUjXTVumZApk/0bqaIYbpXK+93nWnMzR
HD9kyCQc4iALN8p92nVcEJNoAPgpoAMDl5c7KwvWwV6H6uQk9pW6lekp5r2Mapy+K+7Djzmchy43
23gn7fVT8ATvNXAX/yX6BoD7MNFGznYycyPpexU+Rpj6Gm8uKDJRqwgOsfZxsja2aOXzCHVBMW/w
hnlcZvxZpMmRj/gD4WRqYWh2nNzL41b+2SqSjFPEquuQt0DIjjibqn0fYtXZuGRXXlKXicUi26yy
kGmVmcRCP45Q2MNRrXuCq63aNY8QLU/Nbnvm9No3sCne1TgmycayjpkGdozDAQwepxc7jt3AAE3c
mm6g/uts/cLQclaQXS95Ruqay1jJByVoX6o+38AgX4cNYcLk8U6+Ltq+l7dsWUyaVRLW3FmP5Hc2
KJ3jZOnpR6PLo/3tCHWdEF26izgBZ0FZTyDDzAbcxWitnZ4FsMtuQOcWmrzAbtBvkelZMwYMaTSk
lZcm8tE247wwkbzcKwflU166+qt+r3v5wT6l7uh1p2zXpy7D/8Tg8H5i7vK4NUV2fdnyG8gjyCQQ
prtSUarnVq/akYPsF2Z7LGoS0Kqb4KqQApX6WWSfEpkzKeU+7Q9VCe9u7/K1c2Ke/FenzM3ra/l6
Neq2QXyDqQuN0bVTGIzdoTNBZCqBghp8KY3//gQy9E06w3ZbBOmlB8md0tYh5N2cwOZ775yEtBLE
e4e8esNW/YceNx+ZijBwYaKzoIa8/MgNz3NBQW5SAjCRjciZVOOYnm5v47WzUsZAfVbTqQrT4lk8
WLgW4siaSQVlrT7JmvYu77bkttZiF5gm7hZeLSazz4tuGFjxdrZLkUTft4/qfgZK1ez8u+mg7uK9
7ykbS7p2TJak8kBiPlYMGYm/n52/thzrTlJIiqySBEgvlJmuc6MdR0k/6Ll6LyfJqUzax3gak42r
Qlxel/kYpvEQZoGpe6K/d2kauoo2UvOcBNRn7LZJlPxuRn6FKNMNx3Gsi+NUhVtA2tX1OoAUEJRi
tGvpmLHeWRn04aLqVR0gH97jwR8ik5eDlADc7dXkxU6j30WUfbntO9fdH5PlnllefFh9VEa4kdhp
/WnyEAY/Ru//GuuwvwpWgtzbgn2s1CguLS7c1bfimoYrFv1Xp3PLU3kIdxrENAhPEe0EGUIMXLn4
Ef3YWOp12iIMkyoJETzAc4u0xQoataYxgw8H2dFApdJl3CL+kttaCruxwtOiC5GYr4Yfs4H4sRFW
9wMKia7EnLSrmeOT40uAQENkAuux+xrW9gtV6nrjYlipDYiXj0FHkH8YcV18Ecg9GH/V8IVcOijD
MT0ZB1o7r716N3R7mqwTXMbT3YQ+1bDh+muB5Nzy4ssYkYzCVo9le+w8LUR2KP96+xusPD4uF7c4
XVOf9E0lYwLu9ezoH0H7HS0vbN16DxX3vnRbrr7SDTw0ynfd3Rb7x0oKcbG3i0KHYpalP+n4Xt81
JQ+drHJ7pZIOTeRs7OXK84OVOigg8iKAWOCtsXUWwrrEGSW5Em7+pBzw8QNSH6CIVZdBpe1DtRa1
zqwtn+pdrkSBXWCt/Wq5AtKoPJSH8RMlFdJLq3bViIFC9c552aIyWPMZkgcm3CzBBmwv3nLQVjZR
alMjCID+g9ZDe3Qj7VuLjecWFsfWR16hbDLecULHXrShukN4lx2s023X3DKzSPngQO9QDXszIzCv
yVGMD23DT99eGsv75Xw54nec+cWYJmPXVtip9vNB3aeHSAKO2ZJ5xa5gjSzgIjNe+gEYz6HdAu6v
tFMBTfzzuZYXTWGGehh0WG/uu31w1xzjxoO/1nrWaRrrhzRz4/sQjtlx1x6qL9an23u8tfglYlNp
tdJ/+5bKxy70ROz3T+hpjR/KL607eyLVLZ+kkwxF2cbnXXkBXq58EdzqFGn4OWDl+lH/czjaJ+VY
nDTPfNhG1K9FmfNNXgS5NAqdBoE3jn71WUn+TNOjnG/dEuLn3nCjZcl2rgM6jBE22l0jyOwE/aj1
1ONA/VHabeE1rqGipAnnSxJLPvNas9BQFG/edi+6S3fzj3wX75KjcQxOWeEJalznPjsA8Z2Knfl6
22uunwnCNqVVpFdB4ryVI85sd7EatGVP7jmqtYXYcVccUDv5ozAQ62tMK9ndNrd6ATMKRKeYagoT
Youk3UFCIvVl7EWfa+Q+Km+oPGUHxGLfe5JQnoJcFs7M/eYmr8bSM8OLmz/PHRWlIgwLKTHjYHwV
WAIxBgJHd64c4w/KfnrYegOuOis9NtsQBSx9SSMpdVpUWTlfFsEWlxbZvpNeJ5RCb2/qmhWHT0h/
CuqrK8jKyMXfNajouvagHLtC2umIjMbOVpthxVVoDsGyqvOmBMskdvjMVRpmqHNp5DayRnTzImPg
0aVIw2PSS/5THWXqv2XLMS2bmhIGFaiAr94p0zgZadGzrMnUX6pK3gXVeESTx63CYOPxurY0hGHQ
XOJJBPfwwjnsmcl1DaI5t6/q+xilJT05aVUIq9bv259qJU2mOksdnAyZQdo3cfKzPYS0mXalEhuu
3jCyGOTSHZ2M0LVj40i8eULjrWHm3Njsia0sEHFlUIq8ZBmVvxpt6bIpn5yOvtsjUyAneZ/sw0P+
YFgMew0H+2vMc6RrvC02khXPpAijAHFgwbjNYl993bHbzsJsj76K46Cx2HwK45fbe7pysqkDMP7M
AjkEy/esXE1SWIMCdWtV/txJA7JaKrHltpG1lBP0tAZSA4ojHg6LTKkcx1TuQMG75vuZuWRCFdXW
5lGMjW3T+K59LtwDuUHBw8MT8vKoxXHT1FZram6hZl8h4HcJ34cilb2x3GRcExfm4rKjSKY7DJTY
AuWwWFg32XLW9diCoea9f2zcdOc8N4ee2Wf0cTYZtlc3UoObkseQyb/LqmkvdW2cdIPmWlHpPPZI
DNwHUoFII5Oh3Q8z0Gia8Ii/02Rffj/YU/ghhAkYDlkVFeFKSEVtfNm1DWA2lXcrSGGKn4vN7lFs
kwCTi9JxdDeC9dnZsNOP++E0fdR/pN6/77QDWaFGpvISByW1RKY68Fc1RsSGpw4igZIyNQcoicwf
t5e1dvQ0SiymSo2KW2GRCpfR5GcoqWquoc/218qs7XtCAA/0YKiKjS28PoEIxsNCyPuftr6+fCA5
ve3EcaZia5jMfQZDxk4CLbXxVrl+hmGF8hgtYEIY7ZHLQ6EWWj2ZosQv63kfwH3vhE+M3w7fR6Wr
nzuqhYfGnpINq2v7SOAiS2KqjEr/wjssyan61KfIrwXze7lv7ic1pZxsJH/8++9FUYLXLJcrWDCR
k57dDObktFMH3Yk7tQhMZkpZ79quTR4ns96oE6ytCGFgXs/ke4TlxYrsCg4UNW/gM5lzYPE/IzDe
ibxV6tuyIkLc2XpGIteM7hzHHJ3uKOYKkLO9JW2NY6+aYUKNwhOYFQCjl2YQai/CqGxpjeg5UuKx
O00vJrIB//7jgD7428oi9Zk1qx00hy1jovmRiZ2fWqo/pygb/gczJuylojqlkiVcLsYuUsuqCAou
85Vebut3FABOQ7AlQbB2u1BpRkQJaBvDR4vXuI1qYQOdNcdV81/awvcku/+OfPBjUnbH2ytaNeVQ
dAXpAL3dUkCGQzmPpoMpZNq+VBqCoYkZtJ7iD49DM+5vG1t7XNA6BTVLnX+lWUs9eUSCijsaQbo6
Yea6Ufe51pcAHVAJdOc4KFEc0scnjTrjI+zJ4S7uqu9zHuivJeITDvIkjd+6tBuCnTyq2kYsefPG
y7uWDJoatAmYBdIKeXHIgyFIbZmZ+7e2eX+aXgXlp8njPH5Q7wTFz+0Nuc42RcKuI3zCDKpBh/DS
n2K9nplAJ6aA0PHa3nRjx95FukrFitEO9YOhfbltcH2BZxYXsSVQAlkpGyzK93Xm/dXLGO8HRi3M
Q/6eOfSNFa5kEyxRDODStKTCv0z+uhoByzSUNQhj2l1w1x3Nk3xqgOgzf7v5Ur8ONhfGlmxJkjVl
tlbizcXQ/lFnJpRTrfacKP1uYxuvjw2rEQeGrjLFgWVUA3A6t37JpfOX/he6SwkptJsdqeDaHpy0
XrhvHoxhMztbNwxDDDPLonMp/n4Wtf2xzjKkoTX62P5TJjXv63F6FufabVr/4+1VXtuiaQ6VhcDp
iVOx8BUJiSNtpKHo1on1ixGrb1o3/Ryi4s8RfN5tU9cfDiO8wgXYipfkMnkfA2kec4MP1w3Dt2j2
X6uq893ZUbZGKq5zFJIgrnCUBHklXDW48louw2oaWZOi0GV9VosPff3Y5AUA/I0Eb9UUDRebu1yD
cm6R4MWxEs3ZFDDmE0kvUjv8QQ/vpykHzyZx7RAWreHe3sQ1gygoqSIVYr5++b0iC361TpE4alq2
Swsey6FCyQGeJu3B3ATerDXPKGrQvRfwONh8tUtXlOI6aUtg0pyB6c/MdK3Cbbz4YO/afZve16Bc
ok1W7zU/4cgpgjABLUV9EZ+zQismKWOJYW4jczbRKjQO2dDub+/ktRmKGuJ9J4Cw0CKLnT47ZWo6
KUmGeDgKnvVzC9kw7zufDElCsfi2JRHhlxcOk9nc87KAIdiLq16LDLOTDM6zLbU/ogxxjH7Ygkit
rUYwjlJ/os7F9Xu5GmVAktNvOFyZE8xgYbTf6EijSwVt08YxvvZA4i+BkSEGg4780uVzn6xV08Ux
DkIvjo6R8Rz1lZfOGfLOG1WFVVui8CSqXcx7iVWffaNq9LtBUUSsb4PXzqnva0MJd2h8H7MBZarI
qYeN1a2gVlgeJCfwZKrAhZfz9DwZC0SSe42ys3IIPefLlLrAkqe9/R49+114kPaWlxxRN9kX0S7i
kkXM/Gj+B+cUI7Owg4rAvBwZ0p1GqnUEUV29dO7spmDEOdhl87BRZF/1GnHORHVPUD5c7i+diqGS
KxEpg17xJnmsH816Zt6uzMdPtw+BiITLQ6DDhcuL563qsHDQOmq0SI0nTRANQ4Hin6ITU/3HrSbX
qsecmVkEj6pq8sBOuM+yUJb3amwzWDpZaBfGIzVLXf2IqPLW2Vu1KXAwDsUbHe+53MW8ziKYgMl4
I0gH74Azx54fBZWb1GbPDJvduKNSfLi9nWsx5TyJXWxnkkIcR3zEQaqpPRC4Cm9UB3Vj+mYFykD5
Swd5yawA1NjLAkZVTL2UmHw1geHKEI4/jDTpyZUFWxSaCh/DvexuzfmveOW5UWPRnpgTqQfxh1dG
Y+Zmfc8kzjtb31jaij9eGFlsoFTSIIkGVlZn6Cbb96E8Ipednsyg/jFr1ZEK/DPMmBtWV1DYFxu6
nL2IpcqPJ5u1pafquaPX+3P2uH62OYe2NnHhlIMz5pmtYwhQ+U8fJfWd/Bt8sBAZmHFUQCj/C9nX
dTrJ8kjvHJo8QOevyngJlRJfIW75fQ3XkVR8NFAe97RBLVGaTX/ePgTr7gntLch9nppXo3uh6gw6
lRo85c/8EaW7nQGVk1Z7veypFrwhNJsP6ZFyvr51Mla3l54dnRFx7S7f1LZftbHeE2embAwgM23j
U13P0QkJ8a2+yMpR5+wxDg3ymdLXck+dpB/myOeoR9HwnBrp51orNjZy7TBwyHVoSUCeoqN3GcHU
xhmJnJmovoqW+f8KDVDFyV1cAiRa/9gRSz27z9vIn+FLwI5gpoz2fevKv22AaMZd0+/Uyo0PkSf4
Prv2qU3REIPviOa9a24EzzUvFTSIKhVFEOXLqEZ7AdZPJdHcOOgYvot3sTLt6BXtcWhvw0XXvt6Z
rWUwm8LB1JMGW0KiJlafEwcFT3tHN/IwR141HAttv00/sNLOptrwzxKNRXhLkPqgLYjZ/qAdJCiW
stec5t2+fhi9jJtXzw617PmI+n3JxA/YBMEJA8tPff4DFhexqpTalNX8ACFU1Z9EqGPMxhtO24iT
tS2GLYMHCjcV9+/iEVaErQYeu+RNFBhPc1ejixXsNj7j2nIc+MxEaZ17cPl49dM5sYOEquBfy2mO
/R0qqGCY1bsturi10MLMq8hB6RjQn7k8JH4Y+o1RiaDmm09NND8XmvwATHTjEKwGTyEiJmaRuN+X
T0lnVJNQy0SOyaGHzz8BfrAvf5RktuOxtnfm3XCXf5Vjb6vCulYvogcqghrsdLzUxQ6chYHJybMo
F5XcNCXRLsieAHhASyppY/Ilbpv2G5cG5NdWZe0a5mbdsY5/J23gf1RhSt3ocK8ULO2LX7MotxiF
bDcKwB03fxS4suheDK/Ge/UEjnJHbrCvZLcpdtqnDZda+c7sOsrojGEyIumItPJsF5zCpEnDExXW
ummvjrt4cCOoLeA+fqzd5mPpeNU7affvG19ipI6TyZOXes7yNgkszqQtI7zcG7+0vNoNkX28vbCV
6CrA5yokjqK2vbTQBLOiTkNvuGU0Sl8ayVJ+SgNQTkmb9ZMS1ltcBCvHHyO8kjg0nJq373u2j1Ud
dV3TTHCKxtDLNGNtPmRNZW5kbqtWwGsrzBEwzrA8LRPDGZbE1Jkbtk39qZr1+i7pwuHu9t6tFIsF
DoiytBhK5FV26RN5GkqjGY5AE6Kx8AIF1YLY77XHtqlsV3XC+o7hQTogvrVFQrv21cAAC4A9ldwr
1efZqge/UyXCWzf8DJU+Oygxw0PaDPjJnqSNQ7fi++KZTQ0fvLJBAelyndbYRHqK8io9vNjTKSRI
dnZI7Q0ra5XwCzPio565RoY8aS21mBl/9jtgXQeB/K730tOEDvD/cOmtOMmFvUVgk1Gbqf0Oe71/
H30uT4Jb1z8E1l38HaXcNw28rfO8krr9VaZmLpeSxbIcMzQp3NF+YLpct+0rWgIZLHZTvZPLPn0O
fdN+hWEm241Bq93JQ7OVnK64Df1tihQilaJluviQcAQ5iPBRmratMXWV0vqKrFnpxo3/IzSUjbm8
Na8BPkO9j/7z9Y2lKlkX9RxNt0pHxa2G+NUoptfMTH7ePoVrnxF4A/UtxCCovyxuYJra0lwCincz
XoivleYXp96XksNtK6uroWwgWCbEcOPyrOtlbfUaX85UcmNP3UV76nT627EzKRtZ6NqCuCfF7DbK
OtR7Ls+BlRptKTu54QLlenGG/iOV99Pt1aylE4Bk/rEhPOXsrMlOHwZ2Bg1b+Nj/1J+S2MtPgpLY
erb9w/SHclQP5b102hJFWHNAMT9DW4E6LsNWl2ZLRldKq6iIWww37Lq6OppGrrmO3nwOQm13e5Fr
n0zIhFm082QK/ot97HzHHnUV5FjjxxCHVvEXOzd/MDyz4eiri+KC5gntmJhbpAb23EANIhTEjeGB
Zt69ZlJzkSPPb8KNz7a2IlJmUAjMHF73SsJxjEsdhQxObJHurSh76ST20dGaja1bWxIPdcpg5Bxc
Moutk1Q/qwqfgcNJqf4MLP1r3lQ+05r6Piq3fHFtUXS0VPxdoXi6HDAZ7KBP7RFuu7qHNkozOlrP
zqsJwtf99/5A7mjTSQCveFWmNYe4rOhiG67a5M4u02ZIh4u5eMjKYuvGfHthLB5U1E7ZPvEPsWnh
E6lTlnnsD3+NU2q74jiHB3lw/ZHxkulgIPE9oRJneipT/a2bbQ4Yr100jKYipUwPg87+4gNmQddM
Q4z9wet3+ueSTYW/AI081ywOkicE44qd3niwDGW2GyVe9B8ULGmenP+GRYxBcxjBpYjfIDR6zM9i
iME4SvfNu23a+jV/PTe12G6/CotKEsvtk0+yVL9ozLdbdgq+sdzI+VaabKxKcHYJ8BY8M4t6ZwLy
bq7El7XeSYfB+0txJXpVAjdlFkrbt5XbbdhcXd2ZycXd0+RxkdcmJtu50Fye6sUOXLbyCA1HcZKM
4dvtc7JW9rxY4qIaUKV5rbUG9uJT8aHj8SxqAcXLdt1z5aYjfQWgRkQDibA8+vakTkkM+bhbTlL7
bszy7FHLHP/fBzPUrih0vuFHrnCocx3PbW2TLCuB1tz5eTXvHD0s9pUvt3d1AgHM7f1b+VwQjdNw
oyYA7HUJ1zQGuTDaFHuFU0+ujWiiW5nZE/z/j4VEBnHb2kr4BMurKMhR24w8LZtPZY/yfMSQugsL
n/kYS3p/6JrWuFMzeB5um1oZ1wGuCCqZIhyAIeoBl9d3Aj92CjBBiP0xJP6o3Knmo4QCECJU4XP5
XfAoRPB2e+GT8Uf0p9Jt2F9bKqQSuDVaU0yzLbIHmHwzi6oO3ji/zKW5l5nTBGD/Hzb03Ipw2rPU
KNMnrQtmrPT113Js3LmMXX/4dXsr1zz/3IhY6pmRuhraGmAmOUMF6US5B7Ow4fVbm7WIvgOorIKM
lREHGvJB+ly0f3TGvGFk5Zoh66blCwGWKLUtHKKHqimDoI29YuDb681EeufXdfod6Vn9qZz83tOr
NH7MlFbeB3W/RUK+tkboAhj3445VOXSXu2j1pTkUMuS7lZq9m7XsyCCOZ2tbGcragRaqgazQsCEe
WnysMhnFehQ+FiUfa28MjofgwMFo4i+3vWJ1PTTpKVxoJF1LB89tJQXUynZKVfmxqXltp1LpxTks
57cNKW8VkEWC4ggwOSMADHHw8LvcurZ28rboDKpm4zDFnlQQG3dgLGRlF8Tt5DnRpJ4mpQieq1CV
PjZtK3tBZnUPcT2Gz3Zryajuytw/o1MAXYCDT1H3YGfHX3U72i8gx9Wv9uRLhRsaQ/kutlU0JIvG
vLNLOf0aOSUVTK40NKZNXRr3STwpH9RZsWO3qKrse6UnKv38LLX2Sld192USBc92LCn7sR2lfaBA
/m5mk/3FNxvrtx2P2lOlZJHlSZGWvkB/GJHkDAkdtTCex892YiadqxWj/xLXan6XIVj8NTVk6lD+
aPsvU9nPewmC0dTN0nBu4DnLdW2vx2b0AVx2ctCKNL4fyiJ6atVQ+jCOpXMy0rh1lbSzjqUf57ww
krT9Vdh5/okoGbXuII+w6lEjsl/0Vna+O2mnnGJVb3K3i4fgFZER60lpZi4hVvFYjVH0MAVGwV8r
eI8g447uVTTPTpLf2X/6lTm7UzcVP/w0nO7jbkCQ0yLkl52meoXJ5zMqWdrlnZM/6IncPIR1zhBl
6Q+ZVzYOCRHTVnuzsD9q04BgW4egCoyd/VeJYZTPsjlA1qPSbuwKMWpAkSKrdkrebs4Krjk5NU3y
bzBzFOgXnmf38VhGEc9bbe70x9iS59+d06deELTjRuK0ZgoIDyUPgbW5KrfMuZk6U48pvWwecj18
bC1rr/bqx9un6S0ALA8TuSCTCWjgXpOzt9NUK3MKfCxI3WLal6dsHx/Gch9+FLkTXDq79K7fo4wA
6Y0beWKytD2qdOVfkx/FxprXgtX5b1kkbzhyFM0Vv4Un4hPV430afumCX+W4xdy1aghCTGIL//HG
vowg1G+VqBDvtjBDBTQsLOkhmOXhBMExJILO8OfGJotgfrXJZ/YWWTBpvQl5JfYGiI1bgMfv7Pvy
3eiaJ+m1hH7gPdpyEIbtRBM5jhkYVo/NfXzcEq1dK52IKujf615sMNRrvSpp/A6Bsgg97YGjP36x
T/W+30e/AloQQU6j2f0/0r5sOW4kyfZX2uodfbEvY9P9gCU3kkmJm0i9wCiJQgQQ2Hd8/T3B6qli
RsIyRprqhy4Zi3LE5uHhfvwcGVnAWsiAwhlXO9VWOsMA+gM5VIPHf90qh4YTehmKJPI/N4FENtJ1
KM4j1YVix+mSpnSEO9NAnAmpdDB2l/5ofru8ivwhdrqIQLUbqGLxxiHonwgPNTtLQe3cwYKufOmz
77gMQBhNfRM077Eug/qs1FW5NYhGcfw47m7h4iYaWE51dcQlx1/B4MIe+7CewGykv8V7J1A35EpB
X23vsyx0XmRI63PvA+ug7sNwgUs+E3vRMhI7xYyxxsxHCyOqRj8GIiNeXB/jByvCdlRjxxnBSsP5
8wC0iyBEsfh6sRmHG66GqwX2xrvRN/xQ1KB9prKk/TlIwMPjDZ4c1Ry8PsQnHJ1oW5YEIQueHzQN
cl0lX9LcTQ5DbSx3rT46+0TTyVadG/0+ByW9EcRxIssrrrzK0TIByQp0O3FsryvsqyKDtplZOLyd
PtkZha+/FS9s48HnsuOw+LYSJLfSqvl59Htq1D09LrSytCUfYNS5H669bxrxx7v5hmyMo+s9eQFo
XKD8lCb3uRI4Y0Sl4PqVYig+AL1PkIACiAe579MPKFg24JWGDyDQjsGlE79QKCXxSqgWubdzyIsY
Msye1KgwalOv23qqYZRvOLAm3Od9yMydmaIzfAo4JXuiZX5yKztO5/fN6WCFuKEGRGLK0Z3jt15Z
b8nkoCWX1ga6fpz6C4nVhvmXfdWaN8QjEywiPON6VnzN1blThgYGFzdGZ8xOJzL8qswCH/KHVyAj
JAX9pw0ukdYqUIZKwLpBXv5voxD2iMWmkdUObHhmgnxY5uvoaLxsYnVlPkyUsCNymkNljU8UKfob
z5r3VbXXbOhGaiz75dwKNsEHU8ImoFrHcgRhEN8088fFUw9Uu2rm1sGmUH/LFBDnSHWgUU6EWZlE
n3MCCItfxsONYb/iEPru7IFdfAovz98KxIKP6m9TfJ982AdZZ+sAgcMUzyeiclBtht0QlPv8h/Yo
b5Ve23VcgoTjx1Rw1Aq3fGWMTWt3mEO8DG6XhHyanWRzeUQyE8KlVM+2sbgEJtpKi2raHBZaR79h
AquCEUC2Bq2mp3MGRdl4mEYkKQubLg8VChR7l6UIPS+bWQn3UK3SQargoGQAqhphbeYmMeJkGbm7
M0CQM+jB/IrS9DY5cMn3MTQeK7qTY8JW0HcQvNS4GA9Y5/GGEc6tNunlMnsDUivThtfmrG/lloRO
5LAov3a2nRf2z/Uedfit9oNcWy+ZrOdxdeS41JG/4ezHqpj28NyMOSXnNyfXE3BpeVQ+4v1ND7x8
wG+YtgM7DnSVfkhmfC1uAgHj/6ys+LCIWZuMRouVVQ/DPqkC9abe8h4WdmyO6dV0o+6S21oSx6zZ
BBcC4BwYqAH8prCb1Nj23ALpAMfykpu+70GSVWRmhDJUKykXrp0N1IYA4wevBSgthI1r1qXdsAKl
V93LHN9ulVuXjRL8y0r9CTKUfxsxhcdZuSglynroOJpYoNzbN/EczHk0/gRBLhTGzTCvP2fOjq9i
tXVCyQJKRii2tzQtA1gmxQjhzqYvDViy0C4dkFeXBVUBHZouoBsZTG3tDkKkwzUw4dvOED8MVFlp
UaPYCwzMc16mtwskDw1VgeVp+Y0r1eVvQCgroZFAjHnjHMunKHiJaUltb6vUI3sAjHXJOVjbknhA
ACmJo4ALWtgnek71LCvxzpzqbNp7XZ+FZTX3+2VqZbCUVVMoaAFfiDQq2qlPd39R1owtCvIkjZn2
O7ZUw5e2yoorWriFJFeyagoxDZpYOPxAhKBMdCRLylMlmpqA8muyX9K8zqLGcWSNhauWgNRAdQlg
A9A1nQ4KaLfc1scERxoJvU1vIdHme0OVbbqpLn8jVgTIwIKuHchOkAESFstziVeoBR6TadJZ+5xY
TqTmctmClTFpKoBYQJriRYs2j9MxtTGgZIaNheIk4hDaGdoHJKOtXb6tQ3WTNm/tAEo/ENNIkkoG
nyzh3Y4kD6YSFwIqkeJt24yEKv2SA2STZMO1Qj39YIIh2nBBiz9BXdQnpV1TP59NtB3WRL21qlbZ
lWDz/KYXFJyDapVUeAWjJdf0UgimO2P7nC81YJPEqYMyad1PRtont72VkQd1aYqdTqF0qLS1Fi40
t13eHYdymrKMSTBNmToEyWDSfVUac9BjrmVyvisO5eOIxVtoyGM6aS6mGmne0Z8h0hzqbvKqNdOn
dnLG4LLP5PtDnF/kxFE8gww0x0WeLmxpJu68zDgWNYAfr03t6iEQWQVoEpmXb9NMBbDVQbmrswvn
YJmDIkUMnKfXwOTCxahQ3ltppSutfGDJhBh32CQ7tKmWb83VELTX5SbJgmYLksjt5SGv3VHAogGL
AS+Ay/5szE5LtXHpeZlZuV1Cm97URzCvYzNTpGYSGnnQ+UYq7SHbyES+1h6xHAdnIqBDNfGsF6Vy
gba1jPdk4hiB9zycrotNhlNkbdt9E7DP8rB7Lco/sSk8k2jlUKWiGO98YA9/Nvrb9xDmAxhk3Mnu
Q6k1wSNpOlWJlsAaehHJJxLUAdl0fjGi0d/C/Su99Ndc098zekZTN02eiSIS7KHvPuz2ynczKrce
MgLO1jqAimkjZ6jT+YyJpwbRmstl7gEkcIR7ixlWaUwDojbuDuku/+wdqyh70L5ZR1RDDum3HMGO
AmroareAAwBxR6iDvysOQCg3IXKWosRXIh8Qzvz9QcISxyReUCrEB3FlWE7Sl7kRsGfNlbEFl2zQ
PXpmuMgK1ivAWeRqcWah3wNoIjI+p86jYDopR4aAuelm41uZLslNZtNkmxZZdmybEvlHrXAIkjMQ
M3quO6W5Hau+erNRUNtA7WN+cgH5kDwB+dwLawNFchR6UD3ihRFhbZwBz3SWAe4w23Yf6LnyiNZE
7unxGFTpfuiMVvJUW7MIdTPAc3Dro81f8KGqkjhEYbBYzWVyoxXV/NmJWR40eldGGWIE3CGFmT1d
dmMrSw5EKM/zwpPguSZYNWI7HYgFTvXMxKT7pWGAS9RVZTqza4t8Ykd4oagj7RZVhZ1hQ5eIK6Rw
zq0WufPS5639coe1cgPiYKG2D6Q52NIMPvIPWYm29Ap9GjhamNXWRhnKjUvZVVk1TwN0ccLL07ji
PkA1Do4EDQT1YLjgH/PBWIpQV6Gza4Fiwnl1lLj226Z9SHuaSnbJ2nqBjQG8hci4INQV9qWi1Hma
kM72G1D6+LEzHV1m7X59MECo6BC6sFCxEYNclQ59bIGwzDcz6zVv6a1iVq+kkTWEr2W9kevmrRSo
+IGwQAgHwSfpZO5Y2UAS2u5xVJAgRROe6t5NUGM6mCka8qBd1KM+RW03qItJDZrSLnd24SWD7+iz
dpgW09wuoCqRPKjXDiOeoEBlAzmBJgnh+imzOEM9HCQUKeTCgsJBkWdp6bPV2jcpqdHnDZE+ycqu
bCHQKRhctAi9kWeQBkZMRassChnFuJv27QTyelCqA4c1K1Uz/o4xJAt4nydXiBKO/dBppGMtUqmp
c9OoXKrl62jJ3mVrlzgSQH9bEQ79aGgAkzFY4dK6nELRvV4C17dAZlME0iuc/22Cyz6xxkPED2dQ
p4zZTgVr5rbbjzdlMPjsyYV3aUC8rzxcPiNrDu3EmuBe0rhz3bGAtWmT3NV3bQCp4AfO7GRvtDe5
N1vdHR+mUjgrIE2cSmOEuaS7LprqZYaAtuEUkqTxWtoOVTBcwrhK0SsnIqIgE0YWLYWZK2ABnFsd
QBoIIqchqJ32vAsRA4zMawoZFX2Xbn/diQIAiKwhMF3o7xDf8fFkF+mcwTjrn2fyI4YKZ25RyVNl
dSI/GBGijZLrRxbcSNXaVxA9/moT8Iq0nez9vuKoTwYjeBBHi3s8NmFniB+JjmIacqGXt+DlkaD0
fbrfB7PT4kaFhRKiFn3Rhn36nKizxMr6Rv9rwpDSOTVjo78tabnQQx/QY4MyHcj3P8UbUK7vWZSA
yjb6vw1LcBrdxFKIRcBeXuKC0/BQ7iEukP563IPlQVs2gBDv3e6no2qqguTUgnQCir8bbzYtn5WO
DNy6cougtw52QOiPHiKxu7Yueki/Lg2MzEdA2nfaOGMf5D5RSAiM1+byxK2uFPhVcWGBkA3gfcEB
gju5aSaIAKHjPb8zdrhCuzB+MMBjbm+GG5AnNZJbcm0HAkBpok+Ay7uIaaPWzBVIhnqAW6XmtrC9
LyQpd4P+67hCsGvhokKJHDSJKJOfrhX435sGXTlg4nXbgxZbn6qxexxiUwIfWZs/wCzQ8sUJvZDa
FuavS3olL52as8ADFfxpIj67pdsJ/CP1i3lFPsu0x6UGhTtEy+upqDwYZPvp2n3V37iAmfPobEH7
3mzlFfcVn3QyQGEiG4N6RNWxHxtsfK1IQOglKzitbAmLt62ibQQynYCcnq6Vq0CDiiWouuC9wb4Q
t/aerXgxU2jCLMv28oZfHQ46zAAE5WyHYlbPYHO1FD2mT1XawMh3FroCf8MCsC/vVTo04gvRtq43
i5V4fLJiVKwcPc52FhucXz9GFh7df1kRrqSi6lOt5Xd7TlJ93yMTuYfIXO4nVC0lt9/aBQ9bPJ8M
gTJkYoUtYNKuN80a61M9K7feLfnE9oBBvHBpYzdsolb3yZE9ZQ/tHv8WSXf8yqPsxLzwTlr6BOQC
6ALzs6cKYlegpEVwYUMtI52gedBFPDjMNlSqqbwiWIG3zIdxCytZAl8xUROGG8O46uh466KfGr9x
1xbapgYFaDeTT2mbKUGszH45JZKdtNJ8cPoBwiLTxZ1K08MHqJ/1m7wBo2SYHNGGAOUHEoJ7aLrr
v9vOHmxHUbbxQmlLF3deQnSMxxxqS1z9Ac9iwbmlaOqgk9sDepCE3TUkbfx43yV+fM9+Qucimnd1
Lhny2vHUuUwb0KsAN4nuVJudrEm1DnT+Mw0YnqztPESXz+dK3hld3X+bEBxoR/pWGxWYGDZ/qtlw
mRl9JwtJVhfvox3h1GgFc7rEgJ10b2wo4OXAFh7rAM46SI/DFwd5QjVUar+bfPSwJ1Je19WpRBID
5Rm+h8WpnMysMpmFCNKk2RKVpjmEzBhsiT9de5Dj9fm3GWE64xyVGzN/BwtMYXyoD0azJRsHOVBz
k4dWtkXBPLy8gmv3BXqNoOsEIn9wyAj3haEPbuzOID4FY20L6gFInZMpaXdDEv96YxNv9ABJJwdc
uGeprm6eQBWsgOBvGRvv2hm9l95VKfComuYXLk0lI1tzdYbm6ECKg2n+7CmVWJoSWzmisXmsd+7S
B54BSr8Ze2b+fHkOVy2hsQiUNJw1Rryl+rZ06cwwsCpXbzXlWbGh/Zb1YaxLhZ35cohexOAsljjR
YJoX06I0teMqBWQfEQsWCll5DCfifYN000puxdXdiDIn+l2RFMHQhENnN4jGYgNg/jaaI+2h3ZaB
d+cAfh77/W1+732SIiLXfCTgUmD24aQUZ3STnltVJvjg/mRr1oMWonEgYfSw//UQ4srqlcyx8FtH
nM4PBsUq3eh1DTNHGDTMb0tmPfbu2wCZUuTKD7b5enmXrEab0JZACRSF/3MCxlkvUf+NEcyAwHVj
QuOIP+qbSEN5gxx6n365bO89h3Q2uA/2BG/imAvRnRxhDUgUWgcVBT3Ioqz2ywNSJdfL51lD0ffP
7EwcwWei5eRKtqRr7uXjmIU9lCkaNeME38DiQ7dcg7AgyGNZr9panourdvw1s0JUo/YJbxjBzP6J
qadRHGp32d7cqDsvnD5dnlc+bZemVYhk6thRp5YvY5enYWNX4dRKHkJrk8YjeGBG0a1/xjzg2MuQ
uSkXMSo9EhKnO7SWsksHKUvz2va3QaSD8gOcydm15jRph2ZF/mDV1Cer0b94ZnHnMO97m9GfdZtt
L8/c6johtQVMLFDfXAIFU/shQ+jlaOMaUzQVjgfnO93VKK7hNMy+AU0XOaZn9cCBPwQiQ0DeIaMm
rBR6XseuRy/Ee006mQAX2XFvku8L8CIenBI2f2e/fzQpRJkZQAetiX/AGp7aAbA9baAWztd6TiXe
eS3yAgaMV1Y4yk/M1Sla04C5FogRRZ/G59S2yyvkDo1DnrUkapZJ25IYrIyzWQDj1zMZv/falQdQ
HyotICcAxk84cYuHcpJWwvyYNpuyQmKye/HmKlg8WRPWmiVwjWhgKoLy9xm0IVEIOr5ixERl7/Y+
8vHbygHwbYqnTT0TyfNs7eS5aAbFk5ZDGUTeA9J6I2IGtCO4vZ4HGqXePteGBsTs829kDwEKxflW
AQ3kDN+nZwEp4NizRgcw2ixtdrrRNxsoiRXHxWuk/nHNZeEiRzM5Xpz8Oj+1pXP6MUMBnE89tEel
Cuv3yvoYuihwh1Dw3LKtFECwdpcjGabDL4MXDE1HpzbzSkfPqwpEHe+3wl2OWCUPKCASPLtS3fw6
kR7437FsvMWW17CFi0axJ5D2ZShiG0B/Hqc4zR/nIkXObY4zWWPQytnjvflwzRBMO29bBnNynncq
0DY09Sq8RTIS5loWMWqEaa7ex+iZ9DMvfx2IJzn1K4cBWAWkx3DwACsXJ3VuxmJuS4pkqVZ1Ps29
H8B0LYBlKFNY6bFsEfWVCwLkCijDccjYeYXQq9R0qjkHDhhP82Akz/UdUum82cBELEE23+ne2aa7
8bqIhtf5gezKIche2F3+Y9wXqBZuZQmMlQOKZwqCJ7Qec7Sc4NKRnhwGvXe5qKDrO4mOiVZA5K6W
VJYwWJ1qcJ8AT+XixaILHi6rR9tmPSBrSwHAZMnir56Wfqu87qWdWxn2YHVY0EjmamcAN4qd23jz
NWVa4IDGOaBa6InKokor802LKGBz+RJe8QVcZoKXBRFdIK0rnMvMspQ2r4ELxQ7+5EDYc5daI5UI
r6xtHIQVvKcLRENIdZ1aAR5EUQYQWQBegFcDU8E9QvblaIFIWht7v5XJ/K2NCnchWpkgcnnejz4v
4MxzShWZfqcLABbz7enp8ryt7QdUxhxU5VCWP2sG1JZ2sVJ+DfR6tmk1e0ZxOH52WXtXF872N2yB
3wEyHzry4GJ1OCuUrugzpDusQrkfHPLF0cfSd5SEgsnRiCV5otWRociOzjf4tLNQIga+NeXaDNDq
SA9Wkr+41fyjsRoQydZM4sDWNjrSgLwrAPyDCHJP90U9WOmiTrDVdclxjt09c5p7q2kfL08gD7OE
GB1PcQASOYICuVbBTbB2yUFiosFM1fzIpxy+shjCEoKLUwJA1TzmlV+o5ZfLVtdggQDVgg4blS3U
SsTR9SBvdu0sRjxd+vQ4P/EHuhKp9xTyy9YBrSz3vyORg5X7YJOfjA8xdUU68DwmHhL+bARju6He
2RZ58oxUiS6Pbm2boFsQmRQwPqCpRTjSw+DWZt5yRhA9OSy6GeWs8xWXheM4S8rga6f5oyn+KR/G
NFFdbWseRRM9H3w6KFdVIdX+WjfCm05dnDJXJJNr+r5CvsFCTnHWfMX8aoHK//KMrW12QEnAd2Ma
2IMioqxU9CpZaAIMpTUMoZKYkMWqBiBZ0BooOcOrpjjVK1c6RFgunCssjtW2Mc6V0ac3TQqesN66
Bb29xK2vmUGBDlyJwOADlicEdeU0QsgLP4RbJ1vgu3B/GE9D/OsiKtAp4sJiSDy5qJgJo7GzSRs0
ysBnb023SkauvYbIwDEr2/mdcRlALtAb4ZY63WMKMcYCWHKU0amZ72y1rlTfVIqWBnNmTbtGyZZv
l7fDmkX02YKR1zI4xl+I+G2idMasQuvGq8d93s4/ytjbo3XdDdqCSpIUKwuF/YbWNr5InCzjdHQl
cBvakEI62HYWcquC0ZqD7bW9Vo6q5LJaNQWIHzBiCPfPOs3oUM6twXBZgTkWPJ3IIqX6faXpm8uz
t3JcEd6DdBThPbKDoizk0rI5KasWpUDQpfiz4R4ct15+/cTypxhni0dn/1nmJdFz8Iu/g1OSow75
eN09WM7Trw8ERVNOYQ5lizM6ILdRknjoMZB8mF/yxXtuC10WT65NFuCkgLMhgD3Hsjpq0uglx4xY
5eBbBgPJBpNM1aoJkCPgH0gA4WV+usNS2mS5yWMUuxneMqu407RG0uq2lsBx3A82+Dd8uAeUwmQm
SbmNz4vuO5tllwXadt5Ux37Pu8B+oxgCdmkgOznpwzkYd5jSGuAk2APRLsTflvlGHZXPiDAkW4CH
H0J4gjoI+iLxP65KJfgefWKLrnBhL0Ob7q20vUsrDM1j39xlfGitWdbOt7JWeDMiEwbyDwBixEy+
olr1n3rl4CB1frhsbo6NYfZulBuz9mWmnLdnSSd7ZwM8EjIw4fp22uYLWnyVZK/PST+hLadhX3XH
TqLLx2HFfSBDgO+CzBnOt4jR8drBbieKuSg9d4vWzZsiKRd/rAvJ1bXWj+ryRlz0SvOmEXHSEXp2
RbcgbzuDzQNPZf2JFEF/g3aRa2trUl/5Of7Qal/e0Lji9xENclSdg2DgrDwE/vV01nu0NoCgCp1j
OTJaeKLoUGbtK9QsWc12l6d0rVyKmMZGMI92RiR2hf3lOQPtMgaLKaQ3usL3rpbxSKM8WO5QlUJL
DNm1t7MedZkPVYhiKw18Vjb4yQfopweXjTF6kgt8QNbXt41Gs11LUiVQEy6wVVRG1Krdj9TLnmfo
b+EtAILRKm+e08HDRiSmjmIE+87SdN8ngK5kcfmlAScGVfXUb0ebRL1OCp8NrAn7mUDSw3QL8JN6
5lGbhyfqFSHrjFe17x/TOYngwF4zYzkaWfJlAhzNtyqYgWSaAnI7/RAP6Que5K+dq4YFK6/Utrzz
erYvHCvoTShJJbX+XdfYk1mo2rZYGIWYh+n5SY/nWJdpj0aOk6NP5hOPHvxCI7f9IiMJPjslkJPj
vCRQKkMB9azFsq9yaCg4eLW38fCs0unOLMdbI80Pl3fO2brBDBdbt4EHR13MEdLXVC8TuwZPL+J6
ylLQ36fqzkxKd79YbZP7zMh14MAzWQvK2ujgdUGxCTA0WL2E/drpJhgbOep1qdognlkIEGLQqb/c
k4fRcRcAeVZAa9G4dborrakfiBvjeTZnuu+Nh8lrfQ1BCzjAJeH42ksQWQjQ2rgQUkQXhGAqqcqJ
VDEOwBwsG9aG5IcZpSE47NLIuPG2w9Gzg/FLrsrsni0gXCjIV4E+BGfpOWt6TK1q1nlqkncQ8cY0
slkSv7WwakEG8HfscyqfWQ26IjBlyvZny/huHI2lvLyPIq4QEpQetasSGHpfBacV8hr+UBFfmZ4v
79FVR46TgJ0Kbw6PKuwWvSO12ZhovjNuSexrobOjh+TGBFQw249hd+y+jrs6khF3rXnxj1YFl5ZZ
qcY8Bqv1pN16mQqipPtUR2jVOpLrenUaOXgP3O0GF5M73aZNPU4dZXg2Fku9V8z8odfrfWpZkuhq
LShAEIL6EfIVnOb51Mw8dykreFEAIhruq0btOaBo1L27vFprg0FmHu9fDYE1TsKplcYtvDxVQcYN
GkhcRI2m7k2VZgdlZnl42dTqgMDmybO1SI+L0DqS1D1LE5iyrNZvwGPVslFiYm0ToMEd/ShcNgOd
tqej6WawGmYqWve9ucW9VKCaUqZvxNA+ZyV5/I3hOMgA8sZe9KQIM9cTzvpoYTg1+cz6txhZ+P+T
AVGtKmN4II6cJ52Z1007+SDADC5bWFl8ZPkAiAaqF9eKGHfaPbVMfQH8wMz8mei3TdLt9EzfXray
kuwDCw1QbmjWR5jrCosy8+3FHPQKuVa8QTwEgNiLMmdh1bEbmrItdqUkP8Wn/mP8rgNTh6eua4Ax
mYeTfNwf3iW2CUbtHqK2vqd8zsthv5SgYi8el3L21VHfkPStrWRY9jMEJTcKwVcg5vE6QZub4PYg
K6tUNohk39HRyRUvp1U7Dv0hkSsZnzijoinR1xm4uqoEpnpPDcAaGFhGdmAjGk+M+tA3w92SyJCE
4lYRTQqLiPBCraiCV7FlJ76KyKoa7rRKFmicRcaiGe5DPqxcU9dFR0uMbD70Y9hChoptwCIwf9V2
NjhiAEdLEz/7lD/oiBeBSpBLxL8ngcXN83Edhc2zqOkwkAGfwKWgeJOvEg1BsclvzBf3BzVDdQ9N
nldwq8A8iVjQbNQrLwT4/rOj+epdHLFn84jHhFSLbG1Xf/ww7vw+zM1cOY0+8Ne2wqbdYui7enYB
zyOAXc3lLS3jwEumu6WZJU5VZleIlabM0cDEBrv8tQJw8G7caJG5kzHPideDuPRCbGtCNT5eCMy0
iNLtOPOlgk7vZYVLSyu4bKK1MfYwN3EYNmMEhTENRAhc5gtg48DepXcJFrUItF/M9vGhITMG9lio
CJ/rojQEwpQlQQ1AyQaAl5XejjLQffqpl5DosrM9y8m828LNx4tTCE7E2pRXc/5EXuMYgynM7kDr
FCgBu2pDsBWGceL/ak4G9pAjee8K4SSYYkdcataZ5/FlA43197xMnlslr5GpTfeSgYl3+7shVALQ
PmGBVkmMhzBzkNetUOBLr+mdGoyLz5HhZkjuSIJeq8NjhZWTvZTXHBJSgH9ZFfUgUCWrUzODVc4x
qlA/ewWXaYKQHf2MGTggLfBkL4A3V6+c6GG+kk3viqs/sS/cKm2dDm5awL76VYkfi2LYOk0XNNWV
2y5h4XWSu3p1kpEwBCMe1wQU6/eDagM35Ew4IV4a0BJt79OLGz9SN91IlpNfGMJZRIINzMK48QFt
FkuAYKWeUK7CwIBAiVTbL0CKh03kz1wMt7n5zaVEwh0FBU64dJbYRdW9VmuNb6B9shsRTxW+84Wg
8mdtE/AmKn53qPfmblArP9soWVgT39vLIBtr55NXPv/6CsGLjylwz1TFDLO9tTH7UGsD3unvbMmu
/8QO4xejk/jvdyiEONUfTQoOXNXGZipjDLyOkN+yt/HWCJ2rZRdvhz1D7+CGhB3kTdK79sehRHMJ
NA+ZP0U9FA9lLJ9nku78FH/8FsHLA5bGcmXiG2yO6ieAVUjlW8822mviEHlkP/ann4oT0Gv72vsc
++qDfeWMvgwjuhasnXyGcBPEcaU3XbbwvUB3+tufZxmAK+qrV1L22rUz/GHMhlBYKqu6A3QaxqaN
fWh/Mt0vj+27vmSxm59z6OBFWmAFqi/vaDuDdArz/c789CFosHvSVRWDbTD/QPoVFx7nibG2+jV4
6uVt2LKJNYTQFI9Zb6kI7Jlb9qkIp10VqRsNrFXgh5HcCLJpFULSrHUconMP0hVQl28dEFDZYNyZ
h59e530eGAShp0HKDHCWOhJnVAxRG1ZatQOz5naOiiSkV1ykeQrSV7JDRHjQJr+5kbIp8Q154QyL
1GDNoGjx+zrSn6nut6AI0f3k6rbexnAe+rOBVpSN9tP6qYf0f3PLnzUbiKMW3FbfELulJda1/Eke
THTx835+mHaNYGE+D5vkm0k2ZsFvdQlahg3ut8wtZxnMtui/+w3J4j+HBswz5/rD/wn7yK6ypWEa
hla0MLDUkLqX1ftWXk9wN3+bEPZMOWdZnaQcVjPd92kSTckzWdTg8pWqcz9yskdwqeBmA6MtSkn2
WSGjHhzHrEZwyDShtkFPGQLMcELjFx4v75xb7ibb5Hu2YLmyjfyCPQvgBfOCa89Jk7qKB/NO94UU
RTAMnSxoWDOB/i50WaGYDXi18Dbz2s5e2Mj4CKdQg3h3vPeOw1UWQAljo19pYyCDIZwfd4zqo0lh
48+Z2XTL8G6yR4eGjX7M+CXZLgH4tyGHFIOpQ3ZJnscIgk1h41dZO7Z2DZv2TfYKapX3V2jQ+Wqz
s7GGcSC9D2UTK6ydYtFYszSs3RjYJCC67x56uBYowI8htsxRDbONzKfxmRO368eZFe5gpQYDLepI
oLcxUt/JDGibQEmjTqGXJ1vFVVPAEQExztUBxdqiBQT8XA4IZ0sv22U11GOcxJp9SoeNlcioi89j
HCwfigoOWMvA8XvWd507VNMbBQMrrsl2DBDeRk1ob/UACf9bHmslTWgcS4oYSw+VPeR5djIO03N/
ffoNYueUCfI0Rtz3bVvs7Z9GyFvR5updw67aFl/lIn1rWwhVeQhVeDoaH8SnQw/mW91jmGMI9YUm
eylQvXx3cP/v+/RfyVv56c+90f77v/Hn7+A6bSiImoQ//vu2eivuu+btrbt5rf6b/+pf/+npL/77
hn5vyrb82Yn/1ckv4e//j/3wtXs9+UOEVFM3f+7fmvnure1Z924AX8r/y//tD//x9v63PMzV27/+
+F72Rcf/toSWxR//+dH+x7/+QIfuB1/P//7//PD4muP3tj0t3l7PfuHtte3+9Yfi/JNzMAFyDSQ4
dPCwAH/8Y3x7/5Fm/RPOC/3/oKtx4CyLsukIzOn/xAMPijmglEOHA563f/yjLXv+I+efHA3sgRMM
NXE8zgDU/59hnyzQ3wv2j6LPP5W06Np//XF673EhNyCYQaKOUwB2jzMq3dyJBzCzlTfNdD+DCiXu
nmNTUo0BywWPKf92JOdWhAt8yUxCM4gfmZ5RB96wDPsCNdLAThN6Q1KXJhttUPVN0yztvesqqOzR
lO7zrjIeaZsq/lSkld8C/+WDVrkPCxcad7M9zrcZM/AqsUrrKrNbRJKFrmY7D1XwR1Kl085ccj1i
brw82HGj3+ZNARyrzVgwm3q11Wg+7ACJ0m+GjlRTNCctWBgySw0no1B9aPiwowYVFshK5GYcVGqj
7EwX1Tk3yQH6ZtZCrvuUdvdgIV4A3oIiXp3Oqov8WFY96bbSHHUza5agt5h7wxxvijlqrfwxZJX1
U4Ws2BDWid7qG80ojSVo6t7YQcaoJEGMnXHNcjYcOgI3qDpj+mT2ufHiTEnte72W3ToageIfccvJ
Twx1qiPTJdYYpakNMUDbQpZTjeOH3M7TqLFsEEsgbZrcofcVjbzzwgwa2BjaVa03465hjDwpyjwc
mym3Is9clCQoW8a+G63Cbooqxys0dSfr2FVz/VIgjAiWPravW6N3XvsJu9sHQa3j63NpbqFFtxx1
h6YRAxB7A9WxagtcTfOsWbXuG4PnHLQZ/WNjQpKruHK00S8TQGQgg+pOB2h7GlduWaZPZLJ63ddQ
/9gTY7bfJjAdbBfscyyFXUedTidf6TULnLBKezc6fZ/7Ra50myEpmldk85qXqbeKo9qU7p1eq3qA
buY50hNWNWhKKNKvJPG867nTvGur6+tvbhJn+BZAvWwf+s+lX5kGu66ge3EFTFH74I6mFTI7LwIb
JI5BY2RLkKqK+wWMatYNKPfV60JJ8FYcC7JhCtLiALVQiCFN3yeTKbdzqYNDjFp4QsNRHLGfqxvw
JVaf66SZdm1XjF+zujUPqpHGB23UsVBzAk2yuerDpDXtMB9MO6q6mm1H2xqBy9aaDQUtx9EGkA11
6vwttzT6EDMFhItDP9wSo0m2jhvbm05NIE7TZy+jMh/MkV0lUzFuhsY2gqkj2Q9ICbJdV0LJ3mgI
9T3qKWEZt/FVF5PRh6KIfehKE+ViPZmxOSYIn7RQF+jTN7elyy2Q7zrxs25YrqgDnUFei7hqsnF6
Qi/PtP//HF3Xct24EvwiVAHMfGU4OSinF5QlrxlBEgABkvj627ovrt0qybJ4wMFMd0+3XSfSZZAM
evvIaHBYdad2MqiGZ6xVYS2/jUYTZTP3k0vAVDdlo7dssK6c27jJjW+3o1evy03A1u8fMb55HGw1
nwavnt7qaFlz0a/qjrS8aVfzDbyiq/wb9aLmSAYSl6YP6F0L5CI2dkYBWqRNslb0wI8U5UHB5gon
wrdC3U2wpDw3SiS7SgzjmHWS+cewXYTIlmQhZVfHfMy8cMBTod4gjly77Tbrun6csHZKsQPAxG5R
IsgJtJBrEQuStmUqWfQQypCjCFm/zkDqyjJGdM9/WicQ0wwBa8l+4B02g0TPHiaYV8MuO1oD8ORI
sDuzBt7jeGUXXmrd6ndDu+AUELc9t2zYcmWIvAMZDKrfJxBsRcqJ/tiardvDu7i+onbo13Xr56KK
Z/fhdWwrOsX702Abd9ajS+D+EA0q057mGFVDyCxUOt11WGFsrBuxX7FO/zAmbbtPRoTbKe7BSGKQ
6TnqlP9ucZvB7wrUBl9Vj6jlKCkCHnm7NrX2HgWA0dlkeBZjG/A4iq3dI6Ai/LZtLYq42dyORJxi
JBr5Y0BS2B3jtchA4G531s7yBe4R81nGI7nAkR3TrG7jnfmtnVnk6voI0sW71r6oD8h9prnToXoM
PLgF4Y1J3NWM1F4HBPMVcdwC3ve65ZukDjx3UKeP0dDzJoNjV4CowS56nSuHqXlaxMnVa3StLbLt
8xG3Y5V7URX1BaU1v0jp0rtZt/AZV7h/rmy4zfidrH3amPMOtjW0HPganMI6NjutTTdmKxK5Chi/
bn9WMg4iA2jr7XqL7Ko9C/sQzgB4Ac/gL+fvIV3SMrRt9TE27QzsrSPdIzLbTUFJM56tU+ro6AAv
O9k1GoJo0VzGlvRPflsNZbN0Pcmm2IkqqxWo9jKYY+JyQpahzfGk7VMakgVzC9r7vrC+Vx3XMam+
Jgmv0WzYBPYvapOCBo79+Q7pGNtbeF7vIbfAe+qzgaaZwhr3pZ9bcmpoLE51MgcIoKVuuc4+Fsqz
qE5bVSahjP4hSgPv9ADr8u92mRwyNNj4B6R9/eXzVv3YJZq/PInyCXeQhQH39enFoVE7Th2PzwiL
tPcqjedzZNKYZB5Vwx/XMTZntYzA0si22i59PSXfvpowjdnKekvBGd9e0T6NB07N8ExYNRRIJ/dP
2k7sQZvKD/KYb+x5Js47CqPg3iHrFtmNK9f50jFx8WwM/9o+sCyvt4qjsNfg8ZZUPW0i6a4o9utr
1cYwv6mTRZ8qqcew2NJI/LTCD49YBVpEsY1yfuJJ0s73aqyGRzUF8gGkAX8d0zYVGZzc1Av3O1hA
oYy4A3ymGNxet+0w07CpYeBJu30c4IPz+nr5tbzCupSdFnrxvBZYSOpUsaDv+W/t1+2ZERHfpOhh
Nmbcws+uMua7JW13gaJe3kEPBcXMJTtQ3OnF3BpV6AjZ5I0zgI7gY7ojSywOJJH2ltSeLWJYZhco
snMRrInNvLmbc61ju1+wN3MWbcfiixIUwdhWR7EoEc2nsq6J/Kdpw/Z16TaT8qMl64arFaWqy70u
cOdtZeZxkyMM5dqeDbdWtv5xWxO9n7CPfq3JhjvLaAu/hQTAoexlcEapxdeojl7p5qU73XuAqNMo
zIcaF1U9RMuRu470eafi6iRtg625FVoTgVHvxscElv1Toz69qkFKodXDPZ2HuMBKwXhimlQ7UUnx
aUUVPfa4y/diAetQceHvByFrcLjphJBx3+GbDetPWziDcOpH2Ay0dAj3sqLjWx/M/slNbLZ7bwgJ
6GdpoOUCQqHxXi1L8JYw/JdM+Uwzt9ZOZTyY0lMSDuJPrJPk6OvV289WJM9tK+PTDNFfm5F4iWHc
v8SHQTP5OJOE3Ppe96cKexdj0fQq2jchaX+GygLHHQJy6AxiMbirur1vjcwrjVDZNpSgGYUDS4wX
qWhplZ78BPUEm/Dso4fmL1euQg13YbrlpPJx/GYzrTe0gu6aRnV1HXgMjMWTKXKSOq/oFtKcForW
e4nS7r1mti9DsdC8T0Z394xD6TSM3kEXNkUUWPm4pHChtpIMp1gEyXnxKvvqS+ntNBV+UcEc4pkm
W3DtJ2k/LOEKEQUjczey1l65Ql69V0locktT74Murr4GWzWPuZ9K8p2K2itCjmYzi/+fwelSDeZA
JSBMIJPfe6lp95FIkiHHQjoCWVJnlp1jW/XuzdxiOIAbYDE6HxAc2j734pNBFh1i5ij2BqvoC+9q
xLOGIKkRehyd/Oe11Zgvehh22BXqihBrm58cXcpOEUNeViiVn9yw1LA6RR7DXnYVgnTIaB+oGwf0
3sl2CZSWeRAtpEjjMbzE2oxdBsVt1GWqi5NH6rz+hG7UXetuGm8xhcl7kS718uCP0j9xEDaF7Gux
9xFRcpyBSp0rCMT+hGMji1G3wwqLXBldbVPZpqjrdPvr4CTWFH0zI4wDtm3qaHDBH9e4mq5k0dvn
oCxiNK3ysl6kDOU+tReKxfGHBSZDFE9mVH98uZKi6iES68mmH9NKBEXPsdTkJrLhFadh0c6gNvDD
pz5fsNadDb3RpdFSlKFp9QH2OM1/ZoKumOjI7Gxk5Zz5ylQ/YAHbqUh0HdTwK8dylKLrWurYJX7m
xa09YgPWu9fe+phC4twXqtbNLvJGcSJY088mYMW5sPIHvBo2Fckdy9kKq/pRtK8Dzcs6qefXLtUU
RuhU/sPppeaw+ZUyWLINlF8o7Y8s96WonpGzrM/ctEkJFwONKY9O7YZrJ0VPK72w5Njwthg7a/fJ
IPZYdhOUz+fQhI0paVfFr4PXLH+HNoBKe2Djr/T4N6WEoiW9Y/HEaoxV87zr05rtknaLQQFuyfA3
NrpLD7XV9ZwlnZ5fI87pJWnW9cXgfnqYotrt0I1H76SucFgxkYLs4KIpnc/jnc+Uj0BfsrCzqF31
xHWU/lGxCw4KqNRexmv8k5LEQzphPPxe/dX0GFekvQ0YBa5CdFzkbWKqi4rsUgQksjfIKaPcNKku
KmSO/JemUX9zfYLhdur+iU3CUqzy1jJykyy2xQ5PZGjqfTekvIjoPOzJNsyQrm8IDCTbPL8jpIgd
wxSmRJqFdZel7o9IJ5mHpuqKoGvo59R4qsSyN/KKaHBbG//TnxZgjzRufFzCqln+CyNrDiyajMEy
Kh3MibGW5/HEYU+HSx6tIN2sf/N7Fn5Iz7TIX1DO/MwYEB+9PvbP1Cpx1A3dKtwmY1RwFOqPpefq
IgI7/lhlGlj5YxVrBG5/QZYxfZK+D+i8m/rozVtoeu0wVqOlpNM5HRJxnX7LSz73YSgy9FziriVv
j3D1gn0cApJiPByvxWK/MuuzTsnoFVrQ7WeRBNyiDdIHIVDCs37DrnQedGN6CGJl9dXpblEYBTgw
gJm724wUWgxgW5sefdJSvI9J+jT+BlBDvT/lC1H8BDPAER+pbH7I6Idvam343lvs2GbYL3C3VShv
74UzCMAZnaQHJffvIp0o6lEER5tKeMDXS/gZe2N4Q084QhSqpqXPjLHjmpse67o5lRFOSB3HB4W7
9rsafIkIaz1t3wPWCbAR6NA5ZdMyB4Csval/WqVLyClFizq/izFcuz3ldWqOfJmwgtCuzlbFEkws
OaykmVTeqnpgD70Ym/+GAQOzcoBN/0DJr7MqCf5VfY8hb62uxAb9zvhYTob6fwYGE7Qn1cc/Q1e3
ex7jMLKwapHR3fxZIvqxhMN/yIY9OOK+1tHDG+WXMCy/I2ruH6H8U2FwJ+G8l2y4oDd5aePxOhuS
qWTFXLoh0iHwqqeFs70ytIAjyj4c0F6ZULz/ekzkvXDLYRPelGG7sIAdO3rjBhWGWPc3iKzL68TV
hdE9pjgW/wnXWhVxZK/RirB1Hr30omqv3KgpU22cYtREnPWGWefSYFcRsyrdu02zLFgWzBF8gwUQ
5s7zEKYTThj9D4h9s9dT/85MNWUBki7LbqvVruuRwuBctGboGb4Ggt/aGa/J08T9awKMOIEdCoXI
LuR4uSNPPRQ3vhZ1Fe6mjt7jenyNV79YqjT3Ar6zbDiZVR5EbffhtB57kJzxDO24QUGO0qcKHSjv
AOoY6+eNWetdHaw3M6+XKU67Yvb6+QLnkfS2TvTEzQxgAzPOy2yiZicW+WWDcP2GCH7Jx2mqCrqO
N9R+3MDaqmfEfoNXMtBebySoj3Gyshzv4HDVhP9uHipoVVSIfpPJAQgT+MO5XgfgJ7GfY4+myzub
vLI1xlgte+8cV0u0T4Go5YzDb2GSrSxsxFpsgA5Qn3TYBw9pHxRjFMpzg4FmJ5eUlPC/eO4sLsy5
mdAKzL+rLAMSEdewvm7C2nLeWo3WfdWAFV19apsN7F6ixlNKR3fDp/vP6zt1Qje17OaGDnvD/TS3
sEjeATSA9iCdXrAr8G0wle8HXKm5j1DEbIjVszbke6ylPdJAmsJKSKpFJxADJcQLoKw1G3y0K0bK
McNex1/W0neG1i1rqsA7yjTeMplQ93u4xBFV1S8oM1EeBX2Ur7T9meO5zjT1P/xGfyYi/Ro3cSYq
9gGbyARhU5Eq56ZRaIXaKZecfvwagWRMQTIye9szWn65S6ULC0AG4XVrk6FwdQIyReMyAc6W7vxa
3tK++UAngZUKT4bl0jRdCbOFbp9041B2w4rIT+yaH6Z0nHLdrwzznf/I1ITJpa4+mZQPPpv9YhwW
mnUiRXpQQLp9hIS4nQptsu+jTb1B/2zO6JpEXos4Oq/V2B7alTxgrOtza8RcNkn01UUBjloQmSup
6/nYL2LMXbWOxSbdZ+fNpZXxlcGRo0G/uaul98oHuWRk6Gk+iukZW3cPsUZabZA+wRMS+qXIPnIX
H0gAE3UzH+oBs9bgN7tewLvUn7dXO3tPVtQfQauOTbr+Xc3E80SM7xsNAHpvaweXnPbfMuLiNM3h
93vdYv8kiz9lcDm8r2N7srP58YextB3Za++AtrKgSSfA8yoUE3MRdt47Or5E43xVfLV7xLQ8DTNK
e0X3fmwzpdkhbLu3HoE0Q93ukNjQHTBL71STZuMEwCpALzY14kltkOOw9drO4FD4TSDiIg5UW6In
vPety6sOmuq0hb9N0AMxw4mkbRXDEHB43zb0wc1oL3WSFv30HdcUbTWr9lDqn5WcD7gI9pO3AdwE
Qc2n3wz0MN5DVd8BTZgEe4rMfFp5eIRxMgZIUZckapqy5QsMcc3JyfAYYDC1MQLO1GjfglD/Wkqm
ds/DCJNMNONua4fHhlMwbewwJH9dHZ8Rtj5mBhN0Tg35Qh95xQ5kX7o2pihH81vl0gpQEegRx+dq
z5HXw4fqnXPyAi8MjIiYDrEChXxA4qHYGsX+dRq3yRbeRjNBqJYClaeulF7z3W1pmaDMSeKTckim
vyyBFsBPXmln/mPSfU2TTfH+klvSOTxk87zOKSKD54tr6s8x7LYskP6O+LD1Tg1DSAsFDJH0eN/a
YgyWoscE7USrs5CMpDCefU+XKsnGkV/T1JaGrAD6WYG9mz89ME0dQ91GOnQS2DP8nVvmLvlTt+ku
buIuiyzPgBX82eRUJsn8oX1vzyLyymZ8uLYaGSAs9NhsjLHFY+ZXnC2NDS0YAYzrBvsvkeZsQjsH
QeRk5yUfVv3N5uiNEzlBQRw86ADfEIMV3iG354b90gcT4K6npbb+J/Z/cz/qnz39ywXVmZ/A+Ddg
MCyCXKlGPbHlUsUn0wF9PinPKzxe3YOx+y0A7X925cGJmfohHLc79zjcPvFY9kHc4IlEt1mRc7j4
h0UF+5rBufmX16BTuabyFnrD2a3NaUJiM2vt7y3yPIAz9eK1SGL7KAAs1A3FgKbbC3Pxy+rV18U1
jw1G6aWhx2jyPkOFuPtG5GSa2tLF/barmyZL0Dgo3pxHP31Fhh5UxqJYK7hsWcRnyRXJ8Y/K/I3c
bakem/5fsOh849NetDHAGYwQ+HKlutyHh8XrtCxxTvo4yboFybSIeeFdD6yB2QkwDd3Rbs0rMd67
ObkYFuUxaI0WQ/15Eg866g8prFy3+DisrGQMrFLwLLnbjeIF1nBo4T4aLLgyuo9jdU0mcCuYSVEH
OnVj0XpcgqaYGzhuT2a3OXOY49uwjC/juOxQZbJAEWSPAmP2XtdQFEvSvwAzwnym9/AneOazzjrc
bWjm89b3HqFC+Nl6qAnBfaltv7XIyiJzNjPvqfXWtzVND4bBDIZhpcCfb/MQ5T7VZYWrxUnvvAK+
QKncMk5sbkjzo72mAAhSqi5Bl3huuclH1MsqkKWiUPeZtVhHg03Zh0b2eRDHZdrheCfbncThHlfx
IywqM/gifsgqPY5aneVA3wyDi3Db5lTjTCTrQRh0aJgpt9JfnnxfPUddXdY1El9T95hg3Shtx7yV
9EK6jWN0DErkhhgYOFVnkEX52umTrgz+Gr3b0JxnmKeOglpY32ABN16eG4LGJQaqlw0NfqqbQA50
6t2JtNApx5wi37ut/1qr8H2uFtgbd2fi2TscAU61CPx8iqfzGuPDQO5QAulI0zzX216Jw7wi4a9C
G1I/UO9Alz+m5Xg4n0aj43rvAYQw47LVPLXVtRKsQCNfymrEp4qiMI1/OjzDaiZHb5Y3U6mHhe9W
1hxlrIDVpC+kCb/DOn2fMVhnko/7sK31rw3Ya7WwZ+Mnt22tXzcPBAeGDyZNk9uOnjkJCm/sLnxm
LyM6dz8VFzTY5bS273DaLAV+2axhMNPdpkevWnJcu8XsR4+VQ6EI1wK2AFi54NfZI3fl/lmznGsl
H9tK7lcscYJBQbGLztyHR7NKxKXnVYOrdni0Yf8wDS6nLQOgggot2M0l6fG3U5AbuIQOpjOLQysZ
Nm92Y/htwfzN7C+VGG7SAao0yXYDoHP8kmBB++RQsSSHleRpixee9Q10y2r5vXzQzJjhHCtM6lu3
23xvt9D4nWr9vTB5nTS2sGKlnrHztZun1eRhYupy3SwwQBAkeq3LoNagsPwdlDJFJehOandU4/Yi
GALuovfUHR3cCCY1Z93E8i76Gw7Tr3dJweIR12iVO/z/GmK6E4DtGvPuETybrs3tdLNYGfb132Uw
pcOyt6y7Wx2nDxxfmCj80YOq2ppX6BwKw7/moX7p5nW3JsOh8tuHzmKLa+y/ycwxr/NdJWGu3OAk
tQtYg2TeSkH4ZzPVF5du58CNN1DOe7PSolnaXYQ5TdP0jXqmcD4sfvUDXrpDFxAM7BxMb/QkEzwL
114GhFOaiEYPdGWA/nyEAETNfXRqzNpZ//gQZ2WhBkndaJgEtEQnBZr2F0wwJa2bh5ZSiVIzfm/V
BCSxQosFmmLAH+Rez/zvHLOXhZhCoLxj9u0ykURvbQi4c8GPq5v2kQl2DrV3dDGABgELShDbhvZv
ovZ/fNvnWDjNggm4HQlPoxiuzCzPlfYgo7c/fJSPFY0BrKOtWNbwJVH1XzCMMBjWCLAjsomAB7Y7
HUV/zLYOcJJIbtDssn1ApjSDTzbbtSt7JZ0gO4zF0Sc2OiFuiEJxbOHYWOKDao4+DzGvz8SmP1Iq
UbRedIO/5d4FSHQLexc9c7TjaNcCDK3uW/POLzuAadmKxHi3qhSZZvRj+iUHF9LvrW6eoV/42yDe
L6H1KV2Wf8whcbZb0iTzFleE08/I9D2c2BnrEG9BMr45B28rhm0dXz0lMcRqyfraYwZOUGA6NsId
DR27IIiKTNdsXecPEnzDgvKKiQkmm/LYWf/Cmx6jhbUwHnhLI5Qbn5zWxv3TCWoOd4fQyLPhwdm2
drcxhnml+o23/Y1aG+dpAJRk/BzQYglC9IhuA6N06tp3UadFa8H0xl8einbvhTLzAKJ3GkKwts5p
bAq1LEj4bcMD7KBOqD1XhoY0uG0JKULULn9Zi8b7zcLZAWvFdEuw5fec6gmTzQQPn/nwf6R/TYGR
rBlA6QPFzU1DJCmN1WkWca59sVeMAjAPzh7OaMzJtdocujV7D5G8mmp9a5KuUONaCNKWYSQyg+X+
Wp2GpAbOCeHtMgGueRlmhBBW0YWu3+NqEDqOt9nr8mZu4Y6KhantR6wfHUD71N8DDwFh8WPBEHnT
XJgoPGIXE23D07ipXPjoaAGAFWv8n+YzPCReh+AytSi/cVjOpAMV+RBHfxf6x5sevIBkCIDBO/Aq
5yJlVaHNhMy701SdRQwQcdly2DnlM+INADtJitNEAXlCwVjZNzglZNwCeV7XPRQwQMa/+/p9xFMK
6GVemgM8T/ZpMmb9JNBkfgd2LdB4W0hgKBrtZYUeyH+e+pKMHKta7A7/mdzbJjzInZoudpz3S7hm
Y/cqRuAoeuf6qhhDdIPlOINXV7okwpWs3o46gT2O9AqrQalZeDABXcnHeCpCQ6FT+nQhFBXBazDJ
Q4RyoZo4T3HEHNQ+AxXZlIqchxB/Anmq0XzHEKmAjcfj/oqqp5pdRXgJ6y1zyZZ3IGg35eV9Tx4D
H3Yd/Gmu+rw1ezO1kBYoD5eGLof5cUEPjR4gF1N8x0ZnTq3IYQmYtQrBcNAmRDw6UFjQ1tNxo1gQ
93EhRLsBHh/z8PXL9y7wd1qHl5k3BbD/BZ2i4BdaHZL2FLsX3b9ShxN9jYU+xBR+TW/NhPYkLTe8
AYOB8ZEu4wBX2XlQV5vuRnIb+7NQSIHeBA7WfZYPcwJIvwiCu9fAcXNPMVPA3AASJXz44keRW9id
0qm5NdGYr27MfDoVzCSISxmKQb1y9xr674m7UP5da/iURSt0LNjD88ZioLJg7e8o+5FinxNGefPI
zyp6dbwuJnmtZV30ukb/Ep4nciWrjy7gvxj+laqiuQAnM8duV09Xy/+FAXQGS1eizuUxYp1pWGdS
XjkQjDWccts8mtQVGGSyJGivWxWcdIKb5beUuIeo8cDx3GXwF6ge1FQTLNjvqfn2R7PzfVHyJS1M
RzOi21OKJxz7w6HBFq5wPAvYn19J62gR0pKYLDC2RNh2kcjt5nlO5J0nTyviEqMEIpDGB7z9kgJg
WwMfdu8KxeWLCZPVffcQVipP+Mtmqjys69zz/zY1LSP9ofXVLp+bp9AWwHWFn6DUqlHj9XsVhLvB
YTBMm1Ji+J3rppgsxUvalY3vTpDlwKOZ/PY8GSRNIA9o6Zpu1zXzgQsvk1HyGCp8vIhTB64AVPcR
WhBkLQJSVP+k05cFL8Bs1wPYgcIN69kRk0EIl/sEa0u2Kes4wPhXn4PNf1IUWh6oAKNhKLCLjQ0v
CZyaZ9aMN8wzRULq47zoIzIQv5bgCQ7uWSh+0moCL9/v4x6nRnH1aLb0eyTrvfP7o/ZwBVmaAIYS
uza2b/0SgzaO3voavjxgkwH4s9sw4OBNFewTEJh2iGoNKk3kQCFzCaHlTjegCMBwAzjAgmAQPjH0
MUOoLp1Sbd6FkMsgHYyiGfMB7A6e94dGIYZFipEDIzaoLHga5I1zJQRzUzLxYuL9fWbzfQvwN6lQ
b9hCpFB+BKd4Tq8ywfQrB/sTt9OLD3R+iqsjQCoIEimCktE+oMxkDuZgQM+xyNG3l9hj14U217mq
HtMJ+0msDVbY3IoPqL9e7SZYvobfa+vlgw0PHiJcNrscCCZPw0WJRLVd8Ds0MMBxHvqZYWhyHoNm
IOHwL+3GC26qI8LDnnqAK5bV4iFi05rVw2/Yh8LVSKr0g+KmyLdezQ/GStwRpv43kGG8TisIS1bx
4+LEG8FQmS9JcmsXhRZo43B5XRzLyQqDKCWrl1jI/dTXM6oD4BFYzpdcNeO+7dWbMIjnEwAVdIq5
2Qp22kiC3sqHrgRIaJxD0fjYcvEM6FqWayOwmeUDRTK4MBPQjy5gjwsLQM9BCok19L70NtSEVoMS
Rwac3Ckke500pr1sM1jDb8HR+en4QCuo/kiw7dOY/yUUrl0DM17uTXw9hDSudm2E81On1j9WAC1B
fIj4haVtf+wW/R0ax3PsQ/xr1DYCT7VtHizh+9qxp3bjt14h/Hszny1F5nU0pciwi2XBtbQ77s1P
U4pXEosE0beYiH0axDmt5AnjwV+24cIUoGgObQAj4MzfegZR/PgWOCVPTRTOUFwob0DRGlkJMvUz
su0hBDw3R1D2dNA3DnsNxPmzDabmVSL6C9CsZ9KLP/igmWgyXQX23vCvQtV/SqFtuVmOOypKuvoo
fcgDAqB3k7Y7gJ7fZmvHvd+pz1YSk9fL8CA86CmWxccdG36ttX4CsXP221CVnJujZgA0NNR26+im
LImWHejSl35cgZ1ivuOm2ffJ9AJ/aKSVh93ODt6ZdBLpZNVpmKqltDY4jx6ee4uUDzRfVbhc4J60
S7nZhT0t5h64ve6Az46/bDvLzbh8zZVGsVzMAbmxBbM1No5F8o0x76Ey9htbtQ8zqCYrCKjM6cSg
XjOjhsLHCKz7xeuBGb9c6vUlDsAZhT5Etv5+DZvCKHN0fQriRQ2nScyXyQIAhCoyox3SxqkWxbAB
TWz7L6xGlzpguRZdh+NAwH3Hv6KvL1Dkpx6DU7wNPO+9qpz1UCT4UGUg/8WTuUFU8BDF/AawCgyK
T47EwqBnC0oQlz8yoIch4N86qZ//x9mZ7batZVv0V+4PEGDfvIqiqNaW5d4vRJw47Ptmk/z6O5Qq
oGLZsOsUcFAPp05Csd1rrzXnmEWN5zLV1gXQwHByNvBprvsCWWLBJkaZE5rE2na0TbezE41dcemV
vX2lR71PY2yV0MmSx2dBh9dEvDDZ0ZVMojV7iB9tWfNqzLuozRe2Q4Fm8p9G6Y3TvknOkxEyGyra
kg2GeiLZxrca27PS+lfVFdcUF14XWWszqw/aKK949T2tSH430XgtQu1lKqzdoBrXkdQ+K7ms+N0k
L4NYl45abNcLK1FZwax9LaKe2UP/hBnkVi3qTR1qP0KnGxZkCyPsNEW1oxFmW4sga8IRgWw72cwL
ddhXJLBbxNBPMi2PooiiaFkqprOW8UuvEF32q2ZKs3LvtCZyLksu7jvKL28MkLj5QdY7v5HjKBjW
mUwpi86e5aMejaAO5MqSMCBH1G4sCJTNkdCLdVeJifl/0CFKmFSz5IoZSes1ujNt0G0o900aynS/
y9D2p1Jw5cCt3WcBklW5aOTctdWkX3ZNrx6oBO29k9UmUjZmwt4wVU7MolvEiOaUSbmSemZAASoN
BklV6uyDdlDyRaKFOPvKQgmPWPytlVFkrafahKpodttdy0wfVQ/lRfTGtjq9mhO1+F2r9TjgTtSU
a0oniwW009xUdpBhiS6UNnC3LFcvKnU5dQRT5xrjBktrmZoVfbKzo1R7ne182jqdbj2dhcMKG7d4
vOpMQ8oWVWIPh7DjfiLM6+l0CkbwBdOtW1rd00aWKXZMAkWWaNnz5ZBSvxLB2UoLS9f1myLr5Ecn
Lpq9hP5pqXeFtg3jmTG33QzmMkVPuDVGZr9TTXzZeTZ2qw366AsRYtzTVQ1UZ1gzJ0U+WC+Twh5f
TQTeR2u24u1Up1XlyigBf5Q1tWxchimlXIQ4a0yDjNbhAP7X1xqVvrwV1doh67X2VAh1pCFoBr9y
eZyPhZyYCGrystB9WxhKAB/0nLdEtkxOzSUZQ3mq5ma4iyFb7ZqyaJp16ExIQR1RrRVrGPYpciQv
bdXsJGubYmJ7EjBBM6IkuVfSmcGQPk/bbOxp40ttsRLNQIu0NPRoATMvvJEbtdkVXTH5uezIK8Za
ol4Kc3B+wU4st0Qv9kupMEJv5nc8KsNIkymXBa8x302UBxN6rKJ+0wN12lVYCNbBVDX08a3MPmoa
hUMDiRZwnd6OBzO2DORxoeIq9tyeAq0s7jLu4VLkkXSdIunfdTTW9mVx1rhYVrjO7S72yWjqF0GI
4CsalPk2UhLsRijvtmXVTSu5bgGwU4VK/iS0nqpP6D9t0aMMm53huhRt/qjzKsCpNeJ5W7di2fSl
etPVtU1lkVu7plCGVSrCNvZCTUS6C7xIxO5YJQZyV1uPVgYpqBBuY21003K2fhuqjvgtk4c3yJza
62STEO8S6ZFTJuvF5NXKsDQlWV7msYIeMQjUl06fDLIRKgNlUnYexda22PZinH1b6sYHuZxsr5JG
lb22KLc16uBThYAH/RwP9CJC0XTXFaTkJppk7pw2tR4YhB4C2Hx0sHXA3JE87UVtmKsGDvFBZwR7
4rLqdEYkGjl6abbLJIttN3Xkzqt61XxD4Fdt9J5h7lwE5q6NhtS1y6ZeD0FnPEhxrJwqttEqmdOy
/qxrLdKQPtVvq1x97FQkwwuzMLqj5oyNVyUdrkFlUDeGNoEDbtswOzG9YQBSiJAGtsXoNm75uLOO
Cc+q8A/RQE3pWiDYg1JSxS31uRxKjq93ioKGeEq9vh9nC217NSDJd+R0haZq/l3yifVIEqZdgrBn
n/QFHJ48Ka0bLUfxMxrt8Bo1g7rGIyG/9QCG7vqIlq6t1YmbJH19imSmW4MQzouYZOfUyaUC4DJG
9jObcvwcAq1UvXkOICwipGxPlITxL5W81m3Fliwc2qWc+7OTzicmAaxxZUD6QNgIbRPTJ8OHGwxR
4JayiviPAcBakcrnOJuZsuM2MR6FakXrLgidFyxeBpW9RmSIiXr7ehJRtzckszhIGmPVmNEXGv2u
v1I6haGgja5mVY4MAyPaPPIwwDPMC9PaJ2XIX96POQ0r+rZ0XYexzEGbJrBKjKajhlSwCLiI5dLn
UQTVKe5G6VqJQrY0E33AlQgZDnKJ5H5bxC0ixd4e78LQNn63TVWu61Qtj0NgE4Je8PCniK4UaK0T
qGRPDUzgn2OPT23ZJDFBpk1Zb5ncWDdO3IwPpdIF1ZKtVb2x1Um6Vfps2ohBazwTeA09+mFCbQDd
liEHkTFea8f1S4lxxR95p57oiabUc/k4ZIyCrDmhU1bNPJRWfx/WsvUQZEX82CHrZbGs2YToYWZ5
ymh6IbSJwBiQiIEkC36xcvVLDbHWXQrrDzFUM23VSK3W3NCQ0a+kngDOWJ7Eg+Fagnb6WKSpp1F2
n0roW6ugLad9QWQwqjoVDfSiKIdYo7dnF+0qYeP22ERqsrFQClNrRcLjU06XwqChbmI9uY6UqF7+
ZQv8t//u/77w2xHDhLHPBqiC11U3/hiL/6I9KB0x1KbcbMd+1oiKaI0V9oPGtdKy+ZcX850V8+8j
aZemOw6F3IInErCRaeuXUUxxh8mDDK2tAKAZrknXofnoFcthOS/PKM2zzRUhQ/Oq/6Erycu95J1D
FkIXtUu4Iu2x3Nfr6fE7Xs4F8AKz7fl3AaYHtARhkxgVzIJ/XYIBzlJqxeffxQVfRNi1xx0mJV/z
pOfvDma+9xX/62CaBf2IBB7M9daF8zDA3ZJZlsS6KILbWtean6nGGxvoD6Sn59dUJeftitm6sLiH
9TANk09baZvFEp0xmKpe2rG91DKd/h4MfQgEQ4gBQaXZGYiJri2atSZJ+W7EzI/GTv9lGtpWnUcU
EFX3OA2EUhXjOpGoM/pWvmaJM31NC55qfdi0fYMkRXvoQpQ9o6SfSt2oPbTeMh+77C2fx59sntXH
1Oz0TZYxcE5krGRzzzAoLF6bmv6pPUpbrc38vik8Q2CTlKQZO1j7aJoicjMlOCDsj19UWd+MbV4s
WsYwwBd5K+2o7o4RNkmvNbo/9fSLzNzr6+f9s+uvywAYVY0gG5Rs7292Ljd5GI2I51W7X9dDXd3w
G/VlPzT6U4UA6puHXv3sodfVP2nuZ6L+JTAxaBSNZT7axWhgdjimAOqrRuQH5oD0bNZthkE52rt+
6PZOr3V3chsVy6k2Y/o7Rb/k84Igs6mVm7Aw8ruwievrsWHxyZtE/0UgUOHL2MwYEejpSi+08Rti
ygVY4F/PK5hH+Lqcg0pI0/vrReMHMbPM70dV55WzxHCAbgLGiEb3BoUNYxTGqS+SgklROweltWwt
jGDY/yiG+k7+LaVZ4f3ze2gplkL6sq5AGb/4TaY6kaeaGlt0ZMk9/v0JlMpYS6sYsRtb+0ovH74+
4Huj+r8uggU82bSwJ3+kyAfzWBltbWxHLb5pg/LVUCLF/foQl77n80fo70Ocn6O/PkKGIRgcl8YW
29VGHw5UmedI+W8OcgHa/feJQLgkDs+AhKJeXDkI4yn6a3Ob/6ZjcEx34j73u0UPCqO4Cu/qDXKk
bf349Zn9AQf8bbb+c2p/HfR8df86tckwgqHRzG3T4WBV+vSFAeVLXpebokkGVw/jW1ska2ZwNZ6N
8P7ro396Xf86+Pn//+vglPVKnEjmVrLiRV+cpuxebb45wfMn4/L8ztEPmqIYXNbLJVRXZWlk9rs1
lIe0PqVtz/TuplPkhcIU8Z+fja1aisxKxd97SZBV62CgVLC2U3hnB7+M0s+Z+319iE/f+DOrmIhl
oLuKcfGMTL2SjHplbdWb6Kg/nNPkHVfzHQS94Ori5be8vE++yA4IHQ1mHphp5fLyFUILlT6Idsqt
+WL750pAcotdlLisKu1SLIn29JnuMDn85kTf06D+vAzvDnzxXGJRgu7oRFipF6ntBjeBf8Zrl37s
F+vsIWWkRW7wQl7+N6CiT54Zx1Qtii4ZtgiGzPePpc5uRlK0ZEeLgFS9Kk+l/WiE8x5vmo77ppm0
V3nIgm+okh+/Y3zAVMNRwGwTkHTJ2c5wOYVsCneGU4qj5GDKCkdbfv36un68rOeILocvPEWepl6W
eVrUNorUWVsWp2FltrgM+3I8099LKV1nZtuWiPoVhEWTSG++PvTHUk4l/clhn2BwaYEUX1xWMXad
MmnKTmVU7hmtOW/6vp6XE07PR7Xo1GdsDH3FJspBSdeYNXkAbVGtKkHxK4rCuf3m93z4+vz5PTa0
e4sq+gPxOTrHmQWi26EMYzNLGwyjNnxYx22BwYqcnNVFMiz71/mbG/3hHnBcdn7k9JmQPrjd7x8v
my2/EyTabhg7+PA0iVzR5+HBkEN53dgTEcd1M+Rrwdzju1twxku++xqqxKSZZHCptHvIXTk/+X99
cPPGkRRRqftMz8IOlbph3QjMJ9uaocJOsjpxlBH4rShe5YVa0xZx4haZPJqf9dcX/wJuxft9vggg
11lXwY1+wH+WuJn+fCw72FZNvFwFs9ueWUwM6p9CZqgLkBmHdFVt57d/Gjzz74Mb9KMdPtcqz/r7
y5BYeZ9Dm96VOXCDkjFjhvPy/psz/Hitzxn1Ni8bAW5krlwcJDLKzlJHeeewwcEqOFqsPKaOodIJ
PKZj3brPrHojegVcLcOBhS2qDkFFEC6HSqp8UY4Qi+XQciulVW+S1Bh3OPPKVR1RegLn0e7baESG
XOE4/+7V+PS3k8zDIqOoBsXV+wukZCbTZcvYTU2N4dsxkpsSgdBtaqmZx+pUuNZstkxtclpdXdy4
Q8Y4REjt/M1F/ORVMchVUOjomrL6YflRlQpufq/taCvaJIMYbAbUXtLdgLJ314U1vceJYe5az3Pz
m2wO7cPSpxIcZtIS1ZVznu4lCVeqrKnXaCCinC7W+NWf5nZsD06djguj1q90h004Azfm963J8ILi
NpUrGtyT/TvCF7gQmcZmOhotvzJz7ElaTJ+720RBcu9oQDFaySpcbSiwTBYR8xb9MaAVnNB0QHyi
vYTduQ2iMyVso5IhfiDlC/ZHSD7mAlGUznjXqnFY0/Zcff3k/tlmvf9KnM+cXTD4oTPy5+Lu51nR
SvFg7DAXowG3o9aLdLm/4RJZq8gaAp+eVY6NIOb3N5m0HLq2EqjHLXU9NbPp9ecBJ/pkBGdBY10p
kTZvpqj/x1X5nxv0n595fnj++pgZhSLH5mDt0jrY6zqjfamr7mvH/uZyGOcX9avLcQE2E7mWES2i
7SypR2UdXwmsnj7rK4aCmZ22E//WcO7jq1Ifp0jmnlf5UwBTpq77btEYRbkwAky4o/yIluGVxuKr
2o8byW5OQ6zgKlbbB8rguxhRDfMbVN/APRBB6vfBZA+/rCE2l7Kj/dBCjXTz8mzIVPlE28FGPY+i
nTG6GrPI71Vn5/B3MAMKf0sVZIFifjT7fOVgQl10ZfGEF+6IqmQfO3QWaIi5JV4IFw75crJnEnpg
hDxFJQYQUD/tNzv7j4UrN4vgbZpYCPEpkC++hmoZ0eSiuQ1JkNYKURgD7psJrXcFPQ0Uyr5tSFFx
7NBVymjyzKkYV+qcIteTc8B8Upp8F9P92W39+xed3/+/Hp+5jZo00aydSXuwwdmfVtLGlJ6/fpc+
OYjFxpytOVvh85f+/UHUsp7HQnF2bQrhBZWOgbZ6cu6/Psgf6uvFE2rxkSTwilcQLs7FUXo6ybZD
s1y7psurPSHvM9D4Gy1djFH3Av9MjKy8ZMy9wWQZqgGII5oyhsW5y/+E1gIJwD5apYCvBxh23aH6
NqD8ky/5u5+ovr8QeTDMUqQ5tCr0ZS7Gx0xGpWiqS4epC45JH1/4Nwlkn1169CwmpQbplsTyvT9i
35gB08t073Str44amg1z06XxdxuVT5YJCw6IBY2ICArK2/eHKUAoFcOZbTLY7Q4NoLastK67jhyj
XCFpR9+YO+atGdn9thNtCZpJbhZ6zuBlFAPybb0t0dnp2bKXZ4cmX/Xdq/dhN0PNx37CYVNBe4Q2
xvsfGHfyGIdpulfUaB9lKKf7fI0B3JMlaadI8jc9qY9X/f3RLj7K6tzVCcFr+7HSORyV/lYeo+CB
l0xyv37qP7YuzidmE+onnyu5Dxummikkd4YFuO20taXV2bNUhfELSnkFQSqz8x9SF2UHQ0/Gq3kQ
1X1Gvnf2zf3/9Hx5wlRqeQ52GbjTFUOmC03b056y1wjTEz7qU7Mu1EFaf32+nx1J41EmbwpBwIfn
uUCfElt6ukc+trCzXWp5QvuuhfHZs8LfTieULaKlX55NZYuUND/unorvD//2DKoOxJOzd/Q+w4LU
2uukD61v3tRPFgf2X2x+YQpygh94nlobIWQYxz2uXv8MR8XN5ANV88erCg5x+c2F/KS+MWUKHPOM
GmQxunwjkNnrgQhZckCWv0A7QR/QQix33MYLj26QrfTVfxNF8tkNpGcjnwmNfJYuu9thUseEYCt7
bBwD88eOIC0z73FQRt9F9Hx6hhYNbdIVuJnWhy1mgmrFGBRewAARmaTI+UurauHBYZLfUJlW0j7K
1XEz2jrSYxaUvWmm9gbP6Xy0Gj18pXegu1PJMFlUiMCG2rDTRdcy2f/m/fnQ9VDPDHHuAnefkILL
GIiijsoewvghNmBehGVxqoApf/3iWJ9ceEVnK6ObCv0H+bIlXeitXaBt2tthNCNq0ws0jmqxqCjh
UJcr8OvyJlgF8XA99NFyyjG7jKI/Btlw0ADauIPT3pKNiscpGQeX6YBYqVY/Ep+nvrYpBu1ej0o/
g2J3jnA4FnXva3C4CHapV1nsbItRe8Q1iZ2+4vM/Mg5XwOGFOv9jttlroM9boxCvUdQekb6tywSf
CDnDd1wwoGEzlskI0L+l9OsiGo6M8e7qSLqqinxcQNRiH+8E9MMwMC3mTl2oqP084Cq7boAahBnC
WqvluLVGc3zrqV29SVdemWRVfnr2b0dh/2scxez1FpbBUhEbPcrmpaWq4SqowkNuNSfdTkCA5Su5
kSBwUAt7zK++K7NZht7XMKg0QJXazGPOuSoXNYw2G6HNfPdgZh3LE6Zx1dyEtfnNovH5o/Cfo1yU
IdbQ6XNlW3sdFMsDElTuKbzKOxNQ0Tcfte+OdFEXmPaotqkRHuDS/EQD0EDcDCoP4ZPzz0+JnRrr
AUMKkKwf0hzTQINtGR3Awy06HCZSeNPF/7x8N8kPUVl/iKE5z5reFxF8YixFgPC0Z1p3sXrsJNNL
utkPc6RWtr4NnQiiXH8fE1QvC/VohhqxnDg3vn6VP7moBm0Jg/2DDM32stBNDZvnvYwOZOhJLxq5
7lddYMc3+hjgMfwfDmVbhslJ88/lJpiGZFngyDyIeHatSazzBCp+9l259LF6ZJ99TrezVQck4mU/
tor5lyD6MB2ke1ktfcawXpAZPgLE/+F8WAt0PoTEIH8oA4WlBm1rwO7Fv47gvvPM8KyLTX5+fdkI
ZvukiKDLeE71ZpTFA3PxrBiZqeRqGx3qABzegJU4DQw3Q68chPVeUn46euYW7Z0z23tBa0w1EfhX
P1uzvZp1czGX2W3fY22JEvM2bCyG0HPl+B28j40NpWqRRSjCkglYnP7HqTBlJgQCDGKO9TZJ5MCU
2uAqcreVAVZBza5XZd1sOkPxghIyEfgSMSMp6kNjk7TIn6Lcm4tmHZVrq8LQ4RxK53eTrkPpOsaJ
YPpgehpAXHW9jbA3G6tACq9p1e+ERALHfMiVVWh7cLKCAXll/CRjqoENBPKGcdBCAxwcHKUIhb2x
QOiGRWAOlkjoIOXIKd5LYgAXxjmxz15k9bapfafC5rvs36I3gR452kbSujb9vAgW5uiBGgSfVc33
5rwsmxWE1oVlb6oZMd5SDlzpzH6xDrYMxdd50hyvKH0d/hO6uQYc5RJHn52sS8kb+/pwJs0lxi9p
uupFz+bUNelEWgHGxvgtL29lLCUS5pD7EBOyzuXVhN8+jPPD1P1yhtTXa8nXg4eOFSfMTxnolzB9
lcaf5C1jH5pcK35WpY1R/GqjHwn2tgAkRGc+seZxqlF0MnG9GNeiWBgWsgYsNtfSno2r3rt5fx39
6ED0bguN5g7sGX/udlrkORLF2dZ5TOSTbSAZ4955WovvBEXMeSBV4kGpSJq1F1hjMLBM1SHCfmXM
MB+PZeGOFgateA0WziVal07dApRoLHtIdXPpCYru5GBodYgi0AjWgm9tP0dzxIbdxUKV9IQN8vsc
r6lwq2h7SduXL0l6EyQhfIpukViWOw+4Zfww+WHgzI2UTYH5Im2XZrOesPivMXUvdQGAsfo9t55c
r/AiLkX8iFumSWW4iWu9jo6F+tBH1+OwoTkJ6eBHk+yqTnb7IoORgCRHuzWcaC3Ukm6btlRyCg3R
HPJScqNBX2lIWlV73GjOdXsGWDudX6mFp1pPfFOutO6pmK+wd+LIjl1LIhNdDRcQnFzVNjylsTcY
8FFP3zriYKOPzpXnWiWDcKUjbRfY/PAhPCTzRoLJmlTw26RiGQPqiIp2MVgEaY0ttzS1jXUL7K3v
DU8uzjS0+SlMp2thknWAJyLP142VYbnEaHhjhPuxwJm5EcqprYDX7VGhxhNqPbKCU/0o6w/JGRKH
5QcuG64vLG9luEtQEI7hqmNQU0TmptEqcJU8hXFdY2vBZZMiR0VnqB7TXKguPMdFpcKEia3QrfPe
LSADRD1A2SLpj72MDjbBg9KnZ1MVwmlePjxSV0n2OMJxHNXsSkwx5oX9GG6k/tDEfiyHW2V4zPQj
BLOlU9+n028rhZTHOK2qf9vVcygdImiskoqn7nboMwJfQ8RqK9vwjRiidrmJ8A02L051NTj7Njfc
KLi1gbKM8DHShcSZlYcCQjiG0uFRwjOV4pI/lint4OYXEKHIwMSWLqNxOwzPvf081Ldl8lOGZhxt
BWdg1gtDRl24SfC5yMp6bg6iI8sayVbtQ/KeyZkvHufmV2Qs+dCKwlfmVWX91mxuTvxLRLe19BaE
D724k0OUeUii4Y8Ut1O/qeRXR984wS6T1obA/NcfWpwL0n1+bzdebizNep8x/zbEKp7ZSfoVQv4B
PiSyRdyVtldSF2evcQgVHAf9opmPs3Wap1Xj/K6cg1nscNV4/Xzd6Z1XS4+j+avKDBcu6zoIb1OC
GwNjP1U3Cu4yNNJuKrZOfYs4I7eOIGA4GcPw4nTjPOaZHQI9j34lsbGUMOjkxsRjAFG5SwSCn4e4
Q0VVwmjoXGBhnsUfTOPQL3lYKgxrzNyX5KAwd8kXQ4c9ViI4RGdVK3JXaJXXxuiXzbcSwmrIw6os
O1zBTnXs4J/O1VVDiHmxHs6YU2ktAcYQXAZxVVdXTrI37dso9DQIHyjDwKbkNnq6+/z8J7MXRGhL
kdAsqq+GGIls93O0kvVsRHvc2guMJ94wOyulvq7icdtCO9DaO4OPStlLV9ZoLFA8MeJ9SCK+X4Hm
IU3YdJG0x1zSjdeNZoAQLFcO7GrDall5YMVgApbZReCNzcXKwnRXV8pS6w3U0v0C3dpiYAmST3rF
dhkbYfPTGl8yJPPt0RzjDZ8Fx7lN0/s0OUFYFjhzA8KbxKG0Dn2fIscmyLRzwZXgJNyycGB83+v2
JlSOsek5JR/3+8wEVrFS8A9LT4HFTbzHVBaP+6J81hM31JZmdYdlIcmX+S+78XMCm9djDk1pOeNL
PsIRaQpoHH6sH4NhPTHNjh6T27y+mcYVjt2FgbOle+pOGguUtYzbO93Yk4sHmJ3cMud3AhfoZ4e6
R4cMctfRHR0Ww5vZH9nBRRGbdu76j6p5ZFI3qb5dQ+pUeGhQm+7jYS3V2OSB+Za8qK7VMU9/A/HG
srTN5ZukvDfHa726showctdYA5CgoFPFjAB0bxHLN8q0Gq12gRpb8I1qYaXHOYaTO1Xhkb9xIFuF
ww8QRwP0/dBaZHq9lItdHlwZzY1cH3W+9pnpD7pP/VA5V2m8q81bwzql5SnIcAfm2dNQbvNy3mTy
5IdRcocwBhQTTNOUwgBsk5ncR8R8tLpbwsgIIBFg/zdDyKDdrRGva3xcgWku2uQHuLVFKG1tCB9Z
uuEbTLq1qwkkvmxCpTfogCwwdyqxivp1i5qeD48DOgk8zC7IbzTzoFgn8PixsoqbG771Y/gMjAZ7
Z1jviEIANQ1z94ApzZu7zp2xce7S8M7g4QyqvV0RGHCsprs52w5vAlJrcZSqwc2qkhnQU8NSTaXu
4kKMJ7TNXpgdMZ/gazdu6T7bQt6WCq7xEbsSiTE9efEypsEhcW54tzci1o5TczdEmKNnP+mv53ut
DLw6gjITgQBKmb4pRzVbheCfqoPTVKvEfppMzwZz1NQraCmZdBzLXVUFzF2AAg3ovzH8sp1wM/wZ
8Wysc2hjQc0SSgKusjlzCNP2eUShOShUW2f6/fSD+Cp2W6riFQRV4j4v2vVI7yLJbD7sTIKO+XQS
2Mer6L5qNgol88xEMQG8kao3eQX7p0fF9VI3WwcYfJ29ZNo16oxFkO/T6iaALeQ0PzMdgGINiL64
qQBX5hu72cVoRwvkRDJfgoe2euygztRXXe85lVeSVyT59A2aZ2gSCxEcQ+AUsY8RSyZz0Nib9Va0
61L38tHni8D6TN3r2nBlurcBDW/N+3DUAi/HqFzbgMY8gVFd4w9T0wXjTaMdNdo02px5PeFBLVDy
MLnN1NvaeZ76lcmo3tl01bAwcVTymtjACeenxllW00urPOTpqoRm7qgT8DgFbZI7E5YQ8xqjx1XG
H7rBjzYPXFUELkLs5Y4XfBz2FTsRi6YKRTyfXNIjJefOygSIJRoeUEffnGY3SatQxyYPh6y4tVII
Bda2AVeQPFDSEqnpALi0SOPYUtuMna+fgnk5tzjN7iGkFsQ700qavKT2YP439Z2jeuF9l/vtdJtm
rlWzudiM8wk7JPKH6bHmZUiWZrnHyS1jqpW9ZPY63sLOSyzXUA7lbYod8LyBgptFwb9pZIT0VBe4
tn0xbQIijbFLhusONQXpEpaxsCkrkoKhJMkEd5W0DW0wbUdjuDWVLVsEQKRe8dM8ry4wBYO7TFwR
vAKlPDG2cXI0kyt72lI512Jw4RNpa6c+dMpjKK5nalPevjjfIvEHr0RLFRkSRoqfYfLLiBUcIHd1
Iu5wYzF/MnbJAESCRtldWI4/LBtvht7NQH4HV+XiGcbOOTnUy5F9W0NiX2QtJhexE862D37P089W
8Hb9riSxVFnqZeQSM7RAMqFwWHLH7aMeMqoW1kLBd5Msa3Ri84sSPPbKFdjSsHVnaZtWXtdcabbX
asdGvxPzKZeXDu7rCC1QdJ0EV3q2tYel3a/qwm+cdqFDLxj9zuaBfq3lrQlcXuzCxlOjpdTdZ9JD
2wIqYxDdtI8J+BfnKONEx7UdHvHG8lYQtEFAaUHkMu+oshHtyZSOYUzl4oMVkWYQ621GAN8mTE5N
8QL7ymdyPDe3EK6dcDk2N3a0O78p5VHYq4StdZtuynhtt9AuTlO6y9vrsX2iJDKMJYCU829YDb2H
dTAaXO0upXQrTqj3NErrMcYvy1hjYfCdguHTgL4487cH91yQP4WkNitXGVZEA5waTNR5B7LoyckH
yxtgq3s5vLKtWkVgwVS1ZO9WDetU1dnOmoYPM/TVapzOFaLJdvSOOCY2sG/aQedh0kXPkD2QqSHX
xyBgXvYMi5KpxCyyA/C97ORY9ISsaKThbWah8+w4obiHceA82Tgov1PrftK35tDolxQDy4R8OSlR
C1KEpzk9QPMGqx2O2S4SQ/BNGNInkjnTZEjBhMtAtUQwzvu2G+jwspkna6/e0HZbKWvAAW5wq7n5
EsP1/3Ax6fAx9lFpJ34QRRW2bDrI7w+94khsvCbwLLOQolWpxOkNIjygYuNgdD/6SoJa9XXX6JO+
HmMANHh06M9Wl4vzzANw0pkdH4igN72mL8QOvqS20TX9u9zp74500QCOC0sVIksOillLRHrYdv9D
RnmJ1I8Aku+Gw39mzJcPKEleqPPPTVNbvjivsA6tVGScF/Qnw+owcCdbUVluj/PITH8K3hSw0CsH
F7Ajtaug6dmzNCyj5Ppi5231kV315BriwNhtJSyx1tgu0r1SR0E34TQ5xPBksPI7cBw6KQIa25sJ
eHELY5NVFMYSLEXpFv5RCqpllnxZ6imso5+hbrJtmYxDHpT7YcAyVuUPYURcsz6Kk1SVBy1rVnNi
7jMpqdEx8eCdG6HWITpzs9rBxcZ5Yrzkx6zwzmi7YXIzQGCN97mFpxviY7kv8n5pzXwEcv5zCht7
4jNIBJUkk6MigeK4EcUPfT4KXV85xZvo+20IkzodxoWJaaaeaQwZBvOVWntT0uTaocOjFfNeCtnS
pdiQv3kFTOV8Qy5vGJ0O3jdZUVT58obBq+7rwIRjBy8waXJKuVheR2rnhuUVES44vpb/z9x7LTtu
LOu6T4QZ8OYWIOiG79FmdN8g2gkgPOEI4G32s5wXO18Nac5JgljEkvbNDoU6pFAoklWoysrK+k1D
g0d+qKQ939w7OFyxoQqrGhL0h9cT7zTAbTZy8is9PZ8+52+BAwPukwPGoqkeRulTX0JfN7ZHPrYN
3OePHPsb2Mv994ovpCdfagvLmDhZtdJz0H+Kku/O6bEwH/FYcSVELYbTAD3f8A5ILzg67fYYkY1N
Un+WQBUE9TqMPWNA/LIKnruucq2D5LYpPsFj5HfUTEn7Uz6ErlSi8poUfmjnnyxeRNDWkuDINmsl
eem1Jy3ioFydGvzH/HZDO4MnMvvkawVn4cex8MsDoOhVsjGq1fHFbLdpsh30332/crhTWpGHx5Kf
cPETsBKulFXyucp/gDeKtAfz+CBHuL3/jNrnU4texDp36Jo9GTGdyZcAtVjDRZ2HPy1ljaQ8v2Dg
WFF8+yXAgLHaGA96/Ent7iTpzUb74fQYHXwUmjOaocaGnl2BQrAqrAi8XF4XtbbB8oBrOL1b1Ef9
Snkp0Pg87Kx0PyZojFMvN/dH/VkaH+iV1ubOSO64xpyCj3G+zweazxR/ndt3qwA5rVj2weOl3x16
hoefCHQODVJfd/oBD521QTkQ3Nv5rkVV/fhkWF+aEeyea5p7DsVj/VzbMMr9ANUfmrUIsdLr+KhS
Fd4pvRelrxauOcVqqPdFgxPDVilfKzA7xtMANRHBQdMv0EEKkSTfIIJhWOsjdDwTbV6MXfZ6AkeQ
BnHs6t9CHHMSLz/9Qfcnb3at/GDUe1xAuSbDJO5rD7Ja73wM1DfkHoZkZ2N+gzWZWa3RkZKtt6Ba
O1/omQ7jU1Wsk3CV91RXT4cjhkAoW580lwZy4XiwjflfFcrm02tsehl3cHtEZQQLDZiwB20dhT/h
9UEghXQJaLCUwfmi+P5ViVMufGXXoc9cPLcNS6IvXtMqrVwpGgcXQKW9Kwxji5vJWzse6YIFD3Va
btEvobv/x2CB+kTnsCvRyUwCaQ1J7b5WKvjFj5G2T/PmvnG83Dq6gaLvKuNE60LcQLCZpYXhFCz3
9LNs5+ugfUQXJ0lf320DEsmvEXIZh2fMAVakytpSfKn9WhTp2sF6LaVqPG7hlh/bHwF1dcKOHGnq
188dzwvVQ5Xeh/JTKT8Pxl3fP+rDB6W8r3qfTRFqnoM4G5Jy+VMW3jkGl+PdSfqhlXACQbw720P+
EbmyIPySHe9Oyg4xaoB6WfXHqfsAA53skXdIj+F0n60D+VHXuQRJLglaPX6UKq4wYFEDOcYujgtz
cJc4D1KOYnGVuC1PKs2IvdP4Leu/RMrHKGLLrYfunrrGtztQ/yqC0xw2oDu8gPuSOeA1Y3zD1sfJ
n0370wmThKJ9i4yPLZm/PTWecUB9HllIGRSRMgaPQF0KnjD6e6f8VOmvWfwUH+9HtUMb/EmX3jIS
TJN9r+juw7CEVl75ByTj2uZLj3pfu7NzivIvavYaJ5/a4ZtV9fvBpk86uE25zfIvSLvK4RM8MrQh
g3Slc/k1x7VWgJNXffx7HOWxhc7oIIvw0Mj7Vl2N5BQNTzwvzu+RnJZgesfZthjv48MavUiMdo68
dZ9OW2RBEfRGIjOXuFM/jpyW3BlVD/V25RFZiwMXYTq4+GGgytZxMaz7O+hSvEFxff+KuiiNo59x
kvspcrIDN68geozQQ09Tx4VEgk9FskLrk2yq4bOFaF0rm2uUOJNubyJxVvcS4mDVRoExfrJ5b9d3
5eG1g+xdIKlYWNAg8tf+IaxUVy5WMX66qMR1EjIPKBVIyKEDKabnfoBgjrJanXyIuhViSHjrwbln
HzdfRVs69niCroY1hh+0gznLgXKEATT91rek37xwHeW1gUwb4x6Qch7eLGtnjTzGfcasAUEFQN5d
u8sCv0zXtQKGxK9/VOXvKoYPj67djyrzY4WHDf0DDFgr3ybDi3rYRskHKaQzszoM+2O/Px2R+9dp
6NUujxUV+Bplk5hoIm2AqA7SvkauVL+nO9BFr1KzGjZycz9g6GK5bbFFTgfVYb6+4g4cYj+N0+5o
fziEj7L1pJoNfYT9UUJSXkLwtdqEBR2NH7oSKwtV6tzDJphoG+VLQRpVtMtq/HgawD7ILLJYI6cc
ox9IaKEd3lUQRQfWDUjxhYgzz8PmecQJC0oT8p40fbE3ElLroXp4DXEj8ePBKP0Qrctvf78MBzFk
UfpoqmCYXQ6wr2UzRhWaB0REm7jSj92PnHbF7SDKzK3NEtwjHoiBzV0hJlMnV4cjr6r1no4Bz7jJ
Y7h11ukKv1MPfKa4xNNM+iluOUhdL5R4M/c2gjuGgGsKKszkcVpLci2I2vzBwPShcu4QxF4IMPPJ
zgMYwtX9DFYcwg0A2V881MawVjBVOCp31Lrbo9L+CZj5y774+c+qdOKXPPnX/9kU+cJI+abJ8v+D
9sncq8+W1JV98mv76//7Pxd+y+//w5/2yZr9L6Fe4DgwFwSEUXC+/3RPVpV/Cdik7ggAiQOKku37
l4Gyqv5LlRUNGzP2tYBps2TrohUGys6/YEsBrjEdiOIa+gPq3zFQnrWfZ90r0IJ0bhdTaiESTLWZ
5LhqCz0DHO9XNH8eLb/36NW5x9d0U/hLqgbq5Z0GoBYdkvOY0yRioiwJypg6YEURjzreJnw4eolf
PiNaukF0f6+vUVgf/cNHkBRbJKuW6ZyXu+L6N0wyy6AOWFuZ/IbkM1pO4VYg0rWHxlf8wy7cjF76
WKwxRlrAYL1n5P9e5/4dFrKdBgkLdOlkt2Pla6LHQ9hol+56oWTxxCOJO/6BmvmK2n9h7/8Pn/c/
8bTJ5g+kSsOuuRRW8cG+udf9fjs8P/PS4yHquj5tX36dLfy/UsC5bIf4/TfG904MOEs2VogycRox
Pn3T7OoN7n0bfY305vZ2mEkf6q95BBkJityEXzAFQ6UNpnQYwvP043OzUv0DisTM42kFR5Nnm1Ww
NJGiDXM1MNo7CgwsXqGm7bUhzi0pjQkY7+rvKtTA/AnBDY9iBLOYTbxZGN/lkfTX+CCgkByAYjlT
vpuBfE5TonTjtnvtKWelJNv6W7IPfcvXXjTeA16dDTq8P+zH5Mft0Jfn0V+RDXDsKI4gPaJPNkag
1EmHnBU2qbh+2ziVxP3pb53q7yFErhHDg4UIm29yIqGx0gfHd0AKHBs1jHcxjnBCdHVhmYjfOvlo
F4HELJ+txnE8pGkbMJYWu7e6Lz7ImfPRrI8LzLyZKSMMFFrOcUD38mTKsgRUelUTJnBepXhchcds
dfujTKgF/56y/4YQ6exsJKEm1Tq8RrHes8eSXNW4ONfs9eWdNZOckclAbcbRVM28kvAww7I06JGL
AwGIz+PRi1bVNttpvrqNHm6PamaR62xeCldYrxq0pMtBjWVt0aHE1gO6GK20Izf4TWQ/w8dSbF5l
yoXke1kt/zmHZ+GmubDuAEhILeEGPPqK6O2QNuuEfk6cJoBDmgWE6tyiQOGBxrWqA6+fZqg4OYZ5
3pEwBtqhifmhR2f19vQpSyEmyzuwji08UwbExYeGlxut5dyjTWn46NStaNkh1nHcdNLCHWBuV52P
bPLZhhyoFBx2DhFQaSly3S0apw1v5LeHN3OUsDr+PYGKPDm66qpXs6xmdCEW5jVym6cDDabhp3iT
g0i1j4EgdAsJY35KocbIwEVtVZtuZbza5EI6YjZy8uyXwT9t4rXkOR5vXp+58rrgIP/BKEHaIu+g
WHCbp8SI3D4AAI3ZbmGB8nYW/cgb7Y+80mic6g+nIwB+MGVGvZSC57Yej0QwhEjD6EtRep7nk5Mx
nKwuFim4iHFQLhFWvndCfV03XGcL2W/Uu9tfc9LI/nP3nUcUi/ksg9VxD9fNohIRRV//sd7w6Aiv
pXk5rJeqnrl9cR5qko+dJj21aMAxp/Eou1pB074h+sKXm83JmqzZFAUU61dvYVGBdmuIoy61Tv2Y
r0GguniU76vNUrUzt+HOA6mXUydVapRwk6BdiNfuqfs6yKiG0zlc+ELim09Py/MwkzURKEqmnWyO
scIf1+Jxr7uD0+3Kb/pa3tZ38kKCVOfjAcjmsRIQ+JQPmcVObzU5G1x96df4BdvfqrXydHi01slL
8YkmormDmgnG2uVBs3WNPe5JsK+WVsv87P7nZziTPGPmitF0Rz6jipNc0D70JYhgxV+Y3LnDB5ax
RekI8c40JjXPSNEPMIc1qbSYUZgpOoHY3ufaLsnNCkhIhl7lEfVrGNN4ccZ4GypVOaBIOuqIo6nB
Zw3N5YeUDrSnY8b48dDH2kuUDcPv2z90LusKHgN3Thg9jjE5U/oIzUtNFPDyPtzWG3uX7Mx17Fu7
22EmhLA/08F5nOkhkpL5kcj9s8xA2AkUTIa0zdq467Y8QdCQ9BgkEuJQxR+WNtRE7OOv6A7kFJo+
onU2eQbNq+KE3yGjzPir3Blv+XO+gr0U+p3r/7RdRLZTd1ghyv9N2tlLa0Hs1+lG08+iT/azUUBq
hEcgirmBO/cBgorHm5BHNvSwujh5t+d6Lh2eh5vs66g0LNQrxQLvzG0bPiu8Td2OMLeFdI4wnYUN
D2ZayHVJwkIStU5gnvwhjTcnpfuAOuiH22HmB8LKhEgoWiCTPSSbIVrFrVibw/HJzHGmchrwyreD
TFTP/lwbKNgBbmAs4vpwmW1tNJOlTgxGHFTjPSqEr8FOyEw1rlB5ROI23i/f1Oem8DzqZE1YTtQX
1kBUewSyFNjbsgGhBnR8YXRza+88zmQxxL0xVvEoPtWDuR8e+rt2HTwNK9UtPWe3lFrnPhhdaZ3L
pKqL28TlVI5h1o4yCc7tA2H2Y0s/jtBNF0YkfvF0N4nmMKxNhPys6V7GYjQakpJSZoCsO+54FfQ6
Ekj/Gb31FW3xfzKDkE2RZ+Kyh6z8ZFDDEbshI2VQ5kuzwzCn8IRMAY2AX9XGel6qD0WncWZ4/wk3
vbXouVpmRcfBAbwXS2zsSjzS8krZBGuGvLLX0QdxLmav0nP6cFyq2maPLUTqOBAUKmJTLNuzqg1Y
ewJxlMGKzVDjR7IaXdxrfHsHt8TD29xrNtkriOvV7a86t3J4i0WZiwapBSX6Mm4eKCcLuXv6Vmb9
KmW8blaHpYUzWwOLQ05D4IzjZrLRx3EwUFAR9cem9ZV187H8BTTXt7EscxUPz89Ntjo+s4rW0eb2
6OaL4bPQk90uHTLFPjhcM+KdaJN1d+OwEmuI5/btEC1k59lx6gJCAmLqml2ObpCk5JDS3FSqfg9Z
+WsMo7cuMp4R9UOyXwKZmuflElJsdt2eRZ0UElqJw8wpZ1vydvYHqGLzoX8aPF7d17iH4XTs6Zha
b6x9+Ujrc73YQFsKP9mlJ/QKYTuzcKHobNrH5A618cMLMhhr3MJf+s+QqlTZtT1983nYLr3pzCVz
HdlF3dHoZcHVvFy9SVZJJfgxblcgA6jWgLm8WaevtxfR3BY5CzJNDN0IAAnSNB3sBE1MnuHcspf/
Hhv+r0JJZemwB2UT2ePLkaAIZyQnm2k8wfcrsKk21Hphqyuzs3UWQwz0LMfwDGKN6el9H+Y7VH+D
Da6kq2arPTjf7KfeT31Ihwutp9lTXufr0HwyVGQrJ7WEVamd1kG0oAYLNlizbvLaSxu33BobaLVe
+KRuc2/8il757a82P1qBKhT8aNHgvRxtoaWQ3FRmFG2Jfb62foS+AxoArRsdgQmYLYWXY7u6kHFm
F4vJkwNqHbpGuruMygOQUwSSKGoMCEV4+QRWsDCyuaOClu5/QkxalLDSmrxWCNGVIEgsG2j5NxnN
xN6gdaNnu4V5XBrR9ANGQhE+IZx0XFX34hsm35JPoMpdea3sraNXLXbl5xLp+Z1lshk0CVOVDGsD
7KK4opw48gF2acc7pw+9TP/QLX20+bVydhmb7Iw0TgJQrgSsVsGm/qBsmztsmTAW5rIwoDQ6/Age
28W24ux+PIs6WSud3jWJ3rEfRQd4hD8BBIIF6vhAOv0Ax0BaHM5q8VY013g+n93J+gnRWchr7b3U
6FYogQPv/mJQcI+gxrylQS6NcbJ64pPZhoMo8kMDu+nw5LRPybENPlhqpC1pBIgfPi1Qz6pga9Jg
CMbMxnuJwx5oFW300yHxijSCHlelWbjuHHn4fHtvLAWcFDZItRrKoDOT43B8TJvkLlQQlUS6/Rsq
m0sJbW4fno9uUsoUx2MZxCrnfKDFe0TStlG0sNVFRrw1f5NtN+ZdHtky3wq02Vbbir5htF3e3erS
SCa7bYwqox/F1aj7We60VfIivQkFUB0Kxb0De2sXflQ7t/IQRPDGJwViN1jKNV7qiy/kc8/EfKP/
XJzeBWTOjsRQrVo5Fm1oaVvuki1sjI38rL6S2TgL66326/aCWYw32XtdGB7LtGfo1lP8DE3Pw5Xz
C4IBrrrSf/yj3WeY2BlwWNj0xKbdZ7OI+7odWKAhNNcCAmP0EoDEXhjUzLoxcGfVZY3bJyf9ZBv0
oG2cYwCtMd3B+G3u2+/GT3TFn8G/rIyNNPjSg4I5qavSdhm22vNC+Jl8RtVEW1PRFEy35EkaxVkp
T6H1se2lEKq+qf+Q0kPt1WORY5Upfavqeoc31+c8aN8aLd4p5mHhXXLummFYlBnMsfP+8nV56mvo
5nQDUwQ3V/fssfhq6dldnuNnWGpglwe3Q3nADiW85rpt1Ker21Mw12bjzsHVEQQXneXp/R8lC35Z
GBju+DTsjZ8nUt4uvLPuRGvZ+GC8nL4amzpws6/dg7wN/GLh9jqTB1GuRi4WOg4CW9NH9EKuTidE
QS0432WwZ4HbOMgdqu0hFL6UJ6tf3x7vTH1wEW9y5altJcdTILLglhk4WdjRfZ4Ez2NJkuhRyFA5
O8Ow+n476MwqhxuDLgzy6wIVNDnJCpRbrToxod8m33q5560o2h4SoaV82NRpt1aNHMsfeXM76kyu
vIgqftVZgio0DWsPXpEp9kgPCKGArP8HEZB9E60WOE3TAj2R1Wikq2jBHUW14q3IlsCTM6uD/IPS
NpgOnU735FiB2aMbw1GFkndK/QP3KO2Q7eCXuyY0gttjEd9gcoJdhJqkAqvoBzwwD7ZbRdbalBCf
KbFetH+USrka0o+3g82UNrYlzGJUGQgHy/7y0+S1Ux4bo7RB+APohTFik34MZakPNjt9js3KA4MD
bHIyJvTCQ8N2CJOxAleFbnlHfNIskFyNVC7M38zGAuKKRxfa9zpyaZMhNVXeYmMJp3Vs8QB3GJJU
7Y+QE3Qt8WJKmua42L8QVdn0m9nvknxIadJwnoyPIrgKRitmy6KUaknJ5pDgMpVjI5bLnyKl8HX0
LqTEXEWN/PfziAPxjBs310Nxglx+wbQqu/6EEixmmKbfcDPHW0De5OboGp0cuRYUPberu4UtPYep
Er11zkyFRv6VciRiXjE6JR3pC8LIKYtfnah6CY6/5bLfqfDqO1gPml5+HwGQV+lP3VrqdV6vXIuj
GiikWFJgBCc78hRFaa+ORwq9WvNKAzC5cix3ZnFYwB9NAL+iq2Eh72drBrhLcUBN1lOZBVpWt+9X
DQxp96d+hZ31p9NDtsGlfI2Ocv2xfu4fUJVbB/7f3Z2EZh3boD7pH08v4mHS1Epak21sbINt7THR
niHaLX3K6/SMtKqCjhfQGiQGpyCuAYWZ4CTu4kI+otoJcCNyQ/kXSHD+aSdvISJLC4t25rBHTBkw
uiBNwkKdxkzq8NDFAtpIY8PGnhAWidftsPxZd67ulkev+8yLzbAenkD3g3a0Tt7f7xpbhszNlUcA
AChXXePymJfNSdSVsrrJIWcU0WnhVJpbOoQA6oVWpwrca7I3k1OhVFn1vnROvs6DZb+qizvIFuLB
PNwI1kL0gfd5zY/9092Ye7eXz8yHPQ8/vUuOmMeggUpRCd0FCg9Em3xJQHYpxKRs5nVPT8yCEWL1
udHTrwl+s/93g5hcGaHdWvKIwQMZpfSs8lcKHeZ2hBkcD0qjtC1pdWEacAXpV03JkoKOeRLvFngG
+jgeuN1W25Tf/0QRKAvl/kzuIqAD1dWmzuVl+TJnH8Yg7kfxYGHiaGzZhZcO+MJkh4X0cX3qinH9
N8xk6hCVb3VJ1bnTOMPLoVb/CNrTqrSLu0CWlyZRZMHLE1CotQp5QxUutDYtn6PaMlM7FZdQdOcM
A8K84mxO2n1US26IPfHtT3Zdx15GmxTPg9m1YSzuKhiSIsSNf6rmeGVq+ikcIp6TD/BUY1Sxbked
m08d9yLBsAXZOz1qJfjlsQyoAloawKfUN03Vr0MEKLKFNT+XHg2mk5dQ8gZ7eHK4VXV1SMYKyYth
L+Ff8IyUqdv2q073kPbbC4iZJe8qsBbKk2TDEHP/xJv9/bINuaiznyF2/1nhbsZKUdkd+b9OAxdA
iic7o4c+o1tDJ/37cytYLTwbOgCJpxx6u4gwni8V2qXlKHl2q5g7YfPykoYQROOhPn64HW9mvSJO
CZAU9fMZffUh7vIkbpnhLP6SIjdloeKV5B/atPQ0yIG3g80snPfEgkgwGrFcby/nMQ5iSTuN3PUG
S37WG+UORdyPvE/fZemSNc119WuZGoc5UHdEoq9sgVC0sKoUa1SwltqqGUAmHp7HXl+VkEgz649a
/vT3h8ZlmXcroRFwZXpoH5PwaEGVcjsor4ci8xGj28poEDvDUodgpuYEZywuKY5GlXL1BluPQ1Uh
/GO5/c9xrfr5UwX6x36nWuHpsvDNrnO0IOFQHquCN3PVkeEdvYiODu2IUhpwkryXT1/M09+TaRW1
JZB9aiBUI2DvXM2edNCO0oCYGXAy2RMqQmqJ7uRCZ2Pm+eoyyiRbxvHo1KdGh+37yXpSECF6dyLN
ZdfyzVe2gObBvP6RPmRfbq+NmSeJy8CT+scucXkudQIrT+LV5bg/+ONddzecXBR41sWqoLn9uoQW
E0np8iS6CPqeW8+SlpWN7bE9EjRv91L7u0+WsJxzK+Pso70zls4D1JmDRwABmsNKAowbFx80bWHq
lmJMj24TxcIqJYaNBmcZRqtcf+kOS2y/6yR4OVWTvKSOaqN1YmG0qImcio2mo6oJr3h4toOPt9fC
DI/rMpb4bGezNqiZnDZ0gdwUcaXUE1g2/VP6ZD+XX1rJze/yraj0i9dird8hH4Vq0mYpDV/nxsuf
ICb97CfIIFaTsma3mclrEXweEFLAM7kq0Mtc4/m5MGAxebfWoTgUzqIpWuMEWU80QZZjazcfs63s
Zwj2v50eD37hHTbdHlGSTfF8+MUdT/l+eEvW/+Cl7HLQYg2c/YxcO6phVop5v4dC5oluquMNa5Np
Nna3h7yUaNRJoskUROOqlli1r++r3bfMDxFuedCfO8/ZFOvyU+SrX5aivjdXbk30JMtAmXCcbmCi
DbdjhLV78INV7R09+/nwgI5rs2/xepT+iP1ha6yS78GD+lB/SXkauT382cQjuvd0CEWLdVLVWyoS
einFo4uOAfAH2c2Q1LsdYqYw5GtChAKICg76yuh6DA2OKzHD8f34Nvj9bnhAebAHnEKPXvEtwGX6
OlujCNTy1oQQDV6Ad0tl4cyF6fJXTJZ2UwGSUERer/1uBYX/tKk/oSLmNf6wal+7x3/E4bsMOVnG
YQROn3JH7CZlra3ilWK5B+pgxUdV5Xnp5JpfU2fzPFnJit1HGC+Ied719xmlRrFPv7YP493hk0E3
byVAXwjWf+o+xH7gGzx5b9INQpjD8qaazVpnP2WyvM2iU0Nj4Kc0737mLOxPtuSiY6c+lz5PE+to
7zzjh2h9PTz9gyLIooGBkBQFCh5QkwMiDpC6SDK2lqXdt9I2R+tS4iHz9qKeOesugkxOhiTRUcHH
w9WNtV8NLuTO7858vR1iLjNdxJikfj1P8g5Vf5EFS9V13vpd8hKtrEcn4WHdjT6gyX4n3xU/rIVj
b+aEvYg72SnqoFVIUxHX7nNX489tkN8fTWhQS2lwaRYnG6Qwk8rsSmaxRho7O37P0SruqwUaxkyK
uxjOZFvUYdCmjThBE7X3zIhDevj7SfQiwmS1x4Nsd9WBCE1KD+HwsTB/314Kcyn0PII9QViQujAw
xcrW1V/i53FtfsLEkxprDXkRXFWJ3Ov3+LH5ftoB6vTC1bBw8by+CzoX4SenhFpJXXUUK/FQk7I1
XzJfNPXrsV0o+meXA/AtiBFcOK8U/rSoHhJzlA3EgNE5e5GxXsSN9vZULsR45zydlRa609Z9znyi
yBm7RvJUFx/L8eV2jNkV999xvL9an8U4qbUelhXj4N34QY3CzSHWvNshZu6VTBEdIp02P1TW6eOe
nJ/C3ukHAwAFiMJql/liJQRHqgZEdNZLSXUGQMFlj2SqGYgVAjaYbNWjnB607Eg80W8UxtBB7NrP
Dme3tEEhKfaWkNlzWeg84GTbJopcqhCGDMwGwpWFfG1oPuu1sXLS0C+0Je+Y2flUAdeDANUxqZ1i
pQ9m4kRSQrgT1sgJ+uRqsuFhlp7nR+nA21DTfqKSRpoxAOlQ7gDmLcI5xC6a1ISWhTOTkEoRHnqT
NIIUQGsGA0uzLz+WO8GBDrZ2CYSjeAZ4v/oHC+gs2hRd29RNZvcV0Wqg4aAl4lW0Ul+tjbpCxXaZ
/jE7wefxJjlEahIuuGLjyQjHgXKKVmja/cFBJjD2/wuEkbht3phNTfz3s014zI9NZDVio1c7sT24
wreu9qFeqWsak8uA7LlNj/gJlovwJvh4kw0iOZmE+wqbXtg7yEBg2nqhIJhJXTyswbGjVybIa+K/
n41IcboQVQFaSehAIkulf7ZGtBDNYUloVZlJ97Q04bTAQOIRaPry3VmtLeU2gYRVNFhXCZePBFZE
hwF977dPcegan/L9/yLLXG16IQDJbYRRQli4IkBJqSaXvEtxLXoFmbmCp5tlIBi5HSEz779/ObQW
jX7Vf/9faFKIyvBiyUyiT1JOlhwjpeGxHDwVj15uE0GXE3hbxRs+Juv2buk5+DqpTgJOdnxm4cmO
P+ifSVW7V98vJPh93eso7Lmply6dGmIE//MInSnlvGuzpM8gpbxfO5238R6508zxMchY1Su0zka3
/NBt8m/W/8IC/Pa3daYZtjAlfOe5g4I3MDdO9xubVmxUhlVxGhBF1hYK9Ot8I+YWihsADoGOmr5X
BTruSyAc/mpl+LmAO/qC4SYQf+1CBTj7JXmO5YpraFjbT3d/ErWDdIpDiGA4AYCtDPeYzqkfEdcS
t51yk3rB94UEPrdaz0NOVivsD2lII0JWq9pYNztlm6FVrDpu/JhDOak2i22ZuS94HnGyXJPAxJTw
QEQFBb9nEMyN4sY/0QT90Xm9z5P3usz2QnYnXJv+wmiv0jmfkydvvqSOghnQgsvklx/MkofJA9rZ
rrmJvlZfBWHxQFh0cZev7leplmg8sYCsJNS1aJRcAJrWYhqMpV7dU5SieVpy9ocLxeg1920SRxwq
Zykdj0Q76hUWqY7d+9rBFvkeaXk320RfnG/q6yl2hTiiq/j0FrvNP6CGT+JPjpTS0U/qYRDxD/VO
QagyMZs7/egs9BVnt8f5fIoT52yccWtmZRcxn/k9XUXdLzaJl7rHe1UAnTn9l/hJ192eycAmpzGa
uEF9HBmY8jQiSovbaOijxop/1UrxNFZquFqUvppLrueDnGzI0jyl6UlMpjg2tXu0V7Vtt4W8gfzV
y/1XrCk2f6S/eT9Yej24Oq8ZLK0OIFUGKn+AAi5nNz9AeDV0EOqiBPGCAEF+uR0GDw3sD4ocLySe
q0KHaODFQFAhxG5dMW1UrQ/tsgLEhNLXvo9Bv5yar7d3+1KIyXJRELu2yhMhmjB9BUxVub2Uygsn
xNys0SECfwaWBpiUyK9na9IudVRIJIJk8YitVPSHM6afYRUgp58jYXp7RO+Iq8nJC96NKxtVDQ9o
02gJot/WiW/33gvE4WHfFTs8m7LfSB2TxYadWq4yrI8Uj2fqxe0wM9aL6JM8E5kIl/Jm/6dqGU4s
ZbyOjvtOsBQFYkrzgi9R860zVuGi+sTc3heK+tjqIIEhX61OnRfISh4V1ssDnikI8I1bQTUfvcOv
GGrB0r1RmcndkMAUAlIA2FeMviCoiyLjHf2dempH+zF9MXdCyEzxx09t7kbfYnWNx9ES8G2u4hDX
NlG/ckpeAXrVxLbyqlYF4674jvDdGqG/FwvGGyztu8VPOnP8X0SbZJveipy6GonWQJ2K3uK19aiv
jrvczx/SPYYeq4UFLA7YyQIWdrFI+AjQLav4crvUQ6BLGSnIDb71Bzf9NTzkr8Wnw4P6TAN/n9vo
KTaQtJtN9HJqIPkv7NbZ2SXhGDwl4K7Mg8VlfEXrh2OaSH8CnlCyFpA/oaOR/Tp+Xb6JzGwY0puG
qCXaVvqVfoYZ13ZSByjSyPVP6bSP8o/CmAFY/fb2tM4t1vM4ouw5S0Lt6XBIcG1FkiZ6SaRfhfYc
awv9z+uqTSi2obApUGLgBicfrkT7tWkBPID+KXs3V80nnjUZV72xHK44MrYwt8d0vVLYdPQw8IdH
OohW3uWYMrVSx+DQosesZU9JEHzvddULyn57qg67Ho3mqvtRgSu+HfX6ixEVPALqvbRP+MfLqCTz
MLA0oqZB+WBYKMXrzodatXCx6X7cDnX90XQNwjBStoC2EQ2YtDKUwyA7sXD+VJJvdf6jz3Acwi3g
dpDrM5AgEFsEdR+Q9JRG2wxq3retgSh127hKfnCTcEkf4HplEMKig+iAKgW1NRlHHySBfGxsQihI
8x6MdWcE27Ivtmo1eGH4q8JX7Zj8huiLm5/jIkSxSvln1f5Qn/TNcfydd8kCynAme/ObbMWSFTBV
IGYmn7EAkh0ZpxD4lm9vBr/bWehCCvKwtsmwEfAwFVgt0WiuaUTqZdBJLk1rRwcCRFBU1n+q/oiE
aLYLPVocy8fhFex+EmuyHU9ppuhtTyx9Y6K8j1iAfZ9/71AJW6KAzg6LL0tXTcGankm93BKDqbd1
UmOxizoOzoXjKknqXVnwJdvYU7N4I8xSj0fb1bPQG9V04VtewycYqqPAjkJ6V7h7TFJ2EKAi0oCy
fC+IQeDx5Lo5/qaVlHnWI3c3z9gP95buJm/dAy6eXnyffLm9ieZ2KmcS6os0zMDNTX5BZVN0aW1j
uVg0qFUudP+dJdjLdbtMNMRlJhg9SVu8XVxOc9A0HCEWtIJufRw9Y52um63oO24Pv4EvU1xxw0nc
Am+3pQ08kyPOI0+Vr4us7oy+AOuYfcbX7T5fKT8SQBqSJ4TnJNxK/b/P2L4crDHJGYEjZwBvGCye
ur61Ri6lRh6mQZiWIv0hWUs7Z7fUJ5sfJvwYiivCT9dxG+T9KAW95coYKKtK6GnWEux9ZqEwk/8N
MckAWQkVywgJkXJ5KqIaKKDq9UsAzqUok5XC7a2xtHQABaDhWFPhQ6l+Jb37txf9TMUtFuR/BjNF
k8VtdgQ3xGBq33gb3zAuEXo6L+bPaCuIoItPCQvDmp4jVX/o5PJEPO01Dn1zc9iKx4Rj7Icfg+3A
UlTd5QptblHwxg8WFqAj224yl5mBIc/RGtl1o7VKqEvb5Ovtebx+dWWxcTEEAAulRZAsLze2ouW6
niSEQHjpBXWiD63XrMaV/b19yH5rsYd9TLaS39R1tsKVcplFPJfAL36AqHnOqsMhxbO0s1kvJw+b
68dsLxSZcSDkPWhxY4uNe1nfXw52cljYp9jotYpYA7Gsdf0JyVM3etT8cnNcyMoz3ZnLWJPdFsT6
KDdiYoUAg9Cabn8HK3ElNN+IxwO29vH2p5wrKy5mcrJatEG1Q0NjdOlOw1Lcy1fxa3VXvwkReNLz
S/fwj26+oJ10eAX8rVLBTab0KDtSSuEtDgZl7azXI25yeeVmOxUVJMhut8c4twsFW5GDVlA+p2xw
J3eioHEk2G0mF/zEwVH2sXIW9dXEj56uE+FVR/9HN8RV7HJNZloo2ekIVRH74nGdbNVPADCjNxV3
2r3IMuHHo+7hsCLnbrnYgp7Z9AJyLADVUFD48zK4joZG5vQtfRL8boah2RnH77dnce40JwTsJ+Eg
J3b+ZYg2OgJWH3C0F2vTAsT6K4Xhxbu65h0rnr9yP3wan9N7e+Gadq0WKhhdpgIIXujXXDF6pEBW
0MAebLdfAzSFBbnDQmmj+o7iJdF7y6TzZeyjvPRbtqp32Ny/li//AEPOz3hfrwhIiXfGyQF/7Cyp
GGKY3DJ2nHKxbpQ3x15aRTNrFf4eMAKoUNxtpid61XaamSeO7TZD4ylh5kqZsj3pSxJd4ltN1upF
mEmeiQ+NGcFn4luWXlKt853qi6MwDnys4TEL8eXlw3BuibLrYazbtBavaLV4dOa62hITnOH98fN7
H8inXfGo7VUUbZb9Va5lesW7iCLglYJbCjP6csViA1ochpzJ1Dl52wdzN6xVjlzy9gI+Z66wuIg0
mc+ggPZvZUQKH4WXxnEf7P7dyEvWy5iBmSs9j72OuKHKgNen+fP/Z+/bmuvUuS3/S7/zFSCuXX36
gcu62Y5vy5fkhXKcWCAhQCAhwa/vwf5OnZM4rrj7vV/23qntWGuBNDXnmGOO4SkoVfdaoKTXSN6L
YAHdEiKqIYeVMoc8iVwxi1J+cv4/2DNYDrgFpkNi1E3vQowY4cIeW5bCKzfeIemEBmHq7r1+Ojbm
5+DzQyQvtOtttlExhXQ2rG0D/7Pi/wO0K0jQewLQBR8R6Hu8i0IL6ak7Unzd+ggzO/RL1KmDX8g2
MvX5c94uv3fHBFgN9iyGb4Cwvb856JQAR+QTnvM/Yn2b/oxXqv1nbYoPDn0Ca5fIT10kVX+Mos01
lMBXNNuQ/XYHmGJO1F4IqI3+/QV+cP62oXKEb7inoiPy7jSAUwDFas+ksHeA7XoMy3tYNf99iY/u
CKwB9VQPjggEmOjvJw6au0Qaa4Fw5eZtuJzBuKKZvO33w2Hqs7o9jVDmpBDPefosTfvoGeIV4Z5P
0YH5A8xzloml/bikIEmjbobx8VB7hUg/k8r+cxnMR+HZheidbyjXu3TJjCyG6F6aYlzElInjFFaY
3GmD4u8P8s9cAstso/BAnwDVv29cGTFAsQ0uMlnE4Ex1FXYy9xbvxcoFTmXi/PfFPjhTWG2T24CO
Ly6299P3eGIs1BKwXerftBDBmqOfnqpup7h68OCSZyCQF9VtSaYUFnHkgcDZ+++fYAuPv5+zTe0T
/WQIAqU+vtfv24atKnLqGYdaqfpyDePCGWBgTkl043rLrTLsSPT8Scz+6E2iHZFg2A309j8wIGLq
ECSoCnFzeEklWvcT3Lsb+cmh++hF4i6PEliMQ4jnfbgifKxrd8V+sWl0O8HTHmQv2E9WV2aWBeOf
Bmn/gye59QG2Q44X+R7XoWsVTY7Cq5xKW2w9pbqgD95+oyJOT5+JmX702lKIVW2n/Z/R+99fm+gr
0S5g52XQACkTUT1QciOCJGv0l4m+0Kov/75N/oxgaG/8st725X+p+qYpijTmtfDK0h4O4BAzmqtP
Dt4HEez3Nd7dL3iyUms0RwHNLfww63zTQndK/7y0OZxHq2w6jxsL8OFTXs6f+OfvK2/f/pdv5ynZ
1qrGhmwa9r2Dvykn4WUoRxgst3Cz/+pwb+fqIRP8E0XMP7OJ3xfeTsqvCxM9rqC1YWGDFgQOXr+c
YHyQzVWY//0FfngaQpw1H4LNuCjeXUGm7xxnXrA7+xgnbVF1ES1OuSwdjGCbndFvf1/uwyP+y3Lv
srIG4FUFKATtCFWXDTpkyQC5RvXJKh8kf9vz++9v9S56UelIN2j/OXOrgnY+pD2/rHtsFdNn6cn/
v1CJ++Ag4IoDpWKbrkZD4F0p0hqfUOlihWQOc5rSq9iqz8q97Xe8i8mIjfj1uO423u27XQGtcDg1
L1hjy33G682dbbOGqy7Yp7NW/3Ta/rbWtkN/2YGQRIRikcJa847fkWIjwaxfmgeYzIjL/lsK2uhN
m22IRAs+wAjxHZixQN33m3MfHrur9Z7uPkNWP4C48EZ/+frvtmpIYYBVSXykES7mkExpUSK5fU5P
8Z14SI7+zfYwhjRvD3XZ/qzyz0RVPti7v63/bu/WbSVXsq2v+XGBc3ftX7vtZ5oif2qagAaIVgSq
CLKZcbwvN/ni0X+CDvI1H6K0SQClSpjyJYV7bXab5qDAQBIuRk+iu/TZ5Nk/E4TvXzsm62BkCLep
TfHo99c+qKgShvMKTtG6HI/mioT70APmpTjmonhSbsq4GC3eRTBdg/3tVfx13IMOEr6MkKx3DnRz
Jzn8PWZ8AMGhuPjvD/W+dcAqp/Fsiw+1TXr68CZswOTH5zBFfYgO3b76Qo6fLPlBWEQzEwJI7jYL
iGrj9+dgfAm1dUnxHPbjsRqz4TLcLVdsB8bZjx4yiWprlWBhQ7NP1ZA/OuaQWsOwBOjZSGzf7fNE
yHSsphrk/ZP4AordIb3bjF8gXPdEPmt7fRS2fl3r3Z6eB4dMkETEoz31h2hPGhDekhbK8uDbgNEH
kn2egJDSH/udU4Q37d4/8Pvwpdl9yhHZVnq385BnuvFGSUe18v6JB1Oqu77pt5c84zPsYZNcQPCr
gra9/zqU7s3GbQYAE2Ttg/NJc+qfAYI/Ft+Urjak8E/TWdWEVRWMA1IJiIGoBpEMiuQlP31Pmwze
s7C9/gFSd5eJqy3kbkOYzdcXKKxC+msvAZGK6083/QdpI5j5iHfuRp/HXvh9B5JEWDwtfKQNT29v
IFt+Cm62BsV0T9F//Pt+/2C7/7bYuzTOchu4zMdi0nlqQxja2TqvayhHzyPGXj+Tc/sgkqP1GG3z
K0mKN/6e/1AnZqm9FMuRTOfhtagR6pyMl7Bo1nAb4vl8Cktgz+wC0tHR98+e7Z+bHr4/8DNIoc0G
Mcz3tc3C3DqufWhdWvri0rdY/r+nH5scCd7bPxnVHzX3bL00hqkA/Ocf4bM9wlRg86Wowa2MwVyH
wOGnM0/oVr87P2joAqrY4GBwgRM0gX7fLwGUQhSKtmcQrXR0ruUsofpNJWPueJl0gsY/qYtaGVru
3ToN47dAGZgNlNbtl/hKGBr5rJRCJF6dwzhXzPJYDYQo/wtBidv5O9MG00z2fR3rvqRjRTx+zyxm
kYZCO01ncBlUDN61uU1IC2E8aqck+k6rmi2Yuu+XblI7g4jL44PfrnWT96nDgpfKrajJwA8H9WUv
ataQEnerhtxcHC69ZAXkO6rwYaUW11LmcBafeAQN17ZU1eKPhcM30ePCwkCO8hzZZOxeOa2N9C41
VodjnsTcdveqHZDDZ4wrYcesh8hJcxAT48MbAQOvL7QedJ3CmhKqnZD3FcMkckyWRAO8piO3cnHV
xNXQvQl3TIavjmpgAmUxa5V+XyQ+5vUUN4pcKI+7GuSlKKHyCNvEBVALVyZxZRb6XUJeRGtJr4tJ
R7OHtjRJ7LpkHA4UsNELZc9ZOU52bGBFxG0K1a8Jj/ncro4f2mKomjGN8nRNmrmHbaLx9LlxKLGY
HMZjVRkHI12fcayWNTx4YxI631Q6k/CmM6Tnr7xZRXQxS2egDL8lmP0jHRqi5A6GMFN9WauACJLP
YJckcGrRHau+hTEkFnaWrNbC97cNTHJXS6fqHjovbfmDmYKmZ/nCvM7ZO7O7ioukJR0CZQLsR19A
uMyGJVBYUl3qAQzIx3D0ZzxTM2G1Nkt00la3ImYRwEkTe/aLtGOATLPnVVDwmAWbY0MydScOgyG9
72qgB3lrG49d+MaJkm/BNPBhF48DvMtyNnG36ouOgKkOpddOYhvymgYTDOtZdG3HURXUcSvyFK3a
oG0R0s6BfKOs/TE5YBS7JVd84enaZzOdRnWsZd22NKcGvf57voK7FuD/xG1zRca505DFaszY7aG5
OWDf95UHe7TKRQJ11fldjdl1dGq7SwwubZjNCu6cAcl77qzNWUQrP/d8I81+mcLWyazlJDpUcduN
fs6CYVAvy+oj9Vlgvjk28yZdbBczZXUQD973FMDeyo8dc+im99029Qi5O+ktQ5Ob3qVoCq1OPzeR
eA69YVJHZ+yMdWGuENfBWJ8jymokohdkgrI1JuxVHPA3nwQ09mEQNFv7LEfJ5Pc5Wn331hgJIhyv
YxGEOfwSDFp3E+tc76puvIBjOKaTIjhOJpqSvUMCQp9U0k7rSUah4yB2uNrkwukc2Kl5mOrJh3le
IGDUOsqTLE8qd/WXLODExT42+NATnnrld/0zwIs2+NlL0rgEgBDUsvAtq0oMXyedKvduMGtTubmL
I+W8NsnU0B1pgSGNmZ6MM58ZA8opV4d09z4fiV/Wy1iBoaYwNNZ+k6QPI7FhW466Gi1r28d40hPE
zWybhAok9WBZDkrrermD1WbE26JrLdbNyDx1dXshY54onaWQsBc3c6xmXuXTEjurzlhsO3o1p6sE
hdjjpjnAgsmJStox3/ne87UxkGn36nDKMNfgeydss7i+McPcsEsBkXj+BiulqVVlJNpDhbPkF/20
TtN1T4aaXJBkBrWEKGHGTLk+7b/O6zwRnWut20lnVcLWoYY6q3TW/6Rt/H93+f8BZe5fUqc/3OWv
+vbHy9ygcv/ZqUYtxx//8e+/8p/+8u6/IJUaAwDYYG8PDOD/8peP/gWfEWSYKK2APKKn8F/+8kHy
L3gJIw1BSwwGoEGCfOU//eWD8F/gaqEWI4BDwUOAhff//l+v9n/Sn/3Nv/PX6d2ff/UDR2+dbAXc
L5kuNEgT/EIX0QELwS/zXYG3GotYJQPMexhDLzgjTuGr2c07R4EfEg52C59yN3kjCDkpNA6gJB4X
dqj5TkkzFVDd8XOhgeTHozRZZ2ey80U4Yw8DaYkWbzdVrMrwjcTOi80d5vogk2/cISMO+n01rfI4
mQppQwzvLmrKrR/fYLbhoOJmQSN+hNtEirP4jOZhdKKLX0RJDwJ8IOIciTn07boiCYGKTbM9Ohic
OUHPbOc7FeQ+KeZ1+jh5cu7XerWYmI/DHGiKKOXcytwKVhAf87Rt3dY53hP8whx7sFwelceyaF71
lypRP4Owc3ZOZU6V1/3oW89CVWI4dGl7xeOI45Obr4NcD7TFR1vVOVLpbeSpxwYmhZ5Xr4eeVUAF
qy/Dujzjec6bG2+cx7J5YN0U7XR776h5gc0yRqicIDlQf9jNtkZ97UOHqh0rXFoeNExdh5MsGIOb
VsMAJ5lIQaIJA65Ml10/73vWPU91/zVh0GIUzpyje9wV/jq1kIibn+dhVLvOwHmFtusJ2qm7GkG2
DK3ErA0KrF77py7+GSQlXeu6DOiMKWB78JLxUbAkzmpMBq9pA/aJb5Blze5ZD7I9DBgvR27oF7Go
3Mx24w+vqu6t071BhByqPP3yXSa4uablx1K3utT1MQZZYDdW0ACE9gRKK1g/FyAuBKBWQ8LZLHm4
0i4bkSFmaQNBaS5xh1q4/ig0WxiurQKqmm4y5DOxbT73cAGCQycvXHFRy5Ds3HEe8MSaHsRmuu6n
5ri64IwiXl61xIck9jRhPtWdBWbk7VGzlRzrRcHVBz2W0nLBDj2l+FzVFJa403hm0JXLYN7lHxY4
fWc+W+kXXLk0S5ODUsIvTD+kGeheN5GEir5a+deZrOupjZOdE/TQy/GdNnPwtXK1drvGSZ6WZf3e
hdOIi6BLMtZZUtQODlLgD0vRsHCAxE3CyzHUzU6FAfKDGD7frasexksaNBeD6NYjj2Z46TH1ZFb7
ylzjXAux1lBBslVhVx8CK2s73gWV/hawL3K17IXDnqZXUIMXTjoh8cd4Xu138a6x0X5M9fgslHhe
PZlLGPrlVd9iFsOKp1FUT+s4pgWsHceic+uTuJV0dk9BXXmZy8f1blj6A00cNw8g8XsUs8u+kNm/
7V0QLStx5xnz6HOasRn5PNi6MmtV3O/A4cYYjZ1pEfXk0hvmy1H2b77R92GoeLE2ES1JxHEAInMZ
1+60M1FyIuHKdk0Tnpww6Y6uBkixxkfHBM2XRA272obnmo2ibDFb0kOGUa98zCIzKTipIUQlcTvD
byDV//6HUgOozEsC+7NghLlonB6QZzyorn7U8GWpgCh6C3nTYnjwaPOzxYTans2hBPa/FANLkxJZ
HFzS3BBeCSPwAVG131RPT2asN1cZ0Jd5etAQvd6hLzlnSPAq7PlstCPPAquKNiLXsCG4TyHTny+a
gt7ViTJaQz8TSEeLWkTfoPuRAwy97lP64oRTMbn2cvUg41C37ouWc746wVDKH2zyQVXu26qgzMnC
2ofyGVKnaQgfKz1+j6PlUTd+hGX4KU4UoNIgPAaYpECp9kyU991fc9JDrFb5tT0NdXs9wPFuoOGQ
9+gPFp5THZCBeXmSYA6jYhxo8wQTTsy+Z0Nbmaye8NXWgV/GyXzElmsQEyBYrvvglMLGx0whbtMq
D8Ys9PQELwaI19oZ8+qhONd+840MJFe9ejNk7RHB+HEcC8+EsBpsAl3UZL1oB3XlU3rbtKgeUg2d
1miABDvOkofPr0ETyAh7XVFuFKKrVUa7FCpsgfvmyw6yi2q+9AMeZGgLt26yI41zQRdV7YVOvyaY
08ljroKMiRg1l3Hg8jnTG3/lSz4RLsuB+ToPKABA6Gmvpy7oTTlG7HlC1QArIQqZqGDJuh5Zq21e
FWZUzk7/kKa2P1Z0xF9N2HWLNDRDPxWxax6LhqzQiUTpUvpKvNnGP1fkEMG06g60h31Fqu8Y9J2K
cfYvBUXMVKLdhlwbON/I4DDF7WER+tbxKTvDLvFSGNHmQzCJwsTVeqKJeuoxvFryzg93oNM/DrOA
zYlamjyQ/S30ZmGoGDtpFjjJUfb9jf5JzUAL0Zq4dDTxcvClnTxqfLBvffXVmf0mnyU/yzV8jTFK
WfT99M1Gi8xiNmdR06hikPY8DHLXb5moaONhXxPyDHGQWz35rGjMcKv0+BClCMpbtlCpa2nFyYFr
cp4EksH4pCEgB7hHqCWSXWBwBBPYPqg6fWq9g6PUDaAKirM5XwaL+yr5eIjw5Q9xx6EQGfY7nY7f
qa4veH0R+wwkF/ISoYDLuHCfJhl8HZQr8jm9i4SaS3QrVfkDrDHn2Mzh92QM9hifrvKkjgwKr2pA
9wv3bn0TKr+5Fuk9Qr+4thIjuS70LEw/QRG5w7TJ0KWHgYzYq62WmYFoGAyr7hdLMLdXx7e1v16H
pHpKuyk+QCZlGdHA87aVdAqBqoUbvkclAdkqC305N46HAhBBlc9OAPZeIC5J3yhsMHMWzIQnqRqY
Ut8QPYFm00QFp2Qu63/gg/XGmYcvLJjvm/VLODZeZgwkb6J5sVnt0ar0EXuJCfKm5n5Oe8PKIajy
qJ/647ToQwJrAaW2G5bWT71svquUo1C1AWqwtGjU6BwDXD2iTg+GEnOYW8Azkb/e0midSw6BjJIB
ocgGAv4Tdm4WhOMXkCO8PO1q1Pqop4Bvnp3ROwNDgvqPivFVodau3O9e4/wYV3nJk/nGj/of0PM6
0aBzC7ngjTfjtbMOdz2g+qJTq85Xd89lB5XBNlJHyoebDq+DVRhiUCtwpVrm/qz9A7xEL9hMgxyP
djp0lc3nLillwKBFRl0N8ewI6e0YQCAoRhQGwQ8Xuij8CbJ/8YNDMaYwJ5iyHft1t0a93nkR/TpU
cyFc9nONkVwmicMQ2/UdXRjynqaHIkW/JqUJvKBo2l7eJI0ToAgz1SFgza6nZLckU0nc0T+aNNxF
lcRuDZEJQozhfB1OVuXWCy6BBQHzpde49EZcaSgSY7rAdryjLVTB2A/e1jpr3KU5haM2oGfA2HJ0
zCHqYkjm9WC6SvO1a1J8uqF/gHYJh0fFllv5AyCaHh4nDLN7nc2WKX7QS7JjIzzdhfyeqkfqJyIn
MLrLyBSzQgSFlhhjYAEwWZuiE23it6hz79YF4/c2nlBGx7sk7DCRU/M+rzrskoFszrTX+kE3w3kK
+68Tf7KAvYrQDvema64riUECHJKctebn2p3qCDMvrXaHnKXNjzC29aFvYeXrMBwQyYD6UbY8D3Dp
PrL+1dqgvRiBPhUu9m++2OkSU0rQ3kISAxeJk+mXC5/HacmJp8B4q3fBHLrZ5HZe5sS3lT8OBYNA
VGa9FQ6T1ZP2ffy7MQgQqzy3DoT/IFg1o7fawqQpr6MeJHPUByvXXpFaE2Vpp/eQzzhpYjJ/dp2c
LPrFZZCVGs5ugMZJlejuEAFnRLs+zcJgqXKTiDWjOrxI0FW3XLM9rHDb3HUblo+xcQGXqiyipilh
fPeKRrO4WEhMsGqP4RVbPwcNu190UDCJoLBo4uxGn+ElwnQxX6h8dtaJ76KYPVRTdBlSNAit674u
wQ0Aqj63E3xP6WSeGKo0xNsAMoBGHkU0PlGaeIAg+TXoSMeQyTmrI/voqAcwcXhO2Xw1Trg/VYLy
iTG2c8DyP/aa3imLtCVrHKSXTQOZyqpJs0phMtxfXpugWzMZuTsjPcD6BM/bVHhnAIlM3qXx0Z06
qJ2Y5VyD+pZNjbk0JOXXkPstJZm7m3CoH5Wj7WkNvWMwdMkujqVF5hydfAe2QHWHvwY9CoylzEiV
dGN30czfdHoTpMt30Beyfm3PemR9BuV8MG7a/tGF5xPMY5hTSB2qEolwPk5MZ1E7nNngiyIdCM/C
ZHyogQHlSLPQ0wyuCQEZQnX2klJy3024HPhKSWbZcLSLg6Oqr4BHw47RTEc6cphQ6rrb8R5PpbVZ
PyLbmdf0ZXafGcDFTI1kzRbR8F0zsNxVGGdzQlR6fjg/zhL4T6QXqBJv20EgZzdGZGIlFyFTh1VM
EB31kP/2l//8hDean2gKlIPZh4G8W5PlsaIQVEj952X7NSuMf/EnnoeErAUmTmmRSOrtNWDWnXDK
Ktga+SyGC6/LqyJcfuoUrzMdQpEDGgAPq6eFQ2mUTzW/IEuv94J6V9TvnRx3Kyki7DYgYvw6dSDq
DpEFdEqXKARmjihIwuveeBCZAo8AeFv6OifenRxJXRi8UPCcka8743FgFEJbHPosQ5zabAJ43fYJ
qONqg+n6+WEJA2TOyXilYoKMudMhtmgLG7XlZJU6BYnV2TruJr4EhY+MDVaA64nNMwQvq3bJiUCX
ZyH5igmHHKrjXkbwn9vUQRZUAVRkbfCgNXte0g6tbeKcaig54KrEV/GovIzYG+X6ZxLK+0UBfrWi
3lDls4riWxuaw2L0MR7NIW2rH9Y/x8v0hY/dCzD3S46eG2Ju22U8DFH2Jacl7oc9kjQfaSciNHPY
tbCZK/0xq0L+1AboMmoMt0oPZJwoXuhRKvYTgASCS/9YAdzJiUS147Edm9ywCMevKEarwjXtXT/z
Fx44YxFGe38dcezqGd3CFtJsgj7YxPu51DbKa8N6AOyqdNP+lcd+ob2rpBJNMQURCN/z+BxNtMsn
Js6O64gCLJp9tTJkKNw5D2p9iKLIyerhqydYLhoXU7jcNcdkjvZ94uYQptIFH9u4rJExJA58WbW6
kawzJ8P0DyEaZ2MZnWvsAFjyQPkdxFCYnICf2mMOxKugBgQua9EZF0UNYpScKMsUR6yzNUQnIhXg
R6v2ZKuzRCDPg4rXR5pUu4RXryAqy3xZqSpqfolhK7pjZ2F6scPl6JSISkXExmdFkUh6CaYSfO8W
aPXXPqYSVcxeubQGsBJ2WSVqN9ONB4pF3GO+IXTzyFaPRCkCSS+k47GVN8IZptzMA4MtxoUj/BjD
fiPQZJ8XoV+y2K0vKSH3aLGjwTm0dQlDghVdVbmwt2qt71k/lw03BObXPUZh+CG0jGHAubuLUSsm
8XrUOJ9Opa+dpb5CdZyt9Kp2nirjFLM7nbowvRJ6YTi4V4DCLtHxarNq8hHEXHWuZ2/I1+ZqG1LO
5lReByMwDNZ6ZaNtjQTmenRakTtuB6RnirfBbSHKxGtOUAZd/VgcYlndkoku+9mZkh1tlp2dLtAW
jnYdnPwy5Pw/td+gQYw8YxMcarnr5SwhyP/PqkPqaMD2xI+RB25OAcdE02SEKMbpHkgNLHpaPEdT
oRuCdhDCJSCpvOLLK+XdaQm+6BDiQuvY3nARPLMUzK3FjBhRwMMUNvxRTw05pbCToJbdRyt3S7cO
F7gBu7sB5KlsWQa/CDuxg/SGLXt3EJAlb+H42D0qRtx9EECdTaCIT5ewzqdYaGT0aTm3QbVP2llm
CYUwHqbRb5DoRzmd4xUCujrnc+Qf1RRdiaV7s/MiMay7oB9k32q0bspZ2ku+QBbajulb571WQ/8C
NurLEK2v3sAckN342QTDga6jKmMQiHY9jFS4hvxWutDLQQWAxyJSxn34Clo/y9EBeljcvoi4Plnf
vVEC2kpIEOkwi8yINMQzhCc3hqdh3xi9NhWy0wUVtF4hD9P3BpMciO04QehI0DttgnMYi2eWuGzv
ITY01QVl1YWS8WMdgkEtpUGdlgT7qoo83IaofTGSfdtxZPpixrZU421A7aHHNMwyLlWplhWZoe+t
OYq0N+E7Jl9Ro8APHSbelVihUU5vweRPYR6GLuGYnhT3fpDGnr0WmCltzXNj5XUIG8Ns5t5jhJs+
i3QFoJHPb7xhey6iB+Pqezg91bsFyOYOKN4zgKcOc/4rxu7RUHI3VCEVKfyD/fi668lZG1iHuTbJ
mZVwT7XYiqjf8ZXa7rkJIEwMQBqjzrLaxRopsDsSCUow2lCecq5nD2mWRvwVdkl34wKDJ97U+8mZ
vd3cJlncb94Ko0TmO4ohCzx1uS7E308EiKDwoalio6a0AUqWKTUEVw5gQx5Z3K1oQobJxn3owLip
3Ds9VEivcFhhKaKPDR5r2qTeLtwyYvSCi6T19J2McftbdsEVu0rQPDjx0L91awXFQca7MgSIky/w
voqsgAIhoTdzBbATIjeAfuM4d3tc5Gs8yCPUl65nCliFSS/zBcrNBJVYii77lo9XFyGvriPtfBUD
UKKl75t96613ZoLMu9Xu7YgvXy7Chb9ETJ9l5SYlAwpZHokQNz1w8aPXVwfqgrIeT7ZHTRSQYoWo
MWAb0l14FsG06tJov2K4+AjwjWeegx8BMrxPJxwG7pivUST4dVRHlwmLk8tgXNZ8kHTJ22BBTm0b
oCI22DsT7gSB3m0ZBKgEtAv0uGtaWVQDgkzoxAjbkLbdU2+uDq3Ls+2c0rnVF059jZ5zvL2ZJDfK
uxydhR0dVt/4qTKnBgdIDotzVUl1ZCLojkkSMMCKnY9O4dOkUBwIKb/0afelT1pALykuFi91rrVX
n4elxfxrOF7Uor1z2r1wcGt58wgQj65vPq/d3RjiebSDFNkkuM5o2ib7cWp28CoxxyZQMMCs5d6z
vsyN3q4HT9xCEgnyaqlB+ts/w5lIuuycdkoWs/YsujcOKh9ucqBUI9Cs9o5LXBCLkReAKuI9xBVe
EXvzKq3T0m+BNJtxuGu8/m4O/Qt3Xp8Rjrqi6tzHSxBJfFymYXMIPCRTdS3Q5nGTbudv0ANa807e
r7gd3eB1DtzuqMfgzSM9pkS1vFg91pbWGdGf0RRTH7FdLiHpcjFX3f1cM9R4SWLzXkDk3FYwiEAD
6+SJ+s4DOl4mssqRRMkA/aHeWZB8Y/51qdMjoa5fDhQmz9wZcn/EPu9gbj31TZfRGakmOMwvugZb
zKVf5QIIZ3ARwYORlROEJdBmjfc66q+jIaUXohmQezqA8wn1shakh5xG0c3YV5ex7gJkMOBbt7F3
Yf1bDKpC8Yp4tMCVCawQcDhvVHPiznHwY3sRsTXTaL5CTCH9SRq2ovnqsD3z42lXAbd1dO3vRgXx
rB58E/TvEVPCLQkJwIFoUpQSGAsIk+ULlB+QtC3JsRsA/Eyx3cNU6GaA8fSepMuJNErvUDWWfg/g
E6wxcCcU8lCMzsd5Wu/aUWKCZ6qc3PfGGl05XH1EF5WWN2zd83iJi4kg0oeqP4LVIvYuC52iCdhU
rAHqQxX8H5LOa7dxLAnDT0SAOdySFKksS7Is2zeEQ5s5Zz79fpwFBljMLNptUTx1qv5U5cSJznJb
6idlK4amR9wK0ZBZlnkhW+blizTLf1rIt1QaBUPBZKibuChOvP+QN0X/T5SaaZMlserRGxDFEhl2
D50Ve3LIDNBJAeSUXCkuT+OUsghViy19g/4xJd0DYVSYscMCxLkPTcIZ1u97ZG0ik277NuuAZH0s
vrB2PNl2yeLBpNIprt2jxQxexe+KVmfupFf/ukX5QSq6CdIaiiT4ymX1UbXGbWaNgIRYE60P6Jwc
p3a86PtF0t7rjoStCgjNYJg0pfm9y5W3tjA1p+oS3VVK8jDmpbpHUSO5JhCPk+VfU/RTNvd6cbXu
Yorfi3lMhkuaXlQ1AwUAhzE/LPke9jHO1JdQftXTvRL66XAc83MKUmpgy9sK+i2oz+l2Gfajfi+k
W8bEWjqjdlekmxEdDagBPbyOss+f5RQMsEqSdjPN+4z+2eqfUfmQeMwVTEXGrbMgq4hjB6aESbZw
qwnuqwYp/bbqW6mfln6jlNfCmG3YBQCRDzOSbTlDWPgmjvqJLDIHVGmjBI8l2I2R5LB11Z6DcxHf
WkDQ8T4X56z+HGjH8/mnUCV7Wt6V8bVQ7+Z87NVHsPwF6ptmvMfNa4kN2Fo+9REyT78JxiFdDv3g
pJO3WEdyG5F4keJDAJd5nMJ9HRyWmDHlYDXv5KmLWWjrNW7NyvLSHD3YgLRnJ3bMYs9orD1L+Vel
j8RMbCM9duA91YuoH+T6RyzfDOlfAXhU1imyifPc/vXdoxSvi3oLq79EfSs0nQIS2Yt07orPKPxG
RsYxUh1hrp10KcjU5t7T+V9e6fBDy7/F4FWWvwMgoEB9yNJNCUpPBqxMapcPPcSkHcFqSanMwOvE
FKk4xzxv8ppppjMVwPASDxaWwBJcyoktiCMQ3cwF8CnhY+ziR16tn4RTRjs+6b+F8CiznVbusCXa
EhN/f0jzbTL4aneru+NsvWDjCdKTKT9iXjf1WISeKZAAlI4eD3NQnt140qnaiKaYhXcmeWvxdoq3
Srgr1DN/kmU8hnFZzMsAQgQQMDjt6FoLKTB1vQ2Hyq1G/B8AK+P42TOJStKI3Mdi8QrzRQ2ZLXxq
VHcR8B+LlRNyQSNKcpn9bDnUD50ZebIZuBIA0oK0qQVzMpg95GSbaRBmHSiI/oVago6UV7r+mAac
LnJpS7RSkYG0T6g2K9i+JgRMMM6Q37ZsBU7N4eMQmHNHolMIhuwny0uESAzwfyXPvEV67+T3iGbj
IqaXLH3Jms9QjPzJONblrps2dbzp6NBmNoKSDZ0chvhcz7sRkV14yzUOaewkwo81SG6wsBHzGE1X
bXrle8a8P7f3rcZ2zER+FxuWa4FKRAkhL/IttOy6aZ0m4P/YB+mluIYaAAUKtyX/5oggV8vru1R9
msl9Ev/y7E+Sf9dUdiP5bHDJh4ANmfInwkx2uTMr13nEWFhxxfJMuNBjQNicu1iKH1yckrWv529z
jTKAzUmXYJMhr9D1z3l8MQHUsWhU5KPzss5/E720mEWuyrwi37jf7FH8KeCwy5ERsFxcq5icWIl8
lCvMP51TJqCB0sMg4PE1lr/GutvwGOGJXR6FKKKv2KdgiUvypvQ5fUeELZ5XfvyHngRd/q85sOpj
CvYqOrRg1rxQ9da3vOJLWs9lS83p+PfaIvFHgi8NjggubbkLYd5+g+xkNA/0uJr5borPsj1l9Vs1
XyrpNSEneHqqwVfDs4hAqCfrWY3yoQS36wN+MLZWWqlStPXiyusOWIeb9lv4aBskzBpJzhaB0Q/c
0o6RrBCoaMsiUlTmdcIo3KWgHuW9PTLX6kNiTwNv8dfYfcHBb8C2UGFn6m02KrsC7a4iFa5nsvvi
x8yhCkiQEDBENJb5WiuHFilFtDzNgjPPW99kTgoTSbNlG+bKGH7F3V8GJ5KhQJRR2DXbDhRYw+ax
1h5T6yGDCnueLD/q1uiKW5dsUqaXoB0dhd+1oLjPyQi3SZubqK4Uma6GuJWJ247ifzV6EOjlUtkM
5wGInnQdu6zEjVVCbnA1h12+1VplU3KaVLokRK5IKhlui8CmveDFr5HoVHQyld0wNUYzKUML0vCM
bonHV7eEDs2OXmznCJHC3LlTMHm8dqhEhE3fVm6a5Dv2azqdMbg6m39HtpG3jqVFG1F8zPK8N8eC
V5+VwPD9KiKrQVDcXq+8TnmmJQn7KucctAGyaKOrjaNzqwZls4kCoHgklm2OKcbI3bT8QFfyUIdi
Yw61U4YbTag3CT+wYeYRRC4IwaiueYfnPY97x6pZ11goUNssEI9GlE4focYhNuZNl87EGiIhSd+0
kdH5JrSfKSsrF7Yv6exRCDWkL/eRvktHpL7+cnLL2zsd55D5Gw4w73+t+GAYRzG5jNonsjzIzt8Z
BoFJzRGQmix0TLPaefPyMasHMV68WtkJS7QFzXN5+cNUsruq31hLZZfWBxE/dsnQM3DRihTQCh3j
hIF/bL/lyNFZEICt3MkbaWOFyJykxpYUei/KY5ZkbJ7AIDzrbowfqtPBavoI9TUbX0BoBlDAJuag
GOeWJzJZt/XvMbN3BREHJ2V9vN1MnHyuIn0ksGsAmqUxLgeukyoiYv8UTi9qc0/pXhNaKeu36T9M
FOCmyqeGGpfJ3EL1bE8prxYhVWggHQ06cFB+q0q1Z+M1EL9F9avNj1HF+6MTxzIGfznyJoXSHAAj
99wOwHO0oamr8ILHTDHZUvtdITtw0fDxuVc34OA40lJJ9cqgv4op0cnxchW4KqBIAHUyZ4HFVwNl
bWePCKrurCI5p9nK9r3LrJvEkIh1NQIkftPivdgKJ407tUUWkQ2Vg+oVdgAwMlRdNbT2YVL55TKe
el176a2ET5Kbj6RMuYPWMyd7naH5XQUAJqN+03R3EjjAUr8vEUCI4UB1V+wUrbBaohMb2J5mFMey
j85NJe7FPNgGA+yq9N7K30uISALUTVYr35riQyCJJLSX+3LkLZonHy0Bn3Xc6CFeKPJxK1l0tOoW
smBFFNl6xxrKuPKnvNxF2uIPaurPILRhRqMjqyczt65mhWS/GX/Hfj4IlQhFFbh9p3uYvT2xM50u
vzOpn814vJhovErT8AP4yXBafGNIb+lQsS9GOJZh/FIHG1UeIIcHcae2wQ2Hjc++gHMnt+eNXEmn
EZwuV7FPtbPXD4nbQ/9pi+HEASIrsdiorWSrxXyUEtObphVSSxDatVAg6Azi8lEF460TM7r2onOW
XHpEYv9eywZsaX4q2vYY1iFeEWOjqJ1vRuC9pvKsJfFDTK1z06p3dJFntdD8MvuMs/xbW7aW0Z5Z
aN+SRyBFwkFKyoNMdo5EY5qJ+eiG+fJGTtJLVoh/E+rddQg4qYL0IkCLZlK7zfZdU382QvJH0vyZ
HTevme7qVXOrdeNfa3LlhyMoWHIKg3knSUhEar3+yixQZMpHBgyISk1HsrjW9tH8qPOC6e1LAvLN
kVdKCt/zrk7LbVl/EyYH8Mgqm+Q8BUwxw78mOQTtIVgIVPByNFYWgKW5LzJUE1eWXreRHy/3uIcd
8bPulsivuNak9tik91j9iQ3KeVnZRXsctPeG45KrGNlCoAPtsJSZA+xjVp9EkEMXfIbquY3fioU7
DFI4EwBtAdQEst8jUJWJZoF/aeSLbp6kPSHwkvwBPuPmSucE0W0o/lXERicQ7nmAp3G27AfdyvQi
DvtCvCTKFW6VMAM/zy8x6WQZjjdgieivmq7VyC3lKulGVB5J+8mpphCfFNtiPbMnnxIubakD5FbO
Vvyib0Cm/LA9c5T8ha5JHSHKEZSi+dwUIYomGfU+rYKJbklBi6GEj1beqsZrRgHOpdTulYfc7CUA
0nQnFf7Y+0jj+CdWjvq6gWn6rCRxJ3qMI+Wfkj6bGG3npjS3yA6WBLfAG3clWSyprV/M+tSsBsWG
JVeNjUx1JA7F1E5UF9PyqWmOUnkNyjrphx1fSLsDnGTZEcRJKdhWX7rTuEtClGpu7C7pN5eXK0Tn
DgAviBkdTgrSTmm4V9ZeX1fVofmI56MWGU7iANcQodm5wq8M5m25RVtxF3wrwzW3sLAZnynlIr6u
kEHPWyGa22l6jMtBD3aWdIk2qBT1Fzp+U39tpn0efUzyXR3e6oU58DUXPmL9jfmoWTaduJ2tR0U7
X0io510+IOPMFmbfnsobv7kXsTowPclIUpP95PVOrB/M8typt6qqbENdvHa+iE7niviiVG+eLnXl
D+JhHN74Y6mym7VLYb6Yoqu1njZfenMnuohBOQj06fk+YZHDInuZz4tT7OLoOMFSVhnQ6k++/BO0
ez16mfOYEWH9i4K3VrpF8R/N+mj5ChnG3XbWbj291CNUf8fZK60HfTgpox+6dNZ1X5heKcaieTVc
gff+tyKHWzTOya7zhOJi1KeQ38UBdMvu/Eyns/yw/Bdz/0nlB56KbvI6F6I4NmGBQZq5svvqZ1Tf
5+5fI/gG0fvqWZv2QnJYaiKJQofXvM9PfX8QA9KyHjl7XJV+3HTtZ6XRXZHjs+/6n4FGzehucYBP
Ey2cOdwT9STX29T64vlvDAkl9HWSdutX4aeYL05p8hrNfpau7NDB3GS+UHhsjnFSePkgxdJbPgdP
c83iZaFhNWzqUcdzMFx5/XR4Mhud/FwfuU1Is9hbT6mvnWG4tky5MgnbC5IkgRnS18XYHuqjZkEo
b+FxbKN664JNTp+op6j2uGv96i+QYruGOIrAR+LhGbR+DiqBctk2rmkDDi5epGyrseweOk7PB7oy
lpXIhLSB/i3NW9CepuhZtF/rm1ZMpL7EkQuaQOcOwbVGQdCUVPWn3BxiZQc2xiKOX1TlDCbvhfqy
rN/YiQSvqlzsYr5a44Ut85Hc24aw2cjBV9icGImYm9jpNrttvavac9SdWaOrjcdSPMwYcomn7hh3
G0SNhBDn424W/gy0GI0A2h7/jsK/2E/9zPiY6TB75aUrf9YP+PEiym9Njc4WieXU3qripa6xuKaQ
MZpvWpCWh6Z5beuXhrbpHTX2YFFedq3wFrkUXFceTsyLfOLzQNVN+2vrqixY+ijZutq8I7lB72d3
6PbpXChF5yjb9r0/mg+szCwxfQvbUwJ6wPNyCGhj0r/NGJxtLiTG4jrYRcKZpxDNX//x03B6sl8H
X6Z8VGDjk+weKn/B7A23vvFRhGbvJVgrmFV3iC1PbCc7WM2NHY10/BJo+3glZZip6ZJZFw2vNN+C
+FUarhH1Refe6xGw0XDT7JX6Pq43C2sG0Fwn6gF8WmEWRFFa6ruu/5Zzp+73Vnjtl8Nsf4n1BmkD
w8nebA85xNucvw+pH2worcjNvRaCymVdespkmbZ/7aZym6hyVBQbRMJuUMnai3xekO3OR0E769pO
x/HX72umyBGPd3IU162VyLv7mxn6lYgOFvLwYGQHKTiW2puSAnBtp8KfrLMWPSNpL6L5GDajt5SH
pPTR/EvDBVMaONAzbVb6el9MJ4sHXwoHsT0IzM0JK2mWn0IAFVKfq3KcAYVISZlZ/El1Tq9KsO0t
d5Wj8gHYL+zT3jnaMeNMWL2nIUddTHVTtNzgLLrBTuCsT1N50KCH8WasLgrs7jA9ZtI2LP+LpQoN
XZtv7SoSnd2Zeq77vw++uyrcDcifq5tVOpqwMcaHTDUPRyTV/lC9tKRN41AK/fMLnzrEBJ10nph5
BSrMCu57X1Wcu1XF4MfrNh/BLVEsC9uBrJbUiZe3WttZzTkHUrZIBYNWuALwYf1ivVP5CUEDW1y5
hisRXl/uObgdVJC279PTFPuK7Aw/CKlsLBDeQuig/W26KqTrhTa6ZT+vZlymfjsowOg7wXpLLS/L
XhKunNAJSNk5mjZhZB6qDrIeyc601+Xi2BaBjV4k42hRiFFg8STKcpdmgLWXyQAFKWtb0Z5d9tIP
mGAdwXjqCh2S5Q6dp9YfXUc7C9buIzj5PxrS0iWaw1tP9HfMRLWUvd2to6xQMKf5cXpRzA1lMXs1
6KiISlBwc7ClDAWF5qiQpYioPAI+uXypBulB7+5ZuWFgZ4hBzn3OpqtRPTqkXQiqGCW+Ax55q2xL
+UuKgrMJCtdrezF+NecbBZ51VSKHXNk15hsKxomKURy7+IWTibo+VwhOi9/kmxYdAtExF+42jgfr
s9dWozc+hOVQbkhHWoyjlpwrfrU5oTofJi6KgII1c3ucYo4vmUer4NNJBTKrtcsyvRrRXsh2Ufbs
3uhjNo214ZW2C7LDo50AMyx6aneHmAYFVJx8pp8BvRAR1Ol7BOZ1tS+ibUp1wqSQnwUOjMYBgYhX
aH0F8RDJ95x+Ry62o7LFR0LTa8k+L2PKYubRHcqDOZ1Hi93fKSCAjyiAlzPmyRr4ZgezdsPp15j2
lnEMCfEKA3dUQw9OxekC/pWs0xCVecYWoxwh8kKhqlXG2exUPpGgW/qxrf0USlTZKvyQYKtXvjj9
FJnoyvA7YnDIB89ELuEaSe/U3UHpLv0AO4MKo2XEqjeB05j/lOBnkp+dzOAdm3u0gNBRt3y6dJ6G
GrvBd4WySs4PyEcaPkP2kQulrZd7EtCDTbQRwl+ucl3z29Erak+NN23s6kXiRMOXOT5F2lVlBcpg
TlT1xpFxxtA3m90Sw66kW0zS099ENY++2ukuLCcjeZJq4Gr5fW3ils+wvZoRFIyXuuB5m7ney/lJ
lmY7Gi968U651NT9euD14EPsgT/0z/VA9R3+A0dDZstSCnu9eXWdwxIAdg1PKzpmwk6cb6r2OaRr
D1mL51l8KeS9Fp5084J5Spm3WXFYHPjl4MSYYLcVZH6HhOEZOgPXnp2HPognAZJ2sVyShvIqnxAb
0qZnG7JqG59u0M2AuSkjyi5RniUjowaJ08eXdbYygN8ZEpKQTA3zOc4ns7pPfNnTcDKno9m/KMmh
V7cgVD36k9zrOFndiGaphsRC2cZnsxigg7+ZHHzesDjYyvVOuzbCSyqeq2y7PkA18DBahDVJBsOH
NVy1HadRLvbGwDHvs13b/1uhU6H/SJefnlzBbPqAYHL0/szYo8qPSrghV8CjxFvpZg4dNHak9XJQ
lNuk3nTtkOrvqvwq06cNxUfXvNfjZyLslp6CiYU2ubTjmYJLj6swoshuBDM/O/38EoS3yLpbuOlm
h0VdTEQvA1O8dGQYbIM9Xm/biJ4ihClLLwOA9uKy7E3TH7ojuZJg0E6p4KbIXS6NtQDN8WXM/uuQ
5d7jBQ0z1P48gf4PN629hUuV4bI1uoo3Kdx12UHUN4twrhxWqAuvoRdtKC86PWkvvDPwMivPDiwr
egphb1rnDF9ffa2UXxUOIIMnmCUgPoTPsnVXy7NcznYyHoLqu1Jf0oWO+onEuSDxM9toBbDeLja/
G5FX921K9vUPK1lw7exEgwHv0Gq0SrgSROUfUOIoTrR7+HaRKFjlv1z7V4Zna8ntiiVcCk4grnIr
/GdEv7q6nfCdDfusAsi/xs21To+PlSU9hd22Ua4ajpo0u8z0Q/18jIezFf2iBBC/VW6IhXxl8qhW
CpJLQm2ZJNze/FhYWTyVR6jENkNmcdFbf6IlXbKnGh4wDLMDZa2iXXmjfaitChwFgUN5lJu7Ir5z
RRU67ei0VVs/I8sRclgQbustg2agzXcaEz3kwWNQceGgCSdaxBamsyAex/p79d4lIIMTpE6l3tRJ
2anZv9p6ScefJr/pJm3CKbC8WPcBlynlX0qOiprt6CODjzs4ML0YkbKvhT03Cr9kug9al4g0Bz8T
RUNePCM6YfDalCjXovsU7mTNF/SXgBZOBp01eZFEUFS8XTASj8rAsuDpCZq3A2hVR4Z59dQtdOro
eXURUYADjqYOQCcfi4uYREmhTa/xBm2n9Rpk32n96LtPs/N63UvCg6L8jcUfWqUBcpE+VlN+14Et
z0gdGdwi8LP2NOZ7NTg38z1tv7X6ve3fRunBF6KE+yX1o+YoKfuYRfRGiKe6PsEdqOJLjDahfit6
TEvzI+6ujEBhCWwyihstf8ur3VIdR2MfyF8KaU3NgGr0SEoWetyffsN7nDxI7ue2oGYoVznCnS8J
NqSxMzahPbb/5OGI1xPC/2/MDwzGvU53Oqeu1SDUGn/jxtwofWmn4y/TlbN0PBH7V9DfJg+Vu/w2
gYKEWzZYWjs5vqqoTsrwjtHUCRlPnMgV+QOT5bL+MVIvAyeW+wRaLP2aQGLXX4OvQ4o22QJaZ3wv
5UcovIzSVZOO9UzNos3HjmsPYMbS4uc4ZIJVdJO9RIonjSjwv3UzWj83wqzvVOc8PJcJhCotN1F5
I3PGX4c1hTjuLuqdslP93P6Txj0e+iLgiJ374c3k7ShZMxaMb2aA2qN4CNAW2ZGhABkc1/J11i+M
+TTJ7hwwGPETa9jAOn7N1ZO1TaqTAbhIG4zggo1m1IsiAdaqSXpwyuCQTr+cy2J6FQDomK8142VW
XOHPJC/8I4/9mZhUbZe1LDoDheiPtXzuTHf5y80tTESjnDgJkrxvxJ0ZXKgBVIUZg4bExMr0VWm8
s/WPPB4M895HN1Ykj/q2YccmV6KhvjdArRoaHkY5IWeW1d7JYsZfegmmAz9sCL1Q387McjUtaPjX
g0vHg7nRLWRlxgnApvYW4zAz9FfnHkiSqN/wiuAZmawEePpRtS+6ghPINoiCOVlXwXDRcAsz2D6U
16ZhYeT6wzF8TW9h/prMpyj/qcfz2iRrYYymekSXmZJt8dBGP4UCjoqbxQWjJbGzdvmw5D3NuuGP
xCTQ2zQUGXIaFSOxW05pFFBneUzCXs392DzHEl3utms+5Rg5y1Ml43rwW+vxtTh5faGiRJsOr+GV
KdKtwu2Yvi+QcgW10si+x62uXWAxS32DLllJd+mrnnnrM4ewiNl4MJtOJA407QQZbovwrg//On5X
7g1HRs0GCBDpXKIV3vcnmbs26Tj4RB9iuuuhZWZb/+yJu+qQzLzL4jct+6DaZb/lDq3SHcwcnu3d
+jYL8qHZD2/CJ9Vcy7addFFamkzFRz1NSfa7Eh3gcYU1DRnxome2uyW7R9IHvYI0b+X4MJfHon9B
twR1+xgcRsXmu9d+TAWgBK5kJTBQL04sgVWu618swh8kywffjFDeDesIXzxDgSrXSbygMeeJALms
VbbzUCwju/o0EPR03SfX4GQccmsXLl4E//OVYcXalegMaFXdAbrOTWaCvvGeijdVvSTVA0C5NFCW
Ti+YDWPhMs/gcf6cHysfOVXgluZ1hZDq9B2wTldOlXUqpQ+p+AhOJchBc80iw5NQRrbLZwIfKzWv
ZvoUrIvR+fJ8aoaDiJODDnlE40OSW66F61HJolNS/c4qwT/lmwJUkrXfNVZOC7TWYtWoPbDdWJg+
uaVQKj752vXwsM542Xncxt5cP9fJmZiaid4gAmtES4aZUN6hK6Os7hsuvXz6bJNtDpQgZF9J8RXI
qGcw5vTMwca+t2dO3HaYrlzX/LD15mzYDjsYD4Yd/L+scBuYfMrQDsXLWh61bhuV18pcNmnoGdYj
XS7ofTrJTeWtjs168ObYq5BIpv/mNLeH/riiLlq071cyIDjlMSkmNqSZSK8jfDX857T+MPNPxMnQ
kQeChfLoW0dhNSWnAoDGCF9bFO6q8SOIu1K46FB7ETwKnYrYnkT5FrtfE5Ql/jqnrZ9tcOgdww3C
y5B6652gL7scbGjpNZjR70X5F2jvcfDU+4el72p522XfXUh3tJ+q76X/FATEv1zk0X9Y9kSzJn5q
wT3CcL6iA6n0XEd5Rb2H9b4J70DNTpEcmA835ipT/UICZptpS0NJXyFy8XDb5mPsTtMdXL7MDz0Y
RO0HYWlrNfQ8701M6T/XUrHDh+rkVOqsKVltwNdPpxuAexj5Krn4WzmFfqIdtB7i/NTFxjaTY4PY
hjJXf49RZ8fVY2f1L121lyPUNtmrwHFFtOtgf+wFv2tQZ/5LCbvTA5k1mpwbUiWCYHGSkNeTHy+E
p1EDV/LkzNNrN8bo/EYMD1gt5ihGjvV9m9VPubrn7bksfq2gdHomtzy9i+KHhp8v0K68aBOiHznk
Fy5uXfpCatZyNSaucHDO7TSXuHfcaJ15kDCgcQtB8/nrKxk2BJgE2Tp1b/pBzQytCryJcLFKfFV6
kIOLcQDN9PBE2UVbcDGiWyziJNzhgdhkxTVyv7MAg4gAMYsFgBKfbRrxbKB4mqZsQ0oPbl7L0VSC
ZdVNajo4GKboBWCIKVe3DhnzdqPTjo8YCgnmmE8SAWA6n2s6EDeznsRSPIsWEB6zZgtkms7PhrLX
hmc12K0j9zokcE3wInLnA+S0XCfxFrORHUgfVr1bBC8JLGf9ADKoqA7dPK6i8PmRWNthviNVtpXq
sswUDSS+O+aCPPeLZCMZm8o85mtLgDah6i86V1UpfyvpD7C9IR/q4pRr2wijoygP7no3DPICCLeb
pdsE3mBuCp/psJC8TD+Kn+2md+T2hnR3Y9HUVjJvPgedDs3Qt/q8q/TH0MAf8fjT/Kp0b4qOSdLL
qrMp/61PwlBelfFRhO/NV6yzZG/kihZOjIRUKkHawfvIz1Q4AE6+/U0xNq/rHJS2MLIkx2DwCH9D
ZdvgeU2z96U48twSmKNehgGwRwSWR2N8r1Uvmll7DKlDY+1L49lszvgeUfGxos2iKYaPm9MzAVJh
503Cft6z6RvSgRQ0zOgpRiE1vvL1Smj4WsYHuHjWEqDufQ+ta9DcIRlcHeUyq3tILTiZJ6vdtP2x
M37z+H16resXjPjmvNVsDIr8aQlE46oepkfhAISJALAIcVqfTsmS6chEbFmfeXef5teAFi6Z0BzQ
vBbMzn69HSns6/eOuHDF9kpDRO35bRhYM7urob2J5kGN/0rnuxgZfGfghQmX8qkWd9rq1ztFDPKN
WTgSg3TGuGOEl0D3zcMwl7w/b83yJSgfvf6HKj8Y9nLwrVS4QmzQP+0pLzd9eFv5nCB4Bx5WdJg3
JCmb8h4P+2Ryu/q3wmOExJ0btFERCZinzkJaT6lSVzLv0ZuNy90c5LSaXk8DHxyC5IribuV8jNTT
gv280X30biKRKurrlD/q+E+BGkb7b/GGSPA3CyxI2nDMGb6bSCaiQ7shMXMa6dhj25auc0ZTusk8
lTvvtSS0wlCWjQ5sJi4sqC0+i+pjLa569yVxwYxXueNksbdHxDzct2zMo2RYxc3UQKJFu0vQzRJb
FiOBTgXKArG9RvDbedwR6Z+BhXXpLNcMmZL1rTldIvm3Nmy5h/Y5WQPEwdcS0U1RumYy84aCgxp8
SOQnaJWA0jBzLABLZcbp/QiDKy3DYsJj4JjCjsvSd5jpcrCF6o/8MWs88XtD8QEsgyfeJ4/MzTTe
r46XAZMoO4iZBndRuE+7Q4qaLjVP1EQRX/tMiprJ7kPkPaVO6arOrdECvPlTuhOgJBW3Q+CJ5Rrm
k5xcfIyG8uxhIuJVrwLqjuiCfyDFjATQDthUVBCbLDfyMQLYrEFzm2mXkfZREBi0l6SrytipBp9C
/d0sXJPH0R29pD8SkUqUH38TF4r23ywD/qURHlMk53R4WQXaLNxzxGpX62+DtIDbRo46PbPgOQ/M
8H+W8C5k70W90WJkF9tJ9NLFp2XeYnxtES/NO83vPQH5OWIM7BscgecXRVf7hwpwXQBgq5i9+tVG
NeP+GrgqkCSpzVMVOxf1nja/r3MhzkSruaxzZ918t38pFUQD0lrQCjXlRWmYIXlZDkJ5k+pD1vzT
gjNYVEkqUHFR16t7vWvNkcutdWvjBv0m1TcTEe8GEyvwA0CVYWZgkj9yHTtSyAqpqUaWjsdztfMh
WuoUJH/DTyB+mdYhUiRMbt+FfubJMMPE1FocwO4q/wH1S/7H0nnsOI4sa/iJCNCbrUSK8racakNU
l6H3nk9/v5xzFwMMBj3VJTEZGfG7YHWI8zqhSIu4DUSigbon5MTFwaK+5/FG1y5VfwpCfiLS1KB8
j/HQF0NJDADtuMwtFtEBKkCQJdbZ+aibe0092A2Quo8oTkcvi9MdJFHLHyaJ1iOjnfkNQ0VsxO8r
elTrwxm+YuNnrJH9GT89PRZpMOs54P6CuTfWEjOyP29tLP+Sr2fQrR4IJc0VsUEDEnZDXp3eur52
KzA2C04nGHoUyQ/sTJ11nIcNND2Bxiv0Z/1yNqM7z9ReoORojRKncNvulM3aqn4WVKwpYV3HMGzq
+ddEEcMuoFXdXxum/h7pHSGT6yH7avJLkF8BMweavIg0ig4p1DihXyuGdbNcBReWvHTSn1Z/LeEu
4UJUVjjHJBCalHZjzrwElDVRuKXTaF1w+MKaV9WY1qECSHpo5XP5Qh+UIiqRH+0AsVJtR+mpRDDI
zA8FCR7iokpKCuPTJFCzwjhQKGDus5dQqbOaDiTrUT95JNdE4RZcnSyuSNnST4mnUWm3IWqp7SHj
B7OT0MLaaCohnJPuyA8ivt0vbHfMPjMKySrAm6YR47WejW37MjHS6hsAbsc4dDTf8dXCr7cY5PWW
6xqvuDnupWVFc7a26gPgisnvgitmjf6Uxk4XWSZMGMF8VsqrOO8ZOR15/VLz8MuRnBtegirgLPk8
/PAh7mWhN4G7UuedePh98N6SghaXTLLRCEJBCALIjnNQZUb2iMdoAerQ7XBVm85TXo5ada+ll5K4
mX4fFE+Kgqb5avy2wG20dF5J6coOECYZfiV22q6ixSXdMu+fZCMw7CEABcwUrhcctFp1xY7nGtlB
dF1Rb6x7fmeLGxpxxnohU0yIsMdGWJP44CVBNyMkPbpL3H5GkW5ZV+bJsQM8Lm0rffGLtPX1NoeQ
FaQeglY4IFa/8pjLJXXVTl01XAViyjJ7Z10cMSYBjFWSeQjAUB16pslzZJcCD/wNCwJnBg0pKSij
7+rG8tXwUBkvcoLu4atu/IBmpwMBxY+1KgDr7bRbdxHpcOLYgChK1u7Txg2klj+mcquXE5FNukFP
MRAiiSg1U3lGqKBru19nPrDdkPhIw3SCa2pI4x1/BY7oJr82+n4B03Vkbj/zm9EBtZLFizvYjy79
C7kWoA6Ma5hdOx3MFY0qXqbI+qyx6GsYUpz5n5BFjb1HdWZ+3pTSPqDl5UxWLFvLt/H8mJzHjCwx
GqDSmAeuKSUAuyrCvL9l7VARDrPy1jTNumm+y6dWvxoV0hCQNHOiyUceaCzZLhFvFbCYbJMJkfKW
J4U7XZsIdig4DGBmAwhxYVkIU3qwsmtGWiuw42iA34OaWvvMQJS6L3jKGIuL3yBjqWu6VYKHKKbi
F3W/5LaB0CE9U1lg6RwgQ5RRqKtyOG5qKW+2XpJq9KWCyEvl5R8m6AX0UF0XpDe57dpOrnP6piuX
GZZZ2Eki+68jG0GKrlw4SzRtQ+1TkXC2Np9tsNFE1NWjReERE4Ajj49Y+Amg+200EiBbawNJvADA
mrhZdWt1U2U+Tbo3G6cIZr9R33mJt7Vz7s2PBnHGnNHOhajHeUVmm18ymXnjYg+tAYqEP8mkh/8X
FV8QEK2+pXuQAigliksm79rp0PJLEG1PT/xVC8jOOmghQ1ezHhklRvoF4CfdvNXjN2+ynLnYqlVp
nf1Hrb321s0ICl8mmqXCWNfoNKNLBgzMclmsa4OEsQuuzsrhHU6tRZwLahU0ugQFuJE3DB4arcYF
6Oz80XlvSDqXWmPlcNu1W8vgm0w/aSLjZbtE19I4hTlkFKdDo6Nxlt61qvY7RJBt8wTTpCKi8Cfw
wk1c7IIvQ2gpDx3YMl9ngswP2YtsSeAlTwl9sRXyCQOXFXbZupfyXYXyn0BuYhpgtjVuGBiC0WMM
yglOXTGP2R/UwJW0vBHFogKYX8mmW9xpM5CIxEsOpb+4hcDcDunMfM+IrMjJOqE7nGgNpf5k928d
H3WRTapRpiiM0I5nsGZEAQBsQR8d3uKkOhYLWpNvNfLQk0vNOcERInFzZtPdwOxQlc3q+7dprxCz
/KxnhgNkKN9m55TiTEsfEcIrG/WG2e9FtVaTDdfRSmclDaYSHOrOn0bUEFGXNOvhXGyc4KeUXwU6
pDQznVWzcUrV63VuAn47knIVLoUEi1J5tAZAwNtYyNCam1kFiSYc8rewnvngtZvQ14qrKAVRdCLP
sVkjtXE2w7xXCbGIbmrsytFZQGx4LIQ+BmXkVtFW9GNenPvgjhH/aXaHmTTZjxYI2CSfOcz2Dhpt
u3hzChQJPHwkTcGdNGM0hXSYJ9W+mcTyZ3fWza175Z5abI7u0Z8gmh+16kCg55pBKLqwwQDN+Vbt
jnwkJhWvV085JbCln1SzPy37CojV+Km50sRzoAlfY2abqw9F4cvMCV5xFVr08iLqRlc+nPoovtgq
9a0n501cAVl/y+UbWeFVM7qWveyiqiRzWfbSxSE6pOHdKzcjd9fqb0ktLygIAah1miYUgUJ0qv/M
3rRJ0IDiIF1+G1RklrFrw49Qe2kQPKcd22zzp6x9Ijr776sDV0LxyoJnMgp3zG1a+VVjTiHBQgKZ
jgNoPLClyXqfu1uMyajMXyxzXfi8etVrP/xKCIRmjXap25TV2+j1Xgr4hpeE7Czo0ktVyavJvOvg
GpVzGQEy6vck/Ct66j46Emp0Pr0VvOwZWZhTg0l0QequbJvCq+3Xst0ryS0a/jRc8WXYkSlBco/S
ud02YdQY1miZtNgHoV2ps0n64sRQhTi/O9Yj2pUFT0cBW1b6RX8cbiXvvbgfJZsUPRe6Bki89Qj/
UFb9X91uTHlLopnNMNevo+S1Ln7M6CXMPmacCgv40TC+JBOxPvON9sH5VeRPeT436BSqV/KBUAtu
bcJd//TQjz96+/aDpUd7hNaNpB7MHud2vpfpjWBKvZ/cHjY0Rl8+tPKmNsEUVj8G3Z2JI6V44wJQ
pD1wH8ViAxmHLfdguyT4I4TJGDfTZU+gRil/OvYlSB5Ze9Eg3rEtY3ZhOpMRYj2CAGe86hvJTm12
pJF7qOQRqqb6zuKj99hgnenDUHEkQIGJ4zXbxl4n24zMdf4sigsx8Xb0pIWQQhpoJgi0n2XE1ORZ
XcDgxuClgYWunrp0EpiVY6KDEtPCFRfbqlouQeshxRRyIUndhBGZMKSG3kQFs4JP2XRRta9SYfdA
pMGYYdFcmXjSG0pglvw00000xFMOgNgMQA8pLuAnXKzzW61fF5NsHK+iY1pQMpwdpA/mIYRfq/Wf
erlaxVuB+bGWw1XLSz9QAQu6HizeAKT05GubEFVStE4qbiYb3QWPRWJcxekY+GoOlHRAOdmoewt3
FMxC/2O3T0h/B+P7ii4P+L+thvWXTc05EVS16lhN+w/M1tJpfpv3BmuCrq1m5GpmBD9Y5+4MmSaG
SLP9YykiKk04IMlZh8uODCoscGhjuFz76YotNLtrPY4O1J1oA0m7peEkj8GCEDaeDfStKIJDjbkM
Mba5554Jk52jvi3uslHra4DpSESazfV3XX2r+TbSHja/SQV8i78xaE6DdsIayO3Gu4IUFOGPWu0Y
BJN827XfCzbKAfKWLEDt28GNbDafY3kP461Rbm039FqdKWhVINrdkJw+ISyaAXr+q2YTqMhUtp6E
WS/eQ8WlE2rLnmZIeantS6xfQ0+dgEY2cvOlEPCStf8RqUa5N11p3cMUeLpbkUTUgFPzYz1yyMAP
WK24JjEPs86KUDOkNzQ5uJPBVSd6kp2BrCov9zKW4PTUttdU2Y/jkTBg8pJeScY5BfFtoqzW1dpi
YLFp0B1chLTypYLctccQBomugHcfl3Yzja/Y+FcZbH7U4cWFhtjEiPP1tZVvsk3O3/vreNEmCp9i
EGIKSoqt5hueLm2C5NhKG42QXJtpmriSTQSAB2QEISr3MI+ULdiy0vbK6PmmAj8znzDtdfFbXb3n
2Qe4YSFtxbCreFx8Jn5fUBml4aPUcE0mvQtJewOEqNAvjzQXWfP9auL7LDyw05E57GsYv3LtzyHS
bfbUyxwS1MXyzd8WEi8xPvkkHuFS7hFa/GGHd8AXtjJ8qPa2WsMrZp78DophSNsm+iPrZj2q6ap+
RDyPOvbliBzlv2T4kRHTgwHl2qM2rz2NN9+Im2m76Z7rHkUN0Ggzyduy28rNjdg40jVfZsAP0Ss6
6ol83nXaPhCNcDea+K7IzZVfDe0K+JfQA6HJJZeX8GQ5QkEUfX2xChV/i/nN9AoyFU1eBlwWn8O/
Dop2kSYeCkYyNA3Z/JH3m8F5i5K3KPrrzIc03ovgyJIZqb3MvrSpjUOlHvsc+yXtFxlIDdC7ycRJ
4DvU2KbSvUo5xlhTudfGrTT7VXo19Ysq38eW1KBrFf1pzhFwq6z3Iuj4X83mQ9qQiIxC/gWOVk12
dk7lrnaWfe+WFle5sQ6y8zzcSRex7ffKOmqk/EF4QithsVzeKvPFmbao2wzjxQDkMqqDMX7NAPe1
erXyvfjg9GNjcRNSPhJ8K/3caIAKd4XyPEU/KlTqgFrM8YKKnAR4iTXOcBuVa/9mFy9S9zV4jZcD
mabDjJISkxiTts45jQlsTRdi4fTTMhE6zvLrueNsh6t+9J30BEft4kVEhzSRru2KjjFlMANuGStA
isuUbdFIccqN+CrQ+IVwAJo/LTqr/YztqvFibPL6QVUvTowjYK8REQPC2d2JjwXkfSSgE4v6wvfA
IpJdSof/u3SXLP5RiXkapD9n2CKUFproAsDGHn+CHITZ+JyA+9EC6hNpM1wUgfHpDE/lZOgrB9WM
Q7zgSSatFUmL9JkW4i1ZL7zVdJsusBxSBjcqPUHd93i6kFAl0l9GdwA2u7acn9Jry2bd66QznypZ
Er0LilKVgiFi8TZz9FVCs6Jsd0NC0sb0VbM/gEhi5T1+zvNmlDZh+ZqQhp58j8T/ONoWd6KHSY4E
0l9UGu2m2pZIxYwPsCt0Ya1Dbxqd2Fey0O6Qa9Y2J4SovDAT4Rs6kihucFM+829kaow1HdkucZ5B
9ZUsP8nyy/vnOu0hBPpU+y1Q71rhTt5U2MBoAfCRitB2trrxA3mFsk/ZOA1Yy5mK4etSQnr9WsvW
Ed11KMSkCisYQC1yc6dmL3VDySzRPWeXuN+VxrEmgMUJzot249dTThYSeTQHsXOTYdSV0TkK5reC
oAGJYH2yCjPBhRYJHKh+02GqjOTLsf+NA20z5pnSIxM3t8kkWC3DCSnmYDyLjqtafiMtapUoWy2O
xN2lqP7YnAgRQKp4KHzk8/qu3iY+NHt3srTm2iqvHBeY/UTbCxG/4ZyvSnWtZLbMfUIiIT6XKNlW
ehiB7xvpb5bpfiSskVwsCjrj2n6xpB3ZnjiiMRsfRs1GGT0gMP7Wjf2Y3qZy3aSuriF8xmg1lV/Z
KaNvDtYdsQ7ZXZSAOXkfglNrfjjNznAwQ7o6G+dQohgun61orvWLrf8AcKSUnp5ThLoFRenayPaM
CsKB5kNxO0/+uB+TEjig4y2zU62yvGPYsSsIs4BGZIJDTreUgVUupPWycMraMeizY2w55H96eVX/
Akqtc0AqOcc3ELyVpjAnObc0/m2zgxZ7YenDsITlW47Af5ko6DXdMYgv0lT2C4Qg2tZ3AN1QNNia
cfbqxoUkn8hP/AUPfYf0DXE6IhMXiiFRIbnVYRM2gJbyvaDp0yaUZuOGQEgFDI5vNGS2v0vDG8IK
bsIXtJGupn06PfeCyjW5ao1/Y8wDzkGLJRb1sSMwPUI4uf2PjDRQwBjzN+vD132AXRv2knY25SsH
22eNH7M+PZDf6b8dMIDAPLk+cKC3EOKEicJiokCP1K0dvDbDl1P8pODyBviol80LdQCtc7ermDzD
ajePf71OPjoqADJe0hvxXBEdBY3FgJphQR2Mq0cnFF/uwCLDxh/VXUy8pX1L1X+KfTVzfMXE6dsN
CHAw0HWAXivnUH53mr/eXvXbeTtOR8J1Utkfl9PgDrAXd1k8Wnq6gUADudjKGJALdjDgJ3cB9iPF
N3xV+4t/INUEdaMHl4VmMXvM2DJCYAV7Yw9e1r0Ln0uYo/APwQdOE781yNAiIYQ7jy6UUbsbrENW
H+rknoQfwwhHYHoaEWN810F47EbEKZEH/o3NxaPxp/tIiGGkUo2HxvzPFhJQmCDAgO8fBWwzsimu
Ab5ztCMnZzduEepliccq6Ti4ppx1+ZSM7wyBdulJJgEcoIJgLuXMpJHtLHODmgpRNaiFphBLzlUo
9W8g62uz3nZejaXxAM83YExOGYeIGu4QO4QNFaxU3OiGML7vDhnsqPFMuREi+TDNVyFxTLjjok5y
0/wPGj7q9uTek3gBrloWOxWBc0+CC7Nu7GCxIRKzQIqOmqaxDrK1bafNlBRCn0yoWrfsWnbqhV8z
kopYOnGlZPm7Gt8B4JHFM13iVszpd1Zx/bA7BIRkLLcaz37LgJ1NH3l8qaR7Hz2H7JzwbrTLEYSj
3Y7bVvfFfFCyGoferj6pazTthV9ovzajTNl9dSN8ZHPIyCOii2+35qB6Znuyej5cvQmkA7Ubipyz
mfmOvPkg9HglAcpzJsHZV1G4iwjdV7xxfBuBu8YBuUZ4EVkWmnl2TGLh9il5eQRpzkHuWuozg0M0
qIAT2QMlF3W1eu/mT7X90DeOj1BKiFbI5gfoRGMFRJ4oh9nYDw36RTP3DP567LTwymCjt4Ype6lD
zJfbcNwDf1jSGa8xIBdHjqSKpCVKHDlVd2ze8GARdNh0qIk3qXZueyKxKFz+8sZdJJofE3S6RKQo
NxGkwC+NFy7l8j3Z8X81bvRTFcbaCGBcEZBhqXGQ/nRubgiT448wMRH5n5/m4Rr379nwTWYg5oEQ
CJH3DF1lKwcrqftMutdp0fjGT0G3p49vbuRlj1x2I2wKbQPrvxjo/iINNR5l0Vf9EPR2YgYL8/eQ
ekPjhsSdlIrXxIV7QBo5XAsT36q0jdtVCQLGTJQ8aBrJOU3wL9pvHXP6+CIm4HG4atYVQ6BY8hL5
uvHbZfsMbEVhohBzNSsUGf9mokaCGQIXWUsRvEUKFWLZR9Q4vEXdZ40NV/MnDPLcvXyMCHgy386D
N6l8OAaukoj6a1R5y+SFguVe8QZ60wQXC/uhP1jvITQeQ/Zd1zTl0ZljPip0s8O0mtpp7XSfIfoY
mQDZH9nYMjvNDZPa6PbOljZhal9xTlKeeQEQkZFf58bSOmLRGBW1wUZZ9bWf2Ud+ItohNublAFn2
l92dHF3ImAJ31q5MODIMIp4reg0BCobR0eEQiNaQVEe3abgkiB+JgXGH8k6OIAkk57x/TJ9d5vPx
9eRO06C2O97nunxKDJdD869OjoKfshEWkKC/ojHIowPnS8zWan9OTQuwiK8r+I3/sdtESLCkmeuj
uk16wpaTaC0hCO+v9viHRUFCpJHMfpT6r6HlCz/l0n6q5AgRRNrT39vovWmaWvNv0IpVZhF5wCwk
XAA0u0mKMOWu2hQgIoTb+CkEXF9mnK/J1c6dS5Tu7fw50XW3VYK2AS9g9i5QhwKymG/CSDCjhq5W
E4k39nCI3zLHgYurfgAe4+TP4nfW66xGJ+Uew6rAXRPjtlKeDbdXWzCGhDfdIMyJpKoQc7loOQUF
hgRSr/YJtmB1AFa5J/Wrqr5K9VGxDwuaS011aavy7LOg4144/blxryCByuIJ32yaW9mhcZbdjNuJ
RhSRQfUJw2/s+q3Sb0vnACxWIJECSx1+tBrowGCRENzYooCkiDY7qs5xxQigsCOOXrylBDLNmC7L
0tl2xolNe48lIKvFfOb2VzV9FhBnK7iIFvx4dq3CQhMCS6zxTKie+ck08SKNJ1HlKXnCLFxyDc3z
EX6LHoaYJPb6qJtkoqbsqTmt/otpU3hmJlV3m1s8/fbIJHldiTyKqwc1eq21Fl42h77qjk0D41++
/Im3BBVpav8abAGUiJTpONw2qT/opRs69hGX+TodD1FzoE+YO2RKA+AdeJYIe51Frp4XuBK9G8B4
ptzElJ7q1DvCrWLQ+BARQTWnXihikVFz4P9Y858FQiIe6vDGr0jHGPzjVoanmbv9V4v30J8QnQCr
BCwMTbeJeZA5EDNXGpIKDZeT5kD+NTfe5PhqIAJXdvTLI8ZB1FHEy5vHMobzuYs+JwHReRFCT/19
IjuvLba2vteZX1HxI+okYC9xkbMYPuBRjciTZmUK/b68EibfKZsl/o4dnH0UmvqMDkXGeoRQuyj9
xT5Aa47DPsLkJsRFElt+tmIoo/cCQcCMyGh8KBISYi9A/7BchQ9V0Muu0rvP9qMkkERDTq6uI+dD
ajBOEMsgo3I0JsSQU8S5YF2AzPG/JtZLT8Jc/BMp/wKb9PRNsmkJqoftdwWiocbnfvqQQlBaehBk
zSO8+JNSKmTJnFSskaLESZb3ZrJjoOM/idC6+C1hRYQJ6hYZD9O86O8y7gBFO+SESCWkAVXVPeJs
Jiec3LWEjWXXNQenZpF72Xv57Nu6WydXMz6AJ5KdvBo31hp4id8L9vUxFY+ET61G8pqNXKOVu3oi
gkt3cXg2AczWXzSPBvINa9NbLwkhOsAEJggk+Q60H6TidBvVvEv532IweeceKS+EUqw0SvdU+lCe
Ir4g/s+bvOBdPY7zzlk0RE/EjNzYaO0yXIBie0O/T8T6BZMafbWlq2x+BBD/zgVSgIUpzrQfKWez
vIai79jCLMPJLwfqW2ggdpOFmTFh8v6Pi7Bcy/py2KsVjuDcxNBUftCedW5WhjaRaugq1VlKgCmU
3Mt1goqA8rAwowzhaLw2jrTNRhYFLccEEXfMBUe0W7RiTg6je9dijWaTgaoe9fLCqEWsHRepiob3
IqMOKnYEE4gjpsPtQ1VWAwXW6NeN5SXgNEG0kRJ8hJAAe91n+WCyM75nI9hUpHMkYCEJ8WoZxER+
lwXQS/0dm4cMxMcG1+VOzFco0cOkPxx3ubqEziUNXtvoXzm0LGbbnPUBrwAAlXEtQFnSimUI/C79
wj/Td4vZTT0YqFFbdgC0zKw1CnCme+x9tXY0eGi4aSsfL9HsI9vup3+isHasdYjqSyHh+mBnRUGL
WCJdY7vLEc+tSapAVf+k2luN/fjNHN9rC902oRva8gygzIziR7PgptXFPaudsrLmTzGoVpaxadSb
I+/BNyw/3cF3dGt9Uzn2mr7UmHbT9BSxbVnKjIik3N4wAyB64oV7G4u3AI9lbjK6Kfy1WraJSEqQ
6HXVbTR6BWHeZriu6d2K7lO1LILF+IgBxXczyi6uwIkuiNl+MnNkJQR7d/uCwYSVH/xQ7u5Xjhv8
kojz0sanoXwQzsNbFzBkokVBitbfQa5ZJrujQBikePFRWjqMDnzV4lWwCamZPv9DRPNHIrGM619O
BPh8Mq29Nj9Rmdb2Dqe/YT3CPF/NIbCfmAnzrzD+1gSyG75FSCD71sGTD/2dX/L+1lerln0CJQkW
4kfjc8FyoLcv6Yx6jF5w7ghriVGvfDj6w2JwMq0XofN18osuP0fyjyy/rkkuJWZY2WjDiTV0kuLD
G8Xmd0ZNm2MdfvmVIF20LPlOG2i963fzB0O9Tlp/G7MhiNl6DGUOTeuywGwtsCQQFIl2TZE/eA9F
TwaAge6D+4lgMNaOVZhQVQsaBm3XknxW6h/pIkFzbNuWK227FF85hJOhDfw/wBhAh0jaWVZzByOj
WeyFj3Q3sDewZPfOp4rUIDa+zeQzqG/zjIqX9qqnT5b9wQFOYScb/pv3mHmxHkkaXkF89i7RobA3
CyVBj861yaOv3ufyq2LrW4IOUe2qizK8jYIf2YrqyB5U5g3ksNYfMApbGVGDxKv2X4qvPyAuNmAR
6KyymAA30kBlPQwjen56rfO7FWSuhtCDP8WNghj2plSHRl5XYDFWuJV+gpoOhr1kgQscM/llsysk
Y1WH30Xi0BMjkkLQ329b1wEYPQkazCEnoauupf6rTGxUY6eYPvgRM3qwwDrWL6ntq1d9uHX6pSyk
1XdJGFXPongRQPujOe+Adqu2vPCWW+rNbAYi88BQHma1nyR0X27X7vP+qyauLc9LnhPh4egmWSpX
CjO5JwtJ7MHoXzF8CA/z/h1uXXj4dTzN0woJIFRyqH/CTBC36wjz1R7SVef5V9N3jSI4kL6VYisA
YMD/KH3MG81nzX3/whovQV8n0W88XjPnMPhjgr/TZOfrwiS0GiwPfKhNtxNVNjFp9f1YuanOVS/O
jDwa8hYEzEQsoPrQOb4xa75jDaQLqSOCeaggMqptMgIpusEi4sDouOOLSrAX2zNTdB74opDRpJ/D
iviRf0B6Qe3W8wY/D5lAV81kcG1+C+2j7MB35X4zS7EX4/BD0EZEBM0ZDQfPvcd51ojo8OohMXXI
8kFTFRz7C9bYN7kj3f8g/QOFJ0Qmbu9h+c12Sv4qvsK1hSuNzE9Qte4MS8TPfKvyHwRwSAzYuiSR
JXUJUTJwmOh92wcjuCCgg+4q+NMQ4GSKj072XS0v/4/3Rdiuo4T9eD5hhVL6z9R2IfujKi4F5Umr
nOxm35rPIKYO5M/iR6bfZtdCd9aacSRbrl/AuGit/IjpVGFVuDOMrpmRZaFesbcBeucAYkIbJJij
Iec7v6K1L6WAvhH9Vby3BfTLzdyPLU/vRbKPUnYm7QLWU5id8V7rh1p5qIhPF6BCNkZ7CYIglRMS
egnpQZxdRrCed+A/hnDciPVRtlsRXCUhRq1wZ3a1GJDWDNH0QNAGiZCeS9+E5SKIZwKCDc6R6Vk2
3X56zm4E8GdkhKQQneND6PjAc9SU1BJGDuqxMGC1cFh0wKgpNC7A5JavbrQQGttv4m9SYrjCh9RC
zok6nSQovl/RV4K1sHbNlWqXdtUry4PApdlSCbyUBf/Umhf+d1reSceFFSJJI+MXqfMPpX5VmOta
FggswhLGxZ0RtQXjWuAePKr8YPvckVitlZ8l5szqCKM7lb9Gi5HThzVpg2UT5J+pjJeRoQ+WzuKN
1haRncmyMBNrMWFQw0TgIWpShTCsruTmNRlYka+oXDz/CTBBM6N3hnBqOVWCRK7JkteqTi/Gpp0U
Tid0vqryO6aJbA+decp9AryKHevxNoNFEJ8vuDigGAXwVcx6OUPBTHhPwQlFKqhshDPHkPxc2y3d
Cdc7PmH4tepEfBYeELP0ChH1TCTCUTKR2mz6mhCDfYbfQzbuEQ4g0k4RlDrrYXIYdO81qRkQpkBp
rbUjhwpTvtfOh/6Bb9RmDMusK7Htq6A/gC4ZmJBsas02QbYl/bZju42qdM2eMXAdFOV4NLA6lHcK
S6++xOZHkdk7lQeYQJRzOIEL/b466jIwgeHrnAAL9ZNqv8VYVRyI5zu1O43zlWZRT7avy3oa7lFE
FPM/mzTtolVdVnp5tUq1Y92BbFJgPuZ2C+4U2xeNyy0ly6Apv2X7Io++pCDzdlP7o6EZ7nvOmHYk
fW5Tg93RHm4KlrV6vJcbp39LqgcrKUjC69YViZ5LAg9D1s22Kk6jI6EfBeUknKumNBLnvHPk1+U/
FZe4UXTnAlU0B8iIKKqCGUdYaonkVPUQ4ohdZmDg8hYTkWo3uHGxTuMEkU9NstVkiwP2kzICSqTO
NBdz+mgLkuU+4LWlBEG2/ldorLYBgASeisOPsTqrX1G1JW6D+HauAWaRkmi8TStFAGFHjDyrYDg8
kQn8i5crlOEMcd5SGp0Ytq69zdXFTl9H+ycZvkd52bIcgGatypB5WXcjpA4oxDKd5d5nys4DGnPW
h+g4ApCs/O+CGXh+Abej5HIgSBhIWk2karpdoniBHeEsuvUbur3gihI804Cs6ekhHtThNyfeJSr+
lfFTIgSu+QIiJTnOYH1xBZpws1Y/s30mUS1S/gx2uDqPRF7cePo0yD7vTpLzZ/Qn1dyreAKCN0d7
aNIfB3Up7kmK6Gdn47q9qKqHkVDDH6661hjutIwmABUiy3RdAkfi4qJZz1DhDUdFJM97yUs2deIz
SIoLVUx1/ObowTwpeCwIN9oBTxZ6fUPQ7d2HzNJ3TBKqtIfbV0FqlJTw3ot0w+xbKRMU+keuHmUL
oQ+RGodqGim/0EIIlNg0Acu7Q04Xr8unCiXZR6wGXdkwJg2BDJ9yfNRHXyMaMo9/FA0junI3mx7C
DBfU/DLBEi3+tK19xBnVloNo7kZ4/Th5FcDZTDMaQ3tajNfygoxWJ6Ws21RIg4ny7TLAjpjm0uxA
3l/JeF7HynmUAaEAGZ2JhIOHxU1QclQyvHPckohpaMtpt8B6nN28pUaLGUgrNjijRbBmC1JC91rt
uROGeAtIny7vbUuY5KnQbln+6MkSiI+4b6R6Y3DcoXM8x2cqF6MRYfZ0Em31yJmYWe6Dce5LL1K0
etuKcVvhUMIBuYRQIFefyN9kqGuTV8JdpvJvAhWxmDOEU6VTQfty12Z/jsL7Z6D103btIZ+3DfvY
iP3pbGo3vEnQ/cvb78G8R+twOy0/UcQOFdwHqecYXzkq2ublv5y7A/rAXlxAtJ22H2T0HgdEDCx+
AIj8jZjVbHZd9ueWocrWt2n1EU13ZSl58/Y1hy8Zjkr4sUQn+0N3dvISHU218ZyZlVjvLRm3gqCG
SabQirhEuUVNaZ4lB2GtSHLjSx5F8JMQcMJpsUGKNpJkzvArZ3tZk9Pf9CbdOU+HFXoJBEW0ga01
WKcJlp3SWhC1R6oA7n+8MMN8HVDxlzBiVbMFMTLUjQ6/k/cNO7NLFiuCfLbbV3JBe49HVtVXA4MW
aenWsUd/rvKN5gzx8vAiE4sQo/CbuxN61/XAOBpcxfRCOrKQN9uDL9iWhqWQjcE55P5vlAqYaFyl
iPBblLoOnGwq8WIS9wQcuGz4qsgi0NudzorC8qfRic2QEF5xfS0cCc3ivYx0tqRL228QbmBmjwjI
/8Xk6NY/oaPrWMCBngQcOu0eKc1SaGgrpnwiVtethkE4xERELkg/IcBgDGFZQjc8NRRD000jMDxk
scc4vTXE91c4gnfaW0nwWPIwVHC4+apWN4UZvKJVSD8XIgPR+NJ3ouFu3hb27NDngFNr1HQn2eqN
N3VXXRARokG0n1f+Mo1ExcMAias+HV4yHHPKVhAH6f9Rd17NrSRnmv4rir7e6ilvJka6IICCpQP9
uakgecjy3tev3ydPt0YkwCWmNVcbCkV3B0gmsirNZ17DBYb8o23cYwhJv3lLP4+86ry0sZufl+iF
isqFp5PVktRp422ib2k+yDhb3PrF06/DRx5Be+58VpIjFB5In3lTyAsmuqtGFEERWOzX3r6Cke9m
8hbUbStfZ+16tFyvQVtyVXr8uTl6AFSZtGTjWfHSKC4KcpFBk0E/u5RfJ/Sysl3H8wzgAkIPIelW
5vJrgqogGl4ofJ8LyIYiBOoDAyyfd+skF9ZwvpF7F+FdIfcCOBOERlDgE/ngE8F419WIzeoqBYpS
rqY76jP4Jw1zqu+cRyRyUXDZsvXq+MXqX8No3kHcqik73FbBuWzu6+IpK8FLLYXIYe8SrbX0nsq6
R4oPSbJymdsuelVlAejc9bxziiF9/EMTXOuQTjPkW03mkHs3hv3UI7ch0dR70Wh+KBBD17G1Fj1t
FwnUZJjXakXIQPE6OB/rWxuyBlrqOJ56LBOEGRJUJDY+C1E/r7kGF+h0Bs8UhxIaAVhwQBkCps+h
p9POFRI3xQaSTNjc1srFqN9bqFXA7QMdGntLnw3bUcpb58VmGjZZeK+PycrUf+TqHatTVaBXgeQU
GewEVKjkbrdgpaBSM0wrZG+RK7mk98RtKlKuCS5MP8M15GxUXyoFXpfbFtcOrs2hejMozypYk5q9
HbbzyQxnjv00EgjGmCatPG/TBOea/qT418i/yt6m0M8TcxMl52Z471i3ANhaNCqeJmUNGDkIbmLq
+Ip15bMDtA3LunBuAsoqPkVR45Ve0VidS83OIHRGT0L21pCZywkPrVFxMx/okT5SEgV1KT3aWKcO
sBNdCl06mkcVZrdznYQoAS6ja/eDdDVNa0l/VAHDJFSuZIkqbfI05PcF2Va+RTQtbkV80QX+gvbz
rLobgAvL/U8eqNTiIrHNgCPJiNdXeEHYIUpg+W0gv+PXjYRjbW66YOWVi1yfoVS9QRYyAd2Xg+A0
5SsPkdtmLYBfnnkZ9hcTQBNjmeXPo7IY7dtcJxKfc8nS4bKbja3s5BuEMNX6SQtv1fxuQoqLBou0
DPVFgvYweNkFAxDstj4i5U/UoaYEA7/WW+a865RK8gg83+levICdsJgSDDqebGQJzLmcur0JKYHv
WXZw+5ByoMIV9fuguhrgToHU7EDSkEYiNmyOuwHT6grJEQqrUguRHsJVdIW8gd8OcGkXjvWoJIRc
50EMYwuORI6Ghg110X/W1feI79pDwJOtF0otWOS4Ys8XFhp+VwkIJYqNC1tbp/IdRpFjc4Xwc22c
U8aazCs8FKnAwqVC6/4XcDt4T3o284QY7HM+/kxI+MwUqwx5D3wWLE17nnnNbF5LjwglwRLJ8r2M
zkl631o/J1aBRASfCghjfwc+IQyJdJQNRsmxei8gdTbSqncMiQ8nGss05egJ0KRHhKXoFkisz73+
UrQtUi2dReqb8AmJlPsxuAVLrfnAc1EBOO+UyyqhLHKuNxupIdIWtbr8Zwq5hUDftFYcDqKl1YYI
dt45aKLyqJXpMW3OnLrHKIgGDed3EHAZOJR27Z3XbPGh4W3p7VIk9ertRZCiEYDaP38x1nbsHCRR
PLQaL4XOFZJYjeg0JOVZTYEsqY1Zw7USGRdUeAZEj5T+KY2Ms0QIY/jvXH/o/AwR3iTpPdKf/hTi
0XBhJteJ/KhPiHwNt9FGYnL9JsfBliZ2hUn7jvAqKK9GalkNSW5u/nQIrnr/4tfCofTXbBWfQj5b
HrvL2wQo+uC9ZUyrR8JeNLgb6Z7GfQlm2i6BtpCRU2ft1LNB6Sg0IF5xk7rVcF5muEm5ZHEcVy2h
1a8yXztvqXukiOEhhIvYzjamu0Gv3ivWND3wRp2Kq6oHz89NCPY6Tn7A/UoTwNhLPHc8Xbys0t/p
aECEcL/FeefTSuLpqealoqxUMjZ40pBOKjQNODjOVflNFIIRhquiR82+4GyrERFF49f5oUKlrPPH
QKL8jkj78JroEA0RfgtWFeVqZ6t3jzbfTHkUrUlLnJ3GZWDNDPJqc5sSrUF/rje9ynknGJcXLJMp
XtNd4mBDRISIBrdcijkjUpr42QBSRGP4HkIbYp8Kik42R45DtTrbKPKWB54P9/inAQUKeOqPEVh4
ovtzvX+ehq1SYde4IAC0ZQpx2D3Q6qt6/nb/XvaomS4p8ngl6EUaZJuYgGHYGohq76YBnALhM6VN
CiUOIMOVtQ7Yct1NnrwZys3QLdA9cd6ovFr5W5lfxuF+MLdju2yaHUj7HsxgDQZMOh/0W4cyKAZx
9a3OtoCTG70rMgXAnLJTfT9lN96r0c/tkE77zg6uqJh02SohpmkpmoQ4BeWv2NjSpk7Io+gD6TqQ
RHSlaWx06FiBbER2IF1HmA4mgaumYDI3Ee4lynUzUi5yp2wJ6aCVgOCgHAhkSrvLAIfXN118FUZP
I9CROqbgMHVnlXHRSICCbjNgDwj65TQob4TXC2UeqdmX41aItRP0DBgUbej6WdbcruiKX4b+3pPv
m/Kl1vah+lMK0UoHaF9sY7IvlyGD6EqCr1d1i6lb+fqqtNi2MWrx516GbMtdUoKYhKZJzbpbsyHR
DKMDjmQx8rVj/TgQ0FeIsrRL2BnQ4/1ZI76I2QWbChkLW953yORwGI1UZy68AkXktYlXN+9nOGvg
TLjC2bfxhlWGsSMlIlqQFGEg76o7D5cH+TwMwY5iU2KtLPU2kh4cjn+kZgXccK1Q1asHNk2/HDHT
qN/1qHAr+iXmuKLPkcI67BEHWqne7ZAvWhnPnWXcS4j1nFvh2wQerivcYWQZzIpiRvwHl6hI1py+
pvPi0ZmM7uzExajFLDfY1rsNd3GIigA6jMBtAYNhvRGGzyVqNxD3+/I8bJe6Sba4g4xqpvuhTmFp
CaiemwVuQXZuESePd0362qtcxJZB1iSkoej1E21FWJBTfc3Pre7GhMFeVy+StrAHgdME7FKheWF2
V6YKkia6KHWWlg3fE2LUTkEcIEZxGe4j1Gqkp9h0Hlj4Dki9vkZHk/RBx9ehAyAJFQRZF9F1TC8l
KcKDcTfQIWnhCofdXcPXnwx4nHN0q7q7KMYIlVJgjUTfZC07FLTLZTdsEOPyIze29q1D5EN8ocAs
gQXYoSEWAMaE1GKcI9+bWksN5Yeu20nabdG+pAaCoXd9vZHGhOz8kYZhBDuG+ym5AAjbaOcG+Bpr
jw0BDZKesxPl8TRkqRGTbDFy0cfXqtjZVJgrHtayH7badF4Ml6P0KglX75fEdqnf40E/ySs9egar
Y8kIm0DjRsP10hmXOedjBslAg8Dt3Jf1zbgNs8eeogU1apnqOwvKbN7RhDQR1qwWXKDgN6gYJSjJ
jw8MSuUDIdxQJnXs3+38ETppSwUsePEcFvomQSBDB+nlFiZ/CR0NAsvoAv9Mi25H1F9aw/VQ3uX9
fcaOqQuUjcYXyUKFEf59Er6mxQLFWot3Fmy8ZiWplGasV9vcG5QVwZGTMgCfwV62IJGdq8F+ap8N
hFsU5RbHg8ba5tPW0TZ6Vs/Aycr1fAZ4CCsZGfC9KPkiMG/YlwjXsBoyIBcYvTSAJC4KhHp9ynUF
CZ6p3/fyzZS9YrcnopxeW0lcTkJWMIKWQ/+6oi3KlGi/Z/7tGN+Z1ovYstRiowfBo8b+cVaSr9As
otZuVPvK2CrqNcZfkzgj4MhYuRuGTy1Qq5QbviX7TwLqouGTiEJhHZD8onHmtyAu3j3SbFQulIvO
f0jHt8SM5n1IkWWwMd27NNjE+WJAUCtJEQG/Kgwkiu3qZhz3OLumGHjEL7wB9LQxcujp0wwkVrDi
QIWgGQpy01wmCG3zW2xs4Pq0a9FpKGzMdNc9tsYEpLH/4gDFIxoF7s5yJSHipVQq+jCWR9nzhoeO
qRvRM12OlDm1Bn1nQ1hKPNfeNcq8ac1pt46duxKlLVRk1J9Vdl/QprCA08q35I0FIpB01vM1C7zQ
H/j2SbjFBZ19Wg6X6Eg3EA/9pxQLMA8VZbrYt44P8x2WwLUG2xzxW9FFiV7r/o3H2PZXlr0N0zvZ
WVIUJdq0w32qXvGobOmcAmngI+xxnjmoWp9Dx5TcvLwuqfV6/baVLqnqjVSf7GqRdZ4r1Xskflty
q/yCoxhjbOrAgIWrWrRbIDuLheNDC+QM0H5yDJJh+9ikhvPaQDS1PGvVYtulzxMlSShJ/mrqkVfY
hca9QjmlpcHQI84DJ87iBkM17SKIkRR4lMxN6ucUQ0hgEPXV6DTQGFowIzRapeau77bTcoo2DJ0M
dyL6YoJoUAitE1p6JUL7a1W/qjBL7t6UcedJ94V1OTq7utiZ3TVNBERR4/EqVN+MuGEHXlf1Pqr3
qnxfZFdJP4+pU2VAGufsEX/AI+Jd8e7N9LbnuguW0rRCZL4qHvK4I+2ireUj3guJpKEHqN3Z+X60
rwoq/lF6rVKDBMervwRoP01wqCnLo7P/o5vW8QRoaUX2A28nl2+i8kJ48ho4zU3U1YiqQDOjsqyA
Xu7QG1211p0BjpenzHGapBt5uFKVCwx+/OhO96alUxSuGkeY6V72QNc1KmgRkQJj8DMBimJ9SfVR
5SoKN7nxnKTWzOvtC7UeyAw3CuLY2toof2hI2Du6tLZaKvPWdUnvu4Asx+1H5gXWBateThK6vP17
J+0R7tKDyxGYCTTfRVndFH0ylxqbxne7psxqdj8R7wN8FXduS228QfxrGSO4JFUNEKafQ/Gz0NCF
cBttm8CgG0eoWO86QIDMfwOVL3lQ7390xVPbUAdm6pRkLwncDbpaIOXipRM8yujzqVSHCSYXU+ZW
0a5BcctmayMzapkk1tc+Wek4o0ExoJOsr2WF5CKmGutdo6mpxRfQAOpql1gvuoFVCjjGZDcV6968
KClFy+pjjHwI2nsodmqLxHjJarpYVBcBQzlo3BLOx09Dcq9YqKjDddOJ8ke872ibKBElWWD0yj7o
n3p15QzkQnfxc24D0mo4dQLEoupXoyVokZ4nSMc6mBJLCAL1W3yJATPZFeAdN+QrGxX3fAXw57VG
dzWCPLTjACoKUH9gLjlk6unCL69zRJIkg5RI+pHGP0CakagUVCyA7FGFcXAeoDcHwQ5UQhktZPpH
cplwdG16XL36VaO5Y7sp+udS1G4asHjtHpFDzekoMu+4+zwK1wnxW6s9e5TBJuo2s6anAU8aFcT3
I5wMb2unq6pd4a7Cpcilyv0VZAA0NBAeKstQeTBGAsV436I4w71Fa9mXLwRJMQMqQq+WTaZSYscS
3RUC3dyb4nz1wewLnH1qrAOcKQggtA058r437wUrQl6hFYbODf1QZuYP1+awKcqHnMBE6gD5DC8C
WhPVLmaKVP+5Gjxw7T1FfBOAeBcIou+DJGQypNfIe7coZ+Xgj87z7nGCJCVRTW05jrzhRlfvLesm
l6lm8OwUKjIcgDiPlgDlaCnpF3gVC5kAj2EtpwGcAwhZqCRhCpA81hK+cOsofUinB5rVF1O68o2C
VPSp0a+JqUBN19y90+TqnPYB6hWUfwIHo9DnqboMzQ2LSYDNFR8Wt8m1i+uZLeE5Dvy0wl+cRas1
QkijpOT23vs/qpDSLQD9lLqy4zoYAODpdAdmLRofh2FD4mbrl1J/3Y8/q/LZCd88cpDSxLvA2mQF
9I6bnM/xD+kcBJ5l3hzAVXGLmRhULJtw6zcXsvJMGUzUxLCePlPWufjc0+aO7mNzFgNye5AqBdgP
uWaASIdEsYieCB2r6PG3v/3HP/7rP16H//Tf8qs8Gf08q//xX/z3a16MfPmgOfjPf9wiJJCnv37n
v3/m82/84zx8rfI6f2++/anlW37xnL7Vhz8kvs1//2VG//PbzZ+b50//sciasBmv27dq3L/VbdL8
+hbMQ/zk//TDv739+iu3Y/H2999e8zZrxF/zwzz77c+P1j///hvcsl8P6o/nJP7+nx+KCfz9t134
Ej4f/fzbc938/TfV+F3RTVu2TVVXTcuw+Ev9m/jE+V1zFNlyHFk1ddtRDT7J8qoJ/v6bpv2umPyS
I9voWyqq8dvf6rwVnyjO77rjOLZtGMYfn/72z2l/en3/ep1/y1p86dECqPltQ//tb8Ufr1nMy1J1
2dFl3eQb8D0U2bD4/PV5H2a++PH/I+t2EtlNQzZSjNhYL5LC9AIZ0y1N0kZUW2OvA9GmOmmTa8G8
0R2ES0VHPU6A7ygwVuF4ViH6ZhSumrZgjemJZr7g55eUayeLPID2sW37aLmlnUyJKOnlHvx7EKXC
BceX6gKoDpa3kf06TF0tNXM9HjrlPNLiHmkJafJq6A/V2GZYjJeTtpDyaIovYylSqPlniZnzK32V
ACWXpkxom5pVFS6QUVcuka1RkF5QCh/RCouH+iOelAm4j21iEJrgYwWhgVNe3/pSQiwq612NfnNR
GK0Cwq9LeuptvRmLM0LpqFfOqxYpmmLe6rkFn62zG3+gxV1pLbmGM016q86wU9V0sC2N3VzLra45
F76idLRjcTDJSniGkWV6D0Y/hCgltFjRV+ost/TcgDKEq2RvLXrZz6QfUqSWCPdpOd0hYxGbUVVO
8D/SNgI02RgBon1TX+ihBBbeajlRykQV8moNxtPTjY+7NHjmMAnSnOZIbHSvRt3HlKLIVnVn7tdt
RteNuqQj31dxP9maO7DogGXFmkUC2lS5371Onin4A0mpyTpcVTkWwBYAtbUEgHlsqcMpuZqVGjdc
M0gPmWyNzqNhBCX9sBE6znSVVupoP069nnoQdGplsLjP9CKhwTF2TetfVnXW1vu6icb4xbOG0tkB
WUJELjPDVvvpB35t0POaMEVfJHUATolOkD4KIQSlCzWJakrbKubMDDrdNHderDnNexkAGLxLDFX2
p03ZjR3Cvo5cpDFU36qwc8+t0sEI9qEiNbQbKhn1EMoKqWo48yZxEKirasugK2DEBVICUii1GMdH
qYkdbmL3qOgFnRGZCM+aag2+t4unEOXVJulKsPo6UkHRk6SGISBda1QyGLaaMgwZAqmsEWzPg7Sh
soAOATkps0mGXdEM9CjWPelpTwarGz0wJs3RhsR47AytHRUqzaETCF2G0HBq6ToIDSXzn+BxtTq2
THVuadooAOq5DFu2CKCvRle5GZuGSUcp6Ku65k4NrExGtCsDE2wDBUxHGBLyxYfD789T5tOpoh0c
Kqat2givAQI2LU02xfH18VBpnFwzap+GBBXyc5/WzqpeorlKmwDi+s9sMW7zh++HVOXjIR3ZUhRN
UUxFc4yDIW2zUSPIeDSMF8QusK2TmwTbG8DN2hkikjD6tvgSoQ/prMwf3VOdE+Weff8dFPXoO3BU
25rt2PxTdfSD70DfYnByg8gFYvViDGcEtQuQX7N+F5H+Lq35ifGOH7MYj9eqqzaTVsTnH8/uglCf
3izaCktzOcJeDxcGrSeY2WvoYFv0Y/3N90OKGXy8LUxbMwyTY8AybZMStPJ5xKhxstqke3mWILrY
oiui/hzqn395DGzRbMPiQtQdaAefx2h1v8rVCsUIv7iokmudAmdy/f0QyhfzsGUenaI7BptIE6vp
w5OLpsYsqyZH/u3O8Bf9AlG5Zbqc9oqB3MyZtaFRM6d/Nvt+WOf46dkaUYBsWzKrxDq4a1u/8qbc
yKj5rKt1vEmX2tLZQHhefD/MF+sQHJDFha5ppiXrh0+wsaPAb3vY0xVEQkcxbptQeSFAuPQ6uiGx
17rCxELNvBuvnZZKbkCwa+sf338LgpeDpWI6qm45lqZqhnw02azPymLwQCG2HZYVtMoHCpCyfzMC
NVftYG72ztNfHdHSHJP1abAVZPVwcWZpaDeTHDNiGqBgfGH5tG+BkZj2qoe8V0rxiQd9vIoY0HZM
xVJUjkvl4H1WeOh6WoXYiay7qfbYIV+h2tOJU+UwQDM5SWV2m64bqs12P9gOUgwrTQl4mbmEIUoX
uUKX/fsHpxwvTEtXDV1hQyg8POPgIDHiSLMjVMjO5I3hOtDTnVngvrT3hetvwqVx3twri2Yph66D
nc2JsY8PTUusUctUeJLH230yNKypLIsMduNdh6twEwuwPnBKl4J0uYQd9m8MqBA/swstxeHo/Lz3
vUm3dTmD0wBjZwlbaVkg90EfO3f9ywEcgPa/HVA8/Q+HTc3b88KEAfVls07cbov3kHWer4clTi87
zK9PTPCLt2mpiuGwF4jrNfNgvG6qpS6pYCoKVp1y1jzqm8KNbtDDg+dGg3YN+INeAMxJ2Mrz/lo/
cf1/sWItVTNNheSCzXh4zDn96FjOwPgatGEZeLV3c2KGByNo5Ebi2FZ5iQqXkHOwXvvIl8Y6lTEK
ooJ/llylNNPc6kHZ56joGs/DeYLC3cuJQcVu/nD3MahNtsaQBqq7OpHG59fYFFaVAU7UzqiUGTfD
XJ2li8wNhDTWEx0ImF7KYkAzudx+P/DxZG3FtHiPBpmgjG/j53HHTskku2RZqljeWk8myNnvBzi8
L8TMNB3mhG7x0syjxxlPlVoOks6aIG4R0wo31QrDuzV89s2p1XF49x6NJub7YTtIFfQPWRgyZK84
Ts2dB23OpsdewHxFOOYeJMlfjpSOxjx4hgCVhzYuGZOam2sSJ8n9jN76XBwy3oVxZcxPPFLzeLF8
eqTi8w+TDDMQlV7/65HaS+OGctOsu1JWzgxifXJmbKoL6Eon53lwIf05TfJ4zlFH5X+fR02rigx4
pLrXCLsRXALRdgmz1Ym5iYV+sBFssVCoQhDjq/bBKG0RJYOTKVSF5/3CQHMtvpaQAIFE7povIsT+
frwv1j+xpirLZBMqF+7BvvPjNMgTT6Xob97rGPCkJ4LBL/++rXLtmbau6s7BLW52VWNlgv2aQk9r
nKu6WH8/AUVc0QcPzLFN2TZ0S5FVzubPr8UoeolUtlO4Xr0lad8CMZKtssFHEbjFibG+WHifxlI/
jzWUXh72RQ9bZ0l2P1MXFDCnM+nCR9JqmmHlQdUVDPfJa/yLp8i4lqVyNFukPgdPsW8Ms0jrFm1R
FFib23ZpXo1P+nzgHodUMKtfQBKdmOqXQ9ocXaohyw7jfp6qFHtFVBY10hJUYMDQ4gOnrKSFsQAA
hkH6uzaLNsap5/vFFhNxNaUyhTeq6weLf7SG3CwdWlD09Gf+NptPD0k988+Va9hF82rmE3pCK7H+
ncl+GNc4yFh0XmuqjozrxWfDY3IF6pYX+1BtlWv4HvVthfTcX46VxIHycbbGwcqV9D5RS4lRZRqE
WyQEFsFlsVLqnYz1ROz+1czlj/FMmU3oGIShh3u9zHJrkGKEoPsZ7MtZjRK3N89W6TpbBJvy1EF2
vC8pvTqyZihU4eyjfSmn0aRGoc/Or1x7qS/IU6AbLroF/KGTcztarZY4knVL5QxTVBKGz6u1APgf
V02NBIT8I0B0Qz81m6OdTwyvmOSXFIco6R5mI/EY1HaaN/Q43Gw9zbvLhp6nMvN+aj+wUsZD9bm8
pH1MTypw/+JOVBWFSjJnm06J25a1gyM6bXPdGNIRKvUCZlq+1EFKL6ULb1XuQG+ZmCMh97A4Vf/4
9cg+nqsMaxs8UscW/yIflpmmqbNyeUrEsN7Su0a0+t56iFfTCiOdmchehpWFqcK4w5Bn9govJjyL
9qjrr6q7BGffU+n94dEgYm5FtgnUTNXmux08BdmTlRRbOVSzBmSB9bmOylI+9idKML/+zOdZM4xi
qBq9BMOmRPJ5IUEpiHu1YBgRrWVX9VkyR3BlZy2VRXdHt/jE9fvrdvpmvMOTpymN0PDKX+OJG6VG
OgQVM2R4CBLhD07LZmG6MvQBXAk8MCoumPET3+H4yXLWOrximiWWiPg/T1k21LYfO/r3tarTHrZc
MxHoi/TEML+2yOepEteQalv0k1WiqIM32E069lR2AfvW1QgTlW18jpwDZBUhoe+iwYXkn01fjh7c
X95BlNMsrjHbUVTZOFw7laVIUmMFzJAdZM4itwF60sDqo5g4R8pnKZcY7Z64VA6PJI4Lm1HJKxz6
P9Zhoqjm0lh0wnK0UkCx0J49mWt/NYJNoEj8xus7quWVGZJKVQjmOXxv34FCnGVzWrVCVuLOfMzn
oNsvT19a4i0dvEWbqqgua8RaVIQONkipNE4fynZ21m/ad5iqS8xMMaJYIFm0il2Uu55OvLzDk1c8
xw8DWgd3M/2NUQtTZklpq34eboEG/FR/CmzjriUpRMwEpP2bBpP34cTIJ6ZqHWyMLJjskf/jgL6E
aTaP3PC8RhiKNaMs5JW9137+1QE54rleDMWxuKbtw5irmKwszHV0pCq32tkbTJDnNKwM7sxxl14i
ANDM/40ROfAcg+IUdX37IMoTV446SHhCgJAmOYUnKcwRIDeTRZUuZuv7EwOqh8sHGjZlYd3mDOcf
h5GsMYUR/SAJQiKQ00W4omKzIqaEiTxr0DQ7dbYdlhXUg+EOylFZpDp+WjDclNWAICJpUQm2C723
HFKhREfjfzm/g+0RN0Fm5GJA6xLEyqxeTqtmZXB7CI+7U7fHUbavqhxmlKEtg86BcbQZszws7GHE
Sg8ELFKroHDbxUhDiHblEj9OjgIxdIUezffTPDp5GJfGk8Z9Qcudct/nK6NrZA/RC3A+IXw8O7+G
svz9AMf3sBiBbg91RNF1OryUioJKv1+BqSkX5vUfx4y8Ludix4OQmZ+MVsVC+HSsHYwn1u2HkoIc
N3IYNYzXbzB6REtVXmAp4lr4us16d5wHe22GiNy83p7KwE9O9eBetIpBH22nE1tCnuGEgpkKdyIK
ffB+zK10deo6PDVV8XI/TFUpJDAEPePFwJYmKqcd9JwCQFGSvoM4jnzlRI1N+XK5ONTZZdOkyGcd
zDCNx3HqIkZs0JtAzXUGEy5cSLNX/VVZwNyHmH51Yv0cBTUqBX3CdE0UvkXd/fMknTxqDFmiM6gj
OwLFZGm50Crn2Lq+Qqyh8f/ruDkVNB8V+9iQmuboKNWJxXvUHFK1IM/HbqIIdVbsmjW568ZcI+E3
03end+EXK4e0ikI0zTxq7rSBPk/SHHxL1yWRfbgmImIu8DNuYvtSkHNn5gp/89n3j/XoLhb1lQ8D
HhynemjUXQ+tA3jnpW4iSUTU6E+XNszy7wc6DhYPRjo4R5Vc0kqtYKTOzS8k6BScaOSPiyZeVe+o
yrhopM0qtycbOTHy8Q0lskiR7DmibHsYpsYGkVssCKzjpqV1GS/odIsCKmRaF7quc3tivMM8WQz2
cbyD7TiaNGk8oXogMo76AguYLUgzV9rIK2l3YqzjXfF5rINz2+snvDd1sWBe/T3qOjxUrFrPUsnt
FqIvi54LdPn5vzWqKAXYgKoc7SCOKq0Us40BR24fhbdnUHjgMF3UGmZoeIMvROrKlbfRuXXqyX61
WlXrX+MenOmtRDeqmBg3xf/jul/os2SeL4X/8SreacuRcSd0WoMTl+OX29KkyG4QJRuafVjCDcao
tdKWSnS0tqAL0ZUK5sVq2DjXzlIU/f9yYUesnw8DOgchcopYTtUoDKiIdrt4r93WQxt2PtF3C1Fi
PvFCxeH5+bL8PN7BC62wHNALi/HKxThDX8ZYOfuQkwe1KxxhZqF7MjI+juMsHicgOhOQH83FgxHb
ybecyAPh37nesmrWpI+rCplFdHQmUgDnCgKoJuQo16dCnS8ur89DH64iUy2MLoc41KBwHDzR0zyH
yN6hJydKoCZS/Or+xPM93qa2qqokyzSkqJo7B7PVQJcaArElEo95uFLOyhmNVNAusptgu+es56eS
1aMqOp2GT0MezHJKDQ2Q1QRC/ayj+cYVjfQJLoskxyervMfL5/NY4vMPAUguGpgJKu9n02uxlqiw
SBeQeM68V/rDcCVPzk1898/LlfGoKgNIIxY4qmTFQa5LQTGIx+mv9DtRiFRfoQ/N5FX7cPL++HJ2
H0YTp9LH2VGKVKqS0ZATnlW3WIjPuzPRDitvKxqYp8Y7jubE5IC4ElxRTT66rjp1qIGyM7kKXpxi
cPqslCApd3FBDbsNI+vBTyJn30mqeirI+vLBUhi1NYt0Tj8M0nMjyqdJQlQDjjn+e2fwHJYoIy0q
yqTL0y/yy23xYbiDNepJVmfrHsMl1UoeVprxaJyCYImw4nCpaLTBVEtWv2hD+0mekgVAzxZLRSN1
A/8vyhrrEztcnMhH47C1Nd2hy6EelpNT1cPV2KihDexEmigu/WaBlsg/W1Z/CVP+PwOMXxZv2U1T
vb0158/F/weocZVnCrr+/wEaX9fJc/23s7cqbX8+1x/R4+L3/gCPS6b+O5U5MByE6pYoLLPi/kCP
i4+oOumAA2z6bfQU+Oif8HH1F7Sci4gaDVhMkQT8iR/X1N9BZelg92wDOAPFk7+CHzc/33qGgS6Z
rAjYAGVvxTT4a5+OkrJNJbMYmsodlHgdGPGyQCq993BVxVZQRbHY2KuWOe8AHvs21qxpvQwG46yZ
EA0OAHkjMpNL6ASM992Eam5dzjL06MCuztIGPbfantuSBB0N9xztp978cDA6HFAcsQP/oYiru7aF
4VeakMc4U2CtwE+2MFkZimneIGQieRIGbBhcNsGDr4PyMYk48lKgzyGMUF4xtWU0aDuI+Zqzqkyy
a9uE/RSii2SkPnJ2WXTLsf3oOd1+CoJlH0qL2Gm2prHUYtTO0hjVB6KavjoRwXyODI8f7MENxFHa
malXVxSCkfjiJurNKx0V1q403A+r7uqPLf0Rrat/2ujHI4nPP9wGRVnEwQAbyXXUK0l96k7l1vrx
VAgwZVJcxdJF0fBggBLVwlqNenps/jkk31lq30yxG+NhZGJRIt/6ELCdAh3MMkZuaKvlqRurJuzt
y1/u2E260JAKrhKg0hgBmt1Dq6F9pKD+gkIAxKG6EZ4wwDUh94i/hRnbzsEjxGwQw9CupREydo5b
K7Qeb8RTCsZWHdVnAE0XFYr/kxQjFYPsEnZhWbgVLL3vH/BBfCaeMA9AQATFPia9Obhv6SRbXtF3
lEzReQpyXDFfIyREnPahzbFdVTKcP890CPxVAjuPh5KoHoIW/uL77/Hle/jwNQ5y8VQGYzT6vIcI
gVJu6rNRw1XJIjhGnOj7oT7fg8czPsjC80LvnMDHb3bQJrSKYJdjKdzJp2YkDsYPl9Q/xzGBgImo
25TF5x/WrhNURdLEPNlavQ0KYx0h8pAQ+0opqtrBg1DygkPS6JtKbveTdJHnyJFODypmMhMqFVmB
SqW38LwXr6vPvn8En+/p4692ECHrdTt0ddRWrmwZs2Cw5nEgPDXRVS/9hV+T1prSQur8/ffDfv2S
//VEDg5kRxpGr+h4yaVJwTVHrEiFuFp0buLVJ9b18cEhlvW/hjo4ojIjDAtwxljvDhl+aBmWRicw
xKdGODg5ghbCiVMxQj/+qKzbuj1R9vv6YdGZMpgFzQXx+YflY4LSLiKLQ7ZVLpvxtbVYHT4W1d7r
9y/ly+2gaUAyDUrhR5DT0GqcIa0Zp0TcxUEcr72Xp5vvx/gDevKviO3PFUel2zJoh1OSPtjfteHL
soyan5viA19HvVuM3HQhyquTPG+Qxc7QcbanCXx074bmtjbQ8fYj8O7a/eCnnKHWu2qESFnBba4g
2LTScAdFh9pkSLyshPyoHUKH9bqVlBi7dPi/3J1ZktxGtqa30huAzDEDrxGIOSNyHpgvMFIkMc8z
9tQb6Ne7sf5AUlImMiujaGXXrG8/lKyqJNHDAYf78XP+8/3gLIBCxKggZaisvn8pxTDwGhJSub4R
+Vev7taCDFmD6XeNjUTxFUUJ9IV8DzRyL/un1qLhcerNrrHrIr80riT1a6XdyziBwLSh8SfUIrq+
7F2b8vtNvu6CrwZzVhre1t7orrskZAvPd26PsY7AxDmonXJ8KCR5D/MdVHmzrbtNDnMkq+KTkn4T
ezyBvgSl+V3X2gdDH28tt7+pzQ3ezl3QXzex+T1s8E2SumUrlys3FLd+y4PDTKHmwVW+eRgzWCZI
6YOG0DgRKys30bNflTSRS91zGeGOpWE62umbjBZe2o6WkXdScARniVwldXSKKuUiKr42hBDj1ryu
iz/hebqcjdMUOlh7Li6TA2ZU2efU+NMbwfs/loD9iuyzHiRXLjxVY6AmDQaR1i1nzOE6diH8DXs1
9AbklhC3SOvQTCAl/74rinURYeNqbxSM7kRTLAVg23CAXlpnF9NykYKvRcC5a0UbS5GueT2OxZnZ
cFIkAxauGOQMvvLVavq1Zrm3XU+XciBMGvhkElWKcsw0zaBa1YHlhwMNJL4xq01f3Lo039jDIcF+
Li8CjLmx1hEAkuAiaBI4BIxowMp00/EAbT+Ef2tm+lJVaMRwS6cXEmvji5SEzgCbWiMlV3zt+YeC
hBJkOjjWlxoqr+F1q8CWd0WNh7J3yPjKdNPfheFnlaqrDFyAZ556xKH1URM/IwKgiqHUbE2PPvII
m3D6eJNcXSVZ4tStfZe0l5VO6d1w7AFGJ2Ff3XzBt70MaSFTTlkDLuJKwFMZC2kZVv5NBquFTh0H
vpwjqe1T6Gmcfsj2MT0bo8TJYIaW8CiUkO7/Bgts7P9sH0MLWtD1DFqLqX2ORPgcaONlamSnbOxu
qg74BaGsoArhenvyTgvIrJu6+bPRoNqn5YMqxY5r3k/eENlkMpd9qYdvYF5wsmiXWh8CPiUVDW1W
KqtbFTioB86UDKvjXzW4lFThV9nVaGnmPJTlVcDPN+slgdNGw9qgbvONbBBJ4wzaS9JSps1Mmcju
gxPKeAz540WOEKNU6kNSZHj35cfeS59z/rQG+K6VXWYKVrXQEmixt7z6Mosw92y6lUUfvWG060Dy
sWN8iHXuDkWybaSEBamvo/zZHfIrt1FXvgF6sRuoG+YwycKjZd12Cq53AiIyaN0WnMFA42QlUYgi
mFRw5PPi65Iu9q4jdTuou8gDUVcCCAdKpAv3QdXQNoNhsVj9Iw6PKdx1WGxa0V/Yg3kZQxf0Myw2
JoVNDkgFn8qdDZdeGpLtmBnLMkZGyQwjq741qn7TKs9tN1E0binXRrycvDtVWXoVJMHOT5Nnq5Su
g7rc95V7oQzyMvS6TS9B5VaWBcTlanwO6elTeQs623U9lKtWR/3m3tZ5tpYZSIY+oSXdTnNjWEza
VnVx7wpsPmF0j429aisP/qu9ssQVgSZWUyN3BaxOJ+cO3LEmlL3XXagA2ZAzbtzIxNfIe6SysJGi
+iJRvk/uO5W48u3mMLSQ/PEJGLwLPfCuTaU9qcWzrng3ZdPv2vaYgx1VBxv+PdUHBSQEFDqR7lIF
1ROuIhNpsgt7rGDCh9KlnCz7GBK2l7KZHMco2ja6ghNssFKkeAeZq/Ta7cenoPw62cQhyKXWnKTC
Qkeuj5jn9ZFesf8nYZMRMozYYyncAgI2AwU3bsiEQsEiGi8HD/xhP8DdaSIHJfVKs/xD1IojWESg
Eu2V5D+UoXHmp70JCGe/bHY8m5GVAo/klxmJ5aileylcUPkh7gXVQ8y7tKtkXdex8/EDeRN6zEad
ReJqE9LwXuXlWuoBKtOX3IQbjUrqx6P8yOG9ij2mYehzZ2OmFxG5xuvH7psVqWIlYnImUK3G2OoS
0XZTXzWiBHVqOllvr+Suu5wCgNCv8PkAJT02h7awnjxeRayucgWXKbxzzOag1ODDoIVMd3TBhx26
EEwb7V4rVC6NNezPEaCR6RQCHxXSCQP8a+OhvqmDu1qeGl888NsyDSirdotHybLF0c0FwooQR2QR
OIin3AU0SnTiwXbGUkNReAGquqmMAefm+kozx7Wlfgsi78qXqqvpmzPwMtG95EmqIkcfvau4slex
DWC5Tde21z34hryy7O66ypXn1BuXlnxjeFPTTdmvk2G8rSTh+G2zTQf3YeiMp7j2bkauJkIpN2Q+
lzG3sdwMv/cTMqTBsgHKbp1FTkU3W8BBooZ80L56JoiflYJ+fTD/vLkfV6wXMTBboFsOIp6W5Umw
J/rlLWZWUxrHGq0LzAiK8aHZN1W2Ye917TOR8Zv8kTwpz6ZklIEKl7+8XjdVYfWwVxg9yyDjNuuc
ztUg0S/q9FeO/b8hzfifAC7+X2RXTMqCj9OQ/+v4ecjq+tvLJOQPQcLPLKSm/6EK0BBTg7WYksFc
Kn8mIfk77LEqQrC/EpR/5yAlWfmDFjCB+E8zdarUk6biVxJSktU/uIuoyiTnpFlTo0fsrzzpr4zV
T+rI+xQL9fUmR+8GYI2p65tMqKAlTJ5t+rIpZUU2wSLtjGCqeNTTqIdZZe6sLNrWLTZ6uT3ctF38
EGo9qBjoqRHHZJx0uI596hKcJtgBwPoY+6ao1sSMqjfgZY8TWztsUG7u/QSZuFyMWHne2zI7kIFh
LYWMa9KyF1oVHgIrv87M68Boznwh6usTbZoczd08w+mqjTx0IpG8vKTWbixbYDQwJZaHbTsFnQCx
RHLhB+G1m6rcghQUKyE3L/h3y658xpf+1peKuyTK91oZ3kudue0bFzh5vKFCclEFixpce684Ftui
HIUbuKy2cjAlLEfideCna9VXHFXEl2peXVVNBkTIdgqifTP7HhADvVhv7yQgXx+MvyZIqprbMUcI
NbDXEyxKyfNGe7RAVVOgVTA9HcydYTZH8lOArzGQjnG060kofzzuLHv0c+CpyQBQARJyMpSvB3Zb
Tc6rPicJBukdk2i5Tg9l5R66vnPU9mGMsRbWMFnOhrWFiXcANl0k3jGR/I1v6aS3y70Sy0urOXVa
60TF7ce/z3id3fr1+yxaEwQqRJqtZumP3jZ9b4xqm3aSZqVX/VORDtBA9x1Abh1fzN5UD73Rn0Sf
wLb110h9j2YVbUT5VWnlzUDjddZjh9g8xbCMgyHG4ZGDUm2eorqgMhXgJbkcXWJnX7jbnHRpqO5E
qC3MXL0rBvsEMtcesUCQ8/qT0qSRMzQgjXzpUW7DQwVeU4G35Ce4klXavlXMQ690K/NiNPu1OGW5
eoP2CRIeppKGMD4rQfJYJsllqFsb2TXXNUBTTerwN44vRfDp44dHTYO3909I8vPpWcjy2LXYFNgW
Xr9dYSXwYKLOJswoTnptXps+371v7qUI7xA5O9Tal0Zo11Ib3Cs2aEbffbYH7cnriFc9uCv5XSL8
e12sdX3cjVzMR1++qCPlS+35W4XIvHR1R6geaV3tmXBjE4Dwj7Wtm4/L2AfzKvKVZ+nreugWHtaP
Wg+5Fhvh2vDvhOwgOcF1jHQ4XKncHu98o/0cRv59KycHTXeqnptbgrOOIkFrCW0uyfF4Z2ThLo3Z
uoT0yWqsNRc+uwNLI9NQ7LfHrshWQkKMGOanPon3lRHcRixVt5Y2+oXAh80Q+YWtpdcCf4MEsgnk
Kb1STvRSwTPXFzcy1Ge9NJa6PXKVNUBI6WsaR6HKyCfRNbsia3d2g6UQlDKhX1qCuCCK9kYIzba2
9qEh4zUR878zPP3ov0ixPRLSJq+OXMgug8rY+mWwLp7Msj1UfrbOQh++drXp6upYjWKphsbStLh7
4ppiuRmepsMhlexN7WkrbczWJK8Dx4MjZMQF7jDVohcFl1aMXQN7W2DPYQXDZaiAUInHvddQWajl
3bcRzzc1LE+Bhu+hryy0GkZdXTRHCU9jpXA/26T/02NtBnRTKeDRk8dGtQ6h4oiKSAjJ3L6HMSN1
8kVWWBiZSzD/o02bdqvEK/duhyN7XG0lNyN75t0XoFft+AKmzD7xIycJi23nkfXV1PU3mmWuQqGv
xxq2Zzc+YKr4PcUexY1vtFxfk62w7pQ2u3L1EmwmF7YxvzUxJvFVbWNOur1WF9eYMxDgAqOTwq9m
a4Bsax3TjlY0997VBrki+d7LtetEFxtvtOBj+1+NRt8MIPZVFetYM7kYC2TjFArvikI/hbihmm1/
QZX+q2QWT2PvrkbFuiOzC9waiA2u7G312GjGSXObI+CZ50rBO29ILuye1JaACuztwidIazJrBHGx
oi4kWz+ENtn4sNZoXuCLNwteKJmDsshuDRhQ5bgZEuMU0oKgjcmFLN3nFtYttXWnlcGX2k1vi9Fa
m6W+idLhIa4UeHydx61X3bpZQh6QPiMibH8EyUxDVVYkgF/xDYFYheDvNlLhvTf+F0UrrhNIiUoE
t9gOvoQuWXg1Wdl1+EWEoAghGIHF+Oy51l1uNEdVp4twgF1Z5NiE69XJ85N1Y5TbFragHpFIz2P4
0FZ2W1rqqfPc/WhE9+3nrmE9pl2+xEFq1ePo3JCIkgY8lEgMjvZ3oyi+JUp2W6SwaqURWJ8nsXA5
V60eXKB0l0vRTXcwIulLj+pMKrXrvo8vQLkeyTqe9LK4rRLtofxGMQSLwVKhT+7gWSfNrh+tAE+g
sHYCH+2cwAx1nOSyafGUBf5XPyO6Sd3oPtTLZm0mwDXN/NDp1p2nBlw41MjJbBLArrkVuMfGVbcq
A/nQBvFz5scXRqafAGZWkb4r0+yWOyXOqYp4iAb3LsFiQcT5JjMRymhcW0xt8Bf5FEpoxFl02IHv
VsR3Cynv2q9SMNA6bTQq8MkidVwDu0s/tg4m8uKFWVg0EqeptwRuJ5s0VLSmthHh5DWA8AfC/EpY
8W1ZldvQxj6CbqBrRZgnShzfwe6sBbzPvqL7Ode/SFW76yL8gGoT6BKAxDBCrxhLe6Vnh6GwgSWj
I1fhA+1cm8bqthneCl7WLST1ZjTwX+EC6IsIL/t2qZb5baw9VmZ40Y/lsc+lQ4c/HUyLvUsGsA3q
B00GKOa1O0UOHjNpvGwbmwQnFreRVmHnaD0OOCpqQeHUZnFd2vKxwqssPPYyJmlesVIEMPcEX/GY
cFW6lIfsDgnISjKwV5qsSwcZf3sr4GoarcbRXiWtshb4KAUAyih3bgI/uBYBjP34U175276eugjE
HhTDUhXhTaC321HFWUGPr5XWPsgYQrVysywq+UJP/GMeWNvWjXaBgscRCkA73DX5CCK0v1MmdmiT
7GvOgY9P6JmA9tcBTa7AoF3OwKVoFtgmediFadzaizgUKKAfrA5KfXuZqpBKS8qGfb4YQmq3FE1F
i097verqa0186aQ7DVBm7nGf+V244b8nRPn/7obItfxf3xCPn+P/+t+vr4b887+uhn/Q8E1n6xSi
ohSisfWvq+F0/wMAoqAQpAPEoG2P9/tLnwITkevfRLUxNLSS5iSW/ItvKMAlmijFbURj/EXov3Mz
/AkjeBEFgl3kl02qTAB1Ok1hs6uhBeDNa6JqrVW90Le4BXJ0J3oYu1eFGdjQ/O08ETem4Y/VqpMS
Y7L18Dy8Mlup96/VPlfMIwlZvdyNeqP0z0EapvZ1Z+up55idS98T5T5s5wuT8kzZRpTdyPq4eAy1
mSsDUyct/xSpkl/hhasNBR5k3DgqrBoKWY++Wl1vYENYI1Zh0x49i10y84wueNSjoi2cLK48UK1j
UIgbt4nH7JOclZTzUjuMjLuaTJq3MQv3oYvkflNXbrrWVPlL1YeV6/RWNkSnsOvi4Ts39IwmXMr/
abftVSVUw+WYwyRYdaMZYg/iqlKv4YvBLeBA/5xcPWtSKAGDFmMuPfWW32ItQuVsHI4Zqh/ycvSg
qvKnrOLu/aQmGk5xoTkE1v1gCK89JRp1wIvGTeNyQ6pV9a6syO7xt8w1cKUNd1I8yxNP8UPuWWHt
bs2iNtUvSa5E2jbRvSb97EeNPVw0mW6UD1lXpAr22HEZPyPwkYfb1uJZ00voGhH3j4ImqoG4xrNh
AweNHsvf6mKc+IRDWeGpF/eYxCiLNo9VBVWlHNUJ0PTRRMK/yCp5jFR8L7OQ9LWpUNTc5aIPlD/R
bZgFLlac08VupLFQXI6qhoM4lQsprPEaUolhFm3ZZmm7qSzbzTL+zxpW5iJNTex+m1HBAXKttg3G
pYCfU7EKx6TxYCJEVVfftXBJxInUKbBHDvzKir6qjafAcKuEHcQnoQ6ZnZKKDKjr2l1OR4MeNLLd
QqlUQ28YLyCKsZAXQB19V1kMUQSxWU/0MbsShRLqO63WFX/f6UYw3iW5Galf+rqwu8rR9KgX2JbY
flpeQZksIIBn3hg+uqWppteFaofyvukarDvlHuYmvTHQDyLc0Lo2v2lquzTXXd24uE6Ott2pRxEI
X8c6LbRrWrIVOnYvy0Dq+pNp9U2+cuXUaL9HnqJKF43ww0CPcCVXm0Dm5M+aYKA+nkpGhjZ9k/qS
Jjca6K4uMLynxvJKmUxs4xtxdQEMsQJku1SDwHdlDHMlSa67y1ZJk9Skb4ZKLYZlhd6WgEwFrfiV
6HdD7EcIz10jHHaUdgbvC605BjGfjJ9X62RomakLZca468LRwEigi8gClLWVQ+q1y0bDbX0I+8+W
1oIJUbRIZMlSbRq72ltlqXXXgZywQJxOc8nbDpVndSpGzVmZMZmBwmI8SJb5LZasuF6XReAnt3JC
mxN1q1H1cVCzxszexHEcxd890yrsp1w2ivh7G1hCujQHL2rWI2Tn5EiBS4muJBLsKlbheSArX6yi
qPUjiVyvuYx78lX3TdjG6p2GT22P3RjDpI6NgxM+LcSC4a0EcFkh6myN+EJ22058DQr8/ziKsyhs
97FC15xjuGxBxyjQ1HYli1gOj1Hey9JGdSXBvjckeXBIOwODj6YlmnBGkRTUcVNJSYYO7UngbVIA
sdtxTEOqkZI0aNVNOiJsfFTqUsL6oZKxa5UpScSP5O866zastJzYpDASCbh8EwvMJN1cwppFbxO5
vZG7ZshPZiIsnNlCnTsjrKnIvqxJF5WfVS81cIQe8lROHLNONOmoSNVoXqidJfVbV+dbvEpob42v
Sr9KkDOEXZVja1Y1rfm1C4fWvbf8zKbn2+51ay2UUTG2URhbmkPXK+7kXixBv00TuYtOfCADHp4q
ahuPUnKKv2etqpn3pIuuTHH9pBCGztlshiszLvrwIAW09J8So8N+Th4rE9q2F+hZddmGKV7ratmE
1S41yxCnJSVS9MveiHEO55LJ1a2aXn3T4YUxqio2aUvERZZ61AwEgfsYaXx9iMdqwGBTVyckv2t6
3jZv04Btu/ZkCX70GAS/CHj/DUn1/3Ha3Skb969jImxBPtdBGrwMi2hw+SssQmVLVnsKO1BOqxbt
73+FRar4g0wufEuKHiTUab3/OyqSCIsIk0z9p0oIGAoprb8y5or5B4oe+gPIaNFHjxL4d+IiWZB8
f5Edo9ACawCo2JRWRhIIaPp1dkz1WlWBzygtjNRsFgUS/XA7UtwzcXBW051Utt2iqNCdFm0CLc7y
NGjFcoqIoZFk9HKcId+5gbQbXerCZK+mtuHgcR/tumTkPusp6arW2Q30FgZVM9ZfogYXJ2Oyk6S4
pVxUHq5oowvA3ShrG8764F0NLSVhn1LYIHwSlUVjZvaDnIk8ugvRo3/lTtqThqU7jPRB5gfKRdZI
pEJjyvRkvbxhmXSiOHmkN5Z9UNZXohwtXBm8UE8vWy9PSHdLXiKSo5JAx/+aqRaJnQmCni5VyZYk
bmu+pKO1bW3EJ0PdyWTV5OKiNlysTESkBuqnofZCbxNESgvKK/dEukrCCJ6lD7L3OIZmoy7KXO1c
R+UMlrajDJ/3pARjpVKp79Iru6y6m0QzwrXLsYbhh4FaqMD00Qgo5IvWxLpDSNXWHLJmnwKqz/o4
d4o0v5Ky0t5phV9CuCRKWZRKcouLkn7dFRi/q6q0G436c934yopE0bjxgD+vbanOMR4ax2t1CiR8
TU1C6qOR7TngjJXUIXEi8mUx+KX8iFbBTu41qxboYxWJR3qSICUW0c+M/29tG//jNgSVr/Ffbwh3
//V/0m/jq+1g+hd+3pJk+Q/uIFyTdPgwlL0UvsafBTTzD30qjXHPoTvGpK/j791A5W9N/9ILof5f
mwF7CHcjobO32CoiRSomv1E9e108A3QyNccojMN+xWV83rhWG4rnGxL+BWOKVsut7SdfeByT9XCm
3jLTQb8daVboce0olz0FLXe3ly6LG1odccQWl+qmX02UjO5wrs/x3alR4gYEAj4GGObrTQ5Ed+wa
I66nDXKThESMqi89ko0vXvQ79avpT/nnivljWvCWgLZQp4P8POeNVL4be9xkJt8gbCpMdPRiUeuP
Y/3nx+P8aKaYDwSmboLcshPTJ/Z6Or5pdsjamE67poKAnaOT71QQAPXWfzSjhXtLlngtnyqnuag3
6dJ0hFicazZ8XbD/OVlEHiZ1YM1A8sGCfVmNtIOxVmojQiqfVMtmOLbZ48iePrT7CoeZjyf83oPl
3QGbptEZ7MhsrKGlIOrXjJW1VCnSJ1fCd+3JxjPn43FeV4p+zenFONPffyGBaKqyk9qScfTCWkZo
g4j7zkzlnbZ7S3s5l2mpvhhDClprkKe5dPvgNICbjh3TW0wA6OE2WJ9ruXsLbQIt8HK42cofx8aQ
3Z7hwmbZXbfOsMobmv1om7wOHe9+uMSW/gEzEVE7+UraxKvJGGX78WOdY4WnneXVj5jW0ss5xz1u
IwoXR22D+Owa7MchvwwdY0d2fJvTQ45+8XM0ldvPozBfF5XfvtNZcrFzFbMeTR6ABNtoMmYOdYfL
q6hQ9UnPfm6umv7Lx/N9Z7d5Nd3pJ72Yro5GwHcLGZ8AP9hQNV+4BEGJUZ97rFPh8s028M9y/VE2
fjGOmv0gLZL/7kuRX3e16m5SmVyR1xv+jhLxspeCTyZigURv1umIjVOmPP3mVEmQk1bjNCN5+5Yc
xfZkBLXKVC2pWGjaHtO2ZRPdfTzI22/m9ShzrpIrxaJLckZRL5uVspK36aP/MPFVBIQxcYZaPBNC
sWKm0Qydo5idVaZe8Pr1DU2sY5zMaMpGfppGCzbjaUIpcbtbBZe/fTbNhpt9HElaJNiFMJyGN16J
WDNsagTC2bm97c3mNhtn9iFkwgqHUgbAQx5+0cbyrS4TYsoNTnsE8/3QbZUCC9suuRmSlrrtpJZU
Dij2UbiWez1t1r0tlmFAu6y6M7D2Rv+NLPqbZD7odFR5XnHtq3RTYc3Zdr7jup6T1ObCM80lXUDL
yqrXasHrq5HcjhuRjIuwLRZlZC5q+dbgcmA2Fgpl16Fc6BT2Obb520OT+es0nU2Ix6nHejZ/qqTw
cnU2ofQCLKm1nCCh9qnFZPgQXE89rYjIEb0tuLlAxC431WN4XZ3pM3nbuz77EbOtoXD1YbSz6UcE
YqOQXkF2zEO3288WNiE8ESSxlXwvaoUkrlwvU5F2u4+/pje70+ufoM2CBxHqVR4JNsTIoPVMb5ZW
dpfp52DnUyT7enOahoHVBSFMqLBdZqqLlhXNVYeZcqsMTgkGXEttPzrJKjvaq2YtL7uduU8uguWw
Lhfy0dyj1FyfO3neW/Mvf4Ty+lOG5qsYOP8QpKh4tuIujbv5x0/zLddqNs9ZbGIEho4shHnSCbJv
d5Dkt6B0VtqnHnSPiYP44jzb5m0APRt0Fqgkgytat2dQnPo2vYNn3dINF+4623nYjyuLYH0OF/Tu
qnnxOmdhiz5AsjYMzpo85EWW9bporrNYOXOkvQn00O3J1EnojZqa+MTsfQmTeydp/IhWGUEuGFNV
H6sc+Up2Jefj9/YmLJhGwn2DlkbcgDjDXq8MijKql5i0+fpqepGCykdWTMGTR2qV+jYVyWGwpWNQ
xua5LWD+YahUugAQkHUhoMUsYrYPdSQtMqNX2DGtpf6nsadv2ckPKldvvLdWCBUc6e7jub450SZd
pozFgZikkYaqzo4YUxJ15yPng5ih7Cd0nrzwHeVqWGPzdX3e3uTseLMpDr6vxtH02fWyM1kr9FuU
P83au/rBQqoWw/bcITr9iS9DofkMZ/tqnlVFjVEYUZ5ASK8WLRYH0dLqkyuNHphEK/lPfWYJzT+J
aUwDxDWCZRVzth+h94vwK9TdpgxcmoXrVFnFXXKd2slaFOXNx29v/k3Mh5l9Exo+fb4aMkxpDNmi
psMOqRMVJdeNvgXow35/NPZsA/aoRR5zDpW1Grq8xhCuY9/d2u6mQ4veGLvM+vTxMO89u4mOQ/6R
lksqLK8/v5AmBKsemJQRefe5e5DH4GBW/ZmY59wos3WYucEwVhajWPaVAbiCbpv8zOc8/dD5wns5
kdnCUxuljBWZIRov3mqQlgPbWuhNtqqFviqT7X/02N5o9BWjs8apP10O8Y+r7qw0dFrjXACsfTyn
+cLu0zKsop5RtE185dO2semxkVwGV4DquSguMLoJ982ZqZ0bdLbMQxPhkGQyqC4rlPsOqd2dWdpv
jurpS3rxrn6ELC8+WOB0FFWmDn/rufgcHeJ16lDAXSIP3E0Hp0zh1Tl3bv6QnL9dINCZwe3B/J/z
J0Ms7GzsXCfwTHLq9qa07r6Xu2RLu54TLM3ottiVNwg0zzzON3emH5PFHYWvywSiPn+Jbd4aSFHZ
EcWPHd+INohvHbFWEa6REzrHNnj39b0Ybvb6WuR7BUVlPmiU4oq9q+Px3LJ8e3Dy+mjun1i+7LoT
5uTltbozhZsMCcHBRJ+DV7rkdpts4IdsMsfuPp2H+Lx7jr0ccXYTlOusLjRJy/kQgi1Ghv0teXT4
etTcvQUG3UCgz+xY769RCw8mjZIMcplZ2Bx3Rh12U2pvgltN/Mk+/DTRyycWPZ3Ng0THgvNvRJTv
PtwX487eX6YKT1KDHw93crShuoIeEOy0uVFXRv8dw+QzX+O7C+bFgNMPevExJkOtBJQfCPHs5glE
5WXtfvt4s3x3BBtvIEWZbLPmLUWjnLpZM+0odlUsDA/5aHnubb27+78YYrZAXNXCQZRS+cJ4Bhae
fRdLbTncZ0fjyr8MlsEORwZMuuoNrLczQ5+b3OwAlSvLLBV/ipCj8rmUzFOTKJuPn9+5yc1Oz9oy
cIebJsdnudK7dKnn26To1yNS7wFo2MejvXtWv3iUs4O0L0fMgDxGazr68mx8RzvQpNLuPxplnknq
+qLOrWmUKrevPbVappH+2furrvUT4HT1c3t/idJ5c0H7sfv+M5s5jxu9RUUWjrVnHXFMd8JmEW0D
YG60619Wu0kVtMnORCJnVsRUaX75QfG2PKudlrsZiRVWY46bnwN9vL8hvpjW7KMdhFyZ7QB6aaLj
Tluwt3IdEwj3lDk+P6V3DzGL2Fqj68zmr7NF4dNmkupIYf7e8kdxI60qB4EMff7X51hns0agyUDT
wrL07/HmhZXOa1S7FwGWtUsyV9vyMlnRC8M5XT0l0P+P/erzPl/G38KlLEPLOPMJvLtqrAmwqmBy
xEV4dsJVwVCbdfpruhLsUTXSiL5MXAfUZf5sRbRf3J8r5Lz7Ul+OOtvEwlyVm97Xc+xkLNjD3l5a
0kmBjVm4nTIJZ4+4KcE0j4hejjfbumxt7IqwZJaTDZ56iDbdGsHhv+HDcXZmsx0MblfQjyaxF/Ad
DA1VMrneRt5wgEPmlpxztOo32b2fy+ef9zdbrnITByiwmNk0Wos2fjWlt+RVw389y4qc/rDZY6T/
Zcok0DkJf2f2LZqYROjqYEL55zFG+3qL5x389HOuc9Mzmg9D3hQbk8kZ8o3LCCbWVI8Sm+6t6qYf
rZWNZJ8zD0virQ/FoKvPdQG+99YIWP8eUZ8lKNsUebEIGRFE23pYpQ407DUJ2kW2m7xsz+2bM/n5
j4/enGCbFokRqqrzCD0JhgIJLu3qfrAovg8rY6myVKQV7RhZuoQwtm52VKaW8b0rfv8Up98Q6yoc
c2hRm+9vcRZGo6/Z6AiVpN+HJm13lUJf0W8fei9Hme9qmtq4ttVR2Ne1722Tb6pQ3bb9OQz+dL7M
Fgr2O6xDQIQUpufr0a/cxBcd63GCiRY3aFV3Bkx/aVMuAbadu968c9pZcPV5ZxCFoTzM4uTc0lUz
7JHHavEKSsYe7XS1bLdDup7C83Kh9ovz1k3vnUevRp2dsVWaxKqeT8mXo7VRHW9vc/Z5V+ViAv2f
C/He+xCwcNItcGxTooTe6FcnujHilGtkjObvpvr+NBpmyw6Qux+GnWfHe7sxT1Q6Elm4IdPwNb8y
DkYneYME72lQLCBQ1C/BsyTdJy2tgO+Aww/XpaksU139/avd65FnzxUJFa0AKXpa7XpyvTG63XQx
ny6rPSbxf/r7c/nCN0ethlsD/sv0HWhwI7Bzf/1s1bZwtcLyKFpimA1Y8DAJLOuFezE5KNQIw5cm
JKqbjz/EN290Nuq8YutnaV6GSMAXxhELJUqLMPdW5Wpi/E8H0tmjdh5U/xhPRvhiqFiBwdx9PcuY
Jh4rnGYZ7oKt/pgdk2WHDHhhLARVgihaxktjdW6W7wzKjQAnIcIYIGTzT1M2gV7QbJ0vxthdTl3L
Sf5kJmce5fz7Z2avBpmtmKqtEhsiF+I321ggaF7oILQ+flvn5jF7eIo8xrI/AFQKsmEhY2ij+3vj
nF/9PLv7Yx4c4yonDxX0uS+C7iI8LhSKN00mtcssBuDVhOmh15vnoW3OQT7ee2oUPX7YYutoFGY7
yqAUoxxNTQVdtkpgMOVN43z80N6OgB5tUkBRU7GhwMz2Zd1uwqTy8c8wpO9tvEEZ/vGf//alTH/+
lErDuEKD8/B6RZd6GA5y3uAIYoVO1IT09B1kNT9zvLx9K69GmYtiA1/L6SUFKKeZ0bF35SuDKoKk
pg/eOJ4Z6k3Gh++Sy82kCsROmKTPbJkVYxdS7p0SIRDU3e8VhgP9tp18Px6U9RR3nA8df7yFl2f1
/yXtO5YjR5Zlvwhm0GILWYqaTbJ7A+tuTkNmAsiESnz98+S514ZE1SvMmbvjilFIERnCw13axJkD
ywL86nn3y0mJ0eYy5Ok+SPirKN3TY/9aPbj75UECV3cYHgW5l1+F2RMQJYUWbR38s7dU/gYH1qV0
LDp+69gnN5DsjDWlYPaL2j0UxqMKY0mhjLeaMI820xx58lbfDPSzlHmU/UUIrnw9OQ1teEFki0jG
y/Su3814YMxYvtzN1p5K73PN1so7GXwRmi2LvjIW0gM7WNBwo0f5oCn7rbdsXafBQsJ3IAMAKNyC
7OPqSkBqcPRs9J78ij+q5TtTR5AUUNAE9b6Tsfj6/btwvz8bWwfnGKZIvcKAsR40jQqP6+bndQOX
zqYOhDs4QEDVgDBkdR+gRAeoiLXAo9+xvfdaP/W/zO+KFikilKJKalhG7TdAZGzHZw8SAGS8o1l8
/UdcOpxffoRchk/VScVNFyBJAA6x7jADrEMIuwr6w4DZ530T08SONuzJj1odmC/2pNv7ZE8vdK0H
cUGNLsEU5cGQSOZ/qVPR7cdkOG7lPBd2ETEBUDCybYlzs7oL8GrlImwAcM1JHe+AJuV73RJkIyW4
4Ku/WFndgh4TDI1awgotTgC2ZPrTWPwbEyA2NyUzDrRHV2e/FzVoyGqQ0yNLDepBCfu223nD4/Xt
ufghf1sxVhkpsRg0mkZQ7bfdd3d86LxfVff6fzOx2pHZnKbFHfEhmaEGjtlHxmTsTfH0L6yA5wbB
IIi28Nx8PWYtcQZuCXxI1f3Frftx/GWnGw/0xaP1ycTq5gwVXVyrhwlHzElpgKZwqbbShQseD1+A
51/WyQB9X4UxGTMzewC3xsdt0Ysgn5IcJVXo80lJB49gKjbo3ttDc9cj9E2ur+GlDzQNFeGNA1A+
ABxf1xDUDhooeFDkabwyoN59PW2ctrOWIRw6+j8gjAKsGjIZ64IEN8pl9Drk6+UJ9HFpAoqYh+Iw
HutjRtCtnMIGg4M+uO+D61/2UQhYeSGUeDBOgOQZuhJrAHvddmOjzLiw5V6iRIoDWFQ/dFU20/cL
/g59fwgPmR/yqnJC4rO/E1ZJTEOhmG6FHIcdFJFSBpgl9FAuM6EhC4LJzez20iX+bHLlYl3etqUi
TZb7CWJZKBSAfRgJ9Rw1YVlBW7WM6A35F7cBlAbAkmJmCwu6OqlgLMWoUt+ARwx0Y652ItX363t2
4TSiMiBZ82SF3FlneGD7cklbzZh7chEpqnbQbiHcpAtdHYovFlZbVc28d3tZaan3bG/sZLkWr8Vu
61pdOvVf7Kz2R+1acAiM+JLpoAZzWO3GEwgQQTqEqq3yI3u2Dibo2zb1Ic9q/rhtX+yuyt+LCToZ
IVcQg9XWE0UkWoaogGNo1/Gb3zI5T33dl4FGF3U7+tdWI/Ssarz+AaszYmQYW2spfoD39B8oXx4a
j7JsDIasDd+1tZfu12sH1gRNr1uYypqXbHYCY3kh46srnhZVDRX09pQxDa8f0M19XT3RDnhoWpDR
/6cuOI5+AzWO32a0oPaRDGGVAteEYpPPIKh83fKFq4F6rmrq0EaBMMm6fAbickyTC6/yMe7ne8b3
YdqUNZYRzOpuoH6M0UnMQ36ouX9dz1TLMgyMYOQGtSKGMBGI4gDUBnciRH9qs2UuD8I1a6t4yrCr
uSoHWNObW6fO/4ChHBMqt4r7kuvuxkk5L1VpKspjqK4CiYDB1XWiPfSLtUxZDXbtUIvzoIpIQH/1
/hKYMUuse2N/fbPOr+GHPRuqmybSQpBMfl3KZukLg1tIuftwDLUQ8BjvpX9dymDMfBDCf2hfK88u
yIl639tj9LH+ppUbJ+Y87F/9iNX9cJhXZvV/Pnr++BFegygcSN6oT8QvkFdf/+jzuwF7IMx0ZdcB
LbH1S48Kb5Z5GYWUK/LEYpc9qhFPFBwjEAOLD+lP/pRH0AW5bvfsIK3MrlyeitHzznWw1l5donu7
OHHdqz9BqHYQ4EapDf7tur2zmyjtWWCSBuIWQ8brR4q4FgRsamRTDWCvgwEOLPFvjqvEtqoAPLmA
1q68jADxsDcx5KXyuMqAorQSlMsxT8gS9CQwgLypUHnmTDEdAjVTmAPCCl5mFUyrJiYKEMjIEnK2
q0/gCbZ92TfSXqX6Z8b3409Eosl8jyJKPD1cX1L5Gn7xBTAuxalNQITACAl2nC8BFFgGPIVNYAb0
xJS91ABTRh5oWkIPkqdbt+KSLcu0IVuDXgsEx1Yf2pSlZhcgYvHZ2wCedHDhQWpUIq9yG0zr/vAm
K+Z5tPkwrvsRphy/+WR3FXlMpTspagG76oE9S4WzYg8q/Rtls5V66d5/sbRaTZ2CfqGrYGmMXebL
x6kKjCS7x72HROQWVm7T3Or+lW4+6EIpOpjTYhOzmssQj2i462F+KHhgPF8/K5v2Vr7VnkFKq6QY
0gEtCdqbdThjMSkKYFLGTWwKi58F96t9W3nRqkkb0WAgHl5Ni1kRDjfjzovAhxQ3d9n0D4YTNj9w
dfsrTHE5Hf3f/TPCDnd/PpD9tJcIhq1U4sLFx8A1mGIBX7Ohx7bKAL2Buvo4f7TEGeTD8FIW+y4T
GrQMQOVUg3Ef1CxBJnnKl8HSwEuTL2yj8HHpff7yI1bBAJhyDZV4AGqX+37vgrswsQHamCOobmp+
X0OreqvOeMENoEaFjhlgiagdrKdwFbdgBLRRQFN0OoQ/pntRQlKdc7Hh2i5+GjwaaCmA25PD7V99
m6eYCy9qC3oV6JKlBxDvBl6Uv4wRiKLiLNyKEzftrZayazoVY3Cgm+FRmoBP7gmYpih90gLdZzde
qG+ULy68huBD+/vzVu60JXZWoRoNOCn6FyewoWYHs20gqXH91ksnsnohdLwOoBYxoQOEgbevq7g4
S2VZE3qNpfU+O39a/jK5d53747qVCx8D2gGgJ0xAJAy8vF+tjBZllqjQfyvz4WHsul3tkvfrJi7d
bgNz5nhkgdPwzkRRQRddObkJ9wWinuw2TYYkD3tfYJYX7nm7y38hOkJnBPVETCGBKm6NG2Ven3kG
4Ig+9UAQm4FtjN8rypM64p4NY3D94y5cqi/GVk+BDW7xrqgBMS71wbgVzGa/Rk9RX7VSqeLrps7L
O+h/gFdGdudA3W59UMF8KjITukDFUJ8oMnmJbZOLCHzGgd1spZmXDgXgAwhPZDyPO/z1UAyZ2plt
hQ3zvL3FTtr0fP1LLv5/uF4JfsIWneHk1EVrGxX/PwO3ys0kBUbyaTGi61Yubs0nK6utqbqCzwWF
lS57WOq3lO1t5CL/Nxur62NoisYnAtk0wyyAfIVEff2jKL9fN3LhvUJtHNM2KPZLZPnKn/ZAP/C6
AI5EPSynGlVScpIPf3lz3cwlPwrUlg1yRZBsALay8qNeMZc5KN/w7h8oThhkn/Ds6+9S9xo0FDfQ
YNkwKH/4ysXhOUK1EkggaKPaq9WrWGNze/j4sGJXPczQLp4DXKWduttUgpY//swWmgmy7gy51XVt
FGI1DU3bTubDcyixmQuQi7Uv66PV5kz4hQMuoWgy4ka2dFbVm8Tskh50O2Dz22t4KZpS21i789cB
T4KOO+rIVhvc6tcrClXGulS6vPGdAnQM9dFZstBeXvv+7voefTQEv64bJhnwLajDSHqb9eFzwNxG
GauI3xlQQ9p7TIzgmuJFWFIL5NzLT+SOWFTArv604Lk/Qfxo9vWh7aBQJBYzyKYc7DC6QgO3ciFu
xPPySczMSAqie7HC3B/1AIxwUA22teN0SCe/Uvgf1RG3Pee/0XsPMgF+9oIbuk+6EspsWTsFdSYQ
Io6dASGxUQ/bhdKoGosmnLjevLmz672bwu4PWmMCk6dqGNvxwFALlDV71rUcbMQ2zwKna7sYjHwE
srHaeFLB2RtOHpD4JlAQG03l8zMBogUVApdQfsCpX7/nRqk2TKQeyoQUpHr1GCrlFgb/wksLYVYV
TEN4+wA8W29Wujh0dHucu/JkHzDLn6T738Bh/pQsMltZ0IXv+WJr5S0Gta74qMOWbeGFrUMNUj/X
z96Fz5FVcTA/G6jOYRR9FQI5KZooi4PJDDOh+yXMgzL0wOQAIdBblmwNsF0o5iDLgOQUGGoA58GE
9tcrVSNfUAqIyiKrGzGSTcNlzn2SdOEYWQFI0ygQ8pZ7knw817/z3L9LwyaElfCReNhXbhCO0bIo
epRAJbI9T/qjZJNhm5Xyi8v5gbUEIBEqGesBrKxnrLE82KEnq/H/A0jkof32D3Hi5+8vPgvAVQux
K16UddUIo5uTSqDngt3z3hxo70HY8QmCABGmiAOx0+bAgfpavJkOnHv6r3blwf0UJlnca3iv4TMX
sI3IZ2zcOZHzIGu6/2Dw6jzahDWgZkFFIDti6wB6nk3qCPCqIvngLvoecpafJFWURQ4Kj/xZqwH3
VDGZ+D86SP//GZXz1/Or5VWaDkmplIAtuMGLJkfN8iA71ICo6OH2ePblowPeDTw5qO+eNZ4BdO67
lCG+6YHpTmv0auXFUGPlj7nbRs6euxZLRU0VLVRcfQx/rXYwBa2uVeVjAy5/sbOhOGmZ2f31O3fe
tUHwCXlVyCOrGHs8C6qWuuFg1gR3YQnOhwmOUkumkw641j+Ypz+/4F9trVyl7mS9PrYob5iJFFg1
/9hBl8gKDn3p9uR7odyIt3y3uICRskAJtzz1+UX8an7lRhs+CQdgy84nzW1aHS372QTR4sZ6ngck
MAJ0Fpgy0W04i+lzak+pYcJIF42hN2DgckH0aCXkubylj04CSpZg23Weo43kNn4yuwrynYoZjWPA
rGw7GJi5tO6lJqYXNxgVkTRq0Nc4sZ9kb6AaUIT5Vsx87mzkcwFxGh0HFvrgq0eD2/ow5AuSDOA+
0ZXmcHHW7Rh0+zoqN1uNl86RaQE4i2QaWeC6Yl3hoehG00SZEwjvsBzn3WwrM5RJ0xdVAeWfYIe2
BxOnU6vzf/1GSeK2v02vrqQ51otWFqhGyGL5/3aR1c0u8qVTBHioikFhE1WJdc/PmdSuQ1Td+sUf
pqMiHrjWSUPQvnFY5YlfBbUA5v9tZuU6FUMR0CqxWzz1eCAC7RW0SlBV+IBMsm/prfN83eClG4h4
DBmcg7rE2eUAX0gxzoC5+sb416T+RcrY4pvDfReOogUYlQN1ekhmnsUvptsZtSBO8z/NKJzJNKwC
stdDjDpnm17lwmG0bA+W8MIjnF0HZ+qow01rqEZIPOaQuHtov+7QrNlvLN2FvUJlSpK9gKsDIdLK
e/Ga03FcgMXUyZJBpINO42tDGY5I5U170JSYewZqeMAznEaE40C6782AVxHdVvCRz42C/tEooM86
afdt09skyEG1fA9UsD75i2ktQWMIdsq977KGN1jddFcyF6jBtBODdlOSBWrVgzunZZA23NhZdJlp
IEC6fpubIKBJW/SQQ8a0O8MtcuiOclqESjuAJqXr2b6AZilEEcFkHyyqW6ETa1gQzAUIs0Y9jAAS
kTbswStc+9BPaRGrYOE9FZkBKgo2QGg5LVxSx0JZIHNT9+WbXlnpjrUq31jn84kKzCt+XufVDW/o
sNC2wyPVendpJGmJIODEEct0oaY/yxbRNiuR/J+re2iBZgpRk4Xa4xm8JitI32DMG9LOhLGd2dE+
dKeJbBRsL0X24FoGNkIH7By4OXlzPkWEIOSlkzOhvs8j7w66gKQApBfDMGhIpb/nLgAv8j97eaUf
+fp9oGL5ZHh1dmk/fnDUIUQDxLVo2Rv4w49pRoNJYI5j6tJjLTZepPMlhUksKeiqHYDB1vC2EXkE
2KfzFiJ8zVtrNt9ovUWzee7NvppYLSfgGDabBUy4xhuge21r+J75ev3aXziO4K+zwTwGpCMA5utU
di6yHnJFdgMihew225EIYIePwyiHbSZwNwgSZPEmkPfcicKsg13RHXSIvPUDVOcccjU60qMSFbD+
KQeUSI7Sto8yhO82SgLnswOQVPlsbfUOuURVqmqANR5psVX4kHrSowxYZRaxlwkka4AWiGMaXV/b
S/vnuGAVgeSLh0B7lW/yafDarEqlMJX7jSoq9O9IBJqtrXLEBTu6JweXUAADIGTd04faRqfVg95A
qP4kqh7KTRCUcjY+5kLV0tIB5sRKop2HYsGqOtqAH05lGtZQf1hi7dSh21QFPG5/ZkELaait5uHF
j0JWIoEKcnJxtXioRrRM7eFLGuXVmd9d44+ef7++P5eyLQPgUawdKgIAWcrf8MlfccPoIcA44CU/
9CcnloH0EJe3kr8SZbR/sYAGakWgy0TV10Ec+9UaQkq6MPcjT892VVT/LmMXrUgtaL67r9vJ3YUF
/GJu5T0Gfcm6wkaZpffGcAZFInRHwEvgX1/DLSsrz4vWUNWbUF731fqp8l6a6mTQx+smLmT+ONvo
0WEMB1zO6wAobWhFa1Np4NiBUVNuRffY2wgShj8doDnXbV14SFD4V5F/y4k8dX3IF09ZhmXIWqja
vNe2Du2YBxuxw9gHY3pLxOm6tQuL98Xaaos6w2VFV8CaSZdfgBohzWChYWw1aC48VegwOZjjBOYH
d1j+jE/HHDPi3NCo2UCsBDF4s9OdPrj+IZduEoquePDgI8Cft56tSYvcJr2Gm+Q8jWGxQ5P9PdtP
YJ5liRf+11MZmNT8ZGw9W9MQ3GYM/sETlcxvzV1r/JuazxcTq7valuYISQaY6EMK3IB0dunJQg+j
32wCXqiQfP2c1SlQWjnCKcuS9GTE3QHjekHvu35z32+XJi+duM9Lt7qufaV1Q2/ju9SDFrexdlSq
By/oIwlW1Jq4v8kf3NutWagNo/aqdiC1puHMUWbizivkjEC1XAddVW21ai4fQvhV1JtMdLrW9V2n
ptkEMljMYr/MKNNp/vJaJOmTHVdh8bTVu70UOOEZ/NvaKqZAnqkzKM3IsqCIhOWzPY2bYFJ8CGrJ
KF7yXgVbr+Llw/LJqswWP91lj89aW3l4RNwbaG8n5AYoz5vuA76zCdyTB+9rVI0pd9Tp0cxDYHjG
VDBXlhgYWDiR6DYv4wkcLwcdpZ8PIrESj2TyXzsR2MNwnodeODzwusSrslFV2h7J4X+Iy+pwmvZu
OAZ63MTjtNskGT7HzX21t9pBnXS9sE18n/eE6gT4a+z9ELe3/wCzL6/V2UoiA7ORV4OudZ1bC7C4
dJZN5ZfNQAXW4biz9xjNAx8QS6bjFsHKucPHhwG7IJVxpJjgKnYC2rpkaVPD4Y8HVnWBh9Lu9b3a
srBaumkcuKan2Cpoa/mAcUVq10fXTXwQvJ4tGsbiMXoLnY2zKhxBD4XMUMD1l98DSkbc5wlOgz+E
9W33GwcR8+y3strYteEy+enP6+bPK2RYw0/W5Qp8umjETU27NvCFnQXqCtqD0dtJlNYLin4jbb5s
CRUedKUkwcnqramgZeU1DnarG9C4HQZV3EIneIzMcmikqo239VhfMAjaYEQCsuWHqvzqeHBXkKxT
GklzO0WSww6DHI5Pf+l3GKgPnANatU+sD7PX6yt6/gxItuK/za7OTKVYKsU0GvVBBhejlnNPaRpB
sWtjOS84ZgwyIMwB5Ymcr1+339wUGoq5i5BUMPl9kfOL9f7oV0Ng+/mO30EOOwSl9/WPu/D4fLW6
euQsVfGMlOO0SnCcpPLVwLQSDyFUdnfDTnvfMCf3aHU5TBQgke8BaWic8x8OKbcFJQi4cn+OEaE8
IEJ5nwwAOxbAueVMuv66s+7F44bhC64MfXU594bJY3gzucuf7sXidJ1VgZsZz15xO4fjcx3moQcU
sJdo0KbY6tmCGeeCRXgxPLXQTUUbaR3/Q0ecN9po/SZ1NrZBWaqUPBtFqy23Y6tmryCQq9WdR+r6
cZwqS6pBLV0aSIBAkXRTW0/QYs6N5cHKF+fOaatxjCkiEoAWl7ozYh01z8dU69IcDO8mAWcMBUdy
gKwGxNPlzPoigNhX4fqVNRbHvJnJHQJOCkh53k3MOHoumURiMkpAGrL0inLMc1V9NUACh53gaTns
7GwQSgRhserk5NS8M9KZ7h2WQu2qblUSpkNe7rKKeV7S0QIhxdzy6p6o3nKsSerG0GDEq8vm7MlW
+M/S0fK4Q7iN2YdFlkBFD5Wu1vKLmdKwqJcxSDWni2y3Rq9iNg0f2pImiD/s350m8rcUao3CHw3J
34ZRgZZA1ridsrt2zCDqWc8Q5QTWALmx5c8g6uq/OQPLrYQ1bWeFqjWore/NipLFPZog0G3tIZC4
0yFoCf3sPKvvIRCJsRPm5eTgcZ04fgGFdehmNXqrhGzkgsRda7lZIsyFvaqtMpJwUNOsj0naQsRv
7OFxOXVLFjdVrxQ3FWV1B16tonVuMddjfO96CIWARRWsLNqSBXVRpQ9I5fkf7BN/ROc/65Np8mjm
T2yqQvTL2gdzMdUTneZ3p9MGf+orEucl9KZdd9YOFCsUdYsr4rSYDrbCbvmC+SuQUdlxqZWodIwe
v8uM+WaeNHk2NIzRjul3MLQlEMR9VgoL31BDPkjPxJ3RQXWNYOggZFbWhhq3isjU58dGdHnnCzpn
AhKDdcCbZYKUA7WpGijaXMelNXYCqmepCaWg2Q76htEf1kzL/ThZCmTh9UObij5e9I4HvKOmr0IK
znWXvc44NHFbkP3xl8ZOof5o/kWkOISi0z/cU8dQ7VXIZbQexq2gJeordb9EA7TXY6Pvb9J+Vo6w
ayQlRwuvMCLUreKUFwnJQVzWcPdBHZshLOv5ldQpexwcM8MygOzP1ovskNXpnOSZvcss9XdleD/N
voc4BcDmfq61exf0JqPDY3dI7zJUMicCX9zq+0pkj9IoUfRDzZS9RRxk3mzo9xi6ffTaFoROFtHA
bl/pPxbbdUmAchswTFArCLGNgV5piea1UKNrbXEDQu4yhHKnHrW5WcXAvOlvXTHeDlAdTgf6o1nS
WPXKPOjYcK8OXUigwcfL5iQcimpn2tyTvoDeubPXSLUD8GdnW2lIMptBqaq8YWN+s1QLdqzEyiP8
1/e2prDALVQRVA3/NXjURSWx3k3MeWJkxu8gAKR5VBhR6k5P2jjbO0cbnuoWjD91DhcyDx33DULA
qCSGe9fRWNCazhI5ipK0QiQQM05sY3yxM5qgNqG/Trxqk7ka51NdmnbkkuJbWi4/oES2y0k77Ft9
4Em3VHdtqxiB2ZtRkbtBblWvaNb8aszxEWxgIYRnQc3rPdXVfBqyNHRTFfqjKeTVMc6l1FCAdwWu
mvmuKujJ5OB9omM4GSmAsKb1S1vm/dR591xlZgR12slvjJoFXcsHny7jAfS4lQ/X+phTDX+ADqsb
1Sei9T5NAXKkNcZvdOUV5xSRVTHf5QWFInGPMU7TftOpkhR6e89asLu0TrL0DvPReEqDnJTu7Qzl
4igT+sti6LGtls3NoOh90GUa+LfzPNtrXa8knV0mjNivo00fZzOnO5Ni5Je5ZfdogeLfz5u8iVpj
eqsVKeY41zycc9fxBZCLEU+t9KhwVImhTXRsaK4GNlx8RAx3P3TzrrPmp5EoQVW9N0xTwPs+hwDD
BLaBUrld19EAz6kBULUDFA6UMU7zQ7HGpLGbH3Pe7aCd/Ai+l11Nsje3raKuXxK31HFLtOoACrwj
pFHNwF5UjqUTaGH06sFszMFvgc/zkUcHi4ujr4A3MfeW28VyfjoErrrEyCgbb3IQC8RFg8oia1+F
CfBetrwyteORkWX5nVGhBZsvliT6N714qVUWVVR9XioE8mXXtgeVGNgkE+JkiuZFKgixq96DVjEw
vSlXH0eBgkvqHIVLf3IbzQlovL2LstkpjbmHlu/RGrU3DsowSNYoRyKyF1A1J6lbnMxuvm0LE169
9u7cSnnLWgPvodMGFRPQqK2OdO6+EVt9azQvjxWLxhWEbUN9NMCjCC1lFJt76454FAgLzIhTJS2i
Qsld3yVGwNsZg3MiJ1T+u8elUk8QCodouZOYRa4+FpitHaLSHX8iasoeaiwJi2aH5OVNOTUTnsJK
BwMfF17YYlwtZAQqbR4d8Xxknoi7zKKBUqrIPsrs11BXNOmJrr7AnWUGSOxFrh1K12Iv7tingCgP
mXbHlLpIHD4PYa6jb2pRYYYllJhjziBmQ0qqBXnJp1tBe5HolKcQo2ucIk9SxnDw1LEOzKasAzBz
FolJiBtoNiZJXGY20SC0BVUpt52/a0o1D746Ve4bH2j200D9P5x6TUSmM7ehLgduKqmJADXr4ZYY
vPyG8RstNNWaRE4/qXui2wXkutNXTR3Szof6cRcsbILyKCGYuMzrujwWGXzz3BnvgxAUwKTM1orI
LjsvJMpS/ICitfKK0mBdh4UxdN8ESTHjRwZR+DNx9Nti6LImZKkBquwZRRKaKQRNGBu74BcQelv8
Tikz8ACPrpkoS2Zh3NJIQ9q5EOzjmUhYVlXRmBIWlKxP7zyPD+9VX7L3tEBAGLRiYY8FPMmz5nE7
Me1+ToOGDEUfgpicZjESVcSGqlPNrd84gvSB3i8FYKiLWwWTjliBoVPlK5X7m+a89ScF58oBlbim
Oe+DZQDtUYCPuJ60E9hE95nCb0fhmn5rL49N5d27C3aqbZ3fpLCTttGnuBbeoVhUc8eA4/G90vml
15nt17XQAVSebjvG4tngz04/TxFEYjHuOaNtSQbbfM6WzNx3ipJGTuf1hY8BoNHwsxKjKYjKtSdX
uHUCQd1nxBBYGvKeWsM+U50dHarmNHlKB9ZRiMS3M9Xe1VptHhRbuy3N8qEw3USly77kVlL0aTRU
cAVtG1Ou+KOJdm037jGHbkNDsH0e8+XPoMH/ZdOQmO1UBKSajJjP6pDYPdMeuGVC70o4aoRXgx7y
uQc8eJnZE3gDRQK9W0jMtnkbojj9vBDnp2I7U1gUXhqY7ixhzVMZzcZohZ7F5oOzDC+agDtEFJwM
evZmsqnwidlJffnhe6qMu6nEOvUUSuikfyiN9rbEC+jNcK+1kqh9rkZD5w1NQKDLjkJx5FX0hyYR
IYzrd4XIUh88Pxwun0ExdqxAZqqKu0xz0n2vmgyRCAY1jQz96okiMnJuSsXmPilrJVBy/mDjBfGd
sWFgjMr1gFB+hOjtrs4pdB3B9+B1IZ7aO/Qr4syoE9FmDCQ1ECJnWTRPfTBACsUvSvvGSyUVJ4R0
NPcFUy2/s7T9q8rMH9DWPXSDcqcZbAztoRwiWqU8IVN6rzfNz9xr7s2iAshYQS+EwzGHk6jtCKXP
wZ8b0oazoeF21SaNtbRLKtuyQes+KH6qzeOpbhv3RjMUjDYSgDKavL2p0wLAUUmo0xcsqEuMWEMB
RG/aZGowxW640eh5CMrM4btmdv0xFWUfeKlaREJ36Dc4sjRJLTTb9SbyzPTgtHlopoNzhGL58FRA
pTismx6ZRoPCc+vTiT7YVQoZecuCi3f7+4a4sh8LbcMMMKRer12/nLNpV4oZSuxT6UHLvOybog7y
fJrDAVCO0kdgQEm4iBT03VMnFPAM1fft7CQVf19Yd/B6ZMQGDzyN7qA6FWCy+mhP3WFiyx9aZhK0
0iesNDnUCiYt1gmxksGukeSU1e08Uz0GSCtsi/nRKWzjaGjij+GKYHIWHqgW27sQRywGlLFrdWh+
aANXjqWago6NaEukTxOLvXTZO5NdoCdrFaFmLvPtTPg7nVUnJgP3/EJfliCrkKItXLyJZSCeP4+O
AqBLwcHRaOWjQA2blM74s0aPXj3C95VLgljV3qk2M3xRCumjOIIq37bnBgxfuYPYCm+m+gvRa/O9
86gzh2VrpUE6pcSMZm7PEDfOtBZLPlk7NeXiZsmt/kRKhuB61Owom+c5JpPFMh87bGMiwRnBOQoC
fTIiQk/NHCnLoOO+ING0x7b82fVemdRTmyamStPRrxV3+Is7bfcChXuyBKWo059GS50yGDQFfKlK
atdlUAylhvsyZO5eMVMl6tp8jJBkgkC8te2k6SzwF6hp/YSygLGHIt3iFxwqLigRuEFhmcJAYjAJ
D8oIo3hQMWxb+AopEPL0falmgcnHqYiIKtr7edYETvgy1c8odrN9nXeG5dfcmF5cxc2PROXlXemY
9VsNud0b02WpfH9p7GGi5I5bVPmrIZ2cv5jI6ASWjuFxJzeaEGCwDHNiwu0fXXV2facfwLVYKj37
JnRjIojHe/2Hk4FVxwc2bZhCuzfnn2peKAyvYYNpJozHt98UnZevWTmnJ9E4s8+09r5Ruix2LYFM
l/NvrlOYR88h880ALkCIE9ZzvVeQoEYl+IEWKI17HGwsk+iPCIXVd4M1bmIX+Qh3xmf9MKgz+J/y
GtwbA89vi6rCPQOHe5gZlXZkVm3FrhiLG70DYbXgDgh7aV59Y5On70hGRZjh+EVFk9d3mHOHJ2NI
LWySu8d2LIY26MG6sct7pw0HzQZwGbXh/DROIyDwmBuJIZWsAUipKsI3nKn7o1e2C1ohM6tjhzbj
CRNjk3kErzPyDVJkyiNU26oXt0iRq4vCrAowceIw+6pANAseP/pYNVAI8z2nt5Hl20g0YhQF4Jhz
tU5F0GA86QcHbUTtaw2GV1DgsBHT5GaT32Qdnp3AbqZWD1PZEp0YCLrZBL30ivV47zuMJRQNvxnK
Iv1mTR0UGD1RqTGxefeTWa448jGfI9spEbZQdenfdaQ8z+OY1y9tXxRjoCJj3k2NC46TzEZRTgze
fOJGrd7w0SzCthfwhUiItAlFgP/H3pctOY5bab/KRN+zh/sSMfYFF+3Kfau8YSgrs7iAAAnu5BvN
c/wv9n/IKrslSpF02bfj6LBdnZWCSAAHB+d8izO4yAIHLyoIHIKdTr5yQilcDZkjreqKq42LPKYF
Di8e+S6xFMdLM4rkrO547Fd1R7Z6lycrSVO1vRERBWKDQtzAyvEv4FtpRW96aEkr3G0RB3qzIzvM
MTJRCBZdKcWYB1zOIJzP7frBLNLwmltD8ZBjo35vONoufatIN7qaNpuwJgDxxRXxmZHD3jJJumWL
KLRxrCZ+ccwEBr2hYaDbhuxzV2ZFcj1UAzHcVKvKHTEca6upknzd9nUtu0pc5JEQB4M3QqEPzxnr
StTkKgl8uKTMvzV9q/khiWPFlR2ETBTFLOOVjKm9y8tIxkQLG6kOyp33PVIz1YO+Y50it8NVOEoV
y8ub7qmQU7Lo7Kr+yLHgtk2h69xT5EHeJ05dobVA++p7qo72Vu8hN+AZvdW8IiTwpwab+LpkegFA
EuE8DkKtkOCbllTVCqkydIE7/KjWNGQpjNo3kNXoXvNKl9eRCUtZBDjFh0spIm2WpMW3keX9g8Qs
+p04ebHqCUS2XA7D7dFFLje8tFFofxQaaXFZULKHpmq6x7rI+mtCwwTZS5l1iW/qg8G2or6NE42j
KSKh0A27kZQ/xKnOeg9F0HRrAHNQ76DzS5/gHtO9JHYDi5CIZ3DGSbm6MRHYsL07s7lBK9ha2lZW
wbY1K+JljtoNgpxBmr1a1PFKLu38BTwtpIqOEd6USKIt3B4ZyjeSBZNXKw1BXJXjjZrLWWA4rLiF
E0W7J6Gifxs1K74zpIw95qTSFW8I89HBkWfb70lI4I0FXVzk4gmybFdlWrlL+eA0XobGUnUlNXqz
dHotvVIdBTJ/EkmTDnNA0mDohlJa6qyrrlgChQi3lbsykGF/IaNO10Nuo+KAvHRtXaxiWKz+MIA1
/U5b1ADg6SpzgjojTiEvJrzBOczhauiOo955NEq1hzBXxtrDqoXFKQizMluleiQh4jZ2jhMnlCw0
EmqVmw/F2CK7QrqfJuuEcLbUYaWDSXLgCaaCmpfjKExLicAWrJCt6EaLMEX3kqKnKJYAClSamywC
0nhnFiVVrwnkAljnFjj249pHmV1NF1qhJDi47AKqh3DdUrmq3Gc19jhfZjWzLN+pFdCi152GtPjH
15X+C+2ak7L7tAE2mLnNKQr9rHppsu9cf4+kGQDWhSHgSA4RRKiygbs0xdnDDDtXnUiB3k35JitI
LhLk3ovffgx8ugPNaB2nIdBep/2KiulGGKbQ0wEBxm1aTDuOFC2ak5m40FNDI00HtgJtV5hvTfry
RTwYraaAYiuIO8DH+STo35wr6Umwegtwx5ErekAxf/1wF7pONtAhsmKD4w15gekbJFnUaX2C81aA
w+t7CEB4SCi9eAXxmdWcxcXF0fCE6MMAMgcriMm7JJodKi3CBQh0AmChyS4FVAU3jKW5SGJ3DpIu
GoKnPS4biGWwoSAeIrhDk1ZTRpnEFRDkXQStnAyunO+V+p0A+22pW7UdZ1p45y01kGcBsIdxnlDU
UUQf6qizpWrtgC0FSFlJoTdTRNvQoHs7z3yn56io5fdfz51YEZOnOxlusr9IbemhySlzCaXWDzCZ
q7XFu3FpKFJ3H9so5huEaFeJZrBN1KBe+fXwF14uhgcUEQIE4LFO0YiJ1lV2P+JpUVRYtrgWEBkR
zzRrP6HGLlWyTa+WM63Zy4/815gTpFMoVXLehhjzJ5WhXnWLeFUv5xjAFzrAmEkg3WG4jvavOl2n
sqLWMjx4oauATk9A7+obMJR83TfQ8PbHJ3NVLKUZKJ+YrbPZFNhbwC1gImBP1qo2anWTRWhuG851
U4ESor19PV8XV+fRAJP+ctpKaiQNoOg0kL5XpIc+UvyKb8zilg76zE74fEHTpwEaHIKZJnSszoJm
Getqq4YRdeVldDUE4xoODMCk+YLeVXqCgEL8AhQU6Wew/u8TsmX19//Bn7/nxYBqRlxP/vj3ffK9
zKv8R/0/4tf++ddOf+nv18UHu6/Lj496fyimf/PkF/H5v8b3D/Xh5A8Bq5N6uG0+UBD+qJqs/hwk
+sjF3/xXf/hfH5+f8jAUH3/743vesFp8WgSZgz9+/Wj9/rc/oCdxNN/i83/98OpA8Xv47+QtAUTl
54f98zc+DlUtfvlPQdICOQfYSgdCBFgc3Yf4iaL8CUKzAH5rUPgA5AHLArecOv7bH5Ji/okMCngq
2YC2jW2rCAFV3nz+TLXxMwcVfkf8D3aL+sc/nv3m50L4OS14F7/+fGzjBh7gyfIXQABQ84RLIQQQ
oUc0BThBWZW2agSlrrJnUQ/b9lAppT2NqFoFpCtzZ9ejApGioWvAKaAeylrexnWvEb8jXQOBrSSz
5XUYFmjL9g2qMFuNpp20bQA7l1VUICowBup7WPzSTAksGkmZfO/EphYr9iqnSR6avhrbaaZtRkiG
YaTCNCKrgxZqLEE7octyoCSkuIhX3WDVaaBoQ2OtFGss3mIr4uGyVp0Q1+pYt1uvQodgDIwwl9De
NgEh2DuxRZ2lpYWJuQCSn43fY9az9zasIc6AVgFDYVWR1PtQVnnohh1Uve4Vrpc8AFZPeOxYRmW5
SoJvv0G7zwTvQDYhL6JbeYaHjB3Nx4WeJ2srlWwZFZa01tE6bDjXliaKLgDVJgPoT7ZT27Fr8IJp
MBvujHcSZZSvdC1R6kWRD127LRQZtyNVggSJCwuaAi/dHtQXs1MtFIRs1gAZwgawcxJule9xBcWg
AM26Wn/CHcMCdjFiKf5/LBM1UEudg0TV5HWfrYooaWRQk7GihqL6YBKEH3wzj8MQ1z6CphnQstSJ
nE2esHhpwmb6JUT/EOd2J5faQzPQjnpyZ3G6Ckvw5sGRDZv2sapGJ1tRa7C7AAp6XFng1o6sfaha
mwdAZIexn9ppqi9yKanpRtb63upccMWj4TtnVj1GboJuoHHocV2V7nndyPp3LXW097a21qyt32B2
nUPwJIzQ+ELlpBksq4ZDdMjsnARmog3Gtdh21coG/LD1OXg9ihvJpVz4OUqdDmpqrRI5t5LTMRsw
dChqPLYc5gHLqimbdENDuLeMjlryVWubsBB3m4GZDpzuB2DjVry08tjHS4myhxFVHc0vGthu49oq
MWdTdIQmKDhwlkMHvLDCj7oz++YJ6hkoXHDJQKsgHmNFfi0YmoKxC9HrSga4CH508gMeSRrXTQu5
IpQRylRKdpB5Z+VhoGhsSF6RxIXyYaGDUi2Npq/0e5tnTn0by7RT72TAFeAYoGVVmUIaKO9gFkAL
dFVk9D9o1ywch0mJoKppjOI+ZCWg1yktJ9XHqGS2DQc3bMA28YpSS/vnAXVJezMqcIRBJtqO6fBg
DaOjY2OD1P7CwEAvAx0VJwBJIG3CUEDt2jYcroZRq9g9SOqJvLO10U62JcqCOdaYRfiaSXlnBzU3
S7K0CkZWuP/34DkzGXfofIhqEPJTW7Hu9NhAe9y1ZG7Htz1KMaAKl3GprWSAB8wteqo0dgeSox5e
aRY+z00jUyWvahQa8gqwDD2EG6RSUF+OdAnFBJqbMVqlqDwnZGOEamf4uWqWFfdac+j6TU/62NoY
Gdrz27xlprTjphTqQJDodrWlddhb36TaqCFTUA2hctcleZYuUGECM1WTEBiDogcqcDVavd1tbalO
Rj/hCikWkl4r48boEXg/ENi6pHdHkzb2EifaCJKAFOsQIwBBxn4Y066ygspxGstN5RqtZa13+Oix
gkrdR0iqtrhuhwq1RQrryBhWe11mhgEBYar3gZaw1Nhr40EjbpimDV90KBoPzGXSmJI7NF+xrgEQ
sE1a+UArqDCItdvopR/QWHcpoRW/oYWd0z3yRxsPSjN5XCCr19DpyIzWgk+PIhd7aNaMsgdyEboP
IVXQAE2ZlEE9Gmea46IQEYagdLYxsEy0aLsAnSTkHwPkbtW1WlWoolKGElFQZmMHBExcjdU2M8kI
NtVQgPd7jYUQ9bsQf7dDeZ/kL4aSGxCmUVIWPwI33XyoUTaMHvgWBfesUgmjnTQIxQWIHuNSf10R
qYkfO1S7KTrcpOIPTmQ6VPHGIbPDHw2N6nphdxw2UX2kJc5McjzBu+IMhWaSIAepMnjn58pJaIRk
WpPliMAbdtMFwCFtYq+XPGjLmC6avcN3aamCWx8Rb1a1SWBM/0r4fo0N2TMDl1igTKaIYahqM8gT
4f4toNfZNyGuG62rtfL4Lyh5nKbKn2MJmSNdQLzBO5zeWaVBG3FChajdffpTL0CFYq4UoGq6QPPw
ftjOActPrx3nA05uWjEjEmUhBhQSkMJvT1vigjzLqZ9g83+NA6i8AnUGIK+neoxGZbdDgy7+5zj5
JgaRo1uMQb+fdyaaMBrPx5pcpVQqJwy3Z3AMdvZG8wF9gGZPUL8ZgQPP12EbqWBtzlHYLs7c0QNO
bsiQDi2SUsWgmsN3kt262AWro7T3Qir5ecuerEQFppb/fImTyarzUEpNC2OI1WFvTC+6JftiJdio
zfWwmrNXOq3b/OM9Ytn/sqmY1G3CqqNQr0NOZaLUWiw5sXC+vpn908xjnZa6fo0DwQ4AkqEacAab
TW0GW4LYANnclzddYCyYn/r91lwLjDC9oYtib8xIr6iXpgsic8jGwZ+zod6BTX9U0BiIGVtJjSjN
g34RVW74Wuz6nbOoHim62FeWh1zU65cK8ML2ffUAjUg/fSznr+NiLU6n9Oh7TG1hWhWdMrPE97D3
NYbvtwRIbP1F8Ebn5bImRSrxpoGKBgUI2QKMEM6EgrIxAmKDs9itIRqsBukiAyUc/hXyQujd8VkV
3/O3fDqeKLQcvWW5t4pEFeNJK3speLFREO3HO/O+87VgWFUrtAB+ezGdDjmZWAbIKcrTGDKF1QRb
Q+UeMiz6uvgBwTMPicwyDuY8T9SzGx5eK+54snm5juoAK1sQXYqANi/X8QtDAuOLwcXQ1p26Vm5x
9YKqLhxtDHXbPc8Cwc93EL6AODGEnx2M7ic0CQ1QIJyauGsILRG2CNdx7UoMBFp1IeSE7KshcmPJ
nR33fPWejjuJtJVDIQpJMG4M6fLiRmjO6z4D67mEUMMsv+viawb7FNpPEFE4I1KWbReWqulEIOgl
K/S3hL8nXQ9r9e03ddh+bhT9r6GmNMqMDI3eWxgq2zk7faPDF8qFWCMKyOmdtFe8yOv38+YMFwI8
3ufRsJN5zDLh7FliWGHhpfjNUnluV9zP18Umvc32s1ROcSidRh8UQUC/hwwqqBJnSgNjO+SFgwwd
RccBukHFtRR6QmzAWeaLFBC/b3PpxoU8AOsTBWQLCRVc0qcrlTe5A3MgA3NI7xNKAtb2gYO8biwy
dCAWlgrpdA2d4XjRz8X88+MMQ0P1EDDcnyHwNBg5gNtbVYvbIe/thQRIObPyJWvWsdb5/0YQOh5q
clATHpuJQzBU7QPwdkPhyJBCBQqdRL9bd7t0AwzPXF3ywlyCjQhBf9R2wQqbdgTGJEyzLmvR8QeP
jl+JM5R6iRetReoofZvLdy5kWRAfsHVwXdBggdLoJOEpugrln6EWz/jTbIN+mHDXk5Y2OKWOv+pn
juxJ4fVzTwqJH3TFoHEFzvZkQJKhlYxLmKhomEsrkpZh3HxYGl1HLX/Bdaf3ahqvGdXR5ZQaFA91
jnthsbGU/EBJ+05tAJEj3uzpwGYq3JOq+vl3m0x4R+Aih3ILNtIezKq6geOWcKN0PJX7zqtzm67S
27my+oWgr2t4DY4QgsDET8rqEEStnDaqIhf+mC4dZC+2dFftu7mFddoN+flsJjR5DdFEsyCDebpv
aCmxIa4iEZTgIxZDbGhhsrc4hMcReQRzY52tuPRQdcCALNV24cyqDF560OMvMMkitKZoQaHHF0Bs
CzLnoYKAaUGHxdeb9jxXgc4LTGMgLKjYQjD39DEhokZlg+k/5OFbar9QY0YTZyIAJF7jyefb4nQ7
yoViQnVQWOCevrCX/Y7f0U2+l8ANMxtv8D916dbR9VyEP587UQIX1gU4NEUB+nTQZAAcCO2KH1Z8
MGTAo2sgTNm1ar+y8IcMbsjXr/BCTBDD2Xh5Mk4UqKedDtfHY16C6wdAIAwby3DT99LOApBN4ygb
MeleywKdGvAXW5tir5hIDNF17h0NyKJ8Zj4vvnAF8op4euQKZwLIQ0ucWA3VH736o0WllufyfViN
Hkniq0xKoNTLXRlEzzozfaYC7tTa6zwFamiAV9gASFHzPPN2TttUP1cAmC/4B6o3UCOdbKShgOou
VH9+sBf9NrpDTuF/Hrfxc/WSvyib0C09+U16RzH89weG+gQMgpEjomE8rWA0cYjiqaH8QL3fLWFL
HlngAsnfoD4ZSACwsnRbpvuhv7KblxZFbIN+5MV60PZqvDUkc+bbnO9mIYXx15eZ7Gaq2hScOfVH
kj2HxPK4UQLbObfZLmxmDAKeqwx9IR27+nQhgmje5zZVfgxe60db/YNsRDAGYN1r3tOgfJxrx196
KHSTIEIHByYoB07OJiuFF2GUlD/i9K409npxrSkzLoCXlrNo2GJT4XFwSZ6unqoB66JLfnQeW6tP
TuWHsChCjyiFYrm4rI4gtNmBYQfdSp0rv52nThbGFke9CRGTs61UjIBZDmOMse1lpns99UIDhl6V
V79ZAdnF1aJ/QqsFbU9/ZulemMiTkcXPj6ImmHUViXrglCCrOfqVV6pesrECC6gKYOTz63ml0kvP
agApCBVktP+RUZ2OSJswlaLS+RihZslkySeAV48OiCDoWXz9cCL4nmbfkE23oZJoIK1RkNecjtQz
KOgh/35vinqlxK3Xdo8R6q7yRngE9Oo3eBjPBOgLN9WTIaf3mlaqMwBdnXf11XDDpbPgy3IVrqEO
L8AqYPI8sCuYv/jMU2GR9HsasIh/DoSKgHCQhZY7FNUmzwvPGwDKU+dNjQAm1Feo6YJUNs6El/NS
MRJgQd9HnQwKdPpUpkhLdHWkOjn0382lHHDA71AlLlZFYN4bgemqiywoX8k1DL3mSPznx99k6Ml1
GF1LBVknOYQFrNiEend8nWORCi0wf/ARSf8N4ynxWk8feBJ7bF2iSheSQw3XMvUR3Tv00zxrqQVt
D9/3uUlUzlbtZLjJjqyJpcXcIocqgM1V0bowOaF348MIa4g99wSUJEdzD/DRQzr44dt8kXzuC0xi
e5kkPLMrcgA972kc+Y2ML9GqK8ZNgIRAkzBgDxXWL1/v1bM4NHnqaWZTVcDTKOSgqrfN8IBuydyy
PUsOJgNMwjsw4n0kR9mhXYTL8UFD0TX30NjStsJipQ5kkGdcJ/fq3o1f5+5y59VQDC6OSsuGmA1A
bJOd2dUABnAmlhDk0HbsXVG9cl1twOoIRJrC7qthU6/AA1kbHyoBq9rl75AAJou5+sB5gDr9JtY0
SxZ0DnB7DkL6ENyd4rZCxnrnLOg+2xIIOaDdBp1MIeos0Db/Qgnm7CSffIFJ+Ad9NMrHXCxvUDbs
bfiU4SKt3Cmb8srWvbr08vvwau7yPjfoJHDEeRNpPCWHlEgB+jH7RP2A5uzz10v4PIOYPNokUMDg
T60tJz0IaZNoKz8OH3wPk2tf+O9lqAHnUG0HIWs2/7y0d45WlzWJGC0W3WdEtqzBTagKEvGcT9V5
bWDyaJOYMMSDI8NP+zA2rhOBN7OMpCCFJQdEyR7yWwCqa9fad/qIMGyvhu1cmjI3f5PokIAWYao1
OShV4RqglRQ8dtVw7jI3uzkmMQIoiKyBy/ABvFDrfkCBsLoVCiNCatIJ6KO67hZ8XVyBP33r3Kh3
/+HymSTutQa8tkbJQTSfhqeUeXBXg+vQyDfkNlkOC9kvizckZeR+Vo1KrP+TTGkyvZP45OQ20EUJ
ORjX8Dr0mggnug7AXbqCRsT8ATMzm9ObeukMaSfH5FBE8ACCcepQlJvK/j11yJ/H9tGumOaZcl0Z
dMSaqWMw/a2rvqVB3H77es4uHSrHY0ziSp834GdhyoTms66lrgnx6gHEGgJ2SQcA6NejzexzexJf
KJVMlWETGuHoy/YAWSplJn+dm5lJJJHT2hwzJT0k+bvSLdrkuc/mrlniS36x1KZg1V6CbISGg54H
eBAYh1NUbe1728Xqhi3CvxX40X20IeUFcfbpvZE3FR060ATHIt3LtEJBYsdq9fHreTkrAondg/sF
Sg8ASZ6JaEldMYIznRzkoYcgB3G1HEoecAgzNWnXpuEeYK7g6xEvrgSAHg30GMEdkCf7FZeAqE9w
iIKU4ZHO9izt/usBPv1iz6ZJoCR03LbRyJyEQlvJGxskyYNpuA1ZDdJNAmEQeMtDwDh2loXqij4Y
eJM+QC1QgirrXS0FGnm2indIOPvzl5uLj3z0hSbRsQDoYMys9ICKlNdplRsXy68f+bx5K6bxaITJ
S4XDi2w1hBxKH7TixGOLeiX4DPIO2PR5WfSLoeOv0aZB0C5bm+RSeqBV7cKFFMhGsPw72+cxrsX5
YebZLu46oJmA4hX+DtNgWOWEy8Ck4WzRkHgeKhjYhD4ke5pl/2RCf3MOBn9xto7GmwTGxODZAGDo
Ie9NH4aRYPfbM4HkYqg6GkE88XHhIo4kYDKTQ6bLG41dNQC6GuBpfP3eLj8GEMb4jmAsTCsIA7g9
JA3jQ8kfMus1Sd6+/vjLz/DPj59WC8xRqmjnxAeO9DAEzSsXqr8wo/3PRplk3IyyVAbK5FClbFGo
d5JsBH05t8AuLmc4gP56U8Z0wiXuGCMeJV6PL/yJm66yIwDPWOiPtQEUHarWDV3VjQN9pnZ2Vk7C
roWpAapmsuhZTYsetRaaWkMTdKAMM6hMC8oJMXWp1WRurJXq4nffpai/q2gHoZEBpNz0XRZ6aQ5m
85pYMo7fR947bmrPNeLOHwn9U9iT4fMFD8IRy+ZoaUej4oxUbV+roAlEFjoEmj+uEi+FvS4AB2A/
RItfxsH/x374Q9xl/vsfBIMz8oN7KP/f/yYndAnxCz+5D4b8pwPCDtIHdK3gi6jh0PnJfcBPNOHX
6+BGD2lwW0fk+MV9UM0/gQVBqMV/TAFrxFb4RX0Al8LAEoXGN2hzgqxj/Q7zwTjNO7DeQfVDVBIe
zBYwxGfinUYSpW2dowNasy1MPcGMj+tN5Owy/W4sNqFD/NJOvIbFr04zQmlHXsSJ8dzX0GvTGoh0
RD7Rm10YasDYsiUArS4sEd3WafyozNZZO6yhQOER03nTe77UcDJVoDGx6q3L+VKH9J+sMq/SYoBn
VQ8NgaAkxM+16p6aCty2oQUSwRelYy+KpQZtVkLGkK2hY4S/O7qDGq4bBYh7NqwtCpgAGYI6jvYt
KTcwufGbuodkEmh+ej1DmBTTdpSD/uPFwTpRBT3TkqfpkxTBqBE7mftG+tiq3yWjCOQxWtdadA0/
QL9t+bpDxyoxrCsU7K91OYJANSIb9OX0ClpY5jbsMw9mKj4cFryaUzdFd2DILD81gS12Ot+pKPTw
uJcaD3HZbjnkNCxnW0bWOhOBKd2bgJ22gz/a2o3RsO9ymv1Winj2jJ9Gw0dBBJJMGW01PGMx3nDo
WhDjN60ffi2/f77FTyjK0Qhj04Hn3WGETLmRzRvTfgxRVz/ajDc/E85jds+k5Hv+GJNzBaTjslEB
evezNVyPoCKyEpZ7Nvz26kCYf8eBs567NAD0fGGB6OgdyND6E0Yrk2QTCNfa5FLE4WdobRJeaVtI
YAiat8dazUtNiLlaBJD2FBjYMlkmOQ/yPA+GONo11HrkTXkvdOI0HHxhTnwK7T3J+BY32GBQtxjN
ceOgeKzYEIeDvBYU5dcYMQgltN/NA8gL3C0G/cdIpO8APawhZLmTI7Zg/UsKyRvACDwIbi1SsBGi
7qmzYCMpA8zoRJuYKz6t9G1nD+DVyIHZmg9mlW3NunUTaBMOwK1VtQTmhOnrarLq4yKoaLsHjnBL
yl1nvui56jOFL+AE5lo5SOs036UDv0ola2kNgMB3ypUeOiiQUMAah7e6gplJhRkROiA5881mWICW
ApmcGm0zCpdS57rIIU6AhNrSbkEze8t447eDdRiyTadFkG5MF2bouLqabco+DFSlXba1tGKsWMLp
dAPnCigv3vWd6jJojQHU7ZZDedOPmBDtdUAlPDEVBDTUEcwcmkp1DC2PZp/IWkBqDmi+BrPZbAe/
pzWYJIs679zMYWs21vdq5ZIKsoi2GcRFtwBJZlWGKH7032Ll0YJ6TAOcFLMlAIIHZ9HY2QK0kmU6
ai6Fc5mS6F4OMQmQQ+C3p2z7xn7osse8tFcOhCVHSV4Tud/r/Y1ZlptWpUEL3oun9YXiUs2AIEIO
eQpqg1DwHFd2MIZvcvzBTMsjkA2yrW9I2D/iUHHtJH8I6w4NJCHHNVCwJQimI7fS11iJoB0KdTjo
AObhtijofaU843cr5V3IqUk9tCzeWn048MLcIvZsUyN+NfgA1jZPIcfT+6GurKXM3oIq8q3IoOxH
1BS8ORCs85guckuFla+0U6Ikdh0ZkBSnu4fM37dct39oZr3PJAkyzt3vpXVi30NKTMOlHZx2+NxO
ywRpSFvuqBzhKxfUDyBq+3bdyntdmzsNTjPXf4wEuID2Ezo/uUhIRjkmdg5FzpHbHl4l2g+p7FaQ
l7Sk+LeDsniqv8YS942jkJnXneTkTg3lIQmCqNWPmM8Apc4D1+kAk9QRXC0DKroYAHsUISmImm+a
3kJf6+XruHx+gmIcsP7B/kfV46xZHilG3ehJx31mqRAZeRoZRK47GSHgfoRLNbPnLjGTgsSvafpU
f0ZCjCqLmMajV1cTGZIzdS8WhCtfpbvoznEdeJT2z9U+gaDHteQ5e2kZvdR7FkQ3BlxnZ5snp7fo
X99BeAo6FhqtwFiefgcNpMoIxx7M0kIFasdG5ZHRuVbiNMgd2+2NDPw867lHYTpRUSfpPtrwWUVg
osCft6qzUhLNR5fI1ZV+n0KAVBnbpd6+KymwSqAsfT1Fp3fX8y87OTlpYoH62OLLFnHkSRpyqt/s
qZ0PMdk6jLYFtKBaDtr+1RhBBzLnmwbs1a4pvciRl0anQ6kETS+U7CkzlqEMjBRUJX0I9keM7HqJ
Lyz4BHz94Bf3ADJjQBmF4dyUD5xC1DRFbAWsVxo2ZHhUxnRjad+c7vbrccRe+qtE9uvpj8aZbGba
OEOrpQx7zRZQW7A47gt+9/UYk8bLr0EEwxqoWgOA3klRylTTYSQ6ZlFfljjDI6z43CuezQf+Ugfk
poZFNqR86bd/ARpyabUDeYprDK4qwLtOdlxHEYIjDbHkJ1cKnZDrciVyr9DVt9HiN40jPiP+8XCT
nEuKjVwyOYaDu/mWU/ie0tXMyxRLfjJjnwgJLApLUfFUp/s35aXK+zipfNGHxbuESmgAzXZfeTK3
8+bNk3bS59ydDDdZIAmEypllxpWvLiHP6aO58pIha/WBSwsSr3yq0c4/JMsSKi1gHvpzTbMJUgPj
2wJuidNTlBPOfe6QLYD7DPk8P8bKdL5zJAcNVPt0JoSrY1eXkAiCe5uMoWto7zaF7mYPWsXQbSw1
gSByHlSKuaCV/Pz1PJxHJvD+j7LryZpuzcRwgBLkvmpejVLk65K2+HqE862JrB25JKBNwHIp0+xB
M0g2tFDYxyQ7bkMPYZX6FrRWvx7l0nMcjyIC0dGRROqQQMkUo+QYRZVe02gOwfR5SztdsacPMtmD
dpUkoJ9iCEjhesou2STLbmEu1O0cwO7C+YqR4J6FZQM3bnWKZA1hYNSTgeJO7A4eqKrRtr2vvHFV
fiuuo4121y2i9/yhW+vbYt9+tK/dv4JGOw/dJ1/iU+rh6I3CVcMobR0rVgDh6kUT4PIjHEI85U7b
iw4oOgupOwfPuHjJPHp2Z3Ku5yNxhEAANgobrjKFXQM16zJtOTh3JT+kJfL9sPdrqi2t8IGbt7oF
zUkotQ+zIMSLS0pHJgqbeRlsvcl8tyRDOo7rJF6AAmcNGghwU7ZFquCVbrufj7oTZL0IUnjlqILA
UhimHgC7ny7iVE5LlKFFEanjbltBjJrAKCCpu6A2+CbX1QWUQd1GlXyI78HN1lmmwxr6NgDP2I9f
76fL83D0XSYBM1W6oSEmpr/ZmMtFdcW9h8gVz0/Xso+8zpsFW11830cjTvJlCXoGGRswogMCXXED
a2+4/Jg7lK89w8s28w3JCUjk1/sGiRSHuQKgrjZ5RrscDLlUUpQWgt4XFEFBRFJW0C8HdI4FsqsF
Qt1m5s0KWM9ZHAG32gGNDnXHKWivpuVYUAjF+elaE2WUcWXu6No4xMHcqaOeH7JYUEdDTfLOomlx
ig8YKtyrAOlp38Ml9vACzlMLAZwTPB2YhGTeN2lJ/XhDbXeu+XR5TR99hcmaDlU7VYYQ77h9MYPS
p1fNUrpiz0IurNnVV+VyNoLMPfRkVi0T8vGjgofuAIgW+mTZdbtygBJU/fx61pD+Ypg8er7Jqo1A
hMhBRxJrKHvoESLzff1843jNAnZlPrSnousfc/M64c79WrhHg05Ou8FSYjha4xHVJbmDivN1Dx8x
ed170EPcsj0Um2fWrJilr9bsJBbmYxOWOMnFidT6+ZXogRTPCbhzzgaOokv69h+ON0lAI6ViBprq
Yo+wtZjDFNifcgu85VrfFcs5J8nLkQD9A9PEvoQG4eT5er0a0d/ELIqzHT7m9Q6AI9gf5ykQiXTH
1/WSXCeFP3eNvbR6AIlWdJz20D2dtvaZQRLmOCPea2S7MBz1hOVQbD5DR3NmCvGhZ3NoqZCTQLtD
VmEL93m9OTrQFYoKa9r0sCk0Y/Tt4RQMmUyQQky7Gz8IqX1HviojvlWhmw5GyLhrVGPnsD5Av29N
HBS1tHhbyFJ+lfMF6Qo3hLAl3GRdxekgcksh4lLEr9YANZBYQx2qgciv1fMXirJpB4UWI21Bt3CC
nr5k0PpmpeS19jsOGa9JVJRA41eFQYU35AGFNHUwZFoYyGG4yHUGv4s6cdyMxTeQ9l+EOt+bdnXI
7HQNjZgYMjOBzZ4QC10zu6P0BrXwG5bYQVK+hRw6R82HZLabIcdhaiXvJEtRM0XVEMc7pI0SOCcM
16qk3ZrxHcjNAXRRYepgPVaj/CBr1VMqPbbFLTHSjdy8/3/SzmM5cmzZsl8EM2gxhQpJrTI5gSWT
mdBa4+t7IV/bfWQwmtGve3Andat4AsARfty37wUo2C0N6T7o2l0iNK9hOd9owBbMdoNTix+mOM7g
PaNZ053V/0gm/E6rGPco1cn7m0W6rWbWa2q5Rip51aBu+rFwulb357l1q6Lw6tLamPq1HCY4jc70
UCcb2lq9wmxdUflrNRGyWGzjM1fFJVctpc2C63JRvRlt7GbDTz01bkPIH1Uh+e1c+rxRP6l1ZAzk
hIEDiTXcEJqFPEHWti2R1DQMbl6OZLKfVKncLOSPyvYxFfCZiYvnflC8fuGWq3tT/VBg+dg0SFyC
9066zcfBFsMbbD3dULrDdN6yKwmUdi3tBSmCNTNvY/E9QMAH/sZZlN91P+O3AwFKp45a8lnmlglR
0BMr2nXCAZUMvtxZ10XlyZVwXeaaN2JyUkkTVJPJ0bLJGzsoVn1qh/poI6S4hpRga1N27CbMII3a
TufandLfVvS0JOJNY70WWn0Mrei3VC44H6s3aZb6syBvs6U/TKLuJdhu4e+NjYydNTAl2AKsEAPc
WNzNwh0aa+y6HwYqcqLeHtSRm2NSuauLN26cB6MPjk25zZTET7L7ik3ZFufgHbbQRiiXJwy8tjLc
CmEOfD0UN+UgP5hLtIlN+VAV7aZoHuXoRsrE3Yg3fI4VtGwKrjZXhyIrXUvJD2MkuyNmQ8PCp1Na
dQR4Uu2MrjwkDah0AAaz9poP7abhe4m9tcOX0JOS1hmWTYdKHd6knWaaU4v5RprpKDErZ0yWo0ip
MW2zY1r9yoXZH2floW7UgyRnL1WTsqBxI8OMOffHIMivqmUjMtnj8U+oKTj//8hEGKCK9laK9XUQ
FitU4VENn8blJcGNMMQKAPRJjB6qgUA+Ra+ovBT9UQ4WP2ObEQvjZYFrgD62dxox8+eYHlJFfTL4
jwsqk7BI3Hkpjm1RPsqF+jrW5cvEfInVlwSwdFKuOJrMM9PJDnKBkzcIftbxG267bpJ3/jD8VJJw
Sz/exsSYN4gWu1pzvGKfvtdd+RA21SadYybQ8BB1xV4HRiWFx1L8LU4t5h8NCJLyaqyYDVh4a23+
Fmv6u0LjT1EdSmQ6S3zVFsJu7OtD2Ld+KpMS7/VqNzAx5e4WXN+V1ffXaAe8JBfddOlvVe1PEEFA
TiI/wHRjaDGHT0voKPFjHNzRtKgXV/N46Od7vNRvDWgY3SjSwih7tTL7g0rOIgw3FTwi/c9Y675g
KEBpdEcYi8aGwfZgmaGnUKoYRdVdiDoSOaXHnEUTqz/UcbEVU9hJRi86lhHumgzMI2QZk9IQraZG
9Wr0mhOJN32mHxY13y+JYvclqDuxes/wNDPS60gX2c25dcXWTkleG5U6bRGwbc8Hs2tcYz4uwLjV
IHhYhsyvuDrafVVfp4lmmwnt4NRzkhZ9f4KH3gv1GAzn1zmykys6JTd1/CqQDtHAaBnmcU3FFhNW
769YgB319B7SiZUzwxUyRJbqhMWdwiQIjL94d2/mZNoLSuRXyZ/FKJwKb7i+eTXTwR4L5nLRQOPt
wusmWvYisOHFCh/SSHmsolLycfmWYsh02h8AcZTPn/K4PY7A/2Sgcsuc2Fne0BX1tpLJZvPXqIz7
0MwPC1ZVBRwac/J6K34t+T4wcu1ybKFs1MDxih+DnF0bYXwwguwoVcM2tXAujwwb3MJP2Whda01R
dg8m67gLnzLpvmxpjE1GUNl65reS6pjh4MrDb7zY8k0IqMrB1CuzSymnDR3XMUczR7JEetBh/j7Z
WWc8o8HKPXVJ/gSjWXkp0CggAR6PsldSCmdgrLg9t/lLIryGVY2zXXJBAHTm1oj6Z71zyLQ9cZc9
ifYVAeRY1mYN0XAAeeuYcmkWb1t3AS7lqCAwmQ6oG7wL4eKZEsinYU9CfszrhlAN0nXY2Rv5/n8n
N91Oh3hDW9l/XSFLF67csi8ut+19jY0/P/PJDUAhItHEksErMpn6HqWFm7522395gvvyInB6/XOf
Q/HPw53E/vyrXTF1DJf0ogdlZts3lh0KyYVrKu1/FwY6iYnx2az1AhqlmwW/DdgiUi47Q0GZFENJ
YXmeipui9mJpW3Z/6uZFqDOXNa/1qbvonqA6QfsrYhMi9sgbDOnIWWR/tfk5FK8yXBDLrtkF0oum
Pxf98zD8hTzhjLCp5M5Pmm3aPVvGa9D9Y2h6ECIk42ZUB6/q7jKs5eerOSmoRIbesnBqZoAnMUqg
rtP0djeITjuHR9VITZzch+sE31rT1Ue9stOhWoGGbpu+FJzX5huRQ0yglxTNmyK2z82a7QlqNaVd
+y0u542OGWEnVqgDwH8l6nGYGltZih1H/XOqbosOHErhhqxIOH2C8ZYUV/gLNk3Hxl86spY/4e/o
itOtlV/jbLliXLaysjexrK8hvsko04FZcdpBh4xg7HTQ5FS1cHDFg1v1M03h8NQVKFKheKvat1jB
uql1aMH4aU6yH9Qvcb/Lp5d03OgYZNpaPEHdetaN58Q8zNJ9Q8pweS9AHeTzq1kue6GWFY7LCbyn
I6n1sSh7EUfRHdaWpSulwNrKBZc/PRu7bV6EjV1W/AtzfTSHRwMDRLZ1T8SH3hj9Jkq9XhOQEgK5
TWk1ATa7mM5krEFQkVxJheCKVuC1wwGA171SbrUsf2vyzJ2Inur6KcgA0DVER/2zoZHkzIdF2YhU
+e1e7PadhquYfJjGgOvKajL2y+LDcS8g1uiBSR7FZofexWlwSlToQZxyKvzdtlUUOx5HdlraPOeS
unwPpQjpHuFfH/4IywmOwHRbEfjKCcoKObsvEn0n8yErwANwxsWtAuTDWaRWxqilOprw4hyjewuq
/Ry8SS3Fpe83L/ncvczCpAotI4UB69///+FeNsVTLdV1QbfXRJhug9W6R0aebvGq9js7blxtQN1N
5cLPXX3B89lj5v2PifJrzYeL3H//jHU7+PAzhKipjCTkuFvd8dq70BNwrVN94E3/077KNX+xjoWF
FPltRf+S4I6CqMCHsmnc4gidzinvolDBJw8LEbQnNK0OlUAdLUFPJIB7x4/DuZSXOnti4D6JrAjv
wa8uUlzdFKlumevm/DiID6JZE5xKXiHvqqo8zP2lduSz2/bqt4G7h0SfyskpEWpSC7IKz+7RIuSK
y3Eb19YTbJKb76fTmXHwp6FtfUUpWLp4cgInamtNU9M3rlU/LnJn9yH+MZe02OfOBpIWq180h7xq
nObGzULquTaNzNmrtfuXpOINLQcb1Z/+LzLDZ74Vrw21PHw85PL6SUlgMICFW9wY3CGhyTiKrqNw
dJaKm05PASbAa/2iCcCZM/3TkCeLwZjbSpRndQ0opNWizzfKvU47CQr6jeY0kFXvc/nX91/uTFYP
a6EPz3ny6ZohqHQBMKYr10ChlnCbCcFV2NQbIf8jBcNWiPeYsHrajIAgSLyKjj91eP7//BEnoVQw
Elb2MS97rXqojekbPglqd/YXDWquC9TH1dwLY37NgvHgJN/QW6x9H6dZsFYYepyMGBO3aUcwXrF/
oO/2EJlPM2TeMf/b9C9tVB1p4fDw9nWyuHTQkjnr5UWHo3Th55zZkPk5LB1MGg1KtifzTRNHzJVy
fk7+zO7kTYdiW+5MHwDQ5Z3wTJDFWJbKHqQiQz7tRk6nqZemZD1zr9LrfBvuV4R6eBviwRhf7MA6
k4xfX/R/RjvtOMYK3CROFhu39ppj86+kVSCcxept8kLEyTwhWsPvX+c6YT7Fq/8q36vRkKRgF3Kq
miiTJR3mlLwK1EtbCt4GSb70wdZI9NMQ63GCBMqi6YAamn6yt1pSi6OmaZK93VfH7sjdH3vX7CEg
d4sPgebPbuaFN+2h8b9/tLOqAksyRUXGc0hlw/18ZlZtuCijEqxpY3nf7JqbfFPtVJ1O9nKT8iGX
52XCkxDs3m9ALBdbcdfi/Nfn/u/h11f/4cjGIlVPBxXY5OQPR+iQG2nT7uTtxYrVmTNl3eeJT9TV
lPi008JohKUpBI7r1sOPxctcQ14Aafw2b/DxsZurZGOGiXcpN37ukOFWR0Z+NV5ENXHyWRc5NutW
IDAayz+t8tDof9tUd5X8lt/qDM2PRvjb6Q91fD/XD99/2C9zdp1QH0Y+uWPpaoS3ek8Dft2S8P2p
m3ff//0vH25dE7QzoHLEwO4L0caoMoCcApcNWIh2Xiu7ZlbJsEB2FSUX0o0DovkI+f1CbHDiZ0Hc
dTLuyXPlsEAXIK9kKKQ7MThGy29d1OCH0mAM5pGMobNKiXPpF/nWJ6C5dtn+jnThl9HF12NWXFe4
CS6CsF2si3qgL1XRk592ctusqqBQwwKRqTq1wIl/5I11jBNhK2aD00gAiieU1qClA/XCRffEpvHr
SzmpNeWWoAiayksBKGCL01NctLfaQqZiui2nzGvBQfd5fdtnD1ilO99PhIuDrzPlwxKeaWQRhoyZ
kFgp7LVh1xXC1bKQNAPHENX1MZeeATaE4MQFcJffj/716vH5pZ82va34iKBcXzq4I4DD1Leia7Xq
7QbNRaxM7gKjQJMHV1MnMvcqUkrULmKDdz5C7vDP0A0uVvJOrtQHprRftxfNBs+vFO4ITMR/pezP
7ycdo7mNMkQBlWbe91HmZ5rkN5WJXYZsG73uBnHmYgXvg5JwgupBGjRQctiJaKFbCQupgMKHx+AY
FYhZ1NHfv8Avkem/9wd3FFdCHvR0YxSlvtNiDbEKhoLgjyWnMh+z5UEIpnuZjtXygqL4//C9/nu8
k7A0742l5IvVsLZHT8bisV5hvTX2/dgwUvMDdGt5arpPNNUZELoCH8Z837Sj8GEMXizjva4SlK4/
ohaY8Zh5cX1B7/nPiPHTkUS7lQz3CPwLqhkDnsyn+YynYiksC7fIQXuHRufq5MZJz7iJNHmqkK6F
KJUIVkbQjccLYIouICzIzac2zRDXh2SXtq1Z+iHfD4G2rSbkrtv3dqqpA22refB1YN0tyV1xCZxx
TK7FEgdg01egx2QiJNBuduugPjRdtkkAolUZqDcYpW30MHf32rLwrgBCBZobgZsWBONSx+CXiG59
A6sbG/ak+D6d3lbysJFDFcz5v1L5/KvFkF3frc3L8U95e9Gw/8y2+Wm0k/etxaYeRSmjTT9WV9tw
n7zQjUCscdGX4kuQ/u+5VlNMaGESg37+slk99r0xI/rWgb7hr/wyvgKW3iz71m+PnMcbmFRklX5+
v8K+ZpQ/D3tqGq5COFWzEtFt9yO8Fz16IvI7Oh/Qrai/m1/isdgLu/Tl+0HPbDqofDHuVUhQkM4+
OREm8LV9XK3K/U24VbYpOj/VvwwK+BJW8WjYu5IN+ScyO40elYBuKqmg+J8Yv+PwfcpfCuVSQl7h
q5yux9WekuCbdAu1/89frWngDHcmYxTHkHa528z9Z9H1W9nTtfUa7S9KU85NyI8DnkzIOQa8HK6K
hn+e5D6li129Iz3rXoxKvwRp6+ujmQfYItLeL20pwKP7rjGk2p33g4ukiUPMoaWKPBllb8fYVZtL
5+W5+Ikh0YsBzDIlZK2f32YedcPYVTIlx724l3A+B7ZwH3vWod50B81T9i0Gseo2fQhv/mcOuP+i
lE9Dn8T6vTHIXKAYWoy7o6EvnlIpxyhLve+n/tk5+eEJT2Jus6sDyKe81GZ6SfSNMM5+QEr/+0HO
bSUKN2uMQbmx8SI/v8YlDwxtWXNhChXY5aHVZdC/6EhI2n4/0FfN7jpHKLiuPvHIj099g1sUKZle
coWY98FG2U7b3h/dwM72Fy8rZ1+cBWINiY28TszPz7T6xBaRQd5t8MFz/YVXsQ/eDad3i+vCy92K
S9LFste5o4at4z9jnoTzSoglXLiOOTrq3iptHCQOLLzc/cf+2AaXbHzOhDtrmzXXeCzN6Zw++W5i
ZYWdJHIPjKvfVlY5S9A7lYACI25srm825fML3+/sTvzfI57u/qNBBBMlLYniqXlbsmZb9PXTXKlb
KaMqrZkvhdrvwJH5aRJRz74vOtPO6IsuFyKLDt/8Vqg3Y/tQi49DfCHWOReNEfShqFo95S3pX3bg
Q+wOaNjMgohpnFn4KsSyb3GBqkB+2fOg7ucI/UOVOXNI/1Nr+KOx2HoENUlIN7n1GlKJKTWAom3r
FJjdCejWE03a6qVwwSD2S3aENaACC7QIQteL9MmmFcpEqXJISjFbyEnUN0rVeAlxIPA2bDjzCyEx
gI0zH41u+9V8h50ZJ9WTMycUK4ONKkbyqT3BLf+Z62ins/7earRnEU4xZW7KNJmOHKSqyOIpwo1A
k4MZiSirkNV3+rOJ5AtbWzJ9t6Ia7ORIuMqUeD9p08Mi/db08q6dEldbjK3G00RIWMPgkI+dw5XG
mdHkJK21anHux+RPPxq/4hzUl9a6RV7ZS7At9MfEsvAHbrnxaPQG/0Wv9RTRta/PyGJL4U6OIjur
1QewMM4cX3Mt9mW1uxejv2YzPtLUsuvUK0rduyyhzmm99lL2rqOgqPN7s81fJbG2yzq6b8twVyqi
k8zNbtbyQ6T2PMCzNEq2Sg8ETuc/zCB9jIfUpvfSVjUJRQZFfgXls4mgq2tu50V915LWRVEEx692
Jj05TpO40435Vg9jlw/kDoFwJYutF5WU+jCHb/pDqQJV5RjmQ9kNEjGL6uT0lpux1yYvTfxmIQSD
6E6hki6U7DCgQLLQx5VhbOfDMUcwTFVtMV4L+ZlCq12P2casZl8SpKNAZDSFu0KxdmlAlWjovJJS
Yyw96urjPGJYmGpOUpuIBktvklPPyuAf0nYvcZ1OQUinpT0Ogy2X8KzG3lap9nT9n6CvvElV+VvW
lTr2XgA8TukFd56WByOi6DcKXOtUpEFUHGXo8CDXcq1WbYM7Ap6CWxPdYooyTjFA2BTjYyWtX0Yr
fop66IQUFOvJsAP9tmYHK7hESbpwM1vaD42zx2w5TLvdoExXJq3VilXt6ly2y3Q6AqajvAseb2D5
ZHeV+jzNNE5vq+l6nntadoTHQCheFHPxFkGxJRFlW/BQshOFuA1myeBUY+cW47WUHcNkcQRaysXo
FnA71Pp6iztFZEt1vYnwSunSv7JwHRgxlyUPfZGC9Zci3SfGdJVJf2qq7UW93CYV4pvSciyBcrJ6
0JX2SjJ+atVOm5rnurW2ljL5mnS71GvngHADys+PwdgJVbttu3mXVcFjzgQXa2OvLne4YD9OnXwt
dd6IIcRoiPcjZHWjTe7MIr+h1mDnS3pbLQ9W+MQjI91hpS5PQhNvdeFvG9+JGiXwNp5pj6fKblEr
Cf0he0nl98l4DTXLltRj3qs0TQcHOl6cahBuF208pLjaZe9NdVsMQOlZRTgY1DFouslMHpN2vJkW
BWnRXqoNFydtZy7ZuVxj4ZoX509hF3jr1DaWzgNcaA+i9rI0O5QIvZ8v00EbJVhDGK530bCxBvHQ
W919UNxmKkZaCtI0a7kWAxBZwt9ZkZ8lbScmvdvrkS9Oyb5cwo0iPmkKSy7B4l35PdfCpgyepbCn
cLwcWu6RpXYlKQ/gGxE+4LyrGfd9mh3MWrrBj+62AKPZms9NIl2n7W1Y/26Tv3n6Iilo20JrW8/t
VhGvDTAPQ3AdJ/Fx6p+a5Y7cI4bB6n7R640Y0dReYUAa+HLe7GXh5zRUbqP05GBuovjeZLZV1osV
3s3ZeBdHil/3ta2oPM3buPzoqpvGvEuaO0m5GUDklcF1H/1JxsIblCesDGJkdWn+KFaRExhXi/Jc
RJGfRHlObuUX0gfeaWxPdLpby3ue4lEy3KOng4uAq8AUgTyNK1sZQQGZ4nulmPZsIm7T5X1lgKxB
NCjnqHlZfRGHohWsvW2KvRjLYZYF/sYtqU8/HZaHWAp/qE1zDJdHXfkZd6W3SJFfxqFvJZ3fRjeT
aLItYVoyZwdJewpFjAOio5orwE4LggP5d6ENnpYQ/+uNg6mhi4nMRsl7vxyehQRmRNj+CAQDpzvp
TWtf6j72F0s7mtq8MRdWUoNMY3alONuQ5Gscvde5TBdWhXi2RWiBYNOor2tjduMV6jwe8mh0BxZs
ie63MLNtlHRXjfgiB2ShZiRw8cMo/NLV5XdjsFvRPdQApmW/a9hBhPoo1neJ8aqrb+Iw+UUbo7Dr
7SQ4JMniqdNezd4nUhwlns4SotbCcNrJr5G6LHA/WXKpejeIGxWphUYIYaADkzKVfx1tLxpAzKe9
uEIbUeDOqYNl7+l0VI5ldqUth9FqnWlq7Xo27yV1TfNZW+wRD535MGicUcO+SzCkkLZpcheYpiOA
N7Ck+3T8k8qPRpk6SfTLUHdgtZ/7vN1rIb4UMciP8jlmdx8tHcYtNQFrupq662VRfAMH7FlgyRim
P0wocSTxAI3Xm6fIjlMynZmBIkfQ/U66MeZiO6HRYx9DAOOnEgxdC7JuETxK1uTU1o8ELx2zfc5A
BXZhs+0VYx+ot8rwC9opUz92siX2pVmwgYLzl9d8UOT3wnMovMuJbgvZm969NZzqNtIpk1zYuAG5
6clytJUA6OnBlVoPW7EO/XLaynXu9OLtkP4eWgUWyGM1/NGDlg3nkKivTbaJgpcseIwmgfXxNmuL
K4fvWv4ilC9hgBAFJ5AopTJeFA9auuwb+jJa8VnWX8xQsZUeoWnbujUq+27txeZIMO5b5OCw7p8a
tf85mfyNbJnZ8Fo4qkZ7qxqWDR3EsSYcveV0FzfVPouDh2ZAUTX8pn/7RjCDm1QqO2/pJMNWDT3b
cPy+KrCK7agYXqWQmo1Qb40oN/i46j4MH/J5eCq1kBxuoLGR3U6tKNIcH2y1MaMkgQS7iXZj+6su
pbslCF54i0gXw5ku9lbC7DtAayrghoXwu2k9WpW3mSzuxQzIQvHYzjLq7mOAkX6rNjjDQcddqKCj
M27r7EetvPPukw7DowU479g/dWG07RfpVTN+qQtzYdxbesZ20UnIeP60zSHVYr+QaLEp5V1a5E6i
ruZISErrBJGknttqIP8Jzd+xRe8G32BE+2gIN2V5HxgkjirTt+Z7Zcpv5rG96Y2/QcT81cst+BAX
s5FRzDylOQ7tg2FihZx50yS7euH3+dYqYXsw9Uyp5ccf26rdjGWwiYbMldvQ0ZWcBtr4vu9BsqXa
zpg3rRI+BFP7IzOG+7zaCql8Lxpzw+xjT+pR/ESxbJuIQTSTqEF+UWVs59Rtr1Ft7qK/UnYVBdBG
J+2nMeTEkSmC7iJAuL3tdWuvNKILNreqf80CsYXlNvzDJSIUk47jeBtZwzYabqW4dsQ4fZ1SzoTi
qotSP0pFPxMQAne2rB0AZtEPEPyEI+vExnwoU5ptcm3XIbQNkXKHY7RfcFiZ4+FOEEZ/Km81NOiT
nuOfgwVE/lOLaz+gUkP50JOiHP3MrtEmR+nYSkIZDmttJ9JG5kYKlXmFDtup/ppwihntK0p9r08f
pRbJ0ZxeE8Wmv2VzvC3leTfmKj0AvQcpki2wOwxCY2ctsXz9KJTRVYC1gyrVTwPrw8jSjbXEXt8O
npBEG2i8rKmfdXCfh4dAtGxFnABHKJui3mfpyzKtVHF8EurHcmmBcWV7PUF61/W7ut6VHehqU79R
0QngKteAtDYB30uCi/DVhWzisK6xwbOVnHZx4aHo8Z8Qj6hvnHJ4wR0DTa7qxEC34yFHP4jvh5C+
y1lsD2zaA5YcYWzag0Bjk5ZeJRoTxmgVDjCYmiWWeRrSX7n0cNp8EpvxYEj7ihav/rHUr+Z53pps
NWbYu1K2W2jAMVKmH/cdwTWN6d4K/0rd5EBaxvCoShlYvJ3TJxkxZlc8iXJyiFXBiazSH00spKMr
JU02xoLkgAKQnt2VyN/qwB/YTOPukJe3XfhD7J/icg1yEhpmJu63AhY3t+mMu+DCa0GrLbNT6KS5
w30pXg14uucTWrbkaNWt12HGGomvpXAY+rs6upv5VWN2Q3+KO5qvFmLRCohoXvNPox7h4XuihQhA
npQl92kSIIhCxmyaCVEdjJ14tsfmXiuxzVGFmzQv/oxwkmL1EDSHoWDLDEZftJpNU4xbqW6chRAx
jt7E8nG9UuVUXAOa5gpwl6m4q+anJNmGOa5FauotEzWGcau1dD2NKNypC7pz1zwLysbSr9XU8GVS
O8Mzs7zr3+mt9Awt2dTGXZdRg5nTba2YWzUpniITyeOwvMfqVqffvSq721iYa6dPjb2IfxGIeqfX
rq38UK26drSbDYz4EEMrKdbR/IWHlDcRGNnChWXct43qF3Pg6NgUVPpRRrw9TeVO6vXjEuWO3F9P
1V2ekYrJczFY15jdcmUui1uR9p7InF6WUXLyKPMKJLLTbDhxXwCgf0ljQuhpcFMivjB7CYv7lkg+
Kw2vj6XrvnsqhIRVGf+JV7mmIBVQ0YXKrVp6SMTSqem1EcrZtVBf5mBa+nJZf5ynUZcJYlbN1OgJ
hHI15PpKFSgcK8MpoENt4kZkfXTaSyNx66ylcq/E9PfMM6d/LcQ9ShEiFl5wF5XP2dQcSJ8cpii7
lK1Ykx8n+XEAocjldLRyxhf9TWuo4tIGFH+HltYMcbgyFXos0FCY92GyTudoY4wxt7j3TJsf6+lZ
6stLv+FcvuTDbzhV5XSGmC1CytWHNhXeAFRJfbqS4sUu9dmu+uoWAyaWA2J2ztAEmz/CKTek+U6t
TYTVIzGt5uaU/NKUVqEx211Iwp1J6X98R6dWO6qRm5Mi8Puw33LGvHKFanJDFMOCpTlG9LdXr9o+
9Ca0ad+PfC7D9mnkk2JCnlk9jAJGVmdlB2HVabJfPeZ5MSKwbqLg19HAliqOaNDjJKRXWrsblZ/p
9EiK0O6kYV/jUFxk+YYCPk1q9OC16YUs4LkCFX9e44xcUSxfDAzHkL5RNaQupj1obu+R9KNZZzdu
uIIgH9mLvuymDxebnNcc2pd5S5pJNTUaLdRTOWkTJaohdyKVCBotSK/hgWCvyKcC1CweCd9/h/PP
+GG0k0RznJqzyhWdIhwtDkNgR3gWl45aIa+SiLht2Rbt0OVUvzDu2dX5YdwTUciKXTMTkXFXGSZy
9ITq1drmLDnmVjzO20vVxjMlJRF74f+81ZPCH8VU3BcM3uogoHIvFIfWrkur/dIY627wIWssz0CL
qeXgoniMbrmGOMuhBOy+Gijumw13is3/w0tEeIeiSKV2+wVFlDQkzAqTAamCeN07EYrDteYnev1j
/yDslMfvxzuTbgayKumQGsE9kXj+/HyLTNZLnVhvZXm7BlhZUXAN4dupsxdGP78f7NzL/DjYyQdL
eloeQonBKq33JznwpEZ/+n6IrzI0RB6r9TrLDAcm81Tk0YdBGvQ5EpRVEcs5iS2PP2yn/fTM0102
Iz8rCfo43smm1wMtqKfqf49Hs7Br3Gt3wqbZWK5wwbj73MmD04yKekVaa6jr+vswF/kVitLEzVro
7nbxfkXN0H92eQquP/l0t/o4zvoZP4xT1tOS5QnjEBLgeU43f/gH1IA9/Go2xeaSZ+iZSaHIkiZz
dhOC48n7ebRBbcQgiWhCK/LZ0YSH6aL+/dIIJ9OuScpOlltao0hjbwcN76b+0j5xaYiTbUKv1Xqe
Qx5CoUNaFR9SnKG+n9hnR5BlSdVFlcPitGIpiJEqF3qC3Lx/FYzrGtnh9wOcm8mKLP/zSqP896UX
Qa6lpAh0nkHck+7vN+lVhw6GtnEZPcBFgcrZ58HRGTWFruMHffJRlLmPwd7yUVY4GLxAL1K3w1tw
7LzZ7RzKHErpW+/fP+K5SvbH2tr6mz5MbFEVTEFuqa2VcbSpq/tJi7diqDiK8vL9QF+l2ydVvJP6
cgDJjtoLI5mgHyIEP+rIpV2HJl2D05hGF/dcbnDSU7Akj3g2c9+WNknxLiaX4AzrSCeL+VM98SQY
kMoknSNlfWaMlq3i90x9Lr5U+D07iIw+gJYPKoynysRqjudgDFHgruKOcJvjkiN4hjc42a8VhjVu
9euL6o5zE4iq5X/GPKlbZnKvtX3GmCM0sNkr3HTPpdtt/d5VnOqu2NTb7z/qpYc82ekHJY+tKWLA
QrhJEvRwxUtwScp8aYyTLV7EX3fEU5XqL3IR/cqsrxLzgizx7Dr/+OJOVsEi9LEh5owh0R8ZkuNN
Bcx/k5/0IrlxLTozdOpRfp5KzTPEwf//e4nrC/iwBOUor00RGa27Ql/FnlRi7EEPubCXXXqNJ5Ne
sYTWylVGyQvVpQ+b/0U71bgQzpzdTjBexA0GqTZ+lp+fxdSKpm4we3ATYAYF9fCRPtdCjb3auvRA
Xy1v2FBWWjB0WrZoTMc+jxUohVDEOZuz9dD46n4N6eurYMfN3ycKcJJttxm3l4LRc6/x46Ane3RW
qWhIFvQ4XQZNkVSFToNEMl8UIayz+nSP4pnWrpP/ai36/HC02pXqYK0HtJMLnrmnWrw2UU6O3Hrt
Lvf/F2dnthy3kqTpVxnre5RhX8ym5gJAJjKTTO6kKN3AKInCvu94+vnAU91FgtnMqjoXx0wbAwhE
eHi4/4sQe+cQQCdfjdMH2KAK1HYtJtZKYyMNM7KDzVRvs+g1ECU3Cc+gSz8zTngfcByigcM2VLg1
ng91ijodfZJ5EUsK00NGfIOX1lYdyakWX9OOBoE9uVri6hfUCTdf77VT6/P96Kv1KSYAX0ta7e5z
Mx/j4jYy9qZ59/UYIIlOfDwdPJ9EViIBW1mlPpKWgTAoUXJJuhcL9RIzT7azrwMSCX6HreQkgeQo
zbTvNbrtcuRQFPZEAZhvFe8AJWznlO5gFC4dR7r2YIBFuXHEIbwJ2tAbTM0JTO3Y6bhQZ4cq6Q64
EdqU0i6QqtlLeX6ZRFlsh2jl5tZ9CEvVlhS1tX1Dd0QI8VROIanFN3my75NbOJzW+KAjzkE/RdtH
+NbZ8jz/0EY69eFvw0QOqRLi9LKTLnPjvgvhMVcOPAy47HcyF4iqrQ8BCqszGhI9Pekw9Y+L8Lk5
XfTWk6U+wRWHOmqjaX/ZdWBefNjNNbzHcbDl3sSYVNjJMwgFhZZdUO1F7MeV0aeC+3NIJ9R4IEVr
uVO3+sMwpFs5r7axZF7o82+reJFmBGIyaz5O3bCrKdqpXbCXouEhl2J3xEsq1Q23tug7L4LKYnEu
yX2DuK736btPvS59IbQSzD7gbnK2YaM7qHOg9WU61aZ6GvfKDgL0DnLCbeWZ7i/aXXjvGc58qPYL
pE5w9bv2KtsGbiadWeen7nwK/B/yDsQsYO2u4lTXCg0UIeAz/jG8qQ7BIXJ0W/sTY1seuOe85P6X
0bSFb0gZEmrQx2jFLletbFZBpEg4Fasbf58hmu+MixPqplq05t2v95hy4uKH4wlyk4R/mFVrUh4c
+tQsF5inFNPxLn63MwT3tnVqn1pwc1NJo5MjWTUVB8qQJXV9ibrsKDwKeAeMFIAL81EPX01QTlo4
ObJK88F8RNdoA4gGBFLpmMVzUV/ULNyqGn/I5c5UvdzYzdKVVaGFYjha/Bo3vyRAMIGg+mfe71TB
6v37rR03qsDM83wiUIV7EWIemfFt8lh4ursUWhZbdGF/9v6xrIlPa5niEQENmJ24LnyUIgI4KG0v
dYLeNbbRpv0mo1Y1eunPINgB1mLo1gk3eBOW0ZNYn7nLyyeD87vxV2vWjCpDaQK+6aLRF+0qz7jq
BlvlxrVIaQKNmMq3EuHCLTWvpBuzsRc1aVb0FiEK8UwYP31SvXucVRQ3Zj9PYUkstbtla1ceHXH/
oZAu5L1UkAduBniZABSc+GiWntxcxcX2LGJ1SWK++CZvD/kuOVSDmtZ5x5yAA1RSmoAdt9yxeJiS
5Fcp5GeSxLeq61fDrW8QppFZyjIcqfDbFdSkO3RcYDSSo7sI5P/8q8Qi77pvmitiKtwganEfo+Vx
d64KcmqL4wEGrxqEtWmsaztS0nSm0DP/Alr8o3A3ytohGqZNKB1DUeD40Vx5MP98HVhObjyDuz4K
D9zDP4Hyo7kzcFxBhl7rw0sQQ7tAPcRTs1fSeFs3wBCbe1ErDnmXbBSapYKRu1kKTEIH6gLZ7Oun
ObUjqHzKOiVyHWmN1d2H4oxa1g1oxawE9igEIA3pHcrYKGXG9uuhTqbTJGSLgq9k4iqxSqfrMTXM
DAk6t3yWnqNdobm+Wzxa6HZUl0tZXr3AP8m/O3t2nHzHd+Oudz0eLBV132XJYVX7onJtrRzzJnGW
Up648C5eou25tXWSCPH+bVeb25LqZOhjfam7Cnjj5ps2xjwUqF1R3aXJrRwhhBWF7qC9KsmVAgwy
6C988ypLrhWl2KjW93hqUTg/l5+eyhxNeVHJVy3EANZEcHMMhkbMTdZ8Eju6kNlmuftPvjNSwSp1
s6XKvVpTmhFpob+cLNp9e5ns2usl707IDsZNsjcOUK925yuan6UhSPvZyP8z6vLi7+IYcvG4OwFF
pByiHpLdfKHDbaf/78Di8f4TWYLVeKuMxBca0RoMxjOu3xR03eIYeUvFVr6sj+dIbMsPW0dN1B9M
w6ASzX+rqDkJRi9lBospSr6lDWW0B30+V6I40cNkAv85xurmEsl+bikB2yTe+x6BmPq9vAX76J4T
ljlZDMGDDh8WRUQbYO0Elw+FgWr3W+qhH8ptcpQ87bCcc7iRnTlvTi138sVFuhoejfipXBBHZj9r
hHhJjo9lEnoBCk5fr/cTBygui6hjQx0gW1y/Td9kMoB3fBPUBXbB/UTTHg1QYjrOyo1++/Vgp+ZO
lUiAFRpHi8ffanOFeVVPxVL/yNP5RlBnJxx9sMPtHcRzu2uvJsARCRj3nvqSP0Vn3vVEAkctF7IE
UyrRDFmF8Gg2/VKMgB4SRjZINYIwjDfIITqZbLh6GzpW8B8QiD8MuYreRlmYkxL0NSZEBKsU0kPE
SwvRdtRFW1zsakr9r0Xzb7lLXpev+X1bv762x5fy/y7/9FdRTnUUhO3/+/jL5q9fB6/FYtf44Reb
vI3a6bZ7rae7Vy4M/FN+0D/+5r/6h//n9e2n0JB//ft//Sq6vF1+WhAVH2wg5cX17X83jrx/nX6F
r2n62uAW+fbz9r///l9v/+gf5pH636hMLO1PZDqoKuicon+ZR6r8CU2uhRzDwUEXjOBEsbAN//5f
gvI3aE5sKwtfJf6HH8P/uEcKkvg3mQYTxTOa/1TsuCH+9+vf/BXbmLm/puMfv35vrfdWHPpnCFz8
ZEhQNDYasjPcltak4Rbwt6pkC1JM/KZK2XXuZ/M2G8MHCaqQLvbGkSviozjjCzLGle6GnfVDNMLA
Ri//0hihdg6AITthuDBT5VY0M/Uqb5ZCQuNI5Z0xGaZdCFQ1UiX7EZnT3q+KLSSS+1kVfkhj9w36
1K40sutQ5meiHfpUT+WZYLXa3NoisgUr3AI0SWuYz7E6U6a4DtJOyGG9kPy1YnzTje1ukgOvko2L
IEj38Ikg6ajfJV0FFXuOC6h8zJSW8VXuunCyDQhlOpf6j2doPNd6mQ1R4GhtW9ujX9wjv70v0LNO
rGAfpPKhHeJtr2mXamQ5hRIfFCBgiGx6ZaF9r1L5wgKpP1F8CrPmIQjKCzndh3nnpbjOxxh71joa
1WXXHH1j+tM0KViewBmt6pnIuq388SqoQIyj27XRw+lH1UNACv+8W/enFtLyEu8XEmQ004B0ZYFv
Z8Gua2dA59WpH2GqyMBskQ5+QVwOaoZe+m4Fm+45DBGVbnykAcYZodjQm8di0/UAC0V3Rmk4rbwO
dCDJ9E4eJ/DqAkyxdEHnzdgThmrsUDOxq7wEAImkp1FcRcr0POB7WJXG1jdvy+o5jX7LUO++frOP
15nl65kLz9eSzQX1wRXj49dL8GmIgJ+hVTRw1k3Wo25FXmJqqJK3jpwC/sVsVTlrYPXxTPhrWG70
SLYtPmefWO96mcb0GlsSvPjQa08y8oRjPG8r87GzaAZY6pkry1tja/UBUcz+nwGVJZF5l+kVeRCI
es2AdccFTW9/5XLnKebPtgpfp6zfywmsuLGPbCnQdmp37LPKcKo8uJVw8Nq0PiKkmeRqGjRXDSqX
aLkyUQFSzS41it9JCAGO6jgQwXZbQUsyktgGYWQHFV1TRGMzkKLiolAHxeRmnp7jojyY1rAtq+Gm
EijbZIhujuIWAkcEml71tF57SePuJ4o51yUC4thbg0trXOC3ri+MZ4LI5z0MX+fd7KxSRcMaG800
mR2UO+X+u9ylMBEAL3TnUquPOemn766s8sU88P0EV93EEbOfmCK61ozKtR6e+dofE7i/RtFZ2li9
UND/ZPhipGbRxmqaOL4ELDNHKsM6l1KdCAicbUj7a7gfa8b6ZJmCoqD/lyFuDISq7A9W6VJsvoOL
5Zrw9sx/xVfl5GvhO6KSlC57dpVI1T6ARithzMVNAe302YVEidAp8HccvvR2EwGaLu1z3+xjrvrX
bBL7FtU2Ah/CSh+3zow5eTNBiXeifkZcXPkemIbbivW2zSyvTs5JKyxL4ONO5TBb4In0zmSi02q4
pLQs6iki7mG4jGjbHK0DGaEPyyu2wr46U91b3biXl/s42ipTnOu+DPqC0aTxmzmyGI1yM/S3un4V
1f5RNx4FC4Kj+ruGCNTL3TbWjGOmaheGNe2qBUMd6ZIz18JFHua7r0Pz573y8dHWxQAzFCal49GE
8khq43RSiab/3deDfN757wcBZ/nx4wbY0FbDuMx2w+GtQ5lEN0aT4adqZ06aVTl+PdXIdK2GSoKG
VIKh0KkBM9/QccE8Dgn7eTMOv43xxxQg6125Jibc2lDft1G6/fplzz7CKvwsGn3tLC9vmyb4W4iP
KpX0FrxFJOyF5EKxiqcyvBX1w9QOdl2emesTqRqTLaHQYC53vk83ckqHWqjMDJ/uo512EW8XKb1p
q2z613P35VWd+B+z/W6s1asGZpE2hgHt2jxKv9BAvEMMokJDO3SVo2JgOQUpyJUv28Q2XtWdeFZC
53PU+Piuq7QQBaVBT7SF9o2IHV8bC0DYYQAmH40eHan0nHvqqkT6jxdGz24pIFHTWadovd+qlTEz
YLNRD1phlzd4D7r5DvXjLcynvb77F0CFn0IyO4bC5JuMFloU6+Qbuwkjl9UIy54h8fJshAan3qR5
+dwGeHWg1PQ4FQJeF9Z9Z2Ic0U8c49zURycRhmOKJNiZBf4pZpDMcbcSSeqwbQec+nGPDaEkj74x
QzstUujNGLGbUCgUOpQzZCMBBr+OIq8olV4Y4YeRZ15TiLushNkIyD3M+jPRfFW656sg4EDdGoVD
DmQkrFbLoMkGPSoaOpwG7t8q1gW2okmuTt0hNEqn95Vdg8u1r5R2m2VuhAtNLd4JMsE21Xa9IDiT
icdUJpLfx7bSYzKd1pglSHt/HK7TLoLjCnVLtLyvJ/LT6uWxlw4en1amavGGoH+XLk5mIiEwEYIi
zlVb7b/DcfQhKQWPSv5vBwVLBlBpKYS+BRf65i/0bqhK0PSqMdBi7sfuaoYp206CQ6n/RrO+40tz
MxpQt+LC0xr1Rszqzdcvqn1eMTIfiYF17AFl3CQ/rpioClNZqobFJ1O7aKNsayjcT9KMprDVOq2g
XhWlhpyGiLtkgTxYW2zJox0JG5IhUTfc4dEaEx5h6Li58pKm35tRsScuyDhKYJJiwL+lndnmhi3V
tMyDG3PWsFAX8ProXFVFMC19jsUfvvEoGRm25d/k+FdEn7QIqLdDXWprr4fEh7bOtlc2RvsoLAJs
iRcHxq4ar9EuhCh6pNZpN9PophN/VzSVM1ofK5jgsoxllcSLAppCAkYX8uMs1YEvRoXYQZf0J1dF
3NXUnuUOR/kJ97MRif7xppMLN4rrC2PEn0nXcWbQLrv8rKjvp8Rz9SSruJ6gg9ZlHU8yOGzsHqB7
BydiEe4aN4Zut96/f5KsRlxtYWvs5aBpGHFJyHIQpghqIL+qOvpTuU23/j7fqdfC7fgUX3SALvJ/
wZb6c5q2PMOyUBEBQhZm3cqfAznNU4wL0MjH9QTraVei74TpvWtpnGjijR9fS/4j2qZXcaY+WOLg
pU22UZAaycTX0PC3rTwjGpB5umCeuW18ukIvPswSMQ6F5QWOu/oiSuXnvdjDNWsDYT/P3VVstDaa
2o+abmzEcrjWSlQE2/HMzv2UuTEs0HmKayIcGW0NNIPqFvQcsUjGFYoT0v3O2slB6MW2gjNcnBMh
YsFsyNaiqmZ8QjU0PVyDPmOkcLrHBcBVkQnACuzMKKtmzNse0wHNLdagQFM/6dJORREUam0FwCPE
xjET/8Wfb43+uYhMxCrgIPtN+5JYJmSEElGa+Vpp0+c6E89hwT6f6ZybPAXwlOXIWt93Qs2cslJY
srTReohyRDCUQ25hXqXDycZhaEIxQ1DLbZ0YrloUdj/fVeXr1Dx2URTaeYfhY4QbliyBadLBCcyK
LSvZQ9qlnjrOLMDg8esYfmLmPj7x6hKTTIDkRiLU28Wwv4QBaGBCid/HPtwNAorXZ+XoPtVvwIK/
n6PV3aTX6jmqWumvEVlzw5Nkl9c9Lq7yL8EDh75tPR1p72h7Fk78OQB+GFpf3VgyrQN+MDE0bMcd
dVgadl7h1bveqfbpRvdd5cyCWJlMLwuTEXUySyy1F4zgKgBWhhEWEQp8TovmVLqQAcvMQT7HrsKH
QNnH8s8oybdGjzRK091Y6XjVRv2LHwEV0azn3KqvVBMUWqOeyfZWcKP/fjDsFsj0QCSs4UZTWYZt
ZPgheRTakVCVm0m5HPUEbR8E0sTeneJqB5LoJhH6rR/KKGohcDDgFRI1W30ybzXlWjd8W7aeCjV0
FHwN1OZhFjxo6I5ueEOMxLcBdDXwv8VGgTaCtPU1IG2huE9D39WV6bpWAieL70Z0b/S8cJv6Lhr+
fL2+P8cf2nBYfAN8QHERdO3Hw9eYRaEsszkiF+z2gpa6OoZPkR+dieOnttFyuCiq8abqtU7mlUSl
ll0pkMcj2/Qkt7yed8s9qdTtAHD8v4BQe4slH4od9BnJKcDz6GTIn9AkSFjoij8z5JTK9ijXu3QU
vaye7FEaL+lPXpTNAOx72vhB6Op9ZyuVaI+GsB0VnxS5CJDPgCGIpnA0kgvkmUsb44DggB0K39Es
2xTFVa9dj8bTCMm01m8NNT7GTedpUvStLc1jGaeHtIU0Phj7XNM2vjjZEZ+9APvYqxfcGPZFNntY
sWY2hDe7biVif3TRIxeb9ombykhRCig6Rc13VWx+DYWJlOyfpvuut/pOBjMwy5PbI66lB83vwvTt
XJjwV4u2zWzhwaxcxGGd21Uk3taq9Are4aaghlojasPFwTPwXMtC8bYQeo6dX7pqoVqtujXnu2wh
R7bEVhWxgll6yOTirkUhS41V10A3y4fsPjXXZSbfzKbwnFHgDTtzEwZPKCfeGbqylYV533Mp9iUQ
dOWN3qDZT8c30gdH586apAXUATCe/a+UvzVqzErZXKb1DPClvM6031avbWYUvkV4swkeadUobwr8
6CDrubn0c4QpArXY157HftiAeH0ZLPl6moWfapBclSYJcKpPTmYNnWPk3aZCo6rVhRu9oJ4XwSL3
zQdxPqLesLMS+SAHxUDm2x77ZnI7wING1qCoUV0shhpZicxBUrz43ej2anAMdZoRtaB5wah6MxRS
UUrPhJ/PeQ9pBzVBmSMb9xV9OUffXVxkI6mQySf6pPtgB0oWOddwV5/NP09tyw/jLOHh3TgGrSRE
jKyQi/2wWdLdRMUwhCv0w9L+H36O378ON6fiPfmUJKFHKoHkXxOzQTtgpSUYWIKC/dG2jVPmSOps
EgSvHKZatmsg/CjtLQTpf8G84sTZyvDYD4jcNSgXrfLJUla7oRM0xkJbbZTVy8LXS2filFXQ6acI
G9lIN5654cgnjtUPo64OOUPry6qzeOnxWULv7Wp66rz+QuBwbb+Rzm7YuGAac0fBX8zGfRWSa+6d
MyuXP9+7l1T2n+++WlMRp9kczzyF7PkezGT50O0qPnu0W4gU7UV06L9VWJq502XWU2tvF56jh0TR
T3IyVzhTLzyRCX54mtXKK8Y6KwKfp9Ex+ExqAYGGc2f457KV9fGNlzT/3eoWS8lAFogxFrFRmdUd
4RCFDfSOioNdHurH1DtXJXqrAq1OHVNDBJGsgYsLqLqPY1Z6PY2DwM7NdM0Z6G2lXePpqewUaJ9r
/X0axO6UX9QtOP3MnTAAi7OfIf5tQmHurQBzImvTmrIjG9+q3PKa6ScifWGfOaJaIAkGkh5XxlQz
dkWlOZ0s4rRTW5C/fTc0+m8J7hOorD8rSugl4z1SL7YaNneT8kudsDIZRDsVh21Mjm89aRSKyvmH
Sn9Qin9rNB3KWPUU6UHO9oN4OdQmGjyddB8WnZPoui2X1gHbyJ0cArKPimOfjnY3/EHF/MGcjbsz
geJEYvJ+Hq1VYqJ2cS9ZEWozrav8agHWY5hqbH7p9hIHKRxlP/G5P5elLKWGLz6etSpFmEHS9LX6
tmAQLvpdArqKcNLub8+n+fISatZjcaHFQg32Dcj81cVisPxpwL2EBHOrbIVv3WZ2xUfIe6WNgtub
y70GjcOpEZN/RVbTUY/Ww7lwfOqY0UWUIFiwmMFoqw3StENfYZZFipTtijp8XtTsy5QaoqQfQvOh
MiXXGJTdmU97KgiDb10qu8ul9C31frctBTVHlahklkf4Ro0euArKjKQzdm3KOzTOfms4mmWDHapI
jjUd8qH+VvIR64poAAoduyC7HYzCTZLs25lHOxWV3j2aulp1bYbCLIK8y3mIlUTvcPQeraWcXxAx
sDrP7RBZKOfMqMs0f1oK/5yQNWItmc1RbFLWenipe/NlczvutCszdpFLofkYOPNrPNps07Pr/eQa
pPMIrc4ygQstR8a7L1GFkjkWMinyIskhojj6Q92rtAO7B4QrG8c6B2k8dRBSr17AQwRI/W1PvBuP
ZejLuEctAVl0aLFSebaXPs3CVg1+lV5xrgV5KoqQU6B8rsnQ6tXVydsY+tCPLQOKEyOKT9w/XMN3
aFL9mR3fTn7lB2Tzzi3wc6OuTtqsHcUyHgv6M3sFyIGPJisqIDlew3bwMG+MF7SzIlb9djxznZZP
rl8LhRUQgYCd1+QBmJ4YJaf0KPTb/Kba9O5CTlIuUD+UNxx+m4VaAXzfmZ0Zp/lN8wC7I7FDj3Pi
zJo+tbSgBUl4IZkL4HM185I2FgDwWFrYCVHV7ncpEI40v561Q5b524nCTzpC0qFyo0ejZwrZ/usn
OBXb3j/A6iMIkSL2uMFGCOj8pPbgJlqzAczmpXKBWhWBHXGwrrDcr0c99enfj7r8+bsVHva+1daz
zPGvHvzwqjGQjTqzqLVTHxlVD23BhHFjX6t7tEYiBEEwhk5Bq4b7jBkIjuAj+Hi0+tfSL7y4lnet
3Lr1svQmY5co5UPW/WlHzZ3VyUlCf4PyvGvIOerBvxp5DwlnL3SNLVcPvYKGmnaJbCZi1MLNItDV
zN/M1iQz+DVLii3owsPsUxIHsxMWt1byrDWIFsoV16CrIIgcmh1ItPX7uZTtKQo3eaxtOj23JWPA
uDuvsWnvN4jWkBG1B5S8/qOVRx+Bfo8CMnYdTSvVyLNYR91iCWqN3R0Lp7el28VjgaPm+9ff++S3
oJRJ/RZLyU/NLBpcjSR3bLh5/iNXx4ju+9cDnLyiUbyAGYDvpwKH9uOKqvqwiAF10Hb8we3EoisQ
uh1d3w2NG+iXdrg5dyycOJ9pWkncFWibSdTnPo4I4LQco5L1pfs3qY+E96BhYXshldmezuoYlGf2
zOfePUhSLmRwBk3uJ3y4jwMKY2vJst6TCqmvUx4gWHgz+9OiZu1UGoTGobgurfy2nsRtj33w1xN8
4gt+GHw1v3o/6lGpsFz05D4cOOVplX09wmdoxPJ+GsRgPBONhd798f1EFVcwc0FjL4CmxjYuqkfB
wc+kPtSv/x6n+61uCb5Xp58DowlO/hIW3wWgNs/8aNDQgDKLxtaH7zGaiIVWO2de6UScow0ONnZh
42PhucqUGzMV6iDLmbWexA3NFIq3S8ZGSSZqDgrayXqGu6BmbMa+PRhzhcBBshlQOg2hXE5S9fD1
A31+HgOQrMi5B9qSTusqk2nKSPR9jUKGWD8F7XWH8Hd37hq/JH8f07SPYyz75t3UjiVYS91C6lv0
EPq9ggMWbaAQuenVTX9hOD30wHHTe+JOeMiutTNH++dNuQyOlQX+BHzldS+5GOVC7ioqF5I+2n2Z
eEqMYK4VbExtdK1kQKE0f/x6TlcEsWUtLWOCQCdTs8CTr9ZtHoS+Ok0Z2RLdyfGhutKd/N78HruC
k9F22/oXDZALwZbObMlTH5OeGG9KAoEz4nrcJrOKPuFdJ5C8ZvCnh73hB+nm69f7vPEXx0RryQuB
tsBp+Pg5k6ntOwwOIqek/BNIr6Byz238z4n9xyFWK6a0ukEOTVblwlqVhONiOxwCWuV6NzrYfpQX
gSPummh7rthz4tRgZAruJvrKeH2+IcvfrdUQqltby8vIB9NLdtq3Ftnc+4XPCxjiFc3/c4WPlW/N
22IBHCMCSXkrXa7byKXf+aUUcKtbBPfGPaqkF9NW34a3/pnvdmJScbriJAQ3SX/WWEW4ENS2kpRc
WmWU4IvsqsHkGJsA5LPPbPhlAaz2OwMBCDXZcSae0R8XiD6DZZ4HBorS1rVo9hk+Oi1cH2JJR+6k
ORdTlwf/arzVatELjuKmZtkLbbzNy3EnGNJCXd8GUe7kzfyIZDHW8I2TTTd4uCClhMkXTdM4URFL
xVM67jAC0e4Spf8mm8p/NO3/nI3VtOtNnxSlzNMNSJXnwkMF3ErGjcK4/XpbAvL9PA+L1fpiUwOE
HurFx3kfuyAKp2LZmJO8E6TW7TCaKYbkJQMckiGCMfoVCe9RSvPfOObsWzjjaXtfze02UQVbFf+Q
vewx9LIVY3YtM7frJN10qIlnFrugN+3FjqFPu5sACeEmKJyxufQn06uS7DIeFMcwvFI7WqXvSFZ1
YeayM8UAMcLsOjXja07Fy14qnKbrD6WWeZGkHXLtmsXiZRltpCjLfoSjvonR+Y6MBUH82C6aFJXu
NOhY61q/LX3huulpxSRF6sRWdamJ4aNV5rdIs1eU1Ywq/CnLeWLLOaYeinVr9r8i3DzV7GHi2Jkt
w0vCeVHqJg3Psa9IvQLQ7EwEK9Hir4zBLgXKhbSE4kinq57toLgmSWtDZMNIZE/e6glY/qElHdiB
1uCCoFl7Wc/v4qj0BGUCo17afTEgOzNu/HneUJ/ZCpL8Q7RShJ2RDh68NryZg/KABvrTHOiuqT70
Lf2mFDV39PHnHC2gDDsjmBg1kiIlKI0cfJEViHtFOGhm8JSTokj8C82/KgRtn0s3KdhQLTG8Sbox
ht6t1db1delSbDs8YLBKppPXRMUmzxEkMA3yDXUXxMJGl4JdF1V2ALAe19+9JaLnLftOb933rX8b
mC+dadmh7CGF/zPqa4T+7zT5ph1+4cH8VCuXQw4mLP2OY/vGsnz8XcBnpRnpPMAMQd/l9LxKZKf5
LR28GI+oO7M02a0lXiV66cXlvQTFaQpqR0sfZVTONN02Q9VJO0TkuFGN1vUkmohfV7bQGHbMTUhM
riDimC8yMgdKETt9pNmhfx9l2rENIq8dCNX6cFkqL36v2GFZOqp0YbWmEw7t20S2yo2p3/Y58SDb
d+WLAMJYrOlYpv42KS594P+5/xOsPk1FbD9SfS/OMkoXz0GNw+P8aBWPSoloMcwipMvsUHnV2Bpm
Ut6oGRX/GDJ0GsvPhbzVW+kgg/ExItZVGaErg2x7K1x2AQUNAk8h/Bj0lyiVt3kwXASC76X4GkkT
ss4zYKruQhibfcX+xSQdV4GNjFi7WLEsMGto9N9hwWZCZrGrv4lqfigG9HCS4NYCidhVtxa+Ln2f
0hL6kfnmVvaxBLGQ3B4se9AiB2G3P5lZXAdxchc04l2gZ4/m2D8KA0Yq802gfYMRvVEU/873O8lp
pN4JDR0GP/o6VNWtqtuWSusVJnrxzUtLB9yYtOuiFZy8emrSB1OqWXKPuKtvhoULMCw1dm5GmLxo
8MEz7XH58m8POEKIoGNZ6AYCIbKrmcD4/fwoirXnz/gR5cERfbgredI3vRF6JZ3khMVUjtlFbwR7
sz0axPxR/INa0j7Vh7sSdZ+YXozc9vvaAnpCrpUalTPkAd3TY9dn2ylv7Xqur2QpAjox4hmEZ0KQ
bAQJ1AIiVf3cb0NJ3LYVmhoKGLZY35jqz6HGdBDvjXio972s2uXwPfW04ggmcKQJ3hkHLah+xJjR
GLSZh/IpbPFBpVKAt62dJ4/ZZO0VC0kbOT/kgXBhtsMu84NNBj8e202cXh4CdLXz72lWXs5S7ARi
+hho/jE381utv1Paax86fZNTcwCVVFS1PavY4Sj0NxD5MAZ1Uysw8gntbqTgh2v8yQEshoXoNhZN
Qgv/mVK0s+R+Is4BDL4sVVjmleKMvmnXFJjSrvKwjjrmKt5mhnwI9e+L6UOWWIeAHxiKh6ZE8a2P
XmdJZsqifRU8BNR5FeOaKA5XjPU1Xyej6ihF9L1PzBvTDy+jKXRnfFqmWUII/pfUsi2T9qIRQ3u2
kDAyUZH3qzspp25spJdUXV2RP/e5OCtatqkUXIkF/aY3fGpDaM/kvxWz/TkMOuy3l6Glr1HdSjV2
AGS+LeCAiW8mN+zkScM7aXBnodm1irKNkKrrpf2sZdu+lTyzFRe3DXbtgk7wDz1mQ4jfGNvY/4OX
pjuHdFoHpFUEeWP2PmTlxpvEbsPdrFN4M6E58sJuM057S6PnrKUbq1lU1aVNJvws5BRtfukl6wuZ
u57qDrOGEdRTNtWsAOha07jJMElLxwfDt3ACn7BLSq7GGu7OxMLWaSuE4cMgLAtj3g2leFRqH7Xi
wjXLAWeI2TWwxcGQIICV1yQ+ja35TPpyoshA7iLDJtLhGC7k849ZxSxqeFYrlPbr4EUR7/X8SYag
sGjHi9YlYiSugMC9jtVvHZ+5un3mC1CpE6lEQREHj0zm+nFoXUfEI+sWJEq1zcL43shLKKsJQa2v
UpQUtXulVPcAOUiuVESbCOLymO/VXnwUKhFXiegxta5UPXHQXLLFMtjE0vPXWdeJGsXyjMYbRhDY
zFvj/t2FIQLpqAAZoW4Q73yvpMgEFwpMjEeRFjuq89CDE7fpDwOu8slQAnYQ+eST5hH7EU+467b9
k7oTzmtVncyrVUlBzZWWP8pnH6d/LnIBvUXy+KCGiJjdKc0D4CxBPhihBicRY5pG+1Y2D5002Fnx
S55gjHbWhT5e1XK0DcDV50kAPDY9Jx7wxmT7lPG/e7IlE3436cXUJLG6XGWa/BsgfkcsL1vw/FqJ
+7d2p3J0j7JkLwYI4Kfdssvs0jiOFuYhEIlGfRtpv0L5ucfIAkylHbYYG/k4Bvk3U3EX1yU2SldG
ESLGddfw+xIAC7B2To8FSSvMEIEmD5FIElnTVUJArgLYqAEyf31n+LozRqPrty9NzHYMYaUB2Sm0
HxEqfuHvMrjQA4Mn8nQqnpZ8WxmSzRTbMplSKtzE3fWU/ZAhtp1ZpidXDXx4UF00kT51kDIraYum
pKETxv1l9/9JO7OlyLUsTb9K2rlXluahrbIuJPkEODMBxI2MCEDzPOu1+hH6xfoTfSqPI9zwzOq8
SDthRLC0pT2svdY/DN0mKK0fUxpfNOMvKypvTa+/H+LWoSn+fCL0kXqBMssO/3foxQaCnLwfgEkP
nGy8S/N8hbSEI7TDU2PchOq7oCJuN4xOF1UkGJlrImqHSgIv+uQ7OPogNG3FGdYmckn6PGsiY1Ii
s6fm3OTiuRQJ12Zf7HTrOlC2WmitYXbYI04qnYZviIntiQauPmmg7kT9iQLHkSY2u8bBoyx2ttKc
cklL+BwShL6MalAd5yuxz29DA0kv2vRwyLetWm9UNQaHV940GP/B9f/wPFMDa6MhaTJqq76VbS9o
LiwMLIyxuVCn2++/3tG7vAmqW0blhHL64kFRKPcHDK54Z3grWk+qV9liBq+YZAMsmvt9sI/S0Zd1
PesigLZByGmpxTfhMqEmHa+lcZvKVSt6/OOqthXTBmizxfaLbU9yilvMZGiAnjjpjjQBERCl6IMv
AOiWL8QpcwQ3gbJn4BTB7YhaouUr1zVA77KAV4Ku7TA+hsWEyc4uDx5KoH2myfnMIdzBlY9RSclE
cVWpojsGl1If36e4zXG5vgzrfXBSl/zIZZ+H5QicWxsAgRerKp7CwGrEub0hiCDABFvQRDdWrFMb
x/x7lp+E3w4xHNoRuIrFcWNmY6BPxUgxJ3gcxmyNouu2zsaz3Oif+77C+azZxT6mSWVzpYj41qGX
B1JQOjE1jq3duTeFchDYB9pTn9euEhaplmZ8m6Td5RLSMPLJ0vzRkc7oOkWHaPVFQqyt2cMr7Oqc
YR3UOzB2m7p3UNeW3ke3ciruCOtTYK5j5UaFEuo/Yy6G1cpBqGURLaO5+Ce5iYt6HJjuFfgVu3v4
F3w2jhUBIWuTl8EK0bVly6jgWdqonAN26ioBa2sV9B8FpxRPNuCOzNBPpdTFIY17lgbQk1LqLFem
rYNXjFLuigaHOJzbh5WM7zgKE85JVMiRuGA/zZkqhwIJVerPU6WRpiiRehrYPYatjrU1N3P5uKRa
ldrc3BAwc/RH37VeT2xeRzoNCnAkjW0duoixbO34RpiOntCShiDKOIM0ZAoEq3gV3mCJJl1yDd+B
j77EcVJamSc4jfqRfZqFJRszJ4ZHWFaRK8GsJC4AvpMkqN9H53La3keI3SJJkhvCeZqCSBaLEsRz
cCMYVISa7NLK9UfLe6tH6czHLpeqiR0lD52i7wR9ssdcddoafMl4FlqFIwRcqGYUtIImRpYMiE8k
b0qJBKji2wLWaL5orHXZOosC/zxVh32dDI4YK3bsm6A50APMyuTdCIXbQEphdoPbEvtVmVqYCF5T
jS6aZzMLHpJ8fBQ6vbU7DKZgZfPXWsPucPyz4AtEXNPSfN9LmV0XSKcODynAULn2rjIMxhouc0Py
4/vP+lE1XWyA8+2DDZD/n8WxPk8nM54yb9RlgNt++hRM4WaMzwyhBAkr2kaSuJqOW9wKeQ0kOMYb
rTDdGggQqA0KSwpGnXDLA7SlrMw2CuRluZhjObtqFWkdmy+q1K7NnKu9JW4S0fztAUDPSwljXtP9
fhzHmlI0NVAwED9QPUsNA6Of2lQsK98BYnOuWWGC+M94oUfXnT/thFSylSpZ47TniLV2qYv94xgp
rsedPJKpkvbCXR9mqxPP9BU3yDaLb4dMF8niuRbZhR6bUy0XbLm1ejbkyPUUGsa4sUNB1g1iiWt+
/5OzyU7UZFfgSXsi/NcdH/lGibDUy8kJv/QGwxJX7QbDSb1J7nNrgtGbPigG2XBinkNmu5rk+6rt
QYRal0JknpcKLAzWuXPiOebC/OEU46OAsZr50fQpwaYspliSVNY0FRSdu+ABoDFOsyo5z41pTe4g
rnI8EMhGfP1W8N/pq5zIRZfbFsFBSJBKfPS8OPs+z+/Yz+TKRA8Ny7dXVR6cMjXstL/TphdvVNFw
tP7NjHIZb34ZB3e3QS4SBdUFKuwW8uwAp8v0JUHsTaP8yqI/Mbr5AF282k+jW7zaXBKg4HZEMyLs
jCH6RicCfNkfluOZn+BgPF6RmU0jEcGPFTY2LbrtR+tJhMJEneY60K07Le1WplI8FZa49ofrKK9X
FY1urMwnrf05SuqlFzxKrTirm6/lJtxkPqoI3Ys2/O7Fm5F2hqenbl22rqUk67GafbhaOzPui7Q6
MZplerAczOLM1itdp7zCYBTpIjJvx/5myt+omX0/4Y9GmQlsCHShdLkEHVjQYjrM6IlC34DLqq2b
D7BO3EI+4S1ydG4fBJp/fvBtfAhIg0XnkUJEAmb8viz8XdpJthn2FN6AY3snTos5t/gy3Q4CLnIP
s1H7kUF7dkunBbNBR9GKVRdg40tdMpJb2BnTWsqnE5/t2DhJImGogl9BH2Dx2QRcA4ek0QHnV1eG
IF6IMLZK6YeFaFOWWbTNzO33X/BLVXCeKOwZs+gz1zSYiJ/fbCx4eZoXKjg55MNKPd+U+asqJaAW
g21u/QgxIG/y98gaHb+tfp8IfuwtHwaXPwev8z7rfQG2mbqJVEc+w7q4fqFp5EZXqVOsNiUF9Z3i
tHOiV2xO5VpfkvaPsaOyNCMEAMkuVT2UKhjlSpMxVy6iWzKb0h7L6kltfhRhtGqw2AwU7awSK8VO
owkH1OA5xF0V2+ET7ORjr8Hk/WtzVZbsbzHZ9Cn3sIeIPFo86FjgY+1XKlSzcdvHnZOH0U3VSysr
jtffv/4jq5eo1IPnVzArpX1++0nXRLFXowNvjPIq6gZXF6/1jiKcHJ84oM35Q35aThSOPoiIFpkt
E22RH2Rd0dQaeDu709N9l0a4PjZPUqS8+VEH+6KlClD55isydjYdo6up9e7yocUIBMI91vA5NhlT
sZeTl0mlsuRHl4pUK5vZMYzusQYAJ09/Dog65PJAM44qH3tSV2g/G+zU0xHfAUO+lJS5YyalqN5N
WEAndj8+5HF3lk7RQzhGFxNILmydwfsZCf7XHnLnyZQ69E9QXMO6PECDWp72vRrGiCRnWwuHT/TJ
cW0QyGv7VW0Z26al4lVVPz25XbUF5bGI3WPyVpklu75kuUbxA2m3fVpVr3pg3cbyDy0M7cKn1GxN
27HK6aYgcFh15Vlj0GQxIaTH1jkwnW0K9dYShk2IpJE3BmsLuPr38+GLEAVVE7yqYaWrH/9bAoIq
HQrv7M5i+6CcGnrik/9g6hRLc7G46r03PRuYmvdqKQMeANuC1XvU1ok9wpz8/lGWV7/lkyz2ez2z
vAbIIEzc4i2JUTG0FBpxJ/b4r3vfYryLdQecA3VEkAB2hGSS8MtfWY5+han9Pjg7JXRxPJaicAgi
hsLdbrHP+hNmtVJGZ3QuEPSXkH836Lkhz1Q9nEJAft3X5nEdxFpsq2obV5IJ5AJRjWktO4obr1L4
dqFjbJJt8xCcgAkd/VgH4Rb7iJkAM49SwqlJtsW4NTdfxfyUvNbH0fd5C5GoPXNYgQM2YTQvP5Zo
FmNMocCOcNzV2t53VS//lY5+tB11bYWkjy1G9UqrqO/PS1bXrgeBeuo7E/4cqaBZJ0Gi6aT8SIJc
s4m1mRR926bQPJp671MCCzLTaa1T+ofLG/08lyEXzfrIs5/eUgUTC5E6gvzIg7e0MszfQ0IN1Jc3
Yd/s1VNHiXwsGlUDqKWzsy2l18+bOmWU3mw6PsYUNtVKHXCEsujqjA9dqqwHrL6RkqVBieAjYHgv
y87xhbMN+b6vk81QzX2DewkgfBFDNEMatRSCVSr9iIae+uTP0EptqVG2md6eTVL377Jj5jcF0Bs4
IsjarzVqMwqBEwBft+tVPDnF6ywoprvxrl3DyeSU3pzSnv9yAhIQBgG4dc4n2JiLY4ksUhjHejLw
gnyxFKR1iN2qwEtJd77f0NRToRY7mhX0g2Qh6gsb3bgwEnFdUZJRw9ck+inCAEPHV1W4NETpvhfg
WUV8KB8Iji6s0VSw1ejaCITrMp3dk0R6yT89Vdlhd+74IAdEI8UxHfe7Zit42rmUX0dmfZ5IxspH
HtZPsvOpVJ35v8vsNsh/lYPgRqpqtwAHc6ovUBGKNvoNWeRxmqwXsa4A6TyfeAFfMgAVgDu4XYx6
WcLLMnc79rratFg8590F0A5uQf2JV3xsGzr8mIsNojMaYzB03vAQvKTDjQkQJ3/6fhBfCLXzDD2I
Yc7duYN7SFZbeplqxIh2LbhSJKrO5z6xamcvwwooK4ztU2XQ48OaGxmzOtEXCeYpHZIMWVPDLqQP
b14pQR7j9cS4vtyuP8b1V5B59h6MSwF2VrcKQWYfztxyZn8ysdvNHgmgvKZVZK36rdGuToSdJ/1y
T4c68s+xLdbfKKSDksSsv+F385t6if+IEsEqPKPeBpgNvYVupa79a0AtD6eN0b6gEj4+pqrBjoNc
wQVgcSRTzFKUMf0YtLmpVxTS0he6VA6rIn6YLqmg7MJ77DHWigMWZW/svh/9sXfODQRlc4qRuOrM
H/7gnYPV6ofSh+XflxfWCItpVP8HK+IwwuKrZkZTJ6LK69V6C50+eQMscJNZ6b97OWfyGOzc1N9m
wagl38iTOt9U5HlRqPI2rpR7HNXcPvDQCRQdeervY+P++1f3cV/4PHHIb6g3kAbM2tLLwkPU5rKX
BCMayD738Q5oiR2aYuIqjUWJpnrJhPRHHSkPoUHvUdWoJ1dDRmfVEi9i+VXOhm2dTsD8UAfsKNEM
XgMENtkCDOwdoyuvTONHGIDyNe9SBXyV5KcbSbf2sRE96dVT2EfXo1CeS17tzo3bIhUeTDnYdIK6
Mj3jREvgi3oCEtYUNbmpwTb5OKs+TxS1tKxEj1F70u70jSHbyjZaA9yrnBoFBQyZcgQLZrUKYafe
gjzAie0cqLb7/Sv/0lT9eAqDvAIWDw+0zL/kKSsmHzcQbiuqHao3+UD2GkDrV6t1ECWrALhlNF3L
YGzrEfxofJvQTfTDwu3jbKNWqGNnhiOLb3pXXfHiBng5Fh6I8mC4czn2+8c9slPz0v563KWuz4RQ
fTVj2tnR5knoVM/iw+xH266zl/aiuG3vsDI6taQ/lL4X85K8i34cam14GC3npaLGU103vCQVYJ8X
RBuprx8bNXd9nGl1jS3N3wztdaF1G1W4kjMMJKAAttgbJg8iou+AxHDpAKSMZOLwQ85oRXRP/fhb
RpbEVBJnSh5T0rrMiu1uVpEZ375/bUeybHY9dNgU8mOugcvmQqSbI9BMBmC0w14RKpsrn1i8QTEA
crsfkcSJxNtwuKuMVz0d16aJ2jaGxkKYrGKQWyjDrA1fssMcbmREy3UcULi8TEF69iXzFIjv9w98
9DsfPvAirwK1juh3qKjkjAON13DlP3js1h9GO+AknfG8fpRPrMgjQT8nM/PWfrB1kyRVkWnmkNOx
l5+DNlvzevYcVtfRmefk23/XNwbuhfI55OK0qJSm92oEKe1YF51GAwR1KtH4QmBZhlgcF1Y+BZMa
kKIF+O3M0g/eFqD87LdzgsD79eT7PJbFsR8Koa8IIYFkmtbjmLiV3p7arj6ABMulyKX0o5qhcwNb
nO7lOHWmFIkgcGgXS8NTXr5LMl44wkNm0M81f5Y19XgkRKcWZQEt9H62o/KscN8x/QFsjGV76VsG
bDk3TbsHKBeHqlMi42TVwQW/eIO4lmNN2lZSrvMZWAsOrA/KM0S1d3IjbmMpX7djedN3nrhWvHE1
YVMKiljcekH10CTNSiu4c+plvwO2u23KcNsCOy6q9iHyc9cwsAeP7tW6usiSkJuQ2qy9PlvpPtQl
jvLYwoxukC76IdwJ9ewv8IrY1arzHqtZLr7qYZczN9HBjuNrP85hrNT7OtAru+867nPBpZdGjlTr
lHL6SwRI7dza1dq5KLpeKa7aeHSGARQw9ay+ztaa74H57u22e/PEragUjl7DgYgv9J414F0Z3puY
3PvWdQOOztfPm7xwy+q31LZg6+8x1LCVufNKmYxOHQav1joX97H/s9GocAFJl/O3vPjVt4DygtwR
pscoOq+KbYj5W6fdmcU+y3702KyWuuYq7U6WfLcrWfSa5mjlAIJPdvwOvG79FMjU7bTrKdh4asot
eNUAFENYXqnTdUX7BVD4Wmp1J6XoZhWiq+WABgNvrQIEFNH79U0onLTB0+xO7t6b6KXssdPsIkcB
ij9FQLVju8bmyBDPhfAntiuKoDuezgAjXgqohA9+hHYpaLItVT87GDepsYdQvO4njzPhcZaiTRHN
UiGrzFNxiPKzqqnOVWhFXv+aT1ciGA5dui6n376X70GOcR0Ham/cJyoEcv6zU9l9f6aqtMokKsaj
5/riMGcwbj1DifNncbyVgC2aqP7os9AYONa0XIle5GR9YcfdWxg/N+2TErwPqrBTOo4jZvkUX2n9
ea4YtoHiXsscapIIwABcIrDOprQ1Qfj33D/T+pEGtS10Vx0vR+pPZcYfFLbPi1cFqmZopD14o3zp
ZXZmV4LWHlBrkPp2L2XRpRB26wz9RLIIrb7WpkS/D+U2AFdXIdZTnEmmeVmZRbrSh+5ODJtrTzav
u0jaN1b5KgTaD2EIzhtRX1laa9qhEg42qiMx5pJ96egN3nNdoYNtENFb8Umqb1VxepF2cRKS/SvQ
sNL6ZX4o21QreW3qqEYIfr6DJLI2NPQwhXQzUQxO/J9GdzZID2aMYkmorORqPANVMUAY7YprSIhN
Fl4XWQGhc8BgEvhEqJhOmJkbWscrL2ozLuzhG/Kgmd0rAvmnDIvFdDIE8zR+Z2Y+ZGSyqMwN9cMU
PwTxr4nCdxj7ILdS+mN8df+y1WFApACXm6d2Bo8ETDkDOTtuVaqnMr8tXIh+5uEmzM6USkGiIN94
4k0fvkBytyejvRgE+lzxuOnbfNVpNdVrDUUU0mTwfEBH7EHrHE0+qyg/aAPGkCxGo7G2el5tK0tc
FcbotBH2O9FrCWkwyN9b5CZSc6+gdk3hddWbt2TSeg2VRzszFN+t/QvFHFDCvqrRbzeU1m2UYtt4
1nkjIYY2gMXulH3VCU9S658hEjkgfh40TL+Cda7kJBu5wKqMdmqLjbSU4k90Fklbo5zczHgWE201
iPdGDEJ2YC+n61BVV7Jp7JOZY8VbbvNoG42wYYJ9rOb4TaLJaLHHFWDjTMUp0I32ZdPxKBymDZyz
njeUFv6mTuS7VkFlQUETvhg3is7tkYZNUkavWa9vyk45bwzRjaLANaEg4G9qV0Dfud24IhwtvbZW
kRrfQHAaNP1+qif218j1jfjJSkhcjXA9Ie8e640dSk8i0nsq5TsxgirBKy0Bc3BWYCOh2F2FMQyf
2ch+KB7XA/kyyPlTShY5xfcZim+5aDo4iK4MPXQj8w7CKttWZZvzRcbHPAlFwLGWbzz5sTbyWzmt
3SyAL+e1K7mJnJC1APrETY0RRZdLGf2uBkHqXN9jieLqmb7Sw4tRe0/wX6HXUofvlXif4yTZNNPa
RL5LLUfXqzdSct4PGy3dV/K7r4sbOZV3XreTgtvC5HkDzx6KYGONt1obrtSsdNpZoTGonKR+p7ic
NqYdZ5AaUUmVOKfU6mm2Oq6KH1JyrQ6Pk/eaiauxuQIHyRoUmPrPnn87y3WlxkUg1sCcLlVEzycP
ZimtXA2dr+qqpvIJIS0qX5X8MdV/ZNMtY7GopI3gwptGtZPoRugf8CyEgFjYSlaxRxa27MGguZaq
x4oNvG8RnjfbVdFMTkfrWA5lR+RO6gmGmwQIDIqYdPOPm4TOVXHZqa3TaagPg71SZyJgAjIdvmDi
I5wa1+shMddDmawTj023gT3Cx9J7EaGy9BzQDZvRXYsrS90/hyXlqOw5I0M3KPhW1ZvC4wTxFfon
UA/DtSavCq7JjZLe9iLkwFtgUEBgJ4frJdnEprIePcME0I3REB5AYnpTZY2bqhsfc62I41Y0bcF8
Lpi5YX/VqxIw+47T8ldF5d0yL8vqSvd+yPh8T2+lemEG50qbuqlJE08B9JDejsYjzqMPqoSuLslO
NqSuFsLdU+9GhY+h/xIxZa9efSl3LePMNDdt0bqmgSqWH7tF91TFMvkAtLjyt4SNlS9ewrvSu6eJ
1yxy9lY41HRGuJVixZV1/1xtUXAvHuCCOnUDuU43UbBGMyS7SQXBDXRp04X+c6UJuNNDFMsxTlL1
TSM+G6AqDSnYKOp7Zj1rfrvKMVeCkYdePEJNqbcdp3gbhtOdOtLR7OBQIMqlUTf2y2yb1s26UTrW
lego4488olCIeLZmWjQ8m9dOGCwIBt6acwdEeKn/GgflVkzTF7ltSe1ahIsa8NE9bbcqZjMekvg6
bDz2J+zligmSnxBdsPedgrLP5dHFkQvRm9NWhB+kIPv7+U4jpZkSpiX5coTiZr3p8LaYleZONaeO
5f6cxRSAiQVyZJH7051QprLtSN1KnczW303GqTbC/KTLkRyGWFwJhyagf1wQQt23KODEq3yj3MYP
v1VbckQX3Vm8Fk5dQ5e0jPnudBhzUXyOSkkclYqYwa7Z1ZtgNphFIPv0+/siILqIpC9K0IEgl7JS
Eqlxx3d5lV3Fm+Bdi5zfs4ZY7nZ73LmpZlokP/+TQUIf0Onf06v/UhxIR/znTbGmENUE66YWzwpv
uJH80vXlbNMYEaUAeOmht85z68SV8eiV+zD24qMKulRNpUTsZLorOjg2VeA2+bjOYUQDynMMFR7z
5F/oAcD+rGLnHH4IdN7VgZRZEVfflx2+dnOogc2FMMokADeWyBFDLfs+SCveBHclNdxVQQfsriGL
Tk7UcI/eymfAPlkw9SwUnT6vy0ivptEYCZVdsLdtPdoNGjbR9DS334/pSNuYQR1EWrxiSU4Mf5KJ
VFtPeHsPEyzp5qIy9kbQ2wEKxYXwXjYvWl84sn5O8n8ivnxk3R7GX6wh0U+jJKf/RylHeSJpQzIu
3Ufv4jpbZeVJ7b+jn/Cv0S6VDrVW5jY4f0LMtWxLfYh61em6X4F/6gt+CFku96ODcS0rEWY4TUZZ
Ekm+ie6ze2FdXZRbtNiccJuuuOw63M5N9/e4hmQWbjq69OlTdAkia91DFXVq48Q6PrY/Hj7P/B0O
qldBkVnN7EBu6zGUnPq+kjUHGPmJKF8IlfNGdRhG+RxGLpHrDk2GrW7al3YDlAtGxOSEz/I2O00W
mH/bl5esYpiE1w2C0ctWbmSGuEaERJvdrzNKcsC393NEa6Oskp/m7feT9UjzaK6C08xE02r2Ll8c
l2AI6GqB02J0anG5n8AZrfyV7mobJbVLV1y3dOuAxjrmOlhZz8KJQ049do4exl8U62rDKEPV5yOm
iYW/3NsEN1+XHshk4NZfBcD2pqRwTKVyNRh75fjDMl6S+HedvFvxBhrSitxbbD23FTu7SSkclJ6T
tbcjl8aMDKWj6JzBFKpLVoc3cGVp833R0UeJB2f0MltB/qK50WvFHnJjZUTCBk/wbUs9LYF6N1EF
UklRPMM4sR+eGvdiO/RzNHhSjdoh7gOR/zyopyrKR1fHwYdd7IJcCMQRdVZWh3IWt/W21n9pzXgC
MnN8r52dfyiyow+5bId3EvQOMyMKN1+DUuN74pZ7YUUNeThHNcI5LWp3BIE0z9i/Qs5v9mDZ66bo
+aVFBXnu8daIsHXnE6KAySq8OuVqcfwj/RVqsTiiMB7ROWd0aCs7hVaQGJyATM6febnc0csDjEbN
B/HeZYQ4jphvLL/MugpB2TcpcrjcLOjgOYXcbb5f7cdy40PwwmJO9FOi6VE5T7qP3LjZoju0Pp3b
HR/UXxiJxQEoK34kNvOkKPMfIsWcSdhX3K/LorM1ih3fj+noFDwY1McOdzAfhL6MMh/vYS7b+2Kn
uP6ZdOsTaW5c2fITRaEN5a7vgx5bXIcxF0X5fmwns1SJWUj4gPnnOdLdlrT+PsjRk+cwivx5plfB
APEYULPdrTvX3xrr9Ma7V2489CJz7tjX34c7lkgcRlucc50uB2PoMSZFuPHHwpVRcolMFCv0/8+2
00eL9uCLiYM8ptkcybqL7qeLfjNsjdrO99qq3GEUPivoGzvt9fvhHU1AD8e3WGrBKHSmPM2LeROj
U2DuhjMEafb/gmPJyVCLQ02Xmz9BQon3UxMf60I70zLqjIhCy5jGyOaLpG9q+b7xyCOw4vAoXyCP
43TVsyD76zHvznIkdizrJQzvpOzBMH+HgkqrGbvpirqjSCu/7AGVNsiVXqqZhJqYuR2g7WNy5FrB
6MZAGMVIWSf0b4fwypgyFHMm6mb5XaE85lR1GvVOkfOV5d9p3oMY3ocjNSPhJR4im47oamb/JEKz
SsUbMIpAA5SVRH9JyK+l/MJQn5Uxt4d4nVf47/0UhPCxiHsUURQnxVbHmhCtacprSStvAQPvuiKh
htDv9eKVgvWuzyZnDJvV3HOJLOhFdBKQA1rT/dhHrW4Xur9Si+QVAWTKRWiI2Z5FZSOWhNz1hnrT
S+V1G/tvqAqu2xz8I0ws3wQDmSvPsfI4oeGi8TbD6SEv70ZaLxX9kVGRz5C222ZFfp6O5duJ2TWv
xa8b+T/3PHlxnhdibXjD3HScyZbNPQYcm2qlnGGEd55sTrU4j4AYPnUel5rzndGWkjWxgpDwB0uB
GgSdwEvrSnZqe9pShGsCJ95YL+i99Fyn012z1SUkyHOXtuDq+6EfOyQ1SVKhwuN+Burx8y5VmI0S
Sh3PIoyN08Y0mdoTSeLRY+uvCEsMhGFi/qBqRFA3FQYCSGb+SyWdo7nwwUi0xa6u+KOMjCBxZmxz
dK24szlqeROuPFdbaZvRzVbFXl3PreTspMT5ideoLTZ7mZYbAp4Ej3EHir3c1WAMf/+ljp7LB+9x
scMXldCo8nxStvVFUIm27st4Fd757Ttgyu9DHT+VZx6ldZSPg3pOWseY0tjN7841z5RtEa5pPkob
YVOdqQ0AwyxyT8Q8ugYPYi5eoQ4OWhpyYs7yvDrubtHkkhY4OjmOhgfgiWl5BGTCKjyIt3ifqWdp
Pn5CczqV3COW++z/0jca6nrOhy4wlB8cYcyLZlW66q51sR9fp1fZ/qRG6Klxz1Pr4Dxt09Cvinnv
0W+8TebOwtK6K2Hpq6zCuz8Ln//xe/hf/lt+/f/2tPq//pM//86LsQr9oFn88b/24e8KQ9r35j/n
f/bPv/b5H/3XVfGW3TXV21uzfymWf/PTP+T3/xnffWlePv0BsG/YjDftWzXeviE033wE4Unnv/mv
/vBvbx+/5X4s3v7xx++8zZr5t/lhnv3x5492r//4Y0ZB/cfhr//zZ5cvKf9sVycv9d/uXpI8/T//
+8u/e3upm3/8IRni3yVQ32hti5hdzhOmf/v4gab9XYMLx7Ue6Nuc6f/xtyyvmuAffwja30V8fym+
8SOkMxAH/+NvNf5d888k+e+AgmCpayY9ZK6zyh///YCfvtRfX+5vWYv7F46LNY/zOcXTcae0YBUD
EEcGWBK/KAJUbaN5hp4ad1qJJUYf2p0EOQzLmQo5swgajKXfptQmc5niHN2XWHlo4jMlZdr4FKB9
9cTRsWDq/PlAcwUdwi8qsB8r7GDmKhIqWgiCGnezj4TsIKaCMCg6vnaCvwFtzJ8aQoUnbwyf1wuV
TsRtZR3TKN0Ah6wafKbD9RK1ajhWpSDflZi0JK1mj1q0KTX1XLQC+hkpNJ2fQ+itGsu0W9GgQ3sS
MTwfJX+lCx+PAAUErp4O9nPuInx+hKTox6QykS+rtUgAe5gXs6KnsdE08O9likR8hEhDqpgRYo8R
IpwezCUFhujBFP5zhhzOiA+6zuFzAE+Y1cznEheTll3583OUfZkgqVjEd1lqJvdhYoarKKG5O2JR
K6QW7nQ16jqxhW6CGOc/6ml4Q1glcfsBSwI5tEpaeIbqaFrhrwHNda6SFL+sXMT4bgpJCYrmypzG
UxXWzwcZpprzU9NX5rBWcARZQo4HDi4hCeL4jiqP7HS7Yp3d5RvLAZ3nSo5wlqJXDGRue8pX83Mi
8jXuIq9HyCOVxZi43do8y9bxRtqomHieqmBbywn6Mb55HxGZIfM0+fxVAq3Uxzot47shAH0Tjlro
etq4MgRwPW1cenbdqQBuehqSQFkfEcvNV0UsX1oZJ2s36tmFhCLjVkgQ/1AB3Dmipw33kOKqVa73
4zbJ82CnFx52eEN8J5fNey8Uv/0YdGbgY8TbeQisFYO8TtvmrtCbbVFW93XfUd+tcMish/TKC0Lu
2BUyT5bVgt2VpHgtAe5yg0BExrDsrzGJQTtGFrfqEFU7IxKVvTyKMDSsu76ObiKvuZzMwhWn9Efs
ByJ+bdySpgblzLTEQk1Mr4zCaJ2yVG+tbNbtULI94kbIPfJOWjhRKJvONIzgGQriGbaFneMHbemw
4CPAcL1n95YCFbbVNl4a3reGEjlBVzSuhu8HzCXhSRDEjH6qWG17VXkPUEgyeB/crcGJtH6WODGc
k83YSsouiBo0Mjz9ajL8ejvUAK3Yzx64wNUn9sR58zlckShUM6fZ6i1JR4V7mU4bY8fm3ajdNZcm
V5nM+ypvNpHsn7qEL8+CRZxlUs3ZBCtX9Lpr6w4fz86Oz4ur5Cq4Qh1mk+7qe2Fwa97O+SmJoc95
7ozG/TS+ZZLtFyiXVrnVXQ/VsyburfhEGePE+1vm0UGemZHcyd21YP2SAg0KLWABLtPfb5xzpeyb
r7QUYREKBM2z0O+vNeNBs7YBru8KVL5efYP0XnGEfh9ugZ3/863x4RER+pDTXhxZudk3+PDM8Wyx
sjFveR1vqgtkQd10Ez3qIO4u8j1quDsTX7Vuk9/Nfkin/D2OvtqDh1hsf1EV1XVoTN21UcirFqy7
0b+mmrz5fqyLzvDXsS52v0TvMHAnf7kO23aH4ehvXxndINW2Qxoi6OtdBEq7RgX8wRKUs7o0r/0o
OI/B8+RZuBs94zwZqRsIKvD9QUC67vvHOzp/D17CooZaG93EDjd2137VX5p+uxvScft9CGl5vn2s
EZJCGqWz4dVSf6UdIb0mfdhfD7+Fq/LSNN30BnwemvVOywGXu8XPKnan/Wk3u+UJt4y8uErUqRyJ
89ZwHYiXhvyA3Tj08hrg0h6fEHsCqRRWwYm1tKhz/vcHn10OROSMSJ0/H3f/l7Qva24cR7r9RYzg
AoLkq0RtlmxTsstl+4VR5ariAnBfwV9/Dz39TUsQQ7yueZnomI52CkAykcg8eY41kCLWB7P1EmY8
63pM14pTi43Ioz8AlnLXV9tnqzT2EAF+YxWgnDyzt7zJZ9KKSfe2bX2kr1NNUPBc/owElJt+7hiN
Z1cJ+Nd5+Z2SBF0N+NHt850MvWeGpIoJQDIibBJH9dTE2aj8jTK09yq+RKFtxpMmlwTlWRBjmCBa
kjPdWrVJ4psqvtgkdvOa7RSMCOu5NnOCk15zZkYKDGDCTwDGwTfhANtFmrdyAFGd9WzXDKisu5Cg
mtm6t/dw8hM5MykFCcibJ0R1OgzqAClZxcUacuffA57fOVr+o0AL77a5uY2UfCNT7GJAZ3bwWHcg
ILcOMBYE7frbRib94mxNkl+0RYQXpJPi6oKyMyq5C13HBBJAPt3c5MLVw+vzO//XlDwAShNmK1Gl
Nd4oaFJUi27j7zAGsrZfCRTpMY77OFeznIybZxalj9xQxWC3IRZXdmwZC4aO7ffb2zdpARV+sB47
yDFk+hEnskGX2BvInIr4OeTkoA10xg0mTUDQAsEBNF3OJ7rn7L1KzShQsr4fPLUCBV3FMLAM2tSZ
utKkG5wZkb4mDLaHYckwg5biqtd8C+LXwMr2fwiy4ds7JqGR/om8Z6auvqLe1vMWIa8twWnajY2E
oXwEFfgOwj2PQ4zSe65YJ15AT9YBV3ujVhA2pvVHjTqvQTPwGff56+0fNbfH0qcWZGqbJHk0eLlf
btvWWLf56bYFqTj5z7JBtWbgyqFAVUm+WDD0XHG4KqYfFbQOIu1Pqhb9olNFuhO4caBRkRbrztBA
pwy8eJEoaFC06FwwEDYsWsKHuT66PpVPnl0JY/w5cyy/LOKwq5BaDZrvhZW562oDUiD9qi/ah44r
q6EHWBnznZqLRwOU/bTqvTSDuZ8xufdnP0NyPe4DFq+GluqRY6RuIfW+rzbBxgAN6EocQDXLXLGd
Q1JOhtYzm5IPRoXQg5IpjYfswFVSfwQVJ3u/SN9vn/rU2sBoN2rhjUmGrIZXCzO1ccNqHjTl15r2
04+SmegwtZJzC9LusQBzUpmWqR7DOE8OGqbK+DAqfyZ7mLMi7Rc0i1S/MBXVc/QDUrVdqW/AlrG5
vVmTnwhK94hyAElqYFu/dEjVETwcsUheBzU/NJ/rp2ClQs7gZVRRRgTv9urMi3TyfM4sjp/I2ScA
6TmzsAmSCAYqIdE/GJC1mFnUiCmVX22ogCITAqILQ9LSVxbHJeiXar/xmM9tN/T130Xo/4yKsluV
LHjmiQZR4pHEySrD56yhMwnmVGA/Ny/5hypESxm4zlEa2VLITlFMS2H6bpVr+YwnSiCZ/0S4cb4Z
2BKcIfg+LjdTSyHlMGRt68W7kfk1fYJOYbIr1uxxbqB62lOgAmyDgQtCXp///uzcfExUo6KK70rL
+31i0NVg9q9WToEH1IN6FSqNufcZyD+sCFgQK1ENl9JeWVYZJEmz3HZ+3j7lcWlXh4x16zpob8fi
6uXSB7POo85AoqFh9JeCmTVXPwauAXupbUL+N057Zkw60izuIjsTMGZXPlAZkbpKM+drXNP/HOaZ
EekwS4hWla3ljA+TfEc0ceRK/+v2pk265pkJ6dLtBdpHQ5JAoyKLgKfs3UL/HedQqgHs+Lalyc8c
WmGfrgI+ISnJrUb0cy646oESeZVCQbas5gr8kxHyXxNyaUsNSeF3MT5zgTgcGfturFDPthEmrWCu
D70eYDXR1rn0s6wTWpTYVetVmKjqS3vVgFpatd9ub5eEJfnn8MGnp+oqLi8oAF6aafuQFZ0PBSS9
MTAng6bAgMkWUNsQ+97uPAQ0F2FlYSlz1AOTLnFmeDzIs++6MIahNW2GXEC8k7RflAZuf0xslaBL
vr1GSX3geo3SVrIg8CGylguPWvkioQ8piaH82WIOuV70QfgiwhQzm8DL41mkAiAEPoEeciZ+Z0GN
WnnpxO8u/67n6KEY6zogbizKReynx9s/c9JzzzZE+tZjFomiALQNngtuZSvU/+SYXbxtY8KpkJ2A
9QwsjtqYqVxuOk3TTtEiJGAK8GtaHy46ChKreiYVmjhaWBnl4sfJFeiWXFpxqqHUhYOLqG8JdGgC
6zmiInD9QAN/XIGGz98s6l9zkidptRIMuWo2nkLpB7hcXnqh/Sl8/v0vzBAUSD9bqZYMnU4FtzPT
aZBDi2LX14MrEvNZq8nMCMfkEeH9jACD7/4K76KLANJ8PczYeoI3wlONWTak7jM3+NURjXrrYIsH
nw+0StD6uzyiitm+klh550WYgOGYYkgxNcaRNGAM/Mt13U9tdw3WRimDq3ZaW6tNopOy8wbc4PmA
MVKfbZTyy01PsLKOGOH/2pE+IF773MlK2AGkOtoyzjDJlvbW1sQsO8pG9k+18skBqLPqjmTRjzoI
3TSd6w9MbuzZj5A2VrUqhRuQVfG4kxyzotmYVYxRc/+YOfXTbYe8jt3SgqVbNckHG+M1Vecx/dkO
ikXkpEsW/QmDdqdjzNB+Rh0Ek6hzwiFXHgqzeIc4FDNOtmPIyV+v6BaYhmG2zPo9ScWGBNkfiHet
bi/vKh6CjkIFMQU4kzA6YMvZtI2OW6Qy1IqtXv9FwZKztDuo1PxvRiSfqbsEtWAF7aIBjEGW+W7Q
L1fdPpcBAR6Q/hhwDOmlU6UmDTCV3npGjSnYokVRQ0F+uogGa9fomIP9mwX9a0565mBuFTrlIAbw
gE4AGM9BC5JjzGEmfEy4ANSe0T40wGR/TUEYk8LuKooumN8C9VlHiwjzD5VfzUT20YEvcu1x70Zp
EhA9IwWSc22QHiuWFeRohuh3/RDdKQxKcBzjKgOIfxvN1foZvPycQckdOHpuIhMwmDKM30KYNXbe
0ZheCFyToRW4KTo/t89rjAfSEiEAhFFBEKjiCpNH5MAtBH3BHr0Y1vwooqfQtKCW+64Ov5B5/W+m
rPH5epZxtbZV10rLEPPVZtlb1ZMxMCAxgFyLg9UwzA1vTETC8c0GDiwoMIPUUIqEg9Hib6Ls5Akn
23FTWdbQroiNlr/7asW+395G7apHAB7wkZ3uMygZllw6NWjtW0VOWw9CHS4M0bv2OdoXx36LDBPE
LCsIWYKhjuzr5rHZ0q/Hqgvrkt9gyCKqRATrpP+RincRzzztJ763i78v7WXRNDEuaxOPTrC5twRs
InQkP2lnVWwmgq4NjSWwmIFBdqxkXfpIrvAEeucocivJAB0GAexvAlrpmcMaY96V059ZkTI2Rwsg
NsnG8HEPKPgnhVKxA5HGan7ibW5B486eOb3RmSoGjtGiohWIERqSrbPIn2PdnTJiAYiqGw7Bpsk3
IomyotIdlEPUDCwCoaWtWKWQ9e1dm/qeRpl4DFBTwPlkZIOi80TXAzwIw1IcbBOCzD6wJW5umye1
gWjwbWtTHnduTbpH2FCWDg2hVWOCaADwsD0j+sYKy5lFTZpBbR9CIDYyCdnfBh8aVAVDgcOywb+S
3HNotTdi7q05eT6IDKMSILgQqeTVjXBArcEZan8gDjyq2cDA89jPmplcDCjicVXpGqiMJTM2msfg
REeJ0aAfHI8rlYGrhP38+sFAdtOhFhBOwFhKoSC1daMxS7vxhhRgDPBv9Zq+tNs/f2HFxH0EYSkD
RUXpsxmgn6SWCW280BEL03mucS4RqLtuW5k4F7AA6g5KaYByX2WSBgQ9orLAy80ioBfqs+KdQPv3
to2JzwY2wEYLb7YcCHteBoBK6fhgl6LxTHAbqnxX+I9x9S3Tv9zCxUd5bkdKxi0m+gCa5Y2nBc5D
GUAcHM2cTad+cWwL1YzREAI0tg1M2VcMk0nEek2UoEcce6vj/Dd/rLfmhq7jVb5pvp7onRuTa114
tJSN7nSNlxbHJG5AyYHn4oxHjycg3QYQQ4KUGDQudFPVpZKdDgkgn1tlg3db9Bjr3RPIUPtVNnQA
wAwWpH8VtZhxvIkvFfhHiLFg8hoCYjIuNVNTpY8so/Ycwh6HwPeGPvREn86kk5NmCJQdR/g1asVS
7h8w1WhSu2g8XWzBF4n6Wrwo5sgopz4ineKU8LZGPi6DnDHllOuBGsLBizfNx0BCy79+F0CQAron
SFBHpLh0QH3C8MqrrNrL2g9Rux3g27XycfszndqqUY0S8yMoR9jy9H9ll3YPJp3aCzhdNMGuxThs
Zs6JHk7tFULNiANCQIAi32UwSKGCESQa9kqPtB439eDaWjATOqfcGTg6tABxT9sYPr+04bddWLa+
U3m1SaGIEi1gc61B1FtNfwnx6+vbhvDp4I1sGyPX76UxdWBOThqr8iwDSvThe4FZ3wjIzr+x8pnE
gwT+KrkOU5LUdCCVRztrqdR7TXkVoNq5bWTqbDDoPb4UPo2MgfwsU0tL3xmVpSqvaSCmUzQHlfoz
afScCekuMBKjGkSCdQilXutRtLcHcwZdMXn6yNEIxQw5aqDS6feZk3cqqiNeBYSxmoDjtOteIScC
0sUWmoRCDeYYJKa+nDEr/D+L46LP9q1ta6pzEPJ5dfuaqa9Ved84c4JLkzZQhUFWgyGUK0obx+pr
0+jLyuuhSJtGiqs4xSrKZi6bqat61DpFGBv73PJb2IpY0mc8qyALHUUucXoIrdPyRetsa63EkDT/
qsMBAo/BEPwPOosoiF9uXIzeOYRnYpgbsjtLDUHABuTw8m+MgA0fl40D5LfkclAzU5Ug9kuvF78b
J7pDvWkGkXztcVgBQhnUsMB+gzB9uQyRY1JTtHbpBRp3ycg6LX4YzYPR5FCI1L7dXs61I8AYGTNP
DA8A7CAth3VCOCiDl94wMp5CZ4eCxkJl0fNtM9cf6qUZKZnKMfc+IIaXXtyjSgZQEMR6vxwLLk1I
l5rQq1qkll56vBrWmLdfFoE4fn0VSNCJimK+gVeBdDJhRA1gtTWY0POPXECRVYOQ3V/YAIc3yviA
pCHHvTx9sJ2xqNUb7JROMPyguyZNZzLoqTMHnsHSKL7M0cilCSJYEcdBXXqRwVbw8WWg/daLYXN7
IRPV7FHvGJTgGNWC0Iicx1iKxRuuDKAkzfcZt95ESbdD9SCGJwpG2JKo21o1ts4s1n5qeWM6AKce
p9fkjnEmIjsRpKm9JngsgvyuEgXGVNTd7eVNWkFmM6o4jJN4478/i9J11OFvZ8hv4pyuUn8Fxk8D
qqp/YwTMiijdWBaE0i6NJBy5tCXS2rOhjtb30WLInWX+5SYiBcMY6Fj+z4p04VhVF7Ay5LVXEczC
+tmdCF74LHfYVFgbnzcINrgMMLFyuZa8yApFBKz2DPGQhw88B2sDSJ4rdGsL9y+27cyUfmkqqFmi
lDyoUTPfh9Q66NBEyZMZKMekA5wZkc5GDBFG8iiMmMqjDzW5ltxxp5+JBtc3KI4GMj1ohCGHth0p
GpRhmMQ19yvPZs6vyg9XXHnQ0b7nqT1XUxlD8OWrDaZwLghwGCRCanC5aSQq4k7zjcpjoE4GjmNj
RGoFyjvUCUDW35T1vanEq9sHNbE84G5URAhUJa6fvhyJtRkOuLG1cldnrx3GGpvOw3K/bgZSEjY2
UkdEkmNqRxujBtVs6dV9uKrBk28mr4lZHjr+etuQjKOiKpiGDDRSKAo5uL3lqEA44zYoZDWvt4KF
VvdukgJ4h+E3sBxE4O4E/I5TyOjxbYIpjYbNUR9I9+yVfSnnZjlrhTK+h4SJDJXS5tizbA5RiEfP
pa9cmZFukKGlWVUOiobayABAQIohJoUJt6/yrYgVda0JKAdGCd/3kQ1tLWKeMr/FaGob2a6h5Pd0
KFeBOdBFWgq+7A3rfmg0FUQlwXcWCmcpcpAzW5XRLHTbeCoTEPzmBQkehTByN8vxxxvwIfY9pAid
uDxCvuGhpyNVStAOK5I1b6xhL2jTuYnqbDAPu1WByAeNq/EkzLBZVpgH3ataATphS0mXGTjrwapb
pS6JQB5v1krk2mkEflQjfzToSImiEGsFMfHKDVNxSqh9hKu9Zh30voGNgJgUeWx56xZtsenSZK/y
bN/q0QuYeu8gSPuDRUChhDy4L9N2xfII0lVB0CwqC8QDJW4nDpz4otP4Hf6fB6fPQVtuYo7aT/jS
Tjo3p+JJ4b6bM/uuxZQlKU1sQokRTlCqWvodLcwfCrSxbC05tGnykIYDaCqdba9rOy3FW5Vl5Sb3
lX0dkrXVdwdLBTWLM1TvJgvMRW12YHGP6LLLnV3O+xKSg8TN9GZNnPCnX3aai4LLMoj5IbOzu8Bx
3qy8wgCmKd5SxVkZHAwxjfUD0onhokiSl4gY0dKmhRdb6uOgDAdW2ysjy48sJbiNg21Txc+KCY0B
XdEOdpSv6hjHRnqPm+JO7wOw46rlN3DIfORtZu6UrucHLWG5SzukzdAOiJNveuiLB8BV0Msr2ata
A3SsQXFllRg+PqyO7lN4Xe7ovxIjBDNeq4O010feERH7W1YTc9PzAVPrehuvIOfSgh+8BIZB2yLx
P9WDsgKcaSfAENiX0U/V9D+sFLPlTSz6PXMgTVpbQ+kGmDLzoMTHD2YDZpW20b83bbPpLP4aw4E2
XO/smQtBunWuvjwpkU7bpncCVqhebKZL7lsHknHXEeXXQCv/mMEQEJoTuH/kV06MRkGWWHHt4Wtc
N3a4ogRqAnm1/ot4CWV6UBVQVNV0Q8qiqjiA/IsSap6AXDS33xt8dQLzwW0dgmq9WuXc3xpOu+Y0
2vFojhFSnmf4XCYoFvCxAvsKlgXpDs81wvKYkRqlVyimGut8nWzIL1D9Mcjw6mv9YGTLYB3N9Yil
a+/KrJRwdeA0VzAQj4Eu0wa79psC9uoo+daDXPpv9hf3EB75GNe/apRUsV6rbKwltqX1mPA4WTRG
dmry4j4bsmgJxNAb0TpMr6npM7Wi+1DJ+cxvmLqSACqxMWmDQp0mN1HMBtpxQleEh7DkZU7RQOOM
zORiUxuKcqaOnir6TkBXXuYugdXlZm46AARqYIZkEFZLeqjXRhDI+GKa9Hl2DoomEIzFA8qWGylt
CqBE4yBFKXRAJbSUPTYVPkGuaTGAGaEDzQoOCVmj/lpOC7s2ds8E9QXg6KjaSleub/MUraIASD+K
urNmgkv/0PvpzINDSgL/YwUfPBD8wAKpch09qGjn4GXaeLzMHjG89DIYwx0Y2jdFm29DO74viPLj
yz6KleHgMDkA6BrghZeHB+yMmSNhUD0ODml2zJb1wtx0u3wZree4pyTKJkBvx108szUmNmevNjsQ
idoraB7Z791KXVl7Y5tt1DeokLiVu7IXwZLf8W2Jjx5KJbPjU6MbnqXY/1jHCtHsgwS1jKDQEjrQ
yoF1fP7Q4eq2NFE20KRxW3V4bVgP5j419qCnujG7GvoAtUKWcZbs89x4IOBrUGgwLIq0eEIO0S1Q
mERhTfkiGvo/PxKDxOhLoet5xXZSwANUnuaq1yeHoX5Q7H3UzOTjk152ZkLKUikSBdaPXmaz7I22
ibnoGvuxtdnRKLR9Leq3kqU/b7vZdRjCyZ/ZlL6fsA6BykEZADb9ezsy12llzrxmjLl1SZczCoaN
XvdAxcfKGvkCpBp8yOBkedQuK7NwlkEeIEnx3XoIftEBGkohVZOtaUYbnYiVBr3cdRSYj1HRslWb
ot43sPjD0QvoJ8T9S5oeIzyY9pbIzQ1n4UtfY7pq6A99qIWLITWRdBVQ7+4EgXZ8GjVuY0EE0YI2
QZMWlVvE4pGWkNA27KB0M1wEM5H+OgrbhEDlGe1l9MrBlXP5ccW98P3K5oMXRBHUiDPMvRZN+jyi
BJYhGlm3D/Q6E7q0JqUOYRymTWZi7BEaSmb8SPIjQYv+f7MhOWpU1iUU79jgJRp1nXoN7lBX5XPN
y7l9k1xTpb3T2D2qPKzJlvFwyIA7ygayy9M5SO2kpXECAbUEsPfI4b2MfWXooHXnlU249rN3iwI0
396Z3UyfVBIE/E+chYn/GpJcQcUMQpa0BlwB3I1B9CrSah2DIrInEPOjtZs5JwZFDQ4Egil2GuuW
YJZfWngy5N/9NHfBlbocSmvfQCgoK48jdaqgbNNBsqSqmk0W/my6cmsrj4aWLzqLbZW8/FqB7yoO
SjlFT8MecycCcbBX97mBHlYbmY+tNSddPVEzuIhM8my1VvmdkTEE3NygT5GD129krGPo28S18dxF
kKVR3L5uami6xN/ivk1nwtZ0ZATKBbUfiJnK/U2rH2ejjRD2h3SjVPEmJ3ymNj968NXFNwJp/jEh
uQN3HBLVVBk8o/7u82Ex9B9GB9GtdhFqc1/T5CXrEPTP0bADRbmUTigkSoXGmI5RtlE4AAq+YHdi
67kx1KldAxXWyM6mqTqaQZfBToVKiy8CpLSF8UZB4BKWf3MR66M+N7JagOBlitAuSepWixBOyWA8
8HHAuEGlsR/c2zFuKiYANTGW6lWMQsgJLbO1QbEVnA3k11Y6jj7UoMbTAjft+6Dovm1sMmibuk7A
XIeigVyJC6iNz75PB4+D/L+pQa4E5ig9nyMPmPI38q+Zz/B0luaZqWWVKclqr9fTYBWm1pMV9w/4
D6CqQ20XiW36F7t4blHyOkx30QCYdtwUCXMVlHuyrF0KdiL6t9s7OJVjnBvSL/3OBClxXiagFOjy
F2esHaVsR+pX1OMWHBR8tjkz+zPl5wSAF33kBEG/UwqDpGGRFQ+4AhUjSUGu372b2hwj5aRXnCUO
0reUJ8mg0STD5kEvzHA6sAh/cDrTyJf8fCSBG3kTgT93oCmMxurlxgVarfkmmGOeokHZYOoaGond
GkXFRa3PAbNRw74MeKMxG8mzaSIQjc/uccVnDmiAG7ZonVw5maLKwHsGrdgQ48JuGZnPZSxQPIP6
YVZp64S2Tw7lT13aQXCEkxWpGFsUBejYAtWoN3gywZdIcCqYttKa+ndklOuss49hQZ/0OnhE1e09
itNHKHn+UWh2IFX4jSXsN0BYPwsTTMmILY8pgzxCrTyGkfJHNIq+bOpkaUJdTatzf5OY7FQJYxUo
1YYM5t5p42zVW6m/7jv+u/MdBwrHQDtpHc9Wat5C/Ck3fxIflGl93+58nkA2zgpf4hyCKSZE1ZZt
kIplwPC4scEcmVXklTLA38FZuy0qpV02Jf1mR+UvXucPuYNOEAjSxLLqVFwIYfJc98q7A+ms0LSf
MMv3u8zKd2bl90OAFz1IaVr/qeeZtggIOyRl+mOw4nWRphsfkoCLojPB/qQyF1LZ933l/9HM8jn3
C/ygQT3YWuFg/Kp+i3S+C5LaWqRG4Rmh2BpQnFl1ufY2ZEG3RAf2kOv1IesiZ+nrQl+oSgLRMxXN
kTim73jM/iggXe6qqV9sjLrdwh2+gyoAXFu8+xnYIkXpkPyxav0XSBL2uZ7urFypZsKO9um2Z1cr
sMnACeD6QefGcsaR6ktPg2LDKDpg28dsAN9em/fDpmaddSgVCiJd3oZrOwadNf5TsWy7oobmCzQ5
IVkeHNqgDt0SSLBVaCoD1BGp/pI1fbZVfWFAL6+I7ju/NA5QBm+WSttUa121OXCJtHY8PKHURRrl
g1jG1IemHa2Dg0gVaIDQ9AHKPTlqBsy4UzqC+msb2t1PAZq/U1JSdtS7kNWuwrT2vsc4/U4F1HJl
Jm2w4jXk4Hqf2Y+qaPihNmPzLhr0/LcgBL32QjGsR6K2xQvlhuX6tWmurAwjAF1vfZig8rG6DsId
7cDuKoxarwSG4iADWR1rUn9Pk6TYVEyF9IMRoDrbQx6eOpjYqZSiXWuqom5A89Eu7KY/KKRvfvpq
tC/VRoEMQQdNOJYZ6wFuuzO6pFl29ZCsiF5+s+Pu0a9R6U26uHLziPQrVY3RPUABYBNWlg7ZQcV1
bKiO+KEaQU+2NqFoZr06AHetTUupwVVY/CARcvIYlISbqG/Sg1KW1LWK/i4UwXBMKwcUScgSNyme
cRicAsUHAKXxnQidcoeeE10MRHsvhSpcHdUBDM9rmMtTwvZeK46VgipurNXpstWy8jmNebAGHLOB
xBwZVq3Q9LWSUMiyEe13otTZKjJRwfdxaKtOa4nLoy64EynpXcen5sEhfrtWVd95auIaHNvgplrU
WZQcFT38CbBcsdMHo7lLkqQ9MqWem4iSEjx4PGAxmGhAQdEZIcDSbQFyx0zEIKs/jvTe//+KbXKt
6D920MJDIAf3gy7zA/Vaaw5xYOhH0HtDSlJgBKXZtAjdrvk92VRrEFoWu/wECXroUsUrZac8377q
P8vPl9+2bSGL1dH+RfP/quYHdu/U6IB7PaqkT1fg9PsWDo69t0iGt3vQJuJuUNRukwGgsBBJWy+I
2oBCK06UleN39F3r+uD19m+S0oFxjhWYCgsDpgRt4iuwMtDMBY1ZaJ3aiEDEuggf/Uh7+roNgDqB
f4S0HAZmpZs6FXYMWTmLnpQc8Vzk2gklhDm9m6mFnBuRajVFwBNW1CAwbkXGweib/PD5bB4waQQg
G7xGDA3sfFJwrjjT7SAx6Sm3N2bpaodRIi/aQK63MpbMq9kiXXbbOYoNKZ36PCMQJqCCi7kF1P6l
XLRNBh1j7w09UQdXcQn5T9CsJWxuB6/JgOELGFsBxNvCC4jITaKoAxvMoNT0ZCi9vsCkC56oBZpq
YCdybUX/rtIImh2Wto1YRR5ZZEYro4dclGkdqgj8smEG6Yea3zt1/00zoRoxNERZ2C3zF2EC+U40
l3/c9qypnTn/xdKhC6uLlbgs6KlT74WtLUj21qOtd9vIFT/h+I2M0xzYHGzK1YsqMxjpMy2AFQD6
xepTF+Ax2gjwq6fvc4D+K5Ju2dqY956lmlYKqHvVw5r5mDzEb1A4Alt+vKz3H8Fz/aNe2io0ORfx
cc7w9V6iZYfp7xFyCeigjBfpdR4Tq7fJSUmVHYBSW3XgvwBA+Li9m1fRHqBrNFvG5+L4EpZRZHnf
xp1u+OSkB5rv2rS8LwEsAKsFvUtr9aPQNRfexZfC0Fa3LU8tEJzfgMji1YNJd+megbav09WgGDql
kMPtfvv+owlOy9s2rgPEuDoot6EWB34AGRTFqtBEmgIbBI3PBNrG9VAtb5uQHoyIBpcmpAcjb9Rh
6GqYaFmL1ptYGGgbDN0G/NwLTVNWqv7ztsHpfft3TdK+hcRoRB9RcvIbY13FyJ5QO0vs420r15ej
tK5xa8/8nhcRrgi8+MD2vAifxQ+IHXn283BEnmt/xNvwzs9mHOKKafZzKzHWq4MHAzOw8rRBYXQt
5XZonlBdbw+haPQtqdG1GUYZHRAbQXY1FB92QRtozSvioLPY3lms85/LUs8WBSUPNCqRYOb6q1rG
m46raxGxWYJU+ZvBBMw4fgXmX9TcMH8hXwB86JmpFuYRIXlfBWJHiL701XJdsOEuqrJVGJpb2tIX
ktqeMPxvid+8+2TYsaLacBJvfKLe0x4sC37bIPGN54C0cs0TUF/VUAnmpPE2BmL7E2B0dnjgMYip
knfkGPzoXbo0thhYhmApNAtTtpjjR5c/sk9jwM8BP4mR/auiUznkhsFLA9tR3tvG92p27O0q4o8W
sAoT2C90ua84rYbKVPNSM83jqEuQnfLHcM2W/VJbtqdylu5d/r4+jYGEEI86TGJfMfwkg9MQX2/M
YwuGHU4fRPJGCmUmashGRldHmvdZvUC3QAbR2qaPXk5hkZNBkFECmBDqw8KEhPztr/iqKAMzzlh8
xOSbDfotqbok/CFHth+SU83VBfcV3FbrnqXrYI6MZ8KQ7uCqAgYQwLwrUHAlEoiIgZ3ilHCyjQLo
qmj8R6zRbWZ/dV4IWzdOQOLJAIkjkMZJa8JtVAW8F8apyo2DMZJyRpX9M7F4uMiFdjSU7nR7Eyci
PCDpBsDOY98eLn4ZCVXMqgcAohonv+ViASWdYCF8CHIOEF5XaLPGaxuaVgz8Wbftyt8VFnphV4rA
xM91VGgK4xSZ1gPLIJ0t0o/bJq5A5LKN0U/PAgXl3Gea2RgnIpRhV6CItcSl+Y5qXunCp0BdXmhg
qzDtd7CwBluUEmdaWTJGaLw/sUpKgXtATxytkMtf0CDAayVUwk/+ezIs1ZXmQm5xFW1iPAgfq0Py
i6+6bfB9Zt1yCJesfu7L2br1nJgsbrG3QJkIqJVV9gIiMOlLpBWvFfx80fUQXI0hq740AhvwIac0
t3VaWs9OXt3HjvHbqAJjaQrghHtgyxdxXt21mMOjRMx8w9fFzssdkt8bTE+63rYTA/lu64LR7tlw
hy11Idm8L36PWrTWZnwml+Aic80lcwOXznwB05743zP6jM9nu1WAgdts09w4ARq4SId73dzePo+J
cHjuBDJQTNEKVL0Flhjp2h/CwdeAwa9NoJtifdvQpMND+Ydg1sxBb1l+VPVOHTSEx4gePDEec7O1
INEW+0B58iBYgj/woVWT+j0dLL7VSRasxNCqM/iM6fsME1R41KGCbchhGXwzpREXxESJpd6NIrkQ
arbu6YexEvtqX7/NrFk+vs8b7V9zMpFJKFhbQ0AQF/RT6zrZItkWG3av/qpQdvE+5dN+Jz9v25Tv
g0+TIEwDczsygqtugOKj5qIOAT3SNndRJtlgHO+Qh+baN+YAcLLvjKaAcTdhDfBwzMNcBhCLOYVh
+pV5VBtcofaHEfsLoXy7vZ6rx/inFZCZ6QCo4v65GhwdwS8qp+RYr/nO+mDb6t5aqXwZ3LPfzpIv
ikMBcb81pFfWzbYu3MxfWjMdFn1qUzG25pggxB97idJFRDqiRoiU5Ggu7A17GTM77ioowK7KnYkq
wAKsonQhXPVZbK3nEEPuINZYO66+n+vOTm0H8EsgtAJ7GFIyudFYWODAtJpBPebmr8GBAEya3TcG
fS6VpNzmnN7pcbooQr7IgYUBh/Rzx8I/YZQ8t1AmDvQfgEovyjrzOozFptRZlOJeSYV7+9DGk7+o
7yFwIvcBzAqIMDiJlKfbBGVjkL/oJxs9kdT6HdLoAX9gPX7RUTrX6J0MLXhsYkIe1CbjaP6lI6LV
XgECPeinSm+3pQLR99r449fRbwbxlogi66L6vq7Md1vJZgAAU681yEYh4bfQgcM/SEvNWFNgqLXV
P++Ifmf89F0H4hSYA7uL3G4/VwKbXitOHzxTaMUA0Xi5VqsatES3GOzVOXDaIH7Uh41lJptPDR/d
WatO8ZBCBzMTM3eR/Ln/P8qurLlNno3+ImYQi4BbFhsvcWxna3PDpGmCALEJJJZf/x363SROJp63
M73rVJbQ8ixnWV5uxJf4C4oditQXqzyPZiLShpIzSTbwA48rC9e2utYy/XJFYxj0MwnqLigOL75g
nydIRzkO6dzq5958JPUUDKUNA7JmAyVkj5v3Yw5vTw02nwlsVmESPSm1+XnzfrfEwPeABgneKIrB
/xScPjy6GYy/GqBhbaQIcA9tHmkbMQ7GBuG3pCUxQ1s1gV6rrsYrx+bf4b04N+h0GbjrQP+AlNzF
PVMaAyBsY22fM4riFs/WmWe/cD0NLDUSX8DvqSOP0CQsiBuKGi5x3RyituSnpR6VbD4UvRdCPgbk
Cd1XuXNjGsWqcoaVNv3u1LtB30DoCAaApfncPdqjDpm30QyuLN/yI79MAvkbFB4gMYRk6/MHtNvE
7qs8s8+6ehiNIuzyP0NlFX6m70qYK0z5KmPAoI7tVuTvjdZv+sm5Emx8E2SiNoQXCTalLirGF+vI
23ZgiqK21sMCq072edIGPdvlABymlRnUoARXydvP877wokVJFLE0GEW4+UDPBB53+VEftg06FHZX
zB5KXh7xK8MJEVWBAxJalQMH7i5wSf1SORWUn99Z8jpk2Qo6rpFyYQZqzjtpwOFPT8+VUqiViRsw
PQP4/wbUA7cjH/Yin69gyy+Dk4vf6+mff687VA1xuGmdJ2dnOI+m9n5lQf4lhJ92Arhv/6jkEE7/
BuiTFk5vc5pjRUzrbzkACGf0xggrxe53U2buxmJq06ZZE7iMbMzG8WJ9SI11MasbNVk0MHIx+bzz
soBkM2xhqhElJgOdQCsFscBrs5MqW9R4yq0+w6mBz289cd/SXLvR1Dz6YOqcud08gZT1WqZG+afs
3eUEOY85hyX6CM3GANTn6VZPULzn7kaU0g31xnvjbPpbmckvr6GrtFcI/hfLZVa1v9yZ3ia2fCvd
8SgJMHp1Y4d9VTFf5O4RYhBzWJvoKlsWI35XeWtZoJ9vuSosM3qLHx8DLnJDa7VBteZdcOMP5JNv
jdoJaNW/FpSDdNXUt+jgrKskPc1oOwsl70Ur35qxXKXm61DCSZWwtVdlW5IZsSPmJ4Dp3ty8v5mI
1W2EzgH7ngpyKzMd9wOEXdZ9a6PmlTp/mWuEnvTOeWrs5pbduDDg8T3JzrmdvtuivdWMKWJGvyaa
dfJKUq6SyluRCnrLOXdjy6lCT8C3hMH1cFYrGN5YPh5l6VeStYHu2Vtn1E88aV/zWtuLtDo6rAfm
nG4bSV7LOd+ULhF+Ctjp3Mu71qjXWYGFWVh9pkV3Bk+Ofd3DXMMbNpzpt4YDwcZktrdT3hxhm3KD
zHA1wqnPqx0Il3TIk6s7VXIZFNR+KAT0LNIMzvAdYBmOEiwsMga7WWHIwK5sYB0L9tBOJsOZKnSw
yOp01ZY97PjSkobj6D7ZGcjCFStP7uy+OE3aI9es1hY432AmuMBZDR5WjMn9TK29ZNavxkmHHWlA
k6BltgHX1AsyBcSScqZdybRHXUcTyTQgXeio5C8k2I59ZW7z0i1DtYjj5aK8AaUjHvRxCy9SIE7c
P01unGDMsa2a+Y9q1QikTLbNa1AW+nrTOnJl2uMmKaBGndTpWeP/8ua6C3ThuVGeoEVOXeNutDyB
AG/67c7JvSkb51TneawN0vBzuDMktgLYHmKHW2t294UjHrmebIFwhW+vlAKwUNxNWZ3S0DJKDYEF
Ci1SuMOdIsNWM5MxHEwrGJ0RWu/zfQ4u0rppXXNr2+UYabZ9VsQILVecBCfPCFP+6KZ8U52Bqp77
AK4Xi7oM4jklMUGJIOPLUPRTyLk1xLrTw2eT5GJv80TdFPNsntqM0K0zKxkKIQBQMO2gS2AEKqVr
njpWw6XQ7etdAaEu2OrIK5fZP/Wtj3eZjZ7tArt0YVIKfIO7pAgfbnc31TK7guTmKXskv1DqNjNU
DX17l0UlDDe7EFb0fXswIxahChD9fJNeRl6XY1+8qEUHya6hJ8NJzCr12xTQUnj77ZMGHvU/j3R1
mheNRGBmsVH1cTq5N4tdtTxoTzN8WW+auNgModxMd+ab+2fYtVd4eZeP0eUULx7PkoFnWOgdDJC1
O5EcLfkfH7v///8U2YgFuAESk8+fr6oQEnsT6v0ghUX2oK2hcnV3Ze2WLXC5RZCLLmYLUKWE5sjn
MVrpZBKem9NJregWaPdtfSOe5rV2M0YksnbpKjk4obm5MuplrrXM7MOol884THBaRQ02ndh+XM0r
8D9uRzh+h0XAd8VG7unK3UFGML1l659H/u6TgbEF+jlw1IhYL/IBbYHBNjZORO8VfgGzkKS61nFe
VuzLikLFBV3WRdbrMrmqEn3qW1FOJ9D4zk3iWQGjlbhFWyIeEAmXHflrVnO9as1WXZnd5ZlDnQqt
UeSveLMWRO9FCOkAjjR7kAE7p7DLIBUB5oivFn2PnxfxixzsUg+DQwcocFB5gZ3WxaYBnqpSCHOM
My2SMYLKm4pdr46miQrfQ2RDPLauhmw156L3mWacELTV+0xv6wDUZoS1HGiwwmJtlOrOr0wTWUhb
pt3MGcTzr/zWy622/Fb8WntpHOvUdS8O0Vh5rT7VJtL6m2qjNuoWtI4yhtRKpD2U+26vh1WkLD/V
AvvaLv+SVCzCmzoqTQuUH8nvxedQqeqHAV2qc0/IYTYmEwDSugnaAiObyGP6tHHhDTyCjZFWWTTX
HOVEWQPIlz43dndNzObyqCMNXqAB4Nea2Pwwqf181KelIJCodjpX7Dz3dzn3fIpYq5uvEU6+tEAw
0KLRBk4mhGZAJP48UDqMgpiaNp4HtCIsnq1AFwecbUZcyUOK8E/LvL8/f+bLrwxoDdw8UGlbxKZs
epnnF702wfudeqcK5BTbFbEJc6V2gNtkZx97Rq99WuPykF+Md/GyZnD0yqxkzs7MGaXvVbeJzu+N
EeaMhTa92bQ+LkdnC636O2W6W22y3nqDZlcK4V+uGvwKcESAN4WCO/5c3GaNInnuCc9DZdjd/h98
122M+FrL1vxya16MczHbFPzoZmYdPc0cPLoyyaxn8MtwhIFGDpK6ANJdkmMCFKUBPGCYoROHlgi7
ZxPnKw9+uzckyX6Xkt5bo3gwNGuNkBn/LAcsF4A6QGZxJ4Dd5RduNsczskaIikLhVUNpX+/scjHR
q0NlJA/CLSZ0QAWqqWpisCiftgp2MVfu0a8RxcWEl+32IXCyC6n6HNfZaXbcCFv9VQPmng15Htlw
xxzq4ag76U6l/F1K/Vwa3RrawfD604k/Q7mimbQIbtd+3l6To/tS51k2+sdPfhHrAN4OS9CaOaeq
kttBt3dDYrYhilxaVCjAtGSn3dYU8h8CvYq1TOy7nw/alS13eYnkUMAvTNFmZ2udxtXK3ZhrFl9v
q39p9F3M87KJRByml6rssnMLsEA4gueNJDfJY1yL6K8BhhgNahqDJqnc0GorEQ5ZjrdmRnERV0Ef
8DSBr04GQW/gr/trD+B3x//DV7jsQOmdKZyhwip00RiSkIfjjm4cgAy0tVgb15QRrhy/f36gH3aj
lZswlGcYTebDkbox4cl/jTQhDwuRN9hOQOwMD/vFfs+qEdl57YDIAFFlKpAPXI3S8d59uTM/D3Kx
dfXcZrpE4/1saDVDZ8kSMaT1XhpuM98ovd+ci4cpd0OS6usUZS8f8e+jKfRHlzCkY/iUndnsdXgM
+xYb9m3WId1LHYUeY6cH3dg8EWI8jZJVkVYkrp8UYBclFrR/IHgI4fhhx1P3oSr7eDb0PTeLh250
Z9/q6lu9qUMK60jaQcG8bO8gJXsz2OVrxcYqTPgIPAzAIxl7Hib8jDG1fjPNfc+N+uBB+sXxcuTt
jolOf2Xd2In7ogxxQ6CUQQe0d8gcl5KFvQmXSjM3oewn66PntV3QDuOTlxlrlWfPg0tuAfKFXMpM
TsPk8YizKgmA2jwhpY2ZVr+BZUfCJtciRDknzPCoGdbO1XFJUjh5rzRelX7ndnvh9WpV8rqKvcEC
Fr2AYo/jdCfPYmuQdP+AllD7Vovy5iiawa/AyYA4I/S79epP2bJTJ7t4GIwtkN9pkHlN7cND9KA8
wNBHSPhMk/47N43bSbAdqetXqxw8n5Se60MyK856PBH1iE53plB+oMM83DRknJ9aCLqAxyDvpz5d
t6bTBd4AO+isH09uKbfCgLBz7e7yXvvT42JNHPOkwZQxpp1Dg76AIvtg4cQDT/IO/+DBn6ALIygI
Axyg1j6pbvPB2JVFf8ZOuWlkgafYhV6WQVtyYln7KFpIEBUW/h/QgJiPevzeG8idS6HbgJJGTFpR
rICof5F9cztoKIq5VXoULug0ev0yuN6hsNw0BHRjxeoaTbVsrFduaaSB2RkGPDoc7udTIiLhjJAh
rRpUBqC2rh0gKA43gWK6ZZ56StxlOHNGR74q5psSqlM+YWhCeqJ/kCBiAHhDVkZNHd8iPYvrzrX8
tjFeyyLZgY9uR3NXNuAiwO1Qohb5q2los9WYY8TtXIMzOI4nxx5unLpgPnhAsEP0yFtfGu+KgXDn
UVD8EBJbQZWmt6nX4oeP5DBk83vljUYw9ehw8wxiHaSXXWRNLfd1a7pzDESLTW+R0NYcEZiW3NLZ
fHJEAUlkOJyFJRyPAHvXZNDYSYbiPmt8aJrCRlO6tZ+YiJJmrz+1EgLEsHxXgaY7yRov1tnoUlS4
SoZ6U0Vv50H9SQfUlXO3hvBTOzfbZprB25/UvqkTkGr04q1oeerDx4nGg5OWUT/JRREJaEqQGTtf
qwwvqOxchLzP672hDJgjp7Aj7/mwajQIyhAq1YZ4Oba5JIcMn1coeFgYmYlytqpftK6Q26To/hAC
w3S7l/QRBmV2kNDxLYcXT9g5KI916P0+DgqiJkTobwkU2wLdqPuAzAPbd6pLVy7na2mMXZTrRYGf
lB60crB9CkYJyctnInrDb63yEbK179BJ1IJsLPCR3V+YQhkT+MT6LIcmdAJ51shDJylSRnFwNfj6
oZr8UFs186Uj3FXFpR1DOAvHupIQXIH9g68BWu0TQ4LB47SPgPgRXyp+TjyN+13juoHhJEvJDXK2
Ravt0Zk/eHkd9yx7mJzyNukK7mtOdkq68VeJmqcPPfmtQbLnxnQe7ImbIcpZVtwkjtjp5XxuaHkY
Z2hIarm+0nveBQ4TY4A2JgtqS7sRxPWl1z/L1Cl8XVSbamIHqmsvwyDuVQdSnKCYALMG1M9TBbZT
Bp0ub0YxF9pgBZnWCTfGCAy61PeKDl7h/b5oGh503hxrtL2vPX0DpsJTlZdtkDseQBvO65y58AnV
f3e0Wcma/O0Vw4EtvN9saqFgNr4zqYG7Vmkr10w23QSFNH3ubYRwKI61Xb9FsRhiX5pnB4YnVp6d
PGlQhAWxja3xlW7SIgGBb9IFNj+Ix8gLjhAQ+mNq7Bn+LC8GuoIBTLE20sUmHtMUzZy8egPL9wEw
1aMreIjy/5ZI6442HsoRZnPWeQ5hEVN1mBkgO7J+54X2nORWHoBc74OkuBGjuQLnkIVNn41Bzrsb
AYeZAdVNOyW7rIL1Hu2tTeXRu1zgDtBNheXOa98U9JDTwlgVcrrRAUqDTE4TwDGkXndjSQKNOHdq
NH8hq2C+0spdm4KUWWr1DmXrc2qjCltWnQMOlgNqHjblxNYQ33xAR+i3AfIjOv2orZvDu8hlGWos
PafmzH34aq5pru9Am4NOa9/e8n7+BYZ6hn7H9Kcd9ddMOI8gbQAgawZmOxzm3LgpXLPx9dJ7K6p+
VczpL7etz2jcxy2HZtlybwS8GjcZrctotMdd5lEwwcoccm88HPT+obSmNOgz8ToUw66vKfWzHPAB
A+B4OCJ6aA/MyW+e129po93xynpluot7qq9eNcPVcPsA/qJTcEVaiO1UbYMFyA86HPF8xOF3bqe/
IoWPVZ+iolvn6IJYMDekaN7j4HAUGkSAzT6vMjzpIaQvzWCiOQXxb1oNM4hsyhSntG9afyjbo1HO
gLHB5ya0FAIjbtDAI/Bc9RoDMUvzaKZDAeXUDj1Jw0ZJ3d4yN4GAIdjNlRqKiCJKDLvaSKDJMOym
VpzMnqZYPvKrc3OI69nNwdCyPECf/o4LkFFwcMO6rkgM2/W9rcjs9/AAg5dbJXzKrAicwymCbjxU
KahG0UOAMp0Fqy0OoTifdPJFk2Pgps0x4eSOE+Tc5fgwduaJVOLGS6Es4OTFQW+nkyaKXYFgiZZz
FaBSfVsO1jNI6YHG1Q3EyA6GK561lFSBB3NUCi+qtpl3A0ljkRcr2VlPrM8jZepuYGfoo9caSKFl
b++7tnzp9em5sPI0HvLhGaqcLCRTtgK85Na0oXRfF/dpIvZpOR70sd6znG7gTgCemFnBx6hLOKKw
fKvSsvCNzL21EjtyDWwhfZ52vaGvEkueK+rc86KKF4JPUClII435ubYRV1j5k0er0GbgCXveGFeq
1aCzMj8IyGd0QLOCAAPPS4dtPNWA/uvwLYJ4iMUJsTF6Hs9ZqdCUYqlfIFVWQm1J1zW+RroygG7q
W6fmGFimezdTrynptiDurpxkglPR8Bs8xca3Jpn6jJavyktVwLj6ZbSdF6BpeG6pAKKDz2bU0XYt
8G751WCbMNfsA70l7/BqD9HaXGm2dyDa1AfJZO2hzmkiwXXfE249QPJ2W0KOHj3rG/C4OXZD1W3A
DnroS7ajE3+B/A0NZarNkZhLQGpdBe3d6Y8FfnTfd0/EsyLb9e6HEniatjsBBbRua/Vuyvld2k7Y
TvXenubTkJHninZnkifv5WTcQiDI8dMaVyaYspteNY+8R6eonvU/HmADU063TFcQwZNZEcEErovM
SqtXTj+afqXj3fg56f1Xaf9U0wUoHohxE/BnHdq8lxh+yMHMTpXqyI/2dA0hi52bH5relw9oq7Vr
NxxWLgvnhwxoStWHONEphBFRfAp+/h3fZMWff8eSYn3IBAsxGNAcHNJ/ZKbuUERjbPxWwRDqIY21
sMXfa+oN3475kb9wMSZrdKbbmecATq+QagfeaoyLAHwVO6J+4leRDhrz5lrN6bts8RNt4qKIWPR9
3koCbn21b1+c1RyDUIkgGaJgTaCF12qjV4dbcvAPK9sNreZ0ee2ehm2z6W/TrVyl93Nk+FD5Da5x
V77dTx/X9KJwR0nbNi6ttRPb6NspclZoxK3ousFdEMBy5s6LzPUgA7m313povzTr/wzJumSlXJT0
yGwaHeR6tJOxBncLn5SsqW8G0Di4VipdysqXZ+fjXC9qCx3wJ4ClYyRrXR7wUGPzZJvFkKwI7WvF
/mVT/DTWRYnBnHRjsr1CO0HLdZVsaZCv1JMTOWsjdHU/vbptLhsuyyqCc+kQ4K5MuNdebFJ7HKiF
4+ieilnzyyXAhfuZd5WY9oVWeDnOxe6smVHV8FLB/bNB3HwPll1UnLyDFZZ75P3b8SFbpSs7vHLb
fK07fZ7dxS4tLNGOmUUS3HrgdEX9sQuWFh0CvOXCEWu+dq9dcN99wI8LerEt9QxCuLYxJQCtNnt3
K25HnHsQU9/xYAdICq+Nt2yIiw0DtVE0zeiiHgT88edj38xd34Ja7pya12EhE6zTZzMmTxDWjSDI
uUHIBLKcb2J9rw39hdGOb/pp6IuplihssoR4GqbqnkYjTLbDugWZwc9AZ38ag/J+frFhqUhj5MFX
5v3NvkXHF06z8OVAm+YSBU1pwlF09+gpM0+IjpCXPczVNQcQdDu/ri66oGTB1IFYBO+Bz6tL5pR5
Ja6ZE8AVL7wU09/Uc19dO932EH0+IxfbOjWqEmOnQd9jOqOjAo60Dp1FIjlQwoAqJfbgxjLr76Wh
DmimQSU4kY9Dq7BUDo07qlDBaJAJGukUJbn+yxrU2gPMueOkArdvWOnTyDaqG56BELgbqLGaeuQs
s7XqCwgic34o2nEzd3LbQ8HFH3pj10jr1mudM/ry29RtDkIma2aYD6rudkqWN2laPpsdYJ4gR530
Jn9xpL2Z9fFo2+N+KHg8tsmGtvqm0q0VKuY7k6SnARIBvqbJLpSyhZBF99xQEtu1WiHw2UDet/OL
pDzZrD3Kan7hCqgqi1evc6LrkAmptpkkq3QQG9GTfaHE8wjLixm5QtgIdW8b40GJ5qWEJojvzG3r
1+U0B3KcXy2tooGmwWPVaOhhrM3btqopIsA2R4Tq/u16+YsoZq4rF+8PKE1xrw27RKe4ofNBRllu
yg2RUE13O3vP9P4PTAWAsxjJjca8U+YRdnBq5MdQlUHPpkcgDe0iFnjcqKPC62CF3rVNkFoyntvq
D0QTkOG5823dlMcJJbDCIgFELLYcrR/RzId8qmIdhRPTMDq/5ywaNbXPq3adJ0CmleOpUcYT0xaG
eqIj5NQRdVG+aRJ6njIVN1h3JpKTpAbYk7oeM3iwltYa3+eQyxOym1gxlgUTqiN5zXbd4EKsujUg
n1OMDwmV07qpWecnifs2DBCasAztBhKci84rv7XLbme2zpq2Wux0+i9ncgxkTG0AauY9hGAbv2rn
wySzJbekU+hQ65etuVHd0cirpn0CtXmA+ORbl3tnUqHGgFLNHbTDYz630Ds1kUUSgM0hTXow7OIO
8EzUtwtd+nqCNrGHV9ojm0KYv/rBe+lQqXQGE/WlJHlJyfKJatH4WUILfzA5qr5wmFvNTfvcVN6d
NSCnL4TBItUga+RThmJNgRISbHn3qCyKGNW5CpK52Zth5+li4LXWUy3GCYZUktpKfPbIwv6feuux
7fjoEwp18N4a/6I6A8meolxidrrjhpi3TNT3Ncx2e7uEsnxHymDieqzx4tB7zIX9LzOO0uy430N0
IyggyL5RjvhrSCONCrhHRnWit7406kdz0iZgEzPIXtfAjqUW89FibvwCqp1bW3gPhM13eW4pTBdp
06gk0qJcg8gTqqwgVT41kHPy25pt+k48W3K8MScIm7rVQ+M4B08A3lqx2thlLNkvV5bfWXKFY7xq
Z+sR3UeyIth28c+P6zdXIwxfkFAQ8HrQclkewg/xppVptUiU7pxcuVfkvVuXOCP44bBmctIH6Pz+
PNwXWhhem0/jXUQQnLfQ3xCmc5IQnYkgCUoDaoCRgbKlE9q1PvlgxpwAQMzQN6nUCVjpfbXYF0NG
ep+P5U2nZY1PFArU5SLsZCwBHS/emapP2YDyFxSPUPWqr7BYvmYfQCUBTAD6NPqeEDq5yD4szYOM
qw49UdtX4SLf0K3nGADJgPpD6Mb1XXo94/nybTAmYCOLMBl8/6Ae9vnbTHaustqd25MO3gzcCCbq
j5vpIRt954CC4GNyJ/d5zOPutr1jJ+v886f6EnVhdEi9U5hXLMyhS7JM6RiJzJy0PXmZA5TuCOPW
+gpwbQktPkU9oKcC5b5QsEEnJpdqEXo7Go0UvDhpKOiTnO6wMcAHgv0zQPZlciWO/DKaBb0ciCwD
YAZuAtQjPi9nnbVNn0vbhJcJ6ri68vW2X9kJLoQsv3KqvsQ1GIpCBMOB6i2YNZfS43nVoTI0uOYx
8Q6OJ/3RxT15//P3+XkMjPZ5OjOf6l7pwjhyrXwws3Glw+WyMcU1X6gvoemnucAO/vM4eO5dhigJ
3uV182BBJyLR+61eoCRpJXnkVE2MUCegE8Tj8gI9aDpkbxJJpQ/bk6MGEk7E5XxMaliIUe4cRWbs
NUYh4q9ve4LrU4DvBOqbXJtYML92SBa21FvVffIM6ErsFjjqUwqkdd53J6cWBA294TZNwGHxeLdy
6m7jCLpQ9HTfneE0zbpV2hnVynLHYjs22d+EDn1AW2AEGlzcJWf7zOMALjRHUkyx16H5IYvkjMiI
7dCGyOKKi2rryVwErK2I35P22n3y3V6EgCcwcED/QUjqYi+6XqGkpHw8DprY5EaL3t2uLcwTv6Zw
/e0uwTaE0j/QSF+c6doRMqRjNhEYoMX5wCDLhi4YLf2f9+KXu2LZIx9GWfbQh1ckmXXR1Y4gR5vB
CrPsi1vNulas+Ao5WQb5xxGhSFhApPo8iFCCT5Y9Wsepcrc5M48QGwsabWFyAc5lJX5t94GYOYKE
15+n9+3X+jDyxfQydJ1qp5qs4zxx68AA7/dtrf6rKYXqE3Wv0OKujbY8Cx8WU7Z5AvScgXlCiJBP
BLlAF0/8QXbF+ud5fbc54Bpg4Pr9DtjLLcrSVifDMWuA06QupECGKOmvgDq+u0AWxQOw5BeFtksS
KlIdKjqdkaM+0zVhThq1nTEFbADZCuERAIcg8wcNl9d8C76wiqDWBhgq+GAAnttg2V4EN3qFVpYN
OfVjRcaV21WoUjIyxk03Pk8KJfTa5e5KTpbhKwJxS8+6rTt7Jxp9Rmm/WQmzQM49pGugVZ5VR0dI
CujvsBlPl74ylDbkCQ9ksxaTALwVceR//zoff/1y6D7sg5EBY4UW7nBsra1loPW9dscrG/srwGxZ
IQiGgHWFABDYxc9jwDcGt7QJHBmASxEQwjBLuiu9iK2cQEVmUIqoKwJHhvrOOV57/b/WOi8Gv5ig
meo1wrt/g/8fvcQQUa8X8BLfuunVIsvXSwq8yMXAAsJkwGheQsaanhvodRbqaPeASPRO/2eu+H+N
aAB3/jjGRZioQKxJ656ro4XmZJpDhzIfYX+0s67ZNX69JD4PdPHhMgpLgXHO1bGFIiWgHMPcBxmQ
iKhaBT9vw2+XDSp1S/iL7ehejCQMTba2bNVRGOJ+mCA1DSVQ9Z8fEMDgAfzCecR7iHf98z7UJBtQ
L8W3sdIRFOunGXn8z9P4etctI7hQoLIQAQKM/XkEc+C9JvMEhuoD9+uM+b1yEPldLVYuYdenmBY7
4OM4F28FdHQp82pXoqahBzmgVilwJ5r+RxNwap3vp7wNaohEDt7vn+f33Yb4OO7Fq9GVqSCy9eRx
1NuAoHalJV40g89TwjXp56G+ObiYo4XqiQuUAxgGF2MJkPgMYWXDP3N6zUfF6JRsFkUPNGH+JNGV
0b5dURuJAkIlG8jxi73B3aapuC30o6Xnj6ZK0MobS1guuBClTVsZD8QJi3o+g9pkHNJ6LK+c6X8X
w5dPivcLEj7Qi4J59eet45l1argqBeYRJj5MP7BZW0lzb2d14EF+Ns0Omf3oxqo6X5n5clv8NPDF
BVmPnBt5iYGXNoIF2vJtHWjgSxmrUkZGfA1u/N0RASEG8qnINher4c/zhD0ezad//gyq3LQMjfiR
AVnc5vWVs/jdlQJ8xCLYiqgR8L3PA2lUkEKhUALXTzQKm7+1e22LfjsVCGxYuLCgtX25Z6ipQHOw
iTp65W/R/p77dKNzcmUaX4sCOOvmh1GW7/fhhe4RcM+C2eporJtNe9BvYBx0g3olWtFoTORNIB74
+toN891BB3ECtYiF2OD8+1EfBvUQ8UDdsVJHMhrrtM2j1DIjVHrjuZTXGs7ffqgPYy2/5eNYtS0b
IzFwLcMzhnj3U31tNt9+KDAHAFRBNvSFtU8lkVrRZfMxm7PAKB5t0azQtQ+vnKR/bKfLo4Rahreo
b0Jx5ZIqBJCmSSeA+o6JNuUBMH8wQGxPtZbFsFeMSz2JqzJ95WWzsbhzl8xmHiqp64FrQqNzcl8d
DkaDbezLlMck6be5RcAYbZK9sLzAs6vW71n65ujNryrLgM0BCKbIeitU+uAFlCtgKUwA0KYG0DIY
esEJpwfqjLVvORPrlGd30p12khSbwnRvywkKPrwDFo4/jFoRF1OjdqVGHmXTo9GvlWs5qHktxpxF
1Qi8nsVQ7U47vpE6IACDM/osq7u9Rh0ejQmzgbfqXVTh+Rau3n5nlC/KrZ/6doxy5PYLzC311Zit
AV5fAaB8mD3eAwutVqlu7T3XO1bQjIdrZxZkabWZem3jtMa+nYY48ZptYeS3bm2sxqR7lIN7lyn9
WRXFMYMQEknGVZPrt+ACT/8j7bqWY8eV5BcxgiRoX+naS2y1/AvjWHoP2q/fpO7eOS2I29iZOU8T
MRGqBlgoFKoqM20woocOOEhmB/yCb00j/K4N+jqAbKen5hYc08eEKO9qrZyQX6Ofolb1fuoGr0fS
3icYEQYDsD1J6kYuiSvOxp0oVQeMn+yztjj2CsjoBl28IIRHTh7WHjiJt2GRYSSk2LcmkLaSeZ/Q
8gG9iQjk8qmv1vVT02R3WjXKgCXHJxA5gRJf3uUJsYMU10s+vc4SWiOKAXFHYRFzK3OI48yvctIi
QyXRpZ+GdxQ0vUpWH0jc7UFejGnkead1dBv36iXt5d04dAdITN5TYhzbVnf7xnRAwuV2nQL9xCGx
hEillj7qhqVWqpuq3c5QE85tsiQ47AnAXY0aADBX0PRlrlF1kOQCWgKdPw/ZPs6Vg6ohOylq+jOu
5LMRzdvbZ27tZANzBcI7aDvjtc4E+RjnoR4nBHnoW6V6vxXTZK8rEWdVaxEKhN9g8ZMWmBdbv9aB
yImUDIG+q/KdNlau0T7eXsfKGwkv1ysTy0+4CoIasAAT2m2zD6FWq05PFGwYOaXHfqIniEHdJ9Ng
h2b6PkNotC4hyxPPP5ahZaEjum3EgtNO3XloZs7j/WszHrcPXtS4RBE5kdAy13XQNVqRJgE0Wvbo
UO9kN/HApRRi8u+Ct5tbbVB39A3OY35lv7HL+K7Ix7RFx/3zZgAqRbM06Htf77SXxhzv1aLxbm/4
13qB8ckEm0FrXVnO0tz7LbQo6CR5rSDsCo24OeYb587YTAHllPdX7tRPJpmtnCs0r4JRBPSg1x7E
Kd1qo/hESXQOiPlye3WrpkAEhBG9RYpeX47NlTdNoySOKdp7/tQ0djtg1D9ubUJStxt/3rb04fvM
iUfxAw12MMahs6MyJ14zaATM+6xB9EjZiy5M1Fb8S7dBWOhAEEH+zgOir7nkJ4tMQlTWGsm0SlV9
0YxD8B1gRq4LUqAQJEDQdlouhSB3qQ1bD8TkrpAUJzGMeFtVSQ21X3MTArSX1+l9ILcQGJdGHrHo
SkjCz9MxC4CBEiBhmZAE6uaYJiLV/ElrLoPcHaQexwVNqH8QMj4ZYkLG2Kt5FdNW86ETcOxBc4Zh
ji2qG1JujXt9Y+4Ll56aJ3OnE+v2R19zr+slMu6llXETJHqg+qAEPQXmAx7VjtATzDdzOnlrYfHT
GpdfcuXImKBIwQfbaP6wL5/bb8lb5UWyPb6Ep34Pjj5z3/rNnuKG+SVxCmOra1wKwAg/Sxxi/Brq
TaZG41lFJ2Jj5LGTYcAZmMya5JwQu+ovV4YYd67GYATjJlH9WfxpxIeB7oD/43ywVRsq7mW8cDHF
xRKKx1qIgAAFFx+Ndy8AUkmCyChpOYJNPCuMQ1Yjst2orzU/71GXUi+qhon2jscxvWZFR7eSmFiP
jrmizy4h16Q00O6fQCWO+eokOZNZf47o820XX64YNqzh6YhqlIjSwxc4u55mQQg1bc0XQgAe68TO
h1MLbq6+GOxY47W/Vo2Bsg2PSEyCs58nykp9wrQPNq4IrTKCYtKg20pO3dtr+jqJqUCOedEv+V87
zAfqG7FL0gGhyXgCzmbTQRJCUW0TlebUCn4iHJINatE2yGfc0MsltwOsZadwLvfV76egNaqBwGGl
Q2okpVo3sear1YKrypwkJ2DL0TmhY8UMKnzQSsYzDHIUbGd5iNEHLM1e8btyPk1a1Fs55Eizpuc4
/RdqdpBPXBtiFd8CoYpoXMEfxT0wQcfhrr+gI7gtvpPTbKt74mKc7qQCWHf/D0opMhJtPDQ18N2g
oMKcBDrNeV9lii/Kb7HuG/VZ0jlRcHUXsX2A2+MfKgGfTYQtRLEmHVRacXGRM2IF3Vk3Su+2Xy5u
x5w1rOOPESYXSyWgVmSij2gfQq41bIC+0sAYcdsIbyVM9oX5rFbo0FnzDUDsh/iCCSQ3UBtOtWZ1
KbquYtDQNFTABD7vV1mJGHVpa8XH5Pq3MC6PTZY7/2AhVyaY+4JUw9BleqX40fhStxizy01sGq+2
tRL/wBz7ZyFMlK3QzAOoXiK+IB5z+qMDImpfleQ5yoODHKcBxwVWv86VOSYyCU1ZYzcD4stqfN/O
yiGjfYKGPS8H/0oUu5zWK0PLD7lKKAxVCdEVl0dfoHb6nAF48gzs736BtUceFLKILe7ikyFY/2HR
Bz2Wh/k4zaOb2DGBObj9LVdeIcChQ2ET4yIi+EOY4xXpk1zMUQ53waynAO6aAXArim6OLNvlMDoA
Rt42uLrPVwaZoyYtVMFA96KtXf1uut/dfJEHnk79mg20p1QFr8WFeojZYrHXBcFA2cfvwAhmi/kx
zTSMvca8zePZWTK4q0/ZZkoahB3shLXhAZ+D2iEAX1Lq3t6y5c+w0el6Ocw3qtuoj9KpwcCrKNll
9IrAsSWYkGxb3v28duauLTEfR6yjuRR6qvgCmKJU2ZJqgDVDDGUChj8UEWddvO1jAiLYa3PQqLWj
r4d3coNKYuQroLT8V5vHcl9FBegp1IDIfqnj2wQbRUQNsPkRyZz2CWcxJhN3syQWohntIr8fodsV
/oqbx1jjPXvWWlJARv3l2SYTevUMjbXZoCNeXO3vhRFkmc0rO3t0cydyebCVtbvk2hoTghVAtsdx
EIjfBeEGj71dCSj07c+z6nGgWScmGjEAezEmjNxE0EmRJA15fMK0sBtN0mmIobk4zZcWupe3za19
JRBuQFAOzNMiJFE/n9iirTWMuSP/7CAzn0aFHeLFSMg/8AUMmaL4gXoa0l3mwIpT0pRljZebVKqb
QD7gfbcBtoqzdWthAfwh0LzAyD/mW5a1XkWfUpTnpEyRxo5QUQyHYxTqTlG1Vkco58Jft4Rc4j/f
iJ3QlOjYRGZX4LVdExtPLEegGbhqNQtoI/fvfyCMxprA+UqgkWaJlRvkRlOQ1apvlL+KYMZ0HaCw
NQ9/tuYGGDiFxsBCFiaxrU6tAz1fLkeaT4h2qNrhmRrCo97qf7/eJsPPCPwb2esXbroh0g2ojuJV
VU4od4MaoASFqaoWoLr4B7cq+j4Y+cDAJxjQGF+oqsaMUbtVfBJmF2BLYkuh8b7vlH/wpoEAlITK
0sJzyR7XVACoH/8UH80OLzNAgBI/NHLKWc2Kv6HfiNkVZCYqqAuZ1WgaqcWWYmxQIt+jpNiVEH9s
iRfW/c+/7W2fDC0/5OoIpZ2p51khyf6QBVYqJK455pZW1Jw7aCWOon4taYoGcnSMFDBBTsxlJQFp
jeLXtIRC4OuYcx5JK1H0k4HlB1ytQ5rSYu6gm+IPAJpL42TLILtVxMIFktZWeeznPGvM52mLaKBj
iqtOxSzqEAZbVI+A8k/cJN7pE4/tnbd5zDfqQCo/dzWSLNmoAFTHREQlciLpSjj4tH1MvJ6KLlmI
9ImvQl9WLQUvAKY/lp5uO9uqV195AZNcQVpZ7kDAQfwhbKwPwjVRc0n9MBOON3wwVDEJ46f1MInV
MIXAGmTIsaEx/wOsD60FtxgG6wd1cx/cAjF6hjYPYcdZnip+9kG5MSLFHErFz8GHXEFxEwB8WfhG
53/pEGxdFLqbdJhzJKlox12GZNpgfpD3guAthsmzSNkJI8V7ELVX4S7KUsmqguZER8hhKzzgHsfB
2csICpZ1ZISYoqdmtwx7a/fSJHNuovUjC17iBWYIwnXGI0x5Asl6B08LGoy7AJJSmOAauUtBp5VX
lBPu1jfvL2MG4wmTRKLOXD7QXGBiBD13bQLTfVGADinybp+p9ZP7xxSTz5W5ASqqKR79lLwJIAJI
884Z+t//zgjjDDSH1IYgKcSflBFUD+1uAKtQKxZ//27Fqf2zFuaWoDGk5/sYFYg4kQGlOM15bPXt
t9trWXU2Bd15/Gbc4ezEUKbHhVFIieSbU/yod+juR3PFKUiu2lAxuaOgBgUzTDiVwLg69bOIJCHo
3VggqYVxSt4J/aA1/RLkrqww4VRIQGI11qhcLNSI8ohJBwAaHodf+aZ2epfaZARg1EHN85w8mY8R
xq+t8j6+JCdePFo9W1c/hDlbeSLMakFQ14uAhwO7mDpaQM51C2OWOybhsR15nrK6wYBQAyulocDM
vjVH4PimGcrwIM4HAZbW177QKK+3HWXtZAGrtKhoYnBaZ6HasQyBLzVCVKoTxc76fQH2dH0+3zay
FikUqHAoGMsGXy77HEtHaa4g4C75TTtAkP1J0AKb5vuZh2xYK5FD/xI4r6Uoqn2pCEliCMBLWQ1w
FvDiPE+n7kRmZ4i2pNnkmx5T4KAbm55lUEKBx4l7N65u5pX5ZR+u8rOoDFtDIOLgh5IG6bxgOIh1
dpHantPZWOtWYp141UCICgPv7F2SYWZTBwJU9KNj+K2c74X7ZWKCbAGQdgLJ0cC7dd8/d758iDgv
69VPiUcOnmzgRUTD6vMSRzykZyNpBtRPuwjERfP9kFQB6KtKv0CD3r3tOKsbCjAHXnCYDkGd+7O1
IB0xAiVgpj4PggfAcu4Be2gs2eSB6dZmHxHGFsQoCrPg7GRi2ZzkWktyGFrUTWUgBwThkDSg81cs
2Ssd8TuZNmrJpStYO+H4iFBd/BhBZlnNRbNNRzUCKAK8c5oxWoLSOrd3cAmPbPiEg2C6GTrWEvyF
2cFpFqt01JdJwbsqBC2J0Toq9UUCkFbys+hCTlK6uqK/7IGN/rO9OQqKVosynMDyN0BvdjYMnBXx
LDAeiKp60gNoMfhFLXvQ5x7w1FZ4T4U1IypmsODomDmBRuDnZVSSNEFUZpkJN17r7o1wIQJrwyWY
YfljgYkVpBNjoKHzwTcvI+TQSgsQRPkp8QS7t1uISqhWcE8hL3fgkw+tnapr04yz50aYYrBf6P3e
3MUCWIeSd+hqcI4ubweZe1vEmJmRgsTUVwrIZoHEVSo5jrA2EfRpCxnf1oNR6OIRJijgPhUEeEDl
5lGLugH4MUGEE+15/EmcnWMfP5VQQylJw/2yMHhWdXOXTsprHBe8AjBn89i3zwQSx7IqCszoa70V
QfQFyFzO7vFMMNmuAvq8UhxqbJ6QQWzHEGOrUXpe4s6zwiS74TzmKZnxiVStOeZBcwf8xj9Ida+8
WV1+wtWla8SlKtM+HfwOlO2lGP4AFm53O4iuvrSvbTDhoCS5ro8U3330gs0Q2uMWjAjnFm8Qy/BS
p9sa7zz1zrXAfW2SiQ+0S3SguhGBalBC6AliUEJ3RVkcGk24g5rPky70vGSbd6JYZdbChLg0jfG5
PljJngvQAHiCCz5Cq4GAmv3/YMxaXyZeD4sGK1BszM6CQDAzRhn3RW4dBhdFjHHw7sn33O4tMMra
8VsHFYst5grv0NDhfNW1XEYF5uC/tpktziWtU2MRpywqLShJOek2KKHmmdvyDkRsoHm1p0vYoYwi
eBzLvFUzEbgB370OhpTBx0z6VnGnX+QlTB1j13oYc983+9yLzqiwmU7q8Zo9698YY4PoWCApAG7l
83kJJ0yoSzJ8uXEkL9Pcwuu3C9ld8bBo8V1iLvPD6jZfGWRvAiq3eigFuG70yaJyaQ9CaTfgbtR5
ENnlp7PJDtgi/1oacyF0uV63oILBnZNmr2GVHOJ6OOdglkzM9qkLKs6zZj0s/LH3QUZ1FXqqRhga
w4ADte7ganbsGsIWtXmwyzX75DyBYcgBJcBt31nWwK5RR+aNdgYoGaBo+PnzyU3TibRCyiime2n6
nU1ek5ya8l6dnuFUNsFc5m2Da5t6bZA9JRPEt4sWgUiKRXsENeM4fqcDxJJVsPHQt9vGVtOia2uM
dzaCVqbQsMENu9ct0CkboEYEVw9mJkR/8CBLoBYbasuH+oUnn7TmpteWGTetiggTCy1iH0R6rDCI
nFjWrKgqrFB5ur3I5RPd+oSMm7YYPUFtGDuajZcqupuH93D6fdvEh+vdsKExeXiNR/gEotjBny/k
oqhW8wpCpiSCkNdwSs9gvbflez3fgDQ3jBx9XzrF6W+rQimopv/xVPZxkzcD+MbC5SeArJXQp2rI
/kEOc22ByWFa9NxCFSzEfhbOVq+BtF74dXsfV4/4tQkmgQGtrwiZGa3HzU+87Af4wM8A1oAnZ3Lo
edbswuYFaI4fakw+E035pKYtgkom3klNtanyfEdKbauAXv/24tb90CDAqynQkGaLhCaZggmaCEA/
hNkOz/r7CkrBmV5wwiTPDPOVtDqH0mpsAHINxnHM21qNBu5B5eX2YtZwrZgDwkgRRjCh2cti4sw6
FIUiADnLFA0oFEpuWNMtwFxPdADpnFnakSH+HtJxEww/tDDkuOLayAYxQDwBNQzUEES2ea4qsWY0
A4CMyoZ4hROfSeWCm9xud6lHEi7V6FpUXoA8H2wHy1jF52ugBLd2l2d414/xu4mLG5KctmCg5TwR
x+wfb+/t4nJsMLk2xlwBTVwEerbgT/u8sKLxR8Nt9qzG/WsTTNwPBCmTqhBKLAsjFWQjtsNoLXKD
mwXgMbuBYEun+NJ+/yftrGu7TNQfQzy0clCZ+TQcQHGd2Vr1LQgPCbdssZp3XVtio/7UC+CDRnIy
2JI3g2sUcdfut50H/LOXPfFyzNvfDJR8nx0Eua0ZqTqusyQLf1RR+s0sU+/fuAV06z6b0MxBj7qF
0iMs9lN57huuLtMSXf9vxwPS9bMFQZyGwTTDJU9udq01PHUK4MiNSyZMjzdn09d4XbrVMPLnMwFc
89lkoUOmo9CwqN6b3Ak41L3h9PbkERfRizdYzftIy/+/SiAhKdCoZbgkkNC1osZd2Aj27W+0Wiq+
Xg8TKMA9NxBBxHpaN4RyjYcs4L5LnOBx3MugLnfB+6zaUYoJHKulFo8S9f8Ii/+NU4rIhA69zLtO
X8gVkp1m2HloxW7gmN9Ge3IgAjQdeLOaqy2A6/UygQScP1WXFzAob4LIru/6nXhK7gNiRS/aZbbr
3CZuY4vfs1/mz2lze7PXbrpr20wwacFEEMoy8hGlwfVDsKWdaHpzkP+8bYe7q0wsUcygiNsM52J5
eGRv8RnpOIh1p13/FHJpbZc/duMQfjBZXTlpP2Wm2QdIgZYOHNn2W0j1bPl8Dasp69XufZzMKzu1
LmuCuVQ8BhuguvjBhK9Gl/TUgKy4byw1sVO7c/Tf0w5EbX5TerwXAOc0fuz61Q9Qc11LiYZdDSri
JjpN3XImvJyV4yMf18SVkbQcMYzUYZXAVFhUrSzzl6hzo9jiabe+GRNYoIWVlpqEy0Y7tQOqo7PT
bUzJhprHSXowT8F96tM77UB/CXwipNupCag3Pgc1mC0FujzhGmd0lGdDdRDVQsUCutzKrNleIvcc
bQPUPryOE+54u8uEmzRSpJwYSCNI1VshgRvNISbCefXZ5c/c2l4myFSgGaigOjL4Rpvs5M74Hk3t
UzZouzbmKT7znJKJKVqWhqOoIqY0oAOdUfKTGk4B9YvwLDpeSF3/itHsMOaAHoBuBjCh3oNNSDk3
u8LLN8pj4KiilZ+0n8mz7FFbmZ0KOin38sO/i2ZsGaWbGtA5m7C/NN8gnWrPL/9RQTC207bccqxx
XOQDu3Z1APUBKjKmCfcEa9sA6tP0vLBBPCm7xTfNjfgIrljB4r3qVh+SV5v8QSV7ZXZqUz0GFhsu
c5qewdNhQ7/Oju3gUu9A2PbE7/JwHOdjsOLKoErqNDWWBhMUjX6Muf5U6z3vBcldFRNnWj1vCqNF
yJzvtQ34RZ4BDHZ0F/ojv1W7gaQEdx85KSH7zhpr8CKF5CM/U/bjEdzed4qV7yARiY4PP5/geQsT
UKq+0yEajJNe0H0ZgUobSi/5yIlavE/FhJNAmaS2jOEbAlQplMeCh4TkvK6AzP0ckgsIDiRthM9U
vY5eehe9zbvMQSnPOMr35VECrMsaLsO2f7t91jhhkoVGdnIcJkICF2zIbx3k2KCX9VLoZUkCV3Gd
851YcGSIysCcl1hhdFTgiKILctBLs1UgcxA9hDZwpv/aFVkMXtdJxAwnXOWq8YO0tVVrL3Gt2oV4
otmzPm2VONkslN9kEO1eTawB05K3N5hz1RLmfRTScYoyAPX8pO0aX+xV0S5G9WJG9GcSJ+D1LOSA
MwCyahJUDyBLMzRJZ6t6tEBmkS6XRaLmD4ZED3IzvNdmvIfk/Y9eAlnPP1jilT1miX2OVrX58Wzu
QNpUqZYuDhsVt/vUlHsFEti3za3Omy1UFv9d3xJ/rsJmqMTyAOYwrC90cduCSn0p59QncbkfJqvf
AwTplSEqE0unXsRwSPaeU0Q63rzZesHg6pcwsRX87OosDctLRrXib8TrNj0kT3f5cXBCO3em7ypx
bi/+IzX7ktdAGmyhRkR3gT2wGI+BfHyFUyS/q5ld7YhT28GO3BmgIYIqUQO5EH5/aP0S+WOVPbsK
1UwMfi/zCF551z5AsWsrQN9gMznRQTmEjgKs+j/KAq5sMrWLluqtFEcfNo39fJQe8S714xPdmxvl
WF6aXxBr4LjWajS8Msl4Mp5RkRyCfMeHrB/wzVCkJ+eyOcQ6h3F39Ta5ssN4sIRp2bpZnjEUGaNB
3+eZl2Wvx4C/3ORD2fzqjEgQwOhquRUx+RlcoEdqyeVG01QnFPJzMZScCLBewrha0BL7r8xp7Vyr
DUTQfKGwst3o9I/zDplpuVHd2plaV/YMr9pHbvdCHm8fiNVb5coyc/s37WRW4oCtNMO7CczdtTha
gJO5t63wjh3L5hlKYFcxl55e6wYb1Jza1BneF5Tw4HWyJR+TsxHYRcotP/E8kkkLUDMeywJzBL4e
q/YIcbgyfal6AkFGg3Nr8CwxBQv8QTOgSw0BWnQY2Iq0xukVUbdI3B/qMufNRy6n90YcU5jiJ6lS
AGnnECSbcQ9WnowArkugOJF09HnW5QLlco0eZzx7oGYOkjwhV6DpB7GYf/dh2cFXKcyNuQ3hP6o1
QI+sC+2o3Sw17c5pd+rzcCkLS5wdXlmRF1EVJtTkASaHyTLh1XidSzwcl0OcOvlJt0N/OKpPAhQo
eOMUnLPCop8MgFFATj2IftM8UlNxJCiCGLzrmRN5FOZOLKtenasRJ0UbiRtIkdV01DaCvS6FYLzm
zRPwDuaXMUBV7Ew5wfcT9yrESyxodSZehTjglMcRw+ezYqX35hs4bjiOw1snE3gCAGvEQkFrbrDB
NPVbyG2IaLniG/iEg2N97I7dT3k7yhiL4fUN1stwf2Ieq1qfTQVwMA06S+I+3pqyCxqk+hT4yluO
jKd1ACc4BxZ0e7fTITcfoUXNe+J9cOndOr1MWILM0VhIKhBUuSk/N11OIH2EQn9dBZA4lmSIHkC+
3cwBNgELtj02VefWWvtQiIarx8qxnnOy1xJVvQCHN9upBiHOAiCYTPTrQk9+xdCIeey1oXLy0tim
taRYAR1PsgJx2k4DmxUZKdRlVckzNQXiwyb4LbUaekptNfabRkdnKs6yfWIEkh2Ow7MpQf8VL4HS
nZrpQuf6Tp/Kgx4ZZ5KGghV18qntq8LueuAGFGHK3aEIgd6MISGha4lDcmNTQDFBEarvBeS8rT6K
IRKRa4c+PQyGKtipWsvnXCShMzU0cSZQsbhRFleODGobt+jTwAY5ZuPWGfDiYvcGyrnklI/VnQZy
VUufAOLk+OfqYQdyX/sP4pVtzGhQ9S4bggBTu4DSxVb3EKOf1SOu9d/E46ImyZcFXD+NAHKCHxFg
CIjLfc4DChVS1sbyxkMr40GxqZ/vo/vFJwenfewfErewBQ6gajWXIuCAwrANAaxgOadXqQdmC5QC
rG6zP4jvIwZZB24FZfWqurLAODuNSyrU+jj7RVZaOck2Sqjt9Mh8loTAkaBv0UXFQ91HL/gZliby
xnTXSwNX9plNpZNRj6HazH6dKhsMdByAYj1EMv2dLHJvWnasDOqPsK1gQpQ04WsBSTAj7J+rMHaK
GZ9c4wmyroegP7+Jvb4LWYpQOpBnv0uqZ6UFEXBBgfhKq8kTIDg1xdW2bOvv3ZxAxrBHh6UuHcjZ
H4CWccA+5s/KdG9U+hay3R56F14+1LuyQKpx+xR8OQSL+pMpYYpOw39Ac+Czc4RiXWmdUulnaCbX
+EjQI59+3Dbx9fNg4lIEu4ACplPALtg+f5N2Y2NOqX7W3rPdHDmYEtcPiWM4uHlkRz+L3vg8bqoN
r4/2UUf7FIRhmCgg3lkmJEH6xLwiBi1ugCqGlJYCNmjBKvf6tjsZu/nF2BmFFe/A3uU0i2qsHz0R
C1LBgF01Jz6mRl9ytVs/5MuVj7KpMmfquY+Lb6Ygp1ZFxTcVFA+gL80g5d2KyDcEfddr1C3D7LFq
QkhtC1S2FSl+awrIL6h4RJb6i0ExmxcXnqxk94FJYkiEp9uiwjM/I+gTpFktWXOE3CyMMRlJLzHQ
Z5auwUiiQRYdQwrbPq+fK7V8pTMBlHxsXTGenpMyeIyU8g6K41Do6yTZFqX42MiVVw1iuA1pPgNQ
Uu30sf0WiK2+oSMpLA1y9m47mtCbjks0R+uh/Vbo3WUa1OcwDV4IROdrOtxL/QQMk4z0XG+q0e6M
4VVux8PSK26T2ScQiCnG+jL3k2ZXgDDauaGm7lQEdHfbGT/KhJ8+BaI9gDhA44iQHQAvAOPwY9MV
tCHKWdjWv8NvkkcwH9xuUNaq7YWhBLjj3BM9zYGS+WOLdIGipI570++WB/V3gfM6+6qhs/weE2pe
gJWBn4+dhcwgmxNDelE5Z7sAcrvpRtqgDmyDIYWz8i/pGAyBnw9CCwY0HUR2tkiYirFtaDaf+xHF
H7N8qJLwu5nov4qMilYFCR3n9lZ/CS0fBoFEwhULdSB2EDtI+mkq5E45d5Bg1+PIDsDhTBNOAFti
O/s9wcbylxXm7klzTLA2eT6fKcjXAfG0Z6Ozy7G5m+UTMg0kFaobqTInefhypy5rA+Eh1CtARAUI
zGcvMmjeaLEiK+cweW2El4F8+9t7h0lywJ0I+lqAGy57e3Vnl2M9qrSppjMxQC0e6QuYeydRnsjH
yif6ZIZJ0UWVGI2mwQx00nXpITbvCVci/eO3Ml9IA2MXVI20Bf7GYmzHCkNDddJqZ1nrTxXyzITQ
3awqpwmKLJNeXOoEYjM0slUt+9UM/SME6A6xnO7KutmRRkIxGlW0yARXtQHd1l3YQ94CaHCpF7ei
0B7iEU+ooTqAHd0ep87Oy+MsgpUHPKsJeaKSuUWtdy9MwXcSqHsQhjhzp9tJlB0KI3ESbbKbeJvJ
GDomk7Hp6xp8zTy048pGg4NT1sAVQ1QI3jBRp53zMW6DZjoryqEvT6F0rHkls6+1VkghglpYBNRW
NEGqx2RBUTWaKMHkEyKbgmdPvaHbwFsACBA+QOuAhyP6WmX+sAfopgEfJbjXP/uoquax1lNj/JB/
LyHgXW5AavxNdjMv+Eij0Yh0QKu7mbaFpe9Fp9rwlEhWjiG4g5FIAzALqW0W+VuKUTwoKn6CgkdU
0UIhFSRqf/ck4nQTyFWJkGQC2w9z0qcol7MiCauzWd1n5qPWvaqxf9vEl8gMEQQdm6mb+kJVw5qI
4nQKIoo0Jeyk7Ric5T5z+ng3N9k2lJ9u21pO9KfDyNhiwmWdi4U5hIJyNjQnRl8nGHI7lOqdOvOI
Kj9GTT6ZWpjmEbpQhZfxedjUUhBDSQj1UYTkuv5KnHCParg3oe6fevyH1Zc9xMtGxDUA9RJFEw2W
VQi19yKXhxKypVJnt6Nq07h2pPYuJQHUSE1ObWPl0sHilpkDZJUgfmOO89zTMg7BmnrOBa2z8czf
G1Js6UGCmyfehBj6rIrqSZX+9qTnskrEERnZOlyevRaSMCmasNa1c2+g/jXYLYQb1Py5UTke+bX4
thjCRkL+HLIwMjtWLYXRSGWcLXy7+rnZAZiYOQHmszBq34Pytj/xe0Xm17HF5VKFKiI4xkyifFEe
MfvM7Npanc8kyDOXlvp3gYzbMAZIux9BRKoYPXUHomzNPP5WlapmB/X4ViIztaK2f0jzhkKiNmw3
sSxutDJ6h6HBiog5bUpzVjbSHPuSinpXltIMEs+mYQEw7WaGeGzp/CurgnuxlKEcULtlie5N2U1u
EcYibpf6lxL0lV3TKfeaGHWOVryb9HET6/KpbzEoPYB3BdmXJ9bjQUu0Oxom7wIERXqDHqoyfxIS
9aDP1SWimqeYdGMWuW/WiWOKxWs6Tz4k+U6djLxTzh28ye7AM+fVSPkLSYJiWYjqi3pKWt2fVKxW
HuSLOZlvYKJ96IPmjcqKCx3fwm7bHABvXYisoO8ey7b4qfbhqTObH30VbeOQgrq/Ml+UMUeGWTX5
aaiK3zgxo5VJ5ITEe0ADGCoYSnaKJCV1WkWJ7Cwkv5OpfR1KwwmVBimyKL0kUe2aCWn2vaz7KqHH
ELRkkK1+T3K6R13qR9IUj6IU3E9VvS2L9Ch2hdf08bdw6i5KnWyGJnElVdmkIhCowYjXcAl8+jSU
D9Adux+lbC/2Y2nnsrZLx2LXzUPuzFQw7SSreluX619jrHoInTFkVibR6Vv9Mqjpt6iVv3Uk9uOB
vEFVXPZAZKSDKjQ9t4nxCDE2CHiL1T0hFGoohStn86soTcd8lhqrF/NnU5ltcBPshcrcx1R9DMvG
g2zoXTWZilW3MFugMNwO0h56p4e2hdBgPXYjKmDj7AnS7EAF9kggrmjFnYgnRWx6bZ48DFXjKxDK
MlUU0Iig3sUNlE/LXjongJWChCA55rqwH5PG74n6ZBbZ/RimoT0n0TaDfmoNohqrGAEB0BYt+LFT
HDQ/fygzRMyiTPKjAhrf1DBfkjiIXJpK3ynwsE4HKSK77I2LYCJ5TKAetR8K9GMKMdvnofCs9uZe
NMEAAnS4aotKpNldOL9EFYSMNOGgDIM9BqiTFLFvQk9mTtNLo4bUqor6uVTau9xs3spZuYRZZVqR
gN79FKfnrjV+ib3oTl1UWUlXnDDD7Q59D5G11DgZZoWGdATShzh+q8L0PQnrH0QEF6U0Dy9iJHdu
GIlokYlgJGyDX7hiih2RCnvq9K1Bq10vphtjHmeItMi7qYP4ezWCmDXOlPc27d60Sdo0wljfm7kY
HSOaglg96/azMh9IEUZH/G5AX0Sts/Rwem8K9X84u47eyHFu+4sEUFTeKlR02S5n90botruVRYmk
AvXr31EP8MaWCxbmm80sZuBbFNPlvSfYu5LoKZBpEnASQ4frZS9qiUYSa4Os5zRwBqb5rSe2IzGg
tyz7oJxGM5KDjNKG/GJFHUfokMCKDL8UlI07mhc/O5MwfA0JOigje4PKYzkV8BuCzMRzPam3YrQf
s7K5r/vsDnKcWwDdoyHH7hJwKxLjLs/lqWRtmMX6Q0rTTWveCbsKkaPc6Ja6QpX4oc/0vWhne96q
SkMhoRMCR4U7DcIIXT5tkJKLPTfpM4pzpyKuT4bFridJwzRpImCC8C5Cr7hsXhOWP40q2Y+FCuMu
3eV4dCiFHkHh2Q+wQX8ouLd1uvLJFjNDg8dQqs+hKJFM22SsrmrLeTNRcPbHPE9Ra4Z/kcQ1HUjp
/FAs1W8yl9gBtJ77LaT+djZRJ7OQZ8voHittxOXC7jWgLXF+jsQvWifzLW7t4sbbOa0Bu55GCxlz
o4ygik5bfH1aoIghhrfEaLIbN5VO6Bp9vvHcXGyUSMHOHGBYPeT6MVfWaz5mIbbSbqCwoS/K4jAI
xq4pkxygTru+7WTd7wdSmLcOlrks61MJvpE/QC79unckciRTtIGYSmevx+4TdbzC5672lMVaH+my
ukqtGGZTun6vav12Kpp7T3b73Ma2BpnzqRQN3441tLiSNnnmQ2b5MN4Je0+GjdQ5qu7NKXETDz4c
mgi4DcEmeHtXQQXiVOiJrgn6FMgFoxrQPMkyJ7IN+3rqHRTTrQ1KOo9eWzrHVo03JGsB0JGV5Y9W
bcMdnG4Hxu5w0zJ/KHUk4aN13Q6qC5NynqO87t69TkIzV3f4xmOT8KnVPznedCiq+eSU9MC0uo/K
vLxpVWruBy0rg9QDvxgOpLAbAF5oRB+OqMz2HSgxALhKwiTBFQW/7Z0ctFuIEYVxpmvwEBeRMjLk
DlmDkzzF4i9MGgKZ/ZTjvweDlDoEO6vc5/l41UAKfJdActXPSH9Tjz1IoV7pI0OAMqUC98qkQCnJ
2BwC02HpuU3lb1yPVuiOvd/Z2n1rqNOYSwNPuRFlPaPY6xMHCdOhHG3DpDk0RfsmM5XvkOSNd5Y+
Eb9O7CZKem/aZSyxYP3gsGNWeclxSupxk0NORUuKN6qq+37qn0stVz7sNtgmRv/VL5h3iPvyAIqK
FSkR79Km+q1DMBaGXpCiTQDLDrQeMsgO50kkykwPpRtbQSZxqPUq3RhmfKy73vSdGu7Jdcd+eg27
K0j2IAcmw8kebnrB4dQikPiVBpRWpjR/swekQF5DdZ9N5E7Pp3bX8tTeuCbRosQhctvFQ7ctXdAj
NKDY4tpOtrAKg5uLgjl50e/7eJJh0jvchztav+nl+CSKHPNZg1Th1p7hj5CafM48OFeaJVIGiRuS
e+KayhiGD9PVpFAnHMQ55cML0Yb8wGMyBhD5/J2pqsUStukT9GPuHdxpYHHUfjdQHuh2i6rTyGCM
pA/FfprQejLcDWwjrnsLHE8nB3I+c6Ew5uyIdE6JkCfPbCNn0IOqoFcOFVUAr2JYqhhlIJ1k32ks
NBK1bxPMausYx1q1WyHpfeW4TzhNz8oDvSB392krI8PEkW7YKKR2ibWz+u660mXYGtlzpyWPWSbv
uVNDhRk72PfM/BfugRvSsdCV+Q6Vpl08ykjqRVB15NR35NAb+qFR2tHKs3vqshfwMW+TXL9Ct3cj
rPaKlbCD7Tv9qUySK1aQh4Si8F3ibjKrfgq1EeW/Blowoj7UuouzIi5eyrq4aYUF00IylUFRU5B3
0PmHP/vEw64cdLhBDodKuhEypDvCujpES8HyzZSi0Iz9XtjmXYoTQzPibcnLrQ5HO9eNK1/1xtGO
iROBYRvAsTMOeFtdeVg4p8yYMGyoAcNRucZBncUimjx+Gvsy8R09fhj0ofOprp1ZBvmwRBZmOEAF
OmSpBL8JZMyjrgMnOTZltikofG4M11dNstc67ZgNqn8VJhqJvI69n16q3Yx2nAWVZ4AcoUkgpgTs
NWhNioAgRelV8cgLfe9BNBQ9ebCoGwPufOmQQmt+jPdeZ50rXEGB0w1baP0Lv2ei++kw9QOCDMR3
SN0FzRQjH24dgOixoHCPwx2ssUrnvStjfNWJ7DIL5UKc+9rIt2So33tdPqqEHJMGpmFkGNyrQfPe
Yy9NQumk2LO00oOy1B5So1IhCspQ8xu0HyjRbyFSBmNBTd0VsKn2yWj+LFF/JzFk6jVcAn7eVjsN
GkZVJXbDgO8ki+HsaazEqWRgUw6FFszQxyTTT/lYPMAr485w+GuX9xuAr6JR6tusy7fU7B/bIf89
DuUWuwCfUCUvwkSBOmabsjPaZ6K1/aawZbshmX7fglZcMJhSYIw3OTUOWW1dU4B0amnsDB2IgCG5
ZRluCo9Pv3sjSaECDNe/uD67k3Ho6k75njveK27fmMD3doMI0xyVpa65zzXTg9mi+6LnEp3fDsY/
nv3o5t0mNZJTHdMdFK9uCuweqeHFYxa7YWIPLk2jzOxKKJB7IR+7a2z5vWFCosM2pn3dyH2WeDna
ieQIYZeXnGQbAcUFs0q3eLJKvyTq5yRcGsSTju5DY/6gef9YmlXIJucRGpJ/8EY5OFV6Zbtu6acO
gRYRO0L89RTPN5eWFwepUJHM6amubdPXMS2woQI+sd54QhzKIXVnx8PIzJFXDUVEsNOqwjqasS18
pDQvTqL9gK5fGra2s50SG2Uo8AtYfx3bcSRycaz7RgSaZyDp9ogPJAaeQ+iuTPnWhhUfbrr4DS1K
EMoq/YEgq+UFbJDbEsY2SE8Cjw7gtiX9jz4pTB9pKwvw1NhwN37WcnmAa1noNPq5qtPnaeSbpjLx
+y2I7Xh+7lqPNevxlOT6LuHjS6lreP+hQipl9YoaLdZ2sqmVCg0zOTHWPeRpevD67j61Jz1wcgOv
zCrjx2Kqw6pLj5bCQTiIeJb91HLe+PbIdDjSuGuKSBcqpSipw14JprdwI19WMVvKBtOoevM8As9E
8ls3w3El7r+vgplfymAG+Rjlb8PuQ30dZrtxklJbnXtW3oMCeup76jsDAKJoemnFY1m+0FL5nKE/
6T626MlW7bvKX1hebWuehvGQbGhcb2sIeSaZDHSgGYr8qvW0IId4f6+VZ5XFTxbP4ZP3s+z/SAVT
y1mQoXH3hefdDgoJ2hDvLJxpRixOhuRBnLV7r/qJdC1MGBZSW90no+ZnZo/o03/vzqAaTV0I8KFe
Ziyr8r3QvFazG/OcZ3fAkIRuOoSE2yvV04vf+UOURbmRTBOcwZBynsdieCK2cY/SzxaZziZWeNx+
P6lfMZaYVCwclKygw41u2ry0PkwqHlM2yyd9LlqhziH8Ksp+sAD99RGIWLaZ6SnJfSx9QGT+ez3w
U+RFH8XWmtyphJqbeMmuOGRbpJsR2a2V3L+ynOYRoqoDpwPIGOHfn0coq4pNiSsVSu5D1KLknqNj
2Z7kjm2LANsF+lc+D7xbcs1Pa4C8v6SiRT33U/AFIK/t8RTmmYZmUZ/fTh5F87f1K1gGThJ+6kWz
I8nDWGcPrXeCtY9fm/tJdyMV43jLSdAAM0mq+CG2+qhPoW05vaOYu2YpdKEwi4YWFhKE8tFw+mKY
3RotgRmOOueYCAGwubEF4WW79i0uLesPYZZ0UhyoHuqjSp0Fqox5IexAcjwzGoNtU26uLK4LTY6P
Y1pySkHJs1ROW3WOaQd52mdZvq1snLUIi5ktczZqsin+WVb8wQavy7mbBUL0wN2V52G3Vse+uJY+
fkDj80LOCdSPOwDSzgo9PQOlH8zbUVQSfGe2K8sU3r8AQ/UarqgfBgUvuBKBrYun1Epf8GrbNCip
6NATK1kEMySg6y3fw9X5/Xf5ehXN2oboJ9jArdAvurKDUUtFqGDngSt/yP4AXBeM5v33QeYT8POu
QhDYYBM697G+tBKcSYc9VWFAiQ1ryo8Tu4pMgayhkJ4INYZupVs77cak3kqN/3JgGzLO6M98FbQ1
wEpJXYHR5cboSy3dSutUcejCTQ+mKAIvWbMu/7pp5pH+G3CxyqpCnzQaSwTUxrDx3kh+LOhvzag2
33/RC4tLB0kfmCMD2p04BRb3QFWXoquqejzzUEGnor4lJ/Fj3Dsv/7QmybuFCslTgrLALSgou/YZ
/uPf/4QLqI75AMLqcYCtQp9m0Rs1qhaFg1JwKKAhObWofRTF4Hfs3jQVsC3uNekbkKrYFpnsysX+
FW719/D7/9hL2SQC0V2a5l6L4Q8RSuSAWqUb/TgzNWfJn+5WPg7H1RHPs7dYxxbSiNlemqLJvYTc
GhDrFlrL2rN9Qg0U4idaUB6nwwShAniTr43xwtYEcUu3gKCECSRZNsL6sZgIQ4PsbHQ+6UN6oNEM
3+nzQEdN2ne25a4/rXcZL+wZG6wq5KWOB8vapdtHM1TNWDaJdXbQcUlMciuN0m8dD23G8WRpuAbK
bGUpfb3R9E8hF6nFoJkmhE0xUrrl+ypCP2wPes9uDR10IXmCbBExgRzADv3afBs4n2APjsawAvSp
DLwb5wXM1CiJvEC8qM6321AwX+yrUNsbr99vlwuziUwfqAUAIzCnSyRB6fZ64wqgIxpRHjTZP2e9
s01kuqJaf2H2IFFMcMZCinzG336+dPqRTBprcZHmSgUef6HjWTpl2JG7sr9Lhj/fD+rrpap/jLZk
hAlAruELU6tz696m7oNia8j+SwFArQOazSW6axqLY45yxxq57o3nBnmfZzG/zJ6+H8JXACUIkh9D
LBYf01IbTRSEiB+7yAzsoNwYx/Yg4fALTU0eWYcxyPbCA0QOcMVdfibEVz6KLO9rQmwXlsinX7KA
YSS8M1NUkAA28cCMHdWJTl7o0Wz//YgvflMACaBJ5cw4nUWCbUh0vZMCA1Y1QEb2r/I/+23NX9Sw
gRuDvvN8Q3xeg1LBh6tqEKA0nkCN0Jo3d9Vl/MJR/CnGvA8+vIMkqvBwhol7JMHAhxpX88k403Xc
l/4Mf9WVA+rSzKCFOptTAVnoLXXcBe58PKYBO5JDGeUtf6hyIOjj+PG/zwzYenj/QJ0M/ZfFzLRC
o2hJI08yh/LBtNV9zbIV0uEFBBX4wDBzwimItwP4I58/nNsJCG12FFu2dq5LHPZ+7vQvcQaWXg8W
klaNO6Pgxk1lUYAIeP+mx+waKEBIZhjMW/mu895aXKigJuBQtmEBB7v4xWlVwmqlN6ZpPCeAPtTJ
iDbuzrKLTcn/Kz8ASxLlFuqhc4XLdLkky6rXoY7J1NnheWiDHaji8/dzd3GJfIiwWJBj6mU9EYAZ
GnkMtEwWdhb65OV/loP+OxDQfgHsRcV5icqhmQMUV1LiGSN4gBo7HqXb7wdy6XiwAcXAHUJx/y+5
cHC3HMZsxPPSg3FV5Slf5CtX4aXszYXtDTTxcO0T4PI/r0GzcOnYkQnbKeRXxR36EofOhsaa9HnU
Ryqkvkmj6mattHBxZDh7AJ0ygWpdJlSaGSdN2em4gjnxjfJkFFn4/bf7Sn2Zp2feuTZSDJOYiwWd
anab1i1CyLAPm/f+tgyTaCag59f1nb2jz/V2rS5zAVKEmCiYAL+HswPz//lrxjAsqppGDufKcB5k
l9ykJroXnrR+lbW56wZ5ajT2BETSrqv1e4Nra4+eC0gquMqA+WDjUKGmvUwZ7WGydavk47m1jG05
tBMa5I66VXZ1GysI75QNstZmX6r4aDTlgxTwomocQzs5HKiWxDF3/8M0fPxBizt9TCCz0HfteLZu
5NV45Wzyl1nPbFaZyCd/eKDAaa7m68aFw+xj0MWqRhd90HRS9WchvHNja7+ssXWuOu1kVLcjyw96
K0lQZUbYV95GL+VznY9nUtfOypP+0qH68XcsTiKNmg1sNfG3PQeyeJBKhNiyT+njMK1BBOe/tDy+
P0ZarHYzHmwApjo8QocyD8x+l4s/TjkF1YAGdAd8EiHv38/spS38IaI7k1A+XPsuZDR41zaY2N7z
dbbv9DVzwItbGChrEMkIHvLky/lnDlxrSrysh6CLVKT5sPCDWA7smE90A/zQLtmsqe9dujs+hlxU
DQoE1PoUIRl7qryrOLmr2833H+5CWXXeo/8Oa169H76cWbloqY2kO0No+GYM61t3q4cAugESnrR+
vcv2aMT9hBye7qNK9Vw8fx9/bYjzxH4IT7wGKLcsHs6xyHy0G0MBmcZ+XEvULq/9f0e5OAtNNTld
lmN92FRErPvR265vFUC9QxTg+wFdekzicYzsFlkUfLWWHm6Fi1btkLgYkRMARFXcOV2gh1k0S+Kj
lqbMSDu7L+wWV3S4poB38Wv+G3u5DQoTnJO2QGzd/WXnhR87ud+u+axd3Gt/eUTolblQMv88ZalV
5JDAS0aIGpRHm3Y/Ri9d2c6Xbw7clY7nGYAaLzG4rAXDijTOgPuy+lkkQODm9+5Dr3xQdgO2gcU6
0JorbJqLH+9DzMVu61KecUd4w9nsfrX50ZyuubWy2i8djB6GBK4h8gCPLK6CvDYKgN3xAppsfjNO
GoqehEH8xwbVauIQPUoAIYD1sbamXXIh8Mx/InNRUEeauzyRa2KlVePM5yP69Vz4HM4MQBsopYXK
gC9x93tlG1z4mrNRNAYLh2HI8SwiQky5Bs7HHs421G/uaEB/t3B2C4ptvAPh1Ajadx6UP8jaRr8Y
Fg6uBDUVDynd4hmDM3ro7MoazrjmgRuSLhCyw53F8p/fj+/CJkDFGq8lbHTYaC03AQN8UKgkG86l
wKPvaFsrf39eCYsr9NPfX2QqirVOMypsgBLXS/tTQXELXT9UH+D6IMiaKcGlr6YjRwMofJYOWhID
u6aLS3dyxNnrj0I9DATNLYOtPOr+SuR9HdO/URZnPTfGwoC0pDi3M5pEl4m3aTKZ+4Rm9JBnlrk3
M3Zg/IS68UvaQljDdRI3RJX5aPbtuAGLOt3kCV5qPfB7u9jCQ6SvIIo3GM4ASB65zRkYVZNerpzp
81r9/MPhIQXWgQW6z5xTL+7ItlP4my7hZ45WTG+bgZs8N3Z+laZBKt/K4dDlWvj9+vqqgzvPxIcp
mafsw8UIHz6tyIdensur8tbagGH0o+vCcW5OXaV3UDOu/eZs/9JCcRxfv4+9thoWaw913n4CflCe
3a6+h0SXFeleYQO+A6Dx95Eu7iJ9JhFSD5Wn5bMIYrGi7VJbnB0ocxj9Uw2A+P8QAX6d6C8ZQD0s
mxEllUVbTXjgM7KD6lhUrTLwL+7UfyMsWw5Oqie1NqEGpPC6Ys3WzLOAx2OQTEMwZcXKeC4kMhjJ
/49nWaYZXM4ApYn52QBJInWE36jfashPhbdSML44NR8C0c/rr5SJIWsq1JnOJADzQRXWyhK/uMw+
RFjsKp6lwmEEQymtNgA72AcnO4Lt6cqxsxZmHuiHjeQCUZbXBLVoQk5dcaTW2ypl6GIIcPEInNCN
2dPxc4h+6FlNKBaZGoHgGkDHS4ZD2680LS9O/Ycoi23pVWIQhY2BlNpB6VWQ6ybQkQiYjJv/YdN8
iLRIU0rpGB2nKPWQVvng3Q/Wf0c64XSDYxS6lBZM+pbL2KRNC82WBH39ropUSX6AenPlCb6S0l16
3XgotwBxSmzsm2UhsUVpQbYKcQxVcbw9y59mywboZQJJa8OPHXg7dJU6jYeU9TzouvatIRrA1oYL
2HVX2Htp2N1uUPU+nkG3EnlxmLXGH252a0fVhfIXaM8m/CfQ1XchS7HYEHXS6jA5QsqUQyQtv6Xg
8UXt1rsGGKtlfrvPXtCbTsL1J8ucFC3uN0hEgCFPkK0RVOY/r18Rw1+AFznH05aAq+AbO36EcE7A
IFIkVqbk67lCKfBnsyOoCUbpcq9opEhaLwZtVXDoglCRXOutu/1+/X7dj59jLHZKKsfWYAVmnbPs
SS/SECbrW5AW9/85jIFFPBfm8dFwiX3+bPCIpXguoKkfZ0AiFbiixykEwH7lALvwxT6FWRxgxmDV
JFY9O9eaFtjZe5LT6PuBfBVsgYeMPteNbRRd0QBdZM2pl3LU44GHEFFx7R7sYKx9sc3vNfTNp0Pz
s/GnyIjYza7ZGlA9Wgl/YboQ3UPfwbJ0ilXx+TsaUKcXbGjZ2aN/GBDYhn2cpjW6/4X6zeyTg9I4
ijc68Dfzr/hwD4x1MSUg5s3IiAnYYN+5sTbGDhj6Tf7kncUDyIMHa2WF2PMtudhZn4IuVqLqZAm6
SMfOraMdGYOxWFPvB0v3Ha+PugSKJi95d1tTcqhcesXh/evE7KXnAN6mKNy6wGe7sHmgqTA3Xt2S
yGb0WYK04PV95HHbh5vqJhvcu1ar603m9KApValft/Im5dpNV4N7pJ0H0j/34KBwNYR2qofKbo4N
eK09BSTY9A3wbAowqUoKm45S4SfIxucUiPy8AJ2OhrGj/cz7Fp0g6GK1TiQM0EGF+8i8JhxMBbRs
fyfGtzJJb8zEjLqSbplaqyZfeD6A3A+0DtI4PCtR7fs8gawRrsvTuD2n+9jyFaS/8xDqHeUGMnLd
o7vnRyvK9t5Zh7JNJbb1FgQx4q81Yy+U1fEzcHbNGDvklMuWEQG7lSgPEBPLnzZyPwBo99bBfU9u
1/oSF94An0MtKrbU7LzY4257lm/JtXZj/xHX/FXfeQGWx5tzQJt2/ENCuluX6b5w5gCSMBcM0IID
lmhxICSV0UwGkbBoYfXW4LjzurWtsbIzFjkGj4UGFSocnnCgj9rR9VEHDHrx0yZrKfOl48W05rcb
BXkcYhyLdUO5dAaJoj+smn3SPHbpT3c1yIUPBpmXf4MsNnoxw7H6PhvPNPfO9eT8aACx//6UvjgO
tKnmbgqAsEuBRsqRIKgRpdKe6X6F6l4qAZAe376PcnEgDmKgzG0hG1nMfFWM5j8lRLuAWUAHKuaK
uOfX9xLOYcBbCTquztw4/zwdA1N4slsOPxMTP99L4Z38m/I2cHTqu9PKaL7WvRAMVSAUomwk58uL
DTK6eV1bLj/bEzuNw3Qrvfgmc/RX14XHOstuGwa24Pdf8OI8fYi5eDmN4xiPVY86ohY/Qk0XOi25
n6dF9H2UyyNzAIdG3xIwg8X+IW6q15QbHP6YzV0cu89NESOTbqMqFwC1dzulNeH3IS8NDFhQaP9A
sgMP9sXMdaii6WIeGASdQGz8raOWjgQ7+D7KBSQCNT6GmVfoh4u6GzUbaj8TRxo8/DRn2A0L89nc
QYcjQZ3AVZWv3S0XkwMA9+D+ZgM4Da3jzzEzD0wsZnb8LD3fe4MQ3Hby4XOE5zVHbxBaaVdllGzG
YWWpXNoLH8MuTg283kaqTRR+KjqPRJONvuDJD1iXXxPlyqCla9J8l1bNx4CLVWPHTU80s+fnsX+p
XHEAkzzyxhKyRFXAXAewn7U29KXz5GPExR3WEbcY0Ryvz7E9BgbYPQJhvl8xa4Na5I8OdWRPTRQS
KtD2uxKnPIeeXOAy/Wg6xTavaAfS7f+Ul38Y2ZJHMzWaUEaJNTMMcuvM4qWae//9yFY+3vIa7vB6
NToHUNquczMwF9EAqb1kLTW+uK//XfzO4sCaIAwB9A82HNNum/osTFwv1ho0dy3I4vAA48jEhNT8
nJBdayaBS3oIPNgrWcValMXZofHJY73AapMaiOrDm57cdO7D95NyKQYuE1jLAXs7I7w+nxWepTl2
0nGU4KbskMghlEVypenOykP5UvZn46I0oGwN7AT++RzHdLMUSilAFfdIM5HzbgUe5rOfN0Cq2ymg
sC7Io7/Unu33A5xPncWjBYGRYXs6nupfGnzQNoQmieuxs8bRdRDxMSOuCvvGSoMarrAruxedr0vx
PBwCSDnxQltmBL2lDw0lFeDTdfxOG+jRT3LasKrcZKBho06wBa0FNHX101Pxc+2ChdpNTpTGYMlp
Iuv3OsUpltX3E5iUeV2+1sBcBWqs9rmV3JuTujcMtenT7prZySMgzI+0U71f1CisCKpDFtqsSSBk
eZ2BpB/qWaJFJGngl057yHQqaD2abQmC9UDM0HUh7+pNaMlPUT9MpT94euf3VqWgAaKdU/z5kCsw
/1uH7/se0kj9lCi/tOSfoSwfCqclfju5zgb3eunDVltAFrKFS3IqQpSvfxXOeK2ZzpWmCBi6LAF9
N8OhbIKqmhem7U+ZkmgDgSQM2fnnhMmNPaBy1XbtvV2a11XcvZSTd41KEwV5vRkjZArGaw4NCVMv
vGBoU9TAtStwaX/IsQCrOoNiTlXSXz1en37vGNfj0BwI1+odlLl4pCx+Q+32oTOG3w6ndyOE6UhH
IrcoHhQITQEeKUfQtu+Z0N40r3sbaHebNmpvd/xKF8YD9IZ0v+nz987Jb7hsnnQ7uUrLAdIwWmhn
1lUOUVo21NuMQAQ8hwhMasDfzLKh6VKbD6nGo0Sym9EFAoFOGVgFZgrBTfxqTQy/+g4uaAnI025M
jl487t1Wf88FbfxkIDdFPd5MNtm48TD4zO7gB+IOB82u3jVYHZiUpb4YupuYlEeLt6j4mdCKizMB
szqAYtKMnVTsvCToHcT6eGUzOQaOMpvN9/vtQhZgmx/W/+LQKl2nthJat+dEr3c58A+yAdpYWoBi
brJ45Vihl8+VD+Hm8+1DfsWGLIMKjNecY8ubfJtB81Sv6+PkqTagzXTFWhv7ojX3SZaB8Fns3AHy
LN4UQ8nAeVCmRoISNRY/RRvPN2oTpH1h7AvV/TZHhbZ8N/zRY/JeNcmTHZssEGYF7ha3YFSvxc6+
aF2IcOQE/iRj2kdZotp7YRfziPFcnziw6V5ZRmkLfWhbf3IbkJhN2NIQwa5H2h0dSR6FAaMzKB6h
SU9LvyokKrN5ZR/0soI/pGwOriyLnWghGwyBmtC1lLkzveIut0uIMhQt5IBS66g3k/Jtt2tO/ei9
mwqSIeb0R1fyqRjUKa69EBzR1zhRUZGRc9MpqPcmEdUgLTQmQd3WJ49XN41MkXhr/RnscoAUjemY
W+lPeNbt7TFxgqHXr4ihokY5fzqreEAfzLeY2fuWA9NmilfIWN7Xpr4lk4uDj+Xvsh4e+xIyDiZK
G3l6VXjxUzLYUyg5v6lTqDnTDPo/JY6A1Giu+0JZkMnsHlQFIe9Y9BPcEYxtZ+Ww+MH/Y+XkXNjM
9i1rfEc2RreTQu2AsB+l0kffUtVrKpI7rzBekgSihQkt/KrWTqqYdmDdsXCiyXXLhPJzPr7ZBD4W
DdNA4MGx5QM4ebK8NGz+Ku0abRkJZu6pC9EqhTe2jKFqYzXWnlTmLRiqP+Kmg/IFSQ4tF5uuhpMD
L9hvcLN/Y6lUQVeMt0rlT3psXXEev2kdasSm24Q6NNUD0iju1415F+dos4HntIXg7wFSmD/6kt6b
XL0zBlCWo2/dCiIfRoJKWEWwUrw4309OxaC/oiI50esqtygWsf5bOcVj3dqbNIM+f2ZlQWsUj0RM
ToBWb2jaLSQOBh2SLkPTBYUGFT+HHHhavogyfdUL8p5a0D8hqXGMY6ED+t0zKFF1rQ8RtVuo24dm
BpGumEN3HLI8tzCYLv1apb/sPkUqx8pfNWMbkWhbOXIIX9jZLZFQgOmbP5Ppvsaj99oYfR3g8Nvr
ozjZif4M2TYv+v4AuvTk+nQCLd4hrBhzwiG4dIaxth975Z7XR5qepc6CppkgnFyFBvgOuOgAY41a
4QSaLsKVHzGnmcu0Y0bXWaDiQHdvWQaudWkWTR8350bJvSGLLVQ9/Kxm26a77tlW1k+VQTe80a4l
0OhQgGErn2GR2KGuCEcsE4UCVKIN9GEWiZ0NQyGXFmq4rUwGRY7XGSSmF0/fD3M+zD+M8kuQRbIt
ICxYeP043DrlQ1ePb6YHi6rvQ6yNY5Fqt73IC1pNcIszBBxsowzkSkOujGN5jfwzEAvLRp+7a+5y
urg1qQabEKZ3u9nF1tiIwIAbA3TdovSXeHO2BlzbUPpIpnB6zX59P8SLX/Hf4NYC7wl7iUo1NoKn
2atIH+1irWt8McA8MOT3JpoFi+S7dns2lnYDG+nsp20XUE55/X4EFycJIPe5jgxBsCVRM5Wgn/JZ
lWg03iVkv5hh+1m6Umu7OArAO8HDhPTuF1IH96YBpD1YkDUq8c3iyl0bxaUAIHmgkQcRVwh4L5Ya
VCnTIisxD0Mug4Qg9e1WvtPybPq7ztC0QRHaAG4NBLbP6Uo+dA4OBRjWQWai2TebdBNf2ZD/OY+B
Ced1L6R338/MasR50B8SJJVBF9nJEVG/n913um0aktf+gNw7KiPv9j+ifP8ZIDS8AfZxwXZZVlxb
7gKEW8KLo2+K7dAUs/ft/5H2Hc2RKlu3v4gIvJkCBeWFpCq5CSGpJUxik4RM+PXfou+LeyVUoYpz
3qQn3dG7SLtz72WQ/kj/ZkmD/vrfOIuTZ5ilfJUJxjCV/qlLL511pT598UT4GmAxU/1gQJfUhM8X
CwZfC8iq7F4SEOrb0N6zlVgpK31NjJse8oKKN8BldP37xF3aUvODGYLyYK7jWPo+bwY2s1CFOURK
8mDYEtwBKo9Xt78HWRSb/jNbQHDi/QQ0JVok34O0RqOXKlXhuQVdT13dj0iFYASnC+GrVuZJ/Bo2
b757lxfGTC/ToBArg/81f/WX1ZhmU8dHCFBEA3tCkhAYMYvSNnvOHOlf3BtfIy2ygKrK5cRIxiEi
E9/rFQrmk5LDvyT1fx/Cixvsa6DFRIlm7OzC4AOMYJSAKRAZdMttAmdGI5S2ithkwTUSxqVz6mvE
RRXSilEILDIxRA34AQYfvbiyr5SelprPf1fGbGeA4xDNSSyQ7xOlIpUbBwsTBSMYaFrFYR/Gvrkx
FX+2mmrCa1DXi9/0Jd7im8bWmVRdIJ7ZTl4Pxa8mvb8yUXPG82PtodcKeADE1fHn908iOhtrB1pK
sLHi4MBC+/A8hbOeDPTCgt9jOVdCLQ7dphoHRjn9j0s9PClCHujBdfWSZfv2P7P05ZMW2ykrbAo+
HsBZqLoFTmb6/ai7VdWlHkmywu0by0TdId+K2sAvkIawkvUrB+XFifvyExb7LE7xVKUKfoKCJ4lJ
z1Z/DWp7KQIUjqCHr+kzxGoe7C9nhkJsvBJyMkQG5AXlRHvSm6v38pUYS9zjOGZKKXTEQBVgJsTw
zoWQWLZi8L76w1b5HVzbh8Qzrl1jS5jU3xn88nHL+qtEeopqdTVE0JeK3QZdw89ymwfqM16I73it
4EHGvBJWk94Y/r5GL36yApyqrMGfQlcXO1wQUwU+MR1gPQ4p0riFICzsfVa/B7l4OqK+/N8oi31t
0UFhtYooFRgxr32Yreib7qP4am1nYy7JZ9z7PeSlixMVG3AfYBsLYsLyu8zRhC+w3Ufcrv8A2Axu
k56dY3hTXLlh/iZrywMFFzRSHQW4GLz1vi/MESTqCcqmfWTyeHDBvn1hFAKvBikeOtlCgSn+U4zJ
yjYrNHHG5nWszFMm8cGFEMxaJDLUHtna0KGUoLV3XaremFP77JR6BoRcGypyl7gSxfMeHXJ7KvZj
x/YzvKwssAwB2XvWDfpYJ/EHeO6PJMe/htgb9XgTh7TNEji3lS9lbNY7KOqjwNU1kpsoePUWcgfD
YtJjkacyPFkDqivlKm7rYj0WQ7pS2oL4WV3EbmXX6MgORwEZUINP0ODkG4kaqPRCJDGHqFzXJ09C
ALJiS+ke+qzHUapOVi3Vxzqm7baOVSeAXoLjs7QxV1Oc4VFFrAMApsdRSW6bjOpXTt6fGQ2a1QB5
AGsCuRbA8r7PiZLmNaGZyiN5hKFnjFrsc+LUWHANCidRLeG3/r7cfm6jOSA8K4CJAMl7+c6mWg6f
JSHRKKaYt/gG4hf/fwEWmS6LAdCROgSYCJRHhVJDBj55/z3GElr6n2MISjMwCJBRL1iK9UmmKNsx
NvtID6GvTFxlZ0f9O9Yu6KTzU0F1x50BvwfpVO7ggPzPo8/ZJ56nM2oPlOnvk0Y1uEzpDNeltDZv
q43iF/60lj+qmzRodjxQe1BsVL+9T2+73dUH0vy6XuxioDHwdAWHCcfG8hysMb1xT6Q+kto0YEl2
K8TUuDXtbqWJBwZXAp3C6maEeWFStldg0EuC3TzwlgJrBuTgMtSDlg/CQqaZ3aAngmcG5FmDZN3f
4jn4CIH+Te+rQbqG1uaBXxWg++uK/OOrYdEAajqUjX4QQGVZGAa07fvIflGeUEeMFGi6h+VBW0+b
8cxu+DEBpSkow863AEKDxeYOOuF+vdFW433zYq7pcTi2NzP5KrSvXRo/NzHANAqUG2Yvu/kg/74e
ssmIUyh/90ipR9tr9JXwYSr0iB/znIV9UEbQOKavfANFIv9acv33CbIcma/Bl/uNcXksLQv3h1e+
OmvIpcLm+ca5t8MmqMNil39ag0+Au9wh3fLLE2xQ/PhOO6mheaXgcekNaqk4yaCpg9QHOprfx8Fg
Oby3BkxSsRdPdFO/8swbD+mNcpQO9Qk1Vgue7+q+9Kurlns/jzVMAZ7waHACQfsDQ2LGBU37YsAU
1Cs9ybwCkpe/7/prEZaJo9Iqgpa8j1S4CJQT/E+6f4o5/Lu7QMUxUfpCYQr7+/sAotOqTpSxPqK+
/Gnd0I26mjbZrbSKgzGAD/Or9qnCRt65qiN56f00OwHhWEF4HV3v75HT0aptxhG52FcnJxA74mlh
fgcl+b/ylb8P5ZJh+v++83/RFmtWVTO5yyZEg7zPJ39IvVkpTI6SzfA5rdog3V7TTbyQZH37vMXA
trRgYCIhYKmMQVulnluY5RUVl0sxZiETLERISoFY8X0ImZPpXKoTGVYpDe69YzWBZ5etfx+6S6tw
VucAvxLULdR/vwfRgBCk2dT30ZDnntRW+6K8lmhfnJ2vMRazY83tXzyyexhvZ6/5H9Pjhp+Z6AC5
uitWBsTywxqWpteu1UvjZ8/oSmOWhQEj4vunSaOdkDZHItxTfrQSQC8ccPzgz/bPUyBQp/8XaPl4
0kYZytxSKkc1id2pNWEqcaXPO58FyzMZp9C8kTVUl5cHoa527QRdkD6a6meYIvoQbHcnFRwFmJX8
i/XwJdLivTL0FDzGFpE6MqAj2h11iH9diXFxYiDTA860raD6tpgYvbAkKK5jzZkmBIHkd7sYXH36
8/uHzHfDjyFT8fyZE2HgnhdB+q6BL4aOHToaaEQnD4XseGSsVsmYunV+bdjUi/sIBpHgjwDUi4n6
vtgmUkhqBTWgCLB9BRqbChDr6eB4WqILjzkaWoZZV27UqXXgiwr1eq5ElAyFVzbySpvae6kCTLHW
3wd07lw6iAPeFavMNCFWnTawwR5wdFK8agzSo5lWYaX9Pl4/J+V7Hr84bdAqoyZF1zoaJ7KSarJv
4HAtVHLlTr+4ksGJ0ufnwoy7/z5OMi2hyJ4QNWogid7AqTWBkYZY1XGy+v17AAi/tAIQwdChVwM5
r8WUjG3RGFKHZWYXsBxioniQEiOkxbDNHGOlmcknzZBITbbO3Uypd46D6i/cGdYJoTdwltkiLQ3N
ST6A/Fm6ajPeoFWO56Hm+OAI3iuddGMw5b62Zcj6j2Gh1wlgDOp6muh2FKBCx2lyzg2xdrrJp0Z7
JBXcQeCsYfTGsYFQlgtBrLsy464lCTByiwD6PoBc8HILTekVHIhBQCLJvQXj6/2QmRuJWTcZz+VN
bbarrFXuDG6/gE+0VoHogsnPrZnnsArIpz9ocz+KSkUHz/KJPQZ2aoEnl5I7gh65awxWILJ+ZxLF
8AyWHJLRfoNNzq3NpcFFVoKXuTTAgaV0WMCMel2pzkmWxFsLhy23kMCDtahyEHX5KbXtEOLqg7WY
1gFNId6gjXru0WprOmNnM9knot9JjbYxSqSPk+1a6fQoK3mGJzPojga6v9u0sGPAs9j7NI6xa0Jn
20trGFr8tXSJHT3zDSl/j3tZBIBFPKNLtdcTpXGrUtSukk6rMUOKLGGSYPby5JD0Nq3ZTQuQOAC4
RxQZfJqmZjiUVHPLFGYnQ4K8XZEh6tmiCcXZjSOGQzUor0NWbCyFH3Cg24DEZLIvSuWlNDQvLUTj
jZW0w2tmlSpUd5lmM5dTGC5UBpw426JcqVVVeAa8rdw0Nla1rfkxgYYgNOzO+cyGVqrmHoib2k0A
g3AVEINKEDIlZsPjAMoKXSNOArXsNbrZG9hfQdpRLV2ZwQvQIbdaVW3MCpvTTtSNYOJJWPw+zdMQ
yKmP2mheoPZ3yhsOjIYtdnYlnltmf+o838vwIPABsFvFcvnhlBMqURKWeqnWGyAAX7A0t7WhAdcl
wXbHgQc6JPoBPBkUEWkiO8lafrBkFBBMWmYesvTZDei2aOH/09f8pEwEz0M+68xVa1njz6VVv+YC
8v2TZd1xRxpXiQmLIwrvHJVxyTWn8qywHrAx6X4UNkxxbIAhJ1gRdEP/NlXaqhikfRNLu7Fp8BQf
dLhNyLHtOVZ2b5PsrxtRgKrDAf3QkyZlANTZ0kvfgUlbsDfHMoPYgPcV61BzYyZsUYvWvLO72AUt
azbsqJ7U0rD9VqnHFbyRODxD5p7t0OTuqDmTbxKIaXBddF7D5JvJMd7yoYcbQYOfqNbqgXBo5I2w
kfFrxnhArT7xIKBHQDRVIOwAPXgUlsBlGqzItKUNox3Fagd4EA6ygZzw24z1Hh5/27xmmyrXb1AX
ese1gsZJlz0LWN3UJj/D7/qMTQHUQiWEO1iAy/QTqoUZH85JjukQk1z5Y5GfE0OcKpvuBc9Dq2Q7
hVbwgQOUyKMd67ye0zsphrOGMspPhcOiQrHhYVwkUWrCQ4t2w8NgVpoHAFU5+wDhKKpiD9jDtaNr
J9AhD0Zq7kyqw+G6Ooqym8Jc5FutGkICUKELI8LXZtA3VM1CqyNnnk33U1oEagKBhdpM8eYgYwfL
OfuuUrN4IxcCpwkA5ADEhjWr70SswQqLGrkX02ptS/2LjtajC+s0spZJDSSO057UnB5Hkd0O3MYZ
KZvxhtTNPqUl8QAU+qMqcLvNhpa7lSmFA7DcLu7pCv+JHLVJfZYFqojxoPerykFR26jgUd6CguN2
KTzJ5SGJ3Tx3YNjVwZsrlpS3tuX+qBTyqinhdt/CkDMh05OeQw1YV55yyEiuHaG3rmUVndeO+oec
JqlnOnDYkstsT+B9uBKywoKE9Ekg1wOEFpEKBZbDbqSq3WtNo7hFLhqwf8zHOhbCs1snWUFhbE0z
9BJK0wxVtVc3E9HsqBWgDMviISe4lmUD2rkjMAbop4v1rIHmFdm0VdUySrleuEbSHc1Kv8MHDh5a
7itFlB9xbPlSZpboAcL70VHJhzZCV5CkMAeh8W3b0F0yVKWbmv24sRJ+dFp412VqWsIObTJeUaZI
t5Jdxy7n2NzgacP3yVRdGMjB6p1bH7iINbdFquqKpHnuiIFqHWwAYViiQ/KiV+CqC+4hoH84ui2b
vzUSsFvUemtSC4+Butf8sSw5rHac0GBiI7Nu8irafBatoYZ2Uf9xnPpR6fKzweHXg5z4PoshYZm1
QY/OhWfx7iFnqAaDuOuOOXah3Dm957TjszpIJr5xXDOqKnDMS1lIKDsrBMeBkQN8Stt6M0FVBwLX
AkwRma5FKZ5zHcbujQJ5bWN6YBbMnApLiwMm2X8INV8GFKnNoqp3teqMTzivnYBYpgh0vXsxOucu
tRPA/OdFbFqJvgVaoPOYRnRPdPC8SgpSlF4x8NjVOLZHI/SDU2EPSMC/uWqL49pm4j7Rm11hgJaZ
yubL2Mk4JBXrhQgV9ioJua+nBh52RTbCyLCosdvGzZSxU2HIQcnZ1k7Fk2J2e4Awb2NdHDKTBwOf
F4UCjx4CqRhXr/nZhK8TNORegRMWB9seJM+YqmdIUxx62v7R4WbnwVpuPCpVQlaxZeyaQg5pWqce
I1XYpfG9isN8pRlwCuIxgIvG7Ik1sOw+qfsQxpP3qWpzX69M2VNseqyUdp+q9QHeYJE6JRtijJWn
yUIK4bED31I9hiPWkEKptLEeVBsNgd7JFU/XEwDuNJSxVfvUk8YJWoXvYDN7TjMVSXM3OYFKrK2l
ZAAwiew9s8e1pmlhmRSfiaps6VQFlj4kLkyI7ocOxXhQoNxyrLaEwU6jNeHuNlbrslSAaS1ueEnW
VVLejFa8pSMLUxnOUaKQYcWasFfQuKFJRJBIQvyPwZgHTPh7vFB2Tjq9FtmwT3uwg5F3jGrtAFOe
4gjlLzKNdyWHHYABgG6iaYdWxZVYmeKVKWUIabeVzMc1gWNeb2RHlPP9bmh8dTT8IskCp9EiaIYc
8rre57wC8xh+dwqFKwUX6QaS1PBl0WHcmpktPUC2DyZGlhEoZry1Y/WpLew9lVrYt1hH3M+7sqVP
s4MZ1ci6SabSp2obwivuwDsz6ihw2CD7PGfStFMk4BPobIrUw1HJnXp2MxqDfkQXCvg6aruoAWVu
2ttA2FcnAAJv6GCeJEULwOJ8oHQIrBzMZ4NNeyZYjAdYekvyHOPPNhaLt43WrqTMWSvjhPOiNtcS
7FqB9/8cEtACkGmJlVOloDmzDYUdnUuM+Kip/Tm3FK/TultuqTtjULemmOCXTvv3VoK9rQK0aAJ0
M64eFkgTdFXqiQOjClc/OH/ALym+q3rUus2m2TeJ9KgRuXKh/nJfNyIoFZAAOAiOwMaOm07pD7kJ
Sz5dhYmvXZAn02r3Q9NYrmk2m56hc8ny9Cbv5KA1pMkjeQUL+njXZeIZzZMjGzsYDUoZrCht9lj2
42tX1Gew2G9Z0T22NTxUWWUrIexuD42jPIy1sTM6AYDzUK4tMACHrA0nyUFReqKHRI7/DNJ4nyn0
XsrFWau1FU6RmwZAaFWjeygXhyYcIld4wB0clmq+OfavGWw9YIxY7WpZ/EGK8UcR5mkyjaCqyF3T
kWDI6+eUsigntenZageLRMoeu87YwiH91Rw1uM2WK82C8EpTnzrVebbMaiZ6EL/Ws1WtAyskdeWK
0enTKfRPlvKTnhqN2/V0lZX82JRx0KVszQuBRl1cHFmftm6Rjkde8yjX0vvUAgtbGlRgU5t+pfTT
XnLkwLDl1XzDZSmB0KgaMpZp3iSRHdTB1lNhFL4ydic5QaMRxQDfqixgqlUkhiVxbuC0uR9t/SNN
xm1J013a4qBXrGo9qdWH6kxIeor2PSUSh3mwdVNMCQxeOihRxbb9msKDzqMM6VxOi11jZ2HLjafe
6CBf21kbzcCMFlC1R+4nr9CQvLNNSKN1DagelapcI21eLqV9edMuyjO0lyZWFbkaOSJw6Hp40rd4
VnmSR+AVoNwSVOPV9bV+xMU3+5egi1IKJLvsJh5oH+Vm6tVSFsrOecIzSu6u9a7n/+lH0eZ/kfQF
ErRp9X4SBNUBPSzvtLW54cG4L7bX6uI/ax1AaUL8GC0WZzbXWBQ9y6ovYFmJTBiW2ysb/pKQGXfN
4vb3CsSlktDsuQL08dwcX8r0OdmUpklhA+IPBgWe9eDA8Lq6Uua4VOb6EmQpEqnjRIuJAy60jSPP
G6HA46VDJ7y+w8kl2cUGGoVXipEXRw8QVBmdkVljbv77L3gUOe80p4bjSlQM8bMG62ld605Oe03E
/EIYCJgDQ+DY4OUByP09jNRU6P+k8hS1wBjKTeU3Ai/Pmni/z9IlhMa3OHMZ6evnZDpNpVRMUTOn
MOa0k3LpIZn6D97DDm2ozpOk+VbB7nNlgqQGIw9FgebJcE3eaCmJMTcxvv2QRQVOaqhdAZYwRYQU
RyNpQ06s0odGFOq9vdHDf5K/MTV/MNssxwvdemCy8ZQUMNPksfqWVCokSS1YHDkdAVlshFn5dKdC
YsxDgf+1ZOBElG1yZS1c6vNA6UXFnkXp08AD5vvo5RnIjg1vpkg86Z/GftbBlu/Npz6asS3X9u2F
48EGZd1Bg16e5R8WFb2+NMpYGZUpirm2p8pnDmkTq3ukqOuwOg2JylDi/fx9fVzYxZABUzUoBVqQ
B1qqfBZm1U1lJ4/Ad3VenIA9qJ9/j/AXeLc49dCdmMv6KpA0PzioqIUbsFfEGJoJiIkti6tVFqMc
KFVT7jcWg0RI1aqwTOXIoOT3oc03EP/ewPPIY6a0VeXURFFlbOC6rd0DlqLcS12eeNinq64loWFC
FQEuh4mrtKhp/P7jL91Is/Xe/AGztv+yxagYst4rWTZGWKHgQBbQqL2tbtjaTt0Rbs17furuYdmr
3v2buDAhtaAyBC12ebFbhFX2TashWRmEvW6IxEDrVFb9VMY+9s3ZqOvHMdY8GJ77SSXf4pUPIXIw
tSyjfqBi+oc6EX83r42TCv26eSCWh6IFt1W5LNMJqpXFFiWVkya3N7rWbH7/7EuHItQioewFcg2Q
a4uzl0M6CAR4Z4zSEpo55qFvwRnm//zisuGeAygMHJYgGrM4eTO5dfJegba7FJtBi9SHTsOVc+PS
rgLNQFdhGIaG0vJuZG1j1DbqbxE0cnuvpF2YjUl9paVxCVyIOYGjGCA9uKqWIF7kkxbU8DURZQ/k
WEXavr4l2xKitfqN7dYn+WQ+wuT3yhRdyJa+BV2kaCCrZayVyBiVYMoIfTsxlE6ASpX4lS1wcS3M
NzDeU0hmlpYAST8aqk1SBJKhVTmgUIiLEg+/K6N4IQxYQVCxm/WbIfG22GiSVgE1jBJjJMFKqV73
8melXaON/4yB5pOJfYxWNzyplr5JcLBVjC6VWhjX07syb246u7ufOL3SfLoSZple0lEjZlZgPaDu
wIebJH9h5P33Dfpz9r99yVJYPjVJSeDpJqIhvYMrtjvybs0K6pVJvvo90s8t9D2S+v3mZUNTCmmq
ukiGDoddv1jt+fcAlz8FCfIMDfhp+FAPTlKDXSciMrYrcMjdHPXULuc+n66s5AtAH3wLPDXQu0ab
+8fpWUN6r02mrANf1DNvlUBewcr8TXkrPeiAvUxeceQDlMIbrwj1f7MmvgAmF4edNYJNy+peRFy7
NfnzSE+G/PT7QF44h/B5X2IspkrJYpCfbUAY9QP/lB/Mh1ELshd7I0fNJ33tNL+/px+p+Kci6LiU
vsddbN02jSn0eBFX1lGrKs7FmIfpNb7pxWXyBQA6r9Mv+XMrBo4qF4Jw5TlhIOV3Bpp8t3F9BWh/
afOiKYJ84q/9yJK+YAwt2uu2RiNRStBGetBJ7vftP5Qv/DtkX6MsviaFgnGec51GWdxAM0AC3fxz
TK+xxC6NGSgJs8gsVOfg4fZ9zEgTC0AEShoBUeuJ/LnLZHT3nwWw0b8vvUuHBJIj5CTQ/gAjdpEx
Zylq65mc0qi0zDA3mi2K01fuu0vzokE3c36oITlfQmebAr3CIm1opKCJpmilaw/oinSN9/uXXEg0
sYP+F2ep0FPrKu1ZXNMIxcSn5k/hp77pDys1KP9QF/bv3jVKzsVti3cNDDjnS/YHO4wUk44hw61k
uPD5ge3kGpVG4eUBnAR9a6vqXrwTh+Zwrd6yNN38uwjB0dFh0GjDINlc7NvEommLhk+HyoF6OxJ1
24Aqpgzmo0X0QKgA26uSghJQA+2MTL1yWl1cMl+CL3ZAOdYAWo/zVyvpHk/daEIj8spcXlr/YLJY
KpY/yBFLJbdWyG0fJ1kbyQaMSTwBgmG51h5b07OObJseC3heP4sXcn9Nw/PSYoUcrwbAM9pRP1iF
jDum6BOnieiwk8aATCeYbV9ZqZcG0IaWFKDFIOv88IWA0gMbUehsIlvFvUVQBy/hjf77CF54M4L6
CUAnENPwDgW88/sJoqo81nvGmyjdl0B2tq896vpetkIL9nYw3WGlhPpJCet9t0fvdG+u01URKtfQ
23Mu+/3l+v1XzPP85ezPsPGLFplI5KiefUhPeZStq0B5lO7SNxV9yncnzNfTObvv1uWVF8SF0MgU
IAeNEXbgD7G4t9GaphXKdkD3GFntAg8BkZjWAsCjq4TboHjtV41aekho/d+HXpt33+Kjv0Ve3Oa6
UhlOY5R9ZHX9USHd2aktwELGTc7qLVCh+6pJGpeP5VYQVEgt9Fs9s7R9Snm9UowYJQSZGa7mdJAS
VLPBbwv9Li1k09NicFQ6ZkZZ054xuUHWTmfgFagXd82T1ZlgzBSyb5uw3M1Y/VTJ7JlplvDIMCrX
VtiFZQzcMyxvoCIN9MeS2DFMqZ0lNoqkcjgjh/WV/DFE0xoeoO988PPA9o0Qz/s/aF772bP51v8R
Z+n5Khz94jx/+RmL0c4JlGS6DDRZPcT9kpFNdxyPwKL7IoAnpAKJZsD0Z+cm3VWDdu985tQzew9g
D79X3V738m1xla156TL6NjiLE5o0nQ2cDH4V9YUPYIQXRxOsrnEvwKPEa+/haCOdfl93zoVDE4ri
Gp7+wE7OpaLvm00mfe/Y0HKLzB6VyVgyHBCpYLVAHNR39N74MzjVcerFtsjMdwsyIEAdjCrQ6wJV
RDt+0mu0kRsdzSmjKM9mD6vxprZfNK7ILkMH1R06ZQ803L5kdRuQ1C68pG+dLRmnp3gqN4U5dW5O
5C3sl9AL7Qeos0ioafeAigHrAXCvygId8C6dKWep7266TjzwBls/JZ9ilB9Gh0KNxjYh9kQnaM6U
yZHKwvSdzFK2sDF9N2r6omBxoef1JswyJLlkQ8EE1lVc1gJmFve0Jb0rpBYyLSIHfgVQK5RlNciw
SBk2Ryt7lLfAGVXWK03GG0mnQLihMT+yBBijFlWiJJ30WzkbGrAKIb5nDZnuUlGWYZO20OmCmJ0e
s2RTAFLvi0SSblDemhEV0OWpW/HSAI3j52a8G0kKxX6YNHoagX5/VlivEio3wDSmrU9Njhst7iq/
pclNweXw97VwoeyKN/lM74PKGh5NPxQt9LoU1txb6FbdQ7LuQulIYEAIyMoJKu/r36NduDQRDD0M
VD+BEf/LGPlyykPtSZWFrqAvKDu+QxmG/Ca+ZvZ6aXU7UHoHDMJEgXf5RUWiWIKhdRvJjb012v45
18h7pqQBuif6lbPtYixwjoAOxvWsL2MRqMg7I8cJXkpWQPKHOtn1OJb7VrtyV1w6QwFw/m+g+XD7
MnKdgMJSnSAQsGWe3XO3S654nl6am68RFi8JSlEu5jEixJCSrrZVuab94ffpvzhaoGjNRmiQcl0m
+H2t9GMhLKw1J0FzKTsO/MzMo+T8q9H6X6Blht+p49QSHTdOpfVB18ZelvS3v3/LxeHCrYYFhsIj
iu3fJ4SM0ki6dO7JAcbgZMBl6Nsyv3ZS/0wQoDuLcxowNWyZJfEAFUDTarKKRSPsIXyTKrexgHyg
bm4cvXkbm3aTUwMGAPXj7x8H5MvvkZdMBF4nVlo0JQONW+wMZ1DXglofKvDMjcEtV+r1g5WnGzwh
dlmBE1s0+S2Z6sq1pp54cgXat8hNPC/Gkm/TqZFdMzH+6CqfNlovjtVoHKmjNUFVxNHQ15arG0OI
jdSvrW66iTuj2JVIq50Gff+kfwc0BwbsFqKTfktSMOpKOr7rurKrIGnk2ZLduoDq2a5jCeBpBPBe
anEPEbMcsN7qw6mhi2012Da6DC06YtSfXVY8p5zFq0QeP4yxQcu+y3ZlPgDW1imYUlt/BSv23Unl
QxebBWQFy5NgY4jOawgkX5Tx+JgLsRX2tDVrGfQ1CbqbhXW29fS9aGT4llrmiifjeSDinqrVTs5n
0CgZbyUJsglpCvOOXl8DOomuA7+xx/pV6eIwsYrbTJOfoD80wTWG4Q6gsKhWrMMgaXtSsm1XssCw
ylOhAGtZ8/xhGNCvQs31HRjz9cBxnQBcM6wKKU1c1ZairDdOcVl/DIMAmFGrni1VOnMwjFfFZO8M
Zq7MqVkZeQEfgdTAFQi4WZ9VN9kUPwuVHWnG72xSh/CK2zBV3cQVWjRignGrGBIGHTvSrZwRQLKy
RR+tbrXbcgIyIumTMwMZQeb5ijQqDfBWBAQuVwNJIyvAmPmKNVBVTFtkWFx7GisKbwFj8ix1gpZl
80aAnNT69GOo4PnVo+vdm9aHloJKqKphC3iK54zp2W7gf95OSEn6xAIYuVNvmVG8qoKfRGFHsoPf
ZJf2QWKTnxLIGk4ycHFxK9Z6Tda1Xg+uFNu3akPuLSd5qizz1PT1c2PZ73lbICU0nU06gamY0YgM
EsRcahn43gHig4rVftq1Dhimcd/1jXFgPdDFemu/qQV5YdLUAyWTHLgWg9vYcDDkFOHg0h8/HLs5
gbh9KB3TU3i81QoZah2NdcLV/17r5NGRM4/FbajrxQfUChVYIcXhWNuwfTHokVe9DABZ/0pZcUgz
LawNfa+VmQIseJy5lSV/Ms3ZABP7B+UuqI7UXb6VKA2qTI89tUsTj5dQD+jH0BLTps4ArKtLTxft
Wz3ye61vIK6XVzCnJJLwDbt6oJp1TuvmrVH7D0sFFtjgoa2MJxLrslc5s/FQbj22NP8Da2sASNsH
XZN2tjadtEpkXqPEWxwKYE5Ju2Ecwk7tntIYrh66TAz4brQfcAUEgat22N7qzfPg5DkIFbBcpvjt
fqvq3DOooQUUfB+/T+Vny3aqMIk58zo7bnxU/sd9rI7F1iLyCw4b6g2FYYJ11DyDvJv7sKAofDS9
ZoBjDS2Iwnn6/dC8cLuhZ2diDaOj7Gj/x9l5NceNJNH6FyEC3rwC7ekapESO9IIgORK89/j194P2
3l0S3ZeImY2JedGssquQVZXm5DnLnrKYUfoOxqlgAO57Zp5Ev7FN8Tbu19TRLl4eBiER40EBE1sE
UYuXRxSCytKTND8HnpDZjZg9TBljKf1UP329oGuG4AqZWeQhAJCXWo18gXSSBzk7B+qv0brtZwIb
4+fXNv6EfJ9yYPiLaPqjfQkpCQoai7AjKwg51DjNzsYDhOMW9Yf83shtMOggkmaBO7RS98wQya73
l51+09890qIZErDGSH4ZCfNL6HPRBZ57ifqfbP1DiKVrESyaqpJQCGE65hCf9CPQpHYz8814zrRS
8biyuRocB3SqNGLvC1UnFdrL1mor3pExvwmjGuZKZeNL4j9tSrCoj2bmd/7Dopom71uvrtOzklWn
YijPeZ0ekrpbieyureZPv5oRSQRQjPnPP5gBdJimo1cnZwW8r93Iheckhv+SRwwqfe0wF6cMZgFV
Bc6DCglbt8xdexkAPNPu8ZnxGSdWW6gpeExrDvSqqN6VRSEZqtBUnkWQjGVtPVQCGG6nKT4n2jPa
FHCsP8Wr02UX65GpqJOEk3rNleHlegRrtDpRJ9DK2pOKtoZXPZjyo4Cywdf7drEY7FAg/TMBDPXf
8pzBBpvB4B1S/Sjf9XzGtdMS68QVK/Pd8+k0YwUVHpgG4GGA92DhBxJo5UaojfocWa+G9uwJFDL8
x657ywlmvl7Qtdq2zCye+GcqFxTPwhbSSUOqprT6YBW4lQ7C9l3bS9vqbm1C+wquC0jNB0PzJ/zg
3A3zPIllBBi6jR9zcZue4v2cIYvNdvxWOeNN+c/T5JlGAz0NNB0vAWtam+SDKHgVaXLjyEKBU4i2
lAQrO3gtxkf4CvDHnFtcIK6StphizbcqkPMUsNPwh5bXK1nSNe8mSdK5gqyZhmJxu1ttn2kTROTn
iZAoQzEUvjPYfcNB333tDSuG/jjLh29kAmiO86SvoLZiqkv6KRNvWOVvCuibrw1d83C+C8US4hFu
hcWK0kyqNGuo6IPxDlNwTR/zUaUYNAl3/J8eYCUqVyxeO7mozII+ofMGVmdhMSzHKKn6pAKvLx/r
vL41IHaTGnFlB5VrW2jQSORTIYVmLvFXSlqbnTINtEVN4T1qdQUJHp8ipFB/T6LqffSn11JC2iDJ
3V42X2TFOzWK8NZJ40mHsLTvZdUeiRE0I9iPEgW+9tVsm90USpD2+3eJ76OmWHw3gcLbYlXcTmJ/
V8XV3pdGSPuVd7RF5U2ERvbNpAfRThn1gxLl4AFhEl0p+V9s6fyI/O9mVxbo4GFM6jarxJhqygND
MMrwCgHl135ysZt/THAV0lTgudIXt1OudLllVWN8blGxHKxtr7yZ6auurgmPrdmZ//yD4/uVkIoB
vP/nacicVo4csf0hTN4m0FaiwTVDi7BT8Qcr8hoWFMjgVi1Q8e6knIs10NO1T6PL6sx+K7F3y1s9
rUy1TFU9Opf5b4npeqm9rRgu+scfx5DAGmqcYRlnXxTAebp8L4fU4ZxQDdCL737p20EwbBNV2P4b
S+asxYTnXiQFVMIoNngWFWbR2JAl7Yc6J5EB4SiuSalc+UDMfzCfbhFNgqFdfKA6TX3FV8yIuqf2
qksNQ5uT+ZLl/ZOhrqIUr70dWAN2QF1BuYiN4OEW5LbkvpUjmV4KQxLBWp5zrTVCkRhiJZY0U88s
jlBkWGkzRPTp+1N21HbNg3LTgeQvN82WwczH6rv04+uPdfWlBxcy93ThsLrgciKxqzyhAE2h7s09
A5s7RPwGZ9iOm+zkr2YcV/eQtuvM9qxcqpD1jR9kRqOXZwtxxFa1c29a8fMrFjhJgOEkckVwtQs/
l7pKYUwQRE2qnsrwPlv9Rn+SzUXA98mCvLh+NCWM6wgL0bHbpI/9PvedvCXPtmF9luPN9BKWdnOA
FHcn7IEh7P3WplL45Bk2I9hM4jGK9iN9+/o7XtwhTDh/XLby+UflopFMRTYvGzxjolp7Cw4FxjdX
HuZrsA568yY6coBbwS0v7HhBPADQ5cUMiulY9Whbpvm3fnxtytiRqnng8LFiKmxqkUcZ7HyQnJ46
W2LeMGPkoK77z3FNn37O7A0fngJlUHPCZM7kFNxGwU6SDvGw0iS45lAfV7w4khRSjMHvGw4Io7Gz
BKlRrFiYo5mlQ320sHjPpMpKe8nCAv+600cmeAv/PYnz9zGxbkeFwWitsgekSb92mSv0cbDlqRZz
xnPILS9vz2AE7R5Co/iH07Y5Nw/1d17R5sbY+reDI+yrfR7uxhdkWFbzi/kULpdsaFwEKnV4bu+F
G6naZMlN6lckMs0R1gDG5Le6XR+hs1Q3a9au7O/MY0PpCLQMKcYimmzbwmIiTS7PeZb+NWQU8oLf
chNuVCgRg9qk0FxuJWZBv97eK34D8RSUgBb1lUu0DPRJoq5kRXlO+mlXoDlrJf7Kabxy6D+ZWHTI
UpPpeMRXynPr3xX6z6C9VdYQntcOPG3S+UGCW1GlL/P5hPnUrHMrhrtQPKG9xQToA5OjD+FdDQna
eCvf9k9yY9OxXwvy/oD+Fy7yyfDiVBhVlGSTlrB/t8FZfDYOaAJqBSMyzOVu2yNFUPWmf2nW0NRX
kp1PZhchhSAyJaLlMc6i/ZAr0CH1gwKlqaLs+nza/wsX+bC3i++HNnFVJ2pUQoTmn8yUYVrYEr42
cc1FJKb0SEhBul/UWmTdRKEmAixmMX3jadGJAafvCopzX5u55uwSmEy6nDoDP8sQVkJzENFstTwX
anSA4BV2nlXG3Msrg3NkMixF9ApuaeGIdQVkm8GU8txX3m04Vjc9aGoVPtnGLKC8ef0XC4L7DHZP
Y67uLS4osdOaZBg5WjNjbTO8Vvn3rw1chK4yRZyZOY5iG19hmeIyuCz3ATq255oeQAadRSZQYJkk
tNN+/QtLM7oU9C/1w+UJFkpdFECgFyS5sLF63zzj2dLvkzBccbXLajJLIuyay0ZM2OhLJzDKuog6
f8oBPaX3/T55sh7Fs+IqJ3MnIjq1Yu6KZyObS8169gdaAgt/sHopT6pWBcQnBrdWNMqOoIgAmIqV
rHZZdEPKY6YQBI74HzWepcIKzB2Sb+Re7qr7/B7prgNFN2EPUmQlQ1+coQs7i8g1t2pCmQw7efOI
XJWdFivdmvk6+XCj/jEAHM0k0QQ4DSLl81UOjRVNp94aXEoVrhYHD1qZaBtBQQeduXKwIvAjpVRM
VyLyxYe6MLuIl70+6yV9UAc3qEjUxuYhjZLBNqPy+9d+/ie0X6yPhTHayAUEpeBy6BXguSj4yli5
Qllv0iB86oz23cyKm6pIfqVhuunL/KlN9bdxgoyhR41DL8F5qc0D07HyppWY/zeMGtqDiWG4eEAS
bzAeqyH/0WahtOK+y/dt3hYOCy0mEPMSqevia/CstoVkFJU7Sz+8FYWdbHLHu+13wxYOppuCjo+y
luwtIqE/Nuc+nQ6lH8W15Q41ijeg01pWbrORduavCS6f29gNdqFj7PtNUdvxuXHCXfDLuCVVWXkj
1owv/CAxs9CELKBCxdM8KYd0Hx7VnboKuFo84H/WiB4p0CTYK8H4Lu6FNPIEUyOhdduGCaL6VJp/
JbEGr5doW/Eap8AV3yaZ/Z+xRZASCXlv5XWIlmsLcrKv0eiE60pfaZzJc3Fu6dkfzSyCEinrzcTX
osott9Wttmv3Xe10mR1tqkP9l7iDC2TTH8TbdOfv8hsztdcGO5ZVgv+7qYyL0q2korPsC7Vl1MeC
z7eLbuGC+ybZUOxt89v8KG4qHGbNVa5chWzrf80ti5Vi4UtapXA2elhMiht/fPz6qlimPv9ZD1ro
tHghGIA2/PNVmElDYhgi3004TDvQkX/n6CZ0N94uPPYbaTv9VA/hJnHWdHmuHnpmV/6f3SVKS641
tegnPmS1UU/KDnauzPZPsQMltOSgpOgKm+Aufvl6tVd3UwK5j+o7F85yQFD2xEHzcnbTq0xjU7f5
Mcr0dPu1kUU883939L9GluOBoGKtZoqDyh2hPCUr2knGU0MNQovKFUtXz9z/lrOcEixjo+iyzOfi
VMSNN45MbhdOl66ZufJaws/wvwUtritV6AVFL7zSDYtnP33Wk+FZLQ+VeOx9eavJyT8rAlzs3yLg
LHw/RFww4XaEq9sAl92H58G/MZL9lIY3ShjC5/LPOtgXJme/+VA8YWw0SGPNytwJmUaQWk6dI+kw
vH/tGFfv4w/7OH/OD1aa2utVmAvRdIUgiFKK3dftNo7BHoN9MikSfW3u/3PE/vfdFldyMw0+yp8c
7aoCq2fX9+mpM3eMLb/Lu/4Y/q3e6jz+9trc0dVlkv0gEk0FlwLk52XKvW6hxDG27tj2tyVckE2v
OEZFwS91s3rc/ZtVfjC3+HaRHxViNl9gXBy76qg7Y2l7m3qn25JTnP4js7QKkZxDkotn6IPRxaeM
W3Si1cgkYpj6F0+UfmoBOszK5N+CS7eAt8+8BYMCrm7wkoMgR+rOV9CfqRrfjUk64VRB2TVTo30T
KclhqGFEVNs7odbbm0Rg0LegTrMSdVw9xhTTqQCJBIfL6D0a00ZIMi91TQlFUl9UoBJsI2UTSAZA
iiG/VxIlc6auClY+0dVr6sNmLfyw0JTaTEU5c0G4I39dbDyr2gvpykv2Hxr6rz7KIjYYs2BIOy8b
3MrXbrMK5ZVcgtCt1ImA7QxpYvgjGsFyIqWukOoFn2f0cr230gg+RO9H1zKIUyfhIYjEcwPjvV1n
zCTMoFsztn6ogpVA2WWE8FcOsKz2kgwnYfhSVPGd6LX+e9W3NJJiptr7LD0Jw/SsSN0hbeJzFkPd
GRfDq04fzREiee9rMYDIKt1MbYFEhd/CqBUlv5tEeO8M6RBWjSsb1Q/kyO/hnHVpse67IkwcXfFe
k74wAANCYCpkPWsQo32sp2dfQj0ZbZtsGo+9Avg9YeBZbU5t722ionuPDP6OONzqwrRPpGo/FMJB
9fpnQRD+bsP8NtY9YJnCX6ml3XVS49tVER2omdyrXeRo1vhTsKx9Znmok/obA0Rup4wP6EukUPnW
yCxBprVVB63cpk0kvslVIthN48VOBJX1gZqI5CiKgESBPxylMUhsoKrig8nc3HOdt9WuaAeCOKnX
boNBrzZx3vOdSkTMxTHexlqcOqYHKQHiVd81PVFstZGTbRQ3/qtmRjUrFTXwWpEA8y41BqdVYRER
YYGiOd8Hm1bJE/4VvVOa+UVjuryTlLB5zeHkY17K9Og4M2ZyIyjMpvh6Ph5FQa1PltkUm9IU61OX
tsHOkkD2B5Debs2Kyauhbt5rlWkiFOTfdEX7HQ9xcBuGXfcyCkG3HyDs2yWBIW0lKxSOnjnO7JJC
6YDA6Y7oXFdPGfDSfa0X5jkvPCh2wOlIThmx4aqSdjf086xtCSvlTSt0UL4xH7vRmFlOoghVXhj5
pvgZIq/ioHiSvkfF1j+M4wg3p4wYlo0a1y+tT/V3vOPvnBoB4Mg5IqkHoMpBeJsXUCKHQ41S/ciy
c6+Huk+xClsRp8fODKFQTXKYEDOAeI04HapMfNMzudiOgTJzDUJKqoj4h5JASymhlbRLo/6BdhTj
pJBUbv0+uu9HiIRrr50pONWB8+KjF5dlj/SS1U2t14TPSfha9+3vJPQquzeNtyiwYHcrjI1cmSOE
kVFpt4bwDmfMs2cVd76aP0gNdYHJYJ4nLkJbDgV0daCTszm8/k4qdOiyldSJJ/Uu6wm8pARy3ljs
9W0mCHupEiQ7zzSNienpBgS1tBW590So/e2+0ysbboe5bcMa4QesnLpWM1sK+8wJiugEMC2zy6wL
6RyLL8D3SpDpmmnjqn9VBfyAYntmfP0vUZDRIk31YWPG2kHlQNrMJGiOrndMnOXTfWYVp0JGD01j
3+2p4+8Y+3wmGZREOw5EML9a86CKxQ9aUCgvech7eF14F2b9tg2H+0aTN4VO69qIDDD3uvYcWxD6
CNWLWUV7a1AfE1F4MtPw2zA135rO+B3I3s887L4ZSexaGWBwRZjqbTp5CGfz9c6gb1tn5ArZFSUj
wYkitntIlTNHn0mD9Sj8JknNU6Gpz6MOL1ARDAcjM38PZf/bkhN1P4yMTA1iLGy0jLpnKmX3cuO/
G5nOKRCbnTHBbOuhj3TUdFiAyxRebLVj6GxAYRoavqS05cIo8EHeQHl8Lvo03dRlemwHDpKSQ3Pg
F5kTevLPURZdI5B/5EIdb2VfFGwOl8t1mG4gFCukjZDtKFuCJPXql0GsHmMpojgfGVm5QQYZfiEJ
obZGMKrtFLJ9RunF27xBTgzfrJiIOgJSB3M8MM5m5CKuEhTZnTmZxgPa193WSKPaFj1FOlkeZJmi
DJrZBk9VPY1tVv4Iq1ipHd1EGNsuY9j29QI65dJ6jCByyVuz/FHSE34a2izeqpBCuyNinntYLO+L
QrAOpuEr+ypDdwwiVwlCeUmA6ThXHqCPNt8ns8x2pp9FG7MPm81QpspWb9hLsUARO7faiW4nVJ55
DV1MEFTTqe+FyW7l8HFiWHql7Ti/3V+9uXPQ8SGmNephGqI+yN0Sfexcoqk0Qqt8a6krif/1GOK/
wcuySCwPDPSIaMG4nhk5VZU5I0N4OizJK9HkWpC0qEXpk6aYnde2bg6Bg02vsuSuMB3mupyZaZNJ
vrPSIsAwqIENUP5V9A3HmJjxG7R5DMFRfUZuY+OlAw6/1n9dlpX/k6Z8iOAWiVgDJbxUyn3rztKb
43P1FG06ewYjRr7d7P/hvN6FtUUc3wlQ9Btp2bpBEmx6JOyC22ZV4X3lu2qL6D0IC58RjaRz4xSZ
vnqgpzxP7fxa+azzzly66X/dR5t/xgc3FWtrihoxHdzoGD8aB+/Y7uaKzX/A5GuMD1fXBIXFzNk4
49oXcajSQ8RMjNi4JRyeuYJkntrBtxyt5XdXffWDncXZS3TNzMPe7NwxY/PgehfAXDCu2ovjVkua
bTKKUJtUpw5X6cuT4Wk/q1yHmvZOS0v4cX8RUv7KRPnt682+WmT58LMWFSU/11J/KikXRGbvyEm1
G8VkJaO4mmLC6Tgzf1HFX1ZvGcOFYD3qSjeH2d9r3zTjZ0rYwcyVLcrfv17Ota9JtwjIGFrpEMQt
vmaGfcUjEHSl4cUanyNo81c/5TUbGp0IfZ7BtKjYf3bPQELNGY3LwhXUXyGJoSQ+zPIYXy/k2nf5
YOQCJWt0MfgQeXCbNnPlRDvm0fD0z02Aq5vFD2FlYzby8zoiwgiF0jY67H7kKO3vKPdWvvxSIWe+
lUD/y3OpEmD+BSA2UnJEm9thcKG5tzZG6v/oB+NlSOWdWu6MwDyPnu/bYq7cja3301KqE9yVd3ql
e3alC695LfEqNpmKjkmWbfKh3rXjsJVVJqBF/e+BFhoaXCN30chM2de7c612bOIttBxmR7rAXMsJ
zLdxNeK2gfbaib/K+qVEeGDQqFR0uj1W0nez0x5jwXwUUD5o879C+fWf/waLeR7+meVzwJ18/kQd
QjGTElqlW5AuHslnMhtqa/Epv5Wcxmnu6jdrpZ53GSJQsKe5w2QN/1OXqlPIDiee10eyK4WltIeJ
4WhO0bTJ5U6B63tYu32vmaMRqoKrQwnygm7HL0UuX2GQXOAvN201vNXACYypdVOjWCkbXjU1963n
ejIg+oW7a2rXBqgxSG7SK5sskf9uVXgO6ug8JCuTPNctAe0EaabNEcDnr1YgOSJ5OotCO+UkdRqj
rj9LXzjngvu1f1zeRADbKfjTc6A9Ji1b5AB9gUeG/uCGvuCEA0zQqQFTw1rL+vIu+mxmXu+H9zif
kMzxLLlzSyP+LRcCAi/pGibo8pGY53ZMmtWAukx4gj7bMCatS4QqYCnZjVI/FRJqK92N1Cs2cK/t
19u2VH7lWvpsbLGgMslKuPExhgBOdkTxYrzzXflv8jVnxugUr9JppvTQb4KtddaUlZvl0j2wDkEX
OCqmOcTloUYeIZ8sPWSpFK2mhyZ5UNX3Mfrx9SKvbugHK4tYrUvlKdXgAXG11NA2fd2RxE3JW9s0
MGeEIwJlI0nT1zav+ePcvzSZQ4Si4k+N+4OjJGU2wu/p9a7JPHkchJtG8Jx4dZ5ozczi81UWLp+0
Zu9GGUljDHO7/quIV3KYa07/cS2LSMJXB6nSi7p2M+WtLo+xbqy4wVUDXHqQuoA94Z387PHyZLVB
FfCBuuEl6J6LYeW+u+oAH/5++fPfX6CAKLctHyMtmP6uv9VKtPEEEj7KIYPvbb7+9H+A+J+DdoI7
WYL4nGkNVV+2txR1DGQ5mgPJPwBwfxs7iT05wilx14CR1w4Q/U9QOypITGCKn1c2ilJZ5gLdyLr4
lU/0fpCirdCw51VeWdRl0M6iPlha7CGoFN2Yarpb1aY4ps/BN2OXPaV7tFJ+6t80V/k9C+FCyTzu
V1vXVxcJGMmA/w4cz5JQwvPGKTIZKwd2oP5G2gTc/kt8oiHhhEfxqdv6CO0csu/BitcsgZPz3Qi+
Q4ViC1LWGaD0eXOtskjDyRQKt9nlz/pv6dY4SDfpXj5Gz9WzdRqf5EN/WCMVu+Kr5CBk68wzqXRZ
F0Z7NRtLICclYUBkKxIqxKpkoxNBCVZ2CqtdiXwvLhCVngqBHREHKN4LZG0pQ3EwQCTuQnW6hU7Z
1TL5pKX68Wv3uWaGR40oShXhg1mecLMcfUuKtMitWFXmQ6xBF2KqxJWjd3GRsBoQ7SRXDOOwhYvj
MATK0BhlXsABlz+A6H2q1eofg6GwoYPCo7U8T3lY81I/3Oy6B4oRfS+8wkscSf+ZS9lWCtSVlVzG
3LOZmYKatIRUfJmSFMFcwDYxw1N1pzUjzOh1njtDkd62pY/klAhI3+oH6CGSZC4mI1mSpy+pN57Q
QvqHYrKQBX76NUs4RyRKwyjpIRtbabYqdG4jtZDhjNuv3eT6quchKpyRkvRyOCE0er0D3Ju75p31
kJ2lPwCZFJatjeYk22yVyeziapnX9cHe7FAfPqaSMmIs9kbuopYYVUyBTAzNo72ogjdaWdrse59e
hdmUief8Odwkmp9NVWIVS0I3Zu6I4DCSG+INhfJdlbU3oyi/K7CTUfqkIFamcHT0RfHqd+L7ym+4
ulyLsW0mM5mt0RdJVIxWWZJ1Zu6Ko+PtEdDdJ2+hG2y0bXikF+AUP6Of3nYNC3T5IHLoURxhFhRf
hmlicSzhU89oquge8zZy6ahb/xQ6yh4NqW9wxKwEXpe3NkWPP7EkI91M2i+TG2ugkZjAjojiFzGt
nxXTIczzv4OpGbaSN4V7KfK6h7BjukyNSLnbIpYpmErWnSZm2bbQO3Ov5EwEFVZjbUPLbx6//goX
NzwE2BATm7DLM2/O+V44QsTl0hVa6CoK6DntBeE9W2geuwB5xX4tDkWF4tLvMAdgdE6PCEgXfgdT
n2/1vRK6bc8YE4ibbtd16F8KKtK8ZidRiy291o5LobK9Ig82Y1DHTmmAsShT830oKb0ZPvTMllg7
4RjdJXIGSYgub3ov+wFq4lDGYB+jQnuR+/qtzCRha1Tdi2k0v9JpeEt9a3SsInQgqTvKRvfgBTL9
Fkl7ElWPtp7ArBXKVLVt9krp9MWsTlTXve374NQaSA5jTb0Rs6Ta6lLbO50v3Fme/yQXCj1kIUQh
wlQ3VizcSlKFTlyQPyG2t03K7gdOJ86Kla0dZOGwqdNRck3LO/kxzRtTnQ7wAsxEPiKJcIZsGKWT
9llQBOT2pgowht+AjNPouSty93OKyxey3HMsVKcGUgVoBUOn0qAjogPU242k/hUUIzPVVQmvi6d4
CGZCalNV0XfatHcGEosHI9CfaxHpRim58YzivoiUe3UKJ9SeRJUmOBJMuSK+BFn1txyAvCD8cGiT
AQUQkCFs4QSDHjPf9hoakJ0vpbDtZd5GV+pxk/rlsznKR6nwPVcgw+6YvrYND9ImiJHcxlJuS008
J1W3JsFzERhy3qDqBZxBij/rGXx25xT5K9nyIGyi9XQCEQ99lgFExBpvPCgUTqVv/dN0DoOEEZwS
1K2pYiwusbFv+1BEPdat/dyxlLeigS4tETa5yDZ0v78+rJeQ5Nkalri/5kmCZTaupk2ha81sbdtq
O9EN73HavN5JwUb6Jt0ITnaoN4LLzFdROl1+I22bn+FujQd0SRE/P8D8DBiD58iGXHmxaM/UFUYv
CaDMO89N7+NDvJ0OiAKGR5/Bq+hZ3KQbtHbFt/bQrOz3lUeDG4v7g+krgzrg8gN7saAajZS5Ymee
Airwfv/SluZRpQ3/9WZfcSVMIKyEXoXEWhdXVSZ1XiQYeuo2/nAYc8i0Y/q6dqDEr1R8RnruyZax
jrWIbs3s/OcfgoC+tTzOOi9zLubv3sB0dT93QNNUeBLDtLaTQT5ZSCp/vdg/7ZRFQKAS4Fkz0w1j
bcv6IlCBKMxSdKvHAglBXxJOECairqyHf7Vl9xqayb2YTk8yaEUaZcpTrigQpvnqc6kBrwjzyoXw
8ze6Ad8N2OYHKXeVmuxfA9mBqzwg50eoLWTfgHgUW2UIvovtdNcn49vghW7BrGXSdNUmyaJhP4XQ
UI+R9wucV7pB/7fb9LPeFGCAmr5LFKBrGO9l38hQhowlO/TR00XC3G3ydNt68WCHKYeelPgVoWE3
9+OfSVJ84z/d5fp0HPgpzhjCuSAkPAQxgtrgbhJl5em//rD+76VbfEezMip6FFHo9uopoUihlyoY
ir9lCYU45Z/WROZHXIKtE3Oz+M/iUOStofhVIYQuNCRkM2P/DAyrWQmHr6QzGIFPAHgz0dPyag3B
SsVlFvN0p6pjmPrGC4IVE8t59fli+WRjkdf3nigWCaAiF9SBuTd2xVOw0zfVttumZ4hpnHCzepfN
d9XC8XWuVIUIiEgNoqLP502VIyE2mPmiHezfB2fwQAfKCNuZYWMjH4TNWkh4NQL6YG+xxNwwBCVH
gBoA4Y8ZwSfchsL+68N87X6G8wbmB0hVTfXimagznbCIJpLbvfv3yl8IEAMBAhhuOHBxdXZ5TI/l
cS6RhP9mecbMsCLzRMyU+dbn7Uwsy+/4s9w1YrTQAoipG1okrbZyuq4F1uS81NepTKN1sCxrjbka
qWpnBPMEgTvuNVs/GTfe0biL74pt8ypBOi0f1gpc1zLCGcSNOhilYpowizeh04twiMpYOPuZWs9A
q/vwu9Y8C51yhpP31zTK+r4sp6MfD3DZ1HBgBv2wjRvRW0ngrnjRp+t6cbsoCWKfcgmPjFAdQY44
MDFs9HaNP+LKkVeJ4Qk0IHK4nPCKyj72dLnJXblVXTS1TmG+mgVeWwk1HzqSEOdDJTL/+Yf3TkXW
JgoiLeX8dRvz1B1rZwJaAMLzTnHQahftddqIa2/szLiBKgCU6mTBn2128oCw7xRnblYh6mpE9gBf
GIhjsSsJ3h706e3rA3ltHz/am//8wxozj+ZkXvkg46Po3PQavGEDwoBfG7kWGX00stjILPL1QAnZ
SKPeT2W3g/oRpKF30xb/puqkKnQSiHvxDWXZzYcANm3SNslcPzWxIx3B4X1jAmflHlOvficE5WDX
Jia5uMeGKQecUbNvHLvG9sb4LpCAfSuT+K7oHQ3qcqS1llbIv0pAA6VcQ8A9MZxeSCZblaEVTjuo
R6Zq4+n1caryXdAoB3Bde6EqnGpUXUsZ3iwx/R70AB7NMEK4y09uZa3W7ayVA1dKcpFiZ5k7YUUx
ph6e6M/u0JsABydrb20i3INF/DuqrB9ZVd91noWYtvwQhN7DEJI/y+ogb/SYKnFk1IdymADZzdzT
X3/6yzPEKYXTT0dMwzIuqjmlKgewL6iR23XRbgx6t9DDJw0Bwq/NXH6O2QysoHNXU4fj6rMbm0nH
NdPUkWt0fbMZR+ktFCju5b0JDXtRu/HgQRIahWvVqqvHhyIFhW+6ClASf7Zbtl1Wd6KSukMf/ZwU
JLaGaXUsd/7xizhgLm9SplEN/G2pzhP4gcY/aupWAEIPCXz41DBkR5cSkN/TdDsF1n0Wop5RC2fD
j24lJoWqSf/FfIjz9TZfiRz5lJR0/7ACke19Xm4KC34vI2rhMjya2WhCH6aap6TJehDMricGL1/b
u/aqUaBm9YhHUnRfDvIaQx/nQUAIlDBYYMPua3vHzpmlCWz4dp11NZ9LfwVZALch1ERzIrtMY+VR
TUYp1PFXRUJcvtuKVrrptGjz9cKu+Q1BMRkqkAk+6+JGJMZnojtqI9ePc6c2HgWtXDl4l2BCRE9g
sJPmke5ZpnFxJIqQurgsxIywHPvnuZb4DoMbBXB7frbWQser1shIiXnQywEYtAiuGiUNirzG2pjL
j38KZcGU+k4TNP0Glb4XhqNeC42SgKG3wK39unG0VN1rtEq/3tlrLkoDDHQS+BeZIsBnFw3H1uS9
lNhZ0LLoANsJIt+xFtnCnMSVr19bu+YuH63NL9+H5zPK5ZIy8pzejOJR9LrdoAnPYh8+fm3mmruA
DQGippD1638Kxx/MkGeGagnmyhUr43ceVG+TXq945NWVkONQT5gb8cvOU5dXQjTqs7uYqH4kSncM
LPEXqMo1IbhrV/UsSUHfjgl92IE/b1mhFIWXa0nkJoa5JSK/ET3hponol+dB41BDuy2zNTwhTj/f
xMtLFDbM/65P/mx2bKpOVtQwdtP58RXD9jaNw34v+RKR3AzehKEisCvLeGRyY7BrXho7DWEuztUf
FYVe0/O/yVEe2KUf/93X4wPxG4ImhvZbtOptXMGRPUjR357UMTUgbGaJbduXhz3V2jfwSrYuTndi
HimAGIfvvV7t/KQ/jwwtOEnFfdo3T10hHnyN0YJO2XVNHNoWc1SOPAWPXm2at8hEUmnOm8oWm+LB
K4qTHKvmtoxAQeX9eULa05FT9bFOTWZXhiy2SwrzNvP+4kH3xL0nTOOGiGsfWXmxGyr/h1Kaox2J
5Wslowet+98g+bWn6I7pEIqsZ6v1jlVmccfyutqpbqQ2mnd7+IRu47EqD/5ACy0X760qqWx5rHey
WL23VvwkThTfrPBeVoLfoaBLqEFaKKNFlFi9dtcb1X0WySJFdChtBmv6oYTRN6sfz2PlnynSzpO0
CpF1Vxwj02MyQn70ZID53XhPWdzaUG046Ebs1lLtGKIXQPYyfP8/pJ3XbhzJsq6fqIDy5rZMG9qm
E0ndFCRKKu99Pv3+SgdnDdnszcasfTHAAJpRdmZlRkZG/KYokyAc4L0lcfRgaNmDBcmDCGF5QMUK
Vx7s2MvL+UJZsXeh/uhU2eLToxRujkS+l+qhQ3V50d206vJ9qhS/hj5JN4mM117TKIqfdbhN1EuK
d06TRjeCwO3iHGC4bZ4GUhV3m7ST3uZJTQNHHiSfyhiQfSgqlZQYWy3MbXck0XJx+rjVwvCNpp6O
t4x9qZZi9Jxublwu18obOIf7mpruzmygTTkGJmeRAX8mz++rqS7cpMyWB9pWReFaVn81Z3nqWRZf
LFN2ZY1yfNplF8k0X4OgTYJ5dg6mIV6cuQelFNuD19dY8nSOLG1EaqCHYUzYW5hNRuiCBiIa5zWt
+oNapd/xGqDTp8DJUCzEixONNpxW7udc3ErovroZHw939151dQiTbrWYHGatlfAmkKdtp8Joma2l
3MxWmHqlEkZuRw3alaLi4Cz4CyWtkA+OMS7bUHV+RyaS/2GEorpSaVciT4xdNw7fJ1m+kBrtJyww
GZIfDGXJ6f3ehpKWm/19HJrXpv5Wdn3q9Za5UYW9TRoHRtOSbUJ7hFRDa+Iim5TCNxp4KPawDG6t
N4/zaN10mvZGEe7S7CzcEqwQBBJ5TZlUadB3Nd+WpperOPVNXC1DMMoskJN29wVFDDcvihs7Tg9j
ZN9rDR8hC4vR1xcl3XVl9yYZ9lMyZVj79KrsQZFFWqOMN20nZW6LUe5GssS3PJExUOhiyo7p81Rk
SM5qb9awWF7Sl7/kMKSbNKXdPsby27PLUboQUxntJT3EyL3cJ5L1A7kCfVdK8Q5DnjFw+LdVrhaZ
3Ci6r/MSSZ9KuZOW1Ugpyv/Q0nlLaoC0qL+6NgA6d06W19ERQZGmtp/GUwlKHzqlERmvcojjwlLR
tKJFejMX7C1jHPcWFViJFqlnSc5hmPt93zoXUdjFeEuMRB0dH2+JyKRpU0o9VGvdqu6fs8oR7D39
VutCZ9skyW8Q0JEvHG3EcyF/SqTktzaWkzcAf/IT3bkid/B5zMVubMT3c42sP3y4H1Sab+1pvOqj
bJf3UCknlngyrrNZdvatXT9Eq1OPIn5JU3ibZMVutpNroVGOH2Prd0wRtyzqH+jQ/aFjlW3SQrug
6tUHZU+3rcRJItQGeq95dFlTs4Uxuw2t6oe0spy6lN9gJOO+irEPtyt735T1RTY0O6LkMz/Iz8cE
aH5kBkCoLfwi+JvaIn42wgg2iYJQtpbtl2R0NkNejK4u4KBGsxSUI+07uyp9xURUMX7M2X+SmhBE
MeaDVWw1002RFb8zlN8g4ZiVq8AMCHqYjG7XzG3AleYEaTTZXjIS/ZswxhDLaqKgGpdne0qB1Vl5
fiWM9KqZ82InEO5o1fzBIjgFaShXXq8ZiHkrlGpi4beJ85rpzTaXCLG9qW6npHsCSn3Z9nrBrSgQ
M68I67a0rXss3vps09bVhciSR2h2L/BxN22YR9symbRLaQhfRi4WMykU5J9MrC2aKfUTpcxXA3p7
2yeODRybNl8N542pxKgqxL8p1w0uYtkge+bptTMUOE56SItUj/lQevZEz3OkBSo/FEZ0hTfDDYYe
9x22XCjaxA+TViUE8/pJH4uNEU+/ZjXSgmHpPRMlbC6fwfL6ItwldREkIn3OVBm6I7HOTuanpJSx
FRHzxlnGF8SrHE57XhLw5Benx2xs5Jnf5/KbtWSWO/Z25Wf0FMcy3scVNMdmEJiXrYln09E+V+t6
CpIYAz6uk1+1NtWuJNtPPUHMnbVQxTgddUkpG/VDAxF2V0vGbedwYTgjJIFFWHfJ6qkW4usW4IC8
VY05aGPVt6b4UeoG26dv38Lnk7b2IF1JFXlCW06P4ZxeaoW97x3jaowWIkEcP5Vl/VSK+sbE962b
s3DDFXY51vHWSeTvaTIvfiRjEtjm9JNGKsL8+IZ+CbE4MSU8zOivYnXyWkzyz2LRfFH2W1v2VE26
KPXqXszztm2jrdPpV8IRBQ/w3ieKfS9U+7HKaceGlrV3jPJ6GKVdsXJnTIdoV43Kg6rGlyIsycHm
5ibOzYNJN5l3L1KUeGX7WrK8taZ2Be6tcWHj7wezkLxIwhk0VBGin6TnYeqEP/XspgiJ4UFabu1e
u9MrCtqR/SJraJgKzHqy5r4sIL2GvbJVhuYJfSboiU2xEUiKuZwPDq1k/FGXWHZlRdwrip37MtLf
F/NEFbCUsExqN3LDTmp4k+K0QhP6m0ObOxmUfdj1rqWJIJzRsZCiPwoOLFJRXRlT9IRuqT8uqR9b
cEDS5aG3HT/EQ2fQfg5xticBPfSpuTNzJSiSvnOHUt0Kvb6A6KAgYzKL8F4X8dbsxVOn97thlraC
+0qb5SDSX/tsvBmGwZMNZHG0kSyqoKROK1x8o7P2Qw8f5U711KTdllzeA8rznWP66Si2g6xcDCAX
ahrFKtY0dkPDlq8bC/uWi9jXw+emgddsQwEGEVN099JSuVKS+lVs/pqKmKNpq9jc2UFZ91sEUnZ5
KAUmBWanDV07+0MNyGvCP0UKOWPurnIDwlRpeEM1u/qahUO4H/PxYu4jaOe/OnPa5RrzV8JgKJQg
TkcPFbkNBg1eA0l81GNvHiq/qu0b3SlcfbAmz8xKy6Vf+hQa3R7vTaJqs40X8CnJg+YghJEXHH2Q
zPGLlr+WcQgGuH6TJSwi4frJTeWnheprCvhumVw+DTdyKr6Vjny7YFc9TnnQGNNF7yw7OZTxTIx2
NQEqw/RITOH32kIA3RBY8Ni+Y7IGA7LCzWHJX6Qo3vVK9aAY94IsqljgHZvDJqrAZczizrRuKCZy
tRVBb5XXQNlWJQmvbYyrOg0pPcBzb+L4QpObh5JMluRoW0+J3wg5MDPVU6TkKlGcxZWr9ops+AFS
1Y2jFtsJ8nVfZ74pR25trYIGZNsKSsvECqp+V2ZkucrY7KoEl8RhvqTu5E5T5Gmj+RgLJ8gNliUJ
HcsV9XJthWGQAZKA/h5QY/st8v42ql4KBBTi9ViHRRAWCkGo3hag443F2kxGfzE6CGPrrwqsGwXC
dN4VvhV2Hs5SbEJunOL3EBV3TtfuQkwZdXlARR4iDw8JTaVEmt2qqCHySGjvpb7mpho8rcR9pM32
2dhv9SofMSfrdlpxU+bkH3KB2JmCf15cbNDNcS16jivqO+R/jIfKS835Ta47WMftfqwzkApikwii
O+GpTZsXWV18JUHRBAVOc0aAU7kr5whH0dknR9p1ahm0WoRV5LMTJ7ukmLd52/vqbLpOa97AggFY
MftFm9wsAxwjaHveBIM8rcvLzio8mRNZ630A+/u1o4PsGYTP1YEqmdW9GpsXFBPxraoepql/G4XY
OaZwa7QMQ8P0RZftVDBAZbrsrJE2NNAZ2BU/I7MPEAr6rnX9RZWA9Qnb/aT/XNpwN+vkgIb1MGO7
WhU3kjEhgj57S4WEipxHOznDG7RXPEUGRjQj1pwDAYpTf4lQ59ekF6vqfslafT1280XBldbmUjAh
H5F1zWq0ZLvxmG/ClBNkPbSR5s1Su3Wib11LGXmyRiQR3pRKJtDKb5hV/0nLYXZpuFyl/C9mlN3m
Avr9GO2Krr0wl29lPm3iEmC0pt+rCChHrbZJunwjenmLrt4DUvHXtQyhK82QCioexqomnZnxGoj8
muhmZ3jeCp+38z0L6mqtsxHjSzJKG/ADV6UtB2WVXElaEkwtj/6md4vc5HQr0ODlR1OqglLFL2yE
0E0s3Xft/KJa9saqJ22PDuS0oa8HN156EpL6ZhoIWmHjG3q9qH7EEqcHg/PHCqUQHujtW732N5bw
bs6nt1TDCM2a5G8CR73Z1J8oKDzi4g4NgXrahiu2gJBOPwBPN4ieoa0GijZdRiq3YZPmO3PihhvM
ZWO2yl4a1AstaW6NUTzXXfVLON31LAo6AErj5wgSaHLoJ2WKOqnJDbyoBmRA6UKtI3uTTfqrmIcW
oHS0jR2UAPFGK6SQN1ocjWArTKq61XBlWAs8UgpBeYzcSZG0P9IxuRoqjtRgk7APnUN0zjhuqxJG
kOm8voTFhnTmdcfqy11l8wZRDOmBnO12MU2eJ8W93tfohU+TP8vm90jPv0Wr5ig1otceLlysqbmb
SdnOisRWbaUmqKz5tS24eUQdv41VeuXYKJhJw7Uc17Jr9dpWpM5TO/GUt3rrudOn2ps682eY9Po2
jOrFU5LwshPSSFlD9ak67Wp7qvwxHf9oyWBdpmH3JMXat6W0X2cJs9dWUn+EkXERlebl2OtBqeiX
ublm55b2Ar5FuqpgEs6JBKhvuCxy/Qptl8e5GndKVBD05Q3VEMC/Ts8py+/aWd8AML3tK9jIGjs6
Gu9ym4ATQbUI3oicBzl0DhQzzSCRmud+DC+gxEiu0hiPaVde9/jhdQvXtRYta3UK59gqRPNmluK9
Mw+XYTq+khQnbr1ob6mZ/KhnJ/TLrNmJZAIRZE/Rrk26m7zorst8eJtNMo+xbV4j3Zi8prS+TVWV
3lQLuDpF4tAsct/5QuClmrbLrdNBlxE90EVhF+ToIcyJqn6O1IKrP6m+m0PzI8fQTTOb1B/iTnKn
VH/mzrzu5+4tUnHhbe1kr4msvcCiKAKvq+8nRR83TiTt21RKXTBq1+hjUdeYITnPlrQvBcLumj7/
LGuJ9pi6kJShDLJthX5fj/WLPtRb21nuyoLSvNnFT3NhVYGIoxeKUDfakCoRHsWGfZ8PSOS07APf
maoXfclNX7Yb6jOh+VyGabpdOukXJSbDi6YJedClSahkRB1njmdfOlujW1XFn9oaTE9kA88SQ12C
vMiQnjcvFYwRuffC/UyDO83qi4aXXitUHkhW3vsY43FfNQYck/BADdzMLsAs3oymcavUy48wQ92m
FT/CQbM8J+puFGXZLXP2y5mMnYHgxPWcYpnWhPKF3dXOJmoyvKrTefCmXL3C8XCrZuLOEolDjWpp
1/SITd6V3woHu7goya/Tig0AbetnLrpLCqNIXibDjQitMhgV4/sgt3/sor2PR6ki8Od0ZReRe6WO
EE2BMkAwJU56pjZ/qg9s6Sj1oE6lwcM5qs3LeC7X7UxzpSnC3F80ZGV6W3XVWHnloXemoH2yd4Tf
A/ZO4Kl1UJcfK75m3Cc9VdsMJs7/M99ONxLG9/oKMtkkm3PG2ycL6O+GO2oFjPpUSLVtJ3eN8pqA
OIylYW9P59AVJzsB70Y56sC1ctq1UGyzu1n/CcJ3WH593Wk4vWr459Bsw6IK77qPqyYaLFBFFqaA
HmQP0oQHwhumKD03xcvelp16prVxqnMELkxd/wHjRG/x44DpJNFE1ZMVsaleJLsGqpR5ZWxlv98m
/jntuhMf6cNg6/K+a6RUTkV5yXKSO9oTz6oy3k9iATGWBv9+Fem4aXiN0HDncx31hZdJ0dJI1ZM7
OVP/FHoLXDHuKtSYXgo11NzEnn9Uor8cKDE0AyXsIbW/W6l8Nej25t//FKijKKNjL60AlT86Bm1Z
FqOjJdVd9sehHeCraChg0PwwvVInMwLMmqkwnfuqa7vvqNtCv8pZ29Y2xcFjGEscGVKMFmJ2N81O
4oKsvint9DET8DaSXtzVPGgcp3gIQc27X8/3xBf+MPLRF6bqVYvYiqM7gBLe0uouQlKoFp1rl50I
ZR+GOVpVhToKUbQAPz6Tp6XAPfttLcsbvZ39rye0/uDjpURlBFII0vZc8EdbqQ8ruURDPbtThzH1
4TbdSJyiM4OcWjXQCwD5YfJRYD069cXYTqXZV7gJK9dFxysAwFaYpWf24ulRdJirEMJgLh0d9dKI
Y31QmuwuzaZAEpkb5yIA1XFmmFMrhnW3TMUbyzPoRB8P+dLhXlb2bXYX6Tz/DLnx52g2va8/y6kN
YJmQHRnFhIp71PDWSFfqCRTtnQnbzJJ5hACiXUhj+jPSACdmA8/LQcocXAJN7aNFa/C74doXXJo6
qJ1axh8O+fQzTq2fpd9XzJ6NE5MCP8H+xMVtJTOPhxJMcH7V7odrex/trQtkKs+qDv1dmI/7GVQF
fey1Pw9Q/xgR3OulYeH3HN81DXlrp4rZd3rUulSFDKvlde4mlhVgvN4GRlI9mLq4pa05uHpJxqg4
9I96xDetQfwaO6f0M9l8QJMzd2v0H87Eks/feP2pJusCoAG4xtGpGDqrm+xMsfF6mDyh0BZYOiq9
ll9rz1/vps8nA00VVCYMSLQWQKmjLRsNc2hboWYdKPN4IX2J0UJA8izl+sQwChOClLky7LjeP54M
UVVhOC5LeqeQDlqp5NeJ5GXVOezJuWHWdX13yxZtOlCMo8U/rvdcR0FF6XmDWWV4btuum/9oM32Y
0NEXkrJe5KHRhgewCr3QN6nU7+iB+Vlqur0RbULkDHtjCHpdfxh4f+RETqsszuyTz7cd6DO+GtAz
uMEAUj/Od9JQdcsMjZxJCV8G5FY9XHkz+GLJ+jCjkK8tCWXQZmg25mKc09o4udoIbaOIspqfHLNB
EP3J1xOd3s1W80s3ap/kc+jGc+o2J4cBGKUQ8QCkG0d7R1+0lGsUiB3ypDsjNC7DVt51XXNGcO4E
fJrFXEFEGkpJKnH842KGpoy+FtzDQ0xja5FsHMfICmlJLuGIOieNEh6fJa2TrB98pwKRS2HdLHfU
/QJysgDHxDM/6XMExk0GeB+HBrCEdvyQ0BMLHzQ7zu6ErqVebIw7tf33CmbcvkDGsVHlK0J1OdpD
LYFfS1pzDcArvUDsLFTnFY9Grn8ernUCg6OSFP5lS8CXOFbbm6WuFuVAGlw7pMA2vJXZWead2S6F
pyhZTIc5CxxpOXOVnXhcMMl/xjVW9f93gUGNRzGHUmQfqKH4io+gLCKy7uyJoN86h/T6HKPWOBEf
Pgx4tKoTJTAQkQ18ejiRfp86qELOC12nvGqf5N7ZjYtG/4x32uppEO7FREGqRWMSY/poAzg+hRZo
IsCHVm1g52Jxq1it6XUVmtfQhAJjkXvZwM0TqY2117Lyd1cpl1ZH/7I1MNrorkTtvM1Z9F2UOnU3
Sn0u5NMnUrrsstXpNekDBck+b+jrpcgWw2KPZpliTNEFvRpd8d9YwYhs0KU1Kgg7mKF1KSPsRpeh
HjbAxelVxKqyb0NZ+M68kOxak+KlMQi7r++ov4HkKNiS7gDbAoSFicTxrtHKgjpWggRXEwiUuBG/
s7/lt/1zeVkMW7r7KwnGJp/z7PuzdgLrzvg8NjbyPGIc0q6jDxnCpBLD0iZ3nb5J+u9T/pxMF519
oLGVRKnfSACb376e74mAx3T/GVL9uFmXVpCrqGzWrJjvJ8kETt54hl2ekc84cXmAEkMP1FZR6yLs
fRxGX9QocZacJ+kyeHmubor4VclmT5bjXWPfRn0chICXvp7bqZAG/wZetYwIFDJhHwfNRNiXykS0
SSUKttKc8E7S5ODrQU487Tnu70ZZw9C74y7HaVNUlUxJRJe2xvI77B/F/DuONd/Jf9Mdm4YbhyJt
Al6+n85pXPwvoxNMbYCGRP6jCwsCf6epg2QdpJ25NTbN1vbDTbGHuuFJ/rlIsy7Yp/3Jm2Yl02PU
dGyzYWe6mjcR3ClVAyO4REbpUS620QOm8jnFzw6wwTNZxwnGOsv7z5jHFht6Z0/cj1OC28XbbOie
pudeKxfbJRvdcry3zIeeXvlaiNelB8n5EYO3kbIqaGznzHY6GdiJCDC6bCwBPiWWbVSLdKoHpK9c
gddHThdtY/udTw10V8Hv8tVzWkjqevyOV5yUGf0L+Prcz0efV+0a8Am2QJZhr14UN/1+3I+YyOYP
MHQCygoIcDS+8Ia9fgmGEXXgcmscav/rLX4qRtgqttrIIVLXPH4Fmj0PtzwsHAwXQfjEkaeDpivg
uX89zAn2oaK+G0c9ujiVvlNmMy+hbFKVGwm92+J3zW2wN29D9CjU3Sj9+fc1gY9jHoVcpNqXwpL5
piK9GrqnZhV3T17PTOzUubFVA79uEkubB9DHENHE7dBJckHas4920jOrCOvlpt6FO227+JVf3iWb
4XLWMYv5euS/N8an/fNu5ONHihLPUtGo1iF8Gv0l0IMKLuLUuNVvyZN/ATakXX0z/jE3ax3SvDeV
ADmer3/DycnzGLN4kjlku0dRWFuMrBnpJN9JY+yrCbAbI3E1pwqMMnHz9MyMT7xm8QBCWwgYiwU9
8eiiyRRzisMclmyWXNQdHcxFCnQHHCCn98yxOJVf2rAAjLWaQE57NLGxrKi8zevZzKknzSQG+nOD
W8bUvbY5bDqkl79eyZMDmhQUnDU/4bn+cRtVNlyHEYHKw+jArhzRO7Cuw6Z09QYxNm2jtg9fj3eq
ikEViyr5X8GBT3wHzPfo59KWP/S+jBK9G/8asSaBypr6hdejYlYUhJ5+Oz4hF35W5uDkp/zP6Mz4
43QNXVqSGK2DQ1t3m5GQn8wx4CzkgDGJ+HqmJzMFJBXYNhQmuEY/DlX2sjyLZubZJ9Nc05xLyTHj
M1/vVPWJNP2fQdYf8T5RoBdu2SPFtDldjIdMjDdTosJ9dMyXqkTXQzeGQzboVtAsSNGlYrTPbNhT
SRgtXChkGvURJDM+/gAzbsGXFXZ8l5XSvB9iB+hLZ98mcvcW55IGxi/72cbUZ/IprIKvV/jk7GGu
QVtD+AjN26PNuyCtaLQwoA76aG4n4xGoiau2AKGNBJHnGox+F/l2O/6yeCR8PfbJjfTP0H9/2ruF
7+UuQqWLplVSjpfZku6Bg3wz4+m+V+Ldvx/KgRQBLXNVdj5WepzVso5zPUnurFW3X/2mlyBnmuEi
Uw7/xUAKam1wZTSbstrHbzlWztQ4nWkfLIGTLwh9x3nOxnJrA3T6eqRTtz+CdxY1H41asHE0UqOB
7QKcTALWV9d1l0GwMrWXYgYm/vVAp8Lb+4HUj1OKU2o8S8tAsoUDGMxTP6q1PdTzR13RvtPCfgHl
fm7Qk7NToRKuJqe8Eo6COGWspnHQNzok4UQBbcKaA2+Q7t+35Gg7/CWHOrJpfxJvGJMxVfWFfTEV
IoiiEsPMnmtwAk3y9SKenM+7gY4W0azVTEdaLL5LDBkmXOwa1TerO0dMP5kKOxoFLKyxVnbfUcDk
KacKiecqaohToG2KYG07Ox7aO1fmbtlVZ7xU169wnMa8H+4odA4FdkNVZcQIbJQqaT9v1DbPrkoz
+k5jMdsgr6qfGZIu5plB1z9/FzaQzl5FH9XkbglrcOxhDawzn58lSLB1MiqXjajKrQkNTsh4ranO
oRtVtBbmtLsu5LKTQek1xRbG63iRQ9cG4ZX6Wu1c4rQD7HhO4SBp1pUYsUKAgy88lMguccjOXK6p
30RJIBJq8ktpRLmJw/qnmahwrCacRiTb2gpT+2ZMwwIEV/6eOd1WgYvFI7ML3aEfFtcZlv1iS4u3
XpzlHN83wA2bofOmzNlHNa0crfVVVOVWrsjojwhzbWy5QLVISD+nMn1yavMiRDgNEL657yXzKUIK
XQ0dGWHI/rFQwtBDJL/fFbONxw6gkyKeuE9y80eFhQTA12byEluqgOqpC2DCYjeA8AIT3otdVKsr
ihNDxtmxrwaIJUGpWZO7SmqZOBgZFjex00WYJ2mqlwiVVm49PEThcB1Laoh2dJd63SCeMJCKNsKy
bqeVcJ7Q0+sS5XHs1Fe1me4TxXpNi3CTN9aTOYjvZmO7eQPkGDbSDyjb+IfBcPeLrkl3tSO/1Is9
uy2+B9AY5I2UdL+ywQgDSy9azyB9hwqF01hkFn/MxC7vBsmQtmmrPsphiblU57wYZvKKGsSZO+Xk
u+j97j9K4kez7MoM+yUU16etyLrndOEQzPeD7bgm8mvTpGytENRkMys+sEd4QSXpJym9I50pbp66
Sh2NFwwZr25QVvl4JvKq5/sMDTmZ0Hz4JnfylIF8KzeNrJ6TRDp5/P4Z6iiS6YgMlcPYE5nFDz2D
Q1U6e6U7J2RybkJHgSwPHWGb/WAeaMUdbAfoXtSPQ1BB+/ZyeTyjIn/qU9IUXDMw6nurktjH9cvC
GSOstEzvQgnjH725ldCKwVUNlvDcVpUvo12GK5j0J+qt27zWIzfM9Seg6nDLyFJvMqv9L6pkH37S
ei2/C3PwWvKhKHqyI2f4kVYw7gxrHv/9tUSiwkOUSgbSzsc9uQFjLDxReJZFk4U1AUlRHnpqm53J
40+E7A/DHJ2U3KlGVUKa9A4l8T0eYsFcKivg7ExCeeI6Qu+VjrhBbWotZx4tWW45XVVU5qFp40Ne
AOC1S6if1taxws1ip2dOwonXyWqDDaSAMem/HW0acNLjJAbdOISD/tuUxyBM9DMb88Qx+DDE0SYo
00wraikzD3rV76DvXTkzZJx50BPYSbzTv05STlUtEbuk4WQiOaOgcXO0gH3fgtiPeMluqpvkEnuo
oJi8zg9vtaDeAlr8eryTs9PJktFXgPStHy3gsACH1mZEgnI984QxgEX8TpPYlZdzjb1TG1A1FTRT
eOgh2Xs0km4n1TyYQjsIqfclfW+pywW+hGcecuvf8jEd+osqoOJLXQXBkaPlC806j/qy0w9J1HuD
Qbu+e7Tln+w8iKBnNt/nGQHuklFVMWzQAezAo0+1yHY8D704pCmO5nLsxSsH7P7rD/Q59ddWmSwg
wHAGedIcLVvKQ6bJOw4UXdOdMMSrmi3bNsGiKtYvrA4Tk6QOvh7yRAqLtQZH6q8GEcXVowepZGB6
kQp7OcBD+5btBLJj4a64mvBTQpjrNjwz3ol1XMs2KjA5zQS3czTFYRxE20EHOSANBlP21zzco/55
5mB93hg64Bb2OUJ0NHWOBSpiSQOhbenLoVjUb9FoXGBzeY29xzabsu8rTvrMeJ8nxXjaquPN24m2
+frn7+6OvB7VkR6rcegWfVcPh5JMpMS46etPdXoUm9cnvLfVjerjKHaaNEXjcEdXeX2IuvFCQ7RY
hwX49TAndsQ6m3/GOXpl4FcIXSbRKKDDivOWecyvFAuDUSsNA8ywjf0EgFO3apSM4k2yYPA5Ldml
MPVfZnuuD3lyzjpaGOoqN28fR8i4HuO6B6B/SOMlKOzsvgrHp24RZ145JzcMHkc0NWh94U7xcWmN
dCLEc/YPWCkGQDxcw/huDD94OXjwrs/czp/vMdb3n8Hso4KebFRF26VkdKgRsLyDn0znNDBOL9t/
5nMcGWc1N/mMsXmwldkL5dyXrC4IlXMwkc/xipmsSDUq+kzouF6YJFoYi0YhXhXdc1XZ951iXBfK
8n2miNU6xrNVm9++3p0nZ0YMRuMWgV04fB+/VFs5dWxSODzk2ZNeX2n9fW48fD3E317ax3tlndY/
YxwdAFRCYhr/tXVYdPshRnhhoyjRz8mIBh8WU3it6d0G43nImGmYug6MXM8Y+sqTqwbVjb5YvKg2
oAqOwqvRH/xmLL0GPLwvEBlyvo/SPF9nuQSmhrOU61i8CnX62ecQ9CGJ00BrS4FTJS6SkjMFMDp4
Co/aVdr3P/hrf9ZJCaHMGG6HCsPUuEtbf9HVm0FqH+WlCMxCXHVLtkV/B4aoHOQILDhyBEek3SZG
vJ2Tftely2XDW9ttB6xD26yrvQWLBR/2QXqptMuTpPWQr6WKK66G8YrygwXlIDPUGBHsOpg7/XJs
wTT0qx5EW9c7xBN4zEMj2FBwaXdff5C/p/zTBwHWhDuqhl/SMZbURH8Nh76aRDO51hvZj+FR64Ga
Xhr9FXwZ2yiDTv8RoRn+9cAnT+q7cY82Qt2YDnaYnNS6jSEKRtNLWXWvX49xckOz18iSaME5x/Z3
rTaoUltZxqHp7wfjoa4O3b/2+qFdiW0A97xMu/aTVVnTQokvWgK6Cq9EQdGfrWGqsCEtKGfxvy+U
rqOB5KUitkr/HMXSEgmzrDBD45D2yR9H6Fszs3diMv/8F+v2n2GQhvwYCPK+g6FTNOYB8pNfS5RG
2puiO3MvfM6YQRSjLgiwmAtXPs765mGp+jpUjIMTV3/yudnoibZP5eJ20uaXr+dzbqj1z9/lEHVf
18VkpCaed/KmTRd/EYofsbsRHtz+N0PhULjKGSLKdJSD2Tg7ATjh2bHg7Dzq2Muq2c2gVn6XNz+/
HuoEwm9dwX/GWq+Qd9NSGyrkU5cv2ByMe0nx4CofsifHm736B70l4UFs3Uh7Z7j7euBTV5MCfBGF
cDo8n03WkKoDts9yjmHvquJJIGagFrdhhHhSUKJ1//VwpxKI98Mdfb3R1peeEgIRCvZ1ivpNQ6/V
Wq5q1EpnO958PdqpmPF+tKMP2KiTSgPLMCg/NUj/VIHU6m+OOFdxO7kliRlrtxog6HFWhD5wibkh
YTczZC/t71posVPVeU7cn1m+kxP6Z6TjlEig3xDGVEwO1ZDfSLp5S61zb/ThmbLdqXiOrvj/n9Bx
WmSUVtVjQkUFITS/0X7YORDs/o9TUY82fAgZ2y6K5WBCSHR6rYJfYfv/Q9qVLcfJc9snogrEfMvQ
c9t4dnJD2U4iZpBATE9/Fjnn+9MmnKY+/7dJlXdLaNjaew2jgKLW9UWwuOQuBjPLhEY5YqKoej1Q
e+Y2MX3XaAIBcp5GvgSBgrahK7225dkDgEEBiEOBbcnnkYGTXmeAK2qBKLmnwQEdMDLooV4f1fJK
+BNkNn0q6xrwkJHwD2Z1n2n1t0nuSA7L7fUwC/jGzzne9DsuziVpIBaUyjB70KMDlxRcKXYvP43v
8ZP9NkZu/sgCdktesidlfz3y0ixeJpezk0IbJLNhUPMJ9Pg+Vx+stct+aQJxUSFrgbAwnnGzs6EG
FTOmVo4J1Cdebw8YKsQSViUnl84GiKQDjgBkMegqs9UXdmUlVxCJDFQLJgsd5DbMwcktkGqtL72X
oFSIesGES/gLDjqoVTqONQ6HtNuKqIJwmQLHrOufZXE8MBlDCxmVCSDNPq8HJWeZLQDjDSx6tgww
1yF20fKbSMju9UBLFxM64/8EMmZ5i2xkRgifkiGwhmLH5OFe1eivAYIYXLY/YqZCQqjvVtKYxTUH
OxKwvpAUgX/5eXBZiCevpeAyjHl3SHLljpZrIRaX3UWI2bIucmapkOPDemheTdpCxQJq4OnH9blb
PvL+HA6zRZcxqLTkMGILEgm4ghDqu5Kc/BQsDuDZ42lQpbgeb2lQU2n7nxNvmteLQyKvTJvzrNcC
iA258Bq5aUS3yUZtpba49HlgA6Gj5IJljpf05zB9SywOoS8t0KF/QrLeLe01F5HFmbsIMfs8bRRB
TykXWgB/rUcKeS6nFeKD63brapWQfKi4rqFk10Y1O4gMIufS2HBkfuGmaVMo7pj+9c+zGAG9dxCX
waQAaePzvBEj1FgIJhB6D/HeTJUbMNuer4dYXAEXIWbzVpXAKqti0II+meygnvQuhsKLWDl8FtC9
yJIvwvw1VzD6hEYMwnzor82jDceJXna0b9oj/0UDa6Nojhi9ceXpuXQUwXsMloAwOgRccHbmTS8O
YyBIWpumzFwZilS5Xu1UOEXFtgpdv6aGX4i+BjJbntL/RJ3zQgZl5G1XKVpQyFAYkaB8b8tuhdTl
+pf7f+b0t2w7nMrIHK4rwxPcDA21D8g2CuBue8fc6DZ1Ub34FTpQMvLtzlnrsCyuSNy9YEzhKY/u
x2xFJmDWAiuBnExRvRLwnVXTyGnBzUshykWE6RdcHElwWSz72ED9XFJ+ycAKlOJsqt8qsvaKXzww
LuLM9pYdm/DANkrsXoOfBsaPpWR7ALZPKhl3kxrb9a+1GA5HwsRIRqNlTnwG10wbSYQbys4rV4wZ
5GTeGEfE9r3/QhcWu+0i2CzH5IY8WEOCNosN7UULhmsusEq+FDep99+NarYc9DFue9OS8E4DG5Ab
qdvQysnSl1zJfDP+eT3Y4sq4GNVsZTRcRVmuNbSgiu6B6nC4ZrpJfGizL5AtPs/ffG3IWZPmgBgH
TG2PdkTfqZ6jIGfALEOYMMxLo+951066tI+5yne5AlVGLZP+PWZ9+hn61G+BwAjUnj9vBd0uuNbY
Zg/MgvDMlHlp9wBxZ//6tC5u6Ysos8WiA3Si8BE5x9i/xPQhiV+v//3lz/ZnFLM1AtXWRrJpp0ER
uYJWZCHwhmOJ7koNf81D9V/jwqc5AyEf0Ff4Ts7B2qFKOw6vkz6IUAZk2bNeo04d3dXZyqiWZ+1P
nOnquTimTKmBuizFFpPgCTcpAebQFLo+cdMq++skBLIdrBhcXej/fg6h9LzIIOc4BDwGTSLXHqvS
3vXhGpZi8ZK8CDMbSWJAN08WqBnIBmpx0nMEp3TC4EzIGo8liZuM2Uo6SBYn7yLk7F6uiF5nkYwS
gtS/0Bpgwg60rRR2r5W+Vxlcj4kO3B+qg5ClRqfpNhcJiuEQkrKhDk2bE8ie216Bqrb0rSwU14R8
mgEBNNp85DGUfDOxxgFfPL1N3YIxNKDLqGR//hTogtQdLnV8bU2C/nZdIvePdcmreX2f/YagoGnw
la8PvR8F3ql41MzmiDaVrHeQ3A5kCl82dXAjWXKGVeuhxWYoOD/oNeERgDRptsriqk7kKBdD0EHk
50B37JCB7GSoMITbJrv+J/WUYuUuXFrYlyFnKw4AATkR9oAKAaCxTf2QT9LpdA18svTNgD0B3hc9
B1y706+42KFq0lZGJ6NnTSAjWkM8DuKlTsd0N4FvTLJW1lla0pfRZnl0w0sCSikaklENiUotKu6s
1vjx75fEZYzZp0rKsY2NGiWJFLJ9Q2fcWLn+nNFypbK8PBT0iTWAEQEFmR3YUagrUiGh+Eqk7mTa
uHNibU3YZjkGzjQZykzAGc5Wd4nOBtCEiCFJFnjxkM811ojui6sMTfX/C2HP6hAQqofs3nRCQwTf
JZAiHDl3FTilfeGjYJMC7o1UHJydz8uM10yIQeFG0Av1ziC1V47JTS6KFdDC4mj+hJlXVUwlyWXw
9vVgam9FReqWkHBW4rVl/Jt7N790AN8DtQoSAROS7/NwwDDgkCNEgs984VuH/rFQHAXOvx76peAh
hrfRrvBlJ/YUiIgEkV+49P0rE/rnF8x2EtyIe3QM0cyTm/u0O1fpSylWyuTLh97FKGc7qSaDbuUs
14NhaJ5DQ7slal/cyrhxN3JFKyCJoRigQSlTzqCznRtafTQkdgxHDvlK9nJ9wIsH1cWPmR2HzNSS
nhjNEIio2TE4RDfKrUgKyE+2TifzL61XsNiwXCfuymx3UwazAVFjvQJZtJEmvWSwtNH1X8nDFu94
IOTwV0ClRWlzdmUqdadYLWsxKjPUHT1XZYdLaQRDaaOHcX2ZQHwTGokphQw9KKmtLzG4RoSTubM5
qcdbLY7rttZAu2X6jzjVdQdouMdG6W6asYa/p/mji4b3UBs36AGmriFIv3JPLR1S4MyDLAI4GnKO
2RAylZq0GCiu4Fi7yQ3dkbq1s3ax84/0Hj1/4OH+Zk3ioCUKI70ayFp306cV3dVMM514zL9JKJdQ
vYJFBz0rfaFCPB0uDjK0+K+vv+U9f/GpZi8AMxaFSlpZRwrQevWN9A4xWDi0yYFyV+7BQIQ3FfHA
M9+TXYYCkfPvWR+wijcmeqUJ6QfgbD+fOXKsNIOipTos+8gGTd3bNj8UsP0CE8TBnfeVDXARbTZa
YVR6UskxoO2S5hqAQjXlcyd95b0/9SdQ7ITj/F8qOjLteZimTA/MKHsAq9QH4gQJ6lYLoRUC/4vr
n3BppQJzaE9YQEzi3C+TWilXWwuFLlrrd02T3RtGt/1KCHDQ4EuLPTHPE1kZp2kMtHyQs6BmT2by
8/rfXzoFUU8C2BraMDBtmv7/Il2LdDDdcmEDVRG/9VRxYPYA3yEghiaF3VVO79KjdJJugcYulOj+
0v+pc1RpMhlVJtyreCbCD8aCImlzp7XP14e1iA+4jDS7zqAvoHd1DIhN7RsHHgzncQeizlFs4JlB
f6s3GPB6cNY8zJbyhcuws+lshwYuN80AYAeEz1nyo4cifiOvFdEWjy+ofUDSD6pxAK7Ptq4pumQc
enTQa5rUJx0a946qw/+hicPWGVjE3FRNPLmqMpROlMqpKgIeKltJjha/5sWvmG1pGHKKLIP0WdDU
lhtCYleVhCf6oIaGxPXPufRYxvKcyAcg98GS7vMqpWMBT2Fk4QGhER4V39Jo2PcE9r79VAqFzHS5
hideHBuORewJyHKhEfk5YqezPFcHPGMaJYUM8ztnL8R6z+CCcn1kiwsGgOKpSwMm+PwIka2mHamK
kUEHesfb6CgKfhgq9V/LT02IFQxFxXMazf3ZgkmGUU3AftDQ1C+OfVruisTYXx/J0kmCdBxJKl6S
eK3PvtFYEWm0TVR2wXfTJF82pJ1mAYxt1NZNiceNcz3c0ge6DDdL39K0aDXWoH5G6vx7rxu3cSY9
kK6EsvsaH2DpmNdgpWWAxwrS8fyMtLhUF4Iip+qG2C8FPHoq1RYrC2GxrwDOxkTiBu8AKo2fV1xi
jVqSxEg+mlcBlYz77kZ/saEDXznFs+VU99UBvL/wRl/5bItpyGXcafQXN0AJh7cQ/Ro0I387FA8+
xNOPqZ/67Yv1aH9np+Yt2UFU6mmgTvRzrZu3PGzwHyDWNmlHzgsukFk3TaEDyAXkGIXGA1THewp1
6c7vkAJKuXUyGvj0mON3lsAUqhepDsPSYdcz9phmxqGXQJW7vrQWfxOwKJMgDICh0Jf8PCUta7TB
MqfwkLKfpGg2KTRwDDfyUGr344DfI/MddtrK+2jpLLgMO1sBlSVwcgJoGWg8Bnmm2Uj9E+Pm9vro
lvbpZZTZ99btcUzpqKtBwuQnxuQSWhf9hvTj1mZsY8O66d/Hg2LIPx9YnRUEoGBcsMpssb7sm1SF
mHsG1iwp4VH81MTP12MtzeBlrNkxZxZFapcm9tCYfZeGDyFeC/Z0PcQ0PfOXOiCbgHJo0NPV58Kw
vMWbC26saiClslsjjRnk++sRlk429PigCIDq82Ty9Xn1iUSFJVSjkqAE/agY88eWN9vCBEg8tj6u
h1oaDNJK/FxILuFanYWCmZ2U6FZIAiscjpYsg4xbryQJS8vNwI0AYQ4AYP6qBxpW2AlKUFCNLXkD
Ngvc74bqDmX8B172/pisYfEWEVgG0A6QsVThQTp/abMm1UPRoH2D8sG7UO09kLZ3Vlrc5ryJIMKh
H2tVvCrquBmh7umMPdn2MEtHp0ccAHYGxVxk1cZstNDRrSF8vT7j0MlZWECXv2+2/5IQPgk1QfNO
j+vHDqq/iZXu+7zfNLJ4gFccnMEacU4V82GI1Cd0+X7AD2EntfDDGJjfcrCpGLoreMV/J1bv9ynw
/XKtHKMwPTZy9x7rsMaT+twLLUa8RCMPYFFsWs3chmV/n4OvTlrpuxjSgBWtX6bqS9nSgwL3N4/D
9o6GLaCf4z2NrJskj/2Ckk3Vqqqja/RWjuF7pcLKKFSaJwVSUqi+gafcbk2Daq4UoS04xl6ltCeI
Qu6JIeC6WTxIsKwZotofwWVXe3rqKDlkY7aDO03sGCXc+WjUfq/ArdNbOFNBz8gxhfaUaNAYF5xt
O7t6qYsk9/OMHSD34dKY44WSjHsI390rNbQAdJiGbDsBgFXOTdhuVPavELqKTqkadx18QR14AD3x
oTsQ2qPtzB5qeQQJU3C/UY0PKTThrqk85pJF4PHU31S5uEF5yDPicafVPfAEenWEL/wmyntgjDvt
XFTdvW7o26yrtswAoKGV+6Ni9jXcZ+khbOWtmdgwhGXFWzvkNyZBJdyy413H4e0G00KgvSvYI0mw
lOhQJ0/GHWwjoU9qjQqcF9oHURk/ZZv6uRjPCgxdI3t8MZT4Xe5MzAUstUT/MDaKcIwO3hMsqitn
iCBOC9elO26OJyseT2Uc/4hUCIkNxlBuKngQgmKfjg6ArHifpOehAkekEvUA9SZ1U08+a3aRHHq7
Og2xUTmamm7VAZyIWEq3TZR8V+FmYtTh2c544phIVjvRo0ErcmjUNfBNiSBS4MDM5aMpsh9RI57Y
gLpFD/dPvy4bB9KZ26HkMIOyjNdWazahTr6bPHMB+kw2rYnsVFT7qEnfaFdtmm506Yj+eT6kjlxa
54LYD22u3HY8f8YB/TBgiFHPdgZhO8WGzyJBoxMcskPeh9veTvbxaH439XEX6foZMtC38BMJCg0t
7Inglrfdrs/ZQ1yT0sml/NGI8q0pJy7p4WUCIR9o/+ZsK+fjzmhgWJZkw4/EqB5RU8Fg8l2I1hOp
y2NXRd9KEj5VMn/DhzqHI93nfXwvBmPbculkjg2EC/JjmNeQl4St3VAfmGy+sGY4qVa8A9b8m0Hh
7VMTdLOrNpDK+Abt2m0Jgw1T1jKnFjAGteHnxjvx0Mr1CWpf5zI0PlhbP6QcnpnweNupo/7WSPVJ
wDQNuidHo5FelEhT4UsywLRKVvYkha5xHu7F9FGI0h+jKj7XaXHDNbDeR81+LTTzGe4pMPSUJ2O1
LMrPhc24x6Ht7ihylbis0iwY/xB4gBvRfijyH8xsvbInpyzOtrro/VbSDqQtznFvHqy22WdStWvA
k3QsmUeePnIIKoj+gK+6TRr1MYt6c3KX2Xdte29AcGMo6hcraW+4Ed2HXerlkflgVEPQCEn2oKMd
HxIZGX4FQQ6XcnbHUw4aK/GpruLDhhh4Kh9idIGc3gjfxkyGtwrDLd2XsSdxeyfrxX0YR09xJt+K
aID1XxuDhkR3cSMaJ2viB1E2p0T0+8JO9/qgPEElw9d5fMrl9qyr9bMIVcUbKYNTnDa8Ndl4Vwjr
uwYjODunqiNV7Z2WGmckCil2RPUsy9CEFTBmLfRxDeG1lCuYBJLrJupD0IuZZaoljNBUqkl9UBq1
b43lXg9hWldxWJeFpb3yVFi6yi+DzfJTEctKWjBJDSBP64vuVknPeFS6jfaNrPX5F1sFl7Fmt6Ta
5LFCe2SpnVG5aVH7LEqelci+s7MPS3YltmuBr/E8lT4xo3q/fkkvpZGQkEC2AkzDJDT/OQMD1AoC
lXEMyMvEYocEHKHCIcmaIuNamNkYe541GS8wxpg956OytZX8lDdrAhRLS+Qy35h+xcX7TsltMipl
oYFEbHjocyi5sqXkHk7wzvVZWws0/f9FIDQSSDEoeh80cC0edl1k7ENcEQVdwTEsTdvlgOZJK2Cb
WsWYFiT8G2labLij2VhfGYwNTQPQQQl4Z7P+Iq69itudqgZC4DaEknVMizvVx4m0koIvjQZqZirK
WiAUwWXo86wZiZRSGE1rgS7fUAUJz/DLjlcYFtOPnb9Z0IonaHUAngOVyM8xlIEWZjoaQDSN+o6i
e1mnrQsEphM276MC273cK9vNv18NqJWg1gsxBRmdls8xKQBqBcDJasCaELs08rvQRrfoISuodz3S
UkI9eUBg9myI1P9t/pO0csdTgFyhlwgUSXpSR9nyBiNByxS6qn6ItsCmUOGBfT3wgs6GhoP3T+TZ
Bi7jsWvrNJlAHL03eiiaMGeioEnbfGN/W63UTEvhr894cdjPloqAq15U0AYLXzHgS6lFNWrLuNso
V/ctLPx8KPG9Fg3goUqtPAxCOUFDEzc1DVMnrNt7axS/9CTEv/RUg4HPCBNcQ4UfZ23/ikpIQdmS
vVLSUKcpmP9mNOhBEJ3KZ9ocCzykeRYR3uAcH4caHr2Taa2WBwCEkFNI6nsRFhVMgvUP1nVIdZQx
kGwYv0eGlHuFOkLLAdIUMmFePUYoxhScOUarn6RWgYejXj7oGezs7STSd0mXQ0o9hqn3cCxk5QMm
cyF0w9KHxNYdgym2GzHkLTWU6h9KI053BRzWry+IpcGaqKLaWPDAWc1LeIVdhz34oyjgtCleOnxT
snDl8Fs6ZE0YRKC5NZUG5kC7Kh5grDdmWpA3DUxO0DAcHfR8nbj9CuHsMtKswJqjZAx4P+6NtoGR
HcwQ+4H6tBMr58Ti+XcxoNnZhCcgaB1T2VODdzqJhSvhbSGTZuWQWAkzr0JVhVZFcHCGcgwNB0hA
WT9HkvqJFG+/sgT+833mTVUBYl7UQxAHovL8NBL47DZr9ITFoUzkEQiRoNr+lzigWaGq0RFsKbhU
W33lCDw0zVZeuQEXwyD70QyUuoAWmp02LDTttkyx0gbxJhV4WFutP1Rr2cliTnkRhXy+JsDMylGS
CKEd1NIPq/6uqb4MnU2QYzyF3V//NssjQrcfMtjQEJ0jO/vSUq1OQr6lQlKkFG4yCDh7dV9ZaRMV
9P+izPZNpkioG+ao4gJo25SvRiY7SbVSVFtsb5oXQWa7pqXQFIsxnqB6Zb6MB/xjE9Ru9qDmDuAD
deRBWSo8omCzho5d/l7/jO4v1eBRQPSOC4pTYaTvUs8eZRUa1zASJ9A00bi1cn8snqj/GSckVD4v
DzOHw/QwIBO3yDm1zzb9eX1JrP392fIDOZiZikDuwDLAb8MPqjxcD7DYXvnzpdS5i51hVqWWJpEW
mA/ZvtqzG9Vjbn9EyXUfP0Hgwpc3jdv2LjA6oSttVhbj4nVxMX/T+C9ycl7G0KBpppcMiaBn8UD5
nZXc0Op1ZZTTPM2v+ctRTlvvIo5mF6maJpjH31LWO9hk95AxeYFfgXlPT3Rfe/m+uIGO/i697Xbm
3riP243+4/qvWPuY02Rc/AhijzwnPa5fg/80pAYs6WblslqeThPCQZAMgSvEbJi0sLnctJhOBTxB
GLS4A6C0WraN1o6q5aH8CTQbil5RVrNiqtM1hwaOMWo1Otcn6/9ZmH9CzJ5RRIaVcZZjtuRDfaNX
e2WXn22/OaT7ONCwJtFdf4o32o6+tmf6wHbXwy8NEAg13UbCLiNfms2kGGxdUhmiW7ABx8dyGvKF
b3UZYTaFua5KZgtgejDA1V3FTmO4KaNnAcPf60NZUJ2EM+zFWGYzWRYo30GUFSe+h9a3W23AjE63
sSu80bd2/EnsVrumS/vtMuTskrGi2IyVqXSQKCDGqOckvyUcm84sHGt8VFG6T+H6BMVYiyd+HK2R
V8hUAZnvdzyOoV6CnB5+HbPPp2SValgDnsfpL+PO2ranfo8K9rYsHd2/jz7qbb4NJ7FivDU848i3
xVkP1vpkU4xrv2H2gRnAGKI1uBrgMtzj52yg674t63H7pc/7Z6yzzwtd+bpNIyxV3OfQa3yDSOxR
cluXm15yg3TlCKHdFWK1Mn2/a2Obfd9Ipfr/JhHpc/2sQMV9051H5qMx7oiNfuifxd4Info29brd
mk/SNJ6/YkNjEd1NmIj9BUmhtlaiwoqMPGEdGP7Ajtr4rDCuCA1pU7Tyyj5d/IzAjQJsAw4RhArx
cy5ObWZmMg3tBLzN9CTSxCFm4rDu1/WPuDimiyCz+RSNlkTcxGOmCUevhNF2HN9E6ATUYe1YSbFS
GFgb0iw70+BVTtspmh4/kQQCXqbkCvXt+pAWT9A/IIU53kbuUy2sK5w6NftljAFfkytb+/uzKctS
rRtCC8+MkteOkgDIE2tf+vT/wVnMqbSdCnHuQmrxKGuaPa90D5JOZ9WUd9dnajFbvoQ8zCAInRIn
HfT2cNVt5YP9Wt+0D8ox9LRH+XXwgKu8Te7s/RoUcLGEfRl1lrsCWy5qQRGVbK1tuuvO5RM/ch8m
2L7yNBy1+5VRLt4JaHnr1u/n2py2Lue2VekUOVhVkM1gao7Z/TIHEInYiaeAgaPhOxb+2PxUs72S
r0WfTtu/To2L6NP/X2xjAjkmkLQQHUY/v8zXdCdSpzw3x8kuq4pdbdNvybE7Rtvro17cahN4DsVT
1Brn8KG24kxTGC6B0X7v24BC0jkB6eR6kMWt8CfIvHhAhNy1PbB1QVdprt7cm+PKXl4ZxfytDfdU
TbAxw8t0fKEj8Jr6tz5eKU6txZiWz8UHQvN5qh/2uC5189kShnDQU/JYG32lcPQbz/i/n0SdcoeL
QPBmtgkdcDCFxgNPHqr8oIK9e/2LrA1m+mIXMXI1lCVIN6gBWuGw9sz0V/vfe0ogq7v46NNPuAjR
p6bMpAIhCP8wgKGl6rMEMsJ/N47ZrtEoZRoTWL7Q93cU64OaAB0Ma9WCxdvvYiizKzbMVaOrQIQI
4As6OLXhgGsK7NcT/Z6e4T/pATAC+sdzYnjRYa1qvYhVvpzH2T1Sj3WjWgWChznEIyWnnxhUaM82
cM8I1Z9dewdhGsdGaTYqpJXpXdu4s4tYKfuQCChtBHBZOocpD8bwK5ppF8PTZndLnEboCVkVmng6
83VdOLEC4NaaYszaLM7tgYnalFVLsRqb/KmxJdgnxD6JXqpeO0mUo6DZOu0oo5IeOaVcr0zjym7T
yOetUNhG3ihyiVQA5CAzeW3N16RduaQX748/a3SuQizDHEOJmgZrNFGeqd76BNQbO49wnquoPl7f
divrQpsdHw2BfsyY4GrWrXca/tLImq/itLD+ug0vRjM7PJIKrRRF4H2k4R3Wip8U3wZ5JvLNnRLt
I7wkQuJfH9PaR5odJWonWX0MDH2gDbecNE4u39TRt+sx1oY1P0ikBDRBqcBtixHUYBiw72XLnL6w
4Tpwx2T4DOdrRPm1hTE7PwoubLWxsfJNIT9HZn8UBvHygf9MymJzfXjLz66LzzY7L6IuCym0OXHR
u+NmomEmgXQ7GSmjPpF5+l10b234eUBF98xWnnwrS3IuX8MVNImHPkHFx/wJsQZQ94h3fXRrEWb5
KIOm1aCkOIhbS3HVBB3ENamQ37yTK8tenx0UVRTbRRRj2Y+31tl+sLaSo574wx7oRM+EYMCxdyHN
qfgEComOXTlfUR66OIznDbiEFYTkDd4ssB5zMnmj6gfwkPZmzpyuyA6NYv93m06fHSQG1ctw6JG4
cVysVps6TaX4prV2gU+XyLV5nR0nMF1QWmtKqZo+PHJ7IK7Wh7qnNh1czNVDGpJDm+t7ScRAY0rP
/926mR0sxC5lMEqRo8RhDI8jfmQ9XwmxcnbN+T1NPrJYncpZ0Fxz0ghLJQyEQVe29/IGsIFF/+2U
PGe/S41Z8ypLceoPjW/p9JyG9Nf1uVoeyH9CzNnvZc6qpJraf5r8yLSjCUZdV/crt9dyOvcnyHwj
x51NxxazZRJpY1XEi4YKzXLuxe1BrhT3vxvSbE8XEQQt2VSpZXbmVfpuQCfBrNfAQ8ucC+3PoGav
hsKkUtSJCVzmKxvD1WHCO5Y7y+N+dB8dyU7v3Az/vL8+uEW0OGRe/lkT9mwDc5GPozTg1uwO5m1z
6k/dTXlQju0OsEb6GN1P71bo2Lzwr4C/IAcJrBJqOKAgz67SNC943iuA3pvA04qbsbkX2d31wS0f
xxcxZldnLBMgisKmR4lf3+gvSnEmgE+kfv1dOU4Oo8OGeO05vzU7P8v8ugAV0x1evkKls+A6okDv
GnTnOSU9FIzWUVyjLZNzuKsRD2pdbp3VTrkqrL64/S5CzdZqbnFVYbVEgtp6NWDYRoxnmPWtbL+1
ILOVqqUhXMHAp0Xd+R1WYE5b/SLxSqK1nO9DAdVC0VKdfHVmKXeZJnJKcFYNmuzQUN7zHmKUeCq9
ZEXkht231Dh1g+1FebYyvOWd+J/Q+lwBXQ3hhAvRMvA4/cFXvNhHN48erL2yVVzqSjA43kX7Ne7T
4pl2EXR2pg0lVVA1ALYJ0JxjZFReTXSPAF8f3oq1YvDiPXARa7ZKGB2MMoqRaokG2rIKSnL1mhrr
8hr55/MBDvT588UaaaJKQog2kX21Sja1RG8LqCpc3+HTKvgrL7gYyez0KuvUsooSlNtkH26rTbub
mgPZYU1+cPmUvIgzDfeiFmJlNUMbr+4DcYA5sLWdetiRfN8eTVcFlcNR/eEhuivfoVOwckAvrAsI
JEFGEowe2fiL6TwBFxtegT4EWeJdQoOeQ+tdN7cTGJ1XT9enc+GrQZbVAnEIPFZQq2ebrpGsXGvD
rgtkATZJm951Zv5kq2siHVPCNPtqkys6rCnRP4MCwyxMXTWlxSPeBa0mOicCTaWllhfn2M2rYnZL
sUAmM2C6DH6vMr9mJN51NO3JGEBH2QNvwSkEHOjonT2uEViXJg9ubeCSEZRh/zJtMe0eNmDJiCJB
Fb7BbXZ0yqE6hdoaYGxpRIAaWLoCfuZEXPu8Fk2jLoqu05RAkXsAAu/gR7czo9jTojWK8eKIIOxA
4EZH4KIx28Sy1Gtj2RRKQIsaRoGjU5UPVrnCzP5dDp2vBvicT7I/YPuBt/Z5PLpNsyhsdSVoiflm
hu0PwuWfIhJvcVbtLehw6BY3XWWi1nBVRQ87s5+6Sv2hcH1bwqHThbUncVJ1pEeIeA6uVUp7cG2Z
O1K6MSTtpbBVx2TlW9VDtTsVMozNJSu90WHcdxxpfcMjc9xw2qMhpoweUGexQyvoy1/fW0sbGbIP
CmymbPDc5+YQmd71ZaUkfVCNtmM3YCF10DqpbvvMdCpY2FyPtrRILqPNMh8gsNQezD70x0m4tSu8
daFtVyvFoYrXSj3m70fe/AuCGI5EC7JnaGPOViQXDVrxHGANtK7Sn7FgmpMR9N5Z1T1Ico5JH+sb
anT1JCWzldX0LKSU+8ZguqNtB2ELz5kiv6Gkuxe5CN2UphBTTobOzUfwUtR2lxMaqAw7VwZnwO0j
aJ2RkW+SAer/FURIDjGsMhwZVq2ulSYbaIztOhXSyMYQOR0f7E2hWY/YUD68z3dxznonorZf2dlT
HxUBI9a2jA0fHlgHVQ5/lqh1dCEHw0K+p+p9VLATLjNHTmPmhXoP521WfoOuugf+5E3DlY9WDIdU
zt5KpT1HAkZ2hBK4jUf9LUzJT5FsticlsTdmnHZuqNTMRR2CuTVVvvcyJ25UygeTsCehp74J4mKu
Cd+I0lu1N980pt3JqZU5kBe4LUKw40wlh8qEDaWctlP8bEx22mhDyUMW36pSvdVS6yPTda8D8aus
rXcV77yi7G4zG2qHjRwFKu97qMl3JRT26g2Vq3vDGG5gQnCThu0rqE0HraOgIJGDVqc7TuRjDsib
q9mlDY5o98bGynZwvoPpo8FhjmnpNqlz1TG47hW55g8jNtBAwnwz5mQbjsl3ya42xVC8pa1yipr2
TpfpWzmOw0YU8ncDEGnoDuk/Gi7h7WvEJ60AR7PvuxN4G0ewToJiGEOHN8KEdlMJWEdW7iGk8hiX
RDhK3uXwuSYwT7ZgqVqJfWZH576Jz1aq+jzJ36GIA24g9Mwt0X1Pi1F1+6bKsBTtezWWsYa47igS
3EyKRJxpZ8meLuHmw7OSQ0BZJLLhWOXwJJtl65QaLyFhj/XDy/w0FPE+FSx1k1Sknm0VnSPA3a/H
5KWBmrDDQpW7WY8HVMWeJTQl9U5uJ1OpPWfFeRilcyQDhZlnz5kZndWoeS+s4Sip8FkkIrnPhr7w
8PzcKKH1USTjR2nzN7s3f0I4eweMAnFxmJ2LuPcNNvoF6WEHad4LSxyAoQdqQao+xKAeRiLctDQe
7UR+sNvwtk7q0YkH2edG6Q95BI61zXaq1BxLQb6NA/e1mI0eSvl3gyIJPyyifZkPT0qivySh/D+k
fdmO2zoW7RcJIKn5VYOHcg22a86LkKQSDdRMSZT09Xcp994+tiJYON0PDRwgjaJJkZube6+hdcIE
mIg6lYWvl9b3kSBUmqFExTC0YDyDA4Qnf/I6JmXiDGX4anX5F8w40figsM0CtTb3Bqtt/LIdK28g
0qMivMsjdEbyDHzkYfp5RZrcWVG2IWPyG2Jh96xSTgpkSGUR3aF0veOcfpWBmjtpkMNcWjxUbXnK
o5Y5bSeeBjN/hdto55UV2zYZv08b04P/xVbEIIem4aPZMqinB0jhsrPRsDNUwh9YF3j4k7sWFTyn
y7rfdWe6HXTpnL4bn8cavs6jqN8CWn/0YX/QArm1tQaIe76BwTSelcjZh7j9CcVomu36xPhpW9lr
nYxPoKgBTaZnn/A7fSGgNjqMd76AtXTXdXDgzYdtyBlOOAkPyPcqYE6SSf+AbOuU/YCY2nkohnMY
Vx+VyfcctE8vg1IZhM4e0tx4KKr8yPpiD/qsTyUH+XJ6+KXRYwkIYsGr/TgM20CSTdTAq6elDazV
4DntQE77laM+Q1rxA+YqMYQKpbmrtGKbDsx0NC2XOxZx6vVNdSoRp1Nu5U8NXJSKIDwbZZc5ZlfD
4aNLQ7COVQtEi27D26D2uNa/tE0Uu6Cnt46SkE+I++PGS+W+0eoe0moQk9DJyJ20jsTBMtWzDYkR
367YoxEpdJeS+CtOVV8KkB7anotNlXWta3VwFCGZDvEJpn4USIJgL16AfMuzr0ytfnNGt0YVWo6Z
R8KrqvFOITbSlgH+5FkYPXRVIg4dmb6Abn4bivyMtMfaQxEu/Q4rMpDhs2lrKxVIO4rLCu1sZwUB
wS84Z0m9sbTqVDU2+KY0BpUYElto2xkPWqF/KuGwFXzwOHgo55Dx0QtLUTiq7LZ1GOf3Xa4prgGg
nN+23alW2tqpQnY/gBo5hMY3rrfnSMqNQgAV6GrKt7TOftgE77Nepck2Iqz2TEi+elao5/fSHKAr
3+bDRnRm6kroijhW3qvwJVGoU5PhnRPrF9Uh8BTyP/jk4hdNIjI5WxpuPSjbQMR3QVAemGXgtBGY
KhWlwH6jZ4hXKiBoDw9BkT7jWladiAzHUTO/Z4G5SSqOfTWaXqfmv+K+vld0+VpG9lOvxi6YXPeW
KrdxinpR0ruiyx4lk70b9sEmIuouYqX1IVvpFoNxRoR8yHTs/VR5CWX6DhehJ6vP76mlbPTMVj05
EUjtCPzeockaHzTrXYiD79RGAsQZhRlUl4pTEuQcyF6puEkRvvJc+bJrzCkt0aKwRftQEJCSmkKN
/ToCKdsib2BIfev6tHdsvfNa0z6Dg/tmN+jhqEOE/y+Xxt7I9MSTfb1Xw/wBoO+XzNI2EFJ/7aoQ
qKkheEzU1o+k5XaG+tBo4LJ39b1My20L0zxwie8yLXptKM2cQOsKR8HlyEA+d8Ek2PWCbYAQ4I4R
Ur9vR92r1DZy+qQbnAD+y31sP0BXKnR0EJ2JpUSbvDEJgGHqa57FKZjEJh5/KZwDc5afZZLfRUS+
Sys66EO1b6x4r0L9GkFi3NlDtcsjvPA7dSertPBCUm0ArdsUGnnvg+pTBPQtKpQEhu5R9pQiO4b4
Y3qiPH6DZELqKCwDJZzJbU2tu3CMcUaKDqC/VH3pCamRT1d+bfZnSAg81Vr4o2LRlrRoHZXQUetS
Px2kNwaIObzDPdjp57So7oUyvsuy+Q1hhHvdFJBTj75q2u1jHu/RUNjpQ4h7MbFSLxLWl0KafQYG
bNeBPtx1eulCTHLfKCM8GYcnpW2fC1s5aHH3De6c21SFqIKF7EOkbNsZBRoE3GWa5otovKvycot7
UbqEmfespae0wa2eR+Q+TOSvUBhbEuVbeFWXfl7Y32HHF3pFEe3bSH2Ac6ZbinBjWxoMDkxwyBUG
ApIWpy+8NYRTlpYJCIM42lDrcvRe9VkKEFKV5Gh7jlQ/szzI/E41v7cBRC/KMHVwjA9Ko1aujKw9
oSmcnxKkYnDSdVojflZH2rkibz7sqkf+pZ3srHkvoUDlxmbyM0hQhcjEueMAvYaFCUkMgSuZ4AIZ
mmGfdj1GS9XfuBqjLeQhiJNFPHf6ODx0lCDBg1Ucj7+nVf0C5arSa7LsJcvJLgoTryw490wt8NGU
6JxMt8+4XF/w8vwaOcQkeGUa7qjpw1lRpuAv7MNYQoi8jwucn5CDfGjFr4Zsg22a5K3Hx7hA5gca
nsz6xjPymoI8jUdBIkrzIeHYIxBiiV3etcJr2yAGRgcEjr4n0icWMmK7Y++REYknUO93ndWc+s5G
qb//rUksRJEcujHYFT2UddK2OLLGoF5p6sxNQ4g2sc5C7VxVkKuyMMYmkcamawrqFnrf78sBbzFQ
Y3pHEAmToAw0LH0cHpSO2HcqdDg3eLw+dwoYg5KNgBcXIM6nGVKNJlpzz1oozE1evKiGEwLW9RwG
pZK00Gsu2RGMVYcpD/FaWXXpRX85wKzyVyQqV7ocbCO9QLQPkn2dwa2U9bxfeX8uYcIxFQ1VK7wI
pwfv9as+gvignepRj04yQMPRZ/8c+/07+8KtwBxj04SuvQqIXl4+FJYAqGdwyZxmf1Gla0Y1amWN
MTPxM+Y/+mqN/LP0qrbg0vb/B5iVKsqqF2kp0YZsO8uzcY8NpvDUvPN6bqxUNv8oHs8f1RgJtNGp
OaPNUWRKXBl6DCeGY/BruGN34vvgwjrmBQ5xd+Um8WCgTDdMOgbK0o0/+uS+f8yehkO7M/zbpYTF
PXPxQ2Y1VujaBYByEnYsWzwV2jdGvjRrDai0Nsjs05EhgXMIDJuOQTnsEqSfioWHVq+tFJsWd8jF
XGYfUBRQMYk7HLAB3sKVkf/ox/Dl9nIttQ+mLfKfDzfb+cUImfSqxhnDjVV7eEHmXuqFPgcv2o5g
CQoD+Ppb6BnnlXGnatytDTMr+bAhzEoZok0ifBOkuHHDfLoLvoSHF5bh8M0aPnBtLWdV3CjjYWWE
eX8cJk1KoPFLtgIJWdkUc2hZADyUkqGUdowYgKEA7kU/lODX7WVbPNIQHQejyYRirjGbBUq2XCpU
gACH5MLMv9Vm7Jv6J18l4NIFDANIBTpiO3YHSt+zfTFWthlZzUSEg/QW7PZwrzbTo4BCBDhR+j1p
QGc1Y+TsWNU3Mw+qlZi8+MEufsBsgwioOEhIXPdHXUC/P+iwF9v/5nxdDDFbzQyKPAwqL/TIux9E
zbdlXexvf6/lSaAtCClKKHnOxQ5iwmurDht6BEPNjbjtMvLj9gh/1A3/Okga0NTTjkD7bzaJ0u5B
K2hLioPUezD63kRe8AK2edU+EdXpDtofd13mCFh4e+XWOieFA25/pu5u/5DF7X9RGJ/FxKLvJ7Yp
ujFdW/9ISeBLk7uWjFYY9YsrqhuEGODzgVQ/xZWLW5MnNeNtwSTaq69GWj8o0BC4PZGlZi61LoaY
fsLFEIy0UAqKsKLSlb56j0xgZ/rDRvW1d7GyaIuzMZhlWgZ8bXGur4eK+rLs6liVx8Eo7/pmPKy7
Pi5+F2Q0IO0ZgHjPeQZ6n1tpPWKIIpMfSii+6WaxVcvi/faqLWYAtmmgQYYkikEN8Xoqtezzxhoa
hsd3aDi0tftDX/Yoqg1h/dBDDnhbWGHpJEiFhdbcJZrq5TTYhXhxuFYQ3Qep+Sur8EDsSOzWdUgf
aggnPJh9DzU1ZZ+m+S5Syvsm7/cZqcIDzyAucXsOS4BC9Nz+3xxUMu+lj7VhKnlS9cd+E+e+qrrQ
v7B+Mx9+9neKb7qg/35UYh9/4YrKNuZKsFj6UpejzzaDISM2cFSqka99Z2h8CLEbycftKa6NMUup
uRCViWgF3C475oYJCY/3fo2lPV0N84h0OY/ZEYXh9ojSVc+O/ajf4+HkaSR9IPuhgG9RlwwrH21t
RrPTyhXBWlXHN5PDt3SMNlVZbNR8ZXcv3buXU5p+xEVIKJgemjQaMSX1C94Xjq11EIEMfFh0ebc/
0HRMbi3eLOcDJhBXRobefaj15yjR93prQXhdhX5aajRPTfwZ5b8lnoO3h10KRJcTnF33dRYOMbM5
HMHS0tUggtCWK6FueVfYJpjY6NCqc1xRog9FL1vs7kiFGRV9Ntt22xbKbqg/6+L77dksjnXRvZzt
QLNDicNSp9ko4Q6VBwekWH8wI98Kv9VQrbs92uIOvBhttgOjFlI/sEgAf9A8N2W7TRRwNOSaivza
nGZbkGmJFsYcMMLGlgdio94HfdGsAUnfYrHLYHbzv81qthHzBNksbfCiM3JQV2sTkn2/0DFdWbvF
g3WxdvNbQxRqU5JRHhNOH3BJ5X2yrbAFA2tzezqLG/yfgebZOU9JUfdg0R5bGXxkUWQ5f3q9twdZ
2Qlz2kecIVDAgwTwxLDbixyKQiU52JW94kWyNpdZEO8TMghgb2B80kNbcdDJzyLuVy6KJRYmvejJ
zxke0mwKQ47gFU8aEcwVbv7cK260iV2or/rFcwsIUXsIVnbdwi5nBHJM0FSHAP5f2meVZZfoT0Xw
yjTqnUzf2j64QwPWMyLbi/NmZfctIaUuh5vviroOmmFA4/YICyE4jobGk0oGrx+pJzN7VzXkLs3Q
nDYatyzzPYziU6eKUo/XQ+VA43cTi2Sn1pVXmO3r7a208I2vftksGRi4jUYcPvKx42c6NJ7SrjG5
l4peiMSQdEA4BnF8Lr0caXhMFnlAjvpzvseL7jX2K/O+/Tm6g0cful/F6LF65fsunBBYDEODDWZB
QJfOa4bCHqIASNr8NA6ycaK43GupeVSjbOXLLowz5W/I41Fcw0th2mcXF3YAGZUBchL5yQ4HPyag
T6LhBFxF8F/AS68Gsq4HIpICmCPM7BSZ+whugET14tDa3t4MC7MBBsbAmsHXwIY/+PUgVmIAN6jT
+JTl7dOYRn5Y12//ldG5BlU+CnoOJXDjmQXjqu5JKJM0PsVad9c2450W5u968F8YncM3z8ALDn1L
CB3OZpOLArAArihH2aGhkCk/W70tV/bZQhp1Ncbss4xSr0maRPEpjEZjYwr6GwPdk9zaizC8U5Lk
nkf5S1eh4/XvP9Xl5GZrWBNB2hTg+FNJ3wbjWVckpP+eb4+xNDlcZdMTFXwY9M+ut0PYBVXFAk05
MuV5CGyISuOdqtaODs9GOjrh0Htdkq/kb3+06maZ6eR/+Z9R50tK45rJRlUgRj1u+hAw0iYonAI9
yFYPY1c3flV9ARV23jz0SQp3GyicqF2+CwPlvrHKlySFZCGrv5U52WdlsGOcbvty3DOFPAKjvWkK
cko78YMx/mmjY21zulI7WFo3G84V8LyFFPNf+vlUsRVqFjI80aT1Sg0Oa23o5dBcrNHVK6wRiuqN
26LnfPtzTZ9jvnBwp1WxeGgyINhefy4GDENKBQdHBq6+2aA5sS68vB/9IKi3SiC2t4dbmCWUUFX4
yFNIG/6lmxbkStLULEhOrd38UNNM+LAdghVrbjM/iypYOoj0vVSBuWEZ9W6PvRCobLijAp5HdOB/
53aigkB0ZAhyoOT4PurbzTh1u8diZUGXtBquhpnlpjyWlszQBz7qTg4oNUTtd1OPYSp1FV8MglW3
Z7VwF9s2TG3RGEJGhEW9/oDjAKKrkqX8pI9l45SJfR+gubiydEtlJ9uerMk0RODp3roeJQsinipd
rByjEuaV7BzAaVjJ7buKIvFqzgYaqPD02zC0GvW12vXfM0TlEC6EELSdZArnAHjZK1aDmDntmS7z
NbXbcjMuVlLwv88BCnYwFpm0cxn0mmdhS8ujBnKmTXAkCIo8C1+HPtpB4G+bVWglc21tQac0+Prc
6WQqrU1ipmhQzitf8QgRmVENkxMa6O7oCTf0LU9sgAjaxJs1GZ6/d/71YLMtOYqeA0GZJKfRNkDd
yVNHcv6sVcpakWpxIHhzMIgtouA7J00WRmfXCMXBsaIvqTxm0H8Xa5OZQvl85RDp1YntBNz2PEuL
VArgFRfJychiOL6RJjgQYfuCUOEoArJRYwrDDkP8e9dBRA0DiiioUzLIGc2OgMiaLIkAfjxRLf1E
2fQOeNLEgfekf/tAL62hSbEnKNMAppjL3IL0qqjErJMTTN1foVSieQVG9XA/vN8eaKG9hkH0yYXK
gtz7XxyFuFGCYBixB03qKLtyn/nFa7MDHw+d5XvdLTxyAPR2JT4uTA+mNtSeUgO8EeaYe1jq2C3Q
SNZRy2yXj92E1fHCZmVuCzHjapRZPoAkpw/By4hPIH1s+zx6NUV/vr18a0NMV91FFi8rYTVM6vEp
iiXMMhTp42CtWWAv6EJDOB5ofg0e8sh+58SBrs/bJLFbfKPK448SYmjlTtiO3NjbYhNu1rT0Fh6d
OvSzsL2RCiAqzUVwgjbNaDXE8Z+4lH4JV/8B14pP9THcK9tma3vFDvgq6G2YKxFxaTkvBp4L42ht
DYmoIYhPXBoe4NBu1f7rHijiLANpAHY+um5Ys1drAH3buhBJDMIKgyNYuG/gkqLIZiWRW5qINbFJ
mEFgCzpn/pDOyrIxhdO8yEMA7FTfsOOVEDHF61kIhBw6sl2GdAYJzWzrsSauuGnGFjjOkOPGM2jQ
9kOl+MKkKyMtnFaGEIH2DANt6q/HXZmyNjI1WHDn/DWQiK3QoGi6lZLRUiBiiEJ45kN2Ca2m2XyC
Hnmt0nYoH3om9bLHft885Ztia7vtJn2r9rHqsd0aE236o7NFZMhCwcFAWwjQmtmND0BNBOc/Hp8M
3Pho7ng8CTYKDE6E9U3Rf9bIfVEpW4l+0x/9a1Ao2YPcQWEtO9eqZKHRZUCx4trv237b2WHm2nSI
PGPU3nI+pE4araEolj4hEjcVbViYRSPoXsepmovKtpQSbg1tvwH6fNtJe2+Xa9t+YU+yy2GmY3ER
DvsWRG4CzO1Jk3QnZQbmT5fsWmq8mwbZ3g69i5/uYkrTlC/GkmaYdgrlyamu5ItuJbsiKjRoV0Pr
wipBa7A78pin9gMj2ppa1FKAZCgAQl4QyfbfDB0dgi/ADiomWtoTubzalj9Cyw92mmM50Q7sqc2w
C3zIEIFjcXvWSys8yd4bsBJEAjKHMQUtuvWkQISUCXMIcO2pFvrB8Ktr05VYvHggQT7COwZ4Z7i5
zUJl1yGt0qIMRH3ffiYuVLE8ZCBoMgrPcvgxdMnuv4j/k2H9f4acEuaLb9orsTlKFXopcTH6LM7u
Oq6uKEAvkNhxocG2AedAQxN9jqQzGivSIKJsHOlz9JIes53YJk/xQ/5uho7mNX51n54JQk0MYWH+
ruyVte79dNbmxx9MXlQXAeRDjjw7i8ATw+Shp+axjtlG5BImQDHzmMIeOyNwe2N4ELoYXFuNK4db
Kuq4BW1cANVPA2QtV/bTwksVy4H3HLaxSaDAOvvKA/ytQbGn6OnaYehQGX/QJDzE4Alo3UMpvZS6
+fchVwYHelHHGoAGUldr4sELfW2YpxMbWQd8chieYNcfHmxtJaziHpS3jKT4FbrqEaVSHRh+baMm
+wCF4x7U9FdiK2e7Lk+kBRgX5CSczafWULexbe5s8I1sKn6Mo1zJ8hZaDfh5qDrioyFgwwz8+ufp
haolaoqfhyS5iWDNkX9SoFq9wBNo3eHQG9CjAYnJharE2plYCN1wOyHQYMRbB/81u6KyrO2AbZc4
hl0BTQXT1/BtbK6ubITFYSCcbEIXCCnSX18A3c//e/0a/WdRtE6pfqgQAbsdvRaebeqkzvz/B2HX
68hInpQgMqG5X3wGo+WkgsKfAfoDtHcC6M0MxsppX5vV7KxpTBG4FWoMCCZPG6YfbZbuecO/bs/r
T2I6O9NXE5tdfGMDx8dRx8Qa0W0qXfnd6domSPlLHI7fpaYfmwSCfLUsv2e28SbFhH7u8h5sOXoE
HwScQy39UmjxPOj0Eb1hCBVwANbGsX8RcjgqUnsiudxSmFl4RZPcNYlxUMbUL6gYXVwKHjN6Y+UC
0KevcT0pKDbaGhA5KvyR8Ea8/lpApTJdCBUg0tdSe+Ppz5SFh4w1vyJaIUcrtxCqCxzT5j+zSvlo
atjY1qG9Y0YFTmjol1y9s8xgm8fKfuibdwX2eYAk7KFmB+EH0ehOXdMtJJY6+HPYb2A49m43qrtG
TyIPymDCE3p3L2zloYWLoCKau2IMa+yZeqOn1qNQ2pNQofoumwOzlaPJ9S+b8w20GH63iGOb3FSq
B2JYn8oIjV4TlMLUgrehbk8yxGa9BjZf2mooelggBQJD+VfKX2mNzEnQ4u6CcQyD854bJ9YWpOnY
vb3Z/nQ5rr+LjocZSGUaIhFBj+L6u6DGFloweQLq3IGAJHHDM4G9cn9wuBvvzwKq6/oWuw9ucf6a
9srfkzQpgP4oUSMc4rqYbwk0zhTI0GJoC0TixKP2+wgi4MoEp9NyPUHUI5BwTI0/PKD+pF8XaUDc
4TxFZhSeRFK2biM74bAqszZ6m+/aoY3vQBh7G2zyxTX9V1hq+9IyngMFaKigpg4d05Ur+++kC4gQ
dHtR78Gv+gvBWDADbK5BMCjOPA8VPef8LopUHw6LKzNfmPjlQH8wrxcTL8bcVKGNgRNnwkC2b1RH
Vu0abmJtkNk3rMHv1OBNyI4Kq/2hA7hNebn9ARfXy4D6NkQiKGClsw2asizEeytjR1HaWzs21J0m
BaQ9aPUZUbtZOQ9ro03/frFocJyMQ2pi0QhLz8IWb/1gHeqSvShauL89sYWcGDsBNyTeHSArqX+S
y4uxbEUhPDEKzMw3gLwbnLSDPn+FR6rc1JWbnMvHyQ9r9+/rgQjFWE8Upk2N/pX2J6YsQSErAe+y
UndI3uAB6/flmh3FQoV/GsYyLJCepo83e4MTPEpLi2GYaCx93XgP4g9gdxwK81w4gRU/ZRL7lshd
KTr/9soubUrNQrMVCiaIK/OkODLQwKi7AVlOhfXUx8RR7ejr9hhTpjQLK1f32Sz7oHRsG5gksmMY
in2Chp7WGo8sz7d6FnsxTV9vD7c4pYvrc5Z72H2jlxHFYyYf7NdIaUBWNOx/L0xxfUdPP+JiQ9bY
rqVpQNcpg2bbgPSUCUjAGJ88+Lw9mwUwxvVIs0M9GKnIApHAiUoFQSaQP0FLfOysnHu9KSsvyUnq
WQY7DDz1IOsSe8OYHzQL3H6YR4+Tm/C3lV+09j1nB18rx1GDDR/DA7XfQBbJq37JLX7EvthqHk6j
6iZOvIlab+0JN0311kaaftjFovepxGwUqDRCY3anJeSoFcASyzUxyKXAdpl/zerXFezqGFzT2DFW
lQPPjadc5dpGTRV4igddsJKbr01qdvZLlUY0qWzYxCflj5LoP4Mw3bIEAg23P9vKrKyZwLE0ehm3
SC2PlQ4ebwj2Dn8eq98tmMi3B1o5f/NcBR5xk8OsAXKSFnpg84BP3a5cPQumN1eHwpqFlLTgozp2
mMzgdl7wm6Img1SseIDWipDw9JBe7cgn2K17lt8Zbpw7axXMpc8GUgNwN1PHzbJmUcZMYWQYZxZu
JDhOpSCNDtSAUkbt/fvF1FWmWjAJRCI0R96YoI3rMfAyR1TdPM4tx06Pt0dYeGSjK4++GqAPaOyh
wXx9quwkmRCkgDDrz027pTjR3A/vZL8N9+pd74/f6a96G31bW8CF7gpq2qAgTq1l+AfNcYQdz8Bl
7TFuJst9UdgGGPrw+4SIPpSEFP4mG/0RJA6vZdU56MkvoKyB/SghO3N7ARbC2dXvmIVyFueKCvMK
sFVROLSUYCsaiNr2J8iTucizVk7HAn9qekAgmfnjyQIw4/Vyh7RoKzrGgDvvjTv5kG0bB7S2Y7Nd
Aycs7FAULCHjBcDnQvGkq/SsL1WIPKcQYtH12pUDdbpoTfFzaRi8SlClAUBA0+bHHRVnayAqBDBb
9YWD4K2DeEzaNeuGtVFmBx65C9BTFT5SBeWeGPVC4EwbY+XbsIUYiZfdP3OZH+oemhUxZ3hwKErm
jrldeHqsf4Juhtc+oEhQx4YOciIfaVO5HWRCdDl60Zi6OFpuZHMfL/enoEtbOJijRB3l72GoJo5m
qE86BIacdOD7wtYr12qAOUy73CuU7vvt7bwQfjEH/EkwoRCY/iof120Fujf2Vx+dFTv0o3oNkLL8
Lf4ZYfYtsHtri/YYIetMCBk8Grpw+FoTeSnvuZrH7FsYOW4syw4BmQbZChUxKDL9SryIOI3T+fGX
DnmAHcQCbi/e4tQmNCU2FJA981jYhcoA4nWrHVllbaLR3lbBFh3i7f82yiyBQgUq4+hwaEerrt3I
eqis30G5FmgWwhoezf9MZZYs2XEM9YMcuPaYVH4U0I0dqB7kRlyY9LxioiuUycWjA1zZdIPgf3P0
iQrr6xrULdyHirHrkmynNcU5Ydne7Mp/3eRF/eViqFnALnhTiLwQINMKbIc8Sj6FWIMkLW+Ef6Yz
/ftFqhnKusCVBSS9GSm7gPRvBWkyh2ni+fZWWFo2EwUOwEAgD0vn3WQSd5Cqp6CI5Jl4yqtgHwfG
vjUayPvwlYt+KTBATQDberIDRr3jekoc/pvNRIo6KurvPPqs1Y/bU1n8+5QAImyqaPTPoWIW1FCy
JgUvBO3IY6Jbz2pBz7eHWMpVcMP8M8bs0zNbVaOiwHKFb+pP6BV42Y4ezufGkTYgftkReeBhLVFZ
OkiXY862Qm8OKsT/sG5EPalmc6J6utPzcGcaiq+JYs12Z6EzZGKOJpyQAJNAm2p2cA2R2CFCKjvW
Xn2fneEJ7Y8HDgwjxLaAYVyb3mJCcjne7LkT2iaQmSrGCx7CnXzl2wkt2T2uF1OWqjhXM5ulPk2s
kKpXkfFVv6UPuTzhNsxPPO7muhM8jb7Ovdgbi80a7GnpuaCBa61bU31TBafheuuj8iwi4L3Zsdv0
G/kW/G6O8jv34QcBA1f2BDm0Dym8xFc8+749rBWRlg4GslyAUtB4RIo9+6B5RmgO1hlELMFKnjQs
ebNybf3d35motUjjNWRg0PqaHe2wTDvSxXglmJ39CgydhEZZ2Wylwj1odVouBIsUX4+M0b19Hpei
F/CvQAMaaMj/1SPrB/iIDPqA1wmBYCR1bf1Daj+GeiVILrQpMb+pCWigGqzB/OT6+6mZYbS9QH1s
uGtTmCjm0JZ04t5pi82UPUuvAAfIIUA7uOGm8LWVbtZiXng5/izsGFmq1HBLYMDIsMFvNB+Krr9F
7UAXd8sPw5vmpx7Aez/VU/IdqPF4smLqfgcUBykugUpYPbNL19PlD5rFpED2cRdDROiYDJsagkCn
aKOpTlY4xhd/Dfe9H7pWhe1sDd7tL744sI33IuDOk3X5bOAcYyakp3i0NbAp5brDS7SRmjWkx+KR
sXX0WlSGBuz8g5NMDimD+ugxZ8Gh1McXiEqteXYtxXVchv8ZY/ZRbcqZnSsQOGnwnw4kixjkXvPB
RefyNRdB7aisXbkil1cPTAM01sAsnfezhZpHVBlQMs/7yi3xJDOix9Fey/yWXtZQmv9nmFl+2eV4
QpcphplSZ/LGD4UbeJ07unCAbLZrUgULwQcYcYBuATxmIE/MgmuR0TyTiHtHXtEEyJsPvdo0UPnm
wZdB3qt+1bR2YXNcDjivZIU9CugKMgGopQO0AB2v5AUgmU2z69CYe4Gc0dSPM3Wn2ANFu4MQieWy
B8OPHszjGkhgYQ9d/ZRZT6eipVUpAZSURHoHBT0nMaAeRl4yA9SKNTfStbFmzy6jr4gFwVV25DTf
TT3WMOBexJvt0OmPhbImZbQQ26+mNou5SFgLhQ42VLObs6mMqIjkm8RSfDtcqyCsTWx2ELU6SsI6
xMQMaOBW2nvUZ9B75H6XcBcKYit31sIZvJrXLIJFumKQblAo7DXlHhLyXtBP6stjvDattYFmpzCw
2rwnEbpxo/E7YhJsVbEzofZ4OyCvLd707xcPFZgIDaMWmBTqGtRN0+8ttR/yStsFHJqOdI0aujan
Wa7Y9iwFXU6HEZ/8rkP72VYPmZWvTGkpy7/6RLOIYqsaiFERTlV633sUslNA3rD9BEeVHiwKdolr
PKz7Ja9s+LnnT9pIBYJ+UMCwo9cxI66UEuUGBmnNdPc/fTN7FjVSpjcC7Em0dCCIXUGU3urFLu1e
u1pxGFSnb4+2Nq9Z3AjhimEP0/HSRt01wsBTDUCnxONIuu3tkVYC85w3TNsE+KhpBbNGPxiDfaba
mprM2hCzWKHIKklMBb3EevzVVbixu2xzexKLywV1PFNFuglX+1nc02ogIUEtUOHqoN4l8SB9lIS8
IgNfx2BABtwebQFUAgGei+FmEzKhhEoLVIPwNIHK5JeqQSzeGV+KbxmaaVBAvUM3DXq8JdoZ3a/Q
a//X8WfhsAHqkxowJECu0HsTm5+fgmNa+XAYEg/Zq+kLj23SXf8rL+9b4a5xHhYDCoBO6OqjSA1q
8XX4sms1qPsYoIiSl24WqG6dtJukWDPDWRzGRm+dghSAF9gsSuKDmllcJuxoleUJokKwLNXaRzzq
1w7b2kCzABn0tlHJDI0pVOadnnEXaazXiLXLeSnqU3D00bEBjBS4iOtlKzJUD9TJLrluAtWJie2H
Cj/wQSlhTZlsZLfmC71wKkCVg+cDCHpgEM2ZQ7ECTWoKvOyRFUelhEYGmiO2+kkgRHv7QDB1YQmv
hpotYTVqFZRZpjxHpIEbVOTLQPVSs6KTpKZvpcPeakm/qfX2rgWQYKzrY4J/0Dg0CQVvBjcwm+9B
xg/52O1ppXpUJH6AJWp68gMcy28ZBD0dEZrQOTY/DTsqvTSfID9K+aHI4D604zs6BBtCis84Zc8Q
vYF4N2HbLNd3BnRGJfQPCIX/lRHe/x/SrqtJUpzZ/iIiMMK9AkW5NtW+Z16I7jEgvDBC8Ovvoffb
nWoNUdydnaeN6NhK5FKpzDznNEm2nezx2MxkuRMpgoyZWy2uQHqc2qlX8ox7rXCZD5iFE7BWP2aV
6ZOx8Suq3HSqHYqShM0A5dIqma6cgodKkQRNn77rSRM2vH7KI3JMXMh9DAxYp6xMrqOp/mpEym1t
p+UNMbkDId76qDGyd1znNrIQgHKw9fZFbfumQ2+5GDbASR0EL6JgyvMXkQ1HYxzuyglSvanevmGn
fcVXn6jWbUkRI9uujP40KFu1jYNJb0EL3ArQhBuKvqmJGyKTyQMFvE1WBKGBeDK3nS5e1cyu0QTR
30DY7qg1ren3jnrNuvLUiBGNCWayh6h0jx6B6QiUBrhhwQXW6Pq1ID0kTEoXWGQQ2JYZKNchn31M
mHpP1TiMQGKN1OWur9yfWTF6hqZsQcWxr5l5NPIh3XMKUQ4zV3bGkH1LqjygOXqlGyf+guomSMNy
pfOqvo42owWeR65vUZ+GeEBn34LaKPGsgoCIDA393E7f3SHyVXOARjjKjfXcQmG0zAIzMf8K0bNd
l8WPJdUendiKvbxIYbeb3pM+cb3Obr5wvUA7nNm9pa5xhwbTyueqhtVv8q3Bldssdd9pUwuf2VG1
MUhVBaTh8Z4YcLyO9ZSMjeXRqr22E7YtiAnUeVscu5juHQv8s2421H7Sm88RAb3jSA7IHqY+adVH
ojhfqqH+wibjZhLi5PJp2sbF0HvIXoLBej4nyrXVQdshIsBGQdjqShUpyNCnH000PFdR1PlMBUFb
b4DRTu2udUpCbObbZExetSb6qhbOjinpFagmr3SkaKFx0X1lbftdIwP1kbb2AJFoA1ONDrQq9klt
dlgBpwtErPqpWt7ambNTa15CoGIAQU2Ptz3epwrbqxGqa5RsjCHiK5f5gp/85EskP1nD8Rd9b+B6
gTqGOdkQBYm1vVVbNSjvhfC1yqErwd3S6/vcphxHKkplU2YMc7IIZwRJTrqp/O7QXpWb9aB1HoDU
EgO+DMCLcLcBQC1DFHEK6hEMD9op38c749jtxhAE73+SA/9kRopSJqEp6Sgi0OEoDzh1UGF9t6cG
bcO670DQ6PIVsADzQfngbFDzDXH2pimcRGkhO4Bakq58rZnyDkEkyD+0kCyjHYPfod2Bgg3iwAz2
w80B9qHtAJXpMobC3Zi/5YQjPQg29KoHw3o5Jg+XP3AhCAWIRIN2FdI4FvKpn7+vpnVSVmqqnQqN
HGsjPujJWqvTkonzKZjv47MpQA8bU7mCTZR+EPV3cAvqzFp/eSCLV+3ZREthEaexqdcZnqiMov2i
HXBpTBWQVUW/cqsvnkNQnQIAZDpIfklBdUxcrqGnGAnqpj90msC9mQpPVUXAxnFjV10V/MnIfhmU
NmyNBGKsNtiwygTRkuSlG9hGW+1DWpw/VO4gMzeXPOVhOVGP1hkH82cNaJaBnkdPa58Dg3d5MIuH
/MyMNJg+JqSKCrzxyTbe9dtu12zcQ7OayFuM8c7MSNuaDFYNOSmMJqqdAyevU/40Dv2uXu04Wpw2
dCbY2ApgqpLLMdEIgkkXlWs00vOgeVTAU7NLAqAxwQniRV72rfHddLuWxV/qKJhRwX+blVHOyIYo
4IC0VFQRnAOEpXswWWsbCK9tZ+YHbJBy2MRB+u/zTZ+sSi8cDgEzu7KRbwI0btNQE9zIaA/JppX6
+/KcAphMVPRTIf372WEonUkgIWKrpzqPv9Op3hms9S1Wvl3eiot7BMQZf5lBluazGT466PoGN8RJ
bWgWsLJ6Kx3tR2uo3HMSbQ1ysegFUTrDcFATdWTah6zXOw2USeA6Q4UhY7ckf/33w0Ey3jBncn9A
O6TFmUqz15NCwZbIup0zguktzw+FsDyy9q5ZWh8810CmBryfDhKezxMH9RMBgeIM26Af8S5Aiw4k
tSC9YqKr6PKYFi0Bajljju25PfGzJauditQsbMQfvRnkg7iyOXDVEOX4b2YkpzShm3QAxgAufXix
hmvLgcDrSsfC4kjQfj/TZn20xn8eCfpzQM4Iso5TVJ4M88pE6J8CLHl5HEs7Gr6GANIPrCEe1Z+N
DE3WNMaEhWHkS4VovwA+Th+Zb/bZCtT+46fkYO3clDRlwzQyi2V05o9WbpUjVFo20HAyjvEdBMOK
1zZQw+xVf0GY4/9MPgDNdLUWri0AcQEstdFPiiZE4Jlk7wtxTy1KGA6V1keOx6rhagTlKoTkshun
FndajawFnmGqb7NkMyqpBmksHk5O9O6C+9U0IUCSmCKM+x56byAWGwfgukQMFtqIeQWaGjwRKY03
FhCUQJD4GqnOLU960OM69sZN7NIfydy9lWQhNVCpLESDnnXyiDZU9CbZ28wR300ebXur555Fhx0E
JJ6HWbtKsNHrFeeVltkDSGYehxzaVBBFxRvDBXLB0fiPJgWL/6jHDxDfewS39DdCW7xp6v5QErx9
rI5bYUxEkBbNncIyy5tswNmsRr3uCvs+LcSr4+QhH7WDaprIBGNVuBH7vNccr2yhat/BQRi8gyAQ
VW/yFHJaijOC7cxOoSpRUpAzCR/v84PT5K+kA9l5aYMUh393MnU7Zflr09AgrbmzT3S78lpqvUfc
uTayChm+2YtOU35rojtw7MuvelIGvTGYnt70d4xC288CdZHv1NpjBOAGRg0ByXjstADKauAeNtXa
oxZyC63jjDuF226QA2zkF7HangqHK77W0Ie4hfqPYUOPqskzNZwszWfxcNM07veuFzy4fLyWsC0I
ltF8gY5tZKxkbAtVgR40da6CSTOBUFaEupxSkWBK2TOaUr+0rD6gCPw+TM411fh3IxHuyg28dIsg
ykCOEX3GUGaVolxjGMtccXLt1MdlOEZiI7KV8HbJUZ1bkFJWVW13hsZhYZgmr0WatG0fIYO3Mo5l
Ky5eHii3Or912qJxxhjLTFWRg4PqQWqAugeEZz70RteywvP3yo5Kx9sGaErQiv/WBtknpGJC7QCw
GO4TKM+Jcgo18jrYP1iFRJU2/EHwAiUEEIAiC/w7uwIlo4OnOuZPr57TuEayxfD1Ya1bZXH+bOgA
qwhf5jDps6e3y5okkFNFqUyH8mevQ4JU9bizdjEubjegxUzwVc2UN/NnnD3dOjLFeZXr6skZuWc2
NyxfuUeWx/HLgPQ2NMcsJpOG5+c067Ypx8mBn1T+JIzQz4YhnRqn7DVeAJV5mhoo1yc5MnK4DqI1
tPNSU5iFmMhEW48OoP/H38+mqyRNHgHipKGa396YR7YVx/jaxkvgChklz9jUW+1UsZUDu5hiIEiZ
WIgrEZLp0iI1NZ0q5JhVlBjzx+Gmu2XEs75EV9FODbsbsdV3+nv8UL2ssbh//LB8tNCiNROozDhG
+ckIvViriavZVYB7TvdLSOqYhYeNyL4anWfsjKsWzRpQhnwdcNm8aW/sASqp92V1Ze7X2NyWdur5
t8x/P5v6CkqxYDXBEnd03Ew6qElddaVXdym6ggI7YOxoeoE3kZ4lSEVGkN9l6qnPX/LeQY7vyoZK
H9GSlRVdNDRjHZCWIWBlkrZrbVWUF2zAg9/eWaVyTLUnkIBsEif/A1/1Aar4nyHJ1zvIcEBRrlZP
mWmHjmIGhdL7rWbvLt+bS4ccdRYNcRrSC7+950SvDrhTwME8zpQbSrHVKvMuV5LgspmlLWACWI7S
G2o7mty8Y6rQHVTZiFMO5ngfdDT7jjrvf2IDVXvg12c6NSnCNmul5YQDrifKdsuopvhRiijwspHF
+TJ/GZH2cqsUVYWqunpioj4oSPyA8AK8DcrKfM3bSD6+M1HOTEOI56IMRBZZYYGsFdFMFyfHnljP
tlPurdZ4izvnLY3Vr5dHtSDiA760M3v65yPKo7hQrGRQT0oCNWF0OkHZPWAgrJzulU1ym4KSZIM0
ts9OEwQ1w2brnuzT2tla9NHnXyGtoMM4uJkjYzoRJ3rtI4VAW5pnXhoZT0bqPmUFEEbcyqGD3NOX
pASVlo52c1+189Bs3be8bDpPM+mPy5Oz+FlnLxk5odNGLipCjcDTbdNvgAEkUE2H2qmfhlYwhCX1
+yJs/DnRuMZGv7TbQJozc27rIO+RExOTYQFn3/Ua2C8cb0rNxiNTeT9VINe4PMYlt3Y+89K2LpzC
6FgCxqsOdSWhTAGkO3dCH7dTMq5Q9H2cw9/2NvqQQXhjGGBlk+KjzKoHi9aGfZpa4G0iNwc1W1ao
kHCmmW9ZQgMNMhRimxiMD3UHvRbDqLal4/7oJqhnmjxrNn8weFScrTnbrusfxNNn91PnpP2kJuaE
tuZ0l8fCh6QrdJiJu+GdvTL6xYN9Zkty6zweIoWWo30alWwXo1qcZk3pdROkGiALSkT/5fLYFpMB
YMHE9QqqbrD8SbOt2dlEuFZPkBQyQvUtOzTH8Yvt90G7pYhFwIilBs5OP0Ly+45sQaLy1Fy73y9/
xLx75BU//wbJu+StoKqh4BvyBELQ48NovF02sHROkMu1kMMBoOo3JQEkb0a021XTiWboJlGUByiF
bwYIl142s/jInN+XuF3mZKt8jRVOY44Ji6YTd60DRMDfC1IdmqRDfSFDNg+MtY9JBm1wUGBftYZz
HZXMWonKF+t+IKBRNZBFWTrSUp9dtciYa1Zmpp7aCVqXpHZ99Bg8atNcqwKvazPRV73RAm1El6xo
+trr+2Rj5HTltl2acoTtgH6CK0NFePf5M4ZCVVCWcNRT7Da4MHIVTC6ksDw0UK91OC49E89NSdtn
MKa0mWLEjwloUn000O2nkoAvLPo5unjB8bi4qjmvVgKwpZNqA2jqYEvh4SD3vmh1X1HbGabTOEBB
eLJBJ/FK6aNiH+vo+fK+WgKO4IXwjy25lmtlRKnHlEzgHan3pe6Vj/PtW1xnmySEJ3xObknANyRM
juUdRe1ixQEunc9z89JaoteDjixv1JNhQUY4fWzSn5cHuFgTObcgLSHXdcUCpBqbFq2VYbHJ8Lz3
4yoEsQQqjkHjK0FEtmvX59Ktdm5ViifA/plnmoEl1DJ+N0IG3lPoXE626a2pr9Ea6YuzaIL2WP8A
LsgbZtDacTKLeDrpE3gH6/EFdUHVs8GwtTdbW7uqVfqABprK0yi/NtGZD5nvYqq8whaQtVYPrhKl
23wEERJNQTCAiKD2nByp4qi2ioC3BDJIWvTNzPdpqmQrW2Bxqn59vLwDFWRnKsXoplPj3hKGILAR
Pi7MTVWs5S0W38TQuMNrA82PMzxd8hw8aURUaBNe4iVeN0hMpwF96g7k1t3mG1Ag0lBswQi2X9sO
i5HHmWU5kKu6zhRZhP2Q7usISF+xAzW1796xPY7cAVtw5bGwBCgCETFe/paj44Elx29AKgjuZLj4
KGgIPEh9xsASDfzgZKnYDFb5kqvkR2x1G/Dft56hOHCivV4HEboTix4cmWg+yA2ADgvD/O505hfK
kv3lo7m48DPrEXjNgKqQV6MbG7PoulI9lfRJuN+a6lvDfnBzpcSyWA1AAGsbwPQg4/dxs57FWFOa
gtwtH7G/EAFsLYg5kR/KfXMkQbaHohMeF2Kje9UDfSjv4iBTvbX6qKYvXSPIaaL+OUtD/NacqZno
rbIGfAKJo01pWm9aLn5AlxdZ9aH75paGFZIabPaJYhxMs0cr4PjQknyLV/oT5v9QJdoVVCYPbstj
sJo7YT0Nz6AI2capvavV5HuTQAaiTq+dnHKva9XnUYUOKhXAjGVDswEB0jsdxick2GtIYdObRKtf
IDB+k8fxjYjiwZvcJgqYhSLkJNSvreOOnpt272rJHsAdjrSN6N+acngYLTdIulkUnoQziHdKETnn
Kn3lUXVXZHTjmmi7MvSX2kR/ITB5Gut/jCl7adsefGBVAfRq3oNib3jOSJt7kdYca30KW8Pd6Iox
okMLuCRLA1jcavi+IU0BjRXrhor0xtWLn01j39SRW3ujKHbDTLinlQeHm6bnDMpGiC71x1b9Itzi
Kqqr+0klsV8x8qiK+lVFdnSf6tyFwsP0Ra2za42yY2H0QNl3b3qLJsiBARTaOfdEUQOT48caiyRe
Vtk6MrbWI4DMzLcq89pl07e4NOmVcLgvDBO1IhuwR/C1bEySsE3W1Iqn6Pom7/NmE3fKPdW0Hw7E
L7ymZQ9Iq77HZnpjN2w/EjKB7wtdlE7iACBtrniCpWAC1IHYfCo8KZFBy13htLpeueMpS39GmCeD
f3OrB2fSwmwlLlt0rwhXINAMhLwJIsHP7jVBkzfek2REF4fxTXG9uPXKU/edn2Z0r/Ad8ZDsWGgw
LzmsdVkv3YBzLhriGiY4oNR5Fs4OObUGLmpXAaEl3zoMnaH2WqV+CbNhISSboeWzmo2c9W5KboID
2hlP/cG8LfeKV4f9dXzI/GgnQB55w0L12O6qlVfb4isKVQqw3aG4owJ+9nlkJgr7eWE4FsBnlPoQ
WYw9xqcXo0PYm3Ju+Gqn156dQJYNsmnXTcrbUCu7m05RX/VahJOKtlgjP42MPRUq2bVanXr5xL8R
Y6rDggLliAvzJVWH4vmyf1/MXqDrAC4PfWTgQ5YWxbI1hQ4dFoVtuspzrhtoQBTXysZ5bEP3a7tn
t+OL+QeXyrlN6ZVbqiUZY4FVMtUrEeVhnN/k7hDQ1Fg5V4tX+rklabc7UVyp9QRL1nW9H7ZsmyCp
LXw0xnq1T4NVHMXceCI/ZdEzjIQpMvrQcJJC5XzQtKzTcmwEgjsqKz2wWE/F1SMFQXePJA0xMs8u
Mu/yIi49ts6tSuFz0bHcLrTWOrnRdRv/sKz7Pru7bGLp7KIFBqQ0yJ2a+Pd5h6u5PsG96+Mp1m5F
8gjM6soYFpfq3MIciZx5h5YZCH1Kap1EkW4yoaBCW+Nuco0J4lAK37lFfuSDc+tkis8J5BZF9t0Q
ahuAL38l37noJNHFimGirxKU1NIylkLr7ZgY46naZM/1lRbSXfcwS5c3u5h61m180q/03XDUvlye
ZWMpCDk3LK2kraJMnIA1+KQXrvAhQxaKxKbQJoA/MK1qCO1Um/yh7vGsN5IHgpjQxxNmO879kln7
LhhQY5N6lfKaAZNqc3DdahvDbHZTz3HRNQfIskJQDFK9NhsTP6XGDSrivp2O30ejO/FU/16LLLTV
7E1VzdAYeQHAEQ/zdLwvuf2iUOvG0schvDzw+Rz+dm4MeMhZzQb5L8kLqelQ2C0TFvoD2gOrOPG1
yN4mbvcyoGOhHZPD5DjXIGid1rbd4oyfWZZ8UVpFNprUO+sE/bdu05pVummIel9NFt0UYFS7BSG4
esPMkYZIgr6NWbmFlsIxMYZnkMkrYTOW0Uajqu65A8vfdWp8HdLWvr88PwsBAu4Ww8ArQQMlswwH
47bTt5HZiJPRJ5gaiG/XX2P6kGluAFDDymNvKYf0ydrsDM6OIhG0JwNKpScrj0ORO8COQHXZqFtP
GFUA7uEAKe8rYqRhXFXHMe0fuhqIictDXkwKYMj/7AnJd0PlyVQUBZFK/KzcApHWb5NQ3XejV74V
jyUqssmPtebMBUcK3lP8I9hK6G2QMgJd3+gNxKvB9I5WnZFWW7CsHOtxre674EwB/4KELPjkdRPl
18/zG+WDbovEAet+SR/sZDhWebZG7b84FLykUFUjJgROpBOlVKUiTIdhDXvDM0dwKLtPVfLvKd3R
qXtmRTo9NcT0TCcC1rK1ohC4LS8ufqLTBkiT0kcEtLfwpL28LZbmbk5XQzoBVQ/AOD/PHcj49cwV
Ojn1ov7Rsu7VHui/J3xGDP7LhLT9qRPbU4WWYXBWfU0yFvToABtcPD/bNU6WpUU6tzT//eygKbQb
RF6BVdXA882Oj0C1+JG+liBdeMN/Go90s4J/K057Bg6z0bHDAQVJS+uPdkZvrH4tBb42IGnXmQpk
InLWixOw03ujZAEz0g2HycubYM2MtO2KpGnTMQJpxpSALicGW/EAuqBR3V02s+QIP82cdFABoJnq
HECpU274QNURH09eegCs0hPZjrceZ94aX+Ly/iaQBATtPoCVUugxOSytrajDDDpdaDa9PxUPl0f1
8RPSZYtR/TKhf951Vc9pnQNJ99H80d4kzYZUvo3UAmqW/GbqjtGwK7Jt8gA12nAIYt80g4Z46VN+
iENd9ZBNUKJnoYcN+F0APnxyVwHBywv86xOlU84L1HLrDG29bZd5uGD8PoVEcr4GyJ33yaWZkE46
GAR7Cg108Mi0nVdGoY773E18ZQJMI008la6BihaOIt6+LprLPmBSMrNflXEBHAWD9wJUo7Ryr04K
ECS91clKeWIphEV7gAuuKQOQZlSIPy+yIxiPopyD92Ewt6xyD5pVBXbRd4FbaEUgeHvHNLgaLdJB
WESAWwT9TN2RG5Hpj12VI8iEVDRQO14dKyvHd3EWzr5Nnnakwi2agz8th1go7+7SuvMgyjatCVIt
7KJPczD//cy96k00lVPMcHxZPfNQByRHh1G78lqYfZq0iT5Zkdxri6pq6sSIzcZxpyOjZg/Cy5Sv
Y28iH+UGlw/v4pB+BYKW5GDRQopWaMSHJ8GPpnllmVdlsZKMXVydMxOSc4Uqi5JW6QCaK+XGjL98
sxDere2AtWFIjlVvI0uLBzETKCAl191BwCRw+ZfLc7XgSj+FsfNj/Wz565hGlbAKcZroW6R8H6d2
JRZZGYWM24iLMVeRniSnyjBCFo1enMdged5fHsbi/vq1HrbkrtG65oA3DtG4Mj5oQgfXqQDjHyDO
WerpqbW5bE2aNASkM30uAlOEv2iDlam10h7A3CHNUGs02EbtNG/oHv+bBem8oE0pqvI0n04O+r2H
Sds5DKO5bENamd9GIR0TB6/kpjXodMoK5DeBkWYQ0RrEykmRVuYvK2j2QqZndrJyLhUqplQdsO6Q
RkzBOvdjQMNKq0IyK76N1TV2vcUh/TJGpN3cDpMK7nelPeF5+uiA2BfNDG+J4qzMnHT6/zemuYMB
I3J/o1bT856RPJ5ATQiJOWYCsnjVkhhSM2tK9Esbba6dmzOtONrhpSWKBm0oaidFyWc0DlbaPbJp
WMnLyrQmH4M5tyG5spS1AB0kaneiz2UTTOG4QWnpFoSLO3VvbOfWVnQMbUH34ePgtkclvLwL5Uv4
N/uSm3OqKtPRxY5tqCiPli2IXwrdDrQmvccLGhWiLPIAzL9WK1RpWpS4AGnxmynpghYdD3gKgC8X
vChAzxfPTrRG37G0o85mR2Ywq3MFyPoS5Ucy3fbkgRrfktT2L0/Bsg0DBYc5mwZw+GcfDLjINCLv
j1XmKANphpd11wq6CP/Eig3qt7l6CK6+z1bijKOl3oXTUttni9zY9Q9df7tsYnG7apB/Rj8LqpQy
wfhoNqOt5gm8FjMPdqzvLHVtuy4dPbSy/2NCcvRmWeQki2CiEM4xVR6F0QIA+8iSlXtxzY4UGtIa
BOPpAOdYACdijuD6KcHdoV113UpktLj4ZwOa5/TsAraMJh9aF75kzKAUxe3rThFPypCtyaAs2oFY
lA1EhaWjkPHZDppHGO0c0pz66rvmxJtRvYKm9Z/ssTMj86yeDSblCjOHAX0J///Ia20ckkscTK40
SISOJw3MMi7HVV8/6DlbiScWd7KFJwgqmEC6yF0HcVlXwNzZLVS80GdDzXL0iq4eVg7+ohVbR5XP
QcEPvLOfp8suSKebBQoGIobKbeEc7Jo9/MGRPDMhbS/osIgkadh4SslPFVg/iAP8yZqfWZA2Vhy7
rdGKfjzRXvebMfMKVJrJmsLy8lSZoJRFCwQAO5L3yp0c0Xabw8oEpGXFd1MdrzwHl448anwgEsNr
BBVSyQ27hdKVaCEYoYTI9nlKdK+J82tW9KA/jkDEcnlh5FrOx703ozuBt0DxBI/Qz4ufJTUTdkLa
E3LE6NxVxt0oDBagMcr0Y5t801Ei852Shfji0B3ggvS282PTujJiYy1KX4rSzj9GDgI69OnFDKdq
gtJirkO4a7LQDpF7IKTzsmKlAXPpDMMHIXdMtA+tsM9DR/Oy0xoTFtO1O7+qCm/gaRBlr5dneHE9
DXB+IIcMBIgMHNKLLhr7qEBdMzUhFkubE++jPVoh802n/st09V+rCboyYCYQraHI/XlIUNAEx5SG
IY0tMLKQ0mnEyo20dAIg+4re6g94pJzUZYltTUWL4XTJfSN+WMn75ela3AJnvy95CrPXmCnsCp6i
Bi8SRG671rPwnxTEt8Ya8e3yYAhYokFG+zvYKLFrO1dn9iOqVNwrEnIwB+MPXB+EoP+28Vurmjv0
IO51BNTFYo/br+5qn8jiDjuzIHkMVLIVnfYGshqHeh8d4mO2QUEMokZjaL0qhyrI0A+3hktbXqdf
w9I/77Q8NeKsHxRxUkFDaV4R/SXBKyTPj7ny7fKOWB6eA3kN6Ghj10nXU18z0mgFPHungsAbPdl2
aYVgxAxIevffLEl7rxoJ1ZBxQy25u6fmnUq/Wul9zVfcztp4pDPKS3XsR6tFSwUkfBruZTwF6V8d
EDX3/9t45i85i4PyuJvQYpWN0F15m8wdcc1At28Vdw1KNbvls7TaX14HT+u/V0i6QyIm+nqoMKLR
zkJTgFSs00qwexW7amofM96+2qax8qBfdN5nNqWrIufOFBkK/ERUNsDNK4+Om4cFxOZXLsjFsQFk
Oj9+0aYvZ/FYBYHKXqQI9CBaM4lXUm1tV/cNKC1AHckSz5eX7KM8/NtcntmTxoXwjiuRijXTO1wX
g2G/VH2ebmKHPPRK9KhnaLkAdtfesw7NKS3gVVpvhr3j3o1tb0KgGcgaddDSA7pBk9Dhuvk+Gvqm
ytz8jiML/aSpCa4f1lZPFBB6vxLmfspGw88IGx6JqGjA2CiOto2uVWiRl1daF31Xyvo6sew8yJti
jt7cveawXdQYP4Fts/wGDVFap0ZbVVQPmdM82YhU/G5SLU/L7C+RixpwaVyXURJW8XifNckbcuul
10JZPWAaea67ovOSLr5vK+OQ1zl0iHOyAWckXGbDtqnlPrdxEgXlUCs+NeJHYzS+M7d5wl0IDkcR
VGhL9ZRGe7cbEBE2+nTd5vm/JJn/2Od4HoNaBkBgQAmkk1ukY1VPDYHPi19p5IK0PNldXn65K+4v
E8hRg10Esii/wQV1NA1PIkUE1ATZM7+KjzZ6qsVLfG1stc1YguMD7VD/tr3+w+pHQAswPSCxcowi
pox0pRja08wtbFC4CnqjOOmBF/bm8gDl3vr/mZq779A6AnoFyZsXRV7FQ4/zlO775Np4zZVDnaB9
42Ci9e4Q79pttlVBLuKCF9KDOp7x03Bv0O+f57v2MYU0wlphV5Yz+e2LJK8f9wVaB5hoT1Rnu9wW
psdsDeRmKJxRB0ncLsPJ1/ruJevz+64CjO3ylCwGIYi+sdqo9CHL9tlLs9gZ6nTAjGQFyWHIAr9k
yVaMLF7XZ0akq6DWOIt7RseZfKfS92nF/KQ8DeyL3org8ngWPfOZKek2yGPgeqpsFKd27oRipV+7
JhBFD//NiuQnM4urE9NccQICEZlv4my7xoRvyFepc9fGI7350BM+ArIBHlBqPjL7Cqwv3VqMKMPR
PvYg+lj+3gNyxnjqVKcFY6z4IDijO5A5+9Qv9uM+PSQr4cfKcOQ03zikWqlOXXuyBbsuNPrFJtVd
0gNe9p8WiOiftzW69ZiAADr6e3XhE/QQk6b2ECb8RzOSPyGNAo8MrskT0YtDLPA2dcwE3U/VGnh4
ad4Q4vzjuOa/nwVTkSYY3qYoxRdKC+haEXRx55t8LUEmI8h+c0fSSU2ViZeEIZrXwd2XGx5IfyLq
Qylww31cbSisl57hF2F+XW8hxaof6+t/KdDx1ycgFwD8JQg2IAD2eagQOdFB8GQNJ2Q4X7Jm2KrJ
iQ9G2IPIs4/akJaP/36vzN36fxm0ZZI4iBCZEDhBMJcpL7S+x2nzFGclslpcP+CU5yZRnSwgsCMX
JCvYj9QV+4Tye00vbgUaUy4PZV4eKX4zkagD4R1YK9G7L+1HaJSqJSQc8Voxi6BubjPgL2JdeAMg
35ctLcUKSG5DYxz9JxqoEiRHK9QuyiHmPIIJftzkiAvCYqYEgchYYGGLGJt8U1nbdUawhZn8ZFdy
vWVJuKI4CWZSp7u6iu7ipNilJl/p7Vo249p4Oc8IBBmFl6Enu2CA1J0M9G6CbXmrs3KrqPH28jQu
LRj23t9mZLxcbrSkHsHwdaI1oP/RNxTtA5F0fjasPSUWLc0JVrwkgECQG7NjivZnMD6IOffdxeXG
6sAc+Jw0/z6VD7IJzBpSGrqNZ8vn02sqJtOb0QSlM2RpEwgNq0Di1cnPy9O2ELWY4DFFvwpe5Xg3
SEkHsLHWyWhj2lKn3wpXubHdNYT9vI/ko3RuQrpBxFAMKu3rdk41uZxvyoRvY9P1aNNudWQlbZfu
Lw9qqQqIUQFsM68RRiZ5PrUvIBw8589EaB2a7+DWuSsfklu67cNqr181B37dCG/d4y7u9V92Lali
bID3m0AWqT0ZDLJLk+kBvBJCaG/lSC3P6D/Ds6RFK2mTu8WAoKmeeUAq5jH1lfCXNv9a9C9kXONR
WxuVtICgCu+KpEeOKBdJ4BTCm3onKNXav7xqC7Ht+aLJKUk7cm3QfrIW5R4e0gat8PngTzr3NTEG
XKzk59fmcD4YZ3FAnFNSVjUVJ2RCfQIm9DYuNmA5bTdo4Y33x6nKVtTk5k33+zmwwByNB4KOjPVn
i2OXVdD8QgAKVvWfaZkcbSbuFWN4z4ZS84ypf+4EOCgrXVuDWn7QIFwyLbl6Rx3iuBuQjXDtxPZZ
tZ14V+6NgSmBVrutb0JexdMpwpQeIp4B0E+Rh+61mwzcgQfwDNqQTdCPZmNWO7sHWi7lvacbPd5x
lrJrjCb1Bkv5qdrZGx7/EHEiwzW32J0Y8gmUp/gf+q4cg5TbuWd0gHXCV+cbkv4faVfaGymybH8R
EvvylaVWl413u7+k7G43JMmSQLL++nfo9969VRgV6pmRZjSaHlWQW2RkxIlz8tHX6+SlKivdlTLD
hwzPC1FTvwKjvCeI/Y4GfW3HqZk+m9Bi3vQyvSN5GrstyZ9bDvvZgL7Fssq4p9GmcAVQbjtI2BEP
DRgbkpSWW9iF7PZZloObz1I3ToUTyQWepnVEw4blLxXpf6UiRcYLUhNuXYKSM8man5RbJ33UvoDe
ib0sHTO3jWrg9eKU+/Iwbp1E26qq/DZASW47ElL4dl0Bq8oqNMpI7Ov62Vi8cyBv9n97Z5597qyu
quQejzGtO7IsrDrd64fnzlZXzuCanZlnaWKtniQUcLfJ70P6apv0YLKHFsLb/248M5ciDQ2XnLgF
UMypHixg5WvRb1NFA23myl2wdupmV0EXS0Ns16QPLdF9WlR6jwvwZsZQl3ASfgvul1tNM19Gg79d
H+Gi05yyS+rEOw3iqMvTroJ4XG4ERqjmX43G3TEj7qT2cd3K4nqdWZn+/MyLlRLrc4B98Hwe7lo6
utwGT04K4LxDV1Zs3rY4vSaQz/rvgGbuq1SqMhFQRA4txS1ftA2IUQvdJT5g4GiQgZCDm/nJj+Zz
rWd/bYgz3wXJElVnFh5SQoWjjpzULYbEV53uM5L/Frj/bZCz3dKPpgPhCAwS9KmBDAcTKcnOND+M
NV0dQ1uMvP5/PkEGNIsVmpg0kkSdLrQ78Ssldu5pfdqDcTFD1Qd90SjOigdO2dsQ17ILaueflaB+
3yCILiMkE0msgWimu6HylgvroJblLkKRo8mgWQ95DsCsTHkroiKUY6Tg1Do6JIp8UAW7g3z8A0Dv
73aT/OJS/gx/+cFE/y5FEDNk0GuhzYsEDBFYY7Gdcggr9nHS7vOYv5IOVf/UAj8CKGg8g8Hzs0zZ
j013EGWzHwjba6w8Id99jGPwkesojSpkuMvkfJeYkerhHQXReEI3paXtJZZkkFvrX3JdPRhtr3kD
+Fq9lFHqNnm6lZ3xyBO2r8f66DjopMsB3S7THy0E2tFB7ityvbGb/o5YkJChaXofc2CeRAR1ip4n
x9iIb6Ru0sJJqts4NQ+WBTmJsTpS1Qwix+4DIvVgM1P5Q985t6kADYGVdC6r+juzdYLOLr0czAGq
NLFc/cq5ttEUcRuV7Dbv+8DW8m1Rdve9BoEPKQ3KuD2xWAsKCnbRdvTHTPnoNWWvtWRfkHJjSN0b
rvtNW7IABIwYZnPPsHLgQMUN5fDPrmdelcf7jtU30P0J0kJBwo0eJSXaxIrxpjEIX9ZxIFf6iXLp
XmOgWYv6+6QlG0Kxdk2+wY0d1BORM7ph0UnjKh1uL3y/3XRuVaBVGimcylVTemhxh3cGBG6ATTer
JzurfVMvblpTe82qEvFIfAuFiNgr0E4zXfbb1Ky8CLRgnW75Pa1cQUDUYNqeEHwDRMe9LpW3mQG+
GnDdy6W9Q3Xbs/rWBVQXsr2dJzQjEFDwscw6wKUaUNofQc26s20ctVrbNdVwW9FkX/Rfip64eml6
XG+PBIhYmrw0FRh3UhLQGATGQMp6cEXAExDcxjFBffzEK8jNgM+6Ql5Ha6GZo9zHSebL6qdIuGcS
Z1sl8rT/ELrCUY7M7wv+rJiPGq5tYtBbREKeMr5XkRrEYJVGL1Vj6IGclkejIz5CvVOjK34NrYwS
ae0+igIUXSCN1PkNdKVS3oCTlR4MtUBbN3iOU+dxEElQJOKRo8vSSDw1AgqiPAkV+sAxpFn1+KbI
31MwO/NCekgSUG804JoxRiAU7aC35K1KnFCMUILLo30t3mr5S0Eeou0e8FU+LYjXDo3HkSpNnRM4
rwcJ4oxfkNhweQlFzQxrUaJbt3pjymkYjiqwlx3kfuRcRmfHZ+Z82XpgQnNoKAMbxb0o9rkOqcD8
gdtoiIcy043W3xBzpzJUpLr4SDLJV2P0v1Y/aHGrawXICwKoo7PioGJelaoGNbXbjTe8O5b2vuPP
Dkj4WuVeoSCsdXwturcBerPA7GD/oiLeAKoZFIaCZiLlmTTdsYYgeJLpfmeBdyXmnsxvW+dXVP0U
UIkboi8VjGylgz38U+g75JkiGXw4vt0cMuNoKRsieWX5xMapKe6UK9saaRQzz6DO8dQOBwQxOn0Q
0m9uPaHiM+bU5cmjpb2jMOcl4H9J+yfeB4bWuYZzk2YHJYcOGN0M5e8KzWJ2zN0SHRqmTQIoGkVo
/0WztFQdVXKX9qeIH1gPxhDIicrlBhDuoX4lyrPFn8b8mQ03FgX0RUxiNT9ahuNtYKMSdxgOuRmY
2bZRnln8osSPDlhS8enCbNwR/P1QRdsY0CZLvQGEEXnu973pCfQuUujbcuW3UnW+2nKXZJukeQDZ
iQvZjQC9s5AZ9hugIXpklKB26g3AHKkjcxGXuLYJ7wQKEU1hDx3TIBP1opTyPemiICoEGlNuBfS5
IKBV6wN2TBYU1s92UI9Dq5duSvKA0NY3LH4swSEwRpE7mj9KxfSUtNlz8VZKdwKSK6N1m6Roh663
ojlJZuFKoto4eefpU3ifxdm9lYonCsb3XiJbPVfuQYfzxcH5y7Ku9NMaDCSJdhdH/RFip6lrlcox
Yr1+ULL8nRjFrVCatyKBk9NrCo1aNdu0MpqwgdKHSNbEGCjq7FNu0TIGVpFPKC8cOyWl4Nw1bDeT
8J/B9wA/0ZZHpwNA1rGF6bZO/mzo3dHsIKEO9SyuWy8ZsyGaqUwME/RrRJ+di7bVEOmzO02Bstlo
veQDNL8B8b8h6PeUbVv20mY8jEnx4lALzTZO5hlFv9c09ilrIxbMSN2s6VRXZs2DQYsAoqf7VMqh
BZYYuBiQkdaqtVjxakSKgGMW21fAAhcaR2zfxmDaUfBKi5FfX4M4Xw3XYGUW2WvlEDmcoARS8xBt
yiRirhy9dODnuB75LoZPoB2ZHtMgEJ+X2/JR7fK0RnwNwpwTQFsbs2h//jsTs+CaInhqQXHchaUy
fthj0oLDD9fqdSOLq3I2jllYLexcWHaM/s1I1W513sKVWVujqlfSHYvTZeIdAukdiF3M0TcOkXIZ
PEd9WOpy7I5Ma71CoNfx+mAWUzhnVqavOHuORFLUOH2Pro+KPrPRcjVZ+A26oMlPR2lXbK2NaPbA
qpxmjEmOiYNQ3SYb4p2K2Oz6cNZMzDYA+N/SoVPw6i7j+6R6tP+Wa/1/nxtn8zVbfEhIyVaJDsUw
Zs9t/Ygrviqfr49h8TyemZg9n7KqTSPuYOGdqnNBc+Ya0BAw5cekfbpuaHEjnxmaPZ0KCCAiR4NM
ctOCBrgH4xRi8dj4B1g/VGX+s5H/wADOthhTqQ5OMzQIGyBo65yPQf/4+3Gg4oNrEiAKKPTO1qSR
JavSOjwBCdVOjioOUN/MXblfE25aOivndmYLo0EcI4b0ZReaE/FKHSbMcXmLyFQ8S/Ga718zNlsc
CRd2ArZdzFp+1yo/MwMSpO9pdBfjzvlX0/enLnq+PnkqgN+B/+9MBB+t6XI8FdJhzW0u1VdNWbYn
NkkHRTpNu3Q1elaOiczSOlSJ0iAK53ta9u9x3b4qmUg9rhEHgpPVjSFFBx3SnkY2BixJNr1eaW5l
dNzVOoRG2tC/N2V/W2oynkGowyEeiNYYFheOxsW3ztyiNtZmA6IsZBW0lxqlc67dS9laZ/XCQb8w
MvOHAxoZwK+G1lvKEFeglxq0+F4L8JSBLvO/XuMLUzO/mMhZW5vIGIRS+STarywCpvfx35mYnUIF
GAtKphZfXmtveV4+QwnvJdHX+AYWPPzFSGaHUJeztB11owuVEpXW1tn1vbX5dyOZHT0Bike1q6fU
LXmmyIcb2rFrfl+3sXC8z4cxx52wuFGJlmJBekN+j5Xxt2YhvDeHhLqaWjyAzWflVlnq87uwOAsm
uxg96oIn6DfYin1758huY3ol+Ks7NzrVvrMdbsDJ6NsP3SvvAqIEln99yCvbfY5LkXuFayPSMKGh
Wts+YictVcGS2tWvoANb2Ywru0Sf+RqiklGvK4Q1tniQh6fon4BsLmZz5iCY2li1jHZErN/vBI+0
tnjsytfrE7Y2iJl/aGtBHV3GPrTJ7STuRe01LsBFNwesow3RNrABzqU4Um5kmlKg+xtds+6QQnoZ
D2sm/wOgHXjF/2tmdmbbDoUqvRm7kOb8KA1jUNjK/vpcLW6uMxOzMxsN6D0b8inIAGbQ4XsHhCcW
q1zNWdPhuD5n6P6+vMa6fkiUkuUohJSnKru344e+eLg+mDUTs6MqCzS+coaTAlg10ssV5MogmZCt
QRMX5wyQnInnUgEL+WzOxOAYrSrSPoRI1SkT9NNyiqDSWKDEeAP+gyFBTRbyq5qjgDbuctY0edSK
UooQa5YvUvxepa/x2qwtD+e/JqY/P4tjLEAWjFyJ8VqGOqk0UmhJ1NtEvFCJr2y2JbQCXgL/NTW7
69AxiApYC1PRy/AbnQT17XAqT4blDu8K5N9c8SJux5P8Wgo8pf/lTM4OU9l0ac856ULVZBuFdV+s
5js7s1deUouzCXEMTZ064oCPvJzNHASlmSXbKOLow+hCtA8p10aGEF29bwp5BRq56OkmPjHI8wJ4
MqckLYRNBEqWeLbRZkPL4ZSUxQo8bPHCPTMx2x1dlwvS23gkpEiipPmTGIhb5S+SOuLpo6+EW4vj
AS0oiPpAH4sy3OXkqWVMY17rXVh0ym+VCMetevWfLNCZjdmAiMoA58umNET226reARjw4uJV0Jfr
B3dyAjMgwkR8+p+hzLa61IBnGNBsONamdMEojMykKzVf+ZQYHZ8ocBBStvKeWzQ5QdQhE2Eo5pwg
1KA8G4AE70JHyg/1ACF7KkK5wbqNsR5tQFXRBnJRJU8RgGkrp2tx5SwdpVPNmZDys21vDDJ4Xaja
ob883w15fCPin9cndM2Cerk35AEigCo0o0LNeHBE+cCJdv/vLMyCn7QmemRLsFBx6w45sUfytxxN
UxoEnvy/0zQN8szXOqXCU4dgmkADChHPdwOFrVp7ccjD9aEseiGwRwK0PKUM5wcpro08sSW8w+qJ
M69wU0ig+tCLX1n15eD4zM7sMI1aljQWEr7o/uj94aN/HJ7ZffklXvOjcV+C2g6IcOYnQNa40q9x
jRJ3cUvYYFFFOyTUSOabDrA6msVa04WS2DXJJ9PXDCyPD5nEKZcIkchvzR9Kw8Zen1IX97bXeV2g
e+2jzvwa0LDcTTa2X/uDD67pod6ar9A9XXGIixHNmf3ZfunGzoQcLOwr2kOdv4IkwOvyzr++WRan
8czIzOtWNTqmJ3GCcJROcg5OdnONX2YxhwHObBNk0GAGsOdJWQJpLR1CDxiHtGEfg+Xb2/QGpS/9
D04cNIj2tu38HPQlHmqAbnW/3jaz5B3PP2E2lYlspGjMtjv06YKzx2FAqaQMDUoYurrhKr+vG3I7
sH5n5Sj8XZ/hpWVEBzKuNPB7oBdn+razY98ljswyrsE7imyvq9FtLMleo9CVq21pIc/MWLMQm6B/
yelHzPLIGr+p0Y1XriTXVwYyj26yYkAzfQ0Loo1vmtQowIZf3JRmZK54lkVD6CmD70KXp6XP9iTN
Lcj3Rnj6jNBeHiQV/VV7ezXemPPA/vHHyLCYgPJPiuXzFGin51EsJHgQ4zF6YA/g0PGzZ/uJ7Y2D
dLCP8nFNaG5xic4MzqJQAKo7zbZ7OBRlN4DYF6Wqf7LXzizM9pqeNZIwlQGPxioKoGr3qKFgoCvb
6zt6ZRzz5GdUQUAgq9su1Itw5LFXAmV83cK3KwzxLFg10L8CQn+Qns9mqmV53jkGSbDV7DfiSL9z
dHo6RH+ULTy6r9v6ttv+2ELoAjZbEBJ+64HoGEGVzUhCLWpDh446AF9IHPP653U736FlU5AOlPsk
XWVMVO6XjkAkMmXolUtCRkEUYeZK40uMviad8erI6Q7to8jscOde1u07kZleQSrIHzOL+apW/was
lgc5WxPgWRo9GBJMNGUAvYI5uPwoS87zVAMxW8hZ/STJZBeBradHNeUfzDIm10CpAS0F5vwyVcVY
Qm1KJKE6FD+bwf6sUwh+G7z9WzeIST63M/P0/WCnphFXWM2+3uSVvu3z/P36Qi5OGYjM8JqbqBjm
CSCjy1mU21kSSskPrv7USeoCRbAyX0snYFIT/X8jsxOQaZncSzHHOPTaBVI4iDPd67K7ouhWLH1v
KZ2mDIs/aVugrXN+QSmSUiT6wJIw5fk2UiQUNBRL9uo2i/0WTGMAAgERA6l6080KqfHHtvxrcsA/
n4APgIK5jFmd7UK1ssxe6jClTUJ3ODvA37Qv11ftm9OCCbCnKHhbggsHf19u9HSUogLSnTS0q98a
ijZ0WDvf0y9cvPpmFtRLCxQsDymrYCGJfbqbWP3JBszV0Pp289Um6EVvAkYqB9q2loYe79l4+jaS
SibUJBxBaJ/U9d1QPKrDgRUA4SJB5arNT4PYQam3N4nFb3ADorxXgV5jUDZW5awkI5bOxPnXzMZe
aJGDYpOchHV0crL7wfjZOU/XF3DBxKTeCVYatKshKTF7VKN9SxGpIHEoJqwT4jYFmXABqZ3rZr7l
PDQoNVk65Bwn4RxQi1+uYiuNUusM2nT1xL4g1U5FNkrCyz03ZT9OV9zVkjXcc9DqUh24rTlnlgCJ
bNKoA3wJ2PAb8ExVw6dZNL5C33Tj/vrIvp8ABJ9of5ra7+Dx58gYy0DwplG4erUK+yYsmrVbe5qa
ywMw3SF4jSEtClIcQ7ucOsGgEJkDkhoC5Fr5RqwDLtWYkKdhkp+Msn2nJkguJs7P3Ir+OvIBAQGo
00FtDQZ8SBnMlq0y7EFKAB0NDYdA/c6o/EJPN3lSfF6fxO+7EHZAEA+YE7QwvzFsjGacO1KXJKFj
NLuyZaeYx9tKJc/Xzcwl3MAGONmBW1anDN+3PvtW64gKenWMR5iPTWJwH7JfR4kg6B7ZyezLgOuR
r4z2naaWx8Kyn3HqY88u5T7IDEd4Oh/HTcIyFjY2FBxZvuLuliYCHXV4GU/MeEB4Xy52kliUxi2h
oZY6gwealh89KDqCoqw3K1Mx/dJ8W2kKFLynnnM0V05fcvaASh0Wd0XsUOQZ8j0PQW+w63el3wf9
B4jDV5/df1oOv9nTkIScJBugfzwbWWcmXAd0OAkzMtiuagLKTS0ERJAUfmcsPZDEAALStpgX2/xW
q43at2LFT5qcoYORhTE3v0glfqhJemNUzueYomVBqaI3BdKwHi2AW2ZJrfs9rvXd9blaXBS0U4JM
C3+hf/hyqiiLCoK0EA0VQBIBe5QU9C7YKy2bij4FH/MZQtoZ/Ebo6J36Pi7NyBXjcgHd5DAZpAIA
TnpvalGysRpaA5cugVC43XRFBbC4LO4Lh+TuiKYq1PvKh4hD1lTmxQ7I+MjNHPoeQdXKp6ANhHjY
h67avpQkfq5AzlXTRe3VDn8uKu2JlPrNoHWV11QCcuGAr/LR+kzG7sRlm2/gaXI36+ktGfmDknDZ
LQEeJhDkc40c+H1NsSW3TBRcGTH9oL01eomCXIRVG5Xn2PSVjtCoKwr+yFlz7Ki5S2P9mLV5kOu2
X0hZ5qJBofCc1vZh5oZBKx0he3/AN733VvvE1XbXlGLw2lJ6g0reL6AmqRsBk9xq0LqRNUjBVTur
6o6EDm+yknx26HAE6Z/6AAKdDdbyR9VGN0Rto0Nr1oeqstEXLYufbaQ0nlUoT+mo7EkMmOcAVFvW
oS9rOOqj+RTZ/RFsqL/VFFjizrLrwGmLW6i3jz+aOHrr0V+YEr1ym6Y/pAoA3T3iAK8qlbDn41dk
jE5gmRAjAte0M0qgqCBPTSqOhVTKnj1240Ymw++6c25Y0+yqrH2gWiWCxOnjQKL6HtKhBwKxmANT
oE8+qtoJUqUnQEUR6puvDBV7n2vq79boJVdn5ktqktEVZXlbW+KRiTqwrKnrHKp8zdDrQYOXpcck
GQvYsQ+zTI6ymdYfXCXgozMi5yjX6gsk+EzXyUYNiq7oZLt+iP4QyMy2N+JEVZ3EjlGvmocAAkWc
lNaIRjVq9je8VE0/LW3m2oLcyJUKCEWeQhWJEk/tzJ8qbrbH1KqPECDinkB4hX4PsDmS8SDp7YF0
5IR+s4OpZJtodO7HhG+4CXWkrgXnGdUgNm7nf80viQoUMqOIXmwk3nDdXx7QCAnshNV4ag4O8WSg
5JvkRzGuvRy+By+wgny2DOUBFfmaWQhqqVxDk1KdhLbWiEASBrokquIzovEXF8BCcUnzry/NXDgD
1+KlyVmcySQuV9BUQJwZ9JDNqL0ocB54UO77U7dbq48vjw/xNR4O2Ar6zM21SpbJ4B/BHYwnXo82
sJIbOFu1y43ybmzXWsBWzBmzDF6DLjcF2MIktGKwIijok5BMFwhgj4zHsfq4PpPfb4ppIv8ztnm9
qM65GQOkhWBQSz4ds8PpbTXX5mt4yYWgE2cJ/AG4SC0ZjE2XO1HrJVWvMsRltko3ugMFyGSNom7p
wr6wMb2lzwME6JrpSC/gwh50tMvRn8zu1MBua+aJ2nwED1b2q06gnlrEkuElbNAPfOSdK+ES89oc
1EJo3LEPSsrKYMLZvSIyqG8STWcHZRCNi4ZctP0RqIg1UFc6ESf668VQcJGC/Bm0VpimPzRrZwMY
pS4uFIGII+Z3hriFimqn311f78V1ODMx8whOmXOJWRHWux8g78pTdM6QtZLJmpHZYreSFRfodkvC
sgYkK2eeqa5phn/P2uKmPp+r2WI3Ou7lto0TiMyMm+bD2oH9zWs9Z6tvtAAu1l+j3FInn/LtOjib
uuncnq2OWqHZGUqwSJE57kRa2dyCsvIwMJ8dipP1oP0YYJn5zaso3WKTIj4N1N0ay83Ce/9y3LOE
EIioI2oW+Ioy6DfpUxWitSHQ9+ym8dVNvEuD7rimhjRN5bWBz/yfYK0tlQm2Zds6rhLfgtYEgdwv
q1lJHiw9ds7XdE4Yz9B3pwoxrekBujD5G9qrxI3is6A/qu9oV7cfwUeTm27lTorta3W2lV075zCu
apaXTYNda2ZpWETtbU/F9vrpW5pJXMhILSDFjIfFbAtFIo1IS4YYyDd2I0W3TKH7xJGORc5WLH33
6/h1XMnIMIMcz5jXTkqnJFJZwZIo7prh3Sl/8nLFWy1E/zCBZDniOBSV/uzUs/OgOa1W44Uch8g0
3JhR+qMi7MRG/TegknfEYPcSqe6vz9/CvY9hIRkKKmtIOnyDN6BuzlQ9GWPgoKWnGJxGnl0Vsd8o
Yjsqyr5LpDgophss6WQGCqrqaKElys0yugKJWVpJADtAWjzpmMh/isZng7ftArdz1sSh7iCestIs
REHndRyVYxmVK7YW1xLCAwaQRBaya7Ndg1CeorG1x1qKLa2fU3Ej1vJPS3sfAvEofiDXjI7omYkK
3F15lvEYD8bMnnqKfxky+fsaA16kyPzj/keORp6TuOHRVksW5OdCVAb8SoDqhL2VDV0pT06feumt
JisI1YCAkTXEbJduWpi0jSgCthACLbFLeIrgyXReMYl3w5hFSIhYXyu7Uvt+NcAmAt8/YoWqos9s
WlnUC91ppzjb5mhDNW5Lyn/ZGfllO81RRtfy0NUgGpbob/CWv/MxfRSZtsMfap5IsgcbscegJ0FM
jOdC04NkxP89WMavWODl0VQV1MNU5RFUqLFbsuYFmIsvM6+dI6ca9xDCoW+VPYh40H0QsNd+naC1
VNJMvCtTafTaMUV1TtJtr2doVe8S46CCS+SB5zWesxUHyQDTQdVPRuTDf9WKfrIqClWjvAQOcExR
gYoOEV7WaII2ioDm0Q8S59yVZfzDFt1TUeBfcocXHooIsRvraKJEneCkVjXwkSB4Fbw5gfBuI+Lq
JLL8o1fahx6oChdZpTtu9Sfa8N5v27xwIwlUOwnjyCB08c2QtkFUork/9Wyztdx8oKBSivDGR/4Q
7c7Qf9i3lR6qdQ4+QD4+8txhHt7fgOJm5a6U2V426rsyHwZvsJObsZHQTGqm91Xdxy6ge1uOMpHf
CMDz9IIduSBfulKb6EFu7rrSvsNClNuMZsIv6hpz2iovGn45qES61aXxJhPKB5ehdCvV7a0q1F3D
x/tYlUFd0u7MjoB/RrJvTAniZxHtP4uG411Io0dZdKA7GBU/QirRrYex8CLN/GCEoL0DFAUrb9nv
LuQyzJ+9l0DeDkoEB+WwnKHnI25cMJa7EY7g9ZPw/UqAGWTmwEyPJzP84+XZg28mjnBS1G86kDeM
fQmIurHBVD+UxNqDUB7v4Upayzcv3AqXZmexoBolRu5MSd//RefUHoVC2hZ6ANtiI0nuGhh/0d6f
964GhVBwlc2G2dhdDf1ThYYCmUgR8tztd46HbL2XoR96p71fn9XvnHl47Z7bm41P7ttMAg0CDaFJ
2aIMp0Kci2K7jc7JKfKD0bCthVq5hybijyoZ9pGVfZRJg0yE+qUU1vswKF8gcmf+9e9a2lQ6EtPT
laEbqCXMVhsKTkZpIv2nRk9Fu6+ie739+ncmZvvWGBDfRO1Iw1L+MfaRq7EOjStP1418v/wwvUhi
aiaK8hjQbDmV1OKOGXVIY9LcHUAXOfQrFGaLM2WhIK0DxYKYaBZB89EccyfCTDH1vkrvneEuXUNw
/wG6ze89UHCDjBcCzqiOzVbD5EaScJCJhJVao2fbANeHNYGsFDRpm7S+sQDX9cUARwffv8VX0g1H
QztTx3ddbg6W3KhBQvTfKpSswJS4l9rkhkvVXcQzwLJBM3F90pemBNclFAB0qHNBDe5y83RNjqKM
jLiszxMPytOg4Rq8OM53f2/GhpKzAaU5dALPj6roOUQuWi0Oa4M/mL0aubQfbuLBfPl7O+cRwOxZ
5kQlQUdAn4CkgXoGfS+ALyMVW5m0pZ0K7Q9wgQJvgLB6FmdE0C4wYgb/KhvtDl7hlGtsZSBLLhyh
poENNMlQzSPB2hgpALZ47FlSk7qlDoYaUssb0tDfhBfUHfl4UyXB9dmbHNh874KoHgTieE/Izh9F
2fNoeiCIeiJk2AoTIWikHVByO5h5u63r/O26qYVHJi4LaDmhcUdWQKA5O+2IfjQZjATTZWFujbsu
UL18Ay1a3WUHFOy9OAX1qWv9tj8NKyher1tfWsBz4zNPzm3WyS0ahcJSysC2E3t6s1JJXjpXGjRU
bNReHTiDuRsoYxINIPoKaTGAZ+c+R7qdg7Ti+jgWrUxeUwHuBfi0mUMDr16WS4pNw8wubqXUeWLx
yF21bLbX7SzO13/t6LNcaK9bPMqEBf8PSgwC7HKaFCt7b9nEROOLh4nzrawYGZGZNrkKE/Zbqb4k
3UpWY/H38eaH0jzcP6RTLx1dT8HQrgm8DdKBHhDa7dNoja1scTXOTEyfcHZ89MqIchWpi5CLHhRR
iWfLVZCZ48qiT97l2yk9qybMRtIiyMoVDXV9sOPAj9IyaDP50QLGRSEecGkra78Y9qD8gvOCfDFw
cjN7JB9BIDVIeGODVLosN9ZnfZpOaOPzW3zAOLGaOiF7XMst/vFx84FO+mU4Po5iG/PyqZwKvUot
3E11npS7wa72dWsH4AfbZ7Z9AAT1k6GpQzHiAaq/0U5h2UYiKt5ooxxwE2g9p0xvFCYfy8ZMXFsR
PRoEwRETN+Z9UZR4xpTaEODdIzZxBj3PogcdpClIvS8aulKlXXKthi1bE4AMjeNztO4IIsAKmGfE
qhIH0I6ov5ME5Jac3UdFvOLdlvYhQDMwBTytg9zI5T4UfKjAZd7QsNBRkszonZFAm0/PV3LY08/M
lwfkkIoCjNiUA5o+42y714WjNmot01CWIgOMbLHiWozswS1s7Jyh+JCQE3ITMxvdlK4ofi6NEDcH
UiQYooHdcWk6b2RRQW4SIzTJJhlAM2Yo7LkH++HKWVtaNguPC3AmgPXzG45l7BW50jS8wqHx0rh8
yH/EkvOTRsqn1rKH60526cpHXGqCr1pGfWYeIxkCFWHJxHYfW/nYW9nDmEKurzTGDVhHvaQzg9gE
Ke11o4sDRJQJkk+EZt/c7mhoScNqwLikynA7iSPp1GwR23gKWVPvXDRlogUGBcopcTjzI1bRqHGP
JElYIzlTDZA9tDu/hrBVpK3szCVfj7INom9glidi+MvtobNaEeaA7WGDzwhU7Z5pNSsbY8XEPEdu
OJLa152gYWRg49nKoZPKf/BaORvF/CVBoBM6tmqN95C1d9Ib2r+1ykoUtjYK9XKiyiRWbZCzYXtP
dAqN+aDxan99gy1eH+fDmC27o4+EgXoVyCSQi4H+3899KOXtwRVmAVcSKNvRMzd8q4vbtTVa3HBT
eAlpFM1A0vZydGkPOLXS4/BqPPtytDjzY96dkDXZShFfY9RfupWBvfmPsel0n3nDOBJGaeglVouM
yDj1oBGuTL9Ms9SP+vi+qqy/7n1GOuL86Tab2ApNFKYCNFPYDEHUqblrMPU5V+37rl8TRV1wTRYE
XnXVwnlCK+XM1augciG5YsWhlYH/c3yOHBR0QZGYg8pMqUZQHcsrfmnN4rS2Z9OZ2Q2SxLWBZDsA
11LKdmkN5G4/AOMi+aPFcZPLK15j4VKZMITT/YyGcmWOibdrymsLWqMhMqhQ8HmwQSsJVR3v+nlY
2JQXVqYjeTYw5ICMIiKwkki6Zw6F24H7uolC236/bmhxOLhGHNAiAMk6ZzYndg/BAFqjRtOaflyy
bVYPIC4c7q+bWRwP1PUM5GzwIJ5fxVYTU2vK4oZxaewtXoGCEBmvqt3ESCavON3FIeFBBf1njEr+
H+q+Y7tyHNvyV3LluFiP3vR6VQMCdNfJu5hwSQqJ3hMkwa/vDVVWpcSIF7eze9QrR5GSLi4J4ODg
nG22FaI505yltyo8EkQYTH3yK4jCloiNv36knw0DWgTgEUihANvbxI0hZtpYrEV6qUnq8zwnrQsH
tWvgn85tq58PBNwHEIKa9QMEOOZNqqd9ml4my0JyNBWmfPZTfg7J8pMmvQqeh6AvoG0n2ldf15wB
Zqii9lmKZjXzVjqfxoLEgMMbwRCNZJBITc51cX8SDsEGBTIcVymIWm0NOPquTxdYFSbAJJ6W4Rbi
7G6v7OqpgBbl86+n6wPYtElEcafTwAtFAP6xVgKS36QvKKxexkfF170ljEMrUGlL/kMC/a/X5X8l
b83lvz51+Od/49+vDfLkDJyzzT//ecxe+2Zo3sf/Fn/2n1/7+kf/vGjf6puxf3sbj8/t9je//CE+
/4/x6fP4/OUfXj2i3nbF3np+/TYA5vcxCL6p+M3/0x/+BiY7PuWWt2//+P21YfUoPi3Jmvr3P34U
ff/H7wjvaJyJ7ftfnwf54zdOzxX++JZVL78dn3nT/8Z/O77VTf/zT3h7HsZ//G4YfxcnFC4HEEeD
OIeBA2p+++MnojKKvo7lINW1hEw1PmxM//G7av4dnCwNzVyAugFa//23oWH//oEGJXooOaBDitRf
//3f3/PLtP05jb/VrLpssnoc/vE7ULZY838uGrQ9sWAMjIOAjxiJNvbXPTHqRm+sY2JQ7QY5T8OJ
cjkCrQKF5NmN8x3kXFF3U0o08WYKe7kJcq+NZ2p+pkMqtCcmOphXsye5xqGkKS1j0hCJ9J7qM998
mhvwdaAcDJYyhFP9GZuupiUoymMJuCpkphlxYHaQuVmYQwmMrKOXksxzEheq9BNdaWMTYWcHJdQs
1K+YJ5W+5Y90onpHKi+7SvZV6UnoXvp9imuBV51UMvQEdy2APuH6pN9XV5qfEmiWw2OCOPsK5XTC
8W3am5iatL2QvZICP3stvlndeVpY7Nn7eMjgJxrJXv64+iuVbDfzYppDzutQ+hLh8D+ijhvfod1i
etB9DitTcudwPNoeJKkbF2V1YLElFxrS8FhpJMJs1+jcJdAb1552uVeCeZPupuuZ9m6VBbgEzFFL
0qvsReCHgF5GR5NUJ52wq2GJuO2ljj/kJyvOA/mNNd5Su2jzdKcFrkV4g8Op9ONI9eKg9aE+qwCf
gveSm/gfNYXZpi9Qica+eENjlN+pu2zfRoApBgAlDNfrA94MhoOmfOKNIT8CITXddMfk2OwG3R0c
L/fHvQ1sQ6ASWGmSeiCjO3r93pncafaTcA6SHRRajdHtD7K3FoA/jqEcJd8qbZ8mB8vvSO47Hr9L
8G5KtHFRX4gLHlQQKFxzUs2ELX6FvmxKtOaSK7RFH3h0l6gLJIGr70Ppunyvn8d9+S4I7tnBCiwo
9YbJzj4ksOldSsqebMjvXkME2UsO2TfjBF1KEvtASHoGmV7UiL0C/TUUPuiNgfM8+zNNCMwxOgTI
fXmPs400N9JxeW7vkYY/M2r63Phux8ekOBSXUiA/1qF0NWpXJlYAJ2aURDz1ukclj5LsWQU0SIUJ
I2l6mr+j2x1/Bz/iKbvLvJSmMIchmeqaB8nLSHfQSE+wEBjIIIxIDVWjLgls9F7jnXQPt067c+sL
WJUBiB7ByYZYFVVORmCDsyXiOX81TvqFUrnVoTlmQe9BWy8oiPw4S+4aJHY4Atdf0eF7fs1fpWfm
uPITe63wKwvhND0Nt86xvE6IGoJvriMvb/VbbHGi3HfSTruGvHZ1C6DKVUEALY10nCF6VKWhfqm7
MwVAD1T81PJhWkImfofK0gCZ+umgO2Gb+AUUr00XwHEot/cmfjWCoL6qUugBrkF+oV/2Fe45rWsQ
+FW+LLrLbuprY6axa/vosxtUf0wmTMV0VVDnCSKTRe32XUtLyCH7xm4k5sMQ9nT2IBIfZj7u6dJh
8RvYSBDlSbaI2lCIkNM+pdyk2mv7aluuDjA4yur1Y+nhfA/KhSRtVBdeX+Ndrotnmsc027VoshP1
qKW73PHgCZeH+c7ZVf7wgAJZ/9rtMc+h+k1GJ78gw151MfkPeihRdLAtMAlmtwOvwHUOUEivA0Y4
WSp8IuT7qYr8lowJZL73eCpaeoIdMpuU7XOsXJJeNvvBm73xtj9oVDXcdPL6xwo1TFTMBTtgl2C6
v2NkBbqJI5WeoD2uN7u6JnWUP603in2fHrN7Bdn6e/04cMrah8y5bOF/m4fM4/djBhDEtSp74IG4
i3Wn86OtRpLaufO+9FKPd8H4NIwudII1yc1Gd73h1pmc9eOW+eNBA+92qPZaorP59aCBhK8Gi50M
U3xlB5KrUBYkMOSDzHlgBE0WjJ5GSgTGLj1zn9mkfR9HHLxmhWUdeDoQzthcEO1GUvKxm3SaRypJ
Ie/QBeDQudIRNBq3D6zLc0mfvoFF/jjk5mGHklkAaTGo5vuaD7nqC+W1yW4Xv0UNJvbUo3mdRgz4
d099p9CfEOwEkEFcPcB9CE46hzTAPGMRXeH/LIGGszCHXvlzm7nNScw7/CouW6SrpudQSFbs1qgJ
ZCzB63imox04qct7RJmMpneaO+9mDyfivIIhgMVFin3Mweoj06H1oc/pif2k0JJqPvgxXtUE+FqQ
wSjpDKFsw48DbA0KCf3sCicPe57f4EDVmW4ecU5BLKH6fZrTmRivAvm+hGyk6gV/yqC3T2PUxyev
K4kljpuYWgTQGWMnX6yw9ME0XGDR+fYBclsONtZV+7I+dBKQzS8pDjad4PigDinfE+BdpjBRfbiQ
5BQH8PdcjwCsDpePk01x05vuriCtN9Zu8jZfdwEkGmBEhIPpar3NkZiMl0qYUsszXdlP3+XWnZZD
3tCKUZvaN/0eAXC3Xuv4KcpkbViessN6aj5iZntfv6xQwK+e9frgVC4KGZ5DrKOlB3AAK3CEENB5
hoZkidtHlQf1z/oFtnSBHC0AAFvf+FPfg7wcTB2+oe6toX2ru1ZQgx8An4wdDHN3EmWH6R3kq9KF
QLC7erIv0/4+L0En8kbuctoTHko+MD/qtUgfrJvqASCizKYOaDcvdnlUqRxOQXYDawoiuxLFeh+D
GCu8w9mAP++PNkTo5cOMA3QhUqC/Kl7u9Z5CZGRPQR7wx/lQUb5P96mX34m/bEkZDDcShc5MCDM/
H/L0hYvDOpSD+jg+ORG7TBgCYR5MssciHZ4W4tgMl5U0NKOxxxHoAUHet3cwhQJXwbVz0t/1PYkv
W29G3wTZ44hwDzvunEDECywlwGNwKN5mFyrNr/BaSBuUhO3MHQtHP7kwvRJxWIsE4pYh5DpRPBAz
fzLWW9wd5yi+Wb2KSpH+KOPxM+ZWl2ZURTLV9xLlAbRoxycrgl2Cr57yqH41/gCb/6Wb0f9vdx5B
S/2fbzskhWvj2+cbjvj9f91tNP3vkBRDxUN0sGERZ6Is8q+7jab+XegpQCvasQyhU/Tn3UYz/o4q
GmRUQCYFfFYWP/rjdoPPg6i8wF8Ak4liDS4+f+F2o4p+7KczB66KENAQtQsHd3DUvzeRH4L+JYQk
wVVBTd/DlaGHyI+KDegQJGl746QFVhCH6iPUUn3TcrPW+/Si/rhufb5ebaBZoB2b4KDihgVRTkE1
+fAh+lzlijVV9KBU5AGxgTsMElrkztCcFhtaoucqHOJY2TwvhkOTBopreO3bAkfSafnSxINKpDKl
JupOA7v/9ROpokbyqyE2pfLBbFEyqjCEALfJV8lJDarTgKCIxG4vIWXkj4M/0OpWPbR4wu5Mx+un
T4gKkW0bKko525aGosO1BKsHw6tXyvx9Psci3TRb/5ixPwfYNjRU1ueapGGAkS60EhGdE5kYPgQn
4tyFs/uDANdV0Xiyw8JPcMjCfKsNjAj4pauanJNp2rCI/v19oN6ITQZLTV3UHT+toCpuWrsvDfF9
Jtpdz17xLCSBphE5vovTk5YPA5B+vauGQvO3v0PUfflr9PJ/fQnFgU4MypsWGLabwlljmXwel0mF
LdZVhec1moBnf01c/l+DQOtFtwCO0qDHhSDz+UmNNV0n1CpUoqbHOb5XcsSk/0Stn21GFE1+WLqf
BtiiN+R8jutFwwAzZlRkggpbqYXbDJKUFVej5VhBEiA9q5Z8btzN29PbZmBqj3EVqCksU+oaKFF0
o3omwz43zGZn8hlWVSnHMFDfJCtM92C44unTOUWvn8a0z69xE1ShDZA6xYxxRG47F24BpWkq7oYG
HMRI/XYW3/q1hvrDwtjeHEqUcqFP9TFvC2C8PrSuCeynajK1qBDgHkVXj8PmSrnOkKr8etH8LN58
fljx0j9tPzmda8MWDwv1eAP3qGk6Z76ufABTtyEVZW9YXSuIX8YWjin3GawR2xzXxLIDZldhPcyr
mnxXKTkqLCwxk12zKj34nfZb4sCmcZU5HbVMdk0J/qlN6bw6g5YHsQG75SRGxZY7+j4tKpsYZrJ8
H6zE9Bo1z5/4VNrE7CXLl4daDiVucDqMlUwktNShKVA4t8oUr0Fb6Q72ejYQW7KqHVwZHuEQ5WUK
TPmYzRO/lCekh6zDQZZB1M3ESQuD2ix1M/x+oDsA+C96V9K6YCg+GbJGzCWLJkUvo2VGKB0bs3+y
5yzzV3gzEk2rSgIKchdkXEv37apJYaL39n1smS/aUEFjHMk1YHnC0bSDlIxWRCzHuVOWxlXZL61b
aKx3h7hrdrxM1qADxsllYKeBXAlBirJRcfVHl+5glUoE2JBCpxaOMsAMmbm8y+IBhbIiewUrA/eV
qbJcYfXmcHsM7a5UTpasPcOENyp7x1diKazNwZfRyl1RFctyye8dJehgQ0fkuLoZqlLxDbiiIpyF
ePUPHEQrd5grmujy/LzyPoavWu8NE8gCNqoLpR3DAxPE2lXdp3w6QStE8/6mSzFTWwYft65DLYeP
70ZXkaEGdH+Yuuhvs26rc2olKunL2uP1EkrJdA2wpENgy3zItDyjA24lvZ3eDSvIFpmRHFpg9Vwr
5xNttOq7pBsXf4Oy6NzIvYRS5VDDsgtyJTS29WcBpXbrBvy2cWLVmW0lYvnnJW/i/BZSFsDLaECP
bgXkFSdW4CZpYUxk89VuDItI90FPPJMt/HQYMM1xfAoR2i2Qc+ZiNXeKGAa4/6BApUH35fAcI/ED
+rV9HDjUIsGzHAd6IJtOmbmCRcDyWcHJMtH2FqL/KBgXkOKXfWg6jbhc/Toq/RCDxfv7POCmy25a
jd0BRQLB1t1HScPxUt8h3Dd9C9vUP1fQ+NrcRCYuhsOToSEB6JZsbob7cynKTh+NYgmaWIswJHtv
sTZ//Ww/ZJhiMDDqxXzZSHi0zWDVOsgGGC6cMJI8mzv5CAEIX9kXWNf7KnhdUFhDvbDe1ShpHEBx
vdCvf/0NfvZ2sS5BsAfYT1wbNkGf1VPZalIJsTFPtApyH2FSHHDiii2hOXTm4P7Z8vky3ibHc9Zu
qRhY/R8n6hrFkVNFTN7Pw0XvLV7jz+Fa1vTMQ35w3L8uWpAkcXJqGiYYZ9zmHJcnK21ZnK3EyZWH
LncuV2hCs9F66DPZX5nm51Jl0qEc7iboXlxMuTVeGYYETFaOqjNkfFbhD55psnSRNBz1gXx+Knj8
xOQWgh9d4WfmcJD5tM/68UEB72tMnNsWPO8gqRkKnYkBDO2K8oWFcyAwVZ4QrUO1tFKWp9gapL2T
dtdKAQkHqfluVUi5TdgZ6PpwGq049hOWLl5vNXutrVNYIKJAVFaKepFkcHBrqw7VsMJaH3i/okWD
HiftkuFOadq3fkUjIGWaQWRWnKahib3JsHrSwjnabQyzfXRGmIjm6sGZnLvJRI1IXiBN1sw9XLCN
KpTV4QS1m5nYrE1B5kS1FZsnWOuJU6eyX3sLsDHLDkun1cDFxLWhsZbK5WZcBr3ssAsI4sClULaW
h7qRnVOH4wd2eGmYWpY/xPXtamVBW3admyfO91JZc0/qlmjVTMAL+x69sFrXwyFLrxo4ZLllqbVH
FaSXWOOBAqUPVA515iatMZ6J2hsME5aJ0DlDExs68pB3Q8P+azaU6fqS8nnlBEXKbsaFxMpcEww2
T7rOiHWlPo4n89WEwUHIwl8v15/lYSZiAm5mFjqm2xsIeG+tEhc4DKfaeh21doEH6HBO4XUDxv/I
NAFKQa0YFxDcLj9C06dsj829UsLzCIksLusn9V2h6AeGwEkTLbBf03B5N3biyoeSmPfr59s0738c
epO9V3FhTVWMoQcPZrN0Dcv9gpIYFsvZnHZ7KqIo8eUpNxsfNo5ju2YO+m3DElRcCYfFDEywU+0p
am3bBe08bJTqzAz+7Cb7ZVgxxZ9ebgf08lgCU4W4Hh9V7o6+HegEegFX1S6/MCkKBweZwtNyhxae
KBuGKFmeec0fJ/7noLd99k1oz0olb8YGr7nECvZYaNz0h/KyP3RhAVttFuSoN4/v2H7vr+hOkCLq
0B4UUVhFY1GmFbpU2hk+9fZw3X6lTfTPlRh+wz3eS40stLWu8/QinzO/7s4caz/ZQkIzHBJxGgCu
ENf++v41IIWrArQgVKvvxvEo98m58PBjuQ0AKKDjABUCfw3ksq8jZEY+dbMda0QPRPV+CPr9jJSk
3J2TnRCz9HUWHVQH8RhA1KCAKBAVn5eS3sbpDO49ZnF4VFQP1CNXNs4QJX4IduCeI/HBdofpA5Ro
jc28FBDamWanhvvuNwXsnNLwgEHoEOwcD11OCK69aqRCmfvcffdnD4dsFTMEVDlqoJslqial1jVK
axBoF/AG2gFlAaJcSc8EnB+XA3QSQNAT5Rz8Jyq3n99hZ2hJ3HZ4PLbrSje7Frdq0Rabdvy1iwy0
h8/N2k9iHIZEug/RAKDfASv7OqSeGwCSL5g2KVyB4+gC3OF1Nz+JvMo+Rw/5IavC/GnA5Bso/Qqn
mq26RWOurV0aEOgeqVl5AkYS04mkHdF2nGLi/HMTt200Yu1jRNS8ZZE0Yt1sdpiKtGQc5QmKuASy
YB8joqd3M3lpCBCWX6PV+tfrE1+H3NSWjAqen4mCIYfyNed3VX/mBvWTVfLlkTZT1vMuKY2U6cQa
rhzrtoSx1Jl1+GNBWej7fvQBBHvi49j4dCzA63eC/18jgkZx0r04WoMGy6+gNTlXHt/2oD8myEIP
GGEDBAPcZ74uQK2flTWRoG/OA/1qQoEXPcoL6FZ+X68VjsUxU83jYdd657GH4qM3IQt6uCrKPGhD
oBmxqW6WeoUSVgoEFdu1QMSIWnlygEQPel9tcG5V/HCDESvxz9HgHvP1QZsylse4xWgCnKVQfhTw
D5W5Q6TvE1q9/PU5/Ij6DvJDVGi38iNcqZVSsiZgooE4qnAXzXK8TYXkex4y+dwxs10x4oIo6Gs2
WjtgnW4fTlGapV1jVSb1QYy2hAIakhDRDz+7YsRJ8nnatmNt9hczhrQFUE/Glq6jCoV/D3AqUL5G
XFTQH03oObD+D8fOdsTNGu0njekcrg2EIUXq0ZRniFsgc92rgGagNzxEQJKpCF/neGZb0MLHLf9z
UWbzrH8WlFbVuqhRH7JFoUgxoHuUo3a0sB7iBar6biqtl4ryEtyhD6MoOMWoPPEVOweVqDNL68cJ
cJDuQ2AP/Q8Tim2b16GyMa+bcUB9HtVEQNzgdCLycTmhAgult+JFnFtg270K3eMvY4rv9CkkgUzW
YViMqQcADwILJAAEO8AnyHIHTv65c2Nb394Ot0mbemWa0ebBcJMVme017CPh0n5vO8HI7TOFo23q
vx1qk1vASJfZTYGhEiW7kEowmlFXHjoUUzkp0yve29e69PjrKTw35ibRWGV9KC3xNuWd4Rc7gfRJ
w/NFuG3atH20zd0UwpLQRBSPZg4vKjwLnOGFze+/fpQf4up2kE1taqp0O01XDCK6n5I7uN2daOgK
MEd7d25d/CQUfF2HmzMjLY04ZWJh6PBNEdhZIB6Ary1Q8he8cNk3iKEjCsUetDT/r55UoPEhx6hD
S+DrHuAgb7IF6jF4UgB7AJlSTqZrAxanupl/9rz6MaSLJ/1ztM0u73tDia0Go/UUBakRbZ36Ib5Z
POVeDs+91p9vtz/H2uxui6O8ATnelUhSGmVp9ajKDcSG3qdxfE06Nfp/fJGb3W0rvFBHjuFGakAs
CAr8MYqJ0DEQoJzzEID/YYkCjQFYBuZtKxOrV7CVTmyMJ8xhbYPmvklNFyXwUJcACDv3NpGgiQ38
9YzE5CEyI+MFdh7l4a9LRTKVTIp5vpIiS78NnD/lo61T2C7LwI/VSuc1JgCGtQx7bQ3oSKjzXtu1
9DJOEEBWO5TQVD4A18MhQK3ogSXHgd4XuzkuroqlDmpVVlx7GEuvGsomYllfXMCHZbly5tn2jKFc
0S+yUEYA1ZKCRhK2tgy0mvmQS/VeWjr9YoUUuNs1w3LtFMV+XiEzbEyQt5oGaCk1HT4kZaFigI/c
rvDOMNfrwTB9Uwc4CZDykU2AJaE64thgbXCVwSHWdHZTql/lOos0C00mRy+uK0MLyzU58m7yi9HY
p6rzrZFZHmpM9q3RCIc8O7Rz6U25Tttkwt21ql14dupUi5eEOnY1Qf0q6S7bFeW7bszScJK5FRks
LU5KjgZdgi8b1RDkWqfKPKi23XkFCG+hASFyQJskhUI8VYbecy17ziIBpm7Z/REtoheuF6eRFZrX
dwaHCBFbSTrJ1yyHtVyGe7vf250SaXKx+n0SAzm2poCsNgPQs7UZSavjl+Z0aUA9C0hSuw31ocii
InfsoDY6fjkWlgwDy4KHYI95TDTQpLjKSIOeWi6aaxa6bCq6bT2cwhZcR6kkq1EhGnKVaM21okkX
q9UIAzpzdDNWr4G9rM0uF229QjT4ZG4gZUfPD53SqBJNwAxT786iMbjKQNzOzssMTbH7RjQPWVJL
u0yDa6gqWosS6yE4bDeZv5jVeKdnij+LNiQTDUkDnclxQq7cS7LlK8YEgJ8EKHcuWplNFXszXyGZ
BdXWAhKJyWzuKws+YY3ofhaiD5rnhY0Z7Ukq+qMOGqWQZH5Ua3O/trd5p72C/AHAL1wbABGERxuU
EaZh2sOwdw000XPNFxX9bDOVyVqjtTtrgPQXa2Kh11qnpOy099Lq35ksXSbYa08tcm2vzXTHtefl
MHdZc0hEs3cQbV/Jad5hegEUuWgJ1+gNz0P3va/sWyY6xk2DInXcjj7ixFstusq1ub4zSSs9Izba
7z3TAfBXgVOs2x0HANRa550N6VepGp5teT11i7TuqjihEtd9Z2bflrkiDpRYuibfD1gGLHMCJS4f
lwbUBgWyIk3qS+Z3GxhISKjRxWjwZ5MXD7O/lsvOMjipZ80bHXmftIOnZo99u4Q6NBxwd/eaHoh5
iPcPBaoTThEVWemh9HS0sfSWsvJ6FpO6GoKSc69iStjIqYf87abGhmWKTEou35ZTMwb94tAxSY6a
nkbg6HyvU2mfQRFsKPuwM3rKa80rm5tCVXPXSh56GH3q3YU8Wt8cnQWs6xrXWZCULzVteYHO6FwQ
y5aAytV5lC3QbEn5fsT/bM3qHp16NNx7P9Yh0o4alQwvz1ripzhRqM4Ywf3lcphwAGAN8kTy05W7
2HtXWWZGWmP6cnILYVwfynVR6qihnr92sI8wZ2uPMm3ndkCv56O8S4Hwkgc4Kwz2fp0rOKjkq69n
TqjkIK90HZ3YjZ064TqqvmMgv5yYm5UMq+ybbJS0QBkU+H/iQCvCVquropp6kHGcHDxWbadCGh/U
Sa8fnjLjpRuV3TAA3ju/y9JDMUMkKbtGvhX0LAHYBECQ6sbKIFxvQvaW2eh9C3Us8Av4gFwdiMyU
BTJgQ9UEOonU4VmenX71Cws0IHu4S8c8gIcQQRsqTIr1sZ9RP5FzqtuPa4d2To8uZ/ltbJNwAheo
ik3CZZzaNho1PVT6WGEezBE8mjym6WQgqlqBraE3MeMZFkt0K/1x0lT4Iyhj7LYZeC2t05AY1ATY
HdAM/j45LBNN9VLVL22zDcy5fsFM0RQsHpkXQFu1T2pjQK3KTkI4PxwMMKABwUqp7NykXXWUIPhe
w9XbtN/w6bOXa+tTniFdk8DoQCRC/3BZnpQivbBGDYQHO9NDCGSBJTU7JswABhkUhcbej62ehasx
JiGKdhnJq2T0+Vg1kcYc57Bq3LqAT2BBDDVWfXAO1ahUzewuaXMFmoSCA6AWENWPu5Ei6ahokSrv
2gLUdTYMeyFraLMCfoM1vumaJh4v+sIr4OhBDCWVrrV8zW/NZphv82boLyZ16k5VkwFPbqRpdSHP
rIURd1G3QJZYlR/P6EahTWe6SeUspJ+NgKmQqwY0EVQNeL16pT3elIr5MjB+pyt9S5xiCON4hZpt
n1zOXXcxjfhzuclNmjvaRZqwSDJqDcr7sZ/xKUjt/LiO/YExM2wlCxBqKb4oLeuZJzFIEuyGqZBB
LxcN7A2jiprJ2OMWeSolO4yr8j1OSq+AvTu1Lic7Nr3VqO4LM/FhzJ25urEQVStDiNUghlk4RECl
I3on5GT05tQ6RtQzbQYXyfq+dKlD49VK4c4ISwXWvcdGPUbAsgozQDglwEfPlWc5GpTkFlMKnfkk
ueTgGmc4Ptq62FvtvG9zlhJIPAKEkaUq1mx/ynucsmm9TkGrVEqor0Zk9+N7P0uBmWk7lEwTN1U1
v1SkjnQL5FA7uAuNM6QD7Do0JzUEPTdM+TKASxXDeaAImmWOiioP5yEvDqkGmEnc7PUEbtZWln/P
VFhMpsD/r5N9IzPlKRvz+2SGsbHe3strA65c1d8vmUkbOXkroEPEM/M0K/Kdumi7plwP65R/NxiE
IiHOhYhSrG9zbL4aBkSR+nVqXQurN+/wc1bUnt2kXgu5R3eqIQqgd4NbJ6NnQxYKFY5ul2iS4nV1
A15I3yZuoYCpoJryvWRph7jhDPYcQM6WKfLZqbntpJV+5BHNcqVoiRK13K7c2Vr2k1l7RjfejUn8
EnddAIWlsKj0K2UCi71ZrZUWYx0NtnoVj9brgIBQY4UtTXqNguBRgZmFk4A3O7Uvg+Rcp00JK4TB
h9HpEbXlB9XJd+rQRMWSn4waEDsVGlNGa5PYVm4zxX5hfJpBYR8fu1pCDoAV4+ZpqYeOFU9kUKb7
VkLWlNSVqySgjKk2IICrMZy0EmuzNeDoMkB8OU45zHOmY6kLvcririyKp5mrAV9wwFYcTjMTcFms
eksk+7pPseXsVnnF4X1rVpjdppAsgm+VogPcHhUVrXcO5Q8Nei0PA+vAWHP4t2Xgt+2sBdw06Ghy
n0stEEVS7tULCI51DrdVlRugOdjNfZ7BRBdEjmZeqCMW4jJLb7W93lTMmmlW9Sdt5a9MXY7lgna1
roHHD9DarpKr77K87Bwz82BdWJC+AJ100pLdmM57rmk7bIjdYs82ja0V/YAWgRJHvjvFOaRXSv2l
M+u3CWHJtSsGUqCGg6lb9wDQHfSZSSHa7P5qZ7Tn2DyKlOWu3vODYzbETpfQNKu7MgejpkjZXpGG
o9VUgSGVx8J6r2BRBjnC9rYc1jCbJNwFOm2C9LyKwosNDzL2onTWvS0nr2kCNFhryghamnRvpDAI
sUu+mxbt4MzNMU1Aa5ytbwZO36LT3rJJAa1pMN5imT8PsLaYY9x2cgUtequR7rQZxitqnR0bkSXA
D/umY/DqMe1LqUr2bZrBlHg0yrAb58GrsKJ7ZlpUQuLjJr0axVYie31WymjslytRZnYPeUT4d9d+
P8O/w1mu+gnaVH3+rWblHVQ3IIZbOOHC271aFl4la2DRmftkhCjoog6AbJf2k9XoK07HOEgMnei1
8oDDpPYnBYPalXGPjgZEmkY0R9d8doeFH806v7WGZXVhJxQseuU3WX8vI88XvM7LtRH7fK2uEeoP
dS35RjZRHPkFTcp6zzspsCf7QrblSDHWHFVFJIU4cVrScPggTHKPaht67Uhv4WMR5tr0iKvACzcy
4AIhVAvi6dQ1YdKYcDQaH0bLeUAvhiodg69cs++y8mLs1G/6bExEs8sc51f6mOZT5Y0NnihrpAAS
vMjcNdy8eex30jLRwkTesNT7TsqeFZZGs6xdaCZ77aHiSrDPapIW2kgr+F9CrBFS80b5nvIkCxYp
ebRr7vf66OeIFXoNqqUVAzWn2jqOVxidItGbs7DBKyellAArz6UnoDGJMg6n/83deS1HjiTp+okw
Bi1ukTqZFJUki6y6gbEooLXG0+8X7BEkksuc3nN3bKxtxqymyzMQysP9F2WGWUxebEpJ+hXqwa8o
i1lWymsYhyaSQM0PzB9+J8A51lGbrJXU2Ht6spdxIAVHWHprnMWyhVP0JaDD0kRCps6vdEMFDpjb
a72JN0Wn/exy4/eo9HcAjDpeWeGVXRoPACGlBb6G6G5A/3Z7L71LHS29kD3lVRX0XJAV6zBEM6ym
9Fs4FiTMHG8oEk+vym7rygAXb5d5duNIMFtltF9RC4Ok1o7BFq3OH0o8QNIteNnqRQ0Ltw7/xF6Z
rbFEgseZsVtjc5iWVRRUhzTKfo1+q+7SrkS/rJ2GhRJE2VXPt17StsR6IgTaXodwNXX2GagBP3xL
jPKBU/MhLZzLKQ8GTgfrUrajtdLSfo6i8KiG/m/f4GFAu25pldW6SyP4jmp7GRvQRq3Uvkfgv0bj
EyxLYLfBxmxhU3EwH1sr34SlfZAZoaWEwWaIihvfC6DVDd4iCkkwM925JvncmAlUuryUfsh1cwEe
VltFMnRgI2UpDkVSHOs4ShDhlUUeNUy/wdZwyejl0ShwIdeG68CZ9G1vSzCwjR4DooQkVW7gonS9
facG5aPWmEt92DbGGC4nIwtdhFHVRRtJ4FkTDIpKdaX2/noYeHMD+9iofXfw9XxH1vHY+dONr1vt
SpPsO61IfupcIfEgb8PePkRJeZQi89g4rMs0uwmGeCuF1WPYOY5rqNK4zAb9adRJVkPLQEYcSWtN
Kla+N61Lsz1anX1R6PVWtr1n/HC5KjU4xTF4x6hLdkqr/IhQW3Ez2V6OTblPkJd0A7nYKCn3yFTg
1ZzHt4nRbIrAgtdaxLYbW9ZvWylvPDuO3coKryt5iFaK0guodx+4Mt5GZWsMGH5me47JQ1bna2uE
Q+zpj32hNO5oqSQKmpe69uDAxo27Jz1XrnoneNL9fOcZLYxyTt3JvPTFo08u10OG699UxT+6TFsw
GyOTG1zbGuY9ybDrmmqjJ8Ohm+KbrHBWil6taXnAJHf0XZDgveFpECJIHu8Mp35Q4vxHInWXtsgG
1bbfB0r2J0Mif2yCXW00x6QwuSJVKyPbH+kqSeyqZFIPHhz8ybI3tB1+lE63ibR81fjazkeQe1k0
xk3Vx1ehPa3HwD7gCHOwO3lncoOiDswCi6b0t2PVR17nS8griSs5HuzFAlq/rkMl75x1a2rPtm88
hEMrLYfWOUq+UrIb/U2eoC00iHqCzmNlAQiLM6/nq+RysTOQjV91jgJBsojCVV9Zb4ltb01Jv0HL
6akG+reovQpgpIJuQDaNsHhJsl2Mqrzj1OpMuoViRDkC+Rus3Nn5OcCTodJfwb/tktw5FLLaPVRi
TGRZycFLSn0x5TgnSG2Mam2p/2nTur1EBAxfpbHe520uaPdh4rYGrRKLLb+aQPLBrgBDMyDFZPj1
a+HX99XUjsuiC3n8DZ561VLScxMtxWInACMYC7SgInCDjk6ZJRKnqN5mw6oW8MLcwwpMAA41OdtN
avUig0Qc4vroZap0YRe696dUefuaArwIFIUbRwAaAwFtTIpq3CBwfmdwUwegH22vuQhAQ3agIhsB
j/y+xvxF60NFp0cRKoCYa82RnBUVHlv1HCYie4ngRDgvsN2/D3HSOqfzgQIlQHeOKAW42qyj7JSd
2TZIJ9EPmNb1lXEwtkKKoVr1B9NtH4U4AZ25NcncmcBftAZ0IXVC395QwMPMWlajrhSZRd5FYHnh
XwgUd+LSltgJzuqZWF9Usj/FmlWyGwvkTecQS9Ca2yuUQV5Fh5lmtjscjX22GtT1eY2gE6QK31YI
VMo4ihsywPhZ68oPsn5EpG2kZJ9eZbDMFtBadv2aTef8lN1wmT58P9AvWnKfAs7aWJGlNYqnEXBY
d4dsnW6gL+ySvXWm9zHzKBK4cexeUG+mVw/UGPT4585Aisu1xwNWXdj3KMEiTpLhhgiiO1zZy2yr
32ISRBPE2QVu9VSui0t0Fc7oD59gjsRP0GmGYJinATx6//MPvdzOV7XJLlpkYbBmK37VGxtWtrLQ
nqKzqLSvWi+w49Aae6cmorf0ebiVb8delRuCBqA9UrvcyLtpMQFmrAAKnMPkfzGHn4LNFk0U1lXQ
NgTr1gjCbrqtBrcBvYrt314qhAExA/KfhtJcPk3yrUiTeh2W+F5ba1sEG3bS5jxT4wvwAXQPulaU
rMSMzc+wbvSzoI0mili/h6W8YheIrjtaNgabvd6Va94Qa87v70f31bFGWEFvALQIcHF2rCUUuNLA
hkihXw6P6n5alvvstvtj7uRr+Tk44oeyCX5E9+cwn18uFY4aC2XOd529WcMTThfE5BbGiEDM1Ivi
Ol+kC+3S2XQb+cE5I+R2SqlAJI65Y2VyR5yq7mp5bSZT4cgLrD2HZ+na3tO7Bu0nLboH6rUr/sG6
tioXsGPoJ1u/zi3WOYxMqNThGozQFag/oJtiMX/YhVGmjp4TOdOiBC4emYWrU646M5Wib/upDQn4
CI1kkH7CaJbn2OcYZtlpkyZzeDfvehYoNmHGesGljQCQfuGttHMyfKeLZxZxNqqyr6oiNYmob4z1
JZvjXRsiXnByI61gLNBhyDZ//1N+Gub8IjYpgktTRdCseZDT6344Z86iiDX/zYecmzDiNGxVhvY+
rGYX78V92y8Fb+rc2SKOqJNAHC34GYPp54r4PGPUTxG/LwkUU/ywg8tgOmq9v6yUbag9fb86vgrF
bkPuDHI45OL50fxvkpuhjOmiChEnqgTBLS1VvElGXPME+e37mCdpGcsDxLXsoOrPP+9nwIdF7yeS
03jiWg+i35VObTRHBf+vvOxvyU38fyrE970qxeVTVbWvz3n9UZiCJONfyhSS8g+Z4g/EG0AQEFcM
jcTyL2kKSbH+IZj0uFHjl2YgEcFR8U/dPbQp0AkS6hPCtwQ3NU6yfynvyf8gucbIQBiz0ErRtL+j
TTG7AWC2oZcBbIKMBLA3wFdxnH1YHT1PW9nX5D/1SoHRrGwjfClvUAFeNRtfPctBn2GT/xmOy5UH
gsAmz1WUSyqVnMvTH3UzrYFhgdHUl96vxqWEuMGf0nbPUS3Q/P20vQV3zxZ+fwLcyzfDBO3zCCdD
kpph9J/ihLrzRVx5EPsTT8vpJsU55bCfWJThIG9EcuB52o7G6ZCMj7rVRe3OjlPDpHgTFdJzC56l
uYt6TeLfpOITS86uoQY1IpCmZVarU8GsnfLBV+M80fRl2UL3wncyl+Shtpddnym5dIy1Ss/poERt
qCP/UzQV1scmSAPwGlWcBdV1W2VhfVelRfmzsIcB1xSljprb3EnqZDWmWef9xsjQUHCDDCzeCJnS
qZshNmMsOvLcDt0mNrV8lzsFfq6lUlIaKgynR59MU+oDbDg0CcdOh33mQ/hO11YnaTuniSPD5bf6
l6UeJMOlrBY9s2FSktqmvfhYlZyN+jauapzcS9lJH4AK1LJL7837Xdl48Ga26T9FaY+CYq0OyaUu
S2m5lKuk/wUfw9QWfVFqe72R8GIz6qxcJ4leodenZ5x5zAEV6tqeKOo2nZftk6ZEUS4Jwm2s5Jm3
j7sistbYoMfSNshkdAdbiOpX8djZIf3cRqMl1ToBfEyzhZzZ+eO0Uc0x81fV2Hj7Cgu8+1FRsiMv
b3lrYBaCWiT3PyKHWtE4AAl8pQs2cuXk/nUIgDry8WgeBxShsiZPVZUfMwXmrTUmCX3buKN4ELmh
0sjBA1UASsjqhOl3RpmW5p1u+wqFpAzrdzcL0rFdBZUETFSrbSdbVEGEBhYeuvKRftgU/vQiL+tW
hU/1y1W7OsXzwAxwGApUSHwDxXcuJr2tXybwsLd6mNmvgnsbw/8wC7qebcsdMjR29KdVJumuk8bg
OVUV5TlrUt9bDZY1CfaBrNDJLVjGbifLkrfse0XatwMfxaUr2Cow0KPisrJ6m4pHk+Fgot8mXQO1
0E3VsJZg+6cVRaI8D1BnGwdJMVaZkQg5t7QsvRfVquL0plUs37lJex5c4VrNO8lDfU6ya3I7nnvq
RgpS3OFBEODLV5dK5R0aK4+zneOnoKH8KlSyl9YrlF96ECvlbdqnvYJIplNLAT1zO5XgSJahUVMf
7lJ1qWgBDVXZmtT8uh6oflwPSuNo6zGj00bjVddAKcdelh3QRaY83OYNOlllqNEWrqMagIVGD9jc
UJv36S7EmlajjSiles1SKkdk2aTACB6regpI4EDG2DdNaqYsnjSL0KQG+KKEtyGYKOMhH+sG9cOx
bb3lBCvSPLLMDXVXKR5k5bQPsmgX1CWtY10ZwGJlVRBnV7UOMOB60JrIuJNzZVykmV2xZ0J5OtTU
8McbBy3xaTPkpvNrtJr4SU2T5FGKfL/bypwI+gW2BL4wC5CH57ZF52AbjUWFn12bTr96XbMzGlNq
mP4KpkhV3bxrk3rrSIUhH6zC8mt3lAdP2fF3NGvViqeXqhmc0HA1NeuMh2qMATDEcks7MNVioEax
XXs1uJqyoTIHonKFYXTCbnCKphHAhil14odcptZb4FwgmQa/ZDDdFLcNxLs0CUvnlZRSx172Veoh
YkDFowZ9EJnRPmu4NdahbffxNs+jtl1Laej0NEY6LVh5klMb656mDh2zsHIgSFp+delbY0cpTZoo
agFZsVNkF2gsJR3U3qlFvbPOsSVJcKZH9iBLR1fVcHF4nLCYBUDeeElHXdcZ9KEN4Qer0ktc6QA6
TDqeaIQCyZQmV6I1cg3Ax7tSUl1Pl6Yd5zVxKLryX3ViSskFEAcU3yYfg+fJbrcZrpCuZwV0UliO
bu2be1qiV5M53HtedtX61m3RhEB4PeVHoaXZyi9k7aoeQFyok3KkAnYI1FwWdfC7rBu8jTyq9qH3
7XpZ9Eq0GVSkH6fmYMMAvgU5sfHq9I/sWG9TpUP4z/P8p+JI3HOOny/NbIwHnB3lfF3XACP8zjk4
bNajVJX3loKMUm1s4yJbTyM0jcTYD4NxbRntfSFl9NB1M15Einno2QJu2QUAkcRFahdXoaYhkptW
IHqcZk1dlAuxRFhWqLU3E2CbMOHft7SnYUTfUdEf6dCsgkBaZiGXQhPLzvUo+flRN+mIeL3MNvP8
V9vLbtoiWUpD/odddFkAEBQdw4AoabFLQm8EQVUfqx4pm8Ap4j2XQr4AvbCpE2Xct1qQ0ENtvKtI
D6bbuI+VpW32P1sjupFK7ig8Gau1FDM5g1NGbq81xirV5RRoZqkiBAiAhBbfz6glAWgdDHTbq6Ll
RR6maKE6XFztiKqu5FnVqwDq01yWlI1slYh8lo0GN1cb40eAkMm+s7JfHqV1lAaNqNhLdmwv8ryi
bNmW+9Spupd8iqRDo5fqRajEJkdbXOs7nrLhDjdU8JlUQ4O92RZyusDrM7nr+ojmguUpNOnUBkRe
bo1cAaUa+8DxnHjYiVuOHZJDba0biPCjkwIRDJBVnewE2dcm78ff2TBUi0YPwNVUVrHyDC9fNJAa
L8DuTsJmtFzqSXZfy0GEO08YuIXoy1eBP7gt6YwbpBEtIj/Wl1Kl5WBHATlEVWY/GtrQ7nFDPTpG
IMmLUgJjW3Wefx/lPuuoNCRDX5tl1ki7zGmyGpxS7NFA6Ousd/GoSRdy6Ry1ePjTKEmVXHThaPb0
u7qyusp6K1hqbQwUIrCtvRwkwUOrOf4ukp3S5t/uPUoJslMvLDOPr4wC7I1qpt3R8KN7FfNRdzBE
68H+0Sg1cAPkiQ3rsvLCbSDflWa/LmNt3wGLdaea/7PjT7TiHK41+uR9AZiMZn/+S516/3dlxXcT
yC3XMfyd2VvZdtKTflEUCgqEAMlcnmPpVW+mm0Ri/wd9AhHVNqalyRG1tJvAXtEt3HZx9CsZOJUy
G9hjbEoQk+2OfodsGSAOjKSEb16TxoWjs0AnGyurQjm0dYPgSlNAQNJa07WsrrqSGvmHOSnlhV74
sbMcOGXsRRqiUFSpFV2EMA3bHUCRbVpZ5Vsv02uyx8QZXDOz00Vi+zSD9NwkpZ10a68ENZSM/Jg4
YfVi5hPK2HkRXNqd9jgBjwMsiIzWY8QqXjSl3LipBO517BCGNEJ/FUZSvat76VkmU3YHUoPXxMxS
HYxskpD69lTOpfwyK7yDWWfLpkouQ1hWHAj0PtN+VfkUhWM4tWFDu8gGeGxpvrZs+lBfR4Vu7Oiv
+nRGpex50GPLBTFbbRSpRx6sbvXtVLe7KNasxZg76SoN42DRKLJ/YYDw35SkozvTK166sU1+86O2
XHV/xsoSl2CDIHHQMI82XuHoqpUXYaBBfarZ81WnvhmSmYEe6lNXmOLuJ9oRpIOlGOsCxNk6SbWN
VpGg9F1BX1pBm9OXJ8V1PFCi+qAijGpHSLOgLeLUzQMHpxAyKbJlODbt0tKLCBgqoJq+rukoj3K9
Csp80edcnXrMM8Ozi+eikUFiZhnIZZG1FKMKL8xM/WUOTmivcg4AnpZBYIbmJrfl9CY0m/inRn8a
ACs7xHXC5Ckz03iZSzZqxbWSb4qe4hhyFcCmNE/1sYwoiocuKDoAFaqAa0SJpLpDUlv3aWl315wW
xU0ZZ9EVFhrWFeuxP+ikjvUy9xTzSsEZbRNFIIzksAdgqOTyvYQzwCZsKgltp0LFqaRJOnDgZrXW
q7xZWML216loCKZagqjHoCOfbRUKuWaNgHs2/rTrnt3WywFoFOkxUOwf0Vh3btzbzoK2IXLKlgpL
qhhunTy5yKr+LrBJG3Tu/23gKU7yWNsKpHullQB4+2GyABvg1/tCjxR1ESfQ3q4G1aueQi/BDikI
cD32DQC6suypgIMiMG3AY6rgVdW0uLmxwjL+4XSqD5jeaMbnbCrSFyM3jAKeY14h9ovJabxq6goJ
7iEwx6UZ5s24igsnfInAmzZ7bHNLJJEKlSeB5EeKzhJ1CJbZik8iUBWSCj5aavwkuJeCCuXgMJDi
leT3Uc3Lw2/CBU+XzH6AEmmkB8g6Rn9f17YdcucXg8qZ7DPTIDRlKVQBu6Y005Hu88g69zBRjeDA
ROfxtof7EB1ar5WNi8oZR3XvywhaGUupLOqmplgaDE0DzqCWhoNUamGCg1uQj3R3QRR3lJZqYMK+
a1Y6nBZXLhsn3gY0/Y3tRDB9Wxhtll6g7aDplF91GXJ5bJcRxYewIWV38YfSg9SN9cTqXjqlK9Gh
JYOK6q2Ew2F2VCVD+l16pocqg99E1rNvdXqWbNSkMHRvUVVy57+SV8vSG68Eo0pdNCInUGGhl9Zo
7tcjSvNSofV/Gl4nVyiZKL2bYyEQL9JE9T2XOo7XLLzBtq0cUJXk6bdV6fNEoLqTBjsy43y4rMiy
rVvk5yTvDzlOGPJKLkDcJ0OGbl8pjQD5SrnujRVc1FiXF1E1FepdPTZduc3p6ks/ijRNo0M/Rn66
Iguu65+B2kopEt79UG+4VVta4d6U5sBaFScflpJJhr9TuthK3oaujW0wcFXs9H9kNcjKx9Iy/JdO
VjJ99X3t8LQ8RPGEoiGlSuhIVLJEW/RDeahtfcmavOyJw3BDil6sh62QUh5+dkdY5Geife4liUoN
zV08f7AKExTsebCkm0A7BfqT0DhXtvGmX+vvksBnxvS5Qv/PMLoDPh8rHmpDs5KX7lmeGoXWk3Yd
XnWHGipbs0UeeT2tkGbfnBvUrK36Hk7HHE/0/2hAUgv8/AlRq5N5pYd/jHcriRrhdtHwgOStrKof
2aX1cmZ4omfzn3L2ezyT4ho6mbhyKCjVfI7njQk8ALOiojfCuY7WcOURAF8pK0F2NM5FE+2M76LN
OkhDE6tjaVd/2n27ol+2xsRiUZeudOXdCVFnf5Gtst/JPdfB7sw4P9e1KVjqKspYaLijqisAAbPv
qo1VXyQhWLENKsqYQ2T6Lu9/qLuRtkfLk8BY9iUagMtqfSbw/APPA8+K+HIgZ3pbKK/Rrtn1xpJ6
wNa6tPb6FpIBWfm5TsvJHnyPJ7ya0XSgp6TPBurZLWUIVXmt98Gu2mVrWsdH4aHQIOZwjkf35Uf9
EGs2NqkpJaXRlFfdfLQErSMGBJCfs0o7qQLPRzQryRoNl3dtKa/KNV7cIK2hOu3TxXSFNIDzw3rr
b7MNsNkz0/bl0LDmRVIJH+eT0rMW240VOMqrdQu4issKvL65CNb+vXUv/Y5voHLhnJpt/g9flFhI
8tFz5BCwZ7NnOI06lLX6Kk+XU32XVX+sc55fs76q2Akw0+nigt1AY/rEvNmEC2wMqf+mb5JmNWHT
DAZ7X93EmMVYi/AOluCxcIvEzXflnX7Qt/LFuRbaDN/w/hM4tQX4h7MbQ7DZmapCcDAnU3vT+3KF
/ut1IMNPoZQRGYter9fR8OLk/SaOxZL6q/f0yQPqG3VrEZvWBd16vHAp9HNpfz7wSvCcIzvyWbQw
lGW5USkfoY3A8boJXmNl8f06+txDfo+GPdG7LJ8hWoaz+Yz6qY/8YXw2IxxGot/BeO5cOxdgtgWR
52gBao7P8qZDKHwfIIjj74ULSotTy43gPZ9boicRuXS5DlEi4eNRVZhNngGfRR8L/61AldMs7uDF
nNt7J0fmLMLso6V1QxJRja/Slgf5WtmaS/V2xFsA7s6i3H4/QTMMBzNkyNjBcwXCGdeBMc2Gozkt
Znt2+VIsnVs1vch21jrCLikLd8LQ5wrjQje+Ns5N28nxQlR6xwZS8+QuyBl+XoVxXI6Rk/lvxvVS
3f8lsf7sAS3yUWfankdrnQsn5vRDYoYh49imzFkX/c6bn62zhyhxZtY+N6v/+o4fRzSbNJ+SCPpJ
0qs+lJ6r9cWDh0tRm+R728QUPlP238/bDKZ1Gm+28HmOj0GQ+28kLm8OXHhe/pxjCmqbLWXb5cJ8
xJ3qyXPztb+Gp3PpnZUxOj1JZ5M4u5iCdjSliK8q7+Nwoa0zjEnCH390oD8b4KuLfOe8lWs+dLGv
7ivsMs5qfszTKbF2P35z8ecfprXizYSzof8m8u0RcMDN+Jve1XV9H2/K5fRWIPWgLbvLYA9f8u77
739uukV2/iE0rNi8UH3/bcK0hMdG4mAQG+7k6Y2nx5mVdZITz4Y510Afc16NYqqTQ3T3114hIV5H
7M1odV5p8Ny0vktffxjaEJUlNAW+Kkj1K2EidyyuzZ/dtXCGsRYIWDyxwmtcnH4MP0F84Yx0Tk9H
fLyPafJ8wOKA/PALZLkM9YkBi5wxBcuibZw9nj/nDqGv5xAcJzBH8YKabVkdMpIxkgnUq/wp6uCa
L/O9dhH7CwmLFXxrAh5xeJA4oFb/9jvnryH+J/Zs+1qJge9gImI3h0RzGwlklzD74hFvPJkTuLlz
eh0zY41/nRj/CTnbriitNJnGbunW0Y0oR2uuEEZyAJKlh3Jnr5t7DeWOdguo87/RSBKJxemk/if8
bLN2acOj3pGf/xLyp8l0b62UfbSFt3sGP/r1af+fSLO9OQ4ymomRj6T6bRH+QqidSvyZEDO81cnH
fP/zD0u0ow7i5Jx9417YB3XbadMfAIEs4zOb/3/Zjf8ezBwL68ld2JTsxuigE8rw3H4D2QtnN3/n
3zh7baU+XCn7v3RJ6ov8jJTcDC53Os7ZVhyjZkSpwn+LfxpLwxXinxDolupN+MNZJWjLtHfmw7+t
Sv/3LPWLJIuT/T+jnuUHChXsQiTp7yc7/pLt5XAhsjploR6yH+eBuWK7nSxO1RCINkuIvc32xuB1
lmyxHfUUvm18hEznejHgzuzP99fGF0sTaDWZP1agik7y9flkS4e6kqVIf1Mzbknjlg4vEu9P38f4
YixIrAFopgCnOifCbn2Z+lWd6m+FtR2Gny1ssTaylj++D3I6EJymuX0NqgnAjE8SOKstqZKitqsv
Brm/RSRmWQzBueRUrK7P0/I5yixvq9SkVUfdehWPFY3HSvUQH0RxJl7jSPby/YhOX2VYtQD8E7K+
VJ6gL3yeG8eH4h0Y6pswbXFUV9tCGV9be0FwPvuI+CLtBl2LgavAumE0NL9ks1Ttu65Tf3McPxeH
8IgYJM9rOJM0ww20qfR1vD5HlfjiLAFILBsW8DXDoggyW+UO1K8B8fbf1aN/peE2HN1W3tK5mi7Q
hV8Mq+bKAsWxQGMb+gLNl0s7X535xqcT+vkXzC4BPS2HqeMXvHs7oSMcYUMCogGZzWyTn1k9p/tA
SEbCe4GHAppw/vYExpVaaRw9ZcGxD1499UVKJhjR3plM/It1QxyTDyoQ8KeF2NiTyoxOzpPwnh3v
haZ/6VA9UHE0i8+lvCfbDq1lwPY2ctcEo573eY3KXiGHcVY+IeqziqrOzaNkn2bW5vtpOl0oIozg
tnCM8D/mwH4IyXQxG2wDkTATLoOFfEQR3fojEqMBuqSop222veu8FO0SUfaz186X4/zwA2YbP4oh
JdZV+6Tkl8IGIlk3D9rRecof36kFBuQM6Sw5413x8tNpw6iRkeGkJyOEXzDLG6w8mopwap/0DTKw
g9td6C/OsaOXmbnC0DDEQUrGakjSl6DhAJqMzvL77356KohfIMD+lGcoTVmzDdr7dWxmXf+kX+IF
BtIIDSPETr0lvmfFwrxGiJQtg6vembAnO2UWdraq0qjAHIywTYIcyVKniHKV73FITF3tGB/G8jK8
EW8NaWn8XwaM7CmnriEEI+f1PkpxUTB0OgvNSVCLdIXjh7TqCxf7SelywkdBfjDBFtycGfFX64se
g6opBn4mJ10NP24wIEgs4v7lKpVd+9T/hMOjsnr3UDyrYn5axuUU4p4kyRD4ZTKNz1s3CZHn0ifr
qcN8OV5l1/k9clJHaAeLys1vo3yRP3w/SLFHPi9nm1of0s18XSpVc/RwFVtOlyvZc9sfpWxfS5n7
/d9/+g1p5EH+AYNBBoCE+OcBhUmUgMSvn2shQaF0y0ZwweN09X2U04I+itofw8yuZVVSc1rg9bNx
LfTJhSu1vjOvbVwq5e1Zio+YhM/f7HOw2bnjTLSGy6p6jn8GB33THRxssINl8aAcNdh29O5voDQt
h19/d4y0ZMQGUA3U+Ey4W58/JQ98vej1jKKst2muI9QGi1X3ZpIDWDv53NNFfLBPY7QUJIYQbNBs
VUHIflYBbpV8LBo+aPOYAVA4CKnacBEfLAPnaCxA12eLfSeXPgF1YlLXF0rz83PVBxygm/n4mr51
S9GrfH/pIkm0aP4LLcWTVU8jT9XJ5FA2FAn2bLk4tPiDMUvekno3JrEr6+deZKcbeRZhtkbsXPXB
96mvYGexiR5fBdO0W5SH4ijypuQseWh+OsMSZqJMbnuMkDlB5vMl22lSqtFbjjyemb4M7UvZKodc
OvfUE6f8x3XxHkdFpdgxVIs1OPtypZZqTqHUr4KKhUXWypZcXLMZXE/nZ2lcITuDBDuQDsADf5Mx
TJdJDJKWiE1/goaTPDsd5STJgfpWr3F9sDeiBI06n3EhupPxWXrkO6dzPlI4Z9x6sBx0GjCft9ug
1JXdlc0ryj8/+5/pNlx1DzLGm+t+7d80V9kerPgGbaC/ucvFGD+GnS0c5Og6yBL1a3bodpxjtoux
9FJ+FG37+o/zcibafCO8R2N7G4alY/0y3+bjYAaAupvXvFrXzlVBlQLkorSAY2Dfa7/zHcr2+2Dz
fdAvYyIJi2Q6Qu0nd1yrFajdhO3rENNNR3kbYNP/W4BZptKULB1JbV7TOvrjZEDtO9U6e+OcjoJj
Q1bIDQBXQPKZrcVeA4OiF8kb4LSddK1mK2cdXXsH6TJL8OtUt8nlua716RanO6/KlgxWhnhzN8Ew
G1qUTNrXxH+y5IMOEttB8EM5c5XOL2ze60QRpwgAC7hU4s8/1KyCFLmcsO5ebYocoXwXI0PSteeu
snNBZleZUlZpPA3te7/fSH/YJjdovtB3Lf5ftrEaNon5cF7z/VzU2ZRJWqNWTta9ghpbWz6GoF62
9ZVp8f3qO8nP378gjT9ZVuFI2fMnpQR9G0GNgSPSa45+ceVRL/Z21sq6xFskjjHgFuXwc6vjpAEw
Dzv7pqMj2fg0DpRBALVPoE0XLYoK2ia/G2tEMGlyng355Qf9MNLZB1VyxKkso38V2aqPlhu1/4ZC
yEZ3u1W90wZXeP34wZkPfC7qbHtHUAJTretem+FWVy+Qumv6c+tTnO2fz342wYeBzR55SaZISWX2
r+aldett2o2Q5tZ+C4t5dVn8bTzDbObmVPVMzWKg2P1rWjVuZe99X3d178yQvvpo3NoaHg70o8FN
fN7WmUxiGVjEgH8/eXcOoGtrOFPk+CoGGQgJKm2J06exjTZ1mpHCRQ5knOsWUUT/7vu99dURaIkm
zDsy4uRFFoxWbhkAlDzr1jC2Y/kbOKfrjcfvo3w1jo9RxNH/4QgE1Ogroya/dh0ZjbPT1Su9Oddo
OXmxqFguU3ji9YUGA5nbbEKCQM7TaLReYHIt86O2TdmqMq4honB9rlV28tlmsWaPMATfDZ7uSF2q
B8iWCBbX2NlJi75Il99/ubOjmiVNpuLpoT6IUfWr8pit4w0yc9Qpy9vzozo98WbDms2TrDRtGGnW
S7RDI2ipXYSvjn4thAFAs69C71d5Lvmdv1HmcyYWzoeFofJC6WpGJ3CH3Z0YHRCSJRoW1//FeS5+
/aczaDa62Xlet6h2tiwQw5UXOZ/yKPwIMveXtOku/4twYr2dhjOAWaCnAq55duSVChKoJuGQ816U
rsJ/xOUhFEHOVZJOBwacA0gVZGvyJtb+56/YDHbuZzYlAXTEffVK684cdef+/tlqV0ZnkmEpPcdd
fREP5Xo6y/8/eQRBfv44gtkqn5I+CbAgfo6q61yjwWXfIBOt4KwsycUy0B6/31TnxiP+/MOqy8D1
N0rcPFewneTBWZvx3fcBxDX9eeoh0VP9of5tCFOt2dT7QVUjNDU9J+D3Bl3eyw6Om4Nx8NtpcCkv
n9tGXw1Is7FiFCA7YeT1eUBOOhhGk8vPo18hTVsd8i5fBNroev/D3nksV44tWfZX2mqO19DCrKsH
EFdRazGBkSGgtcbX90JkVr1LkMZbr2rao8gMQcdRfvy4+947njyLtgGe7OCmJwigQdG2w8af6dHI
a3cRn/5+5J/K3aij8pD856esDhlcwdVQ1dSbBVpRlMAVh0MQQxReta/x9DqDcInpGSlkGHG1uyJJ
3QgwaZ7dN+kG3sd9Od43nWLPC+bLevz+275wbx+/bR1dqRC0Cp34A2JhRBUDYN1PVEIADj/7kgsg
8SF/OKmt9sXS6KoCJog2PAUd0NXSyHppxWD7f0BmaBlwcfm19/2ovjg6yFfwbKKNDMYOdbXXzB68
SisMP+KkRN89h22+al9qTb4Ko/kgaMWhS6a7701+fslD0nFkc02sItUK7JLVSOJsEf1NN2GORncb
ncOC70a0xDd7cQdc0qsGf+dbw0Y4wdKzTNrqfHGwTN5s/EJYuXJ4sagDscmlH0Yv2VBepk9LD+eJ
MS7z9p2NldNT5bnMAYP/CN7M7VKMAeZ3Z/6ynhaRkNFpH63Unu46sgl3w9mpGtpKXZW8jG6oVJMN
EpM0jerrrDVQPSEIO4P+SuOqRsopR+U0/FMPgeIpcNJL4ZBtok26PZVK+BxvrCyv3gJaFGoFEI4f
SzpKdRJaVdqdalvbws1Pq/Ysbv3DHC/GAHuRnicnRA3oo98yYyOWElFnH/2V+yo1FMNGZ7kjBcDr
L38XuP4/Bcy/cdUc7W/3rX37X7/yFnje5Vv269//7eKtq6P2LY/ePnDALP/o11vT/vu/Ceo/aAdV
OEsUVP/0Y3Cm/skBI7IVDTQ+qZpby2b9mwJGNv6B30FbToXshdSNzgL+TQEjqf+AGIbfJvUB+oFf
/hUKGEVbjvTRVuEnQflHlhLwDbUPvubjVsl1APliFV7qsSprtlCrVu21ysQFpoAj638LgIy0LeIt
aDGILfhhmMzRd8XLg88AuOlPoYsMyRDKthmEVXzfJ53RoKrQ5OZjA8vrS9t2ZIByNdaR3rDGOtvS
s21YG7+SuvZnUQ8wiJZlUaDm7LdFZ9wC8ZOygyLBNm4LkHUIrkybS3QpVUrROApkwrTr50XU3ogJ
jPRe1TdD9WNaiLCuA4n7MVWQTRjx0fP5UIC/ueF9NHoKONfxkJnW3A7uwlzgv0k1JNvvna77t/nc
iShLFZ3Yb+do8qUQljnL9KtD1cpKKN6pZhwqogsStAuoQFm1BjO4ki169XxlzXxc8buyNoBlM4BK
y69lJ1PUPteEWcg1RDHMQnsGOWop8/UMDaNaPk+6mZXKjTSGUDSc5yGAvYXmudKS/lIMWmFqA0dL
hNqCZaMGP26YPQwKQaH2ULHD6wGlbl4FVdg6Q6SIs7ip/+KdESCBXWhoNKgM6BeroepOCkCyNUqd
tlYEffhbbGIraDy1EvMW+nTinHu1m0xfsIHHman+QyxCSSoeLU0M+1j0wjaDwqRCdqaEHphapGBb
VTMiNtLnIPQLwI/leUerDhwmonkD3UUXg9fVQCB2yljuYPwvflaJ+lIV1uBIefOi11X8LFTGSCk+
ndIzaQYBa8GvgHZE36gwzzSQM1pFfaaZfXAexpbqFKhz2Bo38g689+QqjSR4cplUP6oYXaU+CPU9
54mOZc1AUaQxK/VJgOIGOfDO1J/0AAx/GYNgsP0SdgunzefEm4PUf2pCPXtpmWvq4G0V3JRCBEl7
4afdZVQGsDTgEzZAGIuXwi+LX2aTdA8+CFvVyWp+7NKIQX9uq+VQe4nRWGo2f7nX0JmX83AXiJM0
bn0T7CTzBL4zNqpug/iO/hwZCYF5BxnK4OF2KoatQZoy5ROkNiHKhvl1LInWzsh7uXYqM4G0Bmg6
LHqKGi+KR0KqOVYUybeiPxob+Bh9uDPQieJD/eSsq2XUwxO/pccW2h/JFnK0qfJAhnqkbrv90pB3
rbQAbe0hGbVLgKwxBfIylS+I5tWDAGsLhH1lSPGpSUwuZzPRZFeJ08IxQP7SV9MqOUgvQWzPErEW
KyeCXkC3VbVqd8mgqndGPhaBZ9RmB2mtaEWORefOY5eN9WZG9M+GtDeE0KNUp3MFts7IMRNDfRrn
PE5dsPvqIc+6GUlgXUU8dyyNXwmsQ2d+InQ3jSJU93UyU6lqxMZtCefeAaWqjRvMkBNbeZRYe5g3
RDS0DCNMnElNgYFag5a7Ai0CwTYR6MxzZbmSuB59+AQ2vlwB2ClleTO38KGTh433o6qnBrwhRVY5
AlpLynkaaGb1ZsJertAWI4k+75FGm3+MqTTDywCjtYh+zSwO0sVsAHx+Q75rsJCDCdJicjUQxt5Y
V8TLZWFtwqKaoXgVKz1h4mI0p3skLfoiaGDgJ28pOs0wCvpvPyoH4Woo6jzZSIrfx+dyJCr3E7T+
SNqMQwHDQNpL1g66H0V4KTtaHZ+AFSeRJySNn+3HEYbb88hHdvppwHQNc5CRQLPCthp/t6aYFbtK
SMbfkPkkoysJciLv57orYZmxYtnfTDqCVo96NEXPYSBnBazVKM1ybcywx0SmNqI00bUWVKcxCh27
Qm90HA6O/MmIE7GiqTyrzX3fJ36PCkUY1s7UdOZPYNC0K7diB91sIlCR9KJIHN8ZkjW72ahnxs6Q
CusVbz7ILn+7gSFe6IafRsRpd0aIc1QeZNIAq4ti3poJuHb0AUythw5YxeO4Bhofd8jNyD/7eIZe
UxRLmDuK0HQIumkU6WTFf6RuiQIPBMw6TExaWsrIFahd+mKMQYPKj6Uk7DGzMTP+uPFnyy3TWH8c
iRcaTrTmR+cVDOtw+GQSIhO27GdzD6xbH9VLv54MydGGFlCiqAtcoIA4Y4l7SOjg/u6IiDeJatF/
lETFqGy5BPLWmStReoNqJssd2GrC2u0AY+sXVt4YI/RTPS8+KYShaEeZFfm5XhFULmZF6m1oKrTu
ppBmSbdny6yDjj8W5BJSoSaZ0LsrADscSjke0l3UJKF2IsO6fhOChEGBmqo87YAkcj+FoEBF8nHQ
5fse0t2Bnvu94tKdzUZ+QhcJIsdTAfb6PUiUZFHhIrDXiO+JeT/GMfLMqfen5jnIUB0aIc1IT7wH
1yOCLY+AWqXdlW4m8Hbr5p46CPtKyKdnEYRPc6FqbsiLBVFYV81xjVAIn6xarMP4tcXVm78IM1xS
OT3/KWFjafYU3iuGQ1Nj5pbBRgbUexS9Xv8V9x3j6daPsz8WFx5aCuagp9YZr7SGVi5R5mdFLbeR
URvpC+J4jexqc4I8tgKjztvUp21zFgtTY11ZzRic7K9YP7yXb4CSVqeYjSQ8U/1xJdWp0Py2UZ4J
gCC/uLescCtJsycMUgvJ/Lspd9scfra2TVA2QTCgs84DYojAcifBdJNyK/e/BvlUJVD+aoMdf9bq
AVfVCX7flJ+VxNgkqf9OKf5SrrLtPNRXQ5tc6sWTigqIMUSXadRn+JXZK+dk12ejo8yXxoAWQIss
pGKQtAwUG02Jy0KBg8DobAG1hGbU7O8X86svBqYIJm1BvH7qmJpVdI9qKJdGoUMtqLYr/RSW55SF
1VtekweyXjPCBwoF8vZnR8z1/RCWHX70Ovlz5o6HsJyQo4xiMddkshX1GWa4TRuKBB93ujrv9Kg/
kZb4ciSQECi0si+6patsjz+3Ytrk2vNMEjD1/DGtb+c692f3Xx2PQb5KpjNQNiDCXOcfAr9BYMKX
nluE7uzKgCewLumc8DXGxtusPjF9n48SNRuRT15Uqw1t3T2kWZHYEq89T0Z3piaBJ6MT0WnIPgX9
2Rg9zNYpg5+nEYM4/qXphUP8x4cerRc33qjKrfA8QXlOgErwb87JiauFF+56U3w0snzEkRFzylLY
UfznpesaANkbb9L4x2z77g/djq5zwRMuJhfNtTvTAWPmCCcd86lRru4aUe/1oTP855gja0qP02mQ
/OpVzr6n5UQkXAXIZZgAmz8OcRKHqvdn8bnNZCQxIGSJ7D7DA5uQTlVzZdiKlOeeHvgvMsn2vaI0
/WUimqcSu18NlLLHkovgMv+E7M6sSED0RXmGj3kbwX8C0x0aWwqnvS8HNKlmiaxdFQeOYg0/RxXC
KmMO4g3KWooNcZh54IkpbL4/Ql9+k6mQmFm6C2n//zg14pAaMNMYz5OUotWaa/fBKN99b+Kz1+H+
o49qaZ6Ec2ENnYhgD6nMXH8OewliV2u44dm8G1qhsNl6pxrw1jlXlvqDsdVujtBP6uRUf7YEchhm
ej712j3UbSeily9m7YOV1ZZd+uMqHSshqDl7DupnFvaEiVMDWWb16FgKGZyLVaQ/GyECswksQ5SC
Xgb4xr5fnE9dK8uESTIgHYI8GjHXkZ5iolmZx+bzn25+6brc+Nfig79fWvnHVwOFcM07HRh9yt+u
ra5GZ9ZROOnJYpXWYCqq/Q7FUru8LA//hXrxF8f/wxBXe1yqgjxnOjEmbXg0Dlt/jwI0TFJ2uz1F
37D8rI9X7MfpXMU1uQwjWI4tMnnQXP6ALZlD/GKVaNgIt98v3Veb8HjlVpdsSEGvTzAVSDrKr/Om
9H9/b+CrLSgvYgoQuy7cRSsDeUieImziFxRLrzNL9OCGQDin3Xxv5athsPXIzFrc4J/cgxKDritl
AdH2Esnd3ivwzt9b+HKPEwATDC61TnL5H8+S2DUksPLypU9pTwh2kKf5wHgzy5bvyaqA28jcXN7A
KPa93c/zR6uqJpPppeLNf62uHW0oZx/xrZcpkuqnKp0Rs4s7+KbMwMrrExHXJ3wKqEHRIDlOQcZE
jHTdv2dKQmKgG/bqayKZ5em2zCrw2cWm7XRHHDOSo+F1kBow9z3RB+AFTZhCDXedlQ3pCqR+BEIo
SAN/VAa0pcKJnfSpLfrP10Eooi3gFZBDq6006xE6g0X0WkH1UYTVgWDu1reMa19GUj4YALfpw66o
8Tk6C9G19hAN1IIRHNfTUx7vE4v5QiFl0L5JG8If9MPH3cAtPJWFHL/G+2iXX2W0eE0bfVNfnHr9
fbHtFkOoIUBWhV7OurViCqeiRhD6Vd0iuw0NQ+gMF7Ag4HryGX0cKNvcf73ZkZkmr0KwuPDaM8Bl
Ux7dG8Uc6KSW2lcIPu26O4ti1dbkf7WSvxDB69RWiWGW1rKloHJsZECgO6/67M24kzZduld24xlE
XAcRFd79gpCxaAP//ix9nkxMLk6IXAH5tE+YUmoHWl2JJfgr67m/W8RVIsegU6X3FGhBSigs/g6N
/n8ZjjIc19L//r//5y/I9ecyXDG/Ze9R1f36WIbjH/1VhlNFynDAh8WFA4rnnYlP/6sKp4j/IMiz
wDCTauD5p/Mnf1fhBEn8B5AjctKLH6CQo/Dz/i7DCbL+D6BCdPhJJIUooBGG/Mfn/Z1naVb/f5x3
WaKHf17CnGxKg4t0GjAPXqC8nz5uTynXEk0bltqsP+/SRQ23kWAlT524VU94k4+312dTjOn4JACw
IvQTMBUTQUNS2zUIFc6nztvHqOIvKzSd88jlFiEHuEQ4R4faDymVtKUhwFUw3ekpuQGdiqJuOYY8
3gjTsFdj4Q63+dKL1llaoM6+3KKCmlwmQruTI2lTdsrF5PdvR/vi74k/nuivRk/TGPuJrn5ENlZu
3W90Kjs+VS4TRcS0la9oaN1+b2IVKv7H2P/TxrqLo+kQPJ8jbLSu6My0OMSbdtdsqPVDXnMK43Vi
QH/qu0cTrZo5lKSWJdgw/VIZquqLwjeeT4zo4wX0HyMCdsFxkJZ2+4+rCWFLPSIkI9ijrDu11TlB
aNhCemhgTlfj3C1U+DZkiI5/fm/468H9p90/TVFHg7MCKNc7SOQpvQgP1oCygJ6d2KkfQ55PQ1tn
POkRESR43QV4Ehonp98mabJdSSXt+5GsboPPdpakxtFQarlrxrbATvI40XZCASMCNll6ceEufJAI
tEF756rRlX9SlWo50WvnAvKD/l0c3+csEDSrXVyl4J/GjU4tz4WsxEE+V9r5rnSJkmwL7eoe3KbT
gxiN7a70/jtjP/qAZZmPxq4NxBRkAygt3+TnaDafl4CAexsZ5usBSgK4DK9OhjKnBr2KKtq+5r2e
Y3MR3ZuANoTwOIV3S/jU2qNDVFfDYhqQuhdPszZ+uW+PBry4+6MBD1JTJmGCcXHbut0jKse/GrLV
EJFJ22YvR6DA/FOTfMrm6gpJ81mD9huPuzwag7PMo1TpRNvas7ZQ4GyDq1PliRWs/u8tfTTK1U1S
zXHWJBGjDPfZIy0eZXmFUMpN5ixabgsB4RI4wucstl6ANqm3oNxP0detmGv+/ggEHhG0plH3U8ja
Csi6mbQf2uMkPUmSsKHsvofAfKBLct5QwiDwUq2n0YQRXdMvvt/ZX845DAYLKQMaW2usApI9iZmU
CjMQZLs8AGOOOvP/zMTab4SaX9F4gqx7Vmxkaad00u57C19d1byXZVJ8MKx8eochPTJm0O+iXeK/
Ga1sS+25bt6YHcTNp7QOv3K2C+pTpXMbRMEaOttLctsjd0SYY45Izd+1PSLl4yk0/PJKXfu7IyvW
cpsdnb5MmAPDSrECJyY9ut68W/gOjK3shnT3/ReYFj6ma/7ag8cGV8GOZdVC7CcYbN3RRTXCzZzg
nFDfm95P+rXlqv1ucKv9MOVN3wgRtsrO0Sev8QxbfKxeFxJc0x02HY+ZyMkfi96e0DU9DaU6sYTr
zDR+fJysGvuS8msuBcfI75aq/fdb8isj+p/WXhViF568H1ewLEwpFE3kdBrhOgp+V+2hpav4extf
nd1jGyvvZUb5TAWyE+yqTFxff9Bm84SFrw7WsYVV1GS0VJUMHQs1ctNacuZL2x5RLN6Le1Hb/jdG
syS+eKbo1KlXM6aXBrpSbcOeXzQnHnrDOjGYr14ovJD+08BquhCtoo8qZUmEUnwokK/AT5Rnc9p7
4hA+fD+YVZvuXwfq2Nhq5nrZ9BP0iARbfyjPY2pWpFwaW/SWSyXY+rkdPtISUsDyll8o18HT9+a/
3Bn/HOqaoHAOutAsFOayrG5yqLPy8H9oYOUv9DmStXYxEEu0y1kPenRKF/TUEOSPB8ifKsmcOiwk
crY49CA4RRC6aof4tEZr1Hmhl3I9aphIyUoRUL6GgIqN1+Jc8cotJDrSy/ersmywteM72hOLKuKx
V6+MsMgyhMBsK0SbLpu2vYXQ1oh6XCM6PooOMr7ve5NfBu2wblOCA5EInn/xU0c3iVRNYhmZ2KSL
5aA75d38XpL2h9189sjADh60LuenQOGr+ubfM3tkdRU9JlKb6xNCC3a8RysJJi2tta2NcobyToF+
tXAG7KPbjF61kc8Qw0iAwN8EaGfEHtJX38/AlzHe8Qys/IqmN11nLRtpiSrNx+4X3fLmgeCyYr5d
0vj7hc9e3vC0Dc77Cz3a/BcQX1/debBgQDFHxzMt08uFf7QMuRoAh55r3AFUjruF4cOqHSmz9Xuq
zCKTEXgzgtqpZ+3p3JpLu8h37XAiEPvyTjr6iNX+S6huBsnIR8SCb9fjz0HR6YA8xVR+yspqx5G1
CM1MWqygOyL4pds3vu3rJ87Sl+6BhhAIZ/9QJa8cUBKJjTr1WBGIE0z9XWxOeLivh/FPA2v/g7Rm
LEpsG6mr7FHczLw3Z/VEI8Cy9z55hKNRrLYFjXNzUSUYMesfsfKgjldEIufxdFHl1glTpyZstfia
SKYjW0x1xbgfO9p8kPP5/qidmrLVygtqQwVBY02GAaWs5854CNJTHUF/+ku+m7KVaxmkchF9ZRzQ
J2WXulMkdpLA99lCFUV47A1P1Z28SeHGOvVaPDWDK0dC07XaNsuWM1rJiagpFd0JMo2vJpCS3JLK
lekNWPfWpJqUAgtlbGUB949AJ6052UWTn9gKq8rQX+752M4qEqr6MZqC5SL6i20LL/DuQ3YLI/w9
RZltulX/hwNbRUMofKKv6GNQryd7zpSNScd4KLQnNuCXt93RwNbZtj6VaOIGdWAHbx1VbvFRSxHX
oHfYU21Y06r7wElOJmq+OsTHRleuqJOEtgkWT9HIxSXSO56hpxAVAzgIK5dOQ+/7U/bVNjw2t3JM
cRnV/iBjLkoo2U2XLYqs31v4MiNB5xN9z6QElE+iD2Y4aoOZLy5870NuO+4kuLYWMt1TYPkvx3Jk
aHWY0yIsUup1RCeBuFFVtD2VU9fRF6tjociEEDW3L8mV1alNwzDytamAdz147vXMFuW7uk3tikp0
1P7+fuK+OL8fbK3OlaZ3KmCJxVb2JOdvanlv+CcXZ5mTlQP8YGR1lkhwy6NQYaR1503hzZuFqTS9
ggDEQcJKtgOIAYOT1O7fDw2+lY8BjJ4G0KOGWDWMxG7BwmZci/3Qn4jWvtgQR4Oj/PLRjDRXs6aU
mBnlayN5Lsnnfr9E388e/BkfDQToZGWKgYFoNKA4TD1D0DzdrJ0kkLffmzo1ZavL3ZzGmbZ6TNX1
jRgp9mTuhpPtpV89NBFYB3tnLOmoTzVa6hYZ4ns5XD4Xgwed6iZ1UR/MoYnZSof6rXBRzxRtKgPT
Ln09hbb94kXzwfiynEdhrRQAbgNewnIpj1lwJ2mEFdKVr2zz5qJLT/F1fTmhOlRQMClTcV9T9PaB
Wup0lKP+J0tOQc9kHz4L3f77VVshmP9cjsAI/2lltUN6LSnKLMVKfh62noIc3zUxhu8umX4d6b3Z
mR/rw0KycSrAWCHk/zZN9wrtTHACQzz1cToD01djS4p9GygEfKP+tvJoYirrC8lNvIW0JNJvIemz
h8BL30beb9HJbDRSI4uVYwezIDYti+5eFHEWrrJlGY4WVYtikC/GEHA8wiB/G3VTsOxAqczhDk44
Hx+qGIJleZNZSQqyzSFIuU1cJYG/tXqajZw6Dcl4gKordUfzm0n2ZDULZhuAG4qSIEv8ZlujciQ5
oBzz9pAKhj7fi7LkPwvZIkosT2WY3QscHsVrp0gVka9thny0KyNuZIS5wg5Fvl1ImTxS7dIs+xpZ
CV2L5TcK4yiBi8rcarcWUsCz6VaoNPcwmUrlVPzw1VBuCEOEZtvowzB4yB2jbVqnsWBdA82KhhJx
SbqwNj2CQGADZWBXntFkMquCqDiVl2iaDoKfW8p2ALq8F6QFPTaM480sSM+VQFbTKrQrGBj77ST5
1kagN+3cyiHt67PkZx/qrddlibgpqm7aCC0p6mHWG0ca++c2pbUedaknq7ZcaZGuymX5V6L1+3LO
H1IJsTBV3vMouq6j5irU6sTW4uEVDnU3qvVtYk4PSl2cTV3oZkW89X3jRhQsJ1GSs1IDnslGntSn
2nqI+pjnp3SeJSgpC71rTK2tJ9ZbR79zLuRbOUs2w0S3bLiFFT2J3/VKuAHsSjH8MTRSd9Ikd9Bp
d9Gi3s3HHiwPK2cjVn1Wy/d5KV9kOvJikQUuMPOirtqjaTblAGAJk8LJKRNrNyluUMLqK6l2OL75
1g2auWYY8Sp3LOFR8ke7bjaKdimJNFRBkiLtJfnMMsBwgJy4LqobwTivhh/9nNoCLWbNfjbu2/ZV
lYHqjtsxcdX6Is+2Y/cepZ0dDU4y/W5RAUSc3Z2guRBSd558JwXuNPUm2cBkr+YXKdIoUFFkuLIh
IS8gIhQuPfoJ73bjIVF3unwe9Y3TqOeD+aZG13MDyEk7+OPZPG+FeI/oNXBLqpC1rUtnlrrT6CWd
smY3DzR4+7dVDF9Y8CIuwgGpaPv1YTJ2SRduYvPMty5KPd8p0lXblRthRo5Yq+xkcsTwzBq3GqmB
1AIa2rqCeFUM4T5pXnr/NhZLON8Nu/a7s9E/N+tuK1ato/fP/vhbL3lTooKG6m61a8NdZu67ggyI
XPAXnNY874z3rLsQwEEq4Ygj34zNu9AWXlR03jRe6n7u1bphT9EZgMJcuDaFytGKH2V4RjnHly5y
6d1oDiLVEBUNzm3AZZMeJuLTNtz4zV6I0bXfCPJZ3vEn8nWdnRf+bZQ5WXw99a999jtWtw1QRaBk
cvhziF+D+Vnv78bpp1Q7g1nZA7A2BJjNcmIzvWlon81LEXqePa25N0ieIL1rKC0F0Qep2Bf9vuEQ
TYloB0D0fL+0Q0TFenozsmAX17Xb41Npjt61UFmKhlMKN2ihuhxrR4Nb2uxhVDAUoOJNcz7B/547
VvkgR7QnpE6Tv4++p8euMpJN0gwnbO4CWoQVF1lfW0OOTcbdXBrNa17/ErVDNpkgFewsDhGmvRYh
t5LPJGhFmHk/4m7pnRmKM/kBuXp256GtzvIJWKEv2bpWOF1+MHGD2vXoC46O+Fjd3w4AhEp0xxsF
1Fb0Juc3XX9Zq09pu2maZhMRAGr9RdXDauZvM9n1J+Siyt0QXRXpVSr/jOerNvVUw46YlBbUqtxe
CsKGAyP797P4exQDJ+jeDcLx5n1oLgRUW+t7eTzP4s0Av692XoZ0umxN0ZEqpBmqnRxeRNFWaM/D
4p7OZoeEjV0k4AjRHR0Q3lZex/xMRzei3YKqN4pNnG8Rqbfb6J7YqIgv9dSJYpnWmpuwVW5rKXXm
dpvht7tdG1zGJQsgRZe+uOl8VbGt5nII9pH6pFe3uJV0JsFUb6v2fQQf5GfvtJP8KnXPoLAzm5ct
HSWLPLqEK8lKyymDVwCIruDPh2CkASS71oN4W1KGqpv3VEf7FjHVWfaMONtq5a63wOXKr8qUO4r4
kICFlILCCTLVycNqIzUXRg1pQPwohjehf4cwNIGW4QXSRSmn7NuLSde2uVK7io+OVl3yRYVTGYY7
AQxu0K2OkLSo9czLEaYfL0pcXpQMbl6AUSZoa6r9hNC2OiJUC68H+h7ErGlI8iGdr2ZNvwzEy7jJ
7jLkxO1WSa5z/1EK4jMhMN2M+RqS2Jt1BKUBv6sSvD/6MwWQm1odDsI0IaRs4aaM2oFZ4XaYHxUu
SbVNN/HgX45jhxhk5STjcydOToC77PFoQIXN8amecQdy+jgLt/H4lFumbYSRpxuXsv+mKqmjF/Kz
Ffxs/H1ctU9GcTamwY2Gpm4dXoiTb4vSdYfqfaaTeEhfQlO0YRTonsy49nd4l9FTR0tG6nYY032j
QXdiCxUi1aavqI/KoPGq7+bwzIR2NLfVKbnthLshyw5RhXp4Ydha3f/o2v6ikAHxti1Smohv+2Je
HfSkOvSzdJeIw6Xpm1d1Xz0IrbyBe3ZXtcGroAQ/Wws/NfZR5s5V2jmpMLPOkuGYwsAlm5aXQF3O
+IeCY/X1mzLM23AIrqB2PcS+qLuViqcfiwMpgF5WHXOAZlDJr7NiuemmOfDyYsY1j/F5VdGQ2lln
qtX8HLpgC/AeXRCZdGnhVUg4g3klMMgdYVSeZrk8SEp83guHXsm31XwlS2dJ5j9ILfNipDsfHG0O
BQMqx8HPRFTOYr0keJiDQ92cN9EllDxQPl2CGbaT6q3JZaeOXnL5oS29RNikVeYiXtmZO9p7HLk/
FEZri3Xj1IYHUNvvfpXA/MrsHa9nadez8pT/EsK9CTG9kf+SpXNffyxDhBvfLYNhP46dZquoqute
Uzhi/jb3G6vbhBpvIGhxrMkVtBv12WgQq0KnfNJuBfOOC6/siVQOxfDQ3AjRjVDeSdFVMm3lH/nr
oDmRsIkWSLT2wMUyZ1tLPwuNjTVts2yTPk4I0uN3SG1Grmxcp/OmY+lrplBz/PxW0q5D1QVPRSo6
ec2NMxVqAhrBRvScr+LuUOhOslO3guGhzlLLLtuv7zYyLS9lQWOTz9m0w/qge0qyTXJnepahy6qh
Z7D11tHMu6C68Ml2P0a+nYrwMTjBZLe8kKN4lxUHQ/dmJbIlCCz0hIxlbZdq6RFVS5qXy7da+jDr
PNlCJ6pQoW+dULrx1Z9hZ+uKl7qcP1nkU+9k6TCNXl9nTqy5RPQOsF1d/wViekDnVHoJy5vceINt
ogpKOx5eyvphGDO3zd9L9rl/q2b7uPFiwfT6AY/NHTd3EZcpOAl8ojy0L02lbYRoZ1Jrg5LCzvlS
frdlJiX5IVY3RkyPSEnQ4okXeJBysA3/V4Ashe900zkagqgwPBTTW5xTs+sco7kDutB312MmAdPf
RNOdPL9a3W4QztLmuWpFJzd+FWHkpHrudNQQ9WzCJ6EDHydOFXOWLUKpIPR01NaFgMqzRDDVnzWG
AzZcVg/DwmrVkwzuIpdgmNCvibcjMHVpU9H/feZrm+FCf+2b0u6EbVVsusTVCm941AsPaCTsJ7wL
gKBDMdICG+H02IXJtcZzvUU63LAyWzBlW84MG1AxlBD3Zs0FYFZuEi+C4Z1XaLdmJuLdVRwqsVm3
ybt3kUiZKzWkvz8jugFHS5ptLxrbQLgIB2kHiWG/UeutKnmxdTbO2/FpSgDCX5Z0lc3nieo2ashQ
TLK/XhAXdj+6LIJqggxWnBDNXuGnGR94nyam4092uNXP1Hqn1248uJAwtyOvIjfDPdKzdau8hndq
et3OriE6oeFa5aNp7Kqf4vwDdIYEWbri8OIMK1sdNukDIWfOOSc7DHVXvxENryJVItrdiFe7njNi
qgt67owACL5TjDdG9rvMvTK8GcqrzNolV6yHz2kYIIYSHlPSRHSQ9ZswQvX+nDsGndred30ww6YT
9m5EqDVfBpx5RwX4KOMvH0XhMhsoCjpC/txyVZSyI2Qcxa30KtFpqNjJXfHbD6nZdcVGnS+7F6i0
9Qqzu2ne9PqZft5rt2xqK7dFiIdTW/4NaW7f2/K8t56HS5iBpV/WbOuGZyaearpSedU2F4G0p3tZ
O88lLwo8Tb5PGy4tO3yKeGjxCoUfvNgIzUGJtnFiD3QdgkfL3jQCed2/LP4fZ+fVHLeyZOs/NIiA
N68wjTYkm14SXxASKcF7j18/HzQ37oggg33PfTk74mxtVVehTObKlWtZnokLzOSqbn7HPoyrq2b0
azSqK6czrlXpJCuHwcI5/Sor3KxYfVvi8gBOkoi3HJSxvp9wb4rsrHLjP1H3nV5h0+Dg+Cw77w10
mWs98hARCcTHMvmm0VeV3xThbRw7430xkmzd0E5JHwJXzkuU2NFD1t4E8SnB8JH2bA2DlB+q6vfy
Wc2OS+YpZHmRwnjLjXgyrqi5k0a1vDqiXUXqLsseJcGNMWsebf5kXT3Wnd+KPb3019yOzZuCvtm9
kV7L5S7+luhOWB7ppFzK2+GuSmy1OMU8EOlJbJwMfZn5WJ/y5JvMy/Y4Tux2X5LdRty14aEp9rTM
hNft7/lPXx4k4TBwrzfe3D6mPVjtdaTaqXZspys1fYjkBwU1ltyR49/85fKxVrmyUTV0E9+itDAn
NicepFL1lGCfinseWorM2nJWg70o3ko3QXklHob0YBbfDX035J4p3xiT116tj1o4O236mAyqXTa6
01U/9drPeAfBmxadAy7aUvsnr3oO2Xmxzplx1f5ZiT75ZIuKPbVECp4MIbaiwuy1s+Ak0qlpDjpA
BSDcuE/ZY/mOcGDsd8inDELm1cVeUt0Z667F8BYORJPnNpRl3xISO/9p0p3a++HoltF1pHMakp7H
67CUL/J0rEc7XBy1dArSZJKbt6Q6iFBDu5OsusGzILllY2e3g3jVqU8dqDHRmuxKktMJjzJReeYK
6RM2qX10WMY/ZffU969qf+aelV5aebK1+dxUfsFBMjtHNO7jejdXt9nkm9qLILrt8HMQbzL1t9rs
mpC96SxP4ergHLudRh2mc+pfRed3qAlIdKrYofhW83fpAK46CbY33be/s+SqXdz2OD5XBQ6XXLBd
d1ayezM7Cv0ZFwS/XHiIW+zf6r0R7JU4ccLgW9/u5vq+a64xTkznRymsd8X8rFdPyDvHWI72P4bo
URgXp0xOWX6NnEytu0n7GIffEsG3spfERC2LlsHyURq8tH4wuEHLyC7Mt/a6ohtYOJX5vYq0eHjs
JM4aMUBv5c7ME1L7PQiKgClRjjeZeGtxMFp7QgVwvGuDm7ogstkjHDS7KCgJpaeygc3I0xDoSxFj
pdZWfysQB5P3DVdMb77qyvNCx1K+nITUna1drPm97rKFJesXvnF6dG7Eq9ITNRJqb5IRXXhGeFxL
b+T8SeExlh5KpHmaHzpZ0Fzu0/YkQnDKF1cwYBudMLDs5vNg7JTpEM53yYBSDDEa4MYsX7U4llvI
tsh2PThxmLjz3NqzftTCziYE5mvW4SEp98mIdNdvjZqk3pzS6mQtXkBvt36lVc/DTWKSQ51zFBp0
484kTZ1BDeLq0KDXWcB+Skdbvba+0/md/8zTm8AH6ejK+5zrnYXIw51+rwaUFPZDf7eQ4KbXgbqz
DBXuiB8ibM5bGy9OErs9KYdH0p3yyr+RHPSxlxcHqXGXh4Tn5FdHmHUV4K7Avaq6Re3o5p6MWUn2
GjJVi9tY3Py8caKLk8CyKme/1m1mV+Ip6dYXQKu4/tpDN/jKW8NfiDNEfqa+5OWLU2CXMpwhqUQI
Lw1XumaHMgRhu8FzRHRIRLUbNbvqez+J2MR2JjyuEXf+0uu/g97pk91U3xQ/x/ZYto8Z4ds43Q5g
U5YbpwTbN6sef7NbKSHAZBOvlQIaR9+s5Jfd3ug5N6Ed/6xDNFGv8+kWOKpU9vIw8+e/z6bpR/I3
a75t+3hXlmiPhwhF6Yey8XjPoTb3i6/qJ6H7HqX3WrJbkas45WGzFG9QcbLkiBe/sulW5QVbAVP1
LQkDp5BBTmrIOXj9yD7nRe53Sfw2zt4c3CjdvpG9VSdN46F7LQZuIjfNXW724mV6XhC6kO3W2qUa
Urq2uo++1VDWGYkQOUKbS/iWjW487Fk5cfKtfrZR1tw1rKiOb7julqm7hEio3anVWbglEGqghqae
QlrUHOMCKbSX8CFHMrYd9jWwHg5v8skcHC1yWEJDeewLN3yZTfmgd9c9UKhSPceRb5LAW1cqYGWG
QfNEb3Lz1B7RAnEEjFdPGg0vrR3JLPNLKD2Y6OU24bnGcS0CIWqFayVqiJtvtBo8tfe0ZC80jtLe
z5afZLe65SZiwsdGjLDghcP+vH1YceCV+GU3mqs3fhn41eCOZo8q0jonVAEBfAiINHk3PQc4GkX7
avHi16FHDymzA/muDa8zfZcHB4WtNdmJvEuWY6bdFSnqZw7kQmJeoDrthG6Q1Hu5emgxDeR35PZg
HEpkDX+qtyrZeb5r0WIQ/SU6tNmpBHl1yPZ1wtl4PyduaQBZ2jpechaMKAfzwxHoNPJ7MP0a8e+Q
x/ZmKb4DglrD2yL6Vv08qo6MxmHp6vF6LplQXNNWehPjhtA4cu4E0vNIVgVYN+eanb8JlkS7yvPc
+iNmh821ICvegqpVD85mBKa9gJVyCTXzDw0QD3Sea+ZPN7wkiJ3Wtz2JJccu+AP5MNa87rdWeDws
AgG16pmFv6a30c1IwPeI5I0ddM4Usw6qFxmJi/mR3fa2yEPa548SEJjZn0iopHyxY5pn5P34je0z
Vbu+Lq5MjYzp+1Du+5DMnJuMtO+6zAGV/PGlGeyldiVCz3sJFb5zYr4KwWMs9jbou53+wZJOebWq
M3dTn/pZ7XKhas31UJ2E0Z3S57z10GocYCc8qInXRm6TuVQHwuZOItcaDzmSKmSDdzBBRPw1qVpb
u7l06+agsgcNb5TPM7qoBGghX2FHElrAG9He9Ol+ll7TGtCpMkgRNDfh9o0iFWW71MHLnnS0sIe0
cBPgzSo5y2TvLblhGD5Ppcz2ze2pj0C7pOKxH+K9UhE8ynMO1oDkndB5aGHeSMn0S206N+yn25H/
3xSX3K3j+me4lnwaBEX3aqsdrdT4RQ1ndPqOtdXGPvARh3yKkXj1ZFQddlrZJ86AmJCIrli+RE6a
LtIhTpHZnJMmuS/DjKxgECugXE1ESNFOCjE/x7MwH4su4b+yKJ8UPSlKJiCp3TRjdI2PXXhuA5XU
TE3VeeHXxwU+GWI7rNJuwbjTtCQ9qmN50MQBqD58oM/PvEmzYS+H+W3XVYNf0tp+UkUQ+wDVOS50
4VErare0BidRSwFxSNHTytkTs3qX6ugAWtZNo82GrZbmk8F5MYboOOXxg2DIhyxv3FThOZBB89uc
fdmk4rUgFJD9gObR+Ntn6SDvcMh8zBGeuMoX/Uzz5o9eUZ+Stj0WChIRpXXXL4CU6ULcm4yHSDdP
sWj8RvCUaCJttF0eTQhXGJDvOkV47cPhTyzUXFdhDERviUdrFvn3QZdjRtu89laT7XJrpEhthWej
7dtvhlVn39VaL66kiIxyHApzR0tZct/mPERNEpB1jbO+T/iDT5HArtDjcTwrXSXgzNbX/aMZq9L6
TlA+dPNZLEfbbMsseS1HIQ6vxnAZjWOuoNf6TDdFOdxPk8R3ksDtuZjkgF87o5InPRRpPwX+ZGVh
fyrRe5eeoJhlqM1lat3g/NbM5CfBmM4hbSvm8IsSQc+jL0ghI0ZTemyMoBGdLEtXmcBGwABJTFL1
15AlMnmK1PJYWYKk/SoR1+tPoVjG8S5vI5DVwdAqiiRL3F518ZB9j/PemvZoLBXzYcBDNkOgs4A/
qZZaKv5pkPOgntIsON3EYlqOx1aXhd6zqEmWzlyX/Xgew6kt2IzrPVogAIvIq5RWyCeFQ19RCglG
048t1omYKzAA+2OkDo9rc2p2GkMMkHKvn5sGYLIvOxT5nEURyzVXD6pRvlUQuR2fI0Q3yLYMa8qt
c5NNA144C1tlnxpzcG/WkRz/opluyqjZjQiNdJRrIzuxKGdCSJ56FRN5fBgHyYnmGGWAzFLKNQxB
h7OfeKSqFJAlqkRYeGCyk5LXgBvZkksHI7AKZL1zwUzJpwQl16IfUoWP0v0Yy0HzLTTUIGvIjSo0
eb0iaJu3skmlwI/iEmC1iLsR4dBkaF+XIWsnvynU+PcgJcOfdoipEMLtmTGB0CexINUa4jI5KJaA
kqXdCaZVAjYq3dC+SUukDIegkwLlzZBTTXCtqRL0XSXiE+SHvSXsuklBIlHAMLx3RlkdkVjCgHQk
4m6MeKdOQlKdlFJTWzsbhFI7NLpU7aUmC89DTAvSzjA7WI36SBQmjtCrdyaChlFuy7EFoDCzo1d/
AhNF97mshsCpQxYInBppAjdT2QlekQ9T5KPhOxcnq1vk5FGb0GLbNXki86y1iRzv9DgJXvIYnXO3
nrXgxRR76a0eNV7+PC7kaZflLTX4Cos/05+iIKn2SifW8rkoWvOodLzf01zKTplP8bHPYys5BTGC
E55cZyOlgLzrYmcRBoM4L4jl3qv0IIA0Mo4E8MmkzvgdlnLgAqbH3+tCCX9VSCpP2GAFcekMYabL
b2NhdvXPqpIpFJiiXgZOEnbQZMWBf3rWsBTZnYU+avaKYDDh9aIm3OmRIQk/y4KrGoBBEO9bxD1V
J2sULd7ncRZpbl6POQq64RhTuMnr+ls7o798KvQJRFWf2mn2SybUeiUbsLztlWJJWNo+DV00kHMY
Cxn9PLXUAd+G/AzawzOJFKQPEFyyha7qLFcLM4CWZhXg3+Evob8GvdKqdt6OmrQfSzGIQFjR+aXY
agzfxajJq1UrMzjqU4n4bto0C7XOSMuZUFPSQ0Lhrjuk+tBcT9Es3VDhGlW3KZWq96Z6AdjVcsSG
/TKBdeC3+Tw3bt5IS+VkQzwrfrNY4HgSF4hym6ltEu4NuZ0WV5vV+FETcp3Iqx5AlYW+KWpeHVXL
V8lYLXECMW8Eh2urml25zdeSd2XF3zOBGjbgOtTzR1kYqt7H2eIol9FwUPqqX/bpBBPjuVlqGUio
nTMq+kY3PxaD5OppKtxZSTC/hEm03ECj6gIUgy263PMJpU7fCNNIdLQJCWh3Vgep21kFT/teLdRe
vtNbVHDvtNKc6trVM22p86O6zJrwI2xmcfrThrwG5y5VggoRYMwhNXIkXRupLVr6r0kxywn3y1Xc
1C7CpZPsuu4JY0u1MWu4biqCyyMNeOWk31p5VOd7WpTi/kWjX1+712slRqQwFy3Bizk7w3cj7NsY
aeU2XZ33lKBk5y6j5Gk9kqxupifJo4ywPXAJy6ljidERIyyVlfNYZ0FJRp1PQjh5omxNMCLlqR/W
Oz343XWzVe4LHW1kZ0hXa42mmIAp+kDMLEdOJooRvViN0ECHGPndWtGs2c66Lp88QZKz2UuK1AJv
UgJD2SvmCOgqCUtSAL/hbI34bC1O+7ALFBM0PB/v0lBt0+OsxGHsTaWxlDvoH1IFGznnWpwVK4bW
kMyQbIt+zMP5ZKKdZ4KH5StPYw4hSL51oZl3il3P/Dkgix4lTYBZuZ6FK7rV101Mo3X8xrKGHfLA
STi8NQZx5L5ILPRyIf4VwfwbtwqFrNKYjbS4Q+5yEpddLsSmekAJmPfpSlbmWHttxgw4ushllAJX
Le8krCnSRGb7o9DqARVXCQbQ+BIJVfkWprq43CVLN1D5Saek8sKuawx3Uoquc6yxjMVnNVGS6S4M
YmCvtDaVZFcWDaXw2pB76weFSYmNEUJgSuyyFHLA+ExDoDlvApSG2rDtE3KjXJl3naTqCdyHoR2/
63FhfRP7CYjOElNL81DdpqdaGLOqeBhNtJ7dVExhNGE2fiqLeJod3WhRL0WSJaVthF8QubqB04dj
hQivOdKoZGj61qZeeL1mVL+qBWkzOx+nJaMCkQWaK0rzMDuCqqEBOneNlR7GaBxaXw0QvQSrqZPE
LQql7U7oRM3FPUaLCEFnShmadpJw7q8KM5k7L0BxfXH0no/jlHM6mO6i4wPssRsp1kHaEiIPUpG5
HKMWKW5PmKIeyqi1UHQZonwarmDHIo9vzhG+jZD3p1XKqJsaILUa2GeJYXGda6FM6v1olrXwgCKo
ajpmMZomxAbEeynfd5bUk6jrzVEORnY+JEvDmc0hoiiVFMJTb0YDcxAHq/9VtEIZ7pYMPLfCDoeq
u7igdp3I8DuCLlkDAO68c9w0SvinlfpgJBYyIAa7QZoWOIZIvVB4choZpbuY2hjvGqtsw/7KUMZe
AAopUhG58zaeOkn22jBpEVkWF0Fr76x5CSbpih7eCeB1qcbYFdCDCM+xHOLVJQ2NOd7pSSUGTyXW
SSaF4VGX2DGh2D30XTEp93iZGJUnogVCKS4NE3I5vASq/NFE4QldHIsg8z5Vs9H8Ji+tcZdUmnBj
5IHaEDPMUnK9RElVvVZWbTUUVumvdOmWsjOFE3xfmTLdzfZcEUyFu7BsNMPru0pNvX4SFJJFtIoH
N1nkQj1g3jq3+NchLnFgG6MnPgtYmUM6D804A1aYg+wgpfOU7FIegdZfqiSQzpWYdsK5N6ZBOlSq
IlR2NUrqfRWa1dtMTjZDLlD/JPL4sMw4p0RxB+tbBvUg8NplPdLCe3qppNTp6zA09n1S9o9WVo4S
7Je47v5EKbHkrpyHnhp4GtS61yOSTaIZTQIqq9ww6Z4O4KW8JtsyGh/Pgrhzy7Bh22hK1CGYK3TR
cihNrdH3+SwBCfd63BVkeYZyOwtK0ZwMVFFmf1oqwiWBz6yeYvT+jSvJ7FLoQKOhIugRDiTcFrGu
cujFlEqqZZkTIq+y0QBgSfxatLwLFeGkhHAaGE5tXkejSig3twk0tLjV5OYg9r1BEsMBbVxMDtKe
j95qP9qhVmVfHgXNfJHzrFLgvs1pASzctVnnQ5QWLbcx26kiHJCy4kgIZcV7K090nrNCSdLam/M4
jewpzWbtF9E/Uxe0Hq7MwvEjNU/TrJgngNhM1ed9r+YTAWzQCXHnV9rcY8+e1osMvL8sUfNaZW2S
v0ywbpr7NqyWPrRrtLy6x1SXauBocgRd+N4PQjc8oPnEX+OkDU5MT4WlV6CKaIj3wJ2iXugHM5KK
wBmKwLSOqZUCDVeDBbSYJFa5nGdBFvtdmfWIfZTxnAz3c1sl5QMbr8I0qxSr9FEsjWQivQgiuXJb
rZ8JtXWzhf4hixOZz39VhGVBulYV1gt99pjzHBzMuTavGpE/6puCOst3/8UbHzQNMITNpq4tavA6
hzYfc5QzBxV/ZCeOKx0VNe5Wwb3ABP5IhF1NSlCv44qVZG1LhI1HpR/TjO7n4TsWyDGaI6G39grG
sh0/ym66Ayb5/xkSqabVElE29K24TzbNNO6uXVoZTOOd7hSNLzjBbnHQGLmjYvH7Eud4S7hHFtX8
qxH3PwNulX64UMlUKgaEUxqmhlMPgnNhTlvpnb9DoAOIMJohWepWMgFpulbRV0Jgguhu56uoxoJN
F1k/E9TEwgM9T70A9KVKN3JThKCMhdz86DVsa3df/5Qt+R95C/TTkPXVNQsFJW1DV+/gxGQ5xhz2
Au9KCOYfdaeTps2mYosAfZc+5nZt/w6H/resq7hiIcH1nkg9VyKHfR0OfuYKQNCe5sDO9wfAawb0
ZxcAfnepC+/TURF3N1CJ09Cp2NC3x3xIh24qGRWQepROgf729Sp+aB/7O69/RliX+R+CeEsAqY1i
pdqT5sV59UsSI7rvIphdYWK4S55zsyb9zyaIbkK5vVpa5aAIhw5G8XhRZnJtCHlPVmf//u/m2ipl
9NnSWmPE5lo17csX2Pp4YFpHNCR8/f7reW+bHdjHlmhg5yqi0o9cyqbxJilFrGq4MxFB98uqOtKq
eWNFhS8IymGsg6NsXtIg2/Yu/c+IvGY6VHzRUDa9S2M1JQJhMuJRWeda8FJm8XqBHaY860t94Wz8
bS7YrCTT+9/BNs1LcOEVcZIYjFrRVeDLEz0HAVSG3sUmsKSKtTPcrxd0u1O309ss6KJC0AWjgr1T
DVcFFhbL+J82y2m0UuJ4QGeMuX4yabOCcYIUvxUn0IVbwzgoaZpf8Wg3Fxoqt99pHQXxHixmRYRH
Ge/9gRgnZeqzokepZZFegvlnLH6P5JR8kY5K6tVfr9q2C2Y72Ob0yaUEAGExGDLSVzHYdQjmOVIY
/nqYD02A23E2S9dhEzLzcFOSlQWnlaGHi4A1o3ZAtjuhFiHq96ju+RGmkRdGvjTD7U6sMEMxqBPY
Ueth9057W+KuulOQa8wHCZM7CsJn8ZKaygfRAiYsWwi6rvq+po5m+fuvGBRVU/eIltNYJzrrqFA9
lj384qjB60510WxYz0HwODirN7WuHlbu2eHSqVi/37/ncPszNt9XMdIoEdMxoIzf0nJemMGbaHSi
rxap5IaBZPj/+XLTaGdSOiEGMJGzfT9vkeRQEzLm3XrKdz2iccs2djVxR2bTKNlqXqLviHhg13w9
8PbUrM+IjIWAKeImsCqMvh8XNCpu+BMwe8z8YcqCR3FofhsItnbFoVWevh7sQ2vw39ForFIN869L
3GaWaClrQdOKqp1cmZ7ux4gwxF7whivTLto3jni63M+1vd+2Q67//p93UlDNMQpjhgzayWkAI+VK
uhBcfTrE6o+I3PH6DTeHdLbUSsuSBWvkDNrQoqtQD8uHr5du++79fe7/iZo2K6dqi5oKVacSzhcV
UXdmHUc536UDRX0CvskJxuI+16wLU9ueg7/D/hNlbKY2dFqimGscQ1s13M9bvEstHPwK84JjqLIN
If4OxIFnMxJzs4zvP1NbxYHV94RpYY6zZX6DAWxwnZ/+x42ecuIjvCRKoS4g90G47mqnau0c3MmJ
fs4uQDMOsZNHY/n/g7Cw/Mna46JgSSJ+G6v44ea3pRn5byMEip3/UV7N4/yi/zG+r96qsjf/jl6l
PRU3b/oDIzK7h25e3QDDeNCEiSwjL/DmC0d2ezOzVAaG8CqnCEeWD6pW3TJPUTfA48ZD8FdgJm4/
kjvmqnpBL+DD47MdaPMEYPxmSkbKQF1N/36aHEvFOieF8mBGzSnXrT2FX+hPtYVYvmReGv2TU/Vu
mpubKVzLiCWNyPZ8XP05Wh9GUPgboTd7Fc2BvYUb1+PXh+zrIYEK32/CgCyJyhFDNvJtrH1rhUtG
Nx9vW/yXRcNC7FdBiWZ7y88x5nMCGQNamSCLMBMGujMjCA+lhOIbjTVfz+fjTpHRWuVaV0mfNbQs
3s9nCSMpMWnJtKdQ3IdpuseVz9bAxv/zYTgcWI2s/sa0Qb8fJm8aMkaqrDBrfCNvsb77JUaR+/Ug
nyQ8KwaAhymSHCIOSpvJkFBGvSUPmr00tFTBNvjR6+0JG3dfyJcCXxo5cyVan6xB/haPFmh/9rqU
8W0VJ39Ka/r59c/5eDG+/zXy+zl3nZpi40SLxQQPMsVGDXbGTh5o8KD56+uhPjRD68So/858c/dP
saY3YHmsL9wzH5Kts2pyKnu42m55SH6uOuDhzrzwVT8eBlnXKbrSfixj/rMVca9ToehrDQfKacDy
py2bR0M2L0kNfLKMsEuI9bAJ04j4Nh+VhmSqrR0HIk21kzwYNAhA/p+iszBfkvn5bCjZRB6eUcCB
t5GOOumW0mgQLksVI8QCN63ytRuupPj268/18YwTTuHzLgNz8JZ9OA1dEWjYOqJ1Qr/Q0AFZBZJM
abSHTh8TMC+YKl7aIesy/RuursPRMY6hnMTXkrcRSKdRYA8HhTHV77PwXJnPSQHBSriaFM+kiD5H
IclXuVPGH19P9uMmUQjXwXIkTIZWe7D3xyDRZxV3S1W1lYCCLC1xhS1rwnRhfvIna/o3LFghOeRQ
tnvREDq1bK1ZtV18bW+KA2IHtOCGe23XQHmxzYPia0fzO6Xq/kpz5gM+k7do4/u4XbhvF5Se19ts
s9Zo/+OHpiASxP9sTmOTiOO4yPyWqaKhRS7oXOyhxVJLL51xhlQ+9sl+NGpaPkP9PxXk40OzsTAD
kHTWAcjl/Xq3YahEFXa0dkrbptD9DLqHrz/oBymLvyOooozCs6jA7N0kYFOnVTmNcupKOkYogA5s
OXLgCTurMCgdYrVbf68bV9wpKD1flj74CwZsl5f74P+Ovx7jf+L1MVaKVE6ZodJT/XIoDRQHY7dK
nxcRhnmO/Gr5cOm92LUO9f7C5D/ZZ1xEqO7wgVevu81L1kkzV0eUEXNQXWzseJ/hztidzNGfTuk1
/RGu5NAM8CAIexqVvh7842PN2yZhYMFOxxFg+75RCR3VMNFkW5lRXTkb/ZN5SWf44xXItQedj1yF
+bGBNmubtZWRwg2wCxWarsUW1o9y2xw7NbnwWn86EsoV8ir6sxq5vR+p65OolkRGShfNSazqAA0J
xYyXWlcuaCd/EhfgbgNiBm69iguJmw0rG0E1NOHCuj2IzuRC5krcCM1oerBQDsCT47Ji0iefCqlm
GeFhibQZROv97GrO5TQMPPRiSLOnJOxj8ubsUlr5yRq+G0V+P4o5EmbrFaNAoPhhiPOupqtp0DPX
oiT2H++9d0Nt7jSERqbcDBlKmy16Lhtbk3/KQu5/PcrHmxMmG6eKMNrieG1BcfRI1FywcplOvuNc
HCPxCq/ogzaRvSVnpbqem/98CdcRefGRUTE18pn3Swj4Laf5ksm8xehS68Z1YyS+utxDmLiw4T/I
xuig0gT2+MiTJHziGSWnWdIThILcRo8Z7QLfgyfr3B1ap3Sk/tZ0ae7czQL8ZZsy0k3nX0JyPj7F
736AsUleskLT15IcDIdF8TPE4UWUS77+gNLHOOP9GJv1lAtjFrN1kq03QKzdrZLY1IoMnyK1d1E1
7GPebayIAKZJnGxAwc111QD0xrpEW1+a/9GbW+4OJy2eIIG6EqQgiqiXpvfxxK1f0CTDN1cvKWtz
a2E+3powneApo2ICKW3fIgIhjgQ28alA0yNeg7obXS9+G9qdkdEq3MePBkIEA5zN3pIunJcP1QD2
FNc1RUi0gACXtsADJKKh7Ra4gKqv7KzUMRFp2VnOCi/o0PMRKrio///ZEij4OwDDcrsZ24ubvTMg
Bbd22RrlrwWoKeybt2WAjkg1/sJu+niN8lUhDBhUBQge/4YC/z711tDOqQZfM3hSj6hmCQ6Apyef
hWvTDn9MPmBObV984y+NukE1jEIQeslgVNmfXEquew2pAXKp+VbzV1xb/ZbQg3uxqPxxYTGxNlW+
J6S5j3FVq2Vj1YYMq/r60RpskX4TumnPw351HIQMiysfDZLi1eVv+vHefT/0+tP+WeesMM0iHJGL
U/3uIO31w4q2VhcdAD/ZrqaIFCwVZh0Tog+KhQgiSrEkrXvHD/dE5olrOfqZoRynuGgy9tmk/h1s
MykkLtQClOz/TOoU+52n4wd+6Vb9JB5eJ8U2tcD+0G/eXHlYjoRtNDDO7Cy74kr+U/0o71bLbhTL
3c7vYfkcOgcCC/qx3tcH5PMp/u/QmwCgpZCVj6ho/V3P9Bj74w61nJ1x+HqYjw/H+xluHv9eR9yi
UBnGRLJnKE9pe8nO95MY7f0Q60/4ZwdWTTrSXMAQw07ZRc78RHyv//WixIt2N1yPv+RL4fQnD/L7
Mdd74J8xaW/IlH5mzNqTdsNtStPefFgvGEj7juxmNxkVh/RheqLG1d7mD5f0tz9dVoVqNdaEkqJv
sb6pGvM4WdY503oxS7fp9Ofr7/bxImOC/wywWdTMaKUpXSc4tcJdMxX7pkMvBmL/18N8/vH+GWez
kHqhRGOiM076PLn0GfrhEYEEFpEaoKPuaLq9kIZdWrnN0U7ShibBvxNTiOEpfdMbeWFO60v+Pst8
v3abl74u8rFdFOa0XlXidXyHmzXCFEDMRG4Y6yWe8COgSbZ1RsMGNP16+E8P9j8runmC9DKErhYw
ej8XdAhEV3nxLJOSlfRGSsqd0rFbX74e8pM1NbHvVnV9ZTR9pFFBnVakaFpsy7iO0fSQaZL5eoRP
tuO7ETZfLZ2wk4CdSf9eGg5uBk9/1ySqeSrkUb8AUqx/1ebrkb0CwVCwBPfa5l8SUnqiIbSLHao0
BJqxk9fXHV0Fg3Tp2f5s2f4daXMFZ80yJlrS0QtcvaXKg2VeAAs/qYiSCP0zle3lOxIimREDNK7w
EO4LF1cC8ZDscqd2R5d2twnXVFu/sP8/X0CuJb4JN9MW59BmTCUVhQUM6jc5A9dBZLFXfktxdWFT
fLLTkfGkkkKlSmWam7tjpTfQEbSKLE06fc7K0yQGdwZNpnRVa09yPwDfRZ2rj/nj17tRWb/Mhz0i
GaaB6QI2fdvUTwzUHhZ7xYZHQ5D+Ggvfj/lpOBSH1V2HQiIvAcypa4CC3egqz+ZJ3gu+ei5O0TMJ
xmqtdW+44unSdfrJzWMaWEzJKsA3p3GzItkSzzpq4os9JqmwFwuzesjRCXudta44RxEUUyRZisX5
ejk+++CItYpUnVbryi1OGwKoQeuMeCssvbuzJKG+WdpxuK5M8b/ZO7Mdu5EkTb9KIe+ZzX0ZdBUw
h2ePXYqQQrohIqUQ933nO81TzIvNx8ic0jk8nGAr+3aArgYEpcLCnebm5ma//T9Dz63JmO77Bi/f
blhB6lLlLYWXTXEcTYUeuSvCN+prFmwaDL5aEAkZjFboW9DGt8xlbN+3OLexPNt4eos8XtDwOr/v
XV3sPFfEp+OgB5o+eMZV1YnVbZmo4g9PUdvrQqZf/DeM0pFihRb1hekl38QKvVG9HlZSAy0VbIiF
elXD7qMy+RlS/nrf2my0ME/MjeHqJKeBZEwQmxRzI2f8sNbtTn7TR4MBYizHBl+jJ+9mKVjMBXaT
nTUVJH0twOXnRhlX1HKJ8Sl4D1rI/HJj5bZ1s1MbiALeX9+sl55YGv/+ZHnVoMltJmNppILK5G4z
0NOro69R+/C+obesfRodUHEF/Eb4sy5Ifn1f07I6IjqYN/knf59vwls0lz2K3NZm7CUIR4uahm8r
jEa91bl/HSBK9fDkF5h8yQLcvK+P4SmANM41936rL2zmTCX93MTku6lKy/mLMWF8hI1DeQ4/QFCG
/DdMjOoaAuVN9cCLd1MsVqJm3fR0cZPviI6Z57zt7giSAG67ba7kL9VqBUUOTzRhzVjkUko156Sn
JicJnRcOdSpkLDaCUkCASa7SEujFv7/vN4srm2RuVqa4Q5RjpkXZALocOzyCWRE2jW2unFWwz47Z
zSIgfe4SHZUAaO7RF6DFfn4swoTpp2hcWyHnX2qq2q5RfsqN+BtzeVsHvuPIjKEtXWJpnwvh1thw
58wr9BUnqYlbAw5vRxfNPGHjpk+NHzxoyacglq9ckPH+kuDtBfZPpyh8anByJrJkGOK6x2CzzUER
eLZ+1E3b+qYBhPPW+bp+du6sH5VOAbV9Fh7i77QXFvGwczHo9JeYnBrFH/oq7PglvF7b65W39voD
7F25sdC3mP2oJ7s7OSONC6KiHRdLKfU62ca7epQwXXxLzb3e2FQaI9RQgb9P6xfNEPhllLzZQbIc
3DLw7NBmzGWnvGhPDhR59q+OM/z5HX+alM/91a+LzOkFaCItFfbHfh+E8sK1O38OT1Y18U2piytT
KVnVeBEq3qZ4bO6VK3p1qwiSZJiDYKG1YfVdL5z/0QUv7o0TuxMXZegUUtLx3hiR7mJqRx+tD+6O
MbttdhtceRuowvJ0wag87yo/93Pikm6t+UVQYFTd9bBTWXb5Qd008Aq+avAX0JaFoy1dVbfwPY5v
17EtG9n9LrvRr+Rr4SF/7L7C0LD0CZa2YuLActk7FgXi8bfKb8cG+JsPV5+yW+UT1AFovCyhoeeP
5s99mMR4enFBFxr4VS18Towb2Wiuw7rZBH6xsONzlcyzQzMJ83XPFHM7erBzox/DK/9obeSD8iA/
F6vKjm4opS741dInnoR4U29TJWKwC6VC5ys8y7twPxxA5UKxt4GN9Vq5Sa+lH8IRCih3bX1/3/qs
cZq1mqRS6aR0e35eAXjA4hJjvGlSb5somrxn5PDRbYcPflP80VpMgpXlXe5VCzFQHo/pxXEanwfg
PilNTHErntJReAS+RRCEhMLO7rw7WCD38CZAUhQ/e7fiOlwLayaDYHzaA4C60x4h7VsqOM0gHbl5
Tn6PyfcekFeQZYPfQ91B/ImQFY2eLVwQO29hxXOPlFNDk+8M7YNchyKGBq+Fe8YdPnQ1mKBQQqlo
EIW9nC+pg8yHyp9r0yd9QWTJay8e97h5Tl+q79Ea/gi72GhfpaN2DK7CbXQjLmE3xwj/zne9eIuZ
clL7MjYL3tqjdL270Q/lVthFm3avHN533/nTerLCyX0zyKlskgKNHR2XWhBpbmqrB6hh27Wz0p78
xRxh3iIaIWOzF4ScMbl+9CF2Wj/CIuxW63FKIbfTmxis/qjWmz0t1Qxm+q48Fnh70ctmMg+2mfMT
2oSKrxtZNDAVIW2ze2UPAZh4Nxz1LWWKfin6zUR2SyTR1Gg/0n+dzgr2QQn2D8YaTmW3do4wO4yB
SLA7xBHbxxjey+Mvy46TM1ApFxlNBKECV9QkBmW1VIbVWC9otuEHafVHh5ZchyDkRqO3wtjDwu01
81w4MzdxGY2h6CROqIdkcfFgue2+dl4HYUnsVpo5B2dmJt9NBU3soTvAg7aWVrEDr6iOEEh605lb
Ubz1ui+G8RyhpSBhOrSWpCZn7sux+8DMO6HVuqjyOV4ZMTGN10gImSTILGl5YesSkBUoMxfO4OxK
x+kVWhKaRMv+3EOzNJSMZNSXkXcUdzbS3tjE17AEk438ug7Wm7P8NDaFOpRSwPVM8FxxVBw2jmpB
UAK417Qv7y9r9iScGJp4pSy3vgG2mXBdBhu0ISCFWjhss454YmHiiENTGG0ZYgGGJghAWgierwb3
439vGRM3bF21T+Bp6lctdOO6BB/4Qgieq6cwuzNe4qzlEpdo+VGquBHL8H/ISHi4G+hwo/C6F+71
H9o+3kECQOpkrCPec5A/93YgH8UUbfHoWO/fX+xbzW1y+Zz9LpPLvO9UT9PGLTWAgsnrDD7etdqu
my1EbUcDBGmQ3anadpSBHn+x4UeKGAsyVnbzo/rkMsaOVARMp7fRS92Q7oXbxF5Knue/+s/tmpwW
vendvhg/iJejjEKRqaT/yajywqmcd99/m1EnVz/cXiHqfuxEDt2/l75a/cv7ez1rwCBlpDFObeIt
9zgp2HmyAS459gd4Xhg89mP/s9elC8nEbBQ7sTF5Z4wcf0EWYqOX2mu4xjaVFL9R+VbmUtF6ydTk
gWGkUJCZJaYELf6s64zixeHONX84Rfvtv7dxEx8N6ryPTBlLcMrdpH54W3VLSe34Iy6Owcm+TXwM
jvper3NMtLSFVbHcVPAGaWG5bWBRzGXI2qSFkzdXawARackQpHDxMIV7fgmYkVHBGoZba6hGrDqw
JrGdXMl3+ko7wvH0YNwvaVfOZbdnJifeAVi5U3mq9eQNMvMt22jLuPRKv4tuZWAu4lp58jaLVYA5
Pzld58RPkspqfHE0yjDBJ4BwTrgHKkzPjoLxQx3bTGxCLsBYxiJWY66oe7beieM0VVQXVjOuV90U
h2Tb7P1ruG1uR2G87Db7BCqehCl4KhZnDMZgMfWn00VP/IlHnB9LEZZDP/7KqBwE2AGUcbRfN2kZ
wf9TvELk/SzodNWGv9G/GnGVugaFnQo6a3KDKaVvwU2Icbcs7Jo2rz8g9yTcCUudgdlU+9TSGPJO
QpohQdlj+tDAaYjyeHVyXQxA4N1rETbfFlFwCL7hQW+kYR1LxtIBmrsXTo1PDtCQIzkWmxh3wpWo
bdUf+QeEsPbJZ/mb7O6SF2kDy87fmPQB6neyuZMz5A1J21vjse38kab4oYEX+P1wN/dgsrAAb4Ol
WRrf8XxXzQ75Dd/FhC63X4W02iplfNBF+PMj2q2VuoZA5piF5i7ww49RwBohyrIhdPj1AQrWqoE2
tJhvGOPU+S+SmEULxRvs6YOrfUn85jCIwdPfWSyTE1RUyLpx13MbnBNRrFUWC2vzprtuDiMknfcv
DX3jk7xfCvTzLntibxIT9EEumf3BXnCoX7ItRNqAc4ZPkB8vjovPzKK9wUItFfoNHr7Tvm6swFBk
Gdga34b1h/ShuQs3AXA4hATW0ifpJvqaPS0F3Nl4azDG+JfRiYN2ojeAxMBoF6ZIMkTrPLlz3D/M
dgmSOu7URYw7MTT5cjBoOUHhkjBBw3mUQWk6frsesmMgP8ZyYmv9AmfF7AMRlO2/Vzb5dFZoFox2
YVAwkscCIt0efnlLOg7oqGjRroBJy6pfcqmHm9naW+XdgqvOJXCn9ifHIS5EP5LHz9ndkZDTq/Mf
0BS9Jyu2g32wSXZLqLj5C/vniqdcMV5QMXkUvDmQs0Pm5Ml9WAl2tfqSMD1tbpObxcGa+fNhwtLK
hAhj3Nok+GSqYEbQOfVvYK/0OPY/xsanul+eDJmrJDJiqGKNaupYITo/+wYcew36mhAv72CX53ou
t/lhtBT+rZB6YmnycswLyXLh3EF67AZ1BGVb78InVIRs48G9T+//Xlf3bGmTO1jIGTLsxy+n7tqN
agfPY00IRY1VdjtmWiFCuPKHBf+cPZAni5zcxq2p+mKQYdPvV0a9yg7Z1t2Y36tjd3SuOxv2ws1I
A9ITVPWlMD4bdU5sT9xGEistj8dPKfIa/O4xyr9T9s66/eLd6s8wpPN43VS34Xax2jdu5EUUOjE8
CXcs16lKH8PV+HK1E5QSmfftmGjS7Oa1/Ozt3t/lMaq9Z28S9fpKrSxvXGgNNKA2PicxLE5GvCrg
94ybJcTbeALeszYJeYmnSICesBYc4g/xxjl8q9fRB9hk1kuPgyXnmQQ30DKeFiVYKosPalTBlY5c
lJFvArXftTC1t054eH8n56ObCdIKirVxhmRy/BMptYJII4ET0Z1QNwhqXhPhNjLjKmh84DP+SvsE
ndyXdgnvPGsaSgGmfwFGMnE3+YpROCQNBCWoZKxREGXaiKfrhhuMocVcZXCGSlyVQppg7d9f89wu
q7z1eP0zPc1013nEA94nIRMA8b5ZcG+il6Ek2rqzvNsO1ImPJofuLEzgjgdv6kEGBE+M4MoM60yh
faYQRl3QaORXVZIgTxbTR18Fec3EZC0b5vr99c1dkfC6wCxFLfxyhix2G8nKoJtdDbKAwobrXHkh
SjXvG5lNkE0F6i8qtYz9TEFWjlxGvu7z9cQjqqVIbcCL8way1n7UB+fzcv92bhNBdDHqo6kK45OT
z4Y2Rm1kMgoBZu5s1IE0J0K60V8idpkLopyE8SaE1ox8+Nw7Gq+UBWQ3Oe0WkunqY2M+9mEJZfFC
JjW3HFCGCqNiEgi56QOjFCLV1S3Ya7MEbXTNjA9xln1U+qXk/nI9NGJEJgl5zTB1Ou38AL/LIIPF
TuDoCKnV2aOTuM19p7Tqi5Em2wW3uAyWmIOHAciBCH5jitvsHYeJRQdRUujPbXBqO+XWehj5HrzN
r/M9YAr6MNoFjN3BsHH+pSRXCSW4QDHlifs+UtA2FP54fzmXR8mSqUaCOTZVGb+b3KhlqjVONyC5
6xXDweuHY1U0C9Fo5vtgAseGLVTXQU2dr0Jm4EJvGhgIHJmKs2vAUC2iAVTq0FzDTB3Zv74ifWyc
M1QNuGYaigKUO2IzRqPdz+uD2er3cGlWC7Hh8np+GwJkZFuzWNX0CBVhXCU1pD/wL/0hNg9hhF6P
bq7F5mlI/sYHGufxcDZdxhsmu1dDTWvpOSwmivrD6n/k3ZKTzZQIWcyJhUlCl8lFL8UJFsb3YwJ/
wHZAG5lYV0LtJiIuZ22WB+BmsvJzqxPHSzWpzpKRnYXO10Mq7+M6uxpFiaIKLqHQOYoJEKLiIzqD
77vH4nJHdz2pJoVGXDk8CRDbZPDJVLYOc8C7cDfmcojzodikvcJEslgRuIyG5+ud5AKyUtWlEvy1
yz1DJTI4oT/NAo1SPiGcCx3xcsY166onX3fMFU6Wm2S9hvIKupKpG183TYNsboy4Zb9JETZQMn2B
NWzm+cw6R8JHXVWYj50ev0IwPBf+GGQc3/DQcBSaqxByYAugQS8uDuTNVD/O7cnn69OHoTNyt+7g
5LPVozzKlg76sTDBnaFfy0AUsG8vvc4MKGWXiiBv1fPztOfc+ORwlqFvhpaOcUiwt615hQpfQ339
u4iUHdJUG2RYxo7WOE5qRfsObDOz4Ohxlty9dkmfyWBIe+m3mvfwk08wOdBqZJZCZ/AJRg8vkO4y
7wv9IL0NZEqbwbz39Zf/gtlxse9txuREJ5CaQ7/NZowQYwkx+dD2N+OQfbeB7twAk7uMeJu5jM+8
bXKYkyLLnMpkqdHB3yNC5m5Amxzybfe6TFs4d4+BvhhLlJIhM4t97mmBKlWyXKR87FD21yHKUvXK
Mkt5V+V1dO02KAEthKrRdyc7qsCsRTYowYFycZZyH6oiKUZAtdiOrHsJdUTvM2IMu2a37MxzJxdr
nF3eDQr/N41QrTxAj4aWTWC6r41rPvhBYUuJgmajiXIvgptNFn53Sb3XspBp61AQH3s0At9f9Eyc
ZDpT47HEkNAlaiFNYYLRugBElICGe1Z44jqLYZ1Bxada2N85U0xAgd1RoTEXp1A3pdb6UkGtjUH6
1ERRJX7SJe8JxM9ShXsmBkO68tPQJAaX5L+m42BIg93FKF27NOvrBj3eUmtt2UgWspOZd6c1TvmQ
fIv87zIjlpq27BuXObWvlrVCMbK4D6+GvXjvfKTDj9RK+J0n01H98P6nmws8Cqmk9jZIBRXTJBxm
UZ1kaeCTq1BlF1aQFIX33nasXAL6eu2N4/L1NnMoFUBR0PPwAFAvWL2bIWRCThbaVSM0d3IIQ3No
ogSu9U9Z2akLmexMsjwuDqr0cVIMPzyPAEnqC6N+GQlsIsK4iHBlULb+3/BKHpxMLoEMly8SvkKR
8iKRUFjSEu1RqeOj0iirMl5APc75PiZGvkrdZPptEswSXzIj+CbaVVYVK7lhpqdFEFaPHt53iQUz
U1jQQJMp8gsWU4dI3IurQuzsHKHz962M52caJ08WY4y3xEmO0/kZnKg+VrriOSw/CaV6a/kV2J0P
rv+5XazrzPmcrhCfKD0YuMNk7xBvdNy01tqV4EE0WAirDkXCJkp3XA4LzjDncXTpmIbiQcOU4MSU
FpeRUhRkjY5pwtGDgqJird/fvLlPdGJiWv1HR0pvdRETloAObXjDa2MFS8/2fSsLC5lW4Vqkz2qj
IjnwTGDiUrarNWEps79sh1vK6UrG6/TEDVyeoFHRsBL0u3Zq3XwdxOSOCcNdVupbMyTu6lX5zWiz
Q5WlC8bnfOLU9iT0DbVe1BYyJTALHkMcXVAKuyCnT5RmYSdno7sFGdlbQZOxysk9XeRJkVdQJ8PR
okW2tFXteC9dCXZLpfib/q18zO/crfX4d77fT6OTK0wvtEQIYhItp7MQKt5DFLMQXOcyeYp5UFEx
Kfp2f51/vrrVuthAnHElPlRr5Tm6L1HrWhUe7JAr83t43W0Y0dVRPJHsRS6YGfc8sz1xnRoeoaFL
Rtvo2STdS9ovIT/nPtuZiYmHyLBsFU2KiRGO2a2Rcx51BCzb+dj9MAG7PQDL/Pjr8xnWmdFx3SdH
Qqo9QdLjMadDmshT6diUH/QSmTZx4e6f3UCCIVVZiMQu6kiy7yANaJLioDq4bvVr8K8LQX5+A09M
jEfwZC0I1YJX0DBRraF9ufevvG8jtCjZt9t+HX+TXturv/OUIhf9uazJWQs1SLBLL6RKoT0ji/dS
ucVrJ8g3/ZBe9TpAFBpAHlIASnnbpcku1Z9auUD6W9j88vHj94C/R+ddfVlDCwSjiPuUtUvWN4v8
NGq+vG9gvEgmV+iZgYmjCNWQNXo/GkAGC0LkVdiA9Y79QyqWa6VC7rb6YapL7aA5r0GQa8SowiV2
QVPshFUUVjXadK0HLSBy0M6vT6HypDHo3CmQLo/12skNmnllaDYZHMWpg0hBS+uAfpr7x6Al3oKD
XiwGS5S7NZ5rKgPhbzNjJ/5ZowhIa6tCabqO0UmUM9S+HfPx/e90WTeDQIHqJq8VmANg0ZuEEcOi
9KybKTiWUP0YaIIt5z8aUc5sHTXsrlU2bd/SrOCR7ynrBdvjzz5zEmzTcqGKC5uUqE+zESkzElRL
ESpv1a16VDf0fddFv26/matilRzdbfr5fYsXiR24MnBrEFUrI35xalB0UQdzg1xbecGLr301hJvc
e+1dY5RHXOXmQrJ6cQawYWqwgZESMxE0LVSragFDUBrCLYcW3dZ3WxXSsXKd6M5T7RrHpEGAsvcz
ZoM0MMLvr1S6NI5ILt0L+grQy110m4YBLb84600ogtt7CdGubvDQ1K33ceQehUZmucwy6sbGCKtd
AkkNxH9rxflQGenOyFAfL4u1XzWb2L2SnCXXvnjAgh+14Ikcp8JGtvSJ0wm9qbll3Jmr3FO8o5hl
KHwIyCfnauFszc5tdpJu1Asx7yKlktHAgIZubBrAkTH9+KESDK6qhZQPq/S7LDpHROmOnYtsbRdZ
uf3+/l9kwaMxXsq6qVH8uGhWZYWSNbRJjFVRS8lWLUUHcdBQ2ccIoi4c4ZnNHElW2EtFoZhwAck1
YzeECgPZ09zrvCNd0n7jq1HkraysqSu71hmeYqZUNZegRfL0/DIxpyLkgnSCzPDx1HITINGcQaQI
VXEwWE9WmFnpgcZt/sGClwvmZEsYUHSI4yZDyDIG4lR2iJHYvi6Ema0NWgpXPaoo4kJKK19k7qNc
N4TmYzyTL7lpwc+OUnOxsmosCFVVodlrsfToeEFn+5kvrhSthEKAtkSugu1lruUOdMSxDZjzytJj
4llrKTf0nRcaXxtfsL3IfTbCcO02Q7eQpV465flvOsmDK90KfG3gNy3lxyBS0SnUeF8ghlPp/sKu
zJvivqfNRACctuZQ8ERwIcCUKwvdpguGneagGTAKx/ZavtCsnQk/kCCS35NkkH9Pm7Vq1McCDMGw
vcs++bUX0STo+6OSO+oqEZpt4IkgTzphl7bpwpZemoYQlm60rhEkuNMmr3darKUnd6AzpNi7a3UP
GTgtv05kbduIwec8za/6vLgDxvHx/SN/+eCgTsVkDNQ7aJcpF2Smta7JeFivrZI8oCZff5V05YPW
dreRU6zNWrSLwLqqS1qVxvfELB8bOvSMouQosXb3NYFJMha6J5effCSshQOFMETFcApTRZMwEk1G
naHm+dowGKSokFC6kQ2cYuG+uUhWRn2h8RHJDCNjvtPgOnSU6pK2QHw1/JwJz37y/P7mXv78kbSV
jEthgnns/J4n64rihY3ixOD+HUUimuVKXR8kKfgbt8S5oTHmnWRdA7ATR+p5IpKWe2ur7m/rrn2S
Uy3YKJ24cCVd3hIYQzyQjwRqmu90bqwN+6hJEEddxZIWXQ2S7txXUPTsjERdohi4LKaisIloATkB
zTTq4ZMdrL3C6v0WwqLg0H6SGNiFb+PJWX/TmGfVxmbK0gDm5b2EIgkVfojB9JGfa3LJF1qTIfGb
yStBV+28yryV2nnpigrnQRWgUFCdbok0YoyWZwnlW9yHDJpSI2ol04wr1uPET2syrsy3brWsuc+A
Q4Dkz661RH/10PSLy2IJ7XZ5yAjhQKMkmL54r07X2fimDnyZuGr0WbtSq3yjJsXac6GBzgb54OUh
fNTehyBUN5mKfnMUJxuVVKBJErsReQo1ln4nqNVCrnvpW4YGozB5tcKx4YOf+1bvO0U3anAjGxQA
kxCFbRo72VaSnXIh1l++pNn2UaoRZSdgYlQIzk2ZteL2aDMrqzVBFzNHZd3tQxgz3O+it6lscZW9
LrK2zq7vxOj4WU4Oau73XF0RRp2v0rN8dPdj+cO3RWsV3Eo2vJXCevH5fpnwnC90sqfaEKV+J2Oz
Whsr8RM1EHcTwi6nbstRCGrJ3pxnjfMFaJvCm3NRmTO0DtWP0bPEUv6guklu5wlS92bcKXaf6f32
/Rh7OeI5fscTe5NkpO3dHBUO7JUb7x7Eejds08x2ur3ib6KtsIF+cRO4qy7dWOFag6RnsKVhkzws
t2FmotX4qzB/wIEawVETl5J8U8oqH5mGkTaiGqlHRsYGc9W81Pf5ffQgLOoBXt4w5xYn/qQ3sVy1
ERbFjGltolVe/HqCcG5i4j5RULpCFWNCErbmLY3eQ0ZhZDNyS4HS03q7+jFs8q13XMQbz3vSz+2c
fFlfzuqiyLE8klp5zq6oHka7vi0dlR+Kss2UY2X3q+Rp6RJY2tXJDSerWt/IDhFZjVFUp3VCwWT9
vtvOmYAQEPp/cbxCp11Cp8zaQBgDQe033irxunDlSWKxed/KZTubw3FqZvw1TuJNlIeiko6HEdj/
A2JpR33dHdu1uP6vaKSMnjC9yEa6QXIZpuGAvpwb8yi0lsPAtrk181qthjbmTTZ4K8251gdtYfx2
LpKeGpusTMwbTQ17jKXNS9jfh/7rqPT1/vZdOCAleCpMFHxGpuSLcoRRRxpClPQHW17Ft1UQOt8c
rVMOGgzYR3cwHHPB4MWi3gwSOVVEL+noTnbQ5Vmp9AkGTaPZm8DcgzKyxV9+a0ysTLZO8mIrLjOs
qLviMMK+lN3IKbN42Y2/7Zk/TOxMwmEsar2fw+E5Yur8lcLAYGhTRz3K2z8FEZdAfBdnamJvEgxr
tQ2RYMaeZFZXArqXubvIQXKRrI02ZNJZCgcjjnOyJhJGt2k8bLif6k36wYttaT1CooVPWmb339Nr
cS3vHVv6XiwmD7POMXJmAIFU0UKYRCW6u72Vwsi0MhVhePItL75y1ToLbCWLXM9+3/Vn99KQGEck
GRtl0M7Psls7fdP7Kq6f+CvkVz3wee9buBwZZisR5oOYg1celMkTZ9fhGUgCVKu4s1ZBs8pfBkRJ
mqvoDzXZ6kj5gi+/ykLQgMoX5+V923MHm+Im45ZADHhuT54VSRJ2rahTI+5rVfYPWlW4tmAaRbkN
Y6qjK/hG/fTXd5R3JoVxFUQPMkeTz1c7kPOEMme6VQt3LWuRurPQ5Tq8v7IZJ6G4RfoBWHbM6ycr
K8VEGEIfvg4xE47AlD7o/nAYrOTpfTMz7qFSIxlpjCF/vIAzD4PsC52Plhs4jZemje94ayyx888c
NWwQtcGBgDKY+jsiHHy/lNdJUupZbbtSEK+UtoHGMgNz6UNSDryhMNPmTkoyQLPvr3BuI3l7jsw/
/O+CpIYBHb8T3KhdpTkjFkNVPJZDhfSrFgZLZYjLGgxKMrx4RiJkKoAX8pu+G3kuIO2GwVzmuIe1
uhmnq4vPXGtw1Vg/4JNcO7fdUrl9ZomMP0g0UcBvX/bQGwsOxgLmwJXfpBsxzzedodlKs4RFv0gL
WJ3M7CHwd5KRi1QnTaRekXPMmBJTstD+eMIfgayssL4ellQOZ/fy1NrkcqNG2lAOxVqzLa5lO9zX
D/FR2gub+llCXkG6SR7iu7+uuv/41v0P9zW9//NSK//1n/z5W5r1he961eSP/7rxvxVpmf6o/nP8
Z//+z87/0b/ustfkY1W8vlY3L9n0vzz7h/z8v+yvX6qXsz9sksqv+of6teg/vJZ1VL0Z4Tcd/8v/
6l/+4/Xtpzz22es/f/uW1kk1/jTXT5Pf/vqrw/d//iaNOch/nP78v/7y9iXm393+7//lvhYX/+D1
paz4t9rv8BhzS9Jw5NtD0vDbP9rX8W/E3ymtIGQEhzwEdmOSRZxK0qLy/vmbrPyuoRfJDTvGFQ0G
vt/+Uab1+FeS9Dt3BuUgLmDSMbS6f/u/v9nZN/r5zf6R1PF96idVOf7g8Yb5maAYCu0HuofUsrji
6FlOoWxUMXvfzdON40Zyw9TMkMJSKQ6o+TFfmevbsnZEY68kplt/8mOtiD5Geu6N5KE4e2NuGOVQ
Go6mISIhJztDoBqrXkxEOvLIinQc3bgwBm1jiWFgHSg3FRDMm0ZnFFvNKmTYVfQ4yK7LspWDbT9k
vXFdo+SuakcryRTvLte0RnxNcjo9yVbMvCDJd1Lv+9ZOlQax2FaB00HLqHVt8dwxtwI0pOqc2pPs
qIfBqQGbNZQepVvJrwc4xbIigrG2qcvwY14g+bs19LqvxLVeFVnRHkzJkz/GSt1wJ/umWXYHpTCY
4bc732ip8sexJnmwrMVoKKSIILZh5O8HVy+Vl0LLjWxgVZYj7a2w1MW70JCT4kGjneOv9axvtLWG
EMi3VqlDfdcPlaVcl5EoxJvBIdtYlVydL7mlDQkk5UV21Aavaw5R4VcPXdp70kpNaUqBcAR3Zvex
j+yUKPlpBVNaYzhHrQ6SHyqMxHdRaXneSldaXsRxWDOdW4Sd+sz0n0+q0RrDFysIxY+FE/aI8rqA
D4G+VtWVq5mexEAAcLNVIcRRYDeCUfpbl3HM72nhSrGdZmL+Q6ndMr1OSzkcXtrQcpCkNB0zBoHh
VDTwjn2Xl2S4utirT2reh8E2aERgri3jpfwIQxTSb4orJ8ImavPWsS1UFqRPch8XDbx9rdOFf4hW
oUkQqDqykSH4KPZdlV15ZWrBPSy1cAoaj2Ydhu21UVquj2JzBRWr/iCbcWrlW/ZUqdMfslTTTD14
hlXHwcZwJUCI68xNRWnXMqaZHVKd0UTrxtP0sr5SxbzqjI1TJJ0p7ToxtCJ5Z2VVKMtffFexwuEW
DbeUPkBV9mb6OcjYluBj1MUpQBe5DOByvAUlWCko2uckqt9NqdeFRwj9kqJ8UYPULfOVm0SFRfdW
bfTCf+67sBbXImJCEYwpxZiV7TV46xt/K6GmlhubXGkYzIGaS9Pb6l4IRVlw7oJ+yMWIYYbMGL4H
daDXIDZoCBlmI9nKkKCTrftFO1yp9M/UcqOSy4b3OaMeQmtLFe/XG8N1K+1ohLpS3YhsaLWxhqiu
HoVIz9zK9kEhBhvTdJ1i03bh0ORbyOadaBdbRdMadusPrReH+E3mJc0uc6MODICbOmCMkGDN2+9N
K/b+fRuaXfWcJamnbN0yC4Sr3OObXGHexy+DHo2K9KCHdVF+Ybs8JPiyoOGHKL3h6+uyz7rU9hsr
V2+Z1aEMXSWCEtz1qZzFN3Iv5e6Nq1WxD6suDc8jRw1Ygqs7LZ1pts9aaWoV/5E4TRt4q0gsi7Jk
vqas8pgWZip5/V0dlE29lepEbw+KEeQq08BuLunffNkP4m1YdyUpSO7q0qrtkizrryVTaqVVoqmo
g4vMKxVfKaK25s1Qa650VypCESAUIZCPDaWfBne5IzX1CoBllO3jrk1/GCp4drqpiZvasWI0t+R4
VccIsuX11k1mIMbo2jyO5fy58H1B/eJ1dTTsoiELER9pOheW6DJt1c3bvfX/r/DfLFKg//cN/j+j
1/gl8XlA/ZkPjJf++C/+fYUDwUapfZR74T7mIfXnDa79zr0JAIZmpSgyLSHyT/66wDXtdx6pb2oe
DH0D1+La/+sCV43fKUjxalBGNkb+vfZLF/j5M46k4U2RlqhCzxQ7yiTXowATZ0o1+HatVlvLiWRv
2zAsvRKyulmXA/mDrQQlEtd9djNY9bALIqQKhzBJ7qE5PyixgnapTIy3Iv2GLq+/V6XAu5YEKV+J
ViZv3v5o+E64q4v2ezi45d2Qq/S5Wx2m8mGJMXYiDvO2oD+TcZogPHrG1Oe0XDdSLgaC6/l2khkv
VDCcK2v8f1pmrU2rfjbltFkNiIReoRtarq3Kaa5BYbfXzhDSMTKCZmNyJfuVdU3VtnkUob+7c/Ly
uvIS+McjR91lkuavq6ExbDn1zGvFLcxrRtnN6/xbnO1zT0+3ku62N7Gf5rYjx6QLybDQfDLGZZzk
XWOjWSYbY4gIEc0Rkna+zJRsT22KlKn/rNWu8iwXGA5L4+9F2QQ7HwCPjZinXbilcOXHirrT8j6z
oRVR0EQziruqia6VJO5uCBt7KbP6W18VvY9UHa8DbbgzGR/f17HQ3QdGXJB76JGz8rokPkTOwGY6
jmXneXGoTUdYi77o/ZFpu0Q96LLj3hFBhT0i1tqV1dMYzlPxNYMT/0vFNbMGHsM137m0EZLktrwN
DKQ/m9ZK9VUkBPvaULpNI1fNFcz2V1lbhHvRg3RArVX9qnMsOBYi130uG13fRmUgbd/+2CWQp2dO
pN16fmKi6Uy/OBpqW/4/lH3Zkp24tu0XKQJE/0qz+uzT2fiFSGfaCJAEQhIgvv6O5X0i7i7vHcdx
HsqRVVG21wI1c445mmAkxz6IX217nUdSUwdHbMdbAgpoQQwnRe3C/hL18//80vp6/28nwf9UzP+o
kP/Zgl/XI+Y4KI2hwkANj7HjP1+UCfWox7gbijUwYjcFXn9BgBb++nbmhxQxQZYnDYJt6M0UJ7zy
u247e5gKwoutCw7MrR8CNxMEf8Nwq5xtdunsvEevVsHNrOMb0hGdp9c10BJEjCG9oT1KatvKpWrI
01b756QPtl3CU17+5atdgZA/1iDW9XXwB1UZ4of+2GrjMi7bTHRXcC+YDmHQjAqx0+IWzqqw/FZ+
dE7WKdmvYSJqFHguLZurCM1nQXwi2owFRHfIDQlblVVDNpQrxWaBXfebcKy+9ZYouKwwT7hkxP2F
H/GHb9DvtwJqZXqFASNwtYI/5iKzN3ClHOmKMRMlUSsSC8OOvyzDEOQSAszRIC05i2B1mLqxOUcr
rPcE6/+CZ/2eZv3xBKEARCz5FSW5Nmr/XBx6XVZjvQ6jxEllewPHvTx03Jz9JfzWmUZe6oyKC7v+
hKZI7bUcX1k7JnjlyVMWPTAyZ6cBxtKn3z+t4BD/66cGNLoSwUUYnBE7XfypVeUc4/1YvWx7gUb2
b1/lvyyGBAQQrPffAEVwRUr+bUwCbVri6IjJqCWjq8zaz2cTPML6wj/9/hd73dS/f9qGAdTmQbtD
e10j//+XbcOZ4boMFVbbprvfdwWfYEW0TGdw9iCt0/1fztH/thCw43HvwfEBzXT0x0KA40OQYgQi
imQOSkkanaND68sZcQQVRlZeyZvuS8CQ6ShqgnzX8JdH/motcz0D/lgGqA7o9SDHGgDb5Z/Pbt08
G/NAiWId62i3qeYzSnu/pBLjGJzz3gU9lsp1Sxkag/Y+YWr+y+v7Iwv1uiGuyCowOuC5aOX/Y0M4
dAsrHKWLnvPozHwTlETzAYGCGIpyrz6ng/4Rd0G/dxlpzi06kTlYHkIlA3gLjk8r5m83cVSDRtzM
Zw/0Vwfqoe3/Ijf7g7b8r88JkwHQlq/DYXCI//moZKBpSseVF4xYrHASIPjbp9s16x5rxKqLSuas
DI0NL0w8TajQ/0J6+P0k/vmysE7wVwOG9lCi/XmgJ8TvpaJ0KLbp4IdN+7SyEZII76XnvXqPOwky
oVpUPlj9zcWMVrEj9BhFFjW98NFv9nLXp9uQ1zLzLibV2PMBZZVXX+frOGXzLYog7DbxI9qNpAKJ
KDzSSJtdFO1iMC3fkjm2eY3Opvp9oYvZJRBJD6+0D+GbHW/hLZ0Qx9ai8ah+H8Mr9Ep/Mer5g2p5
fRGY0V8xT//KeaO/B/n/tt/71GsGU7uhSLsTU8lGUe4tMD7XiXcbJOYmc2w+RhYm0LOGkDv2nv1J
Bt98353h+MdPyQwok8KCZ4dLoLnxTHDq2zU5GsNhh9Ky7C8X8XU28M/Xdh1D4hb2UOyCC/XHUbs5
L2Qrrsd/FUxGee0+XmD+OQXK4jtkb4uJkfTbD7fQfv3632/Kf8K3/3pWOGFQA+Kch53B9bP927OK
RR12XWgHdL022wfdQgBRBwT6Xegyn/GRsZngrfC3Pf1fvjL8MAOM2EDQw5D8j69san8FrocecWlJ
UOgPabt014xtUq5Za/MhnrzLJIUqQ5dV3AaubMK4O7eIZU8nBuM5ocWpj9qtXHVwuPYjT/o882n6
y238B//k9/P5LU9HN4HbOPzTxc9I3Zh1xPNhoLT/WMYub9iUK2rjb13AxG6I2GO/Cv3QERgeLwGC
DScy7+2sMEjwpiGCwiQyO95uP8ZY9TerncSdhS9gruvaPHkbHBNW9n8D5X9/aih6QnpNUoCg5s+j
SPlpE8s6hrGJAFzZtHMH0ITfABuIyokKdtj48jfHqv+sGGDfg14SNReOa3Avr0vt35aSTbqt2/AI
8175OKz9d6usOfV0fchYU7YYNhUiGXzQJdMi5U1fhq041ak35hiXg+iR8nvjdU9ONz+AMRpcL6zE
VO0t6BuTG0X2tm7BV+2nvK8Z5IdR9Jd9CHT4P3oXiPM8gNBQd2GQhySKf36HDq/HZBNL8y5E3ejS
EBHH/bhPW7KzW4f7PmV1UTO250FLb2bSly4k3eO8C9dGl82maGnCyguufDpQs8qYaEAldQZPtJGl
pXL1hQGSK5gvtl0r+f1ogq6I4hS5q+ksd34zPWwb2thoznbB4Gc3qKuPsy/5TofkZzSWs/RbiCRg
CrYN/bnPzCNoxOmjDlM8RpDqpzSaS3kcOnKCbjw66hqgrnHUVJTXptjmF8CflZKbOdsIpl+xp9ke
F0cekO5W1K0++/Ztjmt84iEEp2TO0nIZt6BQAVDO0CDrjo25zpZvcgppHozspx6D3aCvuBFq7tJr
YHZniP0VL6hKkk7ecQEHnMxVWUbOy0guUn1La62fHtDKjdWwjLLCrjfFonlcpo1feusmjgGFK1SK
zrzk2UfjgWOAcgMB6Jhmnzx4X7NwCcpBwuFOL/EbbTmptMHq65AB4XfyyPHXTn2znsPNv19JOD5J
hCgtQdA9JHWXFA2iaEtC9WvgzU1hHYzXIXTesVUgsKy9H7qEFq0/DLlfq6utHmn32h9P8yDWorMP
Ol5sMfohhGpTbfe19CmIJPBrlt1M8mYcLa5Aga4RghWSra+dcD9WgN75IiwIBbJb8GpxyiYfkwuq
aeW0WvtIlm7eTim7juXXKNjp05b16kwpuV05As0aSH8xaqxzJwdaOUk+4Xtzqc2w3jU+dzfp4BeY
e/zQEv4dxF+gE+AJPCyhm41ZAWgfMwTRt6XtyFgY+WFqFG6ObDUcKCy8tWt21Gt7Z0EBytMelTlq
QoAtKGtyPen0NNrjNnnhrlcS65qxc9v2XZFAk45UpZ0m2ZeNlbhbR4Nprhj7Pda/LbtUjoWlJ8Ds
Jwv3AnC/g58ZTx+Fy2A718uzPacGLrtgHz8M0+zfNBn+AOQ6P1ATDSBoqR9sjOAtUS+nzfsZR06W
LcUkh/es3zUrlrjg4atqZJRPFjh6KDO4TmAVLLCd70W5rtyUnoz0DsqGKRdBdG1WEe7UtkUDvBpx
CGjlhRw/mw7PPsNOzinncyHBMcg7L+t3Pp72qY2CwthmAuyMP6blNivcCuC5WeWncOoAKRdmFr6g
+8ja04gwoh2sVrwdxvZw2+Xztq/NBuqx1C1MAkC/NUYsh9Y+LFN71hrnSQanqspWmHRCe6TNXm3+
th+T/smKDVa5YHuV/CgoYCoIVuK9XcURExBTOprClX2Nh9KDwqvkDATJZskwU7HzUOhwyDd/+RJJ
B3Fg3sAOBP41Y5y7LanmHittpewFQSNpnsTDVKLOEycc9nAbhVUJMADMQbpF22KaSTXFCAJymfcU
SC9CgUL8YvPpUArG/T18EZ9Z+FmbDBr7+AtYoV9kqfescCIVHFOYvBd9fEj7OietXxczx5uph+mp
xwGz7/rEO6bbu+ev8S7o5I8YX42OYVMhZXwthaFFN9WuSENdVyg2n5l0DKZaCHNufQ9r1Afl1h3B
iqsvHVG7DFBOvgaB2y0eyFY07EYIkZTKBbS8Ze2brwwIxChEU2qZSmiv76esP9mWP9Ph2LLmXQQ1
OApzMmCZkTyVHth1hMBiZCwZJE2I9Uh01WWLKtvJ6cKE/AWaz+vwIHibAvwAHxm0G/MFwjwYnA7m
01xPCvhwka0xx36d2pysS1+isYCHvRs/HKYEeTsu9hKa+HukLXQqy/adsV+s61XR960rlIbfYC/m
9t5pci/Ai8qVp2Shso7kyUre00wdAL2H9yBXqKLjuECgd3SXidEj9FHdCc09ZMZRZ3EvtI/a9y41
5mtVPEVvpnPJHd4vzsFtLTGZmPMk6t+8Rfq7bnnnRscPIx84AkvabEcgTJjWFlzHNIW52Oy9YkiC
qHefo3uY4YsSkTnn/JHEIHlikFTnG+mfQDJHeqnHv4tWul0KOFOxO/aMavSnSFL9sOroYurpoKPW
3yWzohW1nOfDtGE5cYNAOjFg3ianKfeBAaGjyJqcDwkt461Bps0aiiI1FGGpIX+do4cgW/ci8kQZ
8vC4sEQfp8Fib4D4FGZsLds+ReUW9U/rwOMiUe0Mr8WeVsI2n4hKgRHGLOx+SL5HRBYp0zNQwouw
Gyxg4Jh0gslgXTXdnRfJuzDuKVBB/hUiuPUB+B5ARRKXzrUf43VpKAgecKMjFsN60TtrglwFoCll
vr3Yrpt2QdTc4qo8TtAljSZskJTdvDF/6krE3SyVDNldFMobES/RBQSvD7QrUWktVP1qXU580vFF
R94tjimEki01ilV8rmmU8GObLqMgryytn9FsH0dg4vjfkh3y2kvTZ+GhX/0D1HBbMYVLYfoFIXjB
GoO2gpp3mMMDZkTtEYjhjY9B6i5OpIRFUow8xHrY+xMw1G1AFlnjfcoJRh4Z6rU1YCYXbRLAoax7
NU6RYkrx33FWfPiDd0f9bK1A6tizqMm3SX7I0M1HMxBbcIV5OiZT04jwHDlWPSbpVe3baSeEn8I9
FLNRyEx3frLqu4YNyFHmju5DReYKRoOfzsIadlkzWgiXJAcKqBgbmX6LxAziNrbSBflBWZ5c16jn
6GGwwwclv7iZ00JomK1yN0NrTJBUv04cgak0fUSBerP5Ne5VY4oQ+tU8u35KbiPxQCyrguAytjR4
x43HK6hpUUaouVwSOMSFMZoYlIKlGQTJrcTvBdJXjcFyajgRO3Qfyfl56YT8AROFJ4luJodSKsWA
IwHKrBTijU7DyN9k4D/1Pab4w7Bvmh3KkWYLDtMcg7na/WxDeog4+Wg0Uu+jBj54Bzc6HG8u9Uso
LiuIbdMiwqmd0+i+bevSsCnCHSCiEgLDrGINjnmvP8MlzCvmbsBxB8vrJqkffc+DDXeXOxebg1qx
ghHwxO6p6p9lh/WvfDlXMlr2RqdZblGTZKwfEJxB3YFOIYIt/ObTgK9XBp04NI26k9ybcpfWF9Rp
37tFBFWsx5ugWd5niFSBLfFjMylbzgNq0ymC092Md6rNsvPaGHWnKYXaXm3oDssYe7m/ml823H5k
V5WfRrUZLQHLl49a9LAh7Je+QmxLhWssrmyw3EtCwgsZWbWOUFsq+EBGC3uarHdIR17EnVeXIhpJ
Dg/y4BVd4jN1BPnqa3Aeg7gpnRfvl63qEv4uQEoohAxkTpbuJljpXniJvUl0/R5dtwSn/i0OU7nv
WwKmRtRQ9EXmfraiqfQUP8qsSR/7dPgWtlQdJeoOSpGt0m1paSMMn6dUnr1xQ50EOiUK7WVsDzhk
SQUpt3v0KaAK13pL6YZ7kersCAIWeqcwqk9JiOpzYPvOD0rhAvNEVlnA5ltDZRlRjNY6RI935L3v
V+9uQAimFR6qzI1f4ilGyhkOEwEUsug88cuiX1+5wO5gh0Hdgr0M4n40w3HDT4YnX8Mcwoy76R6g
L81NS5rK+Wa34J/Vm0SZkO15CcMfq0/ugm5EJNh0RvTIsQ5UWugFw+0Ix7yvza8GPk1e91PjtPb0
rewjtDWoB6kN93wS+UC9S+8vB3Ql9yGcIkb1HHUNWCEgtHLd7uVV2dy58yJ86On9a4X2kfmhzfuX
AEEjrkftM8sjpYBzrBlRwQfk0bXsBizxPPUmXkI6tBWDv92OEc32mQThLOz7Yy3jB1Q67YNCXWU9
6Z90bV7RlPTz0O8IWqmcN4hSWJf6NAfZdp6Ff5JZh34tg+3nVUe7MP196hQ0FtYluz4YCkDhz0t0
4hEPqoDHogx0R561XM61hne3qFOau3qDwAefdBi25phhT89QAi4I9SxSMBdKVw+vLXTqsaOPjPoX
2e092d7zkPr5iOnaYLwvNgQPg/aRCZCmfQGKUXOQvl9aIHa4o98xbIVftx3g9BGxbwsCJuN2zMNm
rEuQDYaChD+9PvrheeuUM6+GYKQL1mIgsMvJ5A06H3CfVKau/LUHEbWXzmvnagtTnWv5yvv6G3YG
z2XsvbdJ+iO0MNej9C3EkxWoxMAvQap53X2Lm/p2IaatvPZeo/QH/j0cmAyXfeyKpnlFb+km9R3O
tO/tOD4YE/McOpIyNaE69WljSjRG7bEXIt/a7YVn4avo6Y0aE5pLOrU4SJETFwanZFL+jasTlW+h
f/Q9NMCj7QvhoSeWvta4Le/aNsHlxwkDuNlO+031fj7JK/OIWkiOuHcitIaY0PeBVpAXuC+N0a7d
puYIlhUsmsPT4C9ZETeC5R5lvyQSfkoE/L64a8pHKro9Qs4ex0Dsnd+IPGXjRaC7O+HO3YVU01sq
e3TopIlhWguq0LAV3pxlwAn5h9Lk3d/qrhIm/NmRoBIB1g7OuXoIX/uMfSYEzxX39a1LFApfyzEl
bdB61GgFSJ8VfIVZiCUECGjW7kXwRMEGO6AFfwp6RLoIMRQxQ0qsDfBqkqZdCw9x8IXcUOgI7R1Z
2z46bT7a+QZXdzwviD+t6+Y4Dut32vmAgbpOFWzITnIil34C6ZWw74QIdWA07ipoZwkaPmMx+JmO
Qxg/KgHrUI5SfzxkkDXDv37Fw+uXQ9KcESuJoVzDdoMzSbEhrrkAh/cx7QEoNTR5cpgpH+IW0weX
cJySukXcBg4Z4fprUtYKU8lwYnuheLO7QjFVXMsJE9vtJrXhWIDJBbUpDTx0ShFibJI8sG26hzYd
pteqx8ar4YGMGKED7XtQhKCQReEH1p1OkcvkrhYOXCI2aKyvmDmZ78P5wCIYO67IqTvXxzYJ9SmY
a4xK5iqBHQha4JQWhM5HPYcnAngZ8+L2u6LmJ8y3oU2qvTu7hFim7HVaJ1RxoEnnmJCMeRbWsox4
8nPoVUUe4WgZ7ceaIgMcqIaFYWKeBSDDxSlyBMHxytMlGeAnYR/6YT6xIbZ7ZYbj4mzZR25AqeTz
s6cEsrNHLCMimzgnXQAH/234xf1pPbE4LpsU7YLTLKlWFr6HHabAm4/nzOsXBQi+SCxumgWmCznj
N6GPhRI3oSxRwx0M5ES5nbndpdIkp9rpXSIWMCbtctNb/QlHl6IbuxhdBGxyAkvjvWr1PbS4eUMS
fwfCWZ+3hL62/eLtydgFcPIjroq/UujHQPoL2U73AUG30ZnjJMjOwaH3gpHiG1mRQeqF7VjC3eMx
VWH6rEZZ1hGGamL64UCCzyHP7Yq6a0WltSyzOcHltq5oZyYKHwZyVFcMSZrlhgnk8hFQ867sKoxF
UzSo84W33W4OyaOWXqlwsp/4EgKXuLad2fSVNQD7bFJ/h1p8P3MKCQSPv6QGZ2GR+Fpw1HlQXfMC
ihl0ouH1MFtxUYmk9yq92u+ktjiI/KOL3X6DYwpOkBe2mRs78H06J2fMsn6gpmngIdG/jFKdoeXD
27F4hQF7hWARWAucBpbvGCij/Y3ksGdkqMapZzmLfY0ie6TFikMqyQZZ6iQ9dun4A5jBsTESOEoi
1hI8E1yiBPlcaiJ9Nam0LoIID6Re7K6NMCHgNkW9h0PRUfgBw4Wou3Ie0OiNyKVrNtBpeP9Nb6IK
enTC0SiPTl17hwkQKW2hABYE5sXLdlrjSBfwIwHGu4FnqdBzZF6ylz4OLLaOpGIhJANDvcGZYCpF
APSPR0QcPBdMMOGHx1jtYYDRYO330QRbTtjVeQGpEuk/8cxvTi2NJaandipguI+p5ry9LAn7ZeLw
FfjI3kT0e0YXi6YwNnkwY/vMPvJmQIPCfSK+OHxgUngAFwk8iJAUxiTQR8ChlIGDHf7EmaoAJeKl
ga1D7zx0rNxB/gvLTbQ86sUuw4OUmNdieWTZNW18s/C2k9EjbfFNmNZH8Pn2YCE/trL+Sdwy5BOX
SR7RZjcRmxaMmpN0UCjxBlWOB9yCB4LnEwIJAUQmTcUM0K7r+1ChxZw0iat1tY+Lr9g+89VzQFp5
QqvXnGfHq2mMrmi6qQsX2vPcyq4EhN0XPg8AQbTkLl5v2qt768yFqLq6rRaYKmAASLYqcihgFgce
IgmwMM2ijwMBPLloAQo1YB6SPa5yK5UbHqG+GY9r+z5Jxi6N1FVs1J6uosYBsTCcJO4kevKa9a+x
erYObCe+hQ+JvwBk8fJtiIajWNZXEHyQijq54TgoUk7Q6rUBx39ppjf0lF0Rz1cWpZq+qQkORwtD
tY70+K0mPwLdyHxaumozSHjzFsjPO10jKaQBW1uuw4En8KLQ7ABMXKEfN98UurExWvQpGWaBY2He
JbLHgUc94CeKFtn8msEn7gRCZNY0QzkmQP466x2FgSEtPKz23ItHXLzgM6R1d4NxTF8MDHuKJ/TW
jOY1mNgXjehcxAGJsDqC+Nhy8KjXpb1cjZc3n90SoZ+GOi5IBn5Tt30LouEmo9Ct8DrYbrdBq6IZ
VrZbFh/hdeGtTvwV+aH1BrQuBkM0AWNhiMdP6Rw7wGZol9QRmCUxj3KX+7OCZhrU4JyrUF7silLP
A64r/RnEmQjDAgmyLvc2vQfL8xLT9zVUXuH8zeQSL2jH5XZn5BWRzMgncrRzUE81ZjYD3DAsX4px
vhZMSmY5zzjuYoU8iZsa1iOgoWKMAvMhlJIZlsq42gK1zJlM/Z3ZeFOwBQcRmnIM+DN443ShhwxG
+0h6QD2R4hVOF7TeQhIMkTAb7WEV6aFSyBkDv5aH8zdgWUteT5Hbe56f5PMmPgnDX6WkeSAhxm9X
lm0+CK5hDxJ6BbnDVkSdhKzAAOs3XUy6j+MOma/az4r2hxPb14A3UCjfORhVAaltwzbLw2g90m2B
Z8z2nAywy2WzOYY1jeBfh1WB4Jam3GiHFg59gTF1tx+8D1qDyy8yv8Z26s6AMVEjSVzAo9+VkM1h
GhEAb13H+RH2ODtv8YfD3K9p5YZsBALrTxhBLdiymu97DjQxWTa+72LDkEqDdixN9A1gC5hmecsP
kulm37LtFFCsKZeEqliHkFSQcHyhscJpHQY3E+/IvsvWL4ypxZNrorJhuKtAasYVEOJomvqIvsRA
fWdaLIabounrtQKamx6dPz5aZfD/cH6asvgpMsknLhEgCTNz54Q2X9kyfZuR13JsKTmBGZgDSxOY
Kv2M0wSw5PAapqiLWf2ip+5LE/I9cIsuSF0Pu1if3ZrYfYOvgQcJ1lNoom3HUtBhcM8pHM1ovUcJ
4G+IggbepAC6GocSbgQzH0NG28h+N3gcE7VQnH0kaK10jSsQQD6kQpdAm5s1xopbbFvU7RA+B67G
/nXi1vqgAaVjgQv9MUYvUkCA38/meevmHWN9dsKptict+9Us7JGr6wxdog0Er9/HxEP/nIh/o+tG
7RYSfGuVOanNu4wSL4hDKFikoEHVbPvi7hbOhwor3eLqE/4MYwxRNfH4io2EeoD/bK4N20oV6oIG
Fx8D7bD00ysnZ8ej0RRzgpEFrFTi0p/Cb2a1qDIlTiRc1WaubxCv8hNJ4qaobfzlgEbUY3cFQwOw
uvv7MZjGXcDIXm4p+DQdQMcpANxnhugyruvOm5rsEs7y6j+Fjy7X19koDBANawpqwQ8T2CpFYPXO
m5NqcuaLk/EFth6HPuua53htTsGdR49r9pWoEd+jfga084SB/7CrF/+xtuGbrXEyj3gGQBtPDus2
wvvqHHxSOunRwi3Brbd+TxIIeGKfhPmSIaVoRt5AhE++fkgMiv3JQ4oH8YCumn3ru8/QGfTDwO7H
NHwxNLqFgic+YZBxrLEbig5StaLvDmvSNZd2Ejp311L1GrsqYoMDQ+i7ni2/0uAqQifw+q8X8xgF
FSeyxjxkfoWqdChjEGMWxp5ZarE58GshfZOWm/MB0qRomZJOF+2GU1GscOvC2ZKVGJVOxSAgE820
V60xoM6U3cGTOCrwVjtMJZadH3KCNC8dlqpLn8YY5i1RtlQsmWzR+ZyXba0yZOYkXrk0waPnDL0s
uM9GhvtSLdKrIHR5rfdUs+8ayoh92CI8gvbzsutaBtOzWjypNYAYEXBXsaDX89e+LuJofAkQH1Jk
kC4VfCBjrsg1zeYHnTIURSMOG+LAv+B23aNVREIewuqOqsMwH8wnrM/YQia0+lUN7AoFzXQvqZaV
Cby6mGLxCsQ13NOkATgaJX2F2NukqIcvDsz4oAEa5wsatJyO424zGLIQhODCon/XDVh6BvbnSUyS
0iUALwVIz2gb4Jg/S/qRoKQrQzHhws1QruBwUwBD5rdowZk/JyQqPdJ9IUnDL6JxgWZ9FGdgQSgV
pxQXMprjrcG0FGO5Y2zoeRSYU3HT4qMsczE3VkFCEyB3uO8bzKphU+grby4ggD7hpX86zY9gcg+5
7NAK2Q5OO/AkiQJTRbzu8mEDWGzgmIBS7h7TaFWkIsL0SYe/lpDSinOF3xUf6JAdLdRe1QRL26Ir
nUY7a9HT5vQklkUWbl7w2xaOIQbc5kOS5OOgMcDRbqd6CILrCdiFY6Xj3QlBRRj8Bv0djoOyz6IE
TgObwLPDqtSgBkChEgMKOHQhcOAm208ReQ21+YQFLIK662zDiJO8NWhLRJq+WChzUllbcKC8nYBQ
sgINEhUVzfxKrU1c8NFiXpSB7TAk5sJw3bZkHA7oK88wk7oFmOjyDBV+gWe6xWNXts5+rpgmS2BY
i/vyDU6RiaJxWFfYjku0tlMAvZ5yN5Q3kFV7HPqQTb0Nm32pu+CcTu2vLqOviYNRpKXDS5yp5aiG
3i+Igj/v6otSbdHTUk9DkTBEG0dtUqiBHT3EDeWYRqJGSY4gbt+sYSQLGnsnbDqYkc0dtsvA9a7p
9Csg6IdgoncrsPHcW17qsFlh4Yogc28Cj1CtqBNEnVWAQbN9qhdMCYfPOOpOIARgqyfJpQO7B8CT
29vUPM0oPCXHLb7NfVYB+Hj/8FJSOHR9+7RHVLo3zuDye91zO9QPLlYf7SRRV9ZyzmPoOMA+gi0o
CekDRndIToPVeNHKFdE3rA9Lxra3yAm0SkP6OcurlWEzH9c5+1KzKSNfv0669ivehm8jTpGKGpxJ
taoh46Flhza68R84n9JyRiPe+QPaw/mAurhp+WutxXhKh18Tev9iU8+egJFU1Mlv3qxA6EujC7zY
nv2MvIEmdxpnmuVThINZagDs8xqj/BTrgxv0DZ28+NBbQHUQQ90ILJlZPc8c1QlmvODO9xAr4HEW
A+D0PnwAyBWf6ka0uWt0k6czLHSpY4BstrxP7U/jFlAZuuyRdkDNAi6Ovp0RuSjMfmuwwxcinjr6
/7g6r93GkWhdPxEBpmK4VaByspxvCLvbzZxZxfD055MHB3tj3xCW3dPjlsiqVX9sf7wo0lcwBOvW
tTdxCejQdXoTFBm3WwXci96Nqlun3USjcAAkU7Zoc17483xzaZpYcKc6a3P4EplZrLH5HYzc6BZ+
xnxaTelHlfU3FVbVquOzCrTQ3g6Vly87EgY52hBzUNHP2IGxulZrP6g4RANTezf0pybLP0XZbvuu
fOmKbMWpw2I5Dg8Tyuml3/L+eQmzR1uB6jw4qYXEX7vDGfmKK7MEKioIvy4HlkOOAyOSRepN1A4f
TPJc6fpGLyZkkOUt7KCcDKP5cmqAxIqc24UQ7VIkVrsuK9J+aEf5Y8Z/FVTHNoPmjAqbLvL6njpq
XafIPAoOAiEnAM14akN3m4L1Mmk4jH0jdKGnHxXHPDGxa0gt+ZvRfbUAVXgYNclbQD1+nbtbjRks
d9yTKAsCBjtUPeS+2i09KKPcxNLd+LHerGXvbGcdrmRi4CrD5D2tO06M4Fa+nYO/uW65zq1d2bif
0uB81hrzl3CDImz/kHgxLmqjT1ddNh2Rx9D4FTOsGCl4Nk3yL1E76UEGcdgo/yjDnsjkh+bV1opz
NroHK6rudF40Kx/QYdGH2UkAl2xtJ9kXdsJxobbyoIK1Ta0aMRTJKha/Gp70ftllKHv4/9VldLBV
tMls8DXRNa8qcdo1ZRpyoS+zmQ1CuOlCRcrdd/XfxJ5WFRMW3IV4ZSqM16WrT8t4Eju8cQAMte4h
p+N3zoxH3E5ZLAxWmlWiFEqOrt1kyPiDKmxvjj3qCxDpAGvrgjf50uFsXTgS1K6rvqY+NWB9WMfy
NH6RjtL27MHZqsUcYwCkKZDvtius06TxnAmQkTr30PV7z2byp8uMJ2OoiBSr6CCyif2Pq9HawB7/
xHGYLjVneKcXk7+Fvb3jPBk4Zfr1VNAKs1Ku9VRPGpWcNAbkZfeudPkyE226GF7Rl1aFzyFC4bfR
An3Ok3XVleVa1hyHZXgkG26pLNij1rO3uT8x41jaMmk6l56FyVknvs6JU34WVk10MezMoun772hA
joQsjNv1r6uAhNretc8zx52kS49OPOwZxOnqMHuxjvPkNUv1r8jP6HDUCFnPqJARgzkuZy/612u0
izIXwxr4JYsY22k6Tbirx+p9MtIfXaKKcXt7ETUlGsW8/QfW46j8qdHTfTYy/9ke+ziheEHlIVIg
rgOABfZzocvyQ7rlzTZU4Kg0WcsG+iDLeRyFHa6V8TJ73sppLHlw6nwjFIoKI/Kha0wkeJKTuom5
FgeF+aOHU/+ezUtnWneh3QGc2vdkYv1JqmilhHyVaf7eZIwP8AbPdTZraJBQSI/Y4MBjQGwZL2LH
jTYi/bDcCXuyk326I5KSBEQPjOFV90gGY90iAsdl2SxabdmlZbUshdHydwArVDDxDFt5tqzNfNta
yR9RXn8q1JsybZpVL5DCSSt9U1Y+XeUaMfN4CHuDWo7YTVcYYd/aWeSsZ2W+0pwCPSFCApN4K6Z2
a1VzjHo8Iv/qpH43MkxTcyqvkQKld7N5kzXqPjaDsRotGuDQEVGtoHV8jt1NH+tgKh4LGB2uK6+S
P6Hvwj8i6Nl1nrXRk44VEinZypymD3/WD3ruHimWFacxKcxVlLof0jIp9KinPc0AG2P861W2OKAy
+m5mW25Kv2pW+mydo8Ly1oNyvYXWMdertngyp5bpb/pDRqEFps4HpwAlR89itlZ94DLDL8eYstyh
JpO1cvx+OUoth4gcv42YlpJqmr7Is3GWM/LKJbBawL45LVOT+Yo8jrWGy/c6qVult/3aCt1wgQvj
j9E3r3r+nThjt7QcbMCZPiFhGMhUM+CligqNXYpkoDKQTsl5kTwYPIC45GC4eKFx5CDDbqzNJPhQ
U0HyPwS6s/atehf55rdm9Nm+0735WjqlflVWfKsM45UczPg45UN5H8X8LAuRQ4HpNqrNYU/OpbYz
fLwJ8ZBeCB/tQIJR6EQpNE9RdPumBbEdQ+si4+FOgebGKmftQ4/7W5XHm1kQQWwRQLZ+uJ1CETfn
OWuPicn+rYT/4YVOjOGvRpbHoSZoDSa9tsGLjDq1aITcmeBP4Looi4ULRuoJCTOlmk2kk3o5DoVz
GemsXSTGzdDARu1oiiDam+614oPFdtgd53Q6o1fObl0VBRDWB3rf7UPsd+St6Snz6/ymNUBmejxF
fORItEIHXJb20R+XsXxMtXtcZUfV0xiVeaC6XmLtdZEi6nHdUzkP2rJKkGBkQjyRWe0vK8TOkwTN
V1PU7ma3o9E5mYslwI3D5q0AquzxMrrTZy6N02hiWJTp/NYNfnP0oPKXQ5Tu+sT8JqhiVbehuXU8
7UDmzQNTy60lFqYvoWOTcxG2LZshepKAwq02rLnxkQOWx2auEiJBk/hgZ3+UYoFv3PxCpL3NGpzq
FJ5O/aoF8DWvKD/p9G303Wxl8bK9jIzEe8NL+r2olVpCO1+wGjww14R+QAHGKfgXpqykQ3gxtBQd
eOP14CDxqsKvfyrH/oTSG72LXRAF72+qeKoQ3JdY+extl6mT7pXZRc7NVgzurZfESQ2Zle31tg2M
fr60WqsfkqmQCxdEnrky3Bf16K7CBF69btYWsBeAgsMiIQr/noaf45T1+2JbtO1OT6LnpvefLLak
RdX74KvQHq2ct80coRaYxLW0ikNt9jsD/dWUThfPVkEYdtMGT16z8zVwsz4TbwXg/yJzKjR3Wp5t
G/9BO7D3FZ5cF3VivRhmg0rFLeN/WR3YjnwHtiwWOZaEwzAyqqmh+Df4SbTSU4yTJroTogs1cgX7
5tqOjbk1tCQoXdSkCWb+1cRotSqIX13GYLS1JsjCHBAm+yL8M87zXk5FfK3IJOSxiJ2tnDYu7+yP
1xpPXmsvknDungxI3ydp9Sk3mGntf19a7PHLsUAqLsJKO5iRjti7IpuszXCH1kWoX8n+7061Hm+G
rjau8nH57/uWe61dOR1ay8OWYysB6VzLY1ql22iuSqDhMb6Lxo/vfq/hOXXMZNO4rtgyQZEO4ppF
da4rjj7EGviBeLx0Rz0KNAX6xwKkmTxqE6uqn51Yt63z76V3AYs8OwL2hgg61vKlHELG3ijuLmOS
jGgFrfoJDXptD3glRi86aKE3v2JF+6rMMjz/vsoR76mwiG5Dry/7hy0mC4cLG7h9TsBKnr2hzli3
pbP5/WFiR+UuFSeztH2G2lbce2eu7tKGsOBFVLM1F012zghIKvGVPllWaDyR8HmwI1GddSPOd2FH
zVZcdPamRJ+BWFWM1/ZO3AwVnMm0iHuXyXqKyw9g8Gc1NO5K1qEfSA3eErY1Xpos/zv2feDtX5c7
crU0mAVF8GVTj4fuwWn+XrJhgt1sarFLO5NMFByZOhFmx+lx+X35eymkfdLdGcpLl2CDabl0CuHv
/R4v8+LXPNY0GjS0G/6ph6m9mR/kr2c3GfrtjRQwf5MO2L7Mj8nULzOF8DV6/vextjXWq0buhzhL
3hPaRDuvV+g0uvg6MTmu+Xd3gSOG/CAs+EIrrr+H0s7ODc6Ol85ov+XjlTvN/mp0fLWkUZxTsxu/
FvAKB1V5IXJyz7mh13785PfSdJ19yHP5hjr3r46K7XmSgDQGidGvTZ6Uqx7q75rXQ7dxOv0ljOZ8
qTzkdriLqsAGFHiAFq+VF6Exw0S3HEdFiBhZIvPsX0oAhQvogX2xLy6B7hfMcv2aQ1AJlqFbB9xd
1sGJW+swOvKvF1tAyALgwjWb52SKq7PhttW5k+my9KV/KNpd30WoM6eYqgzI0affS5dRCTDWYNR6
3j+NXYirx0vWRdgTnZ2SqpGXG5yA0ycmQS0o8bL+9+2M+c5FMSY0/dYauXlNJsAof5yJfUYRvZp9
nin0Wf3SamxuGIwYSw3Q8cWr3HKpZaJ/rbMY8UKGXGYmTnl2o2NTFtm7H+49nGQ7vWry17Qu253C
OPOkzckBk+AAsK1BqLhjvcudISAJKH3S3NANYmmNUITkHFaQpOwJSGnQhA7LLO7eDFH6/8BpW7rV
QIAKtgDDVYfHWLDAPDQDEznDJWucH8AKe+XbJKAQxKOhJOBJe4RC3QFPctuQdzct6guV8AHzM01i
yIHIq3l8+XuxMhsz+kQXvZdm/mYM37TYM++c8uMXc/Sweevhhd7OMij6Qa1z2lUWw9BaO7u8xPHw
127M6OCpUa7dri/2ddX/0XW4nqxjOiRmwDKPk3wu6NF9eFQY5d2e0Jm2mvb2INKjOfabwrWvHTvq
NRsda8Pf121tOcg7ykCCnswgt/3o9HvJpjL+76uyGv5WOrYDpzPShZs1yTfeLHSlrK1PhZUae9WP
HcO5FV1zEETY8a8B/cxf3ad2zADWuTvIEjeOoasNjth0+7sOEwxY7AmxUYtWz+2gxPy91pLoHLVK
POH2jK4o+B8dUeo8xD1daX4caAj4Dm7HCq37yuE84W6YVIuNNnF+S0aF4rXSw83v4jA8VoV54EOE
eg8MFDlCB2DHndHeXNFSpTz63Z64APSlaUtttEDE5DPQV1WSvId6nARN3AwbzVHJu5t4HyKvikB0
Jse3euoOUVF3B+vxVdxQ640n4Bpx3Ierrj9cN+43yO3twHfRHnYTKSKZB48o+0FHr2gVT78Xy7Xf
NNSxh99X+Ih4nKN4lbL0/fcHcDHMG0/704UWTCq79lmrN0Pvdhc7zLuLk2jeNszsn7op91pR/Snq
WEJbJ8lLH4+PDAT11GoRVWn8JwcNC/7Ka9OR6QBgaKh161u3YRTc3PgrIgT0ZZIhYm/s8Wpn9XxW
E8yM7lefIp7alZ+Pat2k9r/c9AnRVxCKSzGi7gj7nEnXbZ0lXrD41NYhCDukXUCSTweWa51rXemn
8nExM7Cqxe9reyjjAIseofWPn/iFLAN4TQdRBhkpaq5jKO0y3yvxMF259ROmtBQNThNuNIvTbdl6
KHYeqR0jToy7iRCaWFMf+u1hSlaTmRx+/4iSbn5MHFQq3A6V8wZ2+lZ5ZvddedVzZRxSSICTY8n4
btmNsbVcLV/6bugsLIRG61mA6vyucmgm0FO0gV+jY67jJ7Mv8y1RjM42af1HXIOV0Qp3HeJ8OgCU
D/RmdkN3/O/LYVRBZowWnsgY/ZnMjNfCnYztHHfjyqiYyY3Q0NZlgaa4zoXxmmseKy3rZmYxYpV6
tvE79wliIsUFBndYEtn01vkuXFEOdZxQ08C859wnYJoz6r+TH7b1hvXaXkZmJq9UAe8HnR1B9cM2
V6JaZ5UWry39Q09beb72PBhnhz1n5dXtd9qb2kabO0pGPSp24wHPnBD6DEEkd64/vlrEyW2zHIO1
YeYvCEK0Qbum2kTJSTnNQLEStR8HzrVVYtP2efyuUhqvWifAd3sY7MmVSGQ62mcKKP3BYCSuBvOH
zlgoXcfSD6jh9UMO3dEZdnFW2lgs0pnJJEvbnUmbzoKeLmNTRTI5/l5MrTyoOBk3KUsM5E7YBZNK
3428ZZdDCwd6C+7P/GgcyhpgXYer1GJ7nWN9WrI0/bQ4azbzkFxSkbGBCHGZrQb22dQOtdLpk8rz
cN3qqNNNEkluk1duLH04Ma+OG8sZ1ina5FPm2nx0rHMW6txBGulLm/XbAVn8Rx5RUqzpLjo8aF53
RIs4JH1I0ZSqT3gE9F011mLrzXV3btRQQ+tM2XM8PKC03BDnUqKz1bTxrQQa+S5t878vHt/RKkBQ
erbEEWOfEcxoALeou/znPB6fJPYzxOpoJft5yAlHwZnnKi9adIVpvtDTPZyaLLwjkg+m91bU9Xud
lMah4zS9dIjreh9tfaewi8aokIhpJ1v61Kbum4yABjgFjCfm23EzkwO6SJuMoAjj8RD3ubiPxsgO
aext0WlPWee+2tjGOEG6d8tJCgAbuIjCaOorNr2PLgX7TFT03Dtmf6l7fHDchfffC26V25Bp9uER
mI2+MEKQ/X+Gx98J8vd7SCZdBAc/Df0XN9ycuBGTrPiTKW/rZEkW9O3QB9bIudURyWv8UBb7Bu8y
m0h4THrDtYLYJHTCeRwAFMvFOdP7b9Oo+FgfkQW/l3CCZ5/8kbBTa7iMU+sEqc0hyJ8acdVI4Fn7
lXkwDDc+tBNJ3JFDCXgJrge/VPTb6bFkGVopT6x/AgPDPtb74yAV5xB4tHMcxcbJR6MTkhvzmc7d
Nm75WNZwLt0278pplSBA/2wMY+fkmf9SdOm8K2XyXYrqZKbswrpSxsX0NMjrGAAj7aczHlh/M40z
9Fdp6uuc5MZl6CXsgG4T7X4ny1qLx0tK6AEP28D/WIIBOujjr4Q89Gdv6MJFZDAJFsiOdr0O1GoS
/8hBCJPP1NaMYI8wpIz7TxmxvS00lLNdpVenvm2qk2iIFrSbaf/7ysjk3tfz7DQ190eb1jWVZnjT
XO0+It42E9+FA5ghEkVqXNsijmhfkM6qebz8/Z6v2DIG9TAlT4+8rbxujINMe77kuPJVm1O5sSG0
jr+XynGq/cBvEMdec+z6ixY3DHeoMQ6T7A1UT8JAy+qNB7+GgG3Izlp5obR2aIa49+twpNdETuUb
bw98eDV9JmkseErzchcSj7f3HMjkwXm4w5xKIILt3efUGY4ViN4nBx+SYz0FtpIjFSL4KzolZHoS
xd3H8cklgazohuSjbHFXEHiIWFMvNj1RjdvWdLp7rZs8sZk0V6JGIKRVXnFMantP2WoAJ+kd+9nJ
6OaYrThIuhEzTUmk8twdQpyTr1aDtTtX02dnYe6KamfaxWK0b07tvyTYVkkemH3MzNI5vxW+j2jC
EBCPj8zEE5jxeeoT7OrSGfJtFro/KBLLgPIT84Ch7R0hEpKNXKUBIjaOq4pMZdHN+mKyw2bXSazi
rZfjZDUs0wkKcfZlNP/YuYD9HqPkzLvSQ483+hYL7LV07ehkNGEZzKFRrimQ5XF0cvfQ4DABqvFn
0H/efKuHrfcnS14yGKmLq9Ine5Dyq6rDszFl9acwiCHGgWY/jXZO5Eg+TccyBJoIPWFuogkBS9zX
+iYitySoBl9efr8inUddYn9+xoY27KsGuNN1UjIBHuteN5vDsWjfwySzzw0Q4FY46l9Exc1/WMDv
99Wgi00cO3iep7KBk0POpFfw0txDJH2g8ik7jHr//0faoPy1TmQKznbX3NsI8X6TUbTHCvP7lZVY
akMSw2tXR9Phfy6zqv/3yy6jxlhJ0nv++yMJ6qjab4gifWAVv7/a729KkirVbjFim98fSIIul4Yx
pYehCQ9NNatPw2KdyjBYQfZkySZy5vgQtv10lE4LxY+bBwXUdJvzcLwVc7OqGhlfwl7R1Dl/VU3f
3CKTn4+W4K3UiuXvHxTxQIwsjqSAnqts7xFCt7TiawNRf6wel6R0EcX9z+sCBaDv5BcNM/yX4bl4
F5q2u/U+6OaouhplLgqsOZ7XxPH91Q37OU6w3yq20SAxyaK17Q90Mpj1bbQpnq67y9TGGm+lAbcz
q7QvskVjJkkAeLDTHOuejjcRRTdpxuq508bPBIqib0NUgk0QsaGdqH57h27XNvG47mvXpuQ7jTaE
GnlL21xJ6OplbWcaXZOj8TyZCt8bBHJT2CjjxtwJhro6cr55jGIpx7KsnHfGwDvv2dXnUI7kRnHu
2EZ9j6DcaY3FGPXfRIIOT2UqBcXU+U43c2+9LDQE1Sh3Enw8mjzoFdOi7yGG1pM5PFrkih39seW4
XWQk//EKIdUWw+1r6CI1IT9ErIaEwXUY6n3WRte6wypeG7G2MsH94kbOhxpjXaEngWwQVeojKQyt
G5OEWnuXxplJu6m0he/Ob56ADhQW/GDaUmhR/bN0CG07p+Ja9NFrXeQGa/64mnqJhtLts5UVjQ3E
fztypHCC3h59DDgu1UnIVnvwuCXGV3OZo8VpA6YbpOgx3nINQjvN93mcVEBgmLnisrpKoyDUFpSy
MItuXZvNtoyyb1d21wKXtJb6l8hq3hIcwje9K069r06eaNylcsCs2MLwQ2jVjkTVliABtEqECLcT
jn1k6QrVlj68yAeFYnfIgEzmqFWXD/UxncUe9nReRAgEH4f1pd5MwzMHx2tEst4DPQNR14e7XcGj
tEaCmUfz9X47Mn1E45HuZSQ09uQdkpkdS2hAaS0BsnNrI++TuXXKkre2Kl6b2QOX0FGnNbpYd4l+
LJ0oemoaiN0S9gY46QAOfZEhfoHK8Ia9V7Cd45Ih3XGy1yzdj7uTqqi4V6vQ6Ystpxh93VTGTyM2
jkBKNna9dayKcjfTsYQJN83Xrl5fuwJJtBb1p7Br/1Rd8qVhb1zKaCi3IqY2TQcyQLA8Jsuudb7H
lLLDQbXtWk1Di/8sNVdZEqAAbjjYFH+imQJAKqCBP01Oo1GIrSFGFlBk3I2z6W0975+jph82eCAD
U/zUX03hvY+gZHihwN7byTnl+pCsshAZFeZXdiN7xqzVpByJHX5L/SOKSM/AKXCVECZo54tP0/Em
FJ7DejRmhvyopQYTgdEOwcpaa+TfRur1DfKUv3CaDig/loxJHmaABp6ombv94w6ir32vNa27kznq
zVKJQ8vjj9o2EsQtUL+gFpUX492W0CVGQ5JmZkxoxhGFPJzKL95g3sZMLzc0mXyoksRoyyB0xO5D
uUKjW61CGZSm553JToR7lA6eLtMPzFr/4/dAGlDDnK+GnFTNTG2x3hfBHGVr2RrnmA9yrRVxuvQI
FcFtQZ6CFN1X1hBHiIwdzcv81prVpise3sdXVYp8i87QR2RU22tflncxiG5XpNE5U6T3s4SPq86G
InczqEDw1FWd26yL6k5/mrXUBmdVheO73cuDr4rN0FY71RVs/31hoAFR7WJMMaaGaAhSH/WX7g0T
eQSadot2dh8Xm+QR69uocSYsLf4XYpfaI5kqV7LDMOwN5VrFurXLdOQdHNrWAHTkHg89eRI9tt7c
eo7HWYMfdQKzalHQxKZcO6PC/KpzyE9EUNv+SSlt44wFTF0/UB49htemNsKH60cge4Mx4bR6nrxn
LWQqvpO0gWPd73D++a/TQPFQVOL1ok1h6fjy09c5nnX+wXbsfht1GIArOHCebDbxROvRiTpL2lPm
vRHFu3xAWmAY5E6MLuPH2JY6gQExCqUJhbfwxcELhy9EMxnqXftWW/UyGiIfrqnHhWDC2eEqCRdh
713yVqN9rOg4uWILkMivptFEJmU16TY3rRznGQsiKi8EgPiWU2QDLGOsGEyXTkJkbcEN4XIm4SEh
O9yfov7Q9+I0EeJ6MiVVpJOxjkz5qnwLPFDjX2vXxEQ01TnMBntlUMMWmKVZku+U4Hh8QPqqghvK
Owun9wCT6+SU/gmIuyXLBR4P5gm0lXjlJAolJ8r2saqbI+Tdez+pw1SGWqD19ZcHF9PQ9MhqAK6Q
AXFruE3hsalQARLn8PxRZOkti/GhydnTmAm+e9uBwKm9auXW8jscUF4XU3mANd9MQ3e3vGRva1Gx
UsJugqnf4zRFUTqBPJMR4h/8Vj5nhftODDxRouq57poYqYtASZS70ER9ffNoJFnPGmyUKup/eZiv
01QL15mhTBa6VaNRJ5q1GC2AhLZFSeIAZDEz3fQgRzjmVIl76QdX4Z5s9MDLHjqK1CHUwTSMq0Ae
u7AxqszJAGmajgFFrrgY7HTjVwY+WJZlDvcauxJOzyjiMFA2a7MJ84OR/J0slDgajg5Vat6T4Zow
8Ng+qlnnlXMtWHlXyWBYB58UYyQimPrxZQaTmBDCMTCXPmecFlFr0UOp0piCPr1qrXXtRG95jIY2
8l4Sjal0BDvjMQnHXRnxoTCOdSNsaRVrn23OOJn6OIPpcPxJBLjTuY7H8JQeGHWdpR7HiL9JvWX7
e+qalhNtgmeiEGvCwxCBkdWqA8hABKA3T7ymQRAcy3ViNLusGiKeRQNgPCfCRxveKtG0b51ZPufS
vsdSg85WBPwSXY5nNLrEhTGzk00HWaJgFikcujf1p9Iu6hPzqMDH6Hc7DTuVhm0Rre6DLP22hpSR
g4QdgjtkyMhffdf6XN8aA4Nen5L8/kjCxzIHkJmXxVo9zsdW2JOv4Hjr3kAfL8zx20+Mp6zvz0p0
xi6yxs+WrGOZ+dbWjY1P524Si3Z1Rx/VA1H+NWdSdh7jRttzvnIbcdMyczEWVDoUNREVydGs52zf
RNxTXZusLaCzZR6Kh6Mee2Us9SvZLNv6q3da7cJmjPtSkAUQzwsYPY4FdetsUJ2jfLsS6WqukC2z
UoSvdT/Q9+vae3Kim2VhdH94lP6q7D3z+nadawQcRwMBCmRen3NEnFjllmmoJA9DhwPYBOwtqhbW
OlvPvpuvDLTNK9uTOk/hKHCtlZAT9MqU2lvR4f1v7W5ajnb4iH2CDlICiBavo7+SpsRO03XHRCZy
1TpSYZZT/xSrwSFHy1RbigABKnnKIULPrnUorKS1r3pzM5f6fRAsU04Yeo8wIHedYIrHz8+8Znkt
3hvi+jNkZSizrY2GMM93RhTJJIyhSCuDKivtQ22nX4bG9klszzxxRLH1994k5iK1L2Eav+KITgPx
COfR7W4Vd9mWpR8hmQMpZGNW0wRGrymwC584ycrbA2IaGAOHpZ1HbZBMToISKt5PPvtqjzFiyeH3
Tz17SC9aGObEM7+QCxoLVcqLPsUuBiyyDh0SwPNh7aVwkZqONnhUT0POk+kUk7FgOvLILkgoFxdL
dqqa4RhRYPylcoGUOVWvQ5hvy6Iad3mlPj1qOFvSfCMonSXHq4ZfBM05vcE7pD8FhdOE4yET/6jl
B5GWD+Mk/2Z3DkFElHkoO/KJWrNGmIa4k9i0mXW4sjaFmsOdSuY7+hdEd4n/nnrav76cqyBNPOJn
SL0OUwQfdep9TE7Gkat4csL4oaJNMH9l+a618ovyu3+Auy8xqydmxDAMmkNbV9qxcYieyOsPwrK3
SsxbX/nkdwhpLIuayUMfn1Q990FXVPs8KSZMj8mGLGkjwAJAPSB5Q3SYG69u7HwlqAxXeRgDfKgX
ORNPWkdWiyYBbENGsTjOiFijusUC01IHiSztK7cwcA7Y/QcyUOqYBO2XGVl+OSFMnLS9V+60xjM2
tlvRHTxVb5Nr3GiNwOaFn6qfs3ey9wxOHhCZ/jS3C7MRfJRGhUcO7xwo/bwyP2eS+9gLESV7GZ9R
7J06VV4azcHK4tQvzDBBqPUwb67HY8snty7HF5Kzhkde3xc6AQpQE/UdaTh4dRcZZWKxgLNC7nIK
MAhMCLuV/piJTVFbN7f0PryuQJnYXZKiB74v+nBTaS4cRq5/OuNfHVw5NZy31MD+avned1vVK2J3
f7OtnodGPrSy0TMNDZR0utxR5oAlbHYej0K37hRHVLpBdp4+3QlQWBB2ew3Za5fpQ3U49BatDNFd
4CBGzkWQoJEhouakUvdIFKewSFeDNQiqcklrckk9sSN0rq1qNzLnAZwn/A5IT/EUpjhJeoxLKoqR
bvfuP2P29pPM77I2sbJ04ixRFxigiligI2LiCPkmeMc5Ogfer0DCNi1SNjkiMDgdaoIZ30fpa1YS
63xlB8rgECOzqllHol7jJb9rHg477GWw7yj6WrBZJjedfAIDCZNpkVpSJUiwwA6dVA2U0SL5x/BL
nwcJ2iFW1mE8YF1Z8el/JD75M6NMvzTZbMKIdEEXQxrEwguk4NotONCpBAV1PX9zwu0XYTjz37f5
3gHolauID2TpodPXcN+K5Gvo8Z1kyT7u2s++4bzy/6g7s+W4jS1rv8oJ38OdmZj/6HMuqlADq1jF
maJ0gyBFEvM84+n/D7K7Q6IVcp++6whbYZkDClVAIvfea33L1hpEqWnyFcKPsyohzpVVeHbbS27u
nd0Vn1WHc4sp6nXkpM9uKqkVW9Sy3byda0TuzCpesrE6BEl32Rhduxqb/gQFgz2yqu5mzdgYWoF2
XPafAtwoqyn236OZbOOQtclRXCz4jKGLr2y7/DS4xslXbNhDMinZpF52vRFsjaFZ1uavdhht+vJy
1u5ETatIqZxNPaLyMbktB/cy1f3D3APrNLvivjHtx6xB7DOPbF2XV12l7YMFECGjnRR9pT1uIU1S
UJ+04rEcKWsq40HrWjyHBe0SJYaddMmfJp1gBzqEkVHQFghgyDRi/uGo/DacpsHj+XCAHL6pjAvy
cLYBn65HvrW2n9r5UWY1SUk8J/Hu6dnNxLyOO39TVn22mpYFBDLMkvpjrPRa5LD70DCUOOth2sFg
EynWutx80EKcn7TQVm6r4HmzYl92YC31HK6hLdilTRWdyWzxhKVYO0+G1rZEt2AZb4OSxrNdXo8u
WtSq6p7LUPtEV6Da+sUomLnqr5Z9j2If4EDHp4TxQm6W1SKHPQY6PKjXHd65xUaVo9INjWZPO/UK
PdHrorcJIEpsc90EjachcbT7YMN+QyGewMhYj9bj3HX36DsAptn5vS2zyzT0r4KK55EtXvTw3Q6a
2OtqmudhFp4TxsBASJ6YXg/rLD4PqruEY/GgC201D6O1Vja3E4ajpT/jftVqTJxxjd+txl0Mt1Yx
oHSgzzGTs8mBXzsyutHxANFbGHbOJF4Mq70fcTvM1CYxPWPNIDMzgJ2ShCGq3RzChqizF0dr3P2Q
m4qVUL5oEaOZhLmyZ06cqTsYr7RhypWv4yLy43rVZRSONnMaLiVyoPxi4HnDDjTXbsOchyAanWKj
Uw6spJxBeUeYEft11moEIA3+kxI4FIIaw0xpmxsfufUV+8ZDmvenvjL2WkbqRepeODa983L4nNXi
SiGT9JBLnsFZXOvd5NFZujdcnHERHBHK5XxTmj1WR0tjbyjhABLGxNoHOmTdWAwprRypVqur7auC
xbhxdKgw1bf838msdmwz1Yz8xJb1ObJAitlBt59Sdu/sISe8zKW7ltOXBTGjW/SmrRElI5vH+znI
XzGq0ByNe8xnqWSDw3y/BdBlwPpiM5a+mbP5LNP2nqIOFsMQe3BLL/26wWCs4eSxKP7w6tYQQrjq
Ndq0qyzjNhPglqbGN88k0PYF8wsAa6XUefdtjZ6ZvcOd5+LtuE6F9j7ntwkEy91gIC52hoh+akuV
V2rxTYyEYHJamgQWIZ/mZHhNrl/bZf6VYUHpmX14FyBfDACTswhFm3YOg5XrBPpFA2clbuxPdZd8
KdHvTQw0vcxWJzkxbO5Q2Qwn0oKOwwBICL6Su6kL0DcOMiUxogeOsGODmIMIOZU+O57wvnFNYy1y
bsSit9nNWLdKmeGm7qA0hE70GPl5cmwLs9y6EXxQMdh0E6uryPX7lR5k0yaZuSBT4jwGH0fHBIAk
r7SvTEBLfv1eC8197rbhqTIzPhKf53HkDx40PSY2U7o2Bn8zztxzbBgI5QyYJ2kOM8Ok+ySyIrhE
TQXCit0LpEG58H7MUZFiy6i8trVrC+XBAZn1gqZsWMW7yF3r7mNER2oDziRfFQuvp3I/hzWyWwoH
Wtmj+YaKf17ZPF097vYtCqO1mEW51cqyWVszzc7ZxVjeM00COCH51tp9NgTqiKi4hr1eYRZHMQ3c
FqIl9r0Nazy8HESnqZ9FcNB41uPD2ivZ7ytcSOvE9jFZi8vZUbc50AQCqdxdiKaCl20TGBro/RJH
sMqhM0CQYNOM2Ielz3KMk9kMnzKdjXyXoXnHDIIpO6EXMEW0tirHfUX0BBamqo9Uo/khK6Z7Gn8l
PVF1CXr3c5lPjLfri1JO/XVRa4dBnirunbRxzHU7C9h2y+3adO54EJ2+MWXH86YLHwNx8I32YRi5
+uu0Wq7ec6iyRzMEk9Y2do0cWcCuTCLnhMenX0mcSRs2X49FOwg4tNPWtOanwFB0Fix/23fmrS0D
tH2kX/QZKFBH9IdZE0fNqc+51i8Zs8yP44mSS9CljgYsGRNb7AlrMwE94XVmiRe/p6ZmuTpwC6AF
NbqT7IpbJVRxmfXBnto8W9ECuJJV/GzqFZMxrV2wODfYE8rl1bY0Og8JUoVN6waCi9X2CgZyZ/jH
IeZm7aXO2du4zgYxkssDN1qNtQSMBcvUnB4G22kv8CP4qNTWMTQYr1Fs8ro0YKG2YsMzO/Nk4S4A
rlnQR7bu6wctzhc/jzMCr84uRYcSSOt6LrVg3NSuyXR3BHke2IBPsiTdx2m7Xf6tm+QcV446JZj0
vTlJ0B4jU8Hcrm4QhzkI3ccvxCSYzB+3IMA2eWiMbCW5t5XJoHKkaUnLBOdbYqaboa1puWiQu6qG
4sRPttRuO/S01+asvedxsSkUSE8eNjH+O3sZIoTHzPnc5lp0UTcgv0D5rJQWQAe1UdjroXtCDR8y
WOaTpiW6VQTSrYWVY/nMBO+cI/Kb2ejDtXCcmR0sfu4ypBlhBxVFd4eeHUOFvu3JV/Ln9jzhkzJz
UYIWaz4VBs1SP1qkRdqhbe2jGsdNUHOSQmBBiKU2H6pGR1+qdo7dBjcO+WrrKmKLFfOsfzZM/WoM
Oorc/gYcdX0R6s5RW3a9gNHnbY/FfKW1w7U7Rulmbow9XqTuHHFpxRWd9b6F5B2I8EIa8p1svbWQ
JpmPmmh5qpaXgWhpElnQhF06DapdJ0XwajWWDwMPZIrB/e4Vbf2CHITmXMwAi+Q9wzEPHVZqJ8iv
Sdf9tAClCXgyJE8d3bDHdXsOiZham/yxm1u575vksXEC8cQOMMCD4V/XlurOlPHDZe6yM0/r5JGh
rjiRqecc3AUgZAx3ulk+ZwP2z7F+hVRjIg1ormAIM+0QYC/JcQ0uje5JpVK7NMLqBDDa2sVNyFSh
LFm8VbIRCUuwO+HCsGcsY0mEdCaGuz49FT3Dm7AhnilG2evJkil7rhen/Fa0bXKRJ73XMtOhsgU7
hGp23o2TIkmXoC7WlXUYELzTjEAZoHgei7R+0/M+x1YyhAtLCcckRL+NI9z7CNZJU2U8gwyt3gsH
5wSqko07sLPrDeOujIxdZNjuthqjnUvbsZwK8yqF1HHHvQU4tnmqNZTMKQ1TuVEoJd3ibWTZV4LW
hSklk8CB+qDTOoSR+cj66jNGrgKTSSioAZC7L0lXPZa9e9L7F7sUZxI8D8FUZU8W6DbKsYH61Sh6
5tzV/KwHdBaMaAtSaVqrth9ph/QHBUP4mJiPYWvFBzMorHUFdmXd4i8bYzoi4F1THKKAPCYYURPW
mJZWk1PKTdTUm3FiGRFTYHsyDG/MOL4DQ27taguh54ghIm1paBKcyHOgrj9ZQxN6vJ3sO5PyqFWL
trU8kkJp3A0BXITFWWOIeEPI2bvGXs6iqNuo+bJhOrQrlH1V1O55CGgIy37Sj1FvzBcATegPg7aB
uhCAKmvr+7E12H+2SbwbrtxZzy/6ovg8pGIj5aDOWJiVJ76hLk32dj14FoxKHssVKFg8TbuywVkS
ZNV14nbFI5TKL4EndcCZlEEIYGkyB+XMk6F7CG0XmyFXFHX2ixXAnWqX4jpkqQwlaTqWCk8SwPm6
tYe1OpCHRXExgQizMHG0zPhR4UVXkcnGwaxlsObh/ZZY9he/iq8TWeTbiWEEHNXqXtJ5Q+SQruEe
XASCGRt7AMoeXYF3cTcaO3b6MuOBAYlV39v+AhWYsClAAIAu0yDJnzyznQxc64AtNJVsR6O+t9I3
pxqMK/pqHTLLaE55DiIAPA3CuUY4e2nqUbVt8tdSuOa26RYpDUtJxjYPIx+rmVkUTFPSkj6wfx0P
7ZcxkA+5adGCpPRNE/tSw48WADStGualY0Crmv0QiEhmFKyNntl8QbKCQxw1vjcM/WsHzGejsvQR
oe0I9ofbS/XJw0wKFJS8tZ/i8hzLdF8VA8HbPTvmYEr3bZdexZYjNnW5SK2QlYB47hIWFL3hHYrQ
rbA7Lrcijy8G8FKZ2fi4Y6z7cug85vtfKES+Bh1b2Lmx2q1Q065uKtA3I7wJnbmF3ZrnsYnASYyf
jEXf2FTuV98q3oxFbGEb0GtreiCiFj2tHdgU7H/ei7m+6+ccYzrtlTKFPw0PJ4IQ+I5OH6tg58wr
ydPRFtq2YOJoGcY1kWmFqKKdabBFd8ovGdqqNSSnkptmyspndPJfkaxu6wkUqeBkRS2dlcoHNJKa
cz8a8nPWa6+yMg6Ra7anftzlZXBr2+Oe777SqDq83I9hoKlo3KDTPZXw37lqTA1uBIOLQBL/OrHb
nbVx69SYVIaeLLdSbLHoXKJBwejMgAuNe0YrDCJzjxJBb/P3bFjaPi1SAUd/93v9tRcPNby5nuHH
1qpBe4eNa3j5gNm71uSrmyCgFQ7a/EqfRy+dxXARIwZw3+LsFl/Cl0RPG9o7x2JgSOukU7yvMArS
RQIFNlIcGOzxRmGdAN/2iF2rej5AshCMecjhyJMnn9hnNOxQzgHkvI8aEl49G5I1kvZ7OxJPBqMX
BA/GlZXGPLyZkschKFNsKSH5EdO4AwmzKoI1+pmrUE/WVfle2Hu42ATd1slX8hoZKVcdUorZrjdu
a1YMACmwHSj6NMfJRm10oOgJNXAHKESzDPQV+fQgEnHs0TDPNOZ3oYslTQFlCZB3I6qLXhl6HbGH
YpHXhLYeNOdrZZDGR7TxoQ1a/g9bTbAvdxJORzlCH6q7paVr2Ns4G9ifhp9qy7klHmI7T054odry
Kkdh0vN9a9tnShoALLCKijswDr/w3B+5CGfkIdTo0AAHFoMYMJrjPgIRbi79kBVc1tLf+q5xLSs2
Garuj8olhMGJqqsZq8g2GhDCuVjrLa30RB+y/JJIo6f2szBvULUeMnv8NEXI+QqsF6uI0Qpz86oG
kY32YxfalRcEMdBBCyoFcmpglAmkv2UQ1tmLN460ROXERyzHbR6/s5z2jIM3Zss1EHeDvgsNrKZ5
BFyrSSnsddzPXTh75gC52qcQgsa/6OD6lwZwbY5Dhse4/yXJ8VjYaIQVUUiHPvAo/91N2/ISrR4r
jK+/pyIgC6CaHrWON7FCOg5g6MGVI/7Wos6ZARX8Qmfat0NybadsG3sUJ+MwIUkMGNqi6PYCbCmX
05ju7W5fSjdhNqCvmjIBr0SU8oZKL0AOIT+jIcVCGLWtR0S37YVE8RwL37i2UApFA66gVtdf/ZIO
F37eky59bT/M+M90OxOePeXDDW2sti6ODhpCK1avCXPcLgj2dG3GlU0H8mLSIRcy3zm4gTTXuh2a
1AUF5yTv/Dg9dyWK2ZLXnssJMVGnf9GN6mbqBrUhAzq4non9g5lxEeb6fEhnU2yMCeoc7utWivuS
SHC26+GwJU37uQqabB8hL7QqrnO21S+6T06BWLT6TX7FyLY6zFHx7AIyxp2e75zQfcM2/zSDO41j
/esk9GlvT7CUJNfB0CcOI4DZk9Z0U6sedBgtgqIyk2NjZhf+uRGpc6MIkB5qMziZWLs2GF1Try7T
7liW5i186ObWWCA/k13zOJx72uSDtZTMiAvYdF4WpgvrRxrG1pG52ggp8mNdkLWmYRzMc1YSvAfZ
rjANczeyTSkzbT0HaFhmcHDbMly88myedmOF49t1htkbGhLUS6W51NPN0VS5vetxMW80LveVri07
JuOwIO3IdVBHQL7AJjA7rtsITX4ryh1QfXeF8Dg/Dw0+wObA++auNU3xdXphazZ1SOz1fk/M+x2r
PhN4ZhymUYuLHPXyyrEk9DxwXonPnKrIo0OlU4IJBF8rAwZoF6ovNS9y0wuauJqM5FFq6KzUnJjn
Ei2zH5W9N7Nv5DM5h0njH60oeYyb8RBnCQ2nDCQsYAeiNaL71GFwOMbZCySz7dj3u2TKbiMk606o
7d2UXkRnjsWVU0FXcsP1YHFrw5jCSe0O0xbIGljgkR52bsB3scb3JjVOcQ1nu0c2WPt5tPP99GYo
QNgJ7gNPRs6bDMrLwQh1mNTphakXzwV48LVDpxp3HsNvG/WDauVX21cDyKyEdki7jWRpIw3v1Wbs
bPCNZfDuJPldOjMlq5ehus5WxxzdRzeMXnyTKBxdoq5zR+6KXMTk+3QRShfWG+IbAJbFfJoQ15mJ
szQmGqHeLbWKhr4GI+GewAJgU31sslCIU6OztLHZBulSC5rSFqFOODAvh2C6G4wIl1D47AZoduck
g6kZbkICk3Y2G3hS0izPR3XbWhIxPjnkhyHBNd7I8SSK6ggpEXUO+tSOkfGv4+SMvwS7EdFo246l
L0GEhIAtoc7fhYDRlem1b4PynN3Uvct1PBnu/DyhtF5hiz8WJB2dRWy5R2ZV9UbO1jPbhH4/cfPf
UIbctaUsnloNpVKiHIbSi8yK5JujAV+GpwlmFK2lfa+Vgrs8ujNrTdyCpbVYk+vipAsDIBVRIpj9
c2SkGW3jKTGu84B+bV5ADILe8mjGesEkB2l2iYBxFebjlWZ0+boQstoz0WquSnvzRzZs1GKKChTh
2CtjSm4GH0Vc5U72yccb+UdI+dfx/wVvxfUfiX/fB/LqfwnjswV7XhvEt64MS/8YEK1zYaPG0dDO
GZW1BOvYG7/o3EPjMKwH9QPuX0DMmWtvKhskD6XubnOktGwwp0OdgCjRGeihhQu2iRZSiRHqt1ZV
tK/rhMCMAKKRiIyLuCScIx5pmuoNQrV1V5SlVwFMujG7CsO0HHduZhhHvUgJAR5s5qpZ4N47k+ah
6XVuqm6stg6A7L/JX5PuXyK/bRooQuhKLUGWlvHh6kGzCKJFR6pLmheOmsKS14UfHuNWCz+ZjL3p
FwbM9TJm8iWWmac6Dd+GZkQcFFGuizSqaF3llEkaYOQNauqJtSmfzgnoFlxAAa6qzkSbSu/wW4T0
DF8MpeohJHJmj1G+uQkt/lAN+DejADGSkG5zyc7iWa/zl6YenoAyL2DARnljPVR4d5nkdCp+GFyJ
pq8lxy1rLc8VTbebp0Let5q0tos8cROgYV8ZOg9XvVTFXRoHd1TtFH80eS71UACUYulbRXYZHGBb
pdQwwPg1iIpna1jZFSEdcvnBboBlVsapuED0vyTYYOIpkwbmHXiarAVyNPmtuKKfPF+MvclmpMiH
dUWdvEQz90wfIAfOXUCPumTzlznqBe6ve2Uic3XJRDj54XTICH/YV5LsZlMfXZTAwZfCCN9V3zvb
0YGW1aSI7IKF8J4r8su/BbKmiZFAXO5BvWiaxHYn5bkW7MVqCE3wVRa/0v5bzmSlA0idbCII/K6L
AP4716MPzAfkQXEOTQY4wFxfJiLBpq21MOhDGDj4DeTltz/G3JKXmStup9QOP/PiQJR3rKr68OA3
peUNKSygbwHrVdH7x6J9JpLnrFBA7Qn9inaMcdxnYKtsySfkqmWNHGFutqrk5twEthIvHeiStVHZ
J52Y1jNTIPTwqrliQu54Q2gekNOZR1nOKLKtJr8Oe4XGpzNe7GKw2dgzi5mWgR5t9Vd9GuWu7cXo
9dDJbub6K8TUS67PjNCCfD4pFZQbt0IsAE4Q1FtRhTdZLz5FRZTAdgFvFC6ihXrZOjPfg24JKfPk
WOjexMgAs9Hr+2SuFuhk2dCHhD4ONqT6LFhCkng8V4sXep6QQicaIYq0XFYqFOrBamDOT2iuvTmE
uWjqc3MB0Sy/bnqg0SWOYq+2Y0GR25so9zEM+sbAaCUYEvwAVbL99uT4jx9Wv+Zf/8nfvxblVLNP
aj/89V/3RcY//7n8zH9/z48/8a9T9LUGL/je/vK7dm/F+Tl7az5+0w+/maP/+eq85/b5h78sKRXt
dNO91dPtW9Ol7bdXwSq+fOf/9Iv/ePv2W+6n8u2fv30turxdflsQFflvf37p4vWfvymdDMr/+P73
//nF5QT++dt9ERR/+fa356b952/yd2g6yqXCcqVAeW3rv/1jeFu+oonfpUF72yU12rQFIjmyo3lE
tSE/JX+XOvHgtHkNMkKBx//2j6boli9Zv0updJuuoSHBUdnkC//X6/rz6fXHB/bzp5n8ELvNo1YI
Sg/bkqaleKEf8pBNndR7Bw7msLZX8yXy2otha2znU+DFfxcn+3eH+hD3ruPnmIjnXDGEvXCPxHSu
x7WkCx0f4r97Rv3doXjTv9/gAHEbVPLtUOSnbEnuoNlTb9S23aW7ksjJ7z7sn2wJPmyn/vIefsjJ
7UZu+ACVx7htL5pdsjN3xrbeNftfH8UwfnZWDh874B7bZvH98FlV6JMdO37HH2IGe/C/WOHtqvUK
FiEGe9oEYi1CGD6F7EmaVQIKYc+c1VxHddDAIWcqu7Zq1CGRj6pUHxptQ0aee9lzggHu+Lo52kAR
XiWPUtwHof2oE0vqRezX964NuhXFBRz0lAlnkgqHbmyFtqjqkc5T+PsbQF7AfDH9HwDx2PQkR+sY
D7AJCCXA8deayJwdBCh+I5EYQ+wmlq8HGhL485a7JPYqVi0iZUyCv0zJRaj68oaNKr1Mp7JAH5NH
GWFUfIdc1b8igPZ3km0KnuScxBgtqM59h+Up9OHeO2OsUPQZ5b1Vqug6c+c3y1oQ59JoD4Q0WYe5
HapLgi+nna/r8yVknvEElS+E5tOqBHvBkF3wHwoKgJ1GV7Bvq42RELQRdKYJyBwu5ZWqavRgGX6V
z0QelTMVq+HoD5RiUXddUVsUniMBcZNGluYjOrrGzZ7jhj0Sqm83QlyiBdJ6KGO3fnf1lNQu9Ict
2Scpo7YND7wiSJmUQoWA/cjgf0P6DWIQh5KquCgx6CV7ZgMaklZiJ/In3rk+9ty2KNyVLDVoplas
5Z+I2iSIQxcmpSrKEEQxI0KoFy0e52qLxVC9k7PmIpVBSR8RkKZNjL1cPDgESyb5GO6aTlbdJW5n
d/BqSKT9JTGnQr9mJJz7ywO4u8dgnZCN0c1RsBmrLCKGZxIoURVKteZVBgrjaxqmqPJpRyKe7pPt
5FYMn0K7tIxtFdgmE21pkiIWnWbmlykA+LZBktB0RCN3vlxjIiqujRZqY2dldF1h7h70UE6b2QfX
A0BfZdaamjE5qUEyCatypT/EzFAfrdCAXxdaSX5faBM6CqOHJmipipIuVk0xsPuqzWsnUa65S5s4
EXy8NXqwfAC1VOameZeNcI2TjtHeRaowu6xLV4s3Ml4cTmzfjlWf+E9t5SNlm2sTqZsct43uogWo
Kn3Tkj3zaAuAPGXXkViA7vENR9rwAtrefyhFNxzTnhxLkAmdy3VfpbsuD9qLoMRBH6KxjjbhZNOZ
wGEGV8vJ1XGOVfgAYJFmom0P7CwHdxGbNHxuL9hq+ws7Z+VfzXDD8Bk0jpYx3wZcvSZDZWQ3puuI
8ieE0MNY39KTYoA4O9RPk6om6QXkPQIVzBlOpZYmGHiVYNZd39iwY0URMGDZ+1yzWyWhQc6MWgzN
OQ9Vyc5RT8F0WtVISEVkD1u+c+ET6IFzRDeLRFa4WfkgkHc91U4M4MZy5odJash1Yhk1d5UU6IGj
kD1rMAPno5Cmru58M73M85GmtBs7xasrAESTekqWzUrru2mPTNW+ClBWfMYngqJaBcZTiusV7GuC
RVZZjrkVptGh+kFeZM1JcTFN5BDaURU9llOq3anBjoaNQa/2rYmYQo1aom2QcRN1JLC5VGRc0Lpe
2w1cYVSvBT1/qGn9LtdUeCfKvvw6EiP1NY7DGZK9NHqvbFT9PGJBvs5MC8wUQvL6RONj9IY+WrIo
gKumVmHcWNzUx8K0DbK+UmiQgRA3s+Ywlygbfz9gp9wNFZERI82eY8244+hHY/hiM/w9Kh3chJlW
xg3ehrR7t+mLXpv0VI9RjMhzKAE9cuksQP0sONfOrG9ic2rfktbHZQpKjGwxOJnNAsjBrqx2XUXP
C9aSsUtkre6sXncvFM7qLbmVTChs2citqjC6wKly7hoSHT/h0upuM0h8bLR9Xz+E6MvvuloQ7aNn
xpdIGhGaG4aITV+os+gN/zBFSh0LIN2nPOxdL8Nssy8z1QPE6bPTpI8lQgD3q8GNvC5sjXbNEGQj
sTc+OpWSULu1UZP76Goqo+MDDAODARNv8nPN3rqvBf81YaDywPjq5wirI4o80poIBGECHUdFxyLB
0GcyewBFWaSJwoPm3h5nsB/QVHUEqkzVI7DkZJnviKbsqChGrg/hRJ8CQmhJW/Ure2twi+zRRqAM
AMiY7dMguyRgC0nbmPsno2YqzapAnubIfuSCwhgTvqCBZ85tXZJTJOxja5okdWDXvzQlieSDGw+K
CVHbPROnhdeBGLDqKXcCpimVpT+bNYGp3KbmhGCULvyNlpn1w7DYfBoEv+TOoGBcBj9wpAfIceSS
NntpZt2NsRiNECkR8dSiPxmlIOi4Iv4qKvRozdj3FUcGvYReuJ9rB30kfRgZ76ZGw3/JdT9f6ib4
6dIe01unbhsi7gKlyNjV0UMFWWMxs3cQItoivG1I7l3Djojw7QbWQ4OU4himPhOGwkHTaJg54tcM
CtTR6H3zbYgGneI4QH9cSBZ2Ot2LUCIQDR9PmeZ1s0+GcMmroUUeEKzbqseqmaO9CytbX/XSal7D
KHO1vRYwx/1jf/dvVT3/s5LmqnzL79r67a09PZf/B+oaaZvfbUKXuumHuuYcBW919Px9afPtJ/4s
bYzfLdu2FYgTi9rBkNQvf5Q2ii9YLlWPKWz2q1Ky//6vykb/nQwROo9/Fi9L0fNnZWP8rmyhTJdn
h+T36obx71Q2nEj5R/duKdiWV8UhLColXgY1uf6hBCgCn8WTOXQcS5/buE91zKH5kNcIn+ii/E0J
8JOjKfBPbGSZXVO5fThaKGNiSmrMdY71Qh/SvWmQEW8k3tn1dx/AT2qND8235bSU0BGO4r6nQrA+
1ABBEfVW6kDZkznYSINQQJ690uvppuDdq5O/Oa+P9SFBDJYtXMuROGh1aXysD6cKU+dEPE7Dav/g
2EyILB2UOw0wbKK4By4qJ9QPTRwP2CgcrA6Rss7CJmXs1+etPrRdv70QfblASLeBn/Kx60i/0Apn
PCpDOGkX05KpWHTpp0yKbhcLBmFalrOiVP17y6STMbn9kGXWaxmwg/YTmj8pynMNdowHuGLe2UPY
4ORtULhLPbgLe3ZbWTiCr8TgGNWRuY5NsHpRyDsqwv6c6G7h/fqMfnpClPi24Ro278jHT5Jokjy0
MLfYaDuYvthYJeH24VKqEeDQeSWxsVCnXx9Uio+3BZ+nbptcp3SwuUWXV/Vd619q+szzHqtPauhb
tFDuwdZFfaR+La5Gk6moPibhwWky0mgJHrgYoqi6/fVr+Mu9srwEV+msGrrO2sAK8P1LwFKM9mVO
vFFj+wTxRL/GYNsxZiSw4t8/koVy37Ys6ZiUXj8eaZEyoRaJkQGqYVtOAg8w+lykPi7q6l8f6kMP
4NvlSRPHNAzAe7R1PryvLvu+QYGzr11YggKT5bYwyGP3bJFkW6B/qERdValTOTPaApIw4//79StY
ugw/LHi8rXTmWRNozAsWvR9Plum5j50t8RAtxRcyqCIqVTv+8uuD/Oyz+/4gH1sdro9Xv2cy5ahX
fGZM8Pv+nZj56m9O5qfH0U2X9hQRKO63Icx3l+kYDyiF9dhz6FtfzFb9TlgPzWiSuXf/ixP67kAf
L8aUDHGDu1CoMj10SUB16JQBJPimEuXfXCM//YS+O9ZyDX13UpjWM6lxrKBR5dHoxuSoay071f/N
Gbk6wz36g5T1Px5FuY0WpGT9iJqoNQV83qtQp3oT9vC/OdJPr3mud6gtqJm4qX88kgGht1DcXhOu
v5K0zR4x7Wg/LTFCVoPSepejpPr1yf3l8bdc5IaF5ZuHOn2pD4umxn3W0SeBCZwU16GkuFFDsRVt
GZ+0Dqv9r4/2sw+MXFRH6LqlbPnxKuySwQzAy3iRQF6gGgXsvomKi3/3IKwb1J9seFwmis6HUyrr
Dno1aP1wBoeRRc38NIEovvv1QeRfPyuOYrM88Y9wlfywPhWJUlptxl7r9R5+mLXcF84G5RWEHSxR
O0J8DmKviIjoNze0/3599L/ezcvBHWdpXrLqOR8uyTqGAm1wisW0oZjbCO3NTrLDr4+xnMCPyx8X
oUsXm9qfCZD6cHMB1S0HB0JtL0hnhFhDZIqEUog5cIgqf20r6/OvD/jXS3E5INswmoywK6wPJ1Wh
WvErxAT2LA7RkiQW2oQ/446UfzdyZvP78eQc3j90pLyFHJTV/cc7rQiJE8yA60COyKwjp4eeqded
oL1TTEAFmNSipUmbO+k9XU7MmghlxYnGaEcCYZZnt4OD72CFslEaVFIYe6h42wcwTla6XfhlN4yk
3Eu4kOJT19qIlgwM7I9hh/XCqunX5OP8paoMjMm9e5X02kOuUQID+/hU+e0ezuu9hPK9DitEchBK
bvQu7K+zadSvzHy8xVf/qRnxDLqa8FjyjY1MlNiZIWE/mcY0PPbTO9uZnqzBQANuVFKuyzKPt2NW
A7ZofHp7nu8m52JI+y+VodMpSRVOjDmeL50SG3hUBghpaFh5U7L0UCpifPeUGaMO8WZgYgcAcwlz
ye6cqt7yxHnp2gkQ8aQjrjVU8ajr0ClRFtS3bk8CnkcD+aDpxVXfRvZKVwO+7EKU43maB4b7TRc7
zPnCJS1kEGeRA2ZeY4B0IlAx7ig9SUcNqWiReBqhA1tYfNdOqDZO5pOZNpyVkWxosXmq1m8yLf//
7J3JctxKlm1/5VnNkYa+Gb4AEIg+2HcTGMkroe97/E19y/uxt6B7s5IKKsXKrGmNZDJK9ADC4XA/
Z++1ryxMPaMMbk3ws62sFWuAKa6OOOgMcR/gXn6nyoiC5TYz94EhaWTHEJdiSdi5SA6LnAKyydGv
cArMWU584UBDGRdmFKAmwHd8VEMiA+aS0G/qrcoahe2dESZPSq3/kZXpjdyVKA9KCdtaQKCBjCUP
c1Z/G6UxynslrfJ34quSc56g9lneORnRDtlM5jC+d4lowt7iT1VGdS90+eSafQyHgv3nBr8DMX0J
pVJ5ysjyKXNwKAQJUoeQKhtBTuZmRqu45BcChg8k0A7o81kkM6c0ZQDfxj0QDsAdgtytKRe1J3Ih
XxLZgNlKNPkd0eLTDoOKBGw0UrxBUb9Z5YCdOSw6RxGt4VxFhkLPx4LMhpfFMrTbJvdlO5qkgyak
17of7wy9u4qGUXTNQBrBFfT3Nbp3QIPdkTT0U2ug8QnMGcAEcYgR9RbbGOSdmOiPqq/cpSnmhXkw
PIyh93nsv8XTfGZXK5yGIR94ZUTWcFOL2T4lBZWiYEMkYI9brsuAZ+rya19BRwwWJ1rQEH2jCHRz
hqgkvG1QoB+gg9ymCPT1frzzy/JG1yuSeCxwglFcbrK53uKNxvoeYoTL8oYWD4/Gqi8tntUC071I
nmKmOVkPTxWYvIPSFEgZ5kwp1b5rSf0G1NK08WgWa/IGn6KODFu/XjdVQ4wD3IocpXXaN+q6U3zM
Fp11bao1oKspiE/j1EtemCWlI4PTpUKfbSBLCWszWNBDg7FUa8UOEWVzG0mCibfSgnSMzr3G/FO/
hb3+nZ6SfqYcMLozPjY3NHNU0Z2wNqoEYRb+LacRu5S6ObqMUhdkBDfBN19DRzCAk5iN1lOV7K4v
qnvCHtajD4sAmnW+UogV4Am1HmeqVHZXA+QBeAXLR6JgSKX/hKyeAXzUS4maobxO5Cs2NIhJVAOL
SvZQkitBHdTyBkNc972hUYSOt9QbbsZUXo9LlZv69DskhW/GSNr9qECYIIkP3AhVbnoGS0ziNG3n
2HycW4BsLSmPiDJQz4N1g2F7Twn/3BNfuzKDDPrwUMG7Skk3qgLJtMUMmcCATWT0yZSYwsC/DUDX
2bHVHutwIr7KIIRUyesOYYa0aD70RRMwEO8uPBGeiKNZKKMrgyR1ey7QP3eTCeR8kii+ycsU1EQk
VgZqXuR8Hf5iDg3UNdSnpfsAPiB6iwIJ22lQ48cJ4j23bS9gPnarJVIYbB8aVfVN0cL31qz3aWs1
njBo0lGbE+wMbYcYz2SZkOnFUKYEWCQiGNnMlkZYdlFWkIlAPVUvA+vVOqc/jeGhER/5YkjWG4Qm
2lFjDV6tihiheWjLhzw22TinqLdBZqMr7kYlUNBZz6hskzbAFqUIImVuVMTVcZTi+FU3Q1RgA2L2
ziqa75Lv17elUIXbvkwbqElVdjcg+N0Z1DdOYwuREQw0sRahSLjiStLk5qh3ZkyJVwxJFw2nvN0k
bTJ8V5MB8RMttxSZSRXD8UP1Eb6aiCkeNAGjBDko+bxOhS6gFg4KR+CdR04upe4B3BSkAd6vVdGG
eMPi55CT65OiKFHoiYKGrZEg9zYgSE5CoMibUR3G7FhETTeDxzbp3+7IG4/TW2WO9daZyxk5r+Kb
8UL3IDMG1byw1KF9vPfg/yt+h2cVmWHJ6zCpSXoWxpzQ6ByEXLeGJS5AXkurQlQOGtPEf8bwT7yi
DF0Zj34BaPJB62AqPnKjMaskLQXvtQWMhCmsCVg74xobHtJbNTJPQhq1d4Eyk0+ZoXBn8vRLBBmQ
tnOUjhAFAYfSwQHaWkoey1x5l+v095CdguF3ShKqCuR7gl1ixGp29TCW+o2a0rRaj9RK3mDYFJNj
jUUeOoEBZcVR5EQrNpFSDiOdLqmArYlVZ9H2GHm8V4aewlXRBH5iB91sqesEXRHjT/RHnLrBu+C2
cZhrJ/SgXYou1tcbbyB9RXis6JXBbUwqqaOPHBh5t00tAniPflwE+kulKRiB+sZcXIIkE12PSCvC
J18ZKKdPUmBicG+Qn/WlZETbkLZHtR9ahFBXAYFQBqF3Zk023pSI42tKYVt8LKHWDAh64la6ovtm
IuxKkjamqU7UHfrZbki69wIpaYeJNoYssIozM+c5sFhBQBua2AjTSiZUplNHSl1iQzcMvb3a/WGx
ShNMOVYRQYmVPJa3YGImCYUb2MyDjgz8ls8E5ZA3Ak+rX9OhcNKxzKNtKlKTp9/cmmzrktgadu0Y
AQoJUnLMCY9ThoNMwyk7d4A35VNRtM1ITlbTY7tTggonCHiweFk0FEv8Dn4Cl1gHpuyGBwtWIXsT
IsixpY0yYT6pnLfkxQEMk65E/oD5Kfj9mf52jY9mGCAzq7haQ1sp4nkBYdWQOPh3OCBhnvjBVgNp
RYUH4zrkT0WO23VgtvFDqdRSd60HtZnjku2IH7T7eoDs2PT83I1VtauPcmMAWPQI7aqT6U6BHNmp
ixQ7619nmea4YdSkN4BIVF8Da4hBVpRi9X2YChY5FR3rHx3SCd81rIjEjaEmKYs8Nj3AWMfTjmU2
QKjQ+An0QsIrxNscJ9oz0dGIxSM+wHMr1n6DvIt+HZlxUkkHB8PnuSLJ4LvRwjLeAc2coLua4uKl
COoiBXQwhuTDhqUwAVaL2mtJKVXmqemH28LUAe2FNcKxgLjb136uWtwiLeJHB2UHmnoTttXoNaTP
0NQrJ5TtFA5ECoPQWZJvqqGgp0TzPEyIrMtIMPacgsb6mh1cpbw2vmAmdF+MOIoxdMzNxCfh3aV1
L0EK8KUDcKAIeEzpYHUSyHodyrXo1N0wsUFJ50h9aaM4qbxZt4R0XuktbDPoH5TF6h5deav5gW3m
tZ+Rl6kBv3gK56b3XzpVbRRXHACybYquMA1Syq10IViTaIJXeV1r4PS+jUUrhedezRNV281zORkH
C1T89F2RyzizMwzts9tojV6vZ4BDkI18UNLWNrSYdcAjWBtHXsZiLqbrKeZQh1CjtvBM4G8WAmF5
KXcqLoyMvYz6RzeyeoCC6SdMI1AsiRjr9BarVlO1eNq5t/h5wYYbm7QSKn1diXOS2sTUF4qtzHok
PTTiDOiqRd7cf2fvnJvL/oFj6yqWq8p4VuihPzVKHkieoc+xClu81+MnVQmHziPrBh20PKRWtAEj
pYpLwVqtlDN6G1mCEKaV+hXhj+Wwreeimx1fzCfFkaNeSd1KNpT6ACIAeL1EU212rLhe8NiiHlqP
8ZKmStEt7UOXjNKI1GiWPPaptFdrJ8nmmTOJMdaNAnITSuNWn9Gh7gFdVgUnBAWFpaPm2O8JBycF
eAVHI1A38MzUd8Vox+F1GK2xXfsGdpe1lGNSsLtBih9TFRqR14zByHEWtho8rMI3ZhAhcTsE+2aI
Df95UhvQVLkwiiXYEF3nGcjjGSaRpIeHKTfJOit4d4DYtgq4D8CsiGsA/YYUqQPtFDwpwSSwbltC
uCboMyjtJugtrBdWM4InqJfYeeAYcuNxOtJpgAoy/cegjFKLIwsSItgUVpXB2tCNFMJGxXOPKwHd
PLuPlP5BraYLCE7nwXuX5AFeKj6kaWrHTV9llopTtQ5L3vdto6IlkKQpY9U22gifflYqg8dhD1g6
3ydZVVCBjJT926DPQvmtqiuCuewsLcitL+mHRE5WwStqNbXf4B6V9TejteJvkaCExRPonM5L6bq5
gd9a/pqSY36sDCX9oshz2SqiK0O51mRjZFDLoml0UQ5M0OKPeh7Y8RaTEpoaz3R4Gbg9/pPNVwq/
T5U5anLUQmSZxomhU5/7uSASsXpg3DHxdFIJkQf/OZJH90d953+7vv+BhEZCRCh/qHd9av3+37fu
/xy75vWn3u9//b8/G8Ca9jdqbehbVchCBk3C/2oALz8RaQtbRFdR1vxRsPqrASxrf0MLa9CfUGll
Kj9Ur381gJcfaZoqUcUzLeICVONfaQBLF3NEpBVjKZImqmyLqZppXO/HcvsYG6bMxpLS9y47EYS8
zuxuLa+HNdikVeSktv7njPlJHP3RGiItJb8PNci/RjRpNNFwVqkc/zxiL6tZa7LrdxpXtJU1BGBn
UZ9aL82hXi1jGlf+FyXqpZX+2zEvrlLs2NS3EF0cbSXv8EFvgl27gvr8Chtj9bWKl6r3FwNePHps
1mWkIww42OWWkO7jYPtHfYcFSPZGXt6Wm14Zm+gmSTb1Or3DIxHfZdNKWLeO74H6Tez2tjhZa//a
h73LEdOOrwLsUCvTA/Z9F1FRiA7W4EWvoPdBgikdUAuslJwjw8aVkHvIMhtTfWUojnqc2Ox7VF81
NfJEfNODfIbBSDLBTmpc2YTKtdaGqzC/TokXCs0X3CdbFFKCQqrldfqc4zBC2wKFbDfLOLrx7OxH
h+TLtWUnwQ2prHyLZblJOid1tFD4Yd32bZIUbTiU04/PLK3hmGKrxZrXOfn9zIHmWl1P+pYs2jd4
dplNc3najq+FQ+xXfW9chQfrbO66azyPorIrIydm8y1iGrOtmb2FQy0GdSxY6snCuq1uJRlZ/60+
4PNxu2olHqWDuqP8do3TeltvlfDHYpuew4GIkWfgJTv2ZiBxthgPofWbwsM03mm1p78KtyRhTt/y
8ap5wFErOvpDsBcfKGbA4ceMY4s75GlgumHx3bH33hBPtY2Qu8JASlzjDR8lBZaVbhcexaejAdvW
xjJvB7DpLbyxy4tsxgt4BfhP0b3uJgT2dASVAMPNi47GYzNsok3q+E4cOIYE62EV7YOT+EBgsvYe
38MzcKeHQnQHdRU6hIxdcR2SU9n9pnhK7tkC8BmXN0vtool0lpkOKycvNsm17DJWf668+g1eq20g
4duk+37feIFbBLv5LXfQJC4sPqhRuwQzH37wjTzsxh2exfwwPko+gSk39Eg2Zb1rAhvw+bzRnfiW
76N7n22owuv2VB/52wbXPIkFSX1UTs0xup9vWogi3uyWO/mxOhAVeC3s5h3caGotgScch2hFXjyn
otfu0Hr5yXwU12FwtNDA18IVh4jyVZm3QDTDdiW85G/CQ0ngR71qnojZrpu3wUn+ELSVcAwOJF67
qSu58wlJMeRddO0KyL9ka11TkSDbEVhhRgjvlsyzgIAgklr9DbzfR5Oj/j58lXEhnjQX2oJO4fKm
ohpvi4fWeLK+B627WLrngar/dfSsv5uWp0c3E4mEYL+O6pW6wpt0BWLA0WxgEU7rKQg1IW4IySP5
SpQZqZ9sQq1AzOtIPiAUAG+gqu41fmDH63qTuP2GM9lJOE4HDPoI1Usk1AkzInwjCnsubbqIBsCT
ziU5km8DV+51l64lO9wT4i14hRO+VM/pS7PN98gV6Ms51E7H+9ym7bgZ1uZqPM3e4OSnYt3boUOJ
3O5dfaugys+c+QEJO9FNlI64iNEbXdKM3YX7sxo2yMeuRootbvQkucmWfgu7u43c7hRb33OIMp7a
74ZL0IBb76qtcZQQGHoVymY3cqT6pcYlj2l/iUVcDWeTaRvdxIBZcNtG11UO/c2rgy2yfMe3M9/u
bOldtLtX8Rhz9Qj5s2/0VCQnBdj+zG5ulb6ikE4FakU2T4Fh7swTRCmWVyT8bokqNt1CTjadFos3
p4KWnEYnvFHs2M09dCvlifIBqhxm7XJvAoVTOqyxyPd6jxdDfqPoVz0zL+N+j6zL8DVX0mtxFwzg
eVbjtJoO43ftmsP3csXR0ySvlJfwRkZBCvPlHotSAu9uI6/Sl+BcuOoOoApMzmvB6Y88Go7FG8FY
QckR+o24mW6pSoRu9TifERGlB7TGAzDUbXOdSU+qW29D8WralYo9gEE+s+63zzUzk+W30+3h2N61
IUJct5q22MrJ0jiAo6baZ678pTDWnjPyTFpc0KDhwIE6Av6V1hH2+AYGGySVaafZWr/P8q0eAx1X
BQIXn1TxRpPxD6+MbyjPC22DVZX+E1HCTu71X0m3PjlHlw0Jh19raZijbtMverDEDMMOoZPhtE/9
wbqrn/RT+zQ+UUo7y25/aFZnmjh3wYGMk732Yl3zkewVoL9zrq1mmxatHTkyqwd7F+9LYdCvXuu6
ZKiSoumGbF72uidS4ogpDIkRWScn2dY27f6d5LQbkkrYRvxb25aPw13oLkJzQpqDfNcJD+2Bks5m
3MwnzQPk6zJzHOFP49o/35pddGt/bM0+jnfRQTVI+xIHnPZO7eg72n1rZSO4dCTd2jU8a9efwGWs
tKsPW2aOj1NQ5B83hCgWP2/OPoyqLmqsD4qPtJl0o1pGrb7XB+OJAHuoA+DbT+GzX/MWTZ3lA4RO
5WUeAIVNwuugOyQeBBKv22Z3GJxtc0VyzdrYjZ64L18h/O+SK9mJHLpAX3qMfrlnRuqAGk01TXQ3
F7cJ2wOBry2otJqFpv0jcvt9ZkNEYt8MKG43bJTtv3OL/jHi5S2SZyLFIp15p92a3uwo+9zJz5CT
jroT7MBv2yL79owXcXs2ny1b/fEk4JQx74ihcf0VS7rNm/I4OMBdeOzDXfaoU+cTV1ZuyzfVm3b3
v+fCdlpEsz+s3v/c5eh1Uf7tVVhFzf/7z+6nc+FiEf/zSChIyt90jj74w3UNlxdy1b+LgvFQ/42O
O9o0RUcWvCh8/6EKRjFsIta1ZKRzmmIstYW/DoWS+DdzURdhXzEly+Qf/CuHwp+XAUBusq5rikxe
vMT8li/rBmavyhLy/+PQF14FdCoXr80CmRnbsy/m9U9P/l8DMZKCWpdV9VKoJCV1kHYBoLqiovBl
1e+aLvxLipe/D6HrnMBFTePvPy8uU1y18I+LI2HFb4XVUSpT4XMIj0FMPLbZeF9c0MXr68/x0Hmb
MvJj7KKXb4ikag2zAwE20cbHXlH2mBk6goOeJCK71o2mCWtNaYf7qeys57gcu41sqDgLdAlNxKrG
3e8QypM8Nk3ZoY/mwBihxbUBgEu0e2ULVxHRLaEYjbiGunqnB+EEu62F0JciWr0F/pDfkZed31AR
jG+FkUDna1Xq83wjTnNrvCVxKya7vOqHwMlIrYA96YcW66gVwMX1mwBvXqOmZXowUPvd4PfXZHh/
ZRrifqwIbGqbcnobkGBBGNOs5g2YWLVNEem6opqqrd35hFPb1DUHyJlTBixIlwvtlCS+9txZVbWy
sCds2zzKnGxSyKTFOk41GWrvlNUydN9CPElMPViQkWF5fqFoD0ajRe+QZ4uTJhZwvrJmUVcD+2n9
sgAaWDUC1WeD/0noj4Q5X4g6GPJqqDo9ISdw7pPC2mSTFgtAUIIeBmcUygT2dBxkMnF6b2mB5k4C
dv6FXmEs2j0tMjBDVqvTe8iszazLw7nUKnh9UhQhBiiTLD+SBVQdIqUb3Ez2QW+WqU6eVl/ktjn1
4k2RBsMh1iUZUJUaHdFViN/BVsMiqtv5qZEXvoLW5BkH2UCGri21d10f5NdxF/VArDW8j2mQZ88J
lKhTJhjqc0jYJQlMjR+98Iz6dlQZtWKTaErXfowtgq2sUek2vdFVMAPTGthYciKZLKLlj+BZazad
atCnkAc5UnekKMzj2lBhvt5SQF2ifORMCtehbsa906h5qZ4V4PimbQhKZ8JeUtLbjLz4cRP2MFNI
yxiZiDA7Mk7/cQpYy8p701P8Bh9+PIwkDLR9ById1DRN+5z8yMgJWpVScU+eHqGpcOsr3IMqZzN/
Em+yBPtNltQCANG8vsJ2Da4KeLNdmon0UFlpdSvPIPaTGsFCE8FW8eG0cuDPEGrPifWHNlZLB5ue
QkU6Bshi0i2CwJd6gK/1tmsEyh8KlVFPgBo1VSlHIACHNlHUZ7GSTgh40L1z3+w8Fnl+I8guVQed
AlYUxN2oo3dvDI48NvCndMoMBD3UN/48NediqjlopMbsWZYAtWEYZDhBitLfjaVRXVX+BPpgGrN1
DddjK8Zw5UJZ4QDdzYRPxr16YOb5j7lAqLBIjqHr60q2NsVxuk/zhfdRAIIfyNnDqG3q73WKGVie
OFmKWvsYGUVvArWK8+vBKMtjKZjyd/rQ6nooghhGZFA8pgSAuzWNFgCTwJQEs6NZl4e5fC2JpfVd
bwzSPwfYmcfKHOojMCayZCRff6sR0a3gwcm3gqy1RF83f0xIm1a+Ju6S2ZIfJ4h3bj00b/oMaRIW
s3Ar4O+l4jKDGpMGn89XkXqjzhwjMBzGq0gjYT5XzU1X+7ApyUE2Ylx3Yiq9zUVMqgIzZVMFbOSt
mIAqi+QWmcQQp6+bA87/syAluT2qyB3MjCpIMSCvyeueY6CKqgNmOl0jA5Ld3JkZRz8sjqQnPCZa
9t6Hg2lTCQ3g5XfjHYKFbltDpF9FVqJvJsNUHiYo1kCJkvq72JrJURqCeCf5DRC/oJ5f/DbjkN5H
6pMOWWsV46B1w7GetmkDhneU/HRnYcV8E4aZxv6cBN+tGrFRHCGPzVGVQLmq34ZKf6WhT6wYCgg3
DKbsqkzaaClsBWAPu1R/nBW5O2eZ0dzTLlV2cmBMD1NQEYiY6KNLcKjhoW7GtUNmzEM7d9lByOfU
a6Y8e+F+SHeREVubRJQbN2iV4UqVffR4DN6Pq0WrRMSNRS+MChTLCyFfVd6gz6llHscoVAwY//rM
TwMB6GueTIKXFC19zqY15xuJbO97bJnIw6Ze4RuRUSvJ0KVuddmKLBjsfC3In9T+RhvT9Kyk01I9
G9VJJ1NYkl9QaOLVnAOlebTmdHgS1GbQ3bot9KPKu8YgYAWvG81BeSXpHL8lVUM12NPuDiVCrCQ+
uS01iehmIckZdUwlsJTzXTjHvheoGNwD1TxHQ7GksClY1JWMfmOreLpK1q9oxrdjqMK7gc+Bxx0X
HkuC548gUbhHoR3EEjBcUYaNKYdniTp8tEoazWdiceCtq0a/S/oFXkP0YQRwZYihkRStSTaBZDw1
wUThyIhSAOhmSbmjHK8Nqciu1EZLt1mn7+FUi/SQJx0hRWDuMqWdrqARNDtTqDSvrgKfvNkg+aNF
WH3UzEyB/FbU61w3nkpJzl4IOdTElcoW4g6Xt7Q3Ea3sOzmI5xVqMPkmJVk+2HVtUt2p05SAe/SH
29KXsnOmgCOPacVf8YCh3ZC1sumZf1lNZEvU8hgENfStZaECqkcfDTNnBClgaJMHvVT9r5oBywn2
H82AH9sluhz0xHDNWIp+udVUYcMWqtIfLbLC37O29oQGkU4jigLJXpaOURxmQmPxEGPzCTZpVJIP
g+zmFQR57ShqHryVQx/7e6QZZGWMSyagRmf3We9CX/9iuyovrYmfP61piDqbbwss2OeGWpv7UZ1C
zBo7wbGCb5i+bXY49sDqxGpva/47T+Atm7jNBLYvMdO13/PIRddB1bCU3hvB42hQ4xMsZ5D8DQyK
L07wn3fuJqwTWcKlje7/k8EGwXAox4Z1DNAIn8dGrW8IprCelVLE1jybvfP77e6FYH75+hjP0sxF
lK8tLsefd9fWlAdEDwnH/NDyoNJ9IEsrc8O1vG0cSoyvartJpQ36QLnZqoBFlhLbFx/h8wzCucR5
iVjDpSJzKZuPJIxGUWoc+7XyJIMSdJsXrMI4iKkSAOt7GEgu5Mw7vCFsVZ5/P/ivbvfHsZeff6hc
lGwE02I0jo3aPRJduciNWtXuqokNUx3MX1zqz3WSP2/2x9EuKmNjQYt9zoxj1r0HvEKV8v73V3NR
1/g8wEW5qVA6dustl+NObrSZ2fADft6RKOmFhNbY/T0Rd9vfj7lMkMsnSld+tCBlEcPdRTNQ5XxG
YpJ5ZA34PiFgJw6mMRzdGv1N1PA9IjfKnbAXgjsSkb8a/OdO5F/X+2Hwi64gYb8NcmzzGCFfI0hr
FWXmJjDLL57JCzfh34cBHEMz10SoePG9DbzKKjm1jmqylYj9rhDvBfGVgs6KcwuqwFcxqPaB+WcF
5p8W8341WxbPjIbLDTrSpWOmGNSeg69wnEOZXgK32bFKRC6///qWj3759dGExtiHAYgu8nKHPzwA
DQE3wlCkp95P13BBtpnQbUZEVUpCEm3ofzHaLx43LB5w9ah1yBoe4p9Hs7RAnbI2O/nonlrhrWgL
3so9Augvaga/OMRTm/kw0MXEUM00CoYoO2kVGa/gB/W3PBeF2wnTxZYDJiFFhLZ5vkCKOkmgdIqK
ULs1YrwtfjgIIiV/5L1qSb4dvZeylzCdhNpKz0MTXmf2XCNksjtJ7j2TPD/PTKroeTYhIJZj3pAp
l3a0dma95F+bnbYTWyhypUojZoJBt4orWSFoHEGYVDTqdZ5P2eOMDtILJXCKv/9+P02iJTPQpEa1
uMMNpvLPd1y0RDRzUnPq1GmTa4kNKPfm9yMsRaufp9CPIRYlg6KZlIEvn4400FVBxB6y09YmzY91
Ys87fc0m9euXxacJtIyF3x3BFq9x60fX/sN0RcncC8T3ndVYcluFvY0grRPlrQOz8Purkj/dOJmh
cJmaIvVhHQ7ZzzduCmpN1yr4xYnW7+derTYt+3KazPV8owCjg2KDYpGwEZKWjAjGcqOP9T5U5/A6
jVvgLrOBg0bI0/ncZJBb/ciKDmwCMfDAqYJ0aTViezVYvbyjiyJ4ltig6MYMCEtVK1Pv95fzq6uR
NLZoXMxiK794zCUxEqxgaE4RgbOrIBLvjQQB+/9sjIt3aWMNlpgq5akwSWgJ4RFJ3RcL8S+We7Q0
bAQXbzxL1sVMkwU11fughqPZHYyYVm1Q3qaDef3765DEX90tGe6AiFGRtfdylgH5F8HtVCdBHkgh
+sGiTM6LO+1qyqebKNUpB+XTlZ7m23Bsr6t63GQaCtGu6I8TXPSuqK7FTk7XJsE4mKTKVdMABKuE
PRmOK8XXzpGYAjgkBA5ECOk+JQFjudxR0Mw6w8bF9pRM0b6K0cpFLMhKVpEJm58Rkd5lPYxjCaiq
LD8C6ud5M6Apk6x0pNqnsJxiegOR5MI1pZREDgDVQRLdgvkmMbQ1NnWbo+R2ToVHA5UiVcKdOBD6
LpjZCkZRvALQeR0N4aFWpQM75cdOE07NWF6nM/oLJbgnrQqLiG+TSvoizxibADxNVDogpU293m7U
WJztyh+Vjd8ImCnqxbmgDMaOAzvHZ2hNxAGa4U2fDNelIOIf704wmE8xeKNwisl9qVogPAGprbq0
1Yx5pcq006URerqccN4RtfdOGrc+3FX0lvuaLAM91KEXJy9hrT4N+UwhUYzv1Sr6Yqvz68UHpbki
83KhTv/zkmDCnZPaZD6Rl7SN5ueCi8coQfal6X4xAz+9lX8sc/8Y6eL1RcAdAuRJPM1nkaZPB1Zn
RQ/aMbf6rXQSkpV+zrazaz1k5+rxi6GXX/3ThuBiaLoXHzcE4ayq2NzE02CPjnSQ9pE3rHXalYRC
2V+yEj890BeDLQ/ih+U8aOcWe4V4CrfdQ7RXHvE7+XfkeeyWBqlPgMAZxPoXN/fTw30x5vKZPoyZ
WmhQBQ2KXvJcCifBOPz+Bn716y9WQTOGscbiQcn20JbvCYXq3//+BTfz6Qui28KmUNaUxZv78+en
DFEoYz6fVI/sxZZsmnV5tWh+dGWlP0c0C9mW8nYyN4S2qPtu8/vhPz0DvBZBMiJ+lWCmqJejt7hk
pmqoTz4nZhMKbCpclSFxOqSZ/X6gT1Pj54G0i54yWQ/4PsT6VFU+Zj5lPRg3UbP//Ri/Oi9ZqkpB
BQsY/Tz5Yi4kQpRg/ahPhRYomsMhNPTadOpX5E3mW8WMletaiqpNrA0KcWE6iTuW0e3SxJr2eQD2
sMahuE/66KuD3Oc6BZP0w5d8efUpThwlGsVT8BC9En3R3kV7Y1OezSuS0DxYCsMaPRjVewfhHclh
52FjOP/qvbn4CBernYy8vukaqMnOiJVedbVHwX7XPMklAnaNlu+L3cPn72IZj0A5A7oQCB7zYl5r
TQlVjLWgszs3uSGw2uHFQQlAqFfYFf87q88yhS6Xug8jWhdTzByENDcYUZixXrVnwhLIPXuKkPuY
5DZaueSV+T4jNOHfubP/uNJL2JBm4DaJWvVUt1LJuyqthrUAe28dhOnrWMYtdK8YYWhhqq4yso0e
8BWthHLqAmwwAUmgbVAiZ8TQ+sXO59PaxTOncgakb7w48a2LtR+qPT3OOTmrLSD7MBuH89RU6hcL
5K8ebEgc7Kt0bcGeXMwrIQcEnZndSSvOtaasROmqprHw+1v81RjLS+7DGt8VEeyEtj3lsnnsoegp
eb6u9OirKbtMyZ8m0HK/6OJTuFg64JdnhFGV85qIS5bisD6m5sYg8aU7oNlFb+sSlrYm9CmXvaj3
sMFRmhgju/a+8gj8akVWqd+xq+egh2Pp52tNs2jO/FA6KZw5AB3Bnc3okJJondZfTdxf3tYPQy3z
58NtJeggqSUeGEiYTnXK3OLY7vUDe7h1tCbd3aaE/9Uq9OkZ5RaTG2Xoy51GYH+x5e9Lpe9FvslY
SJwqRd4oli+hEqF5SevdmIpP8Brvtbx4AD79xdi/urHUKHjZUYC0tEXi8fFqSyFsTCvH1NkR8Brd
WuW3tHD7LFr/63P1wzDGxSqUqWaeySKCW6l0x+h5yVCd59ffj/HLSzEhapsQWDg3XdxFOacPI6ni
SbFeFaW1ASu7ZgwqNXz+d8ZBNwEnxAKDskygDxNkySulIVWctYjmTp2uZwsaZOA7jal8MRd/FKYv
nz1tEeDw4lZ07fKMlhhyLmS8IY1bfacX9vTSnEaM2DYGbTfdd2vrWrFPpuCwCVqZh55KsmIX62kT
2/JR2YYvX82Wz/syZipyG7Q9CpduXu4lKC1JUKerkw/ksrKxyNLHaqQrVSHStS5mRMsIzMMAgEkt
+IIb++abQnfNXFo20IB6u6RiRqspIllZjQTHzFMi0tvgi1m9PKOX9+3jx1ymyoevKEgkc9SG6iTO
HB7U66yO7n8/B74a4HKu1SSdYH0/VVJLloAQwmRtytP/bIyLOvdMqHmKLuhkiGQOxK9ycvf73/+r
hY4uEbouREBwHC/eUX1MDG2btqdBff7/pJ3XbuRasm2/iAC9eU0yrVJM+VLVC6EyoveeX38H6wJn
S1SeTOx9Gt3oh92tlSSXiRUxY44UQO30rcivnILzW/jyGT6MsDihIJYD9DQaNw+DH7iGxqtQBdGT
SOJ2ivpdbhXXLKUWXTt/k9gkzv55psU5UdU4uwRVcqK5+Ti3Nox/IjoPqnV95Fc44s7fXAvpzs6E
DyPO//zDVAsNP8PGqHYly8P3AF6YdyVeOXf+fnykxXZDIy4t/2QDoc+FmmIHZmGrwYtXPc/2uaiS
VnmdXrkynNtJPw65WD4151GtprU7wun2NWPjt99k7w1Hje3lGXj+0ch2EQvPZpiLw6cexL4Ip9ot
fNo/oZKuC16lnY0FIN+w2kVAq4qIbgfT/HZ54PMf7X8GVhbHUUWisBT6xk3H77JSrvDPubJzn19b
/wywWFtpUoWWwDyEq6lSYWu130UlXIn/vuak581Y0Unt4QAJqH4xM8ZWLbNSq91Yx7FG09vfHkXX
1QifdEX8C5UJRmtl/smHaY99w0soCuaVn3D2PRI3UNqcm/OWsSEmF/g/hIZrmYeoHBwj8DaXP9Rs
Ift1C9Ex2iPlZdKGuJgiCL3yos8at9HNbhsBvKG7QzIA58miLSh9sQ+itqKLXICvW2q3Yl6E+1EW
O1QjVeT0Xk26MYibrQiPa4uFGLofmVaywvIrp6FreI+5AP1riWashVDJbChF0paqPbYvZR+u+7xu
kUeikaQvvn25/HBfb4PzB6QurCq4rdJfufiAOBkFocDts6ZlIl5HJ+op0c9iTYcLZ7gvroI//2W3
wvNRJj6arz7Ly0/YEBUZfeuO9LvF6ffAN50rz3Ru5n8cYbEfItxoNCmp0QGW9SmSIFavatUoT0pb
dndF6odOZ5aB4zW5smrI7+4HNY/XaUFKd4IQRtNb+Uv3vOmQB+a1itm56frxty3e92BA4TaC1sV6
8HWS5FvLupY9vfb0i50TWJky5WHvNn63xURiPWk0kVXe/vJLnv/K8lzlRoaOmq7cmffy+cxhOsIf
GBrXa6tN02DOZnjPXTMKK0SjV77n2QeSiDwl9hckoIv1J+HXHhXC4DZp+Bal0a4PgsdE7a4cBGdH
oQxMBzj+udzKPz+QKUfKEMijW6ePAiRV3/+Z69WVi+zZj28oSE5Ih3xVYAxD2+ht2rn1+KNq7iTl
Pz3CP39+8eVhcBtdP0hu01kkMN7LCs7x8Ovydz/7muafLmHAhjJ/8TGMRvY1vR7dRsDCRWpWtf7b
aNUre/o5tQwqAMA03AfZdpfHSpmowiS16qxRNg+YbHh34H4Mp0WuivlHF+KC3yEHfRdC4ZREZnyS
IqwF6zKgoRC98muLH+7JDAIT3J2SAV8XfNmGfACaGiuH58uv5NxS+PhjF6/diAbuEWRZvOQ9ME5I
3bctBlRBe+2ks+Z3u1xzXPZwLMWJlSvZYl+rKA8V6Max+zODrZSEr2mCjpIqmrkTMhBoDQXRnR/D
WC8yrCukFM6wNFFMteJw2IHhyeF+1M0KIRyoJPzaJrz3D10gZbhO6hQCGv1P2ZgypLNUhWvaAlSP
w3ztzRaIHlCK7egB/BxV5Y+sTdnB6ACzY7WX3GW9Qf81fdxoWxFtTEKZOrkshT+kNqJJeep8bR1X
Xeg0lSWtcsP017GXImbp0aJNU585WsrhaoyGtNMHQ7MH3Q8fyJKNWE3IlqNrGJxZspBsori3HI+y
8D4XdVyQ9c78bQ41rV6eMW7SIv2dVkn8pDTtfLii9RdxLgL2M43rAvmzXSZSc1Tw2txPYyTfzlpE
p2yyYQcooLHxAzHXXpUMezmBb2FqVb7TdT9fF0ZH77MfW67OCgaF3OnAQjN9JYq9DHc5qzBiESro
QXUElS2BFQvkBu62HNOS4BXqHWodk5aARszUVR/1+KrQlODtTU9tf0kCXjwYEBZbPH36Y9nL5S1e
OChvL8/Ur/uPpZJkIVaa8xNfMi1GUvSiYWJLPgwHIyzuLNQXl0c4I+FhCOIIenZwjv5iF5zGaWdG
akfd4ralvZwGGVzxRjvjvtUYsI8osIGtqzBrujzwuUcjIYC2jfNI/nJIYI8Pt7eVeDRI2/Brhuka
5vTrMqeE8c8Iy4B9UGi17LzBVSPtt6RjzjoCzk6yDVKb//CZPo60OFvzIdTxGBrcTtZtnb5/obgy
wNeIlkdB9/j3RBWZD5/Pujwsi0r22cQRf/doMFkshwIOjz4Gaxl679ApV0ac/+LnrWsekXQVNvGz
Kmk+Vj5cUUEaI9m2Brca1DW1to1ovqvdaKcyPlG4012eC2ci9s+jLXZkcaRVRNRGt+MTCTK9OvGr
UN2ZoXzD3FnpsbUSxzKFep2lNOyAT0EObIYT+iEdm/roKe6Th1EBoZoIeyP6CT7RVid93bBLQniS
3g2dlzV69GaYifETl8hwLZbZFW3VmUTC56dYfKVQwM2qhzfTbZq9totvQlLddLjT1Cqt4Q7srP21
0Px/GRKjb6508pl+tmro8nQ+3bFPeK2e4FfKbyVN77rTreP0x9ykz1nhXP5cZ077+UH/GXVxro2B
pKHzHt3wpavXZrXCuJO2dZrYQxseF7LxULEnXAqabXsjfoMMt7nyA5Szs/OfH7CYnUpi0gzGvtjb
nWP4W2Mz7Sy7hSiwpuPBDtZXn/jsXvLhiRcTFJ/ngo2a5fCav+k4QaTkOFa4DkZOt1Nu66M6Pfan
5B571e9XHvVr/Pb5XS8mVdVa0WzX5xrSanxPfks08/+toTT0SdyE+BjQFj43u18e9uzu/OF5F3lE
MUFSUrGjtUNlV/mdmWpXlvy1ARZhaReXRaREmhsKOaJHzAiN7sokuTLCsrFY7bWMZrLBzQSajrA1
18WHy+/o2uJb9nhqcVJYIZ1V3m37UvxGzLvBZ5rWLVw6hrXsFFvz4drMPzsbyN/goi4Swi5Vqdh/
jUJZ+ier/xalGd1luCgY+ZWPf34QLr1cF8D0LAtnskB4pU+jOw7lTpKErdYdNfnblZd3bkWR/qHJ
XLJABC3l0SJNDYTFgxvt29SRp32zV26sh9nYpbHc7GVaI4R99h6ueTSdHxaUjcaRb325DiUKSLG+
0FxduMvo4xFpzDIrrDguP518boOilIu/1V9P/2WSS2ubCXPG8NQ49FvusYbDjDXfmsrKvIshdq2y
n6WToVJQ1tIBqxEnGrBNJ8PtJKpz+aec3aypa9D4rCjclZcneS6nsNhHFRVqnc2b9biubdxWMQLc
+Efv0QKg+II31cb/Wf7M/lzbOc+two+jLzZOQaqaPs4EV48w68TFGf+DYfrXzdb0rtBLDBWUqhfN
mYvNJEWFHiBFca0EZVGGp+KuDPxqe+VFfnmUz6MspSdDiXhuUntXeYxfmiOU6l3pWBNcWeMAL9XJ
bvPd5RG/rMN5QEzcFREDM5bj4rE6qSe7xWPpeZveG52WHpqipPOvaLvqGjXk3MP9jV6wXmPYZc7U
G8K06vPSreFz/vG1IHy1+lG6tizmw+pTVEkoiT6Zdngc2Sggz8vmQ1Q5CFWFW2cJh1D/1lGVeDUa
0XxVhyD9UbKbzoqh7oRkE/NzJS9eYRTdVSVMOfgY+TGrI/Gx1IcQTyslf6F9im6cJglHp9dV7133
FOG5qkPpBgKDii9mj59OXAjvce8F7y0rEjOwrnlLjXH8dflDfX15MxxL55qPypuM1+KMVrVUAA5S
upre0UqW3w68kyvn5de5wBDyrFhHsk4ddf7nH95c1kdYz1oobzUfSqyRvdRN8kij8xU+1Llh4INo
sojaD1308gPReNAAynWlLnLzWjrlHnYleG1fOzq/XGiYCB/Hmd/oh8fpR3wGpD5DSGxn+/FN29W3
uHnd6E8KbpEnyU7vhm362N9od+GVg+fLAbAYefEiy7QM2rrJ3LHXj77XZZuoEIFS9Bmcgii8BmX6
O6OXM55KtiiyqLhkL29uaWHqtZYXc6jsaJsa5zJv025aZ1pHa9+51vbzNSSZn+7DcIu4La5rM+wY
Tiyi3/nYYmwbqZotm1iXqml5kxo45vXVMU2m4zQ1L1XhuV3VPFrUQ6Kq+smlL3Aur42zP4nSER1s
IGCoGS8WRxxVEq7rhZsM1nNaZk6Zem94GzhiPT7rrfyj161dpwzvkSy/5G38KuXji9AWB2lmkyrT
lUvauR2IviFJVzEqVeWlGCGSaW1Iu8KV8PSNcCvD8GbVFBQ2MKOrlefLz35uNSEHBeFOEEUgsNjA
Vb33pQDlw1DeD+2jhSe0WD9eHuLs88hU41W6F3DcXExnjWpepRqVOyTfG2tM1rXZPI9YM4RCEB8s
K99cHu7sE81mLLSJYiS7DA0lK0sjujTcUse5oxn9dxTqN0HXXjuOro2z2B/wKU7qUK/cuvyVDIRp
DRmAXLqyp35VprBa6P2Y2zxpAmJKfN6FYlAtJd4sLsQIYRNM4Iu1JMNDbcj8Nfbq1s+4TkIMGHzV
SQdJ305FUmJX3JVOpInTsTfNDAoLttg7KtUxrmwJ2ONKzTWok6VwRRhxbuNCDmWI9HmgEVxKiHAp
D6qxQTQQ1Xba/wya2Rxk1yavl7/wuQlFLgGxjqKj3ltOKNjwuu4lldtKCZYV9IgV3pM06Q+1an03
zPjKfDq7PwKCMQABaiZFlsUS6cXBs7Byduew7hij6lyVaVNujS6ZflR6L9/JmKSYqyaa4WJ9A1rH
rAUuXAl96aGpJY9gzuX/cNhSyUCthe6WS8Jyk8iFSOlHbXCR3knrXpGI1cuBokRBI9vlt30mcqAa
R9rVkAj1vkSucRqMxVhJrjiQnxy+q+m4vjzAmc/JAPO/6UOf2aqfp3in9kKrM4DQlTeROVvn+PjM
hziT6EV8itN2e3m8MwuXCx3Fd5P/wmB3MV6oeTnUVdnVkuq3L4FvCY1Bhh0T//t9nKw4Wyo0LBl1
52KcwsdTIPY7F8Hu1OPUafR/CqE1KCGkNV2Kg++/e11d7y8/3bm3+XHUeY1+CFvSSsJ4ve1crQ42
OS1wHulH8UkDRBNdE3ieWe68P8yLkeEjeF9+uMrwpgHHGbct7tT8DYWBLeOiVEb/jrSI+gkbbZMS
pMbNiSv3ckenDkawXjJOCm0kFTFHDNXxNUvE98uvTjk31dHiYgeNxFn5IsflktiGI7pEJemUYmPC
PbkptaR+KBpNv89E6DAWLpZrqcqSvWjE0rouSv25G63JbTM0xKnfVq8YIHRvXtxY+OQFhgkBB8S2
M+Rd4lYRqiMugo1NPG7aZh0nm9I0qze0gta6VcgCx/70DpldWreTWu1les3Wk2dmB0XMZHcQuYFD
163e02ho7MtPf25ZcAYg78arfPZZ+DxxBNwc2tic3MkSNoNIAFhbG4TrVxbF2VfMTYSRqBp90QSn
UiKCIZDcsC7HXVgG2Rqa1NvlJ/k6hjUX2ylG8S8Es/MS+bAE4HtBrZ0kN8jNvZR4912c3//fRljE
sKDRzY5mJLdR/ihNAD3o6fLf/1ptoKGCJhL6hHQQ5F/EuG1usevzxcV77JGq1xAnRlLI4dpzvCfx
Tr0THrCCujWf5jjd2mo2pJYDBlLkWbdYcP57NeDfn4M5KD3Ccw5jcefCzR+YpQbjTNIPQHgOMdfh
K5HO1+k3PzE+6Ig2cVxfNuiNYj6Nvii7KsZPOi5basXMl68oAM8OMneg0idBQW+ZhQlK0wcRprhp
n9vS8EsalNVQXONAf92BeRJUJViUABz5Iv/LFJFmJEl2zTJsTmIW0PqRl/DCYtaEHQTdsBVYhVeC
bE5kZvXnaxzDWjp2IAxOaLCIFH3VC3OJY60QqXXXUhnaYiU9pN5UrZoy/BEnliukxn1d+PeCYT0I
tJp5puiWcL96pHV13jhNTetM3BHkpLagGqtM0fd1qGGwVDht2yOY/J5RbPPAHZXhcA/E1Q5GaWXi
YxRV9U6uy1NbprdtNJJgrmEKZrI9Jrm3Knpk3mrf0Z3jjY+djB9uqJe/xIae2NJ69HNvw4xYZ9Nw
r2bjaYSHN0b+DQ55wioR9FVa1bcCGVg/KGyFnGiEj0sHuniSgpvJ/F7A8ksF/wFbKhx+mD+N/i3p
5R9elZ0EJbuJtdFuDG4e6PVX2mAdGpkuO8BJjm9B3RsFavvJg5jSgYcXfOrlDwKsbsylsJCBGlO0
/c5q9eeI14+/SHlbqu1Nh1B8DPqXvqOqVEZ3/ZDcapX02JaCo+R4G1tyeMvL3wVTgr/5GFAODMrH
plfljR5m7bFNWtczrcMgQgTN4h0RdblSBOGRFptHC/8l5DA2zLdt5Gc7Le7ugelmdo0MYzURWfbB
sE6M/tgL5MFK7UD3z67oFcdKjJXoY8FcKI5opn9qabjtvOLV1HUnBwEpaxkYEpz4I15hMfwKp7an
5Ng9we/qV6nnfatD+ZgII466sztc5pnfhrGEBWkBccy4JMtzg7yu3OST6jZ9DXpPcXLMeEIOt3Ko
jmXr2Y1X2uR0d7wpO4rDDUZWtlH6a6nwNpyhqz7tDvzvbnwNnzJBxP1DkA9Gr6wps3IFNcNrBYNz
sQrBK9d7hUAeBPXnM4E6sm8URuH2Pm/Zz8V9o+bPmQaGPU2ubDJwoc4sxY8dgPNS/XAAlaqaBXIY
nbQhW2egcgzJPMq5eahQYtZjssP3M7ZbvJ8cMofQueDE56sA7y8r+ImlFhLGpzF8ir3ajrXKluht
k5NfCe79yogNngTCJ1sNybCDfHFs+uFQCPG26WonafiUxfiQ5u3vCh9fIS9WukrGKPMbusMVf9sZ
xrbtI2qfoAmsRtvrYflNx1oJ6UEhrWagtJe3mxxoolB0uPsrxnvRh28Ys+QbFJYHGiGcEYTUimYp
T7vDF0Fjb+ieA1F7wrwlj3c4h2yHhgK5kNnYTN52LX7q8bBquB1l2YsYCY7aHjQpspO4s/0JUaFg
Q1e3e6lcDTXtF/W+NcW1kT4r4KGnwDXlECWLUxXhGkLwLmYT8BLgDuG+Gg9NtTOSJyl7FpMHwX9U
oIvVOG7XoyN1yRoSjJP7LcwEat0B7QBtsaU33abcc/T6GnBo/Rx1r3VX45b51rZ3YuKt/N5aafH9
6P0MZbwHOzwLgo1ulVhNGU7ZS/uym3ZV0a3S5ikt6G3XRq7YkDuDo1TjllniCifyE55l79br7xTc
GBPIR9KL2d+lGZ5Mt5pxKIBd5f7boD1GIl6eQuvoPoyi34XVOIEKPNG/4aq1ndVCFf2tY2s8do3n
pBFYzFy7SaqjX6lbXN+2ulkcQw+GJW+rlpQbMfgjKyHYVwTA+I0XMqWGDLrFCGrJy797KlWsCLSA
P2JpCNESZ1PJNrTpuQgjwk75mFUDbojFofD72ziVN1U34nkqPERZSNmceVMUx1o5eq3yO4a1JErR
Pi1GCJDx2hRyDNmEjaL9SsThqZetbWqldm5BzqoSWximFXkHumgwgpx0BAD+t7Z9UbQjUKe7pCG5
nwXfYku+weNiPYDTTaqRGQl4i1gaBGaKMQIyl1e415wMqAZXfVXTP20IO9J7DBSBcTQVZ4rAPfRV
HG7zDIsFJBW/em14TILxpJjTsa5wlBfr2E7EvWQ8tXHOSkuPuswcnTKgGBBCY4u2fWsALuuJGwxj
d54evqTyURqmX12lH9U6wyjfAvCUK3tDuSuxgCyanIvB+E3B8R/rW0cJRSTB89QVb1mD3z3f2pnx
szZodpAfUwlTrAgxAB9PLZ/6MObyhLNcoK965TYydSeomhtcYhtbKnUnk/RbP1UOKl6gIrwKWelx
DAVkFE9Oqv22imE/aLJjFN0NYrsbXemccDJ3UwuOxG9WQKNwqo1W3pCua93n0J9WgeY5ZtBhq/xC
DgtbkxzPebjs8UNo+naH3VteqraGkUFkWZsGXbHk97hBVLZXNndhhu2j9mJ13/zG28/+Omn5DiLv
UMPkEooSHrKwCgBbROGdJjW23sI3iQB1WcjV4sKtZOko9Omd1UYxHvniNpKLPT0TmOjzhDVByYAb
LLn95DtnzD42kke1yp7krIXYpLqx2G06M32UO+kbRxWW/0W4QZ990AJrWFeSWW0gUs0lzfIwMlOi
1DVzfR1PA0sVafwx9vAIDFrSzKVIwqHdN+g6V72vv5UebLXyVSt8c5eH8YTY03yyBL4zPxForbry
DYPbbr2ykszR898dWiB+5+7yNeBcuPrxHFmE3dZQ5bU2pKc8799FLX3zxcCx8D76L6PMXikUb5BS
LS5+U6GZkRGHJ1OpubqXWpDuRbVUH8waJOTlob62BvxtTP9nrEV2wqTLzhAq0ZU13FNWTTizJJwA
UQ6Ij/613DfbeHPNNEI+dxwDlJrTPajE6Ar7fBxPvdq3sMAoLxuvKGM01VaO4zO5Z1e7naBk6Bvj
RXnuYlbeqrkVnH9dYOahZ9cFdJBoj79UrMjvhjL3PPpgbysPVrZ5LeV9JkX5eYT5Rvwh4BAkTzS9
QXW1FSHFQ7bpduajuYJmCI7B32jO5a84JzyXNw1JMbAcw0mCy8bifm2UYxhpAs+zD3e02G4DV1qL
u2tzRT53j/o4zOKSjUd1UZAx4Q48+evmqNoz6Gc8CW7wOGN11FNoq3fp7QzY0YmQ8BnwneC23VnH
6Ed9ZSWe/S1z3VRSyeh9EbUEsVxoYUHToiH9rDsQUsmjOXxPJxV6jna6/Hqlczc5mZhQwt6RZPoy
4ZzWnQIhXHJHYFnFZtiJ+8n2eECEcttrKqqzi+PDYH/Ftx+mjhVWggQQmWYdPGPqJ2NEMQA3MvNW
CnSDYh0/mdV9kB4qNm+reA+LVedCsQTo+h9e8ccfsojQ+y4oZFGg7/+XXw/3SUFfIzZBSO9v9HG4
Uqj42mM270NYdc5e+7IsLRMaJNT9ShZEt7DG6jAmJOP0XC03Ytn0L4YSRntJSwY2dk2iVbAehWeC
YG9XYNM+XMl7nElWUcaejdFmg0JcGj4v3XZA2B75ojvoAjniaqWO16Sr8zpZLFfES/AOSXlQfvty
9cmrzNRpR/SKRFx1Q3Bj1NFvpfT2vsS+l+M3W4hE2Fcm8dnnQhaCbAqY3pdJrLVjJHXq5PpVE95I
QgCmasyKp1ruuKOEwBeFvEtv+jGxtr5YZy/Az6atV/YDlSPFwD+a4CDBd+/K7zq3kMkuWZQZ+A/V
7s+ve+IHezo7ZR2nN6pxDLlQNcObRy+yQA/v5Xdw7viek01oyGblxTKj6hVRHAWW6FLCg9OJX3H1
0PvfL49x5jXjbEl/uogUgnm0ONuKgbSI16luEeQPTVeeGv2aSPHvz1zMn09DLM7sGGxt7NMChD69
c8Q1AoHI4VJrrbN3QLS33rHELUPd1KfiOf82bg2ERimUE+3uWv/utWddnDtyacZZ2POsWkCPxGtE
JuPyy5S+ZgmQKX94m4sjByau0HMBcxvQMpj9qS/NyT/M8Lh4X73gRoDfN5mrzbUA4YwAgXE10qsy
NTbjS3ZC0LNSTisNWTaIKtukuxvEOHivfD8jlbLbavuvvaDYAD+OKH9eB2aplEniKS61jAoIWNtv
fb2zHPgEMKhiSX/+L292tg6dcy/oGhbbnC74daE1IhEK2HnVLn7PWmyycflxhIoz3NZ7iO/b/Ofl
Yc/NGBXUK0grlB1fksp1GZphVbduPP4Ix53X/muJMG/x499fvMVRInknicEJwDhtOYDkyrfLD3Bu
C6HsBHUe41WZpsjPn0kdYj2uJsXt9do1E29DU/xOKfr7/zCKCRNXwv3D+oJNEXBSjovYdCscCKAL
k1ky0gxsX2iJzuWRzoWOyGxw45WRuDDU5+fBRlEM/Vr/Gzq2tw0sPH0jXzU6O/fW+DDIEFDR6JwU
n0ep/LRMJm40U6o9GZV2LOEg+FZ9bbs4d5ZQmCQCxvPqTJ9zqUY5yc1TFNXhPm7F2jYxzlhjhWU6
fp9vIrwmL7++M/OZjR5tHZJnpJBLqRYyrUQnM3JqiNi2Ym5JlR035lhfObjO7UfERP9zeC+DQl/A
JhFSBPvRXx7qCUt/7PYwnOjW6qY8FWC/n6/pxs+8TcakjQy+G1NxeUszcZIikSa6YZnYnS6vPOGe
dhmvx4j236tW6cmZ68mzNbOIy8Xn+aGYodUXXnRqxUOaHjTrhq69yx/q3MPIOtoCLgwKscoizDCL
JKyUGrclHbWIp62q+CCVb0r3XDXXdtazQ2G/Puu4Kf18qY7HSSb1enCaTR8p+sS7dAdE9Kfp1A5E
Tlr/AfvO/RfWlRj6zFKmJe6fcee5+uHiQA25ST064r3cxfDQNkDCDNUvRW1XUt2vi/LG0+Ur8/LM
umZW6iKBMtfoL4XdAdUuLZ1kD9SW9r+BoK3JYumkecm10O3cQuNtzqU0tABs8Z8fDvhKgq1g7SqU
gThCNnph/etCOCLZGe+Msob+3WXgBox+sixKQDkpuRq0K84Fl6fg2Uf4MMAibBv11BwSLz1V+i98
xuAP3V3+++c+Bg1/KoJJnKi/7EVKpKbqgKFY1VibXB53E3lVE6LT5VHORGRUnP8ZZRGRFU0/geBq
XeBDDqnJdR8WWMcCCAr+XB7ozC0JvxYFehiRAqKq+XE/TOc0xV4D049TRfI6G94QfOHDaZCYHKbK
rnNAWmYVXwnez45JwXsWYP6Fyn0eU+gjtWj06DSqUWPMtsTtXhOhIxWGDHdDaq1X0cwqb9VP+uvl
pz0zOWidIuU3pxiYh4v57eFbDsuEPkAtXNXlD114uvz3z0yOT39/8dl8Hwd3Bdaz5J0a/3uV7K/7
f86hwuJawsUKjxG0ecg9lm4RUmN6vULz1PDLB7xiZ6fip3wqj96ruYs33nq6Mt3P3Q00psa8zdIZ
8EUDYdVySIOrwJk4rru7bBMPtueoJJ8UW3vLDsVW2Iw319Iz53JBzA4ekJAZO5xlKBOHlWf4jDpu
SXrDYztIO9MxbvVfxbRWd9dyMGdWGziB2XsDu3GElYtpQZnC8PueTr7BcHzISp4/7huh3ede9HB5
gpyZ+kRNM04RtRWyksVyUyqtKGTSTsIEeyw1KYD9kak2h0XvFMlLB3b58nhnPx8WGaTT+M//hz5+
XN+lLHT9VFaE6nUBXbm1wvss6r37UmtzRxqLlH2lo9532+VadMiaJH+bRVIh0muhU4nsRfHGGMz4
l+xL6V6fKusuq+Phyixj+p6Z1h+n2bxyP+xDzeBlvS4JrjJkdjKVm27E703rbmu6gfELj7dG330H
agG+b7KR09xpKty3oTmMfQmh5yfVe7upon1ZKNsgBzEae9u6iB0tD/ZyXtAqGe2jyVtF8UPeIBqG
kNgl5dqIv3kebOsSmmsbbQsL0p40rHD/3qYFGGXwVF6IJ0TyTczqjS6O2xG5KYodakr1VpIqV+wD
t4VbmYqtDZnlto8pcGb+wVDK28go7oVOekzDX0qu3JexjuQh2+qeCeWk2ErZT58im0XFOGwPxtQ4
4WAeS+xTJSE/lkK7ko3uoZVzxzfpX5SINsxi3QbKqiA1LDQUNo3RBpPkwMRwVPUnRIVtIOf7SVKd
JIidJg8OnlDsU2VYD7IARFA+pJbqhFp3aHwyyEFzNwjv4IWf2KxXSSY+iJ2/D3XzxodObZbDRlAS
2/deh6g7chs4ktSqml+Z7G/jsXo22/d2QkgqvSGb2bRmjKoNhq4pbsvgFX+ejRl7t1D8VhCr3iz8
vzKl21pCZCvU+lpAFqWY7uQ4fB99csulvolkKuZ1761TXQjIuyKSoOikRsUfTzNWg/Tb7PSHDAC8
AHMeV9lJLu2wSVY9RMRCfJflaCvIwcbPq62BC15X4g4kVN864WdSxgfV8DGlrYQDeCoiD8TrMM19
NDViLdtC/JZ7w0ruCRnpEYIAuZ3oZ8+z32LM5yrbfRQGO2+w7NLQ7cFL+esPo4FhfYQBk6jslbEu
8ECyDlYen4Tht9QHd1JkHoYqOk70JAvReDdY21oTXjv4L0OjHDqhWVceJvmyZjdiv4v1apUPIgef
sdIybxuBRZTDZoXb1U733/K6d5IwWQ/1/RAaq1a4q7yf2vDTQnIEFDwLX1X1T0+NKRLXhCi2ZViO
3NU3pfkYD1Du63Q7+IGtRgM1vAzG54tsxOuiypw0hqQkDFtdgC6shfYYoR+Y5Pt26A9Sbq1rGgOF
UtwQ06FMKHaB8LPGbiRspXXYU0/OTfxws0zblwZ+6JI5PnOofydFWAFVnp6KOrTzmFhCmPl1AUaS
ROaafwpi0w7zdGa/bc0SLbmn3CaSsUbs44xQClOj32DTvwqCOzGTVlMiOlIY3Mp8nwEDZKUpUFCY
63pOjE1ooIz3Nvjuw0tvmgg6tmbYKDI2ianfRlW3i/PJjnpznTT3TVnvuqR1jJH/V4gho/pWm78K
VdmiBt0EcbsdrGAHq2xnxfmzpjdrS6KCJjwbWbrT8nadVOK6tWpnjNuThkYk7d2aTuaIfDM9uk4o
D5uAMqsf8xNKZdNKjaPRz1KqvRPEkNX8ck8JeF973YvR/IrN794ARrMGnmp5+1Iv1yPu3QWuh4b/
G2hL7Mj4bxYeBYJ4/N50v2l33GuAFkNjRDLY4Bb82CvfJOmlnb87CR+tOs2cVKyRV8gYeZUzIQ+P
ZpxFkbmtTNhcBV4yKyNNCMSl7GYEI0r/ouoMkeAaTfGtp+ZjGdjdhQPYWqXKDl4Kd17iFhwT36+s
2XhFDdrHLjB2htc6JWItKZ3s0fK+S0l0DDrom2pn/B5S6V726x306mPVFM80L2A11OyapLjPJerv
VXM0R/oHrNTpZfOHSOAkB6mN4z2kr42AsG+kxYTbCeH8sM/BVWB6nc9gQV3f5cPep2wjcVlvGuFH
2GjO3CI/67IcOX3tCoKiBix7/yNN9hltIHpROZlfbgsdcVAZ7CJP+A42aBr2iuU5k/CSVvfEPE7R
Dc5QSbsMARcSjdYD4IrJBoXxU97lOykwrhzWf8Fzi9iOlB2tpXMzifTFQQ5+mjGahuyG6iS8BnhQ
3oiT7h17WfU2QowzbBPThRx33f+j7MyWG8eyLPsrafGOLMyDWWU+ACBAgqRIUYNLeoHJXXLM84y/
qW/pH+tFRlRGhKdbRveD0wWCIwjce+45+6x9DHtGfyTL6ASisl0xdAKDhxtsc0DZ1B7kvi58JSl0
hocETZOaxl7YGJmrFKZw33cto8GcLa4gF4ODwEP31kxTd2UeN/eF0mV7Lc6wEC6n8cLvXdzRu6b6
2IMsm2lslr8yrvl5tPeHGPOHqMjQOimdYgEodb8TnwAaOZ2bPcbbK0K9+PIXEdHPAuirzzRrHuRv
ZCn+HGks0WpKLV3X3W/F1coRNlgnulcmNCblT3/xdtek2w+/6c3W+n/f7oclQY3mqBIU4ZZbR4wV
mNRwDT/d1k9/RdX+eaxHmuDaA4YG98dmV9Shy6KE4Z1WlHdKx3kjTK8wk0FKNYxGONMLw7usTVhN
wlwpYnCgeIaeMjldkBnlOHUQx2x0I/yLpNDPousrg4dlJmWxfzMF01pdiuJ1PZXpgHHqsyT125q3
jIEH/udj/ZPVl/bHN5L//MuKahWrdWndpR0snkxEmfV1UP4Kv/Ozb6OpdA6q2rWz78e1QizgT0lh
6JQKQas+1aJiV+nriIjx//+7/PFtfjhtInkqFKoHJz3dDmnratZdqFl/kVf6Wcz9h/fQrwKSP8Tc
MVKtWimjU2GaiMUmfe6/DOlcv1EtlL9MqrjeS4TMT9kQTX/xzj+94mlUoPZLBlmn6+TPbx0ippAi
KzohcNsIL4Nf+KufPNJdDJtD/wvy8s9Oiz++1w9Li1UZ26YGXZHOTfFlxpSOyDKNDH+dNcn7z7/a
vyMdQIDKkFNZt1K8+Ld0Ck0CQyos8UmPp/mg6kJ3n+tz4/edwfJAg6X0aYVChjtSqD2G4liKDubM
spPVEZObjmZadywG5hoRn5i+WBjdnrRS1wKtUMc3XFjXXbka1V/Vc65D3g9jFJ8akgH9bjck+J9/
DbFL+qVV5pMeRdLGXEPZHsMl2kRV+i6lhXyuLX33nw/UT36Ta8sDK2DwCda/NaMpSO5UY+hPad9+
7VTpmSjwA4H1XwwIP/leoPivnnp495HN/GGoT3CdB3zXn3JlPVkl2ktJIcoqx3ybr9LeGH8jkv7X
n/wPu3/+N9vfKrr/kijuf9j856n+LB/69vOzP77X/3196r8e+s8/b/LM317Zfe/f/7SxKXsO+f3w
2S6Xz27I+9t7Rp/V9ZH/rzv/9nl7lcel/vzHL9+qoeyvrxYlVfnLb7t2H//45dbY+V9/fP3fdt69
FzzvYfj4P//zvU2+UcH79fX+9aTP967/xy+K+XeRzilyuiicRcr9jLrT53WPpP+dHJ9Gro3rAHoL
w09ZtX38j18EWf470gwUEgBzSARz6v3yt64abvtU/e9wLsiwiyK92ddO8F/+99Odfz1pfz3kHI3f
tv9WDsW5Ssq++8cvjMo3Lcnvp/e1tnetgV45uXjHMjFeU/p/GOdUTD1NbZRBqUjzEITp5Jd5GD4A
QY28xWofqijrT1XUawfNsidhPgGFLB/nCbP2NWWVUDXy8jZwvz4181YKCX5FYZDOqzi3QZTpb7et
KU7DrZqPvZOUubBt6uxziPXQn7pCDroiAuU8Tg3KbyoGuTr1u7ItxIfexDR5yTPFnm67G8baEDBA
h0rldawEjOnpZbmjF3dy1JKHidiMPxHueYIwmHtTqR8TVYTi2kHtBDlW+ZIaJQ+lKAmnxqKc34Yv
VPfz8S7DK96OrBhQollFjxniVZ81KhX3xRQeBlnNNrI6iYeqQy8zDVnzbtL6qrWZIwJ409dYv4hR
qp0GS8NKZ13wMMuX8rxmZXk28yI95DklmHJdgnb8UijZvNfbZdqPszHtaXNoglAu7H7QskMVTdmh
1JbGA8oG0lJQSNTIdMzstTDCd07QHtu4/9L0Qny3aov2mOKA7IyRbOxaodUf8R/4PoZjcYTtWTyV
V4aPIIYXsy3Lp0lYD2GjaXdt+9I1bXdSYrk7gbEL7Z5j5I3WkLvSoOle0k3TxViwoNYqA7cTyvNG
MiJUrrTczpfaNO1c6spzQRZab3CwHpoKtEwiv1s0hpAU42bSo7pmMWU0+zgGzKlL40MsqrjlzuHD
7Ybq9kmua/hkJB8CVcU6NBnzszC16iUc+uQ0oUqq14+Ytlx0v20SLGuDiSdfedNGKpXAfoz9MQ7N
V8R3hTUWtL/QOjFGmba6JmOULcfJ5CuCYhzpnzsJaZydjKQH7VkLyVaey/kZwvCTOVcXXLdxvhsv
rarHD9kgaa4aHyuxG+9WEoF2pnfpSycmXl43mV1EcvOcSIvlGbOoIllns1B4fx2Eg8MbHxFRAKyX
OXyBer3pjMIAn6qmAqr/iURju3YcBd3nEy9fhgiyvRzh5SErw/uUJzKJuqbc326WemUJWsTlXmzl
0I1WBO/XwWFjaTkSf0kYQceR93aGaQSp/ft2d91WpqwNtGl4WPu5Pd9u5kZzEmPKaEcrkNiPm6jL
9WMr6Oa2l6bLEsrTXvzXTaz1075G7rO//XXb8ft9Q50OgWB+Djip7PIp3ibhGu6z600N5cFeDHP1
tLBTZPzVOz9P89lJSy3x1LhQzwgNJ3ti1j+OZfJOt2t4THPZsk21ugcfKZyL6w26u4J0TnC7Z1TD
8Jx2knBelHnXFaW4YRinhyvNmkMHDEOiVcJvcGs93O663TRi3/y6yVmY+8ba4u+aLhRwcPzyDIzB
7SGaZ4qH12tQq5Vqgb4WoxCJMsatKXXlSQbah1fAXZgOxV1qIB2//aXlUbyZZ0l0mq7EBP52p3l9
zEA6xyvrCg+f62ZOBmfTpnSTpapSy3aqhaQjyB9sUkHIsQoZR+WoNg/VnNqaim2jpgwxvxoJ33yo
VVdcpKLCKyq1jX/tnf+1d6kEM8BL7gOm53IHu8o6ysluSqz7XDAJlvQSKG9c3RV1GCFKyWX+NITR
GQSx3IhGy+a8Pq6Jaex7qEWNlMfgMoxmI2dQayVj8lMtNr+q0bIf11h6repra9oyRY8cLclLNUsP
BnGJyPeWhtNIb5OCtJHUE57rMQAsVuHEeno1kuroMxwmNSV1JamxTHtIzeLcVKkdN6l+hxAwcldM
MN04VEiDGmGb0qSy4i1sTiseXhHmqla6mY2OBrVWGx9BO+8ivIzOt7tqjGTsSFHjIELBvoXKZIH+
tZLjMJTpUYAb44gUbmheZPP3HWbWSNuKxp5w1uN9OqcoFAujquw//FlUq+Ro12hUzevulMaVTFuS
8cUMc6zkcgnp1NDDverLcyYWw5OCQW+7ZFbtqotk7HXxikOOtY2wVt1ribRqKtbwqyhieSkpXX8C
F58cGgAPdF3W/Tv2F9WykcykTp1EkpZDbCznItXZnHpZ2rZQYewmFskHkmJmxhnDoB97owQJpIaB
CoNYc25/SoJyMdALbeuolI86fjfHeI6SoJLkIK7grLm3+/Rklo9VqI4bRs3E+fW+64OzEhM9w2JS
Sidceuw6VlVPkEqqD4JcHzONzpUOqIjKtH1SUlJ+w9xfRjHvLwkxh9fr5FH7GIdUZxTi79NU5vvb
3s4SR2eRaK0I4/bNkHL9UUzH9TJnKZbcGlKd611SJnKKJpmfN5VBbZKZS7vOXCpEKU9R+sq53WdC
y2JOHwxPMxD2JMMqPkwsE3woJ8WuJeVzrwqxQBfWesyySTxKRpPfqwVJuzinS+e2ebvBJI5mPLlZ
/NsmjlxB3BfiAQPv53rOtRfadEYPLfrg3zbXqDwWi5Q9RCRkI3pg7wpV/ZAlM38B22t5ZVlLnhCP
+UsKO8Pu5LjHhqqbHsUx+fV+qWiioAH85d6eZY0tDOlS7fdNR5YSjSOurTSQzmndPC+hknKWCR0d
JyOdnpYYe1M+zL5FN85LL42vq2wM+Jnn84OUCVsyzUsQ1SiQdPpe3JqOKWyQpTygjlD5ldmbF7zz
JJta4/gx4F8s60MQmevsAqG07gZZ3LHqYuyB7LY4VSTDMLmGVQtisLuJvbNSxQ9ao0tuFGn4Lmp1
CBGwUvZFVBVn0ewoTyijScuVnu8ji0mUjzzslmgOH/WkP4eYzL7rolg7RrVUV3iveZdkS+yY1x1Z
PTxidkymuxTXO4UwaNONJMVbvbMecWI6s3B700pReco5KBtJmzsP4IVMKnUUNiCzAWle48LfN+Xr
5u3Bt70NrqUXxgmvbAScp6jwnVWTeJV8fboNwza6iCJfIR+68YMcdUjX2nZcJNMH7le7kTaF+7RX
osugEMgaiVS/L/lA70GvrSchbJWdXKaHbIxyNzFX7QWT8jM57+z7rLSbWE9yygVL4tBdlV3aeGr8
vJK6oOy2baGHwaRr/Q5I3BTINH8GytUrN1oLoGN9JW7nFmiSPNWqrzfWelzNMvSyOtfusF3OYX2s
X0JDuAZAcnIKQ7ybknLV3uspvaxzRI2zSc1dJyyFi+tvd59oQw7nAeXTPEXidsmWIUhox92zNpf9
iog3Fc0qUGIstMdaWzzNLJILEXy2gLyPmq4L+qJXnqEYEEY2BSQ83VE60kxcDssLmhfJFfNZ3ClR
u7wUq+FEtK4/VUPuJAXuUgxF2qtZP2tpWLyLfVhu+m7Xlo1y34s67urtonyT14I20Cl6AykouEtB
c7FRpNldQs7EZdRS7VCu1m2lr9N+CGHyz3PTHwkWM7fGYHxqaC8si7mjKXz9WtfkqedwqJ7qJcts
Q4iET0FxMlJWb+NUvUnKx5qK4wMvND7UZtQ7Vh8v29vmIrXyPi5ImMzXhyS55eSmTJLe0FcvtkgY
8gaZjPpF0XLjmJmIDs08/56JWmZLZTfec0bQ7ahUxilTOUnBDdV3FvYgcP1z41Bm+bgtaYrel3Ko
eUk4Y0TfGlgQtAM0JW7W642YcTldKZP2qC9vijjWn6NIWyr4H9o5IUYn+At9MAx+LkIq0JUHDjsZ
0u4CqRVBSSQtR2Pssp05MvaUqTbYJs23Oy5/Y68N8eqP4WDcyUu6buZqLS5VTWOwmCjWkxUVkm0A
53+TFUZE0Ro+FDPzVW2sEpvqgIYE0h6UxdNDUfpIBOVLrg/1rlMYHZitYxfbVfEugwy4V6YqxZkm
rZ8tSXymVXD+6ML4CNmOUmY7FZvCoMY6mlJ2jMdQc03GsNdymnat2swfjZySyh+6p1EMKS2t3RjI
uTIySjSjm6/tYEOKr94QMcSEnop1rNpxuu8S7aOa4+pNzgeNRWdVHcJRnx6kVrnPBKt6A4sOYa/V
5ICRW3zqImqQ1/sbiCib2MKEO2awS/swfJqMIqhSJXvX6IPF9SWxGPqk5pJL0cev93dyCKFG18C6
q/Epp5hhp0uev9Pe8rlMRnyZjHIbdwprvzB9o6VRfu6rIqHyNF7tH3XpuV170e+rttnc9pYhqxhV
YCi67e2KlqhZF+T9bTMWSaFJnXC6bek9VT/sYO5zqT2M5EK2BFbKvq17VAtDYQS5xuwT65qwW9PY
DDgr8l2jyerewDR2K4qNfBhCaiUN4sZjpQ2hN1pMIt1zt46DnYtlsp+GmWBppJ7maKgPN+2YVhcy
GeIubihgN13YH4YYqwEMNliPhIPozQst2u0SfZs6Y/pQwmynyXPzWqFphCpQ0kYwW/1hCY1ik41i
+SJI6XGhQd1tDTM/YKJFH07UsUaIenkP+V11DSXNuahPk9WFb2rWoFZZojLgvLUuc6183varVk60
ry/JRY9hlwyL7KhWImziVBz2cZnKe6GSDE80Rum+GbEuyHQtfNFYTYdmhQIMDmFcMdK3a/JFz9b1
Jcbd3olHjZ4ouYrxVmiGfTJ28r7iB3XkOvrSClp7N09m6utRPh0LXN39Xuylg4oGfguZzdhXGFjs
hFlJ9laLQVBoqE2QwEIMYlVZd5B4yr1ZZdY2G+vooC5Fte1acA2FsnaUj6FqKm2s+nMlqL9u3u7r
FtnFAbw7pwXMMdOIJ4+Ii2n6vdSs8CEx8J0erOncKn35iKSqeJSW1CtZD50HGsTBWtKtu1A80xFt
oTprfDphpf0sjHLQT3m2FVbs6wFT1ptWlJcHkj65o9dR9ipp42vGkfgspoFae4Vvdg2ATmpD/aMs
iq9R2UgvSWcR4nZF8YAeaNw0KyNjpk6GX1aj4Isza2Lqx1qQmEuzFZHi3K1jGm6srtDv6YsCRFlb
aIOxA5GNuO7oHVABQVXzkG8Mq4gdIysQKtSMaWVvWgz78dd8VoRTusbTo2TBIr/ePWSRFmBw70Uz
s7be5+NbbYmvWqe2F5Bq5mGZCNx7Nc7euktNMjZQO8uX5LBL/TiRxy3rvHtrNq3OXvThEVrO6svr
Gudux2GlK56bSM3Pk47ilx833kpt39jimI2nXtGGk3z9S5fD2KciRwfs9b7fdzCe5rBCotb5YUfT
Ws2m6Q2GY0WwCdujszKJxaVc2spd+GDebfN2A67tpOcMqVUVlRfZImsWazJ6i4oR/XpXhnbAn+o9
vzjzQ9fMl7yU50vKEtYuScsHt/tKoR+wu1KQ7vGIIUmWiyIziY3CWm9uT7jdVGmxFyaVTv3rawhy
a4eSpe3phQ0P8BWE1jqsyRr+elM26dIi8FKETT+1xb7rtG2W45KXrKAVNJlCnK70u7xMP6VBlzaI
l8yAlpzVnnuVYrWMzqnIe6+vuRIQAc/2aLa530XLAW+T7Shh06nhk6LQWWytT53ROCk18viUiCAg
6X2v3ozStdRgxGlmfYKasLXS3BvT1Vck2kn1TUSf1sTTrP5j0GK3rB+EdxiZ4HC0fd0SsYsNS9OI
EsZ9gnxEkN/yvHfa+WIeOr106u57XTARNq5mzk4SP4vQa/CUt/Vy2mTGc2SSAZhWJx6eZ4xwK/P7
ZH7OWQS9IKUmf7L44Ka+UYn3EyQm9SKde3sev/H5xxABUHvSpS8ytXsZvLJRz4ifno0lh2Pwfv04
SviyyrWnY7zT5e/K+nr1rrlGLXPpzjEr/oY+x5wRJlAUX4WPGYeV3wKOEgbLEatjN+57UHEDeJLJ
eG+bgYe/WWa1mdXOEbvXyJhRz7zHreEkSW6n8raiZVHSXyVDdeEbRP3g5hznsc+gNrxNfNBQuv4U
rbPydQUyIWc9ptk+D7e8V4x+haB/4NtKYJ8i6VDzOsMCnqRj5dQx5JGsEc1j3V505SxOfs0UJEtf
Sss1cCOK+KEG03Ii8zuhji2Ln4VyafLIsSbCLtrDtPLbknzVG8lWk69F0fhtFbqp+JQhiQjns8IP
o8mDg1mEk8+XUEjheAT59DZ1qUP9Cjki4CDkgsiD3CJ8ExPUWdcTgKzVoJyF8pvC2tFqWN86Gcds
UQAfWx8dpVDBL3nRdZW/R035ST+MZfMDjP1qh3EO2qfBgy/yo/i5Hb/heMQhTBHvy+WjKsmbrFZt
CxvovlbsNUQpJDllyUq8uJKMbOwOx1Byr6fbSP26zxrLrkY767Zqehibb2sLzNBh9WYtu1F3C8E2
P+Tenb+mzQbdHnlsvMgMOBO1V08eUiK9vopZI3suaWPS1im18en6rj8kYaArm0ywFRHZYLBWrpy6
PUSR5ooao1oVWP0MpCt6Hur2SE4n6V31Y4HYMO48uEmpVT8r8k7iO9NjGjtNu5MKX5XsAb5KODpZ
t1G7oC38WPVWeNrjxnxUInsat5rpLSOKMDeXNzWJebIcTSB8Qf6TFc9pfhoiZ0X9+iloKlOEUyV7
8osKQkLD64xnfdgaAPNhxwCBuQrH9qzLGvlBBdoBg4aZE4thTCMaH61Ul91VsocBI0hPkWV16ojC
dlZYC26zuUao5HYT5IqjORzBANuyIKCln1K0QvpHWE3ldpPaMnYvEESGvWVuktBTaNkWXPLISm6v
ptNggLMgWwnE5r7DEXFwxnAD0YQDoTWeWZxSjQUe2cFNumws64slPTatu1ZnRQrG73LuDO2OS6Ig
8dt6MkGGuhmqUyMEshCE1alsnHl8r/Hgypr7KHZF9RKBqFrPqF3JCG2R9lXNi8zQFgNaue8XfkLM
6LsTEqfSfG0EFmwuSnADv6gFUJaRJI9CeAXNrRJnl/RkxF6S+nPqWFpQIxbUP6iL9MpuDh1UoSnY
KwIHxfSImfU56LXjEgUmSWfVFlPXSk6d8F1UHlTh0qOTiszG1Qfwl352rEW7FvZJ/d7XHEASBZJz
pYxkDhUd1FlYcp1bCa0WqQG7iWz4RJp+sr7q8ZaBmCrN9UxufYZ8XbDXxjcnmwRIzprV2ocorsbp
wGVFoNThMWNwuJEXk+yYGTXJWJGYPerlE5327twwjxBMtKaddv6V/S9nm1JwUIEOTD39DMAtwRpA
9zt4WNlJrVhQUaQOrM65OrNRL5p2uvqgT5WtiRe1exvEl2nxSWLhYhjjzSd7YZY4tfouTd/14VTW
WxbLYeab0W6AxqOfktztZUdJ3LWrXCFz1vKeVR4j/ojGcD63Wk/mNN+Tw3GbuZTJr4VYYgOLicQl
3mNvg2QU9V526CBYCxBQHHGioHCnZ96ib7W3MQ2E0u3o7c8314oCck/WbUivAacppEG2TWqn0zeu
3ZXctoIuIGh6X1A8Vg2MB3ptaxEB+Dat3JbKVLiVy4NIJnj0zNJpKo9utzyubYN0di85jcCDQYlw
QVOsmwMrxPvQuZ4f6bf0gRnla4UaT+WEtTmD1vR6HqFaU4Abd84wQ3xhrBARY7pq/b4uh3CHYLOH
YrNNpm0ESe61bx7mwp4Xl88tWfuBTy9tQG1a7oJ4s+Z3pGC3X2bJMQm/egHLMFJTpym0RSu1c3PZ
djXgKAlmnLJENC/dFwaRyriI2pF5UTsaE58HiVKzBkqEWRuaPj+0EPWR0gryBdQSA6WrFl7fwNGj
X8mpFENyyVK2dqnLJMee8WwHYnM9p6xd27CuFQxpp2IJSTpiJF9T6vuVjDJqJDG056Oyrsq+NLio
5+Sha5o4SOMSXFsd7vOu/mrB7vEMoXOJXI3t3M2xr+T6qZmtdK+mI7kIxVBtiB25T3qRBUjF+UFv
hBkHBktlgghgQ7q6n+fHfgQ/NIWJjXFfheWGl0Wd4V7no2Sd94oGZVVpuQwTB2HI1uifNabTvFB3
g5B6o9SfqZ3aCQzbkEA+1AmW3qsoSQMEE1WgZeaGqYBpty+qr7XQYJbQvlVrBBYQ6+pKIbdAhDYs
Bc08eoY4tTzjqdoGtxvya1/nwnyucn7vqbbzfUw+XGNR2WvMPOlU39E8iBx/WIOCuW7OMqdmja2I
72sVX1lz0TafDguuoW7LJLuO8t7sH2P1etHpNid9aDDsSLRS1FxdQqc6bRk7IT671MhsbaPRvzZD
+De12efISOFLeM232iP3hSZZFobLavQVqkdRvFPkYhcSUI0JjoTZoEdeYykvmjgsAbYyX+cqENAO
xY+96BARVLOHJsG+hm4mocYsbhTDti7jNtqEcfqerKMTY+cbGQcz2Yt995WheHAlVeT7hCScRqoE
/btCCtC9CppDXaeklZeOFGofK5lVYbeQeGv5WgaaFeGjrluCpckuTU8xBVvjn5XHO3EVaascCJme
5VeaE13WmkC65cjWhuROPfPa4hpvy8gKWh3NpBaIUsUFOnzKMVrLqdinSr2Hu7Vdy22kR0f2LHr4
bJgpCk2ZWI6HhI+3P5slP5CGP4x2yUS2ZIQSHbLe9TxKT0qdXNK2fgWi/prz/zjop2F5USvpyfxo
teZRGaP3RucqRgkuJI/yPOX3o1Bg07hwdkActEbtW9vETp9T0ZdihtiSr9xV1DOaNhS5QPL8XqNP
gkaPzcKBsUBp5dgiSjLZJ1P8mOTE2JjUuAOMnlyG6TrrqBlorckK7pwVlFcyDX7ZVHBwAftuhMLs
7TzVg44wXzUtO546IsqU+CEfJsGhmIA6QY29tO/0HeMemMbnUR/m5x7Shz21w8YcpzFow8cKX0a7
aYbatqJaCrSBR6ty+VUqBSTbKEyL2aEesMkqP6MdJOMUwoKnE+7IOwrZIZoYpbttJZ7MFsCZdLQo
PzxGOrpm2a+tHU+jkm8rwAMVkjVd87lG02tTthwV6REkhTtl01ZLMPop3xRF3YhyukMdsjeS0i1J
pmudn874hTwnQ0Et76ETN1Loidli6+n3VvoSt8i6ORfWiUnITwnWAZ2BJm5iSGaIn01cfIb5dZnA
2NSLtyS6zyVfHeOHymE9Z0c2NNTVVViPJ4xgtk50trzE1bavtqOyZV4xyp2IfVodqIjqG/El0VxJ
2Qoc3OEMmG/k6jJsY3Fx6zQ2FkR2aQMGjL+raWtU7tg5grES0Z8E00thDDZ27gFBW2tX2+a6QQy5
ZK65IjJr889Jc8LSM6W9OW7wSDQ1LgJmSMLra/jJxEWTTDYRvbkRARU//sqleSe0d7FyovIuOMTG
wO+GwQ1lGg02Sbbp6VeRvLlyw3FXMhbNz4Szc+hmmltSLIxtneRUlLYeX8T0kmgnYSmx0r+wkjPd
YB/NGcHzok9mf/a2cALn1YUPmQTJPd/UULZcB6aEsP/ear7I0n6h3QWC4wSTbtsMLhRNjoZU8lTL
6dLnAiNS9L7Tdpm2qrDthEunuimNLUR7/ckgBGr6E+TDSdhaBrxRgWvpII5Hw/Rm06sqrze9NX+J
Q5fkkiS4XOulvpnoAIDX2uzN1be0XdmRhnE1zR8bP4kClSNAdx4hjbaDSmgCDoq20bhTH2lE8JW7
fota5GPdz3vjop4pSVx/JF9EjI9y0MatYD5M/WAraFvyjbQ0oj+qWVCTYm2VhU6deENO6F69ckRH
uvHImMJjXu1l3lO9Vsrv+IxgdkMs/VhWH70u7gQDZb+Y8nOQgSorWnsq2tvsmiST0+uKryPNAOM/
Sq5smcdeMj0qn9mWgFpruay/huZ7ZvqSFKDxkCOU9ad2OUUpNdET8Xs10M7mL4LHSickPsvSgyh4
Q+0V+XOfvlrpiZBV152kOazdlzTLN+SJm2sm/a4owN4UR0E/irg3qRCuCDpbmmqXoCq/Qlcfks/Y
OJawkaddn4EdeB3FkcHHIxRVSE00dnhdrnSgMImHDNbnUem3w0OyPg7yrpClQJdzd2kuCQKGoh5o
K7mbOZB9G8jNpeifaBi1s9w1BHeNuPqttzEEJttcrP5L1J2ZkjH+3qqfQ0IcqHKGfwKFciSSiIk/
636kpE5fTaSIPwXhUWjTbWweV8EVwvsu/9AFcbOsjwWphAyV9W5oGRt3oYjxLTDCUf4mxukuXmmH
wgSpl7cSl2utbBQ8gDmmofwiL6/zw9KtZA1zJP2u5VkjJbK9ItpGq7ipfKmtt5hvnZWBgBFGwaz/
takUewQ4eu3t4E8qZqPoVmIQld+M63HbDaMbXYXhMwDCR5lvoIqJW8inhHRQUvu/vhayAHdI0Vjc
ZwQLnPVM9Gqzl1iatK9NtTGlLf1bk8WK9Vux7ERC7TS/8PGE4omPwt8LC5ARTtpV7kIHp+612KrB
Za0m+vjcsvRYkNS16Jjvkr7BIyWy3HbkmtFZ6m3m+K4bBK79fZp5Sucr00sr3ynS4kCztWvDb/RX
BFBOPuxiw8dEu5EZODN7bAPKxszmxXYVJVsCAjzv6NVRqD3imVvCmxwkEiqjVN5Ri9W8hRyaESuG
ZxDp9JhQbSIOgwCFzBzu6j613CxlPPy/TJ3HbuNYlIafiABz2EoMonKwnDZEOTHnzKefjw0MZjaV
urpsy9S95/yx6YetGY+Zm2vzh6RHZI6bGrd1r7jFByqmcBO12rKd8nzLrNE4UizUPCDEcpp0Rfqt
jFFqdOao1wEtSrx8QsV33Qxcvfw1J7L5Yqa6DnfWCdelY3V1x3s/rpwlK25lBQZWCOKHXI3eXDiW
sbi1ovvaICDfTttb4S9uaGFAE68FiPE4qA8ZTm0jdBBfgpG8j0Ojvg1m6o9F/xNnUICFOk/gzrB3
LWFYckCLB/ZfroP+K9H+Gt+cSbpb0teeoEcryUE4ereNx32JNHhOo9uM9qUam1ddjphnFQkUCWqn
GO9tAygV4u1KZ8XNphm3TrMRQi/ihB6VCbxo+u/n//19qewjYBH1Zf2DlkwW6PXGVcelXyF37Aol
G6c8BUdBz3mgxcuApsohKDvg3VQqJpBLtQJnfUTKstifo9E6q41wHpkVptxwhcDwJHF+r0ZtEy6K
u/639e/UhXzos119ZjC3SHav1CNDU0f/UM4DtLM2gkJngdX6A0MDLQeb9B6YLGpPKVvBhatMy4Gq
fEBo9WRpDRlw1D1iYUTh6RGWZ6THjsJwgz6/1h0EmoxysPfwBoMLS/5ONRrL+YnQmE3NL5X0WddX
JXhqsFHZhsfe2vhd8DTSYtO8JCGFO9eRF3Zm8lmcuj8qHavweZGuQbaPsieW3QQzb8rXrMoeaRER
v2NMiiz6Bs78nZAoE/0+Owrt2o9OuGBwnOpLQOBNvWlDoqoPg8GLWHAJD5ssvEaiK092qu5b632U
Lsa7SsZw5gM13flLHD1QO2yLcXONtGOHcac6WO1LwbtVx1p7NENXVPZ9SFy4te3aG43pVnvruHKa
MONE8ge2NfFtjk+i7pbjl4z9h1z6/k6alyj5Rexg1xIp5cIeN35JnT+1N7H9MeOTPnzJNUZhvAPn
gjzk0CWXWYe8h6CUmEoDXy+9zuQSka/LsJnzvSl9RsO+b34Lazfzb/MJ8vlKfttu6mVTAqwLT+pb
+UV9Jws2JUv4PTFpfE/6jRhvX0m8zaRbpBd/htkTPlxdxWj5buPJKcZ+F+Wmb0zM0W35XQ28mCZo
3n8/ZIXpq9bwPsqBK1fV76hwCve8UboKylyYHuViHpJ2/LagErfFKL0hftkNyFzUcCWWBaQ2pjjv
xEViOJRydg1j8AjmwNXW2q3Q/RDot0f+023NzOi8cmb6Us1708S5mzFnx9S7b8dZ030p0p6ZNfB/
CPEF8Qmll7nlRUo6+5q+i2cKpasqXDy9GCr+kzPx4S7hXJt+ErX7SJlsq1X2KUguuGHDazANHwmW
TkiEaxolptfjjw7kcHjB4+gJobUrxEDbqqVt9tGZpIvUnvVOgARhS8mkNbUt2FJa5VnIG5wqkXHb
T6wqkjUnqJ1J+BZhR3tN+24RPppoBuy2yO+aKVVOjY/BXdosdImSAAsb9Q9aABw1ndrX2Mr1fVyZ
T3FYQGOspn5v4+yXCWA3LMN8mgv82V0sTq7BJIsipqC7+qDpVU8LGMnA679KJcMG5ZyORIyHthqz
D5Wea/hqMLM2kJwCmcswPeoWZa6lCY8xVNhADuKKMsvM5hkb875tAUspMjFAgVWmakSej1hHEUMS
cN32mxJ7py1WcHJiVQn3hhqDGwoR8n+Mg4UW7axmc3kyV43epjB+0jEKLpnwLEa1vLRoaSZj0TYm
V6gwYMhL++wvGkPNKxfGCqMgVsNiQhCkqXbnJRag4hKkGbCGXTyawNAlQdRFNjspWqptq7LNDDk7
VBaKZF1H1lGZO/SLeexKofiq9MbgLAALqC0MmRrpGW10skgNld/Cd1QYvtkZo20RLQ0h5xbhd3ro
C5IzK/BIfN/AD1l+VJvhvTKyYRPL2VVUuVxEJGuq5aq6zhyNK1XioJT6wpsCeZeyh6TZuGXGNl+X
OvbV9IG2mON/N2qFDbl+tMgvRmXyNnIZqf2XbMLR6iU7PKdfUo73KNHBFxNqQkYy5E1idhXzFC//
0n6w9uRL2N1M1XgM7X1sQ8M8oFHUlIQPqXE7RkTizkZgz1nCDJFZ9zYNAldF63mQhI7gKySMs8g/
9N8PSjccO1ETPTUdFzQCijNR4iQ3BMovyAmPiBWEXV+FLNDylnga8NhIO7fxXO3mYCZ12Zrybd2l
HUpBI7fzSH5WjYMxRHVlAeEcXvhuOvz3w9C/qWlYemFbnuRBkQ5C0f//H4xx7ZESysxpVpDs/37A
SQ5S+9/v/98vo2VEsMIX/IWQzVHKePINHqgwlxvuplZ1hmEF2DKFFV7nliZuRC1+FpHjNeqkXW8Z
+0kaq1MnV4ofdh1Kxnp+TUIFCerYfpBUFG77YqZjYRZyN8yt6mNJl4sKdXaNMjKQ8Xkr5t7sitlO
s6axDbPc6mI5+CnI9pzNim8WpSckWc46JAflRsjwfkudNRzFsBiPTcItKw5GuQmU+APdErxfADUx
DME16HhLkjjk1xZICQVqe/NDyEv1QGpZvv3Pqi4VH4RJyj6/gZ524rAewCPE6b1oISWX4ZxHj7im
rzFbmXgxCSRcxygbld4PLS1/ZHlaHPoWjIeUbYPtpHZDWdPvHQIGYgNSxa7MiUSJ2LRoQVdDO4A6
N1J5H2c1MEJeRYDi6l7PSbvvJlK5UekC6khndWyGg1xL9zHWn3UCSibC0xc4kJe+Lhwhkd+7joYS
Gk46Nxaq91Iyl70ZGO1uTIX43GERtulb3ephOXvTDExEl5llmyNR+4Mqo1bQV/xINfy6L+dDVmSO
2SXRGbLxWFOZ6RoIqtO8qg5CLX1IAwUJSYLcvS9Rz6odLvguyEkg7oH9aiJ1KtKvGIJag21UOzYL
ipkc2SEgzGy646QvOzdrilX9Xts5ymU2pTyBpBgepImJdhaO0D+yXlzhu7Dl5HuS9r8FMqRcMtGn
jdHqByFg82qNtEfzqPh9bYW2magLJ4j5PQlfsjX2lK8P9zgO2WG1kZuz+AFHlfbqYPa3aeb6bnvx
c8mlI+6b+DBY8mdvDfWuE0HAyqGH95ipaoij6m70mXIbp4QacXUGdZjgV5TmpNR55FaFWdl5PH9X
k45wYKrV/ZjM33UXTbeGyPkbpvmK/JgUcqlTp1uZ505lMWaJKUDGOJVseXpHP4PUOtWFeHAXEax5
Q5Zm3pK2bVgV05gFi2u8b101rmIvq5oGGz8WdV0zeyeOy/qgKMur8JUsfWdbqeoGivJj8VlE5nVW
tY2iwRUE2JfYTa2tXvwz1jtRFmouiHpbWC+Jhp8o/NOWZJNnkFQhVE9i2oKIwEY7F9mLopZbjdMn
ym9z6KekpEzLsR5PqJ82og5vW+wanYlPhapoyOoZwBonJSN1pUXN18A4yAfCpdDeb4waXr8v3BrO
dc7vXB8uUSSkBo6bSNm19TsdBXKza9vMUWt/rk7UG9ojt3e7F+UVYSTsgEm7wbyvIGtu7k2xm3k0
VMho9GHYiEbZVnmgzUekvc9QVqq5bGk+2gjsgdGFFxTohLyKGAAR8DQD9unlg15obp0cxkj0OUWL
+Wgty1amfaE8JTKfyTOGjev0f2aa57uyxikfjy9DKlsubTebhUvLqN5myrvJybGSd1onLHaUYvos
kr0mEoNhD+J+MM8yMEn6QL1PdMl3biDEDOUNH2crmOcIyEDbT8VrY+BNSv/i8S1m7eGniWGlj0Vn
DJ14ds34maVvZusMiS/Efqh/JdKtT45x58kUNCSEZVunSYByMp9JT7NIv1VzNBOIe8sXenS31EeS
oABwIL8MyVteIRB6i00PFHujpxysENmVdCvr05Q+GutsQKOnLdGlhDukfqt2ziQVthb7OatAMPE9
jUx3aPptIyPwGtkwICv/RWD2pJGo0McBTRO81G3JrnqGRzftnDm3V+hNyk69hGChOciRbI/BvQP6
tABRISxLd5bcjvWuh6yyM8grHh6aQQ45NTI0xnD6aMKEQPM1OJb8D/V4oypuKwf3cED1d2gkRwjS
ZifpXBhzuSoKF8/QyLQdYR/zwlNmsjBoq9o4DDbQu2Qvxf6cfZgi8MYOwTNb3bUVvDDx4AEB83rI
7yict2J/EsHROtppAuHehyj90gMoVDL/tdg/suKUxWVp54Y/lI3dqMTm7CGZtgoyk7Hmqc4nTzGQ
DK0UgtX/Bq3p1UXrGPJT4d/MRndY7URd47cmbgCZcCFOz6hB/QTJ68lFzgCG1KR6E6eS9Yr8CuQX
WVnv6+iaQSXyXlufRRq4VkyMV4Lvd3SZgRy5TqWugB590O2Q9BkI2yUTT3lwadkFAvl3LeOoTOJw
JjsWr210l1jiZ1eKxq2EtMKMj3Pr8LAE8jcD/tifcHlsmkw4Rv2ZpplKa5DDnjKWcaohPSNkaJUB
8tu7apqnuhLdmG+VGOwKImVUnhWEmKnhrDQ8VA3GNDUuD7ANAxCNrhJV0gLIgcLIoEOo/DmF4t00
7yZKZYaG77n0p4t/9aDsQUEjPD4jUHqjoUcpZOYe8K74bQ5RNyj4c6gDCnn6hfwQRvSkkIoqki7C
zGK0GdI/b/1LiBFC+Vcq0Q7UXyOUXUiRx+rFXKUw04RiyOEqqagtAkri00JfZYxA2GCdahWhlR2A
ZdwOglfmaATfSlUejf5GebXenUbp2Lf7YfF5q6bKD3TgNpFmL9L0Y1f8WMV3XANCS79C1tiSdUVz
Exdks+tPoY5dMXpaheKYjJokP7Vg+fq25GuKI3MjBOG2mD+lXt5a0m3S3jGb+h18LfVnGCoRpbGk
rxLXXdMeKYfhTqDqhRdRtHCuqnsrXo/hiTIbDfFiiiaGxjQ4s+DQKmdFuaTdRwIRrpWOIVVfZIZw
zBI50p/aftfqRzmWbUljha4ybw2TQY2kNjkAK15GdeG8/RTpOrFwA6VuJEenuEhsXvclDBzyj2jX
IWIyOVpqicfHqenliZb1mAZYkkOmp4qYElm2A+V1IuFFbl74bClABAE1ALbuSfYmLb48RfbK25Tn
2o+CcyHBtyTboHlPwpNpPAdYOPb8BACzcdZPJTmhB1fiWxyy23nlcMsHnwMo0U4By2txj8ybPO1n
6xUNx9I8NI3esze0MmKHhl3h3eaXo2+ltEaRkpiQq9SmXqxfabdo0peG38fpoegOSrWPsKKqdrXc
i+YR/8JKLIl5HjquEMmVxUPLq4QSTxh5hQ5l8BMG97THJLgzo2uEWT1KT218SDu70G8N9wOcKzlI
476pPJmVmq6mP/puenQOhkvwV4lIbUke8gDzu9WtfTufZ+vUNjua29bQsc5T13mSp+OQYTux9nW7
N4RjIu1T6bcrzvIEZPQbBW+xsUNoA9JPj9NIFQ5ARPKcqp+zScNPcI6mp9Z8a8pHUp0Zpzr90FC1
I9Fd2AenMD3G7fswwHK+FhoeyR1PPPgE6PQR+VGY3+vhJvftto2v8fASVU4hQzv0p0I7xdJB4ps+
/KRdvjWnd0XeQcwOKKgK45YEB14AvtJA+JaGeJPXnyiaCg649ZgPUT9gumTI3VhcyxaOmm2gIOrp
X6OVUDjwCsP5D8rF7F+mYj/pL711F4ZvUT6PyjWuTonqFiLzZ4UU6iSLrqaeBkQ/NelzDQPMymet
Jr/t2iZkks7ETDS4oxiip7ko4UeWvct4l00cfKgzhNxPx71o3ZUCyhNboMdmaOS7xiAoKuVMo1nC
wx2jNDjQKr5Hfm/4Y+23Oa1a5YW2pVl1gNxZolKwhkD+q3s+r10pvwbqXSvxGz0LZoD22C6IZAbA
Ql8sKSE8HbXioLd7aXhOdYmRvAWFBI6H4w7eJDjlxg8abTPKf0Px205vaDEi4tNSv9O0rSSuT0tS
ngVVZOp4Tum+K+BF1W1qztykO/Sts/EcxzdZZX7zZf2rrk6qzszmDEwuBY7Jdm9Orrp+faB9dDfN
TAQvgXkppNvQHvNmt5SvuYDQcC+mbm56puFpiPkw/G1ipFvFdW732lnhhG8wQRfQrLtMRJ9xlXgB
dbs3nujFpATeeq9Lx6T5qnjIBLdy8O1Mn3Vxya2TKR2JczJUwEenlQl6e6u5CeLkOBv+hDZwy+Zu
ERLGkBNywWmHxnpLk0/Iq17/Usieo57HfPBaJ/NFnYnJ2iXWORr+5fgVwF/lPw6dqeVbdM8Mu1iA
zqsXke9DcM1rv84/Mu3QVlyP27L36/jco/hRknday9I1mm2+G81B7Hd9aJfIy6ILF3RGmLZykZoD
koV53AdH1FxW126y9BRDFWp7ZfqKxk90uuhX+VcRW8zT2ULNEzpE+2nGWdSfFhIjg4zDnSj/tPEn
rwLCw5B0TsPX80ssfPbVKe888dKIXq46s/5EDbyg1hT0j976kXhXqKvuCSSujc9piE49Pge6Q6RZ
Lj8aqit6+a0jXE86jPErTMGmzu/8kaTfLCcnudKKCN29xcarsIJeLHRkamU2U2/Kxcr1wmCqLSfi
FDd6LwGQ+oF8TFmeaoWkQQLCnNG6NPILiyOv0if9lZq2KeAb5SNfadxvywU5T3sMrL0Sv1FPjM6r
jZ6DQTjYrUn/oukyRBdp/pqEEr81Uk2y1XBj6mloI8lKcT82zQOVo14e9eRVTTyzYGIs/Sl9mbJb
3n7K4wv8raKCH4eIxp6Z8uRsb6eXdjylsL+NeC+bZzH91uGDQx7SssYZoD0K+WtsnpWaQ0LVmlME
JEESKW/zscRVP+9RN/aCbJBKsJnQ2f5EYpuLj21T9znit4sJCU3TXkKrOTdCAmlBndq8L9Rnapnb
JnEb8JEeBpwpEsltBnPdKXPuoGdcxb0BeTAj6XjiS8H1Ml1K88L3uVpOWbITJofZY0oeaQY1QP/X
Uahd1dov6UpTvDHV0GBnGv9ECTG05SDVqYQjj/HYnSpmmbFw4+6j1LY9yYQzCzTPgvEaF89VHZv+
cWQlfLx3AcFuEB0r6Kb8IOLvJemwOLMoVMkuZfxQDxblY3l1WxB7muc2/wjNf1w8HIyG+VYyunEd
oblFECsPjyn7VawrR0mtcMdtAFW6iP2WigjxtefzbGuf0rQZDGB4W0h14zgxvBCe2rry4bnye/Ve
crRIrx1VaAMqz/LK+HIj3JSH8DomnzoFrgQhyupasPiXIq6PHJ48TlWVvjYGqaAlSpGZX3NN9EFV
ukskhrWVFjktHILVCw3WQ+wDAyIXpGFV5wkMnJA9zNcLt0puc/UJQJFAHMTfA0qI/N61hzE5VNaH
JTkGEPV0IyMSNcMy/oYpvYaeGAJcIZ1V2LenksptyXZHEkRRt+PNrwbGZJFTUM0naztxNcncl1Zm
Pg3VU+vwXsnw70F0KZv4q+AD464B9CRAhNRP15hJU1574+aEw2bZzTnWpMo8kL574CsQyaK0otal
b3Y3Bq0Xt59GHr0lAtpFUwq9AMIH68G71A1kyBpEeYpniazTLofR5O2VIs81I2O7mCb+Oot3rYJ8
9N6s0zAdQzFyVj1Ttj3yclBLIAfERCJU07+BVM+lQeLdYiawllXfRklGHdwoNEUvLZT0u8YiLG3V
8paOvXT4ULsktru9BqaftvYifkixP/LEt/uydUwxIp7TPybtvVlOyOdYiFXj2RAFP3ORSx+D9MIh
L4a2VL4OPNJl4KGBG/amviMxLx4fEPxNwwK6QamcgI6JDliL6KOaLbpf1NMRFeXKKn4Z2W/jg9H/
Ivf1GAwALAukgf1HVu767qJfrfmOAAbzc4Na2Lwh7xnZsROzOgtW3R2ybNVBE2I79j7E+dDldPHd
auV7xk6BI0SSRYJXdnrgGtC4tUUsZXFu30vCanVbf4zDg4SirYKfuPhuoouC7L8VD+W41ciNaZDI
Fcdqvi/1Q8E5zVDdIvEpjuSz2D3zfmbcAMv5kRk/RqYXnwjxJECyfliysY7//KbJTkJ31Yg4FY1j
3l365Fy1hwqrqxpfjfmuzfeq2s+IXnlcAza46ol0WBAOhoVbYdZTrCrk2HbljBq2N3kqGu7EYuhY
kFdiTWGhKZFAt0r8ilsNP7D0wt2FUNxI9iyu1XZVtdW2gbRT+1Kjg9r7SnMw6OmLD3Vy1lRYg099
eEH+LMuPOVtW2Xo67RfFz7BxwaJ9WCpi459BRSNJiADoSjMeBwy/OYW0Z4MTczkNHIWCwnLt4mhQ
Y5gab5J3GYbn2GVugBa3TDewhzelrz6SbHmKBuLDoRAm3NoYmWcGQgR+KOvKKxZXVYlgFLFoBcQM
XMD/OXlMesZaZ+K5Gt8KEcrrgAI+yf5mwmKnC5PV2HmceoX5WAGspPgtKjjCFagpr0NKmMRxbG5W
8Tdn4IefzcqRwlS8SM33sFw6AVW9m2UMa96i3LIJ7OdoVGeJSlnq6eiula668V2rR+sPvzt/hmdy
WByOmmqi7Bp2VneD3jNbP81dKs+k5SKGHq5nTeACf4zM+PKLPL6hWA1qVB4uSF06PiJpb0Qv5OKG
8tvADJCeTLZZyanQdAk/vBesQHMCpLHk7BCrNDIHj+mPOHQ8orWxReBabIThmUlewcyympq1b7V9
D1oEDw9p/szp2hgRnNUnq/xJIiD0yNmsVg3R+ofKu5FuC/OKdmBd4RXUp/MgesyE/ccqr8WZu600
1ozJ/Z4kxatG1gV83/usOBdBzaFzbIe3fkS1nOwmfAkzxsRLK/2JppcV0LeNL/Cn8kcuXq3hX7i8
TdOz0l5WiXN6l0ov6PzFctJvXfO7yI+1nUkIb+MgpCjiXclVFu+aGh29r9VHarprw8tmm5iTjk0a
OWPgl51PRHV87cRdvLzlwRPUPVE/5PRo9XfV8uTqg/ypSPZ0Y5cJ1260m+pqMPIEJ8LCjfzAtcMY
JxkU6f7DGKRr2PBgFV0xP4YcsOhF6OzEFCrptjDdZ/mNoXKqvFxyy6mClIQg3na4G0QnjK/A8Gp/
mlSPm8NQT0LL3oUzxUeYOsevsKKdk2rTTxHEuxQ9ChXgCYePYTzzQM+3dMt/anVgg1BPpyJloQy5
awpbbE9GdSdZgl25gERDI8vcXYihW6nVqvLcNgs9469GJLP6BUgUTXxuOLw4rIOKswkU9SXtbzLh
sFNtvBpavnWQm2zlpd7W2k+vIPzfmI3dN9WDVvfTGgIbWoOdW+XO0KnjWE5K8iZbkJ1IOjYZ8Xk5
a9NZK/dBR/q6gfNVs0PFtXQPDTktqD0Cj4jXVyLLJ4A9JJBCmvuNPh5AXNf62Uh8ij+UVm3hlJub
KVDEXD/NVvwLBNUDD1k/FIK/ronpuBiUjXEihYJPIKVPS9vEPgBZJL3U4NNrv3OO1TeMP5nqoMOH
bvOy9IgKUCCqDbgU16jF5y2Wrc0MYob/pBzx+FdV/IwQH/jeOXQ5ivBxBETCknGUetWrYCAMUQg7
2BiisexoYPB6snYQ4Lhc3i1EL1sZb2TuHjsrvwVuF1iijYBUS/gNrdQmAMypC2W7gmGtdenxVVRn
sTk1I6mhWFur6xJgRTsnqkcaPPPQaHqNeJrQ0YbFZsSxKwMazwSWhfq9BseZYeP0cd5KXJiySYy6
oiMSZTDhjZalxG7xczBNbkyw7yAytiJJqTl2ed1H6gFbjg98JPuabPGoD2wRX1CLYpb5rHqte3Tg
VzzVW0zECLLOlrGqUxdE5iUvjivz/kqEd00K3UUi+G147YdbPb8v2Gsr1Um0d6P6TuNNOb7V4Hhz
WtjR/FWkp9r419fvtGunCFyB/3gAvVLpTk3IjvbQ8+dMMtVWmsZjkAo+HrJDwTnBTYDw0gKKb0Dm
jPorELkeRcNBD7VJpcOgnrKZwuaFWq4AQcAsVRR6f9bwrDKPA5hUaTgZpbtEKaFVi7hrGR1Vr0Jm
tgFxj9Ufs9npuejkebsNGVIK9QXFQAUjHnkFBoWs8iih0apDV1/r+J/GoYAbhqmfabozsHs9OKMD
RJ4REvucb5dTo6D01rc4ixQyPcNOsNph4pxtVB+R4sUgSinZw8p7ivauJUo4i+tdnCTnEnDW0D5C
fGlbMpY2W4N7C8H+Do0bxG6z49dreo9bMZ1EBnBK43QWprCwc+KPIX8bEIMEfUCofuJAyGyjorMB
LAb9II/6Q2+jYw3Q2YN/gIMDnYbmZmx4gmkrH7qjkZLNfKZ+eNJ5QJ56/cKi7eMC47ys6ivUA3Yc
wBGCbqvVBkTmOSnfQv4YV+eaYe0kUI9KM5xZTNysI/CjdakUAtgNXWP8MnPBLrsXY1HgwHNfreml
h+hC2oJGQnprzBnd/OD01ueSmrakE6sErcQqNONM1MqvYQpORhm4fQ6jUCN1rhusrxMGq4y/LiYz
cwKP7Wz9qIb+GNqRuT9s/SnGnllSF7mQhdIP8TOKJlx1opO10aemynaOjlZGR1UG3zJceaXdAjVz
Kil2QjRjGfSHhNBskE457zUiGvy8QgxvHsSCVjC61FBNFCjANMvnH1YGpWE1qP0BbdKk4Y1Vo38j
vpTF0lyd6gEZ/dr6qS0pmSyPVl9snZnRLIDcg9RmTwK5ThmOYGinmEJ6aTsw2TK2ZSvJiHqy3DZC
QiYfyefYEUJBsVdXRmsJtjQEJMIHJ8YtZeR701OyxfxWEKXPtiiEB+gGwWTVRy4uStvMkA5tJ+5n
MsEtfWSte81AunsWtSanPb75FsUKSwmZhOVZCrFomgmlOdqOYgJSDdFGImSI0W+r5WoQQEKTx0yF
DAnKs2pnO4K9FMt3kwIpI7kO/XdvoMBkFZgN5IAKtw7zOz3U9oZg019d7A6ckDzm313F61h5THZt
qr00wux0HbXLqeyrMqdUwMI6ISdfkbZ2sDZ1+w6U1Mia23akmhcHacXjp3MrypucwbFd35LYi0Y2
JvDm4peUio0xfZltS2FCcLX6CpStRcH+qZH+pfUVy/Fq77D6I4os9NfGAKMjbAcMloPqHEOOZCT3
CidSYz5Wd9iYJfbKqsaRuO0080FE2rIt/c7qef3sCO1ZMTlB+jGj22jJsM2ynYXDVoHtj/DQKdkH
CWanGRqzthHyk1O8jEeN2Ddo0o2RAZPCu2rYpc3hLRk6j8pMPdnm+mQPBkdGTARAH+N4FW7Cyolr
v4amkCV3T8pJhQAcUIY9qiG7NzCQYh8dRwgTGQ4TjgrSK+DSl5uLKT2qAzdYXJp8mxqe+L2sYGJE
D1Aq+nVqS69FSRwEn0lIYCFe0tSIIBOuQouPa9wnZFvaVpJI2w7hbZHw1jJG1PBarrO58akF7dbQ
+XKD7qTP5wzhcjaSaTLqHvg4QRMouWm6gBpQwEzL9JVSo7Wy4WQgOEnWO806pVa2GeR83yKQlC0V
3ugzY66PUosSESfnLGNY2Gja6FjMxDkXSSDtmMqnIvWH/JSs0vTQQCJDB2+2G0WdDndL+SJK015p
rRXnQSX0LwB1TUZuVGy/YfKvTzjyyeUIwWFu67eiXu1kIKPNu6gumBQOgviidE/QPc5FA7uPWbRH
9Sdqiehk62VGF/eKjHAzNRFwlgpskRkMNrrX37bitFe6Bv0yGSl47oCxIlswcZok/0xcu+WlGVMn
E5xGeFOYXhIuBhU6irQ0SHCjOWrivuIOUS6NYmx+sT/ZokbgnybNV7RtAgln2wIogMQCFMcbBuai
e7XamcBEaoLbl567dfgajW9jufSobUdE23l0MMMvkeswy97y5pRoJTsjRSNR1zwyAwohFMYtUVGi
bIPNQVXIEyfMSQ72W5Xb0WIeibYzoQUG96xyUgs8eEtJfUJRbQXk0aQUaZe6wAePz6KoUQlrBFMY
X+tODkZl5RDivaeNHOwsVOgDuJfz/UgRQ8ZUGRPjY06PtH9HnShg/gTuQTvebKfhs6VwhPL5Dfsx
85/KUI4aCVHruVS/RI2wTJUELV5ua1w2sim4ExE3wWrd8RbCuW3UQnYvNsR+xraGrZVeCpGsM078
2PD4J3KsDMlINk6ps1GCGbKdiPBqKe5O6vlQ/5LOXdmdOI53otl8y0T+mWQSF3+SekSiRazyCZLu
SUGKC8klMgBPuqzaXJYdZtQNsUQb3kSeVWDQQh0sVd7SVfZC30ov/zNVMrhygWirpjBf5pzlxRl4
ninfPmmIOmkr3iaMnktYbwws87GlYl3JvynU+B+OzmO5cWQLol+ECKDgt/RedBIpbRBUS4L3tvD1
czCLfhHzYqZbTcLUzZt5kuPvd8pUpX2P3aeTXjILBUw9KO3BUjEdJGr7aHySiNS4VssBmabLXUQU
M542b/I+ppa9lVUbzqvY3HV+514yKe9QYPepph28XhFzk+6cIn+48QhX54v7zlGduSzFUg/1e5iK
70zYk9zMre8p1XoghIdtaVZE3SuaKFN2a886lTkrksMnvKGZ1gDtgktgNWzLcmKCbz6HE2P4dXGQ
BfUvrTtL22RTJZzFxMYcK2PDXCoJRzB5xIGNCELhsCq5hbzOc2c6xAJsQCF5MIQ5ZCB/VYmARKlV
/uPqNFZ+3QSL2qnufmQZJzRaw8WoJVRzU9NhMnM/ZYLDJqJAZ6NaA9feR1RS+nMiDm5aJ2G9je0h
9JMfxVGfeXW0udSM6Zq0VdJcQDj/ef6wgThhkthQN8UkKCbjv2jojmkpbxwQkpYAH0hghnXU0mYx
0i8k/zn9R6x8kmZYDOF4ckO57r1iVXdYVVHLzdeQnDPCxy83OWUDkuAgZnZVs6+59nL8MPXwUKm4
VYSRvjuYHFaDrj6pL8qPfp3hQcBG8gJdpev9cgj/TDC0VYmL/FnxiicK+u7QSRZALq5xbNRgy0rL
BdoXN091AgEL4u29bAX2gwLUujdsoOSCSEhizL0q8oA5ykfEu7If1M9h1CweYr29sPxwK+Kv2De4
tbyh4UXIdNNVIY+MFp94HJN/nbq7q3B4SpO5lY1NWFU/9RB+1By72vwZldmmLYkPCS47/89vb4Xc
aj31Tqeg/odi2RkYPEqOPHWR74wxOha4q9atbfkExd0tnFjcB2r9yH062suoYJdmRcvWhEoU2+qn
NPxNmli4yrVd7on5SIjUaR++dgoVCkx/PFTWuisvjbbtK388ZrrzGHoeuWVjYunq8UXXwMgKs8S5
y7DctIzUjsPLqVbUR6DDcZZhW+5ij3OdwYatBYXIT+ZMfZ/jIk2uSuHPsAr5I054qrXqChHMoz8m
wMVzVsxPC/+71/hzi3wC/FSGT4VM49rVNqJ9ZDyq0sm9XE6OmW427xg6Pf2vSRDHEy696NY26zAE
qrDuUQp8M16XRvhyLPLug6OQewyYHDvlkQ7lRm/QIsmytoy3yZuuo9iN7aZm0EiN5j0YYCSDwmqd
RZcwH2vDynJB2aR3qSj/nIihXZuO9FEaBQzYyoPiKfbADlp4VF5NNX75fbCkz91eh5FLcZF469T6
hr9wkUMY8n1vJpdqiEm6Q8suIZj460jinyzPXbezGWmwjbJcMOei+a6jbf7Xa/G57QiDSVmGC71c
qQaQzzqtf4t2UQ8fUI69bm3qF9O7xfxOkU6yFXZJaM1yPoy23yfTY2vetNe2+lSCCxwA+ciD4XuU
LhgIZe74B91/WPW6V0/c+HNmaTQhTgeG8qbD7orkJYv/KTTEBxk+921Zret271ubpDyr7jHkT1DX
Qbwr240T/tMiZPvsOuh7tV4Hzt5A9zxVJNl6wSoj/0kD+1taPxVzhs1BGLoC2lJLinSKnSX/tJFw
vs/JkzUSbMuV4eu/PQcdMH9auEsM5+ZK8R4b/j+940XF2/BWg53k+ROylAk8e6HV/suIGgO6WfBS
A6+aa47xz0OsCoKDFM0MYHMYPwe2/OJNQmAeOK/t5mP8j7Y9Xayq/NoRsH2TzDgOtYZk9bBfOEy0
iLjxs4wvWOqVYGNqvLqb9NbaKZFualQyrgWmWRZSZssXa9r8UVb7ZKJeh4m4w7p+jdTySLjvYD2a
zyDUDgn1NuPBGpd9fLZh0YRPM9jw0AySnaNf5fCEu3MYlX1Kc0v1G7oLpQGhvYMxSkpSJSgp2UXu
3PjijtdoQPx6OAmwr5+gO3veRyDASWByMJ+Op97HeJ12+97dVMGRDTcbb8iAq1BgTu55wJSdjX3V
QxVvtXnoj29Vrewh6I0vEmxTCRoaWyDNNymGDYs2gFDUFUD7xIrirEiXwLB5Ei1lZZ54S3bC8bAF
512YzOEqvVUndkxXzkXoqH3mcG2uoHA9i079Vcv+yt8650a1AI4AnpgHyd7oV7G+zHHcF+eCOdP/
sGk+sV6VtSqKP0U5i+g9C/mRkp2q/7AJ0KMj+8Dh5Z8Ljx/8vS942N0TfZ0qb5yRRHiwhlXs7eIB
2wQ/46rtp8ywkUQnuHRvQ1hZ8zEpYK2V0I5tKAllgJxk+2cnFetaawCazxYy+wh8IHBHy2QPs64G
XM8OCzs8wP16BFcg3qvgt7bWSryG8NcQOhl1tMIaWrGlvWjgm/g/EofQXdXOWXtg1gUIwToSM06h
g8f4EMHaTw4pK65pDA/2dbsci31QnUPt1KjoXBulmIc4Rf0rf2ffOAXlQ6cwpZ1VLlajxizoLpxL
7x37h8vi3EUZGWH6xRNZCJE4zN8i7+H0NxOjXryp4g0OHdW8hvY3q3eD6rn4wUZO0S41oSVgXEKe
Gja04rfBNMKSHdYVnpi2X5vFOmIdZ+7YjCjZruNmmsDr+knK8abmQP3ZKIefHme7GBBQgYsbzxmv
eEKh7UVXHxbJtAy/eM+T0Eh2sTgSBtbVg6PAwz4aH4q4ds4x8D9q+SKLz65zaRXuQsdK5x7H6srX
LpDf2Hj1IckWkK+pAUiFXraRL9EaLqvKvvbKORB/wkdY0aP04Ri0kkVgI8IDEEF1Bpr87vj6hs4A
XjzchtxwRy9aReO7AXGmXCHr29bettGfTna46ZUjH1mTrosQqFIvMYAwT6UoeTMggnqyRR7Tc2yg
03E0n8XSukUlURcreg8lNOBSSReZ2Xfsv3OimZjU1raAO8yCYu6jtHGKO0b0SayaUD9KRN6Z3nzl
XogkcUZ0HUaIHHxNEW8BMz4ZxvsgYV5eu3EdVIfY2bjWk9vLdveUiH9Vqfljhhr6ABpW34T4DZMT
Cl3mYJO79/lzZAZAuCqDk8dd6YNJsMsft/xxxngfh9m1sK0PoyRSoLX1JVJ48eMXyoRhc3YQm855
llG6QTNkvYbPKWPxF7JEGvVbAenEvgRsGUt3b6h8txt/OMjyVvR3Q4Y3P6wBouGDIykrj12wLfS9
DEiI9Kci3LXehcLCxseI+J1M+w5yBgWyJSVdGtWHAT4Yl3WxOCzbPsFUHXwpYcccClKP8OTOLIvv
PmnCFRbRHOdORi4h8x+m8PR5ZUbfitUfQkp/aBwMP6MME5Hm8gBr4mdepGyd+4Oe2u2c0F647EVV
g9lkys6m3XWCl7kuELM9vUQO/4OIosxsAz3R50I/oFNI6zqo2y5bF/k+JvU5/atLTJda+odTK3a2
MY5+xCP28Zi/MsUgEdyrt8BpeZ+R/Z31RnHCXmXMxpxAQ84xx65BDWkaE1zkV9o8CvD1sLvntnZ4
RDVM80WWn1owE1Q5ftnhgi1B198VNj1YRwqsv65xnrbtJfWYV7JAZQWGb2GSFnUWRCtgFvnFCrBA
q23lCD2U/sSZ2R7zhPlol+dbi/HHYN5Ho9ukxIyhNMcbJCETO2yvH5x600E4fHf0dz3cFfytaBkp
sUAs+CE58LFsN9Vl1H24wBdWcaEt5jpo9FELMcbWbHlA6pAA3PjpYRBrGS6R3USzT0neB5fBJlrB
h8brtN/L5skeDndIEKuHtPbulFQg1rBpVGP7lUQ+PvCZ2q9mn6pjvdk1YlHL8YSm1miLJxHbknW2
u6/YBLyLcYyVaJ6DJVvoxp7XrNcQAU8uXgySRmKEXmk61vdhbYrtrKDXJTmR4lK+7fTE3w7SpdHg
LwR5uBnjbsHb4wmgIGP1EJ2BXJP5W+jJbTbua8AA07CQGZxzc5OHK3UwmHeMgSdzkN3G/JW6QBSs
WSB2vfc2eA8RLNUgn6y9ncS1TjEibqCaxyMZWU6e5dHoLgmWdcxsDVZZn7kI49oMmsTatlfqk/rD
fVXPCIegpw7vNnuTaWycmc1fm89XdK6a3WqL4S4/9lE7gvPW2LHnWI+Oc+ctDJbE9trwg+7NAvak
vi0Qoxi9IKi65PTOQ/fB4lnGc1+8gLItS5ozyi9SF2K4sQL/TTykfCpPPnvk+dykl/pZ+7euulnV
rxCfxHvl9C1LHheKupfRT16/BdmRrQnP2elTcoo3FAx1OzoVzJd/nvJlnHkg3rOq/xoozgRzJcZz
3LKfXQ1k3AP9oWCBpkbOO5f9PfgLgIwxF7dvcbtN5HuOZydp9hyfNFNZW478s6m/hX260hAs+BOy
lUnHSzRuY+vPnYSUT5pFRJIs+jZaASo1NPhLwOn9jXCfVXW04r1L/lr88KqLO9CBnjvcQpaIKTqJ
toYzo0W/tnXSIFcgRSkQO9h/FO9J+6em33jvcXzMDPeXk8PMxrXVF6vEpzhmGOfpP7v7LNynp/35
1ZH3nWKm8K95oSgpG6yBN33fxYdMxBjsmuwWVZgOjeKT4p4N9hze/WLYS+4XxTc2loE9xIE/0HhY
xSMuCU27EyebXPgYIPFMr37bCtbce5IvfXmbcGI1YimAlQ8lX4qeRp0lwkAX8Bhqr9hPqwFzhFyY
ybROnSHB33uL3Py3RTiJaLBxb/vzyDuw2q+CYlva6Il0W3PhB9cKt8W4GZWl+Cw6doiY9D3UqYhM
s04qOeEPLGkuBh5iYFIPXykW8Kp/zTtRsNIcFziGbSpjGfoBDx4Q0yP9p3Vp+DjoBiYA45ZUq9IK
Di2QV20IgxUZ4XfPjLcoch9W8kqxFOhHpB19JsqePdU1c9aLqj/2zbOEGdxBuqBSU2/7gNsICyPb
LnxgqDgLk6on05prMQ88hnuIVRnCvNv82ZG2VVCpMtL6zZhgc93HUb9UUIlr9y/lREctktoBXMbT
NHmuCJboEZiLIGQOqC0WUqOrb/zybptAm8PRXaHiema+mMdsPB1/GAFPhTyb3BLbL2OSY2drNTar
qyqbYpOmajqrWs75Yh3mRv0h3eQf6tSyar/Twfmd0jqzNB4ZBYF1Rc2FdQuWf9pE/AhLxovxlg7q
qv5WDW2OYVDTX9qgZEuPo7gFy8tTAQSqOaZAfTVPpjAfE25bOEcmu0WvLXBHaWKYAqxzhoBc5Y3m
4uSx7A7MXULMIqXNSu9JzGSEe4iP7kojWOL4b0XGWyoD9WLCX9QjZ9WQiJ5ZOrA7GchnqKMiaiPy
c9n4yaTJpiUoT1ErUPts/6thW8KHCN6uLdy5Eu1IW5Tob7ajzWmnh2ei7xDACDwKh+u9fV+7Di+t
Kn8mNlplizqkOgbPXBXFAdLwt8WkULjdV4Zdo2IwP3A+ITumKUctJl0dxCxF7V6uUsN+anV9IpPW
2rKEZmJhpCWijizEQpsgdB1RB9bg+aSXD0WXyDEcX5xjKZieGmyUY/FSr8y9YwV/SgJru20alpJB
tc5N96M0GoXjZPfZSGYCpwHdUsykXrfz0mVtOCbKi5jmu5fjnlU7nUg1BDwW4kEnCGdABbLhp5Ya
l4MafCiF+kywJVJl1fXuTXpfZjg9QJR0FpoimisMTTAZVKtdZOC9AouCbbXgfBIcsHlbC5JBSoK5
WiHqVPvo74Xi0oPeMQTCGdLZEZRNw5/dinsV5VR5G1MwssLXEZT5sI/BYniepGkkb0nOUgMVMjTP
Sru4IXlfxnqw541k91OmtK7B4HV5e06+c9EXc7OW70pWXLTE0DaJ9r8cQJPyWETqhYvZVG2QG/6I
hdRxdr6L7Yp2kd++iUq0LkjNQ8FwlyCP6iWBhaBM3ivnyXKXY7ooHrlWaKt4ZCnagNqK4+yXSzUj
BhLnR3P6Hyqu2LpC5WetyAMH0SmPLgJMWGR+Jl0IopP5dqzrxUmJVZ620kg4mlu3ctAvendtxNEu
XWwQzk741DhMAp6TSYY53jityVko5ezdDjqWm/JaXA3WEVncgpKhaYuqCA6kFn8lVplayMfpVREM
Ykz1xM5SCrgApphB1QJA85x3TwixHuTIu2L6xyS2wnVtahPqOzqUdA2sFW2natU3+PORVsn8aJRf
+CXbkdzAd2mJmYQ+p57B0Awkas/N30AhCZEc18iPHj9Cafya9rN5Jd3L0sXMCZRljNewq2l7PxfV
v5iJVRxMid0GazXl0m1JkoMtLDotZWkmQ2mDT0s41r6sxNKKD133rbP9NCOOVTn78XvqspLgLNOV
CBckMvahBz+VlxQqJLmSHJoP24OlrLe5S602jPexQ9vPjA3DE6DsZkHIbXoIDdSYS+6V74CKuFg9
O8WdP4xGe1hWT3fc1gFCDO/YcTYSBLIWBhNobW0QmUos66pxbTlN9QmorrYh5spuKT+Z+rbU9vBE
ewZ4pcI6R7q0wKD7lzSwqy5Zb8Nfjnm7OgxT57hnEadshfI3wAE1gh8Iu/zJ7NhzJE7WcQJvi26C
4HIS9o23DG+aKDBUaNjkV+hdYtnIr6Zln5CltbtWRiw5ispezLbzfUaxSqTzD3JyzSj+dGyroJqI
H50lyD8+UvaeAWEqW9thGOBY1hb0YfE7ANnFU0mWw/D5QsatyQU2JSvi+Kut/LnDtZ7wpeTY6BJ4
RCWB3tD8pyQLjvtR9Q8D4/SxheK3tMlmImssXR9OFURn01xhS6QedJ6qfH9gioti1XfBwow2nUG0
TmOhnd8D9sUG58ZQb4gy85RRCV5Y+2E8khSKtKOhH4zhUXPFudwuInwH0zgL3BunKHw5pna3Mwwz
q05sym6rJ8tx3AbmHreCP2siXjEHb9gp7Z9Z8yGBCdNnSf5R5sQaN1mxx3mZd7e+3OrxrbdhEp5L
49r3e5xcWBhtshPBmThyo39pnMgUftWoKwp97cNPIvBG1vvEhvfdohpYl1S7OaQ5SK5SWDbrCeOP
aYnn5eV6uN+/teogi6Nw3qyMWldsnmsNc716SaNvEhjF8MZTNbQOttj0oz+XBL9aQMT8htYGqqkU
h9zCVAhv113n4WTlngEc0b7U4TbZE9U7hmWn/vRGuAWwaTDzMnvn/q0k5ZAkN684cjOW/2Yye0/D
U+r+cWCy1UtoXZdd9uf5Lzv9yzwIuJxLL0FvzPXuZ4iPUfAWGc+ueSdRRjqp5AlJvFYo03oUuuHA
y+Xed1OG5Z+wtt5AG/u1ZP8OIGAGjx3/Vyv4hIma9MQWgCbrb7Gy1rlRS/cl5UlX77y7lx0hjIqu
p9T9TZU1KxHXeOJx1QghB0xyh0isY+8oqq/efHjhWRcvLvKg/+D/sb39lNue+LYW/97GKTeoWKO2
IxVetCv4zKTnhH4SZPN+o9x64/qwHA9DUWfvh+x34oRj9Mcu1tTXlIBR+14Xd3TotLvwnDSCk19c
LPWXAY06ngrjI25Ina3Wy7W+8uKVFj7TIumoozDPKYBiSuAXsWRVZF8Em4RP4PGYlB3WxYTr+BlN
+w4n/EGqkN267tHbsymbXeU/WcJsw+xNx6OaHtLsJfuL23OXEJK3U9Zc+KM16kjRjGN3HVa8cPdh
hTR1GO2CQfyNJRqp7enxmCXgG2p7FjDM+joBr/wROPfB2sHLYSkxi4A/kvX383HmGw8aGNXioBMo
aSl/X0n/Jsx+FuX4fba22BZYaFGLW5ZL4ZspAdHv0n5r9is7fxtrpv5doy9r5RGeHGx/AQSSN9yS
Zr5N84MR7S1xYkvlLstyEYL4rncrAFe7Bj+vv8ttXv/rskJWW1fRvSgeZGZCZ1/62xq2QwPtdTtW
F8GtqvN0Xw/OFrhQkxy0fu9l57sNbTXBjYmdyz+q0bvuH4Nq39gYko8QJxrnorLfDPyjpf8rlZVi
78g+FeEGkXFpzAgb9oiSA9GOjTly8e4kjc+QvHFsyPXkWXERepZFyX7jTaMJlWd+h5M1P6xSF9LJ
dNzfR94FCFVKT6l1zNJLAIsjPakuwZNFTxFjfDKXDba6f+cgBBVp7yNmqOHBAPW/Jdxw37Dv8qgL
5d6ng6raptmTM+Me/Nuz0z7ByyePAYN+vsv7e8XONNwTcBQ6jMZlYD45BBOCitt1qx24tGKP18+J
n5mYtROdPOcAsa7rFoB7tuTGrOxqd3+Q4BkTYr4L/EawKMOlbh3TXWYfdefeJ0sCP8Lb4LpjS2bm
m9R6+HLbIwTBkNUPlrPohy1pGkUs1Y6SZK6PNSbKNlwjz3Fhoi3pa55BacTWbB1FxMpWeFDAQMCG
w8nkZQeyrkK/kWLrDU59m3CJsU7MLVluNcxtbUd8Hn/nFEnkMiGbVhkE2clc7JGSNZ2ARX+OdwF4
GX3k7XCZsCWtv5tq/lpXnBOaYuXAdg1SMidIJHAdoQWUUfZmBN5uoBDCb8FhWWP5WfgpTpIkffaD
CzwUSJEC1wb6BUGGkaV4AuAk/BmgVJkYf6sducmEhVyXjMswuS+I9b3V4XvnHxs6Kiq0GfCavlNs
7KlOCJJKtsirZDltOYJafXmZjf0f+1KYMjoq1dTu1/ANxYb7VYnud/BHkMSxgqSZVt1uqJ27xYic
ClwfuQ/NouS/GtzvlswmVmROHKZGJTq6osb7kqhEd+kMsP3ngirfsdVmkZJZq0GY0xMgBIfWr+Hu
+Qtm0S1ziNL8qUiBlF+vSrZ5zRtj4HHwPhMHR2n0cnviQkMvAV3FwaT+BBuBvda16Unri+aGfb+r
Dnr7Qc+o5++6Yhf2S1PVs1nOuj91qmpTjByzsosSSGuvZRv8h4QPyCU5feeuIsdFpoi42MiRbaty
gyvE6Daau9JwSVvz/l0aJ/zffW4O68AFoUsMuBwdbWvD8teN9Zh340WoaX41ahHvTAGjz/vJlf4D
YCIP06NokzWhMlPrj8XIf9OQsuli0MbON+2pa6yAuDk05eYSl1tgeXM9Dp8+6P1k3TBY0f40QGxU
QQe52978deHU+FhqDXRPSTCWlWqTn2JxID9eyE2nvfwKWRhS6kdO0FfXmmtPeNXy5Kyp9KNXrZtk
L4otoh01yLhIodjjAOMqKPIfgG0IJvqEsG0IDt1lcrWsAIZWusWpDpiz5qXKvceC2pMPdyRRPPDV
rZ1u7xN4S6hY1amD7GdkeXJlpSpROm/BN89DcpWq8xH7O3oOucTRCFlclf2ni+mb5YgL0c/1tLNi
KNbXqH3XTYhl6WmlwwWXQ1+yEQSE7H9kzSVuKCI4GxAGdSKje536H7iGya5FNjVwsyjIuibMLbl1
03WL6X3aE8arrq1WrsvRDCSgZoI093i0EdkvCUP05GYj4tipfODI7cN3LGhENLNsm5hrM/jU2dv0
zjKLA8zU51D66wQTVYLUAoQqYzPEM0dhPhwfwid6uCnVjcHbHPYSTSDYxB32OWSKm5lJPiBsX5HN
Dw9UnA67PIwfg0ivytBeE8bOsheMs/i7iqVgwAYeSOXNK8Y1yGCPWGcDlCXaeuTDDLMDx5pVNKUs
UxqDUYmHv3Y4xiltG5wuzkG7rOsPuy14igEw3QaCXdfWHrlulfTqQnPJXRKSZMM755M9GQvUTF6j
GlrPdmjOpfJTsUIqrG0R7LsOHWct/adlo52C7xMOs07uo921HglZA/tD3rRbCzIY0S293ms8udNY
R1X+7qLPQf5m/jtcVhoUaQ5lBNMolv0psMrJEefXsOpwKypQqi1eDdPxi11TtTeJ+XZsqXcBGcQC
ZXRmOpeiXGbgR/pgl1bvXr+t0Ejh6xZWCBda1tm+hJwq4nhVPXAo6UurWqK7slyoLW/vjsXF1Xbg
f/uKHdEnLwbP/wiyTT/1DKTJytPwgxD6b96m/gtupahjoctCwlqUydrJby4qOpbNVNsG9UXDWJMl
X8IwoDhiecTT7h+ruj2USs/PFthQDfWvBo9BSy1pdomcsxn9Jsbec9FsNwXdY7g/WaL2KWs4J+V5
qXUYDTy739cxzUt27ePTaw5JOiU/XSLRxL+1G9ydGXvxRZ9dFT8j548t0G7w/ZKfNdN9r1wk0wfk
BNVrkKp2KdhN1fxhycjcqi6H/ggQn4J3d/jMeD7lyGV0zTFG0uvHGgTJ0UsXPmcaaYKFZxC0fKfZ
DaxoTNN6KkkGa0ZsqpCR0sxTrky2xylytjfILxJn83FuRF929W1ZG96oqbfhSBPp4F2OKlgi9Som
m8DFL3mi3/C+2h5+mDUiCZ4fiFz7UF/jUzLcpfWyVdDmGIAfmXPMbahEzwyvi8nOsluM1S6mVSbF
zHd0xq9mzOZt8QMb1icO42EJJNSpNWtXWrzjUM52bf3NRrAvfvEkZbGLDyx5a1yisNj42axFkGAq
+yEGsFFDqcxz198PlosyLuecmUz/mZU/uCqw+CvVIYkuDod+zduTyMCDzlAO542Cq6Uz7kv1pgBs
xYQ38y0Lwshn6M0ga80b/JEJP1qjHFr/H79HDLpBunjA0pfiPamAAWs4C0Nq6x41HajaqC4ynW8h
/DLJh22cGK9kNg+jYiF7wlY023gJLscCslDEkPvuUGo4wYoa+a3yiK9tkwdKM4/5+5EWtUJ0zGqu
IwupyUeJY6gPny0fvO2fUJXmhM5Y7sNPzpZ9A1tKJ4IQ17Co6P5CnQ79nwnWo3MAEqygcufEhCc6
EmZMIA5VIbH1gOBZdBaWnXPe/kuoqEw8PpaUBJgRolQT4EewnEWBaWzLRFkPHOp9MrFKy+qEAw4j
POjsgpu6He8agJ5VOmEkK3zx0CYU8xoV3Vx/2na5q/Vk7ft/tGR6M11xJ57XOFd5l7nMHCrDDtZr
Bs2YeErhQl7wjVXrW4fRCucSv5k2Bc8BoIccDU12rRTK0ZnlIgk+nfZbKuYq5edNcXNXbKxyHukD
MlNFpCCtK05sNROyyQ1uLSCUz7vxJEYMjyHXJQ19KvEyYAC1lvOhmlhPfX/fUx1J5SbqbrYQ3Hc6
XHjnhp11DWZyQRfwAgZDKCdcJFSFzAS9ZZtH4pYxrkBuuu3K9zM6HbWfJHF8nOY+9lcwfToNLwPF
U5id1UVhgNL8yJDd/P9XB+GnWZG/crKL5UsmN6C9jVDQ6TnU+fqJpjxVLgUsUFbI6UZzAu5dqK2R
YW0jm9oimX3m1baKaaqEjqPr9ibr+C46dZkXGCMKmBu1DP5FKtexz5traPOfLOr3ndWw1WxOccX1
zQA2lhL8kHMItfhdlTlQPuMP5N1VwEitxCXTURzoMljNxJuYOGlR1q5A+HFhzr3xw+40gq7qidTZ
rD5Uy8op4Gp2PEfTB5WvQAGhIWJTPXTAtRtQxTCWE4j8I7+CCpZJCvld/hrhr9rWyyB9M5Zqgego
Or5JlYt8JPRBVVXf8W3tSnU/NO8hd7dT9QtZv/WIe/U+QlOJk++q/8UBpQzcDvqKFayXbK1dji4X
F7+UWc8lb4N2oAKTzU7Dr4C8mEI0pbG5egYsGdUHDtccAKps3KfARM5o3YacA6W3Y685WiwTOIiJ
SJ6CHCReRvQwJgLKQdBWliqdEehhvTYwW+97DhMq/hi5hS/ihyTGg7uJhQpu5Bjdq5hQ/ySS4JdT
pz0v40T+rMdLO75UbBZV8jKdH+kanMEmeeuutM8Wuquu0O4eZpwZ/D9JfyVoHecyEvdOSTj4TrA1
YSJ4oGw6Vv+C/8Dga4rDZ4yvVYmDTV0op6gBHkx1kKkQUeRzunm29mnatPbobxagLcsdkL6AoL6C
jhK0Un45UT6DrY37kS4ZMvtD9AbAaqZHSAtHqdbEb5wl+fudDXtA5RxWInXYUTbdg8vJ+C/LY5Br
Sx1VN86jRdmb5HRsiCUQEQYK7LApOOB8u/eioG61SjcqJyt6/bp4B3uiod67s3Z98NO2X5W1zMvr
EBBjnpFcblpID7q+qILqlCc/QfJWYnaW7ZsMeEbb9qwkj5OSrzKcdg/Jl4oHjXVOeNDIx1nhv8Bz
FkPy7ADRhYDWu40Ko0nlfMRjzDe7uVV67IztSSXmAX1LvxosXK0Xk90h6l2xgvJ2Aa+OWMfFyfbL
Rr5MjaukBBG779wc3bmuvyJ8ExUPWy8AMWXNyuon5fRt4ECO+NndqQks421U4NfPTbk55sZliD49
BdrZtD+lByb2waPTBajRKpKKByd78FmJ0M6aRQuF/68iNNPV51yeVaKhPcOB3w0Y2d4bFt7Sp71M
xB86rthOLRa5Hc58wcmL1gK/2QSu+QwIOxiyhS3g3IKiOVO3fKCEdK0x14woi6ROOCLv6ihZTOHZ
lDhThlcso66xhO1hB4C0SaHqlL0EoA0M0vw1RkW56k2N8Ni9aFnFtmwrv/7pmkqjqkdifVwkwCio
jOsIZXjOXyXCuU0IVUsJg+AiqH/pXhUnXZj4bcwF5ZI9LYU6ZKOh+wlLevBsZ26q/7qYegyRbwN/
WMvcWLw1+TOvmztHeyXGzMkLtmf4AbZYAh4RytYgzBNKEPsgokh7m2A77VpQUsXLrWc5KqfIGuSU
BzqvopPagMgH5yr7jBmXu4akMnSkwtqju7t+tyhA/qCx0Ramdg9X2hsbDY3DsR3Ofax0ZrUutYJP
O0bO5vIAgynis8rz5T+izmu5cSXLol+ECHjzSoLeiBRLlHlBUA424YEE8PWzoJ6ZjuiuW/eWpCJB
IDPPOXuvLTnnw+thb7PaRyJYUaxgzfqbRe1Sw/9BHFMyvAzhWzYrdD9aW6XXgM5rrlmYkpSK5KJO
mH33BfcE2Cvh3aWHV+YziL6LEL/+XRBvaUEKnc3cyU8dES0JjaPJRwK4a1+wqzc9Nrl0vELZXxq4
U+f8DVxwTEt+BqQgIPzJ5nlnjN51ll/BAYLAQ0r7RvKMggXSOH5k6bSWnuDoTHuTx9R+Rb6RTNzZ
e4ihkDbt6FDgO/VaHBh0QREkFD9/PRx+bFZ9qRw0g5GQNnmT2o8SE2bzlWV8oQfKgEBH7B+kG9Cp
AtVK/6AhmCvln/38dFnmdu6o8mekwJ29HNNx8DEPspXxyQupCZLOr5GDKdkP21Cl3Yb6OKl7kb9k
UCVhDUEoQm3BG86iaWWRFatT+nrjh2rZ+2kElMwRh8jmknGThfvM4KNX7H5rMcUpvFmZzEmLWZOp
PJKZiHJKdYVZ92tUHUT2ErpfLsOSpkoA7X6U85PEBNkJ5catZtqnHMjTsRi7XFWa8XrODoNCboB9
6A5vWu/nnDVkpWAqfqoY24bsMSWNJKMP/A42dyBHmpQQvquzm74wg4f/idqTgZPYRYSuFP8m3NoY
FXFCb8k2DTlyGcZTj2ANHYHOGahC/8NjGjWvTokexWEuQuwL2jDa5y0qs5l8bLmMaCCkpzTpK2YE
2k80n3yRzKsBjaUIMAGnXdDzg0vqTckhMn31klfGSZkUDMlI/aJJ7L4a4wn3T91g6np0Nj2L+msG
wlEkGvj+GZZM7OP2I2usVRNgBGy+++itC/uN0hF5MOWrEMmcq99Rnyq1wSnyl+5KXL0ZJJOg6BEa
MkFl087JkwJrsnkZlSvklZATjAiJ9KTosBea+unBGtRDMq2JKAJ9iIkcBQSqE7ck6ouKqWS5NvF4
qM7Fs39kdI1pu+mE1YmQjNC9G141gpqnwUNAy4UyOBVXB4YjwOtq6i2xDaw123ej7lXjQHTx2sU/
706PpHuNyopPmfEQ8YYhhvdbjwCC05RdvtBu6Jx7aV87ym3BxaVvHUePWNnrtIIULus8lkw98Kn0
kDZV8Dma91q8liRA9B5miNm2WcP1F/2a4z10AkiL5Ny7NOaUeYpB1yfBcOSAHyOvM+NsHJbvo440
Mdmpby4LYdBzviKo01mTKfUPAvk4xz15/2iV5DZG/F76Gfq8omDaBFIB5mdaokSNfpwYDWAF4Q6A
S4jCqsYeRxns4rNJi7UDE6YXB2SH6BJK1XpkeI9bBIthSwbjnG651xV8gNQWbffhOgxOPT9HuKmk
B6XpGLW6y8ggOOaVMMfBQgozUTJyNjQOPdErOsp7Ju315CzNdRMy8gEDiIANjQUggH8Nr95iKA7+
Eypd+avXb1rFQYbGK+EBPjb+RcfNoMFHjDedAUPU80l+5qoAiWCHn4G8nF6Vcasbfkq+UX8Ts+pG
/84Yvpv6j2tC6VF4+Mu0bZE48lVk1U3Dth1PaD2WgxIwdOVGCZ6C+JE540Yfb+K7IGQhDh4Y2CqU
OvOTnQpkqvn7xOriWKMvqqup0lqh9eTG47lGWTtiKpHzxj7cyBCn3qkWNOuZvyfVXWGUAf8EzenY
7hWs6TXOlJFz7lyBRQF2eHLYVg0joJqSOHV3cjpnyE6N34ArVNKxVMp7C0F9HvTaxjfrZ9g5fmZw
WnaBBfylFiSbrrX+aXbyg27V7YBEpPqTHXbafnS/OF2+OlntoVq/FlJnYPXRBS8Nd+/AelVxuonL
oed0bm2nEe8HdjSInSA8kqi/haV8LpSMjkDJTY6NB6szk5diuBnN0cYkmS5xQSwywEH0Mxm2A4JR
dXU1KSYlmn0PqXMsjVILUp6ucrR2mo1uXsyBfM2i2Oql+0TYwIQqoz+YqPsZRFs5PSNFsDW61K4F
/NBet++G5B6tcdRmCPO8OPjMVc5NTkAjasjqNwmcJdmbJuEsAWUvNDoYhYxIZqtq+hpwMQQ9+opj
VlnWmz7KUcT2+UG1C2A5Vfs+ILPWrTDemA6cWduI+lVW9h8dsmYYN6Z7zZkHj5T17BWPojkNE/sB
pi2VbWTlxMEqyZnEQmPzGLP+qgilNIlGJ/goBCtJ3q7zxsZCG6FjXUc6XkYiY8ooZNo5WrAQCDVA
CjzjFeYGY/bpBjgFMUq44XueTDzEHNeKiv4F+lm6iPQOjfxRQPRG8aUM/cKdHU2lXE5KybF/Naho
M50oeylG70wGkAK0A3tbhDRvssAZtVJZyIIe/ZR8dxomNFNw2J0JNK5Ym+qPNp5skqEQPsdwWAUS
r0WYzjIXNY99Xe/gJuTWS9dOCMtqBpc6ruP6KgMaU4OYldLgsVGopO6vHRLamnBf909q1BAjMmyS
EpV0UJsMV0H3t4q7LaOvaNg4MHYLNSLLkuAkQDZSeXcb8euQ3miWT6P5oqlknjaENFTyC24DrW14
My40FG2yVir5AzwqkDpCmtQ9oLKoVdko44zFhOwcrTVv6CfUYHpJ5mVHt48McBgzksZHHzF3smcm
L5reYezs7LUE68AhS1sLDdi2pMO40GV4FLNJyZ7u+qtsbw6ZEIF+QSBdl5+ZSd+WLsA4oO7Vc6aD
9oTQ0fCoEjqZ7vO2W5mTuTF0DbxARFyHsDWSVFCudA7E8FJhhonEP4g+Cc3Y2jyK6K9g/2jSOkQd
G6eRuet0SN9cF5raOB7ylJqYUdFBb7CWNiQVmOskyI7m55iENF6NbTICzQYO0QXkZguunN4NCyfG
2pSLfUX9ZOMfBW7P+MRc5pykhoxkUN35GoiL4mVRSpQairh6HqzZAWNJEXUfpH3qBSHYdSjXTVNf
sILue9yFOBYJAMQ0C/sXojqaxG5tqzh1K08yVGJVHmc8ZN/eCiLlWfRT40aKzYsuvTcqwRoqvsFu
lwb1yiZehtkPoYJqduuTlB7YZ9gpl7xJX01jei5CpOydvo4ZxztvYRueS+lFJ9PSqENWbclip1ed
PI3Qo6ApcNg1SA8cI4TO5MoZ+FTGt5oWRtCdguIloD7JQ18mF+R7OT1fz3sXPxrfwts6ZALqfZ8+
Nwm1g9YuckXbKuMnuooc7rw0HvmIA8hSQHiUwTvIBcyj7RcjMI4+kjeNR/3QlBFBRA221LrGktSp
yskcFZNkZH1xbv455YHFzjwiZCNDJAPcaua+rTIX/Q7qLcx3GzegviiBIyOvGCiWRJdAuWnve4F4
sLA3VXh0wl+IBxD6/qVgDMhbjL/rcS/bbF1lFpwbQcuZpYWYiqcBL4I6XMbYr8TathlTrjRgaU5w
jgN+nHqBgBEJ30aZrvGDZE9XwbN+uiQnEEJ0mHOtKw6K+ZyR7co+ZLW/Z1O6hSDIPXs0OSErcmdW
yMPRCpV+ZayS4Og1L5yEc+ds9NDknFeH+LsJJQU2En0+9SEQJqw3ae+aTePxcxwIpoFUkfAUFTiS
u3o3dc8lBAKOtW7yMbH7aexBMP7ycyWdp74AkFLnLcekUgJbcBAC2YJjVc9JFnPfL3hHbaOOZxSP
wNzbvUNRXcfrDvQ8wQ7eTpkjB2LLl7agIYsBIs8KQVeN9mxmJ5v0XSGPciLbR4ugsSv5DlsuB0jK
IL6h2xu48BvcsrbQToHDlLywCV0e6QupxdbGUxPbaJKzGukWc52KYY69brqas6W3xbaUXV7TodsO
JiFcgUWJl2MhjrcpbdZOJNvAdp7pw4UUSzmDAEHoYWAcoqB8DgUaiuYTiZVuHrsyqpY9J2LoN9uE
/T2NeIwMzd0rfU5Ye/NRS7jPjHx6LHnG3Ct4S4eaYSMR7ymVdzII1+eMJVkUM5tTXdyjVqqb6RZO
2d7IX7sofpBUs2/hPbRLdGLsbzHRw04xG2qNI2/sOMXVvsvCTY5xTkHNJ5XxI63KG+DSPCvxP2Js
cPXwZNs0JVAYjBkK6DiQ31GOgjK34R1p61JJH7HIjoiwdyoreGLsER2mo+c7uot+mwM2bRTapQ5y
VM/pB6pRhDieuMYTqVW9gzgtqAghAlo1r56hD4wkRayQrKRDMdK+p5MN8E5lVCW/JlxFRyfgCEl0
Vew3PW0myNnAl4gUd4aQiGIEIknJFelBzymOYDpY1YNfhzQwbc8xyaykjZhpHs67HIOiZrUkrmCw
KC32oTeRx69BpjzVqDU6wsVCL25YsYbU76PwmBS3kVAqnBdYpHJxK5WBFIv2NIQjwYb2KRgjsmXs
vTpLHNrvOKagbDWMlQkxqORyh27w28FHZGYArUMXOCBg65py64DC6cmbKgp1a+Q38tZpt7ygtbxo
TFCBK5DjpxPgxdmpXEXocdXWOqYieYsb62hzs1rmNWyLtY0oY4R7xo3pMcYmZ2FInK1qaCQkobi1
HqqjfffoRdE2GBzxSxWDhXbq3OlpyKelBcEd06MDx93W0BrUFW0R0CwJATN1PA63webEnyiXHis8
QXjw8/TfKb1VhJgkfnwynulfKSUhSmZ9UT5ygqQwn9EecVJsg5530opM3zUBDS/d/Rhr/YwnGqGY
an3ajDYqxOqMz7mE/Tbw0CSNX9THsoGtDrnIe5+FpGiKQhzadLmzp3CVZQ3+ngK4M3UODxvszvCU
ppgAj2691WmjZWsbKQmiRqZZx/EtgV2E4c2hdv0O+xV98ZpSDjcTaByxcxnWJT4CpEnedZBYysFU
qH2+yD5FmKeYme9az7bj9Ot4Ej+FPe3wZdPf/U1eCTmgJ02rDC1BSFusDp5E/GVDlRmfxbDXij1j
H/BfmnmSAdUT1hCdplMwvv0lZ72AX6/d9fyfCeNmx9NJRGuK48LJxZMTlAcU15/T5P4Gk5MtC1bN
lbUyXBjNzQBswR0IfkDIZjHE+HI6tdsP1vTqtdwEoRx/rfGp/K3KfzEhwxzz0CwtAwarNV4Qnutk
wuN5cBWKYz8iJGX8RChC7RV6z1lnrTS8/+A7p5E4uuVkHkbKkIj8YH0HPgvGB564rUbygfIGkUvN
j/Qp3fhO5IiHALFzwf6076Lz/kXs25QFRN6yV3ZkoIM3LLdBN9dhCuDWYQDPN8Und3xzMsW5QIQE
q0RzxsY3YQauvjSkQghZzV3d5noFvyq+EcKQPw0tfxHSDWC966ZQXwxtGpbmwAw2m51QFk2sKP5X
BejDfWeKn4iaB7LNjiepzsudPU/7k3sZA54xQ0LgA6++1kna7c2EE4Uly52T0K3uHO7//sEY72CM
TyjiN/nYfQ06uKE2E2cH1QthDbNakicAzR22VIAmyHasizMcSVlBJ8MdIPttzT2tWZuh3HPH8b+J
NrW5EwIHwjPxmqbZ+LQPW7Tw3sI0X5OougppPVMP+eF+ijGNSD4Q9zp7G0NoANiL4jWGFmmdNYE5
2Fdd5s++KrdRQj0y/EhbgY2trUaypKuHp32KiMOFPJnRfjK3rAONghcbB+daN89OhmNqnoEmZ4yj
RhRfVMHiLYvkjDxZo8KVerI1xIpuLepRlUhSFmTcHMRiiGXZ0qeIlgCp2dnrA7m/evCd0ZhDSSpo
oQ2MMs2TVb62w5HmdBeasIYQTixsvFuZhD+y6/UHic2Cs71UvmN5NViQdkWHuwNqWVV9wPPWOONZ
+qPXX8Yezyk7IWGM0yc+H5qhb/wMJz01YMaLl1lP27mITSx4m0uBddxacpdjhRmZ9sZPkGP4WwjO
jqmJlV2hII4/zaiV6ZnAB7pd6jsMzyrYchwrgi1BNdkrijuTZRS+7dcci9AvBxW7jZDoGAL8fWbR
/vbebQgxp4+txTjoFEarKbgoMPoQFgv83l0BhsOdtosRib/DARhdO73S5GpUw6pUX8ISj42HsUwV
1G96qY5LUVzNYB05eFp5N6vWxvtGqZy7gLWWnliBxE0VKuF6ZyFnp5NNeE2urkNIoyZHS7mEJuQH
VFDaCz4mSjDGx3OHOGXp4kcm7UU25U13tW+v/I7FxLQNIQFepJoG7j8Fs6y3GdJXTnFQZoBUMfBk
FEmwGI0HIlc1YD07XMFsl58ex99OiBChindnG7OWBPJ+KbW2zW3Gy2HB5qUPF2Nw6c6SgtjpZrOc
OmoG5ophSJz3vcaUo1k9fnFOHkij1OrcAfa3RmthlN6CVrJvzUAHWRyEXt20vH+elOam4aoLIuqH
Wltb0wGQ5UVx8g+ByzCqVfaOcu3kLAhUzdqAWZD/kxIGFS6/5vrQbvMRoX2tl1+WKXHogITM+3U1
wAAA4mnhCunVWype8fksUpVrrgO3iwYLcso9MYffTKUHqMZzkhf6CZh+1LA1bePoOmoKpKut1dwy
eSbg2C02RrMbbIWrvO/S1y6Fwxc4/c1EA5SdSrNLV6r+NmWIXsK+XYfORLTWi865K0px4RvTa5xb
F4MX0uMQasdAIm2okbhUslu2rfavt2B/lqbPDOqWE4Wck1BP8PjKI8cOcxJjF6xzLvYfq95KjiI9
P5imf+ZSA3KYEdmtYeio4v1ZAvu18esJKmDAFDCXdO0xAaofXZse9CUH+aBnwm9neEDOVq2zvN1z
WhYp2YAF/hsFc3Ddv0nQMik1yzxZm2+PQf22dIdwI1o5y07tTdqTHm4mW0MD3K5U03nNbJ16oGPo
q+vKvqh1KCb9qVlmgg0WzFOTch/8tHX0Li2U/Kn5YXK2Dg+GeST0mlzJCKg3Iki9+ZcN+WmeEOfW
kVTdgvLXluARjX2p46zIvVXIh4AVWvUbvkkjWC0Bn9GMB6t7rRGcIylJ+2ej20QmKS5Fh+85fkGY
6VPw1sbPiGWiReJcXOmANiZBOPCF9LEAvmesFQ5pBgAVi7y7mdiuHvXA3qoy+I5DuR2L7lsYyg8g
m4cIgHheooahcQUfsFG3SoK02NT8BumNcA7jL91oN937IdOG4poqbwnL3PDcclrLyO6gBICPDqbT
eA6Yt3lemS09hUI6IRLWMs1lEGtb0yN4KUDx98GtGLBIj0wbaLa6Q7pKdVSXbgrGv8EOpBzU2nnJ
EOthsltbuKc68Js1TiRb/ehdoOagEoIgO2Ct6ylTzZ8gpnln1tuiF8fIVJa25r6W+OTCFGuZBnuL
CSq3kqMIG1bRSlUZH3buft0Q8JkzIZ30n6Y5Wsnw8ADlhk2FdQPMNPMQG1m7GUWQxIJDZKJlhnYk
Vx1X0C3xsTSkaiR0cDKEjz1b6n0ykjWsEw+oVlAH3xqGOzOKgUu06tm954lLniua+gY9vnVORmQ6
Wnc2p8zhDZmfaeuxZxe+xI3fWYjlUlTA82HyLYpXWgetG5VtWmOfkdsqc6j+IGlTUEfjdxdMNnce
28eIu6tFSD/p3kqtcDxlOnWvoihr6Ri7iOdwoMWUIzcfQpLkBpoRimXToxl3kUNl5qT09oAG0JI0
BhpA9HdGh9YyoSzA2dl4Ozu46c7s1OBI2SBMRXXR9jrlJDKRNNpNme5BmOaAGTQKPngF8FS+Hitg
PiVwJFYW/WMcX7ryty4IUJnWAVWAPWcoQX4wNWVTCgzcSr/3aJvy9G7wL/rFMPPcnyFUrUeRbODS
/FMNsPBOu6g/TcU6RiWPSeAc82xgSKI9h/VjbO8NSBKll4u1PcQo7BPWSg6DGRT5zAnQVh2DcJ51
FAu7+nFUDcdluzKb8Kqm8SFP0JAbxBOv9AgSf+j4/UiyH6ovB7BWm78N7aGejrW1LcadHbLyVu+E
0WFTAYhq/c4qlhbWbQ32IgYCGBp7jVaogRvI5LmqqCeXpaY8KSMfan2O2WtEeagLwhLacu3WxVL/
tTEsTBHz+0IqBGZhQQc0u1B6D8KkixcafBbjM7SfOP1JQwcyWhxK3Vyy7ghKxib5beSTlhNrpiIy
ZR2NHG+pV4/c6Xd6hII2wCTTPCzKiMj6kSiyEt08RTwSrComqpNprRgRWDfqyqpnoiXK8TWvR5oU
vjKFa6gVrGHNs4d1X2KYchnusvFNdMsCkOm1mJ5ylxF7LmG8VE+lbeyjOIDG+WP+dgZKPvOHpsCX
qdwnZLLEP/ldQ7QFVX27jdFhBUN2VrnRrWBatR3BC9M+nXSqLXjS+ktmgQ2Naw4pVu8XOkIvvs0t
8bxDIyVjdacnn01/7YJnJ73iQO44YzoBB4VUJy7p5rQ3RV5a7yOZrAXuCcGBS1J/tRFN7+TZtvJt
y0dplxd1yBZrgyZTCRtk8Hb2PNXNC67Nr0kihOmMvldd3UJbK1Z3TuPY9Is0Xbm6iegupMAdi5e6
FXx4wKfhigv0sQWtbvLNLrSaEc/TIOUTkuVn31K2mavSZEcaU4xw8hQz4tMzlQ5001wE0H6zl9FL
jk/fUyiEiyZEeeSg2KtMwsHG4XdqhO+iZ6xNIE7RwiI3lkINWbNtIVuGQX3TXzzGtwV+YS06hiON
s2pbfdS78UOJ0mfR3L1qulSjvkyxGVAVTLhn2ugdxvipJ+JC4fgVG/0GyO811qLvkDNiEoldMZHC
nocWAsR0p/XuYRBynTDxKNBSFsrzxFx6irjdC06TJX4Ko2Oq1V+b6JQZzpMZzDg3jluNvrYVFeUH
m4mj3kPwbnPHOCE9KOF9KpN9EBjAxuex94MicFaMvnqnmhGL3kdjjadhaAa/L0jBVEHkS0LeC3LJ
tJbwOwcnFtFBsFRKD8RsJFZx9aKUq+LHRUDpAR2JmptQExWtZ1ivO0U+k1/IWUB9Eg6AMGfRWI2f
Sy+Z16ZnhTkjZzBCona5hqQ0ZLlWCwvODvaurjE2ROlepzBhcM/DxcWU+kdMM4YjCpwsmjrIJalY
KYw7RHIjcWTFQphsi/lXQX2OLHOefjZH3QUL5+QxHKeNLadTSzGBF/8MWudoBBSxUbExTSrbHMJe
b55N26VXAi5yRF/AWOaId4a9lme9kJsQfjwiLM6DsBoKg/nAyOOFDTekXR2zZ1VkbK5lrb/LaeLw
kMcr2FtLFvMBWKSZ75ryT5W+KVPnK2+aV3NG3nlTtm36vvNxm26mIdlYJBUGBE2NuGFCG7iAjpJH
0P81zXOgNVtKapTSefypabxYyzh6efTuZsQzSIAXJIniOYanuajQxpVwFGskxQHfjwsdl5aOciil
+cMRPd9r6r5BxBeRWaqFcul1D4XRb58rP01/yD2j8c3vsbFI2ejXXqNBP7NYxDjbHiU6sw5ZPCns
9KoWZOSI8Fr15K9TrjNNZeqtThKobI9oQI8/0pacDo+cBspLQ2HL8FgW9XtD0Z1xJrSN/izdu213
nMLLexOHJ61k0MkuO+euFQ2fSPAh5GsbSL/CMNtosN/FUzIVDM3cFbaojTtkvg21QyM8xIlBLGGE
ynsXdDEuulwhPS59FDQEygxLj1tMpFw1eGCXAbV/DB+lDubEVJrmY/wUUWLz/teaTZkPg9XJr15w
tZhm5682tyhyQU7Id+01bOlXFqNPOJl07gGA+tItDi4D1nrWUnfdmyTxGNSt3BSq/Q/VntvB/CBQ
fcOs8rWflLVGfc0n2dTDvTFedWe8SZPxUcOfXB3zDWIWzuuZpcfKv4h4+rTY/sxyfHMC6X3sBXu1
9U5hm6JNon4O92bENP+TR65LaDkM/YR3BDbiuw3nCaUNVd6QP0WRzX3k0BquOwgYIanWk2r8jkpO
mxHndd+th0C9GJZtogmx7uRoT3Di6YGX7tXuNdZ+e0Rl5B49wiAiGvBNAZSrIC7UvmBoErbOrMT0
G71fKnNYR/JdFxHTi3DVZqzMMtn5eUuyPZQFwRhj4OaMIT/MX94UWDCN74nxATPUXVQo+5LmsDT9
xGNltCbyEBQqGJs0UhWf96bF+jDwqNlNtSrhb7KCm16y8sJ0F7c9FImYBzZN/WogIivofm3WorQx
DwlxHqQiPkectsnYWRdD9w8g9slgB+8DmqLxjcAxuAWdrxn0VkWywr7DJ9CbmwLyKWMFbR2oKkop
iFzxmjIRe6bzzBGdDSMBhYv0IKqY76kaJJtBL1/qgQWEO6seU5+3UiBd3UeluLaAanPQQf2fZC3Y
t4zYVfmese4mGtHUAtvUnEqSEN0mauxEik1kS3IYihRCencGWMGZa9nSispB5hXExq69wGEPSfcZ
dhe73dseck2K3YNuUQiTYFTb5Xlk97MimvpdDRk0Hy920n6KOF6pRM16sfZAXeGkgvYRDiKRzto9
xhWoZJ3ia/6fgXxzdL0PdBLFseNEWCf4hiDGg7WBvJtuzVTsB9kyyA6IDXDPdLthcKbfGXTlJm0+
kxFNd8g5W2Axtcb1HMQ5DSc1B4wZtDvypl0NWn6h7eFBfxErjTxdm1ZZT5CVzuK5nDjE4fuZ46Nt
l+Y9qE5p1SZAeVAgv7IzV7JQ/M6NN1WbbSRwjZIIraEVZ9PrCEN7nTycKyV4ezdmwDzJ4lbnjPU7
3AJ5cYOvcpr0Veiqqxp+S8NEQhLDHs+tHd2CRP5shKAoZl98SKMO0gnRSdjiFSis0ilIuok3Oefw
IsHzhURrOjBUX3H8ZHyZL2l3CgoHufU0pEFO1kyILom4cO8eVJ4ys5E5M2lVtr39ESZihUe5zMtV
qGUbkxkq4/9tgUyh7JX1FFlbYRH7RhJHnrwzu5hlv1GOlbAcUDf1JBeRi5pPx65XKr+19cMa5by/
DsGEsUZpDaCnvInzvbQsPrOG4aPIFEraFIzTAD9TkOv592csj1Qyf7/9+8X7iRky70e7pSmR6TBv
3RFEga6JfA8GFDRW7tyicYLno1Q5YdD87r//6lTVs84gWmqMWdL5C/5exd+XorPPEODvgsIuKBq9
JybHVLXzSzLrttinmUuA6PyvkHTndUjwuooTQRAMX/9+QpGS8jYC40Wt3FX7vsn+95ew1Y6GppHd
VsrZBa/Y/IGqEwCsM8z5+96/1/H3y39flnBCXMGF5xPv0/VImhV1/KS2uKgTqv7RpeD5z3X47/cN
huKRdhweROxi6CXyNMWZ6vdx8FS2dHWZWigj6S+KHMlMNhVjrSZknEo0N+X8ebRD7g/Ra1wwK5uf
FsudCsi996mFj9EKl+Zfhbh96hhmG8N5/nkcArlC8y+ZwlAjQ86SpPXETJbOQ23GzpYZHYYcL75E
FpmG9Wz28eoQQIZ2jM2A075ibfX5EgfoFPNWT3ZJwqFHKt3573r//ZIa9E9S6AY4XCiorPm1TG5c
7nF+4mFMf8dkwBgTWb1OE1J/N///I4Df6/qht6j3HWN8NMl1uf/7zr9P2m1RgI3RR2PUzNLiYZ9W
hGLnhBFnirH775URUWavOsN6lUWaaau/DzfX2AGEAbmw8BPJfpLJethXtiBps8Ng6roxN+/fz/j7
Je9J4tQ81q6/fyXlx6WJO1/8v1/sngCAxLXkwkwCm09dQL4ZYrq/pveQ+dTsFddp9n+/E/Nbwemv
VVm0Ckt7Yi+mWehh9XdpzGnU3/95alybUftAphAmXj5fvHrZ6P7nfSHH+t+/+e+vL6YOq59Xr8tY
/b+XbbkOzbmUc/nfkyTz+iiCiUTvbk4TDaOd6hU3dFRiHxuEGYiSdevvhw3mIcqqrYl4gy4UIDs0
MGdViitlFgJ3+1nlUqYqS9t/378S37BW/CuTTlu1NUtFD0BIhAgAePKQl97VUV+TskJEwbBhFbi5
BW3tqocxFac0aJwAEV0/+6w1OtMGvyH7epvXKP3+lovEEuN6uagP9SHYQqFADcCQfh1usJwiD6I4
6Hf1NtwMy3d78cXkcNAuo7EaSmAmoZ2s856+XNI+qRKvhSWD0c+Ij98ETxPSHLGxlTVYASgJbrgC
FwBskJC0yfEdcrWRx9Vr9Cau5oOMq97Iii3CFXN1onrnNDqKnNqv3A3YNWJGQEm57ZJ+A5hDkvd0
moQMGkkVJ7vMBDmA3pb4B99wltipI4RUxPNGSwzsxPU1eE6p75r34sv46JcqzRbBQWRpQcVa6TG4
RPJ4XWXsEJ8k9z5ER0j924+r/je6875mJRzzGlCi9BAyBJjLjDEwZ2xjpjUq5OToNGpB2CwLsURZ
Z/YL+CYWu78//zd2NTrz1Ew24l+UCEgLlvRRxPeI3Z/OCD2UbwBnGNItbItwxJYOpdKCrIrIpkUH
g2g5PEi4OuaDr7crgycaWXpO49tXIxKAViW4BI/lkNARHx4aYiI84jQ/WEeOECU4sIF8f4S45+bz
+A5JAa8fgl8yLTWukfS51mG8UKjPQT+Q/8ZEmBPZkqCympMmyl8GIfWK/kSKShQ2s58UrT/cA2Be
SETRIcx/HQZs/h7nd7iTKCBpbBA8+N4+ODpa4yKHEkaHfoniL/72fpGztY/ZnyDWuAqpnIEu4YIg
bZahYLyEMF4/uHTQoRTHV37lP45EqDqab5xIgeL3Hx6uA0xaQKoheYVLpgKIE70fuqaVcyIXZR5F
U6ewHtD/8S1Etj94Kg2yBD/CNxPp074qfYJy0X5d+w/tNJwZbCYHuRseEgLoFo0xOm193RJkuIz/
5ff8QZFMIcQbCL7qh/tV/OMLeKH5s/WbUL8QQjdfBX2Wni1qOERiGV6i5+m3+Me/FfgPvEVWLbMH
Hyp3AvdD/ZiHU9OyvzMVGjGJL8wv60P/GurF9EtwfaXP38bXTPfyHF+44VrGBWAh5/8GgMIFT0Ux
1C053DJBLp/5al4er2MefyCthML14FzDH0cgAbGfTsyOF95vTl+tXcHax0/24DvcN34g31A/iGgp
uyM/W3HJT+GVQVx55M+oDKmtEmS2D49k00V84cPhnfLx8+L50EdeFQOE5dn94pvTfzb6pGxhviEV
6h/GL/8w3/gLwm9KKzH/KTdL+B1/t3fJ++SCD6jKl5SBXATV3dUt4+ELN2nKuIXMk3HFbyDkoqbF
AAfmkPrZQp81P6Z0+bK7ns13sgOLiWXnAzdCoMGzpGhbsvawUAx76yPifOAt3Ft2N658RfkbHxns
NW/Z3caygWZ5ZT+5t3g3ftk3nniWFJDw80Xn/SK6P6Lp1P+5YP6fhbcYabviqEblfogV4HXLmtkv
Zlqu7DsbRfKbot3P9+ol+YRrAjDgxXl2L+aOE2rCUFZdju+KhdsJZgT/TsvZI1UPzVjxP1Sd13Lj
TJCsnwgR8OaWBOhFK1Ic3SAkSoQlvH/6/Vr/ORG7NzMSRQMCjeqqrMwsdMQa3lVZbz9lH+98dOVb
S6YKL2vEggbWbmMkMVESYx91gD7QtPYy0Rt9lWcts2Upn5eMqoMc4zwqj3YMguYzk5FOfAnkJaRn
OHD8ogShlSpBghSSE2BHiI2zMp3znakLjDf2jzUm+XSlOAAW14wJNbAtIanNxvcM38xfAAh+8Qlg
3byfFho+vcAwtKdq1xqIejAqZhpXrpw7JUDCnKuLHRqrxotbjZmH1m/YDMlexY7GzpO9UkXA733I
2eYAqz75SGrAyFfT/zgtoMPksXCor1k5bYvFMl0WT3khOqISmFMuQFnGigjDZSFIY6ABoRojIpRs
2UGYJzArijY5dXYHJjTXETWPyGq8oBbjuENzY9BlB/ALpgYdf6wsgp96bLCZqNH2aWmNIG+yz14N
f5p7MToSkNu19bTv3Y3gjW5vh4/QGm/2u3lviIrWM/ghsLNwRIh4xme5cv2H8hQuoW5y1B/gCsdi
z10BXVEweOuFiHTJuuDnL24gqK7YvDCpEwRnzgZUViidmBUgdiJ2Buuzv8c35zMKIVzNtROTqmPj
znDtHs8LpAzTKb6lt2RNXs22NMVr2mJmdcdcqhldIGpYUSPQZCRXm4ihNcsLbqOrpkWoN8OaImBq
EvOQueiJi9sAoJkBj0ZeNZn3Uo7c9QzG+MxbVNKX6oowdoTbKrnwqi24nfQv5tZAlO0oAEjFBsZw
A+Dj07mUAChQJTHZFp84xLeQHW7KjaiO0DEXsQij79DVF69//cEHqwXiOvgf9WG6Kles/4Hfs1l7
gMtXs5HhXsgQoo5uIQG4+spQ3IuQaN6nG3NlcWwj3PGFoJluIfK270T3LoABkTo5wnNE7G5z5g/4
W/5oN2mj3Op3g9epWOFnZ/PRGx4xDYe4c/LOWRROfjduh9fagFrqEXXUh/4I3olHJK5sDOHXMM7U
h43v2IFm24LNn6ndRJWGhOWSPSWkL2gEHya0bwYV0ag4VI5er0MYiUvHp79cMSisa03onWO4svUc
E4KuK/fYx9CKL3ADocgadPuovdoCScnEMB6bMYDqBFcpb+pvs6LQamw5nmta2zNdGyt6RlTRk1m3
Jp09KJPQbrugZbixsVJqfVraIbeEYVg6VC8sUhTD3uZ8OpuXWSyoW7C/eGtXFvTcfM5oN8jVABV4
RyQ0RYcZ+iFmiG/sVb9WoX92y+6KoAsQr3C7xGV+io1HNnJTdR49cG7t6i9mB8D3dszZl5yWe/p5
ZOD6twZp6CM9AYtGECC/2ZtVhNbekFME0vRCDzaboNoQN0/d73DF4CE9ybj4MTmI4nr6rS98VjHM
THJbdv9k3l15j+ZqfkPLwP6UhQhiiT2J8UuuUF660/TL8Liqc5vP6fdlz/xo4X8H9+aTCUjmx4tF
HX/qH5AYvyOSCNB8SDDyrP8ILrx//6EdqysnqQvmzS/ySCaz4Z4BbRELfE4JR1G8Sf98BptMLtKl
HKd2UNRf0NCGU2/DM4ZQjNwPHQHGJOIA42RW/YafqBZIWngGTbSeLwB1AmTUhgBHAxdzby7LXMbr
73dkmjEXuaDf63zAuie3g8EmM0QVsiYcY0gms+4ubwDaPiE/c7+SKCE7Z8Pkb9ysTLhFXvHPee+o
WLEKQrr4XsHJk+fJBw62GaeWKZm/OdP8PqR3TRBu3PiXXpd/BhQXcCVzHPoZUySYOInQiRUY63iY
8Jr0qigLfE5+eQoEqRzhVOHZwd9T3ibaVL8qwj3cqPlII3bpb7QIf6S5/NH8cq2r6wDCwvTIbxZb
Y1I0z7gRTHzCUMP2Xoy/yLisEb4kbmSsA3Op9Wvk4pxNVlMpzRNs3sdd2ntcFZV+cbJFTC38nDl1
yTymt1y4LfDqp7+VwF9TZu/NxGQgfI/QkncI2jE1nTHph91Ltw44r2tf8ns0beMKssAMeneETQCZ
lSnSVZKm2FwQgeIzqVjyEx3TfULIYHom+icyLVKgLF2R605YK5A9ridn+gnST6coCRwqrMA4MVDn
9IGOlHyg1xZXl55JfA4FFDUPajhybTIdAweWeX8fSQUreIAbNgNii/TZlYPq2an2WzO++PUARyWc
QlpjT+H4wswtW5S9C1StZKiqvba1eW+t8hY0/EhgiOuF3KL7ccV2c+MIX8fqixKFTI0cliSVHzTq
kSdpQveUR7Zq8QeSxAmAzSkWU0u1F/bPV2Xjkb8wnh2ZfySeQ7oHlEPpdCcj46D5EV1P+IXUh1mf
GKKSYvK9wjlWaZTXr3ZJjQQWN9ZeBYSji3+nEVtrlzqE2ZA4J8PHLJ5E2KBy2eKLkfPm0nAkc4HG
pZeu/IjUGQJSDB8sZj/z7giYhWXtrvI9UQW6fmes0kpijmgC9QpF2UM+tJAHL+GNCbsVKSmnAJq/
Iv519AVvAM3yVFCCUFmOB5L6VtBnOVSOnPqMgxf4YQUREfKOCyzP7stxcsmkz/CLQlYahPSI1JEf
cOVBHTMK7RMJYo+7iCE+iz9iXuuI2QBUM5AQoAXNKFmZv8juQdYml656yR+kk5HCNEsyTFr5KiQ5
zFx/+AVra9BMkZLW3JvoolisP/H3a2eXMgyxQ+CY7OpoNBiO/jDJBX0IaHMf2MjRimM5hMZaSdCL
YWEGHSc6thrs2Ti3ul000FGMCYNxhZtcZPEhrYVUV6GRk+26xGLeu+x8NnX3U+rS82UWqmv30ra0
Rtk1rMHEwQYrBs1XlvqELjCpOmmVGPQmOpDaNnitlRLgqgnhcrZmzupsSQEV+oke3OmHnMXxpojf
44jugWShUTOMgBQ2IVL3CplAaQ2MJEYZo77a/SAVnafF+ncXweeQUa8atAwLPVj0Ie263FBXVSw5
cyWCad8XLZxZ5jtOrZN5eBJIoQ0pudIZMDqJkTvQw6IULVE5kVtWPsPvxpJFkk5Ys5cNgE2STdhD
zjjo2NxSSFAjQIiiVhGrQoftNx3p9rU2nHWHAQFx6qhbKeGjm5hutDGRmSkt/A4pgeD0ukH1+2jA
DteW/4ELFEM6cHye+cxZrAvWUebrlStL2in6M1KY8KKRMUanNYjthEGiG5J45UNH+dzEzg56+dnp
GdMgg3szl4N8vPrUBlhjPswseujKwcBbUK8NOAsMifNSc3LgGfj9YhohY4VcgXAixTGBlK3eeg8U
oakqp20TC9PcF0MkByO9s+YmLIC/RFSABQf15Mn/IFhysK32ITMER+C6bUiBnW/z5i4glnqlI1gZ
PUZxMJfEmVY9DpLtEma99iSkJuGSHJPOYctthZcqHs3DdjcoOqLY6jZYEK3NBw9RPRGqKeBCVxk9
U8dWzQNfQvrc4/xIyRCvEuGexdTbFoQVF8ls0bcerKWjgQ2vVT0yokuvRdlylFaaHXJEPtkpCjZU
fKG06TAjn7QS5s3oY3ljvlwpUMYPdZ28phaPaMPwIhN3vXakjdyhd0GSOYsSUrUh0J+K3dAPwNBF
StRsy3LkUjF90q+xFUgbaNMQb2NLubf6RMkEE9F1ggmLaUgxLx9wO+1BdSeYvKrer2sH8bhUvd7T
6bCv0K9TaC4o4anwzWHLxB7AFS4BsI8ooe15INJpNib0fNT8JljMk7YpAATxC/CMKhV7LwPTEbZa
zOeDDSYFmt1tlAEcKtcZ525FeHuB1GTB1yshqYpxu6xquXErFYL7SKPWSGw0ozYMcdRzsw6z7PWr
iS0Ygdza8rAN8n8qNPOWa9KUgIry1CI8mXD+jKRlGAbMwgh/ugrhu1k6+9eR2zDLl3mwn2gvoUWB
VvSlIMtOUB9vS/+gmVuqJ/YK29/4xoOIi0aKbYVxWkTrXrK9EUHvWI4ERtO4TtDmENKVXpqE5E52
eyjV6qOunZoJwtaioqIMPdEVpAKzRSHJ5BhjOiTvY3z1aw/swQEXM2iIeazYmgIu3qmQhp39YG4D
kreBXYHZqwitgjd8rP2Ci1d/SLpJT1x9HyqFieFgeiKwU2inI4S9tZq/ddYCq8mqXeBvWzYHi+4A
SVLswq1ujH54M4aRet4jJYCLm6IvcjYdhBQJAdNyarEKa9J8B7vqaprGue0h+RYpYFuASI56MxgI
4UaAz71dJwNMBePUMftBZyqMFuJk18s4fuiWhrdsxE7b0wg3DJ3d9EsO/I1RoAiJisKtd7wlCJR0
Ys0wLpq8obo1N+7L4sva6HdoQWzv9OGAZQp1M/Uu+2H1RMwC0hdiAQP3awNEyKhv/Z90HtK36Goi
ftHyKVr3UvReFf1ikCTDK4Y8WJgdThwppxyNJX4FwDk+HTHYmUzDI3E3X0207GXr2vlM99ZNxOx9
231FpRqsBqW6ZiksS6S+rYHAaBr6L906xqYKgNGg8cXfaYtbA0AUgytQtOhrSLjMQfibQ95ykxQM
/iCOdJJn1x5lO8sKVBf0SHmxgiiQSJfhci/IWgjE/YNAD1igfRp0phemynDE+Qth93DGW7rGQrWx
t6EMG7zsV5UEolLLyO8yeVwbr2FRVuhcSnYIoqey1g2c6xXdXnZZ/2sp5oEBncHowEbBQh2xWH0r
lCpnedgMCmfyRwswbVeWh4EWiCNI+p1xZhvFxowCQV+9TZWWK6Yfuf9AvXTpUsntCt4EKxOA00Rt
OOGwSWU2nEdFxrySXKlVoGKVtsaUnTIx17kueRI9FaqaW2peQ2S2MApxw600j45GeLKFbSOjegxM
xEOYjMxnxiYiU3tG1Vd0qB32D4zn4tNgGsbKr7iFQixldGls4GmA6Ct2NztXqpxtpYCxSllyBjdA
CyGSZTivdPXJY+ZETszaCR48QlKn6Ng1ut0TEpd6Nx9wfgBWiW77jt35Fu/VOwgTGGV3IwkFV7nJ
aJD+P05Pgc69IR7+UoBmQODZqQiWXHWSXJJf/qU6Dn5K5l7c8Gei1Adp0u/5zryQh0snHhiecDRA
5RHGzJSn2PDw0yQR/MttbXvJMx/ktv4lV0UyzYH/lMwm4M04bNL4sL+Ge9JecnfRD8GQmk8MPdog
HCe3GaASeA+jloCCulu7m27xytkAEZgL+k2gEWRfHEb8Nd5TYwH2ILob9PzYp1FleU6yAdEHFsjf
g39k5YDnDCXFXQxQmUyVrY5EHKg2Eumrx/lm3+Tt8J3hQQ6ULgvnlueAL1FbJLtg7TQL6Xdaggum
TzLuD8IsEBSgKNeJj+aYBSh38i+gpiiBH9anc0UGIX0NzhZllIwAgzqSwh0pLZaar1n+GH+AIKVf
+RI+h7O/s4/sQGLWDlWntjLOGCgxjwmRm2QL2LHTJ9wBmcx845yTuG74VKBf6PtQ99F/EZpEnk/4
4cLBdFSHLeSwwDyLE+/gq+GRfvCvGERnLIRRk8EM5q2g///d5rwr5wyshjXWPUlJuKrq/a+KSXwW
CyeEpUMkYG3ys/RJn4RWVUcK7pC+zsguaDnZiqg0eAvaVZw5KgBuehZryOYFRxgJAaviMN6pA7BV
pm390k6O3h9TSlCjKv5BKH+vvjEzMhKA11Xnb3uIQtLM2FcfKN1eJfMuZnQ2sYeQqJfBPDilEt6g
YvuOoVwQ57/rN56hbWtGCnULBWsSpIQICyjLJfpwkEzprIhfE3K7g9+QpYP0zoeP9PC6SucXWgeS
Xig4mNUBUhfAquLZIdL+xNPLCjF3StrLDWaGwxXX3mUHVeagKNkddu0PP1uuPQA+wRKVaIchkYZF
deiC2FoXY3DI0IMyiJ7tAJ+vWZpJdMbgF6lmu8uY2hm8OF7ecW5jYtQFa9+P8TITTDM4QQya7UPz
1BQbzdCuvQqg3MN+hVtEc9AuoNGOBVBebq/7GqzBpSzkVAPC47/1gbsQAhUnWEXviSruBukTIM7B
hb94E2Edj228usG8x7lsfkv5DQESzUdlnNfCErmVb5PssbfUCwtXv21Gm1uWpVXfqdyQDZTIRJ43
+3bdfQ1fJc1uCrMddi7Mk3PYWfZQbwkv1pOimrYN1THNLdE/+QkaiLAe7Rt6gfzReMrtknxWNMOc
Jc8o353Jq87/pXHcZlSd+kNmNzoRNlhLT/nO/We2c+Vp3oOfhiYL0UytVwKXiGa4gAFnMncp+kc4
sQEmRXCkVVhyB/AADGexmfGGxBL/4rxlN7Zy7hb+2NsMOptznwE0cM4oeqhHZ+gjjpgtntu4fpjo
aeZm+DN0mY/oXfZIFYxn8RX8q/bxvnwHlHl3TuWOj8y85KA/wE3JGnp3j6qd5hFdSwaeP/UHIS2e
PBpCi2oOtD4H6xQvWwDozYkYzJwnRFkbBKFzeeGL3pp+1+8pVoiLam/Ql2CUxV/nCsnRLDxjeb9O
3gmNJ21jEHEzltuca/7XrG1aNp8kqt9HhSDbrKrRtrdW17+ZjlTQt6/fiO6R4dFN6OI1PkJEFrh1
VOeJhhkKYtRZe/cP9KvSTPjcEK9pZ/gV3lTYdNGQAEmjrxyfrXQzhW8OZQUhgbEBmdfh20F3y5q9
NPC/2eh2XrtAmXqmr76ZNv5lfEDoBuR4EIC4Av+VMeod+Yt79becxvEufaoXh5F2tUf4oddFSGKj
6UmBWTIgu7bLNSbEtQGgmFvYwEW8zXj3yZYptMiWOQ94HooFhrko8Y5sWuDa05xu4QsFwV+DmtUC
1FS8LgNaSPZJLj6vYOgG1S0N2j/QiyY3bQleKKbR4KHEQq/m3RnwjNuQJmF25qnSU7VX9EBb5xsj
CIxa+nYjJ+Y/mgMJ/PR4IfUr/fUW4CwD7CpAUU/5BaSTYesR66jQcSjrF31NabvzkwNKkX4L0th+
p9RDKz4e/trZKmfaFRqfRgqDvGuYTb8EDZxvc0glwby8lBgP4RDwoX4XgIQgY1crnhn/7HP5nb79
9CuGrn+YFXcKfjMzfe+QxPziMY34OL6SRfae3h0DhurU12T8dUx8Eff4/IZQRphrGc2F6Uhzc0iM
hj1mGlVOrPgxtynhNcKRAJQWedLKSuEl4tUMUnRApVTzQ7h3VJznVYZWZvOAFiLEpllG6WTTxExe
2IZZW5aQBcQFPC+/WSfyhnbYqs1GbZe0YmrlOJTHJDjSomk+azS9ypnvn7to/F1r4z/Mu7PRPAuI
PV4U/m4aT7JyTrigNMpjJgUDRSNsweMqYNIrUlYEp7RDCnlet4D1M5zvutRjqBfiGelJRGIuAbY9
8rsu4VFFSwfofQCP765Uh9h2RCoRZ8bB/NfvGV4rAAnKQWEjLLuIF3gaOD7XA3Bf/VZMwovbOwvV
OJj5yunfuIQM6kkeAEDoLOt3/84qMu/FV0wP3TAWtPsA2bvZP5Ku17vK9yMtYv0TVFmoFCmEUX7g
toT0iSCKXmQIz0QkM1OIEI77Q6x7cJ16XLCbi7sdMoECur3GkINUgmjIk7m9VF0gCewmbPagjdww
IJD8lU4ctx0ZG6GBPQPeiT8sqBJPxhswEElA43sgjnSZactBpsE8+jmRXWD4SefhTtXwH14JMSVA
2dQDfohusH7UMQRge6YpgHSbpZzP2eYr2h94luGgNw/tLttpXBVKAHpKmroxMHJk0JAyHx8vX58H
2XgZIy42XujfUxRRlGPLQ+qhrqwf5wdnIJhi0nvSzAZWJvzQbwx+QeF5QIapvAJyBQrDGIi0DaMd
ZaErHvh/0C2m2MWxBCprFDEawXW6Ve1TRrKFYgs167/pliDgJqVy8q/EOLQF5Hj5XoGp0mYIQP7F
qiBhoUMxufjthJ/NL3g9rRJWw2htStUDzccgJftMHuD0PcuEM8AXR4VGikMLBq4SUwL4FP79ZY2Q
N40XPFyO0YO1iotFs3du05fzhMqQ7ocbGH03eUhqGY6GUduN9jM6AetJeCb1b74YKQTPRlmqd230
KPXAnFke08ujmK9dcjaSAZI+KlxyZJaM3ywp/+Rq5ZfYFnh1v7UvPspI0WY2L1x2kjpQ6ML3AlaE
GIcwZ7OgDs64Ey1oVz+Bsiv6Hcb7DbgrbslQrGg3MyZ9Uun8QYlls0WOqLkxYCihBxloRAap2ly1
NERA5ZGnD09KFupvcuB6AaWEVIIYDNrDNgRXw38AC1EEcXtQ4rH82ZegqdftEqrJ3/cOapfsgA59
x6gB5p6YfAB6GhwOMNZaNB2WXUx2eXOwjUnmRuK1qG5hSMPLNFyuSURb6a2OoH4P6qeJn3jshJcK
42sk3zK8oTmgckOLp3EZtSs1gD1b5JIBbRiGWyIumlwFmAP3g5yuBnoKd+jWceIZf39i9jWNRoWs
F7oN48kVmj2i7yXRz/glGme4AB6stbEecWLCGYKpq9QWAKR0nXCDQJ7fuqg4GnJadZsmy0lFQ+m+
kOPqeBTuWtlNHU80BNl4QI9rmf7/3GAMz37ywi3bTY50if4ytqg4uwdzHIG1gZabay+m6crWTdtS
8TM30M46Tm7FLF6RZhETM9nDlVca4NN5nflP93FKmNE4gsU/1azaJXcnqaAMXqvP2ajhhjHPUn/N
y3caNRZ6G4zUmCCAKqJe0VcCgCPpUwQLgEYTDWms2F7vbMJUJLRW6MhEPzSV2KSDH+cUnnkhpRIr
v7lR3ZBysKrZse9UddTHgp6gCm4O6VzUeGSRqbwmqUPUQkrA1tI9IREQBNN4TaQDG6RLw81ApkEN
TlWHAX57l2m+WPQ45uQoJY4hGGrhKvJCKzYPQXuqef+PbH4DB9uoqElSne7Fy6BulqRkk+uqB0rC
G3FP0YaRfp1iyRjj+LtI3dZg3F4c0nfJvjhWvkH0rpzEAT5wMrJXIqcACNHnJLScb059jcEZElc2
yGjOWeTUDoCF8OFosdEeKwFNPVKu+Cwq/lu5owp/LTivyDHJYbhFSFdqTiXFd+026QoTSYKDhuZt
EukZ/DKe3NmgsXPDmUN+4IJE2SIh40Q/p9A5h3kwQxPAk+PRhdTAIWA/xfrAuj1HWHVuvqKf9Jy/
1+8JXkJPtiMuGslsNCv/sSbGS/QQAG8x51uE4ILMsCvwwcL2YsXP9d972d1yrF1b39Xoxx04FRRu
EyZtKuoiHF2xk3zFi5cMojbnDmarxV2YG7TsF5xu/bv6bRIPLoeteuQSMdYg9bxXgbMW+reZr3tz
CUOU2FrYaNoguYmGNMGZtmkWbkrj8FJFC7VKtoZ+UdoDQlSGEr5FrxOxWjxJ3dIVTxOC/iJLbnjE
cjcGqpfBUG8YtYYVg6cp5NGIP3COwNXuHjvZtcp3kuVZjQsJlrXPkBvhu4xFAI5uZAlw4twXg3BI
kmumJ8+0Y7u1fujU4bQtHZ0fc4+SP5trx7Lwsmv/If2E1/SXaEAQ6D9MgM9+zk7Hb/l3cKm39l77
R1ea94uv7VZ6d36gEZORqf7cPBu8LV338iO8Wlg7wKTCCw7Z2hv/8w7wrHIKR4qQchZ/trI4WXSj
5W1aLNis2JlInQYTpeSa6BgO7A1ejlHSANlJJFZ588Hgj2patuYyicVFAdUTF4vLlB6maMXCMW79
jowZsWswh1oAFYCYRDpmf1SfEBoIwrUtWtcD4ZeJHUyUVjDvnQUPlJhQL36F7S/CgRZp/xyGh4bC
5vIfEYGLyxvgpY+FpwIkAH7wiX8tr5PtGaGcdAz+AhurjR/ols2W0IfpFPHQbmak5Fri9YXLRn3l
/WApVL+mduXsWMfgIH/wvqTInBsa+1Kwij+TC0aBBGkicf/NybOOsAM+UGFJx+at3WbinIaD4Hf0
39k1V+ZEe+YsfJTfCd0OpJnv0BCw/SI95KrDMaE3r81Mi86T4Be8PpILL+KNucA6XKLviKexkDDr
iHFRdUlEUszRHdCofBD5iKmtlPjoxHQrFrpBNwgPI8gGLze7FnQaPhGk0qbF6ohWH4DDMB8dqjW3
nhg2t2qdZYgHxgRA7cGmpT/nMyFP+0fqDUSki3AMT4tuOXTLHP9CNK4PGwsKXLJdbKqFlMAcP3Tc
kmEtpXuA46WxaXcCdSRAPTkKf1wQiWU0QXTfKbufmHoS72iLDbS9giWJayFCF4gmhN5Bx0Rq+V/3
njDOrJ8024cVvnyihQ4VUwCeAtHLIE2Qq4Jq8Th5CxkuXRJS3eymPpxTcQM+fU+/8t0fHkkam78z
CQQTXWlBcQHuFx2nJxkwRAM60SjCPrFxHD9h56K7SWaef09+BDRxxGgYUC5zXxr7IbIZCoTaX4Z4
Vig16kEInUsVBjI+FdD/QPUxcmRECrUhCHqI9Ypn3QbYpg1MARD0eMGoGinxyAcHqhV+bl19W5wY
aeALDk9I4aMSAF0KF/I969dgY2bcESk10kegAjxyaVlgzvo7vWmY81Ob8Dw8Q7gVXxlSxoWKMC1x
FVwQE5f7lijJPCzuL4jClrqI0yMrH2pIPKysxNOSpVx6BpHxFzN4+rdwelgi2WfFDUbqQF5diAyJ
QtNmqie8JRglHPtvQpCxvQm1H0XOMMcZhUjN9+FbQXKiwjKS5fBbwWzh3mN+GqNKQnGXc6SwmsJ0
Kb5sueDmtCnOiOqQk/mqV/9bWDY1okCjeg5pqjOmmNrMZKj8vD1ixUcmYQJdO6gxxU5J1sCyqqGK
szaBZoJT6gheOg+KC7cv1CU865HaHrgYU88jKJFoIWpPuio/ZB76HSgIowxgVdrUcEQAUcwHMAAJ
JwUWKQWlf88robvzFxai5VKf8ea0DBGiClazcEXzZzGVr2hKOk//ThLDXSI2RIE1sFmuox/q4NcS
Hj33w39gusCqIeI9yEOME8gRbx+4UDdKF2jPLN1kp5zg9gNeISQFlWY4bB/tnD+GZ+5Qdc/paZCf
X0J6ArwZvtNCiwA9m9Tgr9GQiSYCKQ+f4F+akRm+Hp8IFA+Vj4PlNbFAfnG9AF1LNhTfdAR8AH7c
pycPsJ4QUEtvWL6RlAMkk6Dxeip1Ehjwo6g44DwhTD/BRWhcnJonoAvdbc4GyMnrCK4DEgk956xt
AG7ODGtBKMAJ5605iUVGK3aeWYzVmxs1zFqsnTESdFPgBWXNhWzMBUPk4SL5xSEK9qCOSeThEUTj
3HTQgCxzuHhgaS9MysQl59PM0HWeI1RSCqQalg8tVp4hUiKu5LGV9/B3IXmyKEocLGlKqMij4Oh4
tGrgudM/Foik/ii+BoZLvDPc8UFDu/uS8ebhYpGGUYFjBH5n7QQ/LC8uJ1AW78eXpsnKt4U6xLrI
ZXw5RcnOsuJq2BjPUX9F+PQQj4GEMVwG6hRBkR9ARyjm3lkXCRqDvzUH8EFyZz0p/e1gyTqHbEz3
GSpIcQZ7lZ58PfsB4EV0sx/yPTfOAxDKgx4Jqg0iJnh/AeLJdEK+/J1lDVImyroHvVyoPGKdKy7d
akp9GiwjUx48Cr3myXw4EAJV9CDARmm6AC9SVgI+8rUpQqM1T6vT+QcqlpCF+UzpmpInJ/gsiayX
uPwhXZ238KaKdWURqOBI4PpGM+6dWMJ80FYTRCCwioYEXnvhQuMDM5WUnuGQSfDfKMd6i0nz6r8y
7/4lO7iBeGkjuyH0f/HFWHMcDVsEEEa+Q0PJdzhNe3rQwoe2FAk8MIVI8G/cEdB2NvzKgfFS4CKN
ZMKDws8b7tg/WLq8Uyb/YcEwkKGR0JcDr+JNmRgEp60iSacT9yP0I7xnyUh2z3zQeKK6Lu/oZKgm
OLucRo6HCwBcwoPyg/uYv1S8m2iJgI9wNXgM1ITzLqD4k3HiFOkXyg6OjtcoOBcSlA7jAwbtH4jS
3qunCr34teSjeSX4TPolPomwRZT6iwyQp4xPYQT9CW57Sb9gRO9o5vFHThhfg5+pdHjvxnKZUSD0
Fa9dfGMfpM2E6uEmP/o76DdnYqDXX4karbsF+N8FAFDRkfVFH/IPmj3SGjM+oWpR2dP84UVAA4C0
tIY4HA6xY6un9zLjG9zTL/8SHRNQauAlThBLDWkDPrXijDqzmPZGiIuRaKkXN2Kmc+IVB/ZzFtVt
evKGPRnBuOAHXsFRkycwzefEpo0H6M2+9Av5wQGph/YBOMEH80wEEtE776g/crFSOU8ossSxCcY9
0rgZJDeamOLSsS1wbWpcb0XjcIorxiyzC1aw+SUo8+Iu5VZjRxeV8i/JMPkgqWiINcY1gjF564lI
FMjnSHojQooWHJgYAeFLxc4JTVDwE//Va2wBIjZxZUGfiRDQ23c503Zc9jLmXhS5R60GjxvFeb8r
34FvhhshzWc85Dz/IRsAWoru1hdFk0RYwmdBh3rgUbDxupxhXT4xQH+IfjH3NU0HZM90WA2PPZEi
b4AhH+6bGzsgBRrFYXj2HxTULHbueM77st6lewws2oFpiIYgIRajwQTelBJU+igwnjEH6FFyOr6O
pYOmxagarL+HU2NxA9m8AvehBDvhwDXgKMz0iZCntXFKMkKSFhTZm5kyD13FnnTQ6m4fMYKCy91R
+7T0iCdf9ZdYA8Eu+s6COp5Xgbl+paO+Mc3Owa3CLg8JhgB4cLf6+yQzrK3hvTZt6ISc0PI3VGpz
19W20LXTnDR05tirPu0p3LRorUDQWyRY0TKIDhWdj2wbaLExNpXCyMWsZUoq88rEBOPAP7WVY2+7
HK6o7ST1VyrVS8cOpdvL6JdFQ5EXDX13qTGFPEAOWxeqzWyuVOEu0aI3BRw49yPwu7zDMNSX699i
mu5KrJf/AqVGQyYFnG0VwwJFY8zB3z/Iz+WVaqGhMeniOPGLScgvVb2iR6Uc1htpXUSxds2L/P/9
irq021Z1CPqajxCzg1h+k0y9+wBJjEYTd61hCN5wYUO6mLDwAlme1lmNia8dOg6VvyUhwObXETPL
E06vxRzmHDba4rFC/OPUJKKFHWuLv8f+/mnkMnHtsk7+12PTyxndKYGW9veyv+dVrxJQHd6tUqUy
5J/QuNRJLJCp7ltBe13NdWNcD1U5MkWgMS6aGVkgFuFXpXRg1GnZH16+3B/+fnKG7B+XSkbh8X8e
bwtz43SvhtGYFor0LL61LVxarLDY80IzulUtGG7GONqVIv5aRz2kWkOusIKyBLjZIu20tHCf6z5j
LqRq+ffbwPzFwfalqxrBT58wPcB42oIYm5afhR75//qoRQ9oaPYGXh3TWvtmgYWQ/2+QlHoRVND4
/p6Ga1ofVYAgr9BaOUFpeuBFQBJ+4M+Npkx2jMq4ZiWdgtEoi7WjoOULcnUgDuT6pdWB4Mc4Mz6t
PtljEhDdshIauaWi3RYXxfAd6fj3T9S8dHSSMCtbxvt1vVVfjCwMLuT7f7+YctZcisJhJ3LIYbUG
lXSdW/oW3/902wfMVWiTAv8NiXFGzAk5GUqkr0pLKa9Bqd/w2Rj3tfgtwmwanaWt7P7+OMUyUbLC
k2kyB33VvIJobTF3gDGmsr1Nq6FbZrKdHEosADyr081zlQIJR7Xi36IWQ7Y2wjs1idSj5ZjDOUtZ
M42Nrib3CxOFF7MUIKT+UBXk5UCtZlrbosn6hwap3Iq78lMJxoZ5jVr5AXQMYo6LDf1OCDlTWTin
JrbRu1pOd2jLxFoQgPI3QzObFSjca6uZJdJnxSrXvjQkuymB6SuV4B5+31unxkmsU4+fpG4UxarL
uOXLyupueYSlTNRa/5yushaWrY7Lv18zBlLhQZ1uXi2z2pxJrc9tMoJLpGq8+fs1cUJn2Y7dTx5W
H0GKj72saagycgnmZDoo72mISbkU9Og+/YHWEOtFyWQiyOugoul/lxmdygHXz8DS/O0U6OMSef/Z
N/ktqlpcXJsCNm5SV3tL/PMymeE22YBgmaWyxYjHzB6wcvb3l1eqbfWwir+Yf7LsjGLEpKSuoJVq
w67rtHiXDl7TYMj6UiaIB112UlOb+VPFqwTZFT9GfXioClBD7NwYLFwWpzDsfnMjTD4tB16IkWoS
Puf4wGAYkDM4Q73SlGZUUVkyPRf+xBv2C8Y6r+Jj2uIQBTO7wO26GPc4XwWYpfmwTSInw0eNMR1l
zqzOoI2qSxgFBvTvYiSyRX6LVZccYhLaodjoneIbnvOXGinNUdUokMZ0JKMsK5iTjOk92s7pVeX4
Z4l/Bi021r5NYV7HHfgnVgJ//6gD/gCy+MeuWXzcs9CmzcUIuWKPN2C2xMGne/MlTab5bNm7OIgu
VhL46zG15V3NF9raAknKHPkNU6j/Yem8lhtHlm79QgcR8OaWJBy9k71ByDW893j682H+PTHD0Khb
pEgUqjJXLhPs8wwznxKqMaljBdRWyN1UWOHyEqD+xiVNl6fIHoY4vkwEgou1Iv4FevejEzdLSQR2
xrDLjTFF2olJh3OJFTIGHgqJ1alR24cqJLupW1yhhC48JpNMVHv1nqpKBdTemq/mRE56ac3yNWdt
ZzrRsXmPdZiCZ6uTtrKIWMWKPARZ8mFURRGCfAOyP+ftIUA+qEa16ul9u7hSyD5YGATlciHLb5w1
CXsg9oM3/yjiCOexKPCUYIku/z0kUvzBHQ8btteFW95SLA5Brv+Ob9U8Tb9DSz9JvuB8m0vjr4t6
bM1F2fBVS+tOqmpAhGgm/SEaAlj0lEouO219qNYHfvzQTfKbWVfhS2WZFiaUxDW30Sg8hXI4G4wO
ES2xKVtR7FSKmL02VqXuo0Y6NHPx0w5Cck6KeaVySPNEsUDZEi6MtcVqvLFByl5ad4qNa/z4kWf1
bVIkevIO8Q6EXsBWZKGLpo8n4hhFRy6jcb8McnjurOQhFlL4bNvMnXUFTZ8BVkO1oL3OcelD+4Th
EDE2lJcOVF9IIBvrOD4V+Vi6liYKe2zTmiN7QelUWifcqYIAfeKEuOYh/UjmqifrFRvkLCG8SS3i
8doEtH+d0AhPEi40b45ycoBFVXhWWIRnbfiQJj7ncJS5L1mp5MSt2oXTYmooNCzoAPkiagdDgAhU
5NxUXVXkZx01AEQ2ady1j6ZUp3OUdMR0rg/iqMxn3RIfhVxMvlV95lBtc2IYsrxS3jWC1r121C0o
FtxeUS0xNmHp3vk8YSYP/eBq+CwqYU/ZbQQmBh9iftOm4XcskcDFjEc8c8khUYUGEYHp8vjvocTg
3hTF5DaP+WcaIR1sBYllNofxBUt56PbKsP/vW/89TIuE7U5OvFQ7j/rxv4dsYe+LJQyC//vfKGws
J29AyMM0JfEsqF4yqS2uoRj970GJeiBeQum8pmiCgyZqi/0IuMkvS4M6A1YuiD+Bt64edgWztoyh
Ep2QorTiqe/17qT0ZraLRWZ7aiLLroovG5pAPcJWOPjfV7DPqXjD2DNHE1+peuX7W4rlCF0PKUzv
sWVQsnQ1HdOXu9FacE0N7SIvuXjP66r3+2kEFlz/ECtCdadPg7BtMT45yPJi0rmuXy7rblT2CTy4
SpV2oSrq59FQU7+dasXTG/0mZTB72sIwIfrN0YAZIXmR0hAO12xBqDaHobjXlIoRfgCVqkiOVI/c
umkgHUQUy2/SAMbUy8GLMaQojkeIEUvYkFkoAWsPRjn6cVClh3nWJ2BzI4dgx5CRw2PCoVNDpYYE
YgmVdzbyIi/7tymRhcPSZ+Q5q/U5nAsvGQPlVA7MjdMaKYAiz+qpXcr/PaStmFNYETQZR0txEjrA
jVYZTL8IaAcEGolYk2uvUeA+zUugHSiGMEToKfCXoX2xLDP5EyCK9kigwXTMTabS1ZZtXB6nNDZu
k1onTqzEHRRw/aL0UfVI05bszCpMr2NN0JRcqfhSqvMouQRaIJgEFdOpWZFBNaXDcaSeFvajGQ5H
2ZzEeTepinoKWNu+mtKKLGFlwXXRBRc/P/McprJHmfQ9hjk4EiHd4+b/1UtQp+Nk4K0wWXeMarfV
gpwO4CwSY3LGu8usRz+yQeRQkKHB4SD2kzE/dg0xMJYMT7rqPdwWCwYe+l0BmQqw7G39kvhsXHq2
fS+7gphqHLquLMiPSilQ3D65ILgOjKA/ssJcEQthhJvN0vwbcKeBs7EA+VI7FZn+lYTDd9WrzOKk
6XupGN6Z4KLUoxJuoWe0O2iBCx0ZcI+PMHd3uZBxPI0Hqdc3ANnSRwak3V6xye5qNw//8pF99BKb
L1X7E7U/CR4O0xtqkz59SaQb+ayZ9BLn93C4yfGrwvGaKZemuZv50TKeVAAVhB56CiRNKzSqQFtw
qX//EyuC/H2hGAQ2lAcSfikRVnOTPHOALsPepaYFp2NQCUKTH9cKl2p1pSW3R76/UsiUFYbj2ToG
A75l7nh68V34Z7kgauV7HK9PjWlzexQV3OPow7fRGkEEMO3jQQMIA2Q2/3IR9Yvar3Yu1ktPpjIW
NFjw4V6Gzk3Y40SiAe8z2fH4af5QYLM4pe07P8zOkPe++cvfoWOkw57uGCzgmpBPm/nX/JnuVLBX
EOXqoCQIS7akHvXmhV+nANBrj5Z8QZ+HUgimv9CcIcxCXh6vvDamZkAkOibjbXUrsbb7Ai3XZjsU
sFT9A2HkF8agLT7CLsL7XtbtGEENXhDZdv7FfQGdGyuK0dpJ2E73Yc9LCn/QZvMNz1wdRhiU+ta6
92RtELa9UbVty3gLqZoIy98Z34GFmOTgUTdeeSXYIiZMar7iJXAhQzXslX/6dbqPIQbQzCm3CzPQ
eCWULnz+2d38ya+Gq50mz7qH4bZ5kz+me/mHgwC0Ugggq5XNjs9zIj/aLTFyoFTkF8X7DEkC/l3Y
FBZevBVgr4DOwIW8ly6YPt5rG+i+4Z5f6znd5l9l8amwldMAuGQmOwPdSwFiDkNrxlBrE1VQbLBf
2E336ovZ16IT3LybM6d8J1oxWJRtYR306I6LNG++5uLzfgaPVWCgp1gpYO4onwf5IqMkZ63BbwAh
sx5S8NagxsAsC3ykc1Fq8pywd6m2BdZ84pEJw0aO44fkZMYtVK9Qz+FBQRBMdlC5OQ22cX0qEj/7
12PgCePnKRdPrk1i7GCCser72J5zhyFBkGLsRwynX9U/+nId9sCQJC8RKhyGeyOzcZaSalogxyJz
GiILL0BCOdvC67BQibyIAkrXbYTQGlCz8QcyI0uHqNQ+ew20K9xrGHx3yjuCp/CghHlcTXeFtIea
HZFAQtkELUxP6LWs7pzheVj4aXcJCof7gBuOYFP5sSHCIdW3+utM9uOm/DNUd5K/JvWy7mSTy1LT
JBuTyJFt+DjBWqu33LYoBJozXAZugembtU+sJnb4eDmSkQE/HPM5Ir1Zw/lgW/l1LLj8iI6BCefq
RctOAmQX0Y6ag4hfAOKd1+YXj0UWCEnfPdhzS/wDSOGe8I6wfMF0oqpcqXqzlPdI9ZPa5i+wsPj7
GvO80iARZosLK9eC273u3KI4z2jpExQ+VvVWdpc+hqGD0gHlZcmXOr8V8+L+bJCbVtsjfDLGe8lB
0ZAQbeTJU4k6ZI6wkf8NMalomwmCFFQt41QJ25CpvWQv1T4W3yV+/ltiIjc6evqKD/pG1694bKX9
JWNax20aPDX9IsjfMObx/KW2E3ABxAAGzBzJcPSmQuAQ7Rl+QXLBIDyemFH5/DbigHnycixM6Prl
KXqkL0QBK6BaIVbRh1YmarklY2Kr9Ic43hssusLYD/pJ+u5Bo8kXkKNfsfyqshtUUZ61loGc3pgF
cV03/fxsRXtQbNm0MdBvCMnSPx3ROo7Zz6wcyGnWI+A37lYNY/lb90ayhpjsMvVS9r5cYydisCjF
h35cCH8f/ngJdGlliUffS6d9ctGrCZLHDaPJlMuX3SvSPYqvML8HoiOkNyrHsnIyzTcOyhHaXxad
hwTLw1PT/xskhbfyUabfxvDXl19W8+CaqMphlIgh9TFVrDNsYbhECgMAuDKMgZhCk2nXHgWoVgY1
EFo0axO8Cm/9Cx8lScIknuNYgz/GFm0wqcByif+T8ZGltyx71zFMUDd4lDXdLTXfteqDvq+urgFj
ymETHsrPet4PzQPGJeoJEqyJgk6zcx7/odhWPe7eofQ6qpz5Hs3fjfHsNdwDngsZo/oVMMkMmKDg
2k+co6/XWEO+LvUb/vZjwnziNBEYxGnZ4w25Cskl4VhZhy49sehrmAozRDLbvATRHZSYaVLyZSAR
/OQs0cktO6kCtsJvhuoby04GL6l8Tbor81+huxOUyJTsl6+p9HF/xpxzddk0w784/hXmH7XHjNnF
ItmizCCGOXIqDjhMG0hNWs2ZYQrtOgZIGNZfl8gxrMN6OwUrK0RyuDuldCsJ2G/ZxKYtjCi5DJJX
AnCfvrW3ZXAo+GBGX5O3MEHosg2ePHH6MsJgzbDHVB4EcRXibRI/huoHNbxu+IL0EVinaXipunuW
eubqLgtnYtMTs2j8a7mXsfb8TC6Tl30T28M+UWPYA58s2RRv3EGC8RQ1rnbE/fnV40IR7JCBFMzu
R99grqOduXy825w8nntEaaleG9mrB7uMfrMRK6zspq2I1baZqP7GHw020N0yHSpDHQ6JaRw5XlrF
GUHnef26POKPQtYud645oNqRH4qwUrMd8v2EN0m2G6Bkqh4dEyrmQCTNVocEccxdZmi0OqBBwtki
8XYsgjSHK4vzKUf7nqKRNR7CYcDKoEfYsk3PbI586kGxTcO9/JBo+DdYM4gVIknq0USw9XZPcGGc
0UfovqhDmzkCsoZI3ab9PO3HwcdjuKaynAiVtadvQvwi/dSp3vxCEgISH20+JqStwaXp7Bl2HAUM
Rnfwv0mFNLF3YNbcLgQrJMNVjm/W9E+R7BZWDzdmG78nQ7LTtNdMPicDaUq2SP0sjAxLACM4ijjR
aQsqJ9fPfIpmiGxx349ku7ll+9mPXkw6I3ultSuhA6EHlN9nZR9j7DlcnDAwgWFftf6qxs22RGCp
82vJy9OIOj+cvDzgnmxxXAiuRXeMyh+uNkUi4Umb+sUhBjclx35gu9THbYl1jiy8pYTmFph5DEcD
omFmeWXory2PqK5GiBwW5FZMUIV0tMHEg1QX6LPBW6rAROyQISFamfZGzklA2m0oeCET/5RTBRse
PDneBfGlGXK3whFHqNwculGRvjfyLUSFnsF1tYoNg4oTc23cX/IXWXvI5QPZ0waBN+YD/1ThT9av
MhpFWs/+vezuZvoIqnmjvKsM9EMIL1N+KYSTkd7FLCQqHAe+StyZEJFjrBEE1N9GeIjmQ4nFpMqA
q5QFewHuWhgmlZA+CvVb/AM+6T9b3KA2w2M+Ld/5S/4XPZCBcU6rH828k/3mYNn6rvOQ+Gyw17Ln
8+Qbzniu98m7dYDp8MJUK1Dpbyk8N8obtl8atzdVBMmqsBUTx3jTvsc/LoX21qHaPS3e8pZcEmFn
/g34MlFx+poz+At9OAINvHf9ilETzK50M+F8PjiT5qajncl29JjeJmKWaTuJP2zXMh/BrykdDMXj
WNQFz6T8U3f5qaC+Mm2d09x0WKR8bQ5emNrUXbjtRv1ZHHxKX+ocTcUqZldA2+Moxd1mRF+1yWDJ
T6Q+edxwlk0uFkUhEc8WW+C8owJUUSQltp7Sfycfle4KJJAJ2wgrhOEcyIeENy3bAkw5Ni74+dm5
jPchm0bFPrE+1umV3diCJU9SF9IeyTEFtx48EhXwQY4clsiCm3q7SiChTfejS7ULSIHTGd17iUSJ
8nA5QRsXa28xHLZJTcTq+sBfI1KLI7ctX/DfYFKAjBxVARZUUuPA3kVdCt1VpasXT6Vq561NNSqQ
iYIHEjmC0l5USXN29WCPqzFUFwO5N6M4wIhGvmAz/yE+QCBFjN9wOX6HvzuTtENeCoPxE11ExHWH
LAjaBn8KBqOGPN8XqKjGE5eQc5c/ol5KeiwatmEGELlWvdhHDNQ40CN5mWjTYuewRc7NlywiihDk
i9IbaSmEErZccvMYGZcI2zsmyZw6ZuFqCGvZSasPPOE0MhjMXUaOIp40vzyjcRhf8k86Ohb19E33
TVK3yYQgwXppK7ya0YZJZ47/f7ijLwMMx8CB72Clg5wb+wPwTfqGtvWg9iGUgl0Q/ccHgTUErxkG
UachedrRa619oYUtwIZqnGuQh56Ecquy1WI7oZkY1yaLV6Ztok3U7mB5fCKkwuvaTiS57ih/Yfwa
E432pSyOCU3kX0iWKWlL4SEQzmZHvAuJIMgiULuu/6qWrR2pakxERxBF8Y4KIf+vt52oc25uA/1K
gUi11INmarsBg/QdhxGpkyIOhKCh45a1XQJ5xdReiN93MVmXhYNbes3yFkgG3nYJOzCieYQrezYG
NlAwGh7vjbQlFxaXdQppoaSgspGHkopSC3esq7nXrADlwjakVlA25m/xXUsH/UPTXM4z45sth5vD
+uZE54xboFEgOPnSv9gOmmvwb2aAhfkbDWTvGjh84IOOS/+4yyAOIVpjBSOThPGxsi433bO6Lv7I
gM+xDu3nkjh9ir3EluMUDvhXVmxNnq4Cc1tjFtIDvtsDxFKQIzcnQaq208xuJ5+rQBGsAS+EaJB2
HbYHqzHDlrhBkarqIXxzGgF+0SGRPDAR5UZ5mYSICKD+gT5wJ++oq5N38aQJ6It3hKtylqbjcbgo
8U54A4TWxN2In6aKWSUMoE3xi2gfw3vN9NZJGplB4hYtM1UuCvpM2eA6MCJxLd0w2fLTMcf3sCsQ
w638QLv85CaRU7t+qf/oTBl9Kext5CQhkCmhfm1DzlOICCbDSDsybxVWdLXLxkMHglVih363efTC
P5M0Z81tlp2IaqRlYwFLdCLNldmQ/viegJ14clgkyvBtVe4q4EgCa6kIKzcgg7rYW8QzinSe6z7E
PI5NSCvW0gyp0MTSC5ghtf7c7SHJqr2rZo4c7eAFgohAbxODr970udtg1DyFwG6z1dsJih0Ut8D6
Qq4OlwZ/S6yn0FBiDwzAhPBg7bMbD6sMtjAOcHFy8GzshKOS7NkZG+I4JhiQbiEcVwFO6mC4IItO
DvqY2CWsb1BEljuSkh6bBmQfG7ZRjOR67UOUOdMG2gpfkvcQazSyTdP15md6jpAUkxkheCvk/Sr0
/uGXBLwOENysUJKrLX4i72frQtyyyuuuDiBUNg7tfDAeMFY32iNVLu8ihMVmXbAbTbH2lvaLdCNg
MJ0d0AL8j3MKO/ZYPF12EIai1EMNtCshbClbsDFYQEq6V8OvOnPYsiACKYENW61IvRLvZGpAPh+g
zdmOST3Ose3bzBe6zVrZlKkTJzbXb7wCFaEmo7xmP6ISVj/wG/0VOTqgR3OJAyiLoJIsnw/1I/xj
x+K7sCQosjkt69Aj3oHNhG0E3vI3uxy9iNAQSW+bcLBRWcL+v8WfyaP+6//G0VO+6xOhB82FMoX7
/tYJTz6vg3EYLsZBO+aUKbYAuETUHfXaYXqOd+moEuy6be+psS2c6mF8Fw4JYd7kIWIHjjH9MrUp
uqS3+JNNL3OUNwK/T8mlPmGMzknuD2/RRb+uVqoMjP8AbmC48XHFTz01d718w+gSylrvWpcyx27P
VdO9KLmEwE1cFcNr4GQ2wDEb4aKDFtLZ/4snugNKSod4wQBeeb1tWruDGQ0LDx+ugvg1HMVXSrAS
EU2zHUUYz3bnoidqsquhbztE8p9o6XJkfJiKSEhEAO6vXeOb2kEzXyLcjjCyRhyCWNcmhV5Qtgak
pwzgqFDdiBsjhX2M3ni36J+d8hUMJ+7plCYDsGxNZffQ+td/+SfVHRtXz84AOArLcSFz0hVkKset
CLFdswXo4707IfaSdzKMO0yZMQdF2sNbUN3OsBt1pzDxsNBh2ZJ0CBBn4TBI0UuxU66yi5FCheDJ
yFnAHjhNPhjiQD7JKVRhXhBoCf31H5FAJHZLzR4yirgSXEcmjVsFcUlItvWDTYvJeybgG7Z6lKkc
kMGhFA9i+yGJq4GZqkBn9wT8JhfCSjzs2ciwhOoHKobBN1DPanoGQw0E4CdwsjcgpwCGJ3s2RyRJ
DYMDgrIe/uuyJaHXFlPIGiiyyWneUNyDXIBTUvNxVrUs1vJW3mANvZT3CbKeYGvTYQo5hi6T6VcR
KOtG+RFnRrrbmdszp9bY6J+okpofmpI1WtbYhv+a9+AUYaaIMR8kShonE8sY35xtur4UejyiU5RN
MBgR3XOTQjXDfwOgvLov1o9xx9yHE7kjD4QDl7QxCgdg7b/A536jJ9U/6GH5t/vmTKY8QvlpQePo
NvVt5Ox75FQ54NZbXqbsju2/WMYBaYOGoZb3qn7ACKYS9gYHKFIFWmWWL4sjQLGzYXE0fn1O78l1
ODZ+cR2u3YO6HWyBz6xFpwRK9kFPbQLjggV8NN+rjv3cf8xoWKxVAP9/lh9cDubHwJ44gyf/lM8M
1sen8SK8qr8UYNV3+ad9M91654gk8AjwRQy346cENG0dGkpd0TYX7qENhy5GH29U070Gkoy914kR
gIL5BTUULiAEFbRQrIDMvOhBuMe5/Kl/2Crn9/hpuJCAYRQynGiPw+v/GbjA3tP25dPYIyV9Tq/h
x/Iq7rpttQ/Lk/FH6jAEIMXOcCT6lV5hB0N9hq++2Omze9V/mDNxNrEPQ0OlEk4gTF+Wmw7Qx032
pNQJ3fhEF7sYICpn+YN6L/sG8NB/O08C28TCkgTVyOFDi1940K/dd/SgZVrrQAQ/nqZ6Vsm2xDST
PGJYBduZHUN3WyTq06Z/karduo0+5D/taL7K/1VJuLWVzFN0msode1YCz56wTkjDDDWszcjv+N/d
/T8cEyo9DCZUHPsk3gXYzRM/tSU665h9NFcMVADUil8tcqmasFKh0Gb/GJF10+GBclY7kOuBZoka
oT/TLMXUcRSJyMEQBH9zJVqOBKRBXBsuJmgLI5EXOjlaOgp99mneLO9Eax/0ALwVnWIKx1bSQYed
MqD521KLfWmM7AZ4lVt1obe6WM2uuFIxza+81wgdGKAczhk0A9v8zv+QYCxEdn0m2FDhXMbTMSam
j7haLFe24r8aQijTKZy5FhzItqCGDVb4or9CA0gQvB6RHYKHzik+ePcifNVq0/3OZ/Wlb19G8NhV
vLHWg+tdJttGbVuqx5iYzbV/Ef/WkhZEBaoV2BeKFEAvcMLgCI+JFRzVsDnXN6iQRItm/Y96M6ZY
p7qsdgyV2JpocgJOWz6Y+r+G5zu79C/VZQG/aLbpITwU1+6J3RakVGx0IAFjKahvAjofy62eIsr/
5jTjBr28ZWQJWSueseCx3dlL7kTKjjpYhe4fbqprxiBpo+xSjxmo5Ziv0hNQO/kJXunGr8tTfYEr
KbDm/oxvLtKsb9kyxz++VMRNG/pVeOxDn7UYUeKidTGPcKjq1NWCHdtQSyOn+iqkTHR5vBPQfnz0
saZ9UHgn780HS625jtMuwzkaCcJxeC7+fMo9okNf1X8V4hHYf4jWUz8sdhXTVajA73wD+yrOXeYN
7CbIMDem5HI86sBKTubP4Ymjq/C1HzZQDUnEO2g92yz4FVsrpzonHF/U8NN/yi/hJ7wvTv8qXFgc
Ev5k/nBMrvmZHbB4yv/G1/6rwesH1Qsf2j8ZLgIQ8/qxr/P5/UzUAEQQ3sZTRtbCnOoXZIxWk5xA
xnnefM4+9Fe6GBkvVNHpfrnyiUIj2l3NLww1WQ58FOZrU6EHI6hrXbhrL4CYhfDZ/fzVXAe/+pgX
dvL6BfQyActH3M5lwFPYKX+0U7KOKTXuUS/5XsfDvzr+OX8tEAxXgsFn49J5YyVGCBbn6rqz4IUC
dIMcCidmUBk2c+AOtINvoMUsXRDh/saJAcuUCDyJngkBzof4Wjyt9/j+3/gDMJySEFI4hPO99EMm
eciNF9gN+9239oQAowPwYSo64hGOIdCufquR821axYs4VN+Q76HH00F/B4dHhdBwjKTBB7XtWgdx
up1RZRoKtcGqDk9pTRIbc6A1ZBO8cYfUs2UCNdgoLwWEfkwRxVV0iQUHP4SEU+ap28MvLz7Gp0TI
fpPJcupbAKUPovJriEtDtwWU+2DCPq5fm+iifhaZaE7u1nRCzLJudpSe0DO5Gv25+mg+OEv7FxCc
/A+UN2kP7OvMGBX4l4Ndd7sSDAJVmrFhOF0PTxCzb6ZoRKyZeBLjZcElI8Q480nbNbCSAo+Bhv6l
4sv+OpJMo0Fa3RO/lU/HxDhq8SHX99Bh8EPW0cUnNrUUsd2ReEhzlIsHqBjtcsm4IpT5hF4j0xf9
aDnAy1Qsz+i8Kt6FpZ0DBKnQ6VnvB3GC4OFiESrGe36Vda+/WxgXYhDWekPri/K+B1ldDdpdXTt0
DRk3VyV+CZZTmuLvvtUBNdq7iWFSxlvAQoZ54QYGe46qMHX4DpVejBOCwvB8N3S2BNkfskhxKxdX
nui7kT7taKZ1hp3DzvxicY0x2I5dk3WbEqvnpYufGS+j6E70i1QKaG4aLD4OkrTrc5YxHzKRLluK
qLDGQQjka71pG9ze2SYMnBgcK3RlqheSLjs/4GnvyxNMhB27pqFf1hQ6zuAFesWYfylIHweanGRL
ofdZ39vwtigshtU3eFuLeHo4YfbG51G4KzTf2QUOC5hcjDaDO4prDjoVP4LkFcSDSx2urtK7tQTp
AztGAJjNGml0yKCilHorriyiCBdR9etwPkhW4zLpk/SPVvegiO7kbHKLjjS0EaUSkGzKf0nVHcr0
10A1meNTAUeH9DLrNEjNJQrGfVOcCBP/W6z4rJMASEbwvmFeYNZI0fnriKBJlRhS9TTMgy3nTNHU
5bVJ8JzhP3wm44KY++SvN/DTQCTBh2RqD7US0C9mh3xxRS7VaK9/HINDTY0BrfWrEJ78zNJymCEq
stTzum0E8TbtP5vYpAhOXlo8ADEEdshBC9H3VPis9Bbm/6In6sZuZU3QFq6STgnSjruojL49HsVG
PajZfY5+JKSwA+WFwe0cMttTiNMmgn5W0tNoUui2gAoxG7agnSyO+3qqV06H6BszOLAmsSFZw7+h
HBpsTHqRDW5fi/LVor3KVOvZ5irqNuVcmWxUNPO63L4yHR1IXu07KBFpF6NkQL2DXYBSztcIoiy9
XAPylMT2uCRYR2K8kgBFo1EPFWk7CDSETUu1bzbZ4FQVEF+q78esvTWZ5TQx6ENdTMCGiqvTSQVS
eK8Dgoqzn2hIAr9LEQihBQ3oPERBdqoWy9mI338/E15OKzsGzbnO01sP6RwbH+SOF0HHoWts2+Bp
ielen9KrMhfVTrIciarxK4QDCva6BzalwYmIHDOiyZlUiZ0+nCcf6pJdmoIvN/gf6M3qzF2h+a+z
7jljg57E/XUuj3AAnWLGHE3KLnOCepTInVmFfAZ820h3XRbdUtFZN4gDN7Lw16hfceRFAUSqU8c5
0CtvHSF6hEKL9xArCE4dRF34BmmsWBIe5AP4Qp3djeBgDh+L+C0lz0x6jKfK3AflF2y4HrZcIhza
+T1lp8nKP1WF3L6zmmNbbLOrigJV8tnkaI+pSmjxMO5gloxwFqAOP+fCG3II6T4MkBnmN8pCABZ0
FYd2OOnxNaZG4XhRvHS1MbABnhEtyLEXALWCsIJNw6I+m6JHCUjnSqaqQcObUVWBMwFKL0yY/ajD
Q+UYzs9aeG0Ys7Y0Gn6bkyrminCbRW8GMRJPjenrWJWPux7mj7zXQZNn6xEL18jEyXNgT4Y3jd12
ee1A2ANUZOyIkLkwyFuQPPZKgVdgAGUD4RIQJXQaJiS7MvuRp6eS35R1dFehJdbdRb/kCIFrBq5O
mdkFImMhPDJQH9mfND8vvgUyR8xbZOxnLoNBX0QqMZPfdoQGAxzo5sGr1gCPRrTpp1Z6x/t42iaC
GzbMuB6F5WPJTch5ErrWfF5p5ZMdo2GcocMxWHIq8RBG+BoalwXeEB+PdbPE+5AexzyhFu6Y4Avj
2SgiAE8ZQU16iaV23mmy8JE1mmeC2jmTxajMy0L2BOIMfV15Jp1HcSuKlyKnCep8RT2WOQFumwgV
eWRT7Kaly60Zwkb0lmd3VcTjhGtRZhOMTqckzjecYuWK0Ho480gHfUVEIriNeo9z3qSYpN+djjzP
tIvv/K/V7ZPmmTVPINm0Y+IDD+Wp5/vF8kbFFRdCoO7y6GvdYUBBLh+Y2Uqlv2BDh5VDu6vvErWl
hEnZvV+83iZRWuq2cU5Oy6VNb7gjDcqjp4E3ahoY6n29NV4IvyQFvWeWNiWYOFn9nopTA1ZauI+V
svMZD0LwztIL5bbJizPLb1yFZdcflOiYK64i75zBcuPUH0JGRRDH9ql+UAi3Dk9a9VTTh669m+2R
KoKjnTTZmoUnL6c+3Q/WRdyzHNFdyEAZuB7FX4JyJGZR691A3lfCqcwwqvYEgnRap7L8OTjXmVfK
LBLPBFdonGx2JBJQTbcZD0l8zKSdmXua4bYJuSROKNEgQP+lqKrBl0Qz/pnekQxxb4ryS4qaTNlz
u431ObK8mgQqTgJKHUyV5GODvbD0bDE4l25GfCwML4K07oCVhAqdZKAzDkl76hpYvb0uhefUnO8C
TIzuMbDqGVxCSDJ3qNt2Sc+68YvywzD8UH7mxCS0JC5uyaUuJd3v6psW7OUZ0+dbVDL/3TaN8FZI
1mt5m01bgQGHEaZii+ROYc5Hnw2MCP1w8U0dczovTveVdYGcPx5681FJx7J3rILhgReu84jLatSW
zHdZnZ8igcUS/8CoxOfC/A5C7ZaT6Dy4FuZkDM4ZR4AR7WqFgY8P2SCdvAmd6IBMc/LYyeF/thmj
uefEcWFBhGGa5+hsiii/waMzD4bBIuxb0begRxHV2hJ3kOFV+qH0BM7j3GH+I4BUbo9VAHZ4gnAr
yOCXwT5MfIkQdGieEOf2XDy+z/5vY9TAOjIGjqK2/LEInnR1WFdpEi1kNsOvtrwKCuMMNL4B64sN
R9cfQ/9gU18al53W0PfQDVZu1egZ87HTT6H+JhpXqMAjmgjNXyqPx4k5Bq0zgchL8MJgb8HXwvSM
xrfq0zC9Weln+youl0E4xcpeEs+JcY/zvSicE91uRCfC/lY/C8NZqvcauhQKQMzCaT1/4oNqGw43
e9w5SeSuewxSmPo8M5IoD4F+KIR9Xb+GomfFL2XI5oOt1GgRco2dEK594alLXgSq/WV6FNMjrn4n
ZKelVNsntfirun2xVsVhtE2mwyyeFNMXhWsOaRZlKgkDhDkciGucrfPQ2vCUqs4lMDOCLygrpz5y
VMWHvBQ5AQbjyqUesWOpaxpPSVyuhtiftES51XvJOMV4UpH+RR2djxdCdwoV6QaEfq9rH2zdDFyt
HDL79EeirPXfCQFexgENWrNkJ6XwOzYs9kXIYKVdS16wR0a+LXX8ZvhJBwHFDCIRZ34T7wyirJjm
14yISThhFoGh8qMQPqQOupnH8psVSpZbPmNCexQsNxn+P0fntdu4tYXhJyLAXm4lsYlUs9xvCLdh
E3vn0+djcILgZJB4PBa591p/pT3LpSxSIurEjN4K8SRBVefHCYMsG9igvVN8Xa2+Mb5ZAH1WA2lq
V+tJzY6V7AlJEP3p0uIlpnAyycDMnuolEJMTP8YIYta6C3KoTG/CgsjDfVXFI7PI2tk8i2t7k7Rf
DSLCNx8Emoa5hanG5Uw2zCdqNcUU3XvIIVOroKnoU7DZOl3pykQwlKRkGiuIfsvFeqT82KJmQbOz
3gbx5VCV/7+L+NrrcORoRuyULx5dq00D/sX09wIZ1xlvUoQgx5ZS7gsiy1wAjghWkkMz4xspi0/N
8E0W/xoHww7JDnssezCrnhHzL+Ls85fk4/FSZRet4NjougpdQpTTEV3vP4HEOha71UUZosCzoydE
J0oSf24z8T1jKEBok8Cbs9cPiqMgQcGVCTXX3SYyEoqw6r4ywE1S6EHktih7DfbRbiwq2Jy6fCct
2MgubXYxxO9Cv5owZOS2QazVgFLj+tSU8UEXfmsdYLRxo+x1meg5QZuQHtcgkjFv82KVj+eZ4WI6
zcNZMD41fJnGBQcPuH+HfSmXL6NOkpNfqLcJj5q50Sjx00QGSOzG0HvVs8UPSvD17JaNXoN36G3K
2LIe7x3Raj2VshDoovZw63i9lQmxqyOGC20UPnrfPFawTMoRPnhBSKUJL9LwNtxaIFmw5vVxyYa3
baHJBIA69AZyMJDu/7fE90ftzeAv8/rLuFRGDqY5hrlSp1j0GX+J9AiVLcblSVNDsw5i9cgHUaXv
bPTLA2/hCVyUnWlb12qNvCOHCE+Iezj7uPvb2KwWkhddeRttqNxKa5qKxd/l7hBJguaY5dYY9pbh
t4Y3c7qYBqvqVnB3XnQoOZKM4R9m6wLro1wya1fOtAc9jcpTar2Nkys3DibciA+D0/Ujy0JNCg2w
NiXU8RHZZZzCg9CFrh91cmgeypdePiUraZgV3LXy1hAyA/mBtg1qGFUN91xkMqi+o37t9kUbap0b
ozSHLXxa41chc5SWQdcZrFctfV4rW5fP9fDaRd5DddXBR/AwNi7rjzQ6YnLUa7TCHsw6XkOQ0Fhx
ewwvoLZf9QfYSHunRb0+lDl+AwSCrxAK2jfMfaUfoMHH5+H/195AcNS7GXoXaBfOSyMjElD3HgDw
EhsUg6BK1kz0PViEhEpHNSWNdUBGNIj5X3Uc5T1IBFvzYl7ZQwBGFvhO0pavYMiIRfg4SrwMIH0o
5FuSnzZwg0KEkddTPSWnRLuC0WjdB0fNGLMsuMJ0HwDgYD4nOfoq4unTjIm+BJnt1I8KsXpCZ5hq
BJvijFBSnadzkPzsgU7waZA/LPVpBcclO2AaX7TiQ5nhhv/xSzwJwJQMNsAiU3U2pduDDCkYYuk2
wxtYoNpDVGIaSE6P5e1h+bw5aAnlKqg5hkoipATl1SJ/maGsd9A8bKOPSPwgGRUgWoRHQ43CXpt7
AR+HfIyRy4M+XtTkSIWApp0eZKoyl3YB7rp8uqGLmuajSWlg8V7MPlsGoFYpHqrEmwxb1sNyfC03
bgBT1xS2U6jK58R47q2rYjgaFSK/VH8wcLsCCvXouZpvhNR+Z1vEUW2PA0vRlngRQ1pjCFHBwwMr
Y2s7KqJPXks0uEVXkwv3QiWwlfoY3UvtmAEd1O4wYvb9fmg0CHs5DejIIdhnoemqi6q/K8qfrrNa
fiXETQgkG5yApbQF39RLV7BbHHpEqZbdqt5s3jjyROUu1i+6ESLVxa1a5PxIn6qFQmw7qY9J9iyI
BMh4aJl1Zqf5KEbemDjo9FcWRzLkAQyA9nRuV4fPrxD9MTqqmT/Pb4yaSx/yPbARSjMDxmmR2XLO
LAaidJxWP41PUwFKY9O+aSH7LWMX9wyeI97Pg6ywZFyyye85fEXtFFmHjhS68gBuSv1NtZiEvpPL
OlEshpRJblBVBvIQWp0Hy9sNYbLdxjZsti6h5HMKakhar229jo2YgQ0gRmGtParyzayvI70aI0U7
GxydRK7Wnsz+22wAaLvVV+YEwaP/mAPArGvbnAZpu3fNWyU/d3yp7mgY7izcMlhZw4TL0tLzCiuk
NLcOSnUqvK5xBuNNm86pFXCeDrj3hJd0DIfmzOjBqqdGZzHHMhuOZFum+4xRjuYLyXPm4VgIdkd/
8BQ8IhTWLs7OCmClTVZ/BFZmjAeOyfX1Jy/N116GxpUe6fFTJAdUgWplg0ZeIJ7n8V0gPWyFFUac
sDTOaP52TQg3g0hXIq9rCRWDyC0aOIICWXT0WmuXmMuwekLJMMmOVduoYJbxVswu/yfOrjV9gt19
nji2OVKs/NlSL0N8TxGqJb9oVafxNBfv4wRZwKJOJSiKHqN1l9TTNWfbqFqvty4gh8gHxvqWRQx4
nM3wmqW8Hgz1qRq+JgwCij0KrikTJO6t6XlSP3XjJpb+LAVl7JFsuLBG65zFbIU2Arn0r5kXV7RY
X/P+W/6KZLcnfH0Ii/5neXiScIEUQg9QTZtSyDCdqb88FEaaox55ugW9W700PP2Z44DcKhHrBrmd
7qwi0+LkcLuHp8Vu9z/GkSW2hiKHPUgIW3SUa/nCiNOngRx/GOoBKwxhh+e8fUsYNLSrooebmiCr
kDcjpeRdE7esmf6aG2uI1UJaSbNB866fE2wPxsmKwzYJ1u40drc647Usdj00opY+MRCywOO6ELn6
ko8cg3A0Ai4nfyPkH4iHrATLw82aS0yzR/+taRREx9tuyUj2iNxVOOiLmy2/w/Sh5c8SH9IGkAgB
u8r6uC3xUUMYBNxfhosYWAVo+TWOvHm+lBF9G4eydRqYVYnOMkD6Q6ufxua4CcBqFyIxT086aUoc
zOvytlovWmcnpIXZJe9O8a9PX+T8biAcjqZPwhPKKdjkhiDtURiLNcWyRLmopOd0+u7wML0WnQw6
IcFOySxCqKTyLwMfuUVj3zohPw2meF1RaSvHSLAN8TzkXFB8WmT/cl/Mm1shp+Ebqi5zkarzjxxu
G6BArZ3m8cUFTpuj/jjCJ1bJqSrtAXUCAWBgRP+rMPFvR3yppmF6ahC1e8N8lvJ/EoxabwVpggIx
DTTrQ69gUNLcTgC0DYgb6yF7cfRq5DdDeqmETdVUrp9ZX3HwRBABGjuFgQIjlHVP6X9L42b2lyR3
5PlQ6lsBHTR19D+CtYRGczeQuxWwbcrjXzRBYaZhkl7E+KhPHzMtMuI9a7ytr2/9TUnzI54EGxpp
yGKIxJ7BZfoDO4G/VJh8cWrqQR02ZKCuEgZ/Qo2m/yERr6D9c4LsF/1heJEJKjuoBnVRHmZhnWAj
2VyIG+xEsmUJ/EklmZ0KovuBCwSsuZieMjYlSf+KURh26REaf8jdvmXCDYYqbCU4SDiAxACvB9NF
Wp0iicv5pEljPxn1ycDf2SOyKZGBSTZs2b5W79mC3/toYcTCntZdmv7cAycV3Gm+ZbhVYWs8iuQZ
WfvpCfwvnU+xFWI86CYbgWPx8KFIus4paDFZ7DViGTyIW2maeNMaHnFik2vC/Lj8FZzr3xWisYhY
uoqLJyq+mQVL80lvfxMoN9YyYIp1dFOGuSJ8UPfU/kXdK/OtMSAmegcfStSwri9VFfT98STgdWd0
cqrU79rwUYYN2XSdlw8ENGNbMd7rtj1Wy7YNxv1zZ4H3IIgkwlPrccBeoofXWTQCvCfiHQmsJLyY
McaTUEMV3ryV/VkdfTFzH6ovKgG2g4dw6fMXPTobZL0NISDVEj8bprcqyHKDheZc2dNnjEfPS3eU
1tPUePgseaIZYHHFMQZZFcx5WBO4o7Hinpr1KFkoJz0z8TRyJ/W3QdmIEgC4nncnwf+N/ZkUJLxn
SNGOqXlXZW9O8c16S3Vs3sboqeMPa1qBNXiUX5iAOwuZxLfR4EzxYg8JQttDJRx604tErzHREIOY
XCXssu16VolsiID+f0bmgnQIdUSIqzMutKW5eezATwHrg2jyoqANRSjXJD5qUxCYRvLXLXTQjaJz
xe7yoM/ORjsMRrBOr5N6bowQB2RZ+obiS+mFX0FjD/8k6W6GjIvHNP8aIwb+02DtBZhitEJ+vGCq
9hhm2hj8cwN/54kJ51ghfM68jLVaPnJJ5A1GOsA6AqGcruJZcfrihqC0Gu18dvUyFLMAu0lSnrrP
CES+c1nZISWjxU+rw2Q6g/jdZbRbhZIRxqaTJg5ocUvMPhf+4KbwqvOhn+hW9pHHKnEABWighYDc
xEfqK4a3rN5DDpPFaTvgRbdoHZGgMxCDCNOlsy7BpN5EcMwRKd6MASZQhNO8AQ9uRHvc9vPyStY0
8onoX9xpldNv5eN2Od/KktQOMOqbCoHDx9esip8dBO0TSxcEBHU4Q/RafMK582phV7MSl6kssxja
2BK5iSFOLw0FxuZt0j+tzKXUcRrOtNiQykw4Yy+Wp7KkVJd3WhxCGKjhsbG1y+NYrs46uCivYJWW
o9kf6vVJaAOF8GF9OEmlJ82himx3wMeyw2VHGahtDC56r3i9cI/E9a/ChtNML2Pypcu3qHml4XHW
OCeOYxwwKqW6Iw3vyNaa+ixrDrLrJA746QDxJCnPfFhTakWuUwEke5mWl5TrnmhpBSGqkz5sZCER
Xi++HWHnwI3CkGb6qdPestpLpw+TJO6IYoLSE1NWtEBqQ5EMueUzn+9C47AasF9oZBskbAE3a2M7
L1j3FM5/THbkrTaHKmVT9oTaU5N7Xb1P7RdxHjW7cO84kXozZx/0H06Gpxi0VFoDLQ+d1YQ6sGsU
GqKbD6j0hucSaGMsycyUr1Ruop7UELAmM7UQqRx/xe00evX0nGcRDoOFbYH+zLE0T6nsFqvN8ZKt
DisVm5S+7It/spK/KPnF0nxnlp9yzmaCUlJXGLcF+vE7vB7an5yPn2IVIpmNcBjOino+kA0dKdya
GSdmA9pR5DKvzCS9qCPurcpADrSU0r+H6aMnoTanyU6TBSzjoNKx1D2iedAqVIom3lew2QUw066W
g0Isf3yorHPfnPqKq+IQiaeJXsT1zuyHhmVErRIHbXwmS0jgydIdcFEtPpeDx9dfEh8l/AAuOzmT
4qCS0HunUVweJmQ5rBf5w1P7cIruQ31uLbcHWkdB+oqFK1UcPB2pFS7aObMYMZ7kEQ2vS1MBrmoU
m9MUoHLO5bDWAhhdb1zwQZxXGRFFep2zZzGjouQfpklT3n7jmppXvm8BL+7PQ/9dlOdpRfQKUOsr
zamd4X1cdEGKydnq8qKN5FZ+QRDjHiiTw2HGSU0iDmW6dDvWboZ14UVBuJMIwzGb9o+M1erYKL6p
8u7THgD8hLZfE5GTon5QCpOZdKpCyfzBVwHPrwAbzCuChFBc4Kre55YDHjzdciwUmAIIygG7VkkR
QKb9q4ZQRZ6g/UkkFhpzQLxLQ9MP3C5NEluSPd5MQvr3g3oSlUvOm9sGxnAq1sNj3ovGsXywiPNO
0DJd/QI6G91eXQAKXBQpj8czvjcmN7ZP2A3LQP0B7XvUV4/PnMu3VkIAFNR8VneLkM6z7JGrjGWX
CTs7oNsl05zOhApEGKeT6RipC4ctqjiXQh43QDlVdaqWT/ModIectwJpBfgf3QQx/8KR+RFwSOGP
B+2wYwdCjrdNGAg4LB29riOqm5Jl0wlTBbIdcqq/xl4dcyeuhg0Fos8/g+n0xrdqRmGpsilS3WWw
2Ck8XVlzUzvr4zE0TD8Id0Watm1AmC7118EzJveWroQ+ceGCufVM1y6ovoSslbs4ROyVYc7BKbjp
h+zojNJo+jeWFnLFWEaJByq1Emtd6F/rDF13Y4QCfMwEZ4RyEo4qJbO4fAh+Xd77jJPwuOrXB8gV
PRBr0/g1ZVhsykyGtmQ6WCl0Ag3AYjcscNf+olvLv+ICQor1ge+V0FS/BYRRhJ+BTgPiS5GO/oKj
zbiJa5zQ+lFkkSNtfVMOat1pGb516aTWKBER4FeVPRPkuh7abE9qsRyjVBl8LDt41XBzkmPkoAVE
7TnHT48HSgJQEY/xSZVP/Uwreew85ituFgHJ7OM2SO8IS+dvfD3EvOJapADhwa4cW57U/gyUBYEM
LB5+dL2k7uIyZ5fNyJWCY5O+4ALlIZiE37MN+ZXPA4mE9R5TGC67jXRSxKsQIVC7pQ+PKKt0pTMY
IJf9E0UkfvceTS89mmEqeQUyT/R9SOt/9MdBawjnOBTWwSwPiYzQ8KRwwuYboQ3BhXNW/4fkR6CJ
nFrL2l6xUkkBZTL6sZQC63kiDVshLpu3X11J+aIp0auL0JAhGMjwDaAdW7QDgpfN8NkMJOeaaHlF
BvQ5KdWFHUsi7IakYEbXX3Zd6o92IGXVglUkXEVapGwS4c3GJjacGHz9m/TS9oXs9wWlBESK2l7F
3hFxLEAtAVsR0BE7w8NmJ8xz7IAJmTpe1mB5dZXHqV/Cik4+Uuy7ADEezZuADTj4Op8xAULKRFCF
iU12RyXkiuHnLX91N156rfJGGPscfhQKj+5xSoh3jHyx6EI8ZKWTKVemUjP9q/WLqTht7zMEY46r
XrsE2yAcyn6aoTA5C+EyCR6hacCv1ovYEyf6upSIAM7AoAm1hD26dT8t7PadiFKrZnhQ/0WLQp4Y
mlTQEPPZpAfYDFmsUGgDBPL+K7GNMIwEQ/4TzAxgXVrrp4RVQ3UfmtXGDUH/2YZwMYXt4LCwdkGw
jaqNCiw39zMAdka9X6ghnJeu1nI3qVjFmCEfdCKD3x90RBJvUGaANxu0q2jhoN2sx0uxHDifQXFI
K2QtbxH+5pgoydryJyz9ZLZLe+PN/OO+1JFVYA8kMZr1TcdHvFdo3qZIpOaBp5n3mGXBoB979n7i
JgaSMNHtk5WkPqXV4wr6T4TCATFqvl7wfiDmMPct+1KybzqngRjmgWZ5gecnGwUbwl7RYdikPazh
FT0qOXn56ulFUOOuJOrlcejyI7tmGwfTUzX72RrqiApI2pAdhdxdFPACDm6aDOCzfHaBlRmXuxv5
WwHl5zayr7LhGYzLFzjNsX1m2suEi0zpkWX57eqI9dlaKFS1DU43w9MlF64GlkI0DwhaIdp1/fAg
JeTMAB/j8kN2L9oZ9/LspOnjNsWS02+OzWjH2I3mVuyc5IPb0xRpxfXG+AzIbJs4PXTuJEYLHy1I
CVlT+mLi9JuvEAnPhbxXxKCuAciByExx+ItzqUpPY/F56HvwZCcBckfBhkGcdxm2UTjMzHuZs1Z+
DvCEy5iJ31gcriXBcFECRACZ2HCQMb2vDd87gdLIrt293N0VOTBylKzULraw9miz5Ug/1EyAETFi
vpY7fGY8G2QXV1y51CecUuAV8hbRAraE9wQr0XGdza2J3Cjp+E/J9zkAGzCAlwtPtmOyTwO4in4l
eolIz6uDVhFzfFnuJYpo6gNqwOr+WLKzaAPVo180qUAkFSB94NE7GqOTkqOS2kyQrEOuzoFKeDVq
CdrNqYXKvbI/xgLs6PbbU7Xksu+l8bvevLZqWFAf1zsmNx0cgYGx2QP/N1/0Wf3p28Z/pJ/JTAde
SFIArPtExAMRj3i9FsdarxodlHpAniryDCp9oTUeqOYgUblBCg2YBwyagQatjE4HNCpxzGQWySvP
A+82aGF+apXzYZLwTAlLhgFDIKUaHycmJPKmRO2KNhLUiR9ZNx0QCOeSvUGV5I9rmLvJhc+jmMsV
3MvKgDob67erpr8tqWvol+fpKH9lA/cXKIWrkwGOpoGmNMGZU/60+4XUWxEV8A5NKne8WrgN5Rki
S9eBKhld9aU6XARilsHlRAYmopt0f1HcusA9/NT03+zAjIzLBnn/8EoBZSNkmh7YPdHm00hxNgnL
HP/4kiqS1/o5Uznd9zHn/NzHD8qz0HyLoj2kfTAly15aWdjUOS8dYixnUsYeP4zjBTo9dJh8BhJO
D8Ur70BQWQGa7XK78T4kxabAdWLMMqTHzeEqeIRoPpGC+QXpCzAHikQUymDaiJhn34Fe4uPBYzT+
ADPJLPHDDjJN/4OUSTQfGq29WwF2UfW1Om8PJX3vuLk2XyvdqbvxjXgYr/BYKJ34S7nPsIxMHBRw
YUsenVw/MZ3JqbMQqcNMCIIlUAbBVLdnsZzJLsMQsB4UTMPdvvHmqyUizt2hz4bdax1iLAMx1ilK
6mJ3wSHLhs45e5DFo1gEEWpOwx94sjGF4evBP0OU+InAhaD6Fjztzj8izMXasfI9Y8bbNH39b/YB
D8HPiPcPExNUqdL6m/PqLn1AYs8vsbS7E0kNlshflHRIGFqJtkBvC/gbqSjrKwUZoN7nBwwX8NRr
0O2Hz4ldeNfemdPSoH8eXrG5/TRexqzBSbtV1LHrqyN+U8zyudOcyysAxoMACLiyMLppsT3Z+hGZ
hyOcI4n5ZJe7qat8EoqEtLb+JmgJtZvBuLGj8DPEXOCUP8uTQmrGz2YNQ5j8sUoOYwxILrka3LN5
/5Rza7BfmG50Kl5VPA/4qNCHedTCyXZUO6Ajp9IbQFw+lo/kMr2Y/CYBeVN0SdzkU0nw0r6yrYvx
Y93R+qT/Ete4pg5kR/R/9R71fLLpMJTsVtrSd9XrAfwcQQRYKrsw2xLVDu9klpy6P4Qi7Oyz6qE1
rJ3c677AQIbjes3R6RNT9WEuh87ACLCX/GGkB04qfPzhXooVvXniuVNfe6QjXn7LLoS/Z6x99EVj
pd/Vb5Q2Rz4TD0EJBXKW2V++EDMd+Ajf1CuSUctObStA/4O2c7Dbg1U6YAfEzCOrwtSPYsKW/wGK
j8OxPDQncoeQvxrB45q/AnlHJ7p2sDnsGExa7aR49S8Mb0yyUL0br/KLwxtgMzp4+Sm6ctw6tRPb
6pX432tKTvFu+kt+xBc8AkwS38Mf5iUMlFuyJLbBGw4bJ/Vkm4ZDG9fW9FFlOyDJsA0qV/I6dzoB
v3xnF9rbfNqRT9XLwK80J+WJ5EwnutDNc0391AXGcsc7D/ev9tMsO0j151vzHYl7jVfy/x4p7Tpf
lqfim0h3/G7I+EEN3k0bgRzLx1/09vB6GpKUj+SFt4mfDP9h5WFB1N77q0ofKt+seEoDUJLwUPsI
+A5DIL8JvhBaz/p5CCb+l98XLzoz9bMYrSm5L3csdBc+NK/246f8LDnUsR3TG1F+jnIYznGw4gVE
ZfGUfTTn1j8JF97F6IYw4Tr/70lqzs25O/OWDPzHwh1iHoFd9Bm9RC+vom5h59nG5Ci/5R6fEPku
zR/mCh7AlZGXW1yz0TxErM1kpji8GvoWYPYMdjLL+6xzk4mANMLmwJN8TGQ4900CZ6X99BV/sc5W
y/ZjIt2WMZfqs4rnRXLYQc3GHQV2Ti6cIuVaI5VCsyB+jiZXIuaF6FWJQw6srLggdvpc0IRjJSd4
ocLG64xwLTVhnriP4CQx3xMgANzHNM+vxRAXk41TSnhDp4XSUAsQThW38o5MBVG3ejWBk3iUKqIM
F8p8XgGQsBTNnT23Pv6NObPpLzQ+4jcsFbCsk3TskydoYYNKAK5oejnkEI0qHsOQO64kLKjaOes7
Zk4kG6+s++yuq3VMyCMydtoz6TYY60351VrQxpfxSiqFsRlmCiWcGDJ1EHsjaRFz0QOaf4+KOjl5
W1CcJ+DjnGvMD0r21kl7wpZxBOTEa9AZ+0TUomcFeYDgyC79AeHHLvqHMxatLeqiE8pYD1OgR2yJ
h7s9WM7yq/j6+K2epi/u0tNyK95gFqham7a7fvf40/Btx5vPZytRg8IDWyUww6FWV6tOffh4Fo/9
+9Q/xUFHsNdT8pyE+lN5ypHadUJF6ABAnpk+V5NSeLI03ftheFfySreTFHoybYR7HdPjlXLYfvR3
QtA439rnPEAbxZE2HyDQOcdExTMRaKJUXVERBz0jnq/8rL+WYSduHU7nTSaw9aBHz7DgnF4k2iCD
a54OHM/9D2MyUEV3pHPigseINAvjuzhyPLwK0QV5WWZhfNj1+Nls8wNLqotM7ml+l+gax3GWAhnv
rUv/Hn0ui40RZAs+QV63ssH6j+c6LLH5461dDsM3kpzP5d8cDkDqO8wi9QXb/m6V6EOlDPcAOo1c
LHmB/+VKpSMvro8C4vs/cvPeGq9/T8JGk8mCMYmTGT+o2YJKl3e8l1/B5iTes151X9GpO+KEwJ/p
VXc1JA3LX5rogCnyLP+NvuTQX/Q9vZUn8Q1l90+smli4eYwKfb2nICLEH9IlPWHcWNYZeCblQ45m
kjUkiaBfUT1aLZ0HyeNnrBMycHQsh5Wex+eoaaDUupwO0BezEE613klOnIpvoFS59NI3n4350VU0
QnIC7DOJhmYbNerEC8Paxe9BrgpKb5cPFKin1PZza6d0pv6U1g67ULYAxhKQctQ2TOOcNTiyUWIj
jSNU9GgkL2SiQ7QpKUr+y8A5S8Q7BiDzALmdI0BMaHPbQ7vwvIrBhMtH2/qHiVU2bQC0ke5H8gvL
EHiRYF1JDGrmCJWAuQC9xgxV9oATW4qkPvM698J7A8hZVaXlZVJAFBMpqhZXidRZXy1ODzy+inKw
ahm1ButDlSgYqRCuRtJ0rDXtjSloqq7YokYeDmPPuKUu3JD7cT42wxVrHPWJPdbiX3FLQ9vfVJnU
p6QtvxcEZ0xyy6pPZ8Y2AiVw+1yxXyIiIvqbfqebUXzCfrTLXVSeY/W5HN2ZP/aKQUz0qg1CZL62
C7pibSAd/Fk65rAsjPVAqvHJak/8oPGzbFhC/ZrmJFPe0Z3UsSvgDGInsub7vJ6BhaLq2q0nliyN
zBRtP2b8pNyKY5PGIyKuecC3ix8MAKa7jrycObJ4s6bjWDq0UCCOH/NzP9mizsq06y4rcTjVvrOc
Bc3G+sRTUh9YAkcKRTm+OPN/sNJESljrDm4KXQ3zIhQSH2v3mHqICkGMFCNUwZOGE9SngDUUVEAr
nQ6DZcO9YUfEam7FsXa0t36bt+otoZ5MPcTRgQgEaFq9g+W8xBqL4egD9g08FgLHBeeG7ImyJxNE
N6jMsRdWIJ1YA+1EFBi+uOODOmty6jedx4Gqyqsqv8TWs2h9mExOyzFPUYjsCN/dgZgm44eivCnZ
ecCOWlYhKyoULuO7JXgrvjTtvAyBNZ8iMZQo69qYeuKynE71XoZLTHXNhFn+hl6T8KgFVI+YWT0E
byXOUYUD1HCAgEOQ+oKhjWPZL7QrZNa/ofOb7lSqx/HhPxQk4i6tcc1zZ2I/vFjKR9ZcBT2YS3cm
y66wS9ID81OOPY5KdNIDIf5+CATI8Om9pbjxeARBnY07P9k8IwktXMcbl1by2yp3CF9iIuUXLbum
5q0ZoR08Lf+ex2cjBZS8Dv3ZZASOf2nXMIZn+mJgx9mzc9Uj5XrMAxF+n+I+JlcWooXi57CRz0IB
LekpHMTn+BfZ57YsH9T4YIIHEo1lzRdFCNP6uSsvOeEj3ROlNluBN9hzTMzX/7bO7AqPyOOJkXSH
372ujxFBgrzHTjwTHhYQltVXwSxcG/JiaBb0wVNX9AsQdMQMgfrRGI+n9a0/AecaJ/VSYLYz/7oY
Z+6rXJ0EcoLQtxUuSbhGSfKBm9OtIoWaCAZ9mOi0IXTqmJZetyDCczotYNXXZIIpOiYXinLC+NxR
W5JvJxZOf44xljRmumrfOE194eOhs280AsSyvUmNfKCvjro67dkctzq0hSvAIRLu0J6SP+kq5qcs
PQ/l65D6Zv+ik37G41od+XHTtWPOYaTfHi+P0UbDY54bTEtbURvxulvhHwULhRMBL9nzSfjgrZnG
1778YnNoCTkjdWorXN31J7jzM5EKDZ71OaCq/V9e72g0qnUibhCt0rPEQ5PXl/rLNH2ig8z3yS/u
ZMucF05iTqx3/VTZ5AXuWO52ZDWcaZFL9P+jpAEaf5f7/NKxqVYHg7aHfe3OnK4kJ8fOyPjG4sq7
q9iY2AxAXdkWJtvICTG2a7QyOVLQ3dbptCK7WvJT0emVo9I00y1UYpHngc943z0vqIgQkQCtcseX
067xtMPMJ8vZy2D4hHDuqLC5Mvii+SV2l8h1+SoKCSChNWWHdVJ+Hye9EQRbqojUVMRzz2lMoV5n
Awo8MCsoT3P7vta3AY2qwDbJpk6JITFHKENWrwRD0H5S+Ybhp2Hj2gH9AQy17LJIhLHnUVxNHvUe
uhIxD5Mj4NMWiZDsx/eWciR5L0eMhbyWoFDTpkhn1AUefiAOVZ1CxaeE/sYmeKtIT0VztiwX1Tbo
I3O3QNUvLzmJni65o2pFatlRJR0GkLx1seJBvhYeoojlH5mDCBuQLBjSVVowK22uPfNrSxy4rOxl
yBMdQvdUJvgjF2sga+SqOxVhRdFmGgByODD2ZUB7qNyYGAnm9qQtLFZjEC5iIg+O0U2RMYAy0bQ/
y3gA2BY8sIdIdSCskNPyd/4cTM/M7N2XXhzUIwzj2biP7/zRobxKIjKp0kXjjMo2NH6VD2RjRMbu
KOme1L30ktzye3ZSfBpnUWdzvLNHsehiht3hQy+nm1gjKLpwuncGhTlnlu12dhOCHghwIV3mOkk2
nIWKgjQKGqTY1kG6Kv/b21m/avBJBOa7+D2lJEwNdHMXIShiNwJ5+UR/NPnri/yd32XeIre5UIsp
cMLRm7rVgarf3IKn+VxdH0/CPx6zxs9Z5zHr8Vj0Hi88X2FFkDY7VoUuaU/jsCU79DAbFWgUyZCH
Ob4vb3mJwn4/cCG9MZBzgXg59NZT9aYRGw0wWx350248Hql2I2Ti5ro3JhR1fwq93GynfHPVdo17
MpJMUgyjPYCs+v94j0iTm1LIAn4T4aOdbFTn5ZF4f5aifnfPPlkLBJ+oZvW7/9t6iD/xL9qYGe9c
8srreJu/mOwXKkL/0f75ROypZB54nSucwoQMgQHwe4EroSBxuj4QYhKCiFO1S4zMxD3mh2l0+NbL
T77+rf+jnohDiD9l+hYRTETVAqrXxk9Xj/VzMuDUwwWmmskjw00NlsLf6vfyR7uLt/KHGRPobVtv
/+EWBPRmUumOmp+4HUzf9pWTyU+GLbAge+FHNWE/IF/POgi/vGAIgSTabPcoZTlIGGDRmbO/swZt
DxcxESQdoJWKDoZBNCNoMZ+OpzfE+NoZ4wy/whLzWwRJON3yV+knw6l+48FGw65piB7s+D/GzitH
dizLslNJxHczi7zUhYoE2rTRtHL1Q7ik1poz6nH0xHrxVVR3RlYhq4GEI176c39mNPLec8/Ze20T
EMnMnuV3OmYGkGfgPtRfyAAZgcy44SGAhjkixC+qS+pWXhADaA7LTL8XQJdJVyaEecpRbg9Yd+AJ
fRTWisKKao1uFYMCll8ZgxdL61dBC4+9xgKRS1EDcfBuYY/ncLoOnnVgcIhFTyKnSX/EXa02S4X7
iihFXgzKpk/5rfSuPJpcRuvgPYnjeOa3LHFiLYdtfIyv/rWmUTis8gUBkUi4SS4iZQBiFrjHeVQu
4JzhK4mvqZN+26gBZvpD8xemzxn+yO6Z6xMu02dHRPMJqonTyietTAPt2zR2Ww5se1Apy3VpEWI5
cz+m+wi4JnUo+hGsrz7yNEetT0p47Pu1dO5u4Q60Ecy17KWRVnjczR9CVEtAnd88itxomTTvD6wZ
ybDDJMHO4BdnjP+2IBJ2EwD/IDySO4b7tul2vf9NuV5tGL+rAbLTZWeuInp7EqaJA0ugln+KiSY3
w5lHE0D99MvLuMo9PC3SmcH3pIkGOIxDmZ24WKcaoxYMPpfG3dEScOsV8ytBIB2xZta6MOkoY7uG
s7RCuGUzbUwBis6JK0Zmb//42ZpjH2SdmfWcMVlEglDH6zhLF2T8EPvGcXkkqKXEk4kkaKuDPkBu
ws4bQ9KCUryT6MgQ8hV9kYFEujHxH9zCGm2QZDOITWs+BaDZeaYgdTWrSN0mzbdSUTjTLl2TudIy
QHf5t9YKN4+8KF454H/6dPzY2LQZPWkj3RbdUxlRHswNa+WhftW2NcHULGNwXNslT3hMjBTAk1c6
DQbKrABPLmKYvZs5fIff7bFvCU4XSwH4uNuW2nPlvxru/Ad5p4YFxV5RfrrWPRuvlrsboOWHaw2l
UrPKDMcznKEi4G5nhrsiOWjGIcq29Bn42HvBNd1m9dxtV7G3dRuMfzOSvAvYbk+gj9FTSqFD0pWZ
LkAhQG+HaAsvFaEUoxJ6C7ICX4bjAFSIRYZTiFDKgieV6II9ZSqFqB3N0qfsdXyMvy4GUxewbANA
FWnaonpoC+zWPowKetdIXZjpT4HskUS5h3x5L+R9aC+nexR8OPIhEI0tvJH5aB7NbyL2OGxEmWM2
G7TbBXV5crXVo5uXs0XKLR8fcg619akjOyDauRb+yY0JdwURd770VMRmK85/qEs4PsNfQD7c04i6
YFkqC4yG9AAWCNwFujoKEQAoxsKmMVDPqORpCX3hwWM4UJmrwN1hT+VuCUYksJt47Q+Oj/K1d2py
qznqAaWYgigXGryzaOmqm7rd2BLyn23YHvD9KsGnxZbjJsyScR0v+fhoD1jZws9WuHELbc1NwgbD
L2JU07UMLGesD129JuqWeVTmLS2mDxw94U2Ag8k29LoZOI0llq8towzWT8gsVJaNALODwOjZkBaA
/ZRxHY9r116Z2VWgeOIBgaMh0Xla9PaygQ8cHTnZoflC76UBaYcBL+24z7n2co+MAujMhdxIgfY0
3OX4CzLk50jhTqW0JswwwyKgLCj82uAheVel5ETCb+aIC3CFYzx+jS2anUzDNeGoHESbo8kpEWU4
5E4qKxj/yZr+OSN2HsCp/gCD/es4Rv1jMBaClCA4pqyZ3cYs9FyxcB20Kx728kApogxOlTucrDn0
xihhoh3X36Ct5/vY6C86bHLjkBinfLgApibrvLJmXU7nYF+Dccw2lc4ZaR9Y97iF1r33qGymmmIZ
8IhxVB7TfR6cM2vFjlvgwAJuJ3HPZwcxbOiYtT7DHqcGZZE+EsI2gl2IkMNzRsIf6kXFEmLdI/se
Cm7VS9ZwPn8uJFb4nQwX0IW9Uu8G05GMszQQjjAn70dkThQfSjyXDAlM0LPnhKNnANproknD0l1w
Ee0z27ivL8L4mA53FXBjG/4Ukvzl8gjUHuqYhnZcL3M3cCF4Lmmf2ZcORMSAAU6suvRFGAfNg/tn
7fX+IkND8NnMl7K8GBEpfkbY35djQPfTCpuLyJBuWho5tMYy5CmJN2iaGNVr9PvpSILYVzbGr54U
MoKuW6TDCqctugMN+cawtL3lkO6YiLqKI4V72i+UScNqyHaYgOLGUbEMUQZXy5BejrEpweVXhD8g
ksLuQAL8mrsLcRKXn+mzwKBsbkI68wlXAL4eneo9gJzRX/pkmKPb4NxjLXAbRNkPFpAm3dkR4pM5
Ygm67n4D01vcbJkIvyVBnVKwFMB/sIKC+PGW2Y+K+Q+2ENNTbfpZebIHUvUsmbqZ6eorIzmGg1rK
pKbapfrZ0NClzE2c/DFL1Va1yEWgv1NyKj722cEj6KMMdhZdbyU7kOdVv/IZa/HBBHmyzKAEhsvc
21BY0YXmg8pD2jBrxpswWSldFuqruWUA4x+KZyagm/rB4pAwzl22D5kDZt/TM5lRgzN+QDnS9fCg
R3xkGSrOvsLIV+davR5H700tPSdd0ywkBJF/ELE+VZN77DbJ6Zag7WJsydoyzqnQ6ZYWd7GyVu1R
2/WPHjkRa9zD9zh7etuGORkpLRxIaI8J/7UKVtUH25VNMMqwlxZIKey7lxxizJpwPhatcU4QAjFB
fIPgwRniuX7TkGnPCLttlrTAIOl+1gwU6NW/9RCDHF6FbcxAT604egBRzjcCchxPFXCOFT5DEKVy
i/5ypXEc4RdoJEHQxJ3hKV+znVkgbCfzC3tOVjvT6EA6D9wcCNbQnljjQomdAidsuTDxz8s440BJ
nMd61ZVMaWe8S04EYfHrLEFcDJctPlI15AFGxIX9HaeLEsBVtFHLVU1PpEPK+HCbpc0Hw4UjVKpx
phjVCHJeKlG9UV9mA87aUjuOqJ9dxBf2t0EQ1ywZCmcctZ3eZjuIBfvKkz7dsEbfUS11xVy5WfuF
ADffakbwFoT201egsiychEYS5KNpn+zmQBWAM59gJea2FkgQqNQZA+7gNBJtgNGmVXYFbANzkqVx
yksC3FUUdMTME5rhCHJsANNkG/YyoSODfB/Dr2JEArY2OYnpt1Lz5n1/TyNK1qPGchLNy+NADS+v
hTiaJTHoZ8KdyFHiNYMkp65USCUhQ25k5sGCvDKgGfAJJQ8bqX6BkH/vmZyvAIfT7qIm8GdTowYB
nrawmy1qRFl5h0bSuoAf67PUbFU6F8ls4IyrbnnDGBeUdpsy1/ApT+lyEBCFXHUNtR0JKjOGaJ5J
dFZWgbGNdBpPBx3KFzoCiSd6OkZQ+E0iUIykE3Bgq1krspe7TWM68vDlZpvCw6F/ie29ANxTrUvm
qMGmDRyWRh/OU+kwcu3oMp86gC245rhc/ZQcQSOHtBUchWCQNsInMaR26uwo53eLNn76NNiOUu5w
NGTeBvtpAa14P36X6qphEiqkhRkcgm7qHZf9fZTFHv4IkbQQ6SkLqHWWeXCsgntX3Kz2KYDGjkIq
zvb0vkSyrbVzB/tUMvboNaTgs9DIjKJzuldB2OLHkq9VfI/TjwCpHK3ULaV1zgAdFY19KernGphH
d24JTxidvJzrjC/dY+Q+ZJqsmCOw939m5bJrni0RXCOrOyhl/dxLUBBLjxY1h0cfL3nIxf+K5dxf
0HwDc0JYhLpJyLeRlB0uLpY1CabrvGE81C8SF3ydviTGvF9XN3Zd8v5G++on7z04DKzhHN5q0u94
ucTUkKsy7mUNp+s2KTby+MSMp+0PPtwn9DzJTpsi62jSMskzZ9EteKFKEv7S0JesJFGF8GOC3sMz
oOVyCkOdkx3I6DHVgWbdvCh5MsjLiuVbPvYdePnkVQqQwhaatVFt4DF6jAOeo2CVPnuJT9XoliwI
qkR16KMdy0pSBzSONJKGQqRk8Mi9lLzk1h4XXJjTcmQ17VdD8SIbA5P0TfzE2esTlefQnG3P6dfl
MfjKJIQuy5bTFLTCnYmCRqeyRnxREn/ilNAp5UibhYjn+vyr6W8FMEm0sEShxUsbCQKeVPDslbec
LFIEJZg7P9nIOqkprzbC9ynGzhyHRQ1FhnE5Cjo2WGWFJwSJL0rhlGwnSgBpgyiLlBlxD6Nn7IQU
+GC5jeSkIw1lsrUZ+0ehPcm5xEO/MYEftdcUgUOUT+RWR6LdjNQMdVL9pANjSYPFCP6bp9wzroF7
yoo78dym4mTRPg4OFhgNEuHLbE3Ul820j60fNS9GbIlXSl9ZWpv9Mh+JkduKuwjWgXuVkm3BBt59
atUU847rmpNr+9Wbl4D6VCcdaLyW+lvB+bV3JsKCNzP20db4dQmqhU2rVIXyx6E7ntIn8msfHiLG
Zftq3yfIlDaR+KGPo4NkdQHS73rsBTyADLHjvT7MBpi5vLBgDaKcuyptEAYS2EeYYrnMjePQnWuI
OPFOR3C1jH8sdekhV+XAH0lv4AGD55AGKRToBPA8s1KKkHBZFAQycTpogrNfH4nxsMudrp60DMmR
OtzbWr4pamesi4BnbFDIVAnGJ6NhSlg7tpWcCgjDFI8QuekhkPeGZhlNWrlJIYy+hocLzR/aThMj
LzrSpRlvTKsCMTcNJp3LyoZUj2QND98mSU659VxPOJ51UzqxDeRuKQcLxYaZRRYkzSLOCw5b6xDD
ipgxuangZBhIN2fqRXe67XAbUJPFa89d1W/Vl/cF7bgDdOfT0NjjZHQbmrZMFejMvMVgLKyNjX03
W0tQrMgDWTCjWnugZpAcGQ+aXjnd6oAB0KEI723LQvleew4j1YDylZH/B48a2W0MWzhwYjVO94G6
YSNU2kvAjdRw4pv1KAXRG9ugtedpTsLYkYUISRYVLk3HgB47vaWcMmyhZgcMWSnqv0+6qaxA5hTJ
Q7NtxWnJgOXwVZRLD4MP8knIXRh+SbVWj2HvMDXFAU/3PcFOCXmjvtmwuIy1YDcYUdldDDw0hrIO
6vFp0AhP6CCXCNKLI6z6np6DKLHRX3U12Dlhcb4zxng2iI5pVQzf3CrTh1JQzityDX0N0T19TJq5
h35cMkKicZO92uPcwgDRL8Jhoxf7LOc4TQoN9oudbK+NasN1H241ekGb6KT1EO/fveKk46oadgUu
vhih65L4loBGeH6203XHjBQpEnse0jZ2QR9DH72RVzV6ietjJ261QaUzxS802oKnjCfDoHWfc+Y5
1GCDuKd1gsUR9+IuuYwflbUkXCc5RP2FNQZvN4E3ACsrZozj9CCgUVO0XWABCKDN5USCsnyu5lPC
Yo3/DtYH/E1UjpFjoemwMFXRRsbxPWepcXqEMeZGz86e2FskdcvojZl5z/kx0hXS9EyAZKoSNOCM
1Vn170nlRERSwfc59cmaQEeJkY3BmrZWxDan0h4PrgWNzGlxd+go+peZmDJgWJ/1h4TMi+ucAubk
RDmN4iR1o6IgNWl9Qs81rRARoYaJRsWyrcwT5VyMK784MusENwS8M9wGEYP9W5asmi8TKR9OvZZy
eqEgt3UPNRQ+96hO8eJbt99ZPsAMjCBzVl2TQ2i4dysqx4PsOqQ86rKTQb0ACdUeCnaTFCPCkQAh
AtWgIeWmM+oY5PnkFjZJA80raafypw9hqoL67+QmjUMaBSvBsChZpXjoGQxx86ALQXiibMp8l4OJ
HVdM45KzjeSYTn61UdnJuJ+5RxR1lUX6q1Fz8GgDwNitO7FoLdvxFDzavWsFy8rnV/YPv2AMO8Me
3tG9HEhX3+jDun1TYFGScx4vyVZc4h9nPsyggt2dAg9YJTURrEdpWNekNqLFQeYBrShAHTqn20pY
EFz3ygayCTCJJU8MMUTxhgc5OVuxrqwLj8FI2GIxbKXqmHoyMisTwNA4YUM1xfu0CwC0votzTeeE
ZAjc0yWXNMy7bN6ULp87jMexkn/MbFiFsY1QsDV+1EhKnbLXUIrhVsmIv16V+bEW+TN8THwRlY6R
kIInqIcKrG31nXftyAQN1HXUDtIqEDVMpmpXClqhLj0f5r6OoZOR8ZQhzjVYppCf19gLkDbzjoWC
14QnLzP2KrQF5mbce8aIVzuXlzaxfANKiFzj/oLOnxV0j6RRrg8dhsuxwl1QJ1LE4VvZ+8nYnYPB
wiRX7+yW3ORY/rZIW4IFFgRXqqaQzGahP0XqOcneyvrBuMnC7HbPiEHQ/UNafjbiSeuYNxaHwj2Y
w5LkDwI+SSmFQaIb90i9STaQbFrZ8s4ki6VaKLQqWczrq8SJSOSvsnHtuluG7ZHqr2u2nX3N8yee
E2Fwd66jveZdhULDbzJONJh0cKqHH2EAeJhHbJAcPnvNuBopAzL3XcuYU2599a5BlatUmpqbznrY
+q4ft+RQ1Sns0ifydEUDZGKn0aToTSnYMSDhEOJzwCi6lzBfWySp/OQhqedzl6rOVu5qtW9xYKVf
GRg/D3ezay/pP9PAmJeejpxOOCydCJ2+e8KrAsv7qHPb5qc7TAKu9q7ljEbcBJa8BcCRA2ZHzz4p
4fk1nFy9RFR0/j4485KBBa9GeF+dBHFxUCfXKIfRgDgKI+LHQz9EyEedFNmopoUMh4TwBUnKLYbE
nD6FvzPHtyyBr48akRxjuh7GGxTNodwIkyo6Gm19MXS3nqAFopHtIKebYnzoHotQHiNJ8W2SHwU2
/4/KflCxjMdWvucIKGT3J6DIV7ovES79ZKv6z114lu0nhRzXirQy/8wHHFdXyT7rJS6RY17eWN2J
Est8pwLkg76xKZoJus4Z1yg4dziWyYba7kpkex7TOutVovQBvyO6VVhYnBp0YsJscvkCgYJj10J/
qbnnKf++7VTi35VhBEmTdYLxqAmZ5ShnDxrW9UBBegkRs3SXUgCFlslpNKBxMWzK63OCaah/KwFl
sPa3WDHAF710GH65hIEHKam7VOE6Uo+B/+m7Z4uNRcm+Cgkzx1FSV+zNgf8V6EcVPW2X8dfvTflG
Rm4uf4gp7kVlFi6B1UQFYVgfLfX7gNV6laIzTuV7wYgqqV9pYhT5XS9WouMjHGtYestIP6fqQ+ax
DfwfrFSZlZQzJvRBlj77St1sSotpoO8zBZcAr7jDs6tLB6/q4a5Wp9fxpy6e8hApEatpjuVBF68F
dFgF3JH0idOAAadLVES5k4z7YNLpX4BsMwA4+vIjUYxzX0asrYfqtRuObX4c828ORSrPAHQEOjMM
uv1k3XTrOmcbXIXhvWvvxdjilviJU/JJwl1a7gTSQLt6t5NjCmlAO3QUBWVC7rs5c5lGYqnOyYRm
MQ0Pte4owV2co/Saq/Wm4fdOofHt+AGK0jaama68G81JhVtjInB48cW7LTZR56TVvoHjV+4gK/go
pZhZNMrO4ufjoid9pGYcA6wvHme5+ZogJgLGqYGj7xhYPNwoeJDE2EvBzSBVVr8n0bVXDkpyqwSt
5/fAfUTIy2rvJWXWBxKsvvt8DkhTxrf06CEGDDekZo/H6J5jOu74B7U96qMJq51g4Cm3iqM0Dx4H
rpuAqww1Z/De4UeZzbVUnT64oerIcwJY5+mR0ZthPVqIS6iNk5zigT7qaoI52dck+qDeQrBL5VKz
cobRLc4+IzfwgQXHjpl2hKFJAIZVnmRGvYycuR9BOlrK2U9vo3JIvB0H6QT+m8psJJ5acsx/BlfM
a55Ht9pJ+rmhymIh7aWbku9ilNs9gzYEpvgc84OPZtrID1rw0DqKkJmiOzphX0jq1U2cbq3gg2hT
LdkTyK5PVNttP+e8Eydr8RV0h7h6TvVTijdeZw5e7WTQ2CPYn5dBQU3TCMb9TQsKwIVTR/KF+pMj
a2/AM/IRCfUqfXveEm+1vJsZQABD627yYXed43XAOQdEM+yj6WsSvhlAsSM6y0x+9iHH9PZ5UK8i
XenFTkfmpp9Fg5E5XEvByRI3PcVWV6yq5LUftjVVT908VOs5bt4NeRUFcKYf7HJBVWwV8h9yl45R
W14Ta53F3WTIzVGBKr48t2BnFu7SFlQ8sm8RtoH2IhgY0aZ0t6oUPIiVKjdfta+RAhJOlviERGo7
UoDirJULVK+vStmziKW4xUS99XBhUZ7iuQzk+qU2Vp23o3pXIecmtyh4j9VL37+LeB9hDjM5N3eQ
TUHCJOLMSVEZ3rIBavJKf2PdKrPPJmDID1cYYpm2l/NtbZ4N4yCVOk3UC3sJOgt/Y5ePCIWTwrLj
ytewfLQYC7T4XvoAzxZqvPG0fUwxvvcqBpSIIdIF9wIdwDKfl+LOFDBTPzXpMvjn8qMwVx5DIBD5
TPPWZCFm+gIkSW1AuXtRRsTqmoJJ+dkePpTiFpVguLpP3XyNOhQwK3qEjb1JxSGo75o7dRmy8Fp7
h9HY5YDm5LXBeI0xPbtl/mSCINSTZ83dJu1OLfYNDPv8u4vfhvFoFk9RBZj3I00dc1xTdJkxzQ0Q
C9BuYBT+NAynm5ieGNoGzsMNAx9j0+AN9FdER5rmMWSWbvVnVjgi2JD9qj9esm94piPWHUT2aHkY
aubePORlZOgjKBw5hZEWvq/RliPqFo7QlmQuuu4Gzj95r9FkiuWY7BZvujiRa2iBozfOufqOotFO
HR59M/32ofC55zpBLLEpgjcX9kwc8l/7cV24jv8R5QQlCpmiqAqWmnQQJfUXieD+e1t+Vib1lfnS
JoukPATaXndvrvZVJz8mVvnwWbYeITrdkvp6Yu1tPRrVBHEljp4a4AUuLpBzLMK0ISRUG82e90Dv
Sar2GcbRGCNBMSJVpiffJWJTZraxagzInFIboMAU+1+3cpcweYupZjwEvmZ55sziy4e+b2axjsDD
cK+A9uN8R3u44kQhOQpRdjTKDDQvUkmYsPvKAHssH1126Nx1XYBPRylCBhIFDskhcDPGfRSdpEWa
fCjaTU4uyEtDdk/yR2w+ZCjZPx28Gv9Cp9mqCuiWZ2PfCxYhJw4vbQWAXv9gCwmKw7Nd0fRpfI7z
lnCpk0CaM9UbHLSqwtpUe3ZfRJkWNbxeeqBLfxoSOLt8a+WvAp8eCQ5LO5rcPxs3Oyn9wwCvWFVr
tX8txzWj1Up/VNKdtnlGVcsqUS6U4aRLmAz8lgH1Rca4q3572pxvdspRRo6XLngzhbeToQiDuG1p
xcM/QZm/LDoIYeeyI0AMPyQcTzopJeGArBK/zsh99hSPMKZeMhiO2TnZiuqFtW5mjxvTPpqIhjwE
8cpxLFbcxkZ38/TPFh9ZZxGUOe+NRdA5mnrO1KPPGBS1W9gA3Jbhvs21YkoclbB0Suc4fiZI0ELG
4p49IHahuWgzNLAOYtNUOjcBkgH4H6rTJatQ2XBAtN95kaUhAdHYIR6VLVDh/mxawfXw1WjacxWa
TnRiql2Dj8D8jCiYfl13zPwjkFE7xHN8xQCYR09tzgasH2PMdcHY0kR+zZvTMI2EGCrV20QmiBR6
5Db1kLkBb8VnveRWi0uA2XM5vWvF0ujPmnuhRkrVF8FczDi2gCJ++Gy4oLFwWvUS0hL8HofXseQx
a6g004PAU4f3x3e8iInmPmEtIxAl0t/y6FxY6ENAf1B1B04/OuFI9/cyyJ8tmQeboSBgE93i1EAT
9iY25/UlGfcDSnsSjXDY13ON2CiOubzWKMevC1Npz41PA6fFkES21LjsW0YYs7i4ioQS8qksGoFT
44W+i4IAlA+he+ec66uvzP/oblp004o5b0nSV/x0Zl4HTBUvlQbUZD0SxRSQiLCcQd0NasLAGIgD
G/ntL//yt3/77P/V+87OWTx4WfqXtEnom6R19ftvmvjtL/m//9/br99/0w1dmJqtaoapabKmaKbK
9z/fr0Hq8beV/2GZtaX25UBoW7TKLXAB8+EHz4mFbComB4eoQZB9K5gkUYpZXgHdVg7gbmc0/RWy
kjVkCmdmUKO/0fRTRZBD+pIP6+oXqEMOTi2yd3muprAj/5tXLvQ/vXJLsVRZtgSMc1kzbE2Yxp9f
udvpXWS6zPsjvyjA602h4XpzsfWJkdJKjB0Qlri+B0uu1feuBM9NjIr6IpNOkaml+9HZKoOGbuTU
X9oSUiSTyZVcX03eYBOWpzayzHNtaCjzIM8vLNWz11Xrnv75JyDMP78PLrvBaUPRdFWRddMwrH94
HxbhJ3lCalLp4+iWc4hegYYORvhJe+5MTERehZxAxJl2Kej2y2V3btSkOtjClI6F5drUeflHEfXS
0bdWOiOIfWwEt9CyBseuPApVVS5wm7Qdmg97YymddDON1D0qQ8o0wK/N/+aj0e3//JaEbatCFaZu
mKqh/fktdTSV3MywwVwbyG0a1biWidEiDNaCnefG8rPsaetO7ZtbUREtlnrNeLT86pIPZfwddAVw
AhMhaBIdfXmm9op2+n9f0iiG0huEj8KMb0Zc2/tfX8ZGMfb+Na1gP8a91p5cOEyLqu48KgwS7oos
pz1oInNvWwChXRJg/Kn6apPlFfGbSX0uZZThGs62xZg18CDqEAefyahNl4b4KTe5f1oNaRO9M+rR
Jt+F6iRzV+gdx77XkzfDH800k2nkxY7dxgxjEiDuCW6YX3+KdWLPft08//Kn57f69Tx/Zrz7wPPr
f/jj3+5Zwv/+bfqZ//t3/vwTfzsEn2VWZT/1P/1b6+/s+J58V//4l/70m/nX/3h1i/f6/U9/WKY1
PbJL810O1++qiev/WIemv/n/+82/fP/6Lfch//79NzIW03r6bR6n59/++Na0bgkh/91TNv3+P745
vYHff/ufU0xmHvzv/xW/e9lfbu17/PFefv2nX/D9XtW//6bKf9VV01Jty7J1YagGDyisAL6jyH/V
NE01bUs2dMXSdZagNCtr//ffrOlbsqUbtqrqtmrynSprpu+Y2l/5o2oYQpF/feM/rsIfq/G/f3z/
9eqsTm/r75Zn1jXN4F/RhKayPCjGr+///fJcJvrY6jVNdQvUTdUTFGLRKzcbS3n0RKJoTuYa1sto
IC/V7bQA4SUjlOjJI0A9X/QIn6p8JIzFgtZ6DbNEvmR6D7QxQlEz1C3cDR/ZfaHBnLVBJRhp77O3
MnAZ6Gxrrd5frbCSIHIQIGNUNiWb13Luoerm/JOoavvh1vmqlOHSZZHmWLmPmlBnNhomU+0aWri7
ygZdai2rT1E/mFh5KoPOrKmS8YV5qoXXqJhldkxMCMKRxHbRpY0KcArieqOdI8x6Imlc5t7As+wE
mHlXMUFt1SA965zhLaPUTjbTAT83/dNoU6GnQ0yxlQntrahIQUxDZloNBkuvVcWNCFJFcfN1aiFs
YR7MMbjS7VlckvuiDIQ2GYanV6vOjNEqyAl97e5R+9jw3BrmXD5Rj0129FirzQv40hyZgp7eCi/4
yGPoqHIypdQNGaZ8dlsIaEwFDLWjZUiFIkEzqZUsXwWdXhKsjQZp6HrZUVO/wOmBckXBm4oxjwvt
y356rgoMC4ZG4HStWHyiquuCie17jnEILDKv2TcWTVJDzV8gjaEc76NX1UK0HLgNiC4Zl1Kod/7x
MEsUkjqLZMhWRUnXprMrZrLTde9DJFdeyFi3NItXKVd6GEKgp2q9shzfDyIEn4Ltu6/MhsHtbIiH
6mg2EwfN80msNO+x6arHQhL1fpi8z3ZU7GoNemSst+9l07bHXlNJ8KMHuij79hDEpjk19JLWwu8o
2p8xkSxIfhD/uh79q6tM1js7cFfR9OnItfU9RrF6VExjo+T+tXeL/HW0XYrxOs3AGNMv0Zm+5bHI
jozmCoKA0ZsR4zJAgqWJjUCHOB73EER+s1QTGzYnTKA6xNwh0fvxiqbfiE5V0RUHw4uZYc8NQvdS
RDYpmdMvFbJSzVthG+uIDh9JeLQPeKUXLzfx+XaBe3ZV5aWw1Scj4ncptqc+TJHBPgWQZhTWTpNj
99Ar8FOKFo1an8mnX1+MBh1KpowVRDiXs0Ojh2+BCy4IUKQ55tU992PsUBJZQ6CpYaeUsbJuc6Lb
2nGUVr5rlhxSSrKarO61qqV5kNuIP8v6qid9uDasIDj6hgz6lcmg6Lpvw2UO2ZnMWPpQS/d6ikDM
a4vAiXommall6M+q6t/CkO159C+lJCmXsXLRHbcaYcNBiLxLlfx4Z9GpnEdZ89CJM84AZUk+uiV7
+hJlYTRXXNw9dmrLe6M1oT9ySMmlbatRockqNrmy5WoKHezjiITIrWKq3LzNDr2rV5jfkF37g48s
Z7pDJTIz+sRbdJpqnMpCQ1sskSYQt5suEs2Nt6RsBA14stgh42SMYleqG1enNEeVYFM8A8nZ6XRU
DpHl41Sc/gvMr0fOTt8RHNz2nXETNje6GkTZQa63dSn9SL7Z6bOsYuqp9Vx2rvW40AzhLkQzkmyc
jcKxkvpYR9aImJUvLiXESqvid79Q9J3VIMqIGwCrUZWhoikqTnTTBemns3uidrtaxVbyd/vcf1HP
W8o/bBiqxjbFXqZamq3IqjZtKH+3Ycg8CZmbTe7HmmktIHDn1xdF72lGyB5KzsHyGyKxN0qVoGYg
Qd7Wj0nSZacoiRQ6/sCvhkzT1rHaVMfGi59FAtNBz5RD41ovvp8DMlZhQbbDgG0kbhiFNYPMXaL2
0C3pzqu0QBQZRqrX+nTiTewSvQEGUzM7YoXt4Kx3BHHHI1c3sSy6vkZQSttCejNFkh2VdDB3Enor
WdFtwjfjpdSgD1USz1y1kZEictMRbJ1T06o3mVaTk5XmmAbpzlLrq+QLVwXE8ZBkO9k0Z75dAmnw
e+xMWojnIwD6DK5562dFussSpHGlIMWw9UmQMszqjy8ZIYNSCppXcTnXChfSLL5ZKLsh0LFAzU0a
OLW3Ksy63IVaBHOxjWLUbOSQ28Lyrv/8Q9WsqQb5cx3ASU3VbJlaRNdtof7DYUdNUssbRiZBGrHk
iqSah9Yn88WTIEDpZplsu156hCIJLyoAZNqG7jNvnHSVgfFx/H+IOrPmtnWsi/4iVpEgCZKvniRr
sDw7yQsrubnhBE4gOIC//ltUur9+Qcm3q+1YpgCcc/ZeW4TuOek7e4Y1LFrOVAUso0n5Jxd+9adv
ynjfCQHjMCznu2mNoa82OV5gbMqR9JPbssXYYhsydXRunbPsoAf5I3yjWZoRyBUj+jEMv81l4DzE
Iwxl4cSopQqNVSL3ll0adKfIF+KcdnD1qylHqOrHZJeOmkgxgkqrNnx5zGuFKj1jm9N+kb+xSVa4
v6nX3UAfnIq+V9V68WFR0aNIHXEpTe6eHJdmjq7L8YE/OdDhHuCu/4/TISi0TZoc2dHgEVk+l3Fm
7vxsJfqjxsWYmSh7lxCHXgswSyr8Z+wGQskcvyDxsf7QfojLqvS/JyYpvi1uG924SRkyS/QBSfao
iLkpQBmPJvVO4NdQ5eUlLQfmUjZHQr/K8jlz0ts0nP+AHM/P3rCYOy8OsDEmmy+gEd3BxDMmS7or
57CePx3T4wpJffHg9mDsmxpW8pDKDxEPIKr7YHgMFd+xlNkv/g3MxYiVxKg2PlUC1ljjNMupDbZu
bwpcvC3EkUrzWWhmVcWIK8dpkdxhRkXgs30EJ+nXDwr2BR++jf2fjJ+i7B5J7aRULrARCmE320Uw
7Je0VQ8On9BmnMtDUbNnr0GrzqGGXjA0cXznRkW1A9TkGv89iyGT5sEIlaqS6Wma5t9TOmFfdaZL
3WxzVWbfz0Fdo/22RDQWtXUPWeajKjTYLIe2+ZBO9dLHuGSqvviV+v7jUuHGEUt4bpIsfvUikAuV
RWkeuxGuW/J+sgXLS15W775TVecELmVurUHOggNQzBZ15JCd+L8JKLUIioLYO0Yz9EeHcQHPW79f
jZscbCZwiJiG3zaEZZ15rneH7GCAVLm6uz4pwW8Ga3UOt2XtH0uDlzUrYZObkIm2GXdBT/tsXKPl
UIwd6tlwxlrBRnyxXYfNNCKcMVZvuk2Xt6GrYU8EDhJLbch+GQhWVw7Kx6528OIvfnRbhTTBRLyZ
WHO7HLKVmDzHel95C3UBNj6bAbJNpgBzcVcZVMDu2r3muhwOaB+eEj9e33ULs7Istqi1dMHSnSfZ
pS4SpHJRgseyQ2K66vidSNp61MtT5OHViYKWmE34vuv0JdE2/RgTmpKqQdUYcJ1+7idDQmT4EOny
eQkX/VvRz9YnOhXRWZZOcrZs7QwyZ/Mo3Qk48YTs2vE4fpoGqHHUwgFowwYjtrcyEw/QlkpgYn4T
l0+FQOKTF/At0pQW/xz0AkQPulLjqwFwz9KC9xn773UdOrtuoglSDQhqdYMjqPPd6sQlvjphUNEu
ymG/4QcMsuyIRRmLU7aC+197rKJdQLLVOov85IYkSN7UKaIM6cX1caVnf1wSA/JK2pinjhNJpEym
Pac7DbH8WNJRHGqRZS8Kx2diIwekbUvX0iuHl8ldkueIrp6he9H5OiLLOf5y2siHIO0FWJuYqHUt
I+1WLfckXg0voizOvYURMWSj8z7VlC0yYWcykGD7EVqgs+bDxan1p2HKjvc9BmDn6k1FirSmERBd
UhRnH2mxPg1T90d0ZbvXSeLe1ovVeDIR9qZJgNMkrf6MNdyKbK7VUdn6pU3H/KUzRLV4jP2y9VFr
gzMOXa24CVUBQb5WqJ8po04JzwFzBftPaWiDNN0PSUfxkNiEXmhMNrnrkFih57S9i+VKSvBKP6dP
Et4IPldzA6Sg8E4i5yMsLLZyz8ygKxyEoI0afuWFGz0svvZOIzsPgaNIk6pWgYnsRvRJuObcDNxX
VQ4/Mrrxix2dPb/9fC43Nm0XFwA7h8ggLGcZKPU4SJ7TdKJRTYEOgDps7lcv39ri9aeXbU3pRfjn
NCMf0WlT9xd7yE01B/nFJL/aaNzutDT3DSZRNTFU7sMFQ/r2YJmHLg+Yh/NXIKVMMcS/vlmdqvep
n5HxwaX5aGtJvFqQHuoR3UQ/hZelYzTeJtObIQsSJNGCkp3fMVEWKksmDnpbptTHKhv6IK5s051k
VhjQrM0pHZPgkGwAnFr3w307BvFEqYh7wFtzhBq1wpqxBBFT7TLnM0d/Izk1Tjk8VBNXOVRG4jLW
3v0k9b9+XhvM/baCPdXqhQdPxjeNV/j0Hgs0Mn2e3E0urS16CmhIY++8DsF8M1oZ3nGkoeJel1Ox
LRoD3Ohn3VPTYwety0gwAJh/FDMHQ0e1CJQz+YZJbE1c5AvE8o00kieqaao/LMGiwsW2wAc6Dq73
rB03JsYj985tHL06KmcUUJvhuXXgCFQkDN8i9OokW7iwxSlemuZBJIGCZjVDtMiVHx+vi6VlLWU+
XxrE6dPcw6Fo4kM3Z4gqgnXEAy0z2hFVJh6VVYYQiQrpdWkanhQ5cE+IR0RaZSxO12VukvghkP2z
o6HOjnIB5F13Ca1EiYZhsQhL3UI37Os7pcmMu1sK9dRFE2kLCSMzU0Sflr7TPtt055Oazu7k1ZfG
2l06oS8cVjhYSU4qlq+J9W6sHM5i/JRmHs4dZ5kdUCjnndo5MW1239kYcl1h7idajDdNTlq2B25h
2mA4QRudndj56oa83Y9+ADt87ZlYdAM5EXNl7vt2Xs4mQODmeVOOo/m/pVVqc4CasPvctSVAxfHr
NzQAAKx7YM2meWojLFymG8RrtnDE5j2O9Ha+aF05x17P3d21jLQ0TeeKk3qdyJTqLbKUkbCLePrH
rWoigndxW8jvPemEqUXMNNMtnbIy+5CMp7DtRF3UvMw5yTZ+235XDrTE7Tjzx6R+M3i2PS/D9cn4
d90K65ywVrBM9mclYmaVsXxoSkvuo6x4DDZtrBcwss3Ns4yt/0wo/HaV9bDGnUWDfbVAWyq7dcSn
QJ6dx9Vhrz2veKENVtWIGmcfsQQSwOatdTxMDFRLty2gWTfLLCkXZjjGsR/sg6jC8Luos1tiw3Wt
Yebb2121MMoPxRrc5w5xxr4mnbLXm2apDXGdqB4+nClz4AJCf8WVIXFj2+A0/iNSv9q7xA3jU9g6
ch/mHFbZAt2XWyBazDY6mIixaFnQNNLU+vAHNG7Qsq9vx2ZS97KMgtNSQPMal9b+3Tiv37xtSL7z
c865TnATjA0eKwAiE/x1z3Vvle6929UNGSgibsny7OJs0WxLA/bBcNutiqw6mwQuD9fy3/6AQcMI
M3H3NODpBBv8ksXjPul/DbqngB+zFsoONuS/336QNY2VWsKFcRkNW4ODvTOERakqAbDpNhwoZY3P
M3Wj4aiY6EudT49OySc3XbNz00czSOd9OHEtvC5Bx5GVxTAr2ra+kyM5Stz0mH06lTnVHWnVupHD
LuiK10nOqAhNueGWkU1dtzQhUGqi8NP3qeRX9NkEHnLr5k8DJIPRC9w35YC1MFbnhHR5P6cFiJUv
w+mJGm16ctKG6oHttSNdhUIzsijIKuESGQvRYKQavKNw/WG8ktDAfMpAYg0tTt7Uu9Ut8/duW66v
poTpWNHigw5CWCPqGlruwTxvImzm48D/EMYYmPCgRY9xg9ui9gpiYfmMxtNSXHDHV8vAh7Uto6e+
sstTg6HM/aZK1X8zq0ua9pTM9K3eMzTtz2bK3BfqJvAPxiZ3tpDob9r8Le1EcamIqlkDiGid20+P
Y71250EX8sZP2qeSW9nFHXRz4Vp6HDTuv8Cfz0046Bd/ggJqcvkQ2shFdVzCT7T1rxFxzb+CCvUQ
y/6fogezh/p25wz5e2MW7znz0menhoTuCKe661M3OQcd90Uq2INq+OZabVHQSnzUGfet3kW+2fSL
eMzCX3ZKqaDakP3bV3xK67anczn5X6pC5BtyKhGAvIxojrlueJ2S5BgDje5UYykLMAISSb+bW/Je
J+1Vz/XcHzC3eC+jU9g9T6JHXlbtXBb/ZtSVOTMwoG3ZIqhWyQyRouX79/xTxK1bSXwcUUiQ09jX
aPaqKj+i54W6ynt6N449x3O35UD464SGkPnSLgumP8EMMcxHaXxHTxavlR2DJ7EtMsISUXEygUmB
Y+pk7YELDwWZIMS2Y9C8lKWkX8ui0hJ5V5T/6VsHn39PD7Ce09LecLTLlk9MbofgdL27rWp8Kmqs
v6toXOeg1HhfpQQ0KvE1Wp9zyhZ0rWdkCWnXEpDH4oQopSfY3Yg9BEk/gT5dlzRl2JtrzR9yBD/v
kyxTqQb32doG53LeCHarhlm2PjmzcR8Kj5F8vkL6u8nF+jA7JLSNRdvvSg/ISN/6zkOUU0TG7oSP
SLapvWOcjesxhK60FObbYpIaT7yooVWHbHgjPPAkLcrndnVrfHEtzMTJwaCVD/iwrG+BAui5JNUx
/jOnHtDZQeh75a8W1KKNXwcdPepu3XQtmEHSlQzXLno1i81e6IROtPNUyJUwL77H/s/tr11VdfyZ
uOMPyWfqLsoAYMVDBfSkFsG+6VLKCc8/N374r5ik+LCN9s9ifY77YQlRCjO/z6jepYtdSPXkFjCh
iR+6VntwHgauoKUlAbwkDeX6l8ql+LZd/vZevLQPeUcHT3RCndOJ2YVIaF2kKiRaxFkFcSb23brw
rXMKqLdQ+yesaCs6xP4pKBBgcsuDUlfb79EyVj/QfQCYix9cBUmOCqg6tt1XqtDw9MG5TQeH3Hjw
TPm4fHXC8w/NtpQjblURiHdnDdKjY2Nk/SXaAErk5kBBRCY0MdkuY4Gz50OaokKimOox6bf9qREa
9zwaejSR8rhWUgOnmaZ7mYZQ/bni55pjxe+C4iltnioHGUFaAXqqHQi91y/NYCLCHr8oxsAmZ6Qo
KOORtUor/WZqm11nxuqjYPT6shAWWp5zo+ffTrFs9zqQyA432pvWq/p3U8Tzq8DLFbJ9RYqAlqKw
yalMiU2kiwZKxTXyCS2fxKpTvPQJjltPkxrR8hZeq6VlSvhlFg2ZooAtS5c+v0cXOZ0KnbwkZQwP
d83mY+y0aHC9/CJQjc482odmkYqjlCXDvnjqF8gQeoYlcf2l5tmRD2k//lslyU+v8qudQOCHHgyf
0bB0PYT51n8RwQw/Ak6hA+iArPZcP8c1zmh2wfUDTfYlytSboWv/7IsKTrBYyTXMoYdOov8nMFl5
6aM2elxL92Ous+wZjdS6a6VBru244FF9tiXaLiOhffwlw2YZz6t36tMGGm1Obmavh0uVE2pcaPTb
1B+4PlyepSk3/qczYiQnWK6v5PLbV8XPStZklHfefZ6RqRNL6X/6Bpe2cB+5s8BELDqafB7PMifW
BdZq+Rpx9WfKD2jZ3e53pYdZZvD9n2sdiw93alJcYAGPtkXsJCnRoqLuzwMGlWamy3Dj+D2kVOjx
t0t3iUFh7mKrEnwRwb9RvzQnN4Gf3lDmRl2Wf6MT/VY5NIKlh40gTKr7sifrwW/94bEMsYa0U4qz
u1jv+5gHbQhL77nfFhXZg6rHr9ZEBanwYfu2Bl56zyd4um2b0t/ZsH/uKTaP1wXDIe2DQkjimlcN
IRA32URnkWwJidhTMnscSr/H88W07O8y76aaoPHrYXc99hopqAth2TbdeGw6XZ2WZmKwOwJyTp1f
ztD6D3NNmIioF1J1tx7HElSYbdMFuiBwjcsyqeYy9yX2X7gUmdd8cJhHPx8l89FTTLNll+XyLmhH
51sQoTgr/YRYAtylfdeGn161PDGsrV6s1OkxSdSfyQ2nUzDuOzWoO59H/DbJE4XxqBAtgl4CuVod
vbVxPJ5mvyM3JCDMKxBUrM6Mp6coAHLLgj/jWI17tlxErF6afSMCOT+sRZsjOzSMzFaJPNaU2SWM
o+EuFAQ5THRTMCN269li4oqDPjlfFzVBaSui/FgHpT5jRzevgWsx8ya4jXTHPuFg/3iqR96hvK64
nHVVdOwdQD20LglMjRlyGDxd6xy/JDUUvNyMPhaxIDsP2/UtStWfsm0F9j8QWdc3NFdzTd6JPx6Z
wh36ksumbiW3+0h50c3CaIZwPoadIg9QD8c8PsgNXTxFDaW1R+l7HNgjj1GDCHt77upuMiB+MnYm
UU7bPJngAx2br9DW7kOSsbVE25K2BuKmR9bAyJmpAwIYXLbGbX+8vkq2TbIqxgWEnUc8x9Z8mdA2
HeJxpYkY4tSanFGfrFyYkdqemeb2pZD6ZxY37e5a9boywYERTrRp0p6RsTZlcso8ypJgE9tcX+UF
3pBeVseivLNM3LZ7ugqS7MxbR7JWmOIxiNXj6CgyxYIOLVvv7BnaQ7SfA9qoJW2kkyib+TYuhuSc
o650B1qh9H+SN8drL5kzVT/8djmmA0fFskj3Mi4ajEk6FoeuSdS5ccxRox/PneiUO4R4GXrAXMQo
G1CzRYeicnGEhN2bp1PQow1wFxVKKipuHhzg8r5qVPYqGfcOIBNEWkF7UeZNB4Wk7YgoNEME8ObO
N0uc53dqbcNf5KnEg6XPH8TmTlQYqEs+WvfXOX0jIRq2qnGgsLX05Vvy2BWJNmobOK6YRu9VTMuV
nmxxDglcsQTX8Qu5x+urHIXWMfDaP4NAKuetaXhct6XY5ojYxC5e3gLN6BaMCaUko5UA9sPy2sbG
wSMtISusGb0e4VhG+b7A5hIsEYJpTwfPJaC/cE1oqXhRW9HQ5mqx5JGzHwPuhMkM4Y1SM3nhjmz3
fZION3QBonM7hf+q3IS761cRPdchL4H3dcY8Fqpq8APb9Vk26ymJ+hJaUoBjdFuSqEMLWOSYTz3I
r9ti0PfKBDWjY3EOuaEN3001iocyIAuH07k8dzokkFMub2EesmtMvFOLqb4Lcm4qipm2SpjR1Ooz
C2X1pBBq+rmrT2nAV9f/xIX8HXEMTLFWpOl92rrpqY4a59SQOhXJQROkl6anICBADu3Zq0/rCkVC
B1ntuoTjBkYYAU+yUSANbsriWTpjt+/2Wbl0pN5W0Pe3VybXly5fiz1D3Zz0gygndJhXas3Vzkrx
a8HE9DgG3jsCg+XpuvnQh94cQQTMtkIlSPvnhOM4OF2/8uhF3EbkXd+pbbs3rtigSJrTo80CICYI
DtCrCzxkZnsJQiG+6bf93m7tM3W9yW+L7JL0WHvjOQjSz9n6ORFxzoaf1jMnt/chhjUjK7FO3nBC
6J1L3XBXRyQpjMXU3kTjFsXaJ1iX0rCWj8IyuZAmPhKiGx/DNVzoA2Drq8GIjk0RHP008I8zEDj6
bP5j7gz8AyOkU7fKEGFckj97ul7cHYWbLe0YbFxn39cltat7quwvlNwx7iD2jevSJdgLq1G/5cnI
Xa+x2CgG9Qngh5qqP9gSV0ASVcQ4MbMmNAKrYVO1u+tbkMSyu/eRLBAw5sXypmu23KVcw9b38C26
Uka7UszDJeygNVVZtngPhZu59/GUJX+7h9cWIjtmNEziyAEPr4B9EhJPzCUhBasYQao+Xhdue+zh
nUqRllZ/2iHrj/9bhgkZfSqn195lCtbWFalM2+LHzvsY4zvzotl7gW0x2WB6UcMM/gdtwG0yJ92v
Jl32RV/g0lSd/xDymXyPQovAsFOvcYAdH5x8kMu5uRujEmKdY4Yb2RhsurqKDlGC9a1eum8uP/Ep
Dpby76IXLGGe88PV+Y/ASfVPoxmDRtny0YSbmlKUCDoEeNdFxBhOHNhHprPITSMKHplPzsvEcZZJ
FDrrGLrfwxoBTDRkPPYO4IFSWjg+DZJydD7hgdIU56OO6vtu7MJHuwlNrgtz/vbkMCIbsBqxQ7pM
rVHCGKW3C403gQO14MFdNEDDmJKvmwbDISiCl8JEDwy9vYNaO3G4vrouMzS1wKE4SfEULOw0mTeU
T1owG0wmax4Gh5n3avOnPJ/nVzd204cyZorbRUbs2plpR9JHxYvyggK4gcaZZex/mr9NCnw0r0Hb
Jw1B6RZv9f8Olx69xF7N67H4uF6UMtXI575qn8MMG/Y4hiAathFRUP/bxJgh8F6LXWZnUCceXAQO
KX0M8vGRXkj6NEHKtBOYijnW7lPRlMml0k75mJYYVpouEw9RTbrTdcDUhm29j0pGue7UOxePm0Wx
1X91ETAOzRuGYo1O972jycMo1R0aDf27GH+BRkkPiWLg39CPu60Rwh39lk9w21dfRY8M0E62eL6O
hrsuJWrjp5+lzRtwfvrr4VsUK1fzM+nuijH+HfZr/FTVUMJXSqkXtMC4jt3kZRxmdPXhFWrOrWnx
z5OM4iPmKe4f2jbubcm1/O7vlE+Wb56cMMjzj7y4qRY0A6GD2WIk1kX75cFEN0NscxJK0q2C4IN6
E0X0bIute32VrlUVAGYchd399b52XfyEHj63JTrga3wX58IaNtGUbq1N34rarQqCa/L6Vua5C9ox
ix4nYX5NZVw/B9M2tk6c4uAw8QydHlrC6PWP9TCoF12nv+RgaHHMzKLakQj6mXqy67emE5Psn+XU
0+Vq5AWmG1LzrQ9BRLU8x97X/54c3nh7cFsEkzfhXNbf6DpwI12OuQtv0VN2+hrrhAa95MFQzPN2
yKFeIxppJFykNQehJD7493VyGKQFbvQUfpXMhvrY1CGjjRyfzrIwSTcCM5OWubgNzDCco56usYqc
FDRLx9BOY4h14Qb3qwz4rPNWLN4Svg22/WXdAmE/IzeSrDDyXs9/4dl07zF0uavd9rueF2CqDuC/
Mo+Gk6/qAd5hu1yWfHlCtFm9eMH4z1JU44HeUvWSjPA46sYjjBz+NN8+fl1803wkHQo0gVqrsuR/
IofILldNe+0W6rggUhxMgmOIqwMJBSBigtr943lbzkbfZJjSApE9Nsn07zyKLx9L93HcGvmhwpdT
SybgNKQOLh34w/UVeiyg1ZmTQK5+TDch1nXJuAcdS2KGvSxRL4PbxYQiIIOj1YH3uJoJaY7UnXbg
0mahmY/tGE3HKaJ+C6YS/pEjuvMaZ/3Z25YIe1oeQ4/qq2w5eqmYjyihPpNpliQPsNdj7eSkvS5S
a1x6Dreye/RcMDtjrZ/dyTX36P/724y8QBOk9lDnROr+FWL2iLkOKc3GU0ms62RW+ST9MX8bRhxE
brDFZGq3e+kcRLOeaod9XwHGKBsgdWNdqOJullQQaVhRzlQkzPQ0nT+0yqfjytZ3s5J1gMZdPl6v
0NentlMwBRIrV1IueC7WEWkWnANAtbQYIEdUj4R4pI9qpqox/QwlepP4co8foMEwb0GRd8Nevh6v
Kn2diuSU9HxG6MDsrKl9JsAqRF6M+nQTaUjPZTrRarBbSFWjHYUa+4uDng8uv+qdYp8Zf/hsPid2
h6bwSJD1FqZaHfzRq+ZvTYdqV9qO7q2gDisMMAqVTvYZyROO0B75o9Dt3u/syG0ypy8W+cu9nhgl
5ZEHaa7eLLBaYIhOSgSVbUUUSte7/gkPKhFmaUdFV1X6IDoKpfs4bdeDqefg74NWrkyOh5TIhVKw
xYrtktTPOONVn7+OEYizMYzGNwSu3eu4knJnQcJuQp4yo3E7ZHF89tmmLz6iKFU7YCCX7nvZxs6p
91ZIBLp7awThvosCka+a0bymXvSYiA0hqIP8LKuAPFXbcb9EqvJkeQrvvPKfZAxIhwgA3UxcEQjb
5fJtVo6Xkuy5RzMCgFFjjPE5BCxstNxjgjXsY4V5nUEzI7FRpPilACrdxrx1uPMesBKSDLdqPNkD
7V6hQUy1pNujMxo3qeyELmUbntc9k4owdd7GLIwvqiWgwxOcntcRZGQKsDCh8v+KPZPxfbaz9y0N
aF8IdsfY+NNt6iRfzOpAApSEkVfIp99mhUW+XICj6ux3ypkI+tB1n9c6mIlnFI8id4nC0FC8I9cj
l2saX5lH7sJCA9x05/d8jXdSaG8/TgaunJvKZz3W9V24cA/rGhKP161IqRgbBBTDf38TSvD+Kdw+
bUhdX8J8MufEiQiV6yHMjEb0PMJj828ozG/aIzfX8chQRPHzgPhiJEG8gylyqm39n1fDAKF0Ybaz
m5X/2x+JUZ5E6l2uS4Wt5rZuSOTt3fz3alvvvejw0XRAb/lLg09Yh/BNigAG7tLFH4XkpuZq76BN
j+uzDocvD5f96K3Dh2nZhKI1hIvQHZ2+HZC5jdGrIjNb9gsxpD1MSgoq8VEgGr414/DDSrfeMxzq
PlwveZ1Ttf6aE+e5dePfS23ZebZ/qPZHvonXntwUxk+FIxr4ddq+0hjd+wl9R+S94p4SAzffXDbn
qdKXYNPlji5C3z4jmdthJrPWM264TaiGdIksmsJqxBXiY2pE/lC5ASBakhwXixqw3PTZqTe+of0N
7vAEUe/RY6CCbfDK8lM9sssHRRa8w4wnyqFp0dwj4V7X6HUcDAkJkiq5IPaxtfnyu7B59BJswr1f
SlrqbcsGyc28W0RyZ1QFf1CF0Z0zz9GLcEnYm8r+wY1R6/Vxc1azmF8NM7RD7CxAu0bCl1rz3Gw/
rJ3uKbBgQ3axOSwGzEWf5Tk6laV/6UT3e6I5rQOZv/mRo27ntGe6Ifz6mDTw9vFd0l6hE/s4yvq7
h1z7NqydFDohHStcAfVRGednVwTykNaUD8ncNO9OTYL84M/sU0F+aLjx3EoH7WsxyeAg5yH5pEfw
qYKKcCmNiSKsWMph+opS5sbWa9q3lBLktozQYxeuRMxr8/x98frixYlTbJdRe2kSD2gab/xNmGqi
cmYs+FXkZveRGDlci4LpdxsT7Pe3JuCpxKUwKroSuTd/yxvsK6jox+ewH5gJ9Wu3t6N5c33j7K57
ZSjRZsTk6wQVagDXE9xQ8lD98NMCcnNFunaY4YMMUMC/2nx9oVXSvQ0O5u//Hz0n3KLh8ZWaHhYW
gevHsBUhjmSLxA4R3Xxbx+GXRbqGx67N41NjK7qEovjdFMBqmxToyVypEpBS9ViMuJT/fo/OuZRE
gj7mm9Atz8ev7cMDGCktuOzbP41xiejTZHcxllK306j8h+t/6xgQItwQZ9HF8I0hT5eoCxgnqOQ9
YvbEpRZLPQOg9XaWKiIS5zPusUs/cyitP3N/bO7coutO3VK9etb5kYyJRGtVi08E5neQytRBTW51
zMjsjeOm2otytid3W6Z8gJ1e+G/8MAt/p4pJFaip/bJyrXe01tjRtw1NVlGEEZoaZFmi8DlMyFTe
BNHXJdxU0X1og12g9amhq8KAmoVJp3NWefWZcMy3C1zFcntnlpqIGaRHhBEohP/JtrjJghNxACxN
n/0hE25IDAaJtwRUVe/1BrbxGQnAIOKBmME9kc/qhc+Tq74zOHIPKLrD5+tS2mADQI57qYFmTQQk
x7QgEqOKr9EHNGGrEfPy2JFYUgDaSSKAUeVKxGXDNsD1eJNqjzUoy6rQj9emTtlEtQFDFe2V0hL5
+9I/5rE5BZuS1DCC71M7PEbbVbK/DsUqIpoCvoVSiTgitBTH6ytnBhY6KLppZb0LtYtJ3k9ce7ou
nJrwWRVymWvZysDkP1Wsv9Afz2JDJT7ENHQnLi3nZWrWM+08d83QUaXBi0+LZXftU60Tk2DawG82
MeJxwB4DUaF4NJGQl9wDINJz7eJGfd6k4ORi+wSGmuV4XarS/8+renvV4J8ECLBx31D43aL2DUYU
U6oC3tvVybPhg/ZsPB8J2xq/4Z+/EYbp0YSS4yWaSrvTKz1mxCN3Tp+FJ/7H8nKdNtHsgiXSud8D
aRnktA7E7AUawKbxuC7XL932n2GGht/hJQOj3OoJCKp9cRfKc9rmv6W283Faovnojfmyj6Zu36ts
5VmggLKDGEBBbV933hsSg+HQxW7OgDybSua6MNnbhug/xCYFqNWm3gYeHCHRSuD5AiizyRLwpspE
x2lbUDlF2DkpQUFuAWHwe6J3xHpJykpcUhSfl4zm8Z2UCBLXzBM7lUBJuk7GXB8GkS/3xsdrX9SD
QKBxkZ21TzlG874JPtcSLB7vsdmH4fSJ0TDcS3yzL05AlwceciiLO9OZ6lsduSlJF2ThaI8QjCjr
vpqEya/p4uDUBBiPipkc7zy0JC0MDIevc4jrnGcI9Av1p7+TY8/IIZ8X3kQYPAOaG4P8gHzBtiBR
oOgZa27jfHdbrt3/Im2inV0KrBaQ+rPpv4ueUkR0llTQYHEparZRwxwigoRLc/1CvKEJcY72KoyT
Tfutaojbba4qBCMy0mo6sjBGgrx7PFc7bEju4bq0iAIPo2h2KKWZKhrg4tnMECZwT9dlCUb3ZDYp
qFho5viwM0zcPAWe9398ndeO3Mi2bb+IAIOer+l9WUktvRAtRwa9d19/R0T1buHsC+yXQFa2Wqqq
JIOx1ppzTHI5PJJi9Jd57TibfkIYGto93nqHPAeef6MipQXnIKVP/G9bVL/CB4Q8ondSEif+z607
oNoErEB1lKlepFYd6SVdst/QQxzE1nn2GjIhO1k2N9gKUU3kwfD3lKMUoKn8hv7qc2zQHpYlIbVZ
670anTFCfVGfbwNYDnYZVZIV2jt9APxzHkzgjFK1i7N+FOU25pVI4vpvW+d7lLjyoYUFluF9D0zn
Pk5hdhlKf921YWntJmWRCAamWvpcOlKFbew2qc/u1NY7KYpi3xcuDHgzBYmA351IHhjobUluvO31
5ClPJQq2AMKZnF1z57TEhdASeaGn1D8MuCEHRAjxNhoW/+G5PgycAHvlEWXX8DOnd1xjqng10srD
yQNxpOAX+NzNQ3hbCPh0TGSIBhGJVuzO3CN0+HkC6weOrHGYofcgXMW3P63mYH3XLzICDfIyKjlk
pfzSmLUCgBsVecMgrU6Qwrqbp2kmRQZ+cud4MzM6h5ROdap0GEmaNjEXRubF+6ZcYgxZ8O1nslqZ
FpPtvADMnQP26TxYsg9FSBC3yW7povy4BkXw2hf+njZsdVr8Re68jPzBj9Id736/0Y3+MlpLQI4L
cWXuMN1SJRvQCwZXutnzQhZk+CJKbzwX0cSH1HO8xYWkdDkhxW/OE8qouYcyNHR446gp1T+Tz2T1
5UFq3EVpTO82gCAiOrSVT/vlnB73a00ruMd3TJiLwTCyK2z/+pKmoCL0jaPvmbJldu21kqS4qo6v
rlr0q6mJ42uckz3TrWjgw6mNt2bhk2LYhCamvLS+i9THYmkny6UiOkUJGGc255T4QjqDy7eMRgGc
f44soUPUsky8EA0IyxyD43fqLARvXHaHKhgrytcleEyCLJRgzj7dzw1ghle94HJHa+xn1OUtwIyK
mTM97bW52KtzapWIWy9xhYUjg4lSR1QaQFud8jqZ5vhY/l1ykRNIPYA8SX6gryDfrOL7eYq6Dshq
MBtsQa0Ln7cw8OPTvcjopN4y2khnzDmnpCfLMEWJgdaILpVerITYwUGgTs7znpaKCcl3SMz5eWhE
eG+q7Cf9a+/UuU30grnSeMEpd3ppmhp1Jn6Y+zS49j2LneJcoEE76360vEUijO5WQ8ACxDxE75Ic
pBnmJFjILqBR2+BmjBwL0CZJAcjo6X/r5oUaWGRNsJxis4GThVGE2VYCm6qzIf3kGLeVMkcKtr+h
gXtYmaHY+7i6P9oPGA2oYvi5HSVY1wuMRWv+yUHNfGvXpgaQD+9+qcf8VIFnCabAv/G+eW97+mNG
+anhGieNpiFWYk5uqZp06SVSX0oqITyjckRC7JpgzYzpNJUrSYCJrbYB94cdu8+1E1KidHnzXhvV
o7Gn+tX303AzIV9AvkvEnZ2QztPSlTM8UjYqqqFNqrt+hpPwWE7sU23af0+N4b4ECM/vWZje9FcZ
39nVFPHvUrSgyvLRxlLa25+ajDDlwQ/to29jl2H+UKh5fqrElX22btpkOCzIMvklLvP3uX4s/BM1
TLgwCd4Y94izP7BXxBV43KWiAy0nHmfkQ84Mh95LzXN1/Cf9VdN0yivTYp7zwPerz7JHmfbcryPd
brKI7BKXwiyrjkT3NJYXTOJIqNTZFfQIgYxBfEqQjx+jtvq+Zh1R9jMm5kNQoxq2p2QRm8XL2ZrR
D0XqvWUhh12fMPSZo5Ito0L05nHqKgQtYM/ch57tLWzDa2v4B8MhuXSdA59gypC2+gQzuwgkqWwr
7ViHTgaULWA7VAG4lZeenFGwWaKyA+xdo/wZxLhy1X1QEHnq5l7G31iD7oTCWFIzEHHMq2VI0OOL
2H0DCPkKxzL6aqO+4FcNNRGr7bNeaMvCOI7iT0MgASWq5r4RvjZG4OD+ddoH+R9F2fw2KqM4aXVZ
b3wrrN54RVGSbLo2Kt7s0Pqr9JFQzSPGAKfFRw/4YNqvwcpksCaAelONs70zAyC7tM+S+4q4aZ9U
v9Z08K5Vb0PCrkZQH9nY/t1V/suYZ5/dJHdOGcnDryXlLEWSekwqKRCMk/Yw1Zxyc65Zl7r/hVra
hU4qn3q3LE9JGoU7t7YXqPHFrrJ/45/wvo54Hw9ePopTahcXpxPrC171H04M9ZBKZr0ag5k9m8qF
VxSkmFSIl0lR4D0/yK4zh45TVYaMPRLXzi8z9LPGiM3dkJF/mtdtBGMwam+V9H+ZKzFOqk04MPRm
qpTDp3WpyK228eAhWQDhZ7Irg94i97Hp6hu1d31bVwJJknAk6DFhWlAFcUyF33b3InjLGrwXg1IL
S5teVr3YnK7jcu9G0oSQ9B/zXGPBAKwqHq17rt+G0NLlHjnZAtWQiFl75LJE8ppdGt8KUFOvxsnK
BLO/f4fuQRI4u16M0zYUHTADuQD5YqsVXpTdsOfdEJ0PO9n17V6/nylgPsbjIbOVEbUwttHC+YDj
cbQt5AJ/FcUWDDqw9nNnNcit+fxEgf/QdZmmqaFkmQmeDMPyCz3v/UMQkXdqilBCpKD72u8Mj0ZG
VtHyrxgqZB5ybrxQJG7R3N7oAVP2IdFmPzEdKBOhD5RJl4a6SCzM6ZUZNgH2U/jM+LE6emMVKigr
KVAfXIpgaaFNq9GAVAOFpFOeYqNQvARC6ROuYDxiXX+caS+elspB6UohdFhlmZ8Kjwdvo5gKpm0S
RLnAz9JfDmPbHKehBamc9gveOrngDM0Z4eJ4LlParj3TtgSJHd+H1TBZShoIkEUC3Q9HEbFnduvd
oDL7BI+YatFeh6pnyrNaZO0W/EH6wDTbbIn0JYckgLm3fxdGM94XuYoDqKJ0h7ebEB1pZPmxrHtQ
vnReiGJSuH8cBuNkwhof2J7Kyc0qfiFVsjNSyznjrDkXFT2yDVDbuCOtUfaw7Dzfyz9lSOYZ/lSo
Vuly7RE6pLsxyBYCKIbl6if9tLVt3OeL0sYkSiWTR9K5tF0OuD0yD7rGi6IckVXlrJTFxwmdwzyL
8k2OdfmGZtzYWgCkdn1vWW9LZkN7Sk2574bmlzGMzusIxvc0S7qjC4aX18VkxmXZ36Sw5DkZo0tl
9/IYh8NPzFEemQM8Wpoa11Nj9s0tXcJfQnBJuEpFopfCe8lxx18C00K9jC1I7CbfgHGpzmj5MBgX
qyifXN1Bh+4VH9O8JClgMT+3afiMsiU/V1xQL74T/mrRMR9M5bcPuMnOZUTScEyAG913xIdqVuoT
JcVPgXlUdg9LP1IQCiDIgmWd1jmuhRUv+NYwbu0oLGh2M31TI88/F12EUAXmT8Ge9xzP43nOu89D
wNTWngIEp2pxcme8NLjmaotTdSQsjFAoap9lSDPUs5q/2bhSaLDRJ8PBRbwoSSKVK4tvnfsxX65T
tHxCszwew7RG3xgZw5XjNjj4FFeH9uqMSkxYROkPLxneKqqP61j6N5fj9day60etzpYIm9i4a6C7
KGx/FItkSNY37VXgmsbt5vzFwBtdI0R4u8RvNnWClMOGZ57fddVRrMgfq4TENdgT3dkCknJv8ej0
zeDBFsQCalljSAoEhxm7ALEAlYXcqWGqSCrul99RtUTu3pGkTPHAp/xeZQrtwxFHz/Gti1Q6sDwD
7IilGvCjh9SnNXE11Gopm5oKiiY02JbORh+nTA/YiAmRRHm86RPXubhNxahXmCOC49A9YPtxL7S6
XYLtTXtf1ESrCF00+amL7C/4hZzXuuQIGi76laBAPi+aYTB7r2NHLhLDToiNLWhEZr6Q+GcU92vo
vdCL/yVaLKyNES3nyovWbdJDNahRBbid/WzBfSHolzG2lvjohdlos3VTM9nTaiNZYllvnaxHC8Gf
AQUVLMUOG6B17w/F6vc32/2ubdScWLP7iDfvYhnOM5UOOlaUflzPXfyIvJR6xx7yE5XeKXV6/yWa
FvdMF7nllHEY68Y+dLX3KRxwiNmNbDyUUypkD3Vl6267zv1uibg+TnHRwHX0l09mMTDXVjpMDGX1
9eMVGRh2Y0M8ZIC7qCUMUyxmSEK34Fxqb2/n87GOBd8H3ynHZBQ8m5DBzEGiz1A8X7YTYww+0yc4
iZ6RE6wb8UJzT0Xcub+ZspIor4Z3oTNlxIC456COnxtjGh6FepibCQ48pzW5Q4twzxSO7W8IuqPf
0jn/aKXbdTsTl4A7uaL56AOD+xT6JP9uipqse2Oo/vJ9f3oN1dKl7kWuwHpi79pYPhS+aXXwvjCH
LCivbn+WxBtww7YjEi2/cK5/lhzF1KaJkeMY4Vrc9TJi2r8lspmf4GK9xxMpuX2d2i9OwCVh4MPr
ZmRprepFjjTDL2ignucEgXhomcYrykG6IBGzOlwo9153e1SPp1OL0eU/DUTtZ/RH5WvrAREffW8m
k2VprzZHcybuznIe0Ijrbx5i/XCD+D/c0nVZD2YhfiVriDmJQe21mhN3EylLnMC+cWsQM9C0wJH/
2o8ZwvyuKLnqsaqFmKr2U9O1jKr97mXo7VvWk+Yze154+jh6mzNnkb4xtzyz1qtGvSQJ46gFxiRj
L57e6hHuljh/KsvjZpE9OcSFTQw5s1LKUb7EcdxfVjH4bByEDVSWXJ80FUA44ysGHGNKu3tqO5+9
ZRWXP0vfBYLYDjVK9Mu7gfwfzYOYPoEri/fpOH7GXb+g4DH/Qoo7IXgP8psEC/BoRQdsb6x/MQoK
rqioWmZ5QQSGuqm+LhSLZjj4F/yW+Y7Lj/5shpIkQ9P7SXyLlIVZL96wBGcs3WDE5Voiv0SigCyf
mFGnfBBr1XxumvKWoLw75LJiyu4Mcu8han+bqFE5pKTLX/QggS4Ck8p7lPBuF2bBxkhr+ZjqZEsn
9JhI37tmIJSeTDtHMKNeMTvcMM6MCH+VwiCSmeImN2ogtMUM132Ih2IrUuYyWjUoqpBZWraUCYGq
u0IGHUpBzgFDkrzaKAyJu8WwZIrg2bXDiQNnhQGRy7vj8ETOUsj0FzOOm5Blz6Jfieq962LMBGF4
Z/+kaFjc/rni+zhxWASYVMKrGKwR0Ro9Vv1VmVnWnRkSrqbEuHjap6wW3PiomDjYb5ss+jnhCHtX
trB3MFZejHLISBL7Yht9SXrQsl2Cwf2cy/a5qQfu7LIiFFPGWL/cdSdNUT+R+qHsGLEc2kdVPjfq
hEsn6swEBFas3dDVKiesjxUzTS219DWBKaM94TCWaZkFbSRT5ReckJJ4kxoOj4fAMxvT+kQdBJcV
97Fe5gz0MxBDZmTmtPcbZ0BbOaGR40NYcN6tNuCB0AbOi5I2kKtx/2dQ5iVAqRfmthu63+1Ll0xw
j+xixvoZfqoMp3o1naJ+NNLHXobdMzRNellxFJ/GjuuwjdH4u13ZXHoFkYksh5ZI6S6nIi3/9tKo
+Bt4+zLV2XGyUndDwSd5IPnhqfUcvMy07BFf8UmfWmd55IvhnobBflRZ5xNkhncVjwVbtlc0+Wm2
KsixgITIePKi7+OCW5qzA5Iy1dlJBwsGGHMybngUXzFiMOQGSNgXw+/PxP18NF0bAWxp8frnoKl/
fJS0TGLG8yqsZy2IHh1ZwpwainvfzhaU+YwHvOHC+8/i8ilQS2Wa9r0rfq49+tOyKtDq1VjfqzQr
XlpfVFdQBGqkUCQupIIS/w516PJgEjg/5pYssTjFV4x4gecQcLVk1/g42YNupvuwkA82x9ayy2Sy
EElAgF9drDaqD3ldVcWXsssYWTCfp6z5p/vtxiT8LOFPoeoAWy2BMj7PIYB3p6njfW9MNQw5doLb
f9QN09faQIb8R+Sg9Q0fjdLOQ3fdV0tH+KIVNXcD6gsu1PUdlBv3QO86V0M9f/TCsIqYOdyA7T6Q
PW1iWvM30E7FTRor6a3jcLRrOBaVy8DmyerdUQmUurdhteSVbbrkeUN2iDvX7+W/Xn5tbVhHDIhg
olTEuIjl+yrpTqbj31AK5k1V8gHnYBQehVJl9iuH2TH1kOsWK0erPhHfh7789nv11luhgEp6SQuc
ZH4I1ZSn5J+l7ax151EbZUjXtDQkmSikggRvRoGM9tY6JbiHIBRvNAZQ3XBFE34L0MJDI4NdRMzt
RY7l66CmcHrhOs1vXZs+OKZ4z64akBqJlz3PzsHOE/INIieETdyMRM22kaBZ7fOUy5uzHg7PjvHZ
5pwIKE48EfExPEaE7IFWOfspQbB2XP388A9gMBfnmOrdUZy31nCyq2eUawWrIP/sxZw+EmVKrQzD
uXmph5zV94jYBAnVoK3emYyfMXxX05epJPtE17l8PsORi+5ZWoOzCZdqxug+f2pAsBycacyvqWKS
oFOBGBuVBL1j8qw2o8omnT2y7JRlRvtmJjoKZ0BUcLxwDzoKxBO3csKAyrEfkxht4ryN36imz0vg
oKuzVQTCOC73ojF+xoR9XoQH1aLm5OXFJRqExK4v0B5HZ8RrDEoqTIpHZRAdu6BG52wkpvg5O/a+
APGX03tGgoZwcsauOoYdAE6QfgMT1DfXnXsQljEpDM0eoxxhdUYxPfENTE8rBu1Db+D/0O/N6GA+
5Hw0gtD6/8uv0Fp0FDSEJCufJVd/u9E1W0ZH+0Fp0D3a9Z7T370Yds5BNKvGr6JzB1g8TEsbvO/X
CRXAPIqnTMAeSrBHPqI2q49mAUh9WD2I9mH2zlOfnuYqGWmkHPPXsC4eA0jkLSeR+GCkUBvIRy36
PWeAfts2VvM2FutPxxzyDd0kpHZqOBnM8oFz0XwZqM7I2BL5fvVxvVsuARdZOBs3UWMQ1bJGuyY9
vA2mfVDbfGZyzK4iJuJbosl0fZ/5AvptziUF5J8p/DJZJKYNlKWbP+Uf2CKsOykGtTHEOFfzgN/m
aMmoOoAOhcoRBiHl0FSNt1vNfnzgWLd37FHBdpUzGE1dCzUjprUiSOM98Gj7QeLNoU1wt9n0Bcnk
JgkyVn49veR1SEqOGf2APWUfm16mDxeE8SMiRYSwXmilLpCiEOP/i17y1D2n4zBfd0UGTIytarz7
JFWhcEYEzdTxSi0ZXCuOZvvUwnuZzkj/mqlD/6de6SVQFKrVngjAVWJ6Wy0h18kpyzIfYVqpQvtq
nrkuIvTzx5ujPX8chvQxSMb5fB1Vu0pN1ReR4BGDxPTxioEPwXF8/J6P1Sf913yhz1Jr2BGTlfr5
+jkoGWXrH8Mk520Z3eimEXE4sGISNp3lpJ9ceUCktzVFGEOzmVxHFSNRRtNDL049mmcUBK8yJOp8
EbHD+G2Kb3oxZ5rfY8aFoyZ16EXiq6dmVY5a2qAl9cA6xWpoHMadeQl8kEUbH+nIjv4R/rcxXsl8
dH1m2u2ys5my8o2MhCCtaDW9OiAaxWvZ2Nj5cB8BZsJAQyPunDb+Llzm5OqrBTQZzv3OIDs+ieS7
3YMktYZu5derXqLkEWqgbJHthCwlV3U5EmwLYhmD56oN3qQHBx9kFhqGf/+jfuX3XnH4OMYm5Brw
f/VIdDByzpg2rmGXPWV92x/peNDmmmYnJwfU8DfOFBU7W9nYXLVMFWGpRUNL2qlRS/T1fOeCXM8j
3JJHZuN0KdoEHE7cwO61oWUbDUZYj/7ZJ8YO/tZDUvRmtCQkrC2z/9UPh/3H2L+IjCuZAVoIkNjO
38iR2oOFtZmfn0UMEnvfGBMqWiY/0knMESZk5NApmDsMBA1EciWe8qAkY4oqEFOtc/ZlGiVVsvIQ
lxyI3RQ4QK+9xWmcXD8e6rNMnhdlFtdLjqHmlijHeAPv7Fgt8mU9Iu/DMmbUw3qt0nyFVhW/+EYt
j9rN6CuylH6lHY7G5GUnTEsnBkXeJQBI+bE4WJaxTEVoAfhRbdv8Z0GbACF5Fe/KZPjxfNMPOf24
M9Z2i7WeqFWfZI45JWey4m7VX0mFVFhjCwgvB8BMdVa0kqdcMaV4KIvcuplOWp1tup66uwzv9wxw
4zQalnsQFj3phfP5MyiAkS45Ea9x+IRQrNla0Gv2jkiT2+gO9GhceFkXiB6b/xJENIvNJcJga/dn
TtpUkGDDxPs2Aj08h+7yJdFdiZa+4wG3sXO0oFuSyQHsc/Jt+9mWqfMM3pkUlbGio+nDAmUCeO6R
JtBzFysRrMkPR7mdqtmuPpZRWZ7QApAyONrsoJxld0Crl5te2nZdT3PfPti3UnpaPY/AisTCSjIz
oTuz019OzWDsTSrvTeDgg7TPmeAhUQ0FmcCcxytiaYHdQnOtCYKq+yvqUO4UQEsXKwWpFQNcQl7O
Cqz4O+d5w3ZRwkxTRlOTRSjTUyUS1a0k7rSTnYKkTfc4kDMcrKU+rAsCxyZsiFxjFPw+Oq2KHU6K
y+jS8EdEb5NRx92ZU6YQlqzuVvZqIuFWji1/evz6ldkiKFsXPEVfC3D7m9LO5isPt/k6KdWS55bi
jDka+4WZ89zvnlJgB8gsCmz+mBFfOgwiRxAqM5O0RrGjwAu1cARxy2A/4/d10l/Fvv0yx7XN2DZ1
7oOaMSe13V0hFO60Da1yln9caWlZPrHb9mik7W9x/BrLGil+SD/wlDUJyj24Zbs2C6zj2JGoVgZE
pufea5PSD8xVZhXat11Tp9+yil/8rmqYgdkBmysHueG1qRBlLG8wA8Z7Lu35rRpTc1vSMjqZA71T
QyBvw8rfPAvh90xa1g56VVTcC/qnetChj4KrapqEKUYJXC+WjCpwk+hmFv9zOTAAcciuifotEtaJ
/BoxVUdwhQ6hmORxq57+qkp7VcRcsO6QED6wgxYRIFmFK8/VUzfyYwKMFkmEpbIl906y3ALiYH0q
rtVqOtIUrP7R9fCgYA8ah3JYxA0dTHJavgz93O99Re7XwH5Bpw7TtpvuOz965nmZfinbZia4FqpO
LZNDErrr0xR1LfhEhm/goJMnOjQsNSiy2ipMyJrdU6WE3y2Qcx5uICJ8HlGPkMHubi26T7VrCP7u
wY02az4TCJlec6/GRA+Wel/XznqTTu9ehfVlypgFC3UZaJWB1hvM3fA7kbI5G6YnUOyugAF7IN0w
Ib17NiHM8cVhxHbLJKR/7xa/fA0TCegzMfFmdP2lSwU0YM6CAPsCyTTLcD9mK3rAMlYG2kkP3zBT
ALiHaqfTtDp9rCqo+qmG8eURVfHP0tv2cJoDeumrBw+kZngVlQ4HdL5qROefSyPECiMiCi0KbPHk
Gkw0zfRTNbbOV7T0/maiWnyga+1P/YjWROb5yJzR9n4O8ivE+/dVKB86OuhnX0BiyyrkPouyS3O5
GZhsED0nDcbpdLF+oP00j3UTV/DpVvMpbB2iQjlIb3WnCdmf/Og5katIOJvvBod4Jr8ycXKCW0OJ
IsZjc3Lws8LyVog4LebyTbdEqbe+m+qH17+QWmk6S4BCl2U5d2sAL8jJoLVVlsD0rrlz4Eqb60DS
bOb3Tx8HNwAW6QEuCt1pP0aixEwOaaxCk+rFGRYK7ph42zxqmpOLjPnA6OEF/MZ8xoUAjC/O6zNy
wm8Jc/MnGrnNnpObeRIOba02WzknQjgR25nJ+1bP+eKqQWnTBEfRG7+lRL1OVGb74i4JCUGFSaY8
VN3YE8OXiOOIJtnlqgOnXxWqDdf4IC5rZqJUq+NJQyqshACVKSLvTJuYuTkOjZzyqy5cdAnD6NM9
t1b2kk8+ncjEIGHMDoh0TgwaxJlJyUm3qdwADxDbumeMssgeYdA8OhOSRx9VvKAh3cUvBWyFZ9/j
4E+f1edEmbgEBK/uhUaur6RpMM3WCE8zrBW7cJd39rZrAAJlS70cvC2Jk74Y3bQDYhCQaO+OeB9J
T3aVf1qDkfQi/a/ETDLZy0ZCNO3gBLp8YgLKxfjwinNVqUZ+5nxtAlwFenAfU+ED1+5y8sNSwLdt
sh+MVe4lYLrPted9dfNuJe9d8HOU2fRBE2NyRfwa0yS7RSrWBStiNrrHp5nzuueMxpNenFrl5rZN
esC96e8m2+ESd6D5wV1EWj9ZUDGYuRGwy6sqIz0sI5LaNARPk9Vfz1ifoL8NZjnRTCdV24DHdxwI
HAw6xlxmX9RPphk+k3iCyZPB8sdzs61LDLLxuh48hzBE08eCFdJZe/48TREanWqqL7MGT9Z2+1WN
PB7rJMRj7EcyZaeNC51s66sGJD7sjn0V8arGM+klmAdihWcGvsaQ/KzN2Dt8PO8Tr7j8b362jtCp
dPaRCgshRQMym2s52D9cS1Ay/FceTWqj950WEe6XkoKY7KP8CZf+exGty4CtGWmf5szrYSmMdPQn
6EsoWoILx2kS763mZwEL5xKaec/TLnm1EIM8ZgEzc3I8rmEPxXzIFn7vOuuxDIGLGqysL8OAAS+H
kx9OgpwnnIiLWpiOMDTyIUIjxKyuejEg6+/8qk22GmW+doWAtcyuKh5TGY13jVxnOkRYEU8yAHQ8
NDuOLQyjFlLWKtAFdmX+1alx4go26OLDnjzOK6r/vPWfTefce4Z5geqM03KWBuN/tkhrav62qHrp
qHnercF/e+Gj6rfwvAhSD/J9aY7FWd8QQrz970/F/f+Y5mi7fJvq3hGu4/P5/F9U/RqMjmEBid7b
NWL13B/3KP57Zu0sZTO5hzhiIgqQ4Z/3BGRQbp0puug/EnbJ8KT+rzwHVFdkMWFVHUmhed/BMx3n
/DCqL3u2mVM6GuLjv9r+FNziIidcW1m8nMUw7wQWvEqb+etOK4vjKEVpg14JOrp6U2Pp9ZtI5v99
E2vaxnJBM9pRyw1HrY0ou+5e9Fz+z3t6c+3VDqvfs9uRyFg1utd/+M+f0+/pP6zfS0yv3vzv37fF
DflfFHk3dENhC7qToSA7y/qvqCnHkgPnQ5swcIC9x8wFaaSXoOFQnbhGTDgql1w6zwhmAGYlAZ5g
G6uOtmeZ0RfZTYAMlHfHjuErBBYBLpHVgr+SCO5kl+1QC63PAskQTGEgloOJSNvPm7u3YCgui+TH
qu6AFpXCeQrmfzoznFN/rSuHhj/8sIk+xab1aBB2lJVzC2DJc9fiXDr5D3rRy6tlym4b4Da88XkT
vO6Pr2Ec9UAqHeOVXG5gmVddM8cGKQ6NVV30GaFUg01bFsBbEhNyUZshqIYlZTG+J5C31nIV+6+q
cCjDugH45+BaDKUVIw3GRbgzFxpKJHLPj6K60IIBVrMw4EIoExDUsXyRcZI/tYMPMRTc5p5Twko3
tGpAbjHozIBra9afGZfYz/FKbUx1t3KkLc/Ss7b6KAbcxt8HkyTvRVrrRaglxgUPHc1lhyATpjwF
UzUc2xAehFes3iX1YKXEKoAaW2oN020/riaRgBL3nTA850kEInuMHGbmhKRnmg4SzXZunfhHx6cV
u+E5MMXvFYfmEc+bgWRZLk8Wz1btf5AQZKBWmfOxaOhP0U6cjjWGLAatsgaHh9asdrk5iGEj3V6B
xPxSGgd4VtnGVkTiYc2h5Q1meAZ/fESKF1/7PtmlqqlpK7W5zMQxAOFynJtoPqzl2N5F2O4tIZZH
4zfFsUy+l0ZDMkzldk/gR9JNRCvhqUvuRCdt7bQbfkEx/GGXtdxI6KVn25XDEzUAI1/0np0jINGS
YPcceRF+JfvLUpvpMVB9QyBatCBr0YTbMbP+rqqqh+rCpLxWcWB1RvbI0DJ6tB3Svaq6d1/jipBb
5sQRVEXjnvB5oQlvqifQZE8uVOizZ3fGbUDRdUvDKafA57ibzAjZ02Iix2VKwHtPiMKXvqMLi8Ce
OUhEiTKZ5XqcRAucLKMH38WS8ZY7nPu4n96GRCkSIv8z8/9D45fxjUbMCuCdGyCkgNARDUboLDvO
SGJnKiZ520XDcairn2tBDzH4D6Yn+/3x6AZpCE46WQiOKOcWIRvhuxSCG3gq4ZUZ+Hxa5u7SKl6V
XrRsAhf613B1vIM35+mtsUPuaMvbRMoCZz8JPpvniW2dtKrPbRP9Zlz67LXeyryhphvh8WtIZvnu
hbhtjTKwtm4f28eAH33Dvl9AyM6/ZkrfUiAIOq4ibH7Q2pm2GqbUe+SGSDyWe0SJFcEy0KCRN6cb
5m/Ow6NwP5AIYqDVY1TcETmrn5x68b1xPlfMM0BhRaS0/WdpwIskVbWcdOcr97PxKBAFW0p3QO4M
lrGUhrPhfVUku4Gyvc+t5gngwryLZbscBQ3TbYTkfosiPzmMqskbDXCW/UQZXN2O9CCrkHDoHZwu
l2T6OWWV9eqM79WI4BiwmHUXiXhzSGLaoFkid1258kBB5rtwItIGscTDr6LxdRTQa5Di3XmKsVT4
06bC7glqSB0CMIzffUto05+lScSnyrSXgzcKjHH/Lsi+bfB/QYmdKart/RoEX1MTY/cpdIxwF1gA
P/BXhTRh28k+mUxZiYH1EKHPQY5yGX7r5zTpBoLRMQvoZXV5GEwpdcBc4zOWSmMjA59c+dRkqNth
Nm7ZVqhhYZupL8eVRDMHu+UOVz5BhM4840CtFgR1MnhaGvuEV6K5VV0Vbjpq7NPgRcErKLHNkhYh
vIv0yq5Ev1lpPhg621fF9Suh2Z47+B+XsbbHy6BeNQHCIfzrJxOxBFswTGz86o8kTb4UTjgcRwU0
cpRXf2AKST1mfZ2G8LNTgFqqE9qzKBGLW0rbkVjbxnwfZP1ip8veXYzvkIObfbS8x2E8HGNyyRig
y6vrLvbZYv9ulULLUAh3L9lMXOfXUBAzkCa1QzdijXYCtxq4oLmXPOjyakNShKQfuspDq1KDhC/I
f0BL4mHPy8Et1+1y89kjYIR29z+QsNx00KSI8rgmxzqa3lvp4FLpeKyPptGeg9YSNzJCEBJm+HnK
SfyVi+jHwiQLaTwhUkZpp8jT6QQZeXAPsmLZRv0EbaF1+mtVweMz2cD3pdEFmx5u5rpOAOfZeEl3
a0GVlv5T36b9szcMTMK9Uy4TWNswiA+Sac0zRGS08SiudqAMJ8ZyeYBtULovg4OH1HPE1WlA0/cC
m29cfkUUthC56svPelLcOlN60INjd2i+1Ak6mDUr21vPL2tHs/GfEYzVSzZhBod19eRMg/gaV+Jb
U0LDpyF/6wsabGG2HnH77iD2J2ddOc51Dwc75oY14/A5WukDQpCC6tbiJulFgQ1nYhMhQ2yr9xu9
jFn/ObLDOtpV1bv20xm+5x+qSvxAieWfvaI7YvldnpqysG8ydzifigw23IS1IJA49Jdohvg3kX3R
AF/bYpyddz7t9i0DMe/CmUr+P8bOa0luZMuyv3Ktngd3IByqrW8/hFYZGamYZL3AMimgNeAQXz/L
QU6xit1d3WVlsEAoRkYAcPdz9l57Y2tOth9acwLJYWdnAcHdJ6HpfogFuHY6Z+SbQzsaCBddCR2j
QdeCGUtMK/lOL6xULliYZEdbCRVnevrrQQ3RC1+ZetdIG9R7jQuk24t/KnPNfoWBSjDH6rz9zOVk
LcO6gaZcZseA5o0dtvltmjCf6SaQsmHO3usOP97CnvKpFNcjCjxriuybN7hfCN/kem5Ov/u6dU0w
JoOtkSfyODgRZHqDqx0cChmCUs3mHSWa6lBSAV8nkLMfyjyaT2lX3OfjPB5n0wzPo9pErDvJ1S4u
i9dYr71Hx3eMvUG81RG/2+YnN7OV9WeI0NhzXewDTQpWe1QRij3hGcz9yUzWTM5Rle9UQizYlYP3
u+Ok4yVQdZXaLOi2GxsXO6nfGXfUsJrrjGp+U2bo5Rcxcw6I7kA9X4Hb98IHBFL1aQLcEI1yXzCv
tJJBwwQKN2NZEnoZxKuUTPOlp2Hp8ZeGKugu7Oia9zVuwcZOiG607QdJ0uTGBjK9Q90arTUNW543
k+vq6dM+B8f/qlkEMxdxmb60UfEFRiWhQIR8NIUbYJZpiy3+M2r+ShxTOTgmkUu95tRHV14fnjR7
Go4mLX4MBDjemba7G2e09IcpMLQNZeR93EaK0kVI2crDmJC7Xf6gZUCC8nBESVSmh4VThQgBNqJp
rjAjEp7sD/pV6J8wHtAIMEsbhdw1AamgxLstWhasDiOk15n2iiYtcOw0S9dVYNDDowx+SKle7Gy4
nyQnxpKyFP2P1iZaCMaDgiLQS86q8LOGbGfdMDNnhoR2JnUgiItaxyJD7EeWePaH2Ageozw4tqrl
GhfzTBY8LCq/CNODHxYf0dRau4R4r31lzU8QQeDeJ5G9HmnfZDV16VbBewrH2k0+i5UF06eXnq4w
PTPkgzyF7MJxI8Al45e3d5Wq29O0A+JeaG8WfBvEjtNBd1L7kjvNzc5t86CreuKAtvrkYroTpiHH
1ah9tDhjd35jvy8xlXqHkjCGeampPJFUWfBQtIasOtpkpRsyg2jVPMxUly5dkifo/YinG+vR3stJ
3/v26N0lpQUClroDcdQ4mkLrpYVjMpgpKDTCjTYZ8TK9LL6BP0thwz5Erow/tnV/omEWb7VUyEPf
auO6yGdYI6OjM6QVMYB3c1O6vcGSGT2h3fbboDKMfd7nZ65g7p0o6680GFiyIDhY5w3Oj1yKb0lh
iUstU5bppnzCp0whimrzth4q68VDjzWxOryI3NcJ0O0/x6MWrg2wa4xWcDLNkqohPrFdW+rlXWgz
YJoauJU49A+lYheVeojQfQRO6gNjQgAXr3NaVeeCUOWNlfXFxYIbjxgSQMKywYC36SNDcBLQ4MxS
woMULhQ2DzYf2bcrjHgz6Jvy3nIQGQU2CZP01PYd/YpHWPA7aTX9rka0stW8tt72Ff+QPxvTOofT
Q286l5dK8W8TC6W2HoRH4pNiUBYvOHZBdVEx5h+DRT7D4jISOR8avdBPFEXnE3lZmXyzkBIeBgcU
WV2OyRNSLvmV3h2hFOQSHbBvkFekbPm2P75IZK5P+YCOH99aXtgfI/GML/AGgmOz6BvIbsSyYyXo
LujCyaJ6s1FAoEaO5zuNUuhGSA/UeCDns+n26LxD6zkGtXJH9tAELCeVhy53eprAQbalgInIBIMC
Yc5P9kQtqgSiBuS5f29Auqy9BljDEEfZU1LjjNKnQq7XdNWSu15t0pYExCRpW9Twerhi8NIOmS/B
EI21/Z7Mgs9Fkf4iW7PfL2VlV4LcdjRwoEJZJzqV2BElVrwLvBklp17O23QW9lUqJL47OsRqkHW1
Y/2waSqnvbQ2V1x1mCx9KZLWkjPKgHvL/VRLM+J4gh9qKyMRBgwMEyFuwk5tQjxne0u332lpU59X
wbOzTNt1OMWpu5pIlURBYtIwSMOUUYrifUqre+OhpYfamdN0SezipLekVdl5XT8JN/5skn13yKW0
LnYvX1KN9CA+Y8eLfJ8utPM+lL75EBPX3WSoeXWQsw8BzgMSCG+27Se7waJZq9uESXCFLp+tOfQ2
cWU+agpblXQkoLWduMOEYpy7KHFVbtu+j6B45Kp1w9z9A1+wv2tVY5bGQrKZu3lcf7fEusoXG6Gk
G7O62/S84EKdo7kQNiVw+G1Ko+byaB40h4mw5uXtRSIoVG7QZUP0yLSroxApkVIULpvQIl4rtNYc
wprs6CDN5nALOwzGy9yD0Sqk9YfKa65zOMpsKkr/jJ5kU3j+Cco7Au24rO5qDwGHdGN/S1mJ3Jw4
NYNjrhIC1DoDLzzTYkc0b6PTKeKhZpCLDADhpKulyXIr82/8gdVNK3KMzlgJQi0d1gUTAxq2mO9y
JvQrfCnWrjfp0RMURznSi9G4FdmDDiX/wOIO9kBDphvYgS+1KrIuMw1N8XfreT4LEdWnPtfPNpSB
+6z3AfP75vPsYspS7eClMWwIUr+SyoLDoFTjMsZjrlnes+4hJq2R0mykQ+aPmyb6EUA2SlO8ybOj
DNVu+il1q9+jckwvpdXEr8KLT18RYHfXyqtZLDTgrj3BRMvS4t2cB1AX7PZ1GVMKDbowMyvvUdAY
nL32DM0yPcFTqB6RNLmYMAl0LM6ySbs7z/2AvURF3s9Nzuk43sgLJachw+XEAEeypymL9WBg8vqJ
PDXLtEPf59wiYbM4tOfhu5ghTdCUaSobbJl0QpOkrbYs50USrHrVzA4SMR6hOt4vC7SurD6lcwQs
shn7PaFJdx0Ti1zpsHS1+vSIdJ7ATi4wObuHJTm1eAVSQ0omrOHLwmJuUsSAEu4z8VykvAwtKwTK
UsW2IX55Z/SpdytLEhwdwlk3SBSyDcomSmU+xv6YASFQUZO24fQAnVli7KFPtttZ1ROhl/n8ee14
9L0Xoi/px2SU95fJAHhG1CRNddcj8ME94JWQmRt9Y/ohqlxk/BjX2sKOtxVSYFIBOfxjy1HSDzB3
0hLNXaBRTuuqgS+7G28eyMZtxAfj1/o9Hsb32ugmFoXY43HTvHUtCTscwgmpery2dUz9OnoY/EIv
1bZR1+Ktg4RcaeNHJ86PVTS6x/gbRZvgbMPrhI4JJxOK1ufEJ0TH8yhs9YPOHwSsBInFfOf68nNt
9cdIqV4Kw1lh7a9OSWplu1B8g3rQXMayKLRtnWvRQ6en783ARXRgRFrNrhFebYw9NfCo1HPis5gT
rm2WBP0/3RcWfWC8PgbAnmLiXGtAb+h29NAWyoNHI3iXZunRCTRyQ0DG1hVBzF0uy03n8LXV5DI2
xdzsWfnLzawlp36yCaCMx3c+irljbbr1xUgGyhC1d3pTeqRw53sSREtwXR0mZ70jlyLuxCo6Oup8
Fbrf7smxYIq1FGOpDp5SYF9Ij1qyH89JTZUiTie40zrAjKS998ChMTvqs8vInOeiN5Ql4iCPWQrz
2iGCHDgIuoqstuW5KAVLusNi4xAsh49Mnud1bUOww1oht953LSJtqjvYyi92G053ljl8DPyIKk09
m1tPRRaXff+kmV12MOc+PtZhcF4WQURtf/HLQTsaja5v6HmQQUsaezal2qcICRhIeb4pgTJS5+3m
CEFZ3FIvazvcWYVXzUhTW29PMtetDmSwr1P0orDJXlqT2ghuzm+Tp7Wvdtm/UlGlGGLb825WpcXA
mu9LRCNHM2UuYCl4L0ar+eSXBn7liN49LVF/H6MduC6bgl9whu5BakS+jpLauh9b3QSXA5Iq0+ko
D8b0FcZNctKy2rqyLl/jDCrvwNgY23LkVMsRD6zCapCUvplS6LW+mxS5dtDwxPh0hddNpLTlDhxG
W8mTUjO88zR9PADoLi9ZJKztMAn0qQoF1aAC2Hu6/yG1uuFOm4tDbDKzIgCGaOFG5vAVjPQxzwUL
xTAiskbH45zhoNlRaXVYST+6LbAyzZrIgBgb++lAwt9jGGCW5Osnjimnwj2BT8bzQvylg9s9jBO0
QtwqzPPo9sN1CZOm033E+28glpP6noUCvQeTHzqV+TOWPzr52CSTpHDWblQpRzIKiNqojuRVP0N5
C7fNjnJahHRPqfaKa+Dn6M+KvLplTnnnkUejJEXEj5oufCfdsDZBarLCK5PhIfTyFw9D/K6Y+WFH
Je1suv5tUZ6hg9oHOo0ZFboDNJ0kIQ1eMSWP7mSinFz7CVQEJezfeqb/rMtI7GMoFZhEEO0ju8WR
FGCeK8Gdkw6PcPO0QIS7pURKPNZen1iB2Oh5JjCrSNDKtesLIdah5qIWdQBMoEZmxBpQzywbFDHN
IQV58rMcs9zSnYYIpgCNe+MSmzjQxDpkzUzSYfKY+br9ceLISVhebuTwQ48GUJvs8pxGHpJScUo8
j8YDYT86YRknmsrHHpfFeiiZxvodTK5lUyfEkVYS8fGiazD9jLyZ0KVnqifM0RstxQfUDLtsPC2V
DHs2xgNG9W6FP3oE5yNZ5DoFLgO6NAtXFDE0ERBtsp8KWlBcWO/GOG/vqUraeyGMG05A+MCed62s
0b+6Xqzxi37SPfDGNiUk5PhC3Nma+a6lGFWKPA/ATWniiXixdQHgeYPsAq9BrQCVamGbqiWuHINn
S+qTvRaZV+0mfQivPjEDu6KAMN2HT4iNmVjZ2kNqI63Jw/mDIgnurTDlD1FCwSR5wXIArcLX0kvL
/H/nT0Fx8YIBGIOQD2kCplLmnBqzrzJOUmb/WV7+Xil/C0jN4LTcGuVZX+QJqkUC/Wvk2o5tCPbk
sWVGck94agYmc67PJNjIJ4ryfMsFbTqkQAM5ryRWj0GM1rzH29dmsACszhwuA+feqUrcrY0AVgpf
3/euGTTkXgYunTn9YzNF+bn7YzPj8eQczipcWCneqO+WUatAAqFNmk/BzvpAypR1I3zVeWySbNWi
bZytsrl6bVBfl1udYa/6Ene0D3+xRoQlohViCHsXOKKC3DGm7rbxKYALsFas5IN2T9RMwElFA+UP
S+OMfZwI1/zmgwE+mASYjaaAzgI9vT+WFtmTnuEgJJqozcXRkO7HeHgesP+dlk07kPiRivFDAahk
Fyp3wbKJHOq2dZahT1H3+Qp8nzA1jZKEura6cCxXD0Opf307v3oFNWU0FTb6JxEmOxFA3MelzkKA
Cd56kUYvIukJPhMrWky5+MVtFB/SQ/0jnjSognzDek8Jsc/TTcpynHibIIkPi0+zVoV7JGnk/Fpp
uYHZ+8OQ23WZt2eKemXCKfjXozq/i7LurcmGFtNRbYPYLfzr5KOH6+3h1OmWzQGNlQi1SrTmQBjW
C2YyFKWxcwY4IctuzxHYtLM8FZVHAOuy9JFrXPb2KTUuQqb5Ka4CS6CPodfaxSg7TDXt+7kxxhQm
0ZSBj6FHNarvXC7uSAO34WCb7l4T7tTzo1N5Fz6zSDs7DH4XPQosITTxZo/lXfcmyFjYjy2JnwAH
3Q3tFQh8yhhPiSq/Nv0nfuqtQfTzfVJ09SPN829Fm4p9wzhyomGwLcMOG9LIX5uRYLNJ/KwA79J5
hKWwyNng1JhOfgsqr68HiP6xRhNhCelpjBhneYZvK43GzUhFc8voJU9G1Gb7xUYS4Whnsp0eR2ZE
VBnoGJexTsSD9E/j0jPLEo1T0GiJcPLiS6k2Tl9tHUiOR1sJd0OFbuoNYm6Z3uPXodasJwJdlwWR
KFIWyiBEl1cSf1ihbWmh/d9RpV7rST+cvzvEcsugAp4yrqoYDxb5/Nttfxx1FMN94flYCkVDItw4
39whts6xqd+3XuxtwJcSI6cDUW6URmuGibFBLOutF1bSggghZ5tOSoYmKTJz2yNwx63OACi142gO
Mj+oNs6yIu3V5YHFLeN2xNtQ7xtOyybJneHkzMNjDebpT00wJo7+GksYKh41v9CU4i+xqMwZZfRx
yJuObAvTXqMCmbHyauIq/XzcBci9t5UNyAzWId0UjrxdWGFGahUuG6kFTWS1yUxXbgS2EE77au+q
OeFcQJh3LGp1q8oaPmC6DXYQNE+OkYU3T23g1AHfCGf9UMyU8DL8rxtSdLz7JHXaNb1t3Jmj5d73
0Hwtl3IB+PRoG3coHxa7swdilq7nYn8O3WGfOtOjYxbikuSzveMTRSt3xLyZa+ZjyIrs7KcDG3d0
6Qm/LlEfixPVBkhN0mftb22ErAfWDqvIDZML4VPWPouspwm+vFxN6gce1CYYEdfAYsi3JDNQMaZj
trhyDFVlaQZzoF0E7h2RwCmdE+0YZGCOFRNX0ni4b+vAp6PuFrvC4lyk+1E8IvaLDkU+FOsgcl6l
2TxAs2/IKLiY9MvOi7OcBHf4GT2pll4ZfIw1z9jNNUJIN8SVjlUx8AB8gsqzVS912RiCz1qUHu2V
Gf2oqeySC0AltpCQfB9SGpMMkarG9ccV1Ou2U1gTHixjvG7DHBj7wBhuC2/tZ4y08KYvmequUDDr
Ab6B1bZDToNlg2CG69c44MztGSm2tBZwzmREoacumnM8FSQha5aFccHyzwPdzLNFyhQ97O2SuvxT
7Bh6CSW2YI7XwSK8Z47lbIKSOm7ECcIA7sxgDkT2EYgQHRkbyRBrIKWz7KBnB8iq0qD5PWBs2FXK
fwZIaKAoUx7G1iLyjasG1TEPxyNBIVqfOVvTREbp1lV3F2K7IZ2DhFxHCqIpPC41kGmoAroe0YxU
lV9IjHR3eQV1Yy16hPgdvKKCZMUs+pwhYwG9ETvXoYzN73K2qEbTlraYluvBCg+GMjpo2j624sfM
neX9IGwKUoP5YrKkvEiHA6MMzPCew/alC+qPTSiMR8c2C4g5ugN6GK98hzZi7YWxtbfn4ss0cbRK
knZRYtdoiadaebmacG9oXBsW43TW66Tw6Zyly0QkjsLxEkYexunBFJvZ77F205rezhVupBlcGRJd
t8IgLkdISHpBeUiUzXwI3HhXCcT9y8ZR1yi7KT4YPQqHvI3UH5nztDlut3Th/EsLwOYYxNFx2eNH
ekgEuLGFih+biiRHpaSbsTx0GSd9pvXVzdD64N4j8gmVIpJqyuUVSYxrJlAjZV0sKWZCXUAVb8Gh
5geSNB8W0kxnTmRq6+XWBV1xrXuEsmGVABeHMt5IAPfQFCNgLHQuZjWfEKgmzm5tnUPq/4cFgWOp
iu5ojOe/V7kJ+z9p3CzTEZYFKUKHp2k4f1UVIgHj4zZ1tq8wAw70Ag4uEUTrnqyFfqraWyb0L0XY
PDPPluQ8h/wdM6CkTeRlJFbX9Rn103RqS9j1vaSiXEuAZ5mecmLjpohSsR5G6u2sYIIdK0y+UsGy
LIiwq3CoO8Z4tAbmXS6n6MpBw4wZHRQ5gqSN5sFgpnaDPz2U2SlNDqWyi6S+Tt81ckj2Jl/3NLqs
AZTPBoxFu/Xp+YBq5LL8P3xN/i9fkwPxgAq27QMw8wz/V/Fl0umgqm2WZjoJRCtYoBupZHrLJrfl
j1vLLtPMiVy+E5dVsghVt2LZOKXZcUmSD0mn6tVtVN3bUogDhR2u7nqM14meAANEpbp9RQaPW1Qc
johO6NuTz5AgqqlzKOctmJ+wQDiWa0MDWYrBmkZmfzfpiNR8Ejm2ywqxVQaQS2JoyaeOOZPUTm2b
nOlV2c9wnnHfUubm8PUp4DFB6ZbSt+YG67//5kz9VxWlo1uGbqsvz3S4mv+qJhasL007yeVeoEdF
YjhdHbWpWCxeZ4dLBrYCfbc8ULruJ79luuhobntaNp2Rdt9vLbvijwcyb6a+QY16Y2D1/p4rjqrU
OHWksyx3iT/yxn/uLrcQm9mbsczb9bK7bGb1Jm1y0GmNn2zyUpx1HI7xedlkgv4JkFeGVOWJHxWg
+efm533GfWtiH10eMpIMY4CB9MTS20fOCu0ekoW7MRT1ZdmNYVC6iKGzU26BaFzuWzZ+l3vH0ah+
h76zchLq5VmrcdTTpTMufYsahroVzgfSCuqt5schbYVL0AJFsBvMQxbOxyVieLlryRleNk0DCdxN
jddf7o+gdX+PIzYNQg4heaLn+OO+5aXLK+akYR5JBXm7IIkjlOMn4WeI8Hq09aOSYC/3LY/+3MWO
hW172f9+85fHl91lk8+Qjpdb39+nHspjpmdr1oHJnUcGqKpuNPNGxw+wpsFIo0xtJpMC1Ga5GZpK
HZTRO5fqNT+fYyo++c9dXJlHaVNWDRuVVqP4CD0trgtgL3q6gQ4gVO26XO5apr4Z6sMAK21WzuOF
Wsx4MZDBr+HZkbKi7vv5wM/dRD0Q2aaEGWlmp0TzoquZNVezLBh0m+i+QBTE2J4xuTU61qW2kKpL
oNffs0lDNd3T4vlAfGZ8nBWb+3tmqbq17LJ4KAAXeqTuOV+4yNe3iYIZOkZWj4UPNQDxcIvadErA
n6jN1GUsRYIu2gGqPIOUF4cQAMZ5aXLZPpN2RSgU0SY4ONcaNeE2CBNrk5F/eMtVTgMpkRBmlIx7
uY9amLz/++uF8+uA5Bg+mey2axsuU3jbNf86IBnwmww7Z/FmZM0tB9z0TbufAQs+McENv2sEsDYH
rPg56ZViYNnA5gQcmWM3J/vIDDaEyv14pJI1higyEpMdvXBqWqlTHFjQokyYdOM2tJVxA8k/3+vm
07Jj4s+/G8poa6ji9rJpVQcrVKXq/3Z3wDm8ii1O8Dp9Hj0n+xpZiAJx5isBHl3WqPOdKwFdPzZV
hNK3gwW43AXz/Mf9FrI2qr70dPLKuXcUsW+xllEeMjF/UHQLWVPY5wwqS17aaD5mtS7264ybQUZo
wN//HtZ/8XsIgUDJc4XlMUX45feYRJfQnbHtfcxk85p7nvkQDhgHUzgqGZqbh+WuCDjQubCb1593
JWVgHOIR5WSqXtTqLuAJZv6M7rQppVIoLF3LgCPuOM7tySzydCSrmgfqXIz9JoF7vWoF08U/PcQI
3e6IYhj3dj4k2xpcE7174JSrSGXB+Y2//ftvQChjxZ/tMByRDugW07B8x/I945dvwE8ZuHSvEfsC
WGeTfdElHKllU4ssVZGJ04/95U43jQiLQJu18lhd7OgBRIji9OwFkaO7R5cOP27ZjUvtCA6dWDDm
03pAs10lE5ZhTCszX7becoczDpi1w51aESKqbkguXB7403OWO//0eJD7AfC7wtt2VhHvaxRre5F3
w6csTzG+RNZLJkz77N7+h69KfRW/fFXwygxhoN/TTbE4iz6/PWIRav/1m/F/AntKDV869p4RMjmy
8sueQEmQEK1nX8KoMUoQ2nwxvY2FNSkaJBIF7Un4Ksz5AQAwxLkaE14Xzit+mjfmgUzqClq0fmZh
/HUqYpTHcDOOhCNwbthXT22sKbGZVCRXc2S92Y4I+Tu7VCIo9ajxEMXe/KdnqnfwSdS2mbLfF1ny
EkWJc4zyISNAmbuWjYFsYfX3346n5tJ//nZc09CpN5iur5MqS7zqXy9tVYdOWYYBOvCuSLY/B+Zl
sJ3YX0caBXd+t3Amr5zxfHlOFEU53Qb5SU9sZOcuht9w+p3wONQuySyfCaWFLBsn7WXZtRGGbURU
5ftltzIaDxgGKt5l16im+areCJOifF7u6sK35c3wi/zXb5Ylw5/fDITcjzcjFmy+0lV9WN5nJCNY
tWuD7mjSw429uH2OgeXvB5/VxFjL9lnXe8SBtfGa1s6AWGK6lrbTPC1P7VsvXaVNTSq3emqYYCSe
zBBJrHqjHMsWoj6ll1aPCgn5th7M/fc3Kkz/4Jh+cVue61Woc6NsNI7L7jxO5MbrfbBZdg1NNpcI
/9P3d7I013yiA748ptNz3v/9r+7/evngyuG6hiV018JKp1u//Orqn3PHMayJYyrgInsITpZNosTT
rRZ/6lgaUKNCc4xYM0XcSzr8Y4UM9lq22CY4mOArOV35IqOApXWTfPQIFzthfnXWhTYffLjAjgnY
HfEyeeOLiGG5JZ2Wri4JFWaCGi8Nsif0EvJ+2cD8Ge5pZ4p1YWQQ8NUDTDvlfaM2XVt9jt16E+NK
PdYq/qrhsLoOtTj5lP9AUHNXZZYxk2+R7F11HzFJxV2s+RBN3OGS6nSUhRKI/tytkQ1u+qSq1rWy
/37362lYgpddQ93S20/dXO/5xhLWoHX1YZI28mijrTZdNT8R2FJeZFmLK7ojVhNd0LyyIGwQT1ET
zEYiv2ohXxEV7xWK/RPFHm/X0x7atw1pZrJAtuiqtGNfbbwiokjl1UCO44GcxBgNzyo2SZ2f/aKj
YABW50S6z49NESNwXw6O//t5/Lfwa3n7fvK3//Hv7H8uqwlUP1KCv+7+x138uUGV/637d/WyP572
y7Oey5z/f33KX17BG//4hzdv3dtfdrYF/fnpof/aTI9f2z7rlnfnI6pn/m8f/MfX5V2ep+rrv377
XPZFp94tjMvitx8PKfsow+SfThD1/j8evL7lvO4p/to0b/+4wFN9+08v+/rWdv/6TTP0f6qFoul7
ahjB+80pNXz9/pD1T84iHFCm7njCw6H62z9Y1XXRv37z/+nzH+5VVC2m4bk80pYof3G0/hOEmc37
2Ii7sdzyov//9//lJ/r5k/0DSvCtjItODVuG4C/604WcDrfOB2NoNm1bOJgx1eN/GuZct+9C0YBs
hsvxqUHb9sVXytdElCnW5FHKbZrl7gGKTrbTWzfe+K5VfQxrW1wCt7Thc0f9qhLyfWpb/Tj30MKC
tESnkyTJmhpuc2hc0BuGmI8N8TkIDvIdzYsL7OTbXImM4LjGX1X1kG17MyOc0ofCJ7Ow2GQI0mD8
UmVz0OliTqfdasXyndAonXzegRSJOn8FAmkfRCnfCBV+1yxKv1MOckgvbXNt9PUeZGFIT5r1bhLY
L/2AmBb/xEOYxA9kjxCYI4UHjSElPMRGK1X3qrONZDegVYGVXqNgaXyI2+Ap7QUgCki/o16ar1In
sYfObELCnzlP1Id9nXOtNrUPXF7Q0Ls5khCEwT2WNFbl9Rq7kLeaPda6tW9GEOQ14+BGKB5WeKP8
txA2S7dq6egin3Gb/qZzQfs2lymBa0Y+nZBwkLVFQiyyRbN6neyu29ahH28mhC2fdN0kLYgwUhC1
WMrirWE69A0NZuo7tzSHe0MhEahd5liR7FRGbyzYI2sfRvOwL5BIU+cPM91YN26Lr8EZ7UdHdPN7
HcsY6qXXTRNFg1k7lfaYPQ65U5/zzIckphmGuWoCrXwW9YiwEclTBf5qgmo8xBINPCJyjWDBwb8P
5y47ER0a1Rvd1DpiICAU0s6iJ4+eiiMwjkZmi3YABNRz54Hs68ELkSrkgdzGsVF9SZARkWJUDAuv
iwiLNsxQ5k6I9nJDmscszPIjHfxmW6eYUewQySylUvOV4Qk2KSklR5i4GNh0H6w4mjDjMclc+8MQ
12hi9aG6w2VSouYpavwiOYR9l9qcqCVABcHPWwvExwjOiV4UY6uR9KNHd2UWuqDHZKyGGx1DW0Ct
vAxei6hiNVpoyqDKZIQrEOvvGk4zOCwYNVM2lKes6lHQ15OHzMeGcAgEZd/U3sAKO7YRa0z9rhcT
bdjY1cRrHcygJayM4WzMdyKxFMDN02O5LuLBek8zXX4FdIWqkfTrL8ApyWs1mGIzfRHM26vEhq6a
0TOj8W/Sua163VQ2/cAi6iwcttJ15W70cvfcqyipEsXnTSWuoVJwVNQvfhT0h7AmKPHuxThpez2w
64c2C+3P82D1m1rq2p66iwXUU5sniqQVoRdZZW9iacxPQQS5ZsINDMOP0FZqOOGh4qN/iWg8XajO
NhDAK4ZaQARbMsbNe4fy+KuY8K+4EDo2hjDHuzYjyInS6lyunWT0bm3iYQusML1/q5iVfM0N5odG
FFB5Q2S+mY2ZIDi7Ct9nPyCtsI77jWz88jQ60v9CuW+ocXimxq4kdn5vNFiaE9BoD2lp08IfJtSO
SWq62yRxYdaGzXTKTFvuLacfH2USP5OahT4zXRMmkD2mXuptqXvKS+kPqpTRkglbFk1zSND6U8lq
5DNOv/IRXskAWrJPShMae5qoPLWyQHGD0y4ekSjR3ppi74uoo9nd57J3HmYBCeVujgaNQOUEVUOX
sFBegWznMPCYSm/qXGdR5pvpa5Sker92Zjc+TShHbnHhje+lRTkmqsdqC1qslKuhaGYYI2r5WRlO
/lTjVlW6T/kt0lNq/6mODDwpBVkkXWGdwl7mm2jysVVmnf5a5J148Iqh0VZJYToHS6WoxtpIn0M3
61PpVdPR7LXhptU58TSFpFuIgXNekSJX3lqyNjNUEfF49W1ANCt7rt2P5GtSf4fs914XfXK2/Bw3
i4XoO45H9CcY/DZRBc2Dgl5ArR31/8rVMVJFmiC4eLaM+xrfCsgYhoH3zG/720DULWdxYpjbJIu7
e8vLk01HSDrtZ9PdDWUd3lwyU2Iik/y0WNlYzE4cJxOcBelXzzNz9SV+rAIrDV5lY3q1H6+r2UlO
tZOLR1kVtN/RgpouI1REngS24ysQO2fcR1ZmPwBiZiSimuLFW5JolWCrqQaAB9486kR0JvpttD39
PUx97Y6TLD4XgPnfalh4pIMyKG/0SmIgAxbWneOYomiIV+5sZgUpPLSqKJMzDaUa0bTHKku+9bE1
bwIxPmjUMGWeHjTFLomLA1rwIy7ue9kO7xEplIMxgHJ5KvX6lMvuhICAWl32rZ+TFU37PsQmX9J3
mp27oEJSWr6yNluVKSQ2s36ce1nhHExpZ8VfnWJGjNvhao4+NEgSKMqt2vrTkNubAZqURs0qKfRN
RdDtKprgLzSG9cZ0mmZo8BoWyG4JrSvbaD0VKtUScQrV/YMfYyC3sevEJHQnjJ0IN7Al4H5B5AkS
Dpp3jcQWSANRzsWQ4v/UVrVj4hLnY4Gz1nrMfpy9drqdmvKEmR/Tvr5Cy7mys9cAkiBW9hW9Z3zG
eBl7jWwre52JmkNFXxttu4/nal3Btc+admfyxxoIXJsoPabzC9zsbS1n/KxyLetyPYRfB3rYpdeu
B61g6ehdfJokOR075kUbs3APgQCAnoM0jl+SBjzTZFlfuFQcs4BYndih5y7WZaaMbMneEjSbXfJK
44QVg74KJzIu+m+pHmxS89kDkOQVyQkZ92fZ2U8yqh/yGIxRGxMxKt56d4SAj9KxGtE2x/fEfW7T
5N0yp3MM/7GbbqwRIM2qLi0GC/d31mXbXNPuwpoFPYHfqJ0TxirWS3BB/h91Z7YbubF06yfiPpyH
W7IGVmlWqyV13xA9ifM88+n/j22f3SWqUIT941wcGBvGdsOOSmZmZAwr1rIFkDo7w+Ilm4ASpwx9
TXl7p1eJxDQdb7VJLU8zrs22fRNGJkVT/Wj4g2Ow/1Vg4Q+071XZ3LIeFDxrlG05/RnSSbkPgJrQ
SbOqt1ah+cvYLDjWuBXDvaLklosOYfkdbd5wE8pFs7XKIrqBsFT+kYE6vU6JoyhsVum9ZjYtopmh
p6N7+hTuB0hSRLcwZMczpp1SQ+/b126ajA7e7oDXRCWrL3aq5t1XwZOhtFdcyS1ZucOgsQPrsduW
sJ1PlhNno0VQCy+vL0ufSI4ZWhPcqmWrRZSx03F0ROXRr5m3FLKHgZM5IiWp6/63yvhWqORhPTrc
IrI4EMeowNA/zT5CKqJtVo+bAE74nnOY1a9art8GRb3VO2qMMKABzvgMDeuVB5mlFurPzCc9m029
q8vUdKAWh6NO8B8zeJ83aIJsZeIiofmVdf2mZxwAZjtH9MJ56nMjp9ZxNJloLd6yITnIsbDpjQe4
JtngalOZL2UEw52WArGAZD4iOGiL49x814Unn+GOVDe5ZqaNL98CbdtIPuLBSNY0XeHQkHYA/N1X
UGc5AkwDgnmvpvoWPPlNqSqPKtUeITv2GuD0qrTpoofoFkCGkVvXUn7rtTExegONBQ9AEG/CmWjb
e5wVgkfp0dTQtZaqTc4XokW/Y3T5KINwg20E/C6bRh/4Dkpa9aDV1qcipwUoPXR58jLT0cEfYDNR
d91qEmJ+QBrEeAu8yNVr9XMHi3kGVDKoiudSE5zIv5bpx/jKoWAKH8av2m7NgWBt+B4zJwMAZhO2
DGmb3U2lpw8+w7LQHm1V/yWI0bRBfoYk646qxZFhQCZM1PvGf4b7226VT7F0kwBwieJNADViLyUP
scIKtS+CUu/jon3yQgtUP50/0pROj177rN+LGvB3cWA91RYeGoINdHVVRLOh5QOMbUNsCprnKbBU
J4aAJJsUx5Rjt6ySFzGvryJLAbjV2XiE+w7pT2TYbCFMICxlNVWk57QpI0cYnmmhX4l68Rxbya05
whYX1cxmN0TY3qsiW8+5lW8zsNOGGfzsW6aic6Yqp7YNHYhm0k0N5cJWhjQIREGlbhtRKm87Ndd+
Aoe/SoBocmj7XTApCoRdmvm5Lgd36hA7pGcp4qLzg5mqXxvdhB1vYpqvhfAcIfagcQczjjYIBQw7
qZBeA7+Vb6HseWSCz3dynkN7nHLTTmrPAo7e6FsSe24FskuTXGsjXXPrE+gvdSejwwGMDAa/JIHr
P2egfxoi4w44hnYTwhflIOf6ME102tki4VBbpQarYFC4oVWZV11fNkc0MmErDrqnQUf801cJnEPy
GZuLruzQyN4DVcTtVCnSJ3LPdbDMT3IpjbYs1e1Gbjj3JJwpaXT4tbCkWzPJ3cYA5m92zW4a5GJb
9pFMRS1l2Kd0mZLfQoKNMIXUPUl9/CRC6uVL4w/T0wMEA0OozRKRUagELEzttEHkDCo6F/6xIRFQ
mRGrY8HVmM4lOkDP8FGgIGeR/s64IU47pMtdoO/oytwruXhvWaHwCWptABAMS1fAyx24mY7M2Lvg
aMZXS01EczMCl34MK00/QFxgHVs41j5pYyJs0LLrtxrn0ZFQqthmWkoLAIJaOldQeuiBxwsn8bOT
CTLpTPvlQ/tky2alMcqdvUnK+GLE+rfOKr/1mvCWTLF2xEX/0jQKZnbb68MGBl7o5ivkQxPyUa0h
CxZ93jbOJcznWveI0+0dM1XuxooHP51uabcgFj7lLz13CcAFPCKJ7tsKY+z06fod3Bc3zZRD7hJ8
gdSI4EyNaFFlCrAPkzgDesJGprA/xZ9pqVLVBbbX5NpTI1egvZRnEkzS2oyhogjiMmojxqTvFY2e
UZTvrUJ1UyA0SqTt6/BuyvLtkFU3kE3Z9Zhfef5wA2EtBUCVdvD3wZO2GnN/if8l71qGjLNDhFY8
YMnuCTwDYwBF/wMy2KMAX5lddWQyFuJyBrRl4TACUgeEZaA6TH0Qus8SgG49JwlVwAC/LH3PAeZI
Xv8MetbtYCwrAbhpvb4ThR9D1x465qT6hoVZr16O2qcAjFbRemUT9zOpCdqyrYBj9msnoglIpjAw
RRCCgVbQKXW0YXjKRhUKtC64hi9k2NSpGG3F0Dho03BTyMzlJOmTPBlMScSjnaMOKUPIpHdvfQHW
JrTQKx+sz5Dp0+OEeB8/9Y0015HzRwhaHiil7JqwfWLM+VpCB5HEuH02qtxFVPRVEvXDULUNG9NM
O2iV9qFXOjG8CfYQBz7pYVDbXhpVW7HRrrNWfgxU/UYpXyqaSXX1OkaThvLerCCfl5te4+uhbzKq
kVtGBWPPsdgjGIbTrhUkzRrjF/i+uZRQIF3cqvscvplOpUvZN9CsAdMc7bLMf4bmPIYufh6n8pvG
CbEty/ymZNFLgXwqDyhTN2Yr3OdB9eIXUDg1qWPI+bUqCzjA4MFDsMz3vzAovQPcCt1AAdQaBFGB
eHEqXYtG+wyrkn8zVMbWIFjMRPCtfqRbNEsV5TgBTtuZyKY9NKE/fYLIktTSq3AGPmQxUWGAvrGq
jex73aFOMus18nnyCWxbs4ABiuYewOOAMTNCBVp5D2EYDeJuQN+EbnShC3ur7Kwf8CpGO99IJS4k
c1Tmw0kF9e8K5buK5Pse7VyPtDSVAic4LlrmmraoR+q51GWqGbmazYDXpna6HNDAL8vxD922eJRt
2JNgXbbl28t2Z/6zP/2sj2YXjHSU+9JCaSJXDaLvkZTOSAmL4dO40H8kaRt9buFhFMCeDtFKT+V9
I+2j4fl7nNRfyS8bT+DcxWEi7uO6bXY1Xcd9NCA5HYKWaFY6d+9bOH/b00GeUeJSUMycIU4n9kym
0nwBFgdNFiBGgR509L5e/pTndlCjbk2fnb+xme8tUIoKDVVP3VzUH/WyP0J18Su2wpUNW7OyaEWp
Rte2pZ+5anql6ZD/WFcitcLLKzm3NxDZiJZpiqIEWO79Sjzq5VNuwXKs09/1rPFJIII0hKlwJ9rm
l239RicuT6DGthiioRqmKM2ciScbE1GjJFOKXYglt9IGIUvZcqpuNz3Wm+DRs3OJoXFAq+M1ExjT
SrP7/EL/2F6wA0YWQjW9CrVH1ZIAB3bRM2nTUEESNpdXeXbXThY5YxNPFhlqcUkTgdMHw5UtAZ3c
Ww0qxaD3/5UjOfmesvjeVMUsbsr4k1v8aBRHRjDTgWfkJrlK+g2ED6TX7ugmiP78qzPz30+5vF9l
IgfipMTuRCk+DB6YY9/UTEgoVbVyYFY+pSy/X582hEg3NbGbltrXgQaXA/Qjt/0auPHlPXtP1vmX
x9BU1VRlHddsLD0yU4cMAeWJ68lPcMnYk6a+WPBdjOZ4JzDbe9nYOfd0amzhhyt4MHPUyVytSJ91
zWesVIGb+rKNs1/uZEHzn58cwsCXLABICZR4yYb67tZkHJ+aV5b/L+0sXJTGmwISE11AgGuBAPlP
eWN0h8trkc5+MByRZmqKqYLueb+YyaiUKUV8UCFJvp42xadBcqwtrCBkk3ZlZ8cMbN/KiVizuTh6
dMuowY+oaGn9d0kOP1mivuLd1ywsooBqClqACInrNwq59kHJ3y5/trMO7+SrLY4Z/DbBgFqwKwQM
zeaT7XNbGwlJzPjfeNYTQ4uzFuo1DYKOQL62EkcMm/sOtNw2Iq21B+lfXR6DZx0pZl2C7fP9WaDJ
wfgAXI9CD8qTwv3tlIif/vmH0yVF0+XfMLK5QX56d3pZgoywyN1YLI5F4N0D930TQv8QVubzZUvn
bikga0WE4c7QON7vLckK5KsS0Z8cF7cadUMGLlIGM4xiZYfO2lEMFmWZHFRz8SQBNhrKZsyp5Qna
ddUk9X6Glm7a2opW8KDnDrX+x5K1eJHMWFPhrMndNoLbUKpuraF5+RffTAWZBXhAZrJ5cQAAjvga
Ay4Qd1rwzwSasNFr6EILhs4vGzq7FEOi12/IgCn1xUcbgyxAFS+Dd3aoSDyNJ8aabv65CcM0wduY
Cn9fBl9tkUql0BTAB8xryoCx7QkQXl22cW7vT20sHBmVzoQzUaBfEu71WHyYRu04i+j976ws7kxc
UgNpDVQWJYgExnTG9vpgdbTs9bKdc07tdDULpyZEyH70beEGfv3S5BUCoxAapO0n0JIrscdZS5b8
e4AEP6Autl81QZdWeemm2fTdyIYXBMM7SLySN2+OWi+v6uwe/bGlLW4Nfijrhap0w7F4M8GX2V4r
OSW6riu7dO5Im4YJppFSla4u1zQ1I0WnIHOrEtWqafxl9sXaAMmKieVS6pr8YUQ1JUZH3cmbIDtk
sBSt3Jtz3+tkHdoiIPByieltWKInel59631V/O4gtNnPy7uytpTFzYG7HYqyIXPxLRV1F1pBaFns
L9tYW8ni3oRQnVUm6k6AEb4AkoIXrvkBmGB32crZlZiSprP1EjCshc+sswLkt58T3uo3hpcfdKlc
wZ2fXYcJxkoUDUv6UNKARw7GHQpX45i5uQ66pZXp8FhFsnL/f//UZQoJNMxQSVdF5KUXS0laf2hT
K3MztEFzfVsw9/sgpjdIclRZ+NALkWMBWJQLRulJ8kqDCU7inqmsH0yqgsawsn9nU9rT37NIK9Ui
MDWhy9x6220oqfjiVzPbC6Yrm1fZJthBx7Mb6SRBwYUs04pxZT4dlz7GwkdRbPOGlBMqIqjwMKgI
kIphGX5SPeXXyHCtbdUy44/FAJn+RgxjaOkM1SvhG2uyTqJfSKfJbmMFBsk+A6NNQ3hKv8PE1JU2
T9PIaH0cxDA99XLz2CoRhW/4DZRtKdLWN3w/euo6LftckaKa2ypNjG04k82XpapCxo4QoP5G/8kQ
98YIltqGi4SpgZL69+XTPX/id18BbDYq3AYlDEME5Lc4EkwZdjqAATdQ6R0OlAr5v0hfVttUFfjs
g7enrLu5bPP3FMHSKAMv6AwoqIp9eB4mJM1SYLquFhNdj8kjog12BOHd4IMShmrOm9VFrORKMcd9
5ClOMokruy/NXu7DT4AA1jKR/VDU5boTsxYiS5LdyDxM1pPZG7bHCDzjJw7yqp3e2szQ08xQt+U4
/tOggk8OrB+YtMSMJgOB7wPXLPM0ETpVFwVNA31wFKO8PrZeENZJP1/+0B+e4d+WuOeihNgew0bv
LSkQ0NcalMKMIO39/i7Ofadp6L2sJTG/o/oPX9NSDA3klSLzv/eGTLVG2FOlnLyNdbs7hEfLCa+N
feRzcc3t5UV99GLzqiyoC3X8JSjzxQPWiSqKA4HqdjvjdQpt5nWBqv1Ut9DjOd3Wgp0i2/pOvIGZ
f2XnpDmW+LjOP6YXr9pUAHxPDMUNJSa/JaPY0nE9Qin+JOX5ZhoPSiZJm6gAAAGdwOVlzxdxYZo0
xySR57zyfi9ODeSCdTdRsR8AoWz12PtSBjijXFJgAIi9zz6lwbUP/eHlkyS6ASaFA3EuHiwzn3Ks
PdFnV01QWYFGeyinzP3U1qAjxE9Kc0eLZCyeM4aAo+6nMLMsTyvX9MwB1g2GCgiyGUf+4J083wKy
ZyruBBq0FhHfvs+0KzP559cElDVeQASELZrL01sNxQiQVHOh0hwPppUat6NQRy9RDnOew/BFsxKB
/RZTebeX9DAsELemYhmqJi49gBL3Y16mOdfF28vMW1ZMxjvJPSSGdAFtf9iUj/1N8in4pNBuuqnk
W8DPyQ5Bdnty+gMv+JVo2tAxO5ePmPThMVj8rnk7TgpfmQJ9dlPSft6IjlIfyufiVXmFLMEmJbmh
F/UZ9V5U1lS3t9dC348uZGF78RBpQjA1IER+l7dN42q+zsw3bgUobSHi+RxujJVXaL4wHzZBoXpv
GAr4JWVhsCuaxoCa240q4YtnmOOmCGjzVXKvrASQa4YWUY5XjwDhO9IuGf35sm8f+2G6Y2x+bfvO
26GWpBj0Igxx/vOT3RsAqQIwhio9SmFiFp+RDAMxl6/4oTNWuCNcSl2jhGQua0gwFcKTpJeu13zX
+0NtfO/6L5eP4Qe3I1o6LRVRoQTLY7L075JHCuZjQYOW/6hHVnGUAQKt1SjPrQOlI0WVVVE1mNp/
/7WgwSuMuKhdxJePsOV/NxX4DSEhubyWNSuLGxUxW++ZeuUG1eBak/dgGeZLCl3HZSsf3CRfDESN
JjN+pdAaXawlqzpAw1Xtel7T7IM8ahGg8XihvNFvC2ixknLl7pw1qGjQREiU/Cknvf94VEdVsUDw
LKwqJ8rKhyAFu1KoEMr3ny8v7ewHNLHAi6fJH3xzKnbaxLC2O6A1vKuVVHeRFDF/6aEgbP+hJV47
k9rY/NZp8xTs+zWZERPVeqG7gPFzmCOFLwKExYh0div1xI+ebmFo4Q/gDSqgPNRdcW/uUYbYQ305
POi25GTb3gWjKq7Uyj+2ACQJZkRxrodSXlSMxcqgW/aEpNdxrUB4H+Ordh/tYqfemLbo2ZEdbsp/
eh4lyURiDDdBkVmDHOj9p5RSL7GCzHMVtftStBIcSnC1aQ0IWV0MHi5v24ejuLC1CMkC4PyT1Hpu
En2tpk9G81bB0RM1f0+vvRteO8UdfDiHmGGOlbIpd41UfXHi+SdoP6uWW6e/wqRBCxjSEkitL6/l
XGiLFROvJKoEessgL2yatow6z/VLR3QYJ/xZPiQbYdvZTHAGiH8fGQNwmxswTsOK0z13SN6ZXngq
Ge5lCWJkeG52aOkepKt4T78cSsHJMY4yhwTg68+V5Z7ZO+hlmDkXmThnYnhxMFt9CKIW+lvEbYbc
Lm8p5dyER/UecZ7XfsN8+L36kvwy18Kc+Ui8e/klBu4kBuToWVKaXqZFU6/DtKhRyXkQWqdjlnKX
3kCy8IzmUOOKbr1yG6T5bFyyNz94Jw9zGHhqOGAvfo6e0LPsaDRHO/GLENsBY1/W3jhmW+sA8gYi
8dsMjqsVb/3x7LJeTVeo+MgEnOLi7CYIPkyNXBxCht+KEj6L6cmEo/byZs6LWC4S0gS0hDWykw+1
JU3INA3+wkMNShjCQLv3ry8bOOM3IdSReAfm4WIyv3mZJ59xIO/Tp646GJ/0PcBuV3CSq3pD4WVb
7YWNtrKeVXOLC1EnHQkJ5mavqTpze8mOv3oHhtN2w77qt/U/Daw4lZpIDq3rqmaR8Lxfnuy3Y8Ww
/8FTkbSyvYjZIFsRhy/TFBlrN2DOx5ebxXNgKTo0kxI5yHtbpTGMBqxMh+GH/2jsxs/+0dtF6WbY
dntgZpzCy1t37mycmlt8SkQ+Oyn2i4NhIZ0D4JJJCujyni8b+ehM+H4na1o4kyzX9Qbyw4PR1oUN
jdl3GTHAAbSY3ffWy2Vb524Uc+6KRtxIyWMJeUiR5Y3qrD4MMFr0470nfPNHb+UxOLce3k+DSF4m
4V8CRQhTOhjkmkMrpsgrolgHoTuaaaX6j5tcHLxTQ4sXtIQMhxevPujy04AAEtA/O1VXUt4zLxtG
ZEO0VMJT5UPRSwQYOzZlc+h2+n7c6nBx2zRrnXTv7erNuAEFf0y+gg1eO+lnv+KJ3fnPT5xGWBJ+
z1/RuylvhZf4oY7t9HPl/kivJ2E7HpIHYVMTO2wvn4/fm7O8YFDtqgpsMhocIYsLJgqdTmd1OIh7
/xbRD/Ntuq6+gNmyYwd2n6fOEXfFI4Br7zW6El3zNvx++Qd8PKAaFQ2CWAiGzDlmWSwbXRK/jvrD
AIPc17KVRLf1VevOQ6vl82VLHz8wlvDIPKcKPWV1ce08CttIp/Uzx6abxmPMfESP4Fv2RYI/87Kp
31/t/Vdl0o0mjE5BSJrD2ferklVD16xk4KmMHM2edirS3Bt/mxLLQjOnOsDeN9rhstEz6yP9wBg3
UQcdO7vSkwOE9quhlDDRaWmr2onn/TDH/rvW1/eDwFTAZVtndg1bpq7K1KEobS7Wl3lDPZTFcGhG
ZYNm3k6vgl0AP8xlK+dX9MfK4r53qtRrWThA2ysZG2770RTGYtuhrARDdbByAc8uia+HG6PK/iH2
yOQhqSAHO0D2dhgE7w6Ki2tRm54vL+mslRmiAfPejNOY//xkk6Zi6CEJHCHKR3k5+hVAnipEycpS
zvgw6q9wItFLFFnK0kqClqoi6AqXOvwm5XZ9mx+pdD8mL/Vu5jA8qtfV1+zGvBVWNuzj80nxU1N1
cikUsT9cZri4mlRDSz4Qq0drAtIvVObwz48eNkzeM74ghdbFNc6biiRqMg+KoA4QGyhZ09oVwx1f
PFh9/7rH/w+YQO6KX9mnpvr1q7n5Vvx/QQjCZfs//5dw4yMhSJ5+S8Jv77lA+Df+4gLRpP/wUIhs
AvUHU1fmsvFfVCCq+B+wR6RgRPAaJZ6ZtutvJhBJ4o9AJSDMoNLC44j8lwpEkP6j4/pJcIgiZAI9
0/hHXCDvLxlh6dwipDxCtdSkhLFMgWV0c/SukQK7e2Xaxnwba9tw69sED1zv/JTZ2y1d4+bzWmDM
BzkJVv+2C/uJSfLCY7oMhHR8CBkUdsUGsv9NlxYMW0ZuX8VpjQa8sHLNF2/33/ZkDKokp+Tgy6ug
9nzM6fc6x7cctuTKZtKQGTXFFbYeaqM2zK6PZm5D3RGHdvSo7hon3K1lbe9v/cefsSgTKT4shOHA
z7BC0dFTtMHilTs//xf+PKd/WyCGpfdLGY+BvfdeU4/MrhpHMUBXFXwrxKhwbdsmrewCpb3B12xj
lFaSnEWL4YNNZYHWUcIQ/kEJm82m3w7BPp6Y7oSx1W6/qc+lE2x0MrrBeDUmJxk36W7tMC16zx9/
wOKNTUrEMVp/3t0f1h3yP/t4H/d2eh248pW/0R9P7vf9Xx/ztGy0CFk+mls8tkwFq9ThWS/cbkwA
XusPvqu4nQuv37MSONO2eQhQ+VmxOgclF3Z22dEyGI2vs7+sJk8ovWzgwvhZb8Bz3FPbdKUvl+2d
Pap/DpIy//nJ8wswNjNo4QV2i5iQtAPtA2UIjBZatHJi1wwt3vnAL0a5QRPebppX33hJMv1fGcD5
qkTO1IYWdx++UqlBG5jtMjiS+aMcrGVbZ72Z8sfC4lq3COho4nwBtPCzgWpWJtqjeR+J5dpNm0/W
xzPwx9Didqdp1DEIyVKazbRjGkvZ+MfO7o7oV70G2zVvdc6XWBr8xzRuIMRYZsTIDHhBGqDhmkiN
E6cvhuXv4vpVbgYmEcuNp6xgZc86ErqozBvw+vFYLu6xJtZThKhNYGfXzXXo2+pn47tWb9qHuXLZ
75AEmezyC3gOOXai49oNU8593RlDS2kdYixS9PdHHpmZSQPcCgMMlVrZQfLnSj6OW3NfH5vNuJW3
9RuctJt423wPnXaT3Y73A+1MfWc9wJXzIO+KowgXw/7yRVwUrf5yN6c/a3YMJzcRCbNsqumQ2EhH
7KHgC3bVVf+jvlYcKPOEzcxytfZcnrmTzHHxNv9G9HxIkLxeLyvEhmQ8XHrbiq54hKHgJTmIW/1X
DpfHU+3kTuqotlTBLrQzECJ/BtGlu+sNbHm+nosz/+63LByREcl1w9ABl8vW98JrdG/dwX/4Mxbd
Lre1XfVpupp/SfPWPUP3ftu9oS+hw43oKE78WuzXTsmiqP57O6htmyK1V5qZRGfvtyNOQwmFQCgy
5D1FxLf6NttIrneYT4S8axHvWjd5xr+cmjQWD2yYoO9khSMnQNrIxxlKMIctkWFDLm085Ad5g2yh
0zswGaycvTMf/53lxY2MUriJKomP35QblE/gFLdTN7sTUhuCL9vYMx2cM5/pNvv4bu3gnzmE72wv
ruOEcBfESKzaLLJ2G0rQqIRac7i8wjMB8Dsji8ultGoAdIsFqhKkCfpNr76l8YpfO7sQShwA9Ekz
4fB7f2IqT5LGtGMhEuKTTUaEGT9eXsWahcUDlKmZYvmoW7EZ6Gt14pWhrpR7z8VYICr+LGJx7IuA
Kn6BQo7d7DL8QLaLNly7p/yQb4Kvq5fsTLCDNdVSZskCTRPnG3Hi8xLR8ARTwBVrdr8t7qGcT3b6
pt+FP+uf1Peomm4uf8EFbvXva31icbFJQ2dVCCGzvuhgQILo2R0sErkT72kM7lAeyZ3iq9fZ9OJX
39lzHv7dahfbh5wLzHI1tgXXe0Bz1Y42giPeJd80J9oSwP6LUPKdvcVe9nGeCEmEvdmFpYgo7fyj
uimeLdPhod9kztp+nnUjfz7ubwzeyXbCFB3BX4RBsZ9u2uQZllXYwdBWHzeoNP8rp0WWJ/J80YVc
ltyGHlKdKsda7/hAFzU0SzelTm063Frb8lX80aB8rduwEnWO7K6t9fxNOTG/8FteLgawA2Nef8hv
lc3kwhxoK2+VPX/Ztad6AXr9+9yeWFs4sHHSrFSerc0zxHQW9oiu2rqd3oOD3a/ckbPO8sTW7IZO
thHsb6s08zbCjv3IwIEdke6UkDhZODYzfvPR8yhUJMI1mJnk6JYpLyiJ0PtVbDCrK0HK+VtDFVcl
S1GZGFucYnlAGy6U+TXdrvwWXtFUd2I620yLQANk+5u1WuFvpuNFJGLNZeO/DX44xWFmQe6PQXWv
mw6kp0poCz/QyZFhDrDFo7hNrpMDCqKu8anfVofsvniKNds7ztESBKdOBX/Oob8zpi09eCPdzvOo
8n2zX02Iz0Tu737p4tkOrLofRO33Lw0824BCDzjtE3qI4ZVke+Tj2gOUZijCMSUdzsHDv/IwVL3B
qFDJAujz/qSoXV/X1u9TeVSPcyhdOua9Btix+gZ3xnY1JT/7XpzYW5wFH22FCY6vuY6F9yZBKm8g
GHF0e5ocSrhOcrMGbjz75P6xaC5jsqqPU2HAotWWtg+9npyvfcT5R388b//9iMtpuDGDFjKaTTQb
6y6+NR8s13wQn+ePmc5HHaGeOw0KVYcZ1n3rXr7sa+tbeDEGAEd5giPI1lokbFs0Vbq+XQmMziV8
nNM/K1w4ryzv5ayeV4ji9g6M+SPi1DAH6m81vjrcS6MDBY4M07luK9t/uUZtprIHsDL3Mt6f0sDr
IbaaHwrNQ80i/tRZK/iGsw7zxMAijNGsVhz739cAejJPvpm0cSOkK+Me5+pRQAv+LGMRuoRBZET5
HF9G19m1cJfcazvoe3CHqh3LTMBQ21x/DM6ejxOjixsOY69epvPSPDiTBDpAcqatPeRn854TG4tb
nTVZ3oTZvD8+TS3K0x4cRVDKAROBGhE+qFuOh5Zt6/tq9fyfvXx/bC/n9gqxStk7bKt73812ndvv
6kO1X31TZz/x4ZKf2Fm4auhC6yFFndamCAYVKSltF2yEXth40idGBre6Sk80gqM1ur98wc9fvhPL
ixuewq0dZfOxUffBT+0u+Jn9jH6Cs9uphx+AwmEubmATeGz261HLyuFZVpb0EIVPK8V0pf6CZ7gU
V+7d2f++SZOEUg586UswfhDkXVXEcyVHheVNfunVFQNngw9g5qLF4LUiMX7/3nXUFsMsoTV/vJvy
jaeedCgGTI9s4FFzRHctPTm3IIkuKNUpeAUZcXpvTh5HJYeylqcAaY3YutO1b5dPw4qBZYkhQxzR
rOdkGw3AY8KsFF2htffsrA34Mhm4h6qAxv77RZi1WZTWvIjkOr8F7TWnOdt2h/aXDbGa42/WUIGL
oYy/gmOKeXMLlI6ItkQFqlrjV9B1zS8otZrSQYo5cMy38DZ2s2oTPoYumJVoBwfoztLg+XOaYUP8
iHzWJn6anmUbKsvVkYxzj8Lpj5o/00kULQe5FMNgRmW9igE1gQKCNrJAK/Tyjp7reVkAXHX0BJgy
+tAKkk2UTJs5q5xhFcarVLnqEUUvZ0afcufAZ75Nb6Ns3/pO4TgJf13+Aec8KELLNCt1YA8fVAbC
rhYy/fcV2ZOX3DR4UH2nXq0Fu+ceCW4FTVY63GgtLByoMAFxtebChKTLrm+wWMlwUrF0kngl/zl3
fgH/WHR0wfF+6NkjQJKJ1uwwU8l77Sz/KY6zw+Vvdm4xJyaWKUbTKd6gzCmGyHBEGEmg7xmRUnRE
wMWV7VlAWP+6HKe2Fh/O77PWiwrOYe/E32TuxpDd5PtwjxbeFtXvm+ZZ+Zbcak6xh4w+/n55oWfr
LfB8gFyHSxFo6SJoCcqik9Xp99WEhvet23AlKYBQVfQ+qXZPZtJ/Wm/Anrt7TGkynsp5ZFBo4bb9
PgxB5c1dLe9F9Z8UKBpRBbu8tLPH5MTG4n7Xo6CkFhTlNrHll140r1M1Xtm7c1frdBnzMk9cSEPV
Q8mQ6rWNuCl727SCBhLGSXxJCgiPpyAS+WcNuuFNjYKXVw8rzx/zNFh4F7bMMwAQwugMngNjWDJt
eTGM3PAM4lnhEJv2A5rliAqnRSQbPbSbCI2TetXCkYGT8aB5XVe/wLomwe6HIDOzlG1V6eROKGh8
Q+8pPqQoSxdwDFbF6AiW31F6833IBmpb1VvrrglFK0LgQ5iS3Wj18pfUD9pwX+WFFFt7LQl+62up
teDLTk1YH0GrHbR02zdyGPpwlVt+LCsDQiZBrRabCEE8UdnM42uwDncHDYr5XtxGkwlJq8ydK+tN
LkdTI+6sqs9QOw56AHEMrFXTIGlOWTdmNKAKLUNA7qSEbnrvKIKs9IbDJCuqyk4jqRFZN1IERiU5
s5/MJKbhYV78JddqO772HcGtZUeNajYITgexodVuIYqj+TqV8MRDP53qQPFsUCNCUzl5VDGObvvz
4BnyHOglA2LwzJEBR8gFvIBEH1Brzi70pTZ4qTMooS+OtilnckmYjqJBALC1F654FMbY9TvoWB8l
yDDlaQMhJxrMeqEU5p1BPtF+r+IqRD4a7jZ6PIaZ6sWtGU2j8d2Lp1I8lEOatI/pGMYa9HF+k4tI
LyCUuWv7OVdsBXhtuc6qFbWsAOat5mvpR714aHNVnmeZDCmuGCQpZ67rqijvklzvNbcEkAW0kuk6
RmArb7JsJU9Ta8uBKqsXJej04jEy9DD6GSKaJjHLoMMfX4b4lw1C4EmO1nZavqHqWclvKZQY6pei
g7D2C/qGk7JNRlNrnElsLWZlalPsP6PEyxSNMui59oCMW6le12ZZjzcAPSPy60KfgD/2VZo1MmTt
caL/pL4/BAc/GzzNRQivKJ/7ERGNxJZ8EX0E288DD9Z+YPvf0Dkx3hpLECq7GcD8Xmc5LCO3kaIK
w60fawhoIXZilfcmyoHjsem9Gt3WPCti48AFMbPJHg3NHxS7M9Uy2SnSlOq3htAJ3sOoKSPS5qkQ
IU8RZ3mWJLYVowxyJdQBMZijWoVcUx3Qc6vbCQrkp9+VSO2hQw693lS2OqoJ3ZNapKL8FDTGmD8Q
ejb5PjJMZV+Ay45hwY5hERqmyfO2XpcMerOjCxPLt2Uhm/4BOeQohGtcNYtXsOBBeJOXQfiktKN1
35u96ZhgnOO91/ZkGjDN8lze5sbgD8eqR8q6hEsaSrmhUEZocOtANbWNopd1hpiJxUmE3Az9Edku
0L4E56BaaboLUx3W/HqqJ8lRo9Yw3WaUVP8uK5XRAiZoiP4OKfW0SexWs4YWmfR0RKaagbkg13aF
BHXJFz3rQz+CXxW9HkIFi+P5EFWqJPwShZJJOztok/hrjuhvgzgQjulHYw2R93WUEAiKDoIc9uiJ
K3FXi/Ve+h/SvmtLbuTY9lfOmnfowJu7jvQAW1XtLZt8wWo2SSDhbcJ8/d3ZHInVWVAlNXrQEjnF
7qh0kZERO/ae4K7yu3Et8NAHxbpVGFAzAdNC1zwszqAR5xo+A+3cyNdMRB4xy9IAyFNjqGmvBmAl
s1r9cbAQ4az7ASDF7nFsal1aHkC2ojcuJRr8lglm3FS/QdJJ1wdwGydL1hziapkXJLfBL/UtL8E5
AWFptU7zyl8ZL0kD+Oxq9o+jbg1QrSscFResutg441FcOXIHQQF17PSHtW8kqQC3eU4tYL4gg63W
w01LMjWOr9KqLZFdwwRa6Si4xjYzF8f3GPciKEBZDR10hDvDW5x63b6Puk9AY6GgKd8gdxcUQXwv
StyJQgAu8JDtf17PpWEjZoTYtO1qov7gzffhu2YemmpRhOABZymQXabEMrAdkAOAYLGCLZqEDjE0
iDyC3HTj/4Wog4n0/WmQy8doxqDmSILicYWmFqv67oh6MTbrGsdD4t6gZWPTqqxZvHho9tDzCeYd
5JieMwwoET6SToIoxBfoyIMzxRsehBBcEAUpX+CdcgeBcDZ5aBxeSCl4H52Oh5kA2gTd+hqrMXJB
1LggvZOYFlsiIAmsUNk1F2Rvu8slfIMQ+neKG+DMcXvdthuj1Ji5PpiCtfSQy4I8QYRG+NQbILfg
Nl71XViMYsvOx2nHg+R2e2H1vZr3sFpdTs+kCmLbA9f3XXk3fAWf+L5pvWAgXg8/A/FKMTKPxdMn
5gHtxwscsT7w4h8DVbmppGbqbDbH1WVyDxLqyIY6s/yyBm0oDu9Pjx2b5CN73LaRF9DLqy3sTVCf
wPN+umJ50JhBWat7vHOFpZYTb/Ju0IRqAkBSp7VG07RKRGuY39xpLnEvQIcAuq2rIN7ePA1AriFo
QEnzpNQFSrwpqSqchsaYwW5f4u66O+8+TrOB7wP5lwn+5VkuNUIEduDaH8uPQrqS10AufbpnPXm9
r2sehdhRFXUaGkc77y+kBDn73Gu0qzWjzQjsj0MBIvrDlApenFtzCJI35EMgiAgGAu4kTFB86BuC
FwuUSaC22x1iKkrEqxu7/dgE54PpkmiDk8EEpEn2erDu4ksgkYJsh17bUJjcEg2I88fKUtj5mDB6
f2AkVnuXXM+3ZjQ8Oi8yulAzl4G4LS+/nL3YjYcgvc9Wr6Wo1XryhTCNLRg6/x5Emq201JR9mZv0
dt0nh+KCXeAKrnASiq7wkywJ9srRPPM4QQWvRqUpYYwSsu/ir3n2TesvQa0pOHZcdwhSJJwhNuqj
dzZNjMJO4pilyMdncLg0a9h9+4lohtKd5We2X91Pj6+/URdg25H3nFBqxjBl9I6eIOQhUT6UE/SX
cF2Mz2aE2nLYAHczRfbnMZyIu/jWc3PHcF/nHcHmrjqyyw25ctRBmWLYVZURD7Hbavxy3oBoYNyV
YDZJ0yQVmt+T+VXrPzdggzEkzWshwdCpgjbt90T/uVlkoz1awHpsMrNKYEyPpDd6O0Ot616irg6V
KoDZLHfemb4NXNHk4/XcQj0CsRl0M57UNZzbsHkSnZOTxA3bUEj+oD1Ts7WTmKNv2aOOzW7am59k
UMJ2dlisl2iL860EyRECib//HAD9bpRRr8AuKLY4RwGRUkk1RhhtzW5vj/I1Epmde35VT7cNKqho
m8PvZ6zhfMUFSsaWPOUGEGhmej3Ly64jL+ctbNztH01wAVRiEdKXzERxiV4VtNznQRKYvgKpKXCD
QYvqLwShHy1yV8a4YvdYMRpgkkFF00ifyNZdMa9yKBjZ5uShOxCwZ9C9nJYpBhNBcKEhSFvCrN87
6EOD9y49x8ueJROxEiCWgQijsRW5WIrFLkMLwD4+/G2HngzpCN8mNY1bd+jQ0CAWEn8VjG0rAjw2
w60akbKGpgPMWIprl8ESjNdjBG6GMIPEEeSPQiJcts3IHgLMaGIF5cZp5UGzdEqB62Q34xiAnQHw
Nkjf+fR5vfoNa6erBz7HI2ucj8lkqtaWDGt9ALVUsH6h+I6S0uzhvgXc5xHRUiTsBNjyosdGucdL
mztg++xhdPChUITUz9cZsbV1UV/Z/nyA3GEnAztYfO+uRPWWjXP4cbzcijKNRuAa3sc7QhwoaBHS
zwfEFnsoKoGhT3QjbflM8A3L6KND7/NJgUcb44QUDuwhQ7YvA4pXZ34rBk2p2+v4yw5/842jVbc2
7ODBGVlQwQqc0cONgXameIZQPHAHpg9BGlCY3ccvaxVB4Nl61l/q2+og5iU8XWBQccEfvL9PFfTB
fry5pJl2qarD98jJC0R/XHOGXGO+3lXqvol35w/p6cgZ7RdICE2Q10FQgPNz6L8ewCbA/BwSVbus
yUs3NWMqiCw2Ns5HM1x4rKNxKnlX2LXRsP8qB/mFcuEEaGVAPSAoffjv6L8bF3fx6dnM1NTZHBZl
hE5fz7SJ4N5jm/1jgHE8JhBHfFwmCuFPVATZ1CGpXY2pR/rEyy5mJRHNnsgStyHspEu1mlmKi8DQ
UM/Or8mO3KF90YSMpb+E7Z4VchshROU9dj83Ru5gKJK80oXg4l1AmwKds9p00xqncQrU597tddcB
8oFR0ABVG8auAiGlT6KlPK0XMvousGbgdQ+tM4ROHycaafgcqV7ckcbNsLfeQBKqB+QgeW/OleKZ
Ka5IloYSsYNunULkXNm9zJgk+Usy0wlyvg2sdmoW2svnFJlq+kRbb7Ky8PxmPb2P2QB/meLcqlpm
rTZDw8yFXB6KSKanJKFWPf13RriTXoA/wmo0GMmyp8q6gsLfajycN7HlTICLQSCIPkgIG7GA4Cjk
Vqpm6nMDJqxRKb9UWdqHRC5VEXSQ/Rp+U4LhBNphqOuDpIg72/HopCUKKSyz1OxRH5iuWUOC5VlR
h62IHiXhOdhcoF8W+QxJN2ld3DOLBV7RtvS9XBePtILZ2zrl0IJC67cD6Z2TZ19TlU4BTBgWCEqF
ilF6YHlDpaP07ET0uD0t4bLoFhES6joyyrjcDEIfHMQNPTMFpHIflZESSVFzEIfRp2l+dnYZ2yza
1ZloDbfrxm6RIIaMmZOjNaxu6UPhx5nrXFuefQOdZFSD/eRGiIzf3CFHVrnrRqElaXG9sh1Sv+a2
30MeGyUyF49nxRu/QfywikRMmsKhcpOaKSBm0dlQJ0/tgFhUnxjI6U1/cO661+Uh9519L0o7bZ64
XwM1Odeolm3PUHB4VO4RkFnELQM4K3/0i9fkmwbPKAmJVjdNHr1Y2OdHh7w0nGlNZBxytLS7pHyT
jNk770Y2D8KRBS7ABW+jMrfMjeCQvM7G3pLkWxOib0shynyy6+vEkxxZ4hxvT3sUNVdYYu3rCto7
E5DzWVdOVIC7Udv/d8PijgIK6G2q6TBWIRwhzQyRsE8mmQL07QsmcPvGPBoXt/+7pDaRVIEp6PTW
rZfdTlfzDrSD6I8ARR3SgusPzYOScCTUG9z0lCao0MFBDw/Nx65r1lgxpK9TqD6j9WC8GOTIpKL8
5/YW/GWEi0pkUsSOSmCkmBZvwjsP+tzn12qjZAO/dTQO5mGOdrm5TG0NJTR2mLvLGZh7NBFVgXUB
lUY87yBpB71y8T2zufMBZYNqkKPoOt95vygFIoD3s6XHbpq/StM3c1g8tRBcoVurBGwsSIPQ0GKe
JAAAUhnNwlbhlWUoFaCkD5FdNXZHBrg+P5FbS+XoJrLuIAvSdZM7yzPyRVQjsARuYD+ubkpUMc5b
ULec/bEJ7hAPNl3UARlo175q9v1OuzGKkJ3l1IeMKDi5brTCjffFgxQkk8c4t82wu5q+lrV//ouI
hsqdbzqBx7lr8T1IMVWuBIkNCpyUYLTbK/drPrmTPSW1VYOPDQk9IEjNeTfnK3jU/3P4PU4uuN0s
DZU7MNfwGGd5HctFAWrIHV7WEDyW4GdkXUw06IJ6f2D9bImYonFr9x8bZRN8dOZKyR6rGIgM6Ffj
vYF392U3umDzjHS8vZ3Wqx+ZYXEaZ3vhfg2W26OKNE51lcIuRK7cCYIfcSO4p9nS8/fM8ci4LTpK
2miaMXqTslWzIrWneREZ2vRogvhGNqlyUWegUw3P78fT/kBuEbkNqWjN0mgZxmXmLitKxXtndVF0
Bj8pdFlEMaVo9bidObZopwEGD2MkuE6tF0iPp7esW7j7JD0Dcgw9ju6a0RMbt4Jxqluzi4oN4/oH
bo9Pcjc0obRMMbv63Qxuz8Jfv5IIoCyv/CwLb/HNAwgKAFNGMId6IrdZ1CLr8zLB1RpbyoUiJ52r
T8olNIxrwUnfzJmgsvwvS9ymAVYoVYYUluwr2Vt9A833KToNuiDdEVB+iC7Vf2OPwcUxiYB2clkG
ovS9mXVYwB4tz+DOvVyeWS8RiYw71dqZqv8XOonYDrV/mWQre3TibQqQ48JMogKdQeN9uCtKKnDL
mzmMYyPcVS6NfZ1ZzC/LB2mMUtALvnaYvivqN4+ACgSxr0NsLlzlPVkufiqNiPKYwrnlXJuSDrSH
PC2L0/vn+h5w0ACaKvvmFf17IJsSruWmSzuaWG6XpuuiTN3PtURPkYo7DwNlXBnFa72Gf71kgt4X
G/gyQCJOWPssoJDmrMR+lXSk3JVr0348f9A3B3VkgDsQTW/Pk8oyMri0KjdZFt9uE1tw7ERGOKeZ
pGCmd3IYAfdFHWiQScef6u/nR7LlmpkUgmoxamBUA7k9qa+5sXTMSp7q6zfaZrf2Sn0gYuuLebLX
q7ipB5dOZkQXuk9NOf+65GMfCL4F2wXctfThW7C5ODp+Sl84OTSvWI17QRK28NQfeJm8H4gFD4cy
hCz0b+A9tl7KsAuZBlDgoUHlpIhfq3hCNjgN4wGAz1ewGS3XE1ppA+u69fWXjoC+pfouaqT6N5MO
n81oVA2Zz3oUSYboE4LNGG776lzE+wHBIBpwGP5KmLTciEpRugVLn4ZXKsBm3D5ypGYdAXL7+bQc
ht24IpSRPCAwQlpHCO9/gyxGZJO7gqmh9bXOwgyGM0sANpQ92AT4cPLVdzY/eScqJW6v5dE4uaxH
3VVALknvNp0b4OKR5fHnXYuIbX7ubJ+5GnFdSGSVz3u0+WJUHbPa+fFde23nvgSgTfBzrIZ8Q6Nl
F3uz4Nn0b8zaOvRpoVZ1osAV94VaaSV2UP6jAU8Vo7jPD5AC8cwHtfOnfRaAuVyQNhAa5U7pYKi1
pjKj2V57c970CnzLWWgF0tX8A50I0oENVnRYNtwgY9UHMS+CKhtvxI+uoZSS1iyZ0dKUIscJhj4R
hKciC9zdP/WtCf5d9Mq0drUzqltFjv3z/m0jIv0wBs7JZlmdFwZ7xEhoFKDp9SjNweLsKkUANdle
oaPJ4lbIWJQWFAQwxIg48vvsc3vIgC1pgS5R0KHfAlYuZo7ZnD+ALnDlQmMSVKIfVyiDIgzwZjgC
zgNSf+DqukZJDQqPgRFpOHR6D8+tCUJtkU3uBja1DP6TwKZWAn2eGl4vPZ5fsw3cFeO3BurXUqHC
AWboj8OSSn3RKGtNy/byM6NR0RGDJof8qgnQmXmbfLZDVNWvhBHT1mbBgTZZOz2eEPyGT8YpLrJ1
Yi9PRcPjM7mYov47eSJeet0+tjfqJY3E6ndbE6qCmhB6VUCcmfw7WynVjvyMA1og5noF3TOCzbll
AegSJsrBWHjeI9OjO74u+h6ya2i4Mtf4ErJzO3URaS9tRbeguAY6lVV+0PHJrZnmDCYZCZCw5TPB
CyzoI0b8mV7L6rv/F5cVNgf1yyBfEcTLFm1vzCCNv2oVCI6zvzJraHBzmFIsgCTc7W2n9ZyMFQxk
Remteu726izwf/9m1n7Z4G9ryaRwG7ABWSzAJ3CJeCnAI0MQj5ESyEjdi54hW/Ee+n8cSFVqsnoi
OuigSQAsu7AI6LInz48GfbLNV8EBFhnhfIQ0WFaVs6mzRndOA1xXuumOd+sFmop8a3EL+yW9AFgk
FEp8bO6Ko+Fxi4ZQVq9KBnjvfyghcrZ47IXUbYKaQSab6/UqvRNdk5uu/3hKuUUcF3WS7I7ZDNCF
l+ym3O0qV/sE6u2oek0mV/8KEQYi7m9n1yMfux8b5s5cr9SVSdha6nfta38NcH3mjhm0Xl0IPsQ+
Qc+RC+T26o43adDLbg0CmfnWuhXV2gTLzavcK1kqo9yG71HMD2Z7Gc+3y19JIoM7AEJ4YFLVEWty
F7nU2O0wSPBhUpt4FVJZo9D9b++dXybY50duUtELu2gSNp2RVIQptHLf88f2QwE2+GstyB/+Ux0V
BjE2PwyLu8FBVVG3SwqbQ61+W4ZpT6suOn8at1fn17C4w5jGqjQlFmZueFet6x/RifYlU8vgvJmt
csmHoXBHr7EzaVzZ9C2HBdz54HcDi0gICVd2adOovgWM8SA6fOr2Gfg1Ou7wSSjQlEBRA7B8h4or
9Yf9/IhnTwPlJzS/tp5yqbjsJlpeOjSdOBEYDzTbX6E+KToFwgngjmPnVODEifFVtAeKl4AaMWpQ
x+vD4tVq3mkWfsMoG9+JD4B0Bsr4gN+eKF9JuaWX84IyvvkFGFU8o+mj8QKu2ohVuz3tbp3AEa09
o7H1Bp38+/Nrvrm1joxzJyYv01Up0FDh6pqzHzVIPM95YJSi8s6WGeh64bUOsRAA1bizX8j2aJcy
dhZ4/TxTv5PVb8QUGeGWj2EuFCCYwU2CmhsSEnwwrTprU6AZ1cB7stm31xBMAzdId6GjhUN+tC/E
EQx3+59a5E5m08VZ1ySmjFy5fZf0LtmtKLGA/iCFfg5DxIku//esyq/dwiwywS0b+WQUooAI5550
tOnWtJ1AUwwJrHeFtir1B2DxbZYzD/Fn1wQU3YsfyX4JyS0e78DSNJHo1G6M/OP34B5+dT86BYEQ
k5u8WvFNA0LhzHeC9bCC/QHU+wBX+v/JTmUDZ0EB+HpU4LhU9Px99O1y3w1ZvVo2uL40d5WI10mT
u2oiwBiHPX63A1lB0A7hf6CY4Ldql5jdXMujiTtECxXbxX79bASTj6rViC4gp3HPj+sddvRxRZE6
h3IOA1uhwvpO83F0aaV9HQ+yXjUwOOy1i9Snbrk3w+wgzGZ9PIXvQ4OXYTAeKKxCe4I7hWs52mYq
9+DXe5vw2EQuy8eieVkZlZfOHWtyB/4wfZJl0cXy0cWfGua8zJLpDSBMUBSc4ODniwFNacNOu9Pk
KxmnpPoPe2B+2sOVAfUNoF6ZbsfHvZKvTTWlM+yNk+pZ2dWA4QpWbWtI6G4F7gqw5tPXUm/Vcqbl
cfMn6KQMSABxxojR6cpfRSvHVT/eB8SiDCgIg28FrCvc5tcVdUCpX25Q/ci+JYkLrDgoKZ3rwnIL
eLf0WfkBpg3WmGz5K7jWBiGl+OmBB84Mu0dngGbGAMXdjVbe5gAfjhIw+RQk6qzBAWrQ0cikIaL0
IMLZnDpzE/I6aHzBs03GnaGxzXx0LLoK5ABaD0dnX9nRPxkox7C4RoCObSomm2Kb8MM5hEEcCuj5
4P8QonIG16EtuhnXv6vTwVXAVhLnIq0stkwfTWhIiQCzh1VkyBDuAKLub+cr2rxBcbT6cq1WLioI
jjvIjp9qOBtlW7ZuKslePMxRNuuCTXt6eUBsEmJF4O5SNSjG8NDOQSvo7CyQqO8DdOCsfuXnMx6s
rZc/yU8ksO7Nh9VLIFDtkoc4oDOoSzyRH+c3Ehot3rUo0VMM3kgICHPxXiLrhJqagXz9i/LWoSGg
jPDksZ6kKymC7LMvizIbHIsY67L4aJHbuoZqdrJZEehfevFdl4L0Xe5c5y2/B9yb+krqkxXEqsZF
60G+8pO8z/fopiFpBA76Id919/QVCXAhHJXjb2JfC0sA+TJMAwpIJ4q8KThv1KzP0CwUzD5WxKe4
RdHQttf9/LvuA+bY4UjnN86tCRUwwV7g6iiwDiinzrjogMVm1Grcdl8YHYg+VNiCz8CBA4qdRPIL
yzmKgxY2v0fbHrKu71rRuLShawmyPc5UmfWoY7a6ihsu2fUQd5lCPRRPKPPq58xwXt8oy1YyqIbn
QWPHQW2gFCbZOkCcjr6HCmoRnL8C+NN0MizuuTRXmVRUGbZVQdz+YgiXAOkf+OWoekhGPFh0t71M
CUL3YodL7qr9JO2Fq8g8xrkxc4fJyJtcsnpMbR8g/WSFbeQAW7DATbKazW9kLFh8eWIQ4h4owIGd
EdEEPj9yy1oOLn/4bKD1fQt93oAvHUoALgvFK3ovuap2yeN6DXjK4uIi3EE01dLcdnBFMklcygbV
Rranjr4HF1JURjYAEIDv0QdKCBcWxTjcfnVhRIvfhpo3RI6fi8BhXDvqqVVuJzd5N0NQQQUidzf+
gHDmg/OiH4w38Lug4mrd00+DOwTJ5xkPZv2h3Wc7gJSTF0ADBHuPvx3/HD7uKUuH6Bdw2R+XYU4Q
D68D9joN0dJR7DRcxrk3Gy5YVe0Xepf7sVC/cnv0EKaCph9EZU4ICUnR5cDyv8+5Helo33Sux3D1
1z3AOu/cG5PPYv88ZBFdfxgD2e88ccbg44P5fRHQSYYUNXL8hgnWho9j18t6MVrVVt1hVJBvr0h9
U9dSpFv0VtPq7DAWC5ja9eHt/Hlna8vtfJgF7xx8J1RmNW7KV/B2Qb4JR81oHHJJa6pf2DWFMnes
0YfzpvhHCFveD7a4GyvV+44iGcE8ZvpNB1ELnnWMCPj3uFq2J/RfI3vnijs604PhgK8rx40897t+
LkATQQPd+rIi5drqtps5vSChdRIDcOPTuVdsn6BfliJSwfgyEzQfRQidhiDvIYftyj6DBwpzg1zA
/j6lTHMPfUAIHCGLyu2agfRgb8EgmXY03YNKqfQGd4bKzHiz7FLBCDfuIrTj/bLGucllpHqcUgyw
qm2PxBqiuewwQVeqsAWQva1teWyJc4Tgu1LbfMS41Eq6AHLvxTKRL1YnU1Q2Z9cZv/+PDXG+T7LB
aks7GFLAZT69Vn7KBEQAvljh7aBVih5uJnYhmsmTMIntlWO73LVOISLTVDHs9kEW3zAuZ5blmBQ/
KUIaB9Aah7O39mAdGTv3ThVTY3APg5Odw93zY4YcMHhd2JWXPipoRkHHxF0SNEgsLeFyaQNhE4he
fJse4HjUnLexSN+3E3SVsF1n3wKRLYCfy82K7brOv9EPooo2LOdxSE7A45XA4xDby6Wge2lGT+nB
2+euj/m1U3g2KCyqkNUkRoza7xzPQG1ivVKXMH2d0f75G9VxwZbjSY3j3JjruMUkDD675EkwTcAX
DTsd/L4oru2sveZWXnolfHyy43lmr1ucf8r1HL1pK47v5K1hec08cB+2l3PAMiRisizRalucc7LX
RGoIMCLuoM7BagB72+w7ElXKJ8N61rTBm3UtMgspkPqnLl1256+bzWlGBx7UHoAVP8GJx1oGJr8M
1uX1Ro2/G63h5jFwD5nhlYXinje2dZp01JnRmaFCgYtPYMYL5JRNaVXdTPpSEVClQ6b3vIUtjwjU
OyTvUJ2BQiq3lfH1aaknCFPA/31XZfRmqvtPK8mez5vZeNWAdIxpbIPSCT6KO6FEHyHboiMEI/mP
Vf02V+C6hJJ5Nf3IY+VL3cXPmGuRE946pkgfAIYOzRSWxft4i429QgzQo7KNSa6Tyu/Gg/z8M40H
miDNs6SgfASFqBiXtrVuBlIG9juqGOC7j5b1KRlWB/ynrtW14IzM/YGagvyIyAT7/CgOoWNZGGWO
6NrMi1dJUe9ztLOcX7TN2+R4GNwEoh0pXy3rfQLjEk8Hku1LvPGRhkhDoEScB5BqA2tnLAF7C7N8
muALbLmW4y/AXWf2QPRiUPAF9GhFYR0kU2Av99UasvOJx/ACoqrW1uk+NshdX4WSkkXtsXCAQtjI
mCvXvSFd6f26B0VoVNTCC1s0Qu5g0E6bGtLBIH1BniV/ZqJGTF/P7naKV6MoIprTzcvLUCBfxGTo
WT/xx40zjuoEhk9sHAbdGls0UMpf5iEo2puuB5fmpQpIFdJMul/uFeTWAoV+xUEhw44iz9NDCBOk
bGhK+Ytzf/TFuEMDUlQ1m8C+7HZrH9UEIJfZKALZbq+opT4Zs4iif3Otj+xxJ8hZS3AHK3B9oJSP
5h5KAGURoyIEj14pUDos+m/ntzNbS/6ihCcCPyZ60BCOcL52avMia2us9ZA3D4lZX6YpUkpDpu4m
w4qKGUQmTj0G541uOfifytOoBhmgr/643DTOR53WqAOnKSXhMoKrwU6W21jvvv4VQ6AswZtXVpEf
/mgoTaoMeP8JUfyo3SVKvXcsGs0V3Z83s+nU7V9mOJdA+hUUtivGs6h35YKn89S5KaiQ5/L+vKGt
iWOQVwOJV1bd4soImdFk0mLAUJlA80u/UsB63KzCihbbZfymODbDRU9mPki0nWGGHUfFR3r5S5p7
NvScGJCyDkcxcaTIJOcBrCnLFbKwkfWVr8vx0zDJwl6erXU6Hhd3mpsBVXoKfkr2EnnUve5mxYsZ
Uk4MDq4FWeKB4QUtdSIHvpXsYf2dyPSgQnjax9etVUfAXs7sxtFwq38vTICiQGODO2qSfVnFs0to
dHOwR0Y5V4Le7RZkjO9GlRCszGUSduo1WLRJwFZSBfM1ngX7bIFGt/D1s+XHjkfMHbwFbajgYodx
1tLd3C7XcnFRvDH5PyMqb5XXGWn7p/pBRZ0r+gtH5GjY3FmU4mHqdfB4uHVd7JQ08+u+j0DWL+gl
3NyvR2a4S9nMkDceKmylxADrlC6Fhi4KtIXbhruHh5i20txiEievfh1Gj+Xey6vmQolMNwOZJLQw
RdxSmw7maFicZ+5NlLK6BSbTLrlS+xW3DgB7tSj7u7k3VQT48MmsD4SbPRDeK9ZMYaYqxy+9bbjG
VD2AGMqlzuKd3w+bC3VkipvEycxJQdCx5GaTFEqARTnqn8xA//s2/7/ke3370zP2//g//P2tbpaO
JOnA/fUfV+Stq/v6x/B/7Mf+9c8+/tA/bprv1cPQff8+XL02/L/88IP4/X/a91+H1w9/CaqBDMvd
+L1b7r/3YzG8G8E3Zf/ydz/8n+/vv+Vxab7//Y+3eqwG9tsSUld//PnR/tvf/1A1bID/Pf79f354
/Vri5x5fq/W1Iq8nP/L9tR/+/ocu/w3czoArYIUd/IG9mqfv7BPV+Rv8IJMEgmgasi8OPoGKwpD+
/Q9J/psDqnX8N+g84idRc8Lu6evx/UNF+RuYuKAeYqBlHW3RKBX+89t9WKdf6/Y/1VjeIjIbenyh
d5HAXzcdnpfsFQaFW8auxYTHuRuhms3EmMy+dW0Q8IFZvi2gpt00RtvvaDl1+ifTwrPeW8tm1N1q
MJ3BR+RiPUvWMkIUsLeSJXAKQ5+/rclcdGHSzdV8UcrzKH3SS9mRwIrQEpBbLutAHhxqlRCxbfOk
2YE+bjVvl46une7SFvyNYeW0sQGJNTpQrzXksunxkOos/cKJO+vrajlSfSlXVmuDHz8hbedKDjRd
r+tl7vTExWO1UqG+UJfzdUu7eHHLVMebttPKWP9USY66eOakDE0EZYPhEyRhmsemIal5gCyAWodV
qhPgEdS83BfVICceHs4ZhOXW5dBPSw3RotgGi5fe98BlzkpHUdlP5Pih1eK62w1FAoERZYhHz6Sx
5qMxXmk9s5klO1TQQYsCLZkVKJGisBQv6RSVRdk9Z2Wp3dvGMj1kdRl/nu2iKKJOIZknyR0kMqtu
jD2gqUpk7BKEqaEGefgO6KFphBLwXDSH0siq17HV9W/2Ykq3sgXVETej9QRgh5UMYWGmAMKq4wyl
BvR6J+4yzGUEzujSU0wp8fPKrn0tqewLja697UI6ttjXU7Jc9FWPEiBi0sekWZVwgazI7I6KQ17l
QunvwVaVtQ+10w9f27bKqbuadp25c12pULCa5+cpzdJr0krrG9CRI6ipu2YHQTtI4U6dA4SCXfTF
F8MxJQiFVLGshFYyakBnd9J4a+XowHCLrqONR1mHhkcqU/8Kwg35WqsMQCvnpYK6GulictPKpPkx
WQ4QSE6q4sWmT3NTQLhi6hfENxkFDDHJl1tNXqA/hUCr9ipztl7sxsxel9aRoGpgpS9aXqRQFW8t
rQyaZp4OCoZ5C6mNZPSoJNODDs2IzKUqqfaVOTQXYzvlELMqyjnx23qqbmOaVV67ZmuQjY4SAn0O
qkCqrBRkdrNz36YLiI7KZoG+syK/WKXcRKUypntZnpLPxmriaWf3WihN0EcY6Zpem5IFqvt6dSKI
7FqFK0nOeFCWCRKEJEuqt6VIJhoNpVm9aOqI8orUoVbv9oVNFp/qpTR5abza5qGxR6lxQf7aXZbt
TJ4crQMtj6mPoVbM9IutQNHD63IwZES4HpKvYzY3g6eOpLJcieb9TpfsFNC4uJ5d8CM2YU/nhFyp
pTYpXiWNmuGjc0VL95Yzt59Ua9W7aF2zUXPJlNbfgM3uC5+k5WyHGqXJA9EsSXGNleDYuN08VMWh
kxOpP1h2CmoOZQCZubf00uQE2lSDPXcu88J5XvR+TB5lpQJNqdolc3uw4jJZb7K5nycQw5F4dtEC
laOpuUzje71ubO1y1ezZ+kzJqsq7hZLWCpcskaHuqZoz+srXCiSLyuRAxShts7yPiioHoR0WVJ4V
d7GrOvO1uNAdv8PL415CtxC4LgZoujymhj7qUdGPOaRprMQGJiMuVfs2XVqJ+Elmj9hQIFWj01ea
5mnrjv1qP1P09pZBpyTmN3tSpObVqlan9mm5rjRkTEAadiEpWhPKRsoCxBSSjIULWIBi+LYmAzxl
mIWc7J0ehNd4PLaG4fZxmaY+dqKc+wbRVXQgzqVjP05qp+wdIqeO3w7d5ERQnhosyG5kHRnVa0Im
0iEgXWgim2iYVogVTK0OsUstWQoSjiupRpCnjZPk5vacWn7cFPHsKUVnQZyOdkq6QL6qQwVBIrMu
ZZE91oYK3I2ZV9RavsQV3Dek9eiQm/kuniq65s9zngGeMjZwI25ZDFQd3c7stDavQxvZTvsWuq+1
8qQqfQXykmbIvqYDCCuIWxnmRB7AYFFpESU6cfyxgFLgt5YCcLmHeEg9fq5Se0Q/+1JL9gPSZCV4
m7I5rvx4ohBRotK8Qo9KqrPFB6V9NqHtj+o7sF87nW+WkzEAbSEpHYA8I7iRdiBy1SFRlObJ7Fql
0wLpZLdWAD7nEeCbqVWaq25AeftZWYCCBLuMCdGZpo0LeW+AxaY94EwRyTfXVpe8JV3BkwqGDfWH
PTqQ1pGSYSGMr9HQ4BcSK3NxT9fl0zKRtg+W2mzGA6MiaR/NdW3qcJUQdbu6TKXliS7NOIWdYxig
lXXAC8dIPXJy42Rd4sBHZsD0KvbUywbaklq5i5JKlgkQ8d04Zn4BiSjHBV+F1u9abZ3z3EN72Co/
xWYMgZmupFZxocQSZVrGugPVWDBWt11SQZTTKHFUBrWzP0Mxx1Eu5EFOk8DukrF4qukwKxdqmyyg
fy8byyx3QwnZqDs7k60hMicnWz/N3VhItkuoZhe3NrRe1MZv1xggbm8uSIUzMyJ5gE7sTC9T7Dx7
nslo4WGc2wNcOVwPfZnhkFPJb6BdVV1XSWmYfp4qq+3JUtGurgJPJe/VSaHB/yftvJbkNpK2fUWI
gDenQLvxHEMjniBIiYT3Hlf/Pxjtv+oGEI0dfXugjRB3mV2FMlmZrwk6bfLiMitLtUmTMoAtRYEw
bhvmUn0rApQ1bU4wUXlO22jUnEwPx/wmkVUvfWvCFABZbCWN9UieYqCH2JeecfJL1ElfmsRNsrem
SJT+UFS595iIohveDy0UBO6JpOWmDnO9x3qoGlztrhxLK9ipRtUMdmcYZvUr7Noh2VtjFif3sSmN
/Z+kDRnFxrLmUHJDsUgcRUUD0kE8Wxr2phD5bPYx69HXj7RSRCC9DQzzNo2R5tw1SmspN5wfXf1L
QKAH7GhRdj+SRt7FXCpK4YjwhsejKygpJXdFMuB8hVXv3g6YFlinWhdK40RBzDIOMi2Ieq8oja99
L3WZ7K/Oq1SgWdir3sliKTN5kicrj2lQpLrTNoULkT0zMLSLrC6eVren+T9ydor4PRhdU+53ZZJM
V7JiBZWtJU2vP0eVh/GPWWZNdBuMffecJH4Y73TJlRG38mESsjnjKLVlEy16cjnXUE5BGvFMKk2c
lfZRXSc9rIqafC9qA/CkTVO1xU4KWTW7JOuANFkh94CjxJ413FT1YGWnvsjcX5bcN1uaZ0sZqCmZ
B0RhSRD2Jg7pZcVt6PIm1IKhodThAWohGYvLY6R/qrWjnttK6EBNcP+w9sXOeB7u472/99QbrzyK
8LNic79Fj7h8/U3to4ufM5eMhFedCYbUc8KW7aHUVFswC/vsyfOfR8X5I+LyLfufELxSQGQC7F3U
GEstywwDYK1tutFJlb9V9VNpVY4v5Bsv2bVAABxERBumYqYyq8oJw1Dz4dPGVhqJuxcNrcQ4ySDl
/OTn9SFdVgH+HtJ5JF5n530cJRxcqxCJVAieU9UKrLbPYRrsr0eZ1Tf+E4an3iTIv1IW461k5nkL
Kn8yhy1eytdJWKf61u85N/bdz/S4hbZbWw0sCB57JvhdUECX44qjYjALK2jsPOSRgJjc+HESOgqy
iIZiLqDByoHGfBlCqk2tw1autgGvj+DK0K4uboPn4KGxbF3dF5/iff4QH8fX63O5+GKERTcaZbd3
OVF5tjaslMvLGI2KO63DU+thjOtdpAUbK3AG++GLzcLMFkamFDxvwSvyxSYxpHgXP7UwSlW7gpft
vW7R0Bcr3oBWYUz/kakeGPPXedz3apc1Y0UVCi1wQzs1zeAY0jdzkDcq+Jf1ymlgsClgZ0NwQveV
dOfyswmQAQah6hBTlpXDmGq70YoOTVzQDTbs0d9y5p3hBf6OR3UDcy0MRjDxnH2vOht0qNolE1nt
k0flBN0IkipopvRR+oGH4+n68tiMN/tw7GYtx5KxonLg5Dc5CByEbTlxbe1W3gWHrWN3aWbEfJ6P
b7bT0hoj0pAqGtoy+jG/Ce4A/Ry8z+KN8N27R7+Odl36EH4u7vpP10e62OKzwNOfn7Wg3QLoX+8y
0BJoK51G20Sk6HqIlV1wObjZHo9GoYnMhhi5qmK6Gdpi8tCo+JwLO1F81iH+Sb96Zdy7tXJqXesm
UDdW64xytFw+08Y5G6WleW0UJEyvMpa2V1D8iZ8rkRzdeunMB7f3aITvBGFLa315ymC8jJwO/5zk
Geb0B8FSeWCpWWUn8h9aRgKtfVPKfuOQuexI/j228yCzLzhYwZBWKbUvT8vt0S1PphFSxco98CCq
9tR42QHjxsP1b7q2bDg6J/7IZBcozvZj4qkVLxtGltfUAovvSv/5eoD1qfsnwGwD6pnoB0pEABe8
gPWmI4Ps1Rtrf+UQ4yCzdA2dIxDF2qyqznXkxbELj8hLA/yneK2G9Fcw+017Knb+1w+P6CLarLAu
jNmQ61ICQHxIvlalfwhH30mL6Pl6mOnkvajQckRiXwJfUH4nO8w2m+uG8aAKMaXQBPVLmYeoFBSI
ZMfarSbwgAVdGB9pldylXXa8HnplUejgZUjqJNR3pPn1g5VqFfshubrVaTsDx57A2KK2LEKQjkwo
fDYT1W6Ubi83cpvDbEG3iYwkUJD80gIMXiMv218fyGJhzKLMFl8t5LjshtQZVDVDv1/WD2KRO2bj
7oSq+dU23cY3W2zhKR6lS9oHJlrb87Z7JnlGbgg8AtS8M+46eg8nDwLLzo9V42D4hmtHIsavsGCN
jU+29BCZ1orMECZd+mXKUFeWlwqtXEK00w7a1+S2fZ26jt2f7s14Uh77U/Z9snxsMhsVGye9pZ6i
ogPmdFv918WXnf2Q6c/PjuhMbTJLKyWK9MPvZnytwg0k2frfj5eUjsAgects5dDRagXd4vifRD4S
5U9d3UpStiLMVo3uV8Ugu9ST8+glMD4nCPheX5ZrWQmy96C2YRbhfDKXDA26Xo0weIYl5TY91sPN
A77MpzGId6YL+0MLntuMNqShIIocGnde5L2W9fjj+q9YSTJBjdP+mcgo6IlOm+fsQ0lD09exz48I
umSfjl/MurOtMbVjawPovdiFrIjzQLMDM3BLP2v1gRURfq/Abxjt71hMbd2kkvb7+pi2Qs3SWU8r
AoNyWwlk7HdWkx4IT3E3Qob7Wovfroda7PXLUb0zX8+mzyjUVKwURgWZ9s7QKWcbaM0VDzX4YxcF
hqz4UOf9PT9ASWnSzEa0h8fc7ELQMs8rRJWARfuSyL8E5ev1Aa3c1ND5RJ6I2P6hCDVbD3pu6V4e
g+DhOZ/UT4X3ow43V/6U/85uNYJAYoA1aE232+WiwzIec0Gv5QO1u+GRhuM9XvFHKyKjGwyqZpZj
inc9PoN4CZeoOnxUWGn6aGfhZ/mjhkE3hqoNnTQLrxj5d2ZsmvuuT+M/I5xNo+VrlAENQiRfdJzb
no2v3nPAyeu91V+kfbSLNXz+/s2hez6u2RbzhaEXU5WgvvlXkf5RuVu5/9qZyDkxCeZK6PHNFSqi
0k9rIZ72cNw+uwmstUzfWN9rE3ceYvZt6tqPWpGWru3630TxTvYe6/Tlo0ucGhI3M4gkDTWP+eqT
LD8cGi3iyLPQZyruQ7NyIKFsJPLLgVxGmQ0kgrDb5gpRwlZxhoCEt6WbI/28PhZp+msut9IUBjoj
wmcqgv2zp6Yrym2EGRDz9RC+xTfRl8nFPHMih96M9tyi09wftwWolyfsZdTZ9d7TV6XBNw0ORysl
1fcyksZ5fCcLmm0Z1e76IJeH7GW02XHhq3WuixVjRB5vV476HoewhwDRjuIpDEU7FcONF+ZynU+Q
CGgxCM/r5sI9vfY9kdZsU9h581XpX0Z5q1C8tjgmHh7UZWmlaipUllWEKQE0tbhReacILUzbeEt8
ciXMpDdC+X5VTXvspTYUPeo4mikFO7Ey/qrq+LXAFeDDH4iXI4qJpJz4LMwzmbSK9LjraHEW0oOm
u/t6gAbiP7kD0keqfzJLfWNzrax6AnIHQkBnJ084nfOsRSs73Sxrsgi1w9SxjsLiJSvj4ijHYn+M
rEpJNpbg8h1Gg/WfgHOOodR4aVEXjDD0vmjFax0/mXJnd1ZMkRiSey/YYaVtDHK5ChHuld+15DTu
e3O27FsgAZAlODW06LOhfK+7TUToagQOQBNMEXiWed2vCkkDKoHncX0YD5OTYvBLvIH7e0gOk0CF
sUn43gg4R/DmCPNZuTe1tYd8Z02gvi2e33LJM2n/DGneJuiswDMDPAfspBcUbOXbhodYk8dDsc9M
I/j4jUg4AygXKh/INM4XIpZcSuBbzGAo9I+Vbtz6WrhxxC9Pv4sQ86WX97nvuyohfL/6IXXIXoRp
cSqq6JvbeTdFq37J8+rP6xt6xk+f0kwK6rRZwI4b7DBrlkpYDYa9Lr105FLMZxX+/y753uKW2Dr9
Pgrt8Yd6+hdud7Ogs10taVGHKxhBk1C3W+p3nFr72AOL1T9VkA42xigvrs7zMfKKvDxEymzwzCxn
f4VRYeysRroR9fzFbaJDHQl2zss4S61vg5C8dYVe2HqIukmQJhtn59qCVWkXIo6DGA/IvstfgWQb
reuKXxGUv8r2k6n8TlrZvj7UtSV0HmN2kuSgrHTybQqKkaLYIBfQduDMtt3COuRRDbcGr2G70K3j
x+NSMlXpXgCEpD94OTY9UbKhkmK0oWQAa5H4JOgGunCaI2Vu7NTVlyD99vGI7ENKmFwK1DJns4ls
rxt5mp7bTdCCwXmVE9+h933S0+Z2bIedZSan6xFXnvEgKGn6quTD5Cn6LNUvtTErLE8CYIW7cPhn
9N1EwGx0ht34gPzPFsB7mXkRDUVsqnKsGFWeRWsjrxz7nj1Spk9j9Eeimzey+kvxf8Os21iZK4c1
yxGWnikxlXRqLr+eqwmK2rccPMB04t+erLtf/SrqX67P31aU2UmDvbXiuQNRWqNzagamWuXWJ1qb
tElvgZfzBLAxZ9WiQpKLVq9Krp22irK9pYNBsQFHVdhuVKUmOP5YjeGz6XqR9WYIUZi91YWVhUew
4ENFkuENn2szyKwjkrzSXxRtMmNfm5ma3paK2oV7bVRieeP6X+Y4UAhEkV8rWrQ25zShMZBSQxKE
zC7GfGcaj2DmTiPuv8OwcdivBJJlxAcxN8a0ggfk5XdOyi6h6grWR8D1sweuCzTuNFbdUW62Cr7L
NEqXuVTooACNpuQ7+xChj9Z01MEWLA39MADRiIPmlGjSl1YdDgir2k3dPA/DsHH+rXSMgDebcE9M
kQ6YOC/JtrIRCFKMjQbKqt9y3JxqKNjjl4l4f301r80l00hRzqLHrsznsvcMeRxlAnmt6cKKCH0g
oShyGqELXc8apN31eMvbY7LhwtpBMUm8AWFcfjsNLJoqFQJqu1VsB/431LNQb9yol6wMShFRM0Oz
mTjG/IpCcyvOBlNHVivp2x9cIb1nj4HqmKNKmyr0Nsa0Fk5jNJPKGJ3veQmqHUJDjAbCDWoxHP1I
ql65nKNd6MXi12yspY2NtjyBwGDAuJ7I4zpltdntKHddrKUIRnPOZV9Gqfske5W/EWN5AhGDqdNp
sNOaWqyLPgwH4IipzbNPOjVRJe8qXQRbbnlWYIvciT9yV6ler6+OtZEBAqIXQV9s+Y6FSe4pbqHg
UyPkb6CLX1pZfP6/hZgd33IPbLhrCRFp4a0a6veaET1eD7Fc45i0TLkR2vQIyM/pMmnSIoUu0cjm
xeeUbn5XqRHos8/XoyznyphUcehGcVTAvpgdTZVs5j2swwQ5d+1VHSIsWahPbyztZRCk0jj3wFgg
Ywnr/nK7RokZ8hbBpitNxFM6BlByNr7HNN+X9SAofrxHAGSh0LYw8FVUVH603EM7ulP2rcSHkcW0
v+nr7KdbjofaHJXHQRo+fuzx/uGygr6sSVQbLseVWm6bG2aYA/vTHqLsq+5/bswXQdsqzCyXAp0t
6Z39yRG76PHWdJViSSJOjmdpET9WUrov+t/XV8Ly/GElTB1X5HjhCM7zng4Wo5UPrASrCx+Y4mcv
GB7D1v9egZ68HkpZiTVl/tRTSbGWZ4/bGvVQmE1iS3Esmw80lSUqaoPVutlNIBS1u2sSxUWkIW0h
OIDE7mpaDVnI/yErcyDt+Ov1Jx/5ky9VYxnCl7GS/eGutLJR3FM6N8q90KM1Yde+Ici7os/M3s4M
fegPgxjU7ZPom5BAqdQPntNXkhA5hhgW0mPbxiWE8lJIcDaQm+YXAhGC98gpFjlxIcT6wW/qvjgh
y2GOjpYB+rUVKQ8QTQPomm+81ZarGqj1JFOD9qtFv2y2vsq8Ry51hAfjYlHuCJC7HH2Q78sovNVF
ulVQinQ7NfXNCslywXEJgfiguIqNizzvUGt1ZyEnBW9uktPV7t3MyT7nX+mg7ujAfIq+hVxLjrSx
m5aXBZgvKuwQ0hVayfNTomi9LOy7GBKLCN84xl6oTW402eUNlao7WBgfPZXeX0oTZGIS8l0seLjq
Zq1AgLHbSLUjGe7ORu9vscoJAGVNpKVEMXJh5JNXo5uYMBHtokF5bdcGr3V+HwJOv76b3puVF4ff
FMdglZgKxl4AzC6PoVJ0+wpsUGyX3/xP8o/ydbzzD0W4k47tftxnu/oBAMDw07rR99cjrw7wLPB0
7p+1ASMQ8/h2ElgKBziK9UMJsVmror0sJBuLY0Vw/nKQszsk6/VOkztiqc/4UWuH6kF8KH7J/bED
3wsYcfhmHcOTehru4CuJLhbLQfdxCW1KRO+TTeECkRhJXGwNaYyHKtBpDrrfSxS8J3buMf2anup9
dTOJBm69fBdbcRZPvpzjPsq61gcPA6SA+yXYwRFzWtff2AuLk2YWZbaEcP4B7T4SJRCPfS5i8/dQ
gLyZNsdUUcg+jJ+e4tGLRBUddxx44ZejqmvA073PXy+MEN968260mn0lWs4Y6afri3R1As9CzYYm
QEWzjIGhySPYFP8V7pOTRW//tyCznZD7gzgqU5Bg+MMQf1BDdEAUXI+xhCAyaZMKMOUWdBwX/kyY
adaV3xAkvslv5P0kLmY8dDsFARr5tC2DshVv7i/Sw+QyPYnzy8Aa8OgeeUE+iJ/EV9qUwlE/eQdp
A8u29qnOBmjNklGRqqxXpAxQL3+XpnQ0YZRBjttY65vjmi0+NfSswjcZF8oM/99g2fphPUx6EPmD
t1NfNj7c9BfOD+jzcc2WYBtRR8tbxjVJa6iozfoYHOT74kZmErONZ+uyN3q5TKzZWqy7SGnKnmiT
cG+0zx7yN+suPFj73vFfBBOpaLAah1bZWJ7TX7scpME9B4JLXNTNEF4bjGoS1jXcm0Sz7CH58Kvf
kukeTkYRiLfzLJp9t2bwYy+LcYQSw85JzK9j3h0iOEMbX2taZbOBXISZfa0wiDLZdQkjBFWi2JBU
RCrIcnqnV4oAw7S1npWuFeyC8pXT4x6977sS8FkOV3AD77VywVK6mwCqKqUBff4p0ZRLx4wcxS44
tHQQ6Z76wv/OrttkY9RLDs80uWehZvdrISW+6HaEqrF19EwHfYYcuSskmDIEthGxHz1b3VU7NsmX
8Xl0XHt4Sw7xry00x9ryBfmPARhNVdrR8zQQ0RTFbwAq2CpuObZ75Jj71CEl+ChYSOZnN5Npr5Y6
Y+pExsYSXsukeAQhC6nC5Cb8LOFWIaDHKWUYW5JsvbL7wyRhb04ahv1J3Xk30q3qHf8Wsv8wTYX5
VyZAHCwS+mrmtBTOcim1rxOxKJl/HZclX1Jtqy83vvGSezPFAFAL0pou/MIYNVK7URxChjfcljfI
yH/vT+59+OXvxqdiu4m9JfK1cqJTrQfMiyAEp7c1m1CjiKy2dVuYe1jfVc1DrHxz/bfrG3Ztk2gM
Ch8enB0sY3beKbWryKVVR0iGa06pBTul++7pe18RNzKJlROOqfsn0GyL+EY0KGnXMJhSu5FDabQH
KdM31uDajJ0Hma0DE1pvasmMJvDCOyMcP2OVcVA77fX6pK2GwTCB1AtA0KK6VFdxobpCFdmNJZCz
K/6zbuIgAP5zy79g9fNQvABLzcNuYV/Ac57qcEMkJXqpsvYk1m96+5ex2ThYVrtZ3UjV/zfQbB0I
rhp08BQiW+be007Rsb8Vju+u9xtvkUmLZHFDoIQ5ISMsBRG12UKQpFQdqoiXahAGYfxoqKEx7JrQ
Gk+h2Rr3eQrV8kmmID4cXL3HrtaNJyGDxiofEhmC6B0uOO49vGn9j3xorVffkzNeNEqQPNRJZpm7
upWyQ5npJUiSLEm/j3gCPFcuxtVUAQLXexyzVkog6rtBx78x44yeTaKcahxpOkfxqgR5A6XqqSX7
sgQQoEJuSh2F+qvp0YNAw6SBXqprXvQs+zqkRavISvAymoc7YVlE4p8Qp3lmuRAwdOzlQvjf5uCN
yGeZJiG7uM56ipJpPzplGFYvta67DymDDXeCHkR3UtPGIZURI8tIiRNaH0NYJa3diDVZ+MeXMpKk
k60SkA5xXriy0EEBbYxcQGDCOhY9PTyNdffsJ7Ww8eHXDgDEYzjK6BthqjL77l1XKlarEamUc/Gv
Ugl68abu5UTdKP2uHtQItqswOiaw1PxFX4euJ1g1d2B/cI9mfag+B5+xN7nVD+qd/NNDr3nT1Hbt
QDAp0lJqfq+kzmABdajVXBpGhFBLNzitFaa3Jooqeznqxj+vf7DVnTpxhZHHomGNts/lXZfDTdbd
geHljXxIVOlT2xgPmRvepk32KnnJV9OIjrke3NG72koi174hCDcFssDEm7SmKtTZPSsEoUiZkOxO
attPmR4dIf9v1H1WQnDZwR6xqA0v3b64DsNGFLhmjYa95+u7KtwURl+P8d7d4IIFqnI5jGDs0ClA
WIInhf8md/jvwUBzxJvsvsQQ5aih579pX7CyRAgEPIa2BNip9+zpbOrqFKuOqmNcWuxUP9pPyp3w
CO5b28OZd5I/pM/hc3MXfb2+WFYHyvOdRhWGy1TrLgeKegYSKSIDbRTruchdZHyyjebBovAItIDO
B9heyto6lNDLEKk/xoYyYB9qWkmCiGws2J2CBoLgK3dp45lHMx9fro9qbSq5PvBdmAhA5nwV9oEU
hU2EogE96B8c9LfQJVCHSJFxuB5odWzEwBSNogGYwcuxdQJVY3McSCeMClmbMYW4O1o/hCx+keq0
wfh42HizrA6N1ptB04934PyQLCy/0ZSY2QTh46jpeB9aGgpJ7UYytnIH07T/J8wsT5IrVHEGncwS
zfWHUWtRPHCzYlcChdwhlhQdrs/j2rMEosikff0OvZyfWePEySkakj8v2Ym/Kf1hH/Jl2nN/xt3O
KG3Iap7TPnT2lnng2nyeB5Yvv6AojvpQtwQ2XDSIvNrEUN0MnnzZ35jRtZ12Hmi2VCyvLKqxJJCv
CQe5m2SHK33TjGUryvTnZ4cIICY5AO6AV+8uejQHbMmsnWJ7j5hXO5Zpx3/FO2+v77J7T3VUFQs/
6Ue283z7fzjP1n8KEEb1nTg5x4FqpSbl2OtF9tiCkRqTVHEqpb6rG0xUGzn7WqrlX5EcovYzmtk+
TRVbR36mjWr8S7IAwzY93Vhl06k9Kz2wyP77i+ZA0bbqdRmrnggH9uBEOnfSsKOWT1s15bVDgTyG
BJZkBkTK9Odn30DWCiGMVfYOknV2FtbHVnnCZhAZGIWO2cZtvzrLZ8HMy2BeVKtdLRJMRiqvpDOb
8US7vjlXtwgtFtqW5gR4mf78bDwFp6xX9NMTY/jqWtUu9nGYCIeNj7MWBfVdelQTDo376DJKE2Q9
okg5J854av3RjobU6ZBKvj6W6dyaL4HzKLPpErTILa2GKJ2aY/nmCsDl/WTQnzvF9x9ETiDn3wTk
ka6Z8KoorV0Oy4yMOpNK1D4lP7sZtOpe8SixNMLeaIYNlsvq2KZeGO7ZE1BxdtEiODSYQsd3Eoeo
2NdSgixglUX6QRoz+r+0M+ut03OarsvpVFDWJo+eoCDIXc/yJOChYembEXc76MiSNa4LwyFvejSw
yn2cyreJv5WbvQ9jERNjHgAVJLkLnQe3w2VIDGPypFcM++LWGZAEKR8HJONB4X1NHrS9+ZS8edXO
SoFqHhJAzlyRn4PXrZRtPnqDbj5yQRr/DQBnsWTVWBZQ9ptAmnlo6/2usW5bubcTXUC08tbCVPT6
WppvkXm82eKV6yFM/JZiIYaJO6VCDfMPwfhoQWEeZPZJsygaOmCCue1a7os8hCdJ7W6DOn0sQn0j
M9yYv3cl0bODpVYLKYRlAkrT0j+ZpnDqSulYxe6hq4oDaL/XsdM33n7z4xKxFfw8JrUaJC41inSX
2zEvolxQMWyz/a44ABP90zXzPz76lXh0oQ7Hu5Krb+EcwosTvnSqASvwhyc5rBsWhPFTQ4/vepzl
UAgwIYSp50LUmuee1SDWOdXcxM5ASZRcqqbVf/Dwms6R8xDTTzj7QEHTDUmlyQkobmNvlN1JpWhd
e/JtbkXfro9mkQHOY82+TFoWutigJfYOikh+WLbvZLfeLQKhwRuMAWwnkIr7H0yb56fmPO7052dj
dLWkDgFzoxA3Ga0Hp/wpObr37R1NWex8nif/TdOzZbycjxsjXv+Ak9mkLPPPBQxEqnsvapjdSfmn
eEl34VMs2spDvZ+cIOMH6q1bBeNFc+7v0f4Tc5bumkFvIFZKzHI30CtrjqS7J21Pz8UJbeHG+Ov6
GFcnV4YQiUn1O5nlcnIDuda0dFpAZl3vhlE7qIr7ufOUU5luKUvMs65pZDStgJpMxjOQzi9DiVYQ
J74A6ClXtfST4SUP9AOcYYz/CsIUudKms3bXB7c8jqlNktJP8D7YpXOYLMKwUmYmJTq6BrK2eckl
oMbpc+Lr1f56pJVpBOQCYtvARnI6ui7HVkZqjLwekZIeKVYdKyLd3/kpCvdDtzGod3L5+fXKPIIL
p9QLSpZGxrz00Vrx0EYmWLCpm9relE8ZEIzwoB2i/aQlJr5Saj2iuAVoybe7u+J0fagrm+I8/Dxf
ympg8alBeM+Lx72fNcquM6tg4+ZZ+3Q0NAAVTgJVPN0vJ1RqXD1TRY8ar2j9ZeW9BhEnvkfUdEsm
ZO3LUUHiHpgAX/i1Xwaqs0oyShONzixoDnqln8RJt7kp/C9mpG0B4dd2twoceEJp4kYN0v8ymtLX
JiqHRBNO+q2LZeCtvytP6Sm5oQkl2eJXKdxISRacrmm5nIecLc0cmYIKFYqp+d7vuseqsNvUBh+1
q+4zhNkgpau2eLeVea1s9ouos2MsSn3Q9yIDNQJuJEEZ33pVvFNH/4sVd07ajcZGbr2oGf89TmuS
50G9ZpHrSUHTi4X6Ps7xMPm79qfWrnbdbtzjEWZv89aUaQzzjYiiwH8jzrI9tfVcvjERxVvhW/KD
Dobj7YPP6au1tx6sfXZsHswb/0v8Rbl17cmqJ3ZyzPgUG5kPDEXKz/4vvCC2Zn5155z9qll6qFeD
1hUKv6rOn638W6nkh67ONg6B1c8LxBygIvSKhUidMQZeptcE8Ts6xYGy12l0dOEfQ/e1jLaQFasj
AvDAXE9Q4zl9xFPiZrQEk7aD6iMKXThm9Dm0yn+zUUzegQreaLKxQDMnHerIof/+ObXDWGAujWb6
HjjmYdil+xpKwq76+tHmDasWLJ0+9QZRD1q0pAVFrrH5Honi644xWk6rarZn1huXxsqhTbsBvJkC
L3xqclyeO4XQeS4aY5xysfmHMUY/syD5fP1eWPlKAJonoD6jgBM7O9rcqiqDApVqO9eoVvm/hZIG
WP92PchaEoo/Kd0LCfISPNXZvSBYXla5jTztueBUmraeOfW9uo+fAqxY6x/lY7w3upvubus7bQae
ZvgsCx2bOEX3nsDvkGCE09NvBiBM1UeAHX5sdlMcUKq31faT+5L93Bj1dJLMThqDvhSKXMgTkBXN
9nRQlkmUllJMXUw7GD+T2+ZF9RwYJcOt8G7kI+/azMn9G+TkfSqlH189MDnBK9JlJFOc1y1cBDCz
mi6B3WVa48Ril5Iujl+uD3JlibLBkUBGHoa3+vzhFzF7wKdqboxKs5EncoCDbGzxaZrm03geYsoF
zr6hV+iZX1lQpt6RYbcoZGHpLm6WF9d2ApU4iv+SgjL8vCFbGCEYmhY3AisxCqdUw33l07vME2Fj
PKuLkuRFtBAMwMBmnlK7qRiHjc+AutvyXt5LJ/dNeuldp3Vw37BLJ/3lf/Yfui2dm7V5ZJdzZMm0
92h0XM4jUmdB5itlbEf53XQeI/bm5Doy//4dXit2GgR7rd8ybVtbH2dB57aqVdenlacWtLmrz1L4
7CrZxlt6NQBNKSTULDy658ArM+GvDAQ+mxoOd2yHT52QiBtfbOXeBOQ/HcUgTyaM1eXMVYicV5mY
sZEr95NbfZctj63UOu2IiEv8L94/PH0mErbEJb2oC+co5xeNgSYoqAt55yfWWxYX+cFMhk/X9+4C
nc41BvrAgI0IAIFlMVsRiOLLXFwCRqL3471yMj/FP2mlqzcud8CJUqoT3FT3xSE6xJ+Veqf81d0a
9/7GBbSSyfPImxgA009AtfdybnvLtSRVYrRW7HtPGox+jDkEXcYPvPfTH34lG1tqcWvJNewwZP94
o8BzmLdOMWYJoiBC11J/hlsc/uU75XT5nRKkeMgb7o3+BofGmy23ytWhnoWVL4eaZi52Mxlhcd5A
GPSELqrTab+9jzIJ3z/rRHNHMkHRIWFdxhk6Uc1E1wMFL8LCaWuxcXy/CTaSyZXzkraFRhOaOGyO
WRQsFuD3mIymE8RPVq3fqqN07ynS6/VFuhYGsRPUAQDJLWVPOrFXVdfQ6GBWgPFUM/jlx7VhU3Tf
QCCvHCRUvlEBo8BIU2HeKBm9RPHbqYuVyLfo6tu6sdXVXkbgXTyR89HRhCk755Umfq/lYhACVhnf
auUZ3NT1qVp5TBGAe5hdRDK87M/3GBqIZhDZ7QFkhePdqr0dHsqT9mCBfJeivXfYWtMzk1sQryIx
6RqgcKdRVJ7nqHLrhXqcMig0G/6czvmXiD4TtdnH+Kn82h3yx/I7Si7Zk3nXeHfbJO4F+nX+A2a5
ZZl3ZVfn/ADtqdsHp/GGplD22fxEuftgHZu39pg8BU/my5ZG4nI3Xw58+tpnacnYmpWUJ8QNYN2F
5i+0lHaYOziNvImAXd4/l6GmPXIWKpKh1KrTEPVn8yg73THlRfXTevF/9o5227zlz8FT9lN4G47X
F9Ry713GnWVedZ3iSIDTjt3piZNm36pAdMRxA3e0Ul25jDKN/mx0qLkhmlYSpSrtnrzcBoj3s/mj
+1P+Ft4Bzvm51epaJmATDYUja9KuYx/OM+PAS2NLjWh1caVL9O27XSs8jPfgIvYlntai9lJmd8MO
Mtamf/DiDJiFnt0BojAkXqrR2SvlbNerpm0JXz740WTepCowcLCFK9AjCsNyZsJUotLX78zuye38
vT9+tNBHEKjXPGzwRSSBmGdEUG7jToGzFvvYwCk4ZQwqPqWysJX8L3YZgXhg0O+hrkgTdrb0qzAL
AmQqQtvIR+21wSRUgVouC9+MOHR/a1W3ZRywWPNTQDq9KKOhS8NhfbkaYZzjP1Ur2KNhVCehNOgj
q5+E2kZKuVCi4T1MdfvvG5SyxTynhLCb6f1InFT5ktIUEZJ6n5fZk1HmO70UnpoGgqwZ6m+R594G
JSKfmYhZyvW1smj6zn/FbDlKg6cIsHSZXuWlCDEfe5Kf+x0+ukdzlw5OYNzw/Gk6W/ilIvzMKy/e
9fva8fdb9a/lPTKbj/kx7gZCV+r8EqF2wnvL/5zGh2GvO8VR39XjjZQ7RTzpJHbf1P/RvHx5fc5+
wuxEF8ZIdBORnzA81zvvlB4QnRa+tY51nMqA/i/rXtU26p9rqw2OvAU9ftIM12ajlgrXjzWdfZTG
rlMkv42RNs6w8ZVXzhwym3+CzMYVSFImli5BECCHIJnuU3Fr16yGYBBIEMFCQnP0ctd0huQiudOF
ttn5+j4RDA90vpdvXBVrh4FFzZ8ND7aSkt9lFFcETJ7EQ2i7uXA0jMNYubaifMEA6d/M2Fmg2bYA
3DFoudUzY4ZiG96zAGr++s5bu4Mm5YoJ+ANrCMXAy7FEhaB5Yc2MaTiVSbvga3yvlrZ00CkI2WRu
u0IfD/1ec7Z7s4u6FFG5/gDNcEdMT9rL0LFkCiQTLR/LKksOuUobTpwCwoEitHBrKRgyQCLuTq1W
fpQnMtXDRMq0Jr2LCbk6yyjGTAszCVKh3XhhQcXUP2QBm9pQqpeN+Z0GcVE1IhIsB8AzUzdqoT7h
69ib/j/2vmu7blxN813OPTwEM2d191rDsIO2smTZ1g2X5cAAggRJEAT4Nv0s/WLz0eWpknd5S1O6
PquuJJcYQIQ/fCEgcLxY3VEeSNyk3QVJ6La4Dy4QHH71MoPhteFnGk8H/Vrx+zd7ySrp4aGGgqKE
97fsqAsBAVZDX6N/k28XlbQbtbOvmof8aoFxt7Xz6rj78PIr/30N/nLL4xbf1BUe7yRuGRYQhhBf
i+mVVOx3N1gVUFGZgKUTYqdf5w04bnYBSWFs0Vap1UaMysAMMRfWaxJ4v7sRWDHwPAE1AiXjo+XH
+VRBSKjALHGaezHTMu4MgBgvD9dvTuAVIPDXXY72Xhg1QEiJ4C49yB1escSd5MkiVdZ5X6CRGnvO
d5l/L5opbkswNJbNK/dfd6ujGfrL/ddReBb3wpu3RkVgfctk2bRfm5Viy8EsgLkCoo7starH34+a
X1/3KLBpHeVFU4c3qbzD4u+89ix/TfnjtVscre55ZnYgCtwiGLfLPnisefbymP1uYjgu2iHrzoUe
89Enm3RgopyhRcFI99BEEFjDYfHtDfcA8geoOxyZfwsAYdYK4gNUW2J0sA4cPCQz2G95jWe3OBqn
roDAWDMB1wBrhK2CFEzswC71lfn9u48BaZw/3+MorbKahvG8xnuYod/RcU7YTNLptZbi774IGlOo
AOA8RhR7dJcpcvJBQYQvHjWE1FioolhGziuFyt/s5SjweqtYLDqz2Mx/XSlOVFLmQZUrhvTlhS2s
RwMppoBCRMCHIxXIjDJ0Mu7z7csz4e+lBbSsPAjrOyAbroCGow2vzqMFlq64rwcIk0syP0xsNBjd
tP7sO5l7NadWau8ClYlvP1FM/zZq/xe+5LPPsBrB/2LU/r743H79/ItN+/oHf9i0O947LH0EmEiY
HKRi6xf506YdVNrVzBGtWdQ813jrp027+87GngF8wVpzQ5BtY9f406T9HfS9wIqLvJWCB/1M+k9M
2v8g3Tzf06ELiyWHsA6UPmTgx1K8M4LT0fZRmQkKL9iNeoyaxDJTOaML7loXvpfYENTp6WRdeQUt
4BAH7AodaQWQhe/cuOXUX/nVxG9s3fBbSPmVn1AkmK5hnG7f51Mf7tVsFxkxEibHhMOejPpVBXDn
ZN+6ISszwlh0RmEVXCW0d3DfCkjphxXzG0Iyb5puJkRLiWHLcsZa4W6F03S3nUfziyqYMM0nd0b9
jgYwgYZMzuwmmpqAbEo58D0PJlAa6oGyDyU85SUqDO7SnwNYJXiXLZDQscqbhboNFK6QKcoFnYRA
6f5+UZ1CT6HMhbBp0jWyN3cSPW1xUMYt8htKOQ03LhuWtNZDc7XkETB0nRZwDHPnNpuLxtlA/kKZ
uCDKu3VqKi+dIDJQhozC7toabMMSSaj12QpJnQp7qYtMog6+gevucGMmcVbjY25xZCyfdM7MDmaj
ZSpIo3ehxQjkbVuWzbaWn+YRXtDxPAGCHNNFks+DHsxXaUMrOkF9g3xQzdwl8BaTSccFiaMKEmDe
UF2tjNuLrpfjmbYiiC84ZgxRsaN5MCaylBF0mWGrjTBUw7s4aQRZQmzNOH/i3PX7KC3rSHixF5Eu
tQoafVGtB/tfNq3Gvl2BSD0u6mjaKbChCojry4ZuyFLrpxbFzz3zSpGM9owwM4TgXDoUPs+zrkA7
foXk19sGWh5IocNRRIexQ1lly5xQ5Z8mO2dfKBd9xlw2w1S+XehyV9kNxHhjz9bBeWMafgaL6jle
GugGgv2orNVz+wOYtSEUTkvV7H0mqdwEZh42I5pjO6dXdmLNsr4JNO3dhwKN8Dqx1Iz6UF7YzoOx
W3ZVcEC5Bfi8kNzk7QKrJe6w8yGgHD3KbmA0HrSwywSgJK9Ni9BFl2hGGXpIByxooOaIxgWgArSc
z6SvPhpQWyD92jQrArlettC+dHWqeioh+zBCxG8RcGqvmYTaTQ1zM0pCBi2M2Z0/wVK5gy2q5o2V
zMDIfBXgZXkgKRNUdd2wFJ+s0YW8qxyX6pHxqeGrgW5BU96iLR6Dwdxd6p7SbSUHGN4CusWSure6
B9d0VopcoDtUVWRiOwC2XgLUT6leT+ZAA2NcLJCL65xKgElah0+gKQdJu/TzfWO38OmeCUQsogKC
2/E4z+HlYNsVescRgRG2bsoew8SW8Xs7ivGmmtxm1zo1e6Kipde6xJNuG02qr+EoZ2Q7UVtWmRp9
dd8KZd9S10HFIxXtUi4ii1qgaWSi0KxzAOWGCWn+ybAigqAw7xuPxPbsL9O+qAoLiWtdws6pnp0g
ZZGuirgd2vLSrxYKa0oP2r0XzmIgv8PgCe8IpZJ+nEji2ZOt0L3hMi414DqtKMNw5+eMTXC1H81H
GfXLcBW0k+g3KD72S1JQ+AQsk/Iu9MQCvvVg+74pPWvB5tYsY3iL0KBpt3NlqrOZsfbLVFKJ56ki
uMNvxbyg9eWPejirWgqb8mooydY1RfN1glxfWszERX20mmWyjLy5Ifj8D1Pn8Ef4Eg+7HLp5lyHW
7G6ci/kc/skyheY3FrkZ5j1kVZwyqUK7LTNXlnzDaglJLcvpMzBGrLu8mGtYXDsagph8HOlni2DJ
gFtJEwIy5b1tfSgQlJUdjDHIXe1/ADvjqx7EAhJuXdxHoDKned/4OpFDUN/zocovDWHmqowWPzbC
jr57TsMOU9nDjW2KpgPoL8stljK1MykQ76fM8lHo5rpZSkB4/ZImw0plWt1ToSJUkfwhgoZWVmlf
fandUh5oULQsFX0Qoc2QRyhN+Wq65gTTeiahu4NBmzh32tL9MvdFfT5VBayvuWyarOMTJmOp2+mR
WozTzJJVm0EmdNkuxYJV3lfh0sdW5UBlnJVm+G7hO9/WVIyPk+76nUsttZoTW/51hd3paRkBNe5C
s5yVlW+lLifFBxwlehdUZfB5kWUa4iPFktRtMnB3fhDEn9RB2qCI5lZpvg3R0JxFUIxtN5CEtmJR
evKStya8VZbu4AXbq4HB852Ec0JFydmWSmm+Vz4KriN2PlZOH6A3URiVjEPEXLA32pnfWmVQoWwg
2PyZdRa71rqsr/qgfwhb240DzJHrwh/pJlJ18DAtit1VXqDSSUfQDsvdsb1DtUXtfHCh8dVwftvT
UGWL7RRnkEAqHlBjo2eFw+unhYvuQxFyDJiNrkXChJvvaz8CesOpnXgxlT44ZRuV6CN0KLwxCOIL
KDZk+bTwLfeaAXILUZkwZdpNo0De8aamhnS3nrLCB1998L0uaZsanhjARW4l3O5Tu4j8DMjMMJug
RZ9WYChB6Dvy3/vULBnDBpuGcp0zbj5nUoY6EVQAh+4P7sEx1hhbIaOpgYLuJhrFlNpTBD9ceza7
rmiXFKqX3UXdV+V+XGxyNfu1lVWi/8IYaRPSqWZTEM4ybZd1wiYxnVmVTz/aXUBu4bUGxqqujfU4
LKW8hg35uMvrAHu3HXRVgCXhuzf5VOR3VNruzscyv5dasfxzY1nzIZcsZN9AwVUq5jillzif6QQi
V7S6kZd2+ziL0Po4yq7clYbkNx7mw00Pmc4E4ZreNMC9X8mSjptwEvk1JqX5XnamyVdbEW1XKUzM
m88G+0OiO0vsbHuyPlSsBsytc/ttM+flufJxdEVtKJ/mUmNvXIKotPZimEN7M9TW/E1T0Muwhdot
LCPZrHU80Wa1bQ/4F8EwPAbtn08TVF22o3bx3NC/3QSjqzIfdrJt0pTMp1nt9ciTYIqHZLmN3PMS
DlernsXUXTiCWhsywsI9xIVxrlcIdDJtHFJs7NEtC3y7mh3yUgQPYpD0K29z7xIhHz14iMrej/CU
Toq5Cg4LYGc3vjsEqVOxEhZhdU+uHKrE90GBOAauUOPHyOhG+kdy++/06F9Qln0pPXr8zJ+qX9Oj
9Q9+pkfOOzjQrNrfgBggG/f+So/sNXGCTi6wbbCpBsDtz/SIhO/W5v1aU0FhZaW8ol78Z34UvkM+
hWrvSslDqw8F2//6jy/6fxffuus/8p7x6Ofn/vPuD4XEX/IjBy0CIFohC4tJQo/RPlIYMhEXIIuh
Ue64Kx2najZIjxYwbGkZwogtDnxifQUwCUSCZKISJ2wattTOz+qwLfqziFuWpkkFeZ4CMD1e8PJS
ch/Vs3Zgefi+iqCdvSYvS8W/wzTME+euM0bdbuC1MTs117nYDl1lVwlwfs14kMKG5ptQTlBm1CmL
cTeGXZNnYdFwCBtwH1q3fTI78HtMCxFZw6FVVllvrBwPXcHaoYv43di0Y/SEYLXDxf2BQ6NvjFR7
AWRCReIWMdAHPTk2HPSgsdHuu9Ht1GaYco4Vp4ZwvoETO0Qphmk24VVAG6jti7C2ZGyT0KrUYRFD
3fIb0w02HFhzyJMPN8itGECEYRv5fbtlzawKbBh2GbpyE7F5AoxfVoH3tLqRzbuBIYS7bD2f9Fno
Y/fKtB9AOh2eliaKoRvjLbG2rNK6Kno2AAVlCz+OwLMzOBncvIQQUN70KdpYzsXc1024g9VBPxxy
bL6PNarGN4vbtkFCalk6e+BQVBiLFpSXmBeMfbLLqaM47AaLX/o9Wsfn8JXsqjN7RIJ67lZIWnZl
LcLhTHUUssHzwjtAnkvXAtdb1+McN3xZkD20HaC8wkDHuFfzZCeDaRpnF3S0slLM/rZPNASIwhmi
PdM8p20ZWJ9MOOZj2hWUB/sRUmIFxFhFKGNGVTectR2vy/cmFHl9Ofl8yRNnIChjxrNxpb2RxC1E
QvOaL5fFJOeH2amUlyx0YiDV0dznX/IKhOe043CsSKAMXdPryrXbIRPl7LNdRLhwkoBFhXuPUQ1F
JgeAeFD8m6f6jAq3lZcoNU3jxRBZMNDhjETfILVmZjgiG3iiQCRXBDE8swKx9xzBdMaDSup9ONVd
i2nfRpMdC7pUURz58DNPaemK7sIXYyDPWOlBtKoudLRSe5Hi1lndiPDQ+QQ+QbC6ve2muaRpDe0U
O0No31RJ7re5i7ZUq6c99RDmZxLVN4CHIDMr+njmCmKai4JrIjpkJZFIDHIUZjPVc0dvRIA+0vs2
QH54DR+MgGcmarTZjw5ks894PjdLGs0zHT7auV2YbafYgvH0teV9BuQWLN8y70q9FVXbTSkio8qL
Z/ib2ImreZgxg5xjHw3S17AF4WGUjL4PT6DB5gaoxRqMuTnxi14MTz2zZ96hFEGn/lItVeupCxLN
gwXNBl4tMewKNCS689CEWRlBGd9srVJN/bWHNdGkswflpIyJjnUgvkWVBopaUm1y6L2W/vKhBnlU
I7SqG/lUIidCo6ByZ7gVN0SMGcrHjZu6pQva9kQmfAQt8Wh4ZlovZxrDN17RnNdIl6D8P4YJQ494
Obid380JbC/JGC8wQFEXUDMlagPvBklSOo/VlM0SPyBKMoD3UV/b486AB4s0q/Psb0h9cgvB6dwU
W4ooCSk38jBVXkRETiBE8o6QBNnJBD+I0Mrbx0a4QAvCWMlSYuuN7qSyPpw7k1E6Wk98KiMswUqD
gc0IoV8tWZLmIphEy69YUBuWUYYOdoKinYfTXk5N1RtMR1nLFLUT/RRanT/d66ZVTeoKJ6oLoEaE
snZQvuNX7mxB0pTWgX2Wo2RUZ2bwWn7g8wC9RmifYz/oo52JOPJW9EvwiWnpbZ2yhtyvIDYUnC3g
cxHN8Xa6gmXZOPJPEFcRc9yPrunTPMKlbnvVwlFmBPd6TOhsL5ixfl0EKWTN9D2boboX9529QDoR
TPC2iZ3S9sbNguXxSdUT8SEFU6GCAY32Nkg9Ijprh6DRi1CbqFmeaO5N1W0ZFeYbQ4+6jR2rDirU
TyC49KXsRQcoLa8gOyaZrrtrN1hcOSQjCy0EimWFOlU1owhzMXlNGF6z0h1Y3LjFsG71ZCGJbWba
peDymmbXewZJlC46Vn0t4fLJrsohmK+DmmrYJ/GaP3iRqx8b1KTcAy0mLzoMoaXcg6ZcL+dEBPq+
67mvN6u9zLI3cyCbbWg8K4Co/GLbqYY0RXcYcabeDXyBo7EbcSbSnBAw7WJrDvOz3hEBZE6kXzop
07Y7byMCJiXiy9BxUk8CII1tIRQJCRbzWLCmvxqg81NjUxH5sncB2SOpRhvfj5nGZ4pXOxi1t5Qj
cKRY1Qw1uTKviswWqM9nAQpU581oNWDx4snRDwwH4XwmQC8Pl0s45+41MaM1cqBpHL5A7caI6My3
ESmDy6l9vmo18OlisqPRh1b/GLrxPHdDeIEPNAxnRPZ0/ihxOH5D0aChe1EXFdpypc/1OQeBGqAj
omSdKJSeoYxeLYSlsAKSVVzhFLoOyg6OgvPcjlkv/BLpktdVw9OoF9uFFhmHKmkbigsBIQ552dUz
xOiifHL8e8x1bXZ5HvYQMJ26CbXEKbQNThHPuBnp8WkuwOs1feKMTbTEYTdJe8cdTw4XxDNAuhts
CyZeq2wh+oa0cvd9v0RLwgBOtDPldSh+WWHROTAyd+ogLbVh8CZaoiLYVKqlmJPEtrsE9mrjdO4S
ic2jaVvxUdu+nafLIjzzmRhR6y1h7ohozY16b+dMyBO28IOqBRpxLnG/Tk2ngidp8tE5MNZbPIOY
S94nbtUPqNI5faiK2EAlMkhb13bgdwu5tgzLnGGHBisv2DiRC2SA2+ixuWf4spphc+bd5IFSbeHM
GTd4eMUFCreLB2550sMQcTpnjRq/QV4hJ5doTut6h5QFA5mbppxhDNIj6PVhgstbdSfKgpF0qEW5
fMgHy0OhxW9K5H5DZy06xUziPkQ38D84V7VRExrpOBBFuIUxIQ5c2vchgMGdW3X+LR3cXm2UjVJp
pou2dh8cS/sjFDCLxn0PVxpXZmUfDF/zwRnGDc9JB1A7whTyhMq/85HjKK83U8dQom0qUVpQhpiG
4DAu4VjuehU2+TWbASK4NCNaDUWcO4754IVsHj9y15V8Y0pUgM6WBaaWYwCHchx0aBFsZnc9imDD
oOd7Uy3IovUkxv7OVLPqvpeFM/eZg573tP+RiPw7J0NOhnTpf/2/ROdvLavHij99fprQZ/4GMwtp
9l//848/+TMrA2sYuxtyrAhEPgv52s+mlYfWVADBXqRrAAGBAfFXVka9d2hvgT8JqjgQQmBp/JWV
2fY7cJ+hEAPoPf4ZMin/JCtDS/MYiQAKIBJHqJCipYbW1REWqQ/bEC4msxVXHQuRI+VYRYDntCur
c0wLqyvD6ymfUdosfDQvPnfz2EMfA2XmPoPrWYUtcYk0rc9nJ+TA6i1ON96AB44mVeCXRm6NYW2/
RdOEQlG0s2Go873ovFFslEBnILYhqj9lHJXKIe1NaFiKkA0qlUIS7xoHLM2/eJEEISqvZeFfk4G4
AhtciSKcHux+2uRRqE3mkA5FECFLuzoThUK2AhHPBXjp3OAkrQrgPs9l2Q4yXUi+kAsAaCOz7WfG
h4Nd9vMeCoghsE+i7SGJEQL9tLMUh7dAhZC+3Lo2C8AB5jPJ4TvEomHrKeG5OF3zftiTkpTex4jM
A08VB/Yog0jq1J31mrRWhuegBHEPKlcWCv529X5icHmBGcyCqh4fJIYdDNczr8KeB+868PS1xw4d
oWeTqmncW/aok74IxddIlt5t7zpkdaHUtrUPEbnwa1DXZ32FKqCntjYzut4Uai7rA1GmR5hIlrEV
N9jdrPwgeqmgN6wjb77TgRJqX4e1Z6UQKNB2KoN+UhvXwg4OzkUv2ngRedQWmx4cVQvlHD0Rca3r
CjLXmqYU4rtT2kd9NGzE4Mr8CVlJFJMZcADhigOK6AhMXUci3sythuUV+pBBOVxpFURL5jk4w+89
fC1x6Fluw4x49CYl7jkLKv2JyAVF2cnJtbd3eqTrWf8jxw4KUoZP+ODQIrJ6uCZVcfcjK3ddsQzA
c63Z+oyKKROJLx1ooMSsx82zuh9Gs60bq7JxvNa8yNTgj2o/o9SNDkQfhGIbFrUndj7wOfXe1NoR
56QwDn3kzrw67sl88cp70iNQTh3JWXlJhYUaZcyciAvoIVa2cA+tZXfFBnXFWW6XrpkaAo8Rb7Qf
OHQXuo/+WuXQOAdQ8dAVWrmwDwBzgMYW/FfsNX50xp37Y5fu/by30oGWFLB/tDKxlS8/tnW1IAW+
Vz+2e5wW2Pr55PcSPiKsS6KSkfrQ/jgo/B+HBhzOg6/cQsMAE/HHwTK7nI2HNswh72GNyNUvjFGV
PqtrD8vYFksl9j0mfX8me46MDWBL1xtRHnQRNqdjw8fpAw4VPseeIEp8gr1iVOwLNL2DgxfNKOMr
5nOq0EhtB/tTI8YhfMKEkd9duEK4qWa+XBJHhI7em6kSAPy7pmQQp/FNkNUwMZKpRBlJwtCVDTDQ
LZBPkFtUGhdI6Wt0M28RPVBxbhbDh63OJaAuVoM/26KigPWaCLuoMPA6QDW81a00h4o4I/AwraTR
tUDsVkGAB+HRtgmKYvhaIM5GZUi3ZetkQ+AVH902l5+lOyJeIZ0M3y8Vmptp5FZ83uVDfiuXhS/w
e3C88xmWuNWZb9w1xRlYYen9aAkASWMhe7WgUgv7RoUuZ8+887AzPNp6dd4WNx1tlva8prxykId1
9aSx9VUj4CWoYj0EQzWXqetXrkrXrlPXJQ6CGmAzYWsgp/0oAhnt/AoB8/dyIaO4mSNK6qSFqkn/
QCoxIGrXS0PbbdNyBOxqcEYnHuGcYsUhbyv57+Lsz1MdcHkoUKPEClF4cNlxAqPCejow+D9P5lv1
PCr47d//ESWs5MufUUHwDmVzgM9s6CagD2fhOP4JZaHWO4j4QcYP+oc/VKNxkv8s1UbvsImCvUx9
MDMA0AzsfxITHMGTA2Bi0ESwLc8FasGFpRae7jk4URdwMydCPppWCz9zVeP3iDKHwnJQJmTw4UpQ
qFg1/8cclGWolZw5PZAfVcK4GMLbESosDcDZA/b14bEbu6HL47li6BQAi6JMkbYLqsRf/nkEeiW+
tXdy+PZNXnwW/7EGr186YYaqKOV//fojKtc/Y9s1ovvlB9g+4YvfTN8Gc/ttnBr86R9F7/X//P/9
x5/R4L0R3/7zX1+6qZXr1UCybp9PCZiCvDiFWvk//z3I6ldI1I8/+mPeANf/LopAvQfOOQQKb4VU
/zGPUFr7+z/9nEjEt96hFA8KLMg1UBGGRMCfM4mEQFl5wN1CEQL4WFgv/KOi/6/BJVmhgasb3DF4
zi9sRdHpllsAk2O0buOVW1lADeHZcPzsMTzvKayx6V8dhb8ufxSzMt0HyunJtG2KW+UhFnEvqx4d
3fBKL7A4UG7y8n2O5L//utERwhEBrIU6RQEaIWIg23q02YMEEmRUd3YfJo7XxZ5/KfrXBKNWDOjv
3mv9/TNUMIqQFOWretoiV71k4OTrMdh5zbhH3vvh5Vc6NXTrF3t2C1eHiAzDRm2nwd9G+uAFVaqx
rmcP+WnnJp7/GovrV5ToX2O3/v7ZndDp5QVt9bht3WHXDCptIELxtpdAUvX80r4zMrilzuOWGRe1
3+ixQC2N6nbjDfT7FDUb7TX/iKzz11vYx7eisLpfMF6huC4QDxv/arb3L7/GqRE6orSUBXcr2Leo
bRHd1cuT9Zqq+6nVd0Srb1raWPZ6Xau56woAQJzMil5hTP/+2gBP/joeuUG6Gxpcu9QHi9xqYOKc
V/QkT136aFWvQged7ePSjXMuzS1a3PAofctII+H99amXZQZM0AYy3XdMOjrFBRABrwCGTz318Zo1
epnKKhy33dLuVPgoOMWSfc3n59TV198/W0S9RoPW5q3eRsY6s5fgUJNpj3D1jeNytEbzIoLeRIXL
1/k+N5eFeNOq+RtWnyGGAVpKYWa7aEI9KHs7y9eU2U4NydGKJLxuel53GBIEu/OeVe/z5o3DcbQg
0T4jwIZiOCY4N0G4JA3Y17dNwKMlWfQ4dPMSD+3BwqF+X70m9fn7E4Mee88XmoXSFjgJibqzGjRH
Zay6bHrNy/L3OxSCjF+nn4BNyxS6GJCh4YkrA+CBXtvDT3zG8GhJhn3V5AK9MeBy94FEw9VJSfnw
8mifuvbRmmy72pe04Xpbhlcdv5tBoDX926b2MR9hDMBH4Bae24xPHvvY5Ve2fNsGuIZlzxd7BVa1
DXSuRljzJHo/FvxDRV9jp52aKUdnpom6sPYrhDLMvR9XYq9/O5kvbHjlXDg1U45WJVKnIMo1hoVC
Y3ypReagVvDy1/x9yEKP2dLIMhilBSahFdTALjqPpiBggCxJF3kPkSCXAMm+pix0apSO1umIjN2B
BPW0DcM7C2r/zhdHoyx5+/KbnJiXwdHhSTxvWqoG36CAl6FPexTxBOoqPwFSv0BvnofFpy5/tFoX
V+sK3kgQoK3e+2JjkRuj3jY1jwVSOqo02uk/Zv2tQMNxkPEw37w8KiemTnC0WoEAbUEowGrt3RX0
77QXVWvfvXztU0Oy/v7Z+RnWjT2pkOltu1za41U4bd129/KlTyQHcJj59dpIBAS4iliuYR+pBJpD
l5ik92XrxR01JBWwdlKtf2vQDLZGxl5ZDafe6GgdQ3fBtEDrYcfPr4T1vgDKmr8yPU9MflQRfhks
0qKvDIl7vdUzTXPxXdkozEMJAUXil4fs1Jc+Ol+tqkTFAwCnLexOth1W1my/8dGP1q0Vlq7d5SV2
t+JCdvsA1Igus+jnl5/7xJgfF0RAU5C5mrED+QIUgo/KOQuiVx78xJD4R2vWm3JS5j62hLp2gjgA
vCIduvm1WOnU1Y8OWe231kRGDIsdtOkA81FY28dvG5OjVduEjAdQEJu2HZ3PlePuur7b+Pq11Hvd
Ev+eCtNjKQ6lWS6WGk+eyyoFuF8D7aTME5Gfa+DjyvYJHI23rai13/d8j1ClNwPLv94KyFqx6erH
JXxFvODU+B8tVsvr9dKBJbOFWR4pN+y1I/HUdY9WqkvLRUc9Zo1HLsj0XtO3neLHUg6wulkcQJCx
uZS3QX3mFMnLk+XU8x4tz2kAhcFCW26rfJk4FZhlynrl0ifW5gp7ff71Bq/slsEb+i11QUsBdJJ4
EA9/Jdg78dwrOvb5xWs4kBi9BnstsYgdd3013QxMWR9fHpZTz360PIU7VgSmhWorWkBksjDfTOqN
T360PEeFWJKVGHFwqVI5+RdAeGxefupTg7K+zbMzldhdD4kMXJo3W2Uye3xl8p04frz1fs+umzdo
iAXKVtuo7mIqD3b1ZJlDU7xyXp+6/NFaJKBLDXrdaacWjH7yQbjvB501/DXh3lMf82hN5sC8AR4l
+60zBakPhuEIhYS8W9KXR/3U5Y/OTsgGQljDw+hICgpg/WWsHwt1/fK1Tw3N0fJUFRTGFuYokH4+
u8XXZrmY8qvyrXHpsVpgQ2tAnNZpTqrzAODpCPyv6OHlRz8xGd2jFQo5Vd3ICaMegBOzHVp04+U4
l69sLidOIfdogRZ5/XOfVcyKNXqKIfmm4YFXk3NCrESwg/tqXePUm6wf59n0hyOJ6KYcbzL7IrHh
Ywlu+iuvcWLuHAv1AhMWRoQUqFFNtxAWF/UH2b0tNFq5Bc+fWgJa5/uC91sBFi5HyOsZDezca5r4
p578aNFGczgvM4BvW7OABZw76cStLMrzt2057tGaJeVs1xEYy1tnuYSqCXUu6vzSgRH9y5Pz1NMf
rVnQoQCVyDE4oTEbkHBiAHrO/Epkb7v80bI1eUSc3C7HreKf+grw57vwNYnHE09+bEIFjoHbFhQD
E5hL3e2YewvG0Jue+lj8CLBTy+MwPtz2HtI9ZWYPEFo13EZzaz2+7RZHyzZkQjT4b9pWij4CC5S4
RXtjQvrKuJ/YLp2jlRoNywSL62ZEfb2MmyK1rR5krX0ZvBI1nhr89ffPdgJDTTkojusr6zLk5/5w
UbxWpjl16aPlKqJyJkWp+q2ZeEbCBdjbbgcW9uZtA3+0XD3AJYe6w+W1E57nRfUtbKxd7rgfXr78
iS3S+b+cfVeP4zCT7S8SoEhJr5Js2ercPflFmG8CqZwD9evv0eDubg/HNHf91ICBJqliVTGdOkcI
VzYsfNastovtHC9Vpg4c2H9ua1mI1AzyyBnNOkTq8IMYgEyYiyIH7D534SAjkuxbE4SeN1Azxc2Y
Hbv8Jypcgrx9rrvHURVRErOIVM5eZWaVRwasHLzQ46Fyl6jx6tfrlpF4jCkssJud+m2/rlOse6DL
ct2chqjUsqJyGlRbeImJRHHHnMwl6kmWKfZrrKmjca5XJ+qt5W0xsxhUnkwxFQJB13895oGO9+/A
Wog9OKhZ6mP7G321jlBVyVmQPdBzdz/NgRWiSDguBsWiK5sVIYp9MB7ojsZhOIaKmRYYZSDXSXR9
VgQ66//5lL3XdznC74aZWaTtY/0F9DQhSmZP5XE8Zfeo8d5p5OP84N52a7NTqLzviqEioZrLAbiq
dXtATfsEIWpPxYkps5L5d+Nm2jT6QBn2bym967PtYQT2/rqNZJ4rxHRVNk1ltmUfZ+bDMuCa/uwv
itOVZAX4I/j0zvoDywHHoOkYWwPKX51PHPcg5pTgbe760CVW+UOY+a59VGRagIK3bczGFkx9YAfL
VPlIMnQR7zuQzRyntG/jtLpzWZzqTuBZ9xRL8W1DF9ZebYLeh750LSCzc6DTNJp8FUWcbOhC+NYu
BcZ4NZp4Zah9qsdw8j7y6Q71N7d5zJ9ge2f2au56GzjkNu6aXy2oJqGQEKyjSnJSNqlCyLo56hyy
eQUk1PmRWs+AL9xmcSE+7cX2SrNDu/rwWmmvTapwQlm6/EOi984cqB/NeNOi4SWcDvmzFa2QtSNQ
aFoPFCR1yym/0e5CpJZ+5425z9u41L7N493GHyhRfIQkCYjyXRkQdFufeTiV599AYRQQ9rq1H28y
vIhyoq4H2lgAouMR9Sh1xxLNdI/Xm5YMe4cBvs+5207oOKH+Ju7br2b9vR9fy/z/QzX/r89EuhCh
VduCiT6jQOaPOzlcCSC+k6BmVzGZEjffIW7vhz4MG6qxKgwdT+kheOgep4rcdlzbSybeN23M1lYP
NZoeuh8DfQPDXZBqSa+MUEmC0YUIzVH2kxkO2i/NT115x1h/KEgWuJ1/uG1ahVCdUNGHymF445Qb
h2oAzhlFjuZIFF4jM72wmDr6DEKoocT4q+MG6mQlUbNkhyaq1qwL21g/bnCZF3enwwvLyIryiAY0
9uP+sIXGYd9zqKSQZd4vHGz11QHFSIl56JpPLSrHmubronpkF6jn/2vnBAHIv51In/TFzmwYaTjs
jLv5scXVTgpNpvkA1ppTBcauRREKxp7A/t38owr2775SbhhLqhV7X2ns3BsnlBGuYflIjvhJ9X5x
edZR4vx3J5ARL1HfjQ9C1bnfHSGDc91ZZe0KgewsWW/0OtqleJTaWu9gOpsiDmRNC4HcFBOuG1Eu
E6/lvUVeLNwbXR/zn7XpksX3Ht+tWW2LMgxj1LFZjdlze6ziAgbPnlEjHy6Byj8lT78Qc/q7l4Lp
ZYMq5jHeVe+rZDxtyS5LRY8qIs/LAaf/4dJ49xl5l1rDark4p7tDglq/xAG5RL6hDN8kcdFYqj3J
7vSXzCWsvL226KiZxYfU9zvpuXe2Yi3+Xwh1XI5klMD9bSjUTEI5tjF2Q6H9qPimhT4owqItJMfi
KQ3LL8UxVTiVpC8RC9VBZDvV6rWPc+qhAjlBhRcoBT9cd6zLS4MuIqG0bKLe6u1+NUIudvJQwHq/
rd8o+3q9fdnghSCuvNI1axvtW+mDxnlAKjDovt7WthDIdVOs5Tqh7Ybc1aCeG7oHij/XG5dFnAiI
ahkh4CeA2f235eAem7i+m7BDtELIKEWqHaIkYYjQKKu25x4rQhNzkLtNeRtaSpyyLEl7QjCD9BDA
nAIfAOqIeI+C8Q43AmekjHg4XTeSbPjiwoyam74ldQ9GPNAzVMYdWVXPWrKmhQgGW73WOiXvY81/
0vACMke3DVmI3HSpa1QKwip4unbzF6oULJKkHBEEZeYgnamNeQR4O/Bi3EJOgXV0j2VkHvKjF7UH
82hUB4iFEih2+2dNsTeSBPBeUvt+YSj80s+93YNQMIXC72eT4D7GeJ5UcCDJPIgIKY3lxFgdfNay
nf320JcK15HtV0R4FEo0QNPZoJYCjI9/bnpcGowBCbJnGrbhdFqfrk+4LJDdPTW9W3PqCgelecGM
1+AKCyEiFfuPWzxE5Ss6ilVZWman/fd3vUAjGw/qJXpBBWNIQUpSbKr7AVkku0IkVyDDWc0Oc8DD
OTJDBhWs9q45Wwd++r9pav/37lHESE0m7dM0J7iZAaMn6VMQOqr0NCRLgCtEsgXuJTxHwTKt/cOs
Ize9b+hN8D1dpN7SeteiVUk7gD8h+sveiF6AcfO2xkV0lGWBSCmb9TbW8o+de++tb9Wk2ILuwXlh
eyKiowzUBGijgeRmkZ8EBE62BuHttP84s50HuUBJjqpmQuKWRFh/12aai76H8VM9trpYqw+3RRUR
Ft/eszQQaWEHxM7ZI2RLTlqIV8ZHJyyOfuREil72rHzJUELs9m4zoz4WvaQP49k69XfLcTvUSRmq
lAQkG1IRJOVkU78YqCeNXVxm0/LkpHcle5q6l2V4U3zDvhhe+gYheotsYBTV6328/WjPKFvP36DZ
e1h/YycxBZpSjUvmU8Ja3IImHGy56IaZv0vj0cjuTfIMAUowaJgBV3Hky9K2CKWCHgPNZ4YC8PHY
Q+64iStovE7Y+NKwD9UbI0nSIMIyDTpci9kG/NZz1yfIiN9XDi4tTNW0S5oX0VXbmGoppH1wmUO+
7II1rfEwe5+uT7isbWFF9qH2mZLMQNv8W769ei0o0G/bTYt6viZOTTZPEcc98RN3YqFuTmDBbFVr
smzoQlC3pCKg6iJ7UPsn98lLpgd25M/s9xZqsXWAbnxcKe68JInpD3/Hu/VS10G/NnMTZzJyKnCg
KT9ft75kPySirZa+NyoOaqeYmx9c/9gBlNNvqNdRlNIIxcT/vVCK6lYgxpjcoYD/my/bl30z4b7q
5+mIkv/YiOdDjTWZxbc9+IMY5e9NBW3XTGMEnRXbh3750Xev3fj7up1kUy2syimIIhxvQ4ChpPVg
keHBA5P1uKaKlyTZ9Arxq3mg0Wc57ti1CeUAxr1T3dawCLqyNy+vTbJ1cdYMAVmK0AHv7XWTyHaK
IujKGkbcIW8wNzvvW1LcDp2KGPN6IHf01iOfiL3q9WFwl51BYwKlpQ2yJEXw/nm3vLDO2ELwgiST
M0axobbjEYRn57EOUDxcJemzF1VnDTc5Pfa7TpjjDAs+xT1hg8v/VaVEKXEoEYxV5qDfyEfMOLjC
QjryhGkgBlw3xefJmt8d7V2+6HtN65ceqa+amyoiKf/OwTB29H3mhNenX9aDsE7PeW57HUXm8P0H
p/vcrJ/7+cP1piVnQxGPtdFy7m0XtsnP1nGXzZqO+3WU6hguW5RtIZjzkoDGZXLRfoZr7Pa5SLSw
vCPBAsDpoTjSyDhf/xDZUWSXMXk/DTDRDhzGl2w/cBQ5DLH3wYndZIRnudH1PiQZXMRo+XXNfBDV
IArtQ54fa1Bik7u8U2CoZEEu4rT0drazpULz4xcwfZ8NbFy3uP1k/dm+qG5SJRNuCdturRtHUAZh
Ic3P8zlL+pOLLHLzvYuI1GqtaTJraFHERLuHqB3O+9dNLwkBa//9XZCZqP7X1grDLjYKlfYvKwiR
ylWxdEqWBEuIYB344SGvccScffBmeF2oQ4n0+rhlLiOErtNOgGjqmNOsI6/g0Q/bvI+rVTt0fna4
3oVs9MJSnPPSYLhkRAItbKC4yRk8/IolTRZUogYkHw0IMunOGIMU9mBi3aFJetKPELWMVddEspkV
4rauRqiVZBg+L04b+8r1R1LcNq8iTKuu8LrIBm+My6x+Jtt21PxWMa8So4sgraohmQWGaayVeMka
2BRscJvr8yk5+IngLF560Cn14I0FfZkgh2W5R2f57jify+y2Ha6Iykoh4q1BiwSovsIHuoCZfOd7
VlxOyCwjRKoDBWG/gKAK4GvVsTG9ECqvim2QxFVMIU5RRFsPnYFg0tssKtxjZy8ga1UYRda4EKnu
At78Btyf8TC+mtmzpt2b3ofrMyprWojQbcoXyODYiFD7J8M7gG1DiAD4t+utywwuLLFksvzMWTDw
Tf9MnDkCYOd4W8tCaGqoDrG0Eo+GOY3T6aFyVGv1/uEXNoQi2qot7cFw913BfsNqhjVetlnkPOjH
5pgdLVUvuwEu9SIedy0Xh9EevYAeGk9h68n+WdxDxg7Jq1EV5ckypCjJZ0L2lDMHnYyRHmanPKpi
9+DiSJod2W1p7M+B793aZ49rtfYjpgGb55YdWRFfn16JW4rgq9bovXokIIzM6MPG791xC3qIYV5v
XLLw/YE4vRu0nu3ygh5QabMF2t46YcsUUH6XqyC4ssEL4UqawrZyD4O319Ay+tDm98aoCilZ40LA
TvVkdXbpAeupZT/Aax5VHXlzyxtT5B9femcbyDVlnq/XuL+11u9+lVpha2RckQ5kYxeCFvS7trGA
sRnF+3db8SVLY9opbjAkmUaEX0E43czWEusp189zds58RZ6R7XxF8FU5mvNG8OAYO2813vfLI3mu
79in5kyO/GS0CsvIhi9sfTdtKVOsrLiyhdQ5u1tX1S5p97kLiUYEYDlaOa5ms9sl2Y7O0TiByfl1
v3nBwRYQne3r9ZCSmmmf8nd+M7c55LU8mIknxhF1szG5Hw882hXi07A5KHqROJCIyZo7EIVAGQfv
Rcc0JuF22qIhbMIqXF/+7Px+YT1QZCDJYUQXgrgyQNOSb+jKxjMwyKXi5Wgfq6Py9Lln+ksTI8Qx
bSaKjQ3aL+/dJwq/AoctaBidw/TnlqEFgmoXm6dRd6cqJZFgOHURuTWkHHoR0ObDN9nJBtTWeoJa
4mE+2McdE0MjFWJFNk9CoBttB8L7AYFuNncT0K1jSG96WvVAePe3o02jNfBFw55c4/UhxzOQZWaK
VfniqNG0sCjr3AMSooUPm86d3h5b40PHb6niQdNCfJcZL+zFpW1MQFA7O9/c5ueoQp5eXM7Q9v77
u9Azy7zRBigHxm7/BZpVkLuwjJPHFC/BFzMTWt+N9a51vavWYbBHnIGW74OdBrWuqgP/s6X6JwTQ
9N7lu6Y7yFFNwzLs7sgPLGy+sSOqhYaHJnQRBfaxfukfWAFV9uqz+6zascgmWYjrrWz0HHJ5uCjR
Eqtl4ZZ+sibFdZvMVkJMk9HrJqcYAR6xXph18ohiDmQzLGyjt9LvU6OAz2fjq+Z+07svdXHO602x
+MhMIkSrS3KmQXATSFF651mP64b6c8WyfPmSDTK4QrhCig0o132OcacT4eY/pGsI7doQV/9h/20Z
AxWU4GI+RUdC8KY41znDOAF/bf/s11/pCKmecgyz8h4l6uFWTYfra9AesRecVqSqKjde28069XEB
slEejJM7fc97C5I7dgd5n8DWtrWJWoPTQdGjxKtEMMk4a8NCZguIrYZDT+I5a1SAP8nEe0LmyBx/
pTPBxLfAOWlfGudkt2/XzSRrev/9XWwDfGyD3gXzvvifUfgall0WKHOSrHEhcawTVLtMA+TOk3M0
nWd9TPz55fq4zT1WL82vkB9ye1z4UtEphnIn1mU7Abb52J/AGo3nev9xRwaDgzvMv/mJGfQP6eNN
TwFwYCF5gEqXz6xDx6UfM+fBQwWXisnj8sKPtoUEQu1qnVFuvBdvWD+qR1wRP0GU720Ll/v8hE3G
kRyum0/iq56QSlZIRGKXgWnn6WPXfphVuzHZF4hAMWDAp4wsf75gjrK74nWJcZoNoZpbPFcRP7nn
Gz/hH2xYDxF4s8c8TP5hy8+VddPiYIg39FBe8GptSf2zM3RQcwZB1KKiUrocD4Z4O5+VHluWnKVn
3wQFD/Uia6gOo6vyzMuTaoj38pXbzivkGbrELo2Dn9f3C1dlbVnTQgYC1U6em71dJQ0b7pzMiFbw
sF93xcuLpiFey1spCFtMF6NmK94le4ie4ZAVaYsbl4YKSiUb/v77uyy3AruYWj2eaa0Jyr0aKR9S
aJ1dH7+sbSERLaM5LgAi1YmZeUeDQ8NUCdOV+YuQakzNac3NnupE36C2CCFq3fsPUT32yxoXcs3c
QVPVzEiV1NYvBvByAeG1nqnqlS4vv6Bg/9vipVZAwAe1rknq6aHDOxT9VNAonI0IEt0xpUWq2BRJ
zC9e0LuG2ZrWiKnF0/lbXULHSh/s+KapFW/oc1rpC/iy6sSZv6SGdixSQ5FkLhcjQKlvt9t7j2y2
oiWQeUgGXGqB7A5CuEAPckgc0tfSy0MOfiHs4LNaVeIpmW7xwh7ol2ktnKVO6u6lHu7M9qW/qeYE
37J3+e5bGmjSraPDugT4lLBiU9huqp2PbHaFwO22zSMVxagBxQ7Wjp9rqiJbkuQdsUJ6oWUJ7kuk
NJwimyL2jSzk5Us/fr3Nd4TY7ZlbWp4Bv2y0MkbGPBAVraNs4ELg5i7EMW2oWCLNNz8n+jJrJA98
aG2plimZ0YXYXXsdDHRZ2ib2ROIsbd7W+SZOZ88Qb+0hDDrlAF1XyeKs5s8SAvInN2/Tz9dtLvFx
sUy69jsNADIknVrvzu6WP6E2OKIQ+ruteSFmIR4L+JVXpWdjyA+ptp6yUjtzCA3d1rywxg5UM5rF
qdNz385QzmSnuYMon3sT8gCmF6J0W1aoKGZbm4ylfoAqLBDL7Ucb73ZsZD9u+wIhWstFL6CI6rfQ
g5lGKDzOEKznzZuLXW10vQeJa/45vr5LNRQEMVrVuBV0l5zz7Hrx6igOQrKWhXgltHQs0KS3ie42
W1AveREWANAqVimZZwoxC2CpUdQz/L53pvuu/mFgC2Js5Y2eIwQs1KeqbXStKjH6Cidq92u/NT8h
bqh4PJIMXryzTzfQ0G2m2ybQGosyKASm7ngY+U21xx4kWv5ePtoxhcIz0esECumHnhrHylE9rclG
LkQstLJYMxVIwvoITUrqxrY3Pdvm+HLdGyWZWLy0z2k7oP4Cizib3Whq9aMNrfYVb3i3nc4NsXa6
qUoOZQmkhE0HpK3nUT63Ud2p7khk4xfi1YZ60dh7DvIlNKuDKmVRX/KvXlVBbjc/XLfRPov/ntOh
If737BJHz9dp8GGjEapoxY964UHvf27NDwZLtqJWJAbZpwjhm/vQFCvAUAu58afZ0Ck0IX9vdvet
dPvj9Q+R9SCEcJeabdvvy27hP3pFtAxNMHaf7HFQpAhJAtKFIK6KkYxU35dGMh7B/xpqfasY+uWm
/6medtLUJcNitgnXHlObHVp9vrFlIXYLzG3h+1hUHOMZ555o0CqF38jGLIQuR10BZH/LLvHqt0Wn
DzNRESdeTgqQbPzbIyHi7mU5ZOYTo9IOA1nvIBQc2bmpSAqy5vff3y1RTcOMNe0WnDWhtVoGfCPD
m2svA9ShF2J+ue6MEuuIt5sWRF5bb8ahGSLiQVtiEcctyPWmL/s5pLP+Hj9jLUTpNL9KZtQ2BR3D
JU7dfPFWFnn6pgDKSIYvlmKbmdmUg5UWidFAasZvDnOhKm2VNS0kgpFVpeNvVX/OekLp54xZdf3Z
Y5AtULEcy3oQEkGbmb4JHfAOQtftGzfmAcq19Pt148vaFpKA12gZNLc84JpxtRmtYPY9Z65hhNdb
v4w08f6Iob33zbrEM07LuipZkcHqxgpH8HTx5WmZvaBstJAbJDBw+iSbFqXVqOh2D9l/l4B/yrAx
HYVtMxjMrp+36lgxN6jqpyY7mPQmRip8mBDThbuhsmygZZJ19EC6OhoKroiHy0/maFsIaJoZmlvv
RmO6cZ/VmG7jCViasIfBXF6GJNMPvbFCyhu6wARS0L6qQmzv4ZLhdi95n0pQaWlBHTM9L+A0qp00
SiH4RFcV+a3E2cQaapNqfg5Wpi4h4NMlI1Z9VPde97TLqz40dP8euQYitVT31vTsaNOxzb43tgMe
TXYg7nxY+Qen4tH1jmTfIASjC+iaBgULmhh4egmmum0P9pIyxfImmwAhHLMtz3AaGNLz7G3Hoa2O
E8Fjf2EoBi+xknhZvnSOUaBaAgdKyOAuxjkrS0iuVpFNv1ccFDaTYkmSGEm8Ku8qyofUm/bZMMPU
HgKaForokKwW4qOXVWjjmk3woY6uQcuNc87zp5VnB72GUOr1OZbMglhMXeSOsavkpmdWmweo9UVk
KA+EckV6klln7/ZdlEFJPOXdfgHNbS+YwGRXeb9uG/je47uWW3NpIHOOPUzfTJFTVY/zSlDioSq+
lNle2FqnHbchT4SVeqkYfckhUB9RrZoipuVeAFIVFZpYZiAhmDuqtZStcNMS8E3PY0nHSoX7SJYG
sXzabltz8PHwm1SQwa19oNlAyrKYMR73DqP/+/o0yOwkRLFZbZ7j9khGeOeEXhE5EGOLRvqiWZ4C
kSKxkFhN3UFBd4NKOybaNkKkvg+mY3++PnhZ08IOe5utejaHusPpuPxAJ74Fmm6reAVljQubbLvy
3VGve2yyy/bF3ew+mPjo3Ra2YhG1VtcdiAng/barh91mfvZXNyjsXAG2kGQFUWwirxu+un3bJaux
BnykkLsyA6brCs+UNb+b7F3srkVvFOkC0xAwz0/NBNKybxr9edukCpG72v1k+g2yJvTOQatuJ94w
KpCEsnELwTpN7WSWPszSex9r83vDXv1asTmVNS2stbbf0dK14eU5QPMoa802C/OqMIkkSIkQpLYx
jEs3IBO0EJ8NJrseDjN44mpuWgFzm/i64SW9iKXRRZcV9Zj2NOma8UfDxpCv9JH2a1x4qk22ZFEX
5Sds2pEyHzABnf6CfXRQmHZQTndFC7n69DtXyd7JvkQI3XQxUYFho5vN+FW3p7zHUdOMBhXjmiQz
7CK1792/06Ajr+0eWrZfoIuQ8NxWQOxkLe/e9S6weGPobCewgs8XGg1zH6/VKCAZVaRPEi8Va6Qb
WjKvM+YqIcW8HQamN0Fu7efBzWOH614k60IIXz01IFCut3lSuwT5ob7TWjAROF10vXmZhYQQ9i28
TFldluNSZb+LWx1jNUBpqqtmQOY6Qhy3XAMrU4+59bMqnOz2tJnah3HVA4tkn277BCGa/Ql8DYOF
VWvocF6yh3gbVWzoEuuINdKTwUFUWeh4t/NKEtAcjNZWm9+W4sQiaRxNWQ49E7wvrFaUGkA36tP9
0DRvN5lFLI/uMh8PJPvVQeU1LwPHYcIazZuECzxdLJHGPbeJg7FZJSgWetyy6tFc9MQpmtvubMQS
6BlsZ6CU5IgrVCqHHFj1yPCZiuZbElKiJEU59rbPCiy3VfvJHX/z9sM0/7xudFnTQrRmmbsC3Iim
lwX0BUMVsWa+m6mu2PtJokksfzaHMjPzeqbJ2Jvf03YF+wk37ajNkRP46KhUXyXLilgFnU2N1S90
xPpYPxVOYGUscq2Hsf9h5D8s8yY1QviQELd1nVaoDoD/M2092Kw/Gho0TUYVabwkdkVsVW4Y3J1s
3I3yjT0utvGhLG9Sr/V0EVsFmcyFaR2WFaexX1N9++bMbtCOtsL7JU4kYqsgEDjq7gy0AISDDznz
o5Rqp7lUIf8kTiTWPHdsqPV1yZEvVy3QnCoovCebvQ7spsIVmGf/rnerbmbO+cbpnnmQNDe3O03L
jTtOsfS5GBzHs2ebJpU9HCy/OoMtITQq53hT+FpC+Pa11fQ6w1Li0yrMMyeg23g3uyo1GdnECott
lXuuUZc1TWbev440j4jhf+ghMXB99LKJFdbaio+uVhc4BLGdKmT+aphPXv3Vgpbr9fZlwxcCtjCB
SjD3fZqb4fLCAYca1wIQCoc3NS+iq4rZ6uZSr2iS+RBWrshh3fjRgEb09eYl+UAEWEECNqWlhU1/
Om8BNlLRVqkAaBLDiAArqM9CddNB03PhnZr2Nc+XY2U93zbufbbfRZNf2mzAgzjOb3b/0PcliYqx
UYmTy4wihOq0dmnjb0OXOBopDsaU2kcwOil2IBJ/FOuf6wFEykWNMxyy2be88wO8AVdB1qXnoVQd
/GUfIEQsSgfH0R+xVE3rFFpl+jJ5vmL4slkVotXS3QGwWk4TtyvG9MApB15Aa2q7OuabXiy35RxT
iNqytFvTgSROMrdDPOC1dN61a2bVE5vMQELQUsZzD2ha7TwMXveL6rRiQQ0ltJucU8RY+VsOfSCH
VEmn0S1YOut7o90GutZFhFVbLwuejromKdbhEWiT+8Z4vW3UwnmWr9bSDqRtkrVsEr3zAmwVbkti
YvFz1TBu1qBZSzyyRBw0wO7+t/BvS8EisGqAYMw6swl7JuZ9GRzKA9N8Tr3hJvSNLlZBN/nQay0K
W5OW8cO0al+b5Qu3+G23aCKgqtM2Vubz2iW1w35TZn7YNptEvjZ60W3zKkRsCjDPVBV40RydNIvM
1CEh7UbFrkwSSGIVdO0Utd5XOPJolZsPIdFKfT5QXlPVBenFfOP+UxY1Q3pXZ7zoE9SjPdGiOmT1
/JW7rYLo4uKmHs0Ll7s1mVevXYc+oUXilvcleajth6zHbc4jwKkK/7xoJHQiRBZ2YtnENg05c+kC
z2yShqsIOGXmEdbBcR6hzrRMPVA3TYCqwzsL2DnPzg7Xfedi854u6oA4ZWZ5gA1h65enYcHMyKqG
QKMqRI+keRHX1m7zhnsnA65Z2q/EY7+ydg54uSny8MXJ9XQR1+b4pKhdneMGmZGgnp+3/KVqX9bm
rl9feP5y3UQXJxedCJNbFPqyrdaGx6t+COy0Plq56kwia1qY3MznIzjDkBo6C8TOlk/MY0VoFd02
8H1S3m+hCn9gWdH2Se0vIe873CarHp9lA99/f9e04VteNjAYvmrosc5JWBDVrlLWtLi1YS7ZFo5j
YIV7rYWz02i7t+UyXUiUc8kt6hg4wNaZ9taBDDModP/zdWPvVZwXgARiQbnVDE5X2zC2731vwYaY
/ey0M+PfSPrRbqGA9eF6N7KAEvY1Wr5ahVF1fWKWWA3H5aGwoBrtqwhCLxrf/aeknPM0Lbx86ROC
Q7LVk4CYrzcMHC0LebioSepwD3lsBdGTf8yWO0fF7HDRJmhaCNDMsye6GnkPxPv8rZo378BK/Z7i
dfyW3Q06EMK0y/QBRwbsDyz3Y2q9OdP3Olccc2RjF2K0xlVoXjA0Tc1E6++G/sxXxSuArGkhRlEE
3BYbh8WZRQNzRFFW81xy1W3H/u3/+DtsIoSp3/cg5Z7giBqrAx9XEq5dRmNT4iGvVryzyZxRCNei
Z6TTetimAu5kHfxzN910oYLRC6ePpex8nu1mb+bved2FpP5W3Gp3IUS7nJuL2cDu1GsDY/rNBivI
K1WF+kWjOL54N7+y1p06a2CJTurI5ka4testbo6mhRDVPTo6XYdzaksNO9CygR4LohFITg43AUHQ
hRCqlm50OTUZTRj0JKt5ivRNVaV20d3RtBCkbl2vkLeF2lhZr/E2oL7DAT9pPWqfricwmeGFSDVc
wCjIauAWa9ITL4UW6pRF15vev/6fWMLQ9y7fraZV65mZP5jaebPNYH+tGEwW2FXIZgBNfl7v42K8
og8hXguzs0ne5zSZbNCrULuNeNOhcqcGoTi5CSOIToSIbaBXjPM29U/5ZL/WgDqGFh4jFe4pmwAh
ZpnvbWREjeBZBzEs3hvvKFftI2XGEUK2tDVOt3pyTyidKgKvsrBfysYUYhjVb74V3S07SccX7+bT
gq5V2xjeCVVCodV1n/0lq4Lr83txK4y2heDN6erk4wTrZMVbxl54e1/aMUFBgEUeOVF8wB8hzwue
Kt7Rd8222ijjc0+44SqCjRc4k+TWdj84m/6zH2pyJIvXHpdurj4THTqas14uHyfNmZ6XRv9ekhk8
FOZkDIHOChD6AIR0tlxG7whbyXOmOd3ryr1BEbIym+zT/S6uNs3ViDm6zqnt16PGvuvQCvRq0Brr
+cmgLOi1H9eNL8k94tV/zWbfWTVLg5Lq3TQ+WVVsqDYIEq8Xr/4bh6Yt73TMa5/19iMdSlN/YXVJ
VKcEie+Ll/+mNmVDx3v3xLO5iQeryuwAVXjYVVZ9+WzBZxW7b5mRhOQwDdqsNeNGE56Vvhu4VQFK
/lpz6BhAfdtUpQnZ9whpYgI2bLU6C1A0CK1mXRnQxk6myg56L4uvT7dsToR0MXDLcjnp3JOzODSy
C8NLvGlTHcklrYsPAnOmjzWdPO9E3TL/0KcaOEurxSstRaaQzIP4IuAVnu2NngGKBI/9rrMCguT0
h9YXih2tZDH751UgA7/6urTuaSnao+MlzGYvXV//6qAzP2lDpvgKSWyLxdZ+0wxZ3jX+qXdbMzAo
yAUznoWr1gHqog3WSZvp0RnSm16ZHF+swF4yyGBkG3JJVa/uAR7Qh4WbNiB9nZxAs4CtvMm3xNcD
bymaotcX79R3lfXAZuzyrM6x/nO99ctEU/gMYRugs7LChUnf3UHxxoVaG3OWLZz8hZ7trKrvGcn1
J3N1NCB6jNYJVyBFHTDtcOfNbfXqXBv4p9TQ28+80LYhyFg7JZrH65jYjvfabDyzID+8qGBAslgw
/87gWb/O1K885zSWdZAW7ZM3qqC9Fw/ssISQJ6i+AShipN7J1oeXCUva0Gh3m5lCVtMA5mia+b09
TTYQGCuNrltf9jVi3gB7UcrwTAx0H0PZMQj0lTeQkqAWXyTgM4PtNFw7p8tIHi2+rUFh0ekJCpg3
0Rs4vvgwUWzO1NftCKBaZ59aPJ6hBPxk5eR0k3FEital0xZzzUuWVPWb24yBXatITmW2EbYBxGBG
47ezdp5aO4stnCZDw8v801q4qkVU4kziA4VPHDsd9LyAaO3H0vo0uq+5dTLGj5X1u7HvHRUlk2Rt
Ex8quNYQIESXPCm2U2Xd2X0TbNXJHn7fNgVCcpiBFcerVgdUnPZkE++0uI7iKH+5LArOIwRyX01+
Wkxud8fO7Vn/mB9JNDvBfDAj/f+xdm1LcuJA9ouIACGBeIW6dXW3u7t8GdsvhD32CEncxB2+fk85
djdsTdPs1u6DH1xhC0gpU1LmyXNOU3nbDcGuVbQtUOcQ1VTnPOjNkbTo7uTFVnP/yr5mZ8ppyEBm
i15h9DC4CTZjTZ8nMu9CCvGf92/b/3XKEoY+/j/DXamioYhEFp2KhR2q4mfVfwcjdaLQJ1bK9jEK
+n2VQQNzK1WxEpDs/DkJgolhizH3KkUfYv2BbCkBrSxUO2ce0ZLhOpIakOhVL6lnYhwud0Fj7lrj
7N821soBwO4ML5AaQp3d4afQ5PulZ6dRkIQrej/o7qHWsQ7YxsF17WOuceW3a8TYqqBnLMvPKeiH
mHFjUUIKcIqwMTY3cSNg5q8z9NszTGXG0q2wdIVRcah1MvZb8n9rr295dcWAp6qvCzdsHzWmonZP
4fjijJ/fnoeV6Gon1bnKm4ByeHZfvkMdOCbNGPfL4bbBrU16dNsQmsiRuad5qR48Vn/PHCH2OS/H
jT15zTrWnjyWQxSmzNHYdpxzDRL8QrX7gJkfYFnbKC+/7mVg9/xzbqU/04h0Cp2TojsNpYetP99Y
mq8bH3R2fw5d8y6oGwAv0WC9H9WnxvtWudFGNF0b+xoIf1uSop+Wkg2VPtN2jhdR7RRIHodNzfc1
q1wn5PfhmV+NUTTr80QFbuQsbjcVI9eGthxWDnMwt9DMOzNAh0x3dhx3w95rI19//+2lc9ZipWdQ
7tByUHHWhD9BILbVV71mcMtRiwFgoQAMO+fMa+IUR8MarUiD3Lr3rb27tQWDyr/sjRDyPKnL0nsH
r9YbR7e1F7e81JkAIHQDv7kPWQ9SbdMWMelzJ450LW9cjJabdtIJySjT7DykfF96VVKG7NCyfmP4
16MAt7lZewnNtyJz1bmVd618dIty585/eQD73RLHuI1CyFHlBf1B2tyLjiK9Uqc/i7qfdwsPtxQJ
177A8lY6VZ6qCqLOQ7ncZUXx3DtDHtfEiYWXb52kXz8DcbsH3JWm4RNa3E9GpA8GgMIKglEsB+Pk
SPe4b79trLWnWO6bO3VXzaOvzulyB3qp2PVGcC1/6JwpdvKb2EygcWB58lDODkGqEg0m9QcpT1H5
yclPgm98wopH2H3frMYJVF1verV+ohA8CMafefHtbfOsjW35sYusEJjLcQkYqIoD52fef5zYX2+P
vRIjbHbUoakKEQW5PJfZc+idh/HLbeNa7pv7EVOtP6mz25doKAn3ytlCF79+DuR2hzerpsAFrZE6
F4VEiTN2oCpGTOzOz6R5DDfZFlesbjd4Z1nDFk956twsAaqGIKWX6qEjWyiota+w3Ldp+yGs+wY3
u/lrxh4k4ANgQqD/6PF5mD/fNAl2k/fsRIHMci3PXalQEW4aF+3wbHx+e/Q1A11//21rHMfBI06A
LyBlyWLlHPO6UDuPssvb468szdByWNQWsskzU3Nq/ToOW7HXwt+9PfRKwLH1sX3aTG7Zj/mZ+3XS
0pc8/6m6PDbFoR5u2yJtfWxZjPXCpyE/d526RFIkoccSZ9y6oqwZx9qBg3ww4dhgamUpDj5NUWTZ
MPvKvmJLZDMAfyefVvJM0NozGv4yl9GDXLK7ub7tFsrt1m600vam7Z3iHoR/H8eibuOwa/9+e2pX
DGMrZSPBlg8FJKBP85K/W0TxNa3DjWP9imVsaWwK1LjOIiXPUeneE58kokJNqVOP4PvaWJgrPmX3
d5N8LLrKVPnZeH2cle17dLCcvMzdGH7NOJbL9qy9Umhi3aNb9IvrRl9FRG9b77YuduVFUVWbUp5F
AewGgBBM4kp+E2ss44H/Z6xxmxl2VzA9FICP0td3qdjCtayZ3NpdSxDlNWNe5uAIG/6pu+XUju4+
Uze11OPNbUcVU9UCh4ZjRwpV7XrcZ20WR4RsnDvWZtTaZx1W9TMvC3nOOLbCTiJV5VN017/tTCu2
sVu7UwbVxXrG6M1cnGZ/ePLDz+Xcv3979JV3t7u65znjY99FOCMM6Q9ShShda5Tvbhvc2l/F0KX5
XHDsrxQZkDqpt/RAV6KA3cUdlDzLR4ilgLFjDMGJBNJuWkKWGqLw3WEJg3J/2wdYvorUYyeWCNYp
2i5e0LVilq2L/tonXCfkt51buHoWFXMUzgXmU+t0SePMZ8n8OGDsx9tvv7ZybIclqOP0LiLN0mQ7
7V9FeHfgSH178LWFY7msI1Hlr7oG+ZXyU1mlO5duRbG1kS1vVWnWpooO8uyY8S7Xy9FvtsBWK7le
zixXLUZncmvey/OcVSzOW1xyVI+2RCcq5081BR64qKIM7HmFjkca8X3ve8HxJovZILKiRp2LhRMO
PKQ8DZ5zL26j+kFX4vWA+9tiQkkW3GoCk6Hoj9EJgLDVt7mwjR0bIXlFIna9U/ndXgionXZbNF0r
y9PGjg1lP7eyQlSeRpN0YZDQrj+pkd745pbvgqq31JWHzbAtxGGM6HFwbiIOgrkt3539CkQANS5s
eRglJfHv/JpvLJKVsGAjxqrSQTV3zpCgm+9LXxwi8YST2t7ttkrqK8duGy3m1QsyRzpsT03H4szs
jTvGgv09F4d8k/l27SMsD0abH0Q4eqnPJuwBr6uSicsHCETseR3cOLuWIytF2wmoHKDKXe7HjiZL
rMJ8qzd3JQTZmDG0400BCHb1GYrl0yQf9VJc3g4CK+a3EWOtK8SoUU8/jd230jzVRbfX7LvJ66Sb
q8Pbz1h7++uzf4sGg2YDKcKiOOfESZw6eJr0bfVibvdz9x3RBQCrMPvYfa2lcY6NFje1DzKIYP75
3lJ4mRIe3rvMB6gZccDVbsuE2Hgub14cFSE/d9ZDmKRav/N4vlFkvYbYf4PzuI3kanJn6TsHXYlj
fhxKcWI6SByZxuDd8Ul274mtNbkSLn3yp3VwQvbIlML0dArPTde2cabprmLhVr/fitfagtbjNM9g
vC3AaDxDv0p3B2C6nvL2R5E1+9sWpuW0QxpwsKc0xTkCRLJJq73nbpFtr1jHxm8BNef7qaw1eig+
uF2bDNldRG8irmHcBm+F3az90IfpNflaLjlAzt6GRdZe23LVVoUgoqC5Pova9z5wFRqVDI6CwlZj
Mq+8LVjasC20i3cgf2HXUgFjXgZSXabfu7RK2de3J3Ylqtk4rTzIfNeMC/jISRVHNKH9o5P/7AeQ
emz0Vay4mY3Q8rzOC9D4jp42AnKcuU/08NiSHyM40pbspe5uaRvFTFtHZiRxls4EWKHC0wdq5h1d
0KKXgTx497alVmLzL9mv32KzYbgnUgTRs/TkgfNh5zdbyfW1tWTturkfMF5egxynZj/19NgMEJGc
wo1dZSU8/EIn//bmfQmYeVDWiD9h+wVi4ODXdZ573CdMsRWBVr7AxlPNSLA7klbYALJjOcxxkb9Q
9vK24Vde3wZSqayaSyeHp9WEnNpliDmITigpE0K20OBrr285c00mPyhBxIOWYBXPKd2XafQSgfL8
Nje2+72HpQ6c5doVzCp377dhgtpZ8rZ1VpalDaUaCbZ67YSggUFjUa6cw8CdjRW/ZvjrI39bN7rL
hgHXZkhEVB/6cV9JN84h0Es2cl7Xev4r+6/d6M1QBCNpT9p7evQP5WE4+cdlD13zjeHXDGPtuiBx
WwjgmAgIYGH0DInNZu/MLxjWa69uOaz2Z+kFGq/e7LwDTeSe35X3V+HR5hjtio3i+dqitPZc1gDi
Yho8JGPfif+FCDBib4WElbFt5NRYpz0UOQw5uUbvswxUJ9H0rjc3NXgzMFT/uXJkxjJWIOt19uin
zJt3ntturMm1F7c8NZVF4DN2DfPFgoO3ech1jnIn48Vt/mTjpOoUyh9LPl1j8Qczhgew5dy2IG3p
jLpZvEI3Dviy+lMUjTVU3/iWtvuKq9p4qHQwFCrmMIvieRyO76sJXcxDMm+pEK84k62Z0S2d4zpI
KODyM584EvYy2mpEWxva8lOIfdY1+F9wkEJNIzHzgtK4HraQCmvrxfLUMtSlqii4+UzQvlTZ+5Ag
ygxbnWhr7265aDRUE2AigXcKs/AwC3asNkE5r88oei7/dKF8GBYy42h5EgPbe2J40QBAVEiYxkW9
hU943TggYvjzGRWSlqIsuHfyiv7d1DxVaAUEnnXDVV+P76HdZ4wkzpxGYOC6H+oPEXleIEtQX1UD
vfuiPekQ1MEbgfL1WQjtfmMAo5QOIb16LnqS5P1wVzTD/pbdNbQ1rIfcgRxvDp9l6ZPxzc4Uy4Z1
1mx//ZjfNtfOY1EzFlg6japPA/SFDB0+Lf50U7AJ7X7jSZeyA/jKO/WLcyROtpvH6fi2TdZWpuWw
rGIdr1rYhIbvvSFpp8+YT76l0r42uuWwkR4rTy6SnJyePhpFT4XScdVBDUiWt51Ww8hyWw7HWnxQ
sp4aiZoYWlNQkDghTmwsmpWFb6OjBjQA90GPqZ2bWiSU8+doGXbh2J77VEIcBX9AdPg4+Vub4orN
bLgUQCiebDrsWZCJ/Yaa1lGE5mMaBEk5bd3SV3zMpmzRYgCxFe/IyXdoFbsyZOjnEbeVm0IbKMUG
Pfd+hJOlY2j4mKY8+NaH5W0dYqEtl5FzAgiN53inIPe7J92jw2oob1NhYqGNjCKRypCfpkAJ524M
xtMDZP7es+p9FQKo+bbHvX7eJJEN5piE4+bNotNLu+8eaJIf9NF9PyX0UByiXfjhxqdYV+h0lq7o
Zp//eoq3y3fXp7S/TrVi8ymvxj18ihU9PNEtZdT56WWpnjzcFPMokeNWxXXVUFb0MGFrCp795yeQ
PSgWTu77fne9V6RJ8dfbhnrVF/AJVvhIaxIQFFTSi1z6WKty5xWbZa6rGf51syCRDe7wZToBLUX/
aw70/v/hA2yUh8xrGQ2tiS6hmPdLKh/ycOvOuDK9NsqjnKKlApW2c5GQCec6QeWGV9nG2Xxt8Gv8
+23PDJjuejJg7dD0XV1Bltl7gVrchpOtDX79/bfBRdcixvkOv6DCQsk7KXfYgN5eMGtDW3s9bouF
LuYcax6qfIMMkgjkfXpTNWdteMtvg2pa2kmo6JLJtD2M0H++Gz2hDzyj1S3HCSxLy2sXl1eEoS3s
15L3Z/dh9OqN09v15vbairdcFuf/Fgz1VXoxda6zk5hEL5J+aNvm0JiKp3HQMLfdt6NcNj5mzV6W
/zZTVVSLiOBjRQ+JoY69H2Ug7kyAfvy3J3wtDtnQj7BVDD3IWYRQmn/wd+aoExnFNPYSsptP5Xib
Q9gYEJLS2hsIHvM/X7OvnilQKLYu2rPrjlk359El1cse1Qu1i8b5EKRhEmQ83Xj/tYdYDi0dHVLS
NelFRInPv1wTbhM5pl6ze3seVmaaXX//zae7si+CIujTy8BPdfak8lPQPr899MomYJP6d7MsyyVF
LArZPoyePbkx7urSsby540M1TgXFOx/kxd8tJ50AIPp/XjqWR6cIGpR4eMy1oNy+y8qbwx2zPNpj
nWTgq3D+F6ty1TqW74Z6dPshzZzL9Ms66qATFcYgkE78/Yze5NsWpo34AB97HRGF2S2E3oVmAFI6
BVN7sxtnbyNGrKxNG/mxTF1v+kI4l0pmydA1h9I8h9NWu9/K8rTRH8FcZaRhPL1o48hTtZCs2Q2z
ioINA629veW5TsMykoL86DJ4JqnH/OTICUww4rYQbVP7T30kicSt+H+xhNYsc/39t5gwjFQSpJ7D
ywxZwWERBxBS7G6KCTYEJBKRzLKrUbhcknAk8TJtiY+uREob/LGMioPJP4VBiDMf20w9ueFIH9wW
uEXtpVvnzzXjWK7bT7JgVR2GF91BErFTySJ/vG2bNc/9F5G/N2a0RZMr4lp9d71dDKf5aUqAQziK
nbcRPVeWpQ3/CFnAWVdI59LRBGIEIIVSwUYdc21o/ue6IcIA3dP/99DXg63aOB+uWN2mCaojCHWl
81R8CVyWuQn1Jk4eI1ZEN4nck8gGf0gQIJGml/zSqygJkBTQxY1WuVrrN28atb+M7Tjg9FYuiWJi
79czVIi34vCaZa6//zY8D/2oU0hkXWoy3HEooAjXv9Ho1j4bkiJK2wgRMvO6RNEOdN03JUtgbmtv
1fOEfEY0pRfk4J2/rntJeBZu4W3lyNaWouWlk6hHvxRp+p+r/H+yFNeGtvbXnA7BKJYxvbgmT4xT
7SZJ0IFU7d6OAithzAZ7lE0diAEp50vUoK8X8E2+ZPdEf5GbR++V64SN+MAh3ilkmgYXmXr+ro6a
EnpXBijjvszinkNfKFBab3zOirVs8h63zwgJncG7tLVq32kOIoi5wlWmrKb5y9sWW3uEtdHWZTiD
6q4KLlPaOUclwY2PDJd+pqbZ4utccTIbAyLUlPa8qINLxieexf5QGPhwNxZ3t32C5cRdtKBiN6b0
UvvLLnS9PfGDuOM3MU1A6dhyZN8ppUhHwS5BFiVe+4Kb9kPU0J1qdRz4/eW2j7B8up9AetfpiF6o
qQ9L1b2b6/RYLOLT28OvOYbl0qASAfsjhY3QmhQ7ZXanVLcnXB+1l2+krdY8w3LtFkl1px4ndonq
zGni2c3FSURee3SbITyz2uhPtUvy205wNiIk7dAmRiWll8zt0jhL0fEKLoKvM0mX246gNi6EhKxV
OQnoxe/7kxmvqnn9O5BmbEz4ilfYBDuEZ+2oZg5ixsEd95pKc0jT7uWm6f4XIGQAAX01Z+wCZqwj
zX5k3P/ARy/GvW9je1uJGzYuRJm+J14N+4/1wH/mrvL22VjOIvHb3Gykbn652Cu5G5tghwyecDq3
h66uaGUSuu9D+cHplxisv8afd35/DrovOUf7ngniQu9z/2vt7EcyJ808HztCdh2d7t2+2jMRJoIu
sRSPPdsif/01V6+9nxUaoOcnK/hVemEz+YmSz1ePZw/tUu0VSP910d9diT6S0ZSfIN+0FyhWJs7k
x2Bp2o2+/7EO+F3k8MeC+Ye35/31NgbyL2If8AMWXbt49TffG2uzq6asOvr5OP/TRr7zxTGaYpfK
cufzBLbqO9Dky8cU6eWtpoC1U7jN+ZPhytlNS04O1DVe08eq8avQPEXzkoJELSJSBg0UjaOa6FhS
1s71XuR1VP/NqxSsvAlHlaaukpGUBEAywOC02FAeWH01Kz6FWV4TirDxVYCN02vLi0unpA7HA5Xs
wLpgx0iRONH0aRnypGimfVpt8VGt+LoNh+mnkPRDV+TfcdI51QX67/jIt4oSa4NbFwezLLgYdtiu
QQAagqQdn+EBwO9N2Qb0cSWw2+xB1OUpZAgcI2JsUO80Hb8QJ70rSjdOWbMrU74RUtY+xDqKzLUr
g8JJwRHYB2GQP5phQgs2JM061n172z9WopaNkekLt+jqMENAcenntD640ZlGG8eQX0jNV6KBDZKp
RqZqtx0nETd5FY/lFAffhuaeFD9pF557X8VOsc/8O8/9oMgHX31XXbnnbp4s7jHTJtHNKRNJ6XhI
eHzrtsrpa1a1YlRXozO4mhq8lWz+dkfks8StK886s0AnPleLRLtabLruWNZOMoxbEjZrr20dWKa8
oFW/cPdKRhN97yrkl6qim+O318GvTfy1ubKCQVMP4G2T3MPwkXfh4gMrsNGPwX42IJCJ3L8dfzyM
XX7v+uhlrTjq3bpY7qABmZC+uOeyxH4T3c+euZBKboSo17/5X8xE7kLFIggw09inJ2SOWlCcZU+N
QW18Y42uPcGKFTjdlhLocbAqho7JvntzpUgy0HTaWhIrGxC3UTmTYWlZtim+wVuoI+OsQO3P6+aE
G37k3J1OuqkgKBjIaF/NaZ84ELJ+e1LXPs6KH06JQ66D4izMF5BHWrvnTGycbVc/6xpQfk8UNJXj
+CkEdWM3RAOHJFMeM9olLvFAfj2+QCfkvWaFn8j6TuT5xna+9kXX3397qlQ+C7QEcXMc9Sr9gNOo
+RoKx9tYDa/TABJuo3gYz5Yqc2YHFhvFlVgeQk5fXPK+dn34ADJ/TnTPAvRAinggZP/2NL0eg3lk
RQ0le5+1tdeAm6wWNA5nvz1UXWt2IO7dKrb+ulv+27+5rSjgg46udxeCh4SAFUeLk/iek5QC2JIB
1ABFE9Nhb/h0lON7nn+gEbo6oTZPflb0UxSZ2OQHPzvVwUfpnyDcECO3MkFqUCRe9vy2Gdbm1opA
BQqqXpG7eMPOCz9XKj1ManO5Rlggr3y+DRGasVzBKjxicBM9l/P7LgNPrH7yYYemfiTDJcwuJaR5
6MdGtbHxSRypvxv6mY9nlwEP5bWHLP/09ode3e+1d7FiTuRVeThMM96lWspdHqbxKBLm5WAG3Ijm
KyvKBg+ZxvNzWlyfMPdFPEJmwHfjSm444dr7X3//zQmb0oA9oW/gJN0yvW/JvU9JUqkeYP4tEdqV
sykArn8+Q4CwuFnATHclrIAKBjRxhKgSD3tQ2CtkTObDUP3IIS44T2MyVudwsyVwzXZWiFkqScJl
cVEZLYuDAN0+m2Iz/Hh76lfWuM27ZHQ5ul1XjOB2H/wRpfYZMSguMr1FFbP2ACuWZKrIw4mE6IFt
QvFFudCBCDXIM297fesMknk+9XFywuhea+Jg6neEbUHSINa49vJWBKAltKacEQ3Co8vHunN36Pda
ZhfyXAKFnUg2Y3OvGznXTfe+BdXznNP80JuF8gn/hnkGHN7pT2KMW2Z8Fzayc92fcgaTu/eYUsCp
M3ms/drr5GfUd8ag/5JOovKzuAZyI4yOfcYmweKFFVm7JGMQqe6xnvKlqM5iTtuwSoT2SiaSPDIG
nNLGOIXKdgG4usK/2sFFIixeaN4CeRBGucrauIoIZ9lOeSPJHv0FWb8mRoEwQoFZ57ja/XSmTs0P
pPOmRh+jPquoQi/MOMloF011gexpGXrgM77+pX1XkJ6IQ0eryHnK0RXuBp+535flnTsq1Tcnfxih
VCm9ZRx+Tniy+gjR6HS+UNIy/k/vpVCk6EGgRSB80TStM4rYL8H5vEcvDoq5FJRjBi2ZXM6HUpvZ
v+9nh2b63jWgGlh2tespJKnBMOX+0EClSrHTLu39bx7D9oJwhhYwfqyjpdNLTGgT6jApPH+OjqwB
N5s+XDfvIvEkYv0cV3M/fApNVOMa3HM3fbfUVSRIHHRuSe6yfhzUkcwFCgUBz2ddx4rj2PRYmZlE
D37BIPSwqx3Sz8lYelHex3NIi+nL4owcvMOsIZTf+Xk3pA9F1ofyq0pxMvdjmRYiKw4tbtK46ruQ
2mpP0iB181HVRnl/eUFT4doNwRMXFEu5TPujO1V1D3rJIS+rhDVNABRLjeXUihj5jponHjoQna9j
40mQX6DXV4Dqy2cdmf+JQuWoHCwDpq4P/UCu6imMVmwAl5MfDI8lCkRF5+yrYh7yT0CxGijCo+64
4LzR1friAJHrjSelSCA+A6nrarPr8iB3ngfPC71LLSCqcVDMZ994QymWvSIZWElqMl+h8SbjWt/n
AlcSNHpyD13s185hUMRWjurOoB3x3WPvNzq8ZE0/OF+KTBGd0HGU9DkH75RDdx0EHtQlEH3t3WvT
gnEiBmMrWT4CgynT+xTKGPrvJnLU8HGB8miAN08zA34IR81muOv5kgLw27gNn1HgaII6SMwkpvy5
dRdmDosOy/TkQLh7OuUskJ2MSeH05tKCLzD8R0UpGJ6uF+DKfahDnxdebECns5xniI2BBASExPC0
F4BkouFDz8LxqcsCfUYPZwBsVqXM8tOJpFskRImBfHZbz9EgTxxG9qkIWZR/TyMmFDr7h3pwxQka
9GkO+NCI6JIMhIPyMq5LV4572WrRxODA5Fe9WQgTytiE7jT8FWia19OOhDyPINmWBx5/9HXutad5
HMZLzZDq/1HQRqrLWHi63el6CekhbbssO6dcaXonleOUEDqQTv+3rkOHnUxXq/FDPkRBdczbqHC6
PYucobiILPDKLyMnfX8XZJBqP8q6LJBEG+pu4uBuBLSauLXe66Zpqt0IhlSomWhRv5tN6UIZoOjL
wxRJibg3LVrMLOa9s3gfWe5TkIZ6BRDHl6vWX/ARrCXEm+NZFSF9P0PvHCpdyMs286ktoTR9oIQV
+UcXX1XvwS6eTsOOoWTb4VDJxQKCTROI6odfTg5/mUCWQ14MmwfzJeWYKDSNtn626/p84enedP41
gemZvBigEaqH7g5UQVqRONejSA/e4pDwGXz+kYMiFuSus7NWflaR2AXom9CYg+jUeRhKvzf/kG5g
w4CLsuM4IOtagl0HcfjlKe1I9zlQSFH2sTG+js5uu+D2gPz/+ASWBHhbXIUNou9xQedsVR/bGuFc
7YZwCZAtLqkjxsdRO07zDybYmYfYI7hXgbKnqFocKYcsrMFGGzWVcSEyyyBlkD8A/Fmq7ODxuY78
YxqEqfsMLjQiwSAEMhV0wAuqZrT4hJgWCCvgDlIfp9Qhj2DIz8F3ExBdNi6gARCG2btzOfllMmUR
w/9MI5JVY5IL46Xv26YD5QgUJ5eQJGOExAtuZ6OnGBRRK9Xw9Ax0lmjTWHeg4dhTZ8r9NpF+N3t3
qRmQw6JF5vgHlw/ddFdQVw/pLtBgHT7CldNoiKOpHLg5jL1Yskco5nRJ6mr3fdD489lxJwZUEM+Y
90FhO6PgkRuyoImv3ZjzC5ZhZ168qBHinREBTU+ABYJ/lWnZopdPtko+Dmm1oDlxidzcg7aicquj
NHQpSaL6dJ7PTcoyeTZp6PnnculFcY95zdTLBGAzM5ArkHP3D6dhp5uDjjzl76qxRsCLxxCIw2TO
VDihabMe0VC/gAZQ+Kc29/q5eaEpaq8gKWnd7DkL+3Q4eApHhe+9qjohky7QsFnii8UfIbIZSKL/
yhaTSlxvJzW/BE5n1D6DZC6IstGrz7l6MgYF6BhblmKYoHHM2d9L27bVfg5SlX4v6ewUD+CcJPSp
KPSkwf3RVSMUEiDUqtTeK0QF+SLJCqc5m35AXikWcvTNNxe0XXpKUkeLoNmRzClxFvHyNm8+aigZ
1fm+5r4M+uMg0qUxe4RU3iQACZftOXRlO2RJ1VWNKH94rT/OOzOkpvsEhhD8izgbWO6pOGeRdkrc
FZEQwfWnKpr0M3SN8X/6scWxKsapIxvUzh9F1vd77esxIHtppO/sWmRB8x8cEsvf6s6PwlPV9nns
0XB8zIqOeilidk6FjJtIlMODyxeFO1fmUEYhXL/MlQSoQYvsg9+NYCNcJj4su8Fx6DwdSano7B9E
gF312Pg1qc0hguCpBn075zOYff2u77rP4eJSVuKFaEe+8xwxVe1wImDD3eCXXBV3dC4gCJ0US5Di
ZtvXsApMGUZFlLhR1oXAE4k5y7yTKrIgTXcia6S/C5ZuDp5K6JQNMQmFCc81bcP2uZFpSOKhUCno
s03ma/mzbRefzTuOQKQeyAKgzCMPQf8UJovBxSV7QPMUH9X+mnTT9NSFaJEQ+7Jg8zEF2eM7ktNu
euQu+Mq9A0dSuXMeOqBEybuuJHx4cSHqVC9QSANpz12VllHRfwdHcDvs+5ZXZokFD5TvxVUNWQbz
4kccXImJZlKQZ3Qwcz8/dDkBiXaC+oRoPjYNTsEn087qYSp4TmjS4IhZIaODAEJYUkLlaTg58MZ2
LwBBoWyvaE6DTx5qLGmKJsg+qJyEVaDZnJMqqx2sUd4Y3kbovnaNW+806cumSXKPkGE5YXMwuKBW
DOcbNmNra99BQYo1Jk4zjRzZAtZLUOd31FlYuKtbnOoU+niyWla7bMTBMNxlUV74Hx2OFffctJGL
89IoS0RlPs7lYvaFi+wXtgsSVP9B2Lc1x8lDy/4iqgQSAl65zHh8d3xJPr9QTuKAkJC4SCD063fP
eTy1q/Z7YnsYtLRWd6/u8OAYOr67xDPwAHaNl5CVeBO6fgf6Mep2rmZdRPoJ38lw/ElwXtfpVGi7
w2EcAtH4ullUaI/v17Bsyd4LzIj8D6Kz5/gDXRzvHtFqM/FnUcsevaw+HbO7mHKKYamwy75fhizP
xqFa4gDyoEaNHdoM239trGu7HTtj1WH7tpvPkY5j5AUvR8zCo4Q54YaVjQSUxhPtfR7B5JzlwYcm
BYdCH3h2bOsdjwuboNSqBcNI5To4OpNaYbcTmVz5xpYt/FglchPDa0EWmp4jaCzTj5nG4L5u4qwr
phlnvssd4huso+KNjwp3+yUoHpmbjaI/A16O0BmKfUg+wj3xIjL4gfHTcKidrDdwP46Ta1ds2SsP
mVq6E8YXxppkjuzxQ+3GkX9coZq/of3ee+BNpN1IVMNDYunovVNCyYaTIxtEnQo+wT6uo4kwA/QX
E+mcqNyKaZncoildorhMYq/4ec0mOd12ZtTjUx9xlfiaJzP0vBX2I032O0iJbdequ5pMn3DhtWS8
kXrt0ETojSZrKNcxOyTyH4geG5IRudtzpAKZvyYR4WXVriXzvRuEWeIJ1cmpFeEKiUrWZOxL2Ufp
8CjjLU/fVtO67pfBFry9jG22Rp9M6BwIRlTMOdhYtmuL6S/k+6rqaIUBxVZdjwx3lW/bon+DB3Es
e5CBbWxvFinn/h0G3FckoqXJ2D0kyzT0HXDIsRev9OA9+4d5DJRwE8fTGtKKh3UIqvZ6ZUBIM1ek
E/qczHpx4KUiudXYlYo7NTewGjD2Aea3YvkqlM8xKRWG+qQej0ik7whIydjNzhaQ/ehdZL+fotXv
/kF7la/zxWpcObCHiBhV4CQFVrbpvo9R0wqTqR/EkK5CmynHCv6mEUcI37Y4qcrhODQO0I50U00f
yNSt6PZ94SWicKeVIpRuzzpgPXAGmsJnN8H3c6rHeJnsFzq69dgaOysKIeBatOg1IDyckptk9L1e
bnzRJuApuxQNpSgHOfaqPjakJJJyVeN43HdRvpE6km2hMDIOXrkPpmxkvjc4q3ffFp2l+tr3lblf
Zimk/Rg2a83PKCWU3mZLm8PRvYDOVz5Beufm9+CnQp06nNzF/3B9b9n9Mod8i8pjHLbsG7u3069V
9WFh18CXdrjrwiR2gVQONF6/ic1fkP91hWPXccZpIkLay3CMLUjxVpNuaUvdi2QH95ptzp+4tWTR
zbCm3L0qMyHZq1pIkkzj/Ybmc4Ms2GrqL9z3uAEvyDQb5IR6kzFRTOXUu2n4GdokH6JGSCe8uRzd
wbvbKJZ0fhVBTWppCrBA0SfZHbZjz3mS8fxl1jPzbZNhIod+YEARLUId/JqT6Z6PoxvsDQEkANMH
5HAFkp7ZMuShuKDtVjrCFoPp7aXIdpLaurcoP6dMJJjHXLYl8T+YhAsKZF0MY7TiRB09ZiMHI8Oo
cH9pS4/jFG+Go6nSNNpktcY90uyb1kEehGljsxjuypUkc/7zcHlSauwcAJ/Unwx/y9JXe1/Y0Zd9
BrGKrhAqO0Tr9YYX+z26UndvCRPTq0+Ey55SGcuuiQoFmqmW2wAYotsgG3iLli0xt7vfh6dM7csp
CpiTYpG0axkTx1UtBHPbO9ns7FlpMfrVBFKW5Yefcp3VxMvXVPX2FomjLPnVCyAjZdeOruaMLY0Z
chzrnO1W33tmlH02E4P0tRzXjM0OwRl5WEV9LPFCvvvNHAcru2h2pddHkjaQe7XtVpIxwEFhp+gA
6VkIRTTi0WIx5T/aeecqvr0OU26oxJYXlt+ExaFqva4cbzRCXQlhCWtivEfomuIDgEt6cSbgyq/3
OV4lCgOF1K+Kh5AQU5MsXob5lGASouhbd5HT35PhkX7si60FQjDbDHpyvEHCt12DYO1c+dLoJTNX
g3IzNNa1KeQn7aF08S4dhup/E4Xx2Cmbj27+Z3cqkTBDIpVm/+mEkBCa1uo2w/4cpH8ST4DCDQB0
2hx2lNU14WsvK7KR1GwVoI/VD6fDBySQ/JBHiP29TBnGp2qbe6RsQeqAvTkknBEz9IN6TfuAt6Nj
dioXZN3eYHRKju1WSq0XzHjxtsNLqZcpkAzpNVCZMc+S2xAn65iW0M7bUI8rW/+kcZDrI/yvgBvj
Rdtvk2jgHAlSZHrkA7DFccm4Tc5spWnymYPu8N1TlofJN0kmCnkv0nmVF2XoNrXVxulgSqA9dmgo
NHzjWOfDkXGk72yTSD44HggQkJxHCrF3XqBdUsCnYKEeSpYlqGHN5tHCfyqzx/NdsvcxNlkRXvaN
FaZWnlA/eV6O6ZaePPIDMYQvnIu/HdX6E8CaOO53EuIdQwyuVP4OEA4IKVw0hHPfGBaU+nJmRpzb
JK3Gg9tFNDd7gaJpSgeYrOtq3mnpLkmx2WG6FQv6Blsda6p/z8GiobkFXOnH9ZxG0AaHSgDWodPf
QpoZAFqL274NrwRQhGPPPMmjIC/RfiTrF6ZKEtvnVHNAWhV85VKcdC22uPiXIo+HW9ApM9OVEETV
XITjJ1/XaX2VnQuka/bAtbscYU+nWiwp4rCbTWyJJ/WU7FNfw0UY8GjtVq/AA2t8PRh9Y8N2/LS1
BVSYV2nqXZq8avTR/YeKKFdHyZldkN7aZV0eXubQY7qqAcCHkCCkrzdx1PC1Q+J5lawEt2MVxyr0
rN7dkS0PK5PbfDGE6O0LeOWc0wYo28Jerol8oL5d1GUok7MNrL0bDI+Ht0gDTv2V2rCNotZWCPcU
iQLfXk1ltO2+7rzcxpojuGX6jeAuM5yz2BtM5BNISHOHKNwN9d9mMc8bFPV2cydECiIgvImDn/WK
TyStgFJqSacGXf0c8F0mxI5XOGbYfH8vdYALSklNPLKuRkQxdR5ohuGcVGSaYASCWps4BCLjjR5T
VC+sJDwVW2D9ndm3YI5SAlrZTowJfIWYwo7ug9ORivOg4BWN5UqOFaRyi9hsm53hK2tiu8rw3Kuj
Bw25Yq0nnPZuyH1aUgrP7cuOPhvQ2DHNS3GSZsR9XBRF90C8y487gSjZHNHAJsqXRzxUvtzAxGzM
fxeDGVZVGcxoEy0R1p1GfxFm7kWjpiUtNBzCJxQbJEZfRZDYs4U9pS0LpG0DyiAKoCE5ezPw5Wda
YLcVGQD7LItfFBplNKuko8da4n4mMwTRuIyOvVwdgJw7b+Af/pJTOEuDkgxtL1TTLm2If8pZA9ep
+9aKbWrggNyxCHje1PubtVcmuV/nlk7PQ27FzuFa3KfC4jnnenuQFKu793IrxnysVxIdSVxl4E3Q
S2LNKuK0wTglO3ImcAPkC5q1zvG1xpmWw8+eQDT6Puilbce3oh/WfS4xEQqH47ehgf4O1kk4g40U
bkPQ9+z6LFPPWElX2LCaOcrhuRWL4UDXKDIYgjYH0IlhqDNobJf4CTahzH8ipiXeX4aBSnuHL4Mx
jJiOjN19JpXIf2Ps2TEEIYw53V8ZkpH7iwg5laj/KQaifymxmfQ1zblTe5XSYd7jCoh7Mc5lsD45
lipDsxgDF0UmIQKLgHHPx1OBUG7yD0Hpq3tAkYYpEJim0T4T9OvrZQhSJy+9X4r0NUHmhckrwCZt
5mqN/IvsDcTHsJyI5nwrR7EufoW6c0H6/AinWH6juiJNHvIZLZI78WkLeb3GcqasKaAFpi9DRHYs
JHeRwBpmiUtKdVl5+F4hD2RZ0Nd/aJFR8+hTsXX3I8x+iw80X5jjqwI4X3uJnY2paPAr0/hPIXaf
2TOQ/UV/jgf4moep23rTbMgcsb7pXM/2T+dAXqgqQnpo++jQVZCTHEh4oluUmRJNZgs+AYjFL2/n
7lchYf7ZaIkaDgjXx+uPNM6ySaMwrft5jwg7dWlrl+XX1iKtY66y1bu5IXo91B+9jPucnLoB8TLF
HXW8R1zZDoMAb15b1xbFeHZHcAxNFUf9bPZ2EOqbJdNgp49lJJM4EJoxMvFuOroWPwyVyfCt+m4u
/rY53Yr/tAfvcGY0k9Nz0P5IP3nID3ZOO1QP2O1RWizhdhsGDozLym2NTxYRu8uvbk0jXi3Dfog3
gReWY0LIlIvetn6V2+3qsZOC3gmL2Ei9AHUS3fRHPCQDVhkc9mGgSNDDhE4rg/VHeWzSHF8ywfBx
kWj/M36JbCpZXML3j6S/gbdRcteNxuUfHQAq0IFRnLVFdb1dXwQcLdgTSD1vF9zwR7qdITcY3BPH
BgtdG8I2t5XtzDlMUnEtPuD1cxJArrTHV0oV9aE2JjYRMrz36EHJ1TzNzm5v1+sPnk4hPGUIFZcE
Fy3P8YaCEmb8uOGDC+gfxAAv9bLvRDFc45Emxe4QSjgsd3Qy1NTJxLaKzPZory1cOkGyN9hcTxU1
oUgeAE3oAw0fYAP2AiIpbl9yx4sA/0E8ve5+avUGcwkQGdT+IQNug6Per1t6yFbWnZ3+DRMS7f4C
MT/4CTUnog9ZQuX4m+BjuLgW+OYH97rgLuJffQhqieEVs3R5k1Hat+n5YFoEZLGNfTF9bp0dTHbG
pvoBjaTvM2DOqes8fDuHNSJrNaYAMzA+xxztbQkZEiKSy6SHMen7NMGsx1QHIIwZdzboXXACcVSA
FbFhGSFMDG3sIIDNRz2QJp6hvKvdhBSrOlW7nJ/A9mpz16k9IygumJHZaYDF7P4Y6XTKzkE4uFeW
qE4+r9TM0QV38c6ABBssejzIZJKUnWPQghRaIrb5ASTXvLJQlCg4sBLDnkvhHgCtcY92SuVAH1lC
lPsDa0awLyVcMRMDormzRiVnkmFkVnUSMtxcL0kbM23OWW+Egln4aKn6WmDUBAjZ2VQkDV5gPskH
rJ8Uw0semB4xbRBsxJVoYdQI7CmFvgeTIbCfGVZPyJ+yyRp/IVCoABOLYmDQHsxRh49arr4dkSFl
We/RgtvIZmD6WgwFGA0AbXYgmzeST7ZycpwxtgOUsvY2gOXSPzqRWjvVkBW46aMXXURFhRTrSfon
QZJ96AC8bgGVKpChOKDE4Guh9lqv+M/fsKQjRpUC/pSuxnKC9Tdt2vVR6UEkj8dpsCHH/TkfG/t/
iW8DxaCgF/z+miDBK/2iO8Bu+FrC5AJJScHkI59BRe52zhqBXfZvrWba5XiFKWV7fc3emGpKSSHm
s8mXDmhagXNTxqDp2CnKw65vCwxjdjwBcZ6hXSxzQGZTjYog2jfgxoV+A+lGe3AJo1dte29cxsdL
1G4t+/axj8yr5ZQnWUWHLPLryU244n6pwXh665KUI41+b2fjuhLIQhbf2Ry4/51YO2xftriQxWNM
tn46x5A+EwwDOt7O4HZ63xCzJPkFfeGhLyAzdn7PIG8ZbxEp7VPIAjqa/0wCg5tSWdCi8PE9wKke
L98wTgvFULViveHOR3xbHhEyuOZQt0KM40BCJQHGdwcKgf3YB0BIN0YA8q/7HDSrOBGgv9ffj0O4
AqKMB2t9iSZpRUcEHzHpfwMWQPYNGmLPPbtRw5bvzwH+//KS89aGe7vtcssh+8GHNaWZ41y7s2XZ
GDe5k+mvAoflR287nd/3+2S+GI3Tk+gPHKNuAX1YzpiD5/s1t+rPwTHUNluxpuML9wOjzQhJgWkA
kHfjszU8uKkUGNGjocIFJsQIhSOmRQhv12iB7fBTW7g1eTgKmq+/E+XJF4HQmd/3OdZvJpn9H1qb
GCDj/y4U+/+jwzRn/TCLHL0njfM5MfDWlDIGR3hVxIy414SE3iLZpg6HOUNhi7MFAz7ACj6AjKAL
ecGqsil+Kmgi5HCZMkywBxRwRruvLFb5lXKDcVnQJyVmCrmfb1do/BfnsnislddZkM0xQZR3seiF
w6OD7COenilWjEb+RrBkluPOzqke/5iuSzBhxFgYzX51bAqSVXSWUiVNYsdMq5JwN/Wv6ThENL5H
eryJ+8ZxgokIlY8M2V4m7TCDQMJsKJa1aSf0wV8jUwA7Lujpp/43+ESKkFuCaQbjApggT95UPrH5
ItOAnhicBVYRf1FWHMUTAcF8nPAVmxw+y1s6KOR+DR5sRwnyK0VGGsYovlcgAgEkVqMhOf7mycFG
pPu3ojvQWbOtI3C+OzBoQr5H4KaFa0AZh9lVhA976M47YdJ5qF5mUBKvRGqaR9go64/UFY3We96G
E5nZsf84HDb/+rqYPTW0QlqK8dcdW2xnFieQwUM+3BQjElmwZY6mDrxFi/GTVkModts95kcB5Kfa
Jw6SDUdLdOvwoCJv5k8XRf3gmomko07OS9Jj5Ltpj2XJRCnzVaRbqWLBo+LGtUgWjxFvUsQsucmc
Uj48R2Bq8l8R2ra0fbDtrlz2MWmadf2z6vUYjzcRLMOpxbAFFPfEqA76h8q6MQufx4izSKZy08Uu
JcIWI6gRtoc4Cm0HhwXWpcuDZzmDwIKYeDamguTSRq8bNKWI9zDG58hgM/vyjCkQs2UzTZ4mUykn
zkwMFY9QBf7Z5qL3CWBwa0tdAIc5ITx+438w9of5fZoDie9aaxMK6r2Y9+NRTpthX9hOj7HiNV8l
HaXHPnwCg2q+KIxJkvh5e9+2GB0dlCGMj6EMzONAc0+z1+LAtwt4f0plf7u3EYUIkaRZMTdofCJB
4Tm+QFCA7Mo5HX9qjsn3IcSOHn01zH6ByKdgacfz02jGEXz5CCZdlwx3xf7TWtrHv7eugA8F1nFV
fuxAC0MS4bXkEU0/486P3TdYUeOfUl+gcSrXGbEW95StPPpRzHQNf4Dqx/Znd3Xz+RbFrBmgZrsS
9KDSsyOrDwxOWzUsnY/uwW2S7h4fltM/TIJQuIldAbS/ipFpO2fQEqhUfRZUW3ZBKl6ehrrtyQRa
ZGJYe4ZCVifZC/RTuR6B/Fq2kFvSDvJ4XtyU6U9g/Kl78QtXK/KiOuneRj9H/u8+6Hj5C6DgCqMo
PEXQER6urN2/fHB0/rZyPfwtDdk4/h6mItegw8YkQPOmQf/6S1QsFpbTnRh8/JW52OO5jmRf5a+e
6oN87ogsFc/wMiItliHSuNggOmJHu78RQEP0RrXoXUM1StFr+DRH/ZikIMWschffU+GfETExOCSH
AJboPtJ8zpK/ccudrPCj+IQArGMjLDQRb5ndS3nA8v8BNSDN5Bmyq5DdwFMyyL90HhT6LAeKSN+C
gsr0C36U0xG8GvFJcjCsvtDv+NA72ktYRfXwYZuFDvmZthhpTvBN9vI7yGicbpjNJ/dnJIr20PBB
SHLKoZ0zHWhHHR2NcVsC/RaPSJKyG8AzGE1uh0gNC/jnwdu0Sv3ehuR+86zX6QOnkiToh2FP0p/s
kYWc14F7md1vy5Qk+cnj2yPAqdzYInwqAXeJEow6LRYR4ieIVK+2trvAkFa2JsvAmCVrEbL3eV49
t6Uibdv+wSUD+GPeiUy/prC78AOyjOn4a2fADVvpsnb2OVZJgP89cail0npEQgP9Dz3FgRspozCI
NCefmRV6hAz6jeRopjnS6h1xJYAS6zBRFr2bwczXsk3yYnp04IrDObSIYtA1AqzRzjcRfja7B9/d
U8BBvFuYvazeKvkPoE5HXz2buh7vOIFg7oKHRvnXbqIkgNhnBnt4eAnJHyV4P4PkD5vRJaKaWbjB
Cd+3n/EVKEqqBUNSXjsPPKlWkF5FUwkQE6qvakB6mtLIThyW4XWFrh/NTLYU2NKxPdSfQGcgQZzv
R4WE7R98Otr5+QoygN/fUz68xClCod9GVmy+3lJB3H99O+Xir4Giiv85yNjqBz0tc3uXHRF1rxxL
CuS/UCCzF6JPP8UvAQWhbVqGTugZSDjuWdtmGa5CkEWUV1h7uoYHERqbdxGDbH7nS5/m58MsA8y6
iy71cNjjFlnAqnJBhgKVvCuKf8rCRlCVKzg4ekmUzJMv3U07BmS1ogvDrd+DoFwgz2L3s9+Z++hk
3h0oxyY7kjryQyZ+LGOOlQFARSiJ9QoB2vB778Y0V42cPR/fUVA7WLNqW7jb3hR7+jBFY0Q+gc2A
VGMj7mwMZ1ecZGoiBb8syBjzqeWV3bPNsnKWLu7qbQJ+dMLtbqelWiyYtCc/7/PyZK/81U1vYZbX
o/00yf4TH1rlzxBP7P7nEkfauUrhwKMvJdgJOmrN5GwvLcADiM6LKIbsggOBGR+WItvEWhlY/R+/
Un0E8wmULUuexy6MvSlbjdfmv7Y/+P42B4+4liYf9wD0vGg9OrmSuHwJT2Jcxoe+d3j2R7Ro++WX
Darc0vQzVkLKHShl/OCmY4kegoYc5L+ZIKNdVTil5qYFONC9QOVnsrfFY97Dn9D66SfYopbctAlq
48lva37UA8WK22ls81G8b5GeoMaxLfvbpWl7C+tXVCHo2p5UFj/3vTThzbmDHJgXjuJ3a4YBI3iP
8/EsPSSn6EBPbRE/rlN/SQAC1xCcRwpxGcBsf6zIQvH3B+S95o7qbUsuOs4vM7goOVToX0I+1DtG
91iUHHbL8amA8A0Bylsxy08l0DG9F4OnKDVxr/hsS9ZGE5M1wPscuARQDzm/QHDh0jvkGNHWNeCS
tHjqBvDnTyEcLHmhxzIZSAh2taTodyR1jYIUJjvNnmDJvwC4Vh7AunJXG4RLzrZiAnvLt/uSorUo
aYtFuM/9cMfmSqawqvxlO2N7LFsnBEtc+TplyRljCV5drAZsLWSQsSNZ+yi6TGK/CyiyMw6qJpiZ
lzaJQVfryLoS+ojtuB37xOx3aOp53AAOSqPbmW6mvTvSiKLbTACWYeUI8UxlOMbVlJCjAsnpIWSE
gaF0YKzQ3u/6bk8Y/k3eQqANESEkFmfgT/BV2aFCx+u3LLCbbzaQcVnWZCQLoCcwggZ9116ViQwI
TebMq4fILfoLryqXssbsECYOpZj3gu5lrgM//rMUa8rbqcNVgK55mJcj+wfgQm6/DNGLfcp6KMbX
csVOA4yzcdjgkRHvivWXosXQhkgrxKj48RybQ0Gp2iGLG6rqFMSceSPrqrBFgAwX5mydS8g6gLeZ
dkNbhGV9QAaNZauA6kLJZQSnMzEeyASfp2nj3/j5uL8uS4Zy+JL2COK5bi4OPvwzcpHhU2IR073O
fBzWro6gGnqZcSNvj1yaSdB/AG9SVdReQfD3L48PaeoAmeb2vqQ2Wh4EP8YJvQ5WQbp3yPygYBlS
WEgPQEzDOk534A3xV9+KjrfLkzPEQ5YcWwwfA7SgAund7Zlo1HMF2QGz7HMXbudxZSBD9I8p5k7k
hidgewy0kFgus+Xm9KxfKQzDQBAcCjsKvgJuD1i8HAewPT9WFDHBKtMxqLfwzcOZk5QRJLJgkkih
5iVtCsSZ5KQaWhUdGm8dxf9GjOGa9voGonG59rVHzV6BGhlNx6tONY/zH5BPgPU6FZNq/esGBoq1
J4H7EA67Lbzx3hzDW1AVIIvAZOTZHujNaCU/PkHjeKtLbyPUjXI+VJDnASgk+wKlKAPQNeB32BDs
o6PHijnE6EtxyxeeTWj6saXC6oN00n9rP+K9Sk2xpcAqohFCgaMAjJ7VDoA2/x3HHNfDAnRk38oF
SwrH8Z5HWRbBzsBCq/5fuiqRxXWgGmQK1ml8nH+AXBvtG+QRrH/ApOx5Vs44p7/6ox3hYKepzNsX
SgbnUYHpAunhmsIb8QaPOe6zJqwQzIEnCrPc/gFVTckJor25QFSJ8C7AE3hdWn3GXRIm9OcdMJ0C
LPQCf4GyXyO3/tf3u6HuDBqotX+OZSvEcGLZNG6IixqnxLG3thsT3DWJxV99A+KHpu/C54O6x3Iy
hRXYsIzskcY4Oo/YAtDpDYceQN1KN2fqvJsVeEOZRCMIk3JPW178HrIWw2K5FYSgErlDjbjO450v
0fcKgSlUAhPBlsAZ5N6cqDuOEaVbbpCanCCJYlFZ+EsyASu1HpZ/OYyIZ9xWaLkDYO1Lh1AYRC7J
cfXL63zsU/Sn2K5qppJDL43XTvTgqDXIF2m2e/yj1J+xxhOgwAa1dbiPEfIlsUFgr0dMduYqiPgQ
U5ci1w0a6sXkzdDuO4BZJ9qiFKOy4gOcXQL3LJZwF78gzSFxt4rNNFQtJpctv3cCTwTrJfOK9b5m
WXGhQl4kFukxgl+1BVPpdNwflznXc/EHuZJAim5m6L4OCQet2c7tCZ1o6O+N6pIMu/VySRnGyBWe
Aeuvxel1v5dosdkHxAuYnOPpoNk3/qhZy8rLISaiyvE34Nhj8jcZ/KIt1BwIbymwM+CfCjKkWX/F
ChaGJzlvrODNyDORHhfoG/PxHdO/Weo82qLxv80umfq2M06xvljSJVTVucV794LDoIozmh42v4BL
3MxSKqxfdK9wIu/6tG63kEL8ytm6UVb2aGCvpq4rwHDgqTxCdw9eWqhI1IUKCj7irbwKU0tIiO3Y
IwCiRUmokjaaI4hiu2mN4wrFGvvJd+O2LzAWxoxxwBMiXqfOZ2eBNckJcakti4i9wSE0/rynoPO7
indcYRvFpFP8Nz0A/bxOXSvC7Wi7lu2l20YreD2gXSJnO6AefpJkaR0qVRcNcVzrg+bFb2n4NN8B
/U4B/s69WhT2cWOgjhelJorEO7gJegrVKsEGThll0WSmZhxEupsXi2cwMIjVrRmfCPq+1Vdw+4j0
Q0BrA7rTaxtFK7Q8yRKljZmzYW6Cxcm4HhoybRDmW9ZtD5ih/YBtEcmLzp2NbhW5cTiK6Q+sTSU7
rcXhouWRFgEakBoT8y7vmWSBNEuHMF/o6YMxncPAgkvrA+sqbHpoj64lX3HiADBBfgxVARR7Odmw
U7Sn85XXWWbtWJ250UNlDLIpy6tExyEW911KlqV96XPIm/sKwds9EqBk1MpivMnndCniZp0BCo5N
bg/cprhYtOZNGLLieAmO0OEfVQqHrTRo4ovvmWFtAPs/6qqSo1AK/g9nV7Ictw4k/2XOwwiAOw9z
aZLNbmqXLFn2hWF5AfcN3L9+ku8kw41mBK9tCwALKCxVWZm4eU3QIMpat7EdBekkwJfU8oBrhpWc
81RPOnbWuqnlmW9XOp4Zbp9nU/TFJlWZH+mA997gIQ1iljeAvE30hZh6XX6bi5YQvBUNRF+Wh6UA
CQywOkYC9JBXQWeTPySZgxhOkkx0cWskyZEUUXSWZobLGfIcuFY5Y8sPPcK49q8xt0obySIktJdf
Cy43zQNYyLB13S74+9ZvoCABVELNW1SS4fbb8eF1BIanLA6UFYRX7jIAZGD6uPNH5LwCdo3f1gQ+
OjvIF0Ob30t1tBGrBvMKjX5yvKYUaAHZ+agjX8wSlDwhLYSS04ch6iqw5wyqw2dotczmUqVHVAJ2
jB10lZmQrwVjj7UAJ2ah3u3BiBIL+YLK7nmX3WXxlAFykKAlwAaACgBMwEdpBfRpDyMpJv2darVB
7iteTtarViJhbnq6w60OOeC5WlS4RIKHNlBQXeSUWZB0CFLF96iDQPzVb6tOIctNWS9gYAYqI9Kc
GyQqc2cJHAhhaAgEcMskuV+opqLyW9qZyBjiA2d1CJ0C8SznwDrdGEHqiHO0Rx6LjmlT3g640USZ
m1umYT7yCgiBCugCJUYekKlOG1HkHDtc0g7Iw9oQLgCoM49q1wZhgNK7qEkou+yrHitFyXwUbqhY
7HRMcswYFuJkeHwippq6iJTnMxK1LUBIykGBoFexot3WVPQKbgUSBghQQps7jSMTBGll8LYtmdu3
JM1BcNwZEeABS44VhYI0ynGeqWmaP+HBUpkocATdBTALJoAZBeLGqbMAK6CWI8hhbYDVsj9Wg1gT
Xn9TU1cNSBzpYtseFhFl7sTgz9HLjJx5992Jm6ErvSZPS+MB+C6Dek4/OwgY1aghy9/MQoc+he/k
Q6YBzRWBJm945EPd9h/11Oo2wh9I2uYhBdKqwiN8gbhY5WlstlCAYY8qyljvSm6NeJINGkLBK6bF
/gaxvfqpawsOmbkWzk5Ht8Y/49U4193QRC4CCkPKvZaARwg50gw55sTFpcbO4Cx4nfQozWx4OYYD
gTuDYmac+Xxbxyjwq716Ym38FZ22Ef4mnZynEUmyUfEHy8jY5OHkU7vvuEkiWnqgydSpmCeTEgU+
M1pqXOD5xyoHwMl4RqoEMOjRRmAjjnCGcVUFxAWwVaP8g7RrqRlH1PXpgAxTW6cNQhZtVQ3f20qN
uxOq+zgvvWpIcls5ZAXi6a9Jgf8Gcp9ULxRgvGLEWX+ZBmhC8EKZkNdVkL5ZYwSkb2iaukgJ8rR3
6eLo80+g8XTtwWkAvXlGFRLJFyQIAN79jVcnltQhJtXIHwEXAvDSQxXKyJ5mYP4BYbaNpogfEAvI
8J7Q0hhQSh6Nan6HV1OdoIpyqpQFJYEK4n7YsBdss2c+aq3xWsw6N0bfQD4rHjwbdCb2CbgDUMij
TCJFJNkHe7ljJW4xRSgJnrizRr8QKIUrQJ2FpTdZgltsfrZy7aRnIUi2vKIdcZk4wCqD8liOALw+
ZIh/V0+ga7FBaQUqDjyIIpSlOG+ZjUjZyuDAcIABUTPMOaKJau+0v7rWJukN7VAHwoKCN2p5w6oW
YBKov5DGZjXE8/JFax/yLMoNjgo4gKsi4mU5gFpAf5g0TyrUwMDPB08vQTgC2MEcobnAGADvUMBy
Ui6rGg4OHTzQLAcxHoDfecTV7tAvJktyJJrmzLEnL4WhNefngBQeNKN9BhwEtGjxVO1oN4A5TK0c
pLccCjkLxx+trDW/M3NA8PYGqUsgn98MjuB+CoUygvfGM3KXEUniP9dL3y+SHoDFRSA9WMpFTbEx
4z6fvnb9/Wz/iFhg1Fu6oxdZB9C8wHcQOUqNO4zWBcS6IeatofhZv8GrIRv5Wm3/88dzUjL+f/9D
/zfBCQ0a0AhlDcoxR1YpRubMYE/U3uIvuVi2j7ELhEprsthBYqkLYufclqd02dALlrUrcBmgkhCJ
TMCtgznBTRVRFcCKwcy5wWZ4mesFwxbIDFo6oG52gMkRe/jKEGYg2q+qDid2N8QnVT2brxusfbLv
EGgNGEq8jSTFBJivEM+o+VaCWNKuKF0SLWUEvOzSBSvBM+j1QvPMj8kdSmEP+pGcnMfkY9faF+VL
CqTicW9aP8A86njHR6cGb9S+2vgQ2XesNGufFqiDa2vOxqENWnKfljc122DzkfiUKbhsxwYcKwXp
gqJAeWE7Hcr2bTE3vGola/mHxMUGLuzvQaMsvU/GOeZBaZNlOpNqaO3v4KJoLJRzjXm5iq+Bw768
AX4wBSduFy0AGm94xn98j5d6X035yWQWAzyS9jDZ8BPoI1RKHocH7ZQFyuvcB/ox9xUv3iCRkllR
8G4LCSxtsY0uUMmdPT71Cp4I8c/rC+s/csxL3yG4+JiZXIXyXhukZ+XFeNddesiPRaCem1vgMr4w
F/+y8R2yVSa4O83rDADZpAel7zO1X+LMv/4NsnYF727BJkGBvOgCNus/exsVfhbPN4gGJW2Lqiat
BiIQGsV94Ciubj9k8/P1MdPVvhfsLuqYIGuv4q6JrYM+4GJybIL2xM6jp7mtq3hbSrmSg0dUNOFR
EgMkBf/LzCEcUUqFB6jXRuoZIbuNrUOyOA3BxeshL/ImQxdL8lrqpyVFRvx03UayptffP7nYBJgD
Ax6vCQjQdcOXsg5AA3O96f/UxC+ZX3DfyUB0zM5s7Ey2izoDH0EPb/SjP7rP/OSuf4+O81HzyQ0k
tG7IoTyYt5ZxIF7qjzf21vEn2cAMwa/BO5NUEzK4wfu7GbTn+EtyQk2uv4TlwSdefA/fc5PjFme0
bCULjk7BcATeBZzl/fBK6xMegBsrQNaw4NZNq+VOqfdtoFIk/1B01IPywN7S+7lMc2c7huDdHao2
yAIOhmAOoRPg8sC6H48g1D71G8tMMn5R+CRVB8CHBiyFmJ8t9WTEG+3KjghR7sRQY1UDI2MXjC74
Sg65p7uNy3zHn1zq9o/k1Gz0JHEUXTi+8ziawS6EhTSU38gS1PXPeNogQJV+hODfk6qXeqHp4NK8
nX1+KI+Vq7iJOx+bs3oAq4y3S2/LBjjnb28HicVSqTbg9EDAk9RrQIs6BEY1s52XZF1w+byYukK1
1kvydNM7YdL41/cS2foR3LhA0Wg+6LB+PBrnNKZHpA52Ni34bE8qjvguXKuqMo9xxwPH1MbuI1sz
gteSqlpQQ9fXgWm85MkXCKvo4yaVqcwkgs8ucYSTp1HXlT/+KR+RpseigZQsKGg9PF2P40k5Xje+
7BwV5U9AUcKWRMerkATIokM7an40cf2GVucRlXje9V4k36OtO/jnkyjKeNPiDRzolX5CRdKDjeKw
601L5kEUQulRIWHpoHYKNPZsomCMvvX1xrawju7CGfePBAoyEQx0MmAhUSbjptVajoq75I8yxNHB
oAXqAuoaMDVgz/dd90WK927UgdlEcXtgt7eqdjOW36Zx41skMyByu0NV2TRTM2sCi7/H+hnK1tfN
L2t3/f3TzOa2pSAOpDXBiJiaBg4p1BpsLM11h7xgfirsCyAjyOwJnEtBA32YZHwYS+Rfn5diC54s
Wznr75+GDuoPwCIyOFnW/+jrV0u5tZV972VNsArnCUCzKDoMQFHxnKnDY1ePycbGIzGLJpgFEOWC
dQ4s7gxfUQKeDGclOWvmy/X5lBlF2DGNlFnxQEkTdOqbnn441X1XPO9rWtgxoauuoQIKTaNMbSZ/
MsXr+n2rUBP2S8VZ7Ly28DLS6J8INb3Euz7k/9bahTUois8QFZWAdoSG2/fet0Mw47jWPbvtPera
pzrYuspKrC4q0IwFeFD61TRGcUz7N3055tP7xies5r30CcLlBhUoRaQB9B3kt1FgnOzzEqAOwcVr
z9vSZJQNf12qnzypHqfSmGx0QevxA4/h82wvpwEkNtc/QbLiRbGZHFxVqjPjFLeVlwicdXPjT9wH
Jdj15mVHoCp4K/CFcQ6CQLyrz+QPUFaB5SN6PB8NF8+VzUvm2tqleRD8duRGMoLDrA/6OvGaVPVQ
vL9hIJn9BadFnU0M1DqpgcUNNbA8OA9LuSHWJbO96LQoIQPvHN6QBr/jw9Ni37PmVGnFzpELjssq
bke0WaNAhu2DMyWM0uq4jNnGqScxjKgow5EWV1EtWwdq+pJ0x7Z8s8fj9VUjMYwoJVOMFaD7cdsG
dUfGBxsRUp/mGhIdQAy9lAbAQtf7kSyb/3RKPvnWSFG3TGtYKDNedH6OrY12ZaYR1kxBq7FjBU7X
TPuWq68ZqpKQftmYVtmghVUDov2W1VkKT0q5CyYKN9J/7DOHsGDmGenbcT2fUJ9zABAMyP9d8gSg
YVqJtz9ZWqtA3gvOL2gLLuZyAi1h+q0FtljbZxOy3jI/NZ9MestR6gpPmkG+6SMzdt0i699f2FdE
KY8EFG4VimGboKffpomjSgQo53r0hv65S1MQ1Zkb4cf1wLjU0eoJnz5gUOvOVCfEiy2Qn5RgSCE5
YFu6WZ1Wkqw2By/Q9S+SrB5R0WMECrPv6g53EOWOJ99Zu3G3kb3FRTUPe+lKM48wBflt8oOdOKD3
7hJUt80t9cnJOJcBed73CcJmD2bsGPxNUx2UoESoHeY5qK3e17T69zTgTVsMKG+H49aPffeA6ufr
7Uo2NCL47AT2B+IYWP6AjPkA1X5EAHO4HGg0lFl0G2tINrWC+3ZmDpaMFoOvbUDKitLL1K0XzuXl
+Y/SxpiDrAbiak2wqG+j+qAuvgbel8Q+69XG80zWg+DBqIaOwdmB5dPPfq6jAOfZsZ608TUdv+2Z
AiT0/p5aFSREYMKLmyAxahclPsZ42y/twco3xEgu7/lI+fzdPh1QIcvihAem04JTLNN7N8kAKcIe
um/nR7jx7y5GUEuD6i3Cwm9Rgzo1bj/9vG4cmfXXJfVp+6kYKnRmyGAFKUrQ1fw8VV+HAQB2jhq9
nfYRvDbR1+LFRME9it4a7IYp35WtY1xmesFrZ9PgbZqodWDkoEaoftggnp1pt2tP+Ecag0w5BPoG
2CZiLARs1U3yzr9u9ssei2Pxb7PnRacOo7M2XT8iuEK1jc1YMp2inMVSEa1WHFzNiuRrp7tLfz86
f1BDgTrzfUaxBXdttapSDAp3LTj1O3Bpmr250bRkNm3BUZW26TXQhOIBWD0qxh34PsatQ0rWtOCj
KCfp03xd5mBU6vTAyk5Rt7G814vMvwf4P4oUOK0r2hnrDeRBOyKqdZOcrXA7DyBJhdr/iSJ88lDL
SmmCSiec2x49oqTCXTyOeP10IC9OUB3T7+y49WCWvNkQLvx7WWICxmHQ0Rf38V7206Pzg7+To+rN
N4ASb1w2pb0IXjtOfeUgZLz2gtSuXwVg7/O6N7C6HbaTjJeFq2zbFk5eg3ZgTqTopXw3n9hpDBKk
0J6jR8VFOZxbH9zmF1g8g+zrdY+WXIMAgP7bdmAPdkqVw3b0xXqw3q1j4sde4uqecoc7nOaqp62M
tWQxi+X/fTXhvrWemKUNHNzvtHXj+f36V8iaFrzbpKgQn7S5CeIGvFKJl/V9aSio7Jzo/G5WzsSe
9nUk+Hrbo4JuUPANLDslWUCzsNmSoZF9g+DrKNazDVDQNoFOn1T1Ji1/o+z0+qglkStgVP+eZNr2
Koc+K5w9HY6gRD+YNkiuLRQM/wLjpj+CsAk1ZGC5M0EpaUB54oEvH9f7lhwZlnBSq7RrdKTtMDUg
CahsVJKrG2lnWcuC11sJOEns9e7rkI9hcWm/cfGSTYTg5wC42ANKZnnQjglqF6lFzkZafURDbfjX
bSKdD8HJC1PnQGhh6NwHOZ3XICRxqG90b/A1Pzua98MWoEBdB31hm/+Pi+PTNowqV5UMM1bV6C7H
7KT8JHf5McFrB0mke/WR/NTfgRT7UmNLISfzWb0xHq9/o2R2RDQXeFmcHAItePWDMphFU9jk0YYT
yswnArhU0PyDvhXm60PoWJzyo/kIlqbuAE7Lk3oDchxzY6JkHyG4O6HQWGnqBVuW8hA19JA4ymGf
eQRvByFIM0coYQsodZhfg6//Hr9op+utSw53Ec1FOkTQMiBMT6CaOqgomuqWzCszFOyBRrRN74Be
Np1qw0iyzgQPz5tmBKH2iGQ/fWPlGVzTbjanYC4efAVai3kSLvPgXv+wdUO/sJxNwecn1Lclad2q
J0cvPIujUqYHt1kJBEBnPxcsCfg0n693JZt7YRtA1eGizRk+q2oyr0JZnVVtvR1lTQvuD7bzNlZ5
r55K2wqaGcxE4HO4PmrZZAjHeaTqoH4CE/FJSVKUTA5eXR6H7l63M88uy2DJ/ZJwb1dfIpwrAhuS
wnP0NYDJys5fRgWiKtMB8hiBpb6Xw7eBvlzvSTLtIr5rqjvWKDEMRvQZQqvfcvLLypLnPLqfrK8z
qDSvdyOZFxHhBWJpkO/UXAX5dvGEgoPqUOvz7+ttS6A3tojt0sEvMI0zCL6baDx0QJQXNrStJtRH
RzrIo8E1Q95pxF3U5W84i+xzjL9P/chkkOdR4Sx9Bt7jpW8rd1i2MHfrFnjBE421008HC9KlppJQ
Qk+oqL8dsRAO8cJOjTPepAUY+SZlC2myjvZSR4LLo/YKFSk2GP8WhtqDbNTOzORlEFUa3wh2yewk
eDrEBRJFA0XOiWXli1qk98ZcbEyBzEqCp1d6VvfmACAUdMVs8BSjJAa08gD80yG6cXrTVp94oqj1
O2gxOeo1r681mcmETUBjKHJbGZ0hnOT85GAEd8HdRty8HNnGAbMeUxcmRYR5VTUo6HpQd59UXijJ
Q1ai+O1UZ2VmvXBlpuRHDzC3tnXer9a60JuY0UX93qgW49ScofMBFmwwmDXPZolKx3JymZO5GW19
1Hq6caqdFxQeXreiZO7EdG9VL3UOevzmXIMsG3T6B30E01ALMgfzqJhsAxMmWXxithdF9Qut7KQ4
15CaunEy27l3hqTYaF2yElThAqMaM0rOElqdR3bH7DeQoevFxvkoOWn+A4N+2gCK3oa6VcLac+KQ
ozZFAcg/oGkXofwg9ZgG8fnsG9uSKJdd+cS0b884VGIWB1oNCCeYbn5sugdIaAAAlfpO6vWRSzcu
rrJ3vpgBzkwLIo2g0DujklUPNQ9l7o/anfOdIAeMyJd/fXXJZkbY1vphcpyEZvU56UA5XkEpKhxt
3Pu1FNVM17uQLC0RMqnGyZxMJTFPGl75P8HFZQ++ihLvneeLiJREVROSnjjoToh/Kf6c2TnoW6Nh
Y+nKRi/ckGNIZ4G8BLodNQEV4akrh3Z8hsBHgiL4ffZZp+bTCl4pjmpmKebJyBz+UzVIhruekX1c
b11yZxERkiChA0kE5fm5tD7MxjlRM/IaSEGkZeYpdf0AKhDvek+SjUoXlpK9JBHEXer8DG5FDeIr
1HxH/bh27yTQOSpQSeuh8pNtYPgl61ZX/zZaqwBxlNhVeeYm+d0MhXo0jPQ8F2obXP8aWQfCkaml
fEkTKM+fQYH1xXK6R2d9gA/5hrFky0o4G+uM5h2KUMFHMEIeTO/L2E1GFNTsGrwIoIzAktPQKUrP
nQayzyF/mFh5TG11Y8+V2EaETjoqOO71PsnOQwN1siE7UeSG2nTeONUlthHhkxUSByBvb7IzaWsF
nGwaQvGOvW/hiADKShn5CL5YjL1rjqC28dsxDZZ29K9bXjb21WSfnLmOQOFhgrcYenMsjKl9BNnu
xkVAZvW1y09Np6AhtFo9y849xF7yVnuFpMch1vONOJasecF9e3CyTiU03bDgq0BZwGRXQwuo21rw
suYFh+0d6A1BoGFdjhaE8vIgmyZwv8z+PrsL7jqbdFFqbjDEyMAJ7ZjgBR9SK9sw/cVZtcg/SdCU
pgzSADNoiMtzwhOwrrb9646Ro23hgKkjI61BSKBDDKmnJwLO7SeIVy4bD/GLZkfr6++fFs0S055m
fT6HU5HdLJr5CqW6gzUoG2aXNS+syarsUsra2gwhtxRa0RmMFG6e0o3By8wuLMlE5Ujm5p2G6LaT
nno+1i8T+Ao2thnZ2IUVCdkhQlBUb4bNBPmLrPbjvvBRSLVhmnX+/nktwPLCiqQaiMGWIpvDKHZc
hUJHaqx/lk0VEKNt9+zz6EM4RcC9CU1ypdTDlkPIrEtdpeP3FtkqJJTYX8yHQjbBhNwpFg9ydM+R
0bx13NjwKInxxUQo+KhIXSaREXIKOQfLeuyV+THXyl1vT4uI2dDM0cDSAZWgcBgUDxRuJ2i5Hey0
3Zhc2fAFpy3AVsvHtjDCRB+fFhAUDFP3PCX5hnVkhl+7/eS10EpiWm3Xc6gby72hGuFobqXlZSMX
PDZRGM8h9Iw5HdjZijRfb6IAisrert1MzIHaKthzBrOZwxKC1yDquoVMyD5/tQV/rZM4scqu16Gv
PZ8Ghfn5DDm0KN45csFf53wwSJ4zI8SFo/byTI0OLVR5N4I7MrMLnhr1kNRkpqOHS7ay1DrjDxqN
fgmmjV12F7OaqAqlfQJC3XAipa/22gNX7D0XA7Aari+LT4sRRFm2NRQwjDKB9KgZICgzH6HSu7GH
Sda6JcQGepClQH6KLaHRgFL8UGupNp9SqOVs4bskphc5JkAypYPRVVNDJy2DMQcXowkt336rMErW
/Pr7J/MMxMzx/kTzZp69plHv4jwHK6azcQbKmhf8FdJ5HQjHTB2aZ9Nz1BMwHE8nCjXP6+tG1rxw
xGaFGsWFZWFdxlXI5upgFlPQV1uJP9nkCj4bqVbdRHNEQ1XVvoEs731Yddb2DV1w2Aho4RRsKnqY
duPXXlMONbTTwGoZbVheNnbBZYmugAJQ1XG4Tul9kpSP2Nw2hi5pWsxKxtApSZwZLjXntX3UNGsK
oiV5v24XWeOCv2oOqwurhV0iQtjRgHrugYJweufQBXctwamTlhPWI9RGw8yajmW605NEZgmuFw1y
j4kRWpCkPEQGNGZA0Wq79rx1J5OsdjEhmZBp5dXGsW23I0J3xZHq5Nw32cZOKbP8+vunrWAu4nGc
IJ2ES82cgTSdgRl5tqze2LdVimlHBxTMVLNTPSxo/bUrAZFAIfWy0bjMNoKrppCG1CCtboQVqub0
cgYbFcQha3OfN5mit0LgpqtnTG47p+kjiOqXE+iKdpGdWNA8+dvyerSsFVGtGloDzEOhwHOvgJxn
35oXM4zxnGQ6aMOMsB67F8gQfK8NYyPMJFkyYkoR/ErmZFSchHELifcFBEXLn+vbgIlPv/D+ELOI
YE2EWMOIPYbr+qNiQkLBps+0QeYCnKDXu5ANfu3603pHIByablG1XmrqE4jqGJKH9fd9ba/L9FPb
vIjMgWo4mMxUP1UKuUlbY99SFHOGSk+aEUSVJIQa973WD+9QBd64o8osov096oXbRo2wjBEyrunv
DtjKoLec7xy34KEs5VqZRw3WSsYfFmr+pomzJ8ptEUPwzhGKkzMtOW4ZNTf9vCXk2Kvsx/WplOws
IttD40AGpOeZETZ8egUYLjvESQSyTJKyjYUo6UHMA1p2W0JaEz2ssas81kEXmwa7bwJiBkMDDfcM
SmU9rExQmkK8CgJSPNoTkLSImL5I58HWWIoXUzHyGwu6vSeLOndNmVoby0ZmHMFLOxqBUXKCuAho
A48IL/2EWsGtBvLGjYNDsuZFkoeqZWkBSTk9TJJGeaigf/wEjbktqM06ygvbmJi/aCsKbRWNWKEB
hvmRQzW3AcWdHVbgVt61PMW8xQBh6c4c4VY07kGix8AwqUCgTt3KwMjsI7gtOO6sxkxmFZJgxF0a
KNYBBXV96Oul65JxBLeNp7Sb+2JRw9T6yOlH6XwdtCdVO2ntxo1GZn3hXI1SCF3qE8Y+tqrL068J
dDB1FCgh+X39CyTGETMVFSNWRUccIWpaPVWrxlMXF1t8GJLRi3mKeCRdFZPBCgkBgblRpu44gvR2
MezH2nB2foFwIaaDtiBL21shKH5fp2Z5VgFn3WccwXPVHlp1EUjNQ403Hl26lXZ056jXzeLT8drg
nhSVES5MupU3j1SH3lEFvc8t0IJsWtffPzU/L8vUc0gQhV3TL0HTgrI70dqN9NP6kLmw6kW2AU21
INQxaFY49oZ1xqFSenXSQF4xt6sDSLU/wCLN/ZLq8cb9T7KDaoIHszgubA0E/uEC6jmo3sdR9buF
IhEUeNm80YfMYoIrj9YadgLfJgL183fwqmsH+MbWB8gaF9y4RcVuOjHcjONcMb9M4Mw9JMPcve1a
piJCBdyoUVdwTLZeglESNPOab03AwexrXXjOQqE8NQuCNxvJWujQZBk7QXBwq2hDskWIyBSC5CJk
zND6oOdHFWUUxvJc0J+LEfvXhy9ZOyI+pexTJVnWy6ahAZNYOVAZV12r6Hc2v3b7ydEmEo8DVdH8
UhUnlqsuFMuPdB8fiUVEEEpcGZO+NDgbpyq2cjeLo0LzDWuauZvrkHfwdhjJdMRoPaR9LWMggxGW
C4NobQbuaQWbXr1nCaF5YR9NeF4rSjGb4TIo9gPglX3topIUIaPrw5e4l6r9PQlFQy1nGTsSlhHI
Ztr2dobixb6mha0nbalhlTGaNvIyaFVyq5B+w+iyUQs7TgFNejVysCloedkFIGUmH1pc053RHFXY
cyBRGy8cqsJh2o7muTEs/gBKfOL1g+JszKvEt0QqhQRFdDl4y42QOsV9HU2PvJ3CBZLh120va17Y
eQx7BDm+OmLnGepnrer8LFegJ70VEZFsPSKLQqrSifMOzatRdN+O452+TC8TiyDiZmxc3yRTLJI3
QWIcQBBw74dFBa2JpqM5QFjO1u1T9gHC3qM6tbLgTouQTpk+50XiuPCEDxNFjofGTn9enwTZJ6y/
f9rguqZodGL3WmjGTAHFPoGs1GEsUFjtXe9gnc1/bhPIwKzAwk8dxJBHgaa540CJcjhCJfhInHdt
nI/xmD8kXePVXN/z0kNPwnqKEigco0LRCtNygEBZ2j/No2KFFjP2dGCR/1CLnz7FLuoJMri9Gc5W
drQc3YtGxbOtrVe25LXxH1LxU/MTbltQko5JyCB35LFFT791mUV/z8WYu6OqjL+I0+Y7513YnSIH
ybipZmv8BxT67ohb9u/eirUv12ddtqyE3SmC0CkBdAExoCRFNTs40+9nqFru2zlE2g4FWlg5ASQx
nFc6c/6FKN05WbboMyVjF1k7qgwqmCzHPJRDsjxbXT+/UCXeuhFJdj2Ru0NTaDvUU0VD015uzaY/
LAzyTfFGWE/WunAUg5dmhLBOTcOxat2U3DYox5t3xmlFkg7wsPQJdKa1kPRDXJ30uQUzEypcSm3P
gQMPFt56CuK+QEZlVjgbTu0mbBq8vtEheJYM2sbj5qKB0IVgoLqHfhDvFDOkaeEctAzIOkRUTNzr
oPh5fe3Lulh//+THdcTxIIAGUEgtLYWUunkHwYH4AM23ffuQyGkyNeqylKDSDhkl3kA/UoW5dfJy
ffSy1a/9PfreVMCRPlVmGLNhupktpn0lUU38661ftI1FiHDfqtq2yFMImIaQIjoDyXAY4viRDHTP
7KJ5YVfrkNsuIXOthZD91d2on6Cpaamd2ynFVh2c5FQmws6GlzekqSG9HMZQtXd5NX1LaJm4JcpL
DjQju1DLJrQI/p6GVDH0KeWWFuZ9nrgKsyoXmAmy4WgXJxmtC0elCt0OnYPHPJyL5JQQzeeker8+
wxftg6YFH4akEqgSTGKHUEq8t0v+ZpDyZDYoOYa8y/UuLi4idCH4sK7PlcpbbsI2/XB0WJccmDJB
j0eLt5QtLtdxoQ/BiTk0fssqM+wwm6qPzKrfpkQ98mW4h9wilE+iG92mL1BrPAL4tMc30OU6WZ/2
jV7T+gglSqAcRJVNXJAPewJ81nE2qCBkVhMce8z6uZhUaoed2twj+37Co+q2BoDu+qTI5l3wbEjU
Gw2iH9FjxT/4+FAZsdfVfzJtC0kha19wbYgsOSM09IxwQp7Wq6ExfVSH0naNYnrSE8jB7vsMwb1L
vcmHuAWwjRQItmgxR2BwgKKYE5YO2XN9wXtZ8O2FqyaEaUysX4gUz1wFYlSBulmMArHrHyGZahH9
F3ODQOwK0MuMWd1tTazfaT40XqbNu0qm8QmCe/QMnDk4PO2wbE0WsK4lQaU27YaDS7YnkVWkgmJ8
E0VICDksf5i7Mjqswpk7Gxf8gEPtNXEWHHBdXvTHmeE5Mve1d93y6wZ64bUjguh6x1aQh09MoJVQ
fq+kboeLIzzP1yMQu6xglIQ+X+9KNsmCQ2hJbWZm3wAbPGZ+1BEXYuS+iSLp683L5kBwBKoAEGVm
CpLyKgelXOo0gUmcwr/eumTwIp6uLRtQoCSYhMGAbiqQKV8i6G8FKnvd1/46P5/20pjw3lEaGAf6
816NjHyhZ26S7EpKmI4IqlvZ6mijYZeAlOefguXvZhK97Ru5cLiBv8+uW8xtiLCOjzesbfJAre19
d1ORIqQcbCVF2MIMjY6A98VmvzK7eaxyexdVHSwjHGK2EUGgzUixXc6GeShzpPocNv+6bhvJmhQ1
m5ATmDvgmp0QIpoepGkCFFR7+5oWji8T4pQZLQo0TZy3lqDIUal2Zf9hE8FTVYP3A5tjJ9TtvHAr
K2MQEUs3jvX10Liw44jUHyaZuFHFuRNWvP6a1PxmgLb4IaPsG9Teoda8eI0FdjlnF7bOdERsXYIS
MCj/Vk6IxNwbSxRAGqPNvVmyLfxD+QGlw9ZpOzMcM6r5uWYSt59Z6dtJuytpifEL99MFHK5VjGfC
Ay+t2XhfmK5ogaEuOrUPHXNoHIM2x1L4y/V1dfGLdEgZ/r0R8dommtF35d1Ig2R6t36wbA+mBC0L
nhbN0EaG2G55N0ygSH6eow1PuHjRQrvC+Yj8vzPUSlPeWR1kgWiqfjS6nromTSAZytiu4DK6ERzO
hgxhlaV6caenRVA2fZCpxqnvpo2vkNld9Lk4aheHF+XdhAiIY5/rfjl0ZCPKIjORcDYq4EEBLKMu
76Dq7cbL/RhVbqM/p1upA8ngxQtiOkbNnGa0uosQN1B/O90vbux5IeuaeDVEjY/DDGeu7rLsZCVf
TBvyaE/Xl/q68P7ZidC04Flq2zeInREsyHo898V4ZltOtLZwqWXhTMQpQ0fW5LB3M7sA3mvzHdQp
ATQ4TsOGXSRTKl5oDbNrSmeayjvTGv22eO/N22545crrddvIvkBw1p6NuEpFQ3lnYFtrvLTjKKL3
YgrNh41HxcVzANYX3JY7zCpyAMIh1ZKhFko99NF8X8yp10X3aT172pR7hbW1Sci+R/Bes1Egv0lg
ri47svox5TcxqDlfrWnjNSnzAMF9+xX1VJdzeVdR8ljM7Fx12cP/c3ZtTW7qzPYXUQVCgHjlYpvx
eDKTZHJ7oZLsL4C43wW//iynzsNs7ZFV5Vc/CFlSt1rdq9ciIBm6vR2qoyoZMFSKC2ggw8Ba99yK
J0tHmKEYVw5rucN3CMVT7wgV6qF7MJlmc1XjSuGsNRutCVLz9mJBBjkl20u2V3cOLVmtjWwfeND2
9iKsHByr3427iNuoLfeFFD2yV7RzvWNT5mcyth+KUcfFqVqO66l5E90zgxZ1b8KaKIPSL3HPECGI
7joZcvyatmuGbpy+vRRbG0/lehi5rllD4WLk6NUq+nJDiba55G4JIu2Tu+fgboodQ+PCVKsi2WQ3
dKw1e3iAbodUhU1i4s/BfasimSPt7HVFsq25bEv7q+r9Xy3V9eIpLF2OX+uRgGuxxkVdFa81i5vu
d5dprFwxtByq8mEUzDF5c9mzn7x8YcZhJ5p+s/fpQ6gtR6r90FmtyEzUGRPrQEBGaoTjd+foHrpj
FerYl1R/QLJN3tq74WdwU2vxdfvRoi+al5png+Iwys0gleXx1qRYG6RCIms44jUOxv5/iK9ZINX4
konaS8kaOPD20qV76PUxY3kwOjzw0o93HUn3agVvfECNHNG+CYSpgFS4Rbg8lw4pdSKQiutN7gRB
gQWi3f2M4NRYkOM/kubRXD6Z5I9l/Lk9fdX6SMY6Wehq3fuivUDp4Tj4r2j0Pnbjr0nX2/2+UDAO
qGSyG9IIFZTlm8sQiWiPrECcpwcImcfNUZcEfJ+uB9+QrlGHiBpS3jCC7vdySI/dgUdLMNoBDa4f
MiLn+fZiKTyb3CCSzaWxTwUiS7t4ndiT/b/bw6rmL3eHuG1dmoPY60vlB+MQNAlYhSMWQbK52oI6
MSO9kKvClOV2Ed42djXWOK6k/0X2B+GAKr36fPt/KM6SzDlHGpG1bodtsM0hRjvH0v8uhjUgs2b5
VXOXbLl2IdjcrHaNNyz/n+93kc2dn92mK3WphpcseaRG01APJxWScYE1r8EM3fe81OHPVa5a1gzN
WbVtLnjjL30NuR929A7tcTjnkL0DdzRIt6P7dkGy6G5damo6VX2Z8uZ5To3XnC5r6PM8dJu7ME3U
lvtIXD8V9pI78Est+7oIQOmtHX0B7lfP0rUzqGxNsmnRT5yVV1trnenXAglfbo66CEix0zIWaPPM
dutyGMFOsdPjcZu2kJPDXesvw3+2zUh5mcIKhpyh+SUcxueMfBHl8fbwqrlLd/G2oLi4UfiKaeEf
hWEExuaf2uUuIhFqy7gEm7hp5S+ivhj8sSPQOBBh42uuSoV/kDtIVlBqNnaOTFGTg6TE357Lff1i
9NYJ1QLN4VecGrmNZMz5jnyv3VxQkLi4k/3BT//cXnfVyNK7tpq3nvsz7y7p5IWoAoZrqYFRqEaW
DNYmbbY2C3Z0My9oaGStZi1UJ0W6eVM2V2O5IHhw7I+cf0SeLmx0VVbVnCXrRNKP7NOAsbf02Ybu
Sa5JJirmLPeJeG6Vg9gP4+7I3BuR4J+YLjGhGlp6uzI2IUvmtAhESFRk/2T9563REbQolkOmsjJb
Z55LGOZlcwzxbLWd963Ncx1lhcJuZC4r18icah6y5sLq/xXusz8d6vZ7UX27fbBV95J9XbA3ESzC
10ksBYYnR/C2Qkz7r+LrN3JoD9Vx0HhF1epfV+7NR3hD8HRDZePiL+fS/mwjoTjrmIFV6yOZpgMv
SLoVr8KuGEMvm0HTjDdz9+xxzSNCNXnJQskM4S/bybsLGGZiXIdBOVTxmt/VE0JtWzJU4pESLdJI
I+ymd1wglz2Uv2/vrepcSmbaFkZZ7Cm8eZP99PpPtNIouCnGlVtBhppS0/M83P/UCYVhP5L0LvoX
assMpbVjUV7MyGm7Hg/zKTT9B7/VcVS+rz+B0aXbs9htowJDWXPpYwtE6EmNQHsJxAv/Un1Zoyvj
pi4MUzzd5IYQY9jhfUcs0QCtpvmrlR5N80sGSSXzLtVt/BfJbq0VNNvb1iBjsZJrHWx3t/K45fOg
uZdUzxK5KwRFsGLxfYRgwgpwk364vt74gUWeiK/spOVBx076vgwJ/opkwam9GlN+PU8z4NnB0gbX
0uHTeuSRH2eP7WMxROUSWCEJIB0Q6l7XKs/3V8bgjVPys8EpeMvqCzilY+dgnbKL+8j/tEl7aI5g
NL9thArvQSTzHinaXka/R9zvLKdxbxML8OYNnFi3h1d4P7kBg8EYi7TELhXlHtLpcULrGiV/iA6A
oZi+3H2xjvluGtccRNOkx7KoQe+5fDHtO/Nuspgl6BzGfbRGXAwzfOpmnug4Jb02QaaavWTwYK8E
cclaYvG3Oui3b5VpBP10V080teXGC6NHuT6bMDprzkZ1zO5CL2BcybT3uiJ1N6/1pYXS3sK80GGb
5i5TuO6/nvHNmc+ZyTefjM1lbAFDGXb61UA+//ZRVC22ZMbLuHqOOaEaI8w/bQUhhikomvsCiL82
/Gbec5kPYjLxZjNBlU1CkCYPrz5tx/o0GY6vsSXV4kimClr0/08CE9O24m0o15BN2Z1R4l+M55u/
kFdjZvcuavDuuJzBJv7g1L9uL7xi3nIjAvHHrDRHF/dxbZTB2jEncDxHs6uqwaXAuRcEHZkWHEzV
f1+mGSDmIrhv2pJxEqes+Hq1fYHLhSamobu5roHZO4Va8+or36w0cyA576YrShzIiv8Vz+LRePir
0XWaebgd75u/ZKYz8nbjSrv6Ulu+AFvBbgW+YWuyXarbSYbXd1lbO9WG5/IUrbF3qKL8QBLrSA71
IYvaO0+ObLLbvIvCt7BSQ5xlx1b32lIdmuvOvNmBfO2yjeeIyee6X4K1MGhoOOT3fesumele8Jy4
M04kCntH6pfn3p7vczMyrL53a9fbRjDiN5Aibfw9qjbnw7xrJq4IqYgMp69M4NLWETnG657aURFX
ZkCTKQBVelQerDXYdafnuoH/NQEiQ+t51aOJN8WXhgM7kng/TWfLj5ZwjSBUd0JG0Pl8ezPeD3QB
2f/3To99bq65GBC7re2FWIYZrWQNGq9yA9+bf+61G93+0PtYeEr+g7dHg0M2dnhDgrhmCHqw7kSV
Q9OYosIWVeZ0cV3KPmYL+SdfChJMotAYyfshFpHBU/2Giule4IHWNMVRmFCx36rfM/tRezq87vs3
J5FBVJMHlJBZtEi7rew0QZfFYSJE5/VdjorIWCoEKRWrrlGQM61lyGcDTLhdc1+0QmQI1Tg27rRy
nACrq6poq6ssrKf7kv5E5tfttzmdSh+bLtIqKPIHasdW/nL7RKn2VXoe200rZl8gtK2253r6taJD
baqjSgceed8HEhk+lRkFykUcgb9YQeHG5ks56DBOivMiw6eyZkQcQTDztn0aZyCLkenXmJlqaMme
u5KQvS1qDN08FXVA8if7LmpzSuQG/ZbZq2k5GLpeinObGpHtiNfetzQQEtXMr7+/uXM6NoJmZoPv
RkfUy9A3j9zJL3khNFGFavjrNr8ZPrMFMMv7VF8y55yxCOAvfw9vH0TV0Fcn/nZoc5k6g2LokSxB
D0zW9Mfa75y2dBPX1bKIvEd6efZqJ3am+o9AXiLwhHi9PXnVpSaLiJJ8thzodCMZ/LJ8GxI76kOW
9L+hlvN8LV3qIIMqc5KsFeWlRmyANV0mi+CVOIZNqyOnvYay71yWMl6qS5e6RBUWltqt/zQDOXSr
e7C85Ue3UpTbn0vb0njiqxW99yUpmDa9FFJSvVFdvB4steBX8lc/tNc63tYzVO7j21uicGxyX8Am
uj01oMxxrOl23M09poMdFhvA6psOr/U+zo/IsCrbc4q9XPFE7RbXPIL24eOYOw7oGNf2sbTLz52V
LmiXGerQsuzvt/+W4gTIXQOQFGgnQVBBRVkjrFwWofn0PguU8Va52bW2baNq10JCY9iq8z78dqiO
HUY1ccm+l95tqWnBQuZhog8M3csHEFb9uG9VZAMfMlfMWOiLVbsVaIlTB4EXaNDvG12KtX1CQSpU
Y597P2z2xKQaQ1AdUcmaRQkwRTnBmneg0LIK+b2XtAUOWHO1K1Zcxlx53uCveYdpc/aaZg+G/fn2
cig8tYy3qsyxr30L2kMtfKhrfBwyEbi6jK5qcOnqnfeeUyDbrul6FnheEVrZHpNeRw+lWHIZa4XL
d0Gc7uznhXfBmvvfvIw9zCYNa8HpfcdFpt71SpRJeYaYZ17muK/ZxfGZJg+hmv51q99cksS1Bn+x
yX5u3fa8WKjcL0uyW+wZ2kaf7ttdyU7FQMoOd/x+rpkZGbXxramsc+G7mjOvOpSSpVLh5zvv7P3M
cv9Yt+ZDl97pYWSYFckce8BZxA02+QGrwb+z64omqlnLljoRsdgO3c9D6nztLair1hwoutsrrhhc
hlRVTVk7XWvtZ9xMn+ti9QMk9e5qj6NExlUJ5rfu2OPZQ5fUT/KMGydaM100q5q6bK2WPaypDxez
G+TbvKWfCu3EFY5ARlL5Wd2Qgq/7eerqL7xtPy2F91oLXS5VNfPrZ99YEggBx5LvWPR+sNygdagb
VGmuSTCr5n796JvBy77N14aYOC5Fc8y2OTTd5TdjOiFA1dwlE6Xdiue4j7mji/jcme2XbavvM09H
Mk8xNWyYS9iQRegrlAPOdLvziSwDpnaXZDkDq+ClSi99VoKN48t99iMZJ0MzumcKCphU9ZCnz67u
elbsogyRSj2xVqTAA9PIjHio5iBd+rDNt+j2tBXRowySyjjxqqF00EnjZKeKj+HWgu7VRo8yAIMT
X4/l3AUu1dwcqj8jWWraEmcorhW4ZXCCmVpB6vIAFJ63/4tq9Ot99ebA59tGIbWCZPOwPU8pyP+Q
gW/uwtITGTKVAzKxjj4qKqWZQC9DK6aomrNspHXrzwXDg2cbvbDKvcgZs4fOmzULrkD9Eplsd+oG
2i1g5LksG3muqiU02z/LmgfcmT+sPY8z5+PmJrvzlfr3uZ3/KAVCE4uYDHminX0o6yCjH/G52xus
CDyoFALXqKwgJ4I0f7aRyAXpor05h6a3jg3R9UyoPiGZcS6MZknHDeYmGjcSQ7+Hddn+9I3uK1mc
TlPeUuy6jK6ixebPVoNd97zTYCeDF7FUs/wKtyxz8Fob9VGwxCNk2J8EPWoJHhQLIyOrGkgh4MGM
kHitKciawfOUogshtgpN/4FqSSTj7VPHyWjl1BdSH93pw+z+cvz/3T42qqGvv7/xC0gtEu66WJJ9
PS/+D4E3a8o0L2HV2JL9LjPNO7fCg9JjfDxAeNWM15ptcQH+tPj29FVpHZl/t1143RQuvtH+IX+y
k3Uywn4NysSK6w/sUBzuYiKjRKbd3cbUzlMT3+nIP+YepGYemHfJ6mBsyXSpMNd2bHF8qvFU2Qlv
4q25L9soy0Rnuwv5zQawOeFfbP6h36AEUv+8vfYKa5LxVW1ttS2g9Dg6M3fwVCt/oemhONw3uJSC
ql0LYrELJk7X16pIgzLXCZcoTqWMrqpnw16R5cD7FbLC4c6bpO/yf8D2rTFW1bJIxkq3HoKkI1KZ
2WgcvSq3oqKudJ0qqsElc13NxkHNHAmJvoD873HTVUKvQcY7GT8ZRTW2Da03A4uSwYPlw0Nlvk7N
c2k+9dZ9PezQWPq3p+FQQt/dkaO8Yz7T7rUmf1yui1wVZWgig6TA1zuxFQLsF+Mk4H5RSTTCLOl+
pgGPm/AuLi1KZJDUVhLLEx66FjyPxYvpJVu6fGxAT3jfmZfu181KRY9mTUSAqHSnnwR9vmtcGRyF
1JstwHOIfupxiPucBjPnGv/y7nlkTF73vgcFxLiabeKITzx9nkqNX3839Ma4kkucK8ZNdMVDSd30
YmJdTMTDbgmYv8iPdukGXm0EPCPRHQuEr0kLPzPhFPVqQEndzQJqG4+1I+5Ze8bktTed2ZlaJ+0T
u89ALkkPBdNRoL7ryDC05CIhPrqaxQT992Elc1imM/8Jpsk+KPd90KSarkP9xy3gE9KbxEJbi2+2
+ZB0dRay1A94m51XPz2mUx8WtRtDBFHj8N83YXxL8psOS1eBhH2bzE7QJfOxDevQ+EKDFq1l5kmH
4nzX0eErkgMdDGN3nUkMyTpNCI3REHTMks0eg6yoNGdXYRMyeO0qUrEYKRQGJpAppvbyQhod2lU1
tORDFzabsGSvTSo7D5yhCuxFM2nl8kt5BdK1wA8YGHrc4vTYHLJ4CgYINX3pE0B5Dr4GlP0+ihYb
IFn2BgbovGIM2/zQPTqH8WiDN+Wj+9ycltgGdjb7wB/G0xBVF/OeCxlflKy75qVvMLR7J65jhlMz
RPWoeU+8/4JkTIa0Qa4Uyr0rhs4TlBQfeZRG6ck/rp+MSAfMVWy5TLC78mUswGDRJoX/JMZnbYCl
8LAytS70KSxjExiXHrPTeCyP9tGK9S2cyqWRzLlxa3xgwnnKH5cIYNmj85F9QKU1vH9pJFtuuxH4
OZK2yTCe+Phk6Vii3sfwYFuve/HmUVSlNQH7FB0Sv6HB1tHzVGUnvuxB3hvBYDgRs/egbP/xHKG5
RxWO1pQMG5jRYYBQHxxtuYT+fG5S+8BMEhROBrTeP+hQDW9fdaptl8wcUqYungPTkLhmdR79NMwL
+2NR22GKfvDM/NrWTdgRXdOI8hRI1g6oDRltA1u0HDZAyVqo+wbl4xrZ8XbqdJIHqv8kGTipLJpO
BrarX6cj26e4No149t2w5wwZtN/lbCemfZdKEPNkdBy4Vqoe4lJtQrxo9w4gVb29M39Dgv9etp4M
hus82mRrlXWJ+eIFe7RMYRH7cRG2j1tUR3Nkh3XUHHkwhFnkRJqPXtfovY9KNzxdOndpK2NIGGFB
2f1vc15YMQXZZAaTMT6u4hOhJ55l325/7/1z7snouKmxN4h4pEMCndrYMC7cek07L9r2Zzd7Jlpo
+vu3vCdj4SxW+3QG4i4RZDh5ufFIObqXGTuu5qct0+bcFMcbLPb/dhTIIE5rDrq4ZHuwDlbUH/Pp
7/G24hyUhJrMnurPSL7BYLWdTwzHO8+awBjQCbTvYcnHaOjH8zToFAHev2g8GSAnpqmx/NIfEvTx
RagDJJ5ZJLd3XTW05AXSdhqLdMSul6N7XLbuiWVUYzWqoSXbp9PkzYzi/NpW+0Og0btqhGbW77sV
T0bGdW0+zmvXjQkFPbbb/Gn77dJ5ZWyR76R5QXsCmkwsTfj196H9jh3KWLmCZhVHrQHGP2b1VgQd
qpksdtCd5X8uGsPxWJDlY8s/OlYnqpetb43hW7a4Vf1lH8qmfRFbWqVzUPsFOm3C0WsL68NerA75
tEDaI8M1YqdopQ7oVhvQiLfB4074E+d5XSDhnZLso8kNq4kcdOSmkWlYdDy09rB3r3edAZnwzEnx
VABR7ZQ0Y3ZOaY9iii52vd73762dFGo4hb8Y9eJOyZ5vMUrMoWHDY0KU/b6ZXz/7NhoQlgt5Z8yc
LPDL9RSvfnbf6ZW5e7uqtnYLbWUJAFZRhndWPd2l/8s8meIsZzUes6UzJe1WxF1qHgqfaGIIhc3J
vL0WgYi2ZXiYtYtiCegOUbiObq+1aislT4HIYzZMiq3c0jUCWjdqAZ4HTF8TZqmGl7wFGbuGVd31
pGT5eR+rQ8NypNJ0qUXFwsgIPQe9RYSn7Zxs+Xqs6Hq0bB32+nqW3znjsvD9ONZ2VtfWnCz9+nVq
zQAdqI/zUr/WQ65JPykWR8bjrZCDtHYDszfTNc7JmDgZLrW50rhT1fCSlVoWAMZ7tc9JWrEsgCb1
ZRMiWtuWaO5J1epfP/zGTl1EfNm4U2wuMSKkpRK0BMa3j6XiCpaBd3xOOfQX7CkpizzcyHLIZxTY
BveQd17oWZmmIqlaIummTyeQBBXUm5NhAxOtixt+WM6+4WrsVnWGpNgfXMPEy51iSZyhv4AaOKqt
MhGiCCsm7twDyX6tdBzdLiuXxGo5iBHmY2PcpZfOPJn7rLS2ZvWsfEnYUgWLsf/u7CUkZvVye4sV
p0fG4m1FZ7oQul0SH0Suu58+Oq6u0KzYVhmOl3vCGdPSnxNRsISWU+A62wvkwjROTXE4ZZLeuWhR
ki9xaoyWDuduRbEh872fC5/aKHeWNEy7VEc/pFolyYj7oaxtx+ZwQ4b3zTGbLWzGXcdUqFqn6+9v
DBgnkln2Ps8JRHyPG2S2oQMXpqZ/vL3DiuMvk6BVK4h08v26DWNPQkRTEJhGKQ/aAqfdrzROVPUR
yYSzjKC45OczUsk9aswDeNSbZwEFzSG9izKFea5kxuvKtrSwqjlBuPhoCRbWfv+8VTS+vUyqLZZM
2PZQEistgl1wUCqwl82LSl7dpfWKyUs3cLO7dck2Ay5ubx+K2vneDo3uoaQ4PzJMbwA2el8GOifg
x/rgLeTsMvLg0un59sKohr++ad8cz4EK2nnp1TvPNDYNdGwaIna7O6NYmfTM3nxQ/I9Ai5oNWiDW
ZtjDaqg4uPT2u3jbmScj9owVtHQ1mhIT4V052wF7m0r+577VkYy3mpe1Brf5nDS0PI6MnUYbV6Vx
lwYCpn49rW8WH2J1tG6ADEksmx/Izl/KHFV4q9PkiFV7K5nt6lMx+F46J0WHyG0uLu3iRbOdfblv
cWSTtUiN7haEJMBDMPQruVNZ8jqgfcmJG4C1HZyemhtY9U8k86VGzn1n2AA6zo3EMMlD7YwHdIzE
t/+Jwr85kv0OdlP4Tg8maTptJ5rlwW6Pz8PwZaH54fYXVEkVGdXnzhZnotynRCAXuuzWY5qKj3XK
vk27Eawmx+rxg0XN0MlBk4kaxe3vKvyejPZzek8Mnm3i6VHvIO9bPlrodL09tCLrJUu1jcNEqnUU
GHrLomZ93soqmKwizC0RltQLllV3Pyt2X2ZGGycG3rUSMbBdOF8Gz78ASpUYri5dqNh9GelndqWZ
OjPiYJPnz+NSf9jnLSTO1gfOouPWUe2DZOmozu3NZmzXJ2B7tkV3hrRadHsfVKsjWTmereCs2OFi
2VjHFHKC3mpfsqzU1LZUM5esfHHSqjJ6nCDfzB/zfL/kq6vxT6qhJauecmRwCg8nqHXX2Gr3A+90
yqmqoSWL7qY5N0uIbiTgQ39q09mPvELoktqKAyOD+UA+MFb5UKxIJqZHq3R5ZI3LgzOsX2vH/3p7
VxXxr4zqs2d3bgAwW5K1qr9Ndv/TrT6ipnMocuPSEJ0NK86OjPETe44+F7HifUC2Zzc3k31ojw76
R27/CdXw1wV8c7/Rlk6zA75KGGt2GnYRp+Z89LWPJ0UuU6ZPQ0jnNVBkvT5graM9XPz8+1zXQT36
gLGJeOw+NP5dcDYG3vJ//5XG90YHd/WS5HMe97x4rOmfsrpLzhSjSzZsMl4afKMLYHLmWWRLAHzC
oz96mn1QHSbJhlP0C6LnC4dJrKB6XvwzyZdT5/uniQ4vumSOarMla2bgwl4hcLAkIFB/yMR64Fn9
dbbJy+2z9Bcy8U6ySEb95S7usfXqiCCLG/jL+moP9gMtnfOYF2BGgdAmb8uzNXunZjVAv28gzhfW
c9k3523nh35KeNppFlThXmSU4LTVdk8buHMIRlxaXzzN1NZcq6qhpYC8ENDMtUbEIn3PhhNHr3Bl
1jqSTsUeyTDBebDNZRiu9j6QuPKch9IgL/ti/7y9RwrHKDOvLWQ0wCruIdr30tAoeSxwN4V5in6O
qtJpzSviDpl8bYNKkz3vJoK1pQj3UUBYbRwQOkG0w1jjwrEvvsN7zfNatWCS2S9Om1Ubw6FegZ//
jO5hcaAzPD9PJ112SfUJyfantu99yA3Bs7D+JU3Hz2mTn7J6j27vieo8Sbbf75VTuuuA/Bh8fTAX
234s2ry7c30ko7cg90JJmoukb6uLyGk88fRROLrynWptpGt8HbzF5waGNzpySIv27BM/aRpdAKIY
Xsaxkd37f1vLsoNpffJBgD9q3tWKZZdxbMXYUFEbvUhKMgcWL3+j/1hH3qSa9tXNv7lWIQeLHrUJ
dxEt/dDczCNos0PD5/FdJ0bGrKWdVVmiGEWydPmpbfxv5pzqHnKqZbn+pTdTN1pblDbBRWeNxPoz
F4gHpp21P27PXLUw16++GZ1ZFVgoOOKNDlp/XTOEvtgDs7yLoZl5f+H6b4ZvLS/3F6dcE8vlP6Dp
hi5SOn+1l+IuGg18QLLVvVsyJ+tmkfjQOo3yZQBDOV8mPKkrHdBDAQPy/j5Q3/yJgk2c8LITCGTW
wFisEJVUFFhBHEF+cwdwib4P1sVL7Gm87w0qQ9XQZ8oMFDJF4hT+BH5JH4FT7mmuS8WWy2C1xaDW
WIDCP6kKA2/PBn2D6PJDtdTzdJrkijBTBqtRMMfTwjUR7jfNkfk0QAnGD+vcPk7uHs4VhUb2iKbl
3dLR1SnuURnGNuU1zK4z1oT1ZbD7IspQ2WuqiHFNTUZhhjJLG7HKtmkMfKBL+y7glV8EwnXvrHfK
KvGNXUzmknGRtN62BWaGhsJiptCGQPlak5FW5VNkNNta4SFUbiv2fRtOjTWFC/3FrT32J2SgXBaL
+bElr9uIT4t/bnsX1a5IF/VoCtzSTMxJn+0j/b5xI0WZWCAfvD9B4M/yz9vqkfH19tfe3yJXRq7U
s5OCurnZErNyflgr68LVW3Xp8PePtCtTOxk9t2tObDOBFm5Esq/evIZkBBUEJK7n6rUASdmE8337
nyhcjutLt3i/oP2+ynz0UToj5F8Agy2GUw6ph93pQhSK0VmWxbbbR+jS17iF9/fKlWEu9YalM2uy
JG7VEPK89QVL/6ARFdXNcq67zgu4UaW2Trj7/c3yZFH7IttNc50WXJkpDwyziQxL531UQ0sRFitB
zD6LfktK08RSAem4bKHl57muQPUX9/7Ow0om3msc4XCCh0zCh9NarSFnLAIdQEwIAHr5l9npIwPr
JgA2bMqHcfsnzc2vNO0OuXHquj5qFxHfPimqY3n9/c3dlFd1NtoZEQk11qDN+UNOi5DXW7CXX428
CNq2DHOh07l4/+qAhPW/vyYaMjHu2CLZWIHGtzzLQLMiqgCoyk1zDBUAdCi//vsbRuq6Oy+nLWG1
97RCob5v/bAr3QcCUJ2X0RMp28fR/wU9hoCvZlgRXW+fYluhc/rvT89NblVeJWDj46+q/ICyyxBk
w0e3w+vZsQNz4SfeDHEDaFHpO1G3z4Hpfci8X1bxyUhTO04rqskhqvb1ugNv9rVoIQTFKqw0MK0B
503QlyAQrMvQ97NoXLogX1gw3JmZdmUAY+V0BPjPbktGy4sb6ysIk8IJ3DwmLR9F4QWM0ei+Aytd
Cd1qLBswZVvS5zW6en7Ybn60xjU0UvNlJltQmL/WerorjnJlDreu37rVM9E9XC6ZMZ62CXxuD2AL
mDWvd4U9yAKYRW3ZkzcaZmKU7LT+lcGdtkfTSjVBx/sPd1fGhZXOKHxDZCTxBito/C0YXDuApFxo
uF1YeEdm3xcUujJMzMUJgNhmYSfEnI5ja764jfPZSp0/d+26DBXrLLso0z0nCfCNF0K+W87Pel5j
YLCgxoO+nisOsNelB1S3p8zxtgjH7zywaibFZka5nQVj/zNjeZwOfgABzmCqktKuAuRANU7r/RvH
ZdJ1LeqymIWBnl1jInYwArQStZX//fbaKQ7Bf9Bk3KFgHqZW0u5OnBff2cAC0jvBxsog7z6apY6I
7eph/3uruTK2TPCibhCmWei8ap968epvaWy45YvIvqF/7T6TlNFlNTVISUZmA5JtRIUDPSOv/3h7
oRQ9Ra5M85ZB5LPpO7EnqVUYC08cBjeKzHBNvOHCF9Qdvtt+5eZ2UI0OIM5Bz8cVxUTLsXi/4a6k
dM4D1nsridNuEU0T7mJP2W93acblyRTOAPaZeiwJQ/yXNeWLAxnx+5ThmCvTImGWhmsxWDtUBaBt
MoY8ghB8fBWGa4H47zXdSorDKkMvwH2IFKOHz7R1RO0no9VcWYrjI8MuWtcsmTVSDgnjOSzQJDji
hl7Khyp/qWamsbT3RTGYK9Mk7SYEa7YKnmQN53hKrFP5yn9V5yq4NpM0R7GGo+bBpFgnGYghCJpk
oP7AkwK90D3rD+B/OmhOquLikBEYxPRYtuA9kTgfPD9oPvsfxp8j+jyM0HpKaVynQRqQE9NUDVUx
lSNFE8tEqNjMkiTskj1dtSPqEBt/gZcCNYJOROR9DgZszXUh38Qs+bjM6dxU+FOfhiIYkvGYRuTZ
+ZE/jegdNCL/8+3VU7xUZG06vo0lpADwHdb8j44Pdvd16M4i16QhlSeM/PtvGAUExOEK//9vZKcZ
f8N+sn+0j3s8hciQRe3X+/6I9FDx8g7t9mNXJi68jw8CgvmU9i8b2zXGoloo+VrqK8/YM4y/L31A
pyXI7C8be2nc+yxeRmi0KXi/Mij0JmzeA4ABLTth5iEzgGpYNZef4i/IaIyVkLQDlUL5f5xdyZKk
uLL9IswYJBBbhohIMiOrKmvuDVbd1ZdZzGL4+ne49y2y1aGQWWxZCJDkLpf78XOevOJtFp/4hGO7
j1NXM7zCxmVEBjNGlD6Ry3miI+7SKYkM96FCMe4Sxx+9s4asyymu8bmbjA2aqHxw18ezw3/U7qw7
Sm/ODd4gWXVb22LBKeIkhajKqGUg+kFoW0XmxD3gShYd0+PNScJ7JLtmlHedU65u0nrDys8p7j/7
ZeUG0bgn1fjSlSDtKwi57nX1VOfty7R6L4ahI9VTTZFky7Zb9SyvHTfxa8cJWjGW6JSap8Qz1t+O
4KaGtlj1B5Ihz2VqpmzJaCIyNE7n7hAs/lQ9EjFh+iUrLip7qrzGdBIzq/InZxzYi4mZiu/7oJun
tuvLp/Y6jXU7zoOf1H7+laOd39zNuLCql0lksVuNp/uvuR2T4z1S6qCyj/TZyAE090agSa2o6l/d
ygO7GQ979J1mZh57/rcBes3336hYE/n47unMnAL9MMnOhz+pC94Yj/S6epJqcMm4aQ7M2dyv4BfK
i697DWh+veVC8+X/rYn/KxDHXEmG3VgePKvhlU92h/bffTshTg3QaHays/27ma6Xkox/MD4Hs0eC
YR6DYeORkzchBMfDbP5STHU8r+zFcJF970RYAiTn2dNbnTVRL/Zo4FuQ0hWtYFu4e/nFXfbQHR5q
rsHXH3P2zvEVyI0BKIGJn0U5nNout2NjnNwg46Wug+GYiFsTJHkMWprp6PLOT6aZ/Y0c70tnOBdR
6RySyiYkr1H3ztqQPveScfafHLEETVYC4wNmajf70zI9TaSh2kSS11hnbgBjQp1kzQoeUn9Ac94y
bxqLU82R5Da6MkMpePEwR/abSEmGjFGWEIg3aNySYnxZvTTdob66zlAGQ0/cqV3NIPP6k7HW0X3z
VTkMmZVv7hy2jjT3k9bE3Z2G8FGD2QUrzV3SBi0HP//n0a7T7tXlvQ3GPgYJ2BA3v70Zo5S7i6G5
B6h+VNoNjrvbPHNqkhRrl1A0FwVrk7fhYM2aX1XsA5myz507knEBF7zsEK9DwzKgWU3xkGYZMnvS
PgDZBWo9GfMSfvhWD5CywSC/wNyn8VaKI1aG9qEeOjd1Z7jJvhhzwMnyvczqj2zbQMFJdA2SijWQ
sX3enJdZ6mMNWruBzJWXvwGHsEZ+phOJVr3gcAXvnFaWdlUuSOYltMMs2UvzV5Y1pzTXBSKKNZZl
UX17tYy+hj4kOmf+bFBWCYuS6RQBFP5KRvV1BluoBcRm4jlWuLrkMtnmq7fyy8imCHj5SbPUqkk6
fu7dJEGdYhncqiPJUI9RR9vQRiXRB/nBfZNXDS959ZThKrRllp9kDcQuh+lkNm0i2uHp/vCqWZLs
uORuv46W7SerBYHIxvqczfarO9GL7YBXrkBt//57VEstuXWLr46VpoufNA2xYvChbmFv6TB9qsEl
a/Ygneav2eglMzONaCpW5FiQeux1UZPCmmWY3uJktELzpJ/0qTh3ggZO116yhUZD+eDBIYumEsbY
UJSpmxSdn6F/dQ8XiDXW3NBcJ27mS1EFlkzZybPxqB/5Sbf2IXRNj/DysnRmlBpTZDokXreHtL3w
qmMW3xkEam5F5ww9SdyqMOKOIb/cuez7/X2kWorDTN4NXjV168wcLsNz9lPqb+FM+si2CNrxdXQD
CouT6f56qBEK4MXchLHqkvdVSEUbl/Xv+z+g2Ksy098gisF0jYIm6QzJ133a048FR7Xs/uiqb5fM
GXz6BncdA4DMJe2f3XWfPqY51G5E1/gacJRqBSRL9huP0OxwSEaZhn5f/V7mNOHzFlmDO2u8heod
kkFTzlDIdFs36UqxBc4IBbKNNR04WOwcDbljdX5oumTgXmmbRAwdxVbddkCakdPM8quf8ZyFrjtP
VGN8ijWXYTJD64ja58xNVvq18dIAd7DH4k0ZIjNuBnIzHHt1Gu3zzD4aIziZK08zumIZZHBMt2ys
NbqCJeVmvfrlBpmJ/cPiN5Hn6BqXVVMjHW8lF6vrLZuXgNGDh6JK7YA22+Wh5ZXhFEsPRzGXFkta
xo7Oin0a24Clni+SfHywbRMgGOkWX89VZfdd5iQgNy3GiAIiXwbI0WW6GpTCqmWmwcHbHYgcI8Sg
FLXBjQMNNayDE+TZoivWqV5xbIF3ftUTad2lYH9NSih6BZNw3oQFAbuR9V/ur4VioWVuwbIo2tL1
j3+YM5DR56tFkwydtDqsm2r84/m7H2CC197eLyRJqTC/TQ4dEqugOmYw1ejSNgXyYK37YfeSDhV6
iHtxCiyJ9XZ/ahRmJsM1ncZyN2qWLHHs9fPejb8A7AjbOf3Z2eKR8ha2qOS0TSv3izm33KRKrcTb
RFKZOmyKamokX72OfpX3/eIldt8EBaIJ0VYa+1UMLYMyy2JKja1CUNQDbGKD8c2fNSluxZTLWExQ
/2T16sLtVE05BLyunxzP/rI2+59M6HSXVO+QQi573iuHLLabQIXql20bF8fpXmrAcE1klu7vHIXV
mtKy1nk9GxMSbUlWo9uzuNBuCmxPc8VXzb60sK4jhO2XPUtSb3xN/dUIheMt0f0vvz04k4ni1r2z
5hykJImRbjRaoHb1bAttdviY4n+nwpgMyaI2MYytwLysDkTNEsc5z+sPLLIt/nrs86W13Tjq0ogQ
3KS2/C/O4BmBSPdSE/2o5kbyxQJymX1pYG6WcQh3zhO7qDTXvdt7ksncb56ReqlfesCNzbzPAsPp
6ItTizxouqmMSxPSQI9N0PFv79wx0Kx1uUHMMfFtYMMraPBGzB11+16RB2OyHKpd2KAuKDeW2Ls5
R8Je9igt0iJoLGsDRSTNol2AwauxeB2kq9eeqm4Umq2rmkMpxh5t9L7UaEhEDYvmb2neIvG2G15U
7sYUtJWda4JT1Xsk44aGZ8b3AeZcAsERzBlIzXekt/lWxYTqqqGqvSYZOZqs/WqYPYaDoS4i0Q8i
mLpcc1VQDC6jZ20ymYzmnCRbMUwv1Nh9OyAWAXjv/ia77f5wRf7nJtsMNnIGOoXELO03PrG4phsU
udrT/eFVny8Z+VIU/rqJzkvM2umfMtAgRCPgv48Nfqz6OwOpK0KLCY0gCXJ316o322hCt6jG+lQT
czx/NzgOGnQWkgYJkWn+5TRGnLnZM802TcCiGv6YsHfDo1FybGlZ+onp12d7KoPRtz7nTvfQsc9k
2B2lfK/6YmFJXe1dkO00jdrW1F2ZFGYlo+5alu+VKJAs8vLMCbqU/SEK+nnqIF7mOprSp+odkulC
Ea1t+8JnSYeZCsBqdPHGoQt73p5op5MlUDlBGWA3UgfoR8H9pIQA2KvledeGD1NMkA47Ujo0WLlf
h2P3s1m/2QAJazaX4udk6N1Aqq0sKoMluz09i/a65/mbDcKOdHr0DZJd16TpibBqpEeo/fdQmZem
XfPAN8fXUSyaTab6C8m4073Ks5xnqAT1/MuSFklBwYSaLdFcG6eHTFxG3kExLVsrD+6pQRmO/2hn
48djA0vmzcSSVvh8H37VqtGgluaRmRkaeK3C68l0boAZcEAo4Ji8wbMC4Rg/7CXT3dIUnsNz/uk5
7HQr+84E8xARufEKJOqajKVVRN7WDdFjkyMdz7PlrI7fwb6boUVCaqXNlAULXcWDky/ZNmUluup2
10vyafw19C4UvdY0RbH+sc+XDmRv3WphgQnqbdmRCM5QsA9oO+n6WRTzLxO51bwmztTsPnIh1qtn
pX/1ux8YLdOELIfx3Ii7ZTI3Rihz08O3VsKmQVbyU+1OL6LYfxupH6ezLgRT7FGZ1W3Id88SI07m
Zan+8P9e21mzuKr5ObzFu5ONePYm9nxAxQtEFoSWn/qqTar2QY8gg5MQpghw0fk08SwyB2Sphpgt
+2M1BCZDkgzS7fVYI0nBhR853nSxm/XSVdZDOQTmSrZLptEYCGLFxEQz+7kC/PeJZzP/eH/fK/yx
TNw2mnm9O2JyE7PvL35rRcJkH5fqF8XF+f4bVGsrGW5me9Bhmwc3mb3pzdq3YDTmT+hPfiwYlRFJ
XHDhjjMqaYZrAM2fhlMBBur8IeYfl8mQpLzz98KC4FBC1r4MC+alkcfG7/enRmFP/8Ihia1ot21y
33yW/c0oADSE9r/uj62YdhlyZG59N9QpUi3rtD6XlvdSlPvHuuV/Pja8ZLF0qzNI+6HiUZtuvI3m
iY9O7LUPUc9g2o+/eucQxow7sKAegEXaxpWxvZTFHruL+fuxrz8W5N3wQoDmgtvAi/TwlVk6fMoy
8E9kqyYOVa2rZLIO2NE7r82QB1mdD0tj/lxKHWODamj5mHU2D2lvIDndzPliWO6L0f/n/pyw24eI
rLTaLHU1DTaKP7M7newC7R2sfJoc+3nOq+fKN18y6v59/1WqvSkdtq1fz1br1ABx1qCOagv+s7bL
7rIZQMzff4NimmQ0MNRuoJE6IlGU2c0LuBza0J0Qmd8fXPH5Mg44rX2j2lf4TEASn3dy6B/yNxdq
yfeHV327FCIXSOqSpkCYOXiFcWqK8S8rR1/S/cEVq0wkuzUavgq0n/qJT7I16aj1t+Nb7an0yg8p
S9FJUn83c0f3NtVMHc/f2xmaSGqk1fxkRA4WOKhXE8VLkesKZaqZOp6/Gx7k97T2Z+F9J0wEVi2e
0+kheUs0u0kmPDS+g0oSalhWUYbuvkRorUPWUUferDh2ZdHVAlyX4BQnLBG5OQQsa2LRjegNIyjG
jc2DRiCdvPs2gLxZVAz3lSVBn2N1NBLpOoRUcy/ZcM9BYgJ1JgYy03E+LWL6nmVDrokZFNMj47jW
tKnKlREvyUASNBfG2c7Jj2Xez03Nf9w3BMX3yyiuZuYjr4WP+4qXfafbbgZtT3Q0HYp9LxOz0QEy
GGLdWcLpgFu0GVmGlVDL1EzPzeGJLVc+zR1Z9tGA5l9ei0B0Q5COqHE/EpRgcNn9ZNTLh3TdnscC
csAGX2hoTq4O03Ob+QHDSw7IY5C6tNsFAtYjjRBEnNKlSXj6YXHqpK/bD3SywTHbhpUdQwHiEY+N
l0p+qGz3IUOupLm6tAzB6xOW61th6Upxx8z86/qF0SU3lBv2OBQT5M9tipNzaYK6jxtQvgyZf55K
zTXgpkngJZJDMu3N7sHZ3VzLYuV/p1A5fe5AYfZzMnn5nA+WDuF/uz8LL5IiDIE6yDqlmKsBOY4n
JypPfry/QoY3BlLjpMuyK18jOafBZv2Uc6iGTqfuxTv15+4yxOibC6uo0AqVqQxFclIA/CzeOkO/
vCTfaP5z6IpgXH7fdyCqnSyXSdvV4yngsofWLBrMmjg/8e9TUnyEqs9Zd/1QTZNcMc1Lc/BM59C3
vqynQ5rOCNOTcz5Ey5C+ie7/ys2ggKDh75/naMGXvd0XKHzWINb281M3Yw+bQ5jWf2x8jSBXdf89
iuWQATk2oOXr4i8QRibWcyGcwG3mGCAOjYmohpesfBEsrVtXYEGmbgrn1Xobimo7QYpLB6f8r8O4
YeoyNGele1bOBH8AzQXv837yTkXchICCZ0/mX0Az/1cISyezp/ofyeSntWtwiEDMmDLyc2dlETaT
/dFcLV09T+G4ZKBOP4L5hJYQeeaMxV2XP/WF+7oB9z3OzRmiCZrqp+o/JFN3QFEFpV28Rth20CwX
UXwHoPP+lrp5jGPrSha+r0ZjbvvGr5Y3g2HE68yw9XwddfFtp2vJ5XK/m6rNzOA/hpEGrSkA/O+C
qQKNlGbL3v58S66Y99NQd1u+8is4PqGQsJ47XQO6amTJprFLWM0pJJ836w94qcCZH8IQEEtmJsmY
MZUzw7Yc+XlJL6A7vL+Ut72QJRfJi02gpyId+dWkIHRptzJB4TUG8X8IZPGHfJsCn5FHsiP4h2PW
3t0c+mXN2/owrXwE1vS7N70s7qf7v6GaeMlq96znqbnBRdg8KqvETDVb5baxWjKjVNV6TkP7qbk6
RhuO4PdxPnY2CVBf6nQ9tIrTxpKJpUYYKkEzAyz1JCK0xcXikr24gXFuTvV505jsbXdgyXxS3LcN
oz5+pDJB9uW30dqOwew68f35VwwvV799N4WMWIFTYKbPxv42NdCD0uGXFGsrV74pmIY25sMfgDYi
YTULCdW1riiOFksWI0MfRpX6M6ZlOrGz/wMyt1EeHdJ928chzi/DOTtBpuWxOZKCcH8oV0rHmV/t
5sxxnHjrz619BL9ELJmHpqLV3BkE/zGMTxv9OE6fH/tmyWQn3gO7uPmQmZ9/mWkeGPRH332/P7Zq
XSWbzTwvFyX6r2FbVdCBMoLD198fWrUdpXC6q5wNgCULh7jtnTNqxr7wPxilLsOiiEItmV8GiO0K
bTCY7vKFnfenIkFD8ZmcmsiIdBLzKrcgV7zXqWnS/DhL1jrcwump+WTEU1INETlVJ+/J1xwAt0kb
iCWXuK2pzHx7sJvrkszx+sJPBro1g/lkhe5pOqfxqoEhKpZbJpfxRVftbT/xa2a8VrkZG9sY3V9t
RcAgM8o4pLOMYZ2xkbz/+AZ0uAgJugXq9uNjV1lLrm53C1ReIMiLiKGoIrsxn+rVjrbN08Rqqqk5
tvG7g7GYBopbEiyB8HiyEkI0Tl817vH83bi0MnsPxPuwXuzRFbxXGvNS7X+5tA0IjAP1GNjX9j+J
9uZs/nY/G+c6zk66HlzlxpSMmJXMSdcq49c5QV9hep7P+cl73T7m3+xTHRc80EnBq6ZJCpVtSNbU
o5cituo2yL9nkfGoI/KkSDk1WLb4Av+woqEKnLEZUHP21/vbXvHZcn172bZ56hqGcIriEj+AOqTS
cZ6r5l4ubkOdry8E8qXX7VPxrXvqTu2ZP2dP/nUFAwp4tOLHfuEIu95t0MIFK4235/xaoc/aHXwQ
A/CHkObEkuk3WtF73KRY1a5pg6YFMM8sknIoIn+ydbBn1RJIhrtBp5mYR+gGdPIYL3X7yc8YP92f
nGOQf197LbnEzVtrMyaKmGrN3jL/W7lfLKGpdqiGlo7esh9tPg4OwjUQDfVmfvHAMTCXiyZqVk2L
ZLlW0XpLuQ4c7UW/FpDVVciW3p8T5caUbLWdSkSCx8YsX4o3++tBkGV+ZsEW2YH7Xa8or5ogyW5x
7q6raSHuEfXLvr5QUFVQTaimGFoubpPW9O1px55Jx7eRVSESo0SLebmNkyOWXN0eRTqvpYWL0OI0
H7pc8LjCyRLOJfDmNbPJue6yHwzMZfG2CDAxZxXRLI1i0eXatz8tPrdy7Kmpc8KiWUN7zzRDq6ZM
ipzBHOLSPUe4RerOCqDBCXrKfIiW3P19f1upvv148Ts/tINXxRMZYq15G2NAhKJFU5RWffnxwvcD
b2VKUigtX7P9aq/BZv4tpgeHlmw4r4Hpmzq3uVrZsISg5zkT0WRxLdhf9ydF9e2SFe9d5fUTCG2v
5fLZXb52ogF/jiYyORz8Dd8m170p2rCnEnfr69BPfyz1lgxT+uYtdUDhLlZfQ0+lilNkkbKOTZMz
gw/iehDq2eEY7pfu4p2duDjpksWKrSMXvTP0w7vGjhX2948Egipb//n+9KsGPjI277ZOMxu0JBQx
1nIQvdDZZqfWEw8RowKHLp28JWu2fjnKJ9VO/yY5+xstj4+trVztFi1UO0mBtbW6a9lFdHkZ2m/V
X+P8+/7EKPalrD0Gos2m9wxyGCuPlhQkjmT4VeaOZt5Vw0smO4iscHrXg+sfkH6sLw6od8xRc/Aq
ripyhXsv7P8/0wf6lyAfeJm0zktFNT0IqtEli837tWxsE9sdAQ7YygOQM0ziArHTx/ywzFMirJ47
wsdFaxyqeDXmD6Q+WF+sBzeOdOg2AE/5m4WIze/6EyB3wU7cC/K0J7o4AeRINbctxQLLde5+pJyw
w3FW1pftDwckxz3T3HFV4Ylc4J6yremtDiuA1sCIwOG0X/1wjPyzHZnBcrEe/AXJej23FOC/wWuY
84Wlfw0sYuIx65J5SlJeGFu2YWgz+0HXt3p+GzLN0IcF3XD6MksJTQGNsCiFYxgTIDU3nS9TLahk
sWT0V7Na8ckrwLjFK7XOAlSHDzkbWWXM7/JmqATce+6ZXwySvjJISyBlEj02vGSxRVv03LcwJR1I
ijuzDhzrPNuP5dsdKVbmoMzhHuRSr4P1jayBs/8UurKBwtPIwmLQ2SpyB9yVV3Msz2DgeCko+yFm
N7LKRteupVhWmYkE/U5Nt+xwxLWB9rM52PeY+pqtqPh+mYKED23RmP1xuFot2JyudupDYDqwbA0L
wm0OUWLJHCS2YGCMyhE8TZF1csP+7L3x710s4unVDHhYh6Wh2aGqRKHMQTLzzP1foIDUYGLGdUTb
qAohKPqRQwwg0OG5b5Pj45eOdXoXkExbVYG/6Ej6fDqCKetl+CyeDsbaIhQx+9w2YRttz+xVxzqp
cqYyOck2D3tnD7C9MbZO3ccqWYO1DKdgDQkyk6MVjpr7qurWJBOVlNvmW+W+ALM7gmZ9+zwuDExs
5YeFGC/5iib49YqUF7pPck1srXCFtmT3B2s8XYhYn2tah01BAtfW9YQof0Yye4s1U+u4+Jl1K08p
yFKbdri2fR13Wx/TFfnRvYw4Hb8sZhved2Oq35FObiEYc1sHr/QE2jf5ZJXh4tAv9wf3bx8bMnGJ
v41b7k/u+lzUU0TrD0NlBVOxnMatCt3lVRRF2OlFh49PvnFIyTAvF5Qf1diQ9XnfqvNetRAWfrWz
IWzhgeq+OI28jPw9GRddmkcxdzL0iw25N3rttj4bs1kEMxSRzh1iKk3AqdoNMvSrMgoLqmpb9kKB
KM7BOFb4AuIxZTz5GW5aFNlyB1jaS6XlaVH9kOQnZoqGKpIi5+kcGj9f91UTHqrGPZ6/8z91ZlbY
vRi3zOOiPC99fH9/Kc6Z/7qfd+OSftpqSgp+JTaHMgCcpvVhTVdNukf11ZKlLyD3HHo0Bl+HPNqb
J+chkk1i/ffK++6rp8FoK+BiAOmzWWwOH0E3HBuOJo494shbRiDZcweEx1zUGHxCmp2PfZIb7ZOd
GS8lWEZappka1cklg7mWAhTFvEHgBjEDdiZxGRmh8Q2onhMNu7MX3V9fxQrIaC4yHq2hFt4y+KfU
itLmsSBcBnD5VcGcpsPKksUA7eH4hC7O0IK04P3PVmxLGbeVd0NLWX5sS9f8ZIEZwZ2dyH5M5ZxY
MpuSPwByWB9lP4pqIjl7utYg5aJKZmpU9v+njY5T2w3Lk+kEBOT8B0JvvBTfH5sd55/OwJgQHXrD
sajrqfzLLy4908RTqnmXDBZ1LR/srxjZ5c81uTbsiSyafJRqaOlkLsZ+bHcfAU2XBo1x9n45DwHD
sZqSwbpORa167ZET6bOYD+TcpDp+stu+wJThWKJFZaKGRBwSXHkIUflQeNVn3pQs8OpnZ5x1Mdgx
v//2OaaMytpSQEYhrHLAYNJzE7fn8s/903Ja4xqqDhDieGTfmLK4lOlvpgMiTkDXCnHK6hqZcf91
9rvTY8Mf9413XrkbnAz9yoiRmQl1kbUo/7QaK+ZI4N0f/3YsZMpwLbfx24pYXXsVVMSV2wYZxK+A
WIx5P4R02IJKfGtqFt9/2+1bkikDtoqmyTJ2FBN64HlMN5zcT7b3ZFdf7g+vcBWmzGxiTZNfN2XH
EeCLFxfqF01InvJf+cW8pKGpuYrdNjoUV/65JGhz5RYp8BPzML6uVfPRyfOzYeuaSm6fLrj//HP4
Htk1YVmo0uUriUfBwzb7en96VB8u2bTF/HJtU+SpCP0x9n9M1rV4SKKZmDJci5eisnmKjxbzWcwn
fzhtOsyBYs/IaC2v86omT5EjrLPq+aBJdn3+AuHaMAW1xUMTI4O2vL0WDdKC/NrnpEzG1Po5NNt0
cuhDDGKYHsmKi81b835HzAw1OHaxWEXrAAJWjmZhFVtGBmsBltJvDcHCzo0bzO168qtZE5OoZv94
5Tv/UxRgq+wzAPz7PX/lpA4nUkdjll+g/qKJS1RfL528KRxmbZko7o77GkLRK/B1yGjVyJKlgtgD
6p0NsKiOd9nNxCk1X3wb42rKaK3eWBs22HAzFW/SsJyKM6Rrvi3kE1ugcc9HoNrAMnh/bypOSxm1
VXSTxT2K03Lv2j02AF1EvTJ9nl03HEkPXkYtCE2x1DJuyywF8cD7haMmn36KoT079cfFmHCn+3H/
VxT5FygS/XMzjdDSIt2BoPDyYIrYuTvhkorZ+nokYJoToJHf779J9SvHZL7btfmYdeViYeEnu2bn
nL7wcRmwUOMUGFmhWRnF7pIxXKIQWz9PLb9SAG5fN98YPlSbrnNRNfjhw9/9wbbubu7lCCu26uLl
Jyib3Z8ZxRkgE5RAm8HZS9M/KjovLgDlsxFu3ef7Y6u+WTbkLs2Rt8Ty5p0ZW+v2Vz3qqCVUCypZ
MmSNnMnP4SNYPV3yMo8Gt/0IzrCgcNM/H/t66dyt+Jp6uYVIqx4vxnZ9MMtgyoitZW2WEhr0QGw5
/xmzt+IxhLQpo7Vqxyo6QLBxaG3Q8RQkbFsnbM1G4+MUfkcGbKWDyRrhoyWjoRTg0GkjQVN6f85b
B6271frDELOmyKjYkv/iI5n8zmxdbHWzHaLSsROvGD7XLXuwWdGUgVs765e2L/GCFRcBfmrOA9oH
X5YI2eVLoYPXKja/zE7CQcyQLRtuG6Rm31ljIk/u61I+it0vA7dyQvyerQvOG1r0AfWsqCH2aeq8
MqCODkGhWgbJehtR9wvIuvnVI7/T9Bvu3IEBJbn7xqUaXLJfu6gtG9KJOOOtT30BdHadbNWnx8aW
DDc3RFdQcKlc2QCWfyGEH2eQtgoyl+nS0arPlyLnqs6xvhMWtxVeH5O85HHezl/aln27/w+K3SNj
uJDs5rTjvL0OZNtB8weSU7LUDw4uHbuO1zn9ZAEoPbNwM86Gdbr/0YpZkQFaxcZBq1Jb/LqzBXTp
dcja8nU0dFxzqjk5rOHdEVjXxpa2Cz67GT7ubZW4oD+5/+GqkY8fejcyM/vBNOwM1YWtjHsGjD0b
NG5TNfTx/N3Qxrh5Bxl3ey2q/kMnxDVbPj720ZJ9cui0g0DiqOw2y59d3XyxvQcjGSpZZ7+D9nk4
6rrrcYQwJ2KZrvdOtUck4/S6ZhomAqC70aVn4dLLeihQD7pTSjW8ZJgtXct+mg8cfXmxGuQdfxgi
vj/fiqFlHFbV+LmREzhdOm4hYxBKmPJ46ZvoseElo3RLtBg45TF89qvpvubt317zdn/ow0BuJL5k
KFabjsVsjUi2r3x54vvvqfaeOlcEfPYfnBvJNDNQ+LbtimnvjMTefuQQU2y/3v94hQHJYCwgoHcf
cBSENf4YdsyP3cc0lQmIOf5pmy4yXWR0CRLghfPTbIErEMz4z2OfLVknmjTBskgRLk0VPRe9mSzT
Qyw4+GzJOq228Ky2PspU6RZ4NAOjgu42oJpsyTrXhtdQMMRXZ2hDgSFFA/n82HxIhjnlIH23xrS+
1uxCipdKnB4aV8ZaDSvUe8iM+8tIzZC3U+htvx4bWTLI2aa1aVS4vbS2SBCwx2ul6/axj7++YZEy
k0jTZ8UMVerlma80Gvv/uL0Xo6Es9sBUWLlRAaoJj7mRTY2Ykx/AXJ/HHfhzR4AkzgiJAKcMFFpm
U0CT8xOxNbkdxerLyKxmn9ZaLH599VujDSj+PhrWXLMBFO5TxmZN7kg64TsIOqZyCIi7vIGW9mtn
+NFjyyUZMzXndREA916nqcnQ0T2Il5FBweCx0SVzrhwLqFN0pYOLzmBhXzbpazl6y2NBgiNZdG/k
KW9YdXSuMY+GE99Apuu0orzc/3rV3EtmXTJQ+lDwclz3JpzEN4OemurH/aFv7hnmytlYYwQEujc6
SH1X6R5sQuThAFxYeH/0mycXRj8uo++iJ+LPllGP2fo05IX97Jll8yJqS1z8kiyfjc3VJUxvVj2Y
6x0T9+49OHanrl0H+mT3LNqgj8DK30IUIN1cwxodLIX5O6v64P5PKaZMTrmUQJlABGCkT23TNQEI
2kzccpsqvj+66lekndp6tuFVa0+fGtB9pOmIplcSuvm3kv6oWIM3nfRMXYrl8aR9C7W/jDhgdHrK
xcj2lwyAKvOnL9DqBuBxV+ZjUHmGNWnc081djEWSdvGS74QzyyBPtBvP9pyGhjnGYEHXTJxqWaQT
qnKtktZNRiH5U/+9tNe8JxobOU6Mf3l75sqZGQjALXuKBs+n2s4hj/hciUtfv7X+2XNPRHy7v+63
a114y/H2d3t4TCdozADe/JS/iNPwxE/VdUqW0xYd/XS6gp1iDeTcTMPGYa62znryAczewJO9/pHr
+ndvQxrxB8c2e/cHTjGaLiGN9T919//JoptQd9+T/8miZyedvvvtzDNedfzfu1dt6Z4JPhrWU/kk
nqpP6c/jdz7Ss3uCwMUSgDLssS5TvEo6mIbNrNNlxau6aD/tYF9ow4PthwT+uUWKWwtmPMzg1i6T
DL8oZhQEdrxHnLbYidrzuIT1Mz3zuDvnukuQwrvIxLJLKZCUq5zyqQUMj67fm/3LYEPzkw+hI9zI
Hc5LodMTU3gXuc3DM/3W2f6Ps+tYjlxXll/ECBJ04JZkO0k9o+nR2A1iLOhA77/+Jc99Cx0coRHB
bS/QYKGqYCork0A5PalfhBmZBTq+2KdcS+emCHj5ZgFF1ArIVppecgd6a0twEkkTa4JxM/obiyFf
LUCBzlputeSyoLV+jbsoR3M9QJihFdUPIJLSYRpU3yAtes3KoIHAPEHIDH/pQ3diMXnufuUXPAdG
baSPGEUOky8dnAkKGDzPcLGbXkzrPLD12Ra/Z3TCj9N07Ps6um86hYfJLSAgWF2dniXZhfYiHKDD
G+Tvs84LG/FtBtEXyBVXXbvAm0/aYHiWMr7T96nwGzu5mLy7AOUcj05/zIYepJO/e7/Q7Ctv94iB
6Xn70le5xhq5DfFUmE4Y/OT3VkinTzleUvH+GXqgyuuTNkzsr93yq9Fx2qtSqdwmstJqspceebp4
ApT6UGAz8OrQPwzxEoNE4lsZLbreSVUulS8zg88GSA7hv8w6sr7WFycq4/ns/TbqKH/ZoBaeBmih
SAjy/WQxIHPEtj8ypjIqSeSAyTCzX5x0T8MjFkraFIreC+ygxfjEeGroIemeTFdzwlfsm7a0Cawm
STIPpKMXf4SIetmgqs3pSOIZKhaaY+U/AOI3co7cSSIgP+M2vNu2z6v963/JwH5HPn6xT8ZpywZB
/NvX0ocogke+s5ig4mVLU+QXMxUXvlThmgSRwHvhSL5WOjybIr3JDSasTpwy6XpyaYznJbiWXJNk
VJ4kRX5Lcw9cQlV6MUv/c8a+1319Tav+b9nr0GaKmcu9JfksLAbURXIBw2PMnPzRH7jGl95GXFNP
7i1xSzvx3cLBxgW99QVyEqV/agMSVdN4nCBFIJw/pidCDkjn/Zys8F651yTD7bclmZ9cprQ9VY7/
mCTi+2Tbn+8Pr7LVtkqvEmTeMuiv04lffFadzSb7IsZVs0GqhpZC2qi5U0PSk19sxobImhNo6IIK
Jb4/cZVdtn99NfEx9dO0bhm/gKEYz8HTYRXWqWt15KCqyUubO8N9F2pbM7nMafc+B8qpYh/uT1y1
P8jtIbmb8BpNrv9/1O5xW2Cx+Vx9rZ7QAwWyziCuvtz/K9VHSLc2NrhQ3Z5nfmmq6VjNVpTaz/tG
loI4mUx7rTe3Ae1VDCKLg8F0IE7Vni23hNjWsDZdzckl4QbUpMBC3SUfewhAVWfRFoX/ARJHeXeg
0FZwTv1Q1M4pGyAr8OhAlXM6174wdNw9qv1VbhgRi5kXvKfWZbX/ElGEa98ebPLDdJeQCrAJ0CIW
018A+cKxyI+m60cuyBHu21iRKOXeETd16nr21uRCy+a8ECNcufOSGMZptZedfyFFv5jzyQKcI7n4
9XzqgvHJ8JvT7DSHoes1BwfFmVImCvZL0EiSuS8ufYAiNgtt49GZeZSx59Z+SSCmlzWaj1Hsiv/E
26uMMJHMnhZopV/K9PvqTRFJwTrWi8MAfEGq4ytVhNQ/jvLqT8phGtOSd8VlagrUEyExay043d1f
cdXu8s/7wqvRzaHPV9Po2DlLwE+XOYcpyCNukBPor89F9XGopwgb/3EOmuP9v1SkUbnTxHacgnm5
xfG4LSI+4WKZ0WOAlqh9w0t5ouxEk6c1NS6Wua5OGnV2VaGoPhcABrdxt9jc+Hb/n95eGFdGmOfM
tZ2s5vzSjujFSZO4qXVNA28HoivDyvkCDv+p9PNL6plhDiYa88PSvji6BxHVzKUgNEGxmmRByi+p
M9ThktEFrbB5u+v84Mqg8kT0BZkZ7AKa8DMcNqqg/ueVu4hhIOayfdQrj6WlldG1WfNLlUF7swSX
676CGIa2/z10Wba8QWE2vWRJ+a6r5mu36GSX3k5KrgwbH3kdFBkv2ktW9ZdphcrcQiK2DLHXgO0W
+gQA93/sLd2rs8qBpH0YOtEQ552ZcWYeXiOsBb1cTRkWK4u8vNHxN6jcSAo1miSc5H5eXWp7DhsL
8BKeHXbFlowoHyH6xhNiGefFaopwyqefcx708b7BpbdTF8VDCLTBQZOqO1WmeTatXdVa6solDCOz
irzqEn4ZwBzboM6X02rnrKWgtVewNDhDUV06tFglpIiCxNLkzLefe1wZQY5GM/BUe9s7n8hy4K8r
c87H6zQWIo/zziq9R3QaOeMX1yly/2NTgWVTRw33tg95cs9e61qt69UEa9GXj2jFPQeB7qih2Gjk
Rj0feLalWrHRpGUeD5N5cPtfDkl3LYcnt+u1nkdQMS6Q5dYuMnMRBa1O8+Pt4PXkVr0hKEbfnAQ2
Fv9T2h9FidJOSgF21VEhqIy+WexVCp3Y3Na50/ALp+iMdIdoIDr9ScWRSCZXJ3Zjr/lmlhoqiOaz
Nb5L+ueRJxFA2Zozi2r2UpZGv9XQ1GPJL9gIQm5bobP+3pMYPJlLPXAMc2Ws4pcJbe2CiBgPeZoQ
U01aSshJbs7lOrDkYuBmCgnmSECo/v6sVX4upeG8KQvOLMM4Aw51TLh/cqH6gAiO7w//9sxduWGP
5LlvojU4vThDGoEiLgQIctdKggH/335o5nQMWAJnYbQ/BcLyIoClU80W8rZZXFkKd0SvWeOlyJdA
jJxswwkzj4R9qSPEfztIXVkL128aA9w8GL4YQb5x2ujM0uA4stt9q6uGl/xlGIyuKPFodSHzxZvO
Of3BezCG61g+VMNLPgN0lT/VYLK8BAZkItyzVz8tAP46eyCWEL2THsGriRcL5TBOA2BoOHpFFzLT
2XfulvtI8iRP0R2BY0dmG1GSvEcW1vijwioy86/Bs2QUZVJdOPPOE/Gfl9oEUxR4QkDgcX9dFV4p
t41QFIaDtq/qSzXXD6sF/ecaNJPgTbg/vCJYZWhDC8CsyCp8wTw2ccCMBx+ik/eHVs1cCtZk8ktO
tpmjMeBS9OOhTqYTtGE1hlHZXsrque0MY+Vj5lVVvNjBh55b8eSK2AOb9/0PUNmG/DvbtA6wbltF
4eK0Lo9c7k1h1maawVXWkeI17Y2+Cdamvgwg88/ag+tCpNT9fX/mqsGlaBUZHkcq0haXYYbiStyV
a+bHaIkpm8eqyHGRuP83CgPJyAXG7aGlS8ouRbCecn8+in7WmEfxxObKeIUZ3EWcsYRdKBie5vGB
gbDIN5PTMtUhlJ0OjD9CiA/Vpbhvinjf92xnlFfHnN6gC9he8vpCWPvoe8a7Yv1xf2TFgsjYBcsW
W39Zxi44g7OIenka1oZtRsGqQ5Go/mH7/dXcB5zIxiDF3Jfi4xB8zq05LHaxBVFXxiiQniYz8I41
SLznbmsoOdeB8bLDMh6Vq3ZgBx8yTiEpN1G7CKk5RC3EvEM6dMf7f/Cmk+IPJMN05VAktQ1ZOTGn
eURa2H+csp2apXLlrqKVads1FKr91YpLiNVlrXWavF2XBkxeSnKFqApjXpj/MHJ/DNNmsMLK1mFP
VJaR89u6ToFdj/QBw2Zh4a+/QAmledd/0x0xcSm9jeA0t+tg8r+woD+O4A71YJ8F8Xt/UVXDSwmu
7/BoNHUmqv0pe1yMz5kDCtdFBzJQjC5X51aH9HWZQcnPN/tocqtjksyHoDM1aVM1vPScsHiV2VY+
hh8AJoAu3hFCFHHK88su28jlOJxJDGF7iChzEAcrYNe0z+JKqweumv22H79KNDlvMo+XMwW3m38i
In9u0+E4d/b5/uzf3NY9KrO8eZmNekadYfZpcuLcNM7dissy+giDq2HVmn9RuL5M7QbtDJ7PQUEf
smywz8j5QdR3nu7goPoGKWpdC5XXtSTwn6mxTt4Pq5pTZGOAyEyWDvE+Q0nR2zUTrYOk8L8Mi/un
sPvYSIBMBTl1aHS6WvKbl3MshhTFfDX6vuED9D5Lp45tBl2OYXhsevpEp+q7iW7g+9+iWg4pnKfZ
HksHvdcPDd4ZvoBVyuenni2OONwf/833Ko/K9TqIEzSs6hr6wNzpkNEhAjH50a7aaK3+Bn2FC80u
nDn+SYrtgfv2AKArfXBdu4sMg4lo1j0Jv117weDS+aSom9xOypY+ONw60vVhNKavJYDHrpXGnpOG
bfPDWuaXYSk0YaKymxTrfpavnlkW/tkoaeR6N3NAF8Xy0yr+gKBu7vvj/eVRLL9cgIMkV1UMfumf
E5zfixJUBYGul0KRreSKmzWyaQF/u31r1tNcpGE5fRDJHkAQlkMKc2PwoMWdV/bNNZ3gOJAhvXC0
nQO6M/zcZxgpxlebkJmD2fBWN+IsiiVedQdSlcmlyE7SdehXltu3TtBjmfZxoyMvebNwAatIsezk
fc7SrrBv4+L9LMR6aW16Saf+NK9uCDz2ba7plyyv/9w3kcJF5fdgPnWCZwE+ZKjz0HIPJMvDRfwY
liZi7UdDWyBRGEx+HK4sK4DgKz6LQhbaPqFt6/78VUH933fhbGwCg7AHjlWo0unUQRmNN2s4lZ9E
754Z4At58U0Mz/f/UGUwKaaZqHkGx2UPlAHuF2TxlP2Co2Fz/eYJKyR5ojmHqCy2heSrgwL3nQUS
DAi9qgrSEEe2NBxzHdL4beU08HJt//pq9CRNcCHZRkdxw3bPwfrTpTx08od2FI9T/5RnPwPvnd2n
wKGLsLM+ZsUXQq0P942o2BhNKfTnYQzcdkZibKfmXWu8X5z0tFTi3Jgx7TWerUhd8uMyekBS30sn
5zZ1oMF+l1XPdqV5blMNLUV/Tyl18nx0bo37WJEjSvVkF5sl1kUK/5QQK5nyxbnl/RMbL0X520Gn
zH2rv+1RvvyynKysyD10Ht+Ansn9z9zVkJS+fV7z5cL8NAdd7vqDcyv6B3S8u2i0i9x435ylPdvz
+Rh4ve/cnMSLQT0Q0mLVDP12T4fny6KczCwbs0Ug3JKnDA8Kl+E0n9d3fRtu8O7ytO+y5cv1+T4r
CkEGOKLdn8RyKspHrcD12+glfIIUxlaSWh4f8Anl1z5u8QXiNPMwfVqOG8UPO6yarPe2x/typT6g
yyhqa4bHcxGTcoHWVhbZYlcDID5D2qgT0pqdmXjOzXIAfQGHKyCjmrOx0kRSsGZsaMVYrvCg70u0
de4k8RgWj9OvTaGTHXSyGaogkAK3b5fUtkru3vysCpc8hG4GtUhoiB/3A0Exvlyht2rb8B3DcW49
VEqc9TznVrSQp2LUpGTFCsuthiQpUlqbSDzufMzJsTGOno6uTpF35CI9NfAGk3XID0AhPXT2+qFN
ak0mVg0t7cYAoBYj6pPwy/WwpKd62rX5+nKFfhUlGIWhWn1Db4QhzlQn9KnKOXIJbkEnbRH4PZLB
++EA2tMTVJbw4u6jkWjLON6nfd4ibbBZ6/VJv9nFr64QrptwQZvtj473cn/4t5+XPV+uxhlT11hm
lbq3HiQ/zmE+9w/NJQvzeAqpJnBVSyvFLU+asXZNBBQqEy88H8WJohX2eP8DVN4uRSvviZkTFzm5
NI4BDZPsLHRd/opAlWtxbWrgYYRtrpN+8de4BoMTSol0vu2auVyNW8duYtUABxqTT1kfFSWgQDrF
CYXJ5Xpc3tRFZaQ2UmUHEQKeOmUcGOm+kJIrcWQZQYe5hVSfj6HnNxGZPt83icri2yK/OsuC3zEf
uslCTNVXt35wujFs3EPm7qJT8ny5pRjoSbtvBxz37OUYoLDduO+dTHN2UjiiLMXZgwgN9PRIu171
zrIOa/ncTpqMrjKLtKmmBpTppxk+nlZ41EoOhbgY9a8hPd63uiqVyR3DaTr3tF+woHV73jQmM8hW
GH/cJcK7JsiidU2xyv+RYnW1HL4Cju3c+Gfjo30cTs634RuIrZ6sg3kedM3wioWQi3GE+VQkBY4J
hvVkkcOUfgJF731LKcJKrsVZNbMh6YDDUwAoyvhBtB/3jSudjQdgDglDbeaWDF9XIWKL7Tx1y/U2
VKzqNB9gDIE3PuRG3eu0yhJSpJZZ3nbNdlNgIl7N00A1vqgad/v9VQYYWncZmxYRWvITTx8d3XxV
TiFto3yc3cwdXTgF/zT2Dx6zw32MR54vN/vyxnA5Azr75qUA1ramBWS2Y8ZtswtAgD+QNlDak7yq
tsl31bNlfHW7Y6Cj1FDZRQ7JzErRrgHPK9vzyGI7eyA7D4syNxuva4BAbCTzsmQnd7G+jmWr2YEU
s5bFNdkE6oaphldP2Tkf4sJ6WKzD/VBUDS2FotECollWuMA47AtlaRjUn53x1/2xFc7tbvn9lXPz
xeOzW+Langc19npETqvDdiu2CHf7nFdDrxkYAUYP6yjMM1SgyMQjj8WL52vOcKpzoisFJk/RKJtU
SH0GicptjzjyE3T5zCOJoVsQ3zeQ6ornSmGK+DE9q8KZaHpg/9Dc2mvIzh5UC8oDVNue2Z/7f6Ra
CWlHpbxZWDkjfWUk9gm6TTV1AtW4UqRmnptnbYOdet0oN+JRB4JUeaUUpmiNhpgjgec41kNTHc3g
GqSa1j/VriwTtjX93HntijmPR+u4ESKsbeSFa1QelnP1WHy9b3HFFzjbK+wrB8UD/lAsHDks8S8W
C432CSQf94dWGF3mbRO+55qdj5Ad7OqdcNmjZ/zcN7IUsNZC88By4I4OjRLnRHS70dt9hZ4vcyoM
U1M6g4DNnSuo/CPIbT/mV/bU/Foj49Se+Pv12/0vUDwP+zLDAvUyn3UdzlzmaT26R+sMJin2sjFj
xZsUSHIAgt/koRbOpVoMKYIb6vZN1fnODbqypyqg1xYUgPe/RTW0FLSVLczS9rAaizil5Ejdw/1x
Va4pBS0Zgj4QBvynMl/Y3xSFq2wXyxDWWYpb3jnUGKhv3WhavMxVcmTlwR2sOWqzd0GTh2tx6LhO
7VuxB8gECm0nzD7dllqUEJKi4TS/Y/bT2Oqoet9+6/dlsoQinYDzrJA0CXtm6TP6Ho7QYrSgx+Yn
XLPGqv+Qtt+1N7mfcnxDZX5A6YfTOeTOLyBPWhQ17i+3ykxSUAthuMaMet1tWa+Fc0EVPG7zcEx1
n6BwJxln1ebJlKIPFU+g87u6idfmZ647CKpytYyyAj6DDysPrFuNp8nIPdpnlFuGcIjXA7JG7Nzu
m0gRaTLaqiROCyU0nK8shxU/Bo92zwZzJs1ZQrUAUhxbTVKaGUOKaMcvwBKNLhg3mqgZjvsmL4Uz
nfGiXeZY3xT7WPV9TXRoFtXCSsFMg8TNpgxnLGK6R/Y3GGz0o/28P2mFTWSkVWAnbp6UyG0ivcwi
svu/nfFgdZoCvWI9ZSYE0WQljIJblQslONM6JJ6ODUxhExljtbq4CXpBh209exqmizt/L3Rswypn
l/U0TZTQyOBgIYFNec/PW+99E89J9D8lIt0N+e0ysC/jrFb2j4w1LG+VwRFlUxfioCuomsBw14yR
tfOiJQOtmtTs2mpFVkjmx6D764DbSkc7ociZsmimYbb2OiI+b6V/ofQwlPYZ4h0Hc+7jZDD3nWxl
JgTDhHIGHTH/TXnOoYAje7p+E5V3SgELSTtw1zqc3NDIckUDBD06EFLVZANVYElBOzd1ycsaxuHB
O3RZhryqQ5CxcV+zmygmLyOqZtZsN5btybLNXqwRZAMFOhl3Di4dmhM7SAPWTtZvryzx7h90gA+Y
697Rpb3WBhjMSGzb+k29jkZeQ0F1POrqOYrEIMtdYgcsuzzDed/0R/chWYBaH3DQuuKJNI3v50yV
6be/fnWlyOY6p16CpcUlzhsu4JzYN+72f6/GbcwMrF1NQW6pFxsOhEY1rxYKV/zn0vt6XNvn6AYL
YBIo2bskHAoIf9IoGHbOW9pXh7a0PFBo0YeqHFCha5vIJTjc7DOKFKR1P+XtLHKgloIqi0GM718D
Xuv27H/c4j+kTOCslMK0Kiy/cThqRHiXO/+vumvcoKYe2zd2HmLrQM7uFOq2FoVz/gcrFaSgFk3h
nBvN2EDqMx+do1Okz/dtpVhoGSJVEFJV2WziFaMH15/ThF3FkhDUsueKc821XfUfUvCiy61uTYJP
SAmEs3tc4+aonuOq1YyvCC65lRbq8Oi8by36YLvih8F6tPyISsMzojK/FLjINg6FEpT1e2F5fyQs
ARHxOpGjtzSeJnOqXpJkWFRj2hXNTRx5rH/KswXAAn60fthcSRyDuD3eX2rVp0jXXfTCC7LM+Juk
PwNuHNLmwK1P98dWLYEUzxZraUoc3Le2iJuYfzHJzldOU4pmMCEyEswzKj7BD7e8pDZg2dnnfdOW
QlkYzM8mumSPWYardA+OjtCvKs3gb9vbk5FPxATOjFk4gzeed2Y+e2yX7OR0ujz0tsk9GQA1o328
txJcP/2les8r6xfJ0pf7Znk7YD2ZmaRG3RtncILHX0Qq+9slfdiDk8zbxXIA8tztf1/tLhZNBtRO
kBBK7xevr152vD9vlUmkYC1cMpSzuT3jQzZHTF+0kh+qpdz+8NWEfe4mRr6dnEaQeKCpZ01e3PHH
/UmrjC2F5eQNZld3yMA1H2JGjm4zREv2abU1GUxlFCk0+Ugy0/YQ9msqoKjYgvtqGnU0TKrJS8EZ
5IGZB0aQPVpO7o5hTWoPPWxzYxxcZ4KiezCkxq4U4wVSrHrtHFgTR4ppvcummelpe+sVHyGjnMBy
7tcDBCkeO9e7eIZ5M00rBu7jOOwjvsXtQzodm/1UQGEXd087C/pbR5PqiG3r1ooAKure0Mb3fUmx
1jLoac3BZlbSAtW3Dvoxfytd2V017ma5V/4/V0hjY2lnj6Byyg6r3XweZ9PbdRb0ZNhTDfc0qJll
j7W/0OSprvwq+Z25a23telL4D432YIgChUqB/XXx0NmxHqys1+zdCteRybO5C5aHEgjXxzpHx1na
PFM3+VZmfZxzYxdhG2a/Lcor45M0N6zEq+D4bewtXx3zL7Eiy9jXbYG2v38PbwivCMhYAyLjRD6O
BdnykJQapJwib8qIrc6BPI2RN1vp/XHr+iZPjc4lVUNLmccdErPuLOwhXf4RJDYorF6n1NUsq2pw
OdcICE4YE+bdJ59SP5xR2qvb7/djVDG2DNVaazbVrY3lNMR7Km6zOI2GJpJUQ0tZxkDrFzqyWtza
2MeU1zERAXoVdw4uneLtsS6xUcFPxvrKqx9WANKXfQEqo7RWnme2DemeW0u742CY1zT1Dvetrchc
MlfChF7foiyREcfsCaq5QieqrTK1FJQLEantVvCQZTDCVjjgIbRC0fUaHgZFXpERWmbD1inzYZGC
n0r0QojKCN32s1f0Gruo5i+dCtDL6pSBjape7gzLTwrynne+35Q/O24EH++bXvUXUoRO9UJ7qyrx
5kEttMoOlzXLj53QPYaqVlaKUTRCpZ7oEUcZuxb2d1Spdk1bxmSJhPSLt+JIUyw9BDHrqQhJnZAI
j6LieP8vFFOXkU5NWg6UGNiQcvJg+p9d9/n+uAqvkSUQxnIwk9XMcJkPvtA/lTWFc36ZdCKMqtEl
l2+5V/KixKx7Y42IBco57vRhmRSPae3f9n2BtBl5wm6IN8FnzCIJq+KRpM9UVOGoa6JRdG6Bv+vf
u11rL5T4PkN3HiSFlvI0jN9M1wV7mA21g08NlB/dNczc9HT/e1QrLcXAiP65sqa+fSPrYRjOlo4G
QLUWsvOvrsXyNrBvvnOg7E+9FpHlHUU7a9KDYnwZEGWsc12k3Wam9Kmxrmu/hiaJiG4vUZhFBkUZ
ycQs0pfJo9MHHCOXSzizZV/ekTUri8UcB4/ATwfzUtYfh/5Q6bpHVfPezPXqKFbkpHYYkJW3YEK3
UQ0VCKHjg1Nky/+gopzUXZJiywlrHSeTfa28Ihqd5LjLEWVMVAf2oSIzcVAl2fhjsIPxaNOa7vNy
GQrVtp3jgqfJviXr0UveVc6+c4EsWumaRcMXWuaPpl+e1xzXJM+wSXzfIgqYmOdKsTn4nHjNhFn/
o60DMNEMgvUnnFKhGdzraKdVHiMFajpVHadrits9K5rvIg/SdwG1dknlQYcm+Lc/5jjgYSup8kde
OB+9YFrjjM86FitFDpBhUG5fTuiW3A584yO4TNe+C+vuWBi/79tfYRkZCjWSBVdKgeFJwEGWZ5xH
0mmWVjW0FKZdz7OmIa59Sw0eJWUaC1dobgaKSq8nw6F4mRitbyV4YxqD0FgAghL1N1Lc+k2Mgz/Q
EgJQ/ocFPaxiDaKk02lBKPKDDI4y2VzMLdQsbkP5x19vbWeDuHvnUki7rt3Rxaxy1JVRxzarkODR
+wOYqCbNpv7mctjgIvq3lxpuRkAVIaDg6pvHmZWhxXXisG/6KIberPUqIU84KDtWiaEpiAVD1rbv
rIT9aL3uZPOvO/wUf7F91au/oAP4k7IMutYzCjCFjcLjLtJFjCyZ3bRYwdsRI5e19cXNUQ4fZ01G
ftNbMLR0zDGBG6qYlZZXYgdFCAn5aF7yD+a0i3YV40u5cxJtwtkAaUarsx8cZj5TQv4Ega5/UrWs
UtacqMuqgEEh1jbLy5gFoWXNn0bWvXdTTQuMwiflzDknosaTzQptSe4/eraIbb4r5duoD/3bYYY+
HauOwPbJkBxMsz/kbavJPgq7yDkTj63cTh1SXtv+K4p2aPD66ED1J9cd8VVWkSLVT8p1dCA0chW2
0yaPfm4m5mFs51yHf1V9gBSvfg3t26xpoUDPKvADFRHwDjEknSfdH6i+QIpW4nd2QuoFYtQgDcer
3znxg3hXInCkcB1o0He9v0Cd21jPwls+VPN62De0FK4M1E/2tKmF+nTqDl7BjGhiujd6lUmkWDWq
0gL5HkzioweutFyIJPy9P+3t6ec/lXB4uhSm1GSVuy5QAHb8LEryl1X8ds3rHBxy78Ouf5BxosGM
zsBi2vTnMyeI5qazHsdlEmEyzuWFZhNUdDMyaRZYkTRl0Ghg2OM8b/LrORriWJilXwC2vP8dijWQ
BbU8gwSJKaA8nLfFi1+nQVi5y+3+2IqYktn46twal9EOyuvEprDmT475uV3fr1zz7qeauhSyFhTd
nQS146vlNL+ytvzKSnPP+d6mMkQU7DxlikZKcc04c2IH4O+fC6n7z/ftolpOKV5nlrFxoAx7YJPW
oGDloVsKHvbpLgYsTF+KWnfy6gQyF+Lao1h0Dro1eXDbSUecoZq+FLarbzCydtih0BsbJpCAyp7X
aufRw5YidzSZ1dMZ0s3FeJqmR667kCgmLWNDZ4jsMDtNxBXHj5NflVFHhlNr7ILV21QGh7asyPK5
gjR4XnM7TpzJvZKh1XFzqCa/pblXJz3HHta0ZBUOk3MZOn8Ieg1AC3zfGRVBKgNEk2n2PKDQcYq0
/6SuGybu12n5u+x6mIBhtk96NXVfZCgnTl5xXQI3JA16kCYdukZllS0vvBqa1c7s28EEbXqShn4a
dh040nTwI0VykfGg2UjzbExhFryng9q8iVtDR1Kq2JxkFChbUx9yWKm4lqsV0XUIfffk9p+Gmke+
rrKoso0Uo13bVSWbDZzguQlhjPLbhEQwQXnuvtOorCNFKUgUpyClFDt3WheHuVm9B4hYNs/3R1dM
XoaDTnXfJpBHEVdnvTT9iMQY0eH3/bEVM5cp9Yi1rMVQuOU1YAU6qEoahGZDft0fXDVxKU6TqV9M
BoK4awfOnPLB+pP6L/tG3qL3la+PjTc2aEREzp2Lm+0W0eovD6h5xfuG3z7o1fAZA0N9BfLxa56f
u+Q8G89s1/ueTWXOPLfARczNHeSuqhRHAhbGtDLYad+8pZ0095ossDPMu3XyU9WgHOUuz50wjveH
f7vFDJOXNlIx4AJWBzj+zu+XNsyenaiJ5kfybHwWT8aJPppnuqe4g3+SAtayAcoqG+QbCEX9NQHf
XkT/PSG2BjarcnspYFtmBcvk4kOwGMdK0Cgn+4JVhoHmuAjzRWDkxvzmjT+81gqbXnPCexuAaFMZ
BJrzvrEJh9sbEDMPN7qiKsqhMB9ORwJGJ37U2UcRuTJv3mhBQ8VIa3zFWkIJ+FvJpgObNWADhfFl
GOiSOs1oDsiWFv1u8PVYJtYegCnsI8VtKgjIIHpcu0UyPhR4sgnRO6h7Stneat+4RMnoz2xpUzAI
4tQBtDn0/sYc/5A99/18QJqLoafxe56yL1Od/rgfbYqTiEyD5w1TB6xWgTUof3t/PIFr8hoJR5Mq
VIsghTIf3BHKmUgVq/urdL/WuvOT0kelyLXTehXLjIGh73PaXBTUPE+Qh4GQfBUXp11VZSy1FMHL
TAe6QpjzOhR2aA8EKGVd78vbBQf7P1R4TpmWvbmlUVJH7FQeN+I3kMojxOL0uAvwgD+RXp+8KnHa
MqvFNVnET1HkQ0iyWfcI/fbq+jIwdBpZELDUg6+mpn9kRvdiONOu3hrMXNp8oZvc+tTCo1+5OEew
2F5bP4nv+/zbeec/bHgs7VFggGzG1TGvDS1CuwnX4cP9sd+Op/+w4c3cn9jQ4U7Sdg/edDE8AzXx
CyRuNDeHbeH+mx/+w4LXYEO3FzRJXVvBfy2p+Y6K+aGw08fJ4e/b5KVyqcZKqi+RYrf3mBPYUKS5
5lBlO+e5AJC+AGSf0HmFevb4577BVIshRXKNDubF8fGm0wHQlg2f7e6poLu2SV8GiVZOuTQWQfiK
FE0rxA0FOGXHjmrWQjF1GSlq4+UvdT1MvbZjzvKoax5GgKPv20URXDJGVFRDhmMzzibWVmig2ZMN
mvN9Q0snZjGlWdAa2BrHcvmKl5AsrMS+W7NPpbC1OO1Hf8GT7uTWuED8XPrk4K3H+xNXGXz7/dWJ
GUXCylgMHGudbDoCsfTklWG+LBqLKxxeRlZadmDU/8fZlSxJiivbL8IMkBi0JYiBiByqsrKqq3uD
9VAXBGIWg/j6d+LaW+RVpwIzNrGIhdDg7pJcx88BILJ+9p3hq+v6ySrKQ1/nSwTe9w2nMq2qdnae
w2GybHm/w7WyivPQ8g6k2+LwME2P5rGs5dXiEcTjNIOU7wu43cvxx+OZN/Vb89Ih5cEypjgTriTD
USoELj349rhpU6+1PRbG8v/vgaCY4TG4RCPZ+/kpWLZY3wwf0CGWlc9q0XV4WJvGMw+O/nC0992z
Ap0JrypSKMzOWfPssKV4D8kqb+CBajeuJ4ZJ17nwMpIWvFe4NsvVvXQo8w8gDft40g22rmMsQSg1
QRIQ2VCKumd5mIL3CdntzvnzcfOmnmuOSpdq9cHoAFdyF4hiLlCbFa21S32D/JsMj5CydkIL6cqy
/6cbujMr7W8O3VJfNtmL5qO8rqeCFLhczTL8hvshNG0gJXkiZNxC5pqmR3NUbuUT4R4O+TgzPaVg
1R6ptZEkMnVec1QxiYFCl8q+yXpUkCfmSzSn3Hqara4/Pl5ck+1oDsvqpl8hh9E8i3v5Sxp7dR8F
7nuxNTv3beiTI44OuWQdxEEbHyc/mYdRM1rqCFXn34QMAavv/RiCPVuwXcM66Kx4TTiqehoQ8fOV
rxe7KPl6sFe32uKLMLWvbbTFpNoWKKv7jkJRT1YeXcAJHy+CYZ110KikQwqdepxhuVW6XyX321dV
2FPkMtxUHn/C1Pv7pz/stqXDfJArZrigeIKjFsnyk1bQ5vC4ddP9R5ekKjpqzRPEbf8J6iYCHO1k
0xcVskNHf9ntxV3+VuLJhfph4+0SOyOBrzl2kIvGz8qyeW7DYom9voPYCi9/Ph6PabY0nw5Xybqm
x1qHLIiXlrzgaPhrX9OaTy+oX0tphc13qCwQ9dZMiJ8Lymg3VuLzlEOgv/6QNuVOEEzuuSga7yAB
UajYLeyL30Yp/kG247cx+yNl/kZKwGC4+psQW8HEDKIT98z4UETKWkBU1/wliy0xeMNo9Ech1S8t
C2runqlKT64qXwoJUoypCX90dR4PVL3mFT8Jf/ln3+Jo0dAJFlZNY9E8NwR6vUUdL2rDogwzpaNu
6wF58im4X8Dsi8zxCNWm7IWqXbweJNBRt0M/943b5+h4k+E14XnhznmXNCLa1gJfVtVBBVZ7ZJWK
S9pFNPgzGDc2OIOf6fAxt+wY8Tm6nePVHJD2DScwTfb9/w/BrrcAtwVTXfOc2vlzPeRXm8pb6Wwh
00zN30fzoflirmRmD+j1krIDlM5SVHfuo33AbGtxbWgFlFPwSvnM8upAcc3dFD00TbYW1HybCavB
Jvk8QM7Zbr/zbGv/MrWsxbR0zpx6CHFyHqwvPP8ebCVnDYcTT3PHMM8kYMJ4Jx9BUhZMJ4VnyjA7
23Sf+elIsTt4EWqumJGRqbgu8jMdh4391mAjOlKsH9LRml1MSZ1VB+lCz09y8PpsHWsNM66jxSoK
Rqy1xi5Sr3gKGpqmv+C5dWs9TZ2/r8cHA7fdPKedj3mfhhz8XtkULfn4ns/rP7vCrA60Lda5z9U0
of0O0I2w9X63+i/7mr5P2IeuV6R0fO6g63mR/87t+l0tWwdAw1FWB4k5/ZSHStytJcUeGnhxnqtY
LfQ5b2VMiHXcNwLNTVeodU+ZhQuR5aL2MW2VOKrK3SIKMi2t5qp5mK9MlNX02meTgAxekAZd9cdi
kbT+kvlC9e+PR2H6jua6i9WSblaNe+7K/lvVppETpPd3rXkj7WUIDTp6TKDHFqlD56xE/pazKkq9
5irX4oqz1MbhxvSJ8H9NCelgm1pd4Z77ccHho3mvPMgq8OBge+T0eJYMbqxjxxZFVk90gXOu7Onn
WAQV6lHFxpuZYQV07FgVVn1j28gKBLZzqNrqZAVtVID5cV/X75/94Gi8rBpAYdF8k4lLE+bfSVhu
vMmZJl7z4QLKamu94k46ghoqBmfzlzYTX5og/dZusuiZZl7bZkcAJMqgmZtni7nnsW0nMP9N2c65
0Vx4bC0oMY09MklVSCNvlfHo0617rmldNQ9u6Dg2pUDjQ7ZESrwV7Zdsq/LaMCs6jx6yM2TJUpzn
s5EcedednGWLD9/U9H2xP9hLDRTQHAzKPVv+nzyY4jHdciLDhOgAKccbXT7wxT07EuArcPeUlR0x
a4vDx9S8Zo1CgTqibCiBVDc7rKu4ZODB6fYx8pFAh0k1HZvzvvDIjVXuMaPNyer5EfXY8WM3NWxa
OlSqzccGOqKE3IqmeOEods+Q/u5l8ctPq6hrnA10hOkzmlEip+kufO7dM+hl6mNf1V+KvnKhH53/
J/DEbamGfa7lavuKy2x/YRnMaGHlGuUBCiS7XeTQJNBRU6RuUo6clnteyXhW1YKiyCpW3lYKxmBI
OnBqhawjNMZhSIqMiefm5ybjVz/bYsgxNX9fmg8OFrBmmnkPQyqQVqCdffDZX/5IN65UhgXWifQy
AHm6Yq5xE/dnaIJ2UdeGr35Pj0q0x6JS+07kzn1wHwZBXEGWFWo652BUU8L6BbXayGM89gXDvqID
qYYpX3ie4kxSg0SWQp56DB2ka71fZY2swr5vaPuKIpw5ZYAI6lXeE5PlFeinIw+6a0O2CAdNS6Ht
LgoUuJC+wSdE2n2xQSYm+oTMWZym8tg2aiNwGOK1DqcqGxQJg3GpeK6hJHFa/NI+E4H71+Np+rxY
G76m+XHb8KaaRTrfJi//wcAc0DF+tifZRmHqrF9GXr1UrpyPkHT1I7vNti5OBhvQwVZ0yutlkVXx
TNirI76Gy4s1nNQWV5rBB3W0VW15biqXpni2XQn+a+/UOv6TXfUbh17DmugYq5CAWbsTaD7sQNtF
+cHeQtSaOq7tzhnNhqYSGc66skvk0p/DXh3EvHPz11FWzdQrAV4w9+zPlEY4P4/HhVtbb72mabn/
/yFotLnfYVMoi+ducg9Vupwmb1e5KQl0RJW9WmyYlCieB5GdRgTVzP7tsQd82mkUTmqBogbUPbXD
qk1kXVfR3PDfPCk2Ap2pbS1ClOkSWoLXbeKCOaf9GmwRVn4aedBnbZfP5srz1wB9trIgPHRBeWJj
Gs3d0B+CsbuEELd7PDmfmiM+pEUHCZJKj88YwAp99rQXcT1CJBwU74+b/+928q9XKZSW3vPNHyyG
cwfF4fY6JqE7RWn7Q5XnPKgSh+eQ383e6rT94kF/glb9cVzExQvFFa/mJ9/hhzbMj497YRiknrMt
J6HIwliXrPMA6EOwHFQougjqFBvDNH3gvowfR+lUgihcYZOsJSeedvGY82tbbR0tDVamJ2/7bOgL
e1RjMnSQCG3pNR/9jcdyU8/v/3/o+dKXjteTvE/sFrWEYriSmRxDsQWkMzWvBYz7i8UapJj5qoZk
IhcHodilGqt438Jqrm2NXuv6E+8Ti4KHuS5uqiLxnLfnfc1r3m2Lfi2gDIpNf7TioG3PucjPI9+i
qv4cjgnn0Lw89Qo1BRXWtVbOi8ueIKFxIMFXRm9Z+mp7/JADqTOUL4F99a2rNe6iycB3Naev1ARC
bxerUogx9ll+rKCNldVbYKbP3yhR7K05/doDPul4Xpo0dXtyCnYVrDymoMr2s3PqDsDnPrnTEOHQ
c0ZecsMHDU6i54GLgTVuSWiadJOIOKhFgLzZaNpgxXoOuJC4TU4+1KwW4SXtmj0BvXKqnH6fmVHt
SEAgjplZLppv1yaWKOLjmYiltSt/hNXQXNxuw54MM46ufjstUcmU93UqFmdP8gutax5OgOZOi6xD
AAmna+/zmHPvDD2Jjbkxrarm4Spb885BXjwRvRcN2S8Jjfhdzk01524mQPitHrO+5sulonU0iyYZ
060HVZPN6L4thmZyBgTWksnXgC1xKrNvrMo3TPJzCg3Mu+bDJOvSOguwqj2d3oBHP1hreeazeKuy
+jLQ/IcX/uRNFltsOshyfG9db2NJDCPTE8KlSAvas6pPoGB4cmZo1ObTyZ+yjXUxrLheQGx1kDsZ
SxgUCVQdSZ9aMRm6cmPeTK0H/7vfVU6Jp6gmn5Jy7I62WC5FkG8kU01Na27sDGABz8YeK774ccXZ
d1JMG7v0PRH+ySlKl5jx19FZy2EZE7d5scRr0VsHpPmijNcRod+oPWwklz69s4FL4z60D6cBy5Mr
dfu2T4I+PVuEnV02njwJp6b518duZ5ol3aHpSrOgxYGQtV/z4r0VO61Sc2fPBkhFeGgXOjP59Ktk
SbvFd2YyeM2VV1p4doeXtMRj/buQy9Mwexdr2UVkh0nXPFlMA5Q1CeyGE/tsIZdnAx32eLINPddR
I24mbVDkhWPSEJaOh9CSVnvwyZp1pyIgUh33fUZ7v1lCZAZRHtAns0rfBkHOfhEm676CZdCwaD67
1GFRr0UjE2epfqUBg6hHsL4/7rrBHPWSYlQTDg0nuZVUc5iH8lCsHK8iBwa2mnTfJ/SEXjMFUwZR
b1h87R6tcb4sxRYazNB7PYnXWI3V5YCbJQ5bDxSpbKS2N8Lw/az2ScjRU3hdU6nZ9gOZQK2aU7AH
gn+lGH/JsUIpQxnl2Tfwbe8Lyv89H38IO3a5KAY8p0wU8SyINGfNy8QneyMum5zg/v+H1sul69Kx
qGWS2W7sIHSOa3GibMvHDLFZF/qRRMmQE1hnnlddFKCQPkQe1Wb+0WX0ONlZ7Gd0p6NpwRNQOa/J
7FYmqMU5dVKegNu6MjCCPnYG00xpMdRJF2+yVCYTK8zqI/TqXglbugsHOGzDqgwG62qhdOolnmGc
SiZdLsPD6kl5aLppDxMG4oQWSOdmnAPLYVgJoPKk65zBYrjRb8Mi6w8WmQiccZ7gaGXztxAQ4KhZ
VKMuz0L1K+hOIi/9+/ESmNxOC6W8KDMxKbhdWP7HcX/YwZdWybgmkAjLflrzu3DCnU6nRdWxLvhY
DylsKQTvTL/E/rR5OL3b42fBQzOkypM9dkw7vaSl5R1JBV0It8rf0q4/TFZ3K9IZ3BDzXa8mi3M8
rraoN4ozPA1zP3x7PJH/3R0+64NmaouvZhDHgfqKfeuT6ognLAiC4HB2bA7WwT+ImH9nB/FjQeUj
P3mJi18JSb0ccpzD5XEfPq/JBsGXZpGj2w3gPWvYZXbaJ6cNI3l/7MpK+Z6L8nfuFkkR8IsELV2k
aL9GyvZfe9F+nziP+NhupacMxzo9Fc/5IKu58NhFUPmtbHgR3R9xUZH2nKlgg5Hb4Nl6Qj7oOCgZ
u5VdcquwX7msna/2NBQbVM4G/9Pz8Va6OOGqCHJHGfm9qeQLsvM/266FQkUbfGOtiuyi2XkD0Wug
FyiCjlVejslc96fVqk5hOmzsRQb31tPzVrbYwBkVIzJKXjxZr2n5gwZ95Ab0QCG5g40qUuUuDrXQ
04uivVwNQuXw8Nr2j1bR4tne2hcP9Wx9PTUAximE2gGss+ESB0geuVkdBfUZAFDX3jrgmNZdCyQB
X4ZO5PhOz/9w/CGqrO4g+Pvo/GLtl3bceQTX5XG6ogqkJCm7ENKzI/V9/8mHjsLG7c3kGloUKKph
HAMXg1AgX21SEntCbezYhvw61fVx0qDB+1FRiqTJfT6qqHXS3PfieQGekCWjTaT1RzVX5fj7Itzg
ZmVO5kTSccEqVGUdGfPID3Kr+2Oo5SLGa5uOKZ50ZKGq7KVwnUxsGP7nz5Ah1UuqFek8u03hVKP8
c8VKplkeQS330Kj+d7ueon6eIuoPz2LdupV87mtUr7NWWcbqucMXOfIUguaRF/JD181HWxbH2vrm
zNWBb+l5fn50onrdtegc2ipbTjg6PTPyNJIiYuFGiu1z+6FMO8CmonE7L12mpJHs1Wf0ifW7IE5Y
lfsnP5yNczDMFFYwIx1SQ7Cs/S5mZBXY74+3P1O/tdMqoF6gPFvQ74w7J9aHcbkFazVakxYXGkeC
GN/FdHvW12X51qJAqBT/UI7n7OnU0Ce/uYjG3nAy0zi0k0RfD0Evh3FKqlWdc7AsyibcaNpkNlpo
aN106YXT2olD+gsAN2dSfWm2asQ/D55UL7QOKqCV17GxEwIJz8V/o1UWEzbGofrmOuthHd8fr7Nh
EHrN9bCysU55byfe/TkBfANjCDTPwnYdVKmuxxOC6ib1QzTvdn2My87ZrUn8uOemGbofmD6Yf5PP
ZWuPbEzKIDyH0wrSgTNrhm9lFx5cLHQ1/nr8IUMs0uV5yrGyLReFc4mfV8lkS8ShNzmJi5vSM6C6
ES3fZ3/rRmpaj7sdfxiVsqpxFGywk261gMCxX+alOG4nlQzuoGvduHTgfduN6aUMp+CgrPWPeRz2
nVmoLnbTe2s3g4GYJytru0NueYAyl9YuYBhIZTVPHuFsS5iNHDrOJIsIA7GH4zht5GbLLpJKfELz
aN+22doB0pOgILKPlm6U0ai2SKANK6vXZDv9MipfrjZe69XRqbLbqjgKANvksZWamr+7yQfDaUvf
WezJthMKSiHU/B09pq6jk+9K0VK9MJvmFWuR+52BNnOPQVokpOgjqIDui6V6cbYIEe6qrpmToh0g
Edids8Y+zmTrQcdg9roIjgL9aLa2/ZwsaXajXv/FXbdUCA1hKNAc1renmjlL7iYNTQ9t4EapBY2B
Lwsdk65/XXu27yChC+IszHXrMuVu4gfV1bJbqBFawy48XkgDbUte5q4nfKJzEo7ZsSYtGPGa0zx2
8ZC5u4iJ8Q3Nf11vYEPZeXMyTSz2e5HMHtswTtMaaH7rBnVe9RWZk7H8T2e/9sBNjf+ZOaCL7DJt
VeHd95V/5ySoXqMN0ignh8CUk1DeLC9CLCReWdMmtHTZsavDPx/7scFU9QJtv4B8I2XujHy8Hecq
jepqi/PUECJ0rTZqr2vr1WxOwGFyqtfgAqbrAyS343091zbkdQ5Zn3bLnLQgx2Ok/QKWi33HCF3X
hzZLWeUBJiUvgHSi6mDbW2ZpmhTNf7vFbpYOUsxJPbMYLAt4cC3jOdui0zJZjXaOXn0mfIjvzUkG
HqEpvC6QxnOQgh828qam7muea9Mx95YFa9qk8tQ05aWZ8uO07iqzCqmOZfPBJtSB2AITX3nnPluP
efPXPmvRfJYUYytIjpa9lUfruhxQ67ZhLYY50XFralUNr8EFnSifnGU536p6OKhuOj7uual5badd
oSMMWHS2JOVKY7IET7hwRzXfKuc0Na/ldn13coVDYOvdSF4cV1xExs5BvpWVMcSXf+PRWqsqq2BO
RKcATgSekmzMi6nl+4A+nEDw+FDVQMCgZepe8pQ/kbzZaNo0J5qTKuhDL9SDsUyuHwmvj1sgHZt5
X46V6tXElRcig5Fia2rWZyaPMrWiAgjcbE6jxyZjmhrNSwdLqLlm6D+4VY9B3V2y2t9p7Nq2ClG2
dRp6zPrctSe79V/stYundOvVytRzzU0HAurHeciXpHNfJy+NbYtfds2JDjSb7DIN0wItB7P1SkMr
izLH2xdcdDwZK0sp64pVyRza5FefMzeNwUZa7CKKC+m/QGWqw8vO0onEH2Z+ob7sTwth5H6hsg9l
I7ONQ59h99DRZSyfBFs8hBpvuFInO4RzG9Uh/JZsbB+G5dXxZaVQvu11VZGk+dh/9VH6AWhf6tKN
LJKp/5rfkj7LPIbLSALRC2bzQ0MdEKWBOscqy1dLjaLyonp0A1zZ9xmVtt16EP+rLCWcZOLz2ERh
7eGBdXJA2bjzA5onF7nT2yO4mBI+kS5GUr58oUG4dZkwzZfmzK69iHVaKycZIBRUtK/Mu9ooeHPV
RibX1L7mzW1pNzMIFqsEKe1QxJ7rU/sE6TJRJVlBlvabJyafbhivwbZ0rNnSr8hVi0UlXUPwlp4e
rWpLLsSwH+g4M8pENzuMd4DuoyzwsNZLKE+F709jXOSg2I0fW9PnnyF6hlXiDSkV0vISUrsslm4+
n1vVIN/Nqdh4HPt0kiBgptmTmNy17sA6+TYNV+H+Sbaqg03tapY0eKCr8hwf+ojqt8qrX3zRb4SM
zxHC6LJmRHXZ27geQtHN/joevdNwDl6QCwBwNLYv6RbC81NL9X3deAanCVSWevxmQ0HZg7pxPcz9
V6tAdgypvV6l4dkbFdusdP50qfE97dQVcpcyp4OwoRySduRRgThON55XP39KRuP3QX44GVVBUXZF
jRlbizeyltHY/F2MEQYdESCGa6+8uL6Kyqw9Zt6bNw2HLCwSF0Ujj834c7wpvn8f9IfvrzW0OwpX
jj/peXryD/yYfbd+eGfoZX4Th34XAw6+cjfFD1+ZwMkykwJKw+V6cbqzKJKpOT0egWl1tLDu8HAQ
oHsgbwo6O23xkyx/sC0FBpOlaR7YTGppeorFGddE8R939DkKTRTOOo/7bvBEonkim9K+DmzI9I4A
CsZgIl3f24p43/a1rjnjOI2tBD3QvfUORZrASeDRbFfTOgARYoslX7pA/uylFdPZP1bjFkDNMOc6
YxWIdr1OtYq++UxWV0KbMM7FON1SbwyiknpbUeTTxBC0bjWvri0uBuB/5M9p8Y+O95aHX71ensf5
5rCDWrZK60zDuf//wfKdFOULyg6ym+2Wp3ywThAgySJQG0RzVu/K0WEsmhPnfcdSkg0IEOVpJCeV
8mjCozDfat/kY9q1tpHWkkoHQWJsvtDs4ubfW+vtsSUZmtZhdiDAcPKu9pHyLtTTXNKvTWYdXTLv
20N1coBqmLIi7S1IkTe31ruNu7R8MONaZBhrmvIyTOlbT/4uSFxBcgCq2PumRIsKNKWpAyAa+uwO
X2cFWZnS/av0/X1BR4fTOTZxlKKY8RpcDEfLH2Qc9N0uUmLf1xF1jHhOtVKoF7uFP0eDzxPcI8LI
HuqNo6PBoXQSACAclCwm1IRZ7Vhf4MTLuRqgsQ1l7D87u9/CuhlCs6OFB7FIOYWEp9dprn5Q4XxP
3XTP7RZTpIUEnrXYUqAAn5Bujfuhjz2vOD42HVOvtUDQqyAc0pxgbdO5REkhlH1w99+qmze1fv//
QyzjDs04rrLQ64UU1InmffaSTlV5ftz3zx//MS/aTm7nYllDWbKrK//sSjdS/NplQBcg+TcQNxLL
n6x9orPcCA0mQ9JdePQXu8QB8m2AIAZ2lr6I194BBVhN/PWQKWBtoo2R3T33X+8DGJnm0bPTOQ4N
Gna1qvTcjE8lsDh+mkcW66K+AXARgLfMv4CHHK7O91xH8VFt+69VChCXUN5bb8kIqexDLbbY2A1B
WwceVp1tjXlapddySU/lLIFytJ4CupVZNjWvbTfIoqowCJv0Cin0s1TzdbCLE8qGN24pBjPWQYee
KO1+dXqVANoYWeV6Tu2t7cbUc821C2AZl37IrSuxvQsYmF5XMh2shm4Ykqn5+/8fHJAGsi+csrau
RQBNrdJLZWRBG6wI7ONjSzV9QPPwsBvneZl5fhtzdi5TdSALeVH5FsOKweV0eOGcs1zO61jeaAaL
L7P1uvr8KPywitTqbEyS6SOaXxOCMrb5Pkncct/nmYIyl8WrVV78Kdw5Tbo/c5dw0PNYV0fKpCUy
nj3/yzpOG5HQtAqa57ZuSR2bpUtS9NPB4cPJaZ0j5fmuw7unYwuHVM19Gwbe2xiOx0o0r223pYf3
uWt5OhqQto7iOLV4b8L+kQfDzQv6r48t09Syth+zuWI2iLXKW6qaRj7NIH0LX8bJX7ZghZ9POlKP
/+tb4bg2beaF6VXSYDoO0/IDcrA8DrP25+MRGPY3T8f7lRSMHcu4sGtQ1TcIf0c1FXh7sk/cySKQ
MB/WEhpHeRG5y1+PP2kak+bOoDmTosga64rBnakVXkphXRw72Dio3uf+39sa5PD+d8rWBpJtlsRJ
UlRr4i8xKKwuPsYSIOdTL1tPdqaV1/y5GAhY5zOfvk0ijCg/ByBKfjw9ppY1N3ZlgIxnN3lvlU9R
cOkeAC2N9zWtuXDqOVOALT+/eYipkWc7Hp6ONtlgPg9xno4ApKyYQTfZWVcR1u/1kn11G3Kwm+EE
rY59QUIH/7GJ5c2cremVDbTtojJlLdSSQDt/ejxB7HPb0dF/qilyj7Ysu6mmj4W80HqNUPZ2wFNG
lM5zlONzy7Lheqb50nw7CEPbIuFS3pRbYMtf5XWppmPJ0gj73dvjARmMSYcCjr03rhbFRd8NLHmY
i6YBpzfdOnGZWr///2HnX+quaXvgfN9Qdn6qq/U0q62bjiFI6Li/3G9E56a4ygqruKEu7K0CCKfo
t4oADUFCR/4VSNSuUz2A5yLn3yFT8eIPLIIwQ1SlBAWfG9uDaYU1VxZtGtZwBOzIqbzRMLxUUhw7
CiTUVG1EO0Oq1NMhgKMcrHwAedib+5X8nV2Gc5j4T/RvChVA7BPHx2Zk+oqOBSRlIaEEj4yFjNNz
dcyOhYyKv6bDHJOjlXBn4zsGg9K1Wlw6UWu6r3qDpHnGgyinG/Nk8GwdDjgjKyKhKpXdxsWKUPh5
WKcXilSU7YOCGjqqZVVH3Np3JPZ0dGDTc+htAn119YfugjrEI8eRrGy2qGLuV45PtjgdHcgzVddz
gdWY2ZfWwdN/MgxNxMpvFKz5TrexERmsVwcKZimrKgn1uCvYJa4rvFsE85HW1aER9h5eQN/TMYLB
0ndW3+TituZNhzVBmWBzcIM+27hNG6KIDhP0ZEvqqUIetZn9Jh76hkX90OaxndMtmUOTyWo+3qVF
4IBGEVnOep2PFbR0LiMtqn17RKDt2LK0AkhNivJmrU4aQbAHtN154vEQ2Cxe7vM6HSjoVS4virYp
b5lqrUiI/jecOEX8OHQY5keHB4696sXEpf9WlaX1PfRxUo6sglTTzva1I3g+F5Byt8P8JsM8mS2o
TIYbxmkwHl2+JZxt6RGnzW91wK5K5d9aJEaGcF/G09Mhggtq0L2KF95bjcsnKlb6/IVBk+T8eNoN
zqsrt7jWmtcFRR1GVznHQJXXlLBfszVfi3r4/vgTnzNK+f/iuuugvVZMDUZAz+pI4ubMIQAZAcxz
rI/qwtpoqwLHtBLaYXuiY7oSAa6N1f1HCi9S9e+i2OKsNDWuOTCHTBWndum92dCaAVoIjvVslxsn
AFPjmv96kDlx0L73NvXPXplHfDrU+d+P59/Qto4aJP0E3fIVlt8whSdABYkev+rTgwfGx40twOC8
Opdd5k3t2JO0vK3tIlA9N8SFXW4lIE391zzXkd26ZmDSfqPzcUbRNs7aYb6VbzH1XDtcWwHqUUMG
2/RQi9dDniggWzSDht3Xu4/nw6m3YuOaluATvKn6h7wLIQXIAv/TdMvZZ/3BJsHOyb8P7cN3Vkd1
S0slYr9LrFc+ZUEQKYmP7jMf7Z6s2iIDTz3e7zs+D2fQdTnRorh1VU44biR7TSus+S2OpUVQDBW/
sdmLy2E+dihEtjP38ngEhkO8zmgX4KYPbduhvJHeGiOKGzhpuqtdjy99wcD0vEUxZxqG5sRF09tu
V3j0LRAnOT8F/ADo8uMhGMxUxxSuBYGYhUIagdtQYYbEbTMOh5TkEKx+/AHDHOnAwjooB94MiG7Q
I8eTTn6uFPkzyOURD2DQOt96MDWNQ/Nl5FfKelgwjtqNy+JIt7AIhqnX8YS+M3tO2c0CWleALUKs
KCytoxy2bgUGV9bRhCHyFSWzEIIqpKNIJ28OSOCFKJMq7E6Tz5Kgq3/ftxCaN4PdMWxpOCHLTNVf
0vMjx5tPQoj3QKmLQPXK48+YFkLzapHSQHAyihtE+aoD6qztw+DiXf9x66bl0By68oqFSBsbcSOH
K8Se32vQqfa03sp93aPzJxcbqu3F6Yy3zbS4L7ejTjwvj2Gdn0LRHmQabgQN0wRpzrwWbetNjSpv
suDLZWHrGM8s3Vhkw/zoIDBvHAKIR+HKVLLpWVFgU+2axYOzJfFquMXqMMKCWxZdS57dirWP2mk6
hlAcnQqQXC5VxIM/QkcCnhrssyUdYlbbXNTl1MFkWXYop/bQgcd7lyHpADPKU6naGRezElwsPQP5
btN7PCJ5uO9wpCPI2Ny5uCTj8O6l/W8VyZFgLr8X01b+yJQ217FjsuGOMzQ4BBRImS82dM7aKnJc
ElUF6p7rNMqd4uCQDiWfu6DCvkc01x5S4sg8d703GZxRYiWL5PFaGLYIojl1rhwwHtZldmvX/thF
IUt/LMo7cgircbVVV23yDM2ze4e6S+tiwefit1JdXdVHU/q2bwCaSy8ExAt+iAe8vmryEyv95ZBa
eLHIiOJAuE8yYaWq4//j7Lp25OaZ5RMJkETFW0mTdj0O67C2bwRHksqiMp/+1HzAAfanl0NAVwvs
RYvT7GZoVlft+pgKMrMHx5JQLC8fgR28FIxfahfw9v6r1y6fqFH1QbNKqXizcuN03eoyeArzMpMd
PYvFJJegmQkVYsbZ6NbEboInC9Mt3DYt0SEuQCt13z+6kd+W9hen1iDE2YtK23/CnZPn53Ey+F1n
9/ZzXthlpIfKMMFZkkAGxvK6ZEbC7Rvy7ZMvTG+1F4RN2MIjU7rGj12xh4ol8FWYV4QyHZgiMWQX
cmiUdWllVMXVbAQq0gtFIO5PbcsfSzZmhSxTfOJo118Y9gLLg+iUdbUDk26czvVq7oJBCw3DHX/0
uuptj+p4R01FEM3ao8K+KpKDVnZq+KNvf5kGksxAbELnLQudSxsZNmXN8FXw19hiMZALDZ7c4NEa
f7fuj11ho2K+Ak6iLoyW8pHT+CNx7DEDf7Dp6qQbtHqgHie7bQGjeHRdL+FjlEj6fH/YmvxXgV5h
zApeujaulWgL/mM1bE3rNnCfLGGSy9CNXUnVlUCkDNLZqD0FRVYXeMUclmzf4G+ffJGqPneaJWow
l0NbpTmNzyv1UpfH++rFKtirrmbL4re6fe1XT54Fsqw4n49yG37uG777v8OvXIt1Drp3n/AjsvL2
yE6tJJb2vrOtiujyJ29hTY2gWabxV01Q+Zh9E4hCFzbKJjv7dtNBTSR4ksEZxfMJvQC5EY+siRgV
ugWM3Rw4FgueSOkegSc6NqWJIkMzbpUqDlwoHaHoYXgcefM+sizA6eJ3Da8Pu2ZUhW2t6B+PigXX
unYqf7CWZGLpnue2M8S7Zn1U2eFo2Lejt3CkkjhO5cFxu7e298a2VhDq7NpZIYaiBCWuEAUKzxCJ
qSbghcFU7dNdqxhMKztHHpYEixiDbPW2fKqXDpo/g/Nnh+dhWwlIvxahD1ymc8Lz3XrMN1y0KB8B
MPcDUx/Kq7FDAhWTJAX6dQawfEJHYHnP8zodSrDRCtdUSXw17GH/VpZ4sZo5+TB09iahiFi4EKuA
cpttIhB59SYN08r+AXlU0YUSgkhOIM959auaxp9B/24VvuF1RDd25Zy3WGPt0KjE1C7I1UlYf2kX
/70/tTrbt/l44RfaQq4ouLFGWvHneZizMDYhYHQzevviC8sR8lUOYc6vs8X+Ft7wWDvkYd3HOAuv
K1e0vhJUgKC6uNZze1jYmOaRZfC3buRKlgZ0LEFdDJ8w6eAlcwCxc4BDgWmh0blcyVQ8yzHh5hBb
qmbfxzMmwC90ifcJRQWxkqslnsGtILb4NQYZ38qCw+ibCl6vnoRJoKKOGGQiQT/YOyfo0p6Lsklc
9+MA9Q/CvHNdfvZd0CQvX3fFpQo/Asx1lRAQApvpWHnLAwn6/AcQ+cLUv6GZBBV+5ErmDqyGmwov
PMncP6BZJr0/9Fc3ErhJSdd6Wr1h4ohMZ35u5od+vvTANAXsZJmYr3WDV5LWRmN5LOxbBNlrUpc4
VXJTtUhn+vb/F1nrFXbsFSMrrsKvsw43Hsv6c98tmqxSYUYjBWZ2GjCjYmGZ1QTHrv+zrNLgdN24
lZwNm5pF/QCZsRptVrNkH+jkGYo2uoEr+cr8IlqoDerpCYzGpRiPY4cD8WzSYdaZVxN2K+gs3ck9
DXNxskWdyFx+9BrL4BjN7qTCiQJi2Xy86UGueQXuOyhYlOKxi7pkLU3kPrpPqHtrv/UysKBsGQzQ
GJshdNDGb4j3jXFp6PnR+EiFFI0edA15QeAjNr6Zvc9jsRzzOkruR6Ymdv6BEE3Err1pgfxtGeRr
ytEVwpMbW7AJvKdz0O1nvUiqAUhQ0jDkq482lh5MJfUfp3ssu8O+8Ss525IhXEhLlsfSJp6VTBQa
UMemqsJdVQkSqNghUKA0QQXsyikaoqPvxOcpN706aRZLFTbUua6Nc32A5OKySAtnfOgKeZ028riE
3jGOdunD4CcoSZxXbh+1rVgfO7tcMrZO1vuuCq3392dAN8FKDofQ7itagl9RVP5pwkNQgS4ep8qv
FEKQ9z+hCdJ/kENFFddF7GMOpuJSVvIijRV2zehV3FAbQ0nKIoh/zuZsc6fHmQHfExbHkpKn+6N/
nc+YBCq/WF75a23L2n/sGpKCAv057NcryHt/ADiQEafHddQ5COr9dKsh5SMaNnrvF9Rx0g2Y4CZv
s/vj0Hnx5oIXmbiiRNjfSJB/A1VepHYYhynv67/3jWvORyrMqGGD5+UzukxtET124ICz/LO0+JGR
4k3c88wdP7nG7rXXcaLwqJL1cecvAjpzPspW7Vu2kSzcHum0XclSZi3U1/p4zvBGljnOlMihPFds
n4I0uvn/14lVHYy55LjwVPX2NXLE82JUeNbNj7KNl2VMnRmVyVNnTR+q2P3WOSYhUs0eotKV+TF8
RFds4w7q/EHMH9xgOlHPMxSEdOaVJaAr7Gh0Co6Dk5VfRP7LnovjxE0vCRq/qACkasxBP0qK4lrm
1Yn7SzKNtWHgOtPK7k1qdPEgLYqrlNGberTPaDQybEwan/jKzTjiIVBZEqOeZxd8FuH2bva8964/
f7qfcLqhK9ncEDufUKa8HQscenT83EHFoP1137hmVVSxR+CwaH3p5dXVtcEKMFYZgK0PFuWHZtt5
CfFvv+vFahRbcRUOeKs7eWXP0jh0p1OwDY7h5KfzjpKmKP94QVXjB1grqBxzfsgBvN7nGyVNeUtK
WZSsvrZ2eVwgcBGMzZfWAY9/RQ0oct3olQ3bE11lbxNG37Dt0LMibU19WDrLSqYuUdtv87DUV4vZ
OBE7WV/ugsIRsGD874TaQxj6W7t6j8VihT2aQMoxPywOdj6D4/8T1PkHtoEvKNk6tSLKl9XCUh/T
UxPJJzAaXSC2mQCjfo268uiT5eT73ZFWwxu/7E4L7Q+FtZWg7rKPIQoZXJQpG+a3GyTDo5Bn1KZ/
+WjYAjW+VcnPFrBh98MImWobTJl93qdi3PV0iF+uJHtMcgZmAVRlfA8sODWf4rR3WxPriG7gtyXs
RSqSroigUYyBt46dFdN2rPFcez9ZNKugqqSJYgBOgUtUXqeJOAdwF9VvWAMlUCBwTHznutErqe4R
G9LOQVxeQZuZBl5z4sGuPhG4XUl1tMjNSxVLlKyb7iulPYCRbbOrpA/japJ73jKTxnZPc2VdSDkc
oSl8gI7Nvq1NZaMC1x6DgBclWL5BajkuJ1IulqEqoLm4qPgj0vfWYkH/9trLqyUzSB6uzZfezrra
FPC6LyipHgVOG4MzoLxGATiu6mNHvk/1nKKdcDDBOjV7nAo7CvpRCgvve1coiuJiehimTy3/0VET
yEwTlyr2CGpjflcvQXldIaJ5QkeC/A4aHFPLiW70Ss7GMQV1FfaJ68zIh3CNj3ZsZZwNPwp08d7P
Xd0PuP3/xbIw4eHfIcvQ/hbc4pkzib+DZX+7b1uzLqggozgWLW7WS3UNCNRTeJQB7YeH1tWw7OiG
riRub/m9tTUwz+r2gbL2SOeP+wauZG3rO4MfBGt17YsScHLv1ECxDtWZw33zuoEr+7PdMe5BYLe4
EgaasypvPuZ0Mgxdk1MqpAgNb3UVsImcUJul9ZkWv27wKOqfQXNwf/SaoFThRG7lObMAyy0kVjue
Nmv/gUJs9QHNLd6xsvLWEJia4FGhRRsXkpIcK+dazUnb8DduW7yNGuv3/V+hM69stlPhV2vOUXAT
tE4dtMySLs1NIG/NBKtsVc2IZofegnEyRW+KYYNomkm/Smf69v8X+WqBGK8KBEyjZJuFPj148/v7
HtFZVrbYaVlpFNSwTEVwGof5o2cs7eicrWTqElKnXVEaPOV+l4L5JAOBdILwyfaNXElXtkrbsSqY
n6zqFIPirIfk5z7TSqpaFQcpGJW4loLHMAGKuEoGVNZ2GVfBRDb38mjkkiBM+ssSN4892wxr420L
feUUreKJcEbtWzRH4OKIFlUHhVi3GD4H+ZAKsnwVvjgOHd/VlUcClUiKVhBL2sAif2Lj8AzF9u7Q
2PPOs6WKMBqi1loEtIdP9czerq08hoF8K5bB4CdNZP6jQ+uuYT6FMC8H9BJu09RkXhn+dFm1M4JU
OdrQl9UyxLn36BXMc5LKWavoQAmOCqf7UaRZj1Wc0ezFYsBNnmBFqB+kM2cuzjmhX35oQpP6g2Zp
+K9C92LR8ZtolZLcJoETiOkKQdMlGAw7ls64kr1zB+zFeiOrj4LgPLpQPYN+0X3X6GZXyd54mdxa
tjY5tdJN+y58qBlNKZ6M75vXjFxFGvVtPBLhQ61rcEP2E+dld4BqfS1NbGSaJFbhRlGz0W4AYTtq
hfmlzKdL7jfnrggOgFSLlExPpCP7LhIq9AjN2WERsZyc8PJ6lC7B9TY2TIImPlXYEXo6pzJwCTk1
fdGj9O0IsNh3Xvkkp2Z65l5QGxJBNx23KHgRpR3u//0MDN+jE0H1FnV1l/3hy2yv2b7pvn33hX3O
utDqwelwWr06q6SXoo3VsAxpTm0qbVTO0LsYDbF9dGqv+dmt45bxrhQPoEfu30deJ8515XeGk5XO
T8puXNZ5IMMCcyzLOo1mkrmhSZVPF7FKLgdhRBFKMN3y53L8KfvnAFhc8mUTH03wD52rlJyuqTcy
Nx+LK6vsBKc4MC5ACpI+8fkxzneJeZF/CKQk23pu4x3l2pA4RU/AUebzh/tR9Pqa9A+BFHgvFsvx
YdqfPzKIoQz0qaN/99m++exFhDoTW4dVwvaan5ryuvS4OJqwj69HzT/sUSvhfhC1xD6K3J2tpGWR
BLzaL8iP+2PX2Veyd1qgMGxjibiGuZdCTedYl6bi0etR6atM5m1fDHIoPHKC3N+TKAaGWiKoWSy7
DBPA5n54YfG1aXLD/Uj3NfK/kzC6czn6eY2qRv2WBu3bNpiTGsUZ0Nj1dQs+fkN9RvcdJY3BYxNb
g1iKK51/1Az86W0aeg/r9i7A6Tf2TMu3Ll6VlM433hdddNsRZHOu5Se8pJxYY4oqnXUlm1nLoKQ+
MHLKHZCp0w3s4JCSLLhhXdUElQroCto5jtcSe0/VRSnNp+NkmyAPOtO3aXmRa9Ly16rES+vvOEar
fyzebUv/tCsVVOhWO/QCZCYlnGLxOZnrSKJbrt5pXLn4zl3QoGTYllewZ+JFhlz5souBhfgqQRSK
MRxd1MP223GfUMZPImFSHdI5+/b/F86u4oqOBZSHTqF8Hvw88aqdK70K2nJWHP+3atp+z6I9h+yD
X4SHfbOo5GezcOovdkFOtG+/tev0PXZLwxxqsiZSc9JuJ2qB3/O3uy1Zt9QnudjH3ijDqfO2kpQ0
9miFTZyc3K5qs6YDpgpNOyYqIM3gVbxWLOVoBR3bfqPJ+9iFJIn96R0NXAP3qc68kpd2a8eLYD1e
ChY3vwSU/rbERFIoYrnZ/Yl9/UDrq1itzYNqXFiN2F8hegh9jNxC16a1JPNo+AmvH3H+YXzyrHjz
UIBEPSMn44VJv058743vDVYWhs58mGsT7blmplXyJzumi6yryAXu3U9GCWAhdfctvSrjk1xwMZpl
DMxcB1FdjvLgeY7mXUQr5B+yp6CaqtLxUDrx7C1KnBznQAc44GzmaFq7P826QFLy1wtFGaBFGpW2
UNoZ3lRPrl8CLhqvp30fULJ4aW2/mUM4HxyW0NG1s/n2N9pXFfNVuieON9TKX2DeBoXxMPbQKVkO
90euCRsVqlWsmz14RUhOIV2yyK+Ow7zT6ypUC1xRSytoi/r1TWs47lPoZh5EYRtyVzOpKkqr6srI
6poId598eQxxx3UH3CSMtJU688rm6nrt1ucrahmdL6DvgNbK/8TxrPe8syuD8//rwPq3tvcP2RPq
GR6gT2vw2FHxa7Ynjufw+rIO85K2YXnJPftNu+YXaLOOSVw5InG9bd/KpEKyoG+H9s1uE2+GHEze
vKb8QhbPu6yW4InPN/8U947YdU/1VRRWXOCUYtl18DhBVfbrwizyaNft9uF+DP9XnnzNjUp+V5xX
7kww/ZHjp4G8KYwTULFvx0i8XR3nCEjSgdIoaQlL+ojhnYZmQfC5mJ6aAYCzWzt++OX+WHT5pKwE
ri9AdSry+M1UWt+9LvwRyq/7LCtbuVtb0eyNQLKxIEgK2WSjsXSquX+oiC10xtcUWx/uyEufWsjW
kvOkp+1x7UXKit99aHhGjHHIe2WiVOIoyaywBlVUcZ2it731cd3e5CBbrLYmoXParr8Bujcs+ZqN
V4VzDVAPpDOIW69hOGeAn5Rzm6zuu4HwxB5NJH+a44OqQTnSGposoDm5blV3ZOvRw+Uw/tPXhmuh
JpZUVJfkwZaz+mbeDS4L898IY6O4buVR4VxT4PVARuHhcln6w9Q9ujnJgHIdwFk8uF86+0C3MmPj
Nz83kYbpZkS5TFdxD9EjXOCvrPeTsn8bVT9avGdG46FszvdTRDcfyjpgoWbYSgef4NHbHFBd+c1z
QfS807qS2h0eGFx7xi2dFd+j9o0dXUN5LsjH+2PXpYaS3rEEAQObocxW4RXTR8slXz+IViQOj9OJ
yKxof3SAad3/mMZRKvbLhSq9F64LuxZWmzqyT2nALrN9cU2hq/vAbaV5ccsDwDTHWdHzH3E/TR2L
VknUrtey6dArWZnItjURpQK4JAhu+02ieWmuimyCju383M11MmLjHAwVIE0KqkAu0q0AQzeSXf0p
PpIVkBlsGPfnQHPAUEmmypU4LQjo2bUV4BbmJPFpkESdaW3Sjfz2/xczYM1l3ECmiF1zcvSfHRNM
SbdweEoa93M8CTxnsCtO0yeS0Yfm3F6gj5DxzFQX1nlGSWPqFXNXdAOiM/pRRhAf+d7tEjwlvgri
6vqoAc9Tz67O8nHsn/m6JrxICmNn8+vkl/iAksaz62xz6eED2yk43UQFkcyHOZUpSbGVHkykPxoX
qYiugoUksmrBQEl5boo+QaE1Kr7eD8zXSYzwFqgkr+h6b9w8GTw2TfF966tPUe8/lHgRa4P8eRRW
uk3kexStWcyX9/e/qVn9VHDXIEePxzl+z+TLN1yIbHB5somL43/wiu/T6mR8521WxXlBGbQordz3
H63S+cbItiWys/e1JPr/8EvFQenYW8Ouw5BnXjudrXhfV5CvUksF1C+mOYRpX763rQ9Da9jWNAuF
Cu36b1+WVctQA9myWrpnJzA9mOuiVElkL2/yMBxKfu3iKgn++FOdkD/3A0bTUgLG3f9d3yikDhfK
YRsHyOlwYzhnWZyKLdmyMeXHMLv/HZ13/snnwcf6j8+Ekn6bCLusswlQqjGt4rvsGchmFk/sylcv
C3M/GVpDU7jOspLADR8YXXpM6Y2goLOfQ0med7lDhXItW1PEnAUIQj6kViUyxn7vs3w7SbzYr1w/
CtoJjwhXEb0TEGHtd/riFpsv7darVwxriG0WT0fHvpvkSTaR4eapc/Tt/y+MAzDqTrKY2dWaTsR6
0xWn+87QnGxUiqiw4z5Za+yAduxax5GG70GY8blq8zWr/fxjMG77rhgqYdTQybptp5hdyRwNh3ig
4WleTFSyOu8oKboUfbGytmNXb5glWmrmJo3QV3PfRbdY/ucqGXnqjuHbYlvs1lov3F7TidHEAcPu
TdBFyM9W/kXGpnvLq78CH1IC0xKycLubwBGv8jciECdnqAy7ns60EptWVUahi9v3JV+94GMs5/rd
JoVJtPz1oxpGrkSnXByrZBNctBZtktPhUs1LEornqusfIEqYdM3f0LlGFerdsQkQ+/rhAR9Vzodd
/v8fFZN3rdfP9Vqn6/DXD9D2EdlpUM7JMp/YvsdsfE/ZY0onQDto6a4XKmoKCQcopOOx6tf9INP+
GiWEURpyHbsV8kLwcueCiWxifxiODHPL0q6U6UJ/+DUF1Ro13MxezXz8HGW/GUk3dygiSbTltSl4
2l26Hafqh1+4Se3t6pOIPHXnaTrp9X5gi8vczMEz7aBeC7GimRr25lv4vpKaKqwYYldVZ41suLhN
Xn6hPcu/+bQFQIJbLDTMjCb91Y1oo20tvHWQF7qsKSFB4m2fvCE+VKI9jfzaT82e0iV8paQ/ThnO
vIlaXKym9dz3UG/O8yfiuLQ3fEAz4yrCWK6W9DC15OJZfcb74dyw8EqB5wnr8FD3rel9XrPYqOK1
fbVO+dyO4uLGdPoN4ZaCnfqCifZwP1d09pXEd5om6qs8x5ndpmM6+cEEnbDARBn1akEB06CkuQ3B
OgKByPwy9pS9X7n3LiwgeLpw6BgAVfp5329Q0h2glYh00gaDJw0f7CGgiT1FX+7b1v0CJbPbsJ0j
nEXwyDht56bxk6aovgRTlM5tuadaEXkqCjlyt7JcWjZe/IY4XztJw1+rNRPDYUfzA1QgMkI0ruco
RqDW04Tm1SKJ+/In89iV1iYJG903bkny4kAVND2LfXv2Ly4tvvn1em55+Dtg8zHqTZcSTZyqMOQQ
SM8VZTz/ApLJR6+KgGQ3vcG+fvvHBNxWxBfDh1gxBTOyN1yovIQfo5N3KI4QhRXn+Pt8AAX60aS8
pPsRt/+/+NCKG3jRLzFwpOtnq/uVm4QpdP5Xkrhmci4DCbv90KZ+NKIwdS6QYu346X4W6HZUFYAM
4kRLsAlfWGcwM5XrnKOf6EZFLmJ3/sr8tUnBpNH5SW11np2QeIX6ljMHyf3v6xynZHgErc1oqPz+
whmhH2ofwoxW35iKbpqd778f/WJapFyYbbsiuJDGemePDqQZ2+9S/N01dhWkXMcsdMYAYw/GN+B4
DV1D+7Jm1Co4OcyrJofMQHABwuptINvfs413foLmjvvj/g8g/8qBQIUkC1nnnseD/rJGW0IXiDIU
8oBiqlybJIDgrzN72So+Wt4fp3JOUD+dwzWpps5wptLMuQpbllY8V2ya8kvF47BL3LGYxndD7Mfj
HsqfyLOVtHfsgVsbm4NLO7jpbJEDFBUfQpcZ5kc3/tv/X0QVKLocSochvIyC2IkI7An67ZOp71E3
+0rK9xbaJSIn6C4QAfTrs4zxAni8P/GaQ5pKIenjvXIQRISXnLUycVawbDL+nhKwtaCagvpHMrbV
6f63NCuXyikJrquqt0YZXtaJPGx5n01o2OqjAgCzcWccKTv4hn2I0nkJL/McCKih90HZJSUjlmtY
nF6fCqISS05WL+IWuuiXZvWmhEXbl6ZYTna/b3kiKrEkSA0n2xngowrgAneq8WDJHzg3cTvphq9s
3uiLHtoocBGnEuRaVTVdA7F1h5VvO/1zm/sXiRCXoCsQdJwvjcO3s7UN01GsAUunUCyGter1XCOq
7q0Xj+XQYmdFGKGzuNlChm1Q7DuDA4Xwvz+ghUZp6bdrfNkkf5Rl/45HprL26/FPYuWA3KyjF92O
BBe0xV+rxkZ3bpeNbvdDSNN7m843yt4JyZ61d5ouvGxldZ427yri4nA/e3Who6TWnG/RxCoZXyzw
khZWfwZU7gD8iSFzNeb/AQ/nlrRFi5HHdvWtKECqZbXv58H02qlxjEoAWZZBgMWgDS/d1F+FbX0S
1DIsazrTSk4BsrjQmWLtnyRwOTEtaBpYjuFEr3OLkk+1lEMMSGhwaUr5wavzby32/bLJDSU63dhv
n32RrmHNiDdiUbuU8ZJUdElxWcvux8vt5/97oiDR7ZMvTHMrj5goES855RwUIX31xupE/y4KVzdl
eeke1qj8ev9bOi8pSUviCqR4kw0vLc3frhyCdIrpt6oCznLfB5TUXYUNlKsbQVaoW0/csc/1FCe0
E4f75nXToKSt03fS73MZXOhMEmZDsK0w9aa++mwXEVVl1uegRhec3Tasbg5LQGuE7z0ELopyPEGT
ZAe8a9TN/fohb5y5/ViVoJP/MvZ2sL2//+M0k6NCkLupcCaHWlj2fPfaxjeamPraWP1xn/nbyeZF
nBGB+wmIP8ZLGDw59s9huHb9532mlcxeSznVjo2Rd5AwJi09DEufzOBP32deyW2QrDi2z9fx4jkP
cf2p3d7m7s/7pjUB9Q/U2F6jtQ2REBb02zC7D027c7lTocai8oW1oY0UZT23esfaYP1QTpGpv1Y3
cCWTG+DV5VZh4A7OhWMB5dTZpG+iyQSVGxKXyWUdmlVcfFQwlpPIHRGeGx5b5E8MAre6SF3Zu16R
xvZQzU9VxDrx2+rbLt/zzhWBNfJ/IzVfK9GtdKUP2+iKrLE46tV1uW8l/0fztLaWZRwRq43sE2LP
f4tZmu4fmklRmQgls7uc+A59qMf2bRkDC2jF1KRMptknVJRrPfQstDeWXxx3mA7hPNgZy9GJQze7
TKqiBsVUV5iO15raBlFhrtPIR0BNCX3IoekZ8PNAyaEu3rvOM2mWYxld62HNWraLIBJTruwbI128
uVvx49p6/ACmYmDG4sZUKNGcJ1US0tITpEZ1dbjY4OEq0FZaR7+q8iGmO8/CKqh9mDkTPUfABpV8
rrbCT72t2EVuBtfc0vTFur2GnUXHuh0uW/93iYFkLEwtI7pwVXaEpvfzqO5oflnDbfQOYmx8tKv2
s2tCP2me7cDC8L9jR/Xcrlg/IpM9wCbqTmQy/zSR5oMzyWQcxqR1n2q/PIXdW7AV7VrSA+X83U/9
gruQjyT0nXdO1J8cI1uZZodWwcWx02+ebVP60Puo8nRNk9asOTB7mg07nWZGVFCxPS5gx7TnFSyz
tEly7kZZ3xvFSnXWlXWVRXlI+NDThwFCDHFTvwu6xrCqvl4eISp8uOkgx1wuQ35xZ+fdYF82YFY3
Wx47HJVXP+tBhHd/dnVTcPv/i2wo+huydC1QlsZEXPkENU4BYo/jEtamFhXdJ27ue/EJYInBaJDn
9IGDcgbhe7Qt641b7eJniIBJ+1/zbudYpBxRwmPFnLA6OnQg8L/vHN0EK6voAjbkVkaUPdCQOMlS
B8MZPd3TYZ91JZkrd7npteUos0xVsk7NMSh3nut9JWeFnwexU1r8wc7jbJx/1kaVEM1kqvBgWTAb
fYMY9GzFaRDGSed47+cgN9QzNVuLygtplTPJSQ7zyKyE959b6iWTd5654RlMN3wlZdEavtCJwDHR
MqUeoNqgXjt3k7vTvHKy9vxxFZvlhBcRzodeRCdwdB26ZmfEqLjgogDK0lt4gWktn0Vefy/r+vl+
MOocoyRpHhfM6QcWXXorOuHQfvQccQa71XGfeSVJSV7NZUExcov+FFN3jeQX2+4MQaMbu5KmpS+2
NZwm/uB4RRIMRyKeBrGvDqKigtGVMqy9dasd290p9LvDNjSfrMCkRaJZYVRMMOApc73MRfEwO042
9d4BtbP0vss1plUccM6DCcGCWFwF/U3KqkogNGPYnnS2lZMOde2iWOs1vNir7WSd4M6h5PGXfQNX
crTm3hLloGC5cKc8NMtwQU1g57iV/EQBwJ058LcXNMf3F3d1+3d0WUxMX5o4VBG+bmON3USq6FIU
1tn3RLYN6AzgoWFCdeaVFBVdbgVN1BQP0Gk+LqOXCJz/uGOqoOvmVEnREg0y1lDbxcPazIBlBUmQ
m+5xupErCWptDl5TSzjGd4I0oDwtEe1RsNcxykYa5/Ec90XFHvw1hCZCfqjBKr7GJmZxzf1dxV1V
7Sb9XMrioSB1VjdD4hbvq3XEgfUGW/pseR+jXWrNEVHRV3Vts3pCcj2M9bcKz26sP7CtSJbgM7Xf
LhEeyphvWJE1060isTyoZg+yaYsHz9oyvHtfRm4bCm8600oCx2O19jVdiwcZ/up4/qGJrI+7lgYV
cVVXU++DmjkCspM8uxC0S+diMrGBa6JURVttFI/dItiKBwYeaSonL423+FcoZ2ZIYM2hXoVZ2Tb3
6Sid4sHtyyRsnKziC2pNkPxuvznD92UwkcbofomSyr0Yc+i+kPBSSPKOhuy8bONHdzQhTHTmlXSO
6pDEoKjELEz82BVQMMSC1JWma/RtMX6lgP8fZ/iL+wL1emvtOyRB7Xzq2XmzQVqwHvzi5/0Y0plX
zsbVFtjNynl0mfrux2iFaUVv7OzN0WtNr8EaB6lgK3tyxMqsMrrYOWoiIZqzcWJwMNXCkLya36Di
rabGmwoaj9GlBrIgoHjbaN43TCTtEBi+oMlhle4xL1a3bIfbJMSPcql+RHI0oaZ13rn9qBfzG3hh
g15bLNcViiTgUEoEGnt6YiKI05m//f+FeR8CklB3q8OLi16Eyg3OfIwALjcp/egcc/v/C/MLoPeu
LNfoAnwYy6aCNVk1zob7g864krjLUDkTmAtxrhKArc9lBSLV3mLZ/ch/1Xrgq1gUlCp4uLaQCJ8b
v0lq2jgJnpb2XCBgXPGLtF0WlTVUU22LnryiPrCVP9rLerg/9tebemBfcc3qzEUe8gpCuKlzDFJ+
8MZsTKYsOIrTuqT+Th8pa1s4jyso4Yb8AcTTLC2LrU+LZTOU0l5HO+FHKCcVCkitO4iufNo6fhjq
PGma4P84u47dyHUt+EUCJJFKW0kd7HbbM7Yn9GyEiVSkqBy+/lXflR9tNgGtDHhBsQ9PYKhTtfPI
EK3jP+z+0QhRxmPzZ4YodOsYcUGPjLKw1LXofBga+LyU+hIbchdZCTHhlo1+mJYWKFuydAmNNqg0
Ne5jH6MyTqXlhKSGn6WnFCzg6QztHkOnraoaWjp0tDabB4jHuM91D322OTjUie6KSjW0tGOZ+rWy
JkJhGCcLp6SP7FZX9D9M1ZDSkLJd2gG1zznU7dEsFs7YzLn8y2B/zRND47EfLyqVYSlgqinE1LXJ
vY8L87GyHtJi+BZoUZkfblow/6vJ3uS71bXGCTQw6Yng+pFTI0KLS2qVYV0O913wy550ZD+qD0kB
7pYGIOc1PAd6w2FG5jvqfROrfV58FH//e1eth9upRPUhKcQNarpNkPH0dKUHFPmyEwaAuJlz1wci
TBwPPH66M5Vq8aV4H4En7JvOh3K6cOaYW/VrsYzGLvCa6slbZs2pVvWDpLAuEmtIbEBnTx61Q+rV
Yb2OewES7nnyIBBchHkTaNLwh2chyLZIjyc0HcoVkpr4VAPx5Ppv1uL8s4ZVBjiua4bpfK6KTbev
+Nb1577xvHZ0zKzs0OgigqU/NvbQ7xsrn39s8gKZfs8FI5x3fU05oZkunsFC0Bk86rogbviIy/xf
hHnh7S8pAlQWUjXrxijBjO4+u9YhCE52uc9016WKlZe5+GrRzalDuvTUESeyRw99SOVT2YtY9A+L
/avyrOO23yBlgZkmtRjTJj2Z/pwe54Z4x7Qry2gsE7rRTFL8Z1BgSILFcp5ZPfVNNKwu3pEh7DH+
mByIfG77ivyCxtuAGNacFScnd9qdbc9TODelCYUDpntgVK23lF+G3hl6a0FCBovSk03E0VqyJyBF
NOlLUatkWsBsGupR4BTzPOI9K26r9BW0C+62YiKjdoJqYUsmXPd5DWjkmWyf12nY5ToeRoVpZEgO
IAK1lYFT7E8zkG7HmyR9RE98EPbjMmn2WKpPSFmj49kKJnz8AhPQzIIDUM5+Emva5j4yK2CWLPVU
OmVxmjovRDPEVagtDGbde6Vq8tJmoXHaok/nqgC59Xn1EryANHG6CUuGU9b1o2/yaWcudEKrXXGq
BrGnlJ2MOgMxcbXR8HKKyPMV8nuYe+PuV6D61r9dosNqqOzyLjcI2gsXY3vo4q2mzwX7abqaJjtF
PMnwnMTthQn6/uKUiD+O0eyWqt/dTprX3eO7iwwYXKr+Rm3lrltj1kaXxql7zvJfS3u8bgX5lu4C
fEGq/APogfMuwBeGhccgNUUL+ADWNt2rjeIHyFAJ0zNAkTbkxam2XsEsRtw1TKy/No1MsLvftpHC
+jIT4Ji43BArL06cfJpAL5aNuuOCwmdk1JOARqY/E9hmYaCSYvc1Rh+LX9umLQWqmQdDlfZwmmz8
4pIXxj7dHldxzKUy5AmnkKJaJgxMC5CchP5B7PO4iKgd9V/BE3PQ0Qh8DCWBDJ0Urha6+2mS+cNT
IYL6QNz2AaLRJ7Bx5GC9B17IbdK9RQy863TP7RI8N2v/+fZvVGyKZSjU0qdpAjKU4kTQpDndiRQl
WJyggLnRpez/z3OuzewRObQ4gWw/Mr1y53g6UKvKp6R4y1Pb75mB3UM+u7jg8GJ0jB2tXHdWVGzn
ZDxMCTxx01ogyi3b70V6l4yvgfO5mr+1j9O06VnQpTIkxqjSABKycLAi8C5Zj0A26uD77ZVVBLPM
rJd3DDRe4Fp+6jI7nNv80Bgsvj20wvIyIKaweJ8Twx2exuUTbhbGogNlo2Zzq5r29ZtvCuPorfVS
Vtc0F8zPXmUBSy++3J624rwkc+mNhjPwObfQqNriyBwM4NGAsmGFTm7XiUpyyJccBGu6u0mVkaQy
yYpmWr0CRqpMP0YWeUhwICxX7+X2j1HZSQosNKBTID7g/Zb/FLj3k7Ft5+BIdbKa/Rw0cLB/Vhyr
/NHG2WLWFHeVRaSAHRwaeGOOLNejYRXtyEklQk+nAaAYXMbCsHmlfLWM4cln4DhL64PbXN9zst1t
cyt85x0W5voMMpmm92ckdshFEzmE7cGhEQ11tUcrlT/NkPgUmvOwYnFlxrxGOFlRjD45eqX9Upod
IIY68KvKTlKxXKw1cXGvPT6ljQ+SkSkaM/u+6cU295FRMfWSl3UbWO6fJCcTeXWaJancqAXkujqk
ZpoHwf72gijSs6yAmtuDMCobC+I0JEpacgxMLxyNIaY04gv+iEmTkRQbL5lJj11VOfu57568qXvC
E8POTOhhzPqoItOxbXSaXqqFkQIa21IQiUIY/QjlPfwiw3qthioAB279ettiqg9Ikd3OQZm6JcIP
bwOxyebdWvGnNWWaCFH5rBTdRl/nA9iQ/D+1oOQl9/skjaqOuDqFeNUmScbQlKSyXFY15G5m9r7o
/tDMz0Jhe33oFdYVrBp6XRu3lvHP5evRnq1thVSm2fMnD72jeCW7g44YOFCDh2WcNUeGj4kI3Hfs
SEtRM5fMLbkzxBT6ybeav0xkCic8P7RDCR2f9MU3/4qKhHk9HgfufmaOo0nHigWTCZNEIsaBiYWf
0Hg4mvde8nzbz1TjXv3vTQVnwiYdXTHuYLmvLUhMAHc3dIdy1eDX/78ZnLtr3+elyU9W6zwsSf7q
cuvntnlLBXuwmtrjTlBfxpVHZRDsRLmG24aWYjtPO4c6PK1x0YVHB3sewORd9hrEncokUlyPhTBK
ZsEkNnzkJc0T/tcta1eT/RQHBBlw0xV+0CQOE5e+TffTeC56I567vaMTulNkVxllY5fCNocuExe3
ZXgl/ma5aMEBh2U/FDuL0fj2AihynwywySwyjgJMqydwuxT3WVI9FGk6PLl0kw4UWnevP++NX3be
4EFY4/ozwJWQGl8cqw6r7vX27BWbDxlpYxVLCq3vhl8W/mmoD+PchTO/9/MfAVhXl9/tpMkIKitJ
kesN6zQHgxCXtKZocRsiNPviRdS/u/0z/kNEfHAHI2NuOK85tgBLdQlwmmateDKLbyxHO2Ih9kHw
J/WPrajiAOTw4G7KJhHi/f04M6gsOWmcl7HbznGmVWv4uA0IayYFvFsEfQXRMUwHLyYZn6KVdGHQ
n2YcggN/iAUx47I1wfmoe1ZT1TCZHikVS5l56P45dbs5xkYlno/mHR5P42yfbtuByYgd33BbRyT4
hBfkpyAowjGlD3mpuyNSPJtTW6rzTdrl7cI7fuHrJwMUEQv95PHHNXl0wc7L0iG0qjs/eHDTE03N
qMVBwkw/33YghX/KUJ65hLyqUSHI0Ggcpa2/sxN2hN6UZkupSKQykCcXRWZOZO2fa3MNg5rsWb6p
BwCa9FJ6GL3anLN6qi+8dA4U29O0Tna3jaKatbShr+ep99osq09F+VIaD9iX3h5XZWwpGYxzntkk
y+uT6fT7dgjiqePPJtWUFdWsr/9/ky/piHcfQTHrZCTfeIJGEbFufBeQ5VmFX5hWvlr1ZTbb0DWN
TwZkORieLbcZRirmBQvayl1TcTHykYWLkYbCcP8Z7qjZFP5HifhBmvwvebyxDauMILeY0z97fnof
iM+WS3cV/8k8dmRBuRucz8s8nCAJjvMODXFdApIc3u3AaP03A5I6CfqoNI+NswIc+9Sal6qPcr+9
cHMH1FFos8PiiD2kQK3QA61W0xvoXjPLz2lePC4i1+xKVO4jpYnEbrnj2dg3JEWZ73g7/ZpyAGrs
us01dlLsHGSaJQuMfylrSX1hDq4WnRocVA0UBi8s+Zl6mm8o3FSmXAL9W2C014wDTY94HIJvdpV9
uu1GiqIuky2hEYAyf7H6Z8M/F0TcZ0sXeeKlwJ3CWL5YVYFOzo37T5lZCc/nwJKs2Np2azLvTAhf
H3BctrZlChnKRsHZQTwDo5s8ds2/EL8ohj+3jaTwIhnIBvx1ZoA/WlzWxvxaZubvlNRnnLtfbg+v
2NzKOLYrmAYHCsy8WXlYO4/1Oodts5+HbalCJlZqXe5AOwOZiJXfJr+J3OXF0DIHqCYv7fsXvgZe
HST1ZR2sB9E5h9k3wn6AZneVbauIMkZNTF7qI2z756kd8f7vmm5Yrc7v28b/eG3fsSg1fWOD55Ly
i5d/AUQqnIPINjed5d4xKDk8E6Is5v7ZT4D1daYCNypmpYncj5MCCaRiboKH2R3pDH+vwa7N6Mii
2nB01PT/kRC+T/9EBqm19ciNvF9g9OmH2WbxOC7RhKDKm9im5X2znPp+io0q7sp9DzrybN279hoN
xvfb66LYF7/jVjKdvF49Rvpnx83DcUzvlxTNzF0Xdc3nrnwdXXvno0F+TTSO4KPmf/SDpb1A03U+
6buhvmTO98E6V0EbtvxPbT7m890iNoX6O0qnYjXRbCigCwmN4QOIHkJa/yhxmLIcHURKcZnzjtoJ
8pBl4Ni0f26rS2ruU8r2thXsSFlE1dRCQxBwxu5VtE7ksDayl3XH3exwe9H+235/ZEQpGziJmZfM
WMmdC0YJ18kjw36gw9nGGz3lz6ICMzLgHW3UBSDj6pwQrEpxWh08/tKLJUzT+6G1QzxHRQCVxbfn
pApwaQvAChPqJgL7GNc9Bdnr1Hx2J43LfJz7iAx9A89vyr0G++l5hYJYm8b18L0Q99agOWkoQvwd
3M2bSJ5n43Jhyxo6jReCS2OTUWSoW56WE/WXabkY/FIZfzzjk6PTuVZN+mqsN/vGzOVpM4pquay5
wPuEGRFE0rZZX5f4zdCGZbWgdxnqE5SVjlWBvvdpfMkmjU0UCUBmiZq4mc0BLUHnS9b9bO49azqk
FcRFEpB/WGMkDN2jrspvyP//jjEz0YW5mP2lX05uNkRm8sMo7KgmmocbVe70pcPB1NIgTR2b3E1z
9lJmMTF/1Ukdp9l6BMFiZJV3/vwbxErR7XVRfk8K+8UZnWLMCbnjPYlFFgfDX2O4cqaU/+r5lM7H
0TRADbJqNjQqF5NCGroPlmiL1kZXJfqBoPRqZ7Om7CiGluFoc9Zwp+2qCfv3Kpo6EfWZ7ilWNfTV
7954b9+547A4w3LhdRB6lXsIoM1yewFUQ0t7AS+zpgQY7+mSs0PffUrrTQcP4kmxXFWdOxhdMF3S
9NEI7LgvdL2GHx+biIw8mzm66jwfIw/9TzKGgj7R9okMP7ONWGEik0MxaAuUdJ6ty1xh28VAh+fp
/F1lbil+q2Qgk7Nw6xII/0hY+hxQHXurolrJ0LOWuvXauY11AdlHlFHnYSWfDaPX3H0qEo8MP6sH
nnbMaq0LD85lfedOY+RXkMHR6RGoZi8Fpl0XlpPzwbqw5hFngtDL76BQocn+CpeRoWfFPCW8Skfr
QgSErKCX9GU261DgoYp3Gti8Yv4y9Mx2M8imDpN1ocljwvKo+E4HHfhMYXsZfOb0DVgsRtg+X9zI
4tU5dYZfNetihy6pxkSq+Uvx6tRkppDewvwr61DP3ok2eTxWOrIJ1fDX/7/JYJZj2S0VCCk7eTFn
EfLhYaGVZu4q+1yD7c3g5UJMcNBj8Ky8z4pH7BVX607UXzZlSBlh5i9ORVjWW5eWmRCTH4+o5vtt
Q0vFdhzWDm1IGbLBFSeUeo/9wjfOWqqrPMWtldPY5oV2JOROGRerjuVHkcNkDqdlJssIvjnzYkEO
oxtIXGlXUjG0jFmzBPSz18q1LpBDiEvmxFOxMcHIULXBI+PaAnBxSSE9ZkBkmY30nLu6w5PCB2W0
GrBZuZWui3VpfN+MQaz5e7ETM6IJfSYF5RqHUX3l+v83nt42kLpMqIPK1H1nzb7qx9AZAa//d9sf
FXlSFoLtKE5gdlPjxtUtYwJcmXNvZ18WvwxX3b5A9QkpViHPA1A6E+YFqNeoDw4seE69JHL+9ro7
K5WN5BJrsDFtF8e81EURG+O45yT5DQKaMFt0y6ByUyluuxw06ciV1sUH3iV0GSRIwIK5DZ8OSsL/
X2Tfs/IK5DzWVcxmvyTGt6YwI1bpdPgUqVimcwKSshBWA/tYdD32wS/qzju77DQbeoVpZBhbPRnt
NBfw0Hayd0np3LmejplDNbS0C3bnEvS71LYuJS78kzbYNZmuUVdhExmvNtkLR60zTSyoCE1wJ1pp
SHSM8ap5S0FLfFwSejnF1kZUhylpX4VTah68Fb4uo9WCrpxsvACbl255MkRc+F/n5neQ63RGVDO/
/v9Nuql95JsAlNYX6iY4MS/Qhv92O9OoDC4F6WpV8+yVlnmxHffLWlcRKfJfM9HdQarsIgcoTwZz
MhFC+bL8M9CDRxgFzMDa54UOkaGyjRSltGhAFmc7+Slp/vAiuWPdqnl5UqRImcYpHYvBnRNs94Kp
ju3mj5k/JvBHdGpFbNQc+xTfkLFo+RzUKbSZEabFj6bZs+S48n+0iOxA8yMUCyyDztjgMYCokAfS
tr9zU+ueUxo6xbwtzciqfCMIVUi/TvbFhNbbwv0o0F4VKXxHhpXBQ1wf1Lr2xRu/zeN+mVA57Mic
th2MZV4nOqwWVIEC8+IUNlqb6p3I/t2OKdXEpWhdGUt7tjBUJTqGeTkcfLd6NMTPrvSet31BjtqE
L3Xh44lyrp54H0EHI1q6Q2F+2Ta8FLUVd/qksjzzAgpLVGtx9B0QC7Dqjtf+r9ufUEQtkaLWJg6w
sIWPR1ZLxJUx7wJX186hGlo6wfbz1HrGCPMvPiCDpt14Uc7p303zllFmqQGkpeeV5mWAeK4pRrwA
bKMrIDK0rPM5GpVXbl7KwYjmJInwDBBvm/U1+7ypH1AYAe/LkFqXTlh43SuOxaI7Eyvyiwwp46Ku
3WKCtUlzJWTJdwFn+6DQnVcViynTN2WDu/K5g6fzlkW4o9zl/SaVIJfIIDKHB2SgY5d+Adw/7qY8
ApJkW1aUAWGOV7Oe8AoHYS/MefXKqPi6bSWl0Owyggb6vIS5M/tuNK2diQ317aGv27cPHn5kvFcG
8qcGLYDYe7UZLrL9iPQ7v2oOifg8md/MWldWVUsqxSeSLjYzLQp2VdEDsbJTFViH2z9BMbSM6/KX
uaCDh59ggZZu8b3PgJBvKxcypstO5tbm44CE5ebf7OGztXZ/tk1aCs5VdIu9jqtzqQTYUVcQSYw6
YgeVPa4V6k3ce4xyE3Te5iVh5b42yb3T9Pvbs1Y9UsrSd1bv2yz1cIDMkiasU3CG88hbwbhgRs06
RyAl2q3kKPjjEGQR3ut85/n2lxVbpv/whG9+FCiNi7JdVvc4JcvvZXpK6uXsgVSnq8tdq1Vf/7CI
E+cdOnGGV45Dkp5ddD377a/E+bTgkd7VYVg/XBqcLa9onje/ohp4z5JhTc92JpqwW+eXZqS72xb6
MCdjbOmANkNxAFmnhw5zX++MJQvtxgHiS6c8pJq65LBuD4UtMiTGA3TW4sLo44x8uT1x1ciSvy7A
CYIWJE3POWUdECKrH9FRp06jssr1/28s7tukMnw0wJ4FMfZDzeO081/QH6XZyauGv/6mN8PjoND2
Y8LSM9hI76e2fIIaR9iaRFNSVMNLWz7L6tvVDTD8yp+C9MnjJ6pTM/owoOAuUk2x5yR3UidhZxaw
yHb2ufhGyfOc6B+hVJOXdnvj2BdNQYz0XPBPxRwn6wngwW0uI1UTUBw72KH6xkNvmjSc7HoKG+v3
7bEV05aBgUFLU8ftDHZeS7DJoMfTsf2wwU3T7eEVdpcxgdbMvaEtsKQOeS6gm5OkIRiE8jmetVT5
qk9c///GKdvGZNM6IxOIzgrNbu+Tx9SiYdLvUmvLAZM4MiRwbJfKCzqsbW/UUWqcGYONlpfbJlIk
BBkRmCfFYNf1mJ6n+lOevbpU84qmGlcK1rVrbLDiTsjuDsrVPD7MBdE4pMpppEDNZqcTRVtk5zSf
adx57GAIwsMMPZ4av/kQ8AmLS/Ha11k5gJwdFgcSbUhH+1RmVLwSv00OtEq90GGpcV9nRh03Xj1F
t5dCURBllruhhJDO9QHmXLj7YAT31c6F+oLlaNKnakWkOHYL7iR9DjcK/Ds3OENG8Pa0P16Od9R1
JbKmL8iaPCwElPbDSy7cM/P/3h7840lTWV+x5oWHG6IZHchUfB9dL40LKNBodliqwaXYpd7C6QIh
03PSPJZFEjKz1ziQamS5zKJ3CRqHGLlNzsb8y+LPt83x4QmCvCOtW1IDfVCeSM9Gx3di/oZrYZF/
T9IOO8LHbNTY5WP3f8dd11BiEH9psvMaWC+ZsTOL3+OINg7glAwusM3dl53uwfpjp6eyfmNiesQe
iwBeaWXhbBQxhO6jxvWPoPM43jbaxxtpWE0K56zzcMvdVdmZ169T+YKrFqv4XvLq2aH5gwc5+DZ4
DKbXvikPwL6ePHvWfFnlBlJVzlnfNLmJ4oCuwutJdax1bLyqkaVgNgzWugKslOcpKKuoKb0ycrJg
U+5+x1bX9+bQ9mKlBxtcUO28Rpmhy6yKZCGj9UQNgQ1/WdJzPbV7zztD9eGOum18e6UVVpERe1SM
fTXXIxy3gSgxJAu7XCePqBpaimi/dwAc8GETt/mLW43YBAb69qQVMS2T0YF+yO0dPmTnvAfdkY0X
yPZ758RDS3el960hW2AbhMrIvXpePYApavgi/U3/OpDT6m1NvlAtqlSQ0TqeAvSEgsyDuzV9nYzY
5ppnH9XQUugavBuH3CSoxK75uuTZt9XoIotyzVZCkX1kUjjQ+jq9d60AqY9LzGZtxnD1a/HgiWw6
ZGyhn2+vsepnSOHKzb5iVoe83flJB7k398nLgAcnnfXl9gcU7vkektez3vJHdqY+n+9tnhiRO3i6
BjPV6FfXfbPJdWzXv16K5ecBBMgZOk3bUve8oVgBmRmuHJwCpOs4MxbzD+pGrA/Cwced8rZUJoPz
uj5ZbGvwUTAHEFOabv2PlJZmUVVTvy72G6tkU9K5OcXYtH4cskfbWj4PSbwkgWZ8hdPI4DyT2W1d
d1hT0pv3a70eVjGeJuZqjhWqRZWi1gnS0k4AdjvnosKbGw3+Db2/0R2lsC3XNeib3EvPeBzII9+C
Vp9lWjpmAZVhpLIKwuF+sW0bZwswLkwLOkwtapITMYxN+jLkHUEcXxqrzhLcHVV5OkZcGI/Mhm71
7VhVTF/G6E0OmpnsdiQgYp52uV1GxcB37qij/Fasq4zPQ1+szcvJSc8D/+fP5g6dAvHtiSsqlYzO
Aw03X/i8ZDgW/QvaIB4AuDcHEG0MuymloU/EtqiVxTFrHpiU+7BQMbqHwVuPq/bNU2X86//fBG3b
LyDaWnDeFcvsoHmlFZGXsjSaKxaEt82kWoDr/998YjItQXEhw85o5HuaO3bH3L+3R1ZNXgpZgO2F
v1ozOfiJe+wm8wj8elxAf3jb8FLUDhw9MRUfyMEBd7RRiENQBlGR6PZ+KrtIYRtkvUEFRDXPaE67
M9q5DH2Dv2ybulRgrd6mXla47NylNPJ/1hCozAuN2yvmLUP1ctoJk48t5l0GYK4RQbXL6m2Nh+Qd
sRz4EuZOCKwpZVka5mtxbivBwyb1dUK6qvlLx9ypWVKTGbANReetYztRM+neJlVDX0vjG1cP4JAJ
/BDVO/cvkNeYwjb3dZzDivoqY/RYm7DZ7C0cot0iFJdyXNBFvVs3UWjA8Nff9GbujZGV1EpQRQRv
znXLYpCzfDe0SGyVaaRYnexeUNph9n7z1ZzaY0s3niodKUxby7WJ7cLovmmc6kkc7eTL7ShSWVyK
0HHwwffWwVNyC9qKNBlD0xs+WX3zZC06wJLKLlKkukaa4gGiys+j407xwHGn6XZghbr9CxQZUgbl
jZaZC1YVcMjebaM+N+uonCE4IrJs1JwZFD9A5pfLs9XzrcFElnTm+2EAGTD4QHV7A8UKyPC8JRcT
Xbvguo/v7rM5/7JkzmE1x8cxa3bbTCTF7IpH4R49COSAbu24ZT8qku4HdKXeHl31A64L8yaqwCHd
QKMBLgT2ITz6l21oljzuS2wAbVFrPqJaguv/33ykr0Rh+g6sNA9O3LvFzmO67gDV0FLYVgyXgo27
sLOPmy6jnB+KRqf/pBpailtr9N0+GX12BjPBsc7Pdm1u28q/U1sc0kw4q988mIO97Lq1nM9O6zsa
h1HNW4pYtK47s53grgna7l/8GlK3mUs3yXAQKsPziOXDP7qZnfl/tx9gGKrsHc834UQwvHRyNRaQ
zmVVQA5zR6KKA6i76jxdYRYZmGc3Less9PMdvJw/40nyMwPf2TYHl5F5C+GtsfpQFl7a6toe0D6t
/upv25/KuDwoinZmQH3YBD12zdLuCl/30KmIfnK11ZvATIOqyxZQEZy7ksaNH+xW29+DwPDUpK7m
VKwyuxSgkCHLWOVOCNA0xY0NiYwp2Wh1KUBLuzVbu0fs2+UYOw4yJNfVJdWspcraryA8NC0sqDv1
rx7p+rDr7U06kXByKUCbJBGgIBVXHerk2TXbx74sP1VbD5QyIs+oBgKdWPhL63UhS4KoqxqNxRXl
WkbkVRZumhsKf7HBumFOXwkC3/GXLYgi8o7pbSqX2i4971rp7Ajm3/lbb5plUB74mhcTgDeUuepr
g161dRzi2wVU4SkyHi8pp1yIgdIDt9qdSNqTZcz7bUNfP/kmOnuRMLP2CDuDJuc0Q2OsTZPj7aFV
CylFZeBlfQYlLnaukbPms0uzEKR9t8dWWUQKS68j3PBc+F9Vl2fL8j+xWheWqmlLYQmhoRHHFxi7
an656f2cTOHSbSvKMr7JKOsxN5OOHIDXjIzV2jt8Gz6IytCmyYOuQyIsdjaq+Qj6s91Y/9pkaxnY
5HutPXsL6uWEq0zWTrtg3ZhdZWI1Qdm6Fgz24HjAFY4HysLv2yYt7WjJ4jjZQLCKAenjzrSiphg0
m32Fg8gYvKkOGrPj17MzSZ/norgb6vzTYK66M67Ct2WoHS0X314d+HZq43SLxgFPq5+kGloKSTvl
BcjJYBUBjonEntDxoJN8VQ0tRaTI18mrDSTWma1NSCbc8Y7pJnpwQmVONQNIl8JiA/IIkI0FNEyf
XF24q+YtFUqvd0D4N8C7r3p1Phq7XUe30VQ4ioxkSkueY0N4NcmQnw3hnXMefPbTaovCJaEykinD
K+FYX3Mgbf9kYKnwhmpbUZDJzQDnBW7RdXBbeeX37NLlpZhh9tuRqbKKFJm937kT7bGWWVmeMzSX
eHnx1SfTxrlfP/umoHE+eolvYT2tzInEFBzyfNQ8PF5n+A6rDYNfXejN0Cb6Bl3XxtAVgzgci2YA
b3Ekr3W9iQpXlPnMSMmn0fNM4yGAJEbhgi120NFMqqYuRSeD2uDYrIPxYBb2l2L17yEP9uSIn6C2
1Hij6gtS2STgKGRsRbW3/OqTnfeRBaAnxCB30NHR7Aw/5l/FAkixinucEZzX2DE3xhgZ/RSmXnDP
7M8OeyjJEvc2i6uZ3PfFnZNpKvbHP+sdzVnaGLiVrrAms3E/WT54nz6Z7SF1dUKyqvGlwyjwac2w
+EnykDUknJPDBA4n1wFhpGYT9rFPvWM7E6WLG4YeC7+WY2jY056nm3oAyTumM4PgxqiYVuNhmj+v
3fq62OPP2ylCNWkphklVo9nCWlCmpiBcc7Z3tEwbKntLMey7c5sI0gNGDdbgcfqKXuMQebMlmjBQ
TV2qsNws/LWd4S99F+zZ3F6grPppm1WkGMZzu8GcBks5d0tUgVzUr8r9tqGl4HWDQOAgCoMba4vW
3z6aex2Y6+rI75MmCaSYJVmXluOIKxHbWfYtbf/6+fwlS7IM3zEOzPN3pmFuM77MK4amdCcIapce
PK/6mRc9CUfb+rrJRDJKabFYluXTitN6T/aL3YRuualRjBAZooSnnampS0oOOJgeSOnf50wnQqhw
R1kwkyX9OmZebjx4RjreNcLIDqxINBvh62PRB0sro5SIydqi8BfjoZpA3gYqqaJekmgqCnNn++Nz
bwO4tM34UtTWYuDCJcx4oHl/Gdv+dxLoXiA/3o4QXwrYvJoKayxg/PZ6BLHrSFjezpzGeNvMpaAN
6rF1eGfDbaqT495bpiavf6xuBqeRQjbIXebXIwYWZZS/Bvt8b0T0NatD9mk88EOtqX8qB5LCd6nM
FU0Eo/HgZ2YZN1mOBqPG2iRnQ4gMUQKvv+fQ/pp32gDMA2fAoXbmqLu3V+R6T6qtJO9EUyYzPeQ2
unGCx1bscl5HWb0JkkBknFIlVsBCl4kewNBmHmwzA5//anXbfF6GKRU5qWjTzwhdnx2tgMUJDii3
nVKxkXrHIkamiTvUbVBK2j67z9CBGDes5feWSJuLu9D63HiBE7F1Gu6nRJg72i3BwfC1LRIKt5Jx
TJmPocoC3jv79Q+rB+WdlRibGMThVXJIL2Kt/AxeRSCV0zvewamM+xUvl7etp8gYMtWY3y+159iY
e0bHe9cNINXMjwWvt2UMmWvM+x9n17Ect65Ev4hVJJi3nKShgi1Zlu3ZsK7DJQgQAHP6+nfmrXRh
YVhF76xFD9jobgAdznFo1XYOMnJRA5jTLtxbYbhRtObManCqgfXcegCXVwq64ZTSP7d1YthPvX/J
q3HtcRo8dTHbv4vzEUy31FozV5NwzY9p2GVslip7qNtfyMaflnhb9tPVu5cwWWEtfexYDxnvfnoT
hkUsLx9WniumZV/D0rvnYuZ0lZiYtB5IN7FnsL/zXZgva9lVk3TtjlwFSJK71HJP3eLsyjE7NNEm
1kfX1fksVVCV5dBBdNDjJaJ+Rg5bObUMrqOjibVz7QN4KsZcCGg0DhRV1cRWcfQpCMZthQ830A5c
zwmkbHiVPTSjPJdxWkSAgXDXgK5MH6CduiFytwsNcJ8aWu/gV25KfOf34q5lLU3iNQe1SzH3Ki+z
h460ibRZMnvl0Zo3WqTetWTHWesVYO1+oDLuEssHhm3d7m9HAMPSdYQxNQFY1Coxz2jN3S7P/zS5
+j0t/Ptt6QZr1wHGVB9ORdbhGsJiDqpowUj3xib0v94Wb1q85qp+qfzRr6PsgZYRT/wqeBYDJqtd
UX+5/QOm9V9/+F0sQJde7TqMWA+9JBjBp7+siK5BCBiuOXrTksRg/8xdDymEUb0tRXFeJgAAhvPP
eraO25avnahlWbd4WXkIZVl5ysbl05KtDVzFHz8i9M6lDqM+qhuRAHEx6ONZVopmwx1xu+PoPiIP
/lw0wZdi2ARq7WLs9r/7EDklbm1UZg9e1h2Fw8+cH+tgLQduMiPNfQVAndhQon16qrovduF+Cec2
lXO2kn80iNcbmXpcly3aIeHS9sMXz/Ix4J//GLJo5bwyideO2QCtx3mB1T6UQF6L53/tvn5qyNoA
mcFK9S6m0XMkcjpwMTZ4fTL59b0lyycKhlXO1hRk+o3r3995mW+3rqsorsx97lo74VVtUjQDP0zo
MUmC2P+xyRt03LHKHWIgNAbuaaFW0kp1GXP+67boD/cgcvWp8KUkw9yWQ3SuxHD0OC799XgmZI38
5kMFQbxm/iRzYyQxVHj2iv5T3zmHcYxfO9s9toA32/YFmg/kIfFrMdssZZ776GVq58TsALSwlTeX
QUF6TaWlI7gcA4EvuEJfNeMeRBH7sVhjejIoSK+pVGNhNx0lLAXm7FmUX6rmi2vj4haV09oVwvQT
12zKOyPNZzST5cJh6VgFT/SbK+fEp/0OzKsrKvrwrIkwOPTfH7DBd2k5ksTn0rMCNPPMKuE2X5un
M23A9e/vlh+GiygYEklnVlQd8Ke9OzZVr7O/hi5pUs/1q97JF1k3F53EDjAvZkk5+HvVVRxMZN4O
aDj720b64aEDFWnnWd24UQtnYGlMfjdxlhBsgo15ggIU51R9JsLeRcNaQ7RJY9qNtJJTHixcFqlU
xSlm1YkOwb611lJ8JoVpPm1PVtlRGyTGQbg8dNkvWe1JtrxcgfFvK+vDNB+UpXn0eIUFyQfsOM0+
WfEPtoD+uX6eaKpATXX7Jz5WEYmv+/Ru052prrLSVtZ5trKd3ZV7sHnuRtEet4nXTjbLQZIpsmvr
LCayc2oME0/+PorWuHNNq9c82s/nKehpa51HUCjZU5R0Tnvou7X+X5N4zZ/nAEj9jgf9R0D4IYTt
l9Hbz/EaN7ZJ/PXv73Qv+65UC2bWzkUYHpwxfAgAMDorudJw9bF5kljz5wjTe5McF5YKe9rhsgLq
G3S61WV7LPLpcnt/P454qMD+9xNoSGIMsjo0LVizr6IWc9Xk322iNeft7TnqijjKU8tufo7FFCSB
22zKPUck1lzXYsXkCBs72wGBNirIvi+yXRau2aVJLZrj0qrOospqIF5ynmCk7Uc1+ysea5Ctl1oy
vx8wpTLA5gv2ENTlmbVrdGcGg9QrLTHwmbwOza7nQvE3f+ryJIjqp5HQ59tbapKvuSt3IpXzjtOU
NsWpoNGvsup3XrUJaS0iesmlGQRoNMMIvB19sy+YvW+CtTu0aeWaqxY5Let8KmjaIQHZu0lDQcP1
OrgiL37YQLOyVx4aBp/V58Kp7VltU4aIOPUfILQnvnpq5tcw/3V7A0y2o7mrg0avLsa/M7fi326d
/1OUa28Yk2jNXYPBEsswQPmYF9z1VXeUuXvYtmrNWW0Aa0unDK9m06oj2iZ/VA26+G4LN+2s5qqW
sMbCArJ2WrXlQY3o+eoKEIXZx03i9TrLrJqgG+M2OhPLPk5ZsMfHHDbW0CKiF1rsDH3LGfhdU4qp
5Jk26M3Iz+GwFmsMytHrLIwiqRfWmXXOBnUCDfvO5tMdtdZGWA02oxdaAoCgUpF5NOW1r+pdXI/F
yW86snZjNsnXvHYQSqpOVTwN2+iptuk/EY7bTa8t8lcdxRuJMxK0qYZFtVuK9jgVTZJZZH/bbq4X
pL8qvNhYzVN7TwgFTnWejoJdxzOPgTUlVC77lsZfS5naU7cSckx7rDluyGPMTUQ1YIjYuFN41/El
TgDFs+JfhoimF1UcANb7s4d3NRo3zwWbq52DmybN82eoYS1vbvoGzYlzPrVAN25gSMoq7kLQFt7x
kRZ7tYxsmyPrdZbccljkKERmj447GwTreeejbWitQGT4An1OPMxCZxF9gKN37He+oKk7XEZ/431E
r7ZESCaVXQ9HqP2s3E9VD5Qax/5121RNS7/u/LtrbFk5rGgiYp1bWid0Lu/Kudkt1RrinUn89e/v
xLtK5SMolXGqF/QUWuUTceFoajjcXr0hRugll7pcYmvs/eiMTPcTUDrapCrajZrRnZh0WZZzLB09
ysnAl/04OElAq9PtpZs0o3mu6lE3QxuIdV7c4DDGGRp9SFKP/YrFmzSjHbsLWsFAlQqnUmS+zwGg
Zy1raKqmlWv+CiCQLiuFZ52rStwh7fNpGPo/9mB/26QYvdrihNIDFTnEZ779WTnhsQdeTWVtYm2I
iF5wYQ3lLQ9nmoquvgt5e2RjfgYX36YsEvmr4gKo8Gt9LjrHQp6yoEwzq1g5VQx69zVXrYqyAILb
GJ27IE67vEoypzqFvr/tTNRnxCcHxQpgksVnZO72tlUfB05PXTWuuKpp9VdDfRcJiLuQ3pkBaxQ1
7sOigp0XIiNfhivudFXCB0eur3lrXLjcCQIRg/avvW96ksxhfi+AN10Pm8ALYDmaxw6tqu0ogoKu
T3LeoF3Is1eUY/BWvb7S1E7gVyGLzwOpccTWh66vVxRjEq15K8iKiFX7PD6PwbyfiHOYy42upBdW
iFfTSnXQ+TDIAy2rpCvKJ0HJ3e1AYNhSfTo8R8fFVBZNfJZtuHdRvhwHF6/CPVu+b/uB8L8mOQL/
sBdRHSMn+0DDU2CPSZcfa39besXT/HWSJSZOPWxqnLFjnmMqZR7YxhyIXkxpuV2VeQ/d09H56WbO
Qeb2n7ldy/SadK9561I29jg68NbBfwHqsF+2ST8/oPh3W/MGo/Q0bw3t0ndcjq0d+x5dGMO57YON
ojUvbZ0iy4pQ5mkP3LGWNyjprtXqTavWztSydvOqAAhuKoa2bc61347NaQHorrfNV3USFyZLNJ0L
qIULgK74zon7zYpoQ/jVh8NFT3nTgLPhLOgCX1V7PFL2rbM2wW0Sr6WKeaXmEJMFsJe5b585pdaF
ctv/KkfWvt22matXfhDh9SFxVYP5eJnyPK1j4Py3c+KN6kWCY6gCCnET8S2dm8DZvnrEu3MK6RuX
4tZapLafvdSBZSdyEWs5OoMF6fPincVc4gDiIiV1t7eb+Biu3mtMoq9/f7fuCckhunjwWKK8+ccc
+NxLkOJqH29r37TBmse6Bc2bKMTKs8De+fay61R+lPHa9PJVux9trua1snXAURdZNJW0SNniPw0j
ue+i6qEqN2EvYGM17x3qMGRimOszYHXkj2nuyAV4Xmujdib1a8es1eFS2bnDdO6beHkC7LFzKL1S
rNwPDNrX58ZzP17AjISTKozproqLu6BC3mKwtwUHfXbc8zxMxU1FkVaCHBXIbZxF3ln5vBKSTau/
evQ70wxZF8lO0CotJYj1yPjo52j+xdvktmkaVK8PkHedN2WY66jSqZ93Lt6WtLb3t0WbVn79+7uV
Z34bEVVAdGb1e0t1OxFaxxkwrtvE6z7bM3cklhOf1ZLvET7v3NAGoO7a6k2K0XzWFhPNI9tRqRjn
YpctqNZKFXzdtnbNY5GHZoBMK6q0sWI7yQVwbYM+3pPVeWHT6jV/XcB2H4WLjxs9cEpr2zoPwbQS
403bqjlry8aAIf+n0tptU0Hlz3lmh+sQ+CbV6DPlkW0TJKWhmt7KT6yyk4lXvxa7/3JbvEEx+mB5
2aJ+4WDkIg2jFyd3EpqtIcgYorA+Vz54C1BeYlulFCxDgQ+mY9Lx3WyHeLTl/95evSE36lx/+51L
UV/gxaCoSiP1Njifqfu1DR6KLCXiUhVroOEfNyoQfdaczpVqOGYeU7/1jmo+A+T5q2stj+CJTXFp
Tq6TN/W2ieKI6JPnsaQWETUKM3PheOcSN/FHu2k38bhDuubFJesHAVA+lRLcShIJqrnD2HZrW24y
Js2NkS7OqrkpVbp0yk2YatTO7R1rJcCZpGs+7PFKzqxhVVpV5AhUkRN4kZPbdmSyVc2HnXaSSxYW
Cp3K3RHIxvulXN5qj3+avODH7Z8whAm9aWpkPp8lkFBRuuqwrXUSSvWzzuaXbeK1O3M9EjbxYFKp
J7q7uQ+PnfJ2cz3tb4s36F6fRs+biQB7HNHfl/4JxeFPLbCSb4s26F5vlfKWuQ+KdlFpG1bJWJag
VMJlk5+AA3/7BwxBQqfSoA4mtAp0tqRL/kLJ57hHYrd9aUTqjOd8U3NxRP6aSwcOc28JKKhrXxvi
f2aOer29/I8HhSBa89mp8Mhgt0KkWTknucufOXl1uy+NW2BEdEnYLFKVlUebP4vuz+3fNO2J5sg+
V3aAijxPF8s7T47c5bN4bgJ/N4bRRovSvJnCgacoQ1R1QY4qp+VVNptAt6EwzZsFcTIAsmYqvQKa
Mid/y5i1chp/rBhHb5IiThf7URAp2E7X7afa6kFcltmpa7EfoiTBpoYdR6fXaGRUtotoVQrC4WOX
sx0bgk/xHJwAV7XyJR97tBNr9+gW1Q7esw6FIAz1MBCPZHLb+8uJr8p7dyqH85wVYyBhllCIEG9M
ZGcicUEK+eG2fX58JDvxNci++wVAWPddOMIlXMp2c+zcC7wzeGPvZCMO09KjI/hx6NayzSZVXf/+
7tckcg9ZFDUqBRYesP9jkK2tzQ18fCoAEuO/olWWkwI8sjwlXb8r0FfGZ3dfOWvcWSZz1fy492dr
mV3YUdQWO0RBYLh/6sZ/5vL77X0wLV9z4oxV1uxkiBOxxdNe5vu8og+5ta3dw9Hn1glYcJ0l96t0
AMGPzLrPMWOb3nmO3jtFiw4ExD1s1OZznMThOB97AMWsXFUMetHbp2qX9Z0YsHA/Une4W+xVQY6l
u7atJvG674q+rhfbwyM16A5tfC0Vh/ve2YTAGzl695QrfN/BPIhMW/XZjX5481O9ZjAGV9LH1Zd6
bEsV2zKlot+zHNnDQazo3CRa81JRZBMOrUWmKgLPc98c53yteGDSt+alTb1EaF2NaWqX4ZMMg11W
2z9UzVcyJqaVa14ayMHL3WqWKdS+pzY/Ar1yo1I0B1V1Prpli60cxGsQ1Ec1bjUS7ZDN4i4YrTKo
0ohx8J7R8a1StUrIvIqPfbXmv9N4jt4w1VA2u03gyTR2X5zqB/jiEp6/eOGvif3aFL70nikMZ9Aw
BBtd2tcYw8iQph3q45L1K0es6QM0N+WU52OAYYlU8LQsRJLlvwd5b/k/Wm/l7vzx1dbR26ZCEhY0
aGHzhfMKJqjOuqfhK50/Fe7eDdfOKIN5hleveHf89Wgwkk2Hw9Zz+dcSwz1Jm4tv23ZAc1rfRxF6
Ca/2OVIMXFbnoLB3zTIftonXHLefKtr3MzbYG/nBncR9aXt7i/Ur9XnTBmuO68Sqc+sS6X0QrR1d
S5xGNMZxUM1HS/EtcAGPvu0zNC+25lGRwQF5T1uxZMxZEoMZJPK2vX6dUHPlgszAuQeWfjq5v/P5
VTpfy7lPSLdGoGcIn3rDlF85DWELlm9Vj2WAwbxfQb7pVe3ozVLSI6SfZoj2vRcuX8j8pPrPt5Vu
uDvpnVIinqopkAFWPX5xvQdZf+tkCxz9bbFH59IIbM8HqASULt0H2/nC3X2/hvZrcNhAc9iy9sqM
hogKlrxkVybZdq0eatpJzV3zwmEC+DV1WtfVfRiMx9Ein72wfr2tcpN4zV1zywsFrbMqlSQ4OEGx
c7g494Sebos37ajmrpFXjVHpV0Wa1wITFjZcNXitar4nVr6//RMm1Wue2uOt3kk7QJtBN51cP//a
cLXRHjUvnXs7WDqvx9VJ/hj5var9pO52VH3dtHK9UyobGSfMbos0xHh6cDfhP+ohbmW9hiBh2Fy9
VyouBhWVeD2dy8UGP3BGSJIt3r+WGNdAO02/oJ23loter6x2ROpX7Cmgf9hkn91mW7nV0TumqATz
4WBD/27hJbVV7qJxq2quH/TuhB0FsiGFC7daSHhnVcXBmYfE9deq0M7VRD64SenT6TUJR18wnOC0
8/e1qo6h+m5xta86mgBMFj8VPFj0LKps5WA07YTmyMB+9EXIiEgrRY8N5oxo1u9r3znctlVDSszR
u6ekGxZTVysB+LXPjfebx96BV/2hXuh9PKhHycIk4OELoHsOVTmv+LYhfOh9VbRQ/tL1vUhDEf3x
PFxZmlNAPJW4AIq5/WGG8OFrPt4MYxYu1/g6eHQv3PhCgnytjGGQrTdYxX01V8jgijQX8a4Yp9/h
4mw7hfXmKhoNeDpTTLt6GBnsY3oY3WXvM368rRWDNelj6+hY5t7keYgcsKaR2HcWKpzSX+vEMYm/
7vc778sjVkiUxLPzSOZ91Ybnum5Pgi0rqzfp/fqz78Rbi9t5HqlEyvMknF4AF3BbKya517+/kzvz
OGxZIGuMtF4nZ22gsYHqbq0/1CRd82CQ/w1xzbFq6cyXkqpi74tljdDK4EmedhAv/tRPFP0kqYWM
fIdhUxsP9gd73Ha10mk3IuVmSzOzOo0XhkGeqN8P8/BkT0Ow7T6ut1bZJY8ihyP/ouR4AkzmHpir
z3HcrJz0H+o+cPUiHfrcq7LqGvtHHrz21njXiGIlr2ySrCm+kFZLq3yxf5RRVieza//wYjQqbjBI
LFu7+0h7jqOKO8iMRGwXh9FRlGwl4H9oMBCtxcWxzEffnSb7B40fMcyBrvGdlBjeX3mFGtSi1+a6
peyLWs2YJgPUV97197aXr3i/YeU6mEE5eZR6eTXdjVVX0ENO4hyzHI2LJpMevSV52by4sq83tVoG
7l91Oi8aAfg/skvOuj3rD2FFEg7MOmeN9N6kqut3vo86Io4aag3sMvkkwem+6/gmqG6sXQuUasjD
cRINv6CMnDDJQeBCUjwc7zaZp16ho0LWmXJ5eMdnwKJ77X3QRm+3RX94gmDlWrD07ZC0njPxi2Kp
Jw8k5js5qhW3MgnXfJagkAU425lfwA/v0jGpiz2Q2FeEm8xT89k2o1neBhW7FF2Jvpu0DJ8X7/tU
r6UWTOaiOS6QhYDUJTt2CR3AjAFRWbprk0wf6+UvvAKaeWidr0r7R+MyTOGWB2IB8JrNK4/Fj1dO
9BKcj3l8gb7H8C5Y1MEu2b5jv7dYC8bi/+tCIGUWuPEX5aWVT/5wasQMKJ6VoyOGjL9u+sBB19xz
ce1hGvIe+wnKDK7CXTnLJBjqpHe+VM5pGl8x4Le7/R0mDWn+2tN6sEgLw2xrNITJnxlb41q5auKj
r7j+4rsgE9GJ+hgzCO9KZwFWgUxmP7prCX+wLX7gvVjZYpMFaW6LoRrQjAYdvxDAXpLu2BJrt1gv
t7VjEq657Rg7IEwoIZzn33CTTwg5YFxtf1u4SfWa2w6RPfu4hPBLx2RSMfDcFOHKrprWrXls70bM
5ZTwC6VP0r0Uxb4k224IRC+6ZS1wEsug5xfL/8WGeDcN7bZV6wW3EuXsNmp9fvEo38eFdwj9/tCt
PhEM+tbRoW1qLYVVx/yCTGwiamvv92vtsibRmsfSRbid6jx2CaqnPJyOVVBsM++/am1ORMbcDfml
Bgh37/sPQfy1C5uVAurHJwfR8Qkau444oNbIOSzJoQIyU+/H+6hQD3KyDret3GCKOix07fo2Zl7K
8oIG9CPYNfsEVKxHa2y3uWikuajdOHnOOUzdcvoHb27BSxlPiTtXKzM7pvVrXhrKOVIY4sWFpmWP
LHM+V2Hxqa83UVUEJNI8NWuHoFL/DwLRT4cWn6cmWikrGRauV976ocj7JfZw5Vj4GSDXSe6Jx27a
dqP5C6qg7wcb8KBIMpa+2vtOcBdVLTrughUEesPpoUMV4OY1AfXV4peqO03xJ3c4RmRXzE/RJnCv
gOhVN973PUC4R1z3UAvjZN6V9iZ0UIi+7si7k0/lmT9TMMBf6tI5LEWwo3LFX01aucafd5JLlnOv
YYV3jjt2JM5lVl7K3V/h+HPp16ikTHajHaiiCdFsknnBnTVa+6ApT2ga38/TvJJVNIQcHfS5qVVb
RaziF7/4SoZHJ6hwcdo7dOXuZIjEOj4BeIFlZC+8vAAB83WKfJqg9Xol1HycgsXGas7qUlJGo1Qc
BZn24Hq7uP/jFT/r6dvggkcJlDCfGFnDQDB8iF5vq64VCLC6lpeM872PS0cQrmVuDDus19tUEc8Y
nsQWAEbD4jsXOS03XElOmGRfLfedhaqizgoBGKOLKJadEM43P3ub6nJbTNPrbRXm61RVdcGd41qP
obXc58R5WjAet+ms0mtuczx1bQHahYusHsPye1E/Dmwlnpn0onnu3PWCD37MLnF+3w7PITv79Rpa
qsGldDBonvmYzqRYNmUPuEJyATK1s7WGO2aIOToOtIU2mWLILHbp57NqjzkmsLxL56Yle9umde2E
XXzX9/EuIOcFUIEnUdTf+zzv7/O5jZNtv6D5bdUD5KnDzO0lI6959ykKvy7Zv5tE6xW3YWgwNeL7
5YWXdNeL7hg2ReLZ4+m2eEMU0OttuQql5fZjcDc2bHycQ+Z9znLZrUg3bK0OTRANIctC2YvLEp5z
8n2hr9P4m3j/Rii5bFv/1WTfhQM/rPN+kJKcmUvFzi3jOAXA0VprocHwdYAC5auM1W7g35VTFiVD
3N5bY/UKSNBjDny8bV+gOe7kx32f+8iV9SJMxtYHao9cEW1avnbSunFHHB4u7CKyJ39uE9o9+ONL
vtZXZAg5en0tV14R2ODJvCzjN6f9EnROYs0rPaMmu9R8NouapnHtRlyAYZ1kId3LeKOz6uUznncs
oC6WHbffZ/ZGCFqVon4lEhhUrtfPwjlsxrix+P3QnSL7O/Ex+WMfxTbOU9QNrz1e7+wdfa4N7dyM
33tNd3K9f+qanFAmWVm9wV/1GpoXxHXnLXhmju6QlP6dy79j6iup5TEf3jaZuw5RABoWYCDMnbg4
Q3DoObCTu3wld2uwRx2gQEL50gkYu9jLp7pCPig6L6B/ur1uk2o0NxUZSGM8DOdcHOuCfrQkAO5/
EACt5M1ZO6dMP6G5a8VtcFzMrbiIBek4ULe6NU+WgmHO5dsgX25/h0lJ5L8GhA7DDhTzo7hEc3vg
40OJiiD16pVwbPoE3W1F2ERyQMCPYP+u+B4qtWtnJI2n6jD0a1gOpnuyXlorOIt8htzrRbhi58vl
3IM3YinOYDNMwMqwd/FnN/zWV2vdjQa31rEMshw0GB5oHnCQnSaxa4Z830xJIdfkG8KdznQ/k0wR
xfPyvqH93pbTrunVStLLJPq6Ve8iRl4sQ7SIQVwadODGDdmxai3YGWxJBy5QjmVbAy/hE4Pcdcty
WFBPyspuxZhMSr/+7LuVj11fxkDgLu+jpU2d17zpD4Hfn6JwW92B6IT3PTingC0csj+Su89t46Zt
v1ZiM6lG82UL9cEWSX1xmWiUACP5LgL8W0zX4P5MqtG8WGWNi3zdxC6EkiQEZzL9NYc8GftNXVLB
X9AFThk1IVob4WEoPKjpGezjyI6svOFMJqldl12bg1HbxxkAjvd9G053vHb2t8ObQTE6bIGfMzX1
FHpnzWtGu2S2364knf0mlriA6LgFoQKpDO5+uNHafF/3/RfurzbwGtRCNE+dRhKFZYyzPQK3TOK1
C0sWtW1MBiu/auydN4ErjFJpcXbpovhtaXHAV8va9KHB2nXa+ykDlJeUXF4K8W+47Gv3V9Zve9eS
q7LeLduS9ZxNBS5U7RztRdQko/9Lko01JKK5qWyvqVGx8HtZfG3tXREm0/KSux2wjdbIV683sw/K
VERz1dZjU0wjIS9DmwLscHS/jd2jstKgf3LLlUPdZDnasdu0bF7kNFqvHI2YeUAPILBZCcIm0Zqv
Nj1Akmvu1PeVaE9537xkbC2+G6xGBy2w64GWcVTz+8z7Tto3ezoqd42v0BAHdMQC4LvPLpGjvCzR
P1Gxk5ZKYtyqInuN6NL0A5qzusOCyQ2rt18UeRbzd1Z8c8ZDMKyRY/2/jecDs9FBC4pw6LNOQj5t
vkfDY9FX31E6PYii+5PZFBM0gGsKlnPAR2At0jMt2C5a1u4Mpp25/v2d0ynb9WTRxsBHmL7EES6j
XCXLwLbdSHTwAhYoUkr0KF8WbifxiIkUEF/cDv8Ga9Wboiab+9IqR/slrz+LugLB3Rq3gkmy5sa1
V9RTZWM/xuh7NQ6P6Bxdaec03Jn1jqi274ZKOoP1urR3sfgukD+KaCLU995d69MzGavmxLWNC1pD
WvulilJMQh/yuMQDQ5zceOPLUW+O8griIxUw4QSInvKZ7ILoLcBF3MmBXbPt1qA3SdnLcMUAnap7
q5h8pMH4fKQFmNduW47B5PWeKObNXWgH+AA+YqqFlwnr/rHtn7eFG/SvoxdYLcDb4qXBda3pkp6e
He8xq5+z7stt8Qbb/KsnigUDsJqw9rG18CiZTkO1aQA8+AuxIPfm0eYunr1hLDAvfST+xhijt0Op
fCnLEcx2Fznfi+LJi08R3ZbFtzVfjRlOreEa/EXBdz53dg5ZEsdyVuKX4US3tdM2AufNSF3Er2Go
QU5Cjl3gHuYCkxZMnmheHAUhK/U4085qjlvJpXWUxE8p71lUA6RPK6WIjyX/hVEQe01TCH+42syf
MJsP9TaKvuAvWAK0fMrRRkfRhXaHMjpSebDX0Ao/DpV/wRGUucdtCQza+4a1nzyZHZ0hvPND/i9V
7QEIvpsSSX9BE+R+6VuZC9Psy3HXAiGgrKvjmPcrgezjaPAXLkE+4BNKAncdwl81+zyIe7f5na/1
NRuSI47O4+L1de6oKpSXqTn36sGJ28SmbzP96ojPlP72p31QrQQe05e4/70nNBh/631gF17k8iVb
2N7LPsn8j9due4U6sebIlujiLu8Eu3jF4wiWWo4OgHYNkd/kAZob462fl3494e5fj2OF5LgAa4/k
AExcOVJMP6A5b53zcpmlKy+1AGGMSw6y8J5vR/yPZ1uCv5AJPBsEN5GIkRt5HA/+sUipezfsxj3Z
VydPrviB4QP0fimkyZsSNQQY6hzsBLDrl/bP7fV/fNo6eqvUDNyAKgD+yj3zrGNti51lT88Waz/f
Fm9a+NVe391fyw70taHi6rJQdaRW94CBxP1t0QaT1/ulotJuvHHAzGTp5IkXfI6iRy/+5PGVjTWJ
v37Ru5WPNae9ZxH2JyzFUKGVV2XhXTNQQd8yb166z84gOntlFwxq0rFBJ+BHVrEj/bPVqSDxImAe
ebiqbDN/PbumcsLyGbNkZ1k0zxHNih2AKre9IRxXizwUzBxzFFj+uSnn78DfHXcjjdY6EA3W6Wph
h7QsA5cX9QFFPO3r0T7yIEtUuzbrYxCvd6x1ouoHCoSLyyjuiPOtQefwGiSTSbS2cjEFYWgxoS69
+iXyJK7LhG/L7TuRFi/jCGxMbh/JS8RbpATPo/VcTF/AIcO7lVyPwR71XrVq6hw/xAToJar+qaZp
l4ebqNOCv1AiwiDO8iKq1CUujw1G4ifnLgteb0cEw6VEx4dAzrXLZwZy0dD/VWdTEsjXZbmbrfsx
XwPKNyhGb1ZbotID4Qet7nM5Po2ZvPOmdtuT+S90CIs03On9trhwNZyDmO/dXm0BvYTWr1b6LphN
o7AH6TTqkruvXeYlHk2k2Ja8d3RCnZ6FlHse1o2a3/84u7ImO3Fm+YsUgdACvMJZuunFbrvtsf1C
zIxtEIh959ffPBNxI/qTW4eI88qDJEpVpS0rMwLG/1uh2i/XZ9RmbiO59IFDeKZV89CK1z75m+5h
dGztGtHJQVLdN0juD77+PIxfWr6zl7dEvYlJ8yX3+oSi3Un9mL2PIP4Jy+B0my2MTUxQEDUQjrZH
dq6TWOzVIFjGbMLPRn/Y6rYK6H3WAvcazGC67agTfFFK7fF6BHCzP6/Q/qB9kGMDuYRKF78yZzvR
dIrKSp+Lug4X1UZb9TBnSGPbzknt/UMhZK7+19ezNYeUa5LWP6A+KKvPevy1VT+lf6f1eVq+XZ8L
y+bARKfhjF9yHAYv8fQ9D75fuBvouV6SnQXbkshMdFq5Tj73cvgQWT+OQTTQ4VAEaej6d8Ggz9d/
wRICpnwOQ0HC1kxb/WPlIGBzsumj8IO9Hb1tV2wC1YZa5FOyzPUDoV0rsmgSRYnCkMYd3PSAU3sx
RJ72ySut5XLfzHlzqtZekc/YSUsnzkfu/H39Ny0z9Qfz90RZIgeS/Zhw07YlLxWoWAr6cd6T2LBE
DzOiUhOIsGwtq3+UsgYMgRzKeQ67ba/Y2eYJRqLK+3pJIahZ/2j7E8dN3nZfz1046tfixvtzKo3d
RAsmrlJUVED7Jf1VAT3OkrEJg6GOunoPJ2BzNsNKHh3pRtjE7zelZMj8qbvLINgSXZ9jyxyYyLys
n3TDpcehAA4ac588z1t/zvPlxuYviebN4olSu5r1EsyagjeoiqvyL3DlBlrppbMT77YfMFJWpba8
qRwXPSx9dd/xmt/RJtMnAIG343UbWWbApMPQgej7fCvLhxyyhioCKztwDTLvUUp1vQPbP1y+v7ES
ZNK9QHvIWXz9QAEM2PRnsscbbWv78lNv2sZjwsZKyNHdL5B6nGgeLiBwAmp0Z+g22xi7DJQSSyeR
Et5JsjZqWFMfg4qsN7bu/u/gvdTnnQ+b49mxRWmDcyTNnirRf29Q7yysJseFu/R8FVlV/PLq4CCG
6qUB/oOuOp51cFd47j3T0xHv+s8kQ2UkdFagd/ioGf3icXbfTY8rvUljRFITy+chV6DyNZN3m64A
yhw4DVmuAuAocd1y3cMsqdxE9ImZjYkvNRKVq/8d/fU52LKnJZhC/9b9pgnqm4qcSJEk4m6kU3Pq
u6K484j7z/XxW7zYxPRl+ejkLRTs7zLBgYwqVh0xnqwnIbudCiabhS7f38RJzSB6PTLEyZakd43e
IOg3R247xijguelGH8oc/9sFW8uAAGEg76ZhvIPeU7Ru7EOadjtzbAlFbkT6Wgo5p/4k7nm9xrzx
7yZa7Vzo2Jo2olzW5ZImwybuVScgc+g0VdTzeeeAZWvcCPKpU0k69jhgkfXXRtIo6Pd4Mm1eYyzP
I3d9PW61vJ8Lep4LL2Rp/1C2+nSbUxorM6udYEIljbyrnOA1Hb24F8NT2vq3XSSYcL2uSJJS5UX7
wGiZxJU3BipkU7L3YmsxjonWW5pqapJtxAVO9hRUd039rPlf1w1jOUaYkkMbtCvdclrqH4kEiQ0N
J/2SQ7ROHtN0jfplJydY/MYE7l3WX5HzoP7RCZydA52Had824fVfeDcdMGYGE3GXfCV05edcfeH0
iZcAmC5buEBE9LYOjJAa27EfV2/mZ7dxoBVRA0S8NR6PnMmHWuyypz/0rpHwH0ZwZf3gar1O/NyQ
LZLO+CT7m96x0LQRXQME5mUHvM6j1suvAlxkEDh/8Ov5nw5FuLwuD9cNZfsDI8pAzw4agRGGSnV5
T4L1qG9SZmfMDDDKB7d3p5Gf5aTALkciMvqHRmS3pAc0b+x9s9HpaVEV/FzwPl7K7ZyDXoF67Y5d
3o1fNG9sfLHKTm5BND+vQ3JYoJu0siMr/77J6GZsFeU6lqIp+RlcNIc5/bX0eyiOd3MDhn35nTfr
bNK35Yo6SfI4FqUHb3dOvjc/zOCMRc1B5KMWrgSJ2m1/cXGpN33hhbLKE4EJdmrgP5VzqNS4E742
6xvh65P/D99M+3cDbaN59n+gcGdnci1Ob17eD67C+6ouyGOeTv29W1bT3RTsVdTYGjcCV+dtl2sf
OWHwAhy40wsDX6Z2Njm2+TXC1dNeAjmcjTzSQR+z7Oyu3xYNJBA0psYs3Ojn61P77uGeMRMiyx1s
YNOuyp4S+sErt+/1mKsDuF2/dmXZnkTr7WHwLMYysbJT5y6pm07ksQwaEi7B6hxVKobb3MhEywL4
jJvU1Ekewb86H9e8h7BFvh4K5u3cqtqGf1nf3oRAMThCSndNHoVYX3KhI1c5n26bAiOSZTsvgztn
6RMNMnGqSPWh18j80AWeI9n58oOY9xRHLdFm4mdnv9OyVSUmYZpLUKTMeaRH94srmz3KS1sPRjx3
juzyoWrSJxCppaHYfju4DA0nb4+d3Na+sQ6rnHbOkFbpk1szclJgYwhZTcQRglp7h2VbSBhhvc5k
080ypk91tRWhlizMAOFJhbhL2+yUZXuIANuvGBHuFCOuiFv0M2/s7NPqMBb1B5fv4EosrZt4Wmzq
wMC95unToulfADCf/IBGpd7jILE1byzKHWeib0AO9+jI3A838A+cnYH98rm7pztl68FYlzkYGycs
OulTMVPc5vyUwfKNj+7OvtQyySaids7UpDKwrT81g7hr2zYm2r/Xa3/fJcHfTr1XXmhJG6YQGBiV
N6eban5uvfnAwfnguNVtKc8EzjICisvRaTHBRH0E3dcpydhZbOvr9axk2bib4Fl2kVNtGQJt2IYo
hxTbgBppeUxQIXa9A9v8GpFMm7lNyhk8qEE5pBGvCjeEFMNd1uy9LlhWUBNK6+PuH4LfnDyqiWM7
uh156r9Us//QgqrPKeZTvyXH6/9im2YjlKvA3TqB+9nHHErUwm/vqLfuTLNlHkwsrWjLws+5II+g
+z2NTD5QvkS5qk9Vu3czbpkJE0ubdDNv2QxcnldBbsdl7QylsXY6enS4CVDL/iAZpJCqcOuV8TOR
uNTf1lke5Dx8G9LdK07bTxgL9Oj5iVBU8HNVJ9837iWhA3LWsMry39fn2DYRl47f7ABqHA0C9zIR
QYMtWBfN1SNz/XDYo1y2+JBJNsi3PsuHlJFHpvoFu2wFLFTKbmIZxwQY63KZO8lIJmwnyZp8zib3
Q1lPtwWyCbDNhcqTLcBKA4abHGbJBDj1muXgJsFeKNtsbyzJ0+xNy7o45LEWSwl6N//OWzZcYmtx
Vq265Z4IJjKCWAT10gcL8sWa6uc09aKWeufrvvP+3P5BPLioqecypbi72Zp4zZ2HLvh6W8vGOjxA
tLjtBQbNJfnq0pofBg7N6OuNvx9Tf9IOFnObpUR6gBJkn8ek+7v20rCfm51aB5tVLrP9JqLaJlUu
nvnTJ2+tPjE2/pw0/XR95O87jGuqffVORcomR7DOfh/xvLtXejjgceBz0JPf17uwGefyV29GP+Rc
q37E6JX/Ock/pqwPp+TXbW0b0ZqvqivTBLlAupk45E370m2DeqZLfpMaNY59xurbqDT3ghXXB26R
BadgSoInyX2Qu1//AdvUGgFLaq+fUmgLP9L0cUz7r2oq/rmtZSNKIf03tmWO2zI6sOCwlHr4kGWu
PNzUukk3WLOtnsce4US0oHGXKH1PeIVz9/Xm3wWhYHUwohWVGd46V4qdy05FDp/CdDglXnIGpPO+
2JYwUP8qx9k5AVjmwITVpsmk23xDZ9sC/pxx+tZ49Q6+xda0EbmQx5xXScr0Ca+3DzlIvlk57MyA
JaxMSG2vV81Fj2tuPLOdtfdpUtNfTd/fXZ8A28Av398ErV6qdQLrEm7NWP9yoXE/BdVuYdX7G073
DygnYenqq9Q9C0f/XKl78Pv54M/Oawt2Ype658Rxd956bFYywldtQ9KVA+8eL4/ncnmdlQ9FzJfb
jGQEbwKT1F7GGSrCfPW7EGnXhpJt5U7z7wNzEAVGCA9bNqs1ld0jz4bDykSE4rxTSp6p+wWMyC8O
iuSnGRcguJTgbGetsSwIJj9hBXhGBeFq97zqIv17wv7kASXzPAQv8k+Hsb3nDot/mfDPlYN6ls21
95D163rGlRdokbF5SXfWBVvzxpk46Zeg87jvPaw+kc/LGKBaSmTs8/V5t9nIiOoy4WIhi8/OZE0/
q/6rV/hHTw+PabpnnvfLUdgfZIXCrdbZJ+70CPpSEHZPkZo+TcNDWX9xNxCD43pZkn+q5Of1H7KZ
6/L9TbQHsl3aOm/546LrUwk9WtW3Oxnw/fsD1zNX6CbQbB4Jf2ycR2jtngs2R4GKOlSKb0t9uj5+
S0Ix2QtBTjR6RKOTgnQPIE8XoDBZq/FbM33BWxer+E42sfVjBHzDcQuVbDN/5AM/zO4Pf1mPpJ0O
Aqg83lVRW90kCo35N0I/131eNB6FNtZCvFCxrgl5ugfOsKyuJorUn9eNssXhj/X8w+vKu41vR79k
Eah4sQl5Xt0vgeqP16fGEismq6GfO03XjEw8biB99PIqqqv80DYxCi4P13uwOK+JIZWLmwZixJ1O
oYZjO3ZtRJm33ti4EeraE57AkVw8+qR4Gbt+xBUtOIyuj9ziTiZ0FNQ4Sm+dJ6AFtUYDr6Ny8H9m
2xYiD6ap87RVIrrek81Gl+9vAryhY1Et/coft07psOqXNaouHEnXW7f9hxHjnBI/mYHpe6RzfSjl
iWXfG+mcBvGNpR/Gcu9h1uZKxloOJoIBnHU5OzfJEAa1e2qqJezq8r4BgOn6n1i2Cya+kkIQl/I0
cc983ELVfRF5EK3u39cbt02CEdOQAVT9oHyEQpcf1UWba8yn15vaNmGVW1lLx3cQZtwt54i56XBO
OyJ33MdiFpPvMGNiqbAQsfNc/tbzV7xPhen6720jN5ZqNoqx9iuEb8CXA/V06C/DzluUxWFMHOVc
r+U0EOKeoYt7GipQss36g0gppFrH0/XR2xZqk+yw8beiHkdMKqE/mfNZD23o+4ck+7cAHq1ePle5
jnr/pjo65ppqY12SNI0rA/e89cPnYZ7vANh5bdSLK26q+UEPRizP45D5miAClga3zXVdf/e1R8Nl
aX/vWOyyWP6Bg0QPRhiXcuJymVP5yPl86Je/S/rQOn4ESv+w0yps6+/F+jWbX4Jkr/TcEngm8jJp
BJ77CykeNbRJIq/b1FHo6sYlwkRT9rxeXFUE4nHMeVRB26rd+E7cWQZuoiiLZJr43C3s7PEMpYZV
/WuSADFcnwhb45ds/mZN0KrenJHjSa1L2fRANll9guRBt9O6JfZMAGUtSE2nwEHKqH5CPrfIoGMR
FGFLd5Kprf3L9zejX5ISUtceY+fJgcZkHw7zAZUpbVHsjN9mnUsqfNP+isL1ti8oxh/Mh4CNR7VH
a2Fr+fL9TcvNUvF5VrAMFCFPiq3PGZ1O16fUkqc5+9+mZbPoQKc9DqRDfXCn5NVRGzgXpxttbkSu
0+BebWtdeMxWgxt8DrMSJ1FUfifyNviYa2K8RrCgpP4QeA/jSoIPbkbcKhRZQr9eN5DN9sYSjIe0
bm082B63JadhGE8D2XvBtDikCe7yeMHbjiBW82GD/KlHDl6efSOevEvlHkW4ZfgmwqtI/VLVDiYg
4ON5BEvPVNwkJMxcE91VpiUfG40rbPAjfeh9hOpWse9skd9vsrwJ8JJO67hbi7uSoQm7YImQgA+3
tWxEajI5JBk9AaMAcUi1dy+0d7ytaSNU621exgJ4wPOaPzmFOovZubvesiVSzUrsqiq3NqeYybL1
QuqX4YhyoZR6O83bHMWI1PRCrY1tCTu7KvvmkKEPmUtubPuyrr/JXwP1u2IcanaGlxyDZIGS8B7Y
wDZsIzx1BW6YtEPTZfs1RV0WykducxITvtVL7craqdhZT8FrVRaoqXVuIntjf7AbbkmRpB5B1gXl
/aEk413P91ZRi0FMuBaKdf11q3E13YJ55jC3Tnug1N95bPsPAfHOTswkN2wKNXbDsJDHJuBqW+8m
FjRVGi7+SJYveacm2h+ytSTOHRhk1uIfuXYL1Se1alk+j0EwlgfQLZDUifymXJIs1E2GUqIcGKO+
u+1y3iRJ9P1BqQTK9b+8mTEZQZsJrJTOyJJmZ6G3RKIJ9dJQDJtaX6nfW1Hk61fhra57qJomq77O
VInbUDquyZnoOYuYek9kv9cArDtqXeYvZQo0ZErc9Of1nGJzFiPoQSdZD3NfeL87p8pOPl4HnhJv
2LvIsbVuhL3I1zYRpPN+Ay6CK4ShFMdx6NfbkoprRL7r0GCYgwVQuBalUB+XBN51BOmyukn9hbkm
zIvmdPTxCIkOZA/gcqXnu77KpsNNpjeJE5vcTxpoy9So++2ZioNi7D7XBUl29nX/waDeiVRqHJK5
qxUZF7eBzK3/t1CfmmWO2qkOKWiEM+EMIUSgXyVoW+rhG24ow4CIQ9AL9yhS7DO9PVZOiw+YYDCv
aS8Yc44c0YCmDpXih4ruAZwtl5ImAsytodQVzABShYX6a23qyE1W3OSlpwbUcknwD/Spju1uIa3t
Ty7f3yxis5uVtESZcRpqKCCIcjl4YK+77gyWjGIiwlY1Mq2wfKUh6e5y6oUiP3fezg7Wss2kRpDj
NXpMgomgcTyne/wDK1UIKCFQwtcHbzOMEeZt51CgRRK0L5wtItAR2KR3uN625S3gvzuUN0bXvZMU
m5dg8fWnMVTLF7U45777loJdwEvYTi+WPzCBYOuiK0r4pReQU33hgBwwuqfpYnFSEwHGnBp3jq3G
O3cXxL4GkoEdPflSgTk9wc0P/SV2+fJsXRkhT9SEetABOQrnHydcehBhdzQS48+SJyGgaOGSPc1D
spN/LVNjci2CRr13K6nTLEwqeizrMvSz4uTJj3lSntyl3VnNbddlJuniRh2hmTvkT0Srs+Yk6gJQ
cbsLuHePPhytQqlfuPDxoer8nXD0EdLv5E4TL7alXZI5oFV68vP+SeXLsabZz1pKAH15VM/qNVV7
9R/W3zMO4LpvheMo1Wchc2TYeeSUs49+x8O+ICHq9k81pdGC91pa7YES/0sr7/2fkRGGoXdoggej
LJzql6ZbTsxfw5E8e608laAq5RUYAsQDVtQIugu9YOGcj+ebItokdXRmPsvF5yuednoqvw5OyQ4q
6IZj10/rEg4uXvvcepx3vNSSWU3kmeo3JUjpoTu5Td9cJ4mTVGA7H+w8fr8fBX/QOy5gDOq9OUH7
me5iP8OLTJ+eXX85lsBfjvmyg6Cz9XNx1TeJkEBGLPepRD8g6X/Wy3IQ4IeeA/8HwYui8PdSoa2f
y/c3/RTZslQ1ZehnXacngbfQZlVPbeI8LbMXpk5wvsUN/qB+hEDoWpNyQj+daLIfTV5DFluT7Hml
hT7IvpDPLneSnVdY219dvOPNXzXEb4apvfxV2pVHUIZcNl13gfTjagHcNFOv1//q/YXkD0pIPYLm
pGsvzu3SUpxn6JSevKbauRB5fyGngZEq1gALBsiiN4TtcNmVkuBucrtDRgTUOPAge/0f3l9F/uCC
VHPCq3ZUHfJ6jUczcBz55QqCfDAPTO6h29pjtr0Qf4960tadsXvgzHXSRNfQaSP10EFCICVKVCGn
NMV14aLSRtPIL7SXdeG01usWt3OfAFg0z13V7ywylnkzYTMu2DnaYpyDxzXw8fqPMvK7eRNkx9ct
rZsAGYcPwi1klTxCdts5b2zU/3S62SNEsrQeGOcghTrIjisYkDlRXh8GuWOT9zPnH8yXAeKwGBMC
3CKpihHMX+R7Vm9btNXN3jprWfyoCdqbHHg0WbnzyZHTj2DxDn3QHqaUFOGaqX+yXj04fXb0neoM
HZrucN3BLQYzwXvgLwTiaqTOp26b2SFt5Vfq19lO4zarXWL3TabpcrdbNo85n0rKdCgEqCV5/3Gp
653otA3+0u+b9t22AWNa4DifQCuxhH7ugu2x2nYWy/f3PdRUEXaHCYvWljufgg7HpqEZD7WnYnfM
yygo/C3CFSH4VZ2bNOUYNUF9FIQ1lbv1F2r/vmVR7rbgdB4rP3i9PtFW9zL2OQJx14Kbxfm0dMEQ
NqSdoyXNgfZo8uekp9g+br8DiNOeKWumkG575We2STJzWgNiS2eekscqS79DpBOM1Wzdu+B7dxXw
AhPFWQdCk9apu3iu5dM0ZKeWVJFs628y3yvtfdeJ0cXlv944mahX13dFXsS9y/N4Yc5TWoxBCIAw
v8WN0YOxlHlOUgnJaRez7XPPtrt5mnfQY7axG3Pe1LIa0jrL4m2jhxzUauWkjxX3d+7+3p1aDNyY
2k0nOqtqVsYUHFFjxSJc5B6uu6utaSORZ23mj2pau7glTnTh2sFZbieXW5o2V6BqUDp3lgUbVOGA
har4jfrInWJqW9PGxrQMAizR89TFi8BN6PBYDf5Oy5aZNMk4vWEAk1zQwkca7yUQ+edaTS9krD9d
N7cljkzd6HRxhDenWxdDrT5qlp89/a3Zy0R3tpy25i9/9SaGBt4uHu3TLIaMLrjX+jCnbRtOJI9a
Nf1z/RdsFrrMyZs+CrokDMIkXczVcLeo8uMsydOokpfrzdum1gjSTZJC4eDRxYOH6vglPyjpn643
bRu5EaWOtwx53sP4japjzT4q3P4P6tf1xm3jNmKUrv1Q9OBviyXrIzevT51mO1s527iNGGV9uja9
Lut4CtqPpHxlVfHFqdud5GJp3URZAs+dbpOCVWQv66gap9elcEC10hYfb7KMCa3U0vEcFxSDMRhS
z824nlfhhdebto39cvR644tjSsfOufg7qfKoaZP7Lm2jEe/l15u3hJNJySlavXFngeHz9FPt3OcO
gCGo6qi2Pfz0u0dELzCRlT4Mv+aoKI5bWjzLkqXR5soKQOo2Hpy48Ly9V3+Ld5rMnHqVINIZkYsz
yBmt2/Jz1mTnMsI2B0bANk4/tJlOuzj3/eNMlnMwyHM+31SYDhMZQbt43eCRQFTxVuOVD5SDYUHS
E9+a2/KNCaUsx3kbee5VcZMlD8pNXuUid9zn3Z0thm7E7bwt7gApCKwlGeDwuK38RLMPrv+h0Xdr
L3dCwDKzJqKyGRzttBUW8EYOYde08SSyz9fd3zKzJpwSJXaZoCXGXyYfu+mjQ38X2c6tgsU0pnZ0
1kyNk3E4zdpQGbZi+jCK5rHtBxRyB1+KZYwrmuxszmwWukT3mySxdW7dzZmsYnfYjkVA8GTQVTch
cb3AxFUmfZHwJfWrGBpDH2WxgHy8/Qb2p8P1KbCN/fL9zdinpq6XtXPLeHP89kBy0Gyxbu+5zjYJ
RuT6pWjp6CL7+NKJQO93bOrkgwaGbA3KMJ3qJ7LLDGxJdCaYEtJpNXMSLDIVSh/zVxT9hdt87Pwl
3IOc2ixlrL+czWpMt7aOh0sceMER5+sdB7IN3ohjDYDu7DVuF29ldtew4QUYghPjeZT1WIeznV4s
i40JolzHBbvDAp6ECuhjnuqQbflnZ/098mYnH1lMZDJRehlZtB5JGq+J+5Sz+rmsbuJY9AITRlms
vM8bjSzq+eVLV4l/N7EnP/kfrfIfDwdo24jfgOeyFMSZ7+sG8/tjLdqMnrR2U/FUiayf08M8eQv/
MtbAWq7RNPmCHEFhOm5fcdk/qk+8Vhyg7W103eZcEBd4qbCVU6biMZGbfpbDWIJfERkJ70leWrVH
VcumXCNPusR/JTIlJHbXthsjpjY5HqCBPM0/F1c6DPpHGwiV67DUJVvPmx7HAr4NjEPxnA0F078z
ZwGJxPV0YMnIJklYy6YVyiR5HVebjHFU+ZE5/TN3mp37fouDmKIeQwX4MadFHYuufiTb9DTpPUUq
28iNXMPn2p+bQqsYnHuHbSgPPfbgjqPvbjOMsUuQdBmxx0STeeceCUqrxzzBjQvfiU3L6E2G0nar
PDovuDlo1t+lpz+r+tvm96/Xx26xukmpuLYgLJeph20C5cdcLl8W4u/szWw5xbC6L/HsNYKNMAaj
4rHs0rBk/Vlm82GAntNtozcs36uqmpIJo4fY0rHZmseyu4mjC4FvpHSfJh2tnLSOC62rc5kQNyw3
ulfVZLONkdWFFKmWOe9iSuq7vv0k1RQueCdvph3jW5zGRNpSETDU5YxlvNaAKehKPjncO4/53tbD
4jcmynae86FptZru/T4tUM00a2+550Fa71Fx2jowTletrhLlzLD/lA33iz89AcC6E1C2po2c7o4g
aITYkYo7L6+PHSpIo9WRe+ohNssbjtOtebv4ZYH8PufnlTnHpk8OqdLH6y5v8RyTn58EeTHRy/JB
SvJBzuzo9855SsuzoHtMHZYuTBzoWiZ1kSVI9C797rPPYv4xuwcXRIHX/8BiIJO8z538quKiUzG0
l/poodWzUIkIQTfy120dGK7j+VzmENGtY9K8yvbHQr/nqrhx8Ibv+F4wQYtRY/mofk3tX6n4d55/
Xh+2xS1NFGde4RWoWFOsUlVzEoF4Sars/ramL12+2cmvOWAj4GXSuNkui4PnAlzhevW3643b5tPI
84GcpnIF/UrcJhM0Q0qA0vj9kpU7Dm9r3sjx/rpSX3llGY96CUmNXJO2IVPidH30Nmc3whWarM2M
bVUVd7M+epl7hyfXpw01rGrdowuwTayR7Emeb6tY8QdZ7p76NHkuJ3/HOJamTcRmhd2jUyqqYwfS
PFHnpmM4TDc9G3qBCdis+FY1CyqIYgLJuwd/5k4Z1kHGXq5b3jZ2I0x7MvWJ769VrGlVRMuEpWPt
vO62QDVhmFuC/IjtZBlz1jx2vf5SlfN5Ysttez4TiTmt6TrKVug4dcWpV92pcaETSrfoum0sTm/y
8XV0nFPoWvXxRn646t9efXHy19uaNsIVlKa0EKqr4orJj8yZ7nFp/+IH684bhm1WjXBdXLKMDQTS
YyamryVT59xhO85uM4oRqil0miHZKXq8RH3HrXSY68/Az+z4iyUP/Pei+iZFZuBzZ7TDhOZOF254
afaUjDx4PIrbDzdZ3gRdTlCXJh3IjGIuvm3jb7X85Sz/3tb05Zblzejd1nMBBuyGeHB/jVjsiP69
tXuATovdTQFrMhFUNmyyj8tKASk3AiLz97y7HbA4jImqrLNJ5MA64H0xKZ+2cnqAMvFtUWQCKVWi
pZ7AsxpLuh5knkV+Mt7l815Rq8VlTNAkAMCNSJ1hiGnwtLlHiQrLCydMfWMKM2n2Kp2PfkfgL2CT
A028c2QQWqH8pholLzCp9tpJ+SkKpdN4StmPXAvvvpp7fdv5wwQ9cscrul5h7Cr/y03zsKp/JsMe
gsrmMsaC6q0imae0ruJ0boOwrFagNbbl9Xoovd+4H1xgW29CScwZlb1/iVKwGstWHwA+uMkf/cCI
UiYHioRb5LhlA344F6eibAAfHw+3jdxYUKtu9QvBYZZlG09rPZ1bR960x/ODSwi8MUrTe0VQ1Rku
OLf8G+f1GbUNH+dt3Xmtfz/D+CbDnl8P+VTgnjYOmmmJ5qZtIqyp68ktQXp13Ti2Li7T/eYPZLAV
QT74fZxuH+rJAdj4can2znw2nzHWVPDpuXSd+yzWQr1krvco572Nhq1pYz2tXeDMWRb0cZIlOITJ
OE+CH9dN8n7+AmXz/5oE+vKdEh5MotfnITtrvwrn9G+57nFf20xuhOmQFAK7DQfr9RCEWtTRTLsj
yCtvWrF9k17PpRNeXxUsM3n3iYyk/3vcTmOzc4i02N0E6vFt4EO5wjjuukQAYEYz5P6u291iFxOO
J8gQtGRukWGaf31UBGbko6RfrrdtmVPfCFS55PXYu2sez3w8cOHfj8v8Xc3sw+K2e1Cm/yqq/rwU
901AVo9ql1YmBKcOleHhPpJrLpwfXeFU831XOc5Wh3PWp/Jb748JLUNX9ZMkoB+YVXpqgRWsQYMO
IN8ag+tlql4rCHFAgx3lLUDIR1NOkuZJZ4rILFSJf4H/XjeOxfAmz1adpiyZ+3yIk2A8DEArru0a
+fPv663bPOby/U2GqVwPsiWi62PUpERZlh3W9Ov1lm2TaqQXWko3TYSsY5nm3zPnL5onH+pkO0+7
nD62HowsM0I+L0807eM+GIfj6vv/rsv/cXYdvZXrzPIXCVAmuZVOshzGnuCZezfCnaRARYpU+vWv
zoe38HDMI0BbA27xNLsZmtVVIA4uC6eDcu8ynG//EMME6Fiypau4x4scE9C+9vKDxb4qsnGbNJnW
FhtOhkwS0sikI9+vSeUWX9LNM6rBuI4mk1BQIx4YlROCKn+b0+8zxAbXQmyUZ0zm9XNBOoIkr8RK
VqRfffXPzD/xaSN0TKa1MwEwWX1ZtXWZSAAk6FLGs+gvBM+5tyfUEPM6pKyfw8peshRbyOREU98f
hk1sgWnk17+/SadKlSVoFpFOEB84SuI95u1w745bBM0m81q2BlPKqwkHj8ThZRw4VWz54i6tt4S8
TI7RE4qUVuGjcSVhMugi28vqY2uR7rjP7drOnRLIa+KmPSSAQ0eyWiJ3/rnPspZGKq1pqbxCAmDn
RgrnsDXfYkAzeFzHegWjPau8qspkpfLYVfNvp+2PlfJ3FR6ojvSioC/Kc4YJbcv8M5/rLxDJPdx2
imF11Nnz6Iie8dLCyHkexoBsAym+uHFB1odhKPadsHW4F9hiIELoYEpL+sXn32nxZRn3rQE60Gsi
ShUQNR+Sdq3uw8CPCtf5LCa1EYymedUyqUWUgLMda4An5scUfe/KId9Ut244/2rmncOGrrwcggu7
XQJUH9KpO1RUHXq1D75EdXiXaCy3S22MnEARxJ9wPm03bnqmQWsJ6qaZ5cicS1x/8zhk4sNYZ8/7
glHL0A7Nx5lPAuxFZDzWQfVgjSxmbXbiDf1y+xOG0euwLrzaej0bRJnYYaaeijobXsDuvTPSdWQX
6rw1jpTYTIvZRW+Nc9fy/yY7O90euyEadXCXcNoOtVm7Tjq7PXTdeMxJHWd8H9aE6nR5kB/sLJmu
dVJ75NiFHlgqtqoappFf//5mwwurxnXnENE49OgGQhGPLU1EnV0d94TqtHgNOib9nE2Im6V56Fb2
qRDhS0bSjYKPKWa0M+riz6SkHBHvkBLN9k6MVumNZDI5RttLO6dc0tbqyqSZ3DO6gc6rY52z3N8Z
MVquLiMIcTt/kcngQWO4GBO1umePNvvOvDr1Xd4HwoGYCB4iivKB2c6JW8vLwPmGeYPfdeSWTwaf
9hWyacZy0NHsK1vtjR3V4HcdsuV2VueCS08mZddFlf29brso9/uNy5hp4NrJlM6Do9j1pIF7U+Su
8p5lat95WgdtQba2nwP0WQOOap3aksQl5LVlRg+3lxjTyLVE9UNwZtpsqpOsW746q1JR22ySfpuc
fv3om1WATABLQ8gGCwyvHlt+xSuxH27DdjVpUJ39LmgDMUpnlgkbP9numecEvCH/LcW0Maum4Wu5
mgtPEuEMZZIX1aHg3tkH4Kcet7SRTOa1XMVr5DA4LobvV79dnEw9kJPQcWd9wNe2Vu62dVO6WCIn
55/C+m3N/07jr9sxYxi4jsepfd4SmWKREQ4/22Ga5Et/lFawsQqYzOs3yLnB1TrEIjNY66cgoKel
wAHS3eq4NZnXcnWcu4KBZgYvwZ4Tr7R6dNS/K6WXfb65HrvfhDzjngwGUTSJLINzVTmH1arORb4P
t0h13GLb5XYZop6HqruI67k++XN1FGoXNxbBJvrn6CdnJZXKO5nUVpek4BRa2/wbpLn/2+ccbV9V
TeuDKQCtPTTzL2M7nMYqfWDh1iPQ1cfvnK51TVNATBo2hIhLkBYd+wVsSXI+NiO769attjNT8Og5
iz6EKRywjazBFIMGGy22PgDSzcbBw2ReT1pBM3fA6RTo7vIwz34MsbkTICgbi73BvA6GKrzWBTzy
WldiIXiQfIDGLXAu1SAM2TXBf8Gh+tWuR7wNJ/VgASqJgmRZJQEIQ2+bN0ywzo4HVSEu+xEg/g4i
0HbzNVvye1FXzxKaVLe/YNgOdYY8XCrdjJMcCJp5KQEQyQYw2FZfbhs3uf/69zdrAyXZQJqCysRC
maZs6RO/Ps9vBo/JO1ry+h6fAgtSRcnqhbjUO3fdJA+TGuM6DDbQhqZfoCVwxRoJtqseW9ZYRx1E
F6wWahX7iLQIdbUNN1szOrLr4rkGc7SQ/JgtDXoogo3zwruTi8cgbfRF65EefBR14k5uF7XtVYWp
qvhG7pqsa4NnaFWEXinBQW2lYdIPK/g3elBm/tgRPBi8tvKwqm/BgiirBIQkrHrsvDFS81Y5693Q
gXFt3QEeMgeSBodM0ZNDkX32lvHXgjtPkW0RBxm+oFedyzRUvSXGGq+i5dEnhzIAzMCOmurrbfcY
vK/ry1StkwbV9Rw7qB8KD7s442/KNphsaycGvELXeL5JgXkLxYEHr+4+0umA6CXnYmol4blVo2k8
g6oevfPwkL7PIdpiA8LZsQRpZpV47TQc7Priqd497LN9ddSbhWycHCBdbYlzPXRQVjbGWbXrJgWP
aDlqkylfQGoJ6NIy9FEAgEFkhe7G07xpIrUUrduF2FWGIKyaLGZWdVf1W0/yJtNaenrjGgZTC4w6
g3ILJK4gPbCFrzeZ1pKTj6Kriwrh10HwPKyHI7N2AdMDopexPb+bBpRUq4SBGs3q/XO3bgE4DAn/
Vwl7hj5PuCK0C1Kde/eDBX2NlZyXraOSyb6WlFYZTELWV/tOAj4hkrOotx5XNMLdjvF3tzq45vrd
NzE+ySztKMqsF69d/pUW/9BwNFiyfGeg64XsFJRCTh4EyKGx/G/JnQzshcuvfWPX8tOhJR6CwLmQ
QEGvzX7gcoOv7fSLlqANFcTNOe70c+ldKK3KiK/NfWGRrUOeyfFakjJc6W1BEZMgHD5y0R2GMH1u
hi2gmyGb9DZlJ3RsewkynlCruGvz57LaalMxWdbylAZFV9ojjhdOC2aiBccY4fnF+faUGozrZWxq
ZbNV2nD7wj0RddXQgmsLULp91rUrN6ja0OqRLxXoLr5CaE52+05cegGb1dRSYT7XSWuBy6EfoWvR
7bloA7eq5Sda2aWTk+uBQlVHm2SPNTQKln6rtmTyt7Z98iFo+gXFyAQqaTOEe6za/ZiLYqtOazJ/
/fub1aWwwH07Q9ExqQp+T5b5rmH79jhdz6WE4nwxQAIdxChVXC710QVj+74o0TMT+oRCihmpAza3
QYknizkbh2dD0uuKLa43Nn3bIiurMvMitdYQauCPNBy/3B66YbfQC9foASrSQqRlYpH1g1u4r2Uz
8LiioHBlu4B/AdGr12uYqoxUAXoErecgfGHOi1i+7Rq+Xr1O02VeVD47F7wGHYT9tVjUPUfJM1Vb
xUhDQOp9x07uptCqxrlLkvU0oG+SuvW+RUCvYNt+t5Kl5IAPWNCFgQxPkXn7IlJvJ1UgoVkrD2FT
VE/znB2GZpf2GCZTS9C8n+vJynOeSOc19w5V2kdtdrC2VJcM8aiXru2sqjw6kDIZfT+MBplWUYne
o0sv2vwsA8VOtwPHkFe+lrKj680s7HAtqovpqfPZJ0LkCe3rO6dWO/VCcbPha4Ytb55lkczMCe7Q
X/Pp9thNIantp8L2XWgWUmAscj9yoCRY5r9vWzZ4RS9gZ4DGgN8PaySXJFZpflyaAYrJW+ukyby2
m6p+JRSLAU9UEX6k3c/Mt77K9eX22A1e0XVbyiZla2fDK53TnOzaPtHAe71t2jTua7C+2ZTUggIV
7TGbEBdD9B8VTcAZcNxn/PrRN8Yt11Y9FAXKZIDEnl+58Qw1pF7Oh9vmr2P8q/YLAJuWrxWvB9Jf
W95AyHwnlxSgnOpxAbUqz8KNX2DyvPfnLwgc4pZ9h+dybN2vqJg495bLd+khYPxaoi7eEpb2dYXH
UmkfurwroBRR2xuPiKaha3kqApaBilDwhAEqlp2yQS3oER7A41Bt4K9NX9CSlVljC9iici61N/eX
LKuXQ2qDCXbX7OqFaxcoiGxoRufSjN4H8HjgUsb/G+l9W2Ubx8nrtfGd+NEr16UKxBqUIIEu2teg
jv3pczM99PZzCZab27/BkF168ToLV2hkQvI9mRSJJXGOqDAnY99uTLEhAfTKtQ+FCMmDwbl4C/23
GP6b1zZmqv2epVuKJoYp1nt6IQ3Y1URgS2To54sd0H7GxeSmG+4xWb/+/c36wNZlxWJDBZ6dsrgK
i0PfBBumTa7REjcci16NAoSYDYOOdhkN3Ys7nPvNFh7TzLp/Dn3B3kfkOsH1Xv5qz9kxc8Lvfsj2
HXJcLXmzWUkyjVh32AKuQ4kXb/Cg8o3txDR2LW+9BpLyXcF5krdljPNrZNtOnKot4jfDrOo9vSXh
Lp5USjRo0jQCY/jRq7PDrnzSO3olmnkdskic0Br/Y76mUORGm3m/Vf8xjVyrL02EL4SmDLVCSKyA
hOe+Lu2NCTWsNX+18668kVNtlcki62NvWV940T4TaF9FFNQKYlMYwzC3el8vGSWb+oLWiUfmA1om
PuRrHeVrvnH4M6SV3tc7LJlLlUOdi0r9eyvIPtA1BX++eGLV8mXfHGuZm8rZnUpgMC6L3Z4Di72s
VR43qb3zF2iJi0bQVKLOh0cDgEm7DNxDa/FC8jmqsH3t+wVa8grbGvyh650Lz6ffV3BWtJKnHC0+
t82bolRLX7to+i4IsfTMTvZrsZr/sirbZ1rv8OVhmtesyYHLdkAgcK3dpFs8YIZR66oqYcfL0SlQ
4pNL87VU6E0E8/732x65HrLf2cj1Bl8JRFqXDalIlCgOwE1mUSnQXRLyo/DsQ8+8C4Gi4sbOYvoh
19R4s2mhua/sRoijJTbt6HElYDnPs3IDsmYyfk3rN8YDWoD80Rux3/rrcg82LGSaUz/fdpPJ+PXv
b4w3KVnq3sJ5Z25oxCf/NDB+vG3asC7orb7OkAaogFqguL7WhX+nIBrq5oPfbl3NTUPXsraZLVe2
ZOVJX/VjlPFxuKtUX51uj95kXUtYHoo+dxssmmB6eglXGk/U2mlaS1YovDPwp9nOJazWpJ77f9Z5
V8NAEOqNvlyiFXfJPWQU+zF71Ysn2q+3/fH+JhLqfb7MrfFczMIqEd1d1X11qqPDft02/b6rQ6Zt
sTkNcgAsXJheXyED+zjI4dM+y1peuqrqijQlKK+W/wST9xj4zufblk3uuP79Td6UYVOWmaRVEvJP
aflUOi+h2Bj0+3kTsqub3piuwmUqwH1XJaT94BUf0jaIvAVFs3xjQTcN3fvTPrXVMtmOXyW9PUHN
1/6xdOGRON2uGyA0yf80jx5I7Ealx5N2YiB1S1lc5N4u8lrEt5aVzRKSPMALP2pM8lAqIaLMZ/Ey
NnJjJTc5R8vNgM1SBcPAk9R2Y6h7HhTN44Dbh11ho/f39gKik4GL6odre+5lztfxXll+ja7Weusw
Y8gmvcm3HHs2Be3//P8BilP3E5W79opQ7/Ed+87tVY+TQOChiRUFXMXcjZg0DVpL1JTPTT6tDCiF
qXimxOWXJW26jaeQ9xUkglDv7XVXnwcM7aCJZbH7PEBJpfmOBtQ4dWicTyoK3AySs+pAhw3eR0MU
6dILVdj7ATpMsTpAbmkqrCnu6vFC5E4oSqhDmFwgV+ulQph6Yvw4jwGJZ97uq1uGVMtgt2/QdIrn
+kQWxyDAoa+74+rnvgTQEtidODQpSA5W98GLXLre2Y56WId8p3ktfeu+91A6B7Ns7SSLc+9mH4Nd
zZVBqCOXPAx6DFIbx425B+ux9wLJ8svM6MbTjiFkdODSOq6+FcqJJ+OYVbE/eNAon6Y0CZplPd/2
vWFj0aUYZDUzNk7/2w0fOve45k7kXyEBamPtfP8+G+ooJsCIG1TUM7CahRDvdE71+Klo4kq1ESfh
4fZvMCwU5Oq+N5vjGhQZzYMe13H+Baq0p9J1T/ssX7/4xjLBIdvFyQzbLoAMkQ21gSPqIVsUh6Zx
a5tuSQuxemmKjcsXxzRtDz3E3/YNXEvXrqCjW4CjLsnd5zpgh3bcqtq8f4cKiZasfHF8J8gxaFd8
XN3DQo/O8FSwx0mA1Oi/26M3xb2WsRZ0tBT6B3iyDvOZzr4N1VQRVS3d6hEzeF7HNpVFgAaxEMcd
0hF2ARzOqQ+ksqpp39alA5yGHJ1zGcUrT1CMP0B9+mrV075acag36Tre3IKPCasll+HnEMRjTP1I
l3CL+PF/FaC/L8mhDm6avRR7R+aAINCuin8FU+xAZV0dp6UAmwyr8gPam/u4Gtx/0X7oxFCCVpFb
5T+XSVRxMxaAz/b039UPtxpvTbOl5feYQRMWhJS4C8w/rbaqI0bSLe4Ww/qnazaUFvW8GrK/ydrf
CTdm9bV6fb8u+yolod7VK0Tpd0UDer4+7z6Wa1XHCLstQT+TY7QsX6rOdxevg4xLF9UYsr9s8fKZ
3KJluVzHFgpbKK5RG+9k1094Lfm3YtW5CvKNA5HpG1qWu34a1F0I17P11IvqMK/HLvu5pj9uLyIG
8zoqamly2xk75KDjvIILQkJz0OmeBdvFWgYi4+sC+WZvsMdgWUHsCkmXFpRCWazKDyXb6tAyzKwO
jlpqr2OQ6OKJm44v3bjcu7naus6YHHP9+5uBtwPmlhCEJCuCOz5VQZR18ymrxbGbgi3UuGEJ1yUb
lnxVYnSABxJWWl945vQQ1h4LqB1k5b5FVm/0zQqvw6G658my9FhdM96EHhrlpm7vB7T9ueBNxTn2
oWTAIS9qQjYf6Sx+3w5Pk4P03FXTwgl0MZOJ37eue4Rkb71OG6c6U/ho6Vu1rBincsZ7YjFHomkv
fuhfbo/bdHHS4VKlJAq5ZdmXYOzjLOMx+PV4JIMQE0we0xAHgrWIrbpJwpodb3/U8Ht0+JQF5kQH
T7w4EEhQr6TiAw/rjbdRwzzo8ClXqpAAhgRwQArFVUBVq5g1K5rSiyY/3B69IeF0/FRDF5DHoAUn
4e65Uj875zMIe4Z0ix/M5Bwtn6XwXTcoXDhHBVEJJUQ8WG+kmMk517+/WSpcK1fX8sSVI5Af50xc
HInCec83Ysk08uvf35gXKFtP0Mce7tGFRNiXYZFDfR8OLvDatz1v+oCWwU5hlXldN3CNS7GrN2Ja
oznt+fd95rUcrqqZ+MIq3Ys/Ox26tqzxMDV8q2HONHgtiSE2mqmpw7wOdQ9uMV4+uWret0DoHcAe
KkKL22B/mdkakZy8NhZQ5ru8oiOoIDrkrDUjeHxtp182KuaXa9vcroePUOfjH4hVtYVg9sVqxes4
zikKNf3ekV8vsW/icbKkhQKKXSUjiAA47WOXbaFUDJPpaUk6uhW3Jh8OD7PpXPr1nW9ZO/2tJekE
lF02eyiVN619tNPycztudSWaRn39+xuHEImXH7eonAsUXO1YtF1/Gmd/C81vsq5l59xbK1ApGHi2
UJBq1fE4VftWdR0ylTu8mb228JLUsQE2Gk9iWT4MvN7YvE0j11KzIsxKQTSPo0fu/8f59DNw0Ixw
O30Ma64ufOAWYlhYgTLeovwDbVWU+tYp8HcuiTpcirOq7XHddS+B5wcfeTPmnzq1bklOGLY6HSqV
VoUn2wbPWJ10IjaMx5T0r3Z2P4KdcZd7dKhU26IuAMizcwkW65GLh2ltfy9Ds9HEaqhu6Egpd3ZH
i4W493AUJE+SBiqG3Bv6nxy/g3b9msesmr7107iLWC4IdeBUMa0uGPMlfo6TfW8UdEucNf1y21WG
2purZS9k5fwqW3Hu8DtoKo4H1/lpF+CHj7Kt1dg03VoG97OsO+UT5+KI+kJncmpamrTux4UUp9u/
wZBpetsvoHeQMMl85wJV5+EflPmmPhLVTF9umzckm46fCtSALeZ/0aT6g6BWNMzOE9A2G+ZN/tGu
uIQTyw6vy1CYVU8g/YzGwP7k4WXB7bZe7gwO0lFUSxjScGhRwIVEUHsc0ez6YQ3WrWdpg390IJVz
FUurMuzlSxlGXTb9SkGb6bRb6sUm89qGO8xL1zCJyo5UWczb5qMsVczDYQPDY/LNdVrebF8u9YiV
es21D4hFY0ZPOd9CmJlMX3/RG9P9xCUXEKBORgCXp4MIrSI9W126/LcrMHUAlRgX0s0ruHNXazih
APDDLf1T2/obtZd3HY9uem0DI1ShO6IGHwBoy4Pmzm4/K2vD6SbTWsw7gjl+XYdggGnTM8nKy7y0
5z7fBdhEqzv70/FO387oLCAY+XqZ2wv3fnAZj/nrDrfDulbUQTmKqEKCoHtU7AuBghrLlo+9v1Ww
e3dFhnkt3r1QzQFPwWnn+iMEaB9n/rgME95NH9UWDcO7gYlPaDGfstDJ2wZVEUuK8i6Fal6cW2x8
vu0fk3Ut7KtVTX3mIG7Ceo29lMQEWsC3Tb+7VmLg10++yagw7RolaqgM9Co92G6aWPPyocuHKAUc
4fYnDKHpaNtVMHdzZouO4yUQ/a9Ve3Aa51iRXR1H+AXaddB1lF+MvQ8OD5mD8LM8i01pClPgaPma
Kgi/qQCm0/Iyefde3kUZ+wgE6uoOh9vOMflfy1tqNdbcFgr0cJWD5jE/skTxzUuzWPZb8t0G/+uw
wYJLVRZlp+66ivGMnUSWWvlxtVMb0Ds/UEruum4BhKRNhV2Wvmx9rBKs/0eCS9OCqsQuN+mCD7Mc
3aARSOFywTtm2UVBvURF9hqOG0uQYaptbR6ARPStrsVU96I42n0ZdeGZWEEksc0UW5eMd8+5ULjW
VlFRKj5313gCVbiMofUFZePwwkZ2rMb88dq13bZbT8zvzzrRUWKcjkPbVfjWVOeRgkaGHL4vdOM6
8H7UEh0n1tbCskuBiZ5m/9Cxz91sRfnyxfY26g0mR12/+2ZVSgMR1sJ2kXj1fRWEkSPO/fiixDev
++XvU0SDwPGfH1l8AmqhDORUi+xeUSngkYDE1UZ54P14gsLjn8ZVkfd2h9JaQtcLy7ujY3sRcc6l
+lDT4nI7KUxTrC2s1SrLtMngpXJin227fqjmEed0ueu0hXDV0pmDk4N5faYAYRwPlEwfqDve7Rk6
1fHGLelApVogn1nx4GdJ7T643oZXrsn010sqFiFtty8L0O5KGyehFgSnhWuhjfPsFJ9Z8TUrgpgH
d7m37zinawvVPeriU4gvFdkjhdIVfUrnDaDU++GD574/w6ei5aDa9fojhMQz7/NSfwhVHzUjzrwb
nzAcKv7SF+qx8Tv1eA3/H44/xAvLjrcn12RZi0twksredzG5Ih2PM6cna3NHft80VOP+9Is9Q9hb
CJRpStG/DB15sYv1y55RQ7FIMz34mfRtC4cs9OdHVUkoNhi+VS40rJg63FDKKSuKFeuBtNazChuc
QMN/au87Uda0seQYlgMdbugGw/8vmqDsQZfcdFJ18Hki9HTbPybzWl6BGEVYXeEg2hfceKlzRpvG
cyH5vi1FlxYpy24dyv/tjT3abpxsOs5pcRzW7B+npJ9u/wRD9OjoQwsPdL0NBq0kl8N5FfUDa7fQ
Eqb5vX7yzY4lg4XWfpmCyK9p7rmPXXGezoLQ57DZuaPrSEPfy/uWe1jui6n44MzP2L6+iHYrQE2+
0RZ7sAiTRjWlAl0XNNpZf+FyS0bSFDl60pZLMYdDrsDcMd2h3zJSrvO0NFtXGJN5LXFTQojiLlyv
vOnBW+VB0it7h3u8HTQG8zraELUYlaNFVyVrld5Pjf1iQUYVe/k+HmSiww3TwQ/8qcfwB9bFHvFO
TS0PAVBSt4dvmFcdakhJ03vhiOH39FtWyVPV0/NtyybHaIe0AJAGvEHXKvF88XWE3g2ER/+Vhb3r
iEB0fGHepbRIW/iFrWE8UjcO/CBW61YPp2n0WsKyHNdScCEj3rPxyAiJ06G5nyp/Y3c1rAc6a1o2
9yy4MuIkfvNsu/c0LSLPuav5t32+17J14hZNxwqbVd+9CvJS9I/FriYn5I6WrWM1jCu7LgR9AB50
v34MKN05pVqmDkB21Mq+xqKrIgKi37n+sRTZRgnMEOk6vHCtJO26sMBxNVUPYb48pGm3sfcZZlNH
FqKdrynmK09orgZ2mUK0POSrWA6ZFfaXOcu2SHdMP0HbY61ptSEKxlXSDd8obQ+hI+LbAWOyrCUr
+GPG3AFTaCLcV2BU4j5cN44dJsvXBHuz81lVGNbpgGWgdtaomda4BY3w7UEbclSHCWZuOwOijiWg
Wd3L5IL/AgDJdpP53zRy7ZyazRlb7LRRyTzkJze0PimLPd8eucm0lp8BtT0rZHB3GOY/IAEd90sw
bjjc5BUtQddeKKpkpxI/XY7V8FXM3VO1SdlsGrmWo+EM0Gfe42rPZ+9z7w9nnJU2jniGgevYwMD2
Kgi24VIjaP3IwvlZrOK0yHTj4mcYuQ4NHC1JmWdhOqXITwXQ6GG9hSUyjVzLSxxgwixw4fK+lYcF
TgE3U9SxXZxA2Om05PTaEkQvNVZzx7E/B0PzjWTynzr1v+4KRh0VWK2j7TGKVaUWoopSSsZD2W5S
BJvcfv37m/z3CkvUQwletiWzxhg07kWUipUcbo/dsPLq5GldUYPYvoXn7cV+Jt0IMa3g5xraOGyM
G58w/QAtV922GJtyyapkgKrAE/oUw++1B93zfemqE0uVEx3XhjZVklcWaPHyExvTw8y2HGQITZ1P
KlgloaiWobFy6A81JzGetg9ltkWLZTCv08Chuc/phewVeFGCBzF5d1kVxJW9Vf42+V5bbdDg1yoK
8pvEY/1zW/In3Fl3+p39GZfuGmZNKQWWYAlJXAnVapsCkFIfbwemwTE6ghEkXg21bKWg+Lrc27N9
lmP3sZ2nPfR7hOjoxRJPkYMqQYjl1nztj+HSyO7gC7uRj6zM3F2cGviMtvIIvMTX/PorUmtMqGIi
diTf1YsP41fXvVkZhDcyENSMKpm88CFwmjqeSq/dOb3XiHpjvJOt8PsabMqNmE8OAd8sCvdq3BLv
Mqw7vrbJjvNaFLkLhhpJ6idG67Pbz3nEl/LYcbFzjrXgl37WViWrVOIUNjlPqQBHdsV+2iLc4vg2
BKkOCkynRdkzx4NVWE7n2cqOAaRqunCL8ZPC13+XWokOC/Sg2hz0FXbccbgIAqGacjgS+8WbD6qb
o9CdTrdzzbBK6AxrAVPgLK2kSrjjHkhfPE283jcHOkJwUV3ndj0WoBRonXH6PeWgmgIQ+fbAr+eD
9xykZUAzg6V0Ulg9A+gL+GjWQi/KS1+0Uc+cZ8+3Drc/Y5pmLRegfjvUzoBpdmr6q1DsBc0vcV+N
W5B8k33toNyF1poJTms8NASHZuGHoh0OebFP4uEvprXQygQJFKa3GdgJlJf3Htl6NzRFjpbGK0BM
fk7AJ5Ox6ZBB/iIlct+NSkcM9mqhUk2IHJHVEeBr5zGzzrfn07D46GhB6IV5Czo4IFheU//V9hz3
l9d1/VOZNZmI0DtCnY0fYfrSNbPfrKIWd5y6nBGgXU9j0fBzF1Rf27B/6Ga171quQweZs/j23OIT
ZSguEM+q0erq7zxc6cjBoVgbhu4QhM7sHWxIclI6P3FablRxDOGj4wS5Krq+7wmOJyIt4rSrZyhL
+xuzbDKuZW0etn4LBUSVLG19lwNYo8bxuC+AtITlcy49NU4KQCPyivZ3wO/FN+h0nsk6bkSOafTu
n5FTtlBvrCkgrCuZn/qUPo5i6+3UZFpL2kCSLihYyJPMYYOK8rnqf3lB73/e5xxt21XeKOfKxrHE
WZbY4uvJHepIzvyrS8UWd55hxdTxUgsP7UX08E4OdDib+MtkfS4Y3ajpmqxrWQtgqS2ZnBH1KT+A
XvM4jOSwNM3G1JrMX3ezN4uCyOxloK2nErWU0B/IX2TRxq61S6sC9cXrWvTGfIuSju1A9C+p095i
kciUeLUysosBF+avv+qNeatYgEEJXdx2xzVG6+fd5Awb9UvDaqmDpaq5kbWyQC7V8kIcmhzxgyNz
eJHz8LMYwi10ssn/WvZSCUZ/nzOVsDlMCmFFKiWPLdlqUzP9Ci1zZeWQtKAwHzYiLq0X7lt3fTPE
SOjj7QwzHHscLYEbZ5L1xLFsFqsLYk3rgRfOF987oKx0aNLftz9i+hlaGnMhlnGYU+y/TvEimpel
YR+9fok40Ba3v2CYBx04JUTf5lURNDg8gPXHF2cyek/ErTY2F5N5LYvr3vFzCdBPYrv2HSGAKINi
dg23iu3vtwzi/7U0blw+dSAcRJ2wK4Y4lVMYO2x0D6OnprvSU7+v7/QQRGoeQ4CSDqkzfr3tN8PM
6LiIJvUL2wWIHzAnfpDWS9XkyYJbGuqtG6d2Q4Dp8Ija73GVHShO7Wq4l3nuRsjI89C1SSXZcWqr
Lfk9w1akgyTImGa9xbMxGWv5zadpEw+B82ufm7Q0J9BZJ7yEbZBRHDqrLGJppbGi4tsCZNjtb5hi
TMv10oHmyDxaWMrRkkpwSG3cJhoVOe0zryW6dGdAR3vkIB/6c+eQqIISvWuLw23zJu9rKb5S4XmB
iwguw581Y/HUWRtb3PuW/2JnUzmrClnwNhF43o1Xv88OOd1EYryfAH8xtK2drOeO4mTnSHKY6HwZ
LdJEggZ3bJ1e9/jmL6q2tu1dmbo4YWTgj59BptiPuw7sIbv+qjcbaDgOpQQfBW71a3VsRfDosuB5
36CvYfrGdGWB5DoIbJTo7RlUNAE6rbauY9ey3t9X7b+42komRn+U/1OynKNydqIQ/bh1+hFtxlFO
vjHqRHTdQpSbwkdL3czvPHdscIQUhRSR+j/OrqRJTp3Z/iIiEEICtlBDNz3ZbbenjcK+9mUQo5j5
9d8pv7foq24VEWxroRJSZkrKPHlOMFTHzGq2Kmom89GcthwDTzXBMsQ16G+gknF2IVozomQ6kGUD
YGn6AM1xraWagjYjiAti+epZQx6WqXe+vsnvxxyuA6kGP4N2RQM5V3dsDrTEsd8DErPzVOY6kkoA
RMJyC6sDawo5S091UaOqUa07yUN0vPow2I6HOi+EZpT3BPahgzfVe5aGcR2rPs9d4Oe+D047x2JH
22nbgwUqN9BA9Fsqc+8aD/5C29nW9dd8tWaUG/LsxQvEIV+duFNgPBi9mx0bjL/QwnLJ3UkkBO2G
zPafE0aD0Fv4A9DTO1tU9YtXSrK2dLrcBq85Cau2PKRyK23/ruEzrgNP2wIotuXCDFMRaLnK/ljY
xYZPvWv3GPpyWXkV3LyqWvrBArMKmklDZvc3C0/Ctt+nB8P1W5XnrwWZL3KT6M5R516SW+nX83HX
luoXKmLJZu1LEIZxe3ykBM3SvjiRwP1xfXiDUerXqCUH80njk/HGUb+aMQnL6nuXn9hOokWd31Za
CaTbHHSnimn26nAeff5dqiJ4uT57k81o8XgqAm9ephVaP1neHrgHWqZq9Des5nLbf3NuwWo0f0VP
zOw4KwUnYZcehupQgqTNzV3oPddRVRylO3+8/hWmPdC8tlBTN6oOfG2WA7IKevRXFtb+izVujP++
+TO9uWGEgjTlboPmGEYE6KkH55bPoOYZrFaern+C6S+0FxPqDfU6LgJci2sfSYEiMP/F/H3E4Exv
agDxzGKV3EZuksx3k/2lcM7+Po0Ypt+pupFDRhqdbfFsrceWsnuxk22D6W0MUKJyiD87F4Vn9D7l
OAZLZzO/+r7pM72NoRaEroVXOzeADd4X9fih7Npd5UHGAu0SJbO+Qe1doQmmoz/sLLsDwHIf1RzT
WxdWH8rmicfGm761QzqCR6hUG0ZoWhLNYXm91i54cZybvA0ecRmJBjpvDP03bf02GDD96jRRyHeU
YsX29d03iHWeLa4iS33rymcC8dVgTUO3eCbLx8Ivj3X+OFsyXLK7ZH2sg+eOqLBN3FNVHYIluKHi
a1UW4TLloSq/j/XPwt1zi2dMv4EllE6jI8ELlDZ+6PD5INYtBrR3H/YYWvNwX7B0CQCVuvEbFdnl
p6T85WS/cvAdJftE4ZjOnUtkh1CuwCLh2lVYrb/WOg3H8fP1CPV+kGU6ih267dQSfAJPo2f/yJPp
wPLgKXGHc7psgKgM5qdj2HOZdAWkHdACXRQcAlzkIFuxRVPx/mHEdLZcK2tRirNxebToeiP84Ih6
6+iuoRJfVyYeebLzIzTXz7tqDRZoRd4UNo84gI6Z3OqCMK2PflgraOrOAuuDzESI59nBZ1vvMsPx
owt+lwlkEuYB8hploG7F0HxrxuC2deWf67ZjGl47oBsfOCS0paCHGDo7xZo/0bWJqoFt5MwMpqnj
2FEfHqibZyAbhyRRw4BlR+GACv8jb+lh1xfoUHbOK14CjvT/3EnT+rO3iz6c6FZ0MOytjmUvEwfU
GiBRAjZxOXVtcmb57+sz/5vCfyfy6oy50yB4s+ZivFnhtHXwzZt+C64csKmkIVO/rMBHK6iIqqxH
33j3CZClKCfdocy21IcNu6/D3QXrQB5XBZBESutTkv92cUsjbJ+/eZcFffU0kblYJv+iBQZ1kjJs
ARwNAarYMCxDzNah7k7mTUMt2jZe7UcC6qZugNrYXbf+487P13fHtDaaT7v5bJUeAx+G041OVLrN
U1YX7V2BWHtz/R9MlqUd6m4ufVKAaeNmHdND49NT0FaHfUNrbj1UqCNYVgmltEn8S4axPgSps/Oe
o2Pey6ntremiNuPnDdjthswJ12baO7p2GjMyrZKIvIvreS5Ct+nqQ5UNu7rFGdMpdXtrFs1QL0VM
ijY9skWmj+BQFxvvKkO40wl17VbguXyh+Jns+iVZikh1/idu56dh87JiMBpdMBwJZH8s0NAdJ3UW
NhA6BavWRn7aYPE68h0lDdFbAHaiBPjBKk5IAob9Fr22wV91ctxFdFSKrmVxZf0Y/LvicjuW/67p
N9VsMRi+m4zF1moOC5hQBRitYnHW9CHxQFQJgkc6fKFArC/tR5l+nwZ3Y6lMu6C5LmkAKqcsLeKm
59UXJ5uXZ8LFPso+vM//GzkDMfGxX/ElcnkJ2iEaZrkRFwxbrKPh61LUaUCwxY4NAcUPxDkv+efr
Icdg+zoSvqKIBkknQR/MX0r3zk97QNte0m6n5+o8uU6dOiThmHpu1wdGxSOgJnuKDwym89/1pjWv
q/6SsrTaPMpbFa3jtHPBLxvx6hBUgVAs81L4lPVxnO9WaGHW/LxvxS/G+WrsFTKPHvpUFejBn9ly
z+0/aXEze1usx5dh3rmd6Ch4u08VywcIOCUgyaHpnWLOxuFtGlnz1HpSSdMDHRRDkpGHjtP+9p1s
451oCDQ6djxIKgs0YtjL2VZh0NxW2VMn+jAF2yjZeUTpvLhwx26dfdJCnSFH9bzqTpnv/b6+qYa1
0flvg1SQ3FsCbGq3hL1f305tvmHmBufX0ePMKbqkJVDHYM4hUyRUoIrbvEoaXnE6dryxqMxJmyn0
Hj4Saw3p9DtRwbEqBRRsP1vNsmE7hv3VweNWBq0coHHBxU1ikdyUxRq69p+gvt/ZH8DQ4an7FWMk
y7IuRt8zuMqWxEaBHFz0+zb4svGvvLYuLRDr01zFnuD/1NC5iaa22vkQ1fs+HN/PXQCcFAByg32o
/GQOa6fed7vRuz54n0wQzkO8Ud4NIb/K7ompx6H5um9dtCM1yysye6gyxOmaP08e52Hr70PWY0u1
E7VmJZNJVXdxV/tfx4qd53V5mqzhIx23egMMjqvD3mvwTRVQDOniqmkfOs9/GLKNh5ThZNUR7ypt
ObDPDCGhSs9E8Ydgbu8zW4QtIx+vL74hNOhg98qfLZpn4KBzpv5ZNHc0yT70zRYw0eCzOt7dtyVz
COkZqNZApNRDCekx77sQ2n2Z+3L9A0xrpPlspWTZzitKGFnnRK59E/hjROyHtT5dH9+0u5rX9vVc
JIM9sNipytu6nCBwTzYCgmnttbxUkyI4+miKiRdXRAL8uF1P45lYx+szN62MdtiqvvZpfTlQVFKF
ifehQM8B8e4yse9UoZrfgrCnUwzM3nENgs2wL9zPq7NOB2tsdwY1HfReS2nl3IZnCdc+1m13mOct
qL5hcXTQe5/4KssWhHpV80/I8hzWUi1olED62rE2nvmG/dWJcq1imLjLpRsXo3y68HsTCMevg71h
Pgbn0qHuiUUXQurRjkd6b9kyzOW3bv0aCJSBt/TMDMavA96nUbJ8nfEkL2t6Wr0sLDq6gUc0zV7z
W7CFNVz1FUX9OjlZ1YMvva91lXrHLk+ivBy3lANNn6D5r1OxVImFtXFdNafcdw+uvfEFppE1903Q
rNjh3FUx8ZdwkXMkiy3DNy2O5rqLXBQYS2o7Bo99SOtbe/7mBy9QkFA7U1A6OSgI+hZRUxjP2i0R
m0QIgY0NuzSti3bkipJmTVowJ86AyMnRaQBSmsP1kGZYFx3oXtcB98aVO7igQfNCrgcKKilS/cuX
9MzdLT0zQ2zQCUIzZ1AD2uldEOJ2yHI9sxGK6/KmqfcZjs4Q6mR97k0Fxu9SdpcR/7ZYbq+vj2Hp
dbB775eqs9GMHnek/QYh8V91sk+pAH3P/729TmXn2qPlOiA6K0PlTgcU9zd21RAndaA78uxrL0bc
QcqmQxWlfnC8OQ8tb594BtMhVij89qL1cVBBN9QP3TbITvOybmVW/mKd3nkuv4FZjamd97RjQD57
oQ0Wx7U44U10GhIacne9SfImIvJxVtNR+f9e32jjn2qHr1hBMlt6QRePSRkNxe/W/7cOvlSSR8FS
HQgSbVkW0dQL53orzWbaJs2vbWe2UihmuvHUenigluFosw992m283w22q8OwkFtWNC8h8SoHkBd6
8rhkbMPATENrmeW5WMqKrnC4eQrQDxZEUNndlw/UYViuz1oukhHH2EKeCo99FO0WxvR9SD2Aqpf4
9OrBmEConDg2YvRU1VFbJqeyq6PGexiSf+rmafKXD6J5EtnGS8C0SJqDrx5JaGq7eEG6/3Y+qN6r
dCMqGQxHx2MFqnVABgthYwXu/XDmSRJOiOOHfPTtjR02hGwdkzX0EsqoKDrFQfBS0RuBptc++TaR
bGObjXuhnchokFHT0OAlEzT5cUxLtAAARIVi9Tp3xzL4mfAvNTgi7HZXvx42X3NwziSakP0UhxDz
w2EaoNhcb3yMaac1R57bcgaHP94aEkiHMi3/pK7z63pcen9oV4dlITvLeIdDKK4mGfnJnzHZ4sB/
34hcnWF2mNyhWCe8ZqpyuR+85Tz3SACJ4Mu+iV9uHK98rR7sjgQ98ieTU4znjjM7rvx6I1qbVkVz
ZFR6uzSZESSWjJxl5z4Rkm8YvmlozWuZnQVuIWyK1F56zJZkCd1yXz8K5Ecuf/pqUfrKnSxH4gEj
hvKW21MejX1u77JCVwdkiQYViZxiUdalORb18EWVya6jxNXxWHJMOesFQpmv+n/4CsE7tKXsetS5
OidoIxsyllaOgA/T7sr6lkxPK9/iVzFtp+aaAdiVKkh6qHhBtxx1X1IwHl83cAPmAKectpk2pOj8
uunvsi/N5/FDfqijHpJu4RyRyAnzo2eFW19huJ24OrBqoV27kB7/tcTk1Jzmm+x+jZrQCVF53ThU
DCulA6uypVSkcBYVt5k4JnK+yfkWLsk0tOauY8FTcIGhSuFl7AyhK1Cbbpyx779fcDn47x4AP+8t
S4cgttDxYWTBz9LLz0XfPPdTfluWQm74liFY6sgqlqKNCQBNGmei/9zVTggG8Idy2kVSyVydG9Qa
U3hvz2g8NUXULcOh74NPXSF/XzdV0yppZy0Semhetj0VF8UYuvW5bz/15Z1XfPLUVk3x793/7aUd
EMr/7oQHBGg3+LBQFoKw+QR843n5sEbA3UTyENzu4rLASmn+LPuGLRmSfPEsxoMl00OWkQfVFufr
K3WxyHe+QkdZDc6cMMtBFisokCgAyCYCWu9HRopj64uNwGGwJR1mJXkBBWtvpnGzBri3+Tez+kLT
ZU/LIHN1kFVmS4J+JpfGNsBzPbJYfHZupL9FKGVwZR1oVbBW1tMIS1WQOG56dfLqfUgbV4dQ1XXe
2L7scNXJmsgt/HO7bDV8mZb88jWvzt2RdzQd+ETjjolIJfmBdBZKplvCAKZFodrwuPp1bYPUG0F8
U8H6QDr7dN0gTUNrrps1bpVOxMN1xP4KHrKjcrKNeG9aE81hwW7fJdMIM1Q2P2aDHdVWECVq67F1
OQXf8yTNUesyHQZWe25scTdq89uuvMm7KfJVeljXW9L9WIYuvL5Ghi/RUVRdl6kJ4uEUHGrWocjL
xxwP3jZxNi4ohpjwhj3UmqrORndUDAheNNXJQfjVh3l2Ij9Lv17/AtNfXAL3K/vsys6p1plDea+5
a0DtCTEAp/rWd/7OFbr876vxB+7PFXXhtUz6oUIqoK7q0Eq2KCEuz/539lpHUrVQaPMHZBfiTn5a
y5dRfk7mb6C5CQlJIn/65/oiGVxBB1V5HATmfHToJUMDIZfq2KktwhXT0JoDN5lrMz/H+gSAVjau
F0Hp87Bv1poDS8mgM58iqs2u16FjZ+6jLBC/rg9usnzNhzOvnWmxcEAFZIKO2fvK/jlWn66Pbbg0
6NCppVFMZQgSsVd/bNNbAtBjTT757dMcbNHXGcxex1ANDQRnwG8GKXZm2d9ljh6JzBqmwzLXQZim
9k7z1wFVmHruAg3M4jUfAaXqQP/9WVYbMAqD7ehoqkSge9ursAeWM74wh54zl+yzHR1N1SSpz9vF
cuN6AmN8epY+27glmCZ9MahXAaHmvdvNk9fF6ZQeSGH/Zuv0/brdGGxSVxhHrCnKclm72G8yXECQ
8F9o5Lb1zjXRXDXIEktV7tzfgTwQ1YRV+sOZWk6yVUP+W/p4J5gxzWHrADXpCb2gd1MUPKUf1kN1
gAhD+4NH2XGawvYQnJGtyo/O1wSX24dsi8vL4G863EqNBXSRR6zb7D6vyxdf3NL+voI6ZLWrSuIy
/UROq456aenG1HM+OmsPGjvZb5SuDfakY60Kx7KreUpYXGcJAqgDJE6ycfyahr4cOq9M1RKjUMLG
tL21PoAG9+hDQe26qRrij460gpau1eRyghcUw+Mw0KNqeog7k7tsTPedvDrIimc+UlOsQtZRkSN4
sUBCmambymIbq2PwNh1hFayOBGy5deM+W0PkUk6kQ08ZcTbihGmFLpvyavFLa4CKkKhZ7JePRRUh
FQnl+lvoFm3sgGn6mjevQNaD6dWzbxCg7/J0fEIC4sjEFpmU4WKi46wItT3W+LUbt+Wfor9toBSb
TZ9SfiLJJ2fa51c61yg60leAfiwapy5HuyySWN4+hJurg60gKre60BxzY5+xKBHFkYhlY+UNbqWD
rAqX5zwBv2IMbw1zNoS0+Xndq0wjaw7Lx3xR6D9346SBVogvo1xuPbQM5qKDqwAVLaTv4zK15tOv
wHpynCKFEsHGRppG127J3rJSC8hLF8wpfUSAFB/a9pR63fn6uhiMkV7+9pUv4Z4zktFvx9gJvvYQ
yZn89bZXz9b8ksvhdrA3lv9vmfSdA4xqPpsFufTKSYEQOF8jt14j8BCfhqaO7DXOQfN66bxqBudg
g2VlaG5r//P17zMtn+bLDR4ww9iK9ca3PMD5U/K9ct36hbZoM933D9rRXGYJq8sBNltmQdSluKrT
C93rFhulIdjp+Ct7bQs2+cK+6driQTI/QgnyPpXZcSZbtwvTX2hnsNfzdmwpilBe0kRBrY7gjfrA
Ch7m/hazkOEeoQOxIMSd5FON2mzZ3UNFx3PLULa3yYTOtF28uMzVcVigF6TSgYo7pGPQP81J2EKV
pmqBAsiyEA2nH65vtyGQ6HgsS5Q1qZSPLwmmoz00P9RmQ79hH3QcVjXSunF8vCWdlJy5dKLAbkmY
SvdQOsXX69M3+IPOPprMfUPW3LJvBgolFjxrCk+gUF6drg9vSLDoQuVrXTrCyUZAQWfvXFQ0Ksr7
esijIk2fqQOa4u/E2zqmTTuhuTYnPSIjg3ZVohBO6vFr4spf1z/DNLTm08PSzHPgQOiy94bz0AxH
b9nFPwYz1V7HDuSNes+mkH2x00NVJnfeOG5oB5pmrfmxGDO8uGcGJOIcvAykRZtswbbaRQwerIOy
ujld/w+HOJP7qhwhzZkCIPSN1KC1+L1r1XVE1lBzB4KEM4sLNwkt9ET3/ZaAo2FpdDAW8TuLpoLC
a237kFb0KDYhUwaP0tFYalic3gOzflzR9tHO5IdmBG+zUhuPGNPwl99fHdB4HI1pTbLuznPWQ5Pc
r14TesOGnZsGvyzXq8GLcSVMeDhcSuVFAe8ji/dPNK023gGmVdc8lFmKLcNc2ZA4SQ7N0Ifc3qU9
xNy/94xXM1dkFI3F5w5UdT4PE7YAD97QjSBpCMR/C56vBkcdf874OkOvpv6d1T/z7pc1R+XWjhqu
XDrVld8qWljyb9zKbor0vqJDVI0vC5DP6YyE9z5AnKtDreg6TwIdF3hI1kP3E9xXfh1lLlo1w+vu
+r7xUL3q5a0Snd/s0oq1PJLuk0u/5FvtpO8bDtUrXgU0CSe8wZy4mLzb2rUiZ2o2MmPvztrjetEa
PQR54zVTFZMBHGmURk5rQQSj2DgATcNfwucr08k82Hvr5xV0cZIjZ2M09/6db2/VjN61TMz+8vur
4Rcozg8NgewOc59l/1jat9VaRPaW+MK7647hL1/1aviBOl0dJFCPSFp1KER3z+fyvMNaMLQWalIv
9ZwZlPwgIOT3tf0DYfMDId+uD26atxZoMiCd+pljcChrHHKsvNqsIZuG1q4CBHEg56OLJemzEHOP
VLBPAYrr1emAw8IlsUDuBpWUjwHPvROoH6co43W7EYFN5qhfCdKFpemoqpgFIuzL7iSC8kCtrbyn
YXjdT5OhVuvaDFVsjRBMcZrbHNrI3V5aRr0o7S1O0oPdtIp7iozqKV9KqztV3CrT+8m2q13lTI/r
1enKzVRaFCANKBo7C+UqH1mtdkVJDK55bJJWRYmObMh82VbYS0jM99I/ZHO78bI2RAS9QJ2DHZdK
b6lir0/vPSIPbKZffdaDs6E8Xfeud69++ATNdXkgPKRPqjFG2v/O978t6XA7usgaQqvoMC1b/KEm
Y9KcGCQvDjTR6hEd5lNES6S26XpQO0WtuKc58lzKYk4tfAX11nNDxUNHkAXKuuP1RTLtg3avp2AM
5eoy+wVoGRArhqPswlw9du3GpeTdawN2QXNlSoeu7eQyxv0ioxrUY3Y7fEtFFjNVHpf03unoy/VP
Mey3XroukgqZGDaPYEH/ktRHxclRkHuyvHTzLoIFNHtePvLVQbNCnXYeBdJO49J+tyAUFa35sNXE
YNgKnQSE1bSefTaOcSaT05Q096NffXKSHFTl7Mv1JTL9xeX3V/MHFxpL23Ed4yK3jzPkBlXS4j2U
5LHbr5+v/4fh5HlTwF7danElPsNW6mEoq7Pi6UY5zDS05tHpPEDpdcLQLBsO/pzeLavad87rTCCC
trZHVviBCB6b4d+0/5VvpngMEUKnAJGu1yOLmIFheE6Ofik/LL0CmyXZcGHT8JoLe8hQFfOAqcvZ
RxOiOs+X6otUt9f30zS85sBZUtiNi2xk7CpoSrvB2XODhzSh+4bX69YTxAtSYrsjKJN4XNh56Kv6
iS5bTmWYvV6urgoHBcgAHluNUyh990jrT1YroutrYzBIvV5dpaPV9lmP4FZ4/5QJKjrDnG8h4U1T
15zVUwr6LLJD7pkUd05SP5aBvKVDcbg+d9Pwl99fxYJqtjmk2qG06STqkDUzmpvm/qTqdAvGaPoD
zVuLygnSLMXO1ii49L0TlomIUGXYufbauZuQJajFZe2FCI4uW88MzaXXl8a0rdqZ641Njf4okNbX
4xCB9vqYii2YhmlRNGe16ST7iTIULhzne8FXEPmDsnvxh41VMY2veasrARZrLHgrn+Rjng0qEg4t
j+vobXVQGs4QvTxNfJvV/CLnbUurRw4WzfPD7NIfOZfsnjXzPlVyrvOCcKSUpxGwpHhNlyOdnbve
LkO+ySFt+ozLLeKV+XvDKiTPbZy2YKyiSx7K4aEJmrAprX1WpJerRbGkY3GRsg1sAkl1FuXNFl+s
YZf1SnWVF0S4EpMX+VdcEEMLeu3jn13G72puCyKQepot0cfLUoGoDYJZkD7aN7Tmsj6g96ktMG1c
Q25HcRFa4fvsXq9Oe70SEpQ9OKUy8ZNwMEi5A+on1hb0zHC51AvTad5y2RM+xnPmgI16CkCFvx4X
e5QRG8t7KuYNlIAh9uhl6jYbOyZHpEp8qz2zlr7w0t2oyRpMXi9TT0PadpRmY5xM+dkC6z6l6uxw
GTV8F/je429IQUpO66CC05YVKopAfjDHDdWuBCdG13x2yjmb1hkyQUXA70Yv/VgT8jhm4jB6ciNv
bVh+nRTEUiBolz72OZu7R1WI+7b7et34DT6rl6zBvQrCiwIjT950nKCzRoLy5CdbRC+m4TW3dWSW
DJmNzRUVPY15BXK5/HHizen67E3rorluvtpDHRC4bsvZUx4EP+1h3Lkw2mkbBOvQJ12KVINo8tDm
1D3lMkcH7zpuNXGbLF87dbnjJA5bEYpxPYsXUoJUIHsSvn+cgHDet0DawUvYGni0xW1tTNmXKbUP
Y+Xuy4bpVeg0qGaliAOnQks+dz+O4B9euq0KmWFn9QJ0D6qFXrm4R0HTaT6mUy9Ocky2xINNo2su
K1Nq26vA8z9v2L09e9+ctvpxfcUNm6rXnWUGVK1bwySh93WGSiLIM9wfnTc9+Mw/XP8L0+wvzvbq
kpBw1g0F+gBjCzAkRwynrBYb7x7T0JffXw3NW5HyPiBjnJL2u5ui2XiSybRxGpoG17xVpXWQqwXG
WPYtQXOuGI5Tv24RzZkWXnPYxpMBMuKwxxmVEzna0To1n9tgDbncBVT0uF5uLi0rbZFDRaKidE6E
Fw85pKOu76khUDqao45kJm0rYO/lFNz6eR7Ws3r29ubr9IJz6gej75U2bn0TWPwf+vrDIj9en7lh
V/VCc0sD4YKpGjEYXOQgz0jCIs3+XB/74o9vgE4e1yvNQObUSJjh2rEWGbqAg8gR9ad+Ku6X1Tvb
yGpe/xvD4utV54EW80x6hINx5sdmwQ1tFCd3XTau3KbhL7+/cqqqLmvlZVgh6An+BJzg3A75w7yv
cxGLpPksbSGp4k4e8k+TQPsKX/70HCIrfbVT75XrbCAwnoAGUwlFJygYkGw6Vfa47wR/W3qeO9ak
eBm2PXpWlvQuT9hx365qx2vuACZnDdjVZHB/z2nxhXqQiur3KQ++EVlKQLYCNhG4FM3HUy6Gp1Wk
+657erE5Kxpv9KwJ2fWihCD2dGuP686htVzxzFLgQlBKjQcXJp7boANaNtbbEAh0Xg/oZokeIAjY
IURvZ+WeG38XlNV7I600UWttgE3oY9+3ukOXBPMJAhHfrtuJad6ae4ogn3JEGYCIaii6lt6t525p
MF+GeCd+6TQeDnGytmiw2oBAnYLAPaR8vAG9/77TWqfwEHLuofCBCvNCUxK6Vo8Sj8P+3bcs2nla
ZKPb2hTu06cIJqK7IVm90wg1zxxLZddjjYjFZ7TfNt6zT7bKLabN1M5R4KmVdBvcAgCmEIeurkBK
Wnq/ri/J+9v5RkFJFHxAwlbiNbPYUcHpsesBI4bC3fXh35870/k6pGPNyVygQuvYDguhVpYd8Hba
lz58o55UKDtBeRkZFAGiq2YY/gHzxcb5aZr45Ur26oAb0yqonRGXF1XLAUybjBzcdPNiZxpd8898
GZEigHZkPDTMiZLCnUKLO1vLYtrTy7++mrsc1LIwBVskwT+Dm9wF/KtTyI20yWUB3vr/GwWlrlDu
AEZDHEEUSKTBR64wa+sf9fyHy3TjP0zLo/lp5VhV15T4D6uozpwHJ042zN00suamHQE0cU3gS+jf
+Ob6yo1EPu+KLm+ElPqgHFZ0yeMFJpLqSAtC7pE+LI67PEkn7hC1QtcbpMjiaQn+SSpxTpZh10X9
jQASVwGnrYfHl99NCsxhoom6wAWfWLcvCugsHVXVWzYfMHeZJi/cFZ8IDH7fsmh+ylk+WSNfAPIN
UPhgC0lDyNTunLfmpkE2Bz04D5DNqKw/aVaVJ6fqtspClxm+40g64Mny2qpeVlwAUB+qj63dvwjI
XpxcKu+ndGcY0zk6KE3ndWyb4dK+YSFP2+4iXvGYr7loVgo69RS3i7RID1MwnGy//3B9Sw3hS4c9
oSveh+4K5izWjzgqMuufVe50Iu0ozcAURTwL0MqV3tO8jdi671rEdKRTS71uQrc6dnNBmQO6kN85
5XdDtYUbNAQuHeokljRNwHd1qcg7QRjQDvmpXaxX0LTRUkeBKFaANXGMTmWA3JHVWkeXelvdI+8/
eJkOcKK86FtWYuZtiVeWtJBDXp6VbG6VFKes2ac6znSc05olidegjBi31njO0j8DF+d+3nJW00do
R6pK3HxZRQ+blKUTyqoLlXIfl0V9DbrsmM/D4brtm7ZZyydlq91ma4ug0C6yvMddbIpzR+6CtjId
4ST4mMrAueR/faSpUvdQkeqmXLYkek1z185W2uWSptByjdFUAFI21BDAzMY2goJpcM1zRZVC4JKN
KhYQul25H4P0ZqNaY4g3Opxprifkv/oJyiIqOCGxcZvkbujk+zIxTIcyzXaFmU9BHU8TcNy0uVPQ
9VLoPdplMTqYSTmycAfHrWPWsqoFLs4LpsOay3ZLu9BwTumiRg6yAj2MvYnl5PjHQeb1GdoXy8PU
2xSIJt/dOGz/dki9cyDqeCZBifBA6dIhb+IUxX1bgrj8rgO3NZdh6a4qnUPW2Mp2Q9a5ZLnrhS3m
B8fveeAcmka2cg5BjzMkj55Vj+hRdHsQm0FesC+fGRQum8PqNoVIw6WAjmsaknIc5BiKopK4epN1
USD/mNJ+nu+cjIjSjYIWzQM/3WLK5WdVovBzF0jqujQsJuCgd70cma7ZAHLPjgc9bjBSqDGa8iE5
QZBvVyIA7UT/fQo06Vw1PJvxnIbCYji4aHW7+OUu09NLtZNa0qUVl3RRgrOOgFbumSW9tSsT8Eaz
AbnqLsgpwFzET29pQBrQDtq7ZBU9yIX/d136CRVa0SMLm83SRidgAQKwpL6nUC7atTY678swFHRO
FRQn6j5diucOxQd143sOLh07/gCro2W91jKnC8oPdtzX6U0N3twQvbpbig3vRlsMrt0ISJbPMlFo
h5qghmRV/WOmvI1tvazwGy/H0Jcw8+pxWrqdkPCuDtrwaMxJOzt23CRyh/Hc1vPJG+ckcngH6Z4t
wuLLgrz3h9olXnqqzn1WdHfFwB6JSI5zy850XI/V3Dy7bvbs5TvJwPTcWJIim0KShsRe+TmHEAV0
XzcurqaP0O8F9ugWDcTYY0mG2/9xdiVNdurM8hcRAUJi2MIZaXe7bbfHDWH7fmYUCMT861+eG2/R
1m0dRbDsXugIqUolVWVl8vATGx/m7seQzlHGy0PlGGqrb4ZCbI5yXDgFscNF4AM8NB04/3Tj0Up/
37dXDXcuVals67Qb7YI1Dhobh2O+Ac4BTET6T4AKbtV8z+S3uvg0yj/3f01nwMp1oRzR2jSUEj/G
/teARBOdZga/e3uJXJXbNrd6HEVQp05c9r/RtmIrizNmApW9PW1XTZeRUrokC9GhmTWQT0M2biSd
4ZajG1pxaUIbESDh4SRFIOOQZcfC8/fEAZyliktbQOsMy4DTAuxHc8zDbAJOSuw5SDG46r52Cbr5
kWLwXuDiVwN9aJK+1i3J7f+vjiI7rNKxK0Mw8NuP65zFOcSk7pufzkgUd229kTkeFwQ9/1+77dhK
9MPOe27xWBDFR/MW2THhNyQZvWgNAfxp49D5um/eyhU+4GDcLFfLTvLhnI4Hq7gs83Hf0IpHWlON
5igPS7KC1CEjRZSuT7VJ2uzt49FVk2NWZ6OPkcNvgvRdmn0T7TfLP92Ubsrphzf/s+sL1M7ADA/n
hriZk4TTJwCuxuYkQ8Ml/uaE/41Rrpogy0WaBkXo0KQZu4e0/6fKkpvcRDXmqN2+3J++xtrV1kAH
9PdUuBtLHG84Spt/XzsTsOjm6G9NX/HRthwWAEjho838qVguGzpbPGjymhpidTO//f+Vn1qNxVnm
YOH79VR3Z9ek2aAbV/HSmi0dpdIG18Hol+h+ozIifvjp/nJrjgA1QSb6nhM0ojnoKH8ZSDz5n/zM
EIJ081a8lLDWykOKoaU1HnrqHmlnQk1rhlbTTFll2Uj9Iro1ywNk0rzhcn81NAaupphIadueCDDl
qn1yg3NKP0HhGsIYk6nmoTFBNcuUiXYAIQ1+oG8QJqqXBUf6eA2YwUF1wysW7nUUIYhOuBilR+mg
tQpP+BKvQRNn0r/ggDdcSO2hA0NquNUSHc3Ww3Tqr81puqzPkLo6DrE4mxi5NTapqmazCknK2sHu
Ot5nKh4CJMtrE25X+wVKXFr7pS6cEV9QfRne0WOWBO+gv1Bdnbg9rJfBNYRWnSUpxp+BtaqdCEct
wW4uk+XHwPiP0dyKswCqoCtMzbe631Hi1RbOvZ07NfCptYygAJ4VX9KMQpwNJEvf7juFZjvUxFMq
nc0ffNisveWPKziVG1nEfDAhAjU2qyaewAXNOceeJBZ/v/ZfyNyDO+9dMH25P3vNUaEmnko+WlUH
VnFQ9lRPsl7jgO3ja3bVlBMmXhauzT0oDhTxNAvcWd3TvlkrjmyB89ir3NVOfNAR0G+s3Lkat1V6
FaNmr1mGkuM12wYP0kez82bquddtoxKlOMpbaLhBXyqVH7s1yZw/RBwk3XebVFvm7NHzhbWOXuKL
D/0MdcDf0lRr1bz4XE9x1Zqh0NqM8nblq6ImPLPgccZ5YH33cbEs5u3qT9cy/31/Y9/OK7j/YX61
7D5s7c2+NC4/8OxbU3gfsqA5eg5BVEcvMip4zmoI7hrbV3vpRl5a0NzY7KT3fvsuOAyFSXVMN/Lt
hvvKjtzKre0QNE9JWUJQImLznpI6c9UGum7lHRvAGZUACysjWtCj7MbP95dec1SqjK+dGOp0Xjro
1GUEnSCHsElkaUeOOG0m3iiNEzDFbat5dkCn2eGwAf0caGjWX2I4kcGQ9tAtuuK8rK6tYnZL3Ox5
LJeTlPverkxx3XRy+tnL4br2kB7meYoHkziCbsZKsPWDwO6DLEToQPtH29unZl+pC5aieK0LODDp
HSyGV36t6DP31sivonE7oBRuiOGawKeSumZpTixEawDKW//kF91zuLTn1KrKfeP/p3POmgLXbrDu
jbiiLh01fhxQk4dqTFFtl0MaxYaiVOUkw3gW6UtOXoCEz8bTfV/SbKzK7jq7YqolR2/90KUPYg2v
TW0ijtWckGqbnFwaFDAzRNWseWLIektICYQ0O4o5PbHtmLfrwRKZ4cKs+w7FYRdKWDPZLqid5l+C
px9GFn7dt0KKs5LJqtIGz7akXIKnGXWuuM2qnU9CtRjTNo2HYMWXS2v5x7FZ/hfO8uP9eWukd1y1
FuNULhahBctt+a746Z7Gc37oL/Pz9mE85Jf+MT1WhhXSWajiwV1PAcRbsPZpfwqHR7QmORXyFZ7h
yqDbWuVmzPKwHTsLZw9bwoeuTh8ye+ejWS3LlCnj7jBh5v72zPzvK9If5b4zXm2Y414zs7m+mY1w
QSYx/G4654thZ2/n+RuPN7Vdrsy3dMqLDMH1MfiQXeTZOqYX+c2L6Kk/h4fW8IjWLLzaMte3AsqO
4L1LLOqDe5gdy9UkhKwbWnFXeyOT6JvQvgTbz0qwH6BXMR3GumugSu1aspLPWcucZOPyMGffrCG9
Co5CpEuhtcCi0YkCsURj/uv+dmiii6tEXcfpypQOAkg5Gl7DfHzmMn+oSu94f/jbTeytzSZ/39CC
qhSBhwJ0ItzxHe//4aKJUv8n27KE5pE0lYX/7dR463cULw7mpW6R/kUcnurIhepaUDqxYL/FjLxv
sJzyOYtcu45EeRXFpx49+axFodzLo2a+FMi/3f9czWGiqm/ntW2nsnK8JA8+D/n30T97YzJNH+6P
rrE7teMOBXzb3zrAbJmzRjVDvjnsn/cNrdykvbW3aBYguzdtpIjzGXL2Yik/7xv8dhV+dU0HIC6t
gtV28LT5ndV+NHe72kuZqzbbBai6IhMM64Xi2DD/ZkWcLb/vT/pfld43TEoldy1F7zpt0Y8P5LG5
evEP+YgyUDyf+EvyVB2yg+mKpPFAleUVZMGrI2vcNML+sSY8kttp43sHV9x7Blp1QBbeSUh5ATsN
2I6nyVCb1lmj4tpbGwQhujHwDhgfbOsHBQuxYeVvI7y18oozVysaMppyRcr26Jy8uDwNv/rLdh4P
3sm+bDtrk2rHXTgWG1SFUuScb3RfWZR7n2zP4Kmac0BttxuClfZLBZDw7NUvy7D+jwjI6Hp9WoBu
gZuybhrLUTvvoKDcNIHEeZCubTTP/snpi6gwdpfohlfcVtZDxuW4dg8hssTE/W4B0c9r01GpG/22
dK8OhbJF3KkHuBdDl2Z2FU0RNdbH+xakMU1VeNtrqpn2Nq4v4KmNSj9/6TfTxVQ39O3/r6bduhVO
LwevpYUVEd0YKnOmNkHd0Iqv0i4H5AqY26QCM03qTHGRLfG+BVF8FacLIwTE5InNswMav0hv4vzQ
TVrx1W0eLbdZEPHIUMeiduJqmw73J625O/x7RXq11NkCBrsKRI/QxiGHtf7EywzIb4gvMC8iwe+y
NnUOa0xRbbejxGvxlESCCu0OEVodpvZ33ZooCzUPSRV6RJxuHrx+WC5jOzeHsRb/41N1qNbhyyoa
6wAlhSnuU6Sbi3pnhVEFJNEhtPOV4obNmkchn1z7QtwLG/a9aFRMUgjAbSdWnJuudGMEgHPWmXTY
dBtx+/+rHe9p3jv5DM6wzgXaBQQ41ZVmpuaH27H1RlRR8UZ+WhTr6Nh2MgXkEnrpweM/hDscltSO
lzAzrI7uExQndhipaHiLKgygAOeUrScvON33B93QihN7fj1V09aNDz5/v5G4yz5aJtitxotVuJHf
WdydkKtJXEGOnOcn3u8icmDgVfh7TyXtPB6WHkkych6dT434vGc1iAotAqti1/g5ttN33pHuozOh
KN3tIkliRIUWzYtdjcu2dQ/BskUWjp8A7SD75q1E1bAegoV0OUlo+ESLZ16+a0ytCW/fOogKLaJl
tvSsIl4y139qFLqH79P2XlS7cgJExRZBNaF2mI2XKZrXORRHBTW1x7x9RBJVM9v2F1GPtzfoJJqH
SixX6FQevcU+h6GIK6jeb2D/KAe+KxgSVUV77DgHs3/lXFK4qSTTycv3JfKICjeSoCmpxnVA3oS9
m9M6zprNEAzfdn6iamhLToKaebjr0bW4rAG/zC49Duly3meVipdWPRlHJEn+zdOu44dyOTSeAUun
qXUTFW+U85zMEE+CxT+Ox+ziXNDT/o6/Ww/80Bir9W+fYETFG3ndknKG6+pDDek2Kusjt02Mhxq3
UvFGc1b//21yXt9P9LqAunpyP3A81e6vvW7qyk14IqudzgJvtBzXHOs6mjJgGpNR+cdBgZI23oTO
VuFkkU9/ZkMXhdJAc6Ob9O3/r0K1m5OAzik2tas/MfuDUf9JN64SP9euKfJuw/E4dnWMqjxA1ZYh
fmqOGRVkJBvAtNcFQ9tJASvMzuwMiaRLcNy3jcpNeCDSonnHgAaqvKNTfWXGvnDdRqrOuYi0FwU4
MvyBHsMbG7I9PabMRKKlWRe1G6+vwbKyhfB9t5SxD0ohu30CsjkayyUmEFHg8z+ru89sVMhUAOGD
wg+wB9xGcZ5EYWd6zmvyNURFTQ1b2OXtMI4P4YU5kXNy69g9NYfyFMZLedn+uPFwzg4mgSSNnaoQ
ql6W2+DMTofOwgmieeuxlJ4h0Gq2W23Oy5p2clofQYQET014ypcf9bTrdkpU4BTUGaap7vEOnEX/
YyXrp9EGRMcefu5yARUylQ0zCPLXAuxR1q9qaQ+ZsAwx++3LO1G78cYpy92lxhWhd8azzL/Zlvsc
ZsNjWNGz7Zn65nQrr7iwt4WVMw+4BqfTT5GxiDV/euTc9y2O4sWhv86t19mgMeB9PIf1STjysGto
FRtVtKsU9c2rqrZ+6ByUyvLVcGhq7FzFRY22aED4E2xgZyxOdhkcoLZ0vT9rTY2PqKAo2yrAkuhg
2nM8H0lcH8oD86N2jmg0H/qoj5tHy4SJ+Jer6L/PP3Dc/B2wrEzURNoIWEKmZ7c7e923rv660Wtt
v1TLp2b7lg4vtfWRBO996hrMVrd6N0N7FSXLtS25R1ykX2/NFY+k3Lkrt997NW5K2NyJGlkoCCY9
yWmEkIBl8GGND6iU460ECXuVI4xt7Qs0KaPWSmj5/f6O68ZWXrB+s1Yo/ZU3NsItYoACSXDQ4nFo
KPlpimdExVC5ZTiPITp3k6IkTUTs+bl13SuIWiK2ZIcA/lZTC+Ll7RIJku4CCxEVS8XE2Na97yN8
+s0cjfM8RHwZf99fMY0Bqdgpi4IKe6oKeHb+yJzPnH6+P+7buTWIt/9tQHM2oGhJMG6XQ/Ap66Kl
7WKr9uKqnI+8e8xX32Cqmj1XsVQ9sVPKwxxcVsJ671l9BBXe9yQzsU7c3PcNt1bhVKJrSMc8eEK4
fE3zf8L2S9c8ZvuwTkRFUnHJmy4E+W2SijCLGmp9IZltiAeakKaqaJMM+ViPIAHu5seuuU5ugZrk
93zgR7GvUE1USBX0UbYePYI4fkhz2NYBbB8f7tuPblcVT55o2nGY+/gATqhxOlrzjyrbd0iokKqw
LURoMxhMkwZPvRDnjHnPTWWCROs8Sg3DDmnLbYW7oibQx/XS84g5m+Gtq1kWFUtFwfFZ100JYPpw
9Yo6KobrujPVTlQs1UxauwgnH7eT4ZccZMxG2xCmdMFRBVIR0HFkVGI71yQ9k2OJCmSUvVtPfdTi
hZTG2z+7zEZFVbUB8LmOe9vb4qcHeXKRf2vWb/fH1mysyj4+0GYMZxFuiZfLCH8dAmPqWLett598
FW4XqPqKJfDsZPG8qKMFuNOh8Neaska64d2/hxeWYGWeYmO9qYIMZHGYrV8dNWlkak5IFUm1LqMc
8/Q2eWTS2uqfwgufRhAZj5NJpUTzgFRb2x3huZL3KNTYxXxeUJ2BsqLjFjFj1YXnR9df4iDvj/e3
Wfc5iv9KdJOMgcBi5ePZacEHlJ2a9SzR/nl/fI0ZqaiqRZIZFMw4H4QbNeulNr0tdOMqEddtSD3m
JeaNkI5sjECeRxiSd7qhbxHmlXl6bk/Aetd1D6t/kNbZcgyhWzfubQtejUugCFE1DtTaPO5GqciP
0Io33P01Jq/SjoNYeylZT5fLsKWfwDkRcdSnJtukIq6b+e3/r2ZeOuVIlnVBOtP6lQVdTAvTzVs3
ccVXh4KRpZ+CMaHZB9H8I+llG3danhJTWcW20c17bGPAQXRLz5M0iY7p1kN52A7bNDIJNfAE0oyl
OPqm1KhuNRRnnOuBTx3Kv+gv8o9ieqg2ZFkC0w1Jlzn+D+CpHFLh0ds2AjyRNKf8xI7OB2SlTqAV
OpkavTQniko1zoEUDBo08yceBaLd+l8GnpPKPbD04/0TRXPR+5fC5ZUxutlA3Yk6yOewE8nLiFjX
OXjvdnEWZAbT0a6U4qq9Zdlrt2GlphNNqkt15Gd67f/QEz9lp81wM9NYkYqISpkV1sS15QPor744
AOdGI5lNyEeNKakwqLaaJ3+YfICJixHvBPYZSjdxWzmGm5lu7orfjh1Iu8gg/MQZPkwOYoZTGI6y
fwFDbzxBiOK3EhlNxiFWh15E78N2ovH62LxbjzT2Ei9uz95hPVUF4EURoLQ/1q8ms9UtmOLTgoJb
NgVI5yEov07Fybv1HSyG1dKNrfh1VzTBJgEHTLy+jqr5+zCCuHL7vcsfVHCUO/nEnx2YUVnbUd15
0CTw4mYoz4v3dWhDg9dpPuG/4Kiy9bYBu+LZ55aAJeiMBNa+D1DibYBVbxqOA6NME2EftulLbb3L
7VgaIXCaI0klJKczEvLOWA4PS7Y+Cda8C/r8sNrDlXX75KSJipFabAkFRxkuFzsofg/evETrtLM4
pDKS49mctgSoxgdLLKdCdmfRmPBGum1V/Dgos7yXDJZZtiIa5irx/PyLlVcv97dWN7ziy0WVg/eD
4awuV3FsGI986SHlaVIH0w2v+OzUSrKuY2gnVTUcCn+NvWq51L512Dd7xW3toeUZE6hqVwMakcJq
HiNZd93RWy1TsUiXtFXBUswC4n30AOYVzqHhMY1lDIXgC/9WvcOThUQibuIy3vU9KnaqG6AtULZY
rjJ8BEbQkR9LE7mlxsNUjJTt1WNTtc6IdHDtHMeW2wffgepkmIK4NOsrU95Z8zZS0VJjiG9gdWBf
3Oxj2oOlgn7l6Y/et0Hr8cuuv1lSGhZLuzM3o3t1z8i7FEslkdMjEzkM/SPPC3jIJ3u5LChbW3SL
IFKECnAZ0WGJ2uGP73/diuf7W6W55KjoqsmuSz/MPLi8TT/PbnhdHPvZgX5FU/LrBMG3+z+jW07F
/fO26Wd/hjZ1SEZEJif8Zo/ZOceVIajza+iQz0PlHq1pF6c9A+/232uKV2wx85JJVFXsiNXVoe1y
w6dobiQq5qoGDVw/2Cj7b/Vp9t4Fpj5K3V1QRVy5Uw3VDHSXJi7aveblWrt+5KGFqv9RDPVVTL8s
+TT/003pZYVY2P19edudHBWNNY1y8voctldMLoS9k2p6ofnHYTFlqN7OVzsqIGudbW53cuketorH
vB2/BhU/b8sKJS9gnhFekj5bz/e/5e2NgY3+vedV7nVCYGeSgXQPXWFHDSOGA1o39G35XrsoeBdH
5BaANKXfKyePrUVE9yf9dmSB9u7fIxdNKNCxXdkJCIlOgwij0qrP/maidNUcLo6K0Vq2rtxGgbSI
97nEgl9dFOv4I2DzcxutB+gUHszHvm6VFCf3S4fNDPRqSe6d6+Y5tPZh7xwVnsWspezmAAMP4qXu
Pvnr+3kXXSxzVHzWsDJqkRF3QurKBJj8c7mB+lPukk7C8Epkr8vGBcU+IvtACQ51GgMobrAczWqr
8Kys8wY64r4AnhOKWhBp+8gX7r6qt6PissqwLhpIBGFdQAvi1+7BWvclNh0Vl9WzlKKIhatgtbWP
EEpOCFhBbFGcS2v+ct+r3g43jkoD5eJ1MmeB5SQLOLha7hyJ/CLA5O+5gMSUUTYEce6auJ91G6G4
cL8GTpET37544MCc/PKabSZskub4VOnTN7G6c8dhPiC/jaT7yOTyri+/Zat7gNL6pQwbQxzQfYPi
ugF0gryaBiiGbsVPP7VnEMfiBn1/N3RfoQTjvKrDVm5b+wAxyuzQWfJZ+P2hK1Lc1EtxgKFV0ezu
KxQ5KrM6A63n0tXgDhcsTKOlmP9HB246rnXrpPgzbbLWmgRiDHFfJvu7vX28v0SaMKBiubLARTf/
ejuGmH+UAkkyDniFNL2+NGFehW/ZncUs15FIi/PQQqli6g7cHpcPSzE9bk7F39//ijdXx2cqBmFZ
bLt2nUokwAZ82PwnuviGxMab11SMrJiQHYoGFEhgb59APR9t9tJERSr/5Kv8VSwzxEFFF+y53+Gn
lLdeZuVNWRS8T6YQXStR4I7+l7Fww53DKxZUtK3MUjYPiT8F5QFyBU1SevNmGP1NO/KZijvo/1UJ
rrIxybKyiaoqQz+o24INOihMtI+aTVYhCIHdhi6xJdjb5zaMaNeKUxNMk2Gj3zwr8AHKJQ56joR1
4yKSWnDGjplwi/WQkXxtYuo15cuAVQvOru/VPNpaHCwGFhPNwqmd8/PqQ3ztxiHt93UIGe1UnrIM
LOmFNMVrzZep/fPSTkcSDuDutwq+/gjYhKIPserrgPAV+xsDpL3P37dLZmqP0m2Ucmn1lkXmkw1L
K3AvO1oUFF8AW+7qD8FG3Rby1ZW4s+q0D/JtSGhdz9HaBt6z8LZyDzgHo9++6dXoGx1ZG9SgrnZA
tp/4MIOnhQh6uH9OaU4TFV9BatTNAaWBWD0Bsj2bLike2BRigjEJuzmeABw3JJl1e6CcW8uAHpq2
rbpk9YrtCE/MX7jj9AZnefNYxyopR5U9oCTf9mAPh2TmsU2nD2Uz82gFaR/Pmm/310rjGCqNTe+g
rRdEA9AQBEdtXKDB7uBYxT+1tEwNXppfUMEXxVCI3JubMakgiv3QuIM8ds46Xyq//nP/GzTrpCIw
OMlraxrYkFiWc92yW9WSzMcsQNN2vS9H6DMVi+EP7cabXN5Mllx95yNZ069bZcLIaQxJRWBYgd/L
lUKlp8EusFVC2yk/7lsdxZPdqvXzNbf7ZLHGCeCOYPPW+UtFOB/cWBTD2P7Jb+j+D/d/Trfdimt7
YSNXB8xOiV8WiSjzQ+cPD6IoDBFQs1Aqf0i+kc1vpgIL5a7P/hyiiOAYhtbMXC1+U+5tTNTdkNT2
UpxHmZZnUYLjg8mGRvcXRzd7ZXHsPg+2hrZDYlMBTvrmfYb02P2hNU6gMoZ4VpdW0J0fEi7Lq10N
BSQkg6vdsqctIKY8n27+ynnXeDluNNPaJxb4wz+Wc0VwJpWd4RN0oyvnXVnLniA/Mial7FLkLrq5
a+JitUwaYbrxlbsZ74d6bFdETNbwISkr2z54wH7v21u1Kp560NapblpYIxTCLtRnw2EShBjcSjN3
tRo+j10pcMp5V+an7YvVlGkXTW3OP+6yHrUYPoQLaE85Qg1zRZt0Xd+cAMrOUeBaSCx8+ev+z2hc
TCUGKcbFKW6ZjeQG2zoFVtYcFktemmLduQnKYbe5kPOaZ5yjYuqXqCw3dJoUy773j1oLt0KIs04j
Bnc6cmx9/lyMg+FCpPFe4v59Iep6sVbtAOktf4YU2cgeM7/7PG3NB26bONd1FkT+/gmelbOfScja
1zKzTwX4AR6QGzM9QXWjq77bBiObLMRgWdJ489rnjJsa5nRDK27bV3W6pHmFoVNZvNQtr4YI3cuO
Yek1w6t1b0f6wZiFPiLKRIbI6vInSTzD2JqbqFrtnnO8ptY0x3ttRCOFTK8Wan+D3x3C1Erm3N3n
vaoeN+h2wcngYPH5WB2hVfqO2Nn3OU1/+Kg17fJctfRdFPUmbICuk34iZz4FESeoLqa7Ort9ppa9
nTaXNSg4h6T1wimusnz44YdEfLo/ed0W3/7/6rkxNA56sEfWJcvEl3NTOdUxJZshamnONFWF23X6
YO1X2iUcL0uLzIlk9ali5b5D599y0qu5e3bftVQKvMer6eDQNF7z7nB/WXQzV3w2bBwXxSG8wkSL
+05TPfmzdQ65/Hx/eM2ZphKFVN6a0c4JugRVgyaaIMcN9METDfM/82Si8dDsrFr2nqbREUPG+iSD
2OLjCm4fMAb5YW+Ium8X7Xymlrq3fEZIqcF3OPRrTMSz5SC9XPwQ/vABMJaj43ywya92HE9Irp6D
aWcYU8vg+dDUTr4tJKmz9ZNVB/xdnwlvXy5ErX03gT1O0kPoAgUVj1zkjg6lD2Utb7VNbZiaZIit
hGGQX2dFcONRF3T9RksofIykf+hpsL33IbKAI5BgOUub/7xvajozUBzc2rYFGqHQH5OCPLSBZICw
Z6ZuMY0dq3Levl/lU2ojQMz2Y7P9Gp0i4fzDkJsCkHPzt/8g1WBkamQuCnuY7JtKWC7ptVo70A8X
45kNVlLY4pJvBcRoeHWQAT2O2eodidUe9y2ccgTM4LbOuslBmoe0T35Vn3puyoTqlk0J2003Df0m
cFuycnJCCBylDX6gn2QwZC7CN1eNqrXtNfNXdyxLxNahd45gRP8j2/ksg82JFst5mNqRx3nYnTwI
vO5ZLKpWu3Gbd+Z0QSERYAoSSVBjxHPTX/YNrmRGh4Dxxt9wPfPykH90vDb4ieLlYHjbvu0gVOUg
aeexH+shh8Qwf5q7+oiH7nnfvBVXz0qbrNzCg1zk1pEx71DWz/tGVpy6XOZw2LpwSPKpe6zy8jnr
TX3Lb9smVblGAndZcouXuG6nIZrpL6sN0m/+aZoMm3n7+P96NFUr2lAJqRZ78CSkzgLvY9B4/ans
QfgEfJPhxNP9guK4YSDL2kL2BoibP9mKG1/hPXFZ7CIo9Kla2F6WufVlgwWigPK49MfE5htM6fOu
nVVr245f1M6QooMBp/RyDFeCK1/TGJrpNaaulrZzwgP0MiG85U325AwDifx52Zcjompxu87daiM5
Uss5mb64w/bijsUBtCeH+wuj2VW1sF3UazPlFJ24ZdEmlI9x7VovTVgYDrC3nyNATP59D56YBQzN
aiPQ+DTOnCsvnvA98bYcpIn7W/cFitPm3Rpuc0Yg1tmx96n3NAn+nua7EuJUVQL3tryw0XkLq8ym
w1iSeKHoE6zr4DDO7Nf9LdCZjxKMC7kwsUFWKiGbXZw2ZrenYqUm1njd6IrbphDSFSsBvnHph2vd
yyeUjHa90GigxFs5ZxulNhLUqPhe6RZEIshewsUEudMcmWoJe93qim8NTDMs2HX280vBrHeg6D3V
nuk9olkctYxtZSXPcRcBmdLcu3E4udlxrk1vZI1hqjwkzuZRUM2hI9mi4hxm5anLm2dUDfadOirx
yNx3wq1bC7nLIPuVNQKa76hx7DJJlXnEcQYG7V/I+AD5/GVYwHDklpnhFqVbFsVfa+ivBivHtto5
vy7Ny+r2L55lqsTpRlfSWiSt/cAtpimRvH70cmilpxmAGyZZGd3wiq9atE+7YrnZJPMm6CYvXcTW
/gSVruP9ldf9gOKuZe9zizUSNdZAfOXTALxA2D1vNfqp7v+AzuQVp3U2mrEVdPEgi19xXa1EGNe5
/WHX4P/hH+nSKRAWsq1t5Q4/nWpx/yfpMO6zeJWCpGnyoW5z7K3dWlUUrp08cGhBGU4zzcKoJCSo
dIoSDKbQeffm4shFyM/NLfF3f2U0gVBlHWFTW49BD/GOqVwuTlo+T+kVYIqnea5FlC+j4aWt+4ib
Wb3K3YRQ+MYVHvG2XoerL/i7wbb3XbtVbWaohw1tNyHOFr4vQAo+i+jzvrVRfNYre2GDuB105qhw
NuF2Dn3gS8h1WxmAOAsxxHLdFii+6ztDONByg++iRMV9/1M4h18X272CB/CP5ben+1+j2wLFg+ty
BJKuxhGR8W480BCKAz1tTDUfzfmgkoygIMDyZoWQW8GdM5PsugTbp7Lc1fTsQ/Hib/vxG9Scg4rh
LiLXL2zFwQ8AjeHg1yyMivNZKe0bMDIjHm5hGXtp8K66kS7cX3XNZUGF+bAgdwNonk1JW3fvezcc
IjL3X8WYQ0PLagxnp8aCVI4RKsB5WzKweXuZe0Of9ydLkM/eUCeOxT/1bmM4RjWbrEJh+rBwqsIq
ZVL7kka+k/1G5ZAD7UFN6TLdXtz+/+qcsILaCYU7AUbCnIcl7559uzjc3wnd5BVvXkcQQc8N6K3m
hSfhCg2xMPzpeCaOUN3MFS+Gmvew9WkFvAJp34ejm0VDyr/fn7pubMV1g6JHaiqlcC5IBJ+rjDrn
wU9zg4nqRlcir+02sglc2D+oxL5TVlaRbKTBtzTmr0JeJvR62KuL0Dh7zsNW0hOU9RIZeJEnuGFf
NdNXMS/E3cYwSHGdrVnwg8Pwo8CaDUx3urFvDvfKHH0/XGRdIDoWxDs7jM+4ywb7ABxURbpsPLN5
sWFXJaO/eqtksRdAiXiXyahkI7Vb8ACXHbwgXMDBW9L8kv1gEjbXuBK9LderZanInDkc1J23pGxS
W1AJL9kLLZlhRzXHmSrblHPZ2S0REiIlP50ui51tPiO/GVeshoy66dDU7a3isKmXLnkjsUKcOuUv
gFXZx62b9y6R4rIgorOAgHUmaFh746NsRxZJX5bHwiKmTkfdByh+S7el9DJrnRMK0ZgeDVQk/HHf
eDT7q1KM/B9n17UjOc8rn0iAbVkOt06dJu5svjE2Ogc5209/ygscYH59rRbQVwM0MLJEkRQlFovJ
AsYUEkM0Nag1tyn1GQ4Yr2pTxeuLZOYiBtVp8Opigof/DNAm8x13KF7ogMagd8welbbO/2pnzNzM
qY0M/J1bG+hT/9Z3YzAuqrYi15MUGF9wCsRl6dDZ8XYe2Rhuc/dimo5PkjIw0V4d75pnsibBatXP
Zax91dj44fayrrpSfHb//Z3R1cXKeqDIUGvaHVcrmodvs/lBa++CuWL4XRfeDd/ytZ+rdkQlSZP4
W7MEg6WqG7mqThh6V4N3Q6PpPZJRa6ld4vrz9LvJLkup2OqrioSRhTO9tGqLTbMxXdY+a8Z/917f
zrZBBQGXyVzwERtlqZNk+c7hXgUOeg7lbXxa0PK+cVS9tCXUVppYZmnDCemd280X/W0K2NfU534a
FH5DwSKyk2OoOl3J1iK4i8zKzN5twO+j4VzwAAO3fWMBfCGd1r+UOoodubrXSEUJgTrYODeeEhP1
HYNzSd31WXdxfypZdIcRYHjRtsuZd5bZbUcgl/OQoYnWq0Pa8tVC3dwBkAZHcXxeFRa+IyhWxeLF
tvBkfonLA6KVrj3MLzMPby/i6vmGwQWtsuLMnggZ5ovlvGXdExioqvyQ1c96+uf2B2SbIBw+LRJn
GaPjcNnohwzEGNMx1xVvHTLBCFqUMNC+LSXcBGiFj+OyBkA0v5hj4leOqorqqlEjtyio0IZ4UU8c
zD4GfRFYDV3VsfMPbPSfZBRGFrRnrTPkScGOdGFvW2SEU2D6KcgBioONtlmbT33w3oIhoFOSvl+v
SsUXhbMi1wnatPN8vqyv8etw6g+V313io+WlT2aUh0lET7e3XCa0fb/e+dit3RqjS7C0kb7qze9V
xcKxi+aayHYVezdum+hmrpkJuIHmn3Z/SYv9XvMyD/6asGDix9uzv44ugZyEI4KAPtxKWshpCDTf
+NHDBRon61n3O2/4RBXXKIlZiEkTBgBat8RYy1gmYPF97Duk8mrF8SwbXDDqPdZLQQw/XzTuD+Nf
mkRsVFy7Jf5CLPQr4jmu+r4fLmXbvo0GGr7V2sVGk56q1fy6nBSXnd2+rm21YNolFGgjHCoEAsdz
fygO9GBG5VmFOZYISEyb1OCcdct0nC591XtTHDk7jmj6e1uBJOovJkwmolullUz6Wa8mj1lFiHgm
uG9owYSrRh8aa7eswrHBI8rCjKoeXyUSF1MlnZEkqVZi6CnqTuMBDjXqT8OhV1nVflpd2dEr6ZKC
JiPGNw/NcYvQVODSXQDLDrRgOpAg9m9LSLazgvGC2zuezQZREkMQbE3654quSMyMCtd2nTjfdEXW
9s78fzENwRzqwWkPkNpj5u8e+2lvyVopXqklzk4kcee6YTarAXl18+pv5sUZUPH3pCW/0fgssJU0
0DJlFY/nsVnsQe+0y9CfXBP1kYqzWTauYMBJiTqpwYKF1ZT4zBkBNeOKLf4HoL2iSmIGZUm0dm1a
iMZ6zD/SqPfKoDggHeEP3hCi3fQTePX8NHQ/3lap65csoHT2LXp37qS2VibovzdfUB4SHyrQxa25
B0KKnTAuDlUbLjFAMbeSNUVtFsuwG8je6Hc4soMedgdV0kwSLInJlTmhYI3jWESy1rg6eCxxPWMH
+Ss8tuzYtHaLfCelwTEngkzNfMEDwKmOpkv6Uz9oEdq0HNkp+XJ7LyRqJSZY+rXl6TT302Wm36r6
Od3uuyqIRdSMDtlgVMV82day8QozQUWH0XlWNh1uT1zmOMRi6jautdmpsb05eZzGJ2aBx59n3hIf
mRk69kvGv7vloQMVu74eE/JDA7X/clf/L2iwYOVoWIaW7AOWV0yfzOXctZ/BmHl7YbIdEQw9jV1w
ZU8TdiR+Mue3RZUi2o+0K0YuZlm2qgFFAfr3XkjjjcMnvh3Qaql3PvWq6n+Zwoq5lqrN9ZI3cFHl
A1z5w3akT5Nf/2B+eyh9lVVLv7Kv771Z2MVCWAn5OI9bxKLtSPw+qk4J4vtMeer9K4u4Ji0h5F4L
cK7X6HpzMQ5dtETWOXsCXDHIwjRgcIyFbz5vf80GDNXrUX+5vfMShyVmYFhe1i0v8M38FB9g8Mc2
JIfhoIrRrj9GmK5YjqxXRZWXM8a3wIaSp0/1wMGicMzmS+bMPnVf8gFIz+dyfCaoJM4t1euTbF3C
fXvcUGJv7hqtnbtTcR6Oc2RGw8FWhBAyxRaC89IdbQ1IETxuWWPitTq9tDp4uAkQsinRfLqlipBL
EgqJhcqkt4fViiE/PflQMPCvHIimGFpi9P+pTzabNuEuhqb0wa5fNqIY91/R1hU9FnM0CbeT0XVn
6DHaihLfmjav68JG+5jYFhjMPi7uobcjh7/QnqNzmRMt8exxow3p8isv3ipybIcPafE4Vxp+Hrw5
e+BxdFvfJYsWkztNWTQ7fH66uKw9FLVz5LOqjkem62Idc6YZcZr1K3TuYB6WwI7y5/wLOzje3nQL
3TjC+5YguAlz69bYQRHbMWmK1duc2Tj0BDjP+0YXIgACCma95SXYDjsr85LY/d5uqrc8mfD339+5
Ub3u07JsHX6smz39Vc0P5uqoirFlgwsWn8/mOM3rol1m7bBt4DZUnI2SmEtkk7ebxRkRA2PcpAg0
o0GRyuM40WdbReMvMXFTONeNtkGr+BQTH0bLd5cimlnnoRZVMX+ZXISzveTOAmiY0x6n+SsZqnOd
uPddD8SszliDJlB34/a4tBnQzI0ZWHjOuU/LxZROr+d9m/JEu3AnQD2I0SiCRIk4RDIRy+5czQBS
90IHNxhb6y1LxvskLRbQ12UJkCg6tF4cTX+u8u00Vt9vG6VEB8X6+ZUULMkoJp2bCZo16U+FlUap
CQB2T6liNyVqSAXj7JPEdNLWBLvy8ClJvMr9k7qKvZRNXzBNe+gTndGuOc5LuCZ+35qe6XjJ+Pu2
dGR3Oyqcxmk2AK44ggwh/j4F2ZEfAJZAwdh+84p9Q3U3kmmOYKdIXc4gUsJX+jA3gu7U6h4HCSBi
Jq3E00EC9pPDYHq5Qptk+yHYbVpMGVssB4zIeD5gH4zhscjue1oU6+mLpWqLZbWGi1t9S8lFQyMe
ehd2EeUZwj2bOZVbmcs6IOSvjmNhhGv8enubJfIXC+mLNi+KqeLt0ayKz9zOSw9Mlm+3x5YIW6ye
547e6T1P+aUqNS3a0toO2qWwvVqLP93+wr7+K0GRSCWf8npo4rlvj06ZRGCt1KsUPQl5YBp/W8v1
sk5XhKYyMe2/vztkzUbryhHNhY9okOclyxQlgxXdXoMkqBZL6dGYICH2GLeXLnYPIzUibk+/knw7
znV86BbbK03zM9l6hZrKViKYtVG0tlNVsADSGCHaDIc9njxur0S234ItV5vT9e6adBeSuHH2amfW
aAcGzQz+bU40UxUSylYg2PCq5aWrEawgQ39nUk4feV3d567F2nrebTljRrNcDP0bGZ9A9OVXy6/b
0pHss1hbv6z11pC6XMBioFUWGOttdKae19nPN15Fc4WyYG8wnM3nRu76meuoSlxkF22x3J5qGdAC
Q67hAXt62HsJdEf2vToZQXoevfLr7eVJjiOx4H5g4ETLEnxk4QEBvo6ekvltVBETSFRLrLefOZ/m
pXGWC5m+TN0rLdE8WdVERqJP/7KC72y7B/sWQGPbelnY+to4eZjm7X1uQ6y157iO91mSjRfSLZE7
awFZFPdB6aYKdoxuKamOIpHtgmJl5qUv7JgGwyUtveak4WakOjBlwhFsOms5+i4Zu3DGM9W+2SoC
F9mGCkbMa8e0kiVbLzreKZojIQ+cKc542ZVRLLJvwZjI2pxtl3T06Vc9QIuUsPBb5lle83FPHN+b
uhFBTDo+Q6YGX9JexzBevd7PQhKCsKfzYs85puFdXTpQ3mj/7/nTWHa1dAQfmtKfy/Y8j8fSVIHC
ZelvEbM09vm86iVUqQ/p1/4JDXICLfe0t8VfQkAG3uo/9sfbTkKmtSJ+yS5AFJC123ZZIj2y/Dyq
Dlbr2f4UWlF7GJvg9nckWitimYammQzgZbfLjN5/jkd0RbQk0VoRyRR3a102GW6Vifa4OVEevyh7
Kv+LWa7EMmJVPV4fzMZcTWyxWWek8Z0sH/YYxjKcIiqqLC++61sxbV9nzuzhqWnLwv5KyNwUJVqk
VVU/HeYm00iYTbiKncc2mQvNN0GTVEQkbfnyoS27GYXDjQWOO+aNpCZV4vGG6EWDf+1ivQknXpQL
aNbyVWNtuLo5i79Qzvv+tI4Li1Uob6keCG5Fc6fcshhUDpAFoDvKyP5gUM98Zuc6nI/xXXQBMBvB
y6DSMh+m/TNuF6RVyFR1Ytf1yxHxU0XC0TSnXLaLMf/ot84r7yrENh0ROdV1ec36BANb46fOCiuM
vSo7O+xHw381zBEZ6SvuZDw35+1C39wRnbDGQ+Mj0gC/4am8G+TiiLX7YGjRTJQbbzj0XuvmqVa9
2sqEvhvlu3M6A50hbUpMn7DHuA/jXnEHlY27//5uXBBJ5mPRVttFn3wnPiXdXdcfcFb/77hD1uVD
TlYon078ovPb6VfM7guCHRGd5jgWsMsVHKmjnbr+Q6Fq+yAThmCYJhokWEhYQshrtORnuigO5evR
ryMW6AP+CUya3u8GD4DDsT3ayOGux/ueb53/oNGcOTPjAtMeWn09L1tmXlihVYrJS4QiItK2dMe6
MYxeuo9zenRLhYbIxhVOdZSisC5fKGadP6Dqwv5z+/STBEDQhf/VPLvN49G18+2CnosHLewPONBf
jI+m53g0bA+bittc4sYdsUDfHZ2eOEmBXT1YaPiqH7PD+rsL54BibyfVvVImpv33dwbKLFPXgT7H
aT48uNVF24I75SRYaNWXRa45GDh1Ped1C3p/O8ZBAwjDKz3rYXpW4f4kj2mOI0TrGU9H8BKX8Ouv
gGX4+jEJl1fy6hzn4/aiWI3EvYsANGa1VJuN/RuPzr/NcEP2yA5aUERJkN5pCsKJ6sTcWPoEH4mX
czX5IB69b/Yi8MxADc82o1L5gn7HY9id6LE4bK9778E8LA/3BQSOiEAb1tmK9RFfqa3DnBxGVa7/
emDoiNX6Ce3WpVoJLJmcVwTn2pHN90pGsOZ8XEGHO6CLm2XZLpotILmjId7TnBDUS3w5FOaqTT+n
ZST9YWnz9oNbFVPBfVqiM8BLheeE8kOvVTsV2O29ki1WOIiXPLa5aY7LZYu7H32WPw9a8aVKVC9U
Mq9iC/a+5uPi9iuiNmtHFe2IO+1Nf7WerQj3Wl+779gX8WoovO947wKj2eqWX9rfYufXbfFI5y8Y
O+rWQbqZNRq84m6IG067IWy9HdiQBCrGG5mTt4WTOndi2jctEiPTr230k2MdOScDmfIf5NWMisgN
VI5F4n5tweTXcsxcMC5rl5I+FPWzqYcKOe0zvRKPimg1UDoXVrtATvNZj8xwOToPYxBDTmmYKh70
9pP02ieEh3OOhs4s1Vokpnp+mq2JeGWeHozU9d2ShoupSs9LZCRC1FxtXdLBXpbLtMXFxeiAVtBI
fNcrkiMC1AxjTZmWYxE2577dZ/6UMMUeyOYtmHJZ92yZS9JdKrs4Envz0lTVznsf4proBStOqtWO
TeZ0l7GjXv7V6r8NXGG6MgsTQWm8Xq3EJXhsdOt/TaQSIHmsj9urETUBCbgCaCoTjmDHE27C+tRA
7u76a3V/x7ke3NZ82cCC6dprBtKCbdfKlOeHVEcfvSKp7yKwN0FM/L/hUk+sLctjfbmU/ONgE8/o
gs1VEQJJdlUEn5V9PbbTWva4d7yu06mtL2OskIpsaMFW23IdqQuNvDQoX9Ay33D+VFl4l8TFAn9j
XOuxqpr+MrlHhl6x3bjeObJwOrO079a2qNCGdmuCDg0caK1iJZCoiQgjG4sVdC7UMi44X33aZEHa
1YojXDb0/vu7kLpGAyTimmiEF3dlvB6GFJSdW96Tu5ggQNwlRtZr2y9aFgPHProeJUYAYlDF1GUH
HxPM0o2nuVo33HgZP8VO6OIBHMRv4/Szp19mC4wNdUjjh2ZY/dU88VxVifwvk3HFoYmosYTagJ6X
RXdJl/lLST6CHjSc3OLUmGBvJO2hqtAh3i6+xMyIRqL7w2wFRkXebDzo+Xwkz3V9V90yxCuYuN3G
9tLzvL+49rHWoXIXh90F5XBEnFnZMFobOfSZ6A9rDjRudJcFihixId5Ku0xw0ozbyP3MJhUKQR3F
RVp2IIgosTyxFneaE1jhaS8+AF9y4DxYz2a0Fx6ouj5JHJRIBTBaLXKnHZS6QZeFWgMVPGCXjX+f
fPaPvrPI0h10HdWf/aXOakCeUwDcuuHO1yKRCsC2zQbtO2Eyjh247cFUUZ1LwiuRA2CZ7RKpcYxr
dlGzPACQ7OiOX62XOv95WywymQvGjsYKxaTPEAurvy3u4q9IsDh/b48tcYIiRmztwVO95kgqVgaq
wNewKIlC2WU+yhQMFK57MFodLwsweZSfByhg/E580ys3fw2KQI1vlshHhIu1lVMVLVgYkDX40PSO
t5THRUV7KRtbOJA3q93qtMJleVg6L+mearyMrNaHu4QvQsbQIHnoWoqJa65vYVNVRirZVBEvpg9p
sxKwv1/0WTtPZvOUzqoH9P1Iv3IAiICxNrVHy3QaPAPGpZeAgwUNHNeXjpBgbMhdbbJAGSmczAxt
ShH/IHUF/zuxAzKk98lbOJGRcGGVtb8JDu6jzQ6m9nJ7XJmSCAY6JQtok3toOqA9fv6L9X9Iqwrz
JRdEKsTJfGsASEoxtnnY0C02Qpf5k+Xp/vSqzqzK9EWw1G3bGCqm8DA9FQ04klER0Hy9LRmZExAR
YbnZVGkyQeQghpyC3QlsP53A9FBKrgWdry7tk6xBhIehzytnc4w1bEMTdfEcbm0f3l6EZHtFfNgS
mwQNMzuYE+0jxubcy2j3UFfWx9vjy6a+29q7Y6+yEkbaBEmSfuBHnjUP2329jE1HBIcZfG57k2Ho
DL1nSP911SxvU+mmbN777+/mzbN+cDnRgG3rQSKNZOo82Q+6W93XARCzF+zVQberdWnRCR1U5C5/
W9enTnmxkG2qYLPJBAZ3e0Gh+LgdK+tp2R4LFU3b1aFtU3TrWjcRJ5u3+QxmhmixMr9F7VZlKjMO
u1n+xwdjfEFf8AJS8Z6m3VnTp2MaPw/JQxH/tc04qDo34MkLG7/hjdq7rZ2y1ey/v9tlU8u3NonB
D1S5Y8CN76lGLiiACW6PflWHsBZBh7alM9MOtElng2dHakFOvFBEk/sRfU1MgvbUFRr/tDxBnwlc
G13A66njT7T0YiCytOHN0lR2IJOQoErm1mds5gaY83qt9TM0ywTnYhZljYrBWrYS4QwonCS2bQpy
L2ux/bYiUTWkv+3SetTpeLEz7TPaECnOG9l+CEdB0WqTmy8Z9sMcR6/Ksy/D0iiOyauRsm2KZ8Hm
0ljrHPDaOW7zYvHtgnTNQTfBVdbn8cWca0XkeTVGwXeEmM1Aj5S1QkXuees5HJ+Dik3jtLruuYgX
hW5Jtlw8Ena4cGcuINzUpzZkte41Ge62naoFumwFgoXXS1WVlPbz2dKNx1rrvc7tj026hmVv3mfW
4smg6XHj4hY6n9lmPk725tccDCZmfNcdGpsgGHbc1kOZc9BJoo042mSPs074AyM2qi5ue47r9118
QbBvdEIH3oeivRGqUHxbe9GL5yLDHeCzGddh7TbhWHzf6/uh0KGhbOcrMRBDMHajI6bpToZ1mqaU
N3499aUbILMJotXb65LtvWDswELrQ1mO8zlNsnMzVB7ofc6NRoPWUPVTln1CMPIMpV2aNUO90LQ3
4tvklS37GbNPVVIpTF1iHyKIGAmGFmSxzXyesiT1zCL5zq1xC5qsVxSuyD4g2HisgUdp6xdkTSz7
q8OaiFpw7WgoE93eBYnLFfHCaDI8rkvsYheWLlyMz+X8hM6hfttah8Q+gCxVocWSrRAhw4mdVFsz
TPN5aN2IcRLlRffmTqanmXdaoogbTspaJ2MMdzhy8odl05e5He65UKE8SDDyDUV3PTooz2cbtwYv
LS07mMZFRbF6FS+D0QUDd0lNjcpGMypCOr9uC380P2rTGFgWnJUTDCiQZ22r6Nkl2wjBrieOMux4
xFKKrHzq7OK5W7NnOphvRqZil5O4jn/AiHeRFNjfxmlFb/Qz13USEL1jF20yVEgO2eiCUZOiYT1J
uhnkqGR6YE1uPnT52NznlUQ8MSp5KpsZEE9iZs+rwzynnH9aNPaspFAk+SU7IAKJkUjPRtOAKSyk
e+auHbJujBgaIpilillO4jVECHGXUgPQQnwi421UzNpzWf7uZhLe9hmyBey/v9vfwY0pKwiO1Inx
DG1K+RLNaaV/mhfQOVhl/+P2ZyQbLeKHGeFLknTYiiYmn2at6gIbG68IbCQxmogaduahSiygUM5c
W/FS+r3mVuc5ffqhLIzFS0EJrVAo2SoE4x7RSWxBrRgcuNOmx3z20AZDRQUmG1uw5W2qjCrT5vm8
rjoFT3aXHFxjNBUikimRcECjjDnetASjT0Zx4ICgG/Z2GLlKMLLhBTsGR5ExdFYMLsK47ZYT6+Lp
A83TcjyM42z/vUeHqIiOi9vF1dupnc+V1WUemie/2PWiMIN/zQL/e/GiIiJu1ejUM7SnO/ecet0A
KtmmiNCKxNOpeWxYeupKw1/H7uys7l3xBhXByLCCIbctMJ1mSRwWk/GAGqwQIG/Fkq4rFBUhya1e
t3lZwG+gLtlzUZdWu25w106IgORtdU2DtPoMUujUH5j72NJFcTpft2UqgpABhAeVaa9hk+sXgzZe
WXys5tpv3JM5KOQuE8yuxO9cHi8RT6Q6GmhuNposshTMsoVCMNftgLr7J98NjXZBTkNbeCJasSdr
W48G/hJbhTKXzVzwP5mTutvAtOXcgD9m7pfRo8by8/aeXg9cwBr7v1PvGF+LuV+Xc7oN/mT9rspf
+WT6+ghuLsvx1hmkVOOokJNslwV3xB2GorP9Y3qdB6PtegWa9vGOR5v90iy9An8jW5LglUC4W/Jy
mZfz2FQPROs81NN5bMo8u7U82oCCh3xsClVjdMnmiFBmN5sbnXX1fHb6ij+1w+icrNRSFdJJHZRw
eWhiY1lGQJXOSW/4ybb4Of3MpojatZekyYtro1wGdVNsyBVHhmw9+96902U+1rxgFtZD7NkvXf1Q
avxwW9ckZiLyUaIFZY+upiCM6QaUFm/2EdXGUZurzOT6PYiKTJRjjT6wZoOLXAd689bJIj40J9pv
JwPECdW8PoCSXPUkIdFkESCMvrOMli4OpbF+QXxfkD+t9oORl3xSZa9kwhJtJU30xtjgrgqrO1nu
1441l2pVnKnXcx02Fbt5WXVvgrSnWs8dzT3TrPyl0A52Vvm4Znt6xb0Er+9GQsLZjEM6oOiHoXAh
L6K7NEFED7ulCS4HYIjPPEaLr9UlxNPSsYrIMigiT4kyiMjhdYwTlE23y3lanmg5edbUgFnJ8HWq
+aQ8AgWv8DYSexGhxLVpNdUMMNSZmgMg6aW+nOZiKRWCko1uCdZYUx6vTr2iv0wbAQx90c37ekNR
kceyWihxWyNbzvmISvyVvUxUVfojE/6+mnc+ZF22GL13MOuCzF6bfeiX48q/rz072vrXmapgNbLP
COdiutpph8bF+tmMH1r2azVGb2WxN/KPtva85IrQRHKciPyVDeONW6wwlR55KVz8Al4OnjZoXmX9
rBsnGsifWHUay7ZbMPrFMrQizsvl3NZV7cU9+euySbEOiUMRccGkSdHEk+cLqDGNQ5zSg6aDcDhW
EUzvGnklkhbRwRne5eL9mnS2yXwsE+3Qa2gHs9MAjpaKhkiyFSJ/5WrNNAG74XpuE8drGPPnJIt6
HXnC1PJit0BPwgvyiIqTUCIwESS8bAviLQoDqdbsUg5VQGn2XLskuO0DJXv9H5gwngwYICDLuXaq
MjQHffXxTPvl9uAySe1remeBm2ugrDSBBabNR54DwaI9J+bsmXoGbrbJH5q/BWkVC5HJaV/gu285
a0OXbi2389CnYU2ycK77oJ3LO4cXrNzmmhYPvIGcEvpK0SpgXLtwK1VkaLLZCwEwcZoFVXTNdu56
sF/w2Eud+GkY5/D2Rsh2WbBog9WcmAnOIa1NX1ydHmxN1UdBNnMhzh3xVIqWzvv7B2lODpkiblov
Q3WnYETo8Ny6ZLUY5B6T/qUsaGDHfGfAuG9bRdLKIdaTbCrRuChf9AAcG37SABa5xd5tuUvckYgg
NqdxqKlWLXhX2X7QFH1EGA803pQeXokUS5DsrdghbHZ6fYBS4kZp5HHQNbYZTeTOtxsqwomdBOzA
g+3oZ07rINsbkVvHmKmMViaffU3vjHZZyjVF98D53Jo9cqf7iaZ7dhE49rfbGyDRThFSvOVDo40O
PmDn3xPylzhvQ3IXPtKmIqTYsNuJVpWrn2t9uMx58RTnTKE3smkL9upmLnVpi2mj+/Vh1ZePaVxE
aaF67pPcG0Qk8JxXvB5tDD/ZPy0W0PlznD7l5jfHUnkFiVKKgODKjc12XfGFlTAvz2gwJnflsagI
CQZsYLMmhvMQkLfI7hYv1q0LLqL33Q5FTDDuAOVAkHM4m70ZGNl6JHn6EtvrXUkTKqKByx2aX9cI
fwqr93tTnzwDvVbdjIdlS+4qtbOp2CCMGHYJyi+Os4rXYNZhxrHkI7rGzppKP2XbK9gtIJ6JHTO8
Rfe0XP0cN2gkjUtVLYokohYBwlap4VDZQx6bTWE6zB5LDyX6Qpr09zDa6AEX3HYOEjMQ+SStGe32
nBabMXYEK/m40aOGl2maLl5tRLe/IZOUYMnowtMva4GAdGqNH2PsTlFvDb1iAbLBhbN3S9jcTUu/
nAcdNNtVSxPfsg2Fqkp8kAgSzp0y0+LYwdUfgY+fgqkVaQ36naa4p98lG5FY0tDsoRp1HL4sQ80H
Ih6/tDpVbkkiGxFTZqZ2kTGt1s9TbOT+0jrDaSP1cJ/kRUQZY5yZC0W2u+7Is9bkj2urKhmRyX3/
/d2Z2Dl26/QutH+xpsAAu6Tblj7IphRHi0wu++/vho9JCZ2kUHpsLjyQEdX1qtB12TMhFYJkYsSt
MfNkOVvretwq6wfH0VX0zgNP6QWPPaHupoGjN4FVTIorhmw5QuBMa7KuBgjSztqWBIOdhLgnKyQl
2wjBdPVRNyy0YsFGYOZOlkXp6h7buTndp/2C8dq1wwajxEaAPTRcOAjWiKqlg0QoIm6s7zS7mi0E
zUNlT567gF2P9lOmmLhELiJabNs0ttAy3hEYw9+83aKSGo9GcVcBpU1FpBgvDK7lJoYvJ6v3Ws18
o3Whitlkc98D0Xfa35SxhVkjIE/m7CftnAsau3pupqmy/rLx99/fjY+qrTwpYWLnhs9RZ42oUiBh
U3bhbZ2RDS8YbzWimG8o8OBr5UOQE7y+j2kwKrkYZXoj2G/euGgTuMdWOWHfkFBAU5aN54q5ywYX
LJXESTvwLkVUAqSFH1dTcTLJqqKYkNwkDMFYu6TIwe4IyUx24RX8ZeGHHg/JS6F4t5KNL1irMbB8
iFNdO9cTDdKJhF1RvtRZ4aMgRXEcSjZXhIDVNrPK1kJi07Vir8MddOFdsKK8+rbuSOQvUkmOllEv
WaLhlXXQzoXdf8wmFQe/RDj/wX4lnW3P1e5vkKvWkudpcr84VRO5vaqRumzygt3mukOrxIZdZW23
vZitVr+auFgrRHOdacU2RKIhYLK0rK5MJCLI5s/2GvDsj0F+a2UFIGl5SBpEV9vnxv2GRujB7e2Q
BJ8iyGyZNI7HNuy2Wf2pqhdzeBz0V8M5jtOf2x+QiWz//Z0r0rXa2Mw901wNv2OkVZfxrqZQNv0P
zAwdcAdtmlApxcrIHaawNTU/zlQJfpk2CY5C47mOs7eHqZlbkCCtmPbJqWelHxNNIXzZJwRvUSEG
bymHbAAZ9vo5ZGzz7O4XGrkrNEomfMFdIOqnRrMhtOVG+uQs1s+l7T/dta8isAwRs7aC9lVDr+3+
ae5jGuZpltx3/RUhZUk5Dk5H4SQGrn3mFWiXk/EZbG0KsUhcnAgnSzQ745qFuRdG9tvO8jAHr7Bn
E1UFg2x8wU0stoNccblAM3N26HUSus4ckqmKboteNvz++zuTalEMa9e6oZ2drEjDLLHBCzqTwTfY
pt/5CcFqwf3K2riHhMqyPhQz6Nl1/lrx5HjfCoQT3qFlZwK/rp1JOkVoFnuIF+NgFkN43/CC6YLn
0jR6gtgtLexIJ85rb/1uy/7hvtEFqy30Cux4qB086xrdg8+nIp2D1FX1I5A4BZH30U25lnUr7nQs
A/2Z43praV7qrgdvuiphf12BDBF1BVbcYl1d+B0DGTxnav+Psytpjhtnlr+IESQAEuSV7E3dlmTL
trxcGB7PmAS4gPv261/29y4ajNCI6ENf+gCSQFWhUMjKTAKXnOjC7zIeoqOuFPfSsGUoBUc8OzFw
V9IleCiprdxgevvrVvbG/CUd15E4ePuyWxA5xx9LNh4Ik5aCw/tlH6Kjr/ocPFRVTtazGLdY0j+0
B0fmgMqSMx1RHYu34r5UiESaH0dDRIYCLY+4s8jBIzp7edwv7dfbVvr+pRfRYVgbiNndtAShIMFN
bZ997wbw+hZ/hXmfSFSvcpJBUdwmM2maM82fPRLxNELT31lC2luwHzRMdwvBrWr/MOZNXFbj/vZX
mdZe82yny/ONugE5bwvfVZUTZ2AuCbrpzuE1105Fjvoh86/4pfHXoNpXCmoGoIwAc739/u9vyEQH
SFUd2gqJdACVGYX4IMacfutmVVsYowyzo3M91tnmgLkIBydQIh8rb/tZb+lObNy2zKa31zwvGksn
zRnOTq4f5HHb+m3cdADF3Tc314D4xq97ogqPLx45z8I7VHXz7LHO0h1nmpjr/2+GnmfeVmGe0bOc
lkMNYS5Zb0kx1RbeEdPw2m4ZQDrX8fKQnLtyDvdLMV6WuatQ8Ujvu/clOpyr4EPEHAjRn0FDsgdt
Qjxs3p4v/l1nPqIjuNYImHcZondJeO5OduUBnUY7XtjkyN/f0ojO7uiFQ1Cka0DP0dADdi1wiZSC
a5OwXZptlk3H9Awt1W1bJ5361CWQDZeJDNEws72SJd+Vm/py2z4NT9BxWikhzhw1OYyomh/83E8q
p75MJD3Mpa3oanrENb6+sdM89+emWmFIi9v+dufyZV7cuFvoN7AffL/9FQZb/Q9Eq2XuDDFdcqZp
dpr9/O8i7F6qzPt83/DXL3vzBRvf8pDxDcswq/06V4dB+Rfi2DgwTW+vObIX4tSxVBHWYJHfaTh9
bUKXJr1Y73MEnb5RqqphlYM17lX50gzfqjW/ePlgGd0QP3XaxjkK6OxTLO84UwKCj57s6LLdB1Yl
/8FmbTzNWI2VzYfo69CzOWmcPr8vOOuMjaVkq5I1Nt4mCn/WbiHjqY5+3Wczmuv22BW3/hqdZ1G8
Kul9VXlz8kf3rsMk0cFYOXdwOYken3OYIvfxyIWJGXh3G8LasKg6Doth1j2gw3HbMKB+G038tQha
W+uZwd512FVFXVbkoQOLccJjJsSOjuXLGN7VHwGiBi3f4YvTl2iX7K+IrvZxSav6n81Lg3t2XYyu
rWvhL/mW8Q5UDUWUlEhD5+g5tSnDvDvtLNTLlDi9YNNyMbicv/n+MSgsF/vXXOY/0D2Mq4XgiU1e
0BZg26PbPHs/BhFBrAUdpSnfb+m6dSfYU1SceskbW1AzfYqWVpWb7/dK9f1lBfEtecCzb/uVaVwt
FiO+4B5MYNxQnkbnxGwHMNO4WhAego2VC8HUD7n/oavoh1rchRnA7F8f+Wb7KOvWp5Vq+0vhfarL
KpmabjfcaY96wbAr8nTrrvO8lYcmusgqFvnh9lS/u3HjvbVzSUdn6YEOtrt07Rx75Bdk2mJv2fW5
5VD6fmkYD9A8dYKOKB8UL09T3+6aFqFSJkPzuVo+A1gUpw50VFe6o9Np9ZrX299kWmbNfSuAxjuZ
45Gh8j/hUrWPV0/YeoQNE6aXDxXrFsZEWJ7m9GOx7hQ4DPz5azr/vuvd9QJiNbX91A4Y3ne6XwSl
H19ZOa2vU/5OhNCrh2sO4lm38suTLMiD5HUyMRI77LSEP7qxiksoe7UuSNPSrxG9L5LqKjfc81HK
FVgKMf1unHa/rpCnqu65SGWh3pe6da5SaYvB0b4xiqR2fzAbAYrBhPSu1Mofao8XUXmiFByToju3
wnaSNsRpXc5mXVM1FwGGVulHDn0nQJJ5dRHFL6buKuNiYjSnZmqVqAFd3z565sHZKz7P48f77FNz
5yylSF5TDN1ucR3tVnq6b1zNZ9tuLPOWY9yQ+YdwbY5LVlqS13dTEcb1omFeZ83IfAyN+7qJnqr0
XN/HQM31gmG0RksTVWl5InTdgQ0sHhZheev3LZDrbZqlXwxLS/DWLEMPj4SYQP7nnqnmep0QTY6j
w662HXTVB+DcHpfpLkQSplrbYF1RgXRjyatTSf9gxzqWle26z7SI2v7KAnSr5h56fibyGmSnjGTx
Wny6b0Lov/fumgRLHSoQu4q8xYVlhc5VScXhvsE1XxxpkKlthYk0Avfp/RJ1SdF3tt31Osp/QzqP
NHcUKeibaQlmaHZc91eVwezr/IPF057s1hPaM+/7Bt05WxF0USCqk1+EsfCgZrXZ8qZ3q72M63XF
kGSTUp2sTv0+PFf76QRg6pGcfMsWYZBZ43plUc2p11TZdfw1YWckNvF4rI7ZkX12f0dHskPniSWC
GSw01JLhbXQFaxk4fPOS/40bxuNA5o/bdFelCxN1zUfeJJht77rjpLAGJf3bU6c2+lX7luV9P6Xh
evu8W+bcFzlYQRsQfc37of1Lgfb15bbtvL/dcb1dlBVj6tUBjgZF5Lw2zRi7sxNXTnceF+/DPNgY
hgzhUq8zStSig5oj/3YZ7vwmb7dZr+tN06N5sOu64HcYMTRSgqNAW7Vfqp3ne6iV/rhvjjQvzrNx
5U2Bc0nn4aIbXflFDlXSS0aukFFbI9T79FWwIM2LpzFEmRr55aXowN9f7eUh2rMvLF72dF8cbKKJ
hoSf69XG0CkJDyZ8DPl/IZFsH+zGEqqG5R4QwOPtGTMst94YmjXoPxcMbh3mIJ0ulxMnwlITNw2t
+bGTSlxTj3UFksYLSV9qajnUGsyIaw48lagvgskDQr1bnkRhXHo8dqInYBzumxJt7yXLJEhHqurk
1QrUAk2yudN9uYheXPS8op6FgAo2mKxnccTl6O1XNsQGvayoZDEvEfqVT/5UPM+4Z23b7yHZ9zNk
uZx/bj/DtJya91LqMb8JZXGqQJ420gJVUVurumlozW3J6vNtYUVxYlMVb2Ap4LZgf63ZvLOt612e
7iwih5Sglc7Xz/PWgGGhPOb8RzU8iCHcr362vz05hufoFcZSeQHAqKDSB9XSP0Xf7h3RxgF1Hpeu
TGaHJ27x6/aTDHOlFxv9ekBLjkO9i1N6X4ZUyp0U3IY/Mw2uuSydJOnZEMlTS2kSET8p5F3EEIzr
/Z1ztclp6x15gnJR0i3FYWW2xjNDQAg0h10nToeSB8VpXqHzm8nhKoTcNjHoTaZ9t/TqvlgZXGft
TeYwpBA6LyNfnhpgVorZ+0CI7ZBicGBdEgb9JdJRc4AqXVs9h6CKj0ux/Gxp4sgs5qn4fdt4TGaq
+/DEhzDdJLlEwQD/VQfiPtMCXACs+OIHboxovbv9JJMlaS6dRmqjC4tyBNH5y9wAyUjQBh/fHtz0
GdoG3HRBvnBc555kG74AaSKTui+SoF28JBgLd9dU3ovDq9Ptpxk+Re/87CThURqm+albEUGClk/H
YmPUMlEG49UbP5sJ+hqBk4nTsATncAC4cJbfWBTulbdacnfTB2heTRbZOQ3YAU6Fn6cx9evzMlbC
8v6mNEVv++xYIdJlCfITCg9FPC3VR2/J51hRJw67/jWSbRTLDm2VTVjv3IJ8Hxj/eHtlDGcevSfU
oUudTaWbnUQ7xCAOz5sZBPEQXntkWwbwdRd7oa0UZJrE6/9vnJ/6aReJbM1OOVHpC9jUwm956wwW
RJnJCrSTM5s60KtGDEuEQ1a8ym0vUm+Nq1Im5WDDdZs+QfP+qKrQpSKX/DSkatuzLWQPGe7jLYZw
jbbvbLW6wAzK33QEnEmcZN59bMtgt9Xjl+beY5veKjqKWQ4OusZPuWIv61Y+k2y5kCKwJJWGt9f7
RBV2LK64yk99Vz6hwOrFSwgUwdK6lphlesA1lr2xn6x2srooMT3EE8/jtu63yr+s97UqMq63iwZt
I4YulDnqw1tM8i7ecM251GsMHNCGTuNttF0ymz5ES795lFGA9yV0cIPqMRuhayCdIvapravHYKV6
02ijeJi56Lo84aI2jHktHfC23VlE0qVkCscZ3VG6An4GMYYm+12K+7QAQIj+7wUG+VvuKI97l8Dz
edL645KUnXy9HelMk6657pYtKaQFIlzkZW3M1vpTwfIjEzbFF9Oca7u1HAA52foBOjVZmjjt+OpQ
+en2mxsim64l01aSoX8qh8iUm8k4Cqt/eii774IwSBwntWRmhoRAbxGNsiEYCoKH4EbpeaDVqVvS
gyMgXO1vJ28DirMWlkhtOv3rzaJsq6e0qCok4G79py2bT+FymvLmQcx036bDY512J5CgfUvpfBxD
9T3CQez2VJpqcHorKYQP/CqdJ+9CHfZQ48ZvncAkz/PYLx8392soVeyp/HtZZIcu/FCvQ1IxETv3
iWBxvdd02JrJmVE8vkx9Bq0kR+FokwobFtZg4ro+zbaR2i+Y8lAdyv7hKgR/JihGm+af25NnsENd
riBH+8ha0sa7CF78Wfwuznm2gQu33YnARmxuyEf0ttMRWamM3BKnQOZPSSW8BKwSR9rWn9csi8na
PgyleGKTLQ82TZkWFSCdmxUtBenD5HxVgu9D+VXU96ljYXr+Hc/UzIZ2KMOr6OAzWBriFkfNYn6d
iz++TR7LEHaolsd3zCV1dFXyCKrjUjwqm3inIRzobacpcwHGvLroMPvpbg2Dx86voXdUbUXcE+ZA
ci5IPzhlbyk7Gr5Db0SNvB5gd3TPXqCj/HkDrR44zV3HUjMyHA31NtTRacswr8kAzYUI5HRVEIci
eOKNiLMFhArrnfs60fb1QE68m1o6XLj30snv7gjB8ruwY4zrkgWhR/naNZggsByO7oXYbNTgALpU
QUC6RQQ1nHqtPLX33KXZQX7Ze4Dl2trUTY/QtnW1Flk7Kn+4lP5+os8udKNzy/HFtLKa+1YLV+W1
3nKpxDdaTdjXz4t/9scx6aP7dl8d3oVtPagacl1UdKNO4BV0Jhkv5Ie/3KcgynWIF+3AayZBFHCJ
+v28fFc2yi6DT+norm5VwNg0mPc8V/Ew8JhauSRNQ2up+BRMBSskhh7JGRt2RyxnCNO42jnbYfVS
u9nVysdwT8Z8D4UAS4JjGlpzzi0FJq3w8crbSk6Rv75ExN3f3hhNQ18N/83BxIMKt0LKik1k/lZH
Hyeb1q5p3Ov/b8bNwrbN2YZxs+hJDv8QYbuqvW5A7xw0dRDX6JY8qkTtXdIlOgVF970cpuO01g9t
4SR52n9Mm3kfOelTUOUgcwrb030Tpbkr9E8b3oLw+TKJBlQwgfJisBB/uT24IRbo6K4saq4I/3C4
DBSNRsHjKo5q/jYPuES0qeaaHqHttj4IiyYvIri2aj6Cmy7J6FORHdF8Es/T37e/wrDmOqYr2lYq
W4KvmNzfHMTMvvXUaRpZ89kQfZR14eDlA9798EiVhDO1TYwhNdThXE1AIXhf8+HCiH/w6+55bdI8
3oI2FsBdxLenxvQQzYMlcxVoj/ABw3Rp0tihIimiYzv+uT28aX40Lw7qfA6yNRoubSQm0NYOA8Q0
ucXyDXugDuIax6bp2hAT1II6OurYrsu+y8rGP2LImnUc1+KFW0Gc0bu0w/DqcbrL0HI9z+0u87aD
T35KZ9gFng12aPACHdKVb2Jmo9t7l5G7nyI3303MfZr67nNIIZcgGkvANk2Zlj13SmxjXsATFvZb
sueo+8tNLduM6QSq94f6kSQl9NG8C7gm94ooMB2IGOLjOxCsAAjKvy/dcmBQrStldFzodhrmyWLF
75tZoEPAOjaVQDfCivniskOUR9ExouPne2w40EFgUILtWNdgcG/w3Lig/g8iGlse9/66BzoMzMcV
UQFJTuc41emxH3/WYMR20mi//Ay5DUxveobm413dMu4seEZdoGc6i3vo1lGfHoLB2ZWeDStnWP9A
B4eliuVyZdt4kTRJj2wPKqMH+VfgxerB27snwHRvr8c1tv53ow30BtKqoOmGA/l4AWjpr5L/7Fz3
QzOC3rtykm2OHlaU+W8/yWRWWpKdTzSTW4UnlVP9h6X9nzSyHM3e98NAJ/QfyVzAVHGYqYCWkdB2
iaIkY5a4+H5MD3TQ2KR66jvTOl62KDsNYQa0WCO+p1MbV11mCeymD9B2bemPpMpdTA1hh8z/nDaf
/O377Vk3DK1DxrIxQ70+J+MFQgd+B7h6sd9sbbqGFdXhYrTyuh4cMrhlpEMCXNrejZz7jEXHh+Fs
B2FkKBpdnCg4oFB8LHpbzmqaEc2BQ9wg4k4Xx6VqEqe8RCdnFR66prNE7vd3ukDHh4WlF6yoh+I0
1n5306e8+hKor3L8RSA5Xl3C5eX2uprm/vr/m8y7naCVVJULjk4Nd5pLSeo5ePBQXZt39z1Ac1e1
5XmbXxd3KJtrlKtfa8q/3Dc2+ffLb7RfV36dI+CHIOTg8zkGDbhlAUzrq+3KTZ65WVvhxdUkLtAC
iiO2fUAjxf72u5uG13zVn2fVAGuMWkHTJyAcPRXLHK/dffe4gQ4I84O0Fem16yblTSx69OfOtqtB
w5vrMLC56/0m7ze4a4c9pS2PqTNBMnawBErT8NcN841FbnSls7fAItdGnESePoXSf1gymzypaXjN
bf1mKYslw/WF24c/lgUY76aXXdwVi7wrnQt0dYAoi5wBECsUQ2sUdldcdv8vrNmElwweq+PCSiZk
urrowvOj7ghBns90cGwt+4ZdXMeGOZI53SRld+nbYNf4fSxX/KJqX0PHolyr2AVVw132r/ef1h00
NOSMem5K08NEu2Ql8jQv6f6+4TXvdUOQpBKmhgsNhv3Yu4eF1KcmJA+3hzctgua9UQiUBPPhXm0+
H6e2eXQjanlzQ2Kow8O6GYARRwEYPESx67JdJXpQogzHFQUiZuMgMD3kagBvnCxoWjcsOihEiv5l
rj9G6Rh3bnbw1jDeMtvxyQD3CPR+1GhBoXiWJXhS5yIBau9R+iSe3L8oZ6DlfkEUeXTWDSy8r2Kw
JaKGPEvHjinAVbqxzhA+WHiZIMMIzd6HZgmeWmXDKxlCiI4hCyFH26vZudYXxv2UNfvQ6/bZdF+v
aqBDx1xF08HxWX/JXLDIx8TPyyyhYBy38H4YbFfHj4kQKhmuQhV2Hj0V51Tk8awsY5umRtuRoYGo
+CbL4RJNWeKL6AfkveLQT3/fdjvT4mpevc4ZWzeB4Z0uQs9IGNcqP+clS2hm44M15F2B5tkoURds
9pBTwJLiGqIPU/RFyige2jHJpigG3j3G7brthviaBr1zbtIBY46C6LcDzpVLVnwufGCQxmevCXdo
zT/mM7nk1a4JPzjDuvebaN+E4dMa3VejDHQ0WeGH41bLQD02tXsZwwhUsdySdhvMQJcQ2LCBy9XN
wJ/LyoO3jAdgPIG43Cwh0mDBOoxslEvvuFFELrJAWjavcdRa1sNgYDpKTPVzWjiypBd/Gz+EoQsq
VPHByVkSCRubq+nlr/+/Cb3lqFoFbBhFn/v8FM39OQWb3G33MA2t5dq+P/GgVYJexND+6dGDl0yz
lYXWNLjm2uGADrahL+il6+VjN3qHvrYJdpmqFDoerPDctPWyVT1GJ+Do02O1V8dgN+RoYBiS4mDr
VzGZpebbThHyypkWWDz7XZbfZybjLs3um3wdFcZHt2L+KsaL6oavfl49dplnyTYMVqnLB2Dn3/Jm
GnBnXDnPbd4dvKZ/4v1rr0KLRxlmRoeEuSXA7nU0YGbaxyoVcfujDT7dNkrTy1//f2Pv7uyHM296
FIR9ruKNrLFT8EcQ8JxwkkhuP8NgmzoOLB22bV1UPl66DkCWXoJ0zc2X+/J5HQcG1nQC7PCkHrlU
Z1wgJ+NCn8t2ONz37prTDjlg4mDVU4+Teubul8lW+jOkeLpQAJEwGNXAHtfSOwl22aZiF+Qy6dgP
32r0psXVNmQu13pgKyzTQTMJkTwJa7AabP1T5NhabAxnEh0U5qpIyW7LUHkioBwPukRBxMhvXrk4
hcNr7X+8vQwGD9BhYaQuCs9jiA2tep3y2KW/Q8/iXAbr1FFgNfO2SaSZeswBCGj282QxTFN+rWO8
KHKhyadO/ejHawIFvXi7NCeOBsvmaEsS/neH/k6CogO53B4hf4UIwSM5bgeyF3tn3x8grXDwX1gM
lfZD91gmaI3cN8c7z27/QXdNPJcQUlSPJQ7QDQMpZJMMNoE90zpfF+lNOPKH1s+558Hd5s9b08WL
+7hmP27b0LsLzYl+9qh6vtVu6JMzIc1y6gpni/Mlt9EjvPvmGP36/5s3FxLyJd1M6Xntp8u6jjun
kw89cBq3X940vDYxdKhL0RACklKEOYEsl1f8aQHd533Da2HOl2wh7pWLqx3yJ9ZeWjJ9rD3bBmB6
eS05aZx1qXGnCS5Drl6DwXt1wVfGR+/rfS+vhTnP5eDFnBg9Z9O6C3r22DKVINxZTk3vRlGsrJaX
gK6tSQd3BsKkC3Y82HZzEP10guYcpb0FCWGYoP+cMzoH/QFFgemvxU7V1Z6l+cOW2W6sDZavnyXa
pl3YtJTsPK1BvxNZPySlK+7CLgIRdt3i3lh+1IreDRRI0MDbcZrL4ORmPjJzeU/FEcNrGcrM57X0
KRwLVHeIzimKmu0uqm2Kraa5uS7Jm7f3xy6qoA1MoRfmHCC7uKeercvMYDi+5rNAEEkWXScmBPw9
49kuXeQpoy/BZCunmOxGc9uOSJBpLaCJ63DR7jXqNIfbKXKnw23Heve0janX/JajN/fKrg3GsiAX
aPWjbTw2gCaTZUjjsE2nRMw4xvTVgltqV9WWhNq0JJo/t9k2Q/IUgZoV/Kmr83MzdZY4Zxpa82VZ
RpXyBoIvKv0zARc/UcoyWYah9ROGM5Xp5KoSPuy7x7BhMZqOLdmPwZD0E8YUbjxvm4adh2h52tIt
nkv3NQtIDPKIO99ec+JA4TorCsFU3dUHx/HiLrOJ2Zrm5fpRbxysJ56zhNmVJrfaErmu8WSF+xjM
Xz9YRKkreV8ViGuQt1Cjeih88TqL6k730s8WwndQy3cXhJ6yfWbRuhMs+D1EkWVPf/cMwIneZ7Ku
clQ12LXPEwRACzU9QWDq1BbFcZirs79lFsIp02M0LwZLzCJadBsg+n9Dt0EnvjT+d+g5x8xWbzfZ
p+aw6ZCBcx/I6bPqQNXAoqiMw1R+yarC201oqrgdjUyGpPluPmSZ7Cl42t0MshauGBKnkLamrnfP
MZzoBwwPJ6LCC6Dt5cxqx6bn2gE+qi3jafrVtIc70W94zvX5b7xh7ttMcdLiI7qeHgtS/Qjactnd
niHDOugnjiaLymwYBAM11/b3TNq9KNxX1o9P9F5v1g8cVVHUboNj9llswW6a1kPY2aochvXVDxYZ
A0AeLw8eePT6ZLGzSu9hleADuz05hmCht41MecY68OPSs/Lqk1eKn51gxxLao7eHN729thWv4H30
hiYE2yyYYEvVPmfEtTiwaWjNgZeGVqNfYs45E59IpHZbE1rCvmlSNM9tZJ0FfdazcyfGIJH1+rHH
IWbXTI0lszUEH70xZApbuk5rC0XTPt/54mvvfuc9buz5eYPS+O2pN3yE3iRSp6kDshuE6WKCzDFN
8yweOC5PyqVWlrzB9AjNbdH9JarJR+yRvdynVH2RS7YHfO6+jEfvDPHbPhXtNOB056o2abvJ3VUT
2SxhwfTy2g4svGELyw2Hu1FR0HiRsyr5jgbieHv6DUust4TUTaQQBJR37gGUm9GoWgWfuwxwiTRK
QhTkbj/F9BFX53gTOOu0iQDK6OmZQiFohoxMCSjM4NhIP00fobkvFWuzqR52Cng+LnYfxwjFh6zY
bexHpro7DVVz5GGlpQ94FgxVDifFp0Oeu5/D9S5wLyd6i0g2t76sGLiXUx4e56HbpVP6xSlsd2+G
3UXvD6ncqRtWCe5loM/PG/87q9ZfIf9DfFvTnWGJ9UaROdgat59BqT0H7femamLIu333+ruudjjR
2YCXMignrDMsqKgfm0x+4KOtSmx686tVvTFOMft+TheOheXUTYpKDTuRbiQZJLORSJkeoTmxbOUA
AktE6gGEvckk66+gLm4e4He2MGrYZnT5MIVTqkJT0XV9r+cu1fuQoA7W+zYxnQ0YylVRmmUwzsHt
3SNxZLgPwtqyy5gmR/PeAlytcikreg48+tCIJvbJ+LDNpSXCmYbX/FZRwcOJ42jnutFpc9G7J4rL
ikh9V2jTO0aaqPYi0DFd61f5E+2KHyVFx3l0F5YNdq/lzR5uGrKuEfTsd+RYgu6kX8OfUWkroBgm
R+8UcbfOy8JlpGcHan3eQuLA7Q+zuLPwqbP/tkGZDxP3MTkqeHG76tzX6D73Xf/l9uQbopreMiJE
G7R5hvoPKOye/bncO3T6JRuV8MoWOA2OpTP+kt7r+zUA8ftUF5DpGd0oDxOUo707P+G6Mm+iD19L
0akW1k/a5kMxi4eqz/fAS5+KlH65PUuG7VHvG2k8Nkb+iGOLWKN6X8nRB0+EvyZePfy1VjgrMQKR
lNvPMk2X5swChehcSqx4WPdu3DM57SjpxztHJ/+erNIXK0QgsN7QOH2UW6YSEbQ27JHJmLR0mpW4
UKhaeHLAsn4XFsUnUkFQxMfyH1Tn2bYb0wxpHk1GB6yeDQ6rqhqDXZrLNlmZ+Hp7+t/3Z09vDBEj
FFu9gOAQKeXfwzR96RY0peRWxbv35wiR7d8LkLIxU9WMcxh4ZkoUENlFOR3oDtr8Y3YfRxn39B4R
3MVkc7h23nkpNjeZ4B9x1fb17vYUGVSpPZ0vOIN2K7qPkPICqvoE+0+KFH2/aM9RDF0pa9yOa5L5
J+HRu6zW0xtFeilEmdOAnaVXP/R82Y/u37e/5X1b8vTWEB6tTocLN+/MQudCgvFT7dk4ck2W9B9H
BifAFKXsjLrKPnTy/cb6c7badA1NhqR5MuPolOM98pWhkY+lA4KcjD9BNHaf93eRN8OMNH+uKXUC
KlFQ8aVfqbjIKjXtghQlNcu6Xo3+P/e3eIDmyf7k+E4/jNejPUOn6Lnc+vOWQwCgaJIC5NlTqiw2
a1hnvUXEUcgeu23wwEy2dscpD/6iLr+L9pF7eo/I5heiGPwJl5+yxbWqgKLPkyv6wZLeGVZa7xNJ
1x4qCnTG7kPHh879kJXVFntrt2tWG7mNaXquj36zh26LkP7awlYJL0D8Qsu4n/y/bruY6fW1/Xlm
wNhAS94/r1megN35zNLt64AqxeSpP7cfYbAjnVK492lU5YjbZzeExt1WJBH/6a4AeeIIG9Q/1fr7
9nMMLq1zCjeD4/A6xad4RZWMbXbswRgFzNP+vuE1l+aBP24Ta9fzhgQ78qqjyMR5cnpLHv/+fRYE
pv69yHMJScAV+/C5WOpY4DpCtB+r9tfG63hRSARkHeMVLK5tepjm2jMYLRQk0rxzSsd951anAQS0
Epxw8xrt1FwnZfanqmxyVIaF0TtKQqcO64ZSlOCD8UH27Gktyp2gNm5A0/Dapt11G4ABkAg+T5N/
unK2LahwNjP/fHvdDd6nC5mtRcEmnKDZGYTMf2Q2/d23myV2mN5cc2w00ga4mFPYJeb2ISLl3nei
vwOSWSCppuGv/7+JG364ovjobdghyugp96KkneSTnO/cgPR2krbmbtVPqLl0Gfg+kx4MMiSWIPSO
LNuCKZXRm0pE1NN58WCmW7iB5syPRfBjgAin7ELUj+r9nH51gbgim+0K1jRjmo87nTuI1EUpNVtT
9EHOSC3pA+ls/Bqm4TUfd6KhLuiM9fbIdmimagea+DN1bGUYk6VqXs1n0Y1qqdg58ju+B3sePZLO
szH3GHYKvbsk5E0EBKzLzmIYPmzgOa/m8GVZJygM3Ffx93TWYTnlvVDj1dWCJaEBT8aeHLKg2N/2
ZNMXaJUwXzrjGoSFf65pkGQ5VriDoDLzH0f31+0nGBZYh3F1WafK2sEcBU5/WoBybrzmg08bS9g2
fcD1sW8cOnA3zsPBxwIX43kd5x1Ji7Mcf0epLVQbTEjvIEFPZw2kM4P0QrC9ZCv9GNj2N9PIWsLd
B2kQqRRJTOWqv0RHL65vI7c1zbrmtanoswr8d3jpKDijdL3LILwnOtvB2TS85rVen+ZcLRE7b1OO
8kL3UGQoEhLfcvdnWlTNa+cpT3E151wXtTvXtR/PbvbZb//JrPuv4Qk6gquZAzAbBRlOzePcxbjS
Tca0+lZs8kDTILnL8nUY14JSfjuP1024zOpYRe1BKVBwgTvg9vgG89GBXE63lNvU4BtqHs1xM4dB
POXKUv81rLAO42pw0PS8xqHnaa5fZO8lg7O89KUt23q/QOX9pzUENBrc6TE3ASl/yp7sQWZ1UjR7
bkaS0Ny2eZmW+Tp1b6JDznoH6UTOzv1aHDbQDvbKfwR9alKnNkC7aRV0J65GZ82c1T+Hc/F/nF3J
cty6Dv0iVUkUqWGroSe74ylOnGxUybuJZlHz9PXvKCuHMZtV2njhBZoCCRAAgXNeXXT+B1ZB9r2i
GWJHF4YIVtB7wxCmKjub2eDlTvMYK+G8ZbsgmHFarENP9GS98IkfTUDEu+hoqWLMZzluaNqO4rlU
tguCOec94OfzpmYX3j27uc9LUHrdaSpSOMlJFRu5GrvSotLi2ABj9LR6OE6a6w9pdthlZWIzl2YB
NZLinQIpVJR5lbZyf01b1ZzLH+ysDyoK4qwIM42mJw6628AYmV+atRyQjme/6bq6h1EHGUCx5u2x
WhrqaWx+i5DvIiQuuU+jdD7YxmApki2ZGrfNe2cqjdZh3Gml7DKN2oUBQhVZ78nK2tNtNcrEb/9/
Jz6dSn1N7Z5d3IJ7LXmtlodU+7ZPtmDlpGNk3CDrLkvj+j11XxBiAATbfLktXmLhYt9Xby7I0im2
CLArbmhF7RD2Nn++LVymF+Gi5hbjM1rW0Ia49F/i2uyPiZmAb5bo3ffbvyBbvmDkCzFqVmKw5JLF
LaVhrMUUXRdWpKlCMNknCOZNx8x1DRP3UDeuntash6Iun9lUqYpuEvlirxe3s8nSwa58SYwMgPNV
MPXzIeWqSptMvJAr9xjUGrMihRPkboGMv2MeGNnXoHAiRQgs2YF/+rwm1jjJrLNLO2VXEpWnrFMN
b8oWL1gt8s0smxjAK8ex9ZDZniztW2rUCsctW/j2q++MFlgO+lA02FmAtPkdpm1MS9XAIRO9/f+d
6CU3QTQ2gpe+K2JAmVA68F/2MGQqOneZYoRr2TDXNnGaEl3DQ3/kUftkpMQb7H3M04YpmK1m5Nzt
JvTorBtnC2+SAy1JvM8ViwDAlWtpZpRjU3kXH0aA4SxOd1g0VZ+7TDWCvS7xVESZMwLwNNF9sqRn
Az0J06iaXpCIF9u7ALjgdNpqIPUAp7Jtusd2JQFpVIxLMvGCuc4sitapylcUiLqgdY1jN1d3tTM+
3vaWMvFbqPTuXLJh0i3dQgVHT4aHqkzOtQ6oC5sooglJxCVi/a4axTBrPNKLPsRm0FSdGVIr6x8H
LdNDWnWAjrDIqEIw3rzAB8GF2OoFGGEnT/pivUzocBkQz7V0fYkRzM8G3Xe7iEDAeekM82IiE0wi
K2Qx+J7SXdzctkEEE85zd9EHji6FYilW3yo00Dtryz4bI4IBAwK4duwVXp8UjeFNRoW41MXIkKPq
Fpc4OLG7a46K1UZOj9V3OjgtMtp545IrsjOZcMGErapa5wplmotbktAl1aEcq32KEbu6egZg8wiv
K5e2NWnyRlwzrcNoMLlx78RuSr09dgZ8gb/tLLGzuExMDYWnari0HI/us3UmjSpx2sT8e/J18dV6
XLmDpmSUVpwcmBlgXqrDskZ/uM5qVOc0Mw/GNce+j7z9nJWgs9vzVcY/PWu01yMCG0dbYhnE/CUH
Rs5i9cE+6YJvok7fdpZbWxfWNNel+dEBhpxRFRirxPMZQigxEHNsKsBDXXQOFmALrfX1Dx2E1/vW
vv3qO7+qGybQysbCuixpdl9pg58a9FpmqhhU4unEdjV96cgEpiX07BTOtYm6Y1MMF01bfL0hu06s
8SeDe/cFQxah6atqrEs3RM8o2Fmt89wuu4YWjT9YDu+Ep5NRRMgv0S7ItdAp6dNAk/NIF6BZ5/uy
JLFtTZtobFckYpeiH04L5SAotE5aokK7kh0fwSU1c6rlvEDAZaedH6fLoSFtmGY7nxrFtjWnMfK2
0VCoXnLu453g2IF4NQbAy67jKbatAaULNUcH70IlZ29JHj1htupuqlQ0LxLliF1rSPLRfjLj7DDd
ehztAX19cVhr8+vt1UtOv9ixRke96LmRLReAHB1QIvKKog9JWZ8c19rne0SmehcRrxuD9elimu6F
dSbuY36eFlU6IFPQdtG9O/9GQ5qKcuTYRu6c9cRC2Bv9Z5taeFtBMvFCKLFUgOTI58RCgSW7gME0
aBBWWK6qBCXTvxBMVAMZ1qZLl0vEzTAlmsd5Mnrx1D20Y/Vl3ycIaXwKfsK4rlExneryHogxuCyT
UM8Txf5uiv73wjREaGPXLVd0o6OZuy7HQ7vBWIG+XlXl+lA4Bar337tr5plpTg5gAroqJPkhGfYs
GnIFvbdDnpZODqSbmj/M9K1QoX3I1ivqGogwKSbw+LXvK/vAmpJ41GGqi1YmXfCUxMgNN0Mz9XXu
Q5SlHdVT4Ye5BbXExGssaGJVDbShLxVmfr08/cScT1Zx4CoA7A/NCL8g5F5ouFgSh+n8mkZDYCTH
mP1sM0txv0rUIg7VdF3iAF8Wasn1yjP7H5aKvUkmeLPad77FyVdmoq+tumZmj9opqD1XxTuVTB/b
/99JXubGpkYDyfXc4o3qNLMaoI57KqZQ9vY574SvBMhybQnhaX/IIBhA7M5aKJQtW7lgkXXlJktp
u9UVPSF6GVT0u6Yr1i1Tt2CUK1qOUqNp+dXkD8S95nWwwwFCH4JRusSsC9fB+aiB5ajRU5yUQOQK
bwuXLVqwSTbgQi46KLsEhGLWxmE6qKaSPy7x46lASHW0ftaWdoauUfl2npxLd4yCRPfS8wz0pmN2
4T/bw+2vkOyqmH60IA52st6urm36alFgGADqVSFaoiBDyD0Gq5/WQodoCstfwkmFzyhbsmCcOet4
1fZAxGmqTxH3e+dTrmodlyp++813FpTq8VKmdDDviB6BJt5MjE9DTSY/H8BJBSLFwst7rnt0zr6P
jfHE9eSS5kPtEyua/aRdM4WxyXS3/f/dOvoyT/SpwgHInDIwmwjzpqpxC5lowY7RNJ1UFbrJrus4
H7I6DttFNV/0Z5Don5AA51Yw5GyJQLi3bY3zulzqs/G2Bjkg712/O2SFR97ALHwaFE5DdgwE4047
J0e/QombfH00EIB099MuqAR8hmDa2bAW2TRC+9VoX3HcfNsY93STUUtMSpDdmwSPjwAzI7/n7DNv
nupd70IQLVy1ZjQYNuarN7Lo+qVICQaJ4xNg6xTmLNG3mJBoC0Ebl4297eLspc8Xf3CilyFShSIy
0xMzEhADVS01Nk8UlD/YoTkmAc78fEEd76DfWc/519seT3L+xbSkd/qGtuilvObDPXNeGlNxHmVy
BZM1ASe+RAYODTHfZsR/oH1bLEWuubm2D+xKpF2xJ2Jy3Vmj44qoYYyPRn8yGMAxk+M+nQh2G7OY
50nDqitCHd26X5iiRiGJL3XBRkE1trZA9gYcbRrdtSBh6rrmrjdwhaVvbb8zfBATkZxMttvUFBeN
+7Iup3pXKwhlYsGxmQHtNjDc8NwsfaKFZIE7Wz+BKvm21j+2KCZWHAueLWBoAbDhRJg/jY7HJ6Bp
RKr8TCZeuH9Xay5IYhGg05n/W7TntX1eVbWPj886E6djsmybt+k30dkPe3DPtpIwRbbo7f/vLj7S
L67VsRnWiebtur7E1s9e5Xs/tiImDsIMrq63GTWqa29hgCe5Gvnvxv3BxvD2dsqUIlysy5B1lUsA
MxgzPTAHGjiF6mVAphXBPgudMyNesfLK+VHE97jBPeWyJY6XiSMweNaoNQNjctf2rTprnuHxV9dP
MU515kESusH6eFs/so8QblVW62PZzfgIu6oxX3t1SsDz72q5xLiFEDEvPfDzhgq3U43JHYyx4/lk
z8MJJAvXKmdpX2Ucktv4rs9felsRCcj0Ls68EHDOTkW94sJ4QrPlyTg5gfGpDYEAH2ZhHGiK35Ec
S0cIlxcAnM/A/YNmcnZeeOGtzqhw7xKDEjlSrIkXK/Cw+ztS9k/rOF1ZY4aAyj1kZqz4Cdnqt/+/
8wc0Ls2xbXFbj/rjkv/MdzUAYVcFY7VSQEVqCXZ1jH7M2hvXH+fl7fY5/xPt/ntbM0ew1qrotXzW
sGbtFD2xg3Gq75yX1Tf98hAHLLj9KzLdC1erM7paZZQJCmT8U1Qf+lrzo+G4FKoeF5niBWtdyRhV
rQEXrxchbc/zruZHyv4ZY2ErLeMMYZ6TzR4n9+P6dFshkgWLtCiJTYtumiCYk/rCHNsvzH2MIkwc
XskmPdHcLWVy2HgCSUdYrbjzLBUIn2zlgoVi+D0nA8F5ad3Ub/joT1OuOCUy0eJ1iuLHSragurZ+
V/HVbF9vK1viy8WplWHkNbFKgErbPT1Y7X/lhJeDWMVcJ5MuGKddmXFcVDjbLntGkkQYyOjBan17
6RLDEYlPutZa7LVFnF7mLzx+GLRLob9O6Z4nMxxvwSyLKE7MbMJeGsuhsJ90EmSGghBJtpeCRQIk
MzVzC6cw5tF/8UB6D7akSDAkGhfHUvp0nWcj2ryJfdfTErXrExlVsCwyhyhOpExM0zlfIL0/DKEe
VgH38yN9IQd+iA+7HswoE8lO7KVxYkYtqGf+Xg2f4uWTvo87jokDKWVe1ZO+pYwDGb0qvktagGFz
b1E13Uh2VkQWXqZk1fkAK12odR6y5K5QDWj/eYr/4C4SR1GSxiUR39wtOQ5fjMC8q9cAAORh9HJv
+mao9x7YDzoV74QsphG5TUpMo/ZdBE25JwI2jUN9SA7OZ/0ByOHhdE5ClUeWGLElXLH5DJYIY8Zn
sXHx59k+ra0ZWqMGaJJdWEs4T4Ilj+tY6Mu6oE7Wv9Xu4BVN4qXTl9tOSGZvgi0nDMQjiY7U0jSt
sGt1vE9HAZDc/dviJeoRZ1Vsg2qFYWIbtNLxc+tQNMcqJp5r73NF4pxK1KcaAQgtv1rLcWjP46CI
9iRqEedT8skEsEkJ3+zw/6gTZu4nEh1uq0RiY+J0Cs/GrhkXPNBpWRJUpAqMWXV/f1zlYOJkij7G
Q5OZWLXpHJvsEWSyXhxdwHvV26pcXrb67f/vwmDUghlMGatPygOeQycVcJwEwp4x4arN7CyjDsdJ
Sc7OEXS+l/7Cz62XB3GgGnmUbapgqwDqa/p2wWFJ4h9lfuzat05FRyzzNyJxCU80vU5j2FH+BXTH
8Wl7KBn9jnvAAPOJlx5UU6EyixIMtqLZmqIVZrlz47s6fTDcr6Xh2bEK/UNyhMSJlAFMUO6yusud
1lTPs/krWmPf0rI7PXM8F+Ast21AshPiYApf4qxJNhuYDfvIgX8HEOZjsw/AjzJxMKWPshSjajhL
cfcTDAKejcRWlVTJlr7tyzsDMHif1h3XcQWzw8JxOGPMMY+54lVWYl4izLBW8ZmUFSqI8WB6pg1C
yHlf9i0CDKM3a2lGhosqKr46pfXZ5fzrvs0ULNc1gfhFKLzOhOchra/8BWN3vJ2D2+K38sYHgYNI
X5J0PUZNJxz4lpQBM79Ext1ULMGaRV41h4ttK64q2cYK16wZtw40P+HN2njKWdB1l0QlWmZUgs3y
YljA8QtSHTSspyByG0Zvso8RKrhK+BjJixdAOP4+l3yhWpkChvTKf08h9Q0vC/qfVjC90cMUxP7m
R2PFhkt2RAQWXrVyGssC8X/UswfTHF6jEuNlptUEnJAAoGbhlKioTSS7Is6fZHHUl/NmECSZvTY1
grnv0SKmgleS2JuIMTwVcYG2EFhFyx/6FX8Vh0mmou1z3nkJt9OTMU1RyiyNz3j5Okf1a8SvRgWe
yNG3ky+3TUOmHPEynsfERacWv0b5S42XR7w67IKYpyA9+PsDcoMzN7VRdZnYCzrCwj7ZBeADycIt
bER1vTQL0qMqOdr0OuY7lSHYLzh0i6iaUF7EPGipxx4DyHDyv9uKlh0TwYAjh08uw4P13VLWiZcj
GPcy0v28LfxPo+8HHk5sfrIBRDPgQdM52vxzWpwzffJG8l+fvS7ztx6skqzMvGx8jaJXN8s9kr3W
VFFSljgmsSmK5V009TWilsGKfEc/OfqXhBx7NM8pD5LEEsTWqN5q7RysF9vruFYFNXjmXcN4xCzq
C2+bcwa21CUtwtualGyTOKEycBJleYvXQ3vGF7TW22yDt3GfbMGia3tokGsgC+Mg2YgBbXXeJ1ew
4cx2k7ik2AK8BwX6ugZzpjAImTYEEzbnLHc7w17uBj0OTFoEDZLH24uWhbviCEpXmYzO7Rbuth45
Okcazifn8zR45T09tMfIV73VyD5CsOq5xvgkhihRsSkrL3KsAyWqtiCJ9xRBhhO9p9YIaLdrXP+H
DhdU9oA9aE4KFUkWLnZOdaCEHzQ0NV6H8qUF5kmzk/SSiZ1SwEau+9RFdFtV7uRHGFH3SttWHMct
jP3AF4m9Uk4c0xqN3tVV689j/yttz8DE1FpHoRWZ+O3/7+7FImLgxergSG1ee2t9cjXm1XpoT4r4
WbKnIrBwrzemk7pgDLML3TPcNOwxPWblqtEcmXjBWNee9ugGnvFCWV8r69p1b4VqNlBWm/xjau9U
E8fJrMV4ybquD33QnrsjK731KT9v9mSfS0XBRPYF5O8NANLG0s3pyq80cke/dzE+ROIWE7KETIHC
OciOvmCzNjrJ82VGimS+9Ka/ArHVr4IIzVesCLrB145FCIZpxYGVBb5ij1QTd3ZXb79mxGFxhr/v
vAK/Fh2mg534xZcl6P0kVKXfEv2JbVNtOZUWteE0dMq9iU2vTaWDHH14ua07ierE1qlm1o0R/Dv8
yu0lqPGG1lg7X2DEtilTKwGmDqC4azzRoLNzP2v3pZZiw1Rl6uloWTBqtmDBTe1bnSLTkGl7+/87
m6jtOZonZytoRb2XF4VH19aL3W/7lC1Yc2/j6RLwrTg5enK/6ubXXq9Pt0XLFi7cvWlp63yykLaM
49elOBdAF6hixYmXnRHBhEmisYHM8P9N274lbjr6tKSrwkHLhAu2O5iW01ZmipTCsYYDZRl5aMtZ
1ZomixvEDqmkXoqEdf2WpQK2FlWy0s/9+Mzvl6AM0mCflYIF6O9zM+hV3bcGkuEIIIixZnojC3rV
HfOxiqjYLTXViWH0M76hi4pg4LFvuOGeU0NFKGFmzmykW7c/nTpAds5gr5rBcOS75qhKTD+O+KnY
MIVpH4Dwtal7TPqTNuBFHQywEUlxOnM/VdWaPr7lqQghbK+dhf5ABBFGGw1+3RnWcc3a6rQs7U8n
TaPHfeoS7LdYSVcxho2YqwdsQ8/u5tm/LVqmJsF+lzjNrchAS4xjsrC1pk9FZgbzYp1NOwVX3LjL
v1FXMGUInow6h7uf2F2ZB1N3qVXuXrYHgiG3aw6EcIanztRaAsriT1YLihridh4I/GhwW00yUxDy
YnPm9QhKXiR3WY2BhiZ0marTTCJa7KPq3SExQd+A94A+Oo5sfRl3ViCo2EjVOHaT1umImlJ2rumh
yRWHRrbk7TC9u61I0mrT1A84j5gGWNb4rNX0ZZeixd6pydWjtU+hDdoVXuxUfp38ui3545sKo2B/
L1ovI60rR4y8NMVdCeK21OfD732iNz2900dvpcUY9zgdA7NOdPoRTeZDrypdyJQtWOjYxFVuLNDI
AAxr0hZB3aiyW5lKBKsEgzgA0CtUkkBRctLmJCg152129xEPA076b7WYAPY2oyXjV2eDb69/sN72
uuLpts63G+7f/I06gkWyElp37Warrs0/jDzpvCgDRxVzvLFZ79IWNVpMI3napCLclcTfVOyjcts8
AuxIgbrbJX4uBr/5Qv0OtNAWcBs93gb8TIL80O0KrKjYXOWsAB/hCYUhRIvPquJLQZbQsmaF+iRb
LzZY9fWaJiDAxBwiu4t6oDUd+12QipTaQuo7dli7xbAzxfqYMaz/wlStbNI9EIx4zdOW9hlkO7mX
fyGXjQLc7j3rnKfehBTMT041kkhXEfDLtCQYtt4WS44pOXwK+b0639zySPtd+SkVMYItpmEOjGB/
x/40tugUqO9X99dt25C4DLHhyu0tjdWshX9mhl/nRmiXXXhbtEwjgk2P41BYqQUvavSYLQAkZ4z6
Q6QXiptFJl6w6tQgIKTXYGOmYYGO+5Dno9e4inxC4jLElqs85pzgZQLRGqheo7o/lYw/tXQMdKv4
aenJcSi3d2x0WNzWlSS2EpuwSKyvdachMrHrz23/0hU/OzcGhdtDNqlQqCQ7LbZglayIIwyJ4pOs
zIvM/0VMsXaZYMGItdUeiyFHZDuSxN+eo8ZaNQ4n2WOx9yruaU1dDG3DhhGSLzOw9avAJp/3KX37
oHd3cZWl7RjhTf+q6Yk/F/PBNecnowUOt7aGpF/3uWex7UpHsy6jtMZkg31K6EMcPRSm4q1Cpnrh
VmYlwCbJDKfTaY/UeUhUgbJMrmC6rWG16AzJt+EXaoQZc4zDNOuqMPbj5w8Mw/2td70AdsDUGs4R
0Ztvr8mTPn5t+zg0TMNjs+EXjeqlVGJWYqsVq0qz1jfvVhrDL9b0vqMViPff0qT6xEmlKLBKtCU2
XMUp35A9QfrnAlIvd9LPTd4qWj9lH7D9/90RNcsiTQYKJzd2l9I+RHbrdQzPRfzQ6arZcdnyBfsF
7ug4MA2hP+suIEWMzH03oth5VbJydcHyhLXHz3N3NHnmla3C50gcg8jtXvRN3jR9hXRFv2rzvRUB
F/DxtleQqUMIovHyiNf6Ea5/mfCwaOZnzLMcbouWrVowV25lWT6tcGcY/wrAwfTTndhTu6aKS0vS
T0rFhis9i2LOMiRb0xPw4UJ20L42fgycgUA/J4XXh9qRnNLcV05Cb0fkg8iaCZYcs8UEAR3ulHmZ
f3Ud2Ntq/HDhnNDEodCZZDvE5itz5eU4LRmugPpurlpfV7bfSxYvNlwRuyt6t91CH/2rQ/7nOi9m
/qnAQ/PtzZbU9RDd/m27a9ZpRWZE5Z/GanbYZq3rO9tvw+5cHqJQFXhKf2f7vvc+Qu/oXLcF+j2v
26Nj+mSd12fjiCa7sD5qn2eFXUgeY6jYh1XheapLWIwC4ut8iE/VYTx137pgDYtwOalYqCUmIrZk
2dPaZfAa2BTjS0tCyp/cSXEPy06SYNgVW0HvNKGMawO4oWFJmDb7esSp2I9lpsSeuxSi1zSk2oGo
asMybQj3cJqzxBxjVAuyjN+DIexkLE0IK1DYlswCBPMFTi6j+Qxl911YWo8rA62T9qnZG6KL/VdF
BVIqbavdDm5631pfXAr1FCoQKMnqxZarHK6uygharqzsRMdTmo1eB6AcoiJClChfbLMaC3RMJoD6
v65VFqASaYw1QITD295BchjFJqsE9YHG3YZ04/oR/chjrMiKJAGDyOKu5a5tt5uR2sYXq3qp6JvW
ozqmBZWluNYlqZFI5G6A4cVsXDSUOPzgIqSdR+OQ2OmhnsLG0O/NEfSv9qS40mR7LNhsn5I2z1Kt
vFb2eXVz4Bh+18lvyt9u74Jsi4ULeWbxXAIVGa5zqAE+q+feYDV+NO0syP2D/DsM4CLOsBuU6udI
1/wGmP+3ly7baMF2K9C8Wknulteo4f64Buty1eMfBQ+bXuHwJUdUbMEap8lJrMgpt+RCR3KhGo6U
9HZRscPKYaxsQci2XSQ28HEv9UH7lP0kg8fv9YMR6qfuTlOUTmTfINzBQJK3BsYqfs1tOzSa5oQ6
sWID/nStfBD8iJ1VTWQtRYT3KHTnuw9uG9BXo/e2J/02nAJ+P4fNQ/HK/PFLc0jCnX5DhABO6n4G
vZiBx0JUSBv0fGKWXfFBMl1t/38XR7CNA2zsEK/krnkcQUQQVQorlpiZiPyLdpyUOBH6xCKjCzuz
CSKAsregRrhtCjLx5O+Fa27GhzmB+Hky7/A8nnqsOIOhVWEHMvHCJcydqErsCPtMy/JIWHKItebR
zajCB0lcnNhyVS2FNkyo3F+n6tFtPtfON7vOPKdQTO3Iwjax6YqWlUVRgMDyj3hc9jvgB9ivxsU6
1HiA9Pi+4EpswBrR/DyW6Ga82nnUHeiI59PEnfLj7R2WHE2xA6vAeTHtZoV0ankA/Agoxnhui5bs
rgiTi0dxdP7P8KM94gdjvatRZeLT4bZw2bq3H31nUtoEMr0qxskszfxQoni+gnZyn2jBWvOxLAd3
hOiqPbfmWdmXL9OHeOOCeEPDTYghQfeSpEFNToUKpEiWqfw5ou/UkWYr4RqFhwFU1xBav+1THLph
zj198A0kK8OpU5RkZF8h2GxTdyBpyvFLuqkH1lj5UfZsRIqzLjUp4e5daF5VqQXp2T0alA/rCYSf
ryXedJIw8lUWJfkEsauqrwqAFtnbBd/+1IdvObnPVC+nMtHO38dy0HiWMICXXZP1sSZhWn+2VT3y
MtHihVs2WVXGuHBJ9wxMYrN75qnCmGSiNwf67vTMRtvTqN0aA8rfgxYDD/O5V2HmSJywiDtVT7WT
Dv2WwFmnPA+dqfWo7rn959vGKlu6YKx8YvAujlmi0txiCpZ5Y9f6tZLSTrZ6wWbHaZ5BH4nVG0Xs
T6s/ZHhs4Q9Luy+K0oULllRZP7QtwuQUycr04qoopGVqEax0LnWtm8DNejXIf3Pu185L4SryIJlo
wUQrTNQWUYEl5zm7wwTErzIu7vEkpdDIxxo3xWaqPjUyxmzUTPMhPYDm1RmeQCwV5qlqSPjjm8MU
G6q00RiydYvzYu2xrz5R1dP0x3oxxXYqrcsWBo4wOMaF+Ln7pR17jzBFtVq2aMFCkXcm2jqivknZ
CPgQ7ZDoXbDDgoBduGWj74y/T9lQd+vKv3f8f259boGc2hZfbsv+MJWCbMEdTjEdTR5l1gkUDN2j
O/W9vxjNb9QGwd5c6xgdm51hz7nEbwn+sW31Ol+BT/Ddbp7iqfZ4dshSxWuQ7DsE9Zd63pRWSfn3
pfwd08exvNrJ5zg6mn2tWP2mkX9SHqx+O1XvdgEZoYGi+4RfGKd7g0fn3NGDWB8PpLa+GrQLJstQ
XLIfniX81Pb/dz/V91bNOjdhZ6fn4Gpmgb5Yh9v7/WEFA6IFd+kuYA1G1Jd+TyM7LGga6JX2ezbI
tafTA/hffQuAsTVnz7d/7kOTw88J3pMRrYgWvNJ91/X8YJRrMKyWH6WqOrNMvOBEjW4eiGZAUcNI
A4DG+9oAXJNEdevK9kFwpMXEDYyV6vx7XnzNisWzMDt8Wy/bsfzgMImJSYlLpSsyPfneGZeJYYwV
SL3sU9MprEGiFzEjaYxuImhdYefY4l9smnuoxBzqme25ASxDTEmMiDKdREX63cBQuE7sxymeT2P9
K0kGRdYs049gzqNb5tNgweUtGAip3HMyzf5ILh1XxMiSnf3TOPPOwszVKE3HgPyRT2c7YiEd327v
rEyyYLu2tuKtdWLsbFnGa9qbq+/qRIUwLBMuWG/ZJHbfL1X6vcYjmu4Oh5KlCvcmOzKCpYLdtaTt
hLM+9RmoBS6sX+7y6NttpciEC3Y6g1U0SgeLnWtr+DQY9MGu2AO1dqWaOI+CnYIV24yXvGZnc+7I
k5tO3dHolu719uIlZ1FMRpIpWkF4x/j3lOr+4PpTTTFK9NLtSnaA6StcwXqcJegvHNi5z4rE1zVb
DwrTSsJ2WkpF3Vr2CcLNCwafoVyn7ZYfM7zSV35n2dRbgQ9dTq6Kt0ZyOMWxj0VHn3eGV91zqU/D
CyA+2dPEa9Wrt0z6drTeWayV2Y7DQNpx1nOt8avE0v3GVUHqSG5FXTDaobB7kqMXD6ORsz8xgEQ8
p3Xlab0ZupHpDaNv1S+3T5PEFETE3HmIe0J1nCYga3gs+VY0uedmCscsEy4YMWpdaH3UR+s8j65n
g7oyq/5nMBWKvyTGEkFzE503YxkjftMBRLFW6efCZH42Es+oqkvLul3xPwxCMGfwWJVF3HXWCaxa
TYDCWnx0WKNCMP84jvuHrSvWhy7bKL+/O/19nJpeFz33de6ZbjhHz1G561kUcNqCVQ9VrtUmRUCa
goKqYPo9GWxFWfNjU9DFPMbgK6LoqGDndMj+V5vA8tHXOQlvn0+ZcOHmpd3a44rpqrt5m30d0/W/
VpmAyWQLNlxFy2JYdmKdyyiewa86rbVfcEdZF/z4+Osiji7J59Iai5GdiWmyoFm64r4BfFw44oDu
1L1wAyMkcbtIw/WeOxpID/UebbUbOdsuvB0cG8GCRzPW0L3L2Rkvfyc3LkJuF+HoGnd9Rnynqw63
d1lmBMKFbOEuqBPSsHNR2IelSW0v4TQonfSUgRZvq9SCskPxW7JdEcxZLwrO2qa2zmivbf14ZM8r
+AquJk0Lhdv7+HrTxdmQtjNrd2rxC/iVYz5xb27dr2mchZpjBrcVJvkIcUbE7Kg7485kZ9tO7uOW
TKfVtqZzEUXT79u/IDGOf1B3SR0jk4RxLE2jebqR56dVqx1FeCeTvqnu3fXZYOxgHjtGz+UKYsKx
J9mnmGq7YNoB8C8Yts1o1KSW7XzT2H+Tk/uOS3aue/ued+vuKR6l267UvmXJFCzWfFpKctqncMGU
aw6Qc1YX9Xebpl9Xy/xcp/zXbdGy0yJYsZU1jDYTVj2k5KJH2bGxDw4FKM4+8YL1DqPtRka6WucR
uMbnTp/qCwrELADNpar7WHZeBKPtCl3LKtNhZ+Cb9kGFJ1FyBBj3sKu5AdiHWyT2bl+Z1fSxTjRk
BIsR2KP9nUYoa8eW7cUjIorbepJ4OXE4pIkIzRyCcMitsu+xXXuRlvuTNVVIzmwUFmeHBy4eSxQl
QMmui8MiNO9GVk5c+4b+dd9Cr+E0Wb62MIUpyMQLJhyZfCQLia0z2Cdbf6nH5DzbluNZQ7WLXgq7
sv30u11JnBlZQtX8n7Qv264bV5b8IqzFmeAryT1JsmxtyYP8guUqVxEcwXn6+g66Tt3WgYWN2+wn
ae0HkExkJhJAZAR5Xbo0dmsWL5nuqEbhUDIxb5ktaeUtqN9BL/B94K2z0djs4oTGe0uhXDBjIF5a
kVfezV44iIBGjbPuum7E6FI0zyi3BlqhZF8TiqJljJtMh7NSWUWKZBdtsKufwOCp64SCi2Nr7cz4
vhTBwVpgRal65CBuvyZWGaBUFzoYu8IX5R6RckVj+AwOuddytT6nVORnQBvy0F8Wdrgdu+9vNgy5
K6TGHaAxLx3/XgZf5/Qwi7vc7kLA2EXzfPsJiqpBbgqxzLlreQunydslRDL6atABvmNdaFu+3H6E
6iOkkG0I+Ds8r+ff6zKLvSAKmntiVLFTRg3fl3TkNhE0AnEPipPkla5JTAm9mGNycSq66yTRkGl6
szkYKbVa8oq0eXCtPnbBNOwauwi1IUYuBa6bU6f0Bjhp5vDQpcVXPvdh2vSat1eEl8zGO6aTJ0ya
N/eJMYkpdNFUYx0HNvuzxktVcSDFLzU9UTueL+57+nHxoO3w7Df7Fi+5U2SaayOZsELdk7w7Gf3H
oGxRFXYHh9+Vbo9fP+3yUblPJMkHt7PaGmGQP5dtFCwP9ZCGgfUCZXrNyqWYBrlJpEw6xy6ghHrh
ZmCdvdVAR1PqmoZmlhWB7EqnW9WU4F7JwCT4oHlj3rd1PGY9LrJ1UpGq15ei2BnrgRrgcH7NoZ+C
LrJ7nu0iv8Pl9+ZXbxZcAJxpnbbcvxBu9ofBdIfXMuh16UfhnXKnyJLbPvZ3mFpq47QsTePARO8/
bePbnqOyixS8FWdNN/RbdnP7Q1XNYSK+7xtZWnGbPgChmJF13xNqRGDO+lL0vibrq15aith0gXIm
y1HYQlO9r0PqWUsdJVOikx5R2Vxadmt3sBu6usn3unfPLsW9Tk/vS0vH1/E+LzLIzqTCuQ8Ce7UJ
bXEFcOUgzRponE8v5kbt3E5hGthxbZ4ZISFUxI+3Z0OxisnNImnazK6Y7OQ7mD5DNkFo4snY/gte
Sp1msiKE5X6RmrYTBaUeWpLTpQbXTDnFRiLSc0XRCtqmzl/7vkSKZGbSgWVT2n2vmoubnIzmezV9
71KwzesgdQr3khtFRtbwDnKL5NVsXkm6RhXRQYdVI2+/v0kVzdBvXBJd/b1laMXNugcjaffthB0p
kA1zsmABxERe+y++Ae599PTtOzCT20OALkQ+4/BXXoOYSIjL4vea11aEmiOFskODxZxXWCS30iPl
7rFMSDh6OuVklU9KkTyMwN/jqtM7m4NbQtzuUeTd5wrdRuHES83iq5hUuUuEDePUTcNMXgP0iTcu
iSdtplBYR24RAUaaAyM91t/HxYx8W0ReRSNckO1b0+UOESiy427TaervIidfauLc55Tp5JMVlpcb
RMrcWAPspuvvDPLJkxhCq7vLsg/L+PN2GlCZZvv9TShV/gDWIZ8m38lQHURnxCYRn3g6X/YNL0Wq
5XWNSQyWfGf5V3f4aTZfKv7nvqHlSB0A6rcDDG2ZZ2MhB6c8mo1xvD24am2RqXg9CH9lbpWW93w5
1pfhlAHQn4DK8yDi7GmXQoZnyH0hpC1qb/UC8spSFpL25KDreXABO9TcdaomVw5blvYGb0b/goz5
CQWPExZ1u62KrX+6bSfFE2Q8VjD0tUGIDRJGZziMxXRAL+hT7k2ajKnwfhmS5SdDZY7M8i8+ne5L
tz6bbIqLoT0anqn5AkXakZFYA/q7SJE2w/fKMCOL1Yep18Wuaujtq97E1uhSL5v57F+44YGldcF1
AjGSXXQgniGDsJagh4YhyUrwhfbJiXtWexhdtM7nQWDtgoYYMvhKgLoq7XLDvxRBH6V2CxJk3TG5
ynGk6K27fl4g3+tfvHl+rVevinxLrLiHd3UHeKonSIVznuXCdFmBCK6Nz4QvkTFmH3x33Jf0Zd1y
3DeKhSXwfIZbu6Mj8vGxrazk8764kiLXMNcR5/EUmyELlEROsy6HpcieIC+iYzNUhJYMu5pF05Y2
zn4v4+IdkgLSPwQEoUVrnvuF7uIU8AwZfJXarKIYzj3zjIu4b0V55sWoA/Ap4kvGXnVrgKuFOfHO
njv+veTGcrahkHu4PQOqwaXgXXs0/0PEyz1PIw6WK4eMEa0yTbmmGnzz2TeZYfGcbPaTnlys4Hm0
P061ZrlVjbv9/mbcdlwd5hs2ubRFe7e469la9y0lv3o53oyMTLz2Xb+SSwaB4/HPLrhU9O/bllZ5
ohSozHYIJFRgjMT80Fqfh84IS/PKTVdzeqQyilQbUycJmrEaCe6p67Ax7Ah3lzuHlsLU87uezugf
vwycR8NqHNpu0Pjf5gq/wyINGWqVjFPlteVCLqX1BDr40P5hkG+3Da4wiIyyqhswGRFRJ3edWYYz
paeu0Ym0KPbHMpPumtdls9AmuSPWQ8K+GFDL6vrDBApxHJFrjK56hhSZiT0V3YBbuPME/sZLt9gz
jumMMc4yOzuWqegv3rDqChyVraRIJf7CPPA7kcvsQg6PiS60Fi3+RjX49vuboGq52aGDZZvj+m+o
kR+q3IhvT/EvvN977iOtr7MnuO3SBkYqf47krq6Ofm6GYFSIWSDOvH0kWREWxN2X0OTWkAAN55Yj
IAwDcfsLd5JDV2rOv1RxIEUvzwG1yoYuuZvSJ/RH3NnJi1/pOlpUg0vxy9zJrZtEJHelM4bEbCMH
e8+85poa4d3hoU0uHVDNVTMKU2B+CyvpQnP41njNH12jOyl6130wPP1v9ynydk4zE+CwPFu/rm73
KvxMc5WiGnqLvTeembVd5lQBUkTr/9FPwxe+6g4d3832eGkpemne9ZY/uuTCMvCt8nsGGR7xauxi
IcPwUry2WVBDqd0gFwgqRyijjlWZapZAlU2239/YxLGzHEeOwjtDsC8P0zmYIFBeH24HrGpwKV77
ljCvWzys3II8Qdknsidvzw4HJpHWVwI/AUsdIqiD/MtqTp9Ete4cWgpONvmMl3Wb3LnMh/bHNPRh
li9WfNsm7yZ6vLgUnXM117lnwlVaMMoV5icmPjfgDqyq57TRfIDCG2W4lAMtLtfwKbkYA861QGbB
7yHBW8ya/atiVmWoFPhOit6iABvbxMvvPS5wWzjl9bpLM8INZKBUG3hmadoFuZh2iuPoA7E+rsaH
RFf0qV5fitXVcwHqqvvkzsr4KZ3LJ7PuNMGkmFsZJhXgtoej/RRDD/mT0+IkMeubNexJ2obchPzF
ZNRUg4lTfcb2+9vALUk72f6IAIDaS9akkeX8uO2higQvK5SbRpmnaKsnFzGzY7o+2eMc9aXu/EDl
nFLgspUbK3OH5K5Y+6jyTz6Yzwvxl80123vV20vR21LmJikl5GI3L3maRnbzs4X+2m3TqIwuBa/g
M5qL54ygGEOSXGyQCiVd9XnX4DJkqjOsOvBJiUUkMT8NSfDoJ7pGJ4VRZKCUBX2smYBs6c6xxSNg
I6E91Hd+OWlKAoVZZGDUkjX20tipf64pfcnAuhrZQa7rulYNLsWrMeKwgC4zPc+c/jC3LY9v1KMm
ilSG2X5/E0WiKwCIxi3t3XYPQCmkI2srzMR62DelUpAKwhxrtAr/LET24FS2f+T9aB/3DS6trg7N
NnoNOKONq2XQIodo+tCsICqzSEE62l0jCMWEBk2fg/HCyz/OdfA0c6JjklekAVmuvK1GLLPAQF88
7ubQE09DUIHd18J/rIt+X7TKCKk0mxtrdWAg3/1SOvw4Lbp+EoV9ZHjUUmBbnJcV2dCND2VPwkp4
p3LSNQQrXF7GRm3Kdq1rJDiXMC1ceKGjsqKawxTVm29L1xuHbwynaX0TSUYk5NuUN35orXwBWfjg
aJLBVqj/tklzA1mzPAArMkfDPjaXZRaR9rntHh3xktknyzl3pu4QTvUd2+9vvmMQ48gpxXdYRnBm
QXrKtr+pLgBUMyAHLugpoLmFGbBEiiqNnPKl1MSWokiQIVGZTYKpKXOcDHll5DrRwK5m8ClLXoxO
k9RULy9Fb96wrAymml0s0pzSpH7wa/dwO+eozC6trsJpKuobCKmFTgcDUk9Vb+EOXFf6qWwjra+5
Q2u771Ecr+lDAv7c4pvTfoRYj5U93X5/hWlkMNTQu4GfQwQd6JA0tMchXDPd2er7pxNuIKOgbHTl
Jp7deufeZ2E7Prpd/kohg26ST6Z1zwxchfH2kFuGJr0p5kKGRVk1OCBoDkdifZU8+JNrhVB2xxOq
otf4qiJLy9rl2KfYCeQp2cVu5xPzyIG27UPu8QgNXBpnVT1CCuSmGq21Zx2Oi7zhwBdxNsbizzEI
wqHUcRirDCUF82A2yWBOuX+GYO4SOgBaRGvagkZkaVl8269UXyGtxcjVxBJ0ZZegRhHBPGy+HM9t
j9bMivvMT4lmQlSfIoe2yMWwTh2/Y8al8l/W6hSU+8p+mWDXSVO3mRtYyQNFlJcud2lLzwE6Ym5b
SBV5Umgb3iBEzQd+l3fHxDyuu0jjbFMubYWRrmbRT+yBAMQX5fWAFiSILe94aQy+5ak3q4wb9NmS
1BhczM1yyryyPXiBTsnuXYtg8M2X3gy+pl6QDlWJwb3UfAiaygEAsdLtRd9PRxheCqx2gVJeVnfs
gVbBH/ZSxq1rg6sx/WL7wbPlLU9syK5I559nq2g1a/+77olnSpHmbayNuWWzh3Gx76yt7YwwGq5z
8Ne++ZDCTBCbTLPdul8T1oS9PyzPSeYSzdrwbuGCl5diqzK21r+sTJ7rHH8+1+hDDo5zwtzFv7hp
X/PPTm1sfQ1uTsw54ugl7j7d/q5f4IjfiiY8W1pXm4E7NS9X+2u3iDAI/shFEdnEClfcWhYpmO0q
CLsQtD7gqMiu+5A3czgsH9YGMAi7PpdMxN6ana3kcUBPSpPmj2bKHjzRHNekjarEj4LkebbtKBf0
0IjmjtAmSi00gcz+LsVcfIMU4RYUJnvCyfR1FN58cCxG7sXUMs3ZisK15JJ7sFmeJH6TPbZ+Bhz2
esz9P7PcP9yeAEUsyhW3uy49E16bPVrkq5+YEFjVXUmrRpZSSOU4hE4mRh5mJ/ShIJdqT+JVIS6X
2r2dsXFeRPY41f2fS4+bwKrn+Xk060ecc98ZgmRRUpNzVVagssnXTlN5bEf973ir3JNgBwCwuGub
8pA6gofm+I0wnBFx0INmfSzS8TgXPwPSa7KKyoRSVgmCKbVGp8bjcjPvILfSssikiY7X4H3KOyiq
SFklMS2j7o0O4zume7Q5Dk3p8snCPWIazEeS9HFZ25GzZgc+DpFVfwNRgebTVF4t5Ry6gAmvW1Pn
uq5oWgva0MyLD1xLeKiynJRWihqMCjktnOtcOw+52UTUzTTx+G7FA6NJ0T4OVbXSEW8+9V0ZtRSO
TbxThePOutIppSteX67WwQBMq2ZpnGtRgou9m6Ip3dWYZYMj4b8XXxzGgvd0LZ1rV7oLD+vObdqI
LkWqqaZUry6FPUi+yGJmhn3dkGRpOEDUug9dZurUURSLlVyZjyw1bVfYBg9JaVag9AN2W+DAmWZ2
bX50RrY4f9piAvUIGqq61oQ+uj8Muq2H4umONPmFM4BmIWDu1SmS4wy6p7xJDwvPsD4BNlQuD9ZY
77ltsE0ZQbtmhZOIAGD4uTtz+lgJjf8qJkiGz7qlsERj5t7V7cvY8qwwySpNUKuGlue+hjfNo+de
BeuPFRsfjVrHJaMwvIycXURRLuCH9a61Tw8ZtcO6AD9nB+G1KjiaQxoNpU7UU5GaZLZ1wJBIIno8
aqw/DgEPUwhF9btaLjGrm+ne1L4pTZpSQB382o/iW9kYTeTgvkSzPKneXMrn/eIXRIypdxXNdOwp
vaOLHU9iFwkL3l3K2Q7nqUEXeGQOzWaWrJdyssIya3Z6j5SzW9L7XrYu3pUAWtlBib1kOjJplWNK
YdtQXNM1JHCvUDaN2iGPx/llV/0kQ2Z54PIsz333OqxWXLktYEm6rbXipeUWKmG5PS+AW74KdBZ/
KtZ6/pGO1q5DdKwDkiPi9gZUw+AJuGaL14aN8OqzNyViX1npSp4YeFaNS2q8u0nt6r7p/DJsSZuf
bxtd4eeu5IiB3Qx5Sbh7taFJ7o/jh2lCl1CuuwdXDS85Yma0uMz0QBUoRPEyJX4Y+FuJ1Ouk6VUT
K3njSmtgMmnqXscZkpXeXLBY4LZkXxKQ+6hs5oLtOXfdKw3qyDCso/DJ0Z8STU+iwjhyz5SbmQRI
pG35GLJDXTmX2fvWJbpzB1VJKvdL2UlAjb6l7rU79A9mXMT0sj7NkXMsj0lsXW/7j/Ip0gnEbA4W
W/Ah/3lKfshPxvMQb08JtE9RTLPcMVXyakpx5e5e8zkVUMlqrKjtdBWiahqk8K39VDQggfCuSRpE
ZfXnlnoGlhxuG0g1uhS+0L0cp9XEqw/JS78mR7P6uy+F5kBMNbgUvVNXTyV3BdbXJIvBh3WsAnAn
k0GTHFRml6K3oYSPqY3le2hq0LPzu4zr7u4Uby43MKxuGtRNPjlX2vw5oX8vaV6yRMd9onhvuXXB
KtEbOnHqXANvPdvpdPR35jNZ08K0CtOxQWVzTZtPfAFnJvsBbaN96UZuXLA7dNVBn9y5Ymccj215
7yRlyEsdvbzK5JKfo1RlwZbOrgDO5gARoxjjTNfTqBpccnM/yP3BMwdss0Z0mJb0VCxrCCEpjaOr
ZlRydIPiMooMzLkm5SVlV54sGpur8pfcriDmyq9NhpH/yZIp8tf81MX8nCNL+i+7koCsYWF2TNRe
nbhXgwFUXBeXwDXCJNApzyuML7cs9NVQALtsOtfF/GB3f3U/E50ct2KHLvcpDJ5dTvOwOFef5pce
ONAVV6SdnYdrsIuXxf6NKNa3DbtcfVRPbutC2jo4lImOJFA1ubJ4hd34M2Fu8O/kFsf8ZD13WJza
k35ylU/ZpuXNRmQ2qrGanf9xofzQn+en/vC/e4pqjqXoHSENM1k2Kh3Kvvr849gjuWm2saqh5did
zZK2LpKaV6dR6cUZiHRTLeBaEbq/rPbGOiBYgjKq4/07B+kBsnjHJv43xJqzjsxG9RnSatWmhqj8
DNOQQ9i9vO9+lsv1dvgqZ1gqMzPBDTPwV6xWfhLZi4ia5dmGNhPxANN9HX0nXtiPsvYvHTS4HKN/
uv1cxRfJrQ7OlFIauDa+yIu59zQ5ETN+3B5aMStyq8ME3Tmf91hr2jHqs3OvI6tQJAy5z8EhtW8E
xHeuzYT7gqA8W5Z4oWNz33qz5rZXZRWp4pzWdQEFVetcaxd9WUF3b3YiEsOoWWpUw2+/v/HXPsex
QtJjR9QUZ6//AEaMftCcQ6mGlmK4qrLVS23LuQ6tdwIfydnoAujJ1sfbc6oaXopjOo4icQviXF32
wkfIGKVn180O+waXVuDKXRgUHQy8OxAPWVKEZBAH3muaGVRuI8WuUeSZ3WRwG5tk91hnDt0wf3W7
9MhEoilmVdaRYrgimaDDgkUyW/qo9z6IqQ493Vbu/XD6jTDWqLyEgm91e/8ihPJQiGNBTYXy/nv/
RhKbk7kYjRS1Q2V1YW2HrvcCNMieSf2NJXZ0Gs8LLEyqCaCr+4fFQrqLXt425HaGvJjd0epQOeDo
T2wnUOlJLz2pSMiG3M1gjG01FRDffrO3tT8MMTltC7upsY5qUqVwLdo5C+wtXD32aK0uOrXK6Lbd
VSNLkepWJuPZgsQOJiLbgdCItuRReYsUpuM6WHweUSZUNUR0ktAAsbCuH1E1thSkTtK1YgBf8TXo
zmn6iJYpbWZUGUQKTrKkhTMKDD0bcb1eMl9T2rxPV2D/TvvqTrmoBwzsnNKrExXH/tz82R+8Y36c
dbSFCrvIzQz22ng2c/AM3pOIEysecJY2F7lm1VA5u9zMYGVzGgxD/e8Ry1bF/t8jFt0WRTEDVFpV
HZK6C1ptkME2ss25O1TZn7ucXe5oICsTdt+27jXJIX5tj4eM/7w9ssrw27e8WaozS8wjCxBGEGLL
0bZn45yr0+H0lWaXgnQwhCecBOE/HvsHqID952RrPfQn/cmW6hOkeMUtg8VMVuEWjBwq4oQ1tlnA
aOyzjxSwbVH5BstL3JA4EUoZ3ka+Ti1A9d5SwDaeHxQ0wGHCuD5m5BuqpFZ3LakYWu5hCForGFqx
bQiDE9JMFUTaNKMaersSe+Mw1hgsYGmGQYxpOlh++6kxKnCM5jr4yjbO76AGQ8Z6cT9YRzJh0Ws4
/5YuP2p3OtYWugIEPWfLh4B3h10zK+O+IMdWZgCWuVdrYMeuq+KE5/dZQuN9w2/2e2Mn1uTEtmtM
QdPVscGAEwIbIvANmuVPNQ1S3M62awOdjmlwAuO4WPTiT8uxSyfNBkGV9GWq1zYZggQ031t1wD/Z
cQoRRfKXe9qkc9k+TM5vhK9lK5ompY175W0dphNUkXMdq+Nmhve8SApb13QMzqft9R1IP7ZFnI17
LS+FLUfPgeMwFJPBAIEM8a0Hf68HWeddbiPjq8qlq6s62xZCXJaSwImHpIhHbe+2wm1kgNXQ22gV
KJArhS/QkzjHVeFE41xrNggKs8tcr8HS+SCgxPZpCooU8okJqVlUUQbQxW3zqB4gLbEpa8xggODD
dbatcOmzKF1+3h75feVQ25DRVKwfyqHfLN/Hzp0TdZGISNTfYZd2Kg7JkWjKKdUXbL+/yQu0z72u
7/EFdN1ODYS90/TSUpvyLFiFgXG9NaL+adSdRqjeV1pdp25IQLOIk61sHF8Tagdh2jmvt22uGluK
0oBAdUG4iFJWiWh1bMiE7gMfGL/honyBbk8Bc5h9cxQBO42lE82tLgko3lyGREHByeqR4P/X1lbE
p4yHKkk1DU6AAHLqoYpaEUC7r+AfkBbonsZM25DbFRqOpil/O5uxxoceCaAhP1Kqa3BUmUUKT6tl
VSMWHBYDdRqveR4bKTne9pVtiHcyuow/GMmS5HTbSaJcjUgRgEqaPNfNPcR4nm4/QfXy2+9vInNq
IGHdbacbtfnJDJowg2rN7ZFV7y7FZjVYfV+1eHerYXHXfc9X/nFdytBr+52zKkUp6/yAVyn80fKt
l6Bh4F7xp6d6Xv66/QUqv5Qi1aTd4E5+x58HmkTcRHfgEjbs8+3BN0DWe1MrraiMUH8aC5I8Zx2J
bSylQe5FOaZZJF86QIxvP0XxCTISwfXqtQbVJH92xgfA46Ns+O5DJHrf4FJV7M/OvLiF4M8TWObD
3hvFx3XIfs5+rcOBKbxThiJAsWbNhpLzZy/PAE9Fu0JW7VuSnM1t3zj+nC9T47uw/+QvUZ3wE+CD
Gr9U1ZEy7CBzWnsazLb+vNhTHNhXyxNhvgwhHeIOqt8uAIudWUV1fcx2ddDYKMb++3MCyGZTYXnQ
m/q1ZQML/KAjPVR4qszg6nRQjSvcleEEl8UA2h/XmsZ+6p2FYcZJasb7vEmKZscfW4KWX/HsFGgt
6u1gAnZ84dHGbKDZPyhSkkzqmtnmQHjN2bV079GD4EBNpgFCL9MduGyJ4Z2YlqGpFFqEQ2t0SxIK
n55Se6xDztZTnQSg9h4id6nOJYTHx7U/sQn7rqLVhLniw2SgKhm9xKAALzwXDJR87RRcwP8FfV1I
BhscFNe3Z0gRjTJsVawd2heZJ57LJU3bY7swwz07rPd1uCnVAyTw6jAXAeA5hng2LW+6QvnBfAbG
VEcwqMiFMn4VQmy9lZamdaXGEiflT0jdHMc81biv6t23p77JJ2NOh2psMfrIEicyM+BigwT0o/tM
vz31zegrSP6o6F0LkG773ENIruezJourXlxap40xyYvFNeh1tbzQQONEmu2rdGWwamPZZKTYiz5X
S95GAkCPZ6s2lq+3TRK8H2wy12ve04H3jJpXv5nC2UVHMPbTHAiDIg0ti4fBnEVDzzRWUkWYtFzn
I2+FN+Jpo5OG5vQlTZN45U9izDX+ozo2lGGskDPuJhuKe7+uJv772DCJc43RFDEgw6cc6DZSf7Wt
q8DmI89/8jY9NJ6usUFxjCXjp8rRzQ0HjBnXrHc+0Nw5+zjUps2Ly/mVjBb0+PZhkgwZT2Uwi9n9
kAX/We6g2pnpUA2KeJDRVK4JTEmVb2lCfCH9Y0V2oTZ/434NGiMr0rYIrv70tfWeyvqlsp5vh4Jq
VqUQdvx86rxpDq4ejpPKhzWNEldTy6iGllZljkaSf956sV/rsYcKzAcr2QfhMWQMFSnzldIBJhGU
bCObO8FBhgycmst0Iglv6XXMr2lSRhPRYaYU7iFjpoo1Qfs+ujOvlQ0hQ+4fErrz9FQGTS3QQchp
A5jalF+WYYhd49z5tSa/KCZS5nb1Wz6Ws0itK3GNn1OP7ryxH4qw9eiPXU4oY6bKMpsML4HJTexn
yiz0f4he1/Snevnt9zfLX0DtNbeLhF397uxYj7g1GBxd0bZ58jtFm7lN9JuxnTKdF3Qp0f8B8o3n
f2/J9HlXsXzIbK/5vBbot2tgnMmMIJgO2lQ3rHsW80qXfH+98HsfIoWqGZSCMc/HFiCOt4unIiaH
0HjuD+thu90u9y0hvzY9b+zlZwTX29kUXJvybCblY72wqLR0WBTVMvir3/TN8JSCpavOxn+mwzj8
c2m5fYN11kPvFNMhA6RmtLmMgvRYqAbzwenbqM7p16GbQggGH3aFgwyUskCVmE0LNmSr+IiLLjQR
ai+6VDaSwVLWUoL5zsFM/4vQ3y52/z/hiYasuc0cXqMdecREH8pHE7ch/14fZwf9TCgi25AiO89M
KKx68CbDOBssDXFrpxdMUQ0uhTZKxNxJ0Sx49Qfr5Lf1T9AP4bLX0Jw+K+dBWneNDjTrqZkSzMPw
xY7FKY8qN3RCGtqH5VzpKM5UnyEFdk1Yac8gv9+KHR88CqW+2FF+gnTG1Qh3HnIbbtrG6NuP/w03
BzgH/SQr1kxZdNt3c9F5M+wElAbI7+k+hIP1Gx8smGyRVXM7+BUI/6/J4n0b4SnSORdKf+bUvhVc
52N6NeP1DPVNMyxCyBvE9cnTEVi8ayU8Rtr9ksG1F9fiBFD4E+MPLH+6nYlU425J8E1GnYhfO70w
YSScvhZlcUx8etw3tBS9RZ1lZCuHrrkDCILg0dLptqXbV/+2msEaUuzWJY60lt5B7M5VNNXmJalP
ruGcrbZBl01+2PcBUgTXbmmtQ2nSKyi3SqgELgUD51bfsT9vj/9u6OIrpNCtjILRefN8FC7jmP1/
pDcMLsXuOoqBUHDMXXEM/jT6OJ32Cu9rFqS6dlDV20ub3nEyFsZ6JB7XrU8c7U2N+5e9ZPEu28hU
sVTYtOa5h+q/OIOo7X9T1CleXEZWVU5VLZyvKNJZHoJmOMrtv02n0by4IqBkXBVgHxy8jR2OER2c
NaxmR0EYlX66bRVVtpEBVb3XmuNgBP8s7lsVty27W1fAlpF1RZzyKZvl3iQF3IKzIMGV/i+Q0r95
/5/2O33eV02DFMMQ80i5YWOGR9M/5auL+8gu9Ls6um0q1fBS8NLEM6HG67INV/if2kHfmKSaZCly
BzrkIm8oqmkEMbjSi+FzQ/Jd/EtWQKXQnUCL7k241LsODkX//BKP2s4k1YtLQQuOz464FUFYuTRs
VjtyJx20TWFwGWFlkdHobIHzc2QzRCyv9m7DrEDm0hoy1/V8jlyz1bSb2/e/tmH/oOZ2gRXxEGmJ
dXk6jUZlodpZ7u3pu2nv2RNhXGmJzbCHXI0anlg6c5QFxQdQvh2qlT/fdvR3tysYXgpW1tpt6RUI
1owZXcjt/jxm7fM61UdgdjXB9K7b4JBLMg0PgFiBnvlyJhOrPzWpk/wwxrLQjP6u52B0yUAEGBMy
msS8a9nHhdth4vztObsgVRhcMk8x5O68knk+p+UyBCHoYcY/imC7orhtfpVptt/f5ErQbw0+dL/G
+559wNWmlkT33WnFe0v5yzdwkE8sByZfgrgPpmPajklEmH9fA8IQ7nt5OY8ljullpWvejQGZj/U4
Fx9WkBl83je6lMeGqR8b1zaG+3q+76tHU0e8rPIXKYl1Fm6YrMYc7qf0sojT2P6RBvtmUwabGSDY
z5zFaO/7evwYgAs4MlkzHW7bQzGlMtTMSsYqKHu898xPs/EChRB3Pq46ebv3V23XlKFmCyC/aTI4
7b2d1FHL3bihX7zuMiHL93NMPPA8z7EnYhN66UX2x+1vUri/zPRVdIAQJNDivefrEaJ0bNRMxK+T
wd9KfHyNFLfNnFW8X6zhnmFLG6zHssd5ZJpFLfuZdukZ9Kih39oh4AsQ7HJD0V2g1hqB+ye087hd
vu37PCm6Ow7KHBxyG5iyMrTG6tJVutYh5XxJEb50VU5LZrb3CX/BzQhYcuzLQuzYtueoSP5eyVOK
tWJtw8k2wmnRiY0ookeWJrfMtISwLhvus6234H42XrWbSdXQUsDTvIcimJ8b98T5Y10fGeXgBtTc
Nbx7fQR/kILeSpsKO77G+qtfCmp/6Iu2WO4qXDgHYIuB8jF54mPX+k8WUC387FvNsuoQqAofl6Ft
U4L9n9fVJohH04gCo6Hn7X/3ntL9je0r8fMZCzh8YIIOhmUeEo/HTfnBstcwsL82xqulY6t5H3eC
R0lruBmknIPzqb9f/g9nX7ZcOY5k+Stt9c5qgAtIjnWV2ZC8u64UijUjXmjKWAjuBHfyb+Zb5sfm
MKtmWokULsbuW6YUAkEn3OFwHD/nHB/AvHCIj/7BDKBBHek2cpWhtsD3ai8UFpo/u2XoL3lmgqtQ
pP1wZgYnOkyRanwpJjA29GnaTP3FWvYD3Xs68UKVK8pkOx0TbdwTd7iAJLCMkqN1BG83Wj9Ae7fb
KEd0kL23iRHxESSfj82lZlDYHC7knFy6g7ErPiNwhVXo34NcwgOkHb1r89mvS2s9py5I+/KSA+y9
3oXxwOCSf/vJkLGVWNjAEvCafB6M6HaUVdpfcu6+tQeyMAzcRsYTjdDsfuFfWhxrx6sfOR9vP0Wx
emS42wIssDcXHjkb3RiOOaQJcnK6b2ipCEj9Fe1xa0fP/hKbweSMxn4CLajmFko1cclzvWqZ47R2
yMVrf4jkfcbv4tdAB4Dkr+VkrrOT2MPFdSGzdDLindBRvW9ze2P7llFuCaQCEj4k3WVZjjQP6+p9
srzDlZ+rFaZTbDYyqG1hBfqSp56e+5p8TVz33dBk3xaqa/JTGV3yVIMNJMmh833uh+SH3ZafiRXv
7lstko/ydklxF7rS89x+9PzrouMzUVlEcs9+jWdmOvicdvsAzAvPr3l8uG/KkoMasdG0IHIn5zGh
j/HkBxCy0UAfFIaW4WnA/NTgpvdx+muSR9dN1sDhta4ooRpccszUicvUojCJ1++N5SnWSdkp9u2/
iJCnJsRkakx6y7Xn7kNpu+9S/mk1vw4NC2dTBEY/RLdtrzg2yNC0mYJAc+oFPYNQKojt4ux4qOau
fbn3cPUd3H6IylDS1pqwgi8AcmJbqsazn80Bo/59a0emVLTdxa1wDMQHzpsektWCHYYJeOz7Ji75
qdVWs5X2LT2XwxA2i3UFs7MmqqsML/kpTVyHTRX8lKe4tKtE0C5HkX2a5l/3TV3yV+gHChequuRs
cqgJ1iQsqvxOp5L8tSgGf7TAO3+ea/dApiVMXd0lvCLKyFA0Ohv2hIsRes4rHB4i0z101n2BUQag
lUmelsDI0jPrvw+zCNfSuG+VyOAzJBhtPA4xhSrfkyBGCEILzZxV5pD2UAqeOidLMGeDv/eqh7n6
UeR35rsy2mxakx7VPUQZc273C+VPqOjd55Sy2LjlZPPs8Jyeq/lCy0uluzNTmUNyRwZdqbmMYY6K
HTsfzWjvOl2WrhpackcPGqrWKDDlsnns8jUYAfuwdGFENbjsizyNc+DZ6DkxyDeIl+zWxfw8pboC
6tu9dGB4lBySW5BzXqGddDYPdG9F4pAfuj4awykyI36mWRDr4FCqR8kgNMgQtFOTFPS8fuij+DAc
eOS+n76aT1O0Nauuuh6eP9Bhb+R4MiQtg6DaGJd4pz4i4RrRIN15p/LZeEyTY3xc9iTKo2KI6BSU
OuFORUiWgWpZwr3GmJH0lQOLJuBxvGn+kZQfawfI27uisgxVq4lYWhvtc5cu/9LnH1gX3h5XkTLQ
beW9OhyzmnkudbrpUs8vhXkcQAg3XtYcWkgPC3uqxZfbj1Fs5DJizSJ9OgjiknPKywNv1iQYpuHr
7bGVS0vy7oJCvAnc7QRLC30xp+GQ7FrcxIzhvzpCLc3Gq3yO5OoxStyO1WH7cj4UH529OHhRcaHP
2Bhw0ZkdTM0uqXB6Ga3GGgPQvi0zYUlxLGoRNhTJz6BLElXDSz5feWVepblJz6QSxzT5QpvmhQhb
E8FVRpJxamUnSisdEA/tg7Uvd3xffMF+aR2WqNr5J37wdd0LiveQ0WplQtPKyn1ynor2AGT1J7/g
ocVjzVdw3z4qyoA1loxFMRa+uEzcDksxBEv9aR3znddDZeQuXm+Hyni1wrInIycwVp4fzfJh1lXd
Fe4mQ9RomiTgM0WwTWaQGrTJwS11ul0qs2+PfBUweGJalctQVCiW8hP4mo3fQNH8uAhv1shOK4Ip
kbyZ+zNxxiYjZ9AOnNx1ukKlKzLyKuoSofm2KvNIjlykaH33xs2RQQmfJC+5d++ilDZsmzXzOGwh
QtDjZDtBlxz83tHEatW0Jc9tVzG2jo1sYAJSJORx7O9qqPJqRn/b7n/h9eotMcFzMfpiPns0gTbJ
h0q8nzpdp9TbDvUXci+zsM2CF1g4btFFDgfHFDTAgEJxIJpbfhVen2pC0Ns1+b8wfQ1NM1ZuR5dz
UXybvWvjfaXVo+F8TJpjVX+6vee8/Sn+Qvlliq4ubAsOlk3VxUbP1JjdJd/i/IXva6n6asoyxARn
pb8zpz07szjenrXqE0u+a7WTw+0ct7fot/uS9c1xTsVTkzrPuI++y7WIL3mvV7m0ch04ABPQjqNr
tFY6Ov630eKwjOS2tIb69ZKxLbOjv23QSdPdsehfCCC7DNAGdh/7Ax4l+fHYoB2r5ghCZGZRY5KH
tNd18SruEIksaW7GE6+TGq8xhSQ0Qx5mTxM6J0AMfe0DFpigE2+nUxLNmvxI8dVl0Jrpc6vMGywo
kzohR9eZ98sQv6PafHtRKVxBBq4BUMyarkdqZ02ZiRvk/ouHC+vovsG3YPJqt2FGOkxeC1ut86Uj
nxPzPv+VEWvukIw8xnXemfJllxXDoUnvKxcQmQOMdILlrY9KhG8wG9Dt3ApcEL5prP329ks82YUN
vyZ1RsYLMR5KtEvUn0FbdNvWqqEl152avCY2txCga/TCQMXYjzy2fLM3NOvtJ6iWiuTAYu2NwsPF
4nnIj7H3c65ebo+r2FpkaFrapKAyJQ09x2O8Fx4JaGU9YKsJuzK+GKWtIVtSGUjaf3GImYpuZstZ
VNmpts0vRTU8mV2uuUtW3DcRGatm53Gb+U47Xrod3UOW7tBe0odl/weXU3hfekVk0FpbG+jyNxEN
ig1CDPI7kMBG2cIPRWzub38ORcCRcVltTlrDZtZydsx3PX2pzQdnPq39fdVzIgOzVpr2orHoeEni
D7wzw6nWAbgVH1hGZRFcJA5ebo2XlBxF9eAmV6HjCFWci4is9TgZ2WC45The5r21F+ds3xydb87B
2jWHOBzO1rvbtle4mAzQ4m5pDJDbASoA9ve9cld4ulKByjqS91aoVBrp5Cxn5lRRai/hJPjeEDpi
JNXw0pY7Q8rNGQRK5pWFWrzFU+daFg7kHb34ztAsSy4mfemDRBlxwm9pYDhoZTN+3Ta7AsdAZIiW
KbySJANC27jPH5v9fFyfhygOyiiN7mKkcogM1JpnyPK6C1bQapdRzszdMt/Fnoih5W22GHOnGNfx
4lXNEnWs9HbLCGlNaB3oSJUVC1OGZLmNX7MuMYFI7I69OIw6mQpV1JQhWYbfChAuYO4juIaOw6EM
87DH6eIP9Rc/0kEYFEGNbe/1KhOp7LXtaw8fGCCSgGf7lH9OkgOPP99eQKrhpc23hGSfGJlAVWaK
93n6wxdzB6jKV7SzfbrvCZL7Qj0omecGZaVlcnZpNoTd0DeB7bLAEPfpBGIhSU68umlsEVGi+tND
XM0XYdHqauGqBSTtvhA5cVHpQ9ivOBmBrHO/jAK0JbeNo8ggZDDV4tpbqyuKSRBxTrtvdoblYz+k
0Lhrqve3H6H4wjJl2Fo5yRoX6Xpm7e9julvrs5t+YakmyVcFIBlIhaqMQ0WP4m31YIZYOiGPGlS7
t/2FH26/gSJCyyKKWe85q2fiEaN49ooyKPlhYs/3jb0985V7DRMxhoYi+tdVFoztNbenUBiavFM1
ccl3u1nYjb1gVY7JezCLJ+k3rSyRYlXK0ClvrTyIf8MmJhBagBjq+PNV40reaq+868GfjwqeX+7F
bAWs9jTAHZU1JB+FFnROFshgnifTe+eheFoKsJy0ui5i1cwlPyVZ7RMDFNcXMTSn0Yt/2omlLQFs
4fCvlztERkuBP82CEiXm3u3GCCWAaCN/jPdFIE6Q+tprS/2bmd96joTQSJayo2zsx0ud7Fn5mExl
YBRVlHuXocQdH7LOcjwQJw/S5qkbf9z2AdVWJnOHDTQxxEjxdsVvfbRdZHhTMAb0ff/L3pvH5T58
PZEBVh1wCU3mY22hGBBX++m+q1Aio6sWlxkVmqPp2cOZdPS/MT+5TLNWvmhbn299k23BvQoR7TjT
ohVwtencnMBvHs1HcqpP3iWJYk2gUKxdmTes8CFE6iQV9sjyYFnfhlRT01aVrmzJnSlDY08Zo17Y
RnO0kZYmOzOLnA5pCg3joA3jR8PQhGnVS0j+XYwQ5+1TfF6H/kprsof8WHR7gapGllzbsBLLz+rN
+/Jk3ya4NMzv4lVxiIy3ytY5desalk8d4PXRuA863bsmLVOAkYlBANZ01jNtT4497Udi7G6PrAik
MtzKrbnfEh85G2R9g6aJOlA44a7i9uCKKraMr5qaJu4tI24ujp9XvQgdszXGNkgz231espWEUFKk
T2VRreVFoAnY07yU4hvLOrZNIaY1tvCNzcW7tMvv/sLuW5cy4grwi9YyyrG7NF37APg1kBi9ZtIq
Y0nZM4OwuzG1WD286iILLNXxcO2rM8ifY/bdYxovVplGcmLPQ9tDTl1kcMT8kpPPkzdrTu2qlSS5
bNfFPkljrNGsMk7z0kEjl+9cwjV1f9Xwkt8SgC8gc5CgcN77UW2Ne2K1O+boLr0UybOMvYqZSfqx
M1Ckrfl+ZGnEivnjmLCIMCACwaF62yMU5pdxWA7zEnTS4/zbifjBX/h1QCPUfUNvb/Zqa2Flygvb
M9bzEg+QJ4XCtb1qlqbKONtx4NXQHJ2tcZbmKI+X/HM24hN7zWPrZ+chZZe6anSpkeIby6isrHCr
cSSwTg3RNPe5i88D0ySMKsNvP3/1CnnL4zEpse4h8Pmuq9PDivb0+wwvOa7jLnxhW+WWFK5zqVu0
Fotm0vFzKo5cpuSwVFSrVTcjPdPxSz5HkPwI0++0eH977iqLS07buJThKhywE9HhNuULaaPK1Swa
lcUlhx3jfISAwjReoERa7Tu+JLtZNJpmDMWKlJFYIBu02960yHnxPrjuT4NVQRJfqf0c41L2tmkU
hpcxWJ2VoRPKScnZbj5zI7TYx8y9LPlvt0dXZVMy3mq0aImOX3zXDfBTfOThdtplVrAeypM42UgI
6y+3H6X4EDLsCnLXRraOQHaNQ/aYLfW1d3Q2UiwfGXnlrFM1khhBmZTnoevCvnnITKr5AIqWHiID
rhZeWKzJ8uliH8aHchef6MHcM/BR3ddVRf6oc78KCtkIxZWeNtMFbUMzvzbaBkTV2pGc1hRGS/mK
gdendb/sWLjut0vSdLcd9OwnD0euYINb3f7AyrUkeXHZlHUSz3gcVGIffbQGogttvrCPscDNMtuT
4xCMmhqNajFJXk3qcWxgNjhe7odLkTyvItVcTSmGllFXxdAXq2XWE7o2+wo0rjnlP2oARe8Z3v4L
z08zr51PchyHV1Dx0MjWXSm8OW2MK22OzOa5adtAH/bticeX8S40OMbdfO7V4iyRK5vrgh1r9NYD
Sf2TGF1kJTp09ZtLFMNvr/Nq+Ll0ubsU/XRphkMmDikwYSkFQYCu7eHN0GATS1oo5ZR0oGvJwISc
2hDZ7AGUt6ejmXj3gDRsIidsvbBRox1B6wyEw86f2YPT+vfsXBh6y9BfmcYfvGlqnLW6VqP7YxH2
ALnr8aPGV7es4C8VAAy+7WivBh/NtO9YHpdX+zrsrL11LMPk0OxWnKA38IeuCqAwv8zUarCF98OU
w/zdw5w/r/EXf3i+/Qqqobefv3qDteJtCXhEeY3z8wDuONOMilmzLarGllYlA6FPOpakujbVUz9+
HvxDNu5uT/vtBU9MKU0TRWW03WBg2v6Hyfvs5gmo7U8VCCFvj/9mSoIPK8X8GFhF6ATm9XX28gMk
qqPadE4jmcM6S3DdpStNql5DivWm1/q2a8P6U/t+9g8z+pRsdObH9xyz8BaS2ya4AeSFgNuKPl8C
I/nWZMIPsq7VAJAVH1hO3Dw/ywkZlvLq1e9YLaIyDxkamm9/gs1B3/Ctv6Rs4FguhIFPXC/1bvDG
w2S7Fwpa9lKsUdKKvdPdVZGxiZy+kWpuOQ631RWC20awplMWDT6/CymP0aU9pVhqOg9oKr9m1AgX
2zyhqnTPaQVDS97LOg+Ma7FRXM2G/nLSdAhqn0W37b956Vv2l7x3MJNyEmNXXdOhZ58odexPpNB9
XNXgkv/mVmlTQKXLK5gC0dBllhU4c6hOe1y1LiXvpaO58Aq8qlcn8z+5ncAFTvWLlLqMUDV5yWs9
OqZxNS1wK2E4u9G2wFTpmZqigiLyyNytY+1YruPQ8tou+YNtoIIUu4+dWYfpQI6N7ilvoz9sIudn
LrL9mAkTO9fBO5e7+tBlwfy8FX+rXXWgTUA0W7viW8io+KpkZjE6eNDafKTDD4h5dDpSRtXQ0u6b
ecKPBUP0ZPRjWb0313fjXW3NMI/ks4afFdSZsHXZ81Pu7Vh8T+UC40oOOyUmZbULa6AEE+Si2OFj
a4KxYlUSyV9BSDkmdoMpF921cbuw6mpNJFbZWXLWYnKK3s16rBVODwmbAnBUH2EezfDKtSi5Kxny
1HeLpLryh2GXHMH3EKLKDEnhja/Pj8q7zgyESG7be5PIizVFOoKWteGraHUwuc0Ob0RKmZpVuMTM
RYf5dzsQCOG7osnEemQf+s9J2B+yn8v72xH5ze9g/YWpFRfqA2V2Vl4r41v2vW36oNPxELx9PMfY
Upqc9yxx0x6blBOMUX5Mzs2R4K4+3eug3m8uTzxAclZOxBhDbqK6en3hXRaBa+96yXRAKpVpJH81
GxG7qT9V16GIgzSPaIsbWFfjtG+GZExdctoRG5Odcru6LkbahLy2ooY0H33wS7Ak4eBX0p1VVG8h
ubDng02+4wyx34OSef8goJY+3cVigbeQvHiakt7iNKmvXHxsi+dSXNdaszDfTGMxtOzAvcVMsCuX
1z7dmeYHs35e1x1QneHtda9aOpLj5qJJk9jFltjF48HP1kPaaGLmmzkmJi4lyJMfV34Sr+WVtr81
8cF1ro554qDQmtJdopUUVJhHxrvbpccKn+Kz1qA6ddKAZWtg2juvOdy2j2LZyIB3CJ4Jq1yRTM0L
gAFfWxCEZuLbfWNLbrtiR6nnwUWKv+yGHkXBb2Oiu/b334qbli9j3qEjD/yXaUPMyXtK3YDZAqow
D0b3PqdFQIazc9c5CA+SHDhZ+4lQEy/hzG2Q0WCC2s2oAxerrC85bcqht5X0vL42qbHr2YoWN3H1
h0KzRFWLR3JbOuctWDO88lp4p9R+xIE9ZMU1Jrr2ZIVzeZLv8nzT0aRYPG7vB33Zh1mjiQoqw0hu
W9vO2LsLijoowEQlLc6FfyFMdzxRBGVPcl0HksWGjauCa5d/iLPfrZyGwkqDxn70mnl3e/ErniHj
3xthzy2AKShLmRCXX90HF01clkgOZlaGaSU0CYTiE8gI+LKESgAVDqJQsV/Jp2z6eHv6ig8gw957
3iQds7B0yiQg5mNXBZNOz041ZWm/jYlb2h6EsK9TmQYWmnVZprsjU816+/mrihTvwfZX5Ntx2S3f
zcA8hakvnMAqHB0sSDX57eevnuDnnM9xgajPkv4hjhFsCu5rcgWFu8pwdwIFzXzejm+bYaDUO7lo
1m0Co9UcD1XWkdzVENStyAjD1/nO5QDq1CFbdFcoqsElj7UGfzbK1KwAdiTPvPlqW+IHQSPb7eWo
2GxlsHua2JMgC6KwUZg7Nr5QLHUSNsKLPHtX6e5PFO8g494rlHlbFFyQLGSf6fRN8GA0dB2jb59U
LF9GvIPFBFQjKQqx8af42p6qPd+b78iH4rO93+RhdApjigUqo99z6G1U7YK6XWb8PospC/ya3qdv
7Muwd0rmyfc6BBtvOXH6rpjf18Px9gdWTVvy3MGxC8o51qY/VyeDNdEw6Oqxqq8quWw7jTVdtvO4
YXxrrJ3T5AHKjrenrXBZJu2wlbna6UyRhjglUkC+m93iMNJnbmjMopq75LIdevX53GOHTZ3qODjF
B4h/BUxUmt1DNbzktEVr0pxMKClgO9wvuRtQ7u3b3I5uW0f1UaV9doDs4DihIfqKI3pAg9LQhQPF
wDLC3RQuJ36KeTf1fKhoG3XOj9tTVmzbMrC9KibOpu3eIenc/oFleSRG/gI2hjlwG95GuCTe3X6S
6h2k7Li2h7U2ahw7bS9dzMgpje7TynFy14RM1fjyNtt4bdO2osJuknfgvhlSsNF/uD13xbqRdbGx
qZYesOLlVRS/Vuehqh7T+Pf7ht5e5/UG24Guq5+wjyQjaOrcY57VQUM17qqyieSuvd04BYQQy+sC
zpmcFTtu6I7IqqElTzWtobNwU1tdWeeGjT8e0loXdhVBRuYEtSbTTEwDsXHoyuxMWjMLJn/8RkmC
ow7z43e3La/YYx3JWz3fbUiZ0+o6GvZhMZZdkgAcXu9y53tTtVHdHm4/R2EpGfbeo3PQTZftRhJq
O2RXb3qPaN73a10JX+HD9vaCr5ZQadam5y0tzrQbs3PLPhOnfhh9sl/r5dwOTnafh8kIdwEplprn
3XZ2/k7SyL4LG2j5MqSdi2Zd8wXeVRbiVywKZ89LouPdULiujGvva3fq/AZXM2YR/0ZjYx/jo0cC
we7211WNL/mvZcZVOrY9rn46KxBtmLZOUFj724Orlo7kv6yaZguNNciQ110V7wYdFbpqXMl5webU
10OPcatlv9rX4i6sKr6ktL8mwlz5ODXV1R3GT+VQPtC6Z4GLLvrb9lAZW3LZziEUFHMwdo/j62KB
r70rgjXRLXCFI8k4dkJ63JSjhnC1rPeVfWKoyjmiCLr6WDG+u/0KCtPLiPa4TQvKKtR2E1C2Rm7j
OccR8u1fbo+uCJ0yqt2M3Y4nVYuYFoOy/mvTlTuTR7VOAE1RhZJx7ZDCcNZW+BUuqJbQWkQ4sL1N
fvLeDTL/S96emvo+t5KR7BuzYg/Nd9zQzHk4812+zMGgI35XLCMZzO6nDdjgm61IbY1B0QTZH6z/
961RS/LZpU074LVH+ACHAFEGQJqRoM1dx/SjWj+S645xZ+STgzQnM7v9OJTnDPImtxePamjJe13b
NebYw9c1y0Od6gkcVeNKXotaX7u2LqYM4bMPpo+lw8tKd+GmGFyGQ4H/tRit0cNlDOyRtPYuzTXl
A4UvyWgoUXTC9QaYA4w+Xz0Lci91fDBJG1QQ4LptccVClDFRxtqag5csKMwBlXMsKvM3S5Tzbpqm
97cfoLLO9m6vUoOhncrKcIHoEvZED0vpJ2GSMqGZvmr07bVejR6T1HUyluK0ZixhWTShRe88xMpk
ouj1h206DL3aGzoYp0Awrb30rnffQVMGRcVQfGmrEveDE/GPNvODujYiw7hLss3yZUxUafW1BSpe
nARHlOpDbhmtAXZRquOZUi0cyVX7pfQy6nCU5eo4mtYx6BMgR0Uy/n7fupFcNm86uxv8baP11imc
lr4KzV7XN6CYvAyFAhtTQ9YMm9SU55+nOnsk8RyM5RDenrtiF5fBUIZjV+VYwPaMlFkdrsL1j9Bc
qT+IeEaPV0mMX8Lyo9sPU73LNolXLlCJjOVjhdjmo4e49Q0AScvImBuNh6mGl/1XkLIaEpwd1ngd
jiKffgFh8B2CD3fR4li+jIoCHgoNajGOca6dBfy7W/7wdJ/57Y5YjL2FjVe2mXMyNjwtMPmnjoPb
s9nXBzuCLOK4qyO+03Hfq2wkbbhu5vdrx5HhQx8gmHLceF4TXxMmFBHuj1d79QpTNrooIG/2b0+J
96TlS1GNK/nvtDR0tSYUQ0bjnIHoWYf1VK19yW+tdnbK3ge8wuxeclC6ezicr3l9NIgdzDqxLMXk
ZTxUMfN1gJ4gzoGi+O7mWxmtMzV5n+IFZAiUDRG7aYaI0bVw+SmvyA+UYGNUACcWVm3zkjg6uiDV
S0iOa2TQMWHTDCBNMQaeCxC4ruNKsR5lPJSbQzQr9WGe1ftUOFk48GDiH2+HG9Wst2e+Wo/E7b16
rXHAmkFJFJi8f1kLXbObauzt56/GtlPTmTpiAVFRl8lj2jbrqaLZ1/smLjlpmzkd7t6xoWRteXR4
sje0mCjVvM0/z9vo654kuAW4ekbnhKRITmU/6XRkFEmgDIQqFyflC3asqyAgMZ2uWQEkS4Me1f7d
bcOoHiB5bJvSzBxACnTtEL2A0KYm1F29U8z3t8d/ezV6/naUe/VVrRE3mz5DirlYz3HaQ60QiI1C
RwqnGl0qPUHMxK8zsAZfOzY9O63z3fehp8Z01wFvGwcVuT9PnjcWI/aE9DWeuzOjVYAy17PRFmE8
5tFt+7y9ejy5i2Ucxlmgwx+l3cbrzhZIKvaWU98D6LQ8GQ21zH6BBlscTqb6Upbva+Nc6EhM3+aM
wdiSuyLXWzmSNKRo++ZkRcm5OtYnMyCBEWWaTEplG8lpCzvf+NhRm+7cps5Cv4vAwFXo8gPV6JLf
Lr1JLdLC8t4AQoUk+UEnojm6qYaWtlejgCBO4uDotngUzPg9AHSxQzW5sWrNSx6beStg5MkW3ztx
yR0/SP0uzJitCQiKucsIqNhsR1ds6Uw9JGmQwqmOLSuEJhyoRpcctst6KppkC5aWdehm9+Bm3287
ksIsskq1w8feBuv2dv/CD1yUEcvni6DJnRPfQsSrOMaX1R9Jg53Pz8dAWCKKG10q8HbO4cmQp2x1
xjaZkYyl9SNazqb8e9JU4Ox5slJnd9s4KrNvP381e98atmZgVBZz32+qQ2e3FCequBrvOy97sgTj
PINNvWcV3gHXSC4HO8lLrYOlv91maXkyMRiIH3g9C4ThDlrJ7KUO4yg5JKc1tML0NwjNRTqZakW8
lxUZy6SNG7eosdt6j4j9O5GSYE6n0Nflx4oHyBepdtdbvc2AFjDXE65+m2PpfbJ0eBPV4JJvFRMQ
eu6IrbZZaGQVzx2u8lL3d8f/fHsRKTxMZgljE/SG8636bXlPqOFM9KG7q8fEgsjTn9dnQvzCrj0A
iVao2YUZggJL7fe3p60wi4yam+2krIWHM0m+Pi3OIwVuzpiikdca31KYRSaQ7drV9NK5ASZhEhcP
BL6hPTgnSK1pApvKd6V4b6XFAp0y5Dg1etrWGIRFTIfqVExdBs0tNC0Ezs04SZn9pf2xlOmhjF9u
m10BwPFkqBxh1ezZRYrlgkb75Fjt48jdrehbsffZzojqu47InoycMxidhm7aMuT2e2aVoXCH4PYb
qKyzLahXQdOKyeql3hYNqLOfuj0t26ipf94eXPFVZbrYapxZ2mbWlttcxuqS6gBzqklLkX5pFjuJ
K3zSCSgETHqE1jDQhPdNWnLTOEdFuoR68dWExnYw1MMv+z5dO8tzzT9bm2XuMo8Z9u/BGMO0s3HV
fh9WAJo0fx6a8pazfEtVV75WQYqsNbRnnfiw6kNK7pm5WOiViQoct+IvXlKuEZBz9n0GlxFytHKW
2eaYucmbd0K4kUes6Pa3VIRFGR/XLLFnpg2+JdLTZSfE8NERXR80vteESAI1L6B6inSCSsVYWbGx
lTlA5Ow88OqHT4+GoQFcKxa7DJAz19F1KEXW0XQiYC8paoj0LlpbJB3bM195v8NItkwWdlOc6IO4
jLDdLeS+HFvmg8XV2UwnCPFhuzMPucenQGRrpzG5yiiSkxIQ/ZaQEkWNxnsi5OjEUG7894H4P7/P
/yP5Wb/7V6dU98//wv9/rxvcGYL6Qfrffz41P6sPffvzZ399af5r+9P/90///If/vKbf27qrf/Xy
v/rTH2H8fz8/eulf/vQ/u6pP++V5+Nku7392Q9H/8QDMdPuX/7+//I+ff4zycWl+/uNv3+uh6rfR
krSu/vbvX51+/ONvsNZ/vh793796fCnxV//zV/JSpV3/v/+X/Dc/X7r+H39z7b97SF6gO2tD3hyY
U6Rg08/tN4z83cH1tO9S37M9Zm23eVXd9hxP9P5u+5Q4xDWJSW1vk33tAH/Ar0z/75aLP/Gpa/qu
xXCZ+3/n9qdv9N/f7D+qoXxXp1Xf/eNvzh8Xy//d9cZ8z3Q2/QwMZ6GHAmWFP6/pzCEL6RhEcau2
XbuwnC1jCoqa5NWOQ+E3Fbt5WNepOPBpIun6vTE7qxuDuKZe/L10XL8JTSGa5mM21EXxlQnCF1h9
TcDVW5WEBG07xyxYGn/qjnOSZ2MIAAzILkCWPaMEbPhGPf/yvYyx9+0YO/ydbzksDSovdsk3a7Yd
9p6RWNT4lxUF80wv6gpwlora5wWyO91T2Xse7lDoL39YExB8t60d5K7ftdBXKrlx4i0K5gFdAQ7b
DZNRkcCMuxantWUucFJ2SI3o5rerf64We12fKqMpqi/W7NvJS0NSnibBWiXDfHXRtDCfi8Yoi7At
PLt6BKssy94x8F9MO2K4dfNcOJa/BNyuJ/x3yVd+bji06CPP8qZ2Xxjm4O8KJwZsLCVel+wqp+2W
wDfHJLQytGwfSg6EXGTRvPWeXZJS8zpxnoSFTbgRsYon+dcMN2z9oR6B9v65WmufPsR2x9In0Gxj
q0FmOCd7b/Iq9jTib7MPo8edIQJaMM73fGDlHPAxpT/E0Do0+j/MfdmSpTi27K+cH6ANJAHi8TLs
OebMiMx8wXJkEgIJCQm+/npUt9mtyr7dbf12rKxeqjJjYIultdx9ucfRuyxLNMJJxGeGrTj6ftdf
J5207GlCyxrcwqkNw8tkpLFnEYZNVyQmlFhxS7lYK2S/+DGXGob8lcYD/+WCBY4LYzNPuK0JMmS/
tNvi93KxLYVDdLfsZC9AxESqWoMA0R74vCUthhj19drozhvIKujWlJ2zcnzYkGCDwHKcvuWUDipZ
8tgNkT4GLFLttyHeLAiFBmvX+sQzwl2ItcqOrSVVdE+/IpxcdoXoh4WdIOKbPoJbGpqj0MCVL9ob
4gtkt0fPHNm8a04Unl3RKVuLIlE7SYpOkK6tUPMjd8QzmpN8x/PVZeK3AftOaxLGT2vTC/iedGwu
pIBr2mEOWbpig1FjCa3okrp+W2K3JRVwcikrnYKsOOLR6S8juIXhlMBi4JroTncF/B9t+JzJYZme
RhNudclqaJrOEATz6DBiBVAf6xUZ7qWqwzq5C7N6gsaAOMQ2CWO7+XGWMIApEt2uc8nmZsB/97N+
7DAKLtDoZu18ymY9TEet9u1lXRzzVz5rvDex2FlwnGOsjOUo/747N/EW3gjLgr4gUpkPUT3tsPcG
QadKpQSHe21Aw+GXaunz3kZcFHg4YihjJN8OeU8QUnvsapTAfLErYZ/91PVZHvCp1ZeQCDeVSRLR
+Wh8glhbw0NmighGDs2Hxmzpz925tfsIJpxix6OFyzxeRCS/rwV82BrE2oSwzclrn6YBkoGkq+9D
7PG2xaB3tuaxfA8jEpqvrtrniC0HymkdHczSLQMwlc2aItk5Urt3p7Mvs1hgFC3UwutcSBN6TD0p
WSt4A4b7NTSJ0xWHL7w8rIZaLG/AXZSWwyLj+5jtQMV0CxH3WXZisbnpAtuXOkZxB+qRhEu+IdQm
zVGk3VgEdqvjYpkbiDuTeHW82FAzkQQnB/z5salFU5AZFuJXF8XbfNcNGySgc5Y1+7OB+F+/zXrv
qnhRdrzvh8Z9W4Ow+xhtvTO5DhuW5tqz9CxVkH6HUbX8kYi5+UGWaP6u+hgd44AanlV9GLYmV63l
6sBWv2w3oplUFW6qpi9SN6jPtEfGZ97jbIqbTiQeLvN13eRkshNYTSrgxkuxjsALNtuuz1Gv9Bc1
JbDdw6YIE0dORisL56JlzFPhk+YuAySBdHed7ObZtvZdFUo9kot45FeofKjB18KmAM1rx5Ed2g22
XV8MCt445a7JHCX5Joja86ZtEnWmWQMeDsaQfV94FLT1F/XB3vh3TUkvt3xbtEte+rrh5H7FYk90
2Bo5tEPu7YjVmF2aKDoZ04dIzN1B8z1ZR6Ho0JnOyCXcEWhazZB/ktKzrtufW+0oHF7GwDSHbnGh
v8QC5NqJZCAFuzyQo6lLmdhU4ZIxgcQnPARjdu41fFBRDOHPWIzJTvAW7Kv7tMeLHy8zAq7Nw7i0
Q5G2syt7RxqaZ52dojxihCFOJTEGV4Xo+nLZFIRbVA7w86fajiLP8Fo1BxJQu2Fx1MbRAZUrDQrZ
jAJVN4mwMpm2YlaISKYsK1go265Mg3hPy0XEc3acEyCwXyNCe3T9NJCuHCcTfQyi3k351I5wL2ZS
+uZIrUOcTIyXTd0QmOja89KhbygWq9lrPTbTN7+lXOUIOHYuT7tFw5t+dlB4iy4cSRG0ek6L1cQY
KGC7PXWVFhCL3fU16Qb4Cy8d1YUMkFb2baqjEbUma2ANvFDQ9i7f3Wz1lBsyT/AEsSSq5Wno6k4f
Yjbq6Rg741nuiNniCid352VcG1YfrNrsm59n/UxNp7IiHhtoEvN5T6Dgm7kSpmhxOM1RUd/KM+70
0R36tZux456qLvrWGOIEknlMNpzjAIDamcOr0V2WYEqXLxn+yHswQZbCwmgaQvETu4WiPyG/fNrK
Ls1kd3ErVgBK9d7hn+G5Q7OTbYOguUtItGUAdRuuS7hWEH1RO2SGb2KfqLrM1ge1wCeAeLiTRCRR
WxLKEKddsCGdPnlZb+19SntmTiQKou3FNjTAOTNLZMJyzkLKdY4gvD0bCjElsWlyE7ar+mwarnBa
xnBNzIvP+nhGAEKwYAElEgJWInyO6valQ2p9VMoI0PalMSxcn5cgc9mpV/RD0w3wIYIXwNCfgW+t
uBIzOe+qkmQecIHEIdfLU41RD8vSNsRh3bUd4rt1md1UrUlLstcuC7cxD4HDBXng9uU55W22PyCK
YdguXEfjJvOQMTwBlW6xPGwSce0Py+KNyQcZBDKXLqIJhIEZfhmREEKzHCIt2lYBI6q5oKqa7CEy
g2rPMoHXLq52hsWgxTYiPqkWX/os46SR3zlZ1bTi2qQASFe8aOw0T7u11ZQoUG9xGyRj0btwFKe1
51bjqOAMVRL5cXUuEzNHZZYIjm8gRvI2JcvSV53IJL+DF29I8rmXtT7g/ZvsPbbWLT8yfF0o1BCS
yMuQyIa+jSEqz3kndS+OUzpG/csENxl4QCvRzupHmuH3fAv3BeLxXKcbD8p99LG/8RoI2L12qazn
fHZc8UImS+svLm4WWzaio+1SejFn431AxTo99I1A11hi+yWpu5ImctDPNtK2P9hpddn7ZTv66FwP
NvYSO4rrKD4iFAu2P9AgQ9d/NwVjg3DnZLTtUygyYw4ZPrr6ku249I9SbsTi3HitsyuVjq/qVcdB
68dfbRLuQQ+33QTOL1+zMO1TeggVyYbDH0PYfzWN/ssZ8y9z6b+dWf8XTqPkPRPiX8+jMBL68fXH
//z4Kf7n9avpvn+V059n2T/+9t8n04j8jcUcdoMZYt9YSt6hkr9Ppu//h8WYLwl67jR514D+YzBl
0d/woTDQ3ilas+iPmfUfg+kf/wsGffjzHMMkxzj7Xwym7B0j+39zaYrswIwRTKYUlTRN/imVy8wB
abBqEOVZ2ObaPnXwkzVfayAXqSkXedrCY+pfwgQq79PDYZyfs+6B0KaqW/RcdMiDcT7Q5v0GUTnX
H6R6pfNrvH1s3cdwv2/VozXIKTtmSua9PyZ1sfGnZPrO0/vG39L6OY5e/vsT+WFCSPf4O+Txl+P4
Lw/t/8KjCHjpXx/E/7P/1N++dttvwAj+zt+PXxz+jacZh0FYCgFJFr7zg38/foz9LU1oHKeMspCT
kAKc/fP5A6CZIQkURm/xO4Pwj/MHzASq1izGP++HOcbX+y/O31+J1zSEawKJIkA2NIIA44/v82eo
b7R924/Y+ari0OMScocAgn+Oq8Ng6qv/k9j6Nxrzn7/dbygMhU6ox/Itqczh3YlyqBAB2+HglksZ
FU0xPbS+GL/96eP4Bxb0Z+znD1+8P71iv/+Ov3sw9Lshyq41QXQE/1zvS/Iww6WyQO9WqYgcbSNP
GHWKPq4LubPmIHc7lNlq3xo+zDnJmre5m3t4BnpVIMmQvP77n++v6Pk/ngkBMhVHNKX0d61mR226
TUySSml99mI5dPHwHx7B+2P9pyfwp2/xG6DLG/TLWB4h1e77R7iMZE/eifsN+e9FLJDAThY4uO8V
E+Q/0Wt/Bb/xy6UZrLzfD2sW8wwX+19hN+JZHc8mMFU4/eI+BHHy5FpRtj79+0WImvH/R/jIH85h
f/kl8VZQ5C+jkFIe89852maOnJ9aNCRqCrYSkb2QjCVNf0kHR9Yc+9Pb1zrD/MmI1HeK2PUV8qn2
uMhg/07GbAhyFTYSnXLSsHvKN//Uw+T42A5OXOo92C5DYHqZt/GOLxfhB3hNtJi+ZYvdXhoyjwCB
hi24ThzbwjlJyHZcAfi0Oax61yRfmxBR6zWumsIjMrroW518HoZpP/Z9lhY1E/2vVLHgA2AIfr9R
kmwAj9q+6lWyIikjBY8AC/xq9YRjsVz3uTEb4nQAV33v6zZ8ereHvDAWoUUEhpSsuUsd+25rr26B
2eZ7pAPCF9GsdP+xM2EvY7PMcO1z/Udm4jYqtnpDDzY56z9q+GKdx06mHwbH1DGiPsa+i5guVnro
eWZM3TeZDcPRps16kEQAUgLQhA5475qXTGzrGy47zAT9mJXBLth92GCeL8OeC+SqR6mdEYOyugPL
dvEzkny+WyiSOISCRzXpsepUptzJb5tg+yGA5vWKnnc7b0Bl4uueKZO3k14xwGt2pNTRQ+tFiN9a
JicdTMkZYG9apjVhZ9Ov9MxWY+/HeAte4iVcw1xJqT/KeqiLSK+mYn4JMGzt21UlwZJjg5PkC+vd
k979KnMYG8jP0H6aYyqj9RDtof6Zkn79NKkZPnNx1h9MSslhC6bxDKPd+mQ0M5WlXrwgknG7Ip2u
vSVCTEvO+1Mbt/559Jo8Wrq5Kku6GvMS+eTaeitQ7EmXj4g8uCG1nBdN2A1HMs5wj13m8dZjoIX+
jkVHncnkXidDdmqTKTsbCA23PCLLVix4IJepU/Pz5moMvoEnZ2CThuZsiuqfIw3HM4u6qLAQ85Vq
MOujCpIdCvTUp5DjUk++1EhwetINjl+FlSFYrLVp9CNxeEMGGi+3ZKk9pIaeuSqWIb9GS7RiDWK0
QhVZs9EiRtOEJUEH/Cia5Pg1wEb4aQb184q/qvMwlOzLvG/0iEycNi4AyZBbGo7jx96Hj9koEUwF
E+pi2LbuOsxdfVFrsJ/DgesHAuePgg97CB8do8UFIQvuC2n73lRUNNGnlqT166yMz3em+SOjkn1r
h+ZXna3ALf594f5N/4filjHczhmL8W/Kot+doSjTowL0THCL5Zh0YE/Jzhx7DgdSdof0P5CVv3ne
/fN3+41P7Dte760AWz6TDBDsannyNcbK28GYEIsidHTfu95/i1YSfjHp3r4FW5rp//RT0D9sPf5S
Z3kUJ5yQJIrfoerflaHCdoZHKp0rNmVjX0TcD5+g7dnaQputL+FFZC/eK31TLlVvbEcYcl538QwS
Yncs+cpHuqpyXuxwjnRDK8pWfdnYhLw2AM+nyDTf3otl4TKY/E+hCK4Upk93sc3GUwiZDwoBy8gT
oPk539d1eYoyPb3UYbxcGeC2rZBRG37l2YABfyKDi4p969mhg6Fl0flwu2KZbD9BqJx8tG5afo3p
GL6MW68Py0A52h8TCnNY/bybvA9Y/yvqmu3Likf9zUFzuB9YACxZ9DYeD2nro3JcJqZzw5NFFtLP
2y9nBlM1Akg46/aozfcsVacWyvSnsDb4vNIl7HLPffzG9z05Aghhldkj/z1oFldYhhsIVvS7QlRs
CJbUaYSpR/0+qzJETNyS4xTY4KDrdTtwwCRFJqS/8D3VhUWAwUFHe/OCBAZWjl24mrzJ9qACTwHL
VNUmn+I05IXts+Sh/4OB4tQ25zWy85dF95hBOmicangIVphhbdliNrr5PnDFgtJ1SBbPCoer5sh9
/xNMC0/zOBKoHIAW1Rt0qyCie0gc+DkI6NxWjNfyCzCE+U3zfvgReSU/g7tOLnG8uEOyW90A32vh
M2qIxd2iJsTfpWOTHYxKwhvAwkvSGZtzIEId0D/C7Dskhm17uUoYmSk65YrF5kaaej0BruZnpgX7
ZE1PPkTxWG77/NnL9hCnBlcj0KHsUTejvLT9mr3sUf8J1NJ1dv14BJpfP2FarAXQ6Xb4rD0AnZwP
jj8qawcLIWsX4WqHIukzYKKLB+RaBY7ZcosjIIpw20UDmYQYyjhJyxrdYxnqRuVjxu4nEAEFJ/Wn
0W+yajKUDNyW17T3b7gmP+2kWyvbNEAV9MI+M7foK+GjLBqFjAvtDHzy9QoNRJqWeN3NeQztm471
hU/z3aS3E+3mN+i9ro3K3G0HlH3s69jjbOLZYSt5vYxBnIg8lUz3RZNEcwEdJD+CB0qv6QDKhGfv
mcH8197a7hJu9jzs5gjv2hE1vKaHDRZOEhZpVezqY7a/W3zUkcrroJ3OsOrZDnO0LpVtU3JZVkJx
3tYQxANw27alIRxNluQQUbr/CiyF5RG3Ud7V0xOSfF56MmOpIjp7jjTtsBM5bfeiD3iF5ajjAPOA
J6HEg46GZ/TtO46IDUvV0GJSritFOLblxswhsgB7xVK2C/sEwYs/ROn0YTRxlczqi/VdnC9x+ibj
7LLowBfz0BcKhtoIpF1wV22gAsCYiDwmQfTkRnNM1hggNA5AE2RnH883s8tPiYL/Ytih9sm1dKy7
m3Z9bWfgQhErTJ+82SB7W7vxuiElWUddB2+OMDkJTIg3kLtIjOk7WSBp2tzWrf7Y2P7j1MtDIqOy
nZMqxlG4OrmgT06bWzL0R1V39MwZ6e/9gHcwRRMbwcQi7/zkiiiK3mqSfdCUzrnFdELnDgxNxgqw
SHiEoX0KDHmBgPywIb3wOQBlloO3vbUDpfi9bK5nvxwkdHylHrJfutuf8NTuG7m98NgPuZrElwW0
I9g0OCBEVe32Qsfh27QacGDG0BOGoqIe9tc1gCRyGG7eTLc063FS6abBHk9BsS76mE3hKWxAjmia
ulLx5AZfjkviKSwKuD0qdHMsYXdeTI8GOU99GJ9imWSXleAxqlblQ+y/7Nl+zuJox6YZzPTqvnSw
KIavaXwnOcmRbPW11lIVXKQXZuQLgii3ItvSMobzaYtsPPSYH5qBX1qz3zcI2szi9DB15LpqBnWk
Ch8T58AcN9uzXfr+WqeZzed1P2OseN2wD5u14wNOTJ/PeMnw+JQoBNjwWxbOL8tePxum7x2LoSpC
YdPjdcIueoFVZn3oXObvQ6V0VQs0m7OlJQEfAeqd5Gq04PsSWbCN0hJ2rT/ZyPqLWOqk3Ejv8CWH
9uCikZ4zs3znbo8eOWyZpm05CNkc02Ur/Z7lo5+vS4Y46lLBc/AHns8rSKM5jxv/CijrLu4SDBjL
J7oFD55EcwXAqf6smp1dIuZ6ne/BnF38svwcrTraJX5nVMMyAo4KMv1Odvw2NAhV2sx9uO1vLUEs
yDhNthrphpfOo3lNAKh26zc/pHHF9XaGX9VxWMTRxssldLzC4FPApHbOfdR9wTBDbwOR3zqrv/iI
9FWkIYXIfU2vHMqIwii1F8ioRlK9Gto7X2ObF+4w0GSATkNwyPqI7r3LowB+8lEDT1HL7pZsOgBN
gQh+qOyc3JY1qMugidHgK/VDu+g8sPWN7s1WImsVTFu7uZx2EMRm2n9KbHxFCxNVPQg4rPT6vjJh
cEjDVeA7qwerd5Ce86xytITA/gdyqnf1tMeygHTguAjQEKGg5Gbo1pWDWpsjyDGTe1Aat91OXbmG
xBywZOfQrLeXhoDm3gfRgapBKAHxpLAouIVbkVIO0n4vJKaCSjOggWHKb7Pqppwy8to302pz1kwQ
D/RMFzNwPgx6wzMB9XhhuJO7d2C+mwphG5AelIHQK+rIPm6bODqeFD4Zxi/OdVPZRPH8ZJfQglux
NfxkkV9IsDhzySDUKHF99E9Tt5f9vBzVkpXcUvJIMtu8MtJ+Vh2tWjcVlNsHDHTXHgF8SHxNH9lq
L9EIxlrb5YVQcdR1vOXDzsGR+U3RB2P0/AxkXfwahhke2qi9hxTbyUVSiyucVWVpA6x9Yhuj/s48
Icg7UMMZlkrY6asBsv/yxps+12u2PrUjtDjjmM3fBjM6fbJdt/kKyi49FjNb2ZYbaE6Sk10G8rmB
him7LnWzJ+eBD4SfMDdMw63HLCvzRe0tedzDrq+/+6aJm6GkaEY57qEs+pz0aCHeubb7Pu1AP4iI
nDOqg+4cI3dyuoa+R7Prg2l9kdqKuASRh1RF2XXN6ywj7grSkvFBbOOUvuEDWz6vjW9OOt0pgIVO
xbcprYH2bjtBA5oi6lEte0mEZ98DYsRBTgHoQxpOiPyZmcknm+7wppmX5uwWRh9xuQe3dR74R4Vx
4ZmD33nc+w4yjtltbT4u6/ItCbrsjq/19JnMM6p4F7v7NBU6n+N1QJ113WGFZuJhU82GpkMy+L0s
XsuXjXf9K5iM5dFEFMW3Fxkrwa/wS5ME0UsTZvNlBUd7oN67XzEsx+54XL9XegpDGq2bh5SY8VEg
qO4C+aK7hk2/PsBKRmJ1Ko7iB6XRFISgtXJten5wXWTBvYSgr+eEpZ/dxMX3eRwVyH/nTgYi5bJH
mTtIwAwVYIYs32A8+el9CRRCerNjqB1B/F3jufO0CIalPmiQ3GW62P0pzGRWgMYJrsHWD6CvqL3a
NJ5fsrpGuGC3TeZeodFPc8CjyG0BdDRDW9QAM0QP/tEt0f4yCjQ/IpiAWoQS78myLdmrlIMoad3U
VyW7dkckCwuKzGt6htHVfIOwCAYccadthwF3Xm+bECPL8cFlrwa07GPQxvpxF0YOOeSMAjWKLBqN
q4tXivYtJpAi7BMu6cmSi4KAzhWNXLIPHGKha4RZ+kJdE1/Ebhk/4oOBR3ckw7HEZdN10B8EA+xF
0pnm8czTxyTUCGfbwvpnbU32HDRu/4zuGoaXu+NlxoU6ZgNSv9N+i9DL96wkYwzdzUSTwsBM3kMX
IQywJugVGjC+pU17dSY+cGg5gqHaJLor6mDx1cfxemiaaPixxWC3aTtDHECtgKwuZcc4WR/dhutc
DpMpswa89SACUYDd7ksT8OA2YJ3yuGMV5rw2VOcEQ145Y38Qceozee4lIwcHHVfRxVOXtxSnYX1X
avua0PtFs6FYvXA3iDumvO9GjE/ZtFdbC3qxTWZ+3NdWYLJ29SNrIlE0Yv40bO1adnREb7m4tJKd
Hw8D5DZVwOUEAQGcseslCqpgrE0hEsQFO9PYAq4izbNRhuV7S6fzJgZx8GOCS9JxUfKmy0pnDeog
GNC+ZOE0FGpVTQnfjQ8oauGT7Idv3ULUcdmXqeip0kPOk96j8kAViHsaGJZpGZqFVfdlJ7S9Dmrv
jgnKW5WIYSrSscOjI1r+cgiseo4Iiw5y5luBdrs/YQiHML532QVrx7ZcINq4JCTRVZxSfzZZjwRS
eI0VKunIB1wmSznXUQu3bgHrRoBgWQ7BxH5NHV0wWlhziTmezA5tXcmSCMK6JhZXgckHB9jFB2SC
13kbiOwZSkRV4Jh6NDY2Psbt7Ist6+lR8hD3RkLRY0SyVbiTov4jt4F9RLqo+bKpenrxYz2mpzrZ
5YeE73bOOfPbZ6IRorfMc/Ad83Zc+UBv6iqiOXzc3nNh8hVLO+I0sgYMLRxZRL72ND0ZtqG1m4b+
aiVEnRfVeTmXet/mD6Cuha6wKWO749bxTpXcI1evGmRMTwSV+uDxQi4FOPf6iQoXNRiMpZ3LjsUE
zSOuymVQ2xkGrztu8n5WWdVETHzJgJ+dFFuhyUm4M0sOGAXqTIlb/CNvp/rjwoP+Sddb/4RNNRB+
XRvRh7CZ5ns1+FFfxToD9O1qetREmEeWDKyg3TDfQrzkUPgs/Fl3YXNcp23DqzG68f1NUYeZkOij
1EgsT6FUuSJUQecUIczV3ri1inaIbbJ9a65AGbA96CmUM0nsf4gwuaT9hKESFReARoqXGS53L9bP
y8du7yFxZMoBDVTBXEVo99scY3B3DCBMOkuEXl1CKHYew7kbv9o63D41fG/O4Ot9nuHaquwOn/bE
Bhjfox1RSRSm53od2puJ1fIR2wownhmMtFA70v4azDI77pBtYj9CYx4g46KryTiN0lqrk0nqtdpD
aOwE0hsuEd0RSajVBkQGuqT5ySnfPCQ+zY4GZ/cZ2ycKAW6qBpAfDhBHgIJBJzlQgDXY7QVov/Vj
Nxbex7ZYBqDOjjF2CvyQQChUj+2lHzJx3GzYfkplGjziVIpjP831PUjA1lWBBAzU42MtskQ2GNcc
DX41+HmPDlKSagw8/0RJMNyZNhqqXmf8PHgTHOBpAqqgQz4e9EzqvpZj+tPNmj0ngK77olXAtMm0
JLDcxTSI/EV/ypzByy6GWH3fUKAf9JoMj17C1byYlgbnHDKtSZY1cDXEp+tIP0APgtYyW2cGkHyB
ZXjk3P3WpvhEV51AsjtR4x/TDnaw+YRGARoymZ1Fsm2qos28PHZAseb3Uc4XnalRnTKIwG4JZMnX
JEg5FI6InC8knP5eqWm2zxzZTGWtArnn1Ijw5OIh7fNt582J4EEXY93r7wij9lkpqe7fyBSH53XT
61nILDn7WcC9Z3wPYcaSa+py2zM1Q+LDlzNdo+GrQiDk17QL2PcEEVZFA5nM0WFULyPfQqXVOkh5
o6TOPkOoCSFkwhpAhwOEJM+aL/tVeN58iA10cQAooxgyL2GSX1sMeVEhV22wWyXpVyZgVgs9Tath
KbbuT/BjMw/+vfkr7N6tZ4uG6dWGKWxv+GaOg6lpBE6RZI9JGsu3yZn2smaaPETc6JuvXfPBca5u
vR62Ka/rFcAmhhPxFZhUV6VWylLMmzoGqTYvSEv/5lM1PrGmkWi6NnU3iEF/mJjQx80pcpmCeRDv
nabuDhFAQl9AMsbvOzOKl6hPfy0J7hJwJ9GEaJC433KkoiMrW+7klG0QqwtkpN04M/oUsNqdAzOP
hz4brM39qvAy2TSpT4AN6ryZATeDucaVzmZ6mSD1fxxtjcjUPgQ8NkogHFDhQQy6rxjW+3rA3duq
4DupYa41jIHOh0D0SdHzcXx0BkrJEhjLcsKn7L7BCQ210cZpdwYYMsCdqB34uxegBvsUfe/WbIHu
K9lOvG/CT6JPoyuXC2rFhJ8Nl0sUHGwWBNcdB6nYF8jiCG9TXM//l73zWJIbybbtv7w52qDFFCpU
akFmcgJLJklorfH1byGq7q1kMF7G7Z5dszfpti520QMOh/vxc/Zep9GcKpiWzpGbudkZaWDciujK
yDvWeXDI21l3Q60RX9I6lm19MIJti5z6Mda6ZBfovfJrGsKKoNRYSFhCR02Y7GJ8jawSgZaeVtVd
qVXhvcm+e90rjeGSM61LRxgM7tYI+I23KI1jzenLudgfk4pBqi5fxMQwfBnU1uAOpbB4VL+aG4R/
zUHrovF2hmG1LyJebaYsA1IlWd5nyYTeYzBElx0cCGNU6E8tQe0zabLINoVwcWI60NkddbZDWlTa
bSob1kMzFVyyZTkwyaAuS+Dq04S6PZH0zjeEmgbqAEt1p+xIFa++h9LXywzBVdiJXkJE5wZrHXOm
Ldw2FmREZF2W7ZY+nzZGoLS3VgYcIp6GGMVhrge7UozLazqK5Ic4TogGQ50mQw2xum2oy4RJFBM5
CI7s3VrG7qCCs3iOqlH7DlV8dR036ROq4+iBxIt2yyW0s0mdzLe5FQlvY4rYGRaAeR2MjTTuAjIC
iIur6LpBQsl21AbQ0LJs0Xyki2tNsW+559f0Q9hJHPVbWgKYdrBMr6gZJz/WKejWU/c9bdrxCon4
6HU0mdxJopnvlpw2Ltzfxet8NjpP6NH5dhL37VAxQidqluy9yRXhrkro2uH0/FD9a0hHwJ71HUTc
zfM8l2xynk3tFGVh3dVySvjbCpJom31dHrKcGkiOzdVPkXsiuxaNV4TrtV2GNRYVSUw0F7cNn5yK
KH31fmznNk228xCp10Fuafgy9JDestHsAujsQNNo4qMyK6odBfJo5yxe2U3VjnRfggQusWUagk60
R+31rdZNyaZjJyhcXRzUAEFhyAFAmNJ9obV4ndvEQYhNNa2a3c5U6ojTYgrfFSOu/FyQeYimG81d
JwcTxgdt0RDrGdTq+BN2s7qX7YgiqB2YbfrVJKfrK4tcuYuRitdxMS2pW8hT/SgvhW7ahdCqt8RV
lQNEZvYDmtx+HXOLeLOMokUDRURpyZkoEqIbjaNrydSSO6tVs5+JmGn3aaSkvwIKlGQL27z61kym
7lOJoFTCoau55USVRu1wQyL7t5LK+7waeAR8ntTFEHxbhqSp+Jn+kNIIVt91CByROoyCRJ4EADxC
ejO3rShJbwp6jDyU1VSQFB3A7Opx6jXDIl5VQ36LgptsMl5VQoLOGcZxk41CvAHsJdfOehrf4rLU
3EkU2sdZmPQdwsVxN1Ogae00HihvtnF3WwRBTv5qpuoE4sDMLevKHMottbyf+oCsXBjn3hsbluOY
6sWmC5Vs19dYbD6fiD8kHydV0ROxSZNSiEkLqqKjOh8EY/3Fwe1gin6b6c7nQx0hYL/N+clYJ/KS
LpyWSkZk61HbUx7lPQxKz3RjBL7UYFPfvPCOL453ol/inq3Esch40iMRzQZj9659nRzZz7B1Rxcm
cv3xfzwcqTaKA7IkU3P9XTsz9OEgWCnCILUu0UUrhoyNLC+be9JQkSsJY3gXLIpJUJJeMt2ef1AZ
C8SKzkGbtIqWPlhAJbrtDlLH2K03eqqT+VQGaSNuC5vMK571hwvvcbUh//GoDEQTSkOiOLauqQ/D
VVNM9JI2krf2dRO91lm28s7YrJ3dogtAduVEcflX1f7DWCd1dKldGmseCskbxvYrGRbJFTVaw6iy
qHl9Sz4o1tw84BJtRrdS0jmWlTH540YmWd+EP8pcfdbyhVuf6Mdq/ox2Q9CHh7w2yX5rntjU95IY
+DXcRoGeGLPGxbaQfmT1FLtzKxuXPgFUsadTJ3NnMxVdYvqsU35EldOv1VjfFPUgX3patoKXOso+
dGaXzXcvPF14VfKF8U5WRkW6x1CLfl0Zkm/4BAOkyyhV+JInbi2EIJfaSV/aT9Yf9GFtBHJRVlac
I14bXhCHOKIxvylp+dzo1fbzZ1t/+h+r8IOeY53qDyNhn2h1VaPtS5BVV2oRb6Kw+/r5EOvm99kQ
p7NXj4qCMY8NJNbv8Pq4CHtsI5x/fD6MfO6DWmUaCEhF0UR9+vujFF0Wo/XXJC80523S5u22KRTh
NjOL5qVXMnKCEY4Cvcj0zZQr5VU1ixw6mZLbaoRfS5F73db1abnOFqO91he8f64I7W1rzurkTFoz
gW4OJ1tfwubSJntmRaNGNUxJ1XVtlaee/HZhVMiYCJIn3YqO7BR+9hi4w7zt3cAu/XGLRfHz2Tr3
3j8OeLLCQCqqXJMM6ps8kUYBTL8Aw1q3lNO3zrrSzdXnJ1qnfQgqs1Oo6geSZ9WTr2Epa8dDmt9T
arCHebA/f5pzx8aHwU6bK8RdusToN6hi5SN1oJLCokkuJLUp2rtBdDuRh/18xHOLGs2RItOzTmUf
OjkVuUQZMoVxyUPyQnETrwu38NR4+nyUswIo1UIIJSuSaCin7PA2ieRWwy/lJbthVzxG7nu+I37a
XDohzh5+Hwdan/fDPiAlekudjIHE/bBrIjtyqeE59U7yIi98/PfgqX/punQRqY2BR0E3TtH3rKOl
K2JGa5TQroWf8fRIeu3Cojj3TKosa/TgM2iUp5x2ekh6vachVy95wlbd43Paoy+wA1tzViDNJWqd
dOYTVmWCB4SWkmSKp1wvbWozNI6Mpkn2wikxPpOo3si9PXiovP3m+VIfrT+V5Zb624gnEUQK0n+x
WooUoyP4k18/KFvBGV9VG2PPTe7Grn4BLHh+Rj8840kc0SRxRvlCPS5HV3JT5OUby1kZP7nfx5dj
z0tzerKlB9WC3bZR1icUncUt3HS6V8q95QwehTBvzl866cKHfU7hiHtXwm6gEJmZp9CuTBxmU+kG
0VNu157HHPZcF+3FibbUPi5xMs/N6MfRThlknLzQZBSiQHWDh5J8rBN62Bg3ur+61V3T+XxDObPt
a4TXhgkRQlVN8WTbr7Jg6ca5FCngCB42NU9Sm8fPhzizM7JbkWDnHGaYU/xO1RAS6k2Ba34OaeaZ
wQ6zKlRLdYsB+fOh/rQ5IET9ONbJ48Tk0tsi412Jmi1cqZvJVR2xtodt6hS/uGDOvu5XG22HtGG6
AHM5u04U2rMjvF/l/quT5bcdMx3rhDbtTKW1X5Ww6y1MNDb4yp8Qol04rs/tLpqCc0pDzo7i7bSR
x9J2FJJrWATqBu8sbSPbn5Dqfwy5N7u52+lY3Z1LJKxziwWpo8qdCJuMegqtMmezp6RKEyGOcegB
Zpu/hX1YXdhUzo5irCGCyIWP//59HmNkX7k+VqKXRcm9lGv3q+X+83Vybkkq/wxxPGU/HG5mzO3c
iGuG6MnL9C6pezscL2wc555Dk+G3MGOIveX1DvZhkELQlLhXWIuYfcZ7KZTnB0Fq3c+f5A9XCwue
oMoSJVxQ3H7XDfPDIItBCqusejan6K2qdcUtTD9onoR83iwok+DtUuEfdp8Peia60i2dBjsYTWRR
V0++MiXJiqSPs8lLBsluZtVpVdqn149E3MgJfjXdcGG1n4kdDdbbqkohgNROD+4gwx+cQSDwxgTR
IMwUtNVUqRTxLi7LJ2rVXz9/wHPjsd1rEjZcA7fa+ucfZjVAalErUUxPLlCoD1akFF5ujcOmAUoC
2cOYHaGS00ub1zptJxEydjdcm4ZhIGA57c1NG5tJF2RGjXbNTrtK3NxZz5ngpdsUzqXw5Mwj/jbY
ycKRUCIHFgJELuvqe6ZmbMqZNNvDEDwQY9xHffDj8zk9882ZSMJWux5w1z9aSOtLnVVtXZNJyerb
VtU3s7Zsay25sHucey58htwy2BrXsX5/dQs9khMLIIgnG/VGKZbanqXuahSmg95pr5irLzErzzyX
JVLT10RRg6l0OuCQ9tYiVcHoDZBhSYr4SU/HOLGjTvD5BJ4L734b6WRjFLWwKUGfjGQdZo/Uui8K
24XLKmtkDX7a77FfFhc+9XPxyMdBT+ORGevPrFPZ8hp39iQ39uBMAO1x1zaqluZo//5+9ttwJ4do
oqXxRDV79JTlMZC+DqWjCeONXE9unz3l8hNkhAsjHlv0nHx2vw15spsFIQgOcDEUPNyRaY29EsG5
He7JA2hecpu8UjImnaSSMXdFEnJctxxSy075KxVtJMT+NOwufZ3njvffftTJ55lHlFeqdR5wtZB7
bPlZgpM6jSf6KOf9S4H8hUV8SqRbKHKVosFwQvgg6ZkzoELqpf/glvfbQ62/4sO2Otd6EhtIuKkJ
JFu1ZctJO3seLg1zfs2yg8qyKKrQtk72gLkKqg5ywn9NHhav5+bQuvUu94PcvvSuzs7dh9FOPsu5
r4ZCoILrNbo3Ikuid5gNL+nCh7je3f5Ypf+MYp1EE0siEASuz1Rm+pVJyNLvlnHHxn0hTXN+8sAE
SEQuBsiNk8/BHKqY2w5LYc1tRo60pRWd5eAp2A7P2rC9NHsXxztZ6YopxkG07mrrlU51ChfFRbwZ
HGGT+5lqX7rwnP+yPjyf+vsibDssCPPIRE7voiO5KkWxn7qLWt3PUJcNNoKACzvMuVvJmoP87yk9
WfccV7EuNQw5+NGd/qW9xpBEBX+XesIDTFwelcm9r6LtpfbOxxjzj1XzYeSTjEAXwxRK11WDFcRv
7cyVvdyL7lob8ZYv3pk7w4ne+qv+0aR3TetcevKzn8aH4U/iKGswSkyMDN/06lMQZ4cifgwD5Ouf
n4zrK/vsKU++d3R5GZg0llCQtPuguZaMSx0gjl2bPhvi5CNvjBa37TqR+vWRZuyGXkMXVX9Ndpg2
KkIbSc/BQhG0uVRwOxNtW7hYKAtpuki0fTKJEtSv2DIYGlnyQgcHibo1uqxKN79nS+LO/eLMkvD2
+ZQeOy+dPvDHUU/mNElB81gTo3K/vMHv5yjb8J5s0rtpK07uZqkdXk6ZndvkPg56MsthOJnI2nmR
XN8lHx1Gusk1N3LpIuTAhVO8x+JbMXrJ86Wb7YWBT/PFMt2DqdGvC1VDsalFW226NmnJJpfB/ecT
e+zb98nEnrYX1vNKFOr1dXau5JtfJBtEXWTadeqSrm4ObH6eUG9Mt+MiX2L8sQPDlm8qvOnuEv3U
17BrF381Lhwv5z6hDzOvnez6aKzLWuqYecFa7HoIHHUILgxxJjJnHUM/XRNpXFhPQjtREgLkbAzR
i9spOYiWpzf6Nm/vu+RiduT8N/PPWCePg8i4V4SYsTjEXkSP3jkTvm63drHD7UIH8Fi6UU2/uI/d
5OelI+3cridrFmkZleQvF9bfT5jVzBTBDpm8CvG+JcduCFi9IX33+Uo698o+DnPysVDeCHPZZJgA
ruNsV/E8Oti4AEP9B+OAsLC4B5uQF0/OECOb02RWq8mzpJ8x3kOwVp8PcPZ8RH313yOc7HBhJ+So
ixjBfJ4dfV/4kR+M++qrdDMX7K+TB7TNi7jnCNRvLqzKP18WXXsxDuF5NWQYuydns7KW3aMM0ZkU
bWQhcjNE3mP4+vkTnjmHfx/lZA6rcLRSQ2YUca/4rQNDZVNvBsrU4m7aI7DyZC5w5MtvlF20u/Rt
n31ECh/ocfjECel+X49RhQC8U1XkxqQ9hW7XG8iPhwsd087EVZokSwbpGRLKhN4nLxFTqQ60j7Sd
9qjvIwfHwteA1KscEuBwYvj9Nqv+A4nG74OefGowG6RYbElfK7eSb/n4GZ3aXWukoQOa9FKG988v
DrQz5SOd0Jjv4LS1ox5106zlqUg01aD6+yqP27UsBj7Dl9g59cfUDx7+jqFWxNM/VJcTuPbJ//x/
E7R/w0n9b6ObsUI+QUo1+c8iJmr5C9u9srn5//+Fk1L1f8G3UUCZScRD6jHV/jdOSoFmZkgKtOyV
dYYf/iNOClCFalgcPpB4gDZ8xEmZKjdFkR1bXeMs69/BSQEsO4lHjyoUdhSFjBB/nX5y+jR6282C
0ZOSoRLu1GEzbWcK0FurLDNPq9GD20JQ0qwCYd/syaXYOuTSUfBHi/xSR5pw0PEvNM5kCMldT2c8
WLNyeFvXcbeXO0XZYZyFkQKM2Xpu4j5dxcSrzjavJoCvCb2hIPuG920glLe6UuC+KwcpesnyfqKJ
p7xcjQXsWG7eiHmFVdZLyT4B8IjUtx4SYQuDBidTFCwvxSoJjgTTOkhHnfDc5dFNlVv5JpQFXYVv
iqS4x+ToiKvMeFgldnmR1zfhmKsefhqafhyVyVGTygfT6MQXMMwU68zoRqsWxQX2+UXXE9FPoBZg
hNFQOwd6kuy0owY6P8qhSxmc+FEjLeCyucMThXI6E3GySlkEETapQg+//XxTIKFylqPkOl/V18Wq
wzbn0PglACi+rlaZ9jDPyh5La+LXc2F4Yde2dwIK/puVTgZO1xxyWn1oCg/TxNcY6NRrVVKHXTii
Fa/UYH4wNZn8ENhEH9VZITndKitXqf28JKvcXD4qz8ujCh3qWYI6eVzF6XjfUZcgWB8as6aTX2dE
OO3n74uCojFfZe6AeQvQQEjfU86ktz6OdPTwR218pRXoliuh3mnyKHgRqxzLgNw+97EaOSMu2j1J
5eJruorts6PuHhtBtwkapXSGVZYf6PWwi8dSeRpBS9zqR+n+KuKPjnp+2LY0RzWW5Jk4TbrV1Jli
YLeaAJhn/AD60RsQwXN+ao+GgdU6YBxdBNPRUSCv5oJ4tRlE0WBgDw6gUk/5EB2WXBNye460+G0B
ePnWrqaFvkLJagNZXr0M4WKh485xlGfiND9hJ1XejFBLvsa6NWOIWL0RMI9zB5titB0pMiaoWHFR
BPNSLis+t3MTteye8yqb32Q5NTF+WH3uaKsfIzHr8W6Sh+W9Xe0alFEYWQ0xceBIw88xr9aOajV5
mEe/R7VaP8ajC2SJVkcISvLxxlxtIgsElhnYRzLehWLd3ApHR0l5dJfgQMVpMh9dJ8qQZXfLakWJ
0275PuoqvQ/pLcrHAvtoayih+pbJgbozjp6WsFDUBzmQjJ/NanlpIFAB07Z0G1Kt4AMDtnZgaBDL
zlV2LWuC+RIGWPWEAjNNPBaIlVCNY7GhrWjpyBlNfEaA4rqXrm6cWeyBM68OndjMo5ciS/NNtfp3
wnm18kyrq8fUR+0wr06f5Wj6MarpyPJazUD4v2BTaVb7HbcuCRIhn2qPYtTwMCeitaG4PBxMZRXh
l0N21x4NR1OZ4JfQ5KXfi6sjqV+9ScHqUirxLjnK6lxKjiYmZQBYG9Y4m6zV45SmQ7+Nj8andvVA
KTEQiLHrG7uuenqrSCjZh9U1JQml4C3CyGXYaMId13/5pSvG5k1aHVdJVBb7ptAR9K9+rArAKxLE
PMO8s/q1MGmtRp/VxbWsfq7IGJRfVkh/Zu4t/b7vgXZjUv05m81TUuhOAJiGZWBSeQrmsnep0pjO
UpnVlWlK6BtzUcJOFsm7nl4FgJlD0cmyCCzA6jizpkRmGKv269WPNh6taVmu9JusKKBGl6K0PGfm
OO/kGCRFOyC6E5dM94pBVB81k47skoVtPS0y8XrOp/GmLQtzJ41TYBtJxNY49+bb0C5Y3y112Ot5
YdxZoiDv0DKUdzQDETYdmuxrbJzqDwBYsZ90WfU1qPviTlShANYR6Dbb0soGpK+WYaws5D1BEMQC
CyCJHVTVszTOy45SinyQynwlyFtF88MCK2jr0rjg7shprFUuee0n2jDu9c7KPITCtKwKBQAXcR6C
FpMjPPCosKxEgo0vjOM3SkWTB8Bmui7VIL4yJozlEAna6sbCg5FCuBEjqOStUWGpCAaY7okoHMah
CnbTlMs7fOu63zZa5+uQZTcMjWlTVSvpYRpSGY9BgPS9lDMTljTF+w0QfO1nPycW+S5hzN1wTvCP
za0+ZXar5+m3MonreUs2ZuHNRTGoN0kOcX+EE2pz4MnC5DZNITjCJGFXxGJuHAJ5Cp+hQyevI57i
rWJYw8+m7+sHsV/y7xmgiTddAPvulKOs5ldWT+NGE7L3XlHa4ipsZPEWsG64lwSlMGEiSeXzrIzy
VWMEeCrR0M+PkRXqW1Uyil0qzlV1gHzaK86UNe1tMk3pG+x7k9572MaFxaKts4aARFoU0VUM0diq
kNxsuQ00ZmJR75B3LqDOFnHlxDRuXnTaBg4GLbFnrXruTCN4y+uogDnOzc9tgoTC5zgUjgLg3eOc
W14NWe5cgqzvQ96mdtYNnQLOZ8m40YfjdoYqfi0ASXgc84WTOSlNCH7wcKxGwJQelcLTEGTAlFO5
6mTHgGzOnqp12kPQ5Ma7jFDsqhbXLb0rsw24qOW54KP2Mbup26KBU93LebPTq6J9rtIKbAAtnlQX
cIz0TZj6sXdCkEJPyQB2uO1V3DbWMGb39F9JR29GkU8rOEneljCnfX77kYEDDQU8vGNAO95KjUYU
EZbRPe716VXJjPC96UQs1IGWO7omKtssI/+uppN+Z3aijsGrj0gcWXVg0dwimufbOJQW6J6lVPmg
YeL30MSjYyzNAmBIMKF+QgDc1FVcb7CRN16U6tVNEEfCxuKdb2uBrn1GawUumPruugCG4WTTRGOP
uJBv61GvbitT6n5KixAeRuw9b7mFSeuqH+bynjbzy2FasYFLNka3WWTwxWtjVmG4aUyvyvL6OhyS
/KcgSqO/SCuJcDlSCZcjobBJDeUGIqrlUqnGT6Omw1ccQPG9FaLuWuI4fk9kc76JdbBKAvpdnG6Y
lkuSkmjWR9pgDISgV7R+M57qlaJYrDzF6YhWVLoVsxiuxEX6xVQgz6AwRmYu/mCtY8pIVMg3OeHD
Fch/7X2quvyqrST5plSySIMfDu1JGcL8e2OY81vT6bgENdP0whULOQ3TdKuSbd+2eKwgraz8SGVF
SRZyIzxZK16SphTEqka4bIrA1F6zMgfqJXQZ+gxR+N6DuXhOjqxKbGBYYKUVYVkcaZbSCrYUpJVx
aa64S20FX0bLoH3RcVHhsIx0UgeyIc/7cMVlxis4c2mL6b5cYZrVkaspHRmb7B/Le2hVmR+mYGRU
1aqvrRXLma+ATj0d8WIVlRrvhxXgyY0bZ4xUK9+O96n/f7H8P2sy+5ObJQ184uy3m+X6L/x1tRR0
+V8WgjiV/CT/scb8/4UqFnQul3CyuUGSKLL+cjf9zSqWzH/Bd13psqRARK6lXPn+ZhXzRxJCGeQB
soFpnP6T/waqmL/pt7uluY5LZxu+PJlQBDXiScZDEsS87VlQLpw1JXL4BHuc59/N0K/ql2Q6FMGG
XQu3mG63XWfnaB8GOvTkjxgYV8yPO0+lDYAnz/edGtqF+WsCyVXi0AVFufYfcCBORNJNrtw35s4S
v6iqP1cY7zyhc1J6MeQahJONBkJiHPE+yx4MUX0DdV7NHqtmN3t5joWaEBeOE78t2GgHvgPKri95
uk2nt4bQNifBzwfi4WB14l8rkcA19xXUT43m4068be+T68QZLNvCNo6X+mpxJbve5FuZP2je4zfE
CM7sWX6/x3LuBIZT7OoH4cWQ7PWf43ymyqv1NiwzghT+rQgU7Fu6zSjbCA5mZXdaG1G+BLv5dXHy
p+xAnOLNT7WbPpVXjaff9e/AsqbypqTOg9oU26ZGv2K7xP3jZBEUOFe5F8eD+QNA4ij7sXVVD7cZ
TLbnObGXg/Ad7gg1e9MlfEIXMrv1qyDfDo74MgPFs0PNo0HTou7GtbWKP4hXUrPVQncOX+ESel27
DbftBkuTrLhZ4mv6XrA2uTdtO7Apu2Z2stnBtCYZFGSUX8PN8KtnH2u2dCLSH0e3uokVt4HVQl1z
8ton9uScNluP4bP5pb5PfJU+LamvIf5xidLcavA6CMhsOsUmaw/Cz8UBv645KiSD9Noq9nQe7dv3
1ulSpyROP0jpr3S+WV3MpW7jjKJEkzpz5igP83N/DwH1gW0VQFW7M2kzcbWWrKpfa+/PuLlWo00n
38tutUnCfSdto4y9UbBH1TOTqzF0Tbt8KlM73+ixu1Qwh2xaTqVXdbPVi+clgonvlOTyAx/k1qAB
1bhTvkkOHMQIUEdLBOKOua8RV4c5bN1N1OFLo4qSmVeL7qitkzlTvEmqhxlGbrxFhlpum8lRfsLs
8ZpN6eMqdcs7GtykL/GttZl3+e2awKzupS9zZI+D09wXP9UrYVfeqoeavkBu/Chbu8aBffMEU8Cc
/DnztW/gGZX79oqmN8ljo/qF5aZXFY20nkKncvhaXeUOg7TklbfTF/NR97tnOeBksks3ucHPdlVD
mLkr8a6au+B9Vd1b3Hn5KFTb+lmPfrFZFJrZooZ7LuK71jpMAh/Th33x7q+i1Edq+FpB+KdU9dde
g4qChC4qOEs/pZzWYzZT0REUN9mty7HbQium/nSpWnNi1Pl7HGSSuqhbMmm4k8rQ3NbWtMhwddCt
P7aYbpz8vrwuDulGuxG+RHhxY3t0MTO68W3yrNwlo3NJAHMirvr7N8D+owHfKlJWT+oAJBswUo6x
6hZXkq/ypQFf8yTnlcKu7V6W352ky/8ejySkjmUEt8ja6OGjFoamLPkMjpdn3qfyngvVmjIXPBWq
4cF8Vxx5e2maT5QWfw55UgfQyM4t/Tpkslv0B8NftioWXewIUkzS7H8yonU0bpwuId1EnryepvRV
Ox1TlTo0fjWppQ2UEyyDQXmTsq0u12G5L3Yg3opXfbO4VuvGDzqtmnzFX1mQQJMgAo6PeeBFBmm3
u8WbNjhPXHmznl83wg/qdl76lD3UfrHvroeNeFg9HON+cGXBa4tV+s1bhHTxOPK52xIIJvFObv0o
oK3bNtYPVvxNCZ+F7CGbX/LxR668RdNTN+WcOw/D8BVCewlnONwm5HHLu5cMkiJcG1v62qpuDONB
uR9LNvfyZ1/+mJoXSfwi0snTHL4syWa9bjZO0OykZUX601DI8iGV4z0C8+QOLomWtPND3W2bHxoZ
qsKJ6KKmq/keq7kNkddWWzaq8lVKvoW08MUfjS2fpJyzFACq9hwhLV7LfJv6SW1r7tz48uQtNcfi
mHtyeN3GIKWfUrGwwcPMGpeOva4fEmNLno3uYxsruQIirTffCy22TaNyYlWlxV1tl9WdaD1Oamuj
sXV0EHuzGTpBBLi4wz6NgHngHmIodmrem/UeKz1ts5bJKfNrgd3NDxVK9RgvCwi15F7pauUIv+Ao
lsGGpjvDl86ZfhJC0zrMtKEi7gGO5L+gP0bRQ7LcWK+6N7g9iMRmm7VbUXRGJ+ZddvuxuFF6L2pe
upEbwMGg89UBO5c/CG+DctVLmzndxjIu/d7mHLKndp+uqERHVL/9CKarqnwIhYOaeS3UaH+61YHL
2ONsq2jlXRCxHtk1QFTp1yC67rp9C/YYcsberL72Tl99mT1kwNV1Km46t8gd6z2VtlLv4OzpYv7R
4uvPjdvs+o3wIL+u0sx8G28ty64P0fXgpzdQjw6NAoTMz36aTrKLH/Jf5ZuluLjfonaPPueqZ4cj
9AE30HqqAPDQ7r8idPaXwdbxdNcOJMOWbwWew8Z8rZ6gBS8YsLlQLk/SY3Tf22vwhJEygDT3XZye
M2u/WFsAk0a/Eb3xWsbwiLig2nUvxrvoGQel34Od08zNeCi92Rmugm+EIIMbbrt3pF9oWXCQPzRM
j9buAkqzSriRR1ewoWHJhJdO9tjJrqA9LG5MyiQmEliGGwENV2XTQkPO3SR6qMcrGiqUig0n0pln
NzNI3XkKBzYcE3vxQC3VlHcLt9lAP9kp6VUMtUHLS2Tsdv4wX/cTBEFPFq+b0aZlQLutUrd8TX0Q
snb30irPUHYKwGYbhc3hYXkloVv6AkYZKXrQr7PngCU0uHy5qNRhIL6BpqwFb3JlJKW5N3QbS3TX
PmpwaV1MvIYDYSMTdu28493odKD80TuDKLlBCm7imWaT3Yv4rSbbyW2VV8C20jxJ9W0oer18PRuH
tqazY2gP/uwFhdeKZO0PSnVrCl/15OtkbGCD5OErWU619wfjCnAKPRPjyJ/IIzoNWpd6xydtOmPg
5eJr8yWOXeCWhC00ZgRQ6rON8vHGhgvSsf5V08xV2M/iTidwL+z0exGucWRAsIiFe3kCDPQrfpie
gIpK7AWwfele9Q7OMHnKb6ofZEWJ6ZLolepRObjAkVlPTevR4mv8ovkVf+OhIu2e4w0CGwY6zjVS
X2GXZUIMQGgOFFpP6u1U2ugi+IG4dob3/tfsVbHbzjY6nrKxQ1SeFb03r5J1C1DhfqNf0sXrsTio
xV1RKk4WvFG3slP2rsWm5EQjw+Zlyl/H4c0wtmbjh7M3KPYsAv+4JUzO7Rp1Iu1Caru9pwDCxjbq
cDRs0WlvkNXRi++1n9Y3TmcVq3WCX9API/FGVPbUbgCLLE/9DRu80xysZ1XmR/nUforhhv5weGmM
cJM81V94qO4KSJmns+bVbWwA63MEMloRkaktkVP7BkF5dCqZ9UUf99QR95iMfcPcKH53l4F8Czdj
uq+s617zZUf9ouaPVesGy+2IBO+eFz+jOK4RpCTrYaC/ZXTJW3yAzUn8kMU2vnz2Kz1nBm8CDQvy
VUiu3mtSv41pIkjWVXhQlBvFjmZ/me+klITCPiXU18dvnRvGFAalW2566QS20eN2pBokIV3SSDte
C8hWaIoSYEzg2nZcuUno8A0YdhJitHCihGQ38FKVmNpXR3q+3Sr+kavsjnRmEg6o0ZbklpRl8Zol
D23/kLUv+uQZwkb8pgFZhm+LeOMbHXcVvn1FR/Fkbgx//hk3Tmi6ebYP2Z5s04QV65rpoeVczPzc
dATLFr002tVO1B7ILwnDS11z+GqJL2m//i9155EcOZpt6b30HGXQwqx7AodwTadTcwIjGUForbGb
t5beWH+IrK6KYGZnvBq2WQ4yMxh0gV/ce+4RSeMu6jZazcBtHGgVL3M8xn45pB7xLKn4b9+I3JNo
X74hxS2jE4MCPXBJYBMPhmMBQ1L2HCI38VV/dsc3M9vq0LDQuPJRlCMW4KobvUTf6IObnTjbfD1x
aw+7hWBh0oi/VV70bTxH93XMWlt27W12J2zmF6wP14GWG0f74CVyNOa6XspAa8RSyW1az0wo8K9d
ei+U27Ux3wL9OaRWRoFT6hfFuk/SG6O9Y6ZQZ0BO1yakLzqrwmWpoaJdpmYLJ5s1IXzj1umfDK4G
C8M/Do0CqlgPVB6fGmvHNaJlq53YWZbuW4itrtFux/mm1fAX2ijjeoREw8bAW8Z66t06v5uCnZR7
DBNM687q/T7fM105mChjWSJE/bEXOAYHk5uHCIB8I1bfcDiQHKPaMq7EH7eQHeABTiKdBADceHFM
Y4ZQsmftKPGF6ACS2+5ybGdjmvPULRo/H3Zz4lemzaVm8j2mLkAwpZeabuUN96eT++TDZAHGjPZI
4ddtktHXLcoKt0aLszDIfEt638CTQwf+QKZf2oaFWfdV2yqegI8dcIHiTbukp5Os3BIanTd65W65
prEdE3NsqxS+lAB0WtGj7gS73tOd7FEFObgxXxasaB0InkQcbCoILMRLuqPHqHdTnUdP9oTX/B6a
SeSuQogYUYBmbtqdbKsHmsgNTr+w9CH0OcouJW/Z7t7S+5Db7mrussP40WzhNdvTY/PGtnVj2bEa
Wwzs5Eqbd1XWl+PtURjgsvZNpHDc6p584JDcFteRC2I/PkOJcg1XOIHTsM7dxhX81sFdxst36x+M
yup8AaW5JsblnhWxMfalwzT4rt1Vn7TwbvEp72bzAajF54lecF9lSSobvsl+Uz1hy9piibYhbbrb
L/K9ETxh0Ez3mii0KhdVvDQEuZi2qjzg1UOsc057CvSAHz2Bf9y2hk3AKQhK58oeA3C+bkxOzcID
MZofwr2g+ArW6nj/cCVxulVg0xHxSAlJgr4gniJd44SAYooDCYSz2RukfUqmym0rf5IT2TgmMcMf
0/tyK7duBepK6TmkWMuRkJl68l2tnFOK0Mm8Tar9ZHnj7BPUIhIOTUSK5s6gs1hwZV7ZeSKyycE2
BgfXdDJmp2VXZhvwJwfT9ngnGLYFjWFr2hhNRk/jd/AjsifEXWzsIN6BWOWbArIkvky3uBBL4DEk
RfI22iOgAfVwiIYLH5eX1tH203bYAJth19pzZevbcTwoYbRhdAYfZN5O5XezPI3V/TI+tMEp6c6K
dgB8qaSNeQwxmBWau647ZMtHJL937+V3hhRYOfqx8S6DT8lAZfHV6ElapJQh8I6xICwFPCr6B6X4
Nhc3+IUGBVtf9KPkiYDzDRFRHXeItg8oCBThiMGW6SzmneWrR7E+CaJPJtdOT19lAytC7CcAiLbL
yCwfL3F7yd0+2E/JvplvsP23Rch6GplDJ1z3J4fEZa+/wLnYQ4qy22N/wxWBog3ohuNyerfO5r3B
799MxSWc7gI+BGtbkfbNo4qPCjtNqTz1SGdCDLc7XM077GZQBYxEP9gx9C7ac/HCluaJvuYor0qn
PRF0DC4CCax8Ji1kn3I7vGIgfo53OPBSX9u9R54qBTUNduJWum1uUU7tQd8eAKa8wU+d1bqVR+ZS
nEaMjC/iDjP/s3kZR1s7SFuOKEe5MowMXems+bwdcqGy0h+yvbYZRUeOMC13Crc6WbnDWBRASMK1
C850iVur9Nk72VUCcSPnCBoZu3S8i3dU7cxfB7dWeVe4/S+c6he13qrgPsk+2JA09Vo+4Tc9l9t6
ecdCdE5vcW1upn2i2ZVPPJCHUbbeQZNG/Ut3vMuf8Fjtk2vAlM1ZcUWbj/i52uHMjNedUcYNkKLZ
laO3aKs3PpwcclBN41ZKcVW+VdR7+IqkpmC5Rjed5pseMz3TeE/FS6AlNHUFzsgl3uPMcaXbTHmZ
p6dedcWP4ZETqQH7gj2SM5dxAoURzSElazvRD1XlG423AICZ0BD9wXCGT5MJUXutpaPa+dhbzjQz
6V3B744iLquJUSUm9T1FXskR15oUEgeNS0+gDCNqhOuDrnN8WsPGiw3oAFevdADGZvyG1XjxvZUe
wuapiz6j9i0SoC8UdLf3gX5Nte9a9w4jmbriKWo8TBX5jfroUwzm37H+xRVvYr0aLW0viMKGS2vg
G45fsB3ugg08gErZCXhB1T4gp9V5mGA9W/FWHu9GfVuHb1LTcSsdYG31QH3ZW4chn7hNfVqg/ex1
jwo19aF2WNg7PM2HffAxMqzV36Vr9TR6GTe43WLZNzAPBFK3gaOLxhMeQZit3sPpMU/g1tjRQOcQ
4qe6E2qvS08LUev91ghcc/Qb14o2geUzA00E1+z8Rr6Zqjsjvq0qF8IPQ9bY+t6W9zN5N8q3CvtC
Trsx5R5Ij2RGY2QKALv4vSOiKgecPRPb0JvbFb6tn7jgoQyk4Xsugt4u4r4J5UPKNlYhtFslWewu
l/d6nRtX/QYnUEwIbax1ufzGI8h69LZstA3b2cEIeZ9hUX+gwpqeBORGgrTnbsZbdV3RWFfUIqWc
LWAgiPk06UObuefpd37F/jbs2Yu/ESfNfY7vtbfaQRh7YkBW5cDqDEFzp2l2ul8FtasFwAIejiG1
i5kV0O9nM79y9eWb5aEljqH3y/tN0x5l1S2kPeSJBr4eOvF82lBYQbbyS59HwMkpWntGMNw9Fj6l
N+wTIhLQzfFdddSFHKkrIIIqxMfJnZVkwmTWt6AlrvmeBLyxnsg4tmfy0NKK3Cs+/H8fIW7Z22/M
FwZnlZbUF3kbOtY9qQPv3Ggb4Tunlr1+/8RmXIT+OBWPJiYmIv1WgMsW/FfRKx1QIvag5Sj+aD2Q
SbwhWg5mRAa2uIp+sjeMfp5I0qMT1x7ImpZeMyCUxVPSbVgxvT4IYM18uJACsDoDYUm09JvwAqot
3w/7+XlxuyvZy5c29BUuNLpKsHPgHsJR7O6WaLLAVdakBp7f+KFm/t8j0/KvnOY/sMyfccUvcK2g
hKOpdKUKeoMRyFHeD8d1DoGxK+TqYctk9dZyZ6oEajJv2a+uDwZAfftEWtffvxXtV1bwP98KKSXM
5FYHsq/GRouC6e9QAHECXxK2Al527sEXos1Kk/L6k3FgGV6Ju1h53xIsv+LCUpdY+cVrYIPOoalD
5fkIQnoIPbyWuVxuwDYARHsXOiH/s/ElH5WWl5wVrj1ubX43u+Z3H0VfgfY/obX//ihfZTAR1vKV
2vNRCkrUvXxb7aDvMXmi13IpE3fLYVUCFU7kqU5ws84CArj6BI5zedHL27DZWbKrvmIFLKaLtiNV
y9WoCGaHyBjGHvINUAUfvtt0D6xx9oL+Pm6NY8PjIdXi90D7X80w9J8+0pfZQpUx3DfHHwD0iiwP
W8X/78ww/nJ+YDA0ZiysQFAxvyzISorbfkqgofAoXZGP6OBaSTnV8dVwDvQ3M83n3688+a9W3s+v
+UVVoIpRPYgruC7u420fbqzublTtck8rO1zIKUNDNDyuOTEgLmgo0BesOOu+oM3XeT+/091qv6qo
/tgJuH6iHGVkRJTuF94z0tEea/8ZsP9UkxiHO/ZG8XJXoYN6oo5n1UfpNnosOJ4WR3kyCWHkZCX1
Zz2zm40KOvpJ1xHeJ2/CaVXrUhk8d/mNdUfGjcLVsWsNhgK26BsfyREvckcHKLFTGGobIId7ldQx
eQOCVD4xS/vd7mCQ/xfbg8nQPynkkr6utZ/0y0GZlgRwLKrTqh7uXgu9x8f0MmDq7CqKS6QFySjC
zTpggEv1qBxItXSaA3OMnXKY8AckFm54hytNOTQ71ruYuZl0DRJqd+x3ILTSi8r39WgbV3CB8VlW
NvWRcAqb8BIG7wlKAyzuD8UbjZrYM6TOfWOb3hrb+oQccL3pYVAxBn6Q3kd/2i7b6ZjuLRcOobxd
zvkpvy3SjUAzQRxG6gYO1z+98CU5U19pt5SyM2b9aFHWSyFZRy1oUuhpduK2PC4ug+Jd/i5SLZ8D
JDKbbEfJNVI/N/4Q7ovKQ5VOyTlvKkeGW06w04ru7vnzzcCr3Qk+CPBZ8IMbbs5xWHvCkLs/xGde
tleBD8/wbDjRQ+ylnuWMt9pLbtjVSThF2/V9QDMo8hsRAkD1EUMJ9MM7dXaWl7/fUz9cer4egT89
4x9r4OdnHONX28U8Y9UfH0nicdVbZcdM2Bac1I4/V9epFmxtdAXOc56a/BI9TvAZQsCEiHEMd/Ux
e/jt2vvLra7JuFooiMos8cvxMpOj1Ha5rIL6ZCRrAh6tajZ6JWetb6bT71XLcFr+arn/9Jpfjhcj
gNiZ9JLqYBCePupuD7SJNclx3BuXchuaGyJZ4dM682e3az7WNiOsXEGyVyQb8UK2GQkKupauproj
rAbD0SkNVsBuHXVmF0b5LkhscD9e5ssoOdUjfjUMe9Pb+TTcJx/pK0gbHaN51z3S5htu3kPdCG7A
E8DjQJ486mgS7Tz9CKexc/JTeqtewv2k7JTSmQ7yxWKKc2nPlUfixneaOJB3n9HMpvfC+xnQSvKL
a9HZChuIUAIXevHtdICZkTgQEDcrp6GnCtdO80vrBXf6UX9ZdsZhxTClp+bQv62EjNYTEzsjPJGy
y/TCizURmuUPe7p+kCZd3oR75X3gwsNh6LaDSGcv59lbQaidBtqzVoMgNiduRWfYcmJTVXrdtfKF
I/Cu7sbOcCp8WKCf6WPqrGQIAOJ1luLS6lz6A3mQ64orvcyXLgHe1V51likNlhcx2Ah7oEsHemJ2
DuzcKaDKNISkjU6p2aHkU1Z7AL/9sXN1T2PyaOvP8xEM/b0D776shAhr3/AbIiDzm5D2uPBLN39U
bqztCLAF4HcqH1EWnLJ7uI62dQEwOFi7COMtdR9+apxfiJY5jUuG2fENqY1efi6O7F7EvGsJC5R9
+u2Y+6+WLSI0A2GQhtj06yR/SWdS5iKTU5oqTGWRhTBxqJxDZvmxQ+89/kYg+Ydx4NdD4+eX/LJT
RNnKCbzjJYfmudA2abYHhjKCfabi4s45MW3Nb8Auc+UR+GvNd0HxvUkf5PlUQGbFsdaJ9wkRb4sb
iPd8v9yZ8VswwZ6q7o3a0ff0XA/dQYkcWbMDcUMM5Vg6MnbwWAUtipvmtEu2wjDyBYNzlMX30zf5
UXmeaUniE9hOOYND29meBjm0VV+kY/GiO2uTPZIpuWUIxD7sAXwXMpwO4sg0Iz7QTa+LgwQ1goCY
hjKfhj37Fr8riU3wUegIR/21A0u2V8lH56uv5mn9vhmLOfx25Sg+lldmgBPFx7PkceMRvZ2ndgQq
dcj37FamHltlXhG+Jt51M60DV9g8e5BeRMWGUs+wrLJD2FPyeSYtN6B769hnAtQft9fc8tKc1zBo
ADySu95J53oghm3lSEl7FbXVcpOeMo6Q5Im+ZNAdfm/H7qH5WXzB2hBnFKtnUX0SNJ/2TtvyvHb5
WZBt0nX86AVqU7xsyvN60EMH8eNj8YTElh0cw70TGc64cuNmpEISd23Y+OKo/Q6+VgE168ix0n9A
CYZxarj9R01moV2CKnJOFcLBQOlkw+GD2g64mts6nCELNJUhxo6TsHzGakZeMbZVAeLQ04oyyE0H
1foV+hScAnBd7VO285vodZjss275dXqkI16ZMuK39iSc82dmL0zOR4cJRAV4EtsGfd9TAWcw2sgf
0gaASntjaAK1eJO+h2d1H9GFr7PT6HuXgmT5ZJsyEmJ0Y0f3TPcG3hGD/t1aHQhOfpQ9Ip9ux234
ND0OPk5Oooiey4bN7vEvW/OKc7tdT8dy5Msu0Hw75RbC1gV1GD1a6FSAXaaXcMo/WN/WgkK5Acpo
k5sh3KrVfjEx3SIo0AXVMDcq8bc3q81RePM7c+UfXnl/2r6kO+HeJGJtZ37pERBgyMaYkRVcMx0X
aGAORMA+K576EFMmTbt8j9zCl7arE+PoNaSnJzZ6AR5c741OQnli8caMt/KO7h1mA1WW0yXkBv7W
a0b5c4mNRaoJxVRWtVVk+4U2RGCglcsJS2f6MP1gb3nBfm3HKheqnrv4AEW1f2Wi+zk6PQBH+bFi
AyMILJOLU+6MWxM8jVgwr8Gq3dg1v/VY/d0bXAuZn+qnIUimJKnhjGkEytoKzM5g3/qB07BDWM58
bYoLdvT+2wppbS5+fYirtbCMQJcvRsWu89cXzmqqoyrkmzHuwquGJ7fpDHv1WaEZJbbjN02//KvE
c211fnk15YsdT27G4pznvNrgdTtxr1+1nUaLsiEBYrFDvuPVsMm13mCbz970NnHRI6yh8fGpo9Y+
93fvyPjV8uD/vqOVFMzKWP3Pfv38cWrMaWjA7lrurDvtQ6id5MLocvxk7gyDdvBGqBsfg7d40Ai6
HfW6O+0aT/cZ9YNTSJ5yR5Fx7QK7uq+vK5clfK3wm54ee4+6w9ozToBeupxl2B0wFoXb8JjPTytl
TYBfVEGgXXG6gNYffiZo70p1vJfctU5Y7rQ7Ft4eNGn1r4IzsPmdS4r2Z+wC8iAO1qTsYU34JwJf
GhXLqFTcwTGEZfjAKkacW2bpu8LTcPJ6Kn20AmcydY/1eV0ctdM9Tnvp03LJm76JPA5GxSez9YZs
Xopq68Rsbs/gbkd3NNNsmmdc7MfNaboku/Jp3NbGb8qIH1YDX1Yw9Mf1HBKxOMS3/NcnWBhkgdR6
8AeEULvGt/izgxOkXKaP4Brtqt2y6zz43P50XFnOJC8dap8O+ses6kmnjFstmuNNecwfcN2XDtpV
YudBOqaSe0pPqRt5VLu3jOnSCmSS0kyxi2PuxY56NUAfSSL5DgB8De/yw2/aKvnPvbOJcagFnRSD
bDxavxxcutrrdUhKC3zH3l0VyG52NP2+9Ily2jbghtQRwCQU4f21MrfJsdpBA01t9DO71jcAnqBY
eO1rc99vBy+nS71vHzQYQ2vVGfjzuX8jmKXYgbi56mvoQTjam6cfQQrgmrbyLNAyRBd5Lx27/od5
sHUYjUMGNnoPdeekIN61Q6D+AGcGFIN3jcPQywu3uZte192cX0NHYXgu3669n061lOx68WZlI7rp
PpLhw2ywfQXjW6C8bcgG2kEYhyjEEySk0TV3OR56ZBBehksg7iqHZ5vDJ4TNlUDacqIX9dM8Md9Y
HBLeIN3kj+mVusD9cZQwdlrBq2W7Ps+1N6m2xu3iLg+UPuGlOjNexc7aN1YWN9K+O2kTi57gG8Db
rwYxJ17QE2CRk6xuy16zn25VOglTtlOsjPWPtYOsOQcqzuiFjVzfLcAwLrTQTX9UThUh84fGHR3p
MWbkrWwsP9xkzNnXe7HdJM+1H7FpoBTY1bV3pM1kbZTWI2zqteidlWkhQWh8Nx5mD6fCxlfecGMv
Nsbuj8wQqEy4s4GNwzZyAlfdBtfJn/aWDzdrV9+rh7IDV5wd04MzyHAz2q5E0PnddOGFJRv1GIV2
/DDt+4fIU87BHVUCKYydbT5zKpmRu47LTS97LTjqmCHAd3W13umw2umd+JKTe7kpCEc7GZXH1mjO
w0lwCFzNIRolm86Zt8YPUG9+WnH0fyGU/5EO5/836waFa/3/rbCx++5//1fxs3XD+vN/CGws+R84
TYOSi9iwk2i7goR/eDeY5j/Qaokcf7Kyuuas9sL/lNfI5j8wkDY5PERx5Uqv1OZ/ymtkvCAssh0w
FDUlHY7xf6Svkb9gfKQ1qdRXILhfAJYwKAJ16kDK0rCeoTeJFXSuWKjzbWTGzX7IJ7GFHNEwREGd
AzdB1XRyjtHUSt1DTKDhoxkRfGcHbal9dvEkPwZznkqbJVX6dlP0pHp1RU6ItpUbqBGBCE0IehHC
z5dJqqLXUW706xyF4qnE0OGkNrlFsJOUhRHyTay1N5LSrxxmEqE/00ZmRNyReRIeBXVcQNEqQyKA
N5s7uqYob6FPFLFqMElOKt2uTTmYt0qh6b1dL3MQO2aWjrhGL4hYj41AQpJrxFH8IIWJ5gqNYYHj
LDOsZELmOg2eJEGJdi4hKoeuVE+to1iwc+Ni0H2F2PYTeVjZ66CH8x67ausoj3K8zbH0Bw+cMIyG
fK2X72OaWeQbL6MfRtlIk2YkPQFtZoozo5ErkLk6GSZELeXl9zwWmD+WFoewWsWpn8WwpgpRsV5b
ErK+F4oenvRENphVK9bVkDJ4ngPsX6ke2fiqkhjcHKZR3CxaPUIyMeOBMZVgObk51E84B2j7OiN1
EIWQnlyzcqk5qab+mqfqdC+GFrQOtIZ49mt6/a5Hlf5NRanomZVkNhvTKmVnFpP2aqKtZzYyjMll
6TRgdu73+mYiVt0xBFM8EzdMZ12klrJT1RrmCFGmE9MyvdE+ZB3HAgwNIiZmOoBViV/1Vh3LcBsl
FnzjRZJ2ht73zE1aoUgcyZTqYyp2xd4IDKSJWi7wIQVtJDEhqM0AVKfQycgL42GKjwkOBBOtcobo
Be0syNekaoh2mhyifT2K8jZK5QC1uap3T50oaOl20fD4QJuZSfB4I+LJ11KTRL58AEdotEp86zIc
opikJsjIMFoYD0WUS+iDRGhpzASmPQJXEo2xoNLLNeQ3Mzy1MoSXha/lPrZ0YYFsq6x4WQk/WxKk
8FNosLDOycK10KQJdSJ1m1bLlTXvSY4o2HiGxzAx5OtAuiBkxCZCfbUGSaB7G2vxJExydptpsXGN
ZcJjIfWEA4xNfHz2qiH2u1pGT7uDDoNyOBLjXT0L3GmlHH3PFT7dpibx/KPpjfGJEKgc6nkZw/Qq
5ghaidUNz4HST2D1JUYuzzk/rDO+I+PQ1gmCeRuzTpacSJpNww00gVJgDoLmptZMqjJCOkKYHwQz
p+RX9tNHLxjZjtheFaV5J2QXEy/1nVyk4FFRGeo0zlUARqVo5c0iS8Ktqg3kN4xYY9nEzeGmMrXh
qdJzHZ53Mq6OGkrYb61iVHbDoAHnSw3YQUxuzGtnJmWHEmBBnldhVc/UvBZJqS/k+TikmDPYWdV3
J3zlIU5mkSSyPjrJgiOJjhkZQAWUOwQFOCpB912WzCfcQ2QSVuHqQj5Eq3C1jA7eqjGN6oEIy27y
JCXXjomQw9LDsIK7einmS4TTAGnQYlW+WtMqkZbrPr8lfl33yZ7nzYxF5lliJ+wksjgtO0Fre2gn
xTiL5hzfzKo8DI5kRdD7yHO5lq38IIenzmyD51ILkH+b7M8h12kruwm67hBM4/cfV9d/dD3flzn/
/M/173yU1dzEYdT9UHH++7/87+X5Lf/efv2hX/4Ovk7/fF3nrXv75T/coou7+bb/3szX722f/fH7
cYhaf/K/+4f/NEu6n6vv/+t/fJR90a2/LYzLXy9jmtm/ubybvvge/3J58/N/XN6SpP2D6QP5Nmyx
9e7mlvzj8sbY7x/iahhr6gZphEho/3V5a/8QMc1C6WRYtOUmcQX/urz5O+x3E6emfxUD/4E4VvoV
e+B1FZEyAWcoFYmsYn41OlsqXBZUCY+NwnhLoPeF0sy4LdNtbbbuu5jxwyT+IKphkmKg+QyY2/SW
iCtPwOZGg7As1Zkw7j+E1iyGfxt4/Syj+yK8+vG+DCoUPioFCgXOF82uYQnlTERVtksl60MfYD3K
3fyeDbnsZLD7t2FZ4tWhmIAkEfzZCb8UWK4/PcS/0PL9xXfzy3v40lwKOsHOcz1nO4yiCIxO5aMK
PVJKW2Ujmebt37/Yr+jInz7w1yFaL83RmmSX7Ug+eJ+q+ly0wltU7PrF+JbF+sPfv9pffLQ1dglI
RkGpyCL7tW/OsyjNgyDOd2R/HCylOCh6ftCsCspKUjl//1rrCv8JZvpjja3e/IqKnJs6df3zn/Ct
uk0UMcp7eLZi8BSpBceyfMzLwPKMlAFHpN/KYPpjNe2DETlFFYDji3N2zNOWeGexZUAWNpiafw6w
zhi+wQcV8IxpdeFbY35aQ0EPZUKswi/jUVYwyfj796+Jv+JE6wdAaKkySbTWBIw/xWtUQjeFkWYJ
29ASy12JqErqIPrUXYNiW0y2k6YN8BOr3M1/KFjkqt2lPXCmVlKWDMRGn/MRKCEt080Yw/FI4uhQ
W0VybLW04ldYD4WcjtyZQP55A2teZgcqSkyWsgnqu6rWh6LpUWZMt/0YE6ROkWrPbXgNJ6KVoVYg
q8Ezx9YCVb1Vh/GsZ/t6UurdiAO2GyiJX4TyB/VafR4mMX2MVesGh4eenNjgVgsNxzIrgnzr6Vyk
3QsJqNuuPKutpW6zEI+MFihyzrFdIJ13Vw7aCPEAspYRSvWhlIgrT5aJuGHEvrUkV5dxgePW54XC
XKIhZ5Jyco4hrBeLtlOtud1YlQGtIhz8STOPVT8j6QgrqIYwHo20fRWDcjtQhW51Kf9GUAi+Y0H1
ukRqRQKxBCMNNBAP+qvAw6Cqb2YtO6pa8S0dq8FT9eaVVOvWGyM0dsSZouHJlXMmSdExjYXoaKUv
WZQBRxcMIgf4HbIiZU6i2EJVEXNm4kxWCMlim3Jxp1Yyp4u+atiXeo/xz1aWsxexWHYmROsuRuI/
Z5Gfze0ztSa4QgTPUtWaQ4qLmVdpMWQNEr+9ydgOucV0zQhkj9sC/X31YJYTsIoUnSYzlzaZIPQ+
ASLNVVwJegrzCrELiKVBS2f0Q+8ssT7ZLc5Ndo67HKJE2KYLsoK+vWqQB2n2rNVsC0Zlcyx6KzjU
ZfrSTMNmRptumMFjMcafDQNjKoBvUVOfV7Ug5mEb46lmFOcR5fca5amGnU4+nLQMzV9gCfakiyql
znXpAhEvUdBZKhDwfGZkipx6zdQkGz6tQZzzCLEcAH+V1BUatBrCdtA9JkAJevyEp+a8wW7qtelT
3S/n7jkpUUGFkfWNzwRZQMvJxq6rZDPJFPxjqtyPnwZp1rjtxKWfJ/I+togLlqz4Vs8i1cnVnqzn
6tZshNBRp+WbnpSFK8kw+Yns3TaZ18AibeHxluWwlUSkKsR34g+QBWi6DPMYsAnWO68OmV2X43vO
Mavk8nFatIcBAKdo0whqSI5/NKs/f9XV6JkL4WwaoRsKlbqplFayRQNSh1G3G/rSHnep+K0Os6dE
Gt/rSoTTVd2H0QIRdEHEYVMFdAexOA5NkIIoxmhS1aB01IUs8WLUbpTINB1VM9EzNryhvscUxiqr
U1+P90cxFtVLFTyNcZTd1bJ0jium5DiGyq7YyW+YMT+pOTMwc6DUx1iHXTcwFzTTV71QHzDSEewq
sp5qvgWiyE3auewuDimAFVWAxlKEz5Ve+0aEUwSrUEn7G7FvKycieZhk8BAKbaIcMynBOLedNl1r
POGm5LRCPzllgzGbhE2ZkDJonCMT0wb1m9g+R4WhvUiGIuANmLpa0ULPLgMcgiYVswvAtTAuSKMp
rmZIhkJpkWIek+QsFpLh9cbQ7Ghqkm04pAhX1URH9jF0+3jQ4M5bVPUaXH5Byl+1bjnpzbKrrF56
GbPirMYjqxWf2pMpMLvVeK52psp42ExL6BdSr9I6UTLrQQ+DmrhkcQzrB8hfiuYVhFef6UUAP8e5
86w0oWkWkPOTa2Zn8iDuujjPr0tSBa6lB5ugkjkyRrG6RCW4G+bjH0uh1edAjkpvvY8Uafi0lFA8
mCG+FxLoeDqEl7bo4J9JsbU1zWjf8AXsw5gNVyUSs2IJUFsvRUxyGlRVbTp/chUiKAnRDSWpRkaL
oKgYYSuS02RIJ/KKqkQeQfvGGm4qFHQhFgCsgUM8rU5jhqPJgi6uvjXyGaplYZluViefubprzEDA
uKjID4qZwzqcA8UpY+GkJMUWY8xATvDlShLxlKXLmx60d+bEwHeeh6MCRZiYochfwgUQszPcLGPm
nqM97/SHkCNvZxbVxmpMtK9k55ylxNEZwhP0hEhJCW4D/O84byCkN/HkZG09OYnO6DJC1URe0GMh
hKZPfLXp6NgeAqJFXD9MmcPhjCofAgYGQ0qKEr7vwB/iQrslDOiqw/zxEGA1JXack47ELElaVFDK
tW7JlA4I7ekmBCHY8NlFoqHKHbo7MZnsQup2VlU+F1V1w7XFiJhuHp88ZODjtCvRdEiZdGOFY+Eo
bW7TyQW3ptJ7chVnF7FEvCwjSjIxfztKGbOCdobpnOmWXSwD5BlDgCcWGWC2gWRtGjXHHaWens2g
eNbI+La7vNqXbesVPPWyUpzYoP2LW0REGTXhsBxVcsg3fW1GMACeWzw/twUVY1dxYYRqJDrIWVVh
IGPXhO/Q1cZTFX4ucpS72mS95VXBWb/cBOOg7cQmPWDR52Fz9v3vyyVldQL6Uu9hSLEGmpNyqHOi
fan3qrrOJqsvU3YCSE0nIjWpleCK15gXZIV8q3WI9TsDwqcpp3anms+mGK3dqnw2dPmmK1EARdkQ
nfoE2lxj9Zsx4qTM8yI9a7Xpqrr00pLefalV4y5gpctBQXtizu1xmK2DMa9elXLIbYsVqx0qYb01
JLW2K8UqvVIYvMBMnMiIis0iMGUtIKKVM5k0euVKGqKVIDDuijnclu18kNhMxGru8sAYt4oiz/jy
tSiBKFmivv5mlM9BMsvuVCP2wjwuPqT6cJwNOH8GGQveWAv3IZk/Zp2hPqTEJxY6elKR/Jlj/D4L
wojuKKocjquLUkh3eVhuA11z8wTPetH8nrWI8zk1uXQbrK6yZ23oW1cZ8nMPtUsf06siFzfWNAw7
nJbeTDnDqC1Xj3WiUgJCq5RS7jC1HS8Cij6V6XefCjugHQhOYQI7bzQ/6lQzbgSjwn4m/z/cncd2
5EiWbf/lzZELWgzeBO4QLulUQQYnWBFkEFprfH1vY2VXZWZ3dXUN31u5MjMESXcHDGbXrp2zT6jF
3WUQK3Fap3dJudFBTLNw3ApABvJyEHWYMTcB5MxglLB7rMvMgmNL3lzTMcskHFJ62u7tUv805+4h
sR1QjMp6iuuI4zV6lbHcNyH16q2GSuhOKHEZLZe4oCAbVdAItnHRIpCI9rrQpMOBOrfoGOhhY+7H
j9FibY6+S+X0Jl4mb/TTZGxuKY+haVFllzh7bPRCmvPOcgE6w8je+jZ/m4c2yAe2i+VdOaq0bujZ
uUVE2aTwCfZTdjLG+DVa5NAY0mvbxK/aJp+n3ujcbuBdyUiAjRzvN8fU6ngEJBdInflSpe21j21o
K8nSe/Fk3ReOGfZq+ZyYGG+im2pgaEIsoeMJNu4Ha0LKhIW+K9ef80pxmJu9gyu6wB7MBdBE8ndJ
P8dV1+wNJm/u5sWJztCzHPU/aTFj5q3kn6pVXeOYJyKaLM7KQFq02SAFME7plkZ0+eAq5c6xYStQ
YzCq8vqdXZOF392CaLRsP7Ux+4BVXO2WxORuI1Mqt65yYWCtCq3RAXCuWzj6r8wwqegTVhEDoUy0
TDMds/ecmxcrSneda1LztpEm+lRChEicg1lvD9VWV25mlZy7ljfObLv9FIN0TnrM29OCH25epqA1
p4PcZsWzFL9QAKi00s/sE8MeuJzHsUa8MzNjV4MP3xWxauzKmVOn3DC5y7zROc6ucW/eVtqLOMnn
SpAav9UzR4KaY14iJ7suPZ8qbeJoVxjOqyxZD1tSclCb6GgU+avOMgGP2P1jYfcPVO7jGegkWwlr
PtmrkYKQlN4KuJEAWX9VbfoJdtLe1TEPU5NV3/Px2ueDgM9JCMH07iDLDYdhw6U258QfU9ly4xUh
1lKip9Sa9KdVRjjJG+1W0UPRnXHfsy1ZJvNpq7J0r0FZ3FfFjnzHI62G1IcDzGamOkp6w74BbaPe
4VFZhigwp/y9t+bAaB3D+5q4f++e/d7v+Asm/S+//V9S0/8Xvb1L+t7Vff05/D/Q3HMsQ+QY/GGZ
Ew3E3xuDokP5f//P468q/5GThJrUQ/3HRt/fv/f3bp+q/0aPT6GpxpJi60I39Xu3TwWFh9EBt4vK
5gLTw9+7faoBP8+RLSTK/I2piIP+/zyqM36zaA1yxCfi/8Rp3b+Fwvsy1vxDL/G3ozoTvPBf2mnG
NutWOmXaBY7KqT32V+lOCjW3QVDm2hf1KH6rX+2r6VlAfolbsML1qDx28Ffuovv0yprpVZf1ZUVF
u6C1zO6gKB/VHeX/MTsDUz0g5dcc5i23OejBeBJi+MU3dyz5xAqouA5MQrFzbwp1YG3mEZgIEt38
ITpCpAiWEyrGXQvxhY3PDpviCczLQQphEuwJDw4FIw/fMRJZpvEAUyei3To0j80jUmERonztAyBA
4wVJNDKdxjdQzcbXiU6Rj/Ew1PfSZa6F0s8+5xfU/1f1aAG0aa/rhQjYAwqgY4HldQobMDR9UICz
kkLm+SNs0Jt0LR5xBVzrCzPtcQg7TvkVPifmLvzkBt7E6IBW0bLc8gI8lHl5dk1gaM8RJHpSc3/C
DTzouPihyHlkWbi/Dh5EC/+Jw68dEBASAlUv+kS7wVc0ofn1NnRPCfkJezz5qD2wqBx6H/dudF6O
aVAHADtw/A3hiBgkwabfYkLQAhTWeyUA+/ZdhLeVPjy0vXbMz9jbfSvIUeTNtyqc+K75obxPfA6X
7tEwC+Zccj/j/CM86DjqSBwm4bUKMDAL/bibHZNjdrR97ROH8C3/UN+dtyGseR/9vnPHJ4BNmIxd
4Rw0jv159s27+qCjbZi8PGhC2S/JQhvP1n10t54B+yFpgrO7q1yUupic5XP5sX2j4YEKKp52KjY9
mHFXdA+ecdWuzoV22iPQNg+z+Sda751xsHA4yn56S04TJomMfOIMUbiQTmUX/WLgSY7IBcFuCs7k
0boh2+PVnF0aIOTxt/xWHXFQ7pFY7+UXPWyO6ml+wQK8x+7Lm7W94R3sI/9wvvjAvujAqRESfWzl
V/1BQT6jBxHhI4XX8pyAnHj4GE/Fs3Jjpm/YJrvZvXVYAzT35hGPmp/e5Y/gGfHcFWcE4Cf7IbtY
PAHdOTtQWRwRc/wr9ZD154byPx518ed/6LbO9ajWJslEhG7NAruy+MO+QWPWh3Qn3Ib30O0/P4cg
9XEXeIXQSIH9kj2aM3vpCSOA23vlj+SGuhSvCapMnxUZ9U/ufktRvyOW3mEY8hxAFCF7zwNPmJ8T
8W3R+Xnn+NFjFCG2wbe313zLzwE6tngq0emf9PhYBjm6croHbrqjGsNzU98bmMThjezjIEZGlP4q
QQ9aR7Zl/a/tZ/k8hQNYu/wZzY/QFK93Tegw+nMg/acHaWftJCwdHX82hFBEfBNehH4ApbCvn+3v
8UU9KNc4PduMpYt5x4DEYKc+bQ8GOXK9Px2tS2mFeO5Iti9O2zWCCKHfGYFW32y+WsSiULhelsDY
KQxvIRYjtAHLnvDmfgpy1o/vhfteMSvMPAtQmRHRy8cB4dPHJyYcPPRC3pPht4JitVsxFfCTvP5g
HOdzFk5BxsRqX0my8Je94U8HoMM0w72RL079igjN0GE84nN8YcTtm90PWh8HITNCTsWb+2AOxzzA
TblIp+oM3WsvXNy1N55INSBsdPRywsgGguXtBx1FaYCcn6GnAlXD3gkgEEuVB4bArQ7S3XoUr1tc
1p/xnUmxLghPDdrl2kfEFCItCmvSzeIQIz7enman7rsrLrl9gesHMRSySeWUe1CNXGFJgj7ldv4a
jCw1dPFdxL/uJ7qqHcA5r3Ux/R8M3AX4mZxDxle1ofzQYu20nqzvMSYobM6vwkxhAAWRWIGEKDXj
o9mk7pEacxgR46mBFNJC3yfH5jnej/9CtKqQafKn3ew/nqO/iENnK805N7PlS4tnA1oZ1sQ+QM69
b8OS2ADuSQfEDK7Gjk/ApRxhDggbR8VahQCdP5X2jzkL0OgZ/DLlanxDMo86rXQ/KkRRoysIhlEw
cSUtnB3FcQ3H08hjOPgTsMuIr6Cs3r/BRQ0mn6XZlVygRx7IaMZY5+NPEMNGLJL8BZxW3iGL68R3
m4FC3o59jJioOt9mKo88JOuu/Ab+9SB+YB+iquWxLq+L3/KrhEmzJfurRyHWwVMMhD3Fxo0i/iD/
IcZzHxL8yO9xUxzyB50fBDcsdBgSKi+THebdwocVPxzS1CFjsAxofcUHwUSzh1TEZJAAWC0wS4xe
duC7LkC7dpbbfhv5dEJ1Swg7HznHDmywiIOjYeRCQeL/9Y/siZ/PdcWCjlXa9CDLIc0VEbuYP/jH
REqsHvl5XG7GlHRD4eLZHjrCYP3ktmCz4wH8KaP9eYw4f3juTy1jR4elaHLlCvgl5qHkPgssm8h/
rLidDsMUbwbPLEYNFbkiRjZqFQb6XvamPVAKHMwSd0b8nbhmtF65mTEeIzksPLEwCr/+7OIF4Wnk
oTtAAMMxAA3BA8DAww5cBqElh0dobs8KiZMRbB3xcUSpNPjjCf4E7DZhlWYDsGPrzv0WQ68OxcWr
DturfZmPK5eDnodvc++pJ1B4Nufk0B9bMVD3ZiDdiTttIc6DZciABQHuY54HvvOIJ4/PsDLgqt0n
ChnX4e0mzArsDL+uhYEsHywPV0Vc5IE3j+yQ0UPnmYqm4SCC+8zbCdXTELBLCwdWZZTNnhNKJ+ag
k3Sbwz5cGcfitXSqPPGMoBaE0ioGpsJSMfNGYQcFnbmTDrBveDXVs3jyxJCozsxNIeC6QJgrZIZY
wuQRYf9HtYH4GOUkC1bvba/bK01Cz1xR6zNdhX3MHGSx1FuMbz3AFlsw8mRW5fYnGSHouVWeWTVI
ghl37Pg1UtOrHeCP9yXse3C44BEc+jAJxOMw8CWgJ6GTbCwHArQglJVM0TspTA7Du8407JzFXAWq
kUsq2Ezio3J4B+NE4MNmXsJiVKlcS2BaHs+iJ9/bz/O9fmVO416XewXjgbjeDY+NvgOjJ16XxSXf
z9wRjcWEGsnveB/gh8X1AINI353PDymLEYCf2puvCt8tJn6N72kOkKvwhDKX8q4mFgqeC8poObAv
xrvJ4yvfr7jLBDpv3Tc/pKBmWqv5ntGrvwm5O6A5PknP4pJxb2QeQvHKnH34+LAoJKhfkfB2yG2r
feNjdMW7bjMR2Fg9agAPAvIEyNjnwuK+1r7mNvlrhKOEYcYSK494WtedIqYhmVvNk7rTqD856+Qj
dByXMkgkZk0IcGBGIhDXKlC7AcEq3/a16vFWpnNCbTG5i6u4CJE/6qu41O1R8OQKLgOzJ3+P+5eS
3IZaF1FiN3fgsyhU4OkwP7UQcTbzUt2V9+svsmcoFAQjKqVcQXrA62MkCbCrB87VgUKDpjz3ICkE
+SU+FnQ/sFLwW1L54Mgd42PNAeFZ4vuE/PzSX3oASoKq4QTw+3YUQbJbPhc+W6qQ9+JLLtlIeBoZ
YOA4iL3bLW56YVeE1HikSqqDxk/DjQqK4pY6J2NLkbrlDqQVl0XZS+xP0DuLfxCvyx8SOuc0cPA7
i7qlwZ9T+UAir8tZYDfx22OoRDlMobaE8MV6frzq0X32ogPEFOfaAABA4EzJDq3v0JyMa/REY3rg
F/Kj9dyazyv87zOFGGp5etplYLOVMAKUwewC3JTLYu8dz3yamEwOwyk61M9cXwaKvlfv4AsFFc5T
0UckMOZZPxBRctLe9A/7Sb+lAZeHr80eY96O+T395Vy7k/Bxxx7ibHo8IK+8GHv+PSceBMwKu6oo
M0UdqmzEkce4fFqBF6VSRO3Np+dNCvwCSPPIfR8E79Y1Av7AbXe9e6M2/VH9ADo1AF47p+cYTBqm
VqggfuNR5nEM9ENvCdXAjuq8cQCS8G2v6mMEE5Nxwi8ElwThN5Jv05XEpo8yDKkmI9nmGtYHsQ9z
vu4bUDHcsNkPfTlJb5SnDECpP0dhD9I7fqIVpx5SYvOCxOeAaZ99VxgP74IXAfZmP/uL9wMrOJNC
B98EvpfFe7R2lgdbyzUZXb2QvONwMIGpizJ0ouzWv6pGaLO8BN35Elmu8AvWBxkcieorSsCfrhK2
wU+4td7Q7law9ej8n9T38pAeCN64boa/fK5+58FQ4ipyBvlFS/AwgXBhIxcKEu/x61246N7tULr/
Iqv54m0M1MlZ78YfUISvawxaomZxE2UdRRDTWsSYbiD+lBdcgOBsBAIjwycDgobXkn2Fr0FTHrDm
cOMYu7sfgK9YaHnz2Da2Hf5H/hU3gC62L4ptMbgBL+6eP7HA8yLicoktCJHSvJ2RbZ5YPeQXiTnK
dKejcF1huGfNo4ze8X8mIChQGOhlfqWwEVD5M4V1h5/Muoh8Yg/Xh0paVHXSCRAkNbWCRM0HCMCa
mlNJ8Tm46GxDA6wBvFkO9HkjkB6Z5EU56FBEwydBdt8+1Uz+zgGuVtDx9jdQdeIrWX53y53BB9BD
58g4emrh50UsSrPXf9t8pMNMyjZrb+ZNgR0SgOuykELoUgHZgZtjOhdXmS0AkzJlwXnC5/rZUzHi
geaFMk/YWyhccBpjfhOFFO51SBnXDPMFa5zFBVVddiA6oB22ytQIzS+22qwwYrsoUVX8ocv2e0vy
jzowXRUml/+uY/WXQyRbAni61nRVKVKFyRRJBI0l1nXvgzrFg926soZUUL9ZyS1e2GCRRfjI/J0w
p+XMgDiJWeqQflKobCB6i5uot5YDgGU6HJzrsCoo9JKoTF2OxZ6jS3Tpzs5dB2N7Osy4FwX2L2G1
oMdEUT0fDQFB/lY8rR7A30NEvQdWnRlbZvanURPCgcQ+O526sOJfc88k5KWX4WQexIyIGPoRjwvL
VuJPL8vL4t4sFqEyIFLLre76S/bY/xLLgPIk1jd4r3uOzEPFrVkC+nvrtLjvEw93yXogpioHfDEB
L2KeZ7XTGc7J3hDWZOKIWTpSpmBoSoADkh3RXawLrCsI5k4Ss6FCeoT5CchUoGn2DSRD5k1ONXlF
FppQLCkbG8uZEpXX39E5wZSHYpR9BoYfyjWxKC08b/OeaYKvETVadL/4oroxaDRQNbvqtw0zFmUd
WyJUtX7PRCYuBGtpIAUmzKXt6+MAhKIobJmmuCMgIjyd1Rnw5LEiDsDkcXc5R6fa4jtJ0GDJtOgg
gK0baRBx0PvIR2cagCECu0W6F/hwzVsAaaRs9Q1W7SlkYQ5W5kvN4+Fgn0WeF7WSHSzUP50v6kgi
86gQRY3NboHPoLGzN4Y759Zc5JfsvmzClPAnL7vMPN5iElFdKd4R0irAPSkgQYYgwgnGJFzYPTJ5
+cSpl//Mqc5uPHQu5wTMEcX9Yu447BcTSCi2tmyueWYB5bEFZILx5jtRIo7UP6LE07xW9nVivI6F
h3uaEHHRiYASiKG4Zi7haJ23zoxAWUYnh6IOdrXYlFg8jyCSmKWYx87Re3GNbzN+IZ5xWg5Qppmp
SLj7V7tl4589rWIT/YemU5k3Rl4ktnWJfil3+hEgLG0IUe89yw/bI5ATFab3theFLLIDT5SWwtYl
3c10mYfvxiF9NG71ia7a/fZenPnzz/xq+RpUqtKzjzYlSXIX0T8W1UMEsaJ6nE7NSQm04/YJbdD7
cl5BzrS4zSlgCIz9ZzbQlDFsjTGl2QGbOL8LAVVTa5i37mQ9b0f6e/v+wKKJHa1miKRnspPYYl6+
szgy9e/lK2xMxpUHQvOg3tTvw7E8C1oZLAHWssgfaXK2AusQ9gfn3o738zvMx/bQ+iRdnJy74sD8
zixO+5zOm3anXvsTJ3EU1V/74sAJvybMf+sQ5/+z4xkdX+Q/117vfpQ/6/XHH89kxDf8fhwjW7+Z
JHEoxGTAtvgyQf1+HCOrv2ki8JZUXAudsfBU/Wcwkf4bRmX+TjccJNGos/9+HKPIv6HK5qTGMEAZ
mRZN139DfP2lsv3H2gb6TNF1Gyk3ubyWzMnQX9Y4BNXZli3TEJbtVO/THOhn2T4t1pKdx06vARPj
HVGiSSYSp+gP8ThA12kW2NsyCSx4JkJJ4awhsme4oimUaqePY58cypvRQZThvBBzVbTwg7ZexLkU
U5AiiNvV1fZak5L2PBobvFRcDKu+4O3MY3aotkWrq5oGHPsmdXNtHjSrSQNd4WQZsUwR6D0icCcZ
XsYOg1EECP4P9++/WfONP/tevy7LFxDMsVWDq2P8pYM9TsSQpi0pjYNsXDvdbMOUb9rLwLsQxY4g
aSUKl14niK+dbeP0da1qeaWPrEzsNtL2dVrJ6pSbO0QYrHpbzNQ51C/pDFmkLzpykxbNQ3m/W1ZZ
uQ6TBhLPcDh3VRI6m7lynwxReYltdLdZ2aeB2rbqrh5UTh24j5zoJhCV65nThGn9uXbk18Sz9Do5
UnF25Om8GJIQpx9iPaW/qS65P8S/NokMnXyrD6WWPJvWlp+HxfrbEe4/lc2rf276/+3SGVi6GdEY
h1WDUf3HeZg70spZbIGi4+DypI7V4slsBYsBYRC3kTgCna2BPdSHtVqZkccSV9KMHkv9oRXYX/Gn
XRRroF8XT89ONMdXpMDIaDjIYBBj4eUzVyi+9pKE5Ib/0EKohYNK0ZX9sNTFv6j/hMT+z0+IgbWQ
M1NFww+BR+nPn6eQx0xdEqUPOa5PA3OB4mR20l5W6zToSuVbKRJcS6MIy25Srv/zOPzKJv/LixsG
qlms8TzvivwX/f+gjuNgSc0Q9rMDI4TszGM5FE+VuPFfA2fdXjlT3fZVgnZMTTNQSoOT75EvtyGG
qE+TG3DI1cWXJAkmUbvK+woB89+m/H9605U/2/jFTedtapZJypmm2Pp/YaxlC3KcjffJhaLcmqWN
ky+QJBRURbRFp2SwbZfwP+4zZ/YkNZePq46W8H++XJqi/dc3gs8Fs4al2kg6Oez+890ym0KviLSc
wyUujnJ1rYZ+AcGs2fsRF4nHKLxFJoCTZVyOpqJDhd66X91koDlUiC0yhkfC/QDncIQOuF8xwxzS
bKti1jQzKEHWIdMLn4DFt6Qm2FhpG8qcbvZLC+IwwHtp1u6G3DxPwuWX2hBHRmtXmiqnbmvCSUSn
J6A/n+UtMqDqFtOhb0y/rAfb2wqN7tSiWIfE6V/MCUJ7usXJPomz5zZ1Oj/LyFCJunw+Ys+ajw1J
iEAr2x5XtNuWXrN1nHyhoUKWle/7GEeeXNaHtmnZ61qmctDsmkOwMtdeVANaTzyhlZobihWVTOJ2
k3BVCiFXXeB/S+Oe06tEJ6bSkOmfrwk8CKHNKSkdHCe7d9Y5/lajts5Z+qDgmNTnI8b9bfjEgvGo
m8ltY54n91S/X834ppGp6qmj3bmZ3HwvOxOuVbq8FnJMj/3nTM74fnUwtWhkc7s1Y5WugARbSJEA
AdXAfdLEgIeRKyk+S1PbR2N9QnnVEsYGG1tVcm9ZIk53eu1iJxwnrnLqZvk4uYRvU9f26MazhGQ7
vUeEGxv2Y9mpn3qhtW7txPfdMLyxsGXBgj3OTcfI1QuZDrSh/czqIBHJyRPsZYJWMWdG0n3Kp0P3
t0bOveSoj5a2DkEhAyoiy1XdlxNTuZ6vl4HXlwpFu4v7nblUqldPAIacqH/BpBuF2dz9ktvxR285
y34qxgNphO1ObRr6OSJydYgGNu5KfK3lGpKuqb+kbPDU1blmcQMI3WlnV1G7q7RBBR5K6VEfaNGA
CYnXTWCJlGdVYVvXGOelaMJo+BmpBomjTkH0e5NwPKGe1Gi6kj7QlcldaawYHqCOlcOW7cyxNz0U
Gwgdi9OaLOklW6oftkYSSiSbb9JEqnA17LthPRNYe1NGRAxSh2XUGXayREMMgf6z0RCITSqFVCVn
fAhkoTiFdSj6t3FFkY68l1XM4Xgp1x+wGLBXQK3rmc3WkyxtgfbYiCaetujCf+oT5lmUotKbPDcA
CEmyZXz2yW3KEip2zcC1oXFs6TidcoyS+W2e+vouS1ikTbxjo1nJYZwqAFH69W1NNdoNMVpZiMeA
IDLj1o6APpWPiXXUlUuJVuNmXeZkVryWRPKd2tI6HfEr+zl+zTAvEHXpGmw4uzfu4m4u0JtbIKJa
O7BJYTTMYjjLQ4e2UB5dbKEQo9X1G0HdIGCl+hKVvC+njFHOIY11G1Sy+lQzMHNIVc40QH83btVs
TlezdE7yUsSX1iaub7Luopgwk5FIXliSyIGr4afkzK3fZ/im1hiZYHJYx/iAvnpnxDUunjTqwpE2
9GJ8S9Y89fWpeSfM91efwW9XmKqKhLZnJ2+vxlK/6OlQBoWUk45iGtObdDD7OsyJYz5Ua2vs1ZgQ
E8x6mN/lxdXi7FvuFJ9YP2jn67iQRpszvXUDAl0bI28KoZxdQM3BX/uSy91rkqFBXlTEF2VpErcF
swFntpbInJ7ZirQbnJQI6W37vuDeUdVt/hjahAZCLd+bFbaRbFLoZOnjy9TM4Dq2nCZfr16irdzl
NmZoK+vOXce4GV4LHEuEWkhIQNKESCAdSccoorIsiZxvbYLqmdX5W0YZWyHHvFeLq7MqqH6qylsq
sNPbvSx3hVe2Ef1Hlb4xzngSsPKEcCdFsMMyfOBVTjpHP33UkSwkoJgSa+ttKQ9lpr326ywxq8n1
HuId5uG0DJv4PtWqB/KKny0lvfbpr7igw1JI0DhTIg7ihG35pLFXlbv7dUWEvRrRdoOPRptZ7VIM
UqkBsLnEWfJUF5NF8A6e52Er/KowOA4s3yk9acTW9dUcUnbxQ0dopHQ/kF1L3oLNaWimhJ1EytYS
DzYro3UhLnDzo7ok9mcFpNVpXaDI2anPnW0fqTpPqTNeMwvyt5JNrIOFeJBnKAiZP5k2R0q5gfjB
hifmtMyecfsae/IE5R4jmoVtBouwvJMaMJtblx+jYt4NJrWKHD9nKsGYY/FNtqxHq4keSyf60XbX
eJyzMNrMt9xyDk7lFDfWBq+f+n6vxJD1hq4kGgPwV3KXduR0jM36YTdELRRD+b1Y0x/9sJBaNTUO
ziccSnlij6hWnV9yNqBpAran6mMe9GgpD0rDQbCG0W+x2/BWtqN279gMtulozIAbIAXsm1z/xhk9
yWBxcUdMOLDuRi1dWxqeDHO4JBEiZnmOXls4EnalXZZ6ILKGdpDaeG1R0QFjBvClChVIazwNUqnv
i1hHBz8jd5isR11bZxwe9S1f34dGsl43AwuEYkihmvZgZVQ2Ghug9AxznaVubNpJO8OIxaG6lTyg
3u+uqk2u97z4Rl91+6ZSOOvLktE3eMJ2nbH2Hgi1ZaeQZdI4b4nRd4FeyTRPTc6Slbk7gtHHM05c
BRAYcqifpx73PE5Hq6GVBzIDiU0Rl5faWegzU93tGQDDoVacTsSvB91Sq6esdWgYxqaYRIN5UsmQ
ygp7NynjZdmymEBbjAjGaHJrdfSlpJIbp2ne9PO4Vm9ps6XnxJyic9Fw+JPPZYCvItqnmZrvy1E7
MK+/O4nxNtZ2FJQyI7aKbdIAB6qmeWneCwueDxJeV6aNoiqfUrKhdZF6UN06Oih5qS+dPT7b86Tv
bKstPGOLSCDXclrNo0F6Sp2FqNAZj5sG2Ifoehxcn9nCApeb5puWcWqnpmglUlKU7LLvSU6p7i0S
6uHscJS2kSJrN/Pn2io3WxUON6RLnfWmLCOJq9JpjJs16EYU1rnGkG2VOCiU3DhWWAa+Ebf91oPD
oeCSzmkmbbfanji7nSkrFg4nmuzRdPIfTpyi6mObDMkxee5UyH6RI380PD2zoXKo2BAySNjW2lRv
OHY8B/qJC2Q7bJaTVcgP+tLPoUHQODCI+LuzaEenK/Y4Yp9KMIjFuNLM7HgkHUvjSLCyzZ2llBWO
oMOWrMa+smoygkb1W8wWgIzA5B73II/S+ppRqKwDN6P5tCftpTPBLM+jdZY7kP0W7IHSVG6t3N4l
tvqWzc731iYtNv3InfGXokffB0ebWbK0xt3ktD1iWvvYyEOAZsG+EVVn1Ve6T1hjZMr5To0yEW9Q
yR4hEJ9S2b3L4/A9TzRYzWKNWJPhqGT0aIdk9QrDIPDFxEQxbq2rL/NVwhPvzS1GwM6mWG2TO6dM
fpHtJSnzXVmNP0upjfbSKHFujD/ANRasajgJ2feXZCRU2bfWOSVT9TxkIpuu0ndGXbyz519t1PXF
xvn9AtqaVqTbmgysnvYOtZpzqmE4kQN9iOIFh6mBt6JFtWH2CJAmk8Orqu1PxpbfyW1R79G179Wa
0NamexgUKJBGPj62KYhASf3YpnaPtefomOOzvEavy6ZjNIsMLI/KBopxUXyDEoPwJ0cK8hizr735
YCpYSHXOT0ZJOY01KdKs1tc0dm4K4BTAJMQ/pYVxS6LtNC3WGdv5zwj8RLrIj4U+/4QjcJy2OcU+
shxbEj4tyTSOCltgQKU5vepkmvfpShTbsmjZTpFla1eM1Jlj9n0okc2MzpnE0YuSaTfTiZgeapZR
noFPalKShsf2kpv6Dcs78YgSBrUqP49OBnKqmO9iSWEesK3vxsq2J2twJ6qpQSyamhPJwVGhvNa8
1KQ+j3qbe73scHAZD/Aup+mx2cxm5ALD/9ApLpO+euqLgaALNqsPyGMvTj/BPzZ7jiwGUraItHHb
Qe0JENOS0Jnz0ESNPBe5b+d4eOrVIohi0PeKjuMmrUqMZUo1eo7zXsSzFpLaE6WnqZvIQ5OzX00u
s02azaDk2XF1e0JyOkloERL7YGDFbIt+uaxOgQtoyfeaCb+UZa/PwPCYq4JHjXSOWgVDsMr2ceDv
/Gy1kDk0E1bbzROWqwTu2BLbyOuMyCT0LTd2nabsRsZ905a9X+rWZ2G1p2giIkRfimyvVtKDjGcr
7NgeACR5XOP2JW+Sa8b86gKDuBus6lVdn/SuwghTDEd1ojAi6+kj3bzczD7aaDLczoCFOjSpihRy
CCDItZ40jhcASP3RMTgri6biXBAWOTYE1fHdR12nNR/D/6o5D3BU0io3cEu5niX0yLafNS+gyGqw
zvJjPGK92pT5xNRIWtjGz85NY2da/eBVhn0ZKwVQIk7yIQX9lCuYTQsbXGNlElM2z6tvqdnNXraX
wVZILV3lZj9PD3LebLfyaNIFczoHSq4VN0dwLqw3uPonkp1bDY/dNqyuPRiUyxM6DaavTUXoVw8w
CsflKrW1dJxWqnjdLNGRKgOUlTad8QmjG2jLjyxadZ9beDBJ34zz+SwZ7TMIHjd3HkHFcBCL+lY1
EUjHuFBS+gR5QvN0qi5yJ1tHpWeq1eYbW+2HyLI2PzUMr1AN5VGTGjxJasxJuug9pNgVH6pKXR70
bSfVE6LMqeJwVS04n7MNDgRqm9ZfAY/VqrOdEzOvdHLX+WlpcnZh9ZxrOR2ni7pUhU3RN7eFgJy+
iyNYvDBdNOk4N7Pk2bKJRtxGMa0byS2fRVNh61HPiozCTUMYszaqV2XwEywcW1Ji/YhnmVjuhX0W
IV+cIpsR0STbSOtSOG1GnfVt1HDKYDXmgVhwZI3ae1cwb+bK0BBK0l1KmUj1ZCwvc1SWAQ68iYS8
/KGckgYEts00jrWu244WjQV2vqp618jTU1G/1k4S3ZclsTRjms3HrVwe9S4iipYDNFNb431OJ3Re
OCsBVWM9aIp8lm3RZRuKIF2NC6ZCstNTNB2VNYfjzOafGcXZWTQ5vK2bfBo1CGFmSuFmVV7Mhflv
YQEaaQ3utBTTVUSPe3BQ1jf4jbTU3pUSuWQlt8xIVaQiWeTNEc1krJ6upHcflYxzqBw6vyPRqyRv
ZF2WdwvKby71qK7szN4/mdCr3K6wkCJ2NSe5Kj78bvvUO/PcpXhBJ63k6rKkwHAl8VJvOi/WqNiL
SnpT5faejjThOk3HOtBnHI5uRH/xbD2pcTjXOBeLJKEzux3xoCEtUNRHtZwiP4Wa0Ywd3r+aRIy4
bZ4T3F9B1yYIipvy0ZIylVUmeutohs+2ah/V1Nq1ffqdJxKEY2SOe21WESJZXRrI0hQmqfHclTPA
anmKqaPXJ5yYJ3YyzKYDnbKewruNTGJgGpncIUtC2oP51S0LLjGTPWUsjWJ3aXUfAzPKiynXPIkN
rjPp6AEcCU1GNdb/Qd2Z7MqNpFn6VRq1Z4KDcVr0xun0+c6zNsTVlUQa59mMfPr+XNnojois7kDV
ooDaJJARCvlkJM3Of853SEcyzsgM9bRSaFW5xY2cOzSlme0VxzUeJ86xNKF+6wy+vemsN1ZbIPaV
voiE6u7qa1lVcH32BgOwStLYkWeVt0X/syJaQwYQj0LGW1gsxHoKGQbUm1QRwUjW9tP5Eiaro8yp
ZqANTstl4OM63H6NbmIXUTHJ7b2PzFn7k5UW32YboJTfaA42aDNEo0G+zMKIprobj5OmVnsogthm
MVxylU+HLO2wjmRzbLQdVLs2ucxdUu1Hwb6zbuTJlxUmtfajC4siakwCv81pak1mgDWqQFlRTwbo
bCqZycAr4Wy5fk5jysa0Gtn56uHIvQEuqfCfK40BP50/ZVmRNnOyYcN5CVqUTbSFsuhfhLpdLmDn
oeIktEUsA2VZhV/dqImNZh6488Ak5tcGu0VQ/KEfZ6t/T4WJy1gtr9nqcJN4xGexbGbDdrdpJ4/C
V82uNe0XaxQ4JRbxVZn2U10O4LSS+pfbnJtkuU8XfaOcFCMsYICoM0jNzKu9mdnlxYER3nbe8jSW
HjFJuvIcs623DYnciOevuUxdbLZluFVZeuLqvc2szr+Mjfk96BUHgjLdGimfz3N5UsGNQ53MHfDt
pPYyDoLdGIjbYrGPoqC82+HNbzM8nvmMw1JZWdxV1RecoHDnGUm7yepR7EL2EpuVgsnquoUto670
hoPu/BtjHbeeHEnhoa/WTcLj70AolA12y2OkbhGFZ3rC3WbGMu/GYavVfukexsw1kSVYg61hP3du
8mR34g4U7c9x6bgVGPxrWkoAJYHx65Yt8EHc4UrS+us/C1EgB5M5WBWOUnv4Dv1w59nhu5+5ycEk
fjJwPh7zEmFYrcQtXBN7ihdsnaVn1rwGLyIn+5BqSBx2Zt9SpkSgPjTCu3nJvysf8XUA8X+wNbQZ
Xy0fhc7gnIge+ax6KFcsCChBm8wlidjeFp6JbXIkGBpkBs0SvGrN7TeZEvqWdEh51prTaepnz67j
sg9Z8lvoIFhde8vkG8PfkdYHI3DgG3opaQgkPVBleDRg2VCu4y9cJwaeitH8YO24jDmTlDsMqtwh
cIry0GaULxQYSSyqSB235OFc5+neqp2tMy7HwRmabZfymDEKjJnX6G7j+WwD/Zysra9uGlest+sy
kbXvOF1WJd09msUaZWn9OIN8i/1uwc0y0Bo5lBiGvIGuTVV+poSbMXgkF1QA8r0NMR/PfbE5tcVs
NND1syly6pCMDN2bzXU/6hEhSRfad+3BZwtDYbXqPU4JEqO1YaCbcsSLFLMq6cIq4eb4WFtLhGD+
c6EhMNDzxdAZNa6cUkbjwVmb4ooFeBpryhYmx+H77oqvJT2pSp7dg5woF1Mknscsv/Xc8SfKQkN7
+jJxohxgxtpnUqESDZ5d1wp2LJ6CnBMPm9qQt7Txx7G4IF+VmD1qxRykrMZTMa2waGzxw8O/6YwD
r+n6cG/nWWxdn+C65bz4qfwKfXzaBYSUVh9EABgIQwe6NsqFyRmnbJIh6pOg2kDIndjRIOqXPz07
2YRl81OyM9v32VBisvN68RgMuItEZhFhM7VNp2eYjw9z01tRS9eutLxiO08BwoBDaUdlNjx0W86H
5kNjLzPloh7m+SBft8Gc++xh2uNADnzv9ZThsAbgL1LbJrNtokD0jcWkaRGsD4ua970c8YQxXNxO
iqP4og6pmHfOFJybSe5TVqAdGuY5X/d+p/HDmgG/nPnSuF2zBfnUxg6ZXT8tUNzgcgFweUoFopJR
s1UxYOwFdQ6Nn+nFypww5l6qd4mIh5YkBlgaevtYukU+H0yvf3AkxxrbbhfohY/ItswWio40Eatp
DoiMwVjBCRj2FHeODoXf+fTc96EDFYTEOSp7yjbXPXS6lDtvyR+WdXXxGHkPlvR/9qN91wQp+1Hl
feQ9JqdR0dlF4/hY08WrEtjlS+luTUZbVuc9JkK+JR7ilA7Oa0j0XfcLx7pxOi5eax8C3T3m6bQy
kWJz3RjD7WDOQFs6KJiJBaSyLwl8AHWg1XgL3LWnXopzG1cGNMqVYgsm0wChDDRNv15gdM7VOcsB
BXGP0C6iCGoWMzItw6jqupfSmrZh/sMtQBrNymm3ZTgTozJKXH9LNdHdwWeYlcS0xvM5WZZkB3g2
Ox6YL3ybw3x5cvORMANB6bzUcd/WmHt7++wV7Ev6fnl1zPCORU6Su+fe7BGgjqaSCWlVlhtrqAFQ
cOGA6cnrzezbNzwevNYPD63FtlJwF0yg92zKnru/B4N6DXyadZMxmrTP1kqwgqsqiGsbi19o35tZ
8JNdyAK+oMCaNda0uq8D1rvAnrZTwebX8nCxab7w1pDcWIOZSsay4y3lzw5Hma3kpOB0pYr96iAZ
ae0KZd5N1mvdM3qRjMOjOre2a5JPsBwIB3QCwYWF4Hv0fukfpUUjWGNkb3Ux3bdT9Uvr3nwDu+RG
Oklf16ajo6QGu8n62JdV353Kwnqyw/4hr9/B+T7XVRPG5eCdpmA2Tybqty+UgW8kfW6gt7hT95Ot
MOQZHxaDaO6lwwDMkPyN6D6o/NOCyKGcU8VvA0eoIra0ZO++Wk9FaBgHU6EEjG6R75TfjQdzBZ7A
fv9YtcggBiz0KOvwM3N+ATAdvPTkEZNpBgACdAYi1Vw0Pp8ZZ6ylnrA6bOtweBhQLaWn0K9Q8Y0G
lcBamwevZ9xgM/MDS4MyWbkAaFf6SbPiOdO+zeYb3cx31S6zbJTXgMVsGfeCXuW+N+f9sN66+tpB
DjDjknaASswO/TWBaJ80yJ1Vfp/2HCR6PGhwul7Rks4DHzyStGVEozhUJq7p0FiKo53bn6a13CxN
+e45w9s8D+xefbI7HsVrdkvQbmGTFyVl1fD+ed+Fpl3FZLf4dt3R2QlPPDX1N8m92/KBMojic1m/
qALkRl09u9kEgV12TyplQMQcjK5Tb6b7KXwuBwU5Lx/Pq6xjrjkulEYRYBm98+gAsDJ5gljWVMRK
T2xEZfKtrmjjyQ00mxqUTT8vzYeRfYRlBY48LN7LIue69TNyOlN9E4apu5fXt9G6NrZxu8SIZGTv
Qbt+NSO6lq44gAXctFrrtQontQ0kjJrlXU34zm3V/zCN9GLXA75tNiGbpgIf343GebYdBj/MQLzw
mF5P1lKxLbZNsucI8DvHsDEWBKsXmelaHsbkqaUoGLGzPYXLnWWhN9etuEmcFTKRR4jdS0FXDPNG
idm5yap3aZSndIE6WII1288rCuHsfLdr3OsS3ITHtCdqA3WQZUiqAnZeFOThkSe1s83t8MMbgu90
W26HYXwTCCTmCAeic+d9kxMsayz9Gi4U3Ld08mgsZpuC43yKBAnrlkFi/yYq7mLlfNOMgjmmPdqR
hHSKlr7OBz0guxkTa3ZabRA1TJn3no3X1GumeLES824BMZN6qrkp6oKd+nLXuDzk2d8aPk4Yq7YQ
p8bHzg5P4+yRCcoEGpjbPArwige/KcTOC4p3OcHF6tOxOITj46hUAdCFlh47N54634isZcCVarXY
NVN6vHXK5VNpN+5AdG+mWd8Brx0pX3oPixksnVGQ6QTKF/W981HYOej+ibpk4QycL4kCss+LfD/p
aP1me+cgmGQZ3s2BDd1kL7BHjDxj/Mz0PxZMyM7odoRvgRYpnzt7W8lYGMQuBRozDFJMxMOArb2B
6ZZYBHaLrgLDLJAofHlCsx13rTVTWzlit00zQZdVSms5ogmMGzUCm1rwkyXdh05u+yX/aFVwHszh
0Q9Qj+0O44miu3nus4htYL2dXM+KGohtLqcv9LKODje5Dps85P8Cnd75evpcTf5gw95hSjPQ06Fl
xqmgPbAj5Zmhj1reXMaZSxLL0A8erMnT6s1Mxyv5wSqgU9ZXLd0Hy9YB9bhfp+ANbjQiirCH8iFF
6eXI5lxS/Myip5Uwe/Oyr3KE5pNJxqBG9ZwHzXuWeKcUhkGabD1xvbXaBTZs0+ARKq/H2NV8qRis
09YdqIuZ3Ya6NvfFQheaWQznMNDs69LPmQnIRgr63nxveZwyZ68T90FLPgWVA0LfiDB7zR/nqdWP
mX6RAZ5ZbwkZXvP43bitTTSRCy3y8B6Ejaojy9evo82QPZgrNglFslM5TEX4gERWwWtDCzfRa1mQ
jUPDcf1jKLlXqJFVLwN2xmHSbCowXoPBH5M1qWRDWBEE9EvX189dPZIuKvi4vSTpLOzk4LJDGMBE
1SgPMfDmYM8ZgpR5he1JGfNrnTVAhVSC81t0t6tkQGtyhAu1TI5lz2kiAKw41IM4SkPE7tLvl/D6
9OvMt1RbiO5euJN5mcd0yEOKnMHvWIl1j1fwZ5KD9sYrdgHmhs9fWT/c0GcYcu21TzKDdu8EYWld
0nPt6HsjaB6KkVRAA+XL5aCxGySOfFKKeVNy4Tvp98JNuVIy/3Vly+vMeoLaWDfsHUdYqaVD5kGa
3xtz2ltV7h2CujlhguJAj0GjNcccmAy1f2aoaQJFcfDrgFQ5z53eHsb9gCOjkew4TDVdKiS9JmVm
4yAwTuMPc9LJttVXwuZKefTI6IyjI9/n2gIYb7gNV+6ZIwp+but+8HpSaoEBld00T+5vh1OTWVG1
BHgQAh7DbvetypZTANt9K119mMaGaty8uUxOzsBAI9CmAoBdzWoqUqYnWYgEWHs3hjfO56L4Bvid
HfHU0eWVUw3HqQH6r/lA7fKlNBCIbAXuQMDNOWIa5ezTx7WefjqzX++GCTKk59i71LcmluPExEsO
94ZgnbN7WCa4Y21d3pR1H54H2R50ofamRvVxcLqcHXxoWud0yDvjIcSPx689P4XeTLRMVealWW8F
wKhoUvW9h+Es9iEYhQyUdoMT/oIOGs/S+slluFkXzUw/LYxzm6Kkj+F+FrgrsQJ8pAGP0K4ijl+m
rzWnDC8zl8hcbb57TgfulH8FKdUE+Jz5knyxKV2Yd4r1mxTXqri1qJj6dnslF/abw1fJut+LdcJL
5aUZrPonXArlNqxpkq06tIuQClRlffM7ae15IpHYDGoUFS/95oztlseugxI4x13AzHmw3A9zCRXl
IJMZi9UFt7GGyQPl177qQdQmPckHMIVbW4cv0sPAZIt829LlV3mwx5K0RvPkomPtvYTjUm+LujOi
NenZIXs+Qy2oGfgUa/ZsZvVhDdk3s4AKkqjhMPQPQV3f9qoao3qgULwcnGOXNc995TfwnXr2WVnl
HosCXVJbv+rlbjBrD/Mvaqtv4bJNsgVfcD+KjbIq6KgzrxOy6x+KlnYdgyJde2zu0MqGjT+FhKO/
GQ6DTljqC3Ar9cz2/YaBgrP5YBNLrIizeajdOjIgIy6aqG437cOMY02A4MmCI9ZpcOOtZcE5OnWg
nLZePBj5XTLVKBV8YdHS06fXB/igpj7h+2GfuPqzBaRFlfKF5/1hHGx4PSYzvYbbAlhOHgX1cDDG
hca+YD61rShjZ7DbK4rz26JaMrJ4YqJOfM15AWS3ynRUDEdG3Z/JootTsKYfDqVfW5cJo6yLA3sx
1PC1fqXymdGNRrVdwLqann5XiBx4oquvdOSMWsgaQJX6HKmN4EHFBsNEloorLJzpcMyDBArt3DM5
xdtCf3j6eaCu6cPxNfxuP79DhmacPY8TgnC/Y1STblyRfzWypgPRdbZQaNP46jXZqGWtafoEi9c2
7IDCKmRDmTN1cLHf8dDGClH5W4ZVY9S3xczHYwKa1eUnR82jm2fJoS/pYZxrXFweJidnwd3AtAC1
ByRbOjxoVZhMYnCGCWMiztokT2EhYybd65YBa0q7AaYLVT6xkwtuwiJ2gtzZrYt1Yvf+keRNvlUu
zxRuI9OJg2IaYwky51+laGRUm+aDFyIJY9X9YOS59ec0f3KgYJpF/yj7noGP370Nq1fGKHpH0bc8
++eYMSioh1mKZ7a5Wwwoe8sH/8iwK4+XQN7UgXJ2fD83VmogHl03NSJoNQaEUW2yoIcq3VU/5bx8
hmFzZAyANdvvfoUNkagmA0Nj+HwdJklhp3j3EwPrAp55pl7cz38itT71KvnEE3IDsnnY44TGl7es
r1Iny7615EdmWievqvA5VbjZfMOOM99NdnbCUUWK7MVvu0/ttITh1/67auSrKWS5r8IMMKxjUM2w
72r1YXvrWbTV27R0F60b1IAMocZxfzA3xK9OSsa3mOaanDZLj8rLZOBBG3jua3AYhklwXfS3Zo0B
y65ey8VKdw0HUZaVdbJsG2zCAPKiGMe9XyEpNtwKREVsdR5oLsOfttVy3KsFT0/jul+LSC9ImBqU
x4oS5koasHjmDkvyvYNuul/78L2tXTDHYVW+UuuQDDoH7GYTbFvyt3BmM8BBb47LBEwBOndEFwYD
0xxLn8G/m5zPcJAYy5rumyW/a8H9NitQ4aBIO2VFr0TGfzhLurlDbdx6OUrTPLyMBDs2qqnqHQj+
PakNrtUAdmtlBy9j6rNei/VRMLrjXsrAI8P6NVivY39w6mFfZSkbD5tjrdfDCLbreALITbWrteMy
zr3s6GtyfkvNMai+ln2T8UhbJh/S5QTqqLyKO9JxwOh2Uzc1h8wG5QATc+rsPuoo6YkKqFcy98+T
le3ctrCP7qcN6xJXEvdSpeXn4iPpdoZmsmpLfDnYahKXY2QL6jAvQ2rs5qthmhrFtHAJvGh/wz/E
PkRMtsf5oQmul0Z+mp32bmJuGIRZdqlMAlVlJs+51QdRYpQHxYisNRUNnRXQ/7ZNfspVLrGJ+xOA
cL5bW9ReU1FplTCC2cygn7k1LXYUJuXd2vLQ90JGdmnDScSfo9w22ZkOHqOtGi9CnWFGMm4QUeaz
VQaI4gFTd8lsFFvXyvOJbR8WY8SN+mSn5ZcNb3iTD+tVAyOcVqPA+av5qSswBbO1bNI0/TCdkcQl
7xaetySJ6mrOGOvCEdgM2fVw0KCa3bVYRjUqduhzv08QA0UnH3szO8zsGPDSGkyTJu9zcaZXfH1n
Rz07vZ1fAlfhjRSY3b28IhOzC+qpwrnRezF20RMU9wyIbV5xq0BuakR2dWxUbyZu+i2jvmqjEufE
PRr/lWMQgFX0Dvp9Wcd4qrCJIQwmq5zjxhBEnfFkW75InxqJHJ3wkJPlHN71HU7lzmzJug/swRQq
DR6v5Myw/NcKzv93cCTs9J0mQnRXinaMDGxnMeN6taUbJWWWMObnHuiqne0N07Ufxpu0mqxbX/4q
V7e5Vf64dWf72Wgc95zr6XoLnDAESFtiJjwCtnY3lO1UN71DGaO8kn2V3VHj1nC4Lkb3eertOCxO
/Mxv7sqDKYUjOtoOWfCM4+eUNTe//+zvd5ow0DzbGT6mWTBHk1wZGJY26VQ0R6YiQLV5BmyxzEXW
pPFSQA3cjOrGHnCEd1qr4xymjxlr7xLoaV8NvnE0xpVRIBkloam8x7NtnsMMWMQ0PpozK/kax/Kx
NkTdmuWnNgVzO2bDsbeWH7A+w5OhODkJv477GmOUUQt4Kde8FghPzGZ2+uZdtW85aRGHE2JPVaBq
4UlmU774w6VKu+3UsYHnSYzxvL5p0mf+K0HanyOpOefrU1/VN+8FIZXbOctrpiBltRlHmV8tYXzs
FLlVg85ex/yB9qLHapJ6j9bJoBLtEeseW5mhSsQFb1sdASyNmkUH2wbL5zZHJN0W2XRvjdZL6IkX
P6/KvaHPjtbezZJkbaxVTpjX6tfIFkO903MFG+6adWvnd4sLB1x27+4GlX+Bi75MnZM9gaP+ZnD+
OpOMOJpV/lQ0JDsq6NgPsgK53o3lfduPNBP6Y3sqkgojgTRvfRdlpBEtHCszPYbOAMeoToA4deLo
dq24TTSkAWMCiYO51OBMEtcmmYnfubda4NDgj9/UJUyLcSg2Yb+m7ybuIsvJt/nIPai1rUtT87G9
3q2PVaB2lJlUu3qyum0qwnxvY6471zYMmrkJ97V5LQrDpNEwNpxw9+Mfqgnew13Ayq624LjrPV9e
eL9U/adG+Fchol9v8nuw4RnFsB771eVKHcYtzyPn1hrHgytN72S48upXLGEnavR0K/TZAJUmT35X
w1S93vudJN8ZcJYxESMHc6BMAc5y5GtG5+fazXQq1qo5utfM3+IyUhttcez0hBnFcLx4CXX7QdEV
7dclM86O2+cwTw2GdUzAXL4c/dy4Dr0qHq9fKDUGJM/c1tnVcv72O9MF0r85Gnl6GlaeMLlI0sep
p73MVfLYOTkxB1CZW7+b2mNu3nO/xBTjcvdtrIEIgeV+/f6LdY94AvZO7xur1fFIhG2T1CEIvpqH
5KjKr8JjK7nkPCIrOm/YqSho/AtXhBRJtXUcfSgJXm7osGgYqYLP5zw+Gat3aST9kZLpo4VqdMRx
CUTPm3XsttapcRtwg9d4JDB4PHJLwa3ErYJjqiFPzdXjnLNv7uQn0cXi0bWbraE5bqbJWMZD1+v7
mhoCHuV4fkX/GDZM+39HGBNGywiR6aHvuR8HY7XT12s9GUbW912DpB8vuoH1YufNwejai8lzOHKd
bj5XoegQ4ULShSnsAPzJecW8zJhy/rHUyyXx1G71JBPMsnj0DFFFbqbNq1looaFgtm4F+miT2tOt
NzG+l4W4ReqNrdLzH1jHp/Sq4i0zFiudu7ynLv+xFj4MruvqWsNBbLI58bZGW01HvwxpQFP3Fej6
29RKEcloDyU75Ox+L8ZOw9GaMzv+YbDozhPdpktDpzm48kdXIej48rXJPRaIkWUbo+l4xpbTvT+4
9kX0I7NirDGGwoKoUuWeStWdZc74EVPaEImQFZIMhjr0eWZyLNJ30sFlMQaV2AXd8uwsw/emqDkB
Jh8FU+l/BuL+y6LYf2rO+m/UlSUInf6/89pPvfwfl09oun9KbPOf/CQZ8D//LbD+EfiuQ9KTVLRL
3w6Z6H8mtv3wH65tmxR5g5anGOsac/zfie3wH4HjBkRaPSv07Gua+/8ktkHrWiQ4TRrbfBKc17/v
P5DYtq752f8bCaUtmXSl4xBLhm0Psvev0WS1KqwsGr+p2Pvv7U4frhin4v43pQZA1x++mH8nCG1d
899/ejVX2JZv0c9EChXq9V8CqNKtxrTyRR8TgQMDFoD0lNBpxb0F5ALYBXCCvwOu/Osn/PNrhtdw
9h9IDhjLGjtHU4n9OxWLuNnjDNizk4A1gbv67z7hv3yff3m1a6L0D6+GoSgdCZQAFQJKWBzSUwjV
1j31wDL+vu/7z2FifjyXjLNvh7+XiuUT3v/TiwWSXf/gLx3owfRQnApoSWJ3hcf+zc/2ZwjG79cJ
aECwaYzCFMOa+/PrVEzPM2cYwPL8Bs8MGyYmRvR15QwRLDp0/7H877++3l/gzhQ8kgWQouH1GMK8
suHcA8vfMlfYD3/3Wte/6y9L8k+f7S9Lsia9YTL2aGIKAcoZcyXkwnJnRPX5Stj6jSVtNjig990z
1pi/+2av39z/59WvoIc/LpdkyaXvtnxSolRcEFdGGfQcmDT/fGnmGg/yTh3yv4k22//OMv3jp/4N
cvjDMnWyurraWlpIoNAVt6R38Ua07Asgsq1wvayX9IZK1iMDnhPQYeIal/zmP3OxBNee+uv69chH
/wUXsVQZdsGaTz/Dy7tis8c3TPgXSuR3w9vfrSoRXLP1f/2ywS+QVRWe5XGH/fOX3bK9tqWVN3GO
+sKYTppw1aqi2aeG3R4n3VKQU3t+9tD1FYEujVoiwlKdysAsrkZbFIY2Mb6neVW8kkaF8ZITRI5U
v44P9hwucK2zQR4X7bjPFbL9uxdMHVlZYlz4LZni2yGSBJkr89vSCzvCscbJLxh9Hv0o25WbrkBi
vfk6SBoN91LYYyYPRVt1331MdiKeMkslpIHrkR6MliAQQaO+ZzZnSnxTvlz5+SyreFv4QHESuJgT
bXvxHoJgJUBlV2MAetMiYboJZFFB3UrW4EGWnjlG69SXN+64IOAoHBPfvZWN1iCd5V71zUi5B/Nm
QtHNQ1NZzqdjZm16nAKHLbWogymWHBQRpNHUoBKvWCU2/M9UbIuFSl4MqFbWvaQVD7y96Q+zOruL
2SMFuuFCUJw5Wk4oZkkOzLdLfzM0TkrOkNDXPiuGGsXQ8e+YLHgCAXogyTCTa3vA2CY/V9vGZG8q
TOibudHqxpulHhCNkF03Uvo0MDezmO9FOGcfsplSvFcLvS2UrTsMtK2QjE9EAF6+q1xMFwQ7/c0R
st7RWdk8JlPpPE+uKu9yy+uR0tdJ3HvWuN7lhEWf1WSXh7kS6b5q0OS7pSvR41nQGSyP2uegByyd
brDxRCCjiNambU79SJdT4SFkt4VlbyXrERdqG6D6d/IiWkz8onZR2vtERpOYoA3jo4+uX+B2LPr+
2aO852EM+/Yul5N3ySfDecQE08W2Bc2jnbR1m7jD+pwsqd53HU8itMuCKK4JCXFaErarjj0jbU4J
1spjjwGlPkBBqS5dgHcVC7lRqp01VOQbkka5EDSKyvoReBBOtlZRTcUmcczOjX2HMttfkDTGgl94
0On0WvNu/Nep68BH0RzaZps0zJaF7JtZEQ3TJVOS3BDkSydFgUyEeXmNU1WGe+xbHHCG0C+IR1/v
/G5ujA8li/dbvbR4YMdM0RAduDt70XQsF20QfA/LESt8FpScN/sBwKGV5f6O0jOCgipJ7Ve27G5G
os5dly1XN2KfZqa3OCkOdjIAdwFci01KHe/GrVJ5dpYEYmbrAt80AhUN49owFjfbvdk1QxZZIp8c
TJ59C2PTLlKxDUrS9cAZABT2uXhKnfwaPTLwN4x4Pm9EQVo/Waw1XubQ3q4eAxb6YzpjW3C6xXaY
dGg5ft+z3ccVliy7yir6SJvG9DqkXRcx8gfJpBuLpibZvtMznojN7DlW3IeWH894arEqJvW5nH5l
xj0e2dW0b8LJD+Kk7vqDVNNsPWVe5mGl9lzic/UcwqAwmGx0Jt3MkWkOC059WBxRRV3QpTNFhpMo
t9VHYnm0eWS4InDbDSHzIfNirC0KgqPSqo9mPLI6yrjuoXub/vo8NoFzoobGi12sEicsKgRzDe5v
2AbS+oKQeY04j/o73WcWQS7wHV7n6ApbLiW2Mddlf07yMAC6t3RJsfW6ivnXtAoFG1RqbIt924h7
tLX+sW5QeKfRITRX93wJNnFDesTXYERb7uq2uas6p7dI0xsD5duuheRRhlUXD32ZsLp7ElAOJWL3
eiassmXnY/DLuQBxWISoX5Fjt3kQY8qtn6W/LJjzQgUxUCoVZV4yElVpIbRSDbQLQzL0LnaCZVzx
stlrv3eyDCWVq+GDQ6i+MaiK3JjXaWZor1xn5M5pa8Kx1dTms1Wk1TeGWem2GwZ1Ykxy44wBOr3C
4bZycW1bf8lvBq6MTVZe9eJaLpsep/JehyXjSqre7MoKjpS8W2cdts/DkgbRMNn3sg28LW3lJ6JH
H63DgGRxOGMnhcDll4mqwbRAFWV4FXQsswpOpgdsYswpHUtEE0yoNW79NRNjvM/wuJ7yPGRyLBoU
sXlmuxn65n0dutDfkm6Nh4TBnmjNd/rkIfcGA/tshT4s6kagnpXG0zyJ5Bd667Q1rPDXamFLl/Sh
7TttVE9TNacRfdM11qjMh9M0JcaJ4xJDIWTmWCdW8NR0eLp6nTwiZr1meBOooe6e7HGxjpoVscmw
/0WuSIOTRf965AaASGLV4niybBqghMsX72Eq/pjlik5qtPXU88Pk6Od4lP2fCXxG7hFd/zjrXB2C
aqrp2DPkwV4NRj/MetIfWozJGXOf8T3xh1Dfr8RInQeRVsV6KeVcYbVfMVH3St+LHPJSNA8lXxxg
R0fhHRfMfBrboykEEE+s/N6K55nrH2nHSxFN7d2y4tRoUl2/cGtFXs95QslhuUZVydqGhRp2ukzU
TgbznUcB12bCPuOhnuCQ7uSpR9eN7ECZ+8miqgoIVBjNmSh+Sa4jJAvUCGYWVFb4ruV8n9KleJC9
k7z6+Vq/FSSqDwMhv2iebaCGDgFPp7s6Yh0mH6kxExoZnfa+aVqFxb/Pb1cdrOdSthl4qpqQ9aXJ
lqR4sMKxmk/KyBFOS92+jXNNGpDmo9eGmqFgs7ph2d90EzLo0nsp2YaQtkSFU9rcjj2qiUj6bDng
5Cige+eC3H8yMp5p2u6EMlV+72nrK6O5E5b+X6SdWZPbSLKl/8rYPA9ssC9jM/cBJMhM5qZUSkpJ
L7AsSQWA2Pfl18+HrLEWGcQQXdUP91rJukrOCHh4eLgfP+eeqb36Hj4ariHDjx4Ae9m7KIC1zrcQ
vQwVSHtoOBTR41gMhfcP3ka8iFSVZy3Dt7bwNmqSpOZTklT2m+jR+jFnsdJGh4WDLBr1SPi//4lB
7Jgmoju6Ls+PtZPUHTQIWJ+yK3lDgzaB7RJuZQb+4Kktb3U4KyB5XbF4+UgxZFJmnuykWLquCEuU
IN3KVQpz1AgaDtqD8Vr+8r/pkOmqs9rCZ9CSibZrP0jf1h7v6rlWwfwSxDSlEwdSKMMxVOE5TdmC
wZUi4h5+ar90vHLDrwnUweleeWz3w80PINz383tl+AwyArm0rfpqfXCiFdIuZd7T85fD+c+Yn1Mn
e54WclYMIcVB2uMT2j+bCG5pUF5wnjOWu4U5E7LM67t++VgxSNiA1jqarTogds9NWr02FDHgY0+O
GyhpIF3wj88MOHzprfbHdVOXVRlM2TKYPyjP2FLh+8bWgO5TPc+IoP43UkmlhbYlur1cN7OwImeu
Z5mQEKo6JIHnK4LXg+Jw6gO4S9D5iKotc83ALPcF7bTrlhYW5NiW5sAcgMeqqvDQaytNO2pKCce8
8SNN7yyoLqRxf93GgmfOSpA6qpCy5lji23WYosTW1WH0plYhe/szrVcMvH9hwenOLMz7eeJ0fT3E
VQuynsgSfKygF7UfwI0wHBu61g2dsQ14/wR+rp3/FcWSXXs3899fX+T70b72GwTXyBm4kKaE36Dv
qYxwpyL24UFx9a3cSBRHOk8pgfu7zq/onxTujLP1C1Ugc4pykEbYhjoWqBCVO2ej7Zs3CJs4b2tR
Tj0naZxDjSUrcJRYFiyNuqYJhSAuJ63NB8bS20P6pv8Z3OVfrBbWV1IYSBPR40Hw0saddiQnoJ0g
wV77CZflPH6BqajUdE10WMQ4y4RFFhRHriz5ENxoMIa3lPOSQ7tW8ros/pzbETYWeF5vOiF2klv0
eV7C3Xx5aAdGzL3oabXAtmZN2FcfHVtTD7AG1/d2QsnguB3c5M7aA5H4vuqwl5Ea4lGFIMYOmroh
lkQdXkgjE7MZDuvvh/sYHl2ofJBG2Hd7+S54Ch9WTsjC8jQFKTuNGGlQRBeWp/dN1rUmbWxeglue
TiCX4MOGlP6p/TDepK/XzV1GNjD/v61pQr0wio9Vk89N89y6S9XXAkh2/B+u6J0U8STuhDKVXhCM
84p6L7ir990NbX9Yn9Wb/m6NYfkyjJ4vaN7eU2PhUZEyCWPH6c84NT8Dj/91fcuU+aY8j2HnJoR7
p0Xvs/MjmzoStMvObrird+FHJiT/jSAiMGy+B5Gz7zMv92Q57TBZZptga6Yxp8K3GZxnfdwbcMAg
JtB8YZxgA3dFV+wUJC9Ub7WgvLafwtXHjcGbq+QHwNHpuMef0EQCq0LVANpt+4Y6NhTda6nKQovl
fIeFm4p5WFWSZo+Z+wPzqttfsK/RSLJ3x+9r4WvpCNA1o4WkEbEJ1OdbzPiXmvsFKKuhRv0j/WhG
H/vedK87zdI2nhoRvmORqgG0SzOUy/88xM/J+O36368s3DbaqQHhOw3RZPqJjIE5pwanuIHc8SG8
kW/MFdLXy/6GdWZI+DZESD2kvoj3Zy9mf+/EvHALlB7GD7bBe11JV9KWxeN2ujIhZajDNtCVlpX1
mwl9GnLlg/EIPf4h2tkra1u1Jdxk7QSCnlGXDISQi3jBc/jibOLbYwTTPDXDldi70L20dI32gYHo
qTynl+eeBz1iE5lMDntMgjDOL38x7qJD9uo8IOX9oXw6vk2Q8Vu3K56y4O9nVgVXTI+lkQ69PeuU
gXvkPjtqN4Z2S9kbZZQ9/Nb7oePNvvfVlTxhKSPifQnW1FEtG/Jo4WpLj4NWTyOWZ4E8P/4Zyl9A
kYPbe0YEEv2G8AldxC8RzWKGDcHnNZ+76g0as7UduLxi9ZlU/F99G8GFJ6oyWRO/twN7tI6SLTO3
szxEeWsiSaB9uL7hlwfm3Jrgv3ri55lSKowEtx+ZNIGu/E1q/BtV/+GUHzLmkK6bW/Lh010Wr/Rm
POq1BG7+PXiyre7wannyDg6SD/8kOzqzJTwqQ6kO1HDEg9tZWWTH2I7HR9zPAjz1h/hpzd78YYSb
V9c1VTE0WVcdKgfnByZmwn8YWrBwVBwdN2k/B82nOGPusoNC6fo2XpqyNeALCgkYcG7IFc5NRR3g
JMXWCi9wjN2RDoMdeXKUMCKUb65bWrjtzky9H5uTOz7NrdyMNaPwChjlYMS8VdIbeUsnc1f4zNJa
T9COh+2d1PywupWjcHktnZsWNrSQ4QwofVYJ15hFiZSuta/1Kwtc2cr33vHJ+mgsImkfsj65iLb6
WEJ7FJivfPcSUq3jyne7jG7nKxJiquPLATOSGIOEkMF1Wo6e1n6//sXWdk2IoEoS0dBo2bVaAZFB
efQIb9t1EwuFqvN1CPd5yMMtaWenGJleyV3nR4oCDpoy2S36yFyBEkpy6tfwhtEUD14k+G1uFU/5
nD2of/9OPP8lQrSEWVMrJodfgjL2Tf4cohyEctkuf0JM9D/8eEKoTKZhMjoLDomx/JUM2S5Mf1IZ
XwmQa+4o3PFlJSm1Vsw+z+B2LO9GtA+693Lz1+vfcM1NhBASZgDtVGC03mg6N2rRfEqi8dN/ZEKM
9QbD1IY9n98sVL6YcvkA996KTvLCKiwqpRQObUWxqLOdB8I47uKiUrLaixo7gisth0HW2F1fxkI9
lPqzCocPRROYWEwhDo1daMIWAVs8kkPP9qGzUXRykACPPtU/4230JN2vGLy8lM8NzinCSUzKcz/1
IU6vEdRU0YBtPvF68gA5UmnnIO1DpLXRrfxOU3XtcbPgfmdLFQKU5kttEkVYtpzPeixBQgkllwXu
vP92fY3vVcnz29Km8mTIlkGxe77MztcI2MK3mVyZ9Sh7jxcNY44vceWa+/DbdG99DSk6+9sGCuzN
ZG3vk0cFDfTmTTqsV4jmc3vtlwghxKELm9m6zi85Oh9SmENdczDg2rFeZX1gFsif/v65oMit2nMx
VZ6993zpdjtZWlhZFLmdRz1gLqV+u7657/e/uCRNBmRkaI4BS62wuV3Gs70x/RqNXSPZWD+0Xfdp
VqcPHpSPkFO55LFQDB00L3/KHuJmJVAump+rUSjA6DqoTiFSMqajHIMybt6TeOtp9MqDHGziQ7ij
/114U0X9DVZ0wEFbjK8DvpZOrD3XqsFfktLzfD7fYYX2OZQRRTMXcncw6g036rcOQUeEq0JXAVjz
D6qZ9qlFEXeZqrLvawkW+wqRbgv0TPMcG19U+jfm48A0GiNW1z+yOruJ+JFPFukIYSmzlCJT4UqA
zCR4zQLlxZDjn5GpbzMjOhSheUeb/dHMPvtHqBSRpnCz4AfNV8/R73hH7mPFfGQDEVPr4j20EJr7
P7JBqtFOYhUTrcwgvR2d1QfAQmxjo8A+EbB5Xortl6NhZElplg0oOEb/oU4BhIPAxM5BE44xpu89
mpHIm6k7Q/93SlZz6BQ3zQDYCX4U33DEimnnG/5Ih7TxmnJ4q0P1BQ6Vve/Uj7mW/QwDYOqBVD6m
jIttjj5c91PMdF++vf7pZve7/BFII2km/wft57l7SoHaTL40wjqVP9EujtmGPH9TM0Ih1ccKqhcw
DddNzn/lNZNCkCsSKOQYUOfLVpSHYfMcNtAAXLex9Fawmb7517qEcx/CKqmrjdwgKJ6/WbvpBgbK
d/FR5KbXj9yqOSFXwpaWw2XdeImDPvIc37I/oH7dawfFQ3PFu766pWvidHFCTAm0Pm55K/DRlPFr
VwSPk22/Qs4CtQFKz9dtLVRWaa7TmOGk6LPR+eyfZACDxLRUGLc1snPHT/FHlT5U/Bz/0sbt9DG9
ByhLaRMMQrFlaCncXze+GFhOjc9J14lx1KQAIgQYn69mB43QehvYtIXy52xb3YYorc83MxqrjMQx
fgJT3C6DHoap+d1ahXfhpFAJoTlEdAWuL6ZezGrKDgjTmkAe3Sg3jIZ4c9lwbckLaeSZGSHh6iGB
YVQLM2gY9Rpk55mycuQXEqs52EEMA2BNtcR0xynCWJ76CQvwoenQ0irBUyWDWA1WDuFCfD0zJBx0
G56W1CplMjg4ASzrVp3su6auXuxwn6HEm6+YW9y5k3UJR94JG3KZkXX1qfEzz9KbsNZXSlQLocvh
ntMVxkZJacSQPdrj0YqhVGXkSv3khP0+LMZdXU0rT4llM7qto+cg64YYlM3CLswCpkivlM2PGmQK
PJDgVvp2/XAt7pf124rweXrd8SGcxdMchdEwOAzcUM6zlQRszYjwUWTG/SA8V2ov5RK1rc9Re3t9
FUvxiW/yexlC6AWPAAMvM3wg+RkjGL/Ed5Pr3/7gyt5Ph7/GTdpbprzRZF2xPGc1wkV2ZlkIw5bS
j6OlYPmv7gu8nQdkrMnsxhtzJeIri4f29yrflQ5PAqGZHyNmkt5taV/jd+FcFES26gewCMePWbkx
d2Xo9q/qY/bj+jIXTzGteRJoi2Lie4J7YjnMENwaEqNGGh20epY+RgoUWv34KZYQCslB/zKduZq3
Lx4BtN9QodNtQDJCRlnX+pSWE88GuAbc3J3Hloxd+2B+SLnHJwpJ7vpQyKKvznAncCXGJQxA6WJV
hca89loluJVVUOF1unLm3t8bFz5zYkPw1vyoRUE+EUHUfXXb3NO3dosX/9aie9J52gYOgj3z+/+k
YOToDuwDJnkeLfN5u08+YuDINReLU0P7BkJcQZxNQRukr//JaT8xI4SU3EpgymA2ypOmVxnkZABh
ynVvVBY/EqIDpqrpms6A3/lKdFPuamTV5oJEBi2+W+zyfXbXocnuHBAqR5Xd+EcR5sTk/JNONy88
RiXzK7V3vHdeOgQS9qoXHOQP89jXEXj6oaWvPWueS9u12ZnFY3BiWvhuYd7lGiJ2sD5Nj5n6o9C+
5cbn6zu6GFlOTAjfLKjLXlIsTLQwozZk+5XyFkMdmhj+4bqlxW9nyPgHH4+cUqwFHCu4dfKGUKLv
5f6zfYgP87RVnOwYVIcu2023IPT/WDG6kCw7wOxmOBr/nyG686+nMoDhxDyDvWaHUIuDnAusJi4E
AHtIQ2c9k73iJQd/I+3gjVq7I5a8FTIwh2YeY6a6qGPZqBnjGeWR8oNZH6QabnDVKlYC9JKPnNoQ
3JP5Fa2ETJT3fntfM2YP4Qygi5Vzt7wQpFktMsa5KXm+i5XSKVQek8aTnJuZ83rwVwwsFUqITL8t
qOcW5CpMjDGHCbJj8saN7xBKzXZIR224YZiCyFFVP0prRpec49So4By2NFayg6itp8OY0BTji1+h
QZd0zwg9bSX043TIMPUGUlGjfvIt7YuTDDdOCqdpnGUPYaY9Dln93CTjylFZ/qa/N0P4ptYoHZmC
4XepyWvePxczy1T75frJWLZB3QFQKOFUFKU1qwLACgqj3qD/ysf8g9aE++G4VmVZsfKOxzgJnnJQ
HyUzxwoUjm7s1FtH0bczVcx/tJj3Zu+JmbxFbaIZpdobjtXnMNc9JIyYP+lgv71uaNlj/rVr75WA
U0OapEyBjyEtnW47E9UQWwcckIR/BGF2F8GQtWLwcgMdi7Fz0JFoddiKGL+qwCgleB1HDzadjW/t
pwIWJP31+qoWjfCgkRVgmBo6AOeHrzEZvCxkeWbQq3cmZFwV2PLBWGmRXe4dSzHBOYOsNphqFoJI
yaxm1KOk4iWwKIRjubX6GFXFcTtCPOpnz9fXNKff56nWuTX1fE1M+OblUcKaOrSbY/ZWwbcnDTZk
MjpTN6j38VIo/rxu8zJMYtNSZZgFHPTexTNVlwEwbHsaEcjQvbBo3HYVVXd5X5+ZEA/UcbAU34kU
VBn1nWbvYWCsNvXkmZvjrrqrPL85MDupbeRP4Toqed4yYUtJxuGdtE3ABYqoDw1rUBpMvT0jo5ut
VW11b7qzvOZPJI9qSi5rMIaFt50Du60xd9Ten8LCCyuIurYrwnr0osSVvxtPvFN3c0u3OdSMWzQu
9MQbpID+SEib11KvBXwIxnXNtGZoMuFRMA6DGuKzQz96fOdNPDT7Qe8++ZpzO1gys2SPYX/8NSbh
bdtJr0DjPl73pAXvdbgNDWtOpy1TbCdOPmSDHJfJ04N+YzClFmif9LL1eviklTFy+0LdMUa5EmwW
oFZU+H6bFd+Zba75ZeOEk6eOG4XB/J/1Mxqjf2R3RreFhuhrcERPy032ENtcX6964dcm8BEDagoQ
2I5MPfz8uNrc/khpMurBfMIetYuHZpdzWN/iG7jFePiNsHre6bDa07EJNoDvmZiXd+aOoVHk/VYK
PZf7IPwa4Z0W12Awjr3Oe+yH9WR9rR9TNBPcwZ3g2Xs2oaHbTAy00i3YX9+GiwAi2BWcrlKqo5nZ
nDBJgjoKya4UYuj/xAQVpvONZhRbSo+UsqDjnqCweYFudOVbXuZyZ6tghOfcBBPlfWOlDtOIB2Wn
e8ONFrgoHjz/BZtrvslr1/9lfWS2ON9cDmI+8kVRE3EhZrsD2JHRoPnCu7belL9SnhcxvZzBqwvX
f6326+/qZT85sTt79Uk6YDhSkVA4YVroEN1YTMV+j7zijx4STg9Y/4Fch1fF+Mfau2J5h0/sCqdF
0k2LORtz5LQoED1DYDEPpsSRm3yBtGoj38hrTb6LgCTssHAilC6Y6rZlpcfb5nbGpqN3cJPu1lDG
lzFfsCOcgAawP3XI+Y456AeAcgflvtzb224DQYHxyOMNQDz62M90Mas1BNbKGsW7FZ0DmLxbbMva
sMlQjM6T29Qw9pa5i9tdhG6ZtgZIvsi8zpcrJq4h88SG1LOthZXskgbiN+q+FOK21w/9ZeFJsKOe
O2oWmmjAI6Hq2d8nrm2o5KstDO932g1tz8ibQSS+g8QCCF5p66+EnPeNO0scBOvCO6v3B8gfVawf
b/PHbNfdtLvsUXWj7Vr8vKwxCJaElxNC7McjvMlzIJA3yU9lN58MRD4P/dbcVWChV4/iHC/FtfEs
BivM/JBNL1fYWcbiQUGS8w3JZ7lQt53h7EeL8w8NR9h8L9CcqNAqV0NtZVeXXOfUsPBJkwRizAIm
SC/merYPSfs2rGUhayaE7+a3NUS+M5+b43e3jXpMvxroj1bH/ud197woMvPVTpcifDUVnoPeDEhq
u/p5sgF0wgYzq1jttPFFLWIEMNpv1y0uRtBTk8KTRxnKSFJSXFIuNqh57uy3ei9xCqzpBnQpA8Sr
h2DerGuOItwVYWjbsA7hKPN8j3YPFDfcwXm5UTbOF5QrV2eW5k27tEdXAHCuRsVUcMwEtEWeWwOY
lzz1zFTddbW9kq4s+8dvE4ILBkWqwYGHCR9QR97ALV/c6drT9U+1tg7BCc0u9MNkXodf/qiTDz6M
zNcNrK1C8D6GrgjBPR/Gp3toWkdP1yk+TV+vW1lbhuBwXWkfm8rs+Rx9dwc9budCnlOsLGXpBkO8
/l/fXPAxSXfaMp6f2OUsPd1+lNFMUIfPZvJRnu4rZJ+1eC1VXkrcT00KqYgRDKYCaTJDv9v8Tc73
9XfmxDclAh+pzIisq96sAy7WbArJyJCbKNpkhL5qgC0rD18DuYvuGWiLdtC9rxTj1j6ckJG0XRgA
xmaBKEUjXvFtpu247hqL6evJHlpCTl4gAtNpOZ8NkmrUO75GN+NnCPjjh1EjkyxVt7/PdzNn8noX
c3ErbdXS4bN7L8ycX18+NYu2tHBLerSPUrqBw1j7CEPGdrxvO/AUFOY3BOP16bXFbT0xPP+wk9Q5
y9WOLWHNvZFslbFHoaNfCU+LWY/mMM0M0aNpwNxwbgOhRS01I062jHara9BIfDN2yk28+ZG8OfsQ
Kcx3PNBaqF88hSdmBfdkdgd56wmPIWU+dEzmlAMycuFTpyGGhxozyr3Jl7Eb/rzuRos7emJWcNR4
ImVVrY4cL7ytG6Q9YDH6jyyIfnpMQ0C5E85SxDSK+mQzFJ+vW1j7ZJZwa41JOhrVbAJNyRyd368m
9Dhu+zy9VnfR/bHelbdMsoBnJKysFSEWkwKYPaiAgNbkH4QYXYylXeYmOzjjjfwEKQV3fr4iF3mo
04319g+zglOTwjHoYh2+6goXnVGIw6e89+ZXa3qreeqrgmrR6tToJaiKZEuXIT5lYkdXL4hMjn6c
1/5fARtZhY8zbgFy4r36a/gDZrbvkMkXtTvPq6LwCEXxFtiX63ybVu6NxYLP6c+Yvfnk/Pcd6nv9
XJ+lK+1p28CT8oNlHGZdK33fuc5nU6HT77s5cuyuszUoaDpbtN72xgvU29FjE62UpxffDlQ1LWrT
FqVwEd4jR0fjGDN8QH8yz7zI3EV3CS2ozi23/gty9WiHraMO3mcPxDTNQXmdL8I01gULSNvIURGj
cuwl9/3zsKOge4OgbHyTP6ZezYPF38QuVG4z6i120wcQtD/maWbEJ7fR+IJUxpZK78rT4rL4iY84
jkwBFJgYJJHCKUzh6PJlg1OoMiZr3KHYAO4CHrvb42HtybaUfZ2aEnJICXIg6B84c5Au3/oBz1I5
fY4tbW28fikon9oR0kg0wMZj3nDQ8K7OPd4Wt4N967RMTSe7aF/8mb3lHxRlr/yJDsZ+PWVZjC2n
9gV/dyq6X1n/HlumHfSVf5Vs2u0EUb2LWvH6g2PeOcGzQJwzkWI4JmyfFxXsKSrKpADEO8+RhsZm
rqPU5GUhp/p5nRV34fqZiZEpIFOwx6DgM45cmH1tsEDZRDkntb7LGkr116+HBWdRFMUGFQebzQzs
Pw8aapGHcSNjQzEZry//GGTYjOPy+bqVSzyviZUTM8IFjiLJGCBcTRkWDZ8DyKM9UlYfTRfteHTR
V5Owyyk2wZ5wc5uwh1K1mGMhlF8Mbzs76WnY9nv1S7LtXhV4aaGxfAyfHK/dwmz27Bjb+Md6LWMh
Fzxdti2koXls50aG5Bsw5tgtUZPO62wPwddWHZOb61u8vGQdniAIBVSaZcKSixTo3DTTk6iGy5n0
lJsZDFI+hBsolb1wp2/7XXrrQwGM4i8c1fmWAu5t/nr9Zyz6kwEP7gzqpLElXPhWVpeT4sxBAV57
pE9QkURXxUFix/67oM75E59YEu75oUI8Mwh4sqCCBuTyLW4TT117Ki8FGXplwNcY/eUIil2Urst6
+gfG/BhTdtMtN+hd/FDd8QV3+S5A+ngtw17cwBODwkmBLMuuw9kgeqs33Yt2FzwD2ri36RZJ+/Tp
CMP/evV7KbCdrlLwnRKGSy12MNpv6C9s0sP84mwOM0qk/2P1Llyo25zsKX2G85iTIueQNPMSZyKd
mWnGQiqBShGUgYjHubWyWTM5RzExcKOzTHxT54FCkWpDMuKmV+HS9ZT8kxE8jqjdDbrtNuFL3/78
BwfgxJRwKxlSIFWBg6lymFxyRjfMaS424UpCsXQ3nK5IOGemcrST3KLAB7b+yZLL1zQ3VxLK5aB9
shThhI1ZpcRqoVGI3QV0gMCc78q94wEGCT7NYxjj2vDMYrg8MShcRqYRS3BSs3ddKm8U4/vUfR/D
N2MNwjYfoWveIByxNEUjKJUxk0v2B4q+kVuoXLAZAq5gUFqzv0mHtfC8eKzBMDioEyBjIwtJWWoO
KBqN2KydeiMB14Ef1FVsZeU6X45XJ3aEpExLEUHtc76Z/9nQNjoDHWG8kb50nnWoPpp30W6NFmtt
YaK/21ZgmEcMlkfTRVzJSxBln/q1ufQFZ1RNpAlVVXNMi/eEsLDKbMYqzox57q//kvKG/DE3IrnG
dv9GF/LydGFsztgNEnaLsH8eoeTOHuROZSDIePL32Q6euJyxmJmfcX4cRJAjbIKVi3N5gb9tir0y
CZLUIUsVgF0Kg8HGTfqATjUaQRZTc//OjNXlh1PZSDq7MxsmPBPChvr9ECrIcvce2jaQnMOxFIG9
7W+vh8OlnTy1IrhHHJl9msg8wtFBdGXpSYu+XDcwf4rzwwzVHQugV7TEomSGcQgvq9JxX5qHvzph
6k5fl464vELO7QgL8fMjr7vy3c6wzbqN7mU8sUGHUtnrd+hHIMNBzX49l114RauWqkE4yTIZhjeF
UK8PoQ33OI5RW21wAIdnbQLbilzkWPxNFkq9ZzYlptsKDiSY4vt9dZSCF2iX411WF+VnR06mGzvX
ur99B8GFwqilBQ0mxt5j0UnBQS8lOvWZPHiDhghkhXKtl9WavzKGtHQw5mtbm4fJzUsoQoNuHapI
5gxkPX5SvekmYEzeduc3+7/xxlv4zkg56GAfGOaixincQZlj0R0pKwJmsylutW1ZuvK3kqL/T/lF
dwfSZul2ODI174brlBcLzmwbhB0GA/HoC2KmWStLGyeMG67/DCQI4Xmv/qiW1M02iht4lnd8q74E
P8MJCksaAWvB/PJmVM/sC06uhbFfGXDyeob/HCchuGcY+4P0axCrG1WDkjoc//6FNZvUNXBwGoy8
YmHEaXVkvoqmI64DU0bOb0/mSRNPY33vr/i/zfUB2s7QoG0lLFmwuAqxnd4eA/zxEcZPE6fNUKIK
lBAV0WoNaHqZzZwZEmu7XREjAp8lHWUuZGCz8lA59ieryCcXGvmVKLgQzE8XJRZ5IZo+Tn0Zd55k
vjk9umqB7cprXZXFo/F75ywhhylyLa7GCSOKg/B1/gkwH6zeL1b26qfl348tZwsSbidJS2Orceav
1A+uioynelzpgi5tmQ2fkyPTM4GtVDjold9ppR6inqnHL6r1QZeabZZl2+u309KWnRoRUs0wkwpb
bzGSVM8+AMuhgWI6HuDi4p/583VrC+gplSAJ2TL1Vh1dGGHXrLAMLHQCO6a8go+ouLjh1obCE37r
3SzctJ4pLW/ib4NCwPDR4kPxAoPH6tlxnsNJcsf2z+urWjpHp4sS7r/StgrdlrCRa8U2kpNnuYy3
xzT7Lo/TSp1q/rlCMjFPI5M/s33mBfQEBe6qVSFK8Uqjfs4qjUmJvP0PbQinqJNTjVJwyAVjICOh
NptRCla8bimM28gQIUTk8KwX+e4q08l4grKM3Nc2PtIevdXdy8mb3rwCOHs6dvLu+idaylHITP5l
UeQDso9hidomFrPcbRMoDDVe9P6ulJjZH7fhXbVp5dVhoAVoG+5+YlUokAam0snIvLSA9o7q9l3x
CvHnfQml4W36MFfYp42xQQiAbGGnrGS2C0cbLDV5M2hi5gDFepvpO1YfZvXgJSkglwE2nTArfyKz
lG6GPOfzoge1EhQXvqtDGkgrbYYwX1AHHJFuCh3FR/3NyYzbQUlCL4vD6jGblOx2ko3jtsuD4Eby
jbX5mYV3JbeizPAoknf8g1gHg+yuKtDoHGAtaO5lDzn243amgEAB4a1DRG212L6QCrG1BqEZHh3z
AvmvqEaqhFKJwcA/NCUqHT5KrqYfHZD++DFVir8NO+dnMZlrmO2FmAa7jaYDPWO87SJBmLkxJ62O
B9SYzG1TFXt4OR99f7X0vgBSmAk1IExhdAOaZxHo5tRoFiKdM2NO9UNza25K9JBd+8NMh5lv6WA8
+a8g+lacaKEVdW5WCEB2n0xSOZudiZ67WyTa9pY3WwwPa/nkAk7x3JZwIfXGoDLiUFGOaAsbTft4
P1kIblQPhfQ1GdJNOwVfDF96yVTp5npIWgjlZ5sr3ExKFAeJkmDZKr9avrpttLVay8K9NOtIcNkS
BNAbEBIIazLM0bQLWnoSOEi1kQ+toz0PY5beTTUd33+wHnMmXqKhSptZuAW1Y1/ZkcpXKwZEdeTu
tVattZnBS6JUUwP1jZLnDFxBUVMwkmp9n4fRcW7p2fAMedM94hT+Fk7Uwc0P5a/oIdjr7ntZONoB
gFpvpi94zPwToEidlUZptgkewzSOiiyIBOhaMUq3T0zjcULX8yZR6+C+7gflofQVngl5o+xbdfLR
Fx+Gv31/8huYkSEDnesK4hNBTaw4c9SUg2m03UbTKSf00U4H4YtEjTvFSE8NSblidCHEnlkV3wt5
J9dHhpPp3butN/MNK7I7T+db+/G2egh2xorBS/89tyfcnkpl+UiGY68c9W3KYOGmRlIIUI+luokN
Vum6A1+G1XNzQtipW3MMjC5m9si2PhUB8udyGnpKY61NFP5/NpIuGGwsUAiKAgi9LhWFo2fAdh6s
r9o9rAobE6nU4OfMGr4uuLCQdc8r+5c9Ufsy6I+5heTiXwFVqSkazPRISGPbmxJ6u5n0yvmwFsaX
txOxE2ojPJ/FCcOhzeMwDdjOKdNoX0736Jy4Tph717/aAnxoXtxvO7MXnRR56r7QJXXAzszaPOvF
VMZeRZ18Y7ozlET5wr3hab0rf8z6f+Qxv00LAbYrOgl1pdl08NUCtDyriWm1vmJl4Ro+X6HwRptK
By4QFTPzfRhByCTH3twwnasQSNkV73WIbJPaK0nz8vn7vTyhENHAdWIMNcE2UR9z/yYPXqNQdgtt
BYWz4ihiXRl9v9AJSo45lLuHQLXuhsncBmuaOJep6dkmvicdJ24yHWXUQS0Wk6I1SNGx2ExjufNb
fy/l8h+JEXabzlxj/5jv8PPn2rlRIaQg7yUFfcaXG+LoVdJye5vI+mqFavE70QeYWzfU5cTOg1Il
WjV1bCDyLXuzdC0qzd+gOtwUj1pKcb7aOLfqHhBiuXbG3yOHuECe88xCzG9SxGXPD1/qw4zsN1yG
in2M70O/DTZhFSDj1iijv5GPPlI2VffZnssKaL49ZGEXb7Qs/5UHxTN6byMtJhRIUx+kU5gP+TNJ
KMKhClwAk668mKVcbSWpUlwnsXs3S60EebIKGc2knPXbpGBTmvoneSBQ60nsgyod09cwnYXgp2Z4
gYp4ckfFaH8MMl1O3c7K28DqdRfBn3BfRJL0p1GYzkoCe/nwomqDYBgIW/JzcvTzTZGToLHHIcCh
4x+l76MNOm5yu3KTiAnChgx6JQIueRmkOTZkfu/s34K9no2bjLgdaLWWcCIFlfNYqVPgDZXUv/hB
P2wNVesOSaCbuzobQ7ecN6hxRvtDbddoIGf9+FQ4RbCWri2dbB4PMxkoFDt0CM43Asx6FfXDhDZe
UbhZ4d8GmePmxrSyAYvrPzEjnDLbNGOU0yjza0NUotXU2DsJvd0VONlSADldjJD3tUZXKEag0ExI
JE8FBlAWbwZc7qbptbBJ9l+uf9WlQ82opmbpM0DnItOVWqtIW1kdPFXFUaFlTKiwD8dN2XQradbS
V6Kmb9oq34icVjjDOXlmGcnj4AXKs5xobukkbmWP/+BQGDooMQacaZSI/E5xNMJ0y9i/l1XTzkLq
tBgfJJ3CxPgapKsZ1pJLnFoTXGKqbActMqzNIZGZC2S3KWryigyAdupflQ3gCmk4rI2GLW7lySIF
H7FaxR70HLOhRoo6MDRv226ZrXji4hPEMFX4bUyd0WmxslOiHN+Xf8FWOx5As3xVf5/u1mnHL9l0
eW+dWBKpZdWqUCcnet/HYQvRurYtXqD1mKnOa0gcXFAWW+e226Oe5QU76dP1M7D4FX+vU2SZTf0s
P0pyOHoB7Mi8Lh+lzvx13cRiLo7PA2OEdcCApuI8RoV96yP0yA02ewqiybui/0lx7nZOiuto1+jb
o75y4BaPNoQKFgHbgpZRMCnprdQPGq+3I2gBqZv2ZWW9qIYPj6G/UstdqKUAC5sJ1WS0rOB0Ew53
VJdh1JQsLyORO0R+VO1Vday+NLlV7sY0ybf6ZMZ/Gk2o3EZO43yUOMD3tdRkP1c2eulWBGnNk9ni
0aOK72Y50p0oNWxuKbCp44P9ZrzuJK8LGGBmEjV37TtcaasiUpythJ4lNwLIJHMjI1sBlOD8E7PI
OA9KQqltjdHnMoiDJ6c17ZWvOu+kkAqBvaUYCOEa5daLaktFMVAxVYAEveJ/UMay/mOcgvrPEB3k
IzQCkFo0ShTCvgmBk7EdDKncrWzxHNXEn0DUI/HgxgCGInzsdErqLACQ6yHDtUtGKK9l2wtS/1GF
5Scb4+2AlgUCyrt6KPaRYX1EZ3t//TcsfGWFUjOhiaroPOB0vtdlk1lmEs1V0QFp+qgdYaTOi8fR
Cu6iuLpjpnxt0Hkh5p5ZnL/+SWLfTEpgdnpFNVR6RYzXrY8fi2CN4GBtWcKRHdQkP/oFy4qOhLk0
/alHQ+Ae1c+tDUFGla0aXIgRNEaoKvOAAAIjdkh6LYRM1ciAbo/R4BWt091rpSo9m6C7N0VUrqnr
Lu0iEAkADHOx9wLKnWXqUa/mHDIbpSfAe18qm6NYHZFtv+4gi4boYVtw0MMKJ/poyFKMrsWQKnXJ
R6Y8y7vRl/Lc1fWpWDkQCwefEtl8IGwmewi2566hHalXIcaODqrs125bAIzIsPS+oP/5Y/hfwa/8
w1/nq/6v/82ff+TFWEVB2Ah//K+H6EcF8eWfzf+e/7N//Wvn/9F/PRW/spem+vWreXgrxH/z7D/k
7/9/9rdvzdvZH7ysgdfquf1VjR9/1W3SvBvhl87/5r/7P/63X+9/y6ex+PV//vuPHNH3/8velyRH
jqtpXqUs98gmCY6LtwFJn12Sa5Y2NCkUQZAECA4gQfI2fYA+RV2sP4/M955CERbqqtp2LtLSUpLD
CWL4h284f1peqPqPv3+0ffvHHy7m63+9//i/f3bxIvFn21689P8RvxTyP//3T3/29aXX//iDBNGf
8GvGGj73sOEWeb5dzdfvPwrtP12gDJEoAYMdIVHCDoDJuOb/+MPGX+FKhtvrWXcOAlI4x9DG/PtH
MMMAdhzXJ+DOMIX9459f8Ic39e839x/1IK9UUev+H398XwD/PjARVVtYhWjQIW1CURnX5I8LxD+b
ms28s1bGmvfohCQ1hedr0Q/gos/8EvI0t4UywIWV4qqz9TPkgHeSmzpWMJRP25bMqyiTVQIB3/zG
XpbLfHFNDHf5AyEFBVCOd5ckR1JsNeKoO2c7h1GO4Lq8oGPFmRNNu8WhNXN1jy6rdeyBpIHgSRjX
gzMxtxnQgCXR/TLz/IwFrWPtezx2jO3GNCrGuJZWwHQv/JXvDGbn9frOM67ejlVFWZnxbuPpKygZ
bZf+Cu/pFr2OBKoMMQnmdY1hRNlt362Bv6f4hynFjH2YURz+gFUBeYWo4yNogURF09kktFZeUyaN
AOWl62JLi0929nce50/jnElULij9HorxP765PBhlm+XEWo0DqVkdAtNp/OWllPCU5eDymewYAi6o
oUoTB6Z8dJFxtF5xNPaQ5kOwVXOdGGKNK2V7X3XYQV7W1FvezgdrodFF0xh4rITuifgkmUDYi+ea
PPvVfH8usmeqOQVOvYIse8sIthrrm3w98n5Pl/Exo911JiBeyMEnDAtYhoe9eHNcBTuRfvg65rVc
WTobYl3wtR2ORVKNIRhfDrm0Br7iVlmyPKNLXEiLDW27ytEGiJ3F3wEueasdCfyRPSKnUVUinS9T
5aUhcmu/sH1mBrlD4MmWaasEctTfv1y8yZ9eLwI4ANTPhWvL+ynzcDziGwJgx8qm3DBVLet5AMW8
Dl6KwXs03GDqc1mcsgImH1O1nMRCd2Rp1tnodHCTG6+z0HtxSJ7ajnyimeuwkRQOC9vqjsIUiLnc
f3EssyFWcDObq2iG82S7rIQSa8Q2YGlcWLpIOngxA7B1QybnAUKNaEE02ZqP/lPOlxVtoRcQCE+v
6ALT8IY6L5B0WWXTcCkq+7YWHQb1yysE/oKpOrzJa5VOS/SE73kMOmRThXgsgE/SE7LGpt6LYdwC
H30RuBb8Dy26XpRY+aLbT8WIZ1JHanqAP2x8fdnaWdwsXhaX0N21wmklPIvNcrLPR0axFq5JBFHr
Yagu+6VLZyPSLus3qGCktC3SfnKBv5nbhk1R1sdRjt5K1et4CpadNsCzq9aWbOYo4oDNiNguSGyp
mOfc8NE+WlWW1rVa60jfV82paZZN05bM66uLsW7uhzI4Yeb2S4WF0lS7Ef5OAzrmbjbGLapEbl6V
bISWvpo3rU+eEb0eRHRneV1itU903OdLlvrlwRd0bWURynFbThHvNvxyKCPQaEp4ZK9RuV0Iv5Dj
W7UUG+kencVsvaE9RPogOmB96tecoBkA/0j32EwksZYASqb+KpisldWqXahOdnnKtYTZ99onX5HJ
x9DRSKvWY9L/Jqx8jdhzT22QdKvhVRN/E/nVDSV6r8ZmPWftdW8PMdX12nFrNneUFS4EEZZkgF89
z4+DNcdeaeIMoVuAmqwBtrjxoGyEjSkkYRN8TIhw4mCh6ejlu6HxtvBVjg3/atVyHUKUTcgx7XwZ
L0RhRSBzEypuaoAwLWfbEbkq/TYtHDCWz5a06iHj2cquo9hfwriwhn3hokSgX3oIagddAOhJiyon
QfUyTEojHlBFgdJxua5HmBBZKibaWU1VH2cj6C+oahrOxhmStr7cdX53M4DB77gVcC0XRTmuDE3n
CW16D+RRs1aWYE31LRIb5VBGMavCTzjHB1eSFRU0jiQbPay3drVAeDWD3JpHV4uQrLJyFtjb0jYw
lCnYoLdwL2FFiEMt2hD8bjkUjMqdhf87oNBbZNglAxNwcsyzbVbYTLVRmt3nzUMgDmJ+nS/U/Erm
/YivBBoDSsJ5u1dBxyx8XWjqL8gCqY3Kr8bhtbAJGoCe3lQR0Gj4z1FvvA68cL9moQ0IiWI+vlUX
bSS+ICTLWQH3jfOg+DBD12hFswb/F79QYQjTc7Y4V8j02WwevHDc21N2pLaIncxnzvxI5xluT3jp
YbczWfN1sR8A3UjqAhd3QRlu8SR3XgRUd7m5c/s+9oKdkwkcxcyy7voZBS0dMas4qhnEKEBRewBA
FlegrI2NQOKouRqJTGt3W+rTUoqkdyoWDPgAJZnv4q0VG9rCfR3KQWFmX0S2zFlk1J3qoG/mvVHv
wiERLH+txwgbgdf3LTqg87Qf5hOvN2TSrB808PG34La1y1uW7Wl730UrdJ8RRMCZOzxp1Co7p7yy
KHivm4X328yLNr1fbtuogVuyF6vhMcijfW9AIijT8+FAw3of5YZFwKHy9jJavnAQRLzwoVFmE7Y+
K7F43Aom6iQEunzW8BasN82IF7Y8ze5ll7dxO9xOgbfBhc2M9Ne69ddmhOwomrkBDm8+P1X58syr
hyx7swRu02rL5y8e+dJkd0q8+uYL53PiFEO8RFYcTGpdQBssxwlbFgTc9V1jHewWixJHIe9V4nSQ
D6ufi7Lb2ZlcO9kzlBU3bbteIlybTnulp3ubotgzXWf0m5qAVW+7MgnAeOmHm7Jec1LExeSnQTWt
RweI6gLqoVkUL9mpC6q0GJ0kFDd9N+/RW0hzA+uJ+qsrLqr51ckfHfkKq4BYFnrd+Nh9krO6G9Zl
RuASV25GLOoWJYF8Ao0bFu24VLLhuSjyhId7wz3WKBVDDBgCUnAxaCIGagnqJHnsO/dZuZbkgXiu
ZLkAwEkLFFD7OPS2Kn/RwOuFiFegsr9vg33UhjBgCFdVWN/nIK41Xx3MrRht5vs3C17UEB2Mtedi
CwlIxvWDV3esRVnI7q5IG96ZYIwL+BBBIBrFe5wxUajiLuw246KyeHLRe+RDYnEV124bV8vjqK5K
Adg3FzExcxxaadQh2rWQ9RNmZZKV9kHh+jK+ZrY8KPAvuQ17l5zZw2mULgQ+IZfdf5uAj5sg/dyM
SV4K1ho8MwAVldmZpbux2m8EoVTlHXQIFZgdn2YWVQ9FdVugs8CtY5g7saAKCrBQbwMyxGmWxPJS
MTZH0xo2TTTpVgnixF4ziSug8YdUAhZoNas6u6zok5zLpK1PQuzn6VS3w2o21xN26egXrOwemyDc
GMQiTkFeZDcnmugnT4m3YXmu22tp3UrcLV6Jwkd9uWTHWRPclG/TsNeyjJvwa1OPLKjclNikTUMd
pE1d4twr17PfwHNxD0XhWHI4HVcvHI+fY2vS8sqm4BQh3nCqW1W5G039LZCmqNyvtUvW0AHjBh/Z
mpXIbziiCZ92qUedVOM0zy33MZxkGpVnistwcLJbixOECoCw+yJZpNjnAWB5I7yTpttg9NJqQWYT
3RZY89MgkzJQbF4g2VDSuOtJ0ndr2fNUwd6aqmBj61etFyZlj3i3ihtEQ0WNBERY6TAeTTjiINxE
I9xpu6u+nXB93xB/2dgBciXvSgbOVUMzttjOBmWllR3eTlO5qyx311f6EC04Yzq5Mu23GnvP6TLG
g1vbvNjuwS2D2LZzNsp7hXCMcmblDzD4QtA3QcH1npQGimwJn64bvJMasAAz7JTcOkA/AeHBupzH
FJopBXabry/62TCJrwkgCLN80GaaXejWCTxTmOc2x5HfBYiQjKzjKkB47gG62V00oQuNF4QItK9Z
SwHpnIN4xL5byKPCinEEdpq54fRYzScvO9TFoxc8k+lyXrBMWppSckvCaut6N73JEbnnN8FSXhQV
0oV2gJbTwOCtRhoP0U9xpQZyq02bumHqO6jhZYmByE0eXNXYvAighqA461io/NI0d8ILk7m96vFb
3L+nelhlDaCQNdA70YXiN4sgK1/ezEH7gj9PfPUU+TeTsFhNIzYBvaWGVdRpVhfLdincxz54riP+
REKZOKU6DgG+r/TOIfoSgFNXIbor5sfB9YZkoCFA/n17WSj96JtpbffKY5rIy74lq7DLNtQfv9hW
9yQDiA213hC75/jWd+XeHsv7kqO+NivcDnWvX00xZqyIgkvf8Ccjx8NUycQr/GNbb60ZUSOPl8Wk
enlsugtL2oznj4vvMcBPEoteVuRY9nc1RDZMYCMbjRdg7do2scmQtH24Kd32m1NBtk9zEJhJzhAM
JJ3/2OnnYDGrYW53YW9vuYveernAF1JikOoe/KKviy8w/UBgscGJ0OLNx1Ne3s4D/N/l9awPlYMg
xoB3hBhCW2ofKOvkS1LhbyCoPEPuJVRXVnMl4I9ABw5IjoCiORQIctMz0Q6wPPZWC3Rnkbqn7g4a
Sltb5etSqFQG5gYv6RPW+o+Fx3NJBBkeLI9QXgGM9ifWXRsSuFWN3AUGMl/NLQyrq5HZyo1zJG2/
Tyc/G+pD5RbWEKUqbQy18PpUnlmuLUJ18uL05Sflgh9r838/FETOIQjlgyn/UyO6tlAx7UoXeI8h
JsvbTN447ZgDWRAoPDJvwh2GsOn3j/cB/f3zqOdk+l1lemqET4oao1o7+JZYR/DgYm8Pw8OkhSWx
gqCxjtWVhoPJZxSiD4ivfw4NZQ74v6B+9rF8TKXMiGNX57ASkl4mO2SLFyNiuCwqi5GeX1EPej9N
jZh4PEdxe8hRbMuAJ55EHGQ+k8f61ZuGuz1WFXj17k9dqNCuZp1z6a4mhVoYXQ8GVjHjLitvfz/l
PxZ8/3rsd+N8bFdGWVBWlSsg9y6gaza81P818dafB/hQMKQA82dE4EEIvTbtgdu3k/gEDvXJXEUf
Vg2qSBCm0HgGmE9MRQH5/+ocEa6d5fr3k/WrTfF+sj6U0BAMTADJYI3MpE6qZQFrqkIAFY7ImSVc
fgcPG8RKkd38ftwPLdefJ/HDvs8Xa/HbHJPYJeZbsTmL1NhrneJkBkmVp5+BlFBj/lCSxIb/9+KL
zj9/tw3tCTsEtQl31UM2GWq/e+rlSWH0J13GX783kD3OauY/9/8aOauwB1dwFdWXTo3cr79GnJ70
9ScV1g9qXn9PH/DcMB04N9g+ttjKOQoNrOPdFZScNqr+UujrHhqCZdkxu2/Wg4JvkdjN/cQie5eD
bie9pJjmgz0hXxwkc6NDVJ+roddZfmjJoXRO1vjJIv6xX/b3d3Qp2jxnD+CftN2lEYIWLb7jgEv3
O+aLHIj97DUz48snao2/fL/vxvoIj8Srn3uKsUR728hTA6CX43yyZn+5V96Ncf75uzVUZ3qAStz5
efyGUaqSSB4zdRTgdlD62Na3/We78wP04p9TCDMCvGEK/4UPy9aS0nXprNxVffBuoGWIK8RO6AZF
lti6GXfqoBzGN2V69r9yHz6VeTlrnPxYYMeuAWEdhmzosnzvwbx/4rLIsV26AatsLa5kOm6+wGPz
yv2U0fsBzPL3cyLqgMkQnhIs6h+n1hqXUtJc46qCtMt4WezydbAett3dZ1yPXxavbUwnuLzocaLb
+eNIPEfR3w8xUv5yNperdj1keU2MaLhO7STYtHfZtojnlV7S4B7Awenic/G3X54S//4O32fj3UIa
CdDQ5YTvoJCAB/7yADkMhnrpudlz//tz9pf74t1QH+4qtBBUk5UjDqTli28es6JmJv/MW/SXN+67
QT7cVoNbqjmzz8+jkVl4J+m9/P4pfn3cvRvhwzWlbKfNhY8RUIWOF4jitUd5RPK7rQ5uMsGNRB6m
e5FaexH3O/8UbQqLdavff4kPIPN/LtJ/LZ3v9MJ3rw3JiybIxs6LNDv1GxcaeXTDkxEI7DHVe7om
63HN08/wZL+M494t2e8/fzdub0d23gR4eEjYOQnqQQWc6YPUW/fb6Vv4qJIqEV8/EyP6bI2ef/5+
ULHkoZ3jYZ3lCDOi1LOztdZIRSvxCcX5g3TCz/P6YfOrkMOLS32fVxR79kABZ4nLzrJr2b479p/k
Nh9YoD8P9+GqmIjLm3zq3VVFT9QsSWTpi9p/nMeLbIR51IDsnrqEDRZkKMf83s5QuciLVfuZBtOv
ZtinsGwATgbwyo/EOqWNO9cRYgUdbFE8NKDcq6aMs/L0ybo9b46PpzhATy5sscH19z8erpxTOqHV
gRhvV1zneyjoJV9c5iBlhWTL/0Pecd7uvxvvwwRHi6jqMJrwYInffZdj8iFAaNAnwHifM1t+dcS9
f7wPJ7pZAHIyZ3ungIN2Wd1KJTd6/m8kFe8G+ciegetPEzQEz7S4JOZeE/Mo/f1r+hFa/NeyfD/C
h5O6WqjPfRsjVPR2zL7pjq8EDZhvnlTRbM40s9+P98m0uR8O7Wop5y6fMJ5P7B0XJ1P3a998ps71
2VN9OLg7PXl2RXD/eFA2dOP+ZL/qjX3K18VWba1EpMUNKAJrvm4f/meP9yG/MJM7dYvGqoCu7yZw
ZlZpb1PZn6HbfxlPvH9t52l+d04azuFvmGEaw+M4QAgFzxiPMCMOdwR2NBz37netfyfJH/tDewWN
pPVnVqW/fpNgftjIB36GbS0NFx0/P2oQbkt61/fbxr35Ppv/H9/0B3Rs3i2sM37qB4DTZqjz7j//
D+KVv9BSZ0jU9z/5C9zkOH9C7wgRsoOKGagvZ2XSv7BNtv/nGbN//seDvi+qaf+CNrnhn+f6k4cM
EfHnGd/3L2iT6/0JVimwSGC2WiFQf+F/BdoE/s2Plwy+F5YFYFQgRjhg44Iu/uPyzIF+K906ACNi
BPZ9bmizt4T3CJrgUTbtZW3cbCt4GQ8hQlFHSzAbWrUSxbAnqppWRQPZB0hH71xZZSiHyyYZB2TO
bRheWSrrVpU1hLF10db2upzOxPsAFVtvgAlL26CO7ZdAc+SAFvQW2hwKXWEXOt+x5WuRKq29pMUv
2ITf2y6KuX0Q1ImjUV0fmzL1NBS/I6E0MtkAzZixhTK3BOghXBwweFAjj5VnbybF0eCdgbCh86gT
zwabqMq20wh5jIHcNz0KpiZYkYK3KY/cZ3RWxk0GkRg2miJMpO1MSQQn1QQULfS6yHhTTHeZi6ZW
nufpSIF9gAV2eU4PqsxLljMsY2qRdgXohgVRsXMFWihzY5N1VYF6Y9Xngm5ePBcmOFQ1N3uKbu7c
vyK9sneQBoCjGTGbqZuDnWol30yDeQqXU0fG7GBCCuXCaGDUsXiaBRIqqVX9JBa0WXn1VWhzS83c
AJwxvARC2jH3Zy+hAyNy+hoGwDXOmI640i8ya0iCvPxbZqsLLEPNkPlsIZsApJFjra2SRyzIcy/u
pwEgLc96WvwvgpZZmkm+pplX7xQapQvB257rPYhzPuvQgo9RMIJNMN/ZTZ82LazjozmoWeU3BbP6
4dSIYoVaC/xNPGgPKzSzVYkAZwqDbYEKfgyHiiauQgjaAmkBRTd4QuY0h9IlD050EGjbz+MD9Wu0
gtrokMMgMF6gNcryPCwSRy3ZuQOZNJWHpvlsXiF/8g36ImFsd/xOC+fRzp6GFpwEIr6UFF037Ayd
NmGYzhlUTDxAKYjcRXrteM208gfo6YzQCQKgBsUTbbVYFP59RMxdQaIr3VS3ZQtUxzy1kslBrYOJ
PgsyTDFHE4HVVpc6fhWwyoGsRwdsXzoI2EUPI2WSA+XtOvN+6kaR6OmhqMNxW4/RBTRhv4IaUyXL
5Yje0CobpcMyGk6xYxcUbxR4ud67a9xKHLqxXVi56qsrZ3gtp+6N960V+8UsAdQB0ihAexciYVCl
8sdj5T45VucADNShGa48+F4CUCRqaHJ5xqQVIBpT5XerJbcfhMprwLP7Lp7RfUS3FxC5WbcbeC/G
zQQ51VBcOSGkJeyyTkYdebF0ztCrNl975C3K2mVf9iCQLR3IeUPe3tfeJFfSHn30jBaycjiUe9vJ
ShQAXag8kYXZzlxvAo5mnRxd1usG/RpZSCClwq+iIptWZyKZo7ZnNKpwX3oLYFKBfW6HRui6R/6r
F1U3WdmEK2jglmvRemg6zUhoewiAjSbisT/zcWeBQEDpvVvX1VZDVAUnsZOavgNCUFonyBc+WbxM
6wUBKRR2aAzuLhZGH1pxFPJ713dtNGPrFzSxn0wOvzEeAOLCp+ClagCcLPlDMwMrpgYPrzxwLzPP
oIUNLFpUkTbh9VCjKYUGd8Mxy+flPS124ixNu+qFaAHduQhACI3pTMiGlsniIdBD3zfgIUSfR7Sg
awNDt7qtVTyM59OsgSWSbaE3Ad7caFroV85m6xbdM83OENBmblIbeJzOIUEyD259dmhwWVX1qKwS
/45Qva8GJ55GUqKVb7csDJvEqHwTWsXjXBceWwoFIJEM15mTAyCFgyLO0O/3g7DZ6wmNNksMTI1V
kI7zlQ6y+VCNdxBNHCCdo73YDl+XykNa2kcem1T7Vgx22tXBlWeJp4CTbWRX7SFs3S0fZxoXPVQJ
oIrirz2KjQsgYb5xC343uICpSZTvV7OuRHoanBLCOFOE9VDZJFZjz8Zxus0HnAGDKWv0dwFkmp1T
K8jFVEYzIPGA+nWkuKOyXec1Ohth0U3xUpMHG1jMGps0N8kSOo+jc6D24MNdjgRYsF+yMChXWm9N
HWyIBn1WexZSFwkqQanCr9GCprHjvQ2kPxYaWWIf9BfLsCOO1zFY1wH5YAlYqI0XjR5cBiYrKPyO
dhlw+wAqhfsIXZF1501uApHAUwWU37oIY2yXx9AflpTk2NVzLq4U+jUJStOSRZ7zCEtqLwnHJQW0
VTH4xVVrW4WnSattO4+gHIJEC00EvhaTfzM3LnhtYb6zYTuCe/LRrYG26Ie3KUMh34RPgixjCqvh
deM0yF/KoYt1xncdxbqpsili9sRlXAcFfE/FY8btGwgt5MlogBvq6x7L0S/OxwmMObvm2pkBiYbF
Lj1vYWFBqLzCjOE4wIqd5H3o67fcC4FeDOSIu/LLDI/LOMsWINRmJ86zzGNDDxqFAeokLCH+NEDg
M8KdLqYc4ULvAgJDABdqzMZydRvDbgps/qE/2hE+EAzaNxBxUt34XaqNNZ7XcBUDbBD7XvaYL0U6
S8hQNtXJwatEU3E81Kq+G4sySnxsLuCNul2nMyhAicCDTqFaObYwmMBxh9uJp7nys9jHGTvIYlPD
nSTxfNTNHRv4JRVBPimvFyAdTLYKuT6EtLghCz3DFK/OSAGERse86x7dsAHqxcFKrCJ93RLMm9XA
/Li7NIgTsAvEKuJFgYggpmEENPKis1i4R99z23S26pZVPfAVU/jcAbsIuM/YxhFcpwsaXQY5Qqbl
jGQpihFob2hWZA3jpcxY5woN4AJkuKe6e8JxEJuxSCUQhf3Q+vGU6Y45HVoGeTszF4VHB55eDGZv
WY8CIWTO7gPU7Zmy/LXijk4g9+glHDxeBupJPPTXo8nHFQfHiUkbKGNHzHEFlDJ6VPDA9MgV0Rrn
f2fvyqGGNEHk7qwiK9PZx6Kpi2s5R0tc9ujcI8SIaBZAITQV2QRvaBCXapRF48BHH0qL7KZdBnwu
haRJNrh7aqa0ysi2DlH5Ps+jZ/qHCNamuIk81ofmhIYya5YyQTxsJY3uDqABX8OZb8U1d2IglL/A
cQnvGWbusEpjURYe2xCAx0g+O+iN2r0AYqj1DiRXY6zrqEy6cVopr8eB6JF1jTMdCPzqDAoBnb1S
eze7dnEtAykK4ClROh5zB+rJqsgRlZFjtDjbIMMqXebH2oI5tAWQd+KeZ8IsQFBN2SHwMbMStfa4
nIVJoAQYQ60DcMitAhEA0VJHY58udtwDRebat61fhMc6UxuKysflQp5dnFRxmOf34SC3TesvCDiA
2Ingex0t6jCNMacDQSdvfvMhkq2i/jqyAYXhCCO87GtF+xz9b/8GaLHYI6tpzJ5mC995bshOEXgP
u6MPZ/ApcGDk3txkpkia8qWWcOrpgXaH0mx0UQL5W3Ox7qogKRsK/1OExYutAV7yOCIHo79FTpf6
OcV2q6yYNNPe0/4rQjBErbzf5cbOU0fZmE0QBI0THabs1heAKw1u9bLQEkw2Z9ODKwxHYeh5UOAj
QTFkRdf1rBVBkAivvlUvkaBfZw7Yc1QEgP1o3DhSrhG7r8rMvwkaYNUzbYELp8JNUfElDuWCMvxc
bkqfHHTf+RtYkT5SYG17WldsbLDvc1V+iZwmhfXzc9X0qGT5HQJoSD7SaXZwEPa3VMkn0RRZTCKx
Qr7jAP+CKi1at/BNBpNA+o/WCHWwMasAMxtNWjvBF0j44M5sEmWgbDP29otbLTdcq5xl4fJWPlki
KGI+ZWsrwNnYNqXC/io043Lg8Wz1Rzpl+76H7Lnby92Y5UHcOlXIMgDk+8z7Okk5HSgW0LYHtkSi
HwhwRNwLD9gngaOBqC9hbr0BugYwctnAfAGI8znHr83ZkNpA0yV9IS7Cqi5WytQbZVErNpILCJO+
QlfKwjQqFsBHYV25gxc3ssUtpCqTjohlnZm3iV6EWCkx4I50bDbnPSCLAlLzNJntAtYaBAY7dsAP
ClJ1m2GZINc2YZoGINoKOFHu+bTPgpGund7sc2+OMK3etHbLZmec21J5XlraGUxq+lGtBdBhiRsu
L96sEF23iBeb2sSlZSetCR8oIl+vyK8M8VLZzCOQbyd78r5J2d0QAlS0E+1m34GPnY096klCwX4T
lz3eAnPO/zJCGlaNZtWE5i0jLmBiMjtmVlUmpsfkwVNtm5VEJKrDwdqiguwXLoCFFWxYJsgcAso2
h1lsCs+JxzCCiadTQEUWySUErU6lEjejwFlAVSmTQAc3oTtd8VbeVSayVzYw9CGajZj1w7REELDI
9QQ0ab8BEv1QRM3Bkfm+dL1j2ZDbPqgv1VI8OxgHSuBNBoCrzSVZySbbyMovE0CFaewVxcEbfZ95
b7LIfbSj5FuPWCIOg+UGwldp2QerEiliBwQuEl+c05W6hVsndHaq7LUzwesUTkBPV8GdwYlYaaWR
tonE+Mi6pwj1gCHLYeftcBLrcu+1/cF4Nt9EIfZ94dblNqh8nJeWQrlsGYZkznWC7NTZgEEBP8ai
XUV4PoDzfUgrOzkIiY5Y0W6EVdbswI9MAnvM6SFshmDl9soCf6KAQ9l4pfPuousAaC4L30tNG+Kc
kRHgXwhEAF9jhWcBwuu5J7uKcBH04P8YCbw9Lh7CG5j+1QuWVW1fuk4JkE6ZPw9oQ6W1MUgqTJlw
UMQA3xqfnDp6zR8oNRRxOy8SlbWP7oAIp/fNye6gwx10EbrF87idHCQTtVmsGA5doA5M1j5HhyEe
F69muvIGDIgVUZfjyQFwPF34dQHsoAVZ7AJ39QLeVlc+YsEfrSK/d+m0CYvhsp/HjYC9JKVrXolj
p9p4xPbg1wCnK6aQkteA9PQaRCxopmkV4/y7pvNlBGECKhIXKQYkIq0BbDURbbrJ2xy3bgVMbu3/
X+bOazluJFvXT4QJ2ARwW96QVSRFI+kmg3IwCW8S5un3Vz3n9FbXGZIxujoRHdE9mm5UFYDMXOt3
yyRhRe5by7irDb2ee30/WCvZik/2ON/WcQA51P9CPBsk0UOmcC0x+CVaCCvZz0O8aXBymAA6oqz2
FSKylRDtLZMnHpHHbsIxXrUO52pexp/Nsfwm7RSHDOKkxAEkMOiFVGpnS9Ro3+o+cLaW3Kf2eCZM
ByPbglW5Nu16aUYZWvfuGI721460nQWtwH3vjMcs8o9lKn6F1LbujHgY+e0Y5PdQPAcGeB/0oPeK
49ChJpzD7q6ZwuUkHyrf+Fz3zrnP2p9UgSfPL1DGBncCqfOiUfmzmKPbZLgNHb23HUmHG28N07iv
q6PDOUjyxQ173LSoKo+zz5zPnj80i66W391w3o0zhV3VHFUa7WsO/lU2tpvIXbg4QnSeP9RmffSi
WpMcEb3mpf9iufF9OVmPDfXvnA67yqXDdEs9LabAMBeCHjm/CCqGY1VEx4wiAYt1bG0x580LWQbb
3OmxPriUR7bBKIfL+degGFvEBhP28ig3Fo0pN6VboIxLcgHTx6beqmLR80+U1OmRMM90h6XiAc41
qJrV5E837vDgzDUIBA24XzKFRfhPaWQ5nDyopEeOrUV58X8pXJGLJje+mYnxY7A5TwXh0suOLW8W
P/rWuYnK8SYemH2kHX0xdd0Mhb2qzchZBnb0pXLtgyftryM3vyxw+1R2zyk8bRgOu7Hr7qevg/2c
FUcNQZryqXUsv+kw/zWbADi+rZemwVf2aswZLhLeh8JSWIls+YlS7Vh1DEy0DetZqKM5OfF6tIJb
0RrcKyqolRRym1fhGnvafab87/nUnKzC2NO4baQINPY794tJrKnXh/tsXuYifxpdlOSZwtVgIOst
uu0Uz3cQgLvBxRtWxRBg7UvkRXRFF4tbcAm+1enOcNEGIyXNPgfxg3LEWtv+C3FLAypqvTLmsqKP
wK2p8QisCzP4ZFcgk9q5j0NP3tZ2vU6D/nkU0c0k7tAv30QxJX8iMnXIvO045+y+Qf48SwMleYlO
uKEpTIt8lctgGVtNiVeKtTRV28Cp0ZsX97ZiIke78vS2nqq7ICcZqC0de9cBKCWu+Yv4BPbi2ntp
shACvgbRxWRMjwIQ1EhQmGD83NMNWwGukSYjjt7EXrmOphZZXkgb5RXVrrfCZsOMeVxGud6odHIZ
Zx89w3ljXqK+LrGJtLxrTDtbacwuS8Hk9P08WnucIMDDGKcChqgyU6k+GZXFDaafW2YJAnBvN1IS
rMp2eCBF5+LxpK/EmPNVyddSdNGSyaj3rYNSIMBLU2j6kzajGgPWYSL70gePDJ1ybWc2JhH9qkZv
XMhQoVTrlomTMRne1cADDWZeihomu432U5uHp6Kn+ZTeLyCUIwIe4N62+94Illk0R6SqU01WpeiX
4Zj3a84xf9U3/biShsco3amIMSlOfFIffRNzC6yelIBEPH47NPlqOAgZmVr9sFTzNQW6xYjhrXsc
CHPIFn+XGS26tiJ9TZ32Tgh6AOU8VrVHF2qCcefh1Ozr1H+JimnAKjijAKMbSiLv3JZNcaTXcyub
Xp75W3FyEgiWOdCTpe6r4dYL8MmZiq8S5TZul6bFjlLOp3xUJy/Lg6WRVSDLsVx5kc9QgE43i8Lz
1Epb1nS26ovNyBx/JJeg47lON03LSdx43TcstP5CX6T0aNe+Z22Pc0s6q3SuEf9X7V2lWbx9Zn61
m+RbSa7FUo+AwHYa/shrb1Nbq+Ey8RixssPUGpq6AJxoyGRzMlyq57wfSGmgrm3T9sdkWo9ty84l
hThg/FQrU1zyRxTSFStx8eOyQOacBiNLOUO8dpSY5bipXtOLdZawgRUywrDl1Ct1kcgT7mWtU+w7
Ir2lQvuV6ksLrS7xdQVAnpRIDNIcOwCm6HTlZDJfg1fzjGhrFQDFtmZWLe68gRIoaVYVAsLloED/
R3MCfLSdbB0ShreUAUWuo59IVMSRzAtezfXRnaKT4cvq8tuJNlKmgWmIaQgCYMgAldkODmdEXemt
0RkZuVGFoN3JMfpYApOIeI28ZKtDAgSzqnq1ffBEdJmk4jl6kSTuT5RueJfmCGlCEkN8lHa76OyZ
LK/ksZwL/IQ9ar5O4/SybXNdTkANrYhXDraoVZ/1xNZH3+s0NteO6DZhTSPbSn9eJalDsz5+Ewr7
rR0pIrl7s18mrrMMtWJgLyFtC+SaZJy70TnIk61ZpfaG5cXLOYGReU0bLJWBX4+22aMZmX4QJ+5T
vYl9ZkuLRpyuUPlqD7R8iiEAADwa1EkkUVNdJRk2llUR9z+YIHyr6vg81BSaQ1/sBafvzdxXh7Ya
kCtkXb3CSMQZNzen1tWsKCC+dS+Cm9qJb4LUPCtJ4dc26pR7Zr3E84MpHgt0y6IG+tlyg2xrRnCx
y0slN+Ki5TU6bsBoRHLDUJQ7px5OZaWXUaMgKNjh6WQNJpDG5g2oyqoZq5ek7g9YwVaTGWEDUH64
q6x7eTaToL+DNcNxyQOEjqoeRR44q6zyYEtm96b01PeoDzArhVtsjNNChPdJ3eqFYyZfDMLyyqTH
tJknS79ulsPslwcvmQ+yq4l51qJfdZmlD7UwFd4+Jzpbs3iwU/yZPaU2xnRh7Vs/ue9CIg94YRZt
VABZxl8TWZxKDGB4vY54z4LTxcTVhCz9boJLAVholhenq4cjaBHa5ckQXoe8UTMe71KqBpjiCCrC
owyrufQ7agirqbFMY6D1E9rjJrKtpdfDHGmxkl32iVgdmLBpOoxgpRWo6iJObq2OmQ+O663LxFK3
TIjZKVOJ48TaqwfaaOSpwdYH/F/OlNGe0SAbc7O7NlY3rZsxdSjZBNFqtqTamkXDJLhmiun0sC+l
xowKTbNO+9i49xzWqi5shwLX2Gimfi49DZkaK++1b0N9yGfN4Fb5Gjmg8KBF4y43MdHZpl5Kc4Ll
G/lKTv45NKaF4RB1q+cXkloYCRw1ZL/Z/s41HIgCXuJFPWbnvOqwqfo2A9ftVxIFmPtki5+qEwTW
Ghk+WPgKUzR0PGF/l7nIubOhxDpZg5COs/oRxONTlVx2copAjEzhMuX8HRuULWPY7JqUUtzrqi/s
KAaQQRSumY+IB4RQDL+t4HlVbS1TNZCN5fcoH/K1hR91zJJVNB66aqyxg7qfVeNU25lRi0QfYbPP
sbCMaXMOS9iHpI1/KCcxth0dWJOnP2sE0wfZ7K1aGSxynybPhfyYpypcWpFxSvMmWkKuXqLO4ydG
SAAAaifY9JW5nib3YRIdA16bPKQNtzcyvjRnqR9AGgZfldXS3ElepXIivlT65FSastpASYL5Nre9
UXdL18U6mtCxL/IiPiZzvWSkAxRE0S3SiBiH2IL+jrSLtBhr+TwEzMNm7pWuPqPeg9JowX0J4cQk
bbaHtOm+Fx2oSQ7ICXDTPmGjBJOxopJUy7FZ9Hq0MKID+poFPKUWdX6MYCgYEr6eis5aeAHieyem
FeCdXRqKiYcRljWK7E+B19wTtALSUX8Jh6x7boz+MYgjWnqZb5Ke4ilOXGPlFBe2mtW7I+P0wFvX
AUkWgtNVLQvJbtBXUBJm1m61oPIKc4ybIXqgDZw03IFJr6oyGWxsHX9qDOMgSkvcmpX7s0riYln7
6JOyKTqkSfEpiFqxq+3gq85AZgNPF+tKRmtRN91STUIBKvlfWgrYISgfdSbPnkVXNARPdgpJ6U5P
odufp0I9+HFIWbfJ7YEBP0G/NjUpAyR72UCqWKaycD7JehVW4iHyv02Bl0PA0CEbSfKgKDjzGvgE
KoX9guSIcJ00VHqxkXvrySdzsLQ5nP3+e9n6eyMpn1QQPBsFQDkM8FPV6WM/q6OVdQ86L2/zMsUA
Ge/qtri1bcLtkvx7JfSvsm1+TFb9BXh60Yn5kw1qv4gMMC1XzBh7gFx1ZGW3EbP0wC3wwFWYZdOh
j9a1bdG40WVQE3TYz9jNLSi0OHPBDZvE3DoZvjdZ3GO8fx7nahcH6jg0GP1VO4hFaz2kdU3uXj56
3Prwp89ztSd6UAJkYlfSmzHgaqvrE7Dqp96ezB12fJCi0bA5nR2FHd+Z17oTA0RLAx2fVzSOQu0S
v78xgjrYL0NVlGAyA1LzVPikOyAosDNcpLGpx0WbxMljW9tbDe1ycHIdrh0f8jwHmTpbBWRvyTQZ
jNNTd2RE6EKYcXeSLZWmmJpg51YavMtXyZqEpc+pSsWNn7mPZqmYf83Rt2zcyth0UxKeIlMQZ0zv
g17mJAYCsrtuOBSwktuunx6z2fVObBBbR6TFvo8YF+6FUm4ShjXxbQiXyvO53aeq2jiFSQaEQynu
k7h3kybNvPVifMbRYIpb33zCHpVb01ZM44s/USe1vnRX4LkPsEQzEfLewpO4VwVcBkVpuwlzios5
brZjr48Z85YXpW8+qJg+fvCHBz9J+lXhYVI1kmY9p8Jc/pXP0/fbVkIEAt/DUw3ALVOoO8QrNOX0
DiOvU9I7eJ4b4zX1BSytE3+xKY78HlthSyQLwM2SflKsggoPgtG4zkqPVKhOXiBFYGWuMurf5YjQ
ZW277UsjDU3vD7zHpAEEJU2mSJLpP4eKIvDCTVldUtxN5QYEqfjUm8m+bh1OZlNm29Eycf3HDAjN
x4REvowbFnOSLP3eC7dCdiu4U92QgpLY0WMUdS+hZeNKHFy1koG+L5M5AiwaHyFlgGEgEIJCbfIY
x7eTld6OiLiboTaLXVCI6WjXYwCqXW11G2HkjX4aYpwPpLBQZMz11mI01ZpLIyOoBk0LPQPBhvFa
gw+QW0KETMP8OLYb85K40te7YMr2Y5OvG07sPW7wjS97f+UZ/jIOOm/TGNU+GmW9kyEla9M7D1VW
bbLW724G1xWLyo+RLSDgAk5HVcTIA7mOFMxeM9ZnmeIurdtpPjl9icOmlvaxmzlN094iNFJYW+T9
IARjdBNEw490gE8zZlSOZL4o279IhOwFnDaoCxmlnIvDeBzL6tFsQaM84LcDaYHLUEQoqKYM5Cxr
YX9jQkniON1k8145jrGvCoZSjE+DDDGNuhRPbOpW5IQPUWVxeNvSW2KyB9FCte0J17jtqR2ytKUx
8dOYIAtp7ZRITsDYejvGBJdYM71zGsElVU1cbbxZLuuMYiK306NNFMUtSVPezoVlvUm1P99EGoUW
qdAGzKOaD7rk9E/c8aaKhLsWsgeWamHMmb6HJ3vIgzUG1895D/6YppitM303XspZq22bteNMT0MD
ASHr7pPt/BSNUtxPggXCNkp3rWRgT+FPq8w1npXhQyM34IqjJDYiz+SaddVv0iF6FhFVsjEn5k1W
05MRVzqA1xIOkyU768Xwg+c2EukOtNdg+YNQ93ayJwQnQAhlAWGA+kxwz0YaMI2K5U/hL7ZVTI5K
VmtkRoN350XFJvFCY5tFygVEWUmCjVaTja1UYB2mteVf44sz4cZfmjXwdO1RwGpJxnXSXczo1tGv
MWDPhLWYQi5qTQDAbIp913PCQVFTWQQTgLKBWM8s7/zavJFD8Tpa7dqZxH6EZZhcYzcFfrsrA0IB
xwzxVfs6Vxe9Qey8RhYnc62NtVUHh5EQv+lSGaZG+uJ7LyL0Qam8mzFS48Gp3EWka9JqIirQ8CI7
sb3WXHl+/M1mEspQZETt5P2TS0dZgYM7ZXQXGCNOQRJXcqu9Nxts6D5Shwore5u1qzDZulbcL6fB
rok+ugS6czjHReXABzZMv8zKpzatFt1sJwvROz2oXxCSiq4XZmmEW9ipne7HfeZ/TtkZ6ksME3AO
Irx0Vc5mjAUizvchHRSeGbjrxMuXqW4gp4MJBjn+HOYcXrYLK+F1Y7BSqQ+M1YltPA1bicRtGSeY
vkXJbOcGnIsJSJFKmBJnWF+o+sn4IRDEzIpgG/nqHI8APAUpnvvUuIyjAXcBiiusdCNdQepbZ29R
7EwbWfCGmgmw3lwhDdMRqQmmAfzlAeHNMwBGOkGfqrQ/ROpmmCbvk1TTqZmGHa0XRUx6RngTrZrS
PDsmEhzL8Q7KycGpO3XJh7qDJqJYvGQANGm3NYjuKbxwWk2j8S2DwED6wxfop5vJlSZ1W0DIsVX8
6hzvQRcRQi4XIRzCiVU7RTdxFnabvlNb28Q+72SoV1y2h1i8WF7WPpM/hue7ZFGYI66T2j4IJir4
bkohWmQBISWntsmS2wymd6XN+XbUcLyEacgdAVYGIz8T0gyYE0JWTR8KnqtvbBvXfwl93gKi3G5F
QbiHF8eIsrv4oBIIY0aYI0mpqnzL9nNnRiVjm6j95gABSkY5kZMSfAgbq1iVwKiUp22N4KlJNn1i
IIOBGsG2esyr8sB/pUq6c8shAq+djHvk0ahH9HhgzOxzfqlb+9Slk1T6NQypmnoFN4eKb2Hn8UvQ
QeSbTQjdZ7QJcghdo2DbWK11NmJf7weUg1gzDfJVXLKz8urUjylNx1KOKjuMKn0NyNRbyJRG1ykd
CceWPuehSnZ+dxlGyBZg5q65iQNxkiFaBysHbrFdIqoNEZFqAfmROy0kcYcQoCZUwxXxsbbjH2bl
J2gIib6xnzNf3loxKVAQWw7qh/ph0uY5Y0fdwE0fHGCppQqNdu2bB9kLZguZoV7OZkBVBe224tX6
0TGWdk2H/1pK9blJHG9NsdhDLFAqJa1vrVyHQo/EoXU6IyELYWHDxi7Xc8ghHpKTuc0kIzAH+mr0
GidclxdBA1huFUKv5SAEhRkRdeATY9XYhOl1yZNFAtBLEhQPpg1TbMfLXg8jWXhOuQ1FXwEw8tjp
xNfeyNYUxIU8zgLWs3Xikepm+KIaMu3izPSWPPyMDskbVhMV4VKXrLJSGWobh8TfhthbyLi/kTb7
ioMKjp7ySKlC4Iu2+1U46KWXVfrYymVeIUmrpum2c5XehDAW3kToTUwAVkOy7HYcwnU7mchtoAlU
361syVqrLGjqUsbe2sUXCoQoWcaE8C+GyjvlxDqRJDmnWN0zqIwxP1FIV6usMy+pPZ+ti9C4RTIl
vH43a3nLUPGWcA9iifOKsCZB0VhJVHUqHb2V5ZavhSGnZbqFXbAsgh+aAKqJ7W8QxoPra410xvmk
ZhRj7mjFAIpaXLKQjsRPwv6x08pKHEUSfyEbrVqNcviazUmy7BUi0zFegs0nJJfV9250MiOojWIM
77WgtM0GG7WaiXS7cSKUb2G6MSJSjeRzEef1jZ+AkDg6O6u+NJeJBbkGYpIo967qgm/E1NzCviMM
sMkhEQ0a3Ik4vUWaG1uoebWd5gx1WW2DPzjr0S4fGzB2VEwFECnv0iLrTSQPU/TYT5LG2IpcpDA9
LJLVbMvQunP7Ec4hmpKjm/fpQySq+8pBPRwlapsZDK/UnVGdSpP0NO5kDdRdfPV8CokkxEzL+NU1
zveFFd3qLt1P1fTZs/rXFrB/MQbxAQjttWXy0KFskkf+vs/LevxSxL/CGhlDlvlfnDKYmfcS8KqG
7UCJ2z/OqB4tJA+usredOVZU7PZ2LgT6ZG486kyi1CpjGdVAwcoxibtOeft4Qvoy2Wi0PGI5400w
Ypom1KuZL4KmxvhlOwq+jYLHzm7DyyhlbyanlI578kwkLeXKt8YfnWh5Wwc6USf4Rfn6RQYZAjrw
bmYXc19n+LDgELfhbnKMhwztChuBLJc1ITmFHuCiGvxhYQaNlMtPJAIjFDTsFfqLH4bON24EwmWm
rKxLW29VzKbN67UzhqiHNQFSYCpEJBG3VtrYBUqE0qXrGIcpKT7HbqwXBhIfL+6fjIykjcRKM7QR
cbzK8kbcX1L3jPHCc/jdmThAP3YJUSnmEFF1RB88E9uFnp4n33WrfEoI3CF7iq6QoY1RzL1pA1tv
B1sgcy6yo1TiLukBpaMoz8j8yG/doguR2hrEANabXhhshBPePmIHEQ7TRlwyfcrQzlZiZCfkFlkN
MhmHnCDsEUgGyadMdnghb0o/+hWYFVOoQvOzQf5o4FJQj2X7w8i7jfLJvWot/+tcvpLY88M3qcPy
Ak5nMOedM0Qgv3Fzlwv9tWy8c8eYs6Wvy4fWvTzfMNikF4XIhESgyYp0DbzZlZm76/OnTpsc4/Ei
7CL0CtzZhZeirG2n/nvUeBEaw0uOvPszGxV3Ge02f0BaJieMOwP+hfVAhelRz+e0QapMl5ftyeur
X4mQJymqaWfPI/WB6u/cpHT2Qe8jPYiq5wvi0w7ZKo/VUtXzjoAyzjetPrWzUcG9OV8lVxxC52kI
bLUZU4iPsGinRWFxSuIGZJ6Em6xdf+SWCW+v6CP4qRQ5wRg8yrRZm3N8G9HVDyWKfKtKqCcdf5fR
AZnunje3Qho3Z8tKNK9TCeczk2frWOj1oRv1Lreir8aAGwINAESX802q8atGI5CWlbn0lHNM6+aH
LFtCCrl10D/WMc2sJ8QG/jaosqfYGMu1xzAINADJpnVgvw2JAzXIpoPrzS+dpaKNtsxd05jeKRin
vcgMmrsoeQi8/jlEl7VSRghWoJNqq9p+2wwoFZvJUBulYFGVkYhlH07nDm7OMYSDihGIWo0GOghW
ex2Le/LFza2vwnrX2LW/kLGNvt5FuVjF+bgqWdBli6gQjam5iyYovbBsV4xj+8KI2FMFVrNwc/HN
7Sxajyr5yaCbhXYSbMI5xVdAUglU1GNiBfEtGlGwxsq91f5usAwsk1DV0nwwhiZeO326iS5BElWE
qaalbR0B2aAIj01b1ZC8YELa3EZ2te9QgU4ayflUId3upp3MT2NZPI5d8L2yRXgQvCwlf+7lkbeD
bry02+axawGVbefrgJ9p1ffhi2HOKebxjsMM3slLjBNPAEm6M5PeWdaQJNOr7+q7fBy/hkBFaHjQ
g3reuGo9cRMZyKnj3H+1J31wDd8+mGOQLmojHHfJYH6r3JIqcgqjTTx5W9cI05tOfrVjb97IcH5J
JuIdI1UvS4uEPJK/V7NxO4OEDZKFGzgx3d4wH+IqNTeF4ZM6Bw20kU19V5Ke/9/77B7LnL+uo8H/
ESn+ZtT4/48B4tgV3w4Qp9Uq/mGuc/nXf/4VHG457r98Rp97F12D57kCm9y/vXW+8y/Pv/iZzUs8
he24mDv/T2y4x/8l+C8p6Gzz31nj/zc1PPiXxaBhUiwC3/tvXHX/TDsgMYnRCi458ldW1m7WYJxE
d9/Vl/S7rnGNTTl0Hw3y+qeZ83+vfmXHtXxPNmNnRHd0BOUyK3pn5SOmR+0FwvbbHb77txP793ju
t37AtcNYY9GR2grOqpkVKF46Is1zq937V/+n4/B/f8AlS+Q3I2zk20p4TDQ8VxK+pzMIQXXSXSzF
r8j9aKrxG59xeSN+/wyY/LbyzdE7e2X3S4r2SRpi3Wn7GQ/4B/7hN26SuDJMBmkjktq13XNoRDum
+NwM6qO4jLe+PY7Q37/93KBz8FLHPRum+ehJ0j9NXX2K4uLFkvKDPJy3vv7ls397CkMpwtTXhnse
nQp7YNEFoMPIHMJ69f5jfuM9FZc//+0DGgW8WTMu+GyqaeEUaGhl6tHA2N/fv/5bP+Dy579dP5dh
1cqR+18quF3KAWY0mRD3f3b1qzVsKsOohDc4ZzhcgQMheC4IK/jg4v/0vP+9AsTVEvYNewrAEO2z
N4nvMR0Ak//2Tl8cfJJ+uzHcV92w/bPfcbWUO/x6INKFfS7jgQy3uP5cDba9ef/ibz3iq5VcMu54
Sqg+ztRi9sKXsbsE4ikP81hEyz/6CO9qIZuCkt7tUvscDvYujpJHZRcMDQw+eBJvvETe1SKuppLS
uQryu2juQCnJxTiIEbXZ+1/+ratfrWPPyQRwhZHdGZmH0Q8iH3lh7n0U0PDW5a+WsOfUWvsaBAxA
lsR4WSI7qkz7D2/N1fo1ell4fpNFd4UTp2Suk11prWsU2d3q/bvzxi7nXX7WbwvY53DORqODJcHV
yCI+BDUnmDnW3hbW6Q8/5God92U+10zBqM9tX75mPUZ1ZdOc4vQqQ/XReXl5nv8+RS9u/7/Xs3e1
niPMkHiXq+CcFPMhVA1Rsc60iSLnAFu+GWPrg2Satx741WJmLktXl1VQnRPyAp5cdYmdVvLp/cfx
xmL2rhZzPyeWhzm8OpsiA59oMH3oAVRUpar76I113viQ6wmgtTNQrOV5de7MjUuILCKMkxkiFIT6
WTfoQ9zpa5F/IQqEeBsFiI/pcvwpUg6PGD/FGG9gGE5lsRnFo2NsLRdaYiKC/7FnFoarHZKYN3nx
RCsUpPLI3wYRvxp0COn4KPyHwd6/f7OuJqb9/civ4xLCOhFVP8oSOVj8YOoYo+hFXI4TZTTnlWy8
g9uHqyhqi1VU4setCjRP73/2W/fwalfB2KZnICQfFiD3l/4UQm8kTBPxmjz+YNW88aK5VzsLCd86
ltMYnAMx7otoeEVS+Pj+t3/r0pdf9duqd4ZYNlXtinMvwnjrtWG4BbhLP3gub92by6f+dnWEC3bt
WKN9rn37VsjsxiqnZwjM9Z99+avdBElBaM9mWp6FHzcksQ1dCHNe1X92WLtX+0hADmLd1JZ/HnKU
okl/h4n0D2/M1dYh3aSozWzyzzW5eus8isdn8Dqiu2s0Xn92c642EIFCXTqoLc9RN8dyj4N2nH6g
eXeDm/c/4I2Hez0I3fR11NSGLM4IS6dlrtAgQ10Wm7oHHf+zj7iqB4Yy0VVtz/a5iTEzRc1eDwMe
dvv+/cu/ceRdB2zpwcliQIjwXNjd56mZXsPAOCiCwwWhGe9/xBvry7laullRgCDOZXjuTdjc0jKZ
t2AO/90s87+3vb/29d/WVz4VbpyOXF0jSmToyC5x8Ue4/p8dcM7V8pU9L2cXef65qMjQY7yPOeDI
Sazm0/s35637f7V+nS7sGTJf+eeUlPMj2uRiKd0hRPWQJHdDNbcfLOS33tTrhexa2qvNNDy7bfWS
Ogg5EnX0dfbBaNe3nvHVYraK1oOPa8Jz41jG1yLprF9F7qg/6wydq3Wc25J62+F8CVR9qO3ya2XH
HzzfN+7L/xM0PTW5m0V5cEZsg+RlnGYqgFS/WJbu/2yLtq9WsGJkYFDMTnBOA3MK12EfSHNvUc12
m/ffoTduvn11/DKHzkBeaRJT5iAQTbMYsgQG7c8ufrV6m8ybKttNg7MczgUmdWgi+VHX+dYXvzyU
39ZuQeYTBvpWnKsMpUlcNED+Ovz8Z1/8auW6qkKi25nWuQ1igsyczl+QFZL+4UO9WrczKpmJ7Abr
jHg9uDUY21W0UfLBpvzWS3m1WB1tVYYtE5txAUhDMr/Ty4oxcos2HP+72bJ/b5v21YIt4tH2tSXF
OVJZt+/n0lhiFSnu3r/3b/2AqwWLHsdVjcfVHakfRA5bzphTOKnmg+3mjV3zr+zh314c03MZM5UC
V9RVdweNeSrL+MacSGRxQM/f/w1vvJx/peP/9hlak43G2F3KwgJf/UbOEAMMzvM/egJv3KPrSYMB
w0oZouxh0Y6aHrPOgPBbFMVdol3xZ+WJdbV2zWgKw7zM8nPmQyM5Iy5xUmtC3f/6s1t0+Wm/3SLU
7mSyuCI7RwUZNMjwUFnKVi/fv/pf7+J/aGKtqxUsQxkbRuBn53raVw4mY5quAHrTclG+p7C+NE8i
h5u09zBbZb/XhXka+R+EhXeIR1EX4a7Kd75q4NSTfd5+BDNddtb/9M2uVr+VWi1hEC7CASIFUAiv
lXnusQNVDM7TaDnfvwFvvSFX24AhKs+XHZ+CK1WV/sFqIZC9D87Uty5+tQFYgZ1DbFnZ2e/qY+YE
6zmZN3M+f7BC31o9VztAPjNMp/On+XImPfWYARdo2tLV+zfmjYtfQgh/f+8IFUnNZrKz8+hexvQg
wSfdzLL+bOGbV+d1mwUqc5xAnuVYyZVtGnLnkxz3wXn6xqtjXh3Wfi8ssiOS+Zz7uOUCURF6pcOv
YTyTTlM1yboMEHC8f58u3/g/vKbm9fqPBSZzaVLcaJEtRRjgJBiGfltmNqF8hoIsJTxnF7eR/8Gv
e+vJXO0IQ2Vpd/T94CymerhBWes+ha1X/Hz/97x19cuf/7bfkJ5nZJmXK5qVEK+R7B7N9KOU9TfW
g3m1pPuIufFFC8BgDp0gyNmbjn5Q56doIEzl/a9/lRr996FrXi3oWPdKzYP8H86uY7lxXYl+EasY
AJLYSrJs2aLkMHnDupOYIwLD17/DeRsPRhCrtLQXoAB0N9IJxbnN07tq4EDVdD+teNijaEn/cw/T
5GZu9nl3aEDM7OSNw6al+swHx89bCd4KKkq7C6sYVHmbVG16d71jS95dijMt2W3I3UkvnoqzKwf3
1HrMfpIubmUb+BrvrABXZvnE/TvAcfdFDfGq61+9vAkgTKsCbOrilkDf4gzoMUR9SLevi+FLAvLU
FtepKyl0OeSghvp3yFkQ5BwIQFtnkLcARBIpsHqCjjelyz82E3ZKeO41VnCeeVh9BVUaD1MUV2fD
ysSYfr1WAPo4douYOPm5AgEilMWDx/oVpwxT00sevcvFooPagz2K4pxA/E+m5NcY88/XJ9bU9PL/
d01XFqQaB7DezqTsIGaeuVspIel1vfE/TgX/Bis0Zv9uPZ0hhe1UPEc2fMLOwZrz5xlVZIyfRdFG
0wQhfvlj9VrW1Bct5V3ROO4AQOtptsEHCbkLabIOCKTrnTG1rmX2GIwKLLh6PDv2DDHJDGL3VdAm
K9F5Oa2J7kYE5HcNd+A8P2OVpc/MARFqtoAWLGDS6gT9W13CuFv1HZhkEx1WiuTl9ZGEWlaD7sIB
zvWz84LLsV1rM0DUHvWx9TsAYbyVxDDclpNQy+sWQu9dEpLsLMM5O7pUDi+07JrvUjlQWwFOfWqH
U5z6UJvlD73XRA7onjdNmq9VS8eWhVRAdp/GpItGkL3K1l/ZkC/J929s2zrOI/Yd7C/gRRgVXg7k
mOoAmYZMUAutRFIEDl2xPzB9RgvqEWIJ0L0NWeQX7TPhKQQeK+e5K+fXW0YIFi5/p2iCO8iAQHco
SkKoKzggc2+4ggjq9dYvR5itwwCIF1ew8QpCDBLIF2PwxZ2Tt5KzCBI1p7Tin65/5nJuwuj9706E
PfDEad9Bk6WpOwC3O+67QHxbwYfr7S+RemGufa2OVdDYzfzBg3a7Xf6Me0D08LIExc7yWHTDd9rk
911br4SsIV1sHR8A1thsl30VRu6YnTtYeSrR3lltCh008tHpxQ4mOFGel9usBDTdyla+e3mJt30t
EPg4z5TxAmOomu957IIVk2Z35dRDT896vj6OpnnS0hEC5IJDYyGIwh57lLQEv5L0fHe9cUMHdLAA
G5LBgzANYq3zX8FDeGtHUG0cH/SPnpK32z6i1TKi3HGsEkQCQPV0L/JmoRGD9TH2mXvPa9tduU4w
jBRdEur9uoyXfJcTuQSBBOGj6zr1c7ZI9/V6N0zNL2P4rnnFbOrCpjyIfLwjb+r608jab9ebNhQs
uvz/XdNhAApHavVBVOdVC85H9zwl7rEr2tviVAcO4GRliwq2xRHQxY9u4T5BB+G+boJXVvGV3a5p
dLR0x/Oe8JPcDSOQBuQ3r5HOcwZVr/31ATIUEx0v4LvQ9xoLdCBjHPxtCO1W8W+3bV6XnLYbesqG
8caOaDk958ptQfDBNGdQ1I1TSAeAk7qyezBNtJbMg0dSSI34QdRRsOE2EPWEvHRcUHjTdgvV/vpo
GeZCxwyUGQtB6ZBBVNCMvsyx42xL0DNvGyD9IT+cy47NnloKEoxqM7hAy2T1qLbk6oVVY7F2eJ8J
c9FJqGblfsRsyE1SiK3lbvOzqoFLgKwZV9XKEm6YCP29Pm/SvveD1o9CeBFAhUhAaBnMRpA0H67P
gakjWkrTDK58aVDhA7n9Fgh4UkP07/s0pQBYe/cNnecbJ3sJgne1o5C8m4n0KTTqUWJZIfJX8A6b
lXsy0zhpaU1t6boCl3sRr0As3hDKq68Zs5uf8F6EyOT1sTLFq/t3F2Ro83GYPRqREp4YvhyTfVnB
3Pp664YTlU20jC5ikY7A6AeRgmohyfLfKYw13BzUecd/he1ANBfeR1+qn93Y/rz+zctHE5toeS5V
4ybTHNCo7RiMaGVDoBrC5W4OyLxtbYc8OQUE20gCHcq6HNKVoDOUSf29H0KgvU3iANkz5sGbBKZq
V0wzfNjHUNoHOy5+ttwZ72bSJ2u7VcPc6Y97YDfaeelXNPLBqOEwf3ZxCxwD470SG4YA9Jauvgtv
SMnMoLfZNALhT76mwrW+M4oXxKQOvZVPmEZNqzlZ4tgIbuJHADeKuxGir0xU54kEe68Lmi2JxQF0
tNtWAB1tALklZ1KzoJGq+0dIjWxxRjnjPerD9cAzTIcONyghXdo5wqWRDerSHXUnqBPTod1db92w
XdTRBrgdBCMsnzDZH4FjhZiaBYwZge4nZcPh+idM860VHAVJkq6oILQLmUuxoaDhw54bYE0oXaW3
LWCeVm6Svm57EI5oNIzglLmO6+yZhL7IbR3Qqk2mMuJaOUM9tqwPceNGyeTeN7F944/XKwss4JIi
RbnnPtRc4U/VQWEfci43/XgdbtB3Im3B9aVRwi17l7rEO7BhqHYCD6UrnzBEqA43oN3YTJk/UgiI
4crEgnLStk0meyVCDcuuq23SS9dhFJ4aNOpA8G78PrJrcFCFJyOoIYDytYbL+PNGeWGj4i7x+64u
TbXqG6eo8SE8sTlpWTzMvP6YJODqJ3X+wUrK+6ydIH8ifXDM+T2k77YVeC1OoJ6AQH6toNxZwwvx
tnlbBvvdr0lmardDTd0oHVPr3rKa6lCGim6g2Tu+3PYJLTHBQcmEG7tuNIn2l0vgzqKa89jx205X
rpaUORd+68B+KrLxevp1CEr+eayU+n79x5uCTkvKHhqQnc0YicYE9OCqoMPi9zLfGHRaThK7AA27
suAtIWYBIbfgVTQwIuqhmxTb/Y8ArlU3dUPHFUABLazsoSORB39tuEMBe1/Pz7e1rS20ljuXEOdN
aSSsKoXei18+QGtPrRzgDGVdRxNkaR87NEfrNSahVPFhLobfsq6/3fbjtbSXFBokrd9Q6MVbv/o8
/1q49O1606ZfriV6nEJ5uS/xy92w+ehOEOx3ICylnBvv4XQUgZhjyLekmRuNNQHNNk2zp5rVaxfJ
hsD/4xX/rjCUAIEHOWndSDQ9bDl6iBkVbvnr+tAYHgztP/9/17o7QoO2g/FRlPiW2oUNeNFZseNu
eSACVluQHihifz+r5vOk4D00lo9+BV+H6183bEb+3AW++7hS7lyMfUOiIitfeiHumJv9bGoC1xNo
N1z/hmnytcxuJY7mCmf2CJTJBU3vDTDBganM0HprVwKGGdLBAjQU7UAtRaKAi/re6wHr91A5ViqG
oQM6WGDugqTnbCARDFB/ell5xHPnD9y3v940PjpaoM+akOH624mAYxm+2i5mwYVqxTdAmNVND3m2
DhLoYWreY8fjRpltw18I9iYlcmRleAwxZGvJDaPgzI6T2ov6uT7UvoTIpYN7YtgZWPaaGbNpCpaJ
fxenieKNQxAvkT2TZ9xFP6W29XFm3koXTPHj/d28q4Y8TrrBiRycXO6ErIf7RIpyZTtuat39u/W6
YxmbCAYltPGMUo31f3nerjzTmNrWFuXGH8vCgwEbbi7oL5ZgT9SQleXG1LSWt7U7BG2X9mA0KKgT
4W3sVyud+xti3mP6u37Y9/BfGSY38iCcB4Moznc99FvuQRW8iUuJT+hrMQR28q5IPBgh1M95539T
ufh8/ddfHBk0rR12W69HqRaDGzUQRYSgA1wOp9GWK+N+MZ/Q+vL/d7E+NWPYs7B0IWieQPSzSgJo
wFB5JNTtIeDQ/L6tE1razrAkmvJGuhGP+/BQcw/eC+HqIcg0RMv/33Vi7AZeVrODoiagx9VPUD5n
Il8ZIVPjWroSb/I66IxiQca1GsDWqgUz6yYAEoZfy9bJ7huVwB4p4kkDzWACyOE4fbptzLVsTdus
CoQjkK0Mvjsxs6GnmMAH47bWtYTFOTkhmVxOywomVuFEf0OLa+10tETfP2c1GB8ut3TvJhQem5U/
564dTQG0JyCH9Y2GDLroU5dt7WztLe1incdXtKRNgK9OUqe1I1qHEcm8PYGYeZ3eRjIgoZa4sEAr
SxjvuedsbKHCjVfnbRd2cmUVuThEhITL/98NERwEIbE62+N5hk5TkgzxBoID9x1Ufr1RfLg+xxcH
CN/QshbCcnMWWwm+wUMOaRsklgOA1BbvjslKGF2+yiOhlrppC6AHMtc5t5BCOrQqie/mPoOrCR6I
96AAwhTBjcddAj2tmwgaIAT8PXDMohPpOKxoZghbuz4Eq93uDCuIm3Y/JNQy2iW1o+xWiXPvTuJT
DCmqPhj4yoSYRktLaVb6Er7bnTjjtQ7yl63l71gC61GYpjj31aC6fU5rqP7kTfPxeghcrH4IAS3N
e7gcwO8x4Oc0bLKHLOHj0YH86k0PwCTQ8jzFVssK7I5DJyOBRPnYhf5X2bZi7TRg+PX6a3niemJq
mLBOFM47MEexjj0kpW8aGbiT/5WAPsBRsI5s+jMBng+Wc0Fdy50Hmc+1W25D9gVa/WDMa2FJycOT
C40nmkAdb84gopzsbvv9WgHxoEI8p6Cin0dngstpAD2tjqo1av3yI/+p4IRAZeav0YEafgjxXCc8
MetjNh8ohZys82ap1yEb7693wFABg2XS31VAvyHOkHQkPM051Gbn+Jm1MPXyU7mp5cpm2pBvOvwJ
NtVQEUvh2ODaFbS53ReKHnFo329Eww4qgH7nGJObdtck0CoHLGpBWoLO7QmXOlvIc22bek1txZAH
Ov4J1izQ1gL27ZQq73EMpteyD+6uz4Kpaa1AZDC0G2GEaJ0W4kQDzDx2wisTbEgAXeHGCt1gkP1s
nSqe3dlwB29U9at1mv1Nv1xXt7FzX6UNjnan1IIXQpoG1kZA0nBlYTMkgL/8/110lnBBh2wztU48
myM3bx7m2d7Bv2hLhuRrJseVCmpIAl/LYgpBWRJwaZ2c1h02Uy/2IwTOXBBkN2659shgmGMd4KYU
yyDHS6zFxeQjnHkgEZysrMamppf/vxsmN8ljBRF36wRHQkDI6SGv6q/X59cUPtpC70vuQEUXv5pP
cCiWHxzxCTZ5K9sv0/RqyaocyagKF8wlDE49KFVXQQwpyz1IQy2/cfnS0WoK1hYwHERuwT77RfVA
Xi7mLzeNji4LQ1k3VQpmG6eGUIjMDuNzjZJD7GCldBoGSMd2QU3TKgdIIp4gzgOg2gwZ9/DQ1cmz
4LjvUBBTvN4PQwBRLQF86iWFb4/WCYpS8NPId0v8X2/aEEA6yMuPYZIEXy12GhU06kOa23e8dL52
uEG9rQTpMK+i8rpOZgOiqBkffGoBSnHbLSWhWvTD+BB+MsSOTyKoYUBvbWvmrmxxTVOrxb47Wy7H
+/H/S/5U/yyxS8fi3laPMy1Xxt40rdpOdyiGRPbQHDzh2oBultUQW+212xoDwIToQjAw4qJCDQHD
yjK+xPCesWLYpoo7WakHKCm+JIE8TRTKuv2w8gpsGDMd4dUl4OA30LY9ezX/0NTqiyO9jyQI020P
gyOWNivLsWE90LFeKbJLBBDDhXc3MHC5l047GOPxXVIlNW4wVkqrYV+kg754Lzhrx6o/p4H/BJXY
X9zxtkTYwEfw+1Bkr8MgVjpk+pSW3xTrveMQv4XTqXXK4C3gZ/0WcHH4igo4GaSnnPQra5Fp7JY6
8G4totngzCoL2nNRkOekLl9YFZ7qBLracCJf+YYpDrT1DqZnEEZ3p/bMaAIvw7D6CLu2YZvAkWqf
YHsjgfu+rTISrQKUtusNcwVdKKjFyBdRJF2OS/LGuo00CQf5v4erUxAc7DrWn62++wFvDrgglPOt
+aLVmLYJoHhOuvZMkqH+0sMboGy87TBQ8mhJNh99mOeu0ehMIabVmhgE28lWmBOvyaoH2JXacLEY
ZZR7kJqdcpj1wf0LgPt5lTFgqG462qxqCyuZoRB55rA74XeZ1efhpvRgWbeyPTF8QMeVZSGe7yy4
VJ0aCoF5WiZwDhnWtg6mxpdxfJcnWZDDPzzu6rNDG/qYB9Q5trAMfb6+6v5Bflw4OuoKMkFOLW+G
N+spY5/H+oUV7sMEUkswjjtI+oLW2Dlv0MBKLAqydvcNe3aohmd3krzRIt4Q9d+y3xthVoBHfvh3
HMrU+uDDMTewLTgNpf7j6vHQNBBabWpbPDbGIknOGWzdUJDC4XV28jXGs6FU6Mgw109iC5q86izg
+VHa8bmHmj+X9SeoQUe0zz9eH29D1dMhYjDhKyvPzfmZu9nTAFMtax7eFCueuJ/d9NhPPK0SDbXI
7Ro2UWd4QrobATgggr3+fv33myZBqxSidwfS5RU/24n8Edvus1OWN/5urTBIiQsYiJ7xM6nC7AUW
9dMdpjvYXf/hpvnV6mfDFQbCChUuvzjMEmCD0W4grgzTx7gKoSTaCJg5KfL5+tcMw6QDxZrWActl
Yfa1odVuKpJNmzCGp8D11pcl8kLO6hgxx7Fc4U7ddIbW1oeeFC8Sxj/Slz+vN2+IUR2zaqWspwMI
EZDFy+8DUT0tCT+GfDH9YCvT8Qe/cakPWjbTDrrjjsrSMwz5GCvxam3dpfGPrDrktQe3C2cL3XIY
lX7JhLeNa5iXQDrQXz1km/qo7T5E5TKlBoji5AQ2phb8aTL/2U3DLz4vbjuTuUtsvCvcYyeDJB8t
durcaT/042s+VPfAVz+KEtp64a3XTa6W7yKbZSZb6B7CW6iF3RJUEDNW3ngvqgPPRtiLctHX8EWA
76zjtS8EmvLKufEC/x8hmwTsp9qzmnPaj+U2yVq2URX8Y65HsiFR/gGEEYpNpj/XELLpnqVffwIz
44CT8sv15g1BpGvMwGZOFk6Opdke/F9t7SSQz8S6yXnL75tg9XbXUEx0cBhlI/VjeIWcq9izH4Yh
SbeVlSQrd1qm1rVErB1/gAxonJ/9WmGP78Byu6rWmIemxrU0y0t46k3wKDgXgQ8IgBXCfCGla6IP
ptaX/7/LsArGPPmg0vxskybc90yV926rPl6fXFPsaGlVNQ0cgBqRYaXrzpZooTStAPOYV6qD6bdr
Cym8tEKIuNgZxLNgF5iRr7PVDSvrg2P67dpSCj3Usp9VmJ3FBKuRxVnefwAmdWeFGUhD+W5ux91c
enes+SQqf+NDd6/qDqPzBfe+d9eH78/LzIUC/+c24N3kuKCjFX2gwATnsADuDjmsq+LnenD//KFO
dXeYur2XPYsmmpIBhprDA56DN8qa4XPO4IT+Q87z1s0iS8CSrJAbGbwl4q0W6X4xqfCyX2UB2lCx
hx/fvci/zuTLMHzt45cRHBzYwoIghabx5cn5MuN4jq9ZPt+mznw3Cn874ITDIIg2FR8mN72DgMu+
7+NXWN1scTnxOMfljnr7HADyETYQIygVvD2jExMTm9B9jK3fozpP7hHgaTg1pjtFoJiS9odi3Mvp
MFktnB2CyOrHe4gIfASfc/nRfbKmb/Un+y+Mrw6MY1VWWWDWZGcCN9AYHangNVeC0kJgGmJ7mwke
MCl8SKBQ7D/MIM95ExxunB8DXL2aWG68ZO1S0BBtOogu4FlheVmTnZsOvp5c2mITQ3RrK6FwvhLR
ht2bDqTjXgstWs9OIaM5PiUxBAxyuIOmoXeM8yCC9+RK1Jq6ohVD6YsARgtdci4Wr3DhlfD6CMZD
H8Bc6HpemL6w/P9dWtgcJg+Kz8lZEcRCobK3cExgLdSwT9c/YCgstlYUoTjl5jVFFzLmlQ9J1sEt
isGe9Xrrpp+vVcWuSaU1A/9wUgzhBMuxYqco7J+Lgq+9fxhWVV1mJ6isZrKA/z+lzQjX0uwE/Oex
LIYo8N27670wfUKrj1bC57LJG3byY/uhhuIGaAePaVXdtYq/Xv+EaaC084aCULdqeRaeJi+Gx2j6
hJrjPFiLJdwtHwCa6e9AIiSrCmdqghP41nvJhxe3mN7qoVlZny7/fuB1/m6+lTyFuWwSnIrF0rIb
FYBwS51t1phel++BPB1pB6wLI81oxSdLwSYqqeYfRT0/KCfY+aF8rDn5nogsXtkIXk4KTwfetaSG
wBAv/BOMoMJvMuMFtBYQZ2xlMgx33B5bhvFdWsPsCe7AaU5OomN74FD+K7oQhn3u72puDjWeliAT
Fkdk6u9kwX5fj4DLUewxPdNTnluDGL0T3v8/Zpl1CIS1xTPZA2/JyuZwCaZ/FxlPV9tx8Yya+4Pv
ntySbcE9+0/k86adp0MHJ1puzTBpCMLP4dD3N2Wmp0P0JLdz5EgxnAbOfthsuoe5dwpbyP4l62AE
fn3gTLGtpf88F7HdwB/5RIbwqR8hFef7b2BCrQSbqXkt9TuW1wQu7MOJTjY7A4pZl+CBp6zdlIkI
nJVOmEJOh+1NXRjigpuIk/KKbVPAlnqK72PRHNJGPlXx8FSM7ZtIoUgcDG/XB86QRjqGD1rHsLru
PHHyLGzqPG/+xSb7tmjWAXwdeMhQ7nPFqczSB54DGpB79KUKgUkL12g2pt+/ZNK7LO1y5Sl4N4nT
UImHWVqvMpYr9f7yDsXT0XvU6pJ2rEdxmppmSwX7huJ2v1g5ly78KHEpen0GDLH1D4LPC8nYs1Kc
krre+xX7AkOKFz9rdtebNxRlHa6XcSXGOGD8pIrhVeXlT9cv96yYHtK2fHBdHCTYbRIDng7dY44n
5yIJ+El45KNs+oNdpnAjrFZuEw2VK9RyvEBJaqsm5qeqdsY9KYplEZvYdihj/25I5S8sCfHT6Ad0
WztNsVIvDdOjYwjgjQkdFHsWp3ouH+kMK63EH7otz8qv1yfI9AGttky2JQawONsTXvwPFmMSmrBu
CX3e8rYe6CA+a8inHufS9tTGbv3VneVwyso+ewxoVq9k+sU+eOzPqfVdFtoV3t0TBy+koGQWGx7n
j0HVPc5OvXZaMH1gSf93H4DMHzx3rKaNBrxbvVic8wN0NOnR5/naJvViJUEftH1wHuZzEodZE0GS
D76VTHqHxahj5d3S1Lr7dwfaRM1DKPI6qmaFM6/zSVg34bDww7W8SBtE52AXVTTiVjeaGhXf5aO3
djP9p5l/NgxoXotPWLtAdXXkbZTl5efMmY/YR/6I5wYidMV/BYGFLlDfeQdof0GfLDp8uiEtIFC5
VIF3Mx5mXmBNoPVGvMiaxwkP5t9xR0nOHMSrlS2eYU70U+7QsMRWNIZOFlhdn5mvELulU7Tuyq7h
4gKCLiz/f9cFu4frD8wummhoQnidZ+lbUvWPmVvcwVfzWKouXfnQsthdmCKdMWaVrJzcCh9SI7jf
QdnvJ9vdgcT5SY6roA/TaC3/f9ebMLBDBx7xTdQD077x/B4ew3xNPMbUAy35ih4nK3fI2qiYYHwt
HDpt0uU9B5jgdseloiu10NQJLQ2FG3g8s7py8eRUkFkuJGn3eDrC1cD1sDV9QEvGHsQ0vITXZVSW
8F8V6q1Va+5LpjHSEnGAJXHhNUMddUleb/qJnko6M4gppWcRrgm8Xf79cLD/e5abQdm8bbwyom49
8K3lOByhO+RrlAhT+9ohtJJwNnccv4xGDs90WUy4vktFsbtl9EP9BIqwgcwFdKijAh4t9zDcah4C
Dg3O21pfJuZdBpDMoqwSvI7SuMtGyDjm1V41pVOtpPHlRS7UT5yUN/Yww60mYqFgG19wAoqCB5n+
Mvt1Ww+WWXnfg0VfHNpAVeQ05XcfziAblyZrkHXT1Go5LAhugmG3WEX11FgHOtFiRxyRr6C7TYOj
ZS6CkY3CbutozOr2zm46vAzIuj8mcT2tjP/lBAuZlrsVCzxoQDtVRFtxcACbG0n8nY9sR8bqw/UJ
MPVCy2HBhinDTVgZKT/5VclpB8TUA7e6lV3G5RUn1A+QPG9536mgimJL7qABcWxwPW5Tucv64Ucs
/JebeqEfGh2R+EkythVIxGMECNPDsvRDhHRlqg2BpJ8bZWfhNnUaqkhOdku3spqmYsPKZk020TBK
OvEB6uqlT4sZzxCQDLqH1heQV9Kbd8Fopx8aaRWPjELk7fpYGTqjAxdTNWQW5A2SqOvxagNjmMc4
Y2tPBobGdRKbqlTcly723TDgpk+ybNJ7FpPbthWhfgBWMMnxx1mgVuf8V+ZCJap3voV5B8OK6nDT
6OiH307lbiqnFgWbDfWOLrv5uqbJ3W2taxVprEuIExXoQBm44Y75bXBXQLx0ZS9hyGX9uCsz1pUu
k1gqx/zkqfGucNP/WC/+u+3Ha9UoSbpUJPVQRk31VE1tsq3SYQ3eZsgAnZUGD0o7aOK2iJqMbK3U
28G+c58q3JqX+Tkg4UpBNYSnTk+Tk8yxbXTyqO5SjkfCZtw4fM1kyVCtdf6Y5TIii2DIo6aFbDDl
3bEsxx2drI+JM6+gjg1TrFPIAsD6hZydLJJlCw4WuXes8F7404rWoGl8tA2FJeKs5cGQRVUWSDzl
+Zkqd3lI6pv8U73Fq/yv9Z7BwLyOJ5lFSVntgCDzNnUD+smsSL2bp+AmQCM+o+UZjfMpyUaRRU6M
S+XSyfwdDEGq+5sSQed1ibgM+6FKsqim06GSRX9nFwG5sXEtyyY+jC2v/CSiMYBkVD7EfF6jMJmm
V1vsHX8UMSm9JMprxbY1VCu37dTd9G7nhTq7C4RDwDugtBTFXnk/Ws7D6LbgyqZvN426zu4KZCkD
ty2SqCzoRwDsTpVXf7netCGrdGpXDE1hHFhKND2ED4DvHwJPPbql9eN685ev0TEyWlr1/hwDpNIl
kXKmb0XNN7OfbCj/r50+Wp23oTXZyrTdTvjv9S+aOqSlWeuNXRs3lgWKI98NFT94tN0mU72yqzPE
kS5c7oJ6iMc6NN+MkODnaao2uWWvqQqZWteSt8vbWfl5hgxIa/utnob+Ie6ztT21qXVt225ZSjaZ
y6wjteGkRcYIBo5310fdsIjpN7MJ/N2aZHSto0WB02pDzvZVkX+gVjpuXDaAsyHjlQ2vqRdaJsNF
JalEmyZRBUbQWQRV8wjtpXplv2tYyfQL2skKBjz70iTKgqzbOPX4hbTBz7xTO0f6K5wjQ4jqdLU0
Q8pVHnoATl/ewL8hJG8isOEgkc5zd9t6pnPWCj6p0JGDdUwG3DLvUqwE8S4kIlgZKMM06Fw1x1I1
wxghmJIAN+RhBeV2mXy4Hk6mEdKS2BmVk4xggh6LPNkvSczT5DmQa1RoQ7TqVLU0bmjVtphk3jRy
Y3tBvWFW+UXO8Z0dxPkmgNznbeVIp64Rj/sCt+VYdwLZn0um0vshm609VZLctjn9R548lqwWglvH
eoQJWpjzcVO0a+qCppnQ1uSUMJXBcsY6zkX65M3isSz6+8bubtvU6eS1mAkvr1TOjjPzIUUTn6sh
Bwd+uq1a6wwye5hGX9VYOIk9PXqB/7tifbO9HqOGSqHzxlwXtAy/S63jNMHHySkeMwfKb6QTTyKs
V2qdYfR1oXAJZaeBAg90LIrqUCT+PYWXJoAiNw6PlmY8DTyhQJo4NrMEYgMSMg+W16i76wNkqBBk
+f+7Cy4KxE+HSwl27Pqk340x6zcdTdda/wMD/veiPdQpYaREVLpxn0Q42Ox5XO98VdyV7CGW9qbH
+7aKX+BPBauaecPUt9CTj4wkuzg4u+HLVPznx/tM3XqxoK2sHms73OrU7BjG02eRxs+e56+8tJpC
QEtAIgDTGW0aH/O0EY9hxQRkDlPxIOp07WhoimRtRS1hB+AnBXLcoYONw2HrtRCCsPy6dN7mmlC6
B7F9DYJi6I/O5mpJyp3O8+JjOdYHa7AO8JeKwrFYOUOYmtfutJPOi/O5YvFxDso9T8ttSKuvttX/
vh7Ty9X7haDT+VwwOE0Lufz62ocQbV5l8kFiqd1MA2X7oEB040Ix31Z1aG/xUrd2NfOH1XDhuzrb
AXarPKwpj48jyeCW89pPX2KV7WJv2FvK2rWDtU1puoc6E1RDkk0FxXDQlwGWrYD57afITr95PiTo
Z8A75X4WrxxeGVCpGYjaXR8ZQ7br0uJ8bHvaET8+Op0NwGz5NmAnvrKIGgJUZ49lfgn9X9WHR3+e
PngM8jGjxaOODJ/z5TryegdMkaOVq7IKoUkTz/ERmpsAZ4AtK+xjMcwry8VF7IcX6ryxWOGOpGQ8
PIqih9agespHfk6gla4AxAFh27sbZfj9eldMc6GVo7AJGhse2gzw3Tg+pPk8fxlUcpNMB3qiVSS/
UlxWXYoUk80OKgg4yBXHrPK+xOO4sjCZJlyrSMPMlFNYoMQ0oTwMYfrUZRXdJ7X/ONDYurs+SoYJ
11lk1MaFYZHO4RF+HHcwMJx2JQBYOwdUspWQMsyDziRLmkzA/LplR2VDnTHvWbYRI329/vNNR2ud
SEZnIN8LW8THMLG/OKldH1Mr/l10Tr+1WxYDG1N0D1lH6qgkpH8UCStX+mWI5X90znFHMwatHR+V
qz467jMd3oZ2UbOrny0Ob87eXvmQaQCXqXu3hYBqHunTDOV2EoxvRxAAtpOHm+PrI3ixdfiTaFGW
Z9KHhV/IT4vv7CagXrZxiilY+e0XlwoCvvPfv32GSeOgMspPfQA6iNPvkm7e9j6dN0FTH9lUlFsl
+V1n0du6o1/COqEq8ioompOTxmwztmO+CUWR7q4Plqk7y1nq3VQQymcAFPPm1E0PMQiXkyx3DFZU
Y/cAddnQa5Zl5vqnLiYmRm6pCu8+lYep6KmTNaescXet/C/A7Ew4o11v3TDr+j2sZFVFsalqTkUN
853YKhrMCkxfrrd+MTXw25evvvvtDC5dncjH+pQKj/4kvJQ/3XCYogpr7w8nqGEo7FntF9jmjGsE
EVOHtEsjyWQq1ezWC97WhXdt0sB+LqmVd5vwu6ffV7TeHBYZGfpTUM95sGma2oWjwYD6/OX6oJl6
4P49aHPIbQiTevVJ8PQJSXHC9umWawrMh7ZYQTiAK+rT+tSDGPJbElXjwJ/ZNwnaonmthLhj4pUW
hROyaou52Xr9WP92YD35etPA6PfKzixjeG0PzYmWqvlktbEPAlflrqyyhljVr5U9uC6y1EmqE3AH
+4zY0EjvIvhLbsPevU/j/3F2ZcuR6krwi4iQxCZeoTe3bcZjjz2eeSFmO4BACMTO19/s8+SrMzQR
/epwiNZSpVJVViaYUHm3UZ9b+5ThPS6cuTU0S3t4j++jS99E8ARvFSbLZ45nTCW2YF4rrsNMNy8t
woOywHfglqa2PeR+FlbzTdeRY5vcYVNF8CIf8z4eiG4goEEikeqt+2LtpxueA7psKVTGEiC0rcL/
Jbxyepo1jdHG8eX6YVr7gOEneNqlLiMwhZwzGTKr2fXUevQW9+628Q0r9jokEBA7VXGr8yC0xnYI
O4/Quyoj/ka66K9xoWObSc1EDjZr9aLjKUvsMBA9D0kHEV6InNTWXnNdb+XtVlySmd6c8W2QjIx1
7Gr1j+u23yYJsb+bFsrk4lJ9NnNfLG3sMnGY2/Y1bepTnogNW1v76cZB4tKVPd7AGH4QX4JBH133
NlYh28xmuqVaQCFRwEELy4+GaXhPLY7UzihDvy5Oty2PcY4y0Q1NxfImnjV5yL3ieYRb0pRv6UL/
PXDGKTLuhKVPl8yy0wbXTdqGBSU1WjbHt7FVUZXSHzxhS+RMzR/XT6MKUm3h9Xmt7YtxV4DJqmO8
s+o4d9J0DgsP+aionIHTv23hTPYT6QeWGP2uQVMZiSulXsCn+FJbW+JYK7/ffMHa9iCXbC517LjB
vveK+1JVv68vzYprMkWxfMtNEkDuGvT0ZPyhbUG9RBOePSLTsmXQKzeQif1Z2qlJ8kY2sfSbdEes
yY6KwFW7wq7zd6hs9H9SEYxngQwY3djwv5YZHNvMPmsxcAjioVzL5ESDrySzxyIauq4heJJlbKRv
SmlmlfvZtX1lbUSgK2tp5qV75qu5Rv05TtzgTnTlwZX0pKfbFGNsMyXNEz5Ap7luYgoB9PquG/K5
6kA2qvN6Kx+5ctAcwwEwD9hmQN2bOFWefCEsG+8Y6qIbu7I2+mXdPkToglcjePuXJhYipcG+4RNw
JL1COLvxfFm5pMy8N1GK1m1hNzED0Xg5ySNtSQIqWQ4nKfNv1y1mbRbGZY7Ut+x5wZqY5Jb1tZ+U
E4OFbasxcW10w0N6Pqh77AB+3p4TFZK03XuW2CqcrB1Qww+OHMryXU+beBDqTCb2zKrmWPrWRsJ8
5bebCeZlsOaFdXMTl7MIdj5BwG+XbblhXWujX9zLh9MDwfQ+a6qpiT3htiFL3TvfUl+v7+nKwpjJ
5T7pgCEckgbv3oyhUsGyey7EuJsTRo7XP7H28y9n9sPPZ2XpELaQJs4akKYep5RXAfqDeHdTeh/s
WIZ1eSA0KlBQLWJkBOLak/fQGJ5DbQ3Jbeb7n+zjQhUaz2C+M1ke8yF4sPrbVOBs2ziYxeSpRPVB
E1t4PJ99J6Gh5Yv55aalN9ONekT/hz2myGrYE3L4XZdFQvkbR2dlX81MY9JnRAk058RBpYpIzkEW
5damy1w5mGamMXOnToMSR8doiJ6/lVWLWxmlPftXNy7Vl+vLs5JfMnOKVQB0fVtfHFqZPoC7sIKa
K/9uNe0rihz3fTPtvER9LsmN95gpodim0NNqQZodF4k+UC/9rrLh5/WprG3G5e8fjCxVGR9aDw5u
KdodhwQvmL1uC/FMNqo0dQqtXF3HTZODpdS3WeSyZY7ltNxoYCYlVeNz6uuprkEZY53bcjpqvWy8
TFZiMJOOys5kVQeQcoqnBdlDSsd6P0q/PLp+xXeMsT4SKMCEftPrjfVauYtNXk/HVVlWlLCLtLaR
7MMJ6lCqC1Mldg3kwq7v98q0TB6sUhf5NFqIXoOpPEBUJAUII38ZCWS9y4GGlFZ33Brfr39sxRZN
Vizk+pw8SySyvNr/DUJRES7KWnauRzaWbOX0mnxYo0qTmYBgNc7sejxkvvqTCeSqr//6tcHN+0cE
VsOKXsUtBaFlNbDmoNq62l0ffW1tLn//YHgLkWU/tsiA28m0x2PoVFfiZ1sOt+USTbHEBHFLUExD
Gcshbx8QuXuRPzpbYIy1H29EdCnKxSM43RXiFnfXOuVD7arPVrVFLbliCaZa4pIpVzj8MnyrDr1X
fhc5+VRyTqNeFDcukBE2NmPXJH1Rq5i1+a4Kugc5bQGF1g6OcTfbivjWmMPxqa4twLZlPfFEjYfr
52ZlcLO/tdVjEkibVLGild779QKK2QGkq7eNfnEbH05lKiiwZgXybhOv/kEQcKoa/zZbNbtapSuG
cprmOvaDhR5IYoPRi9db2baVE2m2subW6AXddCks9BZ6ftJLyrN+yG39en1hVt7Hpv7h3BSjLUCJ
HF+kkjXN4oBVhxnU96Wiz1N9E9zSsU3KJpDX8ZZ7uHXIUP3SnTpWYIvktrOxB2urZNhtm2mHInNQ
x8Kew2H6XrhvOt1KCq9YrcnWlOXD4lkuvH3f+m/DMN1DuuK1HumpvvVSJobRFjkOEa2GS1qqO5K6
/BI4HZRSxyLM7eEObAJHt9qquK7tuGHFST2mVZ3nZdz0oMtj/kmzVoRBLn5BLObB7sVN1wwzO2d5
xwp0YnlVXA+QcAlFPgjUdvtk6/X993kwk74pmHzi+tqHHK/iFW77/qfFxSfQsv0JGjvuxmEj3/33
s8XMHlpU3oIRwtFlXJXt0XKSu7HPHoLM3vB7a9O4nLoPnklnSzUzcqkYk3rfpeqpEt0BdK3fAGg7
BynbuJb/foiZ2UurgTzo0npGFWtuxd2QZD1Ic3R2B+nql6S+MXAFnOb/ZyMU6aGemCi8UvLlIR9r
DbZw0f257qxWssbMJGtSyEZLpIZVrIEnddnQ7FpsxFSKO93Il8FejtPknRplH4Ju2ECKr20Q+/8p
0dmieEukdVxW/JQ69A2shCefTM81nfd1kG3Mbe2YGS6gBxl3ahV5Fo/+/LV1xRFPvJcO3HDXl25t
eMPq+8oD2tnr6zjQYj8u9jfPkZ9bam28KlaGNxtt824QDtVwwHOZvAOr/OojzK/ZlsTt2vDG9d0W
zPfduaxjXvZv48J+pGhxwy2zUYT9e+zBzAZbe+A21LFVHfd19iys5X5omy0Su7WxDfu2ITxfyFrW
cZWkwU822dbr6KJ/9KZtNVtS3WGReetzpHmqC10OVzSZDq6YPDBJF6KVT9c/szIJs+9vEeXojAkp
L1pl31NL/qxksuH/1oY21md2WBMk/VTGYLLpD7aTF0fugLvuth9+OVAfvGsOwVL0PvlpXCim7iQN
3IM9OlvP9BXXYAJNPN8axrJUMta9pkdwZxTHRk7iiHY8a0cWF9xxni3316fyd+IZB8wc/z8XS1XA
tiIpHOeVXzyh2po85OVc7e3U4bu+B9QEyW5gTqtRHwBvkjvmyf4hU7O3EWWtbJXZnMzdPnXQZ3Vh
ZlIkrILBjabxRoEzZhJzBXWe6tyDEQrLasJ6KkHzah8qF4zpjAJ8tgU5XJuF4c+HALSYJC3qeASV
ZCjqyQpBzbDFuLFyz5qkXKWoUpb4RRXPvfeazP7BBd2GktUuCVDJvH4S1r5h+HKlBh/dVjAZxtmb
GnU4ItiZJHgyF3frwbR2tC8pwg+G4ws69ip1ZZzS5j2r6ONAljhI8mjypuesqTfujZXNMPFyA0lc
OnezjCe/KMICr52w396MlWvD7JTtM1/WoMioYjTtn4csT8Pa9c8lFLiub8Tarzfu7Hn2vS6ReFUm
SzkcazKTo8Pz/kbfZWzznNQV0zMTsUPQqJwk8mfqbtWRV1bGBDUtS8kgbZEV8WwtfojGjDDNuh9Q
a/t808qYsCbPsXVXSmQ6fCg3ha2tykgm/hbabsUAzIZZKCBa9pQhjV830MZDPuiHtuo7CMLJsGLD
TTUsZsKYWsA3GMvSKvaHonN2yL/nS4i4Wb7ftkT/uZqKfnZAlgPIYP6SJt2uBhx14+isLdDlwH6w
3qJfvGJknYyhh7zvKvE0B8tTAC3TkMxb7IZr3zCuI1pb1Sx9JuNgDg5ZEOxcwY9Ce4/gRNu4cNZO
qeGqPV9cHniOjEtPPuWZYuOxzS79BwqCRMnX2/bBMGJnGGlPgPqK8x48W6DZ4lR9Hn2v3EoqrngJ
szewrKBI6SiviGXHoSbfyfMw5/nGXXCJgP/TlOIwE0cD5Tygc6ZBxuhnbfeWhQtAldX0mHYVDwdE
BlGZWioKSmdLS31tOoZbygEFD3wlJLTuPPfbmDnzObWWYQPAtjIfzxg9YGkuh8aScYeqR8+S96Eu
74bZ2vW1iEUn7mug6TesZG0mxh3XkcVzhIM7riSuvS9rLwwuLZA3Hav/AHaHzrM61QKrzdFvSphT
7obSdTa2fe2nX67tDwbeaObZfVUjnxkU444GQuyGud1irlqxOxN4B5i+3bnodYvbgDxlafnJSxsv
bEp7d31t/l5nZCb4roIXnT2fIG5mAP8kOJ50+NLO7aGpx1CX1XEq0gcCJZbrn1ubzmURPywWVgep
D4nch5bum+xTUBU7IoQG6kYQsza+4QnJUGvLUxWqyr4q9j2j+izryo50T9Sv61NYMQsTOQWYvJak
88o4E+VZs+orAEyPhAzfqI18ZDa+ykzsb/vU5Sd8WK0R+LKpqkYZW7N6Txd51yKTKhz54NHpxWmr
CGW24/VPrZxiEyaVTQ4ayhJpPWZWMA1oZ6g01FMgKLFxztZW7XJ1fZhKKZE2qDSc47yoPSCTx7Eh
T5c2yqy07m3X3ePBtAE4WpvK5Wx8+NRcg82KJNigIk3egzR4QD/4VsFu5XyZYCaZBAwZG17Gi9S/
hCju0kQ/C0zhtl0wju8woDrrVg2Gr3JhhUvagkSRZ/NWtLa2NOYtjlVBVSooY+KzCz3x6JAQC6+b
DV+4tjzGBW4RQcToYXl00/xqOGi7+eWdUojX6+uzNr5xJU1Vn892gQSw48tDMHvhAtG2sNJb3AEr
gZQJlgpm1ii1YHyPgR6zch5YPb01HbvLlb6JGM1htmHUDV2mPMvzIq76AIU1UhY7Pt5IOs5M0BRy
iwoKBznCzQzEPlZf9yHqhFtgwZX1N7taObQ0tdRc/Jt8gvM5EG+A1kt+4xvUhEv1VGSFStMiFlyV
oVPRJEQxbCtcWvv1F6v44BiagTOLdvBB9pjtsmDWoSfwaJm8TeWYFfsyMcFuljWjN2FvA8Kd0KvU
e5u6Gy/ctV9v2O4wqLEum7mI64KitdkpJMhPlwnBBttiWF37hGm+AaO2L5BEszo6PXW4D/Z16Q3P
/US3UN9rnzAsuJ7oPEtnxA7b7bRni+L7lI1gNIGM5O66k1jZBBNZxpYL2Sf4veO5aJwhKlntQ06k
lJAhuv6BlYSMiS4rA5U1iMBEPIwuqBkdb95PbuV+nkYoFrpMt1FVIhS/7WNGeGn7froMfo8nS508
emQMRSqjpirv3al8RkvDj+ufWVs0436u3apv+TTkcUPrL8hE/KM7ujGDtaEvR+GD2V20KJB310Wc
9fkAuZKMQaq13WrEXDlQJhXAWOXK8gac2a4O/gxM73MnOJekv9FdmxCzuXLAYI0ekpg5CowvFguX
FjIR11d97SQZNk2QEGc1WMNjN0eGWtv0Dpmx+75IjoutHntf32gShmGTFNTrzYTXO9pG/kiR9JDc
Fvlt8ZYJKmto0fiN7xYAMCOjt4zvIthsElnZXRNLNmcO6MNrpwBKtN07zDkndvptKLYK1ytH00SP
+eCR65o6KADug48YQbGLlyG5cdVN6JjrAnodpB1uAxftFVZQkX0gwe52/eysLY1hsYls/YwNrIiR
o3/junrxi+S9Lf2n68OvLY1htbPKLrIDSxGD+rGNCtBK7zoXam63jX756gefANBy5c0C18DI7O5l
XhzylTIQit42uhFGgyK3yvDil8AJ1MOjJ3n/OR1VN9/44w2rpUjggI0LoG5KAgC7u8emH7eqZGu7
alhqhSYGdI5gYZqevKPh486r3C+kI/vrK7M2vHH9jhSJZgml2LipChmKFgpRXvbDK7LD9fFXTo0J
HdMQ7u3ghEWMd3g539foJOL38P9jv3Hq1z5gRM/ctiZgZCbEtyDp2UlQzUfQvd1y9ivLYwLIJgV2
irK8uDIn8XYVULKnIUh+k3aLMGftA4bRyiYo5exORdzxBSxNixfaE3lqkUG4vv5r41/+/sGueq7y
Ol8IrHbSdO9Q8KgUTDm7oXLm2zIFJn7MS7Xrul6GN1IJxa4wDXL3D9LPortxhw3jBSO17QHoVcR6
pg6iHVQGl2CLOmflwjUBZFXrOtrReB55RfqZLvVLo3rUBKcTGKteZFB+vr4Na+gYE0U2jCig5rpF
zNPxaCn1ftD+z0GXB8i+ZyG19L3Mpp9+ChKwybdO17+6tvmGcQ+KL5C+6GXcJoTunKy2dxq8EQCu
je7G5lzO6X9z3NREko3DUrP8EsuRzEXg3t4D2LC3WPrUQE7v+izWPmFYuN8PJVSHbew/2omeocyu
IgiPpscxy9znGamdDVf199WiJphMOXOuHYFcCy3x1qST7qPW6wPUoZmfThtXxdpHDHt3vZm2EAtB
TYDpt4zof1IUWEGO9fX6Wv3dGwIy8f/m7iM+ypscT52gHftd0/Z51EOz68Yfb1zSouQ9bjZs9kSs
5ZSQnpy7vkZ6PlFsYxPWNtswdrtjrpjLDghImp944H3jhfUpr7wn5dKtK3VtkYzrOmV+lmJlijgV
TobtlYv/jVt8i434ci7/ZhLGjZ2RpGwGV8u4Sfu3gBOoIjIm7tu2RMNDtQzIbjfjsXTHYMNA1s6U
YebuPIpe2MDdz9pJn6AKnn8GRLvYsaBtbzNzE0MGmuKqBAOYQB4PCplt9uj6/Q4CkE9dMdw2C1Oo
YVgKK/MAv4oRwo474TryzqVBtvPqzf6HlY3/D5ZMQ8u1BKY6TjpfRX7Vy2gWfAv6sbINpsBBAOoL
IIzgPwa/yyPpzj+gOVRBt7J/v8m4TUBZJecy4MmCTeCDiCwPeptoQbmtLk1NBBFBv08hvU7EWep3
UT5CxNlJkrcsyQGtpPZGPPL3+5aaSCINtLZTiREJ4SDZN369o7Z+qIqlCHsZ7P1mS0B2basNG59n
ykfmE4gdiAa2lzvg0CbZtOGl/k6u6VATSiRK7fvaBcBZAQ63ZGQ/Mh3l9LnynjOwI1j1TwHyTL8O
7id7PJH+yyKcqMu+1qo4yWmMRNMdZ+cmNAQ1ebp8TRbNCR6tbVf6Z7AOl5/aLGg35rrikU2ernmY
s7olKJHzlB8K9MxzNt27RXdCI/fupoNtIo36UXlE2AKNQ4nSbtR4DXGjBeSut3FaURNSk+pBgLQT
VerEqXe+Vx1yewt+uXKgTfhlvkwLsTwAvjKBHBbEYkvCcnF0PU6nKgQBXHew2LDM+3KxuzS5ccUu
m/UhrM8WT80SaiGAgHl3IqMPNJAbFdOV68vk/xpB7OJZVJdxn5AC6qd5t2tswUNW0mYfdF4ajToD
h3lvB8fbtv9iwx8mw+xWTwUU++JxBgNgUpHpflp4soFaWPEE/4Fm+o7wO1EjTQ69pJPnptXeGVR+
U1aEmjA22YDvocEDNJ5beSeDADx59Sbl0dpPNyKJgS+gQ5mR6m2L2T7x1F/CqZNqf9uyG2FDNtfo
zlAIg4Qa7xw6nXqy9Wxe+eEmxMy1fF/YDX64tovfLaDmkm4GoSv+yASYUVYidSkVfraXQkVXn5WX
H71JPIobCYioCS8jkJ8tXEAdQWKQZ1FaZUMEzpvuLgBo58tNi29SZZFOujYwhEUM5fr0bdGowYag
buq2eMnXduDy9w825dHEHpw8yWNpWWkVDbNuSQiaZLIluLTi9zwjUOeQH/NatxAxB9OpcjMwW8qH
mpVH0YNAd7zVcxv3eGCXuFm7BPgihgpvkfQyzIbltloBNWUZqp4UBM+NS0CokLlw8nPgF//k1XRT
iY6aiKmsnnrQ//t5nAFDyGz1e0zTKkS9a+Nu/lfw9S9vDVOOIc8A4Sx92DCf88hxpzFMasRV7RAv
QfL9gm/urfIrmazdvPgPNWWR09N/JCtfrx/jFWM0kVS+vSxBqZsCktwu/0GLKil3PHftT2Lp+bfE
U724zY2b1GajI3mKMcF+z3QfzqoLHrz6NrUGh5qoqkHI0QoyN49TxjMZ9eBF/L6Uc7f15FxZJ8fw
tS4L9CKmMo8TH+pYjdv+Rk/OJ66yn6nnb1zcKyZvYhV8qItPaR/ksWszcXI9IPMtW/6+vtF/HRzE
ZgYeb+lqvkz1Yp01qEE/zW5CT1KzrbLX2uiXWOSDt5oVH8s+oxysVh0kbpekP1lM3aYsBa6o/x9d
ZrPTiGLhZ+1MQ6SEa6O1ALT3PlqlAWlrN+7Tv77/sESXvf8wiUppWowzPkNH/VYv7teWLrup2aTL
Whv/8vcP489QK6e+N/NzW0waUHxrDoO2gGhAQTfc1V+xf5jBZXs+fKHVc8YgLMLPpOQHPkBKfmb6
vbStBdzC85dCoHouPWx/orY0d9YmZV4jHS0bTmb/zBx9h0DqdfZduYNY7JYOwtrRMi4QnpXg57AT
79y1xD525UJfXdveUnlZ+/lGhNbU1CqmjHhnsQw8dIq5ONTVUH4ZgK//epvlGa4DHraxSYaHnXLd
1H0b6JSNT14hqXy7/oGVOZhML4qAI7uSwXIGEslyolJnya+ukeBP0WgougkpBE5BY6WEg7Jwmmf0
3KrlN1BtTqiGEQ3h9RYMc2Ua/2bePxxeq1EXIIlmZ5jcHtfPOffao1JbyvQr58gEkVjEYpWVeO4Z
zXbvjaVeaKs2QH4rv9yEj1DLB1EUJ+4ZdFPpiXX6uPBmilIvqDbSd2tfMDxgxdGR7TeTe7agQ7Sf
/WDOw35Iq7cxZ3zDeax9w3B/SNzmU4545wzpu+Lce1V271man+akSDYWamUPzGKibaUFeF8FOw/5
Yp/hqCoc0WBLgWBtAob3g/QKdYamcM9Na/PPDMmUp1x17l5UWn++bmorEzCxI4C59oNaGvc8BjzY
gXq5+dQsvtqKMv76dLddk5qI0KXoxAgVAJuPg//ScMb7V88iZ9UlRfBb+x7kYCq71l/AJ5l0X26b
lGHZVVdAu7RJlvNIJ9AUBQs710mybOz5v1bwnxAXkzL9nx503noFJiWsPmQ1P/Mq/5kU+jzYXoUc
Je+iav6RlksakiJ5zS2gV8H29QPyLPE8pglaqAAVkV04YZAUTiHh4tXvurfOC75mafIjGYH3S6Wt
zn6mu9PUACuEKKfCHQtC6ZsWycStZOjsb8Dh5Z3bKZHjXTnPvbxzkEW8KYcG/2qEUB5EBMel8OnZ
TWvVhpWLZ5jgLL0lx4jhDQ/S9zNN85462Fop84hdysqhAw3Bn9fXZ8X4qOE9NBlm6BM1DnolKxEp
ZM7vxdy1e9ch2cYnVoyPXj794YKgWTNnSycdyDcmFBxwo3cCdqDZcH9ro1/+/mH0WXk2AU+pfa4W
QPShsLQEUQrC+dfr60PhCFbCs38fgR8+sdRtXeYsJ2eis/a4ZIV7wD36CxsClVGHH3Cw/kHfwZ0K
fBGqtpHoM0/fSmW/L1R+DorivfXdnxlNvgHGL3Ze1pyXyrvLk6BEZ7L/KRg6EjsBf9AExfugvygV
2iPdqzp7QsX12xSMKuIj/SN8pF5mCZNKlapDkNHtqZj+aOruirbeqap6V9P84lEE2Q1x3vxapZFK
psex9CLpWPAU/K3Pks+VrtOQJfVr1QZHXao9eDxeaaY+k5Tn+8s4vu0f64Ts8qXYZbT/DJb0H5br
16iv+D8kmaOC1Gfu5/dgIzx2lXNqWv0l65xz77tNGJD+oPPupBUexVm2K9z66HtZVJESr2X73nFI
EEovt8PL787cZUELOqSv0TLuhynaU8PGWR7G3N+xPEEyt/jU9945b8RdATrqgrmfkmZ2QiC5jnlh
P/SlG0Je6Tx4fJ+4y56P6V3m6XOm57Ni5G7Jxrd0csJS9+AM8qCM6bxOg/dDJm0M2rJ4dOonTdMk
WtLlCRxjp7wasyjI5a+gzA6X5RUVLfdOw1/xQAWzGSvE3kVbWSunTwGsJ0pz9s0Reje3y2EqnHs+
ON9qpHFdPj5LNrw3hf/YcdcPx5RABiVZhp2S9Y/LSg9ifAKoDu+JMv/SOuqFAKUA7v4TKPX20L8a
wnYsTr3Lk4NSzSdJSCz0/Dvg/DErnB6ABvb70hBmu2NY+sHb0DT3Bc0PTdHswTofFXT5zfP0oFLL
jmr8USbWPRAXIYR4kzDtBxRS5mLaqVy/2BA4OCwLjS1BXxEGeaEb0N9NNrJQcfZt8DP5ifjdA6Xt
8ODZ7JUEwtpT328x0GyFIvO8w5Dbn5sqf6Jzjn57SAmdBsmsfTYOw07UNN8VktVPdeI7IeizIG6i
az894gbII78euy8oSNxJXennrFXoTl7mT844PTVNXZ7LrgIVQkvafQdCPuxx9Y3nvne0Fi+PKrTz
edZchkSK727Z8QM4PnfV1B2mnu08Kl8AUJpD0dQsgh7070CKfTCTJ+Elz6ik/3Es1CU5MNAhsAKH
AjdEteijVYjumMyWHfZpdSILUDBzQYZIK3JvD8MJ5IFR4FnIAgVW9Z0t5SuIl4qQBskRop1vXdd9
BbGcc/SFPAJ9lYbIdL0Sq39ry+Y4grotZLN4FhcpukUHXYRz+9Az9n3mw33nFw92LiIatPuiXMg+
t8gUNQE5JXMyhXWRg1uhanal016kaosH2bkyIqnlhoxSCF3zOkNJij7XMkGjtF+Hvdedq3oqgNVK
ZUg774zf9l56mWxCNhL8TDnMUU7SUIjqiXRdzBbBdlDV+V2T/EUsYxLmwkZHWpt/guIYMC0dGJl6
DwAqf2bJuUG2ZSda0oW8Lo4EPLTglf45N8scMZfPEUqpRTi1M7uT8JQhW8Z/Lgdv4NNLNgzPSTqe
VZ/CnwnvC1rfrR2kJk5W4/+DBrnuohgdXqBDocvZWbf+u9sk95MM3nzh7UWiXi00m4GydwfXUYYF
ZJsvrXSPAFU/eLDEzqc81NXwG//+JwcQICJNWh/SsdFfA8r9EK9ttEv7HVzFwqFVM/dg9szu627i
e1e5Jzq2degMebNzhPzuQcRs1xX1UaW8CW3LO2jLPoxtu7P9BN6ChvYoT1ba3M2JLsO0VdNhmZFF
qy1Ax+eMZBfCx+KkF/cR6q4stDwhzpDcYlHnQxawuwhC8yNxaKRrSBQLFNGspfpcLeq7L+cXlusT
sTVKRNNIKygYcxY1YPmEvI7X37tdcqq4fO+T7OT73TNSL2WIJ3lkO6kOi3xxTwFr/pAWWNKhG6d9
enH5/nge5PSQSqBYKqBveDp0j65bP/Csaj4teXBv63QH4pw98GF+xAL6mEx2sGuY04dVQX4we/mO
AkokyzGHjHIgYcEUonByOiKQRBVWTiwMeObsPD586ryawDMEn/0pf2yD5uz05DSJMgsT2e/TsnnO
y+KzKkVwBMyWA6++oGs+5+BlLk9ANh5Kb9x7dAiD2f9kJ9BI9cp2iDgvfvg2ePP7omRhaffuzqqX
33gJy7CbpzNXy50rPNh/lXdgSwbkSFcW2wGD2d0Vs06fURHNj67EnZDX4z5tkj0d5jueE/3ktfau
9Wbn2YEyrqZTuUdjgPjaJwUsh1Y0TLBx0FqJ08B/LREM20ihAmNIBWhJuiUSZUPvVOL+GtGmFWZt
4R+Gzh1C7nZv+QzaKdJMwa62fYmeG5mH5dC/k6ZnYZbBj81FrSN7WnJckcUfZoHK1SV0Pjng97wr
7cmLqIB6U8qLk00sue+ske5azezdbCXqOC9IWNuW/wnUyuweAQJMD+R8zH6c23Tn9q0XAe13L4Km
AdNz8BMg1TtY3tlCzqAYfO8XyKwcsKMuyZPs0MRL60GdQBkPKrDBbr4O3tA8pFWj9tC8wGkVxAoL
TerXhHj1jnt+HgJIJpaw+B9HV7YcKa4Fv4gIhISAV6D28r61/ULYPW4EWkAgEPD1N+u+TMQs7XFR
QueczDyZWNQd8mBmmyu57LECFyJJiUZVUPIOOSmrxlgxS4Y7S0OTX4748XIHjf6oi3lu64fBb/O+
d245EWywmEJJPb/Dxrgt4aJOFK4JDRsWGLaLnc9a+ybSBB1owHhJm8gVrnEdMPpWn2Nmtw8PMmIf
YZgqhBgDWFq1Ac8l1bjWul52OvcLY79tVWPTLTFx2XfJeoInv3yq2nF60ljYMTvYzZgXBgn1Hnay
7rFXs8VHJNYhb4m0H7zncs1potbT2kw+KkMBG/4yQ6S2R/lsmqelWw6OJu7IzGqKmHi/FC2THAWJ
LTu1iuG9Nq25xKr1x6qPqt+Azt1vU/VrnScKy8mbXaYuFw1LynqsN+gOGwuLa9lZvubEJu7gY2qv
WRq0uxE7wPkYzG4nGh7vRW/I3qFjPWP7rt0lW1XdyZbEO4Lx4yDbxXyzmQUPPmPjfdaDvIH0kMLO
NNx2IiHP1cbSvK8F/WQqjR4xyMVFOFdoU/G2PWF7wGc5dk3Vq0d/WhBYQ18099E7bGqXcugcQbNE
tx2vtjQPUIavq22bnykTY6Hm5pvM/dNQd9+sIfjeRYNgyc2hY1vWH28mv1eK00Pt5UvKmMgB1aoP
CCbUPtyQU96ngywR6CvqnPuBPPg+NQf49sgc1x+AGbbyoh6r+oUm1hdYbRRIkYgM7INWWOrl2xyu
ZRNkDy2i80qqVvTEy8T3BLK/E6zQdD6LNXpvlONXs8FvKBrsL92iE5b1xePAsFJSj8nLtPY/vF+y
S2p9VKCZX9GlL/zfOoU6r9GO5ZWEft3O1OWtr3DoDEWaTBqEd3TtghzSWLt31ajeKVSS56HLzKXP
aITh3D4EEXM5tJTTSWsR5bbymS9pXcV4fRFFruZQ/RPwJ89XsYq9XZTPpW1O+L0qJKTN+p1Wa/ao
ZpMWuBhZYZpaH3hC6R23cv5QxJF61yDKA9X+RhHMsPTZw3OHFFvacHB48DOMR4MSg03TckQAbmGh
I8ylGqeC2gzXbDS5r3Ho2yLb5JLrUOiyTjr9JbPkbzomS+G7dcafojj7G2Mnvi4P67rGrwzn6wS3
zHbPSKcO1POnXrrXUDiXh1tUvyfjjKJUyx+cSH9Jo1idIxnccsGqnZuxvcNgboTnJDTDHr1jR0mh
SaBsXAuFIPvzaOKozLqYFha/ZKGQjFDwcDEXhcUuTFzSlcpCgbc6NZSxxTK2IiwpZDOQHBqntogo
+vRlSfkx0vMPi0J3INXwuI7ARKXqol0PLRIar/ljbds4V2mS7B1kTFOM3r5vhraMtTK72c71KeXR
mxT0gr60x73TV4VJvP3WJv4J21EWMrBLXvfpJz5icD8Pw3qw4/KM+XfMRRiqfJyjp46B42ZA0A6I
2vO/bpqDnZ3Y17yh3Ndz6F/TxfYQ+aV6D5BElVQs/plsFS2jBHJvfTv8kook33pHc/hazMVooqVY
0gHoD+p+d037FfeXDpvsvgrdckBG71dllM3VyGThdM8w2pHe5nDyZAUaw64IcPLP8RCJcqos+02q
oT9sDXrqpUVrZgft9gY2iUcSVO1ed0tUjhr+ZGxpU1yUEdu1k4NUZY1+4C7gi6Tz7qqaoSkXwWM8
Gfk7LagjNrJXueHNTaLppW3QTgy9q49eSnXyevYl6+M/sdED3jbsjvS5xUhoSvyb8UraSh2jWr3V
VRcsaKTnJDnAVC7+cRjrr/06d08IaKzR4ku+jxCbd4phnoDeT4gdurjfUN9ooqzeyqlj4rR68rcN
erLTUA6Wup3jc7eMfwzz8SVqyf2Ms3DRoMhyBAjIPbzfWpykBA5W8fbdrykpkQ8D79mqafYcA3TJ
vZsvEQiQJxUPScHHKobnoqvhJhQCAPFzcBgmya+xi7C0vgXbo0FJLGXUzv9aKe1DiyN7PwZqcHlf
WXKVPcFVHccfGrnzSNqmmMHNQg9k6f9MbnQXqWpxVWSYvjT1AyC7LnsOHH6m48MPh91ZMXVY20Kk
hc9N6pfPlFfVHx5C7Gm7ttl5Kp4RHaFLTPzvXb/0+dIBGejkuqrHaVQ1YkIRpL0fawW0H9NGpWtE
ksZuJt/C0MZSlPNuCYZd5LBh+GWzRfN/QbYNGphD6oO/+Hdt89T12g9jHg7Qjx+Z1Vl43dYVl348
IxqonznPXU2nP2vQD3eT6bY7oMDoUE0rk2sE7uKBVKu5o7Cvq3fZxPsz6Uf+AOFazfcqcwS3Gbpa
t9mu2DLCizmxdkfDOfjXI879fsL49bK4KRyOWbDclgehcsDeN/EsX2iD/tW7DcM6dh/2zTBVD37o
GMvTRGBWQIWFm/E4zOGuq6L0M44rO1yxlh79esn9njTr8qOyBT/Lt2LbESwt9jnV3dTn20DdfpLe
o7ud1Mnho1bFGE3hXmLDC3hkykt4wQO0SFxcjEGK1xMc5k7ABKLEzGxwf7MRaVMrAPjIN0iACMPD
ItL+uK1tdQ6GQT9zTjKLW1LQMLeUe51XDR/eRMbXrwnFtcZVEQJXCJN2yJM6We5sgBNAScehWgtk
XIauCUTu+hbrGBE2/QoE0YrDgtiM3xBz4ZHUtf4U4di1eZKybTkGyrlSmtTtGFpHuMX0QTtjMIHs
T8/wgq2jNkyRWMUCd6kzizkkFmz4DZvub0jHes+y9d8aAylogm59TkXP5/2QjMF/2OiM0HStbQ1o
G1rCv4zw9MHCI3bIU9s1H9uKvfEJcQDvLabwO9MOlcQCP0rWsmXi5Kq6KZCjGudNQzzEHRSv6Vq7
u2T03QHvls4HmdRnNYZJzhdd3SHEY6H5ECH9eK3R+tYAb0pZY4SowxXzUxJMUbHgYRbMxKx0JMFm
LseXdEZyzPg4E8oLtJ6iNJEh0Eb56YB2bsQvQbuDd8AU2x7J296rFo12dosqwASormASAYkgTXQu
XC3JVzYIdWrhc4buq0Kxh3yoe+7mLHtOY2IOKvLdPmFRtsO13h/g0UTyMDXrXyYTeWEJab6kHLLC
DQMGeV+p+XlVa5qD6GgumOLRVUCzsMOWhz4r5D39Z9HVPWeymu/W1QSwWh2bO1wUFKjR2l+4gdNN
3/TzccJ9mE9N2z2JYFRnG6bBflqFNKUfakkf+iy6OINQSDqK9b8wCgycgdPooC1ZnrKQpce0i/70
ozDQULczlGnNeJZ0BtpQA6MaRN+cl6jxV99V6oxOaHxCHmBc8iio80HM3VvUzeoZQe3mNG4mK5XX
7jBkAX3ARODLMBm6L92jCerHaTtBDPMYrwDIGsmGYho1+athEVSQDeWdtI3Ju8ml91wbxDsMLNiZ
DTdBo0WWOxTjvd02v8e2AkqG1gDuFJC6hjcB0ifmrWjQaQP12QbgEEmzkyTxO8QCf1jcMg90G8ZD
VI9BaTj9b5wzVI7Ag40RgYr3rhHR1cQZtzng2NvRcNFVRM0/v7gw16mESnoJxKmPlhTIH1qb+xZ6
IQSy134HZ8nPUJP2kc0ByTk2Qx8I891lk/4vJtYux0ZYsgsRFAjwKXwfIKv+Ikx3IBvr7gX3xfjU
NEI8zi7qz1WyBR+KO/aL5A7yWC+wsGR4WvtoHP0f1Shcyehx9uBiNOa7KrvPNgXvowU5aHEGg64Q
5iv5pJh/gY1avKPeTTmrl+Er3IT4qP0aXJFJsF4QZIvheDVxbjM4+SIZccv1xH67wZpDOGHoYaNt
9izV0XHBeHaw2B4v+qzzPxj7ADJbV1EISEknjhaJMpiHWHWsZxocxrCbS4j3HBI7/49cknfeLNnd
OtEn3YsNPe88Rw9T1K95UEFjNkulCrQwEP1F8YZbdmFl2FZLEeC6PmECt4juI39Gp8McjfWH3FoM
0YMWn2gwXaH7yV5sGyaXAeasO5xNn0+OjZc6EGw3BrHAi8I29AY+fOwzTvabjKa9qQViruPOov4D
kL9C+DztUObjtzVoM9T6JTrVK5618eGM/wTz9hbpV4o0wQPMLNuSNcFYVMESXkNYqjZFJsLlfqRL
jFrZsnJhjt9OYQxIFA1JTyhGnqnLEMFll71eAD1zZ6drllR+F1Vt8xhIM5u83QLxOc8TihGfxG6j
dQasyfSA7hVn+0hmvuAdoqeHLhlLRL5yDSwxEl99L8VfjCAt5lpYpReYFv1ubjGOR1Sgyhnpiwir
SugbG/HfUAXTI23Ai4zrAsPcZhUPdPbtBe0SfwYRk/6GNY53j28sV03cnSs4kH2jAeAHk6jl3CSU
j2BezPIThbp/Wd3g362ntchpr8NT0hqwHsgwvPaqXl77wcP8cDDJPrNaPkeIStzjFkfT26FBP+IT
iV0FNOqur033G4JhQ050pT8Mm+xbm5L00XMDEEQhtKOs5lhgoG3Vcaq28DNpPD7WLFckc6/Z7MWO
Z405J32vH+iEqyMn9ebfgkrJf3Nr5hzhH+5F1mLMK4SSl5Bc97mDrdDrPLrmjpJYfUA3Pu5urhK3
Ej221f4mzHnNYqeuDWjko6mzCD0fHLt2KbKBbvMZgmqD2JS981hoigNYOXiHUuASnXzMrVwPNeX2
ENqKPvaa8pNvU+TmrmEqLkjfBnohJlKZl8C1sykbEJuveJv9YcHesCktb6d1z5IUFX6Np+PtB4KW
0DgmlRueiRS4KXxNkFA3N486Ft15mLQuJ6dz1hJ5ajLqLp5vy56tLv5tsbd735MO48G6+H+aUXKG
G8Xscw3P+/nUkAA42lRxds26YS4Sa6C8VgPEMHpUAy9o2iXPXfJ3Jct6r6oYUcMSlyz2+JaXRpq2
THRkSzKyCxaHH6geR5BjY4u3AerhbTksjl0QrXdRgXppJuFyCYAbQPA9ZdWrruTedck5mVgHAHN4
tVilzIGMoSgxQMMoUZNc6iKu668IDTmazK0gafwpkxA5N+xVxisiaYKPDK85Oq/m5HlwRqAEEnyW
czaByxqTPU3Jeeun8DYZFjrDzI37ow5Bibq5KlUzXYcRviUot8a2WC1QNdsp0AEFq6I8ngjew1sU
fP+urCyUDjFOYxBp2/nvQOmfQfEzt3ACCsNile7DtfbU2eEuIbLwc7vHeSuZWk5TGrw0HTYGKZGH
LQrROJHd2mJebeZzZsCh8fR0g4oXaX+C3vicyuEzyKrjaORusMsZUeSPyyb2ZranyrcPI0OcTWRG
EMfBn45V1znh50r3zzC3eIi8tIAPm4tcwg8AYv+qRj+kLPhXDysaK4FWaBgBw0OLURji0tOU+LsE
fgoX3kUUe1DTtwatME7aXYJ4gzC0OqExPjFc/ZPXz9kWXOEcsdOjfrc0PU9Z8qInnuEsqe82AD2a
0ndEtRc8xvpZhUX4jAoY7rcK+yixKeQWJwUUairHfmiQEx7cdRWygInmhxDFdYjZm6/qEyJ9/zFm
YKA178IYRBhkvbqIh+XQZPHBD8lVyV4cOt9c0zT9jhr3k+BNPKJBH2ARN9xTiw0YBH1r604WbqBA
mjn619RjnzZt0d9QX0613Q1bxP+rbWTAvmLiXCrRgibZ3rC32B/R0lVYLsQfHPvg6rh5Er3YZ0P6
M7la/w6b/k7wl0OwdD9JCoeOmH4N3XC9HQJI6PfpiuZ+G4pxRtaBBTeUNd0/g0AT3Fp/gwXpclW9
vHdZuMP/cufwElUCHZQGuwIiJN13UCCIbDliT60kon1epwz7XVgbiftyImFJ8AENJ0UkSSk3jDUE
PROoKmqxjOcxweA9rcE2B666UD9+CWwcwuecPmrpDSha9H4hbk4kSJZTZoCnSoKWPv07DuSo8BAa
iUF2E6dp6kvEmKlct7TbYe8r28OldN03se0hXtXvHa8fuQTH5U2UYjT11aFz3ecSRBUe3fKKsjbk
eD0caIB4KsLRvPT9GBziyPdlmMJFjtRkPE1OhaDD1XPUSb7Dy30iaqr2nI3NDgJ8/lzH/QuA6KaQ
CZ/P/RRHwHBwjvDAzBlv2IRIso4WVbOu5TTDxq9ekkKE6fc6L0/JuOyXLrrWTYh2nQeg722BXPgy
hL1rDhEg9pdYuEMyeQFW6KVL2a8O5rsggMAE+oAS5hcXpqpjUiXihC8sBK0H+LBugOHDz7vL5zEE
F9518cHF9WPXpueIspexdo9pHF3ievkIN3JlTVqOaGoB6YkJHl8hkFadxt+RWGy5oRr84BNdm2i5
W/y6i5L+MG7ufq1GYEJ1FBTB0PyyBNMNN79ktN9wuUWnK4g+QE81Fh1wuLwX3SEDV9jw/mc21XNY
pRwkWHRn5vGBrFwctbf/+jWLynbpwLjqEJfp8Bymw2nU/IqX1hU9cK8awEfW33GJOJN06Z5aOQEo
mIw7kTmOYThUHYDG2sMUTMn/DzEAh/eNjpdZkwsJO5rTFKiuA2W6oo0frPs1C8woV/KtaLRDUAeK
IbnthcAXK+9TaOhIE16E6XZajteZ1PLVL/NYetxT/ibITewLvy3O1urHpSHEm1F0Jw1HL+SfoUTZ
kyh4YkxdMmM/p17dpaY+GR3zQzSkgN4r2ZcaWFGRsP4sJnOtgG08bIkoHE2LelN9OQdRmM9teFoq
emlQchqAiNhnABeZI9GvoLEedzDgaFYAv2YtOf5vi9YQQSf1dV0dPP7NnyaqfngHSHCQ3y62h8YD
GF5dVueTYbRs9PouQGEAh9rFC5nAGGEo9TDtBFpA5KWa+je5bejku7BMjWpzn/pH7OlgslrudIiA
GTo+grBF/d9SXKt4YKqLYUq3+HkHsvchrfWL69Wj7dSLgF9nHkeO5wtcVoCW6N/OzWuJ/vGSjCPb
8UaTfEE6yiZ1kHuZbAc0oMmjShjIvNHslhb3ElPggFqI1PKmF0OBm+1SuWYH6i1acvgSfg7d0hxB
BheSiR0cei8SU3fuXayKptleSLOB0qifRks+fbgGhW3EPtXkrs78iVtxhMAR5hDjQdx+VZWRL3Q0
aCWal7VBOzBwQHpLwK5tFu1jOduzX2uIGxpQf0jtgv/YFj+lvS2Hqv/ULJH//7YsNEhFjZjiYlD1
o06YOw3Z8JBswx3mka3oFL/p/MOczrg58Vluj3q80GR9srX6SBjo6SDib6oDc7eEFUjYwKaFhcS3
AMSvT9Es06KSKb9LhMEyakaxHAeL4lzA579I6xiIEb1vY3iABdWeDBByDtS/N9P8GvTd3lQbyREB
itZCzf8FIvmTZIBLh64BJKxj4Es0nnYTWzM0/vZvuIAWwLfxrviSAh4BwesX/l+F3IBauj1V4GlY
tsOUdVfb4SloNLpq3b1WGaoNSeTfJIE+HFFF8C6Z4OOpm2u2oYtCa6wKqc1fkq3PtsYFYdafPmNP
Ewm+5AwdA02f05V36DfXe6GbAaSAA20O30u07d0RQsKDq+ulTNOO76za/mXC3eC5E3STBz5P92Je
kyKLplOCdyJW65j3YbsVSvj/sAx/I8vpF9PIE02wsvzIF/sv0EF9srLLjp7Ca3FGC9gaJNLg73Kg
wuek2t44ArEYDn6Vebtr07CB5MV9LCsoI+bo2yTxiiicobyaSXjMUORLAgf7LQzAvIcvIMUPWd++
y1ZDHyHEPXa1MTbz+BuLsyc5RM+I6P7JJHlDfhv0LekbX+YXOHGdcZWi+KXA42bW7yu3/uea8E50
8zOtEFy5QkY0+OQhsgDPkTWJSahDkystGiu4or/d1nO/rYuzW2sc7bLBvvGM3IZmkrwgpbsr4tBG
Rbrq+jGc6rXcRvDWKgSbsoYYh2VYQyhmahD1AIlfNmjCdgtMHk5apO05XuJ9CofHPDB0KEjAo9IL
SRBqrqrdaJNHCg1z0QU9eDbLPjREg3cU2GPOARdjOpDAydFBpejFpxLbPHDclbztb0vFBHmTrAep
f4t8R9ZI8swInLhQCyICOJWgPU+hXNsSPjxhgoImNo6zUlpDPzcBVUqGwKfPBcLgV+haJAVeFyyg
Tw1WYES/9f9BWKY/AGxVu0R19a7m3aus0s8Nv12xhcw/AKKQ5TLa/iwj3NRjo6HKshPW2boaMoE1
hJTEoxA3ZHkmAH8eTYAP0VXtW6zn+9mmwSMf0Ll1OL6gRMYCAvRqPwKsOc41EbuYY3cM4qLkLFFx
2H7Glm6poOotIG0JnsMacOO4Qq83OniyhLPv98BVetg54pGC2hqO6GD5S63tcIZlDDnwIVnPg9H+
uV1xJaDxWYskEf61brLtClvL7R0t7kNfAzCgGouFLAMhz+BDcegw5b3yAG4asMV6zFT43llbX60J
YTEVOvkwALLEAtGUgHzzMz/ousewNbAf75bnTrP2MCfo6ohlE0w5W5mbsBLQRpN/tBkM2IgZiEnY
t7kW6AMS2BMXzax+Qm+vW7N5zGAz8C2F5IQOHftdXNXTpcVcfjQ8AXJjlYMCR0KV5urgQJiocCcF
z5UF8QVs42or9hQJ8t+wrMvT0GR2L2YXPoXbhPkDQoOdobHZt0jrho4SPVGvxvpxgIr71AhTfaW+
Na8kNFCUxV19S7uyx84pdggdtpnQNk27ZsRmiM4CdoDHkCxESybIuMAPmbZDWjlTcx4nIFubsYWS
Byarz8awDeTP6ECMsLh9RP5cJHPtt2lfxWEIUDKz+HLbcPmDnEaHJwP2f0QvvGvCeP5CGWEoY+o9
1rTK1YrJEmPVC4LSbA6/L4vFJN1eQUnBySwKL7YCR2bGEV+SvaWdApMO7gJdVWdVMV8u+MJz+MCQ
PfGL3Y8G+9UyE2+dcv/VzpKy6SEEsFs0Q0WDAGSAtTJXTjrMMrbBFIXm02VQnM0JxqVqjP6miaR5
FNNXFjqgDjFW8MbUxiWU/tWpGusR8DJQxSyLVLkY0peQr8lnOQdDbsxmC4I978JOYClBVK93MkFA
VE9BWrUrlBFKZC2QQjyWkc5NsWrwg92inruqhspr6dcjqaL2zKKJoRABxssX6IhEMTYOSqphGIIu
59UA9Y3DPzhFo8mesjp+8FW1PrS3s7xZOGbOFcSGCwG1zfx74Ie3jDR1bjcG2zmRXWTbn1qzGX3C
UVl+0qjFb9+bafvqaht/hQ0sN8skWdh6W3EEygMuPx53nQVnlxsPEI23tM8NZyE03lESJyU0MFAJ
BGuoWoCOa4df33Do76Gw5G0Jm01so0EWBxmszyqnDkDN4rjAu9XGD0ESQC4I5PWm4Eyr5IkZ1H+I
JtxfyaFKwgMzzVKiRowOivVtHHPFyLQUlZnquiR9w9N8U0qIoh84nsE6DM2XjSc7grCVjp7AbERn
ik4HcbksnIZS9NoCuI5aUO8tWxIKWRYPNMbEjImygaLqD91m9TUpOiK3hQiXgIsd2XJsumx5X5bx
VvRNr9sj0M8ouKYxg94Pf0QF+Py3wCCi6uQH1GZczEOcjXnK8Fh22cbW+ikiC3o+2UgIDuC8JNBd
wV6GHROkWk05bglQk/jKMB7GjEt6AtRUP60kDB6x6z+guR8G3u+Q+KvOnEosEM4gFt4SPMzl2sHz
Ic3TFOc3nzB86zwQWJAuJ0qJuIP6KL2PDSI/8mkK6+dBZOTiYwn0P17XrimqNlZ/aqXMewiFDc9J
7+CiNSEou3+E++72EwcTqiaivlNAUpVeGcYSKMYKaaY2unRRGmQoiimkENQG4zmYgBsXQS2GDCDC
atVh01Zgxy7xvEfJkqu9ud9Acge6A1Mm4zM4KWLrh5C5AepIz/WbSsj4uAG0B1fZtMNHuwDrPosg
gJ5uDCvEGo1mExRYLB5SGY8+/l1lvfVlNkTrfwahJl1uBLEv4zokkPMxuCDls8FEhvEbhZogvyUs
ekEB+TbLnIqyxl4eQyMDp6iCAw3B5R5GSXtF8w0kinE/ftaJwjUPbmiD0mTFa7wXUXBLu6exwDid
RtW73sgArKpt1+AcRBFEQrQXgSg4Nkx10U2Mw+184KraL3qGaIJlUMRRBrj/buCC4mWxISBsCJzJ
WE4swvOAUB39LXNrOh6RxtPW+wHNu809n9gMdiO5LY0MiP4q0izAMNDObUzKTHuIGjqfwDvA731G
sgmYE3iy3ZSmANGrGMNDEcvE+d2Q1GNbxK2fP+2s6Re29rfsfFtKsgXD+f5ZwdMK9KRtmD2zWEfv
ZlLtf0A+Ia5r1gxcRQN9M5q69KZL7UKP6YgabwCVqJYdsVvOdIkZFsod1jj9unLLKbi/mUwYfQYV
ghFawIfwbnMHtKLxmKOpgEFPI7btr7ZrS3fJxJM/gHhjt7NU4PQw3/JDAjqnOUZQwvoScILf9jil
zZtOYeZZZGk7v2QdduigCAXADfI0DQ4S9N1DF5u2LZAYk6ylQuX73ggsxQoBE0G2S1UgM1x7fQzz
y2VaTxhq8fiMuonEq2VqzyM++3ae2mFSoIMJFByQzGyvYwSA/rBWwY3bDe2iizYbj7GBdOpIEhuB
viUbLqYoXc1nayUXJQEFa4/CbfjWOfMTouZoT150VEXIFbIzKH3c1hRZdMvIIc9hI7YGgC6AdJJs
BlCcTav5GynBoF2nHUVj4qn8AVwrviVwXyjEgP5HpdbQU0LLSYf6XI0TbASBbg9YGlUMVnNRNbjp
CqWQRXb5OsWv02g6lme30W0/QNkzPICD7CExTdB/5NncpzGCk5FbB6KHZRpDBxY0WBfg7iZiBM4b
Q1AA2GkJNXycHY0kJKQhJYULxHKT79IQsBZ+wnOXTimcmJsJ1ztamOqhmi0uF8Ts9a8Vp+OJwEBe
FR7P9jsbzHpvZdB/b1ncDsW6siUq1CRjWDbVM8ClFHEXWMDcKkhsg46RLe8ktaakfayWEgbNkPbN
8O+oHysdEn4fkyGCdEXxoH6qjIOgpWsjdgAWCEVLHVL4QM0rgczR9nHWPcazrvKWOuhApwkPwFw8
G+7M/zg6jyXJcSSIfhHNqEBxTS2rsrS40Eo1tQZBkF8/j3PZ3bae6a3OJIEIj+cewj+xbg1UcxEw
Q+ClpaxKkBe7czKPX/5c/OYDt4VcqP2oLJjMOt4Nrp1xSlb81Mb0ZGTUVCrlSAtam6mUmj/pjG9c
82utwsuQVtWGydmusCeUvhLMp5+vNKIXJk/H2bLPjOb3rul5aGXZr1+Z11FaxzImw2qxHzD+hTy0
6EHz78CQy5fnHnRv87rIL0B6eIkS8kIzeWefxMgIVIKBmf1ZEC7dpOq5HbPr6FQflLe3IBztHft7
h1Weu/6uBz+C+AR2JpivN57N3tmSI3OzhLyrB+fOo+JghNfS8QDZaZ6lGE+O6bQnB8VgzVCs36nR
O5scm2uGjHddGsHrJBJMuYxQudL6CcLjjhzz5zEZ9lkyyg0DNXraKZAHLE3Tyu7nk5MkHzLzP8yK
9cVtdQiM+q4yJm/Fd/+BSnSIrIKOIkJei4YXbpRsAxOg18GQb7pm2NDUQVPrrqUcKG92WlLkDOPJ
6id1ZD0DBGt/kAGwctAcxzx8Rt9HvQzDnSuzQ9LVj1Yz6bVvWuflPMKqFD+S916Tq5p368Sm084z
tNZ2MLaOM5cUbiklBZeOI+SDE6kTO2GcbTc0fyXx4Tzhf7FQb8prIaBTQJHWjhhGxxcKglebz5bN
Wv9swZCjBExr8mMFCepO5uvyOMK+yC2f5dPo80O2jpZrh5HLJu4ggmKo8S63nhaHSpeH7w595U5m
9XfK4wF+ke+mgX92HtpjAYgdd0zrWJG5G5NegfikvwkRtO5cXrFZQnAZL0k6/RSWcwr4Bml5yUXt
qMVWie+dcWDcKVpS0VTlIfPNf1M/EVesrL2mpVtPrdFtRmPhwsxnAdUWs4B2Y8rhbgZVbYrAWc1u
/5n5TJ6Gutix0HBa0TWdXD1SEvOAeogJzeB8j5aHVtiUL4Atb2DH9b41jCfZ45tYfFNroobbHZNz
UD2pLlG6bPasjWHtpePbkGW3tAjQdS1IJrtTh3YU+7RGsAj8BcKNtw7c5iLpaMsWzPOFVx5MfEAB
/J6FEpvlKv+jvgaOAPnuPzoxUoHYUDB6Eoe0E4+zLk5R4N8qX5AtKc8d9w0j/ua+YLMvxej8VATl
Q+CIs6tgeCLPFvDk44lv7TWRDN2tiTi8EjodB8CUyo94ENPK9xefmWgelweCGvFZWvRH8dDvvdwY
mHeyKsFohh5QPn+uq7jeRW5/lgMvYKF8zcKPaUuZmqxKy9lHUj95zBuOnBTPWrj3RU4mxpRUq9xQ
/5aPBdQcTZfrfUsDfa5GtWNSfYeK9eSayaM9qnefwIaawU891R/d0F7doDjhnlmHoAYbQ83/mFkc
c8d9GBs5sDIoP43DaO7TSmFrRJGaGIH1Vv5ZSftPGhk/OLbJpIgP1uDccjf8Jj5jw8gVQin9cGbr
dXDHS4dGvmkadSXK450VREeqm50s+p8EgnP5WKM0PuoiMNawXAm0s/xQTvnoM11bAeOvGLyDvAW0
rn35rxCMK+wxfjEXEdRK1J0gVNvz9NkbqLGiauen6sdWEUWZEcfbtkSEVgFiFVaQYya946CnZdZy
Ny0CB/XH81Cl92nWb0wa7a3TNONqnuProKt0a7vzXYyQ2vd4KOPuo8IQWE36LVXzQy6ykptgUQVg
iHP7YKTZozSmbCHMtoNODknpnymVlzwRs1nFY/g7ZMY5NMoryFi3RWI6Yg5gtovT+zssIprUSfd/
8Vg1ByuLi2OY6HJjqtDZug4XGIXvC1jv2m2ycx3ol2CZHNTZ2Q7rc2L3X36S/WsTe+u29nb5gUKU
2kIYB3DdeeXaNRWuuCsKf13ytus2vBrMy8QEomgV1YcJutOMyVOpvGvTettOxE+1VT5HGhAvSI+u
Ne6qlmlKvpStWXgjxXuXZgKPd5EfNG4nVSvUXAwOK9trP7I8A7fJLja/4ze0zpwbr0FtowS63Qp/
0mmqrT834kUSza7PzYuo6o2qE4gheUSao5qL6dPb/istWC+iRLwqp2bf8TcUE+K5Tc0+RLwPjFvx
YdSHwVGXKQwfmhZsMwyzz052/xiCPTZcAzirXwo2Vu176bkIt2Lj1zyW9ER0a9UlYXHqll0j+G4q
7a77GAnMC6M37F0bjaNSlegQhYzw0fA+yO6EByndBXOV09O2p8ZMUHQLYYPMhJh1rPPU1+zdYv+N
kb7jv7iACjF408HNI0Rzg2C76yoG1WWMJ8JXxyzUWyMfb3Gub2kjYIzkKQu9C1wiWkkc/2tKRgB8
4y8slPqJhb2bW+oEHBB1I65pU3B846JsXMgfpMQKP8EU1A9e57wOE8HhbviUBZT1JV//8v6NpbNn
5/TOV+OpbOsziTRrUSxryZq9LMNzNPZY/mSLjOkVxZY/p1yVCojUTsR9avG3FfVYbvD+dAeZZ+9k
I+mVSJiVxb07bntd7y2CK3aOcPFFqfaJZvZAHjenlV8hncLNR+NDEZV7Sw2H3gIMSgeiyKs7HDUf
xRAcdd0+hRM38eCgL4fDe++F/wxL6C2m1cfCjY6BqK5WwCkRhUiixpQ8UJQRYu2x2FA90aRvXNeo
NykEw1PXMiWp8VouhP9yYjTxvidWzW/z7fLrqPEIfSyjzyTx6kPMA+d5wRl/1p4j6KKthslI/ZKN
VJ98UgEJYF3S3de1eRyc4MllYwaqxX5K3Y0TTLdCDPei4cxBRRsz+UDr8x7K8rtPzVvq9te2w7nq
l/lay25Xj9NjxmNm8LSEwdJX8W1Scv3qPDn0Bk4kNy8JDvIyfQJO/FNgFJjR9s1oL2dNm31atn5p
kCs3LXYJ8GIqpdqP7w0dPTcUK03hhes6r9IdcZYb5OPio4LMcsT055tluPbT5K9OggvP+2VAA7mL
Kzc4s6Y8+9QDOqivHmWnblES4lg2m9e2aF51ZkTbKsHjrJKrTfVchtMZ/RWtrLnkHuuwmiC/wGps
M4k9RSJrJhkWe9gFI6CyCvyJt7c09mZZ7ksMueWQIWJXG2NsaMxUiCakqQHKfVLBcfNNFUO50y5L
EkXOG0JiVp8+1NRFmMCSfahcvNPaPzVuO60N2e9zPW7dFFiKlu5uML194xGBFat/JhUYzeeYrAyj
gPrKsV7oD5eF9Vun9futJNEA343/A5J3LYvgu4j8fRLOB6vL16pudzZzshV9D2exBkaXG7lQ3jM9
TZmYn7Popl1iMZMvnZtDDxIF1scszZPqjV1pyMc5czYES1OVmO6xiqyHzONAKqLsNyXbNi6Nh7Cc
6VHq5J4R7EHJ4WQ34sPnu133jli7frwzUm+7/NNNzJS3JlsYhAwMMWPQG21GWcJYTFuvzLejKuOV
EfvbBB/jWHYbNBzIRCrEQunrAKU/uOVpLtVL63YZAmB0m5C1KvkexMVnNMkbRXy2UA97wbgDkgqJ
cY4uSTb+Bb04jBzuBGVfTHAi8FdZnTIdhLB7Ym8a5uOy3BLA/36a250XlOhnPh75qnrsrfjNBLfC
MtwJSGieRX/dJel+efPmztgZNQ839uFNFuf70ELelH2zx+vxEIXtWuh0DfC+dWQAEh08IGx/zqnx
5NOhKXpdfpKtO0WY3hEaapXvIPq2Tkcogfk6J/Y6ZYiJfGHu68wA7K4O41L3hpy7jizAbsJHrBhr
X0M2CuW4W5Hm16loYCJaiEKkaTvnF/X8nkXtJg/aPQvbjnOLu2kWWKQaXk/8I78hz2FBBVwOVgHj
iPLMahqw1b886d4YIBprOnbAzoYOC0ROJQs5FRqsLW7PqmbtpKBBqf35tTTwfVXuXUBlzpqYPf75
J23Gu8hu+Z7n8C8yjOfMBpoAQXIrZD5PP8m83jtCb1ClN0Zhb0fL3Hd+sG3NbENa1FoPUK1U4JtY
pQcyPC69ba7bOLoYGXtDm37PzsVNktYnKuy71imBdcLT8tBC4iDCqwd2d5yaTu6dtMc/pbe9tCem
/vFe9ePLlKkDpH8L+TWs9VSc8QQvLAFe5xFI1NnqJD10onkO8XRPs3fi9t6EBBavcCBhUEiO2nYx
qwYVI2HeeKEfW3IWY74jIWtOgWTrA5I3yI+jP6SrkaMh5VZvG+RHUffeeizwHGfG/XKlCR2YK+00
m+XG0YOzKfr+iYDnfRDZz2LOnlGBsp1jOejPRKagRaWnSZgbAPMQ/1x1FxaKbIHeflvMr5H2n8lM
OhBttO9m5popZyQXmLWF9CLwwKFVWAxWcrTWqDbZKhw1UWbTvaWic9qNz2xTvCIejGszyT+IXvro
mYP7XkMcv/da573G4KesNY82sfbjcGRTwtlnkMj2swvzvEseD/fcS29NEd6xf3o7JtUutPx3JOrL
bNonZNRvs8wPo+jmhabdzxSyUef8BVmEijn092nCijDo035ghzIYQrvuSgzlaMMDD1618OnL4dn2
PJKjwjaGDFphZI7spRopiJGe77SdNbyKlLJIci9UFAt3JNdjVV6iUAHCh+gJAwqeu8moMteNzo62
LFAfXZhb079L52ZbtQI2kvfZ5vW0aXgsr4Cmfu44YVcUVMM61LdFMPBD7ODl/Miikk2QPCwfBc7a
ETDBuLdVvMMVMgCM4DcQ8rOOiLzDXCBMznnbr397UR/Ttj+PrbfzHY9SeF4FlnqOAsYeTsMgw8Ju
7cpDj6ZD6ALEW7zFM/TKYedn1vMk8TjZ8hi05jmsPQxpjrcx7eiAHs5WixZvYZ94khqQ63CKdoEx
w0d5l4meXdZX5uA5mUrjhRnDgdyKAUxr/PCc6KUN6z2+B2Idsr2dqq8l4FxTYhh5vC/zemWl3ndt
L0lLP0s1ITKB9yRITgFHHQ/mTZQ35HkGxbIDUpEHxsZomhxe/P6Sz1cu/xK/prQ3VgauRgFgsnzw
0TTfGjdgHRc8Z7MIlOaoN35e/mv8bqv7GQCw8Da28ZpCzl9SVf4o9gCddOhvjR7Lq3ybUFJLV2Wn
WDg5Jat3oH2K18784PKhEMPZsYJ2hP+pR4yuSIKZSzxIHa6t3jBXXZa/tBOGduO1BiNC9/EBDBF/
gAsfoZl3eaO/Sj+hiwcvWcWC7TRJ5l8Th0eyqk/Sac9Y/latGz+4/KV44E9VB8Kl2Pay3Hc5TzF8
4J/k4xIoVy6wiurc927gtarMZkto9XnmaOKzvjeLBHG3+KI4fiVvMoSNtb9MCqKu2Bp4V5rYwBVs
nrl+9wmvchPCXDalXFvOiEwOh8WX5dbWKUpdWPrhlnTZrp/FNjDc7fK2OaYkP4ZUfq+6D+Pq0+xw
Ty3/YiaNkSb3lw/mOxL+ZeaFN8L+nnQPpn72NiZDIhYd9WGzxW+xtlVwNuBU4tE+N1VxSucvHoSl
x/pY7r4q8Q5dZT6aRf3k2+4qZQ6/hF+YBQpMaxPvpTZpy2aArst4NHT2qht1bBdgPQH5BRU4YeGW
66yZOPHRxhbPfRHAqnn/X6HLCVropl37CGtlybVpmydNz7ruxrRcpWbzpYv2XJQO8UcMXVcO31sd
VN955f8rA4zJGQMg4GZvpaKEYTK0LrzPbEb1zmm0ODvwzvuqnoCHPag8jTeCe9V5Muvp2hU9NEpQ
shylNatXwxsfKWL6DX6kHUsuspXD0Jop6dzve2AYbK/TwZ4NuallQztNDuOkLPp6w4TUnEFImEIi
Unnu0YrDrwXYFpluDkWjqz0q0WuX9R8QbHvIYAogcxUM8dpMaXLKGbcOrhKnBDgrmXusq3BawkMg
y3qwqjRtr70oSN13iCsZNfkoxXDvUtCMo3qSKftQ8VXwqoTPU9W+5Kz2gYk8YEL8caJxVwqxY4ZN
gJNFfzok32Uy7zq2kZeFeVF4G9eRqTFppONVQMCycPWxxPS01pX7rDn4J5r5tqjp3hjyYCSqeL7r
Q2CiNJeWWGUTnWpotN0Pfz5xNhwcFOxYKMJcH0NcQpr+YZVR2OAveSSW9EtjsKKwce4YoBurVBFM
NCW/ykF3ttJvVVRvky8Jc7D7Q2p1D2xdAs32ny0nEbC78QFqmbKwQoex7eJSTz2QdTffC4jDefae
bJe1nnhMVmYTgFFI6kLsX/C7PIAYTXnLZHHOguYtrw1xrIzhvS1xtsuRVgejw8XinMDQlF06aphg
HvaapbmGDJ51MTy2GVslB/u98uOXCHsZAzyPOJ4cO22rsr/M0582T2Mokj9DedulT+H6Rg1INvTq
93U/U/ThtLb9G/Jwig1CgilRkSEY51Xvr3o3oJ8d7O8S3wJ7UM+jk0K4c4c6sEdVMlwgC/dl4H30
XoFPsgZqHVxs+jYtTdbw3/zQY3Nom4qcoyEjlcheTv75CaVUbRAN38yQXfF+z+y80zvV2ta1nnEM
Ox3mPC9moQjSCOORvroMKhuOUV2Eq+Vkaiq4ZKd/9jxkmTyu/JXAs72Bdoz4v4zu6T2gS3NKLYOy
iyhiECDT3KCgZNvZN64RN+8UWxtvTpptJmaYMz4W6fUuCI3Ozq4BrWbm4GFuOGfndgBQm7wRm6jp
ftAhIDwZ6a9ZFGe85+c4Sz9Nzb6LNL9YDcqYrNtDGriglfGbO0DdhgaLY8rcvscGvccmFjLm8t+j
MDw6xQwtk2oa/Om+6tG4MZywOOHZ1SU5acaPyQvGmPbgKPUiOFE0R32sHQx61rwt63Q7dGYLjt4c
fbs8NSO+94R8IRTJvR2YN1/WTxDbr42LJo875RrF8i9I8xO74WlFAvPFKZyLTdZLRR1DHxST3xIy
xYn02UUPmPwZ+Zb8HkXEQJYUSKahv5ml467HWG4WlVFMwS3qTGp6WXdb0LBfr1OUrBUQKtzzzZ+r
50zKLzELBaiDk2BZZVbXwx89555Eia3MrMNShkg/+uZp2SZCnLVhrG09EtO4PFehCL+ygPupjJ9K
9Aw7LI6Flx/DOjqNNl470tYgjU/W4B3zwrmbWpy+2N9JPmFKMTkxecTFOhua524eieDyL4SWxWsv
DwYqybFfG355K5MWxjeTz/iXEUHHah83mQEsK2GLYB1p77OfpfnzGv9RIrkkhX72Rv58zicIgT8/
A5H0gDIZ7tMpk9LDC34iOwgSJ/Se44aJ5OxchTueq8m9143/YNnsXwmG5zEO36NeK5qx7pK2lE7L
x2svLIui3k4C1lE6zXH56cmriFepTcDVEgyFbugM7aZnisYu9m0C1WXxjdZ6fpJJc2cNJMsR1RTR
j+gg3TFrKrfzGB6p9B7qtP4ww+AaWzCGRmf+X1wSAbFOZXtfBe1h6Y8mqnSX2beImmezAS4VLCSL
nOlA8tdp9OuL2yJ0Uo33oX3hna/ubAfBrmvmZG92sOO9xdsckea2dd2hYarT5hur66r7ADb60KWK
0B4h5RY0074nlDze12aWXHSU+Y82iUqwudb8mnVUyBjGzKPSeLp3gWXEPyQQYKyrRZBvWj0GbwnO
Ex6WeKjuKs1ho6fmKIaaNCU1mUQ1hUu3U7Mvd16rxnr3OOFXnhJ3g2OTrLYQlbb+S2qQnoZLYZEB
DLODQKQ2mclI4a1n+m1zgpmx/guDCRm5//VkdIpCw79i3mciBjCzyUjwbwc9PBFxuxR6zhfbkZ7G
kvCwuk04qIrJPRWpTP+14Qj7QcmwXsZpnmlGoOzMRuaR7mFFqToeNNQHU5vkGwBXnR0yU1cVzf/s
luc2JIMo7eO9MZGoNdBkL78T9/KdvzAD8SI4FXn0g9jxHo7uoUZpJe6uMVb1SGFURvE1NMk8qIuP
bEwxygVNtLLJWVJD8xX67jnteYbxhQClJtNrq6XaTcb0KXVxIAnvzFDi3odlT9zgTwXNR1GP9yT2
/S1StwjVK355KsWGmALVv8B3xAeqO4pOyTw00ckbpvxXwEGS7dwSVjkn8GzsfyIuOqdn5BKL/gdD
JJNB5LrKesKHfxw77w6bEGRat8N0f4EQGv6/0sklek7S6DrW5LN26agvodsc/JGsOuiZhzjUFxNN
Nm+GT3PQXxxVwc7r0xvQwSWChEqcxRwwbep2ujIYrNZwSN+2yh6F9AE4Jrsni8ffghU8RIY57BFS
P8bZOZNDgokRB9Cmd8Z0Q57RVs5c9DgaP0WZXSVYxVo5KYO+IbxB0j/EmWBiP+YVGYnq5CUTVAJJ
A5vMUB86wtSWBeFvpaOR2X67IOAUbaHfPRUyrHgXCgskkMa68XvCBGWLh5Zje+XBoG/dOi2BQxoU
D68dHinMrL0RyAdXUAlEFjmVRB7wjTqEeihX3CZlMhCg4gU0PTVF8aaNmCTBOQ6PmV90l7rGuONM
9mJPlxPil/UvavrPfraDhzErr7hcg5M3LQ0d7O+6b/uU5KuaESYj5VU4j5ryZuxpP/1j17mEajTl
U5l33wpsDaL1DlLxirRf4HIFqXNn5ocJqPQmnsvmaIz58GObs7n35jjYD5Vp/Q5xV4arJILoNG2N
lBF0jBoKkNi6Dctb6pXmPqzq97om3Q7Bl6o3J7eHnevTqnTycsVtRD5PFG9ULqy9n9uvFt3vqznx
GBpYUBLPeh4s+Vci6nLmVfFd3WMAqSvjxVGO+c9nB+OPA0kAaULYPXlprJjsqEwPvqkpgALvMdEc
l+PgEuGRWNNREUK04vdwchk92T959OCUGcE+On+2mYVRMlbjRjDqSibFzGZykIcNvqthLodLikbz
PHiB3gWVF1zMAuNz7Ewt5a84zW5B9zRIYkUDprfXvA0eWmUR65BBcdt1gWlZpBHRlJUVAVO11zSn
UJ4Hl6S8uY7ueFlyhs/TUzVRq8ed/kXmYXYy1uET/nBmU12I7SFn6dYfcfivUnU3DI+3BviBfKcC
HkKRJGVqRh2hTF+iNiYlRFJr9NIttyGx5IQdoSCQBzzuZVr5dJThU2oCo/e+iq+1qj+L3vnnBAEx
rUMDam/a/ar0m/bJyYYPDaThufFhsOaS04OCnq78nKvZXo11ej/WWO7ViLkcz2y5k25MnpbXM8vI
vW49am03pIXxb9RWD00WiyOq8G2MhQtCXT07LKFdhyWtPfajBpw/ya+M4Z1zP9rOe+hDHyV28wGe
4m5jrX+9nPy2lPojn5jO6anKP6ZherHt4eb7xEh5Xd68d2VWX1oHXrsOY0ZsFXPMvD3boPJHlLSb
LYNsHzXOWSV1H3GW49NoB7gcqxI5FCvQhrCnggzcuT2ZlQTwNtrL4GeCKZP40nRVd4JldUYAbm3E
xb4BZ1th4fwnh/bPUv2edI+GaLPiZhcp7Z9Fjqz+nTka6EVGWk9SxriXVoKpXDxkT3HR3/edfdMF
l4gYUDWwONbr0Ks+nYQ215XyIWklMW7Vn4zNP+DNYIuCQy6cMH7Lbn4wiuzaFKSGLP+jTCtqQco5
koQeqHtggn0HuwQHtSeWDAO7581grxocEOlq1BufYSkRF1mbtPYLthqRdNOenSQVmwCfVZtNBxlD
c5GwiBclkhR/hzqu96bu/BK0InxMwy49ojEliyZbrP0wsL7CYDYeegi2kz8Fib8hoXKW61ZzUtFP
g9yRMtNtTEjwc2lg5JmSMF0HkBXnqiqYDmjXk1hMFVssUvxF7DlzLk5MLu5+HuPmYWyz4rPoTIuJ
GwAn02DTN3P+vAnLVWgZ+OGZeFXvpuEVp8yu9R9xW7h1JYq+T/NLVtqjazTts1PCis7skd90oZXf
xr5RLSd/SIysLU2cbdHANM1LvVPn+OarUpMCisdJz9eshxOwd7WXU2SecydI7xU7g/aFFPOjTH8j
/jYFzE9hfwllyB+hO+Y5gR1XcAGD2fb4E2wgYOGZNu2pxX8EefEIRZiCFis1kuRHIM9bsRhB8SsR
LXiHEkLPZI1KHFEFctb4tjy+JbE93Ot1Wt3hYX8RqseunasC/qwy4p1KonrewsGPbzXSWwWRv1ZF
yPlC9pT3TzdmcJdoiaER5iv4ZxIxVa/JryxWGccIKcDp2F9ZiTqQFBKZMZk3iCJGCTDrdWHzpVr0
OSumq/YJa7pJCAMIMWG+1ZOhY3Q91zz3kSpezKxjVJOIKWJmOkK94b6MiFNg+8NbM6XmMdHYIeuZ
RcW4w83wkLFA4Eh6gjoIwuGRdG0LOMmKwg3mxuBEELQmtKUzL7Ga8LrJxP8bxt5ecOjJ9bn3DPuf
17ccz2le42wbaeokIdS5nepH5q6YCxrMv9OE4cuAgGKshYHhMSmQIyYjRCYQwn+AcaQ2DazEJbAT
O1vXJzOlvFUDpvt1aANGmX+kKOLBYOIn0KwabiYHL8DZRQHMaNYxd469L+9zhu51rZpdVQKHNOM8
nRRRqCs+1fBxniPAVs7lA+Z2/3NsdHQ/hGN9LNG+1lHUc707Q6NP9jjHJxNX3bc7xigFTqUPs1n6
a39m2WiSBtHjlHnpFcfrfLLxg52dakoJm5NTss7tBJUarPId2y6x25b9Kxs4zU1XtfahCKMBg4JP
nnJmGABjUx4t0Wj9Oz5F9ECHLnIt2dO3C5sxvyY8RVcMgxEtVlC7O7+EuVTY0lHMw3K6CscjnMin
cD85LmbyBxY1EdafNENLKq/jfqu5N4711IaPRaHUjg8jIpxJeuIYDBOQTFRb6UkI5pHrCEsZkeDl
WMCd5kX2pYxqwppEKOBaj02ynYQyGUIZSAChPQ9wCSBpuwT27U74JfdDiiD5ktJLko5pErkZuLn8
Zicg7Xxp+tQ4evLRSVVllK9NlBjBilKLPQlTZqv7YFBpdBxKaCTIMvimjkwjLPGgskdZpYW+G9o0
EqRUejrBN+qGDJkqUNPUCBYCSSyofzdFaJqoDhk2rNmwWBTD6UhDnwWoYiyJVV6TMf3XDrbjAgcp
03B1EbOLUJYTfrg25tDbRm0467sZbeMxAttd2+ZkglTEab0bUl83e5Mjc9PEPYJzxNHUqEY9CqG8
1zIwqscqMPLn0EGWAaSo9pVW7qfZFs6qybJs37E86k4Q9byNFZpUJZjtOrGmbuGh9N5Hovaey5ks
OzVHZMWo1v+qwZ/jVTX0jSCSY3bkXnIxEqZgBdkmc9puKwI61KjJ2ujeFyyfU2ZCzkgfusTztv60
hnlYViCEGZ4VnPUSdIwDjc2SOPAC0bzZjlc+FzQ+mO0rrGfKwgeCNeCijdCEUiQ3pmunamsPuC1w
8HlEpCh5GsDYyQIzhx8Sa4K/2nSrB8JsSfNg497VCXHzFe2Qrxh3OdvGD8y1Sut25bVWu3eSyHzF
lDLt+TCX/A8K/K4EkFlHpLuv8JUiJ2R+z6EU/nVRSJApeupqMLr8Kjv8nvc13eut9jw1bbOQaDBF
gvrOiYV3sxtvfKcGKR5Ci9R0HMzqqYbwYx7s43VNajCOHZ6VIt36YJR7MrOsz5iz5xpXuBM9UXco
qaQXfbowRBuHMf5pdElN7000/AR9liK6CW6Gr7Kr3QcGVnirPFsi9R66XJGahDVy74xAGuhNJF5Q
FHTHPDXcp0Q71dnszWLnMl96bYo8hXpPh3Jfpyg7rmF0FwNLXb4KK1xzI974P883wn/DUJNsgnsq
ZMVgTQI/BuiN8tlH5fCDby2y1W4W+TfogDpRDlPYY9DnxUa6hfPrD6bxiJeBOPfMGzapiVTqoXT4
hyBucEoLUbY8j1ji3JnWRgwUGzuIa3tDiB4Ac9s6h0QDb7YmOSlui0XTRlDY2bh7N8lskVdgNmo/
+nHxk3Ip7UTHYZ+Sc7X2/Jq4Mh/jg4GRlKDRqjPCTW8z2cK+4mzaAIosSnJmKLaLsLGMYDxdD8S6
jKLDy5f070441Dez95PhEHjNdJtY2HnIFWTGIchI1COUnjGipchNmMcIG6c31v2eGLVxW6dxeh+l
nf1HBAdG0ix1HwNzjh+IBmixZDbFXoy+gXI8aHlgNyThdWzeDaA6pDLYneDN8ttxZF7uWppiF7px
8E9wiNVl9ntU38YjFT1rmcK1kzxJkdK6OQzjUuF+T/n4H0fnsR23rkTRL+JaJME47ZzVUitPuGTZ
F0xgjvj6t/lGvsG2OoBAoeqcfbojVC7KcZdhI5Ez7sFxOubDFUDVLNX53hiXJFaGmPd8xve25mBf
/IpT+KjL8DtFk7toTsxHSk8FFEahmTEMk7tJWsO71SlGfr5kQC+9tjcijXx0ssM/pw/z02BY5gU9
rvmZzj4oSK6g1H1Fyq1glWDm3nm5UW9sV4WbRC7z/lF6b3Pk9a/OqN+EMrNrY4wdUy4/37ZuGtAp
Aj66iZugfQ3TgHlPUPbxBkrg+FRMBtYd67zUKrRFx88uZEhrj0gYLG4jaQOojhyB2VgAONizJvOl
SN6FGWwbyPdhUUEDj0D8Ob912XDjClDuqSigkl4m3Gn87hgpDUmByD1lrXFwydLcebrHvu/3XGeL
Df1HrD3SqTesqx1SSUZ/oeBH0TN22v7TZrjPUoXP2GY/qZy+e9IeZne0Vq42VwZVApFcKLawbA4m
mcsC/FbvmZshbu6xTC4ukyfk0ZwxD/wjYNOsNc/b2vb9Q5jVJ99on7sm4uOCQTIb3AabXdbWf6pQ
3gVTplm0eMmCdd6Vv4nAbVXF35ETELow6E2MP4OtistTRIyBBwwFj+am5W6qSjjS+WQ/5pbReDRZ
WNTkg0nbQWdhwclIFkU9HUtyI3orRvCutybBFZJFmbtnfL67QSZnc5rPOucIALSOD/HeBNcpITph
+FPAt9ZTfLesGhVOczH7j159cEU550m4SRNmoMo/aYGoMFW04oH0IdmlEVz38yIlHl+NaeaiUdb2
bk5bnCxQW1e6cZtj4wbOE5eCHBCy7IP1XIrqMmmCQTKmbQNFJJrYXsbBky5qGjNSOflO2oa1ay1T
b+hFAWtrfeuv6zrlPbWoas1yKUsxjq4GCQejK7r0nLc5uQ7wW7EBw7MAf4VPuknq+Q66Lj0EbtBi
70mjl8oza25lCdKmrAJjIfoZqShP9qpqq/ZTuSQ2dFS7R1t18zUfy+7Hc2gX5yLTz9ozSqjTrkMI
gElrZTbM+iZdVV0GwpWeJ9BVqNo6OjVdgUBbeGX2hvQdkJan9VvslD26q6l+koOX7jHWRTvDMOpD
BwRjlRcQCZuFAFG5wkYOW6T/EpV3O/qu8zpoiZ9LO5jukRg5wgTOU43ywYEU2/srZmrfpj+wyQLs
znZGq1F6DFFrnjLCPraA3sSOWKolO0CUx6DqOwyRjbUHD2vQtMONFDuw9GKw72cvAC7k+co9NbKQ
JlZycOWp64eHOM/VrhA0vfsxrF7c0Zt4OlLpfkM2IC/EVrnzTZ/d2oAjkwxkQdxpx/lXje5wAFQS
rOl/Y/ZQHnqbsBg5t7tyM8KghHriezRVJiyBaFWRYfrxrk0lg8mSSdzeBb+6oqyCVOIU3crw+6/B
pu9k4HjbBkmJ8xucCSU+KwtOp2Gtmf3Gu16lgCQVvs60oAeaG/0IcwJPWxk12TEQDYyM3JMUNkky
aUTrE2aGTmq9FabfHjFK+1diqrzPtFf5T8H636mOKWiCoPt9DGhu8Y71ZwTxGw90OQK1TuZqO2jj
T9nkGTtH+2tBG9ik+LRhv9uoofL2rorA2lYNgtiwJEO8Mpgpi976Q5ewXaMSbrda+OoY5B4Claby
NgFi1xsw3PTgTCaxImZiYndWxQeWK/HcVSO9UXbZY5cLMNEG0ysVxtHZ5Fj86VOzXuczkgWUyUDS
g9St0AIDCZZoblat25rnyKHUM5Ic+dRcVc/lkNvvTcdxYUfI7URi/jWrqnhx4a4RDZP7RHoM8br0
HJNWuzm8MkVojyaDYuIDuHwOblbubNMxuDcAVvJlhQAydPtdP4/DxsRmdxH4GDeyx2Q4cJKc8foj
x+uwVloWqJY6dsYrqzlnOpMRaYEFaTy1Ila/EPPUfRxEvbYn6VG4uNE+i/vpRScZIJRRxpupLJBS
CvRTKqiK9eRQmYm4KbZR6WOaNRvzUU5Vij2/r4czDkuEZgXWcJh5w75vCQvqekdsB8nM1u6tmf/B
fF3Pnr7bWWb8Ddu83Y9J3V1acmF2zCjNW5Tm6Le5HZwBHKDQcZkehH3Y37jPOa82AuBtHDcoGnO+
jMYa5LehiuJ96uRwA+RovZQVp4IvBHZaG/vErZsHZ4Pf1ngpojrYOCJGtReCyMNjguvDbShvKmM+
Cnq5G6vW02nOkxKUK/KcQXafWdjVLkRfJi9JgOCQbzJytlaWDVjqjKFcEaCe3eyuU9c8aotllyz3
TZUsKhSrWYcRwTkqGKnzsDWVL4Kv9TrOcf+vMV3WOjJw9e6ZtH+7oQMQg+xijZPEBrGpmwZulWm/
MeEWO9mLH0ERd+oA+56x+eMMMoATGAXkQxBo+bYwKsxILk6cJAkoHdShrCOuKeh9KStxSWyjodnR
UcJQ/Cq7aedJ+5wF88/s8bZEQCFbOL9p0L87fFBR2a8dQDWQBLea2TbBXvs6UnB/3P3yz2GQ8DB6
h8T7LhufXNXqi8YLLV7kJnNtvqH32KgoXLfldSqHbQV4ABm/nyVgcWpcZQMdv/lqaAW9INxgtqEJ
I84T/SEwAauZo88L6NPnEw/G8LT8KmY0wQk66dQW/Z6YUpSpQp1MmbwNdX7NJYIr2za/JDFBfeRc
Ek6YEjKQbuiRuih7DXObt9Mmg3O7kqK5VGzZfTg8IHnsRFigdCb2Pc4fM38gy/qT5VC9lm04rloM
53WSoA5waRAYzR09m55gU40uoqDoDKNkTYNlTTl9Swz7y7TZ89H6emmDFQVvLJUuGydBZPVvVgva
dOQXTeY2tfJdBOJyY5jlg7EKI2toDr0Djehai35tJ9e6C/agEen6hY9I9Mibs6OdwMhv0dGADW9b
gvlK3HzLEkowtloq+WNAqNyEqMVlpH+TAWZ/6KwnaMd0DBBv9Bk2Mb2xXChbGnRi176P+u7BaGK+
+WEoDgd1S61xaznRuz0widHZwXDMQ23Kk5GEh3rCR9EB86Eh/SCkZzjyq+v3nznfseLVRgNS+ywB
hLesO0ntl7omrKMQV5B/duZ5RxmAYPW3i/5U9keppw14XPRUiz46/c+L7kiWLmgKCfYwgUeiSfFt
e8Uqyl2gvs1Yn7VJX20BrwI6xNYECwwqxip0eBMyxToxbDUGzWUZJqb/mNJpl4mXHG5nwgoPrPYY
zOlPoExY2tSsIxvix1z+GLJZTdZnRofS5MslZebiETQArhDxrKTZw97jGvLcMe6dBwUFlp0bdZpI
7gNrYyrEhZ/k8387Q6/CGjXzOODftYlSQBc6Isr2wy0o6a0H7sGL02uAn5xuCSRkNzLpHPaLLbHa
hT0iibRs34I+f3DEbct+2NY4dLQsb+FQo7GoWRyL8z7IbjiqKNazNZP/Lv2KDGsz17MJwpOrxAhv
rLuPY/Iejz3JDOIvRsUjVI+PoEpt9hmT1e9vTDREJRJwHtgxEAc/758X/Vs8IlDVYOjycpca096S
Ao0A6TOTWJBJxnqMg69srL/L2ngV1txtx957X1YkjUccnvzWWVhPAhgujPV96KUnsw/cY40Yqsnn
R+8/2vjDhCKxivEtW3X3YS0JnBNcN4ly7GmoFwRLq96IxSUkICF2Uy7MQUyI4UZ7yOxGH7b8XLHX
YpWZTKSpODj83cRjjC1+PicjHlaSVSjQwugZqqlxdlqbhB4RPrVQhAInZUmlKZHazlubyds8oN7h
FNgVqUJ0q27Vsj5rI7pwD7M2hcMeO4kJ0xgmpCZ1j2FP/HdbI191ua8sC8HW3lOup08iAA/OIujJ
BSAGo6sXqVC+AD1Q/mDbXFZDmo57d4CKBOoz1/21dn20NBOT0QrF+6YsY/SXjWJspPryu29C+5ny
eT7EtldgL0zaiykHRfXG1cwKuVVID2p4GD066qRK055f4KVwNnDAIDYXY8UJ61jvMdEz5JH2xrzN
bQk0D7g5wYDI90uvfwPDc4HmfbK1hCXa7PsZGMkgTsi3KNGCjo5bPpH0h4uahjBtR245LPjhSSX5
B/Q0MPNJW+xUyj6oYoP6uX4OZzz3CgjERmCWWXvMjfeVdK9Nu9TtMdoEPvFX2eMXIKKLuqVbJ2X5
G1sT+RE0AFl7wxju+GwwJg/93u/QBtrKeyY/mXsdhGwiZBDZxzI9Yf15EGOwIvDvUUqyqEgDQI3x
zzLQzyd1duVcwbBoXxoP6DagEJsBhYe6kpsy4Qf0noMOCZ72mBhwQe3d1Fh7OMuJ1pm+mMj/8Xxi
EyMQGCTfld06WE7HEtXiioiafz1Pv3Bp04XGYpeyUGCHW2Oq2SiG3SRH5ESDR/8kfodAYKwnlbKg
m6+Inj8IoFM5I87sgeg17Ad95p8JPNhnTnyRZvREZ+eFiyats8AuN30mr3LydkHdfuiUT2yYO6Qw
Y7mt2TFKs0i3WJp/YYhcmFdsNF9hQ9QJ/Z1TPrX0Pu2zRSkNfehTZJQdyjyPISF8pIfRC8NKRA4E
StsiuXrj8BFqkzSlTrCECAxMFap1g9Zi2jM9WFAv7gR/gF1tsggimNpWrtsgfNjAkJuUHM0wbOW2
ZNeA4xFyolcTKU4WjelZPpY3AZJ/UTSNv7Mwz1zNWYo5RANK2+nIbREcQBns7aF/jobponj5RUNg
EmrpjQzGR9IZL6Blko0TzXAbRupYQ9or5QDGM/B1hiX6/MKlv8KeJ4E6c0nGcV/QQQsjUicaBBkk
FIGbT7HRrlvt4IgfXnufLmrB5jMMQLRC78nNmDMBHeTJLgcgc5JbR9W8VhXYVi2N16BGUOailBjk
SBxLNvwmHpN+0wq35OgRneJBrI1UfaUzClp0RlBbR8neMaxnIgLf4oV7xXG3jyvEwcqq11AsOyZR
/VUgY/dMLkR1M+4mUF/CMD6dfkZ63vn7nCM05m7TDPQxbIGmupaYONrsbtKLUexwKWnvpG/u6aAS
PFq+MTo6OH3xGwT92ecePljhUuqxBXB/F2u39TN0j86ZVavI+ivuCjXHetRjfQ2a0d4ONS731rYa
OoNi3gaL1jAI5edgzLe5CBhL6X+VzYVw0lrdalSDDvVhhiuS1MM7se2wTBrMXRwflZf+kKzQfveo
vc+ynL8awlXvdNh9XJPWzfa6e6oa7+SQtfSlkjF6tQsHTFMokW5KdDuAwnlHEQWSY8fQACLUuX3Q
oXWM79EMtrtnMhc4GF8MpEEMl60+QaAaBi+zJJJLY+TZ+kFvrWrCx6AncyOPoYA3V1d59Y6JSwnA
nT9BKOspd1JQTg7hk6LmwdTn3AJEXaNUW4UxriblMA4tMNsEwUK8o3yjeVzb6AJBJC6nB9M8BDGA
dwa7W0d6BI0cKOAapn0bGJNtI74RMjvXCGq2XAjjFUmojDa8QuycLPwPyaW/lo4oGAnMF/oTb1Kb
5Bnpgnfk4gmBHPFZ4h5oOvHegEBIZNujMFd/o2T8w4YU393YfvHq8J0o2Bf60AfPs8VOh8Cxh1g8
4sgCDWBt6lA855BZGGkcnDoEV4p6d0ZU2MnIWOWEGu1BwBvXwu4nfFhori1MAazOoU7udDf6TTMV
6CQYNtgg8YlhoUUcyr3mYxchGvoUtdbadYNv9POvgds+q9n7WJq/koRGBSUeazYMz1RlV0XzvE70
KeG1uWJ8HZLBXEECIYzFTBb+hHWfnQX9FXYfRRZKmm1IqbqRAy+lLyqydA92iC58ASdhwEsTIIQv
yuQkIkEtHr/RU/Dwxc7mtjMDH4ZS8WLPLjAKAz5FZ/YMOAAv8cWqB9zxAqbVxGi65Glt4kM0Oceq
Tbg2BPPW7JxiS8/7ObHqZ/TIwTEcRmAvNdgSICh8R8lvoqPvInS/6wC1eF1fx6q4O9NwkR4KP2fI
D1JbDz+w+x+ROK+Q9LaLjtQNqu5Ip5BbQXAb1PwyNqTZWsTbidn400Tt8ByKQG5GI7tVWfPs5z7I
fYNbE+krqfGc5ua4SpjBhlnO/ZM0y70G++8Y4y1zzerQ2oy5kv//ppnETlemzZGtmytBcvCGBGly
j0BL6LbcqDpID1O/wLhz5qSVnLZEOdA86lsGpBP2J7KC+/7dj5MWQKIPdr14t8bwAyHWdi6jt7JG
Msi+/u4JdUcGcGpjeezT6Ypu/Tzr8Mak4EeUPBz94Oy0mj8QtvwxaW/smM7faOptsHa7zKpSaDiI
8oLM2mYgbrXjnmJutS3a2qSgiKEjzlh37YQC6hq30oRsF3dpbVjCem1a6q2acNRQb4rMDZe86z02
/GIzeyn5Z+Qc2a5EP2Yyi5Haf8XE+J8vqOVFtGbFnfwcET4UuruRelyFDWiBE+MsuvAxyAGT2arX
ZkzinU9Snk7mxHRbB9kujLlLh/2VHt01zOJjYGuu9wiAZT9DH3NIg5LDX7oykBaSh+NkZ4Ql3zHW
pU3ZFJ/1BP+JW4BSJSwUu2aaJ8DVckSAwfjPLMm/WoW5N68nE+1+5YKV95RvHuTcEZCgO/fQOUui
vWdBvSFACvFVXtBQGOjd5yGzprI0djb+ix3jSIRFlLC30ihMACcRZDovWvpSwpxRPzALTkazBhNb
2FyVaz72AtnQ0fv/NTX1AwZwjK8+7QwArgQ5hyIjHPtnZGDqxpRdYplqVLPzPdkehsxP8ULB4FuP
UWL+adwS61gfG96d0734LIrMR3yBKq4nlBwxzQJoKktikFPHbddTFjo7zJGAVIlxmfheOBYq7cCc
j6J+jSYb1aTI6G+5cLk9y+/zdYzKZZuFZnyL28mi89fZL3XSGPu4T2CKe5N/dAcA8mqmPoyHwD+N
UYdiqDTziwn/58B2I7aRF6J1GnS5R9uhtghZ3YsuDBgljqBYGpdJhAGon7RXf6eLGAC70zTthr++
Ir43wMHo2smZqJxxQ4YH7Yl2cjF9xOVn1dXsfSC3qaV74+SmM2HLHWkaS1Tz3m0kuGc/ADTk9cpj
ZqmHveEx7gVgjuKQyfQuLmJ9LzuevN6QKEJD13juBHsSrZuG9WR12xCW2lbVTMYGix46U4h4a4uB
YE7BRi1G0CJWmnvYy5wa1EuTPo318NcGW8DqSr2DJ43I2bQQLh/eQlCooR6sDDp3237Oh3Pl2MFF
GSPCizwoniZdLNu4Q1Mj1kEF5BzU6oprSvo5eW2wZ6/p9nMa6m2PZBN2PpM+K+Us9Zso30sz/Ody
Hi2O3YLH0ofNgR58hh8S/zjMJlZVIy5mJACgMcviaSoZQkzRNlvGXV3IBdg9KjpmBtsdBMmrCtrf
jhsRmoDwPyEr+Ktec/BC76sb01M3ZqdEkGxOU3Qn6KOFqoHKGbd3VBNbd0SlC7+CuEcLS01kJ5+q
6ZxVEbXbAERjZth3p6//arvB44yjYTUu5sQqWkwyEPdYxnhGAPuZpnvOwOYg303Iau+/BFrhxdC1
aRLtnMzBp6br+7e57ycUyKTVGPGl9JeMm4pRF58FktVNPuPqXwwZJdxe1Pcn+OKbxnU+pjpdj5Z+
JHYJcSDe2wRa1D3TWrd5he78r3fRRsU1V9BuqUqUvHhzeMnICrUq4zqmSxtRXYQVHduq/BO3Y412
Up3mJL1PKV3RxnuB1fQ09tZXq6eXfvCw93MpzQhW6hJvXLmt8bMYU/w5edh0g2JRPmXaefIrF61M
9tXhzOuMYO+09c2mZ1eDnSErKr7MEJc4G7ELJtW6jutn1xO3arDwrtvZZ5sxOAIABcPwQi/w1YQL
7I+2v7LzeK/d8TRmMARMXTJcNJqjbMSLXdg7X2fX5d/dhPukDfo+GyWdpPkqA4JTUFf/yft2J/3x
KTTNq1c1LIPqq14YJ52a3gM1XMqwDZf4IxPIehHumYbQE+vwSPb6hM7thKiEYfPwjVNkV+TqiMTm
VnvmXiA33oVCMX5WT8i6n2zaWx6iIrRi8HNKmT47iXdva323/m98GW+EdzbnNu1DLrrGhXIUb3FN
H+7/LI+kRkbUION3cu9Vu+R+8OAxeyKHkJkTerqo7h5yzvxvmi/MouIsv47otIIerFtUe19WaR3t
YgYPZVGtrHBIBa8ethxeHIRtrbxby3iOxBEJ5y3l3LOK8v8fbY9g0LFzYCMwo0aCKOOEGkeNM5Mx
XwMp6OC2CcpuSuuOuSstcytnFCud8Nmmg0ZQKznjfkpmOAxY1yiwkGKq9dSE3MWgRJGk9iC47M/o
DmgAdeM3JJMHqExSvb2I7XgRslSm2FnUH1DiN2NCNFiYq8+h9Nd2MOxziCILPSvAe+tWf0b0cjCf
IebKbr10mrM2sC+DbUL1Jyt3aSw00szWrjNP+24CTYEJNqGzOTjztoBK2VDXYN4kUoNWLhByqK8n
Rgxf4WTAqcKJXGVbDphdKoBfR8hpInGyyGxnrn7qDMJHZkesepo8OaOvcy2tbTPEH8RJr2cwB5wJ
HAk9tz5rSRV/6ysdYNpmNmu52b+J1RyxEXcWGLJc0ZopxauywNOquTgsdgg1eUj34yX3pE7gNIwk
A6mB8oEqiouAsVSbZvFlq/TuMirGgMn0ykVY2GSMySJfXcsYb5DuTgN8G6pqDTQ3h6ghHExGUXVp
sM3oKfl1S3VeeiR6tq+YRZ7/P0gGl7sVrf9khuRxS2wp4dAke0TXOx1xdtZ0NRtbb8wIrXeXcPOn
NeRWIA4AxqwjC3OCY0ePMJ+3bqWfGjXA4cwnaIiLSFnfSiE3qAq/NdoXkeNVVxgGBgqFXL0XQ35a
XlccxeB/3mleXzlCNkGevUWI9eUEucsJqOJA+fPfU5fawHTumVoCf+n0B+E+UN0tG4qbtAPuvIAj
jPRolsttdd5yom1rBzsrDav/c2msbNOZPpU62bkIfCLzklkd9B1DZgR2NJsUK0QtQnJymf2mcbKx
dYQwMjjIzD+4XJUkUnDyXRc9uvccDOapzoLnyrV2GIpQu9oCW4TTPVc20fWpdW4JENVdfMwjm5kb
WYaAl8cnNC2wIvJg7ShuiXE4f6TpRJvXDc4+CrDVXDnvBb6f1aywTYp5bWHfXlYofoN1z+sfQRaa
JU4bVnY06m0u30sOusF2tzaPLRddBMHqPXewk2aoYawmhxgf7D0rcA5BF4MBdBpECRhfYsovsxJH
oFD3GBDs2AZfA2og7revBEQtkfdsyYTIT94HCOMnT1V/oeBhLGa5L4+Ksj2c6yRkR/hsSGEaVKmf
zGTZxwK9U42h/uJqM/i9+MDSBB1sRWPem0iWhNuZUT0IZ1N3tP3IL6E1o8K/jdkyZU/+FSRK0sXz
1vjxj8oE9ctsP1pZFQjbyqU3G4jn3mlfrEacGzyHtE3QtjcZE3x9CZvK2SUsiqYrX2mZ7ZyQSkmX
mDsc5EIA0dZjl3wEDm4sf3BPKKbAcKOk4KJRcYsY3yKHuyr1osPWA4yla45M4nbmWHwgggDglRKC
PEbpz+QnLKeOnDMGkmzuKPXrPHnASDgool2BiwVvUVxfLMJEMl95UOK7H78fMDNDdd8KS/Iup+Jf
G84u+TtjvClEhjscY/puDMfnuqDDQnm0HLE8xfUP9L2Lrea3zPTugUvbln5wDvOcz9y1yrewiy6j
Vl+9a06rxQM8yZiUEOcppEHVBdZL23pkyofeseqKhco0kduOnMwY7oBsXsqm/VvSGDU4PVeEVT/K
JXjSCG4q9fel5iStcvvZrbunsIo/J3qwBw/Z/J0OhYvGF7pmKLCQ+7Q9J3Y8VTNwUPPNGDVajcgX
dJNRghXlj/TTfV4zaIR+ixgc/yQd4bKwjmENTD0owrcO0fbK85dspNasnu0giW7SwCPJrX+6DhUX
qE65GxsB0YjshRVXUFb60YYiYs3A+lA6EiUKko6BFgYwjGRyDv5SBo5NIVFb+szYSGO60Bu39/kY
xy/MfjTlfuBmT6CqXLrJgJcKX8yfXGxJ7Ig7OT7s0aYNOyhoJ1WVQu+Aw8vM1RhJEnTbq9nor9pD
sTpNmYAywBlGJNWRRQHEqPqkyLeZftjGbhrpwRpM2IIw28f+/NXXFTLYcXxlvvFm+LEE/QINdeC6
V40+10VpoAPybjmJqSujK/7Yjr8ZTEETon0awoRJKh4LwbWaNs4tqepr1ZKU4PW3kObKijLwYPfD
Mwrcct1jYfCbsdg0SCooSf5mLZ5VKjyUUC+dUicD1D/2oth7dI7BR63sWbxoNAVnpFvzQpty3ioJ
Ibyh/3Loea//nNJlrNWnIaN21JTo/V1EV9wzU+jRyt3jVi++AyIRPjxFxUJrHvfWR6kGjDRtTCMz
J+oU4433t5bypYA1AHLyjwcJTHlMepPpjsBoIUpNV/JB37H3vhA6+tJACJARaYNWGTx5rWWRCdBz
rQfm+kRv0rr3M0lESbmo29Dg1uMQ8GTNyDb4y9DmH3ttHIjopIVHznadtjurgfYvUNWg1WDKFZb0
J9pDoMdrTQFucMviGjhwZ2W4Sy45R1AxQKsQ3dGhVGnt5hdbBqE21UEa2WXkus8F/xIsBJESTZTq
qG9kD1VmRIR1GeusZdpCrYRHaDq4kRW9RJiZuFuQ7eOV59LW/n6u0l0wIMjLQ5FubLIH48o9daqN
fx1Nnrw91w+bxOmkWdoh9JM7Li+bkhkrgvqg/GUPeWfigbjIEvo8N0h95iIfdkCDI4tKqTol7Qx0
qQCQ2OTH0g1DjAxFhWa2MbL3BTzBHAzF5MC6MNMETgrmNbjEqKYdoNwUeslA9gz1PzzFrZjnL8ct
L2xvh5D8b5hcR1+n9yFPdmnfP+Gc2vixPZzAZtfQXeEHJbm7Tcmb30BFMVa0JGKOe+Yl3OptrhxU
EQdrYtzrTvO9lfSc0hyBNuMVZjCtI3F1D+gwrsl0HZ0ye42LlNmVN/xqRD4H+lFLx7h8MqPuaHfN
X9kmj6CmKkEWs8sR+Wf85NBpjoOvnhnoHmeFmmAcsvY7IEeP2hEq3chod7A3OBqeWmeJhkvoygWX
0kk/e6O8umPC5+ntolx8uqp9zAv/J2KrB3mwycbpyZHGAZzDGSzd3m+HcztlB5q9r51EqQfNKYet
thCyx3YRjSYUzCX79NKmK9M3bud4vYK1VuA5OtLvLIpyVS25A8zShh5YUHfRZbltPBp0WfNGqsrG
Sv3/LOEi/dYXo8VrlWRM09KsQItBkAVuRmJGSMtQMcEYLae9MFkEzmZAdl6Khb9TOPhdsXKikHX/
1VY3LumzBC4hc1ph3Bu5sAaLw7HyCamq7wmv0PbQ9/podaeJpmrRjCsfELG2wdImgFXDEEZ81I+/
dV09oZPyNhoDctOOe6IeKImW1laVyq0XUMOOI5+KMe7BK38sOplpbm+V06l17XXbyUETFOMQX4nJ
PjTEbWRGdjA1rcx6kTDow2DjYHQXhoms8U0UAOcqxrltYjDjEM6lZlEuzOxNYEIDC/FJMNlfzzC/
FeM8Mcozk7S9teDgc9xSexwcZDdUAC6AKBPAsuwQXoNYlcoTFUz7BB2bTDR/CrYpQYQ4LFeiH8gp
SoL/kPZQo88xztpaXwZBC7YRNXPt3LpP3JlS3Y7YZEGKZK5xjP1m+eDFZ91BYbF4e3G/HR1IRkDj
Uxdqga0plqLP2R5vwsVjtLwmj7eqK3z5sQE/yb6zivsVIi1gRirEuKlacAh0z42oedWEcu5tGcHC
kS1zKsXHJqf/ajyNTePum56EOix6kKgP6Iq3sRn+wUP0wcaNjm7gtKwQRFUBgA85vAnfevKb6a1i
cuVO02eZcXQV4UeA8QxW/CNvuEOODjWsXWOZatNav8QTKJt57JD16Lr/NYFgfyklwlM+2HJnzeGP
X7S/Jco/LkRsaUOfHbVTnsnw4cNId7hp8cH6TxbvLLP1fQadlxomPdnhd3k3KdPQotV4yYtrXsfH
0s84irS8J2Yzwajvz8tXOaPWKvT/w8FZvfa1Unof8jCGpo9NqH0BHMiMy9hl5jIsExGpdfKooyUa
yTAdkKvdB8T6T4BiF9pA5FKo6SB799wQx2SrZOs6xrsU6X55IMYQQQ67HmqEq1foTyi/PEW9vQ+n
EL2LdZuXtcWqy1HBBdQZqi0/puV2UZcBZwbJn0aiDwziUNYGm6aDo/qoQcAmCtHmNcD4P5YEOhTi
G6Da2R6ce9Efex4ddUTPiRCFiNgmWWPQX9fWYxp5qclxWcSOhTjbnG8lIwznv7R6tGlyzuiAptxD
M5AsQVSxolB08bMjAT7DtSk+ENviYuSH8xoKTHDDLYkOi7A9oCLDX8nI3L+h218XqMgy2i4JD43X
scMxg3URLFBKs81lz7zMpmBIiw2v21mGOjrtvK3qrwzh+IjAwLfeR++jdX75eVZV7eaR1jCvlceW
bjXEB5Qw9F68CykEWyclPBgtBH/CBantp9Bk6E77IlkProkGYlgnpoJv9+AFe9GtBTSBl6WiE+mS
IEg8iifXvB1eKI68nptbN/yV5UcGho9fSjg+/EE9WYgg8cV5EHX9l7n4y0vPEWoxu4ZiEywanLVr
TSvNm525GAd0ROti1/vtP7DxNv7H4mhhgFoWeE8UoJDyGi+3Pv9YFOleAE5OavIz3Xsc0rpPfh2c
YzjI2KzL/liwjy1/o2Fg0mq8HxkdQuyvk31MpM+N6X8snddW48q2hp9IYyiHW+cE2CQDNxo09FLO
KqWnP9/sfa56LTC2LFXVTH+IAUFR2Bov3IUJxnmME9aQPXgkifx1xKotOKH5BXcUFU3Y7R9jOW1a
VeNM+ndhXOIX3mpGas0dPwNmvNPMgfS/B8ai0Qt7Lw9FEbJYkkBunxeyksb9xqbT50YURzmE+IOG
3F9DDUwefZS+lebyl5+ajfloMQ1QdnZYwKyZwtvCPt2/jN2vqE65CNk4xHuXGm1Ga9i3MJKUVux8
kjsjiymo7wYAMgQ85XPYDazeAglt8AerwTNXU4bOwsxsjSkGdwHPsL1fzTAdXsbpJy5RxC3dDWtQ
G57bgtaJLED8dPRdWkEQ6XcNFAy8RjZ83dC0QT0WtJDfLOfNAZfmtt8+SmsG6cegfaQRQ0Lz0Cxv
I9qUoOiOMUoifYW4jHnxkC+2c9IrTPH+/0KHaZfGf1j1Mwc0+hdaEIhKCw0BKiYX+Qg06yz3nTGw
/IWtLGYUoDsxQkGh8sQ1L176avvhAcYV4hVHR0vOC57qJAQSj5rY2hvAf/lQga1C8cEjA3ulKH7h
w9rep/WE6BqjWP6278CSkn+bMcwCo9rY7XfKrIg1zfXJU6etBVu3OBocFMzeLy3sE5zHDpo3ncoG
k8WOkkJwOQoBHHP+E7iICkeQ4INf9lRfzl8djfAsvXNrs6U7NEa6MdQsVxhN+jEznmPWhufXW4Yi
W9mq/RCc7Pyedo+sTq4CdbMHLkC2myze8RmXpzM/YNy+rtleE8eBr8e08V4rJGL5iwTVpGG8k+1S
jfrbWLkrFhY3ziTfLZECqDDhWK6YtcCDrufV4r6CwRkWjIg9hNlAZS/2jl2ec1xyNjT2j3z4IOAj
0dTgc6fyt0OhB5QAArv6OUfVsjW7p5wbwrj4ztMAQ7O1IJ6xyJPvHjRK5SHxZTwFxQvXHkPJwcB0
u7jh0UvK7hEdmT1z6mbFfaFUp7nXu09Vmn3jq8dYKaLCxMfjHZzacQZDJ6cxjL4T9SfxePmcLffA
rcws/VJKfVnQmA7RJLei8IOBSZuoxxoMb6wtG6dwjjwL7tacGKcIuGPIeZ2ofEMLGDq8onB+58vP
3NrR/8CXZjVRnDLG2gGt3szhrcWDdRjiQ0Qk0WkqjujazhM5IFuurH+Q3FvhH7wNTCIIzw36sI2w
Zs+9UtmDsj7lKQx9cfJNbJ5J3JIuvsYVPnOlxqyGL6fXZznc+xYABXjovtFR2bX2mmMe7al8imZL
DkZN9e+M/oHQJTSsIUtF2VY51YZFgmzF1nSO2D7ixFF88+T/SZup45j0HghjNA7ZRQMHfvxq6s6r
y0+4VK8WR73igy+RcD28JmiRMwXF6rkdKkfueaI+ioHvjtREFYabXr/L0ClOpmybBPcowXxaYUS0
0N0ASbCnE02zLETrEqHVCHlFSWVlP1SICbFQG7O6Dj6ioYCpJKzAxF3b/Y6IkwWgFF0ggCbT235X
M7mqCR/T8MI44JJ0+Urr7lgSyTlRHF3f2XqkEVb8OKCg0YJQLa1ArIvO/FYWDP7yK/SN2KEb233P
SeB7gRdD6szT6kdjztPSgPYMtWdtAN/xi5cZoggHWRwbe1T7NmHokfo2Gyy5NpYW/CyRjX8VDZuS
7CDJi4PR1Dd5QaWaFSeuq2f7DBh3+JTBZPMhuVI+HpkkH1SLUKdRPdhUBkTOCfqyxAmu1KB48NHr
GARwjY/UqJgsZO7yH7pM5yQvkSF0tR1ndZEYb2bY351KPyNX/lqZ2X225mdulREa66kNP2VrqJlk
mq02MeWKyuZJGe4r2kvrvn5SDVuKaa3kMdzZQgc7wl8jw8IUi9xVT8ny+xf00R8J7YsHBUVjDIko
amMeaTiiOlus80U8qP9iZYVFHrNW7YIdwiEhQE8u9L/HwV+2Q3oZ5lMzIB3XGrtGHfXauMkiUahb
gaZEQo+o3a2wcTlwCyRGj1RaWn2TnbM0HzSekA9AP3kAg5BmzsHAuaiip5hn5lELl40J+8JW+E/7
nC/zPJ/U0v5ng4Vex237g6nXoc39Z6N3Hs1uPkeBtkE/HbNVVFC8sftmDPWYTfWfOkQQucLZtDH1
K5J6A9UETCWy0gk/dTuFmR3OIy9B8WtIZlBWzsU0MSLFgemkzdmHHkRHPXRO1WC+Za75FIees7Iy
JFbs4ji68xm97+PSV8egSO54Ju7x8DnA+L8myHSUQfZDx5ZnZVgfRdmdEQjft2F4tDgB6JntY8Q+
VrCe1pOfPRl2wZeiFewESL+UgrZjcXQ28n7OPP0ZdXaObe+iYcFTI9579sJaDs0dKnmb1lAnr4km
9JBQuCAc5lNjUD1hXjkG2rTy4vq38Iqzo7WvU4E1kG83f0ZuRZroW6vHWzvpnpqmoN0wPOhTOqw1
s9/TyDzquKa7jbGPhC0J2+c5K8EllrN/WArjJUelWZLLEQwcg54DFOa9xfotFIxaCmS3HB+d9lvD
JToxr+xt3XwI9beWc5MtK8dxzKEFqbwPmZq/G82Hzq6pdPrEO6tvHjxARLgwgdHkVH0wKvBkD6TK
ktN0w6+eLVuC4MDS8jnnGXhw+rwBo9nrmBXYP/RwViWAx5ImR9M/+OFv3N+JfMQ/2TEzgyQdGfg+
u2FNyhhOHOgghwRfFhN78frzpviZg7MgNeUEpjPHbOCxsL5rVGPyNoax9dRlN4kxLHgJHVqlvpb4
NeODeVdOYllqMd1TEEq7ZfiIskWqHOkOdoTKafyEOsPQi6FkqtaR4e5H7ACM6YMLlbvDUeh5KOij
mieZNReu9a8dHZ4GlE71YUPJTkGD50j0Ar9eLx1zfPNIjoFLAZm9rudnpyWVLN4nBGUsm9wxXh5c
MouJrgKnc2VCc2s6JjD6QU5bjMY2Rv9egpCZnV8O7cbjMtmkcmcSnJhplF40hg48NzpSdJSIsyR0
vPNARJWpxwLyX1tA8OqwUoAFkDjY5kk+f4S4OEycrMG9pEwyLVASvAeXETL8MbtbkPXIO7yzWTdB
tOy5fyVWG/1/WEsBApPyavA/HJL7sEDjBbMfSTPzDklvDtbC/SNhjYKBxcNLgRqvyiKCBsRNacJN
ZF55JoRQMNNQPYj8Tx71RpLGKPn8/O+9JW+Tv1uATFcTeHhKI9N9527y6iD/UTHgJFIvxVNCRHed
qh8WhpUykTSPRYZRrcuM8ZElAJFd9pac/qZ5oL1/5sH0xl2GSQ0FZJMQtfgmPhJ5SvvInGznF1ej
+C8gM+c94/hlYSYPJGBFlwxfV+NgsioLlG1ZBf6wcJhcBuJWSBIO+Xyv0ge2BFVzo6MvZNJIjF/Z
JmmHrD+qwGBpD8yvNj6qpyNmYGMGT7mEQoF2xgBRJb1qdLG5RkkLaXcekrw/SVZalOnjNKZbL/yt
dETQcI4A6hSN9YPCTpY1cMC98rHpRcIfL1ZwBoSKannOUhabezf1CFbdPG3kmLDgqsi4bBPHzoEv
abjMQNkAKulO4gMPsPlMzRtmj1K/IIG4RmtqmzlPnht8SnE4FegXaLE4g0MieB29O7MnxBWKOzaS
+b6orHXv/4t/sq90NHh1X1vFHojfcgZdzbWlc/ouJwbo/3Xq/bGV/0iRy/ga7kr9lHIIFLLUORCm
/DtCxb6NilMmQbEt7oj9gMdjFsdKTB8oPYLefAhcc5fybbUmhDNDyjSGa1Z80AfA+pCmMEY4J9lq
Cg9J/GeUZ+2/i6UzIvmsnchbS0kY++W2TNQqyFw4W8WLQZcNXZor43XAXBxO2bZp/t2DgNsfIpJo
+GQhx5ZJwEoKfpNiBi7GUtg3pdybhAmjnx68PD4AIjjFfBMaDJLPOp6H0AgDa3JHMex2prONJCeI
vMcpBTGfmDtaYBuPq0qbI0+UfcihJUU1J4sc7+EQruV/R3KajIIiUKcJ2VWugleja7aRT8smd03t
wXeEeP1vHSKNt+mDepuQviT0HuTgl1NXZd3xn5iwvqvsH6Ps1gthLMZLgFOm0P9/JcvSY0GxyINW
33Is86RlQ0/hpqHMtfmXfRoj72sChOiYggyW8xj00jIKuAvyoprO9cIhwY/YGwsJG7EcJQSgsWSv
HZ1AN+sP4fAsNYDPTkSC40quxOfwvKsEHGHxIodvyRppjXvG7krYPrLYM/2Js4cbJQuVV7uWCUxC
KCGfvfrr0FWRzaubGBxh1VElIn2wq2lxSckpmTrNUbmFHIdu+MtanIe7NbxJZGsRC49JojnYQvjw
XFDSMXcmUf/XFsk/55EkQxTgjRfpFGJOi5rHexWN0EXQ0Mvbt4VZVk+LHQSytAIMamOJgT66GVyy
LN9UxtyAnrh0DjOumieHdQJPadq2LQjvJHmQp9Tm3kH+zctskzkwNz4MiIDSXJHnS8SnQqPN0X4j
27wOalQHaXi4QCTVUZocOSedjluAHIKWc7QqawdKfhsPX4vrIbgG34sigrCQqFfUkEGCeIdpxJ0b
wdmUBp7EvJqgDoKVSiFHouDm+v0+50nIDeGLNPanMqFLcEYH2WOcfch/SYWCPjkp7qPcktB9ngjS
EjD4shK6Z1Jc1sS/wV3prFl5bvlCjW+5D5PHr9RfpkR7o+oeDTIhLYtlWRJjZTXI5bbk5pOZMAdN
tzwnTlJtpJnGZh1IjNOeN0KzC7lbOTjotkUA/a0Hm93EpqJB6aH+Gc63DqF6vgfroYq/F7R0Rlvf
GERKUgFmKMDAdxTqWbaTy2cFlnH+aDtvhReseI4lbbomBTgssa/NttKhkecna1QigTTZaATySmni
ySJmZUMy2dJs/BeRBK7Ls3Ipn1WsnaVXyKVYlKRDlW/oRzGRICe11qZmoY3PfiEWJCY2D/cgfuet
/z8BU0EpnagOjyGHB0aCDtbrkICY9ABjk91IPkEVb/M2IQozXXqXYMC0AWzOta2QeeKkMvMSMtWP
j6tZRpgmpvqoYUqSgbXVgfvmUNxRu/RsG+k21bTM1NEeOLejvYgqIPN/DUyXoR8cNlJrlhaOo9Kg
ksDKOXsh3NAkzTq8V4pt7YK/4t0lrsJTWTFYh9qBNDL3X+KTFRrzq5yNPEA4xMYGh2m8e3Lr08/J
dNywwe+8yB8sc1pA9pfla4fmBPIuAcDTYatb5jqI1NUazSe/g80vOGvHJ2oEXeUj3EI+DgmkwvZh
laoEFimoK78GH9V7SEn4sFOcHEWnMIlfB0oKLy+vY5ANgCn99GV23fndN4cSc0SvesRNtDu4bfNE
ckgTKOlvqog4ehPShWbeoUC9TbPiYW5pqwhZAnk9plLOS5EnxxHEzmoomcxIAicLanK604LEIyeJ
u2ifLlVwZ/ZvWe1xI8Q0ztzXdIeGtiDzAQSXjDMNDMQtQ3PceDZea7hMVRGNwXh5zvUSzgL6P07U
X6UxPzI/MCZtz+F2VciQuUP3ILtNCkfw9/8ZFCEyZPzf6+eTkWZPuja+QmBCwEi170EQfA4+jCaX
Ln/c/kihpRnh2U2TE8B8GgnWfuqzS9R4byW6GGvdedQ744JS/nGiqzm5GDBMzdGh6QD28DHyqs/a
Hu9BF5+idNhI6i9FS06i5XvdtZ3RQ+gn7YTQxF5+ONcGbkGu8RInNINat7vGzF7kNCIdPrsczy52
288Mn2+aTo+FYwEoHsKqcdUAXZnSlaEjX5FlbbGec0TiocNABYwTxImpbPgEF9G0BXQtbj37yWcM
WI4TWvGR8zo2zVMfYF675Ddk107yWKtxAVtqi8rg8FAbxSNjm0c8ubERGo7WMCX7MNJhQTQks44t
bEgntR8IQdOmd1vzlhXF01B1CFIUFM1zNvi3TDPqnwgNbFj2Gl1OenJIH2YUsjHd9hwpNxS+UZXK
DW07xohYaXkFedB+75L0ZST30AFQQZWBv5lMmGzSpIDM8Fh0JG7SdJzaEtADzZaZAq73zUOd486Z
8SQlVlaeCU4prJ//lWnGJGtlHXZIO5FjPUvQU0NAk2ygwgGbAZ16nBFutcvIYJnN3bbKoLU0FJOm
qy9bHIxuljbc8UkFP52jGGeQiKGnBKW9LS5c3HAYe5uORwSeQzW4Cuc5IjQRvHUNxJ6RB1ukqhGT
ojpN5z82wH1GZRhxIZVx6+0oeZkhxcy1dukKUIUGjdurFYTbQKv2s4rda824cq0XjQMK3Q0wFvIZ
MmLSOIx4rlejuzCE0R91f3geRvUm4/yhdG6qg1A9oQlMUssMD7sZJHNfWlMJ+UQtWBeZKGOGPsuD
ZGW0+t8gMQuoCODbrTsKbRyieFijcylnpvIRQu6KTQB2LYQWJEFJ2o1jeRupspN5xIFWiPLqtSLr
RosXugxwzAEchUUqbKoPOtXEfW708J0AhGWeDRWVGUYJA9u68wLDbPfUdImDFxvi5qwajSYuKNEt
+RtnvWGgOyqGbBaCXdVWYjT5DcnINiY1HGDLkBDZqQx8YLmCBlo6rCM4kNtyAndubkynfqOoLxvU
oCZde9fVtKmCH7kwPXqvyfqIpGP8Kt0AhEQwo+j+DtRxZelAOoux4wPLNHcpK8Q6VgRQvJ9BmnS4
NELABDna431HCpz7VwXsB8FaCrhqpccuq2jHqBn8ExKdKEFmS/FcipR8SQyRt/ZZlj2mOHxNGQFB
ATo1zKPC7u6hOGJTIEujUXpivELyJJtZgXwAJuOXiYdRI5wgvyYPIcfu1VvFPfTQasqHGPJNjDVG
t27KmU4CjyHEn41+XMVXjum+dSkZafk7hjcTmYCGqe66pZonBmZCPAMZJLNil2y1zbRnEgFX11C8
u81Qedu0xsawxREtWDm0f0hQBvcu70zuMAAexUyL6IqtSwUQjFJK/pXufI2nogx3SWFj7BKm+JWG
pEaaJb+M1KsEFFl6eo8P3CvZg8TtVGIybL9Bh/9WZociBIfvGQcaBicH9RjP7c9gY98J7lMTPfCm
PbM4WRuZP+/QKGRGj5N7Or8jNLzhA+VLuQWyKmSiUj7FqiDDl37Ei3C2p/A6OtN35ACGRTwqYaF1
zrxn6pjZ+tXWiZNes7PBZqOXtFcE6JweBe8x0cGwetgLBc23QJS5p784GH/mtfGg2uxNC4Z3KqEp
xysHYzzWMu8ZwA1VaGbQSaffqbZ8Cx43eMU1SofvJktbygS5ZD0d9uBPQA4Scgevx4KcGqy/e6jq
R0TUGuUKyCX3kIEGybtsWWk8l/n0bwHQHAkAE3BraZrbQ/Um6U7hfUx6+ADR5ZJX9RFNkI3cf0fr
tkWGOD03kk7KVu5UUJfHCI6m1GUdJMkCypYzoEevwdd+gXC7Cqr/XNQAV72TPy0k5y4TU4cWJhIU
BoL02QIgOH6FRQQuxR++SNjksxKE+tYVZgY2H+IhRCCVAVs2YpE2jXeAR3mQCUREmGth64YKtCNE
T0kBKqREYF2tdU5eLArdjWjHl4EGa6C8tMVpCKoLEOvHKc7+1ZOAJrYdS7Sl2Rl5F7ACpLYTfbEW
3OvM45NtJutNRmwJ8VkmoXIANeg1K9VhOU/jz2nsvW/Cf83VT+ZNL3JH5MiSk04HXmOQJ9Mmywxv
Tzovfz7U3akL+wuNJdmTbp2xoe2dDLvr+s6YIvDKt3ZAuSmNX7xyASSCh3g7dPI+slC65E87aQ+c
mEs9s1NumdfRXaYjm2+9ivvGpJcnG9EnqOlXRCxQfquZ6RMz6sAtgCkhy+xh0kwThK+9lL9oJhC/
3gfWb0izTIZzmYGYAB7HcFvKnc4vJa/O/RFdFTpqqQX1AK0TxhUBpw6HZhsiABxDM+8K72kmOCcN
cgFlc8pRBHSNnJYWvGOyI9kMbDzKJg5d3JjI+GgHxV73AjJZxMDRhphXoN/oLP8ueJe71QlpCfD9
8IA4nio9PLIx5AajWYQ9MYrGdZ0cUgTvCk7qyvIOo+H8KXPkchtOJ5jWHJ9pC3ZrcX+bBlOAId7T
xNr57PC5qhDza19S092i8w6wJ2icLR7hjO+tryZ28KLQDrXffmlu+2KMSHWBcapn510zl/9Ehic2
hndvjLcGZ1dam7cG43cUKHDWiOcMEV1LHZ0QP+lmI+3U0lW7OdeB7tYw13JYNka10zP9ZtgLhYZz
YdCCC3p9zDmgTVKtzko+KJe8UN9qunFImx6ZMzlo5mgvMReuzL5BBo8D/eAN9k+sU2mwCitOB8Zz
/8KbALSmTrN3Pvd4W8fB0WcnB2kygXND3IsYnIjfpe/uRrs5aS7qyFLGyEEpU2kJzbIVGtKqrhox
YrEOzQxWf+SNS/fLE+mvKUh/ZeVUA2oyY9V4WFiOK390XoAZJFpq3broi47ttkMDhbbCwULw75KE
46fyy0sYgSxvUK3pWvVQdP5aHlJXpgcOFMlGpCmDuduOdYPRpRwKFIURJCs3t8/4ZOwlvlaYlQJe
176NuqQnW9a0hwMQbwYdPY1OcBdkb24JN5igIxUr6whMDQLh4Iwsf6NHIEf579Zudh1bjK4mRLlk
LTETPbVPmalLiikDC9m7A+0IlCd2Jf9dBz+pbSKIhM/icJM2Hg/d8ULs+ZigslgTx3qSL9GnDx4K
p3VjPWr1o53x9iAN6C2ksdlvJte5JVqJfGh1M5hauMYwbUZplIM9pGUYAgeTb2qYw7mY4b6Z1lH3
yBRtpDBTn4G8RUAcoRpyJ4AQsx/t6CsZcIqcLWvHwZ/MJbCKD7msOYPFQoGQ9TrQl1ogTSV1Wo+G
GCLFq5a+tpwetBMlh5bjLORJhG6DTwfnorNcGLvMNJ8lV3EUU2EaMmIu4Sffw4DCYhlmKK/owatr
gjSISn9XK/UfxqsI67Y4+RoueGPsCQroumg61XRiGeZvB93b1qzFrEoopyEHfk1Vaj8r0C09PSXo
vkCpF+yeUA3k4eUp03scJeNoPtkp14v8iq2rh9kkANX4oexLQa9WyhDGcYTzXNh9ZDUG0I5n7OOs
e/QA8kwgNrxuvuS4Oi5k5ETw0+jkUGhcpp9uYkNRA8vIaYiHwI5Q556sJP8t/UBtUdDvkY6AbdkB
BAmUvXdVUrzEuofyLVjwnHnw2Zw1AwQI+ENNvSBttNYHqCe9QuC8TfrfhrBDfHjW7fxvk03ggnFC
6CwotVb90lr2XSvyx1B3uFFAzfF8NtQO/mnG4ymTm911B9VhjRS0dyvBHKRtLQzcFn3jov+I1DBG
OKEdgcAwgicLWXQJqS0Fx74pVX+1Oe/m0MnWC/LQq2bCmhE2XxUN+JcGTwa1i04QtwWbYVbBg8m6
djnHHXs4JQGEId98dcr6QteKCBLSqtTT0eBYXtxVXgfDprKADWtLdyyN7gPh86NEcksfnkhSzpE7
7ekhrTu7uP0D9yJvu0TumZE3ImMLKbZSG849/LcUGO0Zlw/b2g9WwQmL9gqLUQ3PmqE+S5iNzki3
uUh2PnkzBlNnVuvO8JhdIu4UBuXBUeoTPCFsk+U8+Ml/dky7EE4Tu4eeM1dR2eIVMaekYb35BcQZ
OAJIfmcEdiDrpdJ9eiHNJy4MEAxL0Hvp36oaXyzSGngsG3kCMWrP1hR9NwUAXKe5pbENwmq8D3Pg
gYaDZWpySb7DIogNCIPM04Y6WqDxYBgLcxhy+mXpvO/ZM88qy6+Zyd2j17Eij/hVAQSsvH5BlvhT
SoA2NaigFpQU2fuJ+M943kk2Z4A/ph2W72RMiD1R96eYLgzYCNTZ9G/pG7n9wrLbVlr4Elnx1cKf
qGlRPZfJVo9XNz40x4LPjsgYosH6ySYgykXLEYmoMbO7dqMcHNcaSZhz8xDYFaIw7bLWm3G3kO2G
+bid9HoP8h+5MQYZC9gUeNt3KVnilFLUSQ4RRCuXheSzrVqNUq9c3vzG26CnGa4SP/9JwdOEdfhb
IhNWIWVrkNFOQ/vaNNFVQ7KbZjr5DmdP/y+ZWUgpnPjdSYD+6NPVqxOy/F3XjbSO+y089FtBy9/E
7L7FoT3sNjT54JHTYWm3pgtzOv+LNjnmP/omCxCRyUq6Bt2wCoE0okLGE0UIRwNvLQAI+DWI7aVr
0/goh+ZiM8rxeh08cjA/jFMJnco49omHKERcIfJYWY9mM/5l8fHkEU3zZsh99DWibZzFV48hpWoa
piyAC6hm0H8PV642MOyh9kHnfKvziO3B+g8INjvYhvEyM/6rXGtfuXheJjyZaBTClY+US4CAxpyE
n0amQY0wP71mPCC3vEZl4drA43AHFDGCkMxSAV7tSGtbX9F3jR0KgPljwcxp8FSwb2TqRZMAvf6/
lLgJwsTNnWbxJsRoiNseDvOmm2gnkf67hEwT2IbrHUTxmpEYGmsuIJPuHCJY0br+qqHaCp39yCyl
AEcsn8v3xTl6Y+jualJf4mC2tvX2HrlYIwagj+S1XviYsI0svX8iB4A0fJ74aUMYQyd1o9oYZZoG
rWa/gMUPRDj3D5MdbiPvzZgmmoPqt6BEDxv9OU/d5yGiXYnraNxY26Y1UauLvgPUYLBsCFe1om1C
G52WbzogUYPO/nrGutDz0IKJ7JUNuSMhmCWwLDPLwbmE8rhy0RGeMVbJsm08o3Ve0VlnTVKctXQB
wjHDrJjWNFVQSwXbtpdM9XulOR/YUALUOHEntcn+Dx4zmOPhkkZq32ntafTo/8sMiKADiIJ/pBjh
n4F2PTmQb/koQvhrtFeQDIzQjVq2i4CEnXSDFBzSRtkmQDxO8hTOx4ZGAXKjZFVEMm4koQYZHCyi
SKriulR05ZBUoDgxmQPJNh0ws5fkoOoSdMhy5T1k9UCj3EcLySkvEC24kcZr3aOySClhm+S54a+B
cLCWOh81CbgOKKm0x57DfN6Z83Smvb1z3RRXzg4tB3LvabwGdXf1WwbXbehvDOJvj3A+0ifGkyEy
JGrq6ETnW4uJXU0rJC/6S4/sZ69R0rZzc2yC7jD6aNGNBq0/QKlM5rlm/zcB3mXoyY1bJROFop4/
l0E7dOiIEnbndYArbJq2Vx/a+oobh+XB58Jkofnk7kQpWtUW3C9An2R4TGp3NrGOW0cS+1pR6E4T
ShWl3uTrxsPooCnezDm5yBEFT/c54YwLU3eVLdFFgoE/2Rc7j0+pbZ3Aj+3z1sr2AxYLSvNhK7LR
+ik4zLTPkOw8WCoHg0VITQUnp/sTMZKCpPVuPaAA5LyuBigyR5ueUybrmTJ+nG7ZBt346BGce5/U
MGmOIV2FqE2Zq1NI+eoyc2PcqEX1ArJxmvSX0AUXAX7WQJQmJfuZVLXVprFgw4MRbY7o7ENgQSBG
Hb1pRLCMzLVUZ8cJN0OOKZ6KsJQxTo1tvhNNPwIiru+7l055x8Z7iU1khnLaFCCVTn5KFK1j0s1Q
/7BMWFlBfuEh710T5wC4YZtmbh906trecJibjXhlAfunycTt5OxMwYawqZMy+Jpo6rBMR8O46Nz0
vkAojIwAxbs1bYHvom5Wkm5LEqEr42hB2kKGigij/ZkUMBXIO1h7gDqLpxXYgxM+C/tZJHOj926a
98MCuaJmo+pDce/Q3IU/sclZVwOIsd6AE8BUU/XdrsD6zGu6z7pCY8kEnAOQnKdWGFt0+qUx91Mg
FtsNw/eSf1nwZeUUcMLhM1usW+RbH1GfvrJxDEqG0sHwda7zN7ij6cat77ZLpWfa5iucu7VtJLuR
jIPnQCsAQRZam3TevCg7DzOyUqiUQWHwwunOQ2O5o72x1fkWUhcElA9wc8+8gMadw9Ec0hEtQ3er
txb6BPZDGc03g77JteKLzbMPDsv7yKr5XKla/cQNkANc1/Y23UppsWiWk5AWIxJPKNwsblxdAkr7
dTHC/HDf0W8hrQKVqxsfta61cFiQnWFKIAWP5lQvGtk1s/uo/jP0c7lzLQepE6/EDlObX2DwENmm
P4YyKnwWs68GCGgMOEBRHLbDr2wrJPt3Gecd0P7ZDlxRzPpssubQcH4oW/oLZjE9Y6qH1XPdi+Yt
K8xe1F9tNDa+5e3txju3HCEFG3xVAHHA1IMzz+yr/l9iizMebP/Jfcoa7S82OX8sr/xOx/xnouwz
W3udgZ9ZLDokQY6CIo/QU+g+RBoSIjT9KKam0KNnl9vkaPF8LMjknmurm5/bwdx6o2Hv5ih90lCi
Qnl5gnFsboPBuohBeub9wfvw20QIc5NTfW+wBdcPuOz1h8GHJGKC9v8aEiP5Mm2VHpcl1dCIdBk1
eFh+s95GbXnKbCJu/w+sC4TBhyXlj2AJowWjxAglMqBkI4oVahStrxTnZYezW9a+nkVHJCvpC2PS
anoPkQv7LryGGvKWyKhUQftZTyirN245bKfwhmIfUG2GHWhk3hHF/tG75lx69blpxtvkk9AYVOlb
qNo/Norf7cRszLBGvgpyAJoG6NS3nXGHP9OfBDg1ysSXeAjiJ7KuPbyqH6d10r1SJTIDdK5DT5Vr
NKzPEIuOCM3RY2ApdIBUd5FWbjl2Jnpk7REPGpykep81i3zCqgfsaIJpiqacGGdcxjk/Ykh2M0fC
kzO2HvmLLaKpbGHJeDzbR0VOKx/TQeFKkedfjYeot748qx4lhdKjw6DKtMYMb3qcav9UL+bAoEq3
1rlTvmYBeogudNLnpiAi6537OkFEyc3+pXScP8lQD7swDJklJOhW989yz2F+iOdlq7CB0j5w2yP5
CRGDx0EG+xm9BBBukjdDX4+i1thoXedt3LwkVqOai9IHuGsOsNbqvya3BpLAmeuOwI59pgw5pN++
bHYFXDQgIohe6PWf1m2Qt2anTk0Ovr9G+5xm2VdpT9cMedp4ZPzXDWz0sJfAkWj7hXbVo4MGPihw
qL7sP3OaAMnPI1214C30g2kdxj4SN60WHCOk07fNMCaI5NA+mgN1NR3/tOTZg2ErGpDoaiaMiiFV
BdvRR1AaMYt6vtSK4xMZ9DctZrPq+O1OPSSJ3sEvw/c/6ny5JXmymVT26VXpszmCIi6bv5Hfb+qi
upQ2mnfz5B54BiktfeRPUYY/o525ySbJv0w0NuF4MeWLV4Y3xO/BnHKJEbMOnl7VUCVWOxf1eBBH
IFZCRKyowqN33VN74gDQ7/TiNO4uhYjn0EhX03zys4DuxnJy22KvW9lXPiK7rzv5AXLrFo2IXZU6
d9Tamagv+WtWljirlTe09fdL4n+Hen9Yqvkn0oxT4WTbejLgQAHWs/23ZIa+Q7rU1Hq1Hv2o24Vz
+bJ4tNKcJvqbJx7ajZoBcKLq3kMTgmLlnpn1mAfbUZD5K5eA35NbL4lJJjx27QODuZfcmaBfOeo6
40kAMJjFaWDt1/gjh3yd7ap2+Q0mwZAxikE300431L7nVOuYC6OZaXYWp9eMYmBHuzhzpidlqnsc
1jCW8te8qcoTDUsKWFo2ow6VD8z1sLHCCepOswsd7NpoOEItpGO8jnr7qORFDJs3tU15MNV0sDIj
Q+eqqj7VlJbI8uoHscs66SByvzxuSeB1sN7w/8A1jM2HYK/dDS8apgge+lorD91aV5/f4NY/mYZz
xZub8o0bsossxUA5Gv96M/KL/8fReSxHjgNB9IsQQQ/y2t5JLddyF8bI0VuA9uv3cU/rZmWaBFCo
ynxpt3w4mAj3dsgFSNneZz47d3PKO9pmjEhBPZ0jEvPue1RIqJ3ZoeU4X5KJXS0xxbkd7OdJZt+y
NBF9R4jLxhYYbY9pDSQzdsg+6w9p6Jm7AKPGd6Q0+nvHVMSrz/Rf/VH+MWF7sUi6PXK9rrl4sjH3
YQDGp6KZRRDNhtxDY6VLOWziHry1O75PujT3beUwpGbF4sFHxO3btebV9I8KslqS1A/IHdOdW05L
nLpDwDL2UXOesGOR2EaUWiWxWgqmhTDV7nRPzGZLjE6m5W+ehn+ys46+o36MnBEmp54ME/oXWdQ/
9kAdBZkyKwOnZxL18ZYMyCddGnsX7f1GF6gtMzSfeOY5FXH2dLQJhypIT+RuJJfaoFiOCCfcxDL4
ywB4uQ0V6ISXHrYKXlICcR/Murn3DPfZUQkfXIWJMfc8muOVEx/UxIKpbRKAuRSyg4aBcdBxxcgi
JAdbj3DfatYy2awo+aMwPEu/eJURmLPWBaA7+E91Y/1Yvhc8zEFi36u8W2Ye+r6p7Qd3nKsdvauH
CgbzKgrovrP7hDZtyU5GHrFfPspuuGQ4/WsyhOTPGA8viwABq0q57iOHan2C3D2P8n+npFebUMRn
4zUsZ7wkFOfcvZnkUOtGqi4X6O9a6SlYzQJScm5YD3W1VCtJMawc6TyMdvyRjt0+DNS0VqV+qgmV
Obt5z8Ht18NKBxNESOXj6WieROD8Ctk+2p59rVyuXRVgn5WtR7WiTrjYg3eYU4R4Yx3tx7pCLG5P
8Pr9AM6KdPeaw6IGMvm/KgoIqdBi3+jpAmHu4mlASaXGVewMayJOjjNCSMeH1tayNWM5XSuVAKyp
IAsRpseAvh2+Jr/fxWHE+DM5lRiyHRdmm5k6G6IOr0Fs7Po+/1imjIKaN3cdRftr3PiV9yANrk6m
VO63jMVLVhgcDwC4DAYtThDw/kD+LUOyxN1fIx1/M0HnLSEsKpbPcFyeaKnUWyHT9B4xGFzUhtum
g61QZUSGFHv0NkfbZXMKNSHb1XoKkvw0Vi4rBWP80e8p9u2KLY1XI34nhqTihsRsO7B780DhGHK3
zz4Sh5aflOmR0fhK2v1zUNTncMbRntkkexb6fQg9GpcWIfO5jv7lZJN2hU0iW/XEEcGP1RfngSnC
qlTZFT4it73cPAeCrNwg+C4T8NcJHSCxlDYKNF1RCBruwfxh2KAj8UIsWklmqu2Co0CU4llvhV+R
mtxvEIRx8tVnsyjPuiofWsvF8OgLDRQ7ME95Xd6ZjK4dMnC3PmE3lKHq0toMfDzmyHabPswWUdm8
oliIm79iGO9IVnwxQVTmqWCKG1H8+blIX8zEokFRsEqrM40TX9NksAmjUCg80DdRlupzmC2m0OqR
SSQgtZE78XBpa/dPRr3kZGmeE7ucSfph0+3grU+te6Zw4XhD5lsR8bmSPsbIjJirWmbb3OSOYBrk
KjRtBszK4W4BNMRAqQlPWmvAeEYefdJ7OHNQ/VW25pJcnGLRPC5fPSfRwhu8+8hRpySm/LLpMjmj
gfCjOGYAq8N5wg/CKLoU7aNTT8/N8vss/6u2M6EXejQhDxaqWMGR0Vjuy5hA9GDi8sjO84qpDF3P
gON0POSVu3Gj4GRl7E8a4VGdMjtS6m9JgdxapOu00XeNyCfjDFqNsnnAqYeWa8j3SUTW2LKLkBC7
qor4NqjiWkrrX5W1pJm32xE7Pkk9OS6v/htCAbqKYD722XRZrCXLb688/yQL8eYShvn/Y005V6tI
dmussxwYJmW6W26ENdFNUndauBe78u/mAYBX6Q0bu3brH+ad1s1LNMCNfHT3wNPqE60rVIqpxhfQ
pP0u7W3/0qU9hK6pYIYZqtHIaTMTP7dJQm3tMw+UNbgEcHym5IplQn5TdNQJdvWJIk6zvxL/Pjlt
jXPpSjLATaeFmTSKT2Omj5WZgbMJzBbKRNozFrRmhNexQ2iADQC3i/Ut6oMQxiNdyNYYfovBz05j
4uCcKLXYWmXWr83ZbDegkPqvKCt9+En5IE4+QiZ/lWOs2Bf9QHKn5VS0H1B5GaQaPwapTJ8SmUAp
AQXcn+RQylutaJAOYYs9O67DCe1+V0cHUJXVzvaYMuROnJy4lGGMHnrzQUwMpcErcv9uvelmFa51
UAn7KEIA/WIxkqlaKlWj0LTsiHOP66sb/gJIwkjVnoib6BzWKtB821wJoJajuhus4zjGW5GmBNMs
Gj8cGu6qEuKlcj70WL2XxcfyH6CXHpf/kscxYCLh3aoAZB2CIqaUC04hL4vFBQme+l/NhD8BEJzx
j9Xw2jjvbk3qWx9++cvsv0TE6WxGdCzlKUjb34iAcZOnh5V82UVi+xS058VDs/xTjRrDRnPnoQYL
QiST3q4obxpahxLBDjmUwGtX1nd4ZgYq4Tk+ZlBaytDc4ZqahtsIRsnTfwTFcjd578DdSHTjAw0D
x3wyLQTE3vPYiX0e/3kmScT2p4tqwDIVDrOj3zRbT4V0Q9A2tRaelYaeBf3+Qb4sPyC/nJm3X3HZ
nhGdaDJAUkS+cQ5+zA9XlfOOpt3khy9ohvmEi6NOSTS0FkUFXJEuwXch0WxNnuTzkJO4q7CwG/mH
gbaOp5NxlhRx/FJ0dKJ99ALh48SvCAuNV541jsfQBlNUfAaQYzEPgSvL0MEuEixM5R+2SZJgebL4
EPngpO888TWtFmDsBFLWhzFmN3v+QD+Y+2wKFg3c8kPxl86Bztyd2JRwax6tzFu+gFEvvjKXcUh7
kqp6sKgs2wyhIbjhrWr4F/3XSIzO8vGVJBw0xS/KcWuif8kIjNwpzkYIGTVd70WMMLz5i9IqXnrI
PFAeEf+MAY3SkMJ5/sITeeBysV78MIvXirr8Pi6fUq984rZ2hBHKSVOf+kYfJ90fMBx8jUl8GEtn
x1NV4mIFL9UITKA8VarEF8TY1XvRMSiv+3nAmC53/IT8ssuJQ6jXzrSZ9gCxsuhXgNNBeq3lGpbv
uuZDxgA32cV6WSiu9eMPzjOfSMmhS6NoHRvddbB//FKgk2m2gwFpuTwZw0PB4IM/x2lNnELNDbHD
hEjD3cks1KFBte9lYDAdP9q00Cq+TZVobuyPgQAORfVOolv67Aj47lXCwOWqOKks2pK8Riy6pEWG
HwKQ4v5rfJSYnYT5W/gPblasQzo3vWkCVymbQ691gdsI72vpNcPaj2h8BnWCV+/T4ndcFrfRORuT
6GPSVVdAmNZt8bv8diZRcg1C8hyk50mrYqeDz66oNxaOfIdQhqrI9jWZWx35ALwsPB+/FfeRcVu+
5vIXiAmO8vZkLIMdRn3LmCDueIjmsrpUCU/B/G0oqZafY9lcQPp9sD/o5Sduaus2x/BOG/lojEzc
52eMrKZD3xeFgF9PR8X/mbXVfvk2POdlc+EP0dVOpnZP45RM13Z5rXkahEHCHjMOqQ1DRnMGLr+x
qgDg1m99He6lHV/4EnMZ4hkkSqV97eqQps9ueWF9c0YYeMJmRO/9d1kPiRmPgK/CpyUe7zDD7FcZ
RgC4mZXYJpnDHa2O3hfhWZwZewOmnjFWOHV4t+y+3o9z/Wum82uSdF9TjBTYJl8GirL7KUjpBGd6
UN28FWV+TSYZ7HEOO+RUWgF+Erw0sQfOm/RIownOZd14J4Zi2wVB4xKfYVTzK6UHq7rjy6JJIawX
fX5Ic7NrbklhoAMiPcO3mSGU1rsK8XRlNP1CAzWpPaAR1+eEkx5tBfwB+2ca0RnW/jFOWfaT9ZXa
3UMG9LrIUhwQTB/N7kpgxsq2OtrccL4mEy5m/de76F3E0AJXw1g8So8bZhGeW1NvCHrfDWhIPNn9
Q+YSnzsv5eDJPKwKfPwEn3KF2I92yqzMrW5UyEzbm5m+B3leuim48HYXV3EfSeZ0a8YSIlqj3f3c
+wyY842NubVoDPMkKigVYvxywMRzNL3GRDeGukTWBFspIOOJOIN4bY5YmqFWnkj0PhmETs70Sg0b
StIErUwAR65ZTPV86bR44TyG9UKZOfTHeooOQxttuxpPZDNeTMGgXqhD3ZOvHMhx78y1PA/UMSpx
jMeS0cmUCs4nlHhh86hE/NNpSp/lIK1oOCNCO+Ux21HWMSNhdJF683mukv085iep52d7Birlhg9L
6HoJ3rcRCSQRGnk+GnMxg99ld3f4YAZ6SwdTmdC0APzhWS0/XH7oGa5J4AbrZOrO85xtJwMOoq/b
Z9txaZ900z88Jd9W7DP+0WuIwMfRba+tm93LyLzVfbs1mBQzSrCwMHFS+OWLH/QvTtGfUyTshmBU
galppULjMTKHY8+jBEm4LhPCfw0wT4ZKf22zPMuoIcAS1WMVlsOuER8aoig6J/etadgFjNzo8Pd0
/O1cU5PR1HbI3gVETl8YPG22G7j+egRIBxNplB1zhj7kCATd95IC/x0D95EL1t8g08WlF7Rcv9Jz
E795YYistc2fwq496qy7V2ZyaFtrY3T2kceOHQe30hieRd9etERYh/XzEGZ0DAaMETy1XVQvcvL0
VZrxeRaRj204KS9BV+cg4kjIapd3WRRFcwgs90s7/l0UEaORKGSSKRNCe6Iy1Bqbj3C5uxQ8Rssd
HiuNIs+tDjyuG9x6kLdju1Gy3mMZWPVUrU2E8qoZ2nOZsYdHJd1hnOQG6hVzS+GxdeyU64Z2QYvo
F3MYifUZ/mrbeBFQspzZ3KNj0euY1J0WMuo6Nyfs0FNxnsfhihcaOp3I4/dgqoA46H04LeKNBsod
BpABeZtNRK/7Km31aBMLe6phzMreaw4ZcUXY/yGiWLDoGev5sPXs4p2G9U4n9bczhGBNWfQhgwGQ
lS25I4WL4KdA5Ut2sJtYCHHjO5+hV5ZaNfZjHHYNkj3CfugKYN1IQzJK7Ml/chPV7pGa8e56pM8j
D8vwVs7x1fSpHCcXelO/bYLxyavrh5w3xezeOlW9Z+N0iFxgkdRpsGn8YzoMLxKpLJ6Ja5+6XFHo
bM3epqtHuOWAj2ELjfx7bbunwBpObZZc+m6R6/tk2yNN9Qb/4Lr9pjNpzdqJOIWmQzqnqE5FYO0n
z/6e3A5EZZp+cTdGzdn11ylyfwKPCKZ+AHDnWzaviRU+eIXz1mkG98AFt4wwDqpynzJr3Cex/+zE
w3kMGY8ZxkvchjuSte/ADtI5oJdYo/rrLYb6yzsUFc3vYBIZ3eQbQ8M6tkJUqLDoWtSp0YTDpTrq
trnY3vQYePJudrpHHQevAS3ivApOPbv2kKQ3gbjEoNoh7Je6yUQVG2O/mwEbek33ivLs1NDd9rpo
TSAHszf7PLNFrp3M9nc8H7EyyejAt0KAlNuhcR+zv6Ko6ViI+Isxw6esre5Qc03tbaASfCmfgEw2
TuTTYpNG5oWIXwYlGb2frv7GbaPvZcxch2CuW7Co/sEvVi8JAPuVYYCssTMHgFDNBTGsh2Mr1Llq
URxOScOkwpUK9/mSAKXDb3cKKQOZrePQwYPcLMkls8z7u2lM603YFn9mM/yMSX3BOkrCytjD1vX8
iSLs/wyFrWPZw4/jOu6Ghx1hSp3d51IKVK5Oy/zZ1oq0zZY2XzPNO5qdHmDHvtn2DdrjZpAMcVIy
Wg0h9bYjYH0Ll2C+RrlgotjVMRV+17/leS3OUc0ZolRw1HV4VqrZ+7Ui8czdlSGbK1LI91KDmdF0
yWwWOtkSB4JhTnjBznXuITgY0n3qsCdYTtPsA5h9oHEE4R2Fi54z8V5yJgxalh9Ri52ydMzHuc5w
K1oQix0HLg0NWtMGN2eVsIYnn2t+nAVPbVahKqoquKOquiZW6SC+m3FW5Z/z1LGy/NDam6pqtlHm
PRGUBrjDaFeiSv9Z0BBAOHVQjqZW0RppmWUDRLctDVl4ab+P+lwUztVSxk8BMyDyi7sohXbMkGBY
15qMoJZxhdFSfBTTuQnbM4ZH5G/o1tr9QI77ttUd5tfQu7Cy0dIRelTp90AGTxWSCp0VV/QDd3OZ
MR1XTYywyhc/sxrfJYsQu+7WyytiSDtMLg2Rp7JYeOTq3al9l+G4euAevvAf7ugUPIqWQG+2RDwe
D1pgjJ/nD5rf98qAWFSRZrSeBwsrZKx2Fj+xnkC8ktBwEh3mUhuSmIwkmb14H9CAfBeSs8JHTsXL
/q+OnX9xz0Q3r7vHlgy8pB9+lSnuK910vL5ORCMetKLPsJIRQZnjgiQayQPwl+n2Pmjo8NgQUjpj
g/97u+DavblYR/hOQy0/SQo/NRYDrzj0eRUhsYNm3RMdf56gvC3XH8evX9NcwSchUKjv6S3n2Y5G
kdqPQy1QPkBp9IR9FKohFILig2KC4gO3Wu3424IBUJIVjL1oZprZzabMJH3snoJ3fiP5+WNQ4Yf0
iuLQzRXD1ZGJdk47zJM+B0vwGo7ld4qwMih7OhzpyygUd2h5yDW08EoQN0R3o7ZdEofJqGHiI5/a
hV7V5c4lHLp8b7NXw+cQnyClu52d0HeYLFq8AI1fmszeSY+2sFtkhPO2+24gctUOjpkxbfype2nl
yPigfIpNYhwKRXb73Ka3XLBdDlA1wP6zqCUZoapCFu8BTHEQLfY+aZe25Tl7RkdPwtA7N+2jfUjN
h25r2mhhPKmmXfoB/SGy57skrh5IMnghX+IhydVVhtmTRZBtV2E0mWmCiqnj+xuQhXyeHTmScAWH
k+3iVlwiBwC3bwF2UwcXMy7LDq0uGkE6ZX06XsB3fgZ8BsrJP6pZXS0j/zagQIM0hq9nxpzM0EgF
47KBASNTDoHfy5Xt0SBu+Eti6WUhDijmzfbe4oc0YnJlFw2JjJ8ilrtiqdjsOLWrDhk1amiYWDcS
PIBOVh2WCNIkMJ+kM56SKNgJJqxHg3s6/tGbZnPyCNfpM3LORpcQRTNA+uwcOnf+cxAf8+rSl3Y8
ZH8LYsLOz2US/7gufobKzSbkYTYNPXxX2mLX7Hu62a6Ph4Y4CwShiIf4eYwpuiu87GjEtPxBJZm8
5uaBzjT9+pHpEHkeK6VCLEIDvhQZgg/NieDE/PA6Ckw/1bCfKpYEC2xKWixo1nMuKIHmDuCTOct1
UaQ0+eyefKhqYP6JAKCx1pwNm8IEvutH+iBF52wdDyk3mjACd5S3mCPlG5cFhjqDdxpwM5ZDzsgn
x09JyXsQ/fjhG5rRqzQQmA93OtZbxv870yFBvFeMYRE7ZcZrVyCzSZb8udn90Jku0cohmRLkA0/p
QwT7O1rqyCAV48bxk5e48K/YMx4Lp+I38h0onyM346mksw62UK8DKi9nbpL1FBmcjaIxNrIBAF+B
2z7ExQLytZGNcBp6LrGxovHCg2GO+RfXJfxjpHCy6zoCcEeEY9Iwj0rZu4L1CtKQ2GmQbB1W7TiZ
LsJur0VpPDcTjZI5PI6xPMQyP6AUeEbjyY3DJhmYZNad4laFhF5tXUDHfuXvdIMqUw0k8sb9XRbN
LzG/qN3F57pddCiY0WKHFseEtnQ2b7yN66QtNp2tyEgch7diZpGQApEq+xDY3dakoujm6Ao4vHnu
UTNgFYKBvHC5ogg3igJGkDbVuV7cWXaYb6eWCZmb2Q+5MI+JGyIzkscxDVd2MO1qwxBMCh3MoHhU
KPsZZaVJsp8mzP1pZY84etL75eWsMo/UH1pRE4rNNEekuPzNhFjc4CEiDjvbA6OXIvJ3dqv8jern
Q9NN96hwNalfTo9spD0zk/jxZfKRF0hvylEcUqo4HLY2nXhaelGSKUJufcgfrUi2UYSeNEoVA3vo
pltzyFMu+fWzwY7okJaQZs1If3/BL9fadrZBJJlXlHROjGKe+DzH5zSZnoMkYgQ93NrSf7Hn/jzC
neSQss8WdXAjnF+PNHrgTNR6qdmslOY+pmL2pcD9l5sIVzrLuM8dcytp40NeXwVot1SB/1VznNX9
ExNz2K/BxQ98dEDmLunN/RiSi+ZVDQxOTwxIzqP8LAfBEKtlclLMHpfGQr2q0gAg6yMJH8PqMyUO
bxjTx54LzZLNc7UdcoPJDwH238Tyl0beX7w0eny+a1ZGP6LDtKjsa8BaTP35ZviVdV+mdPgZbJSL
9IJE5xwFYMaosY7lXzLRU60W66pbvTJ0AP4oNR0gAGzwqnezUexk3j5UnssECpIE1yN0N17/BB/7
DbI/0TXGq6NYvw2I42Kk0pujJ7seT06VWpsszNyP2qMui9r5znLQMVZWfB51/qpJbFtHPVtA4+OK
N5syOIayrs9zFtBeYwqyUpK4MXNcwizEirYCoHJLYlutij9K4Seb6g6vAL9cUDKoxZu2pJHhyS8j
tzjXRPOwPEdAFSa2KmJZe/LEU+WCdzPYGGbGYl3HpKGziEGNIY8LKhYQyOwMXA6uuei9E1ewT88e
TMAXJl3msWHT1DUqW5hI3mzfGu4pXjTuPe3sIxTDuKXYN+eg4rZvH9OazoR2s3PGc8yb6J2xJN3D
eqZzOyjYQZwGNlvmVqXtuzMSrcs+lEMjLZK9104tWbgai7UpgdzOmGny4DB46aFO5auGEx7mdOct
sPybfkFNW9F4s6yZDBYzaoennN2Sm36/DZEIu31POKMJ3btKfnkUT9iA7LPhGEeENUgeAEQ/1VVO
ZdJGx8gMQ7BvJK7WTWYchsz/7QJTMjqb6YUTGYza1jtGpXltfXXSNQrTsCZkNejbc9Cj4E2zfCZ/
BqGqNRxNGmBhk9DdDYe/wh+CfcY6n4MMyp/3FFqMSpAnMF1R6GekWOy+XJAB+p/JKDq6hiRUBD0O
CiSoU4Rahp1+9rlUkkjaoXQ1Thzvuy5C7SbiaZ3FMKJ7J/mWKPJWCmfxuBAr2iyg5ylA8YDJycmo
WuWeevByY0/HBWeea/y15HNaqYvjz7uh8ToyI/d5u7jgZ4nNAGjOTyIgGSick6sJaoM/ixaNmFiX
rZUWRXnsehxbVsHK0f5bGBcPU5jv0P+crSjeJVl1mSUazWJ24Ay3SDA7u39xY2TsYWt6GybXORAr
tgvJZ/JXiKnmmOLGnCx26bbQx84loL23yX+uzPsoT4iiNzh9kM/mVBF7j5nosTVqDNTteGc4EQys
5dqYxu4Lobr7ygquTZTfd+QBwByhAdB7oMVKBmN7wULZNEXvk0mlyAz0yIZWiXvMk+Zh7Jy/AvF5
3NzbRDIii6Gp4XD35zgMkDP3XbghyGO9JHUldf1cVwGn5uLc9BNSi83gw+3edcFc1h2Yg2INj26C
mqRtgQuMck9Y0DmZ7XWRjrSUoxuqyc3gt29jWpyL0U/3Q0t4Y/db9BwcyzZu/U5Ucl7EYKO2WC5l
denol0oGFnORrpIEDkUTtP/c0Di0RrYNguJAPjswELMjx6mwoRYQEV5KOrwCaZZA9ga6ihqZEB+w
I+Yd5qBmlVf866pcEhe86a+pUNurIr2f6VIFmfj0XQinC+6bt2NrFcugLbxGUfRApf5cCvoNtI3x
45r5zWSgSerSY7u8RzZmaDIJs6xak2j61WA1f6VVejNjFrz0YLJY5jdWq3OHHWx2l9Y9BUvkAxJB
4ic04mPULR6SBCJJPFhd7UT730aNDUsfcGAHZthh1ODPagNC5bFx1L6WxcWL5r8caxlTTcEgwqee
JubMz9xXdnDZZNuBiXAwxffLZxnXwWWMo+2kb01E5hbaSiBjj/lMTksXP5TzBG7FhL631Cd5YQIJ
GJgaoCXFPNk/BFM97lRc/WVhwSokdrdjKkowVJd+O4tAk10ybIHApB9IU89V5Gwlhf5yqTdjsbFN
xlRErpAsvjcW7T8OzSinoY1mr9HnbhJvqES2ssV03CArskm4FDNdm16diDjdYTR8hStyMI0QZQLe
RlyalQb0ieYVmrpzv7yQU4lRnJqsEMZ+GILfrFbMgekoxPZTEaB6SEDx89HEcbBX2kJPjKMowy44
TPI8puOOFfZT9hHHPzebgvBgTxqE5yG4W4F6QLfEi9IXJpawxaFNt1IJxRxhcp5jET8JvwHP0wQ9
N3aTIWslgR6FBi2TgGlDPDVoVIFHoTLbdFjQWNz7yS4/S4O9y6vFFXXLawd3YVNMbXKB2J1g0G/2
swxQ6PjzvIkK82mqy/sBvOtAtokL/NLCc7imMQqtwILngwDLzBOAulKwIaLAWzvkpm+IbHUPvUPa
e2uiIEQ5+WlO4Z02YlrfVWk8xoBVkFaRGVIC/6dyv4KuJUvCKMONI9tbCRbLgCmsbz1NaMlPiyUL
99Jwp7JgHVZD8oGEAckqSoUYdcTKtTzu/mzY7rI1aFB1tfM8lsieRwkVuHzzCGsgbpn7DXAN5EAM
zTd04BmH2QxTquiaGS9jSC7FOGzJfHtI6TuxTLBrZNc4QspV0Ty08q9akfee46038vSQptW/fDKf
IhQQSOaZgy9N8FYubYvhOSoY3LE53py2g+4pL7U30WtDyMBelE7Bjg9sn1m/LaW8tst33An0mUka
5ssfmsC6zOM3ZMBVabwEQgNG+psTtZmc8NYQ5MJF+95MQoqTlgZl9MomssfLgH3fvbN9CLJ0oRh/
xKtqakmhl9uCkWzGG9naXOXDi42Rf7l6+TWQQfQijj8sZobXYXTPVQm1MeqHXaieoUVB6Y3i+zJu
HlBEMvevUCVjBBl7+yVoA6b3zmH5RFDOnXJWmQv1053nneLoY/zApZLHOSTobkawOjEyrrWFHnud
1t5CCadrQDdjl0vxikvz2qGD4n6Or9m9hKlY2AnsTELyo9JSoCEl+bhthUKi/FSJ+jF9LJ61AIkI
5vkUQPk4+37F/DLy9k1IXrtFIi5i9MIXO3rjd01snEJFXEJPqHLV3rDU0kDwD4CRoBK7j3L0Lm4J
2rGYk2Jvz+1nZnjNbW5I+/YMPGdU0DlwFnrNVgLOpVHWhk3vUFrM79tW9mtO828gxp8tE2scsfY1
cy1iU0jQU2l0RoR+dcr8tdGeWlnpRLddd822dsVdim2xAQ5FN5fm9SjDtdA2/b+QbTJS6Z7zdFPl
9U57nrG3QjZZXHJ219Y7N6wpWnlgXmXXYMvbDz8y/4FJ3Y5RQNBR8JiGg48lfVqpvN+75bBHIb6G
c8PADked1d9sPC0JED2V1g92hzBEcE0OLz7ZtDI2T2U5HhW8Q14FJlUDl9lsvmOqvm5IuVV8jRyl
qbL6d7rE+7omGceS0Uucj3cutwBfkYuzuN3DSxmGh245qATKv0acYzkcGwyMvJIp3DcnyP5Z85vR
IHHrLW5W1Q4l0Soi3CJuaDZGn5GT/ZRj+ofhYUXYMwGzVbZshPWbny+rj4xOnFHptUUM6yUKloxx
ygoGDL3zz0sWWGTc4EnLsRlCRi22VR1iwlaYFDhyt3OeX5UxMa4nhFzRze8yKBTQccwjwY0jWT+9
RGAHxMZI/ykLlKSg5p/K+Iz34Kzc6Dtyxa5rUJFnGLD0QCR1qSmrp4uux2sdGkcXH2wDgWCdM4dn
871wxyJrQLvbjPp3LPIHkw0o7rLXgdWx8mV6H/XWP8KxwpVmOyxaeGXphIaedKGMj6b96gBtLf4K
LjpcenPHKJZolBf2ex5y0MSwQsAVdhzbSNsOPSAal2/X9u7D8urTkn3EVEMOOJoMAs3WZW3ebMJ1
5imiTwt+gFm4mRjD1pYJsSWt2na2dTML+zDPHXsWESJGSfpG2Uz/amsmza9/dNHqLX1gWn/TuudF
WHnLsJJm6FOq07+ah7bBPmyufD9/iRR+PMAe9AD4WaSriE1j/rPqmCw3rf03FLxAVYlYlKbuS+oi
ae8Xel/fcHVFqegRCRLLM/pyfO00wql3/KZDlYC3g4FNvhZMQ6fe/Jdhgl34pFHe/GmfkFYGWK62
AVgTnCI7HLz+bpyDU8LUeWSyHHoJ05Sgvpn4I6FAOtJ418LbdpH1Zzvxn0u84REq5UWOONerho7s
ssEDmMdePmwav7tLiUER7XjAzEvyz6D2Zd6eCLG3tiDqOmPJ83K/ColLo0T3LGOHnjzryewokYcG
1AvC5eVhTOYj8z7mHqDvU3BPwUzhwug3JSHAn92fJIdUuFwnuKntAVwdybtjtVrfUgwfQe3v2yX2
vmiB0lHYNelHn+ptxnhGR+HWCp37MZ9eTTfYIN0+LV3TAFeR0WmuFCEfsDbImeLuXzoB52VGBaBY
ImIfpAGsl5JNOHLQsTducNcU0eNseTdQbftY09kbnfINWwoPzZ1zbqHl24T/j/bvhan4OaR09OEd
42EGoUJKuFEgRx06CptEv8vByXdWV6Jc45QahhyVTWqIjRW7/6ZmAgYVDjCZs6s/ldeQee+gSfk0
WCt+YaiXys8pXCzvkHbDnrmly1AUnZZN/k0zGS8Nsbs5D3QnHex3aFu3JAgGQPj4cx18E5ix9NLC
9pbwzTXE5ULqYR+rat47tDRwiCge5jBQCsHwm5pL6liIS9z5eykbaXfd+xxcwVgDdlaPSDkeiEn8
dkWw9pPi2xLNlcuirfJvgjreHNffVnFxa5ou3DXjoI4i7h7SJn6YJiYszUD+YgkBXQQnX5GSrEag
4tzS33sXV1MKMmpoFzXneMVRcZDY3FZuJ74IB+Ky5dITmRvUgD2TfsgcunQ2llbPkH5IW7HGQ5NH
H4MHLjOpiWkRv1bQHP7j6Dy2I0WiIPpFnJPYhG1ZlUoqlby6Nxy5TjwkJPbr5zKrWcz0tFQFaeJF
3HD75mS3pQ/+cYnhEKaHeKVPdM2w1p/T6Qr7CmYORZ2maj5TnRcbM8/smv2XHYePHfOQTVzRQ5vD
L8XxRHuUxvwsC/VCR4DZTkQmLYMAbQ8GM2psPQUMbdbjI2Kq94do8T62NYtZCJu4wqFejeqPvxKg
8nAijZ6A/7TOtuguyp2e19c+8bI/OvavcejtxyBlFyFN50eAUnIdISt9WTnQw5REbxtXf0Qwf44p
dwQ3fbTJVuFQYphsUy99I20AizN6hRO5f2Gzf69tsOvr1Sb0ho1cHuz8uF6k1gtMzZX40MX+H4uO
mdolmZmEvKLcp45jxGvZxnRoYBi4xKMEocfeARl7flUdyw5lsiGWGWixbXN2MWaT6EqvhGzOEfuu
WxrkQh4wDGwhqHqqOG3s/vjqNt6ACZN/5gLBzR9yLiXNKTThv3hGzel5OHxa6nrfvo/T6mUS7R+r
DI5eX/JY++yY4XQU8UR1nHkr3OLEsLrdBm7l3k3Y/6AIkyOfIRxwtUffb0vQgk2POzLMrV0edE92
1b9yP3pqIfGJEpBJuhrweU0CJhn5/6Jxuh+qEuSNZ01w/xiwtTzC1E+HGKU0teytdWv54ZnKuv5G
6PZaBKp4CBD+ExerJCWVW0cRnIAESCDWaTc5bK21bjgZwHl0iXtH/lgCI+oJG9PXul2XyZJgmqSb
Os2HCzL0S11QfBlVvAt2GB2xvh6BuJ4b2/4Uk7wIUaPWGXSU1iUDPOnngE9VkbZejTsehVfmnUs/
i3Rvw1/L8JSi710dSntwsYCoTerPWFbnwCTc3+v6ySARhouCQW/YOvFOJc5vL53f9ejZevHFsXAD
xi1kN1vdinr4sTtQ/jVi/egpisz0jVPW8mTlLU9P8SMN9dRJQeSydHhl2h1MqG9Xu3+iVEgYHeMV
tMyP45Wfdgyun7cRgw3qvOUyEORWOY4BFoxoYyQbzbqo47H6B5mQRDDEUWgZzut6tJrK4N5fLUSg
vUjK+PtaBzsZc5WvSVj0bnZfRtFBzc0JMX/cUIZDU2MOsjebbabqjnOLTggcea0Xo8gbe94mcLFe
TpqTvDFMCJ3cvAw+5kVveBVx90Av7836APeRgzTKUdIfWaQoIXUdX++yiNekG2bwESLchV33Mfbt
t3KLn7EniCACKFWiv4tWH5A1peld4Zo7AIwky+iNQSDFAMe9Nxk4r9eO/2MLzseZTr8AUfGjteF7
GTDUFrPGrRKCA+eDG9BRGPArgIYoIzVL6dalY3bjzQtTlejZDspn2YfYmlXw2AvsuEM3wU7C5Blh
gd96LMTVSBtyPV8l8MPELzDzJbfuXJxZj2F/u/GTB/9u63umZgWLnnsUsZICkl1sZcegW3CcZJeo
Hq9LwlU6dtR7741UqjBTAmHSvuGofSHC9FA20zkb8NIE3ox0jRe59Vjg4vlktVrhwcUiViScV7zE
euugBm3SwPzFlw8Gf/QwkI5HZ21YMeFdwykjhoqwnhsthrt1Rg62MH94VnDhUBDILGDJ4cFUoieS
5l7Rz9/ziBjg7LfURcf5wzRI6t2xGxbWc44R1qsEQAibMtN+O5fu44AFSiX2tK86CdVD8MfqgXQT
reiM+BrceSMTgjUe6e5zbvS7VDqv2EBi6GucaOMh6s8UT/Y3oTOf7cj/muFljgESb0/oquXlnHqc
i5l59XMGmqPJAaGq6RFx/L0eqNKwC1xiU9Ex4He8YxXXHxqwUxIgbYRw/qH5bMGZb+cxYUzBnA5F
494d5We01A9YugAXSfdl/a06HKab3Nf4n2PaLFyGatm9CSPUw2L1ddxKPofNiP1z443zzZzYJywu
zSbV4DSW5gHbe0iDWrRLl/za2clltcY5Mrl0HUo0BwViNmclbIqr/Lm4aYFM4CDg1F6tvmB+pLNu
2xcBYIilk/oE6hwqvj9bON+8V6disq7riKKDk6ExEkQzo0sLYmibcTA2WXh11n1g+BtV05Pol4dg
niNIflAQsupNEDKGZvFgN9H9NCdUULA4VE6+UmNJb3N+YAwVPbPH3xANp6G9+Cuxfol0PCC8Xomg
Yv5J78QUwoOhoIvByUSvwSrLrRdbxJBz35XXCrGxYo1e1+q4JbznjF/joG49PGfEq/bz6myci283
zPZDtOySvLpakvxeCYUfKfFvlBQYDpR8zTMkcL1+JST4nvVC5EfmCBQxBJpIWzdqaU6u3x0kR4pS
itNoSqB5JeFJlkqHnatxfFa/5lo1/otvwo++0f/WNbJHElxVVka8dwYTk9samikYuUkXREvCjThS
ziWMksdJ+zdjgylfTXijHPkk/PgrHuvntlNfwnGZvvM8uXV0U3qjt5VRmQOPAO0wtAP9WEPI+AB+
UKZLsEnOhccXwYl0vDvQsWUIWpDGuAbI/MxkwSqup4Sx0R2TadMf6rI8NYLDU9YDA9BdfL9eO700
rvdKizvRMwJfO6gcO8SlRF6WXDO7TE6JUwpnAILAo5D6sSi4KCr7zLvGgpKqXerC6Oxc50CMkRgL
OkFSBb/eBCV0/Tdhlh9iK/xdUq7RvhpPkQ4fEr7hemKvwC7zHJjwtoyTt4ZwfdW7uL6ghUziHknj
dvbyk1MwlSNBIJhwoWXcrP/OY2I1zNhGAnWMRqLH3XKq8A9Lt38NvehtYsHgjP0y1ByEC46Esea+
Gllvw6pJDPWXWj6tisiPVAxh9EPTZw8Z040lD77pxebP3Tt1FNN6Qyxciac5mA8pEhmwDn4bzPeR
mCg7I2+JE4TQdMLWDtSuYu6mxuFu4aCUJ4wcMMN0PB4LcqRdkXhDwhJRwKm6PXdp/ahbefGDBXCv
e1r7YdfXESHkmPfupegFsMx1U/T5tfIL3iAwpqV9BzX3LqfGCyx5tm94ofCOE7zrM/cyjMVzTfJw
A3iUuk+jnysnvl9vQuE0HHRAQYHwd4x0/lbgwiZWBraotyqWG9Ew0RxzfQ1p2k3S+B12CG0e8ZOR
w2PI/wAk+fPUrkk3WJ4bvT5ISaJIktISEEfpJQHJst5Gqnb6Xqrpy3Duletj3vavCNK0KACIaUzN
wTq7azg5IUJ8e5lN4kqWxyAoPtKGuUzinrtxpBvMvw4Gq5zury2UGJy7e4vyhIFsY130+zDTZ0vy
OyZRfdAU1eC1CvZMgwhEivA2ntsII277lLvshYJrQ2BDCvCpn4YtP2CiX1pKwRGmPjvjviGiIbOz
2M+jebaJrYLiSJ9qpCrWVB6KCuBF0zzh2wMVa4HORq4R8rweoKtW3M5mums7WhIcDayEeOxmhq5f
dNNLWoyfXYZtPPDt6tZPw/+PFb8zSUXp0i2S87b4znjXk4DknMBnUdv3ouEmPvZ6vm0Km5stP1fE
1qs8oHG2czdb41mY/i3S4zFMoZmyA9CVwnft5/6p4odeH2TXqKdiydgrl5/BLQ6Ro7Dz6P59/WFT
Xj+/FyUqLqMCErqkBtybsIk/tSZaFWMvDKuSuwa0xA25r8P/uUtlCuLQnvpwU3WZlP7ubXdfeN27
Y9NjbbVdfZ+qPOFyUo2nMgq+5k4jC4wUFvv9ecSipq3hnvPmbddygPGX+g1DxbFbcWqVeWCNIxUx
klZH44WyPDT3kZ9efEtjuemAz1qElvagKSYOambkvJN+Y/ti+zKXyJcfS2qByWnr7SLVb59LpmsG
yJOcb4zDdWq9/aaVta3c8NbxnBsnYSqq64Ojp+cujVikJ+6U8+qasK3ortPh3u3Jny2Nw4WX6m3m
bu21KgkNVvhtfFU/L1Ny2/X1R637j6rtrM2U9ED+bNdhGG2qi1mSHMS2x3ixV4+pXT8zgENDGD8C
X1zzEBcgZPr7ZCofUiNfegAsXNIdnBe8S4Ovn7tKrU1n3b8i8o5ZSD4uxr0ZeVIeK8C4Gb2ZO0E2
9hAb8SgopHUWHMcYbpDxrfra+ZxvAM5hJ69L6PbmhmaddLd4Hjfi0g93ToAo2hTZRHoUhJwdp+SQ
JzoNYLeNi3vsu+qGsymFgxxm2uZhwCtFhUt3P+d06U1iR5AJkJ/715mLu8QF0eI1+Awmg3IkUTeW
cHzB6+g/uo3rMPppOP+a5TbFkUz0TZ2dgAGptpyHGFdoAX+zjxgXKxzxi50WW7DAXxLrZt/HH8RD
8Y0wkam96n4Q/p3P1jMxqA2jnO9yefA7xoZNTfHkwFkMzxy8/eSpZUHoFvlCmelJtpj3Z1Za5oeU
MHq3g3COTJ//xvjGqM84ipFtNB85plKsh/3KNTt6Ju/63OyHBTdzxBrSA82CRgBOCMhahV9FgFwX
4AM8jyjtKEx5cBvWpWppH8zCTSac0n9aWy9NmN9pV1SoWxgBmD3EYqJRsgA46MCcIhk2Vh5MI47o
E+8MtrvW3mQygd9iOUeBZjGWzCAUpQn0HSa4FHNDk3RCRIBFk7W4XEjvzZ+Vh3fOylYzBz/SxrYh
MsH5sjrnOvI2U7PwGtqJuk+tVm6k018UfCciTH5/kNCC/MyBekwPOIOAwvOefHYl5cfkHIo3Gcif
KuJ6zJF2yLMGtgffTjNJwPbjtc76B9+vMAm089l19KHvZ8qV8fr5yT4ziq62GmaHO3SkNl3mndaS
JHckvC/FvIKxekaXqcbzFv1/ChldFqzGc57rNn+W44jW76OweZpESF8utFZCR/1/AXVLcTe64l2P
OPS8iXVr6PzqjFZ3b+Xq2zFcilOFeOcIgO0pGlsR2YfOoaqnHYmT5gC3tkFCUEvNelo9AsmVxWDc
BW7HFSt5F2n1EHjJbVu6X3gZMFL0BIQ9odTtqFtzJEq6E5FEM4eeeskoKKc/2gBVgpRI+rg0wVFV
1GaiuNf7ClTYdRJuePEIDyCA4cI61kW3AjGS8jBUXC8I4Ty7LHud77x6RnwyOCFIktvN3nVZNJij
PqeFE5LitBnST/BSMTLdmBre/AKGIUJ7q0m4t9E+caiuhfa/10nzmrbBQ1G3V7KQPu8fPtE5M7de
GTx1/AaDaFhD55uAVyWnHKKXeI9oIgpnGBvK2buTsxujAtFQnNbJofGcI46D+4jktRqnB+h1j8CE
V0drTTyBmEhJabkiepzZQEgpIapx5uKpcBUhJOyE5CPgIWGMo/K8euvZcnc1wkJgyYOI/J2V6mdO
K9+Igl8Ii7z51RqTKxC85yl6F4RotwEAaaD94CDbPjyUVvqlRLUWR9QMp9Unpv9zAoiFsGVwP2be
viGTWxq0jcS4Zxc7exlnd15eEPKb3kJdn3xuxERYqQcRzBJa2nVcXohByO/FbkrGFtFXpOv32HXu
g3H5KPkLSs/O9/SsUj0XgvPltJZM0b2Hbjgxdupy7wpF7NjEHphrC3fSfIdTjdk85s/awNiWjm6J
n3MehTZS8+o1Rcix33N8Jj7TmSHZNi36F36fc7kUT0PRvdHjeivbmeIb1uLILr+heLMTB7duq87N
0F6hiQCyDctTxsTlUXq4Zdo58jmiw71z+L1F10Qo/4wLCWaVvAf5EYv5TRtU57lfuMJ2DSI1kicC
oXdgz/5wMVbmpfW2LMBHp2ltjKrS6Rwt+YdjYrN3h+Q5CdNTF0yPceA99u58jnsSWFaEElprKhAn
i6qLSGA4CcdL5eenph8oEx2pvZ5qsm7CcRR87Qi30OoSnMEsEbS2KHDEjbR+6dWu8HRyyrLgzvX6
Q5NWj11IHt0ZxE+8TDdR4/91I6bRjeEej+HhOZ2yd4fK3NZhgNaM5sUfI2TQ0vschThZVKO7k/y1
6/5iGfk9ivKY++3dXBuqX5jmMyC4anBRWw/M233YhILjWPvgM+7nwaURqMwTIsRKnKZOHpyqdQ71
MDMlL6fibsQPPejgWWX93aK5hc51eb/yM5XfnJa6vAnyFMqsm+1WdKmVOc+BRZmFPQSUi7N+q9hH
/MUkjfvvxSnNN3miZpvYwXcdYWSogYoA7jkEsf/Q0KwVSdSnxA1g98TfXjH+1g63ji4aX0uOXFEp
5BHGTLYvIu7BaZb+NHJkiR+egoZalhwHYw+JCMd1eGMG765KOC1X3oohVJ9jnZA8ZrhUD49Iez+N
G1vbXDef1YTd0qZHSAUqf23HhhsaE0JqMfmkfIWm1jj7sZQ57BREdX9Ydc+wfk+94OT7DJ9CT91g
KY/XCeXTyIeoneHGc/vbNoqtHVVLWEdcQJNN+0E27HUglQLqr4FoJ5YbB9LCmprcaUGmcBsBuKgM
22Zksveq8O6LLnVBJDRQhazq7PNxE4Q8B21AJm0Ov6LFHN0GopOauagmgDZbu330Oaziycmxkncs
Zip6r9NQPadO89PH/r0czV/TeA9OieJUAmg61P38/wfjK5wlZk4/FqO/DbkmSw6nMRr+UnZ4srv5
wkawYzk55nyCpiwANOBzv9RQkzyAzx9uJa/lWJBHLHvAYM53nNI1F47nOmXEVOoHr4SS2viXxfd+
bAvGbpyac7DWxJb1D/Z/Uk5NfdOXHKFp9DrbtmR6VrdvyqUTm6Kng0NwZKrkd+AsAJS0/zcSiNYw
kQ5jTXEHMNKru/4nEU7LOf/tCO+QhwVeqMdk3Bft+LZEq/O/nW7xk27taXjNpDktmNKTssZPMm3b
jIoTLB2cgEqW0kEu496Zs2eQhu6mRWlFM0UqTXCXy0iuJeDhdm5BMAle7gG5vKkfp7F/Wv8DYFsv
eLmoIcBxyThyV7G4xqHe91lwkwz98xKpWxkle2Yy8S4xkEuzxOYMldLhh+2KoY223t18BvUKYRrL
gJesA09yFfjmjgrnlld10Jh8DOAELNHMBvXCXgEm0VMSv1aK0xpboWsfvKCqvb0OLZFTiDc38d7y
Zxj9mU1tml/Y6VGRhLLeaUzI/D9YkMoSo25e5uBo4GZb3p7FM61fbCNN/EBUkHvrECeyojyuyFSD
FCSi7KGXYtUN8KGnyRmk43rtpcJW/eRYZ1w+zzjzLRhyY9A8d3XqlXcSCwsuSZUuWvCC0fdGMr9t
6B5jpC6Jc3t5FyVsbJ5kwjHkZtqR3UHGYuHXOR6axcl3gta4gmy4qpv7eHSietd2XGR3llXiP9GS
nO4uHqasv9VpINJP7TSFXLEcPoODXM0meooLPsSfXgVQlEl3rLHlOK4sKuPzRq3moahCtNkVxZiZ
i5pD/Kteyn2N0buXybs4nPQrrF3P+/YSO/c/fZE089mJ/ZjsfjNUkhYgBeOPmjV3tTLqLp+2NlZN
7Lzj5OSgTfKRFM3I/PKFai+fvcMeMDCpMZLyFgC+tCjGC0R4kzlqsFHw21LNM3Dant8uS8WEeQB+
+HRT2TVPNNfxsHuMY+3Gf8KqhfaFGtRjqG0YUrd06WJ9w8/DJJInhKqYAvmhbViZqrwim1pZg2Y/
Bb2Tb2BU0MqeVxZcqr0MEAZ/66SKpl0QuJ59GFTDCTsi8ug9GwLLFeJ2FxH2awswp8fZTkP6jGtV
IVJicci/B2WVeBoip8eACFRC6uiS5xYfUVAkwkJFhi0Gg6zzQ6TPwphXKTp/vLSNNUV3TEhTHu1B
5/ay9UN+yxWNa6z4T6c6nozPOWR4qrda01z/nXIA2Yy8iUmrpM72JjUdbJqQ72JoSFl0FktIXhRr
126ZW2SfZx/EwrUpSJF9N1DoGSer2V69UJEvFpvwXKAqdoQJP4zJV5hgKX6dOMbGsVX5+rAdZQio
DC4SY0rSCFM3KdAVls9fmYJfb+kU2M4WEiNjt3IMrG/HHWz/rsUE0ozP8C7l3KyTZZeQrOdQ7P66
9JXvEIqYpRg+hp71/d10XkAwqsstSlY7xQdE1G0So+XsCtujhmerO852BFicehH8qhm5eIunpm6c
l2C2Tfe0hEPUTlgKg6m7kIW11Kuogdzc8A5PwJAVRJoYxyQTx8nflS4fNTiu0uYAzxEqkYvcuGO7
4NIko1WxQIc1UJSRLhjdRH9TgsgLIetkjB9IiFftmylrG8+BsdtZP0kVOeGnZ/rWcJKkDA6bzyLs
bKW7JaLu/mYtssPXtPQdVQsOO+d48J2qd2ZGy9jPvhWRtvDNTpoy++BAb49XrOs6jm85qJMpVYns
GI6Nxiks/siEgbXb9H6sImhxxmO+OaV5W0UHmUZieJ591+HqzGo1e+0+DuNywqeBXp5Q+YA7I0f4
TWkaP/Uj5NKeK4smOo+CzB/vgSeKLoer1qq4Zs4/VdHw2seTZx7zCu3M5bRFDyJNfmZyvIhkTe3R
tJhaA9m1TZYsJXq7GZDFclofRe7QueY6QEV2ODeSNYnJWqMgDPv4/4ZdgWEZzJnOk5I4YMeE9w2r
ozs+js7sr1xlzHQhirltuWjD0LUq6yOc7D4+xrTYr9/4WLlTfptZ/C60nzT1AKmKJWRl0oDY6iz/
amSkGvxwuGsh1Tld170nApwbyV2wmPK7VIEYCSoo36U/S4msSw/c6Vj5acetRqAuQs8x8kVUgvPA
FDLY7UgNTeamtnXqCpuYyD7sNYxySHqoRjfoFUnXrdNsoxEbs1Bit/ZnArEm8bzu2+RjXF2NGCSO
Mkd4Exba0ic1HW1ZdEz10mT+XD1Rd5XP+lR3jUZ8nlfK1OyJDhlGRVX1UKHgABacdC+DsyFES8g3
DO2Q0FMceQxXN3YXLEFL2ULoGbietYAaiX8vQwixvB7+6aH18mS9l9rp2kvNHbEh5+C2ThCXRKlB
WlImwyB+tveejdguWQ8yUPFADgdzZITH7D1whzhmHmyhFK9KdDbJR/JWAqrKVCSKNkFt8nk4dlxP
2R4XUXvG38ALdznjaraVdfKYSdLkG7t1LB/kZZN0YbkzyhYCp5ee4bvcNFTj+vMhn2PpN5dRqoLL
9VD6vmq2Uy/mRu80zoZxPlrpGPW/E5EGiV5PvCybn8U04cQ5u0MAjPpqJXVb6HPsSlW3h65AALrP
W0E859jRTOX/gy0mfPuMh2xMAU2Hlu+V99r2Q59imAlg0cE4ZRra+8UOqgp5PoE4szbjOqpQ+qp1
PMMBP0TEy6oB31oAzx+H5NijyXE4WAw/M0fAhrtUH7owhSCcZuLLAmgsLwTTp/BpshqcruBzOEIw
ObHGPnaPtu8l3Kgd7LVD+jjQlsM7t6zx0cEmPloOKnZx12Wys/L+6LC2K0TAKAs5vEO4wlq7YeSd
ZAQIMC7P9W5wujb5l3ijShBAurRBzioVoStktEqXjtwSYFVWjwIzpB0TuLZ2GQq13QSYb8/0M1fX
ri8qnJ61I5qx2AXaqisfv2PBI55btK9Ath9G2ldxUZSwbSMOBN6xrCn1SakQ1aK5AJ1K0z3c8o5L
Al2zQMOzyHanz8kkbf+VwxFd21ICzl/wANLFgMiXc5J1H6Ws1fJLGipee5e6ZLLCI8YAxupAowhJ
NoyiyUf+E07YVSc5zkSVd24A9aNmBasa632qKxpkUEuKGgZ91BC7iiyw1fah6Mhh3w5q8VvCFxZc
50Ur5X/bESU5ezAOIcAuj76QKQgVFAee76ZKr6nwS/FOWmEmBMnEfnGeEqdyZ3nq4gxiBkE1u2+p
Fp4IXk9Hi7xic2x7U1Mvz4HPsBT7Qy3rB2yVSfyXhQSED0WKRRd9ucwHCQ3JOf1tjTUYAp684v5y
Dph+tOEPMYSYkRhEVrpmcBoXMYyrQkZN8pY2fQ9MqQqCcKRLMVBixI9heVmXENedO4Jrui/a9FHH
Sbp8mUB74XIkdGR7kpCXTZp8B2M5YUzhxI3rPeBTT4thzwmuxpIK0tyhdjZJxh6FoAPUSD14ExNl
6P0OY3SLyGVuhGL6ZZ3iqayxcySDNvG/FMOAdDYDiyHwNxQyN0ETD+Px0OjeuOlJtY0vhxvOA64l
th7kcnNfpUxRdkbDQCpOhGM7eXWg8Q5/tNCSPts8VeObJWDS0STsjENS7t1OShzzkR7C17gCYvo3
Sz3FjkR6TlH/25QStBCyeF2zcYPt6cPvaLRVjtEwQlLl7AUNlZkx6SBWMtpRtYe8XMb/R4GCOpPl
g0/Msn7PWtvYHvrFqvtu09mWlK5JjhcJeKwl7y2OHqRCVLTlHwyfsRTOIQsEjjGLmrBoZEzI3aYX
Ynqe4IWy+jdxFWfPFD1NsmFoPfcdJlzb17Le19Ivhx+OWyr9KO2sWr56okIY+moZ8ZyhtCm3uwPh
ncQutZ2ZJQXsthBf1GkuYgo6s5BOTQbHCF00DzuUg81/LHKFTgBMkmE58v+S+aoEVwr3BzuyX5X9
1eY2JzHQicRzPjmyOuW/uAVyBZOcF33CUq1ETHytJ8jIYJLBrMGwNfKd5O6RA6c3/GYDnqABUZtP
6s/i6u7gYhoFfU7No/3HZ2bRcifTUcQUZSKx7r1ZtuTGt7VjP8dAnYBMgfnTEzEMWb2ivCGqWsBl
gATb100ZX/iudVFsafiOGVYF01xWvxlqI/AJjhJoRIMjXKy/Szo5DaLKHNncLSdsmbwVM58lnkkS
wWFKz2/rLOXtXC6huQ1doFxXD84JOSRVYgK6JNYMVmZ0F0EkPeOWPhtud3Xj65ONsx7+o+dwOCP3
ajmDc9sHulkz6pOHMA4Opqwg7SSmKtcsUTATk3AKw2Oz45MYg0/2F0WpsJhLr78vlsAjbhRX+fot
Z148pwMApww6Gq4FbiMdeLkCDF4aq+Y36KyYeG1vr617XlnVigkZGTnySGk4rxHENI1qvWnSrips
DmQcY4LzBFpHZ2cn54nEvO4yCSV/XeGe+lIh7B+6kLwk0F98vONAlgENNb9NlFpA2njkKuEiMDk3
cc9T6nAzOPDb8BrwylOCG+z50UR+KXTeuOFNPZAwfQ2JnRPg1Ca03b9zHgjOZJ3MbAieU+Yk6C7V
yOJuN8Rmt1kXzw8Kpk7SgU5rMXRTzohTieb7hEq4MIwQPm7KFvS53oQ4IdY+cwdk8uvIRXPh3g7J
LqphTs3K8ml1oNQM+aXDMDzfVTXdXDAiuhhTJO7vqjKPgEJCeiJsdH6ecHRSFZ29IMuS49x54fzb
hHKlPfCmZdFNnjZZiPtYTVle3waxCMR90LVAnrZoi2MGZIzJbhlvyq4crB8i14IFsE4yj/Icbis1
6JWYiggS21mGR3kz1MnoYrN2+esJOUBfvIA+5wgYJNxRr5ka4uoxQaiaPknGr1ebeAwEVYkyrZeZ
oz2No+EXhRKDeWT+0WjqVsu5LHaqTfEmbvgi8mxiVlVU0c/glD1RKYYqTgm3eEDmuTZsJa5c1ZVe
/TajTr2PaQA9MRNNH8b5D77TOHzN/cVIHAmNCMqAj13p4IHG30n+mau0m4G4cMpvvT+smDGcAe5k
btAjPpWqiwA4RgxFfHcATbuRFDZO33mQcz29p5BnabDzzjIaf1l7KEmDIpip72KMUw5UoR/nsnmm
7CHxfobY0wUNGtbAhTxUoRAPUSfDwYIMGSr62ivhNa1A1ceCD/8o94fVkwL6ZY1vg/1H5llwBUkO
UT2IAiPcpeOwYXVsnjjFaMLeSL8QGYKeH0xlsjX2XLJnJ1JojGqFUKN+zriz5nycB+Zj9ICEEVXo
MeZi5SJ4v7ZOn47A030g+R+Wx4B/JAxeGK2OtWUX9YMXZ1nz2LbFrI+JSDpoLPUAj4oTmleDwp6Z
/d+XTdsRJZmwP5Pmy8km6m/NZptdiGM3glNgre356jlBxvAAVa9radukbQOHTIFrhbJXp/HUI5OT
wP9nKdOnkh6nkHsV/q5qHPW+tr1ganbKkABB2Oqskq5wxtWMu3eiYacgATkWmLnLvhDJ2ajESQjw
JqQ16fwbX4KcG+0WD2VeHSEr0r+yLLKPtlNac85EcWrSOzeSrnvyq4R8KoVCVr/NaMfgcICMAuF/
QqohB1CkP0ULlbKhnMGlTrkq7m2ndG9nxsL3BOHhYQc553E3D4o7ToPBVadk9+24Tdav1a9RO00b
3EvPgKVeJPWyG3dqq2tfwmBtFFcEsjKk8nRYkCAh5QbwwnjFdEjtiS5B7c8Pnle5qyCIONh5UFtE
EHenbt3XdwlCx4NuEhoqpDPxNZhbE5Mj4Ma07PK6pgK38YxLizKLykkVTvEv8dPk4EawYtvYmEsw
xrxtXAP0d4dmfxy42H8WHUNtWLKSEZFDBL3YCx1Gl+L/CFdVBo9DYE+3pS6Dr27k3lsrpgpcT5Id
UBv85X0q7lqAofehXbefDsEClJ9iGGJeBoc0H7NgNOMR1SJKakCobdr9GVG3XhbUvD3YoOLEpVRD
dO8zs8NaWDx6mNdgapLfOZZZ8Vq3c3zw/cmcXDDXsJZKXKwM2h+SjosnlUDJDXYgpr6CeBs92eLO
Y3FB0CrcAwfraZ9mi7lvso7A7Rwy10p09wbUyr16GvdOPNjZFgMVyaTBamig9VqYVbBeVk3411rK
8jgvw4RJtKQmQU7K+o+z89iRXMm27K8UatxEU9P40K8Hrugy3MNDx4QIldRa8+t7Wb5J3eibeYEc
FG4hkemCTpodO2fvta/8M5N+gQxBSE5hguhANZ+jDNWKM8ALQmW3a1wwmLjDBWESeh8fq7bA1+0y
aGLhINJ1lomcAVInEPuMjrF/Gj8dlx1VaGHpKxCqa7NwOFsW2M5eUBMfwjnETuWMr6Elrn3NUSM0
OceCCnaiQ2RkWx8cIoNVnHbFfQH4QMqte7U+YRp+KVKCvFKR7+Q8tKtSgoQteISQ3kZKcJ/4zshP
tj5twy4GPYIHA2gFPy9jkiQvzw4R0J1mc5YULQf66RgFDCiVHp54TRIikAB/uo0sHGGgWEXIdygb
z+xnWfLROvJnoH+a/alVM34+hsOABjvTxgKnrLJuOplYVOaInGL2YCS9HkeUqzrBeqhdxbMmE7DP
sIr96kedYw70Sd0g8gN3XTLfm5HryeR2PSYozCQRz6Jj04YDImFOImFybEN93SblllX9TmO+Ag+E
GKWW6fawdhR9TR6bjLoeTppaXJJ6XCU8JJP6Fc1vYYbADOwH+dKrUMvXepU85My/UDFPZB3rcC2N
reXmns8vS4NuU+ifgY8eU1NXesHUPQUdWaJlnF9Yj1dZVN84HcqICqh3QWKKNHipmthyKOXY63QT
DnZ8dOXTIEtggtgxvSAAGOuLqeJbQoq3ctp0O4GkB/4kIXG6cQdFivjDOX5SCA/mALZk8/VINvBq
jZF9JcVB5Xuhvw6htY5rsUvIaFJ1YqDGWeWhdMfP3nGyZdtYJ27GU2QPBKLqR00lemiePdbBozG6
B13RbqRGM0jZSaDDHJwW/4xO8nkr8Enls/1E5u1L3ZCsDFbCn3DuG0/FFG3NsfVauNFZF3uoXak0
rHsDDH8x6I9akD+w/oISrghemZ4xeu98V133hoPykVuZlhgqM+TNCgwoWAMD3CstGJYzva/O1J+L
LrnPXHEv/6KU54rMgeZjYIRPVuFobuko0/l5I35jVWZvZHNuFeDHGZSRgNkiOn7Qx9HaNtRF6SJY
cLrrnLzFir6HS+mV2fhJQ3ELwe+2Kx5moa7bbDiEebTzGTkTru0La2X702FkGjXaxrMr1Zpa7iz6
gEAr16bC7xVa9/WLOrknrK2HSCs/6nJA5GfJcIujXfJlbP7yGOok24VMpuZtPpPSSc50qmbk/MC4
G/jNtOHTRvlfEjuUZhSPqFaNBCt1S76FReInBmmc7dE2szJEj+NbMaUseP2yrkYPxdclwnNqAGXg
bizJ4tHq515edRYgEHGg8wv6BRoj4cTftxFRiEn8mCM7sJrxTJPvqqrWjZuJdVMpa2sikhsBIz2X
ZRuXnhz6G4A6VLs7IyN7IxyG5D7HK3nWRuR9IV21NGdFy5xjxEMlEQywytGzuidBl9g03iUYyDTc
FdrnlVvHTC/rmwDzbWQUkPmROOaf6jBv3MS61aDB25FA9tqueq5aXLwT634IOvwVTBro7B3tOl3W
sIQqZ9oHceSFJFpIqSZUxhN9yEVnK55hgbwr4JijXSsj4ckFY2T5rpIfRtPgKDZZVNCmc6/QmGAi
USX3tV6dLDJ0FNXa0shayaW5IlGb/ubUducJbqoR2Ru11wBG5yue1H1RFT/vrwhGCNOsZ/ndO+Rw
EmgCgJJsadZGVgfdt5d1Ed1roMrVkXUSc6Emna88pfKax2N1pBaH5+runMi6cu7eGSwLnBeQSE6n
XLMlkXGFzp6zkrZG1rLC77Ojz7utA+V1CNxVXGJWYu0Db37vWzHWE3XZkcer6eVe47TkMnACadW9
oxo8iEh7mrGL8iElqYkfe+JcXuxYL9cp+UFY8/Zc742jJATyglIXlsccD3m9A85tZO7AiDXjbMRP
BS74ao8GOgNtGzgBaFs8DbxeyyJHZt/BUnVAh4SNMjuUv8kEMkL+vBUDWF0ijGNmE+YHU92dLd5n
LCwVVpeSlj+vcG9H/a3ZhXeVKo55AOOekTzlw6IXA6Nl35sVVpuRqSsQFpxHO3VwV/L/iz7eqywk
jV1ucJ83dC3G0FgmJsd/1BRihEOEdw3hCNqEfGkoj/AJbpxKeHJNk2tWUgpIVyhZ2cIpBnh398lx
hnXNaSMRsyTAvGR+u0qRC6Y8n3oHdpLlQ+5WSvEu64ekhb415PU+0IxthddSXmvDAOUYQy4c9OKq
OTUGlFj1NHqbi87ECV2xqQUVYhk9KlFrDtZ9ljKo6exT30wbZ4YYXcUdnlrNXPWRz+43leG2aruH
mC8j0mltZfxainIVZKjPRuaZrn7KwGNbwO1154Ym0SqntoigYVsCnSva3Q68hhJnnkYosKw7sixa
0r4E5Kl7w5Qf8sZaygduUibsjSE9ujgMOJBMtkOH3b0xS8OTCoI8aU5i8HFX4ftmVx77aTf0xR4d
5qOiv/vUzU2tsaFiTSpo5GAXtPtpL2EExYDft0oZdLJaG9w09ZiRyY6UivemQmYRRhg6pO6bRQDC
oueHJR/mxMiH0czJpmB1w35T2uZB7i5t1MnxPn4n2vwtunT0gLli306TiR4p2pmT+VzUwW2Kn3Tm
NBH12X52qFEwChxUpO5xjdhcvnXgB88MO7caykzaUfFLqrqe3FVGzAJ63BzbQq7k1doKX5U0Puk8
5JLGTdd0Jf1G8rvJ+56sPE/Ed0x4NjY3Z2519/IKM2s5GeZ8pt73mlx5jVsybDMY+Y0ormHgXqVp
WN66jJAWDTkImksun1Nu5GpasMLDpr5xgGbIbxbOIlpWKQOoStulBG6YyfiKPIjHpWVToxczAMzK
QJtqLEm5+oiJ7Ezq7yZpMDaiYVehPCo5xGdjumvbCcdQfqpKCIl+om0S7Cpqh8UAix1jjm6dAvcx
GnLEiUiTvrvRQihKFWmBzxmcft0gwXJSd1eI/haoz2YIiOIQ8DpLa1WhQpQVrW/aWzXkTI55SZur
lfQPWSEORrU8zjEhyUW6n7j8ik1HmHJhoBOHIII0YoxOZBKIKHThvbVHMdAolr9L2PacDrnq8uU0
lDVTj7nXCt19VvZ3jSCagzJKsQBV+sV7SaFbN85tFEV3cnWQm6ZluJeaq1Yi+qALc2l6Y9UO/d6l
4ugZe9ADRMAh9kQvU0AlD8C1d0QmQ1OfV1ZnbEbdB+kHA4oQg3HUD5nkmiChZ/y/mfDFWxzokKiy
9NXriN+79NM9v8IlllB9/VNuwaAgttKBSBzmz1p7qvJj1cNRYMVlkrVIR5iLstzG9Oazrc9Z+2Ky
PdVddOoy5EncUlAGYUtKUkTiOVkH6j7exVlyUJDfV1RslvFOHjtET/umRsQUp8WpzF+61sdU4XDu
JWGHWPRNFs4vlfA3E+ummzVrlVaOLHfkulnGErsNjIBtnbw5CBno3Htx0yeUya6xrObJc0Plrk7i
kz1HBBKRpFU7MZA8Ar6xQKWsS/5oHCa2sBFfoDRSOEG8J9Fpb4hhHw2ykRMwv6T9i+rgJpX1HdGE
svwx3fYgf2RpWIyS0YOQtgzo5cqFMs2q2zoanv3ZXaPU37PlkD2pv/UQDDrR3xS+sZP7cpumT4gD
JPWBKcmdrEugfvyo6aF2A4Xm1EB3zB9U6n5TeUwF1ySEuG6ZsID7R7mQlSBc+pbZA68Ipkr+wHbr
HuXKwqh0T2vmS0XLhvZgI/dS7ELEnZBkzQkHieYxC/u33tYHzwGD0qXpiyKJMdylzFZ38oghsmIz
Ji0yYwexILBjIx+Z3iKL4cBJ3P2mTjCqAHQi2pFAFJhsRQD2rmQYAg6Ic7rw831Z4H9VjVNLScA4
ETZ39Gn2GhVUQydy9lgLAopIuE0bpzP2dSfV8Ui9wefdysW/K0hX5b/yaNkF86FASwkB+OfjEhH2
DDL1IB9rpsM7ZppohnSMibV557O91+1EmI67lhX7BBxJY5WRzztdqYuGC3jRuOxqRob5x282QdVu
ehyQ9C5XXSOOvTjVnKakTzKoaWmTr2ZXSOqT5F1A2TSdwtOgfWoOCRLjTWpbd+Ns7yqe30wlPGTO
NqI31qFtbeSBz5zGpc4pLWuTQ80USXC2Y2S4G3uMSJj2zBzRc5rTfw42blSdFeAEckdrgRd3fGEn
u5FlYMx9GqPYs6kY045TK2GtK7blZcmSryXRD4aZG7nxyrvFiSEZ8qu26BrlPRo1j1bWrjOLI2bo
wCk3VvL1dM4RNqekqsKdyTOKEv2YjP4JsTbPd751nZ4mmbm1sQ8ygDs6ZCK56X0F9UneCgw6nuRy
kfD0O+ptIZttfruBvC6rn77uN4qm4XImegWxFyEzrTiVJLMUVfNBNClFjeVFQGzCbj7wxHgN/dAK
Ybfj0zph+aAm2OTheCPhBzklV6qkW9Wy0JQba/n3CN9dBej5VRv1YHaWjwRvorb6Xs8qSnHgCDxc
eKfPSahAJ4+XNkPnHGusDIoFsUJiWKFw49jsZfMD9beWDhdIyBzx8pVRxswRw5VN8Bu9M2KFJUhG
8qhCKeQwR+dBrmtZ5G65l7kRhK+9NvlwyVrrZMUoXoqTLHPlNspgFDsu+Ep5pakOZ5hwmJ5owByK
ZOJbOAb3pD+9Y2fZixAPU8a15OaQX5d9fGcN4oZWHcBMnYBD+UunXwONl1Rjxa6vRT6slVk7qu6t
lkceFSG3H6FDYBx/FinNaJNT+2FQ8iv1jVw7u9a+zlq8llW/wpJYcgeW9fBYc4ogKGxL6qYX6u49
YS98ap1nk62QiyzXZZ2DBwEW8lBjN9OLPGQq2XQnX0o+dLIy8ilZcnprspyiAkwiIGeVozOQaG44
pGzqeGC46jPYSIN9RsunFtmZcSmmKWelJm8I3/dsTBGHXsUxDwg8TvJ45OrE7NrZypCwV4TE86x9
mZziURh/mEqz5Kq4ab6Vy6s21yfydlga3XrHBr2P2Guh3jOErT1BNlDWqM8mlmiXVdAF1xIyY15Y
tNMsgFNl7jI/mvUP252vMTocp2bwUZxCXbmE8BEjq7pmbLYMh3byd2Ac+pr4Fsk64X7U4xcHhkaK
RJABsudTJUpnOHedfWIVWk9B9ix7DhyeQ809qLF/lAuCXIJVx6L3WF4sPyYThSWvklWHP2/oJKTw
BWWDgWGEh9NlC9ppFwfTs0FIGyOjM+PQqzyAlSlnVn4XioSNrlc0ppKz6ebImwRnhXExZNNTq6MH
p6UxZvM5zPp3knq9dkCkFzrZwXQL6jBrnxvKoWK/datqFc7Rk6ymEKyA3mmzn6djdLHy5G5jV1gU
Ue91RXZLHPCVP7e5XnSj3b4/DnymjvdDu3M13Goj6IhwT4AW3CYpVEPsAYDygCnM/kcsreA8oE1N
UUrBXWdJwvzYym4d5iOVpanH0HK3SG0YdIUnNQpOXZu/04/a2tX/tCl8Fklp3pI9wWYWXzYnilJt
qaLTM4X6lz76e00wEI8o8d2muZRlpcE1d/ZJPV8yvddWcr0tRPehBdEJZcregFPgu86dXXT7xkev
BD7Vi+lB0FtcGZlylq1FWQCmfbZlagNKY6St5vvwn/UquCGE+0P4jO6R4LKoNo9VyCynbRhLqqNx
lp0arbFWspzCBEsiisFWmG1nrUB3hxHYcA3MBBU48vjg08tc0EJfTyweU6ETL5a8MgDaC9FdGS0t
hGrcVq7Crt78LNg66MK1EzzKtVBX6ye3wJdN52ngEBjCn5EFSGhY584vP+UxfGC/ZFRz0dvuBsod
SWs851larAlqWaEP3TcJQ3+h5AajpPZJlsdGqp8RLB5ZPE7jEH/mSniGiHHk7Tw6RS8ML1c2LQSg
Qp8Opy9TH15zKyT0VjV/THFzK3iOc0Nvt5g/ySokMhZ/y7FVs6d8wKdpOdsqmc5WNbGbkLrtWtyH
fvrzoiHOO2iltXPJKVWjg+U4t01sH5Skf0CMeWIi+zaAyv155h4wjBFCxnYhi4GfGzUcT+LkL2pb
HgAoTRsSnh4gCT7a6AWXnT5f6TKuEsXA+pYctJpITDrzOmfoFmmhbH8YRkgCZ7rtOdBKdGtCyd21
QN0V2YRipwrj4UNryYuT/TzWfzAHiUsvr7RQjk/qwQ1w1jjIYRaGZeG89a9RiZ+1pf6JK0SuCvDa
zNpoWrBuSiQrgn+DBPfSNNM9AWbcNRSqzljEt4qL/wbixanuJK7EMj8ixdw2nY9v0lUWWAaPRZ4f
/TF+HnqIRS0zBVPwskVItpNxoMTfYfH5uZjY2OTlQ2hX0YM8UaWDfg24W7KKPArm1Je2G+6B+dqI
+5sb2VPCPkWPgKOpPBshZWWuol7BwfG0ZDP9dbYAy4bQJ9iXyy7/4gDxrtREJBX5az/FW8h4UHMr
hpcuQD2s6IfBNo41i1mnN86ixPYJRLP0grb/UuzmIXLbo28bNxatoEG4m4kznZMatzjpPPSfa3nn
FA6QZrNxToY6Oeuh0D4LO7mNo3rVuplO0ul8NmgjDmHAZK7ayLMNJPaXyOqJ/+bgaprJWz52K4dW
59C7nAnNfWiUiB8zICYaXGuqERO1oSZDxzUdxyNUEBhVxJNP0dNo6xo52vlTFSMVQoDwjnbr0DT8
vCKJyQfqs2eRKgc8NY9DQNKXrUBmsprBk0EKEIiMq49GSKujhxEt3yIY6JKQIoILp2vjZRXihcyK
xues6BINrMVfs5s+pfnwklm27GkAlW2YLgM/jjgdmV/CJLRPGQnOiYrP3ELXjqLhwSYTBQUMniT0
HYsIyQAON2wReXNsJoZt6NtAL1bFy2Q3SKWzx8KuERINDDFzVUcqWpHDNocpsZiC6bxc4x3bfbCt
Ot5W0YxZGnUQIw9blSdny/1ySpwhocBY00xvBmcqxMkW0w117fTzRp/Mq6M1z7IfJotiExEtFX1/
NEG8Knm/Qu62n0goc9zEG9nMGDnTLOI4LFvMY5WztHFbOERKa+YOojWc55ZXdRDbpDpAtDx4gtXr
BZY6rSIre6679NHuScclnQAbPMIVu4aMwvpJOIXH/57j0PXqGnBlwpaoMFMIgH0JLC1YYJilJ2gP
GQaLBqg3DSLOYXx2Ejiz+0IzvMkR925P59nF46plcFUc/daAS44mc0tGDp3LjMvecG7JQ2xtKSRA
h5C5dG7xRHV7NCL+Ss8rBG9Jy5Eh9IgyJyeIhBsm/Nk94hlPY6ugmcD7hivB8K3LKaOK+Dg55UUn
b6clQCDpLWhIuJtnGuycYQqD0Z7PXqynR7ndR8NwJorEWaBA3/X8A9cw8rVSoCenXZxhHdvIfTXw
YRjFrTtsZJklO2J4KXboF46BonhjQUdxdDPQruFuED1PRbJV03FrUFrLd+TuI9rKSi4N5XShTFj5
3H1Hj8MP8o/UsE+BOW5Nq380O+NtzCDpuxkCYUqQzg1OAU5m6WcNF8GMVztTOWPbDiu8HDqB8SIJ
fJuRXOYPSN0kh6nH3rJsLKat0qjO3fNEcsxlivtwVdilJ/+hlukvMbisXa6KvQt5gk58fA6ouH1B
2SpsKAQ0p2Kbow2tbLIQq2VfSpshqxF0m2opGq0+QjJ+7Gq383JAZbi9wwNxFOmCTKPnSPMzNkAm
sw0ePnoJAMOrTdx0OWKwuDxqUx1sEVFWVw4GsZdFIVVaF546o9w3avSDdcmWHeTmKiJ73fRavw3T
zNlrZvPYAnuGHqLsnZQgNt2JbvIg+tJ6+25WFbAPeLslSZG4m5fcL1OIhdWxV3Tw741D2iJP8onu
4yZ0qhulCW8lIqQW6Quc/21UDdcUZAahgOfK9N8KnRMxoVQonn31MRHG/ZQS/NeNDscwjRQQ+RzG
egEsZt4Sj4kox4EahHl/OaoQTqln7olTJwSB463azreD5V4oJOgIm+bnXEmnf5df66j7asLB62Zg
xJEljFXqzsNFzpLrgH62RReh4yfBtF/39hu/50vaAZtNAHtx4CWjXXnjYLwRdkMqIqX/xpz8SzWH
xziqblmUdlrZXDomXbJ/6zAPCtU094gMuFH0mZGgnhIsHp/ZUwHJjlBmWzqImn47te0HTgVAJcaX
WoXHJgajaEQGU14jXaHSQ3EjWGrCWd8Sec72weiGZI072m7AFMlBSrAajwKMJQ2KrUL89NRMe+wb
S3kkk3dK308bP6gpX0is1VIc6xMHhSlU70oFzIDFaU+ORdD35AsCi24zRuO4Kx6mAIM2m308MEvM
krTaNhJc3+Xo8/Qh2GR9eEr0ZJ3V3Uuepx98srvapgwhg+RGt1RQv+2qaasfcUwSEp0DbUx28K7P
SW+QOFVSZyQaUr0pdwyvUtAkK8VOncYrPn70+nxVi9xev9pb/HeUaUW17mGT4Sjab8eZNhsPsTmA
awsnBbxocnTykPKk/SgHxrlNFGpSO4OIAMIbw7y8FRc/V0+10T5kHWMJ5PrPikUtPDIm19izcVN4
fY6T0Wy3uYusaurwMyAMM86arYWA5IOdoGgZdJBpjXCJRO12sawx5EcLm4D+mcxHgNG29Uk8WlZB
Iht87pVgx01YAOVwOF1kMeFdSQbYZYhZ93BgrPPQvGVtZRTpyDguDALwjJqIlING5RCbO2/IIvHV
uO8JraAptP3FmMu7YQDUavcjcRpmWu5svrO+VEVW7XxEW4/IIwiaH8K9bib4tdXnaIo/lcSkqZFo
X32cIj1TLHJNqklfRCUdZiVjN5NPeKKHF0M3tnpJm0ITI504NSG8AuxrSKNcM65lbL+1Y/XOAPY5
6umCo7s8R4FjL7DvWsdey+kwys4SAYNk3lSPRY1zRBMdi4GJnqAFLmZX7eusG+ECadBeIdIw18Nb
knivNCl8jC2RBYRFqTiEx19yAyVsLmMcktJFK8vMa6d0YzVWz0x1eLChnCwTK66Wvg0PWHOwbqMG
+sxN8dxQSftddmLA+YJsDqu9Xd1QAt/WMA7pJiitZBIhDpM17FxPr4Fmz7JPfdtz0gx7ik3LHoZV
33U3rd6d9aKHCIfrFFfaPVd5p0fVw5g6dHR6QspclW4xDcZU1Z7MBhFxyzjDdWCAojF0KIfyp9ip
7zipezYO2J5etx/5zAWU9LHWo2uoxLsucq8TU60pVNaNwvmvVkzWdhimTPWgxJS4wGLT2plkKAes
EHml3qUtWjO/d27TzjqBuL3kbr1XlHDHMPU0E7MkpR83kJofcS4B/PGLkw9Wk+wwe6n/TEmL1npH
Jwrx3XPcWFt01zd57sAKK95m1v/OVl8GS9D5U49spF+W3d1HTBUWEQaDXrcn5hX2jZ9G3hgzZnYq
CByMy+IUYFjRPNS1+ePnvSbSat3qhQMWXL2MhrF3e0YLqGD7pd03hBrGPsa//DXu4n2WKsfC0ZAh
zPg6ujSjAxEWazjr+YKj7TkjJgTl83ivkZq+UIfgsxqJdjXadInljK+sKo92kserdDLeIqKcT4JG
IeyHbYB1f8wL9CIY0r3a6fpNj727CFDM2rpOvGKeH5pC/MhzGndZ0qt0fVUcW/AxCxQsbjzcD6Ux
ep1mPGZp+lnqIJ1by8m5sQXTrzpc4wOzueoOWuNRgPTvu2dGAcfE0XfTFF8oesILst4Od3D3ovnj
ZzuWG61RyX7Odyyre2UAu4RcBaBaObJB5Q15TYODYpNA0vGxg5CxCDPNfC+dMT3nYYB5eph5soUC
+VCgArgQEyD2oQXmcJagdztJaUGKISG+KK0J6Zora0M6Q/02lJPxI4Ydc6ijKr1PIUscK/xcycoE
UYcy2WeZbrSOn9RKmHoQRxPP9zlZc+u2CwgjgTT0UUcyTbKMrOlFJEWJFAb9jUUAB6T7gPwbYSED
c3z/jnV/kEkQypkFcXghWocBNk/zs2mYxX6q5uBeccAH6JUCYj+EiwkFJ2YUWoGnRqnrFo9tUbcL
reuV56mxLY8EwcCz+CSL0LV3/Bg3jZvBLLXRmqDTx2cI84FZNhWeOU8foTswz9dgsD7RSfUsN3pV
K/9rFCPIJo5kGKnXIZ5LTesOAas09sbHguFCPDRniKMVq3k8sXvWcDAixo/DtsWLC+1gY1fJOTdV
dRvYzRtW9o+YFjmG1AtJwI/0/l6FMt5SJmx7TXlTXP2+y7DTlY2wDvrcZtcMQ94Nny6665v+SogX
eMaU6IIUYJhr41svtf6BByTb1lQM2AcoTWkYEY3n6+RYuBGISzqxLvX5QjVhvUKZvHUNvORFaRge
/4dBXuK+tcQUr9Khe0J5hiDKnm+EWb/E3CltnzxNdMvwvz3qPV5fPfMqkXupZb8KwZpoSzQV7XhA
Rmg8UwYNTKz7GRU3GwIZvbZOVADTZmFNRyfmpGnY6nos45tRh5dVDviH4l6cW4toZFKDkpDjbGVl
9j7XVU7Ydg5Rxs6PQVRXpKk6sn9nVDBbac0GoKgjEpSR93xqncuO7lyGtCK4wDypfoDNDl0KRBRt
YTfqlfsEU31irZ2ZQx8kKTqgMecux3C8iImEH8/7urHvojI/9mq1EqC8QsFypNb9HahFj1Vpl1rl
fWbnr9PYXt1Qf2nxQcEt0faiaU70Km+J9975XKtBADTps3S8WGQ/UUXn5mKkZ74Vg7aymHjRM7E8
wCPMKmt8JWqmnFq3eM5RbbQYCHzSgecK+VRp8XHwyreKIEqNvw5Pf+kA8jRS4+gU/iOY220ZRawp
6XROE/vBCcJzx0VaAOSYodEQQIahG3mycq921r0dAj7lmPNg9arY2EpFoDX/oHTvi6oDGlNWTMmn
jWgNBkO0OJL0NDbqGSO3pxXiyECT7r9Qf8S2sh1RhiGS5BZGeUfzl5qYNmTZWQc39V3MEuEaq+BZ
KMVXrpjzMbbybpW0tENEuwM04FlOD8wNVzazkAoPnl8/O4r5bE7Dh9sybNdywNm15L63tOiFuoqh
jmKslolrxb2ah1t9mreQgG41hOBL4pAucwvVhJFTvkABTXUoqhLeo4XNMItuJxPlYhg09F6nk1JZ
cD2V+jO1kTMO2Ta1MRHSeUPhpPovZj149GyfWUrPodIjXPO5cIp+pwDKnki3K0hJBCh/mExG8HLK
bGqxymEw3nHfMB1pfcZCKA/zAR6HQSsVPGPKvAMpmU0XKteZMBKQHQcP0cikN+rqIyjwUydmzNYt
dtimYAwT1a9QnOZlPooXXbfvSqItF5gHLhLvU04qXtxsPQhcBE5Jk3eyif9wPToFD1EGBwxBN9EB
CvMswYWNEkinhXjFCU0mRtm8AAw5JEl/n0cRytLwICr9XYzNc64699zCT33GGMv0HZSzCivD5Jz/
54Lq/AT5nEt2yX09Dc4Ws56zcjS4r6NZv/pNjhQgHlQEeyUDFaySLIzK01QbCpkB4HaED4zz3//6
3//3/3yM/xV8FZcinUAh/yvvsksR5W3z3/+2/v0v4tjkn+4+//vfio79zjQNjkv8+cfbFQ8nf0n7
X20wqHNGov3eqk+hXZ5chq9Vq739/tXNv391Vfz11elI2xyyK33fYL0mGo5yC+Pe4s9e3Pnri88u
PcJhKnVGSPFLabfXrrAPf/bS9l9fOmpMUCspMZQuNpttWBj51sCivv79q8sP+DfXXJW/xX9cc0XL
IGInNazrFOBIzzldTZr1aNsocn3miRicfv9Gv7r88s//440CxVf9uE70fdB052wwT3Fd/OEVMv76
0mAVO30sQ31vppSOja/slJRYpd9/bnmZ/+4CfbspbbBNsa4LbV9k/nupd+uQvgFdl62DE+Qf3uNX
10b76xdIFB4113C6PdTaFEQvUaYs57///L94qFT1r69tGMBUdGwzEvL+RcSIsZqnFI45K5v3+3dw
//YKcfz96zv0KlOLvCu0fRqKk6HNu9Icjobj00wv6E2FW7nqYUfc/f7t/v6ONd1vzzHTBc7GkSXb
XuDgJwitHONrpUKnnhFbFN79/m3+/jcx3W9PdK1hA1Vjp9wbamGpK9iwOWLGdHZWf/b63x5r07GY
vhR1ube15Eeag7YjdvAfPvvPFfP/v2lN99tTPSadoI9BvLMVjweRtai6GlD4wzGv0mWlx6i7eo+9
Y58qKHh95hFZwkbyZ9/s+5NeGXSsnWTao4Q5g9uGFV02//DNfvXjf3vU3aQtbNOIJnS0IDbqfFW3
uJ7SZF2RT2dd/uwLfHvk1Z4zumEE097heSe4oo42rSDy+fev/vcPpOl+e9gdmGCV3ijj3gmmyGst
I1r2xmzsJrft/uHe+tVbfH/m28qhH9cN+45FEZMySI1Jf8CKm/zDT/yLNxDfHnl+4bmqVbenuG9p
P5Iq2sCcdtqb31+iXzx74tsjLgw/aVqt6QlHQ8M6uiOZdTMhKr9/9V99+G9PdtRrcEXMig/fKsHJ
aa1iE01h5dUNBeqfvcW3hzsRcVtZRtPt4xKiZ9trW5sRRlYm+9+//q8ukPxq/7GZxu6Y1UOtdXvb
mrD29akCEQ125e9fXfvFUya+PcE1YC7CVuZ2H2YMNv2NFPbEGcrfYVXk8xrHIdovJEvJpnTipdLO
S+4H3GkwaCOkrvpKRaX4+8/yq2/67YEXuAnJb7EzKGvq1VCBZpvFHxWEjDX/ehGVoBFJH9TVnknP
uOY4RWCXMf3TY/6LXVF8e8xBHVt+b2OWbn0fhXLE+C4IQIthqoMWhCavGF4Vg0x1PRHuP/xwv7pY
3557srFm3Uq6ck+0qbMoLAiuYoBE+0c/hfPtoReag9bVYU8P8lkszBZZXZZn7vL3r/6rm8759tDn
jdnHGuSMvUZcbTG9Car/jnqLo9ROhLd605798FRM86qKAFc4O8gQqwxldBOU28YwdyZzv99/ll+s
EM63FaID7Zh1PXtzPFenRKS73teupSTE/v71zV/cHM639UHoqmpMsVXspYFTBeKZd1O7BM9Xi7M7
WSUhIKYNYoAWc5CQUIxZHnrlnGKI30GpgT+d9wmdAXLMvnRAL1hOqh82Miaaem6QWrm/SYRvMO2K
Oje+b2d2nd00zGPzAGpfpXcHVCoDc+4yNmTsqJcu7zLlvQvT25rj0cPObFYeAnQLLeZovINYiuxL
UZYMhceyKD14fhEjkQHEbo9PQ9Udot/giZGS2Yaj7EumAVaxhHwIlMRPKN+iCNnvQIRhQBICjrFg
Oatd3r6OuR4jcJ3nwfTxuIYgtogUnqr+LasATBBhlqND+v2V/9tf1tSsbwvn/+PsSprlVpnlL1KE
BAjEtqczqNW2j2dvFNe+/jTPE9Kvfym/zTH3IEX0ynaHA0RBFUNlZYLgOlSLK/Fq1fUfIYf8PGfu
Lcnpu+3m1/n7z7kLza+O+Soul7yuVE9IcutawJ9byIFx9r4AkrRn8T3HB3ShBURSY3qByElvE6iR
FV6UUPHGAB1rH7eHYLKQFhXdIRlLOZD0ZhXgSc6o8wIlqgSoVvFtuwNnjYBvGUmLjOnCgR7gIBip
pYOaN9d2bh2K6f4VIR/P9QCoohRRe2xDMBMcQURGjj1pauCy8Ci7/QlvxknYUIuTYDaEf9cJKE5Q
RmoR6IaR/Omupv94/OsVQFGxDOLF9AbmbBBIjXQAnImo83brb8YNBpW1v9dXDk1HJG4xOcgaAE9J
mn+jMvmZJysw2v06LRzFDvaPOc+/bPdnWAxMC4TxNM5IJuGRl7VuSE+qpmOKN/2C8XMzdhPf6cYw
H4z/PayJ1KS1hhlGgx7SkrWoOoR48c7GYmpcc/kignIWWMSSm1rk57oD4tZ1SbcTyU0G0hxezCDr
T4seSlkNdPQmG0pcsuS/pobznR5WG7zhLUzzd89pUfHDsv8PKWDZ+mC38oAjAzhREbPvm2bN552Q
qsFzreQGljYAysv2Avqvd0Aofrivfc3jh4kt4McI0X7iPttS/q6U9ehiw7ireap5xQjyWLImhm4D
jj2oMqTLiQwhKvrGLrtsd2GYBao5gu06k3BDWMhLhouqxzNN6XcI1gc8dHa2JsM6pZoTQK5rBos1
5PrcAdT+FYPU+k7ENX285gE05O4C7u74ttDpOOUovF5zFpOCzMRg3dmH5gi1ygskxSEj1hdrDUQP
ikk+KGRHLBTshJk77bz1rXP6hjtQ3R26qbEEOOACMM01D2CZTCBrDckI4EaLF+G5/SmRJRScF/An
bU+9aV4050Apo4tbKLMCpMo+Rh5etWXzcl/Tml9kWUlKzhRKtXBwOjUNkipVUv3Ybtw069omBzY0
ycExaAUIpd8K0Gug2rx6Hw/WFxTa7ji2wTZEuxLQ2iVpQ1sL+gdzuPKJOSCAcpz7LE80vwb9UKba
ubQC0YDIOEcuARqests5qxlCN9Fc2gXTJ9TmVHwDX+2laMYR1a3jpwUMudv2X9t5Y6USzZ+zhfKs
idv45sbtM7h3wFUNgeBV6Eo6X/BgfdnuxjQFmnOzoqHRSKb4RpA9eRw7ezh5rqd2jGRqff391XGm
KpqlsB0Moq8ADBxsZE1A+OTuBG5T65ozs6XNawJqb5AyAAoNyZkC2Voe7jySmCZYc1ywZDrIPKdW
EGUQq8dCel+DQ+g0zPaO+xo8jGjuGwkwpEW9CIMsqt9b5eBbkHdlPAJRhR3tmMi0ijQvjiEDFck4
RjbRyb6qKEZJcQ22mxLgBYhO1u1OlsDQjaM5shoWyDWBk+2GkubHmqL8tJv9qCwU8MYrYspLvty1
XB3Npz2kMcsqqZPbNE0QE6a0AzTPse+z1p+3hVfLFVk4z2UoyrxFzc/e/XdOfhIncHrvBFLO+75/
XQuverAcUD63uPrecAq+gmHgEWVeOx9vuhg5mivXoyiAS7TiGyroxBnXSHl27GS8FCj/eM4gngmk
hN28b3OA3Kko0zMX8MdhRLXaXYOztQXtRmXDoz6Kblnj5E+gdnXBMIDy1u3WDf6oZ6JA151BoERa
ARL4HFj4woMmYDGdagJE9nYXhoDiaOGqpxGN4zmKb6CfQEUZKnYhweI25+3WDf7uaOFq5qWjgEuK
bjz3nkdk9kH5QwInRfk1wK/bfZhGoAUty8HyBU1tfPPspAabzwpsX7MQ260bpuDPynu1egGLALWP
xTDBIAGpxpeaDUcGEs3t1k3frsUqsLkINaEI6RYngHvg9ecrjZvrdtuGc5+tBSi7qQZolaJt5UJ3
0J2+14iBIGSByqeYvgCt4osVL7rdmWGidajAMPE4Y94Q3SIJutYBYRZKWKB0slJIa06yXe70tzUa
v5qOdCoslbE2uonZQaIJVNlH5tmftwdhmA1bi1QZaAMjAjZtyHzn/GDVoL4Zeuj/bbduWEk6bsCx
SN0WCibqwe1uz8NXgv1oZO63+5pfB/XKMlEliwZFK1YAWqMUb411gSK4WF4TsN8+3deF5s2eU7ZT
YY/RrQTCd6HJbUxA2EGsncOBacFqjlzhZIlqJQ9n+2L5XwnBRJo6/+aueykW1EVDCogu0+mekeD+
/LexUHgpp8whAJ61yDaNWXSp58oHzfKX7fbfHgrS+X+3D9SX5KCkiG7UBX2EzZ7CBQQlMNlHAIIf
M/AmRsCkb/f19qqFsN3ffZHBgbwpSrAAAJrBFTs+emACva9p3SFoVKcgvMCFqFXfFujSXnpwM+/c
S03fvfrJqwUL5vxxymKQJQjUxh1rsPiCyR+Sptuf/ra32VJzB9EnDFi+wQrA+X72MvEV7NBA9UEZ
dbt909drvlCQbG7terICW1niM/QE2HvUT1rzTvNvx1Nbar4wJ5NA+a4VBpWMliMozO2z9IbqBM17
kApW6fm+UWjHF1RVe4VV4zw+8wIkQCmUCUfoBt25fLTdbYDya5IP8DIUyIRgz7QXdYHGIlCy219v
mGOhtQ/Mt90ClC0DYBU/ihCcSYMKGtTFbDdvcGKuBYmRU4LUaQ899QLKE8igKbD5QLLnFOXQAOy8
RzAn7ETW1Vf/e/O1uRYveEo6iioaGXQE6lhgfBpjO+ihaldY4cNgWf/eNyItVDQ2CtC6mXoBt2vU
IwjvuZnlO15CgwaY9guElB8We2/2DUtYRzxMgOqDrXYJV3qHIAMvU5gADO0QSK2qvadeg9102ANK
FAjETiwvYCk7widRZ8LArIOUdBzG77lC4ey25UyD0Sy3gBQ7UcMcBijjuZRReoKC4jfw5gUlMtY7
682wnD0t2lZl08vUpjIIa3F10u5CpvChKZfP20MwNb/+/ire9uAPsAqegpwGW1+LipQF5EiNjIGU
H0bKdpaYIS7qQAgJyGUbE0cGY676YyXa316FErLtIZgap38PgeIx3xkEmIRCyEXzkxNTFaIIpK6+
bLdvMpEWdZ2Wgd8MythBliGdFkL96HEpUBpiO12+s+uZVqwWcQnuP0nbcxnUubzJKDnnDap4UAj6
fj0ZJB39sD0Uk6m02Di7CWqF8iEMusZhUK4vWYQiuw6K8TsDMdhKxzaksrZ4FUJadYFKCIBlGXix
kPo6qGjkD3eNQcc3oPIFAnQxuL0hbvbSWva3mbk7hyaDP+t4hWkZszkFoXyApOZjKNjPygufFqg6
g8vr8/bXmwykubOVAv4K+gEZoNjtQp2mA2EdeCQRL3ZikmGKxdrxK4delpBUtK4wAzEKA9s6j4La
dfYS86bPX3t91TrAzWU2pinCty3WqjJ7rMCQmaxU9hSEEtNO0DNtspqV4qTpwB/meWAnrzkwHOIJ
pIXYhcizFUWXRXbAge3tSG8OiUpPC+KxKzrUp4EJfWg9MKJaatVHs29tyk7bU/7mjKADbTATyGcb
gJjAdDTHED+Yqln5/aDCT/c1r0140bPQYxDKDdyhZum5azowoWFDkv+7r31tynEpGnPoIdhBBJpv
UB4JCJA9JjVIN++0jxa/K6SY6CBD0IkjR9sde7tJ8gcUOaCk9a4RCC2AlwxFfZFTLsHo5r8GGv/T
KLFzRDPMrdACd48bY+st3RIUXYNqTSgenQeLqh3LmJam9uGo2QjjTMklSFHxeCY9J0cKkeLHuFz2
IK6GAejwurIOcaDssDjL1EpQaEv50U7y39uG//Oi958TLJa+tt8AByXBneQsQYLnZLxBpA50zmeQ
10+8e4QAhwIdteughNdrThMoEw59m3F/AGFABBY0gSSDS+O9y59hqPreZBcRixKoLgS44IBJpJ/i
8TkFfeedS0E7rdcLSnW9NFmCzPFS53HKOgalMcAa9o61hu93tZsHGwBxWyqlgpSNCFTTVPjKke55
e64Mret7X0TauBvz2kZ6trk0hP1oarAabLdtwNFLHacH2UvkvTLEEBvJJADaVJBAkjHBjcnO42Ns
r0W8KPKbRPgxypBoSgH/sJydzcQ0Mi1ATlCGqgWg4UEf83E81av03i3lNRl3TLc29MYqF2vHrzZF
nKBl1s3wIcuBbkGYQrAb76mk2HtGNbWvBUgJUcAYQkxLkGfL/wpOzoli/0NN7Pvt2TE1rzlpDjlG
5J9jfD4KSC+KQPcwhZLeR4KLx84UGLrQL81DOJZ1jRL9gI3dcmF1B+IucIecx37+vT0IwyTrd2XU
UKI4p0EPYdPnZ8jFopAQ6Z6dBWz6fu2MYBdZLRtWLMEASoRLChmzA5SWgNtFLnrHROtp4I1FxPVT
AgoLSZdnKrDIoE5qycETQ1Zu1iGAVMR9OyFfx/dqpc40XuVOChVkqgMhK1RKH3vmdjvHZ9McaH5g
Wy3IalSO1xZSBQ1c/qQYlA/um2DNCXKCdwNwDE4BseLoA1i4qoc+BsD3vta1ndYq7XCOcz4HTaus
nwstw6+8Ay/Jfa1rp4TK9VhBLG8OKNhHj5jk9giix70XApPZNf+FlhSrUAk/BshAORerAFl3lTh7
69Kw9F1tW4vYQkkZ95jUvIGkXQvWqg8UF9bvHffc6nSXgVzNv8KVPXRkCQTsmOhW0qkWTBHFTk7e
YB9X86wIgruVAjI2qFJSv69ckFnCmffgKabWNZeibMp5mDQ9qPGr6JJg+YMzR9nnbcOYrL/2+sph
p9qZoWTCu6Dh9CkrlyuAUyeIpOyYxhB0dBB0RyXpl4qh/DsL/52S+pNbsifKupss95Iepi40z2KF
EmOIO1YwpOSZg89nakFryqxLP9n/2zaSqQvNvaAvjTcy0neBXY9+JeZbAvmjuudPWbObk33zRkqh
gf73REAhJHWRVMEwxny+dE0GWSEek6fR8djVyxrwSYC/4ntqF3cBkqh01tG+mnpLUDDI8iUPaFqD
JQnapg9LnYidhWWwmY6vzkcnieIYNgMHCogT6xReHU/1CVpz3hnI4b0ixtWD39jW/oO0ln2tlp62
AalS7xGpFtDbF6R5mCkHVzs2tzKiO1HW4Cs6yHrmVQRNw6INwAz4ewpxkkXTFe93zvcmi2nzQcvM
6SrBmmBWYD4PySpe0SFNKLMflSh3psUQTdg6tleT3mejBEEUHDIralBPjlCKXkPjTusmC2nRpAKk
N7SsEZMBNXerh5hNhAokqZK9BJXp87VN2qEzGEkKfL4gXn3DosY5PmLzzullvei8tZa0UEI7FHhH
/dQG0Lb9DD5jEB+COi7LHhIOqRuVXSAT5Luqv+exlEqmhRVBcxCLQR02KL3sF/jvIJAHNs37DhxM
iyeiawfejbwJoLMEFhnwEz0wcC/tuIJhHqh2VYSOUBRycG8FJLX/6eZoPoBdZrmzce1EoFA3njRp
0wR1HybXGDryII3JWPPPdjQ3LFIdIj7HSrjepJqAdgRg2zjiqI8k0oOgLYW85LIzAYbFpMPEZ7lA
gsOTdVB5WKDtLO2jmPv6BKK8MgDjnbxAbG052ZEAjUMmvdN9o9McHBnPCrTFWFQK5M+nOWP/UyCE
oWzcGZYhSlHNxe0J3I1d3tfBUkJ5beIXMdf/0jC/RiTcOTSYFpfm5AI6h40sGTj1S5QdqeYWFvHX
+6yjefis1AxwUlYH9uR9TBh58brpZ9KIneyE6cs1j25r4c1pPtXBFNXflZdAYMJie8lA07rVPLqm
YKOD7GsdQLmanOM6g0qSKiE4WS13HpN1sFCf2GMjJ1qgljJywWgNwfUGEqk7S8cwAB2EnrkV1Kpx
lwgWi9uXosvfZ0XknlUzf79rdnUcOjj+QB5qOdBqyEFtKLv6vJJDHDyw4W13YJhfHYpe17NHXCjP
BZULqYi+p8VT5Hqfths3mUfb/3Fo6QDfdYtASuuiILJuDflLYUc7wDzTt6/dvtr5oa9epCGouIKU
ez9Qgw5Buyl52f50Q1Aga5+v2s54AbXUbq4CFG9/cnPuJyzxB4JS2TDNdjZnwwGZaFGhChdiJ53C
cRXUkeCUK+yvqIJiJyFAcwk4LuinGjF8ycG/dtoelWlCtGABNgNonROeB2C5ChHrYvBt96EL7a55
b5c2DUoLGLFXzWFJZBngmfwxouBgXZbvrhV9mpPm0qOcE7e/z9ujMc2/Fj4IhMyT2KN50CWdcy5b
PItb4PHc2bMNttJx6VFIVNqh8hMcX9nVrhroNEVP1Il2tgSDnXQ0+pIuKJwd0LzCewFEZdQSdF1B
oD/YtUcoi0B3nbsgwIT24V3W0gHqQJXONIQmUoCb5KdWkBRU6NbOM9bbtvL0lYy3CNJAnlpeQczN
oFmNrCNZONSKK9Akbn/+n5D336OsR7S16xaKF6JX8tpDKodC+wk15UeI2UKyJ2IlqvIzMCYHSoBZ
9pLIj5T+xGI4hnQ81sU7BnXYdpFHjj9JY0OA7+I04SkqmhNI+a3pXUs9EEx87yB7tf29BlIBTy/R
6GoxxKjck9el+jQ3l7ECbfOq05efBxD+Qd7v0XH5oYu/znP3Ilr+oPoQt8rolkaoncf3yZedL1kt
9JblND+JwG2w1tLKK/WyJ3yKCKsTWz7k03Jk7CvuaBcQmzsRxNoguihA/bjd75+ZeaNf3YOGWLXZ
XGDGMvDH4Y0hh64j5MkyjA/iKyIGqTLebJshhCLyWUb05EC5gnn8AimbpFG3pHSPxZwd8E85W+fM
ebGzb9vf9geW/9a3rW75Kr7XEeDi0CSS1yn/OIPIxGlxtwaBeLUsp1W+0s0f0uwCuswHcBlcXHpp
UAMxyw/b3b8duUBf8XfvwmrLgU2wTFNSqChScPLGAsR/262blp7+DuJlzlI26SIhtANt3H9i24EA
7z9h98DpBSyZ16Z+KcfwMJa/oXmVx5BTn/HWVB6x6lAascOkQ9eI/5aJ12DxysSW00QUcBl59UIQ
UtrOAR8g5QIuQ2gvxl8hFvQssttKo+G0UP9aoNqtLq37bRU3hvnn8CrHH5h7J/uG+81hCf9VzQXP
hqdl9ECnvqz/XZQLyjnYukT2F65pdtbfX314MtNO4aovrpaoILOeQdrdi/fOvKbGtU2/89I4z5KI
X8FK8W6YxwuJhvP2vBui8J9U4qvvVnHCK+7GYCLuoUkmC3Fzhi7AnXmnfdOna1t77cSOWhYwHWcg
9mfluwxlHNtfbmpZi1BFV4W2AMvHNU+GESLS/Mlm5fvttt/eaD29fKOQYCr25ppfaf+gPHHgsTg2
yFqEPxo6nlAHcbmvHy2iqNApStuB9d1e/rCHZgAxsrjleR7YNglBIsufkaeqd3zcYDFbiyA5VJnm
di74lSepBQcSPcAOSA5vj8XUunZwH0A6W1PcA64puOBziEkuJVCtWTvU9y0l/VoWkq4AyAfS59B3
zQ5WyLyj9FARtP35bx/ePXsd1itHmKCP5sbODCLJevoFUd2gVfVXig2ujsKd2TZZSHPjEpXY3CHS
vVosbS4DY2AVjjk9bQ/A4Mk2+XsAWZxWnRNFLjRO2cfcKz/a0FlILHfnUm9qXnNkVAFXccaJC4Vy
8OdY/aMTMqi57hX9m2yjebM1LDMoBhm+vlLJCQJd9tHLIB+3bZu3Wxd6yYmUES+8LsHHj/z36IE2
iNG7qhCp0MtNljxzmnkc0TarLWhhNuljD6q2nUX/9rKEUNTfs5oT2lb5iDWzMhN0T5EzexGkYiHA
fYD4jrpNtS3UjpXenmIhNQ+mwqMcQpnuFQTaUKZe2gPoNe6bgLXLV97Fo6Fy0xxN2xwM2va4coLP
+V0rX+jlJmHXjLYlQ3LN6+q6JOM7Jy+ghbRXy2cyi+a2SUKqvp0Hdu0Gfprl8LFAN064d6kzrU3N
b71kHjgoDujVHiFKbEEtmkKZ507TaF4LaycgrQKPfp0MJ9IN53BhF9YWO82bvl3z2r52686tZ3Id
F35eWvYUq71ie4PV9QqGjoEYA+oE9OrWSGGlKJU+FktdgIuL5Oe7FqVewNCQpMx7ZpErSFqhKdI9
7wcF09drblul0CIEZJRgnfR+XeYvkiyQS4kftr98bea/x2ShY10dbOISuvAO1MzmL5kb+yVj59xp
HieI31k52zmOG6bXW0f3ymttN6nr2nFmVI7P7KgSOz5mxHZ2tkPTINZeX7Vu0ZpYjMf2dQ4hkFxn
13BOg9iCrix0bcrqvhMuYtjf3XRNQ3M2LAvcd1x8CzUFKMRto1MNTq+d6PZ2KTzipObDbq6WeKjJ
At2r+QgVnBMUb59qNeRQecuO3AKXA6lf2rB/4Cz86Fpi55xqmiDNvdu2hUSh1yzX2EmTT17KIaQT
FnhcPm2vM1P7mn8vCc/B1jur65zKj0gaPDR8jzTVMPs6TDQkRTRPqIy+Vl1zLiv2lIXlF2mDEduK
quoohnu3Nb2SwZZNAnpk9ATO6lPvdTh61fzfJid7yEeDs+uYzl7MSwbyJlgJOhp4TpTvZD2/wzvA
y/YsmNrX9mWoqUDHFffLawJE3zGyq+w6ZHX3SGOSP253YZhovZwBCetBehB0uTpNz3BtbseTyuM9
XKKp9fX3155uWzmBZMB05ZXIPjuKuZCosYS38yxqal7zcIC3G9ezu+naQ4PkyeaS+byh9+GBhQ5r
l8vAYubWMA3KiXlqPaAk47RtddPEau7L2q7KKxdWh/YYZEwayLnPzk8wq991Zhd6jWaTV6kqolxd
eSTfzY71vkdVfdFD6mT7+w2G1/GmKRka6AYV6jqOJLwkYzZeZo7L63brBuvoWFOoSDhenXnjlXsg
zk7ad2UWAr6e3vW2LfgamF4tyrGhMqzBm3qNbbypVhPUWfCs0h23P95wbtdxprwcup7VdntVbneJ
HTtwBnVNq/ldHDc/trsw2Wf9/dUACHPBpAyO1Gs69NAlryH3IxJyiELnrlyZ4Jrbjg2DTtdstVdm
QTeQRd4HK42X8/bXm9aO5rSNYIWX2lV3zYbhJ3hEIBbF8Wp2X+PafmzJ0WaRi8abcoTII/SfLVQh
bLdtMrvmtHkGgkOExu5aZngJhiInIv6C0F/uZQHehkwIrm26OQOXbBlGHbwKssEsBTVdx16cUL5P
7OrKRHGBbMB4yK27yhUp0gt/L6RZQde+HTEiuYjk4kD++7GNyB6gyzDROrJVZRUwOGPZXju7e8+Z
88vxxg/bU/H2M53Q8axLw8pZkai9hsV4kqp+HFx2siG4TOFs1M4Dt613VpTBn3V0K57msMt7RXu1
2/RaRu5lAOhqLIfvJJ2+bo/GZCjNn/H63mZAq7RXIuIA3C3vGsDUt5s2rFmd6Hdww7iWqH292rFC
xl41HoqBQMAeZszeOc2bvl7z5xzloRDSzutr6rj5R+iq5o9rwmTH/KbWNYeGnF+Vu5FVX4fZeYlK
9dhb0/dt25ia1vyZ2agVzauovlKJV/Uk7pDfhh/sfLjJ8pozL0vdIJOF/AnU+H6AY2UVBFSfZBXv
uIBhXeoAUyhgyRJsdNUVJMRXILjaAdzwKny07L0XKIN9dGgpYk2GlKwqrww5jmvtZJ1vO8V9VTFC
R5PW05INDIqp19iTIaShZtRkWz/ouAeGMX39ardXm2QWZy7KQll5zW2VnYd4YQ+RGLM7ra+5bAh2
0jFSpLlOdX9IICfmulcxJ/7S3OdVbB3Wq88vR0ZSpGdKvLrGWXsGU0jHH12HR3uP6oaMm9AJe0Um
ObKqPXoAsCP3ooMbXmZUi/Xzt1FS6LA9u9YXu/vVlAQwlvbBgTRulTxAYPFoZ9DXs8tz3qGiUD21
8XTECqTUPvAhOuI/MSjr9eof/M2K0meveIFd2F461uBZTAsJxC2WlHKRX0Vr4esEdBbhAnW3Swlh
uKHqwNRwXnJnsWRxbZz2UjXhhVnqQtzmyVmqI4qFvt0Vf3SI6lpt2CR9VSBzONDHoXNPebjInfVj
CA86QtWdE0nCvi8Q+HHCgsrXUzqJHzMPv3t2thfjDIbSCY0Rmr26GlKMYCh+Uyd9P1ug+pHwg5xT
iOKBGHUnmhoqHKGR+Lc/jNDNKrjoyqulbrbtrpI3BzX9WWyF+4VBf3oqP1BeIUMKEUc+3WnG1byv
3FDVrSdTlZXXOSqQ3nXSiEN0vk/7341ypvoXUNHzzhANM6bzsKYyRD4QRblg5xw/iTL8ICtxax2A
yZm8LxGI+ra/hyPshdWxG3G/74HHbcFScUwjd68M1eCYOgyuLxKUn/Jh9ls64a1lqti5q/gjCo/v
u9bqyKHWBX6yEw71J1d8rzmKncP5CnHL+x7VdNBQag91XLoZ9S2Ln5my3/Exua84WugAH2eJPA5t
UeK3bQOpIG/JLtBF3cuyGByRaIeNkXaIWNBO8uvBCdy4+dkm1nGGWHQ32F/A6ftzO2IZJljH6KQl
D0taceIndTif2nryBeuaU0r33i3+gE7eeN+m2gK1BwdC2gm2vYUnh3XTALIGQpcZivlo4x2BDp3o
F0LTh5E5D4kdHdI5PbTYoXLoXtrzl7vGqYO8YyLS2anC7NpZ1jlM5Tc3bU/jEv+6r3n6txcWYJlv
nFTOfgZhs4a+tGo507HaA40YFgPV9seEeiOEqazZh07Uc8aK6pwMEX/gufPZtak4lk3s7OQJTF1p
R2i5ZNM4OOni9/Ylm/NrP5SXfrYOs/3Tidjv+8ylLe6BQWAjmbPF5zVIbmiJMndrZPklIlV2p+dr
F2G7Uiyc52LxQdXQHBUkJh86wdKdw6LhKKrjsvkUWjjj9rPvRjXzpxzY4zkmw86zhKl1bWdEtsnz
6sJ1fQvP3c8yqx0Qxizzadv4hpu2jjz1PIErS9MR3+tBkFZBtdWSEHK2mn9IRx7TKg/SaI+oxLAD
6kC3BSxTIdi+lJ+nov8quLTfdyNRX2NVQ+a1m4uWPGyPymAzHfNGrGUq4rwliPTTzyzKnzu67MQO
U9NaBIumtkqX3CJ+BeWzQ+VM9LJA13jnkGBqff391XlEjjOj3KPEb2iM0ge7mQ4ZKfby6aYJ0AKT
N9EMgOxe+dGkjuHs/SKL+new2gebyeGwbXrTHqJFpzJZ+DJEgvh9CN2/ogm6yTmCN3LnUG1qXotI
xYBnriWUxI8Ue7RHN0jmIoiWPcyHyUJaLJJzI1CMyrmfD/LT1IcXzMCZyRTVBN4eIMkwxzoGbSxq
AWqFSfhgWnvf8uWjO4udWGGwjk4YXNMyb9NSQmuzL8W7BSyaOAWCjAIwOndm+c4iNfWiRSTuzA4w
Zgze5TbfUZXyErv9Z8sjl7tWkE4YXKnMQ21RyP2lE+/qPhkOYeWeWBk9brdvmGMdbmah3NyhLKc+
0oYfRiof2iX8Rlz+GBbNfTuCjjmLRWXVrFqIn1UOAYSR/C/O2X2xzdacmHkjeBbKWvn2tEbsuBOn
Fvv0ztw660p/44Smo83svIx4EuIgizqyf3qvAWtmM35KBuuxicRR8foR+ulPI6WPjiS/tmfEtKA0
p0bFDjCGc6V8l/DkwirLfi5CMMwmCoqb93WhOXZaE0rLSiGwtuXHqbN/2K77XeTirrdGruPQohxl
4FY3EH9Qo+/00+O87JFzv71cuQ5DaxaXz3IeiY8CJECyJ1rd4r4QAP2o+GgrrNt7LMR1QJrsFYDO
DiahnoH1CTPePfOCOBdPUGunC9NQ1t9f7W4N5Mm7jJfKD5Ma9Uxuap08nG7OkPOoTiVkT3b2oLcj
LNdlhx3IJnZO0cx+HzvsACTFdCht1L/eZyhtj+7TMiVVnCi/4FPqx5y0EEJHJb7qJrbjhW87BJea
j/dM9PkEiXXftuPbMI3PtSInGfKX+0ag7dGytSsyc2vyXYhmP8t4Hh+JW6a+04X95b4uNJcuRjDc
gaNv8tOlcJ/ztotPoMuRzwIKbqftLtbD+38jFU6Lf68mR7KaSZ5Sn+cPxdgeeWifBWiQM/tXJq2j
6B7waLndlWFB/QezNglU/HUFbnTlOBzYKJJHi8p259nD1Lr390DwrMKbbsZAkggETLZorGNmecXO
t6/O9YaZdH5G2kBmMmKYCXsYq1Mn2uYEedPWl5VUp8ru946uhjWrQ9fEOMU0x2MT4kfUX3Kesi+o
9lxe6DzsaUKaDLV2/Sp+2H2bowrDdfxsmFl6aEDA8WMVjNm57f4ROHnLVGu/r9qXDVnyZhKOT8pb
4WSPEI4/kvzrXFXnvO2PUUHOhf1lLJtzi7KVxiMHL60PUQIhPLF3STKNUXP93BqtrimZ489IgX5M
SCaPjCd7hwfjEDXXHwmLW5qg+ZB+sNWvsnAPlL0UkXMcq/7sxUErcO2Yj5GXHzBWMbtrAVbtTl+2
Pcm0SrS40CZuLdt+Un5c0PzFXlDs02XJ+DQJGt6l14XrkhYYxDzYAiUFkw8W9vljCRDF7yKOi50R
GCZIx7fNPa3mrGUInu74YqXWP0Imdx3fuQ5oa3g8QXMXO0s5eUc6soelHH3EhL2daw0ob6xvHc+W
yok14KMafU9W7127KA/9AHivTd7hwPfPQIcEjOXJXalprnMWugKJOQXEgw88CDkULq9OKDu0Trxu
95SKDItJB7c5jNVDOHij37dOB5hJ/HNqy4fOo5+3F6vJXlo8oLkIaW8Xky/j/AFqiEslfPzR8v7g
ORU9RHskT6Y1pTm9S8JaWY0z+nKoYqgJtiEkfdw9CjJT65rPpzZqG0o7GnyXh5lfI0c02JO666rD
dQbXVoFqJMfxx0+TrnrywOD5lWHj38PMGBC4XIe6qS6ve68GWU1HrOLmgA3r6uCWe8QBDyRVqA77
XDd5fkCqOT3a0VRGh8XpC9/iXO54pcF8OhjO6q05dKGC7VuD96iWKjqATHmPbtqwhHUsXAfwZFaW
fPTHpHMPfWehwjWpnpwm37kuGrZ/HQ1XV24urGQa/QQa5rSw39kWSi1z91kNd4nzUa5D4kZ4YJFN
zeBLofJzUdk5QGtqb9M3WWj9/dWmXAxVDnmcYfJLWwCGKNP0AaoO+ZOI1X0wVq7j4UCDMHFBmwlx
kXRnqxhA0+yV4c5h3hBFuObcVTimfd8Po1/Y+a0W/QcAff2CJl96i97SRD7JMNljeTTNtubqQzfI
KgfvmZ/nzoQya5mCcI2JoFfcOynVezt6jKZJ0bZxoO6hyRxFnQ/G4xvKUP5XZ/Nj4civ24HX5HLa
Dl46UcqbDF5RCRFf6rYajtM+p5qhdR0W1xeyD/sQ9RsWm6sb+T/qvmw5clzJ8leu1dOMWbMaIAgu
Y13XbLjERi2hfXmhKZVKriC4b//UXzE/NidUdbuUTIU4E/M0ZnexTKUI0gF3AO7HzynybpM23Nic
9O5zWJxlAXZqZBPOwbmsbegm9u7UDCdpyzB9joyLBhmA7gCxfGQc0rJxPoGXFzT4S/H2kMP75Igw
h8MdTh960CSdr2vymxCDsCudrgVIeaEw/D1k6etpVpp5tamlqs6J2vu4nlCnrnjv8oD/OO3hh4n/
EDKIBNSR9pgCK9FUsPHluqNxdpKAAqZg5s807VSltLAfdEGdby1FEL8u+yW43RHP4jMP7ltGjbpL
exzQV6qhT6t4AgdIadYvX9vm2PNnnmulVoqscAzXCoczrWxWvYDu20ROXP0zz4VjtXmawPQS/M1e
rXaak2qBsrCZHfHcOShOy2OB/ivWQGSvz5yuK2w0myw1ph17+CF+f1g1grep0udW62uoR/lonh9d
JZD9aYaZ4+G4pkVx2MSNnzCTrGoUAdZQv15y28M7fuK2c+X6PMzJUE5m45dDnntx0EG6YoovtQj6
TTnQiXZVGxCCUNjSgEfyxPqcaXHqGG7jBhn8uDMmtsYZkCHTJpMryJIqax29lW6i5M0ZGJ+7yo1Q
/HOrni0xAh9ZxXP4nNHKvADkuPHVpNlUrNuWlbwcjdPAl/ocO9eOQsskmRpf0orZlZFtRmFeV7F6
qfDixAUxc/Q47mIC2nAczJD+uUC1dXga2q64O8nN5xg3dCiqBbRqcPvKOuKALHRw8XelrZgssE8b
Yubqas/BRaWSyheogSpasxu4CXXB/LSU+hzhFoNsQCUN0umxPrFVQvtspQGS5X398kecfQ5tIybq
6pmBKoq08u5HW6vitcqt6sSnH3bXD6HEtJoWzQm4yKNpvH3t62LaqqJcanA5csibUy9apDMVswJX
b0hjJymqb4lR38Rj8lyF1ZJ/H7PPwfE+fEEE+LGC4gIOeHmJLl11uIyU8bSVP4ffSOgv9FGDLagE
8EPaOss7u20M+u3rqT1yhGGz/TnV0adZWEbvN7lm2GCABtVfxqVdZ+qDYWjjhndyIXN7sMYnYXcO
xckToGXboK59Pq4CZbCNLKtfqiwgp52S3rG9H2bBiKyoEy0SzUKRDzn0rcqY8wX3PTbDM/dl9YR8
pgmBzjYea7sO+bZM1YVM6pHt6GcqRPXfmBjVqtB16XdFSm0GKiWVoI3m36Lm0EBdcigVB7RxKEo3
mJsl6MGRL5rjcIJcJzzVotrPUwPMoxJtwKIOlthzjyyrOTmiRSyRpXxsUd5jzEY911znY0o9Q1Rk
Y5iKuB5OZWzQ52BRNlqdpDkmZ6xpcJnFSrVRGy1y+zItT5v/OVZ0IFrbKRZtkTyr2tTmLG6/oZpS
Lnjhsck4/P2HpQtVBLMXgtR+1/QmcDJKYavBuKQ3cCQEzpGiui6ULpVT5atQyIGqsEwqPw1aZc3M
CPUNXdMXdqFjs67+/BmKVPJ2MsPepzFIvp1C6/t11HXMmaxeugpURR7KQ5H869B1zGizw3liIqGJ
/D/d5bJX3aiFbGQhu+evH37sU2YOX6GXsxymju5U4wJ0vW5msMsDBR7r9GeIoq++HuVISJxjSHto
y+kqxyhdM9iBkT5PwRkEHBZudsfSgXO8ml4xvWAUjy+geQNWQXsQfB33Laoxnc2y5qw88ORsorDb
Ih359ScdmZU5bi0fp66Thors7NTHjc2MWPHL1BhO6sbU52C1MY710ND00tfyQggHKhHqAF60oF2Y
9yO+8l4K+uCJKSSyySCQ9ZciXCFh+r0lqg0O4k2Wy6vTLDRz9khUIF0Pa7ijsJRpZQ3J0DpBOARL
AjLHpmC2pxtpJlrIC3Y+WEovk6y514Mlvuxj5pl5eKoiLZaPdecr9KDrIicnn6pHFgKlkIY3X9vn
mFPM/bqcEjPRGhReeurxsTgT3HKAcT0tQ/1+R/swwz0HW0RuodTCuXKFY+dVNizVpo8EjTlYTeRR
gB66CvkgNfheRM15nCG+8mEbDsJPstj72kBH5ncOXOuoGuq8nko/t+RNPVzFUbAQwI89+fBhH2yT
QXGxbcyI7oQlLsNgQA7cOi0uzIFqAWVDlo8h3YFdD9XSmm8mXSwEhWP36zlKLYVYT6QFeDhkyAfb
yqLbHrpGTcFsC7pibR2vFKVA4mxYpdmS+ugxWx3+/oOtdFqNJOrC1G8hQ2TXpWlByUosqfEdcbQ5
cG0KjYRRGR+eTjwlt9yaWG9TTPamGpzWhqHP0WusJUoRGBbZRe14Y2nKndGmC2daC0b45KxPZj4c
S73PQf8FutikCC4ihqSiyMuXPI9LdyxF7PZZPiC+JsY6a9txYdRjUzLbtFF+zOVkBGSX1ckGRBKu
ogZ3p/gcn2PW6rTWE9pghQVUv21Y5rdQTFk4yHwe8PgctJYow8h1UP/uWDJ80xvrTIr8fKyCfOH5
n08Gn4PVlKDQwzyEWURDr2RVXIIC8YKIzoGzuKkwvDQd1mEkDfdrWx05d/A5hRpCSJvnKj6o6ZPz
iYh9UEBjUSHWekJiWcv5Q58Ze02kTjQNaxWKq18P/Pn88zmUrQJJc1IGnOwGTXmJmnHdjtb6tEfP
vN0KMkuYKR4Nme8K/aD0PMvGhYvrsfmf7dey0joc0DSyS9FBMHF2rcbKgw7Zhq9f/fNdiVvzPZsV
ZhibjOw6LVlVQ4XAHm7qKF7LQJ6bXbn/ephjXzF3+V4Fc1uFryhAocqj0DeTFplUvvAVx+Z25ttV
xxQjBiHizpoiV4vIFsJdC9vH5xdwPgesAdqhdhmFgXJyj77fNhptOd4lEBsOisitkoVpPvIFc6I1
FiRKieM+llCV3ivU/FH2/ctJtp/D1tQRZMFVDONEqCMcoMcRqZ0+1b2vH3/szQ+b1IetLhzbiGtF
JfymUzRHUXXqTVG9RK1/7OmHBfXh6RBc1vs2hWCXKCDQYIRW5GQ0XNKcPbIs52rwUaT2jCAZvbPa
4ElX02s2NGtpDAunySOxdc6r1pplP7AOa6eR54a46JobQCCcKHjATS6KX7XUWAhAR7x4Tq4GJUWr
7nqsHr3Ut4XFd6PV7NrMeiGE3phmdpoXmzMvtpQiJZbeSl/lVof+biX1mrK3PKLQJbrEY+4282QI
smpEERRfkq0PMFQalj5MJ5PY1oPVULRLCYIjUz8Hn5nmFCcynVLfAkc9GiPNJ7OrN0U/nLbdzBFo
SazqgRIKXK+DHjQopvXCEhR2vva5Yy9/WAcfvCJPAAsyOyXx1dqmwSMgW0P99PWjPz9b8jnYzFCl
sIIBj+6LesfQxs/RklUqPegMFhbrEZeeY824CREQs2ynXQ3mYxdSZsk2nUy2sBUcM81h1A+mGRQ1
DTi1Er9rk/NazX5MINi2CSoIX9vn2NvP9uNGm1IjDpLcr1QhInvMwqy2QxDQ3Z/2/NmGnKEXpU9J
nflFViublHEQXnfhknjAsdmdefAQprXF61T6SVI8A91yxxK+RxfVxWAMJ9Uk+BxmlilgVxRDPqFh
F6Rho9oRW4017yTrzBFkUyk7XAvEtDOCySuH5MoEcd6CUx0JonMAWWkKAk1RJfdNGtxlnPiiUXJ8
gHlRRfyWZOK0KDrHkZHaNKWUrboDz6bxLdfSeserxFCh24hs6Gl2mm3KQRcjqtEq86scRIKWFg6r
wrAm97SnH3zvo49lCqloaMAHhDyTqvwhRP142qNn7ot+ohpUhRbU86BeAKKtwXDUul/AWh3x3Tl+
zASFsGZCUheQCu27lqcbNSYnPnrmthXUTwI6tLnfTwVYFqEJuAatzhJB6xG31WduazQ8GQbciv18
qOWzJQ9AGaVF3dvOLB06u9CcSa0TXWy2A7OoBT0nzLRDOc7NQDVuB1q0VCo7Ep3ngLGRxSPXerDx
mi0UKxrwUkCeI8X/f716jj3+cKr4sDATKOk1YGFHJU5D9LTB46glmU1LVBNju0SUNhaW6bGBZhuw
MRVWmxe19AFZzzZmZUVuFPDxKVGbpYv/4Z1/zZLwOX4sqOM0KWuYShffLXCZo52gIysJqGZYd7bW
LpF3Hgl7/PCJH2wWN13XWCHGYSLfYpAqX+n9o54p51H4/etpOeJ3c241K2bBNCpo8dL7Ys95dGUq
fClqH5uJ2X4sU04BKlZSH2XRjRpRiDypj5N14nY/B5GlhqJmgPRHfsOhsq4oie6VUSBXXxvmiF/z
mV8LdTDyAlIQ6OOPIX08dI2rg83Q1vn0ow7ipXzhMRvNXdok3AoiKz5gfJ4MSCQZjb4uptOoJPkc
SwaldSYy8MH5adH/6LFXTlQ77bQ1Z1YruqSYlDiOfczD3lBIahtiWEpxHrH+HEgmklhqQdHGPh2H
N9lVW1Nt19gjLgpQcX09wUdW/hxNFmkJNRTRK7siiZH4aGPq0mJYakc4Mq9z5FjYCGUMpwZP5+Ku
yCvPYK2nZUudvsfsc/ioj5EhiyD+B6nyXaSG4WVXJKuYB3ZTNNEZG4sFFzhmoZn/1sqY6ZHZRX7Y
sfs2LwGwq5ql7ebYw2e7chsMXDO0IvRz6MS7Sh6dq2G5pD57zDwz5wW9ihbqAJnuFKO6VntVOKSB
ZnyQx07Um0tQjGNzPPPdnPU6WuD10J+GOEOaNEhsqQamjQa7m/c1+u+vw/8I3+T+zz2l/ud/4M+v
shgryGo3sz/+c/0mL17EW/0fh9/6r3/18+/881YK/Gf+T376DTz3r3Hdl+blpz94ObCZ41X7Vo3X
b3WbNe9Pxxse/uX/6Q//8fb+lNuxePvjt1fZ5pCXuH6Dqnb+218/2n7/4zcoEH1w08Pz//rh4Rv/
+O3mJcffnLWv/+s/X375tbeXuvnjN+iL/o62bMpMTTUMpoET47d/9G9//oj+fuj3YQbEUoihqodu
jVxWTfTHb1T7nVLC0DTLOeUUHHu//aOW7fuP2O8GMXRmgWNbxXPxo38Z4Kcp+nvK/pG3Yi/jvKn/
+M18jyB/Hw9MhrcjBidYxoTgBY2Z/6RDMg4GFBVdwEQchUT3mt56Utulz4lJt5GgbluJVc+zS55H
HsKpK0yOJkwCyhWO2pSS6vtmSNcqCdx4KADuEuEDVYzLMKOrqTTP21ZAn/GHWo5gCJ423DRdoE+9
OrRsMFtvSNVs9FLZTREyr+qjytIVDmF2YSouK0ovsaTdpXyrx8qqUa1HPe1tkZELlpTrSFOcIn4t
pzcWpramC/y3sOuOuBUvvJxaTomyd9PVaNge3AGQF4oeBlOGbgkakWLQVlkb7YJCBQDDAPNK7Jih
4vaUr8bqwkALuTD3ckJbaYX8iDnYaZusOdiy8u5+mu5Lka27vLtuBMyDO3ynvaRQEFRwsCq1p2ng
bqoxG0a3mcydsu/sVETOFBEnS69Lesua26x/NvWH1NBuuAhvNEAGx3jykkpxwuoibZv1lEDdDr0L
oxihjxs7oxU4ma64avpQli14qKVbgZVRKJCqzHJHL67NNl5TidYlNOcACepU0jjHW0LhXa4Hmq9q
0GeiImNX/MXSXgW0F5NJd6jW45Id72u8MRjltiDDs/O08CZdOiQwz+s09Jq22k1qbDNkoXgIEb4G
Tcuj8DLWnotiH2itL9PQNfTzREnXeqM6Q9LbQ7Bu6L3Mv/FesQ0KKUVt34Gx8HAaKsL7SRa2YbzW
ZmnzNHViLCLKspUiBh8cayUk5ACN22KXAq4LKo1ArjFQZOcE8654Y1RtQnO4L4mwR6wAVmyIISCX
l9spDicCWBQFutuQ9/Ka9FbTDGjtPUl8amCKXdfXdkwar6rHxwHAyl5/SsvmNWDcbqNwXyja3hzF
E4sLj1japRX2l0qXrJpmO8aQxpKVEyaxO5HMA8PfKqiUu7aPnDYu1pEeO3Hy2I6J0+mvMm68qQVT
VDDZPSUwF3WY3Fp1BY2wXWrwrQFzQDtvgzvGWlciW4jX1iovIy7sPMnOjelemMSB+JRN+VtYGl5R
w9UmiXU52o0JiVokqGTIvHDgfqNE27CanNgo3Eor/Toz7IDLM9xdr8ryDmKbkORM3JpP52U27Buc
WDQDPT0ds7PatCMob/YQvSxZvpGm4Q4Qhgyj2B6qc6woWxHMQZrY5QaYLhM/s9Zj2607+TiNl7LN
nDEebZG0t6Lcc0iM6skbVpNt5NQeu29x+BZjphQIw7LvCcALaY2GnOhFwffH5Ssg81W16bLRU63r
BCIfZfxcpcE+IMIR2gCFzDcClEMc8n0GgtQ2lB5pr4H4zJN4F2kvevwNslx2mVVuXPJrnLzXhnpD
ESNEVzhEH31qxC4gqY7I9kVYbVq6EeXziNwYa6Q3gO+7HHYjLVYVkJITZmKVQZjTait8gOLp0Y7x
q5bl9jRmKyMcnVYZPDrmu1zp7sr8QTUb7KwSBLiwQfFaEOG2mrKf2tdY3hrhI0j7TdwpjQ4xQuwt
tKsr2o9IDBtBIAcx4vdRDpqEG/FpNzad3Wh3+uRpKpLxyJNLDVxg7FvBwT6PlWB2d3xgV+B+Cce7
2NgOZuRoCFVVvbUgpAcBT6ArWjuKXxTjieeWbVEGI1/34Psrn6JBrPWBrEba2Sakt1NNsQc6eJZx
IcrBidPGVkvhtEj9QCzJSbubIJH7KCu2El2RVi3cJLnJo1tr4l41Dk457DtcNpB7XwmsyzSNIM1Y
4UcjYh/mnkg7mUobCQEna8R5HiduaD7W3eAM0UsfANWMCUhp56RxifUFDLImcVC/M7LzHmKxnK+l
lmxG47s0gRqh4hoV4MlOguY2yQw3D3RvUKljNcSeUEKCToyjhK2NZghHZ7eyjpxCf034dgoJRE8g
N5c+1nVrU+vOgIZw00YeEDVBONrd2Nt9QzZ93mBG+p0MhZOavRMMbJflIADLU1cpdxZv7aHZAN7g
sByq3/GFVVyqLHKk9hBV2IkMy2ZhgTjXbKLsrIzA+N7SZwuzlVvdpgq4g5XhZIa0VZq6bfBNQxi0
zGKVBzdSZp5uXVL+oIrCMQkmG+SybtgFO4LwiSZoDxxPrdI6qqxciJQhYA5u3GnoD+PwCy3hUF4b
Lmim/qjLxKXp5IDf9DyIqj2R2SVpsaFa2OqwjXRF/xwOo1tqlj2xeIXyrmclWL5oGck1Yitd5rBR
OExVbU1WXmHo12Dq3CdSc8M6uYpVbRvqycpSKruiqhNB7zlth5dYaVw58cOkXyZN7DaV6aZdtKqT
+iVXwTU3FLC+tS7qdNePCCmZcFAScmsKAAcSRoXCXCu7ZxKJd+25bFNH9qGrhtbO5I9VVTt1O63L
UfOK6dIQ3/KAOtqYekoDpelc2MMEXsRiuMjj3om6cZ1AkiMbbjNFeEpdvFJsx6RMbIJ5IYK4rK7c
srnUxD0Sw16VpN5hEseK2JRyjyXhimXFmhqlnWtPIQTzoDK4D0dybsahMxkAO+bXkXjgqIqaeQ1g
KrEDCPdOqpPq2sVoKBeg7nVU5MBqK7I1yO0OjWGXim/mA/qmuYMNVzHoY5HdjdlzTaIUnqc7PL6Z
pseBZRedXBUEexmDd251dVoTSWyTOU1UOmgqWckqQVHQemva56HrbX1Q7Ex9LFB3seoECej7sLsM
Q9VRGkSo5qmtn6uxP+9p5lUtdzDRKC89TlXu1uFFU1tXTKlBLcWcQQ0OytEuaI/82JwurYA4Q2Wt
SW85WThB3znYt3FyFWbtjnMD7oMypXKhsckhDGxVZu0EWuM2Te+BKdUmwtxW6raxHiIdO1AdOhYh
iFiZo+rgxNas7ag1fmj9GE1sOMoPPa6d0oQwfb9Tgs7uK36WjeNmYq1bxhQ7ql7dQIbivGqNO00L
X8MgWRmCFnZW0hULxWUsTRvUHU6Br2SSn4e4hfJe2wWoY3dp6tcNTlZ17CaN9Rgo1AvMydVGsgM3
vRPCzKy09oaBo+s4ntVWc5EW8V4DGlh2wi0sMrpdFK01KGqpJj6gQeG9ltiVA+qNPYiOlISvQEu/
MYTq5IH2LRGxH8XjqihwxG3alWrSdRcma7PTr8JeXEObAOrLWKNW7WrpyhSIprBGbJluPpIV79WH
CCdSMQzeUPhoJlpHav3NmiqwMdeuXuN4mIlbgd08aXN3QNd9lIH+Jez3FrYDqcgti6vtOBTnxRiA
fBzrE7PUD98HU9kH4VmFvzEzMMEGZzTR3Ab0ry3OSMO0atOr1spcgS2CQqW77jJ76oHwiTJPxYag
IaMSRtF9DK1oEY0WOM6rp7FWnTbKvckAz7K6znS+HsBx3pTfS7SZZiR0x0rZiC5yY2o6kRCuqdBN
nfV2V1W7xugdQhq31orXD1e0v25AH28879zIswsPVUHkRNCDABKDeT8W2FKxl5pN5tbe4GpO7mZb
tgdl/Yb7WW5nfnDb+EKzFUe3yapxzIdOOtja87W1gAiZiVy/X70oo4TjBojboTZPZmdTikZHMKDi
TcSL8Wis4h0SszZ5jW+Li8zL1nShljzj9P5lRH2WDIithFBavo84ejj2b7pNvhkcbdWsLde6/drS
9HB1nFuaqcSESo6Oc8q86kCwPM2S0szVzxs33OSryOXX05qv1ZVYhSu6/38cb5atQQucDK0W4/VO
70Ev3G3kBleg7oe1bpzDJo/uO+/rMX9Oev9lULSJqpwzpmlzUC7Roc0eHm7Pgo6bRFEcnNwdzjS0
UiVeEi2Brn9O4vwy3BxeLFsK8eIaw5GwssHgCo3yHyRaauX8fJmgjq5RBkkiff5VSsTHWsLLXaCW
9u06XVce2zGH2JBGWy1RPXy6TDTdxOGCM0tlv0ggTi3IUCyWud0qvp5cyHq7OXVSJ7OttVxBBj04
YdI+DnhIyH3IS45xAVStggE5TR0ljew+zpwAR25Tv6zb4BSn0wyVqCYyOci1zDIsqoxB/0l45o47
7MF27CF/psDPwdGyiq7EkpDgp7OnmWBRRLesxs05MUGXqFnGAoxXe+W96pXr6iF/GJz8RV8h9C8u
lkOacu7lH4eb1cwsUxkL08RwyXZwI6deR27q8HWySXZLmM/Plv/HoayfJ67ldVEMsZG5SLw72Zjb
QXIt1buvXXrJfvMgCcxVIKYRH8Tt0cF6tHFb2RmesWZetONLq+Pwzr+ajxuGqiFSqvPmL/TGGS3c
8DBa53a31JbPSKIRh6+KVXmHiz6OeI7+GNgZW+Vrufn6Yz+zqM7h5xx7ImL0rA4pFc2MULkQrkpv
gwEXc2S6wqWoNYPq/hm2DKLCtyG1RX+JkqIYwdqn6IfADNHDM2COfLIfV6qrPSTrrz/ovYdmbk+L
Wdh3LK6Z5rx/IQ5GlpsprqiZtIdHggk0fPmWOskP3W7PiNs8x4sh7F2v4OdBdYtyjXHGTRhyHjB1
NUppUEnhxvfBeSVt8dKdaV5+E7mFH5/h7D7s4sjFhfsMqu2rFsJituIuERd9cp746S3mu0NbJXUi
w1K873/J06jZf7pivDdX2ia+yRxzIZJ+4isY0uTvuW1uWHOxBShctaXV4jycnR1MzfxgmzrTDoTZ
l9DQdhbm9udKyWEd/TzabIPvaUIgy4bRgufD0c3wcbR4Sp0algUXmDNusl3uLI56eOovkwv6dcoY
tXR1juCtU1KB/a0V8NDeU2zkNtzOP8SD3Iuuyj8d8v+qiHJZvOU3TfX21py/FP8flEnogVX53/9V
hfilTLKRefgP//A//+36f3r//WOl5P03/6yUUNQ8NA00OqYFeXGsJATKPwsllLLfTY0c/OqgnGd8
qJOo6u+cWwR1EqIzlakHhaK/6iT4EeVUR20FjXTQrQPY9F9vuP9zdv+sXX1eJ/msAGiyX0D/JIxE
H1UdsFy1gTsvt6304YMt/hrp433k5wisqBSVl8OTDyN+OIR0Y42eFbUnPgWSHdnGaz3VcG8MFgL8
LB7+/fzZqaMzmtFI05r44QsqEt33vnPb5/au+sbPSWyniV3ggwyHPEQLwMmfN7S/B5w5p0kKiJWi
URZZe0DrkILWre9QC3K5uJqUM4Xmdty9fW27Y7Myq5zmjJZqMGEo5ZCw2BvaUif2z4Hm72+Y3Y8A
qkOFAxu134B4rEdWy+JXQYeskliC9c6C9X8NMY8mB80QBQxtWFH3w1lzifxhrdnVAwov6R56fs9g
NMylQ79/bSn18OZ/B7G/h5udzpQEGyIpwKKjt+IsnfR1B+rf3pAbnnaXLQpBfBgcNoQbfPlTWCNR
DCE9Namv8xg5K1PbJrW4SaLcLpBdLcPy29Av0a78fIf6+9XmZ4+Cm50hCfEHnjyOATlQYCLJBRF3
vViPobngCUcWizk77dOso00gYfAoetamB5JvvzbtseceHPuDA4e5gtQVio1+AG22qPsx1PdfP/iY
XQ4DfnzwIIdGJ3jhtgXbCpEOax4k6kKZhYxPsgCMecdjf7YwZvEhbKRqyGwiPmdvJgN1WQMAKZLt
Q3puQnrVbg1jl46KZ7S9Y/XMoTLbScJXIW3vRJp7I+hwQzDD9yNxI4oiwVRvAWlbKQZysqVuJz1K
ISgOiVDxYi0/T4LeNU0IsgR9tRkImm7VzLPItc5MrLPMHorkrDLBgYtrZ1TdD+ODqcQeyLd3Mr2r
6+eiSVzeRRcjyS9bBQWFoXebwHCRb77oh9RJIU3EWuYNQbemYeMZabWWTemMgY9y87qGHVsqzzPq
a9BjiFsk8p+kSlDZitdJ/CoSgVqa4RqGaTfqt8l6SCZmN6y6+npSj4T7eYdF3kPk0YQ8iZ9Od3p+
hwaOKl5YL+9UFJ9N5SwcJgkO8G0GRwJTny0mYVtd9IPWqpcYb7xrnBIp/6GEax/SeRqKlCqY/HLu
haTZxinSMeKFs9FOoO3XFCjEcm2TpyDQNxLfFOw6GNTnkFYuSn3e18Y4slXMaYHzOizbosIKB2+Y
Z3U7IaEsCCBnHkJmrnqcJhMlKcP+erB3GNkn5pl3asBNh4kqDfGZGTyMCV1FQY3k7HNAmD1ZynbM
3mhi+KLll2PVX3To/AeVAQobhs/ixg3C0O6g/py15EGR+XNpfW/DuySUjoF+wynoVqwdn1RLc7p4
cqRqOkmysxjKntqTJrmjN+02xQIPRO3QLLSrrgfdCjLT8W2Yam4u5FodJqfRTejO3/T0/pCGTlCL
lWjLEM2SnMSRcDXvJ4EwUtu3AjZXW+ADp8Fu0vXXBn6/qn5m4Hkgp5DIFgolPsTYnBHqLAxHGkv7
riRP0nKTAu0r/Y1WXjfjRZig2WTXt6FnKYGttqNTRZYdm69TGrmiSZy27LdJfJWIypETdXO1WbqN
HjPAbB/QJRhVcL9AKaMZN6HWAKbw+rUBjgTseUOKFSdtUKCuBaTtzpStlxvnqRbb0twxlPi/HuNI
/DBmm0LRA21g9dhtGuUyjr9rwaVuLbXwHjsr/oIBKkSX1uDq9qtVvu22bJNcant2XboAo3j5Ol6N
D/XSvvP5ecSYnRIBVgVVE8VQKQRxEgWwGY70Bok8Wk8oKpwWbedUyHqW1x2FIp/fDA+a8qa014hl
X0/EO9fIZ6t9fkbUex3MwyMOn36/m1YoJ68mPz2P17FTeP1q8BoHgCDfXGo7P1jmk/HmLSulVZoG
6QZ8C6qwSKOs86Dx9DFzK/2eDsN5BWAJS58r+ciGFepJbpxZ50F6jyq+M8SBEyu1S5FDarvSQQV+
rZaql3X8QEHtZKaBAme6CnJ1Iw/QEJS0Y8l2YbM3RYuS6C1JciC6XmpSuqY40yeAJRQDIAxs3Sut
14GiGhc2hXfGoM8+dH5U7YxBjIFB/OQsOLdQDEluMDhKMQ2Ox8oPwGHIXrvpz/RNBsVT88yAEI7c
AAsDpQlgv9JvX0/wO0nVZ+8xC2d6MdZVHKNFonH/N2fftWO5jmz5QyNA3rySctub9PkipCt5Q3np
62cp79yeLHVqCyhUdwN9cErapMhgMGIZ3UnO6dWwx028S13J7Xdw7LJ8q3IiNDNa2tmiLe67EyAX
AtrDF95NHM6+/TumuPTbz5jFqwJyH6ksqCOunjXputhuIboiFO98oq7UVRYiojrFmh+JJqvHERoG
MY7hwNHSTevf3f7lC/FwLuLcpNBlSArkI3EoYrkA0fIMkyci6hEZ8zX07NKPn+WvspzXShh54y7x
P9pqB+TMyqwsRUN1HqIi2G2KKfKFAhX0+Oi7Kio+HGVmbRmOQH0am/7KN16I6vMOWdcHgqZ5IgwX
K4A/MlgJwZVWlB9ufwd5aY5moUpSlBJWL5ijwoyg7ldQjQyoYGm2SuOdt+33gh2+aXcQJa33hR1b
4RZipe5ZJulG2Yp2a/mb5FH90LaZpVAgb7Zsb1y0LbtX0RhNVittC7Mw74P6Me/lfGyMuEnFpAG+
WvY8onT/YtmKSstcBprnZV8uAefYKUZCtPi+588KwPQSG6nYfa5M9e+bdV5HDwegrbQe7yja545L
CZy71pbjQvyf83jCPCmboUEcKM34WG+aA8NJ026Tq45TZu1YXipLKLNYEIwt3C1TvKU2GRGpQIzj
dTrQGjPHauf2a43TxRdNa/VH0IGFABcyQxlxeKqX5Aw0ld27vhNiZY1Wdaof1joCC4t/3nbrjdLv
ywQjUoH1KY1zpa5Q9ZaW6yw+QMSrUJrpwYCTpN3Wrw5Fer29jJbOwDmhJ2mGEPxdzA5cZClzcic4
QWzVAsB0U+4EJzrism0BE2rGaNnHdnDodv/8ZWbRQgRYiIumJSBeVIc/VI6yg2it2W/jew4RIHvo
X26PcmkNzAk/PmDHfl1glKJT79t7w06t1DEo4BbHYIfbkq2vbZ6Fm+ac/yMaagUXaLyptzW7O6h0
sFq73HtO44ROYcUbyYnP7XV8CLZr87iw7uasoJghT4cyCc5t/9JLr6z7uj1rC8tOnuUDNdBHHuzu
sHGSrQwhR744JcAs3n74rBn/n2LcnArE9x2D0DKOisEBdmJf3FUP/kE2071sZxcUBbg18MtCcvB9
Vv3Y/4kfjF7SyjAAxpU4Id3VezR27EHfAIjyJzuCjZ1+CIfyEB3qleW2tAZmmUIQdkOm1Zi4nCU0
GCKLH0fSVBNesqL9hEkFPrDPtJU1t/T9Z+HBr6H0HeV4ncqf2v4xBibz9jeSF2q5c+RS0VasHasC
92xSmyn57EiOPwZh5F1Aq68iX6ibIFcBU4Fm5AkQYvzRTRWJS0HwhyZOYFVu5X4mFGh50q38sMXF
M4scaRDG+I807qS7AdCwTb7F/cDSrOpZfW6vxcOamO1S4JgrUTdcETUM+EIcHr09HKK7siaQG90L
W9XNHvRrQtOn25M9a+3+Z0PMZamlUWAApiMawmJsk52l/YltNTey1bNyrTCj2tZwIqt0wrvoMpDi
YY00t3T9kGbXj65OhWZkIKA+7gaK+ip9fEzxmV9TC2xtO7BTalghrUlCGvPlAX0cmuAHrAaChUU2
l7TWgyzXWY4pHg1gx1H6yke7LjtYdYfAhz5zoSPzrRnW59vzvBDV5jb0sVAKXltq2C3KLh02Xn8W
svd/e/Qs00hZB4uXApEm8lFa8CRLHHZZoayk7jNww/9fILOwEqeeARQjcndokdH39xGbDkj4oqUR
Caw15MtCMJnLWkcSLxWZhq+R+3avmsBb356bpefOSsZ1prLM6/VxBwgFKbl9GLz+24NnoWCQoN+E
TBIPLs5ZuoG1y+3nLqyTv3Wshf9TSk0aaQE+ZhbAEToAztuqVsV+lx4+qzyUEEyFAAJmWe/BfEh9
VHIvebymkPwtuPvLTX6uVw3uX+frU8qbeu02ArQ7MBLKpW5Tg4QA3WpDeTDAhgMHjMgCtrIWEl+4
JoLTc5vEB57CCJ1G2IaAm9+ezIUTca5pHTZhzkklflBjnJv8j5fGpAhEd/BTAmVFmvNPtbR6OCy9
bJr0Hwd+m4eQUk6TYacQqBlx4atUg22gv9XmdM1I6eio6UuCbGDA9SwTtpIDcioJzdtDXfq0syDQ
tyBFFAmGGqZbL3n3m+eS+/y3R88CABzCorCZlmQNSpdXp3aaXENOXPlGSwfQ9z//MW8JOKBlVYr9
TiyxWmAwPbaBlQ8FqXNGGJgJFbI/firg8U8ixND5siO871uFBAFMGXj0QoO2sGjnQnjMM85MIjTl
OHUjB9LK3E5z+Nu6ngWRURUqmLFhrwc8ukaA/w1rqc7ilpmFkX7UWMKXeHRuFSbIJEfZKu80tzrE
TkKcwOX3kHvfAoZ/CFfi+ZRG/zKY71/yY7rlMfeqJp7eOJzU4T7iFBRMXKVeG9L3bv/tBbMgw6Jy
yNQpMnZY66F8UarchDVbBIolp3tgKlaOIcXvXBaRVhitVPmTafdCZwto0oepYdbdm97Km9g/hvFB
HlNLrGtQTAOHqfWG8dohaN9LeSX9WZqNWRJS8lFlVB1sdgelIPl4n6WfKWwCACRcyRkX1s5cahs9
y4ZVEg9SHl+CTPXGdSswlKX6/HdZ78eHTBSlCEI+G3YNRWvOhrUSBaPH7KlAO7O0nvYSLZ3m346l
70T1x8tGUG39oUCtWGtbuCB9BvWjB3Hg2wFmKQR859s/nh4mRS/0Eb4Cs6DLsC025cZz9G1xjt3Q
0k22V5/1Z2PbbEbLI28gsqzEnqWPI/4dsiVBGeFEIIw7YDrB5FOoLtYr330pbfr+5z/GxJJUF2SW
4/NYngOXU6pZiuORY+GsghOn+PPbTpsFD6OVuUpNlGnaepN/EB/Q7rZ4s7oTHoyVT7M0jDniE/bs
ySDo8vSO0eSeqgsCrzVa48O4/o4pMvwyjjmU1Yjiuo2Z1+9aHJVo3EQWx6MVkHJgUsZUbC+yKZPB
TO1mp0allYm5LdbnNVPvhZOTn4WAQin8uqyBWGgRpLiXNoMpcTm6t5f20k1urtjdTH4tQdcjwDi9
3ZuS6ZkevlJrbd/AiCRr6hdLV9O5eHc74A6QZ3jPFA1OHLDcyKecjCDrRf169TXT0vrtU0076ceq
7r3ax5KYhgNCEaOpo1FQImm2uqiXvsYs2ejgFVqUMtZbFpx7RXxl6pvXroqmLeRoc7HuUpX+34b3
qhycuxcOvNjQvwjgyPuVf8kZxDjYJEqAE4o0RmQF+lcXJyTie7DmeGKEmeULwPiAkAu1x+wQivdF
fxnBsAWhqxbuBwgulICfaHy4gyWBxXE+SfVsg4rTyQ83qu5Czy4JBrfyuQNXevagaYAFBCAQIuEB
IRrudVz1AIU9OFnUtOIvJf+8shSXttksjYHfZFrqbTctkcEp7drkKYAXVu6gs2iCpb7RiUQVWqLj
sfLGpdUyC1DQ/ArZ4MOxzZfTrard+YFPA6WBHMVH7jE7DcAGaF/91Qb/7/FcnuuLBz1fe1Asx/2G
s7LMlYe1Yt7vaYI8FxePw46HODCHwg+oEpJdUWk3En8LCJmZEKQLOyhccpvLyrT9/qHkudS4ZvSx
D6muKSlk1kBFikt37mhX/sWz93vASUjnBoc125zfdxwgxn9vaS6NhCGZlkUGMQx1wNggxCHFa7Ck
hcNdnuuJS+noq7qE0ZRmZ0lmZLJDcNI38jl10gNnGVRzfCpZqQ3dgGvwhYx+jfwxRfD/DlbyHHqs
ykWmiuXY7wTgOmUG8YySh6vrfSL8UTxj7aBf+lqziGUktYRbCyrK07dqAdc3bMmM3YpCSoTApnAD
rJ4T7cBxX9lWSx9slrUwja/aUsaECuNZA1CBZxI12nZtPEtrfRYmYgCbUjXGeNQLxGT2qAa+F6fW
/WjMZlOdh7v+kNG13v+3Adtvn2gWIbykAL60boadFr0lYb5X5a2UVqY33Ovqw5jLtpGWplg2JDJq
OtTqgekxhV7qJgTnMFfQ10gbJw3iHRvg+hUPdt1D+8JILyJw4Gn5EcCoO8+++t5VsqMmWoJXkDFT
zbbmqV6BBh2tOcNDv+j35TZHPMut0E5stQnIoJqj31maEpthwZtt8hqBul+xz0b0HXFIYJOc2CL0
IIIE1HFjPwwjGZp8kw9AYkvvsRhugi6GLlBp5zmSO+GtKo9+3NC+tkR+pKmmWPUkOqNuGs43uyxy
grKmDZ7M2nvGn404sRR2x6st8ZNPCfqXZcdf+0GwBb+4+OCOx1At4lONBMD6q5xqM08EKr+lfMjO
UlyShJfNKn7poIXnN1aoQ63nM4aEQpzlaFmfCu+JS84tZrfCzTE3IqLWKtGzF4EDD73eZ9m2SgQi
xhBhaPdKCBBmfU2SAkROqH5pgD8ynUo+wBLJw6ictRw1Et0/Ri3qvKlBsuDkDTpNfdmKeeXY6OBc
H7EmiTDGVlXVltRs5CqjkJKBeFHt6pFKe5WzRrD/C4hBaDmqx8JjG+hncCmghK790z0IRcO/g+UY
qELIplKAXu1b7RDWz5Xs3g77v+cm8lx+HoB8pgwpolUbyyQWeFzLOzstDnnn0aGEbmaRbjv93+pF
8hwt7klxDhLG0O+y7CWNDgqEl7Tu5fZIFiLInOiqC2Extjk2NZQZiZ/zpp7fDyWjarem+bn0hlka
WjUtHzfTmVKNp4q9qvGmC9+StaLAjEL/vyVv0Fb+/soiTFegx4YQqKABNVBI9BCOMHScItu3OKpY
gtOZPnjCA+p3GYWYCslWc+ylA3MOoRaSMJHiAm8P9sGmwo14ujZwlEM/xLCKHTMV52UwJYqeyHQV
5laW9uKoZ4G/k8QGltWo8yHOmIPl79g1dAPqkw9oC29q0k5v9CjirqnauSm63OpFfOGk/i+gdFHA
zqv0hx0qjWZvpKbKMPEQRMp6SCSlaxajSyF6DpEuOVjTo7gEoFD93PkvPDt7HU/Q6EF6oEDaBVSh
5DFs/tzeBwsH9RyKnKtxgyoXKjRp5kx6PJWc20D+raWJC5OmzS6uzcDyDN6Tw85wRUewwRS2W1c5
Zm7h+nsJ4gOR5R3jJ+n+9mgW8pxvgsWPq58QJ9IQTP06PiyOgiy7dYjrAjB7Xly5geTTgV/TqpUW
jtI50liFmFibiAizmrTXce7BNZKO/DljHBXH2i6M967bQ5aGZNmJx2mFsw7QZIjBAY0chhTeqDG0
wrKusKHhYiltilPoU2u9Awc6QCbXTonDt2pUM9UEK4n3XVbZt2dpgaQA0tvfsaNX+0zSgVXdaeqH
0sPmtPdpBWUUeDrSLHjXG5z4nUaiIqDtcCemJ7X45HSf9tpAoxTclDEGOo7tUJYkVdWbRWOlTUh4
7q5PjirveqCU3P6pC7elORq672Hpa9Ro7MkA+nHQu1sJJAu1CEgC/D0FI0zEcuRo0/1F3HpbhBCr
BD24MSVghgsqryCGFw7MOfgZoEg90TpU74riPtf3PW/pEKQb7V5w83jj/YsXI3TPtVmKGiqQfIHP
NBrFHjy/BQI5tJUPsJT9ziHPfl6GZcdhBBr3qpZvGhToJ4Up4zXJN1p+EWu78kDF1D5073EQYSLi
w28oarcZKBd9mB6ztjoGAtogGsi6oFoEXvMM0yavgvF6UlmR51FDT055aiseA3PIoDJEaqPHSIGi
BnKrf1pHcz+AWtZ6b+D4cWdAdrjxbPRhbj94gXAhT+qgP6tNXvK/81OYvIN6Ba6P8bbeCcf+WqRk
PLZb5MImzCWgWiMfOcA/pVNp65axuf0DFgL4RMj9+X54+EVcM2V7TfLHg4ifV2z85nz72Qu7bw5K
9mpwfQM2hTj9I8vP3FryJXxvs1/uVHNY8ljzQQOv2GEHqTIigqXvl9e4e02FUwCZs9if0MnvWWk3
vit456R4vSgEvmaS/gCRvyY8JsWj4L9KDMp/YkQjg8BKgmoj74igkenQ7Bz+JJCczNK3pGMUJCeA
TV/6mvJZSZXYqZgT+RmU9nNSGzkNdXiXqLSBjuSfHNbq5b3q46rmtRZXEL1KDv3w5XF7HSpO5UVQ
0IiB8jPy0V2RHfjxkEDqcfiqS7eQbYF7UeO7cDxzFcwIy+4ZZt4bP84fDYGdOT8+dXJgKTBEU1XD
Fup92rqaFl8UpC5VtB2YLd6X6svQnaLoaYD4Kwhk0Z2iv9blvlShPPfE3yOg4KZTUl1XbX1AndYo
QCbY6AGwidig9TX0c/z4o9IfxmgnA/bd20Fzgi5VCj3QXqW1pJvQu4U6K5hUHq1QkPehZpiRALzS
sL7v6p0skI5ZYXHGJMKYk3XXscHl2j/z2d2Y7Zm34bljnLl+ui/YaWB3IdskyV4NoNmqRlBotfsI
5u6OBuUdQD6N7hSLPhnLh1jeFdJnhptxEu3H7K5rmckKU54YidVnoFuQyIOxA1V67ahFwvMgZK+B
+hTg2ldxF4xfbj5vL+4FbLkszzJoSLPwEis6JOjbysLh56Tb5NQ/xVRygK+2akd2lbXLwEITVZ7I
8T+3aTX00RiOU5ufon2ElyV32nvzNT6ppnGIz72j74Jt9Cq9BE61cllbyL3mELWglWBkKEhI7WJw
NCaZ3QF3Yc0P0fHUocUbrEzkQgT6hsj9SLr8ThoavQ7Q1jc6s4Gyrxy+Z/rjv32lOcwsr0aFLzR8
pdZuN8Mx36bbHtmj4Ug02unu4IanwLn9rgW4F5TH/v5IXO75Y67jXZN+RupyT50DlBed/lR0hAwZ
QBFEoA+pnVmqG5qhnZqZhf/iwsGZt3/EwmzOIWe9JDU+hAxROSteShnal71E/NX707Tcfou7szXf
+lLHch6nebDvbTSy0IPxAEo06Fe5M65IQy1sPyqaNYgVuhU+NelKyW7pKJmtfzlFwSvv8eJO3MbG
YfRXFvlCK1+e0zYYiKSBH/RYH6AoGkiTwwjakKPJUEuVkJR2w303uhG7E0ZykMY9NFg55UMYgcbk
N0H+6KPKyvPlMchAtNNeE6F6HDlGuVInLHdkqVxJpJYmYJaieXzdFaEAcF3at9Bstnl/pZKx8OA5
Y4ONoRRFoNXuBs4gxZASD1Kvt9figmIBBKz+3hAhk+KmrOpxx7kKUcBFqMj7hHkEjHUXAtdaos4f
f1cXPtcqx8KUuPyyROf0DV3NMlkrUKIE5ds0niGL+z/puWw2NttrW92uTtl2rcb0jT7/7XWz/ClO
1Ox/MJY+kMhYSVbevZYwTzfw/dORFtl7IZ9DA3K+8QnzgdIfM3PvnKNmqhYhSYM/Hn8Y+hgYcLDW
RzSPho9iOPYRWkcd0eDFXlR3RXHgqqMhBnQYczsE275NYnNIxv1YphteDExNP8Y9R2VedDr5veHf
g+o8yjaohhqEMqVjECLNWJPWWFoyU+z5EbFhMzQIqTfhadlVDnYoGK4tmCmO/Dab0xt/PDlqeyGW
fazyablM5JXMjK3IzFGh8dDtnZCy0JVwWqegUHunEprL/waUkOccE0lRJS6dbnQj/5EHZzVfMyKa
FvtvY5qFrkFPCq7hvGEnfQzKUwMXPb1z/HuBKZP09MrMLYT9Odkka3qf76oByYiOnHRA/ps9tYgU
tzfy5Jnw6xhm0SfIAomHtWcPqi8jZaDt5A4S9hpcT328hOlfqEY7XF7jzlUWVCklksaJqUXQpim5
/FwXIlTdudemUrAdoT9w+2ct/Ko592QE0SwF63HY6VpEmQae85Mw4vqCpDEqNvHd7bfMBLL+Uyqd
E0/8zotlRcCxXoJuItn1qTyFTk2g32s3p3SFibRUUZhzTXxdDAupxFuyPTBg26m3hjQbvTUUIm1u
s5qkTJ/sl+U4556EHDcOUYxMUnqujtpOcCX8178kp/QrOqZnJPpuf+Dd4qBtDJO7X5nDhfU556Tk
UgpjiByjY1a91+yJ+da6MYhCMhIiEWJfKRQArdsv+85QfxviLIq0fNQUQYMhquWn1xbUUB/0XoZK
0j7WWqIaLwZE+yOUulFrk+FAFaimGn/p/VVBk2eEgYDHQ6O3zPZ+/yCqW8kH3aQ/5GINEebBSfRn
uW4taKNwHBT1oWzSZcc6exrF4whldc2SoZ4iOAM42FV8H3VvQ74GtZkG8MvA5oB+KRcLlfcb9E8g
vR5IhqVraxzchQ80B+8raC4aioi8UZVeshEsCBB39LUG8gIXDlqWGNCPuC4pmaxX09OnuN7boz1Y
UA4ksYVMyQK+BmChzgTyFvlA+d1rgL7dvyVO0nTU/Hi1WMh+zaB8vGtZjLZdSEstWFloS2FxDukP
PdimdOJ3ZGBWZfFWQHtXN3V0EipTJ0cFiX1J11S5Fi5k0qx5ofFI1LQcuKHabtFLzAh4/DEV1lxw
lxbXLMb3xpDwaoPBpM17qx8Hfw1ZsvC753j/kStLg4kNLg0bxQYy1gLy1Ul2LUU1j/xB2/XgWfoq
zWLpo3zfzn58cH3sUf3m4+l1xV55BjPazNDVAtHWEu1qU5LW4m0UodHPuh1vFgCE0H/+e4kNGmQG
JC2aEGMVuYcnhIXUlj5069C3haD9XYn/MaawUUp+VPGGx1eOnHqyL0hE/tz++Qs15u/K5I9nd1Dw
GxMZz+bRA/TJ18vxYQ0d9e3q90vA+u7D/Xi2V2WcXkDZYtcp0BuOhoqoQvSmCw0tVeNRbg5VeMH9
y9LzjuaFR7IKWCDVI7p+hva+QCo1d4boEkT3HLwbjPRgBK/98NYzM2XDTgWCXulTqxgMGLJonFUI
iNZyu1WgxNvnYx0SIQxyGnfgQOd3hqq6TS64KmwVhni0pa4+tYkNnQoX9itQ7hskUqrNRvVRA01R
wMtQvBolJ4hFuw+UexnED8K8THVzaW2GFsCT8nfE/DFDQlP1adRh9p9f3+996+tpvw3InQ/c5O2v
u5RXfLdgf7wg5w1egt8fls7za0iujuPsH/583n74QgImziKSXBUGa9oA0JbRMAfjpCXPrAusIHmX
s89xXKmrLMWPWWBSak9iHQPrBC6bsCrMbDiXmFKErpx6TYbn20NZmqc5aSAEsFTuI3yIHWqmpCIj
5mpEiIIM6cpsLcDZ5e+I9eNTQFdWleMJ+JkrPPW91FbDTQuOfmJylhC5iloQ2A7THjl2j7NwilD/
eLv5/kk/Xs1VENCHmzoaqVJt+ca1iNY8QxcSh+97+I8ns6Yrex5k913s3em9TmSlIgkUtVY+y3RL
+iWCzCkAAO6JvdDgh6uC49uAjmj5KbgL78XxqA72n9Rw/rFy9r1DfwxE1MYh8HsfHEPtFZ7VbqQg
iYN+9MpG/D7ufhvJLBFJPVZ1sMsZ0MJpbdEJNvjfqTJIZMAfJzVaiOXhjgu3hm0JNjvk8WzUKMlb
bBcYo7cyoQvR/vuS82OU3JD3Meeho+7pHtocvBlKl74HWw3IsQ6LT4UHTDWsohGWVscsQvhNPqpt
BXyAKG3FboDydUA07oHjNDqCopamJVyeMkcpSjMKe6uoeZP3WppFj7FnriyhaYJ/m/hZ/JDUvOuq
EBGwNp/fT/fX84tOHu5WNvV3gvzL0+fsgRJuzKlRIAYWmeco8CqKhMdAio5S9swbX30+0LiuwLYJ
4M6iWEWD3TF6pE9OHPyfdBlmeZ1p1NCLBXtTEh5lmNOlwobrPrLoGvftixHAaM1Qd57QvnftW1zd
AYvAg5gddlY9tiRq9JUr6Pc14r+HIs3zmABAfs8rjG4XSY8SB5VA4A083bdS/bPVOGhEuSVEH4Ve
gBVLiMYSWkFDD+4S+kfGtoghyp2+RSLci9qogn1LtxXgxyd7kI+HaU6DjhKaRiwb6QCSfl30jgph
wEKCXZJ3ZwyoanJO0nGmCgtoIVwjqfx+RIGy+nduxmLg7STBw5j4Es0pgCdwcBTZmdNHooJMHGvj
iqyb/Osyk+Z5FM7CTDQavEkuHxM4IFZRtnbPWFjBc/ZIlEpDJikl7uzCWRHvIvYiwpC7hMZqB8ua
MvjiykNaCbRsnUbahOL19s5ZOHjntJEoUKBREOHqlAaHBn0fBZGpuEuM3bql6dKxy8++zwDriho7
FLJrpDR7cyRfXx/Ibh/uViBEv38VeU4aKSGkDgsFvd9Fhoca1LXmVjr3Sy05fnrjj0ia+2Ooed33
L5/yfthzIW+AlZkdomKpksxKyBGXP2vY/ZvElMzPThAGTe0IGBp0yrqE8Nlb3z/k/yZJgjrx36Mx
fNgdZtJ0a1KukfQQ9Q8qW8nfFs4AfnYGVEXMR3UyQmRHOIljY+ratcx88/YaXUqq+Fl0r9KyGxQR
xzZK6CgXR/bowljJSZ2Pl4fA4jb+CY5IKxvx95FIc/JFmQ5l0Qr4AHW7laL7Otkw8WFlHEvPngLY
j+VUhgm8jmOUSDjYYfKdRIKMEYl/LCE6As16WjY9gYMlhf2CrQufBoOnaZZvxbY55MK4kh38vluk
OS0j0n2hjlRc1Xn9mcsf0+ru9uiWnjvb5SEfCoYvYHBi8ZhJsKJ1bz9X1L8D+S+H1px7IXdyliZ5
BmgO9l9pNqkDKcMGDnJ7AVK5Melf/CurbaYcZY/CPbWA4yculj0B+Extrbyyff0sRaYIHFvgcrB1
DS25MRPpLWdOsg/dvDuweKvqpgaug+E0OvUiWvtOHNpGCKtY/ENcGwnwIMKH4lMvd6MIzpFUUykX
fJbCrvY+g5Zw73q0qyKzkYn4EIkkEG1j2KfGfQRxlT9MgREnVC0sgJiCmIiX6LOUH3Kr7Kz+1MFQ
DtUlXHpqR/3DgJED/g+Kj8pGik5RaMtQMUx1UnEhqauSNseu3ic6bTmMjjCkCAURAVI/RwowvcBI
CBv/3DfnzCNFc0QFsSy2iWo1UumMeeNwo80i0WX3UmkaF1/iXbmHXJmQ79vH4Y8mtbb2BxBD8bk2
Opv7QI+0gBcG3AT9DNsBOSVVxmEjlB+aAT+9fF9Any3fa39aZrHISaJtdO584ABppZvjRrtCOYix
s6J+8PhrqWiV0OmFluw9DHgTSPVxVz2TnEx5K87ipXEiZmFDlPdR7iJrVRUA8ukokhGGRkhWqlcp
smPcqJBUMEvEk9W7pvrUoY/umfh7EXA1AN/C/dFNr/hh3REdmAD96oS291Ax7cFEgIwxjEizTepb
4mRQDAXhr66Dp5b23GNbxuLeR81tVBzhT1xsfaDwoD9nK59CDq0JKr5XNr+XY6pdIo1mrrEXGDEy
q4POpHiY3OjaS8de4w6aF/shuLSVA9dkroRmJ5z+TJbBDtaCm1p3qWDeePXttn4efSsJHCg7BC8+
yAAlGQNzzM3umu2MJ6afItjQ4hcwJ0st+bl/bQNaclZ3VuqjDk1kcBtEhrXuJp2pZRvBMDWY4OLv
KBaTTeXJCyD5zY7yYI2prRkkfw/Bah+tAZfU2O2ucDoUBWiIoUQithu9t2uPQs2zYyZ3TACVNmD6
SOt8o/Zub7h+9ZhhBcXbCoO+An9alR8e/FNhNppQY197JM8/43w78KTZhkC3m0P2GKN/UyMBfPS8
Qw8v4uygy6eCbUbPJyy6VKi76GYEFfuURLGT5XtYSbUCbAkfUTxSnlC2D55VqNsxZ4Ch6UeFxe/D
AdusRgtN0y7HX8TmIYJ38i9lA3NLs2CHgQHEYvZYOcrV0IhROwAT4f9y/lWxgUIKUipETiGYvm9D
L1t9S55jiNxqm07D9nPFPznkP86wvYPxKmaD+E/GO/rnfkk1hYJc5hl3cH3tW2wnfIS9Ut1XiYXl
KkLh6TPvNh6+NYyxnkdpwxjhm0M5/WCKFwTPrfBZVO7YO95jGdrcgOmvhG36lWy00OHhCrth8edE
6Rwu+BTM+8JuUWqnlimTIDBzx4lEbcxSeAiHbQXTL5V4rh58qVCmzoPPHhqrFdQmFBKilRzaYt7A
qBMuvbQD7CqwOf4oV68ZwP+NVcJsUXSgZAABIb1y4CXLQI8x0MU8spZCJgJrqGtORUU5EHLw7wgE
4iaeXTUTmB/mvhzsqGVE4s04bqoWprmmDq+uKtr34gXajQq3ydOLpEML7VR1uzyy2mgTX/yPSKc6
CoQSLFARBRxlr7U2fkbRbCPflMqNgmCfbFqUWncw0NTRYWdUlACXBrGHKIM7REc5diL10ysGXG93
LVCj4O+g0syeSqhoIhBUz4lkNg99ighENQ/oIyg+upIG6W+bhyKUTtQ36Ngj0PBf6kCFXQR/W/y9
p/azeYQDOO4PHjhQrW2c+IORHJhgjTXNhkdNcsF3it61ne+gBN3atQQgIkHQ47IHHpKdf2TNLE8N
wE4lSV2ZI+1Hp1lBR0vwHfJt/Baccqzs2DWACOhpV1tZvJU1J42coTyNkx31awILWVgYi+boeiId
HhjI5N2dVl5TWBRxkF3/UmPcquqE6MOZGQ8t2ADSLr5ye5gQ3EM4huJfjFWqTackUtjhOcUFTSze
xmRfKIAY7MvSUq76pX0KPicL794tP8eGYp//X87OY8ltJErXT4QIeLMFQNCTxfJVG0RZeO/x9PNR
cRcdHFG8MYsOqdXqIpHIPHnMb5Bgc4dEd4WgtKcJ49GWTmzJHldqWw0TKFhIQdadKxo4wmokMJz9
1mJmahFeRG0Rna+GprYlBcHjACtznJ47vmjaEQX1epkC4+si4oU82rKMmXSCc/yPUUUHlbFaRCqv
6acZeXy19x091bmDP9JxqZ4NajttBYzgmE1uI7oV04ZFrD5U+qGNvqLkuY93WvDgBw9Bu4v8k58t
OwhWhr+YukNRPJXJQTaXWbod503RP3LdL+bKO9vQWwusXA+9sM+mzgkCvishorF26ty6s3WoUpRc
uBPhVo8gOcb815TfZulT9t9Mc9n7b5P/JnW/Kf/NkJY49y6iot9M6V3iLzJjFxpfKqyGclPIIKSD
b3KSUOxcn+8mmyR91iILjgUs4jFCJo5jpYgHn2I8xahKMp8YeXiBUK0SLmDD/2lAlowI6XYANM3H
2d8ncrkPJ8TkEmBbSb6eu3tRUfmmw3Iei6WFUGO/TNHXyJdtmWJ+PKxVlXvkcyowE7Aqb+7Kh5qD
kedUOuPnIDRrWnOLlnXmwheaDWaiK3Fsl4horBu83QcrcwbzbBSKmVOqr+vux+fZYcnaRnRMFWsr
9UNrG6hRpIbkdB1xV8XbFYpdLT4qfmK3gmL7gr6zojtNPRriXYqr9MQlYAgmkiqZE0bqvjSFY9gI
K7OFbzA9+vQg05g7qN1p7IMhlVxhXNeC5IQxD4ImbVZ+12NCGpAumRE55ownLgr604wiGzdu4GOH
TOKda5DThMGWQJrWaY7p87EfwEfRtYC/syqTr1RSHTXWN1VND68y8bTlVfmZUyjvkQA2GM8yo+vx
X+5sM+Ca1SpHqXcJz2xlH2r+mxeD23fy0jDZMbOyzaM/DTIjlRdNTzpKYqJ3j0oTrazuPWyPVr6N
8bJWM8mJx4cgNj+qrIT6KNlGGbupGS/k2vTK5DnB8TnqTqJavURG/zFZBttH2I9lIAOkNdGzJb5x
Afh1t4rF1IkC6U3OFSbZwXOgGHY68vjdXoFrGAbCssx8Lww5bIkdBImX0H4HGlPPSMjx5F2VO9UY
bgr+R7mtHbUKl3rtL4TgpciqXR8vkuQwN4+K8J6HpyHh8MLIrLOMwQ33prSpxPrYWOtRNo+MVhaI
4PAen0s2cFo/yeFLyDP3w5PeGMvJRyklaPAwfg05pDKOtBa8YL0XbF8p3Rlr+tZKlvjP2r7KhSou
RWU5NwdZgN92/gPpyfjTMpFWiWk6JezLwKKJFhRPkfKe1wj+I2KCU20h/CLIYxfVSRKOxvjeld+t
tgnbVZfV67Y9lcFXibePHz8URuDp0nqu3wXpZ8QeNzwHwH5f6vykPme29GyEmNXva2ZOmvIsyIMz
KYOt1t+WvzHne5mKlc6KKuxKY5P2JwHmQ4lHdoN3bNzb6TR8zYCp/QHp9hEIqS65A2rqyUYp36b4
DhNCO4TT7mefXUeMqDC7HX/H+SDHz71017eYAguDGyFrlwbjusTYvA4JXdbe0GI3i1G4m5qnHhNg
hZjn999pcKhhssIu6ntafea+AfwrFkhRSkzkmM0X5/Z47OdOkzy0hbqoQJWl5xSQN4DfNxbsz2N8
nyFxnu6kFhD5NsQF/Jy0KMuO+OUDxxeeS0bX0gc2M1mwy+fnWb9Tx6dEeCugMwufRYTtyzatX3Tp
rdIlEoB9LUleXb0NyMWdp35T5S981NzlH7EO7a5Tf5ogXGVhsK5YNbkV7EEjTydb1mNhW7cfQS+4
Ra3aTYp2mGitTFZFCzMW1FiL2rDLACXNVb6osDm3TLqPTAJwEwnXrZIsC21tZUdL6WyRLRhEI2eG
a9lqlsKgObIxeBFhMiF0DOcxonFfTZA3DA7IexGCNJkWndR758g+pZzgoT4UKGNj3bIqwKNE4W/i
b8MOfvf7JL7G0VabnlOF70Za22AqHZQ/WXwaxv1IjRI3Tjsq2Dztqph4PrAeMXZg02Yg95HbxC6C
0jWIXJP/HatUjZpkl+pnmdDBQyS7KDYt9hwWXrrdsJf9l1E9Rsh1FOt4gFmUHdVOsidJRszuiLt5
qE8bSSgOk9LtM2FcFTSH5SF0JxjRRoxffTHDDZ2YrbeVPZfMSYvmviSZ6pqWDjDNmDn5bMdqNXYL
Q+pIifEC8atdNgy2rH5ZIGN8qVw02mjXxlsITDKKItdssRpRBFx+P6bxV8xBkslfsrS2JNJLdY+a
50GhZlFRZ2K8vGkbMKTl6NQl7s7qcrBib2hbR5JGJ063aG7Bl564SqDO6C+VEnp9Jbqz/63TBEhJ
UwuVE1U+69UmL547I1zN1CIi/ZW6KY7DmTTejngPHUo/XPaUEH3LpFm2nKiUF5nePphGiE0PDo2S
7FRUs3M7rGTMt/W0XYhkjfumhXipSAuTfkPcMlokV5jDJZ1cK+Run6KnsEd5yNok3V6bODTDSL68
b8cnazhY2aptEHCOg7sUn3VJekY8EQcI6vxY8Sj1EqXfRbMPzx8UeSPsKKMDJgnGWhhzJ6jMxcg0
DpQqBafiJcLkVqr62nGPZrQ5BFUn5ZxyXOTOpHW3SY07YZJdpkB+c6dWyVo32ld1KFw8V2jgJTD7
Gsfqdgpm7HL2NZVLkqNywhqeqigcjmOPMD3XYUeNbOQVdVZ/1xTZ1mANZEtZCDGcG310RNiJ83g/
ZuEyrQM+Xtr0qrFSq3kzk+EW2l1YS3eqli8FULNi222SXKXcoc6ttz1ZCJQsoMqVM4ejW2FHP+pI
HGckR8xE1JoyR45doAAC0TY+YyIVkSaC6Cr+Ko0kpxWau84k86n0fWTkMOzDlTWzTp3kmL3pNHTb
gtyk2gSjRDISSyBRqxS9ynyjSvlibIXNEPnP4xC+GsPg4rDsqEmHh1Bqa9zoUmHYXSGvA0gH6kQ0
AvmLJkMapE6DOlxS9sdCKYHytny70pk74sfg24oyolgnPltC9TqQHGCqRj9mttuMYPTaKKSpUWZL
0rBAxWRlnOUBuuewqBnRbMsEQ8sKPQvhJeVPlL5l477JRKgqXfrtc1tEmzTt3xRrM07rVHoRBGWh
CRtrXFQyjsa6QmR5avxkY3WGM4RfMe2MNjOx/rLcLLVWBdITxtFQKAtnxHNVcyEnCuVn7lgJkhOB
uOqpp7MAFJele2OE9vhQHSZCjTI0q07r3VBG5EqTV7OS4zKPPNHk+XgMVewVLfsxA5Li2View4Am
0gUrEqbUfjK+dJ3+EjQotCOV7T9oleQYabvP1PAOR0fX1F/zammW51BYrZDmW3YNHaNmMh4zRBMh
6u+V4MjbsoOZAMJqNDV1vBJ4PvWTVB5qOKii+F6gyyLEY0FRfB7SfRsROIARcUKIUoUceT1dWEFM
USgYeNwacnw/7GqZvE42V71PzJiSRc5bK+envCA3a2ZPGx5SU14ExVebzw/kYg8iKqHNaDkj2Fhd
YBk9bPlAhxuiLfaSl49r3+rQ0xgdbVhnBjA5Y9f7PSHQcmT5rbKSRWf1jmUMTg4BOPRH2xx/jRBI
Jd0roQ++GlnZ9fTSQswbLSy5WlnYVDB25vpsDRd5jRAu9Fx/jMkOItE6+sPsSNY+znaSr23Fguq5
/amovnyhdXs9deaWgmZUufIjVzIUqJxvKlpiuei0Sb8rz9IaNBot/1TTU01wak8x5PYTxS0q7NtH
ODatbHeadjTC59CabE0S9s2sOmV5qAAHK56RHwJ0n2ncWuSi0bOmnub0jYntMN0XpW6HWirv4jJx
Y0nbDIP6MPXKwafoTYr0DilwyGCtnZyz+1l6r/3kT/LfJsFeSeS1rvevGrIMcsfsVRgCe2RHSiV5
WnlXxRaoogjw8DlocGS70otVwdO0/tQD3OaTaZfCgcvIbw1/X4RUcPFCaqedPNSOKKWOVokbVabd
U1CSi0LujdDx1F2vmwu95JIYJ7ueDVcaKPQTZC5Gndg/HLW62DV0ZQ36M/NRjKd1T72jWAKAvsoR
W+2U0kqwUrLHvCmx1Ct2Iq73VSFtTKU6iKqOnvMskCUZh5olGoIfi7JLShKn41Ipw1NgogY7r0c6
JAqZW5in+8anp0gfQkg2BmNaMe+QJKFo8Jk05O9D+ZRzE0wTdYKsLZLiM8bScii3orRLiYdzevb9
pEAHPmdsR+aNKlDKLLwvwxcFyZa4NR0Rsy9w2XZmfCjFoe3pzOofjVQvTLJAISVj0Zi7WojWCLtm
XBeN4Hamsta73DYU1Taa35HKi8QUQDBSTQP2pnOx7MpdikJCKbzJMiDOs/9f0jtaeWAq6Ug0RDFx
WhL/HCWDLChE3qz+WKHsmMIuTeFagTovZYi75exYKjo0yO90WrEUC3rUJ9WPiMFUrP1XgnJuBy9z
7PahXy4DnfqZhL6TEo9BoiNH6e9Io0s1nqOMi7u5l8rWGdT2gX55Wh8rnc598GMadJ9FdCRyeRNp
+Srsf2SJDkyYLYz0V5iXsQUfpszWSlFtQtFYoYtz1I1dN5DT4OPKoT/zTU2usnzd5pnTUa3IA9Tg
Yd7P4yK33nOJboVIP7vUUXuinxgFTx0un1r+XsbhSofK08c+dNXJ1YaXgjBnjdGLkL36cUnUvetN
dZXFMaOGiDzsu0aepicO96+CvpDptgrJPiFdk+OXRtpqYGC0d03cyxFFNpvMqopFHOq22vSHef6N
/NJpVMv1MQUaS9WVCNFF7PU096ww2IkDF3E+EL0F2Jd4d6rlJpdoSvXDoiLMRVm6DknQUkB8WUMD
QmeO149uJimkLxq/IjtXibsMCm3Rm17avHQzfpPje9Yilesfy4ipfn7EtdgtogfL1GkrhbZId7Nq
453Zi9BoSOhFnDDEft2qCdALam7KeatNnF5iz/hoLqqiuE5ww4zVb3/2V5a5NNuapjbf0ACtOtL7
tGISuwjvTBoDVUvzQNs2ur+pwmnT0q6MTNlr1XQbV0x/4ARnCc7vY0eHnK0cNouiGB3BkFYatoEK
ld8I8101a3vAsHJUmdOY0WrM1FWnP2m4ntdz4LYCgaBs3XFQD2LF7ET9EGaCjtC5uMksSYW9RjwP
k4bdABg4p+/WKJUdKvKT3KQPevBl0nztrcgrgI0I3Kw1KDMzyF0tJ+Ezf2vjvW1e4/Bcv6RvuRIt
8gJBCk2zQz6nbYz7LItdsRnWWjtsksbcZ6T6Iipj9BK2FbKAST5QQsX7UgSy5I/L1jL2KboZsrAW
OnNT+IpbMQsD7uMaI4K41K+9XDBToBWeBf1+zlGACMJl27Zv4jTSuE6eQtFaKBZFhlrqC62t31tD
4XLuSleiY5HF43PehxR551rQ6KNVps6UlihNZTLUPRFHIxn7tvixn4NdU/bBcsjeBzlfDnLjTRoe
kckiEJLQloTQS6nFSglitb4pJti7pbyJi63F1dVKp7zfFflbP76pzcdQo8IRvEozooK0XXS4WX4m
e4KVv8USyyLZGp1b2huxjp24vwCjnzPQSw6jJjml+VGKbxED3FpN3aRN4QZW9FC/hGkdMXSQeXvm
sPXHjQX0TF01ckTJgjF6X/506bAoOFxoCnbqvZVse7p9M4Tnx0R97umJS9ar2ls416KTEOYfRTA6
pi7RkwxXU8rMShylFwydF31VP0Si+DiiUCVHwp3W3Elkn7keLaIWLsN4EKRhpxXtMtdP/ryTMtPz
E/k7HHZpv88YfVVVt7dEs3EGudBdVavvAhxnmYg+GbNG0jj/Zllo2I30XI7+d5J3HLxedvp6cn2u
BYsGBKTyMSsOJa1sK5E35GksQ+U1FEZGgmdd+pD2ySrQ20MR0pkm33QxQaV3Toj2H0MhhQJ5pxNx
Q6VZCC1QCK1m7lAzEWtSDhQTDK2m760OXlAXK1k+zYwOrdIzydN7S6zsoUsANY1PWpDs4j7/MOHT
j0nnhZa8nvj1/O9Ye3qKP68rfm1DWAP8KgpU+ISRDpNPW6+3Je+kjXLN6bvW0f3ieQaynBrBZxhr
a6EnAySkdWLiWQFkFzr9SB4x74g+xtJwfVQLFBlxh5Luv07vmyYISiVuEiAHs0W3DOpUNnmjUj8g
F7bqFHqJjBIpWjy5nO7HZsNAfY3cwHkaaZkT05hx54cdUL4apabsHRidPv5G5mswfeaMQptG8lqt
XGYzmFOqLzX4KKRThfS21S8m1rIe9hbDILX1XQUakCl4Bn+9nH8UhmzWPKFvbXga8Urgq+OZYOf8
fqo7ej64AO8zzXAUaXZzMk8MIBjVZfkua7/79CPqqpWCZ2ELK4upr0mPradYjoyTkh7y8CPgqsB0
xA71r1qbSMI7xk3ZgxT4rjCQpY5+9NgbzOPKXFhlc3gIjXVXruleF0xthnbdQF4KhmMtkLSK5osQ
oQkbrOdyFcvGshNoPAStm1fGQmf+KMVfA5J71vgwslVHhAUS9WVST2raHU25X0GEcdMMKYOIA64w
3IjiZ5mbzD5nnUbcLaQklm2hVO2Zka4UKF43r0UyASHd9MO2H0RPHOsN7phLQqPQnY2Y+1+d2Fc0
5WqWHgOKFq6vWMNCdoq6R2oIlao8+jITXJRi9Uvpz/WimkOjE63tPOervDcJnyIWTvMJpVbJsep4
MWLYSMTeFW1ySspsNzTJztTnVRixj/t+1Q5boaY21aJ9pitrqcOZhxgZj1Txc7XsVG05I96KdbCq
fAuMr5SnZCKV+2ykT3hLAQMISdklya4FDDF01JpHYBS6ftK6Q0UeIAfjUWBCIzD5S+avuHmxppfU
/+FGByF4UPtVF0JUPmpM8Cx/rSe7HEVYgKa1RPEk3QEakGrmd9WdKdyZJkaz4lpoN+NwSup9UB7U
dC+F+0jai9MXr8kV64emi9zCCrwpiu/D4j0Ppt0sxshQQC2wpvhtKEUMJL/06bVSUhv85F2h0Smp
skXKtJKuHx1A/b6qDUhhD5G5LsONWDH1pdL1BhOjm/BBr1HYYEpZJfflKNjnKcEMewyxa5Lmx4FW
Tqds2Le+hdVCcK/G9yVNa6t6Kg391HXyfSBlx0BdicOq5K+0vcIq6q6f/SLfTwG568SvZCo+m/w1
Fk4zUxnLSHYjarxZpC5DwokFg0wo96l5fqt4NysHAd1/YBPdU5J8l3iGzgEdze2QUNfV9VoyBE4w
EIEq6zehBJBlNjZzcDrfjnomMcbOoSbF1kdXdMdRrcmTm/ex/rKq19LQPIwpvcBiclY96+ZDbuWM
8z6bMDvNgbVqzglWmrvl3G6bLMQC2NxIFFGq+lMQCXFhbjeGSE6cWZtGPJjWoY/hyA3kJCJK0GGJ
MInyKOatY+SaN/jVKohfLJw/gnillh9GA0ZLUzYJaGShyD65/pnyML9XI/ysHXFZ5Shf7WPxQTbv
9F8j8fR33WQEEjhEOYP+EpWlkK6lalUV20ycXCwRpoGmOkmwU1clTaptziOM8Z3m/8ix+p6k9w2V
nXwUERF7JjPpZU8VPxWgDSI1PGw/XZ53cukzNuG2fuEijp9mC6wPt0wQ32uDXTdfldE5ZbqSrVU6
fUiGK/yGqpcJxzZZtScUN2WTDNyZfyVALtieNo5+5PYQ6BymYBScuPRwsOIvyUeTNcanHKASu3CG
Xsvd9TQtTbZu44CWDYw9OFkiW4qW9rAe4S0y8PidfTqpC2FYJZqyVPOYYI1Sh92pC/2zUmQ7aB3/
oafJUlrPGZIFJc72CzKqudw1Bb8FDkvTbQd9USy2jEHJYck3E0wxdRp4L0Lizel53k4Ts3lvPvxk
K6cbQNlasqOz1jHek/3t9Iyh+8FUTh2YKKQZCsMNo203PKVI2SeLFLZX7JTSvSDejQ2JHILUp6DY
dCVVBr1SR0ogWyBqFr30wtpIPrm8+ejKbfCC2ozld3CWDqNzArbJ8UO8ap9MpGfFV0qCRD+1w0mj
3u4XUgexh+eVn0ZqATJzkVzA8givSbFqyx2phQ9KInHAUkfH8b3ol/OTWS5U4zHVnIia97dBVfOW
qIR0De52/vP/YPnUMGjqbgDuNm36x2TLCAXwRLrVH8J7cyt+UrrrB+sGve7aZ12AQmNyKfIUPsts
KAW2Qn4D/PuHYfE3YN0FIlSMIrHQJn7wsIkO5qa/Ay/Tf5Yv0x376qM/kcJXoi19/xvJd3XNLlCi
+WhEMtNcej5OvJ6xNc02zTJ0GbPZ4dZEjPEG3e0KYFSxLgCjQVYpY8swY1sIOI2pVCRET0lnBo1p
Txt0K6mjU5jKXmb9mP74UE00IWmchGBdElpIoFk5RKp947nPEMi/LPOlpC5KVloan597WhaL1ns9
Mp1xzv8wFnEPon26RTW7slEudV37ZNDNpOB9itkhVJeNcYvZcu3VmWf8+H+2uznr5I1ZhsreXgQw
Ua/pym/PqjDsSPes1pDeMAS5tlaXMFKlNhNfRk+kx0PHQB1YMQ+RH9tVectw4g/v7m+v4wzP/c+z
RGLQCn0kDFvDP46AnbpCWgroKWCqaJsyskE9eEOJ62PEzoZWKS1vqt9qMYAVHEGFFNq9ddY1lqOj
GggPlU/btC5pr5U7NbuBFb6iq6KYF/GF+mgWwwCYbsw3lFokU5mMyT5sfvxqkZEmTu8R4Qy7u157
GEDMIGtM8cdIe4psswR5BzehUu8layFKrfvvnXz1W11EIt5MQdPJgmn4RyR8c+Z4g4X3yN9xWp6d
O8F5CZx2GW6sWx/5d4aCcqkjW+Fs3jQijDpmsyQBHtLaUMtH17CBia7T3VnklRO7PJOqmtf2lzLL
OplHcEEemcTi3w9+df9fhK6hqAujnvkWz70LBms5QwMI7DvcDpzCK50bgesa0vlSQdYYEkkVLH3c
bgHd2eX6XXaOjJDs0Pvp7a8X1YZ0gIfI5kDz69Nyv40bq3zeVX85EpeKskatJtUQ1dNWZTCYpdkK
P5YbePNre+ZSP7aCGJ7PXXjW0WTgbQ9n3fw3fBkPLcja+CC7DJvsbmusk5f+Lbul3nntiS4CVmhR
Igf9BBFzAebXbYi3mfOl26V9aJ3Vrd15hRqm/C852UgWDG0yUE1R4UUq8ZIbFWhK7tYjcKOip5xS
i7WWCLtqilddYH5p4GVVI9mm/o5xWWksanll0DJtvnXq4gjPQJlJRiPpu5TbSAQNkQ3jIbDIpMQe
PcD3mWzKyoe7oJYXVRUhuVdQuUg3coIrZCrjIjgacsyMewDTUeZvOlPTQQHYPgXJm9zJn1Gp1X/G
Uf8+Vdci8aXK7JRomZ5WbLveRTbA6VfUaNvYbZbRCYGFjXz0j2i1u/G+apxiK3jWrrixP65QNZVL
2VglV7tcUiNkV6EkIey4b/bRpkKzZFyBJ3R/+lW2VG2T862/tBjcTtuzXgVCkst0Cbr6/3juLhKw
XkfVB1n5cTuZvaMYbei0MxOlfy/vn2f526m+CFoarERJ0Th5mjHRBLkHVC2qjx0ggiqm76DSNY7v
5viNgWuOl3f+GYafTCm5PujDneEvHUOV8cWn36k2n6Z+MONNWlnAWxil6fSXBR2vqWjRQ1iUaMvp
d4LxpaAtpvduwebNiyfNRwegYybWfqoAY0JGUmnx2kbglHaW+BnFp8iEanMnzKeu504Jj5Hxgmku
AJWfKhuOlr9V1EPF0F+WdFuLYK/67z59XCnu7nWj2pSGaScRo5d0JU3hd5J+4FSGyvwyUxiITTck
VK9w2BTjIqPUI11r4w410go0Cf0NoK2pG2fiImp+1ElYTOFyCJ/yOVuWFFeqMLpWEN5Iia6Eskt9
XSbJhTBACtuO1T7wV4N861I777K/7I9LyVu5CNRQyPAs1GwAe9xro82Ldd9qW7S//70HlWtf/iIO
q0gvNEMNGTnwX0SgEaDPixwjaXlGCUL3rG5cNV3tqSYzvGnw+jL2AByiiLYOk7VVrsR2qaXTQpRB
hCEGnBbVMdbUF2Uo7y2Rrmqqn8ycXFr4MbG9lZrM0Q3h1aJ9Sb26Mxh2+O0trfIrzyKf//w/iSOz
Ojj2Y483Zrg8ezworXmjRLj2ky/yKiOQIlXJjIGR6z7rHzNw0/9e/yvptHwRYHRLKYbc0IdtApI6
Q2q88EMkN9CrzEX33x8hncPJX7aRfBFmRKbqFgszbEU8b2O4EbqIsGK9UWPV1cEzxcAy9FpjonRW
r7sR3K7VrpeqxgzhhnxOJEQJbM1+rbCm89f+2lh8maQT8cZa34rR13K/S43jvmmKpA75pOezs/Mn
g5RT6H69BU7isa1vrOL5fv3LIl7KHdf49yVZxiEHn2HM31D3V3o93mggXF2si/0VNUNXV9I5fC2q
jxKNngrXomiZrwZP9dRdfPIX8fLf2+Hag1zsOMoTNJNKPmogUpYMJVqlsKXhBhvwj4jB39bpf222
OcvEDjMumrmOSlZ3Nv3K7Y//Hymea49wEewbQc6bdETRILHJw98/JVL90W7tr7ezWfQtqu8VdrGi
nfUb/hNOEj1ohL7hUQqEpcwlwlKE39HhH5jGqPS81GQfiXdbGOLaNrgU69SHpvCH8+I9P2ts5SMy
Q/dfL0RbVJpuqdFcSSC1i4CfdaZlqX7G4k21l6IubYAErJ6G4skQa68yb9Wi13aCdtEpUGMBId5U
Gbeo6pz1IynGUFB3QBncCjFXgqd23h//eUFxH+hiZLKVS7dzXt/BLuwx5F1X7uw8gDhww/0tBbNr
MeaPutJ/PiqrI8MSC8oVjA9dxrxO6hbL0f4ClerKbuLdUny+9kgXgUDWgloYZJkRltKtrGheddVx
PPPEQNn8n86/dnH+E1mcQlPKxy3Yeb06Y3RsWb8hX3Ftb10c/k6MQ0UAmbUdqtJL1NdEO01q4xpZ
sBLBhPijfyvfu7ZOFyEgTtVBHxO0aLi2cFN5ov8NHSd0Mo7nS7X2lRHl+BeIYDeVg67copdKl8wH
+25qJM7m5IhORH+hp6Hy8XDT2ft8AP8SOS81LnW1KAIT9MX2mQyewQdN9q9hZGqHLd+5MkY17UmA
zJUD1EpuitFciaWXmpe6H/i1dK7Do2SVTLHj689S1S3+vdeupE2XQpeyJfoF2BV0zfQtk99JuXEZ
XwuUl1qW5RRrzB15GVAGPMGevfwxRMZQXdcIy2nOuMwXt9R6ruw09fxs/zn5iJ5VMoq4PIP8ppsV
6Ku7mSGwAE/v34t07Q1cHnk9MQMmzudFep2ZkyvTmUB2/+8ffu0NXJx2RZsqJWhQf4tTKQKSrroF
aPB//+w/SerfduzFcQ80WKSd+f/klPJd6VbbZlW6/lJdNMviCZHp9eDNG+kEBwhF8ux4q0V87Wq+
FKw3dazSp4nHUrj+lZWySr3Cuach7TQEf2AbDjCcrX9/6wPN88v4y6Neatir7aBZiTWMW7GBTCdN
bgz4eAx2cQDeMPpJDWyxRQiVzDLalMoz7xawBXQFoAik6uBhTovDmLxb0Mq0BqGBGKH2qKH01r28
eRuBUISDsJnlmkHxXhUQQK+zO+gTi2RKwdNAtZGMhYmdrHSu3VXsWoazb3EOGeGQtJ2j5AXmeuBT
EtlB8m/bQblIe2sd9YNd8IW6cBcqIDx04J8zMFjjY+5QpRfvBIA2U4JxBCiAADxpiBTUhKpAL4Sr
9iyq2oNmb3ZpMK1FP1934E1mAXrIkwWKNLO+iwI3P3GX0yhT4hfff5z6xu5mKkH94KsRYoOf/95t
V3bypfRmGAdilFBob0v/sYXvJdy4SuRr21i5uEsMPQf41AXom9VfCiDbtD7NMuh5I7vvMvrmabVR
m8jtpwAStGEHKuPhCVBcE0SPCnqE5jmRZn2Nk5G+NzpTKzXz2qLd1mK4NKdokSr5Uc2+EkiCzdB6
1HuLs0FGrq2aZpeY7+IZbjl+4y/XZwDOodvVVIBBs5PEHfwgo9hV2S9+Yk6pHDBjrCBPMwyTQWZZ
0JCrxl93YGRa46sVUXcUklXKax67YtVYAUCvDPb8r6RbTqsLtgkvw6/xPjREV00/5OB9JP9XsA4Z
RrB70RkpNRxafVyn2v8wd2bLjSNZtv2VsnxHNhxwTG1d/cCZFKmRGl9gGjE75vHr74Ky6mZmWEfm
7bdrVqUMhUKUSALux8/Ze23U0dd5Zu1luJGTuwvLyzDfq0E+d4m5A+mEiivDIE508qVLyogQCMtF
Xp+V7FbwLDcdtixfPTvmeioujO7RsYxVjkbPKS680V+0o7OJyBNpj0MZ7rVZ5Ys5MRn3pjp4MkWU
AuQjnTaxds497TpryW1nPh8SX9kL/PwAJwbUW7a5kuvCAj2xCXBaiR7/RR+sW/dlsFHaVhj+Z+NL
OWxSd1wpUipHM96ltYaktbxLMPr4o7XLCobshbksiIZrcX6Z1WuXnIzkxEwNU7Ifgwp5MzOxHnBi
SvfLC98l0PdilkfT+1D40D0U+CmCIV/HfFVuG6dYuZbzWZgk4LjDWo/lQnX6HlPtylfmOnXUWtDF
6yAGqJbd3c5Q4CDLCqDxdsOmz/3beDIAzZL7lxIJjAmnq7UHr5yWcsh3nn5VwlUJ4tVADTdod+GY
rvRJbNLmPpC3DWP4akSTLL9UMe4nHQGy3S1z0NxmrDZZi9MTMe2Aon1KrHVc2+fWQdyk8cboz5of
HXxMTLNLurIw56ZfcX6qxY1fffT6uNVr+CiO/jd1o/XT9XWuKP+wy0L9E4IzfA/JHi2l9j5N737x
GcIhDUNt23cmNgpy2NxsUdC/dJBDyylbj96cXSUOijS2TD80ob80Et5HOBPKFzTmoUQYXA7ejVYW
iM7oD0wvwryuHHzwRr6dsg4XP/O4+rKpDnEvN32QrrOK5muHqsjArOcsYZFelPJiKklYo7BIih20
rIMWgM71gGbbxGg2HM+UsxzbdilrLgI6uM6As8NCmRJt0qzbkOrle8YqDBHhtM8ghHdS99fFeG+h
lOmy19x481EFB8jlOq66WzHcSc7mYXndo+NJenwWmkt4EN6E3NoktbqaCusYRISjo+0kkn0RCG/Z
KWfRFSAsyVqrhLa08SaOPVyNOr5U41Neu0T3+PuUeCUZ1Sxi1ibs7asQwbNOEFOfmHegXnv3SQhG
PgOEq9zc2IjndbS9afSQI33PKzLnNnGJNb3YtXg24XqvHO/FmzCbMDvpC3fl2RWkk+qYJwXprL15
clGPtpga5HjVZW+jCnD17LLyfciPY/UQ6u6yNMxN7l62LWStYI18F8eSeNQ1lleefD1qdMftBxlp
qyTjievRl9Z027yIzoSKks1b38YtOhrt3rTq27Ej1zF2VrJ3ccAzM4iuY/2yr9FQadOuA17RR90+
1gagPfmyStAcefssv/aqct254WGA5SYv5YAHC9evK7TtbKOxR20hqnOUmfxHbZOQnTNGmbo1m3aV
69lB+PXGsl8K/a7Ar9UyRwN6pOu7tM3WoYN32ZbLya4YJLBq5YjZ7a+m8zdZnUBt4Rbmsh1keetZ
DG3JLQpQ1elZvumsCJ/wiyWSlV19+UBLtdy7TI2PsoDcU6BBI/U3HBZ56C3ilBXZafcTTXZMiEtR
3sxCxq5+btLsstI/nfE24dbQMBpq2smLm1MhsKcN60w+2Xq/KrvX2r1S7U4v7MtMdfvOKNa5PoB4
gEge7ViPvQFkjo7L3tk5Je9BYjGCf9d7tOn9V1eVFxD4YGW82eqEwwsRu7nUk+smf9fKU1/AG2ZZ
mfK1xQBc99OzzvqWhI/Y/9eGRtw9rrosPHvBq14f7IAKRvBgZxEgZ+vyXdXXG5yAazv5clBz2SCn
3Pyhqy8s1FSFaz9PCaLQKF6H2UsYVht++q6tzpk9L3sOVy8S0MTcF9qBzDVoQePKpYpK4q+mviUD
ad3H3aIpNpZ+owr2EwNfy2dn0rPE5FxyS/UKh2njLXX4JQak4pYXwz4n6dZVn47aVR0OZdT/U/pm
aOS4siWYwBmnjAizCNlYynyluzDqo+MpiA6YbG0cbn57nnSyBVEM4wOKsd6kPSoty7vrnIsaYTs2
uCLC7bgzi2FjV/apRfnu1E9amiDAQPqokMwqYEkDYAw7Ok5B8BlLHILtQzwUFHiPokEobBW7rObp
fBI/ALqsuS5mMYLxkQ03A9AWGdHZwkvYZ7tO3A3BRRJkOC4OXsaRN1K7BoWOM4h9Md518lUvn0bc
KFP45tkSbgZjlczeSRD9HDEWWp6vgxaxtHPtkxyKmDm7qVCDmeB1XLR4+qguIgGlwcAz0zX3iGsR
kDv5Ok/Cz1SY+6q+y4InCZGy8TFXssqJ5nFUGZSmYJvm07slAxQXzqcrvIVmNVRc/qKvfXT8ubYy
DOwO8iXmpKZSJONZeDEG1XuGK3LMMjAZGEsZtL0FfQtvxRxBByIXSWmQ2ziNc4vXtMEOoqr0uurs
veXdxPLCN8U7w41VVCcXttqYEZOxt0q/NMpHXTw7bXgbxhmebXXM7fccMW3qldsqeC75DczywUtA
jPrq5DUBRlVGLd19W5wt6Eajctb9ZK+DZL5gi4tBIAU3Tl31ZnQHF9H1ZOCrNlnY4wTbwWWOdnxo
76P8zbYxXjfpZTWdK+1Z5dOKKeWC+fBq6lDtnQBTLAZB+GwzLlMP47F3ZuPc6Wh17ZG12bYPI5SX
RWN3bHJiE5MPGhnR1tc/ZYgcKo4ZBc1cbjQ0tncuk+oN89Cmx05mszBkhctrNNHQR5OaTV/emG2M
1F1kaOBtlI7EkSyFpHyG4kVKqq+ecuvFGIZTBPzJDMJzGtGjqTvaQx3yT/8YFDc+uAHbIoOxMfc1
usj8ZAjrhDSNLXt+NMUd2zxVwloPMSKT5HlyKVR88ebU9a6vUL/H5cHHwWd1GDmTBFvy45hrG9ED
dbAQqChGEVEHMSrEOKJdBBaRauH735xS3J8c580f+qt5E7ZJETKEKrlkQ2PaRMm5Mv27UcbbGl1l
JDJeMm2TOldlMR3r8t1JXgNWASO1SRQHONGdQ/SQlStWTqWtAkwdqfKINEdtfTPh2uqnSzY31KXP
WgtTy4qWAxQyLdt6ulpj0y2I2TNtprEecUb4FTLAaxVvtou/LHLuvO6iaau9E9ILgAzjea+6D6in
7L5S1SNh3NvisYqfB45A+bS3on0PJyxqiGFne+HOHqMHH1yLl6trC4dwXD5YBSxGfVpEOZ43NtVS
i/du65ziBMvsPMdeiZnpleMXfTYE8BoHtdSwrH2XNwDLdVqBABovYybLrEe9V6wqxNI5Gr/qZaKn
oFubHHOjl0OBsv17P5jl1ECpEmvVasdIZ6DtZtj0/K1miOPYBYsC0a3jfo3DR2oebe41bbwLqgsL
c4ul5TvTCNjNXZw6ziIaTgS389tBm8lv44aMwzTY9OlbED3lOCw0/6h41nqJ9BdBrywZyqSPsf0i
29ve+zSRCweiXcVWtY25aWihaQVlNk7WKOkvTHer2bDPTP0YpZcpC6KfAb91+xXm8FXR3Ta4MGMk
2i7erMDYatBCbp0aIzH2FlhwxHA7dyZvpJ2SDR5jGcHAOcprvb/HIuR0h9qFGEDi5uC96AOVXvTW
dN5KTiAA4hvXoJ5+T7sOesmDrt+EwZspT1X/6JfJJk1BWLHOtew0MsIqdUtQLEyYntnjjlSfVQiF
JsYBm0UNS5mj4fGF9N95CXqWKlg5pEJqcbBmCdrW/cEzxMa1/dtIM9YRFV99clnNPNPBVasfmwxN
VuddGDiVm256xSXHgdpZOcVDXr949q3m3Qn065VbAOqSj2mhXqRMMW8+p8S52cMN+nWuZJZAxcmZ
C60OOuz9Z4mxErbl7GU/+LhgzMi48HFURFpwp1SJl6m9aU37OtLh+3hiFRnd0he32N8WFdWy5/jL
Rt6baBv0iX+tJ0ffvMM+Uqe3DTAS2nKj1tDpyS56qa00YZ4SoCNTscqKB7O4K0IC4VmF5kzNHddm
GZ8U3Sh157SbNrzRtEdDHa3+sp7uKqQS6VWl7oLhIEAHe492cuGioilfAzyXruutSEYoomMs8CEM
t22APce98dETdtpt2+zK+ioA3hV0+a0jg3tF4hLsOAPXALwKa6V4SgWIFRMw4YNPjC9VdpZs+cpY
3EQApHCcleggMvHuNyNu4G7kYEAZ4V2axUGG20pxI8GiYEBclaD+yC8MllmyCm1r6daPIqmZGRpr
D9WGVcTbrqvvXa2+EK2NCsAGlvjF+TkN60WFFTwsRYPsElSKRZ/cAZzo+gcMaxgeQ6q2dmXQHJEe
LamaUgQyFMfgTZk16w4tDJKSJKBWjrud3Xr7okpAhx06gBnkU2pynQ/pKvNWthNxMtDnUOKlhvTE
q9Z+i3Seer6gnYXeJWmu0YEjibrMPMxVEayDTTPACKZV1rCCuHs3OXQZFjGb8fsUYmpZ+OFrrWCm
geKLKfbau9YuNl2fcMYf8E0hJMf3lV5F3X06i1CjvRGuBZBHQ4A0wfUibPe2mMRi4HpKWgofWmwc
veFpwhZVhBTxAhe5jcOagVgR3oPqWsF42BOZdB2n79W0j8hs9GskNA+lMo6u2wG8MQ9DcNYaMmOd
cuNDB8mAIoptr/Myyeom96OTSZ5rY122Y7omm3c99kws7XQd9SE5dO5e6sE+EzuPjsVUw4yIceD7
29561myw3KJbRf17PDTnCM2muTezx865i6Bi1p56bBq5S/NgH/rd0eAA/teb5c9EXubcc//DqT93
bCAtLvdYvlZ7Lo91dy5v/cN0VPtiX6/9LbSUGxxBS3HA4nObn72DWFeX7bG+zlbZ5u9G4j9rJ5vz
Xv6H36MXnd1LOkQXbtvc2wFOn8zA5oqZeWL0KvytatTSzcgHcD9LHxRHha8akWSPraAvnWtUHLd5
TFSEF1x6/tdfvzo/KyR+GDxUk1fibLSJVgM0Exu4gz3OoMHfjjR/9vg/zB1k4nZdmTpMT3EJNZN+
D0M2HFlYeVLpdGcCAWjlXtIrYAxZg7qfKtb04CUa/6ZW+tkUx/xhOEGabm77grffFGCKqnin09Yb
3ApftVr5mMMraa/oiQP3szYG9XTZVmvoC7QLObXofyO++Fn/9/vq/MO7r9tjoPvFgGzIALaoOM2W
5yZqocaww0y3ffEUQNUzfdiNTbOrSEevVblOAYj07Ilaj5W8imGxpRwC83hpU0+2zdeET/6vL4Sf
dL5/TFOq/VgMTYMz2YxABpYLWEh/cwP+5BL4lgT/4ZmrSejOOKuPbDSrBhixlmZYCH7lr3/xn4zO
vm+3Pzw8BXaYTcgGKbH1hV9chBOTGVIzSaP4m5/wM0H2j3kusd8gjbZMnkESwDDRIZeKA/NmoBHB
nYi8DZmymyyT29burwUtZrdKt+0cKB6ZK7Btq7aA9BKbe7Ali0QzPtES7Ro4goyYNi6Dk9F6dQx9
p8Z29dcvijWPFf6HUdK3KeYPr0oZEsfUSl6VEJt5O5jHusrXXtPvgRjtSWHm9KbWSt5FY/RuhS54
kjurlQ+ecraul16AyssIAh9MZEEtXL9NAoG5NL6CmH5vcheG3mbkKCkIJ3PnHSCiWw51LagpnRq4
Mr6+qcxqY6dvzviSWDR3emCKY/IgDX9LAtkygILN2ofh5mz36TpOoX5Mwxvb2mNi3Vfax1+/Dj+7
OOa//8PLMCbYefH19BciJU+VEr1DMzAa12n4+f0D/uN9+M/gM7/+7SWt//u/+Pw9L8YqCsLmh0//
+xS9V3mdfzX/NX/b//1nf/6m/7587SL1lf/4b/70LTzyv37y6rV5/dMna9VEzXjTflbj7Wfdps33
w/M7zv/y//WL//j8fpTzWHz+85f3vFXN/GgBK94v//rS/uOfvwjPni/1//jjT/jXly9fM77z9Pr+
+ZGr6PUfH5/pPy7zquFV++2h//D9n691889fDPNX3XSF6ZmScA7hzPdp//n9Ff1XaUvb8Rzh6sKx
Zm+A4rHCf/4ijV9NxzA8T3jSRBs1J23Xefv9Jf1X19aF53qOtHUqfOuXf/+ef3q3fn/3/qHa7DqP
VFPz1IxvW9Tvd4pjCNeTwmYKZkoPatqP+UatiM3OkH66rABldTZYzqAHUuq49AQw26TVdeunK6+P
r3XpXlhFdT9q7jbJW45scb0YdO9g5Uy4IBUkdAvbq1YLXyzjUuvie6uZnjoHjGuvaQcn8C+bwdnM
xn+my6uokuUiEfaTO5XHFJE0R00jS5nHjOGFlfnbNKPlm4TpCYcPlRVQXIBZ3rpLNkAKpnXrjC5N
oOHS1/OGc1D4WkX1uY+NhM6ngCJgJTwXo6ConbKHZrAhSOuNxrFKN6i8m3vf9l5pTkUrO6StKVpz
V5gWh9UC5Ps0eGdnZGI7ine9LE66ZXwVnnNThPFwyIZjlDPYq/xbf+4IySkn9dkq4VyaJLCE48ij
tPTjoohTUCZ9aOk4tzPa/pNH86GFw2ndtcOAp3vwn6MeftuYY8AqounGYEkp+mzRh8xkpvcgoGfq
2DR1gFfbOn3SIcX/CfJ1BQ+3b4wHM3XgPVX1VaKlq6qJb5Rgkwkq99q0CjSvkwucji5wM51U1F2j
HJvWcDryxRzEUMucnoHScXCZ7YsNT1XvGb6DzAqZZm36xM3pL6RHgKPnuC3pycFN1F5E4z3g7meg
zYcogjddvZURLJywPwyuus20HHFir+4YSo7WdBIxa95QBVdd3R41XTsaIXKiOP2ShXWBy+KyE06w
c91EX5i6d7ZKg2OE/W753UPkACW3JBAbLI26QHns6XKArHLS5ndTl5SrqdiFUj5oSt30TYpv1ggh
ZCMX0PtXx6a5YNQ2GOEAM26l6NuwnDFMzO6LLrmznXQvLdLPm3qbDf11FPIW+cVsYwcJWwzNXQFi
XYMfCJrbxMk8I6Ey9Fa9e6eraNcvo6Q1OMsn7aJuAGb1QOCyfohxa9OgN/TuTgH8zCLxQv6IvSzq
Q5XnkIDjMCJTjtx12o/KxyYfZTNSg6QorevReIvH0mD4U7Sn3rS3fp1tk6wFay3WeqmOSVrtnO65
DswYq3DwqoXmfpqZgLHhvikl7jMnAEY42As96s5WQNNr1PuD1XU0TQH1sQ4tyoBpbzCRI6HUVR16
QPRL+a7hHsXVr6pVKBlyMfyO6uI69+iUBf3991etRsPULFtczoCvzbmp5JvwT4fsoPUp9Ealf7Tj
97H0AorxiIOiPxQMopDEvvVO/UxH8oujyVvE7U9TYZWg/1j0vVPtjfygbBXSw82uA9THi9EdrqyF
D0csdma6yMx5g71pMcDrbJ6EbClYzYS7Te9a4Dfp4+iNtLT9Yx9Dx7f6G0nLxwKLKfTwIuz1QyGz
V6tjRMfIzeEaNqATjPJEW//UhRzlUuBJNXGtvngYZYsJkyZ/Jml3wOQB6zOOWGMCZmU4CJhKGhTT
5mOXFPVC54e7klOt8qF4zHc3eV9rn7i7VJK2UKVaTLOjvqJHS7+YboMcgpUbZ/tqdLaeLwE4xNhN
2rxbl/OcarL6+8IKAZJMCmOVNlxPXXULHnNmSGMxSZtDnoZo5Vr9IQncbqfx7IbG17bedFm3Rr6e
4hSedOIcgrHAWo4CDcSXMdgM94d+BJnCaMqeMXM5o6SEGXih1M6Z5CG24y9Z0jBLRHlsaaktmgwy
0cyiEAmTmgo6ZVOPn/mEIyM2q1uax0Z5mXVoK6bJGoEox1fK4EhtdMqlBz+s7VqpbVfo22RKXIQF
waMqipdJ4rcxvJqJWm9tE3Oi4Rr42rJ4bjOdX7N8Vr7zOSjmENWdNoBoq+uOng6yAFlTcjb5lS6n
S+WS1MBiddHNYyV/iD8by4+WHvPaiD1gocHzJCxTf4hjAXDEgK0gfB1Dhnczlrh6hsow1oO9m6rB
AJrq0onN9bdRvvhwVxYM5VFLaOh5W3z8LkyGuqPc03h1F2a2bNo6huVWMxjXhksdTcIiUvqnL5N7
1aV3DtOC0aWVMdbE//Yx2+RU5qgvgDM6rC2uUT9kky02ViOPST3cp3xghjvmNF4ArE7RrVfU/bLQ
mZB7Ff/vD5LBMdgrrnc/Z+4Bla5r4ULzlp1dy6d7YcbPjCd1dgAACVG/rJ0nYrbYQumQln5ASEvs
AySiy+bKAjye0A+1Ja7Y/MYFtYe99Mw3yjC1sgdQ/lDA7tMSACc8+ktVJkfT5YqpbRI2+vhY+e7R
bfRXLSjf2/Ag9QiU/VVjmk9T4ly3U7Lu3Yz5tCxfhEVCsWdlj07bny0juajt58aaHqoiexYeIdld
GvncfsysaY4lWnEu/PTD8CCJhfncTzPwUmQDBDyjOsbJuC5FdgQCo9OxZwPtO6g5hbp3AuaeXsUr
EtXDQxy2u65O2NEcjIYD0Aw711eWCWevY81ccgdYlQ05nACqhWurSzoWEDAFG7bjgf5MocZZAK7C
erqPJZMiI2/Otuw2vmDeMEh5WQR1snFNl0I7lad2pClVog8ghAF+Xiku0iljVpk19j7w3Q+DFqqr
LfIovbBgjWcW1OyyNuH50fdfzGGTS/igCJVyWnuiatasdldODQ+5c/idPWt4ASJ3IebKZTorg6A6
TwuPfmOeOu0qmEi1ybERCYsrrO2GBy8zPlUFwcJzSVwJuxPL3XYIHoZa38W19WDm4mzb8tC31EqA
hNidCic8Z9Lh1BOKrafVN76U9/FjznRoUTDnB01G5kaTYj3WnYM7Q4YaV0dg5LZqRRzWlWmYXMJw
bJ2I2hIoKl1LDvVcqaegzh+x3IKGTyCkGXq2HHxtdkwcah+BOQxyT0xbV+T7wHj6LsrI5OgAqcSk
ay19pW/yIkNd7xzztPrIzO520AtrYaOk8tXwXrvpXakXTwMJIi6sTdhLWTuPoIHidQM0XdiYV81E
IJ8ZRdBurJOZ1fOUc9bwoMSJeccDF3VThoxswCy48v0O3U6Ay08Z5dExytuyRQqYCcAKad2xypbF
nirvqerB9LWav24VTSytiirWBvay4C5qg+tet05pwaCnwfhITg6MRo7uypXPmoyvRBN8sfMt4oqw
mMko3nxPnPuxuJrLxCxC7WnZ5yFn7Rksj9WjzFd2BIiYRfotztnIOStArWKcxPODljPcY6Gfp760
UapoZrRI0jtC+6OJ6D7K6SAbNuY8nPCOgaOyGTao0H1BKdKD0x3yW62ixC2yiqmKAyczb63bqZOA
e0BTu+ns9C3iR/xtB6EOcdOlW9IBd3UyahB9y89hhLwS2n27aWwERakMjnlvsohNSix1at9VWRlQ
2gIfCZnpP2vwz9ZR5bOQzchIWedXhvkhHCikca1563Tyto4QXAPdbkjtZt1SzTkBSUG1ZjLyssAh
dWAjOYuXclPs8EfpgF2tiwR7MBkuNnqbxmNu4xv7ysmAWyZIaolWW0HtnNZBn5yDYSCikvZv1/jI
AQNWdm8obkejmhgIO9WyFuOHNiTlQqTDpT0BXI7daZf77smj5F4pBxhV5Gc7m0oEEld8H4T+p+MC
kp6CYmnOczP4r9nElZaQLqSGlo2UCmX5rRUrAg8pg7yzC0bGnCcT5HyBxvB3VxkMWz2PIvDo0EZZ
m8aNHiINHbWJ1AaZ7dyWykIIypCAtbwCFBsOxOYkxYQxtYP/Oo35h+2groX+uapMfNUG2ObNpIpp
5fnpttIduCDJwYi0fJWZrMPWqB06My5X8HKxL7J7ttUI6Xg6Df5cAKHdlFNRLLXBDdfA71GOSEQZ
aLv8+zpG2ArhOgammjvAwNtmO1Suse0n8VG3TBenqYXjOuZE44zH0W5vEm7sMZ2YK076yrHCHsax
9WyZEytSxT3bhPmqkCVmpDbU1/EE/nFiJ0Bmcsiy27GcdWKOzQEx53Zr5dOU+zfKSW+iMDAXEWZx
OSpOK4AWo5JEEYc+vVHf5X1+N/pM4GUeMXzkfTHABGoZCyqbZTU/rYBZbII+rCUopUJgInQgSoHN
7+taVPzoI3pgrQUqH3/UlqFGYGhk0uir4qDZeXPuFlEwJVoOTqj20Wydy7Il4iKP9G7nsmrCPDj1
qXrw2xRRbHthKSjXdl+tUwT+6ygt93CzmSVqTHcKEwVWNFTLpOKthIfgcVGHRJvpZvKkua299jod
Sj79je1IopoEEzuVXbobrWhaho1PbQmecq/ThM76dTv5zinsQU0Z1lDs/Y48o8gisFZ34L3R+9uY
EPjMvPOuUte6UE0cXzSht5VZHm6jRDTrSNrriAtNeS05bpOJ6b+pgNGp6F7ZT8WoPHRS2VWoSHCT
EZDqikOT0grm9+5WQosPKeG3meKUUjQ+dKasE6vC1W8Gmv2QzFqbodp17IjuSFOuSu4FLIqYyRfX
btjGyII4qgQCAd73B3B1JekzAGL9xlgnPoE8VjOG7Mltu1FZ/2R2ItinUif/Rz0i7iSdKYYxXWr9
kggitrbMi/MNaHcgwJlxkmliv2T5qTO4owrnsvHJYxo5ZUPNNMwmfajN/o23ttqawVBsVECeWz2W
J7cpHSzQbYwow94E3RzUAsWFjRk2bj2ON0EbVAeOxcpEu1FZcfnhlzeGrYp7A6J4HI3e0Wmsz7CF
r6gZyCm0+ySIz5HOBo3cwVx2hdiYmvZZlvU5rubCJ4EKJdqyX7URN11vcpzS9XJNUFvazhPmlpKu
NYi8KoLH2g7oVbYRjLGyvR3GaBV11j0mhieSSm8bPYNUBxuwK4Obusw+TBV9yB5QqutAyrNOQ1zD
w/K6GwD7G8Mc2k0g8jsrMO5zll5aYbtE50xr5pz7yojsY0PbBtAWVaM1G0NBC3fHm6qZgX9OZtEO
JRbMBPtN8ZYuw664DkL72S1G6JdgjNajdG5VSae1aGLGkSlQI5cyqWoriz5Iuon93FxqbONRB4PZ
BDILD9R4GkLW78Akv6Wb4lc36c2DujHGAQmfbn5pVl6vlEAIWAN5pg4ncYfjZRmkKeIIKLkNOYCd
U12a+nhyDOsq4iCIjPLAlUfsBguhlT9Lp2CXT7H69W7wljR7cA7T0jS89ybJXgynvWxG+T5q5bPo
tGQhVfsVaPvGL+4TzsxEJrziS9gqY5vUE3tNkvVgkKk+ink19Gy1r8f+sxdpDeRzDZj4Ku9Y+V0H
6J2GEjpmZFcWR3NSH+gISU1CY+5VhH0NevQcTECfvJr2e4g4JVDTWtEYoBqAkC05qHR5vrSinMrf
LJBcxowpNX+jtVeW6l44DlKM9omzoYOmA3VDbGKFobOrK+bJjR/T5AlpIOFpDERzN6T6XSwFnKKW
pLzKRVYXRxMaholXtuXQ2Xhq1cmxJmQhK3e+78D/jaFsg5ef3I+wW8vLFOF2WNCGGXOY5VlNmeTI
EMViGKH5r21WTFqTdu7IvW/Zr36cWodMl0cjzyDC8fovi2b86BJt5j+ptUuAxCEJvHM06Y8DQr5a
IWWn44SLw0YTgNZzMpxr6Zob4U9y5SWs2bUEXxu2Pi0vP25naU+7apiYxxYnqTE7cJZO3XZcIYhb
81cNoVZ5zlLGec+nkbkIUQUuor64raj+ekvctFltrn3Vne3WeRH1BCo59xFImQgJO13uk4qwa4Sm
SZzsVeVOq6kxiSzzWH9Gq7K2TsQMxbQ/HLAna+VXD50M15UJuC5x7S2pFf6yjiwNXUl2g/7e2jid
8U5oBFw9qz5H4fDSWX0GNwX4Yj2g9Buc4SkNQHz+76cA5zzjfz+29/80EPjpoOD/xyGAwHD18xHA
XjEA+Kyj1z81/ufv+a3tL6T4lS69Z9Dedy1h2Yxff2v7e9avhi4N3TUdUoiZCvze9rd+tVl7PHr7
0hHStGbP7b/a/prQf/V0S+qeKwwe1cDu97/o+5vON03p976/bRuGdJgu6LZnW7bNL/nnEVHGiV9Z
ZWxTu043m1Pc3OQRrMjBeaIlQ2Ceh4hIF8FZWFmKJHGAajh/SBtxDLJ9O4uaINKDQyR0pKefjOSC
rPG1DZHnQOQLEgJnFjWLjtIj1kp1cBplZNggp3//8ftvvz+o1FW0svQPN/Mo+EkbApPeV8VBd6Pi
ENdyU9Mp3A5dxYE4ryN1KOcP338aLCs7RML991e+P0/nH+iFNbpMy3n325qYgPl7v//+5w/z+0P/
/N/89hDzD/3jQ86f/4+/jiEtfTkGk7agAAGX+v18vx/j+09loLkJthxelN/++P0g35//+PXvz3//
svV/2DqvJUeRaF0/ERHYBG4lhLwpSdVlboi2eO95+vNBzZmevWNHzBBkiupSSZC5zG/kWJ42eOCc
e1PeqFb+p23Uy4pWi4ZfzbC3bBnNZfVZ+M8Qn5oUoaTdodR/rA9WmK5Whw37XOOcKKSb7gbQpL9Z
rUbbXqONn+9WxMLbFT3bdLcH2uhv3RW9LdfrV3tD7/b7vWtEH2H7mQYoNUWipipe/CYj6lb97GKj
lE7Q2bs1/I0NxCjfWc+/LwyM9eZ0IvAuV6vtdr9CkNBZ7VfPvduBkHGfYx8D6S/WhmbebWG5Os5w
K7cA7Lh/ojOcXvbXq5sp1u58RcX1fj6fk+ZdQshUjmFRZMkuzGzdDSLrlMKy9QBCB3KCfo79e33Z
ULWXbmvYLdZttTlt8dVN3dUW0I33A9MVDyiX/7RG82iN2Wa1Af4aO5vVdgWmjjd73we4ls1/t++T
ERZ3SxIf8fgs4SxjZJ07w3jy4jBa7dNyOu19W70Io3a4vprq1f76w22xhHHPZ5fUaOW+vzttlayK
7lj1OsJ1CU6S2ECU7NI+5QXuhxxqxhR+jFjmxnBSQFfh+Tt9K337nSZS96EU+s9VQpHCCjv+jA1t
oXfEBua3en8+3YDsh/3Yvbo4Rz+z6wgLwh4xIpO1V89If672liFf3TsffYu5KJ/r56fbjQPvsCx7
tx324IdPg0QcW/r4e9aue7Xlae9+nikPVNt8dT46I6hj5xgSX0QgawnMTyTIx8T8EfghYDA1JeRY
m32G7oFxWu33cpts+bL3iV+d3BZ5fq8DBzIdMn3vxx51h9Y8jJa91jR917ets4cNKO1kU3LokcfB
1tQrp2xz3ntTHfd7f+UGqeG4+6srV/ravZ7baNhwU1j+mXrUEc19nK6p5NYTtCfcpaNuuOQjHZTw
Gor2uA9XLsyljXu9nj/PZzW11+f34xEP1B58OIFRGR89QcnXyJ2RwsSKutRb1TaYGekpf87q6VLH
3brX57kxhoP7+Xkug+Jyfj+3Ke0n6bXOO3hJ2ja1sKAyvini2mnTCvJb50RifF2tArXZbV3b0zbc
WfusmVz3yR9TZi7/WJJQ7nTfz7PzJ4yjnhKz1wZP0uhmNQZZ5iRYqsVQ14Bzf/fG7EXJ3zCDeunq
fJuo9ctqtcqE8rLf7r3Uft/DUcPttnENlP25LeMk2rrPz+vnma+SGm/lukdCPFoYaAelj1jPCZ8a
/VEHcAl7X+5pRvwW+L7lCfrIFLP0GP9YLH4k9eH82e26qd7tDo/DZvDqjb/OQfCbiNh6vgkRB08O
XUf8U1ZRwPcPPp6FYYTGcYCoFgWkPUIWrqAfU8c4hId7KkE7oRRb06hxfatYp8Zv69MKNOCw4/5e
tcXoCO83uiTcS3J8mD80NDNz+pVn15Vl4bSDfmzD8pT52DhU0Z2gCy9Ic3BTjwoA5AFHTqdtm1db
U/7OYnzlw/JD5bi/73l4lNjYuddPuMPhgQfCyK++r52RlsSAqZnLdiiiR7Ij4mh2/1RW7tPVBNrJ
LouD7wYh5sy2cYkr+zblFKZHs17HYn7oE4XmiD2+4CiB/W5B2tN3A2UpZatBupE/rPal1sLDfnXf
1xFOv2bosPAVfcI9fsUgs3/1xQf2iYchSX5QnNNxYV1T4NFYX3k3Dh5VeLXqR+6xxD6u7q6uZ9/m
j8lNM+vmui73Dg+ya0rXEt4Bq9HEahRCshh8DEmG8unZ+a8A78IZwsr/ZaV8W21zq3rhoZNogPUs
ZirZqctfqyvc/HvTVviHG7GJjXxvAzq2QKS77jkh/j6f311riLbqWmOJuJ4dZ8zLnXN0IHjrVObT
zaQq30xq8WnAEpNqxTdi2h/dhCOYrg3wrv2tMfz0pbspaacmT+/7mai54/PxV0++RRVrC77989Cq
/MrP97OjZZhuS9Ope6u63NW6Flgu9OI8rLV1oLWUQmsqV1GM+nbXPs3cXvn56HQreAqPXPDEyWZ3
JVK32AJOcdW8r7anvVY1h9U9xIByf3eHTGx49EvIou51qjT+WEreSb7zS/Uji6SbhE1Q1ssf+O7M
KlloYGtBPDoajdwQEkUhkrcVjIrifT+3si7LZoqvw/zFJM3zzCM5AZHgyXdCXFDUSiJ3wWEiNxUn
mX5XUXtz2yh55z1o6CW6e9bNkgXrcmUXNZ3z9R3QUuw67/znSC5A2wRGZWqPmWPW7RH7Mzqdplv2
heOcB2jyjlNFYPFMRwq4D/iOrG7tIA64c0jL90HNgiD3J2AStmY8BfDjvPgpRd7HZEIlHvPun0Ng
94IMCn+f2NAJdGiNZAfctDjMZ8uF/3v47yVfr/57Xfr1LzRUHa0Gc/Ul9FmCxK+zv5HUMg7n8Ok/
4VVaB7Ol3RwD/ie++nvpEl7BQArpJPn+hlocoaE2/3aL8u1hiSCXs79zy9DkLdC8+/ea5eWvn/57
eZsZP3QlaTcFHdj6uMTDlO7lf06XT80Dn53tQIfMYAF1Z1QNgfUcAwdT2OE2BFTGI5iBdShJaO4G
oDUOsF7Sht2I8HoZ+038FpTIDQw2NTudr0on49BfFLmAUJHiVKd6Opykxsou9HfpDWQJiu2VkNDq
VNAaKKdz0co5HlNAWDAJY8EffbgWVUPFeWIHz/AxdKeinna+PnZrv5D0h1f2yt0e77qhGY9lJgvS
2b8wiQ/LnCg/ZSuvLkaIFa4aTmegRfU1UPsaH07aKIGXt5uUBtlpNPFml2tzL6NyUa8sg5RWCiIP
o7NkgqiNA0zcJ8lB0/NsD1g1eODhgg3ZOJZ7QQn7kXZGjIGC8kA7FD8AhD4offraa3MMQ5z+EqPJ
XnGKCR5RVg7kDa85LZyLp6iQUazEO5L3e8cq7/45LHO2koNMmj+uUsOaTpp8GPUqdi7GfPBFrZ/8
/g1OiwYbNduVBblQmorukRiyh7EgzUGpCNHVt9hOymAyL0OkJWeYK390ScVbOkq7FzZD+xDJIYrx
oR1/j6wXs/K7H5KJ97o1EUrKoY3jPMwvUQEq0rLYfiIELF8K3X4sIxmhsUePq/0y+jp40IM7yX6R
zd5+WnEE7bkWp0i/ysZoPBPbygFyWFDka8l4Nn46bSY8Q11Y78ZTUQpt18dU1JahZGXKKSBEo2er
ulbnYWA/ac2L4Ueu3jUQu0MNlQw07u7Lvyas6kPxVAOYFL9qbjJVQYCtzQhJQ6ftTdGxxxxjPuRS
2G5YbX03D7tPf6iN7/PJlJjGdzpdn7koxHewE5+DXw4fGcrUVOKpX0ahuOJm511CU9egcdkjFBYK
KssL9fyCDoCryaVDI0zq8pknNrD0lVPb6PJpwJjrRMvkOGpyc8uxmgiN+FtYBOlNnRRcLqf8rRsz
bT/K0uzmlRJkD911MDXtRgMHsFnsl44aRvptmaPeZh5CgT/mfEWbZpBX/PwJN/OiKKH00vWRedeG
5iB5UXYPy3qHCYV+abtAPXQDcDfT0y7LlJlZ464PApAhbfhpGGJ4CyvyJySw+ytuJvLONxGGMMs8
OCB8cioTwg5kzPyjp+rTyaonDzWQzH6k861KD8PECdJ42vbUKHRNqEqBccHsNO8CUpIS25cgTALe
iQhd39IpWs1DuzOCS99qB4xBOrzhWmlurOtO0DagPtpCedPrlgDNs9ELaBLrlmdpCUesq75T9af2
iLfkS2sa8qmcFA/wDi8USniEU2S/mjqgkrmZODZCcfAOMp6q1PrHMQJOJYUMdSgV1yLtL3lfG8+s
MZXn6C6v1KmdUXPPsX4DB6TYgXRpYtE+CxsqbC+Z+LeiM/C0o9Zz6e2CNAG/vktVvNJUo/COSTL9
c/BwuNjTadwu81o8A9xwgTK6QJwH26RumXTjJ+a9EeR8OXgRUyXOQtNgf5k8enrS4cM3IGbQlVrw
AMgX73vPgzoohsG14yx2B9ZmQhEOlEE/KrO0t3VV/jO1zNMYswjSunRTVbAhkOSgdWnQr0VIQK/w
VOw+0ZhodiKTJRWIQKOcw/7Nj2L48k25r2urfXQ20LneFvK5G7rpXhv2U6o18ZGI0XYqY/QPchCM
b21IS6xPzA9kS5ot9yMwMb+557YNmm5oiodqSd22zCGhW5WpH4Twjdr16zDZ5f6M+tN9FJp7IhHc
9YZtrWTl+e+ZRgf3P3NG0qebWXBXbI0avp5WZP4xbboR0YJi/FRy79yIeLrKYYMnaUzpPfZ6tHMq
uDgoMcDDlMP2KmstBNz/eYYaT+JoKUTbyi59h+bfcFsO0K2bM9ZcbkOP4Nb5sdj1oYAiBdgB/kKb
PUMv7jZV4+nnmErUno1Y3k0WPJ40yaFtdQptEn3aqzwaT6sKLAduhuQuw7JqYshLFvTZVuHuikEi
ZZgbxRvbg6CzfK5GZH20FgqsRS1KzKmsfz5vsIFAG2F9nlOQbXcvoBA7fw+RwNYVxvVaTIFxoinQ
HwGA1C5FKu+hS3oLejwtjpqdVZtpsI7gYa1H3sKgBF4IGnIIyw/hq7BMW+QV5DJ5kCulbo/F4Tto
A1pAxVBeBEI63xqQIoCFQqB1dXnsA6+n416Ud0mavg9TcldgleHPrp5pkpfvU6dKELPJ8OKaNl1U
W4rb2dlPXdQ9tDWrP7MeDudlGBr5n2VqOUyeNeykjhojbS05hJClIsqPfAeiSC/hPNDGBr+1UNDf
ZWSHLI0BXl5bORNzUqT+LKxwOOW5MB6YChRyWj5AgzKAYA/mzPQSG5RPX7wpduWovV8+9Rg2nB/n
Z0vk+V2jwlT+wFqp2Ptji3WTrv2xB6RFOmv4KZFb4oVp1yTN+Y9GQlkcr0TE/vrfiQr9Mijz9jka
Q8xOrpvHceLG9TF7S3qzNA5GGl97KSoApKChkQsMxntSo0wkUOETRW7XAaU9NzKy8RaqeXxVcvh1
VQdmwyw+rBDzYexTx53ZF+VHbIPPiIryDdjdrjai5JkG6i/JiOOblZfFDbCuRQ/jrAfwWqnaSfT6
ZUNuf8de7D39KRQrKW2RTmL26Lfaj7aeGke1E/1NLkNQBARJh9YrtbdqCg5mN23jYgwOvezVVz0p
6usAsO4a4eCXDglwIiPeBKrZPUdrUh2cMrDH0YCJhvFg7awJXvnyKtLFOhRIn9hJBrwpWUP+vYED
rqup+Uv4QDFh7cnPaNCQ4iI2OgTpGF/9jH6jKVmuoJ3yRu+1cbjfsr0+D+0o/e4hwnmN4xZJQWF/
RCqIMS0AFoQkKIGQUr3MU6ZSVeegNUAFxxX4V02CPaF1nXKaEksGM5AQodCw2Sil9T0tWP37m0Br
5TYJod30+Uztsw+liabD3/lSgxyJ3YWN2FTYSw8vM16C2BO/JD/c+7o6fZhlh4+zHMCp8UWzjzoQ
KWMiez9GCBCTYb4TluPoFA9nbeC50nUooMswYZdW9SA7LKPlkLJLrIZoHKELVk7hyV2wppKkbkHY
Iqc+39djDwQoFcI4sV/nb5BpnJGm5lP1M3xrS4iWSdqOG/IC7TQCSONpRnfDRw7hGZkhwGZ6foZa
KKfMLrJnARsZR4/A2tW9nT4rZYh3Ev1IjPIat0Kd9q3SQsCJuZDvMv6lhzyXO5xGs+SbVEn7SrbU
V2PCU1IZNNqdfaG9ppgtmxOAdbM2Mhp4BQrtfpzYzqBgNh2l3kgQB44hmM+mee7vmd/X0+ff64Kp
PExRtPtfF+QCkMUwUK/vdeVYm6j6gwmrnMhsgCfMh+VsVCPznEufeVLKxxBbknVJL8Wh/kkUyLfM
x1jk3Q4/4u8Vlb9zHJvpM7KFvym7QXaX4aCB4BAQxfcGekTX5cB6812mT/KfKSWsyqtVOtp8kYkm
1dr3CmtLHQ0FTFS2d4om1fdyqJp7JA4ikuBu2hJ2MD7Cz2aVlbtRIiEXVZZvhFeYD6DxwTr0evFR
KsOztH35j62+tohMeYWIX7rIrm65pJyX9OXfkWY02qtZQ5nwddJvVUWOc7CTfO2Z5uAkkTJCNgqD
R2wr4cv86pIVLZlSMaDMtFyxzC1XoDiOzVRSrdFki5EBI6koZP+kkgPflpxB1RBJGorGPy0vxiHP
/CSZEyVYMoqkGiK39ENzQ0pa4/xXy3aFz17z6YuxP/mVrBDgKdK3uqjEttD1Ant2hmkCklwUdTJb
CFpnowCw3IbBrqWE/1F2BWZ0Ud+ecm+czrLdExp0tv2po6SWi9AiFWKzlmOI+Vnf5Hc7TbUdTWys
2UJdebQ9tsdW7YW/7Drc6WOYu4ZHKJCHRoFWy6jdedKkTdzG2Vntzdk20FN3CKm2F+byTVvo/D0h
rJLMxLvPjMtrhe/MflQ6tdvaDb7kYQBJc3m1Sf4gB5fzJ4y4UVo4ABqeYUMkyHO8xMISW+kWOko2
2ZXLs0kS0pQIPBSlO3VAXuoCFbzloGk+MK0sQr63KYEW0LA++nZgnaa+P5mlDmRwGWZxc5o0ylOl
jwgR0fO6toOW2lijmuevUynBQglttypsTlVTIlSkIeR3Xg4EO6iKTUnvmC1NqLDz12OgU/sr8+Yu
15OyMSirb5Tequ9aIwuY6QQx1VTpLyDptsbUqK9+qukvIyDlSPmum6bT5LF5DMcgvySdgtpADRW/
U4O7RKB97fROfZUxDKRfP16nXJgXPfa+9bL0srxezuvLwNX2fHUUSOuyb6kp4ZauS/I3XZqmC4kp
JkP9pGIy3hkbkpy3NtdRlZhjkEmkBsB8tVPoQ87RptpkVwrlAKB4IIv5gcwHQRu8rfD0neeAUSCP
nzT3NvF+gVcxz5XAHC/sh9AZSMcUtCc0qCxzcI+qgasHSDiEkfY6eh7PZBShJCftoCXLL4oiJY+W
Tr0R4qcZZhNOjkICaKG+QsbpqCN+6pQPUDeKU2yReS/LO1C4RVIsjm8iU7SjmTe/QTNLGzREKleZ
yxVpgYXCMgyqz1guMtQYdDBC9XH5+eVAU6ZcV0ZdxhtapI5a5ARpfj5o28YCX2cEan2tSzhAmcZK
Rs0OKRi/ueKnLbNJgU/NEKoclKdVmP0L7tCbySAIXJdmtVmmTMTkn7UE7i+jgrpRcdZd4f4kbSs8
N1cJ+DbT8U1MixPuFb3IUIeryvRkGKN1bvM8d3yWzO9llq0lP41+gTeB31wbFEVT4BtZTkZujDIl
LzXObgUeUzdRjTer7c8pagv/OchYyW4yq6SEWjZXVpr41/84oSCQfM30s3evjPGsNHIjqaUm7ZaP
k+wKHbdSknaAPfAOzco/Yn5gl0Mr2+pRiMaVl+d1mWs0zGWLiqakkktXxdSjTTvnFKJXxptP2QNV
egBPy1QXZ3uFMKB2cenimGRf+S2yF4mqHwNrit91dqZAG98b9IqOJPzotBN/ul2QzFppQFrEFGbH
ISq0t5QObtsb+TMLMAgPPMnYiRg4TD7Qis9AFhm0XfC2Vu0UydM8004GRGjHMvXwh06/Cg1w/0NT
R3/zdQfbZborZtcRtcq0VzmurP0yLMcsv9QqmYFnE0SmVrUxm0o4eT9WL3/noDGeWy1GgTE/TnGW
3RSltJFyqiBImJHqAs05+gYVumBeACprnB8fs8ovcjQErq2oP0NV9tt93A7jvrCNiC6uLS6mhKzW
lGA3Ok9NmcwGCj51HRk6nA0TJHsL9/M+FOMPS8JJYRnFeZO7GOQojldUwUPPLPmgFigGZAJPxTiu
OiQrrPTmkVgfgxmmO7/hf4qcQ0l4D6ZJApyjnL3JGG7LQdLj8UZt4JZb1nSsQ3xujDEJYLiB7dYz
O3co67cYcxKZxb7/kQBpuGapPXzr4q3NsrAbFSQcl+0/aMvfYV5lx2XUJWl0laTQle6d1UzfK7VR
nWQMuqNeRdG9KxALXF7IawQ0tKLTb5HeAHyKGqCemdafxywYSMg4LEMU/0hQycpdzSxQfTOqHfS/
4iMD+Rm0ZvBjlDCBVG2pO4VdlUD3geJXdRMkwVQ8dQDeX2d/5/oCddBmFE6VmMHd1HBFrabCP3ly
g/dlr+XbGrzxLa0Vc4YJTxC2UEjSTWmdz0m8aiKUG7VxsFcqO3wJElQWsWSHyxmZN5FP0lnFHo3H
Vh3BTKqPHBGyFc0g5HHnCpxY4jQ5tWllgHHdTXp5QqVReQ/j0CQ2BmZJahFSPQVuZqd6jD1h2Dyt
zmSnNMLuN+Kw7MSeaxgaXKEJp4iwVP45/B2WZtsd2DmkEd5W1dMBG8vv+Bn/XE5AMvznpLSTZ0y1
SGna8Oqpq2ZoWUCzeuCp863nV8VHa+3gZFMBcPsulvdCNdL917NvhJl/oUAH8rXK+w32WMWlMaEl
5tTJ6fgcdKgMV6JE0llyNMew+m+JKkCDB7L6WvQ+oimS2n5tAtk8DLCkgTt+Ng3qR/DpLwOVk99j
4+/GdPI+LQHvYqKyBUzIvPmSyHaxamR71c87WLcWMM46CUnIgS/6EniDcS6hLmeSrw8fpKTQdOez
TCBYOteQ1nGohLvWzuTjaKDNxno7vou2QPVy6mF7WsP4Hr2kld/f7W6EBZMBIAgDWFVxhxqUpMvx
ufJIH2UbPV+lJDjtbB+WkVYkoCGH4BEAUKPBMT1aubpSrKScqBh9uwFxTfiFMeQLUMPlyridb0hV
uaZhgYag5uPG+/V4pkq2D1rA5Gon1FdE8PXjkHizPq91lOeYCWR/dwLc56MPOI9TkKabRCK1Gvzs
n5cL33waGuAVbc6HcS6vr7lLBa24SkkxbkLJw4RN8hxRq+KXX9LPDSCyPbGVpzbGw1V7nfY6lT22
qz1JU52q6quVarbb9y11Jsh7OMx0IDUnEOdmWQBpxDDQUXUSZpvot2+mXzmN6WtrRgjy9ni6DhOb
YFPzqE4lnEVDaqHjzfthpITBuQo6/6wYBuWRufLUGkgvEtd81zwqrP7Q+FcZof6DLWmfRFHIeAIF
v/Sj5bn/11meqP99Nf8e6C02u2oDSGvA/u4QZOWeNEU55TqtAny4GyARiYmsJUFbNYavshYm1ySs
eFrDPt+ESuA7U5uo1ya0wj2F8HrHfq3ccr/9YVXYRJth/GoVWY/DL2eZgUVRkU/Teeqaczgn+72J
hkSfjsD+57R/KQAsc6pECyr8CWsjeJTgX4+hDUxbSzsWn6gukCwRyEQFqPnoqp/cqAO067okKmkm
Kd6UpkcZSVp3cyVJlxoDgCqyRF8FvN2y3XXzPliRCO6sBurQsg9CL+jO5lBiqJSoCPfiTfaH3zhs
e9EOZ0tV8GMqNGXf54N91UORrvWqll0rZMFcLZMy2N3Rg5HQyLM6J7+9qkY83DQf8PNc40raIj4V
jaAXxLtaDkHSbFn92n0pNdKpKS2x68w623A3l+/inOg2VaHo0fhhfIrZI87UOuqdMWtfJiis7WV4
5VsprMSjlLt81fVdtrPGtNq1nQxdNom8E1Fv9w0g6EpuKZ156audTwK2OD9tmWG6HQJdPGhDOF2h
Pa3QF78m05oTweyHoejjOk2QQMuoFKHjNnOgcq18W84Q9Kre+o71Uopgr7HV+Bt73mzhvUKiiyG3
GlLGflnXxrkL8572o2xZuylJGyepK4IYbmosNZWPfoageGWOyd8IWYOiJqSdJhCbvtLu+NVNyFjP
Vto4Dr6P8yMpFdUvJdB+WmHpvyqTbroW/MQ9GivZrTXVYt0CUf9p9hCqR4gMmjJt6Bf1CA6BGVvO
gJa4cTNmlyXUMeIQ9SoqResRL6JTIyLIf/yTjmwhqpKJYjjneh8csUu/y60puaGetN9KWVwLzZb2
xhRkrm4ow3m0Aro1cw4n5mFQRvukAuYhWTJqb0NSfbTtbek1ANU2XAmH+t0yrRj/53Tf3iyKRi+Z
nD+7pArvcOQx1WUdZRvpd5mgqCRS/TRMUvBid1FE6UyGjmK00rcKQ00IvmCnlmGREXV1bdkdDT/b
dbodoO0A+p3+nviVAMOIIyp8emJYa2rR8bWzyuaQ1T1wF/Clz7/XquhjsVnn3+1EpdlMrfaI0Hnw
yAwUG6grqU7G50G/kaaPnQbldkrQsrRD9jijp5XcNWZ91ZbG8BgNl9A4TnP/QwRhfSq/OiMTQKAq
66BZETgGOsj7TIF9PSGlGLP6lWCZUYIHDK3bR71HGhPpRtMujpKODGTWQoi1e6s7+iN7Zml71WHZ
iCutqrn9hgmSMZgwUxKotJT3XLLsV08Pim1S9eYuUf2Cfhrtz8EYPAcqN9SlUWlvlDZWSxD7Fcmy
h+zbqKTYPge2hmGY1NB92Q2GEekJQInpJoqoAcWj5n8EQXGiIDE8it6rLhA5h5XZJMFHkqk47JDg
gVfNxbt5syMjOWQtKZCcqv3dwK9eElLWrW0SXSUe5Rf41fTMVNQU7WkyT/Xcwe2i2ZyA0vDazKM/
y2e7HJaP2oBNY49ycPnKKTTL/iw1VSJ8UA9jnEqH/+xacYQGsIB0btSTvKP31T0pLjdbwnYgQvMw
nLvDoWr9WUb+oK+rQR8udar5TqUIrBSWp77UyvKgpvUnFt4TYEEQYGWRm7dSeMjWonVr6DdjmMyv
QyOM18IU4fHvVAqoKzaQPdDk+FfFup4Dhc8mSNR1AneoGXzSpTDA/y41EDZU5iehSCy6RNrc156X
eEmk6rGt2w8rZkMfkqk/L0libXnoWCYScuBzkY1w759X/163XFInRf91yfKCL2w8srXSxBKeugya
n+jez1FOHw3xSwYQYhnlkBzdAK0VdA3NaNhGxtuQNyiD6DnO0WNU/QkxoBgLWt5RAZUFd135rUkU
XlQG8RiHxHCCrKhvVhZNLul2fk7CUN8hVou86RINDI0cb/K5xIKL6niuDdEdBhPijibK9kQbUNmF
6L85S6yZSmPhUhZn3TBSpBLH9RK9JMaQPdR4XEu1QXDZE703EKrWVWCqm2IuglBn1tZfcXA/eS96
GUOzmF9QTUMc7DJHtX2Og0yp/2foKVLzaGGJ2P9OLT+wXPH35/0AOcRZGce1M8M40uFHC1krX6M8
zemUzHOqaNttbaCHaRhKcCfmfkUgt/woaeFv+gbjWCmxC1I0QFZD7xhG034Huox2h23GD98DkNjo
vb9DLFR7JIUK2EfE4mfRVcda94P3Yaz0zaBFyVHq/W0nrH4r1EK+TWh2wY6s0p+W3KJUaUvv2N3r
UPEgOok0lZo92xNyaTOwZoGG+F5rIZihfeT9UL/Uoj8s76yso8SBF+4dchV15RA55mXeBgNChxL5
xUQy09pJVl8Vheig5Vb38DW5ekGv8cVrdO0NmGC8V3oxJz9ZtNIFaIGvMkdbgDpjN9otX7E/D8NO
3+bUZDbGDI9pctrWcYA8zzxaDppPoKQVEuI4S/lCExpSvSgt4h4xOjqNHEKfiQ26pBKQacZvpNi1
Vy0ONPrQ1m+5D8ajoY0/lirm/1nUXF4xAvOiVCZqH4A6l+dZm5/z0owJ/BodTN88+nctILlxRKsU
l2VKbpDLKScsVrw+srahr8h72wTfUXJro2tQ9+9QDvfp8EfXeumbVg7dQc9jbBvmYSkBSm51S3WX
IQFbsQa6YexUS65XUm2upd6LTwuaJxABEZISYZ6TtVQO4+LZ+dFw8ia1vitqpZxh9uWNDQJIzoJD
NWdyUlKqu7i3G+iqAYrKZv+NOKN6ifUQOY3YF7vAiFiHwnmsa4DGZQveUoYHlFcnFU6Ufn1dDvpc
s0s9jHT+nddV6YzicADAC0xG3tX6LrX0b38RGnQVkv8P4EA0rwCrsQA7lisgg+tOa9I5KW3k8YoY
bB9y+h6JkqQoJ1HLh7CztZuUjdqtac3MjTX9T2Kiap4rbf4KPhYJUDahr7NlronqvckGBY6xpC40
gASY+PsOQqeg7td4k3b4FD2FBdUSsQbrJ25Oa1PP9T+tqV3NQho+kEuZkM8x+42lovwZYQ97AeUF
si9Viw9RdPY67I3qqMi98a0e7ZXu2mqLc4Aep4ljFgK97LkCpFlydvNVw7E7SN9JSZjIWjFe2lCG
Ex+O3jEO8+mwzC2HGq2Bi4chiaRXrpZRAU8UQTQaE+RdvCb6f4Sd13LcShZlvygjkPB4ZXmWpaf0
grhy8N7j62chS91S90xMvyAAkKLIKhRw8py9115PoTHewiCfVm4Qjo/G4tWb7eilTVrYuEFibALJ
emtoDjFvKe1hwjJ4dFrcPwzaxdnMLFYddy0mq0BUxq5k4XDJksbnzoA0ry+CeacO/3whsuia8UZ8
hyZBoG86EXm1tK7UpuysNe10KBhlgByPcr/w5+Bcj115LKWxCtAN3gYj6E5DIw/qCOA5SRiwmSjj
uBCDyj+Ykcc4VV2HwhIHFAbtWrRAdcYox/P6Z4mp9twO/0Kll+ZKHRILcmxF5j/iM9v6s2ygaNNY
vneXh25GldqTZoQCDcdiFX1j/HHKEyd/p6WX7pN4aHaWlZerwQzSEY9cj33dR7LVSrp9htdW+6wd
/UvqZL83TZak2zAAKHC/KTW9sW3CqH8eGLSAX/6/94rKBw0ZjXLPMLXM1l7kaTuAwm80KpY+N0Jt
V9wCz0XLw05stAQTSO3WjFjsq8B2oE+K+Dkdh49Q75BaLEfwDcdbRBSHOhod/acHXXEbRZV5chNH
W5FKOn2dHOdr49Tls1EH5qlmbLEqLfot9zV6lTn+VrZ9j6CyFM5jLfUHVdmmVnjADD6+JFoYb42i
Id1BJu5H45HtrTpmy3nifZz9oJ1lapkX9YL3BjTCsoNSoPr5oU1H+Pfko7Krg3oRK9P/Vo/C/v06
q1eX5Atjk2t1uwqK8Vfg6vp1iC3A4Tq1vXogG7xd90M8YP7GGOBxSLpwm2KCB6AeMeowHRNgZd5E
eE/s95/mQFq5W1O45IjUUjSzp8AWzq3pkTNVzF7+6Tvjh8Wj69lqDONR5Lw46h9YclnFR29Zk5/S
Gt/u4FWY2+kZvpXheK17d/7H8Tqm7aUXX0rGrlfXxjZlWYy4I6fPLvmQnIfMNn4sO8Ks7jvTcmYw
ozMQM/PHxI4ILIuhaPIl7MAkyyAOjpbSHiThGaWo8zTbXfEakw3DgLL4qPCjnnIrRhqyfJeeZXRC
S2Yd6h9homypb3s40Wx3HW/rwU7N8NDCzTnDYa5oDPblk5216Xqgv/fW5ywdkcD42Gj1pykbtV8t
q5MShRGqP/HhlQ5CLdObj3EwTrdOgx6fZ33/Lanrqwe+620UKTFvVWXt0qEHWjc3b5BCrrpuFE96
r2VvUFa4RejpRwCw8WK7RIx1+Edf/3I0/oYF/g0HVITgPxZBx2WOYDnMrDTTs3Ad2v9lEdQDKXQL
X9XOmGl0es3XGfEZOpZ6uMS+TOb3VBs59ubiJgqk+ObIS2KKNDxWLYvGrBirl8YbNVBu+GANZt/r
2rGRKWbcyjUszMnS3dAL+EQPDRqanZ93ZrMVMLIualKUi7zalloJzl4SvNG63L3MOa3WyawbH63T
Rmum0riRl2HK1MZcYV/+/6+BpQCwf14E1/ZYtxmuYaHk0C0b8OJ/+iSRgoXtbITVMQv5/Wd9aI8i
k3p21AYnf1CNK89HVKEVNToiSmi0Lo+oIOWb7Xe0L767RtX+ClJvB8R93UnMQWvT5wkcNPbzIF3i
IYYq+94D1u/MYD2eVMOtK/rpzX1UEowgDN4tE5RJmOBTp5QtTt2YBCcvmEKcXl5zIUjKe/A2jV4X
T5HGFP8uyqI/T+OwAFlyGMu+uJhzXp0SQNlBYZMj5CMp5c/XPqIQKrgV21/0pph25CW+G0ENgYrb
3rVtuie7oP2dhYP53DQJVVos95OrVWt7KSwruqhh3z2nSziTI/Rqn6atv0mauj9G7eyeKURIYWqA
PZYmbADdnoOjPo7c2hfBJfOUc2wXMNDcdJnB5sPhXllXQ70PiuGbKtVUna3Os/L7JTuXtQpKhHxp
liZLs1Tt+X5OzqaSuRsDCwfDbVkMern3NSqajbM0ds3Q/hVuc+Qcx3IZfg2qEYhArTF5PBXM2E8B
OuFNWLEUUHuwfbRb4ZefWAnCQ6yRzb48hDPZ5DfPsdKL3hC7Xo5yRVwZCWa96MKNqVu/TIQgYDZo
Cgg3kydu/whVHCjMm9YZzOQ8lyQdJnZMFQjGgfFSAmkvgHc/hxpf8AkXZNFp8sgYxHacfAQdbUpL
0RTWpjOilurCZi4fxNn30p74O+fuWIrObw+zT+tNyb4GTL57gQj54d5SM0eJNH3wgdwHvCEiDsdT
ZfB7Tprdn2PdR8c1Zd+x8vKcScOvrh+N23s3K85+Od5EDkNMyMaxxgqBChsJAKRDhHpZmWo7t3uN
DH865RBLJvBAEDfvslKG4faS3jacK+S+m8KDYGfm4OscaD5/3uAosOoNj/R+pfTR9tJEH4VW8e6i
g7pLpilTPLcFYLj8tLgHDw2+zVpLhPI7WerIRyYgUj2xGqjR8MeovSYVYkvVtra0vn4q4QEcxhiO
iwu742kow6tg4nSYLXs490uzl07CF38qTjRY6dUNdXZ05/jz/jqowzEcdiRAHYZl6h9ZmC0sY0Bo
jCXypeqHV6evX4IxmPYAYRq0xLn2hQZsvY8SjcBCN3jhCi6f6/Qj992XKJ75/JchsMgqLl6aBsuS
9B9Hz29uvQYoYo5K73Cf8Ppi+iEL+orjMik0wlgwEu5X+Y9kzJonsx+9TeuioMoqp7hUMuJXDJN3
+FzvSQNMVTjtW/eCb5QfEEA868BMblRz08r6TzcdRhx5EdkomqcdyiAm/ImgMjUYowZl5bJcrnER
6juvIozJlSEFiWfZDhBIYnXUVCVBcbmN4ubo5PR4HrAl3Jvqgy2jk7e84mqj+/Yh67AwEPUlr/w5
hGbUsb+25sw4dXgLcCVGe3UDLIuqe7zfzPBNFQ+ZZbdcuxqDtSawXwZdPCQVz1oLgfLyeKr2Dpf7
Np5695j5ZYuIyCHF0LDE8+CgU2XEV7+KOLJYDDYDrjg0fm1TeOvQNuadUqngovTWbWXJTWp1KEgS
8lUy/Cp0molXtCCN1YPcRTmUKHIGooV2PZ0EwpCLVVqXUDCkgNrkovaeEm2VGQ3Asg7pTsEN8pyE
ESaTKmSwaIT6DbMQvcBSht96EgAEXXwhRuOfPLO+qh1R+F9zrTeeJM9NmiMe01Tg2nMFinZwbGoB
3JxE7UTYuOQyIYvyKT0hIe/wBpJqko598jYXdM2cFl9WgQmlYoew0VTt/PtLQ8rAoHmVWde9Vojx
NmHD4gcCbfBRyGoT86esPRmnj34F0sXNDXdTLEqHvK+2FkIIowDHFCHmf8nG1j7CRanNWyvc87SI
BJRogOdiuR7MkYz3ZQIHnTvbVBi2fdE+xGGloTJpppORyAEkbIhHtK2uLMrDHUM21k2DvJT0o6tv
sZu78HhY8JTxYN2gXIvFea5lNv3C5U6R6vxqC8a0gnQ4Ak7MrOdKzRS7KdC3hoV/qUtdKCw+KynV
HB4zXNY2Ei+kT561siSsLLUkUhvVZ16ep1aqo5vvfQIJ+AvUbRbYeHNFzF9u3Hp8W8zDYR57cI/Y
0L5DU4t68a9zsdOkZy3XdRxPff7OR3EGUmQRsbe8UOrVYsxDofTnKyV/0IXiQYdRnp2FEPGOrGrv
915E3yoObCxYAiWBXQSsG7H68oo1dF1eAjOEFxV48aMq7NvWq+6HHd1lXIUEN8kx665V/67mN5Ar
p5vaM0IuE3uo4k1ZNG9h35vPM06o59pcJ7KABDcz1iP1Y0Q0OwCZXc202n3R9xf1vUmaDtua1FZq
ugrhAQ982w2fSnjnL40998c/50Mv/ut81RLwyacTTG49vthxmm/hqCb3Ybm5HHpTksB4pnvra0T5
tsMTanTeZ0r6r/FP9V/pmZHvcPOOuyLLl7NpKcWq7TGTpiwZN8lYV0zp6//By5f6Uhj/qRkpnDVd
d6BsWY7r0OZ1YX7/jV/P+1aWXduO24Ll+E6b2nSHyc09F6NIfu9l3O79BloNvOr8htsV49IwP6uj
rJ6JualnXEWm767jysOcubwlocVGeKN9xDpz8VSbfZb/VDFtkQAw7XPSoS8yfVl/Ss/6hsBQ/NCY
C3iNC8FPQPSgtK5+dF73y5Ct9SH95FuTaxiSp/7JSBhTiq4ej70WzUff6b0tPf3xSQ+4hdGItD+t
IHxfbiIbLjFoMrqvjcfUlgtSrpF4qzJJ86R/xroE/d4cCF2i88Rsx9Ze4Fk+W8QQPvgtfrJtWfLs
M4ZiHbVxgGSOx7J6GKtzZaH/4s6ocacNL+FyP5mW6VIgiWm66wJy0g82DB0NIkPN8Kz2aPOw9vvP
c/evBoQ0ViXyhtHqpi360ulrHn+PTd37tGbCXtVp5FGnmQ+s/UikN/FSZrooObRdsOxNwvi9p85N
aSIZZ3XeKbWY10CRbuhgv9a+xEmMWvOoDpsMPhL9zmJDfCB886B/zyOoyIMsgq9qjx65+PLXXjK+
O+2XaDFLAjD9PSJrFzyZxsN0o86lbvE/sjmk9p8xAY6nGw5zMmlJbnua47jAav6+XofJnqU1RfKx
QOx8TUq729JbJxuGLFfYd+DlzgXsuRYl5SVlfXfvWYRlsOAqO+02JcMuFIhvyyHrbp1R1Cv65OF3
n1BAjfJEa4F2TFk03frZA/Bce19l3U43jNXTrQFMub+XCFz9BGy3J8YA+UfQA0QovVIerKzDBNOb
j3e5Qk14W23XP2J0h54sy8dobIunxq00yoBA7MNaDrsYt81oE+Xpl9O8LibjxbSy+nkshHNxRhyF
Qcb0IJmSaI1ZaTj0S8VRVlWHpx9kXJqlH2Zbwq6Y/V+5rK0jpPZuo421R94wgKXSdUkZmgCkNDkR
QdM0lec57a5h2BzK2dbewDHlj1oSRBtVJC7np2lr1cL8XoOJ4HnW/qDvd2mM1ntxHV7KpuaJVSWG
vovnjgn8UBJhaUjvGkX2sGZBFaGrIGgi1MQXx5QZ/VuNUAvRN+h2+MSC3vNXnee6BADO828FDSly
Ja2njiLd1ZZ8zrDNtpr2vdUjeqyV3v8AKTP+j/gN3XKWS+bPLdCl4+saLlNhiSJKs0k3+M9LqukL
yLN55B/unbGkoG7zozl+avsMbHUUEXvd4C7De2DsgixLbobtoNA1p08NE9pWmwlsU4dZql0Gs00u
XjFoG2/Ss9u9DerE5SZAErPG6/QtM0vsDMuSrpTOsMMCnq/AO7prvUPEPXRteLK5odqLjbdHLz/a
fXaGopU/zYZYjXJEj9F5TMeaTRMgUbezinhWDeVw24f1k908qwO5cG2NJNIfYf9lq8YI28fWdK1N
7xegWlzL2pPhjRIr0DtkSVm89rTafkBGghZWdWSLvidFqy2LPXPJZC187ku5U4QHmSbFSrmf7j6o
ZJ0y7//dMYgLGfEsHLNXrg97g9/V3CiPh9549jFMFxiqG+rbAtfmKjFVj7kx/3E181MHi7gfFiWX
LJwdyozpueeGKA2uEV0OKG06FJG0n5FMB0b6GQ5wZozAfvZF+Im7pj6pje+kzX1P6DA+fvcWhthk
EBsPK1fQ4WeFxEAyX9abWTsdVDUz0yR+8ILI2gV1mW9K0//l5zK/5axOQHlk2WFKRXazI6i1rBCA
wy6y9d4Z8Dvq6XkWbXFm1VN3a0S9AdJkGG35DKF5XUcVHEb9s9NjREwRYQCsEzRabX2ZyI0P9+dq
QnN7RHTzpI7+bJh71Qxbjaq4unNxjDvw4qkhMbi0pvlqLUL0dHDP0vaj59majWddikcrFcZHozMS
spBWty1287xL9rpVe4hAdO+aVySUusbjZMPzLfUZvUsfk5WZ4kPwEj99MtJZviD53CnnFmPrYFuC
oVvrCBNZR3gj0WyOWa2bklaTiBwuwzxvt0Ly3IeqZCJ0V62PvJDaVXB1EGXs9C9tqjW7hnTOg4RN
KoAwKl9ILuhT4INe57l5iiuTpkWJJwaiRmctQeSqFeW6JG1oTdle9Lz62i7TXNQ296NqGfWqr6Xm
mzROufBee4Fbyo71I9J79zPwDJMamVgKTGTyEkmqzrJkReDV7t6B/vIg6u6i1MiTp+GWGwkbV4d+
HRGIuhyOkfGZxZ31LFw0pE7hvPG2NHtsPvShmVp8DkTkReVF+bR8q/vppKxnYm6gW4f0aGZrprfy
+sG45J2I1qabGkyzHT4jwPfLtAl2E6KxJ9vcilzQFJqmYa/U3GrTGnUNkR6Pz1zDGu1G/E1ydmnS
xSERA2q1pTbOsu7K3KzhPvJAEpVDIPpHYKDpDx2Hosua8rPdipTRCC97BdCBoviaLm2itHf9tWZJ
wqmTtCLXNeqOGd2bq5NPb1MX35hB1d+kGNZ5Mfo/m7x5RfXmfvhpf5sKKvrSqbPHtrdBcTihXLtQ
pzbqXke8VnO7D+gxJ08BnwoI618KtUZCKOGkwbhL5/G3dzde9rzlHCBvh0KRqEXNN4ddMDrV+c83
k92C3lnyHPrX9//5BssmGFeNwcduLTJnAR540N6zxHlqPPe9WIb0+GfHzZxDjOyhVa3awvEeDc/a
qbm6GWNu5jHFiMaw+kcKQLFpw4pQkIEohxHm9UrjOXDxoaae0wA3YmdFDJoISdZnlkwJUOp90Taf
QWIhjyWnsKvb9DvfQzaun4Ub7Mv9Tt18orH8MRU4tqYAM+mM90L71vlz8sMPcSikRti8TEmDYH9c
1A1N/CVrPhCJTF+pTOS2Dop03+GjtPoSjrUSmGgkK2ZaxXhWaedj1q29n4770tS/O3VvwMD51wOq
ihGvaxn8SJpYVz0p4kNdNc0+1ip5Q9w80SsGlDwYZrg2aGBc4jp9sj1jIpk3Y/GHZms6oS4n1bSy
zjyPHlQPZqyghCX2aRxrA+1aGvMxMq1boRXlRbdjBIm0WFRFbTmVON9t2bW3ckrzQ/0AmA6DhTG2
0Q+Zbn+kBObc31B3ItKdzv5DjjLmeC8adEHNTm4MuMnILh9DekJrHMjTp5+6IXQvUz8lUlrvaRgD
mTXil9z0ngPN8MniZWWh9nJGpU8Ts3CRdvpjncwLpHpxQ2k9vqj7cZblMcZU0k/UT/81Ftbw6dcF
KHxlzgmX0RB2TYjmyyqy770TfCp5rpfqS2vS4dFw5I8gHfKV7VXTC9dO/dOzeshDU1pf7o+rIbBj
qoKoOMCypd2zqJ2TAesFVfrTFGTEks2Z2Nf5PD5QFmgvbemP2xEs/1FgMzkLtKgbTy++ulUaESEe
0i40i2cr0sbndDZgodnDm1BDjCHqe+6RzCkrz/hweC9PsZERREzEykc7GVSwTn28D2Rz3fQO5VAT
d22GJzNgQsbE1N1ks+m9BqlBYGWelnu9hxgyp1q9dgxwK2M6TJ8V3Z+5ZHYqzKx8HdLsI9LT9psY
gIHRq/7HNPaGFL8SrtaXCZzT3g7bbgeP9W2uk+hSVcvAvUyyA4vD/CLJilnL1ow+29JmkZcPeI/F
dIUG/EudnnIptjMU0a2xfJecnUMnOn01zNlraKIQDUfocn3n7ko0+5+hh/5wKvTuMWzK8ImIul/U
8g+wGrlR0Ri5dmVUX40RIDZzL4SOUT3CVEl8pE4QBO7vSGo466xxzY0Xm8zonBqHtEtE8TYtMWFn
mh2uRy1maG235Us8969m2Y0fNjiWlrGnslTiVaLCcclWUHd2UzgFVn5EbqSxk7U72fIt65yRwSsS
rjI0sDjbIK305UNpTrn+UJKbsw3olc6B9yujwrzZXlTsRYivOQJTeHXTJYA+muE+Oz1xKwYEqUya
8bme9OJ95FUel3aj8sobI9CwtGn7G4abYY8u1t/DF3eukCQ8RMWmDwFTz6iBgFvrhfZZsVgCKl91
W0BBYh/IMFlBYCBBvMx8PCCYyNQhNlKeM8uha4Gcm8ttI0N7m84My2qzJusnM8W5M2fMd6X3OBTG
d22aXFpoOuNTOwBEv9z7ssS82dWsHUsjqbN1j2L0d/dV87kP+E43vkXwgdQKCgnjtBO1P28Nn0GJ
EwfZqVzMb5MWC3gZkdwrB5s61+z7lNmDOgGq3d47Ech9Mdv0sfKGR+7SC+F+lN/gK+LJbLE8RnlH
BF/mE3OMJY+kAZe2nlptJ5BzIxz96kgQ/nP/kNv0HVU9b2tav82sSpB2vgxOoiF+BCm1neqC4B7Z
QpwIUHo4he1tLVd3T1Co7J2bts4a/1X6D3dhhBpoRedoFNeynoiPwgn4qjOhw3Y+5Ke84dKeXeqB
DA8EXGj7rPbCpPm9F0ujX9U5S62yQOtZiukuqG/T7EvQG3RtR2MfjCzc4izwX0YcEqvCnT2mB5wL
Rqx694EW/d8BRbvNTwo6dHcBJPQnNj1C7RiTRgTZeGzGcm3HVXRZOpwG4lZR0ymbzbI4xA5zYzyj
12YZtNvLUN30nHETgqPhUb8UmFFWg6TrIn1TkMDzDqhsNULIeK15aj13uXbgNxTvtjb1JzRLOqHC
ET64RvJ0xSy14u6f3qZqSo5ubg7UJ+7whQHFxli0dP/1HcBvK2x+D6HWZ1+jFNoS3YdvbT9YqzCS
2L6XTetb6JiXL9iWReCIl30101Tb1DYxpV1XDk8I5tqHtOhO/X2sCqluE6H8o2ZPfDwG492c1U5W
cG7DGk+j4KOHAscGkchVpq43/oyC/Afi7Qk92kdV0hwGbSyvUzSla9+a/E+k6teuiuETmeOLBGDE
zynla9l100bOc35uuAk+djikd4P/norLfYTQlrewku51rPxzlYXndBLJK6Yu7prNaoiA9xt65pBU
idOGzkyETjkVwDacZVnO6AAOcMrPX2pRQ8zjVrPGcEMuxLxX4+9UDO+Z49BT4a1+oJVENHhHxnNQ
W8Ytbxrw/MtesJxTe+pcUMMVCsYEQS6KjT9mCG/uk4M6pwqbkFyfjaH7+T6MyD8Q1dTfPDpbjzGw
ma0lWu2ti+rPBL7Cj65MbwPzcyB6rX5Uwx1gG/ANWA3BMkrXDcPlx9F0F2rYTBqPnm/bydEeMWjJ
KzCabsXdyfmev7Yd3rPM9WckFuii2mxu4WA4i6wahVQQf4Sp5785kscFykfMskWwTeTsgxSPmLyH
mrO1mTqCr8e5fZLXdkRV7jJFPvnLxolzvhajRFqhQHO3ThLBVCr9Z9a97lOdeZfK6Q0enDN3HOAd
K6cam409dPKLl2jPCRKJ5wAFytkcuKGXfSC/oMtmkYffGO8+OS1gwPs1wSni/ay2tZTFzUgJcqET
9NEMnfk4pVOHTNmxd4O3RHek4S5m0flL+owo68L6BZULECBnli8lbmCvWm9eAHw8M0ObAqHyB3mr
hA4eTrrhN+ITnjLxYgwOg0akqM+dNx0Tu4k/izpNgTrM1jrORfQ5d1DmI8dFOWAO1WOrEXtck6qE
rSgvXj1CTbdhVhhH4TOC0SFcbzSBSjmKTi7R7E+YwN7mMXhh0SW37QI2aqg5ce2x92dTd25+SHvz
bEbZ75ll5GrZu6U7V0cE4mdj+rhBw/ofZi7NKi6vjkOeul5k0YnivThj/XDWminlrSzKR0Rjzl4T
Ix3ZoVz03X64h3MDjqIPxdc4dlZFKeMfvUdsb58M+XOMg3vvUOjt5szpL6Jk0cSQ9VMUWbqvFpqN
Zdv2USc4CVolspzFDK82Riuc1Uwc+g6l13wRWoir/1+okWnhjbgkH7BoImRharrnbNb9ayZteWTw
QNMlTaovYepKLtYqvwwDFRuVjdiIybSfWlZGZmRVX5plZYSc1NnzubZeyPzboy7ZRUnSvEvfMg8x
aWIbJY2o0CX/Oc/c7eeQ2q+avXjg56Hgjo0wU0vj8syA9Gc+WuUuy3zSeHXns1xkg2rjRmQ9FF71
QXtrracy+cizrDxIao8N2qRh5dBG2f4lUSD54GfrZSS+OfIYCPP9j2pUSUfH8jsalu5a64V5F5MG
g0XuhgGRy+7a7qCkxo2fmBsSPMmgGxdmBXrLuhinZzpEAPks5Gnqi8gSu3UQEKJiTgXjqkBDw1yB
QrtT90onxr9r79sYqy+PoOTMkG7bL0dOKvwDMIl3RSeyFzyAGJvwnDgbdUYRitRpW8u+y6QIdncW
nYIPolj0d5Wcb8REJNtCIKxvfIeQJMI4Nn8ZVidSTtEDHxUmEL7I38BAEMnFUS6+7Rf4xfaPKScO
wjFT75lCzNhhLYVupRYvVEz6xqIRuRJa43+tbbHTwTL9jLwKNqPb7/yUOs1XK0cHQgert3mrFCaU
61c7dcV+FLLYW6PMDn3WDdfBrqN1hVbvKdQ85tAMGtUGhUaxNR0CBsij/H2utkvAkarmnSfxIwyr
92kRTHGxzphfWTCrwxacHt7UaZuPoTiNi2Aobbp5f9eUsErlfw3ka+Jl3rcxN+47/b92li+FwINF
atlf/9/fB7bS/yLbeq1p8YXWDz6z2noam7L7MJfw8TpPmpNINe/UdD5YTjvLP2WHazHkQ2WOEYak
VoxrK46LJfqh/0xTtEZ86qSXuPss2/pUjWt8jcVHnPXlum0A+LRdWX4MSfalFJ5Fz0yrN23tlLvB
fNezxPiIoOWdzB69izqMKevIGNIorb36hIWtP9ryJVsOWN8sGy/dDXmQjE8BF+dz0a3RgiD/QmKJ
T7mpn9Sm09Hv+i2ZEpWaDsyoTPOQa6WNHMotdH8vPSMPGAtYWkpz37tYAszGvWWLmyTve32r6cGN
wgtXHiu+oy+a4NLOUUeBhg5LRP0OgAQR1E7uv1fBiLJ8EYCM5cBCWFvQWQmGBK+HhbYIC8bebNcI
ffOT11XFoU1cOnYaVGJVnLWGBFvcD6epKnB8h8FrtCzjasf9ZSStuyUJJF9LzU+P89T067bvCBKy
Cu2RpN4AFfAcHMbFAEy3sKCyu9Kd8Db/tRe2gX8/F6s9Wp5r4j6aPR82SIBcjiboyUOkz5QmyyG6
zX075V/tyiv/4b/YhUu3p7FN4N2Jw7ONHJguNVZ5CCNKsZQGgnUfKDu9s2IpGWgTOxrZr3kH2hfF
i7UMx2fMNY9Y3rd4fp4HIf11UCIkmlhXgukAFmgNrn+c3FSQdcTEyWYwq8b7iRnsNDD3JzX2N4p2
wjbgxZs5qYmx8hiTT03AG/LnOLYaVOyQ3XZyfmn7qLqp9yiUWrm7L20bUGWu3z8GtjX8XHYwS49q
Zwgc/1TpMaLoRXFeZznPrGVPbWbyQPZcYid1PmFSwSyhOavHWEI8CqIVw10jNmqfsylKN76tpete
aEs8TtP99GF6cEdq0HmRAYR+3nkCGyd2TMjKg1HW/nXI4SUj9wh2Qy+1bYpRYNY04yswol8YTn/v
RLnBlVgDySiydUiy5KNq/tr5z8Fq/fc+nudTG6CJVKe9xjce6tz5Mbop8rSpMy9t5tP3VrvQHQNP
25Z+RRmaYtGocX2dzKqFHhoKE2S6KJeEuoZlvQ9HVgkZ0n8fEh7WP02df1dQgCWZjwTAgfaVEJqz
Bb7fdnN9EAxilWZAiqB5UUeLGT/JvfZwF6wPvZ6/+IwdV3MuxxsGkupQ0t3fmJHPShVirLds1B4I
Ya4aOEzD4S7Kdr3+V+t0T7PrRic9zrgcCPfBFhcuEq/IBsZsJlFwc/LxePeHRWBgV0OPdLIFlYx3
chHoC4TSxEL58gAaZlpNuueePY+UU4bi9EaDJPqmwwLusxIOGjzgRY1yZCybr3ELlCsdo8L9F1Rf
8IonqwJb1AYjo69lM5QMR21UNZuQCDFtFxv2keHjRPh6DFQiEP3F0XRnZyamPP7ZzIgtKgbp5kC7
fXZXic/HheUWzot/b6RuxnvfSy8Le2yF+LvfqHG28iKq+bXedm858u7N/SVDSACCPEfTSA+eAe7i
eVCmZ8/oy9WdJ5LWxkueJ9YmqxubSz2pX3OjQ0MHaGPBUjFgkcbFJ0X2ImyiXaO+XQxZFSJ6K/lm
iw7qSOC4J2zP06p3GUUxuxvW2vKENMv4iJIbE8BypBQ7rRE4jyRbPCGfq3CJeHlxrfRgpo0d20cL
0fRGxgSP0eRG6VZ+3i8cxAkYIZe7fez1yaautHCD2LN5UucaKVHiakhD1TCipsfQito8tGPSHzu9
7Y/NslF76hwGBM5FLr3nINtXTnvtat98VDMLZCvTbfZCrhSYwmTWcsgrSLVo6tWqm3kxqWq6tfqf
pVu2Zx44O1WjY0olOHf2p3sF/6duV7U8PqvkmI3NcRHnGWixz/eHjG7FO4308jDMv2ul/wPwgsMd
TX7cb2Pt3NrfDJw/0HK8792AOs/oIuOV7sO0aZM53SPrOHizzwqms5FDaPkGElX96tt2ip1t9naB
bluvVm18qk8KI99/TLiYCwBSO3XVUk2hQlhFU0n/o9bifU1j7BpGg7mLpZmD5fRfPOY9b35XMsH3
fOyPWIRepBcjs9G75CuLhy2IGNJB+CS2WeA+NFY13kqNbp3nx8ZGlAZ5G3yHNs0/cidJn3mZvHUh
p+5Rx5j8RoLwIyR3Y2OXjb7GC+7LbS5BxkfB8FLClt5nppZ/YjJ88MJs/lpo7mKxCg6dNsgt4DHv
2XCIdnRia7j+bmozpn5gAbJXv1WYkFSJ3WA6oSBzVqo5PkzNRhReeYjgoMZxvW/rsPlCcLdGMEfx
fwg7jy25kWzL/kuPH9aCMKhBT1zrkIwgOcFiUEBrja/vbeasZGX2W1WD9ATgSaaHB2Di3nP2yU5O
TZk8oZeMHi2dau0DQsXPoc2itxkT0LZtUMf0gMCoonfxUe3NkwmZbzcTLJxls4dDWep5RYqiUOh6
va/roAadBp7B7NvmXOd1tUOoU6xhZuJHRL8IBcZm45rOwztZePgod0qeo4Q6Hs8udir7DdHxtJ1Y
3L0ytX5rNb97ynr9sxL7tnb2oUH8PxjYp9ZpRf2jyv1vpVwMJXG3R6E3vUMlWw0StVvW5nRcKpfU
SJ/wN4sl7n2FjnBEv9h4dGwzCI7ZGEZ7gTdhP+BgWTUSXljXnZC4kSf1v1X6cRjUPBiGnu5rMTav
ce/cBmEC5fBJAtcyENKzO32uSmPPbhW1S0YgdWUjl2wlByMjSOWqTuc6j889sXRrZgj4S4EO3HAy
yRz1p+pLZJbJvgstczPmSYCxSituTnb5vQiP0uZqG6X/UIPaeCjist5bRQCBSIygJCyizFsSabiL
CPxA3mzVaNcpGhSLtUOKZb8w1bZPFlFzi1vYL/hJw9P9b56ETvBm6H9NYs/8Jg/avrsf4K5LPsMu
PTkp7k+pEl0IjH6WZwr0RuwsFoYoegyYulENtuFd2KKWs+pa0w/VLsHTrn7RwPgCuKekV89asL/v
ESiJu9gWXx08tDdDjqdqExIYbXNIJ5SYE+yShwwSSv9T+DW/rmEGNVJqQwOlQPPJGCqewiUsj3Hs
u1daKxQB2aXfj4xSpNvE84x1Jw1pTWhYv/FNdr9DA84gbxAUK6VoG1dSA9S1MYW3RFyneQRiHz9S
d3nOrYFcSUXjdKtl3gEbWuuYobdpKvqH0Uc63IGVvB818igNBBNmN4i3qZluxE9bnxja+sNczck+
KXDC3L9/+gXfQKmh9Oyrd8eu3GvQFzAVJV48JxF3T6Wl3prCTE+khYZr3UbFSn9jpTDi5l948WTR
nqNioT8k8eLWIkoEUrlZf+hzTfWEHgV70mfV5E9EdW7rgfgQDUONsiZosBce0UJr18ZA8eIYC8wd
nb52xgJk7xJM9Ez2OFBXYevPBEVv+Gf8XgwC/0VjEDbESm9dI0re3IX8GZMHf74/KxB1QC9p53cp
jmSlfn6/M3qspBSATP5VdWCkdjfz3JF4q78mC5CJJCooeRnawKqjIhQJL+sKgsv4kKSluY2yhHKs
PCrzvnicvO6QjMlC6jyCBNoaM25Xka3vLNihT42rGnMyehadD+Ud2NRRFQlUbaBzYzQKtnFE67fs
2z5jOSXvGYHJ52Qk2ndXekGI4G4bu/nB8h5doZ4A1tRItQllzoFl0BzynIEkYqkUnm2i0+8/KKUU
mivFsjf13EOtLVkpZa9pMH/8mb1X2b1CPd6rYaQx9c39zri79hthNSuLZsl9sxnkVrXzYLtSjWZs
BQIHf48I47vGcdTo4gSSNEvcLFp/gMiH3485bKgVYMz66vnYrEnEij5Sh/RXL0a+4xTJni3poWlJ
XiMSAnRfi5EKbGH97qejvnaCaNqqTnAriDu1Y+KM/pRMWtcIL0M5USdl1dxkrbe7F5sAVN7mJrKP
Cv8IpK05TloJq8v8XFPseyQNbn4Osb6WSP6ujLz4GZSuhUdrVbB7vCqBi9NZAcYdJtowKeZ9lZX5
WrlwTJteEWomg3qxx14RN/qDOhoB4R1NHWdM4de/BjEAmZxT88ru6BfN0vhy/77a+pWi03BI6Lk8
zQG8MLp29o+t13a/7t+bXn5ZQBH/EPnAdkAfKWNQkiHsftw6ws8PynPGbiQHezGwKpUtAi2NocRI
1qTeM4BhR96oX63NIndt9GZ7Ae0gj6QlaVxmb313L7e+toax+SutdTxxTtFcRvb+67IHpcao8+5P
0DRT0lw2aR4DGhHEqCvwXZnW0wMAbSxI5LndO4ZOIbZQkPVLJAFNqVFDaRq06ZxUH0lgPxeBNbwX
KbtfLSz7LxQ5ZM0Tt1FPb5G6uF37pztZOojH5oRmZF8pzFnOc3lvL02BSc52jRYWc+pFHYUksIJY
5toir4Xh/K93Uz9Y3zsuxoIFSf1Mfmrs8HLSKp0NbqdSVIfeMs3bSMsSz1rtMk+JEHWnBqreml5F
gS/S9F87KBwYUgQVQo3maY+p0cpDxh+l1Y/C6WKom6gXBF63qcO+IfCsm6fPwT4CQAQMtcB0QQro
hZol8kcHcUmdtQwpikV4KpKovcSz1Vyqv47KwdSPfTDui+pZuWGJrJheQ+O5lcNNO3XqRL3jDaO5
chZyi7SiyPdQBUxmaAhisdT8R2U4IlWULRpbjOmTk2nFPprraStqHTwQsa9b6BXWPkGY/Rbr9bCO
XF+Kznm3A7y8qkjDui5F0b8lortNWeQ9Bl1jIyWElGfT8Sc8keWClnmYqYP0lx4SJcYdy92mRcj2
O5O93jAsW33M/beq7l+LbHYuOnP5TmQy8Umav3Db6gPp3OyhYNH5NAk7dKwssZ5HkzKt29UP6qwd
9RH+v7c3p/zjj5BEC2hcxE30kckiU1WlKFB0s6JiGb8T+dO+h6kvNo5hx7cmqJrTkI1QR5vgG5SL
FlE6MQmZbnkfgMPWzTQGP6PU309EUC1S+pfjhMYok9cXyxqyHZCKH2Vgl1tMiNCsZR0StyMMAau2
tlWyGEdR5T/Un5zkH5/N9ttdvxLPJZo8xUbVYH9uQofln7ZYMPnki9dF0XWuk2zlTETYDk1sPppY
HyhD0ZDz8uXBGSNx02rnE+uF+aRsT2A1rGYIbmq8jPPa2cDX1NdWHgCWyflulUdPOfMyTK7ZQkWs
T0X+UE6TtvFHNglhbeWvQQ8R0KVtuMJ8gYqz3cz4Mh+dAGSjZ0IkTZsUOAHgjfkochczqMNwYQbV
eL/h7ze2sSX00bjNDPKrROmyvTSvVmBbpmvnol2NzST+JPoF/CXiph8oJIhCCcPLKKP8AEkSrJPm
NGjkfNOm2mMdd8OT3yHEx+dKZrPLciIZiBFTouV6dh/yvElf1fVMXoclMxyLUBpR/Xhh5Q+TzTY6
8WpVWNfA6n6UOONXMUD9zsDbI1fNcVDSQy2Ne180L7SXSW2q75ugkgfnYhhWf26L4s2jr3H+85IN
3b+fqjfmkjhbO0cnWQQw6Lo4zb+3BBBGKInnakEVea+6OyPkc4BY1PqQDR7mwo/XMepIZsaSQqjJ
LS1H+PswPxF9MyIWVYOrGmbHF9deBqZCKCGWaKMdQDUk+fLZl9LJAwKzggg/YOtA1mQ2CnxAo4A9
YDrmcFWDx59T9S461d/vmnORQTOM6O9iUScnKXzvgyq/NRUJwkYwhO9xAGl4qODDqHcHSLNbjcgI
Rf/Ryt44dHWvxLah2LsWrM3IB3YTdvbFLu32AZ/cr8VCMNMnmthRwE7Wqt7xp8xhM1msrBaGmFfD
TKYIBFDWzPWn3pCbclQk6oz86TtiRp1Rzjv4NC6MpL8oVxyfJzrWTY6rDMzV2fSH7B76IWzqq6E2
vajrtNqyTVXq7tm0Z5MaVlE/sft/UJb7uJ3mE2wZfa0s90lLkz9x243oHLROhan/5uvNfODFCrob
TxC9jZCMyMEIwn3m+3f/HErfFv0SIwmM6+bREwYEyExoK6/RGqfbjjMwbLWaSi2yPuqa/JEaYQ74
oJ4JpCpekOkPsAxDexXWQEfyuS+OJcVUHvPgNa7m4ML4Fr0YCTgRYRXPAojayUMhflJHoC9xU84P
GK9pNEsxjZaVguDGwL8ZbuI+dJUMY+cHexVOfS7kYzh13pe2zJLHysw9VFQh0KCyOJNN1K37xG0u
lpE7qzTxyve4nrxdXLJoU10OrRyIOM8HuphmYRyKJG73HlCTa4rcYGXQml6pvRrSY0AxTk2LWzCz
qNVM78XklcuCtylzchxZ9Van6gVs9sp9S6mN2/Y1/espscc22zUzCw32zd/KStNZs1fi5JdMLFo3
Ab5UM1OQetmt8Oz6nBY1eMUI5WLO4hiW8ZUMmJNji++5nEqslhC2JsYtCXzocyuN8Gz0v9lk/+zv
t/rvJUxDwTCQ+xqlrhVuja0ZUvIq7e3v/9nx/784F3wBqg0LF4F2bIHIdP53MwwKK426HbWVtniJ
MbXs/7SI41ZOQ27yqErrQsOgImSQUKA3FGHY0Kq+geog/KOXQKzLAkUPLyUtdzJJYxHQXhvbCJ9X
+auSOWxKbaau33VnU3JpaN6cKkX5IpXh3E4s5AaK8bcRKDcBJa9lw92Vu9l0Uvkd9FC9beUyOPcA
JV6rOJxPduKzL7Ti4bXr6kdtsk/K51yby3Rim7VXOwwPLydt1yJaRsSeYH8nVIdrNQe0grZBNQDY
7FvjkPgM7o3yjljl9KmYu53berjXp4mnCLHvbcK4HuzqYEGHj4f6UNsl4SU29SRHQj7dcBj3//k3
JvR/mk18nWvCcMmsBliAb+vvvzK9KVMHllUDbmSx9ugNMUcEiTgTZ7lArqrxCxVkSibhEF/CWkeM
t/i/TZ8gXMNjAx+bsGJSpY2nWhaOyAbMbmnVf6izoRDpTfPGjyIJXlE4ll9a/bgMMWM1B2ndzN/L
3n1vk7F6DFFtnGNWdTT5IYEjEI93DibcKDO9Fxupz2mpp28aZh6sb6F+qiMMtFgci0IzdwigPJi0
6QSJtZm37pA8z0HlXnRrvCNZQI2yVQWnedA9o3qAnIXwHH1MC9jlqERvXYdDiTCQeh1UliuzDClw
LIEUDJRPRjIWr8mgxWvTCXXgqUnxij8yXQ+m1T0NGmEZzVANrFZRLafYIa6273YrBFftLe9AQBrl
wkL3W2ARIEIbBndAgsMGNuKzVB3ROEX3o3hYzG3fLQ83PHppkjkMt3kBoG7umqaPz5XnJwfy0IzL
YAcOYEfzxcjr4rGdLeu6CLH2GL+ugTItiaKEtTnSCFPTWuMm8B4jLKTJQjtonIJLYjrNha6KLJS2
oAwFKNLYsPO7uiufSpa9AgQGlqMYOjHBIWUflVfWDwxjvj9/zu0Ujz3Om2tmhw2d0NTc9XA5n4rO
37mWPh1NxMTbeHCdho07zZV+6Gm4OFZwHh2SJgv5LWhalF8Lc9T39yNdCgeVxddPStKXa7/Z58KH
u9yl87XJva8+LO+rvmTYDR10sNf7ud8V5xxyn7qkXsz7f4K+oWoEzH26mE087ad6mE5JPv+SDa0z
GS36k0Pei/q1FGVv70oHu3g4jtEmjCwJ5GaXMnn2x73Sk8c+W+gWT1s/QbcqoZRlvdB+BlXyFnm1
+LIQhwVoPYyODs2L62J0by4S3x9gvnYInsACmeWq6nHpr9ox2oK+GX4GJpO+B3Ib4RTGAKyR740m
g2N1Cv1p7X2d0yQ+20kb02/hyISE38aBe1ikvsaC2nCZpebGK90QM4TkHteVP+zNzPlCjNRygKtd
WcTS2WLPGpTCdWEjghlEHa6ncsq39LeAyYSGPbEZ7+D6MTge8JONG7USVadicIbNUCwh4FHxRdQ+
Nebem1ejNftHXc/HrUBEu51KUExxn1xVxUy9mEVgbCvSGWl/558UemPuTlUzZR/EpBDknJzZa0cv
FSwa+A09WBs1VJqt/tXNHGuj8pt0acOvivwLZsyO7gY17rnpxMYY+kNvWw3arvi7apm2LiVXx19u
ulaXj22YrudJ8xljbAi1c8hCt0L7NLj1p8AJwM8ki3cCL10f0DkZPKh0ZGh0XSc9r/bTaC7IrYg+
0pqwPSkHUt72xzIIk5exYcll+k3Uw4Qqj8hiE5S2DQx0VruG8zCAJj0oYIp6ybXoSxNjnh/T4ZEF
CKrjrkPsL4/CHitjr3Uu6U7ds3Cs8UFRBANveB6JG8LmhJw+x023pxbvn6Jssi6UYD34cGX0WgFO
4/eJuO1ebtMwaV9aquFFNWcfccOIR3nZfhhKVBPGkj4bDtWCYAZ7opbc3cjjr07HEbLffW8ezgQH
qO0fFQMarNlCN4FK2zpscTKNlBwPYqqyC4EUx8L3cXDJm7AqCBK+6fLQAFv0G4QJcHrZqO6CU7J4
Mbq5vqp7y6XVvupFhsQvL7aOUzH/ROHPTCo6dBit+ztiEyCI/CoJdmdmxmzMTdtn+FTToKYbgbGi
wr23B45qEVxu22evHb8Kb902RfmjSvtwnU8EgYVZLg4JY899fWR1EONZlJAvJRUa/Fqwjkmro3pB
NUhdpqeHA8h8XPVlpj90SZc+0OLD7KG6VjPiWJnLEcmRs6IvdwrD+kuo990x0rwPxHckxcoXterv
fYMitGWCig0qgPRh4e8TUhfXmiDiT9IJiAZDCfyfJ3pTl7Clf3eV+pg4TF8G2ZouzSHnH2uzxhyt
3k0DFkVVlVAnnM90h4AIxZUDvbpCUur0oCWL7DWcgl2uVfVZfQMN3r7NfUFpZZl7Hap2M84dWgSH
1Q0V/Oy1XNa6zPYqE318VEepETGEB5mxNkQYvzQ5vzOzyYgwjFD3E3LvX9HCU0HTi/bFnelFeqkX
rNvIhmvaRzZbUlqbl9SaMdzyUJYCwyrKLm9jLaWFiHBZ3u+O5sqizReYOJkcByhN2t/IrhU3VS9V
R56WPeNCHvciGB47P9jMQujPWORNTNnBpvNa/Vn5AOQZRe69l9j7yRvZkMlWD7oV3E4DiG43YHMt
QIXKBI9aMiXAr6xyMMK3VGNbneDmuNx19B7z2F65qGZ6jOSbisMU3wya5V/SZloj6Ne3qjzP1yR2
cuoxc62EiVf9UB9sAMt8lWemEXmre73QidtoT5Hd2/t+QeKaE/mPlFoRmkdesGJLBLvWILrK0+3k
oP4WdZqiSkOpFC9vJY6V3QhxQO/c9oyrdUIC2ZhztYpSpgbSTEsc2bpxU30AGuPdrsW4TRkAyeBi
md7uzpmyO9o0ltmP2xYg1jGfhPE2ETqhlry2jJuUz969qjsli1jV8xS9Z2Fx1GM9+ogTKnn1Mma3
JK5Jzk0Md7dYo/c45UBYVD5HMgaf23a2XyrKOWv60IP2srBRHXqcZVoXpnsVtlB3xosVyCwbx4Ku
Uun6QUsm56A1ZQTCUCOVKbC8L1W51ieX7N4q+JlkLZsC1PBkn5BqLlh1ctt/NlwvPwVjeFYjjuXr
Ug0xvhW5+Jyh4DqXTUyzNYBGYudZwtppCI8U6ubPJbRiB4o1G07r8Q4IyelbuIl4VloZoP4by7Ti
zWJV/QHPK2lfYkHsII1YVel/nuEDPi96Ol4YUMRad8P5q25qnwu2kY+98U3VHOI2JxfNQUGi6hCp
m9HrJNOQcZWReDsjglV/oW7qPyonSv6LJd2z/v+hw/aI98E45TOEGPL979+eCelo/+//Mf5H1+al
tjS6/cYY8PSmXb7pKBDeSUkIw6NzV/g3q5nDS0c6AU0xBpY0CrG6BPmLLa83f12H3vFJt5L4yJ5d
X7eLK178Gp+Q5Q/5SXVldT+ZDiI3Rkre2QsWq28tB2v4B96uXKDgM2x45oWH+gCIfQRGveTPQODg
bs9z8mWkk70KLeYEUoSRJnHWmunv65lbWU+2CJDoxsXbMBnecexs1mDytPC1fG8GUNWHf8Fea7am
B9qaluSOWo80xSzWGFl1M/oK83yHGXiA5k4PbIgPVVDOmxmP3ka1++5NPp4G64aBSPPrPbha92Ms
DNnVWH54sKj+foDM/H7F4MC1Wnc1k4aJBZ8ftQi7ktSQriEqQk/+G3fF+/v0ILkrrk5TwRau75mW
9U9god7ECGs8SvI+/N1DbmAEcoKQlaxn0ReeHPzmoXUOu+pTqrczShdKEHD7WGyzTdg0vcaQUhPa
3smjajHxiBdIzNUbmFpmf20n8+buwR7a/CNP8UBUrwpTEE5VvcfOEuyJltauhW/1G0gfRBugVKyz
hjzFIAye4nmkVkha3XOASBRFpP8ckqUCs4305cjOfx+pawxc1imR10KEv2AHEHE6Nfae0qvtTQMO
+51M+PcRs8tXza0vx34K0u9VYacbnivWfWzjrgRTJZt+cfLvz/94Wx861h4sflZNVcEtCDxIt0D6
bxBH6m1XLeNrZoiFQlLdfABf30dd/KiJbP7Su8wuiy++OYkIVp5j+c85yiJo2ZN9gOm1xbXaPtM6
6zdFHrU7dapeKoNQ5IRsHKWLTh3Duyj5QQzCd+KeY5hE1c0gepoj+hTC/ejwmKbXFPzNtmxF9Rok
Xy2/is5aDDrLSr5T8B5/xsL42RdpTr6qA40GUDrtSKZAdqXhamT5fWiJS1qrihwbmWjl+EPF/g6D
DZjSH2x83AdPeL/UeNi0pJNze63ieOTJKofhOJsA2YrRGo6aQIFYmLG1YmykLAgM4MWBEa5UecAH
GP2X2H+cHDEcHI9aNPL3q2JdqYaRKh97HjHl8vqfRlJZHYvFhXc8VHQBQjgmZ6OlC4Uv67Gsc6LQ
SFsNgJ0fXExSW/U5dZArK8wVLnmk2XIIspoOERGwJv2Ro+UV+kadeqG3Doa62Dc9Sa5DTRQVez6y
r/reT1bqoyV+O247aeRMOje/wTebjtmphI29Vo5tGv2bCjnoa0P+MbU/L9qOY+CsmAYaORc0l0wq
pO1pdNb/ecknJCfkz4qPR9owTN30LJ9irSUM8Y/SDgDJ0jDode7G3NAOeeClpzz3X4q5HakDOL88
rcV0RX5FUMQfxlLonyg6k783jvOpbZlWAAcZhn+YwCo/qGpo1ta/lmXMJQm6eGqkHyEggeXJ89mH
S6KlpQmoIYlzs2Jks16CHkSpYBAymo+lmKdHM27MR5co7cdOx/0h6Y4I00DnFpRNLRlLr2gBEN/O
wWRTO+h6VlqqdOki93a0h/tx5lu7//x9qVLX374vx/OEpcOcErrNR9D/Ps25fUtOdtWYe91hDyVM
gswIjPlI+/5+IK/oY094el1Pt7/epwb7PjUOXX9Vo+z6dIA9ISMXldEEG7S7SazWX3XZ+LNTwFIj
+2RiMf40R9NbM2KOfzbm6VXN4akjp3W7Ff+l0scO/m+3g+fY1GR93TANFygtq0Dx9x+vIu6EFNY0
OoRObaIWNsMHkDyfFPburzNbplTpDLInM562TJ5U/t1MHGtfzK9z+TjElMcbSKJX9V/WeRKtOoK8
qA7lPH3aYP5wy9m5FjYaQwE6bG34xIGzvQMgL24UFPNXOqEHGpQ4LymD/WZpWAWGIihUzSYCivys
jlJqYvcjbhM8A5l+GGd77xrTk5PGaIIpjCq1nV5UkFOgEyVuVR18H4y/WxVfgbwC45DdmNqpvrZG
0d3Uulie2TIbtuBR3mjuvGwbPfTfgE4QDUI+8zT650zYARiGjCKCuisDybAgOuaJbnR1GMch39Bb
YHqwArrmirfZzcRkN7VBYVpi9AqkzIjGR0YaEQ44DOXnHTx8mnHyycOvdg5SqO53SYQGjXO0Y9gg
dU2HrjX6YFdGxEypl3ZazDfdbXcYD88NCg7adLnYubLW542EX6uXFGX1qvAIXFBYymzy/FONF1vI
sldSheGqS9PvaZ3l+3YmUcfq2w6pqtmaD76OLGaKs/d0rqNPeNAQJBFwfhhdQmbNHr/RqrDs4I6T
FyIkKScj9twSQ3KgmEvmFXK+FZwp/QZQpnm1hb5H4Zu8tIPg56duelP8S9UXZi49i4pdM9EBO1iS
I0E5lX+8HwVTupsn7wzMEF90P88Icsb6i4kFIkiK5RMhncWl0m38QAPXm1Tbgv3Pd11GoJ6SaKtd
q1WC1b9jWtCe8RHAuI0vUaYfg2Xov3pFaqyjMh4ec+quB/LQgwOP5yNTRXmcuzTYwYHMb9ro+yRG
j1heYK7/lzUXfHA5ovwZcTz0YzqCMIi2hmkz3ggJF/u3hfXSuhr53WmwN/s4llENyYq8UfIgh9A/
qxdv8hZSPf46R+e4id3u25RmH4oxo8l+EbK6DwAK7sN9i+mJ9GCHzkdhzuEzlRhApxaoJNEKNq6K
FezVsOXKId10fW8zGXgDIXP1i/Kw1xa+24avrNTi4ALgCKOpnK8NKZ634uBxDOGV5ESnK01sqNco
jvJ9POeghFxb4MZKAXH6oQ7PwXkTdLfvXVBobf3GlKdqpxQ6bQ+PJSBOi2Wahft0K3BZfyqp6zKN
Sz4Jq0Q+o2605lPDNhGCVPPNhv68FomfPdlOHx1s4uGdYnY3ynurOP7CpOgz2tawU9fqEXPWqAma
1wGRL9NoPC9yUPjrTH0aeeboqXHft/31nkoIKViyFFhyIazYJpQgI3goZxjKCwK0TYlI6hnyyriO
PBHAbmzD62KGdKtVTfAuxul6n/ATpW8VlekAlupOKjqqj8SbYxXDqTdde2MWGZgxqeWlvbrJ7Gb4
xp/8TKm+X5Hein5Rhp8VxZBdaA//Ku3Ae3LYXU3RnK7/pCvlemmCaBqK/YK+EYUmDVonjFgnGpGL
lyexj6UDXwNWUPvkQrn8V33O75Gi0Fo7zYlD/Iic0XOz5LlSYqieCm6Yd9h3JdzIDY3wDL16G5O5
eFXNHtdKSPfxStAL7Xik6V2/4u6G+gn8yZ7b8hxZGJZp+ny+l0m0/Kmt8/GieeJGAwiPKmu/LyQx
G48oY4ttD4TxSHBP/OZmEWuubP7NKQjjGWSyGv0WTTsSon7w5TAYVh/3Z54pCMyt3w37aXDnT4ZL
wHsHyHhKBgIwGpo80DCc4dzQ/EVNB1CFJ0H+irx9udJbyhmrcjXR3pb/LrziV+uQ255DFPptVfJn
P9gPU4t2UbbmYMHc/8f2WCwnPUoHmssV85WE7DpFlYA0YlXc4HlrG2NkDe+OOzcqfqGMqqShHGnu
/S8wy35azXM2PaaVRkAKi1LqO9PBjId4i9Oo2UctCjeXBiFF4DDdYChHZBn0yZOW1JuE0BWMrWSu
3klmYjkxcoW3xCOJZtXVwZtWh/WxyER6mWI8SvIDQuKEtCAmGVeOKnqxRHDUHQQaOpJL2V1SLSb1
wvT2WoTQHcyobI4DWrKzjm1rh6UifqX+y7dO2tfTb2zx8IUua/5EeaU+2eS87MaKJLolKJ1dVGks
gu0pf6f/5xDXavvEuZhfVNlcw/K2s6VezHZCsoLRnUbrYUbjP0rQ15/inqrwVeZ4lC3XHnByGabd
QzvBW1Yvnj2c2RYQtDY09RndtL7TO8+4FTkyylXnlpnUfvxUWK2sNNyN4eYS0KwV75oVENoZFPVG
0evUi54tP+a+rs9Mnc16ChDcOwLyLdfbi+obs4AkEwd00V6duqQ/H8hwhleEpJndsCj2aslSf71/
RfiiP3m1nl/SbIwvTmmTuG6X1mvtFuWKxpT320Na9mHzqXm36Fd9yhcUgf0YbquQsF0RMq0B4zFm
Sthq/G9YjqnHwWjtBYnAhLxVPh3VBIDpzlajgGS1u6lqki2m6Yqhq5eaFfBRSHix4o8R6IoEAz9L
/L2aZ6aFsjUlzf4MRdNbd/lkbb2iiQBsedaF2iu4ovDad9X5/oPNMxJUaenJalJ3baO4n1E8AqSa
UI3s630aIoBo6wgwlSWSGEYRayz14smjLjf00734iftjrZZmyQvEqPmHgMnJjqMj+LUErvdFsEiF
kRs1lzKxd+TaBHsXocMqUyjgNHXSdSsDY9kmbdUaMHInUMSh8zNLue1tbsljTF/4Bl9d8Jz349vQ
Bb9qb4yvd6POgJ9Afc/wF3FNLO5rOIcpUpN5PbVJvyuWuTuEdaF/zmhUKhO603Q/7xD3tOQWb0IG
90wSVJlJXxrbfMjCSDw4eJ7Obp9W2yxlbXi3rIbWkZ/LpWGov+tl3RBi8BC5XbvWZJJKoBVvRlN/
EvHYrgsB9zEt2vfBJ2eIgRs+NhPm2o843w59TmV80Z2D7uCVGBA4fIrJdqEdh7i8bexb4wzvet1+
Gcn5uZSy45LG8/c0XcojAdx7VaZ2K0JcFlACx5GP2PY0Ozo9cmSz/isMkO5ZveAJt9Z9afOXMUCv
stz4DWWU4EF04PehSm8aclTKvt+CgYuudyhRk9rXljLxUd2omrxbe2yGlyl/6ggJuEYlS6NWTju1
E+fXkMd8NTdE1mSZZa9Dw9C2qvzsp6gWweq+j5QwduAeK1jL/8o4UEEHyO8/RF+0EI4SmAjAD7DS
UHFRL161qiYiH7OGfF/VjLcLt3qAmUxCAXxMu63w9sTegmVT3nYDCayr3sPpJovBQjOHI3hBsaHQ
w0onJoqVUFUUHhYrHX8silecT/Gti42XNAUnWA485MRUzSef6UA5H9ALVJfcjd2VcEO2m4Hn7NKZ
jL7Eci8swOhg2jgcyzAT7+qIJjUpPhUDbNAWxiar2NfQX7ChBtNRoGr7s0gbcM19/gYEcdxkOfyz
FB88Neja36nv20kGIAQRoZ5qTq0q2t5GX9PsH6InHUjF9s+RTj/ocJ+qFgsNGDyq10R+xX9w36Hf
fNaTrLn2+nxQxjfPWFDTOf23KqNpWM7TuI+TPD65PMI3DOfLJkCfdWsLXJ4RM7QRBeNjLOnFop/9
nYNM+ncsJqktm9ifx0fVV8JAhcxg5okaDeMx6iaa0EVd3RkQQW7t8XMsG1ezhn1m6+Jmsvahg2mi
HGudes8mK9qNETmcco8AoC0vT/NMCQJGhfUURj/8sKlfnf6L2kSqk7j5ai/6D2hHJuoJJJCj3zsX
anF7J6vN6321txi/qO9XyPooHtuR2T7U7GPuI2+90Ocy6FZu1fLK77T6GlnG95qa1fd6eVCtNRqx
9BSm2V7fG2+G0VZnf6TBhV3gSRndIXTMOxp9E1V4ntl+mNzDfaQaxUpzUe+NuZte1QLCGY8dArk3
4JA9vs4NbFeyCaesvmhO4zzbon5XA9bcW8xRkVddBitxn/OuvF/3C8/lM0+fTQMItPr+KHOuR9Mp
PpVlZD/UTfEBs5eZwy3bxz4cvupt4rx5uhFuA1pK10bv01M8HqeJ+Fc3cN3npowRCubZ9B0x70pj
QHh1YidfzXY8PrAULNd2PntfsV2tcPhtRy8vX+l+6I9Wmb41kjVDh5gFliM+Bazidg3wpntvOfbp
SXfytNCSgc+txQdVy2rYnmid+VzNNJDNKbuqMLmCZEpWtL3YqdPYT/p10M2oEjPtAJ4Aco4eG3vx
/wg7ryW3kW3bfhEi4BLmld4Ui2VV5gWhloH3Hl9/RyZ1trq14/Z+YQAkpaoiYXKtNeeYzFf3UxZa
X3pU2tPAnEufqMZVe4u6CZ5/OTUbUcv42sYN1s3cBUfCZoYzbCk6I3XYbqbW7c9a2HGd6cxOvsK+
PWuXMO+xNXjjmStMuFLHtjr8Q5PZwlyN4qRCYk0rm86WfIt6tQqz/oGr6FbLm1esN/TUgJO9VtNb
OxW4qDoju5/LNF9lUQRPSIgfPZqOvZOTX6/EU64XfoBz9Ily851H1M3PSjvBPejPd9mzTtjMEjd3
E0GKQBSFe13+s4Xc49dzv7fCKOLuXMBmU+8rg7QidIMvxYIs71ZTexrAR94vBnVPRYzLmzCGtz7O
8dJJPZFXd/1Jc1pyILu2eL+ZOQqteoQKemfrefmmexyMpEuZx2n+xrM9xhlyJRsxv4VkOxxuVBRA
wBDYmR/slFMmzljjtAUZ2GpXXdWZHBkrvXpNat87e2nVPE9z/qLOiDogJykIkIz7FaIEwlTIwpTa
1FD0BfbLSp7yeBhxmC0snRgKJDSyH6eBQG21pZ6L5HOLfE5tJV64C7HArjQZUylQ6G/CiQGk2u3M
+gRC1No4U9hsFDBBMRSQ6cc7WCcAq1NcxsB9ToESDmKl2ngzTF5EKjiSpIamz7g63a7RM679wI2G
5zx3hmernj4bwKd3UdQPz7rdOygXHWetXpwtjN2Y5jGQjKyuwihPvjvLu0Wczl+VPQP4KTGldO3Q
n4d+MLZN6dtrYgGMPVi8Fqm/3j7kWZ0RRTXbHMizfUqLFDRCMGXXwU1xenpm+6L7BukZmQ9T24wf
LXc0iRNKrM0AhPQvLXsHAhN/OMV1lFxpmqnzLlxM/sSUPB8mhv7ZyfQvuj1sRy2aT79tc2Y0GJtJ
TsoW0UBZ1xdZrjfrJE6tR02YPxtJMJrhjO64nBNtQQra3UJ0VBTbzte6RPUke+HNQPehr3Ubsm9A
mZK0yTYjk+sG2FOX/F5UVxiZtJIYkd/q1qoC/3n7xNHpIAxx40+Pm93pNyttZGS2WeBbq3VFhM9+
W7qLhFQTmbNO5H4Cj2NVetyj1KTcjGd+vvCYVI2cMuiBD7YX16cQbtcqDENAm0nZAJ2GWRIKz33F
VrzK6j7cWERSMOGfo7dxsFcKniQojA4L5lakfnq4/hX1JJzh2GjtgzJhJJ1E/S0wvTSbLC3ja2IC
0qeVUSP2C8NDJHfVc5nd5DhSzQIAZUJKqN128vLiENUudWdLUTprfky6SbIMKYBsL3W0l8bKHb6A
0L1yVj0pwQ5W3mqP03/cidRLtlOKdlgggxcTYeW+Q4+faBIoViSDvzKNJ9iVb+cmDezQ8paJxiJK
Lm24au8Cs2xPweJpV1bm3J40DuD6wqKs4pbZlRxC9VbZLBZb8/FMJdnFnL32WiFxx1oorE0aCtZi
i4ZFUCfEmzMzfuLW9eqOVf1B18PYIrq2uFulkCfkkq+P8HdGfvNSOZ22QfqiY/zMX9R6YVzc8ir3
OmGGDFRIzRAzNK6l6cKvQdw+Jt5o/uxjPEa942BmT+2NZs7Bd8D8H11m9h98hAHwLqd8wFt0uxYA
O/LotVtkeAcmEUGGPfw1ENC5w6NJDSbB/MCvAV+4dUReWeK+anm1pUcU46U3zJ0xUO3lzaA9NiRr
Ey6O7k5Du3WnzVkErCQqt97QuXsKn7uhijHc2Y69ydLWPMXWZJw4zjKwHdyySxKDwAh7LFSsoX8b
hr/agL5BSkwQmOc+u0PtQJdFEgxrW1yMkgVIQ1DoTou1/thGDvVXTZssm0brrs0nGO+tNGAfQ9GZ
P/65EUXuXTCSN4AgkmrSyDup+NQ4CZL4RPgLpBtbnFUUbdBhcqiKgilejfjRYjUYxA6qD5O/j/ze
9h295IGlRfYt91lJRxoXNUwrW/J8+v0U9f0lHPV+v8itSD6nttRz+PiWjY6UdNMPPoDiRl6pZvfk
Skssav9aC/gTq+6hZ9D/lGblQ9QaZIOVuETV7caw9HvUDdCCLG95yMWbkxCYFpqhePbqkUTdpRw/
B8u5en6Gj6muV3jXei5RWfpMyyHYeGQqH/2syXdDEhDhLhf6xLV593ROaSGI3dRzYZ+xoZybBnym
wgGZjCi4JDQhFnRo6ha4ONVy4Bv3t4itvJfRgZcamDGTVMtw1pnXLjQyx79VRm1J8rFjV8PaIn+y
rvr2m93Zq9kogx+itz+63vG/RJX7oxcGobAFGXVqIGgUeXKtDbp1WXZ7dzwUf01OPxGXQxoK501/
sTHT2QqyhcARU6e7HOMSDbA6jTpvXo4NTmzSl4cXwVn3zOA1QRff5k8Uv84p9+Zy2xZm+GmKN8ti
immmHyh50oM7w/VXJTNP4+PJPmrkJIeSCmQdAz48Ot+VmisjEPLOcpeTJqm0DXPrK8DhmE6hln34
GpETyAcvbbVg7tL1n0NsjI9prJNQGtKf5mLTHyYnpSkrtxa1FcbN/ta7kIMTdE2djge7tX8WUxef
iSQlR25wtKNqnMLdrLC+zcXJTaPiIDKE5FNY+jtEz8ut9PQ6E0Zd2seAZkOEpXPtHW83nMjwrAPF
AlA7umsmt76e9Qaal4QSm8vas4+sV32Upd9yIqbVD6UbaLsmOEwNNjAldEMc0HqNcWcHjTiUtfcE
Tma6RCZjo8jNqnUZjxFiirw/q60S492hE8v2pmUHLcjZ/4L9wpsB9bh0T4smjcTqV3snSzrCYcJp
XZuzfRz0Nty1YxDvcp2QtsSBMTx2EZFjMQTDNKiQq2IpzzTjL7uB890H1njnt1N59VGc/npBEitt
uz5HbW9sUAoSZ6g3FenrQBhUWZsUzPSyaDmZTKcI9e3fw6k9oJwtfwK1+mNjyppD4mvBnd2Dmu5Q
3D/YTU1QsuekBFHoDDdzbiuXoXH2ThGuDbNYLjeaApfeqxFY1blJxDm0vWLtLYQXq5oD+/64Mwex
bG6mexlgFyKYhuMBoiCoq4+bpHx23Im2OTlc6puyErs9q11qZeNkjKCO1HNJ39gr1cEyi6g71+j5
Vzemmj7r7jpMPtXhUQnkJCtvsNGIs1ynAF4pGV+l5FNuzJeeiwHiI0ksN4HSgkopkCFsbQVwjaJ/
h8po2lgtajWXEOTbMmXgoDndTlXwZhbC4IQEjn8kSYpgalZAH/qjmzBZdUY41qr30cT2eI4hTaOM
l80PlnskBrh32nbSAv9ZL4zwJeU4Xo1lR99vjqKXuHTK/SK7J+pVBtjxNUu1O9fyhmsYtYg2DMwo
7VIcSmeJH6aUPDm9LMv3uUCKH5baPVDaeZ0X2TtKFv+Z4LflOEdausupIz+FgQq4q6p9KWxvH1LV
n2r6sKvfHaGaeffGkSAMqP+EBXrp+Ga5cCO4U365aRxrA8RbXJVndTH0ivlkZmmGsDaClUrK35Gy
4KqOlMrIxdYys/l2DtuyM+CGyV09CPNudLxxz1IZNUqUEs+s5nSVZt2bRAqsg9htHmNz2sVD3t+w
I0PZ6qvEFC4BIv28mbqOXkozFRsuPdVnB6kmN0Nvc/u2buYyoHbDyoe+wA03H9+W8QIJwb2/Lagq
sFq/8gpRCG918sxXVdODP44OSv3jFWaxha2sHVmmRF/k88PSrs1Sc9+q2COseOi4oMHQUq8pwguL
wngvuFjwwUIZlEiGAswPVPKRUjC2HxxrtH8GvbMKIjP5Pmddy1RZc1+aNjA3t9+aXjW4FsaQLCvF
szGT2CUydMJ+RbRgkmkvsceyojTpxmtkL33Yk4PtJa5eST3p7ypmDuugFLBpQ/9JC6dXLRH2X8XY
/rlRl+cSVFO8OO6PAmyyXScMqRuWZQnrn+/aVPxVjqX1DtKpZLw2d8+2udRby7f7cxFoh0KRrCW/
OibpaV/wV1+0xP61FcrnYvnqn+/LR//AzfI1YeW1C9wkeKjioCWnfYxenYIxCXZk/aPUYePoJDfn
rrEtmwnyQdCeBVkCyLTs8C7JtWEnUOMdJh81OYEt2aOLqO/A6kIcIuZSDyNgg7UDO/drkdjUnEn/
g1X4Zw1oneI1mfaslQHYNcW7pZqP5gg9aO6xcctddLs9YSL1mu7k9ET2krcK6in5Bl5prcS1mla9
yx3Ly6pLN/r5Sx0wFm1F5RzMZKKkLvH+OimlUhRJoYdhfsWCD3m0DUHHp49xUoiPuizrNdKF5qlL
nWqXUdVU4Utt9K8KWrY4lraKyyK6ztzQ71XsdSO53G0wX4e+jNduToAWHN3sqshpBQgMwUf4jfSV
9H4kdfuWlV6XGU0AsGJnfCPJZphdls6TTSaFVwT3QevVjzc4BhCxZ122iJkK+JiTjbPao8naPbEM
vGQ1rqaSYG207u3rMHhYsomseyp72oNhLla6bTKXCKOfMGqdKwlI6fomDRMJ8TWt9mFZIL2Z33Rn
KyhfMjtmsOrX+s2YWxjGqw4g+8Xtk/o4FHOwoaVzX49DRfHO7b2JC/OMASTFj8uuRaaV2wp7rRRy
v43XSWtS1hSlv53Teld06KtvNAb1Qkpfkllp9j4tw3ivtaNzaB0ioCjvrDe9m2bseFJYNxyrYPRf
8GlC4+o97U4Nz5FvZ5w3T3Qq8MDLq/vQW+jDbSveqd3M69uzKyI0fU5xaVgfPCB/XM7O7EsoO20Q
C9DP1imop0R2VswJfKQ1CH0vSo5i7o/4452z0emEs+eDzPJEZK4eMrdxblt8/XA8ilzfakGAWnoZ
LONcD+3/baJXRaeGnGMaggItnDlcXO5o2ygOtJc5avntYOwTEgtkph++j65rf3H78Gl2o+Ujd1LS
ZZMufzJqfdplg5HcLV4+IBeph60yEOZWbpzdymRgLpsXve2Zq7nuh6M6YOhkr7s0A4cvj5yogGlU
Bczf4O4xTcWOEOfcIM3SYleO+WI3G89TATolpKXIOqZ7duIkOILC9rboQ61Pq3waYz67ztI+YMve
6MGqreyQ2IIzEWvJrcss8vDaDBCtCeEwwqJ8qsJIf2qxaqmf3Mi9ytc26tvU9CDfNbkOj0UbHlWd
bk1Rs6/HkTmXw4oDHLp+KWKDSTU+CPQJlLWFk1TvWsj0Whtj62Bkvtj6dIItcGU/Exh6Lus/JDn5
Uwyh/MOcmGZhnzaO5rBoW688Ku29LftXqe9cu3A6KvmGetC1clznVRiD4rMOv2aYCzKXgWbhsWlD
eQVFFZoOurmd8zR4EkSZrEXfifcorj9ncwx/dCQeMUmYPyd6BFuj6a9cyEgTka5VYTnlpsLKuQYt
Me8GQ2hUY535GsxMeqOqfCz4Uu7mhK6AYpX+Z5cCKjgQzjKvG58I7GgoMMyZk/ZaBuPFm6KVNkUJ
eB0cn3Jv9LvkxcuK4+3eVmTux0Cn8ljGjY8ZZcLRurAGgitgrMA2+aQ1992TRzzyGeTTD8W5EWni
XIac0fuIFKDkDrCNlXzCJbo0Kyk0MmuOd+q96oEv4zg2SXUvGpqKBVIHOpHe9NDCebJpNiJsYy8V
xfzQtoAD8sip12la3zfyKk4y7Hwf1ePDjfYxFsmu9BzrwP30242No+RnTU+Dqwt7IiDIX5O/tfrZ
s7t0shBLKHCa8XK7ppLMQo6PYeRr9OgtFRc/JjQRjcEiKwndqmIiK6VHUQT+52BHV3UUKHWP3+F0
qae7zEU0FGTQZGRbKp7uNJO6CGM6dhyUOr10rQydnp/xnhLz27AyNEOr+GDARxMTLwgiicPgtvXF
wnOIqRFqf+g240alEKnwqTgyqJzGtNm0lLArdXLQWqBhaU6/dplGmsdqLFdQsodtwpqMzjWUGqIv
9X3GPfkBqJm57lu0cD5mb9d3k63padVOK2FlxboeX0rHeKcd7B5vn824EMqshHKM8KITBfS8Kkp7
eNCScdr+3poxTT+E4Ei2Mh/IR4h7r3gcBHzeo07Sz0lWznRL64XAZ+Gh2pQRsnFTrxw4zw9U5sM9
LTl8aXUdIb6N9XJXA5jbF5Iqn+adsan1Pv8Mu4ETmV6aZtO51bzBfVryoGaFquMXWtrnIdawRrHq
XNvD3NEar++yPGRVF7o07z3tPRutb6JkMYw/Tv2Kyi6Xjf7CoYLdLSbFZSz8EKiD0R2BjYRnzeaO
EqYIO9WuekG9ZR667sgKKjqPcuv3q7KtefsPbu/rly9GOfn0CZBdBhZmpymJomNJU28tYr6KZBwk
Ncab+4MISmaA9BwO9CP9lUIZ2bOzI8w1JJGpHJ9/NTYnRs6++yCmpb//2y2Up7TqyWzS7gfcU9Yx
7fiOVbZm4OMjCZMwWy0gWy7Pymd1QS68RTzq1oLjrd6psz4ey/Bo+LiLhqEcD1Y6JBtFEcoG/dmn
XQVjuaP3MYbtz0l2Xez+QWTD8t3wbcwsXfer99rN5VsK+vJayn4a2Jn2TXTJVyH4QsiOsucQsp6B
FiUl0HQ75l6P9iKG821zrMf0ay8KJEIngLIiX7Zt4i57p9fbQyNbdgOYoVfyhr50C7aIaPG+jaMz
XwYLUJQchzLMbXY987D1LcNbPakXxdZojfGGw/DpR3Pa5zHo6OHsB3H+I8ynM2d4/qMNOmjc5Cop
jwMa103jRvYxTsfqrW7qL4MG4c6m/fOlzh/V7z1VBL8OZLwNRvikvjgvD/XruASPTHHNDeZe85RU
oiDshxtEN9OZjGKRb4UPChuk+nGQfeKMU42FWn7Wkqh61kh8xYXJjB17owkaDBVWccEoX2zwFQ9H
9ZP1hBa1xxxM8+Ppi0WUDy6jJ7qsP/QRw4Qje8ZBRoHM2iy5hF7RkwxuHI2lMh453V8Ajkck4JRU
UPLuX9VRfMJs1qKYRp0YZ87jOGhM+tSV3TAHqLnZaB4dqTdDj1rvk4G/6jnoffMtMsnP8RB/EUvC
75r3qBmbKN76dqofQtQMz6WYfqpVp1xi5p07vaKhGfYzE5qVCIjrU3feCODveWkRGDNuwQYdTwVg
Dr15jOzsqO5has/h/tUTKHdxg0FbLe6Mj1WwUEy99C9dN9KfXsbkGW3ZytesB6LpvXu7zgEXovvf
CJ9lo9fp8b01Mm8GCpF/c7wdwvv2r5g+0e0NU45ZJ64ZPP/3G6A3MtCe7OMfb9KMHanZ3f//f/m/
N6jfowWWdum86Ey5ndyNdIpJLmm0j8k2RyQlkZR768uz3aP2lM8njpFticW2jkmV2m+AFG/vdyFD
7Ns6K/cMhTu89KaxnV3Df5yWbK+OyDgGVHa7uJcMXEZkb5SOsk6cAHzgRao/Fkx2aw+xxF3qNhH3
IAd8dByz7A687I7GrPraNQFbT9PC8La76EzMhNfjbJrya5ohAGskRmoym/uocK1XnN40va3hbjbC
4La4I4Jkht1G+JU6zPLMn/dN132dQQmsIFvEaFS8EMjFNHzonv8W99H0w7bIuw1ola7wKm1S0jV+
xPP0afWadW5ds1rPgptkbZTk1XtxQDWMLrQQuf826OJS1ZAijd59I3DDf/U7o90hM6RNwsl4JQ92
WacCvc2UxfGpnpZmXROE8iR8MZKn4KZ3EULFcxS07Z4PQzz0aXqHoxsNk5otNHz27vJpRAPw7O7u
bzWf63A+u0VLmGy4EpXdfbHIqDzVMvyYKrglFIAiS42UrNoiDsIHFIPeMN2q0ETPBWQk7AOwjWo7
FO506S3+o9THmlLEZJYhtScUBjDVF7VFqR/+2qLiZvVfruOG6l1bkPFGSHwXVeguY7XuTLv9bg5I
cP26LL7gqFkvc/WpK8MIiuvhop+nBEKkClScGUbWrXaX9bX3oB4Ii9yo9YMHXpgglQUvfNGtoO81
J3V/cbVRoyby/tJBClJhyVcdigVNoMPvlkvtp9btWFloo2qdZr/FS7AFrBpsKJDaU+zl2dWeBlDl
SV99zbtp48gpR8CCb+Xaif4S4qnbYYondCgkBEqgrEVTwl+SaQPoUsrZXV6ndK+laqtzfDKw5C5I
P2+t9dayz6fqWQHIdN8Jcbbm3Wb2QurvZo5PgXCb24UQGkB8Wnrr165wa+RVA7zVWNe+akmaPuqC
X5iYW+ZXxKSseoumP1oyB0FseVG3jqXUglOSFP1aXbnLlhlpKuLbD4h885vH+O6iqq6gXj4gtTjM
uR6B1GHVnOcCrZT06+qAO1CxYvorFnGsKLKO8UJQuT7Rrb39UgFik3SiM6rOLrAhw5mI7b/vZoQo
rsCtAEuN4s8iRPBAalL0a6v0L9yFhkeTsMMNoWHDVfiJcRhFBaS1MHGSyr6YjYIgqbXoITUrjV7B
8u4vZntbb5cicWDyJoiF8QpYg7v9d5uU/d/EIM+1MBI5uKSkxewP00KPfl23nKA+TcX0Nqvg1NGy
7U1Bg49xb7pWmmJybrVH5hhoRgvxTKAig6pa/xq7j7SC3J2eTvoaIb19nw8JvIGwDhLkFf/oJHt1
AtoeK9B+lJEtbRoXHzX5JyYquh8OLve2j/xPRqMvC4kXF7XQg7Tqn1J/+lR7Uf/pKxOZYKriose/
+aSNcufKXI5//2AM5087h2+b+DV107BdcLiu/QdiwQKB2E7ECJ004kCP+hTbZ9Kl17ChpkvsTXCS
amRGSkm8aIwVPHiNt109jrVTOFfFSsMAl3Ttq5Iks5NDHHnNv5it1l4SNeTpyfUcknfXRkHbdDaU
RC8CfWR39ZOVlg+eC4fOtJr8uScZGwZI+mIQqath7D7gsRb3Oja4TTBEIz6vGmxxEYzf/NFHROjE
0Fxyyl2TdJsFNN+5tJnRLIRCYgGJ4g3ZFlju5dakFdUa6aiHWMT5orJYmPCf2qwqPtqCpldbI4y1
e8n/8PyjT+akYo73Ejwe6MEblFnoSNKAkM5LSLj994xe8ZWAUWoMg45NQyArRC15SPg9pElRJyju
KPW0wDtlDN7Otqz+RmAGV7WFrehkWviy8hJjwwfzqYs5MsIowgBZ6kAzl0kJ34Saa2Vg9S9pQCa8
GMNT6uTZVrXj1fREPYQwjzZj5D4aRTbe/qX6R7d/Pgb8d2awyMDXCBEhhRrt6OYy2VryRERMuAvw
cG9SE3jlWuCyWZVZvrDWzPaTFY7PpAVAbmjn7E4YXvZOXqAZJvl5mehPziFj/yHvxCUvOv2pscsX
x6/sj3DSYsZbNDzKsNL3bjxNtyAJlSGx6EG5A+7DHeo/kRIsxPu1rkhKTUq/SVXRsz8bO1vOdewe
eGFjInFSN5NpFJdxMsx71UdsnUGmbnqr0RjTS5yj8yEoL73g8CxxIOzqqUpfaYL/UH6VonExuEHu
+/dzyvqnh9VzOKWwPXmurru+NGXK1//mkJoJweNZ3T7VQ36nrIrYArSdbeT9Vp0ivVNpO0r/X7th
mm4i4udGq3PPRMscbtjs/+yChMf/aOqrIjeRV7kdgYnyQW3N6CUulPrTZRAMPXl6EcPP3sMt4kgq
emQH1h1K9cffVht7Msn0ixgSqee0KtEu//4R/LeN1/EN2/NM3cHOK4Txhy21c6s25QdD9etcapFW
KhQ4cDbWtMTfwq1SWNCVSDaQupZL29r9JeDMXs+aPyWskjrNuqhWVtSV3+05mg9YrbKAoYH0tBXe
cFfUZCJooVU9qa0Ci8OTNkoti9wqdFaHZI00W9T/ArRzIdb5IlPkreRHZObTRme2SUA72FejQiwi
xvxIIFXynjvVGW9T8JTZrvZQmtbrElXxezuH5G5hxd32SMDeYymizqT8598/uD+wFfifXd3wkcA6
JumCjun+cex02oxix0iZP6n1QhFJFiWf36tR0RzxSf6ohOhf/bJ65ojPr00f+48ybgP6Gukzmd5v
QUOMl0gyxNVW449ctPQJQlX/zrKseRla/iovpPGp1fs80RCjL4if3DBdcJpk7/qCjj5fRElPPUdj
YI6XIQg2SlyYOrO1PSongiUbvqh+HVzs7bOaC+tJdO5hp15p3jjHZOinvd2W9VOI0ZWrq718a206
sVTsaweHy8aryu72/w6Lc61sP30Z7W5BLQVuF9+s/1gSOdCJNn5xWPu81G79rY8ac210CxYbwjoR
xnGl2muVDBWXZWRlE8ihJ6MJyZWAcKhm9ZF2XbEj9DbZqIokzgyTjKSmBKXudie3Rh7Vogt/0Sav
eUooVyI5DmDW0/4Pu7Yn/mGelF+vKRzPsYXlGkSEGX9QSYzB0Lm8A4PB7lDf5cU83blM0W9bdM2a
0yxsRoj/91RlFtztCNldE7naXMqIuaD6HhY7/Jl5qG6c4HskE+hFb4WHEfndSu2iLRuOjT18VakK
AYLhC3niMlzhd8ICCcnN3qRVtFI3JBbKvpPe7kvqpiVYjcaVOLYIQk8zwjbQJ3Izr0qD2jsAE6Ob
d8TNW19L4uXHbPG/BykmzJmkkZfIja2dJ22CtV9o936maeteI6Q2Du0tRgb/+xLN312zhvPeJ8uG
KEXnDGRo2rdF9sQ8zDmn8qGxU0gk4LXGdUV65ZaolvmAVdxY/e6veo0/3Z7Tu4eoIgi7qBgxEg4W
vccB7YmOWfdztCCsMujUXeOys/cU682ZktM+LXPp/w/ruiNBBb9tsuqbdk1gDLYQrmf7f7JJktwP
4UKxDjTMnvi/pqBfPxCBa5MOAyDRmVl8A1sDd0BAHsGWFAjsagv5DBo8hm3ZWdVD1b74cohe5/0E
e2aB7m5Pwt01/dJeiSrmb0BHH2juGUNHsOMmrL9KZL2ydnSp9TORxZzN+OvqlyCopnhuv2Rxla5G
IoK+kzm3nlWB54ThiTaNJAAoyal6SEbnvVjsfpcnoHfrnipm9Gir4+Oa7zHzVeaq1PWLlhcctuWc
XqD+rXwl8PXNjkIYe9HK0JFUUN/4/TormuGcL9/iYvR/GukIytvKv5ZmSBMPQdyXsqLfXZAP82gL
O9+RXTZcrIYxiZt28eHfL7Tuf5+Jlos9Fbqb7fiu/eeFFtWIZuL5TUn+M8xNLfUwZWIQnNy7X2FN
IhqVD+p5PGXa9MXzmMRL8XM/0cuY0Kkg8eGCg8CYpgqOXnVeInVY14x73/wQxkqo4ww3XPhI8vml
8u5jP01PbtQAx15C495NTf0+r0v8jyksSvWCek69KorJvGTzE/pe/ejq1UsbSnGEjb9vRG9175qT
nMqWJzGawRMEo++FQTaE5RB9jkTReOwT42Us5mJLUXhiglU8qGRd9TAiQAE2ar6gwPX3hb/AypIV
ozDOo92nm7GZvL0aAtqu0JDHacFO7Sa2mI8EcMQy9+So2g5Vz5i91pLivm7N6r5J2w7HVTj/j5PK
l7iHf55UlodZ3rNc26ITIv64fDYlIz2zNJI9ssn0vpcoRb8JiYbXswkosjw/CFj7DAvLXtHPnT8b
n/RSyLjSCKXUjHVeWbSREVRbXfoRm7Z94X41ngI7ztaaSMINtao4u0ZprrCaxY9eS3s/wBgz6qwT
VLRL6pct4p65OvIBVG9VN32OTaVfxWj4m6miXIpjPXnCuTmtUhBIoEjZVQ/MXVdDmQ8Pbp516xJb
1Pa3GpwZd3jZlzgqvC6N75W+eTFqjs4oEDtN9BkJhm0uXYLmPpzc7LXp2i8o6qnATDe/1jER8MhY
WTxweL+ZeIZXdHTaGxVQcQZqS3+gD2Ucf1MHEpqr66LL+n1BGseDw2BOraXV8pogqM+4gLE2lrNv
7Gg/EspgLE9p7XxlSVHcq5ZBZVlf/QX4SRSKd/0vqg37q9+MLG/x352iGumFj0Xz389gT9bsvw8G
ucy2LcvjUiBBMSb7vP63ZXaW89ebZuCfsijztlWB9iCZyh8ggBLYS637YmRNsytsLcWu4jqXUjeM
TSm86R2k9T28rvKH07UXQnGZt1bDvInjIrp33XxYEbRenyyLtoA8xCycTQ9Q8tfYVqKLM1iMkMMm
IBMB9yiuEnyzBhG5myoGIWCHRAoeE5FQKaUZL/MxwG8yHiAUrgG8Ex3a1EezdzMKq765+/1gGI2N
b9cDeuDW2bVscPXStSUWCyb7NWTuSeQ2U++z3fLP5HNz4eVHzxrohrpzc50144daA80A+vdEn5hb
hjP2G/06hsgJs9q5wsMQyIuYhzufXHuIAv/4l0Wd2yCiGUgvblxwe5kREjpWZq1wd5R+3txXESEi
7sBUTRUPZo3ehkQH8DGy2lDPRSyON4WwIqQ9o/0/LtzUD//1vQsaFpLqZsKh0P+8CIw4hEYSJPzT
bYk8odm602A7cht2L0bU+RstNexdNM8azbKm2cfSlBcZxl0jWuylzhJuBgrffQNseSskPKb241+7
6kY9WwXT1yJDw6aH3kJai0vhLCccGQXPwdb4Jt0pfqwTGHA4vZgFQFLrOTb0qvyKT91dZYFjXltN
89BySfsfvN2nfOqAo2dhemzSUX9pCV5VnonFCUDJ9eV0XYKXWaOoUAbW0h0brssxKPe8/tCsOD2r
TkSTkwNAtm5861X4WoMEzpXULFNkaKyZIffxlHPAhcNuDrCGLdwtDmCJl1tkLYCK+pSn3c8wNOtr
AFWlF27/DH3cWadG6e7V7jDH892QO5+3vaDAihPNX3oa+KtsjMq9veSwZ/KKcSdEiL0jdwnjKQ+N
yIO1ehUzfrBWgIhqZFZgOJ0USVjusa6mbB81YQC8MWXwbTlUdNz9bi3InoSKO8KOSbWQH3rVWQem
ZfNJ2TWrMW5XlZjKXR7V5snJNVz3QB88+lQX5nrXGHAwEazUQxvDQG1iIJ+jXEdHwt0NJS36EXT2
hHOYx3+/Itn/XFNwBRK6RXiHy8JO5+Ik/ijeLCfX48S1RhATq6ksgjNWC+/Ng9RbVfO7Tpl0SOcM
igPf/0pdTEr8RgSq3Ln+4GOSwiNDjq4k03jp86LPhKURFfAcTjhB1FZJDlfpFciRBHEqQEJ8lhdN
eV8YzKRHhus30WVXm9EJNlS8EkAEHhuciNt4STQipGleIR75f4Sd15LbSrJFvwgR8OaV3jXbd0t6
QbSkEXwBBQ98/V0o6o6ONBE6ETMcEKSkIQmTlbn32ngWm+zZlLZ20IMweuwNOlsmXt2vY+p9lt5k
PBeWax+jBtFz9fr378nQl/v0r0v3UhxToFMbG67Jktn98xT2CLqbhi6We2iW01YJj0ZLuBebw02p
ktI6hGCKjGxlExBPfdXqTD0GczrcnKM4Xje1PyNTJmTohofRfXs4OO78M/i3qZd17eI7HhfiyZzE
7VNZCqb3y5aioCjKnmhRqXDkedchwc+yMHGhgdT3kiHTzZ9tyW9OE39SC1zNDu+A8cASS3Dnqa8e
yitiSzIsCKv//zg0kMcDCStyXOulJkAgj9UimKv2CJW5NEZYg5WCmWY9gbi4IB+lHlwHrMvGyhlr
g8YGjCrwoXcoue3V3HKKz2Mw7SpP+lexPEziTmTmRyolSKWmuuSp1M83K++YdCzaloq26NIMaaMb
7XT6zlvHAG57qwPMCT3qMpGwCBdZOyEcWysVcMGJL0xJ29yg0bCpiMP17FOLroLCWzHQZl4SM3W/
ksCN4dl/TptpekEvmG0ka5JrmNbeaS5YaKc2K1HMfclGCWDUUs0Zm2L7L4eS9XtnXx1Ktse0xTAp
ATxW1b9XASnUFhKGshJmeIydiuDWXT16fIOYmZ/UQ93OPzQictYiQn/aavp35a5gMI40FODLXep4
1uMMqCOK4lN09iCoXKslogGDdQ75QyeGuUHm2jBynGVcXbO8O8o5k/gO6OYyK8hXpdbKQ1vl/sob
oSFtyIvud+NQagfb44LeLSKpDhzPzyq1tsRasUlCWC4PasssR7HGK2ej90qAGjA7h5VifVZbKTbn
z7Ekf2Ks+4uzoJ5HYyImvk4+qbV6HLT2nWz8oymG+gaoLtqKoY1PyK66k81jHO5Imfmk6NWZbJIt
4R3uetllDLq1E5Ob71S7WLWcI8OlL58na0wq4kpCAqZSK9G3KoTJIhzrMoY2clrmAevRa/qX2mrF
NfTki3qmHnTivDQ5Pkc5aB5RGCHtWC5lYrmoiQGV4C3gzxL6I/DrfonfDmjbIgQwHD97x+D4KdI7
/zRbGmCzZLwPOs//xJW92GCHKe8n32+OvRnJDa2/r4lfg1loaTOrLQXnH8pDgvwDTD5LNT/WX/TZ
8tE3hdrzVDe7MokwBUZosq0Z91iCcRQpN9KSUOjGLo1Y/KqnKVoSTwR3NOC8r40WblJZZpd/OZa9
Pyta3zUN16eO43+4Mv05i6kDbyoMeglHjVvJmoRCtKR6y11Zk/gkdMHJXAdOfFEEmWSoaSKjvV8u
LzbhIll2NQ18+dWisMrfFcHIMsDSIopNt0mUN1fSDWigNExNnRRnAUx8Y0XGafh1jn3UEMhtSp1S
fXDOEjaJD+L47teCUdeHemfL9i2y8EV5YzB8K6oHSGDud+X99yfSy8a8DI+mUwf3fXvwke/dV5YZ
3Ks9UTAmh2Iou1VfeQ8ymq/Kj0jTQqySSkT3nl9ZGJ1SfZ30NsTNcCDa0BxYiy8PTEbti21a53QK
8k+o2nGkhKh/1VblOzuDruCDkXEoz1HbnBAt5/e5A9Q7DO5Dos+RMXNNs02mkpBV025+LYK2fWyD
Qj4yD36bXMyCEEeMVVlHENUbLyhWLQqKfcclheIu9+/Kupm2EMnJAG2KurrHIB1eRJJehNPUjxm+
L44fO2Ee4l7Cso+f6860770CkyyCM90db+cmRI/gOvfTmzoZizg/hkywNyBRure5bM4KKT1qLgzT
ijyAhAjMnT07F4eOxcXFq3EhDY6odPXcaeXLTW2F2k1etXIqdsL05f0UvExS2lhRE4IVFslGHDRf
gcDHj66uJQ9RS7OONRrojCSJtsiDKdll218qk0UTIzECFXI7emI8y/w/9qJ9DBnnkIQdcI6en10z
fmhjGL54zDOJPg3XIaLygxvrzTucQIIk2+bDbjT0iYEzs6geqyfHRpqhhfWH7RtwyczcuLfm6Fsy
F3d6G/SXMRLDJTfkeAT2eNDnYbgUaR6RolTZPKr3dGgSHYtc5AQ265SUr15tD6ck4yAObaY/t7H2
389O5/cbDcWd4TFCdsBQ0p7XfbUc/cdyk4tSFBI5oZ0CLiPbIRsfG1fo35YNKzRvG05aF+822gPf
RksSG/01N8352EUVgysjZnDGd6TifqSo6mMK/WNtOeRf2PBC3aWKnSqY2/gS/3OLQ6jjfnsr4SLW
mgjPGeYn1ZoRQP2sHHBAKJY8sfq59gp5It+TZPlqehsYWH+t/38j0/q3WOrGmnC0eKXUJtFyRjU0
/IF6NTcBitqPj5auF/vtChEKwS3Rv9yx/xcgGBh8mZ5N581jRPY/63YuOoBt4YGfMf7sVDWSRg2L
s5TgGOmVV2cqKYMihPSroHMqwtjDOdmN1uLzk4F5buNXyIPGZYo9EBqJgxuMBvNjTDARQSnacSj9
8JHLefgoZnLT/Kl1sWexTz1EzOYpzstTDSGclBPXQq8eO1tZlOMbQp6Lm45bo22re7lorL0pfZmX
ZxXE5XWJ8ndl+Oly5pmpfwrNYlWwpEAaZiUXVotKDGMtbdSwwPqi5MBZ5eiPBU43mH+e84j9ojsk
FfRokTfrrJzScxEV8jqPrKTodmZfMr3ltX7HsTOdtMV+pB7ceLJXKaHBa1UiZ1G/MXQnpnYfnWdg
GOnGWxEgJY4KkwFdeRt1XvY6K6Jmlh9zlEMYLcGc+3r1QTtBPLUtgXOULq/WkiEnQG1eQQStW1db
Z7FOOViz1arCMDOjTa22lletwvvql3H9adl9e8PyVhtcI7HllryvSnzbDDw/ag8tushF+eikobb3
2uFoM6J7kNAf1DcMUlCsSua/D7EsrilWse/Lxhyn+V7TXXiAfcnvTOblXi2jtK68991qjRXWhze+
LFe1qcOG8cM8aTXfTjoB2kzs/o58NLkixKI91JV/HBwbSIrv0aLLrDPmxtKAM1DHTAYduBFcujZG
ap1tff4P+YENE/nsxwjdyRu0b4KV0jqPCJ1xvC9zJ8WWDoG/co1gG5Eln1fFx5yQJewwkjTprpe1
ifqBCZgEQJbEB+FAky+0bxFQnJ0YcrEr3Ph7l7arSlJxGP0UnDh1NXhblKgYUEgZYHI28jdWwWli
rLOvS0I9YPTXW7vO+PR6tO3Dbu+xZGJW4HaMvfUTIzOm8GORbbzIX7W7yjVTfvL8dWiD50TI0yGL
yE6CQ+o06VnnIFvjVBJb36t2+L0tQ+5br7+CXd1NBawb4KxwmIbXVM/0TdbV4tI1NcdBMK1S32z2
kpGszRWI0IzpkgdRs8pYMD4VOOO8dTGx5pxIR6meQm4luwHeXCNZeuISNo+OczQY21y82gKrUaY4
RPkSoC6MJzxI44mpwgsDUszuEcBbe3DndSJ50vVbNxUjHhtI5QV6xm4oj1XTfJKOLrm2zpcKIFOF
GzGV9nfYFcN21r/YkJZcMrDNZCV6YCyF1xAPNg37JRSkE7gGiealYAkDVj9LIo03P+dBWm38GI9c
b9jIFyaCZiNED8wVu5e5dE6TkES1u+adIbTvtWE8uPw9U9/593rY3eWFe0YVQ8wI8CrZcz63AkrG
oAm+P4LaWkA8gZYwywRo53Lx3yOSdVZB7R+mvCfHcwyyNSjVDRW0vvZlcze5/jOd/u0cwKAUP+DJ
rEOLUKve/DxPmbvFw9rLWLwEtrAJUrWagx3oxYvVlvOB1fYFTey7Ku1/aUKWhpRVawej6rwdHjjz
rcmma1EP35J6Ch4yX893lT/reznr/XMqhhN6vBoKb9ZuDeLPr37ap1t6wxag8vZ1MoIWnXBZPbZD
+xaI4ZobY/QP4Mks5/LczO0605lfUE0AGSB2e08Br5XFVfSF2LRzsdQZq2UZMFpfCstZmVS5ZM9t
PPDWRrMJc84zsl57aPUhP9nI11VMkjOfFEb+O/XPdOtWMXSCceqeSi+4howPQ/ct7fJVS41WRPkG
P+Ha1x+S5EtlBWADcI22l8ar9nGFeBRva3qwxT0UusY/RIDe+65FSroDKAdkYpVHn2ZQNF50pwXP
UPHz5BMep7WkRrH1kW7hXZBv/azZBjO+Do8j77SoC+uTwVqewOu1oWv0TN+YudH50VGKx18FF557
P3tSsaddJ4y1JPVhXVfaU0Cs6znsnIsREsLoO9FaS938bIglnAuBR37SGV5vZhaRZzEKwMw2EvXO
QSKF/PHeQFMjjC/WQCZg1ayGlIKT8noVO/201mIR0ePM+vc6anGtMkti3g9fsYCoT8LnKes/+w6J
jJ0fvqDlK7aa7rxPhk6eUil39BFe+yGTd3mnSbwJ3pmzTz8mGD/3dWBwSswlNwndMjbw+Q+MV9Jz
ZxhrfeYyMlVNfhxdjTQO2W28eeRIjxNQQ3V55072PbD48JGAn1WXfSv3wURSAWLcD8+e2m1PiOQK
rkS86/IHJjxHBAz2kSTDjyx4b8NSX/l2+w2lIUlIfR48qFpbxv2+9bkPgzsdEE+cETVXB7/SJVGB
48F1s/iih94npT5xA1Bejl+YaytOXXIse3GYGf9cpV3aW0QG4qkoK/LhZ2zNfWEEa7eLAqbeRHGV
zmABLqunnVN61tWCMb1riIu67VOvwgovgQs3TnY3WOnLqA0XLaAwClwhrx6r83SN6YfCvFm6Akkz
vDd6SOimNPaqG3X7o0XQdAfDAAQFUYc7Q0mw7FRH26AJYrJeYQ8odLBdTfWq5MddOhIbt6q8C3P3
aW0S2belitLvSFLuVqgWMec12rQLoPztkiW5kJ/MupHGoHREjNiceVcv/SWNttohpIOwEkpcBv/p
Gd64s3dY6dFuaW+rnTKwUH0sT8us8dbWSCT8zGzgjiyb8FwzamtM4WITWkA8fy/bDWNpuv7qNS51
O1IrXWdBzdKaqaHze4PIpAqmLd/k59Yh807pGn2/dTdZD768jLz4Z9dM1e5Mhg4Nl/u3utU/k0AW
891N826A93Y3BJAIbS6Dvd6ydPa0A+I/LGeMu+46f0D4N8TpZwdWXZf24m2sWIwvswFpYc+Mn1Tx
AhfcWgcLRz0YwUJBn8xWSTGIVahNIdziNNvD5wqOeHAcxt7d6SafRKMxHSJbe2lHTiJMMB+xA1Bt
dib/xUr1eedpKRrComPuG/kgIhuxmAtZT3AoT5vIC74NM7oAC/PN86gbCd1k7nBQGHHxyneNfvZK
offijtnQQtGUWOzzpG+Y0ZebZPkYuUzTddb7fD+9eMxGT2et2LkbxbwaQsunhYIQbdx7csHJ0cAM
7uoZ4K8QiEwCeadg6gAcP7ShK9YKLQHaod8F+D4BIMRy7WIyvesiZqSIuDFAyaQ7TwmrOjXW7mq4
rcQR5zqFFD0CcDtfICXEFzXy8Em7uPfAHo1Wc71BTKw8au8yktTuxyk5q3GqjybsCYrEUVmBJtkU
BJGP9lOel9ub2eFfDj/Vs/nt8HMDV3dddIAmi1zH/2NKmTKKnuwSf3DUdPJVdzQaO0YWvamt0pba
bZ/aigKIpX78oTSDnYyxH9e+TXnomq/D8rSYbXvFTOGnHZxYEJgH0cBdj1HIXi3glLOwG1tyM6zk
2Zw6Es4XRIa9bNGWDvd5AXXeAhm2z/25XIXTrF86aCH0kcpxS5dLvwTLA/JPw++uzDb9Uzx58JJp
k7/Wk/8tgrzjl9FKxInxGU2Ji/nXi/Gfx9OTgWZF7dcjTWAuTLpj5gb+K2MNlq7BfmrG8bmnF/FI
Gu6T9HrrHbdleuwSAwF52GN6YFaS2LW1sppkvFuiarewAvLx8TZltZIXe4aEMuMWUH2hcRjghqTa
Qv4Hpcfo/oKToHsTNd5j5uC1brqXpKTYJ/9n9zMN0+HcRs3i1Hs3M4KTlOn1l5Z2ystmb8gm2xSm
ATwoBlOjF+G4M7LwooB93tKB7UXvbSTn1SposKmFMkANoif+bhJdv6uXj2ZHFvGDJqpEGdcHubCF
FWC496d3Z7bF+ja4y3Xvi+dhcCz9kSJZGHKjoF8JgOECpcWzlrQPlkZAJXUYtByrib+SfrQvLS7W
lbNAcmv3y5AEaC9cdOlEVnep3t3d0gLHhDNXn3pjXVh9+zBD1DuYoReQ7VX597CyjPXtTvL3Y9/6
M7wD1tmi09ANFvnMw8w/pOU+K21s2Rz6beGP32Y4TNDpsBMbbNkx8hTTHYA+RNabb/jZq1gC3d15
wLVXJ9769msPpeFcKlsHF7g4LgRbVdP+3LrtW14Vat/v74sS1kC9lqF+EeTFK1dTWlXZJWv6+79/
VPt/ZtLovND56AQi0BpCwfn7TSbWe9stAbycdd/zjoU37Xyzoz4vGj3gfofoA0jkobTBHiOm2lUk
VL3Qgh0uejlq187xwZMEePOzjqBzkQb3Gf6gUzd0zzJxfu5KovIBDAQnI7eXu8mm8WFGNRDtngYb
5gyWNhjXQgPBdQNS+QK+cLjIAUgz1GH9vQ+9B5/B0WCH0yeNbxkujPgx+e1BuCJ5+fsXooJZfrvs
eQ6jPccx7cBhIvrnZc8A6hFy4RvPFVUI1TAcUyuaim+hNx7xYGjvdeB/acbhi+oBtH56yNr8aQKr
95g6tXHyquCHt7gGITwnxxGDZmYH4MD/O2JTW4VIBZfTFsq867ly6/SIIK2JaX09NMUhnJ2RBCsy
lXyz1/ftHHgrtQ+J8HyuhU6IsqzMV47L3npVm4dI1GTbByW3laUVdmuWddMxaRLrrC6uYQWykITI
+TQ43kU5jHQcxWahp++FNw602psff/86/d+FT0u/DMV4YLoGBYyOovoP4VMY1poFcVc73VIN7FYP
NxY2qa3IyuagLVcemhefYLiUDzOLTbiBtQX0yWbwP4Gm3jSzX+2w5VWLEEK7jzMy5fFuPLMIrp7x
vXNBd981JPuXyspOZV0z2jFA2G+QOIE3W5LTQlICckMXd5HWdScsdC1rf67VvD+cR/09E0m068zx
pCzAde84m+RzpWkoK6pg/JTEzdOYiPCR1sP3nvHJjtuBsx8Emc4gM93bVr1sqZLcIfwUC4PBon9B
xdcOpb9je+Tehyz78lnU29AI3oJgzC+dnrdPNrSGK7IM6BlhhCmAIsSzCAkgfrJ89wShMkAwCGVe
nlK/T7RviL3A7SpWXuhPSPPhMC06zSjKo+flmRKD8JNEV2AN1KdWB15tUVyKzvDPt4vr339ow/pd
N7r80owydcM3UBXRIP2zXB0niLqaCeGFN5VHLoTzUw8tV/eyYEcaarPzF08tSgZ03cRxz+LdTpAi
iX56b4b2W1VOl8JqQsaDdAWJEC62QU5chOZzv58GiHSq8ytNPQYZby7JHUvRbZN4pM3EI6r+oOsY
91yfixcCmsvzEkte6eFzvpyA6kGVvGGd+z8zVtvWZG1GZ2BngoFdq5HRmAlIMhlBLYPPP8ComfAx
Zk1ra3FAMtRYYUGuL3W8tLWWE73zTcJ+5ob76JxhD6o+IBfmp7rsw3M428TvROZxyhv7IEfbON5Y
U7oYkkdVSsLhebDCYdiL0fkKZzPcJn4b0ujSMMwnFoMXPDE7dfZT4z50LrjQMQm/5zrhcsoBw2h+
eoSGe/O/lIZ7ut2CMBY1J9UyYZytnWcLJYJj4VPTeywzmQbHXeQnRhTaU1wWcg1Q/1q2Zf/ixQGg
HlMHbl9Z4XtZcbNbUPi1Dlk/MjGNmtOcoHsR4kR0PbnWy2GsHkg3Y53guGeBHlhIq9prpbU32ghm
oF7B8ZuuE2iQt7kIwCXEiORxU0fvhqan+6gL/C1p6vFTGlQf5TzuYtuavrSE0G9aBggTUQ9vbSzg
TQ0udVeJalILQg6iZSYgah8D2yJYiERlk8Bmv6vl45yGzvrvB7v751XNDjzLZLXpAmgEf+YuI5d/
jFTc0OkqSNbjYrPi/Fv6SRXDOLgUndh3be3sSKYe1lmePE9zIB/MUjpv7nAQWRO9ke9jPo4VX1Fv
OW/lUIAPbiB7VstT0yxYMBUzOoAqO5ZN0L0Pg752lxEn4UBXq9fcz97kDes01+vHJQpgj94GrX0Y
hsdfJR7Sh3Ztf50kNi+3MB/qxRj632eqpPjvs1EC14+i9qFIG+PgctPdqshXy2TQnRnFjwhY8Rmz
1LhD3O1e8CPMKEjj4sgVQRIaCCEzlEgRnBGMTeWl5BCRA74yM3f86hT9yUin6V9mzurG8c/7ND+B
7XOXdrHSMeFSq+d//AThINyuL2YI6WXwHyVJUg8qJUNtodHeMdE5JML17AO3ySg00N9nev/U53TF
FLG2MNCHM9//Mnl+v4lbt70TfaJfcpSrYPk5cuYSgVIP27wFcDxB5B7d6DzMEjIF8qdMsMp0zbjb
qh6NnYVvEy7Qa6P75iu3RmaiLoiUMiCze6DumWN8u/EEgNYnCX5AXACUlGsXUUhEkRlPptnLTZba
+i5ijYObMXlrmZk90jTUn9paptwUpxqm9tD+yzHNgftHv8EhHcvTPaQopoUa0P/joO5ol4KGlJjU
IOn65vwexCE0QkecbqY2MoW0PSNsubFIizg2XVW9W0H4OfZH6740YusNOPbkF8XaccGV0cJttkrL
XOjRPmzz5q13UGb92h+32m7q6mNcg0zowfTsIpN7MszSYTOAjD82DnRVt3pW6S5WlserRDjDJTa9
/iUbUFLJopB7l5xXzPRSQILD32uQHf1ArJV/x4cgWL6Hd4KW3tjENoOZ2mGCXi5ou5Q1+wMulR0/
f7nW2hpVtJX0L710zxMIunv1r2ooytfM783j7anLio3x0HnUu/HJm7mhq+iQ2qbz4JTngXzFTbgc
GYb069sDWpTmUkhclmnbQn838XGWFJZP0DQugcTHCTvaWLW2B7hkWFreKEo2KKfzg5qU0nPtN7Ka
iCvLKeC8NnOw/4bZ2lVZeaOZJRfLubHxhwLIrzaiWb5hBukVVokZ3uVJ+K23e/N1aSeG3dgci8b7
po5Z9fp/n6W57dPUD61940bm/eTicegWNHFYExA0GFNy3wymeY9Qgloy8EjfRX25GhqR7YdpgIBM
EzSIK+OzS9rrzq71Zj9Env55xODZd3i3kDcBDBm4+kctApGFIRiEoAHixpTXieDlQ+aT54kR78FK
HPnZ6fMMnXydHtR7E8NeJw5Ra3WK3KQtp1NIRM8mXUTzY5GfKYaLV98pnpqZIZG0iuxzM7ypwqMM
InMXjkN20GZd7S5swr2J4xu27qLgkLZXbZMuWZYmOGP1HIJwalnyJfSNfWFW/fvf7yPen/cR9Mgm
KnDTMNFx4q38ozruiMmq+zEFHilcf1PXLHSXz9EAjiF8C5EpGg77XeLeVieSSJ2f+0UWpduqdPq9
u4yaqECsoxIYFlzsL6kVvzdmwjJOvdrZ4HERa0IrADFPmbZXpQynmIWq1+GB3vjZZeG9qkFZfWtK
nZYcN5wx1C+l3ckvYM5RyEiOijyAeZk46R3fUH9rTDtDfmf99mwMI3EaQ848tFlLhDdiMeYkkNDU
FkGs5VMyJgb4bq18ipatZAlGygNvvLljZ3Q94DYn56gk/QmTroOdaRXadPC7cy4f8NEF96MwTkqv
pR6KetyEeqA/AppC4DvXrJ2bhLGCKeTq778c6tg/fzv0n0R8cqU0LW4junLM/eMG1LTjhNNYi46N
qzlbY5TBCzni/q6rkWpz6AQvidcERyy1+Vq9ilhuInsi/FAvIgh0H2WX3f6kekNDp2meiFd0yErZ
qF0zdskJW8719mdwdsOTaoKTepHlxbDJ4Pzv1au//nX1akuE8dHused2PpeSeegC0GrZ8JSTXTIa
4lk91G7WbXqt8IA4sC8dTURLUXUAb1Le3mF2PnF3GD5vf6qi9Ltkdfjp198xcD/FqVoX59Bsy2cv
GtJTjT5gpd4yduldjbrm6nXuc2JK7M0qa4YYjaPUkQWLOSa5tKvsZ8Od3Q0wdJuqWzMOThp45yEW
5sFatpCwGAcs8wswl1gc0jCPhG6E7om1Sv6A0M3dx51DtNtifYg7uF596FcHo9ZZI0odclhI4btG
m0eQjlabRzICmkcJO6bvU/xAbjfekcetrwD/pbtheRrq3brntvfJHj4cLxw+/LSxNhHWOxCe9XSC
5/pG2kVz1pf1f626ZGZzKvT7aKlcQSGHK73xnTO3rIN0OQtIAzHeERYxcQQrRTT7puvLiTzJCOog
mv9VGcYWxf9Spls5CgSIzOW21vDO+1VQ7lXeZtE2OXgWI7xMAdDk5VSd8+DUMd36ovdkZXjcHkBp
9cGunsiAyQuhbXv/5HtJ6u9rVCmYhWJ3Y3vNm3AHulN6h3JXhP/c0nqaM3/s+8f7Giw6Tdm+TK0Q
wBR56yDa9Y0v4brJuXHpQqq+UQ7kBT9DhDJeOsG1UYp/BgPOth7Hw00mbaQDh3Ip8gOpBPBJoKU+
zkPc38FkkTfjqFnlJFC57qfS84uNarYSQ3rU9IEfVUzyeEswLjuN4bJTrCsDNFppMSWwoEAvK3Fd
iz7SuHxBVAGvLzW56qBYeapkicLaDz/x/YZntcueMXTHxrHxCSBWjZ4hmrTj3MuW4wETsuAWexQV
8+B0qr+XmdGaUPMoF5Hlsh6JEuf+11ZUwdlupd6f9J6GuNNpGfPYyTqRO3eLYUPRw5UWrNGuz61q
FS5dbLXPI5S8KfSPpm8s6nwv+Cznbe/oODHTIDjCbaSbuzykkYctC9JK5MOhq5NpOqutXw96TQdL
89vbO37td9ecINrFrGNz0zYOPNPFLKQegtbTN/2Mt8x3Ju/aBtXGWUK5lCuN6Ch9E0EY3YNBrt7R
/GrinbFadd+W5bescMv3oEvjY5ywjpR0ptcsIX0Oar3aO9JvVmM6yc++x0C7tKFJzI3fvmemuO2v
ytDfAqvaqBkCCAtal82LepKPhHFF+RVxGpS+nr6bNk77MqHw/HUaWj1QcLUvQxhyIAZBYkRDkTSg
XF9Zg6QsWc7wUdafb2nKqUEvqazo+jQwM9+8IHmcjSr/XBG84sBH2jk1p+Ncy+mhW4DlXdz613oe
V7dny65qKqE4BNG3XgnitbASO8yENoLMxeWSOTDA8FQaT0S1/pi51X7NJrBEWF2gtywgWvSU+dY0
g/XtWE61+SB72Z3VtAHGHfYfOb1glG0ejDB8J7qnuzrs23RFsc/yjNyMtK33FtZ4/DR8vZWJtoZe
48vY6NVdpjE5SysiNVzAI1r9QtLb/HTDxWQDn8QmPt1wdKinKMjKOPl5GqgzIB/d9wz9PyMhamAn
5kaRwdvzqJdPSrPv2NquLSsP5HJT7UAdxBv4PT8/yoSygxr7FMTF/EXr+nAzOxieHCMQhyF3h5WL
2gyGETK6yK6IqqWPzFLB2meF7H8sG3Hi3ja0+OeGeiketI1Jrw3lh92T7W4vGja0CeNd1mXeMe8x
+4Z1gfqod0mJV6bepmMiapk9sZfCazdxlw1HpTomdfa+I5PrERNUyHoLRBaiula6/lXZmaesqE7Q
jqKV3XsoMMp2V1sRISkeVhYVbhDIsD7dDig7KR8IeLSfRSC8Q87cea0iJFwSSp4L7VBLzV0LaxyO
nUllT8yc69MwDk6DjhW3dh4Mj9b77frYG+gjDamVx5bze2WQrXFM6zR55mbZXMK5/RwYJqeYepWq
U9tahWvLr+hqmYIuVzmXrteBqGlvpa536iHslkVoamWb0Rs/qv/qnYHqmme8Wxelfv61PxiQZeRo
YBktmcgnNOtdB7+yo2ap9+ppYNopypbcubYRg/EgFmiQ4Roua8UsQu1dIstddeppWXI7F+DJ1auF
P6fryXDhlzvZXn22EQPWwzjH23CM5h0JFmQZmB1LZvIc/uM1W4l/4j/DDHZDGm7zKoT1KU9ra+l4
r9UR6dozZsUWOaCy97lX8rfDR7UtWhxMY0DuB0pEaNIYt+ptWWtU4BWZsl333YY1c1TyQjfgnjIu
hJ4UwZ8+tRmwTP5Te7ukGDv+740OxxP54zh2oEWMq6YO271DxtKN+NstT2UaxNu4B0mc9v69eofa
pZxiXm79/ANu0s2XZjDc/km0Zr6lybkwA2V9xT44HyaCEFSd0U4jPu7BbbfqGigLPablyFog0sz5
pSh1ii5CwOqANuTOtEz9oEoHCazoLgofegA4m1aFdWeMQY5kM1aXkNnMBo6p/MihXdgEpwnk9Ot8
bEquw7J3qUyd15Y1IirHWayq3IoAokUBCYvVEVfbuDP92rloZMA2RqV9cbIs3EikTCdZSa3e3rTB
9MHfm7I+AsGUj8qduDyzRjwouSWdY+2AcHR9EgCc1qk3FePwLQQf1shIUFHyY42qROpu+zQ3jn48
us+oNz+puWPvUPSjyvEeIkMMx2WklLUyR2GmB+8SH4ZarXtl8bCMxK5eWP8gykfujLmuj11ZVC+j
H9FySZKv1cTinvi57mEcrW5D56Yin9NY80XE18JoxIPiVbSCqJdqhupQOc1R/fWDDUXaS/WvsoxZ
f1PyPvRe8B6DSt4nsakDnBhIEU0xFooGCnUYxN5maEpu9QlZyG6p99/1KF83CuJc9PappJP7EXaT
twIFYT5XQ25vM60dmTnP2kpd8gyl4NXx3W6GEcKkT9TOOl7Stjywcd6Ck1P7URCDuY0Tjxuz2+7s
DOtNEBTuIx2TboXNjrJufFEfTT0Q6igeEiQRvSaNM1AeVMsZIedJTrqBp6fW4wTBgeoZjO1YT/BC
8Q03mV+GcFJjvK6jfBUu5oqVXTTzKSN+HNFsnD31DThopzXS/+PqvHrj1tIs+osIMJPnlaGypFIO
L4Qs2wyHOZO/fhbLFzPANNCG5e7rq6JIni/svfaTy3z338TaXMNbUZ7IrHpQS3B+25Gtq26/NxNw
gP+KcjPVjsZNfLQk3HqTidmrSHsHvRanu+em6DdMO3m2b7r0HtlYtYBLUWZSDFbikG4hzkrbM1Ux
ZLbnFEWGvNSw3Wr9ELU9GmBCwYEChDbsj6+OvZPfWVXEUZuypBqWcN6ouTxs/RE21H+/Q9NS8tre
MjRE/et2W5ciz++baPZaRQGhB0LhoXWU9WGGEgGce9is13QVd1ncx8/IwUCA1sp9pfLjiyXkF5bq
9cP/+10cs5y1MSRtAL2zHaENrcqOE7mIxeY10ElP3IAc7RBld7WZPYjIeLvdcKqe2LthwnYq9VG8
VtAHK13dU6xOf7ffgK+c/8YS4Qv/OU6D24aNtWgIDMkFvH0eSC33rp6bvpYMw9Ecuv6ptyB5Es/d
Xf9xjrpICvoKAt7GXJ1/es2vay0j+EcgVMbJe9VbK+dt4C67BqvHK7vpt66lsmfC6Y5PTiaXYFS1
9dHeCK6JsXxwtCb7WJsQHsYmiuS2KDGLuY1nNAUsOhYKadb/98s6Gct91vT3q8zK0+3P4//9HxdC
SU6l9t325v5WwZq10V/MbsS8Gzf3t5mI0c/04LoxPQ0SCE9rt/DKtjZxANO6Nytn8G+FANvsuzjj
e4qh3N/dtFm3X1QA1P6QDVmA//37ZtHGfFPdL/rwTZMkme9hg136U7PdoOWwuufE0X9GUZYwYSv3
bm3JY9JZ/wVoZJYPq2FGg/ASYdHaARKzS/OVbsK/DanoClUMycaTbgw/8cbSuf2StCoivFzxbljt
SXN6L3MI7/LMVmGQ5NBsR3ARH/Tc1s9KAoGTSJjOH3A3+PWayN02eD+MkZFc2hymgNCV7qim+T20
uP8+a1HbvLHKZdlhxyl8SDHrQ6a26hnDRhGywnhL1Ap8WcyrT2uf+6kpfqwBSYrMnfFeFNWyU2sS
kwb9uSdbjKCIWrsOq1Y+LqzqbncrIZXuvss6AmvMNsYQi1WpWozfSCVxS6DXDVBV12ijP2aNVMPG
khMO0Uh9zHL7kSVJHLYjwU431hMIPAX82HYNong8DdRo/wKzbm+IGrmqIrpoX9nufLwNJ9xcvhWR
sC4q4CPGmQoBD1vBO84i8lgp6jtUyhe9MB0f9xpqcSSbTamIw4yAxmcgZqMrtB9M+UsMPXz52NLD
VDyJkcEXgrsDeuuwL6vnVBMXRpiPs1PrPkhem/nW+jRD47THSgRt0ZwZxnFrxEQyaMRtKKO9hMbE
mTTMyMinC+F6CvwGYDlTzSwMkUreb4QEuDV4Js3AMiRzZxb0nu1iuY74jiW5FL7e83ib0fDct2hR
Z0NDfNw/rPDhAidr5U5N6KukflhSzdrpAqp6P5AxmYJxH2YXChn/lsss+fe6hdwJd30GfhpoSYOo
GUwB3lPzkE+D5cteedcq8SjzUgbjLJ3QnhgYq3H5u7JU4sMJb24ScaDxyuAvZrEXpywq7UXiGyT0
rEuWZ0v07l4U/SW1J31Hi3GaTGM+WkiGmrpc9uy+c18VxmMiJ4xvFbCPpFkwPQg6bR7ml2JNoQxX
3a9qQFotvwb9q8LcUWdyp5ezX5vOZR3GNGDCybIX6LqH1ZF7JKpIaXC+Zts8OIX6vl0vCF1w3BIB
REZd6LuYtuBO5tyyKJI65hhHJ+IfNaXzaLX5namiqMqt5WVx1DoUVfvMwfPTaDIJjOFS2+WPTZKv
uQJgjzgoxhmhYOW2J7aiX25r30OY8zLuAG0qLpahFKdMKquvrNM3YzOvxjKCPgiJ22KtFGoLXJ3O
iutTujhXpgE/U1++VymexS2c3uWoMrRcZ1HcQpJ1xskDDHAVrXLKO6Hc1eNyjBmSUDwjkV6X8X2k
Ufab1TmpdfHHqnnUJ8MINNv8NZT1c4oFJdDARRbgH5S1qEGlbt+UQZJnZOGRm0vggexAy1rzF170
imbEUGTShgsNcLUml8TSiZRCfclZlq0Lau5Mkz6FZjkL4TtkfoLryhlwmxorcbd9JkE+vR94pXUE
HLNpTfBTuK03KMiLE4gT3UI3ZMDb08zXcmwN323BXs+uily16tjY0114ZpV8WoppXkhm1ovE8YAC
FfxQI55dLUWKAG9fQkmP6rQIcy056Un37OoIlTizzZDX8Xs7rZ+kOsFEaJkPRIYSminWcrwwLdN4
jvJUHb6MHIV8wohgTC3kPe34oFkUAj2BnKWBD97tso9IKXckbi6+nQLxrJptivgD0RkBb7rwORDL
Zav2MafmZVjbP1QyI9CU+NG0Rz6Iw+xLJ24HGR9Kc5e0nqgq1mCqu+GEawNV11KHTtufhoXho74R
4tY8CXOHTE7EhZgduOSL8kdr1tqnBrpa/UiygT3cu6DnUNlXGPwd8mLHjHjEaf3d9+rvHhYRl30j
wnTrMW70b2VlDzRP/XWxlTQookTdVUN16lX5xov5QVvAqDopo47CDV18L35RRV+i6LpjBj8L6W+7
ci/ncdDLsg8nNaUVwTczUWqpffaeMb0g3MCgoLUgy7QPjpM/Kpr+qdhrRDuYvg2SErpKBuFZee/s
soKN+Ljggqvy7CzTbG8PyE+GTiEJSSEQiyxtdFDyMNssA3V8PBqKnrWt35AOMJ6NiWhS4t9FMmU0
sugNcGEVQDr479CS/xnp5QeUxgdzUDKAgMWf0Wi7MJED1jf8cXjC9nXfyYsRf/SRE67kOPgrsCy/
gnWJd5cB9EB3tWKEqEqTw3BWMs9K+T6cuQ3VMn0QffeRo+QMWkXeNy53v3yBX7C+um7mJc0fY1jH
PWnbeSCTbvJhsPxxYyMN1u6aJNY3VxazVfW2rug+LRCJ5lSEqiI5WPrnqJfP/CyHk51EMP9jvAv2
WHz3ms51wtLSM1vPE4D4e22YtUfkytpjlOYE60RL2PXJZ1mrkzerxidALXJrouijj7Gf1GSm+IrB
uA+AEALtEdUn7B7Qxrx75KrjnyJ6TNY2IYi0O9AwmSIoxGIHSmpM/gIIY5+m1mFV0WtXqFG1FScE
LFkvstezbJFV2WJ6luZdO2XIryPtzaihiRRUSoERaeBgFmWnop3dNckwItwf0gdZJucclsCkWHlA
hBibEJwkZkRyTYykP1c6xysAI9VZ+3fN5OOad4949g6Quz1JMnpg2fad3Q2PlbQOGdZl36nsD4jZ
IyPYb00hbaGehgrtAFqPxky2ndaLnukfyHPIhSQ7s9PwUIsWU1QWwXZC5YZ1iPVdKqbTMFKNL5iZ
x2YZLw7XzTOG6TOB77NYJAfTWG42WQZRVVQ/R5GH3kvfpcwOvRoeW4Q24mJP+Z9Zj59K1ZxCNhKm
l6ujxkrWYEEOM8g3jeZJTmOIQu2KXwSxUs9PS3aoCjT0qX2V3yEIOdK/xueuq/WAOEDd6zPlx7bW
p2LVr5NK6Ak7sreBwKfTPSPVn6pEsumw0YJXGODk+CbMlHvHrMNuOSeaEr+lU7fXlyVhesE3ZhMD
hI5qtqFWfMa6em6bIQ9ti1551kEejs3FJfxv1Rw/K+nlJkvlEJxrwJ7lvao1hDMDUeFa8n7lIRJd
dnErnvcaSqJnkW0bOJb7WW5AwoKoc96KLujN6NFRmVxrcKRGg0YQpgcgsPgqB/ZgMiPCoGVAhrww
CkeaNUrk2Oc8OVA+OYc4bR95BrWghXYMBFD+dbr0eUijEgFGiRlpxTYkCGbyk2q+xs1nU04VibsS
M/6sjl7dwmMjSso3sU+GbVzznEIgxHmZB3mK4ApUi+IJE8d+pq93RV18FoNv5hZTpqJzH63+0mqf
cVS0yCEoEjdHTNpPoRzvJn2i4nHp5DN4KwZb5EM2aJUXq5L6Y/owJqwtlkydOzl312Ye3EDowxvD
qzFY54zBRhlj1+tAaAqd0j4ekRwvrWsEzNxP0hlJwVljHJ32JELGgdLHcZ/vwDyHCkEZoQtVyVcd
jRu7LohaXVlYNmVF7HufBHpdmF6JrC4otPxXz0iOLQcxRbZSfcEB8zWlfjFTpebdbuHb2UqcKCr2
qmnRSqIWDWWCun9FDNaNSEMRKpgFt76BDfiF4PBusUNHSSRvLjyhek0tUBt/0wIbUddanHBMJGc2
CsFkovtkUkktzlze6vnJV1zCxoCcPBFBoGbEq3IGc/t003FKQulkVxQBkDmmmoiMrKJo7vqH2czR
+HDBaxPgmqlg96qp1fQyZTW1LESZr29oqC6xk3N4LTzto25/jW58Upi6XzKR/qGtiS/JWtdoJrhy
YjCf2by/iGRDp/yaKxK0S1uBKizE1S164TFyI3WXPIe+gv2d9HmQujbxfquRet2oVxhuFcEzPryP
VOMI9fOd1uWQ3lzSFNO3HLIDUG8iS2YTbUXTF5RHCRBs4M0ezv+KBeWR+KY702bfJGm9vBkoMMP6
JugHDlqtRiUbYefy1WLTP5IRaSoTxf4KjRW2BQ9mlxkplAeT4J0muaZYIt8xmZaZ8zqAB2IKVxFt
O95tT8vIx+vJkVM7YENK/BoX1Ue2yF3FjzXTe/6+SNs7gNUbVg0Eoc0SyWACzwgjgqVTLiC08dXR
WgI1au5pHxrLOCtIiumXFli5rnmWdfHbzdhQ6Xn3mwEGMlfjt6WQUefEiRYwWTtTUE3YC8v7OAta
D1EbJQ3Gvh3k3Xv0uvc0xaU3qZ22n1h5TQb+CBeoty9Y/BCNwys+9pC4nDvT7vhDodzHc/LbFsWd
Yjhs5VL1UcFq2bdKDVt02KHLmzwQZmXABv7X4BArWyzcpdHy22zKI4ZkVr46Q7yKRxg3Lnu9Zwiy
HAUsAygLhZFWp5FlOlHnnV8V+TN4h3M8DqmHR4O0OzG95cwuKlDk9mGotV9RbAN0Z6i+c1OYcqt4
0bsVDKPOw8rejXmGioBUC+aOwqEPrdR5RbUd+QN5bPiqxF7XJKZVBNC8v7gbtwdZdaffy1Qcao0u
bepHHOCpfnEGNpR1zIKoWEs/f1ysvTPL/Ksz4HdlK8wlap4Q4W0LsfW+qRr1Orbsya3yqLOLDVsb
n2uM//somWM92VUcYkCGfUljtZacNt2oaISOONSwZf/TRwb2CVILJnq+pSUkJsagvKysM2RTvjex
8iwaYfsAOtxwmdrCt3HEcaePK01JD89MeV/YbkIDZOxnqO1E7Uy4RlFUxjZMck5GVxU7O00+7YkR
lC30qyBOa0v2rMNe2whulVfUZYLtI3oVpvvZlf0HfGtfr+tqX1jpa0Q2pT8afC5c81927T4hJGh8
hnEzcM2i3hEQc+lV5mWlst7V9kg+nULhC8k32wlEKsQJ8f6fIndHRghBOd19Ucfco+pBLlkU9saE
JinBl1O7Rs/GgkDxtuySnYxowwGLHtQ8QjWjNlEoKLmIJmOxowJsGqU1+FokdE/OqDRbXl7wQihW
++ajSxDHpM7EXph11mEs52uVRosHXHX+cJrfvEg5ZAteWB2dmePOCk+2O10mO5m8eCTkCn8Xtjc4
DdPc8jp3p5d+6K+bw+LAjfBJ6m+Rj27Y5+pVJkpBPfS7XUf26qInXycmPVsteCiyYn7O+oEkbGDS
is3xiWi90oBXpBp2KjV5I9QB15tRsxgmhscs+uFkbUE60SgRZ67ruZdQgnsAiSA1u1QWvgAeEmLw
wQBMW8tJRW/piGeyc+Zj7GJql4X7M0O6ZHWT9I/uDKY4IpQoRspgmhVFbh8fi1oNNfKoFhKJk3T2
VjiGbHnK95xewyNC3Bu2c7xYok8n3W5aCHKBigOwKEsG2zYB2bwvVo5BMg/LbJ9bfHcYF4KxsoEz
KPJxo6MYltxZRYNri0xa/g4qC1sZsZIZTYCZF/QQ8ugjM5j+ZJnaX62wTvUwfBNYz9qUthdUxZY9
t2o7rAC2n8UJ1wQSxtFU8MqT6+lssgSvFe1fUk1/tMihVNXMK8I6LNhZfZkam4Xt2DihEI6ErqVA
mpZKGHewEOoYZMkgur+adabBdI9J1L+TH/XUKkkXZmZ9jfk+7WTWr2nT6J5WWaWfFu2PzOk+Zk1F
lUj8gdH02Y7D9lfHMm3cOOZOloQYbA3GxX/LbnICyvjYt9fmR5Ds5CT2YzxwEm1tsNWacWgP2nuR
Mo+z4kgEQ25d7EV9XSfHywz30Y4dSWkYUQIXykubD69zWgGg0pcPneDqjSJ57ygVRuWisZnTro9Q
eM6jRVlXW/JvzZD1TNCM5wqroBZUu9MQpWh9kngOxSKAzrHJQMKgAKwC3AtTegu7LIh6AIuoG5cS
ec9urjPP1m1yURtAwrjVz/NcP+ZKAgV1Ul/GeeAc5U73LCBYrF9ZF8YbGCO1/gADO+XDWyoyEbiz
jMB/87NTjAh7vl0GmUELjW6F6zGhmO0aY+fUM6kDGS716bT97dZsNbvVOvG6lwyhCl6p46x6A/mc
pcLavuOwtfpdPI9G2DQ9RJW/pM4yDZoQOA8LBst2omKVSSsIk+28Zpj/VIAnfKVC09clQ8wk1GmP
9grzcpt2B51BEYneyAyWDs17V82rTyI7LY1YnmRmUSisWBjXzGRqOMyvBLf9pAxNydzrweEju+S0
QFVyiQomkNkQn2iDnBCUQ+qLOf6GXKr7+tByO0NSIYfHi8T0wJPScnrWCWJQ7aWHtDiVyh5jzKsO
DI+wGx4iUzFfk0UaNGrqU5mtv5ItQdsu0n2Z9byq9Tn25TaPqSxyg0eFn7+Se4pj4fwnoY6AJsZg
gq7TUe1vE/w82xrwm5NgUd1nnDzCRhxrzy8TY1zakB8x1pY3i24MrJY02o5RuhA/5Jf1NOCPzHfY
YsfaXivs+dDaOY4RA1DkZDcO60VuSP4fTK90opI48oqJmQDbCbAvnMweLA7a99gXBgFUOGzOrLIh
qG0PRjQZF3XM53OhNWFuxeD9VGgOceRU3sL4neyEoM6ye6YWK0LZdSWY0D4SefIhivWayVgNa2E8
NBajsZl05hV2AbM3AchsTp7QAJxxCD7gAbCZHIpv2xmeO6e55iIKlIglnZFVqm9OwCNmSoiEwIdw
rNQfMutw4tYO1Keaq6yUydesOKAlVqbCa4XybSLiKafFbpThsFZAn3MnISt2HJ8JvWJ/2AxGkFNL
o3wisszosr3bZx+TvRS0Ixae+Gj4zrqhfTSHvdkSxbxUManx+jY10cGtuOwEbCgLUOWPaP8637cF
UzOFKnFq6gcDPrTvMtS9MH/HY9aiX2sB9ChSPK7GCnVqirDISvp4KX5jiQ/mmaMVnq3HXOVndLfA
pfQ1S9dQAWiMNipBf1Wmr8VSJwcRWV7TUnRZWGHCSMxr4PgRul2SfPjppCJ90TRwjOnMKEOdH9mj
U2G4VPU4115HUjtPQxxPaAwt5O1SAjB0/BGqmh8TAhZs8qSVs1MU+rqnD57Ssn9dHbw2dQMRYtRB
7ardQzW3vyzCELy5sQWM+6j2HY5wzUnMsMryr7FT4GGLV7KEIKpNjYQHUkdIoFpU8xEZ8YqVnt0C
bfScfVgkGOwqJf90JaSE1U7uY42+TqvJQoVeNifJ4ImxZcw1ncZqyHcVMWC+odOzjuzpfY3K1HMJ
T9GbHhLRIqitNfOxd4h91Ai12xVT+pW3ERzX/jETNA5ppYdO9rbILS9TUiwtawLXZYjh1zV4MRxf
4cENmamUvqDa0SFmwAuTd8hdfbVLX0XLTe2SghgWHUQSxilQlc1dGw9NoLnKn2ItyF2Y9GNq8O7T
LXl0o5V5skBH76iduauLOSFzJaHgquw/uCrrQ5tOH1aCjsWIMckmdXlIUt45cCX+Fq7jQefxsNvC
F+iVUxYtO4aRf6wZdEAXtQ/RvDRnoLcguhVXMgjbK1lOnqhQB292neXMCdZZIFgm2eH/SOQe2Ry1
hP4u29zyCHgjtiRXiKgu64PRoHmFmKEvNtXDwEftVT6YaZKhZrx1ojxa0n2DkUHTqIGKckp2/NJC
SiQiEhKMz4aL5QH+2ebUrzJ3LV/FJgEQVrMOba9dp3W+L2ebA220tH3e/CE761hOzcEaeuUpwqu3
L80uXGXEuA2QBFTK0Mj7+UQV8BkvM+E1MfILt6+RDPEzLFdmXbUS4K/jiw4W+9CcbaJgcSySJSRw
xptzTC0lIExtuZPxV78OdF/C/avW9qFF01kO+u9+dg+6jCGoG765zNOJ9OgHu9XhHmVmttO1S7JQ
m+LB77hIaCqm/KfVBTc/iDoPohWjnnwJHMm+Ci4dma46dKN++DMENViY/ehY0Z6Ii61gsi9VWV0A
ZXyrSLoCseRniIGfRADH/jrFMlhL8wq/sPcTE1I1RuGw7lhIMdj4ldjkNaJspNOrzZ105wgu5cgb
0ezRJCspG91r1BtoO+sYtEgG0FCyzhgTZB1kTN1ZbvzOcZzMzd+R9OqghL+G+GX188rUKHkqphzR
+tRIphhDN9i72aZK1y00U7Ygoz7mLGvb0by2dvTjsgZFEjIyPqGT1bq59jo7aY6ENDuoB9mOTIba
+CZ1E4Vm8uNOxRjEWazwluuQaZnLt0zqft/zsSbyO8GhcAXrVybyOjO0fapOwx6hp4XSE8HxzBbb
S9GsUYtfUsIonREezcRlH0AcH5AdsYmFKoJNoNzV5zJnoj0gSszY0b0ULKPgyXLP0vvucUwdh467
eBhg/rdq/0t14Z8yIvocOm4VrYoP6Qjovup4Wa6RvDrotUgw6+mORqpvJzTsuuWRc4wwajS4dCnB
Ohjal3atWREmhCZSpMS5uuem3Z5JIcI0HR/RoYLbWQojsJfso6ayTNFDnEYCutaq6qHWyrPM5vOC
IEbd4/ncgOhQldRKPtvZrpjlc2uq+Fw4Bu0Vmkwd9xcSRM3jOuEHtNBjM+5nuIr31GumZicc/Q1E
CuQyoIfrtDcz449ZcOLVy2HsZ1IggbV4CbmEtaERTogkzdT1JkR0/1TWCA8aNFm42aAjyfRQMz3H
kadjZnNc3yKghptjiYLIskG9rxpjBaM5G/BbsKaVPnYTJuk9fcfIHHbuMNtH7shSZUbkqE/Q1w1k
X+nCW12v3IPpNm+Ltvyp34ETRXjsMposqcOMakSJVB3cd+y0p7VVnbDfSkK1vGiQhbw1zksKWURT
K/BWFImoUGl76yUKB2z5ZyWfh13vnLR6/gD6jg8fDbRquj9Of2+16RBkbvNNGtgPspBdhSPBm+t6
786Ffcj1iA3ubIW2UwDbje29bkcvWrccol41QUyw6ZPN3bDis4Ctu0FKoiOkjS9F0Pq77oVgqpVB
1QTnqbFeZdGuZ/q8nxmFZp3mDrXT1B87swgyybdO38iVyXGBJvZfPRU/2cAbztQp7wkBujcaRqql
VX41fUxbgfZ4l9bDkUDrqnqKJNJgNd4xAqfpeZgH0gugA7ue6K13JV7+Dg1Lq0z0arDY44WQqYlS
ihSeJkOCWdSvrYgANjfqV1OxKEUPzZDUkisWim/F0p/tDTaeqaA65w5Zi+ieWx4kKgedSsnIi2Ae
/ljuLofc8oo3xe8rGR+Es7ybDSrLfuSOhABRswvPgzERIojxpAZjZr5KBCkEmnywY/iu2qZlcEKK
1cJMBeqhJxa8PDQsd21evtodumwxmSEaauSp6VdVpj+y2fAlsvcRs4LHG5j/z3O1BLp9LW3LCJLi
cSrpXSbgATsNzrlRrSZiPPRh6WqfI2ZSfpGxpGndPZL2Yl/Y6n7ECIjUl6U5oyp297yGTBZ2WKr9
pmT4KEQuQ8pNuIY8FGbFU5fZfDxRIEg39PPYMzzWc17GPXvrlBE+g8223hT+O0VJ1wdhwNcDRHpO
JyUsJn3dpVXyu2NL7Ilse8WnXOSVUWosVSNUEecYqYZHm2VHrLPZyTSIe3k9+IWwT301TpBWrW9F
2t/FVNNTrOaH0nI7aS43DcpD0hFg2/BiCGJd/1FGDSrI4L5W2w4DbV3uNTqGUNpdqEtGvIeqzuKu
ZoQ/iU8Y27Aa9aK5ujcG/3bmpHW/cwzlW3eqb6Ebf0vz25DMN/VJRbYuoc4gk1FIhuH8H1iKq+25
ZZHj9ax/9oPdPkdCbY6NooZGVIyHNj4PdS6PaIQYcyqtxQTfrfjHot+pnNkTAClo1ftZmYd9pDqb
dHbk58OFsGxwAEvRv/SqAqlLGXi0ohDu4HfEExku0nxaM8A0FDRHVwfclXTui7P+qhr3F9tq+06Y
34SBANCfhic7M4pdjSpfS3jDaIXXqDZswPEhj0gAIfOD+9PLClenXSRZmQazZqapL3szhYKnq9G9
W3dkpFMMyrXPd5lVnRg8Pza9k6GoUN/UQflTb5vSRk4WpzJD7gjfqY+SwMHVplxalO7tQtZDxpj6
qM/tl24Y46VyzOa5uQcDaZ1bxy48S+vs0Cb+d2/1sXXNyBn01TkpP90ofSwRHf7daJLMPKz7fxGA
HS+k3dbKcdhNv4DnB2ZCBE4yG8cbVAR2XfyPLCJcHiajyViKODZsbA1FIQVGRX704n7o8dygtaRT
s1hsDBnK7Pam8G/lvCsbABOInfMnresD5ELVPbJRQIeL0YSFo5T3gCXPQ5cPB6AP3dMQo8cTCiXj
vy83639doImeSglC0FHUQ1UDTO1qMtb+73dulH/aaocWYrNnleMa3zM7uleZKG/SUxQTsSjbs9bp
y12O8xHz8cbBAEgzly6el357XHAsvi9ziTs0beILpH/j3cXja1tuivx4s6LUbGkbHCtUQ7p+d0vv
/pfpPuvGwVwy9a5AdTiQB3BXukRgszAzWQ2iAC0rTMHSfmAoZqAvclhhyL4v9009PbQbB4Q8zoUb
xi13o2G2x5y3XODoYuaOT6cH+naw7iZCsCmulq/b/6DbeP8knoHrXCzo4KP2xZHWei8xktPd5tCY
b/8eBUvDnUIrFk5aazxAjzD/g3qxedPPCcXdzaq7aOkWJZj++4oxFx9w+yczFjZK5pLkEkVTGLlK
vnM2QUcs1u4h717/u76pMh7LXuPxqdI/t/xlTGz/vrqJ0G+adMDkb2kD4iFhE/hTZgTodIX1VSfK
27+/ZiLj5bsw1lDXtPVXneEfNTiingekFrhd3O4yD115RkgYLrlzzumaWD3iRdVrSi0bh90eGgg8
DtKLDHQjcM7wwTig3Yizci6tXhgPqKLpeUk7CJssRpitxb9bUTuP5WxmvNC7EatTvXxtfz5I49ot
6jtGTRHecDjWOPU7KKxRyFZbfzVaauDJkJ+wT7QHxcy3IxhrM09uxjm/Locbixztu7ys9Tj/xyYv
oppO04i5MUdrvPSM7e7HbmmvTtTT0wtSs0dmlylJkOENt4IEvtinyvTYZMMlnvUvdYtPW81Z86Nk
svyBKHT/5maNRVGE9dgCN6mwh6ymWtCv6u+1PX12N0m+OhfsqEWynuNG2aS0SEENnb/J6cxTqWrZ
hdhvkGDSUsJ/Cv9WiPW6UkmQlsK+xmCrpxu3oC2rQY6dqndGVsgTR2AaSDJ9l82xUtDCaBjYoewk
za7foh5WB+wUa1T7wF5x+egzQPZFFXZKgolStBVLV1bfQQafF+QVpYVSWdGO1FPjxPBUvUOsm4TE
q1tvrk5NVQB+MFJTsJhGnuqCVYuya7bUrovmStlm/RyFEXzDI5EFwS1sg2HNWVVFf9blJPayrOJj
Os0kmlo86Qo4oDuWcnGgsqhiCF2y6lbVA4lIvjLHW6UTT4k/NmixKILrMHPwUBijUwaTmF0f7XB8
byV1cofipQusZnU9Ni9RUNf1dJBV8k1USHXv6Pa8p+FAm5ArxdXCeDw5CWzn7avbHxWL8Qd+B3E0
zJsCNyXrcOjTN0U3cF7hZTrVbW7vNLGOL5WK7tSK7OFF3OKx+ylp9w2aQrZduvGO5yvZ9UlE3NP2
JWr6zNNmR+4l3GEadXKEYiN70Iliu65u1flag5wusePuUVuA89YduqJ/7zjjf79GNcMnVlWIXasM
b68vzdaro+1guqq7trn8u/RTK+azXrFu2yS6mVLTpbDCvxsk/FC1aJ/cm+9C9m55iKfu7+2N4khE
zo7gKcMDvaXdqNWOpHqigVyELXf9NA6nqRt30OeoRrTBPFhaxhVfh/4lGt9GnBkP/y4FwQt/2Wey
7wEffcImwO8yR/gt0fSHnvfIQ7v9Qr7q6hsTmp1/f4bRLeC7FPtqZudRdKIlsSo2QqdqmKPPFDA3
SiL6B593/PJlqB8OHX+fTapXWX32W5i/b+YhO1l/iIBo3qQgaxC4bM6yiaXMTbhtzNYngPrx/vZ4
D4n7aekFjHFwnf4/1LsdpdlRsXiP3J5QxS0f567OnwqK6KvTVN+9eOtiQ7sytTFesYwESBPhvN9e
+tOULo/M1afCQJsYTJVOkrzWozJoNTioSfI/hJ1Xc9xGt0V/EaqQGuF1hpNnmIPIFxRpS8g549ff
1T26lq2vyn6BAZiUyBHQ4Zy913bWlBzzP+bsOMe6FJF08zUcpys851g5yz1jucy10Tzt0DnsCnHa
LAc/JLiYBJXhiedurx4xT9oAyxIUuLrMdLRYs7Lna174BWZp+bSa6gmIYfuMvkFgExVC4peWz/g2
qaruM8GYsNEycz6UM80acArNQcitvQ8o8OiNc0sP0NAz6kTj+be8RiRxzqq3IBylmbFj1kJrAxHm
Ohayu+sfde/dEpZ4ymB6HYaQuOVpfC4G4lk9KhI3RRdM5zH0qAizENorv6syMzWIdtG/TVAkCYBI
9BRrISIJmZq7udorvM6wkLcnza1GZTmygUeM2fCHGc7+oZ4JXEHQ5TwUTZ1SRhLZVxn5NMKH/mGM
e2uVAEtbV8wi5y6AwYzxbyWjgd+u04KImcZIBEiotVTtrskxW0yRuIvNtLinfFvct8Pwhx05ONLU
LcIsWKosvXnnI3XZtARJPAzY1A2CeJ4WeQhaC/1AXbjHdqD3PFHvr6ame1TxlT2cvS5h+lZXUCOa
c0KtqKifF9s4+2kdf80RGv4ekfctwFTj0gcDhXz5P9Il2VWSuajTp9sRR57vYwBnr/I71Reo7yx8
pGBRN67GaYofB1e7KOOp1tr6ISEs9Ubx2ho0OjcDvgsN191Np5KgFKnT7JFexnEl+/YwOw0zRm/L
mm2/ROall54qK2WfQz4f+sa5GS743UEQw0d8Bei+b4zsXDJ2POK5bB6rbDmrAdFtMvdAZEx+41EO
2NQ9P3vUIB+khxbcMr5rTxAa9qKqZvajzbh39HrYlNI64muSgtw04cWDCgeItHiuO/rzWZ8D8CL1
5xmuF3kXPLhbkvvy54JP4BTTAkhs74MGo3iiwimeKhDd5UJexjWxQGdVJ2ui9uK3KK378tscXvQp
rt/hO6X8rGO9gZdbvxu6/l7UWXYD72S81Qr/qJxFsLFfzKHRX6deWEDeSX8SwWdUV4j/ZJxBK8e8
EvQA7Lxmi7KouhNl1t+YRVm9+bb7mVP9+1G/FjaB6cIqnk163W85+/ob3fLHS8ne+yT03NoYCIk3
V5ffdfE2R859qOnxbUOtVMrRl+cg8Yi5dYPhKwcqurRRi8olg4NiRs0frmduIWHSZ4dHitXN3i5d
tYBUZqYaJqdfRY6mX+ixlPT3IR9YEoVkIRLYKs+wUGQkrdaob1P7QukQHknpMfCJgDX37XT5lmfC
XKe2oIHuJ4CanMoAlcQ0YlP0btPmeqHuFCkFxevvYbpsDhSX1w7huIdlkNyoS3XQhWYc8QqO+6QM
ITlqLNbz9FzKwIvFSwjBGHo/3i5q9WHpIyvShHmLXuc3k2QmmnFVdmmqKjtT+HsPEudj+sv27c5p
ureKSEcHwKbz1//AlZi29LmrfvqjxkiMakSOziN8cnYvYbSZWu/uOupaWY3SvFyS27B17BuHbdVb
3UVvaWcH3xu8U2JCcw8NQVBbltHPQekf7CbPXnvf2CmWjboPVIZwDHw0dHnEUzNAxMlDym+/YlAd
GwA+Pd0lLj9nRsu1bQbxPblaxsEQLEPKIPPWcy8VeIvow51VweWBUPkM7Q96tF7qB4I4hwe/c370
liOJMtgKUDAV40kBBZtBE0dvCejdSb6gV9l4FeZ+xJRLTYvK4aCToqyCRXxoOzf/jmHxJQP77xQw
z3aF5YCd0y2s4tjA/wlia4yq1Pqqzg9UPVmpE5VBxGIRx3chbv1t8dcZiVDR9V7Hi+TDhnmJWBH4
YRK86FFU3NHAQcsYifxhDnOHfK0cXdboBaeFndTGXqZmZTqp21xvopY0DjM1l1j3pnttqO91upKn
q8+xR4y70e3avqH+RPBPFRbLqzHeT+Xk3w3qkKULC170WnUOxEbeSufZujiR/+HxNz+5pUFs0qDj
wC6D8tQ4lrdNjCJ/xOT9WKbxqy384MWb3XytzuhCFOuR0LxLh+TyJu32YW3lz+oQt6g0w8ZtwMRz
zwx050bY+aYM6FhoixVeIp2DOjMj47XG9nkZ9P4t1UdBktxgvtBUehtRZKNbBqyRs0+ujMVt156O
hdIWHcGMfv7cjTTBnPatxFSyJS8Ek7A8BFls3zqezm/sps99b3674tJdPMloVXBgx3pK66hZsuA/
Ilft/4k+8nVsTWh14TMYLkDffz4eZh57ve0hw20mP3uO53wV9xXjW2IA/c9t82PqIBAafZ0+lckQ
besJMKrXxtF2pBe3YViSYK6BteyU4/eQpl9HO6BAGu6C2aRzKHc1baqRGKhLLLNdHssKCEEXkbS5
dXz99JOChKoRZNOzRlDlH+oEcgr6jewRFRJpjyRD3zN0ChhHjbnvYOd/t5z+GxtMwE1oIx5I0LH+
A2H0PxBDHySAbRGC67r8l7LqPz8c2L082vhRT6Xh74uq+wZUDif8tOjUXLFeoGSX10WLB1Drdaxx
Ibovp+9euzzqcVXE9kotjUPKRacO79T1EiNrf700vJ2hO8YH6XtUZh20rbpVddQHJOfVTvRPQQwo
tLvmDZyfRtMlqHch6+I9VUdh71lPO/StPXpuyDm2ytPriXC4t++HzWg1qMfD4Htc6LwSefEtl3Nk
EhFZkE2WOCQNE0tvGX8Mpo0wc6AMXY2J9pnRLKkkOSDlG6Mq8E/+zNtWaE/XelJTkXri4TzD/Gu9
IReMtvQKmp2PNfrfRy/TlB/x34cvyLhkjFqgl01fR1Xx2/OZEHpUdo0WnmebHy9LRlhMrped01ln
vEgJD0lkdYTP91XzSFlKDdLOlAEVurA0kerf1ZWyqIYZHS5R6Sf1j0LT6eCVafHQOOwWkhil7Qh1
Qy0dCj8lKa0+IcwvPyvtgnGG17CfrbMWGNXnGDiWBFz0zwOo5Q3sEuzens7upLI2VW3G753PgklS
kRdfcxEoVQyCWu8e2etk6zpvtRvaQiHC1v9fzah1jdlnpLnG3dExXXSKXc0XB1NMeFA3GvvIAj+K
PeEQy62txnp/2yWVvnYlY3WZln1u1dEDng5yG6zpgTnTXBGxSNQEDdu8WdEq5NMk9YX+G76f9lMF
/CWLCZ83oEfjmSxKBNk6m4oculMw5Ijwhf84jiTzGC4p6lE/ZoeSAu2NstdqAoO9m9oP5oB2s4X6
A/l2l06d/aAWN3lkg6Sv1jGqR3O0qkdXxyGJx7neeHQgvg6GFbfvYxGycJwT19tTiGYvq/Ap2kh/
yI2SDWugYYWpjdrSCKy1bTuEZCDa62K2dmFNy1Mran/VdugxDMn4bbz+MDFrS55vSq4IsVnu3BO4
bRrBo4MueIUlG6XH7NEN0aTe0Jp8b+dR+DjU9KzvZ5eMD10a5ZcFlas3nUaNJMQJ2Rfp43xB6j0m
Bhrd1ZAGMge2hDMR+48Z/1KndAnbO8WbB+2BDIbm674ydAyfrjCIDhu26GTtH4I9j12U6afftinq
dbd9bJxiH09ke6UJBYEMEdoT0jUSlG1eNZUzCzH1vhEzjDddo5qCx3JXxd5yMMKFRhp7NFBZ8b1T
OEgnkBJUPluQX6NwgVtoTWSCzvaIzMEQAebdrzPPax59s7ltATetBoQdGGKC/kDpwd7aaOxGp9lg
kfN2Zp5ab6EV/uks6XxXN8bw4jnOSljZM/rDoyrHaC3DskG5e2PMdOPzYlvoQXZsectZ14sKyTwu
GTVzFgLNQUPuk1xbbIM2K7EochgICNs0CBZWv+6pM7tBECHRZga5QheW5jPdqMw5XZe9/z7+WDJi
9rfhx4OHRzKgELrPRPnPGaDynHZxgItDs2THDMdcPMGqt45WTqdG7XzUPbczoJ0e6ACk172J2qB0
hL3vU93+uWmphHiGeUk5z8UzcWI9ZZyzxtLPk3jxKs+83qk691sfYE5Uzuu69c/hgr+nGzNtM09p
vfXGBRhJrNPTH732sZZsLqJ2UO5gytsNLCH3s2sY9DL+/bP4n5UkQzFrBN9zLMdx+TB+G4rTGcxq
ZbnBidXYw1zAWtK9qjsogpnhLrjNje4lyDWb0ZLICXV/orKBsm7uDnlZuGtcyrBWRO0dSJJZ9rDs
K7zj8I4mx1w1ml19cxvGMeIYSWVwEP57sZjuktmNtwa7hjuYbAnCfe6FuRGjFkHF7rqAbRh25rbI
n7wg99kY63tFzDE8nosFqgOGqdR8BEaGTTnNy+6kqBnRYm5o/mpHSUy4QBhaRZP3IzJHXmCZ/tsk
S4bYs0x2BXr1+yF2EhIMY1S7aXSvbqmDDdJp44qR8Fv5ZeqgviSDwoFCoTyrW3qlr6zR7y9OjxYW
Buv0kaYei6ekS+9oDeh3VFCA7dC97tit/oFH+pyWefGmt2LedrhjdIrO1y3ddV8n547EzL/53qQf
TPKvDlx9pJYNkyx2vw9tbiOW9M1hN6W6t6pw9GxE3WgXLa6P//5wmN7vbFwSUAzdEJYhUG4Zxu+p
AAMivbSZCU4OA0BWikuR5MEPIUopjEQDVxRGuCn85s2tRQ+AM/fZL9T2m82DZGeWwNVeSg+xnkmd
ffs0UjcilZFwOmdonmwR/Lz/6yt+naXlD9wC4epaF7Ao2ZSpfu5kwFJq9+ND89eZvSCRVvdCUX1W
VrIcJ1nPXrrROl6nSb0r32lTVjvkNsbFc50KfzFngjKShGc72UNBPOm7mbGmkwvRBHBotfj5xzLb
7OQSnXhbqzoRynyCawV4pJXTWmOhYb/W3MJU4MSSpHfCuG7E2KdveUdhL3AGBhkqPfziuk8cEI75
HXsv67K4S8lW1DMvpZmSNaZrp6ANHjUWTz1mRVs/p1ZVnwAXbseqmDYtoun3fk43oyhha6DOW8+V
1u5sdvUbNTcvqd3uQOkRAtn7WncAzhJtmiZ96hUWdc6RHKfzmzZWE7pXb3kw4/pbmPvVezml/QZo
sEaebwnR4NqaXHKI4rkBh7agMCbXAlmIDTgJM1rbmobAoD3ij3EfTYDvD+VM0Zh985vjUX2/5mqT
xcXSSHZdfxVFyri0HksT9ApLrns+AMDbYfnzrGwN/slStIq2ZNkkkWxWYsFqR/M8yRHRZHK6qeQA
qQ7xJD5TxpdT5nT9xs91XCkIgtEY98U967j5VjhgmZueXxkfHOXwmCxScOouBkhznWg5yaSxFPFB
+BfICjRi5HxaA4uW1ZtAgngWfnt06ZNA0u0Ux2iCi6UmTFmkpK2kjwe/QiKTxhNUZ0pkxyIlRk3l
wCIGMjZhVXlrFb/Xornf1F0MDCk33gHI6FvXTLRVZ/VQXcjMfIBCeGN6PdtMaMAqNYxVVXXRNVQc
Y42FK9LFZ9YaL2akmy/OhGXD6nqTFodWvce6PWzZ/Sc32pDOT7+dFehmLWPSCdex7lU/GskZFDuz
wMnOXjixHQ1LeEy+pGQhEo5MQJ0H9BNZJOsiePTzfkGnZVnBY4p6/MWtsmbHn0rvOeLDnMIHo1je
i4g0hD7wm4dCALeYmdH3CxVXEjODwzCP7SWWTlYXe5McEivTfRUJ3K8r2b4YB22PSku1FvypyLG4
UcGHlXoK4+JigB196UWO3p11uN8AmTW9G/Xjs4Sl4il/8pru0dacfQRjcj5WB5whP8+ccVumjna+
/lYq10wdSjNedpZbfXdyH+mllK/NCxqClQ5v+XI9RWtEv4YpIHIhuEUmKoVD5t4LX29usOO0iGRp
eVileTHTiPo3s04oD07yoNXUwVVHJCKqcx+W/HgYze6THMvUvw/c7Cb/scRxPc+zUZ2gtyDMSjCv
S4rv3yi9QBUxmS3Ao90ci2rnNu15Zu0du517sbDtXQx5UGfq3mT7ENoxbss3VQvE+0D00K16bzGj
vjdlnZzI19wjbnGeliRnI9sM0w55i3iqC6MlHg2F3GjXxP2oCTny2L8unYdAL4RsOnGGwJHcwnDy
N2Ub/v+Zl2Obbga8CRjOIHr27/j8ZtgNSyxx5A+LwOSIUWG5jAUiNIl4GvWAuVye4fxcVqwXHliI
9puqI/9Qc9ryrV/wA5p9MF8UoxPFwcrpovxlKPHVuTyztOSo/wU0RQubpqjp0hRdsm7Y29gMNqGX
v+jDIL7kyZh6/n4JKiqKKCJaioksOcLqPqmWP/Iu085QBklrQiG9d7A4bREvzh++/q2cx/g9yawM
83a/bbMchQKOhCfPBndsmbn75yQEuirhPU+qMeYn+anVUJJRSMeuMVXWqRndF/WeipmpVBhOdwgq
sqIEire5jM23gPzEeHGnl8hM6mMUU4HLoPH9xyKR+eUfj5OH7c9kc+qzPrQ9WIa/b9inxRxJWCcS
8xrsFZcDtFayRi59J6MWQQRd50TXu+vzCftWpcV/VmIT9r375xCxIJrqGrOeaKaDamEJoI57MSX7
srGuJD9F99MNKz+HuDXrrL1YUfjM++bemllSng2/gQOaRB4Mn0W0rDfrfB1aS3Afd/E6lGzlyqvq
n7tiCBmQFbDnnPOqSWl66OkZNTHS6oA8xTRyKCIwm7xfk8dnK0b6WeOP+MW1MlHP4x/L+41oBa1/
2BWefrmmr3T1oSEQvt2ithOnrkycU1/isVErCRGg1ozHrD0BUXoNBQU2ZK59e+qChtTLD8MGq+Z1
5ovbmdMlrzHqaF5rk2mCnkx9lphzG+pRTrxVawx18D6uHz1/5kLvJNmyZo2/4QzMdqCG2n2Vxg5+
sISQesPFOTfRW0fXlzsz1lxVnHNtsrB7tSywtODcGxlOoh5glOLoNYU3XjDAOeNNT7QnJgAW1WFU
3Sgorzp4Es9rTFa4HRTDzR7Km3RsIP8PWt+gFPerTZ1PR6v3nrprvqIUasG8QWhRR/hZsimgy6CI
fbaZaVv1lzjpSf3JLsgu0jXjXc3te1NrvjeGME6gfqiXWqytfMsprrT3bNIvtuaWAMd966NK83gD
hLi5rUw+gbWdonxGQdmvl77Gt6tkFxXqA5RbI6uwuG5AwQRLcFKHea6hwFf+z0sRT0TZNlmwwzOL
UnzCrKIms1HOaOpeVnf9oevcDyQNwcGYDPsucI3mKObl2ZJXOjq3O3W2mII0CIFSTl0GgYYtS2XZ
mRFGr18fPVaObhcDUbnm5PDC3feJcHZQN6GGiYJogy4OxxulwrCcBLIEvk4GLZQZehviTne7aqfW
GMii8oOXls9JuSlTqzhbxAKdZ2ggZ8grxjnURtBoDXkPU2Q2KFDD9F4zLeM2hx+G8qLMjtfXAubJ
U2X3q1Y38YBpy+HfZykh95b/2IebdC4sF4y8r3s6QqV/TlJqO1rqjWyfWac0QltIO998UWeeZre3
S+8miEwM8dzVAtF3pgH5NSLnOeuiGSF6PN8Y8rJOuuI0j3Rc9LJ3yHqOzLusyy/qW91kAhGtUNVX
eWE5hclOx0U7omT5Vvcz4ttqumTyQENuvFCwynajj0uqQuyBidd6qXD8nGgVBWuV6pCLtFxVC7jr
ZGyM+4ayHZUO0h+yOGwwIEXmTw1V4NXD24gXuFRsRdId4PfF7ZNVFvN/NIUMtVf/2+fJB8k+zXUt
pnvbpUX52+dJ/R40Q6+ZCLdlZRCNH26MHp3TKvOj7tYOwbOhlys3eVdGRHSjaO3iKb+3ipa42FyW
vkIyl4yeTPO4pljqdHV6dnE7Yj5ZXbcw/dTPt0gqxoPjzdrOdNvyoYMYIhNTdObWqUdsQbGsk7uj
DlkUdreK2DOiqy4VsgX1FkHmDJjhNyIjjrko+3sV89DwCt94+die2M/qG6p7jPLkcCObF+FB1UM9
io77UOTLKozKhzCFIViG6a+TsoUJ1pYpIpzET45+5yIEGAzxmlTdtCW3qYGcVopXJ0/ddRhCVJzN
2HmtgRiutBknACZyHrHOEEfUYt2WPkj+wjrhT9iFJG+3NTQhaBe7MHQH+s0QfWytPENiijeeRNnq
UrbUSeIthctuZ8rL2rI+G7cs911efzemxN4OOc/WTeRqQIHGlEDjxjn/OoAKjpHAUI79dU+ddcZ8
16aI0i2TLkvpoXpTj6tJGNRunFFOFB6WR2fRu7fa8l5VWzWI5rVF4QKXrEu0gM0UI9ceCcZL6YLR
n7K8fa80l5Iv2vlvVj/eNOMUAzpDTD62cHZKWnMHDITOKRzz8dJGlFGbpEIssbSsbfA+qLypFjzE
UV1etVutbd7kxeJQ3um/5+UUfM/SF0MM3Z99hKeg7rr3EffsVTul+tyBbH8XNl5Gdza0rYDIvWqo
jh0M3Usey6ZMH13Ez1XVJPfqVi98pIWiJXgiqIxPknSn18HpfzDIZT8yZ53DSP0x9vHHQtt830SD
dY0TjiXQMQW+CbxuPqCQ2RfFwCyNtHVEi+9hR4iqgwhb9s5ZQqC7/GeEOWXsTKtkApOX2Dnr/4g+
tv6n2mIKVu0EjCHaxJ3/+/s7RrSmo2ouj1Vk3ScR+fWeMMy3sOmBytWI4crFjdduLmta/Oh7VRhR
B9VnGDPcKpbUBTRuf6uKYeqg6LFO1XcIUBvn0Iw2fjrD0bZJP8xHJ7cfS21abht2ptco4Mglo4Kq
IL2o2luWe3L0xh3WLO1G7W5+XSqhabu05frfZwbH/G1m8FzTB7dhuEJ3beeaEf237YsxtG6FKbw4
OsFYnqtaxCySwZJYXXsv2ykBLmuUrqtyMtzTT2Y/+75M9PkhcDGkZ2G9uWJx+6wXaGpnzCRKI5nz
CW+yBXNJSxSDgWbtrIqyU4rkao4YOqYc7rHZ1dOu6QzjMDQTodvy31xddvIysllN6JoAWiadLlEz
x4/qLDTy+JHwFXbvRnRfVbJQIlfsHobRe10yvb0Mjq4SoTX9YK/7GAs4Dz6IcKfk70mFf64mugHZ
0v4JX89/ytyq3+d1DilmxOEYukgnOtuMbqOyn5CGIVd1CoIf53Ye/+OJ/J8Z2nMtNP/Mz6ZpCh7I
3yrlZHTnpoXlEvxiG60GO38dTfoctnmEbEzvzPHYAuhm+klMK5+yF9TPnuvmAIzq6TYQBaTzIAEd
S3bWVHnwYPhhc3QBdL0r7zInfn4HbPJGcesx/n8UWc6LKpeitqFlB6dyMqAQjdAOM13XzkBzRNST
vg9JD6FwIqYPeT9A3cUUN1t7Rt3vSgwduNTXoOP9UI/oX1dawLjvFLScABl6p2XAia1UI+pAzMWW
tJrh9O9Ps2H/T8OB3ZPjoNNwLXRKbKP+udDBLzuYrLmplc3COKSDNT/OMgJHxmIgXxn3QhQyRIZx
kaXWa9LxctcpiVrA6N+J0XgP0/Z9wuX9JU9CNroMTNA2Vchh0eXFjZYz0+bwTEml6CMUtkzB5Uhk
oubXeMzy9kTCtHdnMv+sK17lzQDfcGcV9IB0TL+Pgtrmvjb0Zd/100TeGJsUYig3ocxziU1sDsVE
gbvk7wLwblZvVY+olKatc2aELN8iQaoRaKFn0ku2s84Tu/jCfy2174nMlVo8cV+m1QRXxg6fkoh4
XyUJa8Ube/gRAftoHZp2ZvExkoQV6nX8jRRBoElVdRYOMFrYbERbT8kHhbcJDHbtIXPJQd9Bftup
dolqnPjTpzBscSjR9TxP2gn2Byi60jyV9KPpummPVN8hZhr6N/A33V4fgrU/v1wbfzjqzFUicDlB
dCEfIjQe2chON72OpaNvaSNf18WLh2VhcYLlHmroJ9XJ+Vs0IXnheaesWYevbuU9KGUxek49yb4n
wUJqgnCyW9ItIykjBaDB27QyS2PtA3y5W6t1vTq0RdKfEqf9KQdTAuNGj1gtlQ6kE0sk99os3pUm
cfC9ch9EHUwx6i87SahZO3WH0uvX3levv/BKiYNqNpJuQywVLOywnNNb4nf+fjYuQ7ae3dpY6S4y
+Vke2Ivp/1FOEL8VpxhMqKTqjtAt25bFKTkP/m10D5vaLtzc7I/WtnK7p0QzEO3KuCAhs7sgPK5c
cJMbHIAIGxCm44eR1+wyKQNbzu2gFFlh727MZPTuEB9uG6P1Tj9h+WF7EwTFV1SSeVNMDBEycmjW
wDRUoLldEwX60HjzfUclnXoOo4ZeDU/UY5HkSOUxDydrwfxDTxCTO2ii6RNa5tNkpY8aVrEXZ2iv
BUeAkmV7M3rlgB2/zmjbUvvDETVDHtKMg6AQMzZoNNXgErmZBxWWSUZdZhWJCPV/BKupT+7XDsCV
ZRrPsA2DVBiTD9j6bbwWUILYGwzm0VM73VRqQTDOZG9hMHzzy1D73kLxGBKz//DSxnJ2aUXAbOW6
+MdnmDN/ndmVeIiC+O1ndlRGVgaqp4wsmR/e0GRHlYPS29ShojzXNgkAn9IZukiiXn6eRdwLI3As
VyZ2P2HfA6zKSnkp9Q8xIWuW4nuciTKC1avvugHfjGE3a0YqH24O0cXEUC50GnrKIcLaO5FtndWB
+ZcumBm6az7f8CZLZoDuI4ZEzcmeoZxOZzUkWOj0L6aTXNTY0Ojk3+Zxdl9rCz7wLhhOExWOs5u4
MEnJ30KT66YP1TJisjeLaN+KpNuXueFcd93q7awA9giQ7YdRQ4sbUbUEmZm0d1PnQkUf9dcGYsw5
ygwiZaqux8Y2DNuyg3scCuhW+MZf9akcN6AjCY5MtT2ctPpx1Pxx5RAZjGyXp0YYlX5HG4gqTQPq
t8si//Pf5yTr94qe5xvC5MBTYuq2a//W983DoEdSMIhD4Yp3v0IlsQwxlEf8S8weC15FmiamlkZs
c2gnYPQ09iyZj4geHIhxTrCpgEYvOzhWgDkTfcGc6P4wk/KHZk5fQkYQDHPqHeUVYyhNWGxVmjd9
aWZk720XJBUBs55EQUNsr4v46d9/QWHLSfXXu8D30tn2DYLsXZxrrvV7UipZO7Bs+egoy7iDTzgn
GZmLNNzpWdFvPIKLNiEN7/uW/E/skS0c4Ki89S18knk0VDviOipYdi5iJCOOLkRhS7VehAwjEymO
QVi+gBLtvjip60Hk1jVJmTnH2Lp07tYZq7mtLQDNGkjqn2qmyvWS40jP++rtV3iwcL6qjFxk0eI/
thJ0wq1XA6e1UvswmecOYMjzLOAOqzdY1BetK6yzMZBIUNX0x8gRYL0pV6iW25WrNPG9l3RwVxO0
SNpQEGFaYjDcyPoDmnf74szmRyHM5WhLubqSsFex3ewFKzs/8KHJEFZHh9Q6JoXXruir8oKW3fSZ
FFTT5E7OzwZqJhrxPowrCCylYtwWgOkjY8xOZDkie6OufuqilEBNyjE36ksWA9WUWQH1Uo2FZCbx
3aAQ7wwQSVV3MScJzfGtA8iG4a3s9O8QIodvAeuk+0r6/2R3Yu4a8+yk7EDdfrIpebnxRhVw1Ga4
yl/nQET3yprk6UR9LIJdOibp9XUh3qQtkueBZheb+xUhr+hXbos8LqAgEJY2Gva7Q9rrF++NWDsA
GCLNaPEaErhVN90L9bDp9NdtM8mxXaU6tk9syaFhv0ZCOFvdn6eNGIuD2mmqmnJRC4tyEm7mtU2m
xlrIqKZarnQt0e40W6tvitSO+IswYo9fM1K+gFrcapyr+elqtJPt5QKhv+qVJhBfpobuZmKnAGA8
5FSeNgM7qlu+EWQUYJbBpPzpsMFYASG4UdtAtSEsx68ycNy1AYbh6HUZvKJh9uBkCxcGDF4Ke1XW
5vyR+DMMO7YgkWnbF9aOG1DL+o1diwHzvh89LW27CYPyhT7INaPMq83qLiuSZ2jv1G2yxP8aSs8i
GkCWSUrim40koX2rU+zutwmh8Ksudb+sppheitkrZVBJfMwTo98x6lA76Vu4THFNX9Z1VwWcFtrU
5WOe9ppkI1hf7JnXvjnrx0SDh6PNIPDnXqsOCWFmPwvbQq8vhl77X4a/XZa2PjLwWy/yz7ONEDR+
OBwY+224PBJ+kKcOrAlnqQ4AVkfPJQA1simos48Bzi38L48Yh4PKWqSIdtdHcEeYSmkCBtYttnr7
Nqz1rdeWzgnXeHPQ4uH5uqGR/+AFwPkVfp2aFJD0tifL8ziiErtLigI9quk8ZYimziU5zXuWSBk1
mT7a+p3f75EuGIdS82CYcPXryzRG5pUwy+Go4Qi/H/zwzAIYhNMQfS9BmU9pOIKWxIY9tUT6TkgQ
v/yy8C51Zpa3jktLokq7c8HS0sRueW9YGiKxRXP3ekp5q2qm7IvcDlT4zobnJcFn1RNQEZTaprfb
nN0x8DqjSP6oPC15bgaWEoY20+L2CpLqSOjrw3ytmXNzcnvSCKAEMYZEhLlcd+NJ0nzH1qc2CSG1
19XcBvEtu6WXMCURHNtPvS3rKT+MSbBvApNmw8gDtavQLa3bpEzPhErO964BhUGn7vqF32Ln9DPP
8VBl5V79HNmI6yIfpnxbOHBU59anXUAx38lp6nQzr6RuQToBJOu+Xr83SYLPxcG61cpsS4/y3bHu
6/e08rtLi7cZtDXwVtn8LeQPhxOQjIpEdHhT2i+t7A8hGIdXklf+/7b6gtHaa6ULr+R6NdVPFUow
J8lv1XypDoRU5OsmqNcesag7r+nEnmfAW7ltuHN7q9tgQfuzT/CuZz1R4zzLj3r4rpaUylXL+ARa
LQImMXRk+Sq782SRiVS6ZbEDHUuDpGdPsRmzko58E7sbunvVI/t5ArB9lBWUurfK1BDmtb5L3fxA
b5PdZCRjOjKXlCPrbjHG7rNJxIcxd8OzqeHdtB2ANB5Ue2/odFAgJGm1dDe3Iy0idKZsJSwg2jhZ
Y2NjpcveUBrWOcMoa2Yz0TqL2Khta/Q6JbUGXgxbcUZPFAluxL8XFsQw6Zp7FKL9IZmmcVdEqC+U
QiKM/rxWXrW6XnVzMZ9njZ6Og9RmW+vNtLMNQtxn3XQ2Iclz+zlk2yeoiB1KYUdrFYyk4pCybWvT
YZRKx7Po7PLE6vQpDKZtPYSI++QCgSjO6kZPBht7d2mxsiSzYbhzk945BFoKRMBtpxMK89deL4xV
Bg3wAzxmzEohnPdYTH6SCxy2k+frZ3DdVDpO34An1ahq0Ww+hTaqK1zwZUB2Q7gnpfhHb5jpURWi
BKUzBidq+IgCdyrURx1sC4Ksuqc6Vm4f3yKORkEhywFunfF6Sa1TgxLvMFJHxKXT17SKhP3kzFpz
oM1PhNwApMhB7WwnEdrbpvk/ws5ryW1k27ZfhAh480pvi+VUJdULQq7hkfDu6+/IpM5Wt/aN3S8M
kqVWl0ggM9dac475l3xiGZxdyFAmryKH+EMf1OcKW9KtvlQeCtWa4QvHqXgv0k9MGzT8eewgBmEX
q5A4xyLI9DcimfZ+Erk/gON9nVGDMIAKSoElnYFjqbukqaZx9aKelXX0WRT6M+v6crZtgxGC5YsP
LYYFY75WS43OGm/8CrL6HjfCcPCRf5yMwQLIq2qf2a4vIA2DnR/GqFItHxGGILPCHULjrDFJASRk
rUXnOZ+01uqvg10CoViAj91nvIPtl+e24Rf/t+Zm8OfJNCDICOFpAC4XDSptoX/Wv5wsqIX8fDwl
npWcJsG0op4fyKN6iuY0+e64pygu0h+DBTnZ7crl0QV/J3msMpKmJ+U90/bR1IMSgsH3RT0TiT7f
n8X/eU/9dEIb/Lc/h2HmO9Nz4+wFYr5MplOvm6ypv6BepC/hlOLKVMjH5BASiIYBnjpBeyPHZUIr
QqKOejmQnnlwDVBM6mWP/hHua/KDSB1QN5I9gH+i3QCubw5qFx/Uy8Gr98byI1ehaJUmRRN1Wt6t
RMpPlLXwV3Ni38EWkKei/EHKKaTMQ3WLJCrLEpyB0jgUcIsBWzeNYw4QbZMi0iQueSpefQLEMUEI
ZFHyZWnbX4wmERPyvvYZpW5zCT2C6dUzFVHfIKDZwiQbtZdYTCezLfurhjBdbl5jF6JVd/t+raxc
htaa66UiaSQthuyol9TjezMCUAPEZXipY8haJkXkJiKH4WWI2u4JiRtoYhc5dGiNL27AcWFpgSGq
v0+d/+hnylwiqWkwfK7Bsrbz3WwzFo8XSzyEI2HzXpD3+6GMTdgOLbCoOq/v1ABbuWQCOP7qvSQw
PFjyUQsgdfiluf6ttO5iGD9hJ07qrbTBW1MSEXOMl9bbs093rI4UJlDV5TmLOJ1xXAQOPXrbRQ8b
MYc1QEgr8RnNWSst5y3AEarUg3niigMVAYcCrfJXRT1KbKNlPeIpS880aV4hCdndNpXXEKrnm+4n
/sZsCPrQXCs890MfntUzMmS0s7l0y1lCJSlJVncdIataezNE/tYNunOiu4f1ws44rwDc3/quQUDr
4pHXRkdtq3669BWepjmRRnXW1HrITEii9SNGaVig09fYw1XbZ353IufRepaRiFmbm5ekKwEgteFT
7Y7tZ4HMaMMQxHtAnWkeTY3NLJ7bz23eslfIIyoJKMXOsnLYI2027YPYavctM7OVQ8TXgxbo2Tuu
M2UotkcB9DbQOKOKxLrSVIHSbaX1l6FKTkPY67uyKGwEEnZDmyNpL+qZetAN8IDSfBsmLc3Mbmze
BlCiym47uW100DDF7eIW8aSuVfomjz3GnVH3Duom3Nfj0uxzYx4/2y1KRmlB6nudvJw60c8QfFA5
0OCxUTOw9Y9es7oLKeaxKC5mbDEbHIqFz8IIQUNRS1t5CTqgQqWqS0HBLB9EWG7CVjNeyL9ARM6i
AJaltt5NsbygPfAvd4Phr20/raIToeJUSFl/aqXUtZcPGAjatUn9ulUHr3DKQNg37bR1mYwd89JA
jCBPZOoHE2KT7Qih/IYmWdqcsxsFX0P4iI4Scibo0+sr/wRRanw3gBNnPYk3Q4OmJPSD9MnOAEDL
DvzsAFf3Ryg+nU4qCnRS98e2cgbnB3JYg2Vw7UpLlA90fB2Henu+az/ByREaVF8ABwN0noh9cJgB
f+gWh4wMZ0nrGJcsbXc9QHDTjjgAy+qgg4RgcixoRgzG9eGX0IIE+LMvVfidSkwWpEqxs/Xu2ePo
dog8yz2PHDQPAY172ntUL/N+YlaEA5GKOJynfZp5l1A4y8mkuxGv9eWl5mPYWLUx/WIjFXr5mPee
vV3KZtiaRq5/aVmqVIfbqdt+xyQdzV7ZBR6eELNcKwEusrnqFtdcYBXLFL367tXQ7837rmF8izlQ
vwYAnu6mwRhKMLN5IjnsuDh7PjRDVbRnZemfLUdQUPpmeIvaxgekKK53I11goHzWzbe2gyuvSmoC
fIvbTBZEQfVq56J6oXtncrMNTLN98aK6CI3T44KaBXV83M6chvv4Q7URLLsDW8QtJrQXrbG0txor
k46G7SWqiGxDRr3t9Sx6D6xyuNZAolcNU5AXaJlrl9zCa1iJ6QxPgvvL864C6dsi0ybjc6NkTPjL
3mVAyt3oQXA7N8Ks+YT1wf3AmGZvCmkKxluO6W+eLvivme4Z/Y+0Lu5PmPXtOjjCeWbmj5YU8iat
+6CnTY7TAHzHXb2tOAa0ueNvlpvtw5JZMN6kXxwDrUTF4gX2xKTQDTcQPePrHM3ikrd40QtEVkSy
mP1BmjASOcVRvgzl0OAIjX0hQAUkcxhQqeZX1RyYe7c7u5rtIkv0i0f1ILBinA1/ufS60NblMsO2
rNpf2fRxQV5jaNKmaZ5yDnUpBetjHqEidsAjvCzF/Cwvti+iwHNbl2HyrNXdArrFjy6BPhNrML+b
0AMJ8gBpVcMnJcbPru6EK3mzaw7Mo4GUqRvzQNAHRdd8Uc+M3Pv1TL03mhXuVv2DPW14Ghajo+sL
QZ9+8fzBhPkvL5oApJF6cXTT2r8lMHX4y8zqy9Ax3ymsRpzMMZoefkmQC69f17mc2spw6cj3bkhX
H6vCEnf9ZYVg82qRgmZarZNdwaO6t0V2FbthNB7HDCH6OBFnU9KS2SgZ+GCG5qODkwdiz8l2IvIc
decl0o1xmwro0O3i2S92MeBKEW2VwX9CKJb0OCHrUGcAghk32XsGeVq1aCHgpPP3KJdYUT1cNhoa
JhR2CG5UW74uBv3iu55xvDuMI7PTzxUQ4UEKZy0pnI3A2uMMPNFj8H7UgsifKPiO7ycl0obhd+74
chbO0G5u7C9Kib0sZDqwI+7nxcL7FjkzoSz8zgBzuuc24gr1vGMaVlAYQ3Yi5MQ1ea8VujHlUJ+W
4iMOvTezqMs7Seg+69IL4M86uS/uo85ueoGGOF9y5rVbDcz7u1a2j3UPsRELN8wRHNV9btkPRsRx
wa7SnWjc4BKMcJaT2eaWjygmUbeMWfPq1EN9uDd8G2ib5xKQnoJdKeyVesAPmcnw54xAvGl/r0WC
evkehr7MDGedZaZLZ1WdzURvPY5FgIiXP///+zuaxFj3szM/1JhXQYE0xfdosC/0Dp41u5w/lW36
dc6AiMknkW4a64kr+0g0U/NEhqJnRsFjjb1zq0XVxHjhDOSM2eXME2G2T/eqJnPCYuu6LMVzM4Zf
Kj6fSaEruv622GX8Vzf736jHx5PZNDAea4z2ehRrO59+y1q9zAuf47P8AXKCmmQQDtxW0VSkQk/7
JS+Cq+JR6VNDcFXvkeBkW1/VwXCYooL8iLbfWF5UvWcuca19JryDnVL3607oPNhN+Zlhbv1oiFR/
7XMyV9KKQ0DIjiR770EGdzWqzOgIg2g3YM8420k/n9Wz3w+gw0Hr9vFf/3sogPT/j6FAYPrIVizd
8m2mYxRh/yy9OlSvzEOC4RQbnlGcRzclIkbQfo6nhG70MJKmqnokYkzMvTqfV3Z+4hwQnVrbbjbW
PDsbu+neXMPqziX18H3UxsGN/O+gPHel966+U/UpxoK3sGu9K9hXmUNhjUqN3Ogh+N4zgriDNBRS
IxnhjRFOexX2cDJGYA6iZUahDU1yqRtTXN3UxXKgP5gjmZcqLBYD3LS2tUE/D63vYgJHNidcJhTM
3fK3X89+3hWlsn57ycLqw4kJunYD7vCw6Y9tWjtvSZ6tYtn9Tqt4OvZiVy6Gfl0S6y/VVqnkq4lX
qvnAFCgBlx05Z7AJZ0cWIITWOhBXfUhYJDntmq4WNEQD43kIteeUPG+EnSSVKbVrW1aT2E+hKDd2
ZG4chDloWDOAYvF0HeWDXYfMNAb3Oc2y7Oi4k7dN0b/vfAbHyOx0XbaTpwfLGCf4yuVTAq7wwS3r
5bjEmFWw6QZHv26HEyXMuJ0sC0FN2Z2hUH/l0Av/POJ7hC5ziKOgOQ1uP10Ddzb2jnTQEFkk24RI
QaHWVhQQDIXpbXDPjfUNiuGOBWK5LfjSrlE/fdC6QmFY6NVZrZLeF1zg9f7frto/hWGY8Ez05r4L
75/Izz95DgOZQv3cuemeDWIKd/RwBlTy2MWziqSNOB8/lzbxCeNskBCUN/W5DDB9VzJ6Pg4ghXW5
9mLLU4oYIPo71amXDjfU8UyHoMHcmIV8nyByrWcnDL5W3bBVM/MxmZ6TUojPEja9gaz6NCc6Ls10
/qZSo6vSeY8bO3ztncHdO74jDmAnitd4GOSAYVnDvuWmkksNwmRQAtGM40FW7xp0DvIHRwdJCSPt
/Sxp8yizyqvIw4fMt+pXdzHy85JZw8aQQME0jm4icbZz65dXasHhFQ2uuaJMMoH68ZKr2kbXJQ21
8uWkx91pgQjE/TbAxFerjxbTpIJQdNHs5GcpwZcKgVkvAmc2SoLZtfRtHQjsrF1spA9V4ZPlx5hz
1WmwcV0zzA5qTWhIYKH91NE4kCMcrpkjRpLmBX7211LPp6//eYKp8JvGeHqHjoK2vBo6NUk+IZHK
XjJyGVeeNM0vxfiojaL+ZMAYOuRu4e+mpFs+1xlRswWw9Qy1wsXlDtouyHNPdhIGn8ywg72KpWA0
8fagt3luY+RjLDXuuULasbXJZf00oAtE9Kl3PxOuhWiwou9DB49KMGp+YvyaH/pGJMe2gKH5vy9c
78/V1kHjAaNGd1zEfKy8fwg9uqZpLU3HkTelk35Qdr059xhF6ZSn6iUVt4PbixsvqE1Wox6rF0z6
/tZg1TtBTQGUMWY/LA7edwBEUgmydgwairo4lW1GVaxN7VM7ox4PZoiDS56VV1eTeRHy5LwEw7Zu
8/qzt7gRNN/4GrNDEBFGknYctuZTNHnBJpXPRNI+uY0grk3X26/p9LMfZ/fjXrCaS+m+eoBUGolE
7W0OjKQ9XTiDja/GZLebyRqxtkhcVJxPDzq+xasm4CRac/jVjJr580hVv0sBEe5jkUTw9uLyjvqD
XYw9qdT3ld6uiUJy6fHQQ9M0fdqpl4y96vNM1vNm9Mxbgknnqe2Kp2S2mot68HuN6q3Ciape9omu
/cs36UvhyN+H6XyTSAA90/B0Ph50bP/cN5t4svQQqd7+3hwVPsYr5VXJ9EU7CcBiBLX57ZWjy7CP
srG7Cj/5v2dihLj06ffPfz9TfzKanGfLz823YQL1oQEcROfXrKs+D69hPw04S5jyKWdtHhqfacL1
G7I9mksbJWcDtMy3yoZUqYXD9GCkA1wP4U1rk5gzfXD050G3o51lRvGFJoC4TGnvcylpYC8Lq9io
bUfp6IzI9/eMhLDNOhZa+G72JjBdKaE6xKJ3Q2+DCjC+TiVkTTYb/5ojBDzqZE0d/BJrD3SRcG1y
F11hWX5OpCEpyzhe9EudHwi+Y2VRR+F4YTyifiyKgu6lGd20FM8OykqXKhtQ9+JUxhMw4PI80obb
tsjLv9mUfQ0brDpKsnwdIaiUn//3/er81z6D2BapIh1p4AgG/KB/fstFkYcuHatlL3waIVlTkPYt
FVFR0j+3Nkj7EtEaGPvJu3Z6R2xhl9b4X8zlGeZPuXIxqQRIUY+IC1BkqmmoN0bFpks63BsRGSGm
Hz3XlFUvAuWLXKfVYs2QES+pSJGcyYU9OqXDAFC20b1bbKEqiRvvuZzd19JtnVMZDfGh9AH94/k5
lb63HP94BlJYP5ZFMKyAIBGJStLeJ5ntvTLc0iLcq3hQ8zInDRNum7LeKgqjy4T+QCogFO1z7bnl
LXSG9l8c9VQ9f95IHnQyVkOQi76HbvAP3U1T61UF2NijUehFD5MOT4T0EP/NlADqIa+cDZ1Kf91Q
bj8k1l7owFh6nePc2jSZ7On+VAFYYUbb5UVKH8VMpk/ZqGuH1tN8nC/a1pKrTWODhi7RYsYBDCbl
6rQJT9jPI2kawu+defXLwQ5g1ZH9qWjF2T3bWSWqq9rrHZrYVX0wkXKelUSElg15pkzktlNZIdwL
5BxPfrKMlM2dGVUGPZVZbId5EhtlrEL1+MtT9dtsxTG1RkdMVNLojoDKI8R4pkLTlZJS97enRY/4
jzsflcNQPaF5yLaRo29DBZvwZnvtSVELM+0HrE7i81R50ZbmGeUg5u2VLxAtgQfzntp+KOCCs0rY
ZfhTiw3nOYV2fEooNbeZqAp8PJIgMTNNPgwTXvs4I+z8PriQL7WUl6nRojb3o/pQS8Jln89AGzDT
bVOJuAydKrvcFeklILJ9mOfLLXTzZ9X7ylt3vlVB+YxpZF7T1qNFj8MYvJnZ8BvkwZcwYeFrSHGJ
Jru/GnUBZ5Ys0WtCb+QxKWeym0jD+cgnkhcYgjII/scPEdwwavvPfzVGVFfkBTzlU/PGGS18sEWc
4t7AoxxlqXnAH+Od//6MqM5lkWic+78hR2vAPYtNnl+HVkIyoBChAgGsqABVhlLgp4PrUPJE2d6s
RXy0u5aOT5O+/aL96vWLOpsAn/pKj048J0NgX5bJ1NdNGdS3+xdJWhI7eMx8ieNeuxeJP12F27Z7
/D2/ngk9P8bkZ8JFbfdOlFIlmGG7t+SzSb7XWuNlBuK6U5dj6ZNFskz1dG4nMocxmj5EGbFEUWxV
z6Km3IhGwlGnuow3rR4FZ80GJLRS7efUd8ZDwqzUjpzXeVj05yLEamlNY3mOUou41MxvNmFRefsC
NsT+EmfB+IF20dxaTUJWGUJA9ZB67gfj5W4F9xtxcxk8tGJ5U4593HnEofnOrajM/glj46GWnU3x
j1epW/dPTeYdnHRi6DZGn2zwMuckBEel9qV20Me19kFsVnkolHkFHIuLBIjXs0ymp3WPYjXcaT2q
LgJwdvGIsi/3U3FWOii2LaY/DAaOGRqs7f1LaygScCTwxbfyoYHtuSsbVCTqPcGKs+c6NCgolk+D
Y6cMzNL0Esd/9aZjPagOVOPU8y5UwGc9HjZBM5GTKAm1YRrva5Ld36wstI/q/c4kK7XXNfz449w8
6QEJ9U1kPqhXyExgygfgDUpuDQjjfnotKVE8RZJ1SJSHmnFHvadzGOzcYoJHVQmfEYawp1PaT2s0
29a6rb3sxVxwzUY+CSeqEOAKmk5zR6LKrCFqVNwrTPm0NsfhMNLdw3UA4mqptOhFJ5BwsxR+ulMf
3BR4r3f/hjYIct8j5AWl3iLKo5kSzqK8IZVDvlG3+k7xb9XDZGgZQp5i17rufOHsX6/U1aBUe52d
AMf3+9tvUVitR/52aEx7Ba+p2ntAqFfqY1GtBc57Nzxr7WUYg2hv53XD2dcsHlO9t8nobqJdLpl9
kcT0wd29gHYlVIT1Ege886FaZJSEbAa0kPrwy6T+wTEf+FHtleA3yEwwgG/6PiuOnljUasuANZjw
j09RTZBaaoXzpfBffvuldd3INok9OJs2rYwbdFf1K6nfQT1kRv4vQnLDdP7cTX2bGTpuR9vWqTR8
qTT/m5I8pJK3u6TR9nmRhOsZiFvfjv1LlIfBseOgvB3pNX0s08sSCXtndGmOtGF2dyYY7H01RMaX
KQa1lhXBW9h09mlxxnbjjr3xJZ3pGs9JzufPtBPlV48kknBSGZwxZdMUbMwQYVVWUDvOU/iAwag7
/J5gjg5qp81s53vcUoBIJctEoMB4nH1t40p1rHpIBpJlJqFneyJxH5NR9x7y2XdJe5kMEDZBsr/b
nC0ED1s3i0gfqCa44mOFGCn6Wfq58e5XHIqK0nNXWt7e10DDEfq+HhxGrFIV6kb6U+RMCGgSRk51
XRuP9y4z6qtNPEQyoRVsxilrtWsgNSy9RYrqmGnOg+77UL7hn7wAHJZi5STfN5OTvRlh+aR8+ci3
i23vYGhsy1bcHDS3x5bBzEFMfvI0F8XHvaFm5ggRjKX/rCC6wsA86CeUs+qlA7wYNkbPV5jH7z3b
j54l3ac8d+1rcwVvD92fWqDcdv8ZTIy16E93T+r9H7NUxJTcMf3MMY5FmX3QLinu5pBWZ7Gd6oe7
EDzV2tPSIkJCCLWaI80D0MiRigrNPeo198oQj+7hfx+u/8sERP8GvI/OlYq5jz6OvJb/dq32RHgW
iTsPR2ew3Yf7mKvx9yjP4kcbr6vJjGPO9nacJcxYrKTaahPZgxKuoDk9XA2NJNGcG359ryPqSir/
1PSriKb0fKcQ3bdVZyLPoTfq70j2qoMjyXqRqZHJ7uh3e25DasBpnoNXZyDg6L7iOb0htmP12mbp
8pxLKtrkFeNa72OEePJl2RCigG5oN+UWrvbCFe/VFLlrgmzFKZEvkf8+e+3oP7pT7f6Lovu/bFQ0
DC18gSjWHcPxZP/2n58glNKuQ5Hunftidvdi4eKkPT7IwatOFuWcIkHok9hZQZPJHmGRRgxMiSgv
2Zle7/iEwJp+prqdHFBtoKpya/01qa1XdNrIlBLUh9wlAwquHXPN8s45TWoD/XuWfDS51LHLNVX9
0Ivpd8v/KJZJfa2aDJKNWR0zNHOvtSAC0/X78azQPtjEo90ct8u2KfTvYoi8YxQ5IGsxX219xZPC
6lZtrSkgkK8S3iPJdd4jQcsV8SuP6h13WrxHY67ppoPU/v1Wmujvc+FO64izO6Gvs1s93K3DCKWR
oZ9alMhUp2LzW36mnmkIiu7rC4cHYDYjg6EpF7cG0o7HzaR75rf7QLp24i9FBeE1BiF8fyCHVeyW
CVU9DAkSc6QvWAHWlpHZ18rSx5fUpc+/wLTDD1kRoNtA6u4cuAx140Ke6rPPcY4zp2m0r/OUrLj9
9kk5LX+xhOwj+WTmHbpi3UMxezNsR7Y4h+Zz0RK9qXY4Ts81Vk2pndHd/vYbd51rhkViyLj6/Rad
zqfEcq2nQdCtKEI8so1pxA+la45rhWnnoLzUz6UR9JcqcNLn2k7oCYKc0p0YIiyRdOGBTYCt2/h6
53r0C2FzrhxgqX3ZC+rmcl/uIjazbZOe7Rn3+bQMI4PfnAi2xbTe3Q4i9f9eXaz/Zv4a2B0Yb6Av
cHW4v3/U7n3dWEWBdfWkCcPejphnUQd+8lqmZEM/MCI33L9yJ503CrRi5/mDaQX5OZ6tEodUe0yT
GM6E3JmqpU2fBLeRPT873rNnxLRtu147LO1sbIcSN4KRGVe4aH95bY2eFJsq4V8ufWfHCtptY7bh
58DGdWAc8jIW6Pf7dDeKsj5lTfZWthAIVGHkW1mx6mtijsDiS9mAOZ0HnCVKR4nEkwFu6nbXpS4e
o6wPvyP4eExxKKgn1B098VRfDJoyhCHzHZICSLDxXLEqsEoN6yDr2x1Ee3vNQac9pwRPbeaUhJPQ
yWmMm4Y0S+JdRhpowKuS48aA3mQb+a98mBgf9JYjaxIAsTP64XWI64dOd7HWub52a/283k/RcFP7
eGabu0IT+q2LkIBV1QilJl3KW0vSoGrUT9ZUXrCpOGuHyM5PJgfT1UhZdVZw0zksgcBYfUfHU2Lb
hBkXW3Y6Yis703sRdqOto1ODN2o/GYC9mF2LhRxXu/qyhB522CzodkIPQlnqkHKd5cFGeCaoESuQ
Z+SxO7pa5j92tf/gOkX6nsJ7BpxWfK9Z0sRsfBKZyD6myMIr2aI1JKcBtzgp77KyZNh3sV2cisQw
TRc6RDqTlR5hfLY0j2FSk4Wtte07s/Af3WLT9DNEexijfcOBLV3xJGi06mUEBgI8Yw+jx3unk8+B
9G9/BJM2cYcV1tU7rkUjlpEU1sri9+GrvSNTaH910jJWT4iPST959WKHHShPX5JuRLiTzPrDGLL0
L5yI4fragMxEYIEKavTDlNMAUrLvIoEG4C1E0c6WiF+aMIPtF43u0SmTdl3YxImmci00W3+1oJcm
ykXhdiPyFXI/fFCacqMJnIsPZ05Jm5UyuGBpWiKGJ20Y/ZyT5rHxBkafQ0jHhrnJxm0Ioig03eNy
RZdcU1kSzC4paTwMiQbCXVvyYy0FTiJBkI8UjW1J2seHECPfiGvi7iYvhF3cRFUdFByKGK5tm5J7
pxaXJZ9P6GmcZ0fPo2dNbx56g1RW6NQECslgLI84iTUYpNc69rTzVAu4v7rvfUzYsoPhOGA/fVbr
QDnEGhjiBQysXfwwUlq/G6NGZHc/f9BBJGBq8oB0BAB1FIs/NMfiluY00DCzIGL0vLUSjweh6A+p
hfPJEXF9GcO5PvDZ15fYqOKtlzi7TPonIpf4a692m91dJmUFfXAYkT2vydsp276hEUJ+bqEVuwAp
yhakQ3StMfjhCxXT5Q7/1SNteEZObhzg9M0r7vgfKsZhiM1hFYM8uKrPKf4ZWq5xSCd6y52cwWPE
MLFlIAoOurq/uOP0kROUdIprf965pA++WmRdJqbnHNuWpmE6zdGmnsvgUOh+d8blSCZNFFgEJ7rm
Hl8AX5uxINgIWlQQpfh5b+u7iXuVr5iBc56eB2ufJPBVpBAj7rNXks+1N5rxt1Gjccq6bd6/VgOX
xiqdDWJQRBW9tlwPwYTGXjMKE6UfZKbgPw/5NL2jnrAhjXrpqiMr9aoPFWiLyPYO48IVugxadM/I
Geb2W92a9q1qrR/F5HdH5f0FuwVGueEzjh3/u4/95UAnPvsXZI2j2p1/nyuQc02Lw6ET6jmmHMr/
80jXWXXVLk21nKKE0O0+HjFqL8taxZhYDbVZnlmfQ98It8osL6zMW/U+knbCbbQLUaeslmZSxqdK
2lkmschBrHHN0Nl+bdCWKFq3YdFFzOzbfR+03XrZIEuN10gHo+vvh64v3yxDO9ylAcRmMn+Rph0l
1QU0JbauNRdb4rNDTHVpfxVJEr8SkX0eZq/6Mjc934RhYbAeJuiDSwDlO27Pfjo4b8sMW0ZGpYSN
IYjnSKIdy/IA7bdf9m6bMJtVPRYSNli6CZABx1BjE5w65hckDQ4FSrqoaCBNIu+6+eFwEobWb3Qx
mM+/n0V5gGfEq0+O5FllsgGLEAtNpHpdutxvUvaAfmBCkfdIxmb5WOMEOcQLnCf10s1n+puyzJoT
6LpOrZ2W1Ay2OmfCPSdJequjmXxEsp3UVg/pwtWlmMmRn3RkDsXRrq3z4oWqUP19mW9/hUsTHNX/
MRR2ehp8+81VNckYnYYoME5ukCcbYBLLgaUh2A15KI5doDsXtcfN7rLsl6iMt2Xf+OeQtftB/YCW
QoXq1AfhKWiPkyDKjigkCEK1b5MMXlSktca2jOiCou0XK2Hb82fHYnVFCnKYDGQQKXj8verGoGI3
0PzxErPLA3ZNUppb0/rUkMO+tvXSOdZLXT2JNntUJrxoQisMR1HBZtWpZZDY2ak203XcaPa2IHid
GoGSWmYohakHCBDvPwK5uaM+xWyCb9mq8r3yifD2MvuocQe8ZwMstoNdjeVTXgB6LRpt+B7kq6Fw
oZn0w+2uC0t8MqawFFmpTeEh+49FpDUkVPTaVqURhc787o56iREt+2X2bB20xApVFyXDL0Vb7c3m
rjMNrqj0WS+14eIhRXpeYi5g4bnf67hvn60mM7c2vRCQ/VOAE6kO9whbmW1mwwX2IKFMBqEToR1U
p06KWzwCzdEWaeO+j/UJMRnJMQxw233dbUVPkmE7z9NJDxw0qrSc0mlwfyCZE6vIcu0XncKCqZFW
vpskJu1bBwGi3i3dHr9I9kBkqxzzdIiq91pfx2vgrtbFqUz7jTH9Cq/ht6oMEeeBnTzdd3CLPtuW
yRIt/zk2j2rfpQbqj/fjRTz+VGci1JJrL5/zDyeIn+IOnnw6YYcHD2qhb7TevK72Tj4+wVen0C7q
C62RXhByFu/vf5M9+mj4KpbmlTm45id1yFMHv8bUyTrAXU5aZwNuoEDyq1B5YTm0x/uvaZgCyq3a
bttOR5s6FkCt5FaHYMzZWHZIqoZcuqLBY+8l2EmpgOtKQ53iNJjvZEMZSKe78+RL2WPGABRc6RXE
5xCdD5MRsjpLM37QwFRsBfbONSfsisOWzw0Ev4Ms3/AnfJlZnrx538S8jwi8Pi297W61cLZWwZQz
wG4EHuRu3qoT0Nw23dbs/PCYnJRCBIVRsmHrihFRGvUmjzT9x9Jl6CCNHjXYkMTscbB71YeIsgMZ
LJUouZbdWgmLlKvJLIFMZk23rGg/fqj/kTIv4kneuVpSIT/KXuGni5vqdqGffdVqYkugu+/Un1ZH
tLICcKqYgcx5cVeysDdSu2HEt7C16JHaJiIf6Rjj2Fo+9/HJ9Fv9C95Of5+WVbCD34AWztEoImp0
zHwESO7kQROfDWvqxJd+VMvODI5ux5GjOuV5Fe4NZ2zWrmuw6Cb4gpGhY6u9/yauDTS7mphmwEgr
Tqil6b05rsFRETS1UXnpuvX6pzCuk4u6WufOCK6jUe9GPX3tgzJBqszx0Cx15po6aEO54qlfAv5N
igEW+IQepE+F0Y8bf4HdnJGVeM49eG52h+FgaCoi0ehkbKwcNIgJGH3btcF4ac3evpTssttqgmWA
XNXiwXwVbR98E8xiRYaoiCD36LREUXgUvn6KXGDJptVHa2oIApKNIYYOsyRrJe81pmXaTiNrRmtM
X+89uybnwvk/GcNdvBCmknZUPxSLXx3LOf1kcsr7NkUwuKW0U8EaWg24WGA0EaYU5hQk17B/ot1r
cYJIwmMUAOOwdG8TTzPVUuXWyXbSfTwzha6fayf7S83f3aShmqv8+TEbfwZ2pX0zY5/Fs2msW9dh
b8NykjaRvHuYUpVVc763GkqKNFhU7kVtcPc+FN+3hPxJ7S5zXxQlDUCcFKZEaCX51dQ+qwOKogsI
TJ1nZFpbP0GnSs6Lc/Ac7vM+tN5a2//LjqfiVmEBzgzPPKnziXcZgwELBav2KRj100wZtAr8fCdy
8icI2HOJx9LEOoYDWemfVMKYpc/MTozxHflovPfdCanRODXbmX/QGGQ2hOPO29TjsCUPnqZELAQR
KjJ+rRYMNx2mK31CbMQc1vwWUpVO/wF0Lka5jbId6Qthy0vclqcOIMaKJTX9F9mJ4fypIIJSwU1A
NIFtOIZUJvzzfAhHQ7Dj2v5paB3GWzOLXfL/ODuv5caRbdv+yol+x77w5sbp80AHkiLlVUYviDJq
eO/x9XcgWWdLxV2Sbiiig02jAkkQCWSuNeeYfpT+mO1WXJXrfZth+a4K2oASsMmtrOf4sKpiE/jy
biuiN23qwhdOSBFmaIDRRXc6pQ0DayHMOPU+8Qai3qSh3at6EF0Vng2iK++/JQHdsbj/CRgCO/1U
atu21SQMsNF90hnhURxA9bx0jMP2O4ZqSP7Z1Gw6PaIRKQyzWFPXloOD1bRPkZYlXpyl6dRgJLCh
YnZEAl7lY732MtWnz8xDo1QwXkzOvTi0TpO0SlrlZjYdMXRQ2jBYv22aLBiXYpJGpx7TQjGoy5PM
c0hihfScxAGdq45Lpjv26V4wPzdBRIF7COhx8L0Nykp/c2onOuM/Ic5WekkzOZJZabMUFLM4m4Ij
alLqAq1jbn61UytrMzXp6vSOKhbPZmjrK3R2JWGFAcbQDtRNUEXfdMr62Hxw8833+rA0v7axam2n
GUYqbEPiRsPiTHGSWYqd6L3bjIZ1Wptr8Z2EDZLPBSE0mzmvdps1NzrESQiuhMZQ3u1WA/iDcRHg
hXa5zEVorv43H9ag98fJiOmUuA7b4JGNIH7QpCZ9qIYVDtrWhPEsrp+Bs5Sc4LLLm+jz4DUsfROZ
0+5cXpiC8UEjc3XpJSiwCr+4xHhtf8W13y8zwyK2R8FgRYiMsieE+0hq2lppuq5ZPBu4chtEjZ2r
j+LYgBfXHseOHVrN3R5iCK+yESs2vJLqvSaZsJO+XGNBXNNlSzZsxYbh7JyjXqpIkSsSIbPdUGPY
xVLDUPqh5Art81luWwzklHZxTElsihIbHmJ8f0Ln5eQ09Hlv3RnhRAFqIqtJaRRiX7g6XWlIJxdi
ndYD41oPmB6W5eR/Srk8MVaM73mo0FgSUBXxnBPa36H6/XPS5J/UqdkINMWL8v6Qpm6iOz752NzE
qLKO9JBZ1SvWLaW5L/pgKZda10FvCBrQpjkERykw7jVJGrfiaySNFKwNxH3rNrO9jRLQpG/UlGgb
yo8Y/eSbfF5jy2FOIqWUfoHsGax9KXZWUk03ttLC4C6N9WmtGAmTGF0pbh1rk4moaA5uB7r7sde8
T45UJNspJZBabbVVPH9cUUwfizbbnvQRrblFGsquBPf73bT6ioyAEcQC5egSNce6sxOOjedSumZF
NJeFsAXmEszf1qR9g3ObusC/bwImauzaEO7vDMWbSukbSGHCckXZHgnlIRkgIWVafwzFVU/1QGBT
J5AXyIeM7paOhHOddd99i/xVMW2g8qUtmoaTay6llzGxNJugMMdFCM7+IvPrnShg0VWsoaRQuynm
elaFzm7lNLgzKz8Ib2q7p0o5ywCMKXo4NZJO9SHy9/AodpWrKpy2nvvAonBfO/WFX9d3KsGwpDlR
2Bd/gBeaK8xIgKLSM98F6PDiRXIXLoBpRwfxp0br2O8V0c+vNrZlQ+fT0J/paOCMc3cAcTJ4Gga5
2TmS3hFCAxyrz0cHOA1DfV8rWXOJddYV08zBmZybIpkbdub0MG21Zgpc3/ajez+IWGHMvF9vrJd9
nUw3LWJLUs8TfdeSSLNlTplcWwXzKs8v6y96WT2kmY7aPnpovekqJCdBjBtRihH3zH5aj45KBz5W
gy0u3+KrF9+UWfnOLrD+g7xpK5QykHlSmQHMfF6QoQIc6Ajjhl2hwAPvaF7kljLsK2RPyxM6F/MT
p60q2Fjzq3jD6b/JbbcTr8qDncCwqky0SzSEHENPdga8ISHWMrVgq1bonboB0m/Xtj1XVsVZPvfa
7DIzUUhJzlr02ZLS/DUu/FAq1nmVfY4nRftKTORyflB3HQAX7misz1p4zKu0ccq9ptnpVRlM1tLj
4P1mGJjRFWCuFC+CjagWaPBuyHQH2rhoo2lLgIemKMGNnuM4xEw1p8pGhLKSThnMzkqwhtXQbTq/
TNbB/DB2QtLy6OTVc24HpgmiZFkacPmsCV0pvQdRzhQ3sjnpl+Kewbrjva4P05/fTu0kWNEShXwu
a3yrc2KsZZKuQt6Yv9cA7NDsJ8Hck/RHOQ2DZUs/6E4OCn+DINghjl4q9nJgeK6cUZ2cMDhPPuo2
XaEv+O80laStn1JPcgup9RrWo73l9rK2H5yyeTzNDai7XRD5Yf8MJ7z3UFBbmxigpotWpTwAgaia
5HMWy/I2TLV+BR9Ne6doqKj/UTW04cOio6RgSJOGAIizqmFs6SXjVJHhgHThPpzi+haFwNoM+4HM
VWZ/uYZZU9yoQzJ3bHKvWtOq8Nd9m437SUsjxIWAKTPwpkvABSp5k9XML6n7Der7ijycYqnNqkEz
RZxnOVZ38Fo1vmZHHKscj+MXW7lKA4sYuWlRV2UGSN2zuQW6hjNmvuGD57gHvJ9YQlE3TS0dKur2
Qq8+DWm8PeWGndQ3xSk1w5zhAYNziOZI3KEMdpQ9J+YM9bTsZmYhvT1rQ6P4upli8B2K1AXrNkf7
Jh7D3dBJW6vbhdZnULdoXRsXbRMVwcqOJWkRzih5qTHu6ogSEKfu8CAeFkQnu5NUD9BfEGEVlV7u
qxgE0uAN98oU+MepkplIzcZqM63B8jWecci8KdqdLlu2R7CODDj8W+AVgOqJdcn8sV1GZOGcrokM
+ckVC+7UGvJN3MrD4nkRfgoe8GIKYKYyXgOB8O84D3kLvaui3alNE8jN0ZLkm2gsoESWhvLbq5DG
j0ZmEkYsVfY11o5xr0kmPvJIKS4IF1Pjowo/fZ3qQbabmFTS3qqd2zKpiNQrG/XT6YtE0/AYDE3K
FV5pD36spKgldTzTVW1viri/sIKpuhDMJtHsFjfi+ZzAh+enPMRZpylOYifDIgMuBTzLYg2lzFE6
DXC5laWPoWtP1j9VkXj3oTKOKJT0aR9bkQPjcjieFB16U7qR44xfGta+m5S7G3HoqtJ4RzHT3p0u
9+LKD1v318EuK/5SBnV+azsoiMXUx9CvxigZfrTMBRfyCAV/UdT4GBJMFJKttDf6HGSWM51bivg2
8QKqrmCvEZZxjQDIOjhUulyNCRtHu0qbP5o7Sp2NMSJF71YN5DFDwmH2L6UoVuaHQ5z616FuuFU0
mLCh5oTT1EBRhveOHmZX++tw8GDU60ZvXEnWsnH8+9OMJQiY5kyUHVLbpzQ1grwAiwKAalsV26FQ
wjsB7WnwRzDJD+ytOJhTqiyrIKQREGNXpVrOqnCy27vO0ojm9FCO+HbjDw914m06c8w2uuV4nzV1
3LVgsn4Esu76XXUsuAz9ZEUpRiJ2/WDBqmF6kIljWMvF6G/yVP8i6lNVm0p7Ty0exSOES+o2wrez
zLWKnnnZkNARGNGnUSoBbLJIL8t0upDb2NnRO2ihD0kxxipj89xJpBjoH2XnqVBINBYfVquoLnkd
7z0MZvO1pf8UDxLoPSEAV+VBXgnkj/gIoWwWlLeZx6gxnWML3u5GlNPEC1rLNUo0QrlYaYu4mxLX
KEZ8q3Y2XsZj16zScKhW9N6Gy2ai4LySrYY6mVmRxOU3S2IBk6PeAXz2QgyuorjTVJ9KRt4nszdN
SlhPRY4NQizy5hs89b8CKLQ5iiIi/cpJq8uI70/13e+ooesIzsu0wCwJZcGArSCKmCr2tdv5kVih
iUfyKK2EN1dxclm81nMuWNKK8VwIsdVB3Khi+UUz3L6IvDWyq0VnZsVnJSSrKkNLvkkyt1Yj42J0
9EfRwhcSPWUqaRG01Imi5n6SJn0JO6u+FwXSab43zM+JV/2i+Ccuwv6qG9XyrjKLpVhiem1Z3qkj
OTQ+Al2ps6/F2auVI8CTspq7ZkHrvxRne3+0aDCIxQDqFbI1s/DLKbCllxMaQgRDuiLps1Br4wJH
P5HVtMWJW2qPs3dSnE7FjdQjem5KT1qXehvuKDHePp+L5DEpL0A9vDg93epm9ovPljg+smpLQeTr
VN/USK1Pu/G0B8XOHFHmHCx+q0lyBhaQHFrlToz8Gnr1xenq2kDfXYoFQ+UwMEMvumkMWbuTjRgl
AAsHi4xd2JQeCxXNlw6UyvDCTvgJRwAsa1EiZ8X9pDaSdnSK6RglUUINNKCf3ufaqlVMfPAUqhLd
Uzn7tLSRG7X8bFk34uyoEcpKf1/zKFyYwWoEZvfFbChbpx0kKAdEOFc43AYpZMi1lwQJMBfoprVa
f8dPwdUbhM191SfZpq8k7cIvq+EwWhB3bCOebiLL53QpSd51jXcILpDfbgzgAZd2M6GjzuQrtDf1
TYhe9sIPDIIGKPte52E8rKf5HrGB/emeeA5m069XcQP48EKorj7/sbiHH9lehki7abfTvrTl4Esz
JPo2jFhKiPo9tfUl2Glrc9JopY4pXVXFWpwCxMlASwf/qlOqpddibCnlozjDTBYstiCFa2EyiUfH
BKS9hfn0fG+YKhrjeTe6FlKLtSpf2OVIpXz+h4paS7/m5AmJLVvRiBDNCRXK0sozNBBbqhluyzR8
EkaV0CIXLpd+ZkFJCVwrMtOtx47UiIp1PGQ+oLzwrBrJXz0X68Vn9LmG9kjGqdF00jYsGvOK8BWH
FB9n+loNw2mSVPr2yjGPoujdFpl0pVnmled4GFJNyaR57tdXRd7lboQsGUELD8UNPjCwAdZYH4mZ
6Cct+RKRp0YAI4yFGuSwCwWXRI25z0L8dHBsCn/cmZwDxVMK7NfTYjeflPjoV4W0Zo2sXgF+lrBx
Y/CKwktrbnIKuYjILUlrNzXj8BJfYXHHBYfUoWL8Mq+gN/p8hZVj7a4xNSlf0wj6JDPM90UEhvd0
8J1aS9Dim6U4DYgbfCR7Xx2Kw+nM4BnY0Y3+Jkl6uFQE5LGnNTSSJY6pQvomdnAI6mZjSYhbjNGA
SP5d1eGjFwM0aLOYO8NFKl/I3fhN/Ho4pZrbqg761ciI5breNkc4JT/E9+zVBNXqRDMbQQSCIBFs
JM0Fb/FOdlodUU9E+6BHZ0u67QApwLIOqb6XxDTIRmDForBYhVPYAYlvKeINzo6855mViiWABGuu
UGb1tasUrLZehjzXBKnb9OOnxI+uysgxt0nvK6QEMcf2ZtEioDCwbr12mcnGl0gUi0nFHqQk3Jek
HG0glC3ExSXKG+Wu4pFIMA6DQEGirVKXkYNd7KTKCXAxRvWtF9QeaZ1k3fkUozkfhfLaV/VbrZ1l
u6FH460cQqNfmY10x8gHsR7590VaOsDkoPHUnlTvTkdiaR4j2akpa4SPqUOBlmvCI/NTuuWZMl1I
Wo37PnbURTHf2O0os5qaH/qJ/Nk2sdVpHvOYkwPBH+IegE86A8cr9WsGM0fUEaBTLctx0H4ERUSw
2TTmNwo080XWUNCwm9B2pwbECfJrLFCd4eDIGdHcoD4iFLGatljUrBVdzu4Fphbjl0nqIIFlFtzQ
HPCXajUHQUkTvXymVCAePb1fndwfDUENa7vHFkMVh7gayXeAXJh6te4KEA3bUiq+U5YyDo7OyUA4
MPIK1BkYUUot8oT5ArzAibrMgs8/6pp3jFMPuIGmG8cuk69FGomldv4+xeJZtszMsSoEi3JW2wsJ
EzPHy1GEbUQs2hBQOAghNY+aXdPps97XUBC5Jf64HE7hIForbbAdDiytZLRaWbXKJQuB29xRNWgT
bvNwemyLuF16auVsRfEcfCBLbFSRGkfj0m/CdGkP5LJhpLWOeq/Hp3t92MrrXzSUmT+pi4UYHv0j
YsNPWq+wmHa08VgGvzjVCULya8HqbPtcv9Crsb1yiAg/FVA9FCh7O6jpfHnj9Ev+E7XMmXVgKZtn
qkagdR0ldev6T7QN8WeEG8mLZJL9daPMyYmVuBXqEd/W5Isqw3RkUO+vmeWc9CTiRWMWmQxzfJp4
OHZlugk7Tuv1qI2XdNISjDSX4qY2Jy6KeNIRMSlq454eoyrfeehNjk1e3pWNZFwIGa2QY/lxfmf6
o3khoW2+jvOtnBb6bsQcxiELVDMIPYSWXv1JPK8HVkYj2sCMZUj7MZHGexIGjpVs3NI4rpH20e8V
Xn2h5mngZuQpaWdZYcdXY9h1u5Fkim1uTym416likjsTTntvCR+BcO8p86+DcQzrNbmNcVJeezN8
zpkxdES+yJjQd2bb4R2cEaGi1fdcwDMjfVqIV5EpeDu5qAPzS66MG4yzBaqBsr9Is9y+G5mkilQb
6LoXsjZml17mHRC0styVFA69IDbL77k+DtdVL59ABCOzQphaPlJRi7bXr1aI+KIvXkq7vliJJ+Vq
4nJZOC0qdys/SnWCQMyDh1zAy1wwCfP2orMFuXync+W6FMZlv56rdPMg7AQFfSpBB4bjMK0Dsoii
ou8OZmLpjYuWwnSclADW0TqmknEjVVFxE7KoHaqsfAh74+5UHI4GLdlEAxS0urHDk0gwnCvZoj3y
/MLzc9i4bls0j7sgdKwjGu39RJ9+byVdSwFmfj9Dz60jGddQTsfyFp9ks3rxK9m+fPDLeC9+s8Tr
UKKwGD1oUXMFKMY1Z76HOGd4PtUgS8dJNQ0O+KcxsNxusEpwZOB8ZUAH22oclS0MkGApQa3DVRgr
t2MvJYs8MpS9eE7Vy+CS1vtBvEiwhXNB1voPFRf10tKiejeOuXLfE1K+CRWVtLP5oW1V0b6RM38p
HqqyFV1RrL4KYkVhbkpYTdqz1iQ49J9OUzU8bqp3I27IvUFmN1wH8zN2b1A7D0Gk9LYZLRWJMifg
JXmzMjqZEp04EpAmPFSqZCRIKVEPeibyAVuJCHKfNeBJW+gr2TPK08O4sLubfIgWv/bQVF+fxkWa
TrB+J/8bai3cNbPbSO+tx6I274leDaZ+4aVe+am2UmhWqvylRgd1+pdd0DhrYTezSzoxhj21rvj3
4iGX89Y1Ar29mKLW3/p6h1Ldl45hLDfokNTsYA7jJ1G3JAig35A53y5OfUDx7ZTgUwUEehVg9FqJ
60EJz/0YZtUVGR7aIQ2rq9Ox/Kz/kygx25X0RVG0biv+jaKW08U0tv/Ikj266Kl6Vj9ZObYrM9aj
XeEZgRtGTvkJHud1Djlh8eval1jmRcCJ4wpphLUbZOlraiUQT8RzFYWgZduTU8/6vljMoV+75CAr
UX0jtPlYdxF9HcR98WyRdqBX9uP8FxkIaE9LwoOX2g9if5kKHZy87i28iKr0KRySeypx5k/Iuoeo
kqcHXfZXU8EkrZMtb6uB9fnclKBvS3V8jOXc30xl5hN5Np9doMKZS2E0FC1+ca8MoCtUDWILlCp4
iXEnC7pViFre1lsQOh36X3GGzezUxrw26qdjjGTwCr4JEb+yVbeuYzXVRlzp54t/YaTjqoW0TOd6
5LJMvGy0N/30c9WBBZT6z8TsEgYbkPEm/o0HtTD0smLfTdHq7BQrTrZB3dKvrZOVgnh1XeiY0Yd5
FdjWF9UQTp/jagChktuXntngh5tzWbuEsr7T00nKOq3fIbSZFkEvhaz9uQrPRzMmnRgdp0H9OEOa
u7ft4abyrOBw2gAlNua0vnNPzVg/Fo32pOuxR7hzGruZPRk3M9duno4M1F+3kl/qK/6fEYM0rya3
kk7GyCLr4YJX5lPgl8tnD3FrTFyQxTRFyoxmKw5UMROKdQ8kGgC5OS5Mck8FZBbc2Z5Eveid/jFs
gv9oMtBARror0BCmJkyYL4xrvmMUdtjr2k7w/OPbTsoR7rXN5RAyDjtkyBvNisE/0OFO9dD0gMzk
a42p/tFnSjyvgejBLgu1iShIgTkIq4oTaWaO29zhsI2tJN3JfnFUaRdei6eoBRYbxSghVDrjXuoT
+7rrZGUhkhk0ZEBiqwpJngcrzkmlwQtoBUy8hErYnAOjMllfYzZvqXo0JbY1hFoKY2adWY29MkpU
33psFeuEkEAAmfSlMu2hURLCBwsIU1pmTNfQsr510CpulFADNNknPyXbDHaRDMmCSXV6nWf6Vm5B
c3NR4Y45bKlK22v+cbPPJGlwpYzVmigvBbn+VcpMcBnzKloDBGvZdCbiYojvDPo7oASDamPKKkKj
IB3vsaPe2zMZSPJySjt6ZjLM0pHzOC4DXeDXCrLqEthcm2HG9ObwtFHHQynwrXor1m561hXXYwN0
vRqlQ9anKNhBTeptfNtKzjhD4IJ1GdNRwNs+wzK4pFCh1O+aBo04JL4ne4wfxQfupcLaSGWJyya3
HkcvJPa4xf46r4w16tquF8UVNa+ARQXSQgn8BGhWmSRC1V4bFKXIcCrIarfizak7kMjfpHCw0CXB
DA9zvV1PKR5SwZxMaTQsM3EkDZVj3towMqJcyY+FVH0xZ4pqOTP8p4zATnt+aNGddMspqE7MEZHF
oHvZOlal5KBGHqc+SRlOksIppzztBcO0rPX+qymiAkg6IAq1B3yaQ4tZiFK64gKwfhIgz5yZ841s
hG5uBl87o9KpKlOgrYYgI2rV+wG57aBlsXSJbRFVZ2Jk2t6ewyzzjEhkPqa3cORqVypJ/9mKegm0
NTyEpgGLA2PAXuY2PyyJGc2tHdsBXhTaTknaRosolq29GoNZhY2YrAoCBx7JOtqk1IQPiowtqxDM
VkmWlh6F4ithY8V9RMhUOuC56nwV13ktL4WWLVZMBUhstxaTLD0npWVgjubEuBzMGHeNwKKMceyS
mFVuzRpPiWTK2X0cNDXWCU29tmche935iyIyskffjqNNGyXKjnrBdO0Dh45oS1DK16b7CqDFWiHt
9nIap3KHg4hRVo7ehsnMkwEe8wBk3lkqWX5BflB45ztlsZByvfyaEf+Ui6gUy6/jy1M3qIAYC3xg
4Ruq9eBk4y1wDxqr0KHgV1k7CwDyJRmnNU6SbFyKSYC4GakE1dV7kX7Of/TJAUQZnAsx4slzPOIZ
x8VW8Q+NWPJ2pzNeoZp39P7zBaFx/Vc0+umCoEfv0oyUX1+F5fic6CLFcDy1wyArxU2hxtMxxxgW
dXno1o2voiHqVVaPWnvZVQSmC/GAVAJVDpvwswzubz3JCBqB9rqnvJJpTMKLvtaYqKVafOXbBeEt
88uhMQeL+5KyF0AY1o3twDkQmWB0g56J+j4I60tc4eZm8rqvYWgYK3/mpTaGxrI7Dh9aYrfGOJG5
hDOTO1TjRWWY/b2cfMbKqFzZLFZYO8flV9Up25VFRWFvlCoI8Fgr1vqMGR2S6tY3EEEiIrIPMMAs
V9wL/n0vZ3oM4EG7FfUrUeyuI5/zdQFutFTUS6G16K2q3o4MQMNuf9K1x++TyIO0dvQpW2kS9Yy4
q8AzOf+MQgqGXNxjimDXSzGUA6EWiryDltLPlmOjOMnBmC9OB9n55lB2lmedNi4cbSNLE/QCCYpz
UHmne5IHWG/IDHOtqcXnIuwIFJgfEQ3kXekt3lAltDfPKCnq0j48cqRSfj9sRA0KnMSs/lmXM9gn
taTsMqrUi9MJw0iLZJ8EUrb3ZGY7+IdX2pRR357NBHbsfyd8V72WGgnrlZlkR48jUiHa0MeO3DrO
Q0T7eRlUc1CdSryLgo+buoM1+71UFHPCAi3OppGeakdNYsrF4Rv+GKMf6kyc78vpHzqPxm5oWmvZ
qQ4+YAQQCG7H5Ob0EWOEiZTI5wisMp5TheaIJKmnRp55n6Q+SslnVetFl5FcOlLd3kpRPl5RXVk/
V4gAT1J9iu2LuEJKQbUoytRvxVDHF8PswyODZ5toZA8ROesKDEEyuydYkyx0H/r9zAp9vhGFi1yl
/06YpLI/RRcNHbE7Eiux03D/Pz+G/+s/5dcnRUX9P//N4x95MVahzwnt94f/c5+n/Pff87/599+c
/ckx/FHldf5P8+ZfuU/55bf0qT7/o9+2zLv/+nSrb8233x6sM3BZ4037VI23T3WbNOJT8D3mv/z/
ffG/nsRW7sfi6e+/fuSIJuet4dPP/vr10u7n33+x0nkhSJm3/+vF+Qv8/dcu+xmSO3fa1L///ulb
3fz9l2P9S5cVRQF0ZenETs/h7v3T/Ipp/4uEY4IvbKxfcAc1Tp0Zmufg778041+GrDgmZjCdpFRj
fqnO2/kl81+ABHlyVn7oCkUE9a///d6//X7Pv+d/ZS0zsDBr6r//mmXDz7oZkvMghlioSM5M0lFq
yTo5aFCMS+1YRVK4DpmpuC92wq83e7nx3+fLzxs/g5G0fsXnbruGU++40rngk1G3Tvrp8PbmX/vs
Z6IX5EXZ6Gv0EFS8YUu10h6dAf/p2xt/7bOf6axZf0U1JO3a1UdW2om2z/v8quzS67c3/3vy5/Ou
4bB6yb5QsStwJOBNiHvvNrDNfQIdmPBmzvFeOa0/9ibzJfvFOiUncM1huYQBwglRlTrF1rb9r2ae
/sQvtHn7PeaB8Mcj6Oy639KKjQOFmZup5G5aDyQ2KiozntT4SQn3UFLAJAg32EmzYKYP5t6GXNxR
6y1dWFLhO3K9136uOd3xxVftJW2UmVTzcwXqVd0YEKat+9rRPr39LV/Z/Dx2X26e5kmNEBSflidp
rk/dZKDuJqfp8e3N/87C+/fRYM4yzBefvvMwT0UJZva+IXIc9Puy8+obX6sAONnhsUYc+PYbvTJk
BIzvxRuFk+7VLPrptgTFMtbHy9Q23iH6vbaLzgZ7L1Vq0hVW5QZph5cdr3t0LNHhL/pIbceP/czm
/OYvPr8RZ0MW5wY7amyupakh1kP/LBXx/cd2z9mgH+S8TkyCTzijdPU2nV1XpkMQ2ttbf20PnY15
Xw2MsNJUgkd05TOFs1vOymtAne8co6/9tmejPRjKIq7kAO2CGuo4l+LcaWi+FASZvP3551/yD9cK
82yk64Hv262doEcepJswxSpSFtdDBswW0P/bb/HaLjobxklooDxD8k+eHjkU84KxHbZNmL0jE31l
88bZME7s0SPNfKzcSrN+yJ2tLCVbbW4UEgHfuSa99g5nI1m1COPpQg5QWto1AQvMSssiYXHofPAr
nF2w08GTmoEaoQuarlpopnrlBfJVUDk/P/QLiKjqFyOsqfS21R1+AU6o2LjVizjIYNypHzuGRGnt
xead3k/aqPQrF/vUJ1kzbunR3MEOvypK/Z0r9yuHqTGPj5dvweEjEwVTubJBjSpOXE0pD4OdHvrK
/thhapyN5Co0Gs/sJQi0pv3Z9M3DWGQuC78vH/sNzkayN+gppPaISyr7isgCn5RIw/aXLdkLH3uH
s6HckLHEesQp3dgZHoZhuqnU+IYS2MPbm5939R/OFMbZMJblMhgzHHyubSfmjMwl+Voa8vTu7c0r
8474w/aFwefFTxxFTjR10cjHL4uHyUqvK7s8wgv5rpVSv5Zz8yG01HaZlRqCzNhqF6nTED1YRh/7
foJs9uL9SXE0qZxqpTs5lbpUav2y6+E/v/3tXtl5+tkIb6UMA+SQl65vTAEB4pZW5sWTjd/mnSv1
a29wdqWmDUCIwZCV7ljUTeEqSlnWC8/Ty/Fjw+NchI8fe2QwJIWbmNFjN2RXDmERnhV+bHiISIuX
ez9phiFRCQM1WqyzTrK3csedbGf1sf1v/H7+GKHYwtPwCtcwUHeu4sGik9Y6uJbe+YFfOUHp8+/y
4vNjgpcRFkuFG3n9T0mVDghYkaeA15crudi8/S3mT/unIXJ2irIsajlyJxeuFlcPRkhlFFJTtdRs
p37na7z2DvPgfPE1mgRheq1lsDinKXvqpmHcK5Maf4vHIfM/+B5n56khrMyqH9hV8HoxVZrVqojV
W8hFV2/vpdeGwtmJCkQK7WMLniii0QLiMQZ54B/BO9fqV7aunU03OhyBIznm8w9tTJ/l3PO3LMKL
+J2d89rm7d9/AI1rhEHSc+E6tM9w6be2pqPnzgFKv713XjlQz9MKnKiO86wg+d22soiR1rhVZT/k
WfbNoDC6evtNXjmMtLOzEahRtTSbisNIb+5ADQOYmD47xEy8vfnXdtLZaCbYtSeK0C9dkECPWd6T
jKaj1fjYxuc3fTEESih8ttSmhduwyn6UTEXdtXHaffDwORvCRdMEEbmpuevR2CykRF5VOJLXH/vo
6u8fnf5X1RQJG7dzqMw+JBfQoe+NqvkA/8PJZ65a/bZfwqGjRYq2O4rGUHrwrQkYNx2rytNuTbnV
SMsM0FcsW2wO43VteVaxKx0VMZWit4ZNmrga42jTHQ9zhe0X+Kb6foyqb4NtYlQijIeYMDlusmiX
9p6P4nNQqsiVpigwrrU6bvKjo6lm9yg3BKTeAduiXWwaWDZxAJnyuOkHR8E4amh19nWApetdN7op
Rd9liA3tzySzAppLcUM6nUmBQ1kgrLNGwJVN1gMErQb4VRXtkFtnSNVx5UEEqDYKnpZ2a6PF9cEJ
dGnmplZhyrse7aOzyy3N8W7bYUDDJ4OqoXGjt5qdffDnPDuRpQOQtrjlmigVNe6WPgMBOuYfmy2q
ZzMSo6u0UUmjwsV4N4AFdWKUJdFPKpPvHDCvnAPUs3NAhRbdpAlWUFpBT5JzEsC+92hG1f3bB/tr
25+ffzFOo85yuswidiWSZceVYinZNP0QbnMNY9Pbb/HKeUY9OxUEJsSNTDVrFxx3v5uwFLP6q/Tb
t7c+7+k/DCj17FRQpX7XzSQl1x6qaKn3U3TBlHda059UcYOF5QELwjvFqNd21tmZoczCxsonh51l
YNQy4vITSjUF6kX7zpd57Q3Ozg5yWFEkt4vcrZrS8FfOaOQ72i/tV+ojOK/e3mOvvcnZgMA5okyS
xjGLgMYYaEyFxRM0xeGnJfGVVm+/ySs/unJ2gW+I9fWkoOFn0ZN/+kLfGxJJkG9v+5WLr3J2dS/a
vurK0cpZKecEfRRpCyhayn+m+th/HXMt/+ft93nl0FLOBncH0U/rWpXJeulMNny4EMGwL5nqoYyR
Yi7gMJKNMTBevr39hq/ttLPB3hcZ4MnB54JPfHmbtz28v/CD10zlbKQXVu9FEynJlC8a1MN4ZLhy
9rL7sY9+Nsh7eRzJnqHileVJsg/sLL5o4lr+9LGtnw3yOiI6wkMI4RpZa+2DTJMfWeSO7wzr13b7
2bC2hrQE0sBkLiaMYwcSgrBUGd7N25/9taP1bExjGm6dcF7yoXfb0+q+ZBr0qIXjp7ZJ03eG9Gvf
4HxIV8rQDiyOXYnsp6fAs6enKW3T5p0B98rmz1kH0BizKIhi1n2m1UkYHjJlKXs9rJy3d5Eyf84/
nMTlsxE9EqVDBIpNwnvVNvEcYzLaS5I9iTnp61y69+v0UrKtTt2YDdeTvW2O1bgPJMPI3zkG/nxS
BH3y+3Wwt2h3ZmnFJxjzCWoEUchT40T3uh2om7e/5WtvcfYl60jPch3fhcs169LqpgsP9meADvHt
zf/5R8Jl/vs38P8fZ1fW5KbObX8RVSCJ6RUb456nJN3JC5XOSRAgQAwCiV9/l1P3ocPXmCq/neo6
kaxhb22kNWi88pwsyZKwsNiRpjw/CrnJqF/78cvUVHp5MJa0ShiQzYmBtPeXpmDjkfuq5hvbbK2P
098/1CIs1BDCqO0KhUJdQAs1OKYOeWnN/PWyGTrN3If2O1kDYhvmmCHGp9sAMOQ9YpE8XtJ6YC/m
v4Pxtq0KVPaTaXmws6oCt9AVr6XY2D+fLzDsyf/9+Z5NZ3wQ4thLaVdUt6XuA1yz6RbY9ctGsJj/
2VYd60dSJ5Q6IGHpqZgYLgnZGG6kqc8XGC/9ixH0MyIMgoZJn+Vv/VBCSlS99sL6ddnvX5wSYqjM
EKq5TuTJfh0K1X/mAWL9lzW+OCSydnb6HnoeCVB/B0HKawKzhfNNnxbws+y3OCEqy7IzUK3qZJ4G
YN+HKak5efIgpQCU9kV7P7AXJ8TARQe02Yi970L2iDnjFAGEUF8YuYuZDydQwSeg85KCwjnsClIu
7nzFh4JBPhJac/6f8xP1eQRA1OPf/RMYLw08miHEPADwI12HwbQrLQChNiLg8w0KE4l/O6jgNdqO
YV4lRKhn0cCyeLCfMygKn//9zqmd/11p6Af9234zgiZjdxiAK3qw18KjU4+PLatim4Pr3+hD47I7
Q9M/dgPngHzrRmNlWMHicKuLILDKQXNYh1PnSMsBIFcDnfUaXlkbyWmti8XhJnJYsNsEgke5SgHH
7uH9IitwZYYczjLnZ+/z1Q+D098/pG/g00avF3D4hS8EJPfm2ZhXTjx9f775U57+37UJ/9pafmi+
8K3STLr2Y5hYwecJbCfXiXy763+MHdg90Kud0m43OIN/2XkHq7/FgKoZRk5l6sUVRNKKByLs1uw4
PfVLhet3V+cHtjZvi03dwykYwgk1IIhGjgzc2r/k2Rlc0vPtr03cYlPDyMLGI67xYuVIdueFlh88
wwPXMbcGSQ3Adtip4iQ0rXw+3+HKgPzFdpaBLXFtgQ5HEfr6uuEqVTvWg/64EaefJ+Twr1fth60Q
5PNkD4q6cJA2TfE1zTkdxsiGaae776BgZ7wIZAyhX86PZ6X8DZdQM+lXfen2xo1Vlo1QQSRBAj5+
txtNKKzvCmSBAv5QkyYwKoB4GylBHxKg8ASk2ige10Z8+vuHEYPVWo3Cndx4CogL95XmDx/NVWuP
MJLV2UaNvbZup9zxoZMGwTqBPwpjZtP7b9AF82NDbXE8P4trQ1ikB9jV5V5POzcuaZ7/Bl6lue17
5kd4SvcaKNjW5nC+o9XlWpx2jTW5EqQQN7aylAMX730DN82HeQcUJOaQQE8lU5DXA40TFIzpazmM
+/M9r03gImF0YiqkJK0bD40Fk7oON7vZXoISkl3YwSJVEJ05gRGFF3t2hhsueKpX2Q7eH3l6YQeL
XEEKOINDG8DCNYHxvccBJFrrxbdAO9uoRFaS0RKO1ge2suEphADyU5ZMOTS5IwhfnYivBazvrEnz
I3xq6UZ3KyuyhKfBPpQJRUyaNBbowJADceQYQ46jGZPzS/75uRouYWmUNWkwSQv6lIMiA0yrGpgD
g/4PV3CJSlFvBM9aN4v4b1GZpFRDAfPEM/hSdoY/tHLoHmF0yjeq3LUuFtE/lTpwJrgRJcTSOSrQ
lpc34QSZxefSDcCxPj9fawty+vuHHMPxJFIGvgygcczMlVXN9kOYOd2WneBa88vQT+EbgxnyEuW3
REd2odl3b25kfP7Xr83RIsDV6Dc+Pvy8ZBRYBig2wBAzNLWIckfJC2doEeMqp7URpgigYjeWkMY1
ATwae9vkWyiNtUEsYrwMLbcN9WkJ2o6GB9gBFHacB1IN13hegBrVRXO1RKz5xNDesbQH2aNqhmDb
3N6DAUghlQulkvNdrCSTv4rTHzYTXKEnF5RiBB9zKhiJZ94kn7q+s8ob2s6hfQ0d2dB/MhnuLS4r
1pbWXL7BlNm2Cxo5dDZEwl3jDHsIC1t0I9JXjsklik3nBm/KpPMTMNqhrNYQ5bl7kPwhUgPTmREK
Mop1+UZnaxN42iIfJtBkRWZXE/aaWwEAewD/0ZogAkagVATqYe7cl+7owzUYUsH6+/k1OxWBn5Tx
S4wbhG1TvNFMaQJaAHfum4zN/a+ezBweiXPXeE9wNRYZ8pzgw61dEEneDNTA3afz3a8kiCX+DQwy
lL+lleKFE5YrnAl4MUEcdn++9bXSw10kCMhIwRiGtGFCbQwGKlHpOMQgkwmTZODZZq+gZE7Vkc1B
7d5rUCrqO9B8guItKEHmjc7/irUxLjJIUBcuNNtylkgfdgg7b4b6nNbTZc87kNb9d9OIDl5LRhd+
wmg+JZmZihgauPWzBc+XRFep2vhuWRnGEiqnnA6eY0UGCT97Ln4UQWs9pqPINtLTWuvBv6OAdAXc
7S0/xKc+GA075QQVfGTyzvSXxdYSDNfnrXGJ7gLotUy4c2H+QMi3VlJmjnWuIJhGZk9mv2Q192Tj
6FjJ7GxRJUAoVGAfdRB/CtIKHkC4QJFwAsra36NBatzYXmu9LJLGzOayVR4+DngmytgbYP5RS0jY
cUdeWLYtcWZeGtp10eo56RX8I3HRMu6FdP2ND4S1pV8UCZ5jc0vjgEgKApo5GeAJCrNncuHGWqQA
fEU1gZMjFEjfQpuTO691xrqNFV776YvQdjxZMy2yOcl9a37CfSGh+zGz2FZ5vtb+IrZ5oYC6h9pG
YqVVeGXZ4KLie4BdNjVLVBmVwNYMJVofUsJ2rMJpZuwy3diXa8mXLkI6qMkcjD7W1Sn7PZ3UkVr6
rqqyNxaWLzqwAJ+AjQ4c80jlb5QDKwfoEmdWgAdlT1D0TYgsvttWbkUZjHYiwSQMxGdoQISQRTqf
1VfCbok2qyFQMs8O/Jcmy/2Nz1soBrChBHp7mOAXfb6PleWni9Cmow/LwDKdEooAfw6Hpogd1pQb
Xxindfjk6KenXj9UG0ON5DfN3pQ4rG1jBOAPqyzBjIV+BoC3b30Docww3TIeWVuaRZQ7QyXwzlqo
pHddK2o6Ck70TI6lVNU+bTrIsOlN1NjKwBYhjxM/LUuHDknbFKmz61zS73yuS74/vyxrS7+IejcF
dd6acf8E9jrsuDyPwTusETdhXW7xS9ZWfhH4uLi1RkfB7KhT2dS/pE5WZrewQRC/LxrCElgNcYmx
zUYC16BMzTth5i++L8NIpP4WbGZlBEtstVtYJQtgphe3Ago0tFeQBgxDtREZK2X5EkhGZcFIWgRj
DFnK74Cg82jsQxgtQuNJgqxxfpLWhrA4v0s5d5bVe/8/BEZaAnNCb2sIa60vg9sNUhVwZ4whkgOX
1FPr/eUTdOr1Q3CX9ijhlIPW27mHNrM0j5mEfHBQqsjzyJaSzdoYFkENHfEAKos27nAY+d3QGg4/
zJovnP5FGJcQ+gvyDI0H4M/GM+MmhpUs3+AurOSjpcqEHnDjJUyJn066Iwu7Fz2wKurZfBgle+19
ewtcvdbRIpQrLkndUFvFeKlIpt6+L8r20dXFO6f06OVbzM+143YJIYPX5yAbPqk4yx3YJOnboAyP
lmh3Xmkds86O+cieqtzdt+kWQWplaEtkGUTMgOfkFrwpwctkVZEEMIKOep3/ZKXz4of6sgpxiSyD
e4ouUKSruPBCDqWiXMATgvgbuWQlnTuLMIdknAUPjBC+iQyqtgCsDVE99/4DcqHY2GwrcbIEk2nF
SA0tdJXMDmQOImuuoOg8a+5voabWVmIR7qTVYaVkNiaQwIe7DtREDrIKsBZsdiIbhsp3lQmq5KK8
+JfA/SG3ODkEOhvIIycZLFuuAe539n1ZXMb5Cf9StT60rroUSp7GVckQ0h+9pW90X+VRHVj7879+
bbkXp7fuTVEZY0FLgFv3yLrfaZo9lbJ6Ot/8ysn0Nzw//PwwzysofvtDgqfPCopnmR2NDX8eg+w6
LIstvsDKIJYQs7rsrS4MlErAILyDB3cT4TLqYfD06/lRrLW/qN2JTSfAvwM4nXY51NnSl9w4r8St
LkOwhUv0D0TPMgslgklYOtsJ1XgqLlPYMM9OI+KsKaDkk3Z0xzoA8CEwB7NS1W2h/1ZWaAkMGjNX
8RItJwLl4b0xot5XU0iOlgn8gwyE2vhCWOvnNLcfdoKCk6YNt12VsLx4KKuTDBjBWKFnBC2t8M/5
hVrrZBH4aZBDSxgwwGQapYTK6PxQVTKPfCIfBd/SRFhJX/bimA9rj+XSqoYEijG/PeXm10g4/uP5
EaxttcUxT0DT7oYuRzYZp3unzx7oPN5IpZ8va34R7jNrwiLlpUrsDm56pGnidGp+iDa48OcvjneI
EOspp2g/sKbHsk4PU9FcwwVr4+T4fH2DJdCymdI0G2g24Oiznka71fDo1vjSbHI8QtB64wj8/PgI
wkW4gzAh/RkEQlSL481QsZPM4NfUd/YZ7EIVaTdetD9f6mCJuYSB9YiTA3NVKhR06RwT2h9SKOWd
X+rPt2kQnubwQ8DB0dlQjUeOuJnHYzeRG3ahJEW4CGVp3MFrJD5eqTNcwdnlCBowKlK1kQ7Xfvgi
iHPwULlS+OGkebElnpDD35fNyCJwRVjAAB5SfbHTBD9J2t6XoX+8rOlF2Kp2LLWZvCEx8AH6MpuB
JIWi/f5862sbchG1AZSPCluAJwgVsJKzpBnETQBqAdzunyAMf+G2X8RuRobMksy2YuTjJ1DBdpbt
/Wz7uYanXhuBKHfZxlwCyrDr21bA6SUBo0cCqavbHRv9aeM76W8Z/L8XOUGwiN6gH31IjI1WrA9B
oq/4G2NQuoyyH90QmYcxruPG2oun7msKmfiNw+208z/r87RwH2KNZ7yFDLMZEt5C8d3Of7hZD5Fm
K30/vwHW2l/E8oR3RGPqFO4lXB5zvHHsU6t4znlgNtZ+rYPT3z8MoFPKxvMqOgiE+xjI+h2wjTtw
7i46FiDI9W/zUOCCjBAo0nFX0UeISLwLIu56391ofiVjLNF3zpT7FDZtQxJOlMEzwO0hqwwTqPOT
v3LoLJF2vGejQAVuxXRWQ1Qp9e7PzS6sra+Qa72Q9R0sQlyHik1liATiExs6hnYJrBO4ht0MwmTb
9FvV3to6L2JcThVL8To2JBmTP2Hm8zq5zZudio1yf6X5JbhupNTuoEJrxRBVxavI6UgGv7aJqIKm
0PnVWOtiEd7w6PZx+6/xRUH4bTf7P4p8ukvr4OslzfvBIpLlDD+xtKoFBFPFr6YVN8RCcWHSeaOC
+fzn+8EikpUBlEwZAFxBDgv4Dg9f8kfuux0c3sNmvCia/eDU+YdoBhIrTQHAEcnc+e/Qlb5qOH+R
hbnogPaX0cxGG5JLuMHGO0yTFhEsO/kXXw1b5cXnp52/jOac9DWUbE9LQIsUnzqyvTZ8eCsm2sSi
hJdCWlfscH65P49tfxnbDSkUTIgwFKdz7orcziNVdbghdADEA65o61X68wQFkuq/CxJ6s2/cHtQw
Zxocs88Vjtoo8EjbX3QAAebzbwfBOKUSNCuMg3tm75SUPfSSdLsZ756Xrfoytg1MLytraq195kBT
87qwHfueEAknhvNL8ZfF/r+HqL8EznqMEu15CtsKH1Uwpu9b2wUIAtqP+C523PHAtWz6PXSa7DIp
ujTANU4R8ObVcXHZJkUGzxCfWc9+pmEHA3tCqobY56El3mRDnOkwyYm3O+UW+hetGLsZYXp0bXJ+
8lGHRSx8dnnOI3iasvkLfFxNAQF2PpsHuJKr7L6Q3Jr3tLJ4f0dhuRfuKIHG8a/zo1/JC/5iAe00
9DMi2zLuNS09uIrpIfjTM7h1HnN4nJGNRfx7GfnJJC+vSlx8QvGO1gyv4sFvIib3PwAZ1LVK0/C5
6cc3OhXflezuvW42ieajgv3HUD6XqJxjVXEYkJimiRyhxp2g7ImGHoE3Y7l1mbY2DYv0685eS06P
iXGWQrdlDMvwFvaN1XFidvF62UwvMjC3CjrO41gmQ+F+gwEXhOPbp9IyG9t4bQSL3Avup4Hfy1Qm
8ImTkSDsCh58b2G7xTVcyY7+KcV8yO0AQVXZ3OsS7N5aENzamG6IQwPpsv1ctdZ87eOlLLjqQ6u4
TFzM9xffTU4buh4bYa9nSagVs3IShwwOPJ4HDaoBF1MbR+NKLv7rGP1hZBxMeId2tExameVgaFjI
w8Rcy7o+eFO/pRK0tj6LVOzYWa7KTpWJJ1T+gi8F9hDwTP/UhWNtfAyuDGQJI4bmV6ZGD2CgLIdO
xkG52oFaI76f8moOoLo9bkqZrDxz+EsIcQZf4CrtYA5uV3/S4A1VYwyfwD+yoHvdyavSgUmAR+6H
bosIHmKbfZI/lpBiC26ooNbWZTLX1pE7fA9oUmQP9g7+o/AirGIi2oMOLlwtbxGsPk3LYBZ+uAdO
yIdduujdQxOEkNTyslHYGztvZU/8j/wl2vZygFb2ulHyVjc527WqqR8FmGIbZetKBeAtwhbg0jbP
DcRUfN8dDl4O19zcsrfIQGutLyJ0hONdRpUDkztDg0OXm3xXiOzP+YS51jj5N+PA49URwhcpPHTz
azulEWu8jYlfa3oRjCcCR4/LjHQ/z7A+hrfa6LTJ+V+9tqaLA9UAWJ33IN3sYZN70/HhGLaPXXHZ
ab2ED0MP1PaxZaD9XkxwsM5VcdC59ZyJ4nDRr1+Ch1PXB4WGWuFeK3Cvglr2cAW23VhY/Pf5HtZS
xxIsDEJSl7pABSV13f0mefuG69p7vDA/dZoeUst70CMfI1xq/K7k1j5dyYxL/HDm+Zk1EpUnwhBx
GJtUXzstsmNPM2cHQZFgIwOvZKmlHKZl4I3Iqi4H8YHedJTdpWN6O9EpdilMVAMJo+B+jmp1GXEA
ouL/hogu7Fb1tAn3YMVa06E+fcgDeh/M+/OLtRInS2Awh+RsK1gdAgro3WajezBu+/2yphfRbbjW
WZWh4hInn5Va1Ujlwn0+3/jaOizie4TS99xkTbqvpP8tPTlHjW9BDz/KZk9r8jzCuT2vtmTV1iZp
EfEzwHv9OMgcHPrM3g8cdlppV4eXMRP8JeI3hGwx80s3hBVVM8Mpx+HtwWqcP2pMZ2vjw31lCEsB
TOXBedRvaYgnuDnS5ZPTbAGQVrQ9oUr/7xZl3uwAt5rxxDEWHW+qsqjoT9/TkAuDklZ3zeHR2kHq
izRgPs3aDp+moWva2Mc7xfATBmtwoxlQOXcbrx9rQ12c7BpmIwDLDKfPSVh+XZVjXeWHwhfS2p3f
e2sdnA6GD+VkDScTL3DgL6rC2XKvg7I2+gBSKR7tznewUokvccDdUKp5TKWKVQN+QJmOj3la3Zdp
99u1p4OChdH5flaSJlsc7igZXSpphX5kwVFj2XdlkdVRr6xjxfyLOJw+W6QB6Y+sTwd0MsJlJLIq
557M+ZWZndfQ6TdOzbWBLLIB4wpgFQVR64LMh7qeH/tsfPM99zcue97Pz9Xaoi9yQFMGUC+gKdxA
yMkZx7IA8NHMPlzU+hIinMGlymYWjPEavFdETdllMB2lw7fzra9ULEuEMMNVIHW8dogHu68j2JtB
nXAInR0P2GVP1/4SEZx3k9NAYwnOfngE/irzDgBHz579jZrrdAf7ycfBEgU8u3xqBzWCd9Zhg6oe
ZF3bvSN5AFNodqyz4JXDwev8bK2s9BINjNcwOtPA7eM8dKqDa9ew6LI24dorsb1EA9OJ0FmUQx+3
TRa7jnvPKCSDw779oxz4LhTmv/OjWOtnEdtqaoGfhTd4nDriOfeyx8rnN0K2D6w3Lydh+42DZa2f
RXi7pfIs2mJlJsd56CCFBCmhZzFZJSyX0r3Jt0Tu1lZlEeLWDC9qWGkDdgdN/n0IX4odkvwWBHUt
QhbRPUNCPYXvL7xxJXnPBXvCy/+fRmYbVePKj1/CgHnFq6aRcIhzQ+5HFmHQoJ7TJj6/1CvZbwkB
Fk4J9c0Gn2dNqhSPTacMaCmqyquD8YjoDqyTZIv5u7LeS0QwjHZT5hQYCvjrv0BmvsN95ttI3Ay3
D8GV1MXXywZ1GuyHQ1by1B8GD/1YFW67Wne611KrXcmDYwBJyMs6OW2HD52UBRJLMJMuDqTuoqEY
cUB17RgFA3nsq3SDALCyuZZKkyGevofKdWEbXqrxUPGARLnli9vMONNlUbiUmzQV9by5m7rYwV1A
BKnqXzMrbquMP0ze+O60zRZYeG35F+E+84rNDa6T4zAUbVRa8roq7QJq99mDP4g/dTtufMCvbepF
vNe+gR1bkMo4L0ceSeZmUTHLOuq8ERZw2t6InbXIXAR+ypjonMJDN0PLdyIrHbzTFGqjwHJWml+C
hZVj5lR1GW5OoC7rl1DtMfRQZs20A1/qdprgflRa+tVl+gq2PPdhztoD+CAw+mzdw+Bq+7L9sUQQ
pxRdKQCXY94Ofzwa5ED3ypesde4kENNeu/XIuTbe07b5EFB4UsHDhQnDA7PcKBytX42ov5yP1ZUS
YAkfLh3ipCVt/UPrqWrH2qmOwslNj2lfqZtxztQ3aAeTpKxSfjjf49pgFtnBEdDsnAHqhbugFu6u
d5yhufEcUQcbiWGtg9PfP8yW7AOFbxUZHgIexE3fwhLwwoJyiR0GsrcdDEHTIyHJnA/70N/CDK39
6kUKgFZGnnK/xbScEJBBBpH6qlWXocT9vxpVH+YEaCTIiZuG7TV0o926vK07+Wh7/kZErv34Rbzb
LuTqaFWxPeAKB+2SB1bnT+e3y0rGWqpF1tJpC6EaH28KdfEmWoF3wdmBwbzltNcM+IWXy/pZxFhu
lZIFU+odKmn1R9i/mPo3UdBIP2bVPPG7AZXF5se99/fm8ZPSewnj9Q1J67FoRcx7PdV654hcwBa1
cSFh38OM03WwC3gLkwQYOJLQZxEtZ4Mq3ZYsJVAcHFqQ+BshPV4dpJMVJegfbdo7x17kXvuD0gkS
nviILoYyMl02dRPUu3Pq3IQc8jj3Y59Ojnel4Q/WQv3PnaT4yiDj3nxpnLrTMN2GWAvgUTZoELSo
7FbuRmdotTyYWTp+tjftOEEhi4UNCvk0b2Be6wfFNS3psAMeQH51cacRCTF337tmZn/AjoYTkD+3
ln8DQmCVRgU+JecorLXTXAP9yK/l5Nl3pg4HWJaYXOOjqgorq09qN2X5jylwpHVd1wVMHyO/6fJr
yFR6yVQzkSibdw+kN3hGK3NoNM8BL8GRrygIMo1vqgNuT1W2K/SUHVxrhm0uy68ED+c3DsHo19rp
4K2aHYRXXzVB5562cEh3Ip+03qcprXZeYcNlVtk74TF4fYb5FXB2YxLUPTlAvhS2pO5/sjO3HFrs
MDPWd3SC8WoDaep0nBIziqSFGereHjtnlwf+rrcLvMUZ8cw9suva/0h/UzRTGzW63zFwtSA5Ba/V
nyBhH8KWJ30rrrV5BpBmV8P2UuubqsGJBgIcL6NcAT8/NTgZFJiC5Q82i6Qkdr9TvYr6/j1DTq86
/Kt2eOjY/O6p/3qn+A/s8XdqvUNe/25uyb0OZCTLemcm+zDA7boATlFBu07+GMf/8MXm6eeJvHSm
uwZ8K4JR91VOMGMS1srmax/KPZ/722D8NmX8HnN+B3jalaur967s3ajqcTR3Jo/cfH6EynkbneSV
dwMAG1o0+TP0YAEoTL3mqEMY1mhr7O+dYWC7gKbNPSdZCtN0OB1HXim6KyZdavbYm/C6yQpUfbjk
6wYDy2C/l3t4Cof3mFo7mnCqYAx4l2wa9osactXX+qUolBd1k3tddeI2NWznF/R+5OJgm+AOfuTf
uzH7WvDxN/VcAYae3MOboYTzyQT7E4u/EpN9UUP/6M7Ycm1LowCPUHEt+Hszuz+d2nplIXvv5/BO
+DC4NdONsvWeW+TrRD1QzSqzs21ux37L3wIYK8I6Z1+S4V7kJfZFNf6Ca2ofQegpZnm7T9VLFWSo
zw6ZBMxsdOGBZOjRzvtvZei80Jzumez8yDTymc7gzYT6ziWvjucfQB2PdeHe1sTHQw0Lv46TuAtt
8ZxBAcEU+lb4sOCWI0j97d6qSlzoX1EvPFiOcy94JUHo6+972FTyvttn3L5q7OII47M4V8FxcnQC
V7ubDBbcbeHctNnwAEF5uNvmTax4dgXdth3Mgr8j3KJZpA9ZZl5Tu99Dtms3O99DEz6Wo4aNtB9B
d3FncJ4iDXJII9b47yIM7yWaltMUOfUDa5rjMEOVrZQxtG4fVW8dlCfvM2ypXNYxNEbiCbx4pw+L
fafEQ5Z3RyV++94vQstvkNNP6jyAiDuqstK9Jmm/8zr2SnKOL0Ye0epKhvkLCciVLSGukeGzBRzs
hLCu2MMT4pZQ+1BCvgRGvVjToJvEbT+5PFIkeDdOcQjG5pEqeDvIkb6DmYdLrOCdSHk/n6j7erzO
nPrWhPmhAx86qux6OmWML9D9eayn+Zil5KXSAGtwA7sHuICgXIa/ccxs/xGnEbwDJ5fCvdmVB0/Z
6dHnEC4MPWh6y74C91nM2BRqP+LbdK+9MY+yAXBWZTH2fS7T+gUKVaGM6kHPaawUqb+oAu85EaA0
/uNAAvZSaB0GkT/V6qV2crNveYPlLzuxG3LY8Zj0P9d03a6GLZ23w/+rmhd4zluPzFGgaeUt3FaT
wnIQ15Xdw0WJB6Wf5IzyV1ZBvWBH3BBm9ZILv408F5PzLZwgrRhBvBq0xbxgfgXnJZkOUUAH9YWN
Y/2tCjNQahyGlLqfgd5sopHLKvZ6OxdgwnfzcNPhkv8xBROHxiYFnujabTzxM8Cj81vg4xar6Tp6
z9hg3RHdsF06CZQoY6uz+tBr1Vlx5YQAzLizUyaV5Q4/qQXNV9+w/DtYQyTbQZa1eWtqrhK4Q7Ed
H+f6Np3yYGeqqr7iBC3uiRZ2fUVFq9x9lYJQcQUP5DG8lVXqlL89y+3Vs1NU7EVnIQAYRFiCRoO0
5M9ec/0zTUn9LSgHG2lCsiuNd8k74IeNjiVO/d9GyNHZt70M7+B98FZWoXUz+NAci4e+dRFioxWq
vegDOHUAi0WvmdO4h3RQdXcoxBAilyvyLSdB8X1OeYOwETgwX4a+b64G38lfutm1f2UZjMogMMM1
vR2rsP2TVT21YyjQqO9wDNC/86ro9umUlfsZztlXneXBYj3X5D9KRiaxjrQ5Zo5t7nOs4o8SeB2g
VIfufswC8iu1p4E9zrUIkx4H02PFvPYZ3m71i6na9shU2CEGmRfUu6HxcIeW6s4+po0OrmaeOdHI
quA1R1OIUr9D3cD6+WsPXENxHRDPv2qLNt9DhuNH57C+jktNc++5Cbv8+0nRiUAUMHB/DRZRh16F
PbkaetDHHxSITXovRhzErWEN4ouFNQ4mw8SDp5s+tiCa9MQnd3qrAkd/Zb3tf2kGp7rGDbt7yOt6
SuTA8wMIf+QYur65R8Icf3qj1fVgvk/FvhyG4Mgy/CZjgF87GSLvwjCwnlwD6WjjFRB+9TGLyB+W
ZXY45savnXbqYt8Uxh3x1OKH9HbmY+Xu/JmVfybbqR7dojegYo78pp4m/82nWbWzOHd2gFnS3eQ6
NXppcYLhC4sHECcsKVxVf7szyGF8B/ajD8e2qW277j4PmKN3c90h9RotqHyGm5y2dnBZaN+VHgOb
Rqgdg7cuDNmryFOb37XQRs1g5AIpqfcaNLh8D801x98FduaMV6XOiRvrGgVOGukZOgZHDQ8cE89Q
87eiedTy0YVObB852gebcee5cJQ9gJWJ10xe2lkW+ZJP6R+BjTpZkS1m0WaAuftqVLGpJK78rgSb
BtXFksC1rxIT0EchR4J4zGFNW+1KrwwPHvwad42np6rbQVfL6sddKy2uIsZcQlDw1vQ5LwryQ9Ds
xYWb5G7IWivFB12bvkBGZxwjl6Yect/kw8Nck6xGARhkWXuVpUDozh53UcCkVu7EvmsGa2ejxBY3
tKad3Ctkwee6y9L8dipKdxfqWXeHymhpdlA0ta2fKHiUubOrLCRJGLg+KXZQEq/ZbeBPofqtFETa
XqbSgkj95PRDeF2TyekYoDtgbM3wYq/C/CYXqvSfGgaN0CaSzaD622kk5g45JjAHkheOiKe8ssLr
Vk2utYeYHbWfp5ZPcLzFZH+XuKoLUCOS0Yay00C/gqdcjLuspBNuz0VV/Mz0CSw4+SQIE1a1dRPl
8FadI7sm9atdorTYa55CyrYS/8fZly1ZimPZ/kpZvlMtEBKirasfGM7sfnz2iHjBwodgECCBAAFf
f9eJqr6d4Z2Zfvua5UNGuMcZQEh7r72GeWWJ8VEwNgSFPOiZbRleh8g2XpI202y9qnrY+9xMlT+P
qb/AgzcVWIwzrvmcz6lsxBIkhaW93LUZJEXJotryHVb9Y7XTjVt1z7g3CzIGYV83xrQsyBhneOCn
mHQWgbs5MSiwXFADwaOFz53EDHHi2QaxMIGJEXGj6NH3BlHvWpjzjwncoFb/GlZywUttWmw+eqkK
lbaaO000acQVbaydJga+iJTD984zRJMot9QN4c3BeP1a9h0SMGHe0CztPZJ71HKFbAEj4s5Tjg8j
ssIN96V03f5BrghFjy9Sh/ZldNuu3+fSW69hS58DufIz+UBEqYu7UMMe/IbYdoWPVDbObPATg9Xr
HvKur+ibBLmnOFa8o8tW82ZydoTOdnmsfOp7X0FR9sM318rs2lWTcwDHaH0NaxehUxYRMznxM5Cm
4AlsD3ANm9YdJAz0Sw2ADCNsOAvx2zaY6/U6L3U37soMzKEbj5A1fKryxbjsYk0YeLEKXDnzqCKh
kVHYcDMdXDi8KezimqORxDTJD69bVWI3iR29EIFqHUsK5a0Cr3cNkCZ1qtSyevfFTHoTw6fcX9MW
h6fAg4R3nY6lNGGW4IjMihgJAdAPVk6j3QO5JCrudFXp5akowkrHeYukqyqSS6+DbV1pX+9N3Zgh
mUYuUCDWggbFCo8KWFK+MuxSXwIxY3dA8wCWokc7Ph9BMg2QZj3Uq5MuZeM/5FD4UgDjC5ghGXag
AK1uTuY4xwUen5ASz3BOAfKoSzB95IrZqx2Q0fewwJq4z9C5D8HcRu6qLei3lmflKqMKL4QHyI4T
ZU8wUevR4cI9Vsq7iozGhZWovmxro9MNZNyw0MuG78QZvGqOBut38mhnkxd1NMOJNNwhOgu41oyI
yfyaYc+s78J8tPzK+pAR3poa63o/DasNt2MDZVPSWS9bThROhjdIo8/Ng9I6A8i8YGhJka2GA/i1
KP2GH9dJCXINSKDPNq3veN2hy0e/Fmij6sFWkZ2pwOou87I+uxRZP/sZhLz+SkFQVyIpBxZ7qGTD
JepsH7p7l4ZmODPTOe13r5xFfeI1NUAd2qKpizdt+16dRkzMazC3l3x9yhy3Gm5r2bDiGuEBFd1D
pc/rK7gmwHI1lSOpOXQGDs3eV1hGzOg3+ml8meAFW6I8EK5fHYpqWC7LpKFeHoFMPpHUaMSlRdOw
tN5964TiQL2GdnsMCCfviugSTq5x7zoSpy+o7DbpmiBfI4jt7TtaxgY7IjzpBh01yLqh2FdLr36V
XqPsra8FTABzUdbuPQM0TX7gkSm8PXN89GdDj53hJRegjFdRIJUsXyZwZx0cbrSTs41NF/j93nUm
sr5ABlUM+0wXg3duV2vcLSw155tADe3eAGGeTijfePGNTopnz6RndHgm8wL2KiyJnREX3dJ8Bdah
V43I+ajg7tqTqGtbpzmLYFjnNwdmaBR8BLdF6EmShW3J6jiw+ciPZdZ6y4vsA50fBiogHgD4Ztsw
ynGv5Katy1y8s2HM3Ad0N9m8mVAGTTfEdYTzQIwnskPX1FV/FZZMrkkwFaS9rcNVoL4HnQs2ApHh
kAOIq2odA2IjRLvXa6IsWWcWCxNCLzC7mUP2Q2ZIU2MwRQQMnQVO2AmdLvykUA9SQFb+LmeWt7sZ
5FI/4UXhyKQlQmcvNdcWPSidSdOhh+wKL4ygKp81iHJ84BJMoEq7R+aW/nR2WwKZ4aoLET7M2kPs
qHBlMTw4VAksu4A44KKVvKi2Ei3YCkBLBmY96lopZwbqwnqY0+tcVvgF5pv+aih7fJYL+U/mVx3M
PfUDigYv15FfBSY8IC+3GjCdbi87Qd4Dp+IxfNc4TXuSeTqG9H2Uz5XEbLw5tWPWL2FEBBbek8aD
Rp/6ql8owBaCM4HGQU0VeUaW5lLTJB8CBuQo4FMNdQQhGoCTM/XNtJUznoavjPR22niBrN0Yp6yZ
D47KhyplQPlPIUoZO0TUbZvpIGorShU3vME8zYKFNCRUuO64c8yysiNGbwF7JDTUI4nGOnOnu27K
qqGJrUHC3Ml3uosNFyaMfHmWFlWQjZusrjChows8lLc4uXHgtAMGAOfO4xm9Kmge2hsXltEViBrM
FDWIDhQbqommVst8E1YFdnfof/LhW9bUZqg2rGnLqo0yRBiiCRWqaZmK6qJaWlg/Gy5FxAffdgRu
8dwxbtSsgHPRs8vRDZ6ztaHigNO9Idew6TDDplFslLgnCBng9wElgfcyOiMKyMhfetK+hVMhqjau
KvSyWcSaGTFqcTtYyr73IGb4NsqoQ4FR4WP4sogQvDDW+2AlRfkG68YLI74YBGNtVBvUAZi+0qpd
N4W7MncDz8uyurWOCGv4WPE+JDE10zI8of1dx2sobKibuOHMwr1b4Zj8UULK1Zy9KlQcCXvS+POX
VjuZ7jd4duv1SAHMDqgJBet/8AzZGYg2HvCc7oo2sO6VqhxBnmblhMGTZDLc+2ps4XPV2OBrgU58
+i77tgySalYM4pq5XytU00EG6DQbJwmzp36cAThgBT9z6zvDk7B4VL8IDcponThAgAeI/cN6srfg
ckr1tE41oJ4B+oMmDjNae9cL0F2iUOWVbNmIai7zu7wBoHoc5oA3+7khRQf8ljfoZHyvyb1HbvNF
+1Eol8xn0Wzq2oYoSbTMtr1HtYDmpzKjG6+Txi1IkIQxO0fdsqqLl0lfDge39Ar6yLhQdbmFnijz
82hiZd0lc9VIvmf9UNC0K9bQ9kkHwLvJI4pgIoguKy8Hx1YrZTYLCXi7adHLviKk3DlgS6iy17aR
RZGu3ZLNImqDvq2fYPHtNvtFddlJ5R66LvzorvcWjCnR2QBdvl3quo562GVHEwGwDTSRNL2X9jl6
pEOnZ/jKAtTwMKIdxsGaW48CSSyOiw5pCac73MDsYETYV0EM15PAbCD1n4uXEm9PIHr1xjG7swX8
2DBMtlV3gEBJLzukdNNH2iKI5Mpnqs6/jYh1aJ56Kqp1M4dEjkke+gHZEw/gKrw/C7e8Lk3fkQeA
gKq46gM3886QlLnITyEKmx6MYtYK+olIjoWf0xTLl3n7OfMI/8JIBZ/GnJNlvCbSn50vyh2mrozn
AODmD+vqeoH9x1T7xTawEyu+zHbq1pMslBwSd9ZgYkQNL8fSxHkprX/AY2F52iHopI4nFcw4WFXm
lkkHWwP/2+ypZoyt6iGOx6aMGKWowCZePExrJ8anDEmI4l0NhZV4WVQL5MWhGib1cajQfS1Ah2Hr
C2bEhcEdVnPvXEE1YwAC617p5otYFS3OGSb04WPQqjkrIR2HTd+SzHbA/rlD7OXYbFVdwNVm0flq
bytKvPAWurBV7TBICoKvogjzpkwd3snsaFeHqyKVS26bKXUgv+WnwUJLITbYbJa1jwmrm35fVdDU
RQtl4n4RDPrvqLV8DB6dajJ2k2fQxd1aMbbyq4cg1DBGmEUtzx0MMsUj8Mocy4jZVaAWzdBbzbe8
Gpz+XhtK2x+sNbBXmN28JjEo/o2pIpRNWfu2goTGT+0aVN6Pvl5HhNkQOG08+XIe1WnxbOM+ThOX
5LDqYR52WoFLifWt/U4f0XEW3pnWZMyfvDVrTdpmBEaDIyAP78ZHM6iCCPgKDY6Q8S56YykSxjeF
gotOBzN/0bZ7THc4agU2YSQVRH6dyXJfmYEvr9MUIgciUoGZ3QfH5GrcFb4NQDdAb8+xlNsiz3aL
3wYVzjZkk7iPiP8LW2DczJcIE6HzBPwJT9ZjKEjd6NgJkYbQ7jGwaDLg10s4HLKSBjSiK4M8scgA
O98yojSq+040GQWiwLyghLWpL6vWSw14noZd10gmCO3VEuYY8G1MgQxpf8OCsp6fnWaByDEq3IGq
cYPqasKBrFbuym9FcUmiic2UU3lVLVmen5fGNXYBqI3EMXjwSBS0AcZR6hKJEvZrXmOogpIBbB4A
t0oDYC90hbwk1FKjONdhWNlgj5GdVjxeaRX0JsmncCRLBGBPjFVqA38UD1BONg2O2d4f5ZN2MDW5
QXHQd7dVX2Xi3R14ON0zWVL2WLisJQ96GaV7J8gAh3/EkiMk7kXAeHOeoThscMDBLxFPGU0I44M4
Wj3NOZ5nKfjJ9deyuyV6RKZjjc3KpnVt6g7NIyEZiWWrR3NcSrFUV4EHqPs2Y9rOz8uoiwpYk/EB
p42NAHplBiiNGkaC6WGtQfSML2QMdioKfyVvwr1wz3YFeL8BwMRs6QEg1w5mSsIb9a6jJfM3HjyH
7EtorF9thjbM/GOXyQkAs6aG2WkPWDwPy93CCcuiYcJ8Fb0AALA+7rXJ57ivF0ghsDgwuzoA5PXH
q8Uzss3PLWhj8mRYP4qnrkeEQ+TPzaLSbhwGmyI3s23TVi7kBOyV3FXYK+oo7DFkSkoY3X9rnAGt
62zRTqIv5t575qz5PQW69+a0SwNcKizvnNxvJrQUnmcxR2tdGnmYU7bHvGQTpmRhtyDHdPTl1mKd
d5izgIx8QGlH6+PiCWkO2IQp9kaeeUPCF4tB5uxpBx1enTOWyEu1d9N72HOuQ/Sx4Y1uSJlNKKhC
9AvnleVB35yQVccXnZSaLCuJXW/hzqNn8/lF11hnPC4GHEPXDiOijgXKAJVgFmOzyAlK7cXeZZ1i
ExeSn4QqENaBzUegxEaQAOBuPq1zTEJ8R3gUtPwNKUA5uUXt7hebGsOj57CGqO6cA+pSG4Yxh02A
FLeYK/ZL60feZDwPud6ZB7g5UmD+ayAFrHRRtdezDb6FrJDrIwARNDNmAaHTX0I7PeQu1RdTEHUT
5iE+k2+qwF5Xa9CKHQUnt7zGBDuQ8dTi42xXajKzlVXQsZPk+D4RtSjy7orWdZYogyk32WGoCxtf
XZo2iPLa2i8wb8/qK9ll7nNfBxz9W2WcLqq8bPTOrhpIfer6wm9vFKFBtYUCrQfs2wAXvc7CgmZx
b0ql36RQDJ3RDBOBnepKCSVF1znLFXAtXW+DIWf8xplRasSsCyymKBQtqE4Uq6owBoGugX4zoy42
Ycn4va8D8hVwYlOhwtM8i2qLcjkZHVD6oklKgiN2WsMqhkR+ufeF6lS8BnSVcWZQH0ULVinZL2HG
ngHTI4Ss8B3U8Ci/XWfDJEdxRjp3+tIGBvVhoTHYCCJulgInsWkq5m1HNSt7L5EcmEdlXcNBze/Q
bG0KiF6CW9aKwtkiQxzPazlXMGhdS1q+rOs86xRtWkYiBqEU2bX1oNdXbFtVFnMf3zhFZRdORwTJ
ul6aS/iNXWWIDUJQwNI1X/kyGJlmDM9NTRrAsKA4EIxdA8fBXLQwsJklqB/DFMfGHCR9K0aU1d3g
X+GuySJucDK/+bXL+wRzSlg1V5xJpAH009LG2N4y0Koa1PWx5wV9dVhCNgY/Ztt5x5EXAc6VtgQE
ANrHwm/FhN0w6XzrFQlCn9R0ZDOf88QoFL6pWkr/6NMF8/1QqnW86jpDZDxSwhUweE92Iq7btbH4
wGhJ94Fb8zkKUJ6bBxw8XpUUPa/9s+4x84jrECxXEjX4BwTgvKEPq+n9IG6QZZTvmHLIi6iV+Yqz
gLobv8ZcOEZw9ShTOuT6OM7gGCRqcOY6BhYRnjGsa5zIumv1PupANZEsNCa9K8amb36BUiEJuJEh
Bj0oOwm0+ygltojVQIa8mgzByM4JOnJHG8iNwFthHeb7bk/gO1RbuEucRo8vBCwjbH+pv8LBP6HD
4PoJ0keGb0ORyWpDKXbFbcAd762Ys27F+NkaXm3HAb1lDDOBsD72CB2AotiCppTk+eh4aWPtigYN
rd4RStlJ7d3cWV761kcZsCxdhQk1xqzFGXs88uKUW+Bosy68vxOHYsgUcTHXA9ZL0M5nx5ZItG0c
iZkcrJOmq7CHL2eT9EXVr9+KQEKHD3eCd57PoANEHUi5TeyCjDl8HwH+iUvWIRujuWQduN7jhOlY
hkalf5hkSPghk6sC/rM2TtxXJpiAugvK78HjBqamYGnayth2YtXzV2fGuRQ5qCHNEuW8NNlp1qbT
T3MHrreIAPSHNnUbhtYy6gVf4TnOB8ArVcRwGA9rBMDYNG0E3soIjrUlo+rCtJ19Xnw1bFzAqVSu
cssOlg/YntekzzFcy7Z+EUyOi/y0Qk5L8tcMrZ/M6z/iTH1gDnLUcY1qTZ0Om3wHwucu3HhPJPV4
7KfeFjVf5Efg6m5lMsXZ0TuKHRq+1H/VMVY4soU/Ibv9CfH4Y7Apq+k0G4OPkeVfiMAFKI4TRlB/
/SX/jNv60a1QzbUXZmUQbFw8ZynHrJSiwykxnoQNUFQ43DxjTOvuhduNKaoGNCUtaOgWbisqCjBJ
3w0SRFgE+H7+mS40vj+68B+4iV1bwmtsAUkUXbFnNvUg/OJG4YBAR+uhhI9s2K1sh/RrxAVPQx6M
MSDfIowBkqnPHKf/jAj4gbqczyviUJw+2CjsxnVSFny+CjLwFHAe+zsMRbnY//U9+LMb/IHN2Hdm
MT6lfLPmRRfcwwGmahK3AYy7k6Xq7ScSrj8mTfKP5ogAIbuwsR7bcIHAiwGRqmlX6vL/60vwj6aI
umeTgZkK20xBA0TXfRJd3kSBXj7RA/7xReIf3RCHDpYSOs8gbQ0LEAD6ZZ+F1TW8kj6zEvizy3NZ
B7+jrA7gBWNKx9lG+F0KejBoAWDcf/KY/dmLf9hKsnkqkRZcglUFIDUS/ZRF2NKnT3aIP3v1y9//
7qN7UlOMnHFtvLXhUTCEsLtc1SdE1T/WCvCQ/vrivHcbC0EIlk0RhN6bacvLWc8XuAe5KBfA4huh
J9hBHcj0J9FYf/Z9Pjz/yFmzAbyj2AamvezZ73pzXbn8M/vOn+zp/7m98I9BvEG1UD4tub8Zq6wL
UkO6UMV5sDL5xpsWB23WiXyIZKiNd3aKcq2+umYlGZxgKpofC7/S+YOPj1UmfqGsk//zNv7b6/zv
+bu6+edHMP/5H/jzq9JLX+bF8OGP//mgGvz3H5d/839/59d/8Z/bd3X9vXk3H3/pl3+D1/3X+ybf
h++//CFth3JYbsf3frl7N2M9/Hx9fMLLb/6//vBv7z9f5WHR7//47RWg7XB5tRxT8t/+9aP92z9+
u0RJ/dvvX/5fP7t8/n/8hvHod/O3K8DW31v8z9t7/bdr1Q/vH1/h/bsZ/vGb6/O/Ew5Oo+sT7uFB
su///Gv/7wIBzTxAOr2A5A7Pb4tXKf7xm0f+zhgNXME4F/ASvDhKGTVefuT6f3dd9DOhB3UzY27A
f/uvj/nLffrv+/a3dmxuwC8bDF74p9D+v5cUjDaJ66N6DEKfhIySj96VEkQIJvPFO8ObDIiLBDGg
2vndtB/7VzqojbY/JlIkfl0mFkoRSYLrnMsbZJdHmqiTAkAKWkZaMLFhbNgh+QiEqjZGBPYOU5Zb
SJYf4cm0FVxuiH2YQWIdqXMIzbZQJC4tTddwiBdaHmVY3NHO26MhgMsQMFWqwEGE/tH1+ts8AKnd
lA9V76D/40kd/vB5vaOZs5fIc5LTASaAUeYFaUj2IzjB+DagzHjJknsQBAZpbSbw6tC8Dn2ipzbO
4dEPbpEE6W3ofOygHgiyCE9AeujGtdWxq17KEh5c8lD5j2577WOwDhT9JvT9Laflbp5hvj62cdd2
3ww9rJndGFha8ObFBdw2CxXjMIwwNAngJHtJBjBMbX3zOoMMPmNSwUs0b0Uf52o6wKtyi7rtBIpy
jMYjts3BB8s5CHc1mlVNizhnYyIAjbSYFcoavJsilv0JiTcJtKlHxwEN1AnBI2CgUhr08vPTCBFT
xLUHhpQfzc6ZIn21QfvZSwoKYVEmF64CI1nUyu/TYCPuV3tOKgTtAiRYs10vsrQ5lfOdyoAyinE+
jUG9FehU2wuAIGy6YnIXLV32Sg1PA54lgyniHqrrBD5NkCGU0Pw0Cabs12Yi0eB/ESWEoMuKmnrV
F0naG1MY91IDRNtFWJBV6EPm+mZU2RGjldtmNmBtT93GbQALcOvBKm95chD8Gws+J4Ce97OXekOH
UcsCDixuPAK4jv2E5nH1EW26RmoacWGWo2qcVHbfneaYT5jhjGskgvy+CW8BxJ1s4+18pBcVqn4Y
/HEzFSaWw0vYXoF7s+vzYiO68taZYAYknuHotmHudSa/EHdfdXvCRFxS0Kb1eNUyvoXxIQMDCXaR
Xb8BCw5NmXcopJl3a55xsDgu3HTMNlIPBokzh+KvDpAJb9OsJFXSWlhYK89PR1BlotALXzFt2XTC
vdWyS+tJ3k0Twh3cZtmQptmIUV/JGrTJtUgG0b8CD1JxgXw4GJB8yYY5zVu9BSr20IqujqT3mSGY
G1yOtQ+bB3O5CAKPM07B6v/1pAUba81bEpKzxO0W1GLQNgCnqbE+W3IP4OWqyy49VJOq3kReqL+H
4LVNFgtHuGfE9wDu6QD41ZjJeqkbvLj2ZilAmLfnMgC1G5ICoGFDZBywhLQGMQcxa/S7O1cP3kg3
Ewck1epT0E7RAMjeAWAetE1cOHig0OruHZ6/BaAZ1qzZAmHEXGzczbk8SzU8e0WX+t2M3cvsxrJC
QJzie4zrML+Em27jgvk+JiuVCKb3Tm2AMRzREe9ZWrIWfoRf8WxGfrnLsc64OzwqNz8sap6w6OZ4
LAVCj6p0Arun1/XL4KNvb6oy9q2+rbXfRr43jXERhlvYlXydhX9T9khAsNN4AJ8lrVpcLvCkaMQV
SC2Yf4iGPdqGnareJccWOXfRSN4wR0gByYGWfAdWbArZ+L7gzqHifD+F67Wu1x3l36Ywq+PaWQHy
4ds0UJ1CGHAN48HbrPgKMDKeVvNEYAoOXc22IdMN7Pqiy1h/6h4L4OR9rRNwBbbIgliLvWk4pDgi
ITTfZD5mWqbeNy470y6DHETHM5BWuJ49CvwuHcvY03u8ZYwiJZ4QDz1wvasD9ZVUBQaX8CIvU1XU
KffJNWR08WwFitghj1b+Q+rnaTKntcU+vcgqzZ2XSeVg+roJ6QBUoMxJBMbjl9GWcMEeeJy6Oc4K
swsou3PFhGCGMs7Fiv3gvrXhCXlbm9+d+v86Tn9/fP5aYf48PBn1KA1dP4Cr+sfD0yeARDpVuGcY
WWA3va9EmSzOLdTPEabs279+s1/7iH++GfN5AC0TLEQhNv71YeNS2qqVNT1XbpZS6BznfIkYD5P/
/dsArHd9l6KDIx+tw1qmdeg3IT3n8rDKu0y+KChf//o9fqbvfNw4UMF4jITYOsKPuuG8zVClC0nP
/Go5rJtsq98AhdVJsSljHjVv7TWCbeRpeQPrNkGSA8I8Prl1l6v1V5/gQweiMx9GPh6uJjnQzbid
dnRr9t6u+uSmfbCl/OddCz1Qs3lIiA8S6K93LWBtD3BT0/O0WcD6jdQ1j7FX7kVSxsumvl6+0Bje
O4/2OLefNFcfDMP/672FC+Ie/E/4R0MsbkoE6/i4yrCJSZu02NhsV14VbQRk70QPKilS5cb06wIG
x2emAH/0aITUZQze2MIll7L39x2eDgEMTk1Lz57rQKPw2PnTZiC3Y1dtfL//ZM26P61EPtxOvAtH
BesJHoQfHQoB9qKyWafhXK7DnWXmkC8w9QyaRF+OXUC3FcOZ4NKbAbOHYfQfodFIu2lOMeM/2nDC
4Y4FJ5YEMvNbqASPTtNj35iOE6k24JRHfAFaJAJQf4qHcYV0gFTfKPG3lGY7MElPi8kTL0NvWfcH
ZfQN13qT0eHV5+awzHYLEnfcF3lCK3LnlOSpE+Zq6GDBUdNXWjp7gOzQf4BPilPM2Uxhd5StSuX0
iORBSLvWI9DFvQDXtmOOG4kK3AJPn3MPhHzMC566jO27qb92RfBIa3UPAnq/Nbq946FzKi3sPggq
dvidtuno9dkOpIofYh3yOFy/h3l9vQ7VS18hWUpLhfkQOJv9Im5MN+9Cz4JWpk71Ao3bFNRHpmQC
2u3TYg41UO28DheoPcgdkhhjxbqIMsCaCM6DzWpMeYfgVQTlmJLHUzk+mO7cE/BsiyVZhEReJwij
sk5mcHkxBt2OYgSd6b4WT62uD1U4p3bmdwxCLRR92GM7Tz+rST5mpNkuYX0zG5to4bVxu4IE62RP
tui/c9ePeWcSy4K7wAPYjqkCFwiW8lnSQ3oE6DwNNQ7xsPlf+Wz8fODA8uLYnT0iQID6sOg9k2WD
LubhDIZhVK7X4/r01xvnB7Orf70D9hMPtGMvcD+uczG1YBzofjiLq+kERtsB0vrrLOojkPviz1xJ
/D84ckI8vjhEiOcR9vPnv4NpWA/mSEbFenYzf9/TiKjsxFV/n0MTUbKdrYbTlHXxCp84Vyi1dZpi
B923uxyEPWUssgd0v+eGY2SLR6vJnLSidgdR7xNqraq6R0LQAYXexuY33KXHwMDluNc5MlbgdUTJ
vJ8t5HDzeyFsAqHLU4ZOxff9FCSTREPkh2xW3MU6Qq0Bcv4nh9SvWM7PS/3Ll0d7/vsdzBVgDvKV
refWm6O2ug+LT/CpD3DO5R1AKxEoHjzUN/jvA2A7tj7G9o4XnnGl0jVxo/UljF/VHhvzIdx/djd/
Wvz8ukeCeo1JMKjiGHfwjwWE8t11LlFenDuYDOVcgMYMhgQMywpE8i55vQmKCsT8OZb1UxW8sfJE
hqdWTjcajqjthOK+lWhY7iEQuZoU2I+kw3bh7msEaoh8SUQFwQ0XW+2qLaJn4/XSCugVMfcbamlU
5w/9Z8Y2eLhwFz58qcvjwDzAGK74H2ecBKWP8EaF5yHLIp59vYD8bvkG9UXkZSdZw20a6mQLqoCm
c5RN/SYvQSAs3nPrRT5If/38EILjhjYCszSwTLJIrWVCld03S3AyyJsP2RAHoEfOiEqP2tZ9rS/Z
1aKKKWxClgUSYvujDEgUQJehSv2VNvYV4OJZ5kAo6LMFRVmUu2a2190sUdneXWIgu47daPbUFTWO
D5B9WQLRHaKkRLLYAdT198xHTnJ7Ljgc0MeohkBDu1PSV3or6RQvYE4OBWZoIaQuOthXMNW0eQBS
S7AfQrnzBnPHEDmTQHYHKpMENoyEGG1erMq3hYCG2iF3fjDeDDq4mxp7zSCSMwE7DeNxJgP4DWck
xYKlb47MlKmxgAXAfyx5iBhncFoXs53meR/OImEY9ZdeWiKSZCi/QbS486E1WbNnSNRjFnwfMmzm
5RlBWXXpf9GVPkyjvq4qk1T67q+3x582mB9XQ0BCsKFCFK8B+bgBy3XsqVvnN6q6crWAAwXmIG15
qQpOxC5PC6DPClT/Yj2Wy/X/Ye88khzHuv2+FYXm+ALeTDTAhaMnk+knjLQAQcIShNuNhlrH25h+
qG7pVWXV65SZaKCIjo7ozqokCFzce87fnRGrAFS4J1sXrL4YLNGWgB0DbEkkv1jwVrHfZLbLKnKP
2uglp0po4Cp9/GFedidct4gXqvbWRPYFxc3AUjfNkQ1ZAVKI6pR7jblO+pjEwajjASvtdaNnGg4e
1GW9HtrnBqnN8+U4k49PppYtEjx2djJgoehWllzvtOH8TaH0I7fzlxuk2LLNC2o4iuJQnX3Bxo1L
l6P8TE/bUb3Js5uULAI9Vj+1rp6f2iZCX+AekgfrcIuAA/eCuI6vrXSbkoJjH/IFTi0vKyZtnB2k
0iI+7xP7BrlsUIy7/npn9OMiAUC7DGfXvmxymscrgrP0PHPUl4MuZPtTtW8sZ6FbqwEZ0liWi67o
ONV7NpKjyPHHnI6baaENfeK1J2jrZNYX24PuiEueaUAJI0HakK/frJvf9np2c0PHLGgblJFQV7/u
9awaHBeSet6Wzp2aye8GlYeU12+2WSko/yUPYeZrZebecHgcDjLlw9NQD0TxHioPJaWP4ngmjflc
yw1PT+8HdZlor7FFbgRMn8aaYGSxqFp09vmL1dCqHzcZymyLQLmxfstMJos9y/YLiTKWrHty02El
bf1mGN1uvGko+Oqu/KirbJbjOM8Ki+16eE4uDglx6qLNVO9gK491367rQZlnuvZd2fHbLqvYOny2
rhl4gAzl63tlY1LFoSsXW6I0GWPlV6GECx2I0sOO8Kl6qW+uJd1Lhf5dOOnvFc+Xj/5yDNtXpgte
2rHYtkHryf7ZGyNiePZOWARxoH/D3/x+JPNpJpiWwhYiA2hNbc1PFQ/wh1qOnV1sx6t7fCGVQGTP
TVQ90m6PfuZJM/vbJu23TomPtBXT0HW6NN0xv1QBae2cJElBxiSdsAGoxmk3xu9dq5GVdCEe0xxN
j7nHhXzyJRUAt1gqQ7Jszjoq+Kho7jupXanSNtGMaXKqi5nAG8vdUd3UUiHYRZCQxP7J4m9xIh7r
URT29SXBajy328N7U6e3ZsMqHMw99vwZRBGgnEoHogEM2fYsyx4dOWpictBl69nI+9kZE2KhUQ2U
i0vKUgb2lS65SMwb8igCFXNoWYlOmen1VShpu0zPTylAb4HpC3xLSLQH+XWln7aWsyqM7QDwnK6L
89wCxkaQvE8JwKifAbRC5ENL41IEaLeeKsV4kbX1sXhN691J76a7M3K2gAgOWZRm5jvuZ1ktbi8p
EC0DLzDT677Ujn6cEIGQSzvTuWxIV3GQm1lnt7SY1KUsjl0SlOVNnY5+gUgF259R3dXVKC79Z1ff
ZlYXFepnjs/eamEOroOnHe8v5FjJXEFKyDDdgEh0EBKEPXunHJjLeg0yJZ+NDr5XvC+ApBx0dxwx
6uWh0DdkXzX5HQJo0eStx4hd18R/MjD1LzPluYw38nB4YnRshPB4Zp6z16HTSOhthGzd4xvZmXm3
ORTqrDu0XqragZTZc9tQCbNAbnh16/wEuUC0By3bYWafqIq0s7Zq5bBgKkir883t1CODZC9hccpP
r1KNcOp6nRt4dy5l4V2OLbeui9RWv0FbGJxT/ZtDSJlW9K+HEFST7aB61Kw/vGT2SVUoIPR6K8+N
wHoAvXaNUPGrfcwO8s87+28wj8JHOYZDO8bJJ3/d2NvmbDFGZqzZuOoZtBAwjxTW4fWbxk8xflV+
UMt/+aDphPlp45CUy4AXZqi3yIaCgvCebng7AWXjgnWb+rHvK9SxvSf1ydIw742T9MDlQqlhQegU
MZjXmZY40ckYonPNaehgG4VEGuDKGkSGetwFMhTO2eRILvGIOXiMWheVnKuTKVGWmLpL++ko21s8
0sS83F3lTAxobyqsOMPhJk2W1666PaqtKOtU5DqkknSfp88OrvKx2+qsWpiuS/VegEmNFMK2vcn0
KmpR+9uHdzwX+EcfMTG5pvWSVravgugSzeBr3RBd28FyE9ptvb43+mZOCoEr6Y86b96o3ur1Mwk7
oh/aGfmDq1KHhSbJpRroCZynzgwukHOnesB9LfvS5RrU2iFoZWbDNW9N94xLpJQeZaKDRnN1uaQR
XeL8aLy12H8IJ3nUikU1vMOQ+2bh3PcaWI+iCl2FgygntMsR2LGEjN1Fzz76+OidofMOIePMA4MO
xWbkXFab7ICxD8V+l1/beXfSPNKwyYPqfVkf3CYfl8cjbVnBOB3UyG7XHKJTk62pdkB18nlS4eiD
DszKMVKa+7ZYkr0ySvc6GEhiFcHRfIcAcg1koIiEjHoKprJCZ8j+L5f7l/r3ynT2TFVYhXoYR8zh
DLUwierwW1Tz93rAMWhZVcVUebvwHvy62nMiStJUOV222j6fnUv36Mc+LJgHLTE7zRQQzdQ/h6b/
v/8y0zBP+J6iGL+BfFcCctvCsevteRZHSuT4ja8H33+7399lVYYNB5Wm4jFNxfry7XprOMBZKu22
OjqiNm9wBcsHUoaeypOxLI3WV0esOVc4DIJ7Ot8exyVt1tWV49NOsuL742AFF1XbjullcYXsOjbM
ZhxKvzforScI47KPD++E7nupsqu6Tzwtke08I9xzMyLA9Pi+Pb+m/V1XkdHVdvTezwmWPb0dQ6m4
7+stzPvtGG9KW9sW5sdoPFwub6OqBsRof7OgfiRF/rJXcy8QC1sqkgPTIJn71yfdczJe7RFWqA36
JUEQXifMOS6YCAeqL3vSDaSNUIPCizffDTtX1a/nxJfP/lL6VZlUIzvns2uv9eA9buNoWJFejPRg
0Qppxe3YIcCOzvNr1ATFQvr2+PgdvgdbwCxEY8AGTwrKl6VQ9EhSEyz520uGIN5m/BYBeKR5mPjX
NK8gdpY9f3NV9+24QZYtCADHD1p5aWdG58JhoBwO8RxhADviP78MvxfG06WZqqrpSJxUZNG/PpkY
T9hI9Fq3PTol++B1eYaYtroZKYn74xXQ2BxfroPuo/DeqU3CbNjjN+/jD5rm18VBRwD9JfOOKIb1
o5r+6dA724hYDcbEblHSi+LAZbQXXJsrQmg8R2P3N6rNSVmcZTMA6lqhSPpMrRKGz/CuTuvjrCMb
4wiLh+v0WGleRvxSNmYo6MtVrHyXHav+tmupusWLbSLyNhxq7i93LBksLWPr6rdwwzy7IiQnQyjk
/tkxeXLZe3E8uojxN4czVpZEm5vqTmq25vnhkJ7n6lmZKyWUZWK45+tDrEniIgcV4fi8/7NTDMTS
tsdl3yTv3zzoX5NHucwvlz39/Ke7HNuZqemK2W/TGfFv+N3c3Eu9TLSx2wvb1b1R6AEk2eoY/P0K
/i2w+pvh/KLk+vKf/2V1fKvR+X82X2Vbvyi9NuVHvm/qj49m9VJ+/ZPT5/1PUdj/IwKvaWzMf6zw
2r/k/8l9Yfz8ucj+7b/9ouua/uJfwi7JVP8F7wvlRFocT+kHpPqXuGv6EQcjpwjno4U6fEJa/lZ3
Kda/CKbCzgjiICP7mvbU/6Husv5lW7KNWMUBjEBZYfzvqbt+3UA1RzX4bejIiE5BwvR197pa4zG5
dp3qXfxmeXoxNocwEVVIRIKnLSjl3nrR+4UnPetvGOyCLsr2ffi/sIvyXX8u+P+6DhRmBl5WbtJX
RaaMR+soXRvVc/ZKYIrquV+kr0T1BIovu6UpvqtPvp4cv33gl2oc7aB67kiI8JqgnJnitMNtr24T
WIM9yo/bHCnIS+NLYeGpD6PuNYTY0YOAPr3+tGj+fn1+FggAqn3z1b+cnzl1jGqcuRLK2eC4yIN4
noX9wlif5heytKDAgDT6YPSuO/BerwirFal1m3ihLUjSOPrg1y6hUX48lxDxY1tfZCsnOPlGkHux
b3qnVRLUr86LJIzXcmZ4NJ6eFdXLfqYt7Jnh41OegSa5/Yfij5DpmXfy1qbb1wJ51SUgu2ddbLpF
4Y8vmZevDjcNyjXX2J68Ibos2jDxDc0FyCN94uQdPXMNt/hQhs7MmdeuE8qPahC/tXfKk5kKUhd8
Z4YeA0ePkCJbmN/mwX5pHX97sF9KArnMBhUJm+pR4N4MPiXuHekUInuHLQy/eXb2D6PCT+fbj09T
ZDQKcDMab/gX8r5DIUwYHe9PEzib0rNDzdMeD4KBYeHg51vA5cNALyaoAHof4891cMuZLornEbL5
A8dPaIfmPfmJ/TshTP3+coci5UTeFkl5Saj7l5UVmXN7lTzbPoEIFouE7wQVxCvhTU+wfyfuq0TB
/9jTvtYzeyCpdJxZtyh5DsfgHMYPcoCyhscEhyMla1R9nWdMj7D9QJ34YL6C51jKo+RZqX8dhDbM
47fkWX+1AyvUAG08h4AkME7qK81xqxdHZbSRwNnVePr88GkQfkkohWfhDnbe6iPT8NxhPUwuK+9c
iEM5Nx+skBtkCvSjaBOJD0n7sPIxzXgqr7iy6c7vkx6PSdwf9D1aQFjO/HgzLft4d1JW45nmz9kT
01hiaGsu8+yTyPqTgqnT7QqPIrk34YaJ0HVjSVgIcknLwjYVxCcRDQcxbsZA9ZlvZ7rH/dXVXOMR
5rEH5iHvtRGgQdqH9XlwnfuanHVhsFhir3y+zGrSXAGRxJC4tMGeHEobdUWVVz+f7y7zItvFnnxD
IoNDMOSH5ohs7zydgjNPf6AlJmB4Ic1Mv/UuL+erMB5PL5nBTTuE15uzRIZG1O0MVkOzVd7km6N3
EPZqDLr1OcBmjMo2zPfV/V+QJnj45zDA3k7oXyD7WuTcmB+sLSQi0npYX190cT4Es9GV1hJcL+sw
T93mlnV16UklExqYwoF1Qc4ovwPjshwOYkpf8pJ9HhDJVSYIWylP3OZdeq0IS9of7s9JmCFIg8Cw
vKwSlhUlcahMWNez2REWKEhuPKazY4c+0dPN0m2a8DgKoNGyWjmKS8y/Nx0VJJ/mPsvEiFDeddke
uYADSursm8JF8XJwx20ndG72rT1sFPIyHXfY5Y/dIKQ+qIYN4WkoZp13Rwm07NUwhH7w6pNXPVmf
tZs/d6/k0KKm8JBXrI8SGwujw0GlttpTtW90d2Cm5jaZXXNfQelLeiT5PhIRqAKkq6dhkB46AjkT
Zox5FH0XC/iDILV1XfsWilhu8lEkb/wROvMknW4R1sTj2W09I5CCi9/zKp4zwZ06HPzhM5kf/HSJ
O/koRnlNUtCb/VIOiwsV2OCeIElUDljroTwJZ43F0Ssj7JJe/0B92b73JIu17tVXheRO0ZmDq4Ds
kMck+iDfPpsggYKNfQhgUNj58dnh1xIXUg7lUIkS7N+vNsfYKOIFo+YeruvcK1bMu0kvYtoDOy8W
yoexywhxcAfAIaJaMCqrQMYLeIaD9plK/gjsmIVq7DmJYAx4w32aSWtQicJtXmKBSzld5M8xQ4xE
Asx0W9+cbvlzgKUansfrrCfgB1XrSMrlDo9j0RNKwdzZG4pS0m1OI8yGm2j84zlAYIQsMXW6IlLB
JFqWG1N9OLGLOfbyMT40D+BFbrp+6V+KIWizEO2HNaCddItbA+yKyAhPNUOUALUyGztPEdftefRJ
XZaysLU8c5Os0/tua942KQYwT07XPRdV3MiMCG1cyFz1LnV4Ac+qV7yogqL5uojBw9FnZwGRyo53
JUvx6ibLalH5fdDjdESdi056plnEnrnoEFGYTvcVDyCBJCZpUZU4xDck9lYhX0O/RdLI+/fZtW5+
TwdAsGQLR5iRN+oqxC7oS0OJmIODHvDTAiDpQN3c4anXN6fOh21UoYs+ODj0z3YiK9lj2SCh0ttM
jCrKlhkjb1FjOijEDtPuyjtFtPnoXQRdFZOdU+9CZGTj6ltyCDzLDjhonqAXEYXyIJj3fnL1D2i+
WccOSerMQTQLQrYfFbzOokGKi3UcPThgeu2prvnQvsL0qY0wb4cUKtI1Y18h7FvyZRWow20+ma8j
b2NTXCX3SIIFCbxPxUd3w6LUhcGcH4+UwFa0n3qO+1qkJ5Eqbk5Y70sitEXZCnVkj3EnAgniOMiD
hD3u/HQNY5+sE3FeE9noZ+FxprQ8r8PsEFw9a3BbhI4ogMDxqWU43cLjCmq5g8Z1VVjn6Mjiz9fy
TEGBXgdD4sWr2q9HQW5mLDSNlMKA2XYna+PQMF2A8EmFFXXuQ5x1FDg0dFREckQQ1MDBwX808iyx
PTrQsvDRo/BClbZnj+vzKerxM6pLxD0xRbUSKlPvzXrf9DIZow9liuxhXhfR0fDSDd5+Vn/z7uzT
bfcp7dUwv5XOovcUj1xA6r/s5GN/Rjddsted3UNk3mZcwNmtruHlSri3GB4NJFtb9U1vvH535Wsi
t9K4JZVQ7jWCstcX7mF1ixagL9YKr4UKM+NiHGgLoUkfxUkY98Rl6/1C64hf8Vp8Yil7NHLpD3Z1
s+P+AyXzSIh6+SBQds1dVAQZkPP8Jb03nol+l3DFd/1cb2emrkCTC9YeHto0DQrOeSc4AAc7flzf
Zwt0ua2LfKx5e0SCoQVMguAIgAQNdDFgR/TaxRuLU2jeZXUNx2Z2EWNU35abap352Ucxj/Gbe+dX
4+YwY9I02V5vCqfJ7hDZ+xNE4/2VMx5x0DSgJeT+GhcBhq7ijh/62xwXRh+xz5dsQS0e3+ngaR7x
xu/Oq/IxJQoCsZ1LDyQm0mF6RbxsNazaqJlfQntX3VyfR5m4QpG+lVt7jmbSMz2zc+H/Z87iOE9J
qLxN7st75xwe9Jv4sCLePL+I3LnFkPOGpBzAl6OkrKLryT0/MUqVmNC1/KJ1gam75bs6zrNYdL1r
vJ5g8IgMoPrwnDXL4ein5hydDHFISKbdHqWhq9WuChGZkMd/h7db90+3hFfwEpgJHJxnjCFvZWI+
OvymSxOqVVRcZx0K8WJu5JEz3pDHZb0e0hArAuc+BpPqI/cQpTOctJ+e/Yk97OqZjw3VExOWnwky
9oyU8FKsF9g+EHoEbb6oEobOuio1wMOVk8wJCjWQK1cm8dYJHHzxfMmWOGwv4SQjDLwQRMoPPzYn
M3WlWrSExMXz/EoCP+uccFYvk31ox57pjczWseaVyV4voMzIW6Ex7c8BtWc07Q76WxsZURrwW9IH
s4K68vJPtmXWAQBIdaXoDtiFQe+RjruHB95eyyB0bSqL18YJJUtgBmaNhpgw1LPXWUyg9RM1uJy9
az4DtyIjSOdEUgQjyK15LHoiJsLsU7ptuggK1ei902NaCyvG1+9ej752XVbxoh9Fb4urFY3risR5
Mol6V8Z+JHjQTCiZXmh0Rq3PbiW6iOckpnkOXnMmgcStHuUgWaiPdueme8qdDJ2AW35OFXmsuOew
5MTxsPuE6TzeNPcIQ4Wkuf1G30GBU4BnJAq4pwcCBKVcjHfHDdWwx/0ILp/QHugkR0BjtCxEAsVR
fUVaBDoX0hSQ9JH7XYSOCwMhImuASeQsPakUAr2O4LdygnERArfWq00wxE3xiaggJPGEto5/Z6/j
prF8haOaslhy4/1YMqHihux43PZU08RizFQ3vkWVp0f4A7oHuFMyqLiuqThFyf2kL5yn8cmYQ4t4
1cN08ZivfCfUfHVxieT5QXYP62xjzeqV4TWeSl+pR5lHQ1O5RYSD/57OMjTXvOOuBmxRPttra9/t
5ega2a7sFV46l1+dhna2WEx3hktPZlN8g7jMcl/yUPdGA1kEIUn9HDAGF433wmtEtumi44Mm6ITF
QUzNrOGVgvEdovEIxiTUd2E86avTC1ogcVz3nkY5N8zVtRSdgoN/+qwi1HShRvlYenDyofpMS1jP
ivuc1Rg4nnabcXzvj/emHwc0D0GOzK/yUdXgdTuIqRfj6kMiSgTNSX5XbUuqEtZUEhX70W/C4cGi
gAiguMXRu0bn5dGj7fIcTut1g0ACrTWBpTfGrFsgXDqszytjxho5cTUpHXlMgnSYlwGy204SDHm2
bdfcd54WEjvitT3f0Teo++eWLwfDsglZgkLd1ec1Ffjh5vwh3SYGrSSYM1JeXlhzWy01v8eDM1N3
HSHP2Uz2anHaJ9U9ewtSgvl4A9Iwy2eyT8LgM3POxTWZa+X8sCPuVowLgqWhfyvSeq253Czj6OSP
7daizSb5QcCPaptEQx8dKWOkB5OIbz9wT7JAm8segjqL25XvJGRb5oNCXAhVNs+09Z0iyNIN4UlT
j3h8iBO3YsE5Bj65O5W0uNMCtIRdjZ1KYNLiKPHK5Wld3WR0DsetqpGAFHGjximCnK0p7G71R8Uv
5yWFaFOxK7PWsKXY7lnUQRkOm47nQtC5V0Ql728dVFElie6WJ2krvjSvQwf2pCIl3E0+umKGEv30
qFTuxZqfyC4llW9LMebcOiF1MyWnmHSgxpbPsW5HNNUkCwptTxPslEF1e3ibvo41u1CksnncEeEH
mhYdRL8tHjpRL4do4NsB93ScaHdT4leQrqQwC67RQqZ6JfEhDwvfZk3ZizK06IAz1rW9hM70maKh
sWxUIaNQ1127XxxqL/cRDpZr7oQnzRmqA8KBZiMDFtK20iz+rJ+PkEA2INK0pVCzijxUkY4+0lCd
XgkS8dLlNM1gy31D4Fp64AETc2Ovk9khI4GOACa+4zcwzn+A4uCyhTJUdBw0QHQ/4eddKUnXsgXF
0UPrsUXZ5safpeVPUXmb00OP++TgVz7pOy6xZsz+ECqdmH/wL/PDsxMZj8WCv9I9HF8ndAbCO7js
xoUBwqGKKyAOnYBf0d3Tp0V4O+aG30Zv9r6dJW9Hv18cb4j40l14EXH8SFGGuzrHAh0BcmlBLRpO
WqqzS9nD6zI8nveOT6e1vCwtCmLMcwL1jSjjVWFHreCoDijmzMfLlvC2khy6Ham7if837g8M/2df
sDbBkr8hX7ZpY26aiNYfP//pnhHuejaqVp5gyzFoA3OOg1ALpI3F3cIAFmVzzauegSCnep0XGBl/
GM+KGfH6gTVvHJEuxjv2a2POHsuO9s0z/e7yvjzSfJDPjXShRXL25/cLxZxzAwIRHlyVe6v4+Go9
ZfvNZ35hj/4CA3+6JV9oGFNvdcO+cEuubOX5jJkTz4yJWFBfr1o/FuOqXeXh6eGbT52+yT89iC8Q
pGaOhGaSA87OQWq3X88yoOBKtFE7b/2LNzGvgEvEl3/z2nwly/76uo5mwlzIFnLxL8C1ddE6s5MV
LNRz8y5dto+dP4ziaAW00FXY8MgzF+LgEVuMGlgvZAhjpvGTiEB9vMAFRc93uSb/wSVBMyowLupv
Yp6+OqpXklFVjznRa5R5u/gGV/C25Z5k4XlxnJmb67IR5/n5joKQmoKYMaQI0mz8Zi38IE5+eyrO
v1/JF37hkJAAGmOI9bJ7JRhvzx69FnJyWmwnoLcI0HDeY3oNUYjOi5VqCCzQOL54pwlY/wTL2FWz
AaW/HVB2YZl5N+YUJjOJEqEKknlyd14y+MG/8GLny5OrzVCtsMVUe96lbx70Vx757wf979/ly4PG
qNmlSqJPKyy5bWYge1756qwczrnT/v/szf3pzn0B8LOiqQuMhyDGHneOMgrZ+FQBWOGwRHkYnjkz
vv2KfyJhpoUM/Qulhjb81xMgJ2A6TnNe3fPj6V56q5+I/z7xyjYgqgDboXRHxIElRpFQx+Go1r5Z
LzoU4W9v8c8X8GW9nBiLdUhkLkB9ngra9EnV3fw9QRxEowcQgpjl8brGeN678a58TT+T+1EYn/ZG
fhu8Iujv7LcWUy4nl1BJ8nGrvTS1ADBWygxtoffPm86PE/Hr8v75cr8sibw0EM9X0+WGrdcBtUTW
o1y7w325ZWjaXbPJbobV5cMJfkBKYH2WXyyo9HicphqUm6lrJrzstLQf0zVto76tI/aqR6ItSQve
8ZU8Y6Xt5Ec90KNKj6xCHGlHJZdWytqNvnzb3KUknGgzSAXMJyQTHi8L+0ZfJP7U6Pzz10Uy8YfH
gxmHSI1J4ax85XnMuswz5nxSIQwYiNne6wkQIWTAa5bmrl/Kd4C1gIP17Gi6gJz1pJJn+iQOEOLc
p/aREOzq8xC7UlC8gOMd1wwF2041AfEPUJ4nGhBte14lIUnyFf4JobwVhM776pxJxqtmRSX3443o
OWpR7TE9B1vsMZpapnSr+kZ0pLZo2M+WnD5eO2uWIMMi3RNjI7KQqUiinXAzwUQFOnpOwuVhc1wm
a4v/38zprUJjUdzVCzCy5ThhE4VoF6ZH+i8HpuwNNNpkE9JLZN6wyAHjJJ+pITRmxV0ZZStjXW8m
xrEAtqNWue2W3SYXhCasCUafU5/sLGqTabMF7Ay1OfFiswNaS2c3NWjkivr241RuIqM+RAWoQxcQ
sU4NS2xXH8Wr3CO6oG8AFCP7vQd49hyqqlakU++A0tYOsj19jXf2s60VMkVzFs+YldCGABXFE5jq
1UMJJoB/U5E+S3Q3UbKUPSakULSe9myxbUjZ3nx7TKLz/NPawZGtyDaVkvpVIFVbx+Z4GVQmX0M5
lRP6pa8vPjRETOIBaut7bI6XzxhMkYIYka9yS3kJVcKIQjhEuJx43Xrnp+QWAC8AIWVox7aZQeNE
iLA9543yqwWxInsxPJFuAdnjY6uH7cIyXYse0jECvPYA4CfrEmdyO8HF7R6+AOzpVLnjWlq3qTjf
d8uSfaWZjh//OGPeBRoSNl7QsM4v2+CEeAkpgEFXNQ5usczX6doG9I6MEC+GewKMNUKTghV4kqNe
4O4kt4GXAgjkGpxYE2nE35hhy1saUbu4BD3oR8NausI/D7N0PYbsYXEozeVFyy9QI0Ab0Ew7B+QS
4Dn1eXrWgLrwFqdjmNwoLxq9E2Xy0dc9HYYie9Neml2C2wCiTgrxzzABJad7v7qFf7nXqbLBcRgI
UxDn8s2uaP1pE7dsDJ42T1v5Le1CMQoSwgmq8NRdQp/tuMeb0lNvCnDolbO3aQWy59NquDdqCg7U
1uM7M75KYUycVHZTzeH3t/WDSWvxBIeSvpp7JsTc2BDrH+mDhEBZdpVXCiuQruGJlJfalQBRHqpX
+TVf1zeMMtvbr/m9AvB7xOzh6vxRSDFnruwmdAmvs8i+KT+16WD6ehL89J216Z781AcQbDdeuorv
3LBacPWgNxanxXnDnoPR14XCZvuZGv3ev7yr2+G53F5fhvXZO92Ze+fGujPiVfx0eGUHNwlXO4Yg
U/+8eyPg+sM12mhLHOx/svabJ/Zq9CgXc4jrSWKh3hDUG563nY/aZTf43Y0ZqmKD4GWZLyGfd822
3GQ0bG0U3zCJASj4tMpeyB86zkHlqd3KyFkrD2gu7o+vsLK3aUjkz7zdTMoKRtkslEf8XU8pkJDG
dE8X719gC4O64Tm5O7yQ4KK8Xx5gpPLNxPoSIRyc1ur9OZDW59k1yhb50tmoPrjv8YaJBZE9K9Yy
lMDFzeblVmFMFdB/7seynwd4zrJVs8gNV7piEdVFHkz/NhaTjj2LJnSE8NXddP+NG2ZcXh4P9KSE
lu6hn+8mCl6hsXT8ty4o78ewR0cC/1aCtVUKQhTeePbZ88ZaV54x5ycwEoDZBmMWYS6ltUNCAQFE
99A/LxCQAacz+ITBPqz5+T3X8NB6ExcFeROam/yB6uWIwhofijvo7nWX7JENnFY6GSIPlm+6DFCc
H1fk0obtXFpd34YNvCIjfWcT3qEhRao5qyCgNA+4l2tjlxdUEZz5OyMV7mHZJmL8tJ5bxlcheWNc
Jc30Hjm79KwG8DvYc04qByDnEQ1gC4y9YCABu9Uc3UvQQtwcXFKDRLeslhLgHwkmH/XzBWYxFg3f
oLpVAUkyyNT76WI139rhqF+VYbypUz+7N96kWQbOlz3oZ7+i5ZjVt2fwRGDtSF3Woe138wkbBNV6
Q4eRufEL1QHJ097EeTHI0Dd5ZUDDkbW7+AvRrPoAgMvk1lkCKAGN2CKdgbtM4ulrjMYBzhkZKYhh
vD6tcbq8np/V0QPkaoTy4lAymG73OAFgmHkhhyYj+PlF8+OnqVR8bCtX+QQBCtKPhBN/yS17BZFB
9jNBZ02o7E7YqI74/fnG+cuBb/+mL9J5SeLTuojQX7jJ3L4BhHonkjo0ZnKY+9zTtbZvH20QdQDh
72pP7U8NLx5FC1mrqiukoP2645zG0myYsMguuyrQhCyVpb7CQBhNACMq4CCdDb60IGopsh7SwGKw
K2lec9PLI0ijXbzqDfdyDlh+XgJqVwl1welPOE22+Od950dR+HVrxAw3RaSgsFOtL02FlpAcq14P
dKP70uvo1JAFzdsZid3MI7VutHX8fLitVhL2eBYSZ/O2p8yz630jjjxYeRdvim9sKH/sM36+pi99
hmkzFPrSwr43HoIPsOeWoPYZQmWqPXUPFY1yLOGk1zf5or+dWDCTMuBwe3mk3RDmIzzB5nh7nU21
mg7uH+/lZ+Pp/F3L+Ycdm7gcsumZEIx22PxieRvPijMWJZfZUcyOIDfULEHqTXQPUV5TM9jNoCra
uxTsK5l/t8bUP9Rsv3y++usaa68XIjkvfD7pR8lW8bDW+dXu6LcLGYHFhgmGgAjtLolSCIIJ/P+2
Df4DmPTLFXxZPAyGk8yx/vGgkttJZCJdBOe/joOCwnij+CgGfNv69vVS/vB6/fLBX1ZI3tXkvE9f
fdqWYpRHxMbvSeYPzJn23FEvn+enR6ic777xn97rXz74S0+ZtYeWsVR8cPlYL62AWSGxTz6Yp81P
YR/Z8x9CJdlHUyL0rabQn0+ypalCZT4PAB9nBDUR1AwiIPPmdFlQGa7iG6gs9s0fr/b/Vz3/Z0yt
P+1yU2zmL7mWi2MdMyKm+bf/+ksY5o+/9Zfk2Zb/pSJc5pWl39HIx2D9/KV4Np1/EWNBWKVD/Ake
nUkJ+7fgWdf4Ea4dLDX/nb0za44T6br1H3r5ApL5VjVXSTVotm8ITwKSZCaZfv15qt8Tp90Ky46v
r09fuCPkblBRkOzce631eL5L8czz9n8Fz3b4P+jbfbIuhYW7hPLtfyN4vt5Dfy/JRPj6NvJpnP8e
ZbpA5v/P5zpOLWUqxPxbWKD+LUyzcDU7I5M8X+rVTxfm/N+D/kPZ61/zOd+d7eqKETSVIDNwNd61
siajyKrKc5Jt24CHpbid51UaKWMDn0Bs7aqFZEWeo3EcIVRtM7sZdpU9YyHxQeReqVeP4VQXrwq7
7UlHkfRXMuqiVSdra9cpgRSg93R3J2XWvOWx5K1cxoO5iIlsZ8oKnYERbmq0CJilg3qmTXqmYmPd
bPLRfq6DCeHf4BG5IOc2+9K6qaRhVAfdRQN6ojKoQ2MPMZUHCBV8gCKhN6ITfRDrCoNHBmX1YluN
cwAQWR19ACZwxzpXvFTQqH9YaRpv2iEp1iYB/DsxhuOuHn142F5iytXc+t4lT3wbjYWgX5L77UvT
I9cj0iBahaJmNOUUpP5cQzPUo41H7rUta2MjjDo/0fHG/j+LsLswg5jvp6gw16AVEW8XMsA9HNTL
ICzznRFnzLVsmZjj1i5mnMigQaaHNCzjHwQAM7gZiDG6KbPAvDdnPNY0kwoy2qTu5y+drpG4jMJ9
Dhu0RHzK4Hs32v2j2Y0uWowwPPVOYyFbJAuvbX22MH3pFHeqQitZmrhppMyHXQxMY9/5pfWjc2Wx
96uaoL1pKiqm4SS23WhrSL9bFgH2KrZIH9Ee7mMlaKfh7qZGrbJKHhzAAxvR+tYha/PqQNXRrrKy
jPtrUATpEyoS1mvYAGg23Ogq+QM+dBHSbA/4bPH1zj5lTwrHdFNzHd7SMmUeSuxxvnCjtDsOTdgh
6h1E+xq0NjNAAymCW4/9SwHaDM1a1rvfEq9FD5EN9c4mM4z+5GDrbmlM5GrdNNKy3oxq8Pba9Jmy
Z6X1ho+TcZiMfbbvYV4ua5/4gjjMLDqqU1Ttyt5EIDsV3SN5W+5tYIAEWuZdE6x4EZhHFfjNioRO
H6yML+n/RDIj1LBqKyJS2mCdAa1G0hyZ1mdB7OUhaQtyDMuwsl4pyNweej1PSNBLoNXdlLQrh0g5
WgEBJlh4SXn90sM8WMIUoQIuRweBDWi97RCO8EVYBJlbzKMutqaRxsvUh2hax9x1tSrk3Qye/HWC
1LeMIYwpwBsd4++UJMl6AkuK3AM36YASfanJXH6Ys6IJkQT300taV0O1yxpjMJdJa1JTlU56/Xot
2jhdv+h0QdfTad2zEQofUpsjhs/erKJzVCfy4vu9AuxiFltZFvQ+Y1egQXJzsYeokiyFP5nETfZG
eYlqfKrYGEma8DLUvp50zgWJ88fW0+nGHctslbVFt+Vn5q3wCAAIRe6+qm42NkSNCVAosDl8jLs7
L8/lJklmNucAzjdDKu1zkuuBiBz2ksWgwrtxcBEGDGF5SSyjfm6NeTgYrcntS0Km2IxDNBxz6cs7
eC5kqZUF03ZTWvVFZD1gItcld3XSc/4UlTG3fxsBpgSoGNDxG3Xl3cRlQCge/FPcBkK8mX043AK7
lHsFm+MA5dchnsSZNnYF+rEb2CezOj0VQEVzFkWN1NbqgyuohKj9cBgtcv8j5sqxzHbA+qimRsN+
UlmKFMCgJdZOU3ycKlHdltJCRGNm0yG2FRozM0+529uYnaWy825V5X35OdC1voOXXY8rhwTlpZH1
0dKqRHIOm2i6G4HEPidinu/SJPW54rp8snkX7skutW474hNZo0hk+T51BJwIboCogo/qJdf7eTD8
Z7+sHEhcpd5n0iEjpBPBIXKjBvW0FmvHiIviJjHn7gj8AmUn6Ea5C4gKoh8ju4YQktQ/i1q6n4fS
Co8yiiZEYSTvrqGe1VsXzPQinBwPNVdjGa9pGoUrs4ls1DNhMZ1aIRg8JENQLCvIl59p/ptraIsE
2Bn+RMcSDCji6tjd9X4yXOJsaPdhmtXLxAjjvWNZ1zTlsthUThT+YKCIxFvmJOGZlnK2I4DpbaxA
BRhxU31LddmsdeXaW4/FjtD3fgwO8LtwI8Sl/zWMx/nOzTFNEOOzlN6olkHso7NzcwKMNAnk0pit
k9SeuOcmC2ktRChSoQJd63afbOVMU3jcjF1APFIEwuRGNAk9BSDYp0pM8rXSg/xB9e09zQ7RzQ4G
7fDGgSaGGaa2fZrrc02/3JjcF6PKGVJEtB/dcrDsle5SJnKyBO9ZSijdxUzmsusENTrfRHjfMP2H
96yf6OgKT7PXlw5G82EGOlWm07TTUhNkHVUkVpQNurkAl9Kq8GoChrl+b3Xfk9NRq07zKqKdrHiu
1yxetFHoRXZIcVHX9GZcrVXiRHsRZu527tr8OQATRkL/kPsksflI05IxbU/TmML5KEP3mERhsK7j
+VOj8hLfQD3GFwhSTBkro/9SQMdBpKEEr++O9tRg20vCprAi91lsooWFTB80mr6FETEUVBLL/ICl
iReka27seaxfUkfplZWbPEPC6G6lhytEWvaAoDnUr4Ft6C2Ui+QprgvjMIrEfBaqIwAnr8NDbQkg
LYYJqZc3zQJ4G7EyMkz0oe86VCV5a6wMd6DbnBr0gjOByZZvKggeY9kHnzpnyB6FmNHeTSWlVUKI
HSqvXkEAUub4lFZ9CnlJ+WoV6IS4J4jdDTJtq2Kh0HklN+GQNhfPJbLZdwDBkW/mDNvQG1202Xa+
iSfAHagtfX8vg9Lz0IZO7dGbnIzeSN6M8zbsvZj0cbGolUccLrw9HAd0N25kTQLJGmyye0qtIGY+
YFfrRg7jWRkZiV5DnK0NQxHC0Yvs2QvjcwfY8Qyyrf6ez2WckrrlozTN6ASBw7LQBLr2dAmhsm/8
KId9VAr4DAaP8rLx0DfHjhIbAgAIT/QHKg8Vl/VbbBFjzHQXaI4Ny3ynw7B4CZpabNK4UHe5dhml
Zyq/M2UdL6MYdu5N5CsfNHOEWLGETvjDLw07uC2LBIXO7GsKnCZ0sWgIOdxCiYgfIDu6TAlhDx9F
kzX42pRlrSxnMPe+06pvRQbEEb54JKulEp6NMypq6ASH2nJefAjh/qKyO+tGOCnx57EkOK2rNanO
jpEYX4cgME5WGxtfQOQmd36V9vT0MlN7qzymV0Hm/MrjMm9GMPE0wEqf1HbXbA5FZxSP0k9JByxS
63USdndM8nm+t4qwfqj+enOVQ4+KNG3Dhwgn2Fk0QfKD1/2wZslIaE805bxJYCBvbWounMKRXRy6
ekKLH1qiBrxuyZWAvPktlNAK0fT3tFxL37gl7dJYpmYTb/SQlSs9OPk9yTjGGUQdHCo50qSpVfNU
E0D+lDWZ/UN0ZkoPdqzjTwbItq9xnjHkEw6pPiMZys9WoZKHckhIjauLyb3JMZe+CUeH20QNLBMD
WCLyRmx5bEjO3NpkZe0MsIXrPCqCU+NAo+O1YJvb0TMZVbbepFazN00vIAFhHsIr3RXCj9fUCeGu
STP5YLhts1Rzbn1NXaiOHi27k9MlxjfteWOyTlyB/ambK4BtfgWePq/jB1UWQNqKyQqW8YRr0Ooz
hcxVtMVdbrcAxO2GbDbHLS6DmUTWTWYo+5bg/+SxHpU6k/ZOgk3vVOO2b1K1aXqz3yfh1G7LIXU2
TtMEW9eZkNqZWb+sk7w/5opnRcGTY3pZ++T0xcO44RGE1u0l+aVuDPUQMPx9cCOipgdL0oMgRG4b
10GDDkBTniL6DfLzNIrxUxoRNO038XSJg6n70adesw8MvBq1lVA+JH30XI7wqlDUm0BGgR0+2HZT
Y6cYO7rQUzEsSz9X+7BwjW0dZFdi10wOX0U+2HKeCc64CZM03UACwh2gDRdHtyCSTkSJ2Bpi4Itt
tdt/VvAJGMHyFsV40Ji3tQ6QgQcjKM8b1czFZqqIr42TMUTxag7aXRV20TIeIDpNPbh119JKck1M
TaQhYTCcPT2um1a59MiBDC8AUGHDj9iYfK5NfPdEnlfjwpAV8WQ2wHO5oKxJvYOy3WFFBNkXsmr0
dqZpdWxrvAkwoYEKgRY7QbIftmMqP4394KzMqfusQ3nRU/GYNaLjG+wquuVBcTSSuuqJRDCr49Rm
ZP4bucEgr/LOYc2cqE3n4LmxBqRFMYlXWR65WLUcJCLGRCPOYFgQNSVunRRtYe3Q25Wj5d3CthiQ
2HTNXVxbuI5Mu45XBXfQsmniTyRPcsNUM9+P10eLntCl06SIlPOiaGOpLEGhKwkYT8lUNcYGWXTZ
aesuy7z80Pu23BvEGPOwZF60pwKJnGV4jTZPh/wq6+TmNTa6daG5poHEDOpWI1PUbiqDhxqo9qYY
NDm/qZEDT2im9iGJKqJui0b2JSl60COoySZ7Ji5kqPsbwxaMHtgsY7UrLQZFruw3dmmrbWYF7Vvk
eVSwIYsXItjBY8Jdh/4DmMosv/5WbbJqYIMStq5LRFrskK3vbp0140LOeRXcTB2s48XsTP33zna6
Wyodnm55je+E6Fg1TyPEXYLExKxv8tTP7sbOz/A5Djo4q6mc7F3e+GQWUh5w+NaJDb33iQvvaBWY
vbVo65ItSzgOwc4bLYqlykplu24HvveVU3kzileZf3KEL72FXwwCW0812ih6VRBismBrbJzDXrSf
lPTdU8Nj9j3qJb+5O4/FGyzihoSDpLPvYcv16L67kAkHods41cI8tZkhj0l3tCOfhJ4wGxyEzJr9
4sKyU++kqsJ+La02Ir0ssSe2CJ6sbiEo2Z9NazLP7NmcjZmZ1bOoDJ/A/AJrw3Uz79aTe28H2vpe
zZFeNRXht31QRsvAy+E6pS7+LcGr9RRESXDM0gSToxl77Tk3BBbacMDtF5jljeQfohMh85mIe4lU
RlMchA8+BFp8PGNIDm5TGQwjM8iKkAhs7HoRJdNrlyQTm2/hPdhFZj1mhdG9clvrY8WvspZJoz7H
5Avu2KgzbmoZnmx0GveH0B6iSxCwAb3xkozkMC+oDz389/08FN1Tqqvgu0hb/IwyKghtHEigrNuO
C2+jMedr+6wyp1crsuiZkZWe/E7YR78XRHnsbdf5lsERAWLcM8N0a7TKYB33uo+AigxdhZiM8gij
SRjRifCL6XPd9JBa3do5sy9CRO/n6ZHeBvYR4jrKr82IVCYMCIqqnRmXMm+mRTqN2HV015Cg6GlR
fIuzCq3fMOXrsqisTTpM6V4VtnOoYnjjcTS3D06e62WvXHHb+kX3w00ES7dteF+isnH35BvirDR9
k6VujN27crjyuDyTXKkbyfZt688OG0lRw6MkJtI4sbqEJ0X9+hr6ZrUbLXs0bsbZMpbTKLsjMinW
2ZAB9FF2Sfbgelq/jqJ2QeaQFodJJCJodiFCm1ztAXIOf+lhMtANpwpgTfrBfFVRg5ipHLNubkZr
Kncgc2mD+GneTGvZu8Nz3VtqV4upf56ln902tGr2tQZQieekS/E+QWe9N8HenuhJ9fhwbFLhlD1Y
xLqN5dpUDlbssWkwc+sEo4gVI4NvfUxNfqE2jvLcg8k+kayYCVChX1sPpH0nu2G2p0cvnLKdtFpS
G7y5Oll1hmeOcpvSqhUuajRHvVRmMt0FY0/GwPUWNS2rOViGnTwNtSHbZUZTZQmiikmwG8w2vvE0
qlfSiUjB01NXfel9o3ygupsPc5j2n5puUj9C45oqk48+hWI6sfmDYO7LH2PbkXKUiqnYWFYyvSSF
fgvYRz7PFS5dE07jSjYDIxvgzUjXZ3MrHLsnBC83TtEwYajsshylirYqUDmwNS70is2b1tT4vWVh
3bYqaZdzYPoovajwptBzIFl0NvqLWHGt6VV0bOGSNr53J0+eHZG5B9vS7rb2/XEVDI1x1kGpn2rD
Hy8VOOBno07zS6X8accmhil+3lJ9zJR0rmQruFINgHDbcSXTqMSz9llc0eUpjgldUzij8tZOeNmo
iPTBMpybFwIxZzw5oExPyRz2d13iFV9FZw0HRwNbXbo2go0kKYyTbPP+HM6DSzXY5EA/MJ/TtI/Z
SHpEBvgd1CE6AzelTUgkFDOJwqj09zbq7xsrrBJQ7MJfw5XPL1EExnqIc7mWViFevLn0jxZFzIFi
Um19r0PW2DLEn5wILQ8Rla1FpL4z9txpnsT81TriNcwcpp5N8dlt+5ptPSGPFgDRzUTL5aFpu/Br
H43Rg1Gm0VoaoX8q6zr8Bq3ZfcuU6i8jncUT7bZy5c5Vt20aL6aZ6iZo1wja21Yx/cGbNq7CrS7r
hEYPeW+fS1YOvVS0uokhYFFcJQbhtWHYZEen9Mq1kSki7VTrAKKwyvHWtgAX5fHcfFeuqk6TjYey
zRt+ZmIoHQzH24WWIR5JEuqf2ZaiuatTYpa16pNbERQhwBq4Laz1QxXcpTPwxVJgvoztvnsroISt
OWKz54WvcDXNJmbISqLyn7LqdmpyzI1lM13aPsVU5vfeXTh6iMz7OXXWVjKIexQw7Slzi3nLy0eJ
Bch1/yukY3QUk4x8Fughh5tBeFt80wUArG+uk/ZD5VjsZ6oSM7VBInubiXpd+kO15i2KQ0Rrf1/x
Ol93YxMDKCZQyiHuz8Nih5mmtDtnNQ1Nj5eWCYNZxJKUvCHjfRzrNX2bS0qSk1hMTYnvMkLemjSh
8okLSHPcOmq2m1Xdi+Dotka2tt0e66XyMb9UU4D8oHGi/GhFFvk0UsaYTKZS8OoqvK+uE1uL/JrK
LJvWW3ipqti/60mtySpTBDikvXkPTjDbdFaXbdSVTU2IpnNiX4/hrWo9h1GqkZlPbUITH+tlFn2D
0U3boY/iFn5BXCYPY+CqVTblOPpnjSy4c3O8U9MckgtTGi9dIiyYY4bYOap2Xtu+lWR5Y8xVUqPM
JXG6QqM2CmfRU9hdjJLuFQFygijCJsHzWgOsoW/nm/MeKnT3NfVtIAddpNbaHpFqmGKql11VJXug
zNaSsOhsYeXRSCiIsJGi2ESDK8rCL0ZS2ZuJTuGVv+O8TACTN6GZmvYNxHgsZiOg8cOQSASe9TDH
JRkdDjxiGNzfCin0g0hTpqXl0LqXwPDtVdtM+glHcHgMQr8/RG08bOrqOqGwMkpZDlJNsM+a4ps5
eDRGSTt61mkd3UUGy8ginxPcScnod58iVaGR7bWpF2Rh1vdjxMazGSKCG/pyWlCbDC+gi8d9OMf4
MytC1r0bgAnWxQoK58K4ipG0P2FlacP5FGaVwDQ1lMcwHVJUE30dLvwszD+VGbn/vM7yO9LDDFSr
8zVDsyocXsAtzEc7rakgdJZvO/KV9k3vEwCSevLWrQzvE1BrSa50l/4YvJIW0GSS1DoR+PdQdjRG
tsRgIje+HuONxrREnThGZA8M1PfKjbCEmWE+Z9tgsIw76y9Alwrar1WTTru5972NTgb7G7d485p1
LW4QXWBW08zFj6FZibtEtgPcA4/FouglBcGUJZfIHYP9aMUYjWlunUWisJ1XCQBbg+0gwRJudZmS
fpRbvysohMbg2i4JAuR3gUrcE2ny/WHwHZ+gDmU9svQyscijDKO6CSxpXI7NmH9v3IkZ5RyG6iQj
1rqboimzJwa57SMXMtUwvKvOJop7hgYzjo3R3RVZQ8JZFnXxwYJUjZt+NqI7WO2B3iU6y3Zu0Xji
1hXj8xjE0cH3W1+vOtVMiJzi7BV8e3YbmWTW5rX2z5ab9gY5+3H53ZRRjkt4dC9iSnFlM8sF/txZ
/qYUMeyvvpZ3rFzlsvK0vO97r32KdZg/+tp3PzEOReXW6tx5aCLH2Xpq9lalMWSHKU2qr3Ha6cUY
RDO/j5m/VLPL/Lcrr0PgqF2QDsx1il0Tj2GHT5z90pecXxz4UJ7p+zoWctuY8BG0aoozMFvxaJVY
wkxLmuQgRO7J6gzEs3Y87ZsiDkiPmQQywEntxq5jJxBPwVWa6g7R01RqvTLm2jwpGAWbwZ4ShA12
dNKua9/pKiwfVNOGRAdbUQrAyiVOWHdsEBeEknW3o3IImtF+an6pHZuBmRvEW5fg5kMYmGpfjTnh
uYNjfVXoWQ6UO+wUek/CS5+uoVp1c26iKD0OZLpvJ0c4m5b86dUYpNNezvRDjakTG1hT+mUcClxw
tSbQ0REKO7pb0M4bfDdZz0BiHr0+KB4CP7sGnMgIXb5lWVjeDVIEArvbsCMT5KaYgzwnXVR+ooMw
HRQDGbbDSo7lTT0G7CKm0L9jqKGbBbnO5TFF/XJuHW1e3CKK3SXdqOvkWrZ8CfjN08gbX6uustEs
OGLf2CMJF7RmSOiLgubBNmGZ+pbhvYWVFIeUJtKRtrxzTGKl9kVvX60RE/W1R3D2W9B12X7IwxCc
Txy9RAU16w3lYl4u1DTW3+Bd5S81b9iZDbzR8DD0vGCknqyt0bFPXNE6Tj6xJav3U5aSWtEmzqXI
B/KcFKAqUavwkZeRfMs7y9pEox0sa8nCEPMIYDQdxSuAMDx07MKZe8uJgMZ6RE7Layb21pUy8F9b
QoaXqpmRCpbaxB1t10Tis+FuH7VIgzsI8t02jHp/G5VJeDTMojg0bm5vqjQdGZrQFycR8gftdQpX
QzGVYEEmuEl7ySby4Ne5uYuLlpYMijla5bEzFN8Km6ZKzD7hS+X3YbM0hgqPgDCskyvj6AdsM+eY
VnFPhq52xjMFuPdde7XYR4622LjVYQDyKBeYDWqHhIughofYWTTatWlrY1slRhIv4pC+7MJUg/Pd
ZYHdpqWr18wuwsfa7onQkDHT1SQf00XblfrO4AH8nOg82zWuow/ahydjUcZIeizpcI4Tbk9WQeoK
X0fecvSD+jvdTX/tJmawFmPDZzUnCwzUYO+rZmxO/7HzxCLcV4QbJ47pAcZDs5qlJmxhTIfDUMTG
m+nV5qc+d+GWluNwmrWQLxWdxNeyy3omDwOrEoNu4soHry6t5Sh0tRsmOlNDR0ywF+b2U6sLcVJZ
RwITTSOUGlm4rDrfMYjlruyvNhXfLZ3R8iBFnX3/jxi7IYYcwWOtQvdcGkZ8CBryvXtGwE8BjdC1
a0qCwfLKKH4MvY/YN3XGDZvO+KnsU/MQVEO8AvrLjkrPPxrdl0fq0SJmc5tFPlNho3soHYe5NxMA
grbK1iXhp0vFZ9cm5X/p+na5jswxPhmxgsBYToArItu9G6WHuSS1kgdP5/2bY2fjY59lBlEEUDFw
61TqUjrxnaBF+IkTkJbk9MbK7Vrjfg5Kql2/Ccnbhm7LeK1NjmauCQ1yCE6KyiG/a5gjL0er8R/9
LrdwuFWZsWv12DyMRaJvjVIVO03T8GZqVLqmSdOxhx7sT//piiyPW8tPqfB7LAi1gQspUHI9G4ha
7H4Yn+moD4sIVQEPWJRq0gTmgm6NU9tf2UeO67TucMm2MKhuUnNwz25j6odxiKcNw6IZfKHus8V/
wJkCjbJVAjHS1mcZpfaj4U0ZnMtYvv0lJvr/gjMEZ2gvP47ZXJTNjy+/5if/9X/+V3SG/ux/CMj1
AV8zVCRuFqXVf0VnlgCH7AsgSjTsCSn2+Ju/RWcmPxN0z6wrXumnlE3b/x8PBRv3nhCe6fPn/0Z0
9k+LhAF4CFchf76Tfw19mvL0jaRBTXLYdkA8N2Tyt38gUlyP8rek7e+jv5NLAtQ1zTaqjUtZAZtj
/EZ3ZZNzU95MDPZ/uua/0LL9Uzb39zneaUFbSyOhY+d/T9fzyfcmfyFMDEV+kX79/Qk+ukTvVK52
V3V1Lvro0pb0uz2qnG0B8fgPUryPjv5O7WeDHnXTiF8/EGwhyXG/SyPt/UGr/NG1eSdRDt3ZqTpD
xfeOAW5TD0YJnYWUuT4Y7T+otv8pyf378r/z1gycwZhnTsH6SJCli2GALSSpDW64zpMez0P5hw/z
wZnsqx77JxdPAE5gjGUQkbdYbhJRMU6AtRlYX0MxnuPrNPr33/cHN+1flMafztPSrZ+nNA0vfo+7
sSKKKpb4HXQ+4V5OzH9329rvHAJdOY5z4TkBVPBqvuOTuQ+jm3Ynz23F87/7INcP+NMHUQFTiU7l
wUVqfTSvFblSvPeTBxUR9Pf7c3xw+9rvnnBI40UBM9q/MCz4bCiU+jSoX35/bOv6hP1i+fjL1/XT
B8iCptJ+q/tLW6N+gs48zCXDa1T1z8H8xP55gb4OvCSyh5ZNtH/vqOkPN9tfzsdfnfv6O/10booj
Wmle2190hPtw6HZGfj/IOy++dia/jvghRwL0erHrg1efsLrCAwRR1+T+3OYhuab//Vfdu9f/JifP
JirZxA6SNKY3Owr/cPmtj67/u+XDDJooH5O+v9gG5lz7a51+plt5E9njoSnW1oBpD5E6EfTLNLb3
vhoXDgFog50uf/8diX/6Cv/f8399U/58nVSYS6MRU34xcxATQ3gzcL2CHF8O/OYArhuQlwCt2CWK
1/QloVRUtLbZPrGp8CuyrgpY4N4uy9bJ0P7hy/Ovn/5XX967RQnmXZZqo0ovST98p9K+G0bzNai5
X2xJ/pcyF0NT0lGbQqiNHUFr2gLoPfbnyJXPvnCrm9jRKzpwJy3nb5XnncSE1ytMXxmMPvmZ8dnS
3nqyxv3QCtgZ0yGgl+JrBupj0u7MiFIslD+yHBdqmJCD6cJIDVA33aB9W6TRFU0v98k8H71ufKAw
2JsmmavaP1x3Gsl0bZ8aM8x5MgW94dCRNcQCfkgLcpV1+RLGemMTkxb2zSZJ1QWgHSw+I1i7Kl0W
AoebGrNV48pk0Q31Wqhx7/YsLTaJuBbQD9sq7pWq1jSHwpuiK5+n2vvDsnbNE//VpX/vQreGPK7d
LqvPcsZ0Pid0nRGa3OgE8FkXl2TmK5HfsbwWi2nq+3XcR3+CCnzwLIh32SbtOCOppXl8nho0Shr7
D/a239/mH7xIxbvVWg4idcJcVGe60q/aQ1fX5TtRVZ9+f/jrivyL+/WvzJCfFhunzDPIsHZ9rmuC
BpRb7Sa/2oiSDW6X/MHy9dFHeLdS90abS1rj9RlPRIvF2DfsC0oK5yRrtn1/WI8+Osn1q/npg9iF
PflOPLXnqVPHxqgOk2mcajbvv79OHx3+3aLsN60VtrVfn40aL+msyvvIQlIWT2L3707wbjlFxxIY
krnluWeIC+UrwyLdZuYm60yx+neneLdgjm7AQN6zmnNnTOfZIHHPbrrb2qTd8PsTfPQYvFv89NVH
3DP4ORdqxG1ZwH4e2J//4Sv44Oh/RcX/9A2PAc2twFHt2ZnTBy8n8MKLf/z+F78+TL94Cv7CmPx0
6DxMptRMdHMOZfQWCayu0TSfoyQ694n7fQjMP+xKPvoI7x5mPzBU1w8sUSqygCxXNrbGsH/5/Yf4
6ODvii5pM1Nwwq4+Z2P4rSPOiwjj+Q/LhHW9R351ha7PxU9XSIlmknQfunNnrru+W+b+Wnb9LiK0
KcHlIKKvMRP6eiaqI+r+hAH46BNdf/7TSdGytnUWcFIRRmvaNIQ0R+20/HeX690THdupNWdNwOui
tkbUxQnDrZ5Z7u+Pft0a/Op6vXucET2xIcEqdqbxpxHglOteZQ91Rjy06SHWpUuZB9MxL1r39Psz
fnSx3j3dredNs5lxsahKj7PVPgyOU//h03zwlvjrlfvTFxGWPrJ1p2vObeh814VeOI3/vdHWiubY
H3ZzH5Vz7/HKHU3amCZ8RSXUyNcsMOpvhQmbsNQt0ZDcfwtV1OIIawgSYj3RR89c696MDHXb9RNd
9SnGFTxY9YuXF/OuEtJa9XKk8hpie23NSly83vL+cPd8cEXMd298NBD+OBpmdwbAuq6M+hDZpCRW
xZ3m4fj9F3o91C9uIfPdYhHpPMJ3lHP3U/ZtY9fCzloYW237zyaWgi6qxy9emnb735/ug/vn2iT6
+WGbOxr8SE+780j0kNWYGQUbISj/7uDvlg9cgFHRaKM9K1/mzM5JSmgDgn5+f/TrUX51pa4f6afb
07KNelb/h7Mz221bCbboFxFoTk3ylZplyZaHOHFeiIycp+bMr7+L5+ICObqRDZynII4jimQP1VW1
16YR5mLTUrUu7RLmj4MoimN7vH3/EreeztVq0SV2Y7kyVRcqXKitg4nmU9f40F/4xg1crRZBbVL0
oTB5cVp6M3Wz+JLjG49rtXF6/+vfGq5Xi4M7alMex4qNp1c9hCTL+z55ndi7bpSeG6upnt6/zq03
cRUBlE7WpaZU6lLP5ks2ql2r2svsFI//5eNxwvn3iy410iEqb9uLmZLf0aJd4cHLEE3/84PP//tz
wgn73xegDczsAjdWl6Qcu4NeIxdKTCwQ40o396hdzLceHc7aqWu46Q7ODa2RVj4Bg0eXJHB7Danq
yral4hjnZXdtr+d3JFLhRvcyO+WxG2wHxH6ckChZYW4Gut5s2As0+K10FSAmrwRIkch+qfsgh6A+
1GscSo0N4hfnvhAwJtqsATsyDiZAdhtBZJ6LU1wF7McRtO60EnjsNSM4197L6NUK0rOpT85GQVDD
+yrx7imMPdalSHaGWYLwSIfpiFik+6RMLTkkFjomKvyURXodxVxFQzhZSFD+7z/hWw/4aqTTFZlN
01jWl66EKJMj43Tj/PsQO5vlXPP+Nf4ezWEF9e+XKKPKtZBkVhflNMnBy10LBIw5/ao4SfkVFSME
V5a5fv9it27oasR7Vha2KpvAnVvm/VyNX0jHYCNd3jm8q/cv8fdJhULu3/cTV3PTGhk7I3ItaGEd
vR1eGDp3qiXG+0+X8K72ml5FVhMKWV1y12t2LQkDn00tXNN+/V8vsTzAPxZpA4FwirVcdYn15j6y
XDYZN3uhc+jT+7dw60UsT++Pz29bZHDNYPEi2OtXkaeGlUMP+Uph6LeTtEF+EKjceBve1WYzzmle
CUdvLk1VP3gBtLIxOU8y+GDw3vr4q41mjFPiwnqoKavZwddo1NILEpx6Q+9k8d+GrHu1yHWmkTrI
DOTFiIV3AmH7zZl71hmHLhJttob/tOeApPn3C+m0zsHk3ZAXwrbDVMRPZYAhjDV9SlCn/qd37l6N
qdmRddzT2X3JHW03zuqpS9RZy4JzYfSr9y9x4324V8MqnYYulFTOLgkQ9saPklWkPph0y4j5/2GL
cK9GEuIAdJJWKi/x3N8lbfIrNL3Lf/vWV6PIGEcaWBohL4GTuKtBQ+6y+B4nA0YJ71/hxiLrGv9+
u8rT5mByKbtrmcKUoNQugy5e8pZ+UC/dT3r0QVj69ygYb79/X8ckN1rbWS4vTqhtytDdBO78K4j0
RSBE7nsB7HrBf5wYV2u5GuvW6Br0NElatefZw04n9Og0L7PYXXeN+RFY9caYcq4WdGG67Ez02BCl
ogydi/F7IJR+QhGvdu+/nVtXuJrimuelhg0e6jJUCAu15lwUWJ0b3q/3P/7GyHWupnaIcMCo1GRf
mol+mzCNcsx59fqD13Dry1/P6iSx6Cbo7Mvcuaestk9o7Z/dUnzwbG4kioWzXPePnSKFPlzT00ia
Kil9q7YX5ed2HrbODBGkcXd1e9bIZFeI8N9/XFfgpP8rVVAy//cVAS64UWK78jImp0J+CstqLdx0
lY1bo8ADCQhjdS6UBo7xfsx/Geb3zPwsLNwK5YEQBin9Z4Hp25xu5+CDlfPGcVtc47esaCynNMmd
i4vARI4jmprfs/dihXAi8d8RwYnaiNU9OHVySPv7AgPlMoCiZyF2nylB1dukXmontSw+eEr6jR38
n5rKH+9lSJJylhJxmTuSi4letAotaDghFD4UsqRVNUTb8lbUALSDN7IPO1OIVa3A1eVHKxg/WPCX
SfiXVfkfYOkf36Kw2hgpflFeZP84dz1x/bxySsprKGSiBBu17otd5dv3R4a5LJd/u9rVkoOTLpTw
GPFk2yfBhjZ+82iPBQTARllfqhlxF2KY6TDG1fco6F8Gz4XGFlXTQ6tCtUbiSF3FLn8bWfOUh9gM
VZlC4C10vEcE7lN1Pr+MOfAOuyqSVZpw5F6QAjgERz9lDTRPaUa6Eh5OAllsgYWh5RGvSjTeVTRX
HzzRG6uFvFruRvoY7C6gH1QT0W/DQFfguZiBvP8EbwwaebXSzXlJ45mu5xdjQsc22SYhLGqq0fTU
imbYD6KyW1e5WvBGo4oEJ3Rs8+z63uu6X7Ley+FVgvd5/zZuPaPlwn+MutlpaFjU+vwS5uNhsLRT
EsDrev+z6cv56yCTVwte3EZzHc18+86w2kOE/OpZ1rM6OBpmmlUWhxySmqpa9ZqbrWnb5xlWqIoT
O1dHa9RAyVZd5Sfs9I8zyYK7qVHG1o0jTqpxPt/1SQsPtOksIo1ykGuauMf9+1/91mO5WjgRPgQg
X/rsgtAWeA0kn/SjDN6tj74KkaBNFWZGn/UlHPQ9HIsXu82+vP+tl7H3l0ktl/fwx8t0XHpRhqxN
LxkaKhMbP33xorLbJ6e2Tn1yzsf07b9d6So6ErBaHNGR75o79TMq8bUspmk7uvIcoxVHVPAl0poP
9s1bD+xqqTKzrIgsc4gvZZM5ax21MMZp2kcJ83/6Nv7y0OyrVcIsNGTGOs4xlBZ6u17DnPEH+7Ho
DrLd5kBVF/VDGP8Cjk+LMJAgyDNRhsNRhNeKfHWtaGtTFAq9COEQ7oz6syawmYxeUiA3bvXZabfE
8n5qGs9Bj3oOV6+Bv9vt9n8voYfOf1vv7KslaSC7n+gWYvxxFt/T0lw1AhLx+y/8xkuwrxaihEdk
BHGZXmRu3A3NuHXG9oMl6FZcZF+tQbGXhlJLi5QV9JKLBwvTMxFcavgJ9XxJpKQP+qHqPlhRb93I
1ZpkhkMSpXOeEdfDFQuTeFdh6/j+Q7oRQNrLNf+Yf1ke4/lhy/xiywNS67Q+1B+1aN362lerRpln
hT7IkUO5l0ID5unvK1JzH7yCW59+tXCQrCtyzs3pxSxrWFDxJRThj/efya2PvlopirLO01xZ+SWN
sJlEceBtgIvVm/c//caKZ1+tDZFdunKEw3LJ3PwTmRjY21b4ijrr7CTmKZXpjyppPrjWjTuxrhaK
qjSkJusuuThR+RL3HlaaEUnY92/k1odfzd1gHlxzQC5/GdUwQZn+5ppO+d/ernU1d1NL0N2H/vei
J16z6Qc2hdwLjP373/zGoL/upwVRQCOcHucXq7Y+50nx3UKTFxlF+cGTYQP5+7ZmLVf+Y1oFYZWm
HSiYizC0Xe0MJxYDW74OxgEu4kFkWPblhwaQoYNT5kITaj9LHqIxoWsM5/VkibWXa4/TrFZwJ8zO
3C1qzaH5aaYvfEiGU5iZ2SeDD5ItkmOJuRXULehvh374PIF4TU1o7xrGKvh0EsqaqfDbVvlqvrDO
S+SUpn3AwbEXyCw7v3E4xJHn5iczij6Ycgf2ltqMOE587aV9FzjWqc6to2rP/I6Bo6RjqHVfQehH
TOlb1gOH9BMbhxt032P9yQGkyn6h8eKAGa3qJNqwd5QdNMjI2vEVaqd9tjErHo2Dyqc7W31L8gPd
gU7u0FFQ+VONm4Nh+nykPsLbxmObcIDfwVt9w1ew9ZEONmd5jqIOIBJ+FgqFCtifqsGBstjKAD7Z
L2nXGwf7UvnaC4zgMmvdxYKSfIAqrT5SofeCcKnQL3vhRAI/77OHUu/uSHB8DnAu7tJzqj/p2bQ2
av5mm76ex5vQkJ/5DqHHOTTCp0S5vqF/UZQnZGG/lfqwL61hl6MPlCLazKGOZebZkCdwK7iZpttu
UYMKfTPOeAapbr88Qh1bV86Jndh2AQ4LWK/wbmLz63KTYsAqAzQCX2Wc+lUNA5GzlZvKM+kLX8xi
zQ2/Pzduzerl53+M3AhW1OA5dnJpEriFemB/DckMv//Zy+74l7jFutoR0jwKYSJyAOkt75X0+cRj
z0BGTwW3VkjxwWVurLDW1dbglkoqmqexDtTlzsS0oSIansW8qhux67tqKwL9g5Xk1tO62irqtEbX
1zXEGF1kHUB1OMB6nOGDG7m1Tl1tFVWH3UC4nK9pEnyOQvLOXb1P2/z8/uu40bqL3OHf77qmLG+j
XIovBfMBEOpKV8ORCReB+GFOLDFTkwJP2obS3JamuOjt6/uXXtbxv4yE6/btbGzpeyKuvNSdJd8C
r6leKgvltZqD+gUmECrhDnXo+xe7eZ9XuwnycE1Xo4wvro2SafBs+1Ho0EGnuSt3Tgn+I0ywd7WC
zoOGoHTvMKtk3uSZh8PrpGMAXHruByPm1p0vc+OP+eWAJMvA4xUXkZTVGcFIdq+Fs3iGGOqsLQuf
kg5AwAcD6MaEu278BhpkoQJPiovppj/zRr02bo35h70SZfTBJW7dz9V6kbXmnCuadS56mCK2Znny
RWLZq2ZoYJwNnHEN3Sg/SMUtA/Nvw8a8enggSwJ3TDmdi/Z7aTX3MFbhAfYPykP1gdga73fsSYJh
+/7IuTG9/0lF/fGycPiCUJZN2SUdyrdiEfAK4+v7H31jbl+3ZJuRajTX6rJLpbd3Hi5huuy/urL9
YJjdWAOv3VSmTkvbxDKSC9isc5hbywYK6jl8sGuSgbPxFR5n+9H8uhHtXLcTl0mjWlHqGdWZfYnt
dH2IaPDlj2o6G8MPAVQiqz88e90YcdcdxHoA8STzrBib2ch5tudG/pBYrv3WCjcfN0VSVBYBjIm9
RgQmIWp0eMUhyxkdBdWO72KcAKeQLu1LDI+Gsl8Hg9m2CEKt+IMD2z/6kL+M0+tOZNVM/aBXXnTp
xsJPcWzpwhArZAyQi0dinwmC3RKFqW+WFa6X0My2D9CNd8mSyE99+FrL5t/Ml4oTZcLpPkvSHT/h
pN7KfJM6WDOWnyNlbZb4AoAjMVSOxftT1+DwRIW97X+K7kvffbBT3Bis163PcMJEZcPKXCp7Lemt
ZKU3HwwezFFvzOr/52vllQpeUYOmG5by2WjrdO2W7rRSnbGXpuY8WnJw95CF31Kz6bYuPJVNCgV0
ow9ZuHMK+2nBLEk/QiO+010xrNx2bHDW1WjIEKV3SJjEizZc5K+pEXkw5vrwpUxAlGpFRyTY6Pl6
jhLDdxIotJGYXGCzCFynGn+NxE4xoSyBNXg6VmqTnYLgcXW/rmxU0mXzPRqI2VxjLI7JII2dUsq8
mwgLcIfS5mOrz+Z9bzPWjLn50iRFv8UQwjjSbqd9spox2y9MZ9rJI9tvZ9RLTlaRtZ8jRUxRdrB3
vGQ9xB51DuB2ro07d9IrsaVjONwKY7HxsiTuW2aEVYkDgRMJcQqSpYDKrCfq+9SL7KkUUCwcz0gq
dBB9+CgyI3mCpvM5DI0cSJA0X5Nc4wykt81qmDF8BUCAe0uUoRZXI8TroGWQzsPjUGgZZGMMwALL
PLR5GQNsMR/tKOTU0AXmyo4skCHN4OwbD1w5bYrAYtMQCgvS2iOSgnCX1vU38ts/02qID0ac0RuZ
GPpLXY7Zgxha8+RR1gfKl4UHkSc97t/mgCkSRqy7oR27PfWz51G6zTqaguA+0kBXWZ0mjynq27tE
g7tBXbt+5QwGMBzZuPyWRK2+mxGeb+Pci3cWHMbN5IawjqmjQGPpIP22FPjhPtLEJBXVpRZT7zCc
N9WAY5Zbf3cE9BQnRZvVxBB88wzIenEGUY6pmabWcTsdIrffG73zjLAFLFrydRhBiE0pi1IYju1q
zOrnBfPX1cl+jhzpNwas6tTEMLrvN17Fzp/VdyIyybx55QYu2Fpm/U9w8JvKwX/N49wUB3s9dzZu
HICzOSeFvYVt/dTTEoVy/j6Y2jt9BN6bRvNPur+s3UTQNgfb0PwGxcDXHRsvL3Nrmtl2YoEMIbYQ
2QVcWkHnGQts+er7win3TSNhU+NBVWDEWsx+xG9WabkTXuYLMA4BcKfxre3IKQoW2l5toOvTR/XW
zc5O4yjte9iL54Z1ngdqY2WzJo56Goz63mIUy1ruaxPbVjMP7sysfzLIgkuv6NdxD98k7KFDAxrD
Y42z6SmIpLaKbXyYRmwCgH/pdennZnS0QIt15Tcryd7gCDAh5WbmOc90dNkFaB4dbnRLVIeLh+19
63sYBxhiexNIpwC/8Onc44HVxNN++VUG5C4Dv6Gw9OaZNIQwYQpACpmOB4BaNbuKgHSCJ2ip0df1
9FAnb4AsIRVSEbWbM6mzoVeXKcMdDIF7Y5r7iv8918eCo4fXkechwTZG2rp1nluI1DqssBgjPvhv
zdDD8J8f+Rc7em6b7wD4VyOiTO6jzT9Dir0T+a9RGwFWatHKNreV8SsNk3lN2q5ovB3cklPhOoe+
neBbmFsbGNBqBneAC/sDb98wnE09nfWIxjv+t9E5fgODYhPmwb7TPABwgT/K4KGNa2xCeYBZfRDo
D0tJp+jyxqRxdjWcxExL2zCueQnpMQJRZs2ZP+eAf0AZEcKhHMM0q1MnOHpiTxp8XenWHbz9VVL1
iE6hS0QWo4XKFvXcGV8/tY0LezVIvMFcs9tGDLYyMPeTO4BUjCGeu6xA+h4Ui+92LKKhtU1iYJJl
9rtN0yPfs9LTswqqzaiY/eO2CI1DJDOstpdhyE2XzZ1nYDxft4+8o7QMjpxqjRUTdjS85UeO1tzz
R5DYewG25ymIqw3S75MuqmW8ZSTuAU+jm2u65YW5VghzIBl+tmHwm4zsetDRhpo/oVqjgXDuvFDd
DTHLAoMt7Jg/sXaI8mBTgdTL+gCwKmjittrz6pYoJfQ4eYjprQWUDDgMOke8isGtQcxjzAzj0JAM
cLD1nJ1f0oKgPWNcE+YruDCr0dCWETAo67HCn3u+OEXFIj6AbGH1ng6GjLfQm7ahk3zSCCNElm6m
4DmGb+3Rvx/ZPcBmXl7+q5khmSIB6yEf1t1hiPHeJItExQvPDt33mmhdjLrv5p2/zLVqfAMKczeK
4VPBVtKaNClH4tsy4Ov5E/DG58AjLcUKm4mffLw1f06NT0i+1mWOvrAX9zz+mvGyTLflqywXSWuC
I21dZBi0e9oerIQ/Ojatafa+yT+brvOlZZ7wittZfreAXcGLOCSoAmX6UwrLnzkDJPPX5bkDZYVR
kjx12Usk50dahPdZYRxK1/m0vCK3dd40c/5m6PEptCu5GqY5XjeR92iyFCSe2MSuA0EwNTCJzMZ9
B6JCg+mTUpSKzXbaWFHxpRg0DO+TB8coHpSebOm8eaXUQ+rfhYNqpBQnJ7Ne61Z7BIR6aAvLpQEO
agVYdPjHabF3UgwdlT2v+0CKs973K20KBDdNfOjqOMOmUf9azLO3ouHc8uvUBqyfs9Dqep292CEZ
oYjxZ8zeXgPvso5jIP5hpO8Gvb+bMwnMyr0D2/ysxPi5L5un2dTo1FXbahYcM5m+aRhdhmFkrsec
caxPJKTeMm+CYBYeM37eTT0I0kZ1p0q6P6Z8uldhsM0L/Q2d5EvMVkarQ74CgQtgVWQbezQjfG0D
fP4KVmkptRiFZvVkV80r+2bxQsZ138Xtdhy8U5KZzqEY2H2mUSbb1BTDXRZ48464Kfxhmbq1G1H1
A7Wv9Brr0AwzRc+htwxAJ72wqvG7GiQSVPRkFZuEL9QRQZjZFZuUqeCCAv3CndOz+x2t6LjjtjM0
JzU4K3QT9rEanCL0y6wat2iBrOPglAdavhm2XTn5Zq37rfHFhnXmGdFBqSFa5yNAzTp25medvNvj
lEXYuniz+daI2Dzr9ODkoIC8+Eh7BuRtOejFc6jycCcGt6GO1jqYePeFebI1S2GH11v0hGST43NX
Jp1aVgSiPIq/DCgmjgtzbJfmLaZCVUGOl9ZZ+OmRlwb7Xi8goFViTO9alL3Ma2ecD8LMbfhPsLU2
mqX9KIrOw7FCN1I/R7j6qaXJzdi2TSmfGdfj3tMxv/HLOoauM5cIk+fIIONXq3x+hsknAVUP88/G
nnEhccFOyXVrj2LaEjcj63PdXLd86WocVQz290dTViGsynhsfySaQ2tErezutfPS/CJSNfyulGZO
9GbrI0hIw+weoQjLDYwcb9hA9Mk2nVXDr+VohkUX7KmMDjyRM4FjdZjKcqLrIlXlFpA2tEAoWmBi
i/Yc2E5B67e7NP9MEa2ssJ69CmR1P6ULU94VLd45MUemdkjXHozkR0ERam2OeUeT+lx+oqOk+BQq
OhVTp/zljgUp2hwj6hj719aCr1UW9o8xKtJDkzXZtzAy8R1oOmPtaGwDk6Rh3Spdax0ElZ75QS+N
gg0+7+Aha/a2MULjKWjL1PHN2QYqKJZzRIccKDc0uZmqCWN3yx3XWTeIPSh2+uf7DF6NFPkakILH
LQm5riJuxo29SK2tpGnlvd6UBhT8pv3aDm33eejm4ZTT/rfVzNp8iBek+hbBlvZsGob10wCSdrbS
er7LlYHfgiUi/H40bZhWBZmhlZaxXWge7j+wlPVvnJuMrx0UulVjj/opDwV+j8p1Nx2O1vfSURA7
XYsG2EqI0ziaLN9TMAzfe1kEW2Em8hCpvth1aWkcJ2W6d5oKR9Ydc3rOo65+Qp6DttogdepzC+YK
iXa1nlrNvMdPZHrsLddbZQ0wPsxzOvFFd7R20zRaf3CztnmVmKBsRVTGD2EivsJ9/iFy56HQORRy
s80JDuHss+AS6OjdwG+izJnNNl3lFlgitylYbqFdr+2lX1tCLT2YWUtZtfEekJI+JW6/tohO7AFo
gTu/CMB4tlmgYYk0PFJz/RIq6a0Dl52OWTR56dmzym03E19nsnhMbI8Y0thBHoMBZ6jnpMN3WwYb
vOJfsGoBVNYQFc0SiS9hx+jtG4J7YaabpPaewmw8K6DadNQNjwQwXwsLyiVIJM+HtrUzDLGLHPXo
WpPn2z3xHni0sJ7ve6fZJZrYJdG0DSYcGAYvWtI+lHncNlmZArusUhe/wsr66ggN3F0zTBdDC0md
9J9hk0OxFk+9G28tMJv+lHso6XuMbRhETzmYwByxyjqrbHcrWpe7Nree6716dUa03myGPLaRQjib
vmBdb1vJI4S4qazk3ADy1ebo7Dq4GVTpSzOU29Tw2Np70FZCuMXOtVrnfirMcJcUcnwoQ+GCuKup
XVmBCS9UpObOsDuihTbQ9GNRiOrFpFySb/O5e8gcjgyTVw0/ete07jsTX1wsK+6rNLiXZfSEFCld
RQb7SzTc9SRXfXD5ZzniPD218R0dpm+uGWMcUVYbO9YBFxf5T0iki6/JOW1smLSk941g9EujTYGA
l48Q2RE2O92+WroQW4n5Z7oZ2QvbqXud+EDVdz8Gr3c2dukoLLRILYRlXvhzl/9O+xqXjWLEjysg
9C8S83dfSwbRcIYltl8asbq+2Fh5/MsQ/J9YqbtYwKgyI0Zp7eyW9+5mGDA4TkCoVAn3pfGwHU1m
eOOJ2dNV7HwZFPcn2VL83nN2lnR3wBa2ZL2fkqxwtkFptRsCpd8NvSBGCZd9keJ70vnmpRhicdfC
qB7zYnqbZXlsc8ZvhDXFE8Ku5Gg5lfztCPiFIsqTl4rlHM+Y4hB22oANl7t0bLYvYS1OWBEdtVbt
tXT41mb9zu27owR0MEHw3oDOZFHr5ngLnlRfd4uznB7+zDpMx7GkAj6nsSBokc/c/+Ya9CW0E318
9CuAQujTr53K3DvsprAW8CoTEK7rqyFzVxxsVkW1BLBjcqfxviiLjnjeWmXoO7N+UgIz2bDNQbC1
hxRQuRvN94kT7ePe/j7mKKWsYmcquwHvm91zT1uvS5INYEpC9nnTt+EPMCedT3cJvPURdnlU3gm6
LzdyxoZlrorI79yGxRQLupVj0Uyeera1aVMXd2U5vlTUGlxWAoez8lw0xxYUCby2u9Sbv4XkR5pI
0ZxUhg9uy6nKrsred0Ln0a27k+MVJ6iX96YePLj4beE/xIHUGB9yQz+GerGoK76NXrzP55HaRe+9
YeZHTJRRLe1sjp4Yp6X0TvjMpseJxM4o9XWv3FPfWI9GiCM7Ciy/1dxDpnlfnHl+qAZxssLxd6LL
l8ExSAWk3RH4s0cnLMaH1fCpDOuT2dtnesQqIBqkhjDBOcTG+Gi1Hpz7+reLLR527O2FfM1Xeg+R
NjgPTda92R6xOE8inryX3IHwXeIZQZTpj5OOJUsevoyheAj7fB+n6b6PVUVPpqt29F/aDFtz44xT
TQpFPUvlPLQE8X6c6Ge3b77bQzrubQ+PnqK1mn1OqmpPvVms6OYlUKhryCDRsW0JjMdgx4iOqRs0
G9jRBQwmQhWpgcXAnee7yTzOpaExlki2NrwdfOSD8NSUXneIO7uAL2rVq7yt1ZPmYeinlVND49QE
HNWTVXUxuqR4jl2Ym5OV/JzS/rUb4+xsF0XKBmBgG7x0oHGXjHVtNI2T6DzkbR3GNjXeFveZOZpv
WltOXwY9pp/Sm7IjiToP/JxuHEJjytaNrLqvTg7wcTVLG3egCRjj90EN6crMGT+VleE4RIor3Y55
YJMGs/pj3bBdyhoDNz/U++7CW62/FXQJUEoRAHJBcOr1tp2K9MFWxDG4PwT7JDcEhbMQaIpezGAj
mnbV0Qi8qVu5COvcOfQ7w53vW2A3j4EE4e/nnRV+IWzon92pKchkYhdssFytzNj9RnjhPHVGqL6I
bobPM7g60NpBYeFzqBK7Buxjm8HsI3rLsKGLOf1mzrDJYDOxbaoObi2A3V2sF7Sy1V0T3ZmVFMda
TdWxahP38E+j5WBn0f1kGvoGNwj8Ypo+va9zr9vqfUV9PXbUOk9mcT93lbMSei9WbF7Zk4fH0Y94
EJcomKdpVWKms5q0GEfG1G57k+jMUFtPCQuvigZHO5cTm0fit9oYkn5jQxPTKXJFutf1gCpj4bHQ
joPYaDoeDGUo6RXFeMPZh2kXf1KIWnZ0Q05+3cTaXs0JjPc0ob+Pv2L1MlHrqlGlcOjRT6k+amur
tbKDGWcZ5CJkbp+jJtTfZG0Ppw6vn9fEHHCV0JIxfdQcuLRlktf3kxrBQ44ksbiD6jSDd143aB/e
gC00a60ful1eBc2ptVt7P0Kju8fcJL+n6do+JmmmXrvetD6psq1OYxN7vgqzwLetrtyECGd9rGOA
u+I3tLbSwiQ5TBf27FopyXo0bCQuWaBr7OgyB22ebXTGqzvAoM9cKU7FgB29G6bFeoppSJGTilZh
U2Z3ArXJw6CgVNZW024spvC6UETneV32+9RWGLRMDmbylsPRRPbmIfJqjNaI89QvWpRAP01tAGy7
ERw6XLQxr1pm02nYFFNMU0wwzA/A4QVNMI3C2N2IFptVFesefnZmWf1IwqGkvV1B4bVNtZ7KvN41
adgck4y0cCasceOUZr9pxATIXw19+s3skNWJQqMsoOjq8s1czeM6mOz8uYD680VIR9+yFekPqtKo
Rzn1Uvulr9lb/Av7XT17P4cgije5HjFKKAGspY7vU6B64P1eWD6SeJ/9ubUn8gFVtZYLybpIYBKT
7lhio7jy+87hdF3h3+pJzgBUTdTbZACzjpJo5GpDvJ54jtsGCwPabWZjqwKY2SoMm7PTOz2AXhXf
exnJDE24cmNqsTrWOO/6qkwgoBam/GoPI6XFRKQbsyZSNCniXKqmjDbwBqZt3gwd9BRsEKkbNYFa
B03ME9LZ7V0EEVswtta2DybFmoz5oKNVzufW0PpVh4UAFiMhdxxF3dd8CkcI/tPMEdfuACgRQPVK
YsdG+dwXJLqiqcChcEazmmfyl5YnzdGcNELRIDgPTfU75AgbF/m5yNWT4+nnpjZeYsqBGzjbj1Uy
HjnCnbs4/61K1rS81t/MlEg6S4diXdchYURlJf6QJcVas41qjX+ptWBO0+VxselZ4oWD1POkaXdN
hCM8eKfvmVuj94maF9wN2DbcSMdmtfyREj+XnkJJE2xsaexF0gERzuwd4+eHFmJG5Bm7VMe5zpse
itomc4qT4sAWnA9QQivcLQr6jqx+XgzWjiqp9lTGD4Eg46mWuNyJXxQ0YaL6+BXVyhLvZM8VMY4A
Yc0REw6qaqNTMLfTaingc4BrOENlr3kVftI66z7Mqlcw0L+H2jzYbvo5G6AcpIGGKbCkcKzmumaH
Gj8nBQF13RckpmR67pY1mARC5XsGZidgVmIOjc5zj5MbHHmSrrJ6nXX9Hk7f9ykdvpbh+AXvkoMa
zH2LwSdrm/PUF8k9WrLf4ag9GZg6yCbeVqqUn5xl4yByxrfPjX/VeoH/a1xtZ6JaspFUTPAWdmfC
gsY1PhlJTj8apGrKqJQC93lQb/UkePXM+CUxKb8EnrFnVFFgNat69T8cndlyo0gQRb+ICKBYXwUS
WmzL8m6/EHZ3u4p9X79+DvMyHTNueSQEWZk371JjKBjC5ZfE05kfs+a+iy59t1w5oaTxnF3NOQ+u
fxatuItHkJdkbeQdNL8ixLH84JbuDwG0C7dBY+ODTsL65ua5XxpIZKW2eailtBhL11/SkYm0KOxg
tJ3PTmkPuk5Qk6+M4TSnY3/gnDOxILOfCN6J2QKw4/E6vm9s0rX6Ra7qWlA/SGEuu72dupFwrd/S
B5+vzXCu9Ie5Bizwa+eakcgDbOy99nXyiu29vm8yfwjXZP7aGIgqwf53FBFTB+wTW+4JCyMaiTV0
K2mY8PDXZMxku3g3EqcImJ5gGPaVXlPKynsLUGPnCKGHPE9nsq72U8ayRdMe8pQviFVk5Gkmptjl
12oCozpTC+5e6yEAFPkmGQtki1Bnolj9s43TJQb48ilx+g9czHMA0XgD3JMp8hVnZt8ObjhW+nYC
q5eurEmTGe6bhPayLnBfT5g24NuV7q9DsoE011e2dQ86RH8fDtguM+IcgxP/ZuXGU4dGMjDz4StO
LJfU7OTGT9sgzdNzbXjfCi1bgAMBDVhbPLWjdXUyYOzS3HKEK6JyZP8XpAxd+ep8rrp0T6I34dEv
eY8rdJwEtVuLYCPgFxldBLbunNgj8+llTg2fu0C+ae36Vlhzuo9n3BFVteVobxsvsqkUWHZPWEhW
OIfZ1QjUq7noIO/uXsUsLxrX209J9qsX5gd9U0fKSEa0HiHXf6YqLY+VIpYKq1UnFP3YHWq9y+Ds
D9pO2oSbiKk9mol4pSC1DFNTd5UG3Iwq1Vh2zZtIwEnWcJBqfe1tpgVFlsJ+spruxTSGvyiI/bvY
dc1dOybdHhKdOA+uVoZk+kAshu344GnllfC8STHbCnsnW7ArB1QkUkKOezpRn0OmJWLYI4HT6E0X
iLuyy8OaNX7I2ZRzmxjFi24vM6kezb9USc5lwtTkJNoznft85Qh3//ZLZz+7hQbhp431ZYfjWBa2
iVdfnKbhv+FKfuwQVe89EsQCaQIG6awHT0xZcWAD7T+KQvtsCO4gfUVlLwmeB/tKd0G8an8JAT2m
ixfnVUh7Lg/d3LrEN+VWEJvNX3JkyWfpZME8oko2FyllyJzyT02v5wdjMH7LqajYzVZsuiflBZ5V
13AzmnFvjkIHzCE+YASsHG3uLzYa3N2UbtHbOyXUFgjCSJaOVnuE5AKa48OZndIp39lYHQZDb9gB
Bb3c6xWLcyAuhWW8SanHO454j6LQDr1DnkdTuWMgPcwNDXqmJ71ferI7HZPVtqXv3FnMYUv0ECcj
d0A29rjYY3I6PRDLjtrDhstl9TiSdxBYakP6NzLcGeFNsOWWXSN8jfUkuAOPXjs6wUjeSEAfZ7AE
VP5jbGXPJCxa+zgdiBCsBbHtkpRGljTNNeEfUAXsM9Sbmdpa0vUs+MOZqfpsNoldYjT6mQ2ew5Qy
jHuc7dMdfkdWwPhGGRUlBo11Pj01mdxGGtAdy7HTfYlLW1hbk4Vhu/FLFGMBtdYUQdpDj1ld+sR+
1dl3+/pDkpR9wGH2JO1R7HRRceFgfgSzoz2kglAJoDiIyoVNbmhS64eCz8gpPrwxZX6nZM7srCHx
D7C1Hz25JNHSJWeRVG+Nmr6lBH6sdVUHRVIzKfsdjulKAUSOHXmxjMKBYbhzJOfpr2HSPPgleHuP
Z5NHlgDJSCmpNg6WdmPNurUt9PnqzkzbW+ACiMJk7BbBBVk03wrSMp6Zl4duL9pqCjopC746WxKQ
Pn+LRLf3riCwF3u/OOpJUdyTVPtKCrt9huJRhnIzSm86PkCcaTe89oEd8DOpDnbqqWDRmz9J6Y0R
ThoT3fbC6eUTJNnQ2oXAJZ90yh8gRPRNcw5eLs0/hga6reTmJqVnLO9BJHemoCb2iVUe+9Z9H5de
BWY33MGSSYPWzkizqfg4TD1A6ITgZKPBr+kupbkQIOwl91rVEQ66ndL1dLQqBWy1soqpAfmZDch5
k7n+luXVsi89vQx9Uond1NTP+qLlJ2aW6tYWwoF45Tz5tpbuRZ/mezRS17py/vQ9kUptSkxeb4J7
KAdCRmxhG7tWcxFW1ciHMKQAjkjZBi1+fjBtQJy4yI2rqWM14eJwfwEJE/tkzdVuJpb0M/G1GjRd
AOrUy7/UpmdROelhfl0A/lZspKAJh8ATVVgKu75YcQ7cNhomp4ZmhZU1c5xoUOPBF+Y322q/tEI3
blUcy73Vx8WtGC1O+9gc7g1XdZEDpTR0HaePmknBhJy8dZfBIDlM8zo+A1S31wTTvkjrSvPVBbpl
8dEuoWPhNaFJ3/+YUsfDwxLq/ADWed/iBbLvjUKc6jwr9lNVrxe0zhtzn4j4PktJWap0HtiJHlBW
w/NE5ti5n8r0MGR6HJiz4ma2tG4P0paxvJP+ThZrG7o1Z3HXddYd8+F81ZVJclXbjG3Qc7VeZpJE
buWk92fNH7XAykwJecNtTjLu/Q+zx4fUzjorzKUqo2ods9e1L0iNkV52GAlavMW64exbJIVXvzbF
ydfA1rR48UOFMfhDMfI+UuI5flUbEwi0DM3XyBrhoGRXPxNoAD5NGkK6w0sYGseSs6AWg0ndLab2
0DTZzC5o7CK92IBETfN+dF85sENK46Xq8CiKp94Kp2Ze7thDpN9unEJaI202nMtyfMwy/QIn4iEm
YZYN73xrBJ2hrY1cEi8GJVjK5Y/sbf+6FCywq3jpTi2IKq3QkP+wE/fk2enMyXtfWiOjrLngqTUk
w+FUVqn92UrfuYCNijEgFQLmgN46ItQrR9xkj7WbkTZt6Pjw4JK5kieHIYoQhoRpafSa5r4zYnya
6KbZ0MceqT/u5D84s/l3lTxjtoFdsc+uL8x6gUtCleId1mbgb0aCobDOCU3WLrC2loDdzpNxGnFt
DJfJG3ezXpKRINo29EyYNK6B72tXw8yctHnau5nlHZaWHcWs4pgKl5X23UrieeT0pKGQcOZJiGft
fN+ZMPJSXdmPeMh2USmz/i1t/Q2misVwLKtpfXFUWt7VDHl/jVWvXnwmpg/knt6tT1a1p4t8I744
Jds7K6KhbI3IzO31jpvKf1/SFshisZpodts5pGw7J29u4MlYS7Jf9Iz0iq4ZbmOCjwZtNMg88RH1
c8rG7Yl8cS/UpQYvcrCI2FxtskYcS3wvVmkeoBaqvTTmNHA0jdm3xAytY/H0betUshEX9jCVhfrx
mrI7MrXZYU4M32vlp+1+AoLDqzodn1PyQ/bToqlP3R3FVQ6F87Ek3fBQ+dUEjYUskrgT3CSFoe2J
fLEf3WF0b6Ks9Je6U+6PVYj2O15d945wTzKRa2F9Lr6RXZfEgWpW6OwnCum/xFXffVq2XCNIjdXR
90yaDVv1B9hj40tTl9PeLtga4qa1eISTrMmdnnftsc8tI2yHqiP7FBycJHdcuOO0iwzbzt8mXe9O
gsg9kncy86Fgp7vH6274Z5V5d/IdsJfYaYqPYmX5qg/NHOrjJJ7arAcoU7Yktnuy4OhUpNtZijKZ
1eoCWyJD3jQAfrRCfpDlGlOvJmHs2BTaJMBlbCVQE1zwPuzPnkuifEJu28uku1W0eI7kmZ40/Y31
+3qH3L68bmQznGAIi4L/YlRY8HodAu4Y/lNqufahxN+ENW9vLPusdrOj0yERnPq8ZV9faffjaNfp
TvA5P83SQ2kUl+A5ZtqMpKJ5Q6DItTth+M0qR2ApdMLOrnlgF4EMjP5ZvON4RtauXU2MjwLzSJb4
JMQu1KFQqGV6XCaxnmLLWLzdWE3TAYeX7n4U6XrVa8mMQGLr/brEHzzeRN1568qDX8eEKY8Er8U1
OougTJwaj8d6/O1WFNDEEjXD69zP6UnYlf/PE0T5yFSpy+AAf4HcsOHHyHe8X2yloj5h4ZDB998D
vvCIK80vKLK9QSCT5b/aZLFR1QglhidIopMJV1h232UBnW6iy7m3mjK5U3VZX+K4cmm+umH4Oyn6
/MbMaitYWdVUO9OpIAYqMb6n5Ok9Dj7ltVoNwssc3B0sbxI/kglxXwtpP1up6/1dxdSTCZMaZ7eS
mLFtz4khsWkEICvKQNVj8+Dimwl0Q/Rf5yX5U05R+iqX0YsK2xPv8zB190pZ9XHpBvOi14mDQTJO
0oW3jl9yNAmt6GpSC2uS7w6+1a2vGE2WoafL9eb6lGCPneLFWG29D/zCmL1d6pvxPoXSUrKYy/LQ
wSg/XAfwpDrp5rOmZzYOnEoecos8KMtc+isYox7aLbnPa7X6hwzs50oybxGRQjmHWJtVcPIsFS0m
B2o1CwimtfevdyD0VHTF901f+z8q96OFornLF928JqKayHvO7MAchuqBRaq+ReY05JBpA5wW1pE1
KyymEx3azjxnpNuymu/MOos8fNlhaHIfZF33E+eu+OoaluH4U0GyHx0XOwTSpSo7Ww8kmgIYM+js
ZUrPVGnFsvfHsWH7PTm3pEqmm9OJYWB8RPkIJtGvp3Id3ec0g05KToQIMPGYQ7mu5mvvz+9NCpuT
CQYqSMn/BGYrjVkxVpHFNwQEVcFAzd0ntVZvSZGYT5ou+osmPBHNUpHrRfpPSM7PKQUw3xU5KBiz
y19RFS8KjjMWDqmtkXENTg0oh5NNRXT7l+OAn+AnPUx/NI8B3o1jI1wIxY30xHeOo+ZOJyZLZP1D
uQ4Q1mBO+gkxinAixPiDsyrcgUXl13kpzLNRDf25jKlJRCt2zpkE7CPRLVXQSjvfJaZwd4aPwQcj
N71m43fGbshFESbejFIRl2KSyJzhHxdn/Uo9G8KM5oxBbWM94+elHoKeVAGg8XjKrOYH80HWYbM9
fk+rbyOGjN+Hxf4bl+sfny+NycQrd7aTOU/D6J/R+b0sFRJ/p/j1aXQClcWHZTXvsXFJd2pk92hO
BUlUgjwsWEoEqNeW95QVRgc9Pst/5FCxG9Zti2y3teiZZGIwap0AdA17+4D0Tj2A6q6DYWG3yDN3
L3u8QOxtzVD95GYZkTvFSiMRO8Ic86D2iSZ1zRMnm0YHDHmbpjKKlzQwG0q/Em+dWjlijfkfRfzU
pnCqvHL9O69NiIdJlJX+ndEMiIA2OS9UQeHG+4Q/3bQ9l/Ad8Kw8j3r8XJnDVeucNiwz0pPbBhKm
ZPuAxuHsprMI2h7TYU8ULg5ECh5gp1NNfTh/J58Ub5p49x4l3FbK+NHUB+nYTXtr5UXOwIzuM/RP
rM5HK1Z7P9V5E6V3Lgp1Fb17xWMh0mPrldTpe9dQ3OD+2eqMY0IW8FAnD1nJf1vFTprQD6qG3LjV
yYN5SCKTdzzn5jXDer6skmNdtifGAGicGmz25lCkAtRc7s1tmbkiI14rE13p0D7AgThMPG5rPF2N
mYQqHwa+mS67FkoRT+80AKP78sFbmMoqYV0Ue0jggukVuhXKruneddA4jFx0rSNmrtB3kph24mPN
JXKX9LPRzTdS1AXEuxVzhB2y7cMkYtLM3HEhvxU6dZgCfO7ihh2tuzSfWkUd9md1cYTiK8fU/bUm
1ZzuO75TsbyudmvuhPJuomhYcBTOe9fXGoN3PT/1qWNzR8pz59pQfBvSdMuCiGQJlFc3O7ib2lHP
EPEm/b41FpgAa3MSZDaynVpvpUz25NK+pnbHuq/5SsXynZvqaiZdtdebCckGFFyTNnnX6v2F/NC7
QeRyX9n93qRe7Uw6RaPTQzFYocv0Bg4vn51UveUl76R1GOLdV7LBC3Z91RCk2njRZgDUvjDnwDPd
Mzby77IqiahUjQ47PdN7Rd5yqr+VrbpP4GojUG+5TMNKhs5yZ3iQrR3TDFZTOxMV+2J7yQ/50k/e
OH6x//jiED3URvs6Y83OkF+WVFJ2NIVGgRvbub4KIZ/6tT6MTfKZaT8WlrBcx3IlPXBY9jUtOVTX
ewP8fCUtzZTqvWPubFcTQKf5LNflUfgaG9+MB+23sT7XegmntIXUu0QZYvRssoHdbPt7srI/pPz8
xNkKR9D6bBtxSFIc71QdEdR616fr07JWXwXfkx0DdXTLbyOwdcW6P6vyZ4fXgIc/DZIqvLL3TgZ1
N2YpM4C993qbmUJ/snFo23xDOyIsyb01Dms3PthSAa2P0841GrZHS/ldAW9A6TowqNyZro6JgxPU
q7vDoOvLLvKnbVXnDnZQQ6JS7RRa1fBYCQg/wt479vrP7WSC6IDxmRF1XsSXVn545hCYaMrpHZ96
N31G1J/MaeTqsHY0oirxKSuS8WyVW5x6uYf49rSuW8y0iaWUug1jcmlAmwtnRsxrXsvZRMHxMiNK
Glz2XU2yhLFLYlKfn/p5DWnqQttAtSHsFMo3Vr5GPN8VMBZhPs1F8paz6k4z/2gqhOppe0td97B9
VcmyROz5Lh6ZO60aaLXXUG9AlVqSV63x0mf2qcjjUwGEmtjDabElxxqtq1Z9sTq9rKjct9shT8e9
7eEygF8M4b/jbpklq06PUaYICrHCSH1ucZLctPJwH8Ka26niTW9fjym6myplaCvjHd8AiSLf569J
u3rwbGC6mjUT39cqlp+xc1marfvtusmuiUxCmrHYlrvGaUKn5NDkFugm7d/2HrPciaQmo0Wme710
X11KSmYlKeYxYLdqetSd4iyK7i8CoIs59pHv5cfthV0+AlYtb1u5BSc+UG8Cn0RIzODvWFPtFpOR
uq2iDMMb30mPZUdEozEEg15DT83PAPh/1tg6zlNBQpBl76pKf8SwnhTV5JjNc2SntCipCf0OKwFS
IIHeVNjMzYVQooI7a7va1UDPNoynOmGrB1G+G+N7Ts6Wd9+GBjuyXLZvWW3f6pkAclzVhCVY5Nag
qfUNAXgPPPiiXOtpsftXVDQ6VSE9jL35NqXNcU7SFYxlu0qVfjcmAykElo75lBstkN929MQ2ZL78
D0QnuYsTVDqL1oT2qvlsOjuI7LpJLJsIwcqiUqFhKf3j5C8Wtb7qAidtw9VVNyG9Y5rEb/Rk11iy
veYD/EAieJBpfsibJGFkUu3R7n0jmOBJRXVGV+BAsB7SjVpJwKbRJfuuSry9VthPZTteCr2/b2zx
VpNpmkxTvW8X89+SD6/lWnLFmrt8TF5FkV/GZvlmvfvW1tWrIXNB6uLwRvbBkQJ+V/XIBjRc4Fcr
PjOX/BJ5+0suz4uuTbeZ2a+x+gdt7aM8dQ55bt4DS4LytWNzQX92bxqeyb5ujXR37XBHQm84wbvY
3jYgNSzQ0XpwtAbanaLRiLebKmmRrMySiWyZkBcNRgtTunqBWPNc2+tj40sY3DMavWQeojTRHtia
aUc6q4eZAodWzmb7mK39ZZyr05yDr/gkavi4eDU8b6ptn5rJ55TDUYNTOYDTDge24UnUHLbOpoza
Qh3mhd2RlyPmiE2jgKXIb/G6gzfl52yIr0DLL/A+jyvHmw60hViGnZxsjAVyBltcfSDRjpvTG4iI
17Px7OjzU2MMbJKBXpksOL2hyzZlJviE4mJp+sO4AlSmrfbmowfNh/zsZ+0rix18RyqIdAYFHEzo
udHbyO7M7waNESVJTLskVyTDTsl3p2msXjijzA54kaHxLibadjdI/V5vzSdhlZzDk3VIuvxfTEsk
qDnKs4dgXdwlLONV3w3ZdNDw6xjktAIeO4IXtCU0rpbjY+0+46I/FoX5xQ7G2Csdrc32HFYkftVx
ccxq2DW9KzZoW74maC8wan0UVvNbsEsio5yujM6+MaZ7mjDUKsZ4noYGy6f+FhfZm6blqC+GPymv
tO3qgq1BiK3b/VgrbFomYmPbVttryfjbGizBnNQ/GWn3ti3dGlvr4ZDnmw/cv0p58Alb7VJM69lc
jI0s/Q/ScJSpeiMPR2ZvHUu7vAF1HVGbbvedUXaBy4E4JNOZ5fizTdW3OFG3612Qi4PL8E6Hu19r
z0724Y8cd/JQdeTrch9w9Wk2oU6NU5CTPoUByd1mRrK1k+RYHsQS3/zCukejcDar4cWY1d52/dCG
SwYrBvGIG2ptHWjlFE7oreat4z0LLf6I4ZnCpLOKozv2z7r9oE9k6JbFJ4yA/UKUcmU79xWzKSjr
By8dtXJztNm0+12BrS86xHI6KygqsZOcNyIMXKS4B5bO4+ea0Rr9Y+jHJxxdMvxV8qp9WzLjJIb0
C0eFYwyvqYRZUfbFXQle07i32LCRZ/706b2yCfcqUdB2rAHnhu10Jy/Z4gc4yzjIkubVu060UrSs
B8xr/ERErtvf89PtNqu2m5+LT8k9jiCZRcOBD0cLJ+U7Kbqflp4cbVz5MnJEqrG65+9K3UQ/t3FC
7wDJN51HaBqAgdqpGqvthtbdHbzOIpSJR5Ju27MF7bGW5F6uOxg9MvLLetzlcQmHr6x3Fk+AzVHO
r07d4lOaqP04fyw1HNWw3Es8PCBXv/tKf5TWxM8AcCb3ArEvdPvmZfvT0ouooLDDDwlnFhFtmv1i
p3/JOgj0fDQotNplBhvt3TwaPf3SWCSfL1bYuZDUK+05N/k+t8g8533YOKHor7bxwnnZ/m82PVY5
Vmd283BAptBsxUMyeue4RpVvx/pnXRYHMRBWXNpHL56jdS7wENaOikfIpWV2oNrqcfqcU1hmjykb
ix72Ap3sNyHdQ+veKuuzGB8ghcCzMner+W7K+F7L4mhyoKmMQVy+Oz2gGVO2Fp8ace/2v+xOghIw
l7e/ouoDBw9ggoel+sUENESA/uqwPd6taQcO7e/bngEyLgPB5OWL5rQm/f/+KE7/29fX7VCf6jik
M1YG1BEgVdLjeFKX5cPECc5Yy1Pn9Zc4M/AWoGqouoe2lfn7WmbUrQ2KEwtLbxZfTuYZd6AnwMXu
J591dl62aBTE5ISLQYFr2DVsT5TDNzzz0PaUMZLNV44YEcWwz0K0VxUBUjB32T9BB+3SICZ9Mc8j
/s10RbPP9el33PjMXI5Ut54tbivLR1RG3yB5csHxoEg82Vjowv5j8mchQ7MWLJor9vEoYZjo+xx6
dQxxOuehQ2kU4DSYLLC2ofP7sE+jNmsm9keVvmsXipmLUesOpRTWBT7MgwRqGl1WlKQVHrTYzTEa
vnWFA1sIncBWynxshImUiFzTQbFjR7ZM32ZTXAtyrvkgM42Qo+rHzaVG5dkhGbTzVoB4uGy22N2Q
HHR2F6TWoKRGMMNEM5iM/84w3KRuEyx/y0m08cy/OSAwbP6zZOWfUVq3u9SQM0CLzs3HnI8V4rLJ
XqbpSTojYBw4QVWBOrb/CmtjZtNuE1cebgUvfuCaGrW7Bk7bF5vjlSvaMowzAZsM0rmv9995XqxH
c0opCoWL2qVBvabH8qtu+5idu/foFzBh9fcqxwEKa7L7RTb8ijn50KnYZI/MkBfhuKWjEGgcy4st
7adCR53tuE+ZgH3ga8OvmxVP5sbyTvT3ZbVOefnaeh+2+TcbC26WbD+KsBNjerJo08Ch9fFlBPrd
a+wfXpIVY0FXmsMfbwGJLLQVlt9Ssz9eYN7mjtO9xE2ZRu2ERttU/ZuxwJebLfJdSQr8w0rLghjZ
jxHBu/n32tTrawUjFMl9vdBvSHBfZ7a+nNVFW2Jk/bfRyOZLszqIVWamQyWTgw6w4o/No2NNwAh1
O7B16elUYIE1e31ZhgvRGtNu2ToTbsCBVRvJFOmSy+PKO4/mrE5g3DZeepWsuI99McdM48bAsrti
CrOxuo3Zre49fzUxaFitTwk8mkadrMSfVYxrHrblDL6buqQ2DmZ/Z6WD/bKxPDiDFjguhqQLXd1O
BVbeonoU3veYUDpb8hSJUIBFBwVVlilRJ8MXmbp/vFjis9DSl+6GQWIJ7dTTr24SuLirU0dESiNJ
0LKTcle4PmIQ7lgRFZWdnnJPsmgWAy5ZO1NK0QSln7nPjWsZlzyvOMFtmR0h/sGgVA001XXxdOpa
UhGdshgR+jzkvzAN8Pof7YfEG+Yr5yTAo5u0t65e7edmHhM2WSUNOy6sJ89v7aPISLTcXtGFBOHI
Cz9RIQSK/GBNE2DAHFfqftHsKhqoUnLOP5ibil1XzY+4wJxnwIoSzDywsxbNp8mjUQPwrRe9rd4s
K75syrc5ri8lHfAKQmO2dMIu/FPfuJaeoUhoRVozuvUNiANYwfPe3BmJ6piftufTKO0P0aDS1cYD
0r+I5LbQ1r1oc8FuEelh0dFdmMeP02jfxY68aI734bX63pdpZGMDqmXy0amcnYFSRTXmc+u4b6hv
jsIyHkSfH4WjnRxatnXUvrf7boMIfMjMO9MEjIe41pb9NVek9Cr5hRgHtZDPwean5IA2iu6UsXHX
ze7AodQC1+v2vTkO/dWczAcSac7II/Kol82hy9sLtzgKTbv5HBPtYEBlXQcJqqf8E8INiEWurMJO
Wc+5p3DPMwFHbawGiM9wcu3aGykzqXEtLCzQG7gOCa8d7bw/6wQanDgrmUWs4W+6YIcyli/EGj1h
24sLjXXLUrB8b77MY/9a5DNO5rQzMKMfRh8NFOYmgaV3kcq7G3wViKmIc4sujVZvPOCS4wfNYrc7
hIT7/zswIe6lwVmFzuKEKffj/5ACJ3vRo6vIW7YyycUvi1dfrz/HKucL43lPCqJl0uXqbefE3AyH
MvGe4mx42BqhdrCWwJ77MJ2Maj+7+vf2qbPGeBULVnq5/anN+UG3yje328qf6u+KGGV972q4Pxn6
2W+qv7HdPE6NPE+p+wgoDDEld6GQcX8s1rWpIZYZwApM/XQmGJjb/xauUO6274ptNuPmIzj1/diP
8PDNY7c0cDosDXVF8sHVKrGFMVHw9lE8mWG/pq8pJzpOBMeCm2MzEhQ4+xSwCpivRoSd4svLlufU
y09Dn7zGSfkLK6+i3OenHEPAhWkQNtspc5m23fzR6OH+o0dBGOojG2EyMv36T9PMRmh3vH+VrmA6
aRmwED3h5hhs3u6uyiDSEmLhGHBuMOU4T3oOLMMk6SfdnQtdY/A4kTkRfmpvYAM/b0ooNOA7Y6Jq
dsvHuLh38I+P44AZoZz2wtOuet+/GzyrkgmTfpx1kPZng2CcDO8aDa5aX57ahXynPvYgdg0fUy+f
ihh7Aug3t1rDR0csHgPPII5AQ5Dum+q7hH6AM012SSExn0uzeuxrlKlzZrDAzUjoLdSjYEdmuP0H
rDva5qa6cfEPEF3Uvs287HGzb+5Y1/CNa/WuXhUy6xpWLXIg5JMJdEPFYL6qf73tPfYK8HnF2a0t
y3M3Ge8wxqOqLR4b55sWY7tJs2CGUDYvCXsU9zwZ2l9Ucq/b94lK9EmjtkFxG46tDbOnyNyb1RYP
Hpd+2JwFt2+aJBX7qXOr+6Sd392WMVxzlHmzteG1ENiAlk641SGZkPkMzmMgyi9a71OpFXW9nx4N
HQJ807Y3c5KffZs9QKR5yZvqw6Nybf9ec5ngsN0JrCg3Q/96qNg7lPNdPPsh4pJLvFoogK2PSiR4
lGwIOOv4wKu1f7LyIzdzGIxxMSjqi9b03AilccXd5RP5QbH3K3RRrWrPCfnc8ap4nIre2slSwwNJ
6zzkGMMDfFd2f+1e85ebEktU191dLefAX7st7j2ug3g2/uiW4280ICw7YrjlDmK+bXBZPO8bn5yv
ApFenwynvvfOuWE/VQYPNWzrnZ1S/K0OGpzmr4+g/AffKDPevzr2PhfYWq2o7RP40BZCaDpittoQ
V+1Dpiss7fRjjZxk+61OXT4B2B40CexS6DB6XZwbKsQK2MqymTZMBKQWhqpT94SFHGRee7g2Sv2z
p/bRxa/UrbNwNqagVPHdFljUM2mUrRPpS3oas/WvtJxPfxvtB3FuqomDZ05/DDrwouTxMxUtG0fW
6o8nWH/sQiEHm6IM0jg5epkLhJyz8VT+xV36kwSu54u7lSoFqnA9GonK+xVeOXxlbTm+rF38H2Xn
tSQ3kmXbXymr50EPhDvEtel+CC0yIlKSmXyBpSI04NDi6+9CVN87RVZbc6asrKzITAaRgMPFOXuv
jV5Etjgpo71jtt3GLgMKacXBGMt0WZvoCgtjuERTvxhQq2zdcUo+XaO+Mctgwyz3aWWcddrSvCj0
6gsE/CUKhnbbg1qoCut+6lz055j1Djkwh4e8Lpw75Jq0gJ3xrjEwDmX5HKyQ+69TEwfLzAnY5/Q+
58vWwFjCzkg6xb2Iurf5GsDSbCPNuQkNVDZ0rN9DnHDsvHvGUTUGq4jE66k2z6ZbG3i/McnX4bAa
g3Bv29NjzXxBW73Ey4OWDOEKJiHvWyS1+zTr9xCPFlnh0O20zgG/p2vDfRXSQKwk2+4wf3LiCDse
550xA+LSzEEhdGMgeQQh6vdIrNGsOlRTzQ9sKesgik5d1R7q6E2hp6wLTLMKDK4ltPM8o05MRxYy
i4R52+nbTWN4O7tH2ezk2l1q+lsIAlSjzPhJaOkL5uqnvMuYVjH+GtWOE9EFZ8RBzygy2dUzNJBT
HzUvdkajaUbqb92UcdWLAXh1/q30kT3GNrL29kVP/WYdheVtWwI5bClwNEF8cAPL4hScOtu4TvSN
WVMgj21BamByLB3E6X3Hauq37Ej8cV5HI+/Bt4KnFqUxHWWcDPl0qpRFAJuryAioQJFN2kbLx+dw
DL9ooQt/o1sNvXdEpP+YtNNTb7oUZiaWYUuocufnfksTzFzakOsWBfG8vGKzgPzGzaHd6VTvqgpN
LVK8/EHrqnLT0XhfdRKcTyu1YdsVALOmpiMvvVKgvXyvsDeBVpLt46vp4OOwnb0jkLWQneLX1aW/
cfQMZJHWUZ4aCaK3He4NbfAUhzDL28SZeokXEaNbN705FWWPDp3BPSCM6SVoPORDQgIZHnqHBduX
hwrZ22chrf7Va/NoJeyq/1JxUrkDUzDu7CKpD13VU0FzYmeaC4OHlijOXVhPcoefj3qgTxd0Y8vM
XxlhmRxMSalAJi2S187v1S7SIZERx9J0K1w5cMFGmhV5G+OO46RWviQNu0BOyIL9ZA1R6qDwAHFm
7HDrG1G09vpA37ptqB89hAfsB7IOwU4V7BV1sGfazB+d3dVHZ1LNsog0/xgngGQKg6LHZATRQ5O3
/c3Q4sNWWYP2LqMZT8UYXUePmIp9SH8TMdkc9Jw6PO38F6LFvTPHp2Y9OY52oStpHQI3SOFRG8be
LqvHSg4Ex3hJ84KoQC2nArGgzn7jggGRAIVKvxstRdO5RU9Y0hpZFD1wLq6cQ69vF2uGGcJ73XaX
vkHVLAyA3pS9is99aoFCLqz0q665MTvpxnorDEfn0bt1CNGhitZDHX/XeW8XdMSGR05G4JFDKnmu
B9Bfl2gICuwGS6oQNYKZkEpq5sYYdV3obXN7x+yLYNm6Lc1pnT7coACJh0iy0IJT+fWVBY7GcO1X
JHm8+mXc7wI4Hsth8qODBO6xLaM+2edzPT2avOG7qSaqlTrTJJuN0F2Ns4tKeaSC4InDaVdUOKS0
ukPAUMdwlaJwqncIlrtDIYPxK3tqZ6lJ/9kwRLXuysTa+67b4MccgHYZsfDWwi6/SQp2K0R58RqC
URYuhGejbR8zx8HMDO0wrvQQdTIcDjNERhj3Ec51CaseRW27KGMz26WJea93Utx5BkgvbeI04ERn
ITzCQYzgFRTWI4cM7OGB/FKPFGIQ9KFRUW68EfzyIdXixyRJXzpDF7u4mtOrm/I+6cWr7LKWmRG7
GfZBmHKB+mINZgzXQs/vEzMnXWOK9OeRkOKFq5yc4T6gFiukIGVQlO7yPypOpFotVHtrKuMunIyV
K639XMOhKrgLMnVKI3wnU3g7YZEQPs5tumacm8MyAGqeLP9DWbUKgwTjsmFYp7kwVA7ys6X4WnnZ
N5dS69Qk9M7ZlY5z/ZURgB+uXw8Z7rdWq8pLEyPOw5v6JZnJY5bzxcLSvGhEVa/wZKSrwKR+LpV6
ChX8hLlW5NXnMcsgEObbPFKP0ivAdyJSStMlwPc1ut+npGlnOhgeMKQlQbxKEF+DR2i+OSHNQZAM
d1eA7H++D/8n+Cxu/8CJ1v/4L379Xigq5EHY/PTLfzyiWSqy/5r/zP//nh//xD+2n8X5FY7Xz9/0
w5/hc//5965em9cffsFiyd7srv2sxvvPuk2b6+dzhfN3/k+/+Nvn9VMAnH7+/ff3omUB5tMCwE+/
//NL+4+//25Y8Hf/88+f/88vzj/A339fFtXn628fn+lvD231lz/3+Vo380fof/NM3bENQ3ct9oN8
Yv95/Yop/majSXKFTgfEhZ7z+2/A3Jrw779b7t9swxSWa+qGpwsgJL//ViPQmr9k/c3UdUv3HEkp
wPEIZvp/1/fDE/rvJ/Zb3ma3BUaSev7gH/jFgOy4NI+rE47l2abUfwJ7y8Swg0nTgtuButhCVtS8
S9+Z1kNRqwUu8F1Q1CeTI/+6dgQBU4PC4UrZMp0RPV0TLft44Iwkm3PSk9tsuuC3ouaC3prVGsso
P1UEqp/U3z7l680QfNdU057CKFxZ1cDpTNm7wsNLj7yp2YId6JS1clWXHPTu1vcchJ4YzHdsw7NT
aJ3/9Lj+eTv+/OMb/+LHx4MmBKu3bjvstn/EOFcqBA7bVMGtbiLQpWGKkiigtWO3vr0B2AeQYm1M
moA1ERmHGiZLkQ/1akRA+mK17sGKzeNgAoboHdhXlJNnqcPwCyCt8SM0e35IhudQIPf4l+FyjYP7
E/y5ocbbCCcF/lygLXAyuImsgDifOSwf8jJ6kgVV7TQYtZVvYEH2Mhgz3fh90kMN+dn0yrJa7XCS
mwtKTPEvQh7Fjyze+fIYOKZncA/n/5lH+J9B4mE01GVg1sXtYHjjOZUdeuqhfzN07GNsooMbVyPa
IKn8G0Biw4WYiKOHKP+AcQYJF34jpy2Dk4RscR7NIkIisOnior5hJxQ8KoovZZ9/CkjGyzAbvttp
hihedzBAx0O29WjpVLFXHjUMzHrzJpraPem+Lo85wux7tgt0RKLMwPKss6ZJ/A5VyznRHp1yqwvs
HYaHw4UtlTz2+CvX3hSoXWC5338x1H5kCl/vkqfTs3d0WwBZ8X4aajjh65FSZXqLwsA4O3746tRd
wWGshidijaBpzRxROGy1HcptC9GoU3zx7KLZWEmabwYvWPcteCjbASfUE+K0jFuwT66NeWyI41/Q
us35cv4bGP3H5bpYKG3BvOUI7yfAORIQrMlend8WGaY53pxVr9k3TRt2G/gT0TbzNe53qtbZWFvH
SCxaz3/MEv+7kRrFrnWfeqW5X4cmPVJqJ0KRPZxt9xHFce6x3XlfhUXd8Bf3eL6oHy7asnTTdC1D
ei7ahZ9ns8zMNMrjGMgD1Qmsmij0VTWRZFHrezwLEaLwgwLEvEeyZux7LfgS2Rq1AaNrN47mvP/v
L8e00ZY5lslkzRT/44vROAb6Fk32FyDIPE9IVkCEKt6JlN4UfpWlDR0Tl2FtLjs/RSsQVNFSy6gP
Qe6Mtg26rOW/vyTzR348j5V/AK0JVxrOvLjMKPM/TSV+ObiBptyBOvB4r2h1nIF2HVASpl241cCN
bd0aYaUL+ciqOufGg67xEnexewfOGL1lyZQ9ebAFJe62Hj5GjY0QvFxDBT9VjlgC+RoWjTbpOyPM
fhVDfZ2Pf3rAwoCRyxyoz896ns//dPlZD7yB6VC/OPNYEi51DxCA0CvTnaz9DIl7GS0RpqUnlQzg
hd21qTf12o+6x1/cyL9MepaFmdNymfBc1zDdnyY9Q7aBC7pKXJLKjm+kwEEa2KboWRVjTjCJgwZI
RzZnBrDuwDiJsMs2nA4QINlyWWSivyQtHY24Pwfj1O20uODmDW4CobVYRyqEc0EtX9NCjg24gndW
FIvbNLR+tbj8CK+/jggGqG0Zlm3rcx/mx1ta6rUX9qUpLg42p60Xebi4m+RjAvG7jrwh27Cx3Y1j
UT1Y1iPan+oc+NnekRBUp5Fiej7TwDhjSfanvrE33bBf/eJe/2X9s6z5NluOIbhQtks/XqJuEyA4
GpG4cBWryg8AzDdes+tKec6TOQrIf3MMJF1sriISffA4F3NPaEwBmkwvVSXGu2GgiYcfh7TOPlt3
MvfAmhTqJgzYp2SlC4mdl01ElKFRrfr0Ak3EEX39ix9lHhU/jd8ffpKfUlpat8w6rNjikuGZCsLo
YHjxLxYa61/eLV50NjUGE/jPI5PJLK7o2ZkX0+vT2yIM0Or3BvuDmBMaAIJqgxw84+BavvV58Jy4
Map+ftfT6CyYUDSWQRhnCxrwzNZaX+9QAJ8jOiJL4NDexsjUNg4wR2RWs+g80pCMXhZ75ajX+cWl
EqqfSxFnRxFX1Yb1dzcE3nNjWWAGC+2mdHyKzhkmgEyzHv/9QDH+1e3lXdQNmP7owH/OFa1ji0Kn
HVsXYVrNU6x7D8YMFe0qdAsdlOmFrhO0VDmY3+ugegsUeNjGhq9YzLpC04EYNkHz+UWinfHXuYKd
Okc/Me/2PUPOT+xPs5bTAo3gUDpdLM7iC2CzybbEArWtdI6RbJRRPYW2x1/tgQeNaAA2emacr7sR
AzrQIipJ3wqmyNyaPVS9f3/T3L+OF65OmKz0zAGCgvhPV9ejj3NyoV9Q4bbrrC818KRzh6yjCYGa
zlpxR7GSeK299MvivWFXvqS1GqwzEqEOae0fh8D0N03bqE1h5R6JPahwrFyuux5ZoYQHsImxii2h
t1iaoV6GUTfO9IGiAjelbg2X0tKw2VY4/626p+ghO3tTjPA9itpVL9f/gwrBmMSqtrfisloHCfl9
QfIesoXbhFleHAMOEk5m2BuRVCfDzsHEX1f60LzV+kJbafyziAlLRGLJUUck7QmGhbVpJEJ2/5Ej
vt8a3U6f0L5oLH8BYudVlvfFHtFdchuF8Z3X9cbGUZl6cfFY38DPfSRhy1p2cE7W1QxXN0TChjJI
UbiA699pJZ53LZpAUwKxGAvjlaqasypNa4sV3t5cHzGcqoy+hinWBq6VOHKoxckq+MVjNuV1mP04
+QgesmehotFty/75GJHmVHiCtjcv180uLq7wXOo74ahoK8tvtYSr0zpK7Z3chjLT4L4DXTBRWVLP
7pCt7ThV90Npw1IInHNgyWfhw2pq54kToTykdreAkYkgd4V5qiYNB9HOmKt8MfQUW8qRdtl4iEC+
PkDaQ7SgwgsWjU/Tcso1k08L4790lokL/6BvjWJfK7wh0F2OJluPwjypquxv8Wdc2koU+8zPsv1o
Dt0xoJkcJOUZRX93p0WownuQnQZaa45JsM9QjpM+qmXoM72aFToJMGIDhDgl9FL3wNXiRTkPldSB
EoCLSsOKVjgzXqJhOCTxzVCpNchfHyOoGo/KLd9QRqGXrKHFVk76QT+XslKA5HPKU3PbJ5j3Y2Qw
S2o38Mw5WZj62L+LMAj4fkmYWlSivvLepJffAnXHCmoOqwFZFqQX+5yzAaykHp1MdhPIRANaspbJ
ixTIBO+8GwBSyW8Rr9frwrXoJlwvPut4wSCrV3L8rnpt2rkieoeG058G6X5qrrYZ/Tx/Shv90Nh8
ch2PBfsQNvdA28BUShtGIJBzcFYo44f+ZEPAehnM9KPxS3kryuCro3fuwnIc4/a6cTU9WFGt7nW3
psBM14f6I3K4xh0Qn/ntlx4sJh3e9tP1WJZzMXGCGN+zKcbz3YuP1vGw63EoJZiiKvZ0OqF0C5/8
iEhT67iGkDDpFZB7fdqrod6HYqpuMswcFAvlERqdAXuY3bRJmMjSziZ+Dw5d21GgbKdK3cpslZdD
8wQuik3BPLXiIzPOVxXLmL1jzsSrT4tB5B1PjEPJ9V3X02ja1qTpmRLTYS9cMCk2DyY1WCnmka4V
yCFznBNrDT0yorn4XKYmsrB8eLWRNxzzQA3s6Zk/myHagv+/GysE+V1awdzEjECvAhBH4JlgoroN
oj9n57QO9zUI3K1IbnBLuYaq79rcWOppzoba0E8ZO/k7pNbeskmx3bk9/aMw1om+MOQRC3ahNNJi
GIVh5h/MGXagGnbvrY6jj5bql1JO0zIUfrG34J0iuauI+Oir9cQp5OwgRl7YQ0v0C/JBw0c9wg5Q
rEyoGVvaFj2FUndtTT6F87SjjdoYw1daNziEORhSSmyS8I3Onrwfmjrca0UK16LGY9AKeZTIyNh0
csLRBarfWWIQJqJecYeCNW5Dy0F6wAzk6TGR7QTZVKwj1KwbeYxSfc8opbFXxtNGEy0WPal/zfHw
oW92u/V1FCox4j7Ww3eTngSN5ARXood/n+OAfk+X8N4Kh7PF6WA72Qa45DB2FlTV4T67eADDuBnP
qk9vqEwYqE4u/FXdI6zBj6Gm79jTByw9R629Paqsmm4wY3z+scKarnUToJscyoGywlmCx8GE5NIP
L0sTmUMcHJJmh30eT99gA52ERdVPytrwSuFU0OCJWJJN0tQt7MkaV+3kHfNEh7090WObh1psCH8L
WvUYQUcjkUkIOpY6WiyjdPZB9q1onz2sYXN/ZHc9W5s6cTxJE+6LeeDLFPgQOgaGtmMA2XHT7ruL
8qIx7OimLOJDHZfWappLJTCL5bEDWbDOsgpTsjIG4Avml5CpydXaLyHvvSbIIvC8Zj9Is1ilzHvs
E1t/E4tkS8w61Qka+9fJril16gN6sFU6OA6tzs4VmK6+cp6SslSnobfp+g4gjsIg6iiA3CUYMzFA
MFaAnc5H4uurOE3qnFnRnFpqOXelLsRd3eZfr1/rXTk7trrsJh5DHWQAEDYzmU5xGxwHpb8NUoFX
L6IHkmbBLCdJ9ZBnYbrsektcLBJ2VtcrxdNuQWsZUQ2gTfTpkJ+uk6mOpLdr0uxw/S4Cfm/K3MV6
6JP9AuWGx2aqr/DF5R14k4+SBvQliYtPFWcbDqgTvq5IX3Z0jO6nUK6vjyDVg7fMpjOqvEydPdDh
6As4sV4PsggwK3CTIW+Af6pcfWToGDuTkbTJEvtTlZI2ZIExVsLz1BF0/LE5DEPjFBQJApSWQGxX
ZOvr9XrhpLYN3ZBllRlfrsO1L+pblWHBLJryWSIcJGrc4WA5mSyk4/iko3ajHdGeTMlFuDQEH1rp
24fOor4Bg/UrSrMvWTyq49RBHNOFht5oML1Va2pyz5E9wJN1WziI+kPNMI5uCT9qKIH98izN8SCY
kaZJH3dxM7wXRUv6d5xNmzDK3jj48vbPA1BgGsYALvzNdShOCeJMt7ohwBxMVXPvBNN4qAQJq10S
HZygrpbj5FKGnrR8W7egdXhTaXCA0yBACEKbk2gPNGACMA11vTIzrBOidu+gMx3ZVoCJgDe5RnuY
HGRHrAOsiK9guhkvIbeSpMvihG7/e51JYwZNwybqO7wGYzagJSjyy6B9EXOkwTw183IXy1zW1Z3D
RzBtOGixgrskDe3jWAhx8n32VFkfpwczqrivHXJSIcuNXUCpHTSNoKMk1daK5u26rWnmzB8dFzLc
VL2WbFQ3JutmHL7mdNHvkyrbG9h7Ew7L+ywv71N0mbuoZFjS0MpYPSiJVG9+VXknkTs3OFtyIF80
ADPQ2507L4h6He/N74wphLAByQ5FpGg2ozVpEMzViUvPtCCZoFCSWJuJ5pLMMW3OU4QTF+0mKB4s
L4POw0GLFY098hicK08B/66nlY3/YqFoVt5GcdW/N6OzrTDz3GRWfzcVGeoeOx4PacHr1Br+StPd
nYAh5A3RMcwQIgQJLFQOibdVgY0khcD3x+Rktne5qpKbobC3LQiaBZ2TNl5OQFDuwJS/Xpd5+Grn
0RvE2W3emQvMJdHrzB/zJonTzz4gbWx1rddcXz27HdxbpKYBhLNu8OD8pPXF+2MaYtGbf0X46VLR
9jthrAHrAyZqbeggC7WcflrVD5/Xg8b11cORhmy9VtUap1C0M3ULdXD/zQ457bjX/8iY4F6icQif
hX+oR7vrbBlGoNRNmtdeySHLKslVUMk+0bv05Ab1AjqLu8TkPh56ttys1bRYRIkihNLtbnITg4A4
4yP14NhrPRBVOoKHqLVHhhIEmcKqkJ97jUSFFK069TpqrK5uWJCVBY/Rz6nQt16+uS5cZSeCLewE
yGYWZBXEHqsyZVfICZAuzaLrKBdeK9h60xwigy7zoA/goSHBHUdhETc2lw/n1zmN59YP/pqB69oT
dIdWAjqfq8Tueq8M0bOEdKo8gpcrd42YQ8hBEqHSVlsbAwnN9CA7ZqiwVh18fdYcI7nJ6xiCTT+c
ouBFWrPRfQQKxvQkFrpsX9hPvosZKYcXkDeWlLLRz5Bgaxe/Dh8Tt+7QRxjDbaKQNkZZQdNdaacg
PSgkkjszCT4nOah9LTJoqbMYIrF5KZQbgmkDtQfgfRwxSLf54TqgppBZKIUANee2NvSFdk3fG3BU
1FHGfrlK7XZHOEt3j5CCJ9WD9S2L5t5zdyjuRaWSr1FsdMATFL1h0VOBEuo+62zYsMKPNngZ2atM
yVupfZ2MrIP3lTP3w6QtIw1Ueu5ittGIbvMCYJO9uNMtO1qruuMuwgD6YxRT/NGQJzqbyWCLw17E
XKPV4FQ/r7R60DZM2RzmLdf4kFiSdkFbkklmDnNOIO47K7/rmoey08kYyvpPeGDRNiwRIheS1R29
xgfe/n1IJ2Gv9y2hffPRjRIxXnK8IaVvYAMPRoQ35gM7qgRRAvAKdubt9lqkQVdbrWsDwkiNf7Kj
erZWRCFu2XKgotMzrDNFj421kcNResk2bfpitmU46wiz+v3ktMVyEhi/s1YNc0so3CYV+k1lmd4l
dr2na1HQIFlj5cZZf7jWHvAHocqoxK2e9ssYX/8iw3GLHBSHAzPGwwTkAvEwG3CJFLGo7Zv+dD1x
TNF91MY9brgg5urMbRAkKODi8VMbw890zLx9MmRsoww4BoFL1V/zi21HXgdQaFKf5gKlG3vVopvt
zBQxylWRdYcgOdY1nkvu8ksQmw9xIL6CCunOrRg+HeHgxPG1Aylj1abOvbPw4NvHlq4ffWgE5ZC5
W8yeNPdQRnGjwc6W1nir3GiOuQmjc1QkzcL3P3VEDhtLB32ay+KLIZ8rD++PtHfojQi2s8x7xw+6
DZoh9aRFT2G3Jcg0+hqSXL3q/Tx9aKitwvMo76+7xpq6KZoxUBfzdiBIoNuABYBWN/+UkortOUmw
9ZdF8seJPbRiLGi5OOvhXeR1RCKAxVorkczpJ9O4GUHYr5o0fPNcN97mCZ3Bqvco5QcQ6ShXqk2p
+nAN3KnfX8cOqRP2ElOgXIJoEJtQQLzq/DLYlrr1DvO52wQyQ3kbJHdTWlj7qOBNaHLzmX0rAWpz
VwNj14ccw7WdDtP9RKHTEUZBemy0rpADcyafu1UyeY2GHvW6liT7a/EBCV4DOifhlS8YCYglseqI
PL+BE5GeuWnLUHfPmoJ3Tv0xdDX9lgk9oOWtbdhvWRzoarHWbbKZ8hAejwGa84UubwmrhHvWRAq3
Y6beTFl5l0L6H4mQ1Abnk2+f6Q9Qz2pqNiI4czQnhtPFWxSqQzMMzibNjXqXQU7DlBU9KC14lVKO
55Zz1SIBes8NQB16fYBtL78ZbFzvgvt+dP2NpjXNPqJmcL4+wqCWS5j7443T3dLq8YlHw8dotMlL
58oaMVGMA1yI8Bi0kbkGoUohTjk8HzRlHDMLMJfFjWhzSsFQ3i9Rci419yON3eTBbPMXqXv+UoxN
jQFanADHGmfANq+oAgitMIpvoUTVbQdwLMfk0SXEZGGUMKqjhrOAvtC5gQjV7eMf6yecGBKdQkLM
RuMhBjSxaFIPGHBtUigxvpDQ/FYkU3BnUsqgAe2fuwwokJA9c1GKjSaAcf1KysuhzlBXD0mnMPol
NCp1+60XPXskk5XDb7onGGo8r66f7twB53+DV96TYXQiP8vZl2k67ZKgHPf82A+B2WBr6v3mAWNV
vtz0IUb6Mp1FoJ082lP9gencqU37Qzrpq816IUSSftP15xq3qUIl/EHA3Gvle+5dYWtr1/FLCN0a
OZe8VOtJhQj6k/SZ0qe3L+iyM6OkkFJVsmOubzctWRrryNwAckwYN2m2aWI0QZmWWevEECl+xqw/
WqP443Wqa8wsA0ZUiSIFiDkEXnwl2QEODO6Q4U4lMvxA32stQn9DxkCyb+g0XmJUCUibezRTsuRU
w/nmUdfzjymWu4kZ8abxsm2ecUcRSuOGhEu4mAhNo9LRfI5RwM/ljzrVqea1nMtRjVuzfnTljR+N
Pb3/hrZe6DmHpKLG1A3peTKt7/44qF3a0ApyUw9KBXnSDoS6ddS26Y0TeTMnyCY3pR2HDx1aCxEh
GLy6ClNDTyQSG3lQUh7RP6CRmvz7lKrbMZZPEchs6DoJUsXGX07TK9Rx4mRtcrtKU3vjxrBKUNLA
AstueXxzyITT2CVoQbEb4T2t7cgHQob5mTCveEWFGFaEuG9obqHxQtqV9s9tkVpbw7R7xBjNSw61
d+E7mX5ieZqW5riRRYSRNTPgMCQNlUry31mEYdNC/SMIg8NzNsSn0ajuRR0ABChx6BBgeKikSXYu
sV3Ct1d+1l8wo5lMxhC3zeyJDFbqDy2uT8u/LRuKUa3FaSWl2AegGkoquwh7zBcttqyNVbmH2hXg
FgtFywxnNfVkIK+hBiNDLdswpXSYeKSyOuLrKFMwxEaKyAy7hKT/ToyXC80h5dwkCAmNU9OFQf+t
Bp7IQk5Q8DSBUw2t716Rsptd6TP5S/jeputwfStevm0+To/54CGB1z4rDE1L7KxASQLSBCrDX3Ys
YCttAk9ZIa3aZzotH0aa18mHgWoxBmYTRbcWMXYhp2RUW6NgNA4djuTU9LZuBhaMppeOhZyj61gj
Ro11g1OGi7Vr1M8eusnBsj9FTyDuCHeLNEGIv2kVr9B6buyQNUuZaJEjNmWxaxxsLNEphy6aSBUH
G7CYKgy/IkbZ6RV9E2IE7wjRxCVqFvlKd/q9r0lvj5TlexlOAKc61M4aslk1js5xKsVDooiKQK+I
sdyxnZWuZSe/oCKFhy/bEmuJ0z27BO6+CsNb6iPIVRNoD4WLNISsYMKvxBrMo2f5LhHW/SPuve9U
CSlZ1c+26/E8EsxnHPP29UCuWAkiaZlm8bEofdQHmCLJFfMxgrrFZurGRxklr5MzeIvM4xm3WncJ
2NhzWt3kDJ2lpxHkU3pDsoStuGK9fICt+j1xqtcwMB7I5VqGDfiUUI+eY7wX4OhuTb6TVLzAXEeW
8dihjFnUdi5xKoUbr5fPdiOrNa5IwHyqcnduiF8ALz4XLriD94ETOiw5+W3pRxB5JVr3RMfQZmr+
anxmJ9HhgXLSLdTope0nD8FEOsYYjs/QU1i5c3Zl1uRoa7MxFiGmxCQBLoOPIJLiqRj0nDJPHNEp
qj/TuAaA08XIbJvvdtflu8HpTpqHzrePi8Ngk9yX2SCuMn4oh8wLhOrJphmNOzdLLhAd1H4g9aLG
UUNiIqchE5EZUs+9jzGOMVyOa1hiW19wgQYF4kOh2e9GGHcHhsKraMsTFrdUwcJ2aBRtYfZtcafq
S2z7B70xN/DrAWa39Yr331whP2u3S9RhOuGhwx7mcboOTLtB9j/7A2xZQeMInCMQjb1S5yYx4Zmx
Ou7mTGFqbBtbQ/Gs0LwDCRHuIpPhy8CrhWHVPmrg/4j0aPNd7D3ATOXoU+OgKStnhYSIvUK918zo
AtiMOC2/XzZOH910obzYQU9Qbj4ebVKfRg8IdvxWhua7l8J40nx9W9f2e2CEn8RgprZGVX7Gf5Zp
4S5MmQKKsAMJvzFK79LSPZDIRP66mZx7iO2oDkAtFkXvLBxFMopovWMri0NMhQLrLAlNduPfmlHT
32r0XAoqe7BezF1Tt8MZLfgp1hLylmca8qgYxdyLHqsAwQV+aYDaEhbAzyA1WLytj3Do8PF7UIUH
Fd9wzqoPtak9yL7RHwGQ5VRCTPM0dbBPrdLdaSJCRDCm0ETy/m3Qiuxs6C+lD+5ZK5NTPW4MOj8H
x+jSjZ+pcuVRzyIeVsuOipN/4vgPU6Gn+7GFs1hLGe56UaGWvDL8aC44XVFsyIWIVnEmHULrCfVQ
g06hu3oBnQehjtc5nZWX+lLkrnt3/Q8ZLMGqxdSy8ZycJIL5C0YuPu1Jl4frb1V+3qyibgKvbCp5
c/2Pw5n9plHY+VzXdza9V5aHVHjfYiDcN5Rj0Z1TFFnZwxzjLrA+WLLROMUBwSdBh27fOMaUvIkn
UZVJY45Iqt4pkNvNpYJo8ilwc06ms9G9haLtHum2eX1CDGGhHa/iqMQYUUxrJBM24wPSmv2sOVx0
ge0uiCZEzJV9D0AxHMOAOc0bb+XUmE9uMbxWFYIEhfreGjiQjbhoTpr5YBiYqRFdpstr5R+wunGu
9cbbwfwpNQqzeE5SzlHR14pNNY4ps7TcXR5JtSwTSHdu3bwZUbk2qkJt3UqRtRk7w0mwmlNjNiif
YiOj4wn4s/vijhj7xbQu+rG6a+Pij7+BUuODp9D3uFJDcgLoayFrhnGdzNmmRB4X7prKPztbs68v
ZlW/tbLqDl0Gyb4xl9Uk/y91Z7Yct7Ft2y/CDgCZiea1+pZFihQp6QUhSzL6vsffnG85P3YHwH1P
WJSOePfjfXHYDsuFKgCZK9eac0xxR87JkaQUkohU/kQbOdzjVjkQGsGUef4WA6Qq29Gqrd5hmow9
Vo/Ac54WzRnh0+JKPAXqL3oUZ8Jl6RpjQtQ6ja7+eCLE5V5CqToDP5xWy4wsa4P86iD4WeYNglFK
E6jikThl1kc9DF/7fX7INHiMhy8ZE6uNS+vnlCVNwFAvL1c+MUbspE53IWedaR5t3TWBvPEmHidy
0jSTbGetBsU55Uf+JtmXhtB2HLgYyzMgayf7rFqGVTT9SKesmjxZo9qBnCBFeerBKuFxJ4KWmZ2Y
m7YWvu8yq15cMrZukRHftzZJ2FZp0il2Gp6bZfTXADL0W8O6KMe9613kImFWVZxNc+p0q403zfyl
RaerdckzgTRLF6Aj5QNVdbJbpjWFE3+qTVBcQgn1qOUae3h9lgB7VzBzdMIiqeCtwlH7dmRO3gdo
d9Nx12NKudE0OlmNj+mpw7oSzpVM5r72PMFidBtgRKADQR3fVVDyVmZoebu+LdbCAN+F/pJ5jNU/
pk5HxVV3sAnHuVE5jyyw+zhmTe550Z1tcSWTZicMuwQHCmyCY3CwQ8mRXwO7fHJ4RSzRBo/GkO20
3pYXmP03flGXN9hN10aA22oQ8Q8ZNNWu8TGwLD+eb2PHJ09S7YdA+g+vv14QO7csre/1iaNYEUbi
oxriQz/3j4Uu74KdxuyBjUaVOIDs4jOz9+CsAdfsVUtASUw3o5E9SSqylgevQQAgxbSzs3TYhp7F
+Tl57egW5djDsPhYJv1zr7UuszzOw/Ozk1X5TRTDj7HTB/yHiBIj78uy2kxT5uC9LuECA2MpMS7T
WLDPedUaCFe9jk5tne7cgQRXjU6cTtaf2/jNgyp8tFBNcHOGBJpmSX9j2GSji+07nb44+fgxAvwJ
1scfTsVIXujSKjCpxx8aw9tS+84Lnj8RqpPTyrobJQdaXj2a4GHeR+s2IbwLDc5GVjqwoFm73cHS
92ttk+iXkXYOECFGYSMBX2cjSl6GWS3NMqDONT/RqkqAKjt6yjxyVmSFgBBnusZmeVehrqszKMtd
4CFWIXBv1+N4J53MW0O2Z0Or0/QxaJAmklF2RQrlr0Vgc2OVhYIAEzVIdYTddWM7vMyT2C8deVoJ
sKsGMF/zUKosYYeooN4l85C1pzYgviAzNstjQrPH2Xg0XvYwz0zmbwNRefrwLdKgiKXik2VgsCpJ
DDlpdnEyafNihYLOO09CARIyfCDIFnpFaBC0wJfnkA2VAqxpYkxfCXzE94LsxrVKa2/aY7VfvnWU
1uHrdB8UZX+wfe+LRgTF8oC0BqivGGrChYMjJDx3KD7bCeoPf3L3LSXL46gGisb2g+C0eYijPgPJ
U9lb5M9/keGWnAtz4rYN8ApoUHfdk8HZLJnHQXYIeq3Vq1ueAV5dZiA8pxbiLsH5H188oTuzRAhi
Ta+se7urvi8NLTmlZPN5AKB8mU8rs8B4qjt6u1azFqNE+TpnawtOW/c2fay1RwbTzmx85gLzMjZG
Ym6jPsEcU/CO3BAQG9Ey+4mgddvhRcEone5Umvo7fkqG2jwes/y93jrdMOC0xDTpdSbWaRprG2kw
7DXoRdMthL5OHh+TVC84K5iFDI0xNxYp3SKlb1hSHQo+aFxk1vN9PAc9luv35pOWFhcA4Mfl0v2Q
9nDeBePeLc1826UhOoF53zVVaGzs8iP7l/GofCbmARBIRaOUEgo/f6f122Ke3/gTPoLONA6R6Xor
DbP2/PAjR/hmATi9NTRWl6EOZPwvhLE1m8wCtcRrB5TCwD1ejhllXujcLR/rOtHLVJoUyLSN0Wll
INUK7QJ9Wq7R3XaQZSdipHtWXJKlvCOB3Gsk2qs2Kx7JekiY1MJ3l27ZfPTq+FbTNTq7tRMdbC2/
xzQ53CdS3pN8FWPGe2mL6W9D1PQ3UouE4Gz41sClvzAiAiDNt5hIK8OSXX4brBiOMWOIexy16kLq
6pHTNSdVb8fCFUOoD78GJboPrcCcTHthTk1JzfXrhKuIWL/8K1qvlSgqazXJyFuXdjueyt6xbmGN
63x5WDpT6g81rwfekPIJuC7KO+Muyc60yaAvZnq4q7Ye5yOT9gQEx4Rt03M9MhTLtN1XqrUI2cB9
iNTWOVgabv7W7Lj97Ir7doj6b9wjTmbO5B0SX7/T4vKLBdmLqXe9xwlxgNEbAgUlLICD2J3p2VhI
g7bbA8XY2Z6V7POkd3YoJqcd9sSZgMjkszSNb3Zq1hv+v/4xYe5HgFeNDxGaruOMf0e+S8p7Rf9V
mRZjrBDUcmH+ReAjZuwaYUlWevrFilsqjUXKkkNfRagG8JToCkQmUO0Pk9vrd8b8F9E01ir4ADut
u3PiAHgmGwZB8d22DRHtD15ZfB6nmUxdTc7TxMnWcNrohSGG2LYD4hCDV3aLHKl8DKqB2D2XY1/N
2xsFnwhqajc1DuzX9XkoCcYegRZtbI0fqElrxD3luMdJVRzyUu1F0ZLxQYl7dJAK2pJOGbKRw9Dw
WSm6nUUXEdXf0r7ND2XLlCRhZHG0k1OJZuwAxYo0OIzuW1ugk/HzRoKsK+C9sbFsUsjwKyeQam8C
cYOqwzm1IALeG6hFUQKeHbN7NIIRsRERM2u9cGh9TlCONFndaV39vGxFptcluKATC7bgeMimwbnG
xdZ2B+Yl+nMoC8YcXn3si4aZ/FzTGo265pGBf7vrIvLHsGG3ufk1syhvxaDnp5aEYSBAZ5kn8nWN
QxjGkFOE32EZOg9W1kKFCrT6zvKcr6rPbp2vHIa44csYiOEeFep5FPIc5d49XxS46mzlb2vjjuai
BPMGiWtZeTnsbiOO4YXNrLjh+8+Oe0olZR0zDZ1DnDaEA89OjZpn8M4tC3WuiEBdOz4NER+fTJsb
NFtVjqsji4+M+5BNafZHHtZ4z0DSJyahmCs5SkhMCkyJU5gqOq5tilHx2ADgO5qt2ORWdJeSIEXq
CA2SLjaIAVHmt6n0/B2ghTK1C+YYJXxmFs5AyGCN6yLauWmL5jCrteMQshWWiDZPFuXumq4p58pF
XoGl8ExYd1oOwaMMFFk40x7EgssZdjo5hvsi9E4/LxtYlwHBqvJqDtF+/ailmHbz6IJoqNwXM7O1
mlXK851lZo+yRmsOxkSetGYeM8+S50RHDIJE6M7+shzg8mKjJancM7YjcGle8ugn4Eodp7WvTd6p
syqOzfOUvjOfuxyDUxc2HMa8ENCaPWIihksG7yCfDycPxK16Z8vXvhiu1yGJyrqPimivVdlK70Ac
MaeNQrfWbcrLEiorpVXJaSDNowGot/OqDfYcSydkBbISyQgtIF1bkFolbQwQ+brMtWRnpUm1waHV
8EZyIk1U3a4tI3dv3L3NiEHkvAzNI0cLjxa4iVklpcFa7F7q+fS1FMmljRlGqKsI4Wr5TmMi5ACn
2roywq9CR46iy7XtcJuosoZ1UxxzQdYlYuQPVWlmx6jt0bN0zBsJAcn75wb666F2gnELpRCVRtNc
+paTXFI25H0FXrrry8S/8gjJhn6sZA8h7OTIhKy/TANSpc5hcWKBrgGEcTZR7qa2gzUx2+QOuiZm
JapKaZCzU3gIpXsd0sEUyugB6jLcEL/Zc3v3WCdPKiTjKoii72CchlVNTBtR9S9+zEgot4JvfuEk
m5xjM7CjAEWKABBd1jR5iwpgl3kB+Db/DN5nzzDojAyjvyL26qsVDN8ns0vZWfsTtH9eMY8evarv
PFuH3q+X9X4k3cqyp/hSW/HGd+2UmHGebKh/B8mrtmzvwkdmzfmMfnWJdLDUAPkyk0XpgZBUL/ap
Vog7GpuoIuR9lubOh6XWdDH7txYzXKlmiU1QPPtJYJ+HYYRv5MBkH4wPngbLSnS9QvkWGFQZGJEI
+sgOocl8BXXKZVFAeINGatVcmRmIyQ5uT+isX6qRq4osqmIUniI3GMgJejkxBBmrbR/Zc5AoY7ij
MZHIQxIdI5KNxOB9yUQbbkKT44pZQB4Q0FYmcnn8nPdmAkBgmUlEqmEBSady6XYYAMfzYD+06owD
7guxSt47dhbzN84GoduOoxxDKAzEb5w5ZUNlM+aNcVsUh3HkezfdgOUgT+QbUup0HNwcnYZECQsr
Ax93WFQHRhXbIEdoPPdeSlQPE7GsVnAk4hU5p8WLNZovbRdoHxo9NKA7ZjRimJhFFOmxOP/Z//C7
74AfTreFkpYhbGv+jv9wZ5DLQacH7PFNNycbcbud7awwL64+idUT0RP0m4E2BKhlvQKWah1FAKMq
YkrKZpAH4fnmbmzE8LkGKHw8OKTFcZj1/m7t6Obh5/2qaRapydoQvAAC1UkXjN6R9stfLVy6jaRf
2ZheTI7Pb77BFNluoZo8ZBCQvWhIRMjVZbZdC/mjskr/KdW0bTJpzjneZsYHvbWip6aonkSVZHed
cD8rLcXrNf8Rh3+1VQwKDgg3COCiUKdzWD0HU8osjAdTjPZTMut1+1FeeAvoa6ng/Pq+sQP5U07g
JGoSb6rtC0gHNIjTOG0QwxAx13srGkXpUx1m8Irqi15aLOR2Rb3oIOTB/JjCKDo6A1Lgzoqr7Z/v
9G/cgxiDhItvENWibb11RiliViBfN85tKZWHWQ5DmPi2dsmswVloU2h27BGz5yONKPmYq74Q9Yp8
f5b0/vlixK+vjiDMxzUx+lsGJdubm6apZiCYqZO3zHYuJRlYH8mxZQWMTIXF4GEsLPMsUraM0LHi
+zImDwMvP6SoTOwlS9eqaKV28lupfxD8sdkPKeLpLxRH0b1XgzeOC4ekMyNLON3RF557g/1cter0
/c4AcbAAzJtwZNObl5VIDxTQ3OB5kpXbvvscUXiWTXr/zvf+jUfLomA3hGtYv7kJk3JVr8zauJnJ
UPFuYyHJ9f6yjPEFO/6qTY09ehBw/DJwaG8HzJRHaCJGDj1Sy9GcWi4NWIB5QFnQ6kHrYYRJP6/v
WLlNwzwbcoL6xXZ7aIlar006LEvpFpX4Wvw+vhhZ8e21P1CZ55Tk2DurjB4spRU7GRBB+Oev/JsV
BreNciR4Bct1+e4/rzCkTxm2F/OV0+I5ghm/dl0dXZhN4rI35WjiNJJnOy8HE5YPX8LW+TZpensB
mLAqZCCuYWR/g2N1tN0csUXSf0xmQX43Ecmiz09sR7sVWaIBnLT8GhoUikXhvLNMinkp/9k9JDhu
SlRFyna4g7ON7B/LZFK4k9RK49/uISTeIGBKJhVUEv4WjYb+egIxKpQO5OdVx0r/AHk2P6oPmozH
+6aiHaRXnnGwQ8s+ZvSbNnSU6p0hjA9d24LTamn6NHEYXfBJfrUABpWCiXMSmc2BhAU48x0+96W3
lGH2+vNN+p130HKEsvBH2YBn3m4D8FgGn3AU4+Zbn4JipviaJHqPSl81E7l9wVz7Y7o0znrbv0xZ
/FxFrfuwqFARyj4E5ftu51+QAWL25OIZFNLkQKe/cTurQRdmmZHwSarRnuqyP1uJ32+0lIDTziHP
l8FwyODu9eVR4Mj1JvkyTrzGQ8dsKic2I/e6l5Hu9YoyILguxf1iPHjn1/sFF8Cl4iIGASFng/lb
ukFnQT2MkHMReMk8x2hkcm/GjOcHWSfn1otd/ATEzCSp+zhqtEZj3Q/vkuBQlqH1zpP6K9RjvhZH
Goo90XLlWx4FUrgWZje0ZtvSdhVCmOOgk7RtxOrope7VHjCiLLfTlzFqHZOhfhBacjvWE43MqXYP
VTwYMNgzOoU5Axm6dXuj1ZP3LnR+739+pWCvQIQxbdc2wAPMOIN/vFJh5fZd62nOqyEvEx5c4Mqj
p2zYiL8z16WzjTsDr+GEtg8Eg1fBQYxl8d5mZM6f9PZKHMMyXV2w9pj2GxN4V9ddVKS+dlu6ulom
q+cMQccooCyXWVYivRyhbQ8N7NGY03tqDExCaDOfHXtAbTBgFDHmo6+PxaqqviQhU63YGmZFb7Pu
Zqk2m6+zKm15ULqqH//8+InfXj/3e16YDFOY86bzj1+SHjvzmWbSboUotiPnnptXlGJFbKQ6LI0C
ZjKbANsP0wMOPW5ARbR05w02aEiX9klT6rtf6Nshq+ULkOATQYcEvhcvhJZHu8x+cauu2o29N65s
wtW3bj3FG6/gdJFFOdRkw8i2PY6bo58DJuxQw8Gzb+g2Zs470Jpf0RzC0anyMDCyYMGiekMSIaQ3
s3owktDIe3q1uIPu+mg6AQQrPi89muUmelB1aPgb0Gqdekt6NHlAPrA/jHAZuq9t25ObnQfROXMx
S8Y4Pvos+GGp70txpDdOfnznJv26RjhctW4bwmGw6so3hwUmkGbSOJDUK9AO2zIMN3YO6wB/yKNA
cwEJEheUEu7eN8HwRmlUb3vSuI5JiOR7tJ6XCnXkPz1mJvoiJWNYZBikjzNEniZspVDmgqi0EOrp
5NHXeD2XdnBtpNy10ES1YXgXGhXAYeb2ibIBZ9IrfhdY8NtvCmNDd9n1Xfct+CMnyC8IUoQPEL2r
tQoRQYP5/k76JrCRbhKvhSb53VtY1yddk/3ON0BT1ipPV6ZVApAdesYjHFbws9gl+XGU3IsJhems
3LgxYusEfVGLduGdu/TrosRdUjAtMKJafIM3TxcsosLKNEzwGO0veh4yHKzChHBOzgNtMo9Y2j69
xIJTbRM2+daPgPrKmgY7G6Tv5+0m0itSdzRdXaI6IVWOfpSHXgZHAcH1SSI+TKn8XBTl30iiFRob
ltiMGnkHmYFIqLnPX0p83jmO2bp3T0vz6M9f0vh1Z3V0ZbI9KF0oBRzi5/VixrL0vhaSYEdsNmrY
sv1sJLG/xfncINaCDy7By/unoDade3+mJADEy5HdEPdcYIto4+pUNUptej38CD063hAs6q2y1hne
OWIbv7sflpoXNV4e8g3evDWa3hkoGHBthwmvcNzyk2Fi79BEOt6KVbs4aXIOSCzHlvUOEZurMoBx
vZ6v3/nRfj2xOCAVlALTzIaFH+DnH603S3PSOmL/agPRezCEfzduLa5iV9SCqNDEcFYtWUVHETJ8
RhJyjjlIlyngWZZ/q3Y0MnKq/J267Tdbl6MDVeBpNXXXldab3wcnNc7MjFWlsxnUprM9CIORMYTT
AcscgPW5QjYye4PXTtIx6ks4LJK3S6HVGoPqew68fI0vP97kGrFrQWnvIbkNV7PC6ZDrzt8cKbB5
0j94b///zQ9qUE5zV2eWjKW/2bVozuRK72vrNvv0sNsQCYltziWmfLO8TU5HR6+kIkYv5v7IUXEZ
RShfR6JJ3T7m81kmyfV3+gm/e+RYpm2quLkwoZ77+UZTa2uSbGT1ek427QIbqm38PUwQ10WD35KI
M3lfaMDHF1DRMpuDe/puWfKbdZT9XOk0mHRXsO39fCEaGWDuLJm4JVM07oXGjhuJY0QzBakcDBM6
q7DOkZ0NU0x3bja05HRhXBRvaxTu9tZJTY/9ugA452vdPvKUySGpuC4TBkVOCFRN+ypr23/nZfnN
mc/hymmpWwbHUSK2f750AQ6QWsSybnO6/dku+5cky12SS/QK8y41Bp0KJCRB+i0b9ODsOZhqa9j8
S/dBQ4tIAH1g/NsJOxJ8o7lJv8fsIA9x+yk1c4mZ2uu3dWk8Zi5NZy1q9dPsSf/zW/+7aoMfXkme
T5O18m1pVUiRar6wnVuguxpIP617amtyW2cGQxakL70T3IIefpAczT2yARsGNiqP/Jr3GEGXDvgr
3CrvDtkaFzd4CCse7vqzjSm1H2Lvw5+v+FdcHkURSD8QV0CuZq36zz99M+SS0XerbovJoVN4GmTM
nKcewx1aUARpk/UNZ6GH4Ti9LQ+v7strqphnOaIV5FKN0Z0M4yPapPidZoD4tVkHVs1gFZWmdJ1f
DnVtW+TWFMnwfvFY5B5CIlR/gMYTPt4d6ZMONpJay87LTRX2j2UWHJbVwLPHZ5Q//bXlWPxYWMaL
iUb3VFkP2EKIDpKtdqkLNax1Jte6R8XdQNvjo15lOjUEtjpW44Nmaz0ClP1iXI3d5hulLOHUcQxL
2Yu3PQF9odE6R3sWw79za37zQnPOmTEkDsedX45mieqlRqpxxLCZ/UF3/KcMQgKdfpMAb7Sq+0Bv
SXolQJPEbu+4iBaSWLr3fvQelGfZOH8+83ANlgW+y+Z6KDB+fkxwr/Ryqs3gfqmrfKbaxyKl15KT
YxxnwMMYEleC2VM82bc6M6gT0iKgkguvQ+FgKMbC2lkGfD595hlE+GCbzx7vIp6Xh6ItQySbA7Bz
/TkprH5rYQjYLX8h4aXYG00abCkvkLk04YdMMoS1u266GFrnrMcQrOxSxedzhFGbY/eJC/FE3jcq
xTxZlZM1QrLDatuGHTN1b1gFut3ghmdSoCOmGFjytBg4JVZ3U03PKbkPy9KSWfHXJIQ2HVbGNaFp
dBf46UaU7RxAXQtcpglc/vZsG/nXtuM01zK5Xy3TD11ijY7KT641ws4Icb9MnK5XcZBaDzCtnxmD
YHsgvqEZ0u+ZTG4aDhoOSzWz0ewC2kA8+OSlLg68qIGQEUnyHoE1oH1oDUZbk3+BOv/B72AeK+4c
8gOsRClwkWMBBwK4RxGeEMf/rfQKRqPHQdQNvodZry7/+XMKQnLmncAR1OXbnRkHZox/nuf0tZ0B
lDqVFsVrYH539AFVcjwyXDHG8bjowJY1xGnr6tgh8nvnWn6zYLjUqCa9fdNiBX5Tq/ouaiukcOH9
4AcpwTOjtV2YO0WvE7Vld4flEpZW2w8TrsCeA2u5riC1u+n0NDCG3VR1s/PiOUbYIODrneubu1Bv
3iPXMXGoWTM97pcuBgk9IusrRY+aqSmTm7Wf1ubnKgU30BZl9WxM3jYYsMGlECEPYsLVFbDfFiTN
s1RZcJoc8VfQYL0M8sIgDS0gdSZ6t6hZuqw/X6c7919NEHIgwoTzpps2dp7bAQNP7gNLuyAHzS+k
Z+YX2xjva91Cp86uVaqci5XkHwbILrFglmtTziHp7mhfMejDrTDGrZ40zdptmWK8DhJGcFbLQVOj
nbtSHcguHSeGGmtwUUlrvthTL68Ca/2DYqoQu/omNwtr61ujWFkj8UJuFj6nbuqc7br67mbih8G+
vtdFFW8LImEeBRLSbeFN/jWxzKdBcPztC84aUqsxW3UxpVDNwzEyhCTlLYTGH9IiPgqcUGsDm9SR
Fz4J2+Jotc3z0movJKQJjVgGsuUR/ZXRRyNHRBRDRsG2VBXXimglW5BuTolnwBNPOmZ3DVbqovDO
DM5/QGsK9lU05Du0aqghAqu6BmV/ByGHH2Fo8g+5iSHEdCNGPwXckBILo3IGce1r+lsaoNb7FrXG
PtHGgjQhiVkJ3/qQNIesuK90azg5+NM2UZld+hwbTxIBGpjcklzOfpzuZBqfq6YheyPowITzEato
sA2STDjaF10sr4W678JM24V2XR8NNX5JatwRw0xrSouaUNA0ZgwcAkcwhkCcnMp9GHXy7iLGxWNS
PiwihaEXn3WzRcCU+E/j9DLpHm3N2D03Xgc0gpJ4QDN3pKtFrgqK2xxR7aZEItST/rAFLz+Ch5Ek
uqGvRS3hnZzQt76bITr26T1SsPnrYZGGItMkOvRY7xhn/ryn+X0u0Zwl+b0faEywRSzPujlyTpSX
AX3CiYQuRXaBRDPnm7fch2Ve5C6GS2n5uzAnrT2vYnOfEV0ZpNqjO3lrlCykaDDE3jBKWtk9qqB3
FpBfj0GMgnQOlibIPrhHc9Hwj+ad1STlBOC9vGcS2zAgLy4lfd3zaIy4EAyYywrJPIkRITpCXEey
0HGcskvhJQE/WH00VSM+jmHw8c/XJX5pEiCNoJXsUEO6JpXCmwUjwMuRpOi5HmBTIi936pXpkVRh
1doJDRpabLe91+J8tbxPXVyhVDIZ5sx9kKW9bCfkO8riJWEd2ekzIY1jqoFsxif6af6v0GCnB6Zc
AcK+Gf3nERPYzlmMSYqJ35e7ZWg3Tibgq7D6YHUStpGFfNhLyl0DZQ8x6VjNljPjziJWDjYm7UmD
bvc7hwDDnjeZfy6eTH5sG/Y0nQjKpV+KJRt9XqHasb0tjbOl+C9GdeA8vx5U322dcnR3WpN/ahu0
nuQoVM7FL9CnLJCbLEUxWdvhQ1utSuOhYdV1Q+s5CJLXRtxEC/UUuP5tKcV0YoNk0xyWxTXwGIoa
JeuAF9WSqENydHxbDaeGKniDdza95l97j8DaWXjbqQBRjV3hkXI0ypYsGABoYN5SiKZPjZde4T7u
W6Quj5RyMAwisKGE+yGvbDL7lnAIk1lzwIVCBFlv+Zts8r/15jg8jqb9vNDSRv1L3zUXNPzuOlUt
2rQk/2wK+U0oPPrwJvONHk9bM/fb3WLYjuyGRoggFUDvqNXSVmU0PvONa9PpCoTzVPlYDQSyf3KJ
RjSGjtjXWb92i5OhEQHd5/rH5flISfvacfT+GCHPizvXIFtNEhY9T3aXQYEltaOJkOK6VHrjQKaD
1lYXmy5dXIzIhAL7AXFPQigd2UVEkSGyKK/6nHFRV6PY5kn4Q7OffCFONQJQ+IiozReVV16n9B/l
Nmvg61qZHW9UGQc7Gyc7Wr0aFKuLHU8MEFmCYt37vbjVtc/MykLcPseJODOXbfm/lCZhIWBBytvy
pUaPqtHPeg0nYQ6Djae/a8zykSC65YhmoCenHp0KzIrDVzzJxdZvUMGaFYkJqCLW2OUII5rlkNLx
Z8Vz4uh3eV2y11C84a1BhDqMyUWCsz7oYfA42IFxhG4NoM68N41W7u2q+dC21WE5pwbKejIhiz91
4Q/G9vrOSS1CLEeewD7jffbbiyZzZppDdsvQOwAmSy4ZHvVzZr7XIJr7Gz+/dcCjDWjhDLQM45eO
uXL7bIyMSr95bR8cahtW7RTjQqhVQEaYggUigvquMpghs0X1Byep5Wt59+9whfvXT3uT4vDmH/9f
Qh2uISfmOv+7eZvq8FMQxP9X0Q/U4f979MP56/QVyELz3//1JjCCP/Ua/ODY/5qHNPbMIeewwizy
/wY/SOtfUDhNw5aWw0rKDf6f4Ael/sU4kI6RwSlZMdJjr/x38IPU/6UsB34npH2XjhL1638Q/MAf
+OnZsmBo2My2FMWwMGhEvEVp18MYpxE9ir3maWWPPtim27EyUxQMF1eAQbxmkLUEkaIMMVda6s7+
8UQWEXZtz5seyMyJAPIl3chOptWenu/6XqvLS2uh5PxIuA/lTWD4VXroTG2qfxQZmy2x83Ht/gDV
0WQnF8mRA/he+mN0X9VMZ3DyesT0bhT8QH3jNW4xfKedAkjN0Uvf2JqsiPR0wWziwZNJmj2FDVHj
N0NEFRjaDg71Q+D1aXoaJVq/o4l9oH3Ox6nRefebql/HGvwSEIbQ+MU3QK2avUGqRjCkbzpefIkn
5QuIjaFmHVKnQhiJfg0qwcfBJ7JqhPRhZuNfmNQa2OdRgHl0x2ZRVB+reDK671nvYQokZ9lKAxR6
fqHFNpIekdPBKONBP9VO6SJ3ttPB+aqritTkpo7b6q9Adyh9miJY12khLGqeeTTzVy27kgGYb1WA
E1SXZRin2lbHAeinfQYyFd1QjzcMvW8A6SruyqrDQBBa1nhGqFxm6FnNprxGnmZmZ88dKq9c29kQ
kahbDBGxxmuSmNL8eSxVpOg5iKos9mXlW7dIVT/gKHjaFzuMreYDYXP5M5QZ4UIolwl7qiXD1DdB
x+tB/bXAGUZOLLFtEwZyIbQkXyV1o8tz7mBQu2jNMJIalOeeL/eTTzDkE4Q1ZO4YR1TUrfW2s/NL
SLNhwNMbZACeKRUcJPWg00IgidjLM/3ZGuVkrzMyiTEqOKJk0cYZqI5TK2v281pOnXcC/dIjs53C
DqgabofU1L8TQZFKorNAJT1mrWzxEJA8NJTrNBj8BJ/tFDzamCiHAy4/EgwsU8PoB9W1E4pgi9SB
H8nZvL1rSwcXlZw47rz0AinyGZ20nB5D6VfT3ziHDbxm/phrOW7YMuh0czPpfucKbHuGZV0dE4zw
oQf101AyJJqgMo+L8iGow8p74cPd7NA46QSj2p/nKzRqhFt2TJhb173zs9rzbgkiP2Y+I0M5WoXN
NHmENnKMUqnaDfpQVPc59Qf6KK1zW7pGPsUROwTHE22VdomBq0Erq4ETUm7gPaVj27e2S9CdmqBZ
pkApvYdomEroemY46GaxMvoSfyjnVDOTjChAaqhwaxa5FpS4+G3Nh1wzIgJytgSMqOg0Vybl0ek0
RWqM1sV1saN3iZd+hXczDHfQHjI4HEUbx/dGi317I+waGP7KzNOsylZNAYzk0zCFowsSoGevj/w6
7kew5DJDV2LylRkkt3BASWWziL8h+qlLo0tTe25x1Vo/SOhGk8TxiRBovWDcLSOiIynz6UpPOlHd
HxOKau9KpE08PpnVoJP4QkRqw9eLAlXue98LMhpa9eRtRth7dNeyeCwe7Jj2MKOujKxQYuOmPJQQ
BlNSVss8KxgTdnY6fimY80IHNgoj22iOmRlMlqbe3rolFt+ZIpbfeiRRwSXQPKVeRnNoQZLy1MXs
4ukY7YRdmbRvKjXD+wzDgYYENqPFMyW1Po6vU5ZOyYdaDJNF68wdqWFpLJDTuKpjz2Tg7XPQSJ5y
NwK6lxd48wC18lHgEsgsLcZgnU1Ke5BJNXT7aeqDH74f2MFh4lxBB1nXA3wbgYr76VD51HAHRUFc
4TnDP5tujLKeZ8FaaAELqwpOuJuuxS94o21AGOwwtHN9NppoLoBdhmbwiYxVvfg2pqVGYIQdQfhZ
M7vP3M3omGF0pUGJuFsy6ENb4Y10Lsi8RGfdlvdj4gV1eTabiHj2q5+xuT5VNUJq564oZVjD760C
T4dK0EckI9OcI9zsKSxiis9wQkv/rTSj1HrOdFGQyFDpMNRLvw/yr6GcLJ73SVoFcnN4A8ahUm5U
/QDyOy9gRR0GITKi3B+KJ9MsUFl0yJa/KHKPTQiYVR1PRNjIqMc3zlE13I9ulJlU9XoefK5UH0zn
RGbmHPVVZeWXZqxacWbyFsKiDBTriKh9BrUAtaWxRxunki28gy55qXmz3DsMQGb9nAkdJrtK4POs
Cofy4f+Qdh7dcevouv4rZ/WcvZjDoCeVVVXKVtiacNmyzQjmAPLXn4eU25Jq+0rd90woEgQLYgKB
73sDE9E28ZOdU7mIrBdSgOE1FBcNpEDrCfgOlpmFpK87vUPoIXarZdeZkHhYuFjBdcI30W5xXFQo
Lwc03+xVhvwq4u29hS5cFw1kEvzUR20y1crskI+ig7NtwYhmIGAZmEpGXed0y4SgTVGtuONDeIPP
o3AfPKvAGbjTir5/BPClBkfT6sz2ysyRsZwMztuKFJem1kcT4MDPuG81QFdGbXgqcsyZ7+09t9Aw
LSTTFYlrl4SnOA6BEaGD4gdS7IqGDmgTYEbb30uZNYMKORJFvzOnRD0Bq22/be/KxMcHTUWAPP2u
B346PFmdT4RS6SYSp9orCo6XGkC5Fe4sVbUMjbIIESIP0nSFuJrqlVykMJU4sPsw6XXeiWYp8FTz
fnpqUzjXmaWl3qUVukZ+3hRxpuzqGuACM9UAp+g7mWaO/BEippY8DJ5e2nsvUsoW8rviKfUXpTGl
gIIQx0AjjGiIY3Mh4wbyThaLRHwPIzQdj01fxtVDagxZjxBgHRaPg3RR1F1a0jThWzROSYRPA250
iARTnIVbVbjzIDNTZUsDCX8QlVnAFxIV96rKwZWoWXiDjp86oiiQ5vF3kxuE/Khp+0oGjwPjGY2O
V43zL4jYkgEZEDJD88Qee7X4HrrDEO5iZKUl358h7C88QMMZumeDb7RLKPg+4UApzNFdpF3hi8tQ
wdx95XlpLhEWKEGFLDLoWwoYKyXsvzWSfvIaCi+d1sLNEvBOqwD/nmQX9SiRbMtpYJMEvQ9RJHfc
+1yNOqEsi8j3nWOlxlUMYknCgmcA6+RbU4SV1q7sXtTo9qKY1JMFMxVn2+d9ae3yMC2x445NKByh
Du50WEnfGoKtnkjLABoQV+1ffeSJbonKmcZYFy12dwWJMX0gLQYfsS/GPtv3ZpAGm2b0U/HUC75v
hHcs4Eq+pGc9lmmT4X6VjBWKf14gMYTEVSO+jQrN1s7VPo+cK5SfMnfhpB4Ip0Xk4Ziwhkdo9Fdc
tQwSS61y5CKGIzmc26r0OsSH0UxbIQWD/HcME+3GsjoUY+Gjj8UXq01FfiOlxJCljaSbPymjLrIH
6NdpdNfY6AfcuSSv6h3EbqNeW6LBkqtCUh2qs03fRCoI6QkYwo5a68fRdJqac4qbH4hq2uNFmNWO
visDT3E2jSoi8zzGgKf/q+xRft9URI0Iw1kKkLgo64gdumM29mdpk7RYwWFX2mgbLWfIcQC6oBXX
BC8F9GoL7uKZo419cVmNKI3sagZK7SHETpSsYy2kY0FvQvHqqSgT8PzLOJRxRWKzUeonF6hkfBX5
PRan5RgTHBzHwUZRRJReZP6sJ5+LelEhO59vmzBD+2iDjT1cs4Ewfnpj9rbVkbwqk8LajwFKKE++
FtbaUbE9yYTfGXWrH49O7jbdOHmg4mK1SFUzl6ALjKK+DzQrTq/7ILLHvyD9juqZDTEXv922yXuy
yoyw4rO+MwhWMo8IvKNuR0N3Z2kVYU6UYcNeuYqyuLevtNTWwl3Vl325631e4LXUJaJRZVD5wzNa
SWFxUY0tfkYaojbWhZ50KfKsreHE676nB2U81OTyti/sUP1hV9CztiZfWkQ66CHbZ9sY8n5bgk1G
Ttghh+mtlbDukh9DFEkSBv3IZA1tj4GT28nRiDFQthPP2ivo6w93PZ1xufEHzW+WgILC4BEAuBog
hzzg4iKqQnSXCN+b3qphlNi264JPjLdjfF04N2XsiOpLXcW2e1CUTJ3GDr1VDjvNiUvngp7LRtJr
0HUiQ6np9PqhG7NYP0txP62ea6MG72AEre6vAltpTTClXiF2Sm0EFgMPJg9ZCNtPltlZp49lsBtb
EAz5gjl56S97OzV6RmdFgur3IJGBmvSvh/TCGaREzKLJCq9GYE131C+BHpAVXZADjZBoy6QB068o
BrXaxjZdzg0AIyyZG1cNUWrtcQmh+1Q9+o/CsottUXaheY7lLkb1NZyw5sCYt0xRxhqzAWKTYCpw
lTHh6q913Nw8kL0S+ug5AeM2OrRRCzFaDUUTMx7U3PG2bEJQ/J1ll9YZdEVbP+Ib6owrLWFEvCqS
rKpXXZyUhAZD4WO5QtLQVc4KK0/c6xiAMDFiIWkAyk4NSb6JyCCTKfaUqzwmxbyqC8BSWF87/aF3
rLjdWij1lnuhQJ5hLNP34xpbYOCs1Sj0HrKaUvfBz1rGk7egEGFSIY5V1M6hhWksz5JkVFu0Ow3k
0kPDK7QfKiTq5FbNsM318a4dIPhEmLcCbeK7zHxlCDUv2QBNtdKfUuvsyFrIALbvUXhIjK1FjSfk
XucDJtQzDF9E9NiZ0F82BeMd8UNJE7c7y4IE/OciwYzegOkcwuk9BgPyEU+OneUWLpWglZQNA+9C
7PWOHNtDWOkTlbQfGmeSTjEQOfMhVBul/4Qm4zjulB4FlQz9BUMdN3E5aOJ5ItNG1UJJZR9G53kd
krE7JrbQEf6EuW+hUBOa7hE5xjjYVV1PnluB4gmLxaqHiTCaldzbVVO4TbgrbL69K94pIhMLo1ec
SdkizKasbmJ1Y49RgJ8A1+iafogsZOeUDM4sc29RP4cmPfLez8vIvFVGK7YvQrxs5Y8grFTrqzSK
bDyzsqB28ZT3ZRtuUaKymYgqqFgiXI/aVagvFFSnAG8NAWOohejr/CJWSh5II+nCL6Ej+nbJ19tD
7Y7ZcPro6tyuctWhpKvcJrmV4PjH7MknFNvpVrD0874eL7TY9ronZFs97wyzs4BkhhNnwYahZGni
PUsqDNeYLnb2iIWkCLVB7S3zTa4J1fwK77W/kbbO0EigOKB+GYJRNW6LbMhghddRHDExNPXQuI9N
4FAMTyw7NI99JGtVsB8M1jcrqmKyKjYSOAAnCEbc2CbT2cta0Vs/Po+ArhdgUgHgblSZ+6BVkygH
lBh4znmGS3qyp8cJ+IfHWKQ7JBsrsdVi9JUJLXg64g8NnynrayO6Ub8UQdLFl40V6+M3JNpjeddq
iukvszzu4OaEbd1fqnmcuJsKI6xgHXM+2Y74tl0tVYVR86VQcmjjae0ayLFjS4uZesvbGW4GsLZI
DhQEwBA4tNsCYefOk8RVln7Liy1XY9Npzd1oBOrwkyxCi9A6v0AAIaiIxeB90fXxE8Ah0hLMncas
v04rtfLuVbMMXfx5gr5VLoQqke1zbd8u/UXv9mq1F6Y5lKtMRhC6cUkbLedcTWUh1wOj8AoPGFug
Clh3egUVGQFoYXwb0WsY1yJ2ePFxf3OK2l6ageYUJA4rxSL0k2jWs6eMpIwXZHrVKlsVeZsATbGR
kAwXYapXsKD5lFlNR2KsawpU3vMwGG4y2F7999FGz2fVjE5bncUJ5IQ981PUrXl4kUYJuYpIqBQt
OrCYXKimnYboEiqJiQIB0znnrjKUqtnHuE+L+05D129ZumDCa+TwMq9OV2kS45Z9yAM7SJLDKIIs
rG9rR8T5N7tCmnwVpKIJkaWqtHDyLm+VBvmZOCbaskkB5GW7kT4mW0vUouwHIKJo9ZdRNhZnBJns
EsptjMCgs8sNnXzVIii7AnUxtc2r2n/U05LcyP0U9bedPSNr1YRwB66mCJ7J8thQ/80yGU3uudVV
7bUtbBn0a8sUtsB5wh6sNrrB/L2DolS6dq7Z303ZhaW76WUT2uikpRYBCQMjiyHf2iGaKWgSIQ2G
ZTUp4LpFyQVRG5QbRzyoCafwBMERjUPcPFe5HENz2IZNF3jRulcN4H6+j3FKtSDW7Rr1mVeTgbtK
gSzXxaLnl0DeQvj0Jtb5FCvE8cdtN2mS4Uibw2bPvqgN3d3OrgIG70g7K6P35U34/Vea4p2V70m2
FlbaxCywCbdbxoSXPoFzFUoLHBbU/Aa7x23HdHWj7bAMkzfadRUs8BlfaEssNrfWKnggWqR9/7j9
kwTpS/OmQZqfLKnmWuQB3iaxAQ+mDTO1eLJ3Qckdxfx+C10Nausn8MYJOPomJ0RDGh0uD7QOyUln
oPG+IRuoJbJ9GiBmetMHxzCwAYLuimDpxyc0/cOn7ZjAZMgNkNvmor5vh4h+CEUSNYFAj/tzps9g
BBllX5HpLZderMizIEDj4uNGT7BE88lZJsyCiRkKs/yk0cLURUmwVxBUt/iCSL5ZDSFxP9wzH+eD
gHwtJubXHzf6pzN1PWvKrwHE5pPz/kw7eNV12BRcUdQzd34n863a6vmwoG/y97xC4R2gjvL+41a1
E9iDaqtwYN0JYK1y3qCt3zdbuR0OZp0ab8IzdztES4fOfyV3eENcaMsqfIwXcIuW8SdX+PTxOWl1
pnm+AVvIAOshX6dVzmtdRM0KqeePT+z0ctKCCSwbH16uKGd3cjmVOmaO3FfpBsAMCrmoFxS3ZSfN
oweAWK6qdkCwA0xf8fRxu384MxNSsYNZNtAX4L/vr6dq9h5JqBZVa9JAh+mu7jsyUp88LKfv+XR2
Fphi1XQAsP7tYRHSVvqWOOvGEHrx07ec4TuGQBaCeoKsvJ9q/ifPyZ8uJ9k5FX94zsw67ddGvS28
xkDLwY68xHrEdIuUksTTw9o4Jm/L0g8TbIKYsBRXH1/QU7789ITSkcLCUQ3Twm/+5E6apce4F7Hp
jYMyeXxmbHBpXyEwXXxRtvVlsMq/fdzg6ds/tceLz4kC9iJzetKFE4JHb6gVyYZIv4T5gAhhB7g5
S/orYjvoNmth5fd7Y7BV50Zhzj08/Ff/gGZxX5nH2sCzASfzbr5/hJCn4csk+cBHfAcXKNPtjFrf
oUX+s50SiF15XTAw/7jNk8f2pU1IoCjkgqLk8/W+zRL9wTgdnX4DPC5bM1rpz5oqFJ+0ctrbzM3g
hkMrqA0gFHFyaoYjbL2LNDyXEv/QDe6uUsluMAUlLpDoNwhdXGsWpHvIe9+HDGiLHwNL1JLtKMLL
fCJUWsUnRMaT2z3/SxCudUibADV4xt6fudHTBellKMESi+sQWVemqfqT7X0nTPMEN+UqIOf7Sed0
8vrObYLr5W1ydUvjZN63qeuoiiH/NWmKNQ3REydLaiBnobxWRE783qsZvH/yJdVOYBxTo7CiNQYo
8Gs1XuX3jZbkUxu/hkYanzVn7XmzMxcYZ5xV23r38bN0MgY6bWj+R9527h1Db5cY5MY2H0le34MK
usyAb0PLWkAveIpSEItJ/9n56fz/b4YKL82C6J+eK+C15sn5qVXSEK3k/NBzWVsbRIxWYhkc1Q0y
Hyvrk17pD3cQSuVEroT6yiDh9H0RuiJdoxs3fuzBKO+LMvZQ2OvdLwXSHl8x6RnHT07w5EutWXyh
QXA5sI0Y3amnTQ7SB3XmmuMm63GxhwnoFvraZmz88d37rJlp/5u7h16jaYrBlMiO/ew1VKCe0eb6
uIlT4uPfTmW6um/aqGVUdjpwjM3kZoTURoqsuwp9uJngROd2KbIt01x/oZLqWzQ9RqaemV5kQ3IH
dw+tFu8WSbQddgMY0GT9RV8oU1hB/eTfnDqjdw/UyQU/6axUNXf0WIPYZtdk7DzizwmQDj2xL+IG
rEDmlrcfX5e/dcLTGIwnSmf47qBndPIEh6C9oyzUsTxq7PM4yo5ukn1yd//chAPAlaQzo/eTuxsx
G3QRjZabuPKe7LSXe782+k8QY396hKYYDK7fNOSdKgqMCZP+vKSXz9OHhLxu21yjGvbJmXzWyEm/
HRt2M/TK1AgY9XA8Ir239t1PHoHPGpn2v3lQ8VXBukbjjnQenmDRqD+UvPkwCvxPiEB/vC8O6tAo
A6GlevrNJ31vJXWcyU1g6+WZHqbJpVLr8r/tmedB/msrJ98dEztgN8ArbmNgKbMz+RKfDcnoXiFK
oaw4TQxVdTVEPCsZV0ECXP3/4/l+c5Inz3dhxFhSAjrCAZnAGEr727yGU/h/aURTT4ZvuRiBZwd8
z4VueVtH9ua+tkkcf9zKnx4MB0Yo41GgctDU3z8YqbTsoPAQg66i7hpA1LrVkrNUGJ8MTj5r5uSG
Yaxchv3U54dm0S9iVb2IsExcAOWo/48ndHJvhqLIgji1x40RorkMz1tpF6X718dXbfp3T3vUN1ft
VKjNwtyyF6SdN1mJS7W8922LvP1Fkd3K+GpEYeDj5v72keZxf9vcyaPgwheLCSlIcD4NH4iuOWRR
s8ZcoF3UgfsJW+uzxqbhyZuuAnm1TgKIUDea2m6DMt5DL/oySUs2rrP6+Lz+9GF6e14ngw+j8SvE
fWkqCQlCOrUOlifUN1pc3HfJ5Fnfbz9u8E8fbNsg9Y1YAQD2v82JCFvnI4iEYQPUYQn68jl1srVK
mG0RGT0oI7AdAHtS8d2QJs5OxVZpAXKjYmBFxUHrUVsy7AvPaLaSRBr5/C8f/39zlOLkwbIZGhH3
Q9rDdNSTftrB80avOol7W66GC3RYYCcUxWEYrAQcFe4eVXfG2P5Qi/o7KcIjGDNMB++6ETFnTKgd
AAIRGcrwCbTIOlTBYWbxsiuQhAicBdTPG7VPrptiXKAmthhRUNWwtYmVT/rHvw/Rp2CToxG0gDTj
GvbJS1g3qHi0fofCul9ujfQpIF1i1avS9Va9Ua7cTu4tfdO42Scvyh++PrTrTjIAzDq108snk1LE
hSaaTWI8diGE+8/exD88se8aOBnwFYpv1q3R4ygRmjsNd9I88zYVQhwF1qPu/cdPwx86TShhLnoa
UCaBL5+8Ho3eBvgocTaRctWguZpYN+TxXvrL/wqR/p/BzS+LH9ltU/340Zx/LU6B6VN7z3kBlDcI
GxDvv9pffW2+vtuA0xA1w3X7oxpuftRt2vwbdT3V/E93/s+P+Ve+DMWPf/3jOW/J6/BrQZS/Q49D
2Xpzvaff/3XcxVfBceu6+fo9r//nLov4A858/s2z7//6x3zgC+xcse1/whwxPAR2JpS4wz3qf9TN
v/5BZAzcOWErWK1IO3jTM55BDgn/9Q9H+yfql/QEMCPfYs41958A1YmMeoSB6H5057/BnIMrf/cV
Au7OrxMaJIDNONj4G+YcWESVaX1i/SjBTVng8e7wiNZXRYjiPolg/a5HLGElxsrbzntVF7Hnea9e
ZcbL3jRNfu3907Gvlf90rOZ9jYI8XAUdrrPzwk3Tsli8bntyKA/OtDgpI5FX/LuiUh/trJG7WUn2
dYFEHqZ2Juqy8yIyhXLIk51XesZDUKTiSLcTLMm4Gg8I0SM5CR9nS5bWfMA36nuSNf1lQNhLC3G+
xS5+k4w9wDV6hAwVrYcukBuwiQ3GsTDyzFXqjz7dbOkf5jV74lFnPkjxxet24mvGHmltjB/JRZqO
TzKzMuIAGMOoHWSqOeWG4D9+3dN2aLeXCoIE3wo0+HZDbGbHeAzzYzotQhzblyA4zeXJjnlzXthR
lR+TIsEAeF4tdngAJMd5XyqlsmZsiJJTMOAyaIzuRVxXOHTifHuBi263GcEwAdrB2K3QGJ4a9b0H
7vGqwU1tmyjA6SXyqxfdtPCh3aEGjAOEVYDzQjE3aHEIITm2KkAqbdHQvdDgV6LgiQ2LBn1+rXcI
aFeysm7DoMAXpajvSiF8FLhVq7tJUDDew9BybKu+QemtueE80KuIIuLyU9m8mN6VhRfFwdm8aY96
cPPRQfMPpVa3M6ocpxmAJeXCilo4XrAj3izmskJ35GlZZxZ3v+65a1wMcbfD+zRFPwsak4+D3LYm
2resTBtWUz3gX9ejKY5bULMtkwaPEE1v94XTdztXK6MLS8Y2bvdjfqMTQVlaGF89JAwnFj0gswNm
AhMtWabLuK/j+3kt/b1W90r0Uva65iAEuMO1yYYFgnar5mTW1gv9FvWdabvPOmsbCC/YddrQrjoc
XIEj9MDsZULytOrKHagP96aoYcV1ioix1+rXTRmKpwbI0So0lejcanT/GMBjhQwy+Ju8xWBHFD5C
39OEa8FDn28KaHsX4RDmF7iQ5BfgTfKL0ulBlXhVgY8lOyoX0MlkUpJfKJicYItRPDutPMce6wls
cI+Kulcq+2kTSECH568zKnujzZ94PTmh35sV0njX9XiGvZY4jBBPy4WZIAoZw0gJVk2SN2ujHwEy
T4Uv++Na+wa+ONw5JAnXGMyjSt4psbu1lGelEXLy+TIuBCbjbuyk432XYrShlhH2wQs3AHqmWSDp
AisZrmZXiHmRMdgj8/y2BKegRV5WI1ZyVJWpXEpTH7YYvEcE0XN9oQ+VeI76YCfjVj5YNWa3WbnF
7dc/zAt6vUkShX5k3sTzZeKh/N7mBl4CKoATUWng7DtNoAxmOis+N+NjMNkqwMacsKu35mhFD6Du
+rVq+fExHyt0NTzvV9UuG4+xKfKHN9/Cq5ch57sE8Dy6eB2KEvCAEUNshfgj9GA+NNPX5808wNFw
tw8J1P1I7AjDDy9BXR0PCgSyChvyZ6KzPa+ebp9WfbP9t9XTY+thBM+OEjRs61G9a0tMKqxBXooI
omYObgA4KkiZwV+n022eF5o9mvRhAjfztHkpR9AnNIBLUsWdjpAKnu1zvdfDfh/xWm7pI06W8xGf
t4EN1nmZ9dnt4FYJcI68v470qgIzHcbYtjTFV8At+0AaAVoECNrjXUX2t3KLr92hiYLkay2QawVU
id9HmtT3iiLQSU4AETa3MhizKwXTxhsRtufB4LSPw2RYN8KMW2vYIj7iSCIQZq/DS2HVgKUCB9Wt
igy9Vw0hDgH1sBSqKidT8+FWJOWVM5XXLj7wqhix3YOn/zACspvLWy92kN2O4ZCIJHzSmst+kM6j
PwDF7qAnr+fioEMtK8bjPvDc5tAg/7XygW0+YWKx+uTpc6dZ5runz2GcjfIkswdGODyK75++MTbc
mtRW9B3XBSOJlny6YojAT6Y62oDOdMYMhW/ctKPLpzwfntTUwxc0aOrjCBXtBn2qh4EXdqP1OUDV
FC5aZahomU2CZvPaXKa44iqBlLw7KZ9ryNYGEzPXe92NYexVZVRc8T/83FxGXGNbhO01PPh8Ldu2
P6qNsI5J5cZrkY/BY2PHl8x1sSn2rauSsf/DXFUPcRSYqxIyflM1d1Lne64YV0iKaoCnh3wNDQZ7
2LAJzBCLBFBB2ZXb9me8kps+NuNgMa2pqTl5abThr7X3e0/rKTLayGSSzH5fD7qZtter1ly6kxaP
MoxvF+ATzwhgVmcn5a91E79Qj/Mm7txHpGz8XZQMk7jeH35uLrPy7BI3FyyipkPnH57LTw8TnnqD
Jk8PvC7Z+GM6fOHjGS81V6se7QErHewu+m9B0ZyPSQDaIU6aRUQ0CHflCOdWy6tutEhU2LNkd1os
40sdzt/d763RC4y7KCrvdHhQl9g6GfO+eWuWSPhd8z86bpxa+P0rr+0FtDBv/d732t6073Xrd3sI
EjpnSYHpSQwQ/dwtApN0A1x74ZjB+Vw2r70uknlHwDTV1uSven+qjKG2/0kUc9bTefMiM3cir28i
coCiIAJdzsmLXGDPh+swaVAF208LQLRW4m4+zT9ybYuaiwJZjI0EOzurUL4UkZ3fRsPXTjgHv46D
c9uuGE/83ix8lfEE7IiXvV7kVNdeMKxUeirodvrRMFMY3YWqH61pzZjK5rW57HVvXvik3X/Xm9f6
qL/RsjE6QtJl9GrqctOUVX05ezjNi3lH3mJa/Fo2V4HNyLhm2lFYBFUX1XQcifFfPzPXnit6CRZ3
H/eWc7b55Bobpssc0IZ7PE0s33eWMowUPQSh9z2K1dtZX9t14vgc5lq3nHtNhl3PbWa41wwv8Vb/
Xe5SXv8u70ZYYnmpD9Mw7VmidvOm/lxuBM5z6n9FavnGa9KxJYArNOxY/90zvKxNZQg/l4BVbBN1
4Fql4tRxzLvnxfxGz2tzRUYg5oLAGL84F778uKv52bIcUUic/R9BgYOH7LzsUE4TD5EbKgJnRrSa
NwFIp9eNFr9s5VMNzCSKRSRFfoisp7FBPNXHfQBjl/qyn7R+mygRzyW3KMaZ5UkwFZm803/VQLrX
t/Z159pnoMIg+2k2D97rdmF8MuKy38eWCPYZYBaYH5LetoCizaIhbwZcgdVFiopyzncra4JlHUXa
EW7nrwVerFzFebtpTEaHRbA2mqjevxaVGa9XGnUGVF3LvFCixLxIgHPGqBqcm7jeXujTYi6PYhPT
xUEzlyc75r3Sw0in0qN103pKc5aPkZNeqHkX45ciHktJugX6RI1HW1tfGtPaVJ6b9rB7qQvuOrlE
TheOXKffjTqEbSx5IL8Xxp2RDO7VtK8kgfi6r562TLP/kufpsAY7Vp7VkOIP81rcD7/W0t9rr3tf
14LeiQ+JXlfbj98wyFvvxyMMRlBIQ35SR+dWB8B3EvhDZK4tFc8W97aMxHgPZtHc1CEYU8hzKKm1
/kGxDf8QAmoJAzjZ89Zc3ojWqbC1Z++8zYQSk2euxK7vTXE22NDVstDMxdLRIUM4eH2cYc8ib8rS
Lq5yu10GVTrczEVZLrtNp+AnPG/OO0BX3dpVS883HQQCvDvW4Xg3b80L6aM1nPpogHV89daxztQd
YVlnCwxvXENeNx5yF+P6Crn7Iw4+5oMEhcybPdzxMAVnME9wE+tQfpycMkYkvBx3FTmNc16E2Ngt
2iRyz9EuRtGkQkpIJdQrArGNvbG+NNPi16JIzEljwErf7AinKvMRznTEXBkvgm+a4dtMIQtCRF3Q
lgfVS0q0L/+9Vs175m1DxyYOD2XnWRYeY56poiLVi0a1sQsEQZsMGTr909rrYi7DBWgca/M4F+eT
Fthr1UYPykNd+OYidLNwzyRIuQ/wOzXpaS7nrba5xDndxY/MF9eqE15irqHc620oD6pqRsvKapV7
5uk45sbluu7pPG6Yg2Y3o6LE1zU3JExU6xbjW+uWzFi+8Iq4PMxlovC2MPmH7ewyCxuvPSj5gBdi
qrvoxf/entde67gxnrTzZkBiP/QSYjSa3EFQhPSP3bu6D/3iLgSmdCU0DNbmNTOEKiCRrNrBQaFe
4NVv6uG+hiekEo9bvF1QsI4sa2lXSAFghmRezgu1CazLzCyupw53P1QW9sdNlyCG1vmLk2pxCSbp
JUCEVax5wL4wvJwXmaySC3e4mjdGh7dp5Zrhfd7q4xn0N4FK/1TXidxwhR+Ispo3PR6mg9vASYjU
+EZCBE/zPr2atwo7EccgiRjBsW9eiNQrNyMhhtVrmVlgh9IWOIjC2TjPquF77XcMRuzCnbdmq91Y
Gd9shf/eqmGwMmzx3+zDdERfEWrFBrCwxz3qSep+XmsA4L2szWWEIo2F2kO8j9q03DuWW+yxrvLV
te20yIK9rGsmoToRpxmSu0iigRQeziRa20ekNQhJKYN/0fZiXCsMHW9yUUQreMrNXWaVpNH6Kv5L
ormDl1r8jLQNj7PEvyyOcJOCkhwhUYS7ZxKIgBlOC+VGcb/ZYf3Ttxv3MfNyD2EwTdzlBEpWvst8
/OMO9W/Ba5BGroq4CJ0qnSm7pw73zdcusZED6GHv34WNry5eAtLIfC7TPk73L8FshWBtoarp/iWY
Pe0VUf1rr6qBvpr3vh4779UtedaiJXAt/3D86wEhRq9Lq6r04ZCVyOVnUBsXJ4Niu2VEhMR8R9K1
lNpwwEO1P6KmXuMm1vZ3ReVXy8Cz+zszthdtCwFa0S9NMyoeRjca99LBoWre9KVU125gDHSS7LUD
h5EO0l7nY6PlD5aFINtQptvWajwoGaG9Y/pbbq1Ot+/a0boxpljT0KAFAhsKN+/esnZQ3cttgE36
ndIZNzAjmx3mUVhoyXKv1nmGDxUjpygLtHPTQEwpRCtu7eV2dy9q+36egP6uKursV1Wn8wldT1Vd
Tz7kIJJWBA0RdXaJwq+0lPBBnLeHxgunnn8I3HN43OLcaHr3my7GG5uX8ptqlD+cUNp/GYVoF57w
xwcCN0QFbbu7kw7zEAEV6DaNs2FVtpW8VpVmEj0LsW/KlG7TO1V44VcFdoKt2Rzt3nR24NQmNrsj
9ga2PmdO36sHF+rTbrCJh3kRLnutLJyLIrYwBneH8UrHMGuNFkZ7g6dEuoojt4E/qeMEqmf4/gWW
AWJLao+Rg8pjXfTKE7S1R86kemYAcO6MpfPD6sXGbPNwH/hmhxEip9OhmHE55EN5nRXlNxkb2l+4
0asrcCDlHt6ifNBSHGOmciEbZ1vlAsfBwFH/CgNrF6Zu+KVvLyUvN+qLAz6EZAsIFtTRcqKSPpvI
0GBj2f4YShdIGcSlu8iHI61bqAc1ZRagwIbyYwqY8yHp7fveG9sf8Es3bWuZGzuP9R1s1ARubdLe
iNyflHdV3MpR1adDDIpNW4XFbQ3XCKdPQ3yzStCbKOMdEqTMlk6C1VFpK87LYt5E9r9mDGKhwzjt
QIGpR3duWlVFzOpc6WXVmw43mhE1mejNz8yV3QjeDyJt6ZkOcWgloUpd+Gqk71to05sgcMWXZjLo
qhUz+2GEf/VjOD7DuwqWEvW0a70cs50C4XxnKoF+pYTk6oPSKb8hQbecj8lc92erq/ldIcxk0/Lo
HSyD5IQyydVrWigxzalUPosxjPZC3kbz6GNa4HddX87lmNfdBr+LXsvrUbudt3pfZ3aXRhMrnt/4
f5bNPzK3ILv0URhquLQj11oxCwi+oBNXXzTCvdKVOPwyF9lWs4fkNVyqUxE+FoIYYqRu5514vYg9
gitYrE6He/pQ3uY2DhZqDOtWdmvCRhdGOjaXdqM0t01I3j9Nhkdd69JdCYpx3blyeCR7gByc7tWX
pWG0t6SX31Rrh+77KLwHI3GGXWGk58Lr28kIwa2O0hp+LeZNkUBrkhbCewMEoitfy4OrONoTnVb8
xVyk9NaToXrNr7LR5kWHTVCu572MMopPkHr6CXIClhAmGzoZIxtMqYEc/AnCqDQQcEErRb+DG4r+
xIa+ttj3o7u1W0u/LqPYuBs9b0vk8tfWtO91a9o312ymz7p8V/Pvx8014VOSRP13C7+PixKl2vZV
NmL+7RfgN5BX/V/Szms5ch3p1k/ECHpzy/JWJdeS+obRlt57Pv35iNJ0abRn738mzg2DQCbAsiSQ
uXKts+kc5bozToNtjmfRIw5jUowbKYIb5ZOhNhN2AWTbpy+2ncpLp4LRMTa8U+kY0QN/8PxsVCiz
zi1x0OvQ2HCjqKBHDXqopygZW3SOTeEZAoaTadmEwVrnjgpDbx9qyI9mkXMnusSZBPHLsvUniSfG
vwyKkVbrLPXHc+TUKz2d1Is/r1phnSmWZiyVm4kk1WOgRPKB9UPsjqn6vZr65ClU7F9TowbPldL1
6zHzlL3ixcZZ12GZVBO/3hWQ7KyUgdyfRpTbKmZKyyLbxKmZv5gUfh2NljiJaA52qXLXMhoSjigI
QeAZLiRlb+ZFe4byJqXmJoLsdsrR71J6YFh+tZqUWj9DRyZRxis3iKMTB0ZiefpGnKx3x7hr4JIN
7ee2UB80f0x/wFGNqFceVY/mJJvbRAt4uP7VI4GIatl4irphL6usqceMDyZVBqg0QqWYFnL6hWfZ
z3LovV+q+tY2bX2BmgKdJs+qfLZOhQHBaGJcethx9lEVWiukWI1X4JnrYDDSH5D4vHvw6uX9HD1b
WaZVn+pCrylRj1mCU5zy2sfobSSVhZpiEYavo7agxLY/eGKZ4gWtfwzH4TjIfkmdF8p3ED0QEq0j
g+R1r/72Ff3cy1b8vSI0TqGo473ATTCTuSTx0wiecunxZi6QBDTrzJG6k0Et4xb6c3U/hpTmws+R
b3M7t0+57SWAcMmK8Y2Rl9TINY5+atZr1uDTSSvRq4Q+S0PDWRpf44FnQDE4z63nVaehQuVN9Ose
5OtaMOA237gGeLNubnIMzW4z38GkMWO2xnh3i2OyHLHzm0d7/KLzEZJHrN6Q9EtWiWkHxwaFoHOi
xNDuEmn8rpB892XzRwgiejE1sXMHm4S6rxsEdgrgqi9xnp5TMzZ/pEnyK5P66skqy+L/WvqKWj+C
Fn6ezeiS+VblQJmBzgnFC5Tn6Z9uVc0QK1bS5uOzbKTOQ6V/QSaBGy8Z473ROeUyTuLyLQ2jwjWl
pr3r+lK7H1SF7DL9MRoKHUqhQVHZC60Y4p3YiIhmWBsfm8IKScKhDIt76HySo6eE/Rrt9OIhqSAe
GIh2vGnpdA+XNfh1x4b3wCp/12bxTRsT+0UiArdIeyVFNRl5mqaWD5JcU3oMGclXKuYfakAzj9Xc
D0VvBm+XNn6FYCXyoOOSvfedfw6lwbqfcmpl5yeriAsowzScQrUwdmZi6c3GyOXMLQ0t2lhJx8qS
3Il1Gu2s2nQFWJut1StLB4ro41wMzwIJQaejaHt+3h/9wWjXjTdEnw3CxSxMhgjHxqmGVWoPz41u
XpDWre9FBppET3Kcu6Soq++DwkrIstr9kuiwfLKtplxZ8rwZkuWCLHg4/GzIIISqb/y27PIh8mzp
lZyasYijSgH+mcCSQ1J3fxseevn7cD6563DT8PXfgG4foG7x75DZ7lFyhAS1DiRoo30ze62qsFlT
4JVupKrOXgPLfGs9vb+E5RQ+OkQ1RffoZPaW/CEol3lQNrL709XKO+qB3LyE+VbXvPTVyQvzMJpB
tRDNQRrhPSjuohkTk1Xe2YqM8snvm+TQK1q3FP0INd15Sl0+aSiJZc6kuHKComfTsARnJX+sx/7j
4dYnW02/0vNKc4XLzSCarW30K5igrGXWz7RBaprcU6TtrFhuyDwow24TRml59Msx38UsC/dp62UH
NEHLrRa1aM+g77OGA9C+M6IpXY2wNT0kc5V/YWf1c4yyuDsoSvsKjyL8P9GofVO9+qEJivxXVdTr
Mab42p2MjW1QkO1q8Hm3sY9aiJwrB4tC/B+tHz5qM3vK767SWa7OuZ+hjveF18b38tzK7XAPrUZ8
L2wpLWGj+P6DTZvzSX8d58RVsOz6TF0JOI2jhyYZbSfYAgE0HgkPa/u8CDpXoGsa35LWlM8X4JT4
RbaPjuzvWMb7qH0hGuXl4RuxEIUbxRCfEyfR9jLojnUaqdajXUEHGYJO+BWh32OTRayUUnYnNZMe
bGWCzIfFwJ4SVvvsl6w3SzUZ33I0yEMnaU61HGsbi0ieS+DT/x1kM5uw9lsqmrc8bpQXq40LAJ3t
dKdZxbidNLXYaV6rr2MpCQ6ABcJ1EtTKQauU8CQ3ZbIith2/aH3yhVRY+2sa2zXs3MG3MSZ1XZgj
yiHwBO/gpw+2ftVp91YQB2yLVeO71X9lyYwaR4Lq8SmEa3V0zaFA80Y1AMbASi0MhPrez3RlhNHL
AFSM3rB5gUbmrSqc4bWDG2BtZTqxRr8aXxtFX8qt5DyNSV8eDTsPF3Kjh69tDtRW4+exFU1nqk5t
7fcPldc0930eP6qzF1xTyTaleIPlN02Cd0Q+peBHZvTtWY/4GhAZ8ZfFvEYzpyR+gH7RcoFVqFvR
Jw5j2y0lUFd3omVlVriFxnBjU+d/SODS2gPcdTZ6UXNnkBNpWStt+4QUpIn4a9d/bfziPuLX4buF
tIrjOA8gBQMvrHX+92ZSyLv4of4sT+frwkCKf3Cj/uI1uvZSQMSxbVMg/6LpOB20YxL/tKuVt9Vn
vvl/1AGYM2b13559lGQSIEa/FwSk/Jckh9JDJzGapfTUO5kCbYKmLcZy6u7kHuaQuq+8dWQH+ZOX
syyhfN36SUkUzJ38iW++o6G21HucWRbgHhbZU1EGiVvkmnlzT6FWuE6dwE++v/rOUxvwbbs1QPrF
NVeRTShtJ0lyaIj4/qoaZT+0efy1qTt9ETZRdoEtR93m7Du2fq5EFx/q/YUp5f5XeCUPEOdcB3W9
FRMFNeXFJAWuyBAXBgBxy49g8eZOAE1V+BT3oUu4TnsWtj8tilc+2+ZxEJb+X5B7yA3++g3MxAog
4KmBmZHF/x54I3zjwegxWE+aCltv3I4xnPqG59rBFG/6Uq0PttxDEC5Oq1aqD818uFoyCKkoc53b
ST1CUzFCN54awxpus5MKLcChSDPzIM6qP2f/qdn3xkhyrzH1LQkt4DFtB39J3tmP4MpZdNpde1Ck
Etnz2OxWNZnPZ7L1PqFsPvC0OJJVNn6KQakUMsiCbErW2POLQTVMdysZQsFnZANY6id38E0GP9u+
X1Fywr+k9Gd1FSP7FQ75N6sxp1dHaSi1hH36QR5jY5XHoXlqIl3aIlEo72I5Dk7GaCDPMfXS3gn0
L4FHlCxplepIiM45OHMQRkqn/ilLIfWRyVT98iI3glH5V5ULsYcueu6hA1uFDjghMYhAeHgdxLa1
/DNoVHLvFzzqqI8kangdFM1XmrdN1yt5qtQ/yR4EnZ0dJptOn5VI6ykIv0yN/43KcOXYa3G0n4rI
YbFLlLGGF29VD4O/1ecYZAmrpguBmHONQYKwcuf95nORzDqMsbySJMV8LbrfNaTUX5uWWruKeMrW
NiJr7i61CGEMPX5NrdQDIThWu7pWX0DyemfRJQ6i6aTJmsB7hB4Rrrd+vVbVRZv21SobH+JWGw/B
jPclA1JR2cDZ7SD6YlDE2zg7coeyO/Zt8mMWqxBpJJ5xVGYUgWVSYqnamXlUZ/yzsI4t0pmV8+hX
Q71T01h7iSdnTZLOfJQHK7ivgv4xUQeSYDpaxUqKtpk0qSiItUBi8qLKtj3x96X41yr2mG2d0W6v
TWFNzWLnKePGKJrfxrw1QzQIzI0UmXTRlCLlVPaK9eDlP7XRko71rH4jFriBgpiKXJ6ua16KKRAo
JGHaLQlOs5yJATj2cgSAsA6exZKMXaa/HOsgOBaQyzzCsfSxf2LXN2RGijhE8Gy0qfOmq8dk1OxT
2sjZc9wGK128ojAtdiz97WUPQfIWrQu+gBRV5LRp7FNDMc6z1Pgrsc+E8LvYpcSHkT1T28dxCOBo
s7VoLRKFXozGaIqiGEzfqvaSRZdCVsYvSdw8XdftE1SMy0mTKPGJkAVOvVY6QQrM9jJqylejiWci
7/YXwpt7yJeMtz4eoqXGuuyuRIl3B71nvQl9R39IMoQ67EKafjbqWo/r3xlazm8ZygE5u3b3z4kk
fe75aIIYCb3ijz5Z2VhvMvrjIuUQWuqcI7IIt84/p6wmZQTPNGxWM7q+q3ZNmY/fbcppRvbqHl/n
Aj7O5pygMHaEUjAEflhbb21areqkUX6keSvPZf/TfcIiacc3bK+TsHee06Z7Eh5VGrJhDZNnCJvK
TWtn4U5J2vKhnYNvwgMN001hdOOp4J4GMyAp92o+9LLZg7dOlaU9yxS7sRnRCYH+Immt6DkdwrMG
MdJFPHxyWgwoLuJnPNturUbzP7T+jPM8foj/nPVxrpQz//78B8ytkflRSNT9FaqiGVIt+fIwPk3O
vpKUvt2F6eAvKFHvlh38fAeoIsyDOPNbjw2QribhMoJd0+2bzlu3GagMeGfLJeyL7Gx1YLpZID/F
VuysTG5Vm1FvUIbzMqLCMwZHC1T2nJNf3zXwS2clukYhmJODyZ31iwVPFFyT6p1oyf7galn0FIdE
bRQzQw0wz6qln1nG29jlP63USO8hOpTO8dQNbmogMDk6ElmpeLiH36n+Dlrzp0GxxltFZM2FxHJ8
ibQ2XIRVcolHvz/nkVGsQtvOkbuxvG2k9PUOPmg3ZQ+5gp25exxUeToiLvVVmdTucSwzdQFLrL82
Eax0C551Px2zdjU+u22sRNK29JrvYwUUMtXTgs/D15a94lTfFP7tmVpYL/qoext4LLKNWRbtfWAW
p8Qb1TeKPJciryQ3AKzGPg8uMEne91IQ7YYBHXkvM4zrgcenX3zLSxCHrs8jNM/D7nePCg8IHErg
ndcgRzuzgXIaAfOxuSMlxqO0DceVZgzluoo9HV7S1l/0HpxaNky8lms7AaCaNrYebGgVNKWdvil+
XbnIXWUu8jgFGx7KrGT7JTCy7rtth7lb9lW9iqY22piVrCy4A/QvjonMUqUH3Q/fGDeVX/Ywl2lP
HbzWv41OumdTvG3Izi9HC5bmEVnGplEat08DexPrjXPIobPcmra0h3s8Wymjg0J8DWO3k+gvU9bO
fBoatYheyw48a+7UAtmQOhvD7y1EKjbJ1l+knIjZoOQExbm9BjHT7BO5Ro/BCM44pGhx511A2f/U
7eMxgWAuiO7FARpx5SDF2kM3d8WSVC2gfYaEmgrTU2+NM8lt8TrYBTjRrHjq8upJqZzkDhyR/JxL
ypfcV6yzGhX1aTSqC6DO7FikUcQW7lckt9lRDv0HBzbjnW/BNYuWWa4fJQLQzgrG/fSthy1yA+tb
tRZNaTTv7ILtIeQm/bk1G6j3pSx706UoXFZyGxxUpz0pTWvvbsCvwAHuVQJbiovA36Rj/w4I82ZU
GCybwJaEi2gDBvsKvXC27LzxmcxIhuZS9MzqpD6PAzp7LJ+Ufd/X3RcZgUfXlJN0Q5DkJ8/d/h4+
Se00DNbWSPQA4RyTAhnO7oVRHr3+vhugKSqm+Ds5Rjx6VMp2Tghs7NoOKQpxEdhIEJ7LOqi+7fIL
y5h2hZgNj7W5aVJVtJAdpYUTcyrWkKTCXQyXdE4qTssO11NLb9kmseKyYUalN/Z5QNmqtAj6c9EH
zj6rx0s5RsadnTYbdp8rSNZ/ouDKCi9qvveQeF+mJi0Wam5XVF6/TRX53YidzthG9e9ef+xtq3+u
48A5lh7SBFaZdEvIfCy3jbilg2L1tnIfpm7B3/mSSm1xyeYzS1cuKTf9g+gSRriZ003fa0gEzh6A
m9KzpFTfY1LCOcRzTxX89Lu+hlFRNK3Qn4i8xd8iKTOfKK/pH9I2XyRzq8ihiQz9rl0N8iAdYeyT
WIdn72dJrHWbLjC/3bpubjdfRytKUhtc/c9Iy6wPcE3+Lr3C3g9lHe2oHnUOxC/TLTTH/qkPkewM
Ki0+k0oc11qhoXdkV/D/p3J7gLr34vBk3kIalR4oyWn2AX//bQu2/qhRLLBWR3m6G1BUXHmAP0CN
x1Rf6b38VCT3VWWAOrCn9J7Srmjb6RUMib7T3I3IAxD3Sqo31ctOcsk/PU7AFkCb/zWqELY1LS29
aKRdtwCp5G2H/MKizNVkpRBF3Skms/WGND8y+nJhW5ryzWRjocqV+csu0keFNcSiJqh46TVp1RtR
8VvXqnPAvfANqnNr0QdxfjGysN1WY3O2+SttYtXuN4MBVka2bGILZqC+yEb9XTXT6HdmnuQ6IJDL
n/liknt+swKtWJSdUj9MJvsjuGzyoz1UByciJwh1WX2BuAB2y5pMQAkhc5BXyS85YJuFhGLybNp6
tu7SLD9Mk2acVHAky8DplVe9H0/EQGwSlY7CLXuN5GP5LQyMadXbcrknTGk9ZHX/SwGD870la8+O
uDbvU2h7DlroA7RMu/GcOvP2xTC+R0pBWhMCSWpqm3Zj+iyRlJAy0jGDwRGYHEKd6fgwpjpc2LBw
rqusa18IT5AgwSOcF852maf3KjSs4ADqrWz5yc6aHHOnIId25LuMN6PcmHeOXjpLKNH9VTtEznZU
w/GYFX3sDqGDiApc8JRKDPu4iNwe8WutJN3rQ1l9CkESb8ggNysB7vL5LKFHD8udgH611PaBFLGb
s7DWre22wPqfZLnLHmQvJ2TaGAej6qCo17t+17aKv5psJXtzEusXWZfhUjqRfsk1JFjne64RO27R
ScUiVInDjvCZ7bqwGzdDF2cPvtqjQJK39Q/TQQMtbBWIfJNfpRxaz6WsTytFid/sEQ7zPNOcSzof
RmXWA4n4oXqmBPcHgSBlOVUWDHle5VyEo+OY+saOdMRL/vQV0mAeKoMbyzyLcEuMwbzY17mvk0G8
vfFBNXT99DJKfrCy8yI7ST4BQEJfrJ87LTk6kfPVijXnFGrsr+EHnTQtXKgTNOm1c9DTyttb0Cee
iiKGVYESM6An1IU6Sa3usi4Z74r5EG6zMc3WbI7DLdruoJ7MVn0B8f9Nq4bhN/m5CXIGFirstis4
yFyq0fNVT+yb22XiT3sp4UatS8b9wH1kK49QGySlqTyb6EZsvVjKQJtn/F+V5BUgTIKedM2CSy7G
4+SBHkk1w1pHpjYseyPO17Y8Wse8bNvOJSX3aCBGtBV9t4NS2/9yqW3UK3oL+BerEUC5df1i133t
ZpYefumoa1x2qaFdYidgiwoWwkuNTaRN03HQOohvDRDtvVr27hQ2px7BgEeDCNVjSp7JLVV92Ik+
JdVMt5uaygX8d4m00PpFLopC4EXj+QgCa6ySQ1X+Bu/BuAd5Ou11CYCR61E+FI5zaAKuOBaC8atU
h8lbLwcqAAJAgmk52ATAg71soYXRTpq5iAe7WpnQnhlBSELST0OUGIZsF07widuFLC1LCOBJ7Tne
wwg7MfywJ4rO/GAxRRIBlrjdeEqV3xNPy+9ZS2eupDTScjJZNfmNXz2b+RidoFBlkZc01XNc5PbZ
ifUnfj/mE2qgcpzN1S9+fGe1BHvG7NJFVPWIQ8kublkiDbQaZy/RF5W1d26KH6JhBoFMdXAfLy2r
mi6x7zmupjTDpg20Ccjy3AfVwEZNbLAXc1MY2C3od4Z0FD0FMikL2chYAM/ygINjIdrVJu9niVag
WtCRd5XCHpFU4XM95U7E7yqRuzVVoxIKsaCuJdlAQ1VxvJM48DNwdm1j3SFAMZ2MyuQBkEb3TQlh
hZxzW2QFa90r09C7Hp/MzqgM6170NXYOw1M9bfPIVhelXnvLNjHJwg9w0MlZtszL8UzWSbvIkEss
NC/w7wNe9Wa0xmQrsbUsoZ++2NI4hxDuQLAuO0PWeUyD3HQKNd0QG3vrgi4+Bd3PUctJtLYIzzrI
frlFGFv72qtZi81ncK3X2bVTtMWhsdBjgeiia6EyIWxKiqKw4HGTkjcvDuKv1NNSj6xLzRfu9wpK
DZ7/CBYlXCEt4d2ZMj+KMP7G5ooEfFvFB7U1eLTMTXGAaxpUreEQHXCFSR0sc5/1S6lP1ItWP4R6
7UcL2UwoS+ADjlApoulUyc4zVbRFJ0UKF8VEPECPjWQZIt52Lw5loLAsoLp7rfjye1/VtC0JG7Xc
DUmlX/16RTmT0DOPcH07SJ/MOHFL0fdNSKQFTZ78SQnM+qGve1emRuFJt7qVE8vS/bxQ99paedFA
rB4JEHjXplGk6SIaIcVN0c6pKIWgCLygAnaTyElCLjb/YXtRTvFs3+/5r4XsmPXhHib7fDEie70x
HM8+xJX0JUD696EfkRNtq/rJH8fqKQeNVGgIlBe+VD05GpS7HWVa3GFpQkTgwShAaMZrvLORA6rq
CuCnWWT+VKYpevHTqNqFckBGyPHjFzMm3aP3dbgV1hjtb4hd9AL0ClYqrSnXiaVHSFDkB54fwFjo
HqwuOyZBbromG82DJU0ABjtD2xpoFywlTzafDfKc2xQA09LD7zkllEAJty0vietjHWVlU+Q83pGJ
MwixBNVGBya6EmPRCfM3hVK0q+vYFtAZT3vifLMzK7x6nU8g44U17oj96eOEWsM8MzAtHljjIK+F
M7x15DcH3btaZR92s6olMHYdOwze0iKhvRHOWteo1OoheCasiVm3kHan5VY05bAn8daREhJvIZ4C
aUGGNd7AR7E1LKe766j+XKcIdUKidphl0J6ketEpcv8kKVb3lFbDl2AkiJvr2bAtOx3kPsKhd22T
7Iywcw6WhqrUta9RvpWTVJyvXR1Sd2eKwl1PLij1iNgxAzQP9jYs5ndijqwK4e02s3BjZ+g6WVnP
Ei+0lkCqk4PvD8pDqgw/MoJT34oChhdQHsZdiv7cFuGUfdNM6aU14udWjv0XE4GyPVXcFCQ5g/9S
xU2zJtY+roUV8EC9IEfo7IU116vHtM67ix/a2pf2G/Kj/lYNcnlZ9Ebloj5VLWuphPERNaaUsu5p
3DsFBfKrCAbZ99NkPtWVtFQXHxw+nOqpUqzjkfCBb6C31PtfTN7eI8qMS7Cm/heNX9u9l+R70ZKM
Xr+L4FMXrWjKqIrP+h+iVfGmj2hslaRby+DLVJXtwR7I0YlZo2bS1h7IlGVkStrd6MnvB/RlLan3
727dLPiLPcpMz8Lp1p/orbIKRjLFnwy5H8lu6VEtcHMWLsQj2OuY9rH/czkPYlDXqBTlOY6tddg3
45s9mR48+ICaRyWTT7JKuAvs9NJG0cgNxipYhHO9vzhALfJ+lmiGzd874xluQQEgrMqfsyRPndXQ
UVDyySCchRXifP+DNREMBGZfE5Ug9nqdtUZeLqkngHut20CvhQBmts/r8P2A1EK2T+aDOLsZbn43
wye//8LlNv0EID5Ga5cL38aJ5s3ndqX/wuXTVLexf/sq//Zqt1dwc/k0fe3PwLxP5k9Xuk1zezGf
prm5/G+fx99O889XEsPEq1S6sVy3Qfhwewui/9b820v8rcvN8OmD+N+nur2NT1PdPrD/6WqfXsH/
NPafP5e/neqfX6mNJAqrQy1fFCiTQZM2/w3F4R/aH0ykohiVJfb7qGu71eP8Osu1fR3wYdh/vILo
FFN9HPX3r+h21ZuPTN55Wt0sH2f6/70+mxm23ihjznRynz6n63Vu171e6+PVP4+4tcXZP7zv6xX/
MldDDYRR9t36dtXbnJ/6bs3PL/RvhwjDh4/sNoWwJPNX/qlPGP6Lvv/C5X+fCkx9uxwhuXD1aKzP
7RBYqwpE/EI0g86uz4Oe1SB3sILRglivtD3URutc3SQ1vFZ15bCinM3CcUBdR3EBrxy7oKn2ag5t
CcTumP1upeuJcwLzSwWd6EL0KjmUDqvAQi3UjYok51InqbSg7m9BmgHo5cxYdOUzEtRGgtWImr2i
dMWpMUyxtLhxHanQTIqBt64bG5LnaZG0qOrkmxcihIg+rLHI0jTekJMiHiWjcQcqc6uXWXPWbDN7
QNTQOxpOcxE24VXyz107ZjUsldlDuKkxbDoBwZa9cFE9mSXSzO/LrMIhKXIwXHqkuLeJ/surq3Z3
sQzVI4j6H67sjP6xU73vfqYRgctsJD9BYoEDy+D8EW341oLFkDjv5ptB/+Ni6hIu+YBL3r8PE2PF
QfjBlP4+i1HGwTrXKd5V0G8EyAaD/fVUtIkSWhGlM5huh6tTbNsn0Jfj5sMYkKf/cv/QmwdKYi8G
Te4hcwoy9pq6eUZfxzqLs4Ty7a7L2tOnfhZE4ZL1Kb+hTwPQqzl2sb++zSE8xKFge+u2ntltbn3i
LEisbksZ5K9P/WKSorYPVTGZe2EUXVbSr1N57HcleHswk+QJ4TIx+IgQkzYr59ovjKJfnN0OwOvM
g2hO8ERTSzTPYpNM8arofawYVuuhtwy1qoH2B7JdIADdAuJn1XFNw6kvjCNIAq+HxK8WCDVhOxM+
aCdvLr0vN5dKKay91dlPouvWj+TQE7KNNnsNXMUhBY68NpE8XozzSNF3vYaY6dYprmNb/ni9jjDI
xfSKWkW9EWW64gyWrPv3et1PpbsmWPvCvdqu56JmV1TvBs0I2qFZOmV4QtSt2suNpiVoeZVpvZdK
yeTck1CY+njeKFolL4S710AdemgUJN39ukuXdaS9107HUuvYRDeojr4d0F6EA49ovuj64PK58lrY
/cimHPuDqyZ5vRguCrFLB7pSrw3hDiJmrWsUSteJbR6CGRQBSZr8Nc0lKNBLShz+eARwb++QFk0X
6u4T6CdOAZ+vRac1E+ZR/2oQAFnmf7BBtQFDn+mTOZpje/xTHkKyqIdb9M9CRARqJfSwRF8xQYPM
liJ5aMiGXf2AWvQrCLjrpVEX9b3maOk6RERsGSCijqSzFWfAQdJo2XtOdV/0Y3Uv+pS5r70yQhCj
XYu2MH+aZ5Cju7r1/F1n1v2xgxzv6PRkiF3RjrxAO9jqOUf5L1teDQSfwAMMVvs9gN+BxL2Kmrvk
F8vbDC1il9e5PvUF83yeev7UbcqhtJHU4b79Q5T34bnyTqRXedOCGILy4QlzfeyQAjxcfUT7w8jr
Q6b3QrTVAT0tqPCzFp5ExjRNwpeeurBNNvMtiUPy52wUvEq3tjB3fXwd8alfNNlBdxuQ/69139qT
S+CTqimHIuZUD6XT7YCu73tT9xu3BSZyFEbRfx3bUY2zgCsXtbU/Y4mqe0s4LJWFPnJDdnUKDimD
6usl/FRhCAhYKVeSVb9pY4twWpNZ/TGLMjamYV3uoikpd7GW2PJDbxA7kAdobYVPNTvGolRhdEBG
t2TdDupwFl12oOYLFqO95C1qRU4Xjopq5jRY05bHnHJHMat6J85SqPBUtMpPt34V9qJjqhob0eXI
gGpdZSiMjcXLpsSP8bcDYT3eCajvZShBIXM1hzpKhcqfqwnver7kkEukZLja7QUEVVYfu1q/Xu1D
f5aUoGOghuondTclIVy/6Ew+Om2K4rPkmT/VcHCDNu2/203WLyqK+i/eH99Qs6ZPvr31WnGZpAzO
pq+QAmhrOQDXXhNOyiDzSUYDHbDZXJohEUmQDu99OYVVORSmazHiOlg49uhGr70ysN16nqvKwVEu
xYzmEGyFy+ch89yU1oYHMUJYc6NcJqplDeYdmPVsZdcR4dX5LZoBdSJKXH4LzAheD6NO7soqhv4S
Pq+1QZ3Lk/CNhu6zr9xNBmkaoA+SWkmupfBIEjUDtdpJFMPENOeCAsSX362i2kBYUaaxrlYxFnXv
cifPCkvVwmOehU6e3K1mShXi9UTgS/BTt6awljMZi7CmeXEIKzQsjVrZREA8XN1LAE2RTL0TZzfD
rS+YrSA4lI0ZUa0g/MShb6x3A7UbPycyfFPfk0S9DRCX+DSTuMQI2wlqsEwsnG/XTuYXBfqqPpXA
muDRKVbmCBwvNIfojTooB+HyN58PgGRhqK8A4CtvpaEAsirGRzR7qc+T4oRMuK+8WZlskfyUvZOf
TDIcYPxg5+Fi1qzJqt1AvPe/m9UbVLgxJMmyFiwed0ZvGxvF66jMBp/lOpPUHUM19F+CAoLukmh/
Y0fTU17mi6FRpC/Uz+VntY1Qmp+9KFpk7Wza5VJYnVgteStMKaxiSqry+qOwhrr8YUoUPkkUM4fd
5D9JKSRkGJwcBL3VPshS3OxaOzDXKQH7L9IUnsVz+OaBNGOzK0LLWAe1Ade53klj71aTUW7EOnmK
Qu2ATt7i01qZokpW4BNiRAcjere+9wlLWFcfLOit431dqpPw2Wp5/RjPDGZaksCio9f7Ru6l/vyn
SVLUP4nDlMF4pozFyZQg5mKifFsrdvggDg4AjyIGiydacFuop1JvDlqnowyajumwSdu+4ybLgIn/
/4OVJg3kTyG8uBE1QgvUMfZF01on4TKqXn827WlzG6CaU7zlDkpVvRhAKbOxaIwyvPpcrzvFd0We
B9dJNAXoYTCS+BSvwgKGD3OxZ7jCVxyAQidLsE39Wp+nnyS7gGI09h+lZClHcveYt3X/OPoIPYc9
3I+ibwBxewQV9dNBnvFRdJW5DlVQKp+suasHnb6OK5NV5Nws2PQ9aMarsAl3PaKO1Ekp2Wn+H21X
ttwo02SfiAigWG+FkKzNsiy37fYN0dvHvhdL8fRzKnEb293/MhEzNwSVmVWo3RJQmSfPUQNjL/Lg
K7hDhoMbhsNBBCNQ6HRKB9zeFYUfloDPUfXbVIqhYQB9q3pFYxXfXF83p35ec4mBFLMIvGU2rWs2
4vVzzEvQuMrtB3Vowu2nEKtV8UQN3S+R2Rh7t3ONvdMrkKIEFAendFjG5KdIctvZmLxG0thaImcX
haIgITwtBM8IBdEadLZc0ppChXl/vRpFYo8KcdYYyERVb8ezbSnpOhm11Kdh70aw9Ww8985krwZw
UGw+OYIh+xmh3rL7bC/HfVTl2qEpmsxa0SKjc9VFNdxCgZsDnJTbGxc7y4ul5pDSayAjT0M6pJ1z
rxp9cqRRnSTapTPHdZFGkCeTI9cIwwsaM5cpNVg4Tl1n3gSinWLP7ThYBtz8m4b279gDx8uEn4jO
VvN0eeHRiIZNG+fAKdUNtFH5cGlsNbqiEQC4yuBKB5ZYHAgiSENm0ua0AKpOk8LX5EW1vjsXob6v
Dfd1gt4DwmAKBT9ymNCKlvv21Fcbigf2tjj2pf3PEo/WQMC7rPZCAXVfCy/sI3FDw4lXHcBoVuzR
UHEydl9Uj3mavV4NrEg10peWvWMZT4G6KRmSNg5os096DOQI9LLCtdJKiXhpi0sTIOJlbOwYGuVO
ZAhkAEXRkA4sthLgaEpwiEvv4liGmhUYm8i0gBF8ZJpTnUbBwgu6ilFsGrPSMwF8XHNoR29QhQeR
tRNHFzV2Vomo8j+8NNfo3BXFZswJrzQfzf2f51NEZOD/69MV3q5PzmUNgII3qMu3Z9eM0R8QgcMr
bdIiWFlo3jk5CvfRmRGCSMAcfjQ8CfeJxFivKLqzYhtK5my8owNnjXGqAvCMN1zcFRaaPPIkyLf0
mVLRfw1asznOIwdltFYxx1VKf443L326/C/eDCmxd3M7OXeQf7pCTc0b1KpDdDhlaL1Jq2YPuCC4
pQCAldTkWSwL/tJSqom7t8biH3LNQU3Q+VntxP4yJxzKbCX68HUdcqjZ/+c6y7XH//x5un5SPWaC
oazOTHYsWx0iu7q54wHD+1bW9+woaiyDV6+MHTOLJfsRLcCg9GZHMg3knWMovEZTjq9xF70kcgpF
0to0VMZJBUQA7NYrntbCJyO55ytS+IgmJB/NV80qduL09S5dCeB8VpXBxE03cR8S3LHhIalh7OM6
NwHdxj2fh3jkHWkMpU3c38mPXI5w/Krm/Ob1vSYY4x2yfMotfiDh2ekyZzOWnK0WmyodIN1HZw50
28hegHkHXJZyGkh8n3vdrHY0n0w0QcPXZ41vCmhR5HxyDH3uHC1dKJskH9HPMVRHYCXq4wQW8uPf
huSgEDGZR6uZ0Fr7n2NpJUgSfrMtMKI11rVSmOLRmQHQynxWSFuVKeaVzv6LOMd2FKCCkcx0Mv8T
NxYNdcB4lSIGYFa+x5GJDk3Uh++YaDNAC7KAgbYtD0+aHaL5TMo6GzkwzqPBAGBOrkyag7xL9wJ7
aY+GZo3We3AkKQAwT+WTriEJjyyQfSIv3ujnNSa809wldnQN0az0hEOKn62B9xiwsVp5lanbsrLv
28Bqdu+GaA7Z9SEITbZK687eEGRll8QyzCOxwk+gSTEF6w7EFh9IHvg2VmIfbPL62u4r3LygAZAe
J+d1wkIo77Bsnkommg+d+MSHaB0kOJw6Q66zE1toZLJLhUYrv6uQJzMgpHohW6AY3KtKq51DyAEN
oGQFZrZiX+niVxea2h6pYXaBGPxeTSL1pEGxMfbKJ4FesQuXLtFx5aRZ4w1nthuD5zQX+1TR/5kj
DTRrAZ1ulB5dc/kwWdgBEAJYTAUM+4HsGXe5VydTu52XWj4MuekDgm9//iDLcuWT5qb2rkj0EIQJ
2NgxubN0YqW/AdQffVsKtvSrxaiJCbhb2i9SODDfiBR6MscsSyyOxbYsM8llJvxOQfc8PiKF9oSG
SuWBl8LcQvSguuF5kz2Aye+7DuDjj48BY+zcBZBW94hYYxQq+mQYiLyIDFCNLLa26vz90JBDCiYv
BS9D8n6aW4J1/4YDY+0NnclOeQo80Bg4z8C3asE+1HiF3gU0dGZNpQikaRLjhNwuO1F0O/J12kDs
sOT/ZKVp7CNQPB3QSYr/qlqpQLCjDBBPJisImccDUkLkFTKEzujQtGiSmj2fx1bM2d7qf1Qumnk5
xdFyNEYSqUMrdL1PRGiVK7Dc52iDxoFNWqTcjDUS9hOeI15v1oXzT5YZ+QFo4AqpzzjPDy0QUR5E
GjSPJrVO5vpx18V4typsxTjVlYqu9UGgA1BSPcshWKPEedbCgCbs7DXVvrlMXM1OaMB7wq6zfO7y
BHovZRw8dR3gSFpfiqcARPcrl7fFU2BnUHQoQ/exi1plpZjo2e0YOppQNnD3ms2CuU/bSJJgHmpE
9VCBd468NFy81Ff3387NshDSJwO25Fx2f7IO8BjWxBreFVz7ZEm2E5TPgGIXqBkehrD2yTYCcjmt
Z7eckvel5jdyBWh2F76r6Y3vNEp1A/oUx0/RtvtVT5PHFi0GF7Wv9fOQ19mK7EXeQ+RCBYzclaBe
tD/j1Ux7Dqaa7/EHaNeAa6Vf0d3WrtrQDW6BBZzuK4VfyB5CSX6TBYaJxBguErd80xmAE3HwbD5B
ASBKxp/DFAarEre1S1/x6SaOwvpGNfLwHttBYOitwvoZv+gc/CcUCXozcbES0MK8vlmDbxKdT4WI
1qCwyNAD9cajTUa0GmS+EHZ2AhrPPhe1onhKaOJp9nYWFkiVki1+O1u881kylqeuADlWHFqXCG+v
OxIMoQOa2I1bMwnUrZVBafGTg4YiCS5VlTs7il0iIobcmWUCc9pn4T3I/Yqr1mSJH6iA/ZctGscS
pao8s7ezHxyaa5MhxpcwaRJ/atL3Ea0skfzbCOKJypIYZJiReDFCBQ0fBag2t2C3yfErUqB8Gcgd
SRtBJMRUwQlmRTxCJpY2J7bcaJA/CNHfoMTmwQVnaLd2pYO8bubgR5M1J6FUDZpC5J7m3TS5NmrA
46FtTsShrfdI+LLare4FgIm7wVH0zThVyiMyWHMEQ9PPKhcgHrIStEQVqA9rTGnv9bz8htKzJim9
+T14FMVtaI83rMDH9tRSlBtTgOKfYunA1OwbKOy0A43qLp7QUwlJIGxK77C59PqpQVkyyI01F/b4
zFvk4UqG7MjUcvHF1os1tUCDHhXb4S4y1tTl7Oi2tnIsSz2hQdHLIq1XrnEghB86SmmhUwa0uHSI
LFXdK6Y8AGue4y6CU2BrDR0tBd33HPdGVAqkh8JlT/u/Oi2g3LRq0A6LvtdajJdY3sVB9mWihpOZ
2NajcaH4NQW82LRVKEDgisME3O0BApPbzBE2aO5hYizE3/ZTSJGw8ZCJyFhNYOFYL3OXODqDOOo2
eVvqU1jqnBVXy9t4C8oVaHxAxmLNuVXcmVWGjaaRJttG59m61WPsNNUMjfOdOu1Mo/k+VLm70Xt1
8oihPx3z9kI27vYT5FjG9kKOf2lT5Vx0+KE1dYmhKVnTDl4nRm1NhceFIHouW76rY0ZdYW2CYfhC
VcvZPXNH/3k+lzehO44mYVqyKztr05fdFydeg/xyZULL6TQIqBn5qYJWT7v4Y0gk/8WADF3W8+0s
EPA7lMteZBIFeLPTijQiO0W8LU12Q/Yuv8XTJSnUfbFqEDBVkrWaDhAzsHwIP02rxUZnkj/zpJcu
aGwpxnTAS4h+/dd5UMhAUxBFDmkdnsYhtf2yTt/HLCtyEK9tUY36afW1ta9r83b+e9AQrFdoiw5f
Py99TFTZ5jCyO4WNKsDb1HlInk82ZHy/BWFTrzR9UP2W485G7AJVy34CUN+fQ0CLgWHVoP4FsvI2
rPOjYYAnlKJokh32YF+Q3j8n8TY9vZZKtFgbfdco0O5WpeLUGFCSWaWVNZ5oHE6o8/cCpUSyKTLm
fSC6rn3crex5NrmRE9ZQWUT+DdhrBuKh5JeByttOKQS7o8PEe3ttD23oL7YG7XUoIarhKi9UA9vi
PlwP0+Se6YBsNTASDXLexRiAwVEr3XNkpey2GV8o4J2567UN6Gxzj2zLGkjpAffU2va8BjmsQnNP
eohXTXmp7u16QAFlm2kyID//0YF3jh8ovfa7ZfHaxc+gMjp8+Vz9BgxKoISRtGogNWwuTC/RZ20b
57aAzFctDzKATBRAh8R+b6JQORFgZXOe+HGtZfmPa4mSP0PBQds7erSyrd8ic9A9N7ahFnReBHqx
zOMlSJH0yTV2ndSl6/vcvevzSOaopswbwsHYBiqi5zESV6jFF9prtI12nLsSW5nP0cv1aIYq1ycb
9OfduxHr06irtKc4j57GNLYv44DXvTpl0Y6G1LrjTvYBXWjtiXp48sQNL4l2oAEFRWCmRy+j8RDL
vh+yIzrYpj1QU42JZjCvcwCW1lr8cmgGxaAD+fVSy1LyUjaSuCcK03gZXYIGfX5yDRWdV8cBl8mh
oesZalBsQkkcnwGnfxfl/W0DuZ0DmehQgdVpa0+pDjJHhCHzCKRFgjjVBHggVex6X48Q7YY8Ytlb
N7SVSOkRR6d0AIdjsOaapq1om0I22pbQ2WJbZnyy0QIGqn4r1Sk7H6rFGSBD4At7RxqGZlF716gZ
lBgknRjaXV8Jw0rR+KapgyKzj/R8o6B/ctPIAumUVvkGbQbphuQqFq8I9R+jBgQNSnqxhz4l2/8E
k6cheSuUHGfvApMnOD2qtNE895NjXkp606m9t10XDzsXXURVaT5CtrdDlReM/k6vmY9Bp78EYF06
k7Pj+gokefpDnUOkRejRlsxR7ugnNqAPd9Rj63Es1XZXqFW6Jq8ZtpCTdBPU0eQFIAX5eoF5ydH+
dAEUE99dIHZaZwMqU6Be0ebCj2aUehgi7ULD3ASgT2i6l0EODQSezrELRLxuzTj+XqORY9LBf9qZ
irEZ9NICqUWZfoFe24UCAKC0QXYRsvMyc0Kj0fdawybYDYznbMrNDTdDfK1MsNZnYw5+GIlZ6SXY
ZTmQrRiR5U3cYrvY3bgZNjWAkshzxWi++TiVhgqBKeVc9OmW7+aK+yTGl8nswqZadVKfgg5W2SFR
RadNAggWl4fFTTYxhdF6GpAIIsfnJeZ1qgaFYmSh10xvrONyGLq+3fcVoEtv9hBopCMbQbS3/n2K
lsN+at/FlDwetyl3v0P8tLwFV7J+apQNDUANDeCLhdfx2V7nW7KThc64nDOkrX7Cu81iDjUGSUXA
8+b434u+W2+52IdFwzbe9EUbO7ano3NK7iloA2IGjrUdx/Rl3qJIO5192n+gUfi5tybgaWUE8GX6
Jk5GZIvlcIm15Wp1FL/MOyDyzvuZvh7WADQ5h4TlNVI6RXNtMzTwqcoUaoDc2eARru0HAaGdBxDW
/JPyyvmi4f6JHJ4WHKekaQ46AxAy7W12xd98WEUKV38q/DxK9i45x6z11zmBpgTHNoybw5SWwtcG
4Ym8xK4YGe0XjvvzqgeJy7lpe9B5qCF2X1E+vbQ2uB/AFym8DILfK3sQ5RoVleQM6PG4sxyhbHW7
LS+O5tbY+aAPi7mgW5aXF/FwN/at/vxpksYbBWyrRnnhkvfAEbq9MwZX5FCdwAsk+oMae5OaBXtM
m/E2E072A/p76KTE29s9+DUb9JgiIlJU9tgMPSSFkD/7W8TbGv8yAk1sjlegC3jtdOkX8FLkdwR0
6HwV1a1HU7QNGsCiBwJUlJFq7UdwbM0wh7xigHpCDWPDRrBXdeDb3Vas6L2yNPQ9ISGSIp4Xpfl8
TYsKoCVpUcJQoLHTnhftNNH5CURLAC3Ga4pqD3ehWhdHaBtgBzI53TxED317Id5YDSbkTsCwIk1k
l6YmUYsjLfG2DpkSE7zHiaLhzwz6fgugRzRegeQjPE6Wnp5b02m9LoqKH53cp0M+/QV6WcE6w0Zr
jjC52q8gELpygbTbWFBGwx/idz4VdADtuawyDQ5bWQnKny5GEzzYq15TsHWh2Sja1CsdnA/ygRxa
63KckF4TeX6GzqGGPmvwvXV1MgJQ9aejsRTsJaQjREZtnpH2Lr7F0hEmlXHUGXiITyNSVVC4VNvr
a35nYHa+GVGgPo6VBgawXqjfePqUhEn+A5k+1YtdMd1qwDcd0cC+BBR97DeZAjyflHkVvNuYKrcP
lghMe410SbopQKQIlJEWz26oodmHGP8e0A+l6SZD690u09HETv8ywKx9BvT/UzeC6WOxgxvHNzKI
+P4l3pJ2PXZLIBtbcJGVoPfI0ga/UqnPS2PVCZsVysbmjXwmeG6ljSvDyvmJBzV7alF5aTiSkEgO
3EYN5JWJZRM8K6C0UsB3SEPDMv79pBqCXfpUiBOSVCXob+VBAU8l4IXQz+DTb5t0JJFhQRFmAOxJ
tXwBduNKc+pj0gpxieShGE2/rUqwu8sRHQD4N+IWL53S4uadeu5QK6YROBzBxwFk30kNwsNiSsYm
Pwy9+pVMdLA6t9w5qs7nmW3cRLuiMX9Boqc7gPsTMkbdmPYHMyw7D0ToJmpMQ4V8uzSShyLpbA6n
sRHmv4pMVYGXSccjtkyaX0899KolzFIb0H2D93J4aEwxdEYHsKSBtyA9LmbQ9wLAWXXd64SmrdA/
O6nnVLchZaRw18Y9WdHxl+sgHivq0FknKRMPbR8hj2q6F10FlisaK7CHWppyIOc0qCoaKst6S17H
MeubPIgCj7wOHjUnS9jf0FksHkxwQV8hB1A2TdN5ZaOc6wHcYhRZmujOlrLmO1pHb/DTac1B+OTV
227Ya+h3BRsmPhFwHMldold7WpYigIQEYZ9S39MoLkBEiS1nfaTVkLPqQGJfC9BoWeUxNgpnZWo9
tmFTpH8J0MyKgkcMmqh4UG8GfJF3DDS6J3Rl49bchNVDDXIM6BfV8fcSf7QACZ8QckHtWg2T8aYL
CwAupPQuttOaF8dRDVY8DGdRXqAZ0hMeSlI02kCzjQLN44QnmpcF+YfAyIYIQFDnG7Wo41UkBZsV
WYILJnME3Hvw3H7kt2Qip9WCwEZ1jQFioIggh9WByInmk21ZRDM7YHTz7pbsaqsMkKSBZhb69bVj
09XFTRUFl2BSDFB/EaVVmOsgstLAkToFyY8cz3KQq0hP1Lo4hRZMurGaAsAnaYQaFsLpdA4FdWXh
dx3KUm4TrF33KSq5OC8pAKEYaAsIYuWGEgfkiFtj9EGi3Kxxg2V35Mj0FjXvUnsCQUa2t8uywI3P
1bdG3rm3FYeuAWSxIagQTJOnNnbyxAenXNlTHnyrnfp2GJCQX43TS4UNH/6qJUcHSV//So380RzS
4qVT8F+L/mXxBfuBfB0VWXvp+hIJAcPUTk40TjcitLt9rbrDIYZWxucrl6Px/sqmvLISVbeVKJFn
KbMXFO3fX7nv0sekylUvKYz+PMXFBiRmYOOeDGVrlEL5xgZ8z90u1a+gA3F8UPy7R/T893vU0bUt
GxL1LgWhmWe3dfVstt2TBG1j/j+gNkKlc0q/KZqiPoW9na51/OjvwgzKn+jfTvYxdOpPI08m33Sn
8sGOAhBGR4b2HUIarx9Dw8dQgjD83jEkAT99DDG5f3yM2HDKDx+jwYvNieE92etG/J7rAfIVKELk
D6CCLS+M47YiR4ar4gAsX2GL4pZMeNtq127Lui0NaXo0AatEQ87GeTr6uu3Wk1PRGIAec5Ai25MR
r3sWmdeg1PILtloAJnDzCj0B8wq9ZPzUIYJ0IFsThhL1K7muQHJ8BcIov1jB63RIgqGeGJvIJhid
euw4pCfp0MqzFPB3S+mBLpUjK+4n5FYyhsSp9ICcB6o9mrpTwVK5Jl0HQ0N2ASWQ6Qg2WGjqqT/I
3EJ6cE9RpFNDUcUkxLGq1QveWwIvrirwYYrBaI69ZFmhg877Hu/HIIOOQf+4WxyQRkC0+hYtxsYv
eXDDS+ycGfJnOyreZSm4r8Aw4YAMFThr8oLz2t1RpS/Xp86DBMEKPfKBPwMHpiGKVkEwONsy1hq2
Rp9PeatJIzQVnK1qox1eyAOdkVcHi9uKS2/NgZ3pBl7uCpCEnaeIPejEUitHwlIfiMKWfHK0+GSk
+hb5cR70QufIijUMjWSAhQWDKfyUg0OJXgHnt0EyjnEFnRD5skilcjrM0QZn6PJFaX45uEIRvqjw
9jtE1k1iKAwghVi8ANi1rjI3fRJxU6HVD3bipk1jF0wWdTbbHSEZxiCn+iLtS7ymG7/w+jbgHobc
yygZ2+kAPXl0iwxQZ6bh4g1lXG7zCWAH2i0WWR7dhhoeXJwP6LSQZR7XDcL1yHJ9T9Udu7ybJtE+
fYoa7ETWFvcZdv8XBf9pHbNQuHBi21g7RYQCZy33+KwdL7XAfymVNXodezYqr41MsS+ZobIrWHZ8
Bc8baKaY3VHJsF8jpRo90/A6p0doIpI6NpB9KQBNj9oDeXlm7gVoK+7DMDJoDTL3kBY9RjnWoCUZ
8mDAI6VQd4/KFApWXXStRF2DfgdApZrF0bUEcT/IWhxvglArlONYD03DILA3tWG9elNsq2kqmf42
X0aQ00aDnW9Ckwa9A43NK/lPaWcCc7s06iP+Ke3MWa6aUXMk7yQr4+RFdRzBEfjNFy/9mmgY2fr7
uX8Lpt8a7mrpcTgUsT16heUqD0oo/jgTo/5qG97OPsUpSaisxrYZt22RskM0OiDdkV9a4CDuRTWK
q9lzdoAodQZVQ3w5G9B9M+xe3tnpyxz8jh8ScIFOfTlYql9ZNhJEIDE5TG2kH4TOrXVuJGxFtsXx
tyFyCXq9onmLmxWTteZRyD47NLl+hifumjsMEl+KFp3pkJfZA/pXbSAef5voDLxurgdO+cwvSS+T
jFXSgjbFckCB9jE6jgB2z6zvi5mJMF6ukNvl6xVsE9gtyRrnenoYZT7NWIItJb+GQ75TFLBsonsp
WdX5mGw4VD6hJefoOz6p9a0qK71KlLsHtQPEQFZ68aRt71vknCCzUEO3VUaQI2+NnYYesnkS2ou7
dQtxM6FNwS3kSPlKydzqK69QjjT1PDrkQV89QY9stjcCKkUQJDL8Om3qrxXeVTWtLO9ZEYCtKBdA
Gkt7L6ejAypcpteQXL2GVvcIkYtyDe299DqoSLfQGdkGaRPSRmf/N3FKifRCoYJrehwjzXPZBLp9
eUczt1Mv+LOhR+IgVGCWyZpmueaNA+4oVcSgX+F3E0iwXYjwKCDI2zRtom1J6GKy2a2plep9mo/p
XdzqP8lMUU7sqNvCMMSzjFJde8ty4GFKxbjiXRPdzCZuAqjHm1eylVG0HtHkeGEm9EkSE1SwNlDX
W4qgCYZAupMUt8kmJ/QW2FvnPICjhzFAfKkP1u7oCXDpZhf0je5HMvVlw25y8729xLboRcb/zT5M
GdRn62AVjVF3mxaDs0n1vvTLIsq/gLKQ3UCX0vWigOdfhqhB07Id2ivFxTCZAiQlpM4RBWsMfD59
PtySM62S6T4FCVmIV6cBOlvrPCz1B70b4stg8+GmTy1HRRrO4vsKD8tsNWhhsDPYVjPbtv9JDqUE
3dUh10e+n8Mh2we9GYhQAYxVg4VlqsZbIy67J762RmN4UpWWQ3BqzKBmgmFYdZJhUoEMrBxClbSC
uAJaWWiYj1AwC83hisq0e3E660Rm/HXBUBQC5F6lDZZ0oIKWQwjmhry2Jl4CQ/BNmmF/tzxukR3J
xCpGhgRaAO8ew/S0XR6+wejLpt53AeSLSIEFzgkyL8C84wlNE3XkoGOQIR0NsLtjD6kNm15W2fJu
5PfxFGx4F4VnMnWqA73jqPlJPjItkxbbx0l8nOqD1g0/Kf5/OymmAiBdpWsd5Ent8ewmIaAeVTuw
+rtowoOS4G3zWgS8fCjS4B9NvnXVdhOvHLxMnkAnyOah9XFI3iUYGav2tAyHFB1nWhbWa1fZBYbs
LB6ZM91hFFKfcf/XEbOLYjVkVn0PSIjumXmkXxxdExvISjdHEMH1+6GFWI5rO+0Z+WW2VgCY+DLV
ENIQZd18d+po12rA265KwLlBUgCh0Jx9h/JO9Gzptu6lKLfNS/aKpH20i9clhwmApW4wX5dES/kx
xHc35u3wrJR6D2pGnAn04K2gczA8Fy2uSWeDtP01rmQTaGJdEJZ6I8+jDal9B0irnCwbFBc1iJN9
GjZdA6FwKHKSUhhphlW5bp/e7CQtZiGBgYdxmuBd8OQUkA1e4cQI8PxZQapjPnnv+jcxKgA/+36K
2SbsWLeOJjvYxa4rnm3IWXdDWT22WpmcMjBEr0boejxTWBynyg4cwdDZNOxVpffuTZLqwTZCs+Ia
zcWGHw8V/q+rbOrWrMyg+0FjwY0OtCKG4Y8QFYIuqDX5TLW3wDL9DEwR7oi3HqArfqazN/tiIvtk
anM8UdyTyZSAkRF2PFXDHdnJRM7/aP+0Pr7j7z7Px/Xpc7qE6Hhbe9DNjYuuto2mWAa+kL8PPYhs
hd6duyIF73s9OChdFMn3htlB6gPbjvxP04FkRE6YY9iUQOglsaEKk+Au/edSi+VtuXl6Akpfa8yh
EC7VEIzSlN+itvJczck2ZCPthA7Mp7dDpq5Yr4MXG49SZoTaDqVRdcaNDU5mrMzW6U42WOa/xDV7
fQAn1WvYDCOTYS4vuxNYQ6wv6e+wiY9/rPYxjKaXQYj/YgvffjZhYwwFpjOvTGjSs9q+xG1sXID2
HNA/jC96qR4zDmYLimwNxm8sizngStSxKZHxzRSD6jBqwHVLMUIxrVXTAk2no8Yyx8grgH3ZfHcF
dT2HZ0MwHUEbcUfRtOzo4r7F5uKQ2o770QZqxQiU/CaDDuajWqEkEdhBeKIhqP62Tc7jqwJFumsu
2FrIHtc0Yzq6ntpyRcNp0tgNyJjV2ZuNEYAwY1HckJeWjCC4caKhXFJk4OSjJQvQ62RdyE9mGIAW
RXGRrIg8nfIm8tA2OWDikIM7Ui6lC6sJmnhxuKGhlkbDQVehWdTXUfEQom50NbI5lUIBTQ3K52V6
29aq59qdr3EGlcIwcS9jjVY1XaqFVkMP2gmbA2jc9WB/+DNicPihGfGo/xQB5BTS4rLk8Zc1bOzf
12PMoA+Pd5Zc94HEQUrFYgaOk6Td7xNlQ0T6s232g1QfJPt1AxZYs1C0rVkbqEroYDVFR3B9tGmI
ksk8JIQNYWqiwZxNC6bmbRKhdSjqzUQjCn2bqKMd4RiFaKVO9PLcZekB8oP2FdBg+2rr+iPauJoT
SGJtSJbXjo/89uiTk9uKexJIWXHpJFNRZLelnelgpcXsNDYTHy31zYamO2qrYSfafJ9ny0mQ0tgC
3h/fkUl1erxUgfh5S59g7J3uEEEPeEVeWkNHDa5Q9f5CpqFS0EE02OkNfQSoa9d7U7dUAEB+fyIw
+0D1S7knC1dzqD5N34Mk7neUgGtBkLud6q6aE3hDzPgtHrQXctKXDNVYiL4n0YW+YFHK0fbxcXqb
V9U6snTQNxeps4vxHAB219lxt84fTD0pHnK8J7ExHc9hzfAdN3XDM/WovSEnENLTDQNRgkcT3qbj
fpWDxFXYvmOVyS1jVwJN6HgIrQHpncC+A777tEZRuRnG+DtocL9ZHfR9QDTi7vIIaox2lmkvmEh+
migqxVmbCUAzxVpRE31nSgi+ptTiBmVxTUIv2gvqwuYqqJps44C1YIAM0nOXxgxspxkqGLKyyKWU
i7QDWau/s3+MR83wpLtN1O3QujwCwpoCqSAzf59ygJUdVx6LUdBYHO+ShQ1lAu0BrJpFjHt435fg
0hiCC1S8goulocqC12N320PG9gKOAOT8LbR+DY57pAg9SLS7sfs2CdNMvMyNLEkf/iuwByvxTMkO
3MglKZbWoCXNuoFmn7xC3etI3nZQ7w56NL3JnR3uSxZk/EK+o2Gjq+sIrLBfYuw88NryZxg9KnoT
Ctpuzv8aVsvVCMj8Fib3MfNqZKeLKp3RLhel1boejMp9OgA4AWGyLZ/S9ABdsOyQa4qxFUAhnKOh
BIy91JxrFyB1Xetm+VWPo69xNFS/6gR6d6k9Ris2AgLdROWvzq2/CiUqvuZ1kUAaJ7WvQsePuVKi
7AyBiter1Nr4/iqWESc+6mAN6I9faqa+ssZAaXo4ALNFHDHvzNCGnGll/majSZKCwwk1SGy4jp8h
93aFSEy5N1GdgTCPaVzJFrbPfDD6+0HD48A1ITvcTODCWuIhfQVIY6viLbXRmst8eOr5BNHS0rgz
xWjtmXxZtYDd2GipSFDGntoziu0j0K4fjbN4PBmZjEx8Yz+2jvOzTNWjCpaT5cS2tNni/j75EFMm
rniMef1C78j0tkwvyqKH2HwbqDuyD65zjpgD7EM2fe1CyA4s6V1KA0u7oUPs3LDCDXUeiOGxCqFU
AakIbR2jzgjJuWS6ZUGrehRguo8prw0vKtCs3rRh5rWTGm6m2DRuFSBu54Pm6tHRbQ2/zwOkt8hB
IQPklrwCP7IN2Xr0/61VMw4hTNe1534AXQg303FTFi3+fnWpIAHZij1eGsUz2HNtSFSayr6TQ13f
1O5oP1UgrzmYDtT7IqkdreWT7XUtKPwnWynAhFX9qgRTXuSJk1avJxr4cdMWgiCmhupioWXaY+1w
vo661jgPGrQF0ibO9ygYgNEhmFy/0qGKkGhB4WUVyHdCKU9XyLPOAdobQB6MVQ1Fv2RUNf9fx1Ag
HZIEbCeRjF4Wo7Mo/1YU3MV2ix1py9mX0XSnK9ORZMjSRBd30kc7TPI1Or4tcnP65vt388CHApb7
0XhpIMuwAvFRdI1Y4GyEA4zNABrDk564sd/VrfZYKt23/2Hty5Yj5Zltn4gIZsFtzXO5PLZ9Q7R7
YBajEPD0ZynxZ/z13//ZsSP2DYFSKVEuFyBlrlwrL3qomcfgwcOq7gfonq1FrwZp5j+DAL7tzyjo
ScCsqenPY99PgyCrOg2qCwS0ADfRgi49xpWjLbNRJkvEnNJjGPQgaaeeNkiGj1PqGlMdARQnHw9W
jwQaV2WVhYZC8NiA8Dq0wOKTH4BBQ8ub+l6zk3JZlE30NuTyyhzUei06+b1rvPYXSqZ+R57jPbPM
Ag+z19vXlOkpdJ+a6IBvtjyng2WuG9tjD2bSvMRBuB1V/ogOshh8YGsi1I1TO7OQLk6d/mBQBuqL
z2d35EXDgVqtDsX5dvDHLUGCih465V2NiN6EEFLwIVCy/N3WuGCgIFFqcia//nMsoY5oPvL7r/M5
NdboXtqewL+B8hSdaas5wtLZ+iNY0oG5UUEabgMUWDgu6MUUOlodaFAAbaf1bBsT/2JobxW23YfY
80vsknWtx3cYrqZmL3P3Osg8QeVu7CNcAOKkWB2oA0x2wcJyeLT94o3V8qoesu48OztMEXun5cMX
Nwi5x+veyWtwgb+AIMY/N0XpWIsW8YC9bwUvpWkGl6HBvmUF+P3GtcBANrmg5mpcJHGg4eky5Cvg
iSBqMD+fejMrQWa9pgdTS3Z7EPaFZ22+ksqZeoIMGbiF3gAgmDST8x8PP5o9Ny0DZIsoS1dsh66i
RwxNjrpMOtWJ+HDuIqM0EhuoPmAz1BDSwPviF3VGEa3I0YkNlAdZJbP2pi0n2zSDNZS7GjJtdrTI
yxxyE4Zh38XpWO2cuM323HKG6wghSGjEJdVrD7lHpoXaL09WO7cw2VvL8n5Jg3I3qXYyM8A84ovh
amHKaVCuu2d6Iti83SFG5E6DAuDa7vxkWJtQ6FvkqlLBVZUKdCj7aomglX+2bGkAV6O29uDaiEB/
hdIDEDJ++GHXBOaSpqyAN0fIZ/E5WC9iuYU+GuSNkc65AjPcX/NUVmfThUJ9Y+YuxHfAo6LH9XAo
fP1GLVeZ6Ay8JdlOuKo8QQ2lSaiDa2G60UvA71hQ849Z/CxrV6ZAJDU2vCBecxsbzT41QUg4Xwq5
JXwaIGh2NFs/JLsgSZpLA1KFtefJeE13VKFuKz3mD1ByM0/UqgO/PfNKgPcPfXTwK12uXSAu1knh
f9hQuXoLCs2b7kVU1fJzOVpX8qdbEeTxzTqMZLWeJ5JBc2dBtvhM8yA4DPqNgSUIMoFSpVT8V0Ya
/25kwu6cDuLdTQDWerI3rsOWRm2Yxzrk/ZOZRNt28IzXTBpQsub1sCW3FCn0zMDGvh478/Dfph1N
rVy4EjRcNG0eSH6wCBZYa8LaoWowWOfO2G6IhYyaCWLrX5qRahJlmV5XwXruDSSCEjr/HeK18NRB
U+jQpPgrqWlHiJYXrodCBNWbOIojMiqBS1RNPQH2sFE0/dREyiA+p2WbTs1wkPo5LLVf00zIeFyS
kH+nVtg4zqVr9Wc2juNTy5v2qkFHjPoiw4ru6sy/UF8P5OJdPVjgDMAVwahR3bDA2gUgWHmKtVED
pmjYUF/emca9C8JAGiccUT8MbbykvnIM40c3/13il7eVCbDuIuDdg8x5ClqurDu6itwJsGFrl5h2
CS0d8EVNLqimqSzHuVEr4ZkJDGBsbKjZGcBw89S/UIsGcSzQFwgQdEdq0pTMEzeWJo+Doj3Jujq9
11TUlpeRvcUCo4PcTVTue9TuX8gFSZnoAg2K/TygzRt9i0IAICjUJHQQedxMk4R51e0tQJcXYJjw
kcou3UVS+UAzl7atLUzNiSCy1fgrW4zBXZkVwR2qJbNdDHmjhU4+lYkyO16KC/XSgZyHA/dD925y
Sms8XGr8BqZ5Ux9MSbqThrt50Hwtri5jJKCw9VPurFBwBQyJH+rm0cGX87kWyGUMtDa1v7z9+3jI
1oIhCF62+jYRWbdzUS30EEbOzygZ8x9c95E5YMVTDrq0vzmkNXvyh6KcHPDi7XblgE2XmiHDZume
gUdmEbvQtOdGWJ5ZplkvZrMZgzx+Kau+uvRxCJy2Mgsuo20K4PgGySjrZR700cRqPUEkaxyL4/Rm
7E0f90gcFSjvgzzSl4MIAHiLugEqv+io1buVziDzzi7Y8MRW76/I4psm1jlpUWyDjEMNz7F9yLpm
zdppzOSpybEUjNuw/VkgVqWZtv27QRqrZEPy6rQIamTAZ2OnLbA9xPL7YJQ1iu3U8ABiN9Pw0dPr
J6Q8unWSYbVfKyyEq/ARTW3jdcnEhVpMB5vC2KbN0hgM4DtUr/DkR28Yoly+cgogptTQz/G+1/ON
7oPBNAaFNWIBKITvVI1KZoFWBTfIA/L2HriisBfomKm/CflI/QG43Vam5Y9HGpipgS0Vt4z9Y5XF
w4Gpsoqq9fjFUWfUDN0A92nQnYxRBwVJJ8HPWBXyRG7kMWphsW0FyGL3AB+JpefkFTKegzbVBgRZ
UixiQ5d3RueVF2BfNKBZkTp1ZVng91kqcdJ/Rlhh6t9ACAgO88z+wRqvOdLLSdSxf4EM2raN8KZf
1mbYbcCkV6/mpZ4a4MqsPZJJgqZvo3sWQNIIjzaJ278FWbkH8Y72y3CME4RLx9cGzAJLhnr/K3iz
tJ0j9G6H8lKgNtUg5qBuMdGr/dhHxXUMbL5IBx6dM1WVmsaAR0tIAk2tT7vTOLxZ5TI/cAtcijPJ
DGCh0PXRBAO7qs4P1JHh57UuMhs5fjOAkqvQh3MFhrQX8buUhngJzT4ERy5Y0fzKt14a8H9tEkP2
G3ICa+vHGNOt7Bfjhx1mO1nx+CYqK3owcwvA+EwHfVWdxA9ZU9QnPHFeqXOMovIMiuoz793sZA1p
toIyLgQWVdMXeAMu6JQOgZbgEaZ6hj5FD4NwpxLqcddk7Jx3QOKymz2w6pIBP7poO1//FtW9tioq
k++pmSJjAXVM+ZQaagsGnO0iAjPMtyCpemArdG/PIi85ourUXWI5tBBp0zyPeRiddW3wQaALGACE
ZNuVVnjhoVBN5dYoNz2sojPildBEC2skw4DCWoHKJjpQ89PNULMBLAZuNAIVjPU7KjvAsFUW330X
MXUVMU/0WgJpJbxL7/PihIo4d/XpgZQESgASKZeu8ghaUMqTBzSJiu9h9TEHeWhQnAMXETiS8UDS
71sk09ZjhRqQvqiMe5TSG/dZ429qRCmv5JHHiQXEgd8vEJ0Czy5L3HGBp82wJ2fbQmF2M9TAXGEo
jajVnAhH1mu7kGO+LF1t03fOqwlNrX0KOqZFC+DrkzMG5ZGaEKmxnhzRfDTDfog3MUqVV33VuLuS
QzCM9uou/updU8h4RRt56qUm7dZnZ7uVwRFBnWRBWa3WbkEVnPBuE9eeBpByLg6NbXlHHaitKTuW
BqDk6pFhpQFkp9RZPfTxdgAGaJppHvDnnIgUQZVwlUZY9pgZgG5R3qV3foo3Wj+yWxVwmIAhOPam
9zabusSFJIKdy2XYZiJZsihvVonWppupXYaj4iyPrf3UNgK8fKuCX2iKInfTu6EX2B+qwcDbTfNn
KLEFSV1/yOJjHsr0hNXOx2H0EoB9/mxHRdkd8/pIdhrRBr4FGlWdqGasC1Ng87ELIBjMUEtpBZq5
IJujOvDvL5YcoKj1TANCZwijI40KpF0U5w+jMziPfQOYzBBfBSjnHsliaeMe9BHirlGmztKrRVIK
diQPjozEqm6ghFZrtYsVFUolmwocUjQ0gpTsAcVY/oKaKIk1Lv/DlZhVibsYEJcaWXhfZA4qpccq
P7bqEPcW2mKIcmCGxvxIZ9Rd2KIHObHVg7fxc0xI7tRPnuVYgs/nz1Pq1+quWkNKK97aWZiuSDd8
n6vqsBK/k5VZ6/IsAMA/O1mWrjLdtI69W/xqglSgNEN8HMLEFieyuR749Rw7O1LnqDwE2BoQR/t0
oZ4eFXSgdAavWq7d5jTV2LHoqA/Va/NZWW4jzUAmSlPRQWtBUam8qEWuNHCM2mnglNH6Z655+n/P
RfbPK85zmf9ckWY2ObeOqMXG4xMPoypF5S0heL3PJrY75lPS4rEy92I58bVJvUiIR5lZn21Hk+fe
bII9Xm2H1kyA2CHbdOoBoLJPDONANjpwt0Q9szqgzAAkpS9Rix0EeLsaNjxpgN97ifZStlXxzi3v
xcMP4R1U0NMJ8KTTyb+69KBnz5DKOKhurkb+D1P8n/tAAgxVXuDvXjvCcU5V79oLInrIoyza1NCp
ndghLAZll7LUnUuLP/nZ9B7j0bRe/jYo8Mx6Yof4z0F9UlovoWXHJ8lRfClyrb+jQxuzDFqZy9ky
IhB358ZqQZ5GSvRVV2yWvDS2Row9qiuN4cvQTCy1oCqCacrOAFeH3qughLqCiundVUFkbNMARLBk
s5GhXNQt46AG5eW6Q039PmBN9jxo45ZXJkCtyq5bqT/bZVh82BkY2/YV8HXPToE95Kd99v+3vahQ
v0bZqynxpbJXoLyEJvMwJcsq0NaehF8/zvmzrDOrbed4/XLOn0mkMBGFjb3NnBQTdviahXZ/JNNk
j5ZFgIoyyrmNWpCeIqt8nC8t8MDZVlU0LOdp6qD7OjV1DEY2TU0T6aByvhOuuRwNVAg27ojAYAZI
yiUrXXep1U2OOoA+uEw9eEINe9S1POXKRn61GUBBEQiSLc0wjaUJPmeRYPdBQZOa9POA5ek002ya
56zidIv3DTtSJ3Bg94mTiVOHMv5VnzOsuNVCZlp54MVXDjZSs8rkgWd6V2QDqLpUk5YrDg+Ra5NB
eiSb64HgAKDwK3VObmpeF6nwzWzj5u95Wm3wvk5Lg3wNwaxENin2UVgG0bQdGK2pkw7t57RBg63C
UGJV1beasy9brOxoPeOFwEFQk9Yz1HS9TqIQCamJuUm9qGXD/ZKevBC7ng4VxNugH7/7LbZEIdO7
EwjFscajNlNGOqNDHHBIxKb1loYGYFnHa0MNofY8Q1CA4N/q6vs/7NPMXy4yZH68YB6XG4Q4un3P
wgfT7vQ3BiFWP3DiH7lIumXdJ94FEsDtCTQeKCccCv+7UZ3JwYEq8bJg4JSv+rI8c+iIrKjD3VrQ
mHqHsnO1cisZn/0ozC/RCOwBUlvxD9d87Epj/G6hKH0FHVuuls3BFilixB4aCHfinTu85brdLOLU
Cu84d+0LdWALgNoK1aGhxG7qKDXwLwcm6ij66sCMCNSKjoJA9Y28J5tsHaDshm64rxAZ3FihJq9B
FplXo9ZvjVrUJkglUUu2WrTRwJgPRWAUtISMmQdEVfZU1DIXulAT6s7OAeTnUyf5k50OA1JLByd2
d3/a1bRgh9YOhdHuvvh/1s+koxYdUZAzdf4xHNW7yB/rcvp4c70NuQESyY9jmW3naU1g6s+JJ5eV
1vRn10VCpwcm/9oFeF2j0Cy+b1IfsN8Cig197fOlYRvlC2tqlPHJOnvzPKAApOQ//BTkSdwVv4XN
V2maM+iH3iMZlGCXkjXL0reC30idAcadpe99/BM1etWTLcSwjvBoPFU6L44Gsqub0bOxqAT5wCLM
vfaHZYZLbczy3+DgfhbOYL/4Wo/gPiLvF1fT9X1ho3SfYU92S7jXLWWrG2+D3e2la2S/dTYexOBX
bwBtQqAL7IdMNItIduODbvJkG9hVeqhYk15tLwpXht/JNyDpt0OZZr/0IfomsmR47mQ/YPdp8JNv
CPuEO7tYs44VL0wgHKhcrXbcx8yLjlUdO8syTAQosJ3mGHvG+NA2xgN4Opw3aDRDzSmw2xP0w8p7
0LS9kx1/DKIyXSXPHLR1t7qJAKSOvZXmo7gOBJjhRct5fK6MCJt9y+rea2ftJjH/AXANZLKUg9m4
wxY1lNE6MVN+h+IXflcEKPBCwKFEvN7J7wxor3mLMscnHrMrmVDDpSEzLX0rWvRasQu1NtlIBfrA
v1q7mV4WLxA2lgdLvfemjgDVAmNQ3FErcoPinJvReR6UFXjrD1EMEs/PiTgSxivcTMlGI4gIFtQf
E5MPi4xmkXv1DyJ7GxUfZ5mK4djmC+4oyreJ+G06kg8dvrTLPhyPDbCuwvAOkLBZOC5YPIrMukyY
hRHSGAgOJBvCOITcbM4o0HimTjK5kXE2re7DvwHCHWmy0DlqtecsiY7CLupvRWwb9yaCZqe/2LuK
f7UnZvvNyZoP/woAoCWxV+B3880PEvO+D1FNNUWyeNA1H/yuSIKcmAtuUMIkUKlaDv6Ftm7BPRHY
d/hiiqcOkky7FiXcm3awjG8jHryhYNE7XmGgT2lS7TQIZ7xCpdoDUQYKktVI5HSLp16NbAoEhkK3
nEaSgxOgCIxGWkBUXEUC0XH2z0i6ps4AUaSRTuTp3xqAj8gBKz3UXoTrPKzteyDEkw3+Gf5JpjH4
hiFevbMaq0ReILKgFi506FFboFe1zPQHpIs2Q8nGEDWJ0RocXcaPxEZlIRCzybMz6nLlm9K8FjLU
tt3YtQe3aocT8uwQH2dFdV/hMY/yvI6/YhnxGKQA9y6i+1HUYAwrWalURezXRtP58m+fbRTWf3y2
sNS/fLZY0yCyq2q/qHQr6pt82VhRe5iKs1QTgP72QGVfjando46k2ZcyTeUCkVVQyFG4zqtZtbZi
MAZMRhdp27XXR9oCaWyOXWvLNj3EzJZRH+BbJ2NTxHhHh85pVCpevTpwobNNE0LsnJX91uoZP2iA
hJylK/ozndFBJAUYygLXXc0dVRW8x40eLPKa9RsrCa29x8ro3htUSdsAqhIgT04o8SxfyGOwLRP5
TesJ1T9yCT328NDjUWLNaf0vMf7plJxGOFEKgCWxs5F9hG0/2OgGBHcd5qEGJcjWlYIVN1bTLowW
yMAOsKBH1wFE2k7Hb+QW6KA5dcoSEbgOe404bttLq9y6ELV8avjf3Hrc+VsOKCJkrJh4qvN8i1Ju
5PVw521MJxq3uWrKrFwm0A15SXmlH1LThey4NuqvutP/GhLfu0Oiub+CTRsV68rfMnx32QiGzJWa
Nhd8S/5Dwj6mLRA33o05KttBrQ2G3Y0HzNgS2cV4T1tbapZ6kuynja/qRcVG/KWJWGa8TyodmegK
1aUeAVfD2OkWhtE5a5/7+skhtCteEp27QXnG3ccVoU5zDFvEabLRbE8oMgG9RA6i6hMEOgNzE5Yo
Ki9YLzfUTweNxd8TtzS3PTcFalhwiHnYnYumKlDKnzlgkPHcfkHGuGg+fCxXiGXZNMj+Km/qECzs
wX8JpYW0RPIWWuviLGQAMCH0pUAqB4lGmQLNj9Q9TrHyajdgfGsXHkKT/YKMteqhMw9ImX1Rsets
Lw0T1B9Tr7BWRgmgYY+VgYPX+LGhGw23UHRuUxv3HJ1G3kNpZQkUzhA3pwNyVJlESPefdgt+IQ5e
f7J8GUntMY0NaJYvaa55DISEEIpXBzNn1truMze7gB6s3ejgAr+URmCddfFkKLgXHchMZ2MkraWb
DHwdY6XCsAcJvNMY5ktySck2+LyGfk9kr+cZ6lh/wu4kAk2fJ8DaD1Wyg68OdBamTsvBpODCiP2c
vyZrO9Y24LvKy2E2lM6bYUc+ZLKd4p/RNOXcJh9qFkXu2Mu5xzVYsTJcCErWEgkjyeOPQ4JoZI16
ebSz3qtAOBT+mmwZ9ZC7U7Ni0+Xab4pAfglSpnEMlZ8I5Okt0Own7B2/RjP/CG7SYM8Jn7RYewYK
2jqbGvgBpRUNUIofknM1ZBzcS0K7oQjNXFZtZCLGk4ULMEbyn32YrgFS5MB+xBCucYLol0iq9yJ0
22/1gLy95kb6PRY8HrgnGx3/xyLd46XVgQWnRjU/S9cuXq64HxyO7yKRw2k61SyhHYwaayqeVqgk
Uj10cCWQWYP51PXYDbaxiaI90GG8Anh5g1hn/eCNpX9CsWC9JLsmQL5Y1FF1TQNrvPOdHusXNSAC
VwAyRoVztFFf/OgVkNOVOn8Ki7Fe9GDkO9FhkFp+0tVhtlFTSNEsnczcFCMA4ZI358YNiycfKNj7
xguWullHwLWsapdnT07fFk+IvALeWIp7cgyL7AKUlHelVp3UP3teDdMk0KsDrWoW4T5UcxZqQ4sH
kdxTMxudcQUskL2lZuuVSA8iwL2h5hAHDXZjtbey1EXBFRrvkd2wltSLTLx2qArQW1Cv53bxuW2x
QqVevTfrK0IGN+rE0jVelM6g73JNs0awLac1CjLqQ4vFAUJJeRqc8dsKznSmyfIb+LLlzjQKZ1yY
VdAhAD+ACd7IsTHMocyszugQQhXgEMQ4zM2/+c3DaAS50LC5+b+far7kH1P98Qnma/zhRx2skWLf
GQ9BBJFlDSohxYJO5wOIP5xVYZX9AkIJ2XHuYDEo6asi/2cIteduT804N+nszwtkLTKSBgPL4f9/
mqj6/GB0Ffokk3G+KhndurKLhWsbt1HE2LupDzEPoebkQqc0pCyTFyhvVnvNiou7FtKQDlJBJ64Y
O+lQDg5QIFpQLgfT+rBJOkvSjQZRo/Og7gBgo0WzqUWKWonPsTSiSICW65l5nu2jjtrtMcOTiK46
dwyg15GuTC/ci7AyF1HnrtMy9pfTFT8nRpQKhdvg8JZ07Uxw7JIrI1lNU9HgSLxmTEbXaapMGOU6
irVqcvE1/2KBhGgLhglxcIUuDtMZy7qPs7/YyKX3bJbhxsY4OvDPs9nmqmnmWaljtlVgCV0mNu54
0Lv592XHwE0VgUmdmoGT+vfChIS2TM1rpDwqyKvtotbpltRZ2Z5/XyDekldSP0+DpIBSIIp4EPkC
RJSLhl89y7qAJqX6WY7ORXP18qct2CViOOGweEHSnFicgZvJ14M9q/snAqQTDD1UWHREAib7bCIP
sufVeEWV+UIfsCHInOQOBHr2LYkTdsEDaU0tOmgj2Jwzq/3ZDWGKTF8LRF7pV83ScwOwGLA8PNaZ
rfbzlfvafp6lifFho7Mus93XKBqyhV7k7HXqDbe64T+kQqQ3x3HSG3iv3VPTjkcyQRwivbUA4l8D
PMugmteHS3LrulsEMqY78qJDWze71CrkmVp9nKS3mhcvBeNg0lAzk6lvwFnhama4n21dYdVLL9HT
LblQRyZyFF0UKOIhG80ZVZATDVs7Xc1XDZmwtmkPBup5vtDKzD0zeuC1DA8fOClG72i77Y2G0Z8E
XEQFmdPyy+xGBRreZPoI85+QYkcpwf51mU08qO96n0Wn+ZMJFsQLAzSJqEnFF0a+jVsHC01z2Ze/
qjIDwEhN0FWRCx38ERwgjdEY019Fk7LOh+henovlfFm95d5Oq4Bbn//Sru60g+7Jb/MXhwApeP9F
tp8/Xc8d/1qErzTX9D/0+1JFXYfr1BxL+wCGDamKaeSemRBJ0Iq8/5407aOZ5eljAsnGA9N1IHSV
HXp2lla0lxHrcIA/vWbTgspo7+Wl/SRAdEdOumsay9bV63NsOdpKc4p8ISDA99D1xrNsB36WquWW
/rgBVgTMyZVvPNRuX995IL1qvdR4IFNngNorzMP4SLa+C8tdHhf6chrgmOFDb2wCIQwwcQKih3V1
l+xpcnDipgdERYwFNWmAjx+L5hr9jUzdiFBi1nf1liZHtUl+Siz+izrp42qxcUQKN7xOV28tCbRZ
7K5pMo+l8qLb5YX86eAnyfciZcaJWj2Wh9uAmR3oRPAHjVof3oBUWVEnmQpIZC7sOugP1EzH0tqx
GME6cqGPIFEZp48PZNAYNF78atR39AFA66EfQtFjK4k9lYxf9NjqbqPNxF05yp+B9P1vkHYf1lAE
HHZhj2YktBVIt4DRTHz/VNY5FPhQQf0NPIU2KHHz9lh2MaBr5m0yd1DgE1UFvhDEaJYfO25QqO0m
nN6MzU+R+jh2vFx8AepZSQMxccO61/CxyzB4ofx1qPN30YjisUSSbScaSPwgSus/KgdKbWMN+G43
bxqCnO+JAwBkKu3fqZVd22wwX0XSDtADNfnNteJu61VmfwgqN0WcItXBGmj3j+kAZVwOgc4fajg0
Su3fMYazHMFg/ESDTWBl+GlkOkoSVB157GlgtjBSFJ9lUf8MjQpwOcM+u0lVfZ75DGlEBNQmNxe1
9+SG6oiP2QblNs8WJz8CIjqA5PEAmm+Ud2iLfPiZswjoUt98gexwBVCike+avk2fq84+sdKI3lHP
ky1LwKMvgpn6uTAGpNasIX7/HCkziFHQyMINAdu2LH2lJQkSRCHPnumMh246ncm/2P7mF+qGjudm
mX3Js2muNRzBDLb7ktWbcmzO8KA5o7un9NrUy5AlWztahTKTzxwdOdMsWdXsyN4n2YKPSOxeyq4s
ty7oB17MvJz4rNzMM9ap5dV7oJAgzpsVE58V1tKwJy0ItE1fe1b+HuJkqFIDTMEhAXGzlOZaYeeX
keuDB7uK0v/SlstELIJYBEc/hewIoDJpcclHBwkXQ66oA3nC4hJDQ9BaJWO/AoYqOM5uweBEmyHM
2LK3Uc0pAdQ4irzrHiNp8jVYyvrN1BxBxGa7NT6SybpHIY0RBK7ZiTrpIBkIw1DUdaMWzdanxsds
tiE/ZgstLdx0greIeHlmuiDOLMgPnaRn1BdqNXrW7BI/r5fUpAOCvCDmDJuLXfkAbCqPBgRiS1tJ
iZDtL3NMHmrAv+f421WsCtqvZQfuyWiwywctNY7EzRBAnXSXotZq3aubAhp9sYpFy2sF0e4HW45H
HeKvazwc2TFqwmjZeqN9atLCetZBlz7R1gleHMBCWa5CoOa+kVuQVfbJ0MOtZxYdiurdd7pjmgbC
FRViFrdW19tjG3beSg/T+F3k56Ky/LcuBe3q2I7xQc8z/qAGUn+dFtDQMQEXsuLU3acZ5nEb0/0Z
IuATRa18R7ZULjvbj+5SzzAg5jqCZdQqRogopx++DhRZBOQY+cpA8rQDQy+4P2x91dOZha2q5MJD
uABnU686s6LvTttDxd1DmZA6gBRThNsGgN6t09pIygo8iVosI8Dvz8atj+fMrWJIrSu+tOmfEbXD
qnERdKX/ZRZ1yQ3KckqD687xdectA9cuxBTlmzn2+lKkiYSWXih3rdtpOx2ZzqtESfgSebnxter7
E3Fo+xzsnXEh3/Qqgxwk6i80meSPHKX3KN3GWViXkA3FI/lRS8SHbe6lM67rzVryGsxANh6UKNHI
D/SRAzfLTm5Vf58+sfpT3BJkX+SRR2IHxYLkyc/LU1Fo/mMCwqcDnijqLpTDm7JnOt4WZhTZB5eB
KuXf9hGJjEVhNNUOj7/+jAV/fx4dV0If2i62qVnGi0rvIUJAPSyKx0VbOdG2kAN0zTToIHi+Cmqp
5mxjaTbsgG2rb506NCDWR/YCNmpSx2wrGtZsqsDsloRyI7wb9sA3ZrvBnvBts11jybjVgR1eZGaB
+qZZ2cq36htya82aCzw9Qs0wrzx1tHWszkJ3+Dgj2996ASwFfQ6wktsEv56Dh9TBphlZ+VTX/KeF
KOPPuGo2CMTJNyMP0hXwU8NFeB4ie0bRbHjG3KXJR20ReLlx8ogRgQLF1HYQkcM6JzyQiQ5MRZHp
DGkKaLmWI4RoAV7dJEygWlkV3BGIi2wgAID+jeWeEcgpLr56/HJhvppQltsltoNHcqn16d7WNbwl
qhQa6F0T2hDTMZKfAe4Kz3Sd76UfJSvDcfKLn+reMRqLZt0LLlDrjXpxqHn+tJv891B07aMXxe02
CIp8H+YOlNLUZOQxWlBcjxvnO0L7ySpgI18x3Rt2oBAkjDodfM6rdcAcc01NieK9e/fDwbacrZvn
gIsP7cPIA5T2p3G+R04DBYZQeLhBGeTDVrGzFiR7Hrnrv2lWBBZetapzVKl4xiN9Bcii1B4QXcO3
IOOwXFHtf4rU1Q65XhOvMFbfQKRY3yIEYyYbNakD6PZ2Zy01BgKEzu7MJ5SBdwfbLBU3tYfwYQ1p
iLnpgkAR36t1TqwQCGnP9ZepYhiHVOuz29ThA3Pa7NQNabAkRm/3H7sorOxUWEpzCRH4Nbh8M4gS
lgvctsY7+DYEMP9mdseEO4DrBf+IzIm7B92rQTikHrVD9OHbRWA0tkwR3UcGyKtFgEQW9objm61D
macXwwvkYj7sBMQAR+ZkJ/+RJ8E61EbUGLRturNlHG2Q5EBezxvxXESuHOw2KApJs2xnpHn7jTyi
Nra3CcT5Flhs5cuJer7V9H771zYRzyNfhioZx/N3pgtquMhtoH5GX6movzapFxF/uafvv4rlf/T+
MXZ27tRUlaeJ7RiOBzkg6Qop9OrYIwKw4bVhPXBAwiBzzMefRXAtexn8ssbqt+V43pPIDOwswz44
AQVeT2NEXmprPqBSie43fbDrbaJFBWJPag0k1IJHqkPmj9ZS17/PNdNzXXUJMol9XkHcx0bltXTz
BgLFg/ioxJ79oMmAtXmXP9l6o+N3Kmtw0+TWJnMALo7TqjyjCJ6vAXuqnmtm/KDSRs39gcdW+nMe
o8djtNIC51W4+GdS1RoQxtVmbvr/j7LvWrIbV7L9lRPn+TIuQBI0E3Puw/a+qnapVOYFIUsHes+v
vwtJtbZU3dMd88JgAglsqkQDZOZaqx7KDeSRw41yg+AkRkCvxPBM1e953kGaLpTjxbO9/mS22MhE
peSf6mR2sIZHNvAFsgUlKkTwSORYYSIsbBcnkqFJtSm0Sb1WB2wn9WKvaD5R71+NTZwQmYs0A4Gq
kV2wTMC6EgK0Zjl4x7JlWGrq9r5yQBgwNq9l6+XW9zZxvSv0aFdguA3ShzDQAIY2OoGpW9hfMmCI
V6DVsO+MAqp/o+EmT4HKqzWUpKYzIF/q4BSJs52K3Lq34kIsO+GEr52ZXVOV298B7Ed9o99+Dcs/
hrthi/KNLjFB5I9vBfgRfIRi/PQkmk6iemD4SI8/tZt25mzdoprVh/zRTO+B7T5mGYSRboJEaRE2
W9GGIMOdIEh06+CFDcEP4x4MNmCiKlC1j+DKohRRfySzGfMfJkEP8XX4tXf83aTemAEe9j+OzSfU
6JRZugK17UnUbrb39QIL1YhQZPPKNDyTTQftIvMp28eJG504Fp/EZxC3/Tcp8vDe6Qf7yqbkQmQI
VtZbW5SNxhvyGtPpG1B6wT3WtrMXNZujBa9BwUuvXH/OBf6K2SurC2fTerW1RoQSBcJDxZ4jC9xw
eK7lQxbW4OPGy/8MjAxyULILEXTprfOEUnGII9bWtcnrZpnzbHiJfetT57vJN7NsMFznoYQqsVVi
yVfHh9DqEAgGQbYAz3RQgxulH5Em6Xh0ltz4pAxpzwvKLuHpKY/DT7RMow2CB5TrwrO65ECLNd/G
PQgwfLEmNi/i9WoHqc5GhU+FZv6i9mZoAe3Q7XbvLW+u1A6ZToUPg18uQNg7bQGaSZ9dyItn3As/
pxIwaBdcbJdYhf3FA4AapQZN+DmGNIBg4N4w3Uhufx+Z8Gi6z1LrOcPK5gwKpuyMVW92xg4k3onB
+OhZUXS04mgTmGn5qFTc3TuJi4KWHsqgA2Iuy0oytqNeoxPNKQi8t7mXjc7XGuCPIxZH2LU4tgHJ
S0TIyJcOIK7biD4z7siKSt9Z/ftf//f//feX4b+Cb/k9ykiDPPtX1qb3eZQ19X/+7bB//6uYm/df
//Nv2/csTwgbHBbCB/uI43jo//LpiiQ4vPn/CRvwjUGNyHy067x+bMwVBAjSr3EmA2DTghKhW9/e
Wb5mVQCS/tokI2C4bet+Reoc6fPsS2es5n1s0IfJEYiVbUIrrF6IbodSM6EuzhSmW4945SCXai/C
sYy2s8pgEjW/2cARX0IUwtyWGXEi4hWyMSkEQsBMRIcgkb+2kXOZqhXDPX6APDGqZ/VBZOlwtvRh
iJtqk+OlB0amP3pV1b6ATD/diY5hxS5Sp0I9ktfNLjSWnGkCqCmwxd//6W3zz396x7Ed3FlCIAft
2L//6UGPlxt97TqPTR+NOySBA1RN8Wmd2kb5WiVImujlRD8BB116dnVPHg4wT4BqM5SJ/bVXlUnj
kIbeL/P0TNNsWEMLsWLjIEQdvqqoMlexlfRnF5KYx7IAT8aI3NTHCaTP+PM6X7Ur+KdR461dmYTS
SKDGEz1mvBrv2jC2DrZt4p0LSIP7D/el5/z+x3GZMB0btyaE7RzTFJb+4/1yXzZOhP8UQA6/AEa4
4hxp5EWr0TCThsA43AMORpulkFCMrOJpBR5W+FD3O8fYCyF4N7uT06DnIM+bO01JJk0JDvA7ZVrg
/EZA8BLZVmEuGqmATD5Sy9Rb4yWhZreAxFrQs2Ghpro0F7d+LOnbhesqgG15NF7m7h+zoFAFQrEV
xJHzYD1T2xMTFo/zMl3RKR1qQ0nApdZkEPn9L843N+LJCpnnHw21/oUqaz4F2ysk7SCGvSGtrDrL
xk0BfpT3+r/CDaJhVtvyevdUIH20/0VjiwbPalt+82MGMv1C+Ie/fzq49ac7wAJOXD8fHlJclm/r
N9cvd0AI4QZUr7Lqa9JkE0iH3AIAwHA0zsor77F/6/ZkzU0uh8pDlbXjKrA8rVRCtvam/jgBYrd3
q/2YecbZSkPRgQcr/2Ua6iDfyDGhM5wDDy6LCnRO+WS8Cix0csgoBQuQBI0NAjBQr7sfzAylubII
lqrJ2CMLp2GdgclGq52jXirKyr3nhNY5MRAp5H1cPVop2LPGOgze9Iwh2Gr0jLYMkqtnhdXWNgqQ
nvQl1OsBKC8HHfAFmcl6QuHpgStH3pOHqpz+omIUJyN7wmftBpJycGuQpoF2FYSIwoJUYttAwoF6
bo652aqVBeWSJRYbUOwFTc/8TdYhObNvzVXkI+9CbT89mqFMVnyQV6IQFFh/IbMCPYkbVCtC8BXU
TXm8mqkJEb38Yd/AVdRmII2xum3Yb3OlGXR4kTBAgAmlSVgUhGsCTrdapO4GoS5EJo68DNbv2smD
OvVI9yc8m84Io13pkT+nvbXTSDMa5mlvcO53v/lz2trPd/9wt9vWn953PsM+1fYFPri+5b2725HS
jYVfNMbnpE7WM08NinTLFQcLyExRY2raGiKr8fANuHhv1BBlYPZaEKUNNkDlKpkQTiYvaqOzKZqG
S/flF1acea7f559/FCni7y5eeckA3r9UHzr3GjK7vCedZjr02eOtJfDS5L4APWdropAWMmsgRATr
mgG12xryJdtAgtITlPjxEfSj5YJ6B655OjHARpp7HuBEFQb0APHWdbY1NbbE8JN2hS9EviMT/BLt
CmIM+Y6QJyFQiHMv13zOt15CrVAv087vxkJhM3vKgTnfg7f7u9RbjVDLm9LBCLqvU5HwPVnUqYnA
9rFZfU91fQMwkNNq8E0L/5IUpX8bBDNWXZQACt3VCYowRnFXjqwFZlAUa1HLAHJ/BlaAofWCwvBV
EJRgUhhA1YN3S/jYaew5TyBXHDTGHTUNERjBQ1Yg8gAW6X3VIumAUK0uEIsQ8tPkOyVWdbNgcCGC
YMGdSe1vHUPi2+fSmKADAbdbO03SNlDTu3VkWYeiI4qCRdKejl1V3kHZs7/yuMjvGTbMxGY4dih9
crkYt0Q7KNv8zkEx8BWYhn94Dlz/3WPAucVscCugBFJw33q/JkLW16tYOQ2foSdQIRmRDWB7g4Ca
OA+h9ZCLFKUubmN/t7rQn8lNuJuhPMBFpe+k+VLo0BUfnGwqr2SYEe4b23XlhkzAcwWYTcUDWTOD
SiS/J6psj2YHjQKvBHiYtK1GhEHzvjeA8YLSlTAnPGnK88NN2KlkefOzqMdv5br0QcWpDhSOSX0o
EiWFQpyN9v6/m/4IXErjFhvumuJsqfyx0uT8dCgSiCZ2VQEtaDRJ8EuuleViawZ200eQmTg3fyTv
rGUHvPzBjgdrRWfgnvc+lCPiJxofSO32mNgHgKi8D6hle99u9Qxfwxh5mx6pD7n9h1eb0FuIX7YY
LucOgs8Wc3zPtmzx/v8UOdS6GWsn/1yPvbeCaEO1byDSFRPfPLHXE888neVJVu8RE7jkFqvFgZy1
mfYSa3Tfuiqm3LOfR+mu8P3w0Bh9ekaU21m7WOc/gt4FpZ5RlH5y0wGFJtiXQvkQWADEIb664xgv
MmBJzcoroJCMqvQYwdi17eKDhLQ35I2pej1D9NhHRqRFOfIi7Mwk+mZmUbPKAMGGbs4f/HF0Rilq
hH9/cMhRm85TMz4E4H7wOZTIZQDup87Zo7xjR1wtFuhWV2Nhiz0RuzSOd5KmX1xbNfbXuJFHvAKT
j4V750J++YRLSU50RgdvqoCVjztQItWK76it8rt6bZoB2/5gEGblB9BXyq0BwcmT1KFzQ8fZbya1
eRRT/8N3dtMDHKNYS0Q293URjMfbYeqK8ZiqdJemjbmzrABl5rfe2XahgsMdOe1FDJLvyelXbQZ9
PEtb1NTgq3NkmtZCN+Ed86O9y1kEWQUGYOHPNnLp6/iNt2O9BStZU32OQRO17sE6p+U2jYUqxuA1
tTKEH5xoPOZjmj3zKp7bc8Tk92MYg5IzCcJXK6+jRepw/85OM+eB282To9uF58abBCqa28wAMjc3
xxChTwlsLLSGh955zKw8gpLUhiRx7JqTQTAKG5SAuocMpd1AtnJzC6JNGfvh+u8fKYuJPz1SeDe6
pgO1FeyU/rRrH6weLJXZZH0Gq2+9d20wc9DBQCh6g3riZnFrs5HF68BwXf3wyZRCWTA2vD9Hke87
k/wFG6GDmOKf5JbNY2iAuC/WonV0GAVb2jZWIrcmBzCNxQik0q40waNKHaHlQEOP1d6S2qw+4SuB
CA1oeQAxLgBD2fOh9D9ANRsSGRZY4sgsJrvaJY0XYtWJXhSgW0eeF8BdaLP1BL/rmH0mK0Fu5kMg
5oHUkjqd5m1z7wM/AktJmh1TZwp2rT3IBTEqEsviu7Y59v67363NEI2EZo5Wjn03rrW88Sh6pM3B
7vPaJmnyEcoJxpqbKC82RxBpOxPrVkokAGpMwZ7x1vn6uytEW9ujrV0FhB5W0TD0W68K3aXMu/Di
6UPJRH4CdwxYK0DM5YgyReBbd5CN6OEFa317b1QmGPCpze9EeKmMpFmi1DxDfeXPcSUQR1vlGfWp
DMHfa03N2+T67GPsYJlmp0jokFkVPRTgE0irklmbKlpbXi+3s7OS4CNHQfiRzMAogWwJ2zsnqPjH
EERNniW+tVLrPghLPI6ijBAi5S/0FaMmUfhHbG+iOzf33VOQ2FebKi1o3Q3GV7YAgmLY3Bbqt0U9
9Zpgit28W64bgFfvB4jGHvxJ4u3TtGN8KCNAXAeWLmITopjFWB8tfQjSoj6SOeVJjredv7o10Rm5
kQeZdGCNWx+l5PUWOhURaN9bb2tKwCryPIpenDyHBMs0TuekD+RHf7wL3S56YRKEZZPMsiWZpp/a
K9dhyOTp3rzJUN3E5RXsQ6+ydj4lfEQI0UHllh/m6ROInFCGCZptao90u2mzv2x3QwapZF1MPoyl
BF8H9C/JBAcBCHULH226g8x3be3U7IqJ7Y2aWWfJQoAfzIQtyLwdfN37w0WkC/DSR1syA2x9x9m7
Ks34DJCQLEok/Py4XAeDDYXeyfLOA3Zhi6Dvy1fsJadlBBDmsYt7+VS0Eg97VL7aCWiqY1M1SCmz
4rU07TM4ctpHzw79efik3d4NT1F8Ru1YKtlrEcWnCPktABBEfaUDSorjRQwAzIFMrAT4XT1x/D/A
Y8zcBtzfWCV6bZCguvYpIjwbYlDYHNSgAx8ikHx0sZfeU5tweHxngt6tzQF7u7ll4iXpsfNZhIXh
g+fpOuu5cSBSV4lpRRuhGcqYX4KuHIhtLe4mO+fu778QXLwLLuLbwD3f8R2E9oQjsKvEF+SX6Imb
GlnZZV3xVki7W6ZYf6EkJtIEo0QzOp8TvWjnFmxphqjQ+8FASg7UNR8qgSx/jwwmkL1ghkgztaZN
FUh5y62He3NNWy6ZO8U2N2q1pg2Zg+Tb3Bt3af7g41FlOvMcanVFOkOZ3lPlttH+1l6gTmH26P/o
JP/xJ3ycTJ/1UH6qUWYNIccsiZ6SeECuKZ1eTK7wTAF/jggH2K38fhoWPhvCS+L3s5sBKvBzOhjm
khY8WF2wjRQc1Qx6NURtt5UQrZpu5s353XLqnXmbGd+paPFuUnPoTo0Ve3c+pG5dnaJOo/6BG0n/
bFeiXNuxAsTaQMEghPDCtQFGMUAOqwu0Q8ZPkG5GMUAWNMFV4lu64GB+ubMF1r69yQ74akP1pBYo
+RuhxkUmuZl+ANJv3gF0JUdkR6Ihvb/dy8jiPnXFwA7zzWyBbGYH7rkSnK643enQ6LPQyZ+gnMMO
t/abL805PzSoyJ3niwHBB5V4WC2xSU2u4EfnkB0D3qvwRXylgwlq+Cm1xyNZsufevUxeyKAxoSvN
vdWguPvW9m6eIUNt5t8/QMJ8v8RCKQJURoTPuWnpIPS76HwyJDU0nvPiDXCs9HAjsxtqyAsAL+iv
wA8CvNE7TrtbN3VA+eW1ru3iSBvNxr9rnaC7kpFUEIIF2Xa4JdMABBQq3MN13uQmCftW5pCS7wDh
3o1cREswaot+FfttsLJKZHL7anR2Zdw+R9j6oCoQDABEuiuIjredrGcvs+PDjYg3Hg1+YrLcEgPv
BA3shQJzaQse5AJvwBzauotM+vaDF05ruijII4M/EQlniIJhcy3zNkRxs70kplLyqFDUusxBs4l6
CpCZlq7jHXod6CGTW5DSKROACpQ9gf7NBt4Sq6WLU4zjZSqh+KeL2/t10BrNMgRQ0FlRV22wN7/w
7N3oB4DEQlsTQMCsWwXDwK8oRulWE4I71wA8gatBn8W6LQcH0NmgZbubcB/fyIgfTBXek1zSTVCJ
2rHpuyeVI4hoQI859o8e8nb3k9G90qujzoNp0xVGuuVVHxzbJnb2YSYfGjXU50q/thszS/YhWAsW
VLdDByOVDxBHqM9k3TwqTWtJo37OQR4RaOUWFp74xe29SC87YrZo5Nd3zWS6HSgLEKoi4/bKpNco
9cn26+2dSmelfe5qr3IgxgLAnxcnQIli+4x9o7dzAFI5M56nm8BTA+J9YYQ/KkDsLYrrFin4oT6V
aXPvK1t+d5rPXTaiAMEAYid3JvNr3fA3qHtmr0HiBMsM8e4DhBjjFUCO7nk0Y/ccu417jkQNiVye
PHhJZk2rULdRB2SFUBoErhtm6A34EMTLrDNR2f4zNDdkapP7oBAPwgfkjO0vP09UEM8t0N65dTXc
vTNCUNI7THlnI6zbadFXCC22wqiwFUEjkKi4iLKRxSbr3eghigW4TtgA8ey2gcplbYtgZbDE14Df
+oq3T/UQj3fKgOCvP4nT7f3n4q+xwXovXc6vvg7eoWesXR4H+z5K1Af4v3Bpt5/byEkXHUesHyyq
NUAP4G1HVWf55qLGlzzyFqSCTVUl5xQp1gtU1YtlAj4T0Grn+Oh6PpglsHM9VvpA5u1QlWzbWyrc
35paJ+m3qIqPpo+8qtst0jtrBN/CixnFoGV1Leveg74btlSTu+1cG3XquRd3m7B02JK6od8BpvEh
jLHzAI1HVMZbL1KgjgSFwzZW1XQA7DA7KaBBNy2vcPPYQPDWQrrPpSu+DJPIvhWotnB9lM8spmAE
zqQaPidGBE1pAJhWI4LiwHnk1WMOGnCwzULTqvZK6AC10RoIhGRDnSC/hoSO4W+ok5oCDimaBgHJ
PZkGU/1RBKgDTvukAXlyr55UbKnzVBbZqhDA7G/KmqXrKEXyL1TIHTLbQcaQTqmRDonuns8YRFEA
jkWq8eZDJl63ztazB+OQSBReLwa7ig5hFL9AxNW/g7q9D+YmnIFZz1iypABEQpt9kg87WUHMFrsX
d5nICK+VP2leBFCzXGYI8ZRQoZ0+Tih1xY1rxlc6BMZTK0t5byDofG1ENhz5WL3d+q3K9tZ9MZgr
ajNZ/cnLhxgLBbcfh60aI+htB8WnBunule+Y+SnqmXvhfOyXhJ/4C48ClfubvrBfLGzPrgHin0AW
mE9kxSL4xdJ9WGlYc1/OjfXN0n2j4yTfUgRxjypv4/u2Hpfz81YqBP0BQxTzcr0FU/IV8oNHCWJa
PKSQitWqYwKE7hUYyj9Io+6ujGd70iizMzGcSksBiqO94qJ3t3EZFmvqVTFoZ8K64NDEAJspTQ3l
I3XPG+TDf24Our7Lt5WMf1wBSCbSbQNIHEhTPZBwTua1TV0ggLIRgmydg0wfh4bblQ5Il12GIhfr
RtZ3gpgOqhr5YFSFInivl5VzoxpFvgW7WrKSQYxPmAPaT8CrM3Blg+8GlFf9XRzuqeXWfHMNNQ0O
dUAwdtCuDNXV266whL0DaslcI0ZeL3zHUd/qaEPF1m6K2ivuNM2TUD5b97ydTgOYro4uJJXB412Z
xDs7vlkq0lD87okFwB93gfdLuz1Y8Tmf8s9pkFpXfHyWTFn+B4q0gCRn6UMC8UpWLN0X3kk5x2VM
BEGXXVvmB+rsggai4WBD2pIZWU6zjSMXxQV6NmcEyb9rGu5CeLLedNBmREjTR6pQVuLEbGRWUMnn
LKhiB8/eQ8eT4Mm28AErQN+7QUl5eR61Lg1209u6MkDSpKwUDFuqfZQTSFjacBx3ceR0VzV57YJc
4gTRlgirDdUb+B/pwuY8mWn3DzFw+y8Wky5zXe5ZNm4pi7/bjVlyzALuF+oN8pILpwPbJ9fiyElj
JoeiRqE/NHabK7UVbs3x0lftlkzqmCwwD/4+ajD4DmRljfEoHMCRpqU3+GkCgtXbCVLrwJmzwFwj
GoWMsGs19ZEOMhXlJhfs02QY9TELXID2TKh6g3sWB3IhE2IQGEent8G/jKF5hrF6/fvFN6fcfk7F
SlSV5JouvkMm90DYZTv+n/5edcVqcKxa/avZZekmDThouPR6gusDnRWhwmc9Ys21itwY9WvoiPSi
oi8FOpAHqEF1YsULagSppweiJ8s9JZ2LLVAeYDPq8Lt3Z52pQNijeyEb8uPsf+/XmygkEpCRozyl
6DJvEdoIrNG2mMzAjpMj7aHJTOwh/sWk3pvzbWyTd97infPNDFBKhq+ZAWKEgbsnL8/zO29MdqkG
QdAB8XprmfooHkQAFhiPyc/uHACEbJOVn1FwZCwikTUPY9yZuyLBJjL07AT7AsuC/lHnfE3kosb/
9lcnaYE0U0N8KDheyQBYFKgxVNlLMOKVb4QD35KZDe4HAzBdoP2QjAuZdQF9U/oSqbzege+iWc9m
PE0Lp5cjUJvd+BEIyTidspdeZdnRsj19Z2Nqo0mjVe6x+kC90B4AH1VWPUURG7CdwBXQZCyFNCRd
wWza/gdwO2QPrZ+V17oTF9BaizVk36J9Gyi+qgYw0KSqkPdRPLaoVQbbFB6O1wg1s48WAwGGE/Fw
U4u4evPcz0YDmqp3A2XLn//h/rdQxv9bhF8IZnouNLosEzVrtue9r8tjrMxyNwrrrWqRumuH1FwC
+whMbi+Clyj1IeqBRLbnVuB+s7FupfYAeJkNQjuA1ERZ+OKzXEG+XTgXlI6MTymQHuSW5SI7BiEK
ycjEiwB67HHPIFMTxWD3aYoDMACfAR+Nv6fFxRc2CuczFLy4qJl/BWa7WKLWsb3aEiG6lJXlqVGd
ewAspt82lT3d59CuW5kjN5/1PF0jo+/T9GMe08CK0gE8oiguPAgdfJfzuLuAOuTsBUmOTRtq5XTB
WwtO/aA9T8ZT1bfthbyomcyxLacd+Bw/UTs1UScdxq5EKLERznL+BWqs9ZQ1H7pFm2XBltp++THP
bbaIFdfHX9pSvH1ODStXoi/dHxdFPyVAZ7U1VZXOFzq3kY8hqnzVCdWtqPHdVVd9h4gxCp62WR2U
+4BB10WBC2sT2xyMc55C9inBuvMUQ3n4WCZcQvijNboj2bmXB8sm4NHas8a1QqA4X5ZTMi4hCRft
XKdJH902dM+TLe8cO4Slm1qFErm6YQLqxyJFRXpgHw07/X7z6AX7Dlk/F4ozNj5PeiSgBe6+cSsA
kfQcvj5ACvK+dVpxJg9blckO1b4oqdWd1GYl9rrOjPB+/qXUHzfpOE6IsOo5onIv4ym+c6ttVCfQ
vtCtZu1la+5zdz3PkMvywUIt121Sl0948iO72NKs9lTIS6SCgyeQEVmC4Awau4Ucd0i006AmkPYJ
YtTP5E5NA4BKiwbSQIj84jcl3msHg2ukujbpUAZgCFaOeaJRgRcYu6rA/wldFbVZJghWgN65kH9k
R6AbljzEKhpzjIN80+nFkwe1i7uq1ElAG/kMfbAmkPtDIddfN44Is+VgYDUegQOGXICasvCl0pFw
08zXZmw3W7+DPlqtPqleqc0w2dHeNszio5rkjkNN9RMw3fXKaXLzaPXdcDW67jMvZfIJSE/UomUN
v3iBn9yZcsLmTndkzvC9K13jIZJ5cprqRq3oB1Dre0Q10QtQTOMF4iMQ5sS3Y00/ouSHHLyX0JMa
1FYVvb+tUXz2giq4Jary5MZUNcjyfBSmG82xj0tUU7fA3i7xdon3HKVtYI3En6zoM+RxhoiVS4mX
mORB9kC93Im6lRMZwZbM0PCB0MzV2zxVhXu4RAnZxfNb9giJ32gjzSlfk1lmFbsDSdtu9m0GME5C
/DRHeaP1hWZzC9fY+nYvNE0tfzQNVNmnyCDqy5pbkOVfpsDwzpfqGU12QGQe4tHaxVITXhM+9rcW
VmNDVP9xzQVUvmPAD7Z0HW3O7JNlZz+uuXe8OxAkZPM169thA7bWfE2/qgQ4OSbXBTZI/4A+0HWj
grafr+vvrpkGDbXxp2sOkgoSpEAS3DXZsOmNRGzbyt8XQBuAVastAFUzUL6zoNNRtRWA+KjyLiJX
7FCkhR7PyMG/lim+nG2jQfIiFh4K7CaNdNNz9OCI2MjIe06ssPgxGYNgUnii7rm16Ey2QBZUZkay
QgwJMIXkMa5LhAYq6FaAP1M9ojBSPZbps4f76YEcAIOy1gzkUGsyC5aYVwwmRxqSqtFb9WGfbait
Rkkl4tdL0VjjPu/U8scwzFuHDZCGbQklQbNTjywQzd3Ine3NIy3HFv/MNt/RXEh4+YjlIeC0LIsC
uVpcMA2tgsFdAKRV76ktG1h/Gu34dSqndu9ZpVpx5sVbuxnEgSVZeg6Gql6iJF5miEckefU0sSxd
qLAYv4XTRmVu/X1U05ceAmgfvRzl0nElM7BcQMoDta3ulptN8DBIMGMj+JW+YWkM9AsGIQyyxRvB
/BQLC7WozZRe6ZeHMReHOEYVBMROtoXngDDdnNxjE4ffrN4sAfwwINfjeOKMpQzUsouAgx9MitWY
lP6SSc97Mup1aYNqWAE39skL2AWigBrQwe5Db8AfOQb0KYzM/KvRBl9K1jkvzsCSpd2P8rGG4g6i
zeDa9Kzpx2+Dl7Q4vPvdqA28BzC8gAgsDPuP4D0AZSMHRuq33+vLCAxleV1s/LGAJiM2bpsKrMYr
qSAKnnXcBQa/459ANbaQnVm/+jXIQ0PoYOwYtIk++rZzKFM9a+XzpTdBut0aOn6XRQmq02kk+Bhl
WI6P0ufFwbWTbk0D0mw7mbH3BrIcteFNX+91CdqHyXfuqR91ixlgL2V/CREevICvLV3OA/3gYeK2
+wGPXbMfWJhsSrOSb7LazAMtr1ub7YS9L2tBsBFWL/OFgAdgYSBhcZeMfXc23ZIvc33pgGIe8qjN
Pk5eOO5MkFtu0qZtXxE+WpCDYYFxzMh5qnO35dX34gAxIg03E6CjBKGpuA+A6jo5HVMr6jBEvfHx
1nxusS/dehBf2obJYDznNv7n9UiIdpSrKfQUQCnAMDpGV85/Liz5ESjCsu/qGF57lACNzVNWMTCM
KGB+bSYn2A5TUe2gqzx+nHIoR+s/dJKCKRbllSmKHgwfoOLYXEz4JD2JNHsqR2gSR0BI7fIgaYDi
ISgPDqIBHaAMHYAxNLU1dfDAfTQGz9zrr2llxOJa6IOnsLYrrRixJf1xjVDlcC28L6Ez1PMHtUij
aYtUr7WkQeTVgY9gxHLyTJYztD50hHVQLM/NLZa5/ABOqIULnN+Tsg3jIQmKI5dd8Dy4Of44oK8D
UD0KnquKA7jJkG6hXicN1Mqwxw5BG/QCG/9dFR67kKVnNIELe8r0jBDcgFQknESJ3/2D/lKFydoG
zc0JmSjv1IoOq9OuHMxd77Z3pu4AexdosX7pNoZih5e+g/rVGHU9QJqiekyYf5yOIWK3zTR8Dfhb
bweQL2y7dCly30pQehA2SwRXrG2JKsxkaQRqa3aedanBoHOdKhaiNJ7d/XDODBRXDG26mm0TABJw
zpUNtLv1ZHX2GDgsflCRr64A+wRHEfrfWkehz2y9dG02NW4z+iGkw7+0RcMRDkSRDxgcULOYO/Gz
CgxnnRo+omLaLHuITMowKU5kDpa5A6oWq6hc6hJiJBzGLHkOQsTHrYKBH8VjyTP0X71txeSP3lgN
yQoc9OOeejvmfrLzsLqjoUawniwGDhZVFvcoHHmi30kzuzzQRaV6fpBg/vVFUW9a8fmiDGgWYbGQ
lMhU6CI7XV9HsT4yM0B6FhI7mTn+R20zMeovWPfAkEBbaCeXgoa3iWYnmjPSTiJNdboiWI/TsATQ
Mn4Esm16QhnYGsHudtYsZH2OJRr0JanP49bemlgyWyiTO1kg5b+nPolEJBQIvDuyUDf4iHLRfLaA
E39uB5dfqC8L0s88FNGsg8gk6o2hHdaf559glVrg2ZAnUjuEZFS1yPwREDd9cSgTBgsrV96RejN8
5xH4tgHypF5HSDxTyj2g3oI9OcgQLFN2bpwq2XtyzD9MjhtvE4PxFZmBYs3Zq+SLizo/3MUlBB5H
ySCnAF/W4Kdyq/YPWW3kH4akyzdZPNRr6u2llZ7qEW+0eWwD5mdPfSBXZC+SBYLUWLjricK279bQ
sFUb6vXBKXtAXayq+vqiLIilqiTlK6Ts64soc9A0tPo0Dr1ugQJauZkby9BHF4SW7+O0s/dmkI32
iuZggLalCIFUfbhH0gWSH4nMHrnfp5cyCi/M4EYO+PuEDRu33D31iqhujnJEHFemZf5IbQhgvwkk
Z0/UFPm93NFGCAleTDBy8LCYeY23L2YfOMCgMpzaFZk0wiw2YdKxK7XwEGu9UahkQ33hmPT3bTfO
7uTRDy5uu0IkOzK9sOkgRdpdJ3d4A/l3c6LmBiGdBW7Q7kBmUJc2uJNAgEImHfrK/PD/KTuP5bqR
bU0/ESLgzRTY3tGIpEhNEKUqCd4n7NP3h6Sqtrr6xOl7Jwikw7ZAZq71G0Pk+VW+krcgGENiUCDC
xBuVB9XaTMil8EfJH0dzUreG2g9bnjTNrhSVs5EDB1ILz+OPz0/bkZHbzCCeIBpzlSU19IcsT/c6
oLcvsrtVLmWgq4v+6+27kckeyPoKvyAiU7TYKIxGgcx1yaxXBhYOAIZ7ulfJs2xydmQlp6ssfVZh
Iex79TTtkQj8lVPDudQAuTQPAdqtx7ienG1uotwiMUL3zGHYuauFbPgLdFF0EB2mqfzVz/D6cdc7
Tr/14jrZjFmkXTUrF1e4zcUmm/L4z/AomUL3dtUc/mu7HM/UXLD5y6tdMQAya5IKI0WB2qhErd6L
Uhb8XpQA12rtjPAanVl+v95b5dgOovmmBW1zdKfae+gM7afUu7bdGNOJtrX3Vs0yjFXbdcZa9Vmw
CpW9wtR5nUcc2KJi9HafrvC69jr0iXjyTK95yo38TTKf6zRyd04NE6xn6kRvzJ+JHPrIJlYAxsik
SOeAXGmLS8y2JcsS0kD3LtI1IJviZoO497SdxwocrOOVjzi5pEdJ+fysk8RPexIANLw27o81DOqt
DkJmP9iqy5eGNVy8mIgQlEgB4WRivMrWzJm8oMapNgf9t5si4nS1MuIPpOmVeo0zb6u1Yn401sOM
nu8jiMLvs95mJ1mS9W6v/xoq6+RBtZUJxHjikF7CvS3Bbu88A3l4sbK+24om7nbjWjQVzTnaaZQE
srUyU7KQrQn1jUZZVQMv9QxVe5IlHMAxHJuL6px20e9XI+OXRK39JNMPSnbt9RKI0pqzGIulPXqh
UH/LWdiRUgZLMhIQ+ieP4WVX0fY6qfLidh9oz5Pqy6I83AcapUXenUEoXI2EKZZfryQHpEUZHird
dfNbyToBGVmNEFbkHBSl1M9lONr/zxkrfKgVIXxWQfSISBpRilVXBULF2AzWRZb6SbHOsWb8IUvy
gIjJHKRqaeyNYsR6cHCj54F46jpYXiZMhLLe3ckGxg8+gusVRWxZF4gi8bMd7ywlLy9kkN90+ZFS
jPo2Zmy7mDrx9clD2rbn3DCUqyzBikD7eNTeZKl1xuHSVu6yzyHAXJIo1j4PINV/nVmJ1+9F1nzI
HrnW/KqXxTnPA8us06vumQJTLWSNFgD1vof/321scu9BXRuKtaEyoedjcYXwaDWStJ60XyPQ7/u5
1DoCRFZ+HEQing1tMZ9M/HwWvXsuyl48OzzaD11NGEV2kHXjKm+uwO7/HNRVivnkeLvSudrWFNiZ
niD/UJo3eRi9CULbkqI8hkU8G3oaYneVbpjXFhNFtskgpCb7yVbo0i9DGfJrr8JLpWdj8my7Z2kV
4Gm4hvqyQZbXViWM/oTFjqJoDOWq9Eb9y/0sUuZ4U691SkSrmXm/t977TZV1IdH2PV4hqwRnJ3/k
5795WqI/N7X3JOtbpQLwzQ72AIik+YjZJhVTbb8NPQse8nRsudf6+/AS3+1zi9jEo9DJ2yw4039l
I4Gl43rWrnXyTNbJVtlvHNr4362uN/4aW7VhG3hjrO+VxUD2S8TIvuMteprBIMiqe708q2wRXXvX
7PaelS0vZh5elbqZ/lpPIIGP8iRuftU4rYEhh9QcDPkl+rSPT0qrPeYhe4hE/nLytPMW7MfdeSRA
wm9qrwfZYCw6mKO/R7h80tunuJGDFfXBdcDk6NUk9qPbaC/8lMp+zKNyI4t5h3aCRdjGl8Vuytim
sVKI2kTvA0PRd+OYpk+y0VOq1m+4886KMLQXeeE2bQisrsXY5sJeSaw9JMKL89nsPmKZsK1jfbpJ
gqMkP6pAgAZ0nPJ6EwrT+IoHAiYtWVEHGlCor4pdEq0FZYtyV2N8bevuY7aM/DEi/vnyHwYp2qxu
ykq3r2W/UQB1ZqyVIAQOnCjmJpEn47JhxrIPtmFbu0LRy/2MagXxcTAVsmh0JjurdfKVRSG8JliK
uHma59wE6+YpgQR9qsjAk3q3igshl+Grpl1LExdY2SuuSZ61tTe9ey42ZEjYFxdjUGQvOfg/9TIU
1G1KzY6JhmTDVxNi9XqFWvS/XlYW//Wy9Orysdo1yqhtZl0Hx/HPITVwuKhVIGJ/Vxca87gP5w2Q
h1VfZAM0ifKGnGd/Ueuhfy8L7mXmmddE5PahmBtrl5mq9T4Apcy7NvmeOiCoolq4l9TBB2oaTMdP
14Z1ZNim2WveiF8jNdLXcqTsAGX818hGL4zPkdUqG9LkpEQrcUhw3/1jhakgwf8TKB/Rl3qwXy10
h7fVMCbXtlGyc6tM+g44dvWFSAu5LWcw/+yX3pejsmr+6OMl+SoIxm9KbLtusRnWJ80ifoesX/ac
dpAqoiJvvidw5YjdJz+zEGSAUnfvS+I1qFB38QMGOMPRbasPFv3FpplMYlGgL1Gwn91vLDgPydwn
P1fr5ixt9Y+y0FYmiZWAeQn1g+tm9qEyNJJECbFASx+nD9OuMOZmbtWU8KNnQug1y7uFjVa9DIii
BPWcoWrlVey1SFUdmC2WoDbj+mWcR/VBALbjlq1eZA9rcg/RMuePsspuvS5IXTc+yv5LNFj7ptDy
jWwliC9uGD48yZeSVW48bTAP759kScSGh4ISzszy2knSKju7StH0Xd+MHRnVFdXeb7LvVBXtrUgs
NCyhPICtSooXQle3IS+rb0YC3MyExHtqXbd50xZkajqt+jaHM/5EvcmfAnfi91r9LrsrmpvsJ5eF
vSyiNOtUYvyojL455AvrLVk9D/lGmGmBOkyhHys9brbyooNinSpuRmioApExwzzWbZU9Z5WJE7lZ
soBwhiELqiFkKmyYq4kmP9eiyh/ieUC2qhyzAB5Nf8CXQCFBupb/h4M/L7W+2n+8gBYNwk9FhZ70
qkEr0CrVB+81xTrhigq75cv6Ekjgpo5G47NbW06/dRNu/ns3m8XSUWWdfJ0Tg/WGTxLxryQTnt85
Gg6wYjG/gsAnMtAlb6rqxQ+23cT+sj5EWR8Mew+1ma0s2o1l+RmBgosshsbrENniLQbVdpuKKCON
ycUG20Iesce0JR18u5j7P9Hn3Kh6SXACINU51Tzvm2k4adAPivqM/PSwmzKhnEMPlhVyle7OSGoF
QCcWFjGqld+sob/pcvySIWw/Ju1fdQn4b3LEiOdUm2zr0CtvTj33R4z5QBGFnXgoZgWfNMyV30gQ
/SjSIf4ZqQdLN3gfjaa/urk74a/Nvaessllp2mh7w7T7k4iX+NoNpbVNcDN6UdcHBWnM6btid7jz
ERMzI284ZIYaHmYFXrzodOMVCqp7qBuCELI4GzwBUZZIP4uKHhoH3euyz+IYcZcWpYImTpWar7k6
kS03ypL5laKw0omiXX12dkhXHxo7bT5b7TYSB4eI0OfYuHJY5+Wx+GytbbIn3az1n2MRLCoOoQl4
Sl65sJDG610VnPf6nj2vTg6RpsyfrfnKgY4GTf1sXfI03JNiBwG2vqvWIRGSNIbx2Qo/HL8DHQtF
eak4UY29KnCGkkXmNm2/9B1CrOvYchqXvW6F2ECvr6sN+rRHEgDxqbk7dm4tDkCwXnFTnya/GYru
Kg/8vL/OUuPB6Zbp8u8eshtCrUTDrSrfy2JXdyrG0hY28FPoPRSmDqB4EUE+1OEDBAzAWjHJzV0T
YeckK2U/eYiq9LuTWNpRlmSjreCo0xfjLl3H37umObEo0ItsX9aXuR+Err7oZT6e7tfulkQ5u7F1
6uDxA3BaB4QpKoIN6t8beWGt4OEDwAd5OHQjz/cXCysMlRuleszYkP/2MmPGpApqP93KvvcXc/Ts
CBSzvtzr+0gpTrjxvclXvl87KXU3IDCmfV7D+RI6GuJ3q4G0PCgJ3tGxF2eXedXJ+rs6z2NL+LKs
Y/77z6lFKg1Fah8BDaXYqMBCLp+nsquoc8WPRed9tvyXy4k8gbIXkVpYX3Jer2NHPbsiWTZnxUU0
2UOzJXVZm+Hs5Y2ad2wi/uWyaFuZw74prq4QSKK3FrKjrNcm1zg2rcoydpyXd61D3Mru3P4a1735
WhANkPVZ4U3HJYav/3lxHWzJQhbOJwbCglYjFSAPtUi9S7seZFEIUHtqiGyPrBubhiQ1OX7Y5rpq
Epn6G2uf5d2m94zlzCRsEhtbG+zQGbYEvphXJABfYu9liwa1Xfa+Y/Lvl/JC7dcwOeBzbBtZJ6Q9
ppy1UbefZ125AGnIXbNAm4fDbCZI8K8HeSbrEhJGG+xZERn4vxswT0RS7Z9hqYIWgVpXp3/Vyx5y
KGnycNeyXP58xf/0YnKs1nrfCSCukTlCvzkAs526kvelVNJdOelTTim3Xe9oR+q2hWhIFHPtKPuM
RqQGqqeMe71zUt+CiPNF0dvo6NRFvh/jKH9LwuxJCkIuXZjytxC/9/Bi8f/pESqN2MyLwPDKwxPJ
6wXBKxGVF111tqaRmsd7lZOnyL3ey/cRrZ71BwMIrLteRNZ/dnZm1dkMRaMGVt+LR9wz8QQw8SBG
WUP3SPe1zqFCl9NvZks8flbWJWx7HQqnrKvWhq6F/MseW93Iy3w2aA64VLjL27uO1qTMapDnYR/c
6z4FuGT53ypd/1b2+q1d9u861H3/dbl/X0iW/7umlxT/khJf3HVM7HKIWzZ4XO+QhgLEQ8Zl8pE7
QBhi1goyO1Wjnps09FUjpihb+rDT+00kWsjz/Mo7WWm39mpzPBvpJmtxczLG7rkBl+q3euIcXS8j
XDK22ZPuvss2WdNgoYl0A4a09zrbwpk4KfMVPGO1zzFYgefqWXaXB0DSLNtV1/l8DVlnxmqKDHLc
HfTKHQ9aoYKBKQpYD8mYXztiH4cYXdsmrLSR/67LUbbIPrDMRdBpA850a2/ZgBqctqsGAxOEItdP
lZUN3UtYpMXWalQYA270pbCS6UMrMrZpViHIQzctCqnQC+eym09zg0woC8foEWugFiEzNOUyts7+
CMfvL6RDA8dbNSnzfgRrZHhglkwkUvOkf1FCkniD0SJG7Kj5Uc2z9Kis6y61aqqtMc3TS92hCZPY
gDA1Nzt+XmlMkIyYQixsem6/vChv4VJgCyXqs2Hp5HGdOa/JDv1dlmfy0CVddTA7A/n6KLra/xwI
rUVXOBTKpUhcfa+63YdsvNf/q+8yNfGKbfuP17gPjTN3OIlC38pr3+vl2b1uqd3kkrhf7jX3rvc6
+Way5aorLsS69c3KXlD+kn1jl1gHRFZ3xeqq8hUnMnaTW3RbhPKqzVI8eY6wviiVcF/qUn+sMZR/
UEmkvnS9tviLI/LzMBbeyxL23Ya4i8N3QKvZjfbOYPkPFYmiN8/eEb5cHsgrpUOr4YQd/yEbLVhk
zyG3C2vuS5tZ9bGYI+g2mTyGq0EXGSiwDLIsTwv+RCcQreJsTZP3WoTON27K8SZLeq99KUp1fPgs
xSaBLXd6/CzZzqFYKvVJlryMCImNEmppOF9VvUIIcRTLgzxAD7a3ZWioQBSoKxvzV0MLohITadfd
CtXqbR8fAFqQifYjtAcP9ys0KJ8+pFG8L/NkuNzrkfv0tqUB+tIbm3ID/tDc4qZgPwpAN49m5aSH
2XR0vxtqoCXrwSAqci0KElUhuxFWpdT1RoS3+DKxPKUk+6aJqfutnSDAiWH5Y48NfKpMFzWZx01B
ZOs7uuKNZn9ve9Fv1KzQL4ZSO7d5IK0mGxr0MzOjUz+G0TJIIIsfXgGPbe5EdSqwn8XW5H6aWkBw
Set2S5BGenUSml1v2aCEx1UyQsCleLSttn5BAakiY1Yi5VOa9UvBAmffdrbYyNbCmaxrOxZvBKNz
EfRw79w+6Z7rNTuLbvbiW86IWlHkYXM66ANGyX2pnjpE+z4PWTn+XvyuLHaBdZkSnYkKRWd5Fi5V
/FtRNvyrLl9H1G6ZVr4coi1iy7PFOrTkoaY4JuMxF2jFxWp7HqIkfdKsdvDjpmu+d4P94k2q8ZL1
k4m+lBnu8noIvyoFZlJAab43CyZK5TCLG/oixnUi2xnAbSsfpiRWuz2cVUy3QXmh8DuGR63LIt/s
9PBRXw/smprbaJibJiXcvwUDyyK9G/HBplF2Y4r+Qfg6PclryENsJ4DAox30M3Bpsbm8tQvmLKYB
e6eu8Q4ikY7PfZ/ukwFEOMZH8S1FmfZWNTEuVl1oE4mgeG+I12JhCqBPBrby9wYFfZGrAnDTaUqE
PMrOeTeiEPe4uHXOcO7qr2P/HfsA5z3E1f7Yr8FBsgSND4I5OmhqoaDpPyoXLNWVSwfyejtG6JXI
BlknWy2NbS4MO/oAh20CXFV8BWrcgydAiLuOmXxX5/y5axrlpQbadegWU0eYsFTeS0sJZIe50bNN
32TmRY4MS6A60kwa4+TnQlPJ7/4ytxUWvE4tMx5S29IfiEiOu6hQ8ET+p06etWncYC3ptbvZm4ds
m7EzGubJ5Y/JWHmw2ly/edWLLBgVDwi/APR3nCrnL6ed+2zLujvfmsItNvdRWJMYD5FRD343h85e
Nsi3EoJ9wJQ8SlBWVoyviKiA1uzit7kW2cNQIzpJQp+Ac7vMe6fpnK3s5oakCGzTY95dW//Xo6wh
aV77vvMVQx8ekVsfHmEjIF5s1EePTNLlXt8nJYniZXHZDtJNNmS5ql4IsR7lIFnP50XGVoxriMsx
HhDOIMI+uvZX1VLfpUx46u2RJHN+KFGHIanm1m9Op9ibwQNfZ0QxglOlOxxAZhkPVt39Gs03+g56
+KcR9T+4XHRFyS5FOHo9dVax7djClz4J82xzNzuRDWKYHso8U1fVQMDAnXuVsj9S0weOyz5SYQXJ
kqxfq2Qvb4nD/WfiVy8rAH8r27ue9fBJKZ4BCcdf5AH6jLJJm+mXpAdwUSICYTPvmxSOImz2S6eJ
+cFaCqx5yLoHLkjAo2xMnGneLTHKOrJVdfLpXJQ4i8vWtsCjYAbHJRtlFUwLoLbm/CBLVkiMIewu
IdubUt8AtztJtYEBQOkmB5AeyOJdtAC1Pr4yWZ7WPl0D334JzdJXHXc6tihdfXFdlCN1RXd3LHmX
L4qKbJfrTa/zWpJVqq6/YXyVX2X/jr/sHpEeZp21hwuM6GmITQL4XMyDTIFsMEgxHWNwPbnZSOWM
xcTTp86fZtVm9WgmV/JS6oY3ND5h1KGzsPV5bj5N7VADrtQRVCxm5BKVAd/T/j0SlveYnWweNk8O
ikL5PJNtzQtnjz4gui2OZ+/MKn+v01oBpG8rQUx68kA69oi1WfLkhTzctbEav7kEuk2B55ymm8am
Yit7k2eKBdyoqbGk0W1+1hRxuaA14A/npPWJPzFLE4olcsaUPKphFYxdaG7cSieKm61I8oMzPc3e
uiLyEIGLeH2/BKp7MvR2CV71JDy72GiduP9hh7bZn6tA2XOtGtERGc0Pb4j+iNPI24eJ5h2yUCG2
xXaYWTLhX7S8Wsmc7+0V8OB20zFtaz4riuBucgPebvkzAvmPULy8Xdw/6tCLIXJrL72hffM03fVV
EGEbsw+JdkKybA0SROoM8GeM+mAYuXuIEpTxZhFd6it1rz56noqhI3lCX19iCEAkIraAnh3lVCPb
tSHTsR3HnnlZzdPzBGzRjytx7QnHR0Ts/8qsUgMwaIhtVGnNDm3Twh9NAKZoRgU45QB0Sj40u1/+
EE2/D63k2C3Wg1G36tnrwLYyOQ1bL2lLH/Hkn2H/R1viJ8fe9wfmfnwX3Qe+KfvUK78OBWASve53
BvxkHbSaP7Z15evK16jMAgtmPJrw4tpWsfkHVDKcDHYG30zpteRlnO6HyjJhY5lvsAGaE5BjdifY
V/smdLSdqihjoC9lDsDK+qYn+gLgmzWll1RxQIcPtK22dckEOxdDd2zq7JbYIKuXiLydlXW7dqqg
cobDH8pYli99+LPxMgKJbfeqEB1lnbDcarRGAohraNhNOZPH4mxUTb+Bx+STLA0684QXgEiOP/I0
am/abIybIX/ph0F7NZzTAIIyUML4RYMXsqmQ1kKi1F4jnuaxasubuUynCkXT5yUrbiP601sNisx2
yfgxSPQO+wQ86SmJjl4jto5em8ewajH9Nscn9AhaFp+i2Sc2NirD0D8C/diY7TyCQjZPWuUqvore
Iki7/ouzVCQs52rZIP7RnuJ0PLY92FzE40nNAl9XevUwjnDMKrME+AquCyNOsv2Jgyk0tPdU9O6p
GPCZTUL75jrAnPEBj/vG3osefnKZqAjJTEGMfcxhWeAxmDOGBFpYaie25W4wQkwEH4xqNYw1sxEz
KA71lHpxd2IVkejbZm66U59hBYlOK6cNvLfc/61t0VUqysoe9p3aH6uaQBfoSLrKq2iy+fMCEa7n
KRKRxbSMe8ge5QmP8dYXApWTCcnqU+wl+s7q1QdVr5sTQPKFOyxxMYBmf7zpkLTb9/r8g7nKhiaz
eE9dvPpjsjLwmf2ik63vMqWMgrB2tm6cu38941D/kbps4GanSfxS/45E4Jc4REyBnN4xMhBNcNLh
z7rj54m95bE2bSzJatzoyMCj0hIAm/Ue2jxLcETbgX6NX8pkabZ5DxC57X8UTkYIAwENNMPqerso
ifswtOGxWFzlS4hlWTgnZ83oX0sL0cO0rj9EmSN2EXb8eFjVFFM4XFU7Hkjhk6jWuupLlwzfotYU
eLMk9j6zSajUY78Lh7YMeL/ZuSimvZfwhRR14fl6YQ3XpuLL0vL4pRjJ6+sNW5cw3mdpsVsIKB/s
uLsURdXuMHZ6HVGvile36wXr3yCPvJqMZrYTVXhp6/YLxjbdVtWGxzrU3hPdIVTTtWeV/QaK8MOw
hblonRQd8QksGs1jHqvjphXNz1irKt9EOk9tf+qzSBF5SKeg6fKNF0ZPojS0A55jbdRbm7bxK6f7
oubxW2OqCSqlE1tft7gljh3tWmNE0DoCm9p6xRFKfL7J3OxdtB6CJJk7B053qUXuu/Zs+7FX6r5T
1O6uIt1z64EstlEnbiWc5vNS1DvsIeBhiVjFZQeFLGL6KRKl1rtRRTCyCDk9xKp3GPNAEKE/Vcr8
w3PQarC8D2ssnjPLGI/oKgDCj0kXMzlPATKOi1/pnhsQhp4O7Lxysmsw0vOiOaej4BnsTuYOO2Dd
75Vp3CC08Jbn9QR2Feny2fU2aT3gBpxBTo3H9CwPQ2ylZ7Kj57xo7RMQqAIY7/DFzSBYEFlChVPB
7LL9mRrWmzXOf7a6IAeWmBfA2OcaFiJirchL2ihgG2H7tUNqGIXX/AWjROuGDlLoizZvD3XUFY/F
DA4PRZGnGOK32Rf5tmBRt9EhZm2QmXI2tjaCpS3soNe6Ytvoq0QNRkCHtnCjC0bb4aEbjeS8eIV1
DFmpoeWRaad0NGBoJuVyrtJsPJTYul2Ahht7LY7n65AUEYtZaK3AY5rdMI46kOpO29YpKkKFiJJt
1F6bHlqPGdskU+feevZqlsRlY5SHBFUI1BdyLxCZSt7cBBJvxbH1YhveGIxL3Lx23WFQbBxUy9R9
FSTtg9axevxDE1zTemBAxozJPKaf6telYeekNUP1rjTkRL1MTMfaMq0NlNfOFzwu3ycLpk8Cr+Ud
WrEAnAz2AZwqepo92tRMYL0voGq9T3bfo5kQq+9VYuEITFzkPbIK8M3VMr4TT2fDljXDu+aFaAOB
knr3rI7Y4uK271HFIwJnluYdCtmETaDZPkaKcUpmVkg46ngEJJxwI4tpvOi3UoFFNCXvi8hWoRvP
BNMdiV1jTkyypnlKbPbEYWQON4Et1a3js54nt90BOGOvzAS0qb0CqmXuWFfW2kSUvEdlaZUXkfGV
jWYw2LzLOkwzzAmn0a8VLUM2HlO2JekBacYtsN+o4x8ymVpgAxnfqarS7SKBbMqQk2LuENZtVMSZ
1WXeDWkkkByv7aAhRIqUj5E/NNbo+HOcGduMELBvYCygV5n3hGbOuFvq25A186Hv0vC28FlQ27mA
WXzNkzB+JJCKABebCJYbivqAuSMeJeXyaJszE3bVIo6iIio+4EVIYoqdrDqkfQCZQewM1wqiHi8B
UzWyB3vsq6O3aO4JsxpcpevlW9VXOCdXy77pRlYUtfcGOHjTt2MK8YX7P1xA/M6NG/NRbLAh7ghp
BLQ2KtNhlkR+mBNo7dph5pEPGStNoQzFIbJe2pg/olty09dHd5QTuLKLvl1FfjdK3VpM3DHEBwIC
uEuFVtB7heOrRUUikulBpKH9PNYeQXWr2HW9UftjRVCj8iJ3k1WR7XdklrddUtub2W2HE9qG9jWN
kX+oswXcQke4TDN5oJYsoZENTS+l0QDSNS6zIqwtPjrpGW5Hs2fhb/HOHpRhag7anN1ipQvPglvV
d6L6T9NZ+sAiy3gYVOOSJCkh5NnRtkKE1b6K4jww09fO1prHaJ50n4jaN57eZJjHeD4hXznMQ+0n
XaQ8ID3Q3yZ7UvySdP0V2QpEUZOED656pwQz4bIizJOJ9pFoN+CGHuBP1eKpU1p1uHc0DR0GhDF8
bLZcVctu0Bt3/CWmm+jINmagEk9R6JZBUbhXrCn3Q6Tk/uCqaP514daw59nXhHISXvUax7ZzKYXy
o534oSZLM65m3ZTbbs7+6gzwOy2uC5usf6z6Nr3kwzj5SjojX4RvqmDed6CeI5ZoF6dCNcPtHOKH
Hg8wpfswPJVjXaDapfwwJ3M8o9tv7Kc6CZJ+soIu5n/S18jkIbsFBdQgMDpP1dGdB7yO3aq5oEh3
U1u2VAZQEQOJKB0TYcCyrMjiwj63kzedBDJKvtYO3R6S7TaZ0AB1m3g5FFbeAa2sX0RXPSkIZwZY
BiLu0XUfWpzrgdFqJndYzs3noTjdT7DkUNl1I3zY15hoj1TSFoM7VvCRNiM2MwS1l8QnOEoq2avl
W9cZYOVYFmy4KbDnmHkqL9OEn3rvfeRhafrCGYh1iN045bjddTaarmK6TYAMSx6wu9yN3hxkkreT
p9dBiiDmMkU2m+GBLwhPi50dheo2dvI3LM6nTUPIbIuJFLJzCWjCSoluS6HXl3JKlm0XMkUVNqpY
TujlOyUdnEAUKep4YbInBpefMszEbFW3z6zxL3NqCYwZ00dD05R9zY3kh/NjDoBjLNL4qWM/G1kk
mjGcYM6HVyKajh2rijiko7Ozq41o2he1rW1SADZ+7GKQlT5E8WSxvOkQDgUhubGc7Cnx4rNtue1W
YPpF3rpQdwN0vMPiqB6M3wbLlKyGSjNkxQ7pqe3S29UuIfPsRzhE7sJZ3XaO2/rQlfMdlhA8ScI4
2opUfGirvmDTd+MXrSAshL4oVEo99lXPCwNh2MSewnTa5Hr7hZ/KXWX+/iD8mWOJgHfvbGycHIxM
RFAOtL7T4tHcpptJDwtgPlP8lhCfgecaKGADAbWLNhhYUuwaC0XTBiUI0OGVeG5yKFwGiUCPnH87
gaDPJ3P2VVbSZq/l6/PnOzIL4zlO8yclbJZgULXwGnfGh22Sh1+G+pT2WXxEJd70TQU4V0U2o3bO
DrtMqKfnARNtbSEc3jSaynMvhDoXglPKupNAxxTFsNwHut/4IZZRexXdutPQWO3nwVpAQZhVgdm7
bT2FXrbs4Ghi75tBSO0X1M/8qUgBAnjNUUvH/jSN8XCSZ/dDZJv9qUiBTsGpYaZ2CLeDb9/PZe7u
+XHrk5Gr9ckm3rUTS3WbsS87xQ0TQ1qwafPgJQXyaq4gGdDn074hwWi63pnohesT6r/FmteesqZ8
a92CAEppju1hSXA5YqL+prv5jNFaP59Go8edEbcav7K1AhFhq/T5EszjoOQD4YX9NC/liVmkZBM0
hVurr97sBFSAGKKK6xNq6Sz0m80qUJIKG5rZDU/ywPKVdWiS3SzC7rtQUdvT0mOsk4/WvuVxeGpR
9UNrgWWp37TVS5qJPztR9p/flTyTX1OyWLg5zuHi+gQe432I0B07WvYZ8sxdixM7Dn7vTVuXE2+a
gz2F48mOXiE11TzothrmpewuyMp6Toq0TVRqQac22VGIhYT7stHG7ElTvHRbTnwwkm+WVq9KEKzg
uy4MAx5S6xtoEJTrbpnC4wJTsCDJ5hBlKzVEijtvDmPXrGq2oesjazMKeIkKizVgsJNxku8AMQ/y
ws7yStquxoHXWFV11lOk7Gu2v6HhJwIQJVIh0L9fqtJjazWaxGs6VzsBdNBPMRzzoHbgsTXf3SX/
P3ydV3PbuNv2PxFn2MupumS5SLKdTU44SZyw945P//wI7X+Z8bv7nmAIEKRlFhC476v8IO7icmX9
kSdXt1xWx9RzvV+NYRQimsO9KvWxONVzIauyMBHz4DH/r91+af/Ze3C8ZjcNIcHFfK+Vw7rq7a8s
TjoEGlPd3tqKicBInhx6NPdI6tAhKNuTQMVwVVnTqvZq8JmhUwG5o+hB/O2mjxCXXDKAo6a0Zyy9
omOqZBhUPnclqvRd1F9yvzwnjAMnfP/SdVpm36cMOwcFrbEVwozKSejPDW6XhMMVd+skNYp+dkg6
IYjFFfm/nLFbZDttCC4OWTE/u0VO/1arrrHv5zCBalnZaQy81VjX+sOkYda9h4jg3Lqad9jrXfCS
WfHqSRokhqp5AJGyH45KYSe8OuinhlOEKI2jNMyaiDN6iDdUfXpCsxunwVZhWgUZ64FLc0QLRrFW
gqzzShkBabmGvkq8wLyN1iovy+TkFeKDm43jNqDVozmgVuXqcbuJSJHpQ+s9DaEw9gSVS1hj65gl
xMaqm+JZzSA19iyj1mGKrnaXBsWzFZNxLoocG9J8D9FeoKEJCK0vsLAzxlBb49qtuyL5C9R//eDn
KMn6aGtsGkVU5wThDEMrlPeSYXbnjLV7THFav3gKK2VhifbnmIR7R7T7HrDMzXHCYs8rkB984ujv
Re6jmBAr37tZNNN0tR7EaJg+KSrrnsbrt2Uahd+DMnojkrQunNH82qMnamNl/CsLiafxXdBzxX5O
faYveRBXq1qdDpXZ2D+IzLvEAhijHLXtDgRLrqQG4bh0FUQroiWbImiSo66Q03QyUxw63xN7Qepg
A0rT2AilbbZMHzdFOcR7tZrjHQiANjmR1jbs7CeA/ghjhv0VV4eLERfRV18pbZjgJBP0W1KqxUxe
QRDTsMW1GdSvbaP9lQ9thd8ihEmy/eRhcJ+O3dhDB2jIN0EC8zeMkwxyazIxSG3bKUsfqqxEJXOO
3k1AfQejrg5eXytv6hRvQ88gpApjb+N36RYd1uANpOCPsHXFo1nryquhWgqGwMj1ul0GstEqol1a
j+7Xmvh17blg6xt/eiDwGaCKjJxSTwb5gMfoxsWb8nvjDcbaSRztmRWAcazLqNk3cM9ukdnCeicT
/qtWD6blxR/1xANDiMW4eEVazm7K5sHD8udiVD6hDSXMf6blL2QFInKkUbkSte3dQBvjwxc5EIYr
kTOhTsQzIYaPSW+PYgrb29C07qVD2CLKwTNPPZ8FvA0ZjmT+O+XHnmTOOyGXlq6W+n237CkbZV0W
svty9NL2r6eQu23hy3He1zPliDuFA/sj4qty3ywGjUn0XJdb8nvTRyqdZP2PzWX/0l22yeJTmzyP
bJu0Nt8YajmuWNul6QpIcMlHdd5UHaYwhFP/12r0JhOCeX+qANnd6vN+Wb8fei/DiTSgYim7IAmr
kyzK+TM7mAXiY7JuNtP/6kroMYvs43Mx6cHV0lReBzcz1oCIgqtsKzOb0T02h71sk4UKN12NBv98
b8rs5CVgGFsOagfPO5o6MJ/loLwRNfkdFvx/tMUKSrtarx6XNlac2GrZxnNhpto2cstgb5UBmtZK
ZT2ppak++ZkX8ekb2++1q71nAJFvuqqMJ+GH2dbGUv1STILlUzCt8EUqvkYgLvaxUSYHEiOwlmEn
DkjNabrXb/o6JZbi54920TdndJ/3Lt/Yh9oemSKJJD3CHNsnLPkf8tpp9oi7vOV16szeHupWYdnF
sBLYj0M7xszw1cdkbE+IoWQP3sDcs2JxcwBFJVDWQypzUjL04wrxPXSMYM2F9m4E9B/ztla/oreW
b8LBzreq0FBiDTuWmF25totkXDdRle/NuiDToyLIpOkQ5Zh6b5K+V98qZwAw2iYzm4JIUorj/SE2
A+OvuPwwmq5hpQygsQusdzGY5SaDO3dNI0QKyrH4QSwfC6G5qQ707slDrV/WZAFRONg1UL83sr9s
azv9zbP6+ixrfVQIMkzjY9tOHji1NtwUWTJc89DPocFGw1bBWeIq26KCyS7gqCdZ87qqeoiq7Bcy
NH93EKPlIIfRg0GZzyGLTP8dDVZ4kafxShEdVR9kxNKh7zCwNZU6Pcq2ivf23Cr+k9eQw59wiYC9
+6KJTL0qKCruHDeYwxMM27INfeJLlpNBlU1W0Qu0hYufclyXTdEgprVaavpeVuOpKa6o1v59hjzZ
KTpAJYl5lSBX4KAvcRk7h7hhfEWy5X+g23uXBtMbU/O/LO2f+xHix0NBNfSdPN/Ssdei20g2jpUN
3mooOBWPSAaaR2Oc9XMqfEJlmyz6Qi0e27kIYgWjVn0Su087ls5aIhwkW9WXpUluTalfPC5tbpz9
Ur2a2U8deSu3bpCg1UkZh2P099bSZistIILaO8keChmme7c8qNKDogOGaXUf6fzSxN5Zzdq3gEDQ
1mfOsJNVLUT8nDUJvGvHat5C359BPnOscO4cDWF2iENkhGV1CLvyOEbgTJBqYu0V2m+Gl4JvK0wi
zHPVJKl+0BuQ++3Q2W9jXg8H7PuqjdyLfnxyaOty2gQmXPm+tZ2TXzMpsROic6qihYikpfar0+cs
wbzwXdasTEtuc55A1iLXt1/xWkMlqc0usqnoAmYTWSnOsgpiylwno/W1Qudho4+YJlkRpkRKFylb
y/PcV42p0UHNmdTJaoHUC/prTHJkZ4Ph4gUGw4Pc6YPoeP2i81j362EyeK/K8kWdT5q0THdbz8vP
smOFoOvanzq83n07Xcm2gS/PNkRPf+exvveisodEwydulB82+W1ydccn3Dkvr9oeusjasHVxcNJm
hz9OCvYziPY5aiGvwXApyzrbeUqV7NJh1r0c7BtBAovkr9ZtC1BZb0rSE51K1S84ufB1n/LszdLG
iXk+oxw22ClzccN5EBF0Z2eu9gpOHJ3nvyO7m74BEcavpDP3slaVQ/3qGEdGx2hri2rvgApCqFj3
oG8l2mHM/fCtGYlkpRUpKWg0+kFDUncdkhOYo3zOugfpso1Ss9sRxppjYy7TeTQDOyNHezULDp6+
sWcWqj07XMtCTw+GqTwbef2l0xXMxd1qeuZHI8NRjMSrU9YuigEtMiZ5vA7sEqqhjoYgqlnF9zbv
X3y/Ul/jAKVJEDer2vT8W0ZcK6mYq6tKxfWZNNBFcyG3wnmOYRfmY5AH6b1JG/3opBj9NW7Sn6Xt
GofGMKCKW+jDTUxxH7Iq+4u5d/PTNcOnfsy0XzX6DYnXWCyWnptJrJiQ5+Sw2xa4hIWrno76VDDj
r5FuXQWuZr2ZcXOMAPL+1DKE4ZSXFLPsq24XD7Wm5rtCI06bK3G+BcBSkvSOvjDpw4QGYdp12Hrh
yofZ9WIiIE8gwI5+1uF3NRD23mu0GZ2fuyjMEyPMcdzDsNYlaKuCjMW3APvHIX8dunhmF6bhSVbx
gHwk9aKdYd7bL343kYfqhgquhjG+RLU588viZgcqOD40FRohlpIfMLDP13Fq1weCfvXWnGnlrMyN
K1N//rwgB0mCYgMIahsrJPpJaqUYUbURwRt7ZeqXQWmvgWAEMhhqd4GvFyjh5qC+8Fh4050W4/ss
v1is1t564WqXttF3ch/iot5Dh53uarQ/OgbnNzN0vBuuVivb1q233jKmm0DVX+4bEYIj1qyuZU1F
b/Fa9UTu5+Nw0xTXXM+3sjbVWXltvGQX+qWFu12lXIjv7+W+zrPUi4OT4b1WmtWlHcTRVBMVWQv9
kFSpeMrmolUHHDpbnXANtbJr+l3vKjZaRrr9NOqaw5p3ylZEdNAMkI1YzthPscU3Zpqyh0zHrkId
NPb6Uyu2ZoQB6r0ud8mCBCbG9f2TrNxPlVUNIu5NQRgVs7bD0COLzWBc4DNg1SGEIZTDZLWY/wBJ
AJujZ9gzWQvgRFTHVqe3cFVxRDP89V6Ve7S67E+RlTxlaf+XWcTFMSPi9dT31d8FCpjOtkzsav1p
x6B646POT1n6toajGSgqa9UKADnSIvNZopZg0KjHCAZgHPlsJO64C3vIlFqqBs+8SZAE7F5M5wh4
lWyT/dypDJ5l1a3MFxh3RBnm45d2UTXIF9W2gi5jUDOV87VNOPkhjFOKPG5zAMZQLIe0JIk8t0Um
oydCQAFwDrt9zaz8rfSr8EnWPG/yZ2hlzmKXnUMbK3tlsGMW0nn3qtq5/miXzhcQIy2gF3pgHQHI
07zJSliTY8rqRJxlVWuBckDGS7HCoWs55fHRHzyQw3MVGc/sWQzR/Q/LJtua1lGdBjjp0MHKBkKs
A5ooshoNuEHZ5hyInveGtlWe4GLYWNJQTXXHeqmh4Mqa/H1toB9SO6tf5G/PZpzXaMUKjjb0r2Zg
0aRjdyKrZagKHs18Nrhhr2dnyCDFCEHNNXm2yO9f0pIQL4llUmuWlqtrpWrqk02ygEDyVDFWm0hg
qzaZocDW0jdnZIyOg8D5DoD4oWYrhGHygpGT+E3c4n0iEvq1RMN6TVI+vOXouq2wVC1WPeuVJxAc
6aEsbP/UGiLEmk6JDuQh80OBiOeznsXvKfJsH1j54q8Xju+OW37kWWGvCjMZT1oZ2c9uDPqG2E/0
cSQR3xDBZ2GgBW78lI55DBInCB5Ike7jUbzaIjdWyHEC3yhT+7EVXSFWWaXxePOm9mn2LAsFG4Jn
oqEGgKrvDgqP6z6Bge4OFfm0oOoBXAE9h0OnorHZwWLx2vEBsLw41k31o2xSBVPjbHq1uorHbnzR
/Fp/t0X4MxcuHojJYz+V/i60w19VlyXPEU4CWy11lB00ffW9tGKNSWu701zdfgvtPSmx9IshxLAz
lCjeukr6ECjeT6br6gn7jl9mVPzoxtAkvVM5Bw3EKFk2dxuXCI2NdZyiwAT5wQuN5NtAkggrBxco
UkWy0uHFTqrR2+gh6aUKIMC1KPZE5GNSfnhetHl8S1vUickSaF8qEXgHyyPzCfA93VYh8pimA1hp
AAvfNL1/tr65sL6fhly7GsidQ0SvsGnKUawviIhZyF0SeBmJ96rMzWvHeB7Hb3rLJOlStLZ7mLIO
+cMRgHK9Js6oHDSFvBqcpmoHd15HHsQ3Tj+BeqhPKRGwDfpK9ia385WBWuWRzyMSm3bwtcrc+iZ0
Pto06c8OiXvA3U5IxJRCMcfwPHrxzylXosdxQDtXiPK3gAZTtrr3LeiCZm3hpnAheashN2+Fp8DK
icpHpbsJctV4B/n5A4vr8reJCia5oF9R12EP7oQE64sScYih7VYqInX45gbDVS206KUCpSJrsqgs
XGcgzhMcm3vIwi91kC6jNzuHDFdkVDRgf/EBbMQ2tgcmPJqp3iZSq1tPJ9ctqxZCik9Z7D3KWg+6
8DYYkLFHuz/LJgP2wd6J7GrTuIl283qjBeUJgGiuySZM+BB8a9PkJA+Yvz5Hgy8zc5foUGj+rPZZ
drfJB9JqRuVF1opMC7ap6+c7WR1Z2ZCvbvEao6una90tUlIQAk4/3dv0ydOOvZfbIHnpIgsmJTte
jexFHhC4yrRNKuzQ5E5m1bis6GQf5rMpczEOBP4USANH2YNQ93DyC1SgllPiAnVCfDW5/2a86Yp1
5E23KSbcMVmafmt8B225OjylWciXrmjj33ZroyvN3OnqhPY1HT5KTxivxDTXk2GNV74Txms5lj/D
BKEJuY8QrbpGnNI7gBg1X22tBc/Ve8NW9s0NPThVOGqu5d5BJdOjNpG1980XvvclYJh6yk5eyAwC
Klp0lQXiKMW2Svxim/zTpk9RtgoqD/FuW4+uUzCC8vI9tL/NfRpGxs0tOuOWCIVBH0zLUVZjxeuO
mgAeIrtog23c+IBNThbd++cNaeQRldaDPR9eBfUOuLuPIDrctkrpnKsskrhhtGuG8egEsXNt0UZ/
GmMFmjnGaqAgA9jRmSDOMx9BRDC8oCXHmsZv8zWo32bLBRq3AJv/Pl/d/S4yxd/C7AcYpU/KFS6d
vlO0prtXZVtr1pta43sma2rQFHtRAbC7V3Wfo0S29wFuPMsmvLBI53WxusbXPrjJtkn4Jy3nxZC1
ulX6Q2vVBT34o7Lo7em5BBzyeG+CBXkcmP+vDCePXhyX17xFO8uedHNFbpdMsTEEV1l4arhXC0M8
ydroY58T1e6+0NMoWYtmjgLXlbOSe4uIr3xq6YTOmiTeLW2Gl/zyVJWPXl82Fy2CW/bL6XbW2KhX
WfAcoeDRk61e2nxzeKtxjDij6KNe+8CPz7Vm/7V0SFinoLzRNPulzd0Q9h/vJ236AcEKZITW1mhP
Z4y0XlqMV574BmY4mmenHhLESdZs7KWwbpp3eGl41VqzPf7RJg+zmuJH3frBRiurDJBP7lxk4dZE
CR0IATDUaStVBZAuuZh62CRwVG917Jc3PykJr3lxtJdtWZQTq4yBmId5Ua6nyseLOcr8o+xsGu63
oECl2DCB/5Sq3W5Thlmc96L6Vovy2hIofETvFSeuBJFbM5yNRKCD4vUwPDid2XMB2BkCn9qQSAUp
pdn1TZ3q+LmJ3aPcKZswwdEI3jfeUZuG8mkyxwe7DrFdEYPx1phDefLGugMVNAXZYx2U27zcKupQ
bprGqTcaxikAj3AAMmdLl342bol7Pzlnprq17OpLY/gFfPj+7Jf9o9UHKLaH5KTgJfzwu3hnhQge
JBYrnYIZgFdq1WGMsFt2cxBs9VHtA5gTSgimW+31TcscZN0w+8i9b02sZysBSniN0ytEUp+vucz2
gY+BXW+CQVeV4QRi4k2rnWgf8EEgwK0CSQek3Pf6gyrQmsOCyiC5ADvJVfbpqL+z7mKwAb2wKQ31
KevS46Q4yrnqSuix/eAesx4CnGG8xc0Qs/xzWSeD9sz60L2JzNJOExlt4h0twUSjWGX51MKZWqmj
0aFJQ7QeOlGz8co+WbWCbySL4Ue1v2hh473MInwTJAZ7qkx4j4FxNhv8TpUBueAiehdCvJIR2kSt
Vu4Ku3Uf+gwXMAIBbC7FNKAAbxvVA6JlX0BYjEdfbftd6YT+CqSG/9TnH5wmPCG3YqzQfR7WDsZM
u6lQtHPGXDWzRvVipJx5qDKBTZt6w4ZF32aK2BaJDicPn5pGG+pT3fn1VjXdYdM4mF+mbi02aqt/
CUb8A0BMddsAx95KFeXFAv5xqXTzTYmj6pCh1nhGJhFcCd+Ubdo47bksCqIk+gB/S/jroJr6M0CC
Q1cjyNjWyTqvy72Xjd4xN6YKf24AUXZvhljkwo2o++5gVTMiMOi0rTngYg5A+AdSTd8Z5bKDSZZ8
zdXq18DhujXqbETweG7sRgGul7Ttg0aJTgJwLbQkWLF3Bl97w4Zto/6oEn2CV2fWDwNAg6MyBzyM
5iJn1No8rWaKwmPUkQfBm7JCixXJiGho1Tc9+97bylOawvNFHGWdxhfQy7+Fa1Qn8m8qX8KkRnNN
PU1FpV1NGB4mjz3pXrseEvA3TrU28jA6d3kVnIKRGUam8f5iy7uG3lkitzfMT2+JVR5TDzQpnOht
wh9gayTEUO2qrvehPf1wZ/v40cVdnFBgGxIKvYMdGghudW87x6APcYQIINNo6HJqRT1HSr5ABMjX
Qxx9NFl5IoxsHviW9wmIFeSt6h0X9HedYhEzEoYn+4ApR1tZLwRG9FUMumzjx80NvzU4Zm5j8BIb
xTGsGQdjxcTzr2/WZUdMoM5f0DRVz30Uaed2LhxzskjVQ+3IV6Ee+FuzA6kXajorFMXpGHutZhsk
ibsGlLWLiuBDIfOAEkOEohChjJ+9NZTvLbLmfLQPXe7je+LCadIDciDqCD3VY3r8GDQAecSFFUm7
Ju9ZleZTPabZCjeAtzRWQ/68Y80Q6s0Eufh59Aiw13o3kRUOrgir8PlsKxBKvtqBwzfj8wjyEitp
sFkEYwGMq3B4zJbgtUiDne3N6rNV/xG4foZAmQG80dVTQAxmDvDQ34fCQW8fwvyq06Aytb8GSIMR
sN9t4wHnq22HqLOzwudLXSM0XWzVogOh3CkYsGiqgnwkejFB4JNYKN3bVE3XMbSbM6HGbC26CVG0
rH2GvXwl0tysLPTkj96Ei1+k+9ZxtoJV/N47KYnvnqwZp4Nb7ffG9c5lxDBrNgrDWFpVB4HCUquF
3waAqPuq677hfWDACbaDrVIm0+OAV9HZIXhczATiINVvqeM+gH+YmGWPPldw+Dayaie6EQBfinGO
MzrMqgpIFFlcEahoA5OsW2kdKrcqVlaC9RzQ9QJQnGcBuuFjsIPMfHJyklJ6geYW0rG30upcojyF
tknieF9Orbnv68r7K/Ve4TJ1auv/FHa9gfPOt9SbITLKz8jo17mVBSd9DMa1XqnNhpW6d+gBnu0t
cKDgTkhJKT6Ltw7CvYMlYOer5oYZ4KOHwe9LOqBR5FBDTCbZtmbwmmeK/bAU1VA496rNzP9o11DE
amE9WT5zR2+wwDG6GUDPyvN2fuB769BDfU1j6FuzZF7pasCr6JvGg6hj0qbMPj7SXN/muOmeVIF8
E0JRF+xLf1mzQxRUnTMW6PJhZHXGh3guZvEcMx+xEzbr9jL07fTUxvPITc0rg/ZSR0x1qzrdl4Gj
huvU4TaCCTsqLeuPrk+ZeVjRe5Lq6ByaxYtljPZuzCPW33Phu4/C6+ChtVq8bbpL6jTJKWR5cEp9
J9oYBQQA2NjRg2WbFz0wYG94I08UFu4DiCvie/F2UOqL0H2Ca8RgeP4RONOyg8SA2XNGGqowsETT
mr2uQGD+Uygd+SLMyw+Fh12GESKp5ZcgNcbMawmz4NfgIHs+JwIUgcW2f1IqDLfgSHTbxINjHfSg
saZgmFhx+hxLaOSMoPSRB7V4aMzpRQ3FCLXDtzcjqjTraa4iUzCte5ObZaYuQDMnTOGVdEhPCg10
kWcWDyAyDsMEIwW40lNndhelxf8Jh+dko3cVDoASMxfOBH4L/NnWGaYcToFwn8ZU05gKdtmzR2ru
FDfVuwBu9IbXBmjD4nuIufubmuMF47UfbuHzcMsogTOHCmqhs9JJeaAcz9UeZTHxCQNg5SkbX/ZG
AzxgUilLBbCnD1JgqnPzJE9TCO01qoP8mMUlQ/bYOZvaioGHkFIABFeIdYFiWuQUuBMr9hozPPNx
0KD01gAFlA5gVdLw95Ac8R9jAqyHRITvIVJwiI/upsAvN46D0eSMnNsA0N4kGncX/d9UQX2r/s26
pn1oh2xfjzWfSVCBiZP4exVvWcKOUAXroxN+LfLS+IKEPIqc41VPAuuQDspVEASY6a3qvjJn44H4
m9oZh9gbQ7L1Gy8WHmbz1lNMKm2d6siXtmqO8J8BYtx+cE19Omtp/DqqrFLDKkBGMYQyPJs0VT66
NknD3wMK9H5XgAiyutvZJLzBcpX2XTginX53g6PdgO26SGMrEwsBk3Fam3H1edo3myK1vRdYAM6z
Or0KEHwvBmAEOw/wu42TLyUTA+QrI6CVJclUWRWpnjHnKzMAmoqyTzo3ZP5kpMBfrE0edMYae/H+
ADuieO3MujmMsEXWsqrjbQ3euLZWYaM0mOtW/D9tZ2/0MviYbGXaF3EqHhD+eOkFYG8TU+3nACmX
56DRajLDSGE6vZNurdqu9iU0cCOAnaEkSMxl/LyZqeEOSAU7IUnGIlg5Ysy2rKKfDeIcjOKbLHvu
QsBieFq9YlrWHrMZM1POuLoQhMXRdJ6jGTdaG5N6BBgRzkhSWUx69K4ohr+N/2mS7bJ7Nr929akM
uK5eC51ulRUppQR6NjrIaa2ugo2/m1SDiWH4GjcgBfzb2ATpLoDOa7cG3KJhvCFUjrohnnd3XQ2J
EZK4ocxkweDGDkres+CG3NH5KSTJ8cfkNsEJXJYltkxW+SVyU77RVgWX7CA3E0EECRYW/95QF6B9
3VZHQahU9tMMKWQuC3CoB24dNHg9+KtE0eY4Aq0BWKwtWZWvjpJvEjxeL9OH2Q+gmOcL18xnlFsL
PtHWElVsJVRRNo4im7KD7ImlJlcGWUS82eW+dj6J3MLNfVrZTpZu5K9M0JomAYvw2ezqtw8adS8V
RhxvDcl9OILh/NnN9280I+eQo0Ytc8CySOT1l5sxS2RSWhjfyWqWVfuwVHT8Z+bflIP7DPDOOMg/
KX+GFzyHUTUgTtJXW68sP+Rx6RjAMZ9v4/0Oy0aJl8L1PmZ1CWl0aRtLvdsjtYInE6CPO/ZXPg3Q
bslQj1M6blW9/i7xwLIYgFF3Nfw64qlIjmTVYGNGVDkpY7zbbGXS+47zCtXgWw9zces1IXfURkJ0
1ybNTd57O3GfB+I+O1EbDOsWLuJHwnFzpqw4pQ7LvxZnYUCT/7tpYId1INRNsJG3S94NuYU9J2ld
uSmfAivUffLK3cor+vyEr6MH+kxuzgVEBJ4NZV9prKLQF0wEQARgzikrGrH9Y1Me7eBIARLZNfLT
fVOkPWgoOzrIvzc2DTHqZhO3yRcx6id55e5XCWrpqrDSaSOvtbwqSVuw/m81xFdmDIC8J/IIuSXb
7o+DrMvCSHEMaboQiCaij0N3lTf+/mjKS7M8DXJPTeRzVYFh38hLIX+k3tdcnzYo9DURdGa5VvWj
nW1DkLu8X18zd3oB8MrYZcwGeOpuWpW3MG3DXS4gOrf6dNXnoUN+trPYdvYiECCBcd1bqdA5UcJt
0BOykrz4f/7wH79BbmJ7BdldD/V7z/vdQ00mB2li6Bs5BMjve4fc+MEGkDVeU7i894t7h1P88db8
Aar4fAUN0nhFBGtSNNh355rYxm74TekydbtcYQbBk+64ULqXwUXtXzJMLHfyt/R+9ZzaQt2h0diL
dZOF53bQFWAe8zg0v9bySLn1n21eVwqEA8JkI5+EPk53TGFYuswPgj4i7WTCsV4en7mDXQk6mPp6
QILtIJ/gsbOGw5RbLEuqbe4MGB+5M7jyP/+uXaRHPwQr7OUGcIUZkLI8eyJ+dPUZwGgUdj3L2zC8
zcOyfJJkdWkriP7MI5KlC2frO9UAZiV9cQKFMVL2l8Xytv7xiN435X5RecPBa8y1fBLuh2ArsFfe
24YEgRwLWbA3exS6j8sbvjzLsk1Wg/kpVPt+1wDS24dOtJP7TPmwyx7L8Z8fQVmXd01u3Y+R9fvm
p/2y+qnt/tiWFV7v96EHWzkS/Kl5DODKrVLgMUUKyK23QTjPHw7dg2ga6CxUJ32HDwV5euYF8o4P
to4xqPOci/biMDdgfXjWiVgItVi1UCdyQClD3T1YM1ZVjOUlH9xuZ5qCqUSjqxs1KIjd9AjMrEjw
7iTvYMpnu0hTDPUmiMpnJ6v+uPHyr8rn4P46LXXZuDwmy7MiuxRD2h567AflwyiLeh6u5ZaeQF8y
YzhP8urLkxTgGScwKzx2vQ+tfi3fEljttMrNP1oH1/grtxBRkuuWCdfgLaS6r7bkUoRcsC5W0iNx
cKgh8YxvGBP9LeqBuyNjspXXWBbytsfz9AShXNbIU/ojn/STFxvZThXjQ2KWCJR53UEOMhqjdgtn
t0Q9dxMWwf0LYLQfkPKzozyhvPNyi5G+ndkwdjR8iMF7wV7OvWOW/cS++Xie7XL5RCyDgaqpzpHj
lt+nt6O26SeI98tVLDOHkTSZPzOZm1kb34IuJEkl8AL+ApdsMBP3kB+VXcitQTkx0EUZNWt71zGT
ky3wutV+cp3jBDCHfO4eeiQaxZG9znAMu8+u7quoSAsKcm66dh+E4VI/1UZi7OT55e/y7Wg8tvqz
MPJ2p5rGRd7V5dbKrbzrfsbGFK3GokDpHwr53wu0ZeBQ5Ldf1u8TO5anJY40LB/A+G+1zM5h57f5
8Iggu3kAmladJGtniLrqxLPwuwyz7H5/5Z1YxpjlxvCB/pVCzzQnr95YEKSRxcDyO1YLXgKXEXyD
QuC25JLJOyMf60Al9mgBD/YLfEP+Gcxlh2VEX+7k/YGex/vlIix75Zbs8v8/FXO1EfbSo3yf5ExB
/hhZvc/Fl7rcujeKCNsPJrQIM8iJrtLZBxWPRdlF/tn7lEtu4rDJq3bfJK/9N6z+/qGUv/OPWcb9
2DJ318ACziQEscfgQy/nryRHCF3L10QUyMGsg8n8htYK8eSwTw5FE4bqVna/b/rzFzQCDIJ3+H0e
J59UOaNbiqVtEhkpBw2lSA2Y2DwJk//OUtxRkrL+x1z2/utLMcLEeRwLdN16thvg6TubLJVYo9db
kIT64cofYtYn3dXVo7zYclInt5Zrv7SRCELzOoAAsnSWf32pLsfKreU2LjuW8306NsrfOoQ6GMMY
M+XA2QEEyA+yLt88rnjCMn7ef//xotSKVaQM6h/TSHkL70+e+B5AtD/KxzXSVQfQ9HwPwq5DckM+
Kf++KY++D1WAcpqDW6abz1SQAKbIsoT7xAmRBA+5d9mxrAHlDlks/WR18H8OWp0f779+fpLvZI/l
nbnPZ+4Ps2z19Lwjf/LPeye37r3k5ue6POh+1j96ff4Dn49SNBIbrf2qCaRm5biyzB7ksf/WtnSR
e+/zbLm5FPJ+LFW5JY/7z7P+sZyRvWXHT3/q39o+nfXTXwrmAR+juboLYfTNrzgezuQqKnFfq8oX
XhaEUiBnQiNi8T6H2ZZiaRMZnqDQ7+hTtQab905yuJUnX7r+sUdu+mYAQogU/P2Jli/L8sZ/eqmW
F2h50WTbcpg84j/bPh32b6e/v64in8n9RQzab9y4OLQxrZ3nwvLDtRT3lexS/yNW8W/dP7Xd1xPz
ae9/QZ7nU5/7XxgS76wpw2+188K1HBrkGlRuLd9oOYYsVbm1TMiWzp/aPlVlP79HMKD/qdVIIiSF
DZGPl5PcO9Nb+QjfN2WrrAtC2Syrsyrb6V5xW4Z3wFTQxpe6ImYauazLkZ+5UEBEycos9x468gOr
FWs5PBD9R5K1QRn4/xg7ryY3mSwM/yKqyOFWQjmMNHnmhrLHNjlnfv0+tPytvK7dqr2h6ACaQQK6
T5/3eX/L1W4PDVMmhiCeLnkxIcIE/uaKb1Js7o9bURQ/BUtM+u997j+De91fP6H7aQa/TghZ2Ci9
ennS3dZSk2kp5r8xCQaEi+Lh2W/6cH2748VFuW9uj9V7WVyu/1kUDfdbVxR9Aim/H9+i/NcZRN2U
xuROKDG30f1hfxtY39rF93M/ssarhMlbujMIjGhzhOSPmeO9mzhWbMTA4F4Ue3/1Ew/Re90f/7ho
+euQ3iml1aSdyAq8VEgpcA0QPYiUawqZHPOLq8ARr3kSjy4vjdN0K65MEXdZup1ka1GnlrEV3/D9
G73d+38EM/8YKty7ij3x5Yd5R0Tv1ukW5MosoCdaFIJJUWFl95NTsBwDzUUZz+IWvcUpxS9gmNSo
fhc38u+oViX7K6yzWTqpWRzMsnQXgwhGJY5oTWyqmtXKxb3sGb4E/ywwFsXMHbYmAwMyHsj3yIeh
Kv5GV72D0GwbLACEMuwacVXF91KlSJnUMn8uInQmQk+uzl/w1ADdaW7xzL8uv7iof3xFt6nr7aqL
OYvYvd3mIYuTk6OPK3GVxcfeN+IPuBfFhf2r7jarEy1/iznvPUXz/V9Sg0BdmljrLbAxxCrOz7zX
No+GjQYIcKWimKWI9AwAab7DZ5JWQ2XtTLPA9MytjkOapxrHeDdV/lOopBtlPoccV+mp8KtmIXpN
bTpspanQXblLSdLr+3xRh9zqYuOktr40HRI8FXKKjklsr+UwMLIVyCAMl5nZr4hKkjU8Wrta9esH
NFmsNQONRXieWrgXRfIx8YbnOaP90UeU8oj+pnKhxg1QOSiKuhTgURqzPFENUCAis0weI8eCLKi3
pzGChWCRtrBWWdvfOIY3XZKy/kLvuO10pXgdMh1XrcT7zAqG5BU+8HvPl8kUT+vnzpmMbw7RelZ2
PZ8FB6WBjtP3C7+uqrdqIqeXKXnxosqJuYSoQ3pVCLZLzmdbAJ1Q8pQZJfwmWQZlFLHIVBfkcWPE
WJ6HuYVQEmYCPY4CQaxs6twsztMYl2exJzZpnltwz7IMsDBBeCOPfLcowQ95Y/+hs3i2aeQZ5ZfK
pYYdCSQOdw4AL2yPmVuUR1CvZQSfmoeRqAzB0G3SnJwgp+mZD9e5vSdTg+U1h2B7A/Vr7Mbw0s8b
hC7hxZPjT7Ca0k5UFSkm3XAXoXLlgM80g9Uay7/U0LAvMiuhl0RSlOU4DD4zCBoi0yG1KjG5lhmW
onjILsa+b89K3DoP07ypUtL2TH5bqKvpcW8I1DRZKoWFK1rP6ow+YjY3DCpcGO/nGIfT+VYimwPy
r8Vv7n58GRrOA5SZcFkGzQLuqbayFEN3x7HOYLyRTJ9rir43LVKdSWtVXNVU42aBFTwYDBzACyco
jiVSu2M9b+5Ffp+bOCeG2oM2MtGmFeo+m/REWyq6puzFJh/9fyrzrpSWo4PK3QkSgs1ADZ47j4RR
2xy6j7jP3jWW0skLR+7PvaWjZyYzkWyFvIQS000/We58C7JY/RjrmGwFgDjP/pCSdg0H62FSWEs2
xtg4lHbW7dUuarZJEuVnvgIFyX8jP9aDxI8rTfSTrHXPFdSgkx3GD71Z1khfpeox6lg4soA9rkRR
NLAU+gJ+PVtVw6LDuGMxzt0jJcGULyKXaz6OFWyqLAnZLc8M94+DjezTSib9IE5V1bpytpxgizgM
p84ULNqaF07p3v+Cxo9/BcEU385baVPzULfNKpPB2iw9LJY7P33CqHAiaJ/XzJVN/YDQon5Ee96d
CR3vRAmj3eYR0zrEUOkArGnuIeosrfj7oNh+lm14XLgGkqiN7IeIxbwroaA7wk/rjlVPWLlIoJ2I
BguSxQ4MZkw2G5dC1aVmA2xTWYqiuDxpIs+vKoucsPn6mMNAoks5D/SijTn8uv07SZx5GzOv0JzN
1w/qNBl56ejgT89vZuh1yCliV2xKf0Lhfi+LX9vQgJD8o1I0i5YWcYfbP5A4QwaeD+eaWP03+KE8
lNTqvar8YNuZvQ/jPSg/i2It2qM+qNaJCrWpnCSLgLVk4xZOPHBX+6F/bOdNH8M9sTVv80dD1yXY
ybz6nhmtkDBEh2JI8TCcN2JP1OnMsnNEARDVIiWs8Rv8Hx3FIbfe96PbAXPA/+eQxO7Jr5CVzd+n
adocyO11OBcy0cDlX3+d6C0+ZMwLtT4mzayjYNlRNxoUsBApT+G8yQBMnERx9DyIhaHXI16XI4Lr
c3MhQy5f3DuJPRz0Drz4WtaROTiyiaoERengiTFK0t56NUjFhywlWv86VBTFBzdQR7cWIPDboeLT
/jgiVfVVW5Cg8XfD/FeNRYTY8Trl5nuCPSmZS5OdHJqxTA72EJJwokDebFPWGWVWK1ZxHihPchH0
R1utvmeBIj/1Zi4/qUF1bnnAnlmbRukCdJC3X6fB/7KqRj2YpJa82imnYjGnOCXQDF7DUnpDj+w/
iEa98E9eHpkX0Uam8CpBUPeYzT2H6jXuFf1Z8cL8RYl3ogvvnPRJrmvkl+egSsZj5yvJaZg3wP3U
fqHHFbtmPS14ZpONNxdFH4SmLOR49k857nEvtYldolxKXlOngqOtaM1SFLWu7rcarqluoRsQ8Rem
0XaPmF6BLjIGdRUiqHytO2wRZPR6m1lf+UoqWOGaqadvBywzL4U5PJNC034YxbfJru03Q7KbfVqE
oJNMtf2oJxIpZMvILkB0YOkG3S/fMpsPUrZUd4pwETdr71kh+QyGbdOT78leFDSrCWtY9ML/VCGL
/N34V51qWGTFptOx6J1qhV9bAWHOyp9TyTD3ddKOMLe7/FlFMf2I9ftCNEqksT2TgfGGklc+iSrT
q1lfsPtiI4oDNImd4ozxUhSryNYvE6t0oiTO2PbySYb1pqKIPvjjRF5CbgTaoYIVgyy68qCwmdmJ
oHvUuuTigfUELbsqvd7ai5au8ZyVrvQGvzvcTiaPJw/AmPC1k8tuicYn3IuiFcomaQphdxBFEyMi
fCBV7yiKkzR+s3nnn0Vp7NILz+vsokXk93iDvw3CXromaSOfQg8ZceBhV9Vn5YVEnxXYie5aOM1L
HDXygWSF/qqqDbdKBFW+jO2j6CDq4SKuC6lKz6JKbHQoR6GJgKFqVQxXc9xjU9O/iu4RcrRLpl/r
Ol/brV1iWFitwJgXB3O08kPYIpabYcHFQZLZ1G1pg5mVRzdycNFSzbB+CBQLK/DReIYQlnzIRums
4GYWW1FEo0NKvZq/FvoAklLryCWYuynd6C1g+pFVkw24K8sNieJl8kEWdbpBjm+tVdY+PkxDO2S2
ZDzpQWqditggwWLu1ozyz5FsyR2vNuXEsE7BjYg9e95MSuItieDV5O/+U3fvIvYMqflZdqqy+W/H
qw0JMK0ZPVTDVJ8HqSRdOrdB35HVpfMm+pnJ3os+9OZrbQ3wgTI1P6aBZkI2LhMy4vrprSvtq+g6
aMmxCjXnvaoz2bWryDglhYMBS1VBS4EL+4Ic6UsCfrWK8qVN2tBRLrip7CH61iokiBmaXT84euvv
JdOKN2ESyE9QVaqFOL01vcuFU3+1rBuRRqRHcBhHbUvMtoC6WxhXx4Q5zu1uAbZUskWcVjlkXBhV
x4Jn6tEsArfz1GhfASf/3XDrI5qLey06EpKfwfi78uTLkSvaA/Iej+JskWVTaZbICUtL392Koll1
lHhYc2uHt56+ol4NPTY2stmj3b6fwrD0g0l6+d4KDGmVKLmKLVVvbQ3yfXd43dRHRdOttRmn42XE
x8XtGrl+4W6USf2xrU/GzlfYPNKv2nm2+5gh6ZAb6+uT2eT6F5pEYJE6z3l+fdy0aWwhUvGnVVWW
1TlSm2qra2W/D+3GwN3XK7AlaC34WCSr8uBDmakWYLG8zvuI/OElDnXpp0Sm5e2D0kwBFZcbP8ak
/xZIkvWumHUK7ViZngITNjhDFP8BCbW9SWeouCx5yaFLImNDOCB5sJECkeNcG8TPeJCZ3hR88AD+
RHwo/VB9fJDJTmKEzSA89m39ZwoZWW27Zx9rjrp57FpyluEU189Ow5yw7UrlgbyNlvQcHJbQXVku
wTXP26qqhgfVYM1IAzlJD5PSpgexZ1kVS4AgEE5tDNYF/5pHxeqd5yxx3pUxkk565zhcA/C9VZBU
e1FsNchzmRW1OzXqAFMpjMt2bUGqW17bzouPIH1R9oF86srCewmr6UM1fPUsStOcAW6pxoPo6ijW
IVQM7yJKQedvmqRIHvVc9V68ibXE3KifCs2yXrzN4KXWR8SrctMMcrOxmt7/zNVN1VfmZ0FGFpY5
ZbXt/T5/x+Zu2Rmh/cg88ojJQ36uPAl4vo94o+0CZXGrmxvCnBVnnHVnJcuwAXY0chMBXtNC7aew
OzSAqQWW377cO9Rapbml2RrrHkvBcztv+GGMbo03siuKooEF2/xcT7htYVl9INmJT/bbkuwGDEcX
xO7yszZvTFC8B1vSTplVTo9EAd7bIhw/x3BO9GjQc8CBArmXqO/R1I+fQxUay2GuD+f6/+xvg1y6
9/dsj/OQnrasfRvg2z/nv9f/r/P/Z3/xuWrZo9x29JWeGdGyZ8J+LfqxuqqWrm7MuQ5cRnUVDRmT
31ud6AIosr4Wc91fx/LmBGclOZtI5Z0oNsastnTKWl7zy0h/18nYRzuZvr53E41D5DiLqkJv4BcP
UtoYCCbRfA1K1fsri3vd7eDYuOmg5A9iM+h8X3n3qi6UulypQSwf/RIhHg8pUYDQLh+beSOKpiYh
ur+V09LtmK7BevynVdTfi+IIUQfb7pCFJLTdq25nupcTHnrTYD8UXK5vHfYfEMmcjxg9Ez+qIts5
HlpSdbAeR7NzvmkA6IgWOv2DYdsYjsbwVvJEDll9RU2M8HhXF9JaU53pDSJDv2k5qwCeviLL2onP
CFLS+bqyMU44YTtnr1VY6JrPjXnFg8pVeyFvxMB1QNPWat0Me7UKYHbrjn8Sjjo3cx0jyBHnMvkS
DWLTwepe2SRZoUTvrJ2e6AVwnca7plYsXQFEt666dbARi6cJposGOwYIuaUvGIKgi4mGaiOVabdh
8gcWX/tV6s0niJH+LYxwgo/bpnsI607ZylGT7rwh0c+Br+KJIRXTaxIkv0g6TH9xcIAd/F7SdehY
WP9e8ZPZaEPrn8u8rq/5vNFkhodBDi5x7qCpsxSpJmXDaIqzkqCLB5ksr3onb8+iv+iGwdMK08gR
AzTgNPHsyU7KPF6yXXz1gXXgq1YnF6BDGEQYGKNprTys8UGrzobfxpsSac0pThFVaIM+HS2bzGLU
8ebBSvtwl4MyPjh6aOwIe+R7Z5z6fVoOw06Sw+KQajnGPl4XHuPaA/HUW/YxLka8XiuCJGEbe+uo
aWQcGORqbTv5gNAV6DIAqO7C+kSxSiKrvXrQnuAGkzvIE4dsoLLrnqYWqx/MnYfn0ACP3OqLrg0I
Svm5/FKzBr0MBll7HWwbljfc0ze8Z7pFGY7DycOHCgR1lrjlGISQsODH8W5C8OEl0/e4tlcefmTv
rF7XcG3CWWs/hU/kkv4KTXn6LsXadwK/yMsNn0C5b6vrtOHl7PX6ppvPYEf4d5AHVmDxMDChMkcg
naSYfM/JS1Rb/ZtDrgFTwLQ/wEYdLlVsqTONfwK6Vp0cY2xBIXMHMDMqtmmtAJIB3jecI2gtDMqH
baZL4bMnOdbZUlDTCiP4QO+Q3Blev+2SfnzXTeZOiuI/2zl3ijJmOdgAeXgPSQBc+UXfbcVRahTv
Kq1X9pml9C6xxHyPIihiqjpnBhsOhhxes7hV6SNARNFF7P1Rac4tovLvlnv3IRV8Qj7gfh5RV5Y2
OjQW8JYpjoFno2iwcmyk9rXFwHI/eHIKvoJLksLbJm7Zo/SYixDtnNXY5PhczkVVHxEt6Ua+E0Uv
qZQF6sRogckDIjnTYlIwb9QswO+p0MfiMDhxiYMFe2Jz7yP2RB1O4/SuVVKU+oxsrP/juAlgVIFA
/T/OLYp/fLSFj8COkdDij7r7IeLzh7CY9mnyXo9B8Mwz11vkkWXsVA9tRZdpT7JjeRutD6TllPE1
W04eXcwy34qSOEjXnKemTZ2TYUhb0EXT2WlrJIVN1rx1g1UutN7yvzW+9IygyPmhK8o6s3kcwAFf
+kqmhnQAytum0S+CGQ/QQaLvZVhFvHbq5n22u1/GRluciHMfZCDuJ4QC5SlTymANznRaxLpcnu4N
opUB1u9+OpY8eWMt5faVFBmcm+cziENEx3uxMwdrYfUVa5b//pC/Ti0NMXoh1XtNyFEFmDl/yP0E
opj08pbFr2jv2r1kHdvBx4AI61AcX6QuQEKiWhcdkuMlMeenr5KTYaAH9q0OpS+WSom9tQgVnCwZ
45JIBvV/K851OHX3p3DeiDpSMJUVvmisgsyt9wbRT9SVlZyu9R5XAFFsTC1bhWBh3DYaCe+X1fcQ
4YKTy9WH4o/I37pifLUKJu3VWHtP2ZR1Lqli3VVtI2iY1pA+2BpQlQiI22k0un6bk1ULwTEkZx/b
qp2RODBB5qd4b8nhOUvkcp0y173IsHaJGBC9ToxKIrCepy/8dcGSmLf9FpsQUIxJ1z/xFH336sT8
KgxvLxPI9CHhoGuKq5ih9EteNCb4PoIMLGi0v4bROXpZln9pdfRN0olS87QkgZ6sIcPocMPSQS0Y
ID3TKe1fvKqvYZozgRCtgxUUhyBFCihaMyw8j1431QvRGiVBiuclTDnROjZmcq4k/TOez8SKR/aQ
VOWTaIt0m5gToCXG5OFD0cjSOcJJiH3fmMIHsSc2cup/TKpc7u5VYg831MCN8PG5HXVvla3U2kQs
RC1EnVUH4CbtGt0pcNDlvd/9c+Q+PdV6bu69SaXvFOFKhRLpaYidgiUij8UTJVEOjt0qBxkdFZr1
UNkkE6gY0SA2gw01aCnNfSpJGsv1/RjFk76KqYBs9+/T/NHFsCI0ZOLk97N12HQsO2ss3Nt5RbOX
RHzEHz0nU5KW2GHprmY6CMHm00t9hUQQBesfB4qG20eKPzBIZW/t6PrrrU4Tf8H9w0cn5ifoWa28
q4PG/a//07337/MqP1IfbsPtb5ivgtj744+d/7jb3yRabh/aFulDBNgVqfjGaGz5kM/dRAdPrwjz
iF3RIjajuPxiV7db0A39d4cVoZPU9mtGG9ipDfWpjsNyWWFg4YdIzfw6+2bk9QhDj5zGTt6ZgTdt
LKf9SVru6CaAFeXwq1NjrCN1Ez8KBz6Y07e7IGl+VKnnrBkzHWwQpmGphq5ijjPK1vkyJSyyo3Yh
VTzIAc3q4PBthxhjjbuVXcWvzDO3iPBe9LpzFh23HVyP8bnySpKL2xfFHzgZMj+I2PG5k+ujFaG/
LMl6IqCzSohu5br6Lcj7o8Sq55hjiTiCYCjmBb9cYtEhRu+7RUfMNNWJD6GkXKsmli5yxJS3wM/o
UnoHnbEI9nJzVT90yKSS+HSrUzBxWUx5n+7uR/lE8ty0ArmEb6p0EQ1o0L41E4qrsumQck5PdflU
J3p/6RkINVYFCz1jSt5PpIwAL4v4Q/wXqcBkBYccbA/K1oLs0AyLAamp7pBvaCTnThlwAJs3Y+Jd
qx4df5ofLL83yPpnkxMtXqIxG9ZqDmtM1GUQGDYTLmsETP+paycGEiBN1U2Ji15uG95DOm/AUTiF
VV4aE1xT0sDFGRjDXKZ5EyZasbVHa1yIIk8Q7RJBo0AwVN+q7vW1qb+FRqPtRZUtlSpcsmHCLrTO
V6JObDTVU1kmgtkouvzRADFPG+vbB4tqQ81Z3x3zbCc+WNR5Qb8wnUZzm7FixXr+I0VjGMvZwTAB
EM5VBmH1s2VJbu8H0TUvVjmC4EujKOGVNfNfQ1h6u17RToDIk+OAWdVFbOwJ1j9YK2N9r0vGLsPE
DTJ/LEuRhKTR0/C8bvexERsXgv3G7dg2NFdT7uF+FDT1MstsJm1egsfQZBT25lbGIalcV3miL8nz
pT0oDPUwD56j2n6YHEYH3VSyVlS2+sVxYunBCA/+XNDC6PdmMKqPlqjlftSTeVqI3gf3PxIz7v2G
GMpRMvHoFSey5NzEuyK8YHjXnot8dG+/qKkIfXKNmwVU5Pohr1L/qhMku6pR/lR4/nAQ3cSGIZm6
wBao2Iqi6KtAWXeNksxxcZSoQ1GRIEmIT8zhhqUj+84lyTTnApd72mta++l7FZSQuV610g4nqWjh
RTbKf9ENAuaOlfvgJHow8rvIoaIdwonfXz6GzVbyHfOCWNS64CBWrpTAxstgmKyLaFAa4J5yweKM
KIoGgCn6uUwYMOK8IUGODRqWkjVt2YU8f+POON77BsROMTOrrU2iltHaHsmYAGcZXAvUEC72LPFK
syCjLa2m9Naao0EOh99yBfUcXvWmRhuqxcQPBuKhtpZgKjR7mYgNY5cJtyzcPNVpYLRR+NjhSZiF
eDOpzwM8/HtvLsLXe8savPzw1nDIv5utVTzMofdiD7vmlPXrfTOrhNo5hVHsiU0vEiXnDZNaEidF
JejaduOorHgPEcCXfHwObolXc563zLC7epfViTBLwyx2Fj7cN4yRkTqIcipUD52evumz8KidlTTV
/CfgTYTyyBT6I6ME7AYNkqAA3N292KhlM0wYHFUzf+Pfu2rifIWxCgOjzsA+iuaum1CIit0I7AzI
/zhimQNwPot2UPZuV8wesSCJ4YxEtskSoriKt2ZgL4c5KrOBfYLdAQoz5Av6Sho1CYld+3Ns9R8e
tIgkLzcD9l+uoTz5+Dru87Z7t7ishxA7sHWj6J/BqDurYc6qjTlN7hx44qQr8f/er7bYE98Aa1jB
Sve5VhIuaQe5Vd0q9vVtg1Hb3tTyYmcySYjLqFpIcrvpdfMl4b82jAGFPqIOmW+Yn4BSMSa3AdJP
kuFGFSLmWZSWzRnX1vxlib0UaMOqBAvCe7dT9jVkC780WejSCkh8cTIc/7gwSJS5bqZTg1C0lKUk
pR7xfgJuZWB86WkgrTTjmPfVsK8Ds79tND0c9p46X7l0/EwVtdwj+S33TlYCHRe7me10ykrsCutV
sSc2seWVZDs50DDm3Pl8tmMptBKBDoOO//rDKhwr24UpIIBZIzr/m2Ij/uF7sU01yDIKvpnerGGa
5hxFcTlyoTkVu81EwCtLrdG9fzPid3ovij1H6bG3QsDLwzuHE8hGm9P+7huj1YNNqxuHeM69F78D
sQnnYs8Sx3oK66OoKjwDcwffZjQibA064WhgSh3fb5fnj4lSV7iPahkasFk1dtu1WrXfxUC+EMlz
TWc+RKljYyA2ohiFUIiVUPpVMaTsDxhDNouptjpcUaRoOFh27mrYdDX5MC78FGvdAH9qV7ZLZjGq
7G2I/fxwkuFZKWawLuMRfGNzDOeQ0o8sna/UtEM3Gp/SvAwWMMpYKJ2K4GiSC3PyvXbJenu96Mf0
nCq8IjKnNFwHyupBLpslj4yCJXQii0XZ7sANzFPbSb6ivle3U4+DkGnjSWu9NVWTrXUWYchibzu8
WGp/HTYYUeIELnUp6yOkCbq8cHloRA+6qpjLURmllSc12MJ06hr2P3i66UXTk11WFMTvsCQKa/2j
7Es8C8dkDX4pXBkI/fKmPQZ+JS94OaJMDvLcrRFkBO0R8Cv5JBFLupLM0qsfEVRBS7UEyhau+3L2
iG40snAJUbA4vZwKtcff2K7dAkRFbRNr7IZftcWFsTsHqxSOnzrn6I9xtAwx2PKySIZrikVpqBCu
7mTAtxr+5yOmmWX3K/JQZMtkUi2HybA3HqwbqWi2jRpwEeDQhbrJldYDtOJ1r5MX07869hy6xAiS
8Vj9w+LVPT9bFAV2jGXusnijSSNCYIl8/7aXNowopiXrj58MnoOVPaLfLyQzhk1Emo49MfbU0ebY
4NFI3+Qf9zNn3Mb2dQCBtGXFUz6STIt7ho0Dg5zxRReodNHMtz7AYNu3Zby2Wh3mFKqnQPrVeHjL
VMNp/gWpkdmckmD6adC4zGpelCWTbMnyzrnafpUpdCSVW3Sp9B1mTWPPemNg4ZgjR7pLQPSYxzUO
uCY6MRTcbkI4QdMRhU+xnCzNZkaKwFpeDGrz5vG+cKG8LvBlxh80ZQnH5rPM0glhQkzdkqycEaKX
cWpLaZ36tXcdIa5Ppf29SHDV82X/29hJ68ZmItgrnTsPADtTCw7kyq0NJ/ghwWFd5APexMowvTsl
AQsCkIr008IiEa6RFu40hUieE8lXiAv2UhsT1wu651Gx1xjhkj4SkIol6TKrrcyQpPgrLpV2PZVD
645BUqwl+zWQsmxhRKm3qpKM+EyXrQ1Tyo9TwAn7hshgqCgP/hA1oCnHXSt/Y+YfLJ3R6lZt9VTH
WLVW+HURz1+ZTvGhNB14FgBJtobpcdO9kpGrATuKgiUunumC0aCynOCvLhwMUxfNOKSLyAq2hi7J
iw5klxnpr4DESp0kSTBfCeOjUnazCPcVG2KorLRbRfMN2sY33+m+eX5ZAXXKf0TT+6TGwNeS4Ivk
3NSt1RcsFF868iVZdYGW2h8ckKnz2kYztLZLrG0YW4uQGUnApqf+InwDwsT8iHrjnA8s2ifOUVfp
lir9SZMZ/fNMj1YdrsNNUR+9qcVANhs32POauMtmwXb8jnM28ernOGs/lRZDebkZL3rEyL+dZlxv
TiAQa3QW+nSe0BmQyZacYcCGPr+JZZW3AMGibx0XaVEVmAJLmrQrBgZZga6Uy2bDtZfdxCLgj6XA
QSvWVWp4V7wNmxVLO9FyKK0Xc0hdLWt5EEhgaJPkHY/7xFUcFrzrqgkXdZ2+kS+KyLFhDj3EIX5J
ZG+aFUbCs08smdHDqpaSV2D+V9Bp9qJ+60wIdGUYo7vvd3ao/sil+Ecaql91qWEWWEHml5lDEeHe
ZH07ru2UxYJQIZfdTsgjCkb/XSEKOqTA/voxf5Kj8lzOgapsnBdif2q1hfVCzx8ckCpbd/oC7l21
GiRzljsXD10QLcLcJFoyJ+qW/rDLFV4KKTlCJvA+WC88NU1/GSm7Kg0fLBIxFkWSn9M4/5Vq1q4s
zW91yMRr0C+BnaSuLidbElWIB3kNfi29h67e7vcNbmY+qGq3JAN91WoRRJ6+i11Two1elZpxIRnZ
4Hqa9GVDNgq8jkT0UFvpmEqpjWVuxqF6xuaNZehU3xAF2BgTkcwge8kGea3j6r22A5P8YXJWQoOf
mZS/O3Ie7bulH9gzQ+yx0wJo48nrODWJC3/mOaimr3ww39R8vHbmUk3Ncm36w2kCzRmbkOdq/CcV
0zzlYKztvIYzmKusqOn1LvY80rTNTR9Krh3idf8xhsWn4yfPZtEeB5OcRrl/DZpkW5ODEw/8JqKm
XoNkA03THQPAgSS0AUarEsONC2bgUuVqFfcnVHkj2ZZ13hPEHWHGwYcGGoB3hW98js3wiTd1urAS
6aW2Adk0ofpRp/FXD05PK4cP9GU/SdslL1bbTF24a/X0eURGvkzk/LFogZeHcJi6mIxqrseTjonY
JmcZgJw/jdhRPW1YgASmVu/8tr3iaYSHoE18vG+sn7Veg6bgDYvHNlbvmQ7yF4DyQtJ7LC/lDGxT
clSb7BqD5lkoU2+sdMfZDKaz+0hrAH3Qhnb5YDTw9mOS5UfSIwJ8NHFjP2CKkZ/RDZPCZ4FNV7kj
C4/IDlHhxviS0+YYy/17yx/F1O8tJAkD0mfy6lTSgSffE8llxaJtLS69f1Zwps8NddNE/XbIvXW9
rftsXXNZeEgw82ftcFiwthcy/u9BAVvFOSRKtW3wU5NrjMUG5xjnsD5bLWY9JVv3IXdvb3s/kwQL
5Zj8tGyo3sy2OapOc2ntZImfw7Vo/E8jZd6IhAzrhj75sNDUwyfNuyVLM7g86Fh/Tvw2WBEAG58x
bKiUnhHNsLI1mQTjdqMzz9g5zJbz9Iz1aMU4IJSJVXG7tG9mQ1B5SuxhAYfnIYmGelFaEAFlnYQj
LfWfczP5WTRDtUibpHdLp8UxEtFhFci7TnYeLY1B5BhAzs787qDVjLKL1vtsG+67qVXXJjBvq+5O
GtE7yCmxC+LOlBJWQ0sPlCi5UyB332AQkujkE0LTiB1WncZFtriMWJ5MPNCV1G1Vy0Hwb9uLLupT
N32qUxhRXSzJa1WD2VBX4SMG8I0H254XHCPJq/NDHtr2qAAiYzZmbG2veZb0Eeym037qDaTxUQrJ
e2k/q9pZ+x1I0TrEo9iJHTchRFCxwJGQGO9mssTNwyCs1KNl6RMRaGU5JWIdb9Ops3eYTL5ZIfAe
3uBtV/xQGsbGY8/tmcPXicKjLuU4zPUwFCN+LmX4qPD4cVEnkdWEf88Ulkc/zH9hMhosdKVlWUl7
8Wobo5LsuwK5zp4qVBIKjmBeaOPPmZ1avzyYDBb9Jjt3DouG+IuAujohIHplrP1qs2ixNPzZK0Id
vkaDGUBsd8PZdnjVmKMb2+3sMMjb3MRAKqrhqJZvsVpyd/RLs5rkB6NLBwbjSbzQbcZgZkLehh/+
6ohnNwcjnwlZxgDvbehfjLxfKaoxMLDCNCO0YDuY7UXqh2L3L7rOa7lVbevWT0QVYZBuhVCwknO6
oRzJgxyf/v/QXHvNOqvq3KgshJBtwaD31luIlfTWCCnIyaSVuim3BshUVc0DBW3UbxFpG42VrwGE
nqwo/MTfCu/UFM5epFVcAZw0yi+g30dcpPvAMkaSgVumlee8xMYMi3uxymDb7mYzrNcNjpjukHjJ
bJ7qzoWb2v2Yyg1Ry8eYYFYJCI3hI9y7tPSRMt4mvRAbVVZvmCzcdHLG8blYLJrfK0Fw9ehqiPWL
6KkUNpUQHCgHkGBVqSF1ZxFjMwkFXTpbSEsm0ZD24CUW4h5rQhVifiQdFpD9MJHZbukbYUyPumod
q4QrMOI/nApCJZhK/ph20K+zFsfh3I80axtb4/s83sCcecpgpK7IBan8XOP/RJT4GSUGtJGZft1C
q9ROCwRvvig48y3cNg/3kFe9OSjaxiLwaOWayoMoxKbH4HZZpIoVPqhIoSYI1NvFXY70j5SFTTEO
WAe+9ZHxqVvKtAn0HrNkJKQ4GtKeZhn2dlSEpsvZXyhoByhMiE2M0K9Q47dxhEdSavwaVitX1gjc
b+KaxLoJhGhiL6ird7Gj6rjK2euUlNOV4nKW2Kb+AeDyQ4ZyeehTptY6g/uJqKJU1+4x7MvXUGUQ
UBraWk0Lc3mDH4MRr3Wdwb6TboWJL602jjtb6x3qgKT0sJprcE9pXxOtwo66PSgxZ1tRi1WTlU9J
JpEjWTcYY67ngvp5aF1SfQEpVlYWbQcSx3HtnM8WFPZSfE+a+1Xmc7KGyFZymnZ3thze7Gb4wkl0
N0+TZ+naezHGJm7JAxa9iC+CsTbxJxmkxxxELcVDn9p3XeMgy0jyU+90DFAqlUG2+5aYLYn2ufEY
tPedULHqxkOUBDESd1Q7WI+RPGWmOArN4tINW/KcmGPUqn0p6Tr6Qg7rKFZvCRx50ntSMd1ObsJo
uo8Cs4cLaN8xUCHAJQnwbJ5fHffesRRIIvrixZe3o9e2CQU2BSb2deE60Yv1hIstMeervu6YN0Rb
pZQnmT1hm+cy7Ax2nJNeXUaGPyYanVivsaseS1/RLcNzbpoQw05AP7gLZIO7HZwTaftDpb4qWcao
pdO3wYjn3hgQhpdhg1bZnRf27VdUQb03jT31RSMzCozBXplUlXRfw0VN91TSJq7DGSlVsetpRW/x
MeQhZK7iBXBzZWVonuMk35MdvUbMKaepyz2lxxswcfVpb08vhYgzP9C3mWAgLdGhokENfYscmEJ0
r6kMF4Sazj9I+NZcq/a4ITArqTWQVvLqlG2CiHSy0qdx5O5tkuq9KQdKjt5qGRM2jIcjQqJd28VD
+bsMyMhIo/LchtHGIEhk407joUz1z0xBsBslOL8vfkNV+wUj6YmBeLFR4KisKq5431VsekOXS2kY
mrOcNi4uwNME3A6fq1oHaYg7W4EssEKJkDHVShq0f1kAFhLH30WQHVVbwdQ8KUkWCkxGT3GzizDY
WEFasld1oX8PBrZT2ZNm2ZLELe3d1pSdPY/gJy5sHqP8LgqsTvHr/sZv5oOKethUenSesRzG2TdN
PdJgcSGYL3VEhOvtyN2USxHBofyAEgP1u/8l3/IcuEQsx6xRGkHneW8/u9p4mGrMSPCZI0veqC99
LT4kXxaWKHdx6upbZYlcjsrpmJkqru+x7DZxTJ+mUvuX5fDMNQoNBFL9shxafh1OW97HFLwLMb6N
9sQKPaWarqxJwNo+IyQNVkMVwB76dseXyjFewLYf7byj2oSYas4wzoiuRjpxyFKXNpUlKjAoeLk2
IdmC9VY19Jo31dLfKw0uVQ5nAsD2vuCft5KDcadkKZChMF575pZaOPRr0n8WPxU3PEameAxna6dl
FOgiJJSP1YkKAKc9elhHx7u16gyIxjgJA1jdulF4V/6w8AZMfgaUlWPU32WCTs2q0dMkA7EoQn2N
aoIaJr0gD2p4xIA028Dhuk3s/shYAaGfkp1FFrZrmsDjsDi3TsaD9hFK58PumudG5cRMzWeyLx50
S65FSE4hEcC4gBMkO900NVcLsi4Y4rvGUF+71vxU7B5cGaZbY5Bdl6iAMQn3f3uODRQT/b7qzmmF
DzgLADS4xbxZewuW5tVRwuOMUyGW2sdUt2aAu+arrMZNZSvPGZHEKzsyBm8oKLxVEzZDwNlCFdPJ
wkUqLtSVKbKbImg/pUBCEXUzppTQn+ruwc7EwcitxtOVjppKQr9XMageE0VZiyWft3M1Hyk4UfRJ
8RXl0Q7jips6jjZqan5HTg1OVTMFJEmVKMV4q0/lObUIFK2rbF/2RKZ2aunDCv9ItQa6qE5Ctxn7
ScrgOWnhvwUS42DT51c4dNHFjiUk4eEoFQ1/J0uLVogeg8G4D1okFEHwO0vlUSdKaLSK6FFJ3/FM
lOase0qowsYa9POE99jaaLUvu2v3uhs/FAOTdRSA322w/LOj7H3S+pdUoqsmbQH3q4K/OR7OUzqc
igR6XhB+UEJ8EKwareyi35jl9N6Viy5P5Uau5C6MwLnAe1yHbUdtviCV45YpXrQ2JqBZNdYJgNdB
E6J31ySRIm3kMc+IUyrM+9wZBBN05W0Oh6NaYSHtypPOEi5sZ9sWhePlAyZ3svXjIX6Ns1p4v5VZ
fplG9hmUJVxLvbjLcWts7ZzFxapJWzJb7PEOsxz8gPx4WE5otbXygM7oQVd6yOkof1FZ7KYBW8KI
bNAkUQH1OtlzNsI5n4WxVpmp4sEVogWRg6d67TwmJCXG6WYO7QMKyg9LVO/ZPF96fL4Yq1knrpAX
K8WtTenWrizgYDrhVq8Tzx46CMcKaVHJfEa8dINr7bytTMM3sTfg/qORR5l5js7V1c9qvyPTARd9
aOCj02Gyzh9VGu79aAPe2OApK4OKjrNYnozsuRPpmgDV2zpqX6OeEfhyCs4TEVMQS9RNaHGioJ84
z1mwBRF/Dez2DHJ7CTDKp0tAh5ZVmk8K0SET+UMb6W/5aAkavYiyFj2V4+LyJFpujDJ+uFIFQhVQ
BvC43NGNPRCq/Vq2yRfd7yMq0HaPbT6ZynOwRvfyapbHugzeKA/gY0SUKAFA/VFhkFNrhK10k5n6
Tq7vYBkB6yWTQclQheRDKsfCLpUzvebLmIPtzp29IS9brgvTGujpR3eTz1jRzCJLd7I+yUJhQMAB
fCdVvuh7VxNaCBEHzm6cFXSTOZaVhGSFoxPe9PFA04hzArN9xSsTk9jiydxOTa7dKBkTrAolApMI
m0bNiVTkGdp2mtxqjzwuXtUTGUyjZuT3ytRgGm+nzfb69M82bOgTrssmC9Y2Eg6M+Eude1VL2Lid
F2QZLOlP46sjYsy4CbCw7HHyKnfaFzaSdERO7xY4sibgn9pGp+z4ezazRqHaiQCkDxN7WpvnOaub
bU+FXg/cw/oaADJuH8gX/ujabFF2cfeZlWEvtN7d2sGvTWanN2XaBzwy7jUNdLdEFSE5x9mb0mGo
WhiU9tag/QTS4aKhws6D4NNIROcBETlrbAOEa2DirEr+Jotlyalu4mEp2SLlENlw+AL7K3L1r76B
vj2xCAddsMeJGYN0EKvW1V/cFNNvc1NOyqlaPi5eJjCGBX1qwPnedZ7xz8P2UJIsMUuvn5LjrFr3
eXkpE9Gvkmx4kCHT58xx9nUpgDTtS6qjJred73o0MfEPq9vJzO6SZXTgKjmw4VgfhBoOXlMbXBEu
KfCoym7Ix5DrKqxGZvjtmuJ64LI29rIXBOqYdG87I4wEZhMwO1QLRwLNLvFETQ0bh8aw9hOzvNRJ
/zrmS9DimPTbwMh/h3huTi1OGyHwtmrSKRuhyw12MpgPGIbvRuprPNknN/zVG4OZbE0emkPDWcaO
ZHlMHvLhOTBi3IUcerQoNMIVEuvV2OLlMBaj57gJvbNtDitmqtskVrWX1GW1xjuW7haIZczJh9Li
g+hAX6xenOmxHy01f2lyJ/OVWsQQLcJXPEaQsDv6FjWT6kH0YBlcSIc2sUMgh4BUnbfAnn6vI1bX
+Y71Zdo6KwRDmmm6JciUd+kHg1nYRnWsjxklfz4AVQY9wxUsVJC4M3Ef2pEeTiF3yZGZ46WWpaFo
6h+1DENA1cDypS9KaFUAVmb5nSYV3i9y2GUTOLOWme5eF/s2b7vVFDKYambAJ9tOPzpAPu42hbKS
kB6arIj2YdIvBbT+ZiJxWYFWhtidjPWtmucMVnTzs1hGT8F7BcLiaalC7doeGzBLaLL1TYg0sKMY
uQsszkpZAHZ2KrqT/tyjr/PgqJS+K01c0ifGHtaSWNNVIH7x3A3MyzhhcEZIt3WESwXl3Wqs0+6u
IjN93RBvtBjyH8DlT6FZeVkHbjPiqKENwJrUUuU+6SscP7gjRJUIvKqL1VM7qJucmnI12Sin45nE
cqFe3FIYW6F21QaHyP1cJfbKSqUf6QS2zCE3hzAUzWEAb08dCO5JOj5bEpKp2j4xNeP7lzPUHxDZ
IG6Sm6wAVqdvxac2sYhe6Td4MeAiUcn42NrMT6sa0L40RgVRLH6QmZv7c2twMx6aVyx6fGku9WeB
NG7u92bKSprFxbO0ZmNn6wVsZlFMN6JZZkI1dBriN+Dw2WlNXZuRJ452wxcRp4UyCATYDUAgFxpt
lmU+51mde7YmAw/LFQmXE9VrmXhEtkkMoJZL8pKNfEQ6cQkbWW16QoglT6E6miJ5aS3+t4HWWrsk
TiEwcdkj83muLf7iyuQj0ROBxIQWyxojGcvpX0zXhFic5kesPsdDWNypQCicUXIV8K34Udpg993U
tHt8tlZOG4JGeqbOVFk2sx7fcsrCS8J+J2jciRfOiVjthNwyLDbwiNm4/amICG9BK/uhWqK9z/XA
75PpxRhQXfZ2/9QEaD2hAdVbSRANS3R7GeOZnZRfQUoQsE74WRpWt7ad7iZkhgpw6OoYo4QTsLlV
fuPfzL9oSm57tVMIn3ZQwPQOsRsSYUJVwqfVQeh0wkY6EjYlZ7IZYLfGhYTqvzyJqWW5GaW+x6ik
mCkrTM45UWrfY2h+qPpvP87fWM8QboFRuFndzo2l4owTgEMHH5hv8W6hWxs1Q0HByBD3mgaRCbiH
MvTngRmzRYpPEvV+Eylvbi0cv9NqAtfitDgx+bP9bHZIxxPMdBh7eapGpUOfg7iXipW+douxj/Dw
xEjX3Lb3iRFMN1agMtug9RESSo4dFuNGwQseHvJDq2TqpnZu8bigMFSn537UdnOjggqP9VPbMxGx
htbTQ9l44+BqFIrZzG8fnqKmfcssRmTGr97Htw7dPk0wd8W+H6Ea0Q50IwPoyFWo2Xc1uvFLSB6J
UhBmTbjTemiU77ro34yQXK8sOKUd3ErRfQ8OgH6ZAMHDrnxsAQXIe3Px/ZUW4Ifx1Ae0hwnuDT4C
nQ9lUa9F9nQYbaIL8iS5U0SJe745ccrNZbEqoKKstZ6ez1488ZtS/qjG8Nn2KhWLNew01p7tYro9
FNkn3A3SK3E/Zd5LZ6zb9T1/UcJZFSXAL2a2jbDAhWy4TpVkl6sEOteBcVs1bnJTNJzbRrUO+Sev
ptKFHsgQXKtc04/aYTiXjm/Anl07oyBto/uYpuLCHTahCjZWokQ+VxcSHki5mZJFsNvSdxDaBkF+
Lr8TRFa0CsmDrrqBF1VAr1FhxvwEcJKFRXeRFspc5QusfXhXwh3TVxVrJ3HuG8Zs8yi/bHvxZhG0
RnUDsa7nW9HUeRu6c3OJlwcT9C2HSXtz3WRlFVFGIA9lavHXNksETTDucuiPcHJ11lKC1R3FxcW/
7qd1WbEOB6X2mHRxwnmgvjTYS6w1Xbe90Ng5lmWuxey+hHEkULmBaRdNPvh1QCOTD+ggklU9FtW+
GpvH3i7nrZ4Ysd/X2XmEMsbsmOmcUWfVlouHYGOnS/ERHpnVMomjhGONRaWPTQXosG/UTXfuS+c+
k/xD5Zyt8lKrz63blmR4bxxu+k6JJ0vLeAPXsUsdTID8wIxtNH4OnYaLuM1YPum0Z8OCWVg272WF
kwuKLkqh3Hdr+5IzEVuXs2g8ilY/QDrYM2LFM2cJ2hh+knpaB1bfEl94k9bduMH4G+ZicHbn8BRa
9Cq0ZZtULyNvUFLwGG240cgfoMgZf1hyMY+ynVvNqO+qLgWGscLnbGL+KbgvhThI18r0O5IfnASG
do5No1+3Mg83SkYyQqU5v7YJRzNvn8e2D1YCG2TPnlTPbibWZ2P+FqOzqw1ispNf2+IEnfPsqxrR
1qp2S+2nEGIkp/AwGOVTnUKmaDm59OYRHcfBrWH4hEHkB3GNi0enr2xXfC2KEwpx3EkaVze8QLeP
OszrjPmL34fW3oXyc4NQ8UlbYsbDUmHaXvAPsMV3kyG2REdUAL5uxsDB1CbJyEtmTq3bZBThBXJj
FdOlN5gemCJ4i25hoLCqeMEw+50Odb+vT1OXZltoGfupDy7EhSB9AYtItRGqjs0xw2l6yaX5U8/j
SYjuQpWKbXF0SAP24OxUIAQ1m1R0nN1LdcYc5WIlkaCcbXKQE2NXme1eG8lBz8cHZZq1UwcXSIcH
vCniXV5T4rau8aOnRreSVvOiFO0MzpVyM+D/pqPMrCA91U50aJmlgbl96KJtjxphsUnkTBulbd11
MxeeKyLOlvguw5nBC1nri3qLrdIeziS38lTV0feX75lFnFgwGiROKz+h2X2kIv1s62jm7Ne3Q8X3
ImLCC8lb31hz8x4agJBJssjpEyZoBhlPeuGEnsCiDISBia3Jv7mv+w3EJ1bYm6RNnvj+7+3Puqzd
dQheAEwL6N+46koZaKvM8GdsxvtGt3/KrH1xpuaBKUTg6YmCT75NcJaLo1QV0A4IbWHvMEdVSA22
BJRsIg+cVZfPFS2/ytTZDowDRmmfWjA4XiXhiS3TLNkiz6dTy9bE7uz70cL84WYypq3NFSTDYpuz
cAeW8mp08S/mZhLkuRq3hQqtDfl7VP9Iu3khZwo0WhaXSmy0gDsnazruyu4uFz3ux/JTTx246aPf
OTGUOlWU5DKgOy2X+BllgmAXaN+2/sNA0/Gj2T2NUNLWUsMaAep1XKlwet3oZjRnbZXE0aksFFIr
jfxooVZLZZVv28lUfWhzJtXF4HXS2mrDGOI2VlZEsFT3OgfGYY3LPxU3NU1piKKTdMcI4bVbtazw
26lMfqKiWkyn2r0hFf5uUjmFBYpDeUsTtmSgTcOzNkfuAWTDGxuyxx0z1vzRlo9RWd8aHUEQ2FTz
a8TrIYfr6oCWo/c2T1ZKK1QxLvfiSSW4ykiPeOrdQf/G9G8smViNDDFGwp1gTm2rVin9oby0s6od
ZN5vBqmE6yqlKCubXSE16lYw4VjGfHuj9J1oPsU5C1AQVdJXy/YmdAhuD1ViF2Acaa7S+G6mIFfu
X7Ox9uu+oQRow1tFo+gfZPEdMtCrEsIo3VCJ18qkf1htdRFqu8vdbPJbjXo3a1MLPMhALJThyBIM
t21ofJbiEBqsmuQE2ozDfl04DoUwkbn37g8ZKR+AX6JynpmgbEdi4NC0HAya0iikjBhD/YJg5RIN
6iUeOtge2r4Ms3yjAQ9YuXU76u5C5aEcLSuCFCe4rmWtvzRj/AjDknIUHyqz7RFqSOssZ+MhMJJ7
wZqycexum9bz1i21m4A7OWJRrysYkBFN6ScJaCSJnUlcr/RqNNbQKHnmhBQ7JbyYJgc1R8sdF9F2
6rWN3bZUJYCNLpkFq1LJjmKsv4Ok/04bZhXJvNKq+6zqOi4aJH9B8apH1nc8mj9dX+DXr68NNSu3
mN8zL5swVqjo2q3oE0iWgX0pa8Az5WIU82Nk2s+JPe5U3dhXEaWq0upH7HeQewg4Oh03RLNxutXx
VxOKX6klNwysIXpXbMyKO6w6fNYS28D0UxiCHLZ0D6h7Z9kgcVlbvMyBu66nWWyjVntyyWGtKvct
6hZGfBwdlQEiBUQ7UiDy8Wjm5J4WOgB37jypuLh1QXHB8KiHedU/VD1YTBsihi1s64RwjEC7oLzP
ETKs3Hk6ys5dx7NJihK7MDE5GvikMGZ1NqZT3xtm/lE3ZJUpqo3XPoQ0tX90BfCy4SIrMJ2HodUo
2Mw1Sy4TaDwSoOGKp5SATuQm2IuZRv0h1W6twFKtSA0dY/1iaTaZofgGJmDuXRnsllsec4GXWabm
SkQSbTpSn6Ay7yqjOZv16HjMGmm7Ca1bKZVxm3VW40s4PYMD83FsD3rHNDhknFIrXzg5EPUItroa
ahwk4aXqNl/twLw8yzT6UnsPBM/aGGsl97V522ndc64CgeGKtCjStwrC7sa1KEooFAfUKssYED+p
GNsJNZwAB6h+g+a9crRNV4tjZ9v4oZQkQ6as2Rha2AWAZteehlK0J62IuxMAxMxYb1B20EeGVaOU
4z5vRHmfCCW9p61efr5uKBr0j/gUcdu0ArwggyjUvNpUm+0/L7OjMvY+sYbV5boJOgBzCFO8/T1I
MoQJ67gz+ubclPfgMNU9dLGHUsW847rJIN71XLnq7s8Oy14ZAaYbftto/fdAAOmo9Add2V/3g2w9
3o0V8fXLUa8PaEt2EYJKxtb8ZtdtjdW0Hgw7ExuX/23LYsfTMPW5XPfAu2uC7ZIAaJvpcBFj/88D
vd2dI+Rw85/tgtoAK52Bgdb/9tcqCxcLcWROqp//bs6IVjuHMIyuB71uz4qJ6KnIvKUX2ZR6Fdwm
ZHo+VgHEqaIc2pvrU8st0iUDbvbjMeke3TrMDnoFlijDoePO0Tp3ZCB4GfKb1pP2eBpUFt/rW6fa
bbwQst7++jTJ3GSLsEGs/xw4DIYjWYWAZsvH1hmuc6n2Z9frRzlu+cLURZyunzTERDbOgRMCSLD7
0FX5jnZa8a5PY5Snp8HVn/JK4fdQ1YtRac3D9Tga7wTKqKvj9UCmhNRXSTfYXF9tE9Ob4PSiqsmK
u+uDmVX1Jq25tLDKiiKvswq8Loa88a4vw2gu7vjAeFeTwcwqvuyTx3ME64qh1t/jpM000g/ILSCF
vmlbI74AsUebYhizW0bwC3OgLO+wqLPXRRj39ymWmusGV4WHqa4sL0B980jtVXvhYGXPLegb1505
vEQzfnZ2ZtqvcjTlKlO64l3U5Q+hssgla/ni9En+NZYS2WBifMsZInvmFL/tSEWRM1NhwlF4vVqy
cMzqbTBS0azqI2gVlNwcFxphJdAPiCam3OnZey62EbOQHwYRB6Odq++stu9sGP6f8ZC8OTKqP1R6
Aqq3xn3Tmd2u0iSbNnEZEo3iatUdYfL4amY2S9ASuHzdFqYlkspZofjpq+ru+oIWajaLRFD616fX
F+oYcCgJM4Vyh0P92a8MR9+CYra+Pm2XAxS27vj96OCo9+9nkPVcQJ9mjmYOVRF5c22rG8XQcCFe
9rke32UmuB0rs//zq15fkE3QbWXDTOu6y/X4o6LC8+8j5v1FBZ8NRfpu7lPiIhmBXkgLynddZSZE
gpbRictM8VtlTB4wMYi9WjPb9zxTzrpZDiEz4rvZCaLfKjc/IHi7L4OlO0Qgt8hmBzsDVXGrgyIL
42Drg7Ohee25/nOdubjRvw5B/2oWWLlEpo96gC9oTuc7aZfW22jphReGw3zvanGxca0cu5286W9g
9ztbUpuDC7GmzdqoUvUZRmGCYVJ0W6npvZx1/WyUOUYLhjUwmmAW2KVRdebEYVAUFuk5pXXaGngt
nNJUZNuuwiUlkwy48nSYTqlptFtDwiqQguF/J7T8pHWTvsXZJjxprm5tuVDsY5oiBChYcLnKbiSk
k22JtH9nmEl0RzVCSafZ1leY3eArYX239OGrpg2n++uusTkroDL/23Xsm//saiBzvlfJ+N72rcnq
26UPsKeSI9ln2yHA2xS3ZeCM6zYAz21flUPkD8SFrstaZeoXDHe53pCsnASzr8fzcHd9IF7W9gzs
JDbXp9qyn9ajxA2N0tyWLG0Edydg2bj6hHs9rsY/74sSQGVHD+obhuDfM2l+GFWB9MP1v21LF9sb
dEp0g86uIEUFjuWAGBhdwp2Bq/Aa0s7oX7cNhRPcUd3D0cdxk5kQ+1232YOxHibsma7PhijIz1iU
7a7PrgdCn+buEtLzoDNzjOuDKcyA4Gauob/b4HPWjHItfd/9ux/zj7WOtd3luql0HYmlW70raiLU
xyxr16o+wK4AQGk3SiL47oiDjHzUiOgxlTkFy9Kbi81tASLAshFsMvX+PG+qGgM+cNw/e16fYpwP
1LQ8/D3E9YXCDNuLxUgdz2kHG5ihuWjBpO6uwL1UMn4JTsz/z8bQtNSdogHxX9943fH6cH0BHSrj
4OXN81xCH09dax8uDWgV1ca5B/+5hHkFrQXXwHdQw4Yhj1nc6iVGFeaMHqfoGDgatvyReuHexSHC
G7cCT79uz233AbsP9cFdyt2qQhajRB37y+JQlLhCmRNp08EkK/+6vYvoiIaufGGKY2NONBKvmjC6
zE0iZ7VoUA6Nzdm0uv7YTiSXyrHHytxUDtdNdZLy6vX5nx+vW/++3rsI17Jc+f3P9uvT/2wzdUfb
51XqDw4YKrlX0yHSp38eVLW5izv+1lnAF88j23zVEsQHapmW7wztvk1RWh+KLZ9bTWv3wjLE1tGS
yHdzA9cPPOCfRaExPkPhIXWH9TTU8GWqs/iFxEtCjVkwYWUofmNMBweXrWBKjDWscNY/OZ6nqsp/
phJTz67RX0OzUWGQFg4d+6DcDC87XeuxFVUZ3a/UwQh3QS5prVukXY6ef5Su9kY+uXKPYXZxkDo2
g7E9Q0gYu02Vl9lLrzJEm5RM2yhIuN6twOMAud+99HVY3mhVnW1UBGL7ogvzZ2ea9oCR8kMbjALV
UxAc8qhP7gMR/l4/btYdvsFqLC52kffnIGTKMC5vWH4PGJTMtBK4gdIKxRY7yc8ES9LT9cGQY3eq
RAe91nSwOFDo0isIkidDj8W4uu6DlnP5EZo2Gjhx+Ofpv4e47p6X5UueZ8Xu76EzA1qwUPrW7yqk
AeM47/Ftcc/XZzJFgGb32N5fnyY1LBboqfvBac42A8F234CAwA5TY6+olPpl6pmrJlJUb/bM3Doe
s+ajyPIXaB7DFxHNp4569KfpLSRZMiTBvphXhYNMYKXQyC9wtBuib8lHGDJOKBa5fY5OvEWnvJjL
FXaFw5yulauYaOnt9enfF9JMyclBhmfZA3df4melJ0bcwJD66FhR5W6aEorvMFrNPjK6m+uz68N1
F3PZ7/q0WtRFYgjBy1r7Lh5VZS8ddF05KnW69B4TBR3x1TpeXr7uUyuB6mUZmGhtmuzDbfWLll65
+fMWXcu8Wg/Ny5+d+Z7OGskSZm3adwiGOMi/n/Hn/UOQ15xZfEYDpeAwlu2w8Vp42Pdhmsv7YGk5
YrWGq/PvNqfp2nUKBAZ1B0s4lCv6ba06zrHSk/qIluWFnth8VJFV4Tdm3ZaNjaVsAp/c5kQ8Xl80
cbVfwwMpd2oJT7DtjXIrbfiuWWuET3FQ2H7ZY46gJyM6KuSdhOf0SN3G3HqcM1g2bhEqPxvma8GP
7ClJjbo1H3OO5UOQTY+jaUTrMskQEMEUeADN9EeOdWuYhvkw1wHAqa3TYSKyozfH1N0QbbK6vmob
TDqn1g6OjOcxGI3j7Fw2Vn22YawxQq/jz8rOb2qZmM+1UdpoKkLsQOY8fikVAIRlB/v/fSez1AZQ
3Yk+4Yv8eafFiuWVU6PfMlsCcber7HHIUChh4BnfJUGAb5TWFoxIMns7TJZ+SLhHQIfJOybaSXFk
fWu3U67aZ8H/x7fT1LgrMuLvYlWxH8fFsgg/3lVVCWfbdME8rfIlg6GzJ+3EqDMDuMR1a9kkYfCf
yuXhz35tLQqyLZR/3nF9pZ0mEpIHERBBiLidGbcPI7G7t4wueigtPCtijN7869PrAzsI2+ruqewX
FRDGQ393uG5jB00AB4KADPvA7QTJtH14sGRWn4ZoyP00z9pnPU6+rl+1ZvzG5hB9J5yrgOkTQRfL
exysig5ieU9mgynUiWieZ2MZHwzBj5B/3iPdTFvpTv7PeyoLXkqayQOSKvegtZN7YOTJfGvQGUhU
iQw3KfeGmjRsXpLXl/77I0WwsVa6eJONVd4RUiDQ8ZGqu2r463F5Jkd9CjFhWJmqw6NcNvx9aLOY
AGBYr48zQlq/G0lcb+LROBZST/3YTJQXRPKX/6PszJYbN7Y1/So7fN3YJxMzOo73BWdKJEXNJd0g
VJIK8zzj6fsDVLaqym6fboeDwRwASSgSyFxr/d/f8Sl8M4L2rFed9ohuISUtXv1lqps0V/PSVff7
c+4E36f+clZ9FHisZ0VEGPFFLVPtXrhlfue1PzSC9kW2pvoxIp0fRn49JnfybluVLkUoY9HiLF6J
nmcsin8SokJfz28jCRAgmF5yJ4QwaV8JuF2XZTTt1+a3KQxaBU/Vn3vnNmT48mLUCFk7g3KRGt4l
khF9G5MqviArr1zM/QjfCZ7OnTLpbbjI02ySfk66mGc1pmyM3Tyhmnvnt/NLYRvkyqwmXOSQM77P
n0cG6T03TulfDtznzx5fjV3cE5iTSZGe3VSm5/kdq9CHmmTqxWd/73pyZ2sk7udDf55Lten3uTXs
3gWMgwbssO0d5xcD0Cefo0RfW0UCu6Ru0H7Pbz/nVAPpjl/nzMOmMIC1tBjLBJQZencK8PfLNK0F
8enprapQ8TW/m18qj2cX5Un+4rOvVe2hOH62I3OMNmECx2w+GIkjpKZfzkO4kiRNVZncrmxyZD+c
g4WTtUyHXlBfk6PVAtfXOsEZkEF69oSfnot4sNCIu9rKGdTkx4Fd3QLw++zNNc1akWnVVvOB8wto
5fRc7cpp5txRddSHmSw5tug0EpxmHkfSjUfMEIrF3ETKlG0rDdLS3FR1JKMKWs3D3AzMYMUDUr3L
HVU9R4l+N3d3AezWWsdDLhzS4bGSpHrZQlj7eVQxxBVOmuM1Rtn6bZWOH6d2Yr257MImh6fEQWQ8
hjVcIfaj068lY2iCmaFopw5fpUfVxZnkr7+tPv22LMP8DZmk/vHzt51PGfHbJhWA5gKV/nYmoSc8
LjZ15lEXPcHSP+joE0/9s1lUPko0hxKaeXQeGPuYO/vcjkX6FMs43c2tISkuuVUi8Ynl2glZ6yIL
DIIzbLd+VRHPXveVNVDK5CdLF1DBKWMphHWSa5B+KMFnzbM/DrQ0n9rpwp58PYKzoVTBmXozj61F
dx3hf3EAIH/ZKL39KFR+/OD0qI4c51y00X01dacOOpsyIp1eN5H92NdauCQQHxzm0doM8cQYogdP
Uj1d61js9J1iP5aIxjZpGfab+ShV7QhHNmF4cpTYeRjDw/wjbaUVB0ivZACnH+WGIYncMlW2c3OI
hqcR31kYVlV+V3nuev6RTk1uTI44XzdtrD7oqMaiwD7WsUbGQwjExRhZHXHKto5dYZB7CaXpUheq
3w5DrIMb+nO4V6hh+DxkHMeBmyiIfYNHq2agOvHbW89v2luMlggdxhSHuh5NkDcYyHTDy+cM2bj3
XajFx3k+rifVVmsRWs7NcjrhlMWdzjUf05WJsYQp4mwdzdjWzVBe9Sl6exYAlNqXCt9WASSz0Uzv
zb9u/DZ7w8MpoU7Qm7wGdNS2Y20j9O/Ce8Osvjqakr5Frkr5i1l80VSjWNeQCQ9EI81jPsoCDyTH
eg6VYjVPLWzyfGon7JsxxhtuEAFPEqPsbsbcaRfzzzMRKcatWby4OaWKStGzGFMi47JCVLnOAtN+
pHDgOE+tQ/WptQUaRNWU/FJEdOa/IXO7Ymmxj/rjb4jYQ338DVnCmmr+G0pUQ/dBWnylfLfduEWk
b2IRjTuKA5KVCtjjfm62ZZSuVF+o93pdfR8dHU/7oSkitdiRNEo2qJ3Jk2hK+CDwSV+JQZQniuG7
fSGjagc2GY6oEsQrC27el2FoHymB1r/Z1WUVK+N7XXCbAEIeIijn6NFxy1NFPDNrAC50WvrSJYW/
hZeVgL+Lu/xAZA7LqOndL80GyDM2w3q9ZB/A7KLoBtQR2EC7dWKeYqmt3V4JDqSN7GVM3HU99xe2
Si0QQuf0oBnZOqs7LCO8hiM0J8D4xentjxN0e83ScdWSk72eZYmDrlMLOrWK0KOKJyuHj8G29OW6
LFuIBNPAPGUedVo1uySBAEU/JEEFCWwTl55x1IlvHs3pZW76cWdejphLzq25f54hE/JHJH0syNRp
iPR9OrbL8DjyjWTj43qznAHsKF3vc0D/t4FHwWQlqbOYQejWWN2bjh3dkk73P/rz2Fo2Uq2eoW2g
Nm/foI3zDKP85drLdXfngQ7a2n6c3kYdSY5aEe2b1oklAOjmRUBtWoFxlCfQqTigNXGw6QuleiiF
vPfKqAOpg1HWkDqPRoiHSiit6NDkRYcHiDZA7R+8M3sMxNipd42svDtoam1eG9OLrlK3aGTXQxiY
E1GsOVKCeYn+j1rLUo/KvTqyrPic31RVsBE1W7a5bz6s9anCH4Im2c7NeUAE5TvYeuPic5pFJZVV
ZckV4k3zOi7c6spuleXnBMgyLM3C4fXzNJVmFdt6RNQ3HzQPNE3Qr6LYd5FccKK5T9Zpj9l1kOzn
Zpu55iYNcqohBN44jmc82mzpLjuHIoC5WQ2Dv4ZUI3Zz04qy+5p01xkxlXuLQn1T1Y3xmA8eAjbn
RvahfiR1AYLfE98owxLbsMzZ0sx980sQpNUBzRWyZeaKMdM27ljm+7pNn6gFRnruuOpKCju86YbU
OOvq14bYAsIZ7Cr2YMyQvE6DWZlFN0IPxEqQHVrPfR8Dbv6kDaq8nFugFI2zk36dp889gSHFnkXr
j+cJ40xQFVEr69JqW4SkdfXkoaH6OAebC8q1i/EJ8Yu9LB0y0yGpfzndgAJ4r7efLdf9aM33qh7K
xedY+1Prz+Pmm9yfM+fjyDl1t2pHrnq6Af458+PnTWMTcOdvjnN6j+pHr9t73RAdUTZGRyNyb5pk
aHfgWKLjZ//87qOv6EmYdVQ2MP2zOy250y/mdjW2r7FHYT7+DEc3MbLj/G5+qYoBpooaNxiI/THg
ShH0P7R1K9hlwksuwg4fyo/TfJ6hrZRhLcOJ3Tedf36Zz8WioF389q//+s9/v/b/23vPzlk8eFn6
L9SK5wyeVvX7b6b87V/5R/f+7fffLKobHdPRbVUTAhGpIU3GX19ugtRjtvxfqah9N+xz51WEqmE+
926PXmHaerWrsqjFvUFd9/2AAI3382aNuJjTX6lmhFKc0osnd1oy+9MyOpkW1MjM7hxCfxfRvNZO
1bblAUN57TxlfrGTwl6mJfW+xUIJOoeFCiYB8cYLI/1Ujob28ZKM8qRza70gN8y1hpakn6jKz7eK
9JrF57x5gJwbBppZADI5DwiKGumuSO3uaKRJf5zfaX++m2ZATklZxlF36rM1Obqq3NdBk13nAaW0
rj780HJSsTd8Z9j885U3nF+vvKVrpqnbjqHZlqrZ9s9XPjAG6vi8wHorsXE9mmqSnbpGxCfcLab3
qLcr8htTT7E2BpzJKNvoQYdML9+7w9IBG1hU7lEhublKdGEAvOmrayewShAK9PWuaVBOKlofVd8f
7bwpX4u4bHCf8R8KyvWvArLhD0J9iKO6udcQTd1E1HLPvXZTh0fpIjGcm7EkqdJrCvD86RgD7cHa
i6sS8X5jPFBrES9HK40v59E0i344f5//cH5FE/uuKRFauhLXU9etgXVU7ZHo8z9faEf7y4U2peBz
bum2RPKl6z9f6MZObRasXvpORKSDF8P1m6+wlzhcVAOUBcI+aHnzNf4c7jKwqFWaXnzM86sGpTAc
0QtfH8sDYR30sBEfuMQcGkwzp87WnuqH57euq09vLfX7rNww39uCdVfh5c4eZpW2bu16fKnrxVAR
Dx8xiNmIRG32TaLbd4Yrz/N4wi6HiLmao+R0zVMJ3nhZtfb44lbRXU+M+Y57wC8njCk/uBGORqHh
so/hlo5Gf24tyz80XX6cW0ACh/P3/vaMzzMEvjZP3UWrQX6kzEVbufrnFA6t9fTjUFXRy9XI+mSX
hVR5+KBDQNgH/Y1wi7uhlxKDt5ZYkl1Pf4unfLGs9dAY4klA/99RLGR+NM0hOKVoWG81G5OgIDMS
DFM5+u/OOh1earAQ/r8+Grpj68ISQjfJ+mm8msbPHw2qhQqS0TK91YlVxiczh5OVZvqDVQfZtacP
7XVvx/c+euovQZUqGwQk5mZuTrMCX0uvhxybF9UnRuVi9WDCxTlYhUS/TCIdXzOj/qI25dGqVPNN
ltoNaL3s0VDyBjONjqlDprP5PPtKVp7J/G06BB+3WWYatxiqQOsgqUW9MX2YAkfbOteb1Tw6H1AG
/cZQauM2DGN9VZcUmBA5TpZ9GId7voXGremmI49216W+uYtKhOULSuHqWzCyBnu6n+bq8lyRA7Vh
8geISCiGR889v0Msn53UxnAupsG5nxApJsPQiJd6pYoDEdT3snOSu3p68YdrwmHh7dyTBIQ527In
M+Dk6R21guVGkaik5tH56K6LP47OcN27clHCAAnJVQHlrI6Wn1nLtraqq6qX9WYeKFRgM//8idB/
visbQtgseSS3ZNMilmNp6s+fCGiW6gD5ybvFI6wimC/6Uyd9VoMedSVB8SCdSn1Rm0KuSCD1B6w9
+pPiO2LZKiXF9mGEC2ODgQVF62inJr8JL7T/eFvOvfU0IagzOCZOEa7mSfNB88Dc/L/2fZyMClF3
W1W2pa0HzY53SHOB03P7u5zf6X2koUQLBh6wjSjQ5VFW+jn8lzkfHXrZbP+Hiyl+uvNOF1N1yGML
E5WLqRLP+fliRj7bjBjc/I1FrP4pthJnIY24OasB+I48SxDDx076lPHYmh2x5hll6UP+6didesbk
VJjpFLFWUCWAWy306SleTk/2H16oKjq2TZwdmTB3SzbfCwDp7OA8tKBlJOVRV0VyDUYJvNCI1dU8
IBLl+0AyOWy4k6eVojcwrXJkt5nrUIIJ4+efr4pj/eWqYCqHAgyjCVUKFgE/X5U+DnUvrWPzBpZD
dNQQ2670TkaIBKdigTnpDzgmRAN1jYV2zCrc74/zS5BBqfSml7kplQIgiF2bq3nAtQZj7fRmvarK
kKS4QdlW4WvDl8wwrGWXk6Aw8nz4Enpbq8mtx89Zlel2K0sgMJottnIXuY8Hyn03Nz+8t2weDhgB
/qVvnpdPbl0fk6d5c99Q2eWlpytP5ZT4Ql416rfcho1bV/VC8CkmNJxpJCjGck/uhVrfafSH2Q4I
TdbAunPwqdvnIzA883HKseoi4pEi6vsy9eOQbHKPKPgywNCwzWdbs2FxAR1sK8J386I1b51FP7XE
lG+YxrohH27j+kIpwK2yOIDO2UkY6mWYn5o6qG8AIrqXdmJ9QT1R38xd0AMx5dOGYDM35wEZO3tk
ZC///BlRjb98dXg82w7rFcsxdN2wp/Ef1uWE1zFlGrTixvdh2tRN+jjn89LOZCPRm4KAWBkcWPF1
qzmfl1vIdwRq+TyE4xZBxyAWYgZ3Px/plK04+91wcBLqxftaKg8gy0uKHu3mODdtODk+4GVqh6zy
dvDSTaAG3iO1+9kRSee0CKQpLaKgtmVaLAJpJqUG79A2+t3cNFLv+ynn5ugNawhZkKA1PuUYTomb
wIWUHYyToVpWyJt2egmDdgMDv7yaZ0BWGvcxsWfKijIQpawzsXMtDbmfJxPtz65cyB/z8fMR1MVV
66ZLcPWdfsT8MqTdRuJrHllPKK6aa1N1POi3MGB6EvhPWqNCBQObdlBwELuTXrF3/Vw+5Vpeb7in
Yg04TaPsHNYWEvSuthOAxzl6gamf8PvL52k1D0H2fPh82hyQ2j6igLpq9PGYVZScDkULkTfIEGrp
lfFSWtV+oCTNW/QKMO0sC95SDdkN6g/3PmpHdeUqWDmmldftcJZT9/OZDKKjP5ypI+944+T9IUYq
AlcQOq0LpcUs4JHZ08vcb5TolyoDwLs0x+9988A8j03fkv2h9nEOO6C+LSXC4o0a6MMmeY5iUO0y
c9/rEMpaP8KJwiFrGVqDf4b6Y+6smpVdj2vnWaqg6FXXTp7tAGS5m94rVhddAVKxroekXyZ66BH9
y9o78CLeiUKs7C5LJuR/lbe4j9E0ISTuCesnKDlpSsr9zhWefWGjZdfExOUqE7F1oxZZfCUKaysH
vOzmrj5w65WruiNoBvpUHZNyTFTmMZec9kklhRKPBqaNor7ytdjcz5aKuENiuzj11b01wn8SlyCW
MW4cKFJRUnkdlAbAmKzaa25ZfMMt5AUYh/1ox5W7zEapn+Hw4AESV8pFHo/xgQrEbpOzn7z5u/PE
0Z4cXrGN4GmuCwgpsGXzm1xr03OAtvjsc+c+o2RpFz47A75S9M0vRic/5pojdyk7KCat3/DFhgw9
DtlwH0b+lGQxAQkLZfjC6lZftV3Gg3RawBoxfjYDXMeurEuNyG3bRTjZZ9CGpHCuHdiyW83Og8so
yQbIOGCrazu3bk2VNDuAGPvrqPhklD39m9c4ly2Snef5cN/PnWuiX8E21PPxf9gma78+LVk16EID
eGCYhGG5p/x8I4yoYqnVXkEEPFADA1au8bazO2ApJzpRI3cycwJAJJOfYFsVe79u78YawmmhOcoe
dzFJ5DJlPdAVyWvGp9LsIp2U3B8z2Ch5y1xQ1GxN+25jemkq6S1j6Bfroqbyr5n2jPO7uLrB8Gjp
Vajf5nWENon6G6wUTo1fq+d5QJBQPf/zA0H+ui6dLoMhWDdM/5mm+cvzwOr7nPWEaE5jUhqs6ywE
9fM3WKiZuc4aNJJYdhIn+fzSE6Fa6b1W/HozmI/IY4o95m+/nwOyDDIYhf/8K+s/h5YMYUn22zb/
cmy6iXuav+y7NTb2Mm2D8PSxoB9dq1zWgxc8l3JJ7mh4tkSCnMxxBUKwj+75GV9K8XfdHgTLj9kC
WduzDpZjWhHMs6sQdKURUNnDUrJgWXpP9WFwrxrrLMbXffArZdF1lHSm+GDeKB642/ndMPVRc+jf
pJ7UV8P07nNemqHg/+eLMu8fPuNtBs90IVn+sbkg7AYN5JeoD4YWPba1RoRFeykowAcT17ejv82R
6O7BKFk33dhB0B/K5LVronPLM/Dhc4ar6OO6b1Swrp6bXwwqZfdBTxxg6fvjV9Cy3mHQMv/WEElx
0U2jc3N+QRf+dcCO/uDrwr/9PD7tcAxYskb+KrrLf/5z1enf+Oc/ly8v4S3T1lWCjb9+BhJXTYbG
M71d3RCnxgVw2Q1t66+bWDpH1PM4k5XVVTm9RKNXXc39LVKr1IhZDJP5Hy5IMQ4XGRLcheapGsIu
pfHZLxD2/qH9OT5vF7GNnP+S//opUlrNkdPXLB/KwPPrX5r/2b5np5fkvfrv6ag/Z/18zH94XPH/
P045Bq8lD/xv9a+zfjovP/37b7d6qV9+aqxTVqDDdfNeDjfvVRPXf0R8p5n/r4P/ep/Pcjfk77//
9po1VFBzNpYf6W/fh6YIsdT4hP4ZUZ7O/31wuhK//3Z4yaq/TH9/qWqOFNa/KW2lGMIwdNO2iK10
7x8D4t/C1m0ScJLbgphizimEdP/331T13+waNb4kjiPZHDl8nipgHgxJ7d+OlDp3Y3y/DWkZ9m9/
/NXf49wf/1x/H/eWhjk9OD4/mooqdQKCKoK8Xx4oLPa7slHifTGm6VJgbnpn4qeaL+xMFs9ereJQ
Vavha+Sr3SnolKniVNHjVQhLs90DhmEZIy3LIBA+eP1zkAm0JLmaZu9hmNnZQtiAR9HqYlDTj6Ox
UpBL7wMWgdVCrxPjLh9iiSNukA2LCbPYLrSooF7LS/qYraqXIe1XS+tR5GV3IaLQXGlOjDIrLEwQ
22P3YBpaBD4/dwiqB6ZR39ql7d1hGmtiC282WKmomIOK0o1e3YISMtEMebybChK+KZZmsqZD835s
Sk85UVRExrs3TGeZIRp4YF1RA5LPi+pBH3zqUY0GXCjWCZrcZgCtKA8I7PY2B0mIxy7BGEjv5K5C
u9CuNdcBYWuHutiZCVxpoVHCMNhd7yx8MJ+EQfGvO5uhbG5jrQoeit4tuIlHuK06RXXZDoV12WhW
1cDqNWA1aXgvLJugwBLHTTrFWYy4YK5bhacd14MnYJ+MPmHDJvuqwTB3151Zoq3uBAHokIoUdJWD
vs6iFom8LZMbyx2pLjBEvlHhq52UCcUHsDidYMRmD6QhzeWXgEjrTWaX+oNGgmLhOQrJiaFv8/vR
Vvp3sFnZ5XT3XLe5Gi5ZbuUXSQfhQUGA3qzZdsA9MDrnysAoCxpm4yGiy1P9oCOV2pWJX06LCmRd
WR5u9LCurx083lfQ5DHxza3xUiMffAiSRqYrJdFhtFAk7tyUFYG4WveB3Zt9i9oiEVTPKR0fsUVt
YxDaCCDyVUekeyMRWLMIxUc4QpB78EEvbVCrxGvUYSxP+qqCzlm2FECDvXf2DWuhren2BDMLcr1Z
owbPWqPXpwIUxqk1SLUuFKwX9lGhuEQoQuQANhvFBxXQ9Bv/OCp43SGkajnsqeHSMe7ZuZJHLjvx
HKWWirBro2k96dEs6C6NxLGW1O/6r7EPzQNdRuAeLKvxdr4Vy+30FXgO9FE7BCaEfUtxAmSz7BNy
VQYryGk9LgcUESxUpErotcrG3YyF4ZOt6ZVvggXkezHCFfctJ2wWBkyGpYP98ckMYgCfQGs3oCAz
/OrMILwEFYAHEFVLez1PBhsosoGFEiKaftk5ULLYXearAYNm7NIpi4CV0a5HtutvwnaUWy0h2o3v
eoh2rBX3PXWYDx060Quy8OO7D75PID3pujVx1wa6S8WTWAVqHNpSB/2Wixc7awHVeKgJVhhjRhvs
6Z2LLrLCXWTE8opSnxTVXxWf0HAFl10MgnZrouPsoPvY/n01+hSqBHm7qw2VpB3JeSpkuIL+RAsf
ID1kEh5vUHfWUR0qMvrcClkjVuEVcaJwb4H9mIpRBuDYnZO/EH8vY0Bgdn0OexXRXmNCHDKJgu5A
eVbnzo+iF4aLR6xQoQEKR94nQ40q3arFMkFFzSXrQdqK0gZ4J/gHc/hiXqlaqq9zhO1fsFb2n2AK
hLsKWnq8wBwqPrR5Y6zDQVYo70N5OcgaeFVkRyt+MxTLBgFfYESUbagUsRldR/Vl12O47LiFeRjV
sHsfekylbl20jXst0ca7KouS8xho/rZooYqMorTyld/1yrLlJrpI07x57itTO6EaK3CXEFZ/dmzK
YlUdSYsUKTI86EDnhsgR7kxaibqvq1herQxfVttaJgRkLD74G83O/HHBYtTZixF1tOWoKWE07D/5
kfEh16X2mKpI0KrcsrZZGwTvfle05yofwvsoDzO06zVUg8BvR+WmBSn/PJLFpQjbKFN3WKNqFru4
yrA1dwxiLf7ggNnOu0I+O70P7w8cn783udFd1TChm0WeFvl7UinBJuqpg0EjW9fboCvMy9D0aqph
yAMviD+W16PTl/vS6uUt6KVuF2E1h3f50F3lqqc/ur1NSSK24uldxlLJXzRu0u+GUmLtAvxqibWJ
T27C6/OvHby2Q5rGznWrII0t4V6vq8z7ouLgBQ+Vmta+18MrxSqTnerG9jO8u9CDgCI94kmp8Vpn
trouVPJgsJaKI4RHw112MbelvC0hQ4LL2adKnSwzd4KjuUipUD3ZC+JB3c4fYudeYoa9l5Zfi7VU
BbmzQNo3RexEO+o9tI1S4HkLJwCeUx2JU25G3pZqmK5f5NlkAxhZ2KFlfm9t4aUDr6/a8A17kHLj
lHbwKHXVWbdFWdzao269Z+po5wuseJT7BMXemtVv+RL7Zr+ReVStjFamhzFW4XV5gbGpOlW/aP2+
s2Hu2ebRaweIaqFuUEnPo/zJ1yKYYOPgo/IPVPG18JGvLrjLAhxuImO4SvF+PHUuaoNFFaFDJFuk
b7yeTS/8+nJpUvsdWZa30nNDX4fAkHfw7f2zRIn7XmfOZE4SjNR+WeyFQZc2FewQg2pYrK5skEdA
D+4cNcerTTQ55Cqz3ZtV4V+T8BCkekp1n7CvP5dqod6aUNsvWn7QMkdHiQzD0OFRksA4qGygb2vN
l9tc+CNh3FEZH1UDLmzFl/hG6yw+tUPYZDgItYokr+YbKOcC238I00K9kFpWvgR8R7ZlWI/DstcT
dymDARCulap4GYdlqYUryn5AwfpKcfLT1t2HiMZQVLrFpbSV9ArthBOtHNFr2AnANcnRokCbj6Bh
FnaWHHS1dy+MUIwvmYZ3fNyoeKiamfassYkAdBp1X4owMM6Jn5RUjEAH6/MumJhmcQ7r3GylXKol
QpBG3Ucl5IDxLUY56V2OizonlVMMlr4OWp67oWKpy9HHMEH6uvLgJSFkSwrtoOBpmn0ysBU5oBuQ
a4VgE8gSKnxWTVMAO+yKrnr0dVs5QI0zd1Sk4ybhUl2JDFoH++2VmbvKbFNcuvVUMhWrys5TQu3g
kS98rRq8JBbYO1RnpCYJyrFEXPJkC5+CWh3ukBCwUKnawr7IvME7xkQPdlasDysKBrRjJ1vvovRS
V+OxNYJIcXrHuhyj1F8T9XbbBc4s9mlMw+ggarO8gzTl3alD0u7JrTdfWhclWMdy4ZFnWQobwGgA
UHQRzhuai5ZvWVg12JVCySMILH2NyZLt6juNj/o9K6bwAV5JtMklFT1YgJrdGaO1clUqOcRA1VaC
tYmhnbYIENYAeNGBjssBJIRfgu7XourZjyfLgtCjfjbS6g4cFRpSz+/dK5PQFQTLbHgsNKu/E2Or
3eGiGOxVkmjwzbWAuJcTay+u3Ua7Xq8eC7tbj7mLZpJ/MLQ7Y6UtazWTd7aIuN3mWryh4uYl8Ksk
Xeg264vaM6iOTvX8MCo2GFp11NodDFdMl0w+SZ2qgSKmnCt9jcElX1tTUlnLIDNlqm4fRZUU+iIa
I/eQecK+0sRkt0go92tMMeRDQGCcXUVWteDr9UG5FooRHusaHP2CNXJ/0EODNU0xWqiPWiUIMcUt
GtRAoGWxD2zLYDMpM9eeKojDmzgJ8d21/GNmDu0506QLQRCvAnzv8YXyM3XtajbeD5CLcRkqfajT
HtLYU2vxPRn0vskXuLsYe9vWNGIqJjL3rqnILykab4fYwKTMYIlGlmHcu6kfQoaJPLA4XnEGqxMj
rPEBdIVCnjIuXrbMJT/TxD9ELgEYQtozIjDKva4cUCGOb2kzOCsTLfGa+mkMq5DDr0FvqtcJSJoX
VbTpLXkUaCKarMFXmzUgwhqpiwJ2UcprPet54A6QutIMVHAD+I9wigkYdWywFjLrqNtbDfnB3hnG
L0NqJS9jpfCYz0YjXMJxJs8BZADcbAhBiyJg42V06m5nlJFyTf6kfzPgaF3xUGve0D+04N/RRBEZ
xgpLqb0Lav0dHQml66w712ifu8zN9+xX6rtWOkBk1Lg8s/WyTsooMfTjSzGuITm4WyLOSABdq093
WWsY7PKs/rWrXOObo0pqoEuZ3dUY/7w1cvCA80M1zxW7X5IukS8mYoadkQzO4+Dx5a6m3RTlhZm7
BC9ibVyEq1eCqGa7UOrY6yhb8JKzOvbVJvUsDM+8DDm+tJypqCc7ydCLXnRD0S8SvdKv2jpPcf1S
o5WdWeM1XLXitfEwFBdy8J+bzlPeUMPglYBvEHWo2KhQIYhiwytUSKjRQF1MxM2cVVbRYYTH0ruT
QQpVJFRDBP+9dsQDR/iY6xU6QFKrPhdGzgeYa6OfRqnIF21ih3u27b3mvie6ZUt1xXJIbOXI+rE9
+YphRBsIongPmSrjokmclSEIh4+uqr5CYrHwsqBmYWFZqrgwCf6ta8BoW2cw2zvuTnj3OD7QJ68A
GZSEJf4vWWp/07PcfxvBypjUUMuJu2Zm9krgbfVgmXl2GmonvXIn66xKhvWwtGNWTL05mu/w1Oql
PYreXQ0uh2tBh79Ynarxldv0Q7AWVuVeuhbJDIj9Ga6LIwq62OGBlJc8zmIQkhY7r6R+wCkB3lfB
L3lky1WB/o5zsetyP90MmhZeBWxiz5lvUHwbQ7wAOS3AUnG1SgLGdXCd9YhYgZiyW86oevk26A0r
kyjtL1S2CIQU/Wyvepq9spNM8i1TVABqWv0lpwhzXUSGeePaTbiyem6aK+AtiPhzKBB1kBQ7R6jN
BRFO/ZgFFgG7YBhBMuqD1MsNUqOsR9mQsQbrhdzY2ah97aJWWAvIX8iesGHAc6xOkgvDaJtvvu7V
1qktXAWxj4UDJMtLpVAnXIBcUN+SiIY/0TKr6HmItDFhWzR6VF5yf1d8I0a2HjbjlRXlRYRTMCV2
lOt3kLVSJdGwtdDUG0S/2SW3rPhAdR4UCm57yr6HSQ7RW8F6EgyNaDZO4GgPKh5ej92gjLcQFogg
D5Z5L6Kiu0AzgEAv1HUWzFFTeM/FKMJvgk3D10Bvap4k7NjYoCvTAyH390GhYD4i/eQGb96BHBO4
sodWCykRByoVsbf3odnCepC3CpA2OurB7wB75iOSwFpr7aXZG9E3sONcuAy65mOryeo9VFL9zY9C
kF62aoDXo5joKs9H6AROUQKESgiqhmlEPENP2vwyNX3rdRhMBfv6tNMp0DG5HQ3WGL+63E0vSWb4
m7ysJ+RKxj9eYcbbMGyaY8tj9B06MZaqlJnDmoUc5qVANjvovtQV9B77cpyGCKiYwlv6mjI+mbEP
HV6LvCc/yuqLvsBNHnp9ehO37Kf/D3fntRw5lnXnV9GlFCF0wJsbRQgukZaZ9OQNgqYI7z2eXl92
l/6urmmj+a8kTUxMV02TTCYSOOfsvddan6FLVDhyfKW1yszibLK8kndzXTrHQrt+kDHJPwmSRNzn
ooM6EfRiuJvKAQfRRBvNGYumQW3bkEvja2E7kkFtNOt7Rl9N9+ulHB+AOmgyTZqa0WloaNJjPxj5
5MkMRz6HuGA1GKJpgqlnRvQnjFFTdjwfJYl5BkcQO8aVFxRUOs+pKMy3hS4yF8grumK2jHv6Imhd
52Vjz6kp7SIp8VX8C89NI4Z7K4RnSwweQImWGHkLmZBSkA6LtEpzJsgZB3zupCivcyF91UmWP6lr
HzWbJMrob5P/0n0j4h1WFTdPcyQ9xySurkskli9Kvk+aWsu5UvGVIKnKwH/AL9NSW5RIIgg7WiqI
3xNxv5KxstErtECkH46N7EbGCjqKpMDXlCy3AP+O/hCFKRJ0QzD2mpTRQ8Ia7/cJSiQ7bvT1tAhT
dtCVTn0185bG6TqM81PLjFV2UDKgR0BXdlPiCl88yirIVk2okUQ/Kel9PpchwbYxYpCdHBEG6qrm
XB5UybSCX1MlB33qIFljvG/mpIahtWJk1pm6epC85IeKdEyH+cj0HK519oZXzQyQNUsHnUD7DIv0
ONxPSqdvZHwdSCTr5swRPWdMRwA1oNFivdSSOl5yoZL9JK7ASpgytkMR6WaMe60XbondXHdzWkhO
b1SNB/Yhkwm0z0JfzUYDNUlXxbsyI6Iy6db6vhM0AqRLQb6WsgYpLiT3jNAD+rV28l4u7umImn5W
NeZXXgrClwY260aYrYwo4rCK/FwW+88io1dKwZ+4iT6Hr0JGQLelL6DEIkHfmLO2HNpwUojuvDKv
THM13sw5rs9FryOELwbhc6qZIHfiEKMQUQgQi2dBu5MGRXlegZZ9y6owflHougRRlG6WUE4+dKtY
tqpqrM9Ni0DMrq0ZTig+Td3psmw59qSr3BqVrr9OraCkngGneje22vheFqLljiWY2TCGWUzxgTvd
tPockCyNAOxwafmVWbWGTEsZbc7e8mummLPkpKPZ3CeAiD61uAZDVC7IM+ikFa4YTsQvJfVAs3TK
8uxQ5IQ0RxoBk3WZxd5aAegui/odd3wAawOOFgKMmK5IJEyBEK+BPNM8tFtZtzaRggeGvKo4UKYI
hpaV1L0K5JbvI7dkKtiHenYE21IoHe15rMxnae6Fb+q6Cm8VXoptKLMz9yxOFXebDnJaKVSq5IQM
YlT9xL/hINZfMHqSumiOmuF1cTbBi0prE0ZD2L0LUkX3rTQRbqe01xh3tfNhwG6Pt0SQsw0wnRRU
N6l2SJUIpLTLXAu9VSWx3RFEGr426b5NIEEy2CnT2gGfWXpzj9kEzHAoRr1fq3L+DB8PsSg53Rnp
I2F+XEBNcl+Z0mFpdAHwZDpvQeuUmwEt0IwKce4/tUy+UlYjrFx0JiAQ6/hrwakSp+ojFDZ3YbQI
t/wOdYAMrt9BbS8flnUVaRj01yRfma5JX4+eLgv9OSPZl1NZVELPKOkVwgSgxxdPFxbWyaPZk2+n
SFX8osXSNYgQ1ztTVI65JKdPcteBlk1VgkalKyJH6Xrrvk7k8sFYqS6jhZ4MW/X4Vk+V5IccJIKr
9/dKb+PoZ9JZC1SFDDM4hOLzoq2px7Sm85hERODrdCiOVoQZQOngLOGxbOiujuk2I7ff0Qy1uyvq
dDjpnOIcDqncd2oOB7sjoNPKO8urwLQcEQ1nNpeavTUh0pd4bQCe/ZgVhGAl0a6ZZP0mr3qeXqEX
sD0lzIIKZZGczoASquhESzdqidom0syI43ahxbscGBJ8TanaW2S/3lVwvsEY49aaXJO0T4I7KaZt
RlaF5oaR1X0itCBiWk+HZN+hI3bn5hquuZANvE0XBli2mTPxdigbjfu8j7KbqjKkIJrIw9FBpk1u
1k4EfZEpFd6qQxIaTjthp9xkVJrpJlwE5T1NOv2mWev0GRQFQSsrboEzpQvm1jk09EDLWtLzBUgF
j8kiDI+Nuej3C6ecyh7LTr0NFRVuEhthFgKHnftnQzE7YlK1rgU3FVfpgzKl5o5WDiG+RmYk6J0w
57ITiwL5urSgPzjdkdKoSn0ouKjZl+sCK4RvGhK363mHE7M3jxO7vLxo4+1qjcYlttQ6I3ohjU4k
FwyZIyyQWtxZBaYaqJiCEw//GM5KPaZZCcd1GUUqjlCQDhG9Yxigcwe0HRkElJVIrJePORbVxZGb
WqFL31QNEIgEJTDRfk05B0wLyV2BxRXtF0KRtGerj8UvGD+mdTfJs6m7fHLpQ9ctaEjTWFgJlsQA
NFF30pBOPipt6tdA4lYVvDI1i2/JtCrtSYrWcLF7uuDTR1lGJUombbmCp+Cdkqlbtbk7YDojBJ4P
ktT4iPOha+E2J32SUS7HkkoyPkhRmQogBKaQelC5WUIac9ADpLNV6+kwlqn2xVhP3bQo5YRDtAGq
vqzThHxm2awJ4BIoLyLwS7tGnYSzsvZkSXSxnrDsm730HlZ9cYuiJQ5kNuM7KbLq45j3SGPqsWOL
5WuXnTIq2mtb5+nn2g60BdO1PZvY/0jlXoPQqhoEK8DNqZpGtkA1VPot291wTDRR5sCqDynWUTYk
CGSFED9DM7G+dZxov03qaBJc2QusqzmtMKRzEC++RRNZkRvoUTXuKblpQXleReYFrepF1PK3dB0X
xoAMCk6oV819lZu9IzRl/mWYan9TkWoOrXSGmiG28OdbniFfJZ2bHM41e+aNqWSPoQmbiMW4iTBx
7g0xHRANLS3q01UE4AV0fVcMRcagduab52p4I7YYwaphyummpKR5o+vKcZuJR/41wBJ5qdAX3wym
lHglerGPBceRX9ew0skMnOJjy8zWjfVJvwzaMPqt0HGU6zucxjYFu7xHyqVAflCGu37WFcKvQTnE
td7qcDTM5FmXs4qZAxl6lbR0N0U8mftQ1nnUp4xpF5NNVyU93dNMoWZNlOaHhWTgw2Is7W6Yen3b
xRHwgzJp/WQZQIkbVwzPNFTLSU57wJSUb3BxzXRxEXwZi8t1UW4znuq70ZCgOphy7ijoZyl+Fcdq
mvkcGXUTJHCfHqkOsRfKfacEhOBhWpIH+ZXDv3WuCWTdSEIZBVbYTbrD4FGCjZso6D1JObzubN3a
kqfRK/pDuOKEIgqrL05sy8YN+cxxa4fIf849iYO40Bduf3RzjFYSCddkUXE24uyhu3I0qUe5lgS3
ZkBCYK02E5BaXPuGxjxoH5ZoctHITpcpwDtzJzUxKta0GPIr8HQuaz65WdU8WSqJu6WRRUDXvy8x
+T9Qj/yVCuX/RvGIhibsr8Ujx7ePt+q//Nfb/+n9tz9oSK7f9V1DgupDFxUFa6JylU1dRRzfRST8
Gw2Hho6KRJTw0PE9v4tIEHeIBioSRbJMWcXD8V1Egr5Ewo2gosFSENFZlvxviUiuUpF/kZAouviT
so2V2KwbqxnxTKleaJ2ySnmgbTVFLGDTOeQmmcInHuFp35NdbCkvP1yl72KWH02bP4nIvktXeN2f
pCtirHa93FUjagl/HXa5dCdO1amMHiQqIpFK7Ebr27cQoace6W5HHrVR7UgZHdTbpg9yvkCEX6Ov
30RSx4YcOujCsFG/mXKGDyoQLqvamNkLWyqHqT2SFbQP73//u6NJ/IuL9pOzxrCGsSA6atxnyXYW
v6Xae568cjxUryt1+aIBYKw/SunLmE/jh8T4I3LX6QzWjVHEyVrOE242PFrCS/LO367tjGoNVvkg
yYdjL+ya4s7IHjLiGtoC+jbJFUjkHMTT3ryrXpsvWuek79rxtgq6AIjsawcuxYbW5TKu3SxB6IHM
dVGQe7O7uoKtHVabs7IXeaabOPjz3cwrbwT7nQhpu/NgpsQHZl+L06MyCUEAqQ7oGzm/RzU0A3ZE
Si696PUpzx9orRWiZygPGeqJSfSm/MlCM5ShdQFtZS+amw+Y+m7QppiRz0xvyXevjOpgZDS2ltzU
dPdvBcUxukDnxMBRtPLJOfLD8MRUx81mG6kOEpxsuWlAAoQOR7e8vecFR3b/ViJMU3fq0E/bnQp+
szip/WNT4tAlejSQ6kCPAwl88XhuBlTfrHwbEffA+AlewpVhL41BUVHM+lh6bQ2aLz5sC+oy1UdA
wlL9HrvDQ6dstAzTxJGEBM1XbdKDcnqut93kcFqsvbl2+kdBPer0hfvFVdsb6zph9SUylFyJjQbT
tZ28ME8gh8Me39QP8WMA5JwiV0JickXBpxjMdZefxg0jATR08IzadePoH1V4Y76Dg3opN0TME321
FTi23SXPs9z7jSU9TVCMxejUhWD67hm3ODTb7WwCXYt6N+NjF0hTdDmbF1lIHsGbft0EnHaTay7X
iQrAcAXNTnWb+J84DxSDRCNXeVz5H8uja10AC97CsB6WhHHUSddp+Tx2QCN82adC3ypevssfrEDe
ab7lQ2P2mGmEjqhusvcyOf39I3bVz/3psnQV5P7gGZkBV8U9MPW9cJefw12zk4L4RjlpR2VXnuYT
6MijdC7+QeIpXRWrf7YI/qRITmdMH2LGq5UHKoNTe57vqtf4Ltqg5zi1p+JluSu99mieqv/cK2rW
VSP9w/uTFyNfp9gc9tKNuAt3cAy3zSa+yY6EHd5ou/wkHvRAfjJPyv0/XFEkPH/6Lsm5/+NrAoUe
gN1rw16BEO+Aj1W4v5ilPFmnZDdv9V1+P1d2PNrF47KTtk2ge6ufBTwCu9Yfdvx/fusq225XHqwP
xR8P7bm/qf1kj6YfcVPOWTuIwyMRljRi8OSsqAvcRrLVyZeJ2JW9iPqG9ioVzOIYpKiDZJdBtNic
cGSyAezhXSqdichGN5dBYxCq7w7g5j3JA9dmEHXtHE6VfzG6zZz5w7KFEK091wd5E4k8c4d+vIit
IzZ+3W80sMDdLjpZ0z7sDjnTEQW+p718LcjReNuP2cJf5oLen51Wtv5FqD/VSLEpLuKRco35o/nW
3DYna3/fbQi0YNSoMTZHXHzsg46iEVnDM06K5bwIdugXAvQtZ+Alt7wA+VW2ZFv42R3TrbWNmrqC
BJrNLgim6YMBapm8aYrd0HyzWH2r+st6zrqPvH7p6c+XX5GIoCVAXTR/yMdpL7xcC/7URdadQrTa
1VFAPF77TXxPj8o2+eogC+Ru+xG9ry+TgdHWnQW7eJ/P4gUtHIvWfs5eQRleba6KI1BSIZNHtBTa
YR6I+vUPde9xQ3RfBqjIj+TEdDWIguZRaS6Wet1HFIcPyQq6/bKnDJuecPzdipd8G98rz7iU7MSn
p3jMj1UwOC0PUe9+to7s6j45STfWmasP/qiKfQuZGJgk7hXZveKM6fZtFTf3sw0RVcfWY9ThrL58
IUwHP6BHCehlJ3wdolMfRn/2rRvxKz7vIarbrUO4mA1NlJeHLbvNnxvPuhke9Zybz5bcFOaWNx3Z
9LaGR068be54i/UWEaez4IdNXHZuZKBPy410il47LMnWJVJYkx/Jhrej+xIUJJp7W2QgV76L36x9
c1u/tC/cBA3/RTFDYOjqtl1gWo4KDNkhnqCwNSf6Ev2y9JIHJsSC4JvjlgZWf88Y1IlvpAbc2QOQ
Tr6VH6CTaDvZ0q243EGKUC7iGYSCWd5qpq/cilvh0r6lJ+3SPEuX5cY8CB4rtKcc0Bk5mQMa207d
1b7XnSiobvGn+9rhejEFJ3bC3Wu/JfSb72ic0i392M+OQBztFxBv/nCv+/0GymDQ+C+z8zF7po9V
BgwZW1f/RkrVKbxDDIHtnrdEKPw52zXMQ/hpqi3t1h17lgtFAiXwW6Zs6PymJawyF7BSN3lQfnob
MpcHr0VlxEfnvUbCysYvNohqOF7Q/rnlvpvZg6khVU5ztmUTLOaPYKdt9fPq5HsWLdso96aOP6IC
MljS58pt3e/u6qMeuiOsVx5ZlyDyA0/iuikORezVMXrQg+YJJ8A9wmP1avj9YaQ9ODhF4U5f5FZd
Uwu48eWjMG46xRdhQSk+IF2S57XOyV5VLwrUneJDOXP0rfQkPSmB6hF/TJd4k3dbVKqndTucmpO+
Kx6F/XqeLuOHrNlzG3QxASMuT2S3EOPoQ4USSMb8oJQsLgQo0NejRi4R9BH7lJMC6xBdkYxuYh3M
bD8AgB3cbr5oStB2pDKdEbmtotOg8Okh3+bIMc7hcpoXbwW1602kQD6RlrSP9lA8M6aXjzKWP+Pd
yl514cl4jtbspYNv0kB2SkgvRXbW3UfLF4rTMvXSh/ySz/19V+bvRkmnLHIIm5PF60o5BSkQJJsD
Kg1m3fRgyuSjjZ0j/hSex/vxbD2NeY2UrWleK2AohuXrCFqETCZZ1+KDp+X1rfhmvmBeO4vn5aZY
mZhy3qMD8NG/RS/97XiJnpvpnE8w1PSRERZEI+SNhIOgohjAM+YAwJLXKN9o8IYmjvlXfptTJQ9q
u42zbU4uK0eo9hY0kdPfmd/6T1W3OTUnrZPBijn1N+qLfschZ1ieVUHfGmAFu1neSoieFtYI8iKX
tyS5GUdItVtLDvLIV2+rzzTcj2VA/l19Zz6K43vWfS7SVnguHvtn9UKsrwBco0Hzy+FWNx3rXR5c
EFjo3yce8apwYL7V4+M6+CGeUyIuG64hp08o3QZG+5qjcKRHRxqjioVMFcmbW0/e1eKsbOOHOh8Z
O6l2/6S6xlGbMMTZCcs2i6zmNMlGt26v+f5XhgNmPb9WbgZhQ2XU7jk9Q+fUD2qQ3TR3oX8V7Txq
eLpaFGdOMZAc6dSLOxbovDjqeWQAEXA1cxCNPHXcwxEjHXsiaHR8WGHJbBJHfGF3462FB3hsl/CD
uDcmuiTgPIKlWIoXxqJ2PPj5QuNyOwIAWjjjupwyp2gjKvRCbYUFQrGLbwy34m6jSfQ9L1q/NzqH
dY7PNP26NkfO8qG/LNx7dQCFQlH2eYgh+N1SAQ66uraliUFtJ7UPSVs6ddHbFkLP3gEfC9Q9nZ2w
cjUJQc1+zt+lGGY43OMBzQ/IxDh7LGYMxfNnEt6zbRocYJgk3yyPrI0XBvsdT72wV4aTNpyyC8q3
W8TBN/WzUr3mzyNwoSdY8TdE6QDflPpHJovVFpPnrfR6Zk3yeqd+SFwGbXVDpRXnTjzzmAVl5tHZ
1SJHRw3QuaoVmFPvVIT/oGReJJTH5T4CpieOoyNuF3a9zepl55a50BIs71F1ke80yyvIq4opT6by
frgDWqHTVnwibPi+IXnAvnK/mVHSf45JxbTny/ShLCwTzKHsBodBvkXD2Dq05igNPipPO6SDoz4Z
9+QLnnPNSTeo8KBjLchY7vpXM7QTwBryxqr3hnrf1vuEASY4UTLT3awL4GG6zbta2PmDwe68H+7K
S/5NqBxyiUCUItPmHBbb1XvylR5mBuR2SZPzIT5kT+GJObOAYleDFRvAeFo/myeLM1nkYGvlYCPL
AU6MHLcJ2zcpSr54y8dsio4sOv89WcwmrcJs3CchAa4Ci5E4KIFuphfhGebpAxJxdoDsG81hsg0l
8ZR2R0FH8rxrKZe67lGeXY1Tjj8JI1ljpUdaoihOmxqpA7Z+qXkb8tybhuKIipBZmG1Jz1PbYun+
+vX4/d3d9L3h8ZPZ6qe//o+/9Ez9wYp1ehuT8qv6f8FXpdE0+pvWWMXwPU/e/tgX41v+d1/M+sWS
cVjSApPpcsn/Ya4yjV8MHecUfez/cFB974tpNL9Uel8ECNITw0rIN33vi6nSLwjIdZyaliFLukFm
xb9hroIW8hfV0rUy/aFCa8uBnlsSFsdFIbO8CkiDUiUCtcsEtcANqvrEjG5bkBYE6MJSZpfPll4p
XGSLiQBDEQBsLbICoqRfN6R80HBOSZIdvw2oZVRk8EzsGX5rlaCXHBLWKoesJdLDHQzXVNRodORI
0ObMGVepkTkhNGbTAlFlFoFqLEzWq/ZAxLrxlmWt2Nym4wykl6PjpOnbULXQgDqlhS7nswdLuAI3
UqVJYFsZJOQltkxwHH2AJR4srBvZklbItdamR9O2mfKYWLJknUX45VFhmJA0Fb0dag7C7aCU9LyW
ML9BG4OnPlASqxUVV1/DKJMJw5AVGhK9oIc9iVRiNSog5XONijNJ42kYnblcBPbpWsFR1dgdHuHm
aI4GEfWZwaV4XQW5Jl41lJU8e1RJLlJfI9DSEum2oVbemBAirNxtsMPRojRCTZMuUl3N+MbIJI/P
yaJpAFmKcgFEmBFiwM5nQlr+yJjHfDKmXzCzlSnaOklE4XoZyJUHdIOCuTqoikyqZINAFkJgNpmc
RXST9AKyU801vpgDKffAdsxJTY8r6GMOKBiwytAtRituG/xyLdnW1bok+XuSIK0HFdhmiWeNhcUm
FXXX4wo5XNI9bjocdI6cGw3CNAaYkdfWCUv/MNJcPAtRn17B5WPdHsa8uDIGETy1gsh2X6ay5XSD
xugTKl05AI8MBwZoaIhw1EYgAMQ4BPTNjHlhL5IEqxpJoVHzbH7HCrfmnN+7LIJDTap+JlBJSLWm
+DXzCelVRHMdc5JbeA9OPSkL2ksdYRwiODVcT/wQa2XpnKoyOeKXrDv5tEi5yi7VoUuY8FMAxgF0
DiLHuEuJohArlmM1Fw9D0ovCB4L/LiSytlGEAs8DyaQN5ho800x4Ko0hzlPdJWYTB/zSY3LPoHlg
UJfgN4ndvhsJN3P5kOqBwppIEUR4ZlplRBZFsyk1EYVl34ZX7nwuSO+YUJbysRuoPDTag4wlv+IZ
3WBhi4DDmIPl0pJtu0KXhLsWVQOlnwm7QiZINWlfRf2apEulOKhU053UzdFjamZaf1gV5lyNO4lh
l9yrhbh0RJKqhEDYlmYxxGK8Plf1lp+VSD4T6Vi6VQlNDbemaE7hNmPKiY3SMvOh3XcoB5M3Cy1Q
+zhMWs1zWiPfXZB4kY82XB9XRcje8bbpAqYdOTUAHGO3KaBQL2msIOwgFwtuuaCnxl3Oh934mWJp
2SnqxKg+IMsaypdYHtAuMcOUs29E7tbmyyBqNTDrGE/h8lq2atIpdpuRprvXQqT7fluP83Tiqzq6
mDO3JLYsk+yRykbgOsy2ILDCoPTO8gTOs6wiuCYavqVT25eKTOOjrI2LIK5q/M640DD3eAoU6zgb
GjzYVG0LdV+lZl/RfSFykyGkIMQ5VpMBoeR+HotYeJ+7sepQSGnpsie4NY6DGJkGAhhYmsUG3Igy
EtMwoVyctnBh52HTXaPJHtBxaS36Osr3E+7EeHpVpjGZjhJGdJodedK1yr4Dxts5ujqYWKTKHBJF
nESRzC07DUtuVyk2OtJKl65lKIc+WhhO0ZTF2WlEXL6cTICIE4WGPCAPQH8iiTN+L0kt35ZYmYCw
IWmrmAWI5TgkTkryg3ZkxUohGPWkRlUAGsd0dEJCc6aaAaOuJoc+GifNmWc50e/UYspYj0NhXAZ/
LqtV5+Q+dRJTeQIKqvgUG/NKr1etZ9Oys0rtl7M6tXF9CkddXC9TJ1gT7Tdt0qdHmafRcoe6yBpX
KRfgCJrZWpOfp8Nk0jUzVsvJiUIumSF0oQLtLkUrf2mUZhhH11QzVJ8TvOICPVPcZtaXqLBIHZKy
yBEs5RkeAI6bKjfHwNB5ROotouUTT1AyctpZ5mKa35SrmH+m6JwlphUrzZYrxC25b2NNJ5cXWU90
kuJlknZxiHX3oIg6k16lQ3B1dfTM4q7LxLp5YlnUqBcgbzVeIlQRXrS6lIjxmCJEJ+ywizZfOigW
y7HBT/oVtWUWfqHfK/tjrU9Lt8cJl4qkAbUMiu24Xkhajy2SNfDBGAMsozKXBtFbxzyJzvrK5oga
AmDzc6rPjdQ5Rl1xZl5N+SUpxC+G9vl7jtlOrT1hkoAYpL0sN14z4m5wsiKKxNCtG+1akQq1ke7i
yuhHXxvVxHJrZRXljGse6fV7QShfd0M0JeZnexWmNtnHIdi0+zWx8Ex2uRYXZwtpTnwQO10EWdyq
XWo8VbCS8/0kpNoQIA8ZBFeX01HZD6GcCc9pSm57SmBWE1vP1+F5FogcAFIPfHuvQJyxpqZ/GmG6
dJ7ajiUOyjgqmHXjfpZKIxhbmahuXA5KdUuaYl3txKUsQ0JwxM64NS1Caam/9LgQ7yCPyahSBmtK
N9oKxg/bhagsx3DtkKHZnPxGDIZrXk/MPpY4SxoUcDhOaFxO7bi+GrWmqy8ds3XtNZ8SUuBU5Gyx
P2eRAQu3HDj/31d12E97XGWmeB/LhIJvkQnXguWwJuT5C6aZgYlcFRryjgmCPH6gCK6tI2IGgU+2
GCcO+SI/6up7kkpwtxIBXrYVNbr00iFQbF/yMQqVhbwaftPVR9CKhM8mR48MRB9VlVCrvpLOw3ru
qgrFupt25MIdcv6hEyuvRDUZXJmxyCupoZrSPJa9GvaXucfTiGFgGCP6XGpToK9lYwh1fF5zK1rk
P6QIEDUswiJwIpunuijfV1QpZehXjSxzEplIB8uHdw5jxP2cxsxSR+qyMGvDfLOyglxzxRGkTn6Y
EB+dkZSOzEfyFkkvy3HbyUViSl6xZoLVu1VvqEUMkyghrgZuFVTLhtARrjsr1MCMmgy+kiDsr5Qj
RAV/vYLYcvn3S6H/vzQCxt/mSyA1SX6sga5f/VsJJEiG+QuxxaqCafXXeoZ/9V0bYOi/UN1ouPkt
UkeUa3nyvQYSJPkXVZcQm5q6LsqGeZ2tfy+CmKv/Il4LI1OnosG//G8lTFxFCz/MxXRNlhTLUq7/
IeVX05WfhvVrPRX9LGbMo0bi9fD7WbJZbYR+MPHxT1KxE4xubve//rGQo3b1rpXTjmETWQE//L9/
87W/fVVSWurHb3+8/tji97+bZmIwpf31xX5/3d9e7Ldv+P11o04bv/82v/4ev/39t18J//73HzOv
c9vf/fkv+vPX/vDqv72k0aT/kDBJxfrTNUbloUqWqnJ9DU25hkf9UG/i1cyRLafTU2+s5JFrt0N6
xZTI/g+19/f+w4+CC+2PIVTXz9LAuiJSHIvU2whO/vg6aAc1C/T8+KTL8EWosvyuxPqdi7hdFngd
sSZ7GA3QC/VK5+AAvyuHaJf30l0xz0wDEtVvx/ZxKTn4ZL24UQYy/E1k+bZUFg+iMt8PIYhjOmWo
7idHZy5PPvJByYgahD5ksUClPcHKUfaEOFd1irZLHHkwLpI0btpZepcz6S6K4AmGBp2muH3tJvMD
k8pJHusAuO1HHhoiGSPCkya1m2lZkMOFiUGu1/TSyuJGsoqHOpu3uVJgI5NepjB/RnStuP9wIf/1
87IkOgzkHnFul36Nav7h8yqldaywjeMMnmo6no3TduEhYmT/9y9zXRV+ui9MSdVRm2oqaTKi9NN9
UaczeUQgIp9G9hvmB7knWMZbSgQJLeHuW5H2n3qqfQqGSLxFkRP0r8dblSO9K1ujuikM9SsrRRSF
V9gY2iQmJtz2QI8OhY4ZU18LeRcWpDAli0T0glH1DtDUABQLc1w9nV25pt02QlL1LAFHy2TlNxli
Zy+L6brxh31St5+TPhwniN1OI6mvcmeQ2dvEz5CKSGAoSAXsSetVQfY6Q9ZIG4vjDax20KO6xa+t
G7j4peoj6WCnyvm+FvSXMEbBn7eIWMXZ7wgqQ9qfHGY1POsWEpGk1981wTpVon6Bx3o3D+OuUchH
iUNCJbLiJo7kr3x809CB9HP3Aedr8Zome7bIF+N2Tajl4gdID7/19/4QrfTj4/XrUvi7hIDHS+Yj
Mq8rtW7wJBs/PV69MGR6mMvhY4b7Y7MIy30zVrVNEiwBFmtysZYmukfLODulEFobsy4AUWQ6USxm
MEXto5gzHxe19X4eMGFU0FxDCHSQHnCR1Ixi43mTdQTaa6ov5WjfhZxHdVmx+cUoAyVjPJmAXbQx
PRgU8WRaRmPAWbT4h7v/j12x396mKdKXU7XrriX+pF9A79nUuraEj8I8nNOi3WhJdfz7O1+6qqj+
cCklfjB+Gx3Nvsx1/ek1qhp/WyKt3ZO4k5lnrk+F86HsFI+CaWv8w/v5KZTuuizyYvyD4AgNxd2v
Yco/PM5YsgiPj8XuadohPhAxNDFSWoM6AIDtCK+jN20ZbJ1plbnWyz+++p++1d9fXftZgMKTVdHC
6Z7KA/PwwNzOO9FHtcOIO3fq/8x7hR5DRAbWIkPSf7qw80gjk8r9emGnN5LhA6SqTv+E27gNki3I
pq26xyKHj8I2zvrt33+s//qEcKV/eHXjp/fKqE+XyQzmSjszE+J6qzvmprkdNn0AJMcdbdwtz81B
Q7NEKyVYd83GdBm4eETrB3gH/PIYb3oEdf+w0pr/+iFYKumdHMsJrJVpOv9xZ4xjwEFSWOZPij6S
PqCN2YMydDIiqrSEei0iuVjGm3VoHhCFbzgJkRwxNY9CBZm+pvKgG2fu07BmFK0nmr3KxXvZCAVG
dZWxUzwy/ZJfW4P5mCoFZWH9L87Oa7ltrcu6T4QqpI1wS4BgEpVFSrpBSZaFnDOevgf8/9Vt02qr
+qtzcepEEGGnteYc86T2mFRzNcPfrUPPGGTjHhCp6lhhaONHx4TYtUQjmWMCwlUecbWOIfIOKCiM
eKXccPJ4mEJTeETaFE4RVxKTCrKtKhs/+Nh+qmG1KaX+rlZ5WC30Ujcrx72eWIJi8OItl9EBWioc
xjLGsmq9zQNWPiGhCyrr8FgGVFumZr4n/87FNZY4MqwHty3peSbZ9CJlaDcLzB5rDg66K2rUFARW
Iu+rXFPo98CQHoRmvdbW3B6AjCKVCFWSCRG5b+q6Q7ymDCtskMaHj59r9+/PTPlT0LoMaBsONuV/
Q7MZ2L/SQn4b0LEPsqJJu+SMwHFjOBH90dST1vZTj56INDX9m1Gl/ykG/X8XXOiA8OD4jBT14vMJ
LAEcQDbjczfbeDd4D6ndYwPU0eGVafgZmDEqGsl/JKQEtAOCBsuvD62QTW9IsoewpxdJP2p0ktj2
j2lIOzzok5uy9tcpPmSMIBknectmDVCeVa38jDJIb73SHABEomciwHWsm3eDHuTKZOo3qvhu7ss3
1nCERoglGqE2BFrMd0mSPaGc/+hzKEH/fuxLV+SPOZvlj2fADhNIOoLZi+Wv8ZUmrAzhn6w8fgmj
7AkQuOlyIhWOpY13/77Y3yvEstianE1kkzaK9QtP/ts7XjhSc9f5/mm2VyQ7ISR6sO/5+DbU5sbX
fON/c3d/7cV+Le66alsota2/9866WbZqqfgnQbMFS/oiAtOUJ9UgEbLV1CegIFt/aLVvZqavHipN
sP++7DJx/XabapBZWafK/ikV9cmoEV20M1YT4b8ApB+/uce/VnbGjSVkIS9WOUUzL/ab8PsC7rCI
zyCLnJanWqJ3/fd7++t+Li6xPObf7sdPi8rujSw+p7QwrDm7mudxB3TItWjZ//tSi0D+zw9SYU+r
Mg2oqm5ipL24HQzVAySvLjxHiXYlh3K8xn2q7Xoljq4pjxLyrakvqlmhiRjpDBSBj7E5pRz/bDRE
h+KhVskROky4GddFVpTXg0ShxR5UFGIjfy8oWh96Xjk+5YrYB1P60EQhsa3hPFIHsoybPml2cW8v
ZR+1dpumvyPAmQk8C25pMaF3VgwNiHaLps+kz1YDo1sFqWQ4UhdQOpYxcEd2QvdopIf9zcNZpqQ/
RivVA0PAkOVQyOJzOX7Kqk6gIhbBWaUqvaXghUMrTGZ018G+kdijS8v2vDTRG9lqD3BARhdpBPVr
LivBCvo3QvcKdVZN+4SNOnaVJIY1QROJdTxtjxJwJsQO2L9sObyCOV9TqCMKUCcvYzXPCVozYUvu
yDHVG9Tqg55C4U4G6knumO4h7ciVkqaMaDI2KFxOaCp0iNOoCPl0dqpBjmqqhOG+nRGqxTqAqZxP
SZIphSM4U0aX7eu8S8YOvZ6meN88vsunx2zAbK8xWBQe4+VICWYlKyet90+duZhUixuhf3dav9A/
s6gs11D4k6oDw8Q48udQqQQJwzM8DQSV2dt0Kqi3u6iInH7dPY5viPRXpUPGwzcD9Kt5jhRxHo4i
mAIul7Ii6KQBnbp/mmq61gNdMK3DC5xu2vk1n/d12H4zTJW/Zh3u0waWyneoapSYLtYNuMW9nJbc
Z7NWPHObukrvle+dR2LkNnFj1fOvv7vJb695Ma0yb0B+ol/INVVOGKaHxWDeSovSanBlV/spuZn8
zY3+ogRfDDkbrQOzuU4UHS/1zxcKc462Px3aM3ErnhyBPAnPucY5TitcDSCoMKX7pDTPM9LYuG08
TvPwxchPq7RNyZ6P4orbTQNHdkGfUVtJPR9A9haM9V0F/3EEHyHZ/e04bGDV4UqOAy8S/msEFklK
PquivVGIs4/SAimBTGF3RDiaC2+awh9SaO1ZUHfWmNzYVnFqzPDkA4qzenWdSepemiC8RVvB0g4e
0b9rUMKJgk59M+4n/8M2njnSeggFaEcMjo81rjEGvH+Fm9f1XuT+Zja6h3+Pwa9eIiuVzm7DwFdl
XR4StZRYYPghEi/RDx3VQdDO2A89zP0oKXecIJCDSk6z/fd1f53j/3iP1M5+u65ycYoJcGzbZcR1
TdtfSWa7T3Pf0RFz+tDPCsV3RhPxqFKSKmA4ArAp+TkeHQmnq0xnRkkxKuP1HC3PBkPLiHa6sZym
CtDDo+XKEJUQ96jGxW0TFRu9puNPdyBW4GSxH1dRHDQDgjn+kRA71cqPUllRapk9y2hiPgoo9qaP
cEtyJj8/lnq9kuPEq0JenfDNNRERe9kwd3JDakSdBntfHl/DEPVgg4w0GIejFMmvmhnelIrqLS5L
WwcC16XQBHKXXpMLhuo8AkvJAAqpAMgXJJOnIlU05Q6xO0bDOF3/+5n/VSFljlDY77FoQd82Ll91
S7iabnAoYeiwGizggekgkugbS8Zfm5PlKrrg6ICMCLzXxYwLkKMWRcOLpYnOIZCGa9YCPGGhUf+D
K7HwagaMJ+BM1sWc15R90KgdXD27SA5j0LhJAt4Ce1Xbp9+s9F89ut8vdTHVdUNoSwkRsCd9UIlT
fSipWRrzx//9/ajIbQSQdNoFl6uGUne6ntoSu+N53MiZ4Gyo7QlE+27oLW/gYuj9sVZcvKHIhgel
z6y7qawuLOXUJxEK33JhdqhCqInpPTRhTUjSahpGdNZlf1Zh2ANoH14snOXM8NW1XMX5DRlUt7h7
70wjeLPTwN/4onnvcGcDRYyuias5hapK8g/QhUB4fWO8S7r/XhRwG4D2Z4pxKrAXrpSieSCLQ2wj
X8rdYEReLVe0nS12T2g6flRy+RwYSIfS1D5QXPeiGJdCKPXHzEAlymHxgVbfLYzl5yxLrji1+bST
EXjSNT+VhWmtfIMWfpyA0WBHEjppZt8OlVU7egXrowgeCIq/44C1a2PFC+rmM/CDD8q7wc63xdvY
9vqKcobXjXAZLDLIi24+/d9f/u8L+LLA/7anr+qMOKK09U+a9KKhN+oQoWn/n1z/v1ZXvzzw2bbJ
t4Uq0KDq/udVRgBXiqTNHHdXvTutkTb/9N0fk2d4xvt3U7yyjL+L70xV0B+quqJxrL9cqsMJlGwW
qdYpkbDly2EVOhahBJEBe4hm9a6X2KqPDfuhJTt7CWtOhnzz78f61fr2x49YpqvfnqvewNtK6O+d
0p1uOdJqfIjW2U+Of507f1JqSrwIQ+d/cFVQ91QzFJY5Yf2ykP121awJAAo1hXUKgWJoacOmQR+d
WVeOWfqg1sm9YsrE9cle2FiHVtI/2jDbDPI5DL4Z7F9MXOTXLRVgSxc2M/Oftx/EKVV+KHGntsIT
dBdZyIm+qTOrX8z4f1zjcnLsdBhbojVOo5RdBzaRoMC24xbT0fxsx+E6s2X8YOCWOXb4WvEYiHlD
6XtVJTi/+pAzXeiGZoHWoHQaW8Wqlh6aKHYMKeF0C5dfGbZpaB8rJau+WRK/+kb57cy2OoPB/Ou0
bjQ5v6TsjBPo8z3u2FXoiutlPBQ3342HX4XZi/GgkbALBBL8ODEoF4OP057iE46HG7S6Htr0URfI
fqwIatOM0LvxmkVIqidrggb3pRxfy/3rLIx13TzXw6NMsKiY2SoJbCBwsWo1WPn+CFjxhwok3WxQ
g2erKCnWw9AcM/ktwCc10F82kbMPqbYJfd1LIo2gjMaNomztB089UB3bgreG7ryllWhqsyPC+WBg
zwiL27ZSQWRPtz5+X1VIbpxmt9b0EIjoVhLpNYE790PMayKeSWsxe2QkvzNztyUnUvRWiYKxIUvW
9GIBJwIEzauTaMcXtazXQCpwmVjfvM0vjl2myp5D5xxkUZa/qFWkaEQi0kzTMz3qjR9xAJ4e5npc
mSVWNjv1VGgN/55evhhedBZ1GwO+0CkxXQyvuTYsmF5Dcgb+gUjGERHe8ez9P7iITWsFRbahwtD7
cwxHSEkbZsbkbNs3s3Fs1cekv/33Jb46J1MH/J9rXEyTBlBho0XrdbbwHZ2iAyLCs3mdH2Cxu8Lp
N9oaOvbNd/PkF4+PbhH9X5NSMwXIi8eXJGojyZYfn/Va2yVm4iBF2qmj/d10/FdpmV79ovOwMO1C
m77ck9qFIhFL2dsn6NFk5sLewsSAfwYm+VVQikcxiY8Y+WpEhlg5JP/BHPz71S+WdvRFeYoSeOlX
BLdmzbfYEdqRKPt/v8Pl676YXnSKKObSUWSity4+k2zMWInRwJzsPL0Sw7wF1eqEOGgG3XBUFPj/
vtzyqy8uR+XLJr1SLOfGy8JgYSHGlpSRpJBpG8oRNrvvao9ffB0c7FBZUEKh17YYG35fups8A8WZ
NOLU10cQc6uhuWur13/fxVf7A1od2NNZpmGAXG5SMrtncM+mfjKVlbwf3XHXbEK33lrKKtuZ+34j
7STv39f84r7++Oov1kt9TicwqVJ8JuvNqbqFHxmvTPxH/77MryP0xRuy6MYZJncACfzyDaVpnzKu
GV0jpSEmdJCTnVaZGCjT98HAQ0RABHZNbdixCp58DfPnN7/giwmZMhiwFr4U/rh8uIR/1PMoFckZ
uMHSqwyd8QzSIT+3q9nxV+09x/dNemfvoofvWsLq8hT/uvvlmrqt23Q4Lr4elKMk/zVWfPat4aoQ
4aNhIdNpDTxc8TBwvsB0mxcfUNfOSlseJ5/jDiK/XZjXFieKNnJmK3nOcvYkRelKaXXTycg3GnUI
V2bRbAdLe/rmcX0xpJihEKItmxHF1C/Wr8wK8euEywtLYA2C/y/qTyXa1cDax/wt195bjPhjot4Z
qXTb58nWDKGW5d8M7K+GxB8/Y3mrv21ekcRRoZqXWflo3+SPIc3tDLM02mkqE5vCjbzvXtZXy88f
l7zYGk2FROzFyMuKcP0+UnZeJ3tkMk+Rk3/islGc8CBvxe34zbL3xc7VMhSFHZm5lCwuR4hZy1nY
RHZ8ZgW30lv0eyutpAAG2/ObV/vVmDeANQrZMOisXq5AWkm0alkpfI1Hdc9O6xBThoa8U7nUj1b9
JntgFv1mY/7V50QFnBTrZXb7S3Vod5Oh9z7vcYAMrTYsd99VlP5uEhOi8fslLpY2XGldPS6fSu8F
22SLPzhYY+QqVtLGOPjX5dN3c+dfHZdfFzSo5i8SiL86iHk+y2QZanybm2irHKJNtlPdxBO7b97X
F4spxyaDuDIV04lyOXvYAtS+KnSGopfNTktm+tX4oL0DEnQx8zdufJ9m2/a13ATedwvrl4Ph92tf
7MWmskmizqcRXqz9I5Y02jzymzhzMrlPP2cneVTezLfs5jthyZeD4bdbvph9MIJAwoTpds4Ti51R
4WZUnUtx1+Ey/vfT/fLDROFFj5tEuL92zeSGgRK2RHwOW7FLq3bNBPzNZujrLxPhAkctRTUN66LI
lVpDWkgI3ZEvNKfSKza2M3jWCorRCqSG231zS7+misvlZolxZCO7yIkvD3dzPZEnThvvrL5ad8FW
O5hetJYgMdw2nnkX3Kbb/og56Fb77kv9cmb5nwtfSp+MdKrHoB3jc+2Wu7F3zG1+U2zwk6H46Uk0
O+rbcvPthM1g+3t9XaSb6KYRQdHPv1hfRYo6Sol9/RS3ZuZghQPdN3Sji6Ie5ozkb+22kLZmh6yC
yJNTNQN1SmthQU/KD3pBLgB6i1K6Ydvu9XK+7mpENnAjS3qU9UdRAIvKLQAi+UzhECwvD9+meDfj
JgCwSM8mpDavFLvZlF8igMJqNKvbgOhmVR0HJ27mnR5rsxdTreuDKSRXCAmLUOFrF6g2cmXUsf1h
eQtzKJiSKXmVZnogl/dTGAdOlsQQWOPwPbTjg9m1z3Kb9HAk5ocxGN/lnHPvTJ4K8kGr9dqeoilG
nP0ARZTyKoDeHlFuMGLHnsnHXrH/eqkG2B+SucUpozs4MEGFqg29crU/dDLn7j7f0En0SpAcdVDO
BKxzRh51KiEaoT6DcVfLYlNCp3QM0ZDubLmmVT3V3bg1YHmUluIZ5M7JxClQExD9ujcjE2viBDgL
YS87sW2llletGnmN0BNMbi3cWjwM2di9x2iinM7CDjg1ggRhfalITNVL06bAS/LsPfbVDulp2hG+
kr+3mg0pATGSE2G5WgeSvsi9sFMtdWKKGqEC8DorX3UiXVbm2LwMtfmuLVrM3BgZffV4k5fDSTHU
zRSrgE9yf6cN7SGsJFc10VJVjVXBGquPCLzWIypGpwR+GmjtjzImiy8XAY7FJH5QmoByBLaZWnSA
P+n00p2ZYSko1PfC6DUVXerOafSZxRYyAORnHkqBFxiV7zCSD308FF5ZWe+DiSkK99lhtq1rnbrv
pg6G8aDa00tQ0A/qyW7Mg6ZcYSHRV0Hr02/MmtzRSziXea/qqzEUBCdC3DoQ1UE0lpWb93WnVo9p
BK9s0OSjFtvPptISYZTooIvBIORGfWxm3Rvr4npebtvuChQUcuQVdbEZwomMaQOrW2o92hoZNiTN
306BHnitqhz7hYWWDtJIISc/56F24jn5pP/2Ti0zkohavbGK5l2OmQIV8SL3oAIUrSfuIeaXGyQ8
baqhN68Sv6c1aeU0jheMt1HL6RM+IDepBIE7kf6Cy3peD5lClkw3AqbAF0eOXbSSZ3zZWf5WTfGi
4XtPSQtnQB/aot1KRncIRXPvz9LP1LTq65xUt7qZvNYkYzq1gSjBcII/PkSU5NPW6FZaPzyFCYAV
euoZyA1IIEobPOKAfjWU8W6mve8Ie3jCvXxVEmykN+ii8TQAxh6U9eIVrrVm6xvW3hzbtWnjVyry
u5BIrFUyAmEIDfUcROUpHNljDlqxjosF851DPBkE1AkTQr+eXNV23aFHCT9LOXgwp+lt0sLrKuiB
wMlOOJUPdsDpoSLmMEytYzGUm6Kpq12VF1tDSp/wyLn5XNNG9e90MiLp/Ot7fzQfYe3uIZbBgNUS
e4XF+xHftxeTkrVBi6xs1FxX933DgNRDrYLnVz8UQ/bGr/ks+uyq7tyu+qEMIPHUAHtDTaDaCJlb
UGZDymSdGr9YwMAAmNijEMcVFBrakvEaih62RLlZ44sHeN4RAyyS9yyAzYTK5FRK9RlNzbpp9I01
E5jclshm7XoTl4DqytEdYpO0Fn/TQcJQksYZQESMwY9Ifpz9n4aqYiTPHnUJ4yW4dhvgoK5ifW/R
nTPz5DD1+y540ebrMPZ/llbp6n4Ko9b0zLRa90a6DhUwesvsC3em9I9mg+c/eG7rbjeQZAS0HA42
JokKq/38EVG98eP+R50BwMjEPYUU0CzJjNHTd9Dg36BouRLSDxuZpdVZblwQWSWIw8ZuLOGuLOX8
jqkeuqBKB4qxJYWkdhKeJMZqU0/jY5AeRZv+CJPx3urr/TRW+0DTN6Nc3FeKcWWEoVuMyUfLfyow
uQ12fJXLn3754SfzsRP+e9XHxKEzV6nqU0yfw46sbV/eRM21UG6irr4pwtc2DjdN0CNHOBCG48mq
doUjZ8v0tLNBVffNtJfy6ZTb0jpBSmp21c0I3HjCBFn4H6XZb4MObV6UPPipvgarz0JVXI8FFo74
uVVy6Dc1n4m+yoPINYsIooq5F5AW8XA/9N1RDXVvHmqXiYVRLKYD6quNFL7VRrvDlbfOh2ZTmLdz
aTlpKG/kwL+lY+x2FrJhSeywuu0xXy+xi46WJOvOJoClyb0iqjeopDyCKldoPG/H5E1Sqdz3AHqs
8NCQiz7kUK1U0a+I28UNcVNLSLsy1+9Lz+xtF23ltuj8NZZEwOH+bZiUN2luriOSPtI2BUisYbCY
CD/LHVyN21r/YRq2m8XQeKASxMwbQ2KvrSbfi65bZbkMhAHDeFftLYLXcCrGWbwGuwCSZwkw45At
q65p1CuSWV2jtvf9QiauP6xGv6u7c2s/yWN6Q3DXWlWZMHJpR4MW2gsa9sjfh1F1u4QgMN+uNXsm
R6BeZZJyM+nZWqQt0jbZnYmLEsxNFt5+InRnFj996/vYiRU+Szg1dUxM1HRn6s9gvjexjkjBHncT
bRAl/DkZKs1Ydq32mxW/QS5Y2SGhbKO+04v3wWr21rgfCAdqGwuWMiEhsr0xi/4Gq7IT6bEXytWm
q6erMYFXVX5YgjQDBaaz1T4vhsURKmqtqQDg0WEOm8WsYtb2daf6TlECKwxGD1y4o/U/fYhU7Ksc
UyqvyURZvJebomXEZlPoxY2xJ1GWv6F5upbepnyRdVaxpknPZZwA1s7ux6HehIQEJc0SmOtDEGi9
lITiJqrWPpAOOlgrAgPu+5CQPj68slV2ujxSKi3X4RjfZHH23hTiCKnCgSu9zqLoIYpuNT9zlao7
qJH1krBpSfTw6CvTNjYMzzfSQ9dbDyIOjmXeuJI0rbKAyV0jvSHiZ/ry1YQPOMs7oCPkraHaLhXq
LmKVyy9seW9D23f8unCM8d6MirXRnmS2fOS6OGO3lTAzz/HBLu8CUA9AaqX0JGcmrxB441A845Nd
JdZVANkNk44byqyWpNf2NJ+VnFyP4qxQdPNRpi+dHRXi13TKkqMC6HssGqfu5b1k3xfIoIWUk77S
ATKpnJAha2nU4wGHGEV2yCQSi0xxjcnkXTduMRkVGrk8BvqdT6lA1YvEJOYGda3asqsE4fYpV5IX
gjmodI4HKro/peo3YZiipNGI0QviO13v3lRQBVX8EUfJplf8LZEN2SoxGFX8Z/sGrokRfRphB0zK
s4AeGoOx4fyTkaaU3uGxSScCbHUAWl1Alq8dAWLgNDkEikuE8NaOZMT8FFuHcROayHJZ1sw7PSbj
aMxehuKhzQInIrhLzsgzLZ/rxXZVkt4Dyu7Jl8PXtJDXQp7eUiV7akmDdpjdoVeYRDwS1kX+U0bS
R6RmR6mJSEpI25+6UYPOAt9goLL3uwEjVmC9RVV2JGvXphyPxMfvygGuocyMKaE1jYZucI0OIqQp
D8HHXLDD4zsa5PQ9TyGay9jIOtIywHHJKBBINdzitlmbaAdWiRJ8BKV2lypmjECoex+TcZ1m9YgB
0LyC0eEMGt+aGkI/6BA2WYbXl+IQs/VMSkDC2h3GJq9K5I05jLemLbwk0LbA8g+yMh40A+JKZd5x
3thrZAOP6Dw7JKhuA52vm9WNat7UenqQJpKi6tgiqwsuni10d5ySrVEyvisDV3u+bsf53R/IzYg/
8ra8Hhv1vktVr0JeYdWkeajTkz5oh7zHmdaNG7My7qWud2Nfdsa2dVXtg3jjVY2adyphjw2tFylk
BaGXIHkNeHG9E1K983Fh9MNA1iW7fcj2ZjIfIM58RDnbewtbe/6QGrcSYklFSw/9KBFbTdhTWblw
H1JiDrygGBTsD/OZr7faJDm5PQXJl46SQV2TGpU9jvA56swY8fpSfSU3+JhSKe3hE5JPXHGJ4OCD
6B6q6DSp6bRRfRv2PEugYwXo+8z2YA3mgVoCMt1MIdgseI2U5IXwr5dUG49BStBpMVACQgdM3m13
o4TCDbPqxoQ2mRC5QChLs+pxaGwGPehAEyrnbJKJnZHHH5ls3c0T6uxen7eVH72bqYDlJ2OQgq1X
yfIdKydbNOESEVB7Ew11hwZVx6HEghqRae++ZmJw6dnPaAFANrn3YnZpWN5BZ/o4+2Q7kx2C4u5J
hGrdvIo+qxG2sirfhHZ07K2MPOtqeDOteQvS/zzW/TUn0TsFArfW1ffFwltritdRkp5z27qXI3E3
D+kuDuM7oed3pBcQ7atcDbisnMY0kZ4z4CKLUAWZlCCtejJL8322zJ9jKa6TWTzANtgYdomtM4w2
qTx5aSve5UL89OuBmVY13w05vG4Kf/F6YN2zXuokuM84A6+CIYUGqEYfVdlPDsFXRzuU2w10ooek
5ZyU6eONFOQf+oTpydaPIm5uKHaGQA4+MdWcKp3xYFjFboi7+8Cw7pR5/GEDvs4aMu4s8RZJND5y
rNjXwoYDLZM02inBuR0QxRhl7bTwYlZxl5B0YLMcmEY2bvIpU9Zy79+PtcVaIKX3UgijUAm7J0M3
ZZIsMPSST7Yn7SiASgh81uAgNGeNm1VwJTmcZxkHx0y3wCaWPTxRrC1OaeifBliNyM6fklHcqtCP
VlkV+UfcH8xrcXoTox/ftkuwWY2wtdfCM22xt5EmBNtLMr+y+MHyxX0Z9vJW1fi/V75ybPWKLae/
HZL8qirTfKUgsnRgog9OK2rWJEHio1pqGNeC4ionJM3OCANLtPugQLhnw0CAAmh3W13pftacqPS5
4iAci12sjR6pkAs1HjSMNWwjY8K2oczs7eCSJCaniJTTr0hPrO4oHScbWLacQewdkk8rJIwkH4eP
XvS3rch3U+JvSPXNOgEAMkKRuMAh9Qqx1zQbMuatOXEGUzbcmql7hWuU3lEGVNPUfEi0oGrW/GsL
fiRSeGvNNhpVihuM0SwYLWZzhYz3OnMDxXyuWooTsdXcm8F0AqfyjD/+rgZTV1ndnVqPP3Q2pDZY
O10bw5UsVfu4sKxdZJHlaQ/sTGIbcFIaGW9+oj0brbQtBEWNYB4frQyc3yyjm8jacZf3yi6dxfOQ
ygRjaj9NDaEyCw85nOVeU0qsgqSRxRnIXFk9pTorwlBIK9sq71XEjPClZPguHMAUedOqgxdQzaI8
67Q2+7kouEP7+jb33VMjW/um6q6nCnOBGhGcyfAUK+BUBz1jipOYxpmLDmSY6cDIB+JebPBkVfkZ
KN2HERXXJUF+6D6WxNx+/LRialekb3lxgRJXzqOZXah55K+aFfHTz6rZX5GhO+F61u6auHmKRukq
zMQhqPKjZrH8h7J8tofckzpgikp1N+bpYRS8uNwo98lcxNsUHKY+YGmQYg5iYyGXjmp0XsI+H1jH
ns72ddLVP3UiX9hVYFXGFARGbFK8YSZWGvsxqXytsUp6YGxWTXQbkP+S+tRmitiAq7V8L8vRq5yz
xGfsL5jIrwkzeie7bZPbytaf8JpPPghqMoKEgyQ2dolk3oGTaxGp2aEbaVBq5fItiYHFtpjGZtR0
q4JtX0YCWjhzIg61eNeZHAZDw+1U/RhI2A5VwBNuEyEsL8aGlBtkPl2VPAZ99Wx0tuXEAXSqNCiW
wIIHxQ8xsEUKN2lSFWii3oMJs4miUiXplWQ1NTk2o3+W+wk+mcie0kpHKJkGD7gzfEf4aKEKpn83
bTjXa2P6c6gh3+QZx3655sdo4ysopAe790l6U8zVPEnXfdBumib7MafkGgFqKUi+pbA2mwYGlYZt
uCJXj3ll3FbY0UnWXtruN8rIphm5BExoX25cP9cwHUVCXhG2Drq49XxTAu5p8bmBRstg/UDbHI44
Nx/UxqIoEY2a60/+LWCBK2kOH+wwOdeaQRq6fqtEZe4AAwRsXBAHNCYaljxqoA6WIm8kp8jpw+bV
0qLY1TL1urLgaDUTkckl/JtJNGJjQ8FzbUMqvabT1001nOCLFauuJv5SmXGLztp0MEW56+FuGEZ1
R3BtAyut2M+Kj6MR0SeMmXPZ9+VaBMOnjEpjpdr++2TUN0BiPm2fM0eZJN06qJPnNAHE2RGwvGrN
8l6bKypUgEnHaElVH30VhKm0j2bzxp6ktU4kGKpY5qYseFD76TmpYcbqOQTZRG+v/C69EePw0/DZ
QxFpTuZbU8hLiRIbrOV0KsEWpTy81lQKQClk6ONJP1SWoRsnt0QR106JrJxCyXyLVnV0pNZSV1GX
BaR5SI7KcuNClRodMUqb2tbYMxTVeyGLbi9CILqYu4DHE+m8a6X5PVXRilQobsdhgJMrBtcHN0hI
IpNtUwQc45p1JlL1Btr/OWnz96YUaBbtqyLN2Vd1ecoCx2c+gwfeIDo8slgWno9/YSVxspy7+ZAA
ubufFe06nMuMGSVEoSupj23O/hElxgDJvdsZ3bSA/XSHBXhPd0O7n7WQI5sCfZetOkdViMbZrFwb
dXTnDyYnu1C773Xbs5UYUkCf/OBI4DRlOpFvx/+5mtBYNLrYmWN4TIIZhDplNajC0XWVyVg+1HkF
iHfLMhu4qNd3Q07YcBedSQ5/DWwxr+SRuSFsmYekREOIQs9ija7BXgVaf4wScixUJXzqSE4jKo4U
ujlX+zX5Rz/yvn/uY+3kNxkw4KZTyLftbMfoosLDlSbBbmKxLdBh7HjZ93ozf5I89ipbI9Xj7FkZ
/Gu7VIj/UCDFts0zBb+XibPmRFo2zHp2JHGmP6YmmsswebPjyovk+Tbum+doFEc91e+VmFaFKPlo
p8mSN6XVPvpleJPZmb0ye01yrKaRtoPM9jJS7QyVXjCviqRZF3OUgTXLbC+kOBEbSryJEdy7hpKS
Ra315oqp+qmy7YBUDHtrzvJ9n7fbUuP4ZFCRNctBuBXhbfi/jWsi2tC6SApRW+LIWtAziuPHWARP
na+5lcTZIfGPkT/cR80IczmoVmEUfRZGvCusIie2GihmUS4DW/PLNYlQiLmmxlgrVMmEVVwRsLlT
KvOh69XnYTLv+sJ+qzLGaxTvi9xwhxx3YTU/+VV1Iwn1utezN6mVDznYcKrX1MZgsYn/Iu08lhuH
smX7RYiAN1MCoJcoS0o1QaikKnjv8fV3oSYtUXxidL9pmzoCiOP2zlxZik8mrEw7SLP7Us9Z+zjM
9NMOfOCtwjQkPZMSZDZm78ZEJHbnGaeQzEAxbbe+DgLe8HdjbbhCm9xMDaXzYdoTLEt8AF2ZOu+b
RWqglPTC6H4QrY/SmJZFl5tuYcTqvtPk1yBT2N50rCjFWHEa8ydHVDM6KsJAKCv7+5g1HQF0aYaW
s1eW/sQqZ3I+t8JkDU7Ls+G5gPTPISDIFTb1sb1Vuxzfc98/FJ3uFCkFqbSU/4wygk5veiMC9XH2
W1GzLfeWxkQrW/gYmEjYYjPjpg5G1NqzNd0a+OcNQgz3iVwjQsXHbkvduG9S/YgPhF/We1P8ziKN
m6Z41LKPdeloa03PSH6J6bNSXsZCd82xuS9JQKfN468Fv3qOPL9YTHnOsmC4gY95HxLbykhYKzV/
2pACeKv44h08rVXZShv4pD4tmeq2topXsRx2TSW8BJOJY9sU6MMNu0oX/yY4Dhb+WC8BwlFqLpjb
oeA/Kt4ULcyGfLesGJ+VUDmFnUVQZ99yEcnDjAjPtFrnU77UibZlXRAJ5EaoCJkd1nciTrmNsYCd
SiWAQc0mZ7Ko2LDI+gulpsgFvHauRgTWUig5CShKS3lO968Jly90fdG3ojrVJH2mfJwJZvysVnAR
9cmpJRFoTiEjERAW9t+fG/VXRjnvLRsYNVTuYMlplFUiGeNVmScuSJgrzXPuIN+byYgzURLK6MUQ
Y583k1ty97gSof+pyX/FK/zc+hC29fqWa9WdwXWDPOqmdhvD0Giz1ZJdzNwFKrtEe6u/ckF5TtLy
ppHylxjWzUpu/WMQ/aPkBvup19/rsTupKohZmbg2ftXIoobZKGsxEZ4TkWoCrgh2pLiSFmbtObHp
kdLRTa2bwYyY9/vcNssgt+vJDB2Tup8fZk6gdjeqmCwlxTxw+HcMzb9LM6NaKV60qi0Q/hMMWTee
+mxLf7PYdkOpO0NtES+h9WSsZ8+l7j1nhfKscToVNRJyw9pr7BBKsgssL3VrT1tqGUL5NFL26MO2
beH/NSTzMMTjbYuhZTFEOS1vI7HHfj5RitOtwA2nDqx7Cp0vcpo/ysZAcGFK3R9U/RjTvwvYUugZ
SPNXTN63p/yFb5guekGmUNLTtjBywPRDVCyVfnAqOf3wI0FetOQeeoK81xOc1V42HIIxevCGlBAO
TjSJQf5pTdUU/TcMRdqFVv/Ytv2ujNM7Ua1vw3JaSUrlCp15Gw5p6urlhAMyTf5YQ71qx5abfZW9
gJdh941Wfq1TvDIoo3qEXXNYUXZhb/42SokkLiN+DwLN7UfzcVI0N9CDQxPEZMDPUbpDXG2sqX+q
8fPlREDGkVjBZp58Tt9luRCm5k3I+n3nhUc9pYMbFVwc2jjYe75JgFUYNY6Vz5cZVEA8Z/0kafG9
URK6IinvYjPRPyrSW5F8arq1HoBhqpMSDTe7obqSRGVMTXq40ciPhChhvQUq9221hyI/ZS6LGplw
MW1kq+YCPxTmniWWW7AKGrWEAyUNblBMOgdYHS5Y095PMl1JmlpCgisrbvqVEbPo13VxjOjrpkkc
OvSXbwOlQssMsMokd1lTvSeY0SCGh0PVYxbvwuBetQplCb/sJuoSisyicVDLlhgMTJCSOVu/hJ3V
sMdUA0XRUHyXk+zdjNHDiZawaYZ2P0zGXRWPOGQrlF5AOO9kbdpXQBso8Y9OMSaQcknAoOTDk41W
aXvi9CgL0X1v6DsoaZWthN3zVLerXmcaNnGSOtHcRhizgsoLvbCExNomvmfXPoEKBnhKyXQRAqqy
lKmniu2HG6/Jn8qi5pUXXBZ8KXDhVotcClsLVMx8p0ytUyEIq3RUDpxP70u/fq0mib7JQzwR+JbV
N2bNbRqfIif9fwUlXflQCo8XOr2Cez5kmbC3JMo9SYc2JdjmfvOmp/W7rqeOMlR/NZkoH50ECRpT
M0V4Iat0rxKCZwtWJpWgj7q29j4SX6CeywpuZEEMp28YAK0zGgqket8KAALIMVYJpxDiR/DYa1Mf
7yYhdqGi8TKEtdqEzzlLG+zpaZkUwiprzNes8h3J58aRdf7GKqixkK1TJvEdx/dl2cquFE04jVKh
J8OMeNZ+eqlGZV+ZZO1qxpxaHHGKyQd6mtY9LPKVkXmntrUmG4HmH1HvnxRP3epGtG506Z46x2ME
HWcZVMTCDFFGlB10ZTebJQZTa3q2XtZoVWbgpanHHwq0ASJSygYomW7+ka3yrvb7lLKzXvMf97QC
DSvbxB3nuy6rEteU8WAnaWIuxJgiG6bb2KkEmtNSiQxXCaeHgehtbuD+SVL9dyz+J0sdgOsV9Ayt
jhChrhR9glusfC3MzdZG1mhsiYG/VcVSXUZlSCXHw9WAdOsWO/6L4gvPVccIM09mkXK1XPpSR8uY
IiDB2HeC4B8mKuPtVBibFG0B1/FgdAUaLEYsmou2Tp/GuHrS9La7sg9esufh0UISBw4BeZxxJlpD
keAZFrvfyfzVOTRjV/FqPGBUA910XXR7YXNH2IgxQSU+wPyGX4gaKZByeK8nLowHWat2QUNcr6Xs
fz5DXFBsWrIl8VzzI0H6+6ombkr0S74nogGfasCsSbvNME8GtXc3sTeFgti4feNFNgRW/8r7vCBR
s+ZABDzC+IPh23wdWsuI91OjIDkh9N6mufle9+Lp56e7JNbEqqvPTj9D1oxz8EKBHqZN5TRBAQuy
/A/w2tX0AH1r69u4p1bKxrOz1TX0wr+D15nakFOSiKx3TmiQz4Gike4LoV94MRYCYqOihvmmxjmx
RZgw6sSgQaA8RXq7DzSunGlPc7RM3sx2OMCDvI+SHs+XRiIzKGbSbyX9XSWMFz0XYTaiR6JHk33A
+jUWYaSNzmDKv5QipuU+CZwhxLt6KOhaedFLaamVi7vlXsnRKSRzqJwi3ZuNceNpBus0fZGICDdh
gpXfdL7Ev648ckk7ZbLwq8xKzW2hYy+g/j7UBoZcQVrKtEPiXPh95Ve6YESwFI1zEVgeg0SMs4kF
3yDLY4OPMNj7b8Dp3qg740bI73WBg8Wifoluh7f+UTzxiV6DHl2aZ5/HPtNIt0onsbRJ8YlrwO/G
RwQqm7HdVv4VO/zFcehl8Z0DwdXOz9ATejktkqr4RNqV65fNBzWrVV2AQf/5ZV4eR1VoyYt0AP4p
bz/ZA4apCYo4BQwm+95aolIx1TgnpH758zAXJ6+JeB17GAifczuTlOaCPJZ1fBLU9wLrcEaV9OcR
Lq1MuM90Q5sNaBjYvy4PcU29pzLL+BTV0a3fjO+h0NiBWN15pKOWbB5BQ/dciq4ZtS69QIg0M4vB
ZNU4J9UO4iCVSFt5gbix95mpoxCqlG1TqS8/P+Clrx4DEM5ECMg4qeY/5NMvpWvsbhYZFScq1WH8
AdffllAhZM89ebXd68+DXfq9Pg92plrHPyh1QcFT1dC/Zs1pRkmzff5fBjEtkzYgtN/zeUzhiJAP
zcJGATqsRi1pZcaVr+Lyr/OfIc6m66SJ4VDkWBpMsyDdkvIq9tewmZz/4UnY6TX8WVhCzmEc0KKb
yYjk6CQY3Ws1WKdByd9+HuLfTDzfJYB3zbMUrwQkoq+/f0p9hXqSysqzlJZob7ZaZNdLfVE+gUhd
Cx/1FdH9pU8AHjFmcxoKpnmuuc8RDOm1psSnHgRoL+2V9Ipf5//xRCxws8XX4FT99YlasceQRZDE
qXE6R9mnrrQLHOqpOIT6Q/P83/tTOSBx3zQg8uHzPXcgxjRHsCm00aktVZtAYx/vR6hdw9N9/+Kg
JLAUYAtiiwKf8vWhesOYCmgC3pFd/bYZwrtpKLZBmVxZDb77O74OI38dxq/0OOZ/AVl3zoIthH2m
5+4cY0Mf4coc+nfq+frl8S+BHJAxsZnwWc5Wnt4XGjUkaenYDDGuQ21WGuXwK039ZiiMQxIDxlHC
Fy1t16lsbcaKqyFMPpxQlrKlNEmhVEdjniDJlLo5/YIAxj5XHzlnuFaWwjEjmeQg+sGNMFrvVkHa
b0QOWhXqSEd7VCMh7dW2PLVD89SRv0TDXdqNeuz66fTUzCYDs6Ni1xf9xpCpnIUpKIg8wJ2AlZBI
6S56NwcjdrKoPMnyhLogvZM8OV9KIxc2QwpTKhP6AyWk10xuBIdQn5FrGTZG0miCbty2QXfgnPQW
km4dRPHTzzP7+0ST2D/wJWngAtjsz6ZBEWHvzT3IW5P4UViOklz7JC99K2zvOEchs808yq/fCste
EaTA544Y+RdR/BDB8Qu802Ao9s9PcmFGw7uUYOmacMsAx56NJPU8S6L11jEjFws59EqWiuWUmzeI
ptcVEUS0OfJTPiH9VPlaqiQR0WoMw2LOj7/y2crfy5D8MfMkxAlMmoB2tmDSwc4HPcmto3dT7bnH
viUf8S00eVtYZ3ukVmvEcHZ2VJeWK93feY/lvnmTbopfxOleey/f925QbiacFuC2svrNOit7ozVS
HzOP/bbYq1v0xw/ltngc1u+oMAGRr0D3DbeYKZbl+spPMi8EZ5P3y9BnO3maI7jKY4auHCR6xDc3
a8pvbrAuHwXnGkFBvvAtfxntzHZmxL4lky5vHttRQNSsbZXUxF+Xp97NoIajY8ylAxERkd2n1DaV
TPqorHAipbXPcQc1fxU96vam4gM4lvznMfAhNKnldDAqRKs0sMytBJYD2oovEG+v0Ik0BefnV3bp
ISzuFhyJsZLjRDp7ZXUTUuTLWwHMYOd08Z4cG/3B207+CsVb61IwcSI+mtaiBkND+lWIN4ppZ/Do
4WH3V68cF6Yvjud/7rfZ1H6+owgoYUTR08FVEUtZ6NsaDJeXjzaF9ytT5sKv92Wk+Vv6dMQMYMYn
iS4LR9FrHpg5h1xLVz+/XOnC/givzJR4FGidonb2hVS1kVgts/bYLfEhrNJVchI/0r28zJ1+rTyW
63EVXBvzwhv8MuY8PT89F8D8NvQGxqyWOK822RLVCkkv4126QTONLGuRrMSH6EZ3f35Yed7szyff
54c9Ww/NrhdrKdENgDTKMt2WN9ateofnyPWfYWa76CQW447u80FwUOuOu6sLz6XZ/+kP0GeWxqcn
t9BuDTH396MGIspYJgdCAvCf29ZKdsY1qcc/P/CVH/e8fhIlRLdRcTSOk387C2dRs6z8Qtr8PIo8
r9znr9UAmw6RF0zrNwIIIYJqGObT/A0Fd/4bIhuDj4m03qO1K1eGmySL7K1X7Jl20tzIi2Dd2COO
85//jAu4oZlU958/Y55On15uJiUVymL+jMYR7XlV8LfixliVS2LEryzjF16sBc6RgEw2V52K9Neh
zNbSWyUO/FNvYqYLKumPX7Vbeq+3Pz/ThY3q8zjK2fdSxUGuxvJMFbQ6w27H6bE16Ndr3cMoK39I
DVyOk3pld7wwO2Er0yukoihzFThbEaiHwbTCwnRK83qH6sgVfWGDpGsplt1//30yFPhjEmXmOsTZ
kUCKhG6oYkM4JlTSAnpdQfU8JNP/sIx+HuXsu7AgxAxiJQhHfA4Hf2rX1Aeu/E6XVurPQ8zfy6dP
T89keJsZD6JwLV/Uk3w/9OKVb+7it0CAHkm0FoVJ9ewmE5M2KlHMFY5axlQiFbtufEdXjiP+OWhv
dttee6gL85piwH9GPNt/OqvXmqznqUQTyEEDNxlt6IcBXU30kD+0EeZ9PdukQ/Fbb+d+JhxWPYRY
RaZqaKvahOI5XueKspmqFP+IIjeOhPp/kQjxH7nTAlJXAlsrm/fEz0InRI3hyiUpMb6ZrLk20h8O
xZ0a6Pe9SLkV0plItkFAW2z0xWWoEns+YOCRdKqtkDGnhSp3wAWLez0k3MfI/ZefZ+M8q8/WuS/v
4+xzZdPPJwmK4lHcYhnYhqselpm4vnYxvnRst0wCdVTueeB/zn9pQBdBVJWcMLra1bfz6cbrbcHt
7MlGoYU973q/4uKkV6nkU8Y1xG8Vk2qo9SAqJeE4tRja4QGlSHurzLCHXP9fvmPVmB9Nv9Aa0eQo
UWqzF44VXqFYLNdaL9hdYyxa7ooc8zby9Pvn3+3i7Px0gDybnZaP/3TI5gMkewQRndZNVVpXNsE5
z+zbx0ESNH59WL/gWc+2BK/P66mreIM60RyQq3EIyv6zicKQ1MQNUDgEM+RMOe3oyftWjJ4J1HW1
Xrwl23gZB/JprE0sDlaCnW7YVlP8nGJor1vfNc1gbw06UaZTs9UwoaA2RXiXqahsFfOB7qZriB0i
ji5FIC48q1b2979/gZ+e7TwVRSkzWcpqDqJBmxaAvMAO9OiQfh7k0p5q0UgSVQp3sn5efmwQI3iK
2QEtTqzSQV5Zg0fuHnPt6kgXeBLzJRRABhIf2nTnE6xotFGBnCscSaYsbA8RlianIANK/Hfqjc4L
d3zwpKMojqjQcfVOKsSCoYZvEIkHvPbvE94PDle7qVUef34N38N+QNhQoYSswSfLhDz7kHRJCfxG
iIVjTBM/XyjyQl5NS8lJloq/0Pdo/p3Enf6mG8lOX/npnZ/Hv7QSfBrePDtytEFTtwYRxcexfwvN
1B6NozJFqz4qr2zL3weS5yAOS9csyoBU0L/umX2kJKmctZSxWAc0+QEl4iKKsqU3TPbPj/T9y/o6
0tnOaY5KX8F/9I49sFoReU1gPA7F88+DfF9kGATePlcphYPweT24q8pEVIhZO2ooV0xtHUVXtuOL
7+vTAPMf8PmMYXV+IGnUpXAhUKXYIe4n/kLDSP7285NcGkiBdE+zHAfUt4kYyKkPQA//utolN4oR
VwspHRZpgocq1a4h4i4NpvK2ZChRfPPn/ZoSz4lWlSWvbYGVaJkT9uf4LsLQDb7Lhfne2OnBwBf6
P3wSuiWrOo1llabl2ZbQlUpokHtvHSM5PpS+TgAyabfm2F2ZTfNh+euRgQ7Bp3Hmx//0o5HEjGOw
GKyjAY5upqcn4m/FupvIR1bjaPnzD/f9hDgPBmoP6KpJY+rsfDIFFVITq0W828crMCK4YabNJCf3
/tDVOP87u0B3e2UaX2jSz6OyZPBT4YA6X0x9+mtd0pbWcRacvwMB3lBuooS49J/x51kczxblYXpG
n3ttqbr8cv8z8rwlf3q5ul4QG9VV1rHoTqOIcqocFiDHlipp5ET//vxyLy0inx/z7OWOspb5ksxj
pvmfJn3JeLPoXH4e49Jk4PTFCVrny/x2Cksa6DxanljHruows7aRQ/vJJRVbc/hWr0wBeV5gz79N
fjEQvdzyZO6yX19fUbLMW3JkHcFw3WoHaanayi4eV/oGRSjC/Ho5s3qDrV+DNbHrU/TrGkTt4vN+
+gvmD/rTDxjHhRCh8OWdtpXNJQpDRbz3ym1rKFemxqVP5fOznm2qZi/XY2vF4IF9AfPzo290bqVv
++C3LuTuz7/ihfM7gP7/PNa/F//pscQBiZuuBdaxt6flnA6orMMtw9rDX30ZH6bXn8e78hb/Vb0+
Ddc0k9eVAsPF+R8/xWdFeLvePElidGUKXJzqnx/sbMJJfuC1XcNIaDgPdbWgiOaS7Zbvk8VULTtX
s8vDuJbpHIdXhr40+z6PfDb7FI/uk4iB7JhX4Co6faHHha37/59vUv36Pfpl1fsZNOwjWT922f8O
gz+B4m/0/75bOIvCQAITY6WJ6nkJ2UeZ0RGdbh6taSc3N11ibZXQ3yI5vbKgXHptqM/IrlE5tcLr
+PpAFKZaVJkQbAy5e0Z1dK+nqcA95Br7/tL0on4MqxkivYZm6us4VlxZpld2Jj/PUk1upzbaJVhn
SoHswWtZdpeeyQKOO2P2daIQz54p1IZKotJmHpvGcPpm3Pqa+VbjYfwf3t2ncayz8ymUtb7K84px
KEhb5lOPXCEar5QULtTf6TVqxGPPZ8bvuD5Z9eKBDp11bO3wbfzrrwmWvilvzIKq8OCqKTPKe7h2
+rlwAfo66tlEDjIfL+M8qvlLtDHxr6d1d4ei2CFj65jcJg+JW9z4h/KKiuqCBvPruGffSewLugcr
yToKpVNtUtd31U2495/yf6DJ/x5Z/nW0s+mcculXfXgwRwsVOCrtbC12s8PdbFbiNCfd5P1dpnlX
js8Xvk9mt8GEm9MZvglDyEWSykRPzaMUa8Ti+g5iq42PYfbnVf/ClCOcZZakKdw76OB8nXJIjeEx
jbCFC0lwJum3It+0xAF0xaK3nn4e6tK6T0lDoSVO2sQcn/J1LGUymlQLFO1ISGQ/OvoKNfSvDf2E
/t5yjRWgKuJnOX/RzP155AsnWlXVEaPogJqIuTh7yHhOZc4FXT72SJHSQfglBu092lp3KDyMFKb+
YLTl6ucx56/i7FhE+UFDtIasdu45fn1Y8sD9UswU5RiJtzreUa+8lkNJwP3PQ5x9mHlkFWVfSsox
nCAaZRRCSz3FadAKtzXh1SikS1iA2NP7bJPL9SOSqQm7VbWuBpJiWr2FoJ3/MrJmWvSafBzN/vHn
d3ChlyKjlERvZNHh0KhDnr+EHgkrPiiOMKItH8OtcautJJcgQdu88htfWhS+jHW2GE3NMARDwVja
Y8GhegGIx1GdzsW3huHWadc/P9uFiUOjE/0BgYvoEs+bYiZOPRBnnXKEFqKYCqrpxh2k+77dJf41
0daFYg69Dc7W6ATRohGb8PU9hhAzRAt20zGygF0LeZk5cgLsUir9D1MQ1pVk3GeivI0BwziGHhuA
ntIPQ/ZfhUjs4A01D33c3sdYhMfG+xsU+QNtlPzaTzD/nOffvIIsfkY1yygGzv5M3ommkTs0/9y9
q9qZI63VTboxl8H9tUvbpdMx7R4KpHNF9rv85V8HER2gcvT74EFvpJ03WPdND4OkkL01zWE6r4TQ
2eUgVBCLQnImy8ktmjR1iB2Kr8jqLqzWPPYMcsdRS8rl/LV8OjxP8UQoOwbzY9vu2yZbdLWxiIHP
/PzNXdrm+eAocnBEQghw3jDsg2iSy1BgISMBals8GcvajhzTkVYVtfYnsnfpUl571RefjUSi+exH
OVGf//tPzxZIMG8y2ZTp3+z+Vb59rOV3V57s0nKpzXsdKGdqxOftQgF2JTFAo0zqUe9OhLxkFFLI
23mtXHmZIvPNFr6jXBv10qNBfpknMOJBZFRfH80yxlYiDov3yfrUbcCHpNtgiRrOwXTvZC42suvv
89Kj8tnOiiHOud92BnmoyinkhzyO0vja+rS3IuPKTLxwl9OoAMzFX7jpSF6+Ptc4pjK6UoYAynNI
jeGkRuLfXLO2WAcs9+ef7tJCiCQS34gmUnQ4F2QJSd/7ZG7JR0nubULHhEhaFPQtwuLV7z9+HuvS
74VLBGGxOssxz2UmQl0MBNu38FjG9E8q1r8nqXkfkuLvz8NQKb/wI+koEUSyT9m+vslzBolRDApD
x9jEUE+D+T1WBtVWWeWtWnnH3r0Jde/NyvTnClKapfUH6KDrqple4rb5A3ehwZstzZSukypA4iJa
vTSUk9DIe2i0OxRUSx06VCJB8eAUucDluCvUft1X0i/dMwjc7dtDGot3ipDem3BlsRCXO7AqS/qU
v0FruLpFH7/obvpccb3YX4lm/Dq2RQIxUfJclrw3SH/Il4zSTb3GXAxht1ZraJyZVT/x8eRuAlzX
DhF3Leq0evSL8ti1UfIQ4a93NSWQKONontvqBC+1/AMyKVqrWEmhgfZk40ZSs8I4sdGKvmfw4ols
v3Shd92woPP8WyXDHXTytJqpctje7+gR38pSIruiVsr7YaxVKMD1H5nzmKpp09ILkqVR+avE1G4H
A95rBI+v7WZGTDSeaj94MgtyckfYFF1bJnR81Z3aW0ulyTYDjANXni/ZK8Aqqjvk1ghAzV+FExxq
w9rKk8IK4rVwMqpxqRl0jgPheYrCZ62v36XYvwmUbI8Fh+cy6I0i/39IFHLPPI3MrKBa6Hlx8pT4
xkzTjd6lTwSnPfiC9Rj1xi37EyFNIy62QN6mSvKgBeaDMJZvqddBkzLKwR7pMcN3aYVF2bN4j6V5
x2eXY7wJTtwOnwvU9HSrUNBNmCjNuuGmEaBuFwMJZU+qm07e5qiLWpJ+xPTZIL7YVS0SuobGP4KN
WJpDhG/OPyg+YDRfGBzSn39nlTfOtLyIJqzsNk38pBjN2yDjg1Un9TUj7Xkx+c1LDwMqU4YBpnbw
qrfBtgKTk3uK7JplAhK6wg2GPdUeRYm8KIkIZ857y9CPyEYozNhN/Or3EAdOY2WxU0eN20j6Y9lE
+5Hq0cgHC84DzphUa44e5ZZT6dO4C3VOMEnVrCUsnOEwYOgV44UYir7tBXivQaRC6fY9YxPUBWf1
UsIGjudZkVLAoaEGJrkemDBqARI5xB0r+xoeU1YhSyvgnjbasVYD4JrenhRPnE2t8A68+FWrockC
S76XzTJyi8L/GONycsxy+pfBcytkc866yD+R8f/Hjyz5NhZzbamIyI1r9BOu0lGa8qEMgmZRV3lp
3kewT+DeTuYiK8db+Om/4tZ4CmSRoqSwigSrB45IPGoigW9KdR/7q6pt2X/4FZXAEQbdt31pZEwc
t6tkUp7HUQXommajIxAj3mokr2EI+5vgeqabmeUL2S8foxokd1EfFKXD/usTFamlEnfU6RBFE5xX
ISerzWdNyIUARpeewegFlh3AobS6et8M6e82X5WaiPCjC7BxhxB9S9HYJXoZLIheW5WpSRCr/lBa
sBqkKjhmRbvNufsWutdA4xzl9VhoWzqunLUaeVfFwg3Y0dSW8vg97sxXfuHAZildB8QALJQuZ5KT
z8I7OBl+KNpWi4tt9A3s7rP+JCgKroDJaHfxtBGM6ICN7oO0S9BGo3Yrj+KjCL4FT7BsOuror0oD
A1BjNaj+u15wCZJeUFG3ZS6YqNZiuzLjVataezDUa+Amd20sbQDGbLqw2w9S/dgOiaNqzS+ymZY5
t0e7CvQ7QR0L9DfG6PQTONFKEbeyrxpOGbWHWDOWrSjt+QSIdtOrx8jyQf+Y3oJf+6DKZG9mSt1B
M5yeBRPcU8ZlRNDF0U6xTANWDneSZf6JjRnePP3Sh/QgNlILdZY/Xwu1wElSEXj5REjm6FsQLBA0
SGMo24KBzFaaxGovlm3otl77GKpY3gWzTdZCVZzIEkoW8JkGR/GbO2/SV5Mgd44lt68kwt8Vgyo5
ig6yblLDG5W7OOCuCUN+KEMbquDqDgJLhZ+bL22cpQtBHGTbq+tnY7R+W1F6Kzc0V5H+gpD1diVR
Aq6ZxA+GMb6bEUbkPlpjYYaq6G943g9JsD6UqHjWo+JhtILXqm3uGqMzHBjBW2vCU1wpLxClHoQy
svOAKRhmWJbFXtp1qGO6iVsVUJbUzbR+VXqpaw3iDRwsUFpacGTjvPVN9ZgwqTyTon8gqeFKmsyn
lAXczcIR44S2qVS8GqkxR9NXb2agfgwzC8bQwIDCJod/Xrj5IB6iIjxinXaGfPybzQ5N2Wd9aLBs
Gw183yB5AYzNRqRCQfc6lrIpNMcF3rN7KYwPQpOHDhWiB7UR/PUI58QN5FJYtY1xKAoLVBkFmD2e
6Ney7N6wZTYLSMz3lgwZvWk04s5why8EBNQEVo/pIjKnHeV3aOWW4/HHJFDOuA/s4cm/JHq/mTxr
WyijHQSrrmpXntfe9B3fVmSML6In3mngnc2uuyV0Scf2B9yp3QKZXvmKv8THQZk9EMgy7LoHq612
Q8dEroExLLryvhE4MeTm78jQngwjeOu8goCKrlgxFV+0KRFcEMTWUpbqIzwxO/UToMjeOhBMx4Nx
U6n+nkUZtna6NCxO8A0IZXPaItW9lyx/qWEqF+CDyOjj1fpXDtYV/+qu5FbLDrDtzWAzReQcKONt
5AvvpC9Aayn3ynDSQUFpir4zasUOdADaXbg20udaihzmnaO01RJC961nqYsCJ0QBfDeRSkIVBicS
OdETFe2ReKiTsWON+6oDaASDM+ZIVwjsjIcgv+3Kv6ZySPuXoYS4W2yQOTuEOCxxmbgjf7DBjbkT
n2KYJKU/rhN9cvVcXxTdAHQFqo0u222k0sN4aKNq6avVq0VBILjVwpJM664kDrd7LnMqIeqHXrU3
Eeo70gwAkzULMHHLiRT6rGjWrXBfUG1UOX9lwpqAhE0PL1aLonVsAJMD8Q7YIbGVLiIUWFsrza+G
VbvCJBuZ/TKUUXTU+GWs6iEJNlWN4icL1uS3LCSiBUYj2ZsGhpTqSRB2SXjQLBpzpWCLxAJNW0Gk
FoZT2fLWsgVsrgSJgRYxAS5UDZWdhqyovolH8TViEvf7ZvTvOP4souEthShbgaptVM5S43pMejes
62UzhrzfOTTBWnjBTA+MiMWsX9rspREII1K8RWHmM1J/YZCGpyrkDEiiE2J7lmCTJcuifTZER9Je
Wm855KeaI1A7H2VR9jXib2LFfcQtpbUWZhxaVDhNKtmAyCCN7rNAsq3oY9SkWz3eGfDBSdwsNODD
taOYJx9890zMBUtqEKzReZDdG6QCwPRUFTVPSZpJ3NrlqC0Hefjb1MUNVnnA2Xur/VsbqdNw7e5h
aJnJSCLH5HpFcRgQVMnEFvuJdkwzzZ66Y2sh0zYNW4CwZIbBjtXZIWlqHVu9nZnNIWoqGzj6NGl3
Eqw1tap23LNcUtkeO906qUSiS2q6TwRxHbN+L0YvXUnZBAtP3LcR9m813FmonWD6r2aMZVJy2kl5
0iJbq0nrDOCADZXY0QJKIMvBfFswwpWB+AhbkspZwgRIC9zFbYx7bYbxJ60tih+ldqNkCOya1Vzw
nqgTttKdxVJVzlchQDTC8DRNtlw8JMZ9OTNBIwzb7GVVcyvku2F48oAJR5DUxWItSNthemuCX0qz
1dVbZncrEwKRr8aBFBzFs5vsUS+QQbPs14riVvxJVfV/pJ3HcuNItKafCBHwZkvQU95QJW0QsvDe
4+nnQ81MtwQxiLh9112twwQSmcf8puX7RNTR/ZN7O9f5VBCmzm7CZl10l1X6JZUfZFd1vVe0g9zF
iy7ftv6foESqKpGWquRtUdseDMYggW+4i6JdZ/iHeYW78grjy+r9ZVQZq6Z50Oqj0utrAO6Z2+Cq
ZK0ahP1USpmiMG9z/c41v2RduUlq7driu+EN2g7asbnaHSvDuZLMfNv06iLN7+QW0zrnjZx1Hzvh
tRT36yL9LMw3pRLWSV3snTRe1ZG/zwFEJ0Wx7BtSP4+GQxChWOKtqmFb6Fd5CFfObReC+6ccUCDv
Sp46YhhkR06aAXk1Ng60Z7Fnh/P1qwwz47RZa0O+lvi3agNTz0sgsXs1CYVOmkVq4Dy6uAGIVX4w
o72nvzj9TW38KaJhE3f3dH44pYKFVgWHNOvWLUCxUkiXYu5dlEm9sKz7eGgWvTDsDD19RLZgkyXZ
TTHIyygilZDXghTZqfkq88acrkZ9ZyMUyVNZhSurQF0caX7Ju4oV6xWB6dtsFbgKxQGqqBQpQY9p
UJrYvv7YCV+C9Cj19KolOre0EniWi3Z47IN3o7qI+OY0YKX01ZWh21Zlx7yfhBDkBlLPo0GFpyNz
WzwpAQqv/nspvKeivhrSD0PikE4OebGWQtHOgkex8tehlixEI1jiOLoq0JHqtK8B84XaL1ea0y5k
8pWmuRCCZ6l7Ubx6U5ASO++WTm6isFkj/ZAm+8w6CH6sLHoJkVqluWlFql1EAy3hVUYTHLcwMsC1
ToLdopWj6FeRcJUind8hVpKqT2pzj3rXZSJGV7G260r0s0xn5auDncNpqcrRHuVWVRu7K5Da54sL
pDdpuAw7A8mzZaxct9W+S+5q/TptymVtkaDpqi2Z7armVC1LDG2q265ZRwmnOCKBlWPX+AmnGPJ0
pBsi2vUyIGx0GCWshhvdPxQjoLEZ/YR50E50q4b8jgHPgOHDzD+rzFzha7MAdmh7IXYN4DsoReNC
tE0VTGe9GpqryNrUzic1+SbQR5uDT18WFoXQLOGy2rhrvqvBQHMe2zYurMbn0MzVvTsKCAtdsUl9
1IYqyzY79A9VvmKFA7KQ8n1RcCMkpa0jKi7G4VIjKWwidinmGZrJQR7Fz37qrNU033RDvrIQX+tN
YY3y4wMyqXv0ZtfktaAoHK7nxB7MhHySeZeAHJZkyiuanWstqkPEJBEHU+OFoiQAgYbLQZc2bY2q
kmI5i6JW9io6g8wEMUd4bLB9lnuferWq1uTkmyFwEF+O7stQxI3evQwdD4PG1ljSDMAxQEe57Asj
jwVqvjslDC5oUW2lHn3djh6kqG07X1oVKd+F3+JFgcs2ntAL5szXsltcFFm6MftupUtYT6Ozhapc
jtZtskPd2HYr5LzoXNSSZPeNyQl406Z3mYpj5sB70J4L1VlKiXWQ2+IyroLHShUv8kKjyFDNoxYM
j3moX7i4D7Q8nizCCMIPUZOObwuEYBdBVG+kUr+MFWU5FA1+NUr2lIklisD9SolV/EjQq46iG6cT
VyZCPYY/HHs9uRmMdlVSgIROcay8Ck0qPLx61UDe0nwUUmoWs3+ScHdRgn4U5YKUJ3nL3MSfTfgT
oaw6KuobUoS5MjpHZm8tJQXLHLFAHktcilxpdfQg6zk2obTAZNRF1fA6MYJdlwoXVXGh+9EyJCfJ
kOANJMhSYXRpDmC8em2VILY1eu/oaCTXdY+gGA3oBGcd9U1OnY3QASisMyrxKrKzgc+EKUKG1rai
varIvWrYfynIFYqiSjfqM26uKvk16eURP3YohODTI6Xq6TqY8rXm/WFCYnfWc149lMGbHiE5Hb5r
IOoyofpwnQ5RRtG7BgQKXsrcmbWyafp006ioPGdivO/97EWovD++iSXXgCb33nH0/VChoOv3O7Sp
vZ1cZNXKS3Fv7as3DHL4omgn1So4MI4S7CJ0/dIqtJXWvaR6RKXt8TWkV7KLN5dff0h17ewMt1jF
AeWrNf5HhBsFRO6bq64n8Y0PQh4uSkOy1ZAHAsaTPWSHjbwSRHfZg6GAjoRu8E5RX73sSJtbpFoJ
peg5aj9i7wJNur1WDRvLk9YdX1pc/PH0bvTTWDQRh+fer29zzySR13BrEeka6KR1ZPKqVW+GPHqo
POMC1eoWdxG8GwIdbIOqLlvnVVB2ObumkI4p6JSeakRKpZXqOKsEvVSw7qCf12Ym73zgaImCgPJj
YDy4o4mGsSuRTm6jFyMS7Kppt7HZ2hR1tuRlj0B6lp7X38pJtlVKSDNmuKwNPHgwc++1ZuO32ENp
2dbSoa2EX0IbXCiCed360XXuHKTgLuEfy0WxLbMUQTl3m3aBrQJmrN1DKh9CHJbKxl0kUcPZfjlE
yTM9z22Zgn5pr9Hf3YmuuE9La12TE2d6v8S8bt0ot6HofOF7skkCTJaG3V/QX4UOe/5p0vPkAgno
vXVId4XSp0wLWvBNJOMHW3fuK+FZMt5i8FeNd9ujhyaJzl4XlgKfT1/dl+6tw4NI/GSh4RqmNflB
E7UN1mc1gHoUkAVuQeHo1OpORj/ANCOc5uhSS3F0oAq8azVt6aACHPV0rHMY9n6L4uhj3BrrQrkJ
ax1jsANOCsu2eMmMMcHGqyrlG6z7auM5tFYMunW8ct270KtmVanqH7oNtOKC1JZq0caRZKkjxJ5L
/loL813p68tSu80weQqHKz0Rd1V5mWVUNJfQQ5Akrrh++DqLTNn0nsmVLmyE9CUIm8ui17da4z5W
Yrxq5Pw6zNM9WrSOkz+7uoKEIgLoeVxoCEcjaydTWys2iq10iDZ6+mH1MohzMrXmSqvlpTMeklj9
GQnKdYmJhtreQww1KvwbNQ63EeVBi5NRzdv1UK5rLzxPt2nJ37VKtS17gJIoFxgJnhfwZ5zOubWK
XRPvqxrB2fomh6Eh0mUskOfNSmEdyNjD+agCCqy3vwbXdjD9ZhPSSbVU3G+iJ0sI9vglb9LkTyne
YwGCV5i4xjZt7YfayuFpZmRUCtNTr+s/zOKh9h9D0O1hpS189Bt9C8GsDJ1mqbB9+QEXNcQ2I+vG
9/SFVl86rUcCKqAN661LL9vouDZxZreZZkfkoWGY31mOycl/y5iAUoHVl8UHxshe8VS77bJEfRhN
1wXzuRWUDtIyLqKBzNMlSb7Kin6VJ6+ZiuShhUehziW2zboHtLdXMbqYeU3+4LrLPP9IjQ83BO/k
X5TyCwNeXCmXvfsw4F2iFlwkaCJm2JAhT7iOmvvB4qzTvdfINQ79WAN43TJC9o++OjZNjCZK2myM
s+2oSbbJEF41aKSN98azmcITYz714arjvxLv+NjtJvIPQpt94ieJ5LAuPyaOfx3KGNxYzz7toph5
BbIFdq6KeNklm6pX72iFvaWBsQsHFf1OnV7cZRXd+Jj4GKTZfqwvIlm/7wPhSqpwzKsGyl5/7xv4
81Q1rTpSlUHdunqyDDGJMoPHLL5kzmmHAWK/ZHpGUq8RwtzGDqTZroXpgczwwvXit4rDkHDdZxTj
XQTDDnDwY+xu8+HJU6+V+LGA4ARQDcBaWtlKQPEfh8mrWGkbo/nMw5eofunoi6Jah0XPkyzUWznT
H4ZUWvbOfVfpq04XXyUEXBUETFtT27V9cdtp2UOu3EhcEVF7dJLgJkbhHbI+UKNjqJBPifHlONDB
D9pGeHVVh+85dnadql0LtHMLJUS1e1gICW2yDu/v9E7Ijn2ur6L83fQ+lRYJRuZRenNfygVuENcu
XPcB4J18qQ011hySv9K0+5Ienmu1lzoypHIjI6pZrQTEPhu3QExI4ddQigjqVg3+OPRJR2HCgM6c
Sv8pGWwxoveEAJskRpsSaTL4kl18r5PWS32GRwo6N+Z7jTAusvptli41JyJJLLcZ0wUBRSSoBAvE
9uwBi7NUjlYq+Ax8wpeIdFXRChsc2y9MO0QSTJGVhYZzkBqQ4GlHKMQozzI7idKV3DCvwTGnjvO3
ZghXBo5hBbMOE8WlZsyFb3QTpuUtmfRl3hQXOcLXcRXyS9vHFnEWUrrhKHvjGCio+guxoUHaeT1g
AqvyV66W3aMgjOV8tXbxMMRXAT9FQCTdurMqHCeHqkRysoh4XKiTxh4mOEhyPMdhzR+UGdVbNDQX
iurfi5Ll79FLXcZ1ekFR8mCVLYYn3Gum6H80qdLiZ4BBDTo0i0orbXwUn9AFdaikCviodfIphvWD
yzEqm8GF5jKZY8qDRlYV8z+gJ7NX5NDFeoh0UfeDy1yN97ISvRYAVXXNCe3BUK+6tr9UymQLH1Jc
YPbJto5xZKup2jwN+41UwnulzjPGuLH06FbZa9C66FfKo59Xltl1ph/MpH7KccxYqK1c3THoeXSV
Gtng6AaJnRs50AxKVzxCuAo9j/MPsQnuSC+zxgb6pVxiIEa+VtpigpFb0SQPkEr+5CmskRq6gZEV
H2GNiWVZh3aYMKvDr6WxK/RdOOIkVItlf2spbNyAgtlurNwnb01AkmL6QPmqwnepUS2nZ8gYNGN+
pzMHEfFTCkpxpXs5whuNQrUYU/hQBRab2moZ0eT6Pba14UErujcZ/J2iNpgIKPIN4tWE8eGO9czB
l5WO9W0iiA8dCjtLv8uxPCVDH8VN0f+VgldquWUa1s0q6rQRC8XYU81a7GznVG9OQWDg2kAoUs2R
VzQFLFZtVwVq7OtHNaM4sfWNsYZ45784z86Ffp+8pjy2F0ZxM4iKE8iDH2EnSBFp0JPCMghropKJ
qFmdP0TOnCbTX7LaBEA1Qj5R0lNgtKMe/hO3gemf2ado4gJKtpY6bR8fV4YuGfBfYuikMIUukUtm
vbLuzsA4ZmOPaMNvMJ/YceJS7RTliFLA0gzbS9x3cCTwvau6U8iVzYOK92wVYhmS+nczgIvx8U0W
PkoZwUc3dajpU2ioECZ86yUgxK6UMWaU7nFy24uozRY5FvUxyv3uyvGezeFJzrlzmB+e/wEnoJSI
NCnwCP9iWKZARU1E3byLA4BAirIZwmPESKRpr7hGDwxHEZ4w5whPJwAmlmIikQY/U9O1v5C/b49b
6eBaSJorHSGlg1R7y6IZot+pF0obCmUv6JFou07l68Qh7p3Ol5lAF3eXgf410LPSQo5kPmoaap5w
UaozoMhTqDxKO5SvOIx0eKfjZ/RtVU6rmvihxuKxXGHaVa2VrbAqVhJeJUusxg7z0N5TjxHcHbh3
ejMWOrI/A7ZDIDN/cYajAAPPEXCH67TX83vjFM7WMkdmIaIkKAFOGU4OguidoJvDMVNsCQptsG4O
BWYLgHaW+sK90dc5PcQnF90XOmYzB88pkP2P6NPvEsSG6gvGAL9KAu6H2R+JYbEK1uZSAx6zIOdF
FHpBCtEe/sOp9yP2BEeWm4pn1BIrtwZuCkW7w6vrpoF5fv4Jn4CQoYgAf2FkUfNnpmE8s2Mq7YtH
vd9iAyflD8aAoFwL5qNfng91cr/8G2oqnSODrkkN1xWPviTueia+Js3n/12IyZZUysrUMtx6jgaD
pr7CywOX7vMhTm/Jb8sYz9Nv35nGxH9oDZbRrJV1f4UVXoRpAak/nsqLat+sTICg4hWGXZm2nN+U
p1+YBUlHNEzgeJMlhj10wD7ihSWdAOojfWowDWvvRMWE5d3MLXb8a9PLgYIKBL+oyYjNTraHkhv0
C30eqIvSE/e9u1eucgloN5rtmzm06/jHzgSb8nW0oOtVfBPFo5MDIydhHAR9I3fhSsEhwKX4EiGj
tpyhM2/05Mb8d5HW5JEqetdqfcgisfV59T6w5Pl0dvmyBbCxsPa4SNlzCHbp1HMFTKxw43JoIwfz
cxNliVRrkaGKx16Qn7sQby81H0EOMvNsw7yU0blxEJAw8uw1GZR3KTLfzy/6BEwVAYV/f8BkF8s0
CDIr4Qd4QyQt5A4RP6H/sCwBP4p6cz7Wqff6PZbyc7FqFddGi5DfsWqQ+w+rS5o6IPJylO7L5rkz
pS/mXQdfnUM2n0gcYbpI5DYKoigQQn7GDWMF++ygF4/F4G9Sx1uHavrianNhfi9PobuMkBSDYeqo
qQaSUWeF1VjWcEzFW5JGxmXqQmN4keFQUeVo9cdXevN5/pH+fn1jTKpxS0UZknT159KioO4kN+Zm
kvOCqTvDLSrognF/EMydqSf2KrG4e2HEGgoY+8nrq0JNF2F4DCC1Mc+8Cvej4OFge1v5MCuc8/uV
/Yw1fqrfDtcyYZilasSqlu1KWLSbQduYS3GnoSxpLoS9uMXcpqtmbqYTudMYFodfmB76bypW63uJ
nLWdiC5QBaktWnrL0I4WxkZd08qeX+bJLfMt3vTri7UySkziqRtzD1vjmra2DczXbxHIL5fiOl23
6rZ8ky8AM6xnuQy/DzyWS8bPzkHBh+T751OW6gHEreSJRyzb2Jw2VfJjsHTg7Bi3ASA+iADbcoY5
eIKs/jPo5NW6eRuICEeLbCNM4W/Svb/K1vllbJvxNdPTB5RCN8AV7MBfFH/kwtY+zn8ypxaNnji8
fCTTtV9SZZaQl0FtycPR7PDtVF4rR5y5SE5GACBDwqqhKD3lurV5l+dCwea1MuvKSdVPsW9mFnGi
BucThH+CfLDMlz/98PVUcvJB4LAZaRPuIdyXpB/N1kJZSrL1bX7fbmfT4NPr+iem8YtHWxskb2PM
/Uj59NbRupJWaOrY/UgbTBYmN9fTf3hbnG305GQkWaaaFBXnUSoMzXD0nadYwBG5vTwf4OSxhooT
QhsU+1AoJkcoXdW0atNqQM1WWmfrbluuo6tigWbscs7B6+QD/DfU33Lx26nW9j7IjZhQnvXICAsf
yxkRllPHJgw1NgYUNYgnk5uuMaTck4ySDAbR1EEF/eVeYKVnn39k41/5mZ+x96wxX1FGoZcp7y6S
Bm+QGomCjzrIj4+S9Ggq756Fnw8Y7/95LBmSGdG4UdXp28maps8RPuEioO9qypfQ3mF1JYuufvPm
5HJOrYvyFbU22gKcDpPjsEp1YwiSkO+WiiEAwdyb+VKHZqEDmxQBKZxfmnRqO3yPN/73b9shMwK/
6AzWpjFmWEhrz9l4nMHuSr/ogLtvBCZA6zkq9amM4XvQcQt9C9qEgdPXnjccB9CzCr7sQ7WM6VSm
OLadX9+px0nCpYuwp2GTTbdJMNRdD+lfOuZNbWdJtNQdgBsadTKITRFtpfPhTi0M8rRGfQIrCWLi
z4W5bVC2tZFKx1IEt5CVq3JgYgV1Qg+t/xAKJV1JZe+fULvseuwKXaBfRz2SD9ZA+R9lBSwTJbip
Qtq/5xd28qzXaXuwJ1Gb+yUTn2igqV1dG2/MkdPJOMZfC/aYHsQ32EWv60P0579sE7QM4CDhC0TK
N/kW4ihnLtZX4lFW2pu+yC5of98berC3fGVzfn2n9smoAAHlUP17EP98cYWQOyVfGoW0Xx8sQ/wo
Be2ii50LvO4uggHPvvPxfjcalZHiKGHDMXqzTGvZONMyralE8YhV4YsZOK9uKd0ohVWsy7Y70OTS
oDZ8nY95ghoNhsqAoDcKiqnatLuaRDiCpr4+HBNt2MZhic9nH1nAxfXRJ/EuNeorz4GwRgWKTa4r
rcWQwawx17U4ceT8+BmTIyfWB8xpFYULAlO3En14gTH/f1gqH72mjke2+GupDk6/Wuob3bF5dzaj
5qVxp18MtrBJUUaWZvijpxaEeQcEUtxpNJRLfm6eTlYE12v9/hjrpQfZRuttF9m76/NrOpGnYyGA
x45Cf5qpwKRM9yXdr0jjO7AWBg7xiApCTsmdR8X50nWmQge51Oce44m7nPwROSe0NfEDm+4Ys1WL
WHCc9ii9g9O90g6BtZbihXthXdYX+laiqQU9yLHFu/NrPfE5ctGOlTIyEWPkn0/UVOKs0ju3OZpG
BtsCfIL5hTlYXDY2w+HzsU6skVj0dDlJNV2dkmQl3Bj7ChLNsQy2mnZMSvD50p//VQxtkrXKhdH6
hWrWx6CRFm6CyQUSxS741PNh/ma/k6yI3UFrjGRVpKcyeW6JZ2CRmwr1sZYBERpB1i7AcBxw0agZ
9Mc3RQnzMU7jF1OsD6Ic3sSuug07b5frwsaqsushqNeYGcLIrLf8HQpOSVlRku56Pd77fv8FRfOg
McQ1iwBAhQVYMs6wJgc/8hnL5h7z+G47+OVTmVrJwsuxXkXmbxkoLX6mZXg7hD5HLNC7bmCGWxXJ
dVYk3or24jNckEPpu7d97DJvkr2d6BsfiqJcdA6zJkOr4bIOT6LT7BoTHB7zs4dBJH4FwUrFBsr1
zBuS2z+9098P7XAFxQ6ulK6hQ+YEmAHqEGcisM11V8MusiScDoVnUIozr/qEwQA/amy9qNhkUBhN
cnkTq0qG1rwD8yXbgYwA86TAH7P7VxIrJPFD23qpl+rafWfo86d5lXTA3X+9BYSZfvqJbOT7L5n2
MJUyEsxYZGfXeco4+RiKkOsS1K6C2/P77sQB+CPQZNsxqQ7T0iCQJ7xhOt0yH/8PAagmRJ3xjga9
/Od5IIVGxRzLqI8VTg2NAz59bg53KhFWOHD+CTGdr0jZUJQtIZR7/THbKUvsa+jbfwy2tpeXSPnP
KjOffD1sUzjsYwtgeri2Vo6FqySyKOElkYJVJ+/UzsKxdW6qeSoQWamEdBdiEb90b6iSAk6BHAJK
BTVtsJHPtuMaXVHp9fxrOnWUfg8k/3xNKLBi3VsTKJI74IIf5K12Js8l2cp4Wk5POVzZ0CETR63P
6SDON2KNqQeEGsgqX87eu8QRdwMMauVtINJATaCBhSVpbFcL9V3a4PN6lV/UD9CYNhVSoN1mXmX7
b1326zeRiiNoJKPZ/OurHyTMc42sgT9SY0xYk0Y1MgykMAEF4hgR/uim/iRp3mvaxQ+jJO7GMgX0
b9KE3knQo20mxR5uFTAtaBDcllWL6ETXbwqlfdBzHMAkZh1JW6wwk984gnurF/1DYNS2knQfyKof
pBT6T9QY6lKNgmvBciB8lNbH0CCGLqicgOi97xtLWguoCqAk/erXwYPYeW85JofAmvwLWcVeClrf
lwB1EVgNsnWlU9yHvgUQC3dSOyj1awm/KNBo7aMzQAhrhupCcgD4pVF+LybaRQ57ihtbfcbW5NAp
gwj4WIFkala2FokfieDelJ26qUCTAXqVPyUoCYkvvDjUVAsezWc9tNeWUb2XUXENSQowrOBsqiCC
gZxfx351wP37vi4gGp7fu7/OMNJECYUezMpw+1PV8SP6VpOKXUCuPrZg2uIY+i+S8HX+78u/Po5J
gMkZ1mlJPpR6MVCKSuBnu2LFm/sD42JYRYg8rOHx0VXORcVmGLP3w+5V7mhuVQGQaik6ZrH+l1oM
LDIW7izm+X6i4sLs71sLl92iLdhMpn/ownrfB10HPQgP9fNrOHWQaBxYqjj2pbGc+vmMHLjig9AU
fHhdhEvrVyC/eY5zB0ptdT7QifJI+R5ofFnfXgbs8MwI5bI5lvWb5EN+Nu8ycNEh5jiydmE2yX+4
Kb/HG9/dt3iZgo5AaxIvB+EKMh4gZ7bK9XTpunOyl7+2AQ2r76Em+yxRZM0XNULp1QWusYu0GSUB
ZueIc09wstuUIYzUoq3GM3LscEdL6clZOuv8cTwV63W/dDFPwarNEmYtjU7IVI1LxDtSN5GdxYnj
59OM0CBDcIJrQN0UO6AK+QKjzlvZ7u7dlXEVOEwzrA3+6uHSarfCbIfz5C6lVaHyAyxO4snSceIi
N5MILyKuQhG4kACIGf69o85UDnOBJilD5ziuJHYEwiBv0RTXTiQu8+Gq8PyZz+HknmH0PRYoDM+n
DWhFzIUmESAnNu5VID+6wZ3hfJ7/4k6o8pHCja0PZjDo1GmTl6bHSdvHNSVXwgRzYYUgn8IgXQnC
gGl4Xv4pmuoeGbcHZE29deb25jIZVA+CnXlrSSVOb8IA08DHQ9lM72Z+2/jGppfr9982OQ7yIUTF
qPCbY7BT1j6kKQSwFzgErkA577wvP7bLmwIKGg3z2SnguO7fsSmCAYWZACwnua3StLnlDQFH0Yru
qA0l62249e5cJvEAG7fezJ76dQ1xPJDk/hNukkIxbIfxmREuVB/i9DGbtdI9GYDPUhn1k1DqmZQn
YVtUZRlTnoDe3MdBdo2a5Uw/5NQIkx7FPzGmhUcpmL6iJ8QIIIajWexv640oUO4tLGR+j7yq/RyK
QT71MX6POXlPnlFovu9QYtNdwtMkl/eNHsFejHP867PUWKreSH2OG6gisJRAF19Tnm6kDFif1MGF
KU3cYcRgpUSUsWmCq3vNtg5B1Nl9oHwGAwmZIUaHMvfIKwHlUHnKT6qDeMz57a6MP/XXlmMSipSv
xbRhes0C/Sw81GCaoxeXqJsIMC1w6tm1TfDshvJzVoQvvMBXtPbXMWnyKlfVD0029qrjr2OocVh7
+G+K2l5abvgaauq12lNsI171qPVUzkVNLeNdKGmXY7rnXYVImaJrU6wi4IPLtrUQMKp0icWKMys7
fcigA/C3SKBDMTmauyEtsW5Q6qN/BMB6FyJ0sm62oZ1ilSivq02I9Myd/pa/nX+if4fIv57ot7iT
k1o1O2jqzsCG3Dkb1QZVL0M3YbzW7qxVtxduy5vuM4N69hJdBi/xegQO+1/W89zU6tRBPsoU/v/1
Tz6+ftByj9uxPgqW7kLccXZVwZFa6rczCz5VIuEcAxcdBX+wn5MHbTiooMR+P1azHdq4+T4OIe7C
IVjUlyjOb4uVsDEPoMyLfoNnMlKr3cwhcPLM/vYLJo+cnTtULkToY5CZzdqEh7vI4mGtNsldgYj1
1jGR5Dq/6hMdUmVUXgQ5iKbeLyOWVOi6Qu06+h3A9gfjLoCc42ClCKx/qJDGQtHWq2e6siffKB4d
xoh3Bb87uTbduAwNX2jrI6aKJum8tBXl7fll/QpB4YD+nErLV0FpdHozF55UpFUGWKHSsJSRjC2+
yuu6Edb/IQxYPhAJBmPV6cWgyG5T1iPAFBDRIixq0iZst+qZbfF71P23DEKpnG6Ewchl8sAcFb5x
PKJqxvtUoTNvJnZ/3a+VVb/VreX5Nf0eW02Krkm0Tu/MYfDGqg6Igr+NluJjB0AB9VlbX5fXo6On
NVNL/L79JjEn2UrgMisuXAbgxnWxg9aabhiU/Skoi3eQ45fiNuk2M8scs4If59sk5LiFvtUvnGy5
37Yss1h6NypJSnwZPdVrfDfXxaf8P07HJtEmn7YBqcQ13HoERsEXhaDjMYh4STfi8ztXfO0v8pvh
U33yr93lLFzo1zU/xlbpAlJcgBSezuLDvIW8FILFMJIy3gWp+2m5ibt0vWBnJfLeVFB8aRSEdZL6
xvCMWymU7xzu+ioMH6sov9Pz8iGQ+5mT51dSxa+iFYX/MqZn9PMmyUclppEYocN3DGN5UVuofcyg
+H+dpn8D4OQBAOUEqKJrMsfwIqU/eggX1emqAFOsic+GeePOfaEnQ+GpDBSbVqulTvZSIvSweyKN
tRghBtn+TWHWb1E5ZteqqdqdMZcVnDrfmPL+E3B85d82b9XCRuodHp6r5auiuneUYenG3sxRcPIV
GbQMLQ44wk1eEW6NrZ9DKD56TnwZhHiTlMb7zGf469blLY2a5pSdYDxNc/LoaI/ougu161gYgFld
RVtVkvLk5ioHqVxs+95nrIuCGJJCzuMgDMrMGn9zPcYfwDVh8OoQlp3CP323q32yyu7YZt5NiIPy
wkubj0rstkI3IDLm5RAFInCgWohQW9PMeeKOX/70HAJ6SgNNUg0DRsvPV4kejMFUsuyOkW5exDEO
Z0N0b2gQA7Gf0Zau1Nq5xoFx/rmferVkVNb4cjWw05NXW2iO4OdG3x1ds99WWn9dmtncqx0vil8r
w1CO2T8wLfroP1fmir1H8ysft49Cc66nVddlD7UAUTOkG7pAo2ftZC48Rs28rtT26ErWs+fQu4MO
+B+Wa6GdaloACH8NRyUuaQHZuu5oWvd+9ZKbH+f//u8sfdxF3wKMt823D3IIc1FQQgKMl2bEfRIt
rfVopOVvwp1QLDS72EDPnkuOT26eb2HHV/AtrBPXnaelYXfsKgdVwMx5CFPlrUnjDTL2L3EUm7DB
y9X5xZ66T76vddxb34IOuac0tR7xXuPkNVIjxKPk6i2MxDV+QnPYu5NPlvGVzmFHG+fXrDlM9c4L
B398su1KYsTkw893F0NgUwB18Sg3vY42YW93mn1+nae+kW+RpxNor8k0VUmIXIlXlfUchcHMR3gq
7TFon8P24tsH2DqpbTQBXUoAJi2JHcbtD+0GOVO7s8V1/RDto80cJ+nEi/sebtpj6MQqdFyLcEL0
kkKNbvurvELYeA4DMX7Ykw8f0JOO5D6v7LercOUrneDoDe7TLV7CXtO8k6V3dh1m4dwTHL+raSgL
vApS9pqIQcX0HKtqNy2DpAWL93+dnvLLcOPbY24sPs2Bq37XxFSF36NNvvLMl5t4SP9GQ5HnSrsX
7WFZ3nZP5Yu7Cm1GMu/RV7ssFqNtApZd0Yuwm2PZnNiVYw0wPuBROXyKvfAr36plOW6PjA5RPytd
6B+aOge2OpHRfI8y3fuIVztyKRDF94f3gp4zwKArz62RVS6TP7Db5qhKJ5eF6rqMexEApOmAUmnc
2lLbkDZl0T7AA/vAV3smITxVR0EmIQ2mz6YBcJp8boWWZBLWHuzLunzwhmLLc14WWvckAuloeuOz
Rz13W2dYz4PAQC9SZ7h3/kz5u45fG/bf36CO+dC3wzMMyrzIJL/9f9VV+6h29qib34H/puMUXY0+
9PHbPA37V6U/7t1vgSdfCvh9z6DyZt/sql2yDjfSxttG+3Km8p4LM/lEosKA8C6zvn7vb6VtccCC
Z51t5sKcfo7wWcgtZICO0wRGHwQhtVTilPBm0c+x3nWrXct9vEtzKbdjUUU4Lg/3vZbRY+8vUV9A
h1FH7Lh2MVUNurqyvQCxZFGoaYH7wdf5F33iDKQjQFaHN8IJGFjtQ+8xmro5+uJLZzykxWU/Z92p
nIyBwr5Fj13jCBz/+7e9ZCqsh55Rc5Qa/zXIcuR2M1dYojF03SaM1OlptssuC1aYgyGw6NfXQRfu
Mr2/HtIA+T4BmRe9uxMH/7kwhcBGIclFQBblBIua0e61ol1FZaOu3Pj/kHaey3ErybZ+IkTAm79A
ezpRJFui/iBk4b3H098PnHvObqJxidm642MUoewqVGWlWbkWzH8iglW2wF/uqJU17OgrZxAYZOcs
Th8HaJMAFH33q1Dddh1tqiEp0CNXIOv5t/tK2IoYEdkIddqrySktNxs5UAXtrIt3VU8XAwbS1gvW
rul17AoOiYQECwTl6ltn+mJrZUEPS38c/qMgCKdMsxfuYZjfJJ/CQ3pKnbVA7roBOAGfLgzOMroQ
IhoIDjFYbfNjZzq670yNwGBrKhTfbXNTn0xbcTRIC1tHtqOdcfz3G3v5A6YX4WLFPgT8UgE3HKzr
4VEWutdUhhK0WTNzDRqaLXQKaS/sRMzESUIzWszfqidYhcA/vMkNZbf1eTjCy737ixfTpGsjkZir
AGDm9ca+SDzIB2nBu8J9rt2ZEHV/vHVLcdw7C7OIGBwB8wcGXc2O2aRxhDJWVyH+gxPcNpXsl1B7
N36ZfGuq4U/QCg9FJ3yJ5Ak26OkrajoLIR6NMICZJNWGAeb1/e42nT/K9dRfrSeWoQHdOydLmNPu
dZjWIvnx44UvOHusUYWQJmmyK7EUQxPEGLBMe9ayB5hC7xoz/RGLwxES5aMeGrsujxUIDNbQTEsP
OXZp6hq0d0nOZ2cVVpmhFVBOYWYg+2lWvNm+eszq6tBb5kvkV7/9HHyHBalk0D6JRfD88bKX7LPe
CdAxyZxcTYoZWVN3uujVb494dV/t2wPh7aY5xidt5VouZHjvTM3eU9fspLoz3epcDQ9KfgDhAZGI
ZrvdU24OjlaLf3GW3xmcpZQo7EAEnkb1OUc8wenyQtnC5gy/Up3SFWSSoKYE0qG+ayiQMYquCn1f
qgdweFuP5qgku//PvZ7dLa1RNZRXhOoc3+oniwn22tbt+izb/8VY98LtoUbAU0onxFR5ut/fnkiF
BJ8khb99L+2Yq9xzklL7Obortx3oD7gqIN5MnVVVxoXgFwwVse9EK08qONtzKTbkRraCmthM/5NQ
cg838GkzEwiWS96UzjoNwVtZaxaHYpLqj27hFK/H55qgdK3RrGjvqaf2GVLB6KDc1J8S5pCfi28q
A6XmBtrcrb6LT8o2/e6PdvEqwkXyXToNG+kF6sANYPb1QPV65oI5j4ufNh+3C/vWMqOMn6bZ7Sb/
pB3ag7LPjp5TOswP/+t4AmOos07T2BpzcbOt103XK2uP41WU0dYtBrSICgXZjm4NxLTw8GGJOXqQ
YHjLq1Q1adLaN4P/u6zgEO6SfbhzN9BfaXu89KY7yGtCyIvn6sLkzHmIfmF1asziagM1FsiMpXCl
N3VtQdV5RBiaZUCG3G12Y6wkCRuyNuHcw0vvSflT5cork8fLJvDzKiQWVPNnUa4XRwgWCI1wLmB8
bAQFrth0+7GTWTKBevHUx2Ms/6rHbsSVYPleL9AuBATIvEFRfvnYwsLXV6H1YWQCwSymM+ZlZh7R
QfDcRDgz4TbJtKW74OQ/WIyDIZUgbmon2KyVK5ZWZaiMiIOvNZgLmW3cqJSwVAAFRUdTQ2wIQJe+
hm5Urp8nRlZ1rg5L4z2ey+rB/O75wKzcc5v1MnXAVrF1ZC4cwRST+0qUvtVe+MmXZB/Wv+45VlH9
6ISfkM5981QTak/fhRTP43+1nnnbtgoEITFgCqnIXwSvhyw67h7lDHSYWcp7vxuMHchJoqpe1R21
Vr4nIuTsvmcl2zryEVDjIVaHg4YztYvYYlJygP1VUSEQhhr6IagUxfn4wy5uMj2SCTLA9Mj8u47K
ILVtUbsMjd/BPG1LwprO7EJDltIg+Q7QbYojV1FWIvsW6ikxe7wbTMc7QGmdIX+1rTaguNLPaDt5
jnpInbXS6/VrqE4akQZdZ1g4ribuJUQpG6CxLgRRZzkxIJOGd7FD7IHy68ebeE3KwzQRrReyOv7L
xKW8f3gnHH6bDJ4L/NEb7RQ9FugMqq/JrbafiFzEDet7qW7yTbpfy7ymv/r9Q/je9LQLF/lIAaFt
PPa+ex5BJEbyQ43KQx/9Wlngwl4a9DvNKV7luszZvaQxLXM/sayz/Jh8hwfrKwys/Q8Ud24lx/jT
fs6B4sFC9Ref8J3Z2eJyOVM9RBcshqhCwrjKaQymDFQZwufxb74hlRiGTqn7Tu289xsJCXNS925q
kMG2gT0YN8ZuPDSKLT36gYNqrkkTJNqgwWEe/G3sRGsedmmLmdRkFpXJNGZSZmeoSXU9wm8Y0xk6
kGA9qq/mLUC1EyQg++qHeK/erFMDLNSh6NpdWJ3tcFGHJCMjqw5v3X0wbMKfECsnL5EjP1VQOjvW
b9hdwrtW2/wXRYPlJcN5KKmqNg3av9/yQW2ZKOBqnnV11zI1NjFKbIvfBqS0dsu/tJ24ySFdiR15
9XNPscP83jCwPVFlMOvIf7+3neilbubwYxOzxp9SIGn1aap8TzGa9xdUbjgI2sO8ZXAkQJ4xZaIX
t1R3SYMGNzDPk/TNDh55BIM+a18yRz/CJk3yVW6Uwc4+AcxarR8svd1ozJAQ0IYCH23Nloq2npjk
UWS+taAEu7KrF28L0zkMGoqTPwa7NUTrFDXN9pZIBOAyD6pF2DBbrZm5DHKnHKpSkW4jBAfEsDp2
+vA7E0TYdlFRWnFPC6/YpcF5yN12WljGCgY7Rk4c2ZG36A8jDscKs2fN6X9zc1YezoUwn0Don0W+
JdkXn9QcI8idBmwq4CZ/wg9RqLb4C7p9yRGfEdrr7TVg8uK2EoEh2T5VZuexfmbFYufHPqs05LtA
VW6DJvnt+vsoaTaCLK05xMnhXX1FIMNUCQA2XHUuoYnwy4ySH5vabrybwsn21pZYf1vf/dXK4E4Q
J3VjKs4z3+vpBYpdaq+f3ZLRGASqtAFlsUL76rfS1hrjlaLEgt8xgdRMhKPkMur8Nua4BBTeOv2s
qqPkxBFs7J54PyhZtQFsl6+dlCVzkAxM9V6iIG3Od+RVbdLFYW2dtQeI5Z7TFJwdOqUbVPcclrtt
fhBA1mAlNv1flPaoy17Ynm7OxSkV6nzMgwbbaH/tdae7QyjHum+ddtscu6f0DlXNlbs4Oe35sYGo
BVwGX5N0ZzrFFxazWAEGM8kRqBQhxk0JuRQaJvt+SwHi6b94wRYCIPRj/7E3hfgX9ixxRBdDiKzz
+FN/0feZh8rkRndCuCqYH1LCYzPuTBEN6bXIaymwfWd55uaKqrQSizD9rLrkROGvCTWBMqS3VzQb
0QjLIeXfu/drbfDpr/1gg+dElmnfSK2ZYHYajVCoLnQ7YS//+1lVCt3TpCW5MfONVzFthPxJ3aXs
q9v8iKB1i4TCEVv6xdZfRHnvLM1iEMk1VHg/sCTANdrk7g7egwMUBS8yWhwrp3PxtFysanY646A2
PasMuA/H/FlEWcvpQU0CPsm3qBZ9kr8ov7uDWa1disVvNpH+ToQjHJrZEywGVawKijs9wZANCF+h
U3lsfnvfxE/RrfVYoFbliJtwG5l2Z8dOvbbDSyEAOfs/9mdbXBhJP6SDzxZ7m+6sOjjzuzZ0UEaA
tZ5zmn/Lf0c/VvZ6ye9dGp3tdRuKhZ6GGEXNuNmiaTEei330ggrtIG3im3arUBKr0Qtn5uLLx7YX
P7Oq0SpHXxNHNHtQfMntuqHHdC/EqAxE0PUOQmMXVrAyvLO8s7B4SaoGFPSKItjqqxFYnmye+4d+
F7aOehqfxx+Bg7KAfJoyBvij1h6UxdWZRHIqWH96JbONzdJYyYIi4Wui6jjY3XfjpvidP3hspTMi
yrFHMKxCj3i1zbcUZ1FoBPLKUnlCZx6PyrqJ6rSFNjozNZ2s2fj67cdfbummaCDe4TkC1X/1NndM
VFf9qJKQHLVdszfhXqyO69Pbi+HbhZ05mKhwG0tQidp5poKD/Ht6pKRT9GuqyyMNtlJmnD7I3GUD
d+HyE71RQp3tm+ZVYtyGunkWqXwoAkRRDSSdFKKj76kvbz7ewbf5tGtrYDJlelrS1bB8KpmuUEDb
jrMRHhBg2MqP0k9pl2yjR3SW3Fst2Qet3W/NQw5GS/5Gq32tZ7l0QqeRl6lcDDhsXvSU1FwQBWPg
VqCOnGf5voiZRw3WgvCl83hpZubWOr6g1tSjiQrVORWfy+DXx1u5+PfTKINLXZ7q6zM3EkVZR4+z
NGG5OJkDUoGrzEiyvHQ0LkxMf34Rvnh9JiPgXP0nOcMtIkH5LToZh/wXgpp0lqd2EYVA82YiMpK/
GO1xyDar1Y+FOijr+2ehU1B38StA6grR2DfmGb0w5LxUGy2jfSagBF3TePUeacyuPImLJ+TC4rT1
FxbRSPWQvSzMczUq900q7PPQcqx+jZf+mjmCMAYsnwItJk4LJcv3dsJCryKkM81z4wNtxaVAT09L
BmyCd4pukm8ob2+rWw+CV8lxbfMh+QQTqBPvp2Yo2m7H9Yrd4qG6+EWzQzvCrG5GgWieyx5ddf1r
2KzQMS4Vdd6tefY+6HUvREXMmuPjeFvvzD1iNfv+pvds86m7nZhnwj2SThttxc0tOlWdrhwzszDw
XTUgB+S2rdELTUq9I3T5ysE7afekxbt0mzwpK9YW9/HC2CzwRzg+SbQiN8/wM0rq14EA4+Pbv3hE
LwzMvHaYqCMz9ZkJDlRHKg9peRmxZHUNU7dkBq5t0wJoznDUPPktGK2BgpvyjBan+1iznCFvvoau
8PrxapbeoEszM0ejyV5VZglmGg1dVTF5zqt7Uf/ua+1tFK7YWvo0BqM6kJMRpVxNXgRZFCp9LBjn
nHK4UCO4ZZ0/Xs209/M3zpy4gZjrwDvPJ+R6X6hDQ+mNs+FHN4NIhTZMj22h7aNa/Q2kdpt68kOr
BMePzS59q0uzM6/FjKwpRNVIxXIU7MTgKsn0fop887GZBdQ4AjcXy5t5LUpLfYSyzhSdRJ/BHpfP
uqN88Z+QNXpEdjljstNWJcdXbXkFZbr4INENBWEKNQBuc9r5C8ecK1JFS6WiynTqtil09MEjM6TE
RyeIul6C09RWF3fKGWJcGGP2+d50nbXwYdGDXfyIeXQ2yEpjqh0/QjhMjoT6LApRp0G1o7v8hu34
PjHlFtYOueu1tH7h7FKEokZLWVzk5Zg5z8gfYqlNTWS30I9tE33r1WuM9AuJ0TsTM8+l56JQEDpp
56JCqntag3TK5QoB1bX6z8KltxTQlSKIECL2+etnaUnt6+OgnesgQTo19T6lZopi8HgTF+P3qkuT
7ccnd3H33sDJwJoodc0CiTg0BTmH/epsMDsvh98CYyXhWjMw/fnF8bRqd5TTbNTOKE9/z/NuX0by
88drWDp97NqEsP7PIma3z0RA1Qto6hFA57RF4l/tEULJjb/z9v2phpj91O/jEwHSl/9Pw7PQwA+T
FHV3DBdQW5VH1Ym22d49Wg7MtbtxW5Mv+9v/YsRy8v0zb8qCLcWY5mJgE5zFuSrizIIWsaniqT1q
NwWDHNMQgr5rf/8XAJkFJ2q9EVqC3kH+aE4iTqe7qyqh186Nqn6q+vg+Nns6Inn7ve+pgEateDY9
odyUkBt4qvYauVAThHn92pnZBm4rb+/FYNw/3vtrNgna6EgX0QyavjtV6PcHSxbhfx3VTHuD7bTP
8kmB+wOJzNquvue7CU4k3AnnqWXCABZBlMiMRHPjPSjd6ljUUhz17rfMHERdZF1QdzU7dDL30i1C
es89AgRoUp6C3ZrDW/JGDLBOows0AvnP9wsvFagnJDPVzgQIG3Rbh/JhHLZltRbxL2GEqUT/Y2h2
ustBCtzRY4dR19sY3p4ZSaQOdrXtn8WjdQfW0zh1R/UQnryd8Kyt3eqlQw5WjGIMKFokqmbr9KZp
Xc1lnSFUlra2kw7mptjEBV803HqrMgeL28rY8tQ0V0Duzjxhn0vIkw6xdnZ5IMuKQmPZb3MPlUA3
XSkILWRvYIPh+8AKoNn59TXzyoo7OdLOEGEO9jSJymD4U+oV51FAQtatz1pVmCsXZulpwaakQk3L
bP/8vuiZ4OaV72tnnxS/VW5bc1dErWOkT3mxltAsOX3sgAqmMa5S1Hh/RANviFLNDbSzeQdMJ32d
FDIM6jUIST+KuI6NfxrX9AaXbOoTsx87yxNqze5gHI69YUClctaTemMompMkjx+7nAXc9X+QBoC2
0DbR9ZnL6SUpdbVYVZnh55ozG+huhtepaTm1/K3jGj/HAu73vb3ZktCJURo50dU3QTH/Z3DKD9Ok
GWNt615+efs4FyjrAGdQpj+/eKdTVU7bjtndMxrFTpXndg4x4Mf7d827isumqW2h0cDkMXbe29DC
MGHSoVfPRhLXez3Vv8eF9dI32ee4VR99TS0PEuw4mzQufqRFfduO4SZDMl1irm+r9m0NAqlN7CoK
DMe0CtGmex8CeZeR0+4++1LCNAlimWWqnKVmrY2z9Ape/vjJXV1sUKN4OVPS/HixMxwRse68JJNd
mzBc8kIEshDfIp3Jv2dOb3QVMQ2CkFcN0jmx7R6jxNjppUx/5fzx11hczySWMc2BiFdN/x76N4Sy
BfU8aN4p1iFjKv19WzTbj80s+TrmppiCBuk8sZu+37YoLSJXljwW5IElT+Pke1qpt0w2fm4k+gtN
+yUthjU5iMWIEIUlzjInmddwZpUWcRXEoaWeVcPRc4fKt7lXt+EGXk3vt+EI7ja+SY7Ba7LJoYza
fLzkxZ29MD57N1upFhSjw3hR/Byh/wykT175F1UI5rBAPwEkhfRsnlAnWlc3FJNZIdoFsqs7Sf8l
1oXDx0tZSNstcwJbItgIYHUeawTGmIhZR7W2rUwa7/JBEXVoihRi3NSHorYsnEorvk5abCubeP1c
TfJYuCNeSLCA8ypL5CeFBumqcS682mmZBVAgDUBLBrHtsnj5eJULjv29sdndDskf1DLA2ITlyndT
IonA0k2xkXfDkcDKzxz188c2r3d2Wtu0OIbMr6mFzWHw5VJEAFwvzpLmbkOd8DR6SRnjDWPFFoyj
3P/62OTkwt9nDYjV0oGaJDi1qQH2/iq6StwWsYDJtmvuR92EmFuS10bZFuoRjKm/kb9QvaJ7Onsk
NS0N2sHj0YI9KLN9ZDA77zRVQkDp7oOv/mYaPnXt6lO0aQ7lJhRsM1wVAV76ou9+xezpjPpxzNBU
UkkJJyHQYFu3b1Ovwr7eQ15eiatJwMK09vuFzwoxw5BVWpKycPVbdpad9DXZmsfxMbtPoEFUj+jJ
QStubnrG+pCDPlm64yF0svKNF1KR6VfoZAb0cRhamn3kJB9HqR0UfgVH2WKZmwqQmiN+ncZi8+x2
LRtZOMdgAZGuRV5yQpDMPnfRB3Uot5pyzq2jVPWbmAEDsylvZLx93nUbN7FeLfAy//oov7M6+7xl
4KpGAcPYua60+zZ2H9JVzpuF2/LOxOxzakkWCBYv2tmM3a+eKW4ipA5XlrHg5LBBhAzPlmlelXsY
iy3cCcV7DqvBqfWzkfc23HNbSXrQy24l67gOLWg9w61D3RppvqtST9eMptmjhHGulLzfKG2zR4x+
Y3RSaGu1+uXjD7R0LFDZYVwa9wbvy+wYeqoRCUpCINaBLbrxkxqMdZLcSZwXeCDiZpNHeWhXhVDY
hSF3m4+tLy0VWDdoJpnHEVDje0/Hk5Ew1JsosLGOue3V7UEd0qNgRS+5ke0+tjWtZOZVVZ5Iir8T
8T0FyPe2lFQMLDOebOXlY6WEfwatOKotFZK/sGOp5IuTwuoVvC/JJxK7POI8+vVJbcojIPrQLhB+
+NjO0rlnQOl/7MypGHwwRLXYxQrKT4xIVJBsVvkKPc6Sk5p8Be169ouZxtn3afI69tvMl8+QIowb
5EyVg7WtpNtmQ6l8yg4FYf/xqtZMziGnYZuWaR4JErlUIh6BRTmhz5hz8RXKN227DsdaCEG1yzXO
8aadnowljNgIpe/cYWumMN57TDVuymGboHPjOe233Alf4J6Pv63hMxdYpjDO3iK6gcjFFYChkNsw
MhWMuyLXDD72V8A9v7tR/9N28pPEXtiDblQb3WcwYGirp493e+H+aTrg6YnGGRbyOe5Ezg0dQZOB
7xvR+jB9W+3jvdLdqnq/cpQWbh+WLALUaZrjapSqleM0br1ePnfl91F61LWDr670LRdNgAWF3p6x
mytgnRdmoZmpmEjiJ8nwbcOAz6FYWcfCrdMAm/+vkWlHL7LLSpHiMfA6+Vxq2UaxKkeAFuHffxTE
iWCpJC1Qri5dneZjUgWJPDnFP3ne3gRB8KTV4i1v6cpqFkqHlOP/sXV12/rARQAHWy5cvn98f6vs
ItKvyCl+hl/KbXZMPo3OBOGTbX+rr7TEFq+eBeLaAExGV8qYxSR1WOuyG4cyISja9vcovCiHCZmR
3DaWPQE0JvylFzmqYa+96EvfkXlmmU4cZ9KYx9hNS+2raQIW7n/V9SO5/MpXXIps31TJ/sfC/KQY
IoirAQsF7Jwy6vJS6OjP/6E9YdpFO1orOeDS+QfBLvLIUfznPr8/mqSeoi+IEVdMV21L/tE1GqJW
48q6llwGyclEvMs/ALK+twKFUzEaiYku3+htZRCVslQcJf1J6tfG+Rc/ET+ayGAa6Z9zNwtGDkmL
a0lnhRnjWjPssYp2f3HVLkxMP+HiNltKQrsEQN45UOp9n48H3QteKEgcQlVbuWryFOrO4g+Ntj0R
wdTBvxIdi+BH0zIWCvOLqaJZHR51d4QeXmcIUvOivamGoq1XKnmzmw1OKebHNmyPUqTfourrJCnV
7iHZeFm26wXrIXMRSGHUv8zGHR37oxvUjKAUfmY3ogHsPRJOtZojI6swu6pVefCvx2/xHCTGwFEY
1riSBgjqYsh9gtJzbLRbqDQds+tWjtpCbIoJhuIYryEbnkdsFfDSGgFU6Vzv9BOt6psGQHa9X3uE
F+8N8wpMUaJzwDDx+0Og+lZeaT4X1YtvmjC2dflP7K7xSS5eG5NitEnFkEm0Wdei0Fw/6jVcnVfH
jtD/AVJll+Or/DfvrIVHFwk89Wt9g0DuLD0quDRpRhs/j/uSGQxDt5VWFlfylIV9o6ZF72CaWzeu
RuTNIKpH2puYCl/C/Fj1T2GwQluygAKepp2I22HcQUxhXqToKrfy41aWzgnAhO8QVG0mNSlVczqF
EY9JqiDdj68fO4UFvzMpNwB/IVEAYjl7lYY4zFUv6KWzRRBh6j8qZe2FvxbNVlgWcF90KxltpT/8
/siZSL20QhdLZ19xzJfe2+aQWIjnqRnO6K5hZz8Nw8lu/c8uYTbIWWEd67y0SiJ6KpJgZ/FGs58g
DVWYi2Mrn40nRqVlJxO3EB3Q/QmTDTMlnU3Yu9dWcpaFW4DEKnkm7H9ke/NsE2CbBH8SIRqCH7bc
3/kkz551gMNq+/E3XDLEFySIMiERvgKb9Gau9YjjEQt6up1aB1odJ0tgjARv+bGlN4zxzK9TxfnH
1KzEYRi14EYmCUsV5Uc0J7/0XXabj9IdKmuVHbrmc5Y/IMKzzQfrRycn56jcK7WFiIJmq4OxqeHG
LGQ0KBXChJZKk3qLopUYoyotMPv2WCX11rQaRxrLY6b+QUD1WDefo/EEnZ1dhYZT1KiIZOVW9iu7
7Y0NVT2ECaOdqGzQztu2EkPhKryHg2GbSGUF7W8hKjdiVTumkfgrQcjCjYWxkpvD3LsMDnxe7+71
pKiDoEKQDyUx1Wk/Vfts791VjGsjLu6oor0mQX/th+ggMAGCD0Io+Ir6K0gsYdCFRjpnlPDKP1Lb
gCAr/7WzwwhphWmB4GLkfvZIxJC2SZFbcGMz0+mCzunF77qe7z8+TAtgCbR23rTzAIzIV9GVm3PS
ElEQqTCVt4HiHQNLie0s851aBjDTekhDZsEuNTr9s14BVvM80902av+lNsVPnVGEGwQEnxLZOnlB
525Rmo8R0jGCY9RYJ1kcbizRC9Esc/uNMIp0D6P+IYv9Nb99ff+msRgNKXsig+vtGiWUW2G1ac7e
93FX5zY59aPgqL+UR4qqr7IdPyKx5dnG88f7d30UJrP0QNCXQaZ6/sr61vSdRhMJgcK9U7XgKCMT
YQOeWB08mt7r97f+vaV55EjVqkosoznrd/qp/TTxEuTb+Puwke3BHm7WRlOWFgYJNV0yKjHAiWbH
L7W0PNQ0RCjCXrLF6EYPXsRoLeB+6xK9XxSnj/rYhHXgn/MaMWhu2ke9AswBSLd3Y9zET8GdmzK3
bm1V2ucGR/FTshE2xkY4mNt202/UvXzf3fgr9+DtjZ39EqivqZDjvydKv1nhCcxxJQ0Rv0Qb0+fI
Nb4IQfmYDMWXIemgeULk2jERjFcRW7bVQnKRxjOVTeQHnxQUVRvV3FaNdSdUymMcWzs1KRKHHmRr
50a306T6DlKwbZepttTIqc3f9Oxpli233CKaAFIE2lW4F2P5ztTjzHHT4VOl6duYCrE9lpHP/2Pd
FmJ0V8nSfTDRgQtGdtZL8Rcq21/HtIYQ3H2I9fazUpoAdXUSGHpkrZPlYAK0SvS3nVTtx7bMN3lr
tbZY1uTfgHgcpVRW3tyFRg9eccJdkldQF5l/VbesBaOJJGjUA7u87TfGjXUjnxGMRmbr+EZe+Dop
WZ7C03197zlP+Trs9DrY4Ccwp4s8N6npVf08CfJGCQRRPA8glGTEo/EAIJSa3cQZVVpOfFifRFq2
qfH8E2BdIyYlvXLH0EXcT++CjZLcpNWaE5gO4dUhVWHRAczCPNzc23h9aRmx34tnxmgdc4SqXdNi
uw+TQ+KXP6WmOqq5mkIeYj197OYWACfsI06O8i+kGldt806i2xvXQ3sewmOd4HgQZVLa/EnII8d1
dXiKuqNbsKeJu2ulZiX1WxjQRY2OHoUpwvFEa3R2O8cYHctQEJuz9aQOtvtnqpgKSNGhV2GgZq1B
O7NOcLwQWbyz+jaRcpGsA/KHVMfC6sT4XT7XKPFljnfH+KMj/HnD2qz1zP4fJuHRgLQaPzS/OjWJ
odf4UgN+U3Yq5h23osJweXaklW/L8APbxmuxEkG9VVDeHyueTdi5gJ2xvVcR1BD0QRkkzbROaadO
VJ/hviGGa3fRHXh8RqCzTfBUO/IX8BjxtyC1s3W09sKD8+5HzN83Wbd6Xa153zRh21Y/ekS6imbt
Bi1UAKe1TmIfKsHOlcq22YA7kYyqOec6Q/TNWXIbp4anN5aBK/qIr9AZVQd4VpXH3Bc2Qoiua1xv
/B4C+6H4JHfmPVON24+v15T6XH8A8LPQv0EpO0fquz4U15KUNGcl9ZzK52UXX9WQDx/19mBJK2/d
QjJImkkqhgOZ2gDzOpdRKhS5tBjJ56P3udkqR/k0jfercG2A8NoM2RtXTXErbaend1UGRl5Y7aX5
2ZfOqzxOqpDVljznJeF6tNcfBOaYeKQOa2XXBUan94udBTK6V3Z6X2Kt/Zp87+ETCLbJ3nKMfWsH
RIg/jb0IsaFO12dlmxdK3e8tTyHrhfuIBCI2v8Nyta2P3n1wKHp7Yryuv0wyRpNoWiVRcC524Sm+
U1Z6E4sH/XKXpzN3YV0IRijZM6zXG9gbjubJZ+XCveWowJ/77aRm5G9J+NZ4DBfOMuJ3aKhT4554
p6c49sKurFQMvHg6+51ZdizuNfe2KU8Ck53uKg75usJJvn1ha36ShCLOZB9b7jf/Tt4PW98Jj8MW
wsy79lD8bEVOs7BPdpZKAPnxlV1oG062J1lJ4BSQNs7K0iT8Muxx2LaeYAHYjoeJBKRq7RDmob8B
YWKNuHSCIJPjzusY6Ho2UhHxLtRhY4/Rk4AE898s6MLE7LjKUhlptfF/Xzt5Glh4ATG/mUb+hI3+
+WNrC94eEBdiUBpemKLebPdqpaDKUJOuGdBm1w05jKI7krc2Vrx4QC7MTK7o4jD6dScNhUnSlMmV
t+0bb+/L4kuttYesCwtHCw3CUbFfaTNNx27mzt8tbnYFRD0JTamfctE6gygbioh4ZXZmybdggjIl
mQpJizHbP0OugpQ+K2KM34VDdg4O0Yls97nYu3SzGrRIhmP0DCDY8TbDyqdb6DNxFi9szzZV6Rq1
8HtsTwSS3b2EH21/4FcQBo63bbMq47q8nf+sdbadWZKq4pCpzVnNQIeN2SZvXv/mNJoyqR9A8atp
16CLmirkip2NukCv+lRSwxPFXx8bWXSM8Cf+j5HprF6cxcxtWvB+bJsk3dZo5Ix/WubuCrh7RGUl
nlh64flE/9iaxctRLPieFmALeOtA8Grs8tQWt/UtDnIjbGH8rn4qpa3vomnwjslHWbRXyYSvs5Xp
nPzvj5grTBhFobiDKk8vUBnY02GRt7UP7gxOugfj3rudeENE354kO5vDGlMDDNhL1xCaJ6paqsIf
z17+ZjDqUZ2EQ5VQmwiTXdhRch76Qjc/ofr2OZaLeze26PZqRX8Yk3hPMlvb1Pt2YTM81Xn51Cpx
sSn99tVUYegwMuHOcv3CKf2qdLSc7o2e/7CQeqjz7kEr4k0d6adaEAObxxEQn2QrcgHAIoWVWgpe
jN6/jfvmptTGFzNqHqLM2sZqd6OmleJUtaIyCCmSrgey61hdehz9YJdZ5pModadG0F+qrpJtXYca
yZUeGl3ZRqM73JStywhMEB0804h34Nz/iH7/WFnGV6tObxU3uJdz9YcSmfcIb/zMQhfULAyYlO28
xvb8/KbT4i+DUgWO5icPQm7428obtU09Nr/o9z1bgZnZYR8wHltZDNT70FNmYeM5mZUdmsx/UJMk
Q2t3GKE29X42YXWm5PdZbsyjLA2JI5RdvrPy8Nj3yVEZ889dbEq2NwwTetcamcMO2P2h2+ihUh8s
iQMpNQ2QyDx7DvW+t/Oh2BWV+CfzG20bFYG5DU390FrZLhuEDMSF0TsfX9UrjzMBOpj4IdW2QF68
JUwXV3XorUDRcq95cbX+c1q6D5K6Fh1ePYCYoIpPjYRelnLVmIjMUADNa9UvmfRaW/5+HKJtTG39
44Vc+2rMACCkgEzPhUm02TvRQpwK46ZavQxNYtM8haIWCjjVhIyfowSmyog+a+FjoYJ7Cr8Xfccc
9L+W8Jn63dMgLprV0jW6WPbVuohNq3rxU/WzXLbHvgo+VZ72uZA1ys7q73+75qk1cnHvZ4EMPM1D
I9XEStWW6bdX6UY/Nhu8HI5G3og3a19yKcPAHkPWZJOQmM+rMopg1aUvk0tO9HomajPIyn2bZHrF
3Wt6PzEHpTzDj9JahD+9e1dhxoXd6RRfnFIFWmW31fFv4r7/quy0g9mhDUi2DogFXQ5hIyf2X20t
kgdTR2ICScxM0r6h8kWSXr/RQnR3kAzXdrmdhinbu/j3Wj1kqapPq+V/7c1CDRxLQy0We3rcbrS6
+tMMcWZnuiHYubJaZbq69m8H5x9rs0ADJrZaF0SsiXvzUdt1dyN8l3br4Lac8hGKnfu1Kvv1/Xxr
49FjgZqRubg53hHJ4NQSW8oR6n70t8GNd2JE+AHC1n6rweU1Fb4//oSLa5zow7CIIuK8ri81RanV
BYemCfJNq57UYk107eqb4XKmUUIQa5CJi/NuduorcqiWVfOSjccU4AklQnCG0Vat1yxdlwXfTFHf
pShJ23xeyBjDTNYnTpgXCjTPnmerL9VdstfuvGfJCV71g/rF2lgrsJrr6z4ZBX0go+bKAOPcpXZD
p9d579Yv1VY9afLUdCT7GzRHTx1bZby335af633qRPDQrAR2V/nMzPbsPvRjGoaZxKvhjaP9rR8/
q9mDrt1q0d5CE+Ljk7K4u4BEaadNmIsrYt3eauEOQtnxRX8sb/3WCd+6atv8BpWj1ObtkP4Padex
HLeSbL8IEfBmC9uGnhRBaYOgKAm+4Ar2698p3nnDZrGna+6dlaRQRCfKpc9zXvv74l4SbPC5+3Mq
llPfjdJtlUQg1tKXR6nMgjWRYqdMr9SRCKqG7y3Ln1Qo9vNUFpckgY9SlfNSjN+qHr6W3klXq4TW
93kxr+Uxudoq4MWoWXG7mabu66oGfsd8upKbnnraYOdgEtwe7aXSgiHvDc+xwdigD+3sUquFKRgm
sCpIzgNJtteiaRsvd/p7IktAZpYf1TUdPNRabb+mcwoHa+m9Gi0uAbgYFz/bLIwyb+q9Q5fDUJSx
pdM/pF+vkr58U4vmOh1zr69VE3j6IL/Q7LzyatNC84Zd3eOFH/tVMndodEc80zevl2/GFx3CDDra
SdioJkY7+HRlvWxTMtTG8M0y/mTkD2keLv/+1xvw6fd5zBCnXIjeT/h9c+p2CqjvymQKSA2X789l
QXy6HdrJRL4VlW8daSTUvzl7hs55MqxwA+O+yg+DsaGFl/pFantG+iRtpb9o06++l7xmBqD01gTW
5txTa3mjrfYo+BQm6uQq/vUpwMzFyAzgdr7A5dWNOpY1tZVYMYYwT4lHWj1cVuovRhbN05G2xrFI
dFdzmqfJIpFAPKdZ3sVjA+AmImJjmejPlr2XU5Kj9rjFSjleazb50eO2eYVdIGazHeICABJORZGn
fgXckbHUX+ZGnr16nnLPqTPqk0VH9whtgPupNwFtbWB0aYnowZ7ZpI+vRAHm81fC91+XopDW2IYD
7bUFML4W69uWTaLT4Hyrv7aDUQ4gPY7aLm8m57RH5EaSNWZM9+iSCvUlWiwgwlqATSYROmcWKrDM
Z0/gRCSn9/AZWqfK5Ra3E1iMAABwnSfVcTOaxpUT6botlJ2WVIIN5ZISX9bJKcDJWDF8g12NS814
TVQDIwEdSPMkOquBNHST55SkFlTz+J6TfwllTVnoBpG/pIjXqkpKvZ7WeHmZ/+h/+tt8t+26A4Pp
b0MG4I4C203y0vh9BKfyxvimHVRfRf3/8p3n8hNfPoOpuRP/WSonAI62+Az5kEQjqLPGcL76L+Y9
uFDvLzkm2iMdFX//guIIrpGmUq1xjfVouepvuxtWg5AC/dY5JLeyPxDX8UV7zCc/vgjlsk3WOhE0
TdM1Lvbtni2OpQXVkEZCHr2z9/ZkeZzmKGXw7uQUy5u95L7ZmUAZdIHygqFGdo7lnfZjBfp/GSYP
fzM64Nf4ngU7OcAGk7FJsrCNXZKrJUv9rMiecx2T/2u3/ZPX+bFK3lKMYK/MumZd49bInpFy+pGD
/nmRnd286EE50cdZxKB39mmeSOR9PerQLc9xglRBeFWBInPtXWKjucS8HpBHu/wY+HrGl83kgp+0
d8xqVWeI82UA7w/eBlQVkHXuCfSdqN1GKI17e6XlKOMkDex6Lj7AMkNJR1FuCpQAQNu1mwvn/gWP
8L0T6eSu1FqW65mOu7J6ZrT5ILWUPJYrn0OUsnfKdeknN6IUpEgmp9HzUssra2QvwwLA7kJCa0Rv
nCYyHHwQ+eXoOCWu1erYVM3Cjm7yxxsArAHfX31TvN4tULtRBe4Z3wwCeRYmaGEbUbwBjAsftKIB
poMXq7VxaivNfhzn5WqzrJ/UNN5a1lcEjJzJJfJo+pODIQKSN6OLzg6Bjf66u/gKhCVo+wQ4LJol
PqtvHanHdF5BeETSnwqoHSk6X7pRUMrhy6igRAdZGsJLDcQbaKHmGzJ6EzkW1DrqOH1WAaNneuO1
FTKiUCMwHwHgBxgAE9hRItXGz4x/kcvpb9nsW0KUuY61RhlcxNmPo6mr3lqMP2mFHEjXfVvNHWZJ
0sAo1aMlgX1kqLMbVcr2U4+MTFIfUPn3G83wjbJ4tIc+mgFzWNX0Si623t9kU5Q2/fqquc3iTIGG
yi9tKTaLtfMVv+pg2XW+6S6vxX9DkvjlAjBpYH4BbDZiVFQuP18ABRnaYs26Gj6a9rL5Tlijpa1z
a68EBSYgFWUv+5HcCFUXF538dTInYjm9jFFfpByGoY67P5bjFsavdGccM19vXRncQr3fjZHRu1vQ
exMQRPYCNS1aNKemMZ8JAjWEx1j04tN9FS4/yc/0kL/zdqtuIrtO6wq9iS/BCbfVnLre5r7Yqqyt
4+Ra9dBIcCgj6moHO8wOZvA/rpDtwImmloqR1G2K/WXHauzBAQyJ1SPmlTJW2XxjvOQiRna+BerL
oXKqekXK36bsUA13e0GTqTd/o7H5PIASvUSf2exb98ahf5BdyW+OZBF2TbAN/BT9cRvMqXCkEFan
MHCXe/RX5ZU7ZKJeWx6J9MsSOY3SUW3cJBUi6BvmL5Q99ZOoDZuI/NT0sNs3aPVJPDEonejCcjrB
IqpD7ZzW8Yj7YoGd7riqt//blXl3hk+ujG5ukyEXfY2Aos49xV8X0EFkvkq8t8UzgLkdNmD3+yni
JvhqeD+f2ruhPJGLyadtmgbInQ9gguqRKcZAC4kXIFDLTx1abITk2F/9ek4kp31ydMi1BJQBCFqM
sDzQnXSth+xairp4Bef2vvaTtZG+W1dVhqBK7d0k3Q3S61gKDu68DChxTOSC3YHHj6ylBH0sZYOn
3rF66vcadBLjLDLhAikW5yiUSqIPLM5992zxpiMlZp7fGo5X9KYKssDaizy/r4ml92P698r4/gwd
8MxmOVV1PIXpDlw991nr66AIUdFNQ8AYGQOm8OkfvYIPmdzVsLt8dJwWSlqP7MN4k3RuFSZ3uZc8
YvTJbe81MFK7oiD6vM0Hmfm/zpCvftmTMxe1UzJ1zTqvlF0bJ7vRz0BJUEX5T8EazxuiD2mcITJo
unYM/RrXP9+Rx8x/q/fFrmV6K7osiumlrxr5QxK7VSf330QIuVZorY7tFLM3UuIuS+ZhtMmVM8wm
WPfVrLmp6NHxOfd/KekPqZwdSufW0hOK9VWjZLu9k/6xBvoyds19KjfEm81s1yzzXpaTK1ostt+2
HXhozQScU6O6y8f1wUzo4F3eCtED4owTsbLZogsuM+IBV2tearhW1vz9shCTXc9LG87Zp9SUB1s1
axJj2rvY2YByDKcxmb3ebEOiTTfANkUGUpd2pM5SpISrq7rSD6uKJgSlD6ys8NHWGmCS3DOa9FFJ
q3tzkSNtUx5Lff6W5t0O0E/+pi2hNZcHfWqroJNQdZ86cLDRrHbLjTTox3COkz7cbqm5s1NYyWQ7
AEla9wppGK5GLblN6+1Z1WoNvmb3BLzQ54Khli9Td78uiezVDmhhp6no3apQXrrCKD0DvzvkxlO9
5PWu2FoAv5kmCEWzqfeJAxSzeSvaw9QiqHeM/tGwk9JfB5QJbHTWX97lc0cJzDQ0e5vAgELf4udb
rVRTRYoxJ8DWe5o32SsJCLXkRCDlnIt8KoV7O0Nad8ms5nVc2N/S/mFzFp+sTeA0qkDQWQt8Kol7
L1Wba6o2ZXXcVK59MJG0qK/JUYlYZDbeZveyyJicu6WnArm3UMwALUHaqYICGl8pKNEm9230p9fh
VsyNznf5vWuDU2Hck8gSsDCsBk5r9uCyYYnFnRNW/kTdLkJjTekmgHBHJ/PrEqHIaluuCNqSL3Z+
+QLOe1NzUyKYVWc2ZQ7yXfZU3jQP4JzyTN/6kUN2766P2bGNRHVq0cnyPl1FaZIu5N1qT752Zeww
qRz9hWXd/vj73Jr8SnlfTi6cZm1X7DWzLN29hpDO8eQXZISBjc9cYxE+P7spvL47Odx3w3piYLbR
KCmVpSom+eaOCoYqxltV+1NAmThCPg/Bu+e9udFKizlVM4L0l/YGhCjiaj/pEeSFgfYsPxE0io5H
4eVhseilFXLKRiOgmUoVbCkqqsB5ae9mtGUb183Tuu+j1BfGxuz3Lsnj1E4+LHVLF8gz75NoQHeZ
C3yNd/JQDH2paHUKkoAKzJZIJqeA+llqjSRJYbXq7ruUF7dTvQl0ztng9PSmcDpHAbltRmzcFLAR
rq6UAaIq87Wb5Dm/B4fDQTlMz0g4oFHOS27GfY/hfVFT/9eUH/zZ00/gNJFl0iKXVXZZ0xujmF19
qlx9tt36uuv3xLzrzF89Qi+a/Llsr87n307cS04BSTKAqXEJ6li930IVAdaySyICSAakb0OAwHjd
HYELX4sQE/5DuPxvT8zmooZKMrK1ryCY8W2ibfatTrHrHeP4ZfyCvTeionKU7kSK79xLVT4WzM8V
GBpoJNq0Zs6WdnBa4B6zErAwVXfubZ6KYXbuRPtMm0Xn2oLbzmbb5puWYqIOQymgTtYnNI+ltjBS
4MdCed/W5lJXrTGaTTZBo7Oaqvy87SuohTlAe7xb3if7PkA8dp+5OFPUP7tbVJoFfux/CJ4/zpRT
SBatUX8F0jCsGW4tKo35XooKwP+L3ss5rXC6u5wmImkzZaACqmOiAxohv5krQeQsEsCpHU1aF5PU
7HZabxW5qaq7y+/uHdWb16WnK+B0TpLLc6KzsK6VS8dT8xwQ0IWiuIkF99WiPRg7avxrHUq3yZLO
Iw25Mke0RufoH9VJ+ksFIDbRlNGHXohGg9o7tKLWbmJad5TS2HDQb5MqN2avvXSWE4ABOXMVRQL0
7LLsqLPdA+LnzdyMvYHSlFsn5UEZq0jOLVE1+pxHd7pSTrUVda/qWYJrmWKUFk2xyG5WId0DXNwn
t1loApd1+dO/qlf1LTmgguqJnR3Rm+eUXEnMwljAbhZbChq293bztGmCZYoUKd9Ug1n/orIRqscq
PDn1mYRlGVkP+RUaGpCs2q5BcevNu7rw/lHC/MN2fBk3lAH62vYTzPIUTjmGdzEIjjLY6JdB7U0g
asvvcg2oVB7mSoXZictOFiiiP6u5uQSpMGAZmJpjwPwsn6vdWD/fdR1q08sP6PHdcFAfLj8fgeeO
HpLPclfbqUkGqGroOrN30z+YAAClaPdqeoySBYXx1dsiG/hFnqkySkAxp/E5DXG665yGSDspdTZq
IKOMPG+OtpyoBjUeYHcBq5f5tT9L8BNEZauzVvNUKqc2KM0wk5dg3bOnHkB4tbr5DlOlAXWtiCBE
c8kDYhVhtHDuAZ2K5d6wPK/OqJtpHZflXp3AijY8q/NvwZmKdpR7pYCxaC17Qeg3hWya0kCfd+b3
uzcMobMEm/RdBC5yNrf2sSxA1n++RVWm50rdmFVc7UcTo09uc6ijDiN5ihkylKZ/YrZO5XEVtVIh
iza2eKmDoe0Xp90vVbK7vIuXNxETop+XRNqKpNbq1PGqSoprbONrV8iCpibhvnGeRgpME2sE0OO7
c5N9zzx2UuZTcmuG2eKKmnIFS3rXBSeulKVRtNogaRUDGYpxwQonx85mBU/OhS91r2xkPWMaVL3P
nsgTfXJCVuTX90Dssv1i1/8XNumswTgVyl2GccgsvZkQ2QALyIyWxLV2TuMyxLA8khWwKFGX9WtI
i0fuRaGcKOR59yVP9hSYXbKKFBjTI8h8VHslNDGi723IeLCuoupBfWTZAOl+9aHDf1s+EWEBCjed
u0QLGSfkCBEyow7Jiq1WSIF14S+OT/4oBwOU0BQRgY70mXv5iTDNzLtepxvP7tvJ2p2ssWZjZimm
tQ7yHEAy9GXQI/+yFMGt5RtiQF6qVhaByqyMzM2z0lUHEROFSARngqxBaY2tgssxt6nbaADIlQR2
9rLeB/DK562ai9EcZRV3dO6Oa/JHpXvwJQuO42wt5/Q8OONSWkSqCC0JIsGkd3USmJ1ryG4dzXej
r3lVG23oeRHaNB6/k89I8aAnAKkw2nrGBSz2TobqogvcnuKp3yMDuMX2XokQq4Vq2KKStUXy3eJt
nhlWBxzlFKEigpTV5Rsj2GweDkXNaJeuDjZ7qPPrDP6+3mgHKxUCcovkcIrH2OQ1ywnWjTq49aYg
9cdI7otYiZLH+gk9Dj+RO/p1eW2Cq6pxZmkDdFLSWHgNDmH7PLhoPBHdI/YbF941zyOWVwOmDXq8
a3JV3+hIZNhXpovuM5cccuGcj0h98bRNXamSJStwWtnV9DIHcpC9bbv+yOCXiof6F5rqhSUzUc5W
Yyd7orky0hUt1XByaqS9lMdtx7g96v181QNtAvhrggspepkap2C6Bszk6A5iXvbwnD3V6Kydv207
JFCvjT/95mJkK7h8T0SGiQfSzDOLYmoVS5wPHfLxva8p7gh8DyPOKm+I+h3gvmywxLlj4+ZR5faV
m+TYa2FkI7ASGqeVMLMjG1KFjNwQ9CmgLywj0F9JWP/W/WX2V9V1tmC8o98qT9ihczmoAtLH52Nu
qZ5KFp5obF+3KAhmvvKE9DUIz9F5hfN+Qm5Qe+4PmAwQd1O/+zoXXhE/VW5m3ZTkEw6AtQeVm5vd
IayLEjgJdxlyWBt6WIBIDAQEE3ksjOnAsP3MBPALgr3XOQ1VYQpBJgViq60b0RxRpJhws7UA7M+/
5iqrBddcoJt0TjcZtLcwBo2XXGb3GWbKzXT9HyVonw906gotbwFbEdtqdocM+m7TRTg8Z7cMSQZM
OQL93DK56zrQJsdkJXPoMLiEWVo/seUny35Vqp+XX+hZ63EiiLucUtX0ij6jjLyMS+iQF9Suvar7
c1nI+QjjQwrfU0IHacxNlvbvgtV7R5yJGk++g/N/lR1E3Wln85YAm/n/zeO7SWwCX8AGDkasJLVP
e8AlAEDCnH5aFQk0LQmBs7DT08Z1QIcpWCjbri/P7UQ0d/lmSxro6ODcusCOymP2loKr7Q5QUS7q
YwFIHEYfxXHVlY+oBuRi1OCzuuZEPnc1N5K09SQlTMV3m0f3QG/q3C1Df9cS5xEoOlxADMhPQ+nt
DBFx5PkQ6EQ4e5mn9mxalHZtcMpLmN3p4K1uH52bjo03LDAy+X7268KVbHCOCo9c8F4szpS2jdaR
yoZo6VH11MAAMmY2uk1kop929YEd4WsLoj5Rsk4klv3/yYrbKVEYSVQdK3Z51fb53WpjDiCXXCt3
BEr0vIdysruc895Qy9rUhPl5z/OrihuV3tceddHQ9gJ4TYzND7HIhT3voZzI5NRQXwKVJC1wna1H
Oyq+s0Ka8mA+An/aGx5JJIWC58MswaXnw2mjbEUzp7lgjYYL3IUjwzqbw2EPzmkh3fl5b+hjbXzF
qs+VCQMwWFv7QvbLk4IefD8N1H2HRwoz7aFF4bvIBRNoW75aRUkujammI8tYACJ9etRl2EMqbPNg
WubCNtqcFqoKc+i1FNu4HugezXQgtW7QS4d+IH92G0Gq/Gzv/Ym65QtVVkFH00QDfWxeo1we5mA3
bl3tdguBlgZosSbSeqAdbZgb0eP8pblbX1B1/bssAX+FfyfHySkfqqRZYSNdFivdfWG89vW+lkTc
GgLtysOKjb0D3K0OMqz62hl8Z7xrUoAQPoBlQ/AQRCfIKZYF4ySWtOIEKYp+ujdGxS3dYbwwWm5I
5DxdlibQYjanWeYy1WSqQFi7FsE2P5vWLxPDU21VCZZ11jU7OSNOnUyAQZi0DY4gaefSVVb0VUhS
+XB5NWcPCaRNgE/RFTRucaagkmm+To6NbqoBzp+yhkt7gB8YOhWaAWbB1p3XkCfSuIMC6DjV9R4J
WoZmskyoXnoO2khByWMgWJVyrwxFJe+z1RJg6QEu+J1I/j3oOrE6CmD81gyolICrAqsY8PqGQPXQ
9cfybW2QP6VZNO7bCmCJ1EN+x/HNb5e3+JwaO/0AdntPPqCbMqkhup48F/16s7U2BcZIfzXlaH2+
LOis0TuVxPkzZdlXRa6RCWUZO6pZJSxf3EoB2rV0vYKMvvhR2qEYm/hs3Hoql9MmU75oMwCCmtjZ
HMDEkOqx0e0W+PwNOpHHRd5BIb7JWvksL/oc2MsgAVgJuNTApgYvHyFLlA2GcnS2fgp6WVn8SZ0U
V07VOUIsSFxFG97GurF3l/fr3N0//Wzu7qekkq18sdDSY6eL22fVLWptlZur6EFxCIqYcyZM/H61
2QAkZxiLugqQ5S+0Xs2QovVdqv+qHow3xpHudEyA9A99JGIS+Ko/PoviHpu6gem1nwvgbwG7h2aO
r+ZCGDZWJPpsOz/L4JRhsii0tpKyiuu+8jTrd1F+B5KRN/cYUqi+9fVR395qOb58bmcKgZ+lcpqx
lzR9XpWqipW0eVo6UIyYq7xbCwYZMDxYc+3p44KpCUx/JtXOpDqcFAm19kZ7yYfqUd3KAsomDS5/
lmi/OXdMTZd6rVJ8VeLclKgnTESEOPke+X3dbjbqDdY58FVxDzzpE7Np0BL2XCjFznL6DETlreQa
WqP5XSe9FQx3hwBeuctlFFbo3ThaIGOVdeqXy3xfa8Cxoe3WeV2rv81Z+UvXyl9a31l4tJnptyYN
Rl1H62cxtgFAcQgyTeZvSXWeelTbAgxL3o0WepPkobnCBMdd0uqDR9Y+alO6B9XDb2dtW7ei9ZWt
z4W31OqbNqHncFPyu8RWZzDgkl+wN2BTn1vPLvQXWaKY5za3xZtaGy1fPRs1XIfbUQF+HtWvLLXb
JbX6mkr4NHCChMNW3a9SDoDdLbmdjBHzxNk0+yVRKhfBhe3ZU3Ylw1N1MeSIc090EJPow4+GisKo
r44Au4Ufh8FpPaXYwINC8ZTztfiu5b7Zm0/yZl/npoim70yM/lkUp6kc9K8A9BPPrNinu+YA+GxP
i7IdOYhqY2cs9GdJnNLAeMA0KTokJdd2lB5ZbbME0K36or6P+4pq+l8zAJ/FcfoD/LQmQLfsMq5o
XgRTamW7aZtfTalf3K2AFrEb5aeRp9/Qqvz3p9IZOcTJAXJqZKH50BYJzKU1unOQHotbKxgcaGMl
QJOaL3Ic2c99ebwmA7pn5AFfaJLkPtVbDDpUMQAl5ZCOyg6ghFd62u+BjL94o5I/FY60v6yUzupK
W5GBuwIODDbL/Nn7kNbaMbpeQ3SDDOYOyUxfei1uE3/8zhrZGTx1im5HrxdB/qrn1OGpYG531VVb
E5Chwf1vO19aRtPT5uV3UQEuM5NrtOMY/RplhlP4lgqs/7nwUwDxgN1gMRNfacyHLDGOSomUt0wc
f8m2n44+BCXU7CGZDFT3VcZq+r3UhJ18Xx02EEycbBmnyO0qN8Y+xZaR4WCvweYTsDs4XvYsZd6o
uWRFbRp9oQdR/v/8jr0TPIEb4AsRAWi8FYRkUxWnJHPbzYnMlYT/6Dr8WwZfZ8uBUN9Ru6+QcgN3
hYdgCamQNrT9sYX6RK8J9RbTa6cgEdOjn0mvs439EM6ltp3UHheKA4unNyU0Xlog0fkSMgmguvfN
vXP9Dk2n+krnSj1yCrsiEA1e2eeU9ukncM442AiAK6cNVdyA8cTTcvlbojQRcEWBoaBGurYziBFN
tHlQzfzYO2pkO9njstmIi4xHwBZ5TkVBmyDvEmP2dE3am2r2rMyY4Kp+g0DH27Co2mx2SNvv6WYF
ctH6NRiTE4zL21rtgzYUgE/dd3nJ962zwjErAGyibbdzrVw7U4nGZ/AcpYpHQOUsV2Y8FabvLEWI
O3mbVkNIF6DClcCVHSx0REeKQ17LZPS3UXbb+tlE/1vZgZiqBjDt5hZ2fuj0+UBV6zjK9JCAADW9
053VazcpJEpxvaz2VZX9qkCvZ4+Jq1nxQPpXyy5dBzw0RaZ6CRi+tlXzZvtJG0vXqjFsqBm7eZbu
zebOzFuBG3XOJJyeEOfjrGqLx1curJJphNqR5bR0VJ7HneAlnH/lH5eRM9/N0HRl37es8Z1iqwOW
z0IG4acRgHbnufad/XyQngRC2cfzNuB0cZwhTys533SKFyD19k6lg9vruZsShN3zEgEOI8jQLC0D
8pZUGE4rf4LwKVjBgnn5MwSKhi9tVoY9q0UxVvHWjIfNbo60EKS5RBI4q2MnWgU2JApVBgzgsTja
XS/qwzoXSZ1uJWdf0qKilrF1rGPOPGh+sh9C48Aa18TZT9FqOINAywlcQCr2y6wcz5HRliOiSTlT
8/mkGvnKI52AiqVb0P0LZnrLID20SjABs0YL1p1SBIrALRCsiC8yShlNnXGBuDG9NQZM7kJ1Xb5j
Z33Wk/PhK4sUukOfapyPHtH9EEmo39LADBHnil6yQKfrnMbQM0WlCZ4hOgNYK1cX2XjKpbfdT5An
7yy/uhJDD5yZXvt8YmyLT9M62rYUZIMlydAuA2abrvRb4FZsvv1kohd1uUH6WPGg0UFkaHh9JLwy
ggegc7okyVuk7hrcyvfE1tMAHC6WOG7u1J0oLDjvzIEkCfD1IG2DM/l5sWaWab2UwndVbicfnXrq
n8xjhSrtBggslZvdGjcF+IuoqwNcdt434byzruT/gveE2ecvCvTjQ3j/hS6gHW4SBNn0BaC94RCl
3zT4sTpa58Vze+cuFgNWQ20UyGqAZfm8akmDse1MA45gnf22zA1Imip9Kws7suvhRfBezqwMUL2M
NkfRNJDecsdZr3SqEVcX77lR5Qp4M6xgtQJWGuOXqMr+fRvwSRxb+8n17fOZLo5EitjQSe2OZlWC
8GoV9iWdUTSfxHBbWJCiyhunZquyo+2qA3Mi61yZ/S4EBnEkap4QieOMgrJ0ippu2MR8SEO7KvwC
l1BwUGds+KclcW+h3aipEYKdw+i+r1ytv4tHK7Cied//1o9i43Mmqwv8oY+L8a5oT05qRDpSa2es
ifpgDffhM8xhFlroyIN6+YF0snxMfdH1OKe+P0nlfHWpLmgODOQCKYcJDUis/cYAPKUei1zyM+N/
n9fHHsbJ+qSt05xegSSmx/Idk/UOvFDc/8+iOEvRFwX4IDuIYoQR+rftKAVszlgLGmS6BGbpjH+J
DQSGM0JJaEy+yK4PvTNt7JqMBsapKXhNs5uO/hZcxvMX/kMK94ytDTGBpJAyTlr5pZsYVJnV3eRS
+6BWgJRwgMUFLhqzaA4gh95tMtG9JJsWr2iMUBo1SaBVRIvmnjuClrRqsq5ECLt5iT6Fqz4A97YJ
Ly/7zLgf7gwjn2cIuyBJ5W6nauqOlEkV3uBUa7cp8I3dYsuf6r5DvywQzPIR2Cv65Jtr8ZKbwD5Y
lbA35xsDZS0D5Ib+aMw/2614szT7rbJaBABUghnpqm9SUt1uGhWxJZzbGVCY2w5wP5Hf4a11N1u5
udRLGXd6G2smAFRmpX/OW+Xx8ta8UxJzFlK1gZ5nsiID8gjsQ06eUzGvJkE6NovJMu5Qa/jWSfqd
jahR1+Nevaul6VCC40l6TppYGuWjNXderWKGZjaeTPKLrGuwpveT2d5LMsicJxDSYdrhoDqBYdw3
YwZIuDHsF21fYAZ6qGV3027zsnYBo7HL9FvSdm4CFo9ki0t6Y22HEeRLugVSMHNDg7NdRrU2fcOJ
Rc72NKDbjFrp5GaOGizZSz5Ox3QGbVkGihBglFzemjPmHDtj22C6YpVOHtF9xZDDgkJ/Fo8jZgWz
e3vqPKfBpw5//oEgVlEFciAGa/iiagLIDavfDO25bQsfeXzPqFJUlHRPB7fhZVHnrhWgbi3LYnxs
X5jCcnUwk03K8nilxXdiOZ6NSdioLlpToM7Obd6pIE5Ls3yYZZZVjhpfkvukBRjJQpAP65zV3YZZ
WPz+Kg9JUkU32WGBR5D3ONeqVkawUGBhGXUOdVMgY4SJM5QepuM0dNjKVvabLTEAW5rskDO4okTz
aYbRv8TBVGWpvVS03xmL+UStYUdVW3ctorUenbtbNalvh9W5Sm1M7AxZ+J5lbuvWK0h3XJzsG6Lj
7Hoxm2+NJYG9SLFpmEuZEZWWrRwIrayrXAKE9bBMd2gFmKJspbdmaioHjeb4RgxXHNZ0LDzTnL43
cvU76c3w8sF/VfzYH5PRjyHbgswu54V045QPpqJlMc3sa6eWKtfpRXQE587AsE0ZAJVAZNd5EERZ
n7SsN3HmSyXFy2Lez5Ts1XK7H4bFv7ycMzVkrEcF1iTYixBC86WtxeowAqAaGcLF7gY0HDvqN2hk
n68XCkeYdZZrnn2sXqGNXD0Wk+Axz/Cz2vwsn+33idoc1hYMpsDfjbde2sNkIAF6Z8uxg5drZYfK
WgTK6EzE/1kgp6eVfKpNHfjr727PeINyc4QJr2i9ktHqKOI9OONEfpbGjvpkeV09mVpb2Flc/3nv
KX0eo6RA2lVHkhF+pFOhiT4PB0u0ynNX6PRYOYdg2jC3TRw9i2W9vSpRCnDzwvQcmj2ndh4pWh4q
CqBQlBbFH3LQivGaWH24yUANzED7ko63TbH8unzX2NO4dNRckEC6davAuZMhcwS0kh3LMKLdayf0
NkVr557oBgKd3O4gx/6hvS2+GnQHsHQusbkHccLzeGWGpuStOxHO11eT8Omo+VQSfD5qj5OcxUmK
fHN/VKbR02DJL2+iSArngVHQFc2NgYNtlh92d6egKmIW4WUZgg3kU0jrvG4IzDfISKRjZs0Hw8Gf
wxys4yDQP+eXA24nmGyVuQif34eWUHnK0zUDvEtjKa46PtqqwIL+hzf4IYMzoaNJaVq2818vnu6z
N+UnkNp9+RbQVR2Y6PNw3CWOwEE4r9c+hHIhj5wkhbQBXi5ep83VB5TLqzoo6VNFBnfoMFOB8a/L
p8Y05dfn9SGR06QznZt2SyFxWyVvGzDJiRLGZRGi02L/f6LN6mIZAJGHnSyxClrBENvILy6/L0s5
0/TKXtLHStj9PBHTowA9wmeHKw1WumcNucV3Jkx3fUnvWLsY0B0FCxPeEU5ftr3djjK7I9ZjYaD0
yMaLJ/wBLC45tFD+8arDvBOlUEVHxmlEc9LWvlWw0KwCVFR3n/99SBEEIieeBHf1l6atBtCbOc+o
7QC9+0fyD7C0P0vg7vmyOF1fkyaPp3EefMTEyFugt9GXSbp4umrvp9xOvVQb71oUYXa5PiiHbQM3
YpNbUiSPznIERm8JBEaE66OpfpcoFaizc7f2dBO4hyFbYFZNpTx5liTtwbaycFj6YMJAk+DasjvC
P0ADPQNArgZEoMUjn1pbAhY1tciR5UgisLqspgtEARnWHhXP6ylIdU8LNmRrTXBINSItd07hmDLA
2zUTPQfgAv/8aPTcBIR419lgyJORIIPwNlzQjVs9B+giwQUu/eK68mZXZJHOdHoiYnBgEcA+5iBm
4N6OTmakd0De8ty/lO76f6Rd13LkyJX9FcW8QwubQG6s9ABTvuhZNC8IsslO+ASQ8F+/B5yWugqs
LWhiXxTq6SYT6W5ec+45TnKTesEi31qRHb+Oc9fB/pPd5bcc6IdZkuUzcTdsxahKpoM0noBA6XTe
pUmhMe/71gEl3xujhZIs+mnAMLUZSigA6IAH8zy4M/psyYfe89t4FfT9GhvlkoHcByG99RNsFq2k
hW9kt6Epe1oKpZ4iuycqBDFh6RDnLSWt9kB7tkjU6Kpsl0pfbaiPRvUhXOWq5mhZtyYxEOWK5oXE
umPKe200LtjsV77WedEQ39Up2TSx6mUJ3YN2wmnUQww5Ishp2mV/K8vo9WuZmw3aW+rP7dGZK4DF
QcoG1PfI0RgTwy1EFDWNyqRDYMag86H2UP8QQeZdvgHnRkE4TBAUowJlkslWZDXEhtjQ00OX13t/
0DdRqT00qjojJnamKqJCOFvHiUOAZKlTvgkrqqOacuEfhGzdZz2QbEQK17Gv7AY5AnFjm4Jd30hM
9KeTq6yPnZYp/rIJmjVUNXdaUC/AIPoJwaWVWZNFW0R70CL1aMtPmAv1nNzpRNe5g64j3Zs33cwq
ncF64fOJgbOK6qWF1rnTE5tZQSdHSepDW/KLKcupdbvETTU2fKHKduLkM6/bmWfGGAWgkM0meA6m
MSttzETmRk0PTHmhUD+MwGlxeefPvZ/4xRrmRUfNvi841NGT3RE9KOGZWgdC88+m4TuWdbcW61ec
FC5N0MVuAN4iWojGagcw/t4qGtowRo8vCewumClSf53niSlGwglOJShRtVFL8HSJu1QAJ2Fw6QAw
6jK0lBWkk5exGl6HtbYw/YK7ClCpNt6oh8zS7jQYT0B11WdZ/ak2D0Mkfg6+uW1NNL1GgZPq1Bas
HuyCf+qJYTO+MZTAi63HHLAS3C1bZBA5YYlTZkjoyYWtoHEusz6bFh0KRVEuikRa6jRYBKLaoGNi
TxRrF2aR2xoMricw+UJ7NOT6ISHyGknKRc/VD030oadogIWWHdScaQymLSnvNCTt0hdSQvdhZg+/
g4pVgpw5HQVPwY0wvVZJ1oMuAjXAg9aKZa2wx7KWVmktcTsPYidvQcEjLYie78EZOPN6nQkNT4ae
WA5IM9ZK6udw0aXXSAcVf/ciaalNAvDhwDUS0Usjmpkze8ZanZyRifMVZ6zvEr1TDlXdvQ0V7WzK
moUaz1nFMw/zyTiT655raCEJWaMcwq79yVi6KzTwGhvhsBxaUBy2bYMm83HSl7fzTBB3POyUG6xu
izTyIwxbtMzrtQcT9YiKXUPiZWagM/AyGBVqwfWAsBqklSebJ6WkqUvwM6N9vgYfsI1KWWAPW8Tc
IyuWbkOz5qpf6wvlp+FAAPG6nKt+nClLqMiWIcNvINOPKzFu9ZH1SaU8jMNIsw7mkGm2ngQPQdkC
7kgfoXeGlLiOWm734XcA/ZCIPFehvvFrMIX12q5VzaXfIhUZBi96U+w73zyURQcaozyKnEog/gC4
+/LWnLHHeIbH9MwY5IBk/fRzk1KVmxzdPwddbr1UvUkKNjPCGVf0ZITJ2W5poKFnGguiJp8hIIWw
zk4MJXFdvYubz8uzOfeenQw2OeC90fh6T+GBjQoxEnzeorCbUUL4wBxQRCy7l8sD6jOz+zqQR9sd
h3lVJlpED6G6KtVd3t8Wg7Yr/Z858K2SntoNGAKU+HkgoBKto0NkfdSgMywQgVsgfTeD6wDEbQTC
eEOcOmXNF0bcwl2H90rZVQegPY6P01WpZ8Z0KacPkn/X+uBK1hMbeSWHB7LbxK0zZLtOWdXjC0YD
pLybpUZACKdD96C9Jn3zkCgIfSTqaTiVl9fg64xMXrjjRZ+2V9GcCiMRqnUAoUoPbS8ItAlH4qvR
4c5/gr7MCm1ln9xGOgik1Zk235kD/HUfjzagbKBszo2QHjQ4+WUZONrsCZ4bYmJUSCHUIuaKdUgh
AWWKd95/XF7BLx6hSys4fsHRJFolLnuhBfRAe8pvA1ODxFzU37VKhwIHVq1QbCWxtqJOV6RrX0I8
nHYatIqrtM2TlnerNia3qPBGttoALzmw7VAEj2aubgpWvhWDfx+a4ZWc+eu2aT4i3/KsPnu9PIlz
qZKTYzCxfJ3SgcWzxCSahfxauSmxNVdZNSvxov+QQ7sEz/VsflXFwnxfOEIsA60okICf3Pc6ioo6
54wekl2zGzlvci/dKc4oik7nyQLG33ZhtOk7FqmxX6oWRhs5DyHOhJJX/iCE3S6HLVsmB77jD+JG
Rkp9EXn5fg7udc7WHDtFk1PiswQaNCAAeQo1bms1QwMTdRmLbINEGzS4rC9v6JlX+8QRmuznEIog
lQfBnqgxIBaJriRTW/ZRs4sRk14eSvk/Ds+/N5JOUgZ5LplD0eIa5ygLh6UEzjAjzg9p2ls3eiwg
TRvXjh4a7T4fssT1S5D58nYdhgpwssOrnhF4u6ryJIc+UMzyFaAr4XVqNvci7wIXgADE3pF84xM/
ttGhBVIkXUtckYSQDiP1Ow+gxAxakQca0H1SkDWKh8SWTPlRQFrT6Tr4RKCmWuhQPXBN2qxQ79TQ
xBmv9TJ7D0yL2pnS7ds6f+666BO3rwWsvUc13HiX43aFY7bK9XZRp13uhkS+i43yWs2BXWPZiiTQ
dVZ8KQX5m/6SWSkSI5b8CEW/0M7L0u2AFnNI4B+gWfweRf0eGULNbkLsiqy/KiVeAI2uSUNx8w1w
q1ReS0FaY+Zv0sAXllLAk2yuZQvC0UaiQZtJrlwJ6mwROqbcHmG6LQzjRxHrS1Foi4oxcyUCrVip
RvFopupDVirPQRq9t23ilVrR4+zVmS2X8nVI4vu+q94QISvP0PjmTl7lbwC5E89nCrj7CdqWLcsH
f15h9I5PoQvPyiWSAwdZdE9xS94uH6RzNUQYod/naDQYR5a0UWojaqzxObin19Wi9fwNBDfW6mex
ZJ9ikR+kJdqYNpC8VMGphnLXTPRw/o7quoVOY2qo0xSQJnV9i6ZP+FM9WbfIp/Rpv0ClZAlt9dVQ
z0llf9e6JaeB0uTegFyP897MzUOhmx5P+0civxhMXuTRrmPgubZAxupLxk9FJFdFV2w1cY+GNY+Y
0WsTWy+x3+2llttNajkivQUacJGEYD8Z+F5rw7XfgGiKvibNw+VtOtOShM9GWV/VERVb5hTpOJQ+
LUsWsSd5WSNHmD/UIOmGuFVlKyBdya60N45ayFx3zVn38HjYSTYfnZKyEsVITKaH1itvRqEJCp4V
6ZY51TJ0Z5+n0UROH4zj8cbTcnQaGbAZHQqb1iFBk7NHfrZLwE1Mu9rWL6YBnpXmLrXAF0rEjEt2
1nQfLe/E5+7DBGKuImGo+BA3kD8LQAQDKUc7weHyRs4NNHl/qR/7QycC5FujxFULdUtY/Cz7t0E1
Q0h+LqtzfGKmEEhZFlQJQizlQO0eCC702UDWdYzq1HgxOOyDOe19spzrBDu7gyhkEtnScE6nED5T
6yE8HuU4qMq+ZvcangpjxoM951VAGv7fQ0wOpS6njUA/EHvSotcOyR8KJsvALB3L+hxG1gf1BYQh
3uV9O38TjgadnMxe7jWESiED6WS+1gDK9cF5AjG7jQJwxTyM+gznCS780XiTE8maVFIDdO8+QezF
sYrKDdtwUWTDEwj2QP1QPjIebbKh8/o8aGySyqpDaHE1tPIuFdKqAAETaHdfK40ti6qyWQiNiCB4
hYCM15Zsr7GZtN15C3X0wZOTbSUq5FGTkgFljie49QA0d0QHhiTroXHUZx38Cgv9id7MUQh9wde/
2YzfA09pduDqWj565NhTmtc1eMuzn1ECch2tehQJB5wz/ewLZdtCkgt5iFdQW3gJBc+32VYbE1Ut
tPWsuqJe8KBb5wgUrZZ4OF8O68pdYICeuEvHtnCQSpn5uxlo73mYbkzBQbzhW5tkkO5nTtrMDZri
NKuI1X3Z4XiP7Ya9J1DNBOwk/vQfzH2x4zeojmh2N5eHOQNePjlwU0qfDOgxg1HYC7+qnZrKdss7
R4XGUSBraGmP3FpedAP1QO0948yObvilDZyGi2aghGaLty0hvhcpqV1ROmPfz4bcR9fJmoQCMpW4
GZu4vlb9CMfZjqphISwIF3X6p2kxYictaCy6/GeY8EUs+EIvEPOl0YIDbmkCNmbXqbblZTJH2HTO
/4HWoqqg9gcnaAqiMLiitHGIFzY0nwPu3wfpQ1CjaULhW2Y0MxHKuaMFZV4MBPwvgezY6fNa62mt
S2ZkHbj2kvBnOdqBzGBmqb88tul2Hg0ypeKLTKUM+7wzD3mUOmh9tAM9vo4iDiSFfp/KmSuze1Qy
PDUyfUcMvYtcP5gMMqhYpLah9kuFVyurDx1Bk0XB3hPjRxKg2pM4mX/D+xeBlGhbb1QDJFAR/Hof
HcBOF9XATgsn5/dZMIfI+iLQvDSlidOYJoZBqizDq024YxiFq6HdkChbK7hDJasoxKao0lUFes/m
Ucmq6wz9bilEtg12owEsCxX3fSfAt4p6Spy4Ur3K5DuFXvfNtSiyJdOEG7c3g6Cen1lO0j8k9VVX
Huo238vto2H4myBS3cG41UluiyT4/50KcxIC5FQbmFobyJ2qxYLJhi1D9aPlxcw1PxuyHh+MyT3H
uZRF4XPrgALgUmsKt/IhRxBEEJhHtw4eiNYKDpGsgTrxiiPSQvHQsxrDa3Rl5oyeszjHXzKxBo2a
AeKgwtahFmmHpLStdnHZis/ctKkbVPV+qSdVYh2q/CHQkE+t3oX8fnmM8wuqqhBqxdKhaDtZ0CCD
iGGlYkG5p256T3O1FQLKJwT2S+DknrLlHPXE2UceYK9/jzhZuEIz0oiP05KX5JatskW17d5Bm3yj
LUGcvKqWuaOidDvTGXvW+Toedlzto7BADvseLzyGzXbizYDzJTm5l1ylu87jLsSmZhb2bFB8PN7E
wxSECdmIcd+T9RB4Uegh2iIHpKGThXQ3tpiWV7XhQRRTtVtg4dHbZyvocHXVu8s7/EUa/M3wHK33
xOtUO6ap3Rh/kTyymSHZPCaOVOyjQVyTrnbDTLUzCupLy1+0yHeoqJc3+77SnMHMbbOp7Dx+L1N0
OBIwliP13VJms/624tcdMVdmXzsQ4nTNfi2h6gnEsmIwl+WvhPzIkmIXA08aw2JnqKvn8Dqspp0J
/2fP8MTPjVA9MxMxmlb4Ot1D4sbMabZjkFms+4fIExBQ/7i8queKXiBv+32KJ8+gSOMh5eOY0bpa
Q9uTVpAx+NFt0rVx1Y0ifM7g+dvsNUIx+CME6Zl3+QPOvvm/x596rIaWBfowGkKl3jTILzViV4Qf
YXkrGn15eagznWLq8Vyn3qQCzn8Tj5N1YFfl2kB2+ccAnR0k8Zy5htdzoe3Rqk4dSJKnIiwhjXcQ
w54gwy5al9LnuOtnjPc5FPjJlCZmrw0kkYB4Fymj27GJGPjCKxx7MB6Ie6QkZl6ts4b8aK8mFs/v
AyaXBAF7nf/sowRZvE0avFzepLkxJuYtyHKDg4cOdtw0vbKJ7ELk4Gqagd6czQgcb9DEqoFQSi0a
kNii1leGdvIAtoyR3UZCpwAAHSg70Y2++g+0Csf9uGDEpoAOM5ThmTW4bsa1vxzWHVjoCehgpCVD
1WG++XPuHE4sCuBseNk7jRwqndw0euBYzFgg+bqtgnDmKJ5RZTu9XVNLUhayVnEsqb4PrwYXMBlg
QZf8Sl1K25ErRrK1lbIACmUTLOBv/2hdsQ5vlFuxU91gY10VXrsa3nAbZzv8x3N5YdGnpZc0KQOp
VRhsjL8e8h8dmzGiM2d2Wn+AZnFbpZFMDoEMkTlIz5n5AD6mmZd47uWn6unLzwLRGaDWgh8FxgrJ
lvcjzzSBSBokUtl/QFsxZ1ymDW9F3tYJ1QCI/Gq+BpZ4bNnX1/0C3BKPc8nvOX9qKofGBxm0LQKm
DAXpBUe8H67izdjDnqLfYcAzVI5K6jMm7Wxu6cgQTMXQzEK2CiawqFFoBw/QEFeA9iQvxR7cOMgR
gthoAWugHPyt8Yq2MJATVEv/Kmi8y2Zv5qLSiT2KI0PymTXacVDZ1QJmD52SZvdOQmPmns5dhokb
VdexxWmIB5em6S2BTFCakhkf9au57vuFIxoFilej1hTDG1ZcR98ODk7lqhvVCZx2X3xq0SLL7BBt
dNsosOs9A7w3sCOINREFvBM+NIZtGmzYM3OLd9B8+IscmtmzDJrn5//72ya3KBd1Gyk5vk017PRO
gWQUR2bMlg58rTZwXqMNwJOzbGbnTcTvUSfvdKJKIGtPBoL6due2AoGWva/WrceFzVMsgu+CjgkP
QXEDFkPTqd0CDIUfKDPF/wlx/dlXiOiKZQJtrKCp+NSSdEqJtyBALXrk0Q3SRboKN+OgkjGyKkB7
bw63e/Z4/x5waoFDKMf+wij45ocF8skgp05UgatL+nH5Ip3d3qORJumJBNKjre9X0qG1nkW7jciM
4PHZjQQ2i6BTExDxaV8pDZWuy9XSPAzGR5z9iHGe01mN+rNO8e9BpiwlHBWuXNIwSGXAKun6Gr2V
bqI3Tiy9N90c8G3c7eltBUsJ6uqEyhpav09PgwW/uLAKGdzspFAdQyjEHdjQ2PII62b+cIcqVOF2
OcIqFBPcv75fx4OP+3kUznLK1IL7mGoUDCguLyuU1y+PYI5Ozrf56UCN64ZBR2jf6RBd2cRDBmaz
J4uiIwfenh4wEGaB4jungyOJmECcQka+TbNeq5E7VFOBXx9B7EZgQdfQ1+9D3eztetAABwuSdUCH
wTZ7fq1pbGdmwaobBv2p00oQobTVw9AYL7yrH0p8ih1WSoF8qfwmqNh2KXQgZIbklZVlrqKA8aNP
fbflKPFx5EhsFjUPtQzzaA0+XQHXB3Yv37hqSf+qgH3VZW1r2nKkPIFDpLF5mV0FgjwC59vbzOKr
NMVcJIDKbF7V4lFIGa8NG/HytVL2YNsxBBh+WNK5ZdUsVR/4+aj2gZYwyQ5da4bdcTNbFn38EKnK
RvLbG6mMX1gy3A5ZeV2qUupotbkH/aLvJEGxAPFmvBIsZKpl6yUQifgNjZqncxCn72WNr/50RUbF
VyfWty51boFNb5Ay/xAYfrylOSQnReEZYgAzRgpc7ZCgTQRAOjcjZEs19sNIsi03QGHNmrJbRl2G
pDY8701tBtuKZgtNGBurrV71AkSvmQbymsDibyTB3eoH6BNpej64ygAXVdU2uQh3Mvr+wVYw21f7
7WyaoNWEuQI7kAEQ5ZRtgVRloZlFFz7pfgUYdd5SL1GtYJ0i/+36Php8soJWa0sCG5VshJu8Ctje
KAXkRQZJ2rSgirCtCDqHMS8fZA5ECxny0i7DnK5nrtFoOS9do8lNDdB9JPQEVTh90GUHrfPKQtGj
5K4VmgEsIk8WER44TydRdVML8AaXRiu5ZZ2vrK5Cslc3gSWXjUfeQmM7CA9lyFC+B5eiK8qt369j
UivLqgM0CYoyK61hOfItxAfSRIG8iYZfgf6WbJvH8U2iDYeE6dfojbiCHlsAVI76BD4Lw0t5g3hK
o/AmdKnexFLbuVUsKwsrQvCN+ITZLZiM8wbuHpW6XQbQesqkTdUT1FoyJFxIBhVFKD+3TqjVTy2R
miWxfPBMpEMF3GlEly36MFdDjLw1NLvZtq245VRDj1xNoNdLqkftUhi8v8pjxbTBTgsCbVn3gk6t
cTZLTy0BKyVNUj7/1Q36epJ0MKXrBsgcpukNgGKaSDWb5skIyZOpNXd5BVLjPpRlVxpgm5AqiJxS
FT6yX2GLJzjpbCnt4YPJJtswUkkuEeWi7flHQfg2Fh3cNRZt40J6U9L+OgSToCd81IZYlP4glfIU
p2Vu1w23lqqScDfVysaJOvAptEJcFT5BnT3qd5bZ3JYKXGvit69+k4JywU9uAFC6JXpzWyjNcvAZ
WG2jsSB5EBzGFVDnWyNvX4NgKEEZidKCbG5YbRyCvN0Ks3jJEnA5SEmuoJ4fqF7NfNkx1RZ2SZRg
smyGfVKLjV4YL41uPMu51rpVyFB+kIatZaSHogQcszR03Q0Ek92C64c+mfODv/kKMFsKMOUaBQsF
jP3E1W4qILGYwY1Di4YrPnDbtKStXJGZB+57XmscB9zy6I1BJxEo6U8fOB1Gzq/QdwDOTqP2zCZ4
BOa0tiU1elPb6EpN+Q1W5SakYJ1NwbqCFNhc0+D3XqbTb5hCLNrGsOohRGKjI80h8rsFr7RVThVH
AalLavAHCxJBIYDrfWm4IGqGZaVeWZWO2rV2VucuE7dqfCsPjRcCxAzY995EvlMbwXGjVc75jONx
9lFRTDDSWWgmGrvuTldN6CzKWjlWn9APGOxTH63G953ZlYN3+X/x1tf/+pfHP/V//f8/f9vx3xYg
apsb5dc3AECCduvQL5pemQk5v6ebxy3D86PoBqXmNzb4uOq1jqsKjqfj38oornMHeq4POtgHfeg+
Sq52c9lCnT+oRyNOnhCiDpxnBTpY/X16V2yQjVlmaKkAh/RfFwSdTG68m0d+ZQG2JL1teuuQK4Hb
4wTR6ocWz1VDv+dkJsNM4vYyazStYyp6je5rT/8pHGiAIZCT0BSGnoH5FOz3nMxkwIlNabVMJOWA
TdP31u2YIQkfY4caNtIjS+bOVZu+hQaT0Sb5w9oXaR23GI2g1Q7U+Y4E5gTA9aEKgr7THoEiv5Ky
95ljMobgJ57GOCriETTiAAtAv6UPgENPfY4GlvBtlDbmS9Oz7lv3FzB75hp8x89PRhu/5uikCCir
1gyk1gffZMDBh2A0wfzqj0iN4M4Kl2QDGK3KVz6kNg9Xmoi9pgTTbgUm5oEtGWh/WJqBfgrkoRku
EICsqtR4A1ZJDAv0x+z9JHXSwAdLyhyr0tkXZoxr0AxpYKkmlr9Oy94oKDMOvkDiGvgvk7WOEX9c
3pDLo2jyROpdjkWv6olZP6k997KQu2NO3urmArXx9n/f9n9NRpvCP7o+S6s8xLZnfnHVUWxE7B8u
z+R7ug+bjZ5bDR1WpowTNjH6ftbmTaD69VOwbg86PDbkXpp39MtC4Y05I7VkuuYoCbVgmb9DC/QC
bmE35mDkuczjt5QIvkRXfsc0k2NHSSvktO9QzlQeKo7eljp0ATrwVCHPnfBz9wk8TyDDQpMxMGCT
nEifBDEEGoV+EKlZeLrFb5s0Fm6XGd17H2NuQYAK6ah2J2V1a7dUyxZBYpS2YSm3mU8rxwib7WCR
AYznQb5OAoqW30JNbqSerGTWfOQZ6a4Uw2T2zH6dORMAAqkydkpHP/Y0tR4WLVD3mm4eemZsslpy
laq/EkhF9L7kJL70mCN7VwRj1aZx9bq3lSZdqUnn6Xm74NInkeQNBFkXrLVWhPD7NqV2peYrOEw2
az80cyb1ee5BOPngybZGfREHpoj8A3hRSiDvN8aKL/1dbtjChSTjR7T560BhE0Hk0RpNzjTceqK1
Wojyhhbelk2zoNG+AVtcFlWjjfZC67FWzcWgI2kBAmo9zDzZAg5RBqlwPMe5c8ZW4GPgOCOYlUEv
Nnkxii7VsSWAVdU6XYtgBeIOBFq9e/lcnLk84NgxTKA90D0PsN6pza5NiPT0Qw2OIilwCxT/TdE5
HLR82mx27JzTAqw53iMcQKSzpxk/XyUBl9NcPSDQ6WxDhI8JiGELX7ZJKK5B5PDUJmKZ1cGNnBFP
hujN5bmeuwJjSyp0z5CsJXTy4odkGDJrQGsUmqmh13wDk+9cHuFbuhEH6HiEyZ6hPJIRs5e1g47L
3Vjlda8hLd2Yt35nOb7ydnm0MwtqgdPQ+jqxIHOYPu8F76WG0FICgmWsgUau5IhFsfa30qwXqH9f
vNOxJtcRerRhUBSEHtKwANvgEKPCi7SQHN5KFCwujYFG8JvWIvuhR6+DJi/GjF/Zpa6hYLXBfrS0
Enmt8GCtpHrsZcgcyiqY1gq/tQfQEdiU5y76l219ZM3IgbozTX/TlDeVCb4AU3cgIePI0osS5BvE
tFUvL3Q0YFlm7uagN+V+tSj94rHSrkDi0XXVNq2TxeX1/r67p0swMQ91hz6iUTPtQNpwq/EAHfA/
g8hHUvKxKH9pyP3Xj+6/2Se/+fO5Fv/8H/z5B8975GiCavLHf17nn9l9VX5+Vvu3/H/GH/33Pz39
wX/uwx8lhBJ+VtN/dfJD+P2/xnffqreTP3hZFVb9bf1Z9nefok6qrwHwpeO//E//8m+fX7/loc8/
//HHD15n1fjbWMizP3791frjH38oIw3nfx3//l9/efWW4uf2b8lH2LyJbz/y+Saqf/xhan8HB6KC
LkMNxKEjBK79/Prv6t8J0t942WRDhWcyop4yXlYBfuTvoCBBZGaB2AeVNHBA/PE3wevxryT57/Be
DBlksCNL6Aj/V//416edbNLvTftbVqc3PMwqgbmcUiaYOsbXMTw+BUQe1CSjvT32gQMIIUhpKLua
NSwrfpuJGq79fZSnTuMjSwd+2zhfGUk9czYnRd8/B4anhzAUsyTmNG2QxSb015pKdmv9mXaBJ8vp
zggMOwY2Sw4jlEIlNyeGU1mhg0yNLUVQOB7bX9DcCvqNZUznsPvnlkKDsp5CZEh9g3r5dCkyvLRD
KQrZxe7YEAlyMooyZKBtMrDrWMhoqqkBMH+wSWei4wkU69dajN1uCihnRkjm6cg0zEWuD1gLlSsg
+djUqbnqKsmD1/2WtNajL/1ETWqvMH3PTEgIqfqGkGRV59U2V9mzqff7Hlxmcu5WIBa36MybexoL
/vl5OgV/vwwSKo18SeMcnRFJow3MXy27MF52d6/JnZuG6l4uJDfus10thd5AZzUpz22HAWZaAmIV
vBjGJMLJY7MFIRVGja0O2IrAq5rG4/1Noj/zciT+bRbCWFK/m3PkZgYm498fTZdQPBCN3MgukonL
AaoyNkmq68R8JgY0d8PaafPuCs16D+iZn3HYx43+HQhhpVH6wyIraHqBUSBfEevR0GrEE/AvSoMb
6pGj9qBv4JXjD5Uj+JwI9NxQk9NOwJlqRaCuRkXIsDkLPTXu0SArLSJlrvJ+6hn+OSvcmRFxj4oH
LM7pgja5PHRyCNxlF3I7buJVlaYuWkrnoF2ndYpv40wRhVZTazREGyOIj5idAxAaGckqHOrtgL4f
pnbo+a2djJXwBnpI+9H7I7P/y7Ye29Jv1wSbN0YrYE4DEh7V9dNpwjMG3r/McE2UpUUNhyDhynvk
CUiHRlaGLtraSS19dXnUSV7o16yPhp2sbtD4CVUiDuOxSRTk9c3BhXohAOwliH4qYPBVkJQjSHTy
EJX+ucsyTmp6YnFmwZcE+6DBVT2dNIk0qTU07K1vPjOQ7BBVW1V9d9WqkscUycvJxpeyNyt9jT5R
aFj1YlhamlijG3oBzOtKUuptNduGdXYrdPABE7ByGsoUdUBQHMvDCidBiPem5GB6BKZG0lcCHWF2
PGyKbq3I4CiTNEhMDvGK6qgQoglkSIBbM9KbxjL20VIKlW2qPc7s19lvwwuOkh9SzyhMn64YDXrG
mgAv7rhT2kvKn7I2dUneL9F+4ITAzhn50ocDKVmNXeuVM/jC6TmUZbFkoQRWPpN5w0epqjPGZ0JC
8+dJAps1xUchL06nT3ItJR2SxXiGet2yO79BSNMvm+HActXhVr3lKt2hVP6AQ33H+37P7EDN7AyS
axREnSw1Vr2a7WDkHtVtXzXXw5Ds0r/6FuGSaTKY+lDON/DeT86bVfhDmw0p5AcTyTMFSAGtZlFR
5pU5s8dVMmN1r+lzvsFpNPHn0qC1AKGgjH5OeAenmwamlZ71IZaGlQhuOzwHqX/P29oDYsspebZT
KegRRYA6s1grxXDVtPgMCr3VubN97vgQEyG2bKBVHKSBky9pDd+A1OYAlsByhSwlyMHYHfGrLUjC
foQhNN1sCePOHNpxftNrTijkElCxhkM6ZdZKocFc0qFCaVyiDtRRtdx/oLCqKV5Gn4G1AKVYRWpG
erC5Ft4xUJsOPbbQjuRvSAOZkwk3SQNKToUOrj4Ez03dbUUPfrMAXCSwLiZdN1FnE7EmReaNX6D3
c0D1sxbWRKEeTH3ISatTx7AgMbgIAh8CTVmzNa3KQcf8UlLDO50M6xrsKd22VJqv+cfXPZWeZxb/
3OGDHgDqe6haKehxOd1ytNYneWph/KFHf9W6P6hlsqo4BWoj98y0u6JWd40EJ/J6tdPwHBTztV0A
uDHzHecOAWRPEXxQBbZrevT0oGgU6PLIru6zpVYHGwMm1RyknaUEdxL3dyJJdjRAQ0rJ5tZgjFW/
nQIL3FwKzr6mTvvpclNuDXC2wGqi5l6AIcFnjgadDlWvt3Heu9QHsN+sPdX0vU7ZqiRfR500YyHP
3T1wA6JqBupDCwXX042w0ryUM46NiNrAa9PQyy11E7LE1Qga9vAlaIXRs869vO6nYfyftgehIDRh
cN0VcAKejiojWdtSCZ5akfne6JOqsuSVabIaY5FWCheXh5sg5H+Nh6uOsBBFZcUYn/wjJzSIlEBN
JOiRhQzaWKPSYLoyqy3P/IUhoY8ZVGOyscyUVZvlDt63ncrogxTzGy2f+5RzHt3/knZmu3EjWbd+
IgKch1smc1TKsgaXbd0QdrmK8zzz6c8X6nPObzEJEe0f6BYK8EVkBCP2uNbatmFbOh8eo7fMTnON
8e6Fo8zeqCO04mRulH1uSvXeboKnrGwe5GH81CUvSZdfJz8+bxzE2p2zxZxfHA5/ZRFC/3YQCrTm
MS3M2ctG2wv7CHEs/Wxnf89F9lip49+Bnlz9GhhFNl9lW/qBys1PaQsmd5uh06ZFjpRMXwMtYtri
V/72K2LEQsfZ0Bl4WnmxSX3K6Q5OlXlJi6ygmqIrY+zkaTzmANk2DkBscPHo3i29uO81jeJmyghf
W9paIqSNi3Afmt3R9D/rmXavzsalz4P7SIku9fizbLuX1pmOZaTd17HzrCubVYOVF8hRMMHHwhDQ
1FhU9RJbzQN5SP5vgjTGl8ZJTnWt3+d8Jl+xn5vMvDed4GIl7Y5BF+fZAqimo4yLiKpvdEd9jh9z
hd/WC4jxZjC+YiIRJqGYwvgfEh5z8ftiKe7nzOL3NdVwmGzD7drU4yJ5iRP+awZ7s/8cqcPB7zad
xOrKwOFMIXyp4CvfX5NgYkR7Xudc1jp8MpPITVr/oEjNXTKZF8tB0dlqd/+OdfP3x5dkLWrU8Qh8
Ft2SDWOpta+GkYmsnD55EnRgFEp3ddgfBpowgcEg99g8SUb8aOC/jSreNYG5CyD8TozN1uNTJIsk
/t+yGj5Javtz7qUnhvLRzIlJCz7+nWte3KAOx2NmwhG4nMU7khz6VkyqnTggV6vrGcogot2V8urI
yfdkttAaQ6lqVqaXAZayjn6TOm7d35XryxAnS7XVt+E0y7xkbko0pXTCqFbnPOTsNCbRY5/7J3/q
YHtnAP/US87s3T/ZO2+Gbcu6euO5lVQ1s9IkaKyi8KiGDLf80Sj6JXVUCkn6rtWmI2XK3VxJrjP5
uxH29sYvWLGllNRE+AjLH9eyuJ5a06A9EYKt9OvgUHXpaciSR6eSrumQnqbhToWixOVya1M75eQZ
0xg9SUG3YdIXXeA330bqReSsAf+Bn7Aw6WoxK6Fjo0w2VjZDu2L461BYlZpxVaEx7ux5+gIxxO3p
QSdx8KPRgl1qWa5S9neA11+7IDgqTYfQMoM4GO4iO7+kvJVdVZWK3TShMVNthBxr3liUe4UwudAE
WgZ/BsXZPNFkrosWPFfOcG0AOxpt1bnlYP4yk+lemr+gyRUgQgysV0mPYQC5Uc/uYu1TKpm7jQ+5
4hMMRTE1TpH5dPT73tuZ2EiiQWFAnafk/W6oJ7Sisoc0SVS3VxBMbaXqR9B1d0qu3WfOnIIWyF/R
K/fMlOw11e/bPKAO1PzJDed26Txw3OWNrx7iipQxCAjNIl9zVX1mGI6enGbbPkwSEUvFq2/5kXNQ
PubAH+0gOQVy9u/G6YhYbOExKTfQ+qOWTuV+WQNKCnmYqolrHlbZqdKyq62Vn63ceTH9/pA+xzPa
nrPUf+qd8kec2M9xM1+dRDunffBtNLZs3kpxxlAp7JM7mFjopTdKu8hXnQTvY0X1ZzPu99ls/xLw
FTXIXGFuqkLecAdrS2rkyKKYTbV4uWTb2NaQqOhZDDrFckv2RNU2GyQe2VGfwh2/aOvTrwSJBhgB
zp3pbNgY8e+/BUh1iSJ3F4w4IAX1kFDeK6NxYo7dsSnJ04P6wa+Q6lKQjxk4/cYOtp6ouPLLj67h
AwHjyNSarEWftrLtWWlrfgBs6tJNkuDrWPU7RWTLiXS1jOSkm9FjoTNMUJeoCXZHWnM7euiPW8Ky
a/6FthBtPypctDEWj7MoFLWfRpruORrspeNVcn+XW+njbH9yptMo2x5FpcPGnV87fwqesEhIzMRX
f3/+aqROUmrhWCPiLwdOvtLqZ2mXu1pl/WvDYwGfzXSMwk398bix9po1MmXrLR1zTKg579cGIR+1
5txMXmzDWPl3MOznou3vmna46y3jFErGyaJTQseESCzc9231ELb6qZAmF4rsXSl93vhBa4dhGuAT
8DXIy9yEYY5Z5+goUkrv44vch0+z2jzoanAc0/rBjBvGHDq7ckKtTk1OSjRvkJRuL4AYHQo0gqYh
qJkl/TyOB3ksA86jqBA14B7M6cUI/GcEor//SKArReVpY8e39RmWpKeP3XWEiPbCs6fQwospViev
LZofKn1MlObPTm7e1ZNGonYxyuCgiik7lnZHVfgaqZux79pPEOgxnKSgHS77ZzYloI7RzhOFCe0k
LK82fkWZ3BNlsrSg4My5jzqCbxSoUYePh9TbOITb8EbkJEx7tmmh4oQWD28ONJjrJXUIqnFHEewi
rHX+T103OYkMTS+z03zJy18V4MLMRAM/3JIEuK0TqAyBFsgYAQsCX/b+LeSyNc+yU4xen2WnhHE5
RZA8Rsg6NCUCWpjhj/d8+/RUmaAQL0eZnXBaXMXfzK5AhzaE2iMJKZWxMQUbOB6rwXQVyhP/q6Vu
BpPJRRDWJUupMR9wxpmUn9s82snGlmLNAsUlAkR2pVP1ACBN03FZ6C00PTMalaUUv+Pa1o/2ZB36
GuRGXuE9KInIO7kpXQkhNIZ6FyBvjde4Nj9Jgf/68a7X3rJQhBeK9MjTL2MJqgkZcaFF8ygqoKs0
53q2X0JbvQ+fyv7VCoK9nGzW+FaeEsGTTJWXZI6a5+ISNUVjjXNajl4TDYcWSF2iBXutka6VDrK1
8w91G5166WvJ9ZWRq8on/8vH276NIDAlNEdMWtrY0SWnoSBLV6DXMGl3b47FMSZmDJNvg/q1xX3Z
0+aOV54uGC+mRxJg83c5c1VvqjoCmj56fojWOyMbLQTIdJSY+39CWhqSrh0miyGLjv1Sm2iSa/mT
Wm11u1e+NbsmH2HDtNKWrRer6UHyFdLgWZUENSp4SvvhTgdtppSwz6AEG1P0nd7ahojkisnAYCq2
6EQRPC3jhbzq2lGLKxDWlEM0+oRVaexqBgXlTe5CEXc//rRru6Qugo/gxAGOLy5XXzBwqHHGwZvs
1ItIOK0w3Hem4SUKNym7g56+U6pky0Pd+mQUYy1wHTBcGQyyPNw5LylRxNng9fSMuvHFHGPoScmR
YC2HVCmHbiA/5Wg6q80fGEmVvFe2GVzEGJdlvcqxMp0JDPrgmRHRtppeB+CnXRcyzyDZaH+vHa6B
GRbYAfKzZV8xVxtHcEoHjxI9rDkU1ng5shydm3k8xIW/R6z61IXjRsSxZjEBKyB0yggtdrnsCtRO
jkyfY6Fzo//j9xaHmByqqtqHYfEa0QworB9a1HupFRzDzHkeFPAsiv3y8c1aMxogJoTNojFxE4TM
VRMFeqEOXpCGx7BgILyh3Ufo1/oQ02ZH2rfmVlFl9bxBu9rixYo3+97/qbFejXnGvgdC34DebGk0
u6RjXgH0YYvmpOaV6aYC69pdxsEzdINBIVytxRMazFAbaMQPnuJknt370ISV5uSrTC+WjomozSew
EgLnmvZEACgJn//7gzaJMIn5uGLqm1bX716/txozUTnoye9PSDDjlqY8PORt4Jl346BtvN01A0Vd
0SGyAltxYxdniMttbXcYqCrcV2G3S2L1Hn31MKMoQ8Pl482t1NpVJrBxtiauj6a/iHl+250J7Vvu
DJnnOk5Hu7JO1T/KbP6ghttN42FCtrByHgdT3fD0N7fXEe/VoLrvOGB9bw41KmhbFSCOaoV5H5EJ
gJtpHnqLLrKAACEWIW8FrCIqf5ezvi0Jo5qpWlziZW/DGAIGSVWT7AGLKF01q49SMd45BXpy9BhK
27z61VyDsPYRIx+3oDLKzXdleawhebuAPOF73h+0XEVyaCJ57klytUN89nv1yXHat1FT0a40mTU8
Nj8d20YU45hk0ldfTn7plbKzNCg6zmTcRen4Ve39DQe1oAYS/onfRegBs0YB8bYsXzSSmQzYETA8
qvMrTKVnqTtOXXsyQmimulTbu1FtJ0+JSiEdUOyUeJer8QMTzm2XGZhHJ/0r7dOrPYSPqiP/bcl+
tquU9j62tFNEC8+X8XSzA4W/SXSmFs/H0LcueRbs8Zdb/Zu1Q3agA4vmEYn5kkLRBbE+pC2ghSYe
dl0CaiSbvZwRZqOcepBsN6L01Y8qyh8igBTlr8XrafXanGQ0pry41e+rejhE848ifBbdctEkzZXm
rPXjpzx9YYDCfrSR0QU6gOL4Lh2DF9T5/0pNZSPCua2f8kWJnWWiG9qZ8hLEH0RTYyGbCIxQfqmQ
8XUOapxd+fV3ETMd1OHYBt1BL7QLbJP7fNiPFWMSwVhu1U1vwkzxOzQa+CTnQBqXhltiLF/b+jTP
y0i5KoPqlk127/vNT4zp3q8mbzb7O8eIvjed/aVvQNqksJOzDfP9JiuwfPdgGGSbMgFojuW719qu
HxRDYDm19M4u5l1VxFdjOpRykLsqI9O6IXiKnPrSBgxFKaXH0sRvU4j3p37fjvRpSEC6UvZMy3nq
yfpH2Xwagun+Rzz7X2qDNkpvb0Q2C4rx26sU2Ad8LMd3iz4xxqwspYizo45wF3CHXCMyvoR69LVu
GkqtSb4LLI2GH03anUlnPIqd0jWYbRIS07cSsIDRvmpl9mrwj3XR/Uy7MfJSCaG52U9dP5U+Oz3O
k6r6hkcRhmxx3tQlqEzwKIB2LgsDgVaWtp7SENRtqICV/d1S9pJS3huQwbU2+V7k6rkcGCgwMqs+
kl9qfRO7c/sTGB3BeyS9oDxBgvHe1sJLcgyrsEV9TvqitjjsbHT9rj5nw/ATASy3S66DdoWWf0fr
I2m3ZhneelUsqYCrY06ZsnrTfTJ7lVF4Gh3CaNKfbdB2jJ0y/OFTMny15XTfFMSqo6fH5q+PD//W
rbIuj58ATRGXfWmPoGPpcs/GQ1W/b1o6kaF0TcyfLfKeovqtTZsQ1Fu3ypKAsijBasxHW7a52iFB
XFCPafCF6t+tOl6R13nU/fxzOBXfSyGeMTwMhn6aTGVrevattYekJLwXFX+420twij4aec8Eh9Gr
yN/8Odq33XxUYuNSIoAaAUv7+HBv+6niq7JNbjc+BgmC99fKD0p/Aoo4e2rg/2pxlboMkbxK0Ic1
AYmBk+469RyHyaM24LTb9he594+NH7F63oTCGAaLm7W821WcdIOdOZNXjhUqE9a+8tPr1DpPxr0f
dvsmac/FnVEmTx+ve1P7ErGBCVaSEomgKS/KfZOkSIbmW5PX1Rhtupitau0z6wfIg8PHK60+HqAv
4B1JrVhPXPLfQtJp9KtUFm3rwQe7ajXATSyn/JnrD4U5AWx1o17y7CL8ztf//vHaKzdKFsJQMN+4
V9qysB/4STu2M+82MFJv0mjZo+wQKf/KQOCUaovR7NxYSs7UIXgA5ISjXuaRkqE6EvMGKeICphLs
h4oKedYgnTL6V9E5JJK877b60ms2AvNIC4ErfJs4ank8zsqMjYj9glav8ncuqT8QyQAB9lfpMw+p
PMRD8y0cU2aoSV4w+vt2AP029sRzj6rSPMBhQfNR3hLrXzt8h2SezpZGw3VZtEikJu/0ZACuQD9j
GNqHYVBPafXJIFzvuq0q2NrhA+LAt0IVpv65uGUhc9yjMadtZzEeC6ARWcF96ZeHwpEY6OS4iRye
UU7ZCs5WXBM9ZBIQVSDm6SC8v9wjt1mWJW6YqceXOWrPUhF64wTBPDIE18T+Osb+SUdWkOFC1We5
TWgfRBuPee2JAZghOiMmEi9tsfmMlmDltzIdjDp8Rjvqnzp4VabwMZvig6Ud5JxJubGJApip/v3x
C1tMHheRjSg6GlgvGgcIkiyM6BRTF2L8LpceheWhDw4ag8yQpJUb61PgaKfUHH8mqf9VQOv9LH0t
qvafkUFcZstAMWm+hk18Dgbjao6fBRto49fdFBv4daLXD1oCbSFy0/efpwDmNOcOdxC82QnBn6FP
GI1sT+4EQGS0yksWSa7K6GrXYEi1KzvRRpq68ggEVZ+cnN4eEMiFB5drtZnMoqOzmsmfMsv+NSS0
8+cDbn2fzNLGRVix6gQKYgCrUFEC5/l+u1XPfFUNC+sFusnAgfacJuMnKVZe1VjZqpqt3Xym3ENw
wrxCVFisFYKnHhqFtVrlc6mFV4HrDFRkvuCoCplybJKnpdYurL+A8rSTraBs5cFjZPmqRKVQcpeJ
blxGRdYEpLJNpTNPvn4Ya/04p9yyCcWuZvzUFgeNtsbHN2plVRUEPZVCilfgWRcvbbTtyJZK+GPM
t34wFKZHP2tScHCC4W5UvzPRdsdwlY3sYe15v1HraKLwv5tLJAUNMMaqG70wDu47xb8GofQi9cN9
nV1a5ewrT4zSo2oabfG3V3cLW4BKN/bbWcpyoUfZ93VIL0kbp93cfRthAjPRYQz0U5kzrQnSxJ+F
oFS7YePA4yDcXwYMvt5ps6TxZYPUlZL57DfhS9/1e0Wvz8m59r92s7SDy3D++NOuOFJE+gQwkwuN
E1k81UGpW63MC0z5EF9CTbtoFNPL2X5WZtRdk4SxtluCtutfloqDkM/jiJcSvoqZZYit95OXqPHF
l4Mj671EubbTgB7WLcS9WD9o0a9ECx//YLe/rbzY7ajJjGw2sYwxCWg8f7Xp0DErpEmN4zjJKEdu
gUxWLCHVXm4RHFE6vEt7MQZW5psDLW6jH6iidBejaA7GXB9iE0+hbcTVK5aQmr4NiABQBZDJxTuN
JtQyZUsgWgxjV4wg9sB0jtJnv+mOHx/k23V8nyCT0mNzaQvZfMhlTygaQyNXYRN5rRwd5XBixKKm
z3s9jo9jHQ2eXE8XX2F8vJGOV8Mad6bEfFrDgAFa9ycFQfqxnF2jLOx9MpW2V8z/dZOMoBTEIGg3
civyq4Wp7g0lyY2Jw4iRhCQgPoI+P/qUS+AGH+CKbuGZVnIapOMENZrhtODPF4ffx3OUpgJOxKTD
Q2Rk11lmCsOQM7PzOpo0ZsNDM/81jyRVH3+LtSdMtxlnQCqFgPPC3at2VllFGBFyWsZbGXrEbEQz
YAaz2kfScGjgWX285JqJNDhfoJg65RFnudfZ1gffgXmq9YOrTkBiyqOV04edXlHbpWAynzLImh8v
urZPE9o5VE2FUu+yLhBUYTUZgFY8LShcxU5PiV4+pJrs5aq/s7vxk8UH/njJVVMlgEpUgUz9toRV
Vy1qDwbvt01ARSfQEamzoKl1nsavStC4YwzVzkJ4p7Q3ll47YsBZ4H6ps5PoLL7qnHdxoM/OiJlK
jmYLTtUQ7TEdeeHZ7eNvTJ11fWOjo7FmQOihwJdDVoBi49I+lk1vxRGL9mV0EYVfwh03KTTvD1qs
XB9SB6inb6TFZd1jnLu4SzWWGgqwzSCqcmN2A2ot6F1uWP3Vo2QhMn4okiAO3weIaT0MiInyQARU
QIY3WnbDnUgNJ7ndcfh8veDbpG3FpWulFpUs8P+vK4LJ32oAQclE5VQiS9Dia1p8l8zWnWQb3duH
SefZZEBL87sJum/2IPiHH1/d1deiUT1HiglO6DJHa2NNjm2ZAnXVZ1cnHvZN61yTuLiG3ZM601ig
0/rxiuuPBfCHYJqtwBL6nvmgfYd37SdYnaUSHaUkQJOifkiH4Myg8zMMfQRJ81et/KNwkeI1eAGR
B2CV3h/2nDSqZPU1VcMBDjWz70LzWObzMTkjnrnrGIcc30M03ci1bmkU4hrTraEEAs/pplCsSWnf
MQOFShZ6qXZPNjrNFhN4tNzTqnvJl+isd+q9kal/G3QrgrA7j2nmic7F1OW120z+sR/S+4HB1fbA
HAGSl3pXWnrjaop/0LstJu7avYCXRGGVawHnZXFOiOtMagrxyLOs+VgG8tGYM6+fh2NU558Ny1PV
LSLm6op0DQWuGmmiZc4SgGZ3nE4dPbkLDsrs73PY9C2RgNG/6iyeR1u0hbWoi4q5w4eh2Y7DeH8X
Gm1s/NBssJ0wL/Va/qQ0mWdN1ksYKSd/8xKsbhBBFhnUFyjCZY/I1rV5GHSEixlZfuna7uzU+bVP
qwfjaOTJPjCrjThvdX+8MNaiNQZ/5/3+6nZ2rChlf7Vzj/T8Ts065I45yfkhnbdAkmvWk4ASfROh
enMD0aeaHEMF4sKEIfxFpT3X2LHY/NE0KlCcBzmzDoay5XjXFhWXUzS6aSAtvQMDAVJGidZ8QQNa
uho8hTWyd4nsKr68L3LHzWr1UYKG9LEJW12W8h1fkbYHRuz9wRo+bccmZNlsivZRlTxKQF7CYUI0
0jjlSfoKscTM/A1TveoogLJhSui10ORbuN15igMjUVg26tRd2exjBkfOz4oKYxCWOuRFuh59arm+
We/a8Q/CKoeAStcpnpDfL/acV3kS5zKOuPx7mI3DoAeYAoeiMdjJZNghaLsRKa8dsgMohFY9rd2b
fnOZpbra6j67BXRbS8QaDKOjSFzJ2iWTvoyJ5Y4op3/8ZVedE7UhmayIe2Uuo0fgG/CgA2CZytSe
YxWKCyjjrIACGqbeLHfnOE1fFfufDNHUjaVve8hEyr8tLZ7zb3FAkjWtNPWc8AwfKJmQpc+8aToi
a7lPrYSvjQg7OjnEQVpwTqRgH0O92/gNIsZZ5ms0IkB7CbW/G8Eo2+hVJPE1ti/PLKNdDJ+JcfHO
ek0Ew4LItv7SzsFnaZN9vX7yELIoSQqpqmVQOel1C00MZGhhfUrEfIN2/Kvu5K9VXZ0BZFxyIMFO
4fQu5vPrxraFpb/ZNph6uokoT98ig0qFwGAOgH5M/nM+5Z8Fu0iEfoHsf1HKr/RzH+Jw52u/xjlC
YdH8NUUNfIR64w6suAgstcBevdXQltHJ1IRG4rcjUGiDtkBDpyTLr3ngnyon3UX06MtqC4O1Esuz
JCGRaHZBnRQ/6bdbx9jeqgK7QoBNvDEm/tXpUBL/FOebg6CEu1kcMtVIKCSiBSTfCC2kQec4WU2l
Tragivopyf/MwFwJwb1gH0jlUR0rz0TcIO22RFlvYYzEXUikslFBOL8JcyNHgpxVKuxS93dVZlyA
nrljexlK+Z9xtF+c6VcRBeeUabegpR7bvjz49s+Pb9nqSVMEEagooXGyeN+OGSszVS7A10r4DUEd
J70v+uSTLmn/frzQ6i0STVN0NXR848JPIAOvSIy+5CXpPhOQKMjKvZO6ypR4TRtTYrF6VzMBEH68
7NJgCxiECG/4K9oeS6+Y1orKQAW1Ry5EPorqhm+Ce0n7vW4lu1KJjxPCTTIh1sfL3rjF/6xr0ZW3
kHW6ESnKZKOz9VhGLaKN9oHgy0fhLqgiV68AQpnI61Qv0rEB1h9Bkg6bLZnNtxzp94stfoBNaQWv
jIgM6o/vn1AtD/Aie633zAw4d/GpCBBqkhiejlqUEb+Y57xKXKUCoZVg0ZXEtVMEqeeNc1h+9bdf
wS8AvckFuym11ZGsSnaEaEZlDnsJlHCKi6jl5tw0w1mpjENF5WXj6JdP+m1NiDE2irC4jGX2OGhx
4xS13XtxEl0EZnUydkoS3NHY2aXyyY6/8F1cS/lvA7D/rOtQxuIZMYRhEYzMU03XUOXER4QsNObX
zi0Zo8aEPt//JMT8bESoyJWOH+93+YLfloV5xSVHsxUb/f5DD34V5BaITU+tjYuQM+zy5qFtfoad
utXWEDtY3ikKETA7Wem2xKLGUaFV6YTqi5p5juIz0ac8IrvwIiinhfqrGOS7LEG1Sa8ftKG5JtVm
7Xbt474R/xXuNpZkcchSm9S1Ng2Dl/8KkuEkFq5Voi5FflG7Z7U0EZPV77Xwr48P+cZWi1MmJyMj
0xnHRT38/SlzTZEyrkEFBwlD4pPMHdKKzll6ldvvM3NaaBfsZAQcDRraZt3vKZXuyA82XPGaNfv9
VyysdaLaPRPJm+GNVP/GZqjmY5EMZ1SQvQCMhBDtE9C5jd2vnjrlCUJBYu0b453A+S61sR48YT0T
gKhCN6wedXA37aHIkjt6XG4ojUc5zTcu3cqWEYEX6Gi6ELe1EbmUmiExAG0a8sg0b5Qxo50r59rJ
MV8MhlcRuGzUgsQhLm45KwocFxAuQGyL4GO2GNKlGOHgpROgqlm/HzpyKmk/W87eirbM1epqKAyZ
CkvqzjIB7wj+JL+k6yBEEccBgTMdzY78Wsl/lc4WeXX1MEGDomeGYYSA8/4Wd5FahkGAaezU7ixS
mKoNmEAS7UAFIP+J3KlffbPT/1aNkcdDOEfgbmMdZQpO75dVCpseXiXhBUDoJopxbgqFD9dtvI6b
aP1tHU0UnsHKIJZkvF8nlpTWmmUTcfYkOLzRMlDQqazoksQkpgZQLaPd1ZLElqUNr7N6ssg0MRAH
PswNz8if4rkoEwY8CePvd69CICotsiuctYzNJjY8gmhLUHPFu9LBwMurGCSu6+JzSk4g9YD/mBwG
rB1e8qWNXiyzO8NrEthZ54+iCiGJRp6PWh/cpkU5OiOaZYBewoAjrd8bBYOMwWdVEVMMxmurH8tQ
OQpRzwhPbyUdARYilMUpr6yNlHh157/9joUbGO0wSqgF/oc1kefftPGvUAkOcfvXmHtDvNn2XabB
bzfrra1gIPVwUweM85pA3eSVGvF4J+qAPcABAeVOdpJifC6kcNeG2THWwZUiS+XX6ZfEVLfu94r/
Bc5N31nIHNwix/pyCAy4Ir3XxtExN/q9bxu7ECF4tZC82chdP0aBn+ga4eIKIlL3B9E0PwD+EcBe
ZvksTSMhLWyGnnDOgiUSSAMCHCTfzU5WvkZIxqbE8Lm9ZT3WnpaA0gPHEQW1pfWwy0Cv8rnrPU1p
dyIhDMkY7OOksXoGePg+GeaNmOqmRSy+NwLZYKTEtBMiyfeWZFarRo57vA7tyc9TQS5Wn6pYdaVo
cP3+ZayfKefvUrTwUuuMBqArm+MRTYh9yOC5oL6369mDpLRx6xdq9pS+xc+CoUo0DQwW/Nj7n2Vn
GbjIyOi9vINYYJ8r9aGL7/S+d8sS6ioZjfwqGI1CE+njEGDtwf228pIPLRexkpoRwa3omgqSexX8
40c/Q/U1oMAn1Zv5y0rIwQeg9e3QozduvHCYKxGyLyP5S6SfNAaxoTvWDaRPw95pwyd/+orWC7ry
W/TJNX9MrYlJDyhbCbbQ+yPW0yAa6qxnVG0HghtJLQHyYHogMJb2SUn8w8fnurqcqaPQxIsWedL7
5fwuHtVhbBlAzVPWpG5XILvmqI9Gnrplt1UPX10Nyi8DHkQ8u8QuJ0GdqR1Snl4Wh0epRY/MUC/o
T4HmJfhQnKePN7f2csVdBUMr/izNhTVVhTplXJq8p/sM8Vb0Mqb2O4QBV4I3ERioC5Zb9ffVVwL4
X5gpjCR24/2Zxl1TS8ag9GC9DoH24iN8Ev5yQoM0V9rjlVDYO8r6cWycDWjBagBi0L+DbAOt+qbf
0PlOjQId73OQqbsr+in20YOj2jDH/lV7HZva01t9V9lbIgIrz5OwnHoZoE5Er+VF5EN8ozOsCyXA
QM3dxJD2EsKwjVwBcFDcttEvggHw8cdduUt8U4rgpARCYlu4zN9qdHbVRrZaQbM1lGrXwRxS65hB
VddEMj1f3/J9K1cJVDKeF3yZmKK3MMh5oI9Nmxudl0s04UKA4SK8iM2d0MnSjjTLdp2SbmxxdVF0
bUj70FUhSH+/RatLsskB7eXdW1a7VyOKJSgbBaTy9YgyoVQdfn18pmsXiJbYWy+DhhyVhPcr1lY/
j0Q2PZiic2/+FBjcEFeihQViXC+x/NJZwxG0158sC9iLNgrA/xtj6wd6z2Q5XozcY4HoggtQgz+k
1zH+KqV3NKtc0Xq0zP+6to9HQ++RBhKTwclLlmUqJ7ZbqbWxSIo6e0I3u/Y9deiPlA/OU3y1HSb6
fG/76tgmW+j/NTtB3iFk7/Hy8o3tRTnannOZzyuUa0Qw2ycGaclXR8r2MOzhpo1kmi8xKELUSf97
w69TSKEcaqmAvZZITanVRrXWE0xxnewVLb/gYe8QU+5VIDLJlkjP6sWi+mrDcxBMyaVbs5PAicew
JD+BUVwGjmczoFQwopT5IU5+wbRQouk4D5v8ZnFjF9m06NhbwuMYgm/8/kYbUz8EcHxh4xfSnulx
aKGLSRrRRcwFpWcv9LyFEKAwUhYqbn9ws8HggoMCfMX+F76AmsVoSnXNzdaMnfB40QDiiwDeCL+C
MUFyz0AxMthDltwoI6yVjPTflxY2+zcDyZwjDhxIKoOiEWer251jfx+6wmWUtDe31WWUzyYoO7s4
dEQ4Wnenw9nb2L6IVm5OHw1GfBJ25UZEfHK6qtL1jFuGHJWJREAh5cc+OjD/+0GPInA9XphdBMKE
idoXs2J6V+GfbWZPffxD1iypENJG9YNSPJXK92ehwMfqS73ovDTuHwurP9jkjeN0shmKLuSbo4qh
E1K5tf2VIBKcO5UA6PVU7ZYJ8qhpSZo7zJE3U/Ui7yK5g/f7b9Hkns6gObRIiAza87w1w3Ct+s9V
p/hvCOECSh/vtwu0KQGn1nVe3BmnVoPJAIG0Mp+DwDxFkdty539kZrsbm/SUyVsV4bXH/m75xc1j
8rRSxSZjdabEuMgl4Gh4Hczt7OX64AwPU4cT6xq3ArX28Wde6zqwsugkifows4jfbzwpHascGgpm
EcCDMofsiaOcIW9UeyGKFiXotErSAdDaPipfhudMepTmLVa4uEyLSw+bgqxNTCgGPrYIhtKoj+Y6
9jtvjH/Y9r9hau6yjILEpnUR53izEPMChQgIIcnyetkRI30Z7N15Ep9ZiMP7fnRpEGhSrdAVj8rg
mW2csLq2JuwlFewyr2mJypbyWiYiiXvPKcO9MRqukJaBAX7qJ/tl+DburDp0c90d4vhE/Pa8sfzK
i0JyRSMPJ2dxbgbz2AnavmnKQ2ba+R6992BynoqigeFcIU6FPrRd8x+SNu0Gc3PxFSsCwIVoAYID
afkyn6gRVkuTnsWrPvwWNv2hk+LvY5Q/WpXzJEQs2iTf97PvylL+mVGSd1nmXJXacoNZoVxtMNOi
vQsdvd5p3ROifVvm5jYkpgYHyQQygsjobu5DFTAGuPYZ48pnsPWdhV5p0oRHn3kJXRi6s248923+
6vuQXUz7mVFG/NvfZTp/agNmpmF+abFsJCW3l5SwWYgt0SKC27fM+WSo3tmoqY1XF987jMAQDgcU
iYLsVbWSS5wlWzZgdUGwo+BURFFySZEYJu6oo4yNkD+IlO/Wc98YrkA2Gvljr+6ERB3Bh8foO4op
9IBRwBIN4d6No1MXAKXAP27c2ls3KFKH//lJS/dDOzvyh6HxykaHpWu6usq4eApmamUwHw+50KY6
k/o/BQyaML/FzPgUoIbUzE4bv+T2/QAaFsVwfAAtuxtAYTIrJdPsa8QwDDdGvropu12c8ysaNFci
JH2K8tz40R4jethY+zYUE2trYFxFMsP/3xvnNp9NqW3V2kvzB0P+3PVXFAkU+1BHCrEB4mrhNY/+
kZwtmvjts0WBmloOgSc09ZsCXgD6W0/ntvYcJ3Yt5EjrgupYzf77h0pMDApI5YbHjd3eXkNWpV2H
O6LtcDNbDQyYqTR6Vnt29J/Zam0G0hVY+KAdEu1k+Ewo1ZnFwy34f6SDAUEHzWl2do85ryAiBOFe
a7fc00p0QHlA0NgBboG6XEIgdVmCr+YHtScRfFYZxeRweBubNPbBRSQ+JmZdrGsVyemtS2N93zic
2wdBAgOaip4mZuqmLz+1kjGpkQPrFlhX1MKzuMTIlBSv/4ezM9utW1ma9BMR4DzcklyDBmuyJdu6
Ibbtbc7zzKfvr/QDfSQuttjnh68MA67FYjErMzIyQvyUHNmLQUmRnDHcACRf5EmC2iUVuzppooL+
eIMa0FyFqSqvigttlSg5adONba01fiLTVm2/Ndk/CF7TYK3dToiCh25HyPqapAfd+cnp+XwbLuM1
qxMRhVQEAWLNbFLlPguq1G78yIRYBrCJmujU3Fla4cZQJT5fbCM3YjVkwLnAoHRBN/r4+WVyGlZz
HLcc/eZtHqPU6UTBXrPD+dThmuUo19KXJgTWaFDTzs6Kld2io74XDC/TI4PhREFSAJSjx7n6HbYx
62U5M3/4GqXLg8ScbYmkQmNBbEaxUzgNCRaBw3yUSGEsNJyHQDoMGc2s3v+7sykiF1sdAH4F+JFg
rOJ2szoAdmHkaZCGta+BaENFdts7BZponr3Y4b9WlbplXbsZ1WJ1FfaI6Peu6ia7ph+XSRVb8u5X
iFjyrlQbB4n7d6b+aPvbOUth6L4O8xMn82uDpG7x2NhQPSXDl/TEz4d25xhuxEcx+gaBA7sVFCnE
x/pu9bkIlGVQcGk1u8YTkI8e4cxFGy2PDU9F05mE7xioz59v/eaqOLkjoww5+mIcN5/DpCg7o/Ij
nMgnlHZ4+UIETDj6NAw4SkjWNuZON3+jKAZuAdhiQdHHWuM9djVI8BOIfbb1oz6Hv+LUj6NrZ5jd
uKkQHvszV+d0eUoxHesVa2ejtz5B2GBAEdxHTCKvyxPuHyOUtIrb14YBRl0yfTP0V3EFiHpwbune
VdicZK8jjfjZRO5VKJlTtH2+9Zu7wFmH9EcUvrwBRkjjsZZkzRuRRjTxusEruIWZO/GEerAgiYkL
UjTy0JH3KzQyk2YPKH9DE9cfH/M1NJJ0bqQLgajEyQrTmeLGLxUdC6/rCgILRObioUruLabrzeBs
jb/LVHLhaaJG+5KmrZfPd92rKXmjZrl1/K3KJogve29q4/ImlRb+HrB+CVKrOnLS80yyGaH2HRoT
7fKqnhZboc35StraoIC28z42LgKRIIqBQPIUrqKPXyAtdGmslLL2x6G+T52F9oQMtThrrF/qrP9e
FgMzx/+5o0WOkHMTtWpBuTEdpNS6zcuZpCoANRmVvZ+2kTC+DTezh5QWVBUff1phd5WcT2rtN9py
GkfcJPlGBfAtxQCmZejqHUM4gzuae7PkFzpmDCOJJijaYdBjhQndx6WVvraWSV1qkP3OXb4lJQN8
FTcBKO2MnJsoPCddyMolngOiIQ5r0qKvF4VXRfW084o29kHAtCJPgOxA/fvxx0zODNOyNit/DqfD
mH1d2snNFPXa1ue7PgTbg30U18WtaewNjF7MSbEPouOAPrNQTbgYO2rKGUuojvisWpnPPDKKkNcZ
TkgRBhhQDYRpqowxLRYjviDvAHR7VgmvZnrSzPRgkmRaaFX3v6TQ9PNsuGnq0QU92gsqG/c6EUXM
RZFSCl30jztEetuqDMpVvsOwCz0uV2tHNwphBNgPXS8dZjzAW6n05fhuMJureWZgPgYIxSM0oWM0
69oeArqRZX74ReIKenexmfGELvhsc8Uw0euA/WBZYmfXhfNqUv10jFGJgCf2is96Nl9bkk+l/N+c
Y4aA4AvC56LsXp/jRk5yLYi53bvmx1I9Sp2fDq9CA68lkkxD54mTLN6aoOLWUoY1DnlQBIyh7JVg
W+8IVAqJE84xFqarT0oegzxN5Kj2Oz3l1nWeG5LeJCvuyv4eD5oreYq/i18yD4bXx6+CR2MHxZuV
gZi5DHfxcfHZrK4ARma5iwm0ZKdrI4nZiMdoKVO+cQSCu9jLbaZYMjWgD3JCGA7Zb+R0zb+D6cRu
hTPNTpW2EeeByKnOCL2UIWs0qyf9VsaMr1ooCA+6TkvYcGtGPZC6Peip5ke7c1Jbly8XC/J0wMI6
A5CiJnl3KlvdNKVF06o3x2PH+scKW0+wtkaMoqrG9OwqQ2PhdozKo63UV+ym1zSvO+Fs48Ed4hkh
hU/1MrYO+dKgQeqUfiWbNCBOUZ/4tTsvhFLod635rWHChqaAl5qkZXp/EARiofEQJJhOxn+qvL9S
gm7vttn4YvlZYuIEV5NLrd2W3iaDpyFfbNFdddYzaOM1Avv4nHAbOqB7oBRdFftT/zzo6tvYE/0c
dz/obr0lwbvhUAoGwcXEfINSzCSlTeVjguppXedJVn5qT3OTnku9O1T9UwXVpsDVK8VSKqbXvudB
vlWn8xNoT3JY8DjTVgdFXcqJZD+rfF0d3KbIzyJTWzCpnWrEoZgxM2OJulQ6xk1/J+yWKwYZPj8n
G/ECmJMpTPJ00U8Q//7urDolcGdVxJUvl4KJ0r/50k9S66nzHsdt60S+X2qVaGjlYAVWxlJO/70J
wy+CcCPkj50xPBQhAXH5/t8+Gx4OdD75DKAUgol9fLZU7a2Z0c3SFzCYGANVFemIijjmejtf2+Uu
ipVE/IdBJYg2H1eKB13OB8so32wqIGeK/h/T3p6U7H1Amyu9qa5TzDFysj4yUpWmZdeXfkEQiVT1
el7g/YPO6+MeeLHR5eGpBIJEfwvRrLVJZ6ZXetYWc+mPaGuSj7VTeLKN7LqCjhZwaYiGLr18t7Qk
9/M3t7v06liaU4zkTD+Wfts2bxO8Swn43sCPk/8xJt1ttcwtFccLCRk7S4tj+PHC4qmZaBG+ZLhv
GasdrisjUYa6KnEcr9tjNwNXWbWbT9CZb6zEOSj23did0ma4MzBDF7wmO87PeQ7aiJPkzvW1ESLo
ZwraNncYFPW1k4MswW8aMWj1IWt0E7rSXX4rxaceVXJRUeqV5GcGsiqCXlVjXL3bDhJgzXo7AJMF
U41xAj6nj0c7LbPODvqAj2j66gBe1zNfLDdIkn7T4wwqLM0hxhMrotXY76m3bJ12/K/EVSqO4ZqU
Y0R6WeVoUvtNyheskxJTp4ImujIf2M57F+91/aCw1kmcBFmedv7qQdPIGVXYmOhZUy5z6qX2Wswz
tRh/g8qIRDJA8blRiFa2p1ARTckOmeDicVUNPiB1mJiAoTxdhZGZK4ChKqg46RAeIjZZAAe08BUK
gM+f9gIVEyshAIA9BlPy2hqiMzOrL7XELPzWkE9YkzzoId4+6h5F4QICYhmhlgIrREFnaA2HyBPN
uilnmWmiVxkVV7FpexnKVYPs3ApSTI12mJbscR4vC0uxLjgQKp+4il/c7WMbVlHdWoWfS/q1eSir
lg5x78WmdIhIvSVgdxVHnzpLPGSYrseovyGDP0RqjxP3Xrf84t4TP4apeeQ44V+iz/PxYEkRY2Sm
JBV+ET44TIkVBOuwQEXczfPH/48Ua+vdvl9vde0NOYVK6AQ8fPuEAqZr83nCmPDrYD7JKU/Np2q1
nevkh7e6VjTGovjgpAet3Dlml0kWzw78DTuC+QFOwerOr7WyRHCVOG4kuivMWIqC1bUueVTmpcS/
LDtbc3ZeMkZDqkF5mIfoJpOb2CuTPfHRrY/LIKYDxHLuORkfX0OTNAVwFDdnQsXaFvFB2NhGfOtD
qe889s5Sa9gf7suso6JbcrRx6WgTr6cBJbDuZDcfULbXogWFYjBAyrrAqQvEnZK2KcEO0IfLMYPh
YHVF8Y88I4igF1/jtH4isGBlq71kVmd7wY90nn/ksPuXSPIsM9rB/y8uUPHOcWUFKRDsJHt1Y0RK
4BhLwZUlS4YnqEl9n/yce+vPUmKtjsXT56Fs+4zR9RBIp9AZWa3XR22R9EPCJaHymffxoepQSMah
DU2DQ83FMZag3Jw9x/la9OFhMNEX2qOPXl7UPDUCXKA3MP1IN1fXR8wAjhmYpA2S9ComrYLm2E6L
K6K4jdCQiZpSkBduaNwaE/IKytedXbiAr5Bxo/nKaBKav5cepm0alwY2lSUc5P6qQolkaq3AXcoE
El5wpwf3PU2wJtD8MFpePl/7EuaFV4mEDVpVLE47VJzRd0WEShtFKocg99vmN64xQJdk9rAl5nA8
qtJwTMSskNwfM4aUxIQUYAzU+4MYZSyGHjYY3SA+RNCv81C/5qHpluO/n//GSy7m229E8w76tDiY
qx5ICkA9FRgC+ALiFFLissOkIXwSqQWJl3RPmLmKuV3dSLG82QsJW+cDLXNE9wT9VXwfH/coW8ra
bjv2aIqfsYZyBcgprN+SpT+mTDeoiO+hPn4Kg+gk249Skx8/3wHxGXzIb9gAmkBkkVQqBEHt4w/o
onROK8PiB2i1R0/yUcc6UcO+6fNlNh/0/TqrjVbnOJQ7sQ4YQ7WMKDUxVDPSXhgDQMPUax08smPX
yQjyAm5Q9u7bzVctoA9aoCa+1OshRA3GQxRVOn0W2nv1ocwOvXbs0PnrbNI5wOQo/zOai2vme07C
G8GYThcj0gySss1rFmLdGfpg4KlHXasc5TE6Z6nhd+QhRZPuYJ8bWQX9dfSVhYImXYXVN4f69GwS
kojrsXwvIPsQ5IQKjc+d6x44Iy52Vny7rNcnyAZNEtQ3NIDU1ZtdgmW2ohorHbUuPYSFQV1TzxoQ
pkFbMYH6qgKtij6zruBZHAYAJ/G1oJTDehYt/lhHaFzfqdc2Ukz24T8/ahX9Fz0qKYA4bgEoUjv1
Xjt/i/ikJ3xh3minyNc79c6il/UpH9P7VVe7r6VVbixiK0q5cA0bwhHl+PJdyX+kwewyA+smS+Xa
3Y7W8Pa6ZJJo9IAYXbB70iJVsAVGcqCWXwvFOJuUoGJcQB8xhaUxEegvgx0x87LHKdmM8cy7ILkI
+A+jY7XPZqP3Ziix8kIPPWSDCyyyMUQIyKUdhaligng3dp41o9YjU0w0itclVyYjVW9lE3PAQ6Sf
DagPbTwgwAoqTuPi8+Bz4YVui/fy7leu3ouqd0mqa5IwPfyHrl4pn9VJBSVATy2GB0ETKTBUv7tS
59LNU5me54sXThEyQ8EhsCRBXp2kv2V+I86smFNekp3saCth4yfqqFWAEdMjFh/2u8uymhl77I24
8Cth48ZmLrBl7VT9YmICKsrpGKZKn2W+IAoJrxfBYJonviyNL48GURFLO3Xn/2PbhLQlGAP94tW2
5XqOs52dFr79jMH2STdpW0C9HMkoYVKJHyg+bVkbjph5yUHtZ8z/LTLXtRmdABZdMaMX1qbXGHe1
kf7sbMDKUQ4Oarfz5Ylf8jEGWZg/cfox/BGwwCoGyZVWW6mpxaQat8DLvq6XR137ozt7ozmX8ZWF
ELlm3EkRSu2r11RLxTThAhv7ViYjy9v7Mo57UYIuZkPTYPHGwNo5vBsnQ0jT0z4CauHp1sOXRmLa
PZ0STHzM/EsMbS9WTX+I6lNYz7EbWMFLUul3dtx/TZvi0QEO6YrxLNeRJ32bCwXfn71xvo2QL4A/
LG4ARVCZWQ+RqEUbTVGa85MsmnmzfEir6DQv1Ys96I/ZJJ1NOT1nEXJNCO0oqtsqzT9BFH4NVfl3
qLrBDERn7+XaG68GOAF1Dq49eEbrTm2N5E45amPMvG7sRtgF9nLuKdNTV3e+kR90aW/BzTcjOK4U
sbweuOcfv9l+sKY+GZLYJ7gw8be4uY3DJrgfll9mApsoCYA4otMAz6mzjIMu4FHTGP7AIAf4CLWj
En6xxmEv17rM6VAeNFCAp9Mn5FtXQbmnlJBUQ4qQzaiu5Vb/nijy76H+3oXFoUy6b3FdH+W8vMb5
NJzHf+Hj/nRQRsL04DdSwZ/H3q1NEuaNwsRRMCrWrHiYQC2Kn5ST8sLJjJq7XGpPHOjOzTE4jipP
r2zuxTT1TOX7c52UV4uayG6b0G2I7OJE4bhHDN0IbIw+Ia4NAIPUJVjQ6sXRYRnRD0Y+tByuMhmN
WaHeV6vfmxQhly4N+bbzBtJop7rRfKsPyw/dwY6mVIqDlPRXYxPct/pVq9kvJuV0I0OmljTqaqYf
wDxTFbbzHgF/43jD72YAW3g1QwxYvdRhkCd5CG1+c6Xd9njcD/XyPCvB9ahCSI+13/VsXSu59tfR
o8eszs7aI9KdN11T0Iyf/3Rtk3nlPEZMuhmnnXe8ceD4bRCcGOSjmHnLEt5dXnHfdXmKOII/BMpt
GatfnmpZvUvD6Zkhle+aw+gTalB4rfnqhPdCEv/M9atRrv9FOnkPGr9ApsH3hCQRgrq0zmC3fXy3
GTKYsdQiG7dkznPcRk8odL4Ig7S2vbca7VZOMkT0EfOTgydBtdrZCvHfr26it3MFpw6K60UCrhqZ
IxdVghOCnPuIEiGJRIdZxfaC5mEa/7VQzokjbk0lOc51SN2T3jZ296s3or2p/cvan50ARbQM6g4K
kBXiB7jKBEkXIluLagI6zreD3V21ZvSULMWDrAMBONGdHYG8FbP0srMP4j+/2AeHHpHguJJArOrK
ECqVTIcC9T7koSws4gXjtFVxh0j7I5lYhBnH3HyLjVOhaTsvYeNTgfWtwy8Uri4X3X0sNxNTyq2B
eWCqujC7XcrRdQqMVJL5MDKI2O5axG9Ul1Tw4AhM04Pp6mscEZS7kkuU4/0J0EDooqQFXpAYQKvh
7NYOc6zWUaAZnMpzLu088EZ1zeoQlESSa2Gvs0pLej03/8fN1cFhxbWDqmHKwRrcoUfMt58xKutN
pHbxplDk+h85F2IRBf3/eScSXJZdAsfA0xysSbBNVoF1aJNJMnJz9O2gfIDq8jhGnS8HxSG0m2sV
9A2aJ4R/o9m5ZS65Unz1NC5oJwiKCyXux68eBEdrZMke34hOi02KmZaHKv+SguqGWHTAaPnbRvFX
tScrNZ2nbkHN1KB5E3X/FpXqSWHmFa0a8ykM+MMmL3U2/DK06U6Ian3+aWydTgd7QiEzKeSCVoFc
kep+sSUHX+OGmojoMMbJ9YCgRIbRKrqeRpLuxMRL6JXNebfiKk+BjqI10C6Q0dIh+IK89awamr9t
SOEiHf+vn4+7EyIHcBpDxmvYz+xMaYpzhBYT3A5LVb8udfwzc5cZ75NiOrc6sfjzFbeO/xuznI42
xcqFq3CX5MuodOh2hu0vDTGkIVW42mPGO4fr/FUJSbsy9d6qyptBL5/om/39/AeIDVwFO2jctIZR
bcFlQRYv4N39Z0vMc6sFippLGV+Tm92EBuQdqzpnVnn8fKmN00ORCHOKiS84xetOf14X7ZLNKINb
ZeIJxQU8ow69KflpUz/gPNDEe6zhjRqfAVrc0sjdQAnJdT8+naxOSzRM7K7DxFJGS8iqr4rULrwh
RNMRVXYlNM5l+StM044UQ3qZkGbzcG5xOeHuBNq7VDh4xKYGtNq7Qa4bh6YMOze0//3vNwfBHhIR
AaleNPiiYu4rlF1G38LagoNyVgbtSw30ELbptQXWnjv/tRml6N6R/lOYoSigXjSIw8HJJckk8lT6
cqJkvq07/bqaUjcNsmOk7ylBbzQxWQ9qjii8WHI9WR7JHRa/xUCCob0UiXUs1O5qVLujhjJUOQ93
8ZUxPpu5Vxayl+FrrUiyO8cU3kyg70TdrUvvbbAa5FyIfq79W7rKltG7ziakmRN0qMu7THtpw+xx
sq+wpICdqh5q3To5UvcLY5n/vuYnuyHbNN/AzvVIG4ZTRlhaZBilklwLWY5Fwq+3udLbvUGJC+86
8Y7f9KjhZZF9W6smYTUNcdkKKWIrLR6cerppTP3Q2M2zADskeziqTvKUKPFZm6IrtRy+VF14b3DD
6umxzMpvVhvctQygdcmfSs52WEYb0f39j7NXdy7UzqgoghEp3TE+RHZ/DOIYVq0EYx4F/yLZSSvF
9bSOdbZwEES2mAR7PddZlSU4VY3WTC4lb3zRwNI9hs53wKetkArcAecCEVlGhlYZTdJkVd1OSAaC
us2WTi+mo18KBYP27OdBY2+l1ctFviHKk45sUcyKiikwx8RF2UDa2tjZuq3Y/e6Z1g3gNKQmGCtW
Gkrm0VEUGxVEebUBMgfIGjP5M8qtnz/cRhsU+S4BVInym7m7VfDW84rOZIp2m+CvCASvVBPPUPpj
ojqnmhkC++80v+lLFjMkGu7mek/mZfPEgI8IKV7gzbUu0hiTszkJckwiAodQ0ielP+y7SW19BwwL
/N9lViem78uiw3uZCXVw5z76t09f4EOBoR7j3WbSRp4rtEUYLUWdFEL16ptr8jAaOgu9HNHjEGR8
i6ZRVktHSfvSdTP93ADRkf9eD5U4RNKIdo3CPO3F7JTTozEwDajWxPlwo2MeK3azn/sbLS5epbjz
nbDwpEG/Vgf7285B2theqOPEP4gS/FlnAYzAB00QmzyyEJVgloAmpRhxHTLsMvtndJKekupvk2aP
rTN+zy29Z0zHHePpX0mab0CkXiI9/RGp9k7ts/EqSDNBlwQV7lKuHp1rqy4mCu6MBlvhzI+2dJsh
u1Anxjdst60kcNt62Ll7Lo+0IE+TUivITVBfrxK+NOhBYRJEqFRnOOrWi0qsn4v/vm9IM4lpNepC
JtbQMfmYeBmJPAWSrvfQHZ/68cnpkB2Uv6f6Tgfv8s2yDExYzpOoX9cw/yxpsH1VpfdhJLit1LhV
+ZtWbDV9qau9R9poVQkYkJhjijIVUtvHZyptpRrtpUYle07u5KwhP+xvJydA1PBPbwGclY7bxS8q
xI3PD/BlmGdhkHvEAYBqUSz7uHChWfUUDAgC9VXgmhI0q8Vx9eyY7cKLG/spXMkdUhOWUdY9/UEu
1HBQESMplatkCiAE/mjLRxpjTZ7vnMPLGwWzHiRRoQeKtt+ai9uUBdzwxaHGTh2mff5oOUbZo+Ta
/TnOa2yz9pRWthbEDRyBBZAVqCVil99VOgDsarukLDilr3Z4P5k/w8hnUFH42yQvn7+xrbOiIk7M
Y72NX8kripzmLDrGT3aHRvGP1yZ4dPo/eXedpsca91Qk2fqfny94GUo4kKAWRHSGQpDh/PhwkZSR
ekOG8vX6Tzw99UhVyXgFBOegYC48+tsGO0nOxkkRgwbiQ9BEYSV+0LvdTIyhy3IzRKopaenMI2w+
Ca5ScNKWK6ZRP3+6jVQA7QV0+UFpLZ2kefXp1bPkVFWD9JeCr3HhpKfCjJFSb85mTlGXHIMJxN0w
Doth3+Rxfzd9GfSH/81vYOCarE6wWdexpstlO1dDZGSi+GnsbocpOEW5fLLi4GSoubs46VGurKM8
pzeNSw9H3SNIbIQBRi7pEwqUCiWC1QHWJXDIJkl6vykKt85+ddVLVD8t9DQ/f9KtVysOE/cE1RG9
so+vttAbTamDBeWpxvbCNr9qtGfFTI95UR7L9uvni20UKFAXeakwW8AfL2hmwVTEk5FrKNQ0lqcy
Khgqj1MwuUv7aNYP+aKhsP2ztAElwp9MHhdLfhiL8aDav1XewHgenZ+6Gu9E3DfP6o+lAjKYRFsh
tcAntUaCmjg1zEKPub+S62JQXCV8YFACO4hvY/DSqrdQVdxMQ8f+PHTPy/gaSse+/hGUX7BZ6+XH
qn98GcrcnaajmZ/kqnO1+E6fd6u7y44Bm8flgLKRGIVfJ3PpaBR9iiedPxl/lHJ8YjrkmId/7NS6
CZwJOdT2ZmFYWbJfZgDDz9/cRjz9sPbqmIzh3FbKzF2RFaJr2p2soaWN/qx01XFiICXM9kgq2ysi
jQqKRB97PYYWWEtV9wGda4xe3YamFjCDG5fI2w63Rov1eynvnIPtFSH7oj6CRNc6/9ca3R4c5ld9
PRpPnMOlf8b89jSg45yj/hFM/36+pxthnD39z3qrODcnSdOaDSpoS0ZAGzQPzzuYhAty0cmh/BPR
gJiKfz5fc+uuAvXGBxT1IYVMahXKO3LzhYldbiUV2zPtV15pV3KQekbzW9K042geDHmB46Kedxbe
Or2aqAiEjqag+34MNHrGhIKEmKWvkunKMJ2mSmZC7G82Qg6o0MPKBvrSRNLMwsxzD4TZerfaG+wp
irsLapvaZm0Cms3qVeKa2UuhPEfOd9i2XXaXaHtndwP8IqKAezL7gq4SZI+PD1s0g20VatH7Q3Xv
IFkygkG0ymukHbLyKp9OQcHDmpGnDj8amg0nLb2btaudHd86X7xr5O/RDSWPXe34mGqJzABK71vT
Q6MqXtzGGCQzlveSqgGOXbovV0+miSb34GaBLH4Qg0IK6miVa57tvnFDBvnyeefYb91sKKTReeG3
0SBe7U2GbWoYVGRLsfJNFEBp0tNSV6DV7imjb+B+vAaM0Zj/oeS6kHdUIiksBjqtGNH+jv+KaQIU
wZOUAVJAf/qKZefn8tM07tSgG0i0WJdpYYp8EN63a/BdvuTEahtPIZd3NHh9iQ0nwYNBp7M6XhXm
df+z/21AsytPkvwKElrGR9Ip55sD0UC+jkx/r/S8lGuH1sCFAWOLLJ98X/94HCWGhiR0RntfzW+m
0Edeui8X3Aei26yQz7H1oDIa1Tq/TGc5Dkw5Z/ZNizRbgEUgoqTV0d5lW4gVL65cMEqFEVYq4nXt
0VFf6YgLkd6I3vKo3ZpTfTsRB3F1a90iya9k+S5Unht4MomRu4mUX2dZ5pqLs3OzbaabnA1RtyJ5
gn7yx81pI9XMKFnYnBDFybD15XCkD/eURrlblK2LVbNvSKlncwf1SuNq11W480lcJGGglOgZc8kJ
wVuqzo8/Ab91GkP53Pm2rsN7YN2CT1FPPZkOwU4Vffm8YjHEnMAi+ApxO/m42Bx2bVijN+YXkS8B
oinfnfbfOrh2ZlfJDi3ctMi1sIbWaYXJO5v9dod+eO+rxbWPi6uYy4eYkPCkynUfP36zUlcMeDf+
GH1drC9L5AHZeg27LR1RIIjlL6N9qDJXyx5l21vOs5rgNfuzS0bPCl1LpcAK0K0tveKXmkZebCdM
OCpnhjuOavRQLfd19y11Hns5c3sd7eZadYfym6zlLk4dHibOXhFlnrZUnjI/KvkhtA6Z/VPvZbcm
1TbQQBw1N8RqDjuB2jWjIwPf4fAHIyvXSC2Un1DjcfuE3uG5y+9b2EGfB/GLGM5+EbzEwDmTSBcw
BK4CuRQXXYelxbOYhBIqwcXswyWgVY42BAEkNw+fr3nZpmTYmDuaRj3JCRMHqxOSSVKfJBJygAKh
FGx/IboEQ8Ot4G+Cl5Xpa4KYyRz+jIydwmvjeelN8cT0xtHQdFZLF3nqzE5pv4kjKlooJv1156+k
6a7l0bPo0z26kkBAVwfyw4KrAykXDYV77LR+yRUdM0FudtihMSJc8PdQwtGCzwJLbyHCt7PNFzFQ
bDMaoQLv4XqWV+Csk4UFFxTPWhmxa4U3eWm6CNN6gpAttOVk9W/G5htm5isjKnxCeGoaD/VeorC5
5+9+xyq3b+SpckqN3xEs0Hox8dSQeqvG4TDLiAtJE76mi1/thLw37tp64yGBiMzeoexax7y51eS6
iM3OH+qfXfu1cc5d+i3IvFn/Ktknu/93IC+krEm62DdObeAG9UGZjml9gqYtBsSsPZDqsg7khQCq
CGIumBE35So4OdXioLYBaDQdleZsWWdnvjEbZC5+VGdpoTx009BlFBLEPO98zb5rZL+MXft7qd0a
J2tEnMqr/xij5wRPWnb1+Xl5q+8uduw/P+8ttX+XVZQNHgZDDOyTRH69HIz8iM9a85BkXnPfzOhy
HKf6kNh8l7f5rQyHptX5Ym+W8rwUV7dF66aai5p7Jx8iBQaAd4YA4IyPirUTP95otRc/lFiFbiC0
KuYnP+5jniRZsCjsozLrB5tdixCLYmLmBS/FP0nIzL095VeOjAWgpfj0Jw/TqF5lTl8yatP8QO7O
xd7E7YO/TZKeluo7ulqHeiCFNqT71PxryAwqWOeMNqr5pYprevh+LNtneyzPRoYqPYp5pNhYHqjO
sQiKMwSiK8t4JAfwJPW1GxZ6IT/QUmyr57TWH2JZPkJ3S7E2jfvs3EnKP5ieCm17VbgUviSpX8/m
TdQ/J8U307xKIgAA44uen9Bud1PpNpLqQw/vPZAfQvlvrz3EHGT4HSlW2pl4kPq6JOMvreU5KtNj
pjVXWgaRB+FlLqTPj4m5FVaUt+wT6gVQwSqEGk4QTlOpcmWIX3ls/wlv6kdjPFZoQ3E73iT9eYHr
yyidelZMaG10Zg7j5OkhEi8eExm1eq20ntM/XOF+IiepGynoWxV/OOAHwzjGZLPNFV+f9qh86V7z
49wRmw4O1/Nf8za4laQ7ZniSyWt0dFB8wB7VOFXJTdXdB/YRZbTsSbmrj85DVMEy7l+YVR+S084m
XNR74lOG8E1mK/iN629Fr6Ux1Gq98+e+PBQ/+uLBRivxV3gv/Wz5SnoLS9V/ApCliUP1mNs3SnOl
6Ac9O9dwQfo7q7syzJeo/JE5xzrumG3z2tbXp8qtaF7XJ6k4zKHqNQX4QAeF48qJ7lVGtRfFJ59Z
9CMT0xgkvETG0Wo1F8Hc8CvcEuPeSv6M403R34WOlz/n1U/VGb1UqY91eGcE2FWlhEBaQTBW7rXg
NKH6p4ahX/Z/IDDexuFeu2Fro2BnQERFipi6fIUzzrJaBrY6kg0yjAUixycZHoQJgVu0r3CIdy69
reVog5Fr048CbltVImmuKYlkFUDX0XTgci978ywsDlLrr5bQF0v3yO/Gxv0O24mxNtpfNCVX2b0z
pJE0ylnnVwzzzdWrkGsRSrefn7e9VVYRb8K/o6bzCLwQEX1053aZXmel2UtWLkpnTjWZEXOqIBiX
FX2ORl9YZYKq2D9XTP87zP4shNEJaFpJp5t8+eaE94MYQOcaV2aGlqbxDpLHQW8o5Lq9jvlWpgie
S4aIyAVTLWtFb4cR2cQoEM+mvCW4jKp9LaGCWti/suRHNKg+RWUYKH7tKF7QPX6+6ZdYFtoPXDM0
JsTUCbHu4z0TkDSbUaJRzI+1K3I3wVIUg/lq8DeAJJFFyKpBJyibr5+vvJExAaxAJcd4E4Ge9aHq
RycfkgQE1I5JgxEZVNGXSbXCMxlOLf84vtHvdXI3H5YmE18ObxkEb3XE0rnPyaOSltEh7FyjZzEV
JvxCRK4qtA4FjsQngP1at3O4t94yyAGgPQFVNmj1ftzn2C4XGYcAHjf9Xhl/Msmd22exz1byTe7u
7YipLgkOJc5qUrqHym7Uxm8kXYghKARcOOCYs2FOIN+IEDuBmw73mYBvUAg0hlfDqvcedaMcYOwW
6AaHzDfx54+PWqH8bKcJAwAJ1Huryc9qfTSUBVvoezFg17aoKFpMp6K/+vmR2nq/wuSH1BPXArql
qyw8Sy1n7B2r8VGa8szhVajCW4IDHr0QTN6UcpRXIZSzs65IB1bJ2od1V+kCXsRqz8QkFThS82Pz
p9NvlfHkGK9Yr7rBgmcu+x7nnpjjC7GK+Hz5jcAppK3oPxHP6LevaqBuVJqxBGqkB21edbN+rsaf
wRTvPaQ4oeuHRAuJYloXc0brQbAijQuiSEek0F/m/skAakypYKOk8Ae9P+L9czSRT1a7e6EtXoTh
sZts15SfPn/aDewFIgbfEL1bqk4gyY/HK5MYTFFm9PxMYIUEeR4ddUmj+V6SrdvtowDdBsNtHN2d
bOowQ/LHPenYy9jFT8AlQsx8kBmtW/FGUJZWZuuVLyapNEQTxRBAnTMMGZP3oXnRV/H1ku2M/l5+
xR9XXaUZOAY3aSzkSbMqP2NggFwBuur6GZ7ybV0VDzv7fPkZiylvyCjgy1wOb8Dwu1JJsdM8j1Im
PQNs5TEldptG8YaWCb/MxkfBa1pcpHBHjkivdpbWLo4a2abgqTDmTA9grYJk9FNLtKIPtzjXJqpa
CcQrdBN6Nb8tKtSShfk1vDKdI5jAyBQ64uay55p8mWZ9+BHrzyqt4ipKjKjxZTnEihIl3Ng4y4zz
qPiuBwv8rz0vw8uWB3MUSNNgn4BoCjim+NLfbXk91F2hKXPt10p5SENIg6bsJ1p3ZdXSQYhfVUKY
V8LmwtDdUpX8fiweuiw7RxhIantzyhu1vJj8ROWVky76h6uwRt4zpk001f5gRAD9pdsNif8rg91b
oHUWtpAMKY9DZLSN4Sicn8Q9KvSC/w9n59XcuHLt+6/i2u/wRQ6nzvYDM0WRytJIL6gJGmQ00Mj4
9PeH8T53D0mVeH2qbJenpJkG0GGtXusfbKzscP5ZZNlNB6yoQTfY7dF+sA2AljeiweatmIFkXVAn
+nzp/BJzPz6leFSw0kjto+pIve/4E2ad6w7aUKN+2sdLOHoobEBYp/AwCdB7LuRMM5hJJGl0t1kG
YzNL1dvJLyLa5s1Xczw0hAy3fuxbLBSbqzhACQRqw1S9kWF4ZSe4AurlVnHlpeN1OrbOHpwu14SW
4B5xqlpe4iiptw4qqXny5pPN22jcdQhBI9E6CVfY1XpEubPjudLmUk78wVandu6q3PYmqazTuIka
fmMrRsm64xybksBJviUZrXlRrPUMZQcDW8K8WdnVhSPto8P8aOSTJYYXYUOfVJaLaMBCB02BSRBl
Eo6ZRnfMKzfj7clC+VOEGY8Ohd/58fmSOe9wTd2TCTALsP8DtaLGNqRSy7ZYGB3Usek6AMgz97qV
aJKNSjHRpJZeJ8M6Qb3Cerww+vm3Z3T8w4DJTFDrU5JHm4hcOLHOqa7Yq2rcWLfKOPlpxvM42Tf+
Blu9dVW0q8+HPT/cjkedgv1vJ01aQcy0B62gh8AsN/vqnS2iWdU2FcmicS7A1j/Ifo+HOznYgAX3
RmHwkqMezoDLzIYQcRQ84dHDbZHkZZ1N+p9BwjT7TxNu6fPX/XiOf6Ut8NhtkFHH71vG+YiJtorU
K3fXKn7Ug5WaZIs0defwuUMr/WVP22r+tUrV+MLg08c83tq8/W+Dn9yx6miIYSeOLDC6LRowBfQV
MmPv+TSNM4UqCaf5NM34BlyllbkJMzTHseTMy0vH4wcZMo8CHAyOAxAi47Q86wQ4Hrf1MMllJ3PQ
4c34JMYWabx800WT1fpjmFUchZcgUue3bnASOjrvcKZAB52ax9JrAdQ4ogg2BuVaju9j6M1KQJnw
hC6UeD9Y2Vztpus0moZTvno806EjEEeNa7TAsBvSIzkfShObcrpexZrC5lUyfrswvecnNwESmSH6
wiQryJAdj2gXTlBiUSAgFfQrizwEgua6bw89frj2IGdWTx2MDnW4Eq379PngH7zthK2l5kQ6fC5Z
n0lfy0AD5AvMfjZF2uxDf4bCUohvdSein718/3y8D5YyLSUmEqAXTKjT3lJm6mlgZG6+UMl+1QFp
o0BeCOG/ZuhkuwAXhIODjC7owTPMBSEhdnP07BSzXw0GatCxtQ9zaw+pbzWkL6igbJD0ht7qPk3i
rHbmPkR9RW1SfPPM9keZBCOtJ9tc+Im9CDzcwdxD4CaviYUQQTOuhtB79Lv2W4MxzLwq441ltXLm
Ism4AOCyimIlQHhDv2vD759/vXNzEAPpfCB78LSp251JkIVKnDdOl+UYktiIBrVL3bsuCsr4RHXq
plP+VJn1vFYj6u7prLduQfrNOv3rhef4YDtCHaYGRsKJIOUpidHAMBsqG1JxCqihsc42oR88yDK6
srt2J9OboWtnroZ6cZ9dT0yc6XCGLrOu7HpXcM9x9OrCrH/4aSYKKecDGrOUNo93UYwmOMg71POG
gG1DCT3tyfiHfGZ0ZAOotEE+Q1eCblqcQzUQs0m4MRv0daBetJf7ICbTuP37WU6umL4Z6qEG+wkt
EfLtnsRRhK8V6gp2mF7bfr0LOJ0jHOrd4CLe5qMdNjFnOEn4X5B7x9+B9BnJgzQSixqZsiELVmbe
rToMgQplM3WuJ0cn81UEFtm28StU5H2xGtXg0oRMqdfpNqSxyDLVqHnZ1knMFj1c4nEYcqBPkCmt
Ha1WSvgJClvWLzW3wm5no61S18DKBPGkvt9cWKUfPQFnqomq4oTpOAUxB2OqjX0lEOxTbxxqChra
U5OI/4AmLjIjcx+7B6sPlqkTrPWNhe/E5w/w0S7xKM1SZdBIzU6VhrTMjCwjsTgVQprYBtx+PDhj
7ix1XPzHQ1HCAb5iovP8i2Z5POudVIoaVaV84evq1nHDtYcYu1EFRLEL83peu0AQl8rJpFkBrfS0
BjoWauzUMfwZ31Rn6eAeoJTtPedH6u8q1ClVI77t2uw/B8wwKuHf0rDxQXvwJEYSrmm31RpadS7c
YrNfj2G5o4mUKVdNFl15uZznXruO82zp19HeUKxt1HQXXv1cn2aaRSD4kxQMdK7T+7VIAidvR6iS
Sq8tmvxHXFlbrkN4nyur3JJ0Etllw72rpVtjTJbIPSmaum7cESGwcSOi7OXzBfZBOgZ/mZUNV48G
EviB42nP0fxWchX1EK9qrkgyFmjiwEk0f1WkK4ljEmJpjoVC2KCuPx/7fHEz9GTROAmHEAFOzrho
kMIpRh2YBAGn08hSvFunDJFqi24/H+mjFUe4g9+J+g4eaNM2/+2uURVGgNMlrbEorLboIbzkzvAT
y+RFU7XKrHbcaNmN4lIP9+Nv+9uwxvGwdOpCNZk0IMHDlFQpiqtMTw6dKxPgB3LRetW1rwa7zjVZ
bv3q83c+l81iqdFOIQOdMPpn1/nY0mPdkui1FfW2rIttNohvAPdXip9/D9thY7HI432ih68ajmwU
9nZSyOvR1mbDLC3eGpHdf/5E55niRJV3p5CPUA6x7fhzxGkltSHiBA17eaUNO69BHijFDYXSdKsK
jnbrwpn24bz/NuL089/mXXSVZZcFQBy9PKAO+6g46bMiv3c+2OU03geSjMP5X+2ovwc9rdo1A2gv
MfKalb2IoMNH2bAeEpq/Q7BWnGLeRtGqjsO96wUXXvfjKWehE6tolhI2jt+3TRLL8dsQ/E/ar20B
7aKqr8sMlEnk4vNjXyVZvkp1Oa8KgSmpO3OcYWEUz2A2fuBef+DW8mAI68LR+0uT8ziOT8rIbHOa
ixzBpxvdtfrEV3w4dr2lXAdRG84S0Km+fRsUXjEv8ipfjxFQEYG6PWlXVHrb0r+WcL08PViMMniJ
Aht7c1/UXF/FUzU2Nm5O6Ra1rx9jrMwHvbqBQvT5cv0gH/wl6EyrbkLZ48Jw/DXdMjExkqdX74E9
7t2nopnV7joAd+tkNHe6b0VfHxwNzcZdgrllTIM2Db1vF57i/G53/BQncStMagEVlfsVzK0l8zX7
Ut35FiyXBFoV2rJONC5jMz2oQXzpBPnogJ4qFfBw6Wig53z8ARKnd9NSYAVQzioh12lg/WzUgQZl
IG6CJt12hrfqVHepBhVFi/7FV71VqG2U6kkzoLDlF86PD8/TKXRiPD1Jep9Wg3str0C/o2QrU+B2
DJYmwJz1LFyXAaeXVzym0rvtGjek6RL+p+y5qTSGCgFSKC5Wrqd3wsGMPDtsSMUCdVhLV1VmZlFd
jVa98pLqYLgivJArfHRcokWgUUaebDNPZeN0tXMM6Rr0tnrjBqOulbCbB9+y9ngGbpRhuK+CfPv5
Ypsy+9ON+vuQJxEZvIjhDFT50Vdl78XhqtGyeZA7S5RMVqgeXfikHxTlpnIjfOrJoNfjqnG8wGh8
90XlaVThA2uLqPdsRMBXbbVdSEINekwukkrMcIf5KbE4ToYUEFrYXbrum+eXLSTb6TBAn2Wln/UV
a2PoMh3nkoWF5mVqNGtHifetAETd2dEmNbh8NRl5Wfrc1NEmLsLXwWheKKfiH0n3L1S076VKsTyi
HeZLs1wkZQr83R2fnbRcOUbt4isQfYmtL70OkqhoVu3QfcmNHj5y5oIFNYfrwgGI5lThY5rGBiil
nI5PL6/j2FynWTc3inRjFdYtqsb97PNJP1ezgtoyFfyJzESNMxE5HzfAruvTqSQQvu2j0Xl242xt
Vx4S6KrbzBwfeJs7vMZtvdOCbpM0+rLVg20VpiO4b7Oax/dFnSECQ1bla+V8k3XBRu27C/ni+YEM
fEGduCZMFLN0Gt78aCx0JdHixWAM60qtUJVK7sfQuElzCf1Yrb7k3xStXIZZ8jMYym+2EXwdsFoa
o0vmHmd7c3oSlBEIC+TMJLHHCzdKm9p0C57E6bxFKZttbeg36CLP1Kacl2NyVfn+hSh6tjenIWF3
Eta5xRCTjofUfT9s29yJFz7cD+4DvpCrrK1XiRtvbO/St/7oBUGoTGRSZA0B2x+PFuvumEetGi8S
7S2jAdqXNV3HZ6++ab929YWS3hRHjo4dXg11FwINQ03YmOPBWqSqy6hE5djQn80xwCaunimiWn6+
zs/DxzQMLQ4Uu3grLGGPh6msTrOw/koWg1NdJXUNkhPIEwxPI23vc7zVYh2uz5jsK017uDD2WShl
bDqCvCAnOVfQk9xXhrVaZgMQ1NDA+TgedrGeXPWp8yXKtRvLyvYu1BVuQ7tBuHNlwoobyb7s2xtu
qZvQ8elwhs2l/fThQ9Hvo4yKSQbZ2fEH0dsskEoVJos0Tq+i6jAAplBb1Egbdxn7EJ3GZpv75fVg
ejNP6WapRyV06G9TdYRcMhQg15wLojXnbZLpQ4HwY4lzWSPeHj+TU2VpaCsKDtRqtYxtea3o/do1
6AqE9u0IpdPx1Tn3eHT7xx0KVJcqb+drkboyimfwGyloEwyPx88LzeKqWMSLngazGIul4t9anXph
LZ5/eTgDEwufZAYio3EySj94VqH39LLV4rkp7guXW+i4xxBndWHdnYU2yhrgGDiFAc0AzTlZd6pU
zBBVwgirQzGTdJkz5Vl2/szFigTKe710bms/vDDq+eHBoJM4skVMn5ysjr+h0NrYEqoTLXIbkHhV
TSqYM1XJNiiD7TLTman+hVxp+l7HJwgjwqwBGQrJ/qyqPeRGpIog4jwux+3UvFX04k73x1VmR/us
9S+EzA+OEsBO5B1caNjPZwz4Ci1DYaV+DOx9upKgNG+rOzzSbsvOWQ5sodorl54pAzAS1vOFOZ22
wOnLoqU6ieBP7axTk7AR9ckmkXaM/qC/yACtm756oyZ0r8vxOnR1IMzVyjTGXaQns7FsQFI2yYV9
enazZl1NagPwe1hbZzxgNWrzIFd5hnAoZ5KAN7jNg5vaBydyl7j9fEu8/i6RFxLGj0aFPMdNZMLP
MvjxwkolP1AlMRDqEXybcVb2+gtmcA916C6KUL3NsvG59X9+/sE/HNUiQcLN1j036RSNboScGfGi
yn9avlxGef+s6f1dnLn4/fb32CEfwov0iw8mGUwsRwPx6pwyFoJBtVyfD9xId6Wl3qJvx2eXi2im
MLFm8+TE3z5/zXMkBAFqUrEFdGXD5TkNB6GXkHaXgHio3V4ljbdH1zme4g7KDubWqNvHQa3WHRSf
IPnZquQgWtjd5fJ/EQPQU9d4eZs2LU90ci1AyjIL6xiOYIamk6n2d3K0f9gi2StGdxe2KlbG5oHF
/tRr8dfeu2TS9UEMYnx7QtJTpqU2enI6625FXtSR3Y1JMbescW6JDdI3q3ZW+v66KHCcRF7Yxh0M
pOulo2V6uZPdTS40+YXSiDpv0GWeF0vos2ReZCld0t8VybWHCWRkp3stMG60yF1lerioG2fJvtyr
fjVDh2OlhJcUNT5cEFPvg2XP1ffMLshSrMIJxUC+rQ4bNAfzItxQdjroiA1Lo9omjQosz12GeXkd
CO95BExccFv8fF2e87BZlw5gS3YBOtvEseNdX4WoxwfhpPc9yqWRDrfY5C0KNBEnr94kGjZVNj4k
vv1qlC6o4rZcSXtXuHOjDBamwGZD/W6l6pup5yj1W8Y84Z9oxvHC2fSryX46cSTncJAnqwai3/Fj
DmWUod3mhwu79G7KyLqLsu620u1DG/SHENRi0ukBaPZwYeWailGnha09jZCZ8OR3t1JBpYgdySM+
n0V10yrFoYuK+zjL97lXrXDVWQ49s33j1f69ool3s/Gd2TBkO81GgsUF+ZqF5qNNzF0qTXLI9ZJC
Fa0rN/IuWep9EODpj6JnT8sAOPfpq2rUVQu7xopgwoGKDlhxUC4tPK2khCMfzWpAx58vgg8CPGEW
zglqcB7Mk5M8JsAxIM9dbuSNeB9EcmdzMpUyvuc2cduNzoU6yHmbZlpy0KrxNoI8i4rX8VymZpck
UGYx3giMuzatvjpev6jHZiOMFqF+GGhxY65rKBoBFnZiyB/7Woe9UGowlJFGTViZEq+Mzz/CB4GI
qjlPM7FgyDxOPkIkfBG7DnYgiaawft6SrLhSMrlsStS/Wrn0IQ/KSySsD7cfLAkkAKmQTLfv42+h
K2Eqe2xyFlXUXSmF/xPha2CX2Zc2syWzPrw1xjjTe/tKutmq9vt5HdrLDK+FoG4203+NxITzXOr2
BCkEbUCnVuB8pSw+/zzG9CSnO5BiKSUcHvZcAajL6yqkcBgt2uGgOt2tS0/Yi3059wdN3RnpGxXM
J7esq31d+rAopfc0OAhiSgv2TeNBUw0UdGSTYuF4j/3YhMuwUXyALRG/o8I8Eg488ciAZ6WgM5+7
k9AlHgyJb2RX3hhDj6zHH042rIZc34jy5fP3+2jXedAKJrlhgPanTOMySqSGNjJ7gHcLCQ0LKxlf
zCx7Thqxg+lNsOzs1eeDfpTq0hv8e9STSgD27aVRiT5aQG3HXOsW4fkrkHp+X8w7D8ELnB2d4sJZ
+lEM/H3MkyUXK2OM+hSiEYOa7qNEoYITXEhgpx18tlYsyihTGkvGcxJU0JOvSjfgtTTESwJdexN1
Nnf9/N6v5X8WwChXIWGHBiH8PApsgEtOxpJCzwCW5lMC6XM8dPsslw+jIl/KuNt3YrzGJPyqD7wr
xS1u2668tzT9xtDFfDAe6NTN9E5fIWu/zdxiH5v6td6HV5oGHv4/muq/ntP7JaVOUk+n9Hin21aq
OPQ8SD2GfWReae43Ka9KZ9tY7w2NeUJb2D5+PuYvd5i/5+F8zJOoaRSB0jfTmGrOiR4Vh1xYa+97
KsRKVdo9GD1cZQo936VmuIzSkn54cQjH+1Hb9zTU9BSfB19bJQLuXLSXKDhU5k8r0RHR6m+BLF94
3A/i0NQuR84BGUS0gk+mMq9kkygD5YFxkNdD2N8NvrKTXZ5AyE7d5ViMt65euqtSql/NwLsxUMYx
rFmSJqtG9BvPKO4NfGawBtONJR4qd6FTRvNSeO1SFfpaVuJZXrXIYsQLjL8M3vnzFzg+Q/jcUOJp
J4Cfm3wJzdMQIvJhGMqaekBEzvAQKQ+YfCFXoM3JAudu7Cw+H86apu9oek/Gm0Labx3YNvetond9
KulZBZt4fAIMf90FBZVvAIK6UoLHHXfqGOUzzwe3n4v23i7QCPDRB4gwHgvU4L5VwzuDogyqxes4
eOqaYdGjyTMZL8TY3zUhCLwwBJc0LDDec8Z26Rvtzi2wAomhAIw6aDH3IehfBke+2H34Gh/qWl00
SreOgvS1M+tDZtfaQlQImdhq+9h2po+zPNf3KpdfG1gXjcRJNLOvMioYbcXTts0lAUrzbG5QNSfB
xTMSLCWZ1UnSMaLoAg3fixZe7q2KMlw5UbeAW4HI0zx3bvhQy35sIbHLXRFq16FhHh5rICpNV9x0
Kv7wudM8WeqAqXJ21wctRHYfYVrqAqEBi9l+KILhJsb3NZIzc4X59rzRKH7S4hn6nwMJXKbsQiXf
h7XcaX6+N/CDGwZvh43SQivVRVU461JsW1wGIGxuukFbDfqmN4YLxZzjo/nfRwLSyr8gKYByTktw
Zh+bjaewZoIR3GyAmuBwl6k/3ObH54vzpPHx19nDXp4avJOW1UloM/APaxOdqtFYwae5MjVnHmJZ
5OTVqlCje2+4HnT3psa+Rbreg60kbx488rfePSjtIs1SvDSMq9J3jZkw0KHpNFCKl9w0Tpoe//OQ
5L1EPJQ2Tuv+ZVKb9tgnVFqA4Ktx/WJX5UOWUoHtkX42fXgldjozm8OAlieI7TxZ+Wpx8JXyAkfj
V13paC/DzcVcmPSDYiKGIif1c7BgQS58wlhZ9reKWa4qer1W8dCZxXumWrvCMw9mHmwd2APDYMwm
CgfkrrXRudusMfZN/ZaOz6KTaA04B2PQXrCKaQZ9rrXNVWvWaDHqO3J/bhE15PsGbaCETuSbKqxX
3Whu1SSY20E2N3oPckawdoNho0v7YEbpbCQtL5WFcF9lN68USK2asrQavBGS4soa0sX0Z1DtSy17
VlwF12ltqXfUC4OVIQuEIJuFho4YQKG1USV3qpT3ZVPeTeyysXNe9bG9DbrwNRjSBxEjmmB0b157
6dZxdlhOH5gjGtetyZrxtMXsmokvB5tYWHYjdujXnjIfgZt2zdIoryOo0GK8jTMEKh5VgYhO/u99
93++9/8VvIvbf09l9a//5s/fRTHIKAjrkz/+ax99l6ISP+v/nv7a//u147/0r/W7OHzN3qtPf+lR
ZPzn9FeO/llG/+vpFl/rr0d/WOZ1VA93zbsc7t+rJq1/PQLvMf3m/+8P//H+6195HIr3P//4Lpq8
nv61IBL5H3/9aPvjzz+AoP12cEz//l8/nN7xzz8O78XX9Oz3379W9Z9/uO4/SZOmDjbuhJS7p/p6
9/7rJ+o/uTzSJITmDUmUfPKPf+RC1uGffxjqPyc1OxqH/AKltolcWIlm+pFu/9OgmvpLpRekDLfQ
P/7nvY/m7+/5/EfeZLcC8ajqzz+goh6FXwWENzQLCqVTGvNb2EVnDYGwLkb9JrXkXZWVzU0Y+hlW
ckUJwlIX6Jl4dZtps85ptee+UV3M22WlrNWEWvqsVEW59GXmb6JwiJalBjOoLOryOssie5FYQ/Kt
M5oWapDDjTeARf+ehpG1VGtORdE1+qIrsXDxQUB+z0tP3ZR+XB1CQbsmz2r9xTQzsUd2Xsz1puv3
bgb4e0zzET6cpr4nnfDg+A4SXynq2htDRMmdp4LSlJabHOJOVMDpitJDXk1a6e2ELvieWw1MRagI
30arj19hcUlraQvDXnQ1yiCKpuHzh1QR4pQujZArKzfMq1z3Cih1pb7Lqam+dKGWPpVoaYyzuvM4
biDU5w66B6r0ke912nt97M103jSh8qpnUvRQUblIzHAojTYjrFHqT1GiHRr+2r07GlY/y3QreGoy
J0UXUMgY1a/QGN9aUde7LFMwiEnTLPriw7vrl/Tm3bVeVtF91DrZi9HrUsPIOBiugcs2P5KxVq81
O0P1J1Bwj4+CYFimra7cNkmrbUuoAy/C1Mq3oS9Qk4682Cw5CNXUwoOhRxeyMKLGm/Wm069abdBf
TWfAmK3BbWSB66f6FnhuH890EbpzL0qK+zbs7ds2VVu5GOoeo0GUxpNhaWep48z6pO45Z0vN02d6
oMF4sGSmfS1dvU1RL/JqqgStFs47vUtfzC5t7sHQS7BLVuXORpheCOMlRr2UESlPlHZlghciaPpY
tvK6MJXAAfwP1XTejh7wC0fQXtdDf7hyPBGsU+S8xDI1DKFBnmqmakMUymqmyDat5+iXqhRhPO8L
NTl7HtWl814GmcAnRwyinGt2Owbgj23ElCpXIJLXjr36E8hHS7oEXGXt44lwE9foyPZujiDDkFrw
lTKPArDTqHJnA+yEPVZ0zreyEOaXiL+1j0Ov+pZ0UyLrRTR1Hb9OnHnd6RWVOrDcO8NEKRFARQsG
L9arYVcHkbIs6KZps6qxAENmRV9s4ac5W1lIeM3pkCNcS69p14em8OdaHqfjPOoMVP5wU++QISrb
lyQIFbEqjTqIkdDAGglcvB38iFCFXqWUuZZaPYQCFw6nrOaKJMAjhKiaL44cQZQBLLEJqUEMD66R
RmjNPK45xYqGlktRqW1eXWZikytYU16N/N87YcZg8cNSFrtOd0vtTvFyGmFRX97IzrIe01iQxiql
G+1qmXmH3jfNYpmYklhW9RD5V44baP46zbv6pyP1fCll2DhkqZ4yztKOSvBaaTwdZiDAXIF7qd7i
16ygxrpU3Vz86Ma6zVdmH2krUTv9o9eG9g+vGnVrK6IAi/Uot72XNHJLWv3SRQEnai3vzh5j2a0a
juZ4Xgy60i/7NtC6eZQKDxdpgUKgiYYvMlygJ28Mq2FT2mEWjfNYjbp61vZh8142aaLOxsQwvkYY
Ej3lSSNfhZ1lW8Wz8kMJdgygfq/b95Yo4ocsa4BP570VPhZIsb4jw9euRuq74rrKqJqBc5EgMUN9
Os4skdyopQlcNFBEdKMMCFksRzlG4VZy1ga47YUmsX/gkSxEFxBlsYR81JD+fI/UWn6pAT/cBUZg
7OI8cL+bKeWh2sry71T4BVeCvLHHeYA7NT3SrB13JXBMMfkL6/0KAzNSN8zh+mt6Akq+Ns2O5o8A
eKMBZbVDbd5gHG2ydFsylDEYx+9a1rYK9CHHfHHNWNu1WVnguUff8IbIoe4VaSRfZGWUyBRTfpvl
YZunPHrBSWFbBWBgdALD7eAo/dcgM9H2VfxCIyfkZuDOtTSqO5LIyd0IN8Jg54OkDuaxcFvElpN2
HNdirNodxrjoXUaBqaF5HvgDTCzFQWBtDOIyRvDCt7aJKNHOsvs4vo/cNH9Nau5yG7/3lGuLVk66
aPOWjqKtlg4ng1P46TIwWUu4q2jRusDvWVkbeBEB6A2zBsyp0eSI67qxiUFJD62CQv5olV8aqxJv
llHky9bRqsWYUUMJVSV5KdNGmREM9GVdh843NR8R9eo949UWtljboQEEPgo7UUJ0r92vqee1D5om
TS4lLTFiETtVga4oyormKkpGW8ItrKzX3BT5t6huOCu4YyvFjEaE/y0eclM/lG6cDrNRlf2PtknZ
QWgmuRDk9fFdK0w/p/CQ9assq+xVUtjZz8FW1L3bd+KxNHpjqao0V1IlgwumyHQyC/Bd7w0a4rCX
fi6+WpUJc7OyI6pZNacMHILQXIx8kgUUUCNZxgqIpVlf2PZ3zZOOOwN+R72+iZFNEyoaN6t0bMR9
GbTOS+A19laqYOW0AApCENjD0xiXxbcyHxFjz8wqXsdYU9DcGBIkbWuVxl/c5EWBngxFXVKBMNfn
g+u7y9LR+iX2uSM2YQ4XYCXpHXoVdok5shneKP1gP4SW4q3sclBX+Si0DJVCO/saO6W/dbqx38k6
dnfCCKKlW4/aQ6/T7VB49eVYN9G1WSTqPqtD5UbvVGzRQ8oBmNMpxY/BlNTnc08D/CB1FCdlHOwt
G1WOLg2Sg+NE6r0TQ7Ofd3hpbBFrNGIUCwo/mhuy0uVsGI1yKcqxW5WKzL4Edplutcgo1pVb6Nu6
xd7Winr1KqKBuw49HB3mUvXVfqk4ot/XaYC/pK9L7kMBca1f9V3efA8Rsj8YTtvMVSvKbsyxyZ/M
MG9x5iw0+bPTR5pRbe5q8yyqRq5AVu6jYBkob6qmOC9NXHbLvjTTqyzXZYyrqmdss9JrdwQYe2Op
Cuq6VdCb4La6sN9bYU6JZKxM7bphMa9CBbDe4AfpSm/c6G0Ia+V9zF0U2Qy1V9Zh0sUbPUGHP+z9
yFgMth8urSQeD1YRjqsa74x8lmN0/NpnWn8ntCZdmtAzD8Ky/RsZONZBVEO6hjjSzBN96JeOWYyr
tNGSvaYpYm14XXXNN1Gvk0x1t1GFW7WJXzaKxL3TQb4RFj12c1jR2+MyiOzWmzM03rWbFjxT43U3
BU0AdV4UlWx3msV6Q6IhlynZXWuV960RGa8yjJ2D3frN1iSFo2eMOocARjfMjaaxbgXrOCDDCeGL
1l4o92bopjedJsyd1nny1fO4/F0llaXGm0jJIrRrhcjvYqmq+QttqvA5GlP6wEItsp+BUhhrLfb1
jSoGjKHgCiY+GnZaos5HzQup6Zmyfda5AS99j/bHPEvqEceLrinquaVD6+ycYhh3RpEQVHS7jMJN
mtUFRx9pPm1K3x7ypTnS3+tMRE/a2hvQobBhPnJ9VjetqlW7Ia3dRztsk3t4NagBpvA1SZKDbVkk
/d4TPaQOraZ9MIOE0T4Xftlu+xSHxiCyXGVh1VF4VyVtWc48USNX7tkKepBZnd76XWjcDnXEwRir
rR9git0RFPB3ssTM7Tq7QKyw9bapAQqsNEK7o64uKWPaLrqQq7BymkVTZ8F9rJY2Qsy9Xm6ITA5J
oopZZCrz+pskQ4t+WKbv6Esmt4KH5AU1LgWt6tXckYbWpLvcWQC0KuuFqN7hyuAM3VVjNgRIv6q3
rapU140tfS6L+DC2cjDmTa6VAJltWb0LmZnXcIlrzBXCDLaDbT5lZpPcO20O/grNpiKaBV5qfnGD
qtuGg4oJkoNVsRO4yk3HCt1VfmM8xUEbrKZypDbjRHRejdZGTlU0mkLhJxr9jdnauXqr5Uql3pfS
bO69WLAMnbpd+3XjXnmQwJEtNNsSvRwwJDTsRp/WjQgekt4u/Fstze3H0QhRtqzCEnLrQOGjJLGd
54PdUDKENjxrJXorStQrSC6DeX/SCWPZrOqL9As9K/N+qIXyIn1oaxFK2PMiqNBgMa2KXR57zSIz
7OFFZjn1X9NDDFpR/GQnnBJ6VGqo85atcT1UI2i0BrecVzV0vZcxyf8vc+e1HLl2Zdtf0Q/gXHjz
CiTS03u+IMgqFrz3+Poe4JFOsVAsZnfHfegHhaSQDpEANrZZa84xvY2k1POSTFr6tZ/LMB2tQB8L
ezLScDNqIUWkGHHIaLfaRFfYUqNbKWYaZxtBOqUmebs6baLSFgw4lkYJc4HDaAgQy1QuMk9B2hgh
NB/jxLuq5b6+HQPfW8VJk7LIUY1xFU+PH4diAvmvMDacSMLMXcR0HhiDuRIjeZhEkE9t3dI1Kfoz
XxL9s3LK/YIeIGQTWwnU7jDNs5rNxkI9Y4r32C0HWnRbt6rMdn4MjTNasPQSIzLLjwqHr0M2Dtiz
inZyrWDWoIhGdeMHY/zD7BtAqGSivXroAFZGgExU4FD0ouUdgWycVpKVUkmjCZu/MG67HN0maao6
U0rC8vCi0zDnttTJc/O0Zv0U+8YSHQVjUriWwW88jGZlwdXiVHk2Vl33osWSfBXBZC0BSZvqmgTB
/jEyc8NwFFYJ8pbj6iLwci+9QOjeyk4ndIKArnYYAb/CH5YFwr+NWiAgLxqyPbYesLfhVIOrsia4
/sZ0iSCzPqqD4u/EilkLJxmH5/e6zf+owPV5VeqXWtefqlv/F0tXs4nu//2nRPRb6WpXQ7/91+VL
9fLtLanzX4pY8z/5dxELitlfc5odMdqASeagov8UsSRJ+ov9PLAOQ0TZwlf8TxFLMv7iDA19ns8E
yQuohH+KWJL2F+1iEXoU6gt4NpCD//ML/xtFrEUB/N81rFkX/msNS2A1z2Ovq/daFZ1HMeUTXf2m
sysDVsleX+ggExg7mfMqoP1qw4z1Eoz+Zd4Pg83yuP3w4P79sz7W0vS5GfCz+v3zZ/BwPpbSBq2R
894Y631UiHtTQFMUzMnijZVmBzNo2S1weqNU5mLPbo6mBrq5VFHzpFP7vYzk+0QNzz2MdVS5pRfV
YG2VBNNYGTWHWxRD6VrKktu+VQcnCsb7pBlzZ5hAEFEHvpZxWl1LKmEnXiruQcU/1eV0rwzhbkqj
80QIdkGSqmgvqn6bJbW/TSuBRC0zb1x2zuRSqtMbKsIdlQ+4Ev5lOdZrhSktEJPbMoWPm6IaZcYf
MKsMgt1r4lOJmQUxKzk9xXHw4saVc9StiXgzalQ18pmtNfZA5L9+uu+C58+e7qJQKTWFLjTo3PdW
BJCyK016Utz8GMrXnlnxMzgUFZYCaS5YtSEHJK840n59yjNjl/uxaqu4Ibq63nRG/yIXnUbyQLsr
cLTabcVubAYFDDl1ysRfm1lPBdTHABCrwC+K+mhxkHUrEAd2P5HIFBMA50zlmNiJqt8aUsZh2Oiu
SlrgX9/uouv9czAtWnw6YcpdLFjdfvT6yyQJDpGGn6fU4nPKGaJNPypxAs0zHjwFPddo9E80NyKX
YlVja0257fVoHRb+TdQnGxJjvrVm422mGl2Z4SePSi4jUVRjbe8Hf38MLSrJE69q0TX7+du1Xz+E
mB71GAliua8AvVihtFei/gKF8kZUvesQY2trDveGlTx1univE85tpQE54URVG3XiJDGjWCpL6JSM
XRtD2dFS4FMb+TVIfJtSxAmBx0LD9fN3Llr0ASpFQh2Cat+2LZZ+3ZHMeu21wbUaSJyAB/9bpTF4
zPw2UaKbqQLX6AW+OG+inCovjnkO2UXQ8+PX73x+PJ+N8Lnp86EU3xRSPzR6Slc/Jbk0jG2N4xgH
r6//+h/fivzrn88CSlm+SI1BHYtjmZTHegbSlDrhHFonW04HptkJRD22K1Xa0ExgXQ9CED1yeuOn
NScgMbjw/ObQ1jVRQUm8wTqJxC0Jn8QkvpHkeptHxtvXv3aeMz97FouG69gTmjuFebXXpLchI4XC
f5sR7TGbS03zUUooJx7LQr30cxAsepUas2FIqmC5J2JtJ+vEJZUpj8jfdLJpV6126EXZbTmvWtqp
9vWfXoWyWLC8zK8zbHTlvremG3U0D1FMsQUIQGLXvf4Deqm3qsZBuItJoWCHvY10bV2J+nUb62xP
q6ZhfKAHHTooQYkvPkZlG9mcOF9BcYTEao2Vgz4v/bvtx5bm8y7RnyajpTdE10ZB90az2Dd991SE
I2X80CqYQFpK+Zr/gk5gmzf5bZpYd+xAB8dU04cKLo1t+hqV6dp32cdBqJf6FYXxVa9qThzoh34I
v5VM4P1YUE+b60IFzdc6FU844hakxX9e7tI9M5mQgwNVKfdGUa59LT+PsazWGaRFRb+tAv9iiid4
NPtSbjeeHhK3Qq+ka/YtZYSW8IHKLLctuJohKp8EylqFkLpl0btUXLfIzV/anANcFR5HLbpRfCp+
X4/+9wf7yfBfYroy8Mpj6lklFWnFzVIFak0rm8epKcBrQEU7t/pJd/2RMJxgaEe76yHV637+1nhU
MZO2bzbUQHU7TdDeC6Vum0bdEmahoviQC1vzGrZCXqq4Sp1skjhJ8fp7d0If3SuedDfmyrMl4QbB
jbOBefgi1lLg+lZ1nQXiCyWlfCUZ48FMOTv3WXdXNPmJG5fmue6zG18sHR4iBposUrGXo8DRs/Cg
694+1a23TpO2ORj9uHrkfR60SVmrVXMQM32dkVF4Qo30pz3cEqOTmU3VyozZPSRN0UngrzjMxlBC
pZp4ITYdlhqzThEgtKpy8TpW1G+FUCJAag06XJZSbdCc2qI5+gDSNb7p9vuQchgaNAkmQB3RKEyl
1neKivcErhTmxtRcGWPmr0O5ORDXDWWhOqRJd1AhCthqFvQEN5kaeQsl4RatfDSLPt5Ygr9NPPll
kgW0ZGZHDkkao0QSpnpFcVy2lVrBjFHVxMSW4nVOgXHdBdWz5kUKuwicamOg2kounHdZcxcnxgN2
w6ckzI6mmW/VJD+mvrLFbklUB4koZaA+fT20F3kwPz/JxSpniHVv6p3c7sWBDTDRVLd1hxG66Cjr
tIpIuSaQG6QWSs6YbxRaPJns6kyZ2ByCeG2yUQFwqb5YASWoEGbKGh4Yopym2Vesn3Y1sHH++req
v+qMfv5W+dclk9arX3Z0r/ei0h+b9BpQHuX6S1VJDnnaXsQj3B2Mh3KK5kkVAlfW4k3LCdU0Uatp
7GvkHS6Z8wEuWh5MP6pR+2ZMzXUUFIc8q7dlSafKFJ3aULfVpGwSFXaq5+0jeYaJxps4fx6JHymp
sDkI0q5j3TjQer/00swV5KtEP7bsXvmDWvE8yMba15m9gsT9+u7/+KYWa7A3jQldho41WLDQ5pSF
flNGjIhGqsIdBHHD8UxoIbk4TE6um3A6mMCFydq0kja9hELlbyFJonVPM3LG6JassF2kroSbdNYr
or8ch+nUj/3D4es9TOfD5kkYwXD7rDH7KI012aE/5+9CPRrP6jg37okr7Vf5/M2JSmvQXueU5Vv5
ESWVf11nIZLDQAvCSzOM2ps+NWc5jVqdWR19ApqIDUoFJSUBGM2CXp/Y4rx70T6Z65bRnOPg56Gg
WfmeSm6zQsYU2nET69u4plfZEU7kKkFB15vd82pU837VpRmQ8laL7dQvj9EUXtOEuNCm6aUY2K0V
GltpYiLIh2h11elET7NDHLSOkkaNmyRGAvhYFm1ZBjVcGKDQSsAdTi2FT63lXzZ56pM9Iqu0b+N4
q8h4+Uuhk50k4H8opVSmYTySY9g08LXH6Frz2AfOG0mvTgBKxtRoxuTJrILLsJc2BQ3FM+h0DF//
3CQ/RR+mXKBlLmYOyYX1jt5b7FbdvM8Xs2FTd/pDEzdssY2cHAuTNyQnSe8avams/3cjei5ffNxh
S2Wst5xoi70nNDyqguNFXfcUWPsUMwJ1Rd/xfUK8Ua9NbiMUkyMNdeFaWdu7Oa0Ot8ylh3is7kNV
u++tOUiOGmjnx/pOrbHr4C6VTqxE7xrGz0bH4ryb90WmGlGRkCtuPgRd89wMPHdNFO/VSnvJSbsj
0+BBlo0HPF4XRCk2mySvmBIhwJDeg1yklMPLGp3FGIXXXz/AP52YlhJDhbk1GFA97qNSCi+kMRLn
/ZLc3HhKtg0Evb9Hq1mu5GLUCJ1S6QVHWb9NSmFfqXlgbJhTtLkeq0lnvjeFm6r1TmUr/vGBLbYO
cjcaTd2IBUdaDBiiUlq2hhJxoyS6RitQHnYIlmxD0C8aDKlEehOPAlBNdI2U096QDOpFgLRlLSBK
oraATLNgEJ5YShaOwX+WkiXARAKSYBat1O0zNd6VMS3ZwnD63F/VdftYdTkmwR7Mm7pWYPalUnB1
4o3Nw+WzYbRYblM5FSU5oRfhhdKmofUjpnNNLDQPgWfOXL1NbQGm0IxVPND0j7y7uvY2MrVyW8k0
E/H1cJgUlrSgOWHdWKSU/nwUi1WVl6/1pSQNe6Pr7pQIOKLS4F3I4+HSiyCdxHToSFvM3mjJHjJm
CrpuNyq1ACdSJ81VGiFyR8n/liPE4jAUveimcILotABR/fxtv695YtHiM9i3ASooajr+s8dm+Yc0
Stae11RvZb+UwAEr6zDsDohLLxsKbTFH4wrot9NJCi0vsyvWY9eGGH+a/qrx9XCFCuda6xR30qMn
w+B8l4mjm5XNCentnxbrJQPISwTNsBqz3Utld6c1lgk5GrUB8SZ2UaVPUtw89z7rgzqqe1VtXrAn
p6wlKrD8NkDULpzVhE2hDjaUtT8x7nkIspMNFJdCUz+x5C1y4f95vMugXL0QJuKZtHYvS31K9nV0
JpVDTA5j9l0pW58NqX9RWz1hR1iY1fwo5Sx2GLj4YSm/rlS028lkuSo9BElsxtp+JRRys3n/WP5/
V///qID9P1j+nxG1f67+u3Xz8j2v/7V++/5Wvf+n72//er+97I3j3cduwPyH/t0M0JW/ZjInwUjA
6MGeUj77W9EqKcZf+EbeIzGAD2CB/tkMQOxqQV+w0LvOkM0ZsPhvRav0l4gClgUM4jCJEpA1/ifN
APl9Mf854xEOwJ8Ay4GND12rJS+7Al6CCnfIhfDK0Fqq7bj3siGLtkGESUy8ieljabXIxrqPjmzC
UZte9MJDqeSbIMxwSLA3j6NHqwxfpJxzbhoWK5gBNwCSXJqUV21wlP0XCSodpynUKqPThG42vRoG
eW5BeiPlulu2xVosf7TJJaI8WbzQqeZUVmj3/vdBFZwcqVXyXNfyyhsBFFCBFmYCpAh7fRTWeenZ
4G7tWtEBXokOYjCnG95S5kaLfwWdG4QvLdvrBjchFvwg/g59yKn53X0t3CgNwaJo0CepPJPU66T3
ucXKfLG87MKSpF3Wdyur0i+yhp+fZCAtx0i1M4AffTS8hUKQOo16JpvjD1gHDrj059jzX3MkHNI2
IdkjGa866cyS7owqdwLTVancCmOKwveuCi+yEo+BdCl7R81THBQytt8Dfbjos104UcIbbwr1sujo
UvfmHsgKzUGofSWWeTbBWuWxpRTcONdkWy+QJHqcu63IyRPAP6bhWvFlrbzViCS6zNposu/kQ+lE
c/6IGK9z8pRGFWmJlJ8Nc0gYRldxbqJLyRp7mO23Bla+GCDTtdxohLE81IN61/hEluVtuDG6e9+c
OI0jsvPKp25W5JUD1jqj3HdRfq813zwmRcvKbaWKb2o52g4e3iI5Fl4LwGt2k75SwXgsp+BqMDzB
CSsVpCSFOquPL7y6PVhm98PUArdXXHhQsXEXROWlEj4g9nwbEDqXpbctvP6gdcWj4cl0/xMHr/qR
KgseKYxP+RqCFWgbGvNF7egeuYt95hbtozp6xDrqjmomq3IWeMkvBb/PSDwnKhQnaAkIlZM13d+t
SbJ1x2Gu0LEFaWdadU6mmdMk1d5Kr8M5Bx57uRRtvSo4NO1MtBYIu3stkrp0qIiiyG30Rw0L/9gp
Z0l7qtQ4V0CXH69qANLjfALB4527/uE4Fw66r5WQ9K787EE0mrXZ4a6VR7vSx4PfZAC+LxM/OVHf
nHeIX1100Q9Q4wz4kqyEVxqS1ag7FGXihOWpbsOvJe2/56WPt7bYpxZRYPZKxK15zbjmnKPZ6khP
8MansVcHgAcmtPakhxr9qykVm0DHqf/skd85jhJDEcGev+Oj/d/cO5gW7JxQb5k6fz0aWdogd1Us
hVdt/do1NxI9mMi4/LCoXP79JD92RhcN2n/f+oeLLHZ+cBrrMZPk8IpbNAOHGNJz5UA5WLGFZ/lx
cjM3p+66/fqqvxZvfr/oYgesCz56vZi3qqcbK7pQzTN8CqJx+/VVFhXLvy8DHBk33mzyQHfy6wOs
pqrtJ2WMrjS7W6Fxs7vY8VaWY2z4zH0nc069scX++fcrLobrCOUQRStXNCNp0xUXo2FdIaxx+ORX
hpyt2lSbJfNIwEdXlgSUygl6imodipadpqZrJSY2Snh4eXPSCz5fe/kpfXway0FejUjMqym6atat
K621te47yqHb6jfWhuiY1i7OzBN79kUi1e/PY9EyFbLYNDqPa3pvCPetx/46WccbqPjaGUHbpiOu
0nWUO+aJL2fROfr9uouTupb4MiZErkuo3L7dpJt2Tfql3WxONYM/m58+PtRF+SKkZmOIAy88lm8r
i/V3bxXXJ4bxZ1/Lx2ssWlO1katmYHANpKW2YWdPxit6ip3GW4uuGMkMZOeU9/ezGfHDNZe0xiTS
ClNvhuiKUBIszZlT4Pgw4wyKzzaYrkYmwxN3OU80XwzPZYhUFPf6mFtcUaXNZ6uuvyfTGP+JDfNl
5a9OJcp8tpp9vMHFvAd0R5QL6f1y/jZbN9t+ra6rzSkAx4nx8W6x/rBo9mo5yaXHZfxwIJzqe0Tq
ga8lpx7er6WE/4x39tUqUHaYCIsh0vlmKVLqja6iXZE62g24gW1+FVBVcAZHXqc781G6767i9alx
8ocv/J8rv3+JH25QbUDxGbAmr+SNtM4upVs6LNpBuBYc1RbXomxHyUp48tyvR8sn9wveBa+lLgJ7
0t57RR+uij1OR/uvh1cpic5K/2gobxqH0VCuXLMt/j57/rHH+tk9opYyqTyZ5HTin/11HcEaa1Wq
WERXvdP/AFcAaHGwAVw5eAImvLCuuPK/jdtqOLUv+WTK/uXCi0GqhIk5IpqNrrJuvEQ3SzFYJNZl
eCOiZu8Th9cFyABDD3VjLTkJkkOKo9tWuBrr+tQQO/VbFoupOKper4Y8BP+eRwAhdzVtYweXfWL3
q/qycsTXk4Prk1nol/tfLKdRoHcgYLn/2vU26mAbxp46tF2vjTseg+tpbr5GGjSu0NCMDycvP9/S
YkqaSY8q0CIOPOYShZhpUQGSlG3hfPmQHNjY5Qhm58fBJYnVZCuxEk+tmJ/MS1wT1AgRE0CzlvGk
hTyxlUlHtkYFFnVhRDoMU5SMGiHPMf0843XCuuVdibmyE6fHTObcUw3ORAWdjsqrqnIOjR+wEIGp
//b1Ryf/9jy0+QMApw6lHu3tsnU/KmZVjZANL0faRQjrCLzAMWJxqg4yw5kUHe2pskOp6ELZeOXo
uU8STtIQHQsVOW1e7iZhXEmNtEVAAZ9NXefhcAj9onOQvm38RDjRVViUdpkH518Md2GeFCFaLiHo
hTdqtAs1/bJZkby4hcbw74VTPJya6X8bq4tLLbY6elJVMp4aHaJVeiEqZzM202DE5E1n6zSJCkgi
X7+P3+elxSUXu5xMLyMqntzd0D6atF7hCrg4e8og3Rld8xLpykpOoo0ne3ulj19lkoRFVUI5oe56
w7w/8Wt+ewBgShkbJsUduKjyu1Llw5yMG5FpEufQpYfK2YqvQll4jjMpWbXRj2z43gvfa3a81sws
qZRNZv1AKrOVosnGT+FYOvrANjVrsITqqfn7t3G7+GWLV2OYmZ+Ig6JcioJ5ZaDmKs3xgGjw3KCj
XYrlajQvRtPcKYl0pZvVFlG8HZvZqdf12wyq41ydo+ootpEevtwLjJ5q5im0vkvJ2PXtN3gl15pa
2YKqU1+fHMGk/IqZ1fB6O5zEAw4INxTCxzw8GRL1264EChlUKBTAc8adtvyQizzKMiVuAFF16lr1
BypWgeiI3Wvdpejx8TSlAlIzLToWyEuHRMGgoR2jVrEbGstBrK5OjJ3f1vPFD5rH1oex4xWiIOtD
0V+qG3+LX+MqPODp23a+TcLaaqSF7eTrZCNfm6f48acexWLnVAVBFHleCW9Me2yJpkoLinTD1Yn7
+/3V//LA1YWirU9EFQf2f+6P6rorOIivlM248lIH2+8KrNopdNXvs9+vT3W5lhBwF00BpoZLDGfb
8Y3h5HDqcqz7YH9qpj11g4udClDbdkCx11/2w4Te49VMTzzC+Rv9ZS1e3Mv8jX8YIbUg0X436v6y
hWLm+VTqIluPL6SgPLG1/H1WXVxpvtUPVxIlLSSLiKdWu7jl803CRq8U7HYFRSB0g0PhOAlkHufr
IfLp/RnU2sFQEOS6XKn6RgqHWI34AkgfaNTEzWsBlMhji1n/6yt9OuI/XGkxG3YVXlQ5S3pMG2jP
Iso+Glr3k4vT78sBQ/7DZRaLk5EbgRdzqrucyw3kJl92QA34qpEVOzifHsdHDMk7Tnqvp87kv1dh
5jf44dKL2YSMrmRKO+5QxUEVrlTV30fqDxW/luwma/MSg7m/mdg2enlIx/MlmFwYh/H61Jbg04/i
w+9YzC1BPQHqmt9pPFROAlOsH1Zfv0tp/q5++ywMEoAhwMO9XW5R9UBHmRq8TyzCt2Lt7fAe2MoP
2S4c4eSZWfl86Py82uLT6OoxHVUdMmqny7YE/sEwDGyfLBFiSE+zJU7ds2GIAiPLtyiR160WrhVj
2neatzKGYjX2T1lKaFSQuupwkyi8iclj5XsdxztcymxPENyM4mGy8nuoQ04x1Ag7u63YpnSjdRas
lI5CO64JutideJTzKe6rRznf/Ifvfmz+swb1TrdqbttNs0VJ6hTX8vbUwDj52hbfIDnZRgxmfZ5j
etMx1uHVfF6uIKY5JM4eTp1kTr23xbcI+6EJcpEPAnyL47f6bRMnwH9PLuOnRuPiw6vyXs8nkVUg
2YVbU7WDtblKd+oa8wABK6uTZb5T97X4wHq01ooUMx6t1pad8rq+yp+Hg3JN7owC2cYZzuCQBbb0
dGKonLjPuQH7caigQU2ASWfz60sod6zDfWdTrQLG4UQua/mJteHzhfznV74M9FCt2PRTk/eX7Jpd
e8YezWncYNucZc6pdejU0DTne//wGSRwFApZ4VpwLmCSvtfhdHvE60od7r9xvROfnblY2E0xSHS1
fZ+spTW2wy3CLdu0o+3pYtw8HL74ws3F9IUTtzdDj+ECnP6+0zeEetgcszGchU7VFw+mMMIMrNdf
j5YTg9RczCtpqfW5yWn5kvSbs6qFfa/DUrBOXOX3Rs77ovfP3LwEELYCBSwivxgjvLW9RPqaC7LS
jXcTyh2cM/ZwJqxM9+t7+73FsrjqYmbxgkxtsoJHWv5Iz1M3ldf+mWrrjwDf5orMpXSqX/XpSeHD
p7CYYhQd0MKQs+BVq2EFPQpit1M6udNsk5razLiWA1dyiw2ZV6c+jc92NDgjwX9RALHkd5Xbhy+j
MEO5Ldqmu4yDAT0dUsxw5hCv4cDY8Nex1p0KoWTv98mQxX6NpmMOgeSyv36NnJZDIZuk7hLHgVMG
3llV4Dkjt8GRR+O+aB6ESAfNQwhJihOnvgTUvPNLZeOFgW0CRihpsqAW305ThCrhPsgvvEA818Uj
bSqanDD4hOLWAjHQWVgIaqlYlXrnRDPBIKuls5Z0+wK4jF7F6ymutnp1rQEv9NlKmfgxgkpeR8yA
U904AwXutjVtuYcFkLnlIDo59kaTh9INhh0Ob7V8E3XYnndaGG6EUDlI6oWHW7/vCEhIdBcTlIOr
3ukLaeP3eBuDYzX6972m2z5uQr4juygJqpqCLV/9JoVMpqAMEMJNOc7MEXxqeNxVIAP5KDqNfu11
iBw6OZzxExtKbfg+31rdcwbDWmHlv2ubH2aunIW1BH/juWgzVE/j7ZRqd3kw2nHse4D8IleI+43S
6LYYXIMQsvV6tP1Y2RWV6RbCZtK7ozx5OykV3TnjsCJg2UieYKycET7xHBuhI1rV1uTfYytweKLA
22qnmrJrSQIuG1M2x1gmcqE8RfbX61dZom+GSF8lRmUjp3cGUrZldPeUetx+hMki9rblA4toWejq
Frqznzk0/leiHmyHOmB/FdGseRZSeevLvTt5BcfMYtfqT6QDkbmnuEJ5AzPrwc+7syQmBGMTRB5n
qnY1cijAukh2W4CNNLxUqFLamSxcRL66FcfgvAjFtdeL+FwBrPJMTd+0U2krQlCv0/u0qu/yMnUN
KwZD8a3srwZ1WqtecD6mtTtFNbaN+KLUmjO4bmvB1x+DuUJlvEgjeJMW6TzSsWTiHx6fyXnd1C0h
Pkm/qbBLapINl8ZOolszsTYlIIvU6EialEhXxIxRYhjs6cNnsVMoT6nQX2SGuqbc5KTkBgA9cEo8
GcXMTlJr0AuPfgrQ2QNZY/ToSqtN3vWrIb72W+kAeG+TAbOqolmNN3gbmHurMhE2huKv+6F6q6ps
j3TJDjCECdf6zIcz7nVg+qIUuuhHQWkUGzGQdvocydF6OH58VzCjHSGHITLO5ikLhL03aPd4hwjJ
u6iibTJdDdJda34TIRyMSXyGjuub37Z21Wi7SkGAHg4byURJr+5TqzuCjDgOkoEAOXtMw3ucmIQ7
SesGCloJNa7Q6/vAaN/k0bKJJaYsyItIIzeRjHWqSLvJyN7EKts0an3WjxjtBotIAxAajbq1xmzj
oTeoBHCCiWtp+157MIMzWcLcFrz0/pukvgXRE3AD2xTaXZLDVzEU2+vKDUgxhph863X+Ji7ZBIbV
g9yPSAqQu3TC0QsFAZ5Eu1KhIEWJ8qiPr53uWso3CWlwnkMX8prrwfdXkMRcxcCApyeuwCQbKS+p
INupMa0H9aqhFVJkhKwnJdBdiTMdxfnOxKUHywi+cHHbdUDdSD/XMpecpAM/PAj2UU30RnyUgmI1
4ebxybEVtWsz3+UAM+qYA0wVB3bb1VtzOveYAow5qCcFHZF9F/TLjJNyAGzU0qYzXb0o13367Hfr
VnxrCnFX0f0qEfUTQaiWB73d6XCszXudCjehskClekQsnEj7vaQMm3RI3Zhh65nxWu6v0uLSr+4a
gRQGc90ooMSOusXkmoFc+T5YL4N/Hs5m+mfJQzqV3WfJSyMA2Z1dOvJjOLXc0CFQ3yzxaEgocO8q
7zau2NL0OdSoC0KWdoDuYPkj42/N65bZxawHB7IJH9L9zMLHxuz0JaGBbIhAOLhi2N7EfHIpFvRM
ubX8J9U7i+A+1yPgJRFvRLaKPdXxmKJLLXHBa69kEXkqnJpePKrgWpJGsPN3NxY+jRxKu+StMzna
WLm4MoSrUrg1TM6sfb6V2ug4s6WyGL7PeONFsqsKyTlH/Z0hxw+SjCCPx5uX+rodDWCyrRtQpeyt
fQZyVkiQXuXK/QQ1caruhlHYm0q3A6o81vQcRvngj6YDgd/ujRrlWLCVzZdM33v5vTc8piYNlulb
n+JwSo5Jc5mMgV1bEVosF3/xs5LEjsZCp9b3Xlw+1tW4wulnN2UNyOcpLp+ttKb31tzr5TEr8MGl
EhuR0Dba63QQN1Pf3FtGZ4vMmWGNU1d97hWcDDn82159At3gtibn9ugqHx8mAvRIJeQ3tjcpELIw
0I4ZiaUDtvEJp2DRYsMj71KERBcXw7YYrR3Aw71oNvtE2Wl64nhl4ch94I6Gf1GV16D89sQL213y
6E83mOmcomSOgDLZMQUKWehOPD1DTM4FCl1mdJYYVJ8NB+eqU8FDV0ZjbYlnQeDbqViu86l3GjAr
uXymDPsY9Vf2GHiz93RnkXqjXoBEtC35pqnOC3FwNERxAuLD3rrKfWVlsNmoC8tJFWU3daCug20W
tnZAahE2FCm/Vk1/E4FGYYD0c7i0LJ9ZEUO6BhLstcc2ZnyBH9czbTPqUJvhQqrtWmFV1pvASZGS
TrdDJe7VTNsTZMW8JG8DDZ1k5xREIRGKuVJQfUKZIHrYc2lsrhISLQKcJ1b4IKUPY1xDfXqdJpPc
s2blkfIuxxdpTnGljO9NSM7TkNPi2vcRge81CBZBXXH0BbdCfbD1NjrgsSz4HlDMEJPKlYy7IRfd
2HqNpWu55XMRaES1aAEh8Kg1NW6ge6l/kIo7XRhWuX/UEiRCJux+Gf0fv3tIQPXQ/1S7s6CGH5od
UzW488ACzVxVQX4cBvUQAV6pqagUSrGNA98x6lfcyxuhC66r9h7fBaAk4pcDfduGws6j7YEvzs29
4TKSp7XWRa6sxhjdX9sH5Rt+MRddC3E76donoFLsH6eMpl8BpJPxM8pXauMfWiPeeAlZwl316tPJ
MeVoHYvf4IW6HVuSwcv3mWTy5ueqQ7HtKu98CDlryRuVaVRrfNB8OHy1mPRRyJHhW2GxmVC30XgD
jtRO0paiz7Wn3oHf2rCl2DTTmygcxWAiwdA4p8viQlvmv/gm2TLffIgegREca3ncSzr/bz04H4LJ
iY3XvDQ2etuco7l9SBUTspuyFcsauzO1SLZeGfbs1I93s5EaV8yqTyQ3zGtbyzI7EQHey/hxiYvD
zmObzA1yljlTV7hZbLleVrsNn3ARPE//RdqVLTeuI8svYgRJcH3los22JO/LC8PttrnvO7/+Jjwn
jimIV5jpjokzLx3hUgEFsFCVlQn6MvAD7caoceSxAO8ioL99s6kKFW+jDSSBtwL5JaDXBVqhVVeC
4UIkloqUMQFLVIYbA5TZLTq+Oi4BCE3YBDQLdXRQkWTl46chvkvCvTHpK0iQjwowQERFYGY2pbVG
Mh+2V2JJUNlB8g+SUi+QrYAcy+nGF8EMa7wPJbZPETcZiGQ9CBv1CsprGijuALrO+l3S/eq7J+gk
I5m+94KbIQKrq/FbI9BrvfdAVzlgCs/HEI8QXqUSAKi6tAYtjd3m+ibSixsglFfA9tli36+Vpt1C
/AM3TG8ZlNYeUwNd8IHpNSQBj2PwXun7HKS3IDgMtyjX4iNofIVFYMsdEp623cQYA8f0BJhN/Wej
BCsR5if8VtmEAMHWIibYi9jOIH+JmWm3KTCEVzROIBOr8jAoAdqNbMjxbSqcGPAQ/F1ocj7XU215
tXKd+51twBV5iNddogOqLCDXxVUzKm46EddQ79tssET/WeuRzZF+R+SHKflIzHexech8YF6VfJWn
n7imXJEchlTcTp4K5sDG8VWMO1YIYmxICv5xMItJILZqdHmF/DULOe/hpeIC+ne6CSJqCf8x72+g
DdOqKPTuSAd0cv+zzVLIT/DwRUuFbFVRIM4DUTLzDPor1moAJTkRr9AASiJYsS7reTUuWudhizNz
G0xxJh3qRi8r2MCgj1ttu0NpUwpQa1qrOyx2ZhHO0i1WuuYWmcJMAJYwcOzAYm8Pjr8hDiBnm8YK
9tUuPJAtp1KyVDMEaAJ1eookOkPzgvStHUYd/ZAaECLFLg4U4IZhfTB6rvnwtnMEJAozc3NMGc+M
NfCClCgHBVtA+NEY8LfmulkLTmtddoyZywLGgrHEFPCgDBV4Qw1LFGMhu+UN2AFCG3dnv5Y2wb1/
Y97ED5Pgao5iYarABgerk09OpHFBi4thCvgBICpARgBGc1osUcoyrU05645ChPYH6axI48FzaGX3
LEp/TLBwtzE2mwwztt1RV/E6wmuGzpRn3gaE104uNUD+A3qHagCoaznrvNjVopMz/3j3XSSelZ+w
mT4gNTmOugsCqGQDqaPyiaxiN1jVq9YR1iDbdv3ayZSdvOEW+pbqblBcQuUL00WaqjMXTdCOiRjV
dXfUbhonvKuO42Mao8BfbMQPiAw7xG3eoBn7aD5cDq/FCw48+yIw8Bo9Pqd7WhqeKQTx0B9HAlpl
/6tTRXSRQt7iLlWhIRWHoMElijNK/322uEYl5VmQdP0xCsCdOqpOlIETCfNDGkgiQPBngULQBUW2
I6bJvV/z5i6XvISPsgrFAcifsWU+o6qnFrM3tKEwOIqdraJVCVg0Toy4auxol7yhGfx8eWVpj4kN
5ZlNdjw/AbWoF9GVDSRz1SSm1eBVZeK5Vuuvly0teqeI0EqWMGKGIbDTxR2zoUFRQOkp8EVSryX9
3hs+L5vQlmzgaCgauAUxMsFOp2SkAouyBG9E5M6CESCHyA8kBvHliDdi/luq9XVeqXjhgxM7lu20
uga1ed8oW7zV3NQrdhogaB3EuvSpXY35jYHxfTMcdyDatJpOtRpI0Yk6JK0wKKpJJWo2YDYnhatN
9RWonFH40XbQYwDaFczE4XVHczkQU6vSCybrQdIK0KjyHsj3CSiAhaeS3PvjldBmmPfFu7YOsAO9
TUaUGjRiiRD62FSgHcacJ9g2Yqdt70MAaTUCpuBxdFODWHFWHczx5fIyLnYRdPChQHQB/w8Z19Ot
Ip2kRAEGrI45csc+C9ZD8igRZRuBcrQGQ3gGsrcWGjDxXd0Oa1kWHDCFWuEIAnnOL1nc0NkvYVqk
zSTkFCQJwIeyKtN+FUnRChDxDx+Jpy+IGIRqrmqkBQk4mQC8W4Ec+5rSr3qqDtJzaXP55yx9WqDa
bOggRATm2GA+LbFqBqBONRDCSWEX0muXPl02sJiNII0ToSKlAl/JXgGjCWilNrT9cZCuUe61y12E
7qnXXUV71eb3wr5pc9jjD1FOKmkHRKbCZo5hl44k7kWAE6RmPY3GNkClHrTljqAJtogKpjA9yd07
uN8Df3Kgo41rEKX80gP7Fp65mWmJ0S40xXWT+9iNLnWn1FyPaFP44PwHv7IjBuJm8v1NpWG+DU9e
PBecaEi3Wp1tQd8MFvD8KupNl7OQS1tliGCLgiAPyDPYm8AE+6uUlHBMeYv34GtHiICb3/YeKBJ+
esccQ3/Faw0tgobmRumPmn0/uhxM/l429kdonGxJprlhcNfWZBugPBCJ4F2mdCJg/iFAwRhZtwaT
vivheRRJQKKko8NZg6W7ff5zmGMsVZ4M2PgEOJYt2oAEK7Z+BXr/K8GOr4O9ZKM1TudpLR7QgGeX
ObQBhA7zFvWhY1U+pJiQLcbwBjIduzznIV/OLWGMGZAX2hjTILbMfFOgLAFWYzVCrodrvr7ytdQt
lGZdFxrnYXLegaOGYAaHnip4MUsZllUPCQMklSIKtxgmgzQs9AMBVq1Uq5K3CTbw8uadx++pQWYN
I7BcGWINg1472RXwWbnSc24zujinZx8mAEz6fs8pIjvQUCriVKUpTEA8AX9esPSutqoKxHZx4qrC
P9S9//8ABb0dz+xhjyCMJerAtjPZlex7McRwzJbiNHo3bFZoK+gfgyNdQwgCeDDFwsQ1eSNorNkS
UtoVL309/5jAYZNgMkYDGe3Zy0AVZMObjAAOlyAtR5NOetMlXhK3GJI/Rti3QTFBHgDPvA7Iiego
YFo0t0wkcgLAgpb5OGH+TAK8GfxUjrS9HDILrz3qH9DX9OUjn2XnEvH1yle19kgggtiRCVzbtauD
Akvqmg1VPMz1CtPJhkUwiMixvRSvRBIhlwW2YA1fktOrD0yEGlhm4DaG9q0bwVI36gajCthUdBFf
+eCppeCd2WNH08xWAClX5+PZXsSW0f4aCwyYm5Bi8iHxI2Wry+4tRQ7RcVIUEcU0wONPvatKzLEX
gtQejRzdIIhu7jregN9S3MxNyKcmtM4A4bYHE8JwZZrFvknXYYaKx8B7vJ4/cugJRFInERwBojB3
ZutFGSZAje4IigV7fM9W6VpaQwIsddDc5JyGpaiY26LX6uyDqEF3Ic9b2JIx8gEGRKfrXy/vjHRe
MTp1hwk8qA8ZhtHDhHg72pMT2JOV3wgAgSBnvlM2vKFl+ufYSwzifhKoeRVI/KnM6jVJ0caeB+SJ
sq62ZEMnBoP/AqQETo0lO6pqIgtEDsPCTMQUTWdz+sYGoq1Ma1Pmano2gesEc/Nkk69xi1q0jVuM
s548w8yWCXo9ymqHqQCkKuBoqLeVrNnNtl6Dqf8AejL0oHz9gyIU/wto6XlhBZtp/HjNbGZcTmA6
pEBW72bApDaqGlA8A6sPoD3IYCDYs/K/h69GrAVSJlymUBbOAdhw/JW8yl9BrQjg3Z57sy59/hV8
+YkkoZSNKaLTOB4hVQamCFS3gE1Aboy6PZriQBtNuq3fgpmD7sU62ILTU38PXC7Ccemym5k36bLN
jpFSVFGvj2F/zED/ILjGjlxB7EW461Kr/xhXjQtZ2T2afb+KG5HHschQAtHKHvYE0U4fgwSvEib1
KSZjaj2Kl0NxYEQcwnvB+Q+CW5Yw9yfZxspcg4NuhZ4cPyaWT8LMPg3YmfNF5k9BU+Ak9GBc23RO
tyXP+obOTqByKl93Lm2bWsk656RHyzfLzDBz1HXQqfr5hGAEaUe1TSmQzgZN2NVgC+vh5r+Yol3c
5plB5uhNIhQF2xYG8y9CHLDFKbfIjpxo5TnAUXWaI91hEtAt7/n1W66zTIRDNkatlBKrTA6AFjnV
EVOON/Kruu6vwZEAkUTe6i59UmdhpTExjSkrT/ISOIueGdqra/PK/FA36ZqOq71WrrBOQSzKTQEX
Htgn0cyW+IoGyhlDB7N0rkN2oQ3leKtpR6e+PVvnEIZ/39Ls1wLDHBoyXuAFUfQ6jV1TwkQjep30
a+Fv2jVSohvTTa+Na/MWhEc7KFpdo7PqjHd/cInj+y4aRIQqBGZIT+02IpLDGso3x+mA5j1gSbau
2NpnZ6BWO772K/IFrAYQ+cWae1fRPOXMZaRJyPFhGBrQp6ahXCJ5UB7sjqAJuxVUZa0bwN9l2WZK
IWHUqU5N8YB6tgIp5qbvtJUJ+BrH/aW0Q4VuKp43GImAwufpbxBG8PdGXtwdUS1GPW4NgIgOKYVX
5Z4+ehM3uRWc6Q/m6WBtZpWuzOyiiiGKJpc6rJbo7ZR3+VuASA6egyc64jI9xg5YPdDn/0tfmRAr
6t5X5BxWe1s1rWrbgmG8trtN8AWcoehUOw8c1REmyy7bXUoT5s7SLZg5O9US2MA9vLz7hHLOE0gV
rVuxBrhF2V62xNtMJqBatRkTHVX5o0Sum+FJaN8u//2FaufpvjEfmHwC/R7ki2lLBeofX8QBcwEQ
BVCOwrcNl9+b8AqxyMtGeU4x3xbDj72oz2BTM++R+oPShxeOixuEOiUdWgdfAdsG8zVfMNK0xBlQ
r4VKA8bxMSiuCWqllz1ZvFFVVSESZkmJKLE9oTQJgfcbe7p8mDret+vwEcVypKj29Aki1uNfmmM+
kh4IkbpYhjnvBgwEG3/nX6dbyYZCgttbGifKaWydXWYz35iv4hj1haAV1Lewsszyl2q6de5wPFpK
emcLyM6RtL0nC10HI93K2NWgqRl2wppOg6qck7T4kVdx9eOFjuFsKOGdHlqIywlxoaB9R6mQum1x
T8sugy3ZEeYZQ/7HdumpObfHnCzBn/o6L/At0NIjAdqkIke9kSDge6WVjyIKnxnkEwTxrUWuw1nU
5Z37cZU5YJmsCpI4fLuqrbXEat+kje9CmN4dHfHafIqdgksD9M2yex4uP0aZ2NSFAsKykNs6em8l
Jo+g92tBlGsV7ruVtKITCsOzeQfZsJtxBWlODDXnlvxS7BO3ePQdlRdXvCVggrfqUk0GhLlD879z
RDdzynVwKJ5LB0Vnu9oBnfc6/Nnp/HcF2LLM6FdGqAWYjqAtzG6bOZQgpdmV18ZqvOLdBYuXKOSu
gKQA6YD5He6zb5BeS5DHFjs8/YuvHpz1jXfHiaKl4gJ4Zf61QH/BzILh+xiRFeEO3qPXmp3eQq5I
vevscivdAMGAUtPzZYtLTwA65IHmM7Swzgra4GxUa5KJzREEgooNIRjg0HZJkezBbVFY0FvmnJNz
Mk687uYGmZCVmiDKkLw2R9mPHciWO5mMoQscHoCSlSKzxqa+gtYqODcl040GYBnx2J7Kyg7r8XZq
so2U9TeJCZKPEDTF8gANXSMIn5JpR1LofCbDFSRqrkM0eAYg6VVBXItAx0UmL9qXgl0zMbKF4oGC
hyqTBklNqRSC2MOPobXLGsTswmOhEPvy9tAjwx7wuRUmHjpNINOgDs1Rg8yK7YEtuu+2qu91tjSJ
e7XYFwEGDfKJU0ZbMqtLaGaZCAlVYnNqaGEWHt7/7bEPACpL8OCNyF6Lh21QBnZc31SqeiOjls8J
jsWnP3J4okCZUDTMs+dLS4rGV5Lm2ODWjjAdIOY6uLmzHoKIgvQrpWqWaLQHfvcOFdTYFnz5oPa+
O9XhagxRm0oVACUDoJel2BES3a08/fbyjtD4ZHeESttBRQBVzTPIxtDqcq4qdXMc5eAGHCO9+KXp
kaUoGHPzfgWhzImApbRqbk8+vRFkoQFLbto2x7L4aCNkiCngPhiGIh4vs1+63eaWmIg22tBLjAKe
mdpd2j+LE+dyW7pq0MzGBJuIYvAZ2gQCrxHQz/DEiMGe5Q0WuN4g7ls5SgQQtAyw/+WdWjqhYPNF
0RTnExrjjD9NAVL6xJyao9oBnF/fG9DTKH5dtrHQAjFQpUeLDn5RtBDzzQsKSQGrZN0em/BNqyDE
5Df3JYaShkRCh9U7NBBVb+qNbg68fPs8EGFZM8Gn8t0BYQvDRTL4IHTq2qOvR7anyU6cSgc5BGwd
Zfw2qjaCYXxc9vY8Fk9NMne3WgqAYnUtuhITaggDgOoT0rnxvW/+954BLOlEkr9RD0AonUZ9DQ4u
vS0GzHPuzJd2Hd80SPDLh2zHxyyeh8mpKSZnLMfWC6FU1R4r6diA8UoaUyvHeM7lpVt4tZyaYfLD
TvG60ChhRrhPHmoLL+Yr0+5X+bY9IhHmXBo8n5iNmrqhGhS9b4812HzDq1i5VtvXyw7xTDCBP3gq
VAYJTMgItxGTDCJAHGZocA7xwmP5ZN1YvJhYTxWAxli3/ra6nhQkRRC+fwBNEgD26QrzZoCQuzym
hMWz9RN+hKnniNBxlg3qXGbqayWE2nXigeZfcRQPmX2prmUiff7JepqmSatYlIXtNOJLzHXGmtLA
T3CHxPGn7kHpsOIYOb/isZjoKojgJwP7Losq6MSCQOsURobhKymuGvPpshO8v8+cJb3JomiMcEF4
EIAe1We55BF2Lu7MzAPmGIXiYE6hAA/C8lhhmKlIM7sLn9v8zRQwxIXe82WPFiA2p0vGHCWIsRNZ
zeASkHUj0i8XWQ9GixJnugIN+w5siO20Km5DLu3JQh/i1DJzwvzI9wYwXtNDjAEQa1h5X/5Vd0hQ
nZcfYDeF0KoVuT4XW718V/0sss6UyoOxlcwwhM/RttYgFGenu3StPKhrCIIgEV8NnLtkcZF1dHoM
E7AQE8nBafB3phRHple0x7zBGJkMfHpZYLyn24dysJHGzxFlzGwCBaEA2hwKERTAtE/QktKHGHXl
gEcpwlxuwGoAEodiLgra6sI5qWVRAFGbru7RA7OVeLLi9C3jERvyjDCHxauM1Ex9Q91PQ2YHiQ8Y
wf3o8ei4eFaYpSWAdmeUY3Q/SiCCrj9AjWcnaI5fPibMwT9bMOaUBInoBVhPdS9jyknoFICYn/93
CxKoVw0Nm6KpbDZXS1KnBFAT2hdthDE204mN9n/7an47MTdBnZw9vn1RHAH+nNR9Q550TJ10j0b/
9Xde0N2amQhNBYD6HCbE8D5KnsuWVw+hQTN7npz5wARVp2q9Opaium93ym5yhntoQ0ueQ3uXuCzf
gYyxBsMlGAjmLB6bCZ9ZZgINWs+5YQqSutcbk062g6Nf9LwXqR8t0qs7I1EfEwgbWF5vfNYdb5Bn
Kczne8cEIOrSWTyN8NuXHuTkqBFAvWJOVroU5HMbzIUceoCtd2BP2AflITAfqpw38MS2777XEPEt
GzgmigSVyNPwmDyR5DXgsxC3tNR79aW22jWUGX7511Vktx/SDtQQVnqPvk7LfXvThyQbOXPbTPTL
iQI6ttFT97iF7GqbrQKnumpfRid1ApeH2Fxayrkx5hz0AKdHTQhjafyMx5WVYsL/8klja89na8mc
hBDSXhHkU9Q9yK7cytygcHHbfXNrpd0aUHzzyJtJ4jnFnIAK+HbAnnGhaw1gGvBqrNeXneJZYKJc
FMxGBKIQy+ZXOF2hJQQc8uel+2O+MUyM52mjFYmHjVHGgx+UVtJobhcA2qSZvF710pH9MWWITJZh
AGfbEpmaWoM8BUIJNth5s63u+rLlA2YhIu7acNW2q8uLyLPLZNpdStRMVBEYZgzK4DRapYFiJYLo
/p0Zet5mV30w5h0Yg3CWVaSNHgjDa/CuZBAz/DszzJXRSTr63jlWMTJ620tayweJ3MDZq+W4w/Qg
kioDIyXMkjWaZ/QedJr3dZPbsfwZVO+XvaBhdX75/BhgFqtuMnwnTF/b6+BSx1iMPTbaBt64dZA4
8tA5VRrtOoFznJaD/ccqs3aeDmnKvobVOj/iSQYewRRk7j10HMPNZf/o0b/kH13gWTD0RJULM8MC
ip16Gxa3nRi7k985PnL7VuZIv7Fv5n+uvh+/mNu1FjM1KUxYq8AxbGfpCm2RlZRa6CNAmrZyZCd7
A4k4r69Nl4t1UgfCkxKXA6zIZvFl5dVRSrCcgmSNruJGKxTn/djy1yLaT74APQXelcu+HL5dndtk
bsSgQuiUMmyqeJoZhq24MZScBEtz5JfgzrPA26JuwXLLWeKleJ2bZa7JsAKlR5PAbNm/K4W5ycB2
E2Av4yTbB33ohK3ihEa9vRxFixuL7rqGprcIcA97DqehKgUf9EXw1t9X1QMEvygwTnG8Q1Y94Zq5
Ehzep3opdOc2maMJDVYFXS9clzl6AVJHtbFegyq2KgCfa1DiXnbx7HIGPhiIcnBWo+gHXQnmSJZD
NqZT0JaHKKdp/vC7HBSb6CKnwbFoRhdFXUPFRcOVdnoeMd0pBEqnloemEq9y4yrpwjtJ5mkw0uA7
ORDUmZkVZunAWZDoYGMqD0oVOj15KUlqoaAAOWswcnXKVweN+8vLx7PILB9EHlUQmk7loau0+zz/
lLTJzqbGESTtrjXBQSWU9mWL5yeQcZK52vIRsJKplssDVMrtQAImMw36jdARO5Qwg035egJMeMbB
WvGqta7Jd5k02JkvbctmWA+g9bj8g84u9e/fA0ESGazvqqQxR7NHU64mpVYeROHYqJVV6OCy0A9t
xCvAL8fQv4bYKkk7pUaOAezyMAXBxh+3oCFyp+DlsjfLG/pjhAnUoY3AF9bDGznHvW2K1gBipKz5
0vrIlcSD0mnWZYM8r5iYLZXcb6MIXpmgZlHCHdS+V3r5eNkIW9uSlNNNYgmEx6zW28Gkm7Qz4g0U
miYLesqPFERfTTbaqJjnw/yh3W/Iw2XTPP+YcC1HtByEEP5pKO0Y8R48h7avcNIZ+kfOD/7PrtEf
MfvcR6PaK5AAxMHvjF1Reo6YZe5lP87fiswS0nMws+FXnV/VNPxwmSiG7Y1W9rs6tms6+pNYYWeR
1InkNQE3rHfH44Y9+ygwxum/z4ybfYnhYYXuH1UWCkp7rBGaAShhCnDncBIL3pbRMzIzVvrRIGPU
CFsWgbg73BSNbvne7eX15HnEXBsyBoo1kJBgOYkM8IrY3xL5ViPwjCfsw3GHhV+FntIJPnWnLvxV
3r1NibIBgQPnHHNCkCXvjaJWECqR7lCHaABdjiB8XF4xzkXLUvaClTHH5DMslGaxK5PG8kCcpMmS
Q/Luf32VnoYby9aba1GkqgGWzOjB54HRbx1UWIq/73ue4BDd5gsn12Cuh7ocu1Ch14PSgJpJxptA
kpwgefXk34A32iIoTCveVrEcG//cht9gC0AKzoQxkEAWIOPrYRTyE04/2QPGXwRQwFny78at3psd
yMNssCrdCnwq5OVA+THOnK5JzeKqITA+RO/SAOqlvuB8kZdTBJOOs+noKgD8enqAe4AjYlB0lsCG
ex5Y+eOrem04YL2AmCoooZCkYy4YnGice2MhQFFVkKAjDG4BWWLhWqWvxZXmI/2qQjzwK2TnPlq7
Tjk8XT4IC1cHOjUgmUD7H3LGJnMZgrpaMMMaByEkpduHud2nrwIoFAPhqEJQ/rKxhdvjxBizXYky
1X4gw5hS4RhkGxWkdhEi5U+soAAJn3S0OsnpjilxMoDGVsGVO77F4ETTI9BU8x5vS/uDLv+/Rpiz
ZoSpp2f0KxmCu7+vIfg5PMvTp29wrvblJfuxw4RfUKNhGAdI9ssmBtP2rx7sqhnuq8tLtnCOsDE/
Vqi3s68UkVof1Mewopj3/XDjNwXHAM8NJsyisNfFPMRyNeJz1u5r9Tc26C9tsNFl5IEwdIR+10Uw
5WH8ziss4n9eXqrzdyzB0N1srZiPbQ+FDkMJYKZxRjQ109oKJJAlqHf6W+cWmQMC4djmNfU566cw
9UaInEYiBlXKQwbxgyq5rRANmsgDOPKsMAm7pGI8tNRxckJc4Plga9VDBazT5QXkGZFPY60x81QW
ATM6hLm0JlkPie3Axlin83dmmFsg90wjTHr4IhjrTNfBqgf28eL574wwt4DQpaZSldgWE4SHcRxZ
U1hZeviXIcd+g4yqlQB5h5kKwjDGl3lFxS/aVfIuryq7+/yj7yqax5gtlfEsI2cj3Oo05SPok1HJ
AIa37O7zifPZOU8b6DgwHZIEN5ZIIKh1GgXETON4aKL60E84rXmn3SWZ/ksSRrAMBG6ieFDIq0BL
qEa/p6AEoFJZ9ZPpyE2/7dPxOkzBCVRAcKvfRnq4vryrZ7chfhswdxDuxnwhwJw0gme3YZv7vWz4
ZX0QASkGvwua25N72cR5WkFtKNRzOvd1BscOc4EkZggboAbb1/t4M2y8a+lZcVpH/Uo/Mtt3Bt4l
vOiXQnTKiw8KGzatVuO+ibMENn206ITiw+AlEzwDzNEuM4ACSuqUXH716PAksc7JIHgWmLDJa0jK
Ew0WoiIHFfOrAZKlyzvDs0D/fbb5fTt5mdHCQpc9qOOh8b/+7u8zwTV4YxcNHd0EPHjjX4ku/aUD
zLe87pUsrWS6CUPoVgBO1GCt+QMfVMQQqp2yQljKq9aYqjoyYcKE/IeQfFYSL1Rl+qk5ecvQ80Hz
UTRsMET+/e+zbdDEqkn7qKoPNVp4znD9Jn+pLQZxsiOY3hzjt/4IwrDUKccVNKptAFDAfa7/iZuz
3yCfhkIH6YKsr/AbJkB2xAzsw7HKMXHe6WX8ZAJ6HMMo1YOa+umtMSkfu92mSa3KTe4iKFKVE3ew
iQbY+cqCnAO0MoRi5E+98vqpJBgSrw/p9GbEwFf+VnklssUzRPk//mOCHcGH/AVWSoFTugQsQPop
5Hd/EIAzA0yiAunFQdUIDEz+ZKXA29cJ7xix0q0SoNf4BIIwjeK6wILDHNTU8IdK9qbmYMTxO95P
R7ENjl5XXwlxciiaBpMenQO9sq0vNa7odU4KejWIrdij3jhFGX9CW/QF8KXHcOqfRDlB1yEDTyFk
MurJBOFwxysenz3/6Q/G9CLIGDGmctZ+6L0u87qJ4Acr4NlrfTCOD6syk3aoc7ly9mYE8VYWAs4D
5Rw7A7OABmCv6VVwpqemJ2U5SGrVHDBKoKPC0GzHRlwZqCsTMjz5cQSl0sJBtS92FXBBXQ4Eepmx
wQwWXwz0AJpPOy+nwSxPeZUSD82PSUgsrcYx1YyNUvlXhcpJ9ZZiGgqkUMnDhKgKpN+pJTNvvUmY
8uYgiY3tG9NWGXljwhwT3ys9u/N8LVIGrSmbg1JcCdU+HX5fXize32cWawRA0ayVrDkI9VbxI2sE
yfRlCyz68vvQzFbp+99nLkRlo4xJhlVCG3y6TlZTvikjF+yQTr9NMDXRomvMSQmWQ+DfjWErJWg2
6hi1QvyZXWa3hNY9j73eYsiId1nz1o/++8w5QUxCOc0KHDC0EMu2tgfD5Czg0uVsYgGJAclo82x4
KcsqyMcCyHJQx6uk6TdT/EQqLt8fzwqTIuReZWqeAisVuCRQV8pWkvlqug3GPX27vPcgjB67GLJO
OZ3LxQWcecdUAdpeIsDWxc0hg/4CGGIhgMEJBpk+hM8uhJkJpghgDr4AtQqYUG7L9/G9XQ+/0sgx
UXS3Sky23NWOhGIkJp1A+C5Q2SUo/3A5/ZaPwexXMJeFGofRWHj4FeNOtgMIhFieQ0GMo1Pdhgde
l5uzrOy9UWfqAKVcnGuNPJAcI1YCL+1e+rSY0G1HQIIt9oyNTpWNvPS0qDkMudna6ZA4ZZo/jSVU
NLTnHqpThlJ+KqTgfFsWjjaGhFBVprSqqFIy8aKZfZbXZlMdSj21ZbN6FdSXXF83nvp4+d4i9Opj
wubEEhM2fWrKjRl21UHpffDjV9U6THvP9uuosgI5+QAXHkaSVVU8Ejn7imX5aUyfMzHMUb1QbmRD
VFxZN9wsLJ4gnH3XZsgD+lGAikwWvyfQbfKqdFhT8Smte5nCZiNKqZOlamJB3QWFKtlVQYhbeAHn
PCy9M8FposiyLhEioz5/emeJXh4nPui3DxVM78ICODWKp9Us4wUChZ6lXUHv0ck5B33JLEV5YPwS
L3yw3TLJE+YvIf4hIclsXtr38D065rv4rQBT/JdmWpAXQ+YOoRvoqv/v9+eJXeZmK0gH1Q4dduX8
OKhbqXvsYp5vdMmYWDmxwUSlWfWJYNawEW2H68SB3EUA9ST1lvJfGM8+d8Jg4RTomDsUdXQCMAnI
0txqXigT1LGrQ9BKlgc2wtq/y8ovwCk5i7dwjwAlB5JLHfmUdIY+aGQpTiYPjin6i5luNP3m8ilb
jIqZARZ14Nd6MBUtDFBKhXCjXuWx47vZMwTL1sC1gnMxtk1nXHPM0sPLbtjcLJP3NOC0Lo0GZmtX
WqnXsRt+5lAEVDYgDDeRnMirxPXGa0xaZobbWjWnAbjwtZ0vqy6fHkGvLYqUCDAf+jdDh/Hga9Jv
OS4u2sAstwxZYwONKva8iZHSG+l/XHyptjFUo31X3ytWhhl0HPPIrR557H5Lb1ckwz9GmcMmKyWE
PUa8wrpVsxU1Ozqk9rSnjF/VLnZEyeXh9Je9RC8OLCNA2LLIiwbEIsRXYdDwjpp6bxJo+fHY85eD
lDb8/jHCZHmZh/lNRcCrXz9QGYj8JrzZykf5NyXnlNxglxugEry8fYsHb2aS2b1WKGqhTuBX4d2a
44ZAZuqygW+lg7MjMLPAbFXc9yaaYrCgWsnW39TgCDT3044K4vLIypauK1ky8D/MzICWgTltYSjH
+LChOFSiC52rlBro2vRf6iLjrNp5J4b292aWmIOV+1GSqQV2qg+gPw12bUiwofWCmWwLgqoWAGoh
ZBu5oMLFCJnbZb6pedRGTUNgF/S/gxNvME/3i2xSu7qakC3UYOSNdqTn6gwvRf/cLBOYOVJbouq0
HOXt2vRYDs+QjebECc8GE4nJNKW1PsIGHTzIMzCEQp7qc7jT10CToP2M5qPt2c3rZbNL8U9zEw0T
KtDLYYt9XpiofgIZ4UMJDRQ5vDZ4nBA8A0ykeIFaTZ4CA6J3TYTe8jReP3gp5Qdz+o8PTFBoyhB2
iVfQgn7nFMf2hmqh904JVd9wxWsH8vxhQiENu1CeNBgbyhzQldzqebilc5QbPVwzf5hIaJCrKv6I
Y9ytoJMkWCG0HB4pQY0CHgtwiTbQMPgAMvSZ95pZDMGZYeaqitSwEs0avonQp8vz91GRbDPj7tfi
NTUzw2RxSporWUKbIRR8LTmxOwSOCmmYobbFY78aZWTq1pAj2rlEhzwPmceGEAlgLG9gGhqyHtDm
KbCCNxOY5gu3hsTGBu9TJ1nzPjI8q8ybVCiqSkhynIHeL61QuCu6BhzivDEwjhV25B164K0aCXl9
iJHsDGDfzb8S3izbOXzwNDa/X3OzQkwJhdi6N+BK+AVxXvKgWsU2hfwZXtk1KBzRgl1LXwokN+yM
q5jEiRvCXCWj1kB7TkJ4Zj7IwMYPIXpWQogSkorzeeOtJHOhEEEcIq/FSgbSk5nddMqLzEvI5UUb
wBnJBl6o+lm5KdQSPUx8uT5ofbPu4/FRjkURgsLGTd1jPrxo7hRttE1o3TUh2QVta+seRAkDCaLK
aHaTxKljXAdl7jbG9KtL/OtCTu70Pj14pWebXvwZ6elg+enkXP5iLO4CGseQBkMiCGru05w6yT2t
60SjPkhILpoNfqHVah9ayusCLC7Qjx22tKL6Q9OoGeyUk4zRY+KSZEfEjvNC4VlhUqYp0JMmiWBl
yAyoDH6o/gvEvjk5IM8IE7hxpRhZAqbTQ1b70CmFTnb9SrK7y/uynBtBr0iX8WKlzKmnG1ORuKw1
z0RuBNBftAWC+Hdgl2sN3RM0861UdpLaMq7EjcIZcF1278cwc6mODbSZtAiGRxQcjGNUfnCPC88E
E3Te1JaBWcGEAWInJJ4Qs9hVJq8EvBza/zrCQmylum4wygorMSYLh7GHmnTuqtC/TLzh4e92i83V
MeAwVGgSIrxB0/Be/aa9VSggh9fR0+CqYIkUoA6JgWje+MFS0wgkSj9OMsEYKnXbAL+ELngZW//H
2ZctyYoj234RZiBAwCtTzEnOO3e+YDkyg5jE8PV3kX2tTwbBCU6VWZn1Q1WnQkJyudzXQOrSocmw
YXB6iWUokvXqYyY8KrQ4iJTtrs95qRggo1klgYePFvZc9Aj+mIFRZkLl6S07ZmF4KqB4lOEayWCb
jQ7Js1at6nAsVBchx/DfMedCf13SBn47hNib+XNRlduG97gYdcegzbEM0sMIj9iuKqB5G2+ZFK4U
rKYjN3/7wf0B4viTJQuo2edH0m+UJhxJgttSEncif6PCs1irEKyPrLD4c311lzbv77HmpzBh6HRK
gPWkNe6FEDKj3UGEhjFbS6IWJwV3CRE9R7To52zzpK9JVaWk8iSmHpvgqBjglae1pRs1PAzXAA9L
cCVNBq99QuxgsDl5TQMOgCqtgV3zpMBI1ZJNuoF/Qg6ZygI54mf4Pbhd46hfBPXUtYx4cctCmxmi
dkADX2B066aEqoQmV16UkH2oVZshwi7t3BQUut54yYY1DMzagLOvKAq1KqKoW3k1UoIAvizdAF3k
VLDCPnGEcnQy9o+JBUjpUCb+7xxnsbWM4pYmCeZY8dLW4Gdey1CpBSny+v5cCuEwC0TKAzL7JbCt
GVpZ632p9tpU2ZTlK+9lF5RT9/oo04+dnziUp0QQBpCcoAxyfuJg2l7qRVxNfYsXmqVvGsndNGTP
Ao33aqFZsTZYfqNtr4+6dCR+jzqdzV9ZcW8ItDIqdEtC4TWCry6TFSeAkT2EBvcF/zcf7Pdos6hS
B7CP5yU6JpEe76VKA8u+R9twpSCx9L3As1cMXZIpQBbzzAgVxjQOx8oTxn7fGqgq6o3V8a/rK7c2
yuw2yqHgkBS0r7wk9p1wPKIHDxG8tQfY4rMFtFB0yyA3j0LtbMniQR8almHJMtUfQHkiQTU6bVIa
pHYL4EJIwUP4f3Xq6ASTz64TonfDHxojSKFOHlWuAA4d9IpxSJJ+wH8EI+/RKTNV7swQWoT/dFGg
5YUlxwaGTxEE+c+3UxCOutFVRnw7St9teax0GE3Fa0np5Z49H2RWyKDiOFRkjJNbQYTgb/I3bmFK
EigmTz9oz53rM5r+2PmxPB9s2ga/DogkTIieAoOpEL2M4tcsWJEaWEhrzkeYHcG0M6SQi0Fyq6jR
gxSHD7RrHcNXYWxd4IA0Gx9VBtk3TqyK1sa+3MTnY892lxSpTZfTKIEPpQXpWflY3LWlybelDUtw
xUtvGquHxviqCc7iJ8QRBaZU02T4yp2vqoLatdBkcgwbUWjNwcErExKLqrENecytuKbmsDRLVObR
nJKmtrA8m6VYVzWPcVPc8ghGI0FhBlEKnlP3L7bKpGQnooNpIM2YbRUm6zHjfZbcJrVhKbA/6PXi
H18SACxNKag4OSRdIKCrLmoHocVMKmMAmgT0M6xZURc7v5At/Fs7j6g1rHIFl/YoJA6A/cPthNzp
pybw6xTEY9uPSi5Et9JUH2FabgHtnZjpkG8byAH7XbvxI8VFP+m78eWX60fw8n2owq5Xh0kp4HVY
2DnDuYIBSNeVanQbHkU4UNVW21uZJbfu5OxtfFfQRBzKjfZ5fdiLhAajAm2NQocBXVFp3o7OO0OM
qOGHt23W3CYFs2P489A2dTpV3HcEVjXx+/URLycKuAKq2QSJGUhjxrymzUmiyYKGTDioZVPlnVnI
AHknudM3XykN7EYE36qRtx0eVzUjcCjCyfQF8JX6EA9z31jZbhcH5+f3TNoL4K9AAXJ2TBs/TLpA
Rc3MHwRTTJ/DbDAV+s/vuPNhLqGfahvXEapWQ4eZZChuculW98UtCX1b19tToOknPWNWhUurToAQ
k2u7GLRdKSubjClOQRnaNk/Xv8bi5CHhD4wiBCigznAeo0YqGDpsTtA6SQsz6U9a82asCgFevPIw
dYg/Q1xdVJCrzLuT0GxSSw4ynZfGCj5iajYj+iWJPt7WvWxXolfpElyNhftRIDtSrFowXY5PZPRF
8RiCH+7lGwVGLoPg137rFZ2xA27Z1ofEUQN4uqeFPfi9TUvBY1V3rCJhow/pSvp52TGg6BdMqhTg
FojI5WeheciUzK80rfVY+FRpoSlFpdN2w6HXwVyrn/KcntJUcPWkdCDUBK3aR1mDGSjgE8NJC1e7
/he3/fRzAGPAyUePGhHv/JsDbEBJH+otWlm4DtnohlYTmsGeEksZAEgMXqBCAFXUlTrUwsHHuDjw
ECoF5MeYV8DUOi7qPuXc6yMhtvDgcAMNPfEWHm2B+JorkT3GZC9yfs+EW4jDmzghZo6fSGpujcXb
9Z1/Ge6nZfj1c6bQ+CvcRyzphTrpuKcpEAHtUqssDEtHN6flf9SMmmEEopyUWUGyWuRZ2pCqBtgY
hcgJgMmzL9DVYpJKtOVeA+XZEvwreCSD2lPZdTuYqpjYXfoma6knl+Kua79WJj4l7WfZHiZOgeBG
/EWyAJ3r84mnI5UbAWrrXvCmbwxiopnpTgYeAQRQA/Tk1l7plx1AWA8CC415Amh1CYRmhcTlMEu4
11Z0k6uSNQzThsuG3uqUAXCw0OkVZsux2pjg4twlQ7hZNbOasvLzWcuAOGPWmL1xaWuqSrHY+Sqt
AE5ij/nf1C5O6k2emmCKmaw306c115fLLjzeZ6gr4eWOfELEs+Z8nSNNHWEgguLW5Lf3PInv6TvO
rPB5wJBY9lNqBX9Wvu0FyhNjasgC1QnaJl1kEXIPbXRg82HnjqdTDqtMsUw3pEAvqEjdpEZLDxW2
gn8HZK18ePG0h3sGlDwRVkDKhvrOtOd/HSdaCHXUMhQuxyTfGH225VJpGw1svqHvQMvHAP72od5s
rk/4MpZhVOhSAW6jTk2P2ahBIGRd2GmVx8q/tHodENSvD7CweRURfRSkK6D0TNSe83mJEam0QpfR
ddWK0DRaNbUbZtwk0Wi1XecEopqbvKheR0neARxzkkO2k6MVpNRFmobF/UEq/lzSF2naKMcDhDj7
2hNibqoGPZASFWHhkHbxvhE0p0gfV6Y9bc7z44IRkaApMBGRNDIPEomopPjSwDtwsTdb7aZnoasp
aWGpXAfzkVRup92SFJouMTQFSQo1okyxorS2A9LstPyfZ434PQr8ocAzMGToLZ5/hkIJ+ZhnKdKn
sLtJQtwImYrXMMGrUQ2cNkSFXPE7qD6J90bKHyUy7jNS3qiasG2hgWmKbM3Oc3GFUDbGAZemf2a3
utRLvM3aGoDqDPYU6a3kAz5Rr5GCp79y8R2QmoNJouNRNH9viXnXGoUCgHEAXRFt/FZLkCyMZJek
9wzA2Otffek0kV+DzV7pVV0MqVpGYAwoFFWYbtvL+sqBvQRcTVsZ/FHMhcJwY54MJi2AmtwAxF5n
MAwee7fRCaQiJbsgtUkL30pLaarOHWEsmIqrDtNLJwnJoIEKHYF/1TwXi9pk9MtSbTxxglqONnPh
JJXYKK5Y6WD6MEWxRzR44GLTmLJs5v9miX+PP8s6ql7OtE5WsMRlYHXSJxU/rn/DpW35e4BZvBqT
qFGhHtl4PHVTVlp589zGK9FhaVNCvAXHEAoj6sWrgeppqocDFpEFCH7TWQRpps+/YLgAXeJgLQQv
TgkvYw3yApC2nhPOogyam1pBMSU3fwxEp7aAaOBbbikfuim9BeBjuIGrrIrnLl1pMkyTJ8k6gtbl
LOa0cZuLAWr+XunUDuNw4YJMkVeUpmDpx/i7mZIHSMibyjayDTtaA3UuXj2TVy4CMcSDLzzxOiWh
LdjQjacFU6auuVFv+XDzDh12D90YB3itYnXQpRgwkaAVFOhRhpgH/qblY6lz3HdIwPPdmKHqYMbu
wFCJsXDpgCRiFw+o0a7VIKfYMg90qF7BJQvlAaSJs8UGHl80sjpAXChg/gQV5mKUrMTYZ/8cCo8I
BLw4zPJwkSJbmtVv0V31I3gd4WqToKU9KVobEOdJ1mAql1XtaRzoBPzH6/mCqVvrNetTvDEgkEMq
E5SbGySdlnEv32un1k5u+xvRBPXLsIWVisb/MjIq1OiJwbx0XtIIE70SBbVpvHYPmdr0Ud+3tWkc
8ofqHdWkl+yx5Wb72LyyrzWm3uKeBcOSwIniZ/azz1jjjm5VDVQw42GEzdcpfEBgTU3/g5iJrcar
CuWL2wZgF3nKPsmFgrwoRkyPINvpKXhPDnFoqnCxieDL0/2rlGjCAqE7j6rZBciadZBRDrMOLMGt
fidVAMXJdvlVHRSz+W6eu2N4yF+13fVovvBoxjJqUM+EFS4EJ+bpJ1ScIENUYH7d3v8Kd/luUmCl
u/5Of1RM0RWP4nbtGy6FW9RJUBP8kXWa0yqS3pfLiY7gRcpfRUgdqYfodUJXco2FUcBfF6eK9VQb
mscZWit8kNO+9foeKrZwqRa/Kv8fQ0YmyVFKRECu0eS/eA5BI5SpaqJj9aDc1PHCjHKPkVdxFZN2
CfmfRgIuFDxj1PsvalxUpbociz5GsgZreNYOwT6BEklwC0sPO7xbw5Ivrp5OwGACfAFgolny2VZZ
ygDzajzCIrPB5ZAkT6WyhllcSJYkOLZh3YAmAJd4Fimrtm/VsBBbzw+JWamNpQa3GUA3LVHciKMo
U62Iey1cPjhfBh7pk9s1yobnWb4k55iWL2HrBb3ZGaUlhWsiWAvPcnypX2PMMjCgyYQ8GjGGcpfc
QDXBHk0APouPCburvbENBV5iJYNZCFJnQ85yMtRhtI52SuuFKGeXcrRFuXTf02LT5t0KpmVpY0ye
ZVAxQdfporjXlqkcUSFsoe7zrghgsymftbLmqbEUlfDQRx0FxsC4s+cgE2kYOBTlsqmEqH70tmIl
e3wwamunzoadjldt2ve1zGRpb2APiurU8oZg+WwRaS35+kBQtpT4YKV4c9XZSqdwIa1FURT9dLTr
0G6Zb/e+TTjpZKH1gFPY9aUBmRbqtE3pRkNogbW3uR7bF4eDnA7k17GKF/lB3tVjHkeow0WoNKra
F+WdY5TUbOA3HrRrkNaljQEDHGJIk54dmVd9myaV2w5yb14yAnBouCKsThVhZfctbgxYXQAKhPKT
dEHJq8uxasQeo3C3fCNWbaLeZvufCIW2b7a3tDHX5cIv0/Rpq+M5CTNiHfObRalSK1kEtK3s5Xm9
8Ydig/qUGw/hPpHvgyJ9UOTerXuycqYvY+P5qNN2/V3vqkjEAkiYenH1V1TiPSlRzcwgDeafFKV0
2yR1rm+XhcCFTS8S6C/p+B80bM5HLDI1y8bcl710N3GnkztftfsDhTAS5GAH9AcFwVzjU1ziu3BH
TiIW8CuFPhKZv716oW/6xMCgyibYJk78IGSmYUnbiu0Nq3EUt9qUbK/a4raTViHlC52T89GnwPpr
keUGLt2+htE7q3O8chKBYXucmGY7wt3a+PK5K6onY7dWsl7aUr9nPbuHCnRFVV///7OWtslmminZ
6muf9PJiwPyQm8C6TYJMx1yRMRs1OddDQf7hxsCp11IhrK07mVXnlmLiceuI2yrYt/92aX8NPdu/
qq+o4zAtLewEQPOI0H41636TVxtfPHCrs6nbnEC3yAVUcFfOzkKYOJ/3FKx+fddQgA6lP2DwyeBZ
slO3UU++/1HbvVO4kIf2t3l7Kgp7NZ0m+MPnr0wMLKMkD5SrgjLIrF4MApfPAAeTvex7sIJt7mYb
rb7VTqKbO90W5IWVM7u4kX6NN/2eXxNVoXFLdIbxBnEfqw7nplLfo0AM6wbDihiuS/9FQWVe2/XW
6OhbtlkTdV4KG5P0DQqnCMeiPi/MT2daSqWReLpavvqZemiD1MIPOyps3I1CvMkaqOL44Z1PDkVw
0P3OopAjr5p1KtjlFa6jkg70CCj3k+nX7LOPMeW+0dSSp58klzjjto43RLnVrMlKYgTLeBPJO3HN
GmbhTXo+7CyK1ELL81arJEQRyVWsFKVqkx0mOm7mUu1fPEmn4YxJJ08EaXx+qMdB0fwsJJIXE9Wu
s3dFQtInvCds7Qm1UEvFSD8QQEnFs+NyNwckU2hPfsLjFD6yEyyc3QLVsNUm+sLJIZD8mwASKMFf
1IVaOHZ3DW2IV9XO1MsqLBh1S6bMLG2TO/kGepUrZ2dpRKQQBOitpbahWA5jNyQK8caPalffNX9a
N7r1zdxJ/g0JjKLC9muwWThkKVTbtFQnntFEm7bQTAG98JqvybctnQBkr6hwKXAEvYBtBgId86D0
iVePgkliYV/34931dbtMK6eZ/M8Qs5ADyVqGxD9AYkI+B+1QyrHNtc4mytOASun1sZYCOZnqLujv
AqMM2sJ5fBMCJgp+V8qenLgDtZsj32lQbOQK9oMthJZxNzqxE3lr7dwflNAskGNgGAlPpTzs/Vko
IfBFlmOeyCjGpJVdGbtmANe+eoCKh1M5yS2tnTaziqP+wQZcpJPhWXz3b+7vs18xiyya0ge6FKRT
fhKipFZacXbMYeXJnAC/wM5rExYBwWRnu0p6XtxJvxZgtvIAoVI/GDE0heAnOGciSdY+7pQ4X1vj
2UtZSLQiD3SscWMrgwNy/GZSSEmO/Lt4DKxqs5psLqRDuJiB1Jl4d3jjzT5qHgdqkYgJ8eTAMaBO
G25CK3J0Wz9O6kRRZNf+aaqnZN7q0EvBBvxqFIlEHTLG80eEjGye0AJ3xNQWSrax27xHmsMtyQJT
fpcVKw3dBfQJ7ADBm5ABSZq4E7NHyxAIgy9AvxVql7od+fEmGTOXSfWOtAxcH9T2SGnxqt2Feuhe
P7TTKs4/qwzgD0pHwOFAKOD8zEbwa2y4j6El0d+J5WtQVY4MfebroyyFod+jzMJQoNdVqXdM8rCH
3DAInYH/icGSqLO7CJyt64Mt3oQKRYUP1QE8PufoyQjSgxkrASVr+x6l7opbDW72jkabIgBnf6zt
lgqOEquWpjBvHPjKmi5+z18/YK7gMnaED9A+FL1Rh7OsaAiPuEDg6QIMUV5ZSRnfNnF87ANtx4w1
7sZFkgkhRgWKxNi8io6TM/ugSkvCoG3BSmF0MFNtuOU0P0RJvOEQCpZKYwN4nMthZrOy6BfxYRoX
WZwO4D5aqRfgC8IYPjCQnKo35VXi1/guWAQ6MbtJ5kSwozVFu8WJ/hpwtqdCvVThrgQgYaAxU4kD
kzK61RVhC7cNy5cLuxtActLrx+sTJRfBARPFBLG+yJaBsJ7FWpWIXVwmFNzNJD/F0DWi5YeKHgoV
StMImtKsjP4tloa7jOhAUkodQFz6Y9lEx0xlWzCjrU7TtpWg7cWg3DRi+6nKgFop4r3Gi3Tl4F1c
DLMfO4/aPITVo4T2lqbeB0FgduLn9eW4fJXPRpg+069HTdRlMZN8pfZkjx/RtU9dwQk2wHX65vhW
71IncGOrsce/K+NO+/gscE3j4nAD14SewUWyMcrViAdzBwwIBLNYSxyIXm9ACH2PR70x4eRutnm4
FUP/IZale79tVzKry0OOHwDdXXi1TrkOOrLnE2+lshRGDj05JtIHxTe2o1bYWXMUuei24MrAgrez
DX3cFGXjXJ88qmcLswd5WJoQpEiI52F7VLjUFpBH8OqwdaFWafpDbkL8PkarS9pw8hknn122KwRr
FCuzVho3yD6ysNkGhmIO/oFXu4wjIcFjxHiUyjshYRuWn0bxtg23xgRLlQeT93+gjyrq1lBZaoPt
6hna1hdaS4gPmWbm4u3wXoV3rNumgSvFhcnQem9vmmxvfErqZwZJv+QWGpNqnJqj8U5GG6pWZlk5
sWBKzA2697h6SfJdH7xVktu3nQltT4uQYlNLwJ5276ke2W2fWSkeFiQ/lKKlwIFM0U0OgOx7Wr0L
1YHQewG7LjxynD/pTSw3NXkuiNsD7VCaDbsRE3Po93G+YYVN/BNJDxDmE4e9wUDZf026R793R7Yt
NCedTErZNktc0p1qiNgldx2qEaGbVpae21lkjYkNAKjGbkYGI9NtQL41FEqEDdP2lVhBEs/umj1N
7pWHMnzUs28p+9uJ+FOgfN3ETWn7ZCexx7rY5sKGsgSkszf4xunNU0EPNQ5Ks5dYbDMOlg+oMHWj
uzJ8fTr9RSDhRmu1Y+gDkjIqdgUhDBlu31XqVNCxTRMg0jBPZLlhykyU/S1Fu9Hr10g4RbpgDzQB
uh568O+y4RjwqFPy71y/g12C2Qpeaxwz4UMdT4TvlQAajELmqjnY27EGSFfxkDAZv+cPKjSNuPf5
XU7+yrLsJmBk9PyVdbqpaZ+VkW/GVjYFkZniMO4qFU/4oLMgNOeIyifglmbtE1PTByvT76+fh8tH
Pc4iLEyoBM4EqLvzaqgGhe1c8kVIQ8nJsWcxSq4q+dNW4nemh05W7qQOuHpZOgIC+8wb9MZY9H39
N1ykq9NPQDUDr2Jg5wFrPg8HHByUFi1MQCWayKJB4KqJb0oD4P0gN10fSl06/T/sEAjvI3ObP/WN
Th8M8JUx3dzLG/WZjRDz8D/F8oZLFdB5xB2iL15DqVRCMwEu6jzsLQWuPxURj2H1XvVPnPOTEVbb
cjj1UmMqY2wpQWiYwFCOkOkg1gC4FedPxVjtSSa/sJFCzVI5yTqgL0ZljZK01WB522f5w0hyMyDa
NqI5aE1UNvWs/eqkp6IpLTGD3GwinOI4QRn+T6Q0t0avb9A0tVrp/fq6/OTl8zvh97rMUgKtCnk5
jvgGKRVcrdrRqHdiOdv6SQdZitdO0y1B0s2gKFwgKLdqWTxn6tvKj7jIdad74Vdonv2IQdSCRI9x
L6hm8sZQnc+c2IaYzKRzFFh8o5uyJQKws9YFhuvR0qWAnQfWJIp7APSfb0FB07NOCnEV9wgaRSm+
yF32lRsZzuVjPX0jDSIj8osYa2YDrXZDa81GudeSu4AeBPVUafGp7AdbDuotb8b7yH9QW2qNZXAi
Sv0JR7ONVGpu1sPwIstcMZBdWoh2TlByKgGN9zW7UD7gVmyDkgZKxSkY9xRFE0V8keTjqD8UCAmF
jL4BUFNRWZ2E/jUV/kpkF4kuKgpQAS33eR7/jbLa0rrCiYTIKrsIrM37rGGOX3ZfEOx+LfSbdoCH
0N9kRNInpHeJ9jcfUxudCVtKRDgxJ5aa3siD5jJ2kJrO7kQFyH39VaxqS86ANpdjRx/uYfZuZnn4
LQiDXXTQzzckUx0CJxIbLMxLm9+NQPn6ymiq1Ts3nLh/7JV7pbsh3VOnf8TK6sPh4jU27R1ZhgTd
hItEd/P8C5bx2JPRQLo2tThqZ3AEdDn6g2HJm/65QekgsNc6qdOfnJ+ZX0PSaVP9yt98H7C+LkQ6
K+4jPOqTTeciZd/882L7NDUI3UG3mWqKPH+UCXxQa9ICcl87TbDJH2FYDI1VelTRJEZncLNajll6
kPwacP4IYx3VS96qFdYSWI/R1lwZeKfYJC/5PVTfT4GtruTCi1/vf6aoTWH711LWrZ/RKvBB9k4f
mP+o6TdhuRZdlkI/OvniZLMGDPq88a02qabjcfkfQa4fR3WgnJyp6sq+1pZw6fGANh+IiBMd8ILb
nBZSOfgt+AN986IJktnAOHslWC5NZ6p9THAZMmHqz5dM5XxMUYKovabUtyMdt0XI7hKhtQmPtjqX
Dkqt2U2efkt+gkYFhHGu/4CFKUpAEQB9DNwMUBKzT8abVsvUELtShGNt3L9K1Qo1f+F4TSwIXNQK
3AYuarwkVClHyJkG0G/lidEX0beyZU4v3w20sBSlsmierUxrYSeejTq7g+BwrsNILK48koQmiyFv
KsBBR91eX7yfJ84sdqBTiTcI0hBRAhT//OtxAgU6vE0qLz3C6Jy6xgs60U62UTMzRAj95s8R7MFb
U3xHD2INXbBwzwIfOiVACJfA4M22zjCSPohjnDb8BCCAA+mDY4ZG9CgpT3X44Usnv3uhVNg2OlSV
4rjYqLx8iDXdy2Nil0YEHrYurqBG/oP0n68JyLsS1OnBqbpIRQeWdkmZtlj6QXXKSLojSvoajRTP
Bq553P/MUlhO1mQTjdqRwxAjLcAI4kWOV1r8naa9y2PRLQLNTFTwQpMMmXtFXdAWQPokbqzGsHjS
36lRbrkxWKqWPqiNYNZR7mAjo4FVZa7CPmGzYVXQHymr0GzZmxxDqBjgdh/PYjk5kearKfeBoVoU
X0gSvgR2Jw+J3QrITurSpEYGv08fDd/kQy5gk6ns4x6+jgrfDdGx8ltTNxKLM+poQrQdY+OA7jGY
nH+V8kka2b4FnJShDgDKGkTHdgGPLZHf1wM3teaZ1/JtBef0WIhcPYWQWp6D+Mf2IWnvUWE+BmUZ
gBkaongT2oE/mrIBiyt/sGqjcyU1sDW/3pC8POS42ouO7kTlKZcfNXDkNDTzIhloO9mw/OBNhfUq
+pmCIX8KWA+FCdu8V+xSxIVTHJruo4DUt0jye1pOLrDKcUjYoYAduaZv9fKzbG46MKA1Ac7vWm6z
StylVeI0Rmr3HBxsw6+wuyFSAkdsroi2indTLb8nKTgxIbeYCqmPzr8xMlTerp+8n1bKxS4DCOOn
eT1xYM5PnjyWtcHlsvIKKNyQaF9S8tTVt2MCBGASa9ss/6gKbrXKnoBlBt+WHZTarUQYHDgXbzOZ
2qGOGcTMaiBJ0CXOQKXXXIdZbWeO0LLy1ZuoP6RQmBFKlHLU56hCjtT2bqqPZqTCzS8YrBBjww7c
jQOIekfQge9v8HwwU37MNOKAn2PzLnCEjLk8PTVxb8JrDhIBzBw7bDoQrDsxgeItD7DVQ5sJxikX
iF1zfatl4osen6Db6Q6ysJFHcNZo90Tq3hGLWy2J8N3LvT+M1qjUphioJmWFG8WGq4XqsZfyRyOU
NzTOdz7Ecq6v/Q8r5GLtQamb9L/R8PkpDP265ishzBmH6IeXVZVVj4UFqoxHsVEqNXUjxnegWLTo
9sghjNIzVGSMP8oIGn+NObK3hoSWUKpWr21J9Fkqd1ApAeNd3POo3QQRulPq81AgOYGpb5bdGwwp
q3gfRzsRIjWt6psRnk9qqD+NfXRj6L7VFqAioKpYte0fnwl36pieSjwAxl7FK+1bGQ8pkEhFJUB1
kAJxEEM7j9sxYoYmAkRTbzRVODRE26vG1/WVWnqWg+wI5KE80fEu+ijACktDBU1xpGAUiCHtPXC4
meygi/ggrCayl1ZEIDDL0g9GCA+MC7wo+NuMDDUg2dwVvK4y9Sd8E2UvA1ESAnbmH4e/qEerDhrV
KriPeIxV1rBNT+KwcvtKS5c+choduAageQCaPT+dPpXyAiLcqM5BHzj+W2+g+tjeGhYaD+1+Eoxr
oQermvEEADH/L3iehdwXqIr//oC5vkA+FIOfTz+Au32wibblJrMmhK4rWaKNany8bubx06SaHws0
saDnBDIzaJizeuiY5W2USPDlAbnW0qSjqHq1ECBngypnpj6GkmyjmOtGtHR6vzGr4JEKuPoKOd5n
8Yn11NVRyMuxk3mo2WVU76LyvSvuSfkZqYFFUU7p4Bzf674JYdONqnMPFD8aHUIcj6F4iTu3BN4P
couuyJQdpeODbvR3hX/L1PwbKAwzNp5k4y8ZikOCboQe32Y4oT3YxxVqplkNdosKImVG7wPmGUZk
S7x+8NkjQx0xEOLHOiydPEltnY9mJT5XFDbHEGsUSh2n67OEr2XplxbpEy+0B4OgoNKf2upQs8MY
/vWZb4bh37aNbZX+TeLMDOgeHfmh2XXBRy7AtCN4ppBPqeQjU7yOgc45YtLcrvr7FLKaRDum1d8O
ZUEe6FbDi01Yo8Aa3SWSG0mnIoHyptwde56ZjTFA3Tt6rsfezKtjQXF/9gr84JRsP8A/YCQ3TVw4
o5zc1sljI+H/Ib71pas3Xy2LrTK7D+J9yN95juVAxsASwclxH+v1CKrho45Kb5mxLc2Zg5b8ISTc
0qtTLUNP63HsUNuoPnlO7an+HaIYXPkilDT5rpHHFwYhk6lKqENgJFjBiy9U4MhPy4uiEAfhltmp
i6M6BuI0ggoWEl4JVQK1oKYI/3AO7MH1yLZwwKcGEMr/Bir/qMGfH3CpL7U21qXBqwh8cZR4mwc4
V61xn4dofsG/qUyZ043V5l8Mi0cS5IOAFAaR4XxYOexZ2vjj4GUQjVeF3E1i1ST+Q9WCvQjkQw16
rlE/XR90qdEBGDT02Sa3JRB5ZqNKHR2jvAabQW7ix5EWeyWnEP7qb2pDcYayRI5GHTXz7TFU1iLp
QkkL8jvor6D+gyxl/tyViy7JjDBrgTroHH9f7PVdvx+O+d1qfWIxZMJIEUFTBX9ovrZ6GzC5YRK4
oHvNbSHrPmz4n2RTOZPvRa1sQ+CxP1dWVsH3modM8M7Aj5r6tRfqNzmehroeGY0HFbUxtfIfKKB+
GxWuXtoUrVNykLp1IO20Oy+GBfARSpdgw1yw61TBl/ymgh0ccunOIVZ3055iO3/Pt7BrVz4QaJVt
vlHltY+5tMTg2KFtN13PKJafb19c30beyaAvT9UtBrJF+JD/qW2kPEf6B/zilaf30gMROQf+LKQ1
AASYfs6vPG0CpI8Eks1eozq52Nh5KNg8HO+74bskq6ZuS4sKKRPAzqF9CTbxLCRUCQxFfa2BrguM
FllumF2cWVK0smUWRwH2GgY3QJxfmM+kQDSkflIDUo+AAyEZM5EwktKsfKqljQn4PMWBU1CFnANS
Gr2MFSMFct/H8xEt1K7/+hdbHz6MEAH5f6Rdx5LcupL9oWEESNBu6cp0sdqrzYZxJXXTEzSg/fo5
0IuZ203WFN99s1BooQhlAYRJZB4DGQ4hPvP947Ssqvp2hAwOqpzZXnEsX973NgBFuY/23l/MTfx/
rLqKlfAl5DIp4omZyaMKzkijWG5s4KWYnGJkI4U5bABALtxE3yItTkx9kDMLhnTdLQEzpTYih8Zv
ul7tiibfiHRpPWATq2iCA3dBlmdz0yktaBYgE9Fwdoxx2Eest+e+2LjvLoaxdAA8kM2j6LjYuU2X
J0yVZ0xd39i0/BHP9zJYwBtrQlSllucSuF7/G2UBVhhVxbBaDQwzcoRqrNPqjvCDCx/hlLPrYH/9
cj3ehUscrUKc9rjYUE5ddtEao6Zhq2AvDZAB1UjxTFPAVTLFlQcAj/Xys+7Aei7Jxie71KVCXGQO
qF4JfuBi6cf1QDUoAQpaTPnUyLa81x7QHGI2PzdHCLvdDJuk+Uv7+UvI5ZMVTgA1KCkIORyh8gNG
AZxtog9Q1n/JDmpL+8K0N9tRl057PP3wSIaGHchGi2HSplTwAId/A3RJAjA/ncJCi6eHmVvKoP6r
acesUPw+Nn/05mTDD/PUZM0NkqmNs+zS2sXPEFkEoGDYJ99PGmWmHZqP0FpTYLIAMEDffKTRBoLv
4vx+iSEOhC9XTSMnxESjEX0b4MphlZiDKn99sV4aBfBGQpEQKiNrnnpu1nlRQJK3YB8FOWZJaTfT
/fUYa3aAuIJhyAg8IBqYKxxtS8veihUkBsmPwYNb0ONs2rGvHOBsch/vC+5Ib1vkmkv4IQDkoTAA
PBVqycukoOUhNFuLBJt+N/vcOkxgG1Q221lnAFu63ewZPwaUGiNHcjfZEBfO6W+xFwcOCzk3QxP8
SO4Spz7XaNw71ovoS/WoqTxBut4pUh9E9a3IF9YLAiMFw4cEg3yZmigQPVVjcGhv84w4KZ5Z46b4
04Xs51sI8RO+LEmrgCptDo2lP7WXcFcbTn4HuoOf7WqXGHurcHPPcsc7+ZZuMXrEtC3OcaxRqAUB
l0Ug4rBIvGKaw6qLavVtDStnGETblOtulp2A4qG912c/ri/bC1tDgRYQRXcFnTFzSR43aDy14HzX
sN18q4c3Tp/mcWtnXJpNIYJhQHdIESzX77OJPqJssdao0dQHXgkHqG5Td97rbhgBUA88soKEJXQ0
FItterg+vjXtDv38r8EX3Zx+APhCjhCcTfbsU82jp/6E/qmvu4q+7z/bE7y0vPamlZzocas/fGGD
wj1E+HtDGh/si+Vbl+ZWbEnZoJ+bSvFkLd3D4eFpVJLMb6P0psVpweBKwObibVSiI6bvMQkHxa5N
cHjiLt9nPaRSTWXjPPzTGfy+yMCTxQ8ygDaFL8sy86maNoZWn2qdKzx6S7kO4EZ3KA00oOrBJwmH
eB2DEUuOCnbSnViO+n2uwN3TTE8TXDVlKd5naMcZE8pyUehUMWBTwOy31VteN4kt6aWrjz/att3I
ctYrCb9boPawM7Bgqfj3L/uyUPRSnvEkPIu+D28eywkw2QS+jrABypOtJtl6K36PtjjhuggVU8B2
EE1l7zN8Kspc89UkaFGz6VXoHY2jNxf6DWeQdmigfWQ2kzeTcp+Bwcmy5L7T0dihvfkziZr99XW9
3rfit6FYCJw2QQd4cTGHhZSTqtStM1EzDzWGQ1gVTkmNjTm4POF/h1nczZxoCYs6hNE7wzEnarfQ
55YJyGYxg67jlrDlpXCCtIAXmujQL7O7MB77WeJ5dCuXFJ7uUOoxDEeVtJfEFN0TVKBZOt4mkOvq
U76fNN2r5x/ZVPoNG3dq2NxoXfep9Vuu5uurDgRHE68SgEsoVGgWk11NWSNVQE/e1qnu6/HvzMQF
ANxowrZMhy7Ui0QoE0scFY01rSmPU3PuOyW6nVSgf3jco7CY71szObBeDZpuiuw0Sw+58qRKxdZZ
uX5DCCEMPL9lqBah1rAYJ0SvIcSnkvkWbTn5KLhpoZs5cwE3CFtzlH29sbrWN/kf4Q1BShMZ0/IR
YTSRquZNN99mRWurFTy2pId/uk2+R1ic/qlOqkZt2vk21KajntMdZ3ccrcXrUdbkLRShcGGLOh90
WFbVktLUS6XTCgIz7oA4/QF9fBVIOceCGGh2V92zxIek3VbU9bIUUfG9oCCGJ8LyXs1kPo3ygKi9
37uqg5KQaz2wY3RECgbaseJ2pT29KFubdCvsYk6tmfbQtEZY+VbfdWdAGcu9ku6mt+xA3BSOArYJ
mZsbtfLk3xvzLJKf7/cWRgwNVOC8DGQsS0LokJrSaFA2o/Ahd46CNtQf1JW848pR8bmzLbl6aYkK
vUrEgqb1CuPCBg6lDBJOtzPq4vmEFli/cZJfaPSJQf0dYjGfI51yPhNrgtBTeTD8etfs479mOD2n
cBbV3OtTuD5hvwcTM/zlBiUFKmBTE8+3jc72JATcQeoOI1N9o8+ee1l7vR5OWdegEc9EYQ9FdxTA
lye61s5zpbb6BOW3+TV5MW4By/AgeC9426bbuum5TJwmt3HCCD7av9HZvPQLBNNF/BGN58WIoziW
1BCg6tvZsttyJ+u/hOYD5OgLUPDIL6Ag7mAYbr3zOFCpI3vqjeVuKVxeyAORXH/5EWKZfZl2WWqx
iCp5vsW1OeW27CofFDpeXuw2+/YV3erGdHJUMDIf6Kbrn2Az9uJU10nLUWUY51uGvhcH2sIFrLbA
K1F1ey8x9qwynRiO0Q5MIf0tRtWFw4KCUg2EmngXA+f0feBaHSthOkbzbd5odoIqXgqRoO5kaBv1
6gtwKkDQvwRaJGtVD/YsZPYnqBKnv5F4GgKtippo/5ndTYdqFz/nD8InFfKCL9cnWMzf4lBCZEhv
IT1A2rLkWiZqJGU6S+ZbFe3DTHvqJtmNiy0FqUvHBMIYFqRbsZBWRYxQhiOkbuAqQ1s6sYddiuMe
ODEPVvcpFOE2S1AX9o1qQche/FHWZ20bQWRD0cLhdowL25QkL8tNIB/OnMBPAi20zAS6x3yVubW1
YC9M6LfIi82iZ6QzSy4Nt/HB+GVAleuR3Se41KZbKTCO0esIJPbj5m0qXqGLz/gt6mKbxJJhcBnO
vbcK0TzSV+dWIntDon4VFy7VJy+UISeuoJQ6WeDXZLvrq0hU9L6Gh90VJCUg94w1hJL+soWWpLqG
ZyAQt5oC4bMOWJ9Qt/Ncc7sEX1hPzECXx3dO9bfrcVf8bxHYQgkXz1RUklBu/L5DC0alEeYhAlss
+/Wxuut72/LhonCf7SwvhD4MPVrH9EbZa28oJkmHrZlfXrGLH7C0rhNlO3kc8AO4WdjzdJDgj3t9
jKuq8Z8QELdGeRyKTdDF/D5GdSrHuLEAxgWyRehlFMcIZGhuA69OfMWtdnxLnVYcN4vPKZCrUBhC
Eo9u3SJir0qk10OoPk9wSYjk7C5MocFPktm2hsJHugEUIA02hrk8bDFMBAVvF89jBWrTi6sOXjOQ
ysxAbQFq201uKthB2Oljxhwgt+lO2gmksJ1/DLNLf18Pvdyyy8iLLVunLS6AsBVmi7k9DPdz/hLK
89ZnFJnQelL/Ht9ii4IZQ8KGYXwWVA6PlV/oDlzBGg9eE3sB7ydb9ZuLE4pjTlzdQjB3UbmygM9q
ShnDYrOXFZofzwGjHFzBrTr7hT0AFbi/Ay1ywCGUlJqL+WOZ4cTFXR5+Xv9AF44XECFxZIPlhTLS
slKstcwyJ7EeizyBj21xHCCiw6ALSGd2HwPoXIAumJJo47Eglvnii1EN0q1gdYHatXKqIFPTg2YH
U0NQLX/OwHXmFAISyfTYGZ9zLtnXB7l6PWMZ4nKE1i4MeFCcWTI7e9bXecKBiM+L+cDk6NjMMVrX
xO5nfg/C803W12BdzRC/4h/XYysXFqewOcZRCbQ6iFSLtRJWect5NIFUFpsBSYY9vFiA3E3oGZJB
XsJKbUc1gH5m4kbg+Tl4EsOhEwjh2YG9xeOoDcbO7Ai0YObuDAqDo8dQwzDoq8qKl/Gf37IiXxHy
fHh5iDbysi0ZDlrbWREZzyU14a1MErtm3ROP9Zfa7IAyO2SmcQfG2oehho4SqqCPNndJwwEPinNf
KbYMMNcr1AQoCPpd4gUtTO6xlL6kyHAfYEMUMe1saoVTRZFjjgwaSnsG74U57JG748XQbonPXbga
oHNHUZvGQQ0fkeU0pEVNh7juunOal8E0p6em6e5wwnpJiDRjqn29A1QNRtyDCgouEF66UQV4Am9g
39f3BeQEdcDIUde08NJc3MI42swpycburNcRDItQq6azByUqVyk0qA+0z938T4upEGYE5Ev4PYAF
AM3fxWnK56yruymcz13Ynjl1Zf4AEBMYyHdSbnjXd8fyINXRwwSHAz5kwhdzdfyMSthMoZp0ZzN5
mSa0UkeoeHUzZKm3FEJXfbg/oSAJJGgjxlrQtWFNa2a4i84EXFKoBKh2m6v7YWAQspgOWvtQM2WH
jun9rJgvfUO9oQdh+1XZVD1fnunih2go4sE/RPgtrHAg0hwXVpnxcy71LlbPrggr9/q0LvfMnxCa
DoCwSGvw1/c90+QaSdJo5mcGdGLVCbCofhzaAWMa/ay3ztCguotYebgeVqyMr6f6v8LCukD41Oor
UBuJOjRtIU0NkvT8EhG4DoyJm/GX61GWWwJRkI6iNij8cNegoMQKpT6yYg7CouZHfeOim2JrqbVr
o/LcJfp92G6Rti4MDFg5yPSiH4bX3LIAWo9DRHKutecRKP0o0ncs4b6S3V8f2KooAmEe1Hbx3VTo
mq0Z13HDRwZ1+OQcQemJZNjspHydte5HUUk3TIYzNh1P5QTRYxnPr1FxCHnMdPojbtV7qeC7Ui9O
Fa6PzkrsMukGB8qH//A8+vMTkbNhH2nQpFo2/nlfMyLBIvAclcZ5znpfic/WCMh97mtzcYqK1405
WU29mJMvAcUJ8uX4l2eAZNMcAbnb5naUwwjEBXdEaLFFnn6QH2jQWnZyMu+iXecLlUGIGL2kXv1W
7jb76uKu+bbAcSHgEhJuNTAlASr++49JZpChzS6LzlatQRQaMN04qhy1Bee3ftFKsBaa/nEs+r+s
3NoRaEZdn4zVtv4e/k+a82Uu9JIMY1yV0TmODL+ZayBicxCGGm+28BzVewCT2zuIuvnXw65KDPjo
GDaSXQgRG6jVLB8tbaH1RsGic6YRd0zonhpQggAC3Ed26qdZdUg645eqxpDnmvhNYqIvrulbr7XV
uYlfgW4p2vvC2BBMsO+TX1WkrtrOhPiCDJGGEHjncHd9oJfmF911KIWiiYj+mViLX+ZXoaOawzgv
OpswzrLm5CWP58we5NqeZ3pWm12VtqexHjZO61WuIeb3a9zFGrcSY0wIQ1xu2YDtVL7GARHhBMX6
uLWZC1GLATqAG6tpdY7+iYouOPYy8LLLAqicq5U6DFjM9QQ2fZe8aB28flm9S5XWi6CsaELy4foE
i0+03D/4cDhDcZiieLTI5UJ56BuWRNF5anzL5K6MilXRvJawvYjGbAM/dOHkEEZd0CKGvDreGYvN
mmXxaKSqJAWm8qarIDswy017daNXJb7Nakh/R1nuyanG7EYjogzyvd6Xtql8DvWtxDcIUqsnzJ81
8iXOYurMeJhGwhFH6i171nQnipMbJSzekto8jbrm6STCqpHaXY+3wvXPtjVG8cT5si84mdDN7xBb
Rt86hg5flrz39e+i/McqY/8aJaC4KNlCJHyZe6ZJAyy+RqSg6+NzBDUZ2NL4M3DGMPx2ylb3G416
rcZca+B+1xVP1wd6cX2izWkAH48VuizZQodZkQqmSsGkRUd1+CmPEAGCsAJBkVqWtw60iwv0S7TF
tu+YHhY8UqSAoADfVdGDWqrghkhbx4v4PKsl+iXO4uAcAYnXqpBKQX7gh6w+wdgHHDtX2kHTOgVe
yWw29sTWNIqT58t6UaHtTFrovAcAmthUBWsMV3QNh/G4vkvSrZ1xeRpNeF3hVIFy1CLZhR18nEnw
WQ1Mid0xvYvBpSR3Uh1Y6RvAVI7KOOR/R88o5oCC+BhzforSyTUSPG3bjcLG1o8Rl9iXoQ+j0iaN
oklBxh6r5mZS7rpsq5y3zkIEDExGmggjOhQzFt/TzOWQtlCiO2uCkyODdwh5ojo/yQpzKulWziDd
xBSnmpENQXjm+hZZv6PATIddCiyNcVPSFUVcH7IWXStEV+7JkfqlizTsrdlnJ2sHXSs0luON8a5X
E3JNtLFx+AHzunovzXlJ1TGt6/MglI8GC9U2NLNH8IMnYIkjvvX0X2cB3+MtPiFmMYkMo63PqYaC
qNocpxkNuTRyyrJ2ajOCk8D4MIODfH1iLwwTXqUg+SHBAg9qmWSZRlglhY6weA+D21t6cCN0OSk8
IwaIKRwe/mk4rB0ASsDKQV0Fte/vC9Xqh4SOkYTsOYI7bXhvhiHw4NmpaEd3LrKNwa23xfdoixtk
yCZSSQzRqvGmGA6p9ZhuQTrW84e3Lmw5UZQVHYs/2LYvOy+cagvOEhoNuAZ6T42sKdZssJLgPUpt
ZkXe9flbrRIADQwKjDuw9TCZXd5UVdKDHm6wMchlywWDMAWq3ZicJJZ2ZY2snEvMi6tIBidz48AT
6+/bcb6IvLw2AG0NNThfBQUk1Ggp+W2sb3RNVxe+CAEULbY5MOOrezBS0yGHrsaIufwIR5zhUb63
KvhybmVP67RmEWkxGBw0s9YriCRDPCnBM3esc7+VP8rplQ/1rmy7gwnUg7S//vUuxoWVBQqLEM9Z
m6nmwwTcdJiPwTCAsl/Pfmd+FGCqluSoNj+StvdyINrmYePbXZpYsChRvjCFxPfy6E4HNoBdJcLO
s10MMLaKR1uVn8f08z8ZoOhroXqI5t0SDV0TqVbCLhmDhn52PdI2BfCt6URnP2etb+TyPkyhCDUm
G82YFWMcdzowFWD8/UGroaXw/WBhRmlpTUv1AGSn93Au4S4Pfm06pmhO59mPSL2fDLLTouiW6DPy
OcNRWuNWm4pbYla7vPvokJZoEn1p69fEnN0o63cAM7oMeSc3hsP1eVodTDD+womBfpwwL165SrW8
LkBVIkpA8EtJ8qFZjxHdOGovxhBcGHx1oOeWr55sbGWkrlQJuiiIy+ehehroz+vDWK8rS6c49TDv
aNqu+Bhz0UoFNEKUwAifAU11Qyn3u/5MK9W+Hmj1aEQZHrUPrCoQHaGuvLg2mJyxviwbNRha6qms
gUuVagMFYRcAv5dwhwNgaiPk6mAXIYXBvTA9FjTd7wsq7qIR0MRODaK8taHQsR/JibeAnZrKXt46
GC6ND+9ilKJhRAfA5WJ8Gamh3GTiohqADQQoRu60x0niB1nN/NgyD02Bt+r1KV19O4zva0jl+/iK
otP1oojUgOSPbfJRWM9j9oo9s/EMuBgGWgLAOgFytVJygHpexucezeWqeeIyP7csupMNAOy1Kfl/
hlrk/wbL0zQGajaIhuQmaid3ZC9drfgm3TjGV801eOeAagbncySiCoBEi8OmB/oWaF8Dlz5It+OT
r+d2d26dcd8G6h30coUgRZnZ8T3ENx1BPUnvN4XNL04sElPcJNBgW/ntWqWWsh4A4aD1pNvqSbLH
x+EjfqQP8s7aDU/GR+xZ0AXZmON10QhDB88NaxQa52DNL549gzTEJS2hHmnyxOugnQoxiA/5KdXj
HVXDoKfzGTNnZ8qDOcRHqxeaOfzp+tJdJUH4DeiqAsali3bhsoRESJuRmOdqoMOa2uDw+K3rx3aq
H0GqD+Ak5g/IwyC0sEVUuHQkoH+CpiDu8LW1YVrrelICWxbInDq6wv0xVnYcbX82P4YMjMPrw1wd
4BimqEZgsgku7uWtHQkbRUZNJWAJ692wzU9al3w0nbxFSLt0+kDdiuCJBblTkJi+HwU1K8yxaBgN
UivH3LV2MhNbD1EoU0ZYA5bORJutdXRp+QK9TtFRgff36nYKlVGNolHkzRBpPJufkPCKHViKue2b
VkC23okfoELlkP3mibSCR4vdKzyZBJscjoTLec10dcrDGZ+x0v+auuqUp/luiOqHHrq3sD3vbIVU
9oC2tyLXNxY4TrnOM3uUm0PDpmO61WleP20Xv2dxbqGCJs9Ng99DjuWdsc+OmWorb7UrLPfmIPNR
4N+SK7i0tLB5kH0AoSOk9b9/8bJt5xzO7zSQMmnf8mcLZgUtxIf++QIGJQJVLWAQhOHk9yh9x+oa
TV0lGKTHCjXX2ejttC7/g20ClgIqrajfrZ0RJ6nRxxyt+MCYSqeY3lIdi8fY+kqX1quJqjXeeioc
W5c3NKljSLqXEe4xPqAZ9BvAG68u76stZMzlOHj74DUOx4pl591qweaAVBsNZFI6cQWBqfRlKIOm
3DpdVEz+t/ccVh2IHf8TaIlzq9qqVdIRSyBlt5w/Mv3z+sffGMgf4eMvD+MyoVKkZzkNlPQlxaZS
2zCzIYRzhprRxn18ORQ4B1S8O1Z4uqKu1STBtRQMRLKntHGtsPAYSX3G+42r5+KsoSEF8hxOLgBD
vi9pM+lwSsgFDYSR6Zii6VluRFi3Y8WH0SGzheNRGKYsdo2sT3JESqYGIShtj50nn6Yg2tN9ssvw
6IYFAUzNVJ/s013jZ6Ytlc4WSnrFUhQnpEAKQkwW2ba+hGdJeiUZeYvcsPV0nEGh3doD5GhkkPgJ
tadfPbxv5NGGp6phQzb4P6Dz/vkFCI9KqZBfXL4jeWG0atRVmIT4HvJ2bhxWv5uSe9okH1KWA400
+UbV30IM5JgSaG9WcAQpNBjLqp0MvQ4Cy4JpCxr652ZY7hncVYKVBPTiipFEOFP7WkPiEb4b8NeD
Ug+0DeSfACc5rQ+J/t9wlfk3/HMu3c9fw4r1/2UrhZmqQewkQ76jJL8aqkN6Ut8NE3XjofIrExJd
fXK4vnv/j6EaGCMe8xjuYqFnfRLmOcESkB/7V2PyqQ/x+8A8xDiRnqsf6UO8h9Puy3CzaXJ+ebR/
RxZb8Mto03HuaqsNKR4mUEHa6ULzTMB/P5o9dPGbz+SpO5FX4jb/Bo38UmYJQ0xR9kVSvdJksbTc
gIoBnhATgIEhkq0s9VFw83iZ2vqUvk/zR8KbjZPy0mX8JehS3RjsQyZp6KUHo6k6EwSO076AOtnP
61/0YhQAq3TcYlAGWHaZZyNOwzhWaMDARTCtzyRHYWOL93DheNSBqEKRieJ1sGp+FhVvGgJKVmBB
DRVPaBt9yo3rfiPEsvOZ13I2qEZPA72ufGhk7kZ5o4+0wqDj8MEoYD0vXGfX2gmhkpgxjVsa9LAe
Y8fuOb7N7mM3caR3ggdd5sL4yFNsmE64lRs+1BvX2YUv9S38YrtzSRnZDChYUJa9HwE+NapQq5O2
uFdbYRZZPytGOS1A7g/msnVkNtpN/GoaW42bC28mkCmx7oChRPN9iQnTZJUOpok0YO5jt4AIxUjU
faVrTljVNka6MXcXDg9osYA8AF42Lq8llXyYSC53BE8Z1sQPA/+Rto2NGqsSJ4dBKaFc+3F9V63c
W2AvKO4DTfSIADFYIpPaUivxfoh5UIOv0B/qXfVivcOBGRd0uAWRVNZrX0AkkVGDjAyU7HJ0LJ2j
qjTLFgsTgpONK52U+/qHkA4vgmwXngy04l2+l55nR03s6kFxy3tyUzpbF+H6mPz+O5TvR/QwFFRK
C/wOYO98vYEf1vgbosJ2rGlOVIROhqarxsnWzieXxo8MD5QjII6RhC3KZLkJeQLZoE2Aq8mjau2q
eX5XqHsVcpi4/L0man+aeXFUKCofxiGzTiFLbIX9NOtfav4rRUW44O8c4ClZO0RgDeGd4PTa7xkd
cJqDEwuxd/22mc5wOMPRVd7XYwBDdLuIf6jRsE+q0a47kBjmuzL6QUpB9Ez3wO4ANYfjYZztrHsh
M9+XSupPMTyMTGKbTHe1Co4N828OcdkIsjVd/7PUUHu2fDCXbLP5CdcWvY1sxK6M57jsXFY9QHi+
hUBxdG7mXccnAHG0w2Tku7S979kpjcSPM+xxhgwIUrGGEodOD7L8S2dBkaquCiUSiT7r9aOq/NIg
ZlnquQ9wsZ+aKbzEYO5Ca2jNAgI/TiD40B1l1p5D2bKox0dSkX3X02fS9DYbIPzBoOjVQxEjyTAO
wFoKJ1M0rwvzQyZ38CuZ7VJ7iPubfMJ/QIjTIOEfkDpS6ac6gbaEcjxPfCgeegOeTfGnMrxYMVSH
5xf487lSDkfkqYCe6M0I7x5p5k7ev83dsbRi1xwgvZvgNRxVnsFLl5rP6XAXQnLY5OmzVP6uiScU
jFMAsmUjtXvtBVK5ddvaVZ/sSAfTCpBAOvM9Al8fiD+H6cQ2hncLQGoTguYdV5Eqfo4mhEspOcdt
+T7wZM/0xiHWowoRM0MC9Dp7NGATgXy3wEmZwfJogmK3hfdZ0UMT2fhrTmFw0RV3RaR4UnzHI0zJ
NNlyQXZZNWCmLQhslvYIz6HJ/Gz63hu0eQ/l7lbnPkULQgKqMAYBqP9LorEfktqL8zcrh9dllnmk
heoo6jJM2mmkOsn1S2fBHrKBgqkWnTpJO9I09iU8B4BgeYJIPUxAct/C8FDrwHM1Ompw0oAXzKnD
Z9S73NMgLEo75uVWdWyBJUfT367mxE+reo/inz1KbxpsRWMKvVGeHyx2yGFnpMAypqubR0kunXmI
nw213xPIkLY9LMtx7ISdk7W/xuLejBpbhyYhNIic0ARoMtTdPJPcLtYP8EsDvR6iyqhVcng83Qy5
G/WzHeoqFL/le+wGrQS/DnwFlk6+NmheFsLCaojtoehtOHUFUvWRcxDSQHFss+Y+V14TkTfRt5iI
/wPa1BxVgIYa58zq3wajx/5J+T1TqduR5yotPKuG4PRYeCG/4Sp0fAfZm+A8RqxAIjOWVu0aRud2
KWze4sKXZ8M2xsKuAYWvlH3fwZPE4j5X9V2fF15lSjuAXew0lpykliFFBy1Z0Ijl6KXQFduayCGN
dC+p3sLsr5qBUY1TZLT+CuGIAlM3p4w+IwJl2iR7RUnAyWh9sEbX1A+V/M6a16bJ7xKi2VHZPmn5
TVsnkNFO/MR4H+s7q/+wYDeF4f5xQQwtmw9Ammu/J6xgtZBOORBbMgXTA16B2a9uuNGq54zDvNS4
q7l2kJPB7rMbXhya5kOZfxnth5K8NXOgQ/qfWJ8zThlWPhXiqQcZIHN0+/Q8dJLLjCNDDilFIC/n
2t0EMd9a/+gbmC9koQdhapy1uxrqieYQ3ljS50Ahcaiqu7B+NDS2M8zHOOOOHDVOEm55QVwoU8OI
F9VTAA0EC215LUNOP5PMCVK22u3sG/68x+p3O4j7oB6Pd8MWM2sz3iJn0xI9q2GGBOlcpAGq0+3k
FywFh0EgG+fIz0067MWb8Mv4FsmblkQhQSm6QQeid2FDdmbH8AAfJrc8qyd9H3ubhf91uvh9RkXm
9eVZBj8bak0UEYXip+ZrqEjkt3wvxE1De9yByTTcbE3r1igXpRBDyQdAmxCzUWufQBeIb7WnVnR0
kb99WSirx5cFGtgo4cOlB/2Y3Fg37XPoqi7cCZzQzvflMb23DlvjoiJB+l5I+B51kchEbZiQSixP
MZn0NB0HT0YWZx7l0yjUxJ34CK8UF+ZaXubhuITsyU7HkQSs0wQTCLyA033mD/tNJ451/owfhrQZ
ABM0HlAk//6VJTOvYg6ofaDutFc41VJz33Av2yfHzEFfK7HZE3gsU+yllhPf5MduI38HB389NZoK
KpjgjwixBrEOv6yzJk6KXE0IOmnk3uo0u1CrO4v+aOGfp83+PIJZSQ9jdyQoxHcAhgM+jqLEbOOh
dJ71n4Y5exQq34X0e46fu3ZwIXXgmFJsj20wDh8Ep3uOfMSMDBdcqmdZ/1nl57r7oYDSkRuN06ij
neqdPwIZMo3MFvJTukgI2t4tVQCzSZLspjT3ZmbsxU2COwyehT+NPpBz2PexFI4LIsUI1SDj1Dc7
bmuJtlPSBq5Y75Vx31itPYP8V/YHnU6BJs0O+vMkPXNQ22v9bhAuHehvV9V9wt8N9S7Mb1gKEq38
UUnZCebNQdZOgptpK9Oz1JwEpdCEg1WvjvdS26e4XYeHOib7tla8hjwnmEar4buwU70aNpBG/1ef
puidQ/ii+YjGD66/FtNrziHlXkueFQ92axRuWD3XyVMhA4wK87USDl3RUPqpEn6WAEZweXJLIFgi
suMTd+IR/HvwxTL5EILLKSvtu8nOFLw8AusfXc+PsfWY5VjZo69UT5mB/WUcJRa9SE16KmTylnCw
y2WorsPwQOLl4yDltg7LIDLFrl6WQdxUN1aD6x3sN/AXnTo9UVl1C/V3jo5RFvZenaLxmpZu00PQ
DWr8RD51HGKV5GeNfNQsDzLuq5LKNhyJHJg+TEV4k0e6k3HlzgLuJkpfzCT0UqA0mzw8ioS+zJ/n
bHRCMOAH+UnRfvWTAdD4C9D5fmvsZf2cmfveBDUfou3MML1sglcchInr19LQkPapXon3ijTfJPDN
RVPWGKBnnnoTHtptxzew53/ogYtzBW1psYNhKyXAEt83T1e0RlnNFlZ6CRXeKfaTuD+kHFAxQGKn
6VdTW3bY+R0L8bHuoFDhjOxdjZ+i4ihMM+kn6jq2ubekl+g3LFPS8QWIjgx+K2UK2ofZP04R3+UU
Cx4zpnKvrU9ldyvnL+X4FFmf8vjU8HinDLCpbOu7OAZlqYbUJLDjOhu9Pne6AXIY8j2QCbtO6zxs
dr/shmcgVeAKmnlRlB0h73/D4JphkTK3WSR78/xmpNSVYCWljwJQH/2S8NhrmXbqWCXUqOzEvJ/n
5zyfoT6qC7nZd8r4XZm0cLVMYNBLfL3NYL4BUVjke8ZjXN+0TbhLgUPqo/JIo+igNK2vw0HFGlpo
K6hOL+FS02EB3Ofuf7UFNOIjlvJAY14ocTh1xE65hQIRScLq6wkME5pMKGAsn7dWPSbT0E5tEHID
xPwR36jw4rawy+r5etniwmWuwdvyfyMtHvBpiE4K0xBJLye7a353MLottS3pjK3xLC4TuTWZiocQ
okgwi5Akt2gCFlFnQJ3i+nguXeMYEAA7/83Zt225jSNb/spZ9dzsAUkQJGed7gdJlJRX25m+lOsF
K21n8QLeQILXv5lvmR+bzTzdLiWcEKf1aNkGSSAiAETs2BtEggBEuNqG6gaJDFIww94hBAfQJ1kO
YAWoi+QuvQoPQPMdAfI6rG2Xb5xPlsQPwIohUEK/wLgq2c1Czry9a2IsUvWltH8//13uG/vx4s6A
zgQhEqo68Mmzki4beK7ukrz9mKtsN6K9q47Voz9+t71bu7J3/hDuRPOU51OkshYNytVNawXbdK7R
XY8on4yf3Sb76mU2Gpanbcf+zIEqQiv8PrednTM+V5JfK5Ayj9SKuEOPLdmPkAhK+ffe/RL37T7P
qr3sIQtG0kNq4WZ9/iPfWDwgytH5/bLtg9hXO8y6Ey4/JWobd7jx345gcHX3CJuPuH+M18k9RwoF
ooI82p1/7K+ZSTwV8DWw2IAdHdnC17HSsgsZl8mcojoNDUvoRg5kiuwW6sWIOXFHD+cf98YV4fXz
FmM6Odi0dgjAvI2vlH+ya+wn8dE+qmP+uZwh5OJs1otovzr58sCFoR8F61/JwtwZrfSd46UopKjj
UKD5YiA3Lft8/rt+fQqIER1U9xG0SPgLyQGdWS887qZ3CdSpGfZnYT1N41oP4hsgideP0SIWAmZB
Gh+PIdfySUFdId+BWHjrb8m+qDf9YT3J+atzL4IgiJGgtvTsX1Axou+VS7JeABVTHwhakHxSrFj+
r96NR6CzFyUeFFl/SR4DUABJdFmKO9kiIefUUeeGyK/Um3a0kfD79G/28P/1ffzf8TPaTPIJ7dPt
P/8bf/5e1VOTxonS/vjPd/Vz+aia52d191T/9/Jff/7Tf77+I/7nv0bePamnV3+ISpWq6UP33EwP
z22Xq5dn4h2Wf/n/+5f/9fwyysepfv7Hb9+rrlTLaDEOb7/966+ufvzjN6CDTixyGf9ff3n/VOD/
vX+Cwo/6v//n1//z/NSqf/zm+39fmCWA81kEBsGIha1heF7+hpG/A8QGlAXg9KiIoSr223+VFQ4o
//jN9f9OsOwgIQYWc2kbhHG0Vbf8leP+HTKJSPmjUWs5aOGv/v3tr+b/r/X4rxJ5vyotVfuP3157
j4UOSHDAYayF7uokGNjZnAg2lyzqUwjqhTiUxzJVm4qpq5PJ+NcDTx/w2op/PkBHEeDA3Y2C4wG2
VXzuRHVdzXSlKds09GLVJ++uKpeKLCy8KE+HAYptDfjqspmtxEvDzATaZiA4ElIVmtSigI3vahre
pK68D5x5ZfjXZ5O/5mX5/eTlpwk426RHMs5rjmPI3ztet+Nyuk0hh3x+5k0fsPx+8oRkyFqBtkUP
Ny95M9Z1lI/iqR26leFNs7/8fjJ8TC1JkbiEXOOckq2AGPtu8PK1yGR6eW1TdPvWGqgDs+G1yrex
X11Jp/+EGsYanmpZxr/Oun/NvxbHUcXwUeLmkHHh7EYI+UWk4qaU+Bzl3lbCXmsMeB1i/3qOdiBk
zmgPQYNVGCnbktzaFuXwO3h3DgHBPdZyULPq8xWHMH2T5sy+03QyUJxGCue466oEK+6YiEOX9zsC
wpQrWiwFnPPWpRUef36Yr+XE0DfF+mDsvKhtUOzI5REyo0SAbrS66yvAq+9wU9mLEVULZ8VlDBbn
a/5eQfyqLWo8MR5AAiwbtABRuRKmtM6Yvz5nmdMTc86bvARSt4W+qpMfFLWuRuy2FEodHRXHRZFe
cnX0PGAvmzWOJNP3aCGAZ93IG17he+zyR5bL27SQK51MpqE13xc59EntJTQqF3m8gkZDy1fQCQbP
9DW/n2nNWocgtTLRtkcKp5sOHm+Gq9mO45VHmN5ec35gHqzMntJFVpFcJQpcnMN/ht74a5k1t58p
+O4GknhR6Ku7Ou+/4A5zoXlqnt73ifTiPMbQBRmuwiIT22COxfa8v5nmRPNtgH4kzwkfI5rQQxYG
+869cB/VRe7mAbzF1RI2MvA6BXBXQYbj+bdeTPmNKMs0l7XRgkUcK0CJdoBWYxAALRD7VvtnXTOx
cdBlt9Isa5gdpnkvOiJ7Umd4TptNX4sSZWyPRpd9gualDivABkXSKZLAGKCt454iGmxIhsiWq8v2
Ur1KlICr3Ru7GM/IQufAUdbb1Y67dr81Tc7y+0loK4Ma7FlQxooqPj7YGY0akE6cnxyNI+WnPzHN
Va1SzahFjjTyB2xv1hcLOUXufnAt+b70PoNzagcRSFG2O59YNwEKhuefa/okzY2ROHDjLu3GKJXe
Dc29+170KzlMQ3zTk1/FzDoLB8opEnW1lTUkOLnK7vNhDfpuenXNkSe3CPuKDEgs4NK0Cfr+4Lnd
00XT4ml7skNYIlkK/QVcw+etl6FKYBXzysQsPvuGL3uaL7fNUNUAMk8QoZTHCQqlTpruwqo7yrD5
Cuv9gCPB7vx3GMKGjvst6GjPYYY1aOzivqu6e0HziI7sATj+lR3SsMye5tZ25tI6FA2kKpwJFXEG
yhu0dOZfcmD4L/Nqb3n0id8Bj2Q5oq7HaHCD77lHH4s8XNkhl7j21lpoLt1UnpzE0E2RwwBA6Ucb
eIlqC6z4B3+EmHtDPp5fCIOx6jDzfrYBhOiRMufdcLBb56Etx5U1XmzyrU/QXFigsdrqwnqKwKS2
FdMMFW+1Qf50Y3vAcbjjpsj6vb8WYbXs189ApbcB5NybZRPLMXIc62PXCDBhH5wQnDXdxhUJKjjz
PbICG7Asbyjkvhu2K1l82d6ttzhkccOZV0MFpQawAvinG7tIV3YnwwLpbRpxEMZ5sNiYKK18F1I5
ApIeryHeDH5INZfnQc1bDjuO0MLTbTK72arB3XZJPm+yrP/jvI0ZbJlqe7dbOkUgJGxshiZwWlZR
6f1uFcXBih3AyqoVZzREL6r5O8jIQT5sw2NaezpWnX+dpc6tzdI/LPRoFImCxlIuVmKLaVE0x8+E
V0rLVWOU1+r3ArjNDW3SFUoJ09jL7ydBJZdz0lB/iVuTg6QHD6/mVKzx7prWW9vNk96xSiKxrfY9
+gpi74ZxsCQLBnalFXt9kep7w+2p5vawoZ4nTYlHFMj0Q78eva1Hr1T9hk01ysEPoZt/fakC/U7S
BBg1tSkTtaVxc13hRlYMcks7aCIQIH54dVPh8rn8Gzl49x2ChpV410EIlJWT7kb1YDUQhsnXCH5M
c6+d8KXrChqoYooSXn70sB3NSb4SIkz3T6odC8YMcHg/LnCicaxPPvnT824DlI+F99mp/hBinyO+
IzCddzlD7HW1cwItR6baNkcwDOItZ8D2Vd966ApVFiI9gB2zC9zAaug1WNVLbenEZBMwSJPOEWM0
WV9CYl2ppt82c7OZrP5l7SzZoFPmLhiuicoj5sjdmMxRnl9JMOzZa4oBhsXTm0tj4dWWnWKCiywB
gpPN2zyvipXoYhpciy44XoPtPBRT1DX+n9mo7E2u+vLCwbVwMqjeF7EL6IPr9MCAxOWTLNd0Gk0v
vvx+ujaOTAZJsDYj7T86vn8Y2Bozjdbn+nPL1QtbYUdcqAVm/7PuEjgi/g2bbglNk2XllzWGjVWz
u1XeAgr4PCLxXKgPlv14mZVroSapvNZPaDtFOQ0/JWAYA9Kz3Nvh8MGzAFoK/J2j+ojZ04pXmexc
Cw895GuVh7tcFJTTA+HkYxOm24w3V+FMVohUTMulRYkmL5w6RY9ElLAm3Iu4Sa6HeVgL/4bRdXlV
n6gmCzhcRCUkRJYN19DJKtPLdkVHO0z4IrPcOpNzZNG5/jqkknyVYZEeL1psRztFZGy0i6D1xshT
E7pv0x1aW4Ct+d2CtmGAfjxY3mpEMyy0o3m7cu0O4i2eF1FL7Yek3ZJ6fCA4WzSutZZfNa2F5vRt
k0vSzJgtd4RCjFvedUX68fxUmYZefj/xecvJEOuJRJE5bR+IGr4V9nBZHuaFHedk6BqkXSDXgCzA
kCQH24v3Tfuf6Yj/jCYvXBgnQzOPozpl4a1jB10MVt19Gi7NgOkE+TFUJv16rqbI72oromIeAd+3
ns9Pt+Hk+dJne/LigjQTE1Uz4wLLoRQjdx77vFw1lhtb5zVRna0cDQ1muZQRT9eVQ5jS6cHiGrlD
/oNNoOkN5FUjhsMs5UqIM5jOS8PuybckYFNr0BiJBENRfZ2z+WgLf8WBTUNrDgyO+REdexxbaKbe
t1n5JZnX7l9aP/FP23kBfpy8dk6aVJYzAhuz7OvY/VZxCoiAfz9ld22Fc2Nx5w6gwjosLRDZ48D4
cgf05/6oqh84gU3NWj508d43Tr8vW+XJi7izm0/ZAK+eIfYQkwzqNe2OqDXCbtMcap7tA3zU+7U1
RWVdHGnJHlvocZ63YuMcancDWtQsQEiCZoOAeqdH91UPrpdRbigfornNrxu1TCEBkMSDOEO2LXCY
nPB7FiZ3Njh8MaV0nlfOy6Yv1fZ28MtZ3OsRDaR0rnuXP8Qh253/UtPQ2jaezKieNR4wON7cf8F1
5ZopuvLWJg/Vtu8qJ8EQknqO6th9amFZVmZ9W1o+KBXh5vzrG0xM5/1lKdKxfsqwEVrOh5mz63Kw
wQma0E/nxzdMD9G28XjOqBAEur0eyAzHgHyYw+6y3YPoISBt6pRQmK8f49iPo4cFfCpbUwcwvbi2
a2cVRA/q0ZmiqUrvAN87WrF6OD8npjlffj9xa6aCtCIFhrZLdADR8bFN+o99EV4WGl/aEU+GT5OQ
os0NrgeJ5GILcOi9H3RfLnt1za17Aq46Ok0oDqTT97yev1a5/7vftz/OD2+weKL5KbgH03YUqGw0
vPvgCg9QahQEbDv5GjAVnX+GaWE1h80h4lE6vHIiRzo7xdrrIlsjA1gs7414TTSHZYEo55rNU0Sy
3P2W9miRaqDsGVe4HlPkW4M1r3rbgkDK+NqCnGbKrbZCxtvqi880Z7vJQZNBtZa7f/s7glBzWq4c
QWZkuiOCjEWtgscB0PCi2DnkKpjCwyXr8It0jk/acfIpJgtgsAcxllurCn+/bGjNd2PW9fgoJIvd
JL/NQ/t9XsqVod/OhQSh5rsZTae2TfHWOCVsvCl/sooS57L2wMkts9WRyvlYF9XV+Q952x+CBc91
Gika5bdtIrI5SrN6BHPxNF51nZfuJ1u6V96QlSs+Yfoqza1BmtIH6CJBKAV98Nbqigm0aOhBz8am
vauDVm2ZN0CH1xn+sHO51tJv+jrN28cpAAYUjHdRyezvQR/czkG6VY57oD17umwCNWenhTfUarkG
eBVaMIJwz1kbFVx+7xz+/fwjTL6oOf0INaSRhSi1B3GfbDzkizYZ6vglMhXnH7B43a9R5RdKx1ZZ
oIpBvI0CtQcz5z4AoLNKD7wFqoXm2zxrV6zA8CWB5vZu7nCWlJisIee3U8/qTRiAVRnGfdmHLOHm
ZGMacjYPHRqooy5/7KbfR1DgjVa9g2YLDM3+JOuV57wd4cGv+vo5OHK03HfjGWwkvv0+Tuj8ieRB
flFSJdA7vRw6lMStsRwqTdpqFyf5+M6TOOasvP0yG28tt+bzU12VvgpQfw9p9j4fiutCZbfKYVdT
1++7KV0JZKbF1lxeEVbkckDVwSHqkNnBfjkSF+mahKNpeM23ywQqc3OFnXwEt/NGgmviLsimdt9y
273odvkL+2hXNSxPpwz59Uo8NlQ99Mipbs6bqsmENKf2fTHaNCmxwXJ0W4WDxfZFWa+UsAyD61g4
6C/SuM5RGMiT9hlKJuCFUtOaOoRpcM2J6ZC3Fg9xmSIJqEpAKfxpuTienxVD2QGcHq89q80C6GxP
sE3qV/fNVG8c9bmorjMwIZDm3Swha9Q9rSbODDbka348WnFZTQzxyBXjc2MPe+JXXwdWrIEtDZ7m
L889iUdO5uRo5MTXtAG0SLj4sy2+xCiIB3nzA8WE83Nm2OR0AJzqOkgoTukcyUJ8JmF8nYlw29Rk
K1vI259/hmnNNV9OrFD1iYBBOTIdUJ4M54NrJ2uMhabRNVfOBn8CUQLCqRfIGxJ0H4S7dtA0TY62
PSe12+Agi9R+1qIT3Ck/W40FvSbvIEm/Oz83JiPSPLltkWDsGeIc+mSOAVj2GAgjabu2pxmG19Fw
A/p5p8KHjYJ9cyvD7toP+w1xp5XNxjBBOiKO5T1gMz0OgLOloLdO0HebNu22iuOdomssRKaHaF6t
hDuMLhAWUdMBlFvXu3goPtsv/b1VdH4VDDbElkefuFqcJ15ellgFybJvSy0nFHIFaGRageX3k6EB
Lw3SUOLtyxYgo2phvJ6OeWCtHMFNb778fjK8LcqpqvwBNZQOzb6udQRO58I319yWsR6aS6WN8y+d
9yGIYGqPQ2U43F8255rfVrxNoYdZom5muSXEr92b3s9XXt00K5rjWk0FxHDqYXuX/bbtk8eCx5/O
v7YhKjPNYXnR2hBLhIlUqiigTWHfJbgDbejYZbt6mpJjbNkrVmkwHR0AV02Wr+owRJHXs9Dp7m/t
oD9Ka039wjS8thXLuhpDEAOgvEHH+l56aX/VpvSY9uAuOT9XBs/VkW/J7GY2BTA8ygS7xrR9qpGq
pnX2AbnXL+cfYVhpHfmGu40FEtkAV0OsBGnKG141K9NvGnqZtxPXGhPU+WXj4mLjjgqt/t1VqOhK
4DSNvfx+MnaQuQzFExhoDaiHStsbtHKuTLpGNvnv+kDwGubm/K0WU0sbteRM/Xcp6E57aN3/bRaz
TEoHJUXeqQe0D4/Qqwg5lPc8OXsjZCYdK9sk1BluQGbQggUiiDOIUzZWlx8kimDNNvCgL9fAPIqV
Eo/JADVXgghgO1oUE9wn1nvqgDaAHC0oHZy3DNNpUEeTObxnDWCeoFXN/2zYE03ym9T2DhP65icU
KVCZx4mwDubLIrEOL5sg5lhDaKWHgOO3WrIP0N79eP5LDMaiY8oGGyV4XFPqaJDqdujp3i/Xzpim
obWNLx+boQPTGSAkpbitpYs8+H/WyvrTDHVRHatPS8ZH5L9JYn2GCsMPnP7SjfCHx8tmRXOhxAej
StXOdcT9FjAqHoAZKh3WGuZME6NtfmkyxEooTIwkRbGfOYTnA3FZ70/gaVtf4ZS1g/bvORrTajP0
wS731gDfhvfWkaHAv9RSEQSW0K2b70Pc19mmotDAXIkuBp91NZ+NfTr2foBenL6Y7jsHB74u3ftp
cNmi6qANSV0pRDCji8iywDVXQBRNAjG38vKG/UiH6zk5JzYv4EiQIOMPYdV/CYCvEI6/h/xSeNm9
XycXaH0uKwCl62gG4x0BUUnqPOZZIazDebs3rICOreNTmJatI+sIXOZ/5kM17eOJgUfam+Ld+ScY
bEgH1FVh1lLhNXUkpADJ32Rtq/wyuAaEhV5vfNM8ebYj8Pa9S/dlg/pqJlfyFobV1TFxcz/Y6Shb
THyYb/IaFIHZj7F+rpt2LcIvRv5G7svVomVhxaktwX0XBaimO5MDdr4fgDaK4HGpwYdphtSqdwgq
awvoJ/bbPU+g3hy7ZJe54TVy5ZuxKh8a3I5iv7vyijsWN1dK3aWJ/SnE/wpB3Zbbzb733I9hR3e1
10ZldY3SquT2D8VrcB6BLTdslsRGUJZAg843wIJFSfj+sqXXzjy88awKU4iumtIHXxdqH6h8O+7+
/OimLdldLO7k2CPTmEHZA+0ihMuDD4Q0erTC9oBmyyxgR/RXSvRUudZ/Js75cwvSMXs485R5iyR7
NJPmFhD9J3SgX/W0+vP855gMTgvjU1x7QRkIyLUWLNy4Mr73SsD/i6Da56O3YtUmZ9SuMpQIOamm
9KLEA6ZVpfNd463Vbwyh5BcQW+HmTdoi2qaOiJgvdlaWLKWUleU2Da9d3KsUeiAZhN3BfdW/7zu1
9Zv+xunWMtGGmdGBa3br+yPl6GlPwq7dJHH4zP1i7e5lGlxzhAytrHbQ4N1JF1+xsD6C82TlYGow
mxc+4hMnaLjdClegG7x1s29y/jTaSYsUdAHe3CLYnTdNQ0NzoGPXaC5VBxJVFsU9JETnFHRl6d4Z
IOZt9586Pt7bDf3m448+344dvyxrr8PaxOyMQOxkoBnw7HeiDI9emnwcynDlWm+aOc0Xeulk9VAD
qujkzl0hErDGtTuK+4m1BgwyPUE73qTg7iVuCpuqFXvM0/RPt0p3LqYNua3/TLP7Z1TSkW10hsp0
0aK9E+lWD00P3pXIgqhLy/sA53q3rO86T62RIxrsWMe4eejZjRn38bCY3Ld8PGTphe79cv88seMB
wdzD5REm5qX2jRI+2HdmXu1JKOWP82ZsWA4d6ob1Jj2N8fYj7z9bM7li3DrODqgFyZqjmx6hOXrS
exPU8cC77Pv8azc7Ox9EgX49bZo5/HD+Kwxx8IWF52Si0IhXjxNgENEciF2dOwcyyZtc+tH54U1L
rF1VhinIsjYbWNT5dhz1jfigcufCes1Lq+zJu8dizLu+wvSwpL2zG1BXO+4apt40L5o7J8RD10aH
F3fAacyrcd4Kn71L6SrvhmlmNG/207igczqiu3/stswv772iuuygpAPTVOexIk57L7KG6pbPViT8
9OH8ehqmRcekJZbgbAb4PuKZ5W1acG5AHDm5jUlTrFjMcth+4xyrQ9NUnOdtQjEv7XVOdqjbg1zy
vTO3u6p4cJriMrMni8edmA6ru2mCToGHTCnPN86dsrZjX1crdznTLC2/n4zud8QRQ49ZCqaafgC2
Id87Uzpd90lRX7ab6Ug1PrRBAukScM6MOZqxSP4xjl1w8q4p75k+QXPcwLbKHtLXsCEZ3IFK/FrM
/i6ELV1mR9rxlKBRtyqKnkVFVx1GcLQLFhzJLFY2Y9MRQ9dNsFJ0waNFAN4l6quwsRoQp/LmgJ7t
52Ky/5j94T6HUwhi7zyIwqCzvUpWnm1IwutItjhOOpUtLjJRtfdGkqOxIPvaleyby/h9KcZ4xcre
Rh6Bv/e1lY2W7bfVhG+k1ueqeIeLil1xsHh8GeevrvXZVmWy8qS3P8nXQW02mklSlTfIfNCu2M4t
jgJNqmpoFUgB+lyqQM2KDpzzpvH2pufr3IBeoMgQLpbXWcP8ceBN+W6SaR218fhESHwZSBXiEq9n
D7vqSDwLNDRFYT3kvh8Jq1jpGX87tPs60M0eAdWBg7JoDN13aKzdclUfz0+Oaejl95PI0kpS4WTe
sYjilNk7cQRg5O6yoTWPJyiYQgYZi9wVc3WcoYq3rXOwKJ8f3bSqmsNXo6Ocdk7ATjYn2+W+lYzF
Q5UGBzHlK3NjeoS2ZXtTMPG+SVn0AhnwexD0t1EKWQAwGFVrCppvx0XI3LxeAHtpoOYlzkssjj+N
6EXcQvD2SzOl9or5Gx6g07j1lT+CFxDLUELkcFtk3EK5I5u+T6kVfj+/FqZHLFvviRElFdhCEgqm
rErVUDSbrAI86y3fthTZoPOPMNipzulWV/aI5nishZ1N3p4jufkOlHTet8tG13yXdz0dOhvGlPU+
JH6K28Krpgvnf5m0k8nh05iMLUQrIlHx79Sf341pcl0Ml7VT+IHmwLVTllUa4xbqVKD7HSClAUIX
r19xAdO0az4MPlefNAliZ+LS1N5lYz3XWxRO4/35iTdZjubFsqYSr4829RANrHUMclrwO9jFGnOq
6fU1D2aZKLDNYO6x14DFu4n77cCmObrs5TXXdZwKyOwaNinBqAZ+a9rtZCObYzXxNe4ow/zo8LS6
xBOUzRBDK3KbBNM7ycl1gSLz+S8wzI/OyyaK2J8ab7F7N5HvwjYnn5QYksfLRtdSYhkaFMNcwDRn
d/heCesKIl6X7Yg6HC2zcpyISnAwqqartnnqjBuvrtYoY03TsqzGicv6Y+3H1MW0eCB3wmYrFimi
+ev5WTGcsnQQWgPFEzVWWFI3TUDEPKlrVPM+Tiy4mnHx8dj0kA7kIStLvrLIJhvSfNhqSsdPLSSS
oJh8VWXFdeB3B8vtdue/xzRZmgvnQ2oNbo7vAT1His1Lkb3f9d3Ky5tG1zx4GOOmDWtktcG/vEnp
7ACeHPPNZa+uOTDNZy7KeMnZxjTeSRE/e6F1mfHrYLRsZMnMRuQS+NTf2GDB5FO5ciEwLKgOREss
r/sfC+rCYm9x/wEczYfC5RddZX2dkS0fw9ji0HyOml7d2VZNwQ4mn1nDncumXQegyditey9Hd7en
5qswTcaNvVqmeOka//W67+uEbJ41FQWg87hnuuNdMw2PFbUgWEAOfS0hhpFvQhl84OAlhk0tTpfa
0I2yK4YLiLfFDetu6MmzqCVyHOSqdor3cMSDahC8Kgp35RChxrHT33i5qncqo+/ToV27qRiMnS2/
n8Sd0ZExC4BbiVpaehtH+OoaohtrWsem0bU4EIQjtOdL4GNEx0HLJa9GfP55RzJZpBYDEimQKJsx
NE58Bw7qTZZWh6zoV7DOpjfXgoDtA3eZ+pgXryV3Pcu/+Lxe22FNY2sxgNBalJ2PspA7ZeIWJ2O+
9US5RvJkuELoqLYEZEIJGKBRlAvEVRuUQB6HR5j+c5au6osbJl9ndytjr/DQ6IbZqaA3lnhQVhlD
1EGA2I5X1tcwSTq2bSSg3nAHLEDN4x+xGJooHRJx2RlTR7UNNAmqVGHwJFC7VLk3gahWgrBpapbf
TxyqTrs4Bg83RQ0lddkG2g855NJIDhJaB1K2anuR+XvLtJ08Zhq55E6Lx4CzNwaCtAIE34bcjt2i
a+H8IwwZk9c4N/tvVZU1MnNgpqpofjBreEelD7k6qFduCBueY2dNh9c0ZZorxyFNZd4iOBPelw9T
8t3P2K5uGH1//kNM42u+nPs1qhwcH2JDQjCW7IrV8gr2tXK6Mlmq5s6UcquIe+Rhh14MG3ca7mVl
P1306jrGroltPik7RpRj4m5OnJ3s+kPiBpftuzqmLnO9oh4ZXj2Uzt5rZ7rp0iTZIF+6gsM02JAO
rZMV4LVTiUy4ZZX5tmEMAqLtFZS/d6pvvJ2dh5fFa52xLbOlUkOFNYZ+xE3FrfcsD9eI7Uwfobk0
cWhvYUun2MWG2yH0r6hN9j2JX/b6IlwjazOYKdVces7bmSiCT6hTeSNYcd0BwRKUkA+/zJa0zdix
46ClFOl2qx/vxsx/TEP/wzh1F15hdPTXaDUNeDkwTf0wPYIMe4cU4p/nX920ApoHe9SqJWigkCbO
oSiXApdj39r+fRXK63T4cf4ZBjfWcV+2TcHSMyCi+qWzYLbnvQVy15VwbRhch3y5lJdx70NXywuz
cjs5QeQjebiysKbBtVyYncgx4CUMp+HJBy/ld34/fjk/KYaJ1zFfyAXQymuWCl9MtyxkV60XQFIn
TD/ZJDmWIlnBbBhsX0d+CVEAYwJQDxLmzpew3GW22hfNvLLdm75Cc2B0FCR904DkmVQ28pFJUlyB
uH++5hmYI10kscDo2a6dHE0PW1bpZGdWUvY1V1hqlY9018bM35aka/dqCqFAxma28TpvTRHStPSa
T1uMlIIs81YI+dCK+M4K1tL0pu/QdmWrbAcJfTqcUpHtnmOym9Brs8kBpSgc59it84aavkFz7jDG
ST4dkCzokvoOXdT3c7IGWTR9g7Y1WyMA9wIy6BGT4svCv1XU9aPM+1toZ6NotiaFZvgCHVVb0j5v
7GY5q0JDDmD+mwmb0HkHNA2t+TaD1qBb+zgbcQIiq0I1bGNN3Vpvn2F+dB60POM+gcwP8B/e0Zqt
q1j+TmNyw9Wzf9kxXgeRCUb6OVvul6QqrlzQ2W76LJ1XAp/hqqMLB5LAtRbVeehD0nzXt3JXlJ8b
S72b+QrW2BCWdCgZIjZhvu/SqA7ZN2+aDzaKrp2/RnJnGl7z3t7O6dCAWzpCB2e4cdCagegttn2b
rhxNTQ/QfDgP3M6NKwpFh9h/QElv79pFNOfxH+eN0zT/mud2fc+SqnUQV0NL7IqaRx3xID9ZqmPQ
sQs9QPPhJOz7kUG/ADAodG6W6l3ZsZV9weBcOlJMOWkTO5ON9ycAYs/d9K4d19QtTWNrjkuSpHED
F1NflNkhTC3wWLqrFTyD3+rQMBp0AiJVS1wTsvngqr5/ZJ0d3DtoaT4EINnf8qaVl+3NOkjM6oUN
aDRmKSvcbRIXxxKYxiJcK2ksE/JG9kxnOWv6uCtsIFlwIsqqB4I+6euRlfwqT2q+m/qRQ5m24e+c
rl09qRqgFb6OGGtDC3SVlNAI4OiGTJvcLbdlCS2IzzT+MWUgGBVPONxANb1fOQAaXOWFafzkVAA0
6CwCt8ElUZFHJynugyG9lbN4h9i+4iihYSI1Z5+9sBklxGXRziiPTdxeu23yNJVOFHTp97LAPYJA
8WcnFGzxvP+bbFzz/17aJCQjPqpj/j3oiG+yalzZN0wWrnm9l3OHNB2Q7L0SPdm0JfqSlYRocZdw
7zBknb3DdMpvF32IjjZDBST2GAdiUPTeMxjGx50P+aPLZknHm80MMPkiAeZ15EEk3fieD5eJsfg6
0KwZY6ukEpX8WvbONes42dq0WCsjG5ZXB5gpiwk11A2FaK0dQy6NeuCGC1WSRJfN+rJrnfhEAmJ9
QeKWgsFjCDYSIsO95VcrDmd6+eX3k8FJMs24OgPAQnJJ7yoLLPRoObusuRrSeq9Hr4IJ1EIdpqbs
QePQo66GJD+ooM5PjCFY6Dxorc2yNG1Ros5p880Fr+uGiOCqrMQxK5MLK1E6vIygSF2EOY7dU8t2
A2BXm8ROmxWbN8QiHUDmpXETJAR9LlUbHqBWf2cH0LaGnlK+gXftraJJr2srqb9RGq91n7294pAn
fL0mRdv2hXQkjSig+B5QtHRc87O3z1FMB4/VvW0h+YyyMgMFepPYn+O0qDZ8mldCt+nVlyh4Yqyi
yGO7cFD9dVMQEQdNZW87Ul6WfMAt/fXobCRjP0DZHS0oixB1d48S1soB+W1LhWrr66FtiUy6EDZQ
olLtVBjfem2xs+p0I6FmtWJLpmdonlzIQYh4ANSnyHCDpmkIGa7isxDOndWTtX5U0wprDj3FTIZj
4MN4iHrXF92hK71DXPC1m5ZphZ3XE1Xm/4+zb9uRlGeWfSIkjMHgW6DO3V19Pt2gnplvzNE2xoDh
6XfUL21prVp/fyON5q41TVdhO50ZGRnRxIsgPtvgAMu7UIpxYzCd9oeA8d3Try5i+NaPNHIETw+s
wdTGdKd68/jvwei7Z1/dxKt0tYY+PUw/u8Ud24LqFH7Lf8ru//s9z66pYn1U0prC9WLDzE+ovmz9
4ibkNEcFV/5lX5xdC5v1DuYsfQ8efNJOX/EYAZVx5bD999fzzca5Zomhfu76VbXhhuAD75doid/i
ajE3HnP85e/+xNX55drrGoOG22YuYH5AqbqN5+BYVvoPzf1vVvha0kwz+KLKor8csHgP/9h8/OMk
9pVb9v8fxmHXXLFCJ7JFRxJ9qkneTJAzC/xu2+F9pR6f3jpNt0XHt3HD0laGX7UvX0IHG7DS28VT
vWMm2ZjO/7vhapZcHXKLfKYhIzLkgk4uLarW31JUx3kyifnvTmJydc77aRC2ME24GUdebWrW1yDz
/CWvGLbx/zuKNL1rDE/wdNkNOffDnYGyuVNqU4T24e8229VxD2ypFvzDAPpK7H/yjlYUjxX/E6Ty
zWa7ppcpNTac4QxiAsw/lQt94/pP45bfPfqq5IZ1quPRBXklRXF/eXSc/Ekj6btHX13QXHDp2x7X
g3U8T3R9K0L9V5UOu+aVofRkXjQnAIHUuh9aDInM+h3KGYt5F7of/7Avv4mz12JnaujGfu0tUJRl
OcnidnQHjgnkcqw28/L671vnu5d0+fn/yGKEGDiDzDsK0DJmn1E0ig+/ZcufJlK+e/zV6V1U4Xue
q8Eq9umpG/02rWT7h4/+3/NVFl8dW8+fO9105eXYjme+NCQbCoxKa03TdUgObm7/gQ+o2oFKJ/N/
f1vfrcjVWZZdH1HwVkKou8/hR0uE32VOq35JeRvEN7zubJn2TTfc//vf++aiiq8Otu2Kqe4nARgn
EeeWw/N+KNXzBDrRvz//v+M47Jp9ZhiFqWmFmxwD7v6zs+Xs50bH0KDmBpoKm352kZdKsw4qa6T0
/s7+j10LRvlI1qKh8uiG1eBYODr+hLpzFnXkAS9z8+/f7Zutd01/U0vHhwoaK5uISZOO2NlwJk3+
TkOeXbPf/Aoj9DC4QkgM2Bus3puMkOJPE7ffffSr5IGOBoY2oqCb3kx1Khk+9Uzkn3Q+v1v0y2b7
H0cevAqvgigXjrxPbyDYfSZcHrwWVdLMMLxA+w04Kn+iBH2zg6+5atDCdwW3l6+ymEMZavh6LVlV
kP3fLfJVfHFOhtK7OJ7aFpqljQrdI9rB4g8EhW8iDLuKMCidEq7rIYHalcDtZC8LIau1j0Dra+FI
H7Pa69OKe8TmkMZh927sEvMHCPe7TXAVa/xBuaJNgG9B9SKC3VTo8ZuCyOHvRiXYNeds5YP146KN
N1R3wfMYRfrsksb93ZA1u6aboSgWjVdh4WNWZoNI1nTQJEn/atmviWaBtsEsBM42VqHOl5IetSin
v3z41eljzONtsuDhhNf91ve6L7suf0JwvnHZYNeeoaj5PDN5eLrBXVXYNRPrekbh8eB3/kM8oK1d
iX+8oj/2bftgMcRPK/TetAcxFWP9NAIcYGCR15Tez1Hqj39/n9+EhGtmGsY3e12CLrBRo9n+Z/LY
2ENd9P527pYBV9x0IJhZ/MOx+mZnX5PUhhlqJpVoow0m2RdQ5pPPy0TZv3+T7559dWSdIkvb+Bwz
RqqA/Z2An02Vk1CTP7ypyyb4v50Pdq0lNTS6bHwPb8oX5nMqituSBfmgkzOR5PHvvsLVpe8PGIlb
JsRn54oq81xfQWtL/glj/eYLXLPTmN9x5QZEzNGr86Qm92SdnpxubG6Crv67VbjmqEEuQoSBh5qn
np4oDXZB0fwBvIKF4CW2/5cluOanCZ6svpiAzXth4pqsSkLdph5lBEQ73z81BoItdvZN7pVCHhbQ
RqF8FC6H2vV6G4z9sodvVXJsvWV9qcK42YvVH6BQE6/3GPQu80rEwUawib0oPXws/mp2w2Cr87o4
exIzxfx5NU0nSxN2bgOuHpoaYpe1SEgawtb+HA0l6E489Jdj3CTtbTTp7j00Xb0jSSnOapxwf9gq
yGzSuR36dOrWK9r1CLayzpmrhwfjGuDSsoaVA5qnp3Vaoc8FUL+eb0Z8aigdYZolaTuXKdbINzKs
8k7AnSFtBo4qfYoxVpcKJMBllogAxqeNX75LdZmqpKxr4MqJIeQ0jCHDCifI4quoRnVqIji/xvHg
nduw8qASaqf9XFiYujNujlE9NGkVmN/EB5d0XJqfhURrca6dl7vB8zdgMzU7XZMo017/k3nr+r5C
iWuj9WAyXq7mQCOzppysHs/LXrcZ6eezJbo7eFySm5qQZWssrHJ6r6nuScCHDQdRJg9mzPkaGteo
bqMDjC7OLoB3D6bN6kxNc506oY48kmS3JGzd+mg9fYazHne0ZyqdWl1nVoLVay7Ov/7K/LMDmwEI
un+qMaqdB4uKcyC390HtPUUuhBrnJH6Usf5hmlrduKiZskBO6y7mi9wwl4h9FCVL3i9F0KZzZ2Fk
O6LCLPxIwm4zLvZ9Tya0dZshD4ap3iROiTSaFi3zfjXttq2X32RZ+X3QoTiFTtIKRIMHcNym+gYi
UM25g6AhzmcXHUzcB5kf+fj4QKhSOyxgMXIMBFHSenlZJmYXsFHnoVJr2kSY8aZ6QMt9LMvcrfXr
GsIR87OvJnWW0um8nOkDiRYLPludwEIPLtwZbd1Or+voUhPY/rSOslgAtCiWlmoSkMpsxtwfqnar
F2Xg3ozsfaunhG5kXDWYqpqUTdLSq1AFgXbRvCITWsXNGjGbnBpPluK+WRoz51T5eG3JUrEgjefG
rsc6lnzKk6Ra7EuzttZhMpFWfMjXzvf9Gx2RCusPAvbOL4PAz5vetgXeMWT1s0bHAc3buZHdtiUW
DQohqv5nMog+dSOFiGcw990bIIDabVsc7GdBbD1vp7CtzaZZZtkd52ZdP/EOk1u5jkkHJbIlECnM
HIPboWzD+jQZ4pN0CpL+fqFt8aahFHPG8RpNGpZwFUmHBfIQkZjrFzhfrTwP/TGGX23ACNnYoTMf
ZOb1G0wX5V7WhtBsIqNJ0lWPM+Q95iA4NG0Je/IJRuXLlodk9Pei0AGCElc12juQuopgCUrCKdlM
opjLe4xomTgVxiQ0W5w3dxhzLemlWxOYnaaBDLMiYAPfLMCwzjAHme/R7yVD2o3MlTDcjgd9VyG9
bHajmluTiaiYSOqBRtFBVh2WNDmnPW2eXM3rJm/qWTXbMRyFvm1Dzem2KoYGxdqqW5LDn8O8BLUN
ui1bIzLnBidpOKAwEknaOZUMr7Vpl3UrZhnxu1DxQr1F6xBXGxAE2gEsDggT12ljYP53dAlZ5AGz
9sGnKqJkfg4ZDfCuwbDVxXPbMdPclmUz4OvTZphVCpn24VcBiGR+FvXaxzeCemCDtnxKXjDoWsS3
PS8qkYWqhz2pbqNZnmmjqwCVLZ3E3QAQHt7NK7pap9HO7KZOpqYY4UxF1XTLpE70G7zhBptCf2RZ
27TG2Dj3UstG6d6W2E/kgS9wLsQJ7OfVabC9iLI3tpptdz8lYyS349CsRblvMPem9xbXgHfPyazY
nAYVlq/J11hpdPxtL6n67OcJbbg0NnBlRyRqlsXkkIhryXNblDTIRYVKduOtHWkuHm1+BIk9GlNs
x1bEeVWo8K2Pg/6OlUEDLTx0L34Gy0DpHp8hMg+1CK2/GQph1izsvRoXjBsxMjfbVt/aOCE8X0jV
inyAunibDuA+ArQkvn+mcYigVMa9nlMzyNHkScVombcWmmA7Ojjo7IAbIV3ajKQbNoRMVqZ+oDTE
1acWD3NdoWLoVw7YcyBBzvFR6dVUt0bP9H02bImw0FEwpAtiRrHvhC7J7qJlXOf1WDrzs64GPe51
va4ynSp8nBtWTsr/csrXJpNFUHroFwN6vsdZbaqDwXyCfZDw1BoyY5cmyjECk8SpF7HxvWyY8e+s
hCfzLgkD/jrUvp/gADvqpY1z0VPZLxPd13MQwzJkXPzTEsNEMnc0ng26oXJBNuHzMs5CL4iXLIoD
Kw5r2470cbW2c6noxkqnaizG+cDEaoM9RSKHV6PoMtwW2kkMMa9CqR0c3ccyFUy3cdp4UMo89S1f
yEZo1ZFHX1sHdpaoh2gLO0YlstZzSXu/hFI3G82aOj5ELsYd3vfLDDpB3Qt90BD6K54Lzv1x4zc0
HB9jjdmcFKGcQ/lHjX37zFfW+pkD3pdAMc5NqsMdcOk2AlsbZ8TqMOlwhEo0p6KihNlkORIdpSOs
NtrzLKLkktpNVj9QErkfKsL1kkN9fYxyfzTrYxiFsYfrlOvmY+QWXXcfgA/NK1nOt0VpyzDjiXUt
4MyALhn1Zw1PqQlDkVsnOV/6tGwKyH1w7v0OC8h/QHAmwqZLzYJzcQ+FJ19hj8WdN9xRqBp3DxCY
HId97w/8vWI+Cd7qxIMmStb01MyfyUg5h20EmKXFKVnXrqs2sJox421d66jbTvWAThlHyA72poEF
G7QYSzI/yIvv5plGtaJZI4RwUCRb+nrbYDQ0XnJcJkTP+QUugOZhP1egdCx9YfocPrJxnbXzMEe/
cMv1xTaujSeOSMJ5lxYQXCAgFamu/ohCZW7nQsKbu2Bdl/xo+Wz0jmGEQT2C9lSu28LZPtivCStM
ymTim4eFGIwY0hkTwRugdphKTBz1xyzy9JBgTh4TEI+z6GOCamWAxpkuw6LLjUgkqKPJGPaXJBHJ
RKWT5Z8Ozf/1RLsYvA7qGyiTRGVdhUdaTUSPmXFmsTj6PqLJ2WH8m93wphUPrAvaKNcYGxzTFRr+
HVBYNut8TAytbr2ax2PmBfiFWz+Gg8B+jSzGKkOrSfXE1ExeTIUEadfAXI/suKZ9d9dJSLmmnQkF
at0ImWeOkBg9sh5tiIxpkUD3xRu6GJcwvKaRmCV11G8rWgdLmtRzwRDaiI11Sqbeg0I819y7nVui
HwrXDbipIEsptyYeO/mwrIwkRwoLK5lNTg/jrV802LS6Bf0y1X0JGxlhqm64CAWORZeuoLuYx8nv
UbrKFaJUGw2ju/6OTuU4Zjj3VOzV2niANSsEh6ONcemkfa+n8bcJ2UKzdoR5Yz61QzvnQzEnbd73
IoC7yOrNfZ0OoIOFx54kxZgrAddjfAo3PPuN0lW2Qj/+BjMhlu66gGAPzWMive1MCxumyoZLd7PS
YD3LSU86J4wEvyodBgpm2L1K4BRRzSR1TVCgZREEiBVS2KW7h3TAVGcrLudh6yI6sFuQsKHyN0Bp
K95Rz8VkSwukJwcY6bY8p4kvxKO2cy9+dpJ4OC6zcfMuCjx82STwsc3KeS6wXNhOZdZ2cxMPaVuh
XNkvK5j7ex5VHb2Lx8pbtvhsbjoxgVRvA/W8ACoJkITrMmiJeYCfVwKoJA5Icq7d4tvcn+IoPtY+
Z+WGJsUCby3IW1QHL/B0cLkPveCjHykpMqT2mGRFsjQws2dYyybOTEy4+DF2FqY3a4U+LdT3Pbrs
jJucD2VaCVHrvOjKqLmpQ3RZs1BgP+JVJHC1h8xzeFMJ6aaDjirISacQTonXvI61++KBhG5lamrF
1J4IFfjoDVmpII3bWJ1OE63FVgMyZLlPC+P2kYwje4PY0rgnqGtWZT5ZUH+zdUE6nSICSb332xgW
wiaG4VteOLImOFllNOYrtH6qpz6RWp24tYvdq5HEHCdaTP1TaeAneQpj05l/tJRTsFOY1hBf1m9X
kTdFFJX3bdEt7SOdPEQPSEcVSS5rNHpZGJN3FRB7x5ogGX+tfVIRsJr6AomhVCNu4MHVKAvDWnoH
XoKC90B5R8fsgrWYl9nWVt/CPyfkOIDS3ag+7NhBFuu8pK5XVL9gWZrxDlIwS/1alJ4UH5AV6/wz
gQxEAbPXiOqsqVp95k6Iek9dgBulMCPrNv4QgE6PjiQkSCs4BrgXuAX0IzgmK0X9ES6jd+PFrLDH
UAP+R+jx3JjPPWJqmjivi+/HocaCIc2dhiwOZBdkpmAjCnaqSHMPqd82voc73DSn0MDBdk97XZes
3UiOZUGRkfguW8H7sZvSzAhXKa2NDt8Kt+ryduAF5FbH1ouKn7YpyPqLT66zw+8gwIHyN0WyxvS+
LtwMPhLwZBCHStb1LysY8T4KjSVeYUwdoTQT0zIKu1MtKyn5cRGXmN2pCOdeLfdIrbxyyfhEG5xy
C5IT9MRWD4URVGv7pM2CevBrQNIoxc5QZ4bKHLI3DYinQqnwODUY3QceiwHLLs4x5UotCuWyjzVJ
k6ldwnfkkaKnaQX6tvinpw6l68yx7NsJDmRiL2UwHKa6KVmaLLjXPiLuDP/gpQmGx7GsZPwoVYwS
P5wXVM+NF5MPo8VY5TPc2t9BGjaYt+frq0Q8OqwSOyCtVej/0Haa89EF9aEvg4qh58S6XTRo3Iqe
QRdPkJqehWaXu0wvE56PTDgrJq87SziOID/HknAMXXr8ydYIaikZFgrhgIlO/dlDaA1yqKlPPFOU
xAH2UT8/Bf1YfyQoRpAaKeh1Dk2NWFpJZGgeylYQ5kO5W4xpzzqw7X5qgSDZQUc+aB3EO2EgPNnx
RlU/A2b9e6f76FDyVp9glISgQxS/gSef/NWPrMgxrdbeoThrtopM5Ix5Zv54yTh/y3ql+4hfVGKQ
VPwSLYrsOVDBo8G9dQCXDWaFCHh+Vvfax8CKtu1N1yzJmA3zIvctTt2vyZ/tXno9uYMrs5cvNB7O
DKCPyGiJlBW2xPKTDhFPWSfZjjVj80gYLhXJ1uQN5hvJq57llEPbiJzBSZrxBQfMixe1LY8+1vCp
X+Ry8GEn9ggAjEEkCt7JnnXkCZ4Dwc7AxA/wgER1VeCmO2GmavolRoucrjVK/uMqVh7Kkk0bKZvm
URrOuhOPC3lTdAAGFhQGSD+9ye4uah5bAFNYPquXI3ZhP6X1pJq1woK6ptnOrY/ECoNtqccwddma
wuGe6PFbjU5lKye7gYKvbvOaU+wQdomi2YKWygBnsipub62jFxuAph9V08H7AvSWNCQK1WAUee1D
nRSI7ahGflfBwEQ6BjOgxiDqg3sT6thtRodGdqonmAJDibJvcMm0MsJ14LV4RmkGXOgwJEa5HPSQ
S96wsKIVqgugiQ8dJD1hNCJwFwWhl6O2KW9Kzw/OUcOmFCYo4ZtXWVPDSTfsARYsc8igXVbVmyrS
RKQ+XEIAe0VtdKZhzbosGiREJ7xOW+R+ekkAykSjf5xgt/4yhjrKVhyTNl9mr9kDK2nFtkdGdYN8
btghgLt/7GC/AIpW+3BS9aaPfY3dZl94H53t0BbbGop/R1nBbK1ua4KaBjY5aSEqk1kUD3Hql1D0
z1HuxGcqLVaJg7QjD8AeDGTnS8qG8zoF6MB6SQMPg7KhdabnAuCS699R7t073LqHIAjGZ7G65Yms
7VPJFgskJSzvWQmkswmGTny4uLNHwHxjkg2mrXAJVcMjraLuBVSALtgA2B4HGLdE3g/fTF02ls1d
4QNa6drY35FBr1mHAwRj894Kki18CQ7Q8RFtGgMYenQLUSr1ofSQq5rEX9AlmnMMu0WPWBpz56nC
YeRa0adRTuUvtJN1aiTM7RiYpukCrPGJjLKiMKZLPuDG6adNN3WgJgYl7IRRDpNy6hFiuxp6t+WY
5DD8Qx3NS3XX0gJVqxtfhet0zpuwyBoDSf2jwtX+VimM0+YVPE6K7AIhZPPaxLmzIbo1PWBNDqMf
Ns6bQrRPHrRS91PXwMsGFh04pApaA276jUypB1g+HcskenAK7UtZ+iiG1fDcSXXy2+7ks/Vd0B4G
wgGFQdFQHRnARFws/zgx9hk25s7E4sly9+jH5RmH7hhGiCx1AZF+Mqmnum9vkcO/hMVyFrL8KCy4
MZTh7/6nqhhRXyJSPY0u+rr8slerJFskf8QcWPuAG+MYRyjy1mB+byPI0yJ9UDlbDJT7WrObIdec
Kdi99AMqec/WOe26y9hpyY6A/ZZTlfjxwdUhh7xQFH3QpANWbyLrcq/Qu0aREzQyX2kpnirYeKdI
nF+RRB7UEP1SiSYgikwqH3DNZ3A/H1I5EThVgP/grLipaCvQwbRdnqh531icND3GN9Wy3qL8fyi6
CUhZUWZhSQ98LnLE3dSDl+ZEi2pjCfkVL9Urqv+flavgVzOMaYB0AXD3e5F4x5VgeTF2+tsqdMpL
uveon7Gq/QRMfALG/uoTevIWNAXl8FwKtOq9rkNaWT0AGQRjje2Lxv+tS53BVKHIjPHu/WEpM3RI
7oTP925Yn1AS3gJ2ei8Y/zFW9pP63Usd+S9AtyDmnrzZCvC8Z+m+iS7ctPpeTfqZD27KKGtRzRSx
gWcHkuoi7DYyAa7kyiqrWrWbrfcJRW2a8loT5I+B2DtvSkNancIOzc3aIC2FVSkkVC5yuuxiVu9t
cUegmqr9FxUskNfpMaOnDwqy39AzYPdrYjeqCbcGYumq5aexKzedQh+c194BaPwmcvW+K4udHmFy
A1xoRND1ilQlJgOVj6YuVGTrIAQl53VA9DAfXYk30rL+WM/lvhj6p2jt9hHwe/RTOEvdooZsiIfj
GontMqrNROyXhiq1H88IH3ATgduV7+YoneBiFLbhEwF8gChyK+BupgFfFqN+QzvnM6YKhYn1v6ow
6FIUInsh+1fUwCztl3Gr8CwfDTiSxFC5XXedHvPLe4cq6EmiGefNYSr0/AyPwpMDLb5G86de4U2V
wGprTuLdUFT1PirbJzM0z0hVTYapDJkGbftF4CM5MgwfMM12zuvv4qDCAPBSHCtBHoZh/EgS+gbq
1FEm1Qvl6JxdXOxQ4O1CNu/LubgRfdWkZdKdGtHlIu52ahbbuax+QoNswyjZAOc+cW5rNJAqhD7k
6lEh913hHpFqJvBKKPJSJXmgUcRHgEfminxWft+nsmMotkCcS1U01CkEmGrgeLPKfT28EFk3CNdt
mZs1escl8BjRaQvQvEsFqIcHt6xnIaJfSJZ2MFE4lC6548v4m9fILavq6KrhLnTuHKt1TeNy2RUd
anwkJIk/PU2RxM/KvTe7u1r4N2OsfrmhzKHTkQtcUqgeprcmFFCcR9olxBnuh08ek7uqla96Zce6
XvOWw2fUxPCsnb20LnERR4a9+sruPcZvIPvxfPFermGKjZHZE4GtoU8hGuVL9rsn9b7yvH3Qij3w
7hvllc9dMB75UucsUE8rZdsWXX30ZDduiB/gVfwz5hYnD6wGBQZF6nx6T3A3pkuJIqSdksx6/W/F
10Ov14e2nIIM99pjM3Z3nujv/MXs44tk/7g2mN7wDoEBIoFg9shCtwXmdluxpE7n0P9oyHw/Nvq9
mMRTuBYblMT7qu7eVb/msVdxoDrdyenwGbDZbSyMTet6+sdgvyezl1Whe3KlfpOLOLZCbce4ObR1
vBGJPgYr1MsDe5gT/9BzejsGiB5lwAvA6N02CKo8CtRubeAj5c334Ni/1s2Anot/ExCNqQfpCZxn
usUlBL/dkcDwT9uH2SsqYF5AwcGqDjMU+w+XVQMp/QBF/E2xmtu+A9xcR+O79d2DEfRr1kgLFzcD
v/SPPozOXNXuCFowXdSAmdQ+QunhXSFAOm4Pk2fy0BQ4//I+ttiosVwe43I6RQ0GSPy1rBF9k33r
ihMG3nJ0OvZSxE+LiHfxUHz243z2gm5KB9PfeP10K0x79EOCYpbfoVi+WxfzddmxgwyywEzlRq7t
zrMA0frgmFj6ImsLFM0jh1bVT2CA3S5z2aaRDODKTFBDjmjp9iQ4SC5fqaMfNvHmtPGj+1KVuH6r
Vx6LV9j63nHcSs7RvA6muyIQzz1IzdIGMDQbNsk07RskYpcxvSSvkIjAVUqeI2F/VYn9xIo8IdGB
jq3dwpfr16zKMpu76az9cV/Q9mHu+G4dw/0KUbkBEM+i5A3sd366PslcHELaCAeDq/AULGLI5hEz
DrBcf47mws9RQ58nG38BKzuYsmg2IFLuMQO3L4vkQzEsfeKFaQxMcaPQP04VXhCR5scSlB+X3106
iCZMyymIw98QC4edJV4lHCTul4Dsu7q7B+yzh1jN47CYrLTra6+821FfVDz87gC3yhTSpzRdTKXz
yAe9a1yeg7gGUoJIS9lNLACKBqF+hXzzCYLzLOUezP4EPEHc5N1GfHrx2PIyxPI3xLPu+sT7CDna
d7ggurb+EUm5N4m7a4w+ibU/ssBsIykep1b9s9D5cSi7H6VyzzFgERZVb//Z6F2ld2vBjhNhd3aK
z82MzUZCcT+zgO2gSV1mQbe+gn4g0laJXQ+H3xy9Dlx+WNXS0NMAh2Ls1x0fmrs+EIcoKoq094NP
TLFsZ79g6Sr5LTOTSRWw1oijD9OUIi8b9YYAcOtFwY9ZxifrkR9yaA+XCDa6+pMXPEqZGc7+mLx2
EsISBagGDO+Nw1t1sMkNXSMUXSqLxvKxLJFi80uMH5sGfwgwCeO5xk3NYrKrgIbFJEj9pVEptvUr
L92Sgiu2t8v0Av0f7MKG/EyaNgAIDUZH3NRpr2A20vToctWeeagc6qYZfkiozh6hanta+h61KNMb
vAwfYZF/ekONyNGSO4KLxY5+nIO9cO9JgIZiGVNw+gRSENRakOI+lUiJLWM/GxvdeHVkD52HNCGh
RzSVN4NRfrqGQQKaFuG3iVmfQQP4PYbydHldcoh2ftV8eXPA0wb39WDnZOtI8TXb0GVk9r9GD/8h
lWPYvZW96H6Man0R6AtgMXokhjGSWO8LwDj9QjoOB3lo+ONto4pG17epqu2kyHBUSdHtGg0SLkD1
Yzdh1QiPnxugQHs6E5YAKh3kD6/SU5lOQLsyyyN01rXaShuWqRy6TxFF8f/j7LySIzfXNL0VRV0P
uuFNR+tcAEikN0x63iDoCt577GYWMKvojc0DHfWMxDlVmlCEIkpVJEEk8LvvdZ8jCOVBp4vWxDPx
Tdki/jAz15MyPy8LkJ5Nn5UhsGOU8XObTTslhi5pS/02D/X7mg7ojjxyuIDisdhPracWyUhf5st2
ODuhkh+neDyqOSsW+0VUIuEwQildjYm6VYYoWYrRzI7FysFRIniTZgzvM8JG0+kFS/wkIlH3FD3P
1z7z9KD2uW8bE7OP5FMBK75gbDjdMxxQlNvw1/IKskM4x2HfvQzm4DuQS5DFUQodWuooZ9WY6tWW
u256CgwjdvvcML1WBviTNCs7igUUwjwVEhB73EyuYKHRCZBf0XyzNG/LLllhz8YbV3VRcejHPLbA
JwZQWrK478dxMhRQi0h3NZJrZzu1IkptwcxMyx7mODglQ1FQ0YjxGp5CeGyiYvBazshbJTXQi8T6
QAmkGoGX0LOBACCzWlkzFrx4mul7lirxiwkRf8d5my5XlaoVEKEhvB2CbDUbyFWqxMGJiBLSHG0U
a5QzqloV90I8dTNc1mjmIHiteUWaQ6sGmn7kLs2W5x33VSIHyuAiqnrUD5NfKUgNCmVAlEP6h+ZU
aiC/ENAdl3Y66v5Lyog7UFM1e6AabdsQEQ59pc8PgS71u7QBnrXiGGZJbo+TWIs3YZ8E8jEe8oA0
TSUvA7vUmvo5jAHTD3FWNcIqa9tgF6FRWGkBB4a+6llA1Nw/SWFUd3bWm6W3dIk2n/JmVHTXQMQU
uSn2afOkJn22imNFvXAuUlIn9Sd9m/Cez6ql1quhEeWKRLSiuyaTouy6rtLvSNmJjyOM/9HXcs4J
gyXstCoJPUZ+4laWaK4VuhvZRsyMiGXcRUqi6WghMmMlD6G8syTqh8gCdgx0kwu04FBVhVjIXuQV
njSpk0fXJeG56GX9uW3E/EZLpXgHUFNPni/XBeXO2J9jozPXVaC1nV3OcedMqRI8zp1gGLbkd9a6
bctykzVqB5qBDGzIRnMlz3G7bZUsHtwKgIlUFiOCVaGoImzsrkubyckAXMPD3E8aPcXG1LMmStdZ
GXVbZcbbeheDhifMUzy8yS6SzdLRkSNtzEJ3Yapj4IVqI9YdDMywHdTcGRc6xKJ/MEepqnCTRCvt
LpMfKBYqh5sK7MSU9lEnbFTDWimjcQOkKzEszEc6CN0bYvKYFR0HtOoS1HCWxL5cOFyeiNNK7LSh
ZaDSAeyYJiFYZcU/1ca7VBofk9r0TtkamTOk7VVIhocmsyQnN4XYGZFDCaZ4hHVcl5l16PQodsJo
PHdDT8RhPH5XjPmYaXVki5W45v2eBEksj5Arh5g1dEz8IyDvWpqExKENlOx2Vmd4cjlt9Vx5TmOZ
sNZg3ZaiN+nKQSam25fKEwjwWyQU2zFTPb/Iz3mNiC1IjRshHA96W2s2sfPxxldTx0wAHYxZWg9K
oNhhmtYeHR5QPMkQpICNBtVCSaG3CPUkreMw0eQrBE2JizaD02Xl5kpe2EbC1pAHykPhz5/Lp+4H
cV3Ww5tISFvZsSszTl3LHBhDdE1r8/XcdBuhkVaDPK1DSd0Rl85a2WaiM6CKnCtxN2Xz91QU72JW
aDcViX6Yqwx6VGR7Gt8HwazsqekeEoYMttfi0qI/LLKqBWLuvFGHwJOWXjVdwAY90N++ZSGd8qCw
5UA49r120qfRMwR5nSb07ZJMlkjjXLYThx/tDun6ixjqL5NC+8fCEEFUABkrxVvu3RLGdV7pvPZI
2aaychIMqoQpBAwai7h0CBo+KAyyBrmaqcXHkqe9Fkwj92RT3GECBmzNmmtvzec5CA8N0mk/pmIu
VEm3Bzkxj7zmu4i0lZrwRLtrGl4PqVtz79NpsbUuAz+ppdbtHGh3gQIvaYpXP48PVdi6auRv2QcT
FCbjGszvIvDUlSC3BYGkgsbcE1nltWL4KmfCJYx8GjaOu+UT9QaRa5n1lKjduamkZ0UWvE607pFR
Ah2HqKrS3tVDiUpYhBVOYtcAbVH9ek3jAjsfx0dQrgApAVLRUl1zyD0vT1Ruy4upJ5vSr05qlHxA
U6Ffm12pbm5afRbtDlUI2fIfJCi7tRU9Gn2/LuJoI6roCPsu8HIx3iXh6FA/bzr/ZlSDxyJA2iIK
4rshmVd1UF2xru08Kh+WV5XQstBFcuWqJqRy9q5EwkkO8r0kyxfV8EUqJOldlXp3+UIOrjpagK1m
YqNf3yCi9Yis5MAFt8XmcEBd77b+uIFQZHM2qsnxoQwykT1CaZzSf+EWbzJSuSThQTDCbScijRkB
kGnWp7whrHKVXHECVgBRYJjn/c1yH7leH1FFwcanZyqlSyUy7kgPSyxahDYaZAZajreJOI/WjF1Z
RBQ8ak7cdfsAuUliCU7QNLeCYfocm5p5PeaEPcviuGO4r2S596S2O7OZO3VPcW8BrAK9cUAX1lbx
Rhtwrg+KaWex4tRWfiqj7Du85VVKO0e1RjeM89elk6Qw5Sy7YJxhv61k/71o46M+VrtcfmmF+KLW
3SYRxU0yv6rGsC0Kg+eI2RUheK09CXTBMVrJEyVz4+tUbGZV3lpmtiGrjvZvtEsPtNRZnsIyPqJh
dOdQgaBMpJc6n9flsOTY+exXRfbRd+m9UGXnzl+arErFhpL187ePQNSep9DwUhc7qr1gVw/JOprM
ZxavPY60NzPoKByEjoGWxp3dxqltmskHGqpyr0ljvJ5jfTOq3RNavO4QNcL0Ichh0O9AZbLKLtsI
BZOvKimzDjVGp0vTThz97gklgYpGgCVGstDL6ALaHiLAvabOEGQgvfTUNp73HH6ss9hX2YM5BvrW
LKfo00fx6mpNL13knmVENKCl7K4PB6dj7UKeY7FCT9ZFVcQcDBs1r6SjHphFaXwUA+qkJEjOXdpO
nAfL0EkGGJq4IgVqoty3QyvxZ5IwRB6KzFFU1Wv9OPtjeETMOXt5Yyrbpg5zpxwVE4aqqSl462g9
yDn2mjDUUJHFaDoo+p4nSa8daZ777dT58coyo2ZrRmE1UA51r1ppNBtRrKN5U2R+cA39/i43Yd67
IDE6W1MEELulk5QGkr8KG3TeU6ruWqXQt/GcPBaSDBPmz8VDCKpKV0D249h/NOvyXiwwpuZ94sl0
CbUnVbqEcZfYZhpXdmUNiZN1ibqRwgKBiBWItm62gW1EFWw7QplNym880Mr13A6huGpbpVpb46w4
soIEO9Dkzyom6UfpAT5YyLVtPisCw29MLlY+iwCrpJgF3Zgd29y8ixXp0GmIe016DIAIQHXWkq1w
h/YYF/tGET5bbR7AEjNhMxZCwSab5Ld91YRe13PwRgnd6G+kZKBDSNsbXanb57qLLQdF6CL3JbMu
bZrvIMkvvpifujZboCR4X3FSHw1DfLEWfQymZhDssqzX5LRQdcnV00CbI/Ti5h3j09hD3Uc7NdIu
4zRspDzjKQw7MRnWptFvNUF8MI2gs3P0svtGBbk2mi53DGLUmli7DfQs3UwdR9fC0ksWrT51xYFN
Oar4VjGrPlKxMdi45nZd5Zp/DQztCfYOuUKTLnSeoGyzpJjXIUuQrevzqyL14LzKlAyMLzSnlMnR
PhvY43IZN/6oB7sRpYhddhK75wy4U4FNO/Mo5o6cjnxoirdgUtEYjEqBrWcS71U9PVM802ZYDF5J
Q06dDkZmVaORslH2WSt07DfNOMZeG8CeSk1h4UI2qbOm9loaWsoGjgLHMNTDPMm3UGeVTSzTSyAT
CbAE1VLraF6kKTshjJ4RcN/Imf4WtnmJeUFyNNJIwI6oOedpBsMP+8uUV29RKL8j0LrN01aAYqMk
YcrormqVRNUN5lOoVKckmlKnVS1eQI78bsoH6UBkh+CIdBen1QrgsgHdpldZh8oie1s6iU412w2a
vORg+JzHw6R/kijIjGXUl0Z26v3+wsH1LobuRbzaPGXkDKB+ny8E15+sOngmNTpBHWs+SYvjbObs
IMfTTirmIwrq3o6S+g5tbgLYtfTfFdEwBnkQYqoejSc5H/JdPAFDZKYOHpnu0inai3nvTWG1xZdz
Tar5RhNyXMVDraK2y/VDY0mfJALWtt8oFtFaKNtTAELXWM5LreKDeo6bOpzk1ahCooW+xXvrgGZJ
e+W1luKYzRfNiGbTHtIMgdRQz+MVJDp8kswpPJZBchpYJAslCWzT6lqK18Jh/dwncngqoIaxqeka
PoDgqM3to5HO2wZRgl1m6bumxOvc4knGCcuIPohP6jT1uAFM+DVjfvQD1DeFamieSH1pL1n/gxkr
NtDtVpaw6KjCTlcVE/Sv3MhtvvXH6dDU8aZUzYMcJutZRL49N8Eh1YJrLulvaPrWqdkRvWiMNYPL
YBEXHljRj7mJDoPTTWNl26YRMDKrN2EzjB4d63pGDaBBXyMerfx00xoQfAhSYHxCy5UD44Kt655H
+iJHLPhlObtZhl6w6lalpuIJkJCPDAoPa2Eku343CrrhIqnyV0uYdOBPDzOCBnsUOLuPsdwhINGu
gWmI1LAKNpwoB0Lqx88sEN5o4XpC9PKQhUHE+sv5uwHcNGVwiDwGtkD092HozW7CDxLn0l6okcsM
TLTF96cH6yULup2tTZcqb7ovou4dOM4OKYfS4bkYi0erKE5mJ3I+ENOHpJxfrBbKAk6jsQ1ihMqx
vWhjyvDCUFjkIsdgw6EbK6jcta6MTQVvmU+vPRs7Kw4biHqI6QWhEhNkTTdZJWIZOGTN4+Jg5Iju
jdlnm6gnlI6OyeULQJZh5t2MXlRyTO04gUzWgSNcQHt2Qr0cBNnu8t1Lbommx/RU952INHOSolU0
3PyRxj3YSxU4iC1RKIG99ngIWGxqq/YCPT4E2eAJHcLeaXDDdkIeESO54wiLX0qRpRtRBYk074Lp
5Ccxizy3iRJsv9w8U8X1hXrVTE90V0/lEaqX4dxr15R+HrOcA/+Qe86zmZXcm8l9TrWHRB229CNE
WhB8NPUjH9nk9C8luTcsrcCI+hra5i0YU7fOzFOXmIz12uEuxNx3zCUCJqp3PmkRqqZSVU83Y0e5
H77wf7LK2V1qYDjgWhSDw8tJpxO2VSQrI46OClg6wrg3yGlQIGm8TTiEdQ6KWvOco6+4KxtdlymL
4OChGJ/bTrt22F1inkzdgr9DCUm6b/dSuMF/xDpHz0aolgjSWH6L0u+gS09Lq+1kAHuy8OG38MgN
qMrYKmiDa1jKLIdPnb0696Q8OWnzhOiaw++c+Rjr05dRzD60Tj6I7JJcECnzavGoLp7+RnvKxIe5
9tnnascvQ28Ysj3wsr3MAvw3V3bytd7AdYVia9edVbJ6ZHartY45Dzd9IHrJKCAiaUDjyw1jQ1Sz
DVJZt9AQi8M+pnl8RrN17FX9KvKLgGXGVFrD+x7wArqWIV7kXNgEcb+Ok9SbDRhcOvQJSnJR5fhq
jAOYJI50dnz2qdktzA4wrxwDzxfS0o0Fwc3V7qKr6SNWgK1W1wceBHr4pWc4J6oK84cx0XqL3aNx
E3FtduiWpyeJ1Bc7Q4whUrCBJ2EI0Kc9L3zS82uQDqthsNxZKi9auu6s5mUZRIIUrRLw4kABo62f
oqXFUyhjaOo/lzgXMSdvbxah9to7XmOMwsUXD2IiuQbRlKNR39AmcIk0LrPf/J0BcIsFJQy4xtLe
3ETNg6iYl76pT3qf42pRD6Iu7we038jei9+mnqSab5bU3i0jIB1J1dLHHstO+VKyBMm0M1gSyVJZ
uOYNU266InNcGySrqCzMWO83bUk3gr6aXtW4Pydat0mnx9TiADKQvc9AQ2JLFQWndsyYblnPPilZ
LRlD4YYsT13AyVHMZ5UThly3bsKnp4hxUuDFsWhWahXaM4l0kqx6ZtTi6CjQ6U3bscw2BemflYbV
snRCqsnMP+bDaUYIEy5ORcrAZSBhurwmSrTlorsB3WCSGPdBM204ddhi69sNrlVEO7tCF/f9qJ4N
XRgd1WzuFvSP/HpefSxrlyT0XaHv7GRqNlnHEYHu0uRgAUe9tv18yLhdAH6OtP62MQZbDedV3izC
qenOX0rrVpTufptwS0BrrSVPBlM+U2/EMXGFIPNMFima6f22NZnAsAKkSY8TIENOZOELwCjO4tVF
43dEQYBOoj0kCPtQhnBc3lRAeVPlLT8Ut8m6N619MSmrZJSPfISScxcvrqun9cB7WqglpBwXqWXK
WR++1VMdNLgWhu1y2IhikFAJCISWKyjoHG3qPeKRHIyGT/5QepWc7VohWS8Luhi+VIGKJ+RjeU+s
jMflndCa1jGAxvUxohZWXEbusnwsr1grxk00v0og68vvNXQqkuVHVJpMjJq/asLRs9hTxspbVhSe
MPJCN8ERX9DdLs+SQ1S1q3Kia1/+ELLMDsQhLst2lEUndIv3fFyjEWGECdqtZWeMonPQSR5rRJYh
+MQhq7FBoMaDCNWeTMtH35VRtxRIYQanMa1tYBmOVRneTBskeTS9uDZcRE9UZIqLDGjLp+nQhTnL
dhnP8b024DywMpYAcsBtvVCOKfA41dRmNPTbZX0tyRPt4uqjmqV9bSCngor0r2II/1+cYgYWayhg
xbqesNw2D0nun5OYRtHd6C4PvoAHsrJitdxAopYuQ17uJIeVUeOPuX7S8/mqlNE2hlHlX5fXzeYr
5YjGmTk1ysRlHZuJoJrCAShGsbFF7flO7AfANYVDMPqxMOSrSpHYxj2AVn6YeXIzgzxM31EAQi+k
NmeEtNgRleBxC11au0CIlIy1CPq0NxWOitaFdnuoPSpemX620JQ6Ze7vhtIaOXsTGJxBG9pYihQA
3xoAKE9fo3R4pSvFvdlY31n70GgKauLEc4v6v4aasHxalOpMZtUnp6vTIZ8k3wQN1NZFH4ck5DRg
dsv4SYzXTvafZFG/q1qMPcsDhLlxU78XNzlEWrpcMAwpcSmz7uolblfwrRtVmU9yCrwyU8Vpato6
czUxyRb13bICL1+nW+q92OeftT/k72IqXoxihOFRXzKjpk6ob3tpcfb112KYziTQXApVftd7aacL
DaNCoSuPkHf7tBuwTY0fyzCBv/2eaPMr4bk829B863Pxps9VsDsNbNsobsn/LDxpzmlLpFAxxZZw
s4xGiNybNosOfZY/J/H8HKk1J4PyHICwAip4PMRtIAwrLbO2xiA965V8woVzqK34VtSSo6G3dwLU
twovgoBMuEuKHnt4Gd1IvjXtS7oceth7d21ZPQWx8jAk8kugKlct5SAQadZalElqzVQpdGV1YMmx
qhu/ry7ZoJ5mvTkYHA2oJ8i8rmR+Sf9bTHNstKskw2ljZg0n/HSibJWzj7zzXxDTHShXYtS/mUGe
nLYoRmFrk5TCaJn3baGPtoI/YCSwZkblXAIM0LBJvkGchwDN+gT5oP0OgHYI44jlwwKLzNRXSYwa
uy4mcJ2yPSHGUuxALV5Y2u9k2jKseB1PjTFVcAzyUyMr9xzgL2R4XAezeAuKiRyhNPey2VjxkVdk
peK+Nu7iUDnruGsaM1r1JsfbQX6pRI0VhtWMHRQst0w/apxPiH8axZVkup8NLTAQTRPmMf3eiwg1
qsa39qTkLDeY4iLR8VrnUTtj+4Wq0RpzWEkUDWMbrwSjag7pmL+WPIykaa8F7j66aPoOOs3LMoMN
Hdpm6CsnrZTHgRNDmVDWLAvRsgBD2tl+xswZtKFwFFV4V0oKoxraManS1xJBQT20L5E2Fk6UNS+j
Fr2B7OTs3BoERIcZRnvPc0QprYmJrFaldaP795ZRP8D8e4UKsy2yqmpj/lQMFVEnjWBLU7ErauuG
JR5TWsN6K1jXdo6PHM4e9NJ/xVqh2IYw70yzR4is3YKt7Mc0fWpQBaHp3iitsScyhFvnVnxwc3GK
dqb43MFbhQ9JaHm+mNwXKXoupKKxQy4M3sx0G4kzrreZA0Yph1dJYZEi7OwW4X7uzC36AzVmYZv7
ZCW2+VPbynCF8e2Uzp9m1Ht6PE8bIewHDzscYh3UhZU9m2VF5z12+Dik1BUa09+2+BqYX51BNENw
1sVCXM9Y3r22mVPXl2jZrPVB5CBjziD4uyvBgMkFIANVdE/9EQf5sLFAeDZYn6OrkUZIwapPGQuP
jZCsf+SHj5WmBx9KbWS7BvkDNPY8e2OFFE0vxbOuZt0h8SeE45OCbizQelse8s5OTYpcK5YSbO24
VqUiidZirH+OSuv1WvVWleZVisZtFWtXP+y0dQyoi72lySJbjll9A13HYTOmOrnuRACalSl6WRsI
jqb10XdsshbiYD8//g9d7zB3+yqUniUXTlCu38t5ACvSazuohMOchTf4vtdjmmzLCi4wO8lq/fm3
glO+9pPCObbYMiKyWaLM3MHOUKbI1vAXmSY/Ck7RiCP5Q2xWKraZzhvn6gSyLxk5Ipun0nNYH8Tk
7eef4Af5cl/bSQURbaT6GG0olreNpEO3y/qpZD4vsT9L5M/Pf80PQnLUL6lZWHYVyLORoPZRcuBH
jmKW/kU+y48u/SV/x5DoqlIoyycAucGLF8iE1zSG+/du/EsmVqs2hVGkpCKnKC5sk8hWafL/XirR
115SxSySwBSTHiC0zV0jm+cC9aP9t+5bWQLG/jB2shl2quoydWXS33idjGFr6630V1Fb0vJw/0Ui
jrLEOv3h8jMivTjqmXRJVsMGWbVccsLsDaIwwkmr8hWuk/xRUDO5R8UqU+8O7TxkbqcPZImTZJ3J
3lCiUPh7r+lrB6qqV6OimQg3QUKAMK8s5VWEwOEvgreXCfevPu2XfC5JKabQNxJ6/VZ11oJ++dNt
NMjjQUawGHs/f2M/mO3Kl9nedlUMikYuaWbe5lQfgKlYA8Q7RXj4+S/4QbacskygP7yzaYqB7cKZ
AEF14XCeqV/AAYLyTQw/ltmeAjv8/DctV/xXz+vLbK9yih46uhIjGvhv5ZA9S7X5V4GYPwgOU75M
9y43CJcOuTZF3FBcZ5BjHRE0MSJYTUq3gXH8+Yf40Uv/MvMj8me0GPnFCrvoi2q2tlaVWxq1/0VX
nB89oy+ZW4olTkon0PIoXLp4WylpOn33N9PqvraaImgHz1qTsycuB7vlGYUD7sGfP5gf3Ln8Ze5P
syRhG19cIIbwhrS1daUgVTd/7+JfInSR642ZotHnpaG9i0uocP3YlLn+9zKsv/aZwuBqSB0Jjhyk
pfAk4T0mi7b8i1XiR8/lywQOS6UbYM8YMP6wX/pUUJve/Pyp/GDQf+0w1Y2z6Ec6jRIk+smHag17
p7sADQNGwUojkAGLz89/0w/OA/KXqWu2RVUKBPav2KCzY1xHBQR+j7CUmhHno5FD9U35X4TB/mDJ
k7/OZU3S6foQEstHDCStdaTnoRK2qihFzlLJ/fwT/ei1fJnH6DAWF2uprVLFqBwDCX5Hu7G/mAs/
WCTkL7O4DzApzTQ6JtLSehBIgMuD+Rha2vZv3fvX1lPZGGESNGiWWUSDI0T9WcVp8fNL/+DOf0uL
/MNu0Otz5Rsmd25KkSeiisO/dxXi5u8d+KQv87guC8zQS7dzgmVHh8yoYBumhez+/OZ/8E6/Npsy
J4k+pT6N0mNg7NUCBEnVrP/FRvyDKSB9mceaZukY/Ai6T4euKAHGfc3f1SISFlspc/T5WNUS9JK6
NAb//Dz//j7+R/BZXP65Nzb/+E/+/l6UqP2DsP3y13/cFRn//efyM//ne/78E/9Yfxan1+yz+fpN
f/oZrvv773Vf29c//WVF26+WTvKf9XT9bBCZ/HZ97nD5zv/fL/7y+dtV7qby89dv70WXt8vVgqjI
v/3+pe3Hr99kjSnx73+8/u9fXD7Ar9/gbV+bXx7+63/VwWf+2fxi11H7X/8zj95fm//nKp+vTfvr
N0FX/002cK/osmbBHfLHt1+Gz//+kqmJ6GgUWTRFkfCob7/kRCGHv36TzH8zVOJwIBsU5fcvNUX3
+5cUUSepQlT5SSIjrG//fb9/emP/9w3+knc4OqK8bX79pup/HjemYsngw/wKyzIs/CDL/f3pnFU1
aT70meWyvNmG39qRdVpA4hFe8Wn0QPxjaYTjSBEKHMKYEORq76cwZufa3CUNHYjqEUruUdduq/o+
CHdpiRn+u1FJgOWW3UhPEIQVUou6x2cqvRl49PRLbNVuTWdpaXrvrIdSPSeyx2IHTkFV3+7zyHJH
a7bH8SFBGav6oYfFrUaTocdrrf/M0AmlOIohONMYbwVOyWrJMjql8U7SdpFw7abdbN3U7a0Ug4s2
uCYQOUyLM4nUjfzJdDkeN+c825qyk2frrl1n8qFLHcFyiOKZiHbEhfYZfRbTmhSZ+GzFTqS57b46
WqfoJfQAPcc3RXJK0ZXmQ32WYm8bniuAbEiiwX4XGpsri6VdufNOOUZr3lfrdiiOudC9Kmx8xN3C
p04+kUr0RmY8NMMO4MbOkAwjjyi1Y0G0mDqBk3NQFEqII72zB5MIQPM8Itt6VK3WLk3kvQOUZPHZ
NTeq8TaEBEya5OBKua0Gaz19aSYMOEDvhe5NokI+wuiKz8CQj8YpaX3H0pZmdARg5N9LgPkmRfa7
uLiETZ9v/Git1NZeDyMbAbFtJm9hvZerFyIoaQGB3ap6sTDiVgNUQ+vIqDNl8SFWj3VypI4jkRdG
WBJWrYmo+TaCaSq7QzFXjt4Mdlgx1gYskIRGJ/QB1YN79Cqdeq2Sl1x4FK0z9i47by8Firx+vgYZ
fTZTy1YsN689RcSh6WXBqogP3XSrgeA2bpkDbyf3kbWW+7XfbLEFBN1OK07Vk25LTn1Vn/KVsI2E
NWGZ006GZ/LVc1lczQBp86UMPk2o+XKVSLAIwt7veYlAuGP0IZZuyoCztFvBfzD8a1buyDQJSKSJ
OQp3+rHM3widiYxjySyJbqXhJrHu5uQUaFvLXCmo7bfLcd9t58tAf14CRNFgphlBBO+Wv5Mhiif5
Lq+OsvZUq1fI+gCnYeEqKFSjy9BelgCIvYXrqnH67I0Itvwp+55k65joBHEViXiE+CxrPIk0nNFN
XIDP03yQSxRZrr8anNnDMJOsCqbOqhC3iAbXyav1DDjjZOmuttbKLTqwyro0+YPZ3of1Fvl/OdwO
/mCL9bW1PvMAthYtm9C6Sy8e6y7UTmO6SVfGtDOjsyqffbQ+6NRJluvDXbdRFALOkF8B+T9rxb0c
n/XxXdtO6stQrVvtQt4fdMKHkV+b+NzFd31/R1hd299g3mfR2WsKkeLrBMwQD4CIvTc7lT4pPvdL
wHgT78JFq+B/1AhFFfoDbq1xnTqDI9Ye3ovmrQJHH25F4Hv1ErS08gsIznuYratgPAT9x6A+pcMu
9K+F/jKW977TWO7Aaag4y/pNLHmTeg6Gz6lGfgQxXT9G0j0xRE7T0dyldcpydGTiYCZoeIaTuBmt
h1yADIQUS1I6LSw0JbDyFCQHmntfujm7StK+EO5ybhJNfimsK3pjWWRCGatKOybkFVrJ+8Bi05aC
LUMwANba0TTZk/RqqGifsR7MuuyJ1WhX4/UP+9jv+8If9wF2nD9Vv//cByxD0mTSp0zFVL8cPIc2
wJweWojSPHPXY9Caz2W4ztBIENeRe2ptTysRTH+V5K54j5TWX3eKN5AoQnqAnbqDuYrPAH+3wmk4
si3kLktwGj9LumEv7RKcXltjdvZ7h7QPo/bU6oZIWmC80Cdj7lhXt1300MX7CJp72MjhAyJyTXkl
64oJRuwWmoM8PTQP4Xb2VHltxAdyGm+IKQCr79aEzvINyqbesIbo8YOgbdTuYM4bhSDiYDU55kjF
Sm5rReSAO0MdI0VyltVjP8YSAYx3WfZWW89dfMKcGMQHVCnoqTOEhKznrasnq6a8RpODhE1jGd6V
84mrwGGic2aY7ieGEMy37+SDG93NIDswsDYN6ITCaTlSfsyX1FzBw6JviFRkpeU20x8mtIKpaz4R
JF5I2FFvx+pBCo6StM6em/p/E3ZeO46iXds+Iksmwy48JKdylSu5dlBFkslgMEf/X7R+6Zu3pzW9
M1JPB7sIz1rrXndwYdg0T7GApshBdXPUNX7RLoyuZLJ1NSi0QC/tWX/J/PxnLAMdKTmUhcu9Mm10
JTS77S31oF+uH3t3dtNPSk1k+W1yn/D6YBcBXXihgQ5vcbkv9UMwvrT3idsFl7AnFx3/y/G9p1Vt
AysWUI0Rc6lloEWcTFSx8b7I7uqsFvgPQknpuALFPQ5czn8/l9Iywf0fKPP/H0tTk7EvW+PT+ev3
/9H4D7pykfvJNAVkV1/yWomll60cilD34CYgVA3++pF/fBP+8ZFLG/+Pj2wW6E9R+MhsV6AJFUUg
b9IAD18yO1eO+qX5fDYeDdiVTOKy6f6CJfzKl/uvH/m3jqxU9VgpoJAK9IWDA98GxVsoeeY7y9vF
hQcTvzft2H9an80BmbtYfTaILR3ry3yqnof3fFscyq/Eqe41qvZ9NdHV2e0ddld7/QSJDdBTtWdH
eTbc4qkIpCASjWBH+QgBmZBd024eNT8Svc063C23ODzBJULhqjlIFxWna8WMrTN6uNbJtrmIPTbt
ruZlYflmhavHYbO6a+5w6KHssJsWrBI3+Z0clM7fskeV5Uj6rwu1DOr/uFGRulYu2nKjMOW/POK+
ts3ubs+6k26MB7rGOOYQUiBqcyzvJgfe7xWhqZOwkNsY+Oq/RndU3bAQ6Ai5xH95cn8BS//17X6b
KWNLXWdNy7dbnUYXcfJT1dj9VvuIv/PYSTgbvqMdXBrsJxosknbdHUs7GPKjI78NlZCD2Cu2xYf2
t1QTCT+RP143VrP4vRiabv72gDWSJF1uNUe9LG2q6jh1m6uQG6zU/eoGf0CojQ9fpvc4+TtjW/D9
662OJuW2bZFDNUhfPDDz5pA4jVPt4wNiZhjOkOdTO7m3ROZYJwAMlhAet8a7PsYTFrkwD7eY10nF
ecTez/SqbjtILn9PrqFb0OUc1CKkmsLKpI5qSDkzMVwE6U5WYKS+XLszFM3TdT88Ys7gJT5uZj2M
EyfaXMQUUC8LioqBQ6CPjTs26b03FHyoizRisDvdRmOZ0ZVoJ9TA9VF9uDntjt9TRPezMF1+5hOl
9yDvamf9EjP7YDzlUHHxUrhCnhEYSLAynoLandxLYOFDC38hmOJdMYXojiEFsr70qBD4x6uyFx1X
jkmta0IdxgUMHFutvGuEL48jXR5LtcdC5G2uQz1/7vuXEZse3U2umxsWKJegaw5d0kM4bJ0q9ura
notdrvjW0v9lk9AdRJn0Pl6EwpinBrYP41TTMzUc21NefhSbOVRq00aODnFVDzE2ytBw0LCvYb2E
fXOf9O6KZht35OE+Zw1oHW4USCPaNKgQIC2Y+JlucZFfxYJdVZx4ab4f1j6Zd9JAQ5gHMu1p4V5y
z7ibdhCHugerWrapKBYwvXeSUPES6DqO/N6k2MP/rMZtDd8MvjmWRkN+0vRA7Z+Q4ykMUrfDDZ4/
HHblYHayPUw7Sz5Aq8J15Tp5c5ax23MmxGxrx1qFnPuv2YZSB5w42Omz+nPZTaWj4Nt4aA48tEj3
7KuEIVpIo2mIhn7bfIol35B2LeOYBnkzqCLDSdutIb2sEyc755ZI3XRCLLi9CEDo66MhCWXwBymQ
1KdOpXIupgiCGVCVvAtsTdx1dlcXCWPh8bSgsYTR7JGWKFXO9X4aRa44PdJC7diNodo+lcUj7VKB
GWu3Z+sbzX5lbGsrlEu/vkHJ8KjvkZ8HBC1ogmkMKVjme/V1K7dH5EmX+FDzckjSccTJfLWp5M2Y
hXkeWL1vYImEEww8BqdHgBC7UQkP6qhkh0LfYKtAj5n5k+F2qWcwonjG6gsF3818LPOtfHlknX2p
Pfjw8kvp4BnnkkejsweL9nq8V+VzpVX2yGukP8RoKHAghbATj++rwb6uvEQSyHW6zhlkV7cedWOz
Tj0UhNo5+h5Uj3vYrO3LE2L6PcySsXPSD1XDr8JNGH3Md7NlUHb1C8p6W7HX7L9bgbBSZoKA7G3J
Dr/V7r+wCEZWubjtCO2boC+c42zg5ctqgxSMBvE+H3btVyk6KPYZXkEYw+3TJLygNUlcs/4yLydj
wIsLqekcGhl2G7UzWoc13NgRswineUl2gzslYl2wWbbntcc1JVCuyjezES7+sbpYrbfM4Iu8BGNy
OEdorz6wB9NJAMZVElsGVHCpV8rbunbm71QMAWPfHdeOzT4N1DoPMeXBgBJFIR4vAlXG+IGQ3rJX
lp1BP+Y46+YQ82AGYtZcRyt+N7ud1bqSgvsbOxdY1NsYMbbTn+UXc5vSa6Fuf0+6YD5nuKT5jc5Q
R9eMAL4i6oJ2nJFPsZA7OlexwosALr8Tl64E40J0TiYK5zO7uXQVV+gU3gxG6F1wKqZdR0+mBNzb
XPNIcwjWBbQ2r8gCUor4fvMRGwl8dRzJ9Lmr2XGGBOvgjXme+HE3tRedMVqdPqkqDhEAex7WuQsR
ljED88XEihLRC0NxijP9g0DVskOIlhYCZ/yBvtPpnChETlq4CnkI2CF+6M8dzfp1u3KaT6IeIDrC
hXybrxiXCtXN3YTmph9FfPMyiM0Lt5fPxWCkcxsIzYW4Xf1icBuUpFfcr0KcUGN6opvbZwEhCXnK
YLntUQViV1cRye5KWjg8/LpAWFn/4Moj1X4Jm3W6iQuu499m6YBO5bEbG4HEPdVcjq2+sPOnnAYp
GGX0C4frbXIQiCQij7f4YqaDi5I7z3fYyeKkNFdf7Rph7w5aam9g1Ic+Kd6v50PSPGMqlZt+UiFe
h63t9zrGZFwftAi+inGws6pF/YW2bCh9XpNLal9FN4mbvOcR65MHbNCRKFJE0i1209ixasV+Vp5q
7ALPV32DcanF82/emQgy6Pjw5C6SB2UvH7V9+XxpOcV9dPU8iXkKwORYe0MOV4iLXlmT29SfJlQr
Gx6W8d5Dbz1BLcsNv/Y10b7lr4XEuXykFkm6gzK5ojKiXcJwC2ENviZYPxxXGI07V7ioYi3WwYAz
gYAoJMVBPS3OE85a2+SD18Iu6Eko0e7nA4TodXeeMJ5rwyo9cDrCEND4M9ApzQNsRI7hKwIXb76J
YhXO7faq369b96rZ6aPi4PA2PxctEl3En7CZfGnwmPQ+jb1+QXwNrSmApL3SvGrNN980t4Oh+G2J
0GNzvdyr1z1RKjVEJaQxm2vhX3WiKfzbGXuudZhhhdi8amt/yk7Ryqu4bzhiFAxFDn+65pAOzUYM
53ZbAtLoBM4EeIQZToHnImaamzwVDWbeA1Dogg1i6T3ucxJhILVbIaMprohKJ/C6lmQ3+VrmHzMw
KWrVtoy3ElkWt7urgrMMz4DxiidABuEJ1ycZCg56EVt9Sl3Lab4nyzPPRpC6UVhu4eXblR7kLIA4
EXbJGltwMeIqjbTx0bqj7Nv5Rn9fmZQjOP/7ZV5IaIHceZM+GU+32M3bsEeczHi4+Ic4vMqLeMiW
z7wWBcZeJ2QoqQQ0ihM7fQyK2udS88rLJi8fSCeI+Lj+rq2Ra9mz7A7mrruPD3EwE8Cz655iZhbD
rnmXwGEWbQNnzq5waWY42BrcURxlB/iivUxqyJiGSSNtJjdFD5pPkmbIhMPR24DzfPHTHgWfZ3RC
ClrUdC5Zjr2yaZmHsTYAVxLZlpwMZHi8/uSTfBo14h2yhOzbKy+Lo2Lsjqs4zfFn91oHlnN9iUeI
FW+37py2jO6nrLO1t/ZnetY/zNdsEZfbqeKU7zk6DULJBQDKofxRh1Dtz7gucYIkIIqmU/5wKZ01
JH27el25n4NIHtC3YY6eueMAJdAZ0s8rHSfR5m4VchlqlxOOJjsgoOks8/w/8EJ76A1E795ES5Nq
Q/20F6QTxl3uXgcRHbpj+534lzCC4+whqencm6s9Dh+AmbR2jnLKKucHvmabbskcAVDEM8ScdlCH
pdzVV04vewo4buoMXbiiH+iCpsMbwUnopXVkoUhWRLnGlwCqm0eiD+aeKlkdYL6zAzdzWr+tMOKU
/AhFOvT+xDdMJ8t5Q+14Z55zp/5Z3dwmss0gF0hIz+MH1g3wB/lBKeYP8l454vJY2ugP8QXC3AJd
YM2LfERIoEa29GO4k3NBZIHiYYtdAN5V+KSMJ8DVZyjYhF7xlnXY4kIeP0IO7wiKIBT66kwzPQuV
2ZZP/AkoqC5+Ax+YyrYYWt4Z1FjE1lUDNUikp55rgQtEt0AvuBYFICjobvRhgwqhlPZl52X1IRr8
1U9SuYA+Hf5TqlMIEoQeWg4m1c5PM26SnOD7NnawO+0ftPhe4f7wM3ZhKTGfjoLHIu/xFfXgXMat
MG53HAq4o9FOrmoH1Xy+whDHG8eX9deKcgCuxLD1656POzY0102ZOXIvxjPJWxOPXkNDZc/3KFlA
+YcY1eePVaETYVgQnJYwQnE+WbnEiOSME9xkTuQS9hM2xbPbEAwn7VsG2ELA50/mOxkaOjCURJ2r
Xju/8JPnK48e9TXQxPW+z3HeENZoF1hwXLYFMnkaturQx3ugvuVuKA/sMKBLJCaMZjGtHeUBsUFU
OkBK1VIFNjcQg/PwfNlx4lMv7dUr4w9nIM51fW8TRwUX1k6PzYyBBrRJYbauUbky96wMVk8Kw2OB
jZGgOs3rcIh9XuNP/ZNTauQZ4Kqa4Tp2OePj+Yjc26L3R3NB16I4yTa/w/dYFXh0avCeebn6Y0pd
L+gXV1uI0yvcouIQbg1siSZnFIF67yjjvh5dIrv8aC+F2Vv91uG7dPMnFA/3/YH8Qqd1cPJ7sjrv
ijr8UIHFPHQsJDDjFOUbxrjVS+PiTYuTXvpQvKv30926fjnl8dHIYTFQWP3bznKGA4oxoaWP00bZ
xN1+dQlGXPPH1V2tQEQ/5RaDr6ON7zxIyfvAwP2Ja/vi2fg6P6wxwMOh83B54cd6TY9YmTbh6N2E
4ppbzCewK1I/BnRI7mqDSUu3Q8+6j/if2/Zh8gfQv9u91tiUd/j1rqk6pYXGmKXNKd1T4V02Krb+
0eGHJ7qXS4yc3e9nDHZtDLBybKqd6owaNX5q3fnHutn8T+YopOVCS6C1492HAtQzZG/FW/kF3qQs
tm02L2Ye2fKOTwZtax+sybmpTiML5FgaOKtPYXxNX/H9A5jaYYfGjqp3bhhRs9NaYImUkQmzTlqV
1t6ZJwViMyaaumM5UYBpHQ4ey4SNQ7y4oK7kL+Fv9wRApD9hPPJzu08Y5vKjQeH7W/If6OWfUBgL
r/r1WtZk9XfOgTlpq2hIQWGYRCMs515QAU20zUKdcY0RBNAtIoPCNWLcKkRL08gRhvjrEWuyFMWm
ZiNWR5AQZ79gmCmySUfj1pCJ5a2CgdfF7WlqWFzVwjikThUW5/Zma+wZJIetjuVmzyp9vn/jGHwn
JlRfvBBcHRrfcnFvj5gv8Jx3wM60bSF9SvwYIdTiGLSjOxZ47CHytwUo1O21Z21Kl9fY7UqbGzi7
sifb8owQCNCNwUhY+CqxX6YfsG+pjYHRCnPrt1Xp08mDwAFdjCFixP9Gj39Rcn7D4Awur6rh9iZb
krbcg38ghEVsWV3Wg8GBzOg2a9LHJcXtiu8tVi1uz4tdOhWvYv9eiRl4jq+KE9vVrYBnkKj/hbwi
WX+45//zfX6Dlgd08cUVIovoLa4kZgxE/bgzA8g9QFgW0vQZCdEL9some6EKLuodHuZ59KP352Tw
1MlPtcOceEmN7s0DhiPQxTJ4VpMvSVxE4pUVzStSGrtusWbGxe4uQx4o4dklhg+ayxuG265a+NG3
JXkxMJ8SDPk+BlLXi/Cyu7lka+C1Enk4dJBBApYDbJKt9gqnySY5qg5TJQw9dl6ju8r3xTfWat0B
yA4qwBROJ3yvnNsQGunLMB9TedemoaFuGYdyPq4XhNCVkJqSu67b5HrAFkjP3zJ2n6OILqi8kwd8
oZpHsK3hcxQqPboLt4um3OSxo5YkgfmxjkVROSotYH6qkEqJ+MxTZaDAke6nNLw09HRgXUgjAAkn
fzb3eX7KBj+x7qKL4Gtsx28wh3KfBLKNX5pDQATGYziGRq6GJANZ/L02nkjuWk9i0LDZx+B/z3oS
fu483RN7MJnHUt2iGADqYV8cZfd5/jo1gmpVRzYhmfjlAxl6aJyR/DUuljPMug3Fh/OSBY2yNDOL
e49t4i9Hfu3W6P/C0f5FtfrXg68quqmQLGxpvweX32ZUbPGVBz/ZER/gk4uVitrTaPRDxW/YmOH7
DNZ53a+Ow4v6l2WiJP+BVGKQuqhpmr5eWCq/IcxYyupl1C5n2y3IQA54yHErt2x8iaT1dw3m2H40
mmdKj1z1dvI08BLgwjloaLydLgVNda9feo685b6sgqXTle9Wmn35YVa5mp6ENT0n2DvTFiOe/LWK
nFlycQ4BSZ88XXeROWtlYLD2zQ8lEQHyBw+9F8NEGRG9eu2EX4Wz0vz+NBrb0e+gsCxuTIg2N3Lm
X8E7ns1Po/PYc6RHzBxHa8O4iQsK08ExH/YSyz8R7zQiVWrOWESfNrOsDfJVKl40e+i9wCGXhVgZ
zPEGZGhkMEYf0gDJVZ6p+mBh0LLi6wHArBnJZSAh1MG7yOqxT2TZhsWQQA5WY3sbs+PcXQxvaX9V
uwA+mZxYVB9W6g+3vxyZ+sIB/NeT849b99tSBesIJamWssSILoZ3ALl2p69ccJnhR3+jJOkTQZA0
p0ycibseBeB5BQS/OmCbqeT7actpQuTCYX3KPjAeaFuve+2yHd5eDFrdFd8ZKvr0gypydXNKFlGO
JgVZKeYn+QNEtwpi/JLomNb4cbwsEwAOUS26aAYMbs9fmJCS9YdlCI8quWYSlRh61G8lIpqjaDWM
hPtId+wv1jcbV/TlRNBeozcgqfQZq7zxPV+76PHwPQXV5lygRCcgSRqTq3OTNwjiUlbSd5znK3Dn
HWflLnlkU015vTNdbDwYtVoBcgL89ZAyVTcOaiLHeiDaTmRewa/RQ/PD080TGukmhESxXbiGDO94
xxymLXGVXkKtLXbsEzyOcz+745GtnlSx2he7KJA22n1bbLU340lJPP0RXsgxDZOP44oyPTqsxPdk
YJi72WHWQUnqJz6bDrt8sHygmeizfADN2A4fSZC8WHvSQGkYFIdpx2kPt0ccQ4RygBhEZIgJ6I5o
NURx491eah83U7vysNDexk7vg6IF7EkF1hOCbaKXucVnccxajkp7HZA103PyXtxh27jMKr4RRgf0
zMYRt8XtGPBQ3C0N8SpkHbLBbTRh4+EUWKzQ5QS3l8T/7w5B+kUu/9fzbkiSQWoYTLjfF8yr4aqq
xjomswtE9ocdGGiKhTYQxw3OjTNY2c2bGNgQOV6t9yZYnVlWUQ17AL9QdlemDSWA7B1mZFZOuPg6
jd9+QZu7TU/yyq2TZdGy+gQQvRz1d+hi9dH45PRY4iVwUVig2vYOb5KFzbDWBPC109vxcbH3tkEs
et61pWOa36fYaR7bn0gVCQdF4yNeLXr8EdwLrwahTv68z2rPqGAgBPEZ939mwTWWikLlpFqa4tsj
TXR+zj5ugEhgNYkLJAf4+269AwEySK36d9CtuH2V1s7KoEHU7q376yZ6lMNbvZ8XGKSu3A6hK07o
3Qsva/7BrqGMg6t6iC3PGvcERVvCePzLTfrVC/9+kyReTp18YEz41r/pgxIMdhTjwpIm22UseqfQ
qw6LT0j1rl82g7SHH3Ih0QoyCUMDVj3loR3umx6bRBdJ8luFYj12CyoLrkVJ/CXRouAjmYhiElKE
iX04GozvXHymYxgqyFosVgYka2GtSP5jwe7k0EUPSbc1VL9Ugy4maFkUryn+EglFXbRqWGHsRgfW
uENOJ0ZQZXENOSMap5xEjJW87F0+WAgmpLrz4sRCZvQ4UYfBzrD2IlbI5WRsfUuMuHdBl4TjkbiT
5c6cl6Nn0Lc+ZKWPm2S9BbVgxnlEfYirG/D2JPvae3eXntVX3WNYY6VhPRq7LijfanxD93+jSPxi
8P/rfsBdtUxTxWbc+G23PVuVqekrgu5oeXZYcOA2tIl81WG0paw65XY5ZfJwPJOcKhj+2Dppz+vg
b0TzPzca0j++yMLl+EeDb9xMvO9NHgzZX7FFdGsv8ywwmwUabxMRvVVwXUBLeXI1t8x30mf8DGeI
fLM+aOj7SWxw6juGGK65u6AEbyCShQOUT+mq8Ghi94VVLZOqU22icB3G9OneygXrNFuhEZ/SON0Z
Kbb+Hb8BbJqF0NG8egZOMU+wxWSML+yUrI9j/3HbZx6EUDLBQPyZgeH72LygHdDDOwtjEAbOEa4X
vUP6mT3oW2xYySSQmGKJkoDS5tQH845AbqbyxFW+2Bi2CviAXW/Io6bRVF5ZUWAhkDeEFAQakyC6
V9bQtExAFb/+5m3bnDjnSUNz+neMNfzhL+wV+X/VEb8IO7DI/u/R+O1VJaUBOZvBo9G5mNaP7wOw
z4+B278DGYuFLS32Q+elj/oJB6NN5V185pxg9dOx7PtYFpB/OTv+VN8Z/HRsgGTJUNTfWtEr/uJk
MvCEYNEgaME8Tjjf8CvBqx0af+metOVf+/eL8X+f9lv3pPV1gZ0zn6b6Jg0/WFTicvTDyD8v49P4
MOEW7F1eJNAvSmvsSMTR+0S5+EzTbBbsqwN6Q4O1sQ7dN6CPMCHelPcXyr9GLdgWztW5ecoz9k64
Trm3LVt8yJ1aWFGiwODP/335/jhB//Py/famYzEV4WCcLT9Q8WCdhufxgf1i/TgeilzIRxoV+Syf
oAfxnGtPSKHpCRs/wZrpL5fW+FNjKsFZoQ5Yaws5+P++6lkaZaNCurS4kOudOFcYfBK0Edt6jVSv
Xoh/QmfRnVh7tYVGY/cie1z2jxdROeDyN+mEHr/E7Zn3QtQf/YxPmYAZYX2uXZAsJB+aaV/O6x9c
9RF041eCE5Z9AcNg2xkJgzuwFil8k0+JjpdR+FP9nF2MTmMg5x9pQaY5D9aJK9UOWCyWPLhEWfdE
hRHz+Ze7Iql/eM5k3cA1B5UAj/Zvb1lj9NLajFemqJDOUztAqwoeonZp2i0Oh9wBRbi5fDNYalBj
MH608UtAXo+9QlCnwEygYJGAkVKmuMw5qNvH/AAuwoQT8jw+qlv9E1sNnMU4zTIBKJa9K88Yr1yD
2xfX03irNT++HNXLMyik+p28su68XXzZ3Fo4zaYLYQDXhbx5hkE4EdSYcUVdUvB618zYhQda/J6D
EzmXtSfxXw5VHO0+zePtblQxn/KIrG2uQepIGzxkZ1JbbMjHPVvDs/EAHeY7d3h1foyMTiwAWxgA
iCMc1jnHEVbLVForINaz4+2iue48cg3WDBJ0MfDSJoEtyOp74mZiPkdSB0TypAzGIXOqyY8eIYbj
b6p7JAfpvsrxzTqNGpY8rR8uudAeT3XuSzSxsze/q71Lunt7wMZCXQsqewTzjUiPi/lE+pKXw9Z5
zMKrgMYKrRKA2tN92SFUD7BghKn8TYn+ZZZsyx+RQ/KqI4huIWIFythMqYJvF21ut/16eG6Gg1Q9
xCoGIZ9Rd5pISE021SMr6zgER+uREntrNUiZQWqHhhpIdfIpzjkKi7+8jqr5x0fQktaGAokMj5jf
3sc4arLBIJtAQNOAJmzFGNKJ0XJUzOJRSlwBuEH/9OpB06GXwsip7DhQ2UViTWJ+rdkt9zPQM+KE
bSq/1qz+pPwG0RsH4Yb0FUz3nEw+6MOa4KuDBYVwCnAjbUFSyq9esCzmNwvDvjREFLm4Yl1Mtmk1
e0g59pf8iCIViyEJPRmHLfPaA4DjHg1GlR2q1cPI1rDsTg03CDcsTovIjqQN7aBIN4QHZjXYPIxC
dkTP9Ab10g+4sSSWTdvFjYURwgBdahwGLcqZkNPrW+7x6w2MnhXMb2cdJN/NEfSaVTDR3dItmA18
woHr7D4hSBPNADHhNkt9bNNzWm9wUbZLJChdMGQSC7C6Dhcv20cEK3G2jUwowObzKjmDvqkcrwOs
42WVYt1cGS8L3nRsaoEZeIMJkGmWR6IEA3Fgxad4I2FRXIdZ9cABapOXNayfCAKDKNx/lxfkA6SN
3c/VVqZQIUAoj1HzmsGegw6MvCJzM+hroMLAy/FXnMEuwi7VQZ3RY5RFVEiI2TlqHHhQwC7s4Dp3
2kxobcogz10FnN/wIiD25bRh3bOWtvlwZzEDReB/Ltr6tYLVO8tB9NF7FI9jG8bMLPVbxPWMXIW/
eP1MV960vmf0zRyjYOuO/throCJUbD7hkBCSRZpg74DYT2wLhDFu+DGNLxJC0Cy1ud0S7rGEk9qk
FwwoJPybEebUaB6Odv2Y1KeRzK9T7mt7lkJN+RRfg1bf6BMuk3b50+1kmDhrv2r2ebOvOZOup6vh
LTV8Kc+oDxg1robLpW7gTsQw2KCGDepdxTI28dRqozEiNW6l3UXFXp9x0Wd0s0d2fj0NAgy9BU7n
4YjzrakJpXfVfqfDB1E9KxWQu/uZfTKk+2WNiyBene7UNQcqsYm8ed9FBe9RELZyg7ZOrnfupWXY
8d0Ur9zM33EVLm5L6SYVsJf6bxAub3QL1gcAkVoA5ixdHfJvOinQsMKNbm/WfMwxQS6DTIcKbrci
AwjrvVtzjInjmJ1x0ey4/eQviJe/MJGi+/orS4TOqiLDLx+PrnuT2lnbBEq9w3HiQxIHHtNwDwsf
CzFTuh8j10gFwpVijVupww/B27SkluQCnPTiJ7uMvrHAzshmGcxOR6XPZw+quiOkinILI/Priu2b
JGrQhtTT3xSgc0QZpAbLAT5A0O0vl+cVDDEGX5h16d1CKuSGXd2uAohWT8BuI3NTgysp1HyESWuB
deCtJR2Z5S2xEYIJOTUQtXlz8470PaE5PxeC9R8c1hk2de4YESlT9/UUxPilV75GtmAbZOngdcxA
kGgGH8Yog1JxZA1IAtjtp9N9iu4jJmozTcXSNHjltCEVsX66EqTMAXkNibLt1ve4KHGdGcFEnR7/
u4n41fn+3qvKlqqtLbSGa1X5DfmSTcSuMgFmQlJcGeIv5D5M3yF2c88whBMKB89PAtYpsWkKiejI
ug0sORGz2cX8d9wz91rLjgqLF0MOwISiU/NoYJMaYbVszx1bBLxJn5ZZkLMGWuOPBiLMzm86K8Mv
TOy/fyLlTy2ijI5R1QxZNs31bxqWSTMrNc3ovq/egFKFgO+bzYpkdeof60eCzDgYYMBctzOBoYyp
3D3MuGVBDBuI2Mjm6ph7F5hIX9bxb3MIX+EPLZtC26pLmq5ZyLj/t3+dKwWD2Yz+NXqD1k/vyvXV
+k3KxE7qqkGAw+ArsPx1nSwle70OpflQFMumaIJa10FvxvSTvasNQKV0rxmLjOGhjY9D8prBJt8v
ZDT79o23uS1hb92vzlfpM1VBjaYzJLJL+6KvGFavIUlau4zQT2vE4nc8W8r7qgyHQcgEAp0UfQOw
1JaEdO5ggCU3wr+glbAihgAhuRgvfsgvGiorVqkb08WUm1XZhkMG3s+5hHPd7lfjE1HcEO9wc5OZ
fQanIF+hFVfWHaa//rRKUeVexyuL6ejuur20J1U7atefBSJhcxNouzlIGXhZ0pOUbENjB2ojdwvv
qZfkJ5FZb2npnawBjtFkRME4v5pRUA8edsGwSeL20QS5vJzAqxSsygpXmsMRk4MmzPJ9iWn4Krjx
0fK2bNHP7da1R55OD3uZGSq7QhFzLlhwKR4lqpyeIWXpo6/K3wkUdOtYSB6kqY4Db/KIsYzyJ/wv
q/l7gDXJx/uMAfRfku5JCkZSDolBxxWjLST3Bp9mIVuOQWWBVZMELQd9jrSRFCJhFIK3ZaCew759
tdAfAjsLpBhQD3dDkP7o/mpwOpo6ZugTCJPs6VSFM8EL/DOARVjRIgKBnd+akATdihODigRVhau1
sgmTaVCltZvSxzBJzB5MsXbXky/Wi8vN7yCC3I1bTh653WDOT6xWfqR0ZcUDkfFo+QUkQ1whe8/I
HQRg2udtE7kwf3a9xy11q83teXSx6Qa9zjf8FzNH3CoIC4IoeLzudB8t4k+9gwH9XLmIVzxo3SP1
xklP8hqcImQ5+aEosHoX3iDipNfrM+sEdjohPI8RmGMfebQamn99T33zuMhwZ9/as6fe0QEs2xR1
CzGcEefExMUvJ2NnPCY74kB+Krd8Svar7fWzeU52eUXamUvwnzC45ISIoeZamKpQQdD3Tg8QIAnD
23E80AoaroHaZxSoJb+vR91nBxlaYRI2z5Mo3CmwPH0D/QT675aS2jjmPaHlD9qpDhf8f0AVgcrU
1u6qoAsQMrLF5Dtpn8n+ufdAEvcJlXhhfkNkqcTlvv+R3mG7tdvP2ZncpWHFPPeGlgE6hlg2Enxb
/T7hXVV96nxn2th5A/38wI+OmtPI6qVHtyy7xOXwRl4uQv6IIfscbmz+5k9pvOKBndp562s3X7e8
9Ez9roh4UQCXkCvo5b6v8VVg1PrLyPrHjSTG0sjMWbYsM8P/Hn9yWlvzkPBYqj6Ogzkn3Lv53t9J
wRzAcAWm7tm0ONzwHWgng8tf5hXlj4sthaqgWyogsvQvoN/qTQPP8qVpx91YReHgiZtT57tIPsca
jG+ngVnI27fQN72m2ETwv4xjdUG9HsbRQYaYfPFy6J0uIg2Zyg/VdGHMsSeg5aRPVVw1vSdAEU44
TOsZqbLpG6eL5sTvbIhK67OPt/oo5vqKsyEnDskYePMzDaKTl9unC1oT0FOW2RdB/wsDMB+IThOg
k8RCP4MaZpiGSw667Jm4lXjXpUG79vr6LpWC5PI+ImrvcWn2jOhDpwlL+v1losYMxAPdSSSe6W5W
YwrmXqJNGaKa9ZvsILHf6clscWAMZ5QlYSLV8BRG+nUDzwNJULKv4v3CjXfzTeFryQtkqxaIwzGo
CMxpuXa4fl2EskIVeNmpRA36V3hF+Wucop3BKhEWpoSXpcwDd6otrFy3+LLorccGRRKlgIVAPeM6
IP21s8/1YeIYwetWvY98riJG4RDVs+ye/ZfuAcDWIAVJiVljxy4Lzq6M8VRyhD658Lqd2c2Y1X5k
zyIDG5GOQ6IPNMQ8JCI1otnEto+cd0q/dnNyuES6WHz9DgsdfuXc7ogoZRNI1ofPfuCygSyztPiQ
jnqHtI5VsFIfdeuzJXMIppPONhm+PNFe+y53ADIZeZal2KQeMnQiHRMkfZ4lIQlAExEa9TaFeljd
aXjFW+8TKBMLuLZG7ILG53ip3P/H3HnsOK5la/pdes4CvZn0QPTyCqMwEyFc0kkkRSvy6fvbiUJX
VuS5mehZAxcXp6pOpiIkau+1fltMW+SiwNKgaBc+YoqQMzPGpcCvU7zPXxfVndp7Mgby5SBFlNVm
1mGoAzN9QW43gJecYId346wwxx4bI4Dp6wJgKFw6JCUbfufmlJ/4Uh/NuC4UH9V9U0CmrxUzykCk
O0BRKG40DtR61EmQMsLRGrPWu+dCvtedkH0iaVCDYKx5EEA0JUSZ6Y9Y/aH/KnFm3jshbwEDS++X
qNQVnz4ArNJTMJ+X2cijHqjmri5Qsdz3ETwbyMcFdwR8MtcsKng/jTi77DIuMc2ROp2gHEWM1oTp
GOPSK00aMRZZ5tkXgmnjHgCbfsuwww9voZYWpyhdLH8eK5V/RNt+PToEFPILy+AoF7tSCOXFhJpt
hTnWtd7hilgjCd1+p6I6p+nuTj/i1EztOM8gFfIgCy1GI8k9f0CO+9JbioIVYTY6bLLdaSRFYU9q
qWu+ZG6Bzm2tMeVgU/DF4y4wXv2FnsaBTxRfEo11QMGCBvRZ10EYtC/IIiYzEzMWtILtaRsBWKEp
7A4odHgakfnRlXdlR5/umMPgyryOydKzux8zcQDsPTXdbkGGHhP4gLZ2kIjGNTaEl14wqC9yFg/M
GVq/ESYqioG9nq8FHyxsJ6pEb0peGt7rMJsRsPIYedb+bwbPnyqV7xuKppsymatiZv4u3zoZSm8W
VgntR5DIj2IrECTzi5Ma94wd1vsRAIUwsg2nzyrxwXRzV3+ojY3e7Si2k9VV095bY7JoOPcUWJJq
3eYhb/3bFapFXugv5bvQQJ591s2f6aarMc6RBrEknzGxs/rNXxUO/a9BxIa7+gUzCGTO6SMjYRhN
sszAFlnOccYYZAfnHBx5x/eop/vO+IuiR/0HsyvsxX/ei2/PYJqkLX0rPIMgg0v70dnRyrKjN8vt
NwRiu5d189YH2hafgDs+NKHt//lLoP/U7Pz2YZBVozqqaljWT23bL1+CbrYqYlxZF/kwyJ03g8Ri
XAc+o3diccZ8xyhy8U7yS0l9NC5W5J80htLjBgxHdxhNFOv2Qs/coaZ73O0CuGuvZ5S0Nnr6XMku
ZRZFS4xFXNp09S11S8i3ymEjcvYNE1NhwKDa5H7PMYHFKrhgkEY1QqpGweSO0jCsszVIW489QOaR
ICSqo+SkEfYgyR2JJB540MGMy03ms+sw56G4oFXDRkAOKs45OYJ0sLtOgcVlAepfrXU9LJ6EcgP5
Pao3mfw7As85kVOP3htQVZgOdF4QbYiddboQIn5o1BaAtkhIAhSbICHq5tJQq74qgL8EFBi0Jgo/
QFqo4wsWWN/oMKouqNtCfQ796xkqU3yEbTZJNmJWzcGTV0gtKhcLWlOi/aS21msrXt1Daw3aB1Kf
jm8OraHPcA+K3+7A29wJEt+Me79/S5/JGeevr+mp4+A6cAMC2UJilKFdou8NtVswSPFYsueHkxHR
tTziFHe1TsA/tNvhDzzP2O1opsH57Y0+TCcnoYRn8RZx4XSDW3qmvh0NXK6bi7ac2T9CNb1X0y9R
WBYQ45vI/Dsggsi2RfJMisxbWidotJvNgMIooVQpc0fU5THifO5n/jF3XrgYbsaFs3PTX3ZT/zBW
jwQ1DBT5oubHoj5WG4skkoTu4lgu3FHzcBlcm01+XtJwoHKENe6c7YikqVB+90Eu+TNIFM8s6d+0
Z7VPlvxRT2u4FPNdwhwz8/n42kwryWE2VtK0UcY1+sUp/7gpwK16PFTLmZ6iy4ZjnZuYPm89nEME
7fXq5grBd7WTciyeiO4jtd3O1dq4HRRa8cY3rA+wrm59PqJ4M5aSwhPhT9SzGJQ8ebK5SQLMjjgE
c9+ePC75tozTwZdpFLt65s030dHQlwKlzlZ+DVgWDW15lXaMjKrmG3cfjsE+jYEXeNaOrIKqm211
2gxNYGu+xOpV4xXdNNgXdBgT6rPC4epb7xb3KKvidVmfvHTgyzvEfXB+U3ypDrQxwtExiZs+7LDD
9evzmYURn0cX606sY25GwpOEBjGdgy+RvsTMpZ+DK9ktNIWelyi4hdCSCR/4ol4bSdBwNe7S/GPs
tjcQpS5kFMxbrxo8ToDCdm0roPGwAZvnnkHzzheU/8MSQpta/Odz7Z9s+mwjsiIjAYId/h4+2c+3
TLdNCM52Qv/TxOPG2aUbvh8HKradZyb0PEi+RpC/N7GPz69ITZ60g/2hB9fdxV70q7+tSto/kcga
YjQZnhNN0ndgDk6l6bHoY2T6YT3TkaIumT93MBRwbEeoSsyA6Yl4J9ZAEBj8RqMLJIHMntqgvAuE
RQbrFEQe7hMyId6ll+aRE3KsIly6kMR/u6d/rk6/XQ2//MDf7iat7khCzMkQAxdys2jcsI9AJBqh
5oO8C4fnnz805Z/eIZ2wNsu0DJipn3qhX+6ipKULyKSX1EOE81Z+9qHyZDG/HLMHmam0/LK3V3j2
8C+vKn6N77/mr6/6TWxCtYFujDqvmhy79RCjCgFLTEL8lT8Qey6FyO8vryj+xt9f0TYQvqi2Ccz7
34OnQuAyWcHME1yZr5yhd9ZuBNicHrNXoIoDrga4zgTgepHt/rYxK/pvI4dmqYZm6CbSCV7f+fbq
l1vvKHljipGjxOfUYjrE7GbcNXacFfcnOTyhkOKM5ry4sQQFsHGY6wHduaWk/pDg7+Si+oTbwPOO
yeuufj/lYVMte6AznAbS5zXfNzhvi2eViLl+I3X7nlQSopFGkKCQEa2/ARUsf8JzcA6LGitJL2QV
Nw/VHUyYyDPx2fP4CqQKrlG3moJyq0cSpnmXa9N9mnjeAz0oPqaor31qYIgCQbvFn96ipRqHVdZw
8AFRMjsbx/q1Kh7GqHm87pwfMIrFaXm6UtnjWv2xPK0Yks3FecsAmkGpUT/lGbAMaqQ9UGRl0/Ww
zrqoaz+IajXHoFapVlv0Lrrzgrwv3KtY9ejlvS3ZJE8gIQReCCbYAx1AJEJXWr8cV00RsuWUB07A
UQ8x5f35mVLl3xQxPz9WGwgahFxRTfHl+uXLcy0Sc1Y7BS7llcEMsWsfVvBQmFRFXsHCDMVUaUTZ
Heuxi5DJht6niipdgodmrAGjj/eyxup3WRIDgvouYw9vUUJ4053zoOEOZixHatF4oDzKaXduo5ZL
DhK28fNxSYKdmW+0a5TaoZK86ahukxbm/nnGlsRTgYFuYrfzAO6vW4BM0rfwUWNZ2RckNxlIYk1t
q3GPQ/uimQEETgM1ruIqTPC6Vi50pbiFx0DIay6PyvZMrTRqd3uhPrM4AgpjYJmNhW2s4TGLeZ/K
G+mybdp1611gx86eYd/f5khNEBK83oofonLOGT7KGU6KfASvOVqveHkV3jz8CQAsZF+E7Z6/bGb8
lkJzhzePUC/kZw4SzhedWh1MwtljjdOu2gP205gzGh+2d6b015em2Dnthwnj3pJ2M67qjqGsicEz
JosrPCogwhf0W7FwnDzMBYSTQTjrKzw5xlLVqCeJQaF4ekwwqNt9SaFu7WqXtQgzh+7CZgC6wgwt
OttCGvtcnPvoxuF/CWAZOUPxl6pv+gqhIVVjFP+8T+9a6TJhIsv/88OHrPr7iSYePkM1dVQ8ps7N
+98PX3/Js+o6cqakMYXUEqE8FbrfUfVAMIvRG7t3FdgFOTxGAT5cPcbheN41O/28ImQxsl9M7+qN
z1OA1S//QdJikeAgu5J+SmuzpyCCEO5dj6dtvMTgC7r2fIKEPHUkAwS1vj0NgYNtA3D9Hu8d5Ijz
UIPoOdX6PGI1eKz0TYdBcmfAiVHgHCAQAhhW8WXHqeaP59BkuJkRkr5RDWlm1A0vSJPWnq4X2jFI
ib+F8oXuv6U+PtWWd8HMzilElRm9nJc0oi75mkSKyreD1eRFvdyXiNEwoMlHjtCzC2XMqL9QqoUW
IDUPZDIDOGOGwHjvdioe1yeHBmfZo+6YdqJxcxohgPetvq1Umv8CQrtk3KK3lXm0HOjyxTB8NgyX
akxo4mBu0KJgBMxC8+HmrBiLDX2FF1Q19zqhkcidEB6j4bktYTpSi6+r21aPxoHNRIlvk28WgTTu
6ADKbqFKFRZPMIctSSc8ZNNE0HNQNMyrbtNTM8b8yoI3HXMv5iXSJyrAwA1ta+3wv8r7vrsuypVm
HXD1Y9GLrnbcK15Vrkk8UG8PsFmc0sjRx1DWXClE/WoV2+K5vsBWLIxmfcleAcu0eXP7QQFMOE9h
zkyr4EXHSdf76Tk2QWFPCMRAa+tDZocYr6lDg4DpURzRFUXKS3QjvTKmQHlGh6O1a6V/vOavJcBW
th35VYpA2JaY18soI9glDQz2Tj5UFLvSBlD+spWqu56D5rbIraC7HkeEuaJQmgUGsifFfPU2IjsU
bccxMZrk10/t0pAPBUoHVdjvb37tALbc9WQUAGCoYfJBeoEBDE0nku2qwMGpy8854q9lR6Suhpaa
1lhySMo9ACqrdwzjX/ItD6I2DTg5u4YLaGk7fkJID8vA6Ssd+AuWHBGUXEEOORYBeyjG6D9Y5OdH
1VxR6iWbD9YpsNv9xME67TV4GK1/kcdPaYg1e53TTYTFD1oNW7PNGay61K/5LDkbCX0FHdMIYUgn
443C6IDeixutYrV1J/9mUmnkWag9VBeBbPlZtwdtbX5lN99i9TA3pMAAiF3um7224t4DXev5Tj3c
noePGbhKdvllB2epfI4TXwBxfYb5K01prR31D4lDAaM/GZCaaFVKxZvy2s+0x+qG/RqFdX2NT1Z3
yK73f3UO/Lwn/2s44ygzTVOG1CWk17a/sc00VfQ0N+f0ZTVR/zM45nJytXJtWuKE1Xp/YqmXCME6
3/cgCxbxJadI24ljdcHAtuAGY3iHJEvjOp41pBlHBW3AfDCrdVlH3LyyhMy48E8oO+AOVxcSpFCO
XP26uzfTe02IauUCkzZRAVFBghJJjIjZ/KGKkIcj+LO5aX2wwGYx6PFZbOhAhTERSDjmYXkLl4hB
MqFQ0IxXus742iwG3wy6L2cSDjvozSR/7eDYQDuaRSMyXz3do42agE93mKOJEUZo2YPWwuy5sJ+b
BfEJwNBkiS1kuCnnsyNljH+keE1uhLqCb28uWM/yqAZsgnAtyOnArVX+JJMjDWLAGmSWAuR2+Yp0
W649UQhqgKohldpraIrRfeBymGLs/Mm0Uj3N9gleohs75xfpECVC2KldZAEakWy/0LnrVRQImTfZ
QaZFRKZOHK3TX+425Tfl87fnQcxdv8xVF11Ou1MFyHODiHZLwgm8G+IRnSQnpEGL8wqrPbpjqcB7
tuBO+vPVqv68On9/Hh1sErZsOqr+bVy3zbbUTwOvr2/4lW8e6SNrQVoVfoYdGPedcn+Co81dQM5F
FpwgwECjAp34Ps7ER/xvQlUXzOsx7NbEESHY4yLKVkzJy+ubvDyRJuI7OwNqKvXPSB45RJr96cCz
x6hYBkWE1i+qwvK+e0K0EMB6u8SILI2IxE7A7txD3Dm7Q9zEBJEwbLiIZVb4jj1kB1vsD3c39y5b
jtvsYL3fVlzl+IrtoJe86p6ElJiRSoQVGAfSzOME7/fsa34d9u8CPb9hZgm1u2L9Ma9Aw0M9IG0F
0SbAGHMNEpQAcdQFZAKs7Mnen0DNYoZE8d9I/viYcR3tUgRlREXI8SUmQObJ8A2UO5pbBc4BP/qA
efbFjh23fMLIHMJOL/Wd+GutJegwU6rspYuvnPzEcUHH1/4C0oMdysVkfjhvVMIrp+0GaUAdvphr
Z1PEOM4jYX8j9ygssWl88RO/yJH02dHb6lneuEx2xfvVL7akP3nlwYnRSUEJsGZWwRShwEjIpBnd
6W5++fOzpDj/iPZiiFJU27DoNXC+zWkXvZ7OSjY4XtEEpbImAU7mWLuEdhaXSFWwczvycSh3Q+OR
NZPLkld3UcKG5izGOkS5lAM0qNJ10bfvc38ly+vY9K7RhahepOvB4jobfU1MfeUDtcXsl5NP/uS2
OpJvIpFzigPLs8gnRjN3ZPaAULm+Qo2j8OLJZkaOwQkPswdvzb/x2iMwOCcrgMzb8zi52Y8ziBGK
B7l5Aqki5QsYhdfn/+uIPSUSD0Eb7d2MpEBqlvxMrBaK53RCUpcfHJF3euLHebu8XX4g8RICN6Ra
BaXqaniWUQhMQYZpq+MIPrLAYVdt76ZX0LzZJ/u2DQkq91rMf851Y6V3xZZ6u7VxrxqEhS2G9SXK
OXmJYNgqLUlnex11dhePIdUJUuLr5kpe9pxd/dVv10NN6iLRCXxljaNuR0gv39t32zU3UsxbfNvZ
dzQhROl+3olMXgUI/JP560XEK90O+oe+cNoF4mmZKPJHoj7RKLqIQR4YudE9GRePETXKQ7ZtgEaC
S/C1YExdXnbXCKUBSdoXNC6IbT3kJ4Ig/2FaK/VH98k2fgrhPfz5CYws9bAaIynPOJJX3d4xgYVR
6S2ypR1fLD+/74y35hSigeGTRmDj1KCZ0Q12VIXwuhLtXbSBEWSA9NUC7hcC3au+MEsA9TP2oFNE
5+4hAMdsuUzD/kloWKajuNCgdBgayqAiMB3JHN8QBnj0x5DH/cYW2vh0j5ofYR8aQp8oLcLbsnhi
CsMYBWGEZnvtLAthUdrP2T3jnD/Zixr9jfjuQgexj5N88YL/ToCziDW2qN+W6raENB0/yj4cKHU4
gdEihnyqUGnxqaAKxpi5ZiCBiNd463EwvqdQzgH2OHKCWz9j50N1cruHa6imBfo/1rTJEgqeE88q
y3QaoGlspEjFeEzOPSpH/jTEE1o6UsE/EO5gaUJ8Ts4mjB1aHW/ylLfRjJztgNVEWXZOwR6B6Ahe
hvBO+3Fc5T60LvHVuI196nHl6KRsEgX2iiXDWOBv9ZIlxqQD+zUxP8AiUI8ZRAX36Z5FhlOpJaoE
FDHApYumTnvodBNWjopq8uk4x1Cpaq56J5LpxHfBJRuza1dIhX9GaCFSDtkQsC/vu9W4J+gCsn3B
GOueDya6FC/C2iwHbYvyusX6ApoX9VVsVdgLj9Z0z2/MdfVFpH+N/IYTG78J5FdF6gzaIEoAXFi6
vYirKsiJdK+PdnxGzcNv8Inb/GvqepEk1ZFUnEZt9UZCNevcdet8qoAeyDLMJctegLIM15J2P7mO
dswwknF+caMW5/trEZ05qVCRi5A7TYxTzpHIbFeCjrCFOnzeMiMV/IZ2Es4Zy0hJwEYdtOickaES
YUjGn09Wx5Vn9Yd1L6IbhATiFJaoHnR4MowqsYZQqsFFML2n0DPC5ede+jsE69krw08dXshGQOEP
wrMABEArYzr75BpxYiy7Ljy3vuDWxiyS7CURnAOXukAN5fOKvRHTcPbeYsquj+p7cdmcbphB3gBN
MW7imhk0WD320MvRkEhKCg2a2SEs8npNxiVjy0ImkThRIx5TCzu60Ngj7xYgJJMfCAWXOt+kgYAx
XKmcqlwOg/TYchpic2dU802UYN6MgE1bnZ45zDD1Kjiila1KRByY/7pzfLX2MBeVsdotqndC6uCq
wJQGZWWC6XgjuY7ir86qEEZrRBnV1z8QhBRPylezsZA4XBlJibh0PIF4uxpv/PBD0lFi0I/SrcRX
avias4+TvmJngiTD3IIOjV3YrWh4UB/LwicqayK7AN/3lRuviRs80kvVZfwJJLRmVxEfbpwOhbHI
Xypt2Ut7qLxeEC+L2orx4dEtXDydhweQTBeSXbWWmXqnKncZ9z45ORT8XteAME+4nJkd0LyvaJAi
1FK23df2EvXDXcoqZLkFMqCW32Gv5FAUNAx4BZpM1glOgtB4nl65gQnTbAiyAxvmvNH8W7InDpAv
PWHn7bgeHoc7ugNAcc9IkXvCetUXSSSVt97ExxQQb9jD5mBHWJvVbtTWP2XLUrFUEXggzLiElba6
Rey1JB+1azRnbnr2yE1K2qgrfbJcuso/VQt1n30h/WIWWqdDkBShqS/UczzMATpOKEskr3xedr81
kijNQznUXwV6HHPHrvJYdgkS4O3m1t2knLK0GGzFUV5sm4duXe47AvH4ziurIaqWDe3MVN08ZFEZ
tF8z24kQKA5r1JUl1z1q7zBZWtwRT7fIQktRbvOZfx/lZPeGzzO0fMw4b1Kz4YeJyLVfonyeiKe0
t2m/q8fDpMbCPqalfF8g8CTKe120wpgUUGGZYOGEsB4vuN9ZUEk3BIQmMgqEHPRyj9NY4T0+oEXy
cPnM1P7MwShjjQ6aNNSwZCh8ULrbh3IWXaynmv2oItnT4FzZKgEeF3SE2Q8VSpk2CzqlN8CZCG97
wkcDSDBUOqc3BJw6n3XxeEtCYnrnD95ZC/gDRpI8nWtAVO1tECo7hFsGUFKBQG0grcAfIdJ6n/tB
g+iWXOH/mumwQGa8aqVgqnaoRJmskOf7Cc8FcQ+ad7vE0xAX/EpcfGRu+sUdIiz+DGB4fkccByR8
/nkBHInq90l9zU7rkwYLTqNycOUT4Ukd7uTrli5FjcNEZQjxOmlJzuxMFlRmruCSR424h/ZuYBRD
n/eBlKpg6Hk3hkhgYoTSmRsSLo9Eoj+QW8NpYMTJ7gbqRdW2aIOCEbtvamLa63SRYo89h82H2b8l
5ZeOOW5cU0jFin0bFCrmQweQHkEb5bHW8yndMBXcXoSIBkFNCvhC2jVQvXuRn0kLcZje4eEx0EN0
sLNoTzO2hokhBh8N4S/7C4WxjDsZeXju0K4kAsfnUEUKJEQFmW8Tg3D1E+k45XTMhyk8KqrQN1IF
jJFJFL1z9Z7v5ggFBN+XrFiAJ6zUj45igbB96T1raX4WhBI3J69TxM4Ec88R89L5ROoRLgoA3Ssr
LPx5eJmebzSBk71GYqPWM24rj7wx1ZaWAK7y/oCRXWnfehySt6dCwzhICcATuWxOOFMxgdCHfgOu
ZOe6nTJi1bj00RERI41Vy6XBfk6+DAn0/cdQLLFH83MAgxu+YqMqd1VWvG5ZOkQBd04wTAZwzEtK
VtE1hNbRSZW7Sl8jq2f1nJPcRRQQ0zn0yRdF7IOPz3pAOQORhY0uLTGQxmT0IaHT6yibAyphJGaI
E0lGU3yWQ95/ZsfJ9s+3Y5+zhdJs4ib4XBYIzhEEWjk1I+RFxna2Mq0dd5pBNwpBtePxPH/KjAst
CT+rc4Djps1Wt/q++sgSFipMelb5atlRmfkte2TmE0+p4Ojz0IWzyd3WPw26KJph+xApTun6dEaC
eexUkN2tiLNlgzDQ83frCzamGq8QbXSecvOJFyjiYkAqRwCQNroEEnclBcvZroD80vwi9YQPAGN2
6dtnl3C8TAmkK/OtiFG6qTtb3aboNm2UL3DmJLtFUrWUTp7DN7lwpS0/O3PCK8658ObmSmyC+dvu
hFjjA28RQk2C+fAK23APdB/RpOYRqGpM8eysxlNk5IdZBogbHvTyQcLq05H4x0/ksXTnIlQxvoSW
CGaawcxjktkShCkWeQdP3XvbPo60BXQs+dynw4EWptImWS9w3FkOBzR9UrsiqQBAGc4G31IVacZy
iFOX590gEwyABL1zMy9OUEQgiExeW+sOOAoZ9DHpfToEB5vsReJ5adOIkucLNAwmf22t8GbNAeDv
CdC/pI8FZH8KOrLRyR11zZ3w6wx+0+G29G5nz7mtZyOkaAqDLBcDoiCmzZSx44hgcWRS4sWzeGQp
gkDmq6WWyMBv/Gz4cPgWvbBfVNUyw45fniKmGpy0xrN+IKgE2eRTWd5Zlj92qwIiyeRQrF0bHOq8
rbF/2ncV2n1Lfs2lbUmCvLGqCM7AYZWDflOR6M44hfs4qyENmQhT45VvD/lK24kElwShCi+aX3zp
5FeaZ533zPDpsOPebfhUxmAU13BoD6EtLalPqk/3ivpS5k/UwZES+hOGq5VnDW0+6aCFgQVhhRp8
VPZE78BcVa4sLUmqPrb9yhpfksuBCIGZmYhJ50tILxjSm2bRRrVwggPDr9O1I7znyNuFa7J4zchv
lTlyFqeDfkieGF3Ubb80D4yC/OQAgDSLwC71tIcdbsa9PgbNldPF+qqHtS1vTdqhWmk5mKuCvD2T
w7pTS89un6frAWOmc4/UxjTjpt0mBAOT3Uw9sLGxwiwNTXmvdXdms9GljdTsr1h2s4ACnr56rtF7
IeoC+yMnwdqTwUi8ExVfyJde0XMF9AQknMfqaddj1iXluw4QODr0wavhKKKjEb4EV5KWwRR5TMzg
ojC+HBIn7oAup13XBlq9PSNjc9wLy3kVnj6GH70woGTzlozZ8rSttB+n6gUymW6tqXwZoT7GnkR7
j3FCv+dYG9G34jHFggUNQ9pLMCfP1OlWLd+FA4PaNeMLyqhsf5XO01k+JAWGjvz5kod9sryMm/z0
kAIKizRdZnkUFyfjzp6e9AfUOtWKMLTGTW16t9YOv5342KIu4e+91624a+9y5eFSBGrvX2BUR3+6
PdiY1HCTbAhfBlQFRq34kKd8neVrZ5RQ3y4KMFxEcN1a8BxkVpwDq9xDsmB8I8XS7EIOiYey09l+
I64wy+PBReQqhXwSGGMY2kfw5BCFC2FtOBDKLWEsrC4MU0P3kptrkyyORHmsod+iDpF7hbZxQeZc
5tWhsk+erHsZWcE5f0Vcgi4TcI0cD8Q7fsJGu2yBzXHQ5Muztk2RGPB50b91WfF4USUGpFdeVjPi
eTKQiIVL2CTXGDaMI0sZ2rbSeLeqgyg4kPxW3qgo/GVkdoRSwUoPayOgk62ojzgnHF78tBHoVL9h
9ney10kO6WHpGOcIZsWjY1lh8gbG6qpw0flTMz6VRIQ2fLZ3pytKHb8RZ3zc1Qc2/gSNAhSKkBti
4MqlxcDdPK6Gu/IOdck+3zCM7/Cw4+145F0nc5fRkZ4Q0NtzUPn9O4Po/KiQyW2/0kQm+O/za+aN
tV+hkiScnnBGZFhGgXF4COrxISX9KfvAS9Inf0GjFfs3lQFGPDheS9d1RbdU+Rs7kqnz0J90/B4E
iHVLqYmVM/FmXtKiG11l5vOtd4EQIN7GynOAFpBrYJRgFrfc0qTPge6dpWEfb6zz/Wfa7uCiZSSB
kB5XxzPre/yVmr1pgWkuFXiHV+MnoynwxySaqyTyWqyWOen0liTPU7UnCBT1OOoG7Vn1T9Ix8UvU
11RSLIBSzB2NLJIvK0x/z8aSmDHWZSEbSS6YwQhPsr7sBP1GMFMgwKxFfDdsrvaZYmXhduefe0/Y
yso7cvMbPVAA1lGp9BsjzD7PPboYPwtPbBejoIsZvMtdEfJqFvC7rzxegScIP/wAR5G3crE+z+i6
nR0FeLUREPCDp1Ttl6mgM4EBsZAi+ySNBmxe9a+H7umGVY5wg9JFmSTNHlIaKcV3HGD1G1S/MLf8
wDL1aeRe3Jt8UbzGR8lG5itefJah0Sstr0Q5OgcNtlwGsSrM69Dha4+3Ff04lnmRzSgiWHmUruy9
pP7COd1P+Lx9psT3Nr4E5PgFBr+tN+sektE/A9LaPzk7f32axNP2K7cymZ1Ep6kQfF3NlckehuVq
9vXjBFCzPt83q8va2Ob35RMZZaf1dYPy0Cf4qvwxTwv2j8XwCBKAjFs9edpf0HLN/MdnnYRRxNGy
weP+TVHjdEWSX4Ucbbh6iF21T1byPSrkx+oVmRL6ZQhX7sDiyUa94WZHtjwcJ8r7+YXSa/S+lNxc
SS/hrbw7b6hHgbDBuwqdJ9zkEZsvCxJyGJx4NsvcS/WqEYumv9gWu7h0T6es0iJDJ1snBntMcmpM
FwmEAzTjHVIDCj1xjdrMk5CU6Z7mBTsmVNZqnmUF714+hhp3vrW8GaFz+9CbrdLdK62XGkSFcw3T
R8PrzJE1HKH4imMuNqUzPinw0Q5oeVr0PZGSYKUnVgDD1e1QooTh5uU/hEUTahYV0M+k2AR5KLpZ
T1VXjJbcMz/xe1hQPDguDMypCtRbzBOu7+QyQA62A27zbgwEGK8GeN3cI08KZBzj0IZvjb0gaEH7
AsNGX2OSUDcyF/EDAUiRUh6B4+aBjrgUPz//KRUuo9wOCibDmZzJkq4eJnNcKgl6Vu1ZP3/U55e6
7cA1Xmfip7lHq5U1LPmkqniI+NWIN+DsT0llxNbtG1p0yfaEVZYokVAK5ASWMjD7vebN6BXO0EpC
BXnOQXy6+bHI7nLpqc8oytlyeoPvkJED3l6lBFD7DeoT7OMx5ni8oqPI7DqfIhunKQQVNHK/qGGF
LB8NOC5Nwr2HUF6BWw1f5ZKak7g82Fv9Kf9KPvRVjUDaRerUQBUYmXt6V0jNR93mNo8shGhsFvM9
gxEzZFGjn4Gj4ojDJrolkwNn/CBYAQ2gAZWKL6dCy5vKL1hEcKVSB8Felr8h9uUvoEhJPRAXjS8r
qjBHuM3r9AB4zmqhSYjvTGJ+88WVz4knewKnKw4Nth5AkVH8IgkWDHgCCGzF1aSgLX/kLSMkIr+z
yHtsmLyTZYqLQ13l/U5VH/tpfU6ROwO6uHXpTRJznckblbi2HpXEzRDxsCAS5dLQsAGzVOwTBsHr
mtRu9cZcojxiLKIDh121r2OR4SOSr8OJWggIFQFiXoI6tF0pAmf/8wlm/RM7bCiILDW0xrqmfnPb
69mtknWVdgISTBB4X9h9iPoiP2nENlzCQ9XpnVwf8dOzhWVwMMD8jMQnYzF/YJtlv7W9AVbzM+22
GfuGvp0KclKqQN8nIVq1W82i5NplAhWg8l2KJd4gkfOlB1VshMB1HWqlcKLNYyB7G8Mlv/WjefWA
Q1yFE0PY9M2VXm9McptPiXcR1u3FVBFBwjCyUkw2LxpmIc/YvcPE1oKOKEE9+Ys+8ffBQSjEmCds
UYCsyOa3wcG83Mw2O8/Cp3mytmDOjbOc5CVEUCqqnfb25BLOS1PShhhkgfFV/KCxdTdS3lJiLdwX
Ejcws5p7Q+a/Ivjyy9rKRIVIi/xeWKuqdRd9lMdpTYNFFtvPSRuP7bPTv0lMhSyFqP3c66a7r0IB
HQ5HEPWNiKhE5oRXmBnO1T7Nbf8EhS8CgZCvE6CQlfsWa8zGWp+Zk91PKp5Yjsq13v4lRPr3y0a8
P9CyDlmIdHt/f39kLZ8MqzOE2JqAK3r+YFEYz8W+vUg/YQC82/r8keMQweISWB8iFO8GRU/6WdRg
uXkbHy93N4Zx8gXJ23XbsNbjSTwQzNysmhWKbfRqC0xqQJ3M4wG0056KBR9kCAfKdjgQNaOBRmNe
fB3v8YrBas+Xd76W/8/652+/67drfyQP0lAu/K79MttyUKxtppKzrz0hO6FdjJxMjG388iX2LdzU
5l/e69+Nf+L1tf8ooL+x4HIzDtmM2ILXp1ergWZbEWy15d1hLbyQ6xyqHrrYcv3nw0L/baD49rrf
lOZpUXROIyHaI/0BOdWkPJxJThYBwhHw0jm2AtF5JMfGu+rT2oEpkkTI1+HJXmqRKkXcntIdVvAm
AFFSQsM8MKTeCEp+vr2B7tL8ecXwz8WHwY0O7s+fP/2/69kxPE9JVX7rgf/2H//3Jvtoqrb60X0v
ff+vnvhd/YUYpPn66jZv9fd/U7ze/62U//+kHl5sMf9zPXyQnbM6K9/a/yqDF3/m6000vqO1/pcp
qxpeExQ6JkGm/+vfXfCKYv6LInY8pgTbER0iczv8uwpelf/laKbu2KauOKZlWfxP/66C1/9FlgjF
7Y6s4Wrnu/D/VAUvhtT/yIcklS0Ne6FtCNfDL6O10phKc3JKJ7bNzHm+maympq2zEarmpf765f34
95Pxa82w+Lv+6TX4HX59jVPRFnJSXId1dSGF7zkx3v789/735fqfn/3b+XBzxsTsb6m9kiRdQXHZ
UTGE+PKMTDjnav3zi/xPb9C3C+niqEOS9ma2tk49Agpn0KllMBkxuukvkTz/h7Pv6pGbB5b9RQIk
khKl19kJO2Fz8NovgtdBmaISFX79Ke3FPRjzG0k482RjbJAi2d0MXV01NYzx9nO2BHYaVbKgkh+p
0z+mirz4EdJ7jc3eDBdFi/PDGGPWhTXQ4WGKNib3Gh9zNSBeqI8my4CkjTZW+cdGZJvv5N/Clf9d
EKYFriG2XGC6wQGYQF4mQPIniCG72UCqB+I4eF6p6ct8RxMWxbTI7NChEYZdu0cunRpwcRzoXQnw
73Wtjwt1tiC111SOI9F6y/0QT4wuwBBu9Wu+8Ql70m+LcUPJMJScH+2mPPSseKeAMLFkaROZal7z
Z9WmlmVEPj8yXjykpN93zHsyZH687us1V64q7rO4sXFSzNv7qjJ2ykDFaYGnxfn2rdGtLtmp5tNG
5bWuJwOAoJCdaCDZB7dQK+l8ZMUrhKTUe7uPHub7mrJWzbNjsyCtGIRzDIVjrQnPPtwIhYm+/1yF
BM8byEmGbnmdkzPNyQ2/r0Urffto+0A/BWXziyv5TASGWcvgMD+iCSenGga0GpRX0ASd5Hl2FAbg
O3kLeofWGmHjyEdKnNbme5qIWVTz9KqK2xS8+RgORfYlzXFx8V2GlHch7obK/Dvfy4Sb6+UiViSS
1s3RS82Q2esDYKQSO1lf17jm5dhX6xAEt3hPQvQFYSGBjoNhtAutT/ghHX8/jyEsdaMwxqenOC4H
OJxTYBdltVQLOTX/mpt7qV9SU0b8GNS/hANWSVxOhvCj4u12fnamvl9zdM+jLRE94ojIGbRSFMrs
WdcCpW0GS+fsy2OgTPM/6rsqCzIzO3bsdw4QcIN8Yfh3MMiCjV72Bqq7XG9JE9T+gPm4Qblqoifp
gKiTZDduBlZwMFheM1FU97kusotQQu77aKPm1sr2BVqPlvgfJqboP24WtCyKJIZAywMKklPrvkg+
y/Zz/tOnWtd20R4Z/6S2AO9xqueI3Dp4qhkKcFS/zTd/2YQoHbs9cwFhCRWFhu8Ad5Y+Zm54rwb4
gh8W++va11wMuNi4SykmJ1LQWIjpunF/JgZZiKVTX6952GCGZZPSGIV2UNlKoDBmQXSgNK6zTaq5
V25QVtWyRxYW+WA6uL+ztAYE37M8FONQQLxtukAhMuEFlPy7CrjEOkZJShuJC5B1CjBZABI9ukED
3F7Bfl63FpovRyyO4hD1MscIuLlQ9CiIMoBdSfCiMt/BOO3/PReg4ubfYYRdbDcqHIcR/Bw49KPC
hZWYWGedAQBA9yCE8gS+3M7AmprTdFtSZHtZmoWb+W+3xo+88PFfFfRnnlAz3lRNk8ljmheoyctz
BtBIDbxU0/4ZjMJsVoZBoI1VAtP50FYW0gYWYPP2Qv8Tfv5FgnDWfW85Thewlh0LA6WjJUNtZVMU
TzTqH1yn+zs/yKl51IJJZsQyIFZlH0XM8KKJEwdws6FnLSzThBkTLZgkFaR6ajsvj2Fg8Seja8vH
jgogY6zah2ZDFIEoImfGwoxNDWb8/WzGZKOGjlsdP/qQaakgluujUEsgBzA/V1MGQbTgAiqfuh4M
iKNJ5IRqlEFADFqi5KtREukAE6ntd4fjkQ6y3ws9TviP/gAd45HBZ2E9HhiAZOGfrvVTKgI6tpeh
vqeoWYesWfTNLB462ayo8c2B9tVC11NLp0WgVHQJ8YXRHxmAmmYM3Yo6e09A8J2b+e+iTrZDVB3T
VO3x7vSrcweUbxH3Vapwn3M8P1bJLhnou4sKhPkPmvoeLVaxujFynxXW0UW6P2nDj8iO9oEQO0Ki
nZE5S895l52eaBFLmV3UNYmwj7AdqDULUFmy1/kRTJjnF9vimXmm8UBFY3DcXFzoPqrfPjKCtXi+
rnHtaG8kws+NrLaOPkAzfeOueiAVUyNZmP2vE/ClYKgFijrKqLTzIjuC8St/AIIgBHUeqfdJ7Djg
PjI88KLF0d43aPHq5XW/7qs0gUJkDT3LLHEhf2k3kKFSZooX0bjqb2kduKu8LClqRFPUhXEv2qQs
NF8EEgzvQ5jVn45lSIrMoVm+KeEFzyzl1ge4gv1j6sXsW+VJc+emvvVgtIBmJn0FJj8vTM1XP3aA
ku6EC9LC+emdsD5L84barjynJL08WsKgd22jkEItMzf9GIIIasesTDeZ2YRL++ZUd5qxC1aYeFT0
6iPBfRObcrYXFFiMxvCPPmTvU0M8zY9rKqZ9/X5mlEFfe61XSXL07cS7D2rQKDldQ1HklKLMOiiQ
XKCVXaxNVkKqIFcdYLa2Aphhvv8pn9A2CDNurbbyc/MoKR6dHGoCDxr8ppF15UHB0vYEUrKW26Vr
H6sKCTywZXgUZNfFt6s+39Su7kPCBxil2R5z0wGip4mgExAmMOgVDxZD8cRBwNRdu6tFWsWJPPZh
/250hgDY0Pk7qBBS4NhXFyx8YqsxNQeX7ZC5bseQuR3iR+nLT+EY9ULbE+Y8vqGfb8xeSQUYqtL2
aFALOWpiv5cA7eVCgROrJx9x0Wzm12NqEPpqV1JFqRuqY+l295kPnFDgLzQ9LumFAGiOXZ45im2Z
VR1bTn/M3XZT9T9lFWD7Q7UsfW+iGFiACAzUxUJn4/de6oz+25nKmYxLGtOjAQIbD0hHEee/oIO4
FM6mBqOFs1CmpqgDSY8kED6IbQVQVl2We6A2AP8pKEBQqaOQjfUK0oCHw+mXLGHKlrXAljlOWtlZ
WhyH4b4Gko4Nr7lEZRKWat4CpmZO2789xnivsqg4esWTwx8HgALseOEZ9fLTIxh+/12V3sxLkNXn
5FjbwFop+5uUoM0HBTDYkJpfdJA/HCP5nB/HZUsmnub0KnOAh+tCXJPBJR629XjKXBoHu7wKAP1p
A4kHSeIwYsfEQ9giThSijpSRO7swhtsg7ECJEFsocasSFL9X0N+w/fjdT6xyXZcqefJt1MiD5ArA
UMcTSFkqCEvHuQNm07J/V3Eh9oFdmvvSH4v8mgzIXQrB957V7laCjWtlOyj+oDyB6ESfokbNMd6H
Upr7yhX3bVXTfVSY37MRdi17E1Uz/mmwIjhzkpi3WdH9GQLkSDMP5B0ZEKUWhdoqYz5KNIlEAa1C
Bnx+ES7HLeTu/50nUQzSTFK7PbrRALgGb+v6FY+o5XtmedWp60LAYWuR7eZ7u2y64A77tzc3z6Im
CGC6hNJd2tZgB8Q1pl842E61Pv5+Fr/6oBhcnghypA3g0IV/iALvzo3E+/zHT5iUq4XHpspo4QMm
fSzVSwGEaM0hnYMMN7jq5zuYcAhXC4mZpzIkDsEdUXRABYa9/5uE5tLDzted/r8Bl3ja3Le52Yat
DOyjmaJ4ngm3hj6q4aJ0yCjA5R+aoELghfccOibKYA1pbIM6MkD+KOs3t1MGqPug8jQ/0qmp1IKz
X8ZOPthg0mE9qnlDp711TQUMqsNfu6pciGVT5qAFYr8rBzzKl9Yxdt8SwEy5eA/8Jb+5vL0QVwvC
psVbq08z61iltxbq+4scnBYCuJTm3lBvWQYxBHk7P1kT4+BaTA7sIbJqacFpGuevLJNfVlgfykEs
ybdNxHyuxWGRijArywH5hpZXuzbOv9W1d+dBm8GQEF3J++qP08qFoD8xbyNs4NxHHVULGYQZ+3qN
cZBF7oAhjEFCDaGa3HtMUNwi8uy64MY1M5NB5/MiMOhRgYE1htxQBZA3UikrbuTgH2ALL7ITfutp
cYdk0m9VhSOZ8G2UHg4tCoFRnze/+hro5//nrqGM8++MRVFdKxoqevRkfpJND87oKAdA3Af/f5Sz
P0aR3vtM/ME9c6tc+1N2QJgHpB6A8AWVr+UVL/NfMrFV6EzLRRq5vWhQIG1mFlT2ilMNdRBSt5AW
zgvopkMEYr6jiejgacsG3ElpVWVdHg3XBmLVEQensV+Nnth4F64X5nXCqzwtOtiJoCKuveLoxCnw
9C15TUBoKYylJMOUUWgBIujiJEgpcPkOjqGrnoLArQN7zfwM0YnWdQZOTzpmGNDCPNoAzKXQk7wb
ZZu32ZP9rfiBgk0/2aDkETzu1md9dPZsnZ0K4H0pVLDB6TLkz5DCAngwehFv+KN8i1oQ07QLXzcx
ta4WUABHYknq1vSYMp6+WJEX3+XgUj8iqznIm/kZuDQBNsiFtDgSxjlJ8PAK5QqF0giHvrO6y6/4
/rFt3f4sUrmgowQnpFvdZg4KB2p2Jz1zM//pFxdvbF8zPTOXuRkXPghEBwFOhgRJiaguwJPMuY+q
59CAggWpm+65L1Aq7yWo4/DwHPM6GFW2tQbHv+UGdV8HFoPbZ2Dg7+A1cM6MDeUOlx2w7EEXAJqC
IdSfS9v56xQiuY3CygKhZNCD9dtACSPNDJD3xqnz6fgmf7Oi8cLXuRTMprHrvbUuhzoSibxfwUBB
Sz4/9EuWgZHb2qrZAcbhGUF5sLp2b6SQVS/+moa7nW/90t4ytq6tm5soxGGXFhC+h7ovWN3aqD5U
rPqNET3aHrgWW/W3CNj7fHeX4uHYnbaMlZSeMVikOJhWdsjt5NHPojc8Je8TCNBZPvC/8/1MmLqt
RZK4bmMXT2LloUFlfg4JvCHN/1zVtA6+stoO5xZql+BQbW7jxoXWA+xr4bsnFlsHXfUZy5QVI0Fs
JsXPLjTucrPY4n55zbsX5l/HWoHcmfKWQGDdiHsPpSUVtDm8wIDQXl6Sj/kJmljjr+vl2ZXCMg3O
GQky1DOmyUdpGSgfzSD5CfiHOna9HRxthxQL+N6JzhxtoX03S32wS1dQJGGoYCHGQ5pBwNKwilMG
LvlIZgsdTayMrZ0o866PLNag/m0g8SOHIE/Ve1tpVb/nJ+3SgXJ0DC3+qyJomqqGl0cG0Lx5hhLl
XLBHqBkeKIs+PSdK1omn9vO9TcyaPf5+tkS2JKGClrY6qJg+9Q5/k10ub5tyVKlJ+h9MdeFCfJma
tvG8ctZTV1ceyWqzONQpVBY43BK6rx1FaYe3kBOfcvWx57MeLLOI8MaOmXP6UNxT6YTPjj24z/Mz
NdX6+PtZ63EYG2IYvALE1SH0C5I9REiWzmwTc6OjB5W0eqEG0LyGLUfyKgbZvzUQd2u10VJycqoL
7fMtojozJgnfO/I9NJ68BmzbhX/d2jJtZ8rTyjNdlRcHRmS2C3Mzg8Zs7EIHgccLJ86J7ekLXX82
/a0XF0OW8uRgVUkCSoQ+d8BSggI5ia0YhNVpUK/KCDxUpAvB4DZY0lvoeWrmtJ2KpU7icwpl2bIh
PwEsePPLEm4YLFjtVPNa3EIxAsFO2GYo1QNfedwG/Q4aAiWS7MipXmW6OpjJsCveAHFn74UJ0a7A
h/Rh1VbxwgVudGD9aQQBS0czdXnRhA2N+T4FP4RIH3wTx2rwizvDgudNdaDFqDR2eFcivXioVFdB
EcCiYGjjlfvbthx/R3w32l03T1qI6lljKaqs9OBIBoYT4tunrInS9XWtjwZwbsECyROW2pBVjJFE
I5xbN8xqi4VVmAhPX8fls9bLlviBV/gpyMJAWeK0rwwPbPMfPjX/mnd7kZPXsSqzgynoq9XE9BRY
yKRSxX5W3G4f53uZ8AMd0dTXuVVwL1aHpgRlj1/5P4IQ5NCBuzBBE/sq1dy4UlzaQQwijaqO2h9u
L72d7EEYVrQMKjJ+S+8dYZWQZ5R1uHD+uZg8HV1D8+1iEMxtGqkOdYIKtMa3+U0ddL9ZleN2TrfA
X9q33WAcqO3+qunSU+uEKejYp0ZBHsDzcLQGVuchj5LXEoLt84s0MYk65sjqs8LITV4ccgpcZBZZ
EP2zA2CDe3Dw8O+DGk5ZXC4guSfOJkTz+6xjQVu4sjyA/2kTQwg7VmLnRWyTQv2sBGf4/JgmDE/H
II2oncbKFbrxyveA059BFj9lvr+Uwp4ahub3KpSRaTdgJA1ReN8L1CeCd5AqoFaHV8uPN9eNQtvf
jV5xVnoYBVfiifAUVY2xeLYj5+98+1Oj0IJA3NMgjsMKs8Rz6NMJ99HwrEfUQJ1qBdaXqlxim5ha
DvJvmGwyv4lrhlXvBZe7OAPnEwSprS2N0uCKVAfckmihQJQqrwbGikPISndtKPN3SS1606fXLrnm
90BZJZZBMVksKEYhPuNd8WzLhhZsP0iDdZW74CITk6VDhmSauqlIcLutrKfCgZDA9yx9nV9wa8LX
v34/21ESo01Tw87VwQ2q5C7tM3BNOb1ytn3YNn8VLUAWR0T9LBIJPYbB6b/ZEJbZdAxMYk0Guq3G
gshBCDmkTYS85w0P3X4VcCNBhgZEG/NfOfWRWozwUekRWD7oYVoPNEsUJbyB8UqT+pSa/o1snbuw
h4bpfF9Tk60dDxgwQzwHLcoho84ui0dKMGfXoPz2uubHbs/mu4b2eQGNDXDaNOULYKrvdgH61rLv
fs23P7GNfz2Rn7XvuYPluE3ug/byD+fPxO5XcfBAuuucSkfDurJ3zZgKfw/qFjt9Ta0nUE5d9+Va
SPADH3syUA771galhjmo+0HgpSK1UAMVgtXoul60qJBkliCCxJh/BbpGIE/D+rOI8pURLyzAlP1o
UaGRFt64BsfYe8q7R1FKCkBIBobGMryZH8HFbAcCmw43coRtmH0z+HvTL4uj0VJ6IhEEUQiXMcTm
ox4M6S2LfzVZC53iEQrdu1WyL0Kwdw8KFHJRNIARzgBhwPwXTQxZhyZFCclpb2FOm/Tb4IJ/6Q7Z
+fmmpw5XOiCpqCLqk6Yx9rmKkU9mQLhig0LqDep6rQMqepfd9R3YDFMvAFvMAJWLhZ7p5RuPDlfq
mDGEFdJIkNpLUU4mas94KjNvZO5uXflYAYe6D0Hp/y0XbgsUsJUgPThAWDRxvW8ZJ84LK2y1m/+a
Cbf+In0/c+sg9xISj2vusOE+TekDgHnvApxxeVjeXteFdrboaO+GgY1V9EGNl4PXu1UvsnoT5RLc
aOJwMVZKn4c+Zijb45XlQ/3Buuf9bwa5OwFmGbMFXcGVJxhTiyKVTMyIFUU41i98U1YL2Zo4SXaG
7O7TQR2LAgRQ8/M1ZfVaJIlRhBYLL4d6Zc2iW6pAL+nUkOKmRG7mexhn/sKd29RCibATR+VuBL9K
7HIf+RTMvxwMjfOtXzap/6f3dG5SJWbHptTf9+Vn6fzxkfcn1mMO6dz59i8vN9WxSzKjcWz5jg85
rOYlDIIMx2LQQ7dR92lG9AAWOLWd7+nySoCo+F/DAvwyrmkL3nC8RCfr3AK7SI1CRuh8RXxhKS6f
QKiODOEmGKi7lvn7JIkhrlFlYN5Td90AdhUVPgtwwNR5v9DX1MSNwzxbmKgVpZ1XmLiUggifQi60
/WWLPwEoiRl5m5+yqcXXnH0Qdm3jFoTNFkJjgoHEHxou4GBv24XwOX7sf22X6plwmnn4rXfdvcX3
FK/AVQZ6MqYWWr/sGVRPf8dJ3BTNgM8XDdmjuAgEU0tIhanZ19yaklLEbgCayCwM6tsMIl5O7Nwj
A/5SeWWzQrnxwhJMzZDm3R2XudMLhEOS9xBNsg13HdAy++YPsOT5VZ4Yi54CD0WZeIIX0SHxXiL7
JcvzPW1+RuSzzOnCrnH5xZbqiezAJArPgiQ69GHzbpsg7IKKOwPlUJXxZuU6ID9Lu/rW8CCWMD+o
iXnT4Xhgh+ijNiqNfeofasiNMWuF28iVjY/+cuZ7nmdQ2bcmiKiK30MNisDmk4OudP7LJ5zOHUd0
1rhMqRrCtowOMsUbcLJl4H81Igds1MZCDxNhSsff+dQqWyhWwaYATF15AX8zqf2zacPPISePFpjH
V4knH+eHM7UQ9N/hcAU8pJejM6t/KfxgNaT70Hi+rm1tG2/xOjPYVg92qO7FM0d66d+R9Tnf9pRX
aB4eNDJKjDowcEX6G4Dvn6WfJTQuMqitcE42851MTY7m3YKJnPNyPB1UH8DArbKkOqUdf5lvfSL+
6Xg3Ly3M1mOIE4NPdmYMTQ/LW7iGTXy4DnWrTTPP7XH3UZUAMrQFQ5tFnlQK4vb5b5+wUT4uy5kX
JFY0RAkDk6Ffnipgdqko1nhyAnVvBz5YiCvKa7Bttke/iN3OekpzS9mgVMAJxAQLegxizxbLDIY/
BqpHAV61+QFNLcY4k2fd9IMTUUkqfy9Ncd9nIbTPxEIAn4gYXNumo7YeIh8VdXtATQjELOPXuEK+
2KDBPg+uqcUep0nz49inriwsfL8fdaskQQUDWCMjcCxeNz2aK0eMpWbojPd6Sp6zuoSMYrqbb3rK
VjVP5gk4j4CWwOUwcH4UdgOUTz/SD+Zy6blgam01N2ZFy+MCb5KHKijJ1mxidocMbnndEdwZN9Uz
y7EawKX5UPp71hg7Gz7QsMc8bTeNaV1nQM7ohGc91GmW+AMz/X0AFlFS/vQS6HKQexjS/ApMOLOj
OXMcRbYtJM7FdRnfh7T8laT1g5XRO2qgJtNvIVZQLtjRhC842tZsB67n9EBS7GXnHIjR79oseFad
92RX5nZ+NBP29KUbeTZbzBzGgz6OldkADlgxrAaUUbpYl/nmJ4zJ0bxZeoU7MNSlHNyWqE3t+NGm
sPFSPN/61PxobtwBL56iPjY9CDNA/iFHgnwbOM7v3u2sU2yTK++N+ouxIUXbpKUPl0D1OxRT+6H8
5rDI3rHKEidLibDd/N9HBH4zPVkoMiPAGo90+6QXOyMAy2Fkc+wUxIQYubvEWXhpWcZutChieqCm
Bj8Kh5rqsHPc4Dk1IUUyP4RLFjW2rcWPuExyD8Uc/NglFURyRX4b5JCloNy7IgSiAz0NSLIhBJ0f
MNuRnz+10E8t8NK4SqtsIURdcvCxfS2AhAaL22wwnGMM8lfSqLvQKaHIC1UNW91LnPpY/2d+qiaW
QU8EcmLFPclBOWIRkHG3kIRZuUG88ER5yTnGYWjBA7gnaTmt5xxLIL8zKd+HDhyivLTkSkGqdX4E
E4tNxt/PwocBUpDBECjtHkz7HW+zYEq3fw4V6Heua1+LH30O3EgDusFjVEMLA9Rdo8oKxFznW5+a
Ii1+hFUWSNsGDUjKfztx9NA2kHTqoHsBJv/5Hqbmh/w7P0ni5o6p8P3cKn8S4tPvVl5Er47ZLEGe
p3rQXHloWioGhRXIQx86dEhUrFGsTNadj8eN+UGMO5v+sDFakubRzDOrYYgxiDR+7l0LMsHFqoS2
OxVsTSDHNN/LxED0lF/ZyaBnjpSnyOitXelAlYmCuBfc7km1cDT4qlq/MBI9kAe0ro2G2enJD1Fh
xLs23w6iyOSmykT4HRe79ntvVsVd6meq2Hh4R0UhFzIPctW6kfvgeR1d+pTLw+X6nT7jscqJIXpg
9e0t4uM62jw/go16Ve39Fd72d0tX8IvJE8fkenld3yR+mkToCQ/c3kf6PTkMPtRt+ab6Rf+CSLoO
biDXFnzOL+PF9OrY3Tjgs5BglXER5gG6c+/4QwAi3LhY4yQPLYvVr/geeuUQUOQQ+4DQTvdjvs/L
cZTrbwBN1YNdIs97sJfJFztQr11fvc03/VUv/1+T4Xr5Hapqko6AW+wIbdtn6GxBJhJXhhsBpUGQ
LG1GPWp3M9/XZT/jX2TTZzMnLIJ6/TaDSnRn3NeSP/Z4MfHr+sOBZHlbI/Uz38+U6WkhIynz3vG9
pD/SInhghXxTqnxRFOra8+2TMbr9d85cSzsiV77pWr6o8lMp6LAZeGADtZFXCYRWJEFJio2ipfHl
oUv4qh1Kku9aUD3tC8m8O9QUAhTst+DJ5m6x9RMGNush9IK1wZvi0aRtdsxbaa5MB/pLfsErFMIi
+36SqqiWnnInjgCWtncKT3Wl57rlqQ4pSMqBuC0oVBwa48OG1HUChg0BWiq3rTkY58vMyReONpc3
JEhj/+s70syHoeZud8ycD5n/KOoGx2V6iKDAu7A0Y0uXlma0iTMbS7C9eYUt0lNZFlCiog8Uokm0
ILcDhSBBRVae690pzHYSxgcwftTBAAlGsvXKYVe2v2qv3yXYhwF8APNaA8lbO4wWzOayWYJe5t9P
i2IvciEKlJ4CZQFZhlTivqOMneLMWCqanCh3dfVkPihrEzMxZHoyvVjW960fA/AXgclijxwzhIKE
Z485h5bW90YcNrftEECDEpgQ8p6oYLjjqUUOraGav/PrcXnMXH/VSlBfyxW2lWPZH1tWrKT70QVL
N/mLmWSEYv1hqwWTRZV2UX9sVFN/xyEBgk0F9MDuKKnVPTagbstNnqBevQp3RZjwdSHL8IpyApwa
dOaY0AeFcp3L5GQL6GlFYV3t8HSXbpocyYv52fsioLpkzVoky2ppKHAcilNYBskPgXdOvvK8JodW
YpH+wD9B2rSx/E2YRwo6r9BmYt4gdkCU0XffLroDowPqWPMUeL/eNKDZxtJmFCRpqP2tbiQkjUKZ
2MfAc+lTbpb+h3BKdgilsqAe59X9wlx9BZb/DoTr5IOdW7ky7IbuaD5lz0O09v+m39kb+V5AIGbF
wJUfrCLogtdQhlrKlExsmjrlZxU6kDyK0KWg8bbuHvxqKaMw1bLmyB4dohwonO7YuRyJiic7/Zxf
76mGtfN6S80wrkMLn2yjDDn8jLL0qjsf1+/dRde2oN4k3TEo70kC9SKIu0M7RJGfXdwj8i8Un38d
Zi+ts2awfdWHMiRmd2xv2AFi2GtwN6yNZ8imb/JTto9vo218x/fQytgs8bdMTZq2p1BV10yUDHsK
/1YgCrT+wrXg8mYFcqp/43Vgu6WZUjh4Wj7QUWFO/Q3zR69dIly9/OGuDvpB3VkFYEOWnNwS6idO
Spy70ujlAsJwqnXtlh9YLqrb4jw5qbJmNzkUcCRtlh6mxtfM/y6zq0N4wC/QytoS+QlX1y2FHFuU
4uDIy01JH2z3w1cSYerKO7iO2mFBh7cVN8tPAUp8SVpshAGCsWaJ0+DyqdTVcThguOa94aDKHNoO
oXmqo1PHbmvAfIvh97xbT+3KOsWQAECirjFfp4wNNiTR7GKnHGkdUA1r3NoGKT5S7vknq7eMm9Zl
KdiuXXqsrR7/D1wrkLwvs4WrxIRR64gd0XehU9hMnMy6uG1Y+pjlEBAS3qPbQq1zfrxfeNxL5jGe
m88OYcg9FHbYlDmEfrt1ui12OHhs2YZvrfWonNNB3Kbdq53alXd4BIRM63y/X09wl/rVoo8P7QTE
OJzL63UPueNP6KjsipsAcj1/1Orb6XRPb36+vbSrcAO1lBVZvfz+vcRiePmg4+rAnrLIa+rlcX4i
0OyOhCpXEgJLqN7azo/tsjtDZ+LfKfU76VOz6+JTIKT8SQDg39Z5wxaCxWWrgDf927oDuiOcmBCK
pPPmk0MJla6wSFaNQxdM4vL0cB3Pk4Ie2woadNAY4IlIGRTdAwFNNJdc9ViOw6CO5wmHgucAWySn
FoLEKkKdCxSW6/KxbR7nl2BqksaxnVk1WCYcp3LT5FQFd01ZIYsgVj6B7pogCwY81cO4+Gc9mKaR
5DXBEGwTSvBIMY9SUASvtL4oFhZiyo60IwYK483KiRtxct38aeDWrZFmC19/OZByHcHThp7KQwIx
AsPt2TptSwhjxfGhbTYydDegODQWTpOXdx+uk1hUuDqBsA0CqKou9pLxXQa20r4vb6yRvsrMb8A8
tmkpssLzCz91z/D0k0AWdmFipfEJ52qISJH14JEbgELXKKraJXi3qENQXrMAOsHxwmR+vZH/N5Zx
HejDey4AWcJjSb0Gj/8m3UabbKP21b16SNfD7a90ZcJE1vVPRJqb+o/YNavmJr7xN+nNlU6rA4Fq
v1Ei6ccnPNHfZzbUCbP6VuTGwmPAhCnqqIG+T2gVd7gbFrzJX6pCVfuS90uM/1Otjz525kuJmxHq
NhyCha5a1eSTxvXCuXCqZS0OAJHD+QCm5mPtglY5+pFdx9qNEvt/P5lRLphHcPwPij8+JK9z75dB
XuZteMI5dURA6VJwi9apdwRDIHhZJJh0jn1S3aisRjpgId8w1Ym+7yPf3cU+LkZOTTe91axKdW97
2bZn5aoGaex1Q9F2+XyoKQ7OeN5zcZ/1vF8Z1OiaTK1L096QNl8oi5gai+bzqjLtPh5gP5Y09t1g
Z3jbq05lIn+LvtykRbv0WjkR9HXEgKoqwQOlOrCCZZDNkYe2go6gH90kSxvXhMHqiIGmSOLOruzu
WEGtGLRXa79csKqJky3XwQIqVCC2krh8sZ3/14OE+V1+V63VxvtbvbrH/GVJ6GbqYqlDBZImDl1Z
oaNwDwnWdjOcOFSmxVqsu5W143f+g33IfrvbYit22dJtdrTbCzFYBw/AyRvSRLABaTubIvBva9Ao
+n22l3GzztJd4FRbQrpDn9l7W8Qv1H+fN/HJedVCQRo6mWkEGG5RroYtXcdbZ2/ugz0scIU0wM1S
onziXKYTClmkbeKkh2l4gQ0dqm0R+djIFvbpiecrrlMKqT6nLni5umNDy1EnviL8Bs8w0QlKDv5+
gHAR2CI7Fn0rbaPbKtXwfRdUzdbsmbdmdtFuo8JXdzRics9zP8HfUnu8Kbe7zPTFiYQUolZZJtde
T1I4EAU1V6kMsOrbMlq6f04894P55N+47IjEVhXDYqhtfyP2cu/ugttml66TAzblXXIzit12G2vT
7EE0tZG7dskAJzxX12QxB28g0sOzDah9jA/52N4lb2TfP4DE4pB8Tw/RCxg6rzM5pgW8xle+DRAx
gvcuulWv5l384sDi3A/3Nn/A+TO8btvXSQ2g2gxZDR9j8uNkrUKxaYPFVOBELNUpDdo+NlDygrbD
U7d1dvZHcktvg4N7ivbmttg3e+iSP3jr+Rmb8B1dDul/OLuy5Th1LfpFVAkBAl6Bpmd3e4rtvFCO
kyBGSczo6+/qPOVw3e6qVB5ule8paKStrT2svZbT11Ca4ViwNDsa5nvD4ob//PrRf/AFn3mexR1n
oysD0hKcSycAU/399JrcV3ds561FADx2yKGFdXLvQJcRkqh469qAxRiQf8JFeMMc/pjYZ79gYQ4Q
XKHgicMvgA5KNEQ8NILXclsFIjg9rR62WfCjjOvTFKwPb+9zZIZwTCR4P196h5f8PkeSncVQIV3d
2twrZ2FJ31NcRjhV26KEnBya4YPKW/HclXKFu2TuqYoehKAMn2psIKIeGYGzgR5yYIS/EBvhOgPN
LYoFRQQQDhwvueEdr63wksKH1D1GXC9uZQx13K9AeXSAvnBs4d+8msMxnPEPKuIRWBsDN2hXTgQt
CGxACwnvEv106L9uul3/4X/P79hH4geYDHVCvrpVAP0DgPjEBpxFDM3ttJmowC9sYAHmId3XsQjd
8CJZ362yQ7qWK4ZCSod3phG/NRF/5RA7i/haSRdsD6THRhe7ydhnrReY5X4Ut9K5a4Z0+ftfmUFn
MHtGrDjt8+Yt6dZ0PN84tNd++CK3zpOeGiBfxT3xkX5Doya42BJ0kO6yTbL+rgJoWq+GYAj7aPpt
7S6btRsPeSCP7Y34+w+E67MNW9xUXuNiqBz0kXAbUwSKlVWxAeXOKl11m+SQHNxQRc3KP5I4xz2V
r4woQSHe2nYxKPRfbh3UPyi7z37FwnmNrqrdIUWCNN7Pq3EtT8luOEDxGE6khAENe3/lPNAt3cpN
HbzLsA75rjuKE4hiTnQDGtGzE93YksvSf/ZTFl5MqWHKWwML4qpogv9KH1xEU5eaYLeRmwIn67vx
PekDfmeGGEmI2r3xpDa3Xv+nvfLJ65dMc81QI7WtLxYR2eFrD65JtL5Cb81/5ud04wzBfGftp332
nMTeqT0M73ZcRSKGkgh2x1wNK4jORLf25RpQZklNN+X6ooKH44yWtnHqniSkZ17Y2X1OEbgf2lP9
q/1h3jgM1yLYJU+d4WsfoR5epk/uY302flRHN5SrOXZ29IBdvoECvJYYLLnq6GCPJYS5YWw7eajP
6m5cQyv8AQv66K41QDhOSIJ8Va6d7fxvEcyS9Quw3NZkDXa1yFTYZiScxBR+bbBXXIi98E2zMjNJ
yGWLLBpMbGU5r5NsgprfIk25FlksKb+I29SENbhGm7gWwcxDeu9s1Sa9qzbWXj2riH6UTmyf2thf
dT+KI9SjcJnXR/7Levv6Gy9F5eWhcHy2bMw6STb3bM6TXaXz9QBJuoA07W4a1EHXAGjX02QH41Tc
eNunhnh53WJJRW4Dy6JbSEcUyRy4CprdKNW/WKR8RN17Xg3CfQMJ/bfUdzeppsesAk9oxqeQiFv4
rc8ixctPWFwMifTLmnHP3zUyjzoPUNgE5QqzveHlPjOay+MXXr+0FI5abnV7u6DfEtON/IlsTZus
aeHfyEQui/XZni1cOqQXitSivNtbHd2AN/uI+/PWEPm1n7/w0VVWdD0VZbcXBQCezbdJ++vJPDmo
qX5tcJ/Wb7FAS0R1Sycf1ZwGC6RospKZfuv7bttwGXPMspq9XiXFGBmVuauM+h9aKpd3LloqDlce
eKrzbt/2Xrayqy4Bco+b8TgbbxfJkdXX33bFtJYQ64z0Xjqlabd3myeeaMi8QdBL1Dcs68q2LzHW
Arl01jM8XXmvc1oHRvL765997cGLGM/QGQfrXNbtizl5hwbEyXb0DVO9Yk5LMTcDNJ9egioANDDI
q5jkQ6craDrVfhXJsX/9+vd/Vh287O7iRDOL5w21ZLfPZBNBcTQe0KkxJ6QN9i8+3rjbru3t4lzP
te9LgE37vTabIJdmBMmKcEhvtWk/hX7iI5aANN+BCCJlJegCTNPeuDUHl7ldVtYDMXl5p5VBd1YC
CQSlar01hEJGQtkQi1JN35qGkGZFvH54gQ3q50QDk/312l65H/448r/i87GW0C1PQb7GqAA2soTo
bQ6GjN54mQzrOQdXWZDI/hY50KfZ32UVFqtcqD4xCh8TW51rkxVDd/zBmiSVQaLDec7UKms0PMdk
CGgOOuXvJJlQXmKbftZne3hQrW9uEICwZxAvkCcXiKtgLEn13M1+c5eBJX9Vy1zfMInPWl/4sUsu
DFNloHomIHj2Oj3edXXOz52AqqfQdD7wmal1DRDcb6uzm6fEtf3N11vyp577//7fWXbADJKlCpJb
zY4yq97UavQ2CkSnGcp3TV+gwD9Sa3U5eaHUyfBhDpm3SnkyHjogK74TZfi7IhWlgRnNnP70HI/c
K8+qw4nW42acbOverqp07xWG+HDkjBmF1pUEiqgduGIC3U49iUWagXlRIF4AVh9jKk0pm6Pl2nNo
abPeFCY1BnC25O1mRH/gl21n5f7igl8Fz/Ix6OuSYsBiqszIdbS/mQlr11kCpaKAgUr5yYS814cL
BLwZkp5piPmZbMvAcL22fdMoA5m143OVQlW7Zp27GjwpHkdpTueUzNXKH6URsbRqwsIdUdWUrd7V
BvBIKc/HyDETL5hQvAR1U9PKZwb63gjDVW3YuSb0QExm/5v3+yPk/tfhGRin/ozseee2DkQZGGQT
TvnEEG30/3g8F9f1XHIXknVWs1OtB/2c9g5Y5ioUgx9nhG9VMT12Nr/xNVdcwRIipRK/4noS7W5A
OLOS3via9PND53cP83hBzqghzLRzsxB08d7/b+UAdeLvfy2eOfhcWAlP90niDHOYatXy1ejk828P
JLZjmLCu/t3NXgr0Qm4Wb2Cyd89jKuRTn9rFhnHTW3eOS3oQ6HoKuOPabn5lXdZvPPTfMMvlj0dq
5+0bnat25XnK/uiZqz+EYr1x46h+frM6y4lEq2asa6q03mlHFltTpA5YKhN1Y/M/v1ydJY5zKGbm
p2UCucTMjevUjxKoYRQYJJ/Vy9eu5srvX2YHg19OPuRL1L4Y80fAsI8O1a9fP/rz+9RZZgK8sSwH
giVqryj0Yzlv99U4H0jqBF8///PFAQblv+aDOkON6Rqn3xWam08QNpIR9LiMu1l16YZl4y3E2rX3
XP7+l5lmCAX44Pa4IFlur4q5c9fKdHTQ63wMeZkYz19/z+dbwZbIOGgQsl4T2uxS27JO3QDiM0+X
8uPfnn55619fMVlocTFwvuxK7aB0Xrv1yTQxav/1068EaEucW9XMpQ+eAFBFMgnsN9QcHs1iyDdi
orjW6VQElTUNN3LMa25qkR2N6LBCSAJOt6u8bZNXMhRZ0wUyKR8Sh/yYHP9Be/0NKO/nVsyWSDNI
07HeliYU6HVrbrgPTUo/T9vIbbJs9fXiff494Jz979b0qVcpswBbbDfnWR0UmTDO8yyN3xm1NMdt
VpDzJCDbG9eqbn5//dLPrc1ZYtCqpnRYa3hqZ6VGExLfH8M2pTfKUdcevjiac5qUEBSCcErXQHhW
87C9OQJu/inO/P+1gbDsv8uVAvE85g4evv+OJgnm3YIq+OlGHkr4TnA8Rt+zIFbB8XW/j44x/p22
23gbH6PoeHw6PVRoNWwfgo/1+tf64dcWSMVf3epwXm+3wXr7tA22vw5eEK7WZbC62+1Wq9XzZoP/
eds9hpvd+m4X4jlRtN+E+G9W4S7c7I9RHL9G95f/LAyj1yjaRK8bHtxqDX1+tJyl8JMLBVRrGmGA
QBeXP0Q9d6cEmVXkGHkXcV+xb6AshwbT12bxubmDHPG/i2th6zhUA91tl5O402bsoGZfGbcKbp8W
RfEtS1ardhyoPRfM3YrKi6fMCAZojo2AMydabWa+03w6N4hrIbHQZsXDmOg46x97jIh+/X2fO3Nn
iZrDcKs9jDM4NKCg6Zwm15hfpWlUiAmKbpONxFx//Z5r67jwUWQGw/8E8T5IMILajO188bu+5f+u
nK4lVi3LJk65zGERvMnOBfWKVV+39IbDu7JCSxgaAxQHFEuju3WsB2WeMk9FfnqvwWry9cpcqRA6
y1FVJ2/N3BskxrF8dZfndYTcflVkXWhVKvJmAaaNOjREE1XCOqcNmCNpYUZzdQs2dW35Fv5DZbMg
bYVKlChpkDSnnL98/WVXTupyVHUm5mhXFJTMbCb12h61WBE2jc9Z3gNIDLD0jhjzGH/9sj8pxidu
cAkzAotAY/U5hDbs0v7gMglHReJxqGOrpx8aKXtAtER/uKt4oCrarfIhk9HXL79mIwsvUVlcF50o
IMaAWcY3z6zVubUwMuCPRf+U1+JfVGjhLZbTsiODmlnnancLUR81/MB4USDTx6+/4aodLioRU6eT
Xriq2MluFDYkJdxq2rRV2c+Y0Ou8IOm1qkFiYpYiIEkBtQzlmSDHmSAn+YtmIFvv5DCuTeYmt9RH
rljQEt9FBlmmFJyIqDdYh9bk33k21wFk/x4mMIUFIgU19Ndff8U/LQFerZ4YM8ksd7lu18LRZajd
BDU1Jn5//YJrn3J58V/xJnNtxqypy3eCpnKFWkD5RGsL4C0OwYuOuPU9x1TsLdDQlbd5C3ebduNg
1S0rd/ngiTjFpPPHjOoRZMqpKFYsxwysNrtx/fW3XTP/RU4+FRCyrBO4yGKeN6yTB8KtewelJzbW
t473lS9ajnIOmCzVtezcbQX2vy5IBpb9UL6gm5E17B4Kne1975bVLnfkdF9B5DcPvGmi+7Sy5+0k
nJqEXeIWkCNryvVQNOxQo34VVrYz3kBUfG5C9jIw6ft58NGYozueAZvXl5FnnCj0Ir9e4yvH015G
ImkKEq3ZTebdNOd3aXZqE4p6uy5WEMAE8Z+9sstma1J9xJh7SPsmGP13Im9R01/7uEvN4i/z7Yts
yBqT0t0F9ZpB/FBjE9L2Vu3j892ly0p/IWaSUs1MfBybAsfy37gvwnlI1oPc83JKbhzza+9ZnEKn
4UnXd4Lssq58yUqohoB3wx+9uJ3S7Tzo56836/MrlS6bADxrUOOrU2vXl0kTpGaxTlj+8G/PXuyE
j+G3YWQSUueDoisiMUHuuKZ5I9r5fJ/pHxDiX/tcZdxLRGFhgUp9JOICa55PieH+U3mI/qmC//V4
Zpie0EWf7aEEE+vO2zfUuJFjXfvlCyeE6RXhQQxmwvhQ/SybMUQ8cEw8eSOjv9LFo38QAH/99OIi
Lu5yZ9xhILAJrHxY+7X1W7tVDZbj+q4jmGxPIVgZOMqLDW7ceO8Vi11yqvRgZlQ12hs703hnUADh
8tG0XwXFqHmp11+b1JX6Ol0ySsySoI6NEsJOpS60GBIhdTCAwyKUiR7haebyt8NbTHYDTLLOezJs
ZoCOD+XYT0+zUflh6dcaDRMfSLGm76IazNybYhrS95FY5upCu7/NCaH3bWZmscJc+cYrp7YL2rpo
EFgM1n3qOjzsaOGtC12asYmafcRsZqw6y2QRLU2UOpuEroSn8o10s1Xn1B8z96fYKb30PGf1hHku
nzVJiL/m63GaqlcED2SdY7YsVF1pikCrKdkj4UlfiNf6m1L5ZtT3pY5dBQIq1yWAEmrB1n6i2EPd
We4LJSwLM6tRgRpHK8y6XK1N4uUrNzO9rSy9IZqpbiUqBqaxsrqxOxpEwvBIYq9u7A5c7P8HtnTZ
kOppm86+nKadmtLn1uV7JeUjNCTvJvuW3vGVs7NsQjntXHWZnPg+GexosOw1Jr9Co781GXn17CzC
EU/0Vlqmbr+XfIwyzPEcBNiIQr/wY/C3b3VX3rGs/52bXEVmmd2iTL12di7xyl9HVhhk8lkCl5BA
n75JLAsqb8QJUCYTAausLK545//bzfKny/nXuzLUXC010X6fjPaParbWleQi8Ey07URZO+EMiYuv
7cG9tluLbCODkqxPs47vmyktQcNcyyp0c8rX0Py0NlWq+xixsop1njm/PDIlsZzcdO0XBZyi6RhP
LQRTN2klzQ2gLwpBihqefdPzznnfTV5oJV5/9gfem4GfpBxxPreHLDYF9VYYm3ID5kGzYGZFH+XW
kEcQNCzOaU/1ym1se+MQC01Iwxroupy94pBlQxH7XuHuwIlnBRnavrHNtNyjg02OFWv6KvRVMa48
NgKVb0eea0SovVV3uWGme+242cbTUxH1mR6g3pGPm5mmU9xXHYBVE9QUy6Kddoi9xDkfuB3bU6li
mg1veamzjW0l4jXJS7DgWFyEeW3Z22Zq6qga6ypCbVnsfHi0iOBuCqx08IJu6tMTT8tmZSsPJHuD
BTTulMi498Fn+vUmXokQ/pyUv8yltZjBQdeR7TPTPzUuOZPuFm3HlUcvu1ZQvE7qtOjGfQlgnUWe
0bK/4YmuPflSsP3rRxPZoKEDMZJ93/HzyKs6rAc7vVEHufbwyyH+6+F+kpuTbNtx78/7VtZRP9xa
kCvnZTnB3wFLbhgu5fucqfsiyzZFZ6FmmPxb4LHsU5SpDcZVBec5Evt9dNNoJB7GI7v2Vg3yihtb
zu93BqesNvxhL5L0/gJUE/ncBrKsnusqE2tUV/4tC6bLtgWZO9q2Ofqn01C/KLADCINuFKf/Fv0t
4QPUAOVEOjR8T0qMLrWNtCPfULcILT7PQilZXDIMLKVuIRy+R/ITVf33sr7L4fGkvFWsvWZHiwgT
jotRzmH+QvyuBGAH/tqY/Rtny72S4JnLtgfH8LWjWjvZMXOWSNJJY5yH1sfYF6vr89gWAjG/y4sY
guHqdzkaPdm2hj/91FIOdQC4BbimcAPJX9Y4T6+8brsWMoGAIAT93GWvc++N31HZIfup9ooizHLm
BblKQS0i+yFIHYh2BUND7DPJDTeeBaUbVymA7K2GHlLdTecaMmTnzjOzfQmjfJZWMcVtYaVn1/ZS
YMtYFSmbGK+uQ8R7MTRQBO+I3+MGnNNznch8hUnD7hsvQS0Eli8bBECoard3fuFkkT271TozG6iv
c27EkBov4B2z/K10KPTBoPAWJ3KA4HxpsHqdUd1g5KqYT5iJn9a+MZe/xgQptxrM+QyEW74r+6xZ
War0wbqbGPt6tu170+gtMxA5OHMF2lbIQdR4l5OSYmKkanRsjkkVs7krTkbVY4w7tasDm3vxNnWG
XJOq4r/p3NKDVTbf8s4Z1i2ft6C0OaJAAQ61fCRRbmgZtSTnsYLsQ2j6mJPWwrtL3fbAEqCeE6Jf
6eSwqFTdo5DgqhyUyDYjmZoAY/7DzqSFiOe5g9ITIzp2UnEoK4xnNmm1Mbnezo7alE6/rRwKjgmt
f4rROfJJPbdNmcUWc4DX4n0VQY0QtL31ZCAqp48V6BkDEDqBfAKsb+uK++fKF8Bcuf4rs6sPYjp1
XLfSDjxFeUjm7N4oXSsw6wqDIGn9rck79K1thckINw+Ba50j8K5nSD/RBBQNRJkhKuSHlZw/zEqu
NW1+danzxlJ1dlMJ2Yaq2xLTh8xrmm2RNNOI+aQP6WC8d5C9CYpR6Si5KIZIzaxQmyXCCLuYooyr
k1NpO0oNSU7OAMS8PQPxIzInnidxmiFwcoDTRZm3eFB9fa6VTKK+nPB/5/TdGuTBENaT3driISfO
OwoZYLVT4KgcUBfCSetIPNeW+5s05cligLhZdGyCjDQmUDTSwBpn/i51bSiOcCNM5roP2MBUJPr+
UemOB2KutxaBwxzLwUWA6f+eZt8N7FQ8uLXxXTA6wRF1B6hevvtO+TBZMmzt7pl76beid352PgB8
6N4fzNr9ORFwlDmk8UOedXgasftw7sma9R7wyV6Sh44Njk3B08jE1O6qyQDlF8z8KGYRdlBFCpwK
5a+kV3eQttg6dvFgjPkGteOXoZJ5aPZNnCr/WJX6jJLnW13pY2sbE+qpw662sMmeXRwsXqCEVhC6
8iFbHg1uakUIZJvI4vadSvkPz3EeJkafZGpvW8c9I+4UYU2sIxuSHGoU4NcAmfYWYs5B04kTrdUD
7fSRQW9IJphdd/p5k2kPGKrpSSkQztT+Kumao5fPzzRHXEHAgR9UdrqzWX2fttPG4MjUEjsudfGz
w10SOphVplLxACPZT1AJ/93m5mszQe1XsAIMkl4D8x2KY+OKZgP9URwEZ0wCzGwCitXkmIWh9ERS
P0yyXB+axO9j5s9tRHorsl32WHluVFc1ammwJ/g0c1WCsW+Vk+pnxasDTcgdTBXkZmPlhpCGfEmr
JEoSP/aLVAXClOsEApea0rM3N6+in9DQ8TIWtdKKXDvlcNcIqW3xE+2294ZP66JxKDD9aVQ6Uwx+
HrLRDQvmDkJgwIo7kIgKum6EkCY6hKiX2WfbgWAhWv73dcpZVCO9QSowb6QjPpRV/kCVDipSsudh
YTfv4A54zq2yDVDKMyDPM71DT0nhXAJRhIJGGoNZAJyDJEE6m84n3+Tgt+Brm+cOUJja3JQJMOyJ
SI6Z9CFQpfV2AqHm0a1BD17S7pzI+WRY/hyMhH2TBgyoqv3xrGYHLIfz2SAY/vF9rPqMqmX32Fn0
e6EM67Ets+m9qi3sT5aSoKV5BpZAIGUG/jEV00PC6DpnXSiRk2578MT1MJAgm9VxgoPETTL9Nkh5
ZCl9Hk2zCR2arGcfCf/oGquGOXuZsAe7mqrYHFLwmjDxnM0gOCmUJkGnyir2RvPNbIxjn5kAgk8A
djlmzETjH6hd6BXmImowuborqZEdj31zUqZuIqdKt2nrR1kqgOaBSFhQSIxM5z1uP+3vPG289Y15
GGzvpzbT86RtDGqTHwVm+SOiyh9e33zze/eN2I5a2Um/5nb+DGG2HSYR6Nr2pipoSX9yiomERe5s
wTldrJ1m3nS4nQPwMg1rF0KegTVjQrecrTva8r32DR5wpd8Te3xUYGKM1Gxtm6Y9+0Khw5e1r3RU
HXbBB0sNqDCLSm8RUgDsOhAwN8LpgUCZRE5TjHGXl7/Ak4EGtBwxaFfh6/re/2U2FhSeAI9ibrYu
PH3wjOQnpl8RQJAWsXvuPQ4OvwcS6b6B+GKQom7dyEZEEm2xMM9Kaw/8pB+CNBsEI2VySmEt0JVM
LQgu8B/OALJG3eKGnz1jDLH4NgTk9P2Yg0lw6OtXmtn5kzHbQP7x8SQr+9XRMjbosBWwq4lmBby0
YkFrZrBqiTLPQIo8zGjtBZVOXroGl2vjoWQ3AitLAZVNR3Esc9xojXjgslwBjbcpB2iXAa+/ybnj
boqqQx7osHc3c55cNE+qKjeC1s6LsJstGjZZmoBBwVyZVfJQ+Ww34gCHNsnMIO3EXcdKFbWNrgLZ
kDG0zBbtUNkLaIdQSBAmA4Z5fKljGM8UDHMKuLG9t7t2JQefhIkr7iEjFEll/2TD9FBygwbDaHRh
IcETylXzpHMIhTQ4fCg8WEE52Ciy4CLhGvrBnVetFXTPA6Gtb5KbP4TN9rIVjzU4VjDfY0XT1G9o
wVCXw/jDBJ2wxkfRK5scK4Rs92qsLrjnVO8JKTCImgBn3qIDCCbHYyr6NGCNRKhT9CCJkWI6gtKs
vMvUbAZZ0nmr1nGsFbgM7upEfdDZzyBI4arA9Sv5y3agGhepMW1y2LjMHpO8id2RoQaFwWKQl905
rhvzqn+xOHtVJQTZMq2PQze+yJ4+ArtYB8RIHky78kKMYz17nv+WWxnwkqSMBER1o9FrsVEgOsW9
3qAPrPx3PbXHukIQnFiHnEH+oekQbGSdA5SlzWJmVvUAnLdTA8Ja1+q+Tsxiz4oaxuFV7To1lDxR
FwzwAW/hLrsixR6pXNlBlzPjo7Y8EF3kqmqSqKmx7nwuvCQkhi1OECIFU7xTNzmEdycgicVo6n0u
iU3Cts+IDhmigCpsEOK/gEOmnyLmFIgPkpGLNVhBqvvSGSpAOa3soejq9Iiyj3jkygYZgOFkD7aJ
ogIILRma4JXhgivKLoh/LrWnXgZ0Hw/EylF7tRCwAMpi9efc9sefrEh9GXFBewx4IxLbmI3ZbEtl
pFgxU4NG30WCPgYg63JPmGji+7SEkPBWm/PoPFotZBxCgcvzW5ZwP1Tas6ag1MZgBl0Dm4AsqsnB
/2EzqG56yQWl3er+LlEakzxzxcazxi99cVTnf3xdYvk8XTOXiC6rBwS7VQINgdL5lhVIRuY6e5tY
eavr/3lebi5ZxWqHjGaRVWovkBDl1N7O7viAPOXkl1lkNHb3T7UicwnwYrPUlW2jjDma5H7obIgI
k1v0L59j7RB8/7fqkrpA2hmoru3sSw0MMx91MGbgkJ5M8zsscjer+VU4w43S5bUtudR+/qrxUN54
0nWzcTfaT7Cg0CUn/6Zq0rWHLxpjSYJZJGaP9Z7aNdh+/KLkLxZiajB/DCq70Y659hL63y+YZ67N
1q+nHfroUZ4epDGEdSlWX5vs5yUMZIb/fXqqrCwTvFB7v8zrOzZh4g16HMahTaZ7WvrljTrMp+xe
DvguFpUMqf3K6JCcgA9Xbk9ChieLRJg2CE+AdMK976stGzDMFQCeEITmr0f28lg8PubrW6ypV8xu
CdmSVq8p63O5BwtBqPUv2zsopMll8lggzJgSfqOoeGVBl+Atn9eYF8CUx96jTzMcX1FsBgz2Odr7
xxcsqpZmh4KLmJTcd/4xn1A+sMPZOQjnluLYtQ+4/P2vE8PFbOVcSuxUocRvz0UdoUuz7mQL3L5V
b+h//I6Lvf/1Ho9TClxPKVAbeht8487C3dsX38ebwPorB2cpIpA4LYDWXNd7R5GNYYMQ1mwaNxho
c4uY60+38v8bZeYSHdW5wyC7YhL7bBqSHadNFUJtA0V9XJx3rstJkPgMcnDl5EVzl4ctz424L1S6
8pmYN8afeEGLKpw84R+KqrTvbA5FlK/P9rUFWHgOFD+BmYf80H4g9m8Gaw8g9fxzdPuHr59/5Ugt
KdbKaQQrZyFGXNOQkR5yGgBp9ECq9lCT4rlGaF+C3/eGuVz5GHfxMYjTAOxLNUrqNR/eFUoNj5kE
+7hqNY+//p7P+wHmcrKeGaNH0Bws94ZGV6ux8NtVhsrW10+3/hC3fGYtC19roPNVDMJs9k3eV4+N
xdiFr17JQCXz/KCrYRwCRIXWulVmXwSNGNu4ptR/Qw+ZPnaOqSUixwZU+r1PTuISjI2+SuzILGbr
PWVEyKi3NXownJMCzc60HDajUvQZQ12khgiiB7YArTQYPJsJwtj23EX+kCLD8sEu04YSwFN2oZbr
N6VUjAd+5QwPFnLOe+m7dZi7vZ4RzM4wcQ/5BphiuOmDOBjjZ7GUFY8Nu5Yh6KvId5w973vm99W3
oXbalxJf/jOBTMS3Bj7kW6OtMmq6CdKVA0QrYw0SAHQxxmnFU6PCAI+hDh7kZfdkzp07V0v7kImx
AhCV9vkUVdPgooyBhnxQN9TvIgc4ZztUI0GYgunq+QMqC8WudUQZ1vMAognAs1AUZiVH6spLubGo
MW29hJOHrOfzUwnpJjBpedkGcgmvlovUqMyK4VcNIeaj6Gx/jTLJdK4K/eiW7GW05mEH6WEwnlzS
n5ojGSepZUT/4+zLmiPVlW5/ERECgUCvQM2e7bbdfiHcE5MQICbBr/9W+b54c0wR1y99YvfeBwoN
qVTmGqy4OxCOl8Dn3AojJtMgwkDgH0EFrFUC9RhO6TbnqQggXN9vi6y8EcRBxjPBh2ow7idLqg3j
wwNJ4EWhC4KrSZzRazN3ZGjy8gCxkSqslTLDCnLsQdKbXkhMco480Rsw1VYIsdB0EwkDhhY5FOZH
+BZv0CxWPsS2McATfYHDU+nHRgsnLJz1Ru+JsLXpzWR74w6mkpFfFKqGlS8fA40rqt8gcMK3G9V6
EgP4jibpsO3qGoVAw4M8YAX1lc75+EDj79TK1DcN1w4Gnh5TbbuojyXg5jVO65duguylh+6WPyrk
SQPK8DcWCHYHlnp3AgYDgIIY0Y55hrdJUvMPgEDFW+Ym8REprtgB0h0PQa20d5sa5vRoNZgaXTLj
KsUyvZmkXe5lavc7QuK/WQFJgLjNbnRk3xbVgL44N+6TFv3k1I5z1JttGPzFKDDCSDrfxSC/+cwt
3F3TkN73JNaNZzlcoKAOtyA/c1h/rDoiNjYvNH568UAbdo3paIISqOnrSVUMSgp2/FKaxiPKgXo/
FkZz5+YElJUkto9G2VUq0CT6nddFjHbO2XzOM8b3nujXxkiqwyg860c6Feh2owjmy0LzDdr86Olj
89lB1plVwHH3vjcc3JiJarugZT10XHohwrrj0z6xDcMXHDa5nYmjZLTb6dBo7UBXl73IXGRhlPbU
B6v4mYIsB23MMX4YC5StKK+nIxw1ipDGRb5TvDRxdk5mWDvipcHVf2chufGTtBSPGUJQUPQMf3hJ
G3CEDl8M6d+yjh4MXjZ7qwJZthOZ47uj1wRcxmVgOtXzGNU/WV6zfQSGJhQ/DFw7rcbyHadyr8cx
QlU716jEjrXeKGWnoAm4NdmB014DveG4gZM5zZWuTfuZ1lONihlwj2g4FPdlTG2UkLIJlT6XH91i
hOKHaYLDjFZQy5qshmsaQkhe2v159aMND0eL9NorVYaOk2f/GtARA7GvzwPbNBMACkq1iadRXne4
3L9Dh3raSpGLY+L2wBsIG9BHcyyye8g0dlZQMAEkYRubHfa8RXdy7HjYUbAqDHf4l+gMfowWvhke
VEWAMO4Glj2YW6+vwaHqlfF79Li4FZXMN6OKoCOM7geaHhpVsSAbU+fRBpBU7p3I629SMaI0VKIP
dzuINnvUplWB4cXzcpe2XhTSakqeW224cMoQLWCNJQCsTLa71sZ8UqaNv01vmGXQTUPS+HVloZo9
WZDJIRbd945rvDcs0SjZoevxVEBdkMH6XNtJIBuv3VNmimqTeA3aaWZpyCt4vcOKQzlcBhwXR/wR
93e0ZagGwdPWjYPSymBo2kfDiE2P64xC0Timt2hu8jfi6jVf5IUjfO63g0KkahTaLKda6vuJ1uik
jfeXz+8PKOUXx/ccD5yInjtthysMu1dX6R4SdMG28Q/YTz8ZzvCQ3k9H92js5OYxOe6BV8lf9Iq2
xlLyc87APuXKskZrtuyZPBmmhs3SsZI3xaqZ8dLDZxeKEQRtODDigtlp66Gh3aunopMo2L/L43bm
0H01bLP7RNQ2zCYxwDfabjc1gPpeTm+GodhyBzX5vr0fYcgzsRUV24UF8IFg+jRShgn1yK7ESLVq
QPBTE1qkwvZWMsSljPf81k9P9yzI7SaJCTZwVAIGTmBPfjeY9C4aAbCfhD+Mxe7yqC29aZYr0k6x
ChBBeYpE/TD0+S2csp+Rbm8KBbu3Wu5rUq+k8eeJ+GqCZlfzGpIn3iBRIqmhPsGdHzSyEcoFotO0
kvouvGGu+JtOI8si0+iPVjG4QRzVVmAV/bHn+gfEXNYATgvFsf+h4/Tw/UtjMR65qvwMBwAoa1UV
o4//O1Vr1KWlT5ltFrNxJmIPkT42yjvC9vteWQ76yeXRKaeVJbz0ivPff15kNeNRq53sNIEtUOXJ
BgiBcKKVX/R/Ly+uD4jgF1M+1/nNTBRh6yIlJ/VKX+ub6Sk/DtkGh1/3qt+b2yP/aRc+WXHgWAgA
c4I+Et7MUiZpTjpCFdkn1EYiSIDN3afSzbZjleQ7anCgmgUdPm50uluJ2QvRYK7265WpBqOwdo8F
7Q4po3sYkb9fHsOl1Ta7j5pQh7ITeOMc0+Q1PxXNmwSeoBKnpv0WyMtkswgwWjUd6m5Co0COOJvl
X6s3cz+uo++dKWy27aNWOEWGXPjI+re+a+Ndm5ZsP1lOt1K4XJj3j2vwp3U8kdZL06hJT/lkuLu+
M9UDNWp5X3VxfxIVYNmGVVoAO44d4JE8Dy9PzELknIubKm6ItmxB+IzsKrDjOhjLBufM6EOCCVdT
2BSyNbTvwk6dC5pC8THxAIRJwC0wsHoBatoQIED9CZCPI2vZ8OvyJy2c0HNZUpkWXTZmtsaVE7e+
fPCV1206wJm/9/jzaz9NVI7wzyup5anK03+aQHdZy0eLqZUJWVoHs0MztTq7MEidnIQHPcw2Ono0
vxtavQME4T4tso2M1a6O2MrGXJoU+t+vgcgyhCdGAgh2qsIRVttdGQe8FMgxmpXDeSGsOLO9HwP2
J4yiHI9uOaJ917rbqly1Z1oKzs5843sIVk5MkcL0SQGBci8/1snQIrt3Pcw8Nf+hk5cKtLxTi/oA
oCEnHEbCaahYrF5a3HYPlJ7vbm5tv1q2ja7q5YWysLXmOpB51umkp4Y8icTaDjJCh9zwVZJAD9I8
4Pyb+u9p7vw/5YFPS9JGaIW0LOlOnLUbk0HvXNibBDf8LgdhsvVeOjQzV75qYXfNBSIN0cPvc8J5
20UvCp6GzQNQKJcHbGGhzIXUm94hqJWhVu/CBbOKyYuGSN43f/ZsmeiMS49MKSR12+SpTfsHkiZ/
7P47vDUou8wlBJNkagwaw5tD8ManAF43DcfV9S5TEHYChuXyAC2ZC89VAwlDFYqdxdFVOL2m7/GN
dUz3cmuejBt3Y1yDin6XPKgbeYxWOJMf7Kl57nP+sFkGB6v0wXMVVMyjN5X60MUxn5wXVA9+RD/j
LoSY96bejmwXnYBA/d3t6cpS+CAWfvXeWVrn2kXfAy501hcvfCe61ds2HDbqQMOzXnEeDNshTG6q
f/kBdgvv/CgfLFgRn4VcvylE/6GQ+mlTFZMnJQNf7QSo5ivUx24iJJeX5/FDUuirr5sFeUjnTG5e
4evqTb1xfBIA/rAbrhuod6vw7SmBDLLYOr/KXX7thfLUQEAdQBFf/RWb7CQ3+HMDvMD1N5185nKF
EP5lxWh10CGGYr3POCx+rboJhoitHAFfBY3zKrL+e8rExgQ8dguzzXp8H/SReL+TbCVv+viRX43l
bGeL0mFIjLFCu6DZGLdmCDTZVh/4NrvVexZWELQ2jyMWh7we98Ut2ys4TF6ex6XPmiWF6Vh5IBZg
GgcgtQ3yozDey3HlXrPw7DmdkQIZ2LHhLPVr0jCGXgqw1UEBJ+nLP/1LYRNMyZy3iFM/ziALqE+w
ZHxVT/YzuRaP6hRt2+f0j/uMvrL58/Krvsr9z2+ahRArKgSbMrxJRSmQeEgzBczX4zcXJXeAnFeI
sR9GFF+sgw9v2U/71S2saABjQp9ereDN9LPw6e069yG0fv0rPW5/lf429R+SEKL9wtcB3zGYwRD/
XwJfgsz/d3q+F8Hz5Q/+6hw7f/B5Sj/9kpRqQJw6uJymJbA0Dqs3g22s5Gtf6lGeHz4LHanhgDSF
hO1Ubsp/VCCZ8NPYH39Uj+4Df5M3zQHG1vBld+71sd/ADuWUfW8Tz3mOOJoTifYY1OMr2Ey0ytf0
frTW0uqlk2bOcYyijKFnh3gb/RgDsumu02N2Gx2iK4PDMgKGtztyZYUSQt0C/o0Pl6dqaZfNgocz
jh6jJSypCgu9jac0iiDwsxKZvkxNz1M1Cw9VakATbcSA9Vvjtr9yTul98cO7AlH0DnN0TG9hOL2/
/B0LS27OKdNxJabMOQ8er4LBAkQk/3P5yRyL9ottNRc9rI2uAzD9/BHpgyzfbeMutaBSPTibHFWP
Tv4FMuzymz5m+qtXzQKFyKpe1S5epW/p7XisDiCGYLP2AbmF1f3vlbecR/+rt8wyCz6k4FCNmHKw
cmAReGPVjp+aUWBSejAn2EalyT6TxZ6v4tAWFtmcgOZIwwGPA29skuuKvjvm9TQ8rXzNeaF+9TWz
cDB5Z+Cnebaxxr4Uld+w1zH6XVmtn0do8Vq/RNIEEf/dTCs75kuuMFb1nINGoZ4KhofWJ6uFW4GE
IlYPXe4MoG7guTPD2Ns5eKnJe+uaK2fV0vhZ/42nRpFYoiwQ8kw79iP6Uhi3Jf1xeQCXNs4sAEjc
By3uYm6A60L7KG8fG0OsLOilZ8/2f6zqCJdO6R2cShzRm3w1aLZyDHz9aDbnoqELKSpdQm2FV223
MaXX3DgmLVZ++EcD6H9XFZtDMyNvcoretKCqRg3zajRAcHHNzAgm4HCAZfaSv50xkq1na8gBtBF5
KdzG2naiMm4NbcZPMZSHc9/VtX2wkibegDXX3E4GtHNbw07wj2a+JaA6QfnGzIPCzelDA32AVziP
Rg8tNOrPHSnjYCdJdZO7YIkR3pihwIX94DXAPhgyhm1gMxQgyUl077sof2lbjxxz0Pb2TV0TCHHV
8ZPO+27TitTd95SnKDVNNbrqJD42uiLHJvXYAfry5MWp6gmJQDfUb05WgIVs9zF/EA0db1gjYEOQ
F2i3TnV25ypiPRkCuK6R4E6QAZufh2biMX9CT9QO7CYDgkkORgjoSL3H+MHAJOpVv03R70bCU3Tp
3eh2cMyiHtws4VEKKUinSIa3Fr5XuO0ASrotNTetwBRiuhrdsr1PvV7fDAo87UQT9Xp56X+dlyGr
/++20lUDVEdtYw1BtLjIRFB0PxnoYpnzNOV2ePklX+9d9j/Y2DPXGZiVc892QKbJhLqjXVX5Xlby
lbNv6TvOr/6UbmH15siVTX6A/q67BRCn2ZM6y3ZAiXXgylMNcLrSu8vf8yULlBE2l/mB+EUExGfh
HpLS7NHDUh4DIKLXtxCiiA5sUNYJgH94XKUjPLh6PUi/qQcQ0orGi54hFm7bIBGCdn/593xVvzv/
nFn9znIH51xfiw4NOJOBKCXYg1H8Clj+vs6hNHr5LUvhZhaBm7YEgkG4HBI8+cZq9SGn2UqsWVog
swDs2hEwlGkSHcoRHoasq/24p38rz1mZsKUBmgVhk01NWWnhHWIBwLu2nVMu1X1fdaBdJSt3j4Vv
mKNlhRsVTco89wDr7I0yI98CWcPU/cr5t/AJc5BsW8YwA4Oc6qGTPL0furx8Fh1j18qqyIM7EXdl
KhZmeS50CF6Fcg3B+YGW8q6InZ0VqZUFtDRCs6Srdy0nbUztHSKHVTukq2f7GkZ3PfHWEINflVux
E+ZqhmICj7XOPY4TYqg5lOQN+wpaFCUqwaUR2qqxIp8CUngsB7lWsVyamfNIfg49ZFJOORowCUGy
BV6Mz0207HLbr4znyztv4RLB5qDZHqrRtilsfqh6GPHmnoRP1iAo7H8r7txGZWfuchdqshSsQQ4m
cVODfCxJBl6h4bpeDjEw5YGAWZj6WkJFbyXoLqyVea1WNwkeVnByitRIbnLofB84ZCrDy1+9NJez
eCO9hErplN7Bcpt7yBaZgRGxfVm3L8BjgrxkpYHS39H9Pi+cWQQCbD+TDpgPh5iwgwBSsOz1dU3N
7eVvWVr6swAEgyPog+LyfCgA+W3dvyyOgnKMV2LDwjzMYTacAxnX5tw9gDz+mvZt2BbQnvjWL3fP
s/NpdTtVVpa8jc7WF0A9OWZ2aoE9BPnYXel1LwyNO8tAXBA200nExoEWkKkEJToDcg8f883fPws6
CSkllL0d91CPI5iUsDfzPQv6MVbJvpnezAE0opDtNMF79pABjEqS/k0o576NrZXS2UJ8mVt+tw01
gMUtjEOtuzaIKpiP2GCjHWVcd69uM9Urh+TXl3w2x6YDLGyzVMLJ2ivUa2K5v+wCSk+gXkK7TrYh
1BlAGR40GksV9MC+t7qs/64ulycF82AWcKiUAC9dnym0CrxiUIhfv/eG2cZO1MAgs6RNLFtgJ9PK
H5zUr+iaIM7S6p1t7EzFzQhlGZgUERYWTgvMaJvc0kb+uvzzF7b2HAdEYp3WVVfDXCY/SwYAzx8Q
b42NsPDj5/CffkxUBYBWfYrd10YWPmQcx2HlzPoo639xffyQsfsUOFIAstu4luapH5riEKux18GY
gzQERKrcOJHdbAFZHv81xWjcZFM3BVIBh+ibaM7dUdbbdxCQkhPopkl1bAc+ACkPOi0UdfrbEgIA
XRDDwwysWSBCeaAaDycubpLWWlBd2A5zsVnDzHg7edV46jzBYNPRb0Gi3EZS7k3HrPzEI3+iOPo5
9muyi1+KI+MMmkOMiMElOLsNRqzs3Ku4j+QTRIsr7nsjkGvchCwCJCagyxdGKLH48BHFHSriArBv
WISsRIGPwP7VvJ1X4qd5a4WKbc+W0ylyoVAD+dDUZX6bN+kYRk3sQHPYUv9GABJ+sZiCfTa4ZrWV
MEe6coax30PxRfvWQPqNFm539Cr91+PKvR5cpQOEMnDEWWIHaWG214Nm6btWRv7eJW1/Y7iOfosZ
aOTp5EpIkTjdB5sBKv91A2Ez36TQUiaY9CODbQPsvs1uI0nEkA63xTPoA8UVbDtIaIJh9GKT4swj
A8g67+ohtEWWbvrMgL14ykWxK8zipbWkcyqRxkCforJ2mmvnqDpBNhYBEAbwd74b8OHbJrUgWDhl
KoRcD4x7AKEPSOsUIQhe8gHHS0Z9C0ykbTH17rXsON8OQAUfHOhY7xSYJkHpgvOTlU15n+Yjrgfl
NADgm2RoDVSJI0bojhSyOtT1aKAu2KT3dZLDVYFJywEaW/dqpfC5cJbMzcI1lFUdwTvzxGX12FcN
oglL70mRPAJa+vdbIeujN/NpAZ1t9Pouk9ARrFl0bOy82aQU+c7lpy/FLDpbnhXEqDrdw8zO6aFN
U1ZQCqmcGkk3+Z65MGOzQ8luc4dXgJefFBnfWrhNoJ4kfbh3/Mu4u5LcLkzEHKrGe8urYt2pU23+
VNAKMZCWmP9irP3Lw7SQPM+halTbzVTBqOwkhWeEPaIng7J/QFL3KPN9K72nqS5fLr9r4VvmqLXI
GnOoqcHWxG096BBk4AEBk3+TdvlaTMLcfhGS5vg0lFp4m3eA57Q4XAM7ldto7KGNpHZF2aE/wLKV
03Zhcc3RabwG0FZ7aD4oqX4w8FBRQoF06Zpr3dLjzwP4aWegDDTARABVc4TPLHSLDCpRpLTBC6qG
le2xkC/Q82n26RWtQXGl1l13Kid+iMGQ5I6xuTzNC492zl/1+dElSeXk6vZkeJ77Jytl8iBEvVbD
Wnr6+e8/Pb0qDEaMuD3X4L2fWrHQBJ/j8g9fGvZZyOC9ORBUs4HuirM7k7gPDYfRsFq7BS89fhYu
WjOaRrdXCn5X7yN0wsz+Co4dK/t4aW/N0ldPJOpMb6MIptCef6xAJiLu765fg0S5GN6vttYsf8XF
Ymrk1MC906zbEGI0AeS5IJU1WPsqNe8MtXaLWZjfuc21Zbu9VAQnDxy2QsZAUuq8FXzSwjfMPasp
y5MShYj2VPSQvxqolW1Ng6cBtHKrTZ1kb56Q4/byWlqIq3PLakxsDT4qN0+Zru91DGXa0kS5R8Bf
sTKgrEct9ltx8/ny25a+bBYwlGXmpp3b5omUKbnnHczUgAh9gxKIuYc/M2ysVUPCy+9amqD59q5S
uNxA/+PkEQvKyAKt8Obl8qMXdsiHKdKnvV3S2jOUiw2Y0Q4kkMSbDq5RG9cctoArcW9ppGZ7vIRx
c2xOo3nSg76OGlCmQJU/5Ezv1JA8cMLW6gkLL6KzekhGWylMVatTJ2JcAvKdKJOwbpwdRzecTSsH
0cIyo+e3fxqxDOJ0HpQZ1YmO9r8SQlIb6Lrcca4Pben6utGoIsFxayXILMzP3LEPvgERrNVyiGpV
7A0CMNc0r4Css+w1+5ylQZutLeJWKWpInnkapigs21sBFB30bUJcJwJO8u/Fgbl335RrDwNHCVbw
rRupMAH430puJucnNJtW8BxLEzNbZ0kErj6vHHLq8iT2ncyoQ+gRgfNpvtMM1YU6McqgEvb95Z2z
sCnntt1Za5SCDVxBvSa7Kjtvn6ju8L1Hz06WuJFQnBODecrLaTMkwD4ARXT50QuHFp0dKlYKx5kJ
hqsnWV4bdhoK6CiQ4u/Y/bv8/IX1OgfaSm/QNJWOebLJeIq97rEorD88Gb+XL8wBtj1k8zuAqfH4
FqyrsX5s82TXpfEKi2RhTudo2jKhGbK+rj214PXmrvUgarWmELKwPOcWHVRWkaq5V5/UxAJjioPc
ey3swZcNzMroP9V8r2g7x8WiS5QUQ420AX2PJ5kz048y/RJ73hrKeWmQzn//KQA6NiT18roZTymk
migvdlXlvF9ePUuPnm3hvlPNpGNlnqLG+qGj7Ip3zkp0WFqY1n9/NclGaigHp1BWo+wAPrk5/JIo
Nl/+4Qvbau7LUfVJVLnNCENx1GpNqEBk3X4oGJhBRUn2iZsWK6FhaRXN9i9BXaJx85GcoBy7V1Ac
ghAbLsAy7f0sw1c5tQbwL13DFC5MyBzl2hguScgQ1ackheA79JHHaa17sfAlc4BrNSqJrYwiZGlU
R2CVKr8z2mdPA7ZCWR0McB9AO6Za2RVfHXNw/pr3StACSFki7eoIawoXeoQwv8yrrL8jlc0FEpL4
zAPQ/Te6/ue3zXKEWAt0s5kj4MBpgp2PAYxvRghFHCCDT/2+pmQlt/pqVZ9fNMtCNekLJxVMHWWb
dbtR0RKK/EYadm65VvtcesX57z9t94z3wmxMAhc6CbVumKPj1CjUEIc0p99qNpy/YxZTSE7NUZix
AieMPzuDdRBRHPs9NJ7///fn+fmzwDKKtlGtY9dHXM+CqADGWNgBjW8n/nz5BUujNAsvqnEzF/6C
sHVVh3r6MRXcp9WaUN5X0eX862f5QKFds+6g0XwkqrutXbs/G0PjBDfpNkvi71EN4XP934l2lDfl
Yhj6owbMKbZeU2jc4n/a+KfLyEZzvjIXC0M175twr+saSMmi0c8hXsbsvjkZeZuHzKzX4AxfhS0M
2JwpCx1zs2ggLw55GbSiU8uQm2qwyuvLc7309Nlc23AIEaIfs2N3thBjMSH7qkq8/feePpvsvifc
aEZ4IdIoj0D3V/wayhfJSmT6Eh56HprZLNteCyXqPkNDWuk/6qykQobhJi/SX52Q70RP2zzvn/qJ
Q44W2cnlb1qY8nkZktpN7lBYDB09km8gz3xAXf7QmGsrd+nx5yPmU4gaWdIWonWyY8FHdqvLgf7r
HbM5ucT1VsZt6RWziN5TtFgdVzenxPlbt9BVgV1F9vS90ZkF8bKvvDECEBGNxCnbAKdo+hVk3W4V
y62VCVhYsvMCIR14UqoOVy2ZkFsou+0KmANc/vULwWnetwB6kLVtnKsTb+VJOx1AzTGktvIQem3f
+/XztkWOlpqRDzD2dUyB5CqeBr+fxpXdvDCz87Js343QfHG7+sSGdvDR5ulgoZRVvl2INara0itm
6zPOJazaWthP1DrdplF6SA2owQ7lSk64tKfnJQmXxi7vz1ZtbsFvomQ6EvfGyCFDn+k7OfyJ+fgv
9vpnma0cdu6HoOa8Noko4pzX2acdR5UNXC0qIcdEpLD90aTlj2VeQ/KtLa36roOW2QkKleUO/yUx
/UmPBlTYrS7ya7SBT0XaWj89UtPu2s56Bg1nUuXNvoDwkvTjuEeHcbSy4g8BOUf7cBYd8H+xnJvS
JA6sYRw5Ahw8IOfFjUHu8zJrT42TuIGbp66PckkdFlNLH00jhRb0MIzwVvMg+FTxCm4LxdQdvLoj
N5AGsQ9DcVYQtmUDmqSCT4NJd7j0OfdFHqVA3Fr6hRKHb8eByhvFs/Ypj1PvFQldLILKqaAp6hYQ
8cqZU4YQ8tIvLkxTYF9h1mdZ6FtmJw89tIbQHR4fmskTQZ9SYwMbsmSDzzS2uuJgg5SDB928cgwn
E+IeGAUYEmjQVAHCaLZofUz+2IsRJQw67bzcIkBne/Z2MqCTaThGsilkwUMAsjyoM6HlO0LVqRPi
IfW6vw6FPqkTjzdoQED4fmz6QDMTcvtSvgx29mwMuglVqpByK6PZWSJ54wxYvIF3SAEi75AXkQ5M
2BX58qwIRhVsCkTNHk1hXSUa7ihOUuorZbnXTp0rCOJ4ne9CS3ZbReahx+6CI5oqNklLfniSvBkZ
fgbUpIqd6+a7AYXNgJT4wJR47qaAY52fwOJgazX1U6bjP12V/+OqvLIc9kQgX77zEnIFIcgfxTDu
ChuO35kzVj61NdzJvPYqA4LRj2pFQlDH4QWQRfAoqeQxE/DM8btomJ5ICq+GwYmuJJU0AAQlLHmx
4X2DDjbvnqyMbbxchTwxDkbK/zgWeEHS7iHmDen/OI2NsGu8yocSHipkTgsTjCr2azvZDlEF+zA3
ChJJkfpnAyAAw107Qjx8EBJOF3Z3Y/UdsMawnQlQcv/JszLbQ5V059DpaJDM28o8Hv3cFeO2a9le
xPxtcM9Vv9Lzm0a8noOszdlbOqU/oR+dbwGMz/2SxlBSas/K8VUkQhhj3RTafIFk9jMpsmPrDPD9
o80m4xCjs5sB0rRegu4ZMBy0gE0d6CEsdC2YMLRpvUXih8SjqaAJZQFOwYbMCp2evuea/xOF89MZ
KMXijn8B03lbcQafikxdt215FdXptUqTWxz1zIfR7AFCDKe+B3sg5adJ0L9aiV8WXF2gxF9XvmDt
g1dDWNPObi1b/NFC/XQ4ucIYIjlEn99NbCesMjoduqh75HlPfR2PKB1KQBqq8p2V7g0FsDQs0/J3
Nnjm3rUbzJ7H5b6gUEbtRfRSMixIUCmVTyz0WXNXln7F7Z+ptI5ZDks0KuAJXp11zOzK3VspAWHB
aTdGbP0iBXtUsMdJeHLddOzG4vQqyiL5G/KWMD6pijgkdPitAM7aQq289uHSeJ1B9BGrBy6XlqZ4
l0kggj55T4U0AFNIs5+Q/QaVOHUsf4oURZWygYlE6kK9kr4l5vDEOxhfNHobZd4pJa4IPM/hG9oZ
w0HYZbrhHbT4kd+WIbD6OowLZwPVi6BtoNDvei/wIilBwpHU58qBpL7NfzgTn7Bzo+y9A5EmEJNF
dn2fIbaWWN15DlNjqBxD6jUDYIdYMUQBcTF3hvPVOLOwIpocpo7xc2dDq36S7G+vrLtBDEloRwX4
IwKmJ07MbkdX26GRFy9V0Vx3Glbhk5XEQTW4P5zE/l2YHcoIEbdw94IoPSTnrWB0uR0OvfgT0eEA
nGe/gY82CWzm7CER+oQyqwrUFPE706hGGAqR22wc3oEgkSGHRSnwL1XiA+VnoC3pHlu7uEUIfHSz
zNxQ+Jv4zgAeHMI9jqZYbPIi73wDRFSAl8ZrXekKBThYJ9CJwxipb18NQz2TrH7IWXdXWZPhSwAO
4BCSAQFZNLHvZvUTUPDOjrj0d6XH59htM6xK4fpW6oWG075lBXTzbZhzQQXQ9JXyYNShtqoBpCBN
mitqd9caKoUQw7/yuAPK1MBGwCXsn3anX+QI3b+hosfa8bqAt+bPiVgCPlP4D0tQP8YILNJ6eIvc
9mBHBH4mhiVB/Ld+phEclvQ4vE2xWW2iIWs2um16KBDG4diwI1zVg3jqN5Q1R0UagU49BBvbCR9V
OgyUrfI2ZmUdsATkYqPmt22BxxMnP1QTLJEJ3B5CFNEKHM1iU/YudCdjCddBfYYRVdUGulGNP+EG
ETpefByr9s116sHvNGRYoMjvQxnt1HPYI6GkQAJ9RsYiQ6mc67HqorCBnnaoPGvaAUt5gtp/AET6
CU5HXuCVyS0SQLZ1PfCrY6vbohEKQ9VsozrIO0oUdErQdqBKDSMa2ZwcSp7Y6OLHaOuIg+EK6DXb
L2j5Ok6Q12V2lwd9BKQbAzp8T0YDgtaWDadUJA47uPJlgWHYKD5pnOGlkm0wGcavVgA31TTwWixA
UvDtGip5FYqVQZS01ZY6BA4yEAEvSogyc8nuIwk4sSJQ44SM8K5A8wPruoG1a8HTN3sacG6pQYe0
dR5FW5zh9ufyGmiIWBjw57nRQ9vdweDRPhktRr90dX6bMYIY0TR7FAFvAOZKsCxS/aT78RouS4lf
OJC5mTrrX9tED3bcnewkra7JUN7WIPhDOqY9OPDPwQELNEgTsV8S2okH4Jiqa/x7GA1M1A3KGKCy
Ena2GyNK81CZ/8fZmTTJqStR+BcpAgkQYktRc89t97QhPLTFPAkkwa9/p7zy5XV1RfTmOq4jXIBA
KSnz5Pko1mamxk1oPHbfKpHf5sCorCEkS1Ytb5rnsa/+LmAy7vTBNLD28mBiSbLqKgV1Lx6mFL5I
3vdu+ANu0Bo+cGUEWW4EIuRO8/x+bHAGDRQoH31CDqaQ204BFcvc5q0YNcw2O7zSgcUzEOWlm3xT
frkqpAWOfPg9CgAxC3tTt3BqcOwWhsM0qsauWZnAXbXjcJMVWTzM6Rpq6W+yv0J+Iyods3VIzVFP
946tgLclrCO7lv6cvXpXznQL+Nmdq4pDUbM1bGlh4g7nup6sKTNX5dBvc6AJHDdZzZ148Yb2ykz9
WwELMgzgtBIBjJYZMIa+g5iL5QooEE62YTALbOLkNSPtRgq5Kkn/DNHJxmvkDhsU+Nwmd41TxX5m
103DX8GfuK/EL4UQFtDsrpzIKkBXXCTn4lrL8QreViRqkmLlj/y+AUQlmLAsuyPgJx7/PoJOs/Yh
fOX5rPclgAqtbK+LNown4r7RHHdFMgXimH1PZV6vfLRETQxpZeRhQSA61FTFHXx3onxw3nrsdSss
TYqt4VI9xCPpHlnGNzKrdl6XdGA9YQfkd/po2ulAAA4A+HT+liobG6VW3gj3H2yufNe9z900iXzR
YEXyVJSQqkcyHsuvzpqdp5/9/pnBadvTaYxiTIjewNKJKjZNMKSCd+ChQRPr1un8DVAh5abtIPoC
bG1vx9bf8s4R21Epug0VuRrrIv2TSFGCkOqWh0afkAZ5dT3mgdz4dJw3OtE7zoDIAgh815eJitMZ
OE70NxnQbyihoGlZmG215fc+0Bs4gmNeNPWPIjR7rUAqyXJxPScp3ANSJwL2q40GTQ8j4j3McaDD
t+WrcWkQJxUYatBQ0wkeTg3FiICa2iHcYMCY19HNBBRbqFfwluv3fiDRQ+RMLjYWVblKB5jEZgGC
cOd6/ZqppomddEAHS9tgW9V68hWmXepb507BCnQ04Hn6dvhRk7q4hSmd+Invstm3Ao80A0WyT8dq
vnWLOr/KietcZXmab2Uo4FmdwCY8KtLBzVbovpT3YYodra0AmvQh85URLBylC4Ft4MPVuuhxTjMh
Vn239lt0PlnV/ihaG3oRU3V+o+hUQzvFSj/CEpZdFaUzD3fFANPltXH6+VJv4Yc96TiILp1LRsIL
0muc3gfYPK8NJJ2rNK6+81dsZSPXj/lX/D5OF1qk5ZIZyGCqaqQJgJbJEn/rE2xSxCVbsTNZFLZI
y0Gmftriyx6S7HptJkxoi6uAPJNdKG2eucCykgO8ixZKI4fSd7WPDQa+NIHz5qSxRKcZ4v7n2aAz
qY5lVQdgzICnMGA79ghtBl/JnLKIz4+f//qZKs7SqqQaB9TxHBBjuuRxkDk2n+9N/nAqeNTk4WuX
OI3fP5mNFBnR0YQndSaNhxYEJ35Hsmen+uajuvb5Jc6N0env/7lEcJrOYOGFBxisrhUBpKl/r9ov
VMjxnS79RwJrEc99Hh5CnT0nCOvrhvmv6Efv1p/f/d8v5oPcz9JnBKruzijRoacG7sR5PBZU7qzr
NfCmCy0SZ3rugjvfEYNA921WXOPopfcFugQeJo+LGfsBWMHPaUWwPSEzqNVj/dujOPX2QWCxM4AR
bapAGfz8dj8ebG/ZRR3MITejk9JD1QFOhYUZWMNquE8a70uZYZy9//s2M+PXVcs6BueyASXMJ0/+
sPDn+8rdg/L13x+XYeU4eT4lh1zpOaa2kKuJy3eY6VzqkDoTF5buf5OyWOXqGrwP9GDTZn6bKstX
dTH+Ssp+vBAVThLXDz6ZpQmgAebcb8iojq33LhWE97mPY+AUjTgbgrW94m4RTfT752N2Jkj4i1Dq
0SojjYcg0evVhCZceBDEs90Fl3DYHxWuMcOWcknDs0zKxg8PLvblVQdgDdrVygGtFeyPpnRXAXTx
+ZOcydov1ZNilhLIdg/YYhen7iaJU5HGn//0mde+FEtKp2LCerAWR0v6ne6wbansGlnYl9nS+88v
ce7uFxNjQle68TxoB1T/5GffjP3z+e9+PKP9pW/jrLSsE56iGuDmNzxU20Ll37iwd5///JnPZ6mI
nAA6aHiT9McyQBanuE2LOZ67cqXoTy9ILgz/uWdYzmvQEYcgw9hYdmXIU5us2/GC0uHcsLP/hoza
S5uczSfJRnpH+cvFhZFCdv3xNHYXd92jWUeO3ZTsC0LYC0yO6ZqRkOxzq+VWolsmNiDVrnM0vm+c
IQhthPzGsEebZ7VxDBRDPQ2nGxJ6AJJkOPTeF2g9i4y281H7YX5XQWewIbQYYhXOaAniMnj1i2C8
8ZFKAjyTONdpI/IHywrUXbWLU1vBzAG9696mH7CTJ3V5W7gDjT0Gi1y/neYtgme6UxO4F4ALBmse
CKBzCwNEStRpj76DMjD9Gucg2/QhEB4DaMSrKRs6QDFFG9fQ07urspjB80QVB4VRrtkdoX3xLYEV
JgU1vJnevMRyZEvAGoxlVtb7xMDVPrMw0xtgbL9Cbdj5WSOviAjR6A0cL4J3h83IqE28dFbM1u0u
RLPtLuQ93bCSVXunLhmomOkpJalmBpRUM98YyGXWyCr3j2IIxxjAj241q6DZI0WmtiMn9ganPTSH
TlMPgOAwbjrketagqI5xzWFWjJMOUiNkyrLfhCN9UnBTXId5O7+CJwXrFlL3MlJ15lwNLEgo7nTI
oaTtWbNtxr67SztMgJ7V4xgHaLC7SacsxADT/GEqkftQyst4lA1Bfhs0bfCmuopfB37Zv3Uucmg0
LMwuDDXOsb5RP2eR6l/s1O/Fih463dmW36YQTGw6Q0s9zBxwWhDd7wqYd64w/tU2DI37PS37ed07
g1axX+HGfDPDFTlzFMyEYdkI1uIYJGtLErmqcjGvlECKT9Cw3XQENwHHUue7O7k8Ml2W3MD9RK4A
8+VrqC6Q+XSq+iXnEKizngRPKT6q2E7gbgIZD/gqKl56a7yhxyEPqXyhXbvVretF1gTOFgwLBggz
nWIfbf+RGFi/UzZEicblHjLqWCrSH6PjhKfVVbzAbSZF55ISWz+Eb46v+nrdZflTHTrsydb4Z6Ie
vwHFWt15SV7j54MhEj4KaT1oH9cFqNNrzItb3YO6KjLwWEl/ymYTX3ZXLe1xgusrG88DKgieuAuL
8SdGYTiYqkfSevLcXcVcsjFdRZ58NtjbBmgTAH1ghAvaePodX2B6BcmPBuiigD/wCtxBp45ZpUD9
VKjterzyH1trwhsQWLyjkoU8elyn6wF+vlHCvDBSsJaJBeuR/3HGdD0ylLRyXOIpR3rmaNEqCjsR
RsxbLUZki0I2PicdDC4m2Qhs7rN8IxLjPg+tCm+0i4xLXkHrqUzdrbGrA0RcjtjojsDZI32bXjkc
26JwtvCWAcobrYrUAIBSBxA1u2B7ENtWTxRIpseAeND/OEhSwMbTFfzW6MADBHuEB5QzgOYBS9Ub
21N9mIYGJBp8XkdgPhqQkmmz8UbUrIBlcGKhsFciFr4/Os/UutSjbCM0nVSrwuTZFm7aw3bqxAR7
a8NuZVpVf9wafbZumPgHtG/mCFtcxMaKesMKm65zYWDElKLu73XYG02kbre8pdMamc9+BbWc2Xpu
Xa6rsMs2jo+AViTCWUOyDxsjwn0gNP1hM1tHxNJKsnUBFIsDg9qnnbt0Nw9O/5PlrIhnVk2vCkv0
qxH5+OBIr4gDlddXoaPtHTVFccgMqgJpSZ+xoR/uglDZbUKQco482CXEgyuzY4v8QeRRnawShpTi
3KMWnJTiDxorxQ+aAdMStDTdpB4OgoELMi6z+c6E4PKiboZ2k36+tZXLt4EPRG46otaL+obYpp3q
t8QGPXIoxRTlvH5OT+WMFJXhuCIaE7pK6qhCxPstgQhDJgYd5CPcca/QijZSSK/E9H32pvIHlDMO
stYOaihdh9IEVJqbmrfZvp/7bo+lSO2wRZF1ZJHH6qJecfEAmyfx3rho6RVIXf5wmgIYlNIgr40e
2Y1053of1C7qgcBWbYuunGEmJJxvRd90FAZTKt955ARsDVFIhNTNXzmjn0AOShgiaum9gCmeb8Z2
8F9HlD/BJx709yJNkqda02afoCUeueHC3fgjxeEQiGPEHGShta94PKNqs6MZBPrMYC3tGFKXM/Zs
W2vAf0xPMOucKRkbD3ZapJ5MVBT1VeLg7wHNukVXa72TGjlFoMHdbaNA8AEvHqZhtfzF3GSMIUlu
15PqGYJsmB2pg+LIPAJqQrFRuMO8mVAtQAbWLdvqUY4TP1WAnmFh8sIIgGPw16q29ZCi5QqvMgJ2
jsaWzuXvfqrMdnCkivIy+N0ZSPRF2dhVSxW4gpp3V2mPm0xzmCNOTuGDs43DTtXYEaXGjD6wxvuF
Cu2dbLsdcGRjBGB1HkMggH+jYeXTi4ntBQuzLYH/XQzATA3mdiHXIH3XayAbmkigwL0FDAsc7rFB
RX0s+4ccauyNJx2B7Cc3sSzsjPUgVJhI8E9ua47WY+Zc8x5RIXPVlk+texyD4jEkxXzTq5Cs84rn
ESsKZECxSqwaMryYCnWCwQ53p6YEIJoCELNc8U0mFexuhfsj1NVT3vRbr/N+1lbCuHnkWHldabBF
mN/rgHeRR8RzDsxipNMZRdhBA4KMbrB1VQThxmKpRmFn+FkM6W+4W4HDrTDRaMbYWkJNXrjmPgiD
R4a22B38XPfSsGtBGVahIsHMq3BH2M88Nb0jdkis0l0TYoTCkNXAXJVT3DFURUQhy4gj8fW9ZOS5
A4ogmuAbsOqTqYHiQc0rZEybaO7gO61n9WaG6SXpW3c1YJFc8yEMVjnPbiXhL0gXv1otni1rX0CH
qHaJr6d1Vk0IgdOcNRHtnPeOqzTmLv+WNIhiIULvTevZ8EfBGZLv0AlvAs3vMlNicnndA+fJS5G6
bQz8GZYjMuJyiFIbyDrUqjf+z9B3YNEciN/TOGY4QLUVspPqNkT3DPyHNMrgQfh7gtszPPNUhWy0
g4DlwZx+qq1BYZFOEbDeNkqKLoiEyny4bfh3WZW96xy+YSSAZsXCwCLu5/amZfkYuwQuX34vkMcA
8iLKQBfbY0bgFEFaugXtGCU9mv4pp+SPyCVHcRHOlrgTHY39fCoqBN9TU+9Ey4G3BGfd0+UjPN8c
KGxYt/dPhQo0nnVrfHI/2rFMYh7o+VSsfUipKmODEugqVONwUm+8nxjSq1RO2Ok2hIMCD22Fa0NA
ClvjxbZHM2Ha6KfWc8yajigeww2x35G06HaIF9gL5+yPn4Uz2AP8Fag6Z1PYFkR2YZtdUCdPFTqL
o8D0dk2I/D6Ba70akaGLOBmylRYnla3jwEKPJ3lMoXuAYV7/xkfmRDXI7qikBteytCPc+wSywuEY
4HY6VKcy94d1UQypgPvrZ/voucFP0gsU3QK/Afkcm2QxQYRieiwrtqR3FDXBA6jwCu3N4RDxLOfA
9THkFBo4LpFw/gmDa9gwGjpE0Ox02F5nf0q3h9yLyx8NIz4uD8kL03MOlpkAAn5Sdg3bsCaeeQjf
mwQpNB9UQjJh6YNdBiwUFE4QmTP5m4R2zXuahXJNmO9cIQabHcPCsWlpjpp+zh6Vr9GLNM7QZbPB
vKODE9uEQKE2BsmPv5FVqb6ZrL9q2naM+gralcaHywPtx2eRzTd5KYco65BK60aXPFZB2jwaUpBH
JfChZ6WXRCUVj4GHjqoAxUSIiKZskyqyn6XPrpJT2aVowLQ0QkZQec4bN+HlBul7PPtIdtmMwpHK
1c8OIsG47IbHNud87dEc/EYmTvmya1lhu4O8H9vLADW5ROunrqQ0srl+y8A8gS3MyQGyS8IjdH/5
ykdJTHjtjWmQ9m+K2xldRzh2DQj/vryvazXGyBZWyAsmP0UacKwDqF12Msd6iJPSqlDku2AAdxQp
FpwR8w+MhAb0o9qPOMzK8R/1E9ucck8DG5wITz/bVt3YimBHmTjoYSN9vcmGxNu5ZAA2SzSPqimO
VtswhvqjXqXwxEAuEmKYqQdwMRXJmuTOm4sy+qbt7e2kihG2VvSEmkfJNeyo3Chs9WBAbBBua5uv
oG2DtGqornutAdNDV9Xouim8JWpnJX05rj1V/Q7nNgWi1K9WTZEzREVab7RMeIzjDGDhfZOgllOA
I4lscKzr2UMIwrJPmHPVhnW1tgKZmdCd232QJGALJWMWp5YjkMBVI1KZ+0JmfMlS+3gAFkKhUNfQ
dXTYvlSiy9HnUuA87CU/bFLfzUMDaQAMrzbMnW5zz7AVUcO08mCZGXFDsjum4dhQB67YgTWJhcn4
b6rKxmPO1bSCjaPetho3VOk0OKSuO298BZZhWY1iOwX5EFEPLFRCgleZdi7whtXLALdM1J4ZwgHO
qiMkPVvrdz2aCCDOoy0OYEB6ihVFDngb1BT46k5cQ6YCy06ORs6wCFFBSBE0i9rdjFlbrkYByDW8
X+BrG3r9vdeoV3R5q9u6GbPXEhCWrZ/U3gr8w+oOOQu9SlxAHhvtjYh/HSykGwhxWGfddVtNM3rg
eLad2sDba2j3tiUz4xq6MbsexRSu+dQfBkc9VgWooaFfv6Kn/K4cxBwNo8YuAnuOfeDoFzM3j8Ki
Zml079xVLQy4ldviI+lJH6Vladc1vEd3ft0CQgtSYNQqgkVSoPBawtoAZVDkPWANQbZTg7oDb5V5
hb7c2TQmw7qF3TwmG0iaDpT7kDO1w9alvo2mZNoMk5mOLJe/69GY9XB6vXUyFNc5FBFP8IsZ9i3O
XxFFF+Ta5BbSthIyngLtSiF8pWK/HJ5M48HEpZHdPTFt/uiYQKB87jxOswESsMXm2y1Iiy2vIFFG
JosWmryPMnTXR6LFwliD8gkFf/Ezt/krd90xUgMNvuve3PU9vLFa69I1ZttTBY4nNjlIRiTAekZl
jlbZbPCSvZn8Z5j6INmWmlMnfVZteiLYFRwCAlQZuzROG1nLlckS2exK4cOvBnwilCDbLNHRDP9O
uZKtgD+c49HHzA7uHci28xWceNlt7pjhmqcNFlmcYOHumjCwwGEV03jpwbpopIlHS+z3TAfZiwNq
KDymdQ3XGJrdOH2fQvu4HvJtRpznwGkxv4p6vLKidOGMxcutcHFsmQpiVqUdittQsvaqtirZEH9u
jpQN5Ra+pM0mtwXfZsJvtmFqoI51mL92FIC1UOT3NyH0pTi3lR6q3RPQpjPqJeiXR+f8yA0iHTYR
G9GfFjYjwlPNPA22bdewezM46NzPVY0cQCtPPe8sP5Kqdm/VkKhNDx38IUGA2JdO4sBXhp3WYjLE
uhqKXUAkjpZ8xjFGTdUxn9rimZRFgrkPOw+eotCfBF6PlksUb1q/SXdV5bZbfzrV0OdSb70wRWIt
lxC1CeHpFUPzU4wFCvyRzGkfRArdbNQMon6yQZ0hD5PNV4KW4mbG1mgtWxBKu1ylh66ewwcxTO6B
lA3M/33ZPGP9MSs0BFlEA7B5flhWUsCiIUJJws5A7sSyg67rAAI+o2CGpCq269xs2HO/g4ypCHR3
Pddlfe/VYRPXTPAHio3dVebbIqIj9w02dn5xwwhz8f/5cNAjjseTL+l7rqfmPodJ/IqLU7LFQnLr
Y1quMycMEJgykm34kIvXJEumLQJ5BekbklVeCzRUqOb6MLlZCcVv7rU+8LJDAlei8CvWGShDuIs8
r/SyioUJa48EutYc8Ql/1Nnvz5PgZ/LT7qLarTJYLSnHbY9z9oBqnpHoEh6/lmB3F/WZcbZzOp9+
O2huW3deEbkJDoz/8OZL8IwzKfBlE3LTMGfwdNgdJ58cUI++9pD++9LALBuQYfns8nkg3ZF68N1+
qJwbYS6M+bm7PmXd/ykLzzPoz5YUySFR+dWcDM8C8LLP7/pMyWrZe5x1XZDV1hMHnWbfjZz2tmF3
qhvLaBRs10AG71WXLD/OfDrL/mMBQf+UwhvlaHuJsyRqG2oVQHzz+ZOcqVv9xdn+M0i+X/mTwQn4
kGN3MeksRj4gdgMH6uXHz69w7v4XRY6p0c2kUhYeUGUqIwkFUGDd69Kdf33p9/8qWf55AuhpHQAb
RvegcIQJ3AH59RlgzEusoDMD9NfB7p+f7xhrw4kJekCNctj3vsFpy+F0rTMLVt0Ez7KvPcZiFheO
xKqtGv9QQ7boIXN8isF+eUlHcuYxlsAMFPjcvJtcduiSZ2EeglxFynnMiq/VJpfUjDIPhBxBc8fO
DirKpCt2+TC9fmlk/lbP/nkDPp1gyzqN7DAwG8HjErJzi1zBpYE/Eyac04j98/M5TIGgWufzoePV
LWoCD4IU68/v/NxPn6bEvz+tksG0p24Z5F8feYe9V3vpfZ776dPf//PTwYjGAaSR2SGgFPpBLJ8w
HPz9+W2f+1YWM9aisSWAuyQ7KKiM2/xVZTdwwRrdH1/7+cVC64xuKT0H30pQvSkPpxX6PoEiZ7xL
2q8zEcdZLLYFOmLRy0TZoS5RvoE/TsV/umN9YaKeKdo6i4nqhhJ+AcnoHUKKhgNedm9zpb81lh9N
gure5CC1/PlAffyOvSX0Qoo2mTxB50Od/KgMxwntkgvOx2/YW/IuUJ0lUwVR3sGhybApUuQPw4rp
W6rh7FNlCY5Fnz/CuQst3rVXUVAgGoQdpX717IYF2NTjLC8vhIaP3wXScv+dBcME6HwlE3agYljP
HnTQ3puGbW8//pqmIf78Gc5dZPHCW0qxFycZO6A5LVLym1XmSNwZ/hBIfLPkgs7sb/Pl/2t6vKWp
vnLrUfeeCvYtKdB85Gn3kMrEXlEVlneoTrL7tMotupZQVt/VDXoiOMumKyhnDd3oyXi3TmBUZFNC
d7QHcrOo6vCI0nARI9Njr/ya20dwRMzNgIPfu2lLmKU3oaluanmq0SUtb6/dlpkNEySPWw060Qrn
ImT2bVuInZ/k41oOg4cnZz5KgjXqRnpsJY4Pmbvva5bqDS11sQeNE6dIpPKTC9utM29gCQRwmGvR
yZCjvSiYt3x2N/MUblUNJQQIQBN3v9S56i15AIXqURqYaQtvqBvCXRRkUTa8RNU+M5nFYpkRNZLH
KLW3R1BTohx1C9W3F5aZj+OdtyQBFIFUhOd5h+6Oh1PTnUFri7YXvstzP356nn8WGlnDlUmzrDsa
8gzCa+zlFdIUX9q7eWKx0oBA26MjEI22FIboeVNsg5Osm7x/PnHP3foi+MzTHLbjVM6HGRtPkQAU
ph97c2mVoWdim1gEnwlQrSwTs9hn0H+Xq4wj9UxK8P6qALUyvxhOj1Xbl9FOzhzRKhl/Zy4cucmE
vthGps016lIibguao1ohm7XyySUXsjOPvnSklrpFH0bTOIdcuEc3MY9pKA8eq759PrJnJuTSMJpX
takDdOscSJ1e6VRA8+9nDziEwtPaOu+qHb42JZc+0RCvFmGaes5BwGV33eBtrtOQHNDQeqHb/txA
LT7vacx1XfhkPripdmIrhY/qZYOOoFA1288H68wl/kKn/plBnVv1qsuNc5jl/FYWaBJEj+aWJPOl
RfbMBZZMBFMmpKReyA5lNsEN4rFOeQRU54Ul/EzgWjr9mKH1FBmxm+oLZ2uc9FdWul+989P39c/Q
2BRJ4zZX7OAHeVTX96P7XmbpF298GXFlPXhEY1hCqLaioPdvaW0vmTCemfzB6V38c+dyYIEOesig
fVH+ZkOBum5a/YZFGL6cS+bM597r4tsMGEFvS4fjQwkjBR8VPmLQOgYixeff5ZlJvPTwUVWLpCSK
lQczDxCSDFHSAx4DUY6HLLtuv7Tb94JFEDYKWgdRu/bgip8a7DAmoX/oeygRwgtT+Ixdg7e089HC
K3qFPcmhQR1LJ1K9QSAir0hg0F4/9bJ+gDOwiucy7/11WFTpg+EQT3w+ih+ngryly89QjSg8Drlz
8My0aVGGMAYLDX3sPL4unMfkEiH6zDT8P5cfG7CZQkN2mFAtQ8o3GtLHz5/gzGe2RCMAachKhDt6
gKMPsKOK//ChCwlA07kwROcYYss2E0VyAV0ecaBQg4d1zkYoWahGipKfaH7Kt3qrE2DuSoBLfiMA
ONhnJsPaqaDrmaGOWSsezk+fP+1H4wjywN/V/J+JqwcqptYDxcJMyQ3ERd8C75IR07mfXsQEje7S
UfQwUzQcaqZE2OnOMvhifO3GF9EAZ+YKZdF2OOru1tdPJ6Xv5z/80fs/jchiEzaEbjY6HX7YcbIj
186mbc1N14v15z//0QQ5/fwiAASBxPZndulR5Xs0W0ezaiOnANkPYkpIWFd1eWGAPgrJpwst9mO9
pp7mvXWOFSrizsQgWwusPJXyf0E2fSHYnLvI4jBICyhsUxTwj37LxSqoFFi3GQSgfmnGVaV6+bXr
LPN1rpkyr7eAoRhL0ID+OuUCXcMdFFk/P38tZx5kmbHTpIcnJ+QlR5V4aLxLvRAb1bE4pqot19CQ
XUJbnbvOYolveOkD2oT55mQdiqTa4XqVJugzxSk3OQycmbvPH+ij5Qyvf5nHQ6oUPtXAYRylGqJK
+Ps2fO5SHFb5L1iCbj6/yJkpvkTbFpq7MIOAGaiuGXQUIX0FmqT62kR0FjM89SDeQYfsSQ/nvLht
D4OQ6aVymi/E+dMALea5dkC5xMizI5z//1BWdBGdxltoGi/VEv72xC1TGKcrLKZ6VfrWzqp0jx4r
qyvSZe66R4MDCsh1vi6Ztrs+p8OulandN8oxd2lYBfDKaas3Hz3QL6Kn0yEMQ/eLb2sREUrVwCaA
TO5RBPLbUDdI1/mXQLrnvutFIOhn2fu50e5xsvm7StQ6KbyXTptfweBdOHp/fAlMk//uMUP0RgxF
ZnCAy4c/NEf1B77VynNe0/xS38zHk8ZfJgLHjEDr6rT+MS3fGtjVwAhom9a/aJhuGvdCpPl4ffGX
HYNhQRXsEjQ7BvUt4y4EMtCDeReC/rkHOI3dP8t5zj1Hwn6BHVGJv9fefF/W5Gcd8v0EBbc6ZUK+
MvFRH/7vdQjK7U7jJ+5RcqA0Z90Gh4SM+ktT019CVocmGXU+cu8YtHol0yyeTn9mXfz5zZ97A4uZ
L0IvHb2EesdQgpDSF1V4Ba2jXCPfYL+0XvnhYuoHBYPRUAX/h7pQMNe4Cdo+dsJd2lzoCj33nhdT
GWpfT0CJVB1nkZGNhMhh7TlFeh2gS3TnAvazaQIxfC0S487/+7Z7pbsEJu7wCvHSaJTvsnyTF4/r
H68h/jLRC58R2FrQFHaKELatvHAOj4nPvobohP3If29dCMukQHP9EZJwqGZT+T7k6Uur/N+Onr/2
speJUp301MBbAZCaMgX+vLmnAJ6u+AiHkIQ0F4L3mei3TJiqySETcFrT0fj8IZSAQifqgc/ZYRy7
r31Uy8QpG0gClXoFX/j2zplgY51v4doUZfr9UqPumZknFku68Dh0wGhjOFJ/yPY4CnsWKryQvSh3
zL9/aXYvk6hZMHLquE53bEs06dhAIE2TBc8dVLAXFqJzT7GY3PikSBMAxHEEzgJayWAPCfKmo5cc
kT/qZuaOv0yk1sbPe1m485EPvYMDPLq9a1jLYBt/XVDn1ccIRqFzMrYJL72Xjw8l/jInR/Vp/ztC
Ezwr3t+L8ATPUJam+1EEw1s4tPNdaxWOEK1oxfvn7+nMNZdpOl+Vlg3eNB+nkSbX2RCKKwnk1ktm
ZQ7xNfxu1jzVab1KrOJfSQRjbJfZu1koiujI9BFW+ZHqcFDhRxg2XZijZ6Ly0pebzPNQEBcNENmQ
I4ldz1uLNFWvBomzV3M/y+bCMn/mC1z6cvNA1i2icnLoubhKNBoGimqLB7uEcTj3IKfr/rONkHXo
28ANyKFmzaMk6W9S64ckeMoy+M6PbFx//gmce4xFOAh0VSuDDr8DSIptcl/Yx9l//vynz4TLZTYv
7Z0Mh5+ZwLP3ZgqvNLb3ZXZflxc2ced+fhECKksYmVD3PpS4czgKkmJF6S0bePT57Z9ZFJc5PN55
wJvNGV5ARl/bxGUn4IhYff7jZ4Z9qSApOgDtfOmCFJZRGycnc6WKlb/RjPn++QXc8LSV+v+jDyTD
//2AIPCvk0Yl+REaSAqbxknFjUjcVV4aeW9z/0Gg0yFKbf098eCm1fyPszPblRTnlvATIQHGGG4T
cmTPc9UNqhEwxpjJYJ7+RPbV/jlFprSlllqq6jYJeMIr4gsbeU2dcOUe+qIUTlxnvLHhWK1hN1X8
gJiq99xkcJsQ623CcQP4jqCIiRIoJ2kc6FFx0Ij/HLZQYmicpd5fAJzg4YJ6u85IfeS+yJM0N/BC
Np0LOw6UzVlHfuRclBC065/eCJEq5SH9IL2t4rKB3xVYCR8uEipiZBrWUK0DlBYD7WfnoHG6OM5s
gHtUPdS0XAd/Zl9hrQSdUkQ1eHVnO5yMOrgAY9eAxjnlodmC6gYRpTEcRNa2QH2invbcav9W9lkq
p8HMbDuZwjLaVVHGziBKOwQsAx8+sKdjywqVpJ7Gpyrs6NMEaHEFowT8f74/prfTAF4ajkQ6aI97
1cd+X0L7ZeABCGdLRSZlj5Pw+fcZNYuH+Sxu1XNQJqJBhTRF/wWJrQuBHizch9LgHHCkLlx87Qyv
QC8ahN00yCK/B0INkrLBaRgsV2F3KgeFTWfOQH+0JnMiDCdaWRlWEUB+fyUBTDIl2oOo2m1PeQmc
YtOcgzADEofEuwtdflIzrA20+cvT4QUie6AIA/E+lQMc1GIAUZUW7KNmvRMhoTiEHUgVkRPAK9FT
iLqdsnzuZwj13UqRPQw9v2jf6l2r5Ruk1zAnFO4zBZgoJjgy3YVDAbvQUNi4hqZRaZX2JvRgkxJT
1mxqlzDk0sI0gAP/vx3p74OsAvWPgSQawEMf+U3xJ/QhS0+b/r6pht9jWB2giC83DZmHTSnUB7XG
vzlMeVGTwdwaOCoHiqaaOd/2JG0f7AAkJNBds/FbCT/LBgA1si17OdwLlwIaYxXm0DU5XPiasK3L
2bBVBdTgATJCt2mov4EE1yJdNSu3mKLtKBV8BtEOp4dOYb5z1Y4JSjzebupbcAtrYI4DN7VP2QB1
xEjKAqsqxjqntd5TZd0BGpZFzgyOLGieiPVAPWKjQxx1zRLLF4UTGEgzbDbgcESNvh8hqmpQOkYC
462w5JsI02ftTw0ownDDQzxO4X6afgy9hHGCTHwLfKqBnB1uOBx7DLe2DcYdjgfqH9I5Q6Q9Fp7J
bmXkdg6NaAcknAG0eVe6pn8G3vAmHLMe+a/uY99XsOOmNtQNff/b5dJ9RGadFVdn81mYd/WuhyPE
6UNkMHfkPQj678QuQ9xWQOB0kE/mfNaGrFO1Ca38I+DjS06Ldx8gzojhFtGs/BkQGLeGtL2BcaCJ
B1rCuwIkJ9C2hcapvEMse08LjfDAIvBHUPcqgBBiXWcAYYaOw/hOKh7iVYBZUUUD1J03qQFadta2
38TgFPvvbJT5Pg+q+gkfU0Fi90O4Var0o5znOC8VhU9+dj6ThxCM4kdI+2v8/UzUscpHV4MyWozb
Lu9SOLpldkp5S579YeofBz0Fd8NcqWhwBTm0OqzajXS1tDaiJw55c0zlPYakd0XMHJonDSbAHRim
4NChD4MNEMCHGYRPFIvBL4RBDBpkM4CGq57+8uXMb1ivxBEzx4CkZXfQ92natmDIBqg/M5AAS7fK
t0oU5ZvDdDlHtkSEI9MEjC7s614gmHHeWhxswUdj4EDqcHC4zWVN+m1HWnUEKZvscysYALlJxfwW
oOx26wGoEFVC5LBV29BBeMYFjHBK69txGh4R6uidWodUO5cClAxWLN7wAIZath3hH3hrweo4AMdZ
nHLHx/SXj9OWl+X3LOgOVAXgX9otGA0GHN4CATGBZ/X7oh/5pnXBl6+nvDu6SCWOaAOniuPXNO5T
IDmlq17ykhV4AxbbcFPepqOX7qHq4pBUyNcwD6BTSmkT5XX11IxDv4fFGfBjXQyxLsQ7Hsr4WloQ
tjqYSuOJmY88qwmgkiOIAlPwjoxeuA4Hbv8c6sZ+C11E8vm1jixWgzQ5YTawuT9uJiyMu1EixwEc
SDjUK3jDA7hg4QZomsdx1u3foDT4W1ZmN2zmPta7ofy4vL6vbCCWcgr0q+Gck9UkefbkpzB5BQyz
Ue2/fq3586br0+4TsZoeQG99n+Sh9wayPN/kPWAvYLNdkVH8h4v7x/ZkqaNwvWyG+xSulfke3SB/
GN/MD/hpm9vidXq0vrsfwcf40j/2t6iJPV2+qZUdo7/Y6+YNCLx5EQQnJ4exvBMa1Gi/nC0O26kA
7yEvnSvbu5XN+7I02jcVBdPEtU7N8LP3+00G+EEFj1dmMvjhvrh3X5ZJhV2qvh9HRG/2fr4rBxq+
2PD6uRuAR3997ZGdN5ef+oGjJoPj3TQ4VVX/oJzqNufTd9IPT650rpTj13ryYh/fK4fkDnGDU8GP
vP6Q4s9sySvvYa3txRmdnjIn8AmOGYMcjl0/33q53gNbFH/t6Sy22FPTSBhbtUkq0xYbTOTZRsGn
Bc4//+g0O16+irNyF/8vW4XMSDlkyiTKagyWtfY4iwC0VBIrl8bMlm/QEifzkD7CSfpMiGk3pKH9
Zs4IdpPgALT6a2nTmNb/tz+E+dQ1pPUEIr0quhOdM29FJ8Sj1VflLhRZc+XreuXji54H1qd+N7Ci
QXoYvn49qt1bJyxm6NPATb/8RNdaX8xu+HSfx0oTjYED6Uf1t2FXjqXWGj6/wc8/e84qDECRnjxk
YDxo0MXjKSzG3eWfvdYPzlf91LoOU95AqjckVXoOMoFXeIy6wUpvZ68yz5evsXYHiwGPFF2CjVE2
4VSb6j3kKfKI1bv9/bXWF2Pdgp4HPBP0ZH+gPWBTyt+jVCL+fq31xWifceIwKwn9s+diAS8qfYfg
DB5fbnzt4S/GegAHbxGEDP7yyk/jcKqzo+30fCsncy1nZ+USS+ygKEYg3S2F3w8Gwzm0wnGACLsm
e1o57FuiBhGN5kt78HEDs4uvOGzONiBv3LA2o+BBTz+LNk034GpcmbXWbmYxgkvQyLQ5O5Ig6IIz
ctyKGoYTtb/8NlaWcm8xgqUX6lpUokxIPkW+fFIMHyYpKF3iygXWfv75zz+NNYQRKfi++YDqkYqI
zTdZhd1j9fPyz18ZZUsC4awmZ9JtOCbFhCQbGvriNbUY3sjl5teezmIQl1ZRlv2ZKcrsN2X+hvi8
6fu3PJ2utL/2cBbDmHJWkwBI/xNIMB+msx8L338IeuuLpc1l4JTCs4GAPEwRaFAqeIjHeQtwyzXx
19rTWYxkS9OAeR5Km1IAbOgPr+BrgJlmxXY/f/vSC1gmToFZr2vPxtGnPd939ofXNHvN/1BOd5fb
Pw+if2yelznYnkchGQuz8DQTAcLExO9moF76MzOqKbZ5pV4uX2elny5jpwY5sQI8XWzSjY+Trpq6
j3bvFofLra90o2XydVuQPkWYKsYYm+KysyOu/hB+Tfux9owWI7gDXcqFqRAVUxzd2v3vUt/K4YfM
P0oYKS7fwEqZiJwf26dJos+oz0MEfp5qQBaQccS6aEAqxb1Nu7CNGa+nWwu0PaiwGuRCIFDrWnHg
3+/FXSqLfJwaaza0ZVLh3YjcuasEhKWXb2qt7cVzS317xMSqm6QaukS09ntWmL+Xm/73K3GW8hFR
OzDyZ6huNn32PhjtHEEqDCNRMxUXVjY8lkhNvnIb/+5cgJ//77vBd3wPMMK5IoytEpgwGyOGWPDf
l+9krfXzHX568zBZhXmboXU9y8iRIPZ7b5pmX/psccLzzPWpdRwU+xIVVFSBNRN7N8ThV2N7QN+7
ur8yg/x7N+As1SMyUILTdsDo8M2D1/cOmK46LhkBqq1gvxqn2OOwOf7a0zp3tU/3oypt6TkPRnzA
dOJtFHOxG1oAX89hXPOVyvm/u63zXxnk0zUsy2TCmyEo8OcjAaoZrIYv9iT3f389fG6VloWnE81+
t8FLJ7/n1z5E1gbEYsdquN2SwsN+uHT6PdxpyA2ToMDwKv0JjnqBm7CuDeu1HrtY9RyqbYPgyTEB
ulNv/aFGJlgNBYmfT1/6dHCWKpKhYCNySRg2NdnwpyishMNt/LURsdSQtCjW6KawUIzLQKKqa8g8
NiHl8ol5uf8VB7NvO0sRSUaCoS6YxxM/w0ll7T8QnT9eHgHuubP8/xUbpw7/24nADNZ+DtxpAllE
ehvwHkGJWlVnzk8+78mAfCgLr/117rtBIPTLtnHyGxb3rUU1nIxAwPXSrz4knLAwFeA0GzYqa1+f
ow43g62qI9EhsMldrfZcDMBRIeHv4/JvX+k5SzWHl7a51VsgOI8gIqIOM4ENBfgvSJs5vdJ1/r2Q
OsFiiBXEBoNtDk2SsuF9SCnfcNbMGzlWN1lIT3wk4COB/43swGt72POD/9cLWQ49j9s4Y7eDk8W/
U7BnHO8jVfclWFWXn9o/PSDn3rQYcGOmcxzLUYaDbUQB5TTKrG7b2i7O19+IabYMxyZZ/ZEiVeHy
FVfuaKnmkL0sWkJxQc9tto71DZCkHU9vhvLKke1a+4sV1RlKlQKyNCc29uRgYCNbaePmCYCNVw59
1i6wWFQJotNK1+MyacsbpP2i6PUO2BM4uVd62Vr75z//tETwPuRDlcngxAoP3NKfhoax6/30murK
OrcynS8tWCiI8bSWpcRH4/ese7XO6ZRA3Gb2FEOreaVjrQzHZZC6yTyOU0yMFeX/wh5qk3q/Aywc
l/vQyrZgqdmomrQSQFSeWWMnv//Vd0BLQbTX9S8tjlSs4tfly6w9qMV479sOUoQsAE0vU0d9nsxn
ck4Lzb4jmKvcKEte6VKro/D8FD+985E2I0biiONRJry4KIq/SOVN7Jb9yursQ0j7OctkkmXm25AB
gXv59v4zePxrcllseACyBgTcH4MTpoAtONJ7M3jR1Mstkg1Aj4ZUhQdFFReC+2AATyhRZ+1wZSO0
1ssXE1vAWidNR0sifvg5ALwZgbkRNwxoOfeLPXAxs1FBZQlQJwJ0JCgfmiIgtbfGm9ro8spAWunj
y/pJY6ZsZI3xT/NkDUAXWtM+6JR/N4I0cOUSjkv+vQIsyydytv3O5oAcVib3T9yRXYysCRND3AI0
OPjp0IMM2XZunBZRan5aJ4AFkj0fBnqwCZRlJcvJB7ctiezUajhpWHEA9qgKbNZljtA27Rysaihj
3jYexg7ojRmqh+AQsGK+L8ZAb7xRpsjOBanDa6GqmIzXHuV0xqSC5nTT+X4XkTZMX+Y00PeVaYBt
hd/qZQAA/8m4nYpzHtAtKLz5sVJ1uC9mJAXbrCkiOOTHCIBQBP9axc+UIdMtbCQ/zsgUhQMxDLYT
FD4gCUoIULJC7wzSK1/DGnE9JfK9TpnHYIgqJysqED741kmZb4Vopl2tzhDHaoDyg7fp0U9ZebSy
Cq3ivL6840C8vw8izH72c8BDBCjS8A9wbOXRg5Zgr0FNfOkJCxBlmNb5rqg9vXNZNUVjPos3G1F2
u2oY7N0Q+vJmaJ18i5BX+6VoeRazvKKPiKjrnjJfgouuVXgQSKB6H/zwr+WAK+laDQUgD2A9oHfD
TV7N8oD6D5LCwtFOPA9hwNTOqqMBfvcdaMP2RwOS6BuDFgV8voxvQoPwdAG5J59EuRN0cA+Qy/5p
gsw5iHysDjh5nI6y6vooIIF8KAG8OBSyN3GLeIKtPbnmuTc93rdjEGRelFAm4Lu/vVJfWJk36WI2
Q3hnblhNFWyLLgrlEKDzWNsAZISDlx0ZFF138E60X/PhOcsMcIhr2mGeqXfy5+w0GPvgawoWt3dl
mly7m/PA/DQ3A8Tipm1heZglC2iTXN7GQU2RrWjpOpJMe9DfdPz58py8MqUsU5DcPqdD2hOTTOxX
ocG0NImBGOVy4ytz7v+rxjM4mfrzmswymLDg+UIhm06A7Hr1tm/oF5f+JeSgAQ6ZIau5TUahHvIy
fch0+1Zmze5rd7HoXajeAd3CepMM6q5jD7IDOyj4ngdvl5s/L37/WBSX5fdwGJCHmiv/1HL2UDvl
C9Hpz681vehJauhyyLcYPc141kKeWgDXv9ay+799tCQmxU4lVQkkSc+D19wR011ZqFd6pL9YqI2o
AHQdwHXNlNmwpgF2SiK+7MojWWt9uUgP5WCcALXpHqGWAbj7cJ7GE7SBl5/LSvPLmnQ/lwjYrEE+
RaIqYjVzCIAqFx9nKePWlRV6ZVAta80V0I4Ix5D+SadVimQI89dDBZgLDdOc1Ry+dh/nuenTHKSt
sgX1lyBynbwE6RM+ASd25f2u9Hd6vq9PTSsE0TRV5dSJhgn/PijTiW+61JmvvOCVb+ZlCFpPOTR5
ZwpjCpHvs2HM3+L7nO6QW4YEWT6B69r0p4lPbA/quHPlplbe+7JGmQmUs5GXY5K6fzLjOQZ+Q+mV
zfpa24sPTIIkGFn1lX9yC3YYiPyJVIm7sjZXzmBWlptlIBp0xtVgITUqqaZXBKTgUPi3ALlAFM82
cqC+1J2Wdcleeo4B+bpOmsI/Wwt/hHVz03n019eaPz+5T12qdGYfEuS6SdKM3aDov29q1W8mOv2+
3P5Kl13WJUmgC/yTY0rK1V3p0VeHWy+Xm157uYspunZaoQUNKiSEtRuHfQckfdPYV57L2u9ezNJa
e6i3IUQ4sYf+UKd+xNP2i51yMUu3baadYChw+iV8JGfNmzzvIx+B85cfy9ovX0zTWTFQv9UevJum
qm4RbDgfS5JbV1b0lc/5ZR2SOwpaHcWqxAC+v0Gy1IFk+bsp+ckJ6y0krohygCrz8q2svOFlURKn
13Y3Is8y4U0WleCEzjIHZOra6ezK8F3WIscOLDlfiDmpbDeqIQsnU7pJBwfyZIX8LRN97S4Ws3bj
hZ1fDpNOCuKzY16O9UNIsSkVIWt+fO0S577waRSf1Tt2VzoyEd4b0Q+1eebt6+Wm1x7SYpQ5+C5Q
wgcwrhntH/C9/zSuUZsm0xEpupvBk9f2RWsvezHinJ5YwDyH3knm7WM+kdfBarekIvvL90HW2l8M
uxmR8SatqjGhaR4myuYI/VB1egjkqM5+EYAPmwag0Sm0cBqZnyNd7GFiz8CE2u8homktbHp8/2m0
PG/n+xOSeAxyo7Z175B+DzCD/JEXxreObDrj6VPJb1N48pG9A6fAFHbsWwg73k3npGI/Qlv7V3lu
+6fvoZ8fKKR9MJnpXwgorrYNIeFNniLFvOhs9nz5/tfe42JaKGnRBLUoTVIImrjp+NTM/Idv8NXZ
ps9NHVzpLitbrCVGezZlGeITrMZJTvE2TelhQGJJnfInqKOvjKeVCW6J025GmSF33J0Sq26OqW0d
YKu8VuNd2QK556f3aSAFWeaijjKpBDFz+aEp8ju/I6eeVfcoqByq2X5JdXsq+vraBdee12JyQI4G
hXBZYEvXfhBx05ow4shvmtI/l1/7Sq9fkrXH1DOo8IAdQBykHyJ3sXkNYTg+6gYpL5cvsXYLi8kn
DGgOvtxEEtd24656G/LfTgAXQnqNQrh2D4spSGqUd7NCOsh+ztMNTrke2sk8ZTjgvNKj/iOB/+ND
8r8a26fXnpVIcMXXUwsBTzTtijv35EUIBoptJAFFONk3URdbt3pr79LN6TmL07vqHcewVy6/1qEX
M5OXGyQUCOkmQTiaV7i1i4PwCaTrl9/PyshfxsT7aY+Tzq5sEscim/7DDj5mcj+lcA/9vnyBf/9+
uox4DaZMQI8C42rtGwSMTA/Yebxcbvrfr/7/BRaoIZi58rsUgY3I2zFY/rMccXDAE11ZFtZ+++LZ
Q2upFeBgwQlW8tvBd3/ycrr/2m9fzLjNkEtvbqwyCbRLIyM7K/Y9+recU+vK4d3K01lOtrrsQmfC
se8pTd9tqiM+K6TRXas5/Lvf0OU8CzlYg6S4Pji5qv4FMxBi7Z8rO4+QxIa0ENZdeQNrN3G+/Kex
l7ssp/2Ay2Dq3c8hf65rhfDd8UqNce0uFhNsrQPH5gEUVXR+ECGSHc45TK9e+F149MoA+/cESJdz
rDUq2nsOTU+DQP4t6/Jdanc7v+vekQpJt5d709pFzh3402OqkQKGoDa8a6OR8lrcFkG3D6DEL/Jr
t7H2IhbTrIAN1UNMbIDTkZ/GUTBNzXDjXvnoWRlnyxm2chAqgwoCKqVu3yL4y/nQpP9z+dGslOSo
uxjEaepxBKjp4OTX4qA6kL3D/kwP1HCKm2YPUV1kU55kAnmLsrlmOFq7pcX45nOvShlKL3FdGQfn
1wL/9bV9wZqbyTnvUD69b3hiy5nDA5i4Q1fsO6dFwq3vmRdBu3ybZ4BZw63V7comkDeBoM5OCc/a
OQylnibMEXyMGKKdj3TJcdM28McRUlVbmbkaPj4JPuXlR7/yDP779Z9+JRQUSDtjrpe0SMaKxr6q
31PuBL+/1vpiajBpQ1OFKtRphGw9KwNYn+0rP3xlOC0RibybHWXbbEqQ3POj9Xkie6S6sabeSiLf
Lv/8lQH1n/vm08M5VwIhGYSeEnHfvXkjFVzX3vPltv/9HU7/w5N9aju07DnNEEZ88oafiJqK8S+v
15uMdLuBvo36yi2svd/FnFDWw9BSxMyeinD4MM2UqMm9MiOsvQH3fzs4gkjbKpu88ORbLUACtlHR
xAUikyqSwcmpxDVN7coKsGQmZtwuYG5RXpLaelM64rELzG0dhrvRjEeDNOfLb2TtfhbTgTPCZY5r
YbkcwAfpCmxVRVjRjZPpP2lxTfi48kKWzETYkGk+trgZx/d2Yqr2OMC78kLWml4cltZIJi7HZgpO
XEG9VHvjCLoVwgAvP56VwbAUGGdm1tPgYv3KuHuPWOd7khZHm12LIVlr/vznn8aDRTIAm3yAZ3ph
35sKJWBSHEtDni7/+n9/F9IltrAGnr+VxDhJGhSAfNogdzRpZDf5tqxR8zM2Us57A/kSD0l8+ZLE
+w9g8/8/S+iSZihnTYmaFU4KHTgNhXGyt8afvaOkbrlHqLPZlrwUiV+O2be+4PAKGlZ9A/Yn3Kay
0e0GB4HjzvIUfZFzoY+kmi2sUvMwfQ8zoEoRstne47hQqMgpWueezv50M49DCWVZaiWMVeZWoLR/
YBOtdtou0xcgxAeAlNtiX1msiTU44hFM6sGLH9bZjgetukmpbZ0CZ4Q30s0xp55T22QJHKJhdp1H
9jioN2eqUifiWVfewuTdxnICzaAojXlQpu/aSPlhD7u15zknBIGPJ93jcxzMB0hwq8ad7xAepO9S
IvWfIMycNzME9VELRD4PztgEUTNmOFudK2SjGIQXHxA7yh6qvB8OqhR8a/zW+QC8Qe3diuGUxeNj
PNcdrPITzkuj1PcRsGjZgZVti07VW1TBiw0nVRl5aQ5ClD/CSdWBxFaHuTr2AQNCJHTNa4oS82uO
R71HYHLxVLTn0NHJ426sPAKCmCcQ6TayWMj6GXroPwKf/ntpt28Od4s7QUXitq1A1l5HNpOBD19Y
HeJQ56COU+T0FWl+BFMfcZhWhAw9fZRDoV49tzbbXCE/lXiERAJfS7EQ5bxjjfUTia/WNpzrBmdM
9QuxCkTQteRpDhG+h6+dDTLHe4gyxj/ABfyFJnZ+tkNVHnDJ+ZTZtg0laFDuA+7eWtPwgyKnPRqU
fnbnIKkn79UOS+CQjH/Tulg9cUwoN5qrWwSM7jgRexZ0j1NhzhBOpNGKMOCbshLf1dR6UdrCxgAd
G0CD4L7sy7C70wxncFiWuwNzijx2pjK46ZE7PkSsUO47ApbpSRupI0BlotbYegfwqoxcfANtWFGy
F6c2ULBibpm4Tb8TphQCVkUfp2UokkaBDsVxXnR+TpAAhaIChSX090K0ELYgVUvGo8phTM+mfuji
ycJHOEwEjdjaVGrEB9f5aZxSZy8Dfzo2eQs8HzbN2zbg08HOZjdO89aPurQRR3tEIHI2qepky7o9
Eqjgt5MHXAtvtP/m9I42m964iBbvkMPaIj3mkCIRcNO2qpabvm66JxDJgriqqjChUgQQrbjitgwK
/RDI8EM3dR9ZpWpBKGpjUxDUVUoSy5G/OE25tZzyVOfO6zSBsQCWyF9EqdgvpHGAhLCDs0DI/2tq
ebK69Hsgwf9roXne+DoQt1kxnUqS7fCd/QcZ5Pa9O8sXJ2RDFHCxH2ojDx6x8RtZuuVNdbCV/Oa1
8rbTJDZ5uhd5cwcaTpKj6uYjlNXj2VNOwh+TXzz3dviAbF4Rt6M5qNyrdspM81YTcyBtl9/BsHFr
0nqnbPXDRmDsJLtnh7Gb2c0+xkFDjMRilDIQQS3lCdu3cAOr2E2fOodpqm+8QiTY/B8HQo+tkjbw
XFnc0vI9yxAm67h+lGZcRFZuPYnMukUM5DFI5yec3t6z3n+DYXw3cBqLynm0c7OTjP8dtfVYkOlg
FeTeY9ZzTbwpcuz0VkPNYM0pcpyzh8EpynhkOTATTn5bgRVRCnmos3qXTtmhrkCSmE23IZhvNthK
9QfmQ26j0t/8LOp0yteiD+7KWTygf2/nEf9L7QIwUryAEqOBo/Axj1MQewAL3KO1XaWbu0G4vynr
kqJCovQ05jtjlz4Cv6ErY6xLNxwm2A1iMbO4L8PYNuNPZU83ljfd1rI94eReRHj0kIe5L26Q3WI3
XOCEgj2AQBFXc/Vu4dhwI8v23TfWa0WtD0ep2ynArFiSXc7od8S73nHqIMatD/6gTvbMJ+dFAVQC
wyf6LeuDrarbhyxk7xk1O2xbbmrkym27DDhhyLgiYhAW31h0lwdhXITmEFhdIjOoy7R8Ciq25yB3
bizLP9hWcHSlddfbSBqe1TsNZ8Dz7PGXH8LWr/3mziqAlbDNO9K/keyqpgcxdg8ODwEf+4GMZrDk
m+BhlM4ud9VBc3EzS3pXVtmND4hTluMuTGVDiJ75r5XX3FIRvOYZuQ1GBAbMmKZQpEPic+m9h67W
QGIEvxkhycjcO0BvPECw6LPdDH+nyX/JMHMUlV+CF5V+Cz11w4Mx3fjeeA4gfRLumRArn0cJKgrv
6J6PTVI4w31JqleEGj2ETbCbQ/ThIP1A+M/NjBh47I8RNm/Lj3S2wSqaH/xR3pJZHhuswGfc1rbx
1M7GL8vrTgJ7096nrj4gez3JSXEbUvOOoxU3Cotgr5D+iRW0+DWAsO5IeVelWty4wLZEYw37JWrN
7I4S1p98mjc7L4elvSNzs/MRkB0NrXgGNvStL3DIBAzynQPqHmYvlSB+OwHb+V2HYLI1CFSP3bJ7
pBg+iMSWW/lTgSr9GBQgIzMkWh/GLHB3naThYWLsDjGkIBD5OouRYPvmzHq4AejKHEw5Vnve49Sv
8g3HKsBUBIjSvIErBOnhqblVc/FMjWcQ9mv/8Sv0PDsDYmuoCkRwM/feJv2z6rKDA+8wEAbyBUo+
s+nG9kRddOiQx1A9RGPVv2tfnVKv9DazovYGaFeUAxndt30LO1aLB20Jvs/5/GjpaY4Ku3+bbXkK
R3GPz5gXi5B3IMBeBjMmhvVQ6JU7qOextlXfqAS0qhurD1M1DzOzbigQWvtCq9t6hk2t7vMs5mGB
j0OH39Ks2XLAClB/HPaThz3sjNyN0jaHsQNCiAZ/WENjzOvujrheueGqTDS186TAlR01H5HaeVeU
DghU/rh3OVwfIU40c8DaNoHOj14qkwl4qIhR8uRB89ha1h9s9uDFNM2rKouPMJtfMuJa9wNQi+he
pt+AzPDgseqQkeYmbDDjNiCg6YADIdR081ZCwXHCvgsLO38tR/PQzpDAiuo4TsVrVwQysjPnzkdn
yCZnV4z6PEib7/XcvjKj97MjDrqxvqlRxdizYB9IZLYNSjWcHNYcSNPtczUmOGU+iMy/JRlyVGjY
IsphTFwnfCkH/ajtClsOOxfIz3ELuNwKhL/nZJd2U1Lb4rXlzYlDVHnMc5V+F6M1wnjVyW+qzXbD
YKqNaVAecUPrruThXlLEF1dZkjbj+1SniE5uyjSaGQZnK8M5Kn12YMiCfMk7uzoGKmcbBLOnOweZ
11tDA8wYIadQ/ELDSiUYQMJWbszdjm0scDixAQlOZec8WxN1jo30vQ3ATO5DlnXtg6M4QpVdD1Vp
jj6vJ1/HKAMi8DvPAAcbG2szzu4vxw6GwyQUUp9JY28p9GrRPIxvqd0woMW6by5ElgUC7zaD34oY
iL4ingoLgtYaY13wVMZO22MHY6F7eXzGEqrEne2lECJPkCTUELuKzgcCrmjVplThMavrbzMZ2y2y
mX9Aav/H1u6ER2aqbSAtJJv3bgBc0ojJ3/YS9X8cnddy48gSRL8IEUDDv8LQSKTMyKykF4RGMwM0
PLrhv/4e3reNjVgtCaKrqzKzMn0o+8Ffn1VBqcOb+T/Xrt4nm1dm5jCFOTnxk108jTetadN4BQd7
9i+9ufNm9d6nETav7TZj2DcpZLc1q1OWtFGpWPYH405PMnlfHa0ZOBft0J1bt29FVwJYOoBx1pB/
Tr1Oq34+l7WO8adLLZ+MrAlDKys4sQl3CZswxU7s2JZZgfFSne49aXOaEJ0JVG3hrHnkWDUguhgV
JjY+hTPh4WxM/VusvU3Hbrpz5/7obdu7u+zHUCz/uR7WZoGxvZWzdwknguc778EIreuEexaln/xu
6+oH8s1vMjeh37sPbDVGyuXbbHV3FO2AC9hEkQtIrI2GosZkzTP/G7NCR+6tganG+mR5dhHZtWFi
juimmAI9LruuoorfB4e6mm2AZf5PZv7v0K6/xTJQWZctnZbe+ux2D+O3QZbJsrAnsO7KTyxv9s5Z
NTt/V10YOBwi++0HYzxtmdUdfb2O583IcbDXgb4Phc3d6w5V+2Rm2/h3NR2sETd+o0PQmN7BCcz8
TXqknZDlPTEZ9pM6GcE4XDIfdm2ujCYZu3ZkAgv342RKP6GFF6C0fOmeGhgvgbNEw7KVR/pm9wVf
gO5B2OF01K6oT35jbCfDzCmyc9klw5Y3JxJCtyNezd4QT7LzEizP1Os+1fm5wTn6hXyB5iUfqzUe
McNIamMykkDXHcJgYb65u1O8ZM6iUy9rWZ0adv+e2HR3j4t6EV++tWRxMYrtsLujfzANa2ahch7F
uRwz9eqjCrjYpTCvvm+ZSd+qnvM1dnGPVP8qxUpa+jgsV7hjiCursl8H2vsHOp3+gBvN/sl05T1y
64AVzcNsXq1Z7nfBtKPcFNMWzRphCuO0Po02/Bf9LIsBapmivRYBPAwCAqD0EL0+feB5JuL4ZeJ5
OWu+3k2sB55zxIgvmzM1IvbnjkBlptbxMkBLPEp2p8mrL7vLGIwtM1IwWgeLl+iJtiLHEZwMmdgS
RXF2nWF8ws/bxrdFLmEkayFfjYJzL5mW7pnNGPB67V83s9BYus+odtLWzZms5sxOpSebu5Ig+WR1
qurYYGETV6Jf7mqii0iud7NYZSEIhGYz2TOEdwh6IzjtzEgH8ob0u8ykSqtwmF9Dp/12O5ZqgkUa
L7ppyK5fVfg0+/52oaPek6Hz0FTNpZ24wer82nxZvIHK12TpVuORup1FNmnNKbmj+YMvvCUdbmuB
/hzgByma4NesxPRCCrKgfypMHvnc3i/5Kn+TvmzEW933RwLvqi7prKDgYs5Z6gxNG6qkzBeaEj/v
+XNFJ2KWcCTWSmhlHZ/HsLozsGDRFS1uoeNi4ILn2hFmI9bLUo/uB61b43AGJtqCou8+bn6hV0zn
Er1vguObPYZuhpQ0/z04xrvMsYsMRfVVEFN38Lpmicylf6jL5s1e/KOYrXiXa8yvclpaT7AppGcu
zaZ9NPQyxM5q3RAMZ0nckpfNdv1Ti8ujxWsVGaN/9Y1xOHrtZJ27Xl3N2k6NwcctT6ngPjdql1bF
Xr49JXlMW3ALuvK6h9bAIF3k+54IXXIjmggJezh61ZmvnQy/94ZILBjQPMUzBo2ho1RULTgcgKms
3JPlRzjXKtry5W4Ktm9VcTK3MN300iWFD+Syqv0pbNflRKTRD6xIEXVq9cgFZa+5qOuHwly/pGCa
YzSMM91wTqZRxuWcU0xbDJ+2wPhsiBHF2xXzPenPD8LMx0Rm2GPn+clskP9IUkMip8kec6dIRhmc
R6qsrv1X2juEsXaS0z3E9GxvbXUzfl1JSdUy+9K2PJBYenDrGqfP5T81Ga/mVH1uemdS6l2AN9np
+aRb88PLu0QP3v2wm8mO1ziRrtmjR0Z85Ns0N/u4XybPRg+yfVf+dhp2eb8O1TOb0M/1xrTeG7dm
nJRrR7mEsq3Bk5upPQrMaX6dEIM9KuYSVkRbImnyfWlTO2B/JGRKN/LgGnY6OOAa2z7A3PxhCjF+
42uwJC161kutnD0O7a09LGyuPHP/DXeGu8znbvb8x77uppPsCo423zUyWhHGrszmZw+by4Sy/zNb
63EylnPh0J7M22lfi1h35qE0mr9Laz4TqXLEIbWK2gnPyN0rr+wjD0kvw9deF/+Zc/0AFnG37eq0
2gMeC/PUpK5p/V3M+uis8rD11ZPsgz01S4GGTuYPllM0GNnqa+vwKs4Wjp8IdhLbaQAbZ7DaWo1h
FFTuTdwHRGu3nXW0cs0PYo0XTSeSol/Z453t8sgaau8wsCAUo5daEvAgTP/lzcNyN6z9ENp994aM
zLn6Xe5jdzm8a38LozXwr8oPvnLJeccVdohmo+2el8X1Y6eSsACT5UbIMEy8eZYv1VWs4mMwD/aU
NmZ5Nsv+VXv9d5/l340X/jZXkMNOkZqZ9/270Qw/zlxk15H4sthxnRPrYTrGtv3Qdc6z0RovoeVM
xEujU6ryeA/xj9AeUmS2FfkZppNQVIii1jLtB2D3zfmYMLnGt5kgt2ne7D9lABkiHM8DF5TYMPeD
E7BQVVHb3cH2cYRxRh0hi+0uBqPc3byyo8fpa9+xqoT+y5vsXpobQGW9jv+10p6TjMYG/GU0rt3U
VA9cf+3JzywzRfxaTcAoszFRtYJyjnfPwDl3mUyMj7OKRqYMMMwdy55jMQkWuJRw3i32Lve0YQQH
qgqK7j4cd/d1cmQWELglsgcXytSJw9zZfsqmnj4b0l7+TYZbfuMK0SpcYStcUmvdv2ZVxhrX3GdJ
a9feox7q4Rhiu/zqIu3CHM6vr/icGgkS+OxkzwPv66xGE69cRlY/Ggdzf923ntgfQW5saklMfuOi
8Ib8sJqVkdC0O2+rcAExpbv9U8tSJw5JXR/VNNQv9tw2WUwrKR73XBdWlEujunTGNLzRb4A5sMXE
+1GYzbdpdxabX6KpfnY5YXkK8n4mKXgADbGHR88v1QmNrPG3ZdyPlduEIup8Mz+LxVBHSwXrV9FR
odjnt9PW8e2XujT02VB2MEYDFsBzQpgg2uOGNW/zVPn1VCbSNdztQRtZmWaY82AiTKrgi+ENp4km
7B3YZZC46wzNcXNl+dqKQOM6EDDfCR3MTdKp2ku4DZ0D39FMPEsZF4ctuyUmCLdSsUn/xUfC1e7d
h0o4WK3yHrAaHsZo3AuBK3DvrM+rqrbjbIjsr64QyjaqL4C46YMS1yo4VbXYjnSmOZAmBtYxZs7l
fdMpYCvdMI7Iddy4VZxB5ge7nupUqLDZosa097tJsmpadZZ7WthsjX09WNcA85tLzxX1u1t3WPei
cx41uw7p4LbtdRuL/WQYeuanHYOjqscpafsJL5hKbUnFVZdCgM9PW7t5sSM7697EcDCuCi84Cq3D
q7MY2/diKcabqmwbybaYoQ5GI7vnIQhF6ixsvcdTFlTPS6i4YbeqHe4H3YqnYWiypKDcRfWAdX/k
Zd54riZf/YEA6c/bpAzs/AHii5aGc2na/Y0eP0BgIY1f21DQxYdlvibT2ATJUBj5MWsL827cp/Y4
EGf1yssbfmhtFr8QW2HdrPkEGDavuc+ieWDVsVViWwaebHzkrvI/5t1eE0xG8I7utWipo2KZUgOi
+Il9/vWPGBbJAyz6X0tghwx/q8/iqKS7kxoxOlLZh9pSLVlPSxh8+L1P2LXctjsrH4b/pG7VT9+b
8tThvXL0M1IszR633RZE4bB0mLHUzLG/TX9rnbhWXXDOWKc9uSxlX4rCclie5GIwpUnTyOB8LOx1
vaw+xrxREEjxZpnT8s1GZfud0cDwTwqXndLT8ws7sM1xrjb/gCs8cG7NdsF/TqGKow7wsRZmS9hP
H+7/Ed9Y3RlDv79WqzlYJBvrEd1F5Vtrdta0ZL86G34LMWTJNguYpQXMU1rlW731/Yxrt2DQ0cKu
6WvsOVqKsG9OtehNcklDQ3zg2bcEh8V1jHulnDWt3EbXSbbo/M9ilPLTzFb1OFjV+LoNI6ulxTL+
Fg1be0GH1tjVVX3QI/pB0yuDZJytW4cY+l/1tsARaqPfZKpby3YfA0/O44sAsCw+C9Z6UZaMLTju
2swv4SB7UKQbBFJX4HNrWGMlvioj9sA207Is2PjtjalIurC1zpmwbj6xfG9AqSyr75361glCREVw
UMZbGFhrPJmzf6eHQeElv7QDb14dMjaV9mPWUyBiA2u/PDWXded+qP3JjvJZrr+petsVA/DhMIfT
78DyVNIoW6U8sCUyCiwsE7fydYCjpy3thH8TYTxdPU2zbj5Ke3EezHo0bpat9u1ciUcDcfWhHIkA
LVCEl9G8u413y1+BczRIGNcV+nYC40XKcXpduXuJhhd/1nzDxbL5GIYBzBoLnzjsCTpQtXWsxu5p
1VBAs31y/fmS2zvAtWQ1Wy6f82ocSao/LFlzohDjxR7Yr/vazeAJ1YOB8d216jFtqUBNYgCMZ2MI
mwSrpg94tVRjfGPyLaLdmWSCp3gbh3X35az6r+PQMM9ZUSHUCvdkm7J/rDkTBN77h6DtsZvPsQvf
HRTFjYcp8oYigcHecymxVZu0ZkuISV2f+Os6EqK4mGq4F7XIGQl2leJJ/ZStRUAZmNeksISVOhLT
Zr/bf2aM+mZI5rjalpetpzrlhvFcekPJLye+Au3fW+C3jHV4ak+r+YeIdWaBAkyr2cOvnJmPUSOj
eEojj5nuuDI6I4u33Pqvb2qCB2eniu2ioA0e3sm/vdsLw45zeKCE0/gb/q2O8hByowlOM/bxESvV
fNKehYR9J2QAAQazurkUkdmpn5UrNEKjakSKsgLsRbjEqCYiOKpsPm0Gm+p+VxxNB2mUtznnJq9+
Be14dXJxtYf8txqrNrIsmkOmfIIXJna/Z0IjvF2rQ52b1okfOH/aOctPdl66Z0tP28lTwy0LnVZp
sNtnnReEktHlpKIwyIEvwGQdy3mSpZ9oqzbjXK0qEY1gEQtcK3Ny5GqSv+B44Y+5snS+MlMmuylY
Zt9V5OzmXXHjfblPU72FXQwB7cFWap00Blys27R/mMwZ5uedYI522SA6AMLZ3QmiEWG+JqkIKaf3
pyvEIzrh6d5by/A1ZwEwxbW/jSpnfPeHFUoENUFZy58tNLxDid31udPSirC8aSDREeLXm1HGvQGf
2jZd8EiAw3T2wvluH/xwjrp8+Mt/WkVh76DOYxqP+EI48K//D96YyoNVKZlg6uWyPmf5B9IDjLgv
Nje2MXBPudLvaiKDTttuvkxB5aclwR5XHdggsW71mE/eW7uV48nsVvvctut/GTvfNz53SiA/3EQK
t+fKB4GVwppjMZhLglHpGEtqb2qt/auoJJm8uLKirmyttJBCJ23R4bAhhjap7TpgRlZXX8zhgUW2
HI2+dp65shJHNmFcdax+dKJAJN6ssBx9gLm5217KvYOiNnkrxSSyOOgyjUedUd+PdjdFhYUSoXR2
/+QV5VdfKOSdjnfs7a59G3q/OHlNLiBIczchCELEpdkKfjkivpeiP2ZOtsRr134OOTs5s71v0R72
MJQbK1j4oQEM9awvQ4z+mHLI4Sf1c1CQWMlJal/CHSrQ0+o3P5GBhURggdWYn6uDs+A8+nbc2d2P
l1lOMpTs4Wpd/xLV9LaNnYMVrjPgv+93idezDloVk4jrbAI9X9HA5G6F93nBMXNtnsfuQ+XSjbwx
CVX3jpF1P4ymF3dvP/bFuc2cNrEubRg89SV89FilvR0Yp8x1xrQMe+AeDcMPm77jlwobIKo1TNdg
/wx6s7nsas/OucjH34Y/cff47B5QDcs7M3MY8s3ai3mpiW0J1v/ovrt4FkQ3db67cCfrRwtbN27D
7nEo9wJgiXOV7aQzr1bvHoWDW7xpycQ2O5I9Glrcprd8jq75Tf/TXTejmp4k4wSr1mhdgJreG4MD
7nh6RCu0/On9XT10bbkdaxPgiwCgy6xIbHVz/x9m4s7jnNMY2aK06RMkc/kGPzUo24Tj4afudc94
MM5j4o6dilcT0MNlsqTu3CqElzOedeZ83JC5pLvf/m4y4gJ4c75E6I+XMcSyuAYKlU3VJKUx/fNF
z5vi8WK1k2IC0GfMHa4FB43bYxjTmoICWSXa97aDVm4cq0j2MX8rZuc6ia2Ld43+3nWcv4uHBY7D
xyO34hUD90NQN2z9EF9mZlz6wCdvTUH437ZXRlS57g+P4rdXc6KDgGlbyuanx/Iky0lZcqq/ZesB
BA7Ge78rHWGmDYu3ij+htaVy7JfUntfiWDn9gztjg7GY08GY3Gczz+5ZuW3iuu7lwVtXkbCkbNx3
XQPNYnHIWZ/9t9njv2LdLwPBrQkxBCPagN6u1mgYpfUXyn1kNjdDrG1Ep8RrkGc51kSLa6X8BfHY
udo7bO3IUE9eSeLuNOFGuOdH08ut7mAVmO5FtkbjRP1gNYWAFbq0xK9260JP2d3LacoPHiz1KwES
+0XmnX/SyimOvmnmqQ6dktCbQn/7QswXc0ckJ916fNlYL74bOhoxWqgMaXE1LP6dklNA7OcQ1F+r
PTl/jUmNJAN1KAQMi90oqCxdxq4H8qV73ncuwrFlzh7/tOTCL/HsO/kXZ0MdtqVuspcSDB9kq5T1
aVzd/WtsMwiG2dXTObTEUCdNqaZj2GNDAXk64sne/JS4kN0vwm2SfjLF1a8b8+I1WvwJyqF9BufS
aeCxYMfJbn7D6S6naevWVFXBkHrjZp0scJ2zKLMtqmgME9Cx8DA6XcYvrEmo6cLM/8iNYT3BSlZE
kXb50enG8eBv435cyt7+s6p5v8PEpXjcDT0dASYwhh6l/blzF/zIYCv+TcqGXRmXPl0XA9uVNehO
0midF8LidGL6Dchdi6IlCgdk0RmpK3R4ls7jRvtFnwTebkDHZcOpVYsNzYEKACepRg4oIHz+MXOl
PNQ3aI3vZBz8UDbXKcjVhtdLJ8uo64P8QRlhQRyX1AdLa/E5tH02J7kO7ThU5DUxce2/YIlrvFco
lmBqLGYdbUOp6dmEecKBenbw/9ddQxjohjQOBxV7i0yrD3gJZEvLU2/5HSyW8eV3LUY9pmtsV9Qs
1s3vr3gJJXxbpZ1/qMLHf7ylWwR6vCYEDhGfNTjEJUkBjlsvWKTcHJ2d0ru1IoSk20EzfXhNVsS1
rZfDCMj2GlZ5S8qMjWavkOU1nIPqZaXRvgYh4cBM3c6pVFrGjeu3x3oJjAtqzPKIACGMzaJLbC5M
u3d0kfQuUTsbKq9HsCcDstv1nNO8dOLdGzw4SK2gl64ICsIbYr6innaBMpobjDNsESdMgnDq7DyH
PiCD3uvULdf5mN/ceSxACmK9SEWLxqrwz3m2hGen0f2PoRydbuVEoajN4V34c/88ikKcOyec3p11
WZ8qHwjdny2k1JkCyqyA0uJt6p2jWzQdrf5cpF4/kEW2dAiGlsmbzyYXe5wNdvln2ip9P9umdaks
S782wVIkK+9oWm6dOHVrqxKNkRMJXuNJz12fLF7ZxC460tio2zVFWrS90CUiROx9NRInLUGSt9wn
q0q3D33FBRMNvl38Y5u1OO2Im9Yo95EpujYLeLAt4omIeAHukOeHkH37S7DdDBBzYyxfPdfDV6qQ
6shmgD6v87jEMkdiJO1hefB2nMUwKBFHOY3ui2gI0J23SqWei9WYynv1RYylxbUQNg/uVoiUAaU+
TADBUWDPJTfPhKoOkRCWNUaWYNi7Q+kN9Ym8he7goKP4llTKq9iYsjnq+X0LkHFw+H8+IezSlOFg
ibqFa27qhOoTC9vJJPDlHDfzXqNAKdavUeTkU60L0VSguEkROBiqKwO4KXdnlVS5g6kQJ5T2eXdM
yhpzxncwlM2lCIFx+q1oclzwzQ4l32bEVo56GPZHTazpFgGLFGsft03JgFCF8rxz6i7tkJe/7NFx
aGS6/V4SDgebPNZ3upJbQoiF88h4o+H9VXNwZFB9hmgq7qsA54CZNLQ4XEYJse06DCEwRPs0F79B
iKi0xaaKZ4bn6mFtmjJMyIEkGK4aMQyt3eW8lpOKefA81mVpj2BpKHmqajr61Kv70Omcu6lY+6Pr
q+6raWAbLbUtF8tBERn5YyEfpc+kbobueBZVuL5tOrd7kqAwB/AQhf31VrSZcIdEsPnLo1WFM3JA
kGFEq2sFp0fymAhot+3pQDzJEInaiqsVDcpmJ4HD6kGfhc8GjcgiW1wSeuq4dfOZpc1dVX8IzepB
B/l4bEfjSIzJcxnOR16ThKrNJDDMqEShAYVWJLapdFrXOx+p355XiV3Nd3kFWV2PqZqCO3sBW9sE
VPCOuUF1GQpzOJqlcVNGN3Sr/TmfseMagiZZS/shHKnUvmlg0ixp7fymemafjW5Qek/8Qre0t0eB
oaIL2w+RZzcRC5IPVV8/FYsZW8b8UhX9c7ZDcfTj02AzqbiqfwhJVUWKJJ2z2+TECDZTcJBl+NBs
Qt37FLF0Yc/7XMMVx5lRkFlXHyspr9XgLnGGDs62i6twGivqzOy/eRkPph2oZF0AsSAOcahyr+h3
83Pm1PP9DhUYInqDt7VPHn0vOs+4d7q3wEWIs9iGhTWRzg9mhTecRn7F/FgFb/3a+b+80fLPHZa8
z+va2G+jm5lhgoHP8KcHqrofkA3Jgz0R7M5s2K8roAniX55PFTz57eCmCBWtiJZtIYQmn+IRzXKs
vMA/9BW8HhGi6g4vM1ZmOTzJareM2O5Y9QkCPf9o+359GPvcuWuc0T4L4ftx02TGsdThkuQurKRZ
V9yNDUqWwoKQrIfb2lngBetpzrw1BurAb3RY+4sqUbnaDDOXbWgW7tzKBpItq1cxbl89yUjoIFDP
oVf33jJ76l8CV6wPw44OQXVsTkna97t59rY73RSoKAG+U8ui8Z4b1/mEoZ7OeeBPR2H49W9Y9Vtu
9Q1V0SV7VqzX2GcLhRv4obMdNPDZoxNovgwzIfuogfPmlH2QDszXFszoNh13WXv0R84O80pKZbxJ
MR/B92g5vVXsJ2uYO2SVzEgR7IKan2u2F/6E22A9l9JSMMpec5GTQHzizdV3LVf/V9OJ6T4Mm5o9
Nn/sEtHljR3JcvRvplpG7UeN0k7iqZyz6Le7cR3MvCMnMHTSrbUamJn8GsA0AN+42x3ewYDkVvMP
43GSX6pGf0+AWIdsb96FBbUNRfoUBhVBGBriIwjn/WqXLrWi9Xp1UAieKf7TjrR97u4MCZUUrfu2
/gL1qo6b3AmgGDaCfrnQ0wXhf7JkFNu6hZDT4Ro8ctndlkmF011byVSgRcWq7BCCa8zbFEus9ipg
KkskRTcaD62t1d+AOxsN0JQdnb4mYs7RZKBNSGwIG83kg6qD9oDYuIuWYMy+RvLH2bb1juD4oWTt
s1ze0GmWf4TYq6STBLvuO/xvZU/5XdH6/1Shf/HZypN02i8Zdg2Ybx1eNt6Ux4G0SR6DjcwlMXj+
P3Lyt3eApyfp+AuJtBPjgZ66066M4S7Yq+ZsEjwZ41Ke0/o5U8pmbp2u1bIetqzITxgTbmm9tCPg
c1if94CsO9TBNvKuveAaR8BLal3xSoEZ0AVsw9kisOguHPmwjM9DKpe2f59abaaLta13GV5+Z2Nb
3/05dA8N88Kxc0Qdo7R8BaxHbB/Q2oam2TxgSYHsY3ezZ0Tg8+NQre2/TaDmqsrRi5dhXxLlu8Gx
bTsKRsGySUtbGnu6QapT5C7i/n452nJz4t0kvhLO3nsxJslidsgaMn5R37tm/sCfjXG76wXhgFv1
0FWWHWMAO8TuPLkAnY4N7rAP8O2rdB7XXPnM5a1MF3ZJbsNt+DPIAVtGt/pLO0tToYSrzqu3zRdH
94gSwGFeIASRi/aqTdAmNSfDIWXUmBdWxt2mePLrPYjLVfnxDID2ropg+uUrxzyZeBRc+x9wYu8g
ek5FoEBBvELYFwXD+Mud8jUa+/7eVTC3rd5qqgHcvmEXUBqmXpPRd/moAwE+S4d6qyLLzHJIuRzL
BWFAv1i/8lun7pborYip5PbYrDfEgYdODL+MXX9ii/SM7eRz33gsPq9gF3V9V6Gctvb+bTDQcoMb
4Zvnmff+bnen1TPNtLWI3gxuZCzjh5V6OryztfXkTgvmkCL7twzhoeExRbjP5pFv3iDO0T7y8v2q
jeLVJbAggxrnxpcdZZemf9K2e8VlB0NwBzEgdqPz1V5pdWxnP7WBgcyxd0+0gk0C61ucbG98yWes
cmqTap41ZRBX/vrq9/bfvGlfMEC7z7fbFgucyQ7Xdyt5EPn7+OxZrpdM9VqcLGTyZCdgdMoGEYSn
XLFT4LAjuxLPOUptq/FStx4w6e5Fmexe/WmOXC/SAAXxYfiiTUIf5KSiaSE4N9OLAV8ZZeVYHCZb
1OmwYf7YtIGfAGzZkWXn38M0TmAbfREtZZthf35jwjm2wxQSeWIHa2rbBgWkh1VY5hFw18XWcUNB
9jG145iuUhCJkm2fbNBu96iDm3hWN8pNFe2xJTU3rrSbHWY3zIEafZRSOK8yiuT97SQjz+cWuy6F
sZx8jUBhYA/rxIjQnfzWfuKuRoyMxoCHGVwzpOxoTXPjMuHxfmjyABE7FGUkZfWfGEfsuE373dDy
5AA032WB+K+UqF4Ga/ujxfjtmizu0eaydoDAJ6WB8c5+33KREz3wXPrNa9Z5H7nGtrrrZkSkwj87
In/YDcIzs1YUD+Oq2rRaBxdan5/BLVie9JbbXXJryXK9tpFXIplUdEF3fTEaEZqEf1nt8OahV0xQ
ee70DmUWjRp97VLJh6wsQORH9FvmbA8xpLkZFwjF0EXIILJW9dw6+QuZVQ+G4X4Vk3zeK4KYZyzH
CZBW9AeA3YOFFPS2SeSy8XAJiLF7pL9/6B0j7rzqY6+GT2rSAMiknENHzPxFekFNP7/8mrCxTwWu
eSdhmzm9ur0+8kZ+llOZFpv3qosdDYn3aiv3IdypGxxQ9KB45qitPY+5d0a38SJa/4KYhI+jgWGn
Ci5XrLpMqrX8RJx2Qt9oJ2Jx26Qr5odSD/ADtAyHMDQBUeVy3u1dICdYEbtVioEHbFUYvRuP/Irw
Kx3Dd6BSZa8/w5rBpphr8cU51UeShf6hBD8sS/C+4V4IYVU8Go67HBC8lJFgrIsa23njRXgLPF6z
2lxfLDirzC9gkLWHCc/+iuY4S6E0Em+yUCZjRUYCqUqW0H1XZnvNRoTQfcdHzKy6OLAXxjvvt39v
/F48VPnOF825F7NHZ6rKiLDIMg5F8bLkZBJbpK9ZU/I/zs6jOU6u3aJ/6FLFITPtLFo52fKEciTn
zK//Fh7JvKKpq5mtATScyHP2XttQpBelRrpvZAcDMYJGUWxrjsn3HJhwN2p7vpuZ2CI8OnVmvvgT
1yO2WLBdhDpI9/lfYd0lONUQ1vTsK4CTGsK8d/ElDLV8kBv5ldfSbUOhf7V77+jb1Qln1q72tSsU
kMwD8vA1Ey5qU+jG23b0LDbx7k3Z2HzRjNkx43DP4WiZbUeFENhED3JGKvvCISX12f6hKoNvoxEN
JK+mEQM//gPbX4KMq1KbLOLXLIvuOIDGAqpSjfTIM+ZH+g7D/Fcp2mMv+mlBR6TMIocFyPB2qY7Q
MUaMug8Vg0Pwgo/qPPdYVBVCXpE6b0KIdrt4UMstogIL2VxP1btJpJswzFk7IxpLs+4Q5dcUzYwv
JYTojclO8kaWsv7O7XTOZPym2ptaJV35lkKJIbFl1CJNfZgoiLsisewfaGTECSIQmitCChNzSJy2
4x1XtpnvR1DLUhFSFHabzLEHzi8jSrugoKnHCIKPD1Ugc5yXF78NkXTaJrFj904aA8a7R02jUmOU
0WzbaoZ8o0t3VUl5TYR9fYO/4rFLiKWWbM4BEX69homSfSs55LriJBzCqiu+ETfADmF0Fej2dGYl
Kfo9AhTxq8kk9Eg5ZxB8hBInTUX9S6hGh4oNX52PN2POV0eB/Egxhwe1J/XJ1naaRAeTSWvfUPB7
HiRxsBA4HYeuEg5FF/k6HQcAr4IdadpSSFLIENxTPVS3qTs0e4HiV8mrIzKsp8LMropkeIjTKZTe
ZV+n9vjYAqm5TYTqSHwo7REV/i4lDJu25z03pfZDkSgFRjXOosbsh4NCBPtGluo3X4TuTuGMfOuX
BUlSeRBuDQuTp69X34nFotAbUHetXNjgQk45Ze+fKclH28FkruBoiG1cz1F1jvLtQNlh1/hjt02i
mLx3gyMnjBVEgCte7tipesVZ04C/wuu31qgYx5pDqYOEwSFwxV2lByAxLY48zZHtmlxK1E0Q2dm5
L/74eTeVvbG+enbnbfPQK/dej18WjzhlNSLBibAjxEuTBbpPos8eSITfKk11jNLmfoh7477D2bNJ
fE3e6tSNdi2C/KON0eA50xrVkQk93pPQXm50RbqGPHI1sKORjE7ZDT3WNaNABW8W7pE9923WBto+
MsabTO0fZOq+jhFVX624vZJglfuDPQmormykyaCN9oYXnvNM83Yyh1hMYhIqBct4Zq58jG3t0Zcz
3aFN0k2uqr8bRf865EW4o7x+1wv1NaFYcuA45k/qjWxiE8Y14vsgy574wrqPLHFt2ZT8M6bETTY0
B6+M2OVQLN8oYd3SOOUb3jjaIEc8ZZEBLAs+Jkd5vA+jjMpJHlzzSXFTl/KwqzTlCsnOH7PrqMdk
vzlVRZTfspwVQfnk23W+STL2yaILTgj+6k2V6EAp21+U1idjkKdRePEeTYmTezPvXwgJ4VwrOwIL
uTF0emxkUGCQbkbDejMrjqSFRaB6XEkbr0GT6knydSj3Dyksho2sZNdD0ztS1KacSFOIF6btBD7b
o1TiQKZziVXPankbyeYvETRv6dSCisvpFNZkZdAeghixWafUJ8Eg2Zaj9KRk8l1timcEKc89UDUq
1wPq09qZBJIbAXl0HJXrYRy2IJYdNY+u0z4V2J8AtlIDwuR+I4xJ5R8Tsqw6A5Nv6ZFiPjTdWS5a
SmlpgjaNWpKWg3chre4prMdfGCSfKy3DyZX2t41r/KwM+4UUQPb5dnbrGYRnmK58E8YeFRVz8s/c
lqYS7YZp3UpME96kygm6knIYZTW6Q6gzcsq6S1HfizDQHwukEgeIOd1JCk2xSVWjejUiM7/LvRCb
F7oqhG8eYrfB9Pki0pN9HyN41ipU6jV6wFfOOaprwwjFneHK6R+pzBrQR2ynsStPt+5zEV/Hoxnd
K6z+P6VkLB5Fx2ZL7xPpV9U27cHLO874EjqYlqXGXmpdDkzrlEpxFfk3jYqvmSwBrNQGjvYJ+dZc
Vei4D2ag6kRl9aZ0GNswcAy1TNI9NerUx/e7qW77bLIas1+hCh08jhy5Tfps79AWubrFFNjfVrLJ
mW2o4dka5bLGHh8NOrcY/oghYC+jieSchblw/i9PrdYitqY5e5xl/S5ThFAbBAhMt+FvDEG3oWt/
rw3TXAFNLOA+5BlXJDKjIjatRJyHxDbIA/N/dbKWbQPUfhxjWxs+DV8uExqWgBkz7FAwhjxMM3In
fIde2nwNO4zRl6+9QBORZzSRshLC7ljRzkHOLg8pcBCzsHPQQ48ZjjqfoivYko/BGdo8QS9UhWV5
ndKeG/cpHa4L964LVwBoYqLE/Jdfoc0T8/oOprfVWxOFqTpLJL+0Y4gmW1W2QZzvwqAAJq1uUFQc
VYKuhc8G279Hn/bj8jtcerQZPgjExVjmsW47fvJSmk+lTMnk1+cuPTXbO9xIr0pxxbFDdPaZ4csU
Q1v5E0PHpxpfm0fpub1kmSrZSI4XK07M8C5CLHztQyEeL//8j3uXZk89+t3Pz7GrJp0XeGdT/FaN
X2ZBoItyl7bPly//8RDU5sl5jYgMue6L+DwWHM83jdjGcnMyFe+gGxaabzldY4Eu3Un590HAlcHC
CXzvPKR/TAptNZUNt0JDFPNxXJ0uP85SP5qNc6MrM0FoSncu8GnV8Q2V7o2dSSuN/fEsotmzkV4Q
5EM2TW2jb+oPMCv2mrYWBvgxJEqb5+chsdSzyNfJNI6aWzVMfpl8wCN7Q3g0Gg3rM1J9JJTKypMs
9Kp5pB5KMwvl+lifDfEmijsNX0davY5dtb3cDgtvypqNZwqWAvVZScKkNo43vlFSI0f//f1zV58N
aa9GpMgu1XIS194bWvtgh/3V5y49dax3w61vET9NaXQwCC3YDPleIthm5aUsdE5rNpSzQuMQGaiH
Y5EFuNVacdYVt9mza10ZzEs3mCHAyiIdLfBzzVlt5GSDwxOlpZ4kmzy07i+/no/hSto8q6+08Z5h
1E7O7jD4bCVd/wm3rP/ToHB3lCliPNqhUd5nY27djBkV80/21/m4RuvRjgZ8NmugSior0m0GFQ7N
adHukm6124ppJH+wDM5z+yqvrCvEBa7TKxJbqOiouum1JPdw4cavHqpbocavdhbsSywRK93CWmi2
eXYfKohUkfiuPttmr94GVZe/1K1e8nmOjoaMyC52XA4VTi5lv+cAetkhdknGKrGeb+MmU3EYKMS4
G323T5F/3+mRBBxG2FiG2S7kOxl6nkx5puvesF8ohygPOeCluE/p3qx7gax5kJ5Rz4/XuS3KWwuR
O8Ko0juzI6aOQJIhNsS6P2i4rW6V0R2eki6Lqq3Nlvfoo4zaa033pR4i5altOhTruswWsuuKr6NV
SHjCO4sqYJ+nbB0yofvXqAIog+hdtG9qLPF9L9lORV39BwcGGlJtVRfX+Ug6cKTyxe9J2puloSi1
E7/8ojey4dijMh0+x+Y+8yuyuixP3ieVPFzZQxdcdWqWb7oYmUdmopCEN+KdRuHhoRBdfoWzQTpJ
ahbW295s8r2lpsa1Zqg1cmsNoxgj6FqLPUxzAb0u2bA3530kyKyPGqWvg6dFyo0FfaPaXR5UC+0/
Z+f75EZBAsE5ONpovqjAY8PzHkdqu4fLN1hYetXZbIxENVFKeYrHFfHjwLl1RQlMe4kk46eh8Nl/
+S4La8pfNNq7qZPYO3anLS0J35YyQbxV498y+61IvFy+wcKiYs4eo5W91irgXTkcqFtXVJ2GJ1+X
/JWZf+nnzxYV0l9LG/IAM3/7ZcghLYBfafMfSvT18q9faOV5PqQk5TlQNTGeddHcj2N/jHFsbQbF
ePjc9Weri11CqrF6fn9iJRCDxv2k78Wl87mrz5aWKgPGBkQBumTypYLYUSavvrZybaEtvRvl31UX
EaocxgqywDHn8FIkanPXtQPBZvYIhCdpEf7Yym2nlz1++mH8ErVtfZaa2D2U3aC+ZKOWHEe1Ln7Y
HSM4mtAXCTWCXYMoHtiU4R7Dti2vyXKiuEOKsPFgq5m7wVVXOZmlcjxtwHDpzD7ZUcXRrlq+TPlO
LgP7lEVd+5yTJ08hWpIfELoolBtl47fGRHgr52FyEO0kxB+Fu7WzTD0Wkch24zi051TB1VtOJDy1
pjDjyX6+1SwO4XAFhTcmxVOONuo+BjGFm9tUGmmS4blHdPRYlLwqdFyueuQ8pweOYTzXoQDXl5o2
6OgcH52i2DsNMOd3fFNw9aNQy4/Au9yvCnWmM8pn/YUIg/iujy2Ejl1OQJwqlycB4+B6pPwYI+8v
1GOG8OGpG5n5kWsi4cYtjypH9F8oeGlfpcgubw3Pj4sNro/0ZPlDtPUR0t0VqU0ZbSh0yBlN9mjG
tUy5oKjHZ0vTxhRXqUy5Y1TSI2q78VEbCHpTCqFQh3UVxxziHxizXBTChsghR0jJKUT3+arUIrsx
0jxOONBBToxiEVRWIwDOJQWWMgW1WuVK4U5S7AZzr2QjipE7+1Chtpj0JwmipxJnJ8wWziSRM+ha
EO3RPFMFl3o4FGpISEalhvgnB+o+rgJhXdLpPqqIGwp1gY+1dbCvahJjqV7ZOTnynOLbSSa2ehNA
sUpd+drLLIAHEuUZYWn+NR6oapJNFhusC7CfzQZ50UjiYx1X6hoLd2H/pc4mKQxPUTSCLTxL0Uue
ptsyevOUJ0W+j+Rb0ZDIZB4vj/eFufZvNMe7yVxgPzNdsIPnAVbmhphBCIq+93b54gvpm5o6m6uy
Qkc0q0ML1jiSPKXSkCDVNiFilZo+YHWTjWtiWNJHN/aNPfLz/KBLRX2TI3pGL4KDxzJRP3lmpR7Z
W7g/Gw1TbypynC9RkvVHisjhNSfg8gmdrZC2pTSAM1G0qhSfXOxmG9LM9obEA2XiGMiLXFMCjeSj
q4UPsJYgtrQezT42dbsfSEGReUftSxh1m4ZvhpjiOtnhl1vhL1X3g83uPGg1NvRipJtbjtC757YS
32VfPSG9/inJZbZROPTd5W1+ZaXiT8Og3AVmsPKZvtC7/lah3vUuzq9qzcVIegZQoXDugjEyMceV
/fTCYjKPdkUnUwxS6ltOwT6kxhSRcvYOkmnltS1dfrYLweRS40dmJWziLwlWP7O4VQj2/WSbzAb4
MEp150dApzIruSNK406UnCaiunqrOxQOQit26Jf3RU22JF4Eq3A/1yTG9LjvmkSPECVU1PRB5taE
nEq5d+qpPa2g/cVCi8/zH8GFJliahO24Su6fVaWNvuBF9Z8zf6pI+z4fc02cK9vEwpuGMQZUnxvG
V6XAIOwh33lD1tTuMzVwz5ff9FIzzjY0sh6PnZpMZyYE93JssckQ60Srpe2FidpQ/n2dlH6J6GxS
eOhhV+8RDvT7LhYsEAP6pqQQ2lHWh86ppNJwarmo1hJEFmYNYzYvKRqgo66yLMdQnkFa1SkmActJ
lW6lgy5dfzYrZUPVa1KPpFrI5RerRMfr+2elCKExdp9rmXm6pO6JxurQgjkcue6sIuebG/3MZMG9
3PILjzCPlhyUhDPM0SB1LZfydJtnRftAsbv4nnMAiScDidDKTDRNCR9MsPpsqihsoxJmTJ0KLBHk
iK+JWW6IzGIHemdTlvnc48xmjEIhn67LKI247XcddAik111VgyDmQ/ryHRZqk/PgYV2PexyzAly6
yH4QO3xT2UlxSHLW60iDu2uRvxam7QrbfGFg6rO9gaE1SEVjTz2PLfTBUkr2hMslmFSEv/LGlu4w
G/raEFm+CoXh3KHQaYf+gGUbJdvz5be11L2Uf0c+Oj0OzMF5ODWEyiT73lnfPf3aCtd2Hku/fjbC
IxXDZMeRhgOU+BQPaMHBCRzHuFsp8S39/tkIJ0Q8QqHF+zekUd3z1ttrC/TUpvX8guN97MaX39PC
c8zDRIcwQbUjFLwCUQOOGXQFFoSyX6tAL11+6szv1rOuqDpAFiGN7AOCM9r+R215X0MOkC///IWx
PQ8UNeAkjmWo2E4KbIzP1FADu+x9z8bfZrKS1qVOHfKD+UObDW3TN/RRjoBZGXEmP1qqat14uNY3
IXKva72RzCs/NFVc6xhxwJsbLYc3kFl89lZ7vxX6jsQenFCSJJ/CEBF245vJ7WBXQIDSIt3WCtaC
IWlerFIfYF7iNWklnOR+4EmbNiX1XNdlcIhIy3d6oxk7hKHRbYF975QFrv0tajyKR0GVyJ8LFuT2
/zYaEI+WD4OqOFto8nStxBOsHIdk3F1us4+7tmLOunbKF43VST46SUhV+Nw3fdEc9JEC+eoR0Ufd
Ar7QPGVlkAsjtSxVcTD1W8fE9vWdrYrirNV6f2UYfvAsuYa9MlSXbjZbX9Sh0aPekqmRhC8CrZno
f6rjtxFyyMRE+f+/s+mBZn0QjBymgjBViYHHduMblXaMA6vYIP//NtittLLGfNQ0022mYfxuuBJn
G7VgboQDdfG7rLLVNa0Wsar8K+Mj9PKjfLQnm+4xW1maArIXbCiO7yB/UVvfwJc72eo3dI39ZNzF
edSkn9nFTDebLTImcgM3GCRqriWCTz/RXvUxf/ZBNa80zEcT3HSD2Tqjj0ZgemWYn/0yPXaj326N
VPlZ1NW3y29r6fqzsQgiugyJZuD706Km65dN+AgpId1JabO21Ewvfj6/TY8wG49eFoc2Wj/ZaRvX
g5FW/oB3uaJoWPj58/SV1oVfpoNrcmRDjq6A+aCXxey1hbdWrdzio30RP1+eLTEQXGOvKSrZyRv7
rU6VY5Y16WYseGWJUW9jrTq4OKhX2nthsMuzwQ5OodTzVoYGVWmPodX+otjzAxnLYazsByWoV77U
lm4zG+9daVlVpGGr0mT11o04J8qM16JuTlEub2uPyIPL3evD6sP09mYjHm910IdouZ2+L1DTHzUz
g2wBNbysDoEJA7HKd4pv3sdJu6urtXCzv8Pjgz43j4dhzwHmrYgUHOgDTqFOvLgt3OZekSmvDAFY
eBCbG6XS8x9e4Pe4vti0V4ZwClmEK5PdQr//T1gMQslSVdTi3FbFDoPNptBWtgxLvX42KYA0SEju
0YpzFnR/DGq0NrXMzlzpGwuTtDybEgYOFr1CDxQHL29wGCmM+22Fr84s/2Sj9PNyx1h6hNmkgJtW
01CTZudByx8bo3vrkvwk+d3D5ct//AzGf0RUTaZFgRVQvvGR3KUYB+sByy8FqGZlVf74AYy5lEqz
LLsZGlGfx6jtt7Ak0qtsMIEsFo2+MvMs3WI2F3BhsIDY5RB8hs2tF2On6VXQGq5K4e7ye1q6xWwe
UKihjS3QCietv6oG0m1D3jWAAT539emu75Z7UlnAIboF4b1YlWoFTuwAoNHrD5+7/Gyl74xmKCgt
Go7ax3vPU3/GIDh0CfP+5et/PPMbc9VU0eKM6IJId+IQT5ibXgnk3liIvbOqaT9TLbhmPllp648n
ZMOeDenRG1rVhq9wxr6CdVeAgVTEfR2aL0M+/vGsemVgfDwpGfZ8cA+5hT3cyM5apz5rZvIAuXpl
3ljqS7MhnUtQ6KxSzc7NyGEC6L4rq+ZIhM+Otbrpwo+fy6dkjypL1xvjuQjLYyjaq0jxTpfbeuHH
z6VSVTkEvTYyWdc6wS49ALKEinW5MswWetJcKOU1qCIQLnD1quHwMa5f1TB78KfBRjwPtOEON2w1
ruyAl55lNqjlGNgJ4DIZXzKeV8sj0UJ2bCGvDIuly09/fzeqox4pjhdX8rnkVdX+OQRZBr/8cjss
jIP/qKfQRMSRmclYOAOS+r5ZbXH0rScfTBQ4mpWJY+km6r9PYJq5onS1rjqWr90T2XXbQWjEE2I0
u1xmKonF2knewkbE+I+UqostMcYF5lfl5yjSPQKUZ1AJJz/5mrjmleTZRxw7N4ka3GvQnrSw/9TG
HmXWv8/YhmWUGtBqz4Zsbjvd2hLri/XX211up6kv/XeDZcwlVImPDkFT8Yz4gSvfIuIBX57BQdZa
qT+0WukeL99nobPNVVORSry7YZd4am372ZBdnP3Y6z2tW+kKC1PKXM5SA9bqqgb6LAhV/JPfQGdc
/uELL2guYxnVpgzMUCoRJBdvSedbRyu2bzB7tjulp9x9+S5L/cucbv9uMBZ2YJhJzj5KmNHOTBRp
33YQQQfI/KdeViyCmXofcG4SunvoMcZGkatkX44aH/i1WqwJpBde4/yQsR6sauxhJpyhGd50VeCE
vrvSQgtz5/ygTygjyRU9c2dgWfd8lb7BxNMhJoVfB8ne9boWQ/0JPlGW1m3DmGaMd69zjEssakms
IpC3Tx2GmC2omhv2wc+X22th5pnLg5IYbTYit+wMwDkDg9J7z0Seqbd80AdXaS6qfR7p/crYWeqC
U2O9e5iIMKjAkwfhGJ6c7EiSan82KcJUbk0adqilK/dZaCFzNp1SIg09QunAqoE7KutkW3EQItoc
02h3yCa8BFiOy+9vaTqYbZO8hg/KMErkc9Z+F4Z9lNjaZ/paMO3SC5vNmXYdex0Wd/k8yDIm8mpD
yh4016cApNDnfv9sj8RuMlY12S/OQ2YP5wbV001b+OMT2GCxspNZ6GLGbEbo/Up1YU4Jp8YBvEkk
au1hpD9xLnudJFG+x8n44/LDLN1pthEY4rhAjoojoiULoxt3QXpnhv2mBQvQxF8v32OhwecnygFk
ejgD1EM4V/0WmNWt3xKrlUGruHz9hSY3Zn1Xro0hALQ2OGWS4e8H9NS+QoIGTbayDiw9wKzHih7D
dhcRLRSVZBuk6pegi+EFe3F7uPwES1PvrNNCeDfcMClHR6GUqoXRSUchfPnSSy9n1lvpkw21Z0s4
SaSfIwB7ZnXP7HWQOL2/fIeFLjQ/BfYhP5IqVFdnwkdOhEI/aJlyo3jlFScgb00CPP5z95mmrndT
oW8rnpx5Y4XzXt/G4gswKTz+9cb1f4zEoV2+yUJLzA+C9WhMkrigr7p5/VOU7l3emivr0oeSdRYm
fTaqTbWetlwKdcGkxyTeX7EJPyLWBJvoZbcMiK2fi3MfmN1GA3yw8toWynfG/FDYjdHFyaqnOH4V
3keheyITYWdoTwFZkVoC1ifPTwPRdxg/N7Ger0xhSy9y+vu71kLeqhS1rzLoC/92rIdHDyje5TZS
pmHxwcZVnw14l4RjwkpsDp9kURw1OQudrIr7cA83P7yBMRPG5BTbYY4z1IrLLYFU7bmwarF3zYy1
LStDKdqNYWS+5lpdWrshNEDUlm0UAwSvlfABFSFMeQzJFD3yZoy2aR0PK592CyNSn41IsFluVlq8
GWLV+LK+VQBr9NqDNKxMt+Lj0xNjfl7bTul6PRJZRyKgY+flMcPSIvOANFjvxGFNs5NTt3m1KUth
8K0hzKWJ0h+E6cZXLoX+h6QGEqzGJHl0JvjjUpKTg2kC3+xqRblKXa1a+anKQi/528LveokSxR68
VReJ8Kk9DFv3KO/9bbJXCc7bdTccyezG7XV3nd/Wt/EpfVC+QKU+xCv9aGlAKrOW4Jy8zlR7unuz
QdjmEfjW7aV+D2DD2uj5xvx1ucMurB9/G+rdU3Lqa+jM8PVZs28LSB7ePjV2n7v0bFJMCT/o20aq
z2mYbzNN2gOMBwG30j4LP1yfLXxSosIBIPrEyZTqoYcEu2ljsHhNsiIvXRoKs3UvlfUpeop9jpyl
PUpZD5BL1BinTDcq0JWSf3/5LS10MzEtXe8aIC6VNLNCGqDugteEUBer9VaKHQuPoM0aQLH1vGij
HjppYN+OnNWjSAcLOtgOROPD5Z+/0AxzBQOUEs9O7RAqIajgVKcIINfWS1VJK/1z4fXM1Qt2mFrC
GnPNAZNOHDNJ61rkXP7pS5eeHundm7ftnrml4nA18fviW221ym2T1Uwqly+/9Gam2767fFD1kgcf
DyhoGT7Vsnndht1TqYcrG7+lxp0tNN4oZ5Ajq+5se9+mkA5tuC86yANgFi///qmXfLCSabMBZqWp
12qtl5xz/VeFyp+gqU3U/DAsAqFIP8Dce/k+yt/V5aM7zYaaFkInUpuhPheJdlJHmwrmdaMQrUbO
LzluW1gFwgfJ+qYGezf+mY8hWKx+jytsQ1TxCSWJhpkkTZ4zNED2cFSt54js8qT/AvMMcDyKlOJL
2PqO7VcnVTtWpX7dtcRAArukqgGxrIy/+4WTkyVIZSmX892kx/frA89/7xY9i1DOEU8BIom8ZURl
4rYld6YgZ0Gm5OZtYDpuEFEQf/clm7Lo+Kf7iqzFQoFa/Anl21wWXPoBEHmVJIdRO4wp7sDxhHnN
1E8uJ5RW+9x5f/RsfDBhgukeQAr8Zh7IwqqH/3Pt1vmh7f4QASb67hCCMpG1X5n2B0zulUtighzH
O3uwCEva+MULKSevE7qmM+HKv9nyLgpuAijKGvErRFx6+R5hCZbAfpjKw6/yeIqC5ygrtp33Vrz6
EjsQojV2Qb7JVDjjZQlSAq9ITCRYqGyMvjkR3bKBQr8z2iOBHBpYNdi723DcNzJuTujZbr3BgVyo
u3wAIUNYLrGcYI4G/VpOblL8BuJZZ4scSvgHpWPQlfCm4aDl59Kst3L/XQnFIUJeI+UPYFDKjeJt
ktCk1Q6+caJe63UbVTmWcr8tvHNgXGUBRlV1xxYiyFCZE/1Z7w2Og0V+w66VoAbSYu4HoEVJJGMR
KCBuyXxIJttCgyaK5HHcNOJHpd+UhnHAIrGBR7nrAh3ia0qckXzgmwEUyEueP4PQR0o4pcXFO8Jh
IbcAbjK35vBGxH2QSns8utuSXVRxXcAASbprt/8mZSrY1cdC2ZPNQ5bHATYU/sKXzgc++sRYBh/X
EWDCMgy6kk+HQ2ny9P03q7vXKUnFGtwoLD0KcnEDrlIFoikbb2pijuKb/JcWH+NoQ3pKs0ntP7n0
WwS/OY3udJjf7S701f3l4brwSTWX8hRZCPM7TOqzXI4/TNt6JkWg24IA/t4O5UMgpO+X77M0O882
QCTUjxHSlJocaA0Xq5wk96laqCuFzYWrq9P+9N3kXGkkxOetz5TTdOHJL2QXPHhuni7/9oWpf+7F
RGoah5VnQvM1fgk2cAgTJ2LO7nNXn+0Yej/2R1XB5d8Ago7oym5+tPQmoTCqrel2Fvbpc4tQGala
zOKC8czLwoMnTPCXolXfPDXIbuvaDpyCjyZ/E8hJDY3HlR4vP9vSvncu4eILR0XOISlOGI2BBwgS
xPEmdWt3MwaBfKIMOH7XVDX6SgKJtFP9CoaoAuhsZdH7eFWFHP9vv6hVNy7dMvewn5698lppq+0w
4DfuXi8/38ejR52PnibLkyq1Y89RNEC0ntx9afrmLLvlKbN8SORN/qndhzp/jzWIukLutNhBdscE
OyTP4TD+smPrc4el6lwHFwwi1mo/ix2LUG2T0WmQaXr5JS01wmxrE1hdlJhq5zngHF88kgRuS6Ix
WOsD/B0geFbG0dJtZhucoJTzoTQyz8Exv9fG5ylwRAwvnvhx+TE+nmPUv0WPd3NMWZsRW77Uc/ro
my6T7sysfvnKH88vxJr820sJeIs7YGb8cvE7dh/s7FVoK5vihQ46V7zloeGllV3AHcp+GaO1k+z4
JFtHNQxu0+hTnzw4uv/9+WoXJGHTQ7aCZrbj2wEC+Vq3/3jeUuf6NkWYVe41behE2QSZNEohnw0T
576HjeJJ60vj2k0H96GbEHcbv8IfdblJFhpbnjrZu8ZO3TKThcseMx8ztjGq74IdII/h8tU/bnBl
Lt8IOoJugAsCnLSpuQvj1qqBT63Rgf76Mf+7AVfmqo0+o6DS9CoDroT4bFvBH0XS80Pq5rnTKRZh
4Zp51ENaC/IVCN9G/T5kEjsogreoS+R3EofAQrUfhwlMWDYe2UmD8RhU5XUOxwrkn1Ph8vH7Utto
pgoVLdEfIyv8qo8th+QmW7hAuy7C4Hdi9ESEpEfkKvrehqC3sWqwu595i+p/xIJVnhl1aHnOSGLq
Junzh76B4adXwUonWFi91LkusNS1yrR1I3B8onEUeQfRFGx8x7sRB99LbmytefaThp3oSpViqdvN
psq2Lt2OaT5wKiM4V11y8ORgZSZYGkqz6dEmmIpSBM9Sa/5WjeS3hLAV0tt3xP1tNEn+YRjJsXc/
w7XRbeJS/h1Aec3ai7wncNJWOolsPCQy1oPB++ScM5syyYPE0qRxeSI6Dnrhs66ofy53q4/bQJmL
ATsXVS2B9IHDR0tdfunkNRbGxy2gzDWAki3hOxdl4JDjkTwJglT1recGXs3IaOw7Gz1ju4kUuIxm
SxkjqDi53F1+po+XAbLD/m2NUph4QEqW4Lrks7+N1X4LofMaljXpiFK1A2fir4zKpdc3mzllHZhq
GBa0TOJuQAiS6MF0t3LxpYlz+vu7aTnIuzCwkhF4aNgzGpujaB/Dck0esfSWpkd6d/UuqKXEKHL6
LHTzghRQKvjjJo86GLJxuJUb8fVzzTEb5qnU1wWgYOlKdOco+h2UwPlVBEyU8+S6XWnzv5vcj5aB
2RgRjVYScMbL0jmpRHpFnHXVReMt6Jrwtmtz3FUQwSHheOFmyLTfhjb+qCRmtLKq903R23ctX/Pw
okmdNhDDYgFb8ycuvOm5NC8fPF0FBcQLCG2YDVGTP0hEDDiWZJVnDfvREzwOeeXzbaFHzsV6rm4A
5CTs0xFJc9NEzRXhZSvfnQv9ca7UQ1vS6nXMpW3yFJPscSx/xeaaSmbpJc1GkpKGfhcKdglVeFJG
sM3kOuhI0xtvW9j+8XJXXHo5sxFlmooZDFYcOC2cmKdmrODPaMEoX12+/NIzzIZUbGbhUKssaGX5
AAmfT78HYaUbTaVwFUYr++elm8yGkxUYEzJgZGItzecoDe9iFzJ7M2o3ua4+kZ/3KcmqMlfnSZZa
haQCBk6u3Aew7HWiL3p5rfQ+NesHw3UuwZMb1SJuGjFUpdW/1PGH30KSpmHIMFx5T0t3mE0IxOI1
rTL00+6ivDL8331qHMCLA6JZ00cstMR/9HcwVtSmBwRsAGg50sqcHRDCfs5joT6TgdZT60rTtY3u
wvPM1XheDIY0NJmvGze/9uP0yu6K7+DftkkfrTmqFsbHXJgH9i+yi1FIV6StYmm06ja8U0mUOVwe
H0uXnx7t3ZKjKwnR9EonXWl+9Ft4/VcCTz/3WanM1WPwbXwL3Lx7Zarh/zi7kiZHeSX4i4gQAgS6
gu22TU9v07P1hZieBYFYxL78+pfMqT89YyJ89QFZUqlUqsrKfEtZ9GsAW+/Ih5fb/rp2tK3SA40j
ZdEJkuo7KtE1yvKNT6+4VVc70I0Y0SBH7ehU2A7yvvnOhgABV9aGz1uzG/rfRacmZBb73MPCxGie
LbqDLWe5N0r+2QDgcuOwrc1BC4DHynBquzOiU9S+ZxxV3+qRzL+uL/3at7WDXGadB80AAu1EY4bc
ROn1n6u0tB9JN27hKFeG0CGaqapyjseHcaoT5yRnNBnE/JknfONe+Nf7esHb6ThNhmqvCWYRgKql
VTxOUF08USCCDxUeXFCfxsBNBBqmHln1HbCiFuLVyf1BKhMCz2YLPI4JlcIjWPLaMC4pOQ3M9UI5
KiCzUy7YhsdfOZ62tomdpaZoACv4uUX30a6h0GbPLPrl+i4u+ZELS2Bru8ihDFVCP6UAY6nrHpw2
b/ZZYpNTCpGBR6D+6sPc1V4ciLTogpuG1AGrHng6kxQEnWebsvsC2V6AMqo3M4aicxQ/jaZ46KCS
cH2sNQvSXNvAynzIID9/VvlbnBTHKrMPBtlAtqx9fPn9g98cY7AjspTHZ2xPuuvRIn4eicrv0OBr
3fRgpjqWcG47KwdBpHGC7NXJjIkBQrH2HQOcgcr9MbTlEUKNd1So/fX1WvFKOrZwQCtnVpdOdBrr
4xwtKh1vVv6N9VtYprUl07xew1kfmQzfz6SHuDuHLq8ozg3Pfl7//yt3v84yk3hz7Dgu7oPcHtnZ
Ad/mM3S8qmMMHYcjRFYXgG9vbfiPlYNpaZNJIsg1yBzYW6PpUE8kz84MxrfrE1lZKEs79IyL0bM5
SBmTAcJTyPQiRgJsaiusX/u8duwVJWCjztwibMsmcLLvIAoLWjzQbvrzdEk+fDgYSIE3EGQ03HMH
ESgomEOcV4BLNd64OpfPXPBZTPvzi5RFHXkoeFi0fklyKDP11HoGgdEToelPmc9PsTX8tM1xK/5a
ORU65JPNKuZTUxqnEifhhdmVdYZ+g5tAHEfQXUaKYeOVuLItOgMQj7u2TsB/fSqy5ASdQmi0g9vO
rfj++sasTWQ5Nh82Zi4nB1xaZnRqy/bkNdV3QWc7KBKQ4NpRfwuHt8OpDvzsTaA5JeT3zh66oMrv
I3TdC/YZZbAbZ7Gs3odZqDHiULNHqaKJ+mBuj15TP0CFBs7K3jjZ/6qqF0zM0eJKhuSIVRGk9obg
exw2L9HZPUg3AC1mVPn2PtuVd+KQHaAJYX6T5/nIA1CBBuqleSKv/A+qAt+WLPauPhdntNrmn9Xd
FJJvW2+olZww1RGhKbFEgbaz5AySf3FqIxmjqT/pfk0uzQF0zLPHkhrdrwJij70fF5V3dIx8q467
YqQ6PIsMdWUQVUQnw34x2SeiXltnAzO84lF1ZNYEDoxiBvwLADwhApCupL9iNrCvN1n/P5LXD3bT
22KGoNsUncq+lT406ktod84P0QBE9SxuC4ttzXIyu59zmyjccKA2/iIgxPktdrIFlOImfOOWW9sB
7WnCoD07NtXknVifHHnzzeN2wDK+u22ZtGvNhrRCghwAO8lhOiZW9z5W7Vdu5Z/tut84wSsT0IGW
gyvqPuqQ3oZgoc9s45hVTwXdwmLT5Z9eOr3a5YlHYdqDyNhCB8ZEoCIZQferMNH7Dj2xuDp6PZSC
SlDd30cTWqShEZd/AmWJczRz0XyRBIpuEAOqziXJuqexL8Yd0mAQZ2NxHzQMklUGTd4VTt0ht1IR
TuBd3FiXFfvXsdJllaLQAy7gc5nb73HWQqSLF0/Xt3VlzXWYtOpsKEKlyOTZKvZTiNl5zWsHdbrr
X1+5WXRcaJfCbECRbJzQi/ZO28I7jmVbPyJGkm/RXLobtrmyQDrGpmqge9iKCGpaAhSQsVnzI6h4
tpZ/JbDQMTZJ6aRNYlD4bBe851C4SvNPeNyadzVE5Ha5B1XzUjjZW9sVU0AcNWy88FaiVp0Gva07
YqdZw86ujRZoYkzdTkaC/gAvwHhM6248uWogGza2Ntiygx+8oNkPQ1kxk0G+jp8URLY520EYbO9a
2QkouOvmsLZPixF+GKQohioC3B4Kp5ZrfcrB44wuBKfYuJ5XjE1n6QX/g7JdoyLhWEKPR72T/vMM
4BuX9YY1r62R5mBpycamA6dvmENrMZeIjfkMaezsXJXQ8TVveD8yYuv3kUiAPKLe4J0TF/zUCYPq
GodiepHKw/VduHTklwGW3fmwCxZCBD730RjGtlXdOXlqQju6mo/gzzNuCPWXIbSV8uomNizHG8O0
oZBZBL3bTKFKa99dn8GljVg+r91FckoG9IQ73tlzebFHaT87srQ3zoU0zd2YzOqUgevzxuXSrg07
60ZeERAYQgkCgNca7K/fcygvXp/KpUzLMhXt1ZLkWZM2bpuGHPBiK3SUVL6M7mJaAtvLwzq9pT6J
gXQf6XXNUA9I2kBmu5WB61YvfLZ+mHO6hUK/dPyWAbQ954kSsinB/eDav6bmiwKYoqWnxNnIeVzs
4Fq+r236vDByDcBkhXY+RO9IrOU/8NKOv2Qsl+VBlR5V/sLS/ZkM+U/hed6+FShNxSlhX67v1doM
NUvIFCgsqYcldC3hKzyM4k/O8BNNwxu2cMk9LjPUbIGjVgS2L/Q1Q2U7zE3+Wrjjt+t/feXE6G/v
BHdTNpeOex4W+VSzhwDx14YBNu6AtdnaXR/k4gMEE6CLkX/wLI0x5rLozSlsMolWLvNUdc+u9721
snuaxhAfPgz0EewBG+u14sjoMtkPwwGOMvC8BXnwOI4gsBdhK9Uftxe/r09nZbvp8vuHz0sz4VIp
rFmXgx5kgl5zPATRfM/c1+sDrG2Kdh2yxLPmUsUg4wTcYshCK/s8s8e5L5H++nN9iBX38q/l7MMc
koblhQH5kbNbgPQ7ZR3o2RMI8CQ/apI9jIP61pB84+JaWy/NAQA0Bk0McOecZy+z0e8wghO7OpgM
Eu19swUXWdtzzQuI0bDduDGgXsgf0KkX2y9zdkMovFivdrwpBYNgY4FnN6YOhYb3fFI0CTt7+Hl9
L1aOt95oR0WcpFUMxRMBR/Iqa9c44kVYbfjHlYXR2+vKGXwzFcHqG10UehBq72n+HS3bG8Hoyubq
RKHFIOZaCKw7I6o9sQH6BJ0BeBaxCvvcQYXzxmloZ7rsXc9LoDoclmbnCzcJZg79aujRXt+DtWlo
Z5qpZvTaEWc6Rxk+G3GuPQ8wR7QzbDmltRG0Q52QyXMBYkL41rqQn8/81oFGsfOa8q/Xp7C20Yt5
fTjSrllEXuOCDzxj7lvsDV/LxH2cQU+4sURr39dOmOkqSMBQ5pyrGQ2gtWF/Kooc2uKoZ2+MsHIQ
dLhyXowmJbUCk3zZvEKs+uzwrR7HtT+vXaF4A0BFo7GLsAHEy0AsVfJx1xXfb1p6HbLc5G5MXOjj
hulCLwceYciyOBlHB1JK724bQrtCk6rj8WybRejxB+58ieKfjXOb/9ERyxOnNRADngrjvor8Av0N
PnQyNnJ0Kwuvo5JTN+tFzUkRSvpMivcMCjnThsFfen/DL+tg2jKHrsucpCjc8PnRGtMHMuaveQWN
EeLZe6R3QdFSIS8op9t8kI6tjdw8TlCthep1VHg+V6h45RwdgaklNuC7dG25tLvSBMu36ZRsCge0
OB1AdiH8ys1kUFed/Aot8/gvtI7/8BpEnvEIcerKyyyoMPfRrpQAMXsQJDlOCmy3kWUkD06skPVz
RLJLAHv4nccK3XNm5vqTl09PzgR9c2AKZIDgNd41fcY3ApjLvs7SUUddVRmiKoQLFmQzbf1qYa0F
0IVDMUCpb3KiW+zoawNpV3PDcXEmnozOprkghKtdM41+NEClQN44Fc1xMInz0CrDDAW6D+fUClrw
hnoMGsLp+/WTfXkOtq4enc2sbK3Jm0LaZZAM6YKsLYPB/unQb9cHWLMpbZFMt4yHnGRpCNaOd0OZ
0bmhDjqXQAq2vz7CWoCva0c3Is06J7GnsEDr5E7Bbg8OJDYOVYM5JQnUyrLRy/Z8yAGybUyBVsxk
CyV+kSEMhG//h+CazNkqptEFtbf8gi7/V6+heIOZzTGz58jnETsKBQq/qerOk6h/Wqbx2qKadX3u
ly8tkLT999qdaRYlqFNX4cDkdFBQG9qTqN0SAbrs4wA+++/Xm6ZU7gRZ27Bh3xMDXJOl+ORYjwLy
6OY87QpV7mu5YYiX7cTSEdcDR8YSEhLO2WXiVFD31Dj91zaZNm6wtYVa7P9DfMJqXs+scJ1zwibp
G/Gg0G463nTNWLp+tYhLXitAckKHcD+pQIXPPV9kW9Ihl8+oxZc5ffjvtTJbOakW20AocNZKsMB1
oniXmUWxg4bX4botrQ2jef+Opa4ZdwZ2oCJgnIx3RN4L9g365LvrA6xtsRbDVdBRKNCBMoVx8afs
32TWQ5Pp723f1tyM8DouTQlfPCF0nkDKNQ7vJOo2YsPF4PUiDQ65rlntDc4IqnsJ7tUqjaDFOddQ
vHHQ9Zy4VXNsudUGXWpYzzmP8o2nzYrB6ohvE3J7EJ/loEG3ZwmctKsOKfokN7Zi5WTrEO+6LJyh
bdLorNLeV7Aq4uEK/qHcPLAhiCE+oeFtY+3WJqK9nVoaqxpIF/ucztNTq4RAbz1SyNe3fcVmveX3
D0djRK4lhRaFfRaF2NkTvRcFFC4HAFy3VNaWv3lh6//pDX8YgZtpB5aepAyrGmkiKqu9A7HIoCzd
2G8SKBPmLDten8zaSi2/fxhKpgV6yNwZDAC2FQplnE22VWZcuSMtTz/c3tg1vVRlWNO/UZkdRVuf
K5DCJ+jK713kKJMeAi9gHiicmy5+SwcbG8Cb9WYa5aExR4IHRgaJFwsVqsYvZmU+X1+yFZeio43x
LJccgixFGIETsS3fQGQQ1Fs+ZWU/dPJPng0mMUBSBaU150dHpjfE/Bt2u/bpZT4fttoSYMZyee2e
LffXSJ5T4+v19Vj7rmZC82SJvK7w0pSAYo1F4pNmYztXzoEOMe4NO4+qLGNnqaK3vI4zvwTOPnMS
0wdzzx+ZGIfbpkD/uzRlbnZWCvJ3EJKKh4GA9iKT5lZ/7Nr6aNeEiTwdk3gThm08/QEJxl9ebF2f
Ky7V1WJ10GR6WQfKm1Dx+qjMMbSh+5AX5L7oQEDadLthqvdo2tlwFiuWr+ONoV1rJXazSDNB5qGV
4H6xgmlLJHrt41rgV8lozkCBMIVt+uYiH5XKxifKDK7v8NrXFxP7YPwNHQ0XROl5ODTWHuxJO8+S
QETFeD3dNoB2KyiWFYnRIJZEIjsYzS8cMQE6OW/8+9rZHevZQZtRXYae/DYA5ai87820daGtGKgO
oo3E5JlmBgZbNsWJH1nDNyXj/fVlWTnCOmA2blGjx9kqQ4PS7wCElochpmjR6BLvUOTgTN3SvV17
FOnCjXhejWlBIPmbzJXx5GQTZIjtuSnvmOjiu7EzIIXQo0Tt2G15R/Ki240N+lLL3jN+lbzpbouh
dI4GiH3SyUHDSAiJwreyF/eSNVs527WN0jyJSivBRwbFwKKoDgMTYeTdwvmFaFPHjGaip7VEp3bY
Z/2vKeJBkta3wEPxbR0eanf9yJMBip1TAloPQyKO7X5UQmTgcLJvO346MjRL2rF1oF6Nxqx6DOoJ
DAcgsF5eRe3WCV9O8oWoTOcCRRXM6TpC7XNivi6o/NGDSEjz2qBV7vpZWRtAcyF8LLPIUrjukoXy
Kv421wkonp+TdqOss/Ki0Jk/WUFms4L1h3kKLrp4MptDCSqUM7H78TcOCN55k5ucsiZzf1+f0YrX
1WGipmMk4I7EjFgB4S7+l/Bf0MC+cbm08FLGnqfK2LXPUNqrg2mUB07SfW+I2HcGZexumwL978XB
wIifEkDyz2B6S4NkiB8AVLwvCN2imF1bI/1QCzOlyKegdlSqQ8Oy+5rxI5u6w/X/v+IzdMiclHRu
mYVH6lDNDxVT+7ar7q5/euWf64g5XvE073lRIVPIkH2KA6AHIcI+bezv2ue1gABA77xN+GyfI9Pe
0b70IVUK+p6X2/68FhDEZAYyJMMrDvKudfPXtA5lvBXxrVx6/wfT9aLKRYrePlfWc1azQBVsH5Vv
9fSzJPnrbf9/WbUPAY0TAQJPR3cMMzc+dkP8OpUmNB1dspFfWrEbHRslUuRQi56YYWuZ7/UM4UDR
uzeVFSwdFFWWaG+aiHJDV2SP+WxBWiZPzx4ICTdM559Y3wVfreOiJsNr0DQjCqhkyj7gphg/GTYv
d+WM26GLPccHjVe76y0DvClGqvqnjHnOPaoH6SNDkmJfm5nc+jeX/LrDTf0IJiND4DE1RWgr928h
EuqD1fTJ8HLoh0X5n+v2cMm5YxD9MNqlizY7J1dhauLqq9iEuhYCXA6tLGs+zJYXsmHjHrl0MJeh
tIPpZJL31hyXIRg+dlb6UoFYrxo35nHJ7paPa+fS66wZqGGvCLmUXdAkfQb10hspfk0dZOY5LuiH
Juadp5b29w5LDb/2xLiXTkF3ouqSz/ZS6/V6w9iDG3rag4m2Ol7foRUz0HFn5WDmdgRp9nOLJGTK
2l2jnid0lhQgu7w+wsrG6Phc6C7XeEXV8DsSjJ5NbhufmHTbA7pZkt31IdYmoW1PYrZo9W0ikAt1
3pk0iOTZCT0ye1rfxh9v6jR4UcwMFG+g5NMLUMP6o5TDzi0y+YLW5TJAeIpaF+36m8ghzH/0TB/c
aDujm6/1TOSoVHnuum7Pe/bJGJob93yx8g+fn1NKTUEgNkyNqAqijMf3c+yZe+zUdCcVze6ub8ul
GwenRoccCtNGiJJCvdYqq12el+QAGu1XPthofimfmci2OrDWBtLCoRqMVanVNta5cy1gRtwo6NN0
X8jsL8npnQG06YYLXxtIC4viqZpzQXoLFVXjuarlmRIa5DL9ORbTVwJ4/vWFWzsyWgaFxVAPsBOI
U6n4pycmn9eo3CHJfv3rK85MBxuCv8VrZ3MswjopQleaB0P1G5a18sd1hKFCVbszKDZCeeJrHEM9
I+mKr2Dw6zZO+toAy8Z8MF2UxqqokdAEs3ruy+k0NhZ6dDaii7WPL+7lw8chzFey1LGAvG5m3xmh
dT10+45tealLeTEch39ggw+fn0QvQL1YliEsyHkAzrcKjWr6rkQB2k6o5uyshGcH1eTxHejxxcak
VnyjDjFMO3RajBRgbCszjiMbTnZXiMBw8+80cbZyAGuDaK8ei3ZJU7ljHUZJcUDxvETM1z31fPzl
tO4GfnHNbLVD3nht1TY9EkJpRz+zcvwkx+S22EGHFjrCcz2CwhngGiWsivjgz/KtaMtrXKw5LDuv
neeJmmg3BZFQaIjky2hlyX1TZX9aFP77uD+CMGFvqOzEp+6YJLcglTCmDjh0Y3TFZI07hyOg1gBE
BXWaHXNrCxh/MbO1fF+Lt2jWysyeFmnyuYjOcW+KY2912fPkWvajl/b1Z2usnE/KpdBkkK5wX0eA
wr8So8ieILNVbGS2luH0mHr5G5pDGDjalhGbQfFQjAE03vfZ0rWi4iAF00Mh0AWGGtV1v/lvuy6N
pfmHjnSKG8VgQiMu9yfjGzdrXzmj75Slv4CQK8n2+ZAcSCP9qZc+Dltuc4CTHinuca8jqGXxADst
xpcsbzfc+crZ0wle4yh2xGg35nmsFyGMijH6lbnSA99g7/m4S+wtnoEV/6hnES3STlBWVwQQf3QA
ohN5P1nxj8Htbrs9dJHzpnEbCl1kqLajyrsjJE1fvHaIdgtF8waya8WJ/LPmDz64jdpy6jrozzfS
EP7kDKd2jjYekP9W/JJ9aNFBUxhda6gcWY3J+VMp45Aaj5b6PlMSMA9FiTE91ZW3j4G2Nif7SGTx
qZX2nZLtnQRVzXUrXTMHzdcoY846AIHnsEWzDe0ARvMeG0vtK2fL4FaCIB1m6RSZYXam5GdixruR
AUYry4Cyv8nAfdvcShGtzEPnhh1cp0RL62ieBzD8O7P8XXXZI3K2j+Mktoh/V3pOTR1zCeR9WcXC
qcO4i9HIVZW1uc/N1mrBFCNBI28kLPqLvjLvTyOq0lejyM/FMIgXB4SnkDyUw3CIGsM62bzDPy1t
8poP81D54yyLN9ftIAXDIVcTTMyw76Ddo0I69u7f61t9+TwSveZvWE1n58mkQjOexb4rQComDPlC
yeRuuLzLm0D0mn9aE+GlRj6cgSsbHnt3jl+IlBN0gw3vS8QTepPRAhf638gril1PFcjth6NlQd0v
uafcuK+kOBioJ1xfrMtWS/S6P8QTAFKd0yKkPA8AJtxbpHyuLfVKaPsy2dGvW4YxdaBtB6k9qujY
hgm4f2xV54BYWWee48ZAOaPyM0Luro+04sp03G3U83xoWuCFeZz0DwBmzHdpH91GkWvqINssbS2D
zZYKRZcfYy96RTP1uYc3u/7nLxuWqWvWE2FkUBRpUX6m9R6EHGFkfq4KaGgYamN5Lh8OU8dzAsCF
nNcEQWIa97BX+JA+OaTlFtZybfU1Xw9NcNMBhyM9I86Xjyy2+B7wy2Qjqln7uubEvbQ1Bz4Cvz4K
bp9Q/68e3JGkz9cX/x/J/P9fVEQHS9ZjiobpfiRnl/fF0clytrPysTrEfW3v2WinD6UzTnAmIzuJ
xs5ONMqzu7I3K5+MQMHZmZGesx6ikoXVJl8byGW/Xv9rK6dUB1oapqJ9wSA/NyJaThX3OWTToubQ
AWbBso35XzYNoiMsQVpVMWirgGlg5sYP0ZI+lA7rQypk/+e2eSx2/yHOqAtaxPk4NKFUT9IF9zNU
r4iJVK7aR465v22QZX4fBokR4Cc0Y+O5K6B/2v5Wk9ylTO08iI64fb9xkNa2ZLHRD6OMExXlsEjz
AXOZ+MIG8W86PRtVcqgrSLF69o/rs1nbFe0N6STWTIYIIlVFXd5zjzx4LD2OTr3xDl77vPZ87F2n
RujaQYCTGYdBZCG3ip1iWxyca6uk+YPCm4XgJtLpWevsiFK/yWzgOs763xTCH0HtsY0TshKzEB2C
ORkMXIMJEt30rf0+Htj5MJ5AZxxGg9++s1f7M3uMn8h9FNLj5+yT+JK837Q/Og7TnjxCMolxa/Jk
Z09JqwJoMW+Y8mWHR3QYJjqvo9EGNgjwNfU1sujTOOeH6/977dPLjn2wXwrZpxai2wUKA9Vj1cyf
4xZgxevfvvz6JHqHBZGldERZj+dS9WHB6c8hBqg6h1IiU8OukZ7c0XZb5H1tOM3I+MjRu9YVuBYG
a2em9VM5JvsiBiW3awdJhFJqPu4MirozOkkHhKwBEyUgAU4gDcuX6PGFmgYQjjIgrnXj8mpXFVTN
yyQ2RhV2EG60C3qA3N/Gp1eOrN5RAI3kuKsAPgjJrF54YYHdMT1Hnv1yffPWPr+s8gfDiO14sJtu
7sKiLdLANa0vUz6XvsiN20JOHZMp3Sy3XCPHAO6vJsWu0HQXOekhAkgKiIDbYnQdnCkGGYOWFDW2
lg6/LGl/HVR9Rr/X91lsbcTKEfo/PtjBYDSyDQVk1HSwstqnxRbQYCU3RtxlzA+7QFu76CWpuxD6
Yr/qOQlFm3xBRk744Aj4VLXTsxW3r3VhgrcLDYO3bb121xipSHkD0hsoY087pkxQU6gTYdNNWQbi
0v/OyUhqoxrRORkOpLwb8mYKULMmG/u9ZraaE2iSqsyAKe7Crn1RY+zT8kdu/7y+LhdZHBxOdOxm
LGXSNgxOvussyM/GBuFg/i+KfUzEtCs9UvlQq7fuq6YXAdj6xWOniuJ33jrZRui7Mj0dl+VEKBcO
CZ41EfTF/LqBFNqYj1Dhkw7Z2P0Vc9ZhWRGAcAUdqy6kZHiYmHXOptt048GR/N+d53mX9+D+HMLZ
eKVc+LM4SbolG7/i/nWKPjuHqEpvNnnoGQotSATF1J+2DTA5v3fac+KoDb+1tj7L1nw4kl3Wg5wv
43mYZOOOFcN+TMuNKOwfWcaFp4cOvjISayRtgZzFjH6CHdQZZcDBChUy5HogGGOY920JZkbIaFho
v3GtoxwckH+lMj4RsLzsK163dwNKyci0xsa7APbNj7mTfLKHDj17HVTISEG7b72RpkfIerl+7Ubk
1EoQGaKhMztU6Uj2jkAXyRyD+qAeE/biuKR43jhByxm/MEEdjlyKLlEp2qdD7v3skmeVPDFvWPg1
QAhqHix7fkhUdkb7/KFn7yAr3Dg2K7ahsyJPBmrgxaBQUhqb1BeRr6pgzvp9jqY/NYNmZThdn+BK
oKsTASeuZ0F2roCHkIP5TJHo2veOYf0q8gYw4zQ2AtxGW42lK5bItGfUmLWql+jKCCe0RM8TD0i1
lR9YPnFpn3QjZzxDYI5Pq+o1S3/k6YOwS5+UW9jute9r91qnVI43IGI1s5LOT6N3ydFJcvaXox6y
oygjb+zHir/UscwZJWDwyHF/ipKdMxNOQaT7oR5317d7bQe0qwwsfFR6kN8OIZJ4shJzL5ry2/VP
r/1z7SIDb15HIUeZh4Az3nVttU97+sVz2+P1z18utxIdPCwTcwTEYLnjk4EdBkiYRWrwq7HP7uMZ
1fseYqMgbCv3QtZbqXG6BBC6VTFC9ZAvB3K1g1b9GNa1UZ/6pkfzberY1U56Ir5LORdflOv208tM
6fwiU8G7gLFxtHdy4MAupDb3dnDxcUCKTEEAp0DwUA+2V6K/0exOrBX8zmus+i33CNzXVDXDj9T1
5g7wLTsq99fX7tLWLNPQzh21KE1EktuhSL9U6t22mc+SjXf+JU+1fHsZ88PtMvBWFlCMtMNY9Dt3
lr4JFljwYQ6jcwSZghn9vW0O2gHMZYRWqGGwwyy9h/CbTwbraJAtwpWVFdLd/FS7GZCgIFQwAJby
luyOAdGices9vLJIujsnrjM2OYvw5z3pd/DoQOkFdvpmQixBZjviblXuL51v7Ibuzuem7VkC+wtx
4T4CXQg95PIGFNPyac2IIs4bh5kDCztoFI9FBTIa0Ci0n69vr3nx5bB8XzMkCqZt1zViJ6xaFKJi
JEaeopZAsBDVfORM7en3kI/kR5SOoPYvOY0LHyq+0VNhGvg/vWE9UDEzKMw5ZQAJZhrYNZ/joLWn
8U7N/byzzXRIfSjhzcc0AbAbJmQXh0QI706wwT5PBhef3DRPd5llF5CNyeOfGTq19yYvmrtEzti7
ofQQX3BaHABKZtAwNqrPI1hQDrXtjId5gp5e0s/RbiBzuW+9oj1EnepO/ZhMp2aSrV+LutvVHvgA
y3FwH8ymLk4UFJNBnnrzua7G7Mxq2wSlfAQ1Nqm6HUrL0yOpU+MPsvhfnbIffoyqje8MFaEI6ZT0
EA0sP9sTk9xPq0rdGxPuC+H0/aFpJ2vvgYB4T9yxe3CBy+4R50v3oTUVGJJrAAggD4W/n0OMu3VK
O0yK/iEmb9DoO8VGEu3AxOrcNTyXu7nKZuVbDovuPTP+24El4sGeByfZAQHa7MZutvYtQ7AAKcBo
J0Rnfy5kVz4LPADMoFdtJwOLDuxnE3vx3kj75LWSYLr3rZolkx859bi3cqHIrl96snJmj7uhBUFE
39oECtcyf/JEljKoFs5NvDNcLrdg4GvGpz9T2r5rMtUotKey3sOZTNz72Bmm73maRNbOcEw13AEg
aD+DdtmL/UIV/Etqcpfur5v/pfACxq/XZ2JWeaRX1AxlOgSx/JV0JkSgQyG2+q/WBtCeyFmJhguz
hwcaE/uxnjx0GMg/uQk7Lya2cRVciiWXSWjBBXVr1E4tywwd64XF32OZBCRtAg/nUxUbXmhtHlqU
0cyN4yQzHFwx2vsqmYOYmLu0sgMTuJTre/EPbHLh1td5N0Qb906Npo8QEaV9MmvkxgW4XN6KpBTv
BUiTn40a3K1TPbTBKGtvL8HiT31EA+TsJUKFEG+wfJs085eoAlVxxWR+IhC/23gcrF1W2lUoS7Pt
Sep1oTsP5GibxAurUdLDVFbu0/U1WBtCMxejSQs7VW6JCm5vBtCBS4O4BfdSCn2W4PoQK9ai99JB
BHFkXh2Voen1e9PNvo4sdwJaGUlAR0jyQBtxY6S1yWg2o1wPfDYg0UatuCWnuaz5UzNBOL02vXkj
+F0xSz06hf6nO/ASWZyKGtNO2hkP7bptXxpqe/ftMLXv1xdt5X7Xcx3wqUJZDVPQN58EmgzUwZPe
Fk51ZRJ6tsNjBofnM/GYRy46bfPfwF/3Pjgi7tKi2sp6rM1gGfxDvMgAmWTgvkWCOU6RNYhPHh44
1xdn7f8v+//h043ADR+RDJ+W/WeWRiMYt4rezyLjbMe93F0fZW0Cy+8fRnFHiyXdZOOUl8jGG6Am
A33w39u+rR27ZDBbwMdRKG5ETvde0tYHt2voLdkaOGid8r0GWKXm+UxDFJ+BQS7Ba/WtNGfzz2h5
87HCBf4A+en+0SmcRWSh+jVTy93FdkOejWS2d03R0j/NqKrAaErncy3S1Ae5dP+qiMF2NqA9n2oy
IH4oJPnDaeeCeQHBbkNScurq4X+cXcdypTy3fSKqBEIIpoQTnd3t0BNVJwMiCkR8+rtOj3z5jKnf
kx64quFISFtbe69AA2PiM1TfGYPikzVXhd9OrEflJs429uHax1lsddRiysJMuvaMu9rv3mqvmXA3
LqD88owPjoUlxabsvN4oyNyiJqNuGLPyIQD114Q4bePSY6Et417HTvcGyzK4muc0a6+hjU5+NKLm
V1CJgCkRPAkj9yL4HgOQtAfXmr0yLZNrcKGLXd1Aeqz0JrEz60plQQsnaHQB7OIVjZIijMEvDygy
RFhCwQdKdVpDtjYd9nM81aFRdbh7ZYOFzpHlIkeqijoCJ6g8ugwEWF3lIO6rTEJ2JanvXJLIpyxr
6LkcpvgWzoj06KaOGZq0TE4a4vzfqQ22RS9gdqwFU/C7A/vfnZoMfoFxeZ1JVxzAbOsCAgTRsaKs
9y0vZU+ZSlt89SGOINyuyr2HnCAayATDv6rtpjxwoCz8bHcNcYMMYnPyOGoUCXBj7JQLb9LK882U
PJnjNrT10rr673cz2XJNJHWnxUwnIGvyLlTpRPYAkoyhhmjCsWONGXh2Ou77JBYHoa36vuhLY2PL
rRxyS8aU0O7QFB4fzkX5xpvXfkj8NCX+lHa4CbCNuLf2ksut811Eskorjmc9DWcTiyny4mm4ZSqt
vuGq9BuMPShN1MDnbBSoVnbYkjulhbCbWajhHMcSZWvWmd97PhUb+3florxkNTrTMMEMjoMqMfB7
oryDLeHCK5qHgad7nbtvE5k2BrI2a4vTomygBhtXo3mm5G4aXb+vskCOpZ+7z1mbbYBIV46kJcOx
gdvJOEqkkqMgr6Mu7iYIuMYDq3yWbdJYLr/4vwvcWlIdaQ9Vtiy2+nMDC/bG+t5nRzFsGQmtPXyR
1CuWuvEka3HKCeDRtvYrGvu4L28k22vLabE5RQ0hORtalrCpKqE+FLuRBcztxsb4l7l8NDOLbvZI
K2kVTTqezWEG2qV3YB+pcpOHeT7SF5abbgiLwXGfp40VmWwACdDFlRni/CKOFEW/zxdPzBe2b9nY
sT21g/xNTrYVmCKbonpSZekz5PyRVTZu0PcF3+VxPu4tzyEPTUs10pymi0YRwQKgvxniudwnoLf9
ykQ3B8XUlyFpjPzYZHqGN5qBpkcJYceXOLXN1y7N5D14pOzKyQz72Mghex6lgF03ALQQ1C0bZ2+5
VeuPEEFKI6jlkyunBarAn1unuy8Azj/2ZgyF69oh4kXr3ttp6Rq3cyXqLSuLf3DxD+Z4STlshQMM
NnWME+3LqKizEGbZIEAYO5j9EoN95+I5TsdTD9EM/l1S5TcyDd0tofqVgLGkI46VSMqhai7Lc/xr
EhXKLt3FNduXqvtmN2lgeFvaDCsBY+kQ4gCiKTqKbTZPMoIWZ4QeCbxIfmXm5Bfd388zwJXttmQm
tuVM5JQrcbJJ56NQHEzAHdF0S+NlbQyX174/Klw6xjwnxgmoQB8SUHDPRA5rlocUQuJqq6e9EvWW
3iDgW3o1rzEIaH3N3Ryy9BvN+tDQWx5qa7O0yJO7hBUM55x9tmT3kxTN4M+a3UGOa8sfc+0Fi6iX
WylssGH4e+4ALlJcASLRBmX8+PlHXlu0i6DnaNtIzGKGo4aGe1ruzjNE4pMzfEF+EDp8K43+zmqb
jSN1bSiLGEhqAjJ168yw5fWuqiq7Q/ngRIbqa2NZ0g9ts7WGJAZBobpQnKXy0zEPymwO4DkcVC00
oaGz9Pm0rZwVSzqiUasK9wk6I5obIet5kKuNqtLaky/b5d22gJeXXTCCypWLOh/LqkfB+I+v/ejL
Hnn3aNygKzCqOnWWRfts5fw5Q1V6Y0JW9tmSgthCVv8ifgKwoJsTlE7qMKlq5zA2gkVUj1+rBS0p
hxYYjcwzuIKkSyLPuszEfZm3bWCMPTt8bZIW+5m5ID9UYgCor5GvvTKPufc1PTHrH+7y3fxnLgB0
U8cNYPr+GJaGivWRWFu0ubV1s9jINmieoCaU3qmcjdBuT3zeCtQru3bJMdSsgx5XC1YOKrfxd9Fp
BoXaMvsT10WyMekrr1hSCi2P121jQ9X6kjZaOg/j+WmGWcnnn3Tt6ZfY927eydiZA5xbxCnjvT/T
3E/Q1Kxd72tL/1/t9t3jlQTWxCKAMzEj97ko0BF6oOJRJXTj96982n9g+3cvoLw024TB/DUeOr1n
tTHtVGOnG5ePtadfZu3d0x3qJdAVqrBwxjmMHQd5JrO2KqtrU3956buHw1wXl2AXHGFykbezXnoL
urebF4KVFGJJ69OeyuusStxTlQ37KrGDudAReJPHPL130m9fWz2L81ejhynQ/eKnGeoJJzsV5qX9
VIUS+hYbVfS1T7DYuykxCkdZAzxBzdtyvi6+4smOItu/FtO72Z/b1Ebt5aJYhJ6yLzwX5objDczN
N86qleRhyddz5zYXswWSriDViF51EZVCPg6F3neT3DUWRZJdbOHgV3shi21sOgOqVC7tz/0LLizN
q/cM4qFR+M4VRcvOr2/It/HHY32Ppti8kVH8cxT64EaxpPENrZoh+Bk3Z6fVQ1R1lY3LGdKJDtoA
ljhVYKY/cTp6b3klph/2WCHxACLnIRnhENkkbbeT5TxHSnlJ4vMhQzPRSJV6U5B1QCc1o38FLtGQ
91SVDrwh07eFgN+630IOipy9wmQ3yeR1qG0idvWBcnuxhVX8+OP9RwpEVK3JGEumc++oXQloWShL
5+c4pC1gf9m9LvN9148bKwU0NQ9bfjmVzHOXcFypCDcLKDed1TzmCaR6qnLa145DYYEUZ0kHG9ai
fy66rvD8ymx07PNMlC8Ufpp3Ek7L13FpQmZQQYGnSiy2r9CMPlpsJk9zx8hb2nrut9qr86cqVhko
0iM0y3xmJt6TAYcId687kt2XrgfdatPMbipugygNXfHX0UIzOhJ1Ze/zFsxZKIkYF3X+6qrGNbKv
vDAdfxSFHcT1fLJneTTbIaI4qIRrBWX+XXPDz50qLPu/Y6z2sKttPBNmBbHfABzSNvTarfE6KzCS
wi875Zcot8Teb4/SMOteODrkxpjueW5Hs2uGlaWfaiWnfZzZj3Fd/Ual1pfFr17a/iRvhTyK/tW6
nGCQR+YyOzP3LWPFgeQsdKgTtApQqgGicNZvYlWRM3fRpKFnlUq+n9zm6MGo3nesFCYgDt1J7d5a
wyuhxrm3zGCGf3ATexEcWb+3dNrzIf3uWCgpN8aJg+IojMEvBEyMCvLo8mcU131OwmR8kXl9bfBk
B//tnU5iDHSoH+3E3oHU6We0KnZ99sqlCJh8dT3IUk4AmnT5/Huu6D2ah4Eeh0NeQxk9ze88ZT1o
u5O7dNZROY+7rn/yzCo0OtfP0rHxFTytHCL3dvmTwIsoBwQEVZCAGzeVda9a9DnxV12zwJVzdBF0
sH/GQPoSq/BpfRits5VZfpacQDiO0GlopjIg411XAJPhvBJPQarB8VP8cqCsquEmK85AZozwt3AV
P845ZBw6lF8uU5Tt+JyEQ/ZYjTzErQ/s/fkKt7RD01uRLGJAPfqgcsSuJnHQu12QDOk+dWZ/bBKg
Ust9xlMjakAeom8pJQmKPKr+WcsrALADnYR1di4raGLf8Ny8nn51sAV4HkGHJsRPb6j27ZN1bR5q
+gR7CYaf7M+WC5iCnQTmH3OQbybwe2L+VpG9FkaQYpkCUunnJy+9Itk+SSNDRYQ+Q6XQYoF4auAp
IqNaHNRtUu7N+mr0Tr0R1N+c8lA8pBK6QWGSB3g8hmdaPj/a6maUIQdm23jUyclR4Ir6jQ7mR5Ql
xvJ+snWIsq/gQaVuSitQw32F6l0bQp85gta7jzbZcfZKv33iz9wzDtgoaQm6GXd39l7G4xPv/NhO
brjThOZLh38TdpvcpdXB9Z6s8TBB4hSlFuY3DK7Xz9ObEY8vpB1/aIaVkUNkHW6tABjGvc9NrEfw
rI37FN6g06h9UVIfp0jp7njs+Gb5RIbHZL4Wt6aj/Lk0I53JSObDHvpV5WvrBCaZAvN3Ah42YQda
8JA6VaAqHmETtfMpU37Bj0X1cHGDh/+BkYSTFyGc2B2mCRn/TUkgUnFUMcDEV7O9Q+Yb5NY3AcgQ
7HGHR14cuupWuynqVwEOtza/0Sqs2sAh+7x4GfOrChfbJr3HqVKM1sW+CloAWE8QqfA8P4/DKd0T
YzcfbC9Iel9ZewqVjCnSD9BOycF/G8L8BM6DJDupur0x/gKfz8Qg/8g6pI/MDtrsQH4m8wGM9fLn
WIWxDBrHt382UDW/qpvQSH2O/eLeePwPfls27ibtF8adhrSm8xIbNx2JXOd+7PxCB/1T4kZlf9V0
V3oMkngnL07DR8N5dmASAqBEbz84JBD29XzRlJivm+5QzcchaXynu4vnqK9PpAgBq/Zx1voOQ40T
f1CRnQYD98tvtAajvvRBUEYs3le4T/H0Bvd+idqwq69QZQp6J5oB/IATaQaZs2LAt4poF6TAuifT
cy1/KOdeDE0oQKzmGeJ0i5q4k93WxDq6hB6Sooc0M4ouAtsbIr7FX6P5VtU/W45ulnhA/RbP/kuK
66T7Q0bTH5M0UCYNvCL1wWa4NSg4rfy5HvJ91mPny7OZ/B0q4g9uE/bW60gPJSxGC+uZCh0NGfVJ
w+DJDHxmodHSvWNQ33CT77pCsXd+zVMVuvV1abdBbn7n7pO2bb8v1VVnPwxQexD2U1M+peqoyT5m
TiAhuMaqmwZNBdULNLpr/DLY4063dsOBC2V+jjIA/Ft8p4QalIQqlPErj49G/gfWiqYH6Eyrg5of
QGXxK50EcUMudbQOorDacA8VQ26JH24bV4Jh7ZFgxt2TJ0PUNDp0ugfeX8E3Ncq6NqyGNBQkgPRu
kDAdVONtSaB4h13oGT+dRhyBm92Jck81lmmxU2YVOLH0mXzIQUGFqH4KFGvtxVFbJz5LyqhMox7i
f13f+vZIrk1d+Y1JH6iUKJ/fjckQDsingkTWATD6QS32Zcx3KYtPs4PPPE+NT2wFVNmjLabzBPdV
mz8q8NoaRc55a+2BwLnXjhMA3lv4Q3bF++G6wrFnFST0WBto5u3tApiERloHis/YT+j4J+0QcBk/
5GIKjfaNT1UE/kZY2i8pZP4cBBEK91BNUSpp3b3Twc6qKzAlid+Ql5mo44QlnNtVUJEfrgEhGPct
dV+SPN4TBqhx/0D7e+b9krXhd9BkgIZC1Bnf9QBPlD6OtCnxHzMEXR61aF7haIrB2yTFFa3KMy0Y
5Jpg0dQI+kbMIoph4tG1T3l5ZIQBEdg/zaNxL2yRB2N9m5dXXiPDGPGtxOQWdxJ5ErIHC5FrLK8q
UwSNGQr3iaPab/eTHWRmZLvT3oYlD3w7iD+P1tGWSK7cwOpfY2lDD7BpHqSeHomsO/Q84wTaaugX
Yzld5VxEc9vtRQbn4M6+5xa+cmNfFyiuQz6pvvfyVwLHq8Skfte8McM6g0McmWUNtNp1Kp4Is2BA
eWOkd0xkvpXdUbwf3na3FBLMwkEdu3Z3PVeQ2e9vLJG/Nk5yj7kOh/7Zmx1/brC/1AD7Yh2hmXme
ev0na+uXTjdhajLfbpqdtLxdfIFwkjHi5G9VxjCKzw4jd6MCgyl7/aaLlxS39sAbjRsxOujIOOca
DG2LCoyzvNHwzCpF/Iv20zEraYvMhkd9AeVOgfq0bB9Y2+6KCZiOhJ5V2u9LBGrZVrcZ1O0Mne8c
Wh+1WWQ+SGHHoTUCQL8OhCGOdemhV4i/gMDftc6QBmXi/E4LSiMUeF899N1DUTpvMeOIXF1v7dwE
387M53JXO/w3KXSyH9Ew2TmVYUNmYoQv0Tx1N/CnC8sY+XD2yEf1S0DZ37eTCbqbLdItNkZEz78k
QQqQiwAuG35fQ27UYM8p0sxAprUboFSe+I4jYXTcHrrY3g9x81gDWSk8JAm4FyTtdC9RwnJoD0hn
1Ue9i7QsMwGhMU3ollL+x0En37dFHYdpmYZljkmOa2h4OzaBmrMIZoRWgAy6SApogoInaUSZwimW
NRc5pcYZdsao32wcNhmzM79sq0NqJ1WQFe01pTU5VsT4O0K4PYDUcu7HgPYGBG4AwKxrNyQVg6ta
21KwcI0nYpYAGXTuvSVoF6GEhV2Xk51uvHvPrr9nw3zFK+clQbIJ6SEZDqAgdZn8TZJ5XxTs0XGr
b67uz2zCDbYQuT+hLRYOFgC+tsT5XeYlVKdo/+DVJo9cT/R76sBDHdvlqbKrOILGF0jCJv2bXAyX
YNXZfm8aqOJlFRAGRoaMN3Zy8VL01PJ7nqD8AtqLn439b2rGN+PYxv50cbJgjYM4O5I2AB+jDS9a
wZErC1wJZJchALfnsTCP0kaGM/ERcOuJXakivmV5eqDUwfFVoM4w9fZuwlyHMR9/ehMMMK3qj3Dn
SCIIKzWH2svPY9neFFkXculACI8HFFIwPi3s3FemWQadanfpoIKi7CsIWiFYcHU/Ieb1lth1LL8a
5HgYO4jOQQjBAHuh2ANT5QWzmVuPymkePCWuKyf5C0X0HTqY0VzhNHCaXPm1rnFmgetLeYLQYBMb
lmWXzEjUR8BFFHjndR2mDdbhrIApGIVzVXT9DkahHS6lrnfAHXQ/NRgXn34nXbLPE33Xzs0TtV1I
8yApp/0cZKR8oI3YWZ14UwZWVwaIimqhwuYZkMgHhDeB3sHE8kOD3nvYzXF7tOeCo6BhFofGaN2r
ZmzqvbJi96ibIj7LscalUTtFEl8A+82950KjJ+rmNDlDhdKGLKKHH8Oq5DWhXvwtGwj9rlzw+f3q
QuP1ZTc6O53bQNk2cZZD0CwBZ8wonWtbFBrNQ1UgiJeJ8Wscvfq3YUzVdezY+oZpYoTFIAGvafM+
TAw4X0+6LaE2kVrgNkv2q1Ztep0qixxU3o6vScPyWxz0853rFdO+qaz2xuri6kahKvCY9238MGaj
KH726MlAEARMr4uwmmNtdJk+qqah0LAEUI9tOVHHRvkkgRb4lfZSeU0TY0sgfaWMsYQ9MsPWtnRd
rPWUBT1/EfLXgKTD7hAoLRwMgxnCkyf832uPl6EsmkGA/WsPp9V8FprCQ+qmzoXfp8lG4fpfc+aD
ksyS9lnMutBjTfTZ3ot9ehgfq5O+HXCflKER8KAP5gBQ3itnh4V6UrfkUO67gxM50ddGt6g8szRn
nCP7OnvJz57+1AryuukGUfqj0vBl5i6L413psx/zUreXXlfpKdwV04CasgrMUTyoHmJAl1zl80Gs
rbZlvwgA+oqpnJyZJNEYO3es8jYq8x8VzzGGpR8Q6/O8z0sPKL9Zgaf4EJsQI1QbVNyVCVoyyWMT
0CltKH2OPfe2jvNjhmJFPxa3SHTvIO+4UUH9sGp7GcSiti2KUU+VzfNzEef2AcoF9FdZ9baPqhvd
cRBPvkPniEc8VjM4JH0Lc+w6bz34HhkN/5aT2vsZp5UFfau+RESG1J1HAwtHVhn0EA7ZUtJcmY4l
HrXMlEinmMGjm+G2Gf/SuF/yUocjyni2sYkC+rgGusT/kc4tjNrt4cpuzLdIQKQ/1/quduovdHgv
k71osCdjge5r5UIciEGpx+kudQEzO3y+0lci35KYhmg9A38FGZ14mCC3rnCVzJori9SPpvRONUqV
vodCVxyzr0W/JVUNiTEgDx1QrqDmoE5AMZYfethChqzsriU/bbLQxXFY050E9yIlYhWJgu/VnG/B
yz9qieNjLFlqEHWHEaZW7TmtWgvaQyxHpaiUznfulNUb52O2//zDrI1kEUdh9RQb/EL2KEdWIk0x
HlPIrlcq333t+YtYmjUJEo8coaIZx3016UCQ54wXXwugS5qxtmD9XPQQL24MhjIT71/bLttoO6zN
zKJ3x5uZlyAqXBJT/cgBV4OzJxyZso2+3doXXsS2ZvI8YyKeCc3PqQvcWfUob4PRYVaPAHxvdfbX
3rLY1KnbFtjUQ3UG4PQ8pALsPfePxcafZsEevvSFl3hyIVo4M8AX8Vy7fwy38yeAZTxn2uhfr3wF
+xJQ3p3FGW1rUnBWnkek6wWyfV+X4/eKi43P8FEnCxttadBgqHqibgUwTipuatvb9fBA4vyb502h
xqW87Dbes3JGLPHG8HIsCwcHz3nOf4iYHsvselJIlab7sck3zvwVKWB3CTueRqfvXTNzT8Kpv/Up
zEKw/9i1qWL61zNI9jwTr7k1Be67U+epCKaoyGdgThMMuTWeyKzJTtlVd0d4xk20wVDJNXLi3MPk
FHcpVB6eDUrYxuZdWZv2IvRwlzdF2UK4mDXtNw+iXYY17RKQDLRlfvEVi+gzSZoKRRB9DGOMwLC9
yuzuUTLjh2Won58v/7VRLHK4TNoOqVpvBpWpCdwUGL66tW4V54d8TragEP+67h9k20uTFjFmwPuP
oEqkQ/cccwfNHd7+nKr0V0Z5oKT+ZmblrQk+bUKIvREB1/bGIkS5LLdNoRx+qiT7KUl3U6JDVtTo
9mpaXKHz+auonY2UciUVtheBSoGO2lh1q3HWld8Jv3R69RabfCWGLKG9GWQ4W5FKKF41qO7YU/yi
E3ZuvU381MpELdG7XQw3rdFtrJMi16q4SxzzmPFIy9HPazvs6y3TkpVJWkJ35VwLrYAnQTGJXduA
4E9iy9RuJT4tAbuZrFGHrvsZpDllHfsJmGtSxeLZadNq1/JyhpRAbW0k9ivZ4NJJxLXyGfhvOEl4
0G56bAU0qgOzLpw+SJk5HEGqmR7R6G5nVM4H8IFQsG82zpMVoUJ3CerVsOZOGGqOJ9Tk7+eUyxew
d3gEG/oyMMyiDi2upsrvzTo9cInmatlDn6eTTAKfPqcRZdO418gFXL+jOT3bM6BtPo1Rlk9mpY/Z
6LlnIlX1s4sN+8oyYfT1pUizBDACSW04LBucEwjWgZ3/ASs+IMZtO/35/Pkrq+ufesi7o5aKxOpR
vptPrBD9CS5ig294lg4/f/rKHlkCGC0v7gpz9KAGY9m7Fu1GYT1n9gPFxd1DVSKBJ9rnL1rZ7Uvb
hLyVrUmhLHgy1YAue8XygHiTcwTamh4+f8VKzF9ayFSzaEq7RDQe0mfo6fiWy0L3Hxfqi3kbtf5/
2mMKXeLeC7QzsxSqi24KEI/9iFMAGYP7xQOYLuI7G0UOPGxLTqkNYJrKJep7TOjdzDq02CAMtRHb
16ZrEdvjGkAuHQ/klEERg7XJ0ZPpIW2Bp2T07vMvsmL84C7x2yVu8/DhgNx5WfQPEOv6ZukxmhzT
OHQjlw807VGgBVN0l/d9t/NSiHnSmbth1afNxnG5tvAuK//d/jEyjep+F5snexB/uFlesVoZKBuT
3edjXAnR/3Bm754/oHpaGXHMT2DXBmXzzcHTqYeYiT6E7NsvjuLyEd+9JUfRG1l8Qs5WLX2PHayk
9ImzUVlbm6LL3989fJ45pEAsTFGaFVXopYBcsrrJIm64W3Fm7RWLxVbFE3SIEjae8vpVzDVkG4Ah
iquNGLwiUu0u0cbCGnLAsMzpbKRx4VwaROUzmKrzzwJmrpC5Kl31q4JKNiwvutEG2oVKw/RnNLQa
tNQYv60ybv3NLNOOgCwzn134vks/ncmW38PK+JcOKE1D2QiVL9Dz0JpE2yt/RhtlP45T9PkqXHv+
ZXW++4RlmsNfQJXTKbPpswVvcZ+k5TXl5tPnz18JFkvAMo7YziCkl+eyvoW6+37CwYDUOnJBZfv8
DSsn0dKaBP3g1uWpk55LS52JmnYogghI7wAWMStYqNgw6fLovPG2fxP/Qeq+9CeZdSdEDW+z0zDI
4zDwqFRszyApRbMgn65KWtzmLuI6iCDZDGgT+u6j9ZSMR7vpH+SgfEV/GMTa2N5r07u4rgCx4Vpm
TceTNPt2l5BUH5Tp0Ags2C7IXDvZYIyuLZPFAQZ3EWkkkzmfpE73Dfaf1Zm+axgbh/xKLDQXR1ee
AvkoodB2Yv2j4fx1mBvU049sNv0q3eJ0rg1hEUmgpKXqfEDPcZB6LIMqi8ud1Vv2AMpI5W4sj5WB
LGHQZmYbTUWn8ZQm13QWt6UJHFLjF2jfdnOy/3zFr4xk6VpikbiGQak9nMQ8Q9tFWtNemGMf5aqT
G2f82isWYWGaIYUFo8vhnPFu+JYnyugAuEqBe0HE6DYKHCuLd2ljoeN4gBR/1Z5twY1IVunLaBWW
P8wXYLWxMVlrX+QywncBTmUTVPEcNZ7EQO0zKfLihrO+PRitsMJ5BCiU2dOWYNvayy65+LuX1Y3l
4JzFdsTVdDcwQMxmVGH1fVXIqDVePv/8ay9Z7Pkyh/eOOdbpmVj3LnsEAQ0YGvjExMqPdb+xkD+6
PTiwQ1oU6mAbhmIshaIRyedoysej3OxlrT16kVjFVkOrsZPWGYblj1AUeVBky6PxoxV1+dWXKXs3
/1KlQK7keHQlyWPvVjHAcBf7ZCYB0VYAEvzvX+Dymsvr372mBuDBrN1xOrcxsOm15XrPiqTGj4GW
NGBz6r0xM6s3XvbRVry8bLGApY06pgvMxlkKpD7p3wz4Vmd4+3wkaxO2WLC6LxIrBRn8bBkysKfa
l5cqh/NcFBt7/F/GvjwvLz9/sVprqzFLYVy2XmAH7tNwDYxt8V37d9CVi7KgOVivuvDtR7IrQuNo
vHbP1XPxizwAIstDfgT07YvzuDjCwHjMIOmS2Oei0ygFaDMcvf7ayKAE8vlcrq3rxSGmHdvDOekA
oRV71Y3bOWMweJ19+NrTF8dXOnGHF32Mn0+9Y1zpH0bvPXzp0ctDawI0y5gNaZ9drLQjL+3+m2NO
Ysu/YGUBL48rk/XM6iCucwZ05ORx9y+0X/4Q7n3hqMICW/JyABgDJ1Hgu7bQQWd1CX9FFRDcCj+f
nLVfv9jryk6KGcVSCEAKtuPmLyMZkJuwjUW5smaW/kqqNAsDcDF6niT70xCUNdJ2/7UfvtjaXl5W
FJGWnecOMNGB+PVU+DB63rg6rc3LYl83dolbQ4ZupjbgmeAAkFaASN/kdEs7ee0Fy/0KlmMuJafn
frAOEJAErEzJGzrJ18/n56Nj9LJuFtsVZSWLEWLy88jZFJYpyq8puQMEKfGNCgliVhkbSfraR15s
3c6JcSSJhp3tjBYQAJ3AylDx3efD+Pjh/7FZYq4kM/rH/XmUADhDvCrx4vDzR390s3LAWl0c1Hps
BuVYdnfWvT5aEGOi9XB2EvsFuvYPahDPI5ydP3/Vx+fQf9ySYo+DKFUN7AwtEvdp8iBFg+5XErpT
nocN7Eiiz9/z79j573FEvMV2zpuCiCRx+JlhX6MUp8GdyAongvOHPMAN0jnG2ukOmSys6yqvzZBT
2R4st+6hxNrR77EpnI0xf7wAiXdZ+O+yCGfM5gIkNCxwNvFdwvtqZ899tleTWfyYRnByLDfdYt2t
TfAiGlRNUkJYKLPPF00WF6B2qy79TEN6BUjFz+d2bTyLiDDnfGo8Lvsz6RzcexNfTsPe5UYg3Tcu
f3/tJYuokJE5ndMe0b4Gk0hWL0b7awY+pwHEGe33jdC5tqcWoUEZtnBK9BXOOXAzAXXy1HeE2hDf
Wl2Ci3AwJopPMThtZ0IzHQxsvtwPkuIh0711LR3gCICxneJrFwBnAINBfkJ1I4NRQauulZHPhp8W
WbkRBVeGujRcat2GdMPA7LPd59foiHwTeb/xqT4O4P+xW5psVkAwrrHOCYVpZM97dW7bgYKnkaQb
ZYm1X39Ziu+2kCFkLVuKfB+2h9MhmTXf1WBj3X++1tYGsIgVrutkylBY0FWT+YZ4bYo3De7u5w9f
2ZBL18sSbDItnBQU5i6Pmuq6B7y/af549Plrz19s+P7/OLuS5bhxJfhFjADAFVeyNzW1WJa8yBeG
PR4T4E6CG/j1L9snPYzYjOirPEM0gKpCAZWVOYxLXaARPhbtqyD32VQeCWDVttvubhvAcHcWzJVl
FRayRn+4Gy4gavSXviyd3DEXKOLrg1yumx+Ea1P7qvEcULl1HBTlCaTH8hLowGS8Q98ijucCTbkW
eiVs4aIFxzlcH3Ft0w3fr+uEuh3HiMGs4PbEP3uW/xtc2J+vf39t3w3v96lXZ36DZUMks6NA2x06
kYIXFkyHzu5fbxrEFLVK8iJDicZz4jod/7XqekdmVOr6/mRrvYGAWVkn30gOoENmA3iOeUDuOBTo
uq1zNHu6W8WsFc/2Dc8uJkk8VfZVnOXqG02rz62DFPb66qxFYFN5oJ+KaXAbBD1g8p58y/rZFtP3
2QFbZDkg7g4Jeos9+t2n/K63wGTOyxcIZe6GYbP4uza9y6q+C1wUL562G1ysDNn/96CZ27cFnN4b
NrxiY/5l1Hdfr5AQzg5oPCFuqV9o0WWgx5MntwfhueTDRnhfm4Lh/9VQ1ABa4ZDkAb13enU/uHIj
p71s8gdebwKSZadSxYeFomj1tZrQd8DCNv0sybdGNLvrNrCS25pY5MrXblZN4PUfRfdcDW7U2t5x
yPgjkfRJlPrJ0ltiimueYng8WSqmkwEwj5y2I3RypNgV4MlGG7izcQVe2QoTjjt4/ZSqHE1lPPhV
+l8md6O+t2JHJuq2SxM02rk5iaei8EPwFS3Prsiz3RJ0GSiey/Z0fTNWVsjE3/rQRJBATHqxhatq
Nx5cMDOk2ev1j68Yk4m9VZwOaq6gEOENMqK0DvUyhm4CmoAaPYfd/voof0sVH9isKRQhMhCgyNQv
0SULNDuzU/rQK59/bmq8HfjIecp9AUVQCG2MA4kyohSLdILG13Qeui1MyZohXP7+zvFLd0RJIBn7
GMy9Pzwufvm+v5FqrdmC4e6BW2aTfRHa0IU4DvZDrkHW/9Kime/6Aq79dPb/P70vpxxKYPh+Psqo
cJuQbQFh1qzLONEHZgdE5gWLaSVLrHzvHpZCNREYIZuNgLtmY4aL1y1wjtDGAJ6vBCOFZKGs7Rfm
6btyup+TrcaElS0wu5mcMaGD7QduXFuXfu8UrZBtiJ6skG6V+f6S1n1gxWZL09w2IGRxENQvBADs
7EXlWX3xf/G4uVN795OOnH2+L17kc/BGXvgDPQ/32al4Ln5UPzy232qsWrEFs9eprAAukh2k5lxS
vXa2d9LDbQRgxOxzAmYE9/uesBg8PE/Az75YU7LDfXJ33YpXF/BihO88cCgHUvVtAIrstKt3IBav
dn03is9DAfibw2rPiTpQsOyk1dafMuie31+6ch/BgzI/uLmzoE8zb3aUDd1ZiNTbDzIof+D/mO4s
mQH61CxtaLWqFiEPAlDLOEP/I3dq9LFCdn7vcj0KQCKpGw2eKtCE204v12e2ZnxGaJlm0o5jktAY
EkSc7TXkpho0+M23bowRX5p+7hdv6uGlwnkC2+jBKwSeYejGrXvNpIzwUrtI7N2Mspj3ojx4/oLO
5JrwDf9fCTFmM09ZMNZDQaCLS0n+bQroUgSlfiQ9+ef64q9cg0xQvi506yqvGGLqQFcBTSNgHmLU
3vtZw3ayQc9en9K9zTWFtc1frw+6smQmVr+18fg3BZAUmBr6A2phv6nccpOV9TJh+vhsXTqoMceQ
R3T2hd+SPXgo8k8ooHXH679+bYhLqH7niB6IcT0gEVnsZ/OD8NiT29gPUz9vtFetRHwTm19Bn6Aj
Gn7u2wQ9H95nj4p/bOV9n6b0CX+/LRM2QfVo87NTSH12MYiq5M679JSDT4KG06h2xVx/o7zceAha
Wy/Dv3t4REA9a4qdZvhsqXmnQP4/lXLjLWUlfDiGe9PWs+jEljnmZA5VMIWBegtAkkhKe3fbhhse
3vTVkFccKEfcrPpdLd1/STBaB50Vt7E7EsdIJHxLOpo3GKHvixFaZt2QQ3LPdfcU/GVnDjGjrceh
tc0w8glFWvAOBKUTcwomiqUK6CFxVHIeIYHx7fpyrSWsJozeZWXTFyDiB3JeNceSVMuu8zryjc21
t+NJAZzg3LG7DBWd3eQlKTINHeChVdifr/+CFZMwYfYJWnEHr0GrhePqb6DlfA4qvw2H3EKT7lbY
X7nm/QdiTyXTrJMwiqVD07sdQH2sA5fWOGkQOrFyeA1SNAEvNlk27kx/6/IfpFAm9D4lPK1b3uKl
3feCOyXd8jslVfYUUKnObrboLxTMYpp3EjmIBqKGZiV/rIToHoqc+8/ZrNlJgz4wBCkL24gjKwb1
H4h+kadWtqBV3bXGXZfZuwA0Xdb0en0nV4KhCcLP+77sWjrSuLD/WNYQjQD5sx576f20ky0dnQ+b
ZlCOMmHa0Jkj+WBDoy7g8kXZabsrfHlquuGZgQPQxUFSdqB96uhvwSx2d31qawtnRJUp4A1L2gF6
DMKrQTUUfMJt2wqTuRg2LlZrIxhRRQ1gG5w8tGrY9dNU/7TYmd+6L0YYWfCuAaSqNcfAPh2HGloV
c7tjff1TedW+dUcvvL5IK55sorV1RYbM7iWJe+9n4HzSaj4SXe2S/Pv1768skUmxDT5TDfNNSey5
+hVdHHtdqVdVbBXi1t4DTSh2mveOBbpzSDSN0oXajFve8cWtjxUT6T2EAeZ7oXr7T96pCe9DLTl6
WQmpkbLtw4CQ9JTZ5W3E0EDZ/X/aUifeXHQezWOPcshmLHzXABgZdkH25fparu3VZY3f5UUzKMBG
HJN53E7AJjrqYGf+d3sZ8W7Btl7tVzJHs7Ul8EC/4uCJ5cKteK7QV7MjQNptnPMrubDZ11KWom9m
YaFB1VPQ2vRDaX1uSvtg61cgf8MaHJrFFjxjzfAM76e650nQkCUmcoqGAG167Aebfl/fibWPG47f
MsfyA3l5XRuGvT9CZ8SSu9kX+9s+bzi/VzkNSJ1Age8yEU324aKRl08b58may5j4QImSnnJa1cUi
lWhjB49rF06VTAV4NjkqiaVyIJtp6X1R6/EYzA7f5fnSQ1orEXuVkXHHHHVbeDAx8rRkI7dq9DjY
3TMTGdQj7t10q8NsZZdMSGFaVSnY4ZClXHhWc/Vj7PtwKG/85Ya3QzN2SaHHSuK0F7i/pRN/GKCU
chbeTDfcZcUXTfhgyVIw7KHIHOfVuEvACtq1twk4ExMKj8eGOqgSHMiLFjsJ7s4uQCPF6B+uG/Df
csUHmdRf23sXqnrwbGm396aYg5DjN+0V7yK2XMSq016xPWocwdviKJ5HbuOBwXPAHdKJGCjkYmXP
oKqywfAVgNRTuIck8Zez9rJp3/IpeUjRqQi+WsCN95XvtxGHEM+XbAjm8lhAHusRVK0KRHkpmKqG
Sp8o9Ff3Wcach0JOwU/w4SVvTtslnwMxq31VMe9uLNBskFoTP9kj0EMNsYdd7ytQmXU96KiiuXTR
2TvWYNILaD99LRyBZqZO1M+AIHanBqyVkCKpC8BM6uYzH9EN2PbNa1OC4bBRvj73fp18He2xu0N6
KSPwolg4G7gAkQEhOwbcwMlt8vy3n7HhAJIGfu497v1ZggZUuxxNzcegbhogHxv94DU+6IMXMC00
+Wz/nEE4jKbHMlnOBbDeOnRKXzW4ZMrqttejv31e77aSlw56D3UP7dhiQBMVcfNI5hBTW3LwcaWe
3LhSrBm7EVI7TTuKwt4MaEWbgudLAcxajhtX/pWT829e+m4O3lIjYxrwcRR0DiA+xoPPUeopmuaN
V56VX2/iMAsqsrqlyDUnwN5CaMAN943w540XsJVz04RhZgmtCbUh3tcuZEAtMx33i5bskLbci1On
q3Y2qHBfAw18LHgEdfL7uhuvzcp4iLl0SUHnCk/KfY6bVtGyBvzAkPy77etGBLXtymL2NLdxUbA0
snz13G7Kzf7NVz4IQCY6EwD4FAREXRvb0zgC2+jTT7Iblk9MUPHVaxznR44em/3ERfmp0JYfEQEe
SRJk1akDGBgaPZ0P9tZGWPhlIKdcOFI5NByTx46CPdejiXNKptZ9DMYMfdJCDzsnmyEHIpNNrb+P
zi+Xc26kMEqnuFG72PbF/Vy6U+i2Xxdwol9f/Y9c4vJxw99a2x5814Nbl1L8wEH/GIgyAXdseS/q
LaKktTHMPIb7tJXNghxsTD3w6TldRDo9vSS64fvKRR/7xmQ+chBMxoRCLROtvUbhMEYnyjlVLaQk
MkRFbkWza4O8EiyVQWv9sIZ546lg5XHClNfWnruAitAbQC6L3o18AJn41NQWCEuaM/ryVAh+UEB3
53F3fbc+MgVcoInxBldCPLOrPDYgZ5umMOP9YwYehSiXW0RiawMYtiaguG61s9axRL/Qzh1Ait91
ifeWocX1FvaHyyQMk4MSbUOCWYwxzz67eok8fvJHFV1fobUdMWwtrVldd+OUnAWDiDbQHqkLvsK9
h50Z+3+kuuE0vLjNxQLfnSSsIZPTBX0eF4EOl9JBzyWoybMCTdu3wLMvQ1xm+G4IfyFTMeopODtI
S9zu3ioeybRxTq15pBHRWealcry85cKE4kwcA6rHnedAtsKpbiMK4iZOt5R2kDoWpOd1X0dV7cUt
eKIT7d9d3+iPLPWyPJe/v1uelkEclEsNZfvkmwPZSAvJvXS+3Pbxy0n47uNZ6bp1Y0O3q2v4o+xs
ByzN7le0z22V+dc2wHDkXrdCBwV1Yt8PhiNEQV7tbBzuS4hX7Bift0hcPnwixioFhhEpRjPpBaAa
JBb1fyzNXPMQWbn/6OkS2knzXFdfFuErIHwhowwB0T0kxvM9VKK2lGpX9ikwTM0PeE7w9jOjffjC
Y51GLP2Vs2XD3VfWMbj8/d1GgQoU1KSXjWrL9ieuXPTBnXRzcOc5+CedQRF93R7WhjGMDa0HLUSo
8RxSdAW4z1UIWtcW0pMtOgIstvU+urZUhtWVLbWsIHUp9Cky9Hn0ey9QIYRFNtZq7fOGzVWyr1JS
l8FZjfSUowEa+lYV35UQLb5xmYzTYwho4Xro5T5DVCV05IvddNGIml2ygZJam4FxcmSQGR9RruFn
LNUhDarHhkMKY9ii61pLH4yzA407DkgXEXEBum0jv8/1XZ8mcgxzy7ZOE2nzIzRYHdxSvd9dZVsb
q7YyKxPqCSYsEN1PPT/n1fINmdcLmLKfKB9ebrJdE+apE1oNzgzBMY/vG+GENitPVtm8TVm2lUSu
zcDw8apTaFXyUJoHB6PetV2hT0qXaUQGsWxkPiseaAI+a5C1VUuWBWdL2N+zoG0jypthR1v/RJvm
z/Wl+rBAgXDpXyb4Lpx4ngN2Z7fD880YKh4RfQTnTi0hFBFZaCOwUPPc2PSLT5sXk8tIhq83JZ2E
cC9y19nwVMvxIVj85+uzWFsqw88noTNwUCvkcI2Gjqx9CLIfdgp9hmyLy3NtBMPPGwfKcsGEp6Ki
fqNU7LqLSpt+kBAzuW0KhqNPeqwdCBJqINOBeJ+UtMOqg+RJL0jkZbraGGZtEwyHp/lcuOmYeNAp
QjoNOHEazk76+focVpzChHRCAMtnwQCB64U/ETB1F2huqSAte9vXjYM9wS2qTqc5OPf5F0nFaZmB
eOZbIWllg004JyNyprmAtxGHJJ+9IF3OrZ/Y971qySnIALi6PotLgPjAC0xkZ5M4VDRpG5y9Zrxz
WPVv8a12raia2yOAH7fU4uFrJrCTLBaZFwd9iKL002OeLPmuGwt9GDOwFF+fyNpmG+6clVbrsosq
ZX0Bo1Ec3/myt+wtCq2PbjWXGRgujSfSkeWLxjo5+jD5937mRB57TPuHAs3xTGxcZ1f8wTP8OgOC
gNYcw8xpcqwX+ljWztv1BVrbacOjgzRP6jpodZyMJHuWSy9P6MmRn50RcdadZv/oo3D29fpgKwe5
Z/h1DthI11YT+J+b7LMAV2kxBfdJs3z3p/YE0AKKfmMOxRbwOlwfcGV2Jq5TF9IqNNoBsP1ADrMc
J0YH5QDWRrCHL3MLoorrA63skInuXBIAoromW2KqrDqSvvqDlstvt337Mrl3h58ugqSH3s0ST/ZF
R8Kmvzjdwh6v+IcJ2uzy1hW2I5Z4zK03V4y/tJi+lVpuvIx+KBYPB3GNg3vx9dT1lZrjtMoo7v5u
/1jY1fir6glUD0AjcR8MOd85aebec7AInCsBu2P5oO9TNItAFqsVey9ttnr9VxzWZKy3GBFinkSJ
d5R22jVQdXh257r5Rw2gLVSQ8nuyRxR2dryst9BTKzHbNWJE0iYzqYkTnN3lm4A8FDRAwhYyIJ4s
NxqG1kYwwsPg+RgD7Cixrpq7ondepWvhjd7zPtVEFsfrVrjmSkagGDsO4Eye4rGQQaAIRFZDdejk
Qztd8LL/Xh9jzRqN+CCrxvK4k9lAIyyPuitikhS/qL1F6bSy+SbsUhXu1AWd1LFv+cUnQDA59And
xMaz6tLvMlLkX7ukgpBOMdnBRiqzEvJMPCbEYJZyXEaJhiH3HsXOfGclu6WfIls+sxKVMQ7UL1Kd
rdRpxRZM+uSs8KrU1nDonMhdnUIlqXlx8bpL+Vb1e21Gl5HfhaPJbxcKQoIsBoEUVO8s2czf5dJB
0kZbPUTKgtx/GCEPEltu1f5iru43gslKjP0PYtNHE3mXQECshNQb3hTO6axerxvex5ZBTB9Vtetn
JK+h4pgXGnql4gBUMPTypjdfebGbU2AhZvrz+mAfWzmEsv5/AQUkprp8WRCDGkh/NNNO2/8W6Vbp
+OPtISZgOmgzyBEnAj3Q9Nx2fzyI+Q3lHNotUARUHNLioYHC3W0zMfyVBhISuzXG0s2vwoNA0LFE
ee36t1e2xHRW1MTT0nEbfNsF+dLPOnY51FhVEbIG/XYbx/bKYpnemXIn6ZdJTnGpfiXyDxvsV5SX
ornQT10z7gJShb3aIrhbm5FxjsulpM1M9RDz6uInYF8M00H8U3JI1jV4zUgc5yGvthS1P47XxIRR
Z5Nse4UqUiwqF2K8edgMSZhYVijIELGZ32YCplNOFXCmZd5UwFnYe6rIyZ+9OyHtm3yeOJdY8C7Y
NFk/OX1XDTGqd2+D1R2JHRyuG9jH4YSYuGldWUXnchiv3S7Bi0MHVoQKIlUbh/KKl5tE5HPjltoX
tIwZuFxBo3PqEvHQWO2Nv944jhs8s2OV0ReltH2cGn83yvnL9YVZ++WGV4s6aTkvwVDH5y6JmF3p
fUkgtzblJN240KwYp4mQzrq+povKJ5CS9JE/lztgdMOK/kiYDhvn2/V5rGywiYLGI0LFgwq5Xpaq
k1vxN8i13KanQUz0M3zXQYkfksVT+4g7UwhM7Ubc+/gAJybIeZAl71shEfe6ASQVE6DEreTNHuJo
AnekYcuAVnbZxC3ryadKkaCPbbduH6ZZ56+JypN4bLwtLZu1qRjOSzkCnTuikjVWgI+NEPclGQBz
aDkveLrhZmubbGTXHOqTmaYJuCd1fy+S/jWox9+32Y9xTrNcQd4wEFMsnBnqgy3uB59v+7LhvHRI
Co1K0xRneN5KcRdg9m2+axu+Wwf5hDQGUodWPpw7aM7XCbRE1Xx30w834ciouPnVVEDLzO6bU+Z6
392kXDYMfyUmmFBkxw8yJHfgBAlKccxnclxAMojWvNCzXpct2boVqzfxyF7ddejxmoY46H1AKvTJ
rbsfeZeerq/P2ucvnvDuuMob0olUOVCaBDWp1wVHRkCY62x18q59/vL3d5+3UdAuRomcKOOS7NpL
el8U9iNJ5BZge20Ew2WH3pqFp5YUoPzuDRTRp3yuwCHI29frC7QSEkyIcdfrxO9rzAA8PC9TQZ8U
YwfRFn+qwHq7PsRKRDD584Pc002nG0Qd9qkt2r3qhuP1L68kcCZhvhyokozhyzNVLz20vdtg/KzS
5bg49iPquOfATbcqmyuZ6V/lmndbXXB7ykXKAB4XBI8+I5R+6YTk15ZPnQMADfCIqIR4c9igrHNb
Lmcij3nX89mGams8k1JG85hOoZ2AxGqqq61pfQj8As+3iSjOrQniPrgtxoBf9g9ua+kHCoIkEo2S
199m6ZNoGJ5nIpt8p0evAm8mD7qntO3dHPrggCxFFnDDZZjnRX9MK0uE8yAntmvGKf8pceY/jehD
L8OReLWAQPmClNdrPXl2SlX6YVC69eG6OazYsolfVhogUJ17Y2zLCqm8cr4vU/JzHNXe6sqNMVaM
2eRDVTNwhaPCGG766Fdnkf2+/ttX/NzELjMgcRt0vo5x29+7WE1AjT174367ti6XubwzXeqTLqj6
rkN/KKsbyNhrsJ/KBKC+EA+j3rls6u7G5TFO/0V6BbV9PcZ5JsOq/+NZcn99gdYW3jj8gxFyJGCv
H5Hg/TuzN7X14Lr2XePol1btiLyd4NdLtgcNMHiEvE/Xf/Lauhtnv7Qt6HikOEDF3ODkHOxP0N49
lbCeHU3djXVZGcRE0mrLE70DUZpzJasj+nQjRsmTyPxTzm9cehNOS6upbByZZgDvJcuJ2BODiHi/
deX/G83+W9siJquptHnljd2AHSgH/wTh6+EoyzbfL4T24VimKNhB0nvayxzYcqfo2kOjR7lznbK5
oxQcccDZVrsF0JnQqdCMFSZNaUVitoKI+J7zCLUZvZFurXipSeMtZNMC7NoBkTfw5AsHSRdeWpR1
GiVzb/MgE4hbCYkagEz7c4eeq6gAeP9kkaXemMCatZihQGeg7QCTAR6NUQ+bKrR7Sf5VTBIyyArA
35sM30Rf2igWV5YzjnGX/2DlVwmAv/SPY3lbtk6MUOD4Ke9sCwaTzz+b8bfSt2EN/gO4bLtUZ7ON
DzfWQ4bKgIA8+m0rYoSCSg9dwlq0no2KvTAyA5Nq8QfIlj9CznUjzH8YyYL/QC1r0EgRkmBvOZte
Jdf3NR1fr//8D+0en74kYO9OECbzNPMDBMkm7Z6py49NJV4hJLphLx/mVvj85Qby7vOLn3FVLKSO
Gem/QskbBMTJI8TPIC/S1t/Fkn+xnew3G9F4dX0+a0t1cY93A1Y+ldBCriaIaDyW6R872JLtW/vw
ZQHffbhD43jrqR4fFi8e+ZeLrZfdDx0XS3QZ8N2HaSc64UAPM65QFwN+OgKTCnB7uyDfeAFa++XG
yZ2ATANnN3552X52hlc+bpG6f3iNxC83vLXQfC4XB0KeWfFjAD4oL0qAbcAL1Vi4x2wJzK1ZqHGM
VyMXKQfnZuykcwi1edrkoZv/vs1cDO/N8HLV2BBpiivdhjz51ltfr394ZW1MHH6FxijIdNAxLrk6
K0SbEeBxMf1EZWw3gprv+igrW2tiW3nXzZbt4Q3CAUVON8o9Yd2G1fyV9frP4R1AfPn/7TKw+6nJ
NGi4kibJ0PGhVBn5ekgjxSY3En4X7Maq90GrUOH1AK/p6piKNt3nKTREBWvoCRwCKmbcBR/QyJO9
7nr3PA1W8toO6OHQtmjRCcFa/MdleheIwv8XuqMBBOGb8pB4YIhfEtd/QORrjqrAbWxocoqKkWbh
XKEzSrj83+vLuOKCJlXfYKUeSziCoFouQgtsvNPgeQU4/Gc6jBvn84oZm1x9jSJ0tDo4yyTtr91i
/YQ42/eL2NT1KazYm6mU7TCqvbpZLnXcyol64r6kSOsSlr9YUjxWkCG7zeRMTJfv2/lc9iitjDo7
lIM+Vrb4fn0OK9ZsMvX1aDHyB4mLeDG1u56+keTX9Q+v7O9/sFxVPS0Ls3DbhiZbGgbFXO3rxh3O
adaJl3JobiHbBfOlqV7nadedueMP8TyIHbHmkwJAs+Rv16fx97r7gUuaT47Ma7RiQMvHYMwSkevU
+S7zoV1nt60IiTs2B6pmsu95n772/pAcl8GpPvlyZpCIdPxTQqc5KiZWRgt1lv04iOkgrbS6bZlN
JHrFe9cOMuilukFlhwVXL6pRr2gc3Y9zc5sbmYzDiA9EqyBRGEMdknx88GXz1WLjBsv9X3a2D5Y4
uNjmu9M4CNrEsbwWr7oz1qpzcme/SErQe27XNMyFTbNozKmIBsghgne89g8SL0W/JGpPd6WYxLGa
mwE6SW7xkqqyvvN6lIQropyQzZa376YxfZ4Xd/pCs6XfgzOjf6ihQhmxLJ13o9fad2i4tU6QgG4e
UT/snhju3V+TFGCanZhp9cdVfYK3PC87ATI9PpQLz/FYFVgyGjq/2SWd5x1oDbioK/odK79lhE98
B1Gd+s4HHOtgL7a6Z3qe7sakFjIsKttDRYgs5dcss8UTCB6rY97jnSXwCr4v07SI6FirT6kkw1OQ
yPamN9aAm9BHD2S1XlkidXb6dK9VeUh9Fjb2Fvvuh+398EYT9DhqT3uS4Am9mUjuho6lgj1KIs2Z
L5N/pKUNsuphRKE+GKpHn47ZJzb6y5EntfXcZW7w4BX1cGM+YCRhnuAKr4tINGqJjgCrtX66omIR
Te6p8HZzvSVVtxJDTa5pj1hgIaXA/RXsU+B/TVDJ3wg+l1/6kWcYeZif2xYazEd+nqAa+DvHS2ka
5f+qNxBFFo/5m11HSRnKjVCyNg0jL6v7QVeswWC8eZuzl34L4LdyEpiNBlPiEOrWBU6C7hRA4rXD
82U7fyvIlhThyoXHbDUI6szKQNZZoEjPnya3fyvs9E8nFAkLx9mlaX6nWguiDMnz9W1ZWSiTYprL
JEkGiQxwoE8N/ZIQvbHfa/nKZQXfBUJiL80ENjDcOUHmiB5/PLczdx7ukra7Meu6jPxuhHbCg48j
gjwui+U8uuUS9+2s/rhBMTy45SZJ8toKXf7+bphkFAsJvLmOe+iX4SH2VLr85frir62R4dQN5W3G
KBafAOR+9HGbkKEoWvCHL3yoslt2AvdDYwLZUthjzhW6V2Z+Guf+zk7QIUftjUT/Q5fA541JJK0D
8FWPjiVVAa/bHDUREQ2+p+o2mL6JzkiXriFWBsV2ZC6fWmHv7TbYUYdu1AFXVHa5SWhXz7TLRiYr
YNXmpzQXjzIdDlbTPEE9+1Az6zUdUCGcg/IusRcdDVb71g39xuJ9mHZj8Yw4Ba6Yjik/X+IE/Kif
cqcHxSyr3EPvIrjMwP6cVAU+guvm9vGBxrmJ5XDAXU0zDXB6hpzgGKRTf9dn6P+yirIKOa2Ch75Q
akc0INgdt+wdkSiPzMk4RYus5jAFkdnWQ8tao5CJ+WABFI3rC1lK4eK4HGScQ5Xme+2AHLaqqink
HnzCa1m3H8qc7ZDeuBtbfnmb+s9JhGUwbqaJThIx9ZaOZ/4UzHaYzV9twkPQD5xH9Sut8uj6eq94
hokPSa26H4eqWOJu9ItQSxDS2sWchh5v41aWGxF8bRQjDNYTxUWiRxuL3T6P5Hc1ZaGdpeHmrWHt
+0b48NB9aneyQUeDJ4FKwzqlbmjPUIuy/lxfp8uXPtoPI4IINxmyVAzBWab6iftgGBi2rrVrW83+
P3j3arIqf/Ah4Vmw5c0ba/kMPiuys4Iu+L5YqvrJKms8e2wB4cv12aytl5HnKAultDpjwbkjbZTp
r1z9aZQOi2WLomElZpi3OJrIwEHvOTrsJkeBThmaGYp2UWLLQ2b5eZTwZD5cn8vK8pkgErdte+aA
FA6vUN/yZX7yOr1bnDnyQTPSpnNUqi2Gpr+wgg+MwMSUEIQmVrYwY3BZ4CIzzHMkMz1HIpnKQ4A3
zqNDvOKYMSt9HitRxR4kj+7R+JSDoicbTsyixfc5ZUWk1QT2RbIMkOx0OIS+veq+myTfF6M1Hkdi
ldGsRbYXlRi+XV+nFQs2sSqqduaKjbBgUKS8tKqBgJC4rdTPTTK8SUod+DN6Skq0lENE1z2Mkt6R
rPK3DPbiDB8tvRFB8MYAhvy81EC7Du5bQRgiiLK857ycZOQ3abbLvMp7cp1MgTazSXbp4j8tIxrR
/XmZ4UvuuOeepMdsmN3IG1DGH2fW7qF5mO/oINMnu+ubn2OZ4B/sCv8AdFKUBEz+qL3AuVu8vDsA
ogQYY11XeB+0rF3ZgQEmG/M0AqwhCKETAyL2Cpx2EHLxQt3mwT5VnXqeeAreONk0UKgRfmjndoVX
xo5F6iI1jP+Cf7EtyL0DCeWdOikAQnDdvto7AmRPoiTAioE8U4SM2fOC9oj6kwMCtaLU/yQenX5U
CZl/Nz6lUygSiJ5Tmwz7qcq9iDiqmzd24MM8EO/gRoitUHhj2m8BnEbTd+X1uMRWu0BuBYw16zTi
65jrNimtuosdu4Awu3Ckvm9Fmb/cZvwXs3qXIDs2dt0Xk3emefpY8eKbqNRWW/TaTzeCqR/kXT4C
XBNbQdsfFN6q0VGs5Ub2tZb7mdAdAtQvitZBHQd18VDm5G7I+jP0ye8GiEgvHtfQ+0DTh9bkgBPw
pFre7QJrS6FmJbqaNeMSrFBi0e0Sy3o6k1rXp77Pi33bpI8Qnh6jZbEeiOU7x5v2ycQMyf9xdh1L
kuLs9omIACSQ2GLSlclyXaY3RFskQEgYgeDp76m7msm/qytiltNTAQlI+twxkQl4DDDpyevgLLjG
29Hr20+SkA9W8CVWyIyJtNBXXa+mSKQymLMx/m3b/8hlvoTvTCWtoR8l2MnMRN5AcGOBg8UGaVKU
Yg9l1On872/oo6d4D+n/WMmitIAxleCuM/c4gRpTvlSfQd0+yAouUTxex2fIHAKbIja4MC/fRUXy
BMM6+AX9xx//voX+8eOp71vuOR/bsOc3bGqf69Lbr3PzHzTGQA/8Hx3CKR4Mi8AVAqB615fQy2vl
z//22i8OEF9Bt8+M8Xq1lHe2vU3oq+xe/37pP7ZT8Ksvzo8W3GuojGHaoKmfL55fGNXmETkQ1HY1
SYoVy3UNHv5+s4+Wz0Ux18xzRDsF1lMMMko8dZhEoQnqfv396hCJ/XOcvgT04BBfo4ADYxImYsBT
yG3vNr9bc8hPer+GMfYe/V6Oca7CsOoyzA8gdAzd/GM7N+ZrQjcB/Ntxc1u4V1H7dVNJeDMyj+yT
KISOcMlHeyU7CN6kXuszl3pLJINCEthSpHE7NiateqJvY+25a1361X4JDX9LfBvmsPpunppYVrs4
GaudBPBmVy9NVfBk5uc47oMy7amEBSKqefwWgJEz3VbuCTQX884bfNvgzPYMr3XE74GXFKjAedl+
910ir90g/duySeaMcpAQVuu315ZSsxsrj6dj6JoDikO9b+A39DZoYjLpQ6a2tF59iKcaco/r8CNQ
I99BkCTck3AbD84PfzYb1WkbjDqFTWBztJ331TLq7mfN3I5g4Txi6PNSzj0tKq/pfuuuRNo7eLog
oFieiZb4b7WCHlauGopvFi9xrJAWr2L1vpG2rVPLmrWQgx4wxUm6dItLvwiZWHPlG1XYyedZu4nl
0bbhV4igJcc1ZOMNFXD79b0YZuCd7Y4DzNSzdp2QjEnAuNYtXrPAqJ8iaqvcBVAqrGYGxddqa4qR
TBCU9Le1BhaUKmjDhd2p7ZkGx70bgV9P5hHGzWpbk7NYdRtiMAsrJjPWyU7VoEYEC4Vbi1poRl37
jUI3NScRcNJpu7Q0zKJ3ObjW0OEgdL++1BVlBZlJdIwJNC2pwYDAmxbIfGjQOXabjwOaUoXMiSPh
OjceCBh06Mvz3LpgtwwQ/d1Mq25tZV8ntqxHJ0337JU62OmlGR/6aVn2pmeLSZHfu+/NQt2YRoaT
lFNqC6RtTQEd8u1r7S2/SRvru2ioFjgflJC9hEwpKWKG9FRyyPaX2+CKeS23HaU++rY8GkW2eo7d
Vb2tb30zm8e+iyAHHYEqhTchou+Gjg4HdlMqQH+i+U1JqCzDvBD5oB6Dg66H19YxyIwaXd7RJQi7
/UbEcl49s+aVeX/hbsIqmdvxeqkDufNgvZNxvxwz0Kn5l1lubTaXqODf/U6H5nbZ6ulOcNW+LRUM
b5pogcfrYMMxY71TB6MlL+DG+y2O+jez2C6rlS6zboLUablAFVw2NNi34ELwzCuhP6zDUSDHtTRR
eVInwdOE9dOlwjn2ICXozlm4hO2SB9v8UPfRsIsrNeQWGzQ37NHYwNsnQ1kjYdCqvecVBlZ+qw2i
i3xSxp+WdKor0xRdguCGJVtnFFbPWSUGdtfo5WUL4y3OuRir86YMwAtQrcbH3GJ/wl4qSXQNyLrI
x5EqkdMGpkefdF8+Oi3f//0f8XBC145q9Aohu2HDVFcj6OwhhD4+dWf86AYXAXehLOxtPwZIHu23
psPkjodhirnDJ/naR9e/SNvXvg0tlV50IpVe0y5akjMcduZzHQXuvwX1S7yccmvcV9tSX4nGsB9T
WW0qTab1MwDnR09wEX0lMOW9k4G+6mkTFqWidDdJJtGzIP/1Fhcx14LUSOKFRSe7sbRnUIufv8fe
ZwaJf34AQJT+vYbgwM1dqyJ6atH7EuWbFCC2fkZ6++ji72XBPxboZmC4GfKmPFFAre9Q5vctZNxF
mQGxFP3+e9Lw514Rv8TPka5Cf8tH8yCMNtiW1wOky9bGpWsdh+mo6Iqopf1Pht8f3OwSTRTXka54
xPBAUWhOAJQ/luiuZ1bGZVH5y5Pmn32Xjyqny1cnOjt39YDOqhcHee34a+2tSUrBHQgbdhWO1aHx
7SfE1j8/VnKJQp6HzfphNPNT1SyZnr/GTZV3yePcjzhWP9Ns+GgxXJQeSTL5FC/Kg+7bcOgC59CP
H39Axfnpvy2E9/v+Y7EhD5lKb0SPB5pHbBf7vN3BqbF+1K3aAPNfGowzwSH6+80+0EyEheu/7zbG
RLRqjORVxHi55zYMkf9wP/U4YAFwopFJWsPd9gsQ0+LakXHeY90n+TwMyye5+J9XCDrg//4Fq0s2
GGrad+mob8n0GI78PoQ5XxIjrrfVfQc8xd+f9aMbXRQvYdVSNThE37DkGta5HZqXo/9tXUw+bRVM
MqIvahrLT+720TK5OFE1Fn7pCEFQ8/wlXyLEZS+pqtQXQV/8/YHev9H/dgN5cnGiotPHQMatk5PH
gtyO7ZG7z5TJ/1wE80tQI1GuFqXGu6rq6WH1whvqrdcl617qQPynaSG/RB3WDg6dmyPlKZzIdVgF
BzLyPIq2/8Rhhfn5v5cVygAp4wEKMckmiioc7uPhM3TWRy/nYoeiG4320hwkJ75hGAfnKenHWezf
VvUn3a4PPuwlNIkmFRyWuc9PxtAiWeVPNnafoZv/aPgUQST1Yr/xcAyiFmXXKcDgMIOddHgbVQ3J
yaqafKvZt97S4ToaoAcBTliZgb9cpqqnYV56pdzrMiwPDe11vsXOz/++kj96oxdbU85d0PfvH0sS
qJK78rSa9Vsl1tsJXgWf3OODDckvNqQa3wcXhrDT3KPkao2EzcukXkbffBJ9/tzB4PxiO6JPNAbz
IPmJi+2pX+CLqRdza4XcVdV8W83wZFm79bEJmx9/f2sfNEX5JcbFhlEfjBvu6EhQ7mQy71SLL1RF
r8178RcnM2yH7A3kbs9Q6Tm2jbsTZfkZ7fCDF3oJgIntsHo9fKZOZoIeSidMsmvhq5T1gfvsm/05
oPP/wbxMMfZCN+qrIOiuieMPauNfvcErxoR/hfLHZwCyD9bfpeDmSAKNhnuLGDTCB2xx0xNrIsy3
+isUWp+JEHz0MBfHBvfY6q86MfD0bMvUo+vwE81YlpuAyGdI6M830Fz+DGH75ycil+p2Sq1gu86m
OkX9se+vxPBSz21aRp+YS/y/Ysz/xh4SX+ymDflpHPGhOr2+no9ecb6But2e7q+WtMxUumYoVjOd
XpXZzyhF5EtpNu5FBlnRXKYA96djPubBKTptzwAr7vvrVacmNdmjlwNSmf78ZIO8b70//cqLLWkw
AfBnU8qTEU1yqlc9Qri86itYdrP5VPp+BJXYtca0yIvqOY2XfhhSttXx8e8/4IOvcCmVp7cZxG+J
t9TW17z7Hgd373YJbP1MAP7PSwqae/8OcnwZ+wUCvdVJ2f6wGAvRA9vcrcG2i2x5A6O7z6gZH93o
/d//kZQmS0PR3vDqU2WZP6YlGdZjUHbQdSKShyeDCeE+GBb28vf39ucASC4FcPq1BJALtcFJ2+UO
pKjTLABq+U/XvlTn8ypMUZthrk5LVD34yitcs9z//dJ/zjDJpTAf5pBzVNdMnsrRm3YdpuBZpWzK
FHBKU6DRf+Muqzcd7v5+vz+fwAB2//urGMjRJnLA8rYJK2r5FojwBNO34u9X/0BnkFwKeNkpWUKx
4fIb50UMDkdr2a+gGmXWd6hHVc12bIz8tPfj/aChItxy9Q194Z/dQABrKYfXv/+QD1bDpbZXF/aN
ETOVp75hcKiEryjxPnnGj9b1xTHmArlKMfUSi2GGIpZKzYI+61SldItyr04Of3+Cjz7UxTm0JYtC
j6iVqBn9k3XLvS/HXzBR/OTyH8DFyKWul5lhThwMHAsP8/Sg/Vq34TVvLDqOAAKR5quankCKSAFY
z0DoKDxqr+L2M/DUBw93qfcVy5Fb0Xt4h2h+mfEtbKNjA+TR31/dBx//UnuP1R5m1FEgT0O3/gr6
IffoZ9DjD07nSzWv1W85n9a6OU2YLO+8qBFZ2XrhWYyCwFGxJJ8ssoB8kKmRS2QnCwbdjNFGTgg0
yVsyuvXBXxb50IZLvGXwl1I/WBBXQxr2tJ4y3g78GCZ6HrKa+gYox84P5IEOU/9FA7C/ZQKkgpw4
sd23FYk2sKsh9jlWYXOEgY655o4HY6qojCwCHhsf5fvQKVWMqR8qbKbCtayN0w10qIPTc7kXdbh9
V5NRZ9VxxJExkN2OJkaM2ZRsOic9kHg5DFPcmM0heZ6IqQvVhdWXhVRzLujc78LoXb5jjEPAAsW0
Hyc9Z4yH8J9sCUN3vR522xDyn6y3foHQ3OVr5C1zSlgpr0ewR68SSJvupnapxmxYgTwxdgmPGLvN
T5tRat90VZ1uthsyXvLoJDnpfgzCqOtq2Pyvc6XjkyXLcN/XtoXrWVxBbYsBxscSFewZmhugYpmg
2DDpyoa6tkVn1BKgXa/7AnrG8ZYGyView6Yr64yUcQVuC+YdNwPvzV0cMywQjDmSX3QOQgjdeL91
7/WQScctULwgdZksvfUFsC+bmWdgXzYoqvOYxS8lr8kPWAbAf74MW3fHt3D+pSHPc7Jtsh4H0sPx
ULhkhmGFGPZwXBBHSiNx2xjMSFZfzzZroshU2bKu6r4E3CILvTF+kE5P94DSmK800t2uDCr26hY7
tTnz6yZnfacONTSovidcMOB0KoBhUhhnEZIHTdClzRT5hR+bMMMmUD0miUah/9LNmZmiLo+XpoMI
JWDt+MfVIMj7M3BcmMzYL+C42S8YHi35QNb2iGU6wpUEmXSfqinYoBHTr/dTV6s7SoX4KZvYP/o6
WZAalnrJvEkAk0YnKYCfwKJ+lWu9ZNUKsSWokQTxOWhLd0TYHE/ca9rbaNFTnArbYcUwIfHRlYRC
PQE41aRq8YXM2gn9/XGc9V5ggNKnQYyKLG3XsT5DP1w+rVXfAK2zYLjJBd5pivRiwG5b4AmShC0F
omdYbko0dTFrnsDsLIApUQRjK7GshQOPBGZ4nMK6b2zYgRltn7YGsy7jtq2Iqmn4NSz+0kG+Ha8t
TXRUwb9Ok3SKSGuyNahm/D9/RqlWMjRaLajAYovqJ3Tc2HXVtMNdDfmTMRtVN8jdCmT8t8mw91ja
TPY3DNZ8mQac+buoiekJZhxRkQSmBBl9q45NWXVfZbXMh7oL3uqx687TrOZD47XR/ao9ejdUpTij
aPMPZHCkcJAyPEL8Ue8E9lXeTbXDWIdEhxm+QntqxvAslfCPjSfnLFST2IPluoK51MW3bo7284Lh
865UXXQr/Xn4yZtuwZAzKh8N9YE+WMKyCAFJ3ON3wvkQBtq7aFTyRoVAcMIkXGfgtuXJBElIMpwS
S/Up0JM3p9Qm074kc3dVosMlMjG6OcnJDLtJP7GmmP3gEdCbNm3LutlxyZYdV2rJy3WiLDPQu8Pw
ejJe4deLLbgcb52U9pcOeHSoQvMbDnKkqEBDWg5lL/vC4yE59o4uh4V1UMQJ5o7fA+Ua3qrAo7+h
A9zsvU24Yz9gjgTUIpuuF1uZX/BUWJ75SqCkKGpIjzKz7VnU1+DlgdeYtGtzanVvrjt/CW46Q5AO
rlDlAZsAk8KJxuG5KxuzA2ZeHyK4DDwQuvpPNCL+gdZqw9+YSb1ixmogcGu9nVnarfArQRkMIpMo
R3MYww6obaSc6OpUk5BeSTV6BXiOVYjxLVP1zi3Q0E5XHP9vgWz9L4lzzY2Qodg7DtxMgKUKEQMb
nhYYgd+ad9D51iPHt2Xv5dyu1W6qfFPAyLa5NV7XZ/3IaIEvLF8Nr324VBILEq/trzdo4sIYrHZx
NkESOF8tmjebMe01DDDljSU+zh6/DMj9HCbrIW5Ev4f0CXh1hgHiNDV1bgP0LdaK6G+4J+zVAVdq
bjqcqF8T4TX3MC1gWDarW4sh6Osn2o5xk8YY8Ga27r0T73r7qOugP4K1XO1U6TeYEFcsg3Nw8lzN
VD30ODbuvdElew8X37HYeTcraMlXEgjk1AlRA4LI2PQCNgnMHp20dRZg7vNjZSF6/lHNX6BnonYU
SOiXZQFywEU+LVzl6psxhvtL0DAN/5S5BnJhm78k7aKgXY82Sefp/ldJjLwNqZZv1Ojm5M1LiDBa
BfsVSc4RjDwCzFEwFxR64Qd0OWD01HvO3oilVnvu+dFX0tfTBNrD6nqM1/3yZuLWfkUCZvZ8qT30
5aqS/aolGw6SbEmm2qC+dU03iNSYWN8HbkpuB70BhmB09Qz8ReAdhnbiD84Zd9VuLPpq6bw9L6rB
ESpdnykRJ8+hpOB3S18sSy57hlIwbOtX9k76LCPQSwHL9IukU2PRQEql8D0vOlqPiH0pPGiqeY76
uyRutnzh4c96ln02qMqDCWvSn+Jt9H6U73CAha3bkrpRNlkdW7VjlTR53E3gjnuaZ6MwOPKNVumy
teHj5mmy6yo3nRpdmV0FSYsX2qLprnw1HQUQ9vkK399dxMJhT2GdlHFAl3e1rrcCRuPjeXN4l3yx
Q9YNWt/AQtTZnRij5k5iMpZznNGndRLkyoqhLxD8IFUDkg7Sg35e7Qbc0GzSRJTB9YpAVSwSTiT4
ukanJYTNQAF8j7HIJNYzNOxxOmICmr2nJA+u4hNwLwkQPG6AdTYfAYigHGCYjoAq3oim/q29ErbR
gRiuworgpQyxuYFvI8m2KQBKh3Mlb6etTmDvGS9j+EPJcdvz2rh9PJr4sIo+PlN/tHh1fDwM08CO
1UpbHDDVfICFDW/zgc3BT1s14xlqpNid4UKTwhvXDuEcrPU+mt7PhQhYxxF9FD8L/La6Fn7Mdkg5
6gc2C9XC2XbQdIfibMzXUOoifBfw2UrEHuUghJnqSLgrs0rQ1WdupiWfosW8zrTp/LTE8SUgGK7J
3bgiz4yiAUfstkwImxAO2X6Wtq9uFTQWMjYZaAYstEZsHXntiraV8hYeAY0peBmoPZKsQaW1jnuZ
gjSyJFeGisyzqFdbmBJMoo8ygKP4oTVdpSGyBDmCXDUzcZiwoRuwMwZ5VbppKyp0t1WYlQ1r9sTN
0Ono4+SbhPLgT3TWdM6ad+RzSOz9Bjjfgb+3XPTmm3dA8BqeNQqWG0IrCCCxen4JpwmwZNgSrW3q
xY1/K7FsaObj3H/t6oU/Bv6QnLqwHZ4wb9Er3kINucaVyRwZZX+HH82urL8kXY5UmT37obfpwnSz
fN1kGfp5HHmqSCDodFzZsJ05KAy/qPWhMtgEJvg1AS15u5azfn9+610HBENlZMA06FM6jhEiqQB9
tGZAakZghZ362QN7C0pM+8QHgJ8lcEwWOBABN2rECdkwKuWkgrQT3B80QGOwVstq4JFgmE0Xp3C5
jfwyamquW9k8JaSikE0PgrMHswXsB47GLSBs9EsF+FQDUe15Rg7YWpr7MGw6O068vR5QTAgagNFl
VlYDmsXpl2kI0HuwJ/jJ+Yd+8pJXTwHSAr2+eruvnGGvbR+7zA8Y2cP1BL7GupMPrJ/0lZ8I9xah
atLoxygIPVLp3mK+waxGunX7idzIzamPeuArbZbuzXl1HafQrFFnryXk2p+C9UGNS7cXURA+LFT6
J6Gius+buFzxiwSyZypjAMt4493ATr6+JTPHZxrcAfDhPSOjhqChx2+TpBn3nqVllWLPkYd6YlUu
4nB66GF0ccPaeXvBYgCWDftkRzw5HTbbr0CXzHGOrLrLuBnGnXGLK0bUbNfWjWVO3cqel9mudy1v
/DtJ6XxskwU6yVail9E1OkO1GWJYKKtbHQJdqfykygYUFFmi321uIdO+U5tPIC8H59dDhaP+y7C0
1W2jNvXQVDBFDx2Fq8k7kh/HLwTdO/RtN5jMPEPJA4axrC6vGoDjXoehqU5JFCc58ov+BP+B4R4d
9mWv57g81YmmOazAbNb2/XYU0MZ8Y8IbgenqQGmAC5w6TBsK49EEDpjHIfjOYJ3jZ34STizjox6e
YPa8XJEwnM/IhzArxiDCBildR+DOFxSjbUz6bF4H4A6BzEZ+60QTw1Le2HkPfS517kCtu/YM98H9
gYr4mS/vGSP2z3PkBN1B9238MXWk+m6nDvWAtat+Nhi9YyxQQ9SECMdsgUWBsbg/6LN0sNGFRV+J
3DNAv6coZ8kXlPbvFW4w92KPMbvYY0gDQpbvgI7setnhb4n9DliWfo5taJCzcYt0rgvkAEhi2Qmv
GFCY/VSt7x6o6tp6PzK19UhtNHnG+tueHYs0aCDJ4MqM4SCGmRu3ZdZ70wQ6G1gUkGseji6JQLXB
M+49hz8M7QT22Qw0JdyI2Hrsu2rBAaAS73rE7C1fOfTsk6o0L8p0YRqyfkBiQv3htHbQjMoQnvS3
uQ2AFsSRngE3Yq5CFkcFVKiHMZ1i2A63dAvuYARFMvveKrTAt4DwIeezq+UAxQXS6QJRdftWalsD
B13Tgw/C1NkPAv5txOn5c0Vmc9su82QgwrDoHcC0Ik6HFRSTgisPNawKCHgSYVUHSPtgXJg1lnnf
4Qzt9G6BHgoEM0rE5VBujEM0Ed8os4nbvsYtd2s6B8OMUcC4NRl0qYB68CFi16dhrG8dyops2Xh7
nKseav+xaU4LEf5+1jWwfQ1dv2kx8RQFmwKUjAAbSOFVvgN4XB0sTN9/EEcYLLa0YVfVELRFBKOP
3G283w02SPYEh8AOZpTra+mQBuGcbMe0SvrwuoWgRyEDtKnTcLPxwa+2GCGyHscz0ladiTgIcwj7
4r0K1tx1MfSUUZQIL8zICLi3wCrNkNfqDDrv5bGmrD+2Xs+3FHYM4rot2/kQNLI9gD9kH8jauxN0
UaHVs7Ug8Sw07gpfx69wrdV7psZ6RyBrnbMkJPsQQigl4MpqPAoBFaJ8ahr6GNZ9gNU8yx1gt8Nd
2Gm5h0eKfK4jRWHZ3tQHXVX2OaHQFFIMp7Re0YKa5okV87KsJ+O7FsJ/EZU5CkRwxUzIdyi6+1zV
UwRFjsn8TlgIQ9JZlHLX2BIGxxBAiTN4NzXoEcwQjDIQ0riho/TvHcgHt9LiVMxEu/ZvETyJ70O3
kRRprlDZIGcYNrR2zpUMk8KicD8mCI6nd9PI4yDHJpd8pplGPbWzSaK/W8sXQEZkzZ76MiJ3oIHQ
L6xmHZoCEc7QUUOkSMFyrqN2+0Uxy/MywIaHa8W96oD0Ktwl1msO2N0uNw5ce9jJ2xfRyPixgzAi
cqSasLyHD24OEWV9JScnbuuRxVlUcfYY9as+oj/FXyA8098C11SdAjvI+zhg+qtXLcHLFrH44GCL
8gutOJ6bgXpRiu7btrPdewYsfFEQG809qua1emaDsifj1eqLaEL1NCzUfN9Y6I5sBkh7k0IWML2I
rgDWCx6iFt1w2EoNx65f1cGH7Uo2Wx1cYwRCb2HSLHIyWXEOKlBkQuVwaCV9e8shgC5ygMfbr9jS
5e2KHnWuALnX8OoZUJAnDJIABHDAlbTQeKmEKZrEugND2bObDbLGNtK/YvM+LkXn8LbqHNnThtG8
DWX/lqCa3nmDHn83EeIu8N79rllqibKd21Ndr+2Z1OBB9lba7x5cCe7bgfErP+brQfglkrFtpeie
QFJ3SrFf/AfQ6viZtOhlD8HK4HyaDGLXVh57lluiDitb44fewvtBLYoauD5MnUiV24DNFbUtHzWK
q99SdOrBQ8P/DkU3pNkbap4ZxHcPaFKG2aJQ3TXowO3KeRr3qofTfeonNDpRqEYGqEBNeUVbDWUq
VKpNJuetv4mroN4zCO4ewqjBi3M8eeycMrmqsNdNr1D7tV3Zodc7xQWQTP6XbaZDgJMRba6MKcLv
SNB0Z1+b4Er5ATnBbxtccRZ5R4HPsiOBSQ7GDeIUtREK1mDFN4bfd3eMpZtvoDAdI+dx1Qxwugc1
Fe0jBpmeF4FAtjP0IN3PC8T+lpj4b3o1ZRZJmEG1baV+9pr5Jp22hn7hfcyLDq2cfBqn7q5bt+oO
bSi/2bc+htXhOHk738Zl+t5yDVLirO0g07VsuR/VQb5AFPWltNrcBK729nKZJi8DUZu+Q+pFHoJu
sV4PMWaHKfogbbECpbEH02LeQ8kYwbf3+JoZINcL7MQtDWc+fiVx3b0sDmmx68Pqa6mEfZIgK6IX
55kba4P3470qi5nHwY2BcfEjoptArc/a44JmzDVUl+AD0+i+g9WacB0Ssy48TJE2x2Wp3G4I0fgG
xb/cRTxADeia4bs/t0h+7FSnZafklbc0oEcxIx6hElTxlMOs67FbB+ffksH0+ykJ65Mt47kHZjvQ
b46y7sl52Nd66tU1DzqYfKEPcQfiqXjyprA+G48mx4h5cuciMhdKRmh8d02HT9J191tjln0/cnHb
tibYm2QJHga0cZ+7BhwDrkL7ooD8flg8QjcY0MzNr9BDKo3Klx/QrRmvxw75FbOCfKmjbb1Hn9qm
XYgWzgYI/g1qObkP+bzt2oHa/dCU4feGl9ve2gFt15WboxuHMkfFVT/Uc19dVx7SUtJ7SY7g7T3X
S+iAtPU6iBpYLfaEq7jdQXELB6Q1GimrQaF3E0Eb/lQPgYwLJLjsO9clqFrRZOM35TPm31GFF5x1
YVc+B0vXXzFNm1f0YNbqvQVpon2LABjvCOLMa7SS2GAjzwnNgobPr0HZxE+SRIOfTa6tv6PnGH3D
56u+wMRGQF4MSnbnMLH2gHVBv9QBpRgHGEGefQoNT9MPMPLqiP9cbjDJaEycxjEyPeAyuD6M9Syu
msXfbiBf4e2IacLjWoYKbDw/vuoa2so8BDniOG4EA0nsY3JImjUGODdyj9oBVYCl5L3M1ldfxrFn
DVC1Mbnn0AI/xKtrflb+rOD0ufENOesYorrBKL0tKjPIuwSMhDeqw+bQyCX4HVXJkkUkYp9Mpj8a
rV2AzOYt0nHHuvrk8+gM66w2ncpEp9i5LHXg7+Z/Hw5+OPi8AI6hx+JPrvPQRlqIPTmkk4AKhO15
0J3DKCqYdq3ibVHGcAsN9CDyutYekkJhDiviYBpH6rMZ7//r+/0BbHIpT7LO0YARX6VO9ezzR2/o
sZT9WOwgnxch0ZETFIhKL57/j7MzaY5U17bwLyIC0QmmQPbu+/KEqLKrACFaCSH49W/lGflxTRLh
2Ym6NxID6th7rW+9MuTk3Rv9KF8aR3fX6aisJ2Fn5MYuErpjGGDbugnq7VhM9oaejRqqEi5aGNI4
YZFBYxBfdNiAnREfsKb9q+Aevypz09XHPCN8P7Zpdz2aSW3tmIVSUejnuQsOHr4wjgL6B4mvDIHl
cgIl7B1fgwRjE+efu5TBeIXIEk8O0jlSlg7FruUuyiAZ2v0Fmq9Ivap1yFwm9mOaGa95n9e7aSzK
PZHE2Pi2IzYVPFBHPbLqSmsYQT2R8NfUARqlJ2A/A0JdhW6h0Atglokdhg9XfUWC29Q10EMZk3Rb
eHD/SXTQ9u1os3vPUPjWR+RyZBhDFnPsolFKJyO6PIQWFABzrgtKPSgq5xk/Vg5GxkRs/p/OEY0M
Z9hwC+SwsSmrlWnxvUTQnmNdRkMAzJczfrRtYTmwDac0znoPvjtyrvz5KfLlFOrQZlgntH7izqge
Lt/mUgd6DnHpWxNFE9/ix9S1d40os5Cg8YYu6LYcXqvK3qXMQPfZBO0R7VWn/CSeXlHzLAgE5hQX
4fMyTVzNjo601L1Q9BdSau1DUdvOynNdusJ5GfoiTxpcAoyBg8KVgRi7vW2BlQixg5tuzIQl9c+U
CPNwH8lzbRuoOCOQHShTj0L+jzbt9Hz5BS3oHOzzv3+5BcxZd3Rzr4Y9JksjMrTeg2mVa86IpQc0
W48brzsz2dEjIugmFhmN8GGYm2ve/wVNsf0fWfbLH98RGtSmkjWk9bL8U6JLcuOWuvxb+q3/WjLf
PmSuZ0daMP+2z3wEIoF0EOfMGrcMNoqHcaj4Vvj2dKBG1qwIzJcm20zb01PLtDKKAr4lpusxoP8K
ajwNefHXnYItnu+zFljbBkOmu8uvcOkhz1U+kxgJxVKHLpFVIFVEWpFfDWZo5apb2fAWLjHHvKSt
6BA9hwWkQCkDekXjH5IP3u2Ar9jM/svA+GYTm8NdJs9B0SfN0mNjp95fH936qy7w0cdjnbJQ1Icu
BbH3Ocqn2D3hwAmi3LXJxsiraVshWzCPcpQWUI+axv4hyIQ6KLuxVjT9S3d/XsO/DDMbvO/UaMsU
ALMMQelV6NS/sjWm6dKPz9YQ1MI4xymCH1G/Bd7QA5i+dybrugiCtbDChTlunS/95e+H8FT3JQJY
Digq3KIhcqrb9u7y2Fv66dnyMRgweDcNZmCLqvVo39VrdOgF+pc9TxfqaYbMHC6qYwk66rZ2q+Ho
qBq9creT9x6IhFXYD2BqTxpHLsGFcywoJz9a2K35cGQZ/E4WTPJHno0bMaCNFoBrprCAXX5s3ys2
rTkOqGqLoNDCgGxSnXSDop5TcfWWwJhyamtRxYSfuwIjRyjd5QueR9N382t+YHVtnBMZlK09lENV
tfVcRIg6V0hwufz7SyfieZ4StIxWgvNfcxwqA72sxGZWhORYEwKsiXo7nth9FmYeb51Yp3aDOuxQ
5WwPXBhFtgwbf1uezxCiZrNhZd9cuuXZsggcSDBqyqrjqMiuYOS9xTkANXfiITy1VytvcuEqc2aK
ayMDSRnY4XiCzzlU4TNTH2rjdoCl+PKj/fYKcFud//3L7HWYgy909JpPwXiDmio60FPcFBTRSi+X
L/DtHMYFZsvD0LiyxUlfntDtCUfjvlyDgy398GxxYOhNNTZBP6BPyYHI6clXqKVe/qOXnsrsZNG3
mdR9CleD7m5t9xYhKqFxru6Xa6mQSxeYzZgkL9pgABT+hI7QIxf2P6f298iFP4mCPF6+h6XnMzsp
NIP2skHY7ITrjJuC47PLydWP0n3wWmfjX5Mgr42uao954KSbUkgSBaqznpzAs55RXm1Xpv63Gxgs
e+dz0Jfxyc6iltHokSMo/KgynmQdRKa3Ykn7/i0gJOD//7iyEssiVi5PKTZKUEfqJ5KkT40otsOQ
rb3qpTuY7e8qKaWuPYxTq9vKyg896B2TYEWcv/Tj5zv78nhSaORMHAnlSYIzGaJoY4QJgBOx0+S/
Lw+jpSuc//3LFSy0WNB76bBAeFMsxp3d1RBjv1z+8aUXMJvDluEhIRxoLQgptnTaoqw9ZBvIuy7/
+vcz4H9MuFB+jkXmYW1TORx/AK7Z5CcWGIzK2fRtoDJBWjeRp6q99+md6f1pk0Nhr/z6eWT8z3aK
X5/NXFvIfORTgWFpDN3Wl0Ef9wE2PzQdqthhPdsD1bFGMPj2sICLzSbyMFloRTp4SHC/NDGDPX+T
udbnlFn2VQrW5qeNI8MGnRV7ZUYvvJX/ceEWIIYof8Ld5UDEG8Yxp+kKAWBhrM4JADVXydAgduwE
YOg+F+624sNuqtbWvO9Pjf7/uHvFxIwWSxsyRYa4ETGMsvLRq7fiSoptnV2lZGXbX7qP2ax2Ug5h
b1vK08BQ0i2xJU+tOHnZymP69hsStzGf0m5di2Zo6yOaLThapEZzkLkLWUwF7TJaPmDvpJUdmapG
I92e6hUr6X+E0G/G9dwBnHmm3aVdlZ78NHEyKN6a8S8q4NlTIm2zDqsaTYMMSuctYUl2Y5hw8IfQ
WPYbF/JP+HUquitafN/TtC0/YKgFKER4QfCbema9p1BbT+Hk+uPRtaf8VVZK/eZN2fzilRIpBIdQ
6bo25lJt1Oiv2FQ9C4hU8huc+dsD+kr52+VlZ2FRo/PDA5KMkQgw0sOQyfsOwQa2fh8DcsXFypK8
8P7meS8WpCKgPyA9XbuevzdAggH033OgBctIxIkDu4Q9tG8JuhR4sU3/8aP7mnusC0k90RErOJjT
ZO4cr86ftNVNRaic1noeR1uuPMCF9W8eAsDMlCCAmwSHAsf4V5ScDZgFcv9RQJUBu8doFucIR1r9
5AMcnvrZcqs9RLZB3usfUgQKHpOUw7DgKomCcorG3sqJciGPyHdnkw4grHzMiKQHdE3iIPkzMACt
oXDPPC9Mh7PaNDTRsmhINGRGZAW/CYwDphubFEinzgUo6pR312iRWu2uZE3U9i+JswGea7QyqAxu
GenCtnpq+CtF7xVIVSB/V97HwhYxB0mDVZ00PQD3V9obDpDCffgUdh7We3lEmHNwRw5hw2T+uTzM
lha/2euAx8GpXJdUR5qCmgF1+rnFZ7ibCQabn73xuakdHN56Ep3PkBbZNKFn5WCdElhc4jaxvJWH
tnAbcxu7kCodIZmBYCzJfltFEvvAuIaD5Gxlk1iYJXOnOkOOjOn6mX9gtX8w88eRIjipgYMxfXHV
GsVqaS2bHV6JDydI2bv00PjkCkULaIZEXBcZNiN/ZTf6/uMem+pst/N608ytLsWNTCPUtNyXHVJ+
RraHhiWNRs8rrijiM+O2M8mW9Lm3NTNpb9uc4MwOF1Ds+J79eXnwLRxO6GyWpgOXQ2Ib9ICMqFt0
rcEvC1aKJEsD4nzJLwdpuLQ9wUnmHuxgvE90PUWSgahsML1SLVu6wGziJEq3SnkYDAnEqrC4hg3w
ehNKtZcfzdJQmB0UTVg7OtWW/qGgDLLKa2h/rlQHPx1bc0UuXGGezZXhpJakPfcPUzHdu94YE+rd
5gmMGBot58t3sfCC5yFdKY5vVeXn/mFgwV2FfCKzVS+Xf3rh+XuzuVJAJKhdEdiHFKI7iJY2eYL/
9OOf/fpslrC+ksnQo+nAYL+DORm2x2uu+5Vf/4+U+83ZbB42lNu+YK5fOAfPalqIgDpeG1uf+ayA
oUlb44Z7FUEYWCb5wdVpflfDYkG2EM0WyMK1oBQ0rSBp4qYyeqjYCoZNDSE7qVHx2BCdu+1Hka48
6KV3eP73LzPpDApN+sxBs003L5npN+Ho9g+XH/PCqurNDm9e2VgVON/2gcDQbuo8ChL0o/tdC62+
2zz/7CLW/78B7UCPk579WeeaofLtN0fiAVbMvTOqGqk+JFsLX1m6ndmklRCYZ7aV00PXWc3bBIrn
IYHDL+ZBl37UE5G7suZsZYVbmL9zMAS0ea1j+NQ5+Io2W0BZALmEew3qSHuKcbBf2zDOC9o3Y3UO
iIBEnvmtgWbr0FkO9FBMZCxyPdne4tyrq5D0VXobQJkc0gL2idAAfnRre271COlJubn8Dpdudjbb
oSMnGj4F+1Bq974LPKgSxm3SAvtR/SitGJ9psymfCBAXOjy8A3gtDcrKkG7XIyIkBx3gQ4fdX74R
svQ4Z9OJ5d4ImQXxDpaGdgLt8sz7sJUJJOiYwj1ZG54L3edAtt3Ug8Zq5+1jY1E7C6mFNMuVdXlh
8ZxjGQaA+X00651DrU35WKSlsYWQrIqRvGm9//BGZ9Mu84EOdpoBk2FEfhrYqIVtb+Ab37HmruMf
Mr2HIzlmff3Rtmvc6qVhMtuUa3wvddAWUpBU9UM2yjfi59tMVgUCBtcA+0vPbjbJx1K5rVQ+PShp
ngLOCjiixxyulfTf5Se3cIE5icFSqKsYo1RXFjkG6ZVyT5KuHFoW1vI5Z4HqMoHNqVVXgEjVDRws
tR3/7I+eTVBJAplDOaqunP4BavDRvOmM/eWfXnipc8YCBLVFWRhCXZ0VJ4zeelBjwUCB2ES5Mh2W
rnB+E1+2OPh2cEiB+vzKzh+m6VPkOXQGH7mZbC7fgXUe89+soXN2Q0I6pNMatbriRRPBoXfX2uKj
Nsc92Ms4OEKSyfJr54zWQC4FDYYQusNQcz/uIXQeGj+E+Hk3uENEiBWhP3oPjdjGqmg8wdS38jee
x+93f+NsL6YgAfvI1hiurCLTb6qFOXgqan52krsb2GNhc9BOAbhyWW+bdjR/TzUsMQnzHCxTfFQ3
A2+mpyRA5RrBzi587n3NXyy3lnoTUHiZQg0U184RfvB0+U9eqhDO08KAvLZLOzvPFEsGvxJU8jbg
G5hPPf4ciJMK04XA0jeCd9mh0BDKbhgAutZkZaIuDZvZapPlSV1QH8MGEDX2wf2a7g11NlbwJrtx
kGWzMnwWjhVzfVnRQyeX9pgAzTj8Sbh+4GUJIkA6/hrM5EAoDn2XH+jCyjPXlqEMOQ55B/3zQLo8
7EQlN1bHi71HEQZz+RLfE4F8fy4iMwHLSbEE6au0dsZpI23feTSGHCIJ05+egyBTNzUUwqcxZ+St
dm3rHyHOeNUPrPRDXlfmAz7Ecdb1iQuN2+U/auEBz9Vl8DynaZ4EwFPmLAslBlRFEyuskD7kav7a
ZN7KYcr5bo6BgXpeH74sNCgDFyJpK6g2krNimz75zlrW7dJPzwbj5DGEB7mWPk5wEufQoAD3vrJr
fPt48FfPdjww7HKvqiZ9LMrXsr2C7QLayTDIPwEE+ckbCOi88ZjmLpykvduc2uAxzXNI7w2MPyCS
zSvF6co8+n69wFXOJbevj9/rIYyGLexoIxGcw/MEd0vRh6Cjbzv09sJE2ceGqCaGQfRKUXelw/Tt
OoHLzvdG2noJ3LjJUcI8EvsWPF11G+iN37UGEhdoubs8jL+tHOI65+t/uT2VgIZQ9NDdKmqpRx8d
gGs81fHW7mwnbu0UYLqsAv/DtL3fl6/4bW0cVzwvJF+uKCXHBX1qH4WrrSkKKtcHtyCr4qJz6l3Q
CHsDo5Rz7CS1P5oSiVyXr7v4Js+z4MuFBSzK1Rg0FjgTyZMMnC50hnxTYZEMh2S8KYvkBb5+iKTw
BWK04uXyZb+fCHTOGWZtjm7hKMyTW6kJbApwWgIYZcN+ZGVYO7zY4ANiLUP3+wkNb9z/v0XT7WFM
xNOF5FVelYULn661sgyRpRuZLRa9rhyeWbiRnAOEs+H9pn9ON0DyxyUYZp9AgjQ39Z2+gdL/dlpZ
RZZG52wVmXQCY3Ciu9MAbuq24zyLfZQboyboVJRD3wClgUL/rTLylfn+7XYW0Hnv08qR59A1bn3K
HKYOHlg/sK034Ei0Q7BSFl6Y2vMeaI7IMEitbQI6o/erw3ljn/sIXuG22CrYv1ZWx6UbOb/GL6M9
45NHpgqvC1w2Mj1U4kP0K29l6adnawaivTvD0c508g3AsqYceS6wCPdxYiIM9PKs+U839j8nS7yH
87W//PmuJ3pSVl57giNdZJDeleMfGH2rF8bxcVNrCu+1EYzOFE3+ZyrN9iObyrjKG3Hl2CCXMeab
qHUp/xGQyPbdzZscZYYB4TshGJVe3MPIBQCQidQO3oiVv3rhwcy5sShqdFlhcnKE/RuhYAKXRHoq
DgVulq20aBcGz7wUD0uqC12iO51a0NhUNcWty0K3/Y2EvM3lR790E7Mnj/5sAtsy6L6c9eo85/54
UyK2nQO728+uMFulOijmKbrKmABDgVqaUx6aprjJ9FqU1tIdzFYq4Uj48c9pIw0V7GAERba1WqOP
bPjQV74vFxbaeaMcPmYDCxNsC0U9vQI28gKT6c8G0byJS9Hh8IOMglLreSIURJ8C279Phiz/2eOf
N28VMczWRof4FMDOI0EVGdHE0dBr/ujtzoHXZpBMmsFScgJP6CiAGKoaJA61XvrD5zPbE+xhomgG
B9NJuw9D+5vXf/Ua2Xpp4JyPLF8WncLSWQoppAnBIgzxnpN0u4HyMQ5Si6w0NhdOP//TEyQyAKAQ
2BUH0I64RqwP8iaHKTgiZwvt5Jo/F9gQTJOMiMMqgrXN+zz0v1lO6eyh1V0CcIOkAXCW5l7r8TCZ
9MEtvYin3SYIRDTWTph05jUBLwAxzv3KYFi43XnDCFoPz2kRdwCHBhSaSVre5EF1nbJ+OzlyD9HI
fSuwgbtoX1wefQTG4YV7nZ3zYKgqqHZLvMWa2ODTtvLeHOGDRSJpRn/V1NfQ4dmyhHOANHqbGX3C
IwoZWh7aSIHjYPuhksLABMGRpqrwP3p100d5W+2ZUxQbz+8ep1ZDRmwVxqlidQ/zsizQcAUvQVJf
hoPdWXGO7IpNX2R3Q5C4gGPUZpjT4m/PO2/TBEF51cADC3xNhaBZKZ4Q1vYgW+NXD2spqtTNnev3
n0HnWvCRdxMylMwpwgcteD5oU8et6b5ZCcW53HTRFK+SuLJGmN7OwggNxop0JoR06fI6a7MnlpEX
sxgNBHvaKgT+8ADOkxnZrveZwusbQq1x7VgOOUzn8liZ+fjWMAIN9kh9GvLx3gt4vskNdbIqUIwc
ReudR/gDc5A5peSEfgXoJ22iPvDB54SlGh/wrX4u6MD1P4xabTOATg9O0Y7Xfq8EcrPGJPYmbceD
06YHcwDjt5sciCi6u7qnn33D4RZy0o+eBf+GqU9Duy/fO1J0u5xCAc3J1O1JiZjXbqjVlnPJUUot
yshq+hFSpKmMjIkfiQPlsa+8UIIhAyuffaqaFGQQmPwnMJ+AIAL0zQYADc5CY8BTqD+g+38DpVlH
EqiFTc7xX9XgX9uFZ8cUINiSBM41eAww86trVOfOqc2Z3qICYMS1KvNNlpoJ7lkQMB65EbcS+cJ2
SduYiySLAl0/Fgnb9o72wCyjBJonvAgkA48hIuV0bBdAFNWTX4IApIstUdY5f4e/Cbf5JNPwWtoS
D3M6yobdJIH1Cv8ZhhxY6/jMeNBnnQk31b+0K73QB7k1bJj3CIPUn0ChGsKRGM98/3105D0CPm8t
jUx7lvA0qnsTcWmC0RA6/i3ieYFhtPMYFt0HO3X/1WA2jKV5ADnvAVHKCrCO6RoInsdgUG+qFzVw
0+m4AWkVJ/O8fIE/6JyL2sRj2h+I5f3pcnbvwE7pisKA9xV6kbbp4BIojDePIxUhUKl5wDESstuK
sNhuRmtLeQYZU/DMU9HFkDLLKLPFbY87R3K5PYUuWmNh5qa3lhFcmQLWMtbQjTnBVc69MiSyg2Ik
I8993p3QippCrfC8qW88lmI0jxA09KFTAehhWFOwsaVqIlOe+YjM2CLjkB0KDv8+B/TtiTbCCJHW
54alZTb7tNYWlsgqiOCqrjdVixDjNEXGml9BcpixBPE5Tso2jmfAtBrIP045fQwdPpCsmsMPK92T
kwe/xlruTVA3wmRE3J/vuJ8a2IkNqLNHkKdfMzreVyw5pgKyobwsby38KRuXiiDys/EAu9Oe1dND
athXjj/8Ip0kYeknANp6XWQpoEctcQ3XxUGNvgXAZt9vwVg0t1J3ftjLloYGMrS3eJ4wfes7e0Dl
JPE9c1dn4iXJBySi697a837YGyYedSmg6QKEb6vN1oQDyrx1lQ3jak/PVu8e2mwO5g+SeEOfZhmQ
/yyLXE7tkHb6ttNgDI8ai4Knx52ywPIGLu/aJ0REniIIFWxNta9K7wVDUeymhiLutgpiEcD7k0Ay
Goo8baORGWk4+I511L5zZWWcRwD5AG+FXttbMXYA5OjkqXLwas0UqecOzMGKS3fjO+Ca1VCQQ3B3
UijvxqUrhievIIcAbn3piUffaIBwyvsDdcDXSfv0NdEWSF6T/zwS/yFAJiQy4gCQVel0yy1SRJ7r
Xpe2905K65Hw6lMbGWqAxQFWZwcFQaw+8GH/aUpQ7LDWYcgNfn9wWfJmUrMFWUi1e6tRFGuGDQxu
k/n74MySEm2O/MFBuSHCqW+srIGiOKv/IMqyCwGrfCwmjFL0a2koegZKqO1ABsceGe/rLbKQ0xDG
pRe77J4pd/AR4tNfYHK8AfvVhazrbqmA3qTv9L8SHZKIBflfnVl0W45OHtbeiPQ4lQDZM2T+piHg
CjQdUuXwfZpLo9oIjQTJCnwEKHoq1PoNwJFxGgMIUFxBnRwcXeE6+z7xob6l+pDk2RUj9csU1Ldm
avZh4Y1/C6H/Go76M2nx6Jqyi4lkR+mzPzoHS5JkCD4cEn9jTemIkED7zhj4b1WU742X/m6NM+XJ
HHaVaDfwcX6qSd4gaPRVlv0TiIUVArf0CRHcSHUHviAiNTEwHhE/akBt0wcmi5WiL5rBMIiU6KOb
I3gyM3QVY/sNYqeq3zIfa4UrzuxSad3AQqQ2KGrnOw7kYKwYoEXn7K2RNCoqVIuKjo+uoQHcICDY
760iDoZq9ZpOSP4c6+7ZroEzbQCR2Ku2u0WI93NgQhKRoAdj02E3Vv7RPkOboRc5AIvFtjiSvHk0
2aa+9zzAqVFolB5ldQMv3C/bwqIq69KNWsQJxlZhAiAs0yGUqkNGaQsKJ3reSFgfkOGjDRJ5QFNG
WTLd2rp9sIDL3WL0AEGaT4A2+fzTKKBq0KBCR22KuHiwuclB01QBeGuDZ4dMyDDHWgLZYqE3Xecb
p2zAzpnXcKelbo1ziF/dtRohkwVBDDZIgSfCTGyfZXbI8TPdUN7TxA22os2sTRbIcm+rUYW68j6w
Rb/apLyjueHHg8ZenCH1y6r0q0im56xHNhAAHUlMlXU/ocsOKlVxR4bmYwTreFeTuroGeXCMetrT
k5uhUZw3yHGn+eDflbyTe4XzBKJibfOu6BjiQfy6OVpDEgDS211jNTPh5QQUNR0e4PV5dpDVcTRc
3YBcXzlHHxM1Tu2ujFEfd4CbKUfg77yXxPeHIeScmCcz69K7DjjmA+Qi410+MCukTYfECN6P9zxI
xENp5m5YoLh5mIBo+gBwY18JLa4yBu0Kjn9qK6Ar+VtRJ2BgRzIH1Ja8j+pJ1h8WMD9Qmqru2hBi
RGZ6j2JIWpDbZjAQSKrS4NUjxosyhunOS5SLWEAPylOzr8eDnY3YS73mpQcU1qT9uK10EWyZtqyb
GqGb21zjyVmggFwhbb7bJAC9b2vRW1GmXYTNklLhUOmZ8RRgWfC1vkeyMItyS7zoGtgoHHrGg8Xq
IB6NnOwzCXxxBf7bhqF4HCKlKY9qnJJ1I51rUrlkPyj/LyQh7qbrp99dPrihDACCl61II1uSfgu9
6rNnNgwDqUm2XuLlG6c1/fMfheBhY/AOGYAiwJuaVQSGM3YFX8I90BKkmOadPNZZG2xBa5JADqZu
nNRpEQHOk8Qjdd0dG0bsgcrDXG4Q1CgMA8ivjCBIz6jJe4Pa3pVnKTNyDPDnQL7mV5U3kGcXiPW9
A4BBxF3i3qAVnocpNbO4tXz+u+QBlAlF1zevpHURLuhA0ts2KvhXSRxxOscb8SVA/nG7asO2AKou
SHrccwnMvEQQVOTlJYOCzkm2wMNOEYAoOkoo/5sNrRWllQO0su/9ARYSgHhgHjdwQJNPuzLtW4cW
HwUCZsB5G218V2HYgdvRdQKLovI2bQ6oODJ1GxxhNXRfhBV7lidFHNT6HRKOKhq6UR8Ep2f+urJi
PXIjciCqAi+TtdcBA7LQt5xyr8feCQM2DWEBU3uokhFJO47RblTZkQhEbazRptttrNpj20mINzfI
75uyBn8KoyuCqxXfWjiWAxiEMZE5w2/aG22cTvquw5dPWEp557SYAVigIBYDOioR8lGie4nttSzB
WoUUKmftY2Hi0yatDbHx6yEHAQzhiiLoHryc1tepHrEZWe6Hc47sNiTVZ6hFtpEcB5OhGRApnBhv
Ztl9jAH+Yk85T4QpkPkYvI4ZZMvApKEkz1Nfxy5gj3Gukr915ts4fFP8/zkZtwLq+S3ALzXgDrh2
VohfcB3VkRDpv1L17ha3ggqjyw8ggxkbKZEZULQGAKZckHtWjAVgeTjKlhboY1T5EnAfM0cWAdOg
9oK5EOJPEkAwaXYfJEMaNoDuYLjC+zZOLI8mw29vO2/IYx/L6LVOGjNyAyBna3zYg1vSusC82aCI
W053h+U6AeRzuAbzD4ITDxwVlrYvQrBEhSh9Fpu2Nk1QyyxzW9agjEIkuHFrw97mSv+rkIyDD8tM
bjpIe0NoMF9xful2XgAANSBbwQ3w6FXouw7A+7L8bKqa78FfssPUg/YAgLFH3Q4Q/TkmooyzwHk3
qKNvFTCom2zCFubiBl97xR9bB544kIObmBIIbqoSfhKQDbPI5MPBGJEBXgE6xMDoirmdidBkE8cL
dYbYGaTapUFVIUcabFeihHWXpdiWBNxeroU1meKj1dJw7Pc2+GY0ly9tkNwPU/Jos1FHQ8WeKHV/
eyW+/YAjHvA1YNYP1WThogPEOW5bFGHeqD8Br+tIN2aAlQoEaJ8HMN8aLfbrwM7umG2Yx6bwwIAs
GL53e+Nf26PgnE3jTlJ8qg+ZeS0kKuNd1f3TZn+dm/xPZScgbJM6jZntiU/0/4CjxxMPOwhXbhpQ
A6MaEMKN7GSNtHAMQsM0JaIuUrUB99uJjA7x4AomQlD/gcCiSUa2qm/EbUXbJExH670HwSsGF6ze
IAHXiSozPQ8i9mIKMM6QfI0MNaRCur/7lOf7HFDtLchYFpIZ8BlrTNrYIaRzuLbt/ozpngA6LMiL
5dn+awfY3aODfOa950l/g6y/ESdBCVh9ikMp95zsutS6xTEfGxjBjrVtgGB/rkCTo1HQgXJQkQ7p
ok2pMcpocl2jtPKOUjws9lIFfoQ49OQKHMP072T26omUjo5QhsNm7qYZtC261iC9GtbWwmN8JIgc
iAutBJKPsvwtFSy/KswOxDwj90+i68admUzuA0sQJcpdE5jBumj+dVWfQ+CtHREBzFEeqapyCDx9
JyZC4rVUJt/7Imh2rdX7G3j9ul1Wopah0rI59kWuTqCmo3421tTeZ70OIgKux5FlogpCJYqmDZX0
0wap3clEojEYnPvLJa6FFsBcID3y0T4HPZgn3xVHWVQHCtIjwjXaw2C7n5evsVDfniula4kAhRFj
/jg6OAm3ij1wELp/9tvn+/pSZW3GsztqBMK/HuyXtgMzJ7MqEl/+8YUS7lwl3YLLjQ+0NjhaGg3s
gPgCRoGMY3P1xMrfv3SJWX2xVX5qeaQyj0B34JCvNWpHyn5DRf2HFzgXNr88ICDe6wL8MHoce1pt
C1ewPfEq9owSUb3iq154v3R2CYeU3KnxyXhyOuM9J9aHdP2Vn17oE3uz7k6JPcNGrJ15xGr+zHh9
OwE0UUzNO7G966mZ/l5+0Qut4bknTAEJKnFmo8cArbYhgxPtPTH3Kc5hFr5ERnONnbU022aV87Tw
kBlQK3K0rBos9Q9R6mNNULwa2cqQXbjCXJTtpSb+aoGqntnImLXOtjT++qTcFyxbGVBLVzg/wy8D
qkS+wFSXLTml/NXq3zXNdi7wyqqzdz96Ge6s2dzmSTeVZWofqZuzTTI1WdxMxT8vMZ8gwjwaCosI
yh9rUuSFITaXXY8lLzJXoomSDkl1al1/1ztlDGoovv+1CfBf56w8uaUruf//yQVwuPoQeRFgLoEh
hxwAKHvLw8kGBfBN3ffspvXGtYVx6TXNFhYumwpwBhcFOaRzhb2C501a7ZNfIOCM6mGle790S7Op
D5umFQDcmRxR2KkgE0Xw105nKGkoEZtiTRm/dJXZKpBoJQ3ElDQnp/jXZm+Dd+fLJ5zThjX41/kN
fNPRcmdN3qTBCsylUSJjFFkZHnoWqLrzsHflSqd96QKziW+OQQfFqkuOGs4btCOSF0kdYOxgX7g8
aRYe0f9Rd17NkRtNuv4rG7qHFt5s7LcXDaDRjn4MZ24Q5Bh47/HrzwOOdpeEptnn6O4oFArRNUxV
ZWVlvmaN2dbyooosmT5VjCIO9f8ClZqcelp1nJP4OHbthYB85kHWAO5cmLthTGfpAHeSzs7Q3M9S
vKehnNvvP8iZzWTtlSeT7GX6API8lYRi35nx0uGj1PP+p597TctqeRW8gp7qO8d08TCqwUbS0LaI
HxvotWH3FfvPCzH43Dtavv/qImVuYZCX407d+v0N8ryPnBGCjT7rF3K2c5+/WtoW7jmahpj3kcPm
YWkwGUu9DyXl99/RuY9frelGSmSpmyXarAM+Bb1KGyhwOmW+MMBnurhrzDQ+X35ayrN50HBQ2ILF
Gg7R3HR2RY3KzvvpxsAFJ+KMtynGPN2//0znxn21wEnSe98fsYWy+ocCEGmgOxqRd0qwXUNE//2L
nHtxq0UuTx1mLyWAuZmyUEzxvCx/LD7d73/674mzlrEGR9dB3xkp8mIHzLX2RaZ7eSfYma5/ybX2
JFamrceWG4fJRsjjp2GYPS1rt8P4/f3LL5PrNyFyDZu2ukAfy0mVDrFWHeUu+EA/5hL49sxepSyj
9mrBjPXcp1TkzUOY1B9HNfMok+7xPKPzfGFOnxn/Nafd0symxNYAvCFOMxzTwEnIdGYETdwXNY0J
yiXVhXE69zCr1R9RA2inFtcjUa23ooQRidnYpvHTx1vl/aE4d4VliF69rg6hbbS71PhoGsk2Rqax
ZsfNwBGXwcP7Vzgzk5VVCEC4OSpFyRIPid+1lAxgKWZEg80sS5eo5ucuIa8fgrR+xLUGnXgtdWU5
uismDd/a6RJE99wFVks+E4ugyaxSOkAePJTp+Ghi4CG3l/xqz338arGrs9LlZbf41mvqKUXOeEN7
59M8aj/fH4IzM3atklmgmS/SG66PfkpH2Ggttyy1h7y2HsLRD2l6xP8wbK31CQOQJxPa9+2Rlspx
zI3DjI64H2dP7z/IGTlOY61PyGmNMnleIClFncoOZRKrBCcDJFx6JK9FzxCKT8PUfjc6zEw5Qcbo
pytmcBOpPqVOqkPW9FAX5f37t3NG4tqQl1X1avWItYiIO2i1Q9Kb3W7Uwow2HjtRAU33oR+U6KpB
3NxDry3dJZ2VQnfSJQ4HSvWVkpByL9dGSxOhFQ/66Eu7FPrLDZL1BsYVY3zTjiJ4iy4dr7WkgU7V
UR0UKNrcwKss93WiGxgWoNxtjllwb2W1uPONqbgZOKKf1LFmiSUacanR/SsMX1XXqsbk1I89trMY
yWIUaVof8arK7A54josJ2OBFQa1R7ZwAaEd5azcD3jZ1VNBvDvpIpfQOwNowzeYAHkJ9QOBrcJpo
6naCbhoOfRHNQXgw2qrt0B1jIeO8q8NVxGew3VuB2tlWiIWDP1T5xzwa6s9Y+xk7aDAhZE293GrS
PDoyAPilK2Q6AGy6LfpSlyBYZ5bZWm5UxiSXYmMpHinSH6XAOlhZhyDEJc2wcx+/CqXZRAN1NAA2
V+JXvO5i8StGEe9PNHmJBL/ZMdeio1BtJCFVue3uoHrlKcHCrdloJ2OX2YGb7+SbZO/f0BGrr4vt
eJXddBd42ecixyqyWpz7gjqW6Z4mlO4dOqKp04nl7IZmPtL0lBcWrDnUF3ajM4nBWqzTTHSaZxYO
a0NTPXEOeBIE6vnvv8Nzj7IKssjv61aiGTKym3F5n6ILyhaktnbXB8NVVQe0qIO2+2eb3lp9U2nx
bAWuBsh9TOavNIZxus3qJLcnswo+v/9A0ouS/t9mhUm35G34QXc7kNheu6OPI/FRKAP/pFBMfmjH
QHuch2A+5gSifasF2adIFdVPOZ24ZzM1It/JRrWEXxJnabuxtKADkmMGzhDo/qnC1NmtQmBfalYl
noFczLGzEtEZmjDwRGPGRHgUffPUt/UE4yhoyls9ouIet1X1LZYmIEuC2A/70TcjVzTA9QyiMJ7i
dhIg69bKNsCe8lYaEcydusy4nTtN/JoD4aC5C5AuoZxF612Dsv4lLKz6ti0jAlJVDJ+I+IawmerC
/Iy/lQkKZhS9eR5wqUJ7vN4FQxBjMmVamas28niNsUG5C6nLP4W+2D00cWgdc7EKb6cY84Mho30w
qhQ2UsyCb1AFM4HERz2fNVH9l2vfBnaLbZKY0w4qu8RAojZOvKwCphFO9VMelM0dxmuSaxRm+YTT
UOX6Mf6vzSxFqOW3vpcXiXWLy6NwHFEr3BVao+67Xilt3ndjp6KUbMd2Vj+DhwyeLCs39widGQ7A
JHWDO42/bfoIx9XBr+mjivgRKmHhSKY+bINIim0d12ksOWDiFjXmpnKsMp6DbMXuIM+T60OBdGSj
xIjML9MHeheZPWliaAe6kXFhId53MZ0GvwCS0Gdy9BHvzsKlgSTfWpEB2s0fTQf6gOSmQlm6itg/
xngjeEqhFM6II/M2D/XmVhyz+BCPYXwzSJnlmkGaOb6fVI4Zd18Hc2jZzHwAlnC0v5t1kT62iV99
L8Whcst06hSgc/iUvL8ufhuHWRWrhHMa6t4Pkqo/Nu2pQ00kR4+r+ocqMNa6iqyEsgk1pu2PU/tt
lO7M8dM/u+tViknLW5mkKU+PwHODXQh6waFJKz6j1ytdOvb9NrzyZlYhsMDjSpJbsjNZ/dJpWIbN
/oV3/pLg/SYUrWvFoFWrZkL57Ni4iHHu+z200INy1IerlMj30XRwCNj0brPvr6eH8WP/UX3GZKr8
EdwIe9/9dOEl/rYeYHISexsQh8XqWhbSFuXmkxz/EAvZEcqHoAcbgEukJD5O3T8iK3CpZZt5lfpJ
QZDkKe4lx5GmZQqDH7wNfOxL4spnqMVYQ779/DitLSPVDF6o0lX4Kpri4xh02TU6V7qDlzCm2lOs
wITESyUNq8kpfF9w8m4GmDsO88dRinGnb4rkQtXxt9snz7ustlfP26UaYFhJaY+YGG3q4g6xHtS8
5k2UfiDfvzCNzl1ktaENstZIGm3OY4OvYSo8Z7iAgOHeDNEzS+5CIvB7viWPsgoQbRnIvikLzbHH
THePl3LjTSbumjE4B0+aMRaXpsU9S1LFa5DnoD2jTnHeX+bnnnCVUMV9X7d+BnairvNrKQOiPCyW
nHMNPkGXgkOmFxeudGaxr+vQZmBOiLAQBnv0Af186az/+GfPsA4jYT0pvkAYUYpkvDKkNLGtOQJc
ZyS1nTBB3Xhu0gtHvjPRfF2MxiIuolaFcGoND+IuKHrsI2dZPnZRaf6TQq5prevQWZy3U+WjhDzl
OK1VMzgBq6mFm0rLs60egAaQw0z/Z8OyrkkPiqLUVWn1R+AX0ckfdYFz49BcmNvn3tYqaiQp3MS8
R7xfqtEWnkCFVDoWUBoIoPfH/twFlu+/CgOTOQWopY7WwZTvWuVjazwKysP7H31maax1RUIF+aN0
zpGutQYniH+2/c+hvFNkYYP3xoUAc2ZRqKulX8H60XQRfWRjShu7q+tsH8hReOEJzr2c1eKuBQU/
XITlj5WeL8B5nGW6DVnVhZs/s7utDbWAjkK1aLj5OumaTdn291Yc7XVd3imJWODy1hiboMYeOy8u
HciWjfM327q6WupCVVeGMIb9UWcHx9fCBUswu9FNUrnvD/qZAVkXovHQGko0dpHxzsRNC8VLir+/
/8lnbn1dZGYtZ2SCxL9QFI9wf7woqnZotLXehBqCE4v6oRrGCzy2MyO/rjoP4SyQTDN3c7lwqumO
QgClmgtPci4XWFecaxFXzLbQumPgB6OdCVAfzMhqT7nSNHvybxwtqxjb1QirxJps/0ZUOmULqryC
15/2rmgW2ofKUi/VW39vnoU6+ioKGJiwcrK0mqPWZfkmNOYDAsw7lRQI5Gz8fYysbWFZtpBl2zBV
vd6wZmg8QnNhIZx728tkehWEZFmGFKAseaz5oAuoMD+ji/n+rDn30asAgV+5llopE94qv1TDvgBf
aV4QEVti8G/W0ou876u71tV8mnzKlnRQ8TgBU6ZG3yoNLPzYO+/f/PL8v7nCus7biYamRGZpHbL6
tgQhHgAQe/+Tz7yWdV1XZuJhjQp6SZ9BTKhYSMNlfJ4b/cIWfGaxruu6DYjTMZeWUxU1P3sArQ3F
JvKw073Fb1LC5XN4Kg3h5/tP83vJCNCwq20yToJmkluyMF8HjCWOc3dNx6B0eznJDzLlhBMQXsxo
DRh74oSd7wDAcBuL+WhzMu42iqIPnxNzFo8jG7rXaq18MwbZdOFtnJkp60Jl1fWY7VgxSL5e6065
HLoCGhduKUNxU2blwlXOvHNx2WZezcfabDNZ6AQ8Dpwkp/zrGFcxulK5U1zSGT4zH8Xlyq+uAHem
KgKBQyHu3dcRUumheAmScubm5VUIUPCFbUWRRMcI75G7h3qZOB3HESW4Mc0avYVLm+6ZZ1hXXhtZ
FOd65C2p6aEeHPDn78/BMzJq1sv3X70ctZ3wbmr54M5u3HKf3AdHIKUOhrRbPDI3ujNsiz306w/q
yTzWHowv58KVl1j2uzCxKjVkyGD540iDJjwpN6bX7rVtueWgjpjIdXSFkcyWrOh2OIH3ceVjePBd
60NxoaAMm/LM1VcpRcJJi/gapscgrEQ88CALYOncyps46bseow3J/BDq0HfksaJk1DcWxBWoRcJ1
rCNNb+GlqtsAUfC+CpPqlBWRoeDlKQCPTlrUfh2/FKZDz9cHYD4QI8zB6h05E/zvmgRFpqtbGbpi
Rlsi0k3cNVvNG1N4JRFdOCczrNLO4kp0Z0myOOzS68grS8RD2zfhCQj5LTV+46eSh9Ox7kvlcTLp
IKhKqt4GqhEeNQWCXxz0yiadrPBOlNXKbYJaHRYSpLmr1VH4iPBAt690KdxCl9Iciuopjpd5+HMG
nRRsImHKvDDWQEtMSYQVagHXYRbbBNo17KpMqsO9GY9waTFYHW4TTRGefKE2TjI0L+hPWeCwRbaf
5ibP3MHU4+9Rrgp0qfP+Yzdq/TWFumATN+rijIZ6DDTg5MFskLxI8r5FlyVoaWhht+2Ueh07xpAW
O8lULfDJZXsS1Nkv3QCneY8ien9fFYLvylWh33S8tiuRDQLxm1C+V3FHOCrdJNISH6P0cfJTa0OV
KIFLJAle3KSwtjIxgFHbykdxxP4UqQ1rHwkQxKpMA/SQt53qYjHZKJs5q/3PYRdgGlBB0dlBToUS
ReEYWbzSnEbXz4rhSpCV5EMJ8hvHvTRNsf6pPvsxNeCybK1nEYd0cFmpCqqpn3vYHoMwbN9fVWdk
kLH6exvsKu5Nq60sPiqS0gybiQJ74jC5uJVID/KHRtSonAxtqGhuL87aU6ZYh7bGRHZuo88Z1iyI
hwfPuFBKzcbKpw8wx4ddl8Jll8x2vHB+OxPO1o0JYwiYlY3PAQjsmNw8Vu3D+89/JkN4eS2vwpkW
jBCrhkLBcI+JiQfNcxPRnY0a4wLs5twFVu+3UNAnGppaOagWVdIYMm27wVZlgsirKpdUx85dZJUY
GGU25+FMfzmu76LoATLURiju339DZ863L2ahr95QyHsx6BDHIF5OIxAoGIXw04UdqAsvni4JFL3U
d34T3V8OEa8vIxhjhKwGx2gMUD5AGIlOpZ9J+5K4uDOtCmk4RaJu2ZmSfIi6XAZ111gg16TRmdQa
y3oEIO048dubvo5rBAJgXwWBn3miUAL+nUXBnqpU30qVMNtlNhUfwkgVEEkYon0bBsa2jMzG62ur
hS+owUnUSRc7KzK3yN/AiUKOfJMPuHvLuKd7SZ/mV5EatXcNx7Vj6eP26lcq9HU4bteKUWmHWOpN
hwg9XBtaI2wnuUJFACdOFyMaqMqiKdKDUUaX9Cxx0G69hI05NxlWZ4EYJhL+W6l1CE3juyjUi1TA
x8nSnt+fD+eW4qpa0OXYHgojxU48r7Pwkzx9e/9zz932antPIcT1IWCHozFYjhm0Hqofrl+FF9bh
mf37par6an4ZE4pC2cj80nXo9r1vS7XiIN+6rcTuUixdbvXvc9hcny8DWne1OrXhsSy7XQZ9NW0A
2FGDa/FWVWLjOs4sL532afAzkNsL+fA5NWtlGahXTza1dRLW4xTSIdQh9ep7kcosPRL08rGJpmlm
lo1nhkAejBuqO7fvD9eZw4i5BkiJXZXURYIxxmiA9rSlLJR8gsIkiU4RChWm4lpFqxLKLsIXc03h
HyrTl8CShu9wiprJHuDC9rtIFIZD0UrCF2UK+taten24NqNx/DWt/v3b+B/Bj+L21+tv/us/+fpb
UU4UDVB5efvlf30oMv79z+Vv/ud3Vr/i/Siun7IfzfqX3vwNn/vXdZ2n9unNF27O+Wu6637U0/2P
pkvbl8/nDpff/L/94b/9ePmUD1P5419/fCuILMunBVGR//HXj/bf//WHvITif3/9+X/9cHmAf/3x
EOXBU9nVf/uTH09N+68/JFH9E+olqBedbiAuaCyU4cevnyh/apakiTqdKAhjJtOb0lsb8kd/qobJ
L1sYmUuqaYrMtabofv1Igogi8SP+q8uyIv3x37f2ZnD+d7D+Le+y2wI8TvOvP9QXEMD/riFuC3Tn
cnELexRdU19qOK9mdZZEWhXVQu7hz3ntK5q9UPKtJpy8shfcwkhSuG9WtdWh5SHTrKLVbJYPZjEf
Gzhn7CWbWdF2laDZY5PbhbI4yqWnJtAwb0BvoU3VrelDfA9qfacX6c9cQLlnrDQblR1HGH1lg6jM
NjZARvd6eioMdTfDUQCrK8Kbze24Mky4i5pniZqNno7daFwqyrSNJaA0MW+B5kOZS1z0tfZZ/ZBA
mkzK7Ks5wv9H2dbGh7dCK0HbWTiMNPWzYerXk2BGdonCXRb0tK+/xbopbBIts5HNsqeoxAMjCbaa
pbMn3dfUspVFIjfXdnEKsM/onOVWl5upKn2b+oI7a+1VDz+5MdE40DKXmGVrgaPN4LfY2aYst6OR
Sleu3mlaiXpM8ZBbcEJxJUHjBIHjAT0CPkvokFxq0q99qe8q8ck0MjdHDCSxpLvA76/06bmtUPkU
UjfHoSOProHDwGD/OEU4c91zXHTMDLppe48+hTbp9igbe1HPbESqd6N6r2g+1sC7SpqPcuh/EBMl
96qaPEzo1XQ/heZGG6lhWGaOipe6W0bX7G6hBHuFr+4QVHdiTg9z3ZlOMUXqJpfbx6ieNhAh0Qbo
0UoZyi9N91yIzwlvSpDSkwhqI1TuRSuzdXS7uMvlzkXcqBaVDgH/KVVQd1pc3PZtfjtN98u3lqFZ
/nDqVS8QVRqVqbvcjIDujdno+7YKvuuxBuG4eVx+vxeCq0oVHhMhs1GsvwpplwlxxVGNMUXwzjXZ
JFph4UNI+YaThstN6rK6m4bewaDAjsT7tLvPi3uRubcMxDT67jIhgHZuNUOw8w/g+DxFlD2d2m1M
OF7Wiax2Dhi1rdHpW5XpAC7JM1TUnvDiYcZ0i0rHyBzOQOcNGyLBtoI/P8YyYlx8be31mlMnGLpc
8wRQdFKfunojw9JmDTLf8bSDAMs1ambYAhECvooZk1ECTurvSZVsxFJ3xZjdtpJ+ncf9VdXlX9U5
OzW+vgMp+EGKwuNUtY5qHK24e5kTSRVsi4E5YYyfKjNxl/kBNemKhoTEjO/azO3ayK1r3wPzA/eK
kQ/5EwNo7lQIB1FIvQzef67pW73NTtjnKWiPjVcErm2k9pvWH93U5Flz47pNNE+rGRWe0vJ9hMXM
7TJqy4hGre9WsuINQo6kRQ5mTXAnGYEqVkzZdc4yDhZ6XkYqOv3o9gSNxYuAtvq2kLKTFQruWIbb
CZUsRWJtB5uOxdHJy/zBq8jMH3rQPh16PDX0ZV3PXEkVvmXWcu4oNbtQBZe1XxUsbbRZl7nDlwU1
vaS7V6bOmYvw6GMKFQbXU9LvMyM7oSWyj9VqG0nUJsy5E+1INwoWgz7Ao54sekY4WSUIwGex8dXv
ys4bM+0UNzsi8/fG78MtAfkEV/wUZMWER0oBYs4PsU3J9EPO32CfokOqocEddsA75TRyMDLMmaX1
FpGZeVM24ESLLtxKcnEdDybmwSF6CNZU4GmBbopDziVIeWX7ZYkCjt9uAM3t5Gp47mdlX0rIV7z8
ri9FIG6C6EOUJ7ehmoSeaCHhJg/TVSNb93mGvJGJ9IWjgdq1A1TLC6nWHaKhrU1Tbrc+VA0LK5QB
/axNb6i3tMozGGbyrm9QHZHQEEFNx3CzEo1VNChwSozwvl0e8uU+Ww1mDxDWsEN/JK0Qi8h0FB76
/Kee0zZIBfkqlYZoJ2jhFfJkXxQzQ+8mbKZNo+lon2lsN113MPWy3Fqz7phtm3uyEFlOVIdf0EP0
YqGIttXg/xx6kFzY1QhehJRJjy3yBubPc9qI9EECDlpsRDiUIqRvTURgoZu/SXOru/kcfJ569jTw
3c4A99CNzLxyUaBzzNHCGkB1ylDd0fK00zraQn/9hr7EPlMSe879R/Tg3CIbT2JkOEaW8kqOeAPs
Ue7avMo4/trWX2/jq07LX7u4bGqSqouAQdbVQiHSMEtWh8LzBWM7VYRcIohRZGwmhIpcvksnJGb6
50DtHd/wXcGSLt2C9vag8useFE2lwo1Wg6gt6czr/FjJ9N5Iu6TwEJvzgMMfSn/o7a40tyHs95f9
mP0r9Z+S8vuyj46NsZ1jtQCvhyK+Ej+pmvQpzuQ7oSyUjRCOn4b0rhwCaaNpQ2grDcoDVvFD9gQd
sUNNUm6aWXaWAM2yNeLq1sg2Bq7m2Joa11GnestFYplyU/ahFxFUIFtIN8vWsgTFYBYOPRvBPKXu
EsqXF6XOgis1qieW+QOQ7Q+a+pyVlS1+RpBjHxJtR+a9qur73KjtKdjDvf86EJUQ/V3kfjYqga6U
9e2MGWMuBceyD47x4Lv1qKL6rO/MNLOXr40kOIrmU4RtX0wMjMf7GkM1dOfhGeabCIPPPn0eqEDV
3XOgsP3hB1uQ5OkI1Q3S/bAkXWwHRiZvls9Qdc3z/fQ0mNKmHJC3M5OfQoln35IqSMKBokgw6tdW
M1xXzNp0drWkO3G43I2gJjbYYF7nFptQJrhNkv7k5Dxbyq6dVNyAycFGj0xiL0nidNUC2e40jVav
OjvWZHwYWqaWGf+MAvwTIlm1Ax/bi3n+tCRSVAF4NTJZI7txlLmB5rvLo9RkB13q+sTv5U1p5H8w
FCmlOoaePzdZhutt/qXQZldVn6kRXAumtg2wRHh/0bwttPyar7qki7ousWCZuG/nKxKETZppU+Gh
oi5uckum6heWBPTU5XaA2D2/f71Vf/bXBQ24LFwLxwZDW5W2xQaoSjCbqFAWxnUXNccwwUjKVHeD
kHwVVeVOnZH9SmonYNtYNr88EbyJ7Yws+e79e3kB3K3TfkM0TcVQZUvGx/Dtw1tNoOIDoxfe2KO0
taQbZKJw1G6HFkfQLsAEkS3RJEvQDwKVrhCb3OQkKu0nVc5OsYxqi24ilHfXoGKCM6BVfJ9yct4B
mh3b6zIrw2+1pniIKtI8Sjx/gBljQDs296OkXlOQPpjK51ZSdzV+s1WLHLRsKleBntosOwFpN52k
CmmnDd1cGx1tF58tr3kxHrRrVLRzMNM6lr/MEUR4HmhrLslz4OfoV2gv2fb7r+wFa7B+ZZYmGxzZ
DFKZF7Lcq5NSLslUTsSi8Ja0DkTwMYZcMQTjBhD8pi8/M62H9HlWgu2yEH2vCx7FEMN0GBSiz2qs
n1noBtDjUfdf0rkxVndLXO4CgQSVLE9Wt6Np93HmUXlVR6ebancM5+uhGewyUJ3lwolgXMsKSqGm
6mGc5Fx4yN8tCouDjU7b1FKUNdhpsAIxUTs2EgZhOXGMk+rpeFcV7XLYIbwN+TYt0YfkaNbRPwit
7Chrz2bCISV8pu6W38ZS6wz+vVinyJaQTI0sdSbXyxCW98uQLSeoNEESCQXtyT+gcLkVtStZbfaj
qe2Xn4bYVEyl6r3/dC+d0b8Noa6IlsU2JRkvNZZXQ6iUAmhsbWTWx+kz4DptUvemJrpR3VWbINT3
MHMWO+iNwUGL+Mfc6rQf6PDcqBnngpiQPgkuCjCODMSmV9JTxQRdgvairTkPxrGsLlZql7Dw95vW
NfZW3RDFtaS8klaKXgcNN03cX454o4DoDtZpQ6bulrA15bRo6VDNkuMLKB8ayUmRcle0DAqkBNH0
elCjvaAanDweOxwqx06/MhG3fI4++n7FWmEj5qQVq2xAzT1KPihx6S9neYTOr6AMfCrYNadZ2vQW
0Sh39ZZFrXMApdscIgGUkyKhyWMnkbFtmaSBxPcKbTsVzeOyGi8M49u6369ACitVFQ2VhMdc80BS
hN0TJUsLb3kLy3FgSctlRkGToPURPdrExleFhH4YNLuuaR6mSP0t6QCPKBZfhvjjEq1M2COoqyHF
d3GmLcXfvw2aoZuqouCvJ63NEjQaSvUkcYvliLgsxxF2BZs3vhwLlzNoyVtczkDTmJ7iKP+Vp3Hm
VLTjOH6tGMKXcoBGGGTHFqjicUhCG8rVMX56/3WuKovL61RFSkCGbkiaImriKnGbeXNoZ7IqlPA4
t8o92nVuxogaNQctNnuaQpTRBzvC284U0JzNN+BUrpaCRtJeq0PigM27sDn/ZrPkphhdxZK4N3nN
3R4q2RemWmPWk3Px4Pby5jJDcJFtpN8AgYPzNrN1CZynuSxu9SrAZki/gGdekWf+ejmv7mMZ6Fch
Aw7NiAIJG2Uy1/acNbZqal6AxJtg3jOeAzj5Iv62ZJC5Tg5HurNMRFPQd81d0jeugmAwJFp7mW9d
1Dn1/LVITlkj8fs30XjFXD4YzfM4DE47HUodia3OMRMKMFSTqzZEfc249uvMXZbg8rA9U7onYei0
7tPLRPirhPqmOvg/Zdl/ULq9ir4hBVf8bP9/qN0uUKHztdsPT1H6lH+Pnt4Ub5e/+e/irfYnM1Ax
FANTGktflvGv4q1l/ImanC7rpiKJBOblJ38Vb2XxT6YtlGWqqoZC2Jb/p3jLpzGbRYs4LpMAEh7+
n4q36yCjA01SLFU2qTYohsynvZmbYtmVFopnLXyQ1LKhTAbE8UmEMpoU1xz1rluruh/RK7zR2rQ7
GJKCeE5GDy+Zff0TMtZXQVIeUBWDiwg/CzC1tY20PtwPAlpEotZEO4TMPrZRJJ3wWhJP5lRzXphj
ey6R/Rj7bsC+1qq+Jg9DYvQfII+I/casVfEwyyNohgESUB6OV7FcFodkjA/wY5obzGIXAmr8gLGx
to1QTN9F0nB4NZC/ORK/oNleR2Cd9EU0FOrnEuFDN5ZM59XC1ZIy7PM0hFM1oKzW6d14Bcp9bEXh
qgr7bhPAUzuofYwCKtXvVp5J7AICStIGPpvIgLhi3WZeXSUIFccQg0MDCXRtaE2o3ctzxjEpmTmY
wVXd1KnX9KqAqt1QcjIcYzIgYXjIAzl2ppf/awr/UohcnuD1E3KCkNkCNcnQZBHvuNXwQ2rujL5b
zmcz/zH0vjwpcQiWwafdKkafAWWUX+YU2xnBL9ClnHvqrGHp1j76vwKJ6pVmZrUn4BOMdKAuwy26
5Ov5t1FApVSRTZF6NzMfSsQC0Ho1CollTXJehewcFuj/2UCZoBm75qYIUjz+Uqx2q7a9Qasqu6p4
GNuXpfB+ytqnWsmtba2BpqPoiz7p8qvWFN6aemV97JPBbmoTGdopTd04ocJrpdS9Ei2fbuFFV3vw
pSPnZWkzCrPpmpOFtY6eXpKyU9a5GY+nGhznCAOmLjMcbx8PbUFTm2SR6i3tYMkR4wa4XyYVTl1H
6QMasC0ungGSmpJQ3+f5qFyL+axd4fKAAAmW7a7RxPOezTUC3dx/n2IpO6JHjdSrnJXXcsuMhY+f
3Atpsx0LPTlKGubOyD4WKPtYwRVkVf1IqaRYaIKFheZEkt/i76deSLlWsBUCmS4TB01ZlDRLlDjF
vn3QoFIRpzST3kNv/FAGyDyhw/gQ13H0gF3F7AQTEusDhhHB2O38ano0Gz/63s3GTSdX2edZLCmD
mGVgo7esoN7fC4cwAgp0YdEvx9Y3S0KXNZkuFvZstNv09ZKQrFzR1bLqPCWQBoTAJ5Iu1DVhJybV
9iUGAD1CshiQD3NNiNuvYRvshpolHwv9eBuM5nMQRtHh1xLPp9zyqtLlJEH9sJrSa0ELmjvEmjZV
NswPePCOthwF0fYlDjSjJF9Izl4AhG+fSKFGYcjWch4DNrQ6qMsoA/rtmPde17T5SYvEyatA3Nvd
rGffMJOZbDQO5qC5EbEa28xV33pqno1X5hw+1GjnH1tLqSnDiNldmwbhbrYC3Zuk+VDWZk0yVWsP
RhlVF7r/yjpFN5YdUJeAP6qWJVrrYuCghbXchWLn5TTxrgWFfCcQ+pOvGZaTVZRtBbOrP4b6cJDF
dL4rZP1TPeYwXrT82RekyoktwT+F3YxQ7DSVXwu6IKKeblQsL64KdQiPVa5uQ53RCI1FGyAjqbYG
HZxEnX0DGItyYrCThE76KCG1D8BBujDXViITy5JgA9dZCzRqVcVcbzBTlKEKOHW1hycL20FlV1Gs
fLSyK0ro0j1/1bhTktPXm5p8/1ISbxE7QJ/JvGOXrrDzNoerPJU+jsqlneEttuPXrVmyoiGpKpOm
rF0s88KY1WGRvmWzV/cDunP7ALzPIZQ7xcYiWjnmSEQoglrsginvHF0pH1GEQChwTH07NaPKFTeT
NZZf3l+fL2CFt7NZI5OiD27wj2UZpEb/h6/z2o1bibr0ExFgDrcMndStHCzdELIls4qZLOann6/l
A8yPmcHcCJJ8ji11F2vvvfYK/7McZG5gGKRv49w2m80eg2f1oJbaCTX8cRCLQR1szutG3FnYmMZ6
aFiXh5ZOAIXnPTTarN+UcBzgIQXbpweld8INJV7rlAnBWfurM1F/bk0SxkTV1Mk4Ve6NXpi3q7CW
+zww66PKB3K4NX1haVp6X7Z9t+KalJrbchFuqe/+/7+uz2H4Py8kkiI9h1nVplS7/1cXgiV2Sulu
pn0/aPE4Y+u9nuBfVeDQeXAipCeccAoW7YjSb3QJ1fDW16qAf1l01dEVBfbc4L7EBh5sfb6CasYE
xByoZNCJ5Gj0OTRh1GHkub6ahvtL2Ei5jIzCMnc+xrjEKBeVXu8xyBOsX0zSBwVu37Bin6p50I99
m33b7OrCmcAFIkU8LhMTeIOpzNtNmH3FavBjWzPzCwD0I8v1PDL16y4zQDwmp+5NyPvV6sp4Edpd
xtMSOm2eWGWLB7xdfzlN+5F746Exg7tx2kgB6sTZMxqRENrkgKR0WlgDlp5JPmJpaK5oEVeDvBck
LTttEESICFkiUWcaJchkF8jsXkz8006lvoJBu0vrDXB7Jina/nKtRsTB8qahbDxPUOekN9t3znZv
NFNkpIXaCVWskEe0NgRKtyDrGPeLdsoerVq7m/sBY3BAoXGV6VGa1Q1b0DJ2ljSypgCMqAnaxDXx
pz55WbPFmzs1UZW218Mm932PnarwqNdkKN3U0A5V49LrZGSQ5mIDtMkw1mUTw4sm9WiiV6u1/EWq
CaAfPHAMqnDyHX5dIwhziwiXOp+bSPSfaW/EUgKh19JrdxZxB1WuX2jmQFe0F90Jfg8G0TzNd3dF
2Uj8gqaxdshTx7fcxeesmewttNvgT7n0ocEDE/aULQBLjlyhmkPu1S++l26I/EeYwfgTY3Kg/10s
9aq3vXnQsj5qC+XylMwdxgDwgAkZwMyKB0esBBuOOJC3xJPo8zMBeQeq7z12L13ojSz47Xz8FDPC
kMIC8zzXZGwrO2b3aGGx3LSJmXGEfZlevNpnpTibO3u9HnpywsmB/jCVPoauBY+/hL2vOztQJwIU
hYusyEWi1xuhzPN6pwLioAwNUiwiNIMwnzDVLFKycTCWLPsM0Q2EcjysK0tDMBCbnKLmY8020o+w
zBYqWw74tpmJAccrcrseMHJ5Iw7FJhvdtle2T07/1nEZpWP/Ie3h3MPyiAdZv3RG9oHq9LVftyOj
WAJ6XO3app5Q4B27pv2dFcDS1TK+ZWQcxf3gH9zVlXHdwdpGTJR0gQZnGaZxrBdXfLcafGgoHHWL
+Kw0wKhI0TkjqrwhwAlX8DS9hVA5nJblxpAbNBhXfy6zEY+cNBtYXdoY+xh96Dcwt/1hOqwDP34g
yBVIeSwPy5Dosr3NG6/eK5P7YXS3X35ZDM9u9Zo7BEYZKXYZHrp8GfwioPTNsZ2rqz7iLbdlMlLu
HzrSZbeN2SVo6vtBS7skn4P1EanvoWsb59WWCyD/pvayyYZkwbfos7roUhe/0YM1yag27yRplc/A
k9hCuFqkzZl5NwzAlEavq0Odavp9p8w1UrXuPKuh2tHp6tGYDT37AnqWonefjetFxL2hPdlSguSZ
FTxMPJNLN5e/u+UhJb8pdudFnAqrdX85+iOs4PWtkaZx49sNGb6z5f6a5NJFECKbc2pM9uvoQM6m
hO2MQbb7LHPHQ1uyF8xka7xvDMLamIvnDm/zM7bqXbQQrPCudx0PfG92t/mmlTcKJv9asqD0PaRc
adA/rFjCETuq3sgZhxPTb79aPHtgcNj6oyc6O1pmBVUgvfFkZt4Kc1Z3GMatO7QQL4wJffjz6uEA
8Rmwbruz2Q7cI3xwGN4lMTUU6jKzVEiRn98J5EscVrF/Zg8zlFZhK77izkI9LU7OzHppHDLzQfkA
2rx3oWhwUHKJRj0WqfGbmM5TLYXzPDvV5WfEcEfHwj0cYr0C6XXTvkU9Mfbndbb7M0QkK5+Ze037
ceX6fVJqspKKiLS2aGKngTlQFF713Fkqf+jJ+oRKVuywfHST2fa1Z80GdNTNl8b3j6PbLMdVg2Ng
KT14G2b5SJ0fvjVMoOZWpTfSZlnsmRXYBpMtK1DXumyWaPe+sTQHcyx74vo4+thpcazt1L3flq45
TBBpI44cRU4U1XPhG69+a4jfjiSs0F+95d63wVuzJgDQ1kAb+4pshiDFCkhxM2AADI6MYvONsflc
etymsvLah6GumxNJrsUOGyR9P1Dd0FSS62JW9eeqzDLxaT9PAe3Oc61pjz/f99U2QQcaSccTGRkP
eqrubIJc72ZZQrKSwg5FsPHmF0559rRgPwpruDdNqExMT1BR0n64n6/f6+gHTrq03vzNmqOybTBk
7DL/trx++PkMVkRh2f/jGz25Rwn3A3SnTfrk3LXmbiCA/q7Tt/8+4Cg/JzwkRvTzB4ZJ8FnWlEuC
l9d65ryvZ9PuuzFsAthCcshufr438Pj/+9P//aVTdXFQzu1FC3aZUsY9yWjGPd4Axn07WDlG1ONw
zAub4Llp7ukFxrjIsfX66aKr3GB0aGuRNHQHt4XTPXldPcBMUedGSC+PqlK2QDtzRgRQ1kRag8f4
LGQO0QCDv6DB0aWrqmt8lhG6vdE/tBo16aenXYL8H27jdZUg40AjlaJr34m0uxTk3YRmwUHU0wKT
HC/V97zwlsuqE8eVbkymwts+vJHIpnGrvGcT5Y4xrVicLS1cQ92vX+xrCzHV94b9Ao6qHmzH2W5z
kcd0iCzUFyL3fD2//PsKAk99qOgESIListBci3Pum+5RGyj7k+f2hDs62UmwpiAdp7vhqSnLnUea
AySmvo/9tOlufj78/LFx/W8IW1enrEU/QPiqmCoS9TZej0wU8k+T9tYYgSXc56PzNrNWuEFP6dHT
9N+VmP27rqnpu13nKSXwiP042dVzy0tnBpn1grtNWGRr9lSs2AIZ27+bqLHX5Z7sD+J6PDu70CXX
CQPZEJtE+7zoLGhqjV2HG4iClBqrDbWss/6gZopbJqRH0gugU9S0uEEXDwXJ7dgEns2CVZRj5o+m
xwTQLAMzTNCbTHKLGZdLpR6MxSNqiv2zR9THTVlb19yQF+yeGB+UVjL1WqN4woWCW0Or4XRigZX8
XDdpI7/pf8HKRsPdN+S0NG3Qn/3N2TfldaRk+3BKHUpEXlqEf1QzAx5JlEO8bkwrc9NNR10NL3Y/
bPfNoH/bRvd3IrDjbp1wVGKtmN6iK2vhxAbiboRImKAFIzkgaMonwzY/sjxvDjbs5IM7WU/DLMQv
rbWIB+mNR/i0JNu0U3PrVF7879/uDKs/zQ2BHpnu1nTL8/hWF3fkWWUntGUTTbmfP85prodtyeTw
8yWRDy///nerro2kuL5mytvGZMkCC24JwnDR5yv+MG1zkUp+gXYRHXj9ii0kOn6i04+Nps9xPVT0
6QNaB8tftB1MeCuu6nEgnKJ61I3RPQ9YcCjD36ZQ4gF/LO3IXRf5q3a/HFIs9tDcoL84ubwX/rRE
JL8obRT3k4Nyq5Dy0tuTkZjNOD0b/AzhVb8dZm3q3wLe/IegdVXwCTHI/bomwnluSdM3tqw8e6rF
7cMi3eWRAIyje60PueUW/71yekXszuxaXmS6g3tnrBD1N2JWFDGUm2su0eSwb3eG2r4dBt++FTWw
yrWgTkFVk0jSWc/T4stj7cCCbbu5fbXL5V5VMMfsqc7PWXHkUrfzkE/s2oDGUOiHQi7EDXnzy6Tl
6tLzUIbkJREQl5XpQRbwcwn/2PmTCM4zXb43CHH5+eDY+f0/OMEzCD3jp6RR5+FzhH4n+yrb22NZ
HdfO+czZ4vN7+cV+AmWLjNHosTIAIryQ8aGfRlDHo+qCL23oT2L81eM2+Q4ptDw4grxer+u/ym51
7sg8ThP0+tmxTtcnevryUtolUbqefv55/wtT/2vOl9YbzNc+cNZbSye2NF1LXMaAl+nirFAfh7Ao
i+7dM+R6MESLxQtRakC09Xxy7MXZkVBswRs2yYfjkicX0+sf6DugY6nZOf58+XM8f75nbJp9tGCt
wCBKSeOztC0WW6HoO5bpDZ46r8kS/GpxKJvr4QTdDW7C3FovDc/0vy/7ZrhSU8qHecZZWqVz+fz/
+gzo4sWpag/1LjXYQvN0CESnbhZednw/HjKjuThYQkZZsWQk6wTiqb2zrs1XMTtQT/rSw759qG62
imEvgzN5qbr1Jbc0634J0m4PiuGGugm5vSFL6GXR6jZiuLNf5gbLTlXJ/z77+dPLv7u57Ipgb1gT
y+Dcqk7/8OOCiMjErLdmJ5q6YAGZt8WutR1akOsGYp06P+yId0lK2EzQnNGDJPh1VjQZZW/xXmbC
ONd69TZD0z5Yg+ldqlZ5l2kotmNjlRdPWNMQ6mvewJEc/9jUCiA7RuGLCVV+1Jtbo2O/ZNpSo0B2
ze3P98yx90+FWYdq7Q5LvnbvFcsnHqchYzPUVDu2KXr8A7xuROpEtZXLsJDtlezZ1feOXzAyTEwh
LWNzpGzLOIPDqkfHbz4YiedT2St2GAEJr+RL35YpBBl3vU3H+b8PMoVA+4OT00/YF91Zv39w8hol
zH6BTBTQcT8t3FUxSaD5Xpf5qdjm9aNu9Tr+d8KZGR/qYR5ikBo/phXwT0zi6PGat6aU2i1xWN+E
cKlQK3z9sjqyP0yNUyerYHuy6DjlZdf4uKYTJYdDsVFZnDGuZovQT3QNB40V161nKpwLGndIzCtf
l9jFTu1ybF7jcgi256C0HrriIVDqq6hWF50wpauY7OnUYImIbwvkIpIRgQ8Jt0ESIS6YERlXKop1
aHX4sKUSNCez15xLW9TJv31E0Vjc1tsW3JWp0+9XQTpnB+B6u7Es8W13gR3btId81Lxf9vQ9VbV8
rn1xtxmdua+KvtjBad525aAokwalEE73FbTUoO0OP/uu2c/TKykFB1jiAkmwQs/sGNdZHsXn7dUG
28+D+q40hvqkA7uHP71C5jXebrby+94pSWau5yw25mne1Z25fpR1FqqqPBV4mrzk/SKTzapjfTCG
M8pwdWm/da3JfgMfwICZhvNsexR8J53y+xEvqzkdxG+K4Bb7Krglq6BO/Ot1ow1aGesltKqW8zjA
HZto3RoeyOn6o5LE9PRvhWeKuCb0KUr9Ir/f7KbnGmL5VJmNuWdEXZMZaDdULRmt9mS+8HZ+a5mD
YfJc7mlDjZPd42PQWQQiFmOeHoWvKHc/r5Y+b/O5h0dfkBz+9NN16qQmi3jLYYwXcO2Mno4Wp6z8
kR3yFPVmue3yiXDhnwOR1vXHzwtImqV9rgdYvLOR1yfgTpX8K7+bLBV6keWx9aCWVVU3EQJ1RaHN
vDxKVF/pTYFFZGF4TcH5V8fcdAOS6PxXfJML9qDLb93S1KNRrvZ51NZHfEqxleinfj9cJ1mHrIRT
tfl/p+tXGzAkNkbKjOEPilOQ8s6PKQZ/vdJuF738Sg1wuE0YCzEI17fpZ+X37+ikmO5T5HubeD7+
qt60GEZHPz1ktrV+oKgJYlwIcM0zF/19cFF2Zpl+Kicx3jmBPBmuV7wZKeuEvKifiIl/nGbRkyOZ
imtaqPW2DvkNGYj0HlrwXKXbyZzLPFpGIoJta9ZeU7u+c6u0fJhcnRRo2C6hwhDvxq7bGbwj79+K
v9iVCQoim7amyH93Is1PgpjcJGsqP1quyOvPbAEEtUIrH5HTl9yitVZZ+9Z8a1yGxdlwu0cMw/JD
WWXPRM7Jncai7LR6bJyznl9L1e5pXrft+PNZ7XvbETkEcoDrZxqkcsjJW5qUOvhXR1zwI26aZYTJ
+7SfkAde0VaK17X+MMsR2QqYK8sXaV3/cfZyydriPegqCZSWbeo0D+56DsY545mt9fk1yFLjOEDy
A938lKm+PTqp7I/lYhMsxhVEUl1JiPZ1hnKrQUZWiaZDdMvLz47VcuT9Twn6+TAX/EtD1V42BXWx
KaxztrnLXioQ2rkmRXIGK7/tkCGe3FrbkcPA7O859wGhTkwxjCs+TIJd73n+WSrfOpYbwaa1cu6g
BvcgOvUHr6J1p00F7gSmUzLU5O67ZvtomPJAnDc4/8lczmF+veQtTsTOg8LkQUP4N/ONeEugjCm/
fYlWADBXAzTI/V2HuSr6DzjJGYPEK1ZTdcEquq5aK9YaL//vs8yA5QaxPWk9czlVubYlLcXoI2Dy
bNjL/c4L892R0j9I3/qLkEDftWSrEQvHGAUWdVuV+fAACK9FOWZNKJ4ZJ2bnJGV6TVK0aavW6q21
idSTvj9F/nhF971AxJJAhKbs3YQYjioMSB6t+hi8k2w66PFwz838bM/P2dzfbNb4yiX36eVaEVGG
gG50cUDn9+innPIU41a7niBru8YQOQdh9wCcsx6gy18Z+RakQ67MEMx1dYyno4H1cfbO0nkl/VRE
U2V9anW/JGJNj8UV0LBm0ELSR/9sdn0y8DXwieWDDzoSXC2vviH+lpilDzVRwzqph3fSiINe40YR
KJfBisV6aHsTULXYe4FCI8JXIZT2u0VbCTYFEqV6ZyVMy5w7vCVlk3JG5rAwANzkmnRt+t3y0yad
jlJg0Qm01LBUN3o/6kshUeyuYRAIwVZgeZqt9q7HkvNEwICWTimzFknjzpCsms4OZG6duGM35ZPB
WZQBf6fMrukN18upyBgiAW+J48S7QZUHju2no9PYmFpmxMOXoSvzODpyNyjl3ZRG2KdsFGgC+0j6
XWKk437EQfcAilDsVn2PRq1KXIwnqItqBuIHWck9Qn+zHpthchY43eK4fJWrTk4i25FFmnXi9W+r
KdhbceLDXuv2Tn4AYcHEOU43vYucEUNKo9gex8yj5zL9F+YEGU8bKha/dPdk4da7ES5z6E/qxYMl
oQcLRlnSY/+Aj4ldVhbal+4kCy9a7Y4FnPzN0PuRKtnvJ+uTjNYcsoNLhHug4Pe7A5sQP2LsmpL0
Wq3Yqr1N0uTlVAuLnPqI9UX52rFYCPU++NUD0uyHNcW2k4xTRwJyI7UJZW8sh83Ozq3j/FlWxaZP
Dvug8J2Ywo8BvonhQgXUX4v+1mr1Yd+upCmaJqpAks5aF+6TCLxsh407oaHtLsuGW2Wb9nE76qX/
WkkHMUlVErOeY0mgGfRNGT1c4JADajlfq6gP69KomPXs2WmrN8vdblZzfQeIawxxXwdiiQ1blvts
LV7TavxtyGmNNU995rZ4wVy7C9H+kYurmQh/RqRrVVXupE6GkSHf8yVd99a6sanjpa9UioWUNl2m
XPxmp/W0iu/rszJSEP1UQwhgFb+4MtNYNjk+/ZPct8C1mzH8zUqP1ZDCMGlaP2fZfpOlXURaMLCX
8yFnjwOkUzPTtDitg0vjz9Zu8yUbvCVHP8iF5lYr2cIQzCdpP09wncLFHBOnb991+PnDhgSCqfMt
7/s2NIr+0a6Coz+R1r7W+EA5wXuXDkWIAcJDZZOPa0x/3WbntV4G5sluf3Gc4tqB5kjoynedGDLb
z61dWiRtnvqXzKif3F6GNENZJMt6i1MGF6NJnxxtZE2RUajWubhq665YjKheut4u2WgYH1ru77MZ
xx9Vyhs3F+nBMrdjYNefftYZGG+x6WsybNuZJ7zYFenR9Ntub5bVI/N7jTaeQItiZTxfQHJ2vDws
PPGrQ2lixxSoYW8M1R8e7yxkJcKEPoxk8KIOLD1Qd28pj4Zjvx8HM/tcoJQwB0Nx0zo582KgPkZr
t2l6YnRXaIUFVeSln7B751hTLUiHU/2ZTOXFqtF/DTPJPf3aJk2pUbtYpAkSoCNRFwd7wasHFAdj
2fzdLNziJOr6U+lHYZVLNOaFAi37Gs2+YG3QIodTHosykwgIiaApGJZTb5Lwa6tJHSYdPBy3Pytj
AwZaZDOgSgRrxQs5kKVl7M2sOo41ho2KjRFGs1oQDfBhWCTV5LNr+Z1o0cFlFheTLCaoyNftHLgk
8uv5CTeOIi6h22xLFUOOfVwcqmhrm/tCL1BYUpORcuWmDXC7Pq9kzoXwjJE4/MG1POV02iqsuu4u
66WKFDhS3OpF1OtXQSj2jGeVLwRCC0fusRz3EkJdOQbz6t7lwZ3R23915OgoRR1eGZybcSsjdLbu
nitFahHiHkQS/NaMm7dXCbduq0PhNV+On3/URBi/Y3PUXIfmq4/SeqqzdU1UPmmIWJg3cuG8wPUZ
wT2xfeLtSALcoSas0+Mu8JLU1V4oJGvcG3g5aQMTTK8ObdNqDzj25olf6DqLNmxvi9J/l4upxV22
JI12NaTpuhhHxo9ZDB3qbwkArrfGfhD2R2nUkZnqtDw8FYvrUu0AYl14O8224tE0TznpwewkWV3O
PdGuZs2qc+LnoLO7bTUUGhsh5bOJaD7I0LEbefWHjI1IdeiG8a5dIw+wehnla4+iQfjmFmXKeyfE
QYW9le4DpsgNSJwVNlokndi73LO+0bEn/pJhpVS7xc7aRNRpPlDs2N7jXUX+eHAry1k/i9JEk5vD
lWwDZ9956XDgwBy3SYt72asb3en8ZBiWvT50h3bVg5tSqy5uW1p36zLsN0ogsLG6B2c78tMT4bKl
Jhb3TZJroiGXZPkeDZVMk3+2irk+MjSKuNBSI0rt/Ax97SEfiTvEWmg/ZdMW8ZtbJ7V+5Bkr5C3z
LwE/uj4VGdHAU6RZMwYeC5BdtaJOnZ32PAzNthPOcvDqIohLASO7Gz4qLsjUYd60vJLNSLCApVe4
42S44vkkANBmP9g+sonec2/QpIrd0PbnmaViskC6unoGR82C+HAb0ZlqxfyVm+QrayA6sg/z2h3P
MzH1LLE/2IgO+753saobgx15cV1oBViZVDp7pkwnrLzL7xczWEPdbk9O3ruHLJiANfTfTWlNQPWg
cxsWr4k5wcSzrj5mKnhVGy+E7PPftQKfMCAYFlodu8TG79ZOlczbc7QF3UN1Jcpsa0bkO3ptoeUI
S7KK99dbk3E2vmY0ULtg0s9BXtI8K/mtp8Z9oekalv/sq0VO42cPKSPOVQLW6W9LQDtgrxxVzU7U
ptuwF2n5ela3/gLRYuvg4EgNQiEHWInCjfOx59JtVwqsLiOt24zDTAVEc05V6V3j3a7FkaqeHjq5
7ZyC1r9lFEZK0T7Dlj43W2BEPt1gqGe0Ngh1WI+EpKKvKMO0LCrY1MWa+ZW1xadvWngawmCDWg9C
tDIoTXljh+lWpDtvqnaKqT/Ehuy1nXU8HAJ5zkak38Hk9fEyKcwE9KLeu+1CeE3wsrXG8lg/g9C9
rst2MXZDNtD3p84Dvl5712WatleTCopKHrrGp496m5uSNJgVYM8b9b3fg/ojGa4M3UB/Z770QZux
Xc1pMU2uXrioJYHvnKIGfrKD5q36ZWrVcyZX/O0K7eiIP/CH3ujpIUwlbe2c7Sv3zZZ2+WBgiwDv
1EvfzKnu90Qr4Aswt6GyB2hhlXxf3ckNHdcNTo22PGQOo4eLJQGCfRGDQmHhVUQ6go1kYOyK035q
EOY3Mdkvn6th7GRgldAhNxWikWePOPJlnRbRADk4GhDQxiOTRj7PQUiJPNCU0r7q6rEs0xstq95L
rGmH4V0Dh0P7tpE8otDDlY4JwMIwal3bmob7dq+MZtiRU3LKhmDCJQEpSOUNNBhkidTYBMfBrKAt
uQ2oPOcgz5RM2OfhBkW+yWZOCfqG8ubSNSu8T6MVSUWOO0iueV2SWSfT3rCRyLO966UMLS2qUOXl
R8tSzwAqbuTnyj9qrvNusrGNCrZB8WKsC5YNv3R8Z5NhWu7atSKopFocXr2S8cK1OSCTnwhJGZEW
2vlWPJsU2Wu5ATF1HmuO0qGbOZDAor/cprB3Vjq7h9xpHnthz2BI7hq5ODBMzuNiOlO0jaI6UEN3
mYktp77e5XWx05y5uSzudF6MVL9zGvo6hpNoNUwQnA2TiXT0xBX4YgPcetNB4LODYcBgRvVgDwwd
08WqwOmn/s1YUw4aLKZW3ATwqMNunTEFWLHDMFBn1x4FgY3RNmgitESW9Gp4G8gfcJT/W5rBO9mH
VuzlwTGFCB+JMuhZ584Hp5dtFEiErUZdouO0fuOif1NsxKFoy8q0qeGnVP0CXbMulpo4gxkrKBR9
tALG3uI2vThDd3GCO61P29Ng2n+d7rmgaz30KHmogKia6xQcaHTXXUdqwHHuNjKRqpP09djLfHhM
pqmB3887LV+80KqVvjO07DzW45eNuiaUn0WD3I4raI6d1ng1fWKrlmrleFVhnnYDK0VsPQxtoRzW
ioqLMgpr4CGuj85azHGas8fqePToMDYNL5wK4lWwwfISn5gjwkY25z7s2hGtK1vNDXKfJK0hlLZP
vLvu/NUMeKHORGTkSFJafP0WVOZDoH+31jbhS54NseEumEXk5YH6tpzxlvzNPiV008Y8C/uPchse
gOvfZ67ZyHuGo4OdWpErtmgTNcJ4lXNJBtWVSWTdV/4IIwFCCbuX6T3NyAyaB1xvh0WwIdI5AhA4
QPfyaFKd+76U/IeqgrDQva+SMGHn3A+luUsty8QDJ4uaVPtLJkQTBR3KKKHn/Wmai1/6wj6rp+2M
tmG7Kwr7S7aLsdNHwOZOiEMxWFWIHcb3ktO/+O3KzZrO0bBWL/AZ8ggC0m/N8T7kbLw6aVXy1LXO
9TlPaj3XYoKnAKTnvSF0RHP8+5QiAlOu0LMwueftJahifaTplSXdqIn608tktbfmFUrJbPK41o9r
jvI2qLWYCZFbv1NnNXT813L5Yzh0mnMmsjiA3Uzf9w6RtIty0Ixo4MXXS43ef7l6Wc5JQ7vezsNO
t3RtJzGf5FFqjtL4NRL0gIeYROJl1QVkegrypn00aupCcti4+a4f+tSBWa/nQwJ/jLesXEJHovRB
U83Rw7ZymqsKuovhQD1kh9ACazvu9A1hXA9dY7MYaTwOkwenpe0PzjDPBwtOy7WjCjPpnunJuKyA
Nryxtlh/uLHLmrALVoCnbXkDjQfXMY9Kp5g3ipZ0rtedqUgXAtQr5ow+1qiIY5tzYCFjCG0DCyFo
JewfANhN62lcW7Zyh0r6rzAINc/VwZRvh+tGv4I2SYMznLag56/IiXVLjUtvWXF9vbzr3IJHkWIi
Jzt9jUWQUg0qI3HKaojVlS7Za5TfBh0zJOqPZiQryO77DHvibac8nrtZpGe9aj9ro/FCwb4nNFII
thYEL10Djj3OwrhrfDvYd7lMakbMqOVp08kJ1J2tOGil96ib7QbneNtbrXFt2Sigtt7xSIsvC3P6
ZBDdy1g/buDEO1A4iQtdS2xp+SrH5tZKCxHDtXxxCL6bCIB7hNfAwDPnxxUz9F3RNCkIB5rVvtEH
Wht6Ch+114Nrrfs56UuLqdgS066umr95t1gAM4sHxfOjxYKmTHmBul6zOJ8W7VNFD4ZIyyPom8Ck
XKBpqp/z4dCxFX/cyvQ1wGw2SgVswNGLnSIFzXMnsqOssUlk7XnhdQKMbaO8GJv+wi502pv9AGsr
s3HAncw4H1g0T0hr2SPSAKJrJ2uRpsKF2uVuycKKK6rGbD83y0o60eju3cD/ZCFdrOYhN2q4KFpw
H5R8ohFDjzKjOMPvZLeTt7G7jXTG/WGp6WJNFOeroz31rWqTyjbvtb59wxiHe3Qxi7hp8o8qFS+w
7rDj2cpDm6Z/VH47wS0PF+HzmyGZCCGXyYljV5bjTWlWAoMB46UO/L8BrrbB4vthVU4sshpslakd
tmWe16oazhM1ys9yBNayDcI28D4wqcYkIXvSxDycTQHuOkrzIZsAg21jvWj+au+0HupUOo3H/0XR
eWzJiUNh+Ik4hyhgW0XFruqc7A2n3W4jEEEiw9P7q8UsZsbuCNK9f+QJ7XC8h+WRVTXcTYRnZyY8
aM7FXSDdP15k/xomyhgo2sIeX88Xaavh4OKjG1u5K8IhRdXIBaPNU9utz6tLkqnpuqPrCXaShQjg
TgbPJH1ggkoZ8CfPBxhsRhiJxhuZGmdvF0QldydocWzSo55VeEetxeta6kPTDp8LiNmQTcXOiEtn
AneH+JkmdW7TI9U2LzilnYO0TbMJwq57+QlXu32BWHmLdZsSXBStSWg5RzfsYRHz+wFh151xgreu
RTfZMX4nVEzGXV8Alefm3LE4BlWcJ8hwSU4N1GmAN7oZc/Qu9V2xc6YhPbAKJYgVCNWaQlAngrgO
Hhdxl0EWN2sRQm5GO5W7LjE7IOde5/1bhyDaRhmCGM2gXygzE/2WPS55Pe8tn38L4z5i03H3pS+6
nR2E6jCHT1PmS3BhS50Jj2cSCq29wpOyD+Qvhc7ciusXN0b7k2ZeeeyG6Kmp3cQPWOR0PJh9X0wf
dqlZiPr6r0N43lakK97cQB6ZDtm7sBYNoXWs+VoOcrKYWRH5nPwI/mJUz2lOzFXRt9z3fS8uE0lv
c8QFX/RhBb/oIEVS7WlNSU+VQHVriBRJI2JrSkD6pYzuYSP29sJ770WIXUO3VJeSJoVCxR7qNKIi
mg7nB6v9V5cx3COO6OuxOdXRcPRNio94qZOJuogtkhTwykIvBxODhQ8Wbdh0ESZyGuJHspxvYTYt
R3lw9BcgMlFGNTDD4t2hD32xbJfSOOU9MTbcQSAP+7ENPhoy8ZGFRW+li6rWEiubBBDvPAzjORuc
z7Gq3krB5diS99WKKNsWzZzt7I4vpwmAh4iq/JFmyLBaTw+YOoK7ElNBYjQVVlGAGjOCv9vbLZaz
VRbDSfPIb/w++FqLlL4J7kQTWgvDtfOIjAq4VC3rsRrEj+25z3HMb0hNMEIYRnIankq9iRmiH8pw
+qY0PUXK6d2ZcUALy6+mDXPvsOIU2/SlNe2EFx2WVT2mfvDch4RGlfbc7PiuEKAZOTFEsiR39S1j
SsPGypaVFVYozXJs4XJ9K1syrsYsBi+Wa0JrR48R1WX/FzetUyyQUi6Pg+7Tu3lNH1Ts7p2wE6AC
NSnrjXhah2mLNmE6sCfk+5iwMeMSa+CNC9ko6FzRbnwwQY2PcYhsQHO4KgchfB7r9ZVSqep2srxP
o0dADwZ/1GoEiGZTsNNUy9oTWvrY6h+z4luVrGRiPBZanqQaizdE6FcdgOObotlFmFEPQ7s0p24g
folFI6JbkAfVYId+WXuxV2SD0Elen4Gq3UemkwiGcnz2AXOxd67TRy7cyxpHTLd1qu/G6trMXnYp
/Oqg7TQ85alEwk9GENKtpGB852b03nmUJD7n7H0iRUXn3pzUUqvT1NrjruBjTD9ZCceXKRkfQ82Q
quJJQjsM9sY8Kb3e86LaDybi5SRoO78r46fONi8YodmWWs6RTt1HsLrgQNlyV1vxy9J27j3SmFMI
apr39j9GiOuiocyi3PHJtE3Vxl8yB6dH259JbMQIMhH04MKhxaGzHSLlHGcZAOU4UrxGUfqW1Riz
137+VCDMex56GPreTiy7OS7N9JT2jtlqbuKhtaztgJW4yU52PnV3uA2f6gDMJFT2SqcLwtiuCH81
jJjeaD3Nizz7DAT7qnHSQ1bwbvvdivBE8uZInSDZNFssUf8YC+grC+LXFsU861H8Hrl1xscaEs8y
n6lbAwr23l556CKW1ZyGLlTJjAQW5Hemi4RMF4tsuaBm1O5VZO0tJPFthg3Lb54XLQVSBh0yuFkJ
S3p+h81n6ydiKGhcr5kSl4pYzMbFoCriFah4CGdgP0TCCOW2shn/RGK0mBOAQz1tPnicf3fjLxgB
/2sdHr3Wr1DOBO6ddr9C5Sx7TExwT2FwAUxsE0aF71B4ZgNb83dE54AWhQWhzuyXyNFHhDAsUKFQ
G5sbciQLKx6CT9LMNn1bmdOsmr9a+S81CN6dFRBIHZZPftd0j91w9ZFzJXDWT1ULYPg9Le1yKWdy
4Da6mtutTInly8lqgaGTj0QaEYQyZs2ZJKlpjDdVjmqNcik+VP48Q5zC40BSz8XY3yYjeAQCCcXc
fYmu8R6tib1sVS5/tWRnCvYD0WYy1M5OyPLPQulqkZMoCtxLYJDMt1XLRt+lntpn7fiAx5LHjuF5
hd/Olu4DMcGjqG5F9AEyE8P6ePYz5Fb1GiEFHzED5pN1wj/60Sz3g27Sx8p3hq3Q4Vfqlgis899N
Kp4w7XAAzXiH2LiXraeLYhvW6ytUanbO4+qwWHkyoWxBM/onF4E6lPXAYwzLsI8D0lwRR7wa9XUz
R91U9J4+3FinrC+/cbqfyv42EVUDiRmYg0ROsmAleeQm7V1KE166sfdOhDFs0o4C2XXo5B7TGq0P
DY63qHa3/hIRmp4Fh7LvH9EtJZFu9nyVzt6LiBFkZt8vzvyTIfcgRjC37zb8gMCLCkEIUKeORUrt
Arco/jzs2HjH70iO93ZCa3AV/5cWvdnGulEgs9WB0SDber7lJIsbHoZ8bPa+pt7VU834Mhu1scps
X3Zgw+gt/zQ5tEjc6+WIi6yDopHPvletJyfHIJ5n3IULF9x29PIHYiUSP4f+Hq0XW9nFa2d9WUiP
KV/AbzOFBEjOIYnaa8ku1Ezp1h4GUuEaPkG12NyP5XCv1gViAzp3W9u2PAXuwDU0mzOnIk6EJC/G
mViI6qXNX9YIwsWtoC/WHpYxpv82qyxinoiUdGzrGShL7j17ePMU0z1uqatPMcOD+AtoKvf0QbC4
TkcIE7iemowh6DsJN2G6mDfBi5tPq3j2VpeH6L6NrkU+AJWdPBKEY0CKg+/yFCIoDDzKGjyS10iD
L39INdimNxlFWLG4lTmXaeWcZSc+SSmCZa7GXbj4I5s6UzJ2sExF18CCqbMLOoqD4uaJricQsfDL
ouTunKX23dCGL7FamsTX/VdaOmeUZ+sustp+NxavblQEaIU8vok43CrGpNd2ya9rUd23Kx6Wbqr4
9SKTqfvaOlcDKnge8H+kHXd3jinfKKIMDmRi/HYRaCSWs+Jzr9Z9Otr8RM1X6ELONYWPrNaORqAc
uG451Z/Mdoo9npSYQluXG/HteuhPQPEedAhBEYr1HHRA394CqecX7xBjrEDrOF3A2O8HS7yD0JR7
CHTmductnH40ilJRVudItkSfstUfBju7z7JjsPT49AgNL6F3NjjDEDeUFgIxfyFutuQbQii2shOx
YPAteHu5uBFaHjmcMO2ykcRruwvC/h1aMd8rza6/tIkgc0eWHRhQ3x84RV5IP4tEduz9+Y2dKlnK
lHJV1+fECpx/vQovsGj3Xru8BW5pH5wG0gSLIE88GaF0hg27lLdwG6PL9jFd+JQtbNqe/T/wPfvY
ARyPJgPt8DVZVLP9QmrFlxiX+7IJLwuO6I2AsNMRp04evHpFcA6H7IuyQ/wNJaehpXtyosuHWOlD
XzC52CMYMQKhV1GUyDgNuIndGMLquBMsUehdvPOdu8Fv9MHQy+D53kdeOtdYcTQvF2005dTjcmpb
ssLWYpeukvTlpXgk8jTblW55LweSDktSpwijvAREGoPYQdBbFrrcBdGo48rfHfpmQ7QKknp2fJig
a76Oj8Ps1wcyPtDpEmC1Ut1Fc+tMF1AEVDiuCHvzGbw4bp4JtoA8rZ9Q6j/1hfO7eC9s/rSdrU9h
Hr4pMS+HWZsj+Q3V2aauaBOjq05CuzhrIlFHHR8Uvi4ssrhx3Sz6WnuX0lpJ93RKYozjRi9uuD4t
cfFvJBuCkMjxmkt7F+OrFwhapRU9ukW4JkUEXZsKiblaAZdbdpnU7fvNt2yIwtmAOfAGGP9V+aVH
9YdPpoJaPgZnvvT4egaPrpYsdJFacIGPOXhbQ4J4tKoTYQEJZyCv51ycGtIrYWL6XWixWPpVd+xk
8Q+BCKVgFO1tEauOW2O/GxzJ0mvvrBqLJ2I4hqcieycmCkS5GxAljt/d8kSq7CGAzh7ggZUtgE9q
sSskTRHg05T44rhsJClcVXIbW/HAvkmXopb23XPnh9h1HuredTedky0bbbDKxjcxz4iqCdjp7ZtS
UhCl1fCNLS2OJBNAii1bV/7NI5xDEmsw+BzPgmYTtbv4l/Sj7LA6KOAaoqbk8DT5KZqUgSif5eyC
OvYIvtJoPXS6/yxK4Nl8UJ9B1f6zs8cwmtgHepVtXb13VJCUPtqlWImnrhvf1Ox8BITZb6a2ZH3L
7wxiCStPP6Mw+6kDE+x59c54PO+GEEFiG781aV4eJagLqWE3oj6NwdtQzboPtjt91zneYWDMylgf
zcx1aKfA3wgd8efnqN4dUoCyFRctPxovKuTOxGSI5eHdyKWMXte57dp0piuv/VjWb5mTLu7fBoZI
9zClKD64honGF/gjiDD9Wtli2cTSi2nDvy0hCIlvz3dTIPJ9K4vvOrJ/AK5+F3F5gi2WO3rXD66e
r+k+b/x/TYbyHPodOjV95u7VqHq1AWZEAtTWB78JrhV+0z5wzxzIGyVEt2U/hyDG+GVlUCSxy54c
7oql2NWwbf5teV4VLtseaN9vs0M3/VJ5jUZzzQ40fdKivvT7Fn44uf0KPOO+Ze74NhTdl19l3+iQ
9mPRPmSNjG9i5KOIwQy09y/tM3DAzDtFc/pye0oLIx7H5R8BDcjE+vi6MgsvxM2amT3QjP3HbOFc
J2eMpGSXW49Dspx5VwIFMG/KHQ7fJ0FYeEIokNqI2LyHhXzEO4CMBttxjdTnzW8HUphBn0NRzMCy
uN5rRixkMss2xrUCiZS/mghxJWzFwAESbTrXBU0QoAdr6e7qscIgDDa8mdRYJxYKGkBwxHiOfMsd
AoAZ3Z/HfBK7ucqXkyt/AFPeVyH+djV/1gVOw6S7TZFnwqMQl7BchrD4QVj7u3aBcmZSYutB/V25
2ba2jB8o9pI7YfCl5qPAONVvslHKBz74QzQJgqDTcjuVrGOew3eQ5Ule7qybgXMENDH1sgn87scU
8rwOeY044ykP2QEIwPydpuLNf/Jj+xZi+SfEZ3pYcwJ7fD8+FeXcJSIno7aSmPnNKDHXC9e9rTgb
Zj9gECf9t0Ii77UlCML0qwtxubH+GBFsJl2BNCElUwAOFzEhHVsnGq+K02hd24U02HUlwrd278kh
IOM3Dz6GHkI9tm5XIrqNAfsVD11zp2AhjuWjCDCep3qC5CIwl0j5STsBZAHDlzcDouceh3FFemSS
Nkyzw3gIl+ZYUiW/gbjRUp1G4ohrnfE91TNBIfFAenKcJRP66NlWf41hIaa9y+L4Dfah+4yQILhz
5HAfTvaV/2Hg77oWCUpGu7iyH1Jy/nVRLQzSY5ms5OT3oiNQgMYUt/okQQdorPvjRK2/EUziewIl
EjMMd03AejXx+hyol7iPYAdpLCmSqud+rpYy2DB4+6Skix+d2i+OVX41HNbwY87LhE1q4wnCrtOm
+TLa/4zro26JOcuHqUqKYP5N0gmhPz3akCVFc0NA1HWpbtifoiDCoTvsLlhD8iTgkXL7MwynYxcv
+zJDFMPmeXQyXTz5xfhV1NiLvVT+pGvx0hSeD+vqndrK7sHDR2RcSLE3dnVwp7R5tILv0Cm/o967
jp6V2BVzkqMQ/jruekAXGp6nZ/bt66QVBRr1QnWblRKUm1W0LbAFOCE3hSEYcK/h5MJxOFeurY94
xfId2vc3ZyLdofPEyRuHGxZ9XgBlas9chsH49zH6XoXbexe6zl7Dma1ZfefgoOKYTs8mpjcyiRud
H5VbPbQeX3zVdRGLcPfFA4ifotwT1vYdBO0CVsby2rvq1GiwdkPqrQKGjcX41zTcRooFDIYO4994
DhfnCjgO/7rkkKBtg32Idtfexw2creVr6RZ75EVv1cjeocYRv7TF1VD18VZieobUCbOT5+Yfi33K
b+x6K+1gc/PcbHSeQd9Ypb0pDNtr1KFotZBHEi6XbRxnvvoc/6jR5q9cZhcHhER50dbqEPkYVkLy
3/N0K9wyTNy5uTPyXPlTdtADLpfF07ffdG0nxEXfLR1R34670PNQY+oNBkHF9Gxv8UbdBxHCXFAD
fVbTlXKrD1tY9hmJ7T2hO8S/BfpFdEVzmmxUqmBRmI2WdxlCnCJAnXZD7rdJaqcVogWCPItZoRtD
V41G9S7OgviYB81JNnmaYNhNk2bIf+U2KmYvsyQsbvC09NAyaaPPpTGPq76B6nzcTR+Qoxwx8oca
AV+urLtAlSitzPtgvkQdPAw4+/ZDRyp4TmWhT0wD+rD84q89UVKe6+2WsHoAYbKYUWy0asAdiUYX
fhwIEGAJgx5Yu52c/Hm7kmwCZ/qNQuBAmaY+sBijNqxwMtVi3Ptdy4uMRxP/hdzE7lpw8lpvWOI4
0TI5bR3ckbsw/lP2pEggorzzDJ7MIM2AsGvnUGXltqrSe7bHYp+G1Ksb7v3SvRlUmvRA7tgd3HRP
V8X8yy0aXFln2Q9UGfNcYrwzW+E5ktaX/qt0xh+7ruWeQ4/1cllei5a6C6+iV0Ul/Ia45n3z5KT+
eW3ta9szf8aNOuBy75nTPb4orDn2Cqh109LOGkJjFCRNON509fBOcBR3tzlDFInOaKDyFSm5lvil
ABAApWyk7sUdzQpEBdvxgybECAWFebKCWR489RLOI9sPUOoOfcSjq0cSRYT53a7980R4IfzdjPJw
XXbjYvP9elcRseB7Q6ERkIAPOP3Vm6OGo5G8oNY+jlXevA2E3O/ycV2v3KQfUzSMe5qecqw05V0w
YdZYeLFXKQ+NikhncZlSuF6QOPn+YZ2aYRtZfHCp1EPZILBLS44fRIKzxq0SBf5yXhzq1jP9tliV
QuoVX/IQleQc7SkRci7UXf6yWhStvs23gyWuAZxh6ubViqrqnWP1JaSlb7Pwq5xpQC9WfZCsJLBv
jIv8NUWq3xoXAJv5bk5RhIazd+912a4Pc2QLodcnxVqhG2QASqsIHX7KIwLI2pqQSO74F7lm7K9x
7zG78BnKZXi3I3g1Ui5V4mdwPd2jCsltCyWcJuDdvmvTmxODt4fMwfOcZ+k2kOTsrIsJz1GGp6yJ
LvMtHHMM4C4nKZ6juifisTRMxWnzGkyDRnhO8HfLLD/HXrQZnYnI32/8RdjZSWdKwjx+BxS/+UUn
FGkt7hHjy+M8RgAOZffk5hg9onj949wkysa0Mc9TR49ETpwZrD+JLL68NJnzaN45ykumrtzhdHsC
7W0e5tBhugNHcrigUrAFTmRhH/KFF6/I3xyCocx0Fy2ott2+xYLKKFn74pwOfzorni6LE2no4H+M
PhD3Xk12lBanSPODWTRGocFV7610L2VkAfneHHJ2e17kK6F12T36ad4bfLyzxJSAuB3Nk6kdQin4
174j8T8beUEzM7rXsYkIgqM6qMH5wuZYbOyWrj8inPZZjZeUWId7jtj4pKMwB0kp8ckwM22EAsgd
82ZAP6NYW6LwtatkuGlpeUE6cnXFCg9gZTsCsQsSDTrCOzjCunT41+mI+s9CvEWUsG9KZLN88oVn
LyANhzAl6yC69SUluzD2HSbJ8j5H8JYwBVQIOViAg8b+jpA49bP1NdqoKqOpNQlWR4Zb54vsKLMR
jXsVNaZoXd/MFPDjsrSYgFN9glfoVMBMXtw4pPJdlGvFXs2LoRdwoBk4AyEc99F6yYwotjpoQnCT
u7HukNk2K0r6zPyxKlJyomn+Jo/0L5g0oijP30Z9am9XAjLPC/kf8Wo/amzwud18Oo7hSF/3xg//
KgvBKtKthpTCCTQcBYDbVB3D1XmoBs7K1LgbVDHrmP8t55Rk4jH9E3kx/wHXtj/04wYA+srZVD1A
ACe99gluUvU9ugb2CejILMJZt/JD61rmGwsx8T5Nh61eXYFPtE6300wOlu1kL2KR7tG7+XHaiLJG
UwPpUEiCVIeY0I0hcslRdrbFvg/xm7KRk+PWYZ8FW113q0FAn++8SYhj2PXXNFXBLreZiZXpn4Vl
GCkWzuDJfyR4iOow+UPV64eO98E8kVuxCUNioNTf1m5eCtmXQAXlTzF188ZK7XsRFPj1gzOP5yFu
3Meh6b56II6l/q1gouZZ7fqmvx/H8fWWio+f4MLs8Fhn06dCGzoMNligeIhG97S4t4nVhNeMkoLJ
5C83M05TsixbJQ65ZhQIPPU2qodP4WHYqazq1zw7oBlh9O1aJkFJt1vy7JyhvrEMlc/KJJW9omfB
Nee01kW6/bylZ+DFGf+YiVcslwfY2E/VWU8KhaALCu03b4TunxBFMkfSSLJQvwoVnUx51tCRE4Sb
sqrPvYMIiEXaqlY2LFL5pEuaaFkp+uGBobNbPYNVWZgC4wc/ss+BHf91Zhu9/vph3aiPpfXXU9CH
98Dhh3QAJHAMM0BYAkYgeTr01sCni0nEsk1VHrHuMRYMlTmO3vrjmP08wEpAybG7QX+5c32qwswc
lkyXbNCYFJ2CuS1w7O1tWZi6tUtqp2yPUbij246iIOk4yaz8P7HXPYVLRwwr/CAvltHPGflXPnkn
DcgdjziTktegL0TUBaLlJzw2+3WWw5GJbEn6bhu1w01FdApVU57Ixs/wK3RjYvt9uK1W/Dire47C
aCdugcuRT5ZLMV6sNLh6gzuTe/riqSG+NH78YgbmLZpYXmg1urgj469y+NWPTk04aev+ojl0Q9Jw
v6cquQOszwxyk5miJb08lTaoVRiTb0hrTuJXijodJ05iP9gEBUpn3az3YanPYW29pb659tGI7AU7
D7Djph4aWkP8jvPcALG0gl+V58ZPSirWJZHtnMy67b0/QzZeMrud7gZ7JgEqBlX7joGqEoJIMzpx
9oEvLsTNd3utEdjaM5yQs8jPOnBxGKwuvqbF7HW6/gxED0N+0Q3PPwg7uvK1gknnqquGvRtQ59VK
Zx96ueGJcxcquMFFYuyKNzh7jicsnj69c3DOfWB+gBS+WuD8axjmO4jDb6RE/5QhTbNq4kPQ/dTN
8N6JRe2Wrn0mqwdjsNY0H2GANVfSph45m1h1AnbxYToOpr3Le4ZmnY1bzGGvdYfCh36HQk535Uq0
zgJLg7sBHgSWlNTPFMG+c5EjnoAyCH66VaAyqYoFxZ+AVkNsI4idYr61X+mpkMTAZeu+pWblEFmo
zSFLAWi7b8ZJO5luBHTYEiihyl8Am4Ql8h/kJEFkmWCy4BbdN3SXNHXVZvydSs5JXNr6GpVzsSlD
XIV2Y8t9RdaOK/jyeudzkAypWII3cUR1eW2f3RHrY8YhLzDFnBCM3JO5RuhjVtKUxywQT7W8t3Jz
sVZj7SONcCwqpsRFfIAPJtpq7X+IlKghPrlnv+H+Gw+i3gPUwPCRCwB1/icfcTP6UZ5vnAAB9YQ2
qFbdpRzcZj+V/rmvqY6jpYUEIxsuaeNZrU1pD5xH6dKd5nDO1+uwXqasOw+Qg1dKGjcZk+nWzslv
tXvCVoIFbzAOmKbJrgPzAbvNRzePU6K6gqBwbOJEAObQj2txMot7KCQ4dcNev80sf0m6xBszxkkr
+x0gypkqeD4sHIniSxw7hOLYRaAJ17I8+JonhIYu7ElggLwsh6l3D2VLu7Cs1AJYwaWXp3g+R+dY
AXLvSRfDSogi3iLHwUzds26XUyQs0lhUd5ALWTj4e2JnQtI2i6sl44+YfY0UZLrbRO+/NrDyq0KK
KSw8W3k74V9Am3OTOYYd6TfFCuQjF/3Bgr0Xff42xni1wVMoWZg5Vw2NyHC3+J/460XOMTdUgYRL
R0SGOmCIWwxiZcopy1swrjPGtiAcD7n7IudaH/3CeSsjFyRIEAc11+Ka07NFFpzwKNkrEyVQU/aj
x2vNC5APxBs6HQrotjh1DgDnaEObg1UiHOUnhCwLH51CALGO7dZXxS01a/xKg+VIDdtHYbCvAw4z
raXppRnoep59rHOFe0jbikkjBK2JFaqBmfgfNEzVa1F7oFFOz6DsHuOu7A4jpndSmT+9chqvXfBd
TYzL+LILBLhh6T7NUJqoZsOX2njmyA9jV+b+vmx4FxBrzvvWycgB4/fPJvZsO2iKaO8+LOn8VZRL
yPbxy8l4aIN1+o3w4rpITbTq2j3SmPTmZ7AEWIP+Dm4KXoAprGlBDPqY0LE6Ijlo1LChBTWcS5RE
iCn28BVvnb/8DinQQTfVP3elA0PsymATZTYivao8pLZctnIE1agnP9ukefFR8PXQpkUyAvERzyNI
JgJVfgiS0gdhyLuFYaWUI7wY91KjutjJdfLhxm6Ebr0icGbU6+TjMDUPVWxdA9fcpP6giA1qhTIL
d3yrt2hP5yLmtt1pz//p2c7RjBJmL8OI04b49CSWQDapmR5EOsTbtK+gyymWhBEiXN4pNrNTRGwC
KBM1qchJiMKy0+tR5V/N3KWciRxjEX+YEvsZWVL2QooWJK4PAWqH4U+hsvDIsLYpC84cEcUI3eLo
zNq0cTJznFAcHfj1EpY+Q74hb7oJhcqNW6zFEUNsCCDdPhczfICkinKTK8QpIT0cvj/fC6zzaJgw
MVXpvDdZ+cJ5uR6KbsZZMdx6NKV7EyCdxYRIt63YClJVF4l0CPY29sgUgBgJBsfj02uyZ4MU8kCu
w4OpMw19P6w72y3UzW1N/HmP6g1TR9XG/iYmYwFVZtngw3T5bqMdAUWfRqVvcxGF6JUl0jGvPk7O
gnyu9apkdLqzaqyHYRbsTFVpjmR1bxxgo0QTZb/Rx/wWeusKRGeOQ96LBrapQ9aefpTQ/DXGt1YQ
KZJniU0SpxYt4E+oz7A0B5UJcUDkC3cXxNcu8465JV762LjA8dy9wYiaNvVgfSOpnmPhPgN5Y+gp
iA/w8oaDB10kYtOmSB8lAyCedNM9pZojVzfuuJFZaS5ztLxYN/PXMI8uc/UAaG3Zh2UgN9ZCOYMh
62QJpGpt5ewj0aWJk/GnWf70LRmE9jd27+taRUlnr4chpkGVKe5JFxYJMjUGJ/q7oZOB5NKHxc6b
VxbpqGIlN2omTw1NkL+kzRlUEMSODPZELBXFWPVvYVOMUoqFEKP2HHixYHnQ5d7MOcnc63Bvj8Ev
SK1nDN7FtomNxNvFz8QtfxdR059aDDC5yv6OC+ZnLsx96XB0VTI6jQsdyEWHTLshYm+bFrQbr/9U
DTobgPxvjHWCw4fLrNM/tiEsaiiIcLHFs0fTwVaP41Wm6Igl2Y30hiZ2iMa1oWJzR+UnWhWFKMu8
pi2rWagl94ANpSECUgGK19TtTzCuDw6BzQhLGyhgzF5wIcVDPYVkO8uFpIslZS2DuukDJ2VuK/6g
EM0uaJOkIZi+7ASEHHZ9EpcOQ5FjFBe/HQy9O+0X6w2yPjJqxptOtDXpXNZ7li00NMPansBAE31z
ldvIDDZTSCS0Pf0QGip3EVqXKffuZ5FfvQIHJIGjG5/VhLG0iLA0uDE6UW+ns4Ctdy7ibRss16oj
YpiT8i956u++WKkRHvH4Oe16qTUhyTLwURqE/qeFZGQXSvUvCpEIEe5maOU9gw50pJI6ZEJ42SkT
uoW34wHygCkzAbDqa1AzegqnPH30SI5rFf5uCH/qLoLq0gQBwc+Rd44VIYP2jbcYaWzg+A0LsHDO
iq4c9Vdf+omNvQmH+E6r6iVz8ZeUE/LfMP9x+26/EEoPqn3u6gLlRkuxh6rVr8qHgOi9e07JaYec
+HXtp283d/YiQsbse4QVrEF6r5vRO3YVz42M+s/WJj5NU4txSyRQHNYIZQxJIBEGZYhFvIc6sMgk
Q7FhLemWmtmXdJ6I+XXAGaK2I/hyeHBG4NC2JrEvUP0fz5CB5OuXHv/HZq0c5MWscYQyIJqyHmMU
uNu2JRO5KOuzT0hFxYnOyN4gU+a+9bJ/nPeo3duhfiTwNBm86hXzzLZyrfkcjg3Ze/IWX6WcDTHY
mOb4kkZDBOkY9UAkkjjFOCDBF69mnaEg10X4rCOsD/Xw5E9AGrECSnEmivxKpVi2Czggh3Q++lr9
1jpWkfOhkYJTokuKIT484qhiyctRtRWcH07OeBH3ZYVuwAjibx8GgVE9Lov0A5CKWFXi+xZSKkrE
XGrEloKCbVO0IBLABm8+ZSBeNhLDO2BCtSjRRO8GlNySD8JfEmRN/mfsPHZkV9aj+yo/NCdEMjNp
fgh3UCxvutq7CdGW3ns+vRb7ChKkgSDg4GDvc3p3164ik5lfRKzYVJr2hR/3RoXz11BxCMWzaq4T
XMG0/lmYsMtT7tq/eLN4HMm82zjyuSH4sg5z9VkkPtZppW/9mrBJw0Jm9volS/yHZKw+lV0SVWtW
CIhPtboBkYxvvOT2ITx97RPYo60RuduuPMqCPCqClBdO8CSirLqxJ9wTeu9f+1zDU5PGJyMG75c6
t9Fc4npxwruYvyxz0GmXL2YozplQKUXEQ0hYi6FjX4VOvO6L4DGYCgp65Qsj9IJixq6YmR44PB4L
MXtRSVgPksBTNg3tbnBpCqh7pmOSqfFa+cn7SC7IkzFzq56wo20vyNQwIusMIsKTeCZuZEvYh3Jk
hU59JaOUMEhjc0B6tMur77EtGzbkSBvWZSx4Hg9+9N6OLfJmf9A4anaNfHP635apIeIfjYks1nY0
lZ5col6hgP3Tl8Y1MbRPuNyr0CXmB979fSA5OS/Qi3aGuK3UPuiGEw802Q/VujEnuIdhSfJywkXY
FrSPcOjDUhnNp5njZTs3ns30iHq9oynqH3IFjwrvQjclX6VtLn+Y1Sl0/ATUhXtJOnNiICy8vvLf
G0FAl4PIbxdQF6Q54rZS5DQKA9OR3SyMlAqqagkWYs4e7MxqDwrG2Cp49RVfQWsi7mynePQjIni0
fG8RN68KVUGAzbBKiDi2GT+Dj+AseG3AuK2lL9chPg3mgLBeRAERKNjb/J8VQTmFAYDpQid/GA32
qC4ENr6npLqlr5kRZWBcs6QkyDUktMGHl0xkp0EnUdvUFWai6ibP2OiBQdqWfQvUH99NFbk6w5Hp
3BThp8ZsLSMiixP4lJiPpcwA1GE06kuCDyiTqyDw37KJvjbs3OegDK8+L9TH0KHVI2Zvymtinv8h
sdI1PkoPpFy/zuglwUkd31kLAUJhjk2AvKSSRaWjK5LthnGF1/AC6hyhKWg/c54C7VzSK6lfmqH+
mTnAx9awNANXLh+K9eNO8bcbk4giLg8/yWWMrPzPQjQ3k6tvsV4ee7Cubta/zvEYQSHmOWdsTcuh
xbolqNxONsXm9E2DGqghpIy3tV5eijLnra9r5r3ZPd4A4DAVW9XQ3yVch5sxHm6J89xWIStkXRsa
BQyKBD29CURIbR0zM/Ms1ByuSwbetKPT0N2GreQAgARo7TS5hND66JXd0DVPmVryWHv0O+cpLkd9
U+qTvyFPQVmTc+wj/SDnZ2PqDqnrhBxU2JPoJhPYeTUZzFXCFIaQhUMRxP4tW5g7FY1MdG0OJdNw
aADsjVUNVN8+mYZ5jQgARNOC3hf1Yza1l1LLP5ke35ntKXPTJ7+qj37qosMz6oHkhpf4ZaClPNLE
vq3GbVshXbTmdq5pfuBlYNC81Jn1S/EgO0zy/1E0fMxlf3E77C6t3KRifszhX8gJ85huQHhQapOb
CXOg8MvVxhcfyLxuaPwwxUENz7eZ34+sbVNyR/DjwPRyyIp1WSwaDYXNTRhdtK7liOHjikHV0qZt
3MzHLlVPvONPMTPfUaOgtoSv5oksfrYwdUBpYf2wy7eRjsw1j19oVbOEl9uOLy1TDwihnF/jGVMl
ecjKaca1RmRxcA9W06xx7q6zAPxbzm2qj7i3Z2IqCugqEvvy4vSa0GrnXirf9oKZkb8MGHE6ZN5i
x3m1RvvddwN2rdHwk6f5p9E54zoOoqtevY2wDygP8bLG2SdNJjxlYonu1avd04BbQZGTtOQYuTyB
flmjNry4fb2uzQjhYz9Y83byhyc/K26jeNz3BG2sVhX4v8pXUo64X8UreKlLoQdfJDiXdVftkCHZ
0aIOYEuq1wihohjfy5n7UW8uOsoP1xlfMYRoKnbwsRynkOwUDDCikTNOgInFytDe3QoI7GBCeeiK
grxcVfNsszZRWm903FSsiYfGAXOBASgMtfsshu2Or/wYZzMblMR40bTh7e8N7xGq8WNhcU2gb8gY
ncBclosaB4/JGIqsIKL+U02RVk4gztb3Ufc7Q2MJ4uJBVinMvVU8kNocQ1i70mbsNrAEdGSoWYnX
2jCf67BlNkOWWITxIe5R/ZZPesii92QMn3oOWKuyJYDU3YTtlwk1ifgNfY1x8WzIfq87ZBAkFhEd
kXTdDSYAs6o8mll+3xUxtdj2PugHT4yCZ3f1IDnGcyJ3zG2m658+pipcuIIS07HdKlTMSyXGM44l
PMKVGhhAZ3dFAYubNCkmBqltgJAgpZPhKXFpVdV063cZcdc0uITtsJ1cIDClqz1pMYKpLSVSFT7X
mDbKaTrMdXmVgCfZxXVbS+Kc+JtwDG32pkt/E4biRvlYyZjrXdB6PjuXG2AoXhvUpqzrbChAbgy3
3gBukE6PSFqx0zwHqgelbwfPziIE1QIOJsV7GAZv7cjaEUgcV72YNqHfkTX4o8tJLKHjoQqsuzic
EkoAPaHcn6DhhimqOvIcR35pNYwDZgRPCUcXr0FrTYA1iu4Smg6VGjXubyHiG6vZ1jVZmdH2H0pw
MsyQOUCF/jfVapjAT5yK6Vkxvboa98hPlyqDcheFd0Nap2stH1/yx8ai052jQtNBtCgb/cSSDVO5
yGD/USaBLJN8aGl+l1tWtbfje7vI7wadYoV5p2J5kaPzOTjg7EZJwF++0z/MKHDiilYCvyAXbD7m
j6lBc6lRA2tJqATQw2pdtsZTpTJk2BLyBF05R6WhfIY5GF98w/h3jMeyMoaTZSHqQ1Kc1iJj08bt
jTGhiMRR0NPKlLV/67vy4OD0hQhLvQxKj3sw4RPM5gzaBCzyyujZWGW6/DVb3h6IncYZQ+gqd6dT
PeGOgZJkrWIl9vCKzqYYPrBfsd8M659yenTHmGk+wyzMFe2vlQRgsoseCfqhZarjhXrYnLCJ6JX5
rbTxgEcbTXBsKixs5U+FQXJxw1Jjzekh5Uxu8zowyBsIJdnS78dM3vkbNYcX7PnVPpqNR7MZg21P
KtOsryzLOOtDdov1Z4iavm54nG1apt8eybz3ZiZyRZrTlYG77x02p2RY/X7svbTzz5aAkdA5LBec
y6FHhLs0hb1M0VXMcogvK/V/Q8klgeVwNY3MNIMBfcxPGFFb9TGpawWECXjMZGoPU1vf9KrSdjzM
7+Ip2oS2umpV3W8MTXuf+/QEzfdVsdEmXVnZHNftCxzZpXQLil65k85wGYQijZQ1J3/ozq6DY7Kp
GzIQRElXKXL6POhbugrYU6Tm5xQGPDgwPmHdoFednYWX5914sHNxKSr6flBW93wCic5RURrxsUVW
xzWD584Av+i0kbmeo71t9TtWzHRV2TVBRuBMke7/2mXWrkzEtJ2hcXaisHivdBtwS6MR2JaMsGRl
Wzf6fHI7LO/hFK2FgBjBVcXPwNPEDkknyolvjP3vWx4bP6Uw01MmBnpmwtgTTPNXhUX0Gq3sOOna
vGPXR/mKXhK5xtYj7RrzcyyZ/oFEwpaN4GDM55FnBoVLHYlbr9ai7IINEkMRihcwBEYaPGcobPEa
p7VojM+PlUOLgmu1XOFq+Ah187FtyUWJOl1M8Qub8irIoh9tkw2/rgYkGWeYyey1t/owjoxl7GYN
Af+3mcZtEXA2FIU8IHRde9t84MI3gAkbJKSz7AEuyGdh6DvIEAyWMnvcdDxIV03sRHuioegD7Q00
HjajOow7UlxXR7vqug8fdDLO3Rx8iia9acohxjZGUSfCtjclSBugS78kjgmp7buGgiMyLoyW49u2
4/Ka67DxIuWeIp1DfzksdV6W/BX6+GRF6PMcT7BM1weNgO7KSgt9VzrhqZ/SA7EIrzG15mb0+23N
FJiNKDXGHatDkGLWydmdFk3FtDb3JVMBgslyLF6gjPa7hsop9CykxUDDYFCXzlrk9ZW0wGPjaOxJ
BuTUWIbNpghviVOiDej4/DXR86mXQHu5pPGDrejwwoEk1Wunqxt7vvYk7OjxqOJ1F96b9gKOYvrN
3qXfSARCOmkMuAXwrVVXXf00m3mgjQfCIgVOQU3z5lOiMSrwk8GLW+AHbaomNF7tC1M5xXXWewjC
ZiMXi6AlcahnyAaRatODA/WP9gkk0QkWpKel5X0H2QsOCE1scZPz9TzDiZix0ekt+yUWYD/ysZHb
3g+vzE4eVGULb9rplfMUYZLzejCVlI9W2JqJLbA3wOEzVPZad1P4NwDv/UpgccADUbsN+HICCeU4
EOey0nALBJAWjQXSqmksjcCK3cyIN7pBBjgtbtJmwH1r2+9M1E2yoAn7HtnmDJ+RiFThgCWCqDOo
s2i6cB/jW1uF2GjDiUgcHVgJUfXq3jIB1NFvacQErcrcPpelQXrHZWbgomQMSXZnOqTaCtV/FLhm
lyzSaRrmJ6c177q5gpHhb9vGaXZ0Bv5OfXAdpp4Fu3tFRr8zhhZ0m2o9fxL5zjEp9IVuDAGfe9cN
4mOP/2kgTOuH9X0xuC84aWEy9qH0Sg/NzmYwDJUGdgWmnKL/JkvAYAz13nLpyMMkJbkONI9NXcK3
c90tOi1dYMSNJwtuJ5kF6cD1tBH13XtZYckPWWkxiitE1ln7NZ3qQ9hsqCO/xnwp9obZPPU8o9a9
bK996DNEY/g/NAOB3togmRb8kBjHaRR9tAJeC89GeD9B+8g2/xtFa6eq+Dg2w21FWxeUsuQLhY53
Q/7YaXbNWrtCCZo/8BYGW41TOmCzOIrWLkTRO+Wj3NXBPnXGb2UEw07q4YsR8e6G2rNeVvC5levN
PfyxGuLZSlRav7XcnIMiid/V4uCsVPTV6O1drgnKmIm+txajHhxXNl5Rm2BJ4RKHt8z3XvNPdcPV
FaB5YsETrx1RvSCFrykSXDMVuuEqYlyEs3Z8wBcEUXfnctJG/mtmPhoeeA0yezm5PHUw5qO3HH85
8z1rS4S60t7mZLxnyaESzUeqmQR5zZEZjskPT7HFWIHPzsSpfixL++DRCdnU/KpnNWxbQ3JXmOEO
u+lrzgAhM7Bk5VoHK4M1rlLwSVX3JNsZfggypx+8GX7z2EuObDYrA8ForN1R+tNUKch63qg6AQzG
if+phgTjO9E7TGmuaNfGaYc14a2OrA4+Q7Rps2XoMwKBCqzsUMrbquTmqkdnlwNKZUDUMhuNWQ7I
BCLHPOpRdVJua687l21DlQVbS2SBZzv+hyy5ZOiM+rUQ7vlYsiP7YuHCbTUHTnQEXjjO8GznkriF
nFAzq5f4Z8FMdTknCS0ZvUzMh8DBwdpng7tNQX1NyymoYg5nq/Ldsgcq72yfFcL3d/1M7BjDI3te
Hi7Qn5lrzDMW+zC8yWM7WzNjga1o0GI4yuSVQiY+mQk5uOzGa6ujwyuH5yOV2U+Gj9w08RxZkX/9
NSTVLioiJE4+wAt3tT09WMG4CzvMBdPsoEzdhRxCt/S8YaCQ8YepIxjNZfQ2L0w9Jn9cpDAIsig5
K7tjss6tkuNkzJz+gFD1UA8U6cm+uI3tCvdnceMKTLSIXySm9W+fNWwwQN3MVoJ516Gsiybic9KU
XLfRvgPac8y+iJC8iY4YbGwvEgGaIAjG2d+yBFrRDeUgh9pkiMswnmFq0b8uXHeE/hVLwqMNjprN
AwO6gC1E4iNz9KW1uCbcLb66Kwe/XZVZt2kK0MDnKhtmH1S6JKzX4+37O/A61Jgj9jJy0pgSmt1n
NoaHqmyhdJbuvraGcQM/cQEpMshBQeGj7nOPqqyvLjWhZjEhAB1mviW9kDg+3qPEmLdOQ4qqat+K
qP5ylydQKGYBOHY+Vel7ikZFRxfPRpvJ8AYn1JWg7Si6Nc5dIB8V7TKm/A6EgTfDSW/84ETlDCVV
84wibza7GHa+wXdBFlEHgynnFqD6j4gOdYo/w0wYheumgkvSDkejvZ+4OJm58WLjlc09zXHdzpg0
zZxMwuYWu/rJmmFwd6ZB4oG9ZUSEggm3+Vlw8OKm6VrmN1lwbnLKktNGkfDIMmB5GvZhOxvvSgFb
JJUSgEvLdisg+VuxKYL9C7R1EWSxT4asJR7AlpiQGB8a/lsR89lp9oDNKzqPbmhth/FLFwTetXgZ
fwo2hq6loasr1qJJpk+lGN7qecQh7UyeEw7YqEZq2FO8JngA2ToSDIR9F9GSMSosS017zpMo2Exm
/kJkfG1hrfG6FzzvLzkEEPh/Y7jugvo0WYg1kL/AH1YdOG5EZ651tPbKJisALZOUTIp5AbTHbrbh
2vTLyYljoe5DwnZcZu5dDP03seW+qKcN/tXUm0YzW7Na8aNrjLkFMaJWlvuaoQ1bUy4qmGVDHW2y
obxXUHCMJLgNw+IjrhL2bXX5BSFrlq7aKD1+JkI9nwmbrVOTEwgVynBUqGuYYiwtnWqFp2tM22VB
xWcZvNb0bV5H/OWmpd03df9NTnzeovW161beUNadrYcp+GAm8qzc77mHtTr4mOMCXfZUnpA9GH3t
1tYR5ww2UkK0T7pe3w8q5Ly3ZMlMv39bFg2ZQQmcQvshjeOrFWRfWqh/z4AXVyJB0EJOam00db8z
O2ZxL0bPoCwFE+xHw5NJEH89VtO+SqvvFJTZJhfFvV2n750TKYamCcxCurbWicpfm1FYAMuaT8VQ
FwddwPORnZZieuDkL4YdNmvHIsPUY/WepicKxEa2UMkhHD8M1uEo7+/I/b1iDTz6y0y+NosPP+OW
qKX13KuRx5PmUJDJiSRW9jFoXszFET4Vow2OkjnTIrMhfbYecJL4nGDp1uf8JXehN7Il+czM6hjn
iLqmj2jl8BnpumN63Ip0z3KZ0tSb6fFNQmsLk0+GLT25JVWAsueUPcxRjlUcpIsU0b1wGcM1Rvox
htPN2GTxis45zq6zvQS3ko3fklIVCTamymJNLIJmK2Prm6KifBcSiZuydj85UF6nhqQIc36yH4+R
gL7YF18ygwtWGCQyKnxgdqevqYCAdJH3DwrWCDqkc+8P7WvD5B4Mjo0x0FNlZHPo4ErE8B95Vatn
G2zq/ti6K0amvyUlnknel9SRcGezsW5XPYo2nHLBuxV95ewKscoXfPe63jc28FTERD3OP8yG5ome
fo9I+25SqDpMSDaGhRRXlD0RwgKKkE3cshmGLwVF7+83Q6jwidZA4cZcMTelFyCQ5a3EvQKMGR9o
VJ4LwZE/mXia+XP/QhnjxuoNMq5VhcuXl5YAWt+xH0esT3dljrdfE84nlq513DBiEjbHEQZOI7wA
IkoohRw70KDE/ElnpYdPCyqHWz/XYJLNpvmZW9T95YXKkiRakJTvii3Cepass1rub9xCXOoG9R6X
vubojLRJMRs2nMeE2V6Kbx9CHO705QXr0tkX4PiJPxj86aS8TZDoU/MY+u3ztPzkwKiyjak0e233
aygEq96cHwoiPdDr0EW5KI4ZaK2JiPimioz7kDMEgeSDEvDNSMy65H/ETihafILyx+LkuLIGXkNs
k8BS5SmdyBbaw9oYeSqzC8dV4qaeXsrnAXs8I8Lh6tToJvVNOwbvZDwhxEnx1dOPMufgm/xM4WoZ
uxdAMBuYYjxwGeJpfiN2JjWTfr1QFZGm9YBzpVaVeEcl8VXf9E9MtkimDmAicy1AzkA85tk1MNLF
7tp4+hJx8J38SgENs176HNKEdsl+Kd6JSIJusfav7JmjLfsijYePOlfCM3VZIuDj5PaDAqEyZkqL
kCi2WmD+umLaM2+CINCFcotmSS4bfo6LkKiA3jJOMCD5kkdoZPTMXCg6V/1uyI3HWfT4m9rxQRXW
uvNTsXNrN+PpC7dtBKwX5CRFrRJyikqOej6mnmJDK1nR1xHDzJ07Xy1N0RvOkR0kOaBR4gOrkUYf
ECl8ym7EZljK/IVpxHQDKmhc1fN7XQzlluhkzcx2mSAvn1SWvrgD5n6/XRRKsjpk7UbpEZL6hb3L
yTgWm3pE2ymKN+EUB1+nRJjnyTpoeXUBhRPMzPANBJBV4K4yjgdthBOS0ydWzp1rHGm4g8dBARFs
+Fh4s16vdYh2qzYi4WqyDECleRPS772eubPqeO8Nu30pnFQH4s3WpTYZBJjzJyW01ymeq7XeCQjR
yJ1aNbFIj794lT7DvGLsPYbUQTCgaiteqUv5GEVHVCF5kqDcOAaHqpL3SUw/LbNMyrhIcuHSUKS+
Q7qr6nz+AEejtsZAOYocfkp9KPcBLqJCn+HOyOrAkCnnWickmmMqwlNUfzboWCtjdvMta3qv4asT
QXvBMwSRCKUNzTma6B9Nh/bELy5MqXChQb7m2XNTlps6If0fyk4Cs+ChDYgUm08WsGE7VQ4DMVmQ
MPCrTENeW8xGqcGnzfQ+wrC7chdBgnqiR5H/tl2uUKtpJwqp8sMLCBl83BCznLd27aK6gqeCkmR5
3TiTqeBO8qi5GjaR4Kji8hTjCWXvKv9pYDIqOhAh0ZPonAYhVj6YmL1EH266HEMPU9mXtMofOJfg
huVdoFtqnOyFdbH9y63FVJ1MJYwDYg34ZDvjHIX4o9XIWl4q9sMWU3f2WttxDrgyXfs2M4wNrbyM
24jde5rJCFc3nuZM38ZWVu4zIaBZ9WrVlnSuo9NOq6A9UbWL1y966SJOFrP/k5sN+4fWE+T9zgxf
XqwF5W+Qy1nNbfHFhPSz6BcHqQnumorAjCzAFgN3l+IBj5a8Wz8i2HMcJ+HUrKYUhQt9whm4PwOO
A1jtaeEGU0DuB33QWKJWc6IxqoqjaxrDVDZJKHs2pweOa0MOg70x7qvB/M4kd6CTTXTgzFF1K6zU
3uszgTCrJEFuNKo9Oa6obonI3WsxyVmrQK/KYx+FlgKHroJ4nk0sOhMrjjUhKhPtfmKUPqz7pHd2
XeACpvOjD+qvnuve6R6DGbmidcyr6Rf9Y9slCbcXDl4cjAdOgv0Lyt6pa7WWSZcVPcRYdM106nkv
B7hvs4OSUAOMrExzRzp5fKfCttykDSMSSnjf/KU6bbA7eVBAA7hoocESczwlVtxc1dQwbOyXgMUM
SOGoW/G7MXfxdx3rNy7dUS/5NH+7I4rSRilOYzb+hqfA6pehV3vvOiO4xDSCiVr2Zb0RWqvWuQ/I
ldoucSSWUN7PyAm2jdJrOOGnn/RstsA23PMX+1g6bF1T9w/oUkhSMSW2SKfxucD9ew6n6a3oZ5oP
qtY5THnsWkdNnJylLPHvX4YMXpu/UjbiuFhdrTa4RCa0smFiQx7OAZqJKxWQOltjkql3MzLbqzE4
DUkYoAd+xlgHRzoDG4NeTr9E24yjYhOqLNs5/fDTM03Ya7MILoYGVqSWxIjTChzx8p8SU9N2IC4f
KsqIT/WYJadcMaDGIppyJ975Tr33jZkcRyd30qA2ShXF0a+oqJosuFuahNVo6lQY2pUm71gA1Z1p
m64XRJG5pYY1ARCf1RtpTf1Nmrv9TQx8E5Cbz95+WIoEQ7HsOP4+GnYY5Y5Lyd52uPcP0qDytmqs
QDB7hA3sp4V/KuG2EMLjrP9XoZwHEPBy/tyWtsbyxp9AOc/kTbzEbpcvSXFmW+joREOjNf1I0Wdu
IZVLOKn/fNNnU06nP4+MsO3kxqUIRE3htC9bbf/XBFrntG4nZk/O2o45ZrrhZVAW6PflV1LOwNOS
NidVN4GfNqAi0aPxnIRhu66EHpyMwVoeSCngXdukDsCOyFXTjLo30gWxsBQWi6XHk49GnEM+gJ2C
ycPMXtk8oZNXHkzxYbS0+U6HC7mPpIZTiOFmYDgcUGsMuRM0RPSdOH+clBs8ZvfV8kBrTOqyiEp1
L7MitGZTS291L0YwVoIz5NZYOlMDfksmgysxMMPk1DSYI5eCzQCe2TqrY3nQAanC0cAo3rLxOoo2
w6iiNUF1K5PpuZW5f2z/ee1mSzZl+VYJib596cqHwErGi4xooLOWKxfbSnyeVKzdpGP9jDV6uo2z
JrrYToI6Iaboc0BhWUUlvh1MgMW+j5r6lEOxI2nA9516kLEZsZKBbSqgaAFWg9EfG4843P7z3oeO
AtLewIfEZDhmWdORTYP+8s+XCNXJ3/zVRhpmUK5izALboMAIBNL/O0vN6WWCHaGXI/lbFz9MQ17k
8nch1qrGHCSNbM/d3OPyHOMDOhTDJGsG6yI7opFF/q3FLau8HsrH//pVHiSYVpZ3jRuCprJgAZ+Y
RbsfmurbDoW1yahn8gz+li4RgjPP2pw20rryZgKQ+7AOnKMyvhAxxsskyuyUgccShWquoWk+/H1G
QG6W1DWTB1orivOs6+oxsTCwhaXx1ttFu051jpERFkDZnrgiCsKZtn+In+K+lhsaJPi8ZEzhOSbC
lann6nFsqfmTkGYxrfuMolpwU2Fmehap6CtlCwxFIK86ojrW0E6vWcfuw3GrO0Iq92zUrdvCstun
iiNomJXr2ajRmxUKHRzV+qwcPT1TDgW+aNpiTQb8OU7Vg0WbaaWVn5HrTq+VbulILQNtF3a3iZqA
QX86JiclKgYwsonvbLe6MXvX3Ri6X9wx/yQbQC3tOmiWd8OdyUXqAThvTrse5qjhQo5UI/NATzEZ
5fC+Hpy7uqerq2yGe8iA1oEjO+asZChfsvHXD+eNhFUykr14CHxXPVjS4cCi4nfgV7oXaxyBg7a6
cQzi91LCfJLtGdKrds1ZM5fSKTT92AR6I4387Jc+hlqIGjewQvXbgOA0G/9ZrMBm9f6W6qEbxh2c
SIzKLgG0fw25CA9jTViptMgq9gHdTRZ5bs6jcPB0O5jeSZSwtQ3rXeHAgutre2NOdfY1pFBtQV4Z
F2HkNMqM1QtRPwCQMYzBQGHPjxnJPoD4oAJAy+JvtIPdNIbHui2tpwp3rddC27odku5ucadukn4o
oTwR17eLgkbNDH7N320xmEl09qdZPw+aPiLXUBMIrJ+LppfufbTWyB6BZHeSG2ZV1EvWKjqrMKW3
0YE4WE80EqZCcvoY7FMh2UOTv8+OLcOWo5gw04SPOmMykMhW7c3VUB1sZde7vIR4q3JZsFDiLgMp
vUMrVPs5cZyNCihmIkB26QwON3FosMwTHoydGFJ0D1ExM0eKYBkIDID+wry/jjgbQahilYninOG8
dOllZVHHvKjdCII9SiQe3OxLQiH3PqUGBGNRAURDP/esF7u2HXR4nvNV6MXAbYhvM0Is3eBh5mYa
IAEM4wxCxbW9qqaIt6GReDOa5Lcs0maxVt/aCUh5BwsuCGJIDW23D/G1g1W8r8FLwFsZ1gMQjTMe
Lnef8BylY47SErzqtF9G5D14okbQRIezA6UUYHiarDMkLJnWlOGYGTMRiKuMcEKabEt7b9JAWow1
m9rM4SjU+0+dk20c31+eTv6nVmfzgtJiWNY1m7lS97Vwg51puWrllubOzht736b6W27KZ/YRGVvX
0vFmB4Oga0LqFdwaJFMAyPbJPuNizOPAuEQjjS4Tbn3ENAdDp35ibSs4l2EvyrXoI+MJpRp8UY7B
tr5vsp3FRbmJu9bYFWmBPyZ6QweLVizqZJQIXEKefugy7T1a1r+pEbc9iziD1eo6JdYlnBD09VCf
16LXnwXTKg93+uL9shNIi2ecx+MzLwdVELdOQfPFBLuTdiV5a+cTtAXryKkGBUbyTUeIH0s4hkkR
hkFSPXJL5mAdhDI5pCy5OckbO9N+Cw1uoaEqICBD2m4KMABjixNURCm9JX1wHPvorWSjjjkaogFh
hqexLODOzxQGJvPvaGQ2dZX8WJ5OW3gW/hrT7kU3iZItiA/qw8JDpA9kCudtYQ8c25GdPF2OSHiV
vUxkPOnH9cml93k0CTY6enVfCXFhw1tw19TfNeN6O1VM1XAilZZGlJovUyp0aLbO7MNsONhbq1dZ
+NfWGL79gRBp01jvLge3xFEnPtF258tkb4wC+7c9PQPCojI0Ga5a3leHqKW8sl/UyjYzmNfiCK4Z
BLeKto24J30AtjzktN88GW3hbOA2F9S/su2yjPLsOE6465VOnSryCNwYvLACgaIRCVPOMltzoKda
YvmmbTU+j0LjkJwakregLqido4Sczs1aiv2clyRmingn0va7BZHlBcF9Zo3teYxkuUbGOcsipwFi
QDDSrFOfQOvu52uWYfGvjelYIrvu3KR5nkzz+PdCkhnODPUMqzs2LvrFz41sLRUlj7SBskysopRw
PyNZesCb/s5OeJc1p4ZEiScgq/o7wvjpmnj2kZqiZwMYxEr04M5JkVKiOOkPsZjeGi7idbvkVuwY
I6PDQAyLYfJWdeyNlhoVlUjc/uHdVOjDmxVjeMm/YsUUsE8gbtkzQWVLPyRa/0yD2LM18byMLg4A
bEDgJVyuiZ42VuLl6fuKEsBcePFszxGgbz0/tVX81dhQxiZjKwfiGlJznzs6yvYlixrmeaSQCsNG
2IV38dx9ypqhFm1+6ZqU8FuubEJimXFrTfqTpWFD5SDFxKdI3zE7WhvqAVXdHXJ2B6uqYCBUmMyu
fBBujlIYoB2G6vAcgbbFDG/jRR3ea3791ZAkCSb1QeM8xJTm7/1zlIEzO6q2riB51vB3TcqKgZQN
/gvd5e8mK+rqDg0Fjsec0SzB63FD/ZDn+JpVNh2Zxfr3AbOj1op+SskZwu2DxxJWDtXlnEFkoWP2
o+j1X/7fv/7j3/71a/z/wU9xW5CNKfLmH//G77+KcqoB7LX/47f/eCwy/vn7M//5Nf/9T/xj91Pc
fGQ/zf/6RZfoq6Yi6rf9n1+1vJr//M789P94deuP9uO//WaTt9Qq3XU/9XT/03Rp+/cq+HssX/l/
/Z//Tt2ZJDlubVt2KrJoJ2S4qNFQNkiCNZ302sM7MC/CUdc1ZpNjyYnlgqT/XgSfF/+rlz2ZIoIg
QODg3nP2Xvu3H39+CtKDH398e8matJ4+zQuy9Nvff7R5/eObolh/Xqi/rtP0+X//4XSaf3y7eRqC
KKjq//t//vNf/Xiq6j++mfrvQscvJ4QlDE02FP3bb92P6U8M83dVVRVTs9gTypZua99+S4Gd+398
08TvsqbLls3uyjBtw+JLVFkz/ZFq/E6jTAj+pw1RhU/89l9n/8uv+O9f9be0SU5ZkNbVH98EB/v2
W/7Xzz2dH7otje9g66qmMYCzyBLjz1+erkBZTn//f7lKIZso+MWqIMdgGWqGe8+RzWaHItQVSxKt
U8fVTX2gWW7U7RLOqLRi7hW/VOBjEE7I6mVjjd3K6m3zzmbvf406k9azQmk4+dTopaYE3mWNaGEv
Ixs9WJGdYB0CjiYWxJyGRGf3dXqXSPjrZuaQ9OsGbDXzAL+le6QZNJYTv3w2NAQSPfnVS5jj1lMf
KyQCjHWp247KDGFeGjre36ZHDLeNBF6XuV4b0rplYbhrItsbAZkNVrLm7kfLzdosW3dpwiy1Uprk
UquRV+KuZJXfud4hZNGNrErnrQZwsL6SmJLRmqqbke2VKHwGLnJ8D7xKYlbERDAUMV6LjoitjVZ7
ek4XK2fglI1Gt+3pvAjmAbp5K3Vt9aDFHRy3iHDuigCTCS8duWieTMRQ6CuUZrxKh8kCOig2hB2z
I7ePLHRr5rLr2aZp261wz7PRJ1T9NFhRhr2dtrwd9+hhIl5hVt5JTqXW8pE9MU1LAZ/rLgejdgEE
rl31GIQ2Mi6G28hrepzcDZnGdd9vWzMKbn3++DUYggw+gEpDtsuk5nlgyfJ9dD2xSxLRHkot6CFT
WN7eLTQiRtsGX5jeerd1hslXbenbzbJOjjYB24ot3kzv3lLkkiZFLcIr7hCs4sRloG7rPWwXIDQR
jZFMfu21A3P8IA+qJ1Xob4qauwuo/3RzpFRZ53EaLhPSGRcAddIjHFx5wcSqfvSyKjgiElYQ1sr0
O6WEFXSvmZsuzHzGTtxeixjD8ksEieSyMofhjWWpTriz5JuXWO9d7jOFxZZpK4SoiqHdR10B8huw
iPloRjWSJtM1GMQHzM1mql6PpKm6U75h7W+STiK8Sm1dSP4MwIku9TaWQMiZ5lJ28DywubUWxG8G
aYbFAiswcn8kIy+dLg1Yf4ZxOOW+BOQbkyIy7WwU+HnosD6i8baeJT+xLi3GxEtDMrKjkVrZ0ddo
BdEOzWmEw6zodkUoykOXKBlsA8S280T2tH3Y8V8S4PVDzMz5kcgCrOjoSosXgqD7S4NWCe1hqdK3
bHOBHkSW8aDZTXdjswZ3aiBRT/1gMw/wYtAZg0iCBxYF0Y6W+biHM+S+AuBlpiIqiT1M3eO0T+mc
aVlSvBYs1cGRq0myhWogtlKhZ8dKdMmDilB0lTRmCY3AQlHTgZnOSY489NwbOxDpyCyJxpvHuolq
K7cC4G1hqVp7gj/lq1z179Hfw1tX+wmFy8nVw5QikSRps+Pp7V+bKFOv0qzu8bO4youmh82BBlG/
5rawHclU+jt10GSYO7K6TbUInFrRx/W+ikMC/xSBfKCNCu9ag24JsyXMotdBbfZo9vsXO26N9ND5
tvys8uZ4NM0koO9tNtDMepe2qTCebU2W5mUI3UCp5M7BC0F/zbdjH05S6BWPtiYVx9LVCGxEqOsv
XJ8b02XhjxW9l+gjNTSyvvdhOsGzo2JN9I+CF05JeoxXRC/BBMfClIzZmwmBcmS75pIHGPVUKq03
LJNEFNLI2BwApWyJDVm1SNZ39VDFmwr/w07GyLROsAJt9CBU7ykqNKxNP1mVw9gfUaVoGCBl8yIx
oVmUwmBu66MTIxauxgDJSNaVrml5wA1EkYxsOC82dWM0S5ZZxWUv2/oD5sH+qqwT4HrsrK0dYSs5
0S5B8AKWsdgbeWZviacgEquU9FOloYLlTWcDtWmr61xWgjejZ2k0+eHJnvdbpwHferAlxb0OYMk/
MdfMMVDoGOlESfdckKz3WNl55EATU6AdJey4PHjW6tU45nfCQLzThIweYbXW3S0QebgIMm4zhlHp
AwDUFmd35t+4Wkbjt4SnMa9iHVSeKqnRjZ72rM71ABg1mrik2jALzB+yVrGROLfGZVE0IaM/ZssT
KKLf4DBLN7JvJkslCLwVBDf1R17ryr1F74MtehHKa9cmrJFxn+am5r3Z2fCme9k9NhniRth/nMCs
r2T6Izn++0mJV1/KehvgMxgrWvdGoD3AlICQEdopnWxkDYAItJCUT1P01X2dQzCmmW1Qv7OarrwC
m5CechiVb51B34sHtwNTqPO2CtzadRJ1mmPrRSkd3aFIH/CH+jdcrASPX6DPeX8UV109NuuCtMoL
szGmntvYKGs2i8BuWObgAOtZ49ueJm31rrR2eHIxDRi+bC1TuzKXKCCL19Ym35J38AD5NUx1NoxB
d1LaAiCHMrrDtgz6CsZ6mm68StYfo8atD4rUgLnRKX74qTISLHXJuhnkoVmOLoYdcnPbDb7scO/b
Ghh2G4+lN29ltZFg4NL2mXl2YSE1z/o3lTfxo+oG2pOkNQyfW6NQti094le3oZsduOCn5sy5tQu0
pohAZe1OKJI49lFQOyhFqkObK+ZCAtnAZLyQxFOmmvnc06X0ZUxJeVaqqKwpJ96FhU/bURo33WZV
Ethw6dhK2L7WHSqd5vI4uoyVVMCnBNiZd6S4i1sqcXmDhTgM5jlK721Rjgwy2fhZl3UXEhvqp54E
yCfwJqtVOPjXNJChprq1oW9pzgeXkIgnmTvSRNKCqluvZMDUyw2jsDgK39QiJrmmKpqd1jUmGDld
Ji6sbIpt4CNlN/GihE6cKd2VQLNCLpEu47ogeiy5T4a+eCmSgB6SRNYgVADZc+8zk+DR0cR/zChW
nRgFdbxD+03uJGPMnVWzZmEeE21z8gcuxmGkQ2UxznlDPTPx4l1YcbOKdtUlfRYFroCn7oyEfB9P
NhALGA1IFPyG0VKAgEGYwOvuMix99eQ1g7uQNBRZomIBCH3SNg/oUGMIgWGf0R4yYazEqd7DrnKz
75kch+Q6hVA4XIvNPELXHoKJAG0dujRvDJniabZWep2ahfXalsGwzJWOx0loShyyM84AynXkormm
2dzrmMDhlVKCHZEp5tanI7NNWtvBbWXvZV4hDsgsYv9CXVlXrhtcCCatp5oNJl+tD4HFme4Dq6Zq
p8q5eC76BH8mQdJbI43tHQpzErYhel40zNOfhlgbyETKiNaDsg8gowtl3wmQUTGGCiUbZ06V59ey
VEWrvEDB5ReAoHp18E/khRsrBCDycUB+43htotyRv2f9wLI0cY9oj24MbIBLdtJ4GkRKMEOllFvb
zI0jIAN5qWTeSJgllhAlUdJTATeExbodTklgzRWxh2xPmUDnTxKcj4UWSrJTCZOUxUl4C+/Pnccw
jOYUIf1qKIr6guASfjUdfTUjRHQ0hQkuELfRpAomK1SH1J5qHaaLQIqzVwqhevJzVbpGvm/fNCAo
gQKW3bGgI7aKdXrPpj2SG1oag7jJ6nHEP1HoLTLiQTdPBGsTAphmMdgXL3rwkcDSmGmsxmE24+6m
NlDsBRZgzq4Cz4wixF+bBD9YR3lCLCEu83Y00RDGjGFoZ7QvJvkIK1fwqEwMAnCvvq1eGUHsPWD5
B784AIM6FvqQ9sgO++QVZ7yALMdqhSbeMHUiMlmTb1oTq6wfai1qfF8/xtWA9cXqsilEU2n6kAe2
JnKg1iFDCGKxN+okkGBDAKtUkumZK4a1Jbncv8xgpS8AidPzJYykRM2RKwdUCr6219owvBB+7i7J
7CbPMqirByWR1BcpkOFMcJNvhFTUz32UuC/o5qHf5Z0neZjy8vLKI+wdCQNxflRx6ma+LOKgvzNt
ZjkLPY7KCyS+rFaUTpBMA6vopVVKA3WSZsGtSN1GOlYheUtYSAf44C3KP6yoLFDLEdOtrqUxbBs2
rasodw3lIpVRp2Jo8gwcV1PnmKZ2ERKe7KlSONeaQk4hcolgi5PLaxxmbep12jBMKEO7v/VDxbox
o4E3ZKE2WIcJmFy2NI6vizLERI5GPlyXpMcRYBGZTj2FKoW1wnrYrCk7dKBG84HJuoE6HbDt3ahK
BEXYiCTWLdmdu25kotw3Mal1Q9qtMqUAbJcG6a0mtc0qTgQwkJGnne6xy1yTCXfy6omm2vSpcI9d
Hmp3Ei/wo07ShQAr0qBTzkJ7jWMfQaLIc/W2QgUfL224tDd5LIwV73Den60S6Isx9zuHCTO/Vyow
VkElxSaT6+V1EcctixpXvs/k1EO3m0uHIDX6l1S0McnAqEcDerUWjS5PIZwq7U6CibHrDF4KdwLb
Y7Fzdb/9jrbFvxFWEZ1ErscXylBLm7jAO8WUSCeL0MC7iRylytudHckSbisyx4C/h+2ikZVsnkRT
F6wp7K2eEIg6mtawG9I4fupaljuq3DZ72JbyRWTk5k5DWZZSCfUB83QpgdGt5FWcDc2FhLDrUi7Q
UUGWkfBMuwHZYAXFOgPgrOp9eVPlRX47iAKnlJ2OCWkrLlJeU8XNh9TWXSLAiPM5RiZ9ZXkS1DV0
Zc2U61ASVye0cdlaIsL1Vbi7li7uLiiIzlVSbpXOlsSWRayCr9NggMjGCnNNG2n9Lq1Gf9py9PpC
8tOB107Cz64GeBLywrz2MtcDWC4FzU2eqcZ9mUnGquEU7mBGp2skA/MEkjKkidDzn4i5kaQDxiMT
HawXgLdoGpbpXRo+xOWQOr5dlAs/pgnDxSepBVmsBZ4oNdDR8GI3uyOQI6ZFg6Ir6sLlvRo5uU2w
M8tJbr9NnnS0FMLcpYcf2ooN43Pi59Sl2e+qTA9fiCVATWKkvr8zMIxxv8rwLFD3gEyscpYyYZ6+
JUqVL3sNxUmX5Nz3gAu+oypQzQWjX6AwhSem7kwYSYdU8Sh6zIerWcVuaw5IDmgFtr4Nk7BiXsp4
aIhFzI9tx8aOrSHupigeQPMPuZW8GQwHoW+17S0bNHrCACErh12/iuy4q4jTZtfceaLfohBgw8vv
T+iFYR6ZjMNdCW2aM7Vd34wVovdZ3UnRnYUJnWHByBJnFpM0cYnXld2ZgfWHFGRiRwcRLxKWUA9x
U/X3eiwGR2okPJFEV7cnk6Ts9YT9fUpkwAADoqzLQkJ8ovuejw/TVKtZbakxGHZR3WCf1SGwWpm3
FoAWNpkkqlfwJd6z3mGdwPY36k5jdP42K+rypZd9kkuk0n+D3ovOq60R5iLmN/FfaGB52aJXlB2l
Ax+Hap9Gblam6mVi5onDIhiSvJ/LeO56HgSUADrJmDJq3rlvdh2omr6tCN/xa5yjSmtJGwobWcyV
oNjieLsqLXD4WUlUcmx56WMCzv5xSBQSsYxhPMghrbKEpdLAcjpItfEWUgE+ktRVHyzQeXe6IuPv
oJ2Fs9bt92jx06ecd9Ve0VpU4Unrw5zRxjTYh+gYTuBQZdqIUsYfyXl3jcyNiuIRgL6RqrxHiV9E
B4bjymRwTzK4SY3fT3/XVq8DuyT0TzNKwDXoNWsQqxJyfWFVU/5tsmY21C6tJLKXCPqyI/cTHXkW
OP7kGlVLKAj9EKxRaNRLHhzM2Fprk09O/SesT0uTBz4e5vWAw65OqnQ7AMda8TPlF/gvye/yBUGZ
ZEM8V5YfnApVkhDMsYR8VTIosH7U+RcWngBg5PFowxS30ttO7bsbZtvxmyep8Dxo/V76vDmuTBr3
a7XsxdxshXwyUrL4GNLUVyUgPAjZrtWzBdDcVUie+SZJVXMFystGj9gZ134FGst2x+ap1lrineg0
8viMLMUNFxMQrNTevUgy5iftMOqPWIamkbKhjcdGjeRrbBDyvRs2ZEZqhdKu/VpWtmOX0twSWvJo
qCVxQqGroKjVzOkJkiQUBUT26QyhSdmBZ9dOe8w+GrY9ZBPEXbq99ccIWbudDmBdNbBlM0p8cV03
dRzPkfX2oOHJj2BwTHcDX4yiZWt1xMlLuM24EpaVPFouzLos7UF0JBpD9WAwt3U8kEDbghmCIUvQ
lqsJ/Z4MUOWe6Zp1LFCuIMObHr/SHgBetTkWAQmn9XMd18D9mVLD2+wC4ymvbW9XC51HAhYlG1N8
jVh54rp7bMyRd0UHNaxZV4Gsx05n64OHJhy5u2WXXKcuESvRGy7LSg+SgVF5A0wF1oxLQ9GQ/hp2
Xt6RmVcTlGXK0xQuWIsG0pTsNWLuxgDCFlFouT+g0bOCSwAYPkZRZV1iaUUtQU4osOtED7ahNubK
vMUyfeh9AXNRbrRgBw1OxzDv+1hyqjZEJCJkQMqraFBVzJC1Ln0fqDQLTxmmjHoYE3O1luQXMIvp
VcqP/D2ne+RelUouERZZekxkqfvppWkq5q2BoA0eT2HWj3YjkqNkxjGQOdZER2Aa6GSpDnSVRnLs
gkIAeqgVEktludgPbpNSs6Mmt+jkhp03t6VyOMX0U7bWaGqoorALJVDwNhJ/C1hIL64kDRcgQ0tC
4CPXfKhAsyUIcz0ag3KA6D+LgmCjyS1JnnVhsQUIZbpVVjpc6F5bP+VKwjZMSv3sLsbituxyIJ+D
p6gPohdCnzVKgfypNrXVYGM6F/qAV1L1MjTFdibXFpIGHeRBi+/8lb1MD+CmpwnJVsHcxI2vvimR
6v6QvDBZBQNMnbwJpWVPmwjHXwpUniWITdpq0ltXrHY1FNK5KjAil2WybIwqukrarl9WBnxtgQPv
hQ0hHW6Jr1LE43DlRQUpmp2pXfX0D25lU8/orgHztumX49kDaYddmeiN2EvXTZJJSzkxYNIkbbKO
0LHda5rqX2tFkSyg5LWPtaoMW7l3k61OtCzAdhnyXJ7b8Qk0ITQgWor0LrBB0tVnxyfzQGFwinRW
S3rSl3Qy03E9gXUCh9DlYJ2mkXFiIyxHjqea9ksX6PHGL6P0Nh0kQAqFLL15rZ4sOyvrDmbnjSsP
HwLTUHJvaeTzJk9oUoYEt4WWw/ik3eZNYm3qsMEzUbe6vidsu97qMs2TTATWmnLBw8Wun0amzBAX
CTESpSnrKyw1+aG0c5fxR5h+V/OiguMdw5O04+FggVM+0vuwblAyyVe+1TSXQ6iIA7EF4Zaol/a6
oZcCghn6Ay5CXjWMWeuE6DCf3e1sHDx9XmkyVh8vKNWrSC1w6yiu9pRlRMHHGTQRuKE2bxd6zMTl
2ehc5GbXDR3uz8holJ2WK+6ijYWEQS/n7Vz4gfc8+oLmQaAGFsF9dg3Px2+My3iMB5zdhvpkegm+
lZgoJkd1c/NKNKSszqDb6pu6s8QJ4ltyQmWbH7ohzg7IDKgYYxyNGw1yDsSfBFdtxKqKr2DcVlWV
PDaSTiafbCJknmHtrjHqpMptz2vD0ZECzdUkjt68YTD2tFwgEwyyfht0qrdGpl89W1qWT3ObfOEl
TBE8ry63GsuZi6wZywO44HGRWUF0okWVnlrEiT+UShlvChGlAN5cFU2SivoByiDcaaNgKeIpseTo
GrbYIMoqYEQ+AeHELgAY0zHR0K3d6FKOfD/pNXmnp3TaZ+FouzuNSr/q/cg65VWtbGq6kLtYa7FK
tvCCGjUInVzP+03ooWGOkMx/9/USgzRDLyxGsrHtBj/cIuyMbkOrxN/pVtoeAB8YCN90JVinrfLA
PwN6q8GF28BOQ/5oZu5cKlWwrlYWfK+zIL4gPBQJceuhHhmR9qVDPu6TvCN2q5Sam6GCCV8EroJq
Ax8u7UyrmZl5T8TGZF7atbHp3oVB7x8qXweqYLalcS0bcXscfeYQpKLiODRG9i2SkLtrgXkLBx3t
LZXkBFUj7UmNoHl4ZYdIqA/qicjoTyaYIOLWg1uAUkPWIXXKCgFwMoBEdx4yv8txLg36tmllFHqt
yywAViyRgyZun9GCp8sy033uU9tmQ64L496gDtwQ1KTjzU3zih5y7G0GC8f0gID92UNVsS/DIb6x
kBXdN62F3bMKLCjGBEwzAqKzfW31UpHOfCSGoOqTTH/V6R5SXcZwvFBbSIc0xqT+yKrd25huyWaK
PQ86k3rQtJdqLCfacEPf4Kep+99z7Z/n2NNU/tcptmnKwsK3ZRrCIDjS/HWKrTJ4HTxNsVdpQi4V
Qd9DvdGKNt73nim/kO2CoVYC1LpAhubNowjrmt8V6Ykea3EHvLR3PLMiK65PcoTLRYZx3izCTdwF
ODHzOmqBOjE1exgaJbznr3dHE1jIejQK+XtLX/aNOsCibiDfvPU61PgeAVWfn6OQ//McmfeDWqH3
p1j0eH49xyKMRgYzRNf5Sv3WSTS2NkGo4HutGUZgxpFKJxkkQduZmEfLarjtdcChwf7z7/Efl9qi
XStkvO6EUNqmPH3NnwQDQYAAGx2PsdLJd5kzcx/nbd2tB8N8NXvUs6Kxn3Iv++vs/0cClA+FIz/r
Rv73Mf+RXtfljx/14Sn//0FionKzosX5UGIC1u9Xdcn0D/5SlwhF+V1m1cCeU9EUYZn/Upew+Pmd
aTUaEVVRTVXW+Dd/q0sU43cV4TDqTdtUDYYMSD7+Vpco8u86ShRDVi0LrMWkSfmvL/bfUZdM2pF/
a0skOt2oWxRZUX69RVpPWIhrZbHP90xP9tYpWSsnRKbGrr6Vlj9djXce/enJfu8YZ7oVMthlXh0e
aPZLwHJ3s24pff/8k88euH9//bM7nP1/IEkjH63uzSt3395n+2wpP3tv2sVXR/jg2wv71yvU0f2p
RwbEe6uWoksrJ8LATbVilZF5s7D1DtBq0Nj2toaONht9vcckCQW+wLW6jmsvXZSM0JHbx+QuqEN0
YbBW9VH3OAV5cLNGULVSgfXPa6zUaQMco0Jq/WWVR8TxVbzKPdOfiiE8sVYnaA/xCO/riJZ2GEvm
SjP0ZoWWz1yXEXAJMQ4IvCOhXoIOc+8RTCgbP0SiEIIcICd0YrbT3p91aUq6x+UoET43lrbrSEGP
rqGgi+HV8WQ/la0NNCdtLWVlCMAnBZtC736GP581ZNZgWB0Ub5WHHR5Uv042nQvIDH5GeWAEjTlc
qYZbFIsRnSszv4Y+ioKxL7MHPx/rFV+zx/DdVD8YGVakVmlMtUMVOpjlE0bjA2VdS1Zareq6VxxZ
MvO9YWQQu3LMjKSTgMpBzA11uyBcK8uNrSWCZGXK2bgYykEjSirodniAZWLp4N7oukeeAoYpwpsa
wxmnrIBSi7SnEDHIBeB82OABFA/QIqQJ9nm/DsGJ3GieTCpswZhPjBouWojg2zrp1GnIYG4/v8F+
rdX/uoPF9P9/qtGoAM2mQRex1w7B2ljICFJXUJjlL167VJf3nr3zt21NJzzSpwdEmcaf5Q9mY4zS
hi8+fXoG3nmyxdl7TrgN3KO+oHoo+2Ko5jp6CdzFUf6dvv1MNXcpvvzPr9P0ke8dajrBn66T7aa6
n0mxuge61s09v1XmAwHCB85PWsMPqP+SUf5Vuk9/feLP65SPfo9JhPfzcQyr0G3JZj+ZlgpDyecQ
/yzjOoWVGEbgndfl6jyuMLV+fl4f/UDqr8frSol0m6gisBe+Y45pNvUuk/jh8w//qD4K5ddPBx5F
UrvijXuEpuzA5QVIDhqLdOvevOIGOTX1IOxvPj/aR6dyVuermtX3OEjDXoLBrtqPldeRMLD5/MO1
D95Uf57iTz+MYDEpRBwNe1aoi2h3BNSzH+bhQr+IDu2GHtgMkvwGasy8c2SHfcRMXvbzi2Jhr+zL
YnkNq2MzONfl3LrYoviZNbuv3m8fnLd89oawWKcTds03G0mjT1siafu5q5bzz0/8gxtfPisQ/ZCl
ExNpanC8jOTGAOsEEv2Q+f315wf482Z459GSpzffT1e2aqSkrho2UtbKW/tz8J6zaG5ThdQtcK8v
FgHKr2vjfxU61LC/HKX19Ni3bI5irEg3vUs35Z5omXm+dq/t23Tdbi0gR5BZD7yLNuEXF++jB0A+
KxuehR4h5QWOLB9+GO040LDVSSkvSPuYM4lf9p61MJWvVgsf3KTyWfUwsF+mbpuN+7qPJ2+QW62k
ELRYHCZwIxrb2NF4N0hMyb2VHcQuEQCytwL01l19/mN+dC+elRMPXV+JcpkvgHBVcpUjzoY9u/nV
5x8/ncd7t8pZPXFBBZdV3BNvhdbVdvcqirnPP1n56KPPqkfE851XNvE/mCa1V8bwgZMLuthTriK6
QhvDCtwFNHIss8qwV7bYG8XWLYtm47cYewqZYC+tgK/KzI/QCAKXlnRoAL0lFeODbAQcaojaCXSC
T3wE0VcaDfd271ohuKPPT+Kjczhbjo44Paza4/IYubKwSGWtXe+Lj/7znfofl17Y9lmVQTPTpFpJ
gsiw7S7sJXYbhwjKebmuHeG8Sa+c7Tb94rFR3r2POdhZ0bGtgFyJkfeGtQp2OqiFQ7wT62jXBPP0
JDjk+GS9yHugnPf1obtW9tX68ys4HeC9szyvRb3VIXnjwGC5VyHNfobBCUreoLVnsnJMte+fH+fd
qsoJnlWjoIScZ6Lb2o8m/dHUQndskJ26yYHPb2mgDYvPj/Pu88hxzuoPBUF20zIe9hbd8F5J3mq3
uiiD/IvV40cfP92IP5VuwgU1vR549YDY7XyUVNKFBtPt8++uKh/8GGfFxCZ1i263NexJpniUHev7
S7XpFhvGKnfLZGvuwiWE+VnvWOt0dgKQC9vpBYH1Co7gc/QM4vb18y/yfhXnKk5f8KfTNADY4hQ2
iWVQvnfhTWs8hkxypXqnMFiQk8s4v26B731+tI+u6VkhSiWTVZMWDvuBcHocqs9W6F1UQ7L7/OM/
PJmzIsGkVQ2bkKsKg4yByRPxjU6yUO4N3nufH+L9WipYQP56vRTbGMekNYa9vyfvY99dVYdiRW8y
3YULAMIH46E4hWvy4+YEqqySO30B72YpTp8f/oMLOFlifv61aGjIaTxQBacZwJCw+QNEGSTaF92t
jz7+rEToxugz5NGHPYhtiEkJi642U75LvlV+cQd8dONbZ9UhNVMbAhaHKJf9wnLINZghpZrh/JiN
i3oBmHtmzKUZEcEz6MIbJBobY7HCRTGH4LtlGTOr5/E/eeXyW06X4ad7vxWVPpByOe61WpCzidh7
QQSA6vyz3+qsgBCwHfOS5Wa06qukOw4wxmIskJ9/+HS7vVPMrbP6YaC0TBCRiT3EGuRaxyR7wxU0
qxswYc9G+WDEwxenIT66Kc4qRILV0ULIInhhsT1fkBGzhII4V7do4o7RIt36jv5FSVemr//eaZ0V
CEZPFl5ujhVc0Lregt26wVq6TXgbI2C7IaN4pc3wk56iDX6/ubSzF+YXx/7oip7VjpZMD6wbHNrY
6vtxxyvFCdfjwfzi0RIfvPfNs8KB1spvW+TSe1vM6pv+2ly399IPg6jjQ0Qu9xfL5A9+LPOsQGQ0
kgDscJQ8uDXQF2fdrpXHL266D1YQ5ll5MFoFKBPj+72n3AThc9U+qdYybkFOGfnMTK/+0a1tnlWI
iFTKELgNjUeUe2GwsqBGiWqX9Oa8rXaC3AaoaF+c0Qc/+tQ5/rkCKAZjgkpwLPwJQXPsjb0EAadx
j2a4ageU/c0Xy74Pf/7zahAZZtRrLj+//SRXP8i5cjqdF/94cvVDYj+LhOJXkXdFp+7z6/hnn+ud
h8k8qxGBVKiAITi5ogeKtcnjgysuzfI6FIhh8zm7I1b4M5kE2Ti+GLwri6WvuhHkBerrIuy++hrT
A/Te11B+vcZ09rD6Tc+0enRv80XzJNaAleCHXoRflKiPfsWzqqF0cmMoCBf31qVY3GAeOaIac6wv
frr3t9eCYc+vJ2ACufPKqTKEG1T//T7bxat+2W7URXUItFm8JFOFBKAtY8STcNDHJs+f/4LqB0+z
cVYzwK51ih1x5AEHx0Vwpy6Lq3yBjXoF5mhRbsZl8hSfxM6Y1XfSwThlq+CWcJ87e0vK2AUjvkW3
9A6A2jbZ9VeXQ0x37Du/p3FWYmryPuwx5kvZ18R64VpsLow5XQ1eBw/yIttQnI/N+vMr8NGKzjgr
OfCpMjmbqibhrFK5MOb2VX4H4go5wSH4ovKfzU//7p9gKj6rOBb8asQtHKRdRA4U7qXiZKt4mS/T
hbUiHnSBn+Bq2NQ7bVHsEegd6hUj/NOweoyd/PYfnul5KfJKA1E/X0JdRmvZ+WGuWsdeSZuv3q1/
9qXf+93OKlCnyH/XunpZzKbzqlbGwrrBaDOTF2KO238hLV/9L57J6Qd672hnxUfYEBS16Yfrkuu8
vzMIPiELu3J3/rD54opNP897hzgrLL4UpV0+rYG8u+ypuxo33Vu/N9fIDl6yG2lVLce75jr+8fnR
/hwwv3e0syLjudVglRpHU+bWytjeXI1z9NuzKzA4rFzF8hjNjaM3t6ZkqUXl3BGTPbf+4cU8q0AI
mK3RLjk2Ck4nmfO4O18tGNQPrqJ+VmPwRIaWMd139ZJUWW0FU5zNpjwrnHIDYOMqXpAAsMTxMtfX
uM5npRPyXJyMWfmEonzpzjCMHvodHWEojQv5i2dS/aCm62dVBj7xWId/PZOyQ5D8vrkjgnSLcWCf
b4I1iCBHW4EMipzqTszaWf+W7TEPLpN979SrNTKVjbIwV8qSnbvTrf2NtzS/uPH+nOC+cyvoZ0UJ
YVIZadOqoVx663bfOM1qXOdOtJJpj7sL+1BeBCftoZzHB39lrKx5sPz8Jvzot5r+/08bljwOcJ+W
LMCIP0JoHTyiVMMGEkHKsR8+P8Sfw9f3Tu6sDpF6gjRG5+Saub5E0r4SS/AxDtBF555GxApgzZII
gm21++rR+mhPqJ9VJgnVp4mhQuwhpW5IsF/dCS5s47QLZe7zavGXiTPOfgimDdUid6BIrwqnXtz2
Tr4S82rjz66/OPnp7nrv5M+qVk6PMxtUvok40oh1jBUhI8diDj589v84O5PlSHklCj+RIpgFW8Yq
ai6Xy3ZvCNvdDYh5Hp7+Hrxyc00R8Uf0qheFEVIqlTp5PmE7Gc53W3opzvmBHR4/cemBsxjmCVkF
2zk8EBVBXSuucMA3oDT2so9EDIwSvVqPn7O0a8uz8MXBRaDtp88KeJ+VHCM3M7byxRLM2HpaWxhL
u7U8i1NBE47wAsJDIu2Y0SOf2rA0MpJ2Gw1AVElPIb1GcHJaeaWFsZNmkYvCvCbkexVj90lexxuw
hLWgl7+Znb9Dhy+dYDoUwJ16Kz51W+mjePmPj53+nG+LkNe4vC6nOVKayXX4O5o51n4wRUTeKEwY
BZsMtR/fLFemyLTwfpiTk4bl+/NgvFHVPqX8nshXtfwVcmc0JKyM4dJvzwLKOLI07MVpCGHPi2Z+
UISeO36tSLH067NQwuHChqLrGxs0ZC98PzlI/ykBDl35EAsnamkWNmqY39KyxcDIsD6ATPHgX3M7
OkhPUNBizd4fP2ZhI5JmIaHvuzJTYgULZ4ipKZcVyrK18Dqm8LbTVN9BDmIkDGfUvGcrj1zKNSTh
30/uUTmFiT+eWdxpo4dH6JnvxYGdIiRuZnMrN9V+dEHh0MO/1QaeIK5g+05j1s8BEtPHr710KfJ1
WfxtmkN3Oo6kwdTo/sqmd8DJB6jPM0v10UEfZ/5XdNFJcwwuyvXxA6cp99M0n8UO+MjGCoC0yK+U
p7g61rhI9n6DuGs9/vml0tJXovHtfQKYUY+hitlyap+yaz2NZfUcnzoz2Y5/Ndd/Sh343Am7zIqA
FMURqzjlz9nm8dMXVoI4ixmAQBRyF0tIspK3FD06IXDU8Vp2uHRAnZRx3yNE0WlFDStjlK4cGJ5t
QwtcO32qo8IO0Aje39/hc2iN1pQH5Sv5mTR9lh8+11c6+W0441Txh7bHG2Es9wHbSyPMD/UEh1R/
J5yTX5Cfo0ZndCc03rygq0XFtnYPt/K168C51WFnPQIshAZ3IzzAlOAew8HZVT9gSta9KGDL7ILL
2rXA0uDPwlDGYBw+UPypuG+zolu4shEs/ews/KABHncNNX6W0g++QBsC/UzJ2uYmLIQdcRZ2fJom
8EmagttneBWO6H6G2ZAOtCy8Dqz0hh4l5SYf1BNs2p8Ba9GRGKEMcSyQCVv1IbOJQ1y2chW2dHT8
Sty+fexRI4EEO2fUISwoqTCtAoMzYlt2PF0x/6BH8YRmfLtYWSxLV6TiLFchQ1ipPW6U91QPrRA5
9WjDKBjiRsU8A/hi4M5Z10zFbU0MxcFfmdLi9OF+mtKzCBQPlURATETm6+ZfuYQAX3UgPKAr18Od
dm13jcPvhDfhhgbjM9BsFxjc7YJf+QVnDVj7KbYMBd0rvOIP5QkY1Z20dkO9EBu/Jsm38VdI3aC5
o8ZGituJAC3RBbY8aFh1BXCaxxFqikQ/vPxXbeTbI3ALAqcrdBPtAQ7AzXQXw9MAvHc9Q6eZ7Slp
derkRH7lFElb+cz8NJV/euQsbOXwReGbrkKy/SlJYCSZ5MOH5eRT7QqNA1C9Z4ydla2s1qUC7Nde
++0FIw40y9EbUeTp0Uo7+GhpzXWAtnWevwjFPouugfaSgVojjs+Ph3QhQEymd9/DMnpRxiwneKLY
5VaOtvAMxpY53LYf//zSSe3rivLbG/VdlsA0AeNX2sCsWdEGfmoHNOt/EEvafrLrdDCKHWFHbvVq
MXfpnWZhSUq6oEzR4LdHr5lVHfsdv2NPvhuYvKvYtcN8Y9ilzsoLLj1slgbFAfpwcgoNZCcMN98X
7nkj/ikoboLQZ1kE6VHuKjRSBkcJhv9+PF4TdC/AefcAWNWVUen0+O9YWn2zcJRAkiw1g4h3zo9N
aLfVW84BW9b2K4FnIe58bevfvqOQ1AwmPxhTSj7a9s5AB338h08L6YcF9jVxvv0w/GQIOgNznBxQ
Fi4Kg7AnVbtrsPthw8o3Wggbc41tRLTKpz3+9mZIYG4KhI5IrIhd+SI10WSia2ieffwyS+FirreF
6ZICoxrMBtSdT9l74XbP/oVa8bv6Ot7bX9FKoFiq7nwlxN9GTeWUqkhkjJrkQE+yRyugEZuqORoa
Nh4F99PIgVsd3Lhd/gyslsm9rO1AS1etX///7dEt6ZUEZiVY0WfA0uEYMJW+/F/0mm56V/gU31UQ
GaV1Cd/S15tm5Lfn8bCaYvL0qp2BtmSU/MAi3CAzRbkD5j9OaL4Bo2YADLMy05eeN4seWgObY2/A
80QUejT9BqeS/Zoce6n4MBfkSippZBgsYAfDLfVwRH+hzjY95Kjayl+/sE6/dpZvo6WMQou28Ckc
kaMK9VnbruliljKer3f69tOhlNWdP4XV1s7cflOeEheYNxM6w2O7a3cwpDbBwtowK3AldA7vYArz
eFWJC3n8XGErt1VXQ6XH7/FBXtEHAbMrQR8BjZFhh70Z8w18HadLrg1BB0F+TVFvzHX/ze90ONAM
O9GqCrOocR8F9CJHDWqGJ/H8+G9bOoLO9bm0YwUMPDDgBcxMbHAgtzgRAmx21Y7pTrsAd3doncQs
1wTqS3nuXK5blHmpFjyHQ8193MMlzQTwFub5h9GB0zjc8bcxDizH2gnfEnvlHZfGf9p0vn35AVln
hNZjvKPlXaLN9LVBHXf7Q/cf4xk3S0OKCLYF6DnhEclQL+8u9TZxxRf4y5rRvrTqTb4ZzNKQ3fg9
xQGRc+jtv9YD55pd+Ol1XTHlXLIINN0tc3youGU93/XMDXbByvFkYV1ys6iSJr6WcCWOSgps0Nqp
eyFeKb0tHMK4WQIS5MIowSkPG6hKDKWp7baEBX13m5jMJWB5fUrR3337j1NhlmdIvod+5Sk6FhZq
E7rvMFvYQlnmqNfHT1jIp7jZAWdE708nqinuyYXOSnnfjGCI2ANE8/jnF5YPvHn+nctxgSYotMhj
+VhjZbWv9CS40bXepna0HS/B3Xuqj1Wo5+/Zyur5eT9R51raQW5RWObYdC4tXLi9AGGKC/o/ayWp
hTMDnKj/fSEYW438kLVTe110BUgFt135AZYfF0H//XjMfp676lwsG5OI6yUV4Xfo1JcoyNDr3l4e
//T0R/5/9gdq5r9/PAfTJq6A1dYedYPub/zUuuDutCsrYyE2q5Nv9/e4BTfCAbZPhNuPp/7kvbdb
6MTjs/LcXX0XPvy808MWLUOLu6F8PH6fnxcjEGf/PtEDUZqDoyToHQ265GBmguvAbFuHRnZuVoqe
Py8QVZutd6bycUByDBkYdR/xLljb35d+d76ygzhqsgq/G4qZHmsNiEEvYr/ynRc/xWxZ55yWazmI
5PsyRAEuvakXtOR5e+0C24M9bIed1ILDyc1bkZgtrYq5BBa44TqHFTiHvrRTKIRwPXjtY/S+8Yne
RJdc2bbktxoBWzWsaOcWZvJc9coLYxvKJYYP0ohn6VweivUz5vQJflgl6myJE1WGqbCHl/GPw52d
sztsg+GYZIzv0Sl3Hs/cpcA4F73GpcYzOY35fbCVrOKZ7uhrv41cIdeVArU7EHqDXXGKOyBg9DZf
CccLwXGubqU+MA+w4UY+vJ3qOM+8E2+aDyBLH7/U0keZBQBw4VnPdUgrqIaaDScbHqzaPhq68vML
gXEucKVEhJlxPCBriQHTwKBE8spxfuEqVFVnqxx2YUURddg1KDnwH/KhQ8caDFG2wcVL9MpWbW0P
BdN/CylTm/n3ODnUwFhzFbaQ6WgFUcrm8egvRBR1tuY1r+hUjXhYg2gIrof7QGAZD3Lw41//qrT+
sCrmYtUsaUutiyj2DjfH5buMnoTQrW/pme4gCHDlS2rmpwpKlEyHkBCybMUOzQDyFEhm7+qusuAN
sl293/i5AKPORa2o34POzabCLFQoqc25ghOhxOXd8l2zR9XbGKzArt3gqGy6TbMhJgyiTAm6C/nt
8XgsjPZc+Op1UtslU5WDaMigSaXHyi8eEsrHv76wUOeC17xjVViQDIUNXdyTY7hVdXL2ro9/fOlP
n/7/2/lCaeIY3pX48cK/yOAgyHVoigCwPP71hSBA50GAKKTUSI+MsvyEdkIvypsqbbpxq8X/baLP
RazADacAc+Dbi7DMypR9Hb8QgHAe//lLIy/8OzjR0I6ZAjwgIoFqDTR7J9AMdLATSFXVBNZuN2r8
SsK00DiCi8Z/n1UT6okZzMD2bI8WQhtdztmV2hr0QuWus3s9vyE9QI1JOfd//bf+PYR1rFHeq/Pj
V12oFgOW8O/ze7+nzG86ft/b3L25N0ffFY+4PzJlK9szl5jipwI9TXrlzLXj01JmMtevKhW6w+hU
1pj0PPIOKDsbCcIuxL1RbZA3bldfQKSyHr/hwg2vOhemCrTQ4CGBUMvb99ZG0n6ob4XDruFB/uj3
3jbbB5tsm9iooJQObOOP/KpGeGG3mstUM0YrlTBs8KHm2WHJ2WAdrGxXSz89KxB4Mp/lcaJxeyF9
8sTPGHZhj8drYe0qs8iQF3ARrCpMCK+DCxZcm426ucL+FJ2Bjx/wdbXywy6izKJDkvuw9yhlfBBT
eh63wjMX6YnjnQFcQF6Kwg3krQOkp9KGYf67bPoozi9gyT/WjqQLC1yZnRmIrBQtqzNpHwDFDcfy
Yw5fXIYwCP+xgyyLe3W8Pn7ZhT1KmYWSxJPRLyjjXQt46+lD1mzrKrLrvLNhGR+ujOjSXJjFkIYr
arlOkBRF9XMNg7uq/3z81y/l9MosOig56UQerkZ77h7cxE2N6lBvVa0eH7Cn/7d9bq40zSqlAcy3
RmFdiXIz8ZgZtcUBzuVPYl5dwRU2lBbdHStvNA38D5NvLiBtUlUO6qnspaTaBeQK8ATKDdX6P1wZ
HePAn4CDSQFnsfLED4NTkNBOem0l2i6cVecK0bgaNTnPcTUHf7Anxf3TuqnbOmzlPLEwDeRZSOiE
HB64pERZrX8h5DUNnh6P2UKuIM8iQibCnrHzp0phfqhB3YZRucJuj397oTwP+6x/959RYQLYnzho
dWwre2by3Lqiy1soIMAcbmXYF+6IVFn89yEwZWaEtqhwtXZrUz3S8y2/SbbM9mwUnrRzvDK7lkZq
ttpZynMJJ0X4vhEEqskbLQOd61aOuws3UODh/fsWWgbwB6YQfr3U+RPfwA0aum+M2abcQgyxQ70W
OBi93IAXZgZufS+d6LYq9liImXMRp6CCziZlAap48I02kKdI93Sn7kM0YU6VcM0IndEKALvUtTe6
kmAvZQpzLScoXgEWLKZ0vG1tz6mcds9u4Q50UxMe5jYPK/zPYU//4zyRpnf/lhUPcIMs/RTrE2Cy
k+pGQELq0plcY503uBftPFwfz/qFeTLXboZdIQkgi3Lwbfklwuia4M6yWavDLEQ4aRYGKri0ZzFc
rvdRrgIlOgpHVvvPoiw6dQ/MqYcrSk80ZYKuzQqq4rHcA3y5MkeXVpo0ixUeGCqwO8S5ojY7q7o2
h+TwB7a+aB1QN+0hWMmaF3bVucQzgeN6CIcwnEO5eFczgLJ71JYb7YkmyvbxJ/rZowX09FnM6CT4
DOLOd+pvlVysZhfyCX1PnAzdDfLKQ740Hz/sRnNFp5AJaCybFDzpFjxPZ3qIb0UH4U0yoWhyJvTp
TthSx3+KHfYMasc20PQB2bG28hcsxd+5nhNCCtyeT68JVhRaOgoDvd06urWMteC7sCt9KQW/rSla
UPiNCSir1PC87uujSlcW0VLBZi7dBC45UmmPwSObSve+vhKYwC6aP9AUPpjRaU1xomH5//CV5jLN
kYyxJgoIvHVlTXIPfcRpPDyXl+Tl8WRbyLnnSk3Z8+AMTfEAxa10kOIv/eG/SUzVuSCzKAUpDMHN
27fCX1n529DOkPuVybMQxr76E799WjnLWris4rez2I1RZWqLP0Hx/N+GZJYXtKMkB0ON3+ZCeOyp
x55LdEHEJbdmNZDxP37IUriayykDLamLgcdTinxXJye4MFsh+WTSM/BZ4EkchczNhRsc6im6pavo
deWxCyF6LpwcPHCq8g6PHZ9ak+yyo2CFF4d3ZFmHdtp6/JSlrzNLF8pAAcymw6nAbxUnSWQLtqf7
oFsrNS7E4C/lwLePTwA48gUNB9Bk8K1ajn4XVLJT2mx7TVrrQ1hYF3OBoxYyfvRLPKPPK2A/3rsA
eGQFssvg2LVrp6eFcZpLHNNQTWCrjzAClLoEh/SYnKm39gZLPz692bdRasYo9vgcbwAEp1Vpvwlu
egJ5bauf9qIfAtNcvJgWLfAeU/BGH56T74Hi3InH1kDTnQVRAk7Nj2fSQvybKxaJpgggFuIxrd28
S9D5TpJibr92D7KU2M4Vix6jrcRPxyIBzsNn/2kw4lPkKiZ9Td7bF+GVluhvCAz/wBsxuCqlHpl+
rK/eKSzNstlOH/J5DNMZPD5iQEoB+dYeRkjQC/Was5Vy/0Ly/PXm36ZBDKPNLginN0SPaHHELmuA
AFmvHDuWLpK+9EPffr4aQfP5OvmpkR4Av3dPbfUJ1pbgb+qNObq1QW+wLUBn11r9dcFFAEa284kd
jFnmITMXOhMOoYA8wBZBjzldYHqPur+wKZmpwE3Kic5gupfHYfN4Mi6IotS5fBE8Ii7MBDy5/0QX
TFwClQWWoiFYviOdYpsY7I5mbLypdohuoF3iH0BQK0thQYAPI+B/31sLfW2IYA6BKxD/V4avOdoS
bOQN7cnfgIfzFjnDoTlACGhCc59eyWUsdbCDDmyn2NkGFrKFHvx5PBJL1Zmv6fDts/ugOgaCiMjV
GamZ2u1uvFS2aORO5a55DSx956+T2bdnlLwUqYEMsVVy1F4BZ4hCo91jNd49szDiXbH3bNmSgMKG
uaxRrSyXhag5FzwK6VhxrB9RhwuFv6SGykoFZSQFf+nxyC3sXV8Z5beXGlATDjIFA6edArRIVfs1
bdpSOf8r0fj2y1EHozwm4fyT7oV3lE+xMl7qT9FOAGfat+fiED5jilqhA+78Xig3cWjErvwm7IeV
oVtIt+dyR1ZJVckUqIU4IAJ9wRibNbXC0mH8axp+e7ehGouglFFIb020PjCAqivD+82dKQgS7ghe
8icswqqXzu1cZa04uJTkzyWQICRx3jDNv/o1uRdQlMNF+VMxAffa1ha3i+zVzrYpcv2wmc4ljy3g
JSPwpDgJXQl69HXqgDljp4cCMW3l3Lowr+fKxUYdWn4Ma3GvgFqySdDhq3ORRHW+TYqVALV0oJuL
FdUCWHvGYwb67zAjIVZrwBXRN575tRv+pQA89xUtmmQIGlAH96C7XWFqz27dX+neXwo4w6KmXUxN
P/x5cEGDNgFTG8z0sGYOvjSA0/9/m4KRxMrEmyQfjXaM2RuYYRpbKf4sxIS5KBEsShaPUsPtYz7Q
Rw4NIDl8vMF8Stf6XheSgLkgkTLghoCpxFVfceolg+tv8IHVA5IapXdU2OVxbFvIZubiRAJ6Sdio
iG2toujJcGuoZJD4KUTnF+Cjj5+xEGS42dEiHWOuTydBOqdqwMqNepGvdT0s/fmzvEJK4OTEeYWI
E1lOfinqAP4M+N22n5b1UxWTxMkTbc3i+ufEls6ViZnH017V4N3ajkAIe6rdtu8ddmptC1IwOud+
y4FsPR6yBRE/nYsSuwpGzWPYjnuvvHbwCkLjRd68E1yrwUdB2yfe1qvM8otI6Ar7kEvtQPJXEsSf
5zbQBv8uG6+midYMLQwWcR4xZKmjuj/IORh5kWcVibAy9RZ2CDqXLYacGBY9iKp7svNc4W96w82n
S43Bjo/lhr9ktzTSn9jzyogufb1ZMAg1GH6lLfyNGwP8Hri+dVYOUak/WaHAcCh4R9kRFpml0ekr
834h46JzeSO4gyrv8SL8OdnoAnp68mV0WSIm6TABtuQ22aFmCLmdUN7Hof5UiPyfxMx0rnJUaQQq
l9iNeyqK7VHGF7V7wO7XcurpqPP/ex+d38h3ARx7/aAQd6gPEA9QXo1rrar0aQ1E+KBswHZj1Kpk
IMvxH0rH6XEk1oiRXFnvFVHinlH27S4dfJW3QRYWuB2gQGGBG1m/g0PoqWD3+NBkKpTUb1I4DBEc
mWOa6lmrMCtt1Mr7byUdOhdrkpAWgAPDX5HDiZg3yZXfpCbqgvdiG0AHRFYq3UtLahYCh1QluNiF
lrEWA91XbkPNYFJ/JuPaNvtzIKTaLBCylhDay3DETJr3MdtmTDFa+dQg7YrRQPV4CS28xFyyGbGC
Rj4aPIF62LX9nyw98eEh9/48/vWFVITOBZqyp4A82DNuP/A51L/VJQJyK5YLCyQ/w6uBFAqbi0f6
P8nQPT1+5tIbzSKdWsJ7n6fITTJRtD1VM1S04PZBrcc1v7IUf97G6Vy1OeZ13kcAh+9hPnSNbX+r
bKrz2sln6e+fxTQ2pACQTFLjpv5kPrC16SbSnJasHHwW5D5UnXb0bwnUoIhaFlfT6rgoLntTHdwr
HPgtb0Zuu4tPyQGnZQJDneS3tFs7knyVsX+ILnOdXJtHkKekHKyfT8H+ZAJvOFnS6R/mvdpEtc45
MMDn9BcwL3X1N4o9bqc/NSbsEJzQ8J2/vvEJj9QDCsBr0sGvK9Of/qJp+L8NQ6ASoSLUF/fZmBN0
7iXKTgrB1y0LLbpmoHBbRY8wGBWigfIw0nUYryeaCW7efsxAl9TkX4RjohkHAywuaxWuCgzFiFaJ
qMmy4pkXp3JfDWoKX8puCD6frnEZul2UCsp3Jjx5aXuRaVvDJzOEN1gU7IDRetUStgkVsJD9wekb
f8KB/U1iGk5Mz0IvqjYy5bALdT8p0dQK0itRBlkXW58ZY64dRLhjkAL86XxU/oINTY0iFehKrOCl
pVGbi28rVfLVuhYQLmC6b4AOhuYwmaE3DNhQ7SOVSyXVfamGH1/U4lyAxhK1NEQG6iMoPSWcnfvm
SschOecTIqZAPUwCFofJrdvWQj86Q5h66KChjZJYTQCHWStTA9SzUq0HrBvYxFoXxQh9lrxQ4S29
VGtzC11qMPaphOFpLOrETiofBUSK4xUgoTC8JWl/bgom9GYkgHGjU9ILAjxtJNZdvXggGw0/9QZn
UV6XuEB7baORcwDGFBzwoUAvBAOl/CPHfgGwhsB9ohoNCUyOCQAiChQ8ZorHpzYZu5yzyhhg3CAC
ThaQAbRrMQTsfog06oRB1bxApiMJFmuzYFPjbyFGLqbNH15gBJDq0Q+Bh8P1zIvIZ/VTV0TBtSeZ
CKZp5Rt5MgYHmfW82Uj8ezAqDS6N2QjueDB42J5hjCrqLOj7K7YM/kNKGdisicqwurIgGp+QjmZ0
l2d+cx3gkN/ocuc1R4nEKKKiIT07t1BUQv+mSdhbxLRHXS2FabbRMN63yFB0hiL2jckU6BraIuTs
TPFg/i+KiYBWIaTqtgRWi9EmhCBT91VXq8C5VVTQ73Kt6PUwhZmt2Aye1Wfg4XShpFgVqIgXJeoE
WMgkaZ7YPhjLwOcRoCp1qhEfRbSSi9+bliBdTUtN9wj44kGV4oCZZmA3SVo17ArgHuxMHbjAaIQE
D8Q5K/qtcim/E7G3OTzyD6tAl4jeN8AYc0XH3rwmks612uTALiejQeCs86dBae+SpqNgSFPNhCWJ
dBTzVnwRm1jkjKQOmhMNMRJ+WHDmUIvcNuvQ7JUqcWVLMZ/bzCtjEH9a75o0ZW9oHUin+GOYEcZY
vVpPB1vhmxZWHDQrQLz0QzsnkLhVIyoojQcUdgqAIUrgzCtMLijGrVhTOOlyBeSg8SAcubFuTyBf
dRchrJpzAc600fJhZcB0BYmIHCknrWsKyEULLr72apXeY0+WtgOswTFHMmKNog/mrgrLxdLvm08K
GNlpIBEsLHgeXYBJQrUXn5MjAEiLYldiVp/5VM2OcQiOVhZR+ZCGFTEin0Z2FgHhqPt5BKkqgqEB
jK5iUKnyjj2w5Dupa0s9LqR6V+CDGBCptU7RyBD6iARmtgVmL7iCUoYupLqQDMEbcK/ghb86lXsJ
k2y8xyziIqMGDRshUypDmGih7/PA0DThqI0IttbYNXrZVVGsU0EQNp6oEjsUu/pcR32aG1owVrWt
lWhD4lGYLjP/FjUiRZRGgzhwiCwYzGKEvWWmvPtt3BoFnajtw1Mj15uy4mBNGRleAQlw5Blizw92
Cg4ZkNTAt1LKxieeeY1ZNdpgcRwAyAmfOqCgb4qmNpjcl8aQp79GzGoLgRn2xLW/kUo5gJdv/Rd3
/qLB1aiWVckhUMTMbjjeN9KCm+CvcvtHjbseB0QBS7Vkmo7vYSRh1uR6ltaILzVxlC4p9TLq/6Zy
VgIuNOZWOcgnSuMLp6gAIwuDyQLF7NrCBBvVTdIKLPXBEKv6FI4qgGnKCKtK8NBcqYTiShkNKWKn
OMj2ft3vw6C9Ux4gCCp1r2ED+gjolpuoQ2E79CW0RnQFPA/K/LUkwxfvFWi1PtfDvNSzWDhC4Fnd
25ZObh1+vak8T3yJVHIQ8oHXC1GxGhgNjwMKhwzqmiZr7SCjVpT0etf3hooYGgXsgFfelbEIPI7Y
6WHsHz2Oe8t6DocukIEBh75FBCZDDJLKSOF3WZHuiF+5bYFVrKb3aTuOFd8Gp7i3go5LnYTzUKYM
wXxvqGeVWIkGSHl2gRpZVrZOKdaY56qknFnfjRZ2uB3GRXRiVtohyS0h1lzSxhswXiyIoSy1Cc+s
BL4eMyasUmtQZFf24e84+scy7Y5DCO9LnzO5PhQtP2g2rES/Kxws9TLkOxMsy0Mudj2slQNFz2rQ
c1tacbpXsQiOK15xzHsPfc2oHRg47W1jFUIrjT8JoHHpYGw6iMXo/FYM6M02SRW5RV6iFF9tvVzV
4ZHrVEX5xXKz1VY7Dhp4uIx6dqIiCnQQnm+whe6VKIocsUnOQIifC7j7j3omRrk+9PId7TCyUTTV
xzAW6TFqgQ9tGyWHgUMI73+tlcgN9TEs0ibbgKq65xqwULGJBFB6oGkpjONSbxp+2MlRDa2WQJDO
qsNTWmUlGKO1BrGtLJnTNfKr1uNQkIO9qIsZYw5AzlsSBlarDoXTd1JicrywS0m0gSnkYALwHGOY
RIgGUcifDpOFGWhkRweKfG6sRIcWyoWvhSvVPDNPUpgmyKNb0Cywm6krxmubV1oMbxyHfCpsy8ZI
u/CQwDwza2MLaL7wWeQS6sKEAybLZTXqUt5FMMJrL6EfPY0kjWyKb0J1kZfAOkVfI6pilc1FWLIU
iHWjywfcWcKP/+DJMVAuZVW/C7Gi2UEKA8kwt2LBhz+04AkG4SPsdiypnhWa9c/FODqx19s+4eI3
IpHGkVEIM4CL5w3Y+8OxY8K2ty2SADEri3PE477aF+RPEJD/lKLi0LYF6z198SR6CIm/KYcRL9HC
i0PWWAAKLhB/mHZWkld24XnEDdN0i3SUdyKV749ezT8FXXAUUwXitIwV21zyPBz/mWSopMSKoSDO
IekVytqKK4F3GWnob1lA51ojiNUGm9m2TVVdwbP5JDmPPWv1JE9wD5iUtgIKru7VAWL1YEmBcs88
8aQqfWJokHFFan4fFMXoc+lTTORPv4MuOw+G1Gh4rzPKDvVYX/WYrtDgwoLxJqWxPQjMAoGj2sp1
heYjX2tjHV3AuhoiAmMORsDQOoFcwZZD5DqrF6reKpXON2WRT6ysS0QzHYBUZjxFI88L1K6f7Tge
uLY7lm1jplFix1qBW5yo+eTAVY4H70i8fDcCS83jZbWKtyrWXz0e1R9kgE8y0UIjGLApjMhLuBKx
Xv47ZGJx8BXJ9AJvAKldrFEfhwSvD7dwLCRbztPiLfJZaStCcpyyobCrJuFMP9OKA9IQ36z58rfc
QxXdCCZjsp0xX7AIJ1+HnFhZBXIvLdP8KVMr+SyyzMyV6EASbaf04zaQkK2qaMRV4YKbVs9N2EBk
m3ZGi3O6LgFlv4vqCmzMDvoNv82nWtBZHMlNGgPH4zpjaHJrLBXLG1pLHSpbY0WoC0p3gBe3BAok
ejYqcCFL+SaRmm2DUrlJsbDHeMUIRo0TpZoZ9MxMaGKFomaPBQy0h86qM0QQpO7INnqdF7sKwlbo
MDTqg0AEuienKQYfMWcE/dnAF70CSIVgwrWV3nYfZZ7STQhypU4rT3RpxaMBP0ATWgIXrCOyvROg
3kYZVjsxiS4l6fZaKtbgS9IjTI4NP+sxn3kktKhpIWmHcxKSAk/Xav5XSyqHhoIORKg7grrZNgVQ
86jwDKz7HPoMnWSseB2zuHaCgZz5nj43HFSifpcBr96awFaYSSMaqe8b0EWacgUoh0aMseYtsQU0
zw9+j8AfGgofosxdjcc8yD8Ugt/C+eHEOAWX2TyzJVF11agG71oE6doT0KaSQ6AQ5dIfWmFMemkg
LhmY0yf0dyUV9yQq3DKW31oaH9UQLAlfzHWVb602qpCwVoEuNcWJoZY0jHDiaXFSjCtolRstMES1
2tBOtKKQf5HQ5xSXBPIB0R9topaDM0DdaWd95BthFJzKIQ3NjFbiVg2UD7EXeugPQDBVBByBM+0q
lZmAnEiSzD4IzhE3HqkqH3iFP3Q1LG39VMHLpbXl8UApaTLv5gC5iqTM9TyWzkLkgxTHTL7GrpoJ
v3K5O5A+OiRifunaFNRGzkiHjxKTJanFS9D+SUSo/yDgEcVfdfgJJe8l5d9l7w/x2lHPZe2gcWQr
FGiwSv80rXpKiXfPyuT3/zj7riW5dTTNV5k49+wBSQAkJ6b7giZdZZa3ukGUqkr0HiRBvM0+y77Y
fqnp2SmxlZW7iuiI01KpaECY33wmKxrYXOZwN8rSq5ibBaDFM/hPSY29h6BM31u3Y9vOIR/N4xlo
xSykMf8OW4jucmoNNMBZbrkgOo/ZLT2e7235LTeORrNt1FZmpAlZJwby14LcwK12Z6CVXsnjL3DT
92Jy6RTvqKg+pg05uLMKlZ2+W7q/SUvk2AA/SYVyZje/NxWAarWMypRfs9yBuZrK1zmSD+HBOwkW
27vJJjuwPwHgLPmmGkmoRBE6sl3hUQMl42hOaQja+YqS/Iq29kb17ZpWDqRRZ2+NBG9b1Ajt4KLV
XNhFztZqhoO1g12TWNNOj5mfZxoe6j3cvLtuXVePzgTL3fh20nF1yFwsVIISCb78VUrqQ5LnUUzE
ygbjFWYgEAJz0e+soRFoqtoXbbWuGgRCxgMi2Y00WR429i0EFIHfNPMoH+Z3UyjEWjwaWfptRjA/
xc6lpUDItfWaFe8O/lMZMNsu7BccbkjI4vKbLYb3cmAvnR4euWc/AuMa2IZ1XwE+H2bdsOMCpYe6
vYEm1RQ3ARXJVZzN17UUvsEHEpgSIVeSYElU2D/aR47zubZ/dDR7sBL3jpSJn8kqzJrHET3QcvxB
u+d+eOgbC+Cxp8m7ZlkaGex5Ht9zJn0Fb/fEuu86WC+4IMnmgAPMNwOky9IHeMD7LfaSppmDOfFW
swaiXQ4fibbf4tQ9TNUr5OJ2c2bv3PEd3OdLs+lCNicHxypea8+Y0Xxw9vlcXSogr8EUd7/Db7de
xRMcefG9phn6XvQyj60ydMzYb5H/991Fyp2NSS2YYNHvsf1D800xyvs6f0gr67mDgUPKUNhAfj/C
Wk+6yMZ7L2T4fUJube/GwP9jw1Vn5gE26S2XEIeq0zUyAozgzrFZBHs0eCcPaInUvleTG1dBB3Tg
1VbpOYxHaWM7AlAJgiNjEke1vqzn2946TGABdaDtYvDjBAAiuYM1WNBC7rL/YYj72roRTRVCOiGM
oUaU1Rf9RLf1iGeD2kDc3zspDQq72Zats+17x8+mlyLRr2ad+KJDlMaujy83ejgYy2gmd2gihWPh
brruhzN20F+VWPKpFU1qvHKR+SVHyQokV7TQe6bZIZ9QV4MjbjF6D8xzQjdDBCtQZba/J8b0luNo
VpXAP3kfgYlNeRnOYKamPahZkFDqQIsmxuS3XvWEPvpFXhwo8kZlSqwMQCpKFfKC7ly0B522CIcx
vanscmf0GpFYgdUIIxoz3+muCluSrRL2Unte0HTKCJh+IvQHK6t9704XfdffDXPvd4mCHKcyNsKS
W8txXkfUfLC1rNTkXI4M07rQvoHMrVGwJJOQaqMvZoEnneAu7Dyn6VtNRURsdl+DEd/KJprhLSUK
QJU78VSO6X2cQfVJGXthmM+mRKLZParytXbSgwUd+mTmobQfRIOJJGLMngRBd1rfwZ/9wkYjqS/k
Pm6txzmdv8Fw1WvaFYjPkaQ7o62fM2ENKxtJeiwFKogMc47ZIigHc13GADqJm1FShBfQufBRFHtE
YRGmvpQFcyzf8YEv66xwgspgRmCZPKpGiWmQ8HGv4eq9Q7k38aUa/W7uwoHMUA8ZdjL5sAZ8MRYn
jxUmjIBSLKo3EgrY9rjlWDzZoMPE7QONOKGAyTdHvWYsMdTO4LcFOvuigK2AeTmVRyefNKJTgeIn
xHvmzu8r7Rfj5XESuUYbWrASsnQdKoXHAkDe5dfcgh03Yt4xmSNWuuCMujZqFtWKuyKY6unGMBqA
VPeJfZlVdTQL1M+GEkHL4NcMMblN1nnubKr4FTa2a0flUc2unbJBXYEExPxQdnbgXrpuq2bjje6D
hNPtlKrI6MqQQvuJQbg1tg6GwPfvZEDHt4x717IAep+9IodFlaA6MKNDXJtU6CYjbk8nwHNbON0Z
bcBKjlJYCQKxg00OG12fws08Ju0ai+RQW7skfz+WcYAWnFB32DiuCRDftnH60LWKwCyv++RKYGX3
7hboX4g6Av0Jl/Gc4GSaMEHS7E1V84MbQ3fb8X6QrrlTBGyJcfBRnNopt3vNYUDlYVTRc4T+CJJd
2ZEHJEZliMYgXLXs8sKJRYc8Ih1Cu7CfNQr0qr5q8dmHCUpRWMojCu7441QlqO1bm7TuHmUp8fGT
d6NKsbBheZq1j8ZwNVRQl+8Eg0Rodgmr1oOCw3QAYO4q9QoQbt5NhuzUbB8bYkayMLgfx0YkjXkX
U9X60kbYntfdhSHyfjM272k27+DKEuV2dQkgapCK9KakOfxE0KATlX0HwaaXpOj3LvFQbMlZyOFk
3bswT2J8PFg53zfVFG+rDpIE40TdDTXJC6O6jfK6enLL2EDf9ZYn7payPGoHgtgXgmpqMx5NHmtk
On7dJ0FGbkxneCUDeRN1/dIidvddVt2raaK3FvGA8Lwe292IWi4UwddOvlVGEYmjHD36AO3GalTg
8Ht4O25d4MINUa1jCa2WuCL+PPEV5vSDCf1thfIdVM19JzfJKvd66zkumYeCwkANa5Vrzdh2tJCQ
Bh4MCKGykKbuj7IZuNwjKh6v2t6Zrud0REHaSVjx5OZt8ppSA4WUtJK2b/VINkRuNCtXS+vFU5DK
jw3jybET+6EiM5G+66SiBraRYKPpKyv6uhl5gl7gLCVF8KYaFdUJPVyfBN/1k/LRuwAo4WbysWWe
ASUcW4N1Mcd1tX3/+1+GZaKl7ppYLr/2spBUysazmNqr7r4dD6S7Sd1zgI7jNX537UUTuqUJmQvb
Mi9QJoH4MbGt7jBbCfoiKauTa3OqUSAcAKGZUKaEjQT2MNp+uBqyn0Frwpv3DIDlxDsuhUda7FNo
5poocqf7MrmxsM/01jnIwAkcyVJHpJM219xxGOqIk0AF22m3E1SNn4kUJkITdBrQejPZLZIeKIrI
Inv/enqceqnj339qQg59nBXAvgP7iYIXrApa29eZ9oKyJtWZuXHq1Rbt3oocURaFAZkDMopVa+OA
GgfX3vcdiVPYLo3qMnUKHgiGnWQc03Mw6RNtbOeIM/n0aqpzCyvXzbwfdMkHX+XZHGGKNnciSY2r
we7OgVKPL/KbCeocGTafbkSkzgnjvb2PWbyrpL4Hfuzx689zauwW66qqqml2BodcyLjhd06X91dI
nTIzjBOe34y9Fz8A6IJd2JtncIqlPMduPCHc7yw1OYih4ctSzfaFxFrzZVPfNRzAsLq3371u3A5H
wTbM1LqvdnUHN8ehhMtQHr+nZbEq4wrZnVcCUzihk6cfp5a82QkpN5nXn9GeOPF1l4oaA1qWGamM
6sAHPmw4L9U6SydEWOlMo8Yl6gzS4sQCWcpniAk8Tyf36kOu7dGfeusCrZN3gwxPX3/hn/Cm38ye
pcObNZttrY/GSXrlrewN6ue+3B8JkJD0Wxv+vQukOw34DrEu3IY8VDJ8A1D7ZsUBRIZLGogoMC8L
UdzdgHvjJ8AZVf4E6Yo0oNjqX234/cp1EYAecIXS1WWxRilyL3yoxCZr98jRWQ+b4QJ9hBVcGM40
6k9otzpLBQ/uIrThNd4KHNwAGdLaWpMbFaYRbGa7zRSmgRPxLbowsCijoQRd8uPlAaqPK0SnF7z0
zwn2n6ClOEuhj1QPudLHB5kCupahB2rjcYg4JHhRaFuhWbRKHr7+lCfoug5f7Djd5KGPcbyXOBh3
1fZ7Fl7Pb2NgBlV07qA9gchaanl4EkX7zpqdvfDkemjzS503H4Uq1trTG82qM4fuqdss9p126qoe
EucOKGM0spDa+55GhGiTPspjeWd3xTmDzJODtjjeDT3nhE9a71tTBXSiAZ0fyhwbiueg7fxCUIAe
xNrE2VCUUENTZ3bWEwiqpeLHUKMliQRyArSNhzgWAgM1X2+E9n4CzRkkumVl/lngsJT7sMnMaFEA
I+qg5KTJqz3Dp0+/fT3pTuxPbAE2a2bbtgrUn8CB6i/HFiZ41EI1zD23kE+N03H//XS4OU7pIr4a
4Fve1cZW5x0D+SFV6nvbuhR1oXj+hgKXFSkO7ABx0uwFIKs44sAbof6Gwik1rXbVysT0GxfdYAST
0PEuNAvVqN1QWp16gRTBtEJEx65KAEVCkYPU0dCahFwO7VazKd4VbkIu7LpSK5R09SFuK/eFWi0H
4wPCWE+pzeMw1Z6zL4yU/oC5NUpAembk1mmz+sfXQ33iyFkqJgygnZSoL6g9h560vZrNkAu/UmdG
+sRALyUTOB1UnB2v7smgJFBYj5CUVrcuDVCg+PoFTt1iEey5TsearrXUPjZ3eRXVcCIzIKV9gSYy
12eivRPB0FIWQY2OqyEpoPZj/g1A3BzJ5dcPf2KiL7UQuh4q5EhA1D7p72UPv7Y3HX98felTz2z9
OsdJqRSmFp5Z1SBE5ndyvv/6wie20aVqDTLOTlMrAdKxc4Be2kGwOcyhgFqLByO3zmwvpwDhS/ma
tGMcSsm4CyslepLKTec1SlZyPSmnP/AmyS/FnMR7EKNn9K4AawBpsgoynIx/FiQttW1sxImjVFzt
Z6cHDmC+yPty05TjmcufWHhs8X0MDhQcUfG8N9oDcAKWWrneGs20rz/SKYjwT6jhpy3O7upEW5pg
Xc+oNA8ZGns2h2EqYRdohe9H274UaQtknIDrI0XN6ev7npoci4MP0AdaKaawUibnCPzzvoEisQZR
+4rpZmXn9dPX9zm1cI65xafX60dBa2WPCkKIEHbIDX92DzGgkH929eNe8+nqVTmr2BNYO8K+Ef1V
POy67M+ONroIQpJSxHoE6mtPLdDt0T0cp8F35zO7+alhWQy/zLuyUaysD6SfxfcK58vBKWV8xaaS
/tkXXoqDJCjjz5pW9UGKBCRoadI1lVO5jg3vhWSoSzdOd646cWoWLwVC+DDURTcBkgqURn5JHjSg
lEBp3KgH2z9nqXJizJYaIQ2KXg2QXtlBt3Fco+Ep0rA1oYiRqSY9Rwg4+SbHbeDTlBIWNYssltmB
FaNv9zdF+uioCwMd/7x/jl0dtnYe2PUZEsWJzX8pINKWRkFpV6Ienbr5wyiTcS8cmmz/aHnYx7t+
epeiAq6wqDp8FXFZDNfSRqnynPLCcab+JnNcCofMrinHucCTZ7XfdSE66T0KN9SX3B+MnRhA0jhz
9p4oQyy1QvJU5uB0HscIXnnCz7BdoQzbo+6PcPMsl/zU7Fqs96YlSVNaBe6STIFlr0tHhejuff0h
Tr3CYrlPDpMGKK6A8z0ygFwzn80hSmsxMORAjFZ/NlBLsRAGuHUaa9xlLIIKUL531QfQmR8EuEfB
+PH1q5w4DpdiIYOZ6JG3RXkYOsja6l2HzgAgP711jiR66gaLnMIx56Qr87LEhoh6qzpY3eQruvPG
M2HRiSW3lAyhEgBkKOHhBeRjAkjJpM6s5RMB7lIkpMqm3rYmXJjihENNOIJ4dn5NWvTuwz8b+8V6
hihLM1QG7lBnibktizQa8hTCB8BkIwuqz0yjUyHdTx3ZT9tGxSfBgLIvD/MN6L8lXD8/ymZlTT5g
TGkRAJPT1WcOqROrbikLoosRApuTkR1idA8N72ay3+vh7uvROrHofrK3P7+G0U2ZTtr8kAGID/Qk
kr7Yzy3fVmELhOI5mtqpV1isbZaAzjA5Gg5z1mPc7p10O9IzweGJpbAU+kjMinY8HXBpleBANTsI
DhgguBSXrLIevx6lUyWQpZ4H1E1h7pOl0FyT3QzwEJCGt6ZRgagSJ2kg67IMNCiQm96rs2jAKR8N
Qup1Ll1jY8bjdOZdTyzLpZSHzloDMPmmOMip9XX5w5nPxO+npvNPru6nedAnc+G2RVkcmgHgMx/t
abSaPccf3sRzX/tKB+NZWtXvD8WlbAfrRyDwqrY4aEsGg/Nq8AvpntleTsyzn/oQn15jgN63TriX
H1wNuXw0jNvsNZnOLfoTm9fPBt7nqxe0M5oKV0csta7V62BfC+NH775qxcMEtfavZ9upGb1IpuYY
RmcmS4tDV9U+M+57WiCdAt5anzs+Ts2jxTlOijQHjCwrDoX3lutLS9z/2ZMvlrmdDYZRF0C2Z1OM
mNZDqw/cf89PVCl9rc75Xp34DksNDm/oWeXGGCAPSIB7SAkBEe+gx426V3fmG5y6xfHvP33qqtUG
LHQBuwGssa8v4Btw7VUXzas8o/FxIrVc6m8AplLFTopXGH7QSG+yR75Kbr7+CD8n+2+izqXyxtjU
aQI9PFybwdKlf22gTdrbvv3NDuIXdxOICCLmX9/rxEQix3X4aZgAShgheoiJJMFp8OHp/FTM5wTg
Tw3R8Z6frp1ADcvroERw0G/jvfm9+SGevXPdjxPHHrF/vTZUsP45/ATDb1zyPfvRHLzwXBZ2algW
K1gAh9EylRSH1qRvDfZrCP6s/mzEF0uX1WZdJVkF8gizfJndTOTPIoGlvxcAMRNOUlwYm452t8Ml
h1dxR7b69ZwRxolTlC+FNEoTbWy0LDEcP3IdgNqUXmDx2rcWjaBw1O2Sj2Hz9SidwFRAzObXD5y3
hunax2GKX9Vb9Zb/oD/6G+M2ZYE01+6bPJgvX9/p9zOJL0UzjHpSUzrjRjn6Yo/dvXFLrgB4hwLs
mbTo5Kscj4lP60B4fQ3yYF0c8MHrSxsyZiws62Bo/O7HfE9FmLFQPMV/ervFksYxZs3FMVRLjFz4
FivjDW+99qXvKy9ic2uuqhKNBC7B4C1oIaOx6oaLFKzKHSDuNZzU9DlTht8vI77U0YCcoDTn2MwP
bd/7iUt98Ce+/mq/396B7f11TCnva2k3xyuDAQIuxnP8wNB0BWb/3BF7okbClwoTPZk47Tn2gOrN
KAKgBwvXL56sN+dGPCOh/fo9fh/vcG+xG5jUYKM4bvUkAW0tHmv4qImY7Hhh9H94i8WZ7rW1Q0iC
WzjeVS72fQ4saHfOqf7E8y+lJcqkt4+lHDw/JPU771vpRDAmOvPkv4+j+FJYoiZOCaTMmB90uhf5
GI51F1SwOZv07dejf+obL/2/Og+iJpld4IhKQoDLoXhegHGtIqdbQapkSnyguL++1YmlsJSToNWk
ZlEhPjckkJ1P8qwV33Gm/GuwwJdGX6pNmeECQnHAwKj78bqEy0/s8yv5rb8av/Xfv37835/l3D2+
1qc9rCTQH0TDETv/jbDW6drqQvVa3n198ROLeSk4oFLhiVTgFVSxQhUXQPp4WE/CT9+ac/HCqeFf
HOgWONtUlnj++ZgbV5dG+2clQr7E5RVHmmyT48oAU9c6AhR7BLv9u22u08b3qA/G/tejdGqpLdYx
GCm5ofNB7c38G0G03MpNPD3+0bWXwLuyEjUFORfdpWFvIAPPDeAnn39e+9/f1H/EH9Ax/IlR7P/x
n/jzG/jrXRoncvHHf9zXJf73n8ff+b//5tff+Mchfevqvv4hl//ql1/Chf954/BVvv7yh6iSqQSr
4qObbz/6oZA/b4BHPP7L/9cf/tvHz6vcz83H3/96q4cKZYHbjxiCF3/980dHNKZ1bAH8++fr//OH
l68lfu9+6PLyA2hk+b//17/+3sdrL//+F+d/43CzJK7JOSO2dwz2p4/jT5j1N0o9z3FcYBEZc4/4
iaqG/cLf/6LW36BixjnoFa7tQbQej9HXw/FHNvubaXlIymxQarnrsL/++/F++UL/88X+rQLntwZC
tsctfy69/9lVHGJzk1kORahHGWfmskqWGcDsd8LsV4mFFRpM0CxACU5ymM/51Pa0CfF6hT5F1ysp
oc+Kv7sSPckdv67pnEagKZbAuw+igRgADLTloXNNGJ3arafsqxzmeODq2aBlCzePoTFIe+o9Tn0z
1ZEg9jwePO3R0RcYClBzCfprN445QkDBV6pF1bEZyQSZs9QVVv3htVr2q8Jm3hEwZ4iNyudG3o51
avU7yOFAvc6bIdp1l1NtoHrZSZqJEJQ9tCKzQfbUN7XXwGLJznJjei1rziSYDHVle3nQNYZTXacS
gPlN35uSAH9XZijbCmg7znckmTpj08JfV18BMDKNa6s1QX9OS8srHnu3ANRApy5JQjASWr2a64Rk
rZ9rkEV3OeaBvMoh4w3LD69lD0nSzxLoBJLexjAab/Yg8yE0aGpB5IeTqdTbciDy2Q48BRMeqGDL
HpHZc1ttoH4xTbCLyvoKsijtlICKVJTQ8kxGUCFs3oDVNdMqsGcBRW8GOjk0XfXcqm2hLKcC4zfO
3vN4UkMVqAH3yNaUGY16YNBgO25tjNQEQhUoAcUBM7VCkw0O5lkJAkuTwzNmTAxR7DBAKgM7X8ST
6feEloV6ykfDnNpI8nFI1yW0SmLQZEctVg1aH2LvjEaa7/JCtXE4NalHXwXTA7vvDXBYpG8MsCWM
4tKkHkSCatCpKkB3y2DA1AWdTHqdFQ1gaLPv0NUh5U6acY7KhbSO6jFDamDvn6vqsk51TlcdUaba
em2OvK4YQCC4a+ZWQrCRm/UEtU5jGv25xyp70jnst4AQ4ZxbbhSn3eRuINEi2MZtCcLlpMl6ANDY
SNL3MZ5HA0G14+0b4hh3kJ+ot2Is7fRHiS5uGvZjJ5tDWufEviQZxKqCAYTuNFAprosYsyumdZ9k
MBccID5cBs5QejetIqTcUl4LdjkkQoPBag01hCKsXDyh7VxviwSSoyGDg7QDc3iagwSd5Tb0DCzS
Vya4Ay3Std7o4umyYHWThYVMp9siN3n3nGZpP94KJAvzjU2SOB+ipuAqgaiQd1TXSImH8jiYeENo
iLKfNmbNFfqRHTBE9V0RZ+yum+25emyyzO4bsCksAdWk2U0uLU+VAFVriM5sDRBG3V2NOVddxA0u
sRkpc9W6jisomQwAMjqryZ1g8zfOWhwFOsAW85Vo9OuYGu6WUaswIeHigb8ac1ATfIEabhLocuZx
QBxnrldJPOhqNQ/Icfw8ofqplAS0IAi09Ap0AlI+zXnqXrBWuM62gBZItaWe1sj2YtpW8iDQY4Vz
rc5l14FGPDjOikNioVxTCmJLZBf9DJ1YTVO5yUTWwJJeWsW4Tc3RhKpISZ068pzKkKHbeQmIOOno
yEsI34zCT0Ab70FS8SwPGD9XKttYJaPhSbyptsZ2xVI1XlhWxpKVtnvUe4Y825REQ1Qbu5GG4HfP
qw3HrDqaqHf0UAyDuHHBaNhXFc+wGDCEQZqIeKU6T9+Mlms5QcYru0XLwUj28eCODxD4podh9FQR
yVTMWBc5JCymdBhngV6mV6SXQ0spCDHcIaoIJ68AhAyaz0e6xBU6JniWi4a5jZwvYPJk9e6VnYAw
+x0KmjbU9yTAy4eC5QIqXhTOB9RH8oEONlTgcmzjhmtVduSUBF1NzOPuuhZVYYUxJcW2z8BYWeUF
J2CKYMhG7MbchhKW5cDi2cBubnWkvwJBiWy4nOWmcBl7a6jHZiBMaQvhIEOks/dmegNUDbuGtx0I
cKD5iD617q1yLG8tmMdAjJkTxPqqGOS3MQbtJYTaA7pwbVIk8IWASIAI46kBG4uBQ2VdEyhdXldW
2l9nGksFhxxJHhJ0hu/FCGA4Ns8kXicm7Z+hLKw3Td6NCt/MbStoN1X9M51In9y1Dmu8O5OL4n1q
8Q6RGGp9sOzJee5AUjcwN0Ce913YnQ5vc5vX85XReJDskSWP9QdvaX8tnKJMXrDhi6emTyEpMLcO
xGG4o7sepOAhudQWPY48yinfGrshZWSnHagcUBX0cM7lmblhEF1FfJ1CzsQv26kqt56aLb5ths66
1WkzaB+0wAmbfsWsI301M/aToHoKlTag/NMPUJ9BWtSMa5rk9rBKy56GE8u8hyarrHdbuZDEGW0P
gHUbG9eGtJ3zPBhMPrtuDtb8zxU8isS69TJT3nWT6PaeAitJcEh5dA6YW36SKLD+G7R6n9tsqlY4
3vRBtGlzBexbV2NCC3fXmQi6S5y74EM5s7OaeSs/AHsE3KSZyzevLGDpy8jwjbXK2UHLr783e9vY
AlkL2YgM+rKhaffzDX4ArB6shtbt5Ik7K837O3cCwC5QSqiN3VbjoW0S733IHXoo6wp7qdDzUYND
N+QGzHro+tYj+ktBzEac4K0yjO+WaJpmO2PXi4lfuaWLXNLjYACyfML8SrhwnzAWE85IVshsD40w
yBLVZdcElguO22CAiZ1A5QydMGkm4YwSiuEPczXedaU9v7p9QfHKM/ue2pTLNXbB8oechNFtNGR/
jNAoOguRAfeg2QRRiQIzLLYAeTRtF8poxoToLKxHyPJAm4RjU7Znr0rXiDJwvqSaZnsxSHXRihpr
lbUSflJJDYmGyKzKuAvtJm3uQa33poiRzGI+DK6xa8NklMCyYXT1M2DNHDRBm8DBmedGBTMENTiQ
gHAz68FFewSif3wuniS2z7uy8Wpo4xbmd88uYQUIVhcUskovZ+zG9sCYnf0uY3TYWK03GbupnRS5
b3KDOwihoLbUvIDW3UItBaaTlvohEmd+Mqmonqphbgg0WkAJC6sOLodg86kYmFnM2gx8M9FM1bpG
KmM+JOQIHEqdCdwzS9uzDTvMSgE1m2smwN6MHfsCAsg8jnRqSbqdmBhRYOu8VMowtvU4Xqgiwd/5
kFGaeYlC5TgeOdGTqca3KTYbudaJSPooZr08tuhA7F+VBcTIYW9d1uLOSK1ugGOknecgeKiZP5gy
RVLW9RyEdDfJk7tylgMUI0wOoRs60uLJMUwSQzK0cuw1xn5WH14qxj5KISM7XxupaxphpzSVESt6
6tzOmXBF6PapNwd10fZVmJiCZC9zmTpxYA0ujK+M5r7pELnvQcrMx81cenN3FVtm2QdFzsf8Qlea
lhtlWnX75s0elRsThSDm83luZx10YG2zd8sqUravJ4ghR/FQmx+yriiAmRUZ6qBWmZdt0IyFoHyG
Hya3bQM5sBAqaIhHtZnn1mr23MrwKWQrinUBJS14tsDxrHrppTLSOydWresGntVnOO7lUak8C2RO
ewvWlWSKs7DWjtUANV1Aw0gTK8WJPCEuichke13Ug6SY3+WWqpw172nZX6J+6UB2AFp1kUpGr3ti
KhfDmo5m693XMKTBRlSMJraEhJfXUA0sEA3j0Z9yMlCsqZJhHb21vIjLbZ7Jkm0cKKW4B8QEpnkZ
z7mEDwFiZAg8ZUD6nKmEmscSxudUjVFmwfjJo7bNiOculWRB+y05dnQo7kUTpNJWegMvoCszMKMu
SMP/P01whzBmcdilcQe1IGayZT0rnmXbo0frRSYdy/3Qyi6aMkjXfMqX/5mQfk5AF+3s/7oNsmAL
qaxNmLeETiBVgvMUH73ISRq1h7KKda0GqjZt5mH0WSn4N6p6e2eNBvkOWOG0K2H08kRl7Jz1rfm1
8IJnQeJoUejbQkaRgl+9rOM7lTsXzLajLgSx+OqQblQ4RDqE5M0mWyH68c3b+S29t6FFDZ/ZNYgP
YRKdG/iFRQceA+PteS7ScceGY+a/dEYM5hhtNbGoh4HG9yKm8ZPliLF78uK097AqISnlQlzlwbWb
BgQB6AAMZllvmJnrh5TxFm0nCBDeddlAvat+jlER6ySB0kzDzO5F1cI68xX/ZeAwVyiSJIi+oMph
L3GT2D0yG+qpkDcsSWH74CsDu6Vrg7qIYBCLnimQ/etK+Hk/2zMxc3DX5YdquO7LTjHcjytzbcfZ
CPk1rUE69uI1zB+LoJUOKErUGddSlwPiiVmECEvRhxks5xzd4Nea6X/NYdROPLQQXH6sKP9aO81p
kVs68bwIrGrnvmOp3Do5rZ6kruKLJtHpdQ7PjXNAwt/c1WGWaeH1sUid5aCnZCwEZxyaDhOJV6mA
oyCYywxAOahc9XHSHwQyj/zM2P9aX8W7coKVYbqEWQwk5eUmNCcsNqqYupEk4PLPFbhpBdB5X+8K
v9aJ//smLsi6WAiUW8dX/1SMjr0m41QgG4d3I0inkJxDQA+tMaO+ba3koSqa0v8/7F3HkqQ4tP2X
t2cCJ4S2mZCuvGkzvSHaTONBAoSAr3+HGpelLpKY2r2It5meyI6WQNKVxL3HVFO1NqJvvpvDPBPX
HIcxHWtMRgxY5qNb6HeFEOcYY29lD/9lzubR+7cH3UTR47aAOCB6yFjPuk/lNBSPVqZ6eoogkpRt
c2canG02S/B+vTykv4SoZ7qWRRjG06Gexea/Px9SJGpIB+J5yE0Xd5Kw9IudpCtYiTcGEFQkzzGR
t2TIUs7zetYJ9CuRQ64IGJFO5EEqORO4lMV1usYS1hi1LwsEiUbXsRwHZ5RpzkflWUeVD30lZ4SH
IFRHw/5a3bLv7ra5E/v4D/rB21Rf03uyLe/kp/qJ/r7mYfO6WvVn566NELAsk5lM56L10jMssKOQ
qpq+ZN0TSFfbQVw5LlsJNa1o9VdHhBHm+YhzzNzrt0wNu5igOchCF/5U8IU6AKKzNfYNyKaXF8eb
b+R5czoZuWqqewAm3dRGqoO+bo1SEwQ7I3xF1KlxKqpW7oesmVbQcS+Qv1dXGazGeTOiuM9gLeqF
v4ZOgpg24oA+qdAOxd7YGh+H/KF68u/JrQsDZBAIccqmT1b0E3o2l1/3NRLgz3E9733++7PV4yH/
k9gNei+O6QFWTvtxB93Uq3ZlVN+cv7N+9L3SBb26aeXcD8yp643cg7aEXIYLOih8naG/dvm1XnB5
+qgCrOWakJBAHkBHOnT16CL9Yvq4v7h7a2cF0HEIuisv8O4g1LTNAyNYBc7Pkab1iaMHs4gLo+dC
8e31WJoecaTLMxzFN+WtG9Z7foiPySPZJiFY0itv+MYmhnKIA61+33NdR+dIAXZnlMKERKJfPEW4
M+LbaRMN3y8P46+HjwWRCMehCDysTP1yAVHNKcviyYAQJLQSIZ4NQZkiggokisg82jgiXoN0/rpt
Wqj2mK6HP0z8R9s2uzLt80418W7ezZC0trYDPjx2dFsf1TPubvkeoOX/fMRiA3Nx1YUMJUGBSdtb
VDH6EaNdvPPKUxKdQOTZEC6vh4qBBm2GBUuCy8P666UNnxMMM8dcG/oiTDcbon7PokhmyQ5KlWDj
Q/cKXHwajjsnzB7WoKtvxILtYGHiA8bEBsNevjvOYlwmSRwpr0h2XWBui+zRBoaPhgbfkvxAQE6D
k6DcqC2SaSuv6fwSELaHwhwKa1iitqsHIVVUoXiKLG0bJvdT0G7SMDr613RvB/UTJIxX5lEDHc2b
2ev+tMWTJFDKxp0s3tkP+S3ZWYdy+71McVBY4RzwfGUaf73BvO5O2zvTIlVQGEd3fmJveAVNIo/s
7OyWS/osyX9jwOovR3TIG1ZTmdngsO0MSKYhoR9E2ePl+fo19s7fh+irMrNlMoBLFu963j4TY7zj
avx0uYtfdy10QfBZMFdYKdbj6y2ydh04HqCctVPcPqVjtvUARqlkG17uRkOT/jVYZ/3MW/X5kocK
t2Eh04UlH1d7c0t3xrc0RJobrillgEKEvRkP7MdLr3/V3l+VlP8p6OtF/8WK/isUwB3/o3rqmj/+
6G6+8v8Ltf+ZnL5c+/8wffsjf6PyP/+rPyv/1PnNcj0XmyuK9H/X/Mlv86c9wWX8TzAAJunvmj/5
jWD7p8zCNQx3y1kD5++aP/3NwhXQQp3eRioG++d/Kvq/2qFQGoBlE+6tpocDlLpEh9Z1beL5iVMk
B1TWs58xHfOwam37GYhweX82JG+kd16fpXNXwDy4FA9OfBiQ6BdLgI8ZzVyaHpwxhcOrgS8EK1At
tANhBsJquimYhWPVFV596JMCvhj/vX8blxPIP2Mv/kWBByUu5LIrMztAiX2f1s4msiExF082VFwc
mA5W8X3Tojx4uVd88PwyxMDJIq1OTXwlENyNXodiPdStgpAfCou5ycagjmCFAqHfBjI4x4R4FkRa
074Yn2LZmpDNiyP3EBXQzH2yUSpCkAJ9oaoNrTugH/28IN8rQsby81TBseXOgtyd9WnAS1ThQAs3
C6iITO/QUNNgj/0IoOFpKif/a9/X8F4tY7cFFxraglZQ26RWV5Pn9B9NgsI8tM4bL7nyY1TYoRLZ
O/YmMUZYNKCajq/6nlXK2E9RnnthI4vJPtW9VZ/K3o1wN/c6AVGRvoZCNreaWfa7Kyg9UK+F0iY8
y2FZ47fQVILPigVXhhhiq8btlLS5hEWeCRcxsDUgOFq5JrgaZTzCPB36+nAUY55sdyWzIChc07oN
kQFCRgWZ3UNXR6ANiSo2p00iewuwAGkzqBAqCGwGqHBwSML1FILhvsrF1gTyfTqgsgZ1hhq1ZwnO
zIgNMfFlRk8m0B3dnY1KVB50eQ6zFBkLY3yorX78So2R4taexU72ZEPlbnjEZ5o5HIq8j79JhgzX
jRgzc9xPjgLstsPa87cWeHP+VilfQPR+gKj3lqQwy7mKcQA8R6yWjwiZWa/QjWN3a0HxLYY+c09A
bIbm6u++qLlzV0a5/DKY0EXbYwGw6givzNLduQNDvbeYqtHcxaXB+NavAbXZctUT6Nz2slBozJy8
5sYjxXDnKn/M3I3jprDb8csEaiGum4/9txgWIe1TUYwSBkUSqYDK8M1r5B86aPnXwKZufJGl9qaV
bc0D28uqLw4tbGeD6PXwvaRA895LL+qMI5az6QcAVUUtPhgLdRxdLOsTR2Wj35bFrHkjbWjobyAQ
idSx9JMGtd12VFe9BzDIzuZA4IZdktfdp4b3FjCHreFHYe91EazlBmL27lPdt9MDQ6WmDuwObAYo
eTqmhNZxnBTZsWh4VENW0JgMY6uwGD8MXu4UT8PEWBGkme0/m6WtniO7TT4zYg7itkclFFLYucej
sE5SYuMwLuz2UwGR6wQAkMKNHpy4LJsjHVxgFZ3Yyb37OAPqGmKeWes9MSbL5hrPO5ZYnNKuHoyU
MWPn9jWcESo7Hh5UHGH0Y1opiPWORhttLWNqxrD34aEVyhYCatCRUHAeKhqY9WybBi4+28JDJRcc
GdZG4djF3bXtNw4kPT0f4souspjJLofKHS6VhEHudepH6EtmpGW3+JyJH+B7GtGjIUUxnHqHxyac
SbnH9xCkL9WBx4mbhCMoBE/u0CkkScs4h11Fi7z4dU4Q2iEKYTby3MyQfzCzJE0gmsS6iwQh/Z5w
FFch/N6PX+DiIsVOuVP0fWjcxP48sbiDUZYjAE6tASSlYTNZye+eSZS1j1ARnj9pPM5RykbK9tBl
rIKRU4VwuYUPlDgBZDmiisoq876RpA8NCCDHR4JqV7NvUTlr7ot08HBZj0FeGq8S38uhzJkJ9SR9
NTqfI/xT8ilvuOw2JKvG+5wU/I4hm5cEcPl2p11cFPRrxyygfr2+IxnYYDCMgmeM7dR7YMxM5Pwj
Z+y2xjACUtAAihzf4+m98oBSPehLOTj60bbpUO+vp2PHlWejBOtZ6LWrPqdexuDPOnTSvlVDbX+g
ooJ5hUmtioQTbSf4pxO7djdDXNzDh+i6hKQJDLYUY+kR4CkAhWwA0JJdUSpDhl1O+kfBXAPF+iTx
zT2MMxJ8MXkAWu0NNYILmtbQ3Eden1FxD81Mm17lyMtBHFCMhhsC3DIaRzVEFdT8x+JH53uO/dFK
aBJd51YrvvSKu/5e2vAVunJsVCiJ1/Vb5ec2FFoLw78V1jg8tnD4iCHWaHYQQTW5ECHkPXhzqt2u
3rvY1iGBMuajf10X9YS6YNX40RWcTYr2aLtDVYVkMurPuBV3KCFB26sPJkuQGyD4kLvrQUSAKwA3
IJoPU+rWCKzCmsxbaCvPjlg0S2cfNL+j9r42MOXfIphZTaFUvfkJi7afAlvi6rGpx0ZMt8ihZR97
MjPaajHw6T4Tk1XcMVPEVihJAc8UAzhe+IpaXo8dqWYyexBjN8D7gGXpFxfK9OyGw2WqPJZc+e1H
ZxDsKzNVq7AyaQkxVqOv7xpoKY2hkDaqwhsJUd/h2A+OhXMau2sc+PCRsrG1DwkSdggbSKDgmgCn
D4PMuMmW7YcKtcMdrdpygioX7FsQIDzGVNZWNWwzAHwQ3qXXfxHY0dvATnzxJOMUu6jHEgeSq4Cb
jZuxBJdrg4qtyubDQzZB7SZND6YEaqLtDbM9/2MRO14S2AImWhuSVwU9+sQpII2LhB/2Z95AfjMe
J/AqKgqvc5R1Y1Ra7Zo2P62EQwcYpfga4u19NsBhL56IAIajz52dhFZzFAzwXYDO0pRM0YECsqu2
LPGhlyHjEneSoXP7Aep5ErrL+abNaon6RMEtFjS98j+PU21+8iLKv/RmAcxOaWQWoGSRU5dBjmvP
V0r8qtkNlYBWL8e2TzYM85ccply4YmO22O9u8BqmOqgek/aUkH4AOm0Arme4722Wiu4YQ2kDAAKI
YlYoAo18hhtu+TAl7rhPvKqBR4QVN54Rmg38JsvNOLUQSt12ESPYkhWQZ2W2mQA6aosQ8NVMCmA8
Itl7G1jPEDeG3HOXeCHC1OM+pPupZPUJqBdI6e4Yaf0uIETAoh6EczslWGlwtKmVf6OABEJaEFew
Rj4wbg0ThIMTm7tb2kyx1ewaias5f4Tppl1CBlmiIlAdcKVCOudDpdq0nh7cCJYryV2NFQhin6Rl
6Rn0UGJEYGxh/wlAiyCGBZ8yK6lYGQz2jFPjVWebt44EHgESzyLqAq+KSRK4pQ1x5hYl7/7YM240
zwpewwRecxAt2wk6sHIPezCf7nxAN+uDrOMmAkiwIVI9DDIxYEbRe63yj8zocAgNMxAPWirGB7+F
OCN8O2ekXqJk+lURBbhH+oLl88fYrHd4pdlRAGAM6ETj5gyLuBcUUYcCFizFkqg5dYM7feWyQBiU
0k1csJ1nLGH3giusjR76ytRJo2Fv1DP2MCWFX+0bkxP3jr/gE6WZVZAztmbcIjTN0wcEU8xACbOH
0n2cIiXx/y3o4E8mGpjxj94Iw4Sy6zsZkIRHSMS9ACZxEgGWOOat05agWwGg9ewZuewf8xe4ZeSW
5l1TY2iD5gWQCbgtbmBd3E8dDNxfYJvwqCmNvfsC52wAJIINVmFFHCjMGfYJ1AUgtbkNfN1tC0/L
+JgTUdxx7kA0zSITjBMdt66gKA4UsY9THBVlCBLZYxLA5wLA07KQbr+nI/yb4D8k1HXfqdH8MZC+
v42hqR0AVhv/kRZ5LfZYg8C1+jEHfFlUNHtgShnRnrU5IwcP0ubuTokGl0DsZj5AcNvhL9DsDKDt
eg4Ch8PHarwZQDpTH0hft1Cz71xbHmVXWd7Oo0MFu4AZntuNjuJh+wLbBTpjcoLet/ypxpVhxvYi
Fetn8BFrI/cJxouQFQHOpoATAm2A/fiIKQZimHZk/OLIEejgVrWjczBk2cojEYmRAY1llcB/lZAM
OgL1UttFMEGBuuw+cg/2uDvnT7Sy+QJdrgDeTek+mvANdBUDFMSega5i5XwM0QKWcSjcNsBKUXzI
wSNhAjbP5XuVM8mybTv02Y9BSb+CzeCMrYZDLrzpYgmAUCDTBDenciTdCZ8PFYC7LzBt6wWy3b3A
tw0FvNFBGGmaHcgLxBtC1zk5Aecm7EMNSDP9kbkwaQmAigY83Dfq9NEd4sHFlYwaP7IXKDktnAgF
UkvA2gx7jw87CRvuH3eKuD4Ys0z4yZFbylPHQljY35Q5Te4BpelChBNYkWtc7Bcxin+rAfh48Rnk
4B3gRUAo8H6pQLQ5/ER6FseHWMoMcPYB6m24FTkWrBecxGjCbOIxDARwMQNgXXkoipcTBBFxTNT2
XcFVCyB2U3vNHp9uQ/PVixoT7qzMseXNEOM2dYqSQVxHI2l/urQCYl6mkHaANQUm8M/cwf9ntv4H
lfuzhMbMmnnFavmY/tFVX8tXPJj5X/yZ1ULN8zfgSy2C+gtyVUCi/Z3bskwbCS9kvDD5JkMtA5mw
v3JbtvObg89T10RCHPgQ4Ab+yW35v6FkDPqDC88KRqBgb/+X3NbrdO7f4uk20bhT6HOsYeI1nBqA
LOHrvDGwNZwNwhu5rNdp3H+adrWM95B6VgO9enWyPHEDznIA9N53Q8Rf3te8lr/n2WBE+Goc4FBH
p00qrEfh53cpJCVWKgVLz49ZOU8LI04ZxG0zdTJHJyws+FgNdXlX5JGzUp3DxJ+VAv8doPn3s7wz
Lgs54LSJOhEqr3H3h9knvOP6WDxB43Slj6WX0BJqvtcWYPzgJSSJrR1MzozQaRw40/Xw3708EQtL
6BfVTVgMmMJu+1MNdvUmyz3oHKeQ+rvc+tILzGWjs0ECfBgqvARyjmnt8tAHbBD0ImruQH1hK0nP
pRdA/vi8C9B9Ui+CpfBpNFG695GaMNj+8tPPa+Xf/f3fKdZKGApJqiFC8uhU2LVpH3pQ4tq9tIAD
uaclzpFNBnn4YVsmdpW/7210vTQfZKCsZIk8OWDh7FFAEXsA4NeEYhamw9FeyB475ICaqDsJYt/A
duqutx0QwOW48vRaee6fEdMz314RwXkscruTFCMLaFK5QS/zk2GRECY18ADr7p2Gf20LGFZS48Ok
zKNf84MBC9TLU7a0GrQdcfCnDPYqgzzhWhY6o3svmP3zctOvs/v/vpu2I9p2CfuO0pEniyXxDwMU
za2fNWxfeWWbnGzlQ0c4a5t7A17M07t0g2xT2yZxAc/HiMAXrY7JiStxX3oMGVxnpRa/MFq62stE
u9yQRdqcrJxsUUNDomkN17mw1HQ8QcrMaLLwsQnru/yurMuPY5/ve+KunB9LT67tjDCTg714jJzM
kLg0VKCC7WUi8/DyVC+0roMMGWKEZh2X8GQwbloT4uEZ/Xy56YVx0YUwLWnJCukbCTNXOnqbTpni
wU46EmbeGL9vT3e0o2nkIF2NrYCgKuh6D5k1Rgd4ma9pQc+tvLEr6rKXMRjniWnUEmaV3lPExbXA
/l4zPidF6Mr0LsXaPDFn5waHobw3xXgDGrt5HYDiakG/oIs+wkklRcEiKVABGEHjwx376+WJWZpz
7ahKKDT4uYm90eqhhg+aIJTsIe9uZSsosIVX0gUeeS59ktpw6IKnzo3C6XHwMmdnEB/8K/WzIUh1
S74mNrjU2fz72filSBBUUW7CfM5secih8B64pnONhNB1pBqyEfIIgMWaX8q8A76xInTg6mBODm1B
/jjZI3zSGij5Dqb1HW6AV8znX5VhHcfWfnI5KDPvmitdBjL1u8mLldOdcurzcg9YZnk/pHR6n6qF
ratBKqCEUK7F8KUeEtm1gjcTuIjJytMvbAG2trgLAwUkaZYdNnImrggKB0HOR+N3qTp/5Rhc6kJb
zB3rM3jeYzFPnD7UvPuBZNTsaUSe3jcB2qXLLsTI4WTZnmLQLft9VbkKpiOoTP643P7CHqPjmFAo
jBOUhJtTyX9UdrWbQF6apg9IOQTv60C7J3RZa4NPPDQnCWMKI4pRDsQFD5SPGF7Sl7tY2FB0Nbia
81o5Kd6Bsgna0OkVEdPKCloYHl0dU3kcLBUX5xPl1Sdk0T9VOdsOfg6KP3Ic73r8FzDy2RbSDDl4
7RxXOV6qZxAjT9kIt6zLbS8sT10bU0mVNZz7HYRhk+sEfoTCNrZjGa/c25ea13Y/4NwrtI9tyB0x
JLie/65kdgtXmf6dz699XCaUzV822H8YsDI3yrKMnTAr5yq2u/+GBfvntqkLX8ItvBi6LG5PrNkD
V4f6RL5yO1ganfn3s4kldgbSKNwzTqK9LvLHvFVBlK5d+xZW5gta66zxyqKOnVQGrn2i3RfjiIIY
D6YmeY6NciWulp5f29sG5GiMjE8ox5U0g+u1+3sHCiKPnE+XF+fSK2h7mwmQ9Fg2Ha6W0rhLM/go
gyqfefZH2RQfLnextDXMv5+NErdtLxED7t0OoAw1KCUSHo2Xm154el1BsAeRoymrvDlNiXOXZNau
ySx/05YMxAQ6/bzcydLza0NEPFrAdg5LCEyFL8lYP2T1fwM9/7Puf4ENqqhGlTvGronaCGpw0FB4
TI2VO9jC0tGBldzxUZ6ax92YblO4ucaApiP3Eb5nVMDheT2rfkvjKuZYOHj0H6JKAQQayff3ta1t
aaMawGtz6uaUdbiM+IP3reVJcLntt0fF0rG7vgvFT1FkLdLw9r6jVjgO1dWEWunl5t/OooAv9npY
vJbPeMECw0Kdxygm14oah5oPT0kz7D2Lr7Bxlt5i/v08pnw44HCKT+UB1SRzkysTwhoczspwoM/8
ZkUX6+2Vb+nkFMPmKeR7SQORfOtnb46fVPH75WF6O3AtHZ/IYoj6DC1moeUe3OQ5PHaklz2mVX+X
NvlKACw9vha4cVub3dBZCIAquQJj8Gns25VPtqWmtdySgqBRhjJSc/IS62czNAU2HclX1tC8zH/9
wrB0TkmdDVM5RIY4pcZ9CTRWp2Ba8GEoPorhSw7hh8tTsPAKv6j+MfiDTylyFkM8VbD0yqExwte0
upca1yIYVwbZehIb21jUoQ2xnWYt67bUsnYbadlk5KxBy57iAWqmm4I8XB4QDWT9925s6XRoLqpR
QilBnPwKOj4kDfFpdB9PebqpE3/DjXIb0R1k5UvniUtnJ9QEZBgMusHLvfwEC1GtywCavWPG3qCg
c0XdIbSbPpZfALpn9cdIEvrhcicLoaerALIGvFnw3nFmwvtLOhYCz9qY8BkW0BS43MXSe2iXlrI1
/YEzJk4NYKakkdse165ern0QLzWvxXXeYsvrbF+cTAE9ghNRH/o1i6ulwdHiGqCk1qwnPLnbltcQ
YTo4Por4+Rj4xftS+GDovN66XZlB6AH4mxMsT4CdHAEcEE0TXh75hejQNQDxZarqFjL5JxOyTcdY
pva2F2m/v9z6wsDrJCakelnksnngTUjoRH9k1heoGq0smqVH1wLbsPtBJTWGHhICoVvUO7BoV+Jq
qWntUM4z2kFcCoHdVQQqP/Utydc0+5eGZP797CAGQsRTA/fECblOSEf+TlrIm5b3l8d76bnn388a
t1QsaSIw3pBMCHqn2Vf2mhvawkKnWojaFIhXM8WQpP0HIa6420DOg21MKlcOsaWB0YLUlNixuEPE
KYriLRPWVombka7JBCyNjBanAvCGvBuxWIB/2DZxfg1ps5UvrqWmtfhMMyWqzIOgXyQq55GWMFyv
uBxWWl8Ylhd72/MpzUdFbd/F1uhat2Pmh6NjPrdMrdQ4Fq6fut0vHdoE2lPItjmzw+BWmob9bRws
B4zUgbIf5tRU+TYHvHONrr2wjvQiG5NVAUaSEqfaGY7QRHM2FIqGXSOeplGG7wgD8xeONLCUg+1k
FDwC6d14VRm2zHzPPRRNa2EwJpxg35mGoxu12851twKYbVX5wMevSY+8uZ7QhRYIU2RA3Cga8PQz
Rk6N7NkbypWN7c3VhLa1MKimxvJjC4tzIDwJEwE0ZeI20BhQhh+8b/C1cOh8xRIDdcajNHFaAa1b
JdHuctNvrp1Z7eb19uYxZbWj5QO51FehrdyvGaQ9JpPChrH6fLmLhcHXSeggM8SxmTJ0YTXXfgGp
QmmsPP3C2Ouy05HNuwSAZhBdYCpG2wTA2ykA4PE9Zy0GZx60s41C8kK2aZ/0R2v4VBV34KGCnLFy
riw9+vz7Wds1MgMDtSIJn1qyNRu5saTaTdBpet+gz5Nx1jwwbTyppQt0INhnj8Ip/H3b+N3KwbI0
pVrIFrVTDjBJl0fVUBrYfp6HjlpLpi41rgUr5AQdO816eWxJvjNECdCg9Z6dHxOqxaqXuUMKtdT+
GAlrD+TMMaHeMem7dy5HLU57cNZdIur+KMq22Ljl936MT6UlPr5rTvWLJbTaBNhEnjwCRr7vOjeg
Kn683PS8on/53AWe0H+9XHzW+xzS4fI4uGDvGYk3wrfpY948s7T2VwZ/YV6pdrkkA2QKG9OSx5IQ
jgp6EW8zwPqDy2+w1LoWqyX0DR3w2uQxrYzHKVO7NPe+va9pLVRpa5igSGXy2E+oonN68qdiZUoX
dgE6v81ZmI5ua+cp6TClCb13cI9Ph+yxj9bqpEvNa3FKeNVLw0QodUa7GwjI8hAMpsXaNW2peS1S
2ywZB2Xg6d1GlBuoaR1gjP11gI7e5YFfal8LV1hrghJpcXlksKaA0OPW6QP41YSXW19a81q0Vl3R
QY6NyaPhHSj5UDEozecigMbW5nIHC4+v3zPtqnABE1PY4lO7h5SZ4gOWfAqN362AT6z3dLmbhZWv
3zdBMTNNsGzkMZuQRW2cXVGtfUAsNa2F7CxslkzQkTyynEP+ddiZjb0yOEtNa/EaTYCzg6jVHRvq
VR9Rzveu3EGtDf1S6/OUnMWV5wmKI8rojiNKrYHpu7gYD/W7XI1Q3Jt7PWudJn0mM1BOjzKztoXv
7PI4fXjfZGoR60BLRDkKw6I6b++w9ho5vN3lppeWoxattVvO9WejPZoQXhWA4LlOF3JJVoJ1aci1
YJ3yPrIclXRH74vfh86a5+NSs1qUUg8ClxyqlUerN0Cdzo6DjD5cHpD5cHvj0Jt9Ac6nEZR5Cj4h
BiSnnyeo2IKWcgc224anUwDByQ0gBitjszD0upSV4w69CVVkMKU6woNoSPnRhIb7gffv3YuJFqrl
4AGfVND2CH3XD65obrpEfYFf5lqqeh6UtwZLi1cgswXS92N3RDniIGCKusl9EjCr/2Ya+ROkw4bt
qPK9MJ01g9qlQZt/P4syu1VQrM2s9jiU9jGX+S11mh2t14CbmjTmX6lm6ItpUZwkYD72cdkdhU+2
lWjC3Hn2oFYMabmtxZ64CX34AVQPMKFNs1oJQk206t9etQAHSQMoliTrjuAQgwfm7QaQM4ayObRT
F0L8+yjTCSYO4rqKxEqfSwOpBb7X+bDsLLr2GPs9xKDTrTldQWH2fRv5zGA4nyZSSGFHHaYpqsFM
hYJB7U3h5QBdenAt9tU42hycqPaYQv75YBogQ4qm7AKaV2uohzk83ljWOuuAGZUlqdu2R1pnzkkx
K/tawWQiwWd2L+zQySKwEB0xVmvJmoVNx9Vu2uZYK7tvOYZr8j+hxJRDnbnbCg8k2UTsfaO5Hlxz
xcJsYe+cJVPOp6ZEdtvwe5CEK2PiOymktzWzzFuBCi+1ru0IudENpQei9hH1SVhfeL4K/VSuAZGX
xkmL/sT3eWK3TXP0B2NDqF2FjgvZ5LF4noibBqXlB34u7i8vtPmR31oF2lYAf1xU6W3RHFl0Av1u
o+r4VPNnlkWP7+tAi3pILHeuJ9GBM7uGdeOn2r2P7CSAqMtKNXrpFbQg75J0aKoMPZQjuGsWbMLz
ug2gnf4jVWuhvnAGuFqoZ747dhmE40Fza0EApUdUZ3aJ11SbzFE/MoYjYLLgE8Ej+b7NRRfyVAX0
ESckxo++11wZPLse+7VcwMLy1VVIIbbnK9TD0PTogxcKrXJASS/P9sK+paO5FTNx8LoQtnDUZ2ty
txFwbHDjDS63vvTgWlSbg4+irumLYw+SN2QegjYRK00vPbgW0h4+VBJDSHFsYN8hGVT/2md3Tfhv
6bm1iB7LeoZITOIIz5n4s20WyX1XFOa3y6Oy9Ohzr2e3BYbycAQ8tTgS52c8y2MIvomKd9megROp
xa/Xem2UZmi9p00ddNFgQ3/fbN6XGdE5OLWsDRQ80Lqwsj1MFQ7xEB0uD8vSoOsh2yRxzOICdcjS
7gK3jofQSiu1sl6W7lA6/YYzeGs4kF8+1nWyGRyo4dHH3nE3HGoL7FSAHyW+DVa6c8f2fWOlo9ph
K0LSCJZIR+rCLmYD3xP1sWynco2e9jajCJ482gGNDSeK2mTuQHzOIL5jx/ZVwfmhtTMgRssnJfwD
aoGfm967IRJiRiWDEc2a1vXCMtaR7W7iO8CDGOTgFk9IUF6By72h0Il912rQYexJWk5N76b00NcS
YDfoZR2cyCgf39e6HuBTX0IHx/UOxPE2sNbaZOnP97WsBTdErFwh0rQ/tGPBdiCGWwHrIct1ufWF
Y83WgrtKu4bGJO4PA9wdoPK4Maxo43rXEdRRLK89pcVdJ1eO6aX5tV9vU7XfWsDfY9yLSkFDR2S7
loKPQ7Lny++y1L4W74VSrQ3aYH9Im/G5tJ0dV/SRQ3jxfUebDtJmBoAlvMVYkQhCI+6Q30oObkyb
r8FJF15AR2o7wFG7amBYmJPsYaHRPtoF4BmNKB4uj9DCRenFFuDsoCgj2EUVIMwfuo7cpvYd3M2v
XCjFRWrlXrz0Btr5DInXCv5WTn8wCg77LfjGoZbZ2GvoxqXn185oK4HwUKJseWAjVH0KyNj6G1lc
c7ry+Asnxovi69n4SNgBQVdl7A8myX4v2uxYm+o9YEBQ17UwJkU0NkmtEGi+uLIqKyyKtRLp0nf1
y3Z+9tgcRVI7SUR/cMrqXpD2g8jbEBoQiOYYYh+1a38drDKZ/e3grVa8s7L8osZ71i2D4lrWwvHz
kExwi7D4nbDWTHWX1pEWylDbQW5KSMiRd9aNHcfFNnHlZ0maz5cDYWHbexnJs0fHtwKM22TfHzxv
3A2zVd74pYcWGTFgDOR1YVwzLKxkBRWxsKx0cgqtzLQWCVxwoAe2jXHthqrhCkR2YaB0zmrbmDlB
5r4/VLEMk9qR2FenEGoq7fs2PZ21avRZxIVZ9Ac3VUY4ZuVpzCcvBKbjx+WpWHoDLaaBu+qJdMv+
MCVGMBif++q7k6y5hyyN/Nzp2TybPvyCirlxacDYR+UBJB/Dy8+9kD0xtYCOGgvOaTmaNvmPvIJs
PvwBMxNgOvadtWu344UNTycYzKI0sLhDiGVIm21Ko7qJAIFoTPK1scz3XZN1owPBY0aaocISykwY
ygvIgY3by2M03xvfyC3o/IKMmHEPa6n+wBxYlznNU+32296A5KB9iN0qnGDQd7mnpVWkpctSl6EC
1CHEnMnd1SbIRwWJP/FurTD/9kRAAf/1QqrKsW2yLMEqje3b1lObVjxI6uB+RFbeYKkH7e4tqho2
VPU8DZAzzfA5kZN2AzH3TSzWoAtvDxJcGF6/hCmdrM4UpqNENnkcnIPVtVdyiFYiYql5LZJrF+lx
CxCAw2DkG0qmTd9+hxXqylpaan3+/SyUG4v1Rl5m/8vZlzTJyTPd/iIimCRgC9TYg93ddnvYEB5B
CARCjPr199Tz3YVbb1NE1M7uhVBJmSkp8+Q5OBL0owAxn2938Ryo9Bb7AYH829ErdwQhkmUNR4vS
RHteTMkcj1O9Mfn3gwUkX98OD/3CBT1riKKtJHMireBlKcf94uinom5Pwgl/Xf8Za99x334nykvK
nRw/I4q6n0FoPUcTBCIjeQ8h0oQM7cY9ac1WjeM5qIDrayp8pvDunfApcMdYBg9z+Of6r1gb3nDm
yik0tQEbPvpeE4/kQ0W+svEstprDVyzJxH31EE4k/QxLCussVmComoM6ycEzeH327585oYn5ssED
1ikRDiCEtmwAtxeV1NzfesauTd7w4SLkkGu+vBFyCiVITptPgYYClw+G5Numb3jxJbUQTB2mbxPr
AL3Ow4Qr5PWh1+Z++fs/Lgw6cncOKMXzw5XfQOqa9mDGj2u/ONw2vuHE3uD1GbO84QiZbTAYh637
ACy6PC6+sykvs/YbvLe/Ieo1dKYbWx2lGi67kGnZfijaaMgS4kAu66UqnTI8QsF1Kg4gDJU8UY0l
7X0R2ODNz/wsmtOathz99BYPCqAxozmLe2gNb13ZVgzQLIdmkrIl8Bx1DHPGsI1FlrSDvHV0wz6K
zmt0A9HToxis4+ToFCSfN91EwtCIXtlIwLUkZnWkQu5yzhcsabn1SlpZFRP/Fo4Qfi8jpY5OBLXX
iVgnLmiXXre8tcGNiMVqqLYya1JHyDjuphAVM51Dy/X64O8/VqAc+NbkKDjzizrrYHKiOGiRISZS
cd9F4A8s8+w+1ARC963/WNkgnr/+yZXfY2Lisiywa2DW/rtOsSFmTdP/kCW3N14t7w7vgKv57S/q
dFbwQdRoiKBOGvrqp3QhwHZ96u+uFsY27JNncpHNMqFpMPdeRQ9tY9AnfK7k+Mmbsu8OU9+BNbOS
gt3Wu+9QI6rJwbFoFzJA0Lv2nI/sDLbtjd/y7kGI33JZv38CJhAAoL/yMbST24fCqo54Ddz5nb2P
2FYl8914hk8Y8azuWOQM3EEjhvsA8bYjhSRmVt8EUsbohkeDJGGAnC86OMEFjpIKBUkz2PD7LHZK
1/I3/GPtJxi3kamB/vPcK3mGC0J3OBqfwEv6QkA9urENa+Zqenfn4yyMOLZBlz7U7LlKg9oj6XWD
XZm+CcXpHEgreHUrz9ThQbyA7R6dSJDVqof99Q+sWJGJwPEHPc9BAW+T0Xh2ZYN6v/NYln0eW/L/
M1pCZSX/03z8vzfdv2KrK0tknjlosufuqNH4JefadtMpyyU7CN0i1F7/EWurZLj1UC+uX9bYZLTV
4iWvkMfyY6Zero++Nv3LV/9xNCtTAdUlHE1HPKXM+dDL8XR96LXVv3zyn6GzoS3zBTKF52z2Dll+
DprHEC3TrnPTswv6i4YHgzELCuA9rPNy3UTL/W5SHpCcze76/NcW3nDh2XI6F7oa3XkiqgKRnM8L
lIs7tpOLYn+uf2Nt+Q0PLhmws1m1tOdlqfJPrVjGO6VDcuPohvuGLqQJilLKc8vpL4uoJ4u6WxF6
ZeYmhmbRPXUHp0L4pNHPloX3Y1dtQQ7WxjYyAqyorGYiMMpppn94j1ucO9x0wDsQ83trlcBF08an
2NVWQvF5B6LejO1cXBr10/UtXTEbs2osRlZBP1gjqoEZvqDfS/G3qrfO+JWVMYvGqs2rkgdo7lOi
/oqO051fZq83zds34oxELl24EaIxRL2PQ9h+WdA+0ijry/XhV2buX5brn2iA10m1OA2iAZhgHjUh
ZyDGNioMK4HGJBdtPFlBgj5H+zjYiskCLTh3SLs8PA/jVo/sxTr+J58HqzFCTQGREiuDrPsZ0ntc
PoI53ZZ4AwhoFmpXMBv6aXnopuCUt+aNX7VmR4YTjBoE3KgEoC2X+0mJXtc4oM0BMkK3RX6TIjBT
bSaRvpXnRRUfLdn9CLqbzdSwJbusikK0DXYkpEeI734KkC+5yY5MXkA6Y8o9eG3OYSB3feOfXOU9
3zb0xXT/MdHe0qzlUD4+k1zmMf77GE1b7cpr5m8cJkPeohurwoqwSf6dIqC0ys6bkusTXzEVE6Jl
QQq1H9WFaykgCeIaTyosjOdtPiHXPMw8SCJritwOtlLL5RX8i3dtF8UhnX42Y3/by8hEZpXQSakB
oMJtAYLnJZjLgf6GltoW2G9l/U3MCkohM7g2A7xV3PwjsDAfhOAb1f338TAOxITf2k0FJGkzQrTn
DOWh1HKX06AKmGaVSlZ8ttj8MjnteWydl4lk6PT2tugr/0OnvBOVTNQKLie+0JdmbEYhlNL6OzEW
Ifhos2lXlKJMKehMoJhUDwmdw0fQju8BblQx1VHiqflOk3JXs+h7V6nUQ3LZYiDnESqFDtZvp1H3
tqe/hUtwdKspaaIiEa06LAtgxE60v264l1j23g8wDmN/XkiAQrk8l3hr506AH3LvTN/cQMWVb+2m
cuNMXvuOEY+YdB2UbHGhiIIqIZmXKmEdKhE+8A5YeV7SPGbWFlRv7WPGSec7GfUhEAVLHkgI0vFw
z1or1SOOvb4/Kd/+AizLxh17xaxNkkdp5f3gdbY8W7K46wr5AfJS367vzUpQMQEyg+4dkQcYerHt
VNRQmnPsj73aaj5cm7kREKsQUCoQn7TnkA+vUeU8ueNWHF+JViZvISScvKnPcEmKQCrfse5TXfqf
rSFMrWiLS2TtE0ZAnBWk6rzh0n2f2UAOF9GpnOx0iFygG7cSFCsrZIJi0CTInahDyIKMEgRH6Amg
+8P1vV0b2rhbNEyFwdyDPANy3TubN48jkRvXihWzcQyXnrXqy9LheNGMpIi9iH2YIEdWlPmGK69N
3XDlPgQ/UKQxdR9ves8ZdmG+BbJZm7rhuFbfFy0Q6KCIkN3HTllJ1E6PzcxvAUM4uES+PSbCdvFc
7eGY8Ab7c+Hb95ryjcNzxRxNHEwTjYjVY92eqyz8PlbNsSjIYziXn5rGf71uMmuLY/hrP7tTyR1Y
/Kiyg8c6GV8Eo2YdbNjN2k8wXsKENLIueYdUE46jPWnm/numgJYLRW0/hdze0hFdsx/Dcx1osgV+
hyOnUOIELPgj9dvbbuwm2qX2pO4B32zPjfTuwxz6Xy757GX+LY0djmMiXkYyj16kcYhR0uZp55Is
5nlA9tf3d+WFY8Jd/HaGRl3hIqK1w6exkbuxL3Yjk4fZGkjM/WXjxFqxI5OxHfckx2Mlac90EC9L
mH/grXeoanuDH25teMOHi2GC6qRCWgLKu7/rWt3ns5coyAXH15dpxUxN8Av0KMswn2CmAbtIj87P
0zi94gW1o3W/u/6JFQs1oS+BVY0QoMI+W3OxA8YyrUNnY5MvN9J37lsm4qWEWsliQZT3DPUsAKbG
+b4k7qtVWE8dCK6dxjnmLUv7/DaSU+jZvA15U9ZPUFtc8OhHXlpAj62praMK3Z2Uaosld+W6ZbJt
CjUQleUIqyUhx4pax3Jk34NsSPNJf42gHocbN0uvb8371gXel7e/hzK31faA3beEOrSUPUd29UnS
rTLu+z4Iqoq3w4+cizFiuLhAxiu1ef61x4VRy/4h96wnJx9v8pH/EZLKHZdSMiBDVU7RFDs5xHn5
Uv+agvq2JBuapd/+EFZZRQaxsvacdVk85eQ7xD7rDQ983z3Qwvl27MnOykoXYFeFdt4IoKdNoT4Z
QRZ2K9ez8gGTp89bBsuT6Ns65w3ChhVBBk6BO+qmt7odem+nX0VCjxw1uLMs5t1sZ7tyzp5HUBFc
t9C1yRvHtPImz3OphevXtHx2svwANMnrbUMbzty5rivAOdudkdmBgp4H3tzwppAHXe+3i1KGKAVp
H5l8jpzsY9B7Msbv2GLPez9m2ybEKZpdPytavz0r34qBGt11vfcc+uWx1N3G0f9+EEKv0NsfMNVF
T3HaINM+sYPSy8mpg7u+GKBZOkVh7Lv8XhbOTSkwdKu8/VhRkUBnuG2c7cp78If5HFBvwzrXlsrc
Y9l7FvDZWKqiYrFX6LNb8V3UtQ8wrGJjty+e+r+nkG3SrGazr2gfzO056Kod4HKJk6v9km8lFVaG
N1FOwi+l3/vgV4XMxj4Y6t94vIaou+qX2/zAiNI6GHsrbLBGgyB3Vl0/svImWjHc8IzHE2o1FhEy
Qg6eOV+hoPnXLcb7hUI5/rapG3E5p8sARnycxzQiRaJFuMRdW9AN41mLPZcN+Sd/CmVhcAXYZXce
nfmMyt9H17Z+3DRxEwly6ThDG+GENXetA3jl//RW8OX60CvmYiI+5q6muJXAGsveiZVgiVtZYAXY
mPiKQ5n8R1Uvtaj6HDvqLK9KVB9DZt+hrPgBFafX236AsamO3fC5d3FeoWL5m3vFceqLe+5uMYis
7Gpg7irq8tliIXMdeTUqxPlzHpKNF/F/DRPvRAKTCcmVpURfPB6VheL8Z9j05Q4tXl7s6A7oFdtV
ycjHATTV3WNWjk5aLSUEX+S8B3B+OFxfvpX0LXAlb83WwTMzgmSOPIsRqraT9YMOzjMKkHelLA8d
8p9VY3+XfvNwIaPUjf/1+nfXLMOI4hDEc4HPx0sld5+K7FOTB0lYP432VjZj5TIZGKE88AfwGoyI
JbkYf2jh9Xvgpp6pr/baK38FMtgKKmsOZBzeUe4sF3H4S7ptOIwMlCozTaCburE/K8ObhEpBDqWE
iML+SLanqNhmbfg8OXLD+1d2weRRKoRCkxYme7atPAG88WPp8UM2yDvq3paOtE3MVxgWmXQQwZDc
tofUHTzvgGpEm0CBvIqXxa/31w1qbaGMOJATt20igcoYMjX3Sk27gbNTa201Ma7EARPtxaKiGjwJ
MA1j/QU4vF+of7w+87WhL3//5+DI7LEMcgUPHNBivagyCdBdeH3otUUxnBv3eOHqGdZTBfoYiDoV
PkGDwcZLam3ihg/XLslFa122FpR5sY2uwqRi/hYT2trohgejx6/pW8gJnyFxl3TUvQNYaiPyrpm9
4bPIoVaQT0E9W0swXX2vg1F/d6EfO776Fd4ii+17W/rFK7/CxBXMVjtXEE5H4tDVxZ1wpZXymm2B
clf218SQZd6cQasNOxC15cd+Ck6R7vbc2+qk/68B8p0TyoSQFREFaXAWIV3lejsWlicSBPe1n90v
jbsbi+XJhYYyz6YHmdUJeElfCsLufJ0/ZgrHVRk+XTfjlUU0UWaZX/Wuhor5ObDHHSfDPYTXNoZe
MQVihA0cf0PWKPzCmqod+vrvCsc9z47zGvCbQMKOTS6b949/Bz0bKtJhkwDxzfGyW156lEY37rRr
FnBZsn8Gz4sCquqF35xbu0gqIJvBRVDSL9kybRxAKwepCTODkEXtRnPQni1PeLG7qDQK8/vMFgeC
KjsKQbvre7zyhiRGMEFShi0LdJAh3ecKyIk7/ZNTNEseQ1e4VegioyAYVn5Rf+06P9uIj2u7b8QY
Bg7dshkvALRJ7oKiPOKeDebw4CEY+pvy1rYpH90PAo12AzK+E5hR497DzlPJtrrHVjzDxKE1rGOZ
UqiSiYl6fwvbHgBDnobbygUg4ntrXY4HjZEAdYlzOYb1Z+VDzKQBJja9vuX/lSTfCS8mGg06arQL
ACM6zwTS2nZVx53FnnrL0nHhABPrZTvey3QacO2O7NRHO0U+sTNz2INcyt2YgUpsAl9gMz8FITks
oOCwfQf8v3qLDXLF+k3cluOh7bwjeHnNSN1abXHiVTrRLO76BQIc/KaqgG1CuJBGLSfqIPM5BL38
rFqPp9Kndh6TiPcbgcJxL5703moblwFBvLwULGrOnR71oQLV8yuIvMtUcFkmecb8XVDNsNEZCjn3
QK22O6vwyU/LCjJkrCO0VirqJ0EWqR2IlnUCEfc64S52rRczHix15O6mufHS2fZk6o/jH7T4cJC7
gCulA+wgZlQPr8h85Lu6mjMbnLv9nKJePcdzkRVpEAp27CKrutODq1MKYeZ0ycGsOtesTqKFNSdL
AeJjgXk8dt1u2JddJZO5GqNYV90S94TniewjC/RcTY/2nwYMrVpEcYcHVqLGDKJOLP+Vh1rsoGTZ
H4LOKpLA6tw0HGs7boaCpVoPIsmX9msnhvpIQGn06BZVuSuGuU+gY1UkcwviF1Rylhgno7urvax6
Et203LkEfYnKks1uBsfqnkfFa6mKNulc38OGulmiyvZF1BBxsZXf7W0fn/LdoUpBAz/HiOTN7zD0
vYQUXZ42DUhTlSDBAT2DP+0x1M+Zm40pCp0QtAyIt/Ok/zsPQ1T5u4g9zq2jnmvls6+tiNrDnDfu
gyToWBIVvhzYs3UGnwi/g9hRdACv1Sd3Gf9msgygrd0Od5Gfs3iWVrtvLOgltNZYJU5jOTEQ9tkn
i8h551NPx6XlZzG7dDwrlw3pMqAnU9sQq7keE1YCmmecZ07Ou2rM2+jUsx9KibjJtyR1V05KE5ma
lVMb0ayJTkLtJveu67GJt3GPO7aJTHULCjZIdRncBZ2usnCz9Dcuq2vzNs6oyRNEDg2GdqCy5Smd
Rp4VL5sKmisRzoSGFS3zoZkxRqdudr/6rfO0QPkvzoPgoHL7lVjlFp/UyodMnBgBbDx3XRmB2XAG
4Kr6w6vyR0abDxYBxYMMnq8b0Mpy+Zfo98+FSEjV+rWjxXmCeImwApRI7HvBmi242yVavhdFje1Q
kxYBKqz83HBLvcDw7XPoWe7JH0UFp+uiu7oBRBAUi+63rnK9uzIPlm8OSC1+LEXQph289jZfMZni
XFkjrcbQfSSROvrqU72IWCOYb7xL3y+X2iYmkc3T6E8IrqdlbBJV1Gf0/6UuRKLBFJUsrI6lFyUo
mm/cxdbSYSaFXBU1oos4vjdUsfVleAyrWLy4L3YTy2/WGQxbW21oKyZiYn/BFdSPrMOHWgsnOfmg
vCJB+fS2XTGFwUEJzCjyD9HJLovwqQbR4jPyfOTbdfNeubGaAGDRQLkppxh9Gn5041e7/nEhd2nZ
7+vDr4RfE1NZZoMWNICT+laHXv49jW6itnVs9xIW/vFLx/YZUOoIY9ZwqGA4JJQxKTcQQCs7apJ8
EQ08SOWI6NTQNnZYConUOJo2lnxtTS4f/WfmZTlP4agaCvo1UiW6R4bGgfD3beZiYhj9PrOqoC6D
E263Kg0HKGDrYq5uu1maMEY2jFluRR09WYwMu7zI8ucAeu7Hom34Rj1uxSL/u27+szwzCSxaBS09
1VZZnIjV10dhLd2hlEwnNPNvk6S1TVxjJC3XR26VnMosi0NiQa3BSuR4Yx73f1i+hCzbQo/k1Am6
c5vvNDuE7ZbC3ooJmWBGFoXhpJyenrRq45z+pNPf6/66Yvgms5efDbYHFWN66hEGQAvAP/otqdKA
qA3PWtldE9AYWMgeCssnMKDsUI9ZUpbtnZrUy1BuxP21tbl8+R/7WTxdSicn5DS4Ci8eH20YUwNt
wNsWyHDeXFDmEz2RUzZN+zZr7wgacDpFnq8Pv7Y8lx/1z+SdEO1qNsfwQzvty/HOv4DEB3T53FZZ
N6GN01i2IfBQ5FSAjjnlC14+oR/8bqFRF03ZPhplBsrPYqvBas2c3Lc/p3OD0hFDhN2epyFF01+z
tycFVcre2mpbXFsx8/60lJ4aa/iZ7T71/ucq5ydHPmuxRZ209hOM3O40Af9MxEBOwvstZRFnVpQw
//P17V6xVRPjmPuydDRbyAn6UfUuLAd7B8q3rSf62uhGtqUNLNSoBozOdTDteu2GUEmqtpBia6Mb
BzA0UUrlTjDVuSD3zVB+abS/ccqsDW24cO8XfqFqBImmEfKHteTjmEwKVG7725bdcGLeT1LNo0NO
DEjfPamY2E8i2DqB/3Omd670JqpRFyFldmHhZOHfm0LDq5yY4anLEIo8/gWscXHNxa8wcmPauaeB
8kRya+P4XFs7IysTViNQJy4+7jrMj+eRNgkNebQR/tZGNxw6AmdJ6TghOU15CZLv2h99B1yf+fz3
tp0xvBkt5gF6zDv/JEKUx4GKyjcVs1cChYlsrBoH/dJNZZ+aKd/h0gLFgCiWOki7it1iV8AzRm/D
3YL+jgldbzbsCquOV83sRrsbFgZDm77s8LkSeEGfZFZ+1tJ+kfWWxbwb4TC04ci1KCreFqM+saFF
7JzQl60jMNyBjO763Nc+cNmRfw416o1tH+hwgUxYmIDZW8RLPXxXLNy4U6yNf/n7P+Pzuhu1rAt9
6i9oByZYji/IMNwDt19uXNrf/0ZoIk/Ksi64Ywt1zEEtc2KlLO7zBeQ7TTZOG1Fv7RPGMg3RBOwo
mkkgDfKZFXkc5e2BDzeyVZnAE1KB1W6cKgVmu+rXMDvPhYpQP3DDn7dscmiCT0ZukayGlPhRt/U3
7Xv3RCD1p2/TsQhNWMnYeH4RuFwdS1mBFLv9CZjOwxSy3W2zN+Ka1rXkIQ6dY0nDHh1I+S/ulzt/
srdo594NnICiGYGtsXM2a7DGHOcRMuW+r1uwH+RbvHBroxuXlGGUjeolFn+i7owzRpB4cMhNJ70N
Pa+3/jVAwAOcN5h7Roqvdj+dvM46XF/3lYmbgJHRZboY/aw7Dm6e+qASREvhhjutDW2EtQh4Zsfp
YTGj9cTKoUoiAnWF69O+RN3/OeGxIoar2lNbEYbi6JE47o9qeBFEncDhvM/5uA+ZB3WYrcvESlAw
cSIjNhQp+Wo4lpEv7iJQl/xBE2k4xcJRW52vayt1+fs/8dMBjazd2wREXwLQzkmoX9nYbj0BLsv9
3lIZ9xGP0SGvWhdlg7JOCH0tJ8AwqxQFkaL5cX031tbIdN5QWkJLfCKLgtfCpb8h4Psa+HLrJ6yN
b/hu3rdOKzTGd+b5TJrhAPTr2R22IIFrwxvOS2feNATp7GPuIOq3g4WG85z/FOhBu81cTVhHTX23
sydwrbGJ17FPyl8uTkvflQdeqiQQUYMECL1tN0yMR+9NumOtr9DoDF2bCwPbaKVOvyWYuGKsJvqB
NlaJxBBY6SJWHTIqAPOjt1RG7NBUs7KbmdGl1+roT9857uX9GBfsNtb30MQ9kBmSSKgjqGOFjHct
7lGDC+aNia+tieEApV3wlgYYW9qUPAoIM4MI0N0KpCsebKpTldEQokA1qGNHLd7GVdWMyFq26j4o
l/LksCJ7wLW9uE2vBumOt9HIRfdC2KpeHZVXHsLcffC8rezKiqeZ6IaItHJhEsSAuqqbxO+bxyxc
PtaoqsTXI9HKRpj4BtkF4AbqQQ7I/f7Qj2OaC/e2k9LENlhOhTt0haHRsXOumJfWc71Rg1qbtXGa
ZSgC6NEbseJWVDxkNmV7r7LoxsQvt4R3DgAT8nDRHwXk2RbgNLQe81x+BePWl3wAZfMYOme3oV+U
4F/rsA9v8wYT/aBrP+ocKcURyADbjYdw4CSuCeVbFrpmRsaRRqxFlKRqxdF1y7NQ7tegm/ZFuXy6
bkQr/mZWHOve7WTGpTou9c6XVgzhsTtnqRN8NQ7HrbzZf7ni9/bFONWKUkVKOrU85hYwKNXvueie
8xbEYm2fNEv0kDt3lW9DXutzHn7ijtgBJpxm1ZAG7c+l5veh5aclJDCXzVbNtXU1PH8BMXPfgd/v
qFrnAAX7fZs7T7TsbzNzs/6oPYt0vNXzkWVhmLqO0+7nxt5C5V2c5Z3lNKuNUMFUkPFa5qMLPWzm
jI/DXKZQDn4VZIvDaMVPzTpjxtG66rhyORbKE3tbgpVcWuFWN+ba6EYUAKikg+RGNh/rYOnr2LGE
WyVh4dPf1816bfzLrv9zyyxEw8YKJLVHi3vJMJU7KrcEh1au4ybIo+HOwPCumo9437Y8try+tNKS
a4LGN7+rddKowuk/dUuGTFyPxrs/13/SisGaEBA92+0CavUZYlM/yJLFVvc6z1uvrrXBjUNdizr3
IXQ4H5sMhy771skSiKQtLsq10Q3vtxYf/UUhlqwf7Ttnao7oS3/yQWVzfWXWNttw5WDRVt0zZz6i
Y4zh2k95PHXRxrKvDG4iP3I/a1zoGs5HW7Xl5xCcx9DkFGjb2TjFw/epgOz/+/s/tlrWsstmHrVH
gcyV/wncmsU5nCvS3yM/kLUvU+C45SeVc8a82Ha7pSpjAdmgyokJoTC5GJcW1fVxhuYkcfKLykbs
9sImeK6LbIoutAwDO6tlvsisqWosvyMLPISHKnS8cAeEFYEiuFP34X2jpOj33EYH2A6EEbb8C60O
gD5tvy8bkAshJqRaos8tGSvgkRI+qWg8FHNbeR9y1VrqELmzFqe+1Zw+TG3oJ5os87zrnOU81q7/
2jZ6+BkUof9QPOPQ6e0lnm2IbO6XRti/WGE1MzjfB48ePTSBo7Dc1QM4PyEqUcfN3Hl5qltAysCU
1PjNCxhZx796BvgiZlOpgZiz1bCcJ1/J5rdnO3mPYYoL1/DgsZbdQeK7Cu9qdBkuL8M45c0LGtOW
4YicdSjuh0VWY0LHCi/gQqKD+GPL2yz/mOlS8R1vbGdIeB4JmtRelNl7CFYv5HzhBS7SWfFQx3iA
tvoAEqf2ox9AfPcPwDWBl0SIdHnicy6/qNrJsq/g6xu/MbQP2ye3D2WWsgIphANry4rGfUPH4a8c
ITz+sQSstfk4gVwrPNXZCAAz74WokmBoQjuZJ6LDmPZUiL0oKUXfU5f1Oq0y6ZN4gpZ2E7fl5Mm9
XpgvEubOFqQ4577E1mkPjSz21DsOnvdTEB7Ditrdoa5FTg6FEymaRljaLC7Q77bsyiors5QMVDeJ
DfW4x2YcQ7EbILOGkDGC3DA/K2gah/th6TNIHLVeKFLw3nRjIuXS3xMyETeWPWuDOO8c9tNGdwck
qcpA35cNlGbSzAUm6AWQQpAGZxNrhtiPRNVC2tWCKCMbSOB8CeYmsLGs7cgSqxQRfqwKSn+/iK4I
Y9wmAR8ms9ZZ0ogm8A+EB8rdEcKom4g69OABdJqzZBw7vSSzLvIi7gPSuXEnItiY8jinaWjzaPy0
6KAIYjZDywxi8CTqgCwjhb9r6dDrY2sv0k3q2i3Kj2KA6HWM5jM5HgIx4byJeDeITxaVFUiiIUln
V0ft2FXzwVmiYgbcE/q1zZ+ARV2U9pATXHYMGwgh4xntceiIKAoHgqD58OKEgtMklM0cpPVCablH
nVPbcd/lC/lAigmcMQlHn6neobFgGpq46sRUnUTuhcHeQqE1PIva8qFqGdkUdSHB8O+lgnj7SS2U
23ubi/YLiC9fqHR2OvMipAVsX94F1VgXn/sQ7KbO5Bc/td23/GvfhnXV7sp+rhoO2tbRr54YzSrx
FwoIDt2hCOiGQxy2mUfPc+8BVBaLMSeFSDjaNFvA8Ht7ilBrKQfnvqW2Px74RAm5D+ueV6AS49Aj
BqB+0J9VZdXjhxw49/zAal5nf918QFcNlsOr898KDfky1UiLzQkv1Ajdv9qB3EmFftPxnPUEZGeo
kIxkX8PYi2+ad1ze46QOy8QnMNWXpuM4lSACki9frYjm7JlykYndUkDa/qEOyogf6qFz+Z70I594
0vdeBbHhhSgfJPKEA3gLdM3kpQwXGXmA3G1doxHR0fOpbotgir2gE9U98sg58B5hkHs7Fx3gNJWa
RPShtKzpBxWhkKeG69QDcx6LJwAKloTNzy5gywscXIAN34+LbIm1133QOSDMTD1xq4v0rgRR2TdG
RU0SKijtP85eQ35P1FZBPCy64Ci1i7485u6CtpeU+GXiQT/5lfuj3SUU7NexkODBCiKGnpcMN+0m
CDnI1ljtHSbbjqoTGQIGKrGq/DnM7CGaKFOnQvvRyfUlgXPPtafiKKzFNyDhq2rPfO7ASUqr+grm
Qa7jZbTZB1Kq35gD/+ksXvHLbe1WPDU8pADIaQqKBgAR7GBnaTQEnHsWDjrB49lZ0r4tZ/5Uedxu
H5ecARzfO9Tp4iyrJBrxmpDmD/VMvD2IpS4aqPYDutBwCwtmqsd7H6xQHeLqokQR897qpz04KHL5
IJrOwepNOCwTXYK+I5aNI704QrF0iAuusigBFTSzQWcITftY0EZlicwXqFV1w5DX59ZfuuXO4/3Y
xrYOBhDzDSWJ9pPXcHGI6spaEpcwNAcUVgjp4ADJhvlsN57zsHh8hhgMymA0mfA6JeBtcf4fY1+2
GzuObfkrjXpXXVGiJuBWPWiMOTw77BfB9vGhJJIaKYni1/dyVvVFZ6IvbgMJ5DFshyMkitx77TU4
KhswdwbYWtv+fJw0gybCoWuHV6kgCzZjNFcxc80m4yYoXWcvGcfuGJWYD6XDNLEw8REYGp5raQ1Y
K2bDBaF+Y2jss84f33ozD/Ut2KrOi7HZeU3ek1HSNJpXp0snIwhPWjcS44Ngxh5OhvkIG7FgfOXE
P1ya7dTYpvxxHSvDJhusrm9iVwSsTmfDZ3dfI00cFoVIRr1adlWSxKOOsxWWU4dlUvWt1RQDFGUk
7noLVno09Jc3Dzt5D6Z4P+ikW1tC083DBnK3VLLrstq0HTl0niy9wjiiv83eStcE+BMhaeVg8hGH
ytlEoqvekjvk1W3NEIOnO8uzva3zksh5weR1GeFOCIr/qm7wCWX1yVKs9s6kD6MZwincYGSpgL72
sQSTZ1Up1L2Le898wCAxhL6RW2htvN00o0h6U8Kdyhh0YGlDbir9OoURYlvosaT6Ap8NUGjCtp/d
tA3JiEoJnJH1bishS46ZinBFvRI8pHur1W1zdQ3o11hqUsxbUpF1FcnSj1oVHah61WEMQEhIfZz5
OHubftMp9rN6uwkkRFqJTRBml2A1SQjn4OJv0nbwRbmD6glbMEI6hJsi/4l5eznKcY2HkOJ5C2q1
lmdvQb0Q07VCPPSIZwntF2xC1AfvdWjuJBgLfoqntBp3gSfVBunE3PdH9OyWk43OiLQkPOXipQoa
jJ89FIJ8TyNVzidB3U3eGZzK1m9bTQiF8qTX/MizBUJfhwHGlzFRFNM0Y1kLOdCJTBGSnSa3S/Bu
zO+5dRFDQerSqXGPg9Dkfj+JOiMG1hPXQIJmn/MOKwYYNulZUlvQp4FjZK1NWiNf1ouX0lvekerY
2GlD7DrIRb3424PfUJemIBrzJSGLDjW8ETtTJ3UEg498DsZaxJVZJysTAZ+9o0ZGtwPPSRp5Ke+i
IYq3yulIss6zo9N1iHBHUWhJ/yc4qhvz2fLoPUzfXX0eOjaxQtCmnYu+VwZrvt1KlREc4xK+w7Xt
xT3DJK3gUguallxt7AZIwoFyqFMQeAdG2q8eEv9UXgfe2mXQw1ZIRgn40MLuaVXdMWCQtFDZeEdM
UCa3iBDYxPZb00r67GxMp4trrlrhgnQOHA7nkqrLWiNvCcerkb9cuMLAw6ate9icLNrppqOC/JHm
JbaIi+vD8jY2RDj2zqLwYckxA+LzoV7ADkgbYSsvxUnGH81Elujo+M4q48hREUnV1pgm084ykAQl
QQUtDuopmbk1GoULBKQiKELlYSLc9LSri3orxfYu4G8FMrBRlneF09i2QLUSaQa/K7U6+2EN2hF+
RLJTeQh7XHq1HH+FL+S0bt9Du7igudTG36FRmbDjahLgzGsiqxtjp3Xrk+sxG2/AJjSX8PyvsDCA
FCKVtpd+xqe5LhOcNKrMVI9TOIbcOHTydapCbLCGBt9OFZAKrmSqtLOqxy4RT8itkokdVMrOvK0B
x0NOEX0TcrQ+kedhcCOboLMSHYHneSw5DGTT1ZvHE0pRu4A4DWvczFxBJRZAVBCUHLFIoaohk7cH
m8QRqQId07GC4qWftXYObTkHT9UER4dzqCtYBZNQDNGFoeQSpKhwnFgPZY8+D/5Zw3Ln06D6CdIk
7ms9c4FQNi7bqycsqr5mE2gWh5z6fiqxS9s7TOUoKCpIh0WRIEid9eUCM19k+WFrgE2pwqmMR6aK
wShyhsTCyBd9oWwFtsIF0/i9mRtXJDxCpRSHKI8eGpgmO1BHcf7hoZC+hRVfo13ryVEkQvQrLcrN
Wc/TvIx33co7q8DuPsF6L/hZZ4tY1qBggW+juQqbihVh1/Ur9iQ2eBfO7GW6RB6Ngpys87bdR+PI
6UfLqumXxjPyGwAfJFgrViE0i5tmazJsbtinU6kDUvQjQuVOwxz4vHDx9qOrZ2/eherexaZYz+6D
3ZXrhzK1botlCqiOvQooZhqCvULSFrh7m/N+blkufI1exDMGDCi7tgKSbGFk1v1gxrBNgrruyXM7
1oac3VlDAYO+CcGCVdR7fcJgDs4OODdbwdG8uLpLOwFKZGxDNtjmlEs6peMoI5EHbjvVl451JU89
Z/H7zCcNKXc2LFXkeVLk59gCmck9ytFxtycXIcLbHvFSG3lyGEzbflXbtA3PteBTkEH67K8F+gjH
v6KMaaPfY+3hXSIhmLhb3Gza+FekBABxWEVl+sfG5v0ngcWT864HX7lHqxqC6K3bVLeiTkRDm3ii
saMsYl1FD8Fq42QVHVxrks6yV9DlW0PA9rFaRuidFVn2BxpKtPbtMPAoa6bWHo7QUMx20SD7jee6
gSbkhws8Dzt7JvUIty2Ig9H4t2RMLBhkNDGZjU/PZED+9844upsuvUaHj57Sk32+Gb7OgDcQ4AIX
J3/mKUx0uLWXihnoA1RVvRozDDrt3QjZtrOa+yFx/In0lxC7pJOWLg28B93aVp/g7FAr3AhlO98F
czNk+Ad8+BbXlzwvw5pEv9GpeWvWBsIbdpYdIiVsWBciHjQ61BUtgy6r/SJI4HEANpulchd8yejm
YkOteQx0CYVaCCd3J67E5n73cN8b90NnOWYvsRGpvW+1Ub3FAZXTAgfStudL3PFhW7+blUBg7Oqm
f1DQ9X20xLgAQypdmXjyaPVrqZpQ7qjP7Gfe0MhJrMUu22QgG/ribsY+gjFhYMDpwJ8SaaftJcgm
iBDDl34ErXYveg+8Y1u5VVgE3HJQs5WspS8h7AiduEf336TNZldB/SOto9GEbaXV9N1SFfc+QzMA
PNiWYUZnrAyGzjN3dJ0BiCFdrIX0tv9BsfzfoLN/VWrg/fGmLjvEv8MaaBcEcoCVN1mSKXC8dGyd
/q7tjF8g7fB/8t367wDCv0LZpCedLcd+p9F1peCCm7hEss+/4MH/+FNIzfTP/8TXX12/jTWr1F++
/OdTJ/Hff/78zn/9zJ9/45/Fd3f5kN/TX3/oT7+D1/33300/1MefvshaVavtfv4et4fvaRbqj9dH
jM7PT/7/fvN/ff/xKk9b//2Pv311c6t+Xo3VXfu3f39r/+sff3N+SJH/8X+//r+/+fMB/vG3h1l+
tDVoAP96sf/6je+PSeGXo78HduC4MD4nNrrQH4rc+v3Hd+y/O34U0RAMG9ezvRD3A82cqv7xNxri
W4BEgyDAyQBLS3xr6uY/vuX+3XfQgYUhCV38Ihhr/+ed3f1r4PKvm/H/DhQinhP+GesOHOpQ6tmB
T32P4j3+lfxeTXqF4NV2Ei4JhLVz2OwAhlzx2Hl7FMEnyQn2SkAKZQS7Nq9cj+Hgn0vDReLiQfkZ
RsfoHrFyQz6kAKqO8wwZt+fIN6fxTL5aG6pPb5hy9B0+OL4TyQZmXgdZBi81wmD3rX79CaFAlbCG
meQ7SqmfVc6Li0omaVvPzgz72hwkthotRgh9xSES9pCYDmqMyUyZb/thjFhuIAmkOrOBgNYULF0m
tujJgYrLSG/MNMr0ZKXeVTriQQYDPVukS42z2KlumsSSeoTqd10y5S/ZgntzlFGZ1MucbNyVyThO
Km95N8VjVx9KkAuAFjmPW+W66VoFNJvZVCOneNfryc+DUelsmewHhnE9agIvGfzBJHPAg3QoHyNN
XsVUr3gAxzBmOowyly8kcUcItlkAAG82Fjz03RVhIDOEnI1XBBI/YHi3AcIQn2zV6r63uh2s3JoU
zc0Daev93K0mg8idwUidZq6LlFWM3zJHzO3Z5HUbJWUw8ROpARSuNbFzqzx4PUyv5il87W2f5egS
MyGjMCn90k8A5ZzskNeH9YAOf4Yhibgjdehmy2aL2G8vGI9+khqLB36BLC8n+jgjzytRW8BRay5v
yvntdVG3r9z5nnfLEfr3bVd7R5TfBvJ+QhN/ZQfb6CkmGI/k0/CpuWLJRoTJouibIxAxhjPAkHXB
G2oeSKwd9Iou3EnoOEyJQBxLvPX2bdCR2gEyjNuNQgu+lFMOFmd3tLW7h5KPJisCIlNHLhnRlru3
fVRbyo1Y3sl9Q2m1q7k5N9oOi3DsPxhafpBlJ75THUv4xD82xsBfgO6tlF2VhmXAE3v+5WCInuLA
xQEFODeoNnNyycnqSXQOaRgb2Za5cjXaJph/xdPQ0CPj6m0tS7AtFnhMSXFmJRIqHbEE6aTs21wH
Vb7UC0YJAOTTyLOBSCiEviBuZraDDcKUNUXEKsYbQuA69QopBv6QbItEPJ6DEcsUxXW5tenSOyqe
K1LMQd9lK7TMyaJQFkP2Vqak4rkZ5jEBQiDzn9pia4Do2Rv0gkGJaSHcVWHd6jgZpOc3Z0bPX87U
Sdbhk1isLRobutHSEx9La6fc0iqLphW2djMtQk38POLmFs4TScYAKoVpdF/tycU+EjxzUzn7tVPP
Pa5sZUmW6R5HeCnqO70O72V/s4h+Q6GGB6q7tuWG7mErkxVeQslcD17si5qk962G4a71JBo0LuIG
5ad1XCc/nnlPdywQ9Y7J+wHd+ti6L6XQXWwgSIc3f5hsKD4yGkGfJJWdj2BFLxDgn8bwY2p8Vcja
r2KotffTItx4WgWcIqLjDNAT3ZjZ85nkFnHLvBPOez81uOExXK27A8q6NAJQcqwbaFKbMFlCb0kN
LpxuO8wvRvdphbVFImDwixh5eiMevZqV3cHiyt8h0mfJe8wxG8mw5+mFJiOApqgLSD4sFovdxd9t
P/2e2/bxFHhfzIS40S3iYz223q+LBeivrPK+3lCt6xb3ayFVHKkozLW7PBBugDcvgOGUsF9qB88O
ocjbcOshiAXfzrYaPnpaY1pMtifJbeAGqoNDSLXRdCX10WvK5n4b3XiG0Cvl4aRSa57THhTY3Nos
ma+hSntW8bSvK3jq0S1zIiwpChPr02B/QfBKDxI0a7S/EawYvDH1hMd3Uj4Z8GwwmRA3gKdnPRuS
krD65Y99kPhRNSclA3E3Ej5WLSEZgCuRlaEV2/BoSBXsEe6nnjiXKrTgCbApuKHKKEOuo77vgDjB
y2SrgZNN2OaJ7LJmgTR+AgueOXVcQSyehq6U2QZ7xriJZF10AQN9I7Afqzp4xcjIPiERyz7BDPLe
Djyyw+DQKqxh+vTGzr+gN9dJv8w3Y9iPv4e/JqUrEKBnyM1VnBZB1b2WhI2nZX5iAgA3GrA0VDZL
+UwButV4T8pz0SOs1XagCxhlvr+RJIQp8JlbG9YdEKTUg2LsjsE2hOIAtkf2XGGy8ATRIKBoqy/K
H9mMbsY+55zBlhoTzH2EVa2QnZq4jIenTZonOAV3ZwKMZxl/QmIiGlzcYXzl7sbOxsOcZe3MIyZH
iJSna4/z69VuMS1DZHTqBrq6+GDx5qO4JyMvY6E2s6ObrlOwPN5QTQ4x+hvrzmGJsUL3DCSL5oDf
39aavdsd7H+QRBcVLOt86WaT4dOzG44nm+v6Mnt2KuzLgFbhg7pP3SbWWG0OySsPu/3UA37Wg5GJ
u44VHHVzZ0DiCXUX+UyNPNlJ1ywYmNkJ8AWIZAQXB+1/lZXGRBglCqa3fMwtgJX7dbSDuOyb6kHh
Od+hJcgmNW97ZRovRw5G+2A7VZd0jq/fA2DEs2YZG8zywQJNE2+o+dmZSwiWoAgpoikcEbFUzbdu
9O5XHnrHDs44GeqSC+xYmte2yrawRGtX1+2JUrc5V+42pES/IozEfGB8MTIz3KYNIbCzKXc9psqp
ct3qDpOOcw+A+qp7sE4m5YndH19OEkEpwgos5B7b3VmNQ3d2sN2kS9dU6dqjJ/NLeMqEPjataGHR
EUo9VuDUfwPmuZwqW6+nP/5FOzezPRe3zx6RljiXuFZh6dCibRk/V8GnJtp75MruE8sW8AOj41Pt
jDpprcrOle+mndsMSxxMOCkiN8qB4eJLC1Yy2TiEHw6rDiBqwHbGWFgaZbfSXFQ1PcPOxq4dbzcw
+6fqkm+oK8v7wTlMU10nbj9dzaToXv/UXRa7LLTrdoBiltiepZcrw3ZguyL1Y466FPN0bN9W48SY
36YIpp5iG2UeII2ocCKxHn03eh3GCkdoUDS03DO6kYPVESzV7lHpFpNKJ28t8Syxa0GO5mNAAZAp
cRQmEgQoXwP3cifwbqETXUtGBaSzy9vg30jo3yHtExCrit2yTkpelimdRgbzZ/9pZtovJqEwEQv9
rGmukfeureEUDkPWkvYklw2QLoldk3KNOGOg78YK4AQzJMHPDNfhcQOUuWQ860rVxYCf7VgTlQYu
kCrL7XC5EcqTINbotWptPIwe+bYnzEibwewi6agchjnAk2qek+BpbT8q4OxryM4zASGEOstpgbnG
Fgok74hTCV/QHiNX2fOLmNedHMICQMzOw96ulmCHDJ1itG5z5e+mKMpbUxWaW/nUewkmOF6iMSde
KnUOLLXgrgG61w0+mb/c4VEELVYMGvNBM8eyayOAZ8lgqi9/ABmi5YlHOEpqgFFKpKSO4tWaYiRK
JtXwOUiA5v6S9tHduim4YSwxDECgIetSO1zSGuNMc5AW2xELppdemP1snLR1MtD1cXEUTVkUJaru
UuqDYYVPSCTel0ti7EcYhsxxv8F0YwxS8EwwFQdTQZp5ThqO4WBEIflS7q5bpi9PfzVExR783xdU
7QaVhg1UGDMbRNzf+fJDYJozoR4bG6zAFWAmrJp6jQ9cA7FmI/Dm5Sx8oCBEx31vkqqV79q5lxH6
DcyoUJ/ZIND76qpWnxZT9xxggIXClu/s7nlrT1OlALSDOePCEdCbobd1YgaS7gQN5Yl5TQxYMq4G
XMl121GHxfYY5U0fXIA4x8M4pWUQvUB7984b974RtZXZCoFUqBUnf4ZNlZRdCrEP6vNBATyKDriJ
JF/G2AbmmtlfmMHFo11d6DxAQf5LuTYehFvrbKB5RLHnzPtVE+zRbuxbEiyYGmNz8CE6XQAWS7cf
GIstqUZtYwDaDQCB567wPQBV2kEEiOMlowqdWOpjhbTJnet0sfqpuBkOSrSM+kDQNFiRshLkKWN9
CHQFzbTsyq76cbhaExNtOuMhaquBb6dAebDVeh3n6NGh5j4YyRx3mA1JhUpiwODxaWiqK4yk7Hjw
JUuxv+4Xnzwbj5Ux3Qyu2eQ8VmgUo5UHceNtD8L0n1EJSLXk4YhGtMTHDGVzrZ2c9KNMK/DeEpyW
a6L8/t5et/e1RYhuD9YBzBoerMmCv2Y1vPgbCq4Z1fESYmLH6qSK4PK0THTE3nn1WbhkQJWvAoES
sfCP2+x8NN54DrS5NR0sszChdAVs0ufBuY3Qqd9m3//ZEcDp2SaeYhyh0TqI936wb44lp7yFZM7C
R1QcTyVlWNOhyDDNmH/+8hVAadz2zpos8HxLaGN2IKZs2dAFJm7lbzR7WGx4DBvYPxeidL/KcfCL
rmW/xskvwMOJ0OtqEYcRji+FyxOBeAbaTPnMEKF0jPz+U8lJQQ4tf1eD9WE2ohPRDwSdmZ01xJUw
QfF8TO0ENhO/OzlKokLb2hc9WS74JTrlpN9VyrPuNx5VO8eCm1hj+fYOLbqJfacaY0S8OVBxbHgU
scM7y52eJ4B1fZvSEWNghBWC4OMHfja0Xq6DyeAJT6QIdcy1H8QoIYF++DAuZmMaKB1PXUnvgXXe
w9R9SYegy1togPKyddBwCIa5SmShRLxQiH4TWG+vGGd2KSLZrmTF0Ft6iPhumlUlpRSgs4BGAy7T
gq7YG9IFUbm6a68VHkr4CYXgBrRBPFnwI8HY1fLjEc8Wd18x309Kys4hkuSA5MfO3mkEPikHz+dA
yEelLnN9DNcCB4zB96P+UaMnXyOesKpOenrl7LHrH3RwGP02/9EolPX3NHzo7RfT9xG9jvPdppGa
clva/fAMd78yPIGIMoF85/uP8JGKNXsfzW8nQA6TmjFDwaQIlmmoBOPIOjJ0K70/Jg7G6h2Oy3p9
a/yDPV4t9SG26zJhRglEpuuewIdGF7ybuwQfseIPnnzvfByEoLNZl9xht8W8VvNeWWkkblb9BHgC
PX+LNaUA/244qx827NmcAm5AV45RFhr57wrZRBW6UIbnqe2eGH+V5eOMufwIvyF3nT5YdGvCs9ft
wvqFl79L64sxbJTO6wrsJvDnWOP0waMSYxY5rsVgANnnIoLlmv4Egy1ucb274dXTB2u975sM2YeG
AhU+eOFurW60fRXBw1mzI7LWa3qEfYRbgpEBJ7wW1IF+ffkpU6om904zBq/Brgp2QdXGXgjWZ3nZ
TOaxo1QNzosHAQESa261A5aOC+M3eICCAGKTXNDzZGEPxZm+a8qjaZ5q/tLINZ5XGud2b2ILs4rF
/ZBMJNZUJdH6e7FPo17jMdpr/4EMUzr0wIzKj8E9wBMPx7seisU7TID3QzYlVl9nY18wknsAyG0v
ii1MDnIBvgGKKOcwb+8MLkjTgMOrA+fnPowufHjB8Bjoy4Si4sjqM9Uf4Xya1K/auSpQfBqCeE0n
j8DcUQmIn217XGA4RTU6iT7MDSZWHsVi/YT4FmndPFl9lQHFaZ41QKWfh/mtIg9TSOKNNElY13G9
3XsUQZMc5ZgLWtiLx98ELFLFZ1nfSdRI3QQO4QD5UAaOQ4lwLHM0zq3Hol38y9ZDO38ksBRkJu+n
T1ue/CCj/NIDXijvS77FoCjE8GqAHSD3wOHDU5S61h2bvD3UKzEYbxhsWt7RbnPYXje4waACDUe9
3EpeYP/0VdqBZXIusd/KYkbvYIKbz99B+RO06Ng3xiqxbf22ti2W/t3sHvs2FwyOgL8I/dUgIhL9
LNhNRaMSmP2JJa8tkAsPwfJL8ovTz3s2h/fDKjBme8Q8JjMGMZPVFVvFaj30629QcA/lCmrhfJ3Y
I1rzgdfJqOsYjWuIQqWk1p6CGuQP74sLNufV8g8uDBGtNbxIiQLQ+7Drg3ZgS2fZscDUt48KmBHD
RiQ2DVDK2sfGeFcGTeLNQ846UtDlGT8j2ZXoO28+zFaGkz0iDAf/y1zvcWSXK6BInGReveQuPmM0
YEyNwmqxLyt7iuSzFTzgb9jRJQj2wnoPeqTtoMwjgBDC9ssZwJwFo+6+Q8muw7uge5jcZ1fReEa5
HUINPvAdWBK7oX+NogMeMtahgc8D+eSUL5P1u9LfkTpaDsbv2bQCAcDM/66sXi33oaUPf7SBc+qL
31N0t6HOrO+8BTFVJx2duuAaWS/2hlr9ewjuMQuEWG/bdoj6iubEDpO5uhcwqarKZwGW1nSwgFsf
A/+Zb1cudvh7q8yIm3rlbsSoVjCU8/6hNzfG741zKeVlbQ5AUNf26KD/6+WUDBJb2Mle33yGY25n
N3iJj8Xpj5szgOReOG0KIoEWOa4yNkBwjmL86dBDua2H2A2ruKUnUp6jEb+797bL3B4tngf0YXSs
PNSZD4pnX3/Mw530jz0uHyVIyyq82FPnqDq10Tnqz7K/48NFzRk+oD0/QBsfkgKfyN+eW3la1jur
flMYcTRfGLCjhLmn7t3W3796wIYY9mGSg7XaOh89e5uXe2w0m7yK8LI0N1kfzfYw0NepP1ndflU5
eMqr2TfVs7+eOhxiC6Ap+R2why16xB4j5UE6Z1IdVXlP+4/Oc5PFw26P7ZVFKPJieDVi/zHmsbfY
Y4urPQ2/Bpb/bMhRWnVoCe3XcP4kfh2z/ts3e4GHum5ja3sU8B8Fk9e7QPPW+wWxU2AbnB7K7ggF
CTAKqPkwpwBL5eJAdkow7QEj5yEaH1mGuT7ld1K+bAvPcaX8Pi/nq9RhrGuRSR9ur9v3yl5ndqXt
oyR7p2NA80ETdhBrCKkQCJQpLqOsWLwA6mhNg/+TuKnfwi6n2B0KGLLaXdHXD6CEEPchcqbYtd7r
5XlE0WyBTCX068wPkp394WvQz2Z6EnXR8uvUoOvhP+BSvMJtj1XYblZ312+/QBe22y/Knmr5itig
mGHhqEin5XDBMwIYvmO7cko3nUf6Cn5qDD5jTPgZh7K75lg/KWDelSkAjkdcdY+f3HHf188EPX4b
fczqwUxgfYHhegjMA84vXBlFoUR9xF0xK0iGZEehGFjOpDy2PWKBv1aCmge4XbR9ql7DhrT5OTcx
/A/1PV+vIapxfCTcAtNl2/Io5BZjHI1DUbID3Q6l2G/rp8SRg/Xb3XD2NVAUYGoKMvgkdpv16rnf
hBWRBWfhpB8zcB5wqAbqt4eOlaiL4k/aVXHT3sxxhNtW9EKDDOGEeBdTXG5FSa546JjcuSF4J/tu
+1jCnXBOYJRw8MfNJ5KOtfUlwmsQnal/xB+1xiKyMSQ/edsXQeOvjmYqwNStrCty7+DOC29XvOij
KAsgaqjYHXHBeoUM2R9zDTQEJEFQCe3lGdupiD4Nf26804+tTBsUrV8o77yiMBGgWLZLrtsYNdVa
w6oXxytvH1FvuPbnqg9iKBAT1doFKJ0xr+xkkQoT5uc+A0+PGg+l5A5fgqWCpYTWH20kA+wfXliA
R50noFvFWA0orKkLEO080v3qPlrST3xAsqPwM7JReKFjulSNydCfoubK/TDBz+F+BU6XBMvdRHt8
3MRZ9nyNcTLb4Yc/WhhnPQblCa05bwqDwhmJBsE7Bw0hwNtytniWX4v1DKZeTPp7WeUtySOQ7NdJ
pp58WH9UGicKlIeA0HEGrRdN5+u2fvyEwTJ0a/0Op1+z3M09ZkPazmHcrfxsmvJ1fZY69acvkNyR
egdfKZ8lGIIATgMxZ+1z28axU397wVmsFgQ6BYaDWMVu+YS80w7MHDcWdlGPqENwIFptrqffpsqZ
LhQWlIPGsMK+1mVelVVe5k63pXnGVsxB1MYscSzPM7jx7OysKSUFkJEWBsRsP0NeBjuABCDafLZR
0lVp7RSl2ZfmHIYXzBYDyIyxxO2HCWZJwVIdMHWZix/AWcZhgddqh3OkMFr0b0ObQR1cIXravwbi
noE8z3acZ3JAIzc8W+151mfN38YgiCu6s5fdtPxvls5jx21sCcNPRIA5bBmVpZY6b4gObuac+fT3
4+AujAE8tlsiT6j6UxFZSFuRMpfkJfVzonWXI3mrQdrul5yD/lFr30XyRup9Vd3EdTfGXoVGzTxU
854PolfBYhwRoKxUCiiuxkdNU1gdKiKXzfF5YBojOih66p4eZAWsStOPKbul3aOSfX4knZktCEf8
8HniKkNAZvOsUhzfFeOrK45SccpiP4GXlIt92bvlsE+3BKTUzifLVujoJ8SD81uR48j40pSfuP7s
YQUztbCHcqfV8HK3VmdaySmXXflPWR+p/ipWsFUi8E3614iOCoCnPuvNbU7uef4SIqzpT1Wb2prd
YCs56ZQ16cns78l6HdV/aeI2EXAL84cRNz1U6TdNH8lwNvftLkwDsltds3IQqdFeuEt87k+hfsyU
j5rEYkK/xTMi0XBFaHpbp79uEuGbOKnTzLZEB+RrLryZuqs6VsmXJ0PiKrTer1LNRBS7x/85v9K6
yeJxLA91A8aYgEwL/LOk+Nti/Drzn0l5W7XEoWlyVPE9dlC+csraXCLdXk9RxV8S61LRniXSIYKO
td769GS1bmKQ0Xo1p9GGHHEL6d2q95P1Phenbqbi2eX5U0G2lTH/GJyQifDaV+8KQfKG9dkoAetc
LI9teW3S90g49St9SvanWOdavM2LPw4HsIqQMHFrp+jXaEPno4XXODlxUoOuvbbRKUGxpRIH4OdT
IA+nEFx4/RwMnhGnZ2m9KOLNlM4JS6beb/UXclLVONKqgOuv10Gt+DeJ7ybQPlycoXBNA37C13u/
m8+U7hrzYE8LOpuZTMuWRkpWKSK9VgVxHd4G4TWRaoxemVvFqb2E/wo6gTZ95oEXE/I0tuGRQeuy
s9pqc6mRi6n1v5mYUj3jEJNusvwsx+dKfZ4qJIG+qh4i9ZgdwvlZ444vxHe2ZJdfYpi8SL+Ixau1
xZwlh7x/mNFfAcGDidqWp48F8Didbpl2GdCJFZ3m9BhPZ+RPQwp+VN2zOCZ04JqVB+j26Ai0uziC
PcgffRw6n1rystAay0FkOSSlC/2xMU/MhbQTvpbC3YHBhOMd4KIn1+qd8x8EO/iuHNioxeucKtuW
CVc2nlQ3Vn9DXXTSPHUmmczts8BxFN3i6szLUqPdurhr/CyUEK0j18y/QUBe6aiABdfYpb0evcQT
vGpwVafKqYlzj/N3cb47ANHRh/RP32pjp4QHfatoyYKwXoquYiFCe/IrbP7pxSv1SFXda+0sJsde
eLfBxSHdzxtwfUjFu4F4Hizapc6hUXWW9amYKMHjP5FLYK5aL5/KkzWC2+q3yjxxi87mx9oj/76U
4oul7AXPcgooVTG7NQZPEjcI9akvemLzE4ExQWwgYQbeH7/GoYGFBowH4uzntxKN+vzQ6g+tRwkM
ekT3ld6K4SMaF68QfjtEc4ucusZygsjblk6buJNxzJGg5fJt64AKcunj3E6s9zrVsBcYdoa70XKZ
rKWkHyIT3SZPnr618DsxRUDg0kWaZTNqMhjxxeTp3Sg/5eYyut8yNJbm0SHP703oaUJg6KdlPknV
iwyw0n0sy958EYWTKB/iMKCEphKt1f1qPq+SV1VfrRaI1Vc6XQT9avEQOomg6F0SPUXUGHVLPpPm
o0I9sK6Ehue76/WDPD7V/V/a/SnGQwRSHpHLmLCrjF7EgXpc47cqeZWm34VX0XEDi8jnIy9rvzp5
zzCJduZR7BgGY64fKwAYVYQraSDGxYfArJ3mKcrfatZBJQvg6C75L9p/BTT0IFCYVR404X3DxVR1
cZCdevEi+S0RW9HyzO6QwqDPSOxW2PVskY2J+s3Bo63wINXP/eqzeWKKGOOWEwqYxI/FeBOIOLa/
w9Yvlp1pPGvJa5KfM/1QqWfOt1x5jbsno/isW7r9o6bvzIaeZ2eaH4sOnju4LeenFAJqANPJD1Og
+RafRM0vLdSf3wsSWo0zTwW9wRDGOUoRGV7JUsZst+PIKrlHk6Kzy37iKLrB7G7xVZJD31DLL4b6
qS35jkcqzoe6PmhUHKM7rTabKpEEuzR3Su/p+Rvg2qI9S+uJ7PJaOOIs9HrIi7HZai5d9kEk2a/S
D9jJ7He526GIGrypOkRi7hQp+93XIfEpKznptWelPU8heH/Np5VdDghF8Js/MT20wx6JmNwERv49
Cv+WKQXnuUdZxDWBpCkVbXl8wWQFsP6pcanUFyUKkCFSvgIFpU2AyjBoyT8dIeoYgUPn0MjXUA4M
7V+nfIgFU53PefpSLZ7Ucz+6+vTTZt99mHtJfKV/1NkKraPJ7nwCIBRf0mZHWSpYu255YoTRVOy6
+D1fjpFOHsWXVeOLjgNp8q/mfA7zixU+JxpEE9Mu3rd9b0E6clSdabS7P2Tn2eJYuheFx6FokKOd
5tYbFQenXy4zfglCB+ZaTnHTDQdpDMDlRDDI0C3LHb3KavjVsA+rJ1N/qcRjFHSqK9wbqPbuU0kN
N87xK3AsCTbfizVoHSrj2MRnXABEDox2pHyU+YvoZUDI6lFdnjeplEBpI22HeA5wvriteRCRp/PR
jfVIbiF9wBsLu2tivuhAj7cb8xfGRlnZp4Hbpjl2yvXvVTQ/Uq4WxpXYU39TGRTc7loa5aIBmgf6
yuxefUWK7gt56AikQSfrZ258aySCFgRQWLe+AWQcHxPWDDrZPauzs07z/Bqn8AsFquT5SY3+DYjA
JhKHFSYuDvwQNuqUQUcoGGQaHvot1iiqF47C/oHC12nN+7w+Vh/bWfMzOaJjZL7ujf6EKcGmQlIF
UFTVlQ2DKW5c4dAqsmTaAkzYrPxWCgAEjsZAUU+N7qNKNOuXnCosbPBNGAI4jO7NNhgvpELimW5H
j9ylSFgo1jIlEJ3ONnjvHs6R5smQf8ngJ5f3nDsDeAAqovE53zY31EJPkqWg48WmKPJ76VYvD5wb
k/fd4FGwqCpqkP2hRQZH7y/7isF42N2k6DaEqNOWt4G+X/wWptexOOcbCKDniOGepYq5L6xTB64Y
nbzJhaNxSw9UXySFzZ/JjN6whnZI3ywHzb183b5ORgfS2xGqjkK/SMxhAUF0RePYSeduu9B7qt3w
TbOujdp5ZpWequLQfY0t8ybfeVT6CI6vHuS1Qlx4x75mqTs4MXsc2B1O0iMBH/71iOCL5V2Nj4i2
BNogfvwo0lbb+Lkn9XcVHkN7NbUvLfOS5V8UE2u5/qq+bK/DvbC+C+HLaFv+PL2Gwxtb9s2w64/q
HiM7bonStcCv6bY9LdxPHgGq+EiJXmYZ/knzI5teEOzz8fbUWIv8xGNocnKBcUsE4bjTNixf+hJY
Epvvtq8f6MqLzCvdJlhWu94rBEfjRd6ts5+kRF+chnTPKzOSe9RcOvksRu+QAFOyA23t60MpOX17
jOgNxvaolj6D12xGda67EDcpG9DhYhS5TQhWnjGpVzgryGJEEfuYo+8ohKgmM3oRLioDXpL+JdYB
qxLBHfLB6YCkm+I2Ij5rGHJdUFsIiw1tbidY5ZgzbuvjS+OpwZAe4qDabWPHggnZSzBZTxgmsJLY
GpL+TLqLgBd58isXwH9TkHUn0L1aviCLBQFZh03e9aF+5YUjB9z3ioPz36xc4pohqOFM0yMu2yzd
hcLJ1N6tYXG65jV9VutbvLxtp8+YvcjVUQ0mTyyCxMDNBwWVmQTuZKyABlHs8+yDhjdPtauCVgWG
yx0FYuuH3roc9JCcHpE7xPjQ56tiYFChLNdMO6VGRa22nwz6dDsdHWjt9spko7LeZxkY+72an1Xh
L1QeYfiqLCcs2vqAVPJv6c9S9aMnnwqW23ACRnnL87+QcJnl8q+0UQoAOQDAWdqZnpIaI5rBqD6S
8rtUOOzGf8hA7dhJkANjToOKfqo8OUjSJwuEJS5krx5it4xVpvT+gRxR6wvqdRLR3NkzjeZhdWHc
k/PgCaglbiL8nBT04kUAFtIaZwDXKSdPdyJI0JlWuQx/ou6fOL804nVRnphv5XUslYbbHbMbzNZN
07+x+sMZHgE4nGk6tfCbHQ0v6hYXeBTozrHcqN4VH5VwXpY3NfcZwmC3JixL/dfWKtStP5RMUrpr
8/vaXplIbSJDUKRfGbGT0OyAhAlot9N+36nPTcf3rJ5EZIIxtI8kyEfBaANORrcH/HNiNKUAASeV
NAdndNEu2vPVpETex0E9FQ6Oe2eFjxktSvrynFS7ITzO1ZkQCQ5ktBORSav2MIfXyI+DCP+Jm/jT
r/Vv9jRH6jkvgWBTqIThvczdELXUFIjlbVR+RAEbX49DvbzJhccpOnyZXGEj0H8rh3bWVl7VyW4H
QLYK39Lw3ht3Kt6WZiT2xC1TwwLRuAuCi0lSMl91unplpJTSAoUX2NenTA9IoYTXJv/KZYNI+r7p
3sP6OS+D6qZTqIhATlVJhbEBxpnTTt1OCP/hwI2SPcJ4VgRzL4ThiObXLoybhYqZlTo+OGpnrizJ
upps2nAHNQPSfkvL+zBbjmk5ueqVrSvx4/NHDQvfQcapH1BASG/m6MQ5Vqm2UXkEYtcJI1NOGYKO
0aZf6c+lgqMmiF2yCGRf6GXbFEq6CFx23FapOzNJaBYfs9vZKspcNGdBvC/KPXhK0OnnoTvGtEzK
j9p+b0ozEdXSMHAbSYChM84gGE+TYyd600tqGT64BHoybdgvnB+jJu16q58LIq5axenpdSOuGgFd
YYq2RGG+Z1Ou+LQGGp/nQvrsMskHaUSHsZOM71z9F073rD7VaqBWn7Uh+piPB9ULk1NjnacJTdB9
A0zEgmlUBa01dim5eWmL96LcABy/bf2RZql4G4zfwfipmdIlu6N8RuWIY+uA040b2+UpguK4gmc4
HNOpa7o4Fqk0DA7Tke52SH7U+LUYnu5vY/qk4kjIAslNPEqdlSZPzw65wvWmifZEKd2DwZqPXuls
SFuanuKJW8EE3iu57XqJg0RJsHITWSj8ZLC8qLM4cK3eG3kJ2sDbjmE9+U2j98B6VNNBFx0gbIU2
Qo7A+Ts4yfaGDDcMZSe5NnXvLdApEjx3LT1KfKDtQYNrb3eqdI6KC3wHYPVIs8AP3ca0YeE7yAA8
KiW/gVv8bpghuU6V3Xmig/7bjgAdVy9LngyKC/KYXRkDQ0K1JyaB1fsyVyE6iIlBoxZw7i0C7FwD
YkRQ6I5EAPoKJMhJ/mioEWO0jwY6+vwbWxSPN0ldroNAsj5ACiDOn8P8R5yT0xwhiyjvQn8D+XKS
aN8/FqhviluuSfNpXlrmTMbOYC+OJP3q/WsacPr2l7axKQw4n1ULwMiv8RVG2ncT3fnDVFvhdyMc
1/4qWa9lQc8kc2iIx1ClO60fDYkThcg13zgx6IPo123AHF7AEwqSxBvFwa/71q6U99z4Z3SggeKt
pwtPCNuYXBDj4hvA2U4/GxJ1bLpOtkZbutK0C5Nrh2DbWrWgQljfrjFdESuCD9XySwdHXxa+mqpy
2ROd81KFf2pE1Ha4m6zzsGysGAdLMWisA9c0g/hvMjwUANkaqHqDGkdxpgBobcN54n//v2DkVzRB
6V4P8unx34UK2VjuLOGnZp1V849Sq0SPYNw/Mr4tYhEPf7H6GdlQHVda9C0NL+BDN+fCvlrIpNro
SzJekEKiWYsijht7rXYRgQvptBI6UDotfbwsfGrpwbAcvg8d2PiwLI7tnAsguSfxOVuvij1CPL8X
+T9wbFdArgFPDq0vgEJclfFJuonUEaBf6BMtVCSREhRpjGJ2dKLqjy6W2EFnu1AmMG2n8yQkDeyG
fDwXKTku0Y8h6tyve7IRELiGiG48oUHj9s+MdjCjARWXthxn+m5WE2MRU4qu0Sjcwv5c/uPqUNZk
cLVuqu1XkDIh7z1BZSfiBeq/DWjw2Ik8yzxsEs0cYdZswLn5OJBBWsnFGF+lvr4mjASoMB3O1ddU
v6FusZX4IlCiGFyDmjt4C52YCDu0i7lm9BrUFJcN4nRXMGh/QSNXgmui90F+SpZPop1k7CvD/KmL
zy02JRB9w9XbC1VbWN4TeNIRUcAGvukKZACdnVh+RcKOrEx7SE767PfF3yh9YDu3iyh0EJoBWv91
LIHCSZyh+YxoYYCzZPFd5etp6xEFK/JEhSeMgB/QjiAuR9QA7sBk8vFN+12aN3lM7K7YE0+xXKb6
VVeQqXUmHM4vFqXWCrQYZv88oT7hXTeDD+URSa5afNTmJQlU1zCe5525D9WHUL7LyWHtdSS9TI/N
ofA0JFJ3piACvnkVHhhgeCdh3w9P1XzdEGE5Qa7KnaNFr/KYQnb8jMWXAQExR7UrMOcyr555UpzI
G+K2fBjGIVnOsva8ht9Kfc2Xx/ZPW8KnCcJQIgeaTUypHHxCfGdAs7vQ1El7JFV2rt/pEtSZ7tVl
RBzqSF16V6HXoUiz6G9OPr5havW95CPNo9ko5AMXwL5HAsKsKz7ywSKZXHSRCLcMSWVatYLCoOo/
2xCADuqoih/J5K3yrgUi2PCOBTp4zvwSBEtQE5xYL0b5Si9gF6mXYsTYkdKTBYja4aUoifcCORNY
UpA0I1sNxEO5n6DjrcP2VWLDLyA5yvhrQNX42cFQr2Lv5MrvgELMiD9XOvFlXCki39Z3yMMue5N4
vxiNEGjnMQ3OURAqOHkfg8DaF3ZCqhNpHU7bXcb5e6GdXoKtP1L4pB6XYXxu3RkZKExUCWcJtbAs
HhBRIR/5W+P8MyI52RqhvBZAcsGX9dt2dWvj5RN5nApDnk3fWfsaVbdOvNJ8q9lvLFBypK/xeqfX
l+KPuSXKjBsT+GIo7nCSwpZNCLDahySELJafo7XfGd4EW3egh4PLFmKflH5cLx5DDBlGJaJy/dHa
0d0+CwAr+jUJ2HK4bnV9s6G2wsYJDdG5QsxbI8FVu3skP3VQmhIn8/gCw9auJ8x+KGCF3TdwpUZF
wE6c1AH0Hds2yZ4GzEssojnzTMawmgheA6G7SDUn+pNq9uh7EcP3X6Y7OkTl8hkDdiL5GU6svcDF
i+ZxqSk0i0srPDcLIWjJRziTjOqsyrlfrlj5ze5dFG+icCU5C+3GwcgPg4uC2bqOzgCV/iQPu3BV
nKrZ90A8sLl22gYd3xL+Y8OavNVNYEkL3Ea4m2bU4/KfXDxa0Q8/GjIWEizgNCLLPesLjstnxfDJ
UlmhHIA7EvPYNBddJA4FB4VaukjuZYMjQ6QOWR/j8tjOR7UItt4utmzLxbKTHOv0ZqhuvgRGNXhY
QcHejkKzb4pAJsOpO1MINfU9y1i6qC3YdxIBDtqboV8T7WEgWc0y2QmTV8X82Fz7BpDkLTI9vNzB
EjkQRFsNhe5szj4zVCru7DcJE7DZWO9Scolc02tWd8BZ5iT+qPiWeYqkbyH+7eVHYtDe3NL0U8Ao
R9IiiIKJjIjhTSAHaQS013zECHg4IiLdNj8rWHMgDJcwpCoYavgsvyuvhnaUyiMY98ZhYJfYVhla
LDAPL6/ZJfsKpKQ+CvmpJUSt8DMY5Kz9pQtkxZMLTYH1g0ssjv3BukoaIriUItQZqzvTk1s7cTPi
uW2RMtvFOmuph77ckbXmT+rbBMFkPsfpczqf+vle6btCP4EcwTMR8MKKWhlQCjt8L8makZ9Sfn8t
KpTrZMNkxCvTsacnQqIJpZr9xeOzoLfvPN42z9Pcz8wF/K6BsudDP75SxaO4sTXJ2QrhbARB5+yw
lhwMmAJ+kRmRw+hh2tXtwIWPFXxYaWwlvIIZS5q5rfqSBmikdOlTLKBO1B477WhxgGi4pr7wlWHE
PQwFajoBWMOcbLNFn+jPEuj2+heiiZqQ6txbtlfbk+NHCZYSJJlc+IipP+7S+V/3JEkaRbrq0G1n
1V9qbXqObPZk2V8M8sc4gdrmsMKu0I1BMaGzeqw6VOh0NoD0peJMxYDVMEhKg9WAiBWCa6K99OBi
0pMkfIbN96J/LLVOqzN4RijbfQfYhojmlSh4QFTi4HEeNgZd5Ao6hAnTFqXjwvIlLWGnNqQ2j7+G
iLXpxOGK9YaNO+70/agFDfWJrQeLV88Pa6EDKC96sl9gX6UPQsORsj8UOo+VKnEAYBWusaxwDfpx
ccI0psgvGc3QelfG35QThgnnW8un58cZIGJCg6kkSNsbuvsOiJn3j8guzj5bBdTNIr8LBFnP3QS/
1jy+RVLQUhE+onlzm9lV8tMxgGwb+E1z6enpsaOIgKLb+op6pf6hIMkztx/hs8UPqTsU1c1q37eC
q/7liOuTj9SgyTbp/Uq2/AbDzy6nMLQGkY92W9OOwJRHKcKyBiMEW4/2DjWR2H1220sxgu8kC7iH
UHQRfrhHwtPjc5sPXRgz/xHTQXhLBUgLu0T3GaTfavgPgQQuSgMa84ISfLvAN8ja+TZgScQtDnZD
0LpTq39vY70a+UPJIMf30F3TeGcZDHmwfJbDoysuItLUqbqnaK9yNPwdByfElKPE4D1O6MbxSXY6
oNb7RhyZROwMiM2VW2UgPqT9MHrUV9/y4jCxUtY3JU5hktXSBN2WD0hpltQ+8hcRIYQVKuiWQLq3
Y657aWRoNVDOzf/sspklbWeZv0y5jcunsP9cYNtLhPzbPrFMlEG0SKT25j9LkkL+Ijd+dE7qL7xH
H7RisdEPKIoX1Z6W3EoHu+zqTvLLPKKZgFnbjtMVBKjvNmEIHfvSfyYwHrOTrMx5ryFTX2sWhLCg
niLouuG7s21Q0XkzqA8cQjwcpvpvS4FaXDHeq8ZtRt2j8Zmm5wH9iPXKhu3KL3qfRrkn9TMo1Zbg
JXCA5VhRb+X8LHP0xf2LqX59LUDVsaOqr9ixHeLjBn8Cla0wYF0i+6ehSe1iiOipc2CQKs3tnvJ4
0yKLEuifCjn6Eg2fPVISfeaBIj63+Dr5kDl1+AONv463tjj3tZd3f2X5S54UxS1y++HbJAyQ6pb6
TepUp/8qOYP3CrviLUFyjzn0nwQJRZaqZ5igK2wHlpfwzpnTLMTp7VLlklZ+0xNkcpiqC02lcqJW
4G79VXQo0Kd2u/2OY3OdxcfG/hOE1USwDKCG0xMEpmg1jOtElKsX3tQiMtQOGSeJyv/3WFTsoU2s
AchU76PdoL9r0RdpVQAZwAtk/Fm4f6FQHCH7bIzSVXQQG8UTCJHUH6p+MYcSjPu6aRvmjqU6vVqS
l5gerfgIkcetso6Ykvj57Ai/CAy0Qn5CMwFWmjS+kGyGCkBGwh8J0xLoD12pPWoWMofw05T+1pJ+
LEDDYa/RGRUaiEvh/PRqQGLybloO/XrK8FpP+WWMtwKkTFBFvnfNPhOCjCNJdzGK0/Y3jx4/W/G0
sS5CCcBpItmC93lDFdDUlwaPYDN+Abhpxr5L3gDUppR+U/URU7GbzRruawq2Qz61OH+Q3StE/ykA
5eW+XFyhvJXMvcoODe9Q/pf3Ib9FlClwWl/eEvGYo9bSP2Ci7bE/UrUlTy1Tl+OWuJcGeh4Jf5Sb
tKpPPLQ5PTUet+my21CbcHgVYxQaRPuQNIZYIe5cJcbOBJnAmJIUhRO3UGScLObT0zAkbxkS3emh
L3B7Lm1AN9I8hegWIew2p9+FS3lFxiW0zznoCa1YSF/mjsuuRUojPylSoA/Ipqg+qLq22g91+eQJ
0Qk6dDv10bu2hYkQ6j0Z7/V6NLJTJ9LcURwul7E+o19xgZVF2F3gJiH/JmEC19abMXqD6ePI0jXi
KecH2mGAfxmbUD68639ySZ+8781AhG9cXZ1rgKG/uMbLXYoE3MDjLM6lo/T31ludqT6bXdARpsYS
4+rD3KQZf5tLQrhkMp+fbqODB2dEONl0UHbmLZe/mdzMkpzlPZkNgQk1ppLxQbYQKMab4RHZMZ0S
GkMRcjR72s5TLq4RscL0F9d7mWOKRm90BVaSaJ8Za8TL5vkpv4L1ZbavlrWj96v4K+Wul0i+6r9G
JPbAxzEdr1b9G3yCPkLO+9kB+kClHwIjYgsYQ5Pj3cSq9oP/MoBdpD1ZPO614bTp4oYiUJA3MN36
3FU/CrII0h0HYEvlc4Psh/RZ56eGI+rxO0c/uSIIZyvw6QnsE6PCxkCI97jN/UIe/UxGNcuAActZ
DQcErryIFopN8DWt3GvaVYkrvEFIe8xNXfcLx8gZbGh7YoPIpMKhN9coBbhkjRcLMVccpBTq+TFN
/kXWkywt9hfpFMptsHb6egy7c/hDfzH8ROIxqyh7TX4GYN7KWYednoQ2YNTEBiOm1kW3SUQXoUnn
KSOhkKgFTHuA3P/BfmAp9Fr9cKCFswkk2JrVDiWpVT931b/ltZVvVeNPkJesBckjfVJazxpa/+69
RbUpvxoOPV5+B8VoQ3RHX8V5qb5KN/Y1gr0QxmLNJFBVQ0Ae/ljWQMqKacOJ4fLg1P5nCntKZZnX
lOYIVQST7hhCVKCtpz7Ljinydgpm6gLzv7JKE2+I1a4tK0wQDjLy3pFV8WIq7c3sz8stC1B1qvsu
qAJgFK59rC5naoZQwhofOxA8Y8PkG/GVHATCJD75buJ4DhX0Fr4GXlgRYUGzHX/Fw3cvff6HTlsv
PaI10kXsEM0cZhEWd5PcYt9y5Mk6kWvB+fWks6dL6SIJZ3IewU7qa4PglZqJIkHLr3MILNmidMyf
uYsyoCGSuZ0YBJjwHLslyg5EVsDmtkm6JlQnknYuPhOLVh7fBQAG0hmCKFz0pL2vB3XkYeCg/97R
DPhmdyRtzE1W3AS/5HEl1seSHuiV8+Q+SbtGIF4x5knsrHa0t5KzP0EpVwPQn+qkADntmeoGs/Jp
6e99+VGVx2onInII4n9yAvXLmfNlKrsxRHGT/iTDRShfwDgazV++luRdo0xtPqr5ZaID3pjqTdeZ
TF9INThuFMRpgPnNm6SGTnQawtUxx8ZRXdP6/a/3B5HPhL/EIzJFh8Ji8aFQp6gC++681R/hULCR
Q1S8LGx+4SkTn4T6vGRM5rZ1BGqXcPwQtE+5IMudKyEmaHGJflPtUyiqhzX9VqRUp77gje3GMU/C
31YZFsmv2F+7fxS7UGoDPXiZvowAUcL0GLinV+2OZlglSEU/hMlFka/ieEyKD+JNUNPMgRpfZN0T
cT+vxJ7ryQ32gHsg7wn4uE7Kx0aebCnAMWW3brikalAYFXtMyo6ZnRMx+EMl3X9EvoZWH1mGes64
3BqonYjt1yIaGsj4NgFJC1q8TWC3ml+d+Ew3Y2hEcQQTiBOawJppll6EY0gZX5f4V5Y2TTj+mrdG
vVjlfit+5vJpE4EhNxrHwxI/6aiTe+HLWo55I9p98ZJoRBhhTnsZ11eB8l7tFlcFq2mMUze+dcJB
T+9WfslXDWiUnTfdgRdxCEAJ71TB344ASkYL1qZtgpnxhVi4Dt0MJHFq4j9hus3dm4K6T7022S1a
ufl29egT8S+1p3zx4IYKCznBuDglgrgBCslTHBnwTupOyYTcJvSj/rqKVLgnw7wP+iOJ/5L0dYJK
GJB3AV+yRFqSWC1aXJU/B7d8KVRMlh5biC8eNb9j78HYc2B8dQgUh4LTubmtgsN+E9InXbkJ4gvh
lY6BOH5T3ObdQ6c6j+PLxsltzZCVvXQoGjPlKZJ2vbkzFr/xuEhgyR8ZxAoddV/jOtBvufLoF4qI
7DsZf7MBdfkNFgCtE23bjPlNayXY4T9d2I3dUUL0DM5LGGC2t6qPrU0Xu3toPH7fGeHuhh5whfbZ
JsDNwz+0bAs6iydsjLN8IjwfZf5XNn9VF1j+RKHcdr5r/WejkAwwnBXayyiRB7QJ6rTF3myLA2EH
iUWUNPiYR9JJhRanPZb5e1u/DZgsq5eRV6NIL7c6/jAq05vA2AmKhaMYNGNb58R1Uskb9J1b9xR0
1DL9CYip9dN9glgbTSuHUxSxuk3Piv4RPOFDb7foolEmYyjE3NL/xexrlQKkt17oneaYEvwb14wx
AGlLCC02o3z9aREmwIxAu8Fiu8gXIXmyGph7zoINbJ4QhB/67lZnZxIyy+oQ+1SnXABzALahZ96C
fa7matkwEnXa4XXYCHJ0mxuyovBCpAw/P8qkfjqEgAWbTMPheXUPUc7ctf0SdYYOuLDR6q0pUZa/
5Cm1TY7LvQAEP0Tz81Jx5GHU2aifoaGgAxuU3a3EgCpEkdyiFaNmU5lDEu/Aj7T202xnSolfiebW
+B51mF/jR+khqW2l3oPhpVBRkcAJjyNsjS/cXhYYc4ySBuQtUVDF7Br9ezG+FcACOasdWbiO7Bmt
fgV25XJETktsPaHBL1tzPcKNzOVnNClwc7Ut8Ad0ndcIK9yqJ5jdjkDeW69SqNvYHw3VV5u9lFrO
iEEiIabY6P7oEJCi2FJTuEYc82SIKKUT7nRHaN9MdSS95bh+8/032MHiQqHXFpOJdcAR2tJW2NpV
tm5EmAzDbyW+jO3/SDqP5ciRJQh+EcygxbUbrbUmeYFRQmuNr1+vWbM9PDlDdgNVmZERnm+ZtC2a
dQC5AhkTex/zURMyw9JpzZlG/T1kB9O/Mz6Yg9edtRwNVcFLxRCHVd9YbWgfSCmyhmj0zmb261eU
O/HekLZtSXQFSw3ZwqVs0oxAUudxvPncEx03Zd2tRi6LyAXAMlzS6Ef0wBanoA1tQ2Ew7PE7J+3P
gGwUK27Xf8DVhax9UbQNhm1fWwbwq1eEwlHWvdM/h8V0DilLAc3Y6NOYkWTtvUbf8e6MUjMYUSMN
vryw8mBuc0RHWbPwGgYzIMJ6zOmWjXAC32yyjW3Cppqywn+iKhzLb13TLukpXZg4Fb9xDQLuXxng
VJvIW7UMjn3zFsl7YSksYnCyTAXT+uRp12A8+emH4cxZ6RhLEsUyh9OcYTU20nmwqCDhzQhHqNsG
45IYcrim3M9+vysTx0oNhUSeqM7RFlvYziQW4kszXlHGWC/HRP3Sardw9ttR/ZOixjaEbrQs18Fm
0M9J8Si9XewccWry0cPDIfgbsz4IoUFYuSdPgjr6ZgX3UP9u1PuEbU+fIxaEzdpMlup3QmfnYmRJ
ibu4JgCQSvSY8wJnaH+1tL3GGpg4wSduuCUYr0rb4/bHI098p7EYl3HdauEKkjB5QIZIWGqJnDAw
yvxmpSoToUE8rxzj27J48lUEDrc250s1zNMSW+yInDM8SxxAfNGMHxYMmihgaAWR/HuEPqW9Otyi
fXXqXQwngRtbDPvcnjEe2Sx6KYYDa3/Vdb998QhpP2xzXqT3yMIeblwwJ5P9dSM6Xtbs4H0P3Uqe
6Tm98oI2G9oEIhZKGyZDCveeuaz2MehvoHfnXaMt+vJujy8TsKMcQmT5TYNdRqW1GF0t/xmbEmMe
T2uGokCJLcfIA7MXsJVSzZcNgHXxfNm0omGRb2x72vCsua16VPMLIxEG/hRaG/sdZ4U40LyST/bW
0zap06kA8hGI2UxQkCYu3uLuJM5XD+cfOMf5r4SfQk8+PeU3jjiTApwf9YFPD5UXF99e7JRlIhQE
J0xQzXzQCkbBgrvdQUC3Zp1y1SrynMPVyjeafSGYUBF18HVYi9dsYO7HEMS6YcGFLsbRH21BJoFk
exsbri4y3G7iQHoU+r+z+PfJZdqad3xhU2GLY9Cu4OWzOufC1YfMwbxA6II6t255UFfT0hrP0lIm
0bVIrXc1+WM6b0YvcAI+dn1Zv9jdOsz3UoKDqp05jo9ayP4RfMipshjrchmM1AjYKQv54Xnwj7Nl
R4YQc6Uu/ejOX5g/fJAI3Px8rlq0BPw2G7VtjOdGaTkz+1tMh0qYeFKeomrUwg8278yYhfzgLcsr
WpBwHg/Xikm2MHQl4P91PGOLsfnJpxXuHPFFNCVJPV0FogMdpnQWKcLht+QRyOahcPBzdYeR5DUI
aHxSEfqkiW+XzmKXcwYGnCzMWqsF6BdRg2Xxuj9xwhBq8qbnezDT8XvNPgOca1yiLhh4ahyk7MJ2
HU740nbcTko5AZL5ZhDR7mrul2jx/ruCazceoALmBB/oaNS77m15y6VPnraA4twZfhJ0FwfBK0DI
ZU3mtzcha9fghXjrAzhLIjYCVKuiD8Ey+i7FnPEJmxCPE0pAx+4Ev3/h4JbmXEaMHkVghZFxvxaD
gyb8guZPwtROn7Uv+EQOUgbRGF51VlFgm2d0iDGOOOTK9IBwWxc9g25IPs3y5t+A3nDbiIGleRni
t0EMSzhrhXxbkY9J9iPfYj588qzz6gq49o5JjclUr+IKTwJxuWols4vP7Mu30PSaPy4rHqJwUUcj
pb0613CpxIQ32V81E3u01frNHI/Tyt/U6ktahKvJOAgho2Q17Ipbl/meMAkpMH1aHBkxV6IjYWzh
6rLtG5BvVEo0BVBwaKbe0qs+VIkpi4bnEuJORXDr3Pr4XOy/uAHQoP35SI7x04rOfGkuQD+PywLj
hz17VN6xm7NIov3UjS9k+5mK9shwzcWyrPIpOI6rsN4k7Plx+P7gH5LvW4tDI8BayiCLYqPRfvlX
ZO7IgjH31KytHe4G6MVmjyqmfozaOZXadW5ZOB7qVa+WWON2dYA954xs6NIXzxW2OOQB7kQ3nptT
stEKnPM8HJ2dzUwqb7186J+d+S2S1Wb4ygj78cnIzPQTcVLwej4Lh5s9xyREa4bGAcWVn9RB6K0v
HX6iPN+Jk6CyICEtEqwu9vil9nwSMbF46yOrJG5gHEv6lxSfHeMc6Ucp3Rfyn5XfNYEzYtzpv8Xl
z1D5MGV4doNdnZ7Z51XRfEIoKbdGfM9S0r+rMd9TMiNQhzLtKJ9jihc95hVGyuF9f5TFoSwvrfEN
2H52nKbNhIMgUYToVdGLsMlSVMAzZ95qFFncjvwVIjWlcLQkRIJ32cZb+cltCq6AfCKMys3O69ht
I8RVeLLBBJ+A6WEJ4AFbj7+ZtmKtjLgB6kCjbQe0PcVuz3ysZCYQHSUjgyzCWqo6WVgW64e6cWXL
0lrwvgwc+SbHBb+CJ8FL6B36Cmp7KFcDM/6GYl6muMrn37ZQybnbWLDF6RstmYKNeG0xdLHUumWE
yI3HqgLcbtzjSftueSyLwbCXJSDCeUcmJ1tgq6081LxQoRd5QoUzqjdPeW+1bV6dGdTrxZXEDMD4
OLH4+6XlGNF4dMFMk+cOs89mKZjsXsY6oXac2wyYvP5FmhDhGEXug04WmhUKIxXjifxwScyZn9kn
3BwyBlbVu2FK/zzexoQkd6xw3OYM6WK1mzl7ra0ZJbUQ/EVKQ3RC3kRUaFskuD3noEuNg4m1jRlP
ra6LaB/LG0NaQvqVnyx9gddr2nS/WEN5JvXpw8IKmqyzDWkOdQ94UDRHhIxHUCmYO5tgaXXNxgmv
eo1prGGSvmZhH09T6JOaZda96MXPInPkU9zZHQoorng2eBDudTv7nXZPRA9yvmVRD6sBjaL0LhXr
OA0om++1dAM/1T9t70hCsw9BZI7z3sHv7UQzx8TrrxYLjdWpeHcXFkoQEr9nUH4ReXBlf6OXn630
V0R35PAsP3d4OXyEcgOroMIkFslg0TcHz8JYfuyTT9Wm4gT/WaPZENcUriqLwrYaf6lN+Rrpdxns
mp9FRsOlHSSDX6Lmau9CJJaStN/V4/tIPoIIpwxKbMeilX3S/RXlTcXtAR+LZwvW51C4Zy5vIE24
1wE7UmoxhTVd9oPI0sohC4nLh2+fbBB1GvCSteoV85RvHwSFbhesTSEx+jmQF5x99dkfoXeUhJ+K
P2nsHtZ4E19HZT778FAwh4lXTrXSVWJm22zcx4i+mvCfMms0ZXsec5yyFQEXPRdi/qogJ0ncUQQj
sQNmbCx+wZsQx6kibZk5O3BcQGejI7OAlRzIsfWYdPpk4uFal4Tlig1M00L5CjXKCmfH8oOq+241
1MeswqIEsbe2uE2LeWFhIcUR6QffNjwxrkmsKbdEXMfNTi2vnnoos5uHkcAD+CVGsj5XbU9fkS2A
BOK1M8xfhFa/uCJk6Nz0yUJzjlBgsW0J1qMxk79H+5NOcs6Vk3oIft/m+Bapn4bcuEb10pgcAMhB
lhz3HUvBDNSREPOqkD394k98p6H0gj05H4h5AB4iRL3heOaLaFhvhfxJoiKlmTfWerhMS/TbN1t6
K5w/U99xKuTSy8NXYRXybMxefDJS0xDCQaHoznl0NAu++YaOJoZJsooX0TICxMBIRsM7jzMn9A+a
tbGMr7z51KldiuA6SQgO4HBcBC50cQlTYgtddboqdBraiLjJHqAkurPhkX9iZKAIP2JHxWBrLzXS
eG+zGYuSlmwpQYdxLXut1JuY/hddxppYdCh21rHvqPoJ2fUj4+igfkjsQ4LhLGl2TBkg/2SIjpHU
YRiJ5o3Mf0S9pnY3YWPigGc3iNcftOZuGX8hE4eguTBk8XywYFgJ7XPY7wPv4tcPomgI3guPNscs
JP5esfjtHeadcKSgLDKY4CqI80+vOwQmK0XOFUJQ+hPDNB3XdUVZ2diuVofzVPm1XZCl3g8GzXlC
uxmFBc4cID+RkASwOxsn/JKi4+1qlRgV4T527GgNhuezCjqrlD60WptV1ttgvE9TtTFMDUvltMhs
/CHJHYQ3gQAXyTwtya/j5KOjwBOeGdc6UAkc1PukQquGb1+AyAl4GeLJYbj2W4R/jnFXq7vsPZy/
cTm6zFgoIpuZ2AIm5D/H21GrVyTIODZm1w4k7BcCR7mNfJRFhwVm9kFgMEIyDQzWBD7M+OlU19S2
pCQieumZbu4ZVEvem3CvW91Tm66q8RJ5vokTS22+iWaJhp1+OEo/pOArGJ/9SFRrxzryjpeDh1LF
HVyzxiXkqM6I3js3lt8N0WEYLtYYzdO+nz+Y1oV/NR7R+pmEF7FExZQ+9RTY06ygxL6BC8cMQqhv
Dd7a+8PNCJ0UvKLJ0Gy8Z81Nrj4QFqjDlpOGGLbqsdjn8lvI5Tw+jF1jX1iTwQuAh5OHcK1zMUun
5qrKr6D+seN9kC3w6O77fhV2Qjn0F6YrVbfAufCnyKAtSn2G2YQ1lEhJI2azC+xt1yZZ4vWMzSuu
po2ibnuI5Xh0oWIR1+A+myvc1Z8wtoOj3B89GCkWk0AG4Rgklnb/VpPZ5KIS9zJqARatpZztkwTu
LucZgE//R2WBkU8eVgjyg3kBJOjPzjoGWGmnvSAFVR5hry/ZO7Lbryh4dxDWpW+reZucB+ppw6zF
pgMbpmOFxuKh/D+T9NIjJPYVsY7pMZYbaVx36j0lzBZVM4OFBbU7QXi9UjO59Ts+L4CbwLzylbMQ
Lo9JuY6EKpHZ1caZK2rnOgz7M4Ox8MFWd4Sb9fi7UL8smokS6yN/KwshaaT2KgibaAGCUI72ab3B
ydQVu0g6AseeVYRplXWe4FXntDRYx4AZUHzvWujMNX1phBsve69bZzY6/tpCxRKG38bjq5IWfHCi
7MpBDoisOWYG6SU0K9IOM5vRg+4dxSfhq++ptWN9rvBcQRbPw8qt+/fahL9J6WU5O8/c8/WOwZns
A17lCqdahNe7YS5hSyDs4oWG3UIqjlK8aIenhbsFRvss9t4fjK6zy+gWcyXelMUpU2m2TuIXiMKX
JmNIcxn0Kg9GYsCDmWxwZGBssYZvFpwjH9HMY409IyfPY0iNpXSuyWzgjmdNnzIVi8BmvjDLNDee
LgnTnDManOZzZzs8IOmnZABOrOdy+p7q1xRmrAE9yte/s/qoFbdJ/wiwsKl44loWMLPvYia9gXsL
e5dCKGyWOi94eWhceS5NCCQsSmA76NwB32zwostYdCflt9CuDbn+aJGhJrNddhYndwUBty62dntm
cvUAtTszjK9aPmTkiZv9mHFe+W9j+VTxOoq7VuVhzFje1BpY15Gq2f4jvAk44zhMS6zeUbGx8pOB
JzxcsZiCooEhM1hApjfBLkrdJrml7LOa5p+Ozb4eDtd4rCi96d69Dyc6SLy5yLZ47VxwB0G51fWb
MK7I4Zv4bJ2e8FF1b8JPJyUfiGRXgZ1xIbpys3+MLGiyti3gm+SrUtfDuAnDx9i/0vpNyn6j5isz
uIWYN4zVxuJ2ijzsDifcVKSPdk35ytGn2cfwr1tUVIjdh76EW0x9zN2el2fIh371Y5NpzZr7hJZE
8z6yzM/rvnzllJc7Qx9RZz9i/b3D2yS3X3K+Q3DgAs/YKG56hw6rSLCV0eMjfc/JjWf1t7QXU0iI
dGkBR1TXgej+z3V+kvqHbSxyG+BAfknStT2jWSlOsf7XyuzDJUr4bWLve1gLYwHPTwx/veCnHy6Y
PSfxkVrbzrmXBFvY+IC68slzVpZYkq2VF9I38jHUWyEOGfgk2NhBk6UFS/wUo3jacQ2Urwhn+Zgc
62xrFmLi3Y0v8SIS/RjRMQkwK9Co6EB0xFvrK+KBkJRnyaS103/4Zib52OKo8W1ceyoZiaVSihts
p+YHLWX31knWnoV008g2xNTH2DGYLi0V4IjGImVd8luevSfTwdIOBAqr+C3lCCvsC64b2KsrKgZd
XZkWBqNz16yH4VxYOBcctpI9WIGQ4YSgLa9hbv8fxWJAwmGfJluh/zccT7qxFBtfYraPsPvqw2bx
NrgoYYPESdqaS8xSPYtLQDpJJ7IHI1FnKiZnHym3qgc89F5XPHbCJypmkRxfi8mgXaGNqKNmreY/
g/lV4G2OEd8W+SJtz0POipTdYK5Fki/60Egfk/YFpeuthDk5Dg5Dt5K6ldMxaISigbO48M8NFiiq
n2/rLd752k4k+pWGe0P47ja2vPbVda/PsmqlyV+sx3CacwgJG9cOgN2lbLOB5JEzV8FYPqvwvyCV
R+r6l1q/IaQkDmnmeFb3m/s3uPtIbqHMBIe7IcxvtoUhlWlFvayfVr2JkNj8ZaZeLeNEUiP5ykGQ
yCjiCFCl/0/ZdOz/fQfokPIJxi0+zeeorgyVIoWeYdlWHyn2W7Dcw5FBbadu2UDAhGODQRcrA3On
Ocu0ySm75O7KtaZRiOyG9pcSDiMpyi4/bJhdkwgvZo9g8YhyLhruKnYXL9GaYGQcw/Sb6yFI7xbk
H+kfcyXu90xb8VRF6L3KaoKjdfflQ8FDbDIctgZSmu8jaoYF41qpLpinUnmdyQKnKsV7Z0kT01gH
C0Rj1Nm04tNc9/+q7ijMARAhsGvzOf27nk5CA4uyd4vdCyLTNAHnNYi9pe9GjxJF5JrI53RIm2tW
3D0DwNV3UwmA1bHApG6i2tU67J0vuzhrWKulrcX+oOCIqJnGGxI2QQhd7NToe2qltOYQIphEirdY
yZ8yC4KwbziC+AD8h7UQKIB3aADJ8FN4O5tKnIUMFSqSzLXTMPQZ4Hownaayy3CpHKoQIpHQRHj9
8SqSo+XzXLIJbwAvhPO0MDd5t7dYtDc9HKoCKAMFVZyjchUw7NeOOQ+2hwlli8Bf4N9r0cZ0hDPR
ziSDvgrzaxvnpCMTd6pfoMS89Es80CUbPRINYWsBLdFOzm0NJY6N2SrhdIOcG3KaYLFWIyGReu+X
yBBnzXxz6i9e+nlAWIlZNwdkgzlUUz6qllDAqm3/fELWFEuOOzU4lnE6kLoV09TMv2l8OoFzHpTN
uNSXjk9cPsc71Cx86/n7LfO/pzNM+h9deDUqe1H1Px4zMFySbodzrpd3vbOFPh2xySnFVO389Naf
+BlMmBZe6c/r+lLnyIwLjxLxXrp4HvNv0Xe2QMO6e4RWKamfcJTlYk8+HRaROsLKcXjltNWoXwbp
MQFztrTnmGx9/4JH0ZYPmiaS1Egi/i4UWy5Wur9FtxuUR9M+E+dVO5hPb7nMVsxNER4sxMM5K0Dt
DQ62WZP/xFzfU30t9YWu/VrZX6aBZ2Bnz7JpPqLy4SRfqnOXZ8HCby9sbJiPS20e5+8yUwXhczTx
NVhDRrWVE1p9te1BA14T7qyItnRJus7LHh3agFKZ/x4jjUcD5AI7Lc+aQRBj0wdANV1Myy7gF05Z
oiyTv2jRpND8g2arUxNozcr4ZuQKswaPITQgERg3F7wI1jcSEGourhz2BZgHy77X6TXpv8PxnKs/
fahumvraVBojZXBALOHRrc+k30/ZsWZSm3DrTYwICuUu30z8D+nm39XJZMy/CfJVar4M/IasRDeZ
dnVHIGdadbPzfUf7UDnFEuANkCxkZNGnqO23TmBjfAn2S9Ov6u7UJBcZEFi+l5FAEbNs1yD6Eflo
epyVXibgywbFFy9luuK+jrpjN+6nGr9tAuGYVwrdTAaDdeQIMKnBMFaE18D441CAmWLpa1bYeP4v
pwGGut8Jk8aAqEuh4hGH1H87auYJ9bBn8Bir79AGDMaQdU1l1+/ieNtOG8IF8/AvqTERvTqPkdb3
UG8UhnXk4PtFgT1PfyX8wfp5DL+kdKdyWLAvuR1uHQpKKVPNglrQsd062Y/knQtjWU/YkRh+7UXW
VSW0U246ifva4sw+/rNRSXfUo3lWwt5ctslO9Te29FQN9sSsiGpsYlJfBm6OlhcouQD501oc8wJK
e5nCU44ETJMgGB7kTEUSoJeB9e3Zo5XtwxGo6Ap75ALiRNa9eqLudbazlD2ouKo4WMWlncEkxIsA
Hqa4q/WVqX9B5NzCb+5G6ZI7FJ9U0x+H6DRyv8gtC3KoHRlUQ7t7a6kY8/Je128j9Xx9taqrwyWq
qWvYgSkiXYxHRwhVpXQ11Af7gaz2GAbVPB3eO50Da/pmzC+g3Q1uGez5dleThNtCbzc3yN99986G
hTkphQypD2GCdCAtoVZenJs3ki9YRxiEh+5ieX+2fpjwRxc95j5OLDkYZkFxUutloWFOoO5a69HO
ac/OsIetKfafw29HzYy7V+xz3tVHm0ZeZcdEF55M1Poia7APvTRtI+XbVD+KBPZUrdRFuiD2LDwL
/lHC6xAJUwH9RbxMsxV0dJGb0YaXhcwag6CYY4nJUZ1hHfe7yVw75trMzkp5iLBqSWeTDq7AbP40
jA9lvKbSJnN2BvyuGoFUqZfsUoUGZQPYwPNHJLA5UhLOM/ND4RSwvHcxLwPXizvVyt7C/gSkY6al
h6ncxoRKErw7tN6LXrvYn/8+wPFGpHbB/r/IO8jOre8+Ib1wxUjeAWs1+1ORnjd9thItkx7fRJ45
4sWRiXLW3ktxPkOsLjVYZF4JTsZ+aRlk9HZ+8COIcxVkgHybkYF0tDe/llf4uZ1tzT5oD/a5Y82L
RZuegvrK1m7SQua2Jcoxqi/d+67tX2wzboMh0MLuLU4VvTkxBrEj2lqXGhl6FRhbbUBNJ7GsAERk
C5OH43g7aAzKrw0vDKvcWUv6GhLoqRaJIfoLGcQe33YASydgH0mLgcXjsRx0aBkETjL+rbW3h20w
/PR2iTpNgoaelYgZQ5UKJqeIUKe72j5OA/Zwl6o05qnyVnh/SCXxd2tUCEw3QvXmKzudhts2zibL
rYSfD6MMdFx+3jwAa8Bip3lnbhVzmyI4ZMhjLbpZ0bOfDByhufTTTU7azd6LY7R2FsqS8cxbM76i
dmPTHg13WJGJBNLeYKykMQaYRo7HA/VLiv6G1z+pQNZfGDSwlvYoW/uCbQ8uzuPOevdEow4BivHT
woGGLMOV3WlXNXxm5IMsYndMGcMz1L4xPBbtsrafeGiw3fM6Eml1xqsS3qFLO+imauAdC/VTLGvh
BGopVWAJtIilwJ/S4SK1Rzl+4ld1A3RmMFPxDltpaJ7recCSbU7+eWnMR2/tNy5KXbBs1rZ+DGi7
17q9iOITNXsKcqPFbCzjhBG3RAdd0yFDxxWht8ATSbhijjbsAIsw2Md3hmZaCNKBasx+YUPnjmqT
s268xLLy0cIOHJ+S5I6RAqavCgLUA0pg7QMxuIgZw0OlokgGJvzPLxTwSsfHtlmiWNHlpQlhgqXv
PQcNKO9xbNdgoGIcTX21tg56frDcB/2hPZsWOQBGZiWEZVifs+pitOAtUA2NYj3fdsHdxvIuOW7v
sVXpA5NhNEeQDC+il8dTpiLMqsfKQCp/Nlgf/DVDu2LYiyqfJKrE28Ybz8M5dVtp3IGp5WHUYOrB
TzOs9fODVYFwHeUec/Y56Va5IGxBJXIeSboU6b/i2ufMijbcGl+/fBKTc0cZ4tUBmQ3X9h+wD7su
UFsGkRb2mVwGqb0IhjO8BaKsvmHPMyL+OWB72dYXJjejoTWsMphRR89oJZdw82ieeSY7h7Vz6y6+
MDJ5afDBaZ4xMcKL8I1XzhsSTN9xxGI9kXOA8kkazmPB8GEMtklF9ywkWUhK3am2MD+stAEwEuwQ
VtWAnidbT7paaVf82hBp+vQ1Rgc72WFB98Ac2Gsbo5N5JTkyrxsmbnsfjzxE8FTbhgCIDZZUHhlk
oMfL6jGqUXqZieQgPbICkjK/AApxgsu/p7gf3QY7jJAnsaj08WpK3zKAd069C8etCCAr5UKEmVV7
V9SXUNtyyBQO5k4QNjyu1aMmn6vvUop0mfWVJe3C1rHo03APsLUZ41DIUaV2F3ZxFOM1b6P55DOL
FGAKhhGSwXmBaf5/a7RCScS3N0AYBaReLKQnKeWuWk13SJE+LtNsuFU6uBL/EDZfg7PqRGKW+aP/
laVLpTiZ6ZblMEQkyZtiUb9PhSuEFy91JWp89RAnr56hJqACVVkp7M2k2aNXNEBRCTM/W8Nb401k
saKPHNe3PV1EN2eFR8mN5kp38LFZ+SwFefrlZlLWtvcYnhmiq3SSvFtV7ixnLxurKCLmDByzGTFc
XBPh5g7QYKLXE7AAk/9B+w6ds8mgObbeo1WwgnQ4hT+lxNGWm/NB+ktg+uXrsgXniDG4LkjvOddM
3uk9uwPp4sDtHuVx48iuDBRiFF4/5dA2Xwc+hoa6tK7OYA/z8VKyy2fQT1FykLHY6mfML0nZzFAC
xPUbaRte3rL8ELu4RbtmoXHWVENOGPC09guRq8zrz5S1gypFP6cmOLQcgwFqb0lh6OerhgZW+Cel
U43RQ7qJX7CFJJDKq9F++awyDYleqikWFqiI8RoDelvhbRzXRryU1KeOFMASFCG8lHsLKxmNkEXO
MdiwT27W0ATiPOtC7rLupQcQ4b1TlK80OK6DQwSC2J6C3Q3AIHpil3BD2SfThZSXv6Q4ntscogiT
AlwglCTu85Q4ZTiuGI1xlaLgrNpwzd5grboQbx7o6O3qCw6fcMLbt0nUKh1jUuMqfMyD8y1abNbc
w++oP/SWzefENb94S7xL1+669KBoDxEbRrH14505bFUd/LPL3pWp+dXLt9b88nE75JhtlRoCM9KH
US5HfWGYbyPDVNB3gboSbVtoXEV6SS9dyT9UzpHx9qrGecxYB0yBqJMV+9Irb4j3Ft4AHxofQ2CO
0PKZG8s++y37BwVRcqPSjRq4p8LXG4Z/jXINvWf6O0WnLzYR90t8m9n0m3e0NcLOuotY3pBtIj4v
mXVUyG5auy3See2QApMZVm8BU0GERInI7fPEpc0YkFWb3ZPuGM3OTE+wRmIAmnh25OzEjpJlwkM6
1FfZO0D3E54uGGvU0fzfQswrSxRYdnHwqPFViFJOU3nFDoIOhQxdEJYxcLQzUn5l0nvj3EkwGwgP
6i0L3mugreYdn0ErbuCQZDn+6K1us+XhIcebVkgDJm7a5pKU2wzrDNhinap6/MprTKiOy3zJ/+3Z
t2KBcsTPI6zhIOIoeiz+K9aMDhFHDjNqKFrMx+Fp+eFR1Bty/MXAH/YHrtV+g8i/YMfDiKbV7lNt
VaIwqxSd33Ww1Qussni7kjXTH8c4AJecNeVW5BWZXgtFmxbfvFQgOJQIaLH21KpN0wpuspEsu5Qf
iB0jf5VrQ59VN4n/aQr8iH+gWOcfiO1Gy/7ITQGYs2cq+8gUgdVkEGDdGxWo7t3yVWZoDOO4j31E
5CjP5yoduQlDuHcEgAsX1zLe0Cp4uBZp6MOzrB3Vhtctg/K5t4FAIF0ExkEEpuP6Qzzm8YL/e9kv
aH5gI6s5QwyQi+jH1QmMuxA3tfDKggK62EY7O0Bwc6oADYMDJCsxWYi0X7W5pj2NDiNsTEvBxi32
YXY0rBPBRVbFPnymctQz866k5ZLI/Fo0K9Cvq/ApacfGw5vYM1b/0JNV5jOcCglCsfAaRIOkY0VC
kVP2o8nMBdGrzH46OEjqHklOCx+Bcc3jtaluS+lW53grtgZOF8iR9tZOMfpoC3Rl0oqcGXW0K7rf
kfo3jY5JhxM8ox21PquYQ7rcDKwJYluZ6LA05bNKMzAy7wlXn8USrY6BKbQtPRyJl3jPyiw/VYVZ
J+uwN/jBGLv0JCOjXWWClCoqPkQ37/17ZdjHWor+2qr8YHMJd5Wf6a4hKedpEqkjasU0k/803TkH
6fRMZQBUlQKkAT1fjfCPBdKu4SKuig3rno+KtR71/KufPnq2Sdp8udrAXi5fOpqw5KfcfNUpeLSg
W9noOUHp73IY91GaHioqyVBuGakqD/zi85YUP5iY/mrjJAW7irWQ/FsWs3eDkGUJ/cKb9n2gcpkS
Ayn1tcMwpe144KqYQ3Nc0lov8f/P1VA7HIKhPXZye7QcZeUX9rVXU5mBS8v5uyjwBmqBhG+GQGgX
X4NhWkmKDm7UWckx5aY0nFRmkVgy7NyBTGQtu8ZcDvRZgrXZc9ZUcvNj6xGjButiOWK2Qy+RsP8c
45uDb2xM840VkhcF8ofNPEB1MotrqUKKHWHRmQPwxWER5dBkrHGVT/hc2D3r2VivQEt6frUqJibA
jKIa9YvDWOr6tZKyc1Abt70sHZIg2xddyOKwaZ1gE2wxPig+9yZThDHt2b3m8FJh/VHTZVtoq5ae
swTwGur0xnl8nlL70TlEPTrTOBdTfwiiYmX4gH3xI1uJ4g6lWJtT0NBNeA0TjI/SwQy3esoTQYWV
knujBXPSt4T0yeAPR59QELTNvQFDQI7LRWPBFIX7KMYYeaRcagcMGzvKWE+8jHmNwqDc9zwaFCYA
9FR2WparKLcInoElAm0Pt3jZ2YC0GF9MCpvrhQmoYheNwk2pkPm2u72if0ry1wRQpRBnz49iAbCx
WEFQw9OqGXqimHpUFDoXYEylxNAWpOO79yPKkgTbisFcfzhHAWo5o6UIt2Fg0CbhDIxtBuUGYz+o
jcwtdHRjPTo6yVtBXzU6dM4s2hiOUoP/gcWQkwmdBrRWQ9DZQFA1GROPEz6xBuZzGrtRS4czgHdl
rF6k+lxlN4UNLmzkzlYpN5xPB+9SyXYwBSthj0FB/D06HVbhvHsU+23RLoJYmRkErjiBfZnemE4z
nJbetBuT93Kql/ygC9ZsLhIDe91Eodv96A2aEjJJdLKtvRfuMlIfiKlUyi7WJK1mts75YZFXGEQ3
GtwDY20p7ABjcsnaeirCj266UnSn8bMg49uygyy0MNmhTWBDC6Xe9YN0VbPdweYTSch6JOwAmHkI
ZZ5sR2TsLIwI40YH4Oanixpvp44QIqXyA0Wx5VgUH+8kuDasQpBg4Fu4qy2djw3vvPjhQhraJOd8
0F4dO4x6Yb/kDyxMSpWIPlRYWhK2DTIYY6PJ6GN5J+4xUlO18PZG4tdc113u+r20UEP8tt6wzLDg
TWQFrGxdBIwfa+Q1mkqM2QUWhXCkKgENpOJnzxSAqYQoUyBQnajUeJQq7Fr4BSAI4Hno+Mz1bK0B
9Sq8eK9XyiKtRroNGjiEwUVp3qqCOVj4mwM+NtEwVJ5wQfcymtSdGOfmYgWkQx9d8wFyuIMvrMZr
2NAZ04koFrIbNtOczRkOVocC77oFxc6CYBxQL+O/av709NMmSizoFLWKHsywUlSszO+V5FV1IGe1
HQyvO+T6mk4YIBAlYvYt/cfReSy3bmxR9ItQhUZsTMWcKZKKE5SkKwGNnNPXe8GD62e7yk8USXSf
sPfaikkxI3LRc4kx0S5qSkMXHdgw1qsA3F7z1aQHFwDawLyrZjenc2vnvFYTEImpu9u+059k1KCs
iBaYsXA15TwpTYWK9rMT32EASzTlbX7uJSmmtJL1yhiwhUyEA/TGIaneGwdXGGuEvvnu/bduOHvh
S+JdCvM1N061ehflB9AKWb1oyYkvv0l7KQaqFJuGhTE/0oTCoB6swQzQfzS0BAP/nA/rtra4MpBQ
DP7e63zWU/+sHgxw/9siWpsnqPNMRI9eE+6ZwuULhJ/yOeNDSePrULLRN74yyewhES9FBN4V5ghW
i2UEScHPMBvkhBIg28ihiA/6z0y1YJlpOycBUWp0gR2P3KIvWYGoT/HZfU/91XU+U9TQyeSvZvOH
Zyl0Jd82RJW/0Hi0rYBswcwtZBgLManB5ajUl6qZ2hMJRbRB9te3iCcd1A7io8ZoUAAOEb8i/pNM
pYrPDBloRDP30NNvXApcAaRDPmvxRVQwvT4UqurZhGfcVAR2HfOeqPJlbABmS592E47Q8quzXpzh
wTvR4wVhZQxaLtYI5FKLzN4P+nNQPFKCdIEfRQciYIVDjhBPIFtvEo/y3ch4SA83KZvZ+CriSwdR
66k13nVB+6+tQxaCCZ8R8AuXPs7EoVbWGxs922guUuUvJJuAhio0LOFH64SIaAUcMQykOu8FjsqG
bYEt3/lXCP2wPjlfKafMkFO1yI3Jl/5/KXaC1g+TucmN3cpwbQbOIaPftd1iGTKK8yHZxknNXgli
5PDpdzMaMHlq2AMbDBVoChEME4rIQps/wUgSgZ9vh7zcxtVyzg+hEXHZuCOruDCq0mLCVM4WMWy0
GemWvDeo0SCWn9yU/qE/kXMzIqHs1/ken+OUrmEzzxW78cJ/qeWrcrw60TFQNw28Hpr29qDjXsTV
Y+W73IPb95JU/yZwrxrYz5YxhS0e85c8LT4rbCkBLzn3Bv5oJOtCEGEfToSsYuqU0OVG6bSNUAeh
qzDonhIdlL5CoW69mFG5NLur5edrU9w060UjXdI0voX/cNJvEXywKp+c7P+jpw5xgjuU7UihCnRP
zfBV2B9ZdW7dAP6RTdAG7eGvyQmSP6uMqLc/IzxbJJLOj2WW/urui+F+18PB8C8F8Bn3kCGEESbT
xd+kKtaj8RrHRy3alby/dbAylVw7JpoI8dcx/PbfYJ0Bha38A++lkkemCaztWMY0B907EsWD776W
hwq7ZXov52tWfVn0faP5EMVHmiKy/eN39sZjbt15QsbpPeeazcafHiFfWn4C+k3iOwrDCS6mfrZk
TUA3acnGzh1eauqAlPTD2rROkkUKM/9GcCJ+6Fw/Ec72yrvqLTOqk1/enPYnK7flIDH40rcoTHyE
xmcT1z6bqbJ4MUKXJ+Yly9/GERxUf7eb21whCB0t7jrHvimuWZwunfBoiFtn3xtmKAnc4lvnkG62
l2sjOEfdzaB4Hw9RSS93JiGd/7aUux60xXQNmY/4xt2UH1UhFjZ3ahJfMLSxT/R0doGXitOruo/h
T5p+iXTLTrO1bin6bpp1e7oYzQ4HnmkcdNJCRHTw9RFT7aZs35SO2PGYxFeZ713/FjJ4g2rX+4eK
VWV3Lsq1VQNf2Lf2zWwRWeovk/Po0S+I7AwFvaJllILhTX3JMezwxvvircn2dXFKxIeazvpwtzgI
WvXCV0ZwDOB/Lr1fw7OPYkLMxo05/zomvWidfXesdd34wdAEDLsK/rTulbG8GE8qYnH6VIBFoCQL
zKPDsg7zIkuUAMMhs8s+fxTiQbwQAtiLE2FBwnc4XTWwkPPS4uHIXcMwyDomeH2jdeGxrrCP7LbH
9j1lI9/j+KGznfWu1I3xxrcv/E0VX3Xv4TCKlTYjyowTHWlCcrWrF9c5hxXMoeewPKQhKv7dMCGJ
3ALXk+E1RL5IZIRnXiJbLn2dKnzDJcda3EX1O0DL7/tnJ/kG7JDwieYtujyyXIaCWovTs7sThF1k
vwl8zfJfzPWXnsJArVoUCzJ0l8J/9a1tV6FBWZdYlrwvrfoeg68penMk3lTt6KVXuoPlhgokhG1c
cZbm5r+Cu0biwRpQ09Q5Wp4+Wim2W3nwZQ/kQ1PqkYaDtjNPzmNITj0daMz6IRRfcfiad2+O81KM
LGBWVbbCDOSPh6Y7GsmnxXY+uwThzeb/g5RtBgpGe7K6h869Ev1wONb20gjwJCwUaykwes2lsE4M
WGomxRgIkZkiSPhKUVBK/+axQKv9WySon+BuGHfD/6fzAeQvfCPK9Ga1fKB/BbMyRIx89CYiXTC3
7d5CWB7wrb3K4RD4X1a9LwTzsfxzDH4afWP3jL+LUz+cI+Jiul0UXeAZ08DLfktGHeZqDvj4d36a
2mvdngLjaFTv9Ng6RM8oetPgb1JGWeZP175G+qZENclawzskORvinTJe+a4mxU9d7ZDlDZLM0fQp
R4JEsAROElKNGZ68Ksw2AqydeC5xTqacxR1sSHC2kNoXDpznFHoYo9AlZWEhg0UkJbOq3/kBm4cH
RcOs8BTZh0xsONpa67UgAwD9op3+VazxFRmTdIALlCigdXhlhdgThhxoO91h2oUildNE9vu6+8AH
0UzMuPa+ODI89HBVR8G7wYybCvip7rEK82carGUbpQs6ajJVd7IlcNT8teZABWqaHm1fDL9Wl7PK
nhPVdZ9ldrMZLBT7MHrMbRovtqu+6VIDeO6SMexcGHUoRt2KvAwf9dUxS35NHEkd41+FsdBWj358
p73LKX+ia5Q+E9SW+euynE0PacBW+yjju5X8toL1vv4xWD+F/VPmfyWC/mwhelIF92H/z4mHBQbX
uT9stX9z5mFKH9ZVd8t4gwtWU4VoDPPDG4ZVxuifpo5wEy8pWVLJzpf7tNn5NSizjSDQxwVetRkm
suFvTXyXkmH3e+idk9eK3AWoijqMOyR2VPLZX+LdW5S+xQ+3KL98H9xyODiAambGLCTja8FURLFM
PPJyHWcN1IAQSocnjsLuiYcmLN94BhLzomHMyl9H5nrJ1rC3Y0Y46kMFRxcmNDVKta/4m5Is3dWL
hTW2PnEdU39U4MYR4ZKNDpmMT6fEkcCGhn3UExs86BsGKUFqw99E7iNiQMQ5MbooV3Y2+ZKo05oC
2Ie2M0dcFByMSVCwRqm5EHhkRqTwyn3fWsW4ssYIPYj32aXTm+cYr4VeMWRiWWlMX9LvZtbhs+QS
MFA4t2l2HvmTnJvXmKmbcq1TZ2Ib7SXYoGhfmyaPbI6Y48evbCqIcWfHMOK8Id2lsjw4A7VBkR99
VPSpZEssgelpiL6RAgygKvOkujqufz0WbXpsbXd2Y61CPbPR7zjXyLVQzpFvxR9BvxdBCmiUYWyT
eGum9WHozWOvxXjonibpr6exWGsMKT03AmGIijKEEBK+Dz4tiosZEG0BjtaNbTebtCOEoiqIr7bF
suhuEMi2kxuehR8817J9bgYIHN5Iy31s0nsAVLr7arzp3FEcNSEggVhftZSmbTHsS/WpoxhIR+pa
+E6tsclUckqJZC8ztCk2wmFC3Zzu4nPWC5p1vbtjECjcyxgM25TRXhMCEUFqNbLUMWEARc2Xnj/P
8l2FCyYmNS6LjaeSJaJmPOJqhAM2vsVRhnNnOrZoOMSAabI5etOLSoLllBGNlJPIQ55XbI0LvWhQ
JY+7Ov7ucIUxsonJlMDqt+WjXOcJRhV/tsblPwEwZNrRAvtK/GczDCETFKqVgbwu2MT8oDQnpJZG
dwSijpF4aRkIuwDXa9249sgvc4j8smkNbYqxAqGja+BaRlZRkzfTlUD53RXZzJxHfNDMYg3qRn8A
PeGXEztcAoiavrvrGva/NuHcqZ3+hsmtS29aNW1yRVJZGxxNMe5l3d7xJ075cESeedSTkQdKXLKs
eaYB3lik1OGswTUKKWIgpx5+Qh7ddLL9Sqm9JWN/15rfQapt79ov4HVtOd6MIDl0RbC1yNFqMPY2
iXksreqhldGvlhB35czy3ro/ei/uUHyVPTG9Tv8d1dm9EHx3qEux+feyvfbacO6FOGfOdA5jJMac
kk1IzB6bMM+ZbcLm+FPDd2pJNpo1+PoK4UNGClJSJl91VXCIsLYYiGSgoJF3DzLYQIuOZK7zbgKa
WGmzJIe17GbqvSlZHZ0AnX0xIVgJLf0k6RVz/7JX8WMM9b/ENAF/xd259v4G0d87aT3nlg2Jtls6
1rTtSf7O7H7p6cMFhxmqCB3amGkhxKO86HjRaWezU0AFnSMBtVW89PlO944Gftb9QPGAkyf9Mv0j
cBm2W/YsgbEgY9Ye0U0CXon2ZqjyTqgNTGjzmAblvfUwn6WW8Z6PcXcwLlD3uU3L/D3opwob9c+g
jf+GnmAUBIq7EuzckSvTYyrvMT5M2vapKudyA5FOkhPOVsZSHX1/enFVSnbDqJ4JQETYpFlPOam+
YYMjrucEzUoCdk32rQJbDpE0Gzg0d6vaRlQvi6lgVWPZ1b6I3k1CqjyE9YAHyGtRW2mEW2vy96as
dtUIuRfaCpLPpogOBi1tm6D6Qn+SStbtMt1PoU26UQ+tz9o60Ck8/dSRNuWbuO9gkBSsR1BX8Q5t
ZK12eR8tpwKnfVM96yPG8SgEfBIscJbsXLM/OgGsfF1b+qHzoYByJX66UD3PGdm3el9vKqclMhOH
cN3RhUVHRcM2qnwPVucmCHDny7+aXCzJlkCG+iitdju2WJ9afS+it6Hjyy0qcZva4UMPa3I+aLWj
8KIL8VMi0s0O0vdRFgIRLodVmbS7WQrAWL7lTWPuSPYaAPkh/nIClusW+46ougZFte/U9DORkMAz
fvUsZze03JUzgs3hhraKZdZ12JXwxqOGEel0qjU+b3s6WqF+sAPj0LrQPRR0fQoEl+2+FX320K4S
GEspMpVwpMZ2IP30x7aIzmWk9j3IyUEguQWNgHXQL8bTwLAxtJutObZrLYDWZOebCEJA2nhnuhr8
WbtAK8/zP3aAUrsiIkW4Z8WhznbrXxp28tUwrRKpMeQbdnVUoxFq9hMrQMnUswSFT2T8GqgSUaTC
WTSg9pNAXI0KsM4lzPdJuPbNM/HJ/DW0dvAfuvZq5LTRzFmaM1mgFdgjpX6KAX0euPPR+1ebb9Xc
RqZfubZx/fdCf3HtZ7w1InwMSjAEBmjhHyvm31X5rRhHBXHHkJ3BlvPRVM4yYXgwXkPOsRDWZCm0
hQupwwsFnFUWmJCysAHrAgeFd8U/23r7noM9UJ+teZ3h9bbPDEXfW7i8uux1nmwG3s2jXzBBawz1
tWvmF2QxGS1JXq0r8GfuV8Bh2zA7Z8NOgx225BzCMjHVc4N7jKqoGdG3n0jPwpNPHXQMCZ4IAGdb
JQjieF1rn/wQshfCV5k9Ci6eAr+tS8xus/C4JK3aQ0x+TMdnt1y1+nainaXybUjYtqrXWGz5OOpk
r/kXEXxV1p9hIi9/uNZXad0dk94Veq+Octe8G+of3/c0gHj9mYK1DNw3mG74jqYazdhxrWaS3CkH
SliGagmivx2YljGbd9bIxjHB6KyI4/g8oPKyQ+jjDAoyDAyaSxpLW5D7xwPuaU9OC5cQP0oDhaNx
oa1jze5J1Z2S98hhgvTHL8IIyNMYx+6Nlw50pME1Jk9a8siZHcsOQ4jCF9eDbK5nf/R7TdioQYHE
ZV3Oszamwvb0bQLCLJioEdljEeOjyU83RozGvigNkDj51eI7CgeO5XgZ5s4qIYinYj3naAkZ1d7K
vw4mC7nY26qxxYyHJpw3F10piQs8Rexzhibb2H6yjprZOVutHebXsqNfGHdIP0hEY0FMNkeMg9f0
30Etk/oAEjYDUhzswSYPTNj9yESL1CwChwANbO/erZe/YcqlqLMNg7xjMUq2g4Gl0wtvf7RWiNta
4rPyrUieNePFj1J2FF9p9Ksb76Klobj6w45sXW8dcVRI5xzJz8IGDhT8WONVphd8J6wQKeSnAiqx
+p7RbgaWtvY0tNeMHczI+ur/fptOTqYfgXrqxWsG7G+iW+rgICTlaxbg+n6njErlv0B/cwx4Ii8x
R7W4tx1bmAZPv5PSIiE1718d9+jyMYR+fXC0f0lDnPBrGD9PtM0EZUzmC0+HlIdQe1bTI4BNzQAl
Mb5ilg7B9B7k2F/hVLPV56RZRI694EJlZs7mWXsnDAox+j1McTdpUELeB5ayEmEfj6P31eb6eooF
Hq5HhU6mSn4H0lk6waGr/uzUZvHH6nvUMHIuNIugKmakRfJAB9+geLGdzyjhpU0BEE3yrBjKtr+x
C+EeaQfrTOwuiOmXqkmW7PDWuePdxibZzF+lNixXM4OsEauAWmMevdWy2NoBGsYBwpfoyIOFhBqj
PkUYa6wmI1wxVcIsE2Ljwf5nZCuvMHaeRuoget7B4UoV7XK0/X3ItMnvrcMQFyuHfWqhATQjB9Xx
GEla/TriCu4h4lrRQBII/66ebfh7UeqnPuifB7Zxic3Dgvk5JcFzCOMdPTPpRWQ5dZKV9T2IOC8n
66ysYiuQb2g+qnlKDFeEa6mna141mePZOq+olftyk0XOapIJwhfxUShYJ+VAcDjkO7kZe/scVHi1
8pANyCyAYCUTvARQLWSMUI+xb4/6g/JgWQTRqinvdhiTykiqXYjmRq3DiS0fdmXfRmGHwDehgdZ1
DdpgvDb4FaKBJ9z0D2V2UTI7YoEGOVJqa2fyXvlPe+iehIriOXUWk44qwIALYkDEKmPY18RcQQqx
LahwgBBSgEyTgR544ABGHpmwMMp7Vm1YcIpkBbdoUcMFs+fRc1Muc0ocarOwOQ4kwERZf27UtEpR
eWQR5LuA7X8nln0zrvre32tMgNDmCuBSFT9v6N2tAuFpJ+1Gji5QT1bspn5pmaVNfrryFhX5JZZv
rTQ5rkaPfHW6bAdIJQ3Oyi767dhje0GR0Xhq3YGO1JG6KtdAvDThwjk5Dsp1dt85qLegkZuSSRAj
i1G+RCLap6Xc0pe0er50W6LfNPe9rr2lzmCSOp0/BFXwNYm2w1TvQ0n+52LSjg4NnUNZFbN8HJmB
eIB/dGrJgOD0355JkIXipJ8tyn9a/KYXTJ3iYdnji41d9kMYFT2FHa77LmHSFBfItJIdnOks8nlF
HbcIi9nvEtEWxu9uSUDxp2K5P+IUdduL1b45bIlyf1c7t9j+sbTPjp4/1qlmxHMV3yO8u5jzD7aI
1+ZzGJyCPGZLOHW8pvpc2NpDRdWO+Uy+ikmizmp1mlvDopiWHn6dgZCU/GYClOnWSXTpQCok6sMY
HpX4dpOT2f3a2XZQb7q2jsyHJMEz28T6tap+Urmbx+5j3u90OjlTO0b9EoS5L159iMHls93Gq5Rk
FVH+xOzMVIPgTn614jibjgJw6ShAdfmd9SjCbx4bDRuVoW/NkpNg0bT5ynMJXf8ITXvRM8qL2c31
9o8+ezMxMK2ttN0rDd+coqB89fSXWhML/gfgPawIe2N5aJawJdjPZYYHMT04guwF1HG0gQ70SUoS
R+AQ1GvCi0gKr4gwZgs2/5g0xTzhjqwnPRqMeeK9VQr9udmRs343vesYwdinuGyAfeNAZAOBFEt3
0n8tu3Fh1ruGI1SLbVbzap2wjezwGmnnWqDx65t9UJHCEsE2CAIGuHD3YUXmkDEqo1lW+PesgXWY
85JxH9Zey/693ohs2gyeueoHHW3qsC6K+q6Znz7HtMvgFUy58vqF6UWov+qNV5rrzvGXpq/WorGW
XSzXXVGiyf40R9oSuDied67Vi2+ET5N3TXIXqb4L5XNYV3gPdOlzqJr4HpKfpsXwFvPyWeUNNXUg
aHWrJ8yHWOrkksfWldGwPia84XOpgd2DjL3eIzgFFXGJjJRNLrhJWPVkk9BYZ+hc0nDcpD5D++Aj
Q+4UIasIrDcDrTAqq5L0s6nMt2PjgUexV0MMnwm1hZrIdxwHAtsR32N2LUqyzUjUIKc3NRBtZRjW
2VzlrOE9jsdOZzLdoEL5G6hAe1KP5vMkgls9sPvF/zav2atu5BZ+bdgQZZI1iz2t6tFfDEVN7B9G
Sl5cg9miJWMyYeusULQYByPhUaa81hahwb/gqqMV3cTqtYhQv2HkoLxrtEPXgRP6V7Ahyw2MN+mf
0VB6i4+pbQlPCpYozeaBarHuKvfJogOfBqLrNLUt3GnFnUUu0LGB2+2QNFoE7bHq5UHWWCyMdqMI
zhhT0KFWIVhusIdJjl0ckgTVdlwC0wXk3AdSkJSpsz0a+1xkJ8OtL4oXTkdcRfR6rl1fE8v6GtPy
VAAFm8TFErBhXB6NJ6PEFzFf9HairaeWa6ZmVFIN56RvN0VLrlIizoEX3stOvM7OI1MhcjQidZAJ
D4VeYAshot44z0+AiIxtN+r/yO8++XkAzkxuK33kQWtgfDlg1tTZEVDv8nLfT851sk6+F35PcX73
GUylWv3GvI7Jcw6JvwEp4bf/QDaGTX1PcgsFBcA5fqomxp95MNg27Tn24CtFMy+gOgfEVycvXgtk
y0O3nLykXrRysUXF0fDa5jWYE6qV/j0B2lJr1i4Z2ZGjiEJWhbkwHtd5UF+MsECkntQHHqBjJxx0
JhZnGpJkW3wIhBizzUCrPnSX3ZXdQ7qdDqKIdwxSUWAhWveqq3LoNW1usLGqThWNqIrIsnOS986q
EGcE5r9alms7CN6swH71RX/z2cV5+oMAgFvCmzRqoLY85mlPamM4nCuS5pGA158eTUNjMSVLnIM9
4gOL4o1e8arz6myL+XtA2ZmJR+4hhhHji6cR5zIYtE2FSt7cKdpIi8rYsf76IN/pSbkWvVpXvX8b
cveVH3uPreBsoogKSsSCPdpNLYFVl1LsO05/8Txsei2lPBuv50rVnDqofgMMh1UBeREpd2j+hDXJ
YRW5Qa52LBK5lsUzDP+lJA8i5mGL2HPWZX10oWLRqc9bs+IWoB4f2aKZbYmX+GZOw3WKsIph59Mq
VOQz3jQkTB4BEcP4KAF2woqy44YThjrl3fSOFI76fDzxzUeb+K5jd04Yb7K2XI2kyLc2zdzk3mME
FLoRgXONT/io1xKgopPd0yDd4CzXgvG9QaQQhdYajSuLXnLl/eoxMcZvA6IvDeM4xt7JbpjEtUyJ
84M/ERjewzCFruiAFXUGhD8mx2Jpfk80cwJzlt/rf5WerERvb6POPIyx+ZIE+tpu7V1RsPUkoxXQ
P8qDdaqCh2iaMzqIvyC3lmbY7Bq48W6/7vi6dUSow2hPmnBXohQJ0WZFpIvFRrKe7OY7bOS6d29I
/JZdmZwrahuVH0cvY0HEwoOpLMzynYuVa7QDxqHpNe/IJij9l3HItCUFyaV3jsITRMYrwD+Cpo3p
le60lMxkSaOLNof0LKP6eci3xMjCkRx87ZxmQEJNBCnfUg5bk+d3SnEaAt9QbI0l0bgxl302IXGZ
xLHsscW1OkJe+4AP+81u3b/hzyXY1JDMo6wTm1EB/YIJ38KSl6p3buNs32zs33m6ZsT+wWC/UIbl
tZzco+7r51wfsWKOm2YAxOWQjJ1311k8UNJV9doEEzq7ygy6XgaSypLa2nTqrSjqa9ADZcCcLbyk
WdOMPNUAA0TgAyl0oTKa6wY0gRi7Azjh1p2WnSXf8gorqM/+Jo/rBTMJlG/TSp6zDNm1pF4NMCfg
W4ktdFFNcfdQqqkUtQHaQvPd7qr1QOYBtxXrvshZxLLdd+ygYdiLMQZb4xF6josj9tiIt/6tLeki
orZflul4HFgJkfj+VTbkxNUHmaVb26uP5tDtEhM6MzPLzo6OVYg0syXMXZ7KAY/eUYTokzL2V71N
QE6xazSovlw6mkL14zDHb4wFeeopvr6cS5DMg4J1QdM2Z/81QbAYjT9tka6L0VuAkjOHZptO+TpG
OzUqi6grCVvABDNhLLrKWet6ty7Ar+c2H3zKrsuvN7qF+CUflikE/nTY0EzualJ3G2b8DjHfNR05
PsxjSTCVTldWYljI4w8XdGKNAQiMqfwsJRT3dy3K6aTQRggUyUG45CNeq8Rh+pcu/dk4ieKvrBtw
Cx8D2Qz+kuh5D79eA6V2BDM+V90Fg02So3oaUZupgj0TF3DVKeYk5ixZQ4RdfjUVqizkW4qm1iSd
NVM4NgrYjhNjMDbzCoOtoDlKya+eQhzUXbR+c024OjoXduPBvCmxDiJfRSRJzUBkyk9XHTMW3TL8
HKPvenrv5hFRCsbQwegDz49f8yvT2mVOkcvVhUsvZ9+Yr6WJrdM56KyhVCWZzzBw123U2Q9DhVtN
PBsOSX2VaqBpUyCGpiBlpzXIfU7nsEEiGvJ2wofg0YEJC9ZXoRXdLqtx9HkKGZDdArF2YO0P+btb
yXBpmdTr4Vs6Od9m1HwkIGGWQldLd8Lw2xglPz8KPk0jovTKxEVVZPy4MkZRKuGf9BqvFvCRESPm
qC3j2SmBnKWSYU0OaK7kV8hjmzLQRZCd6TEkmrQ4i7K51pAgg1Ih2m0zd900R83nCjOsQS7cFJWn
RqBqN81blYQvWWjBS5mULNYZ8SNmIoytAnfilQWnmkD0LWN0mJGVReyLKTsHW4Rbh8uHNFSKSQi/
fhATt4i0anB6l9F2vKxdvz7mmAsN1yK5Eyuz5lrfZe+Cah0IcvSTh3DJrNDi9gdo37JLnHUsjJU0
MCszYFpIGoRMIRtw/jndDAdR6siTNFOQHYC2hb81Qnhc1L9Ym8mklx5iWPXZuNklLrRHbNmAdgJ6
/vwY9s0xsstt0hdU0Q5CgnoajxL/Vph0O95YsY5Sah5ruMrGvUeZD6HD8DtQdNHdC8NnV6SrOMWr
PzkmrXqjsy5BHIDnH9AkQsBeQ84gJGFxw4weJXhAOfBDAuXuAjzNhsCxUTbylMbgsBpQ9jqBG73B
2NqwQ1SB81+yLGJl6gIoCAbuEB1Rrx3JfdWyVg2LuzHYf6bzTCIHcEbNJvonuE463PHIeeuIsTUc
6P688ujeGCk8puFrSIlMYJOcbzILMpoZ8iUJyocZFdhQ7GFjJTxcZt0fNLczN152UE2UHtLW30iX
MXLq0mMFid5vhzQ4lgXoFaV8ZONLyb25GAI4n5EOFD9LCASbkmQtxhDQhzIBv/vdqqnwKUom1Qtz
tNpNxVNUzolHdvUdtG68CsJp1qCn29ie6TXQHwdjmpbjhEfTmVVO5HKJVvXrJtOGlSyGf32Z/jQG
kRyOqGnRmeIbjOn16KUi9XuXTJJArsT89cFSlg7L6tZnZ2vW6V4vEYm5zA9LWZ5EXLJUb6HhqhhA
V+w20MJwUkgWAgvzlRL6X9DkOFjiCXmD+Mp6JNp9sYwyZm9VYP/URdGvKpCQus3b1MLX6iGViInM
xZR4ijpNDLg3MdpRj/27E33gTn5MbmtgVE/pnwhC0yfW3KPwP2yEAPkU/FQpitbYJKkuQrztpel7
0UXO1lT+MctZpDnAs8oR8GLlOlufFcuyy2joTMu66xDm2PVtBNmihQtYnzHatC0a/RflxpQ8ygnh
0BiAXxzUZFIPT2fZM9Opux53raAWIlIoVV92AqO19x+dATM3ZL0pckSWnQhWQ0ioh8ZzbzXOd2R0
h6giiSCbbKIUMU4Y5V/v+3+jYB4wUBeoAvFcGdOWohzIAgUr2T3XtFpLV0eO7+mfPtOeYUDSExnG
0hpnNbWBcVmZ3r40wZ0Lzf3w4OZ1EGlq6x5LmgnT9n85a1IuLAYV9c3GayK68Z8wSw20CfGCULMM
F1QEF1ji6xMbkYSaxHvpa56MbPiMHGzG0UQurLDcU148YsZTTtQJJN98HJbL+E/b5FTFT9J1FmYe
AOLXiRbWKkLWhJb5xwCbmglRTs4stilPWfkk/XvnlSsbmJWfajRsaKfbwKCyyRu8t12BpqIuqRZu
XpwfXAvQdU0MdxQrUDYd6lk/d9Ei9eshs1hojhHgick8DhK6hVGEF9v6UCY4AN8HOerPum5JbASE
hAgUtbB4N0oIGK473BqzOJqWoS/LiTBTtlu1C8XGYAUsafqTpHxjTXtJZQ4U2Nd2Bkhtr7UOOe84
Jyczpzrx7x1fHpifUFk1EweHXZfLyV0OPhW8o7E/y9TJ0KyJSJXn8v93orSilVGZ+7hlblRXhKW1
DSIPW7uWyOoSyi7mp3gW2hR710Bv40q7RQ96K5kxJIhnsLC1BL3YeA/7Eu/7XAnFjf3q1Yg7vW4n
ggLfKfL3KmDqJarmlgjMPrVBsZJWE0wmcD2IroSVf1hhwBZtCDDVxYo2qoL6RejQODU7U9XmMtM4
2Utcdfbok4jN6EXLkN708jOqESkOesaq3rZKNCCnbiIQxJAeY3kN4hwS5KDDhahD657fR0Lolw4q
sNqpbjV6HzhLbJYsL3/P/IotmMmALrxWrv7LcuAuq4qARW9NtC/ifa9P0YPionMcTndXoBz03WCr
2OTkNTlkcUq0g6raPc8lZsXwP8rOqzluJE3Xf6WjrxezADIT5sTOXLB80dsmdYOQKAreJvyvPw80
c3aloo64E9EdIQWpykIizWdeAyFNL4o6o40KBrqAU1KAbu59bw0C4DEz2wurVcgWYQnCWX2UgH9J
1p4LtindsXQVxXh9VNpsNqaJzXAbf1U9rgWTXZPzIcdL961eNdSLa0Pt2XF0ykaWejAiQ97T98+S
kLYDhCa7NDZl6vJzaYHhA/dWT9gZ+c0rsFoqqxodxxSl3KhMn3qbKq3hwDFU5E9uGADppTbUs32o
0dzJrMjWPeRXAvByNQwQi/ykC+lGWPfIiJZubK5U42cYFFNXLPCmBbEIkjqhUF/bFfaWlo+AxNxv
4BhOQW6u2+6rKgKCQNk/K06pWqNj09HnUY28LwD596JAqHzqnc3UlmgheLfh6C4G4zNqAz3d6gzI
RqTN50QQGUlrSAFCg8zrQNQSd88bu2ifIc6lMkH1wQlvRaUlBxnwpTRyz52O7m9Aa6yb02bFIoWU
3V8lJiVtWyl427ZCZis7YsMA2ZCGVm/oy9FWX4OZ/kOv3oxJm/RbR6r/GWUy6ah9lR3yAQX5Vr9W
BgCV2V809slUOvMZ8OtMH1D52c5wvL8IGFCNi1mJMscs14gfrXTyKe4BZ5oq/ypubjOzXjxAEIaK
OnhDQz8+VGgPyJRONyxybIfsZF7dzW2awfkMoBFKYLQqjh6VJ8K9I6hZxr3v7BKd0dTq4UD4tTwE
XKkXBqpxWZ68iELdTI2J3XX9NdJcmUZq8xntl7isFCttRnUkfqwKa7poipuwDHgbJnWabkRbzfVQ
lCJl7cMScpUdYpEJTcKMaYjMRUw9ECnMsQyx9UVXwJpqjgNsM72ZAluqzwdbPuogR4hHwu2NC7NY
YkXWDR34pNMV/MURTvpUfnKTxYQxp89gw6FAcZdyuhneCbv6i77L5BDOGQk6PH2jKCgGt5knAlgD
1oMdUO+s0/Eq6j1sZQIhN/2QXqZNS9nKi6/tdISLRdwVxvQdskYjntF1GMFQn67MT3hRxKvSsSv2
5Qirami+Ql4EHTtDNTIDsUndqD0GmXNbte3nsk+ptIHe22lgDX3nkJWNzo3rAiEeyhJaFGmIn3nW
LuiI4EyqbRWHuizx8G2TcKltGJivtt5yjSJ8N/rxk+qir65op63ZXMwpFKGOQPnMocFMhoPQVKvY
kRQD8o5ksmkvjbm6Hg0XdqtIvbWdYMgWoC6iyRCTIKdGNEBqEpoKQ+qDwZ2Ojmhx7LF86i2eeZ2a
BPAiRG+1IIFuMtCRkAODuKC1F3Z73HDWqTBQcrHIezsbW+UhWVXAtFfWKL6MoqNNCtHAn0kzjURs
Kt0fkWv/bEc+ROuGFlRa+NSHuVCgDklB+tkuULgG7wEZVibigc5DIMF3x5F35mkPSmA152vb2BTu
9NxHX4w6fymM+qVNKBYEPkyWMtbPXhRCbmt5/aGWj5Z6SArUvVF7xS7Q5Twa2o2V2t9mQle2MTdC
YjSrCLfTdkTDMG2FD5Qm32Vxuc+1RukQlgHUz9KAA2f61nbCSxrK45mOUN8ILquhQbcVbc7l50NJ
mAjMENOOi2ExxmsllfIUYN4aaenAR81XV8YhWZAW0YJNjgLYOmqJr2eqytVCcO+0/oTl+qsLhsmc
vXOrz9ZDpxrwagQjlFfWXY+FpVcSIU+DdT+GNMhxcad28CqVZyGuxbfL/S9OPmJLOGFKGcVAgChI
oouBtW28hLzUEWky4TvgWtfaE59AUn6p5vreMbttQn1plQ23hugXdKRGGrD8qxiRMIjoa+lwBjaQ
LXngCEFaWPh1t2imxO2uQ7gBdIkekJvME5gkzrD1Q7Q8ptjANryjAesitdTZFzi5DUhU1gmpX9ST
QtsR7WKdtKitWUBN5MFOKhcmSpFvCoPpdRN4zakn95bBLTIM9oj7bLj3Og/AtSngSXnedq5gxgH6
eh7z4ktUUm+aG5okQCb/8koN5UzujDHB7NPzaXlQc4yLYP/999o43GDzfFfm5oMI7Qc6GK8Q1M87
RWRtC9LCvPieJe2jqGCa6UX2i7+7jUalmXwLO+da1/cJhQIEalhk09w/18b8VghQMSYUxSB9HAdy
H9m0j6WA0V0QlumZXlB6a9cSd8DsU4mzo1eXa39GE6CgQtDlCkyJr3YtirI5n37mLCMLA3Uok9tk
ohuCOcZMsWhRWknTdWUZ5Lf2sPMMbAaEgIKX+GAOTJPTin9FveqLjuRrDpo1jqPnKPdRrr1XAzxO
6WTO2lfA7soY9mQFzJCLi+YvzU6OgqbzwnUd6U8O9LIigj9cC2CZkdO/DpXxqP0k2pV/dUEy4r12
ARfgsxPNpJgakZaatkFUUoIKowFNRT99w8XDXlAzdkzuQw39iZx1nwKABOKUSsK/VddB7URA41z2
fbhB4BVZIFdiEG+WOPdeQCd869voNpbmsU07yN0EMKVCrcDutISJDGgoHf1wkztcLdGmdXC9dCEj
VIG/r30Sl2rw8o1SXNzusqRa9QBv99oOBr3Oe96Z77WPogdANruvpqFsulsojnNWqelTG8IlVdD1
VmHLkNw+GVJQ+ZVISS6nzsrP66F9zv3HPJTHtChWGTi1yUm47caMMiCk8JIeaFaU02auycSzsfrW
Ne6zFe6bQNzwjc7TEILi6ABsQ6GY+nW8LaeR0KOjRDOk1pvAjTRo6e/NfnmM/WmpQiKHZvTuXriA
o9IB1fSZYLAT4bh2A4Jk0RNsR2FAP2pc1+iaStd5bgaJmqqQ5ZobaaS9b9PH5Oqir8eZq/tpJfhK
1IfDcIMV/YMyKWLS63wMUfPBCmWiz7Eg+VT23HoUR5qxHOhPN/4q72NWfDsZ65qcfa6sAPjC8NU2
OOuakGRonKe9UyH52Listq4i85cOLc4uOlcZsccYe/VZaGYVT79EYNa2iown0ycOLKKKVMYS+1YN
i0oHqI4AexpaM8mKyjLMZav8NjeAOfLcIplX+sFJgRMBGNiXo7j0OdRhTDIzdcDMOSKD6pdvZuxb
kBAdUOisPArnGTI+ORXRuo69XYUG5ljBnMrUdkTNQUTmTSEBileBgV7SiFll16KTUqElW5n0Xlo1
bcYGt1hiQSsuNm5UBQALP2X6cVaE/WkqYMzZiB4IKKuwQdlrih5qkSOqr1HRKJoSwAJ7upLl0Rox
eW5DsEeGdg+k1uswZzlmklrIkKBXFIVUjIaWbhGlODgRi+Rb6AFgLKbhybNd91iR7LsJ9WlK5MkM
0tWBSq+7IrnUvXHXco7t0rH+LGrabZbL5yqnK89H2vk6EbwvsyRitab70C3Lgz+653VXLgDr66I0
3WNMA3OlSut8ijirqihs9sSHe6PBEzosKPKagUGqgAtUFqJOqybpbmfN8SWy8cU3wbY6bh2d+aXn
UcCHhgbwd6MStkdso3Zcdmh3DKxMWl7mNXoHyXosIJw1PhYW5fB1rgj12qC+6QxITSltzdLD67HE
bqZIwePFXauPslO33tSX9wVgNJr4HS2sK3IdlPVN5JCDCJZHu+PEnzZmganYXL1Q2yLMEh41G0L0
aYbmaWbwGbnwsS5szkDc8Eare8pQHvms96IC60pN/KtIWSTKjbsqASmsoM/sKUnCaN32EaYZo1l3
wEooFs3VCI5L4WqZkqCPUbS3lYNAn2W+6EgYIAu64xw0b8WCXUgObkKmWWRI/brxItQ5ECWJs6C0
iWamAFWCqt8E7EqRHlKHv3s2WuJocjQb8PycX3iJ1qn8ywKp2RlsMzNWE/3a7hv1nBkMF7KPHLUF
oGg/v2jx1vUGa5tX5b7Nxde5nLEFzDnhfWMTpu6dmePiIsdFqjEyX4cWoaRyEJeDBdzXKt6CsBpW
44g+soB0aCP0qKyYxs8EGDYiI66tMsPrttpVygMam2qankV8niEDgowyjJrKdR+UKutdKsc1OiXh
XhMhAxjxv6XstM0cvoikKfZhny5fmTSZVOu2CgWt0UEmu7IV+INj8AC0y7DXOsrxqRVGvhcOYLe6
HbNVhQCbR9kYZ19C5cl7hVhV9BaqOV72yqpCImzuOfuLeTWFEvF5BQkuJNuzhgHEvc7Z9JrDpdEg
+NnZWAH18D1GEmZDjSBtSVbQsAbjFuRId6RUU868hhhGFBOGAFGqoX1X2yBtP5kduVHcR09z1Df7
GFsuRe1EuxRp46C6zOHRRTUw2XAGVjBN07AaahxzUuMhG6neeLoWe+4e+oFWsQmxDm/yZL6MpQVr
PpyP6L1sYFPgi1r4r4n3NNYoUDsm2I0qTG/CuH/IJw8Vq9Km/QKat3A5l+ZigWdm+efKai77mI6M
lbNsajtBDqW4jTIw7ba/UOkj8dg6yW4U01NXOK+5Rb4UpCAy5UjPHi2mDrOaIWFh0gPJZ2TrFM3c
CMgA6KdvZoBSei5wYHGBdPj+uFDtunid0Kjbhf4LR2a7ski9oNJQnOqKdOV7zYsaub+F4qjXlvMc
taZ1Xrvg8WwNYj62P3NXbUeJgKeSaAikUQWWCshcZkQvdUjklfZb4elyXfrrQQGfdEhjy4ZAG3Nc
j5vMH7C/iVDfChFXNBr6BZGHePtyt8CI2Ura+DihnsdZN+1nsrAVv31QBSDMnPMEbQ/1DRhi1iPE
MhQgwccW/PL0WDtBt0vYq2deVx9SFVAL9Ml+YUveFK7zaGVOu1FzSs8xkpsoRDemMzBfdQGut+Gc
bHz0OcYoQP7RkXT3wu4uzUChQsEYywlVTPfrKCjBar/cNgrSxhQGD2OkcFrKuGhkF71VtlbUK43j
EAbY0CcQZLA1jJqA23qi+JGOWG/aRNao1ZPKNR1lR//OzklLgzZj9iOQPr0z1bt6vAh8d+BGN5HA
lx5GbLm36eqli9dkwW6aKZxNBZwKL83rfWBu+nK6nHw4fWUhD47dDQeETq5786mdC1zQ+wIgfskF
AhmLEoBbbpEKUhU7qsGoU2NOheTB64iAbZ3V32gwJhsRGns12GgA+9RWyYfkntwBZjbF4jhWt65G
eaGCBAC/HjzldB3J2jmCouwP89S8JaA+0DLNjPU0kNtF1iMV2AaEZcuJQCzctwovQ3MdTDGOF060
qYYW/Do+xMJwA34nu5nLtt/GILtdhJtan/kEPIalxVBsRGT9lUdVsaHraLiOj5GfvhuxWNMozOCK
gTO2Cwp1ztq3mKjnaLn9rYFLx7rJ/Oc0CL6EukkuRItXROhGwSE2KhRQAMplEkM0+HSg+EpO+Mim
9ulY4XbOSkpDPQm6zl7BLiBPatvIN8ix3jue/zUdnEPCduRc0tcDXjWdmSHnaYCjp8Xhrjv/PJeM
YXvqPPJQNVFTLOgwuogeGSbyb3NjbKI8ffAmG7H6CUnqMnptemB9RdojO8Zuz0zlIyI+HpzmPJJD
eDPOsLNnolmAeBn3FD5BYUq/OYQJk5fFtRzMfD1GFC4D+ADHZmzhD3KD2VSyoPJNiCaAXhvQSNi5
PaLebSX3rtfnawWCK5PoP9h2gOhQQZGa2oTjotLqVA2kUhqiMKLSF8ciiJCdPawdV49bkZfPzWs8
+7tQwGHRsHT7vtrk093sx/HGA1i+tplNL0VTIYzxiwuLeD1XwJe4kD+z7z9jHJYSVY9vk5T4Nxnw
g2b6y75lVBeRQZBqoAiR0gBK7fmqaNx1+9pkSmyVox9kUlzM8DvnjtY6dCb6gziLyS8WNNGNp1NU
uY3xbpovPU2+WNYz4ncZYKYRvLWFAGMZWuLeJ6uXEaYOKlEXaUeCGcvhsjVQxBULJHtSwKhJK1s8
nokVOyBtlDBde7Xohhj213ypbEPUQ2Yn+5LABgfsgBwdF/+CPAYpGoHN9FuqMEUC/Eo7wtmTaUQ+
7C5f1/ORU36fuLRUqY9SEVPFrbbFZT0Lws8BJMaSw2QgMKHIkcqXtT2vI7RUpTXewL16kcotOQMj
uOWqQvmuATM4oO3uMzGl7g95YE3s6ZusA/I+GxBo2kCimxoAU28RM11gYmbSBIgFjts6dVoApNER
jCtyzkFJQd3yYA0MDXLvILj9ELMeCeS9C5i33EoLmPINmqGJhfQiSoKp4ngAMYcZTVzqbdJwfAyz
pjLh5RwXAf1PeHZb0YCfqmsqnm1EIIo2LcBP0uhqHPAPBCXmWk24m6r2Ma1RaILu2a/zhj8N2n5s
6JtEWheb3i2uDATj1k2yqYGorYFVx4AtuI5iP9cXZrTFfzi86FGX5uRqQDR2qKQ1lHaMeFeFnD6+
kw/7JGqvZe9yTBUOyEnHewjCHBB7S2mkq5FtmZrxIrXdee+YNHdhIhtnf/7xn//4r/98Hf9P+Fbe
lBmNxkL/47/4+ytkwiYOgR3+/Nd/XMavTanLb+33f/bfv3byWw9lzn+//ZX/7wctX+e/P5fh//X1
1p/bzz/9ZcNV0k633Rv6VW+6y9rv34EHWX7zf/vDP96+f8rDVL39/c/XJb1YPi2My+LPf/3o8PXv
f9qO9X2m/jlRy+f/64dXn3P+3ctb/vb+998+6/bvfyr5NyWksh3Plr6yLNf+84/hbfmJtP6Gez0x
tO+5qPqx+/78g+uujf7+p8Ufddl9/6P9N8v0TNf3LdN2ESz68/895k/v63/e3x9FB6ItLlrN58g/
/6j++VqXx3BNy/Gl5Zl8I9sUlucKfv76+S4uwuW3/8NJqnqMcFVb6U1wS4Wyv2G1ZlvofHsoXBtl
79pdsvthLv71JX4cVL0fUwnXsRWoLk/4wv15TLvubCvW3FIliiZd8lQvghFffj+G7ZwOsjybqRxX
OI5Uls37+vHBQrsd9TySUoeccGO0aaJsSM49E81IQMaTbO9jrwWnaddM8XaMMp1E9I81LcXAyr3n
2jY5xTjANAJTlegdnOA40C+k0Uq1b3K3IdiP9fCps5wY2cPBdZ2E1Csa5hfau57H9aOXIgb8uG47
gjEDNIVpJVRPn27O/MHzWu+f17KF7QvpmVSkHcmC+fF5yzYf26mAAIvr8q551pvmQewXJzjJIbZ2
zsZNvq527vr30/x+VNe1ANzYrGXbpSj686jcuWORjw7tCNUu7ZlZcqjOi9pVl2bWwQ0ShJx/P6TF
/vhxydp0ySmIOJ7r2bgde+pk+bhTn8wigbedXQwbvJqQqg+2yZO1sfdgfK5+P9rJ/ng3mPfzA8Zx
F2RQwh0k6Jw14Snh3e8HsJav+8MOZASyCcuSUlq24zOPP4+AfXxFDQ8gmd5grLMYRExHvcMlaGdw
HzzCCN4iB/FYogX3b27EZWjGZO/7OKBYljp5e5PrcTywqsk3242wS/Q/CXVruf39I57s9+/DCMs0
LZcHBSx98sLoBXuVlVLnQ1u8jp4H7tt5vP39GL+aRvoO/zPIyYsaZqsAscEg0cXinQJiBeuVDEHm
c0wYzqxv9lnwRXyDlGDvP5pGy3z/Cn8a++QV+g0QjkkyNswlADWhVgBY0MSvY8IFq7gYk2FXxdND
XBrHfNT3Hzz6yfDMKy+KEqHvsfddaS/z/8MZDqZ6MJ0MWi4B0oXYGxvku7ftDvOaD7beMoc/LNXv
A7FcfMW5zat8t15kk9TxIBb+72PbX5U+0F91X09XSWvtRoA4v3+wk3XzfTjXNSk7MRjH+MlzST8N
FUWilmymH2nyjBV2s06Yu/FuWL7k4ffD/eIIdT2fW4mr15KmbZ+s09gJRQ99H3/w6/5iPPh/hRuc
wPDVLM7pb6yIs26rR+vlg1FPjrPlKX3TVqZwLKUAqJyM6rtQVIyBji5ozZ2Jl01wKPaIhpwhdYJ6
/wejLUvx51foSW4iTzlC8Q6d5UD/Ya20wtKdZ6J/iv/Rmgh7g/FHhHWaj3kWaqAb+Oir8Do5IkS5
+uike39Z/Dz2yZMWQStSCQ53Nb8um1Pt40/1EYGyDRpZlDfu8IShKH6m/v33yriey6Vou75jipN1
1Hj+3CStC+hsjaHRDvmC7byFn3nrrOdjC9hrhQjYOvhgqn8Rgfw87MlUiwikjwmEf7V4zh7CzzBc
Ns2FsScluHLwfOnPs/PlXh7khopKfLC3FApWGBS/IBOw/+C9/3Luf5iDk7l3krIqk54vM24pfZ/l
G1R+OCkk9qbTutxGRzr7W2/z+1Hfnxee8rmlPWG5xCXvlnZaoiihR/p6U2lMm0pa3ePQD1gpyHHK
kSorw96GqjM0s30Qemr1B5vr5PZmb3m8dF8p33WFenfzRF1KP6Kr6PU7r1LCs/rg839xZPw8wMmt
43bDHHk2Awyr9LPYgrO/JX8nhFyDK1oDcrqtPk1/iZvfz6v1/mT8edhll/+wiyuMXjO80RE73oGL
hKCJHRX9PBCeq/IBkZ61kuDOz3AY+mBR/2IZ/TihcrmKfhg4sNDEtC0GHptLl5bhnDxL+aiQZPrg
Cd/faTwh8ayvXJCcwjzZs0YUGLUtGcg8im1+THfupT4kZ/FafhDgLZnU6YnISL7nUIBTlilPEgXK
oUGj82Uub2lebNMNKJ4RAXrCrXsHNwiLg38qzsZHiA+0kq70+e8fddl5JycyITQZHScy97glfp7S
Wtholyua3xK38rLEjwYStQoot4xgccD0/X64X60d1yLvJGx3fWHbJ6+w5g5yqoKTYGqrdUD7slmw
isVLESI93SHg4sCHADVlJNs+AQqGv2n0UpkzEIS7D77Ku+1JHO8rUBrKZqu+iyfmBA15Db9o5dxa
7J3hcdxX+3S3mIIDZXw1EGj8IKR4n+96DnES64kr0IUzdHIOtnncVEWtJ25btutOrvC9Wskb/zK5
QxoAK0nro716+pA2DBLmWnHzOIx6eggip+76CBrl2Pl+GxU1pPhT4JZI4lHaN7EGhvzbyWirku4B
ANXZPCD/oNUWHZCPvsnpcfz9m+CR4BNyEOnIkwsJet9UB7WJU1fj39ZDs0rBD5SZ4P/pIkSQYQwe
wYojrwhcVepNjC6+HdUHJ9TrNG92Eyr0lBJ3Js4wv18Jv5ojWyhBtq582ztNIyNVhjk1Z8hPMwVH
BDK7udj+fojTbb48/I9DLF/hh5PLKasxNwRDVNRz7ahdlfrGBxExBsArnBC5Cm5kKpm/H/XdBXE6
7Mk5ZouumznkcsjciK+uoL6/gftc8nKMQRDKE2DY1Srdoq3yUbT+y7GBP5Pj+dSrTHVyOeGvULmV
hACVN3iMJpDcSihTaPH03bNL0dU0sZJphmM1IkdgDlvRNfivQXWd5n1M32uhuXwwHb9agj9+pZOL
K0hNg54pS9C/z7/Jo1iLLw/T1biXa31hPTVX5QNoDdBHH8a9pzemzfniWL40nSUSUaf7nm0Z0nDp
kfqgpLvyKY8cuh3qvSuzvlxCIJy21rdfP3ja09uSQWEhCOp5Num9Ot1wSntGTJuBJvml8Ww/JcMZ
bhX5iOoPhEKCbZU9jf7Kf8LpaPf7od+vdt8RwvVILJZ64lJJ/HG1z11ZhoHplAQI7UHvSJjwDf54
mNNaDHyhn8ZxTy6Toi1EAYAERDiejGjcrOodUp07d1dv4+uPwsnvV+GPV+X30Sj82JzhVFC9k6s6
q+vA6T2oJ9EB4bJtfFx8fg3eX0gEv1id/X4ST/P670/HeWRSQPTJCs2T8doyKNPRpeWLkteh2PZ7
2jxrNIO37uGDkU6DgOXJfhzJ/vl9xaIwishX2D0f5sWA6Jx6/tliaQ3afys20x4SyBFlnA+e8FfL
hA0B0YZM0DRPz127dscIuuoybLArtsGh29aHdvfh470/3/n8H8Y5OXy9zB+46MEFQEp9Du/Qs9jB
DVh1azdnPtESW394+L3b8KTUS+BIadKxPO90rUyt8HAqTrGquHB24xpgzTP7kPlEJxPR/RV4OvyZ
PniN7zb8MqgSgqXCJeZ7J6e9BxVeoCYMrnIX7uk3IwqD8AkGltt6bW7BeQ/XS6qJI99Hhdh3YR2P
SZ6D7ou/jO2cPi/arNNgayPkrAFReAHUc8NFfyGvUZhaY9pwPpxbH6za76HiT/vxZMyTVatG2G80
lUKaB+o5vkIR/5N9ae/Es6TyZlw11L3vILFswXz7T/H2o2d+/4pdxYFOmgBAUIrT2XasWTo5bS+k
KdAqc7pza5KvEhnND97qss1/fkzGQbOIAruwHPu0vtYnnW8XiYABvBh8X+ldugP6e2gvacF9sIK+
f9a7sYQpvSU6pwV0cuTUsKvizrOWajACXNfU2sZ1i2r8WX7FUl4DzS325YU6RlfJnX5QR5oQW4o5
x49LRb+cXSltjlkuMXl6NhAkZ7Ja/DACSCX5cCvlN2QHfj+1H41xci7g9eR5Rs8Yfn2ZWiAukS/5
qDz67uyxeXs/PMfJnmyDIsmqZYxYwvrqaqCD/3ZWQa2QGgNQIlpygsV4MoY3tIDSqEHx1rIcs8Hd
P2OLSNNZTi8ivJPW6RoOwAerxfrVyvxx3JOIPp5lP2jCgLOwXoV7aw9w9bBIap7l63j74WhSip93
wvduiE9Jx6IATANPnKzOoKkM/CZSB44D8r4l1X6O0akS8XVS3FXRneeD+UAXfJIBLfw+27sxHvSx
ui9ncQeGibzCxym0kBCh3D67kpj4tHl69Abo0x6ddDCtNpJWL4WLA3gcQ40IZHvuqwEkRQetBX7c
tTUEmCQopJjMddfhA53Ut7mOgWM2EeAU31pHnn8ldPAygRBdw9oHOw4ayJ9oCjjTjWtO4SaozPzg
2SFnowFeUS9w88B9rL0KVYwC5SNVFFjFTfmZtPVt4QSwPkrnvo4N0Le+r/Witu1mV8Yo6cLrqsNK
qgJBB/6UKj8wU8exYTEYKlnLFgWhafJRh8gQP0pnz97aUzwsIO4xXISxPFDbkecFF06TRV98rxBI
swRoyI6jv+n7EZdqpyiPtgQARivf2A8TPCmLCi+0VRPbtsnsX5NCW1eGrNFB6vrh2oDItnOCMOmx
IsuxTokkBE97mjAs4ybxNk5nBjh3TM61mz5ZnQmSrJ2sde+1FVpsJniGCWnNCiM4Bw2zBj3Asm1b
rKVEcB81KrvqUJodV1mPdoof5NcJUWAOlO6p7pZ/aJUYX05Nbr6CB3OxQG8i2T0HcMzQE0ejEwmd
QsU4NUHOKQ3P5QhIGpQzQu2EgCQB0FjN1zg1BngJVlEvatBzlvewh9syjxa7nljFoJq7zC77yxyx
3OrCx5te3BcdagWfajhIzK3GTgoNlAI4kF8CUt9CDES6y6TUv9Y61fh+p7lHWXY2Yu7tzI2mdBV0
qi7RaXXgENStFVcv4byoNyiJQu/acg2AcbPFUX0IXGE10N2JbmDbhsrU7dM8KCjtjYogwkYOBscP
GNiYuCeEQFhwTZqSVCfj+RDUuYG7uTOYaPv2tYJp6hQKfbIoRsW17eIAxdgsihBytspioGRcZbO1
i1TjhH+NKAugFVe7XXE14G/Iay7VTOqMxZEZ2NXRqwFHfrMDFjqCc2NeVXKXe3Gt0TmosCtohF3b
+NzNCaY+DrMzWYmcZiRu3XI2wbjNMEj7b4YF2RSnXJjqzo01VA5qMBamU9GjMQS5U+8o4rR+j8xx
2mX5U1bDN4Ung9CM8WWIs9KrwKoyhfvE8Zr4m2h7D9PiWMONWI+dYFUZUPPeIt9OzscJBMqhbLMm
v6wTcxBrahiN2HcGgPszZ2KXpZx0oGlv7JSEnnZ90PdPpWjyV9sLPQo5opOoiZgdyoj9PA5PyoJm
/cBSoP5idDOiMmXkx+PWSOvQXgciV8E6zRJd4mpn2EhJTFWFcm1gpJs+Y2JWtC3dIyZEeH65elrH
qiB4rD0Aw631WfemfddaOJQ3LLGLavaKYyUaMPqsO5DRA9SPsPvLTfD0tIATrdsEgd0IAPfeyVDR
QafQBjzm6Fut0XbluriKJjQ4Gm1kqwYtGcS/sIfngq4Q6xTR2+TnxJbc2WdgMsMVGOL5OBKQgj2E
4DWzr6FA1+pSzjjEVP2ALEQr/W3ReuCiQCOBx26ih8nPinPetn0DvTe5cKdSYTZnIu8wDtk+alAP
0okErWihTGilGr8KF39dEzwczc0Y6oRMR0wxUc1Ay9pGkTIzMvtLbjkESAC9124EswuY74R0RYMx
VETZaaXLFompBsu2gn4Bmtco5QJeBLg4K9fflQY/cf1CnofAs9Z1Sp4sa/zfgGk0Z2PvYgnioLsW
nFsCPawi749l1BvrMJVPtRFfCi2Oho+W5gyjX/f4ywqXXe3gr/XqKhyFkQtIsSwUidi6aQDuI0aV
pzwo197leOLVVX90SwWmm65U/NlKKi60+NNYlAgQp/Z9DnAXAeFVg0x/W2GmjebkPAYm3jj2eW6m
zkUcVfVqLgHoDe0qAz1thCgzLwI8Xd7gnFHRLQ0BN6Igv0Nxpgbqnxzyqd9QtrjXGkvNUCOOYlXA
cKYBn4tynqnB9V9m9I8DD81UA1rQ6D5Qo0Hb1kR1Lj54PZB3Dk64L6P90JafA9da2TCBmN7zli2k
Fb6uCK0/lo137L03N+2HVdj1gHLd+tbpJ1g8PvJuRmCDRBwwD/aiGS6PZ/fbTgTup9Rw30qBFlYP
WP6iLXKfEyQla4vjK4E3xdnSW0MiciDm4DZZJ31RrFPtQuTqxKGesOwGXbUqG3RHnMGByOV2xnlU
Rjgh6uJz7eQPAoVBTv9hpwoU1AgE76fOQ2Ub2ms7xDdpiO1pLFHOMcPsPhcI4db4uBh5kT4bulRQ
CuFjGcNc3BCXGOeTE/mXswDwPugx3zUZh26P4MR5oLy7RDjPZKrgHe18hRblDpLYrVsXO3eubqB+
vSUOqzMuTW5yOMBnFE0h9jjw9suOBn46HaOm/eIWU8ybB7Rs9PVNUQ9XMU7UnTbNjeMgzuvmOfyj
2HpRdYSbSflghBy5rgYjXZokoOCexPiCzcEDOqkmCte8aiOv75wWZHfp32ll3yZRs7LgJm3N2em5
/OAxzDpaBBflQ9NFmMkleYrLRok1Pda5N6ZU/5e089pxHEm77RMRoDe3Eimb3pS7IbKysui959P/
i9U46BQliNN15mamMegMkQz7xd5rAz1QkUzLLmLaIZWNRw3J84QvuatKy12PSVbZTSXFT1FGjTdE
zg2X2ycvTyGQOSffqohgMGYqhnJTSqZQbi9B7pkpW4xpP9xBZwfmTdw6smZAjqVBGa0rAYs7om9u
oJLbVu3kdelDcwv9n3JaskkRt+wmtVVMsJgamrg3810VJbcG5AOBTc66SxRE5V6mwMPU33GPvEoV
0RBt6mGT6vGttCis7lG0y5tuEKud7gkYhXpynEGcFAnvV5eT8oh8snhQQji4pvYyEGOBJZDNEskO
hec9KB5JOHUL7zN2gM8y+/X7uJCPDbzOmuhY/oKDmfBtZIOmWfAFMmVdpe3vugj2HRaWUvFxb6Qt
Y5QotrHyjk2L2wqr5LskkDUEsJmPELyGkfgOUIM3Ci4aH999GiuPuZp/Twfpts6jYy+W92XM4Ih1
ikmGWKyTQSGhoXseq+bFNYV7JY8Jcgy/uOHwtSyZ4cIaMhWBTD96vbRVHQSvp1vuhkXxuxKL2xgg
DZZBUcAqx0YoBPJbZoADoiJ+bnrhts/FfVnDxw/9nWthYBWIgs0HkukjEkmaLIb75OElUBtP3Bdm
UG1lWfreKMY3PTVqW+sJ+IjbD4ybgMjxqdR5981DaLYy1XEi7JQkcA/Jg0piUzYWD6aqHNM0eysM
i/J21ml4zqxvtc+9Nox5NUWuXQu5a/uB8RqUw0MtMt1VxsA1fBIg1GUC6kUw7r2qj7senS8c0i53
+lSuN7kEmtEIlO9hOBAMJXgPoiDcdjWdtLDSEr+ZkWypHcb3id/poM2rKYFT7jemFZFRX5Ad0jXl
ZA+NX8AlvjCTQA5MoQUlMIqhdPGvuWtLzk0Cv9Mh3GVuqpP8Unt3sa9w+UGntwlf8ZDdC7QpBZwo
tPxrXHQg4URBt5M+tX1ABUTHJT4mvGGYTjqBSqpS+TrEpq2F7Q2k3C+RAMOmwecFeWEiqnraT7eb
fKaK8stPQcFZ+Gl2pAyjB5P1TddxQSBr0cH3rfx703F9h4YFhBZ7q23ZBWvBFEJsotnwmltmbIdA
Jdbglsif0IZq5dfFUZziujR3yHYCwNSdG0vvptTuxVp+7Zvw2WxzQHuAAlay4H7VEuN7TyKE3Apf
8ZSTR5ze6nCg1q7EPVEUKFtTl25kDeMCRAd2fdjCK+8NqBPM2qTznHy6SFIGrnMCUbqJhgptOUHg
+BNqjL4xiyROFltUUoqdXswhIPP2ahX/bkzQMVWe/zZkc+dOdP5Cw+aZ+8qT26rf4loHfhwWjgzP
2cjJL9JKA/JWRm3UEOoDKR0ATcNi6waVS0YK8PJKx9KFjJrQIOtHCFtzi0TtHgeITJ5FWa7x0dwa
3Qi8frQcswA9Fhq/Cj29MWrp1YphEBnuXpaGY5nUH0rMFZFXE/wcVfm927o7XTUdRQkeaqA6ODV+
Wp1+LxbYzXIlfhqwMIIkcMO9nzdkUyRWURNDxZmW3KO2W7VtmH/zguEHtG4ygxL3EPFQG1duBLtq
6h1TKkh5IR42nlQ26yDqd15ZH7vRO9B3n2PZhW7tQxxPfdtTo2eNhYwer95ZQnUnWD1sJt0cHwUf
aUCrCd+bnhqkEMTjtuol5am2yuRQ6yml+wDFU8tEoqYZ8MQBQUOCj9eTgSLE3i50rf20I1gpZmTg
5dZ/+UW8KRPORKmJYTJDqfxWBENli22nOGNDrlcUBY0D85EJZ0r4a4eerLwESkyiP8XcjNxXKZfc
9UgAcZjneysT3opCfesgyg+a8dq00a1cyfkxanugOsUY2DKmBikf92wnIXmqgA5KyOelulXE6iUO
TA2HMhrcQEHPIldY93xSJSU91e1crbFYBHtcNtaXNBKZ4TtLbTeoeEmEBt6xJsFcsLOwa191tdfs
NpjI0Iogds9BUGl3vSj6957Zy8dKhUDZNxI7LqUwKi7OMMe4pTp8bcZwIl8H1nvupsJzGRf9lL2Q
VBvWCgFoF7DOsHrX1L61ZQC8JN66r4GGXDjxKOs18Q5y9LB2haHbJEJLrjj8iKi0iCOHnW9IJEin
3a2rNLDFqppR58p3SVP9LurSiYP0gF8H1l+NFhaLq4VtA2NJ+Qgsa9+gHe29cjxaSf0ijsUhxJ8Y
QHwDEwF+xQBqrhpPSsapvfgw5GHDYr0WmTemvaKkHNu4hYmikZeNj0zUwUqlGPxLv4A5zAaYFnE0
egOYtfLeU8rnHEu/Kx26mixEUV2rmMETD24eWUm608OoNeQvtcLedKJxZzyKmFv4D6dkPFExPnDr
wMYnQ0f2xGPmJ98liS6Gez/MXktp8s3cuBGsV9C/Y9bkoJX0XdboeC+HdRAPa7xsZPEOt5mXPaVj
ecDuuG5NJBzcvkvNHfSOhx5CvCj/ajVo+hIKONHApZo/qvo3LT00hej4CukA6W8/P+S6tcdNeuOH
xS6xulsNellDUFGbBMdKI4SlxKvL4phoX+peepJqC4x2RrKrLxs3FOcUcF2DNRIjKkvHVPfw38KK
Y3MoYtetJdMW4xj0ENqBL4OVC7u6DLJ9Bc4LTqTAvxYOX0hheuDe9j43qZBpyXhkZQ5ekgimmqZC
IOtF4EJSR5fsZf1JdPFI9CBNyqR9MA1yFT38WWPrfglSPIkEfxB6RrUBEMqhr+rqRWQbvxUl4SdO
xGPhs8YLqvZNStwnVx4coy1tkf0S23l4MAO5tUpIMIuShWTsEi91WzQGwN8m+94UzdGHRKAKEj3B
rHf4HxBOy/IAuQTrdQm8XvcgDOY6cQ2lkoHQqrYc4B4KME1uhUs2FYnvc4Xc2whx/W3wCCZSABeS
4vEIQI0jFQgfNpoVu4lUJZxepCZYhczivSS/9JLZP/RC3N9ROilrx3XFkLAVWcDH05J5FxLdomhE
SpUDJJFcejORlHLArZ8kxSJ/vQYDxE8lFShGlaZoA8JTw9GKveWyeki3Q3BfWTsDO3aRcBDs9Lte
4UIglkAAc3Ou3ElBsec8wvDYtV28cRPDbkOPOKywv9UVY5cMAGlVs9sOlfygp0ywTSfZvWVC82xt
amGHLgeIBs4ahsvaUPEYdTFjNx7Ho5qT11jyt6L0RpRBiWcTnUp9iJg/LbZ4iRg6qpwhwi8l0wld
gwmoe8w037W7fDvFJIZB9jFkil23X7ThIwp+JIr06gFujoonmMBVEu2xo//0gWhgb9t1xN5kmf/a
SuUdy+HKQiiiGxtBeNEzp4LDgp1vPcS/yeYyrI9Cf+MiiCNJ6KT9cJ+kuziEXRZahxEXH7srysH+
OutuigSwS59hkWO+YBiC7gZkpMG/UHOQZSxlv7JuAjDsGepF0x3z/q6Pf9CxbSnUnNqFJNDJH0Nv
3amx9YMM1aQG0Ug8CbjQDVQRQHqCgqaUYMsgEEHQ7jDD8cu3SPXI9MiSg5v3BAqZt4wiWy6fCCpx
sGOhmRM4yW0KEGSNBE61Dok6ISPnXZY3QlUcel+8o46H5Ll3qDbwJ/WVVrxhJPtZsLNTQY3n8Y0M
bDSme4tF5gTYaV1+kNmz84HQoEdfNfddr9F25QnoG4nB5GWYKK0JmQbjnd1QKPkUyMPoIAvfW/RP
ZkwwBYYct3mUCRZltTm2VYG3NngIhGgnhYCHSigNVEpi7aWYske7X0USvAQU8YIBMRurFoqubSoV
I2C8iEnrBvJNMwyOYkpsEFh7IyZOqbn3Ys2hlmgX5k3bPkkFJ8+tQTAfLuTSEz4E43c6YoQXbtN8
35rjOhk9x0pevFxg/+1u64ocDfmRyapgya5NDiEJsHLS3Kk2uI26zrt2VfXZszLUG8pMwCo4zaY6
kZEmdJPizojYbecQqkphTaalM/TxbZCwI2M9mTA/kSx+CZt3UsPWCsyGfrKSUw9zuYA0Akfi18dV
5xiWwTc1NmUJwA+ihJR0a7F7AIpLf6SOVxEN3q9D4bcaJ9tg3AesBeyqWLHkJ9K6oNcQ98C5Ue8K
cNSUwPufQ0zwT4RoxOImuYeppMOdaql3D+QTSuaaEhU8B34gf0bxSEKRBFzRiUcpccR16XKMolzk
WvVdjA2eQ+sKxk2c68FdIhCMrAVGuRW5OWbHDPlprLHpFjHwM100IVdGjS7+IlhYl3aGPvQPVExj
b6u4v2Qv/MnCp0sApErvZ8vOZdvmRnF//ZZudoM2+TeQJ3KpjJQI26Q4E5PUSkM+UcoNmlc9iEQj
lZm2IM6a317/04TM/TWXZJg45iYYrx6jPiQLkQs0bI6UmFcSV2drqnhIZw7l1nXajbco0Z5d189b
1WbqlTxuhbwLaVUufrneR54FoFgoplbigu7p4hvkRpeLao3reXP+BnXKgoMmktKa/ZYYjkogLVwF
XmwByY/Ku0N+MFcZjrJcFJ7fmIyTrwLXSVOx+novmF82/vO2DEQxiJlENN3T5eAnBV0cGyEEKEDY
+m2LnqK7VR/ex7V4s2wQnMuKzpqanvZTU62RK4mboGpOgxVpWpv+a4fAeo1Lcd+/whntv19/tosd
4dOjze5v25adlyaU5qoASSuQxlRW2tfQio9Cmj1eb+qP8fDTDf+fZ8ONgPhURPmKYen02ZAZWHA4
+FLhHjbXjihBnBDEhW3SG28HvNP2YRGs9V/DRt8oynFZNnF5sImMavQF+C2M2dv1BpkCFrsE9AxE
MBwqcDXAUfB8ljsKpY4GYm6Tyc6SB+FiF6V74nFRDIs60OmDiwZCOaoebHbk3136mlX/TfM2vVjp
kwNsrk2nLhRL4uQA0+7LvbIz995+uPkftFoz0cJZO7MPiKSP/jIBq7FbySvqU+gyIhO1jboCM7hW
XnGFe/9Z0CRLuK50nFCKgXgbu95MuVxCEYnFAS+9ZwrDBkQ5ccJd/FDmJLEHdVX/bJQHCNvqrxgc
1p1YyeW2AplB0ltCWp0w7MocnHeQUbO63qOnyeukQ2sSmiN8oCKickudT26pRKuS0Wh0aG+n7Ord
pDVcdtmdjdGpGVyKKoseQvm57dOrW9Hj2KkBE0E/BrC7HZJtSnqhYbmH608kn+kcNFlCii+h155c
mXNXtOfJhMxV1PHcH8HbBL98JJkTbSPwC26H7eF7YVuO8Rg8cOKmlLVB2vHofyzqHSf91OmbnUx9
yEkshoyKXXo2YtySUN8811eTupJkEZtiSrLGzXjQN3G/aAc9n+H/mAj/bW/WsxWjgIpc/mlPXE8d
2zukR2ObOuASdtdf8UwITG+WLQN0vwJYh0ezZiuib0h8OkIGQf8Zr1pmAkIbhK3riV8qCsqZCDd0
sBY66kxk+adNti+odEwNgdVcIudbapOWMIfAZ6sDZz2/28LvaXZKDX0IcYD17ssgRK8/6Hm35ROy
8pvEuCPGnQ/bmDAqt1cEgMxRaJcoAsf2TuCIKRvSwuOdza+8Ui73SbDC4If2Y7aIIZnn0iWHp5WU
b974VWsXVq7zVXnWwPSon1ZlH8x/oNQ0ABxsG+28A7TajTHJ1/+H+e5slp01NpvuYshCfcpMwHXF
izb+FiwnTeWFbdlcUPxPj/j0ymYK+SJoVbmqJgQZek0us+MNI9ywJ5Evwzql0rEsKp4G0WxQn3ym
Wc+nRt+OaJunzExbPYi3noNewlhb23iXs8+93vsuDTOmMMqvuoUXbj43u1nVTTwqaolG9wDw9l4Z
N40Pkwzr4ragsJ2I8cf1Ji92Q01SgG9J00I/64ZCgVcISbhG6Jj1yJXHLqY6cb2JiwP5UxOzjhjH
Ga4ZkyZAvONBgzQPrKt/RmYMhrq2thqxqddbnPuG/ukpn5qcdUfqrEmVphSPJg0ocRPZXbpJtu2a
TLxgnTqRnW79v2sTu66E/BwjyWzDNAp5NcgdPQVWGZhrB3KYuSJy6rlR1v6OuhB5IeTQLExYl4c5
5xQ+HZtDea7pj0DVBu6UXIsqxOFal1UAd+YBovZ62C1piC+/2E+tzdYcyAeBqQ605t4Wd/1zaOPQ
cdxn7n7Xkxe5+bok0pbP9yvTovrv881Uy0IWFyNXABpnzc7R7seN6kQ/WNQf+j3yJzvfGXfujurh
SrTjg2dHq/69OTYrby3vykOwWfo95xMdInU2dqIlI2E+MzXILYTKGtExvGC9AuFViGF3m1h6aOx7
vBD6wsI79zvSkxW85lgrUbZI4plWVdBrDXw/i3zvOeBNN/3O7A7oORJY8Y66GrFD91sRdO/aD7c4
Z0mm/e/T7ulPmI3fkrsvi9sD+MLveIHdbeKwg14TW17ZE7iA/IFl7erZrEuTExLG0HlpHLJO1y6z
JIODqZeKHVG062G8B+kX2/GzgMG/H/c8dXFXb5eOPJe+7edWZ10t8evSiyDOAAWlNkr50Sz2RFc5
1yen8xkXwTg7C5HBquO2nrUiDEqTNzn8lQkkslZlyoFipS80cr6STI0wIyh4HCgBzJYtiyustNUb
NmzcmZQ6ILGWcLXya+R9y5On1FQXOsn5vumkvXltBrZqlDURt2ANoXKkH1TNNnPv8+Ht+ru7MP+c
tjPrGDFxM0nr0Y5/ox7UdXufPE62MAySL/D9bfdusSsuPdnsc5WVRd4BGVl0RbnkUn9DDH10BPfi
uIFd2fFdhVnFIzRmBbR/YXJfanu2pAhG11ptzldsZLNZCXJF9CtAsZWcF/lGicgVu/56L7YHy02D
caNwdJu9XcGSvDGSOUiJOqHGabvXzSFfm3HyKxf9bKGxS6NN1f+o06khEqR0OsYLU2xkYp1AASYk
TKbfqqKC4fpy/Ynk6fOc7t/oMJbCscwAQgQm9bSVxNMUs/GYvMjaJmJrDeBzm31wz7SxvqlO4ODt
3OaOcGtg8CvkdVOvl0s4F1/rv7/hj3Ht005clTJ0/zpzOBf74s2YCW25gp/gbdHvZM9hkqgLJvVL
r5b1Aka+xByAx+n0oXOlLygh0GejgGwP9S2nwC20t9df7VIj01N/eqq4UJO44TJ3JVXZjRh9RLXL
feL79UYubG8UjNikeRr4gbnumz1Koxoe2EFaQSmwG7X9tOPoH6dlLyvYxRFistDg1MfnHQZGP/Zm
/ObUMGYNuo1fdqXC9GykgditDWV0Q6dzRbIcXDLjRRu2p08uQa927VoLBiVZpwwb+FZR2v5UpGRp
C3Cp9+A5Zi5HnMAwmf0gAgYGSworIv6k8EENlHezbm6VQkP66y1VUi58U5gKhqjBYFM5k872zcgQ
RhkaOQeQbbnX/G2CcAmopsgVKDfZuAfQYNqTtXLiZQhE67LAtNspa4SsrXTNndR78rzkjr2wYJ78
qNmxrw0s2S0NFGICGi/KELaGpuL6Vz9/bjgZeCqnK242afNaQ6n6Y4gYChxVczBBsrvFdz1YuJeR
ztdkGjF1yEjUNAjEm01FoxhFZjFk3F/ENsT+VXgTV066Vx3MKXZQOeZzfFQbSrqSE22WjpYXn/Df
xq1ZcaodpokCgT8X5WwWG+wgwk9MBZvr7xGc4Xz04D3T8bDDe1Ow/s5WEEkJh2KUYJQFWbyeSOYN
+bhWBdyTFISMm0fZal5IxnnIE21tRdIqJ41GgC/koybgswZltm/ln4GR3JBsKYl7NW9WhWbtLA3N
VOajzqs2la4TLB7ecud9F4ueBz+2e7O6eG/U1cIKPHX409lAx1dlUH6SAUKI846BdqHyEbhyFWQa
R8uD9lnuVYQTCRucWn6+/vbk856Od3kiO3J6xKw5h4uMgq/1rL9cpOjjvWgm963UwSdXsyMXA/f4
bcZH4h+KrYRnwgGTv/FF5QitJOIyGUZ6FVpIuqr0e1S5v4pUffB7IjJ771lCe460imghA/3qjk4Y
PPi69XH951/+9QoEmImdcXY0MvXYrXWTLuZnNRmoJblazcLCdmE54A3xRXRFZayeVa9lAhyEME7/
uQyRbK5fNuWx2QjbZMM18AJs5nzmpTEWUb6HaHEfONt+maR+QLDlwpE0MlVWj5K8H5qtmTaP11/c
+RUPUQGfG5re7Kel1CiDyquoHfypyaf3xhFaLV55/d7bY//agHpKVuP3/89GpxnjU6O9qOFqmJ6u
cgjnJimPVoU75MGcsUB+2164Wbawn09D03LO5GCp3EDI88usNGhCJUFSsZLEr6R+J+a7KL3+5wej
RsiOcmIkGiLD6PTBTEIbJmIosl5ncuOWD80rGOFsa0AuG51Qt43sf8APnM8UtEqVWlYBxDFhzFrt
G7nHdMWCGKIUrZsvSptsB/mGeIVeXCJKXXqL1I41fPKcIM8uPOraC33weuxRoCuM5NB17pte/0fD
9p/Sw+dWZr2S9bDHbUkreqMdUXXfiXH4qtXSQu8/H2WAZcE10CcwbOOIP/1cSRJGWL3Y31TlTavU
a6sJbctMDob2baFjTGvc6WR+0tK8VCYEozaoJS0hmtr5mg8HPnvl9pwAgF7diYVxrxfmW1QkP5vA
X/BOXyhen47x6TV8Gm5DqMbV6DLcImRDyG5Jv7nRtWIlyo9lHzyE+pOVHgj9WjX03IRIY3HoFnYg
FydomKW6gTxE5jL59CcQE5an/dibJBFKuKvQBS1Zq/9Yik9fMU/5qYlpf/DpKQPOMlqL7HDVb1AY
6U5e2NUdcqAbDdr8SnzrWhv1MNR2e7p2BAagNsfyUL20j8bBh+nkYR+9rR/RUavHpfLO5cXj04+b
zeeNHo5aIvLjqNBuMkIujYnt4gz8Emn4Tjl/YfNwLh6Y5vVPDc5GUDwaVaxPL7y2o2ItQTEs97mt
b41NsVVh+pl27cRPHSR6A/rcdC+z9BPmUBQG8elPmM3yhdHVuVDzzOq2uEM6u4m2E8tGPS5SQ84n
pdOWZh3cGwIdny4Py06WnPq1sdGO4CIheMR3Ipq2/+ne6UKX1ifYi8JWc5IpzB6vFbIi7w18C3L7
NuX2mu4SE2qOzZje4EkTs+dSE8kkSpkmJv2F6BTrlPgK5C1j97s/EsZTg/FTN8mmIrS1+x3fpsN2
6QR0aYOgW9zAqhxOuFafj1x/wPpSFAwXBFf7LnYIuEltZTcBUsaDcBDFG/Pn/4BhurCbP2l2Npox
dWPmHZGSTdcoPvC1gKubNQexbbs1vi/VLM8XAiamqTDKwjYtbbPDp9pVTSJlMrIe1SUbRCBQGPxT
AUunXy2sBJeb4nwr49ChqDCbCcoMMnTtmdP7xBQQcN797a/xMzmlkxBMj9byMDoT+2VpTb3QX3nG
fxuezQiZFVUYbfmQStW/GVWEeJWDh73weBeG4kkrs1GRkptTm/CiGfS+uctdfNgZINVpsmPC8R4T
k5zCjCFZLnbViw+IpI273kkiND8AwkUK9DLhzSLsPootCa4ksFx/vItPp0yUkGm7RZXrdI0hGKH1
LJgsq0xPNrqBfrPMV13eb643c2nqNHgQxaCRCaM86ySBiQnf9IRpV17faLsenlTyMt1yLS5M08I7
WzVPWpr1Cqy9pSIK7rQwpS8N/KHciWjp7y7qqW4YMJbgGGsiAsfTl1fWVZ9KnUm5qvo2Fli1kmfX
WzhaXPhAJ23MZkxXsJD+DOitxeI9HW8roVyZOJmuf57pK8/e2Ukjs9nCiushGWoexKql28hgYio+
xnQv1uQ6J3dNwP/U1IUFfanNWSUKE17nMW3w8tRfuJ/sgbNaRSYKCUZ4XEm4KUm0ap3rD3pB50P4
hMYdKGUB+uJcLAoBYRgrODYkhf8oScvWZdJEJ1JVMe6wKTkWVu2c47+kPvukpC+0PvXy0/dMFZTa
q0wdHfvZvHUJBCDxilOQ85rHIw1wp/+h5QYPBE6v/geM24UGuRVjmYOohKrEmg27DNWan8mdtRK3
48aMV1hHqfnigLG2aIvXw0994Zh/oTBnTIQ6Dh8TbPDsssyrB2OQhNFioGMQEXW7SNONYkeHZC09
me+Rkjqd8ZQZT3Vz88+oNBc61oV7rZOfML8/y03KzF3FT6gctFzlF48UStUZd5OKdoxXkhBiTLxd
Zr2dD1WQJ4rI9QioRTrX7EgwTOWoST+80kVIyJZ5T/xPvgp9bDAL/Ug+70fguJCskV9CIW0upDUb
qxtrAFIkZxa6/KoZLgjZtk2klSsr3lclQCGv92QNDXXv1Y7Huh0edcOrAruz5JKUKwg+S/XKC9fr
FPYUKlZUCkRu9mfP38MFIfAgdld5vB43IvEUmbqqXq2f2XranCu4DjgdEORmi0/mXf9w/aVcKPid
Nj+9tE/Hpcwa9Y5UeSKA92K6lezIMde17bLcbCY8FFV24DdY/F8m1VbEP+OfL/ZQxHaL6sXz6vTp
T5kNO4QNI/Ij3kTwBd7DvopXxZv4pX0BrbLjmrPa6LgEn0dySZZ3RRcOx4juWJQsahmg8eZErlQc
ByycOKQn6SRIRTS67a5dqStxE++EvbCwtJ9v/6YwEiQcKn0fIf9sB9GGYjkUJQiP2mzIPM2FoP9R
6CpZVpEhgG0oyEa9/qXPV44JrK6R4Ud1iML47O2qqKx0VcA4FJtTpjmkhdHcteB21BRepeUT/P6k
BL+vN3ppcCvidK/BjS5pBbPOHbDSk0BaWivJe9IFi7irlzxVFp7sfMNnkDPybyOzLixWqHOUgkZG
jHWAoSAhL7RwQd87NcHdLb1DwVcz+1xDaEpx1mMLNG/lQ3sTHK1ji6/bEdajndrTf/8/DbNo97eE
jFNA2SydwS4+J8sgihSUoczWp0M1FrsOyEU01dpQbSTf8/HxL76WDmeBmyiZ+7dZFyHOYrKVY45r
Y/HFq8QvcdYeOC0slNDP+z4v8VMzs72mVStxppg001gEOqd++CMI9BGeV/KNTduSleZ8Vjltbeqi
nyY4fFSx67YZeuxKuYMod0tGVmy3hQdAHerSikKm0+Tml794lVMxVkczda5+cWs2F0QYspqaLGbW
oU4+rObH9TYubMt4NJOsKiYR7mvmx4OUGrQpuzQCY+YhQV9bbajk1PBRl0/iFxYKGiMxRkeWjGZi
PkHK1VhVngBFZiIEl88Q/LFyFx9ELquqbdpoe/bZBmaouoqeQ6bNnfst3unHKFqH2yVVynmlG+IO
jhgeEHEad6azb6qOcpT4gbVSEoEUvm8FnJlRCG0p6rn2sxbupC9U7czp5t+ENU4B5Gw/aAyynveT
QVo8BDvjq0/4CRJ7W3GSTbptdte/6vkopzGDWwOGuayxRJw+G6nkZFyS17ka3ThZtZi7V3FMnuD1
Vv58rtNN9cliO2+mM3ytJTnbXRnPbr/qDiFOS5iQ7HG/Se1Knza9AF/AQI/jOl/VX8I7nMdEG2vG
HwBvul6qE1567s/7oNn1sNyEXQ6qjehzBLJd/d6Z4+b6M19qwYRUSBkLRf8Zyj8UXU21XJcV0IdZ
Lt2IzVJV53xmY42lfyBlpsByJpQYam+QSd1kBwMTwausrW7dGdZjrrdLq/lSS9P//2lWA9OXQIQJ
4BaAhZuSGBiaK6nHpFDZ19/a+RJukhLHgsP5hJE/F2SE2dCKgxXyXeC4tenvOIVFpGnb662cj2ju
eVhakUkRGIX2/PR5hKT0cA0zxEguJo95hD+iKz10yS7jEisIqZA1C3cRFx6MAyXlPlFnD3bGqw2y
XBcDAsJXppLhITbhStymplTfqlqTL52uLnwv0hI5y5CkQQbdfAMhxanWiQLR80RxOzEYe9+GaROx
cTAAdjfmzt/FOwqPwWbpYHdBf8bERcsTgZX5cr5tEEpLTy0VjuAkz4b8A0KwZkPWrXJ72ukWhwkb
Dptq6DccN6Kd2iLcFmxFWC1N2/OAAR6en6JpXM5PGR64T2df2etDFbzO9BakzaSn9W1dW/fKvh9s
+Tnbc8rdDSK29s2Q/cUkftL2NDt8GjFSGuddQHbLSncdUreng5ZrG+tq2JAlBb5pt3Qdcal/sd1G
BMtEjlx7tve1kjKEIEqDUvfbTBTU0sIqUt6uj5tLaxOP9W8rs82vlCmGO3a0Eu/rvfjhc0ZDz7gu
fuEwWGcLO7c/BfDZqoEUmur4RA+nJjN7Jq32MRUaPepasgcRoyqb4oDLhvJ1sCu2f6xmFOmrHXRe
cfGFXriDwFP+qfX5swJVU0p3aj1xfAA5xEFMiPakW4n9ZgT66PzDhl/st9MfvvbYs36b9W3RSMGA
wp8NABEst7lynzvZPqa/+u0u+Yu1EH0Jma0iZw79rEQau50nGiFx2oWBRkmv1l76baHfXJpwPzcx
W0CSvA9cLaGJ5PeAda/91XwkW2Pd2Vz/PhQ3YI4pMy/zyi+swWABsKYSq0bxfD4DFGmOXzAGyaGM
9fMQZm9ZJS+cYs43/PQSyoTIXVGUkVxzOtDNajRCwDfk4QmZuZ48xFzhwG/IwXi3kQHQXw8fpKL+
i+VEN6YiqYHu9ezwFJsZGfEYYVZaFpLgHcqrQog/Bt/8df3LXZpWaAY/hoQA6WyPUebmqFeANldp
Zr268gSoDUCdLukRL04sPAlXKNMieXYXJqihbFUkjJOaahJ7RKD1IXfqL9MIW2bHX6g+ItajvMxm
/pKppVDHMbYqMHq9/lMCSHmYkA7cGNlpdEilR3Ej23Axt//9VeLsZL+BaXeiVZz2FDKu3dzlP+A5
vMfA8775uuYEfri53syF6u70cGBEMOxQ5jy7VgwIvsdiwvTxWJlrHfVFkX+YROrtqq2wroGSrNLC
3ED+41ZuPSXLLM1glzqNaUyRNnzJC6I1T+tVcHfuKhuBl0iJBVwr949VuZQZdWnwmRjOqbJyp8lD
n75SpRzSVBcZ374Z7VPraSg2EWU7gVDyBu6oIXy5/m4vzScI+KewEDR5bE9P22vyiYIix9MmTrmr
G+8msbwl3cy5aIdKncg1n4KmlErtbPYvJTeHf0vdJRnbwMYy400hzenGCNPYzlv1rY/L+FEmm+BX
F2jVg99Cs7v+mBdmawYhRxak9KRtznsQmbD9KHps2yjeTWaPotxFeW3ZCOAp1gb+d6MT//s5FDYI
+bDMpBdKd3E4tLXuU/IamvDnEEVPTKALTVzoLJxviVnCFcGTqbPdxOhLfk2qhbmKObZwo5WJDAR8
1Q9h0gKKzgT/KCU1Ml7dz1Vp4ZVe6DmMek7YnLYvFE+CgvtWQeTGM7BUqJBjfa/0wVLXmZ5gtnGg
NsNywMfDzjIfDjqBWpnbcYEbgzoon32kGjGVg3hX3i5NZpem0JO2prf9aYNbE4UGBZC21K22AXye
/Riae+spdzp7Ejo7EDpiqvvO9Z55YWbBSmZCJyG3CmHlbMB7CuEHoTixqMv2aPbVrdaDWRLdcOlV
XuosMuHvaNfx5LPMnj6eL2lhGsjcTxXEZcT5qn0wvqa8UchP7FqS71G7NjflNr5V7zT7L57xU9Oz
vZKVAYdtEPbhNCBGoTKg+ecCx6S8Ahn9F02h0Ye2wq6eqtPpU1qJHIujytVjK/gx6RZykEZHPyph
3nZ+pi+FiV8aBBxPgBRhTmJmma2AUTFEQ4B1fqXpvT2BzEbj2/UHmt7NfAQwbWKzQgvLY836R0Z2
QcDxm3eX6vVq0FzLjutEXpuRW69ks1445l16IPhVYCRRF1J4nT1QngTqGOncFRuq1MMIjFz/3S1F
b/jvswcJLthwOd2J3BvNHmuQvaL1eovts1Xfu5nlJF680OsuXUmdtDEb0IXuakVt0UZFj0/Jdy+k
TaA9TMlQ1Hi3an2nNfvrX+vCOnPS5Oz1BSSbEoHFjigSbsYovcuC8hCX8FBj0daCX9cbu3T1SWvc
fomE4MAsmQ3pSiq0oQ7YYjaH+iZxpK/GU+iDq3Fgxtn+Tt8hkFRWKIRelX12v3Q+v9AzDW5R+H4S
CpuzgnZnYU8ln5ZzQietU7ShVSi/BIDb/EH9i15JwWNaCChxntWrZS3QhITCJGheley0PH5SU+nl
+tu8NBHD+5mKAWi8z84fg1zqfRtr1I1VNL1t1DlFJFUrg3jQ6w1deG8oFP6cw9lOniEias0qx5io
u5UKNX6dVn5mp3VloqSv7+T/Y+67dhtZtix/5eK+5+n0ptHdD2noRFKkDEvSS0IqSRFpw6X/p/mK
+bFZqXNNSWIX+w4wwOAcFEpFkcGMjNyxY+9lePGvTx14cOYHRAB1wa9YDDkM0E03EBBtLd84Th37
XXMh5p570ByUNOAiAbgHnJm+BN3O8Ai3cpwYaxsFsBzg0WPTLIOMREEOvc9859GXSQ+uUjdJbbig
g+l5IZyc2dygfjGT/RC5vntnGUOGYsBczsWWokdNI6AkZEPSk479JrOsJ96qjZ1mi9/fyXMFFfSD
cQ+h6YUT+VduEetLl3lQDETKQFZ9tupoqKloeiFLCBHH3RPYM6P2P6Cjnulcwej7l4HNz9uc3xca
g4kESozgVIqnuaMy01/dH/9XOljzWDBjQ445I/a+xDQ5iLwQdIJS2patrJCvUX01XrTkT6dEosfU
WmgXYc9nHkfs3wAPzdW/WUDo8xXqNvM4rUdYXArvZRzFdZbXR0NVT7+/hWceRlSIcKxESeAMQUjP
UyRfFi7Oc4i9b6UmDoH2AB+r5kYGJf35+9HORWxsdzOs0kHWDAmKz1dFTLiX1wWGgxHJcF/s3WNZ
fuAljFBE0KFzImvnHQdIdc4Om5e7kGe2dzTFgJxwUUL63qHumdPohEot5AXZjXVxMGtxAYs1X8KX
hOXTEPNX+CWNtkmTkxETiWciXVqrbiUTWPddVHo4d+OsWdAK6xLH5K9Ed1vCV7n1sPt0GrnOuQYl
UlDBLQmilX4pvs1P09dLAjR9Pj7CWPZbUjT4NM1bCEtBynTbuUbMimPhPjMYvI6PBqzLsioPrdFa
dPpSy9ml0c/ds19G/ypKNsoxR2sfoz9AqDWBK9WSRU0Hwqm2MwAj8rrVJYjzmWcP6sj/uN6vrnND
x1LN7zM4f/nkqnbyfZCqR78yL2yE5y7MBkcbbqhzJfVrDihgW+bWBpxTZHYPbxDsuS8XHrdzN+7X
Eb5kgIVZO5PPMYK/s37+WS36iVR6dh+mwGn9frQzl4PCDU7hwJZAxudrv2JkpuZwzUnD0YKnffvY
2eTChJ0LH5+G+BL2U5BFpVmiEDZntMrapcWr1e8dyO7G7rpas0PaXtUskdnKKWEMsup2EFi9cJln
Fsen72B9fr59jnS0TPEdOt2J3QIyvuS5h2/J7yfzDGdjLoOhEozO23xsnTPtX8LIIKeU5gFmcyYu
uGh1DdMYVoaW5D+nVcM2XdQlZlxdG9PD2J8GHCnLNib96aKcwPnb+s8v8mUNAYQCQccOXwRS1PW1
gNJzBA8ccfP76z1Xffh0vV92BlBDVKW3mFa4KyyKROzqbGE+NmhF6TEgs5A5RvfrErbnXB6BHB40
ZVOf5QK+RdESCj6QJoJHhRm5aAexpR93IzqqDSzSL4WVc+kStlkTzf1ZmQ9qqJ/vKTJEkQ8+Su95
NQyQimZOEXZtWS5Q5WHLviiCdV5Y3pVmwYOQwi8x7oaaLOBOZCx6Vf7s68p8m7jWR1XhdhcS5XPr
GsVl9I08EKC/oRtap/Am14XwTe88iAbgtFxLnIts9DPb1uzjOQdXiIp+6z4QvzaoXaEFpxt3nX8z
GFjaulzUzuPv19PZcaBcCp713Cz+GlsngrOM28OXQZSFt0orBkM2XNEJAHHtZuIQEf/9eOfaHTgD
zjhkiNB9F76D/VJhlyUaEBmFs5aWxqqtb4e+vrFoaSQkHa/rVv8J0XMjgsDA7MJn3qckCH//Nc7d
RJAiQEFCZXJmvn5eYald2VNHUD5vtYL8wIpXsAnS0Y7TuX4hGJ8dCnBzCAsg//iGQO1hk0Asp5tx
x10Ia6wIql6dPS5+f0Hnok/wz1G+ij6A3J3rtcAohUGkHiqPZVDRGtxGXpi5MwsGWzAw5DYWjf/t
2ZTpWEAsExyPQNF6a4/y2BbSSzJhJkw0F4Rnzg1mAFuHXRLB/VuVTiO+suoCkIrBaqe4K6W+CdDx
u5nsQLXwupXlhZt1ZhohL4sQZ4GdHHxjKHOv0CCQ3M5t071myLj2RPz7G3VuwwKXyffBjAcCx/5a
jOc2r2ybA/TfRw5yDeLG49twKxBQi1kW2QBNOJQgBGmxDzR6++NSi+rcKfzTF/iSHNhSb3tf4QsY
1/6yPgjw5YE3v63W81FivLokR3LmyO1j38B/vhWAEfAlmDtU8ynsirBh5T7Z5g5PoxaOgPBjttzt
mHO1srFK10VpDsnvp/pcrPFnWWLwHRBBv8lUKIpaWF/jSrXVtICIICiq1tJbzvzUy3oHZ9cqyk6e
A0cYdMO+hBRaaa6h2di0Gs9PqPs2dkVUoMgg0XX8/XXNKc2XY4aPCoYHICogxOgFfA5eHnx0LaaN
yKwY85Y60feBwXeE8Qb6PcyDl9gl3eX5Hn0aET1bQNMCAKId4O0+ltQvSZZmTUFVFYMXwhVcj3Mr
tMrJTXKlew8FqFCLjlTWNWz6JAxIR3GpRf4tgn6MDm1WiLKfqeqRfCpNGrQeTMLzetFrcBsRktcL
w2PB+vdT+72FPI8FnBqUemf3w68SBVk+FAVkmLzQfoIt2FjFM1OjWMLDJnI28j2456s2ttH/6F/0
S+j3s9f5z7G/ihbAR6LsAoaxhaWhNY+eGYztAGjqzPGSK8G3xTpfJtpx4ClYs0rAl+Q88wccpLTe
AwzAXKksX5tm+Sq4CaWpS+X1b6t1Hgrr9UMoG+nS/Pova4dMfa4LhasqCsyobk5PGixXQ98Z9qqp
jnmvXi/cwzmAfVut6OmgIDPvUV+rbQ1VJQ3ASgQQT4+sBVAA0XDlgfxvJfnxEqPz7KPxy2Bfoqlp
Z1iFLR6N0jplENFC8TEZaRVZPgthngGNCz3Ms+nC4epbUJ0n9ZdRv9w/DwdIbdAwau9C78TW19xp
1n0LOXSneS24fQ/vpeT303pudQYz796E1hw6TF/i+JhDL9ATkxdabnOVp9lDM+pvorcv7MBnh5kR
ANggUbT5ulzaySe2jsAC7FkRDzy7g0R+UpjZv5pZYAIRUf4xzJfTGqkCTrQRVwPtkwVkH1/h+PgK
k8hDw+D0/fuZO/cEYPmjX+Aho/i2DbnY8N0Cpq9hY0ig6DPYp6TFAe7qC9gtbaVxkTb9/ZAIFV1E
6g+oBiTcv6a3HDL5dRFgedjY4L3rbgsD9bj5ARm905TYFOjXi2e278/B5yHniPPLY54Hk2NNLoYk
ZegvpZugBd4BdkuyELhBmUDXPZJvnZdAT2DDYr25rJL/fZ4hgIqMHlkGml3fALiup1B1QVk11K4U
VNcsKDOX+mKumGqJgoMPwAerkcboJcZ8eanL9X1wRO4AiDs8Ip797USRNaR24FrshRW3umuicxjT
jam3AHKGPHetUy4UzPsuJJPfHxYXcKq5iATkA5LJ+fVfJj1gkLhh/cxhwIa4hXwiXDl1Wl7B8E3+
OdS//Rz+nbyxw5/xU/3Xf+Dnn4zDz53Q5suP/7XLfkqm2HvzH/Pb/vFrn9/0X9f8rb5t5Ntbs3vm
X3/z0xvx+X8bP35unj/9kNRN1sAO702ON2+qLZuPQfBN59/8n774l7ePT7kb+dt//vUna+tm/jSY
Wtd//dtL69f//CswVDru5r/9OsLfXt4/V3gnGJDPf1k3rWz5mfe9PasGH2L7f+A0BEVwiJaBieRg
/fdvf77i/oHGiA28PQqYFmB3f/1LzWRD//OvtvMH2rIePDOQ14AuOGcbirUfL9l/oOMNgSlwgfAE
z2qmf/9+n+7VP+/dX+q2OrAMLUB8G8P8sj4RfuYq+Mx9hUUQjOi/hG8+VrVkWuneQ1vuFQTQnZM7
d64Ox/bSq2xgm/C3XkCUyfbpznTzdyrqdK3D0QQQ2bAtN8bAgOSm1bbRGVzMB7IhxcbWm2nBuuCo
XFOLR4MlrcamnZz2XsoNuKmbMDbpONwvzaOrvDw0G99fg90EovfYhtJhoJY7LYVtGoTdsJeDiFOJ
BaunVYo6V9iNIMkgLVybS2EOdKWot68tvhyIGre43i0vijt7qraqK6AYWA4qVnl7DRBbC4GYAwmC
8arU6qvesRALrKPH89nFxz7q/KaCeRYw6cULPO6u4FsM46409LPgMBroSA6zSEPg89tqJGuV+49G
Zx2N1r4p2hk36SqeUKNdSZg9hvZID23PD05lHUmZv8C7+WnyrE3HpsPoZzl0denaUjgLME+FhgG7
eJKnPx3Fw7ScdJgp0V0PZ7+0IYkO2kCulaHr1st8hNGvIPdaG+ZW/sBIMIQe99dmpT1Tw1vbbfme
qwc36JM2rW9z3d5nE1mYmiXXWq9EaKwtU/0YJadhroMKwW13k5psxxgMQytRvGSGf6dGGwan+j6n
461u4tsOyt2ntrYxiAPdscZ5tGr41hvF1lTGUmjOsyDqSQO4Bh297D0Y6Lte06cqG689dp0ZExT3
TRjca5NMWorLyw1vCIdBP8H1DszU6ams0rvWLSENNwFa53rvKfEfaWY9iLp8T00ONxy468kOMof0
ieXCjcZOqQhqcj8rYwe7ixxRVu/joDXC3s5fSQZ3ZFnclzpmVhcZvzawbIfguimql9Tr/Vg69UFN
AzxRGzjSy3zYU1ugesn8fd7B7NRuQVAEAw7eD2ibEAsaE9A3hP8tjABzd4RulctvRAqxiQ4WtxT2
n36tqVAv6gKLZMzjyS1CkVZB3Iq5aNdnP+s+cKLWLI86rWHrYJnHYLCPbCj72J+yJ9X5ewGJ8hXX
aBI0k1wHOLxBSwU+1QIesE0BB0B8Qp7hPo4No7HdWz9A0nFUPi6htqIpCdMD3SCRBqRU0pnZppL9
KvPIFKVuA4PFhmMTpLdikioGBecVrpTHwNM2ZLxB/aMOPZpVkcboe63Rdymyt3aVcdjEc6eIWzjb
s3GA8V2F2VbEvCmHek08W+G5mu8c7aAVNIiopPVBZsWYjM300jsGHA+1NIsaA5gIPRNbPyvfIf9w
dBZeUdeh0umEU2pw3RtwgZqkFbagb4TixIyg3AxpDldiOqwqw1kgZMFJoet2TQn3T1rDpRriuNe6
c5XnekLM8dT5FFZPDFA8j48P9M4C1jaRtaavCKTq/VovFi6p08ijNwFT8QDD+GU5mvB2pOVT1Xl3
TMe8Tnp/SmHlDDo+DDIAdBP1MVspG6eVfKjvVMeWDJicMvMQCt19h3rimip/NeVVRDl1D57/7BKs
hlqrRcj9uSnL7WPv+iri3FyjXX4sWP7a2eumSY+5IPoKItE3IK56K00HhQM8WSa8k4nJT8ZJ34K8
s2wa4Oldr+CRMJbWVN+5bmcmILNf1fkALSMXw/CMHSgqNq3aZc4YwJq1Pvg5SHeSG/Bm67HUhcz2
XjMmfDROMFYG3ZCkdyivvxQ9yP2dWtbQfQpZjhvhMV+G2EQ3HwsGPekkl/YJW91RM2C1JHzkqbmg
V33BD3rf7bDjRBZcp43MYHEzOI/QBN2lOViORl+vUyg5QAAPkUc1iAEOHBChOXxj4Sjrte0MsoCn
KHxxYta0b+AqRZ6sOEwr/bXus4PD8K00Vh+6gQFgA12qcYS7HGVbYXcPU+7uTSzcUI78AS5BEJ+F
LfMQwgp5xRp2O4w2C7um9qNhYk9CTSdobS2KQd+PunlKG2wVY1+3iG1B6II1H2VNvYVYUx36LjXC
icHNFxtVFoFfa+QGHhJU6QIbpkhcQcW88iOwRUWMAv29Bk/1GFT7qOsdUNJbnPzID+W046apVeRr
bhu52gCrCkCnbR8+mBra3PrOnOCwiULcjvjlduK+E3ljcKdMfjAM+GO71X1F2le4Ce7FhNnT+xEO
9EABkVxvQxNoQnjIm0ZoDTWPWwe2zTCmLzpIR0h20Hi7EyXWu2WSKhIDNGRAyUSTVmpZRDy2p2MJ
ZHVX9iEyIxZbJYrE0mN5zGZnLbOSCpUWPx5t43okmRtJHU+YEdqSnTR3NKMs4/FIXRp3crrPlHHj
CsqjIi8WDhn28McMIsCRnQgZhdfzR2hEbY1+byuaqKF5qui8zDrvVvQwre+quK5qO0oXaVv1sZ45
deg68sAMTUa6pgNYZcl3lIjXlQaOjiG9O9FrHpY+LUK9HfsVMdUiFXqwHvLbxpTDmnO6sTyOiIJ3
q5KlCz2dFkWzqVMsmSqAyIon5APs0R4M8F9dE17OLb5rZrV4aOsxHMb61pNchHQqs5DY3bVHsRjg
tIDHp/xRV5DIzkYvrhx34eiDmWhZ5ceqU4tBbxZeZ9/6XRDD1vQOfHgr1Cdsf14t0S1q4wJLl/L0
2Xbpe+qMMDOyfRnnxpF27MXjXQObI2DLSurA3dVdm/Oy1iGG3rXeXVrA1nV06mulSliaTsXLYKmd
kWPbqlCtj8zgWRHWQXjZW7oTPpb2WMgNgGmg+5/SLH+fJH3q2HjveA98SIekrMdT0PW7AQ60Rq51
YU8Qc/uigqUorAZpucVSgzMwPhSZ6h7J7FWhhciThmQC7AUWduYJROXalg9tYKpl0PhXhFerpihO
ujaduHJh09ph2vUS1tDZtC8M/W50RLoa7EVqEHXttvC0RdVyrRkwWy9ds12mOtaiP/p5LHQGrkbe
5AlY8QvkyQNWCCqcFRwcV06RrXgOA2Mo6kZtoPhaQDl6GPxyZfNuWaZTegU1vdBIyZhA+RlxyUap
lC7MkYHL6w40MeEwnOmQQuixfUYDtmSLI0nMnVVBoLVH+G1Q1U++ZR9bWDeLFK64StgoctKoEAHB
ukHjj9jpm232sdFj33Omwo6L0t3rqQFPdq9ZYRMNZ1ekCPuMtRQOAok7JmaT88jUYBpkIreqTedW
kDUJzAz9TOu9KIv3vuVrIuWSG/B3Fm1jRoEj7VDLxqhH53DD0/KJv1t9SmJi2kOSwaKcZaOMXZHH
TjGhdAlNvMgN7g0KDYZmso+F86psRpeZmVorKwe/WN20iBGkQ6wCMtOMequJh9S9K6ykk+01qrnJ
UHIsKQNZoYDFnslWjc3WU1ffTjY7DE7xxA3LRgq7Ggn349zJXsiIj5MAuOhuE+diPGmNizSr2+WD
AN9tBaQhoOSWBw1wHz0xoBKLWPdepPuQluWmAkEpynJsb42vvelCok8iIHtNPPBcyienlw9dfuyZ
egG64i6ogp+pRl9x6HkFRh5bDoxD4nFuApvNFct63NucBrHLoPUeZHioUxR5ymI8gUG+bP180ZRF
1KDwHBrQxUnUaKHChU5a6CirDANXewPPbO331nV6XZXmq6ZrzUJUEFcpq+oJDy8sD0EDtbo8Ync9
Ja8aQcDF3b1LNe/J4TDTyGpTC/tBPQw9Bxe5emiq9MnAvZ8cLAKduHiQvHHGJhwIhogZazfMgDqh
b+YPjmKv6O0N61rdoFfphrAguNIEtjDbkT87rJKl63QHM2ugoKgHCl4z4DkVr+VA3seBLKAg/DpJ
qKwaUL9JjaNZIiaIJn+vAFYKddmuGopZEaj8R+sf9pAe5ucqxUkjdX0EhAxKFNKDnLuq4Zi8Yl76
0k1wkRaOh0ggsHjLccP7+kUnvR13b2kAH8tSy98/Jlsru7XyiURKgLSUw5Gr9e5bxkII9D+aOBoE
UZGV6wpGJVFQaXetM6fnujrBJPtqcubb4CLtaHOEJYOjckZQTCI9Nol6xGFRd6VAsjXc9WN9zxFC
Yyngid25gGGASJADeNVUYX0qTXta8VZmS7PPk1xfwf2abGza4dBp5E9i209FHzMNKVcuIKaoBhlS
pNsQjSqQDqBg5vFimWF3XxW5lsKjup6WKc3A7Q6C27SH7v1V12zFAGfpRisPSAjsGEzlSFqyC4Mc
ybalDacia6GfYWZXrWfseW0OoQy8O1LWVz59akBpgudLtzORxWBSXsvG/mmLnddaySQ8a4mUqcJO
XgG4rfyYNEiwHbs4NkZLE663FL5R9k8l+jGZd/+oVcPJybC+RxyGmJ9KwNH4VnZQpJygCFjV4gH2
FjeBn59IjkfRkUgZhXgfgVvzcaRrITiNpAAzbSxb8sxN7HFIl+E0woK7vnUjL2M6wvEiz2d8adY9
CG9eyDpJzLLcumI6ATbPxsKJ84495UN6B3kDBaKosywKq40BMIyhs/OaFeqhhokRkq+AYZ5oyMVw
I0wxhYLgEA42CrZJkAQiZ5RFYipQCF0oDjLPWjgZP43pANscF9lb1iGx0SB5A2Vu/CF0qN3gbDAb
g0OT2Uu8jldLLbjlQ5CFveBN2Dn6Uc+9Rep6DwPst5aZVzz1bHxwGhzB63REr5Ifuh5as6MOnkgp
b/vAf86mcIJ3elQp7CoZnfdoK3uZvPKBaPW2rFQQDY0DTGoKTbcMUdtvNBYRw8Ud9uht5cv3KgMQ
19YeYamuJY0ttHBSr+acsbkWeWW8eGqVsRsb600C4BvrbtElEG+AmnLpHT2C9WLNUucVTLNy28It
3dEanujpgCyKpv7dBIeEMODBibg1C2Emsq5JKSOnW04vSBqhQw+mi4kExHHzPOwD3iQuthro6DTx
5I0qsjnc0DXYrc5Jb1ymNjKreSevCSPRyOg9Sc1NRZ131xigamJ0kWxNAfWfYZk348meDYU1hoSy
H5AZlG0RzxKbkT9pdlR1+EUiHxk2yAgnOSdqRvIjoAGOWDWSzZEbW67piddii6flcSLyFuehTTB6
d0ZpXKOxsrINJHJFGovMteMMciCIm0ZEPQQCjwxXlroenAiytokAxmaZ6Uc/8DedZvv/zwqjd6zC
/18rop8qqf9thfX/w7qpaaHc/N9XTe9aKdr//b+efy2Zfrzlz4Kpbf8BtBF4bPCggdcNwJB/L5ia
zh9oSHo6vADROIRgH0qpfy+Ymn9AlgCVTJhgoMQPS/p/FEwtB58HvS5Ih6HKCYy/+a8UTOdy7ace
IvJBcAQgEgn0Mzo2X/lhXDbIuC2c3qQftMtW4Hg8Nt4GgEamw5lEb5BvFfxZOR2enjLgXtx0tgbB
t7QEX0OHXWCud7e2Rfi1aerr0r9nGWpOk9xmPB82vsMzbHTGYG70ItdDQy9eoEwPcekKh+Og6a8E
khoJPy5snaqHwkSFBKMbUn4LOHOi/HE+p0oTJc9mOEiPjDvazp5XlUEXVhcMS9o4x48XU9SPygq1
OM7Eex8E7Jhp0A4VTbUyWJZfjYXZreDz6CcdQmQA9NAuQMay0PLUQsFDf6n74kLzDcKSX7m+KIO7
gA/p4AuA0Yh0/XPnomiV2dTC6aKq7pANDNiwK3iZ7KVppnvL5yIxpMwSre1fMoeUe6ODkiTt+pfG
aCLQNspbEyWmWCI/OaBIVy9NUflXNJ9J5rWRoepQlNV2givD/Ma6new7QXamrK37wTz5vGqusiGt
Ex5k1g+bDod6kuLIoU2ISiUIIZgsc/3x3o8fq6BWa6YWyvZhSTXVJIFM3fw3HbchRUmqLLINEG8C
jjen3q36CAbG+cqwSXZr8wLYGmwJKE+oa1BG3SqCNC//UdlpsaMEnsN6WtWxMg22DqZOXwVwgozN
oR5O1kizxeiX1sIeW/eeVQnwCXRL0U5qLcvbu47y99RRHc4QNsSksq5wF3oH2h+R+UOTV4BqOvPH
NkH2kAl/Y+JgTx03W6cFjCVgpdsXSyYkqxa9nY6xqFQ48b774VggpPQWioofP7J0uJZtPxwtaqOr
iLpD3HFd2wlnyqOAVtNTF+CA5s+JeqXoitpBsZ4soDVJvfy42KmozH3ugqzuN1ekBdMHGQeKGnDd
2dSdjXWeC5CRxZglPRpZjzmQ+yv0hdzEKQh91PR2BQW7bIydUSvKhdnp1q63F70zqqus4osKrZk+
dod6pSYH1QbppAdd0Ii3tr2r2uARVmndFqZdVmLA5ndpNpOjFlCmNaLMzGakl6dvPm7lBDxS7KEw
EjCivfVjcQ8Aw9oTw4DiauPtLM3ydoMx3IKOaS5BHnSuPv6Y9I6jRs1GHLyGvU3zYt1IwXYBJc62
bxeO4Pa+qpp+26gytviAhktTNglLlbZLdZlOIRM2W7WKPA/auK2p5a8hvubtGrgFLTNUW6EdlNs3
0PtAcc8T1x8/IcWm6wHow5BSpZAlNiAuwr0VGTpgs1Mw8Een7dvIExXdydLaEy14nHwm91ZaYpNs
vVs4fJf7DnXKsMsYnCqHnxY11TUrp0hyi++UGLZ5L8WuBbFmhSMXCp8S0oukD9AgsFt7S6jz2unS
umJu+WPqK31nte3KTHM+F+xuK4MEt0XB14DwvZo8aJaZIYFolZODEpO48f3iWaB5etAgrgBMytg9
Ec+/deAu1TlM7LgAz8Y0An89Ib2vxzdvUg+OCOitPTV6lEORadt1wX3nBfKUKy9bOMzKrmRvwtgs
D27R2KK3puT3Bu9vUumHKVKZnT//QSZrvLLR9fDMiu15gPSzBXQLp5auXFt+D71nzrwD9Go9nHZd
baFaoFGVPaxM6k0bF/yjnamZUHyaAMWomyHd81wae9qgAI8fMrQZSlPvdtJNvUNrjGZsDLxOPj4w
l0UR50SDWwQCCGrpdIQ6rEHuuIOJrh0U3yamt9uBDU++ToJDVwIGNdWDv9Sk4R+w0QRALJhor/Nh
iv/5bwRIopUywfb/+BWrzkg49K591aWiik2rtpZBX9d3WifEOp3MOioKr7oLDFyqXRSLjxfLcaRL
prQxYjDzwd0u0Naiw9/+9ue/DZoeTZOl7x24xLZOpt6Rl+6AJfYeNdbgAFQLa/VnRA6UghuPBMxv
6M32EVLaCWrk/TKQEHETWW7dO0VlrAGW8WKtRJ0pHyS/ARyLRXJqq2XjEDNixChihnAZEdf/QV0O
ELGHgrpTdgghA8RUYjcNtMPHH21fP/pp42yGzLXQmTSXltJuIOu9Hz1ICgX2PUyp69j0xX2nrgDf
wKGaTw+K+cfcznZVCv1BiLgKo9mMJVQ8LDOh9rik4iSM+sbA6RFF4QjZ8pIqdzlRBTmtKSxrnC8l
jv1+gUWloWNWbET51HTTbtDLHyxAl6AO/AXN67hy5aodzAVk1COo7SQA12406GRVwbOZw1YrNRbz
R5lGjiIbAksP/AQOWE43JDmqLj4HzgLHTN1EV7MVsakZa42g+ueYC7MEmVc50JRGhGfjpsc2oPfV
WmbVEYbGSecCmZGlMatr6A5qwRFdnHXqBHFHUDN0rhFOF5b0lq2OZ6NFK9ixd8hzbkpiLyCctMNp
e8XtxYT6dzWIBc887JfjDoleaKKjMxBgkRloGDTqlB1bqZdISpcNIyv0K5LCV4nVwZ+bwKue9tuu
DK7mSZwnYvK0g1WwqG2rVZsSnJZdKNWxGCKizEPl7BG1xoU5PDiQTHSzk25p61qD35yZojRdJZ5g
S2rwuABXwaZAmyJwlZW/KMEOkGIxpRa6U/3W1ugSyndJk9s4HZCwn7q4LPGahcMDzHu4IxLPImsO
wlYL37oqsHfTYF+nGl8rdGB0UZxcYsRTyXZoLeI+DNsGzS2cFdckzReyQ79K9Nu01bFvDFfaWJ4k
+o1dDjwKji7t6EaZ6hZE1Ek+tnFgsYUS0F1HLQfuOKhOagOKBdCItCgEH9i6TV9RzF53WC5VnW0D
lkYlh2VTIFe2VR0zSybQsETMi+2hWsBUOVI4SpX9tGSmuTAMkTTltBTEO+pEJQ20DPlIKAq7/hPF
aDrWFrix2DcghO2hpYLaM3pPZUL1IUJbxmmyvQqwJusJmnX4cOQAxAviQZfRQPsri3TXpg9cL4fb
DVSVfdAWhFyjFbwA9kU8UxO2FKW/c/1q4cMPPgj4S0WQWNOKRfOYQTOiaOOtgCBFDVKtLA5mYBZj
gb03pXrKfHReFd1yJmPs50kaE5eudE/7KdBs9nHI9U0Zd47c6JwvNQfEU1wVNaH3o2mHjDinHLrq
86dkd3LKl13aJg6/QQ0as4yp9OaoR46tgn1s4Ox7OayA6Vmo3EZhaFy2hYYOQIcCvrlIiXbb8VeB
JiDt5EKIPk6BoZAqW87rOVPjrm6ak4JlX5pNh9LMN/jmsSjBR1EJ+T+Encdu7UiWrp+IAL2Z0m9v
5DUhjo4keu/59P3txB1UVV9UT5SpBFKiNsmIWL8dyn0apWA/pUMSPASmHjz+u9UZp9yE4cogO/SB
HB/xlFjdPhtLH2kJSqLZVsXSVfT1olJgKS/D/vHPXjSPdJRy8x6DyqmszJ2iJqeoW/aRlnhVjd5M
bZ2OW/m4x712FhuwQD31CnPdS/3xcZMjULipbNgAe0eekyOkUJjryqVNtX8ubpZVF9x232wzBRzl
62MtLK31XDNY9O8JCIXCSdWELh+N8paXYzjK4sc6S7bsgxhwH9bzbHAuRR25jv4q/X2sZ8WB3e2m
zrrXbRZtkOVRA/WXebq4r7aQa88c2pxBnXlD8quUT+AgKLmVxp9l5arRU1rn1ruibXtlAS9sOGq+
d1bs0SN/etyFQdBuUsxP1LVga2s3ktaTZaVu0VXvk1ZwuOAEOvO/1epVQA5iL43wl402mKvlo4+j
c9VUDsVOL1Fbe6UkhqZM41s6XlgknBKjY5cMvMy8OHG/x7FEuVTny8Z00Vgw4+qPYsR8/vp90czU
rZTonADDzVN0GjPhuc4DdLB5kx4rhaZidj2KQXZFpjrdSgaYxic1rmDm870xwPsWxY2Ilmm6mq1c
BVwTp10uSQdFnkN5U0L0Zx/apJ9KeXDkwZV7dAalTLt5CWijVOJblgsQLG36uY30WWwArcNsevO6
vljKS5/nN+KbD4UF22DwYc4GFQQL2ZmKaoZ0WJ7N1HC0YeSz0t+zLqrcJR+Pabx8DDy/uti8V2u4
psQuNI2wN3rzqR/T41wZAEafSn/Dw/M2JJprmslFr9oTQO2hkOp9orf+alWHSCYAPynjj1KoXkRB
oCYVxF7spkATGv5v9U8txe/qpJ7okCttPRdVlxpdQpGfBTlhRZxC0nvD2AhXyA8bnlJE22mAChde
tdKOk6+l3cWG4cqxyUMq36Y6ddsEPJVD1A9n/WNUzN+WPn1qY+pNK6oljWNdL/MWCtsnSCrBqmGs
CDoff377kVvrCML4pVexCiXW/GUyOmIAQLeAi7ncbmBu2Pyr7VC16g4xArvLTc77nHBKlPqzoX/N
S/TUL+dFbW5xKjyrY3+NOuk+ouLo9efYTF6sRPXyJverTiVrQpze9U6EB2+bexc5EnpVOzO2I4TL
D3DyZ43HcZNexWYgQbbrPh85XV0i/kGCFejq/Eo6R2tnUX0ScuOZAk9/I4MtT5uQMTvo+s3DDB6u
tfKnNuI/CrevWupAiek7T/tgq4R9tnkGD5VTCsphMtp3EvfxNBktr+M5abunJbU+dB00uRWqffrd
1smhazS/ahbmMNfqGLNr5TWveN9V6w4Wfxbqcy+byAKK02AVrpGgk8i3/dhFv4hrbEtgc62zqwYR
C3uyT1kPa45nvaUdM2vkkCLtF/FZE/tbJq1f1VJe2ti6a6x/s7Ht5MZ+vJ3pJr5wxnVVUXItafhW
UkapEkFEk6+2QDOAo5z7Rn4jhEsbODwU9rZI3Ota+yAUKzaqnZwtb2nWvLfmdOeZeR3q5kMSOI/P
kCl18b0tzVkV4olW8T7UefErdvipYppW8+XCGIGyBjo7O8gwP6v+OVr6vtvq77kXSFiKHrwoIGhr
rjY6nHCbk7MOnN2oF5NOau638D1wfrDVbzLdqS7PJcFZTcGlI+Zv3Y2FHQ0kNc01airuVKFsz4Ix
gqImxyFiMZPi0xgrOEW8Rdrn6yIDHVUEJVgndYQNSi0hTNegFmYqr3OFSt5in26NreodD+sEJjv0
M6ex/FDIwn6TVRWZSH1B1sxKywAWNAZKI2t2h0EVncZYUns0ceBuw4BfFCBeFHImJpBcXMam9bZl
ViiyxKQlBT5DRTiuuHxB6foDLYXEa3lDbn6siuLSVcPmWu9zyfhjCf21VjVXG2K35bjVGeaulzxL
nPxtGg81q/4krZ7UDEGWLa41DS+xKh2npX3T4+kmVMFaKFdizth7P43Ycoao4Cx9KtupCvWyZuPC
mM2Cc0oX89TGpuyOUmu6wH/hKFhTsCwNXQQsnRt2BrsRi8VrEX8ABlbOovKfjEdTj5KBTbB2Ijxq
n9jZK6ftsXDMi/43t8yEzoSqtHMOJrMsB4IANb8A2qNmY7SHRoiTKbXXmJh1LjrYcuUkN8atq4J6
za5bt9yW5SGozsfPpXpSJzQ1pnSpRTNEppXaxJnW9jb+3fLtUCf1DojjNhjVbWF4D6osdYxJepmk
/ssseRGiyiGFoILdGw+5mbLL3OW12cexcN404JjT1Dx4f24WLW0evTS/vQZBE+XVZwT9qDDtq2g4
VApDWDGPg0ACvWDc5LINeRIPWhXfkctdpBKgs+8OmMD8eEz9Vkg5EYi7Esa9Hl8n5CtblB+t2Qia
0nhr48pjCPcTZbZr+aVurP0Ayq/lmicVXwKbkLg2p7SQ8axp0cli4olmTqUci21ZEP1mTneq8tLF
pdfPyW5rvoq5c5WcyreMvSg3vDKZgpUDvUQfda8vTwU5kYvM8gN6+j5CrwsDY5XYH6Q+qgKjkZcw
r0eOdWW1G7fIGyz4NtZ2r5rVywQYY0+b9MEQ+0TFyHQcLG5hWwEICLG/rsZ9imJb0nrmkexIl7Ud
waPKSx/Mxxy9kNMm2ou5SHY/QV5P5dna5MIWseLEyh1kjW1WtmuyK6So9FtTf4qF+gK462fpECSl
dTKmIlgQLCrRr8q+X67f5sCE0W57Xt3BoeDoTAiatyyzb1Vz2Iipq676TTViijE7L+MAuEXCLzY5
v8vrE+dOsfuDpu51kUS/L6N9W/c/s5R54qSgJijgaWP2MX1fdYZsgxL7/5D11WP6EoVjZtaBOua7
RdXdWs6ejWT2xwJ2Vz5RFO2QLHxsmvSvoNe7WJC8Ui8Ru6SOXpL7mKbxxeJsKirDvkEUHBVioKWp
n0bFa3Pr06+5wd//Y3TTPslYKjQl1KwmHIwifiw0H2rch7Moe6OmuZO4nVY12j0K0GS58aTS7QTA
eeReQWbp91QW9xXaH4hPoL7ZiL/0MintAba17odfwijva0nesmK+VVPO981Oi1JP0aSrkC8s2nUT
1AhKZXAHZ+V8mfdmQC5fuIhWYLXmL62r+mM3ihzToHCUlo88W0KrMQ9ixJsyyxSmJxd1oABOuTej
Hsjp+pNK2lnZpkO3ieDBNc4U7HaSRmescIgK2Z/q4aoZ+Uu91kcQyav5YOtmXjgxORJc6bZyQ2t1
/T5Mf9Mx3SVL5CNpdMQmdqYxA8xBupblX1Mvu51aetPWhp1peJsa74umOPUYVP6Joq1YteHbvbKW
3wS5dNScA7TVHJPCnEJpq7+mxzg5me6idn4fIQzPZheh/HpM8BDaWVzUbgEeUmgI02JRqtycdni1
jD7QDvldbx2y1EQUMTYXZSKgnFemUD5Ry/5dTNZOUkjBPF41ZHwkNAcxa9mKdqWLnSReL2MbHbZ6
cmuVNOpJ/+Uu8iHjnJ22Yld1FTLUP8by0YiR2xnqtykMh35o7Ja2ZlBhv1TX92nOnvpHF0+rKbZc
qP66AdnHKC4h4SPc6Wur2ZCTb3VvufHImLxYABargiJkQQ64OfVGW7dSPguqsW8HpF+dBIilRC4P
mSdNIbT8k5Wknd0o2qmpRsfqctcSNH+OlevMTzUAl3lTKZ0A9S6ZZFbNhrBs5Sv9WUFdPEf6n0om
9Xvftga58WoYb4h9Z2161bIyqJXFr2drr8xhtU52XSa7VVTDLU+DNRMkW1AXV5X6faZtN10c3C6x
wlTY9ukQHYZiPm1F5IEXfraTSQ2WUv1GorWit58O6kbIJOKtbckKJwFqZIveFwsSvxiOntaPcXoc
pZfM0QoG2zZ7HEWctY2dXj7mFOQJnHEjPUZBwe3T6QDOYG8RSqWmtjd5h+BpWYKSfS/GYWptCLQ6
OzakwJiivagVN7V+hOZXuT8pmYuKw6lWSrKqyGsypd7lvat1ZoVy3zqnSQUl768dtV0DLR4cba45
aIAh9WepxEc9V6y9ePvlr6U1vNyK5XO1PJePY5thrX/acXHzUblvZnIAxn6et5+WUVnNko+5xj8U
RR6AK0N+vytb0N0io/l1ykJZRZemBXPbB6N8XLsloJz8mUKNgLP8n2qOjtiez5AjwbR+qbueQcIp
dIG0ge3eqZFvNVRsryhR8p9xnp04ij0jYx4XZG9pGHRBe9TJfNFGElORapVT4ijT7EsOMY9kRzbi
T9Yrx3SiyMDIdCcS+FNNnvZNdaTJROcg/FEnZj+1q1wdy0Y3WZ9paeP63EmDFNIaehZoKFAMyMtJ
BWUXrfbUd5d+M3dzx69o0X0o5lMOHJjCFHmWUmLIoyal7pxEXINKjHcZoVujZqLVIj/aPGBCTFAG
IFbwExABDUCz6fxCsvVUdpYlPTBY0HtCUvjc0DCmhVtTQ/B3sU37uF8M1lXg1ZIy5K8Uk1QonVZ9
3DPthmpfIsMQrpnMIbWCPNMayoUe6hSBB7X2BBE5fvO0IvzSVfRr8uga413Ea5ce+6z/a0W114+C
m6SklST90Rg+0SxlMzH60G7YVVCbe8bfvP7WR0YP0UnmGwO8s5UAvGLkNNIO00ppxqFYfQjSs5i9
iPkfdOCO8R3J1nWzyFVjK5gixGap4FkSymGpDMyd3qEDnv5u4gDUiHu6g5NCuikaf+bNeMoUw9Pb
idugAsXV9po0tq5udhU08VOWSN68PDLyXvT00EevZbbaVWWcJs5bMmqLotngaEOsL+kXGn2gpHFP
tAQBGy5Tkj2Um0N2AnLSd+jKgyxxQsBeoicApYN8javPQXhT250VHTJVPXcTKtjhZy7RNGnVEEqr
cRaNHWGj8G+/aYaES+3fcbbnCFNNJPWaslNFHUDrk2wLl7CVM2iubOh7eRjei3LxkhTcHkcDCNL4
oKr3phFKab9DkW8XW+0kwlunKkdmMU4AhOXMovBlNtvVxBJJAWv3Vq2AVZHgiIp2zjeaSRoxKGAU
HwGC6Uatua77c9UHpphf8kK4JQU6PQlCCo0PyJDWEH8lD/esZMjLuf3ooJwZyG6VOLusKFITAvl7
OmUb8wH5qYEer0eFCFPwbMCletjLsT9FIHXzpFnh2m8S24LY+PGMjKXJlWuteLnUSsckTqSj0lsh
RPTgZKMc3ZLHlw7cW9bGm44cySm3xnKrxuqOHWcGDqZdXPAorsalHJfhLhTdfmzScCw3gWMqcGYN
4XJcujw5yLgZyOvl6CXN+olIv2E3JfXgtkunPYlSQuZwzkTbq8LZqizxSEYdomRj5RioVLt2maOf
flaOQJ1vlhCvoZDm6llUEykQjP4X2nI9CNK6MqvHK02+fNspaKfzEpPTP9/+86W1tM901N70Tuqw
bWvllZTxeGq/YPG0Q4XVq1WplfznSzonBuYAM3GRWWuHEX+OVcTSWyHljasx4V/G/Mj7jYckTaUj
iXtqYEY5vP0aRyia+ki8S20K7tfkLUbSVbw3nX6vCPgL07RiS2jl9bPfEFFsG8+G1lBk00RbfCpW
Ng2tNlVfbZB/lU1XnK0h0p5GAn5JfIk/jOllWcHnBANhK+kFeefoA8uUBLG+RAOzfN9fBElsHGFJ
uy8r/1Y1YQZPXAqARVP3TKOMMUnwbxWwbhDLJacpAy7Anh8ct9AczUwun8kN1518VXtnmKfZa0VT
fmmawyiP2rMZj2BYXdUd0s3yK3FJ34V4+T/cofL/T2RBXDShGxqZ0ab2H970tjISo5iMEZ32uDij
krLnalbxamSD4KtqwirRL78UkIpfgEJV0+VHpdHj4xYYHaaXSINglItrOW0civKo9LKhl8BuE/n5
Ub3j/4s86P+ZFv/VpPifFkUZ0xGxK2Qu0HcCX608NDn/4mbNhW1QYnEWUdMiQ3dnjEJzQw7LIHI+
WGMPM2J11eY0Oufjg9rWu+aSK1Dj/0i99W1gWl+bnHXeX7N8u1X4HBpHV9tvWsCjg24W0QFxgjur
BnEkcM5eUmXW5Z8vWzb8lNLLf/+L/lcPD38RcfLkj4gEOaEGUP/9L4or2UzrghAQpnbz2CMHuHQ9
l1nXwnmRYBPI8eD8b9RgrXqT7gXN6DBvzS95WYJFGLp258Zi8F+XqzI0VvB/XN8jJuBfkxIe10cK
nYFXGtU5pcP/fn1TbGmTIHeik3OzwX6XyasUPm0FSWeKwwD8I5XAzQ1VMI/J9LyJaxvgF43O/3yJ
p/8rLOafYpt/u6J/1GDqI3KSanjc1P9+RRJpMaP1wEe1XsLVKAmTO1b1CBQ7bceqCSH2xucMHTBz
3r7WBXkXJ2LukgqN/y6bm12l7julOMd6vpw0yN1uBMTQrFZ81dr2Yf2bjft//xT/UyqmcaEW6zhH
PCKl/lcgmNz0OFVzLXbV+AatrtnG5phf//13YNGQHm/rv340GpOTzmtFoxr6flRw//7R1PUidLGF
nY1gGSODQ5acdb5VxWUawk7h8eptQbRz7S2PHQmkSfrE4pTiYpmR0jd7TXAb/S9T2YDFwPSI4B3b
89A1qNA6xtrYzvufGEVRPO0kM8Ra6aR1UJSZ02FrgP7QpVBNfyXlYrT0k2jtbsgSH4nfm771CnZZ
IBpK6+4sc2j1P6v0y8RX0eIx4TBPUQzSiMYz68VJF+LJ58muJn7DoN4UKd+Tg/xIObGF+DNN5MMY
Rf6ivtsISr2lFb1pitGJoY+oP4hPx7BoV+YeR4YluLD9kdPHz1XCbJi/6EsoWV+FeBzyY3rHuVVZ
txwSY8AOMQ89Z5nlrarGCdF488KJp4lPdTTtF6v4W/TykxINaHmEg9V1L5lRvkjbucMvOd77RvLy
IXIH5M22Rb6eVH1UJoilJJz0dDjqJo5hhWliEMordgUq/MQidXAHYLPOnL7sqjBGA5S1HEJaFdoi
cYRVcVX5lo+jow4PZlLZiTUqWdAfwmZSk3quzptznFHZSvBbEszLfhzXr74uZgeHdm/LL6nShsv6
OotssCV/rg5LKeZqkGH/kpOcI90769Nx5id2/R4tEEJq2zBedPHDLVTInaT6KEGaB1x/zZOgw7yK
vTvAOE99HiZpxSpb3epNiZ7YrZ1oy57KrLkm0vBURm9CtF5bMdtvqhGsiSNVl8fQUfJZFcu02vVg
lbbSAA/mz9p8FeXKlmfdTfBAR9tzCcip8maXyCAENHBNQ+14GubWOYLVTpI/2nS2mswt2kuzvGad
wGEm9PvKcqKGkhO53LfJ5E5l5lrMmpv1rMfkAqn7QmydNKeBZRkdM9kZ6Ct4ZR7jKJ8RMoRdHcVg
XB+LAqbdgVC3z7L82eff47p6StE6+niqDctvFWhrrtGXu1+abr0yOxUWOuYbZRc27bCBkvCB5M8r
GGb3XHbg6PR5M74o87VpoUvGwUbqwQnghuFN6KFLYwfBPr8bQQXGx1zHmf2bYJMUCyCQ5Yo3zzcx
Qfnz+qfMZ6ep3pems/1oC3qJUYf9usFqKdUNlUtIVeodBG2uvsf1dxzfDAtDHP6E+JcUCFN9krWD
JQE1A/Aqr2p7pdscRTwIloJGASbQYlDI8pkKSpoyJnA1GpuYSvZJrnpJyweHdrAB9tzWV1ljKEi9
pd+xKtuA2iB1M5L7zu34W2oe1ahGzCC+LFyDYeBReVRc5j+CRD9NctClHcwP2239j238wIP58NjZ
ffshqFyU8XdbvUh01WpxKvZp40+fBVKzL7OUM+3ebL+X/Ghs1yrtcRk+wXu7SXMy1je5O69ljjUU
KYOYA/+yZxnYs5MDiE7XBlKJHAWNzQFfGHKPcMk/VhxIBpeiAukI6m8i6H5hIUi3Ss91Jk4OW1/a
7HQN3J1CBrnOPpysP1aLLxjFfNR8jsh1VaEO9eU88kJaR9SUdrXBDnLcxpjZIzlf1s4mD8VO0J8V
1TuOHV0R7QjlAikGDPFv1CeQEMRM0nw/npGe0hLJUQR3sV5a3U8XAvlBYYgZcenStJOucsbprpa/
LbPUilpM/rXm85xQ29TxEF19lHG8eZZ6bRnUiRawiOdrYDTu8fgsAa4l7RtEg/1AHSMkrpN8GRX5
4S/yrfFljDP8jCLrTI2JdPTE5pXUKK+NrjlYnjjf6/FzICuxnhtbyRsvzV4NHfqxfgXHbnhxx0A1
XxveWoFgc2XjIPGVIxjj7UtWwc1lpCtHeXunGtBR5bctv7RYw2o+tGs//tTZ08Nvq29AsTRfboU/
i88I+gdbHxCoSrhZnnT5Q2N7KcaDNR93pna1C6oqdTXdWfUW8qTF03GOT1PHUymHjNj0sBhO3P5d
HpXqxZthcFw0FrJhWeD6fcSJIRp/GA+6TWGlfqM5I5Tbw8CTiCW4Z/XI872swR4u7/lXfNHwrhn+
I7zhI3lYuMwCDhjKZgJnS34qwgPmATwajVg3rsdpaA+6utw3fVet4E/mnnSFavUtEZnweUjDTMTC
GST6UYeCeDRGpg0O5hjPaCHtE0Kc+rci+WqXF6t/F3iGe3blEnhys0XGHDVG60F6fB4aDMTrvZu3
w1LeuvLFH7ErFTg2ImVvCq/5BIq6nJKV4ab5NqqLJgTyCLjTU2sxYg00/JUfooXaym2Tt4OmDS4q
YGdgIxO5s4X1pINKLg9NCzt4M32b7TWZE0wcyNzyySZ9Hdz2OGA3UheVw5XmjgOxGfUj7derZ8yO
uKLTDLHVN8GfsBKt04CyRw9rPAlyBU+UaeKRsTgX71A4ZLNfIW5wkJHeppF3sKnUn0iynlKhkvZw
yXdDaT4Fc/Ebs6181RCfVEHjlkuGJ+Ujv1V+xQl3ULkwzhP6nHuDwWa8Aq/M6PB1gAEEkHFplxPM
ioPAUp+e43mn516pNBwLYFfvG1QasjWr8KH1OJDxJBGsi1WxOyIXaNrPLpPu4nBdpJ9H42yGOlv4
6KRxLycPXp8U0cHuZPEicfSpcIlGmyeaSIRcZdPcVcuIDwibbqcS25BbKe+T8TLIaWqnwnHWb3Ef
72Ud+235I1MHq7bWJQPMkuMCrynY3GLiN1T1zBXMVWG3R8IGRiDFhJG0FTsLIG1aBrD1vtss2eqo
q+Qn3YCQEJXeFr0Wwl3ZTOE4KpLnIm/sZVtsrQ/s5yFxLHeT79EdwqiI9UzsbjBhkC7/5GdZCg1A
XNA1Ohp8ub22uXdNKFPrpJdEfFi0bmt6KzLLm7U6iCYX/0BbdQDbuR0X70J/UaSeQVlw53m1B71j
w6zscTuJ28dqAivCA5quveZnP0UGi6u7eR31A3bvoEhFW2B1L8frjPSxxuzGaxMyPpGMEv9OxdeY
Uz24iBwOiXnCuMlvJjN4YHQ6yIMvQDqhYGvDovlUtgHDNqQdsMMAMxJMyAg6vIzwlNmpi4k92ffz
D4TX9j38feRFy/YqvKVktqvfSAL2upjtVvnjkU6RCZ+MpGuV2Z2wK0oiMVq5W6ntJeg9Kh/wVRSw
IMKik4ZVuv6ih4nFCSnyes6j22grb00VViL46a/VHfxafWriiQQNF2el1+XTRS1jWgY4KU0fOTB/
YtZgVuOD9t5Zc/7NWlo07AcbDmvQ9jb+GUI9QyhQ/yK3wBvJe6CM2k5hCOpbXgjcoYLgi8tFZOWY
4tfK2sWl6iTRn+1xrNBfIP14vvoi9jo0t5EMDKRj+X1HjGDjZLxNCZVow8RPUZ5ni+3OqhylfcI3
73bVq7UJzxhVSfnDlziEKXdj1Z+MmQVhztOzjLhIZFefttiOVt2N6+4dBZhNfp5TmLNjRNYeM4nL
Hw8MO5ZuChS8GGGhHQsaahTtVdTeBHg2GsuUVL7BH1GeOQPLxYODQKXzaNpW4GoiFOpZ8jIOiCFR
zWWHOD8AmKE2xt6i989b6+B0gTTyzfoyWoFc7xr9mtfvC6raNUu/1Vj7MTPFY0fbTQRKkEuSjhst
L5LTIAseEqz8+b5c6q904MKkCrPbRfgqJxGYNTs0Tf2UaPOTkJGDcyeXxxR+Cw30+t5NP8NX/ZJ/
tj/JU8UsZkYnNW/2S/e26Jh4DvxSt2MxHyBtMeqERdk4KqrYopfQpkJSa6W3VTiujSAvD+Z0GVVQ
jSE04PjHqQLzxDduGS4wJOksVfE1qXMMF36IYRiEgsiWVma/bSoDu/IKiYMfWmV6TROVVZDBWxqh
7VggFcHBqFtokdPpXCh+DM+qC6/OxKOZIGwRLDdSNYc4DYB2BYsjU/iOUoV6cZU4GKG+KoN0hUA6
jvd6sR+/s8WExHbtti+2dZBf5d9yqwNBR4+yWog66SaaQr0hN4YTM6sgU4EmsD5+dpf5vL6OIg6J
e14AWw29O7HpED5VZt9oWzyQLrcoT70uoRkSbC3xUw6A0bHN/Yxdsv+NA5LvT/mejpLzfNImm5Mh
YtcR41Z7i2vLscSzBCdbcLZ/yyzTUyQ3+ZZbzZsxTz9SWvriEL223bnrPob8njhlMDnyRS4yd9nz
7NwUcfLgls7a0yNDihSSToek91FAEgI5kwTJaaEs9qO8b+KATYhuoUuP+cASSSYwrGe047D1QWZ+
yT2qow2haOdS5elKw7uQvRjvBN5UhAZUXmQZHpwZxqlxMDhk3hOdvQUVSCYNtIGsHCTHlRSKGDmh
MHibQe9Sbn5Tjn2Tku2zhb4TFu1omhiDyzmAmXI6Y50dpZSOcdXsa5R39Zy0tjbGhwFKxegnUkmH
/mpUZOq1ws40VnRZ1q6a1qdxZnE3YBOBne0qIueOYZL4CMz8AKv3VAzFLMR6nZr+lJ3r9a80eXxo
Mqse/JDqUdDtLq27mYFsPQmA3DIO9v49VZ7z9jsqOVe5+OEi47z1l7JjrtmjMi1Kp0gRpThKH2S6
tzB9gc4a8OoB5uOtD0nSiAhUli4yM2V7KJLHhCoYHOUOlfki9e+kOSXNBcJrib283mv6UTT8vD4L
6YvUheV4V7fdUjC+eWbhoWee8ydz+SyQFE/7ylhOWR9u6zVCZGoG7CVZdc9OK8jI8t6WXlMcqylQ
4YLioFx3s4Jl35sYoaJA3Tx2ddjEVTx165OSATqf0IfXzQF9PB6zhxRpIUfIbshZkL0hdQHkVYFs
gCfeq2Te0zmYF2haefxx+jhQbJmCCviCc44QLJPx3Npt0X6ekK36g/mnGAJNImzHnXrSFXZy4aIx
VUJkXGUBcekrAhcOanHiQjA7cuGatcOYJOuHvHwa4sNCu8e4z5VnwBAluaf1QbMCc/N0gl5MVDMB
QWp4JIbEy3ufD0yIvQQDPrbH/gYckyiupHu+ZWF4/m2nexN9DeKbLl7iMmwHn9M6rWfW9rdq9xJa
dBbdktLyKSZDDjrfaxo3fSgMSS3z2sVGFUGL+UKneRXoK/4DN2hJJ0ArUR8X09cMBnYGMDfbXH9t
/7QJJ6b+TYLxHda/TfTBNw8HhqSf6gll5yGt/xj1fp0Ip3GWb5aApPKZCLlHMpwVZhl2wAWy0p0t
DgyHqbyty/NjWLbagEuL4hATAb/M2lx7+XaVjtOlK+J6o2QdPargwTF2H8pb/4LyOhJCpX2Da5ra
wEdqvYFQ0fyb3sGm3MfC4TC3VIIbN0cUHnJ20An1kA7/w9J5LTeOJVv0ixABb15BGHoniaL0gpAp
wXuPr5+Fvjeme1xVqyQSPCdz594rLbbQJY7XVx65I62+pBUPhMsDFHZHwXwjkU3874/ourpcJvXB
IxDIH61x4E3Mkx3v6dgfoTZNDYPRfTkca0woC5l9B41EUO9Zz3PHpoGtCGaPrzUbJl0LNgqP1jE3
cX/YzQeSCH/+Yq7/GGPpmRpG24uYfKZLJB/5YDWk/liphejyT9rqKYEyynm/zCnEffINjFmkdtuD
GmZzuepNxpcS/FQ9Yxh/aJ8jRTGhkXWSYyf9aMcHfCBSusnn18zyeGusb/mLl0qSgK6dIu2KQ1gy
fM4N2uxyqLeal1suRvFGcUXCGgszJHdMtor1BuMFJJvyTt4CMwrvBkfrPF8WLK6mz0clks7ycNSJ
FZG2Iv5S+xZxAHnDa+3wmjBbHywfQh/7YPiqr1azxWqGslH/kzVHelVz/IgXsnU62YfY8YyZHJTH
RgVxgZlCqclQ4i6XbhBgjmACSndki7fc+JChZv1zIGuYtKqLO9B4mpv0nB749PMygjgwpfWIJOGp
mZehoIjf1sWhzBwAQW21vrnM9NnqF+Mzyx3wDHzDUYtx2ivFnUnqpHDLedN0Ts9UNsJBAbfExYmS
F1eeG61hBnmRBl9GDjNd9JN8YcrzQjkTjRtq05lCFr/LN5okb4QQ+EiQC8wc0U8mJFqeV2hK6Ull
qlpvul8RVpawwVAwgg2Q0Yv4ArgyfBlCmHWaBC8RMHo7/NT434jQIS1kG0XRN3QYlcPjPTAJAUS5
2mBdhmKrnIy5mGZt3dnkLPKGmxTnHD2tRu1FyAg7N4QF6kNclZwGG/5CPE1kGtZ72n6jQfHkk4Dg
dMRZMEn3Urygqgg/LS1KyqFiM7SPnvNZ+8aLgQVzIPuAUJpuaBvJ0NLJkkIid53NdpU76QqRwrxi
R98SNp+SDXluzLSJsd+dd4RbYoSU0Xlr/cxTXxGzUh0acGwzjkdxswauTHw22pOmqhZcYSTxtMNM
mCFAD36frY/vlJ2aP2rSLoJ64yWmxxk/ccsxM1ecNvREOEK0AflxrI+sHiy1azMdo/7aVHsxwZt/
ZOLavAcfQ/hdlhu7o8U9yOle1x1cXz+Tfh0lt4IYhDVXptIaeD9vwHGcjE9YfAVoWR7I74zQyzbZ
po4vbeTVlFeAZxLQ1gZ+0CFzG1O/Nm2Y7FqRfERiJPm5wQLrjqIE+EelIcIRNsrbyjhO8Q8isgje
k741N+9ao/O+dumyvRVTYeLG4d/GeDbPIDB+gzY+Z0kgOOpiGFSyuMLqUwRzsCYTN8+fyXwopXlb
pvuh2zd84VQkyNUzGE4KP+U1WykVOpimbtp1nzMZmWGjczQn7IreloErFlth3C/xo17umYqa50o1
waybqB6zNHGkbCMSZxxewtGBPxQGg29ClqDyUaptMUTmC26nchO0d7OEnRNcl+qU5/9GIJLW12q4
KhvddzCuVoqvrQbTswjKpdtaglsQ1CrJyn4o4UbfIjp+jcFeEm9B7eQ7zd+oLxqUaxtTFgMCtHNG
yvVrdWtYFyjeDYFIuJMYx147perW6U6iUZ1HVfgiiiO4lRRVjmhWngKxElTIjRVAYschO9iB5eYB
wcVdT1Sa9TF+7OX8yvvS7mktzHiHJX3UiMIfU4OPlscnvxZxV2xnY8NE0FAclruiBEkv0s6pPRlc
lJ09sZW2GJ+v5WX4Z/1ii0gf3U/nh5fgS7t0dJwv4CKzjfmJD235WV6St0i1xbvyy1Ogixv1E9UY
S+aSbRZhiyVYv+uHjXHiW9mCIkJCr1+0X74h9UzuMXnTfsdb8Knvl4uJQdNg+MRbwGCBFtsOO7uM
sBVtdKwKgaMkLqYaZxgxlzpC7+hPDM64yssrEZdfUOwoXYASwciUdDM0vKbLZADLUlN5CAZk4/oI
8ksbCt+jnr9GEvBDMz/2atacocAcx4k2ITIEqKCAwoFxAQmb/hZ8DEOI7hMsCEAc082YcUCQth2b
89idN132SHNjn2aZzwajZWM4cwqJarTA8D3Me5O3bj/GyGmxw15YJgO0LbK3FAT9Xa0zt22a+9HV
UB4BVBYugRdJnWyYK5iWiQcMsegNFdOHaFTfSkwpvYCZLgnOOVuK9PG3ND5NITthEydbT8iiFa5S
Q3RN7T415Z+DTwKaGT6li6IcpBQg2o/GrQS1JpXutcCDULlK3z5qU7hLvbTPFHOTBX/aBL4olZlU
ITO2nUH/raJtZyhmLPLJ9PkmlzVOrAklV1D0g0XnCQ/xjYzjZoHTqREhEGIWlFWTUySHWjio+Nuk
DQ3P/OUIL8s1x5lkzyRRu48c3127oTyQF1Z5UC9llDK6q1YuazCCp/EX/pBRV5mKyuX7kl+i6K5V
r9QoJZEAwdOVzw5CVD7Nu3p4kI/wDpqwuHUkOTWvT/rUZJAP5HUr669W/aYazkrRcavmR1KccRtc
JCV4jcXqpgs4NdvohmNwXxfaS0SZIaqNIxNNMIf633/M3LKW/qmG/i+dl30idhyzk/nbjuvFP1lM
vJT6dVEjD48CV2a+HSyLQWrw05rSrbJIqdHJi5NR72Ou8iYawlPUQtySIovVgaaWHsWOa6dFgAY7
jYCKQ8DCYLWJYTMu4wz7AXf3ITLoiZY3KIRiiLwlDat4/1WJ711JZrkzN3KWOope+XF1TiQ4Uejj
KgVboTRbrFHnNtewAWGAJshPBOcjgDmUBBEWeGtnTJVboQ8ETHHk9j4xCrKXlImDJP/TTeG1Vbo7
Lj3cfM2b0gcfZdu8pA2ejXmpOYQPGRhT9iTucpBh9aRN20LBK2wtPhF8bYSwkhjpxNyldEid8J7v
QPd+WNy3cqLilF+X52FAY1ur3/TFYVnzHV1P+7445QzVQgm/PY17qkZmVvkW+5QbZOZs2ZnouHH3
h2XK1hERF+S9DrMcrGmewX5TVxJT16/1l/QO4hj2ItaEe6OEpk36coyxrLmGdQqQkZeaAUtn7hOp
OWZz5oYqlWXzIxdkLih+sLLYHTUdxgs0WlBdzAxmDAih8UpJ2FUApZjLT9lQHtaCVnUy+UUt32X9
dQpMRAw1rFd3pQNTtjg0nfmbp9Qlzd00Xtrsr25hHy2FHRnfRpxjhYOZVCeMebTSRnxEJ56u7fhl
ImdoMRfduNg9Fr7QIKQjVYwugUGHFoURnhC7KRhMwtKAhwP81xT7e2yxdFSERistE0HexbaMN5Mf
AvsPz9xelWvFz4tkF6DQBPk/wlmyRFeu2GNDwVQMxl7rVgV9EBxGGDx13bzRGigthUnCictA6eDw
a6Nr9KBtQv6gSftupL9KS2z2z9tGR44VeDfzUo7MsPhXSx/psqOKgbyiSEBZEaZ3lMToXQlXZOvP
3ZYiYx8OzxFgoDqBpaOkSQTF6ePTYpRHVlNzLyHI9+K3or5b3NL9+NDv3BhGsZHnO3egKpVsWpWs
S0+oSc+IeQLizurkNdRxWFfolpS8I5NZlTnL1N66YZ82R4kUk7k3yvZPUKmq0l+DLNZ8Lur+0BWf
jXr0RIlAER/tt7o79vNnD+iQOhAgdHOb4IhS05XBWZ0/VelmmmdCFHp+KLENZPO5Cr/U8jcbQSIY
331H+v5rMt4M9IilZXxTwP895/Ml5urH7K1Ol3He6pkv/aa9p4/HvrvmUofJjhAzdofhJiqXKL/X
867PD4S2CUkAr8nJqWmMjWTNi9RHmO/FWL5YjYN44aAAoMS0aBeiavKEciWbJM1+LenIAYFL2i0C
Wqe1gTEvZCosZmD6UW4OWn4vuovaYxl575VLopx5thXtG+sBMFBKwk/oAFr9qhsceOj2pxTFMFq/
i/Rlbu/hsoNQ1wRbnYyRFT5SJvbmlwWzFRYdYaqaMLxoh+JFXC5i+U/SfgAlFpRh87lHwBNAoT5D
85kZP5XObU1D0mxNKkAKNzV+L5SfAI1ek39HZPx2AjUHzm3hc+skMMx5PUJQNkL4lvaPxHy0pOki
pF09fU75VxI9yN8L0zlpdkoXfBiFuZ04wDQYZNX4UgAT4cMBB+ISSh/GfGa61XbHBavNNL+H0Fez
N705h+Y1N2pGLbdMPgMbtqcgtSt+kyMSu7OMXbtsJYXRckM5XEjbTvs29Vd1/KFazhHILmSq2JWN
WrYLKuT1TW6MriT+ZWHK3sSvkXhFqVIg0cKbymfYjidOa6q28GFKlPH4WNqptwss2yIaWyy8V4zK
U26HeF+PkIZoYGe2Zl6HYvoSh68G90SWBpsAeHF3nCUfCU3XOOQE+V8SADsZ3zWRScxX0n0UkXQo
1y5ezrE78E2UxElSvTqM66BbgUyszWRIpw2rwsEyMzpN2hDrPMzgWNdpPiPFNwpwFRbhzUAUz21W
R2dqPomFwfZhVDNOWrtHQjsrfBIE9JR6WL7GZK9M4UdTI19ynr1Jdeaa6n4ayUdda4k2kRXqkEk2
mBBpXfSnuL42Xf6al8VRbJrQ68HMsplIugZCR9za7AkoqUbgy6mUAKqUuR0MCA2ChU9gGc0bTT9b
8DZRWRMFl+d/nZRpKEsypTxMg/lHNVlDMDBxbZBFBtkGcx2jCg9dvhEj5llgGZk9DLx3s+bqud+X
1zp4V4UjZ4CYH6oM/9K9CLaFeg3iVwVe/+Apk68kZw18JQP9KXzhak6LW1hvI9E32kdq3rMBvWa8
p5yjiTuOfb+Ta3VlU5zjqjKubIcNcY/DZkQWCabjVOjbmjlFX8NlBgjYToOjlvUmqVkCX3MegiTN
8asQfty1HGdVoKjQ3lFu5YArbEjRxENDPhSBsBM6FMXsuURV/AxT3qGekR6LHIErR4g13Kk54ihJ
qSJsAMKHTlnRaeNlU52up3fE6U9a1dNFesm30ToUwk7B+uSMhCzp8/iAJHjKmKQKmhqvsSV6eOCe
WNbF2pH69i7gSEC8sT7J9C7qJ/40C5gK2wmK1ZERIGmA45jxKxt5C8uTqkTehAKbvnR2Xjb3MF2w
GTWvQZa+jRucVndZtqA+B70nB81BKPrtLFebgCi/+Dn1pRNN+LoIM+Ig153KKQmhAiVs8Ht4lfgX
D5Q7ZCX1t/HWDrTArbIPDPHTmkhuBGUK8rL9iPmjtVw791m8lUOU2QkrCKbVKh9/lY5oknJSmgtW
QV/wYiFPd5oqY9s3fpSOg4LegRVCRIe4xTKZypxKAotfqFXfdDFoU9iX2iH8ikzwE6YqXWXF9HS0
jH741fnkyRH9TQSyf0eM4cNMU/SNgO4teRvM5hoUBUGXX2XRP8qAE6DqVcUW+tcK8EezQGaFZnco
hptiPAbjEbbnxLwUWX9WJwLYhX7qyNmbmnhjSHkZcoQm9TmGMuNJ3e+mtmdWEVIPE98TB4JAOpBc
7n7i/bIvLhlLbWN5F6v9Tslldx3xs6YBFxKFUdye9JrDsZPlf3FbfpttuCv6+lC3AVN6sb6ZEjmk
OgGhEB9U3tRUaLFLCGyUGL0hK2FDTuew6TeDMfx0UbJxjNSRybbkiDSIN4po7flRskD4IR7bYlyQ
/VxrcQj1cP47Fj7Uysqdyq9NGeEHGtFBBgvOUMc/a8Wvbc2Hs5xJl/Db2ooDtrFsg+qJlCBGovJT
bKp3Q98WneousnAaG25VnWkh4ueGMwU+e04uZan2K6O+maRjCVkhtHIv5m/QiT7eGotmXBR09gDw
e8S4ZfdSjSUwU1/0RKKOb22C5hUPWfem17oTG7U/iuO1boeXPjL3PLMmdhECY1n97N4wyl+sut9q
R09hhtpxqDZEdi0mngdxpk0HrH7KaTqidrSdsv8aaY0mY8fHnyHM5CUdaIU4ZRCIt0mCzYHgIW2h
n75hGJ82OUqAzIUDYY7QZDR/CFDtnPpPTwNQA8iBbP7IaEYxUgorhadNnkMBcSyWXJG8m73gCtJ1
JF7+buvvIiTdkDDS0JY7AIa7ItzYEUjFFHAnx00GogfvVFM5Ei15Sukq0gfMxD46KtAW7JgU3bP0
E8VHqE6J/KfwKa/oauAP2RHuAIvPAYUgybvB+JbWqiQenLzoHGusOZ46f8GaqIF5X+2GeXLpWmKn
fKDD+TOUa3fBhVF1O0kRX4tY86OZK4lNY99BPnppQvUY6VitZzQodeFJ7Sft32qtk2MIvlirZshr
UjT+kGZH8XBmY7oLnUYUqzzM+CX50uv/z60rR9UuZ5oDpWaTkrJsZ+GtrJPvKRPfQu5InYfIaG9q
Q/fHRrTGlpXut2rdxMIYIDDEtnhKZl4ewAubmUMp4pPWL+ktmhlBWSwcIqeAL/FNaDXNtWLrXAVI
JrNbyvGBNO41KjHspahqtRcEV7m8VtP7SDmlKH/tIx+/dMhzivKos/fB+EG+41yV//rWo/+IC2eZ
D4tFGba8q7LPiE6QKFc/62xrtVtPLP+Ebj8tZ7V6KPKD0o854LuSwDjqlL3MaRm2LLfnlM3+5vFz
4RdM8sKpl/URczHhTS2iO5XGdSq6Z0Btm7GcgUUc31WSHoTytbBYls10oxcVIFfp+9JAJUkwEcU4
RB3ZqBDFc571xopML2z5b/1yYV1pUipPPY0IaZFMRZPqISqmLU4SBH65IB1bvE5FsycYqwaM4FmZ
4hUkSruVz9XGaDnU5MbwslLLmD5yOJErjRjG4jZTsWUzDA/FjcgTIDeYHyaaiU4KXqLxxVCih8ih
KTUzLOGC5h2V1ZwuQ229afS+SdJ+sZ+X5UL1j141EIVSnKamHjxgtcm2ogfvlth96k28zbBBTy9J
7+fQPUzqDJkzOOdtXY+spQWMTyi1sfOaAVHJz6oS+60NIHajZcuBzNJxPLX83cEdGmVrJ/PrUbVm
3K94hH1EbV0NndmEM7W8zMO9QyTE04CFgmEBrwUSBItLqk52IcXQcksnVW48UD03iRVUZGtP4VD+
sITmv45A5/y0gua1mMHe95vI2BYLmlRGdTH+p0PEbKLK/lrXvCf7YlmO8iE71YdFYM7NG1wcGXUc
rQOwtROl7zhK623609WlQH2Vv0up+GhhUbaF9mz5xdiwfuVGObcr2qy2vhWsnkFcX8KCoLXG9DSV
vyYTS4ucIA53XlOP73mAI6xAG647ljxTajbYpcuo8YlsrcOLpYckhTGDFCMbIu2F495USbhylWCY
Dn4xQrgaDpGBQXlJt4LQweWIW15HVOmlYzNixkpjjIkx7Opy/DSUnzb/R17JzkeIEvzjCAX+qjqE
AWbeBtMaSgizk3LMGVMww2mFlXDuxmPpD0yNLK7PMMaZBkR/YKdCY0HO3JYZ2WdaooyrAfCszSLN
B27q37nnj6UMuracKrzpZgv9uhwZ9gPrb2Mn0pGqkvDEagGg64lfzPUuGrodS6UIp22DrAM092/g
VO1FEBE5H+Xw3FnTXiUsuYiPtYVhy6td4dQs65++epA0d9MCSwTlHUuGUBX/0hZ445Gt1puFqew8
70AA8lKY80kZ3nUa5jxEzeBn5rJN8IKaOHaI+XER/eTRBiYFtiEIeDmeyRnfasQu++Rm8YL3ntKd
6Iib+LMvH0pxGcHF8wpM2j2R6g0253MsnFML/ySJ+RFBWSyy7Wgar7H5xAKRZvu1t8ISYEFPxyLR
b/iPTRMy+CawfF7KG6uhUOEsYTdJh7g7WNZDKhEoRM7lETE73CuJ3whEjU8mM7XkRuGCZhfsVQKh
ajO5QTEQIUP1iVbXO+7GFNdqYQf8sQIKj1j8RZiva/nWkZiKMC+gh7hYGxi/MQTgoJQUfHseS1+K
kY/tXkr8Kj0oGIAW7qaokPnVJ/k7o2HyF+TPAnYu4F7uybhghQKo11j9iBk4oDKVH1qwL0FQyOjY
JBYd/K1V87rIDqKBLp0m7TG3vzwW3E+3fLyr7CHTHsbiNQQN4dG0Xm0cWLhm1KfVvuJUJQHOF9BZ
BhKGcAwaA/yJznCKm7PRwLMxGCHoqbKgQhiUvSUvF1UfHQsukulrFP5MVGp8BEwElKcC3qj1U3oZ
frTiTSreBJOzjZdQxLieqYTvz2mxVUW8YtsFK91AFNVefz/KKS/tfFWL85BtmidDkjH3K1zna/HQ
0N33gF2Q4HniDbtTf+r2qANitE5cQusT2cTHUvTFFRJ3GzGGBsXEAXTUXiXjsf7hucBsZDKg+XXO
WkHHQ3Uio+eCRtmoGLet5HuOX61xr96nOOXe0s/QG2Mw6gxl5DA/qeXg6uQ5tKjfBSSfZ9gJOVPp
ZS38a9M/TAibU34f1ZM5HhcMspk/6x8W1heiuX4yRC9xl+DDxGs6l3RIuD2UGIcnXNodfXJXvJEs
2MwTDzfac0WOIa3el6X0St3YpChr1hK9mMjW+oLhuGcFdLbLrD9WLjoD1gQqvZvYqH6pSFdNLk4L
YRKiycTzYb6lPAxVl+3Y5SNbh5Tne4qH85jcpib0TcZSA90qcWPuWeSM4ZpUVGiYMLaL0eyLrNh5
JhaBAGyMgItTzEsGPmg0Ju05Z5KG63GyrE8Nl/XQ4bI5TRXMBy5lUbo16r3r/K7eidMdktrRai8x
UoQaHAT9qFrOr6C7zLqKyetSbxahL8CDBLla/WRIuDUCHAcQupuuPqX6GavPkncXDwr3i5j/tOyL
V1FNjSi9VlhZAqRGS6AsHLyhtk3i+zNfrYGs2J2Lxmzus4yFpxyK52xArhjFn36G42euOz2EEbdP
f8ZjUbSvYfotJj/V6OmmdMhn61sPhr9MbrYh69FM3kANDzaKdAPoyaQaNxbU/EG61Ob0EIKAD923
ykU+pYLtGJhIRQmoBP2CSskeV3wMmpxYl/EBLZapezgeyjx/7WTplLUJ8d3MBOKl4Y3imQ0dOk8Z
q4Fc7ivdhFrL9gdGoM2pBnS80efhn8ScbOzvsxU+NVaTyEHpV+PAfKiJXGtu3sPGRFD2WAJWGgfB
YsTNf+H44+LO/nIV8n/slDnTKpEbpCVHrjpJg6sv/hTEyB6yezr+BMopUu6jda3pa0I2DBg1tB/m
nOHow5J1e8oihmf/le8Z44OciLOGsW0usMt2n6yX46bi3G8HjCtJ9Y+g+FfINppUQH5B9MOGQrUZ
iPtcJ4WNUZZxmYXQT2m4DMohKvszEdN9PwkoGHeRBHXVJV7J99joiRvN1ptQipx3hkvRfFBAs1oa
HZ0lwfBlDsXaBV8zzFMZ5dcpDa+lxI/cqrSW0l6t/GjggTfmYTP17jiwnywGiCBJv4pA8TJEzICo
6Bx2L+h7rdL1o1WR6ctlXEFskMM/mQKd6WwpXD0ngoypz1R6xl8BWXJyBQYYKVVE8s/IviTk0vFi
JLtKPNQMZYY89gutP5YFXw2cthrTpDCmx60Dj3BNuhFtiaFflcVvMiVPiZylPk87KWSwztE2Muod
R9IurGubZ8JOnJhy9cMOxj7iAE2SbF+SL0KZkhgTafhXddr8Ve+3mD7koO3A1r9XBmccL16G7s4M
wDGJjo+0/Nyy86gjW1PppJydM5QiY7Wcd+sWF4qwYFn2osiknTvA5FkYw2qXFv6g/I2TkbDRkEyS
gfSNuDnSyHUq60bk3J8hBi7sUpRD8SUMprtqwkoMKGtY+rmPKcEqXGiFtlClsxMteNdWhqlo0CrS
kbZV9ShYJwOy+tJLjbfM2laGwTNr8cGJhfKR89Ozl9RVFcEfB2MzAOoUjd4NOsXTqfEaVvzo0abn
Sg2Lv176WCctqfQxLjs2FoYSnhUzPQZ58xnRXlUV6LtUOBcB0rzsDslyU/ThrYa+oODSMK0zNO6j
1fT7sE0+2DSzpUogMb0xJnxAeLDUYTgYLQZE8IYiJZspi5hXJjunTlStl4nSUbfOZf3I5nelvLT1
g+oQFxt/DXRt/Z3AGwaW1dhGA9cScmWagcfmR/7DIIW62ciOGbwkixcYeKloGw/9o9l1u/mreWVj
SkZKzeavin109DqyTWC1+Q0Pmje7zS7wi51wEf8a0gcyv8dmr9NNuMRndS95gq1u+jNxSVfZjqf2
JG0JDZ2il2lrfphXc6dfTcVu3gV3OqDMbBA+NuEBf3fwFwgvsOQ/2rP6aO90avMXFteD5FAMEQ00
Dqy/9fKbzUjJZicCVl0inEftibtWe3rz3xB9sSyH+OtB6zfYhRGMi9foWp6r1/wOTQqsNtWbKn+K
wkvwZ1SMDkgle1bzWp9BNzuty2R/o+XHoqA1OHQsK3AemLb4F7JO9ZHEX4XmSvGdpT388d/jqZy2
CP7/992QZoaS8KfUN1E8ZcFl8nJ0/nEjeDLiE/pxvyEZvS4n+v+vKK0OTLvMtmXzyHOUSTw5yctY
vvNZKlIK6dGwZ+KqzBLZCaPfgrg/tgs+ozq5xDg9RiG9QA0nFAiXz49i9V3P+8MoGfeAgQb7fsvg
2hQfS8frRedRYuagSQJJjDrbEkA2bIctsLmEw/neWftKoPq4samR2TVz1/7P01C+x5Znow2PsFb/
tDrHoZrikq5OXfWaaD8a08GqfYbdtyF0dpELO7Dv2Ekva3s5ZMTsSk54pozhVyrdUPEiMktAr7qr
3B6KFBsRO7DZ1jcXll2KP6YFKUTKpruVZc9UgEgu1nu492sASOSggZIaq13uN4HGuIEnUhsw1Ukj
q4xSbg1P0OJvaylZOZpivZ7GBBsXC3thBAmy7Atomwwjdb/WExqcEWJWAEN5M2jANJUmqijpVit3
QRLaaollg2GY547U6p2fmpzVrtOPk3xuCZdkI7m8kjt2Cv7SYuxt3W3aC5r2RuzAlyIK93W9NZgc
EFtDA8ScOU4nlfofcjsbzK6GeFa6nb64tCptfc1XUyjnqA7C0pi8NPTwldhkGPXMjZtDXb/oZWOb
+NUDYIKWxw2wdxJAzwJqYlGIexaJ7kR8HUN4lwciXKroCMrA+sy7OefHGUfThIsgbNhOpzE3DjRn
Culfui9J+5YWcV+JpBbH7CSwlGlItbuREULh9mRjoaNXaGX58IuNsCTgODLtpwun68TruTJJu2vM
dHsZ3ifgiSmu5hRXrtDlD0U3T4XWuCoumrxBwIHXZcVv5s0wdstyrQEbmd+YcLf5vM3BCEjsqkxi
PgwoCERd6JiceH0pRB0OCM0wI18bZBEzCVRfEepawMmft1jCu8GJmcFIIn7j7tRqYDktwXQDv7RM
G9cp2WxR3/ZqcFw3IbMFmW2nqa0R0puDc1mJX7PYvws172rbpF8hDwovGw4wicW05Q8UbAySHawZ
9bVSaVFVoNDKvDUrDlnYX5gnUowGqYoCvNpekhwXW+LWQ3MqCO2mALSxJKOqxzPJRVt6x7PKpi2+
i5z8KKBiRmTxbrLuhnUH0TwIuEedKHKHp6K47V9652kMdFZdP9XxHooudLOp803iZY1yzxsv+OKo
mIQtcmBV3eUMWzHhY0qDHdIVJSczIfS6ZWDDp6fwV+wJ78O6y4/AvlO35yG+plhO6RCUn75/k8tz
WJ15bQgqsXHDUhBPNKfq3gdtp083Gf2KXSRcNbxN4Ai4mlMMa5Nrsg2ZePzIGMNP6o9QqDamSWLK
km2vkq5d8FWGJ5HfhxDbfmIl6+rPUD0xjDSDd0yBXOZkZl/DHEL8mwBQlo0s1CovizJRkkvbmBVW
6QtOmXUGpnzWZNlZdwGXVd6T/S/yTwz7Ycm+svcUVj1bFOV7uwCpxydtuX1DZWTLBXJq/KFjSTWC
V0H4wF2KFSSJDu2Es/LfHMoHTV0cVraQIuECvKE1lugh5BObV+2oHYZvpQ4uaYNY74336iOYvnix
pubJ+NCpoAYl9S1rt7G0lTTc+z9F+5I0biN68uKSX0mXUxLE10po7UEHLMqnutyO5EAY9PodCmQk
nAh/StbCnoALy591VkgwcoueMHFRoVb/276jQJJQ2Ep4XjU1O5rsEeY+vLcXXF1aZydPj5+64bLA
2sxmHgbVYK9Camb5JhtO07lpTgPmJRUkgfYovfe3tvT7iCFGb4uNlwZuXfmoybAUud8VJwf+Dabx
6gnoFoR5iKyQr+p2hkxnRZ8Mqys4xOTfOVnxaeH6aGK7wn3VeTQKOf+jh8qMdyzwFZUO2J5IynD8
MfSEoIBqMk9uCDwv4Jz7a0sOU18qnjqkqUpiYONOlBJkEcXfYqSA+q7xmgZoeZQmQS7dJicQWyAI
UGPGD10Lr0UuvWv6VmLVb5DWSFYtzLGMRY+fy/xszMjt42Yry9iDazckjWYaLCg5zfrsqIq2mQLr
QFTU16XAM+tHrmBgfQXSgcq+JJ63ZkI+StPBiL/6w4qzIb3oBj8KE9IANd3K8Q7obw0RVL3+rSWW
Evy2seIr+p41S04G1i6hVwjFT/pQ4MXcCfq1aDPPW/QLYY6heB2wD8+vJqEBpqXGBf0b/VT60bFi
dAxiwnChxTOzD6VmvtFGjKW6DmvAn4SbaIocs/+e8Zh0ErS5+jESSlFmhnRJ5Iu5Baq+w1UPVXyV
HEXBjglBRiniu2wnHNYWDozWeOJ/+x9H57XjuJkG0SciwBxuFaicW/GGkFrTzDnz6X1oYHfttT3j
lhj+L1SdivGGxXaCtj1oFgpFYYORhxoYJVfkLJF8Gtmr9Dm5k2XV73Nzz+SCbFCC6/9SnWVJlSJQ
AltB2GVcbGpGfsT6wKgpFrlWzCK+Lmp7uMHahG5CKdfGM44XebDUU5nCLmPvTN1DUlyGlzIaRzJ1
2XzgCgyrvCTgse3+IocP2y9xauYCSM1/mUbd9+yg9qLcop8TAVmyXfiF7n1uQxhQLJKvLCIOKk6T
fdjxLiF2BSkumD/VzyH2huHRU5rjwGZYEo+mt1PCa0x3VXNAK11HhsjXQAbDDCPjObeulNFWu6Hr
63AdPGu6W7FfacyyW/lAABjzJnfStOsGdXD8JNoWEYtZbDHbGi2xoaDXTyK/s6Qgefph7se4RTNZ
ku7l7sAJqYoLX1r7TEUl6c/iFjSDpdDxYt+0/YyyksvAWKtLDkJ7UbVH7LE4UOdNMUNxxnonHVaR
ZMceTI69oXwj9S/LoHFlh2wEZ9ItK6o+FbSbReUhqSMq3UV5huNDeRI6WfH/Au1L1yWHKx9vltXD
mFi2rm1kK5O0ioIw2myTN1glFoST+9miN46MRzmXTex67lRxz2O/r/CZ21fnXQXvhbiDKY4c7TR1
lv1DAsr7LUqnprykU0+hxyarJKAx3Qb6EVmNZx18/+5zxOG/0Yromzcu+YDYIgVCwPZBvhOdeR9T
df+AKbOoq9hgCTyvj0i9Qf1FV9Qrp2LYoz5gorIjCxkOMXZrNkwsG8b1hTSnMO6EFWn1mnzX0p3M
Bry5+PophslKP6D+CjK90xEBqGasxBczOKZvjFuybiFxAZw5Pw9rDsRdKNw0Zxk0J67xLUi2zKB7
dZcHFzJcpmAwGtZeQf5SOOYrDiEo8TX8nreUcRd8Q21ddA+3Oxj4uXGaNSYe8V0brolGMVnWY4um
9qjcm1GseK038ZRZzUArSEk3Uclw4qU+i7Q5jBLugBl2MvAKgYi6YSGibqb8kdZif+6Scxd99Ozu
+sU8rgFJLHHBFPpS5bTojy2iQ7i4fHXkS7hQexZauzYt1Ev8tM0lMhdKe4mbK4JemCynvLEdbVHn
86CB5rZwnVlfZTuosSFwYUb+F63iQF7p6T5O/gX6JwGrzEhRXibZzjIOlsK8YBEOdAXzjHkFcSfW
hq47zxeNtyxx5uvVLsq8AscHwpUMP6Vllh9YzHZ4Y6QMsFeRpzADm4f0QAxWI8b/g5zouXOWWAbQ
FGXK6lylu3y7zOPfNCUgBlrUlXeyyEbacxJ+mOOryaoMHyhHmnAPCdD3bCs9MRJwPRrkU6mBDQZx
Zgnc8yTf7KuQl2hJ+ZHmn8DZOc2royTVxTWbd0U9FiRJ1AtK7FmV2ohZq/hQO3fUx5n5bvIVD36t
rGTwopJtlkdReyntycLs/3IRrQoUWdsovSIOwevDouWA1BqLNe78QTaAEVg3vNzsT9h3zlS5HGYe
LVOhZQVzJ3+XshcJkBB62cPQhzHDd+EXKkcc67nOmrQcDK3RLNtGX6QZdjmfCs9qmHP4czPLlzn3
BOvqju1znC4lntc6O8JsgzDHjqZolyXWIDyNnYA6Z9qX7MYimc2PL7tvmcideUIIMLFo5SOBV0hZ
76DOFJhn9qYlbVyrOpEPnBL2rMG0ILAJS53MWB+OQavV3ciGcJEBt5dKhedaudw85lPuBl51Z+y1
U7mfq1pPOgM5hC3YUwK+GY1MoLpNC1qXwcTlyEQs83Fh9MGyZAkXYPxkqGvV4lobY5Q9LMxl7GGz
lKZNIbHjgj1p9FMuPs70ZSC7T81iYJ0MEK1qp2bmi6Q4UppRDppD/6F9IJKDEzw3Z3nqzw2jW6o1
flp2xNnW6f5lkmHnOkqNsuYoBUYSttKq0rggWxG/5banKYHhKiP49eNqFvZI+8qHxAgcc57rY6lg
9hpzGDCVo6YcJuz+K+Usiid3WApID4wIQn6FBschMgLZNMFWkfZROHYAVtC/pRzVCLkgGfm8plvy
t/xVCg02lwqGXXeFdZvCFBXytwWekdcmt7xRHcKQ+bMFWOAjdvpMLX+TAb7IcISxjbZUpKKun573
DWM8CNU+RZzXpKSs88y35iZRBSSC1aENcE+FtiEoyMcWFfMR04TniK2jjucSCkAt2VaynRPgEgwP
l/qBHUhX73z1pddfX1tbZTCPfbrIelAZh3ORjX8g/bUQmSlqBuAPaCR3vfayOFs1YjAJZKQJAQ8R
6pj4Iq5NNG2y4GxazlZvZGOTWJ5CjTxoaKkebWa2PPQLkTv/6gwWO27/aABOFnZsxrSK+/bauR+B
G8fcUYe63gpN+U6HmSpLWDJpovDMGWddQKyWogSsX663G2q0hCbjHFTsjnVRUGqmCYOKCY7Drl7g
zoUImmiIujZyv6QQYFvYByvNXUj1o2HwThFNLeNkE78Zxz46UvAxE2XXRWf6KjwXbPzcbiACZjfe
e1Xy1Bum3tI/oq5miX8r9RNUbCUgrL0jdhnvoPSvHZ7sxFFw7QS+95hRu3IpY6o9DoxYvBoktqvM
RlODupIn4ab99Ij+Rul/xvMviJgno3bFdHQTVtKCrJdlZ5Kh5YEWruZ4i3VpQbvS+juBySQnj8UQ
gcvk5YeIVJloHBEceCcOrT5tg4rgm8Ieb0ZT4Ng36ZkOnvkM2Spz8QmFl1hgEyUBLMsAwiEg8uaX
jbIlv0bnW86MVpxXeftjAC2xqWU7c4k7NslKPBQHDJWmcOTCY3AmLWlSCWsnOzIr0ON7Vl0syV1q
3tOpXrU6qbl+KL5wDMIoHDQaEED++nnwzmZuK2jJKPQFa+1SdgEtqmSdZnpmik+NTZ/yjbPfjG/T
SHdDv+cbqHU75u2I5tTMt4XwI1UnnNNxchHB0iV0/uoydf9Z2sFM3ybwJthczGXJWka0fgQeAsq/
VpgJqtsWyDsD8AlXguai5hCChiEvx5+jZFLoM3BOM2LOH6L0ZjdR1OwtkTvGUCz03xb5hZL+aGw2
pa6awsLaD95RLUf4CjdU9JcmhNbbBdsg1yFQxWOuF96JOmC1vpB+iKMlCxs7NFwsa8duTa+u44io
8a78pcKboTPBsNG9tf4OaodqdYhFKh2gM9UOmTQyTyAtx7r+aKygpQeGVdmZkyM6Td8yBIGJ8kux
5lHAFPw3hWftYiL5H+zQC9hUlzRUzHHrfX0yYPiiJLjp8JJhzuB4qRSaH/bXPEKDnZ/yU31zb6SX
lGt3H/xQ7EjfGjUhTq2I0IZVgCqH6Iu/eBmv8ZXzLKED1LVxnOa8aEBn4Tpj3ItYf82I2Kvm2Xbm
Mc+W/woyyZSpKi3av3Lsc1bGqIGDdrDKlTVGcsT0eDNQU+OOnroUuMvsh6k6vnq+Ieck9vitadch
g7FMh6XDfGfCgPKAOm87I9N9WcyyVbTNZv2U/peZUrjkwtZ0ueqtXYTL6FjvGrSR0/iWv/H/390/
4srgThHMimsnPA+2uiuKZQpjTwF/srCgPho2ceXNLr4wbG0km2BYULCAsMN5TW+JU4wigrGdLyx4
SvnyrWgpZBtZ3eIbyaxpcwYQ/ArJ8ZrxrBruIjWZNdxIRk3IGmhP8gcHDEs63SYwyu4OnLRKthse
Y/lsALGARwJlFpCDzWUSebtI8WGU3rHbYYKW2u6vT3MNEo2N6tz6m+K/ijHQNqPTr0M/2DIKW4gj
bXGF50doH4Dk+Zqfnr+J65vnA5Fda81Pi91XcaGgBJ8oad0lyYAzLZOKyY6BE1+l/A/AJEdcuLHL
m3ShVWP/7BsznwmwE1x4glXxioSFpnR4+7/lJYHHaExK54hkO0uuWnxga2mpc4vb05mpzYxXgIST
wJhnzOwMHVXPlEEFw3mqO49w02pRFCu8cWSgIK/IHgNvd88m2gpbKlNZfu3wm4fLgn5a/DMmB2BW
C9CBx+CnZyUxG4QFw5/2D6UFkzln3Wz7uc9Pjl3eS85hsqq6hfBlu06HUuGx91cuugHKpH6cuKGs
eUL3ncZ7Nn5fnNTljTvX2ppzhkIkwOTBihZJ6S66i0BlZfU2Jn5coSindCL1eH+pYI3YvE8AQdsK
IjKNO33O5/fTI2ZhIZ/RR0Q/xaNETT0Wmwsqvsxd+UhyJcCPK0qlMAPyNKfRKwFAS5ug3QXSpgcq
I6+pdUd4X72rmh0K+KJ+OtpLTdeWu6yUPS1Jfw7v2Uv+0OC79+ihHNqTembDyAwV1y5pwvFkZh1Z
glbmBU7UNK+MjDcEPoVCMBDpz+UX30djp3M2lg3UEQUD3U5ZEZLZkbXm02BPo38ujQkD13ZiUDTs
XRRsmNan6WY2qkw+2rc/MaeV2S8g01yUm/RTfoSns2GqUk2uuQA8iDANXome0LOkkJK5p9e7wkCY
lpPeAa6YQq4/chb0PZpC9mrtZFA27rfZ84TO/8AtAU+fqcygLJ1PZCQ6pgHOnv//RMgT4AceYuWB
xn0YYO34un9FSKcAd9DfJvuMrVPFvynnmOZ34qrTPQQfjL/R9YLcU7n1g4DlmcAouI3yi8GDGrpZ
um17bZ+OcxBSVbjKohouTOUWF8VRpg4FzFj/CQiUUIUl3MJc6XhMv4sURDuyV58sfeR8dFW4EFoq
c5Dh5/wnVxXJdhUW1BI4ljB36QMUICcu6xfLL9V9LglfNOkrEmXWAnM9T7rVyS2tHIRixBfhDEhK
ID5DBbMiQbv0msmsXMpPofpvDWGOiV1e+Wtyc2ruJCS+Q7l082FexK+0OGbarYLDZO5j65JwrEjt
jblWYfwS7UKQjzLsy+RfWIc4H7aKw7SQwlS1EZNKDDccGMgmZJlbnx4b52AWt8hYFv34SFQiz1bL
UKdkcrtUvQuzix5GSabRgG1rA1cEg8bYAli+Msg06cAfVGe2Elp47atzD4vDjrCI8tsLd53tsDMu
bqjhw+o3Y6RWm/FUjpi0RRfipCnQthqkPJnLR2wmF40+hGpscKGisO9I0Gl0KHD0/FYwpco2ZcPu
2sBPtquVNa9IvFDC2PuYd2tUxNJ9aVUyTyjzy+zYdEfAwYzAUSWZRDQ0BLdssMOzQtoSP40TYsxJ
AS+BO0i/ZsOWnFZT5zRAWd7B9sQ7rvpYlhg3WT9DrVOPMVwgxwRx97TWpEkejmlxqIG9S9hf/fBf
w0iNv0f4jl1Oa0u4BhLUI7hVT0kaHf66doLN0gLDSZ+MyaEotASBdK/U3CPw0XXAbBuGXKV5V4yt
T2LOWSdGLTppwdEaHro0dzuhmbYJYJ0rE89bQ/VSW5eROhQTTrggk+SPorlgO5MukjqZdwBy7Kq7
1x7FhPQUvCv/KqXlEbjiwiLpLJkgG0MtWBc2r8j+FfNKrawr8y0lekEf7di/tFPRtPv6r1c3/GpE
yaZ3R6PEbc08CsGZ6O4CPLf8YsgMDEkYBSbBC7ZKHq8Ef68JK/qpPif92s6jdQEMGO9RP8+cg9te
gRY6zl1SAEAnE+Qe2BRuce9v6gYELTK42nyY6DJ9spo19+PAiNLajckYjShMV1lW9QRQ0z6oDnJz
c8l31qSLwDu/keGnRDR/M4PRHbPPAAnzKPxsRbqF8AWBv6K3KU6u/CP3O2oFldVic9Vx0AvmqhHW
yBGzUYMMzwLUErgoCRGlNpXCF58Uq6MaXJryYMTbUNii2UwkJCmbcPjBHUs2lCowy0fTuUYNiBmQ
PLZV6e1S5QSfsSlP5PKK7YqBcL1vJF4N2oosKCQpRXMMhVu3It+38rC6zls+Sm/PGN3EvNT4tBgk
E8RczlyjPy6Tv6i9i9bd0U4cVBxnWEo3ebGtAaMI8HqhEDG7Ao5CIosXnEtGrP48+YUWVWbTxlww
nJ6bHc56rs/Fqhkf4sLmZUIjOYXRguAxQKJGcqI8wzUPwQkdQwlEdMAesHfinT9s+YamAAkoWSz1
U2LbTFZ9Cq52n8mrLmcuPAl24wB1LUsL+Ep+ArR/HmdrZDQOYv1Bg+mxGLXAclUTuX3gnxlzOpQv
HVXXrE3/2+Lp6pZ+86zdbyJsiKlo9MOgvyCdQMMFc4Nkm8mx7SPNAr0cPktICOtxWA2eJdyy+omB
2nQXHjFMgOABXBz51qUi6oweiS0FbY775mb3xCMaWMtYmi3YTQSJc3Fg3mfnw4/akD6zgVYjZE/m
NTwWVB1M72RhTgaygZRsYjFUfNfRUVBXVnQK8y0Ga5ZptiTuGd3iDlcXggv9hUjxv6E4ldLO0OYJ
zM9sg0ZJl9az0V6EVYB0UTiHFGv6cPCKnblwxR2ylLKZWUSDUOnU0aYDhownT7UDfSvAhiSkTJrp
/fiJ3PQIp0WWn3yEQT7yvBXCO41WRoW6pp4GQLBwUfGSiKHktNVRJUMaI+8ajx3vErQQeXNlflv2
lA004gevXiomk/NthWqDVihPIeivmLWX/tMSiTFZQ0aQEzx0a8ZRUbDFfzAdCBWxmNZeeNH74aWm
qGDoEDsPODCJzDwCQN7U1NEU4orBW0Y3vOTI5V50gjVKNp45Rzzg5PMBOgIRgCOhT4iEp5CbeUwd
A1Jp1G+LeiQzltawF8Nl9VCwrLPeVf+gfNX9nOTsqZrMtd7usXen+sZhzqCgqobhw8sVJXs0TiUG
OrQaB4Mv7sxkPzZ9RKejCNfmAyhA9xEaG9efwrProCk5C1Naqf4I2rE+7ZsWh1YxR9XwhKcVE3Rs
zqGliZhSsOOiLnbDJdIlDUGbyHuafxPi28imnFS+1HVAj5vUplJC1GDlSwmtoGed9fKo6XMnWlCK
RhZ1uI38jHO48ynCF4gkPNI7wi2hRa0+ET24VSw4djXFnziTxIMT0ZmhsYLyosf0OVPXfHX/AlQs
GjFg7ttEGoHGhD2ghvUITeN2xrGDmsExSP1CCTPFFzcth+9gYoqQs40Txukui1yEAwY7v7R/q9XH
Zo/G8JlUAmsdp0dQn2RwwkioEPZI+tUVT77jzDyhW649j8BX4CMbDqQy+9XZKfq0TVqFEIizlx+f
6XefCZS57BgYTXiF4kPWa0AraBIMqalYvkvU1u1cg2jNfyrGRKxk5xS1vnl2GgclkZb9GICJ6Z/E
XXWJOLecRRndTZIvh7uP0dBfGFuLdkYfziIEK0lgRdMxcpQsXNwlaqjAw8G/LfWfkDZCbaaUCW5f
MABAkbBRqkuq703khxnXvmMOWgfKSsMCgRc6Y7DpU1IP/oqw50lrWYxf/uzqmyq7TEKx/x3ar1ft
FfkdmE83iMBMvzrW0JmCSjhir/MriRiTX64Uz0XWw6J0MFAZIRMMZAdXRA3fmLaXZhJRLj9Da5BH
lVjLOEU5TN/RhVCFE3AA9AJJTXPnASzp34J8tmCUeU+Juz1KXtjuJkFgQZllLCTDkci7qTMC02gc
C3YXAtOjEXFfIBjyQPyH8DFVyZ2JqjqjJJ4iSZ5QY0BQbhKjnInZraUArJv3QEhfm4U3EalgMYw6
HQYpDFzZcuUoX9kIVbnHobhNiGITDJLBEHTl+Y2IFMUXp4XFmOZH795le4bfn/QjhmhWlpjiYJCy
NNWGiyMcM3FfVI+SI5qRGEaAZIpkmfcK3wcSFZxw5DBjZWRaJh4pyPhfyVrqDBFz7UQBa+Zvo7gP
PSzx/p+JxC7t1E1H5X3nzI07DUrmgmvMe76EPl9KD6m6FP1fHP/KvAlHlYxskQrNSOfZqMNaUZal
x4HrKdOIyBeNXXiJOcTU0YzjyZggf5YUEn9uAw+F7GbrFqWHUP3r6HgdWG3cOk1wqKGzxrgYMiYs
svOvjaydVENn4xz+VoiwMvpp3SI275BW1KT6XXQvSQYXCgNlPgCcg5illGfVvXn45cAZuNkO6ecv
osrOBtDiOL+hshfNfwLtvUfoCVjPQj2QKaPEDxGHse8zeTafTvqSul/ygjEIvHhEJ6r718nQEbR7
VFZTi00ZlJ/eOcOZFwGZVNinh/zSe7/jNor7hQiHSaZaUyGw1ujlrXOO5qTm6+y+AKTzs85yScUk
mnDL92jIA/m3VS8tirCm/FEgoknsyzNkFZ6xAM8illTJ7b6DGlvphzhaRsJOkY862ZnRb+N5sxgK
QITc0jG9CYSSzK60HaEwBHcydzHNpRMKkwARPGWTqNCO9i69HKZfLPw4yVADYFCDu8NVMADRFHis
1VURknkL2gXmbLAdKI6H5u2WK0OzZToeSnff+Vcp6TR2CFU0uZVyvPcSQh1/IRRbGeaX0gI/1Pci
imrZbZZqENq5AI65EghRzKdtpSw49VgyJ6BxE1QKjneyQ9Tm0CaDbZxseusSkFWQPpIIArkL22o7
9Ku03hnwqZmQ9DhvQhoyLsgIVR66W98y4ou4NY7jPeHTZHtVNyvAQEPP6PNk1shXibcH97kgfoaS
kDoNKQuyeau7gVp3KIiVeZ9+pCKYVfKNcIKoWpn07fo96dEUDw+/1Fja7IwQuAuwvT6LuT3+9cql
AT8EcKZKlg1IBN+hsWfiHHACRtwO4iHB6hLSmbWFcjDCv1K/5vJFNQqE3vFOh12lWiPAqUcwFrKb
A0yIZhCumu2E5OWR9JiGK1HvQWGzNq9mGg9JGX9qAWFh4tqYeRr1N2DiW1P5ShoPMZYyoV9K+l/B
q8ywINEhKCfYep5YmL6Cv8H5OLzEvPCtA7Bwwq9nvMnsWIm9yTwQNpv41eNfZsDCuMDC8S7HcxDC
6zETENFTX4/B45u8R2LJqgvpJIe0j+bPnSXM8fir0TLQf/tRq9dY58w71kRA92cleaI99RnrDE/D
WQeQE0KioU9lh5rlGcV2Sg7L8ArwtaENIWikcHYKOzDAhfWx9pa5+kNLwOunaS+tbncoDpRTGWN5
+4I0Tniled2xMM5+spady1DsFHHvgnEGPCW1F+QlMSod4fTiDxhWtHodG0y5Vt3XMbn4cDipCTcy
TELD3WQEevbJXWCy5cyAOx20al5UAHVppxQsbqz7nGrrMDN2AP/gT9iCVqe5YfCcjIHI2lljal8a
JMhcu4Zh2BJOK5gokVWyTqcI85hJ9ibVl6KBtOGWYlnLKSZvdiycTfkSoUrONaTQqUvjuGT6M0C4
ls6ARBUieTBjWDORdTdyPMVZiNCimkXBiJmcO9k85mNkOwyEudFBC7UtZRSk5OLCqf6hZZyAqOAL
ojKWauYQc8G7ldrCVWmId6DR82jlUhL08J7V/F/tL1V5Y2p7P7V7fVmIVzJih4iqdg+NLEQOrmsz
QAE63HVpjt+9RjqHn1Raa+ZuZlnftBcR7kxilYKTPY7O24+7cuADSZ+4hVVn4S06+MzHtEUXI4c4
udJMG5CibVq+6MKzVcIbuLg1naFxytunT4XtlOba0eqVKJ1kPCG5KM8CsLFCw4yXmXONGsyUln3+
z6EJalcFoH0OUjO+j5s6ud5G/AwZe0RRfGktpKqK3ZbEPxAc05zetdrL3lfvuUu0l5l8kvghKfiB
XByX4QL7Sc7LvxfciXew4vwoJCWJoCRBF9okRfRs+p/B7acTFF1Rd8vIW2igQPqRMTVcxJVmP1Uc
CTIhJ0IFW1YDeF4jqev+VcausxTE/HAGBgwfuxYPYKVDzoSR50TPlFvLRRgiXwLyeYsxm3PlsRjT
zILW/Tcb/rUAwBsN9fzwtgye3NEOwVA9zkZJMgt/kwuBpoaEMG4WZbiYFuJd88hZk2C48E9MzjLn
1PLeystb0GkQbChJ0ZGkABz1CqLtuiYu6LfE3mexdTaHhI4N8DvDTiyDCemeWvFTJkesJtPaixe9
v9LFheRdjdrDSMq2FpePp0Oy5HgbyLDvJrry07OpCvAvZOpXYmdcIw7Oyh2SKEnFZVbz7wHt4Ypb
FIspVZlwYBvRYezEKo+UqiPR0Z+G6BQ1uj1NmEoCeAxmgjniHnJ6R+4mIi0TIQQOW35E3Owe73mL
ttYD19elzCbJ8+mzKbC0hYhaEO892s8zArdxTYvmnZrfWQGNW/RyyXr4X1Ff4M7WHvOLnDubgRhg
OQLqSLpcQ3MMCwjcI5yMPKKQ6FyqF5PFx5iIUwt0nUR35GzBwk9cIQnEEHOuw4/mPOvhVHfPsnzl
/jqWN3J3SoVzmGGBZHXD4RbAJhQdalW61vLt0ZY2OkAPpJIxgRIiCKDCGMC8r4wMW7DmT/1Epa8F
HRd/w6vBqA4tPpJkdVGx52qyRYebjaIv2zLeU6wnK9bQ/Rqwp7BPWzeLNt7dGvFPJ9pqZocGbsnR
FOmWWTFzmJsIBb17JJmLAPtqDEEJORSpz5sB2clSS1g9lDPPArBrm9UaJs+EZFWD3encNbc5qbsM
fzMYQ21JcnK9yBGHicwvqMGpFrFCqpRiMXVYx8FaYp3SRZJ8MBonK9dZKkELAsEOTfCOkzbb6mDh
KTCVi+uObehdggcSHCR1lQLOV4bfDO1vXzCLQMaOxnQ2UxFbZDQgcuCgJv2WInDBYGvAhWxNhSAO
Uhwi5LkA71zifVlpGKw2e5nEduOlcQWcln7fnYb4SlKs1nqZnPP8IWYAQMt8LXrjUYlp1KE4KtHJ
CRuiHCdpQdGfnK0G0dGxK++l/xXqscrkA/d481kjdB/LMijnZ3UBa+qhplc8ZvQrHN4sUHLPQFXk
Tqt70nz9iNIRqYdpnQsSfjA1sNJEWNOedMKFNEtm44h7y1xLzSKol5W1DDkVKPLEzyQd1km5E/pN
OTwVDDvIbMmdGV8OBRp2/nQgBojAYQH6LI8TjY/PpvbcALKkmqlhgQR0ORHdh8T4WYteerzOimdM
eA5hWpK1YsrfEH4arYZ2n2VLUxpzr569RmO6llrEelvTXZU+Q2mOmuI1vl6beGcGBNQi/A5+Y1Yn
Vvdbu+qs4QWphvu+OijEGVQbT1LZfY5vBsX1fwAnTEIGuCEShbLUmO0789pUZoyIeC2Xym+cXZvs
ng0Ri1WUDICVG6DNBOMh9a2ZrSQT1unpMTCzW39MWasq7SvtH76rz8QxUrUQewDz1WewYtR9uGdc
Y+k06Kz56lXYweGJ5X1oV4DTVb87qALvr+FV589phN1NYwgoR1MN17BmXkIBXrJJOACsa55BWQDh
27GcIJiLGeWArsjdRlStFn7mnPaxJc6MJZhDQG6KovbPy/EQB78NWKq0//GEetICX25VVn0bQ38b
0RZHY4+avYeaW6HedDpkmUyt0q8Hmc7FYEgXlN1hlDAiRwHGKKir/+VYkHt6qco/mMFtUsZrq8lp
gscEia/SXxJkUlJ4LUBJ+6q+Ukp/jZCYAVHGJtKJL1pLCUwJHrW3Oq9JXcsZVV3j7C0qjEQ43k18
EdRaXNP/73zCWBsdUYKPKsqsr4F/rtXnkODwtl5ChDR2rEyPYrfjNSvlu4QHjPWfEKCmxdwbiEfm
1oRTUKSJ/RscpVBtzOhbHQry9jCuMzlu8l0G/hC6GAXwSwp4DoxrIiDYXoxmYhpn+M98pcrTdIKp
mN5MRozuaawARe8CgGnWafTPyFh4HHRKw/xYZv86FD2qvpHFp+SzIX610e+QpHANt4l5RojCHMJN
8RqvO8cOyh3dUUlHq181VN9DPEaP35XhQzJMkr6QSm2Ueu1b7I+adS0doF6PNK1QPHnqPxcHh6Ck
o55skt6aqKEi9ZDr7zxnmGiYSoTwFeMz0D+4qCSDW2iG13XWdHaHkIgwbHHXtm8DNc44sFq1vIyV
S6rBweVxSyhbtyStTdnCjMyIhAmkkzF437O1Hxoy3qZg2HtDm9jJsBGTC6LTBA8eEXka8acLF3rA
cMQvTCnnTYRixbs0jS4N53XRj/SGH7fGuLIbTW7tj8LuAYi3MBfbMzKJ1v9Dpe5l84nnbhk4OOUt
wrVVAyFGkZlLOsZPZjcge821nZpgvL0H2ZGZhCy/fcOhIJqGF1IjMDZwf6zokKjbgMBIZ9/Wbx8a
Ydy/+K6nOhPNmtTHMrkRA2/LKm5rcrDMii1nycuWv51DdS5Z2dRUDynCC4U1Uu/cB94mFeZTCukh
mff4rWPGKkl/z3S4hciLyOGpoldhXUvzYQj5XsRPObCJHvWUEnNPIi1dUgBdQgCXRBqE2Qn+h1Lb
NAEAyzyPITWD2lrYltQTeDxgzUSzFMxHsi1j1/Z5baTQL5Ts1BCfw6Aybt4S4ne+d2S7LJwc6dQo
N5M0dGutJTa+CVzPOl6D0H3gLCDPRhY3iJpwN9ljm2CBmSu2NlVMWW9B1zQX3Z/LzabljkFNZMRH
sV23vynGUTdmPLWPHJ6XdaGtHPXCZU+llZfP1PgzCLOkOvXD3JbLrYCZ1MMALGOlMLqLx++m5tCD
AzDc1fp/0QPCwpazmvMPnTqx5xJB11jaVOmHiTpPijYvjX2qnpgFxOOxmy05qxLtrxUBsJgPvziy
ixovT29sJGDPSvVjpFS+MWOthKSk+CM2L27GjejsqddcfdM6jEjWYs43tdXV3f/6P1gjql1Hl4zH
SBQgkAkw9OoFLiPjYLTyAkTsJcAobrRALOU/HcykM+JjSop8YlhVUPCu4RAuIE4JK7DaR+adBfVm
yefW5U4K5KlYz+AIEoEg7Gr0mdjn7TgN54pq4Yx35rF8sByajE+UAVA3paNpynZWAH9sHHTgybRt
lXk2XArzC1VmPYAp8H8yDC4IIyLzSkIQ7LGzpx4HZBm6/LYiaqW1eKqdoykDPQAoNVhn2eGSrGGL
6MyUiLNjX16DofSOo4Gz8n5l725lzLW8ciML2yD/iZxwUUDhFIgozeEGzPHHWKyODZaR3lBhSXkL
NOT8Pqr0iJS52h4Uk+YqujUoiegVdBGYZX/hLapD6/TzhTHOURsUd3+yjsbmU+X3Vn5kyUtQDxb6
dtm95Ii/Eltrj3pF2Ic0N30IipFry707s8B7q8S2ifrFrl1pJdcp9wSHSf1b5CgiecHGw4kUD9TF
i2gIJqvxgAEDNAsIlMSpYFCOSRhUhuoUtfFMYs4j4qtO13VBeM3JYB+HqxH/69gI72eEX0rQ+Zwv
ZEpRmHuAfCap5+8CoiYq26oALNSEACxdGfO0oE21/zg6jx3HsS0IfhEBerOVSMp7lUxviLL03vPr
JziLB8wD2lRL5L3HZEa27dGIzcUgHQ2gQBNar6CqHMZJq8QKVm3CccNVj833tzCMhdQAaExrNy3o
i/VNH/6a7NJ7yHtp/RAZ1RTVveHrLu59/FSz2NaNXSSajuQZC2DOxFky/lR/Uj1dKuCv/Iy2FDXY
3OkvSoQxFaT+kO5OaclCRM8GFqziQu5ropPIBa3RivXaeBe7aIOmk2AqwTvpLQ9TPnykyluhgiry
6D5LBYdOW8+aCeQLiq8tC+sT4eMscZ+VCcUQ7NG0xdVD95fldhr3rCATn6eIWVWd4TzcFjghAibw
n76yiZEaBJhux5bsyPyCcV1CcHzBxycObz0irA9iq+AAoQRJyMN+QDlID9cTGcMX5/TMq4XoKqLl
NA/ytMVYF+u4viidw4usLxWqZxRziZOJRCH8q4o1P7vhf5GGNk1uXS076buWDwLS7xAEAb7nzDFx
NXtbqVwXIwBTljZYLMr2wxQB4FJuwfreY2wnEy8MSL3ioXCpx3Nt6StPKV1rw2mQVqO1WaJzKtkE
cyQH0oqdGnsOQVUWm4KRjWa9m4LEWzvotpUPKwezz+fwKrxDGEE2Yu4vItTFO0MT3CGLyfn5ya+x
ANrwFrV/pfeQ+7vegg8x65WW/kjatimA4aw1ddeS+ixqRJcwo0FlhsfkQ0dfhvYijR6dCjyhvAnC
S8KpFhwHJga9+QggFUFgZuTFIdkrL8zecbRy+yAnavhrIrRUZlc/kaJT6MR/PevAtOUUV0RBw6Wg
TKfKlODLz2TkbPizunM6oS9BwxokzMR2xIm6Ak3hyO3lxT1cPIUYEUgcCuruSDqMNPWgd3LedHnV
YAnWAPX7YPeMAN0yV0OufYfIsqN/vnXoSoCS4YdH9KAgv/P8XdVXiyCi2ts2Fa4IBu7mTYn/BO0C
yIK0uI2aee9KUlY5MMBWh3I22wmJRGPI1f3p+PtT+REgl0nKrzT7wPb9VPiWUv9TK54pUmeL8tpn
48o8uYm1BUf4mCibnEzahPxGlC18+FZ2LuS1phHlwfB4JHV1vA/Wuh3vKcmF01XunEA7aNYukckt
9IhkZXbIXKdVm2WJSGp8tuPOm1C0mg89+dRgQFlism6Yv/chUVX7/q3U5wE4RfGQ81NKRVWspHCT
VpeqvUqVsSiVRcvRLd2U4CkMp0h1R8oqtXN6YVhgb65YJJoI38fgMYX3OWrQyz/E9LMDBNBUN9nY
Z2xryRI8+hgzs+HX6NmbtMyaQAB22xxL5SA+q8FzFhH5pB5Z2uSOlBeV9WnQIV1idjdw0vbFNQ9n
NdMI6IlNdIjiTjvzi7qOmRWbZX6Ksxw9KbWgZiClJzEK5TAr0yMlKPQBTKZRRF1+ZxaFCoHB3YC7
YLgJvHHlbjY2Y5IXyJX40LTf2Cdimg3Rw/AuXnbTIVN4nx13ni6jIOiwk7WERfRPtb52e6ne9OwE
kAtDF9UTi/XpNvSfDXvTLL5mHSOX9DuQvnjoNeWjQoYTGBCkt23wDFg4j93J82/kDiuMA8z4iT8W
KkthkN8GA6iZN+h18yWj27dWLQw8XXY1fVtlMZKaP1F+stZ025F59kpldIabcdAOQ/kkzlPKzmDQ
icaR9TNdhWnuB+vtV/984Y8o9jjajSPyEneWg8n0+PqWVdG82pAY6cn51SIxvWQbz0BshP0WGSTZ
VMhZ9qx0MWLmULtbotjMc6bRBLl5fgMDsRgI5xANVKqAdjM5sCX/UdbhqdF4sdSNISyD4Sdw02EB
MOfkxcdcXCNXot+Zxc2FitmQjs6pkUHFeF4qmy4R8c6WPT7ONgwM9EpVs+XmAyPGRhAeUwiGwunu
rAgROZAAET9YFCBPAzLM94sROBle/d8A4+Bcs5rs0Kby3NTaEUAn2pF4+siyQ2jt8EVnbPkIFPDx
p+/oYtN8n7LJz5EWKU8ze9LPyDl06YMMwp4DJ13XyopF+Xy0nnw4iwGXxPTPIEpHwkMRaQjr1IUF
z5moZ49db5nyOllO11ya+ENkJpHoJz0699GOp9+dZj7qsgCWqvHp6Nx9/xLxyqxuiC75AFLsmPtb
P1gT0Seo+9nvDuMS6+jiIBTrvneS5NKae8oriOrLOb4jWOqwnpJd3fPh/mocuP6S+txPnABxMiae
DPtJykbQIQN5ZAQt7yz1lFmXFEIsBRwHvlKclHHXT9s+ccSRRAg7DkAT2zBhSZVWMAFiGUHehagi
YNBmvWRSuXPrpYGe1FNcWyZRKXgGNoRcofBBpex1n0wMXGSVTAfbHM/iqpU3NXvFugTauUj79Wg9
BFqVkQl/rd1co9zmwVOG/6MVXHWYKm+KjweXr6m20/RpozgBGoaNgXLkRypOlqrYYfoM5LOCBiso
02WLFzFrnLL9lBB1A/rxcVn6QGxM6T4ov2KCzYdY5xOgM4kpLxRNLAm30dynKoO++S7193zs+mDH
fN6Kfk2qQ88MHbE7IZ98PARBs9IZQA1392rcd2z5zAGpd7xjHlVoJ6O6ldaexhHCYIQ1jRqfiKvc
eKUkGiffQ3eULPa3Uw2cD8ziWmfcp54Gdnt1ZE8cBBhak+0ESkzMz9U3ZJZZshfGONp29cjEiawi
Rw8PhGw0GY6PDym5a/XKGCjYq3PVk1zauFP5DsfCbavzEKB5AlaHmpP/FeqG7k/vCd2w3lwVTHmq
eUXJw6tw9xBAa8iOiw4DTkfNU6ulNP108t78exn9KQJaMm+tNqe6ffvedZAJUsI2wbNWNzi5GA4G
jyq+SPgWhfLZtocUSbw0wrpzlO5nQDZoGW/Bx1a7LdNTCOhFhvMdhYqt4HCyOPCpckY+KqMgDNR7
x+UnWDNiG7/17i1quEQ3tOu9eDLIBFM4eOfSEJXwwA0g0FX5f3B+WVIqMMv/+dM/la3m9OEHz0g6
uiN7NA3nSCxv0npCHYo/pVOB7x1yjDjNJa3ODS+LpO6r+l7SLpChk0cHmRsp/i7ZxBgQ87rNqJ/n
nVKNs8MceKRvdXMaQmxYpFHLEh+ihhN6hYxILM+Y7T16izHZSsjcpGdGKEXv52TAU5tr0Hz6Q/gv
40k3EdnBhtA+WpYrYtS6mvajB0ykbFZHDtvtRaCemvIWixool01lHSVuENifTPoSpl45zxG/u4JM
23DxmP5dspBTryzjOplsexj5VhpwEqS+zM9ANwfxnOdlkGF5AlYhdte8+JkJhgGUMqxS+VPC1J6H
k0u3gzRMwnwVcvCnz0l6FN2tQVUtbWbb/to65XBHYmQIRHnms+YUiJnH8V6k70i9tj6wymcWrEqs
Snk3N6iaguTHtadwp+h72De0g2pSbKSIEbv8rhW8LQzXjB8Bd628pEoyw3OefTb6Nh23MEl6WT8O
2qc6gD4hF5wVSfxDRiTaBVKLEvkv4JGk/Z63NDn204HQ1/m4vQ4EwTUKM6gR7Q/lsuEm2SFgdcPa
tBV3sXQw9XHNZhGQBjZ2JKHAoDizLO9iBrey+Cpj26z+FQwz42A9oNboM4OnAr3DISekluZAb20a
2FFketMjWNRJ8yaV2NXbSyztKg981Lil/Jf008gCWyVIMrzm8mrOq5UxHUh3WcdWwLSrseRzzLKd
vkLD1Gf60E5oFZG/MfiRgD+1R63cWlGLKv7UEE3WOqJySaoL44ycdrnV3p50wOAfsp7DX4TpT2Zu
xSa82ucIr1XvlVkHv3gU0kMi6Es8IzJKuNfiFs02AoAVYhLF3Pqa3UxXo3OZ6TNVA0VIhSNlmyS+
xKB+tVWjQ1JBBqF8RLPEI8ptMVwtxGHtoXjQ+Gp2XEOhyCzabUuIYNtRF8kQh3nc/8HuNIy7XouL
AqtC1P2wei7UU4UDcbrWv0yYaX4DtMDKXhw+GpVfwzjXUH+NTHSK7iVPMH+eY9ov5RDioIANlZHa
+NUErjb7p6idGhY4swZdMAh/yfZye+/AxWOmYP1Kr0knpIbHrDmP6SfKL7LdbypuFp6grrF2BU7Q
rgzdoAmOyXjSWEhW845SumUGzvRNQJ4H0KDS/xznAaUKEmwEVIyT/Bo0kPewfwM9YzoNQt978M/i
dHIF7HWauCzw9XBzIDAsl54MkYjz6YKdcOrPrONINPJ7Vhdu3ELna3veHIbS7bDM+gCjSeDW0sYw
gi34GNU/JDKHRvYs/H+j8qrKdZzTMbQ7wyKCkM0v2AgOL2R8BE890ccUGRZtrFMI1Do2bgOuCJPj
TSD8kRGGGUPmo1ZRMWsKswVggeygRf9WG0zVfLYhInBYk/E+ThzWllIFeEZ2qYw6WHUS71jNIE1N
MeU7k7iL2BoBDSJczV+xyCK3MlTcRvlKAwzgqJHCZCdMP/NOOWhv+YXmwC4tLmkZcbRR7SqLvLbw
qhTGokX2MzFwQD+IiYjGGUIZ8RKGq+dfOdc3IjAit/digJa42+qBsVeRa4aMdie4to1KZ6Qv8lyF
FnwIx40IeTcN2NDgNKlolOKoRnmKbNS4TBZiuyBbJyyxEt0phd++o1gRGIo4fq0cqii7VPovD3Ir
nDuESQlzVvZVfvGnMnnpZmtWzq5w4xP8kZaPxG+JdWGFI7dOUwFsOxG77AbyZz3cDe+NmCymlyMI
tjFm7agbYixhFcJPISibroTZ39h6dZp/0pg+SamEpdDw3yQXBv+nNGwU/gGyRP1WHaPIlUry0eih
83LmC7W4c6TxWRl/qXqptD+D7bTsn1StX5RXG72tNLowuYPsBC9Mgo4XOgV+EKAszEdcpgw0Ph5T
/KrFVUq+ZQSHmzXqJY754BjkSzbGUEV0rRBwM9FEA0sY1O7IY8ab5GEKNbxPFTtKBPZCSrxdVAeI
bmd9qLUhPMuHJI1WWmMabpjrxjwU/l4mG6/+1SiuivrWew9yxUicYGARjZyVMnwYfZnNNZSKFk0P
qDXZ8TYmCYpsowkOHCYE3i3gKab3OGb2YvHr0bvHAz4jzIvsyj1x2SueW+LS1HmIa5lBAFQf7mRh
RP89fmstNvgY2VA5vzFouWi8x/EdJiAUOazn04xoMBZIqMJOqfYM5o2M+J1XsOE7m/uiE/cyQb1c
HhbMFwJZheIh6cHFIuphXxJWZoMEZSoL9VMj0HYY6dKSKQjJ/EYRJmqreisOHMihTwBeSQ6z7LpJ
DsaJgIraZfn8Fiee0GXQQz/rUaBBGMtAC2XCpwJgKj0H1XvqStih35n+y4LFHy0nA8E4idfOIOCS
4rjXcD3s/e2A0DHmMy67DegsxwiY3mTrID2UEvN17SMoEZzF8BBbzPYDiENp3JgcEAV/XNm9lVRC
dvIuOgooEgjSYzvw8xbHUUv2JnyQYZWN147HGQ5R1+wMbUMwdDxssGZoLdPoLVdkO4DecAfJqcgC
tELA2Km87qqnGBqIvWqnas+mj+4L0QMzEiW+VxWfPvOqjWy248EszZWAMNojCDTGcJolrLzQhuJZ
E5WzKGJWW3cGwbuEAXwpHIqztAbOv6LuhM6CIEB+DLhtOtfmLExfZnso1gW2LlnY9MEsKJgB10cl
uaSG7NZU0JoBbGe6B/FpjuvT+fBG/xkFX6wJlf7cWAwp4ZFCNfHfBmVzwbvrt94y49CtWKRU0CZF
zPnxkr8TVUECmWtWbA6Ng5Gq5LMrjyoxv8Td8Z7Om8rJ2IYG90Rlc1KP/N9T0r1mEXHSyU4qcfl5
TxZoZfnTzrrhfd8CHxAOtfqupscwXbFYbZJ80xUbHOzz94n5kp5c+gcge02YWNQyUXCoqduEnJ0l
DtOCkUYSnKcWb6ty71BYdTI2QqfTTow/g2lY6/JhRkyAQolJ0vxlouq1oltzGKvdGovwOwmspeit
WxMPdOMtTdEdcYLPgNpoNc4wpb0Yr5Tq2VrDOqlWgOKARZsRC3XLYcRhWiSi6FtMIWZ3meUuKNYA
g0cwR4ujpmtvCRuC/9nL967lxIdNfqdVY5PU0wsVG0UCQJKcyR4KLKRwBEBXh6R5pVPID4X25JZY
uOtC29A3xRx8XjTbTHlADkf+33Z7z4AVAiRjwJsB6tJiiET6B40dqzoGHCZz2+KAMElSDyn+tZa4
ee2EjwZaF2HkQb/iF+UZZK7pihpFTBnu9yDcL4h7DfyZaFOi5q+p2fgC7nxW4Dsl1va8kcAyoOFz
3nTwig4thmg/2iEukFmwRLxrZcSTAxX8wJfh0TcoAgNPVXEjfHHDzGEbfxCT0lKT/DHgpjCTLddY
QWyQiw+43ZI6rdffff81KHtwkBb1CY4txNsVkabEE/XIQqHt7xvpS53Vd8O6ltZFSCFG8TmCGSyI
6yM2RUFZcawKh9day9euJlPNfFbtji4qqiBY3Axhpw+rWHH5NOMd5k6vZ0aQrathsPueoLDxlbd0
z4RaqIHmhMgIhpysS1chFqh9Vh3awa8E6o4/UPa9RvmniLchTspwX/AOk7be15ltGFeK8JZw+2Rd
Yan1IsVVChCzfDUpU8xFhhDDoPcpTEShr3I8phIkYpbgHc6cGMtPlE4u7I/FPKezMmWrF9dEX80S
5oQbRaBuN5i2EMurJudZB1aO6N/NbwmoNGaRNDy0+RFuyEIJZ9TW3hYCc1EI26kzl7anv5DN8PSU
qDqZMqHoifFE+CYBHqQymNG2e5fNQjUvJbNDDmKv/cv2ae65ecb/EIkF+mrCoTDoMPkY99D9tCiS
7/3AnnBgHRyiNWJbmQe3vP+SSiRMVcgqFDJCy3xMXbfyCSMZ1ZJtAt/q8IuJVX/U6fZ0hdKb+Vo5
k6OS2G21f6XnO5okOq2PaVMcngUSqdF/NyClZqcf9yyLqR6RADJai9/H5HvK7xGWqJ44kmmKGbvw
13K7VGil0q8uqGiTgBXkjKo57ri2yQt+ps2Md+sdHT+thP3QypGF+J8hnwjlHa4EzANEhYPbW8x/
qSjD0yz8kNBnxhBwXjpUAz9JhbpUMVbkH6CHhnyAl6ce15V1Umr1NA1HIeekYTkvBflWj4wD3CnT
25teex8KlR8QQwpxTEyuzN/kXcjVg8ABYtVaQlUMEvpUyC+xqu+zEk9LaYvGsk9+57AgIE+l+sKV
WYMXFWdJQrCwpYJd6sbH+F1Y23peoGB6B4k7IC2cc3fXI261eme12FzIFl/PFnnwPxRnLKKskqwU
YBIYqrMtHn21Yz0ZcsSvJ0jV3IZQ7aOb3n33wTHXcBJqBhM0dPBNYrdIfaKOJ87fSAWT/3wp9etu
GqGqHondHvCyOmHoNgVbT2hKPKBU88pduMdY3BdAqL74MNgFmq2bs1zDYwnHOPrQcPkKDQ+uSyp2
AVoH+H3EjPo4UVn3LKKE3wrffQtqcVfwhjDl5EL+snv2sfH3sgm2sWB306rgqIiwn8aK5AwjR0M4
yaBjPkh3i8unXuFeQfRWgDX3KfgUQ1vp+sWKkOdy8JU8hkP3bACGoBmmshr9jF5UBQ8NaTD8FDHg
Dsg556F6RCYOGCpbH0s6TjR18iqbhgMYeSEKt/lOBqYjQY9NpJqgq+JiZjNcAlSGqZAqlDOtHO2e
of/UMCQKknUXi07p1et4zNbs+zNPd42qYiIBLb5E59GR2gMS0AlyERzdPCCJFpDA9OhmZQfPfHk0
pfyxEeIuorYAG+ZH6l0zO2stFZRdlP/igr8tQrkePXUuHx3FtemxGYrA1Uxqw5qhZvomInr2vtX2
RwXn38JfKtrhKcKb8yPdlagr5EsYvsgNLV6ic0/o5oY1f8iYLOwMSZjLxVmUtpa6wpdSL9G/LdN+
U5yAYgpfbYK9267X+iFBcrfwP0mmUNz+X2gRy77gg0LPCU1sEewVTsgtq7CbyX4AxQabXzxSeAq/
A6zSZKKK1/aKvlGGx7WKGJvSInOSLJl+9LaMuzDbsgQyYcBQkyPzc40fXlllZ/JhHqtvbnqBktgR
H8w+WcdT5NgSk40l+CBzmz+aH2wh/s5cNe+B9KYFnl2PMpXLEAAaF+lylqBDat3qhhP+c0G7jRsO
jlZnmLUkfHbAwuCMH5bppg4rBB3zuC1+5o78NYOpVxVEILbfC7dnn+4m30Bb4gsg/Jrff0lzu/7H
8FR1Yu6KM2RplETMZxxmacp3t0lONbht8tAQH2qO6i/dZq9gE90GEnIyN18cMDnIjhovxG0G4Mnt
/rp1Vds4aokCt4VH+EGUJBd3fsUmO73Ex1Btak5PukFaN4qQF6uDEsPTl5Wv1Q/iGbIAWcBfseYf
ezGOTbFkN2d1C4H2j3fAXvgfaHJkZkB2KhClZLPQFocVJZj0BQGHv0pFDqFu9fRLNR3uOaqySXLA
zPB0hPouro4wu+KdjKYGKSg3JRVR/CN1btgSbcjZib1ZJldkRaXeYQtmDoD1pY4OZbkP8RZVGK6Q
utp1v44UiF8rb1i5/BCRfpDEa6Zv7ol0Y/OTGKtOBxxHoobbM1ZN9C2dLmJcdDmOVg4QM5JlT9wB
HAtXJAO99OevloIDOFmH/8FiE6rEKhGPINm6kLsFHxcadB3GjBY4WgUkh9yrTpPPago0pnUSgqxH
AWZQ/KGFn0LQEJBV8+6NJ6uGjgfdqqT+9DnczmYFvEweAKyAsuK7MsH7fUkqZkwcQCqZvOzlavxR
Op+Qquza9Oh2GFhCPiB8T2CKjxFpwB7aN6Rj838ynK9ZLKgesudTotLu40qPMnr62VE1xOso2FfZ
PXo1/THBWQSKoJquTb4FOzOEp6l6s2dLKvQQNNsTvY6cnVkZpImBtJe5zw0cNaMezmGSPXHbmTFE
ADZgDJBL7YbZF1OL1WBZ4XTtfvnYkvQ1anYVv6eeIROlkMh74OUKQE+WIojYckIClEC49XiicQvw
0+SMIFLU40PlNsRnjAPfIrabaj2UltuF8o1wSns+uNT+3xhvayroEe+EF5JJ43WsoLyfDP2O1Wl3
vRRGO216l+ATOcKCWsx9xmsejPLdstnUi9WkQx+qJNEmidSNvP6uGOUBaTQG+JnIxtnGEBR9Zqf/
4V4k+WXUyYLdYEBSNGfMnNnGw+qJrRLnMeKwWWRqNt+iueMlbpg9IAf13pL37uqbKKMBQWN3Y73S
QeGVd2nCa61/DmSemAeVD9cX7zEpHOa2pKaMrp15yPtTTCU4po/UIGGHAVm7s9JDqqz6+NdPfui3
meB25K6D3CqPfsuEwDyL/l8ljB9uzrrc5+thND7WH5gBUTjD/V6mEzmw7OkCF17gtEaCsRBL3Iqo
zeNLBr6gByOPSWUWzsShiDSTK8yJe2Opi8rRKiz95BvDRgbkJkyaDi7TpCoDytDDCN/4sVIyGMmg
oY0wT7tyBSqUTT7Tuy6ZSd813yC1WDrHkhdChdDLAlKhYaAMC22HwcLu9Z1FyzTsOFsYzO8z48hI
tBV2A9oOWVJXinYzI+8FwXNdJPpdiVqOLZYADRMQexByRqMYChgZoTDQE+qPAGwvM0q+R4RHZtmX
2H8TDJ++05BBxIgN/Z/1Byytu6CoHPXTciIDUlyaxIA6InLUna2bbk6VjJaZvK/v6iXRwRFzZFOz
hl/pAzYTVu7q5QtLel0sNP/gr9WOPUiujhYN0zfOjx9c5c23fi3+kc8zHAo4Ta2TYdhldFJuWLnK
D2Z1vQw0ipp7yffXeVekCxif6zlzniimFRZEjxHAr/8sv5bKJ4KcGBD2t57bg051tpB3ytwzLaFg
CvqyhPtOP0n1geXUpVDGW5jeSs9G5ojSHmPGDnRSsfLLFbY9jhlWbu5EQfKAUpKMW/MflYsR/Eh4
GHEHUrZFK71zAxNCPXL6RagdcHCXqIba00ino0MUskTtUCnLTHLl7Id3G7g5DRmV6aTTSn1Jw1JP
3Q4nh872k0rDDbXTCFySM7o33sS7UM9tmKsiHV4DmiAjuBm3crmKeif3GFpwa7RHK0GaZUfGcuxQ
D67NCbiC2052iRjIm3kieUXIElKe1C/LN9y3NjJWohzgLOfiUc+d8GMZ1Lq4HrUPX8FAjiC6BShR
I0JNPAqCqrwTGMhWCjSXVq2SJt2Vs0aotTL4uLBOyB2q/LPbetQXlIwQBAW/gyoqEBHN0DW14BL4
SFnnLSdHRIZx/DaJ47rUeaZYpEpo0EZkJ4ZB9noBEJT1GmM5/vnCEVSN/48pmQkyQ+CXEVQfRtF5
UlBxYcwpLeaXMjN8ri9Tfxb1wOpS4MmmV0of43CQ6ElnNl9Rtx9yzc1U2HVIDLzpeCjg9B5NwVHp
SElmyHYxdZ4ptlUdQ+RSn9Z62/E60X7wwEPWY8f7r2iRUlEkEgEEYyG5ZhQwsQA1D9atwJE+bqQQ
OAiJQHH+UfCcyfNiF42YGPwN4Zdiwctj8tvEBF5037hyGpQXWn1TaTezsNyJUe6kWIwU7w5/A1zM
PsLjFhuoPApTcQjWhuX3UCXVrXgOu4YYZ5YyopfvvbggfXEE0DDR9M97pHukTA6AplMnplCWsHhj
/PQVZHnVMRZxioipe800vsMBxpeHJbNhACy1mAHmo5QtY7LtgMqO1N5cjnWHSItKrKDL5hWPWOL7
kQ9sSedl+BxhjVukdLXVV8Xl1CMImEi8EYHRqnDYu9hcsrqh1vhVKe+0kU/z7sPjN1XgruDs3hnU
jNGmC1nmEULnpgieq3bKNm0gQy9GCYbDWQSyjidbSnXHh64YqsZWrDTe7/GUz94c6mnfmy4B/6Sq
T9ZMBW1mnOdAw0BRAR8K+PIiJgGFf5AxEpikWhTAzyQN4j8zOfKEe/VZmNfC/A6ZtNlZhRExiXfW
yGuBNrX1sU0UlcugGLm0QlpxhrUTzcDLws1QgMjzES7lrBqSQWX9hoW9x9gcUV9G/rYMYoe3eqeH
oaPNfl4ZCXHAJJycnlzbDgNFHX4Ag5rBFI4TfmWLCXmLyRKQFzqezpFy3vZEWOlxgekwl7B9r1Rb
Kb5z5a8WEeIP0l2pjxUbOdn/M0OiDfAKK0ymRk7E0PqdQgM28NyYAC5pb6HRgf94J/gydX5QJus0
6k6fWC8fAEekfAaMOwufeSsB4WX4Io9kIfifPGVe9RMrnFXpHGhAafVwQUXGJmd7xBpibluyG2v9
lJDbkKgg3rxO910BLyAzjIVZyz6TOkI0jG5TzpUdKgFR8pbylNhCWbM121WYA4XEdC3pHsKi7bJX
wEor/yozYykMfyr/9JqbgNMn5B4PpmmpUqATK0VH987aX0HD7c6mJosksgtmTKRJkBNCT22jkFth
wJnJcbkKJdAPdO3ouXI92KlsLPOJQYnAMtOAAZMaxDzyuPXxQRv2CrbxCQwuS43NCBK7npd6s99e
dKvcxpJ6opow6vLqh7su36omsDSPLTBSRocB9rpj1V7VfKbDRK9MMqTxPWJhyE1tYfDwBuijRtbY
Q4duqaeel7GhT35gKyEdZp27NRd5SClhdvGB8D9iJWfT8yeRGg6MuZz7KamQgEixoe7kUNwkZaA+
ZJrLnqPMjGknxA5LiPTrU7gTuuIGIAD6Rt4b2kUJhTn722MwQz1hkb0Z5Cyn2HrRoxWfOEtLzdg1
qC0wJ4QEPFUGjg0TbW4DBlbMrasmRdoSXQAOToPlWRHROJK0zRfEnkt1xfolMrjSwzPOvyE4td2m
za6RuIoI6l0aTQgcBum2Hl88VXvXKpiSpNJXbYP32Oh/K01BO5wNGC3k9jzOzATI/nYwisc8srSF
1WRuVmkSdLDJTSIUgSQbw8ilMRy18kcI0g1LE6ZxfVkvlRR56uRJsW0JQmw3Evkeg0rDU/YtLiKe
ItSuWT8yReAUa5L2HrMAXeklbl2iqBbAHPiwTsa16/DOaob4GbYKIiw1QRp2GurY2Kblqx6KjjnG
wLpLqHcKAXqsG4HemtRYMYVx0ETZNh+9mzwEn5lffsgavhyvkABsCGsptniCAofoYIb6nfUbCPpq
zLORXrCAKsNiWUzmdxlRU6MmdjIxeyQi0SXIeNXE3c9UGomTBHjRZHP4GfyCBUvMIh/9jDxA9iYy
QKoo72urt8AZ+vhxCwNJCqt5XXItQOcDyFMLKAtBtzrjdF6hqD+WOO0FikmUI11DDCVVVYJRBXkm
0ZwgVix2dKz3E+MfS6gVf6OinLzuQOS6X5DBQESI+ZlMFH4tXhpkan6qLr0wWQO96hUalm8E+EN1
AGJbRzdi+dgMYCBc6T2WuH9Iq+iHCIGBbMCpgK4uKE4aYj8lQTEWHYbxbMmAAwNicaQ/VVw1LI9l
aBNF6q1isUCsDW03TA3SdKgncuuCcvFYDS50TiX+qmb1T1+4c36kLUZngblXs85Qg1jcJ6KECTaG
G2Yd5htF/phbOsbYHMuB9tln7MRNhOcHTVA+Si7+DK0XqUNcCYX4T8wTNFqV7qadic6kE74Yk+Ei
rkngIc6hgouzxruF1DA0659mrR1ZKRUyc7blHOTcb/DJ5f1G4pzIUciW6jOKX0J0g4uBuaVcuKA4
tBJKMbJsRke6/gqKO1nVo34HpRlNQB3IeC0oPAYiLgmw39REwEwctmJ9jRhRGVGwrjD0Oz66ctPM
gf74ykHEMeXlObbZGlL+BzbCMHiV4W8ZnQd929MTl3g8jBe3xjpKgvXsioo7tDJBZQvFphqeEdrC
AZF4J+97hqdK8yKWYUFCTaVfZv+kH64lPKbd0sVdf0uHUzad4+KbcXCtMDPCzi0S5ClDNz5UJDD6
v6xqda0/VUjNWJvoO3OQ0Ow1/4xY+Rv76m3lIurlca1HP8kER4Q/gXSZe9kxGvDXSPI8bkOza+2J
O7zpH2p+HebCfBYMR7hlA9qr3LOuWHKBYeiHqQ6JMm0h4kgCG1FxmOKrLnyL/LLZNsTInX97vJ34
DOUp4hLrwM8T7rEO0HSBWMdkQfQmAn+gexqmeRK+jaK16+GAajdQGnsABlICr9UulHXHiMD75BbD
8G3mGaDKRDEQPhpGzCX2PFh/FiwNdO6C+I2VLZGg7ZgA8jkQ+3mSp+LDQnPTXDHDZ0DAh/EviO9y
fG7TWzyF2Mg0W5bvFTuA8k/HHyGcKlz9xKGn31Hy7qwPX7qrcmUD2/Q0OFjjeiq3iYHAhQmwP2HE
6YRjOX9Gwjrpf/Tqn6px2Z+FOczKhDWnLCO3LNlK/8fUeTW3raxZ9BehqoFGI7yKOUikcnhBWZbd
yDn/+lmg78ydF5Z1jmxRJIH+wt5rx79hrVBiu8dqVzfvcYeD3fhu8bbPobjDYB4QUWT92MB1u88c
XmeafPXcSgRyVxuxW0MPKV+Jzt6m5MLI+rljn+8x3QQH7CSniGW90/c5oDUTigCJHEQRod7FqjJ1
L0OxBQ+zw/PbpEyFD9hcKuEekfi33ksQPxg0lCyoRMxbHDAJ4A210mqbCwNhIVQ1wFUordEoRUTU
skbBNGogoIh+FfiOBL6H1tkzLZ6LLw8vJSzDis3g0QsOGUEt5KjWbH7Xlt4Y+HX8tYkmPLuHRLLF
ie2ibMgYZ2P61PMBEB0JBkm85w8GPgzE1u6kN06xhb5Yye2SC5ZuWTTD5kKt3QZHvzpU2V+T9gkx
ZfpBEtWY3buEESUn1n+T3lbJIeH0r/cx2SYjexbpfs8wEdqzbp50/7MO8n3nRM+BPg7DJ0N4p7pK
qjbFlQc0eNxiVmJ4jd/U4LUaH835GUJNSIzk2rJPJe/UsoQxmbVHHGMln9K5Pnjw8Qyoi/6rjWQr
53fs8SAS5VvIA/fvCcS5ictEEjvAOcJMOEUH33GYgmwVIzh4fvMMhXz5kJhcOqeQl9sq31zrT9M8
WcuseZNT/1i3MADjURr6crcF+MY2guUN8PuiOC5dJjot+pM5wIO+r6aDdl+m8WkizCNWzXd3qrFJ
YPKLgF5qTjqylcC0GlDOdfczeMWjGVnnakAJVamrTSOF28wbD11MFIC17sWTRi0g4rfQYTdMRQm8
YIM8c9a/eJbSvw8qcy8mjOMjvuxXTD0v5WvtbbzulOMOkNmDwjHedetBvAoALQ5qasJemI6Ko2rv
je5FSWhRh9Ynu5bbGvr28E8FYDvl3fccXC5QoLQHdp9DcEbbnxbRY8TPMp4KH2F1tCoEXTVKp3Ln
Uq2jEw4mAUpgqR/p1Kpjy5yHYVudvZYgmtum5xPFgfjsw2kxku2Q+ATtZNRoEXmVHUvpXUOYXVan
013uJALUb8UiLmXVMCP1RjbRWyClIk2BOPhuvi4Wq50bzNswNAeSwu16a6SKMtFsdynO8MHiKGTe
L9IZyT1sPt/4XqhbcJMYtsYISwhg5xa+H2Ky/2aweoW5Rz9txfOfIumfOalfw0G9l3LiVQmbpx37
eUwdxaMG9khJDgWAUO0H278L/2YHpN5Iu97F2SFdo17lxd54pz9U70wAx2f92mdrSmIJMJyfPq62
TJIHc4ebIai3eEZ4RbDD+SZl/rZnUmatutv6gamc42+AF3EJpOvFms1zPgL7wUAggUaxIh7XmGHR
MBM2RlZEHhP8t2YBBIszLO+Wogx2FIo+BEprdOdhvE5NJB53+l1uZ5fZC7aNU+kf0MWUr8ECoN9g
EqHga3iu3l29JYVN/Fkb9YZgXMzw/o4nl/MUuUssfc06+1v9iiGrlqSRrpAK1ocABt60mZAdElNE
hsPd+LNlP68JQ3y1223r7bLaOlXgAVbouNg8IfoCpxKfG2a79lV6d/LdeHBAFTorbOAsxrihEYAI
MF+khIncWa+dtZ1fukc2KdUfjNlgJeoK9cJdzCqCD+kdU2afufq6/12+qIoAyRX4C/aSf3hCS+sR
0PsuJU96kSSWN6vtyN6DF61bJUdxlV/EsfHtLMfF54D6xgQ6cpeCcYY2il1whcgTQwZ57C5+in4H
nAejS3Wsv02i2407bFi8VJQ2tOYxLqVsjYllfOduhuQPIO4qS3ZgSKR/N4EOhJyHLhiOGh+LaZlf
0MCiDVi1/ZYpb2UvYisPyI/eu/PTwmn1NiW6b0gu5Zq/5i9LxTs0XEu1xlQYdRmrPkie7jtCSjVv
nTe6V0Ww4q/o3sae+sMqs602WHhcmvGEi5L9FcshTjuwncljhQKz2zK0rY7OJ4UNK4bsF4b4QxSy
qGEougRPJuPdsqsH3UHcePPkfsQfbFFAU3wul8VL9WUzEMZMTkMfg3DFjwDulRKDaCr0dS6lGW8Z
434mtD/FF++A2f1Fnb8EKUbY5XaU2hTOFfYXtBqfiOLDj+SPfNevYCfb54zIybsSVRx3gKWyXUKI
o2PsbGhWoPzCzqqQuvdoCVaFT1nDSGVhCjT0YdDHceoFK0bAZKEsb4BDsxv/5nBhnxB+gHBAewx7
C8brauCHw+5HL74xETLyrkFpYg5q4v7lc4Qk5C6Br8xEks8o8RYfSBTYGrbqVq39jCdmBSyZyh/2
rlzwT5wIB9/e4Twsyi1Nt2tu2KkPMZjgu2X+tuI3Jw3kDoAw/x3sGtevz1VFE9itycMgzdWDJo8A
lwRqiwzajWHvicp1kg1yG1FuUTHUKN/lry3TGF1sFsqfswvtA8+OEPkN5F6NMKOw9pLuhcw5d0WE
29Rv5u7KXqHpN5iPd4u1ZlzhteZzNs8PgYWA+2pmHzAB0ATaZEvxxnAO9PLQyr3Ozwm9Uzv+xmPw
d1unAJ4Ze3Mcz/J7yI5x+xzVr4U/wTdhpfc2487xsvZFEKq7muHXIbJEETPp+Nio+kHefN+TCZAV
Sd9kh+uptHmRWz40rI+ujU63PQK7nlWT68OiYm84Bt8oFDuoXSbum22eB/CkjlgLjOritd+KIENJ
nOscQR2CMFTvzSVNs2GCgLyl0weJ+dFpPzsTP3v4onuw+CVyYYxf5SHWV7cEZ4w/FN1IRc3Yzs9k
2zDbWThUmyQ4h8PfCHnY2B4SE0UgIzw1ETbZ1sxAdp3rUoIh/08LxKajDBn/94wTzbi6BuxBpW6R
EDRps+sEZYNqgchP277vuCIHbGdgC4j8Pib4zYt2WMMWiNAodrRjacnUJHzIo4tJ0AVcfYs5UOS/
OQ5XItOAjLHRxG1fmM/YzDyaQMywZaO+yz04RhtlAvPtxj00TBPb6UvI3zgzGYobSBBZNnjty1Dj
lEPTNWjoYMmT2fVrYRdYZNP+p80J+gzG7iMcmU1oq9xnff+ZNuhwrQ6ljIp2GbP0xGDUYM/72ivp
8SkBfK4HG7gxz2tx/09G/ChrbHaRL38lE0IRSchdY2TnsA8vbiSZYIaAZ3piDiddPIrBeaiQbToF
ovgmFYvtkNNLfvXTj0cJksX1Ss4gxOpwX2IESEqOmaLFrxM75rpuG5gTA4qTJjwbMnt0q7GhuBsw
DYG4qIcWHkPFlCGP954T4w4KYB5nMeTdcICvU8aXeQgudeF3pIeCCIon/73ISo5ZC1pMxvIloYZB
OcmAL8AO3w6EWQE9diXDp7QyjpVvs7hSHTQxneCJ9akzqyQWF9vJ8FeYlUXzBvFNefmnRKNCkXVI
BbfzDAtSn05owllZd4rNNM7N7BDHWAyGutaf3kg1iSBgdIIEUqsDC0AgtYA+Hrq0R7kQ2WHUeKvq
jE9D96Idrr+uRRaGNeOtqiIwoLL9DnT5J4+SU1Opj06kw7FNmFfFZnaY8dfn1gT3Qnh7C4l7PRBC
Zjr3nS330k9/xdW7nAImL8YyuyIbxKtYzWqUewwFhrt4CQnILT7YrnVxTPuLBYmzrWWJtxAnc1x7
vEQh3R9tvN5oB4hzFYlrFYQUQQGcj3ROn9FGD8rceySF+B4Hn8+lW/lNtUkMcSF+NgAvB8q6ZNhs
qB4fIAsrKy9Wucvz0anxwaFeNUKyH6fssIOYC3h8xz/wpcnZ88V7unxjsfyLBVPJNDDjjc8cCyHR
9B3E+e+gCL7iyWnOTkZWWgSFA8vkVA8lMi8qvgZW6sqdx4s5RT9gcCEodRVKLO3vfAvBieeYDRcH
0mzoN/HQfirT/w5G5xoX+2TJR2B66FN5cZWVQ/nTkUiKsaTSskddnL5b09IyNLRDAQu/1H70TIdi
rhuufkOdYRUoKSa9HM6wbz0OjqJt6RsxvnBGcidDGtYl0xKy9tK2qOaWvUwZoYBtcXELje6iVkts
2lA+OI0YCUzGyOe5rKLwUjxJQbg1cwGmFoXJiNR2OgIuIY6YFkm9vua4CkqoPwE7p/AgFMTrNjV+
RkvR8zgAQTR8QZ3yr3UBxi7pswzPy99B4xNfIdEx+gYIBL996U3BhK9m62UzcJB55JCrE+5ilKrD
jFJU18vCq4DrOKS/29Fd6an96Kfsw2qCd23Zb69V5v9J06F+ELZ7MRv/I3JzVrMzFdCQ9Ozig+1U
evcu6yKi8BAuMvLbx0XwQ5rJV16hyiWH1O5obC3C7xyEDKIqc5anMEuj/CNTJYlzrK1yM+TvOuNR
5/Nj1B2L0d0NrMFqZvhi0NU6WX7dzCHExI7sU5tQ9U9sZmMDtH/pPjt2fQz61ehQQXaZGLeqOGq7
pq02KXVqerAi9X8CwOKuVx7Dv0FuWZvZhn5QUaFmuQLjohisIydwo3OG9fUOTX8wQg6IWlAFucfe
01PFVpUFNSFA/SDyfnc+no+DyXqKmx+KNs9v/hpFoCkoxxnmMiEUEo6GV1QQQbxql3bFfU7DKSJU
bGAtZ+s1tKvz2OlfMRFuvU1f6iE9As6MDNKpPmRNS8h97cuf8nUp+79Vj35Zn0XO/aNM/wDozAx6
99rEd2pJzEJxlm5tk8JbO/PjqJlwDS0dt+x+jZbFdrnMyW0laCoCUKijoVihmlCHhHE6ksfx7mpH
a9J6KW27Hwbiez+pfw3DPrDjt6i0OugP6Iocu0HzrAWkerQEoUAYmWQI5PEp7lJWS2bL4dSoj97X
es3diUAd1mU47yZAGguGLXxWbQA8Q1WUg2wwlcCfE2BMyk2SSBWUm6alxBVNyCzdOJaT+TeiRHXM
Fsdg7DyUGXtTwwaTGNncowYOcnIVYWTYJELTEniGuaI2sQm48JD7he9CgWAuehgMBgBKmTElrxvC
nGc7/eDdgegbTACgODbF8BrH82dazU/eMPw1ScXKhuzchTZyDm56ds2Rq83008+K8jEI0HjOtgvB
Y57XAzW/a42vcWZsO4fVZWrTt7haqntHcQv3uYA44YIFo4rDw7YYCWL58jJvvDMVKqWKW+XIgmYt
BKq/UWcnP8dhk4hZPS9f2X5PG1UW47HJ7RpmqGaijxpgmjnAXYk5u2zAhhmB8xPi9zJ6ma1KEQw7
7XdL6icP8OiKeJAXXTa7wu3Ml2Go00sn2uc+UqNJrnDYXLx+Ek+eib4rxQm68pW/751o/FRN8tZp
r/gbqZ+6MnduxkeqL7zgMedOu2sjW6wMVPtTa/r3sZF5S0fqwMHjpsH68H8fnN6+LxNu5ZafsdC3
C0CDKv3u/YWt3Pr6u/EWgvilEjR/vjKDpyzEKzeoKv7VQ6GtxnB6J0j63myYfDoVC0tXCJSERWn6
RyuKXiu/v1C+FKfK9r1LXhM4zLXMxsN1+GiaszzolnaqT0kQCUeJQ4uayiojbB/sTNo8gZgpLf2o
hYOQoi8BNpZ6Wuro65j5HMYZsAvt1+mjk+HXimayPVXef1uMuZrSD17LBjvdpEoHqYLBRK8YZkK7
kUGZIa3G8gRmwzGBsLId2CSvse9PH2gHEIeR8mbOT1HCEay8YbxGk0mSWSedE7Io+yFqLYaQU6qx
3KiQvX1A0hI1MTsV67UJevcpjdw/Qe1G+9aBtZ33LdOIthffqeMET0aImZp5LqJBKrDH23tHSNQ1
LwPJdNT9M7UTFCQ7k4y7acDidrR2c8ZZXkXKv6jopWhy4HhjIrLHOR+NV9MD0p051qZNMjASqFBO
hGxdQnuuz+U4NSiVMIgNrWm8zdyg2MjW+dmVBVT1yCMqg1BT0VTTqqv1uDFKUn8Gp2DU2y0ZA6XR
pzuvKkm1SjFBd0FAzk2SH8c5e2Hgn74VdTIuMeq0p6GRPUzFC1eUex+7rXvfpjNDalqnuucYLINZ
I17iwRXLvjNJ0q3p1sUDdVy3QqS1RaUgvj0U9gFyk6NfRiyzBRmwPO1k60xspxuEkdNg18SEs5Hy
8GpJKsJRACUrV7qL6mcZ0A6X9tPti9Yj9zxp3B+MjqRBT0gVvYGxTfw2pMP04QzxqvFMdfLCnrfY
sYJm23DAHxumqLe3B1SUxfCz6JP9FHtiXXKVndPpy+od61V17Zts5CYTbIKET7J9F1ZP2c6oKqrN
MG45MEjZtkoHzVCkTQJsxuAhV3ykVJ0fGwNjctJRIHl9MPqkN0ObLmJ1mhpebiJEpeHEF6se4ouu
ixbL2vKZk2NTbMwhO2X4guXc+aAmuifHL/6iS+CIDDJE39U4he9ZIq5seqfHPHIZqRi+97rY8fqx
NamtjYfbuxqZPTJ2I3rpjY70oK73tsbMZrtBtHSuJ3Q8bX6g9PhVTvn8OrcEAyRIz3Q++h+F/035
2r92+XgalIo3YT8GpwHZXl+H6caGCM8sWTG9Wj4oIfMKczKzYhUyx9ENCv/SMu9rxBpZY/m7YOaF
iSsfBYELVT0s++92qLLfbqjetW+hOxtjDKlYPYlrproZmssUUpeokV6oL915j3DH39kizvnca1Gf
Rzt990f8F01uDStaGWeLv6Z4ihmCDWn74ll2+VxZWDPt0BuveW/TFIuKjb0bZ2RjpP7MrQfdtHTG
a9YyrccK0t5j4rLWrtGleytlHCQH6aKGM0nasa1zPdbqeVp+wlSPbBZsCyBNwzJieWgpsvaNMt5N
12rIsmrZci9/CqzpoUl0zsRRI12WgNQKizyIefSA0vG4rjxGyUMdVueU6snjlrMfcg8CWJ9RwiKJ
SX1FLTKNL1pW1cZHnrqNDZQLXcMtRNviceEdprnE2Lc8tIpkrl6yYY8wAF4cg59WDT7BN7TfcgjL
V2NMyo2S9a6DGH2ehElMLxo718mJWk+i+VA7PLkB1cdzFcKdGWT+Zwj+Cu6ET6xu05OH4uMukbih
G1n/wjm/8jMFK7wL5YM3Tw2ghfql8kqwWU5jfKa+ZtXrjtd+qn/Fk6xRgRIaHruaaWOsGEeHas63
TYHYIA3LAtRC0K7U7OZ7w+rprFzGTrVZq0MdEcQzB6ROVHUZXzkFxSPP/83qJpPVexftSlrgR7oL
kuCGXNKiRtZOWjT5hrKnfUoMOEO7FLVoFBGhmLYUXAm5Y05sXmaQqo9JRtVutlG192pwMTJG1dtl
gSbjQvT3uFuCU10hXnRNJ94Ofuteg7JodgZl/F0/V2TuTGFGQOSc4byqJezWlujSWOOfytwseLg9
JB32LtkhaM5qcv5u10JaMmqeKU+VH5xu32XYDXwbxjCVBQpzNpmDmtJonm4P+FosdiKLC5cxeyis
17ha9BRCESmLjs3oijdVU7xpNywOsROyHIoStpeCys2yUcDbujPhRcaI2GIAHpNqaFtDQi+cudwq
jyfXW2ODh3B8jktvOisrP4q8Gh6TmsFmVbRPQS6Lgxmi+klan+O8QyPalRuIBg2ZjlF40DI1v4WD
FEpHb9Jx91r5CtVd0u2dPh4P2umuVUtAU+fXv8w5Q8/VHcAqBwc5Am/Q0R/Ds/ShFCVeRtQj19BP
sb7M/J6Z631M/b0XmTXQK2X/e/DG/FGmLdQxEdk7WsLPwWV67pDL/tngbLJMY/qeJ5IvlVKr2u3l
u1wAcHNRDues9uu3HoIpIKRetNlRWbho3OVBD9lrGHkweIfaP7pAA463P4lW+PhuynQ/BdCodYdu
kdngv4d8rDGkJmn41/Ot+cETJ0xge9MXX3LscJWCf+SKjYzTkjGCsNEhF4SHehqcM5M3xv7DMpZI
Z4CX/3dToQQmQyx16ITzfiHKGDAGR1Mc/x0mHnQpAHn7LJjROnlBHZ9cnbC20QyxwC3QmMVWL09W
YMsTjE15un2p0zja1VbKbCQvz2p5EGmUMruLEFSGWTegwXHv+7LA8bQ0fIFQHpZzpjTK671zjJ6Q
MHmBL8wBKIwm0Bh3g42NDXZaWsxEsohyPOOVGAm28LHUuNpDPlN3mIyJP+i5XW8MaJmuo5jU54b7
aMMoX75gvtM+hX3f7Cvdx6vSHg+l77bnW/FZidlBnYduict5GcdnBEUupXDR8+KW7VNkugRgMX5y
gwaQ21wAaRhBR3SFE78XXoragDp5x+S8LdELOgLyWanxnd2+NABvH/omu5QtTxImJTXF8q7RU/7/
h3//Dfed01bo1icBf2YA09iM6X6eMdbZQzvf3cqmmf7gnpsb1Ssrnw4kBrRrGDWZhP6HRNR6lYy/
eEqk3ft5c1Acy6/FOCwuBnUqjO6q0aTt2qx03txMjqeU5KqzdnFa9BAzRerzK6cTZOYEx1vfRUev
01TBxcC0Oo5yqINB9MNfL+8SD71p5goOmKThxjSFwP4h2d4ZKVD9Ufb7tqqbS+KBfE7t8CEOCd0j
QUUcC4UA0G+fqnmCrBtYNWvsur5aVWqDpwdwzBcBdwKKIuOryotmP4uOzyDytc/CTc5zVW7jNsiw
/eTyNVJEsDqW94gAlkl8yC6nV1BnwtYjeClfaFNy9vel4WHYtrCpCpmOz8JhQeg6MVAxjY1MxYN9
GVJcI7q9OH7KGealHPkSJl+bON1L5HQ7I/es69AhqzD7utz9u/OYPZ86rD9tGN4nWhgrt2qjfZ+Z
bLQMpimqqo37YDCNe8MdgsOU1r/bhi7Fp4546SYG8LbppWdLGRbmRMV9SFBvJKE+2hH44eDoJlP8
eKs4Cwm6ksmOiUuI9nnknbud2K6UzTbtR1z5pbeA6/mVtpbZPzEJYpkSZHTni4VKTTgULOaAm7kK
kLuLRuu9qdQpSgo0g3VKRCPqzzh1zXM+SwCDqU0y30CuWrl8ybk33fuzfA1q8mi6Dp5SujCjlZMN
ZBA5/jpM+gxGQaeQdQuIH62dZUCVQTaQk8C205wTrBE2yzsx+mkBS3T8dhqWrO20wB6Wil+2swCx
nP5YudQXUSOvvr3xsWh/50JdLLsxTiIKqbEd5FnDoiHHumbCGU2SCv+9U/ASjNNi3rv9wqqdcDgt
t9b+/+6vViA/ehGgLako8QsJFHXWzeIV8YCwhOYpMvVDVwFEutUD7kLocZmTr9soMs9eOuEj99lt
Or2ISfur62FrRNFVlB0BIc4+mpoCYAS9SFXlf1Hz6b1B7cWMJLF3WmcZ715oFue8GTdTAewjn+u/
/60Fu0RSELbdW+wDdc6ZDJ4Dk6YrtSq5tlsL62vnslUtKCaC2Q4IKhfZxneA9lhtT0ZqCDQpqjUt
NR3WruHjfBxtz1srXARuorDi2unWUy1GjZidQ2j3UB5B5GJkEt0uSuYLPWZ3NVNMCEXG2xAiHiCZ
UhGxbBnHcAq/YJUiH82i+jGu0gd/JIwq4gBedyP872xxZzbjg21y8Y152n5Jtug91n5qbPMFW3n6
GGNUWYCigV9jJu9qiPE1ufTztMnswCF4w9QkDCk2m2CCO2Yuj8DZfoU0n15Q1SD8W4ygqT9A7EKX
avpavpbgo6mpIn9XmIR4KMax+LYJZ2E2piKTOqMIHObZmcUVUdjTeDUouONMcaFHVCR30swZf9qS
6CeLKvU2tjBZHnmFeZ+5ErUo656D7S2U9ya0TnZim6eutfAelVVCrPwsltOfniFsX+cgvKgEX8G/
v8VU4mNM8vzaVPy/mVsql1pXOfm+wpOL04mnbXoIanWn7AdGlKvERAA5MLpc/Wvvyg593+2Cn3Ev
HBkDHaKGO6iyI2f972PfyHEtp14dEyTc/xpqeCQ0n3F2uJ0pLS/MplhYg/adHvHylFY0XOsINZgV
9R9x1igOLJB3U2hClbYem9Qj2YTJIK34iLY4bUdSV4CGO0vjH4oE5habJBovQkN0PrmHjuPRtW31
4IdNeHWROnRGkD6Mk1s8mIZW9h7VZ3mE3T/eOwZJS/9K3HpO3iNdv/67nAEXwKppiJHtS5u8Ost9
RclNiiJH9b9j3QRFPMai3xmWQWRq6mbgClx7azIzIzK2bo6MTc5o1Yt901Ho3trysX+dUxiJY//I
iVY/RnQj9+YUHO2GsLUpsz9JqgvBww5cI3Wj7lOFmjPtwSVom2tcR/XBHWb2MiY+Rw2lwFqOIM/q
CTQlViHt+Sh5RXIcuN5YdgfygZZQcEdurKOOZvtd5QyN/elQ5mkGuNMwz2YX4Z2C9QlgBREf8gPk
OPxlZgoMnemO+zZtT7fmwsiC879zyQko6TEjbsaq756mEuHp7Xsbe3yf+piBhTN4jwOLyNu5fHvw
e5THcgKX7qfu239rEGuy2f/MCiNpa4uzDrh7BB70239397lAKNzn4UQIH3ei0DE/wrDrn500uf57
66xhd6ta/1u/zrboNmpURX1WbHBHuxPnbvnHbw/14NC7LtGUjpOMZzRcVHUeAss5LKvt7b+BxpH7
MEqvCfflC5OPehO3bGpvowjZeRgfGTos6iienC/Yk9sjOwI5VdYhc6k/jNIVOzuKcAl0xaXOo+zR
KnTypFsEuPTKXtrnb8KhvAyztgUf21NMO2yKGRCBxxTveYWi3O1y3HiG9NqDO7GwAWUFBRHixZSR
tTpqffpXZMcVuNKJj2ytjBejmJ2jKKr0jZu+t8pGTXZzZbErqZW1DzQ71ma2P4Ne4HjPq0AAnciS
g5N0LF6r9j6uWDCkUy3PWYl6wmd1tEnM6inU3XfKtu0yWBg8GsfMvpoGHE7Nti2bSJkuRHWIlb9w
dPyvHKMFK1B6oduAkSKRJEUkdaeqaM63zr5DxXMrctiqDBtCTPTOxAywn5ntrPiYcr/MEoOBjaby
dlT/UDEE3qnCIMpz+VJY8qr6eHrQquvRtUnIy1EjCeBQ2UHnjb8bC8y5npTq1BrxxYiYnFS68O9z
z7SeHFE9l5Y3sCmmeGf8kzLLFsNDA6s84sZ21kP+FEHIegqBJtdzKM+F6DWx0A2AlWVT0FRYYKNF
0mLboXsXVaMDQ4Qiv55bJkDroiKvog0dtiYA04ihKn/dPuFUriNYAQXQLkX0lS1mpuXCCfs/ujTs
Z6PUqJpV5CHU9VFXdqwA17fjfHY6QFIx9qOi9FGKLN5gOwucze1zaSn/L6tvbMRFHexrhQe0IEL0
YgXOyYGFBfy5RnzuoT127caEB5fLszEB0rMrn62frXpCDSmLcjXrw+16tqcaKeYSDRqmaXpQoGrm
WOfHGP/5OZzQyJQedVCBLebQoX317TI8/ZtKm+5UbwsTb7NKR1bxdvgVlzJ9szTqJFUj8rd8tD63
qWuA+M6a9JIl4y2pYqh/uPP4R5YVJIdJ9uuUfDDJtNWtmEGPH4r6cZVb+B1brTZy6uwHQxe/rWqq
OAp4aYCnXeZcVTtUxfXOpB8/PSR27z8wjKFZ0Fcp1PRk4zdgFb64klhRr0qFucu+3UTzYU42xgAP
nhH1eFXN79CQ+b6dTBSnBhK3GpslYX7IfNtqumRMvPDV2TS8prA9ouGthMiC7ItmPnvyDPGZJKOx
VZlbH2eQ67EbBvdOqw66ktlL3qDoCrpntqpPuSRqhSsVlh9W+yehfcScodHfh3U/PLANfsLSMREX
tvysLBAtwmbh7cokwHwtRuRhKWrbbAgoDOc4iwGtIYGel4FOt8x3bn/yLKRaseVc9Yg4m1YZd01v
4XjRtSU3xYhYbPbIn6ANZ+nAfJpzl1ucK7O9SHJ/PYyYbpqlvWrjkXwBxiTIequlIDSWgnBu+ZUI
tBkH2NBimUsxqxjubt+oUje9ppEiKsj4cvuaa2ZgNKTxmv3nAKtLLoihYsphFyFx04GD0RLRfrmK
ugr6g2JmaZfs7EqSzqMqvDBERQucRdPVFi48o6Ll1GTOjC1WECDs2aikfUGXb4lNLyuFJY2uwyo8
XHD/3rS88LbWhDQqFL51jqZ6Gdi92KHVXJQi0dHSab+ujPuQUuZv6hXfQUthQcHp7cYuIxPa9rEe
NaRQNUN+8IUDl5mnd6f7go0jw9HNYPs1/qieG7Ugm1GE1akcEhOgVBU+DDZXTcytx2ppX918a5GM
ez+nHoaEyU/WQNjUc4B9i43b3eS5Px7eH+orASOIi3gn3LA9shGD8KMrcn99UqdvBUYcTNlZ5v95
YUUbiD/2wgEIc/PUc1+hk0Ewy6axOxh982YM2fxtxFn9VBUStcXSEGVeLI6Nvy16tayRFVqiRTZi
2LkPPiAAKU+mQjUN44NfjYee8QEkc9JPPMYzayrxAoZap97ShGK+9ukDXbskE5wp/sYJSFdlw9Lv
vJKBg1sD+Cn6uHqaouC5H0mgi0b2FR6h3Xna14y4MXv7VbbHUz9ecdmXD12Q98+DkjtntMy9uZx6
iJi7Q+OqY+zypjNAk9dy6FgEWVT9shvWKroR/V/7uvJ3ORATMuBAyaMiuMu6IjrgDaxYz1oEbIAp
L/Iourj418ui9ug1menULnHbHJDBwdO/uPW2m9s/1XSIyNyImMmpFvEDvwh20OLLmnumXQk/OOfE
PkaW9K5NVPbkerkfTHrT15rNiqHieN2FA90CNEBKV/TzHnLI2ypkdFGyhEXY7Y2YGAtRe6DObQK3
cCkZ2lCnKrWKh8khoCIHyyv7rL27vaSSjx4bcedvVZsmvTsLsYzoPLoz2HPkxzb3fgtkiu0QPrks
Lk8AHz9Ng8m3V4nxTAoF91NJb1wSI56XDvMy0tPk/zB3ZstxI1m2/ZU0PV9kwzGjrbMeyJgHDsFR
fIGJooQZDsAxf/1dCKorlbJUqvs+XbOqNKNIRjAQCHc/5+y9dpHj9beynR4hQRQFtr4waaeHdmyJ
peitfWBbzrVw/FOBOI70ZWVcFQ5szvPfJIsGIqVHBUDlYR7dDHvLNBer5gzwH6QLvsOsxcEkedi3
s2lPlgIaVwUJUkuXKkYuanPafWqgNZJ1ae8yU1kbrXR4WbIeSG0ne7LygLEs2txSl76rNbA6jeLC
TPNwk8Ai2UT97DCeZ6ZhY6brJqRQNJRb3WTTe3fs3BNzA7vf6P1d6nSnsY1agkNpne7nLwVOq0ma
2PuGAbVWO/M+67KFrglPwynZVuy+faxoZ88CEn+L8ox9WYDpGnPYJjn39K5SKGd9Qw+2lUafZS5t
+h5AWjd1En0/qWl8pI2HomqY+Xf2nu3MJLbB0LaWgZe6NRjj6XQy8SOELCbUE6apX5VaTM7iPKUo
OexjjZUKQD6a+p5WPSqE4NgFCMaJcbQgMfeI3eCZOdK0NnLe6QZAqDqTpX1nhsbedlyFQxtcdNqM
qGHbSWzYv9trxeni0XBZ2BobUbrTRtGVg1d24Fi9sHWYnmkmWWfQCovkraxsbD1kpK05+0iivVW2
JniKvUt5xJ0gHF2LeqJBECEPt4I03xW1tusSL7/pZplKoVmftcmkpNSnJ8/Qsk2B5ZNFISCWywMF
M3jpCe872bIePyTmSMykyW/G1Nj0aZk9V629rl0nxEGoPWD0RF7uEdLbT82BdYNOevQKJoGGAmdN
jg/I+QJicBKJv6sSO2BZzX4ERrwILVSbY2OeXBl46yIHBz4Bzk2L8iX2tOuADhkNs+SuEF706hJ2
Yen9wkonQhIYGKI0f5vlKevaDohH04Y7vF76zjXLk5+jqtflg+PF0LR9R21c4P6LobDLTUwoIhmV
KN7nGULoGvprgB4DL1xQ0QfjTKxV/SaNEHtD+mJkPC+mlRyijTOPMpp82BW5r3PMAIISVTZ1iu2H
az+SGsZ44r3Mbl9Y1NwNHbh64PMTnNQ831RSsIfqBoHivDnj/DYlif41mudy5/9URrOxSCSp0rr6
GKOaBMGO12USFr0sY7B49w0TCwZ4WYcjmmdb7AYtA+ZxEC+Zp9HyCOvx2R4jYL+eW12eb6uyLPQr
1BJ0Q3mpY+Xea3zer5Ba7SYbSZCXV9AssM7uzXk4SrJzv+NQzNjOversfNF0bU8frtt1nRcd9K78
6EwRsKu+dJemTmO0aSpniYdNHc+Huw4m9E1L5JcFavhOgpHeDJw8VvFYWcfzlmKRKboK3QDdRGl8
4hItK2QCbTWIO+Eg0e6pYVH7aiTN4xlfqikl9AaI+6F2hgAZRgrZHBE14y1FvIKJuKjOuvGl88md
UgnVh9LcTSsLsWt05waGWnQ0e+Rl5wsglXDv8pHN3QuHVUD/7RnNvLTVtetiqDlXehYSo4Of1Q2T
U843Rv9oBWa5cfK42RmDR9uXc7VGoPgiRzZw2WiN2gUKI58tl73hq5fQZpbJIgNeLzO9Y5j37dpG
NW9rAZ2+80lvjIZLizbUoph79vTFSYOZ+wNZXIOXmGf0IvvS84fVfKKx5p4vSt/3LK21HPtda0S3
+hSte93Q4eIFxEjHcv/epJjww3iDBtGcrphuRepj74eP+vi5rpOPYnDAPM21A0t5sMszItRoTiEX
mUZ7bWpvvQ49fSBvd/I4/BT0/imO3XptNhC+yqy87bMU8guCA6YrEeryWUGQDFO4B8xKB3cWBmqx
Su+tYnqKNMyj6Cdq/P09ZX9vUN+cF9f26OMVR2kJpCuozCd/oiXBHToTIhXj3r3wXR3t50bLgvwT
Ij5EoR3NdEd+KtN4SWfWvfCr6roeivJpVocI17eO5/evhpTrmsQLT85gr63ppPuK1ZENmvKQJaTV
9JXnTsGNSoV7ogPIwza9XEsbazmqsGnf0y1dpxM4l8ovwVPU+JVUFgM7nRDPWhFCz/Ml1AXnd1rP
NDWzoKIXinUKYSoAbRYNzUphvPioCUw3H5hKkKeVjRP00Hbyb9wwZzQkoaN0jQE7zpPL0Q3KbRZp
sHsBQa7P5+rUC4GKjLicNDMods70OdTM9L3QS6tqMVqGdh9ZwEKNTnjryu1OeSW96yh2SLvNIcsk
r3Xh9Ue/wnw+1WjGaPhwSkMXDUV2zFdhGON+bz21j0rOZJIuzk2FlKzTRXRvGJzoEA0dI1taGwRc
qPgznXS2ivXFs4g3qFFtnmDWDwcVdq/QhvtLiKrTPukSbW/q29Y0+hXDLB1vBxdl7gJqQ5PdkBPH
M2OLs9pFPG+wXUs5LqM+W8ez5qPHrTS1yfDqOc8cirz70Q15EwL7Og6YPem6Vm/KvuN9pY9ALihc
ukK62I7mzzviDELNCIUJ7JSAoRDdgd16a2eCqtf2+rgKvFygBr032oz2cWqk+G7BN9AE8BxvISm6
wbFy4KX9g+niXMSGHuZkR0j/unAFweAmfauQuzvMfUYWs3I9AjK572taYXRtGfSLkPgCO6wf40RO
G60nsQfF2n4Yq2AfR+06seSuQzpkbWYJozK4x7tp8q/1QfaHNu1X7TygsMOmXoYCRbxfiWYjtfTG
SvEEnj8tVtnd9KIf9gZptyu91wHkWZgNomRYKVrR+eVTmGN/tptsuA2drEEqBzA6q/Rd2ctX0YfZ
dQxVcg71Pd/RLYGse7tgxlvDkZaoODaunK+a6iEiz6cqmiAzpafZVlHY37cqDxe16l5cVoBFkQ6P
RQxFdDS0fJE1yQxlderd+VY+b2ShkZWrjgrivFmkdAGzc3MKT+Vjpnkfp6nnDTFRiT1mjILnQ4ve
obZlnkDkzrxXSi+ZDqYx7kU5+Y8lGZdIx1b1iFdpnmSeG2R0F5/OzcbJj+xFbheYyYMEk3QkyiUN
IVbcTqAuJYZnU+A2WKZp51yWEQvteShUpIibvCE31kPiJ+Q3aDxwRMtatVCInAbOvmb0FNK5wW0s
xxef9g1eu9W5dNHGUl42FefO85JOxeJeW657alyCpDRvvEz0+spF/7IF9VMfyE2Bs8LEoIJ7ZoNO
eqBeRMg3F1Sq4ab0+3bYn99uZRrZAv6dfae9JZmNZLeADS4ceg3w/1euroKN4eCdyhKSVDj6Up/5
EGEbw9MWWewTe2E3L4KEtYU3ZM4iMFp/r5sv5uSQGh3g6spoVez8EUOVZeA1s5VOQhvjjgXe6xTJ
2NyP0GH9+AnK+JGAzUOK3LrKXJD2ebyRs+xP832Kazcm5sMEcjfSCGSk0RV7TTb1RRs51MiF/16m
2p5r3NDOwIATcvjG7BwQMeFqCBI3DH412AZIlukfDzqUbq9Mb8q45q9xZbPlczleWnZ4x/ZXzYeI
eN/Y06feBEg8Sa28HYcovDIlsuv3tkfR1uCCtb66G3tZrCI0Vo8mff9ElEwVoyg+WF1yfB/QpBaO
UY0st0T3hl0UiAAehUfX2DarK2656k7VYh6x4oeb3ymhx/01EiLiBMNGHbpg/Cp7YhtGTPgnf9Af
7HzSnyZHYxKPGL1rZyFjFnyyOdh1g9Mdy86zj3FKVkEvUMBotrjKSADou/sWdefz1BGBMiDWujiL
X3gn7n2weDy5TR9pgF9lCPHgtbQcGLlh3vNR9yWxncOm8UlnMcsrH9ZvOup02uYdmAnf2s+S/rpX
+YgedgjuaR6gYO9JbKbayM+dP1vghY9b//0wwVzRP6ZXOoKiu57PA4GE5XNvoWXCLcBhwzXmo7BZ
N6ccjLCRYnBLCvTlrdJskAZ+gnPZBP1Pt32VWliLs9FtdrLEkn/eMlEYApl1IwAZug5Bj1CQACxn
bD5RSbVsFimWeRsJQxyW06ZvBmDsnv8Ya/0zQuYlqgCykIbJ2wfnn6pkZbHJccAhMOEu8vqHMAQ6
ANHDvkvi7BLcCuOjNsO266phOxTaR7PrmJdzAEFcwgsaUMVtCoUDlTk4TggH8XpFFpOcqgpcvK5v
vSFhukd3BRV3el0qDPHZ5N6VGHXqYRhPo6gOYUpept2i3iqb3lydT8EFmeYl0lBi7ujKTPJTFEY7
I7TAPMQ5gNfW63acYTIK2K2GZnqc7+oGBgIQhWoWXKnEuNJD5Wwri86X4yL5OO9qTeZcaX14FTOi
hT+cI5iez1V1GDFn6c3lPNG4LhQHaOTI/kLTvmYOwUmxPymQaD0ELSfYdRl6HVO3XmVlZ9uiQTFt
Jnr4XOYtLQrQaprtP1ZWNO0CkC8AnokiOQsn4RQnC4rKt8yb6Vx0g+8LU/vaM+R1lOFA1YMBfauM
ST7JVkt3kVIPtY89Mp0M86ktPXT7Q4PTUDdBzszH1POx4bw+aj4D5UlG+dKOPO0xVSadfCNav3+4
TQlNg+7/EU8JftZAB/IzT3Yqk8OfH0J4ZL9NN56FxO9c6hA0hjkr9wRyel5fZgCAQ6TpezF2sxy2
bNG66WIMCKE8l37CyD/VvIZtgUKo4OMp0nRc6ENcffTRy14cadjIE6JyREk2Vtf3Y4PMNDJLk944
JaLZ1jV2cOhn445P5WryButQcDJbnW+2unaJ7OjQiU3kaPUCThQUo+tGpgmiGvYhI+yn1TRPx2Xs
vJ2vjlPTXs6QzJysfo7mtDkEnvWxtHbK906Qg9gWjT2ROuf1WiUkvL53vKUfM7iwG/MBFbu6SMhq
pOUirlSouVvkeB0NRnxTePLmmgWVXY6bOqYH5fX+Sq+gFjhGlh6GobA2Bhy9a+TA4xKaVbxPy5ta
i+xTGjFFdxvvShgN7Ef3c10YRDkNEJjzGjxJ7+AGjn1v4Y0OGZN5cxszdticJ7EI1rZ1detrww2Y
t/GljqtHuFMHTlzlR6Ms0WamNrLtKqdSgylT22nwgOeQ8T4h8fQPcWL1brtTY1FwxpQ10FLGDj7Z
pflk588BnjE9zA6Njwqn6lxsEngpV2Vbji8Y5esOAXWQ0v5I8Aeu+6nTbsOE9iXgM9Xa2rI0A4+p
J+khUw7YsxW1ddPXHX69smIUxSkqvC3vfcKy9+AirYvO8bmm1eyIKe/McMw/my3WWIQtszWaMCkW
0mR3vhUmOPZ7x2Q0L6Yhux5oFxBQEB8qBfnp/X7vp0jb0ZEkZSHIu5VDD+nbVo3SM7+ceFsrOHAY
+s5HB/bvHDmMiQaoZKRcO5yJEO8weYC0d5wAZ+z0sEVWHZcBFgvQp+ehCM1HuY0SfdFEHTZc3Xl2
piw9lb6dnMjOuJ176PkYS/iLVbBtvIjrUAgyaMzuKYToOObRTZDcamEeX7cTjr4sheIeW81mKkvz
0jOR0/hu1N3hEFEMoHCoZYIz9/kuf1/eGACjYEYywyZyjxm7u9GiYdunVnKr4nppEhR4ff5PjKKy
cUmTVLTGl7k2RKsGPe5qmJp257ml3PaSZBUf9xGiyfFwrjNkFWwKqVVHpmXUXPrIKT0Pra1VMzfs
VBc9CLL1BAKXzjQkPStObLZBvr2sGjoXYyEXMfH2a/yOplGDEK50zPOjhYCg07p1p6E9jxWQV92t
mFH2s/Ekj9L8KSrkjd9GKbmfahULVPNlnJgPaQnyJhgy1IWgbEOsqk+4CPJFZTHByX3vNvYZ8Jw7
SpbvM7MNURyhzKIwgCFmhoG+HdmZeUSQtEWH5ZNDorafwbQyju6LTjxYLonnRYwk5hIxaT4+1F1o
3ISefYMnRD9L9xEhXZE+sUiFMk8DkosNo9dk05gB7U804iWTryVFQLOIlOadwqwhNsPvkXhhqryI
PMAco0UHpzWj4hJQiv+ogLS0cwSbcssHx/fE0ZamCZA0dt1dnw63AorRVQ0os9FEiN4nAj9l0Obz
fXjMNdNkOjSvYzxgoYErce5x44yCZ1ZATx+tBrhST6coin33GMVmefxWtrmusRuV9+j7ffik7HJY
UE2yrSpS48ZpAvzbKEpNHFXbnMWbcgIBce0zfiMDI6lIYK2qvUjFUZo6GWcGZk5Snzb9BErSJkoH
8LUPKzsHqjlPERKqqdTFy2Ub8AtcWFo09rt7VkyYbq1udwd9zmdDRkOH3R/jhY/2mQ8dJ8shytqF
lRvj4f2zd5YRbZqMiYDfltFt1iHILKgHL2nPT1AL5qyKUtdPQxJEu6ItntJiirZBlbzyaqI7pETN
RZcI2CWOWz669JuXgzaga+84C+htQ+KqkWA18Ub7zlE32XziK0kV2mkeQXZ9HZ888knmvcbudOuA
2EDdulFeL7U8fvNwrJ7Y+ZkOmnq2BlLIvlrIYN/EzrgAW8WcxiYQQXT5RPWgANiratojL4S5M0XP
UTLlny1fvoaxxaVwZiX3qHcEsai83rdVah2SRt+LnqAETH31q8eoN4+yr2ZauU8WqhO7SJwv7qg/
zhMH0uS8dJvH5W0GTTy8OKK176iruFAFSvOFqNkJcFoTwQ5y7lLMM0GsNSkxXtOsDe1qmrINylQ9
M/37oCIEyiyZXE4qdfYIt6rtUGfeU9enCJatMHrRWy3f+QLAdNcK0P5dO+uVLAHzMZZH+ujJItcZ
4PM5SMgJre+9GanY1blYWoPRQVsX0cqxiOSpIW8HCmpXCwHhQNKH3sXoNaKeNsP7Tey5LlhekeMN
CrsHk+n53izxQRDXige4qY5xF3TXmYphdxXa9O3oUWtIRM8jO3xPdElJllvjZ4UwRaeJSKZYbloD
PWirG/Gz0Xu0orI8PfpdPD1BUaXNycmZ8nzRze6PPmwPTlPajM2xhqQp0zJEO3e6iz1EIiS993y9
2NUW/a6mCy0ELNK9KkIcKfNXXZ4XhyLFjUBpaj9KVKQLx2LKOMo+BhSDJijAWG55rvbtr3ci6yDn
Ut2IEXOagjcmpWAp4js9br07i4DIOKImKmp4f3Y6HCMySGMDT4cZMWkOTfr8ZtvKTR4R+lUXgQZT
kg/EuXxKCDfGBCMBzeRxeD3oxnDsmHwR+pzXh/cmRJB9Ss9ywsZ2yejws73V5uZGJnW7N721Prb9
Us3dR9Znk1lx+97eBn0IhgJGjRo43nbtJjZb/dq2/MeJEepj5Hr9XuA9wMM8XNda296nqI0uellN
T2Hqg2DgZ6FdUjsOoYbiUyG+8cMCyaYyV0zzxcc0ph3b5vphDJuP06xD7E2BDBDA4m5wVXePg+VT
gzxz6WYKM77dao9DD0ybgfupI0cBmT32qroxbtnpoa/LjOl6ruJbDVhjgAuL+7ytgbVJYxnwoJ3T
Dqh28m16lg8IPwbOW0PYMFw/ufbzGs9Lkj2rN/ptwzFDkPHehzGnDFtLLu0jzQHyHRqpbQUDuUXa
40GM0Buv/Nn9F7m2hKrSsSOltQFpMQxPbAyvHMcw8qtquHHwfWVpRiYVl8+eu3CJkX7VU5wdMu7F
YsjG03lQOTWxf5Vl8iOjl/6g9S7DcoKLcxuYZDeC1Aw6Z5sh1t3iQ4eqNW1oEmSPVsn0vO7ybn1u
IU8kRHStziQwS4FINUO3djN3uJQyBUQ5FPJzD4klqKP8MWjVM0kA04XdGelN4mnxEfObc3lZDLb1
GoLTKdjeYO0T4eFVZnUkr4KA8FrdRLpClzt/lekkXZpDtrNGo1qyKGZs0mDkNKnfBYMUD8iBmnXD
PC/zRb7KY4jaEbFfI+NnsmKHB9KaPvnGTIdCqaK6h04fK2jq+MXn9CV7ih4TdsmhXjosgF0Mj/6h
sxBD1gTfoWS+RQ9KN7W/z5l1hf0uKx4Y9lUoZmZnjLXopxOaq9hDZ30FjHYIGDRf2xoYmM1gfx21
O9THSwetNz3mZmouVYnwOIVyBuqKXtJQEf/RHAfvy2V6ndQPe72mcTZU9jEsvhgujjP+2Ioo2rKz
TxZNoyVdGZoXHfCHGrBbk3tA0lycMU4f7UpeBssrh0vwlDmnJWgsG8lYFV5JtEpsbVNbqGzsWjpX
U250W9G0dyKhM9FbHlqL2n2qfHgEdUHw1EQ5j3OYXdMtTNDlvXYJ5uTyw2//8a//+o/Pw3+GX+SN
zAC5FOpf/8XXn2U51gBtmh++/Ne9zPnf+Xf+/TN//Y1/HePPlH/ya/OPP7X+Iq8+5V/Ujz80/zX/
fmSe/dtft/jUfPrLF8uiiZvxtv1Sj6cvqs2a81/B65h/8n/6zd++nB/lfiy//PHhM0ToZn60MJbF
h2/f2r798UG4lmOeL9X7lZqf4du355fwx4etyj79tm+LTyqK67/5zS9o+HgYy/ndRnflO47uIDY2
xYff+i/v37F/N31fN1HjGa5rWtaH3wrWreiPD5b1uy2Qo7gu33cNw3E+/KYkeBi+Zf7u8CDCE6gV
Lcs3jA//fQ3+8l7++d7+VrT5jcRWq/74YPveh9/K9/d8fpGub+AOcPD9onXgMCl0/rzy86dTXIT8
uPg/jFscQxPc13aXnEysO7793BiFt45CBhIiIUTcTl41H3KP70HmpVULz9olzUtnmy+Z8q1RxGfY
VC+txL9TEZguSyPhxmwLYnuanRg7uTEYUnMDT2Se0CSa+vGuqQpispPuk535LzyNvoA0r01EkxUa
5FuWQw6OHQmUSGQNlW8tiyhRp5oeLXNgXa+RgGui2rZQx9q6QQ6TsUb0Yvyc5yGQEdU8iDoF0qyU
XIgG75Yq5q2jRkLF1hqO4aFw2rm0u8RiTwZhwbwrNl/SoM4WobJuR4/DZS/ST/P/S6fY99j9QVAp
stxIK2G/mS4pDfwlXdq842dztB7042zYejhWIc9CqVBrbEnQBlGsdMhtaYvjCOln63JChwhr3Inp
yn3hv0WiiDHWR3v2C7xm5ZPwHbBo/qdigu5SvCAQwerl1Xstoq/Y8Sh4iaEXe9mrGM1bb/oYqmQ9
UM37EXPRKX7FTo3itcgPfqA/WlFFypHKYYxMH6tpeo2J4lO0FVs/Yxjs0SuvSZtuZ2/lMOkXnSah
8oGAbGuKDYnirw+sN/ZMtDEtPhunTHOwOdatmaPIVBXGfydvloGXfjVoerYDmiWdjNw8IfALEsCb
xlxvgT/q1TJBYdm45xnw3DFiOg4lQCw3bnBTGPF1bmn7gnWGkU3yGjCdEXHPyDR/jXOgUm0pNlkZ
btya7MLO6cj5dmlw3mIoNZcY76y1TvZO3ePyrrA4XXL87rY1OY1WKFYE/olNPk0CUas54R9Avhfp
jyWOcK++cbD9XILbom3UPRJL/hoaibVop/HJEAXqNZ+7j6EIDQ8nt8gIidcdORVtWnGvYbwmlUxn
jMictXgZDO8lNTC80ly09fyzVs9xz88Jy9D5+6pDuKDCLX3sO47EGGeacmkU/HbUGG8hAqPHVmtx
7HbaZ5InJObx+tRlghuqOeoNJk8fsfVURm+t0PYp3Aa7f6TqJyQtcu7bIn7THBQDqs5eNAPNe6HA
EzHB12Azqate0/Ql6UvUC+j/k6Z/s51sWqGreaQVMBFdYDJMqrayJVS1I2wHG7135TLESLOA3HTa
ARdOnRJ7b95aVU4OXAc5KuToBwm8nbT8sgtJcdbGR2M4lTUNwTpNvgaWtktH7khbY/zjXPs+yS6s
mAx1x+dclzepLwD3GB8zo2hXTkaJ5wKe7g3rdRgDe+HIXm2QXHNuew3FrgKmdggyI9mUNNU4kk22
iWR4cK97zbiNWw0siomizbc1vFyhWlQlpkqjhCiLrJX0ZBM4hW+Fam0r/ggMXu6SWmyLtRp9U3bZ
hC6ASdsd9qovXxKQFWsHcvxGr8z9IHxwoaqOCMIlEW9qnxkNrw2O9YvJB9Bnx1uZjquSFsZFFKKW
dDlDeAD/w7S0FuVQvKiAN16W9oWrPzBjulNcoKRSz4We38TWeDXRwCqKbulRbi5gxxxaCfYoMfJX
c8pPKbxcwOdPvtG9WRZFEjYhetqusc2Ux8DLAPYIgUYWFanTTMD0CEm1k8WvbhHuc9puUV3e5U7/
UYvMhc/IQsC0JSPwFp7JmyHte+GK20CGb5N+KyXOSjuX6YpB2U3KOaksSQkz4RmNiljIERU5Nf8d
s1q1kAZZZq3ZbpQkiForpnFFLkQbJ9ROGZhQRJ3Q3WoXjpsRy51OXCpz5nTKNxp0WYOpdzNATDLD
4q4eWVCZiXiJsXVVvLJHcTta6ceQ9BOza69Fx+PBbVp6cfEVfArvMlsSr7JbWwauH6mIrLI1gopj
/WCZxdbEu3gREGtK2NpAFy3vj9qQX3tMSicHEaoWApF1nea6mrpTXDFUyaRYo1saLv02eKa2BYEk
wRtAmF5HZcKCyGg+5l99xBccjQuoAzVmymS07hzalyusmxhtnfxmqJLD5LOoDlRaF7aHTEFL6LOG
eYgeAfE3/URxIB62dWfkBFEwcuJCVh2GuY+sCPIiLopbaH4ZqnQVLnOXJTdOsgNSGoiimAx6AVIs
UFiL8oMI01cVhG+cGFG44esA9aWuCRddFVH1HAzFDU3tR8SSj5PtbE3rNmQ9Bv6jMD8lL0wqwAtl
3rZqSPF16xKBpS6vWvOEXHi0gblm3KCXgRZ/DTxr7Qf2lnnXQbiMxMvpyRySLY3lEG4fKlkwWa9m
WndbEAsWDC2kpsUpYzFaY94G5HtqPSjyBq27y3kHMvRJu9S16TGLhgsw0gzyfP2o56iRcIojmObQ
LL0ZVhwMjxYSk8g2pgvgT29d3B+7rr+J5rhMQS+rcdggaVhzqE5Qh1vEueAPwiBBzMGFkeeC4MuL
SFsqn15zn5BSLDJ7Dmn4WDjN4yxDZeRQPyNfedVT+ZLee3qXYfHUb7lS4cJIGxpvDIyplA8idZxF
ZLJTmfyalXI+SC1JKodDvEfW6KTVuB+lDmKW7Ba4san/KBEIXjDjhtRCisXOQgbQaMWADiTP155e
Qz6xmr0ZN/ayah/sjGoo9ciBsAv+/JTF3DGImExNOSysmtUqo/RbZK69QFRq0o67LyWYui5GI5ph
fXYPpkNs4oh4YV6LowuNvgnQ9xVpSUkX8nZOOyRqSBpH97MuuLtS22bcoVGBzpBHhxEdWykBY1Z7
/N/XFv+zwuGnP/X/YeUwaxY4RlNk/UPloH67K+tP9D+/rxy+/ea3ykE4v2OkoJPN+AMBmOP/u3IQ
4ndfmK7Fv6E8t6gB/rty4DuWY+j8ki48U1Di/rtycH43DdfhcTjr+xbacvN/UzkI/S+FA/eI5Vqu
h5DtrwVDHfUmrYjW3Zo1CFkQjajiciN4KJCVa7W8tEq5o5neEs343TX6Vrt8X6tQ83xXqfz5hPO/
f1eh5KR7ZIYyhu0ESBLn19podU6LU/wYj+XrPz+HoML72yfhsn3/JDoapSjTw3Gbtqd+shYWE6Ye
P1MYhstueA1g0BPSuK/N6WJCVd3A4EWp8ItXKHjf/vbZqQS/f/bMyQFYWqm21ZN+LfN0kQVEeZIf
KEDouSU6yAyaIu0JGjjsW4ci3/zidc9l3p9l4J8Xd74e311coJCxX1SaIhQAVLIkWiXe2p24COGY
tTr6rMrdu6mzqEn1C4gh+sXT/uwmmi/Ed0+bWlVI8kwlt+S++NftVXbdPEXRZfFIwyL6xZP8tcL9
86X9UNlqIjIaNclgW3Qm/h+66H6/Huvr0B8WrZwRAdav3r+f3T3zy/zu5cRjT15jPzDYc7z1NILO
h2lnBnNQEclINoVYMK0PeUc34d42FV3FevmLK/mTN9Bjkfj+qZ2JSeEkeszgqCM7/abp3bVdh5uY
o5/NOa1UXFFrX3nsUvCJ/vlZ5wf/m7vGmy/5d6+X5i/NPXcCwWzM4Us41IjJ1TpOBHxk8L/CyTIu
4t5a//PTzavo3z7fD2tOZ6NXBnLhbctnBpJfwG72sMGdi+CpPga4dX95X/7siX5Ya6j+E89MzWrr
a8hMzftc4BXhKDLfPhMrWmheVlq7Esw68eP94vb52dX8Ye1JGGYxkp8nvNw9ESivXKBCH8UDZJiF
YDEakvSVgdbN/+PV/GG1EX3uw+YdjS0HrAu3wcRnMcVowKjBMrpxpbcQZANCEcZA7i1igMq/eOL5
Bf3dbfPDYqOZfVWljCu27XxjzjBKwpdq27gIjJcINCljS7A0L8yTgetN664pb3KoVxSAF80v7133
Z+/xj2uPM7AsGB2WLQv5IF6LnFEvengiXndqCgApUyCq7InQzn2Q46eWdriD2nypKQW4ApevYuC5
xGpIGnDPWY2uGOfYWOeIP/baukUFs63i6pTA951Nm21odLveE/Eqt2Iy9+oFqz2YZ1reFOMzSoCE
XIMiAKk9nZhZSKk6klFJVMnCJ3eE66uPD0kotgNIkBXdQfOya8ePcYHhcYgo4kkqzEKgk8I+juhN
iairVmaOy6qaFoB+E9fNr6KOBAnKjDyO7mSkNqFQ9gXDPzLx0mo1JrB69di+KqRx7aMcbMrX0HsR
zfU/v/c/u8fnN+O7FaOd2TYk5wZbEVSv8z1eeEhiTTaYOU0gdPcckS+a2vzVivGTFdn7YUVOLBDZ
VoXnHKdGUj374ELx3pIG3d64uDGjaUmRcBq9I5S3i5objAXtFx/nn50l3B+WZKv2htjRc8xcxZrn
sumIltzk835wISUIKKYc8SmqZlsuzSzX/dUT/2RXdX9YloFxGHj8tWDr0MgqmChC4UHybsIp9BjV
l3tr2nf2bSFP//ym/vSV/rAuWyZKSdOuk10BysrfZap+0JpoM19lcC5Qwo9dnd3Ygj3IMQDb7Pzt
Pz/zT/Z294d1GlVIm6rSSXad50NvNRbE++0BW7PHjfuSr+cN/p+f6mcHXveH5VnqfeY1WWxs5ajf
RNAuPPveSjArh+rBcwpWbShyYLEMcJK/eMp5KfqbhdL9YYUeJlXj/vYFcdrNXouni6A/eT6h3/j9
G4JdY1bDYHSv5yLc5k8B5f+rRdrwfvbkP6zSlhrRbsUcZoZun/b+JkD0DukGQA9eXjH4KNwlLeWM
JSpNCUKLUvK+/Wt0CKKqr4pp2EM2+b/sndmO3MbWpV/FL0CDDJJB8jbJnLMqa55uiNLEeZ759P1R
lm2pjktq/33Rp4EGDgwcSVWZySQjYu+91rf2aeU/l3qB2B3KBUFfDh5GAHZkcAoJu2uT6Ieq2RTF
cZpZirZAvhS+PQ0TPQq7DiKw2E0ctkUyuzbNhJGoEBatkG/W90lvYUxAqp4jcmJCq9Vwo+N7KT8Y
6VXJ8SfE67+tnX1u79DIjxYgiZ01btRxzUCdUJVoKzmqgEOf/OOUPOniElSpbzyZxk0nUCY/lsaX
1njI8lut3yb6tre+9O3OagDSwFnfkDORJTsV2Nq4vOkm3NTjVut3Sr8Lg31g7s0QE+qGht0KlEjp
E1avlOLU2xNHbGiBLlw3YkP0c1J3d7HA7lpg+PXnS5o3R4fea0cfUaI+CQgv0qN+k3TOHp9I2FfA
a5L9HOu3sm633bRX1fnSsB91ed8XILsnwJABeyiPews9ZFHZhw6dEqIiNfoolj3dOmkIN1+3vyi5
doO06N5oL7Wi3utoQRw9h8SefWyd8GhF441mEIvVhPupkeswpeH1FReVEN5DUNCE55ZoHqdEbd3U
Xhnnr7Pq4DaOwuvIpi0+T6w5xn2Wxtu5+prxjAKzoSMV40BTya+LKyAnMQ6VzyFtJ6MhiaKiOfqF
cLa62yDvZeaNMFIfLsLOXsdmzXjbXEZIA2EdEooe5QpI2iURw0zsw6ALILHlGlvl1VQRcE4rpsfv
vWIeZMpDFQFSKu1rLax3MG5prdD+rKJ1ySgLc44Sil3fFLfEJpzjvkdWb3A8AQDmFLSytv5YLZfm
TLV01yaPejIFq1njtGvR92X+c5Nkw8cSQlKQq8TxlXvL6MhVbi4kwfBTHAO6ssbLKbI/G2K87cqL
apGnLqF4RVLjhM/kRT/thBodhsC4AbR+gd4M2Yr1wZ5Huputl6hiB3pjM+HaJLxeTldVoqzjyrxG
+HwSNglKs9wPKm49KnE903aKX+xNQ7i+BZslvMomdQ0s8mjD9osBCYbiWQFMBP3oOgwWFZNPKA/J
K0YSvRpOQ74MtS6xLSjHlsiAxLLcPLrSZPSrPfq9hWb58+/OBNrk1HTKum5PotvcjDu76r0FgxKF
+H+XQupLFvskmXGkkjPSvdXPV1fjnbPI14Phd69LkiYs9gbNow343CeCMmh5wJGhFrF6qWPkyprU
NRoUbyVuvgU8dusPvhdw4FPlbTVxa2HotcD6ljSK1VJl1tV5FomQfYa52d/FcFUCbVxlOmYWm9Bz
YtjIxm7yZ1Xl+PEpGgQwHXMzaAZ7JAGEtrL1CQzoOaKNXbPuBKNCOKT9VZnfoMdbOQQRWXcZESc/
vwTinZ6K9eZ4NGMWIpEjSPZIHBl/HP30kIq7XH1mhyExENr82K1tpid9QCDedNUQc+lwZlVptavM
51H95eRWxMTHkTDQIgQU+omj1GWGn/Y6TIJfbL7OO2906YF9f4+Qih7OBj64fTbpCDQYByhY3YNh
m9dPrYE58hJcl2uh607EdS20EyPPfZK3J+G3m2wA3hHlfI9XkbiAvztwk4ljqlaHihTrLiQCJXE7
ogDq9Elvud0+dFXpVqm/ZUK2QqpH6SXdButJQAC49LHd8Iijq2XgRDeaYKacLjI0DGbkq2XFqIq7
LFhjR4CDiWpW/5hmX5YSwJQqAqIQyVXiJgE5u1OyAkkIEESlc880t31VhhctAGsucOubrlCm61af
6DUznqqvkxZv5V7EZ0MwzJnh5zbchcroMjc+FY9j2W4KYW/gI3gRehQoye4UN5ucX1+D2Rr9FKuf
ZFjxnLdoni0iluiLjx8sFt1urn9xW5nLue8fzi3yzQFUYcSkJ43W7OMT0O1tAUh1mwp5NbXFNsD2
1yR7s73t4oeAVKBqfK7CazPr3WAwvEl267mz3bRt7owu2NjpkaTWJoncmuhziqzDgI7PrEYEOSHe
xfpCJ/quAwtl6Z07kZMSJ/XZSfITXmKPpW8FbX6fmQD77d4LCTSGDQRIHZEA4St5Eqyrft4ZVeLG
+GNngJ2JY+0SUZGNwb5KA3yuCkCjwVrLA9R+FsST+RcrkPVOdSLfnpv9Wivhl9a4wJ79hqlFJS/Y
vMEtzEwr2h0O6Msqcq5FByYA7nmnbkNLvRB8cUmQXup1te9lda3Ve/jSm3hSzrNEXlsn901oPIqs
2cugXXet8BTS+KSDUjBfiug+oCZ5lk19QsJ2xHW/0+F3qulrt+BU2EtnIsfHSdniDkLYMLiQec5Q
VM/lIPdBSYpHRdAIrnhtejEK+likgPdjsZYtFBCr208RjILW30InXIOY2VYqQCpwTSop3PFDNaCz
Wirm4taPS3BemKmIArOi9UwCXGJiZ2I4BhP7F4uH9t7i8aZKKAJBO5yxzCGqJAHdC+25ucabRDuu
hxl8HhX+OAWZhByzapz7DHISZy5E/O1VNTnbXzfM9Pe+8TdFxDz1vkELQMF35RB2UOtHdTo3MChp
1E0EZ83dB4gRp9QaSHvQ9/p82+6DxD6aaFn5QrDPttfAl1RkATN4e5PI6lkdWOGyD1k372lVH5ip
uX7K6dNub+aiiAFNMzpzdoO5b5PLn28c71V88k1lYpWGabVDinHLB+4yhU96gBdSeq3mGsDaYwkq
N3gQqn4sRjwgiod9ofrFY/Puiy8X97uNG02QFtl1z+iBJudE6EGV20cgX6+Z0R0XM0k+9UednN3l
C4QNeaz5QhXD/NXrv1NfS/Hj66e5JhVRB9Y+zqxzXfpHCAue30EfjOlbF+H6a9dqMK+AIz/8/IK/
c1aRb/omdaI4qjZiAkU1ii5d92z7aqnolyZGyqFkCNVVav5Pv903xwI1Ult7EYuBWa/uJauy6aeb
0vwkQqCQ9h0Cda8wLQ+GAMDS6WiF89GkAvr5R32npjffbPV9lWuobIRJ9BbNuExu5w6QEVlFfMwm
gbxV/bKfvNyt/7BPmW/2KdHPUzi3VIgA27RB93Bq36t8xuXKKp2yrb808BJHLWaTbMBcgDWVBofS
WP/VrfROE/LrDvrdrZwjBmp1fbb3CftkJgwPTg9hpegGuJ4V17ht0R+khAJz6Eh4Wz+/xu910s03
SyJZglo9GJO9h3zKkf5peXYr/6ER4CfzGcOC7clc8Ua8ylXxy+v93lf7ZvXDqYcykqkkyJcOIUVE
2MWDPdESiOn6KaaFineXxhw2HS/uAhKfjesxeBr89qXT46uATrSOkDcgjvHnl+Gdp8pc7ovvrn5a
6VFngo3el6l49SG+N2BqItXcJnh/igy+vTIdNd/8VaXzzsJhvlm4Kj1jMtoT/DuI+IPNOA11wIEY
qGW9svVwLSJi44rHiDL45x/w3e/5zVLVmAGCeoIf9tgKtxhqPGGWcASf/MD2cBhcDRNt4vKpsraq
EvzP1irzzVqVhZ05DoqjcFbvj8FsHmMmQB1P8LIswj8/qgzgNPbbX3zG967qm9WqM0Wa1omhkL4w
4XKRiOmlN846+/Z0FDCofeL0wFt6pun/8ZrfZMdXf6wRb1TQb/7v/5Eo+r9QtYBWFREyT8jPdQu/
3YYLhP31B630Xz/7t+YZWhkaZQFfGawwq8yfmmfU0LbJs25ZmmEbOivEn5pn/XfbdpAha5pm/ofm
mZON6ti2IQ2dn7b+jXJBN5bl5u9lnyMfwmmD3yeQY1N56W+O30QopUUA6uN+KquzQ4rSJDCj5tdx
rX0kkOZxsOaPsakfNTvY8NuORCMxS/GnR3xO/OPpVsThtii0daeb+CVQlcG1O/UK4PHwxp8BRLVo
h/Nha6bRQ4Jl3bXVZaoWEnTixzuU1uO6LzrHbYqAZt90O9XJtTPkD2pcr5wk9aCVVNOLDcErt/27
CQkd1YwyrXAqUco0jx3TXKcoPvfk8eB8LtOV2Tp3pJ/cZsTKRFJBK4mkqoD1x6H/mWSKR1b2c9fq
QM6sva1Zd4Wl3KFaP/sZYwI72lVEBXU29oMxe84ohPOCkqBMP+ZNTR60QPoFl+zzNCz9AZpQ7WXl
kNBdyvouGQlDzyG4m5FVrVSfSq1f4qRrmCHaLdDEBS6TPGec/st4vB6JU5kWWkcLq7/P5BWdklsI
I0s8IdhZfELe0FOdykG5p0Ae1HBVdvZ52YcbUyMMW7Q3SkMDVWs2Q2ahppo/JLGxa4zyugsGjCJV
taWbtzEMHzADv7epgRcNxnBbNfVWxN2DMgswIf4XKCg3qcYlLEf/Nht6mnU4TOYyBss9ZTQSOzhB
hQrtIX4x1AXGCqULfA1/6kNg6GBMYlGE52y1JlQhopGn6qEH+bTSbGs3SYtXKfTNoJSHVoD8ICli
ZRvWZUwkhRBNx05IzYUIcZkBzts41M4VKesOfrcwhJM0ZnuQGDLFG4tFnGhiq7myUdeOgSAnqeYb
Ri7+EAfz40Ci2KQqZ7qNxzSm+A0VbUcAD7wQ9aMJEp2GjlGtsG6Z6IHrG62Td6pDZol5l7Yl9D/S
qULmmvZVFETPOY5Rt2nyz0HFJ3TszZLQtQAaPuM2DLzUmF9rhN1UbhC1C+YueBJRl6WuObTboTWm
zRhPj06sQ5wzDokiPLMLrri42KBjvDAYkE24Cl3YbIlUuQ0MmmwNgWJe2igMSO3XXEyeoRDVVyJG
5BCqrKt08GhxbypNAVOnPvZp9ZBoFDtWgQGpvfbn7oLo2RutwCUzFNlDCmFLG6+FkwZgIubbsCd5
0E6vgkL35giZeDpBPbLKW/ZlmHTksnihES9IMeIBaiDEvg/hFj8fTj5H0Ar1MRAAfq09XesvE407
qBbI8ZPr3vHXtPZdSw936B4OXVV/7u1kl9jaOtqEkzhpEV+e5WN/1jylXL6Mvl6T4gDzoyf5ilZ+
b1Xb+zYfTmELaanrfMxQZJHz5MOBb7e8X+Sj0xd0f9teKDs1TncqaseoiZ/JgH0ZlrAiOkcdCBFt
GlN3GFJ9VXQwGCqiHwbjY9nrhyYKNq1j7suW2ETeKL4gdxqsvWHaX5LQgDtp7eu0A/YdPBmDdiKf
+sOkmncaDEhyxz700XTvL5lpKKhTNdk5ennTJOOtWoG7ibPdZHOLKUb4QRnsQ0UWAsbEl2Kwv/R0
EYYKL7EgqUC/6Nr5Li7kPjGnlzIIt/WUHcYSxCScnwlTtNVm7nfb1Lfd+nvpmPbjQf/big+Q1DYE
e5ylvVnxUcRFeAVHwKS4pOjG6We/Kp9iSGmuDaaST/xxAM4QEz8z+/nJx6ll+ksrqAduIDe/eDfL
q73df0zE54RSWjTjrTeHswytUFXVtXpPZkcBrpj7z1QxYfqQgxJzV/UKo5/01BSbsPHPcZm9ZBpu
PtIBilq/zvzualA1t82zP+aN/+pU867Q8nuH1vtur//Cg42l2kgeOYK8f7C5eE1fp8XMRb5Ek7xG
r79t6+j10+v32sy/fs3fZxwOK6bgPOKYlvqjr8uWBg4dRve6oS8D47/POHyTJsZS08BqZS4dhL99
XbpU+Y2WLRy4P7bxb844PxY2i6uLSG+bE50U0sHV9eZoDCkarDqZ8ffSr7ZmpRLEKDE8wi+ENMYP
b0ji3QI1/YW6Q/uPo9Xywo6jSZ40w9Ft8aaylo4mqrbV23uMBkM4LDxV+M84NXE3Rg4g9RR9sYrl
XBnw/ZBj5OaIwFED9quoZ10pIC0yNzFdA94XliuvMZqDMcqNCLOXJZMlpMWYi/4mRv2fxh1otBav
qM4WTiihJF0XMFwGUhx0kAzMa2C7d0X5gUPTRlbZySiIK8vkXTz1Fz1wI8XStqqOUH8s9jInUdfJ
XBy1pC3J5wEpkhXdmIZzp7YqYRiVWq98B510Hp9Co9yqDXkz88JviF77EIW/KLSPjBXP2PHvAgLm
g7p8joL2WDfGQg0guBh1HOtinj3K/opETjgawJGw605oEWU93uBVZo5HpejGtX05pNZdaWqkdIzb
5QXRsO/7ga5eowz7pLbPg9Ozh01h6DVtAQtY0vg2cF2dME24StJslupr7JRDTIehFdJYjxGgYV11
c9X/mJXwEfOAOfpIWOyQ73Il/qTmVutqlnrlp82Z3ZNW01A+Ob6/nufkJeWIw1nHrprQJbzqQQVl
D9V6TXDb/eKeoltplVpGT75WXHhil2ZmH8sawm0LyDdBWEZqCsKG1dKRRSySgxuiAwED5KTZyloy
BEsJ73K2TBJWqex+Ue9rbxS2Xx8MoVooqk0OWhLz44+Vf9VUWTdqSn0/DCbmYwhI5jE0m41TTSiz
zGtjSL7Ica3L4SxiAkclZFCHLa/O3SS14FL1VNIQlBKkPbgKowpjvjE9zlHzFHA9YKh5bVFuQ8Xc
MYHyMMGsmuBzqBHsFRk7KxPXsQO+V5SMW539RGdgRYLtZWjtgRSeZggFofUhIwApDLnBYnlKm+EA
9pAr11G/E1tO4x54kasMKPnHNlnPPEx0e2nM9eemauFdCTpX3Y3a9cxJdBMRv76ubd+DQHSVhqRG
pvQ5Qu7EMH2xmIdASQDNw7Ejy1uwcsVu6DM360xOsfg6uql8BqNwAARIgiAenRo+1RzvHKwtmbAI
yBzBFYznEqicE/hemipHX4uu5h6MJ/MFR9yT27Eh7Nud/OzK4hEeSclORL2xDLgFwUd05p7MsquA
czdVGC7xxKs0f11q7UZPs72ddweehhO8hMN3i/w/HQv+8XbQdIc1mkGHjrH2x9uhT+o6y8E43deq
c1dK5y6GvGXBDyJXa+rqp1lLPxHtcBi08RyNZJC38UU7MPKsixu/3xaYZ3xzPMeETdT4fCLbWatF
sCnjYiVKcVGa6WrIyyvpK3cG7JwotU7ljMBD5/KruWcb0a2ijccaIJu54F4xRGZjvp8ohFrIjmnV
gYiRayCtXuOzNOnGNucJj63p6IcviX0uZbH1U1Ltgd7qdfyBsmdUCewjQG3sntQwpkc+PNR27JWd
zvtDAhNla5LOvKRtN5QnWz1gcR0Dd1LFpgfPXHH6QmPO11FeMZDexdMA2a93x1KecpX8QZbKos0R
CDYgEvsz+VzAUXqGioA8a+LVCI+ww6tYGy4yR2zzEi9oq0G8rtF5dtynhXMZVg8wFc9E5uyK5JNj
W6vZzFfKaK1U+2Mt+CiEe/HdHLqm3GkjIMXAI0+vB/Yg96XO1uUrVz+/F5YDwQ+HMnYuqh+c1eyX
nBDFmx4lR78MUkvZ3Msg3RXyqWtZrgJzGxDg1Rj5TleajU6AgjOYsPf5LhqqF8tHcOSslbjctkrn
KSPXdbmDmIkJM9mXNeshaNP2MCoIdaBDLM9XOXPK1KEKGwRKSQoHx9hp9WMPcMsvKai6R1joe6HD
0vSjj8sDJlgMKOg3NZ5Xf3L2nYXARH+sHecX/cK3J9PlIuj0ZnCd4BCRHEJ+aIwaBLtZMpnb+1wY
98t6qPPKgwBuU1OkgiH91YL8jy9okJzBI8jo6Ou87LtObK/UulIOnBeMoj3gNNxYK8vTaZ9YwbGt
zHvfGo4AaU+w59yRPWFMHp2h3sjOvNRgflJV5X8cgv+w4vzDovBVz/fmdL58cqwtmqnSoXozh9BN
BvT60A/3JIyj0Kz2ioOYncVnlsauyiVCLhyyJWeq1NjWlrGLhek1+e1ARhyjezIvYm/mrbbKY41m
JrajtQ1GL/fXLfHGQfCJVWANxvhU4Mgb4Z/EGDMrVnDR5/vC6S5EX1zBxWcjsdfgWR4N8NR9RUh7
JO6NuGZndmWLyzGfusesiy8z0zmEZgZJHO5bJXHVB5+yjMAbxpr21AEHM9EruLFpvzacTIQczw3h
ERXHwTTpiH/T1nhzexKRJtpP+ZIUg3KOfteDxr9dVfjiggy3L/8IJji7DdTmRpWnUQ9BjOBR/cWT
+OZBpCUniB6Bi6AuncCv09zvbolS82EMhFx/qeg7hhVbPfX/f6GzwBwEbFqVLez9Qucuyor6t3Md
gcB4TX8ob/784W/ljbB+1w1asZZt2rYtlxr1WwtXGL+rAtaDvnxFf7ApvpU3io3FjMXTMYWANAY9
iRHAt/pGcX7HTqASRmkDm9CFpAb/0yD37an8o8H+z+AKTSxL0d+PqU3PVVoGHVzJ77KhYbwpokee
fKOlP3QMaCQenJxch1gqbm5Fyk1ucoZNp/4R6C4PYqVicsyicVXQUdP6VTwb1dUcvyKzd0vw5Och
VHBBDOVnMt4GNycLcRnLNF7dHXROR4BUN2Q5ECiKwMYNfcEjyEZuDQHT7vCWZ5cUr6jR3KRvEXEM
N3NfyvPkxx+G8Am9v+NqZblRTUQmndUDwMOtuuqcQMAzBYve7euBpmgJr3od+Ubi9g59YJ8S/2us
LDKVqifVWCdAeqK/BflVekQrF4cmqH1XJQOGdNlyVfTjfNEo2m07d26kpumN0iHX6sKpxrZQLZZs
n6CVQdkMHajttovqnTLZV5h/a8QuJCkYcfTQRfMXxCn2lk7RcTSYEo7BmB/KpJ68hCuzMqsUU3n/
CFzoVeFK7hcWdEs+Xp2Fm86IYaUaU7u2W+3VnuhG59s2QRmZEocl/GtzMs5g/ooLVeTRhsvljn3f
eVofcgZV0z1Bxoh+YTH45BrRLJK7htKbqU4ReJVD+zcMVYJoEpSZJbkdSafAVhyS6gI98j1Dtgom
EJIq1XysODCtW9rnlmmN67h//u65+adt4p9uQJ43CmxVYyjBlOPHvbKglpl7uyyPCtHjwP7nalcS
nM5WUSNsTntyv+dirahl65IGMtLeqh4U4HhbPXLu53AaAIVGlwlh5+TxoTVqjBYL7ww9yuJUrLXD
HSRz3Z2CWvUKwiPQ7LGe2zDJuvwLeTwN+W82MTg0IgACgE8NIngKRR0+KthCpDfHvXY3ae20J2l3
m7Z010B/O5qi3k5pu5s4WnO7q9eqIu/xuoitMhalF8YlOYaghwj4wGAOdGvdpbb+FOaW8BwEjRZ8
9jVxSL5nzdXic4YfHc0STW4bh7t89LMt9+a8m8IAC2WOaMhSXkxu1EbQcK1AkmOpTzE6iy65nutq
BVsw34Fbv1BUQR0q+czS1x87xYLn5KcqJ80yXCoYfCwVJA6TEiuVOyziCjkYhbpzIEWR2qeQ5EYv
YEFnQGCJwUugC5sNAow0qvehDbtVGw90gw013ciJIlgdo4/gsNByS5mfgzE4NU0NtzIR/eIyxwWq
aAk9XvMBOsrNrI7iena6rcYyssvivDwmpgSCQLo60HcKqJmmz12QRpELqgP5cIiSLBlgIBfFl7nx
BbJmYzgrPapRTTYbS6umKzCp9b4zEGo34+exDp0LqGf08Ek7CnIYiYkWNJuYJu8pXP5TFdrnQszJ
hoLtouya5mT1k3rTyeg2/sq70TVk8V+zpotQr1eYF0qUXYLItXmKaO+aL74O5KuGym7L+RbmJfaB
MheE0Sk720ExKY2MbBblq7RVGLsezDZRsGSvYn7/kMzkXtBmBrnXuc4Mi30INeW6DkcSZEg5ycj6
beRyx2Ikckl7pbDf1OjQpkk8tA7RtX2lUtggEOSnD4Hk3sOQdYodHUBZz8+A49ngSo/v9FImnioZ
nAUVgrEuuwSbam5Rw5TMEcbiWq0VnwQF6yyDGsyqJspNWTjTWnc6Ip1GGa6NGBJHPELqtSAQG43t
b8jjOSlKr5+HuVrPMTHyae7fE+QToYkzFmUVIveAzOqNPbMUmTSjvVDJZuhxhBvVoBTnRI6ngFjb
FfBHsDpOld9mPV2UOPcjqCSjQUmtjp7fIlrUrCx7iIZoU5mgYPH5lWgAQgQHTGsOmm3D6tXadc7c
w53goq7liB4YMo8BwKTw2trqtyLRGUGUWeGmnXnCkAw3IODBt6cIioIvN/TbInjz7Yy71bFPw4IA
rQwI1LNoAZcX7BHSiunfgEjuyBdZya6AF4d55IZ7St+kSkV4exOoJEJzyLd987bz7Re860sYCrSl
jBiEr7Gme0Nmuxj+EWnt/McJAWySioJWfUDDRkOqsozsiHXlnuz6/mT62kzgXL1us7DAtJLHR7Xy
FJKPc7OprxHtb3QrJ0lA0DdLGljFpWrt+qQk4dVmgUmVgGZZ11grs2PukDDY2kc6oMO+i9zeTwKA
2CyjvWkiiJ9pWEAwT7bEqO5sjVTUPCYdMRy/IKe+NIh3oZwzNnXRal5dolfL53Y4m1q1drJlRwMg
gt2md9YE5GheJ4J+A1r/kCbOuIStMlZlPr3mCvMYO91r6fQXyUyc+DhwFWxVGS6FeWPlACUr49HE
gnfBrCTboGX90ETkvYRNftLyvuN8oL9O4JIu9RubVNeTr1QkvgQ8yE2zL1FlrylTk30e35XxY1WB
tfKd1ry2ZqV15UR3p5nB+6Apv2W5mY52ZG1kIVPXarKXMtebfaRW160z6MdltNGxOddz85gaxhWB
b7M3a01KSujAUSCc7olNZ+Uxpgu1D0NKFs4hYKbunChRiYoCt9kzDl2BmJlxZsYXvqW/oKo4M8Ee
ka0PT6p4qBJzK7WZSNowE64Q+X4Uol/HgZPjsVbgJsUza2PIFjGLkTuD0ZTW53I1TSaJ0CRUrwIl
uOjB1nQ8gLZp4C7x5/oY9kSCqTUc4pbkiN6c6XUK5zYRgbPKAgJ2wkRbs2L7h1h9JtsqcEFpVp4f
ZdmxStgLooKavdIxr5DRuJYOM+rBmVo36STtMNLsVsasfeqoed1GJc6oa+ZuUyYBDRdA7auhhqdc
6zbkICiJRXtKinE/UXu7fQGelRuzh5FC0GuQXMBqBPqIY7QLrWw1xSGUptg/d+mGwFeAPabllgkN
LaXpIPlBWW75jj2A5Dm8lcxYBxEUkiDvpFuAtSa+BG9mUZPPVM/PHGBQLXOc5X0QRtGLRzbE+YDj
JFkJi6OkkmXRSteEYIl7ttNOHlqp34UCzHdtZQfa0fR5jfqJsEQkV7g9aUtOLOPx1g+hxuSEIrmz
HrlEKwwAuUYvYqHbW6VyPyXJ7OWSuGa7Lc7IHNOLMkekG+ehsVYAsPc5qETdv8ybYafnYvBkmGxE
VZwaW6n2ZKeVKxGJ+eDAUQWRgpcBuUJ3pKxWvFrjnJf45CCraSOxq6CMbcgh9Ua1jY6dkZakXGYj
m0UAuVnHQknyHt3Fbuy26mgL19RgxpKw7m/HilhEZsNEl1iFQku16k+0ejB/dQITGwp/UdNN1vSQ
nJdyxC+GzksQ6TPW+uXAaoDL2zcuGovTi7ksSbIv6oXtflNoMb4cceVUIlmbbSNYsozb0oSoUvXb
nNMm2U6cezQf0H54rrLpopzEPQqTldrlrqp/zp3kOu2YBWvyFrLlhdlkKpEVFh04k/BIg7C2UJG7
3OY7lyppWyXBPGPtM4Lv2mPlBNPBiLA45SKGMZn2Gzagk4zbJblBHme/uxh7BBKmA7td067Ie/lE
wMaFJEaVPrY8zDqY1iijazAITaxq2k37BCV4GXLSmwNxizR8XjXS5/Eho0cQJbSKUv9TnpvDNiPH
kYC9/ITvoJWE8QThtRK96gYZAX1ofdIGAV07Rro441tAI1E0zRNIpL2aJdqqs9lBY9A25Nb1BM6B
tJeAwqBNeTQB8DBmi5sqHw+B3Y8HMTkHsnF11oHZYRIaOSfD3BNRIyDpA8zv5+ZEeyLYjFl5E87T
ISMTS3c7fOpECfMnDlXTWE9EfmE3AyeY6z1a6xLZQQ9KzvbDnARUAmaa+N4SE0VPFqHbCIINVdml
oTEpy4h+KTfpVObI/gHYB7KJj2lE0zw47eO8ImHLuaXovNfERKDYWiHKsh7DxGMhWbbU6UCQOt7E
iTXE0tqtr3LojgNCjWKjXqOoxDM+iGhrlM5Bb0bYc5UOO2xTBREXvWhw1/RchaIiNKONW0Yg4ads
SPONApiHkBrlY2YGJ+63qNJYRRvyHGrx4AuC0tH49bUfrZMye1UifW1qDlS5zl5NXZWvB9N6SYLA
zQSpIkhrGHeHUJSTL5jrSf1U589qrB8dEN4BTKQqJC8y13qi7JioJfyFbTmswEb3i8H8Qqr5sYpH
a0SjQIdvQwX1H4PKWTXrtDYr9IJxfBvbOwtFdbQgCM0SwlXdvSSQjVdTxVLWBLchp8LAUDfjIjAi
qcHtm3Y1aXbikYNur2pXH1z0RdTCI+VRULKdfK36/tWEHBIq/3tLMP3fG4//8K/+H4Kh0myhSftT
ceBN8fG1+e3T599O0Wv+sQC6+X176a9f8K29pGu/23zrDinkArb2Mgj/1l5a/obpuSAcG4szY+S/
pue69TtDGgsYEkqOZbLOcPlbd2n5K533yNFMJXWPX/jvmks/3JWWjWRw4SqZtmox34em9GNpj3Rw
LhQzJSo1+4KFdWTwWycNwU2WO6b5uqgDtyDOFgTxKsSXmPv16ufdhTcWh/98B2+0tKHfJrpT8w5g
GDBvgyyJC4n0MG+4mPYmk1S7gnP4ksnWXdAYjvLp/+KN/hglUfn5U/T69qH5L1SLLI6W9/unX5m/
h9e6j5rv7+7lh/64sRXNdH7nrpXSQAXhLLOkP+9sRZPq76pGq8gRNtZhOqF/3dqK+rsudRZRx7Kl
KS06mn/d28vfMY5xHOoL9mbanYAd/k3r9Ku94e/WKRoMy6S3TtvD5u0xgX0z4bDCFEOHYs/nDlYl
R8ciJ01CSHDYKMouIzLtJyI8ieF4xCNf4JwDhb1QJAtw1o0gSwd4uBuo18J+rLKtVe/MYFu369og
XGdXEEP3iXBPLTz2TA11zwdMGriQ8Ig9b0t2UReYgHiAxRQdovGC9PREdeVnnbZT6ZVyO40o0jwA
3VW0s4d1hnAl8pprXHsMfWLzbO8j+NrmhXyWLgmGF0KebKT7AIEnKizlSfifhpjXREd6FdkPUXdR
0+kKH5ue0dFLi5XuMmkOIMkpjSB5K8ljXFJjYb/4MoIU6lwZvardoZqOPUEA3WF8jZSLqb5uYPiJ
6rquHpx5ZzEFV3dKvXD04tds+l/UnVdy5EjaZVeEMmjxGgiEIiOoVb7AmEwSDu0AHHI3/1pmY3PQ
WT0lrMuma8Zm7O9+qG6zbBaTQcD9E/ee+5D8IE6ODWXgh8DYx+vuWl7ku2BIx+fRhIKSz9x0R2qV
l968Xb7Uhd4yQeO5Cd5EEnrZZap3xg/GDsG2Lo+mHpp11LMYLe7hkpNAaVmgHx8JrmUjUvc7rY/A
x08/p5p/63779xRgN/KzelDt56c6v8v/gPcauRVTjtVX/Ndv9+27VqTah0jfQfn0v3/Bf/vqn6+5
F/zC4HcVWPEyrzInzuef9xd/wnfy2W/wzz/dX9YvK7PbY8rF0gJxPCvmf95f5i9caRRBnsEVRkP3
N9/wP65VfzLPQCmv9L/fG1sCglEziYznYOQFVItUWNvaZbiXE9H44GWlD6PIbZOzp3tJBuMXgmaw
QIbIAM/deUNbn1p9Sp7JTXJOyVK8ZmP3beqb7oJUiByeqnx02wHXMWLaYlXQOIw4kcpKGS6+JkNT
qOokROHdC2vSAFlRhz3YQ0XqC8ReAjbKyiaNbmbkTXP92cZLvDXd7rGpim9xgvvXX6j2uljGOwZA
JiHD+KQzBv3hYMxtmDvegDyLlENCVsmo6LIze8T6XMViPtQyniCZBuQz5CO0UgKvDw5CqQ8nreKH
wR+rO+YT2LbH2XW/JZQkp4Q4p0g261RZ838YRLoBfypLr6ZzKDhzRm141kbEZ7Zf5pda81pEmFX1
UerxzBameGkXN3kMSgvHIXL8Qwv7kJfUn661wDAOVZJad009W1HnmsuuYNl6AvTtbQ1vBkpN4gg9
YJyAfOJpIsWvCsB6+Mu4iVXDEqRCNcYtk1zYIrMpIjnyzhpl/9FZ2kQHzkNELLQPCtHU2/EEnLo+
YV1yI0Izrb0NwDDbZvFQnqQTTLez5la3QcGCXXq9QZBJrpifuHm/t9q6OtvKNQ9Ea2UXF4PlS58O
Mqy12Lt3MxHcoCjWrrHgxU9B67rHtnZ6BOoNfO+yLG4WWeeXYGqsEDFDfZ16JX6IFvUOWjwhzr0M
0lBlg7XBwqC2aLJqtMy0k+DgjUjXmwV1t6HSY0Ic5ecAo5rBEoyXLvDnZ/it1cmyrDVWo5XnCdvG
JudfixAE9AuRxcld2nZ1pLyMFZ+yEgzNmBTjuft0yji/9DaCIk+Y4+H/b3n037Dw+fWI4yT56wPy
4b1K/sWxyNf8r2PR1h3cPdQ/FuLYgLro12PR/wWpM95RH5G3zX/zJ79ujSn4bVyl/Mc1CEY0Vk/i
P49F4xcEsZRRtAhrKDbF1P9F4fPbscg3//2xOMaJTaWcxvukJRpkSFSzVwxY9jnpAszpGmevgf/c
56M/EMkD+LxPSKnhh+hDmWDLBovCEHTRnpUPWz53xbfKqr5J06sfF2VkL/VgIsYHfhimWlzuDGch
7FK3mQ34DLYmZsAhMXzQ9nSB4orA2XZXJKa89ECesTV28clwJuuLs4xYlClOd7KBRAAx2x2/z6PS
T31F7F3K8i8KcmqrtmdyNkJRPjWrYdzPhotYQy8xOATEXtnUanqdQaxwdAM+Y4t1xivxjZD+99yk
Zh8qtByAkabg4DtusJMB+0OSkSa4h7gydTjjQKoDBSjORopoNvNzGkzwylIxf6Lf7HdBS6jT7AOK
q3Q2RV4/WSF9WXkY20SDhMRGQafl35A+ILCFz/UXc839YBesLfS1kjPqXT5rXlTP/XCIBaIz+hji
CmVDLJLhpX2I0/q+sB0RCbBE49IHHdYeeHWYfIoDPmzQ3GpJfuBfKb8xIvTu/Sqe95Dil3NFh7id
AgfyeNqNu5yZ4M73h+6E5/RQueYrESwiMjoxh8w0ulAqnVljbGNsssm1BkIzsdnUZhbak/dKRPWj
aLK9PyGAAYZeITQIrktVstwgmZSFme0eEC+f+XWiZ51tOkI9P8eG3LUJwVhg9VkDlAbLFBYVXVuu
zA1axx4ccOjAd34o07G97gGw38F1+gdoEJ2ZIhijs5QV1kj3TslEI2gvBJkPsS6fB2+UDwPQmq1I
eo9xNxr4TWGpeGMsDeaWkXVHNqXtc98zcfaWsYtsci4OQWkWL3//LPz3asZ/PTn573sW0oP99Vl4
/S6V+KOG5tcjlC/7eRz6+i8mUhjwzdbPou73VSIqGGQ1v6pr1i7xn8ehjg8S22SAHJuLn1Pvt+NQ
/8XxPAT2zD9cA6Ge8/eOwz9KHn87Dv+keu2QNeRD02h70yDF1OqYHk5+fiJv88i+fly19KjfSZDO
nI09G280uv3G1+77crxuJnlUHW93mn3ERKJB/K/fDOwpXTm9tRruK9/8ltoPFju6fdbfmS0OvMEo
v+JyedTM+VUs4yNnJrd3wDJK7wApK0kafZd2YWeJSx0n6/Z5U7cZaSYquPSsJhnL5vtCVgN5oJgC
5EwwphhaNKIuoul2UxkEgy3FV8DfOKnZwg7zt0IZBwk+CE7Xo9m5QWih2AhdXz+4vGNUJPdVO9wn
RHOIzv2YlP026+lnD/tsxvhHGpv5kqG96Vlm98r/XjQEL1iraSwGR6/33k3mF9uuGXg/xcPU8Lfo
fBdtD4bD0ssj22vv68J4TBISvman/eys8V7OzanzihzKVwqKfqrQizZLspuDodykQgErq9AqmMLd
zc1w0Q1mmX5pLJs0RTeYCm/byBSmBQkybOK1bdxoG7Mg46NcypNT4H4cXEUcTB1ACLsE2hquDMBO
0z3xtMaz0Qa8QbscCZMl9NgD15fqftSwxNlCEBO7eZ4V4ld1SOYc8JOuHqH8jjtmCAPBjXjn9g35
m/u0T6dr4Shso12+14cSgWjQDzdL0jo/Jr9JyLf5EFPjH0wGGuxdvTCZLO2AjQDqJ0GdhdRvgw6P
gDRVWgIvbUN/ZkydrZ9NHZvNwc6RAgG8dr/EGmeWzcFPyMX/g1b3P+jYYoz61yfWrn2vsvd1RLt/
X97/WMfxhT/PLIvoKfcf83gaXOzWqwT4ZwnHn5goEhjbmgEnHQua384sg4wrmyqN04nGl+b2tzPL
+MVk2GSuBRwFHn6pv3Vm/cNA9NvsCoeBzvzXxnLloCXkO/1pdlV1yvVimVAeeGRW0saJCFfVsIXl
k5wCjdRJVZdQh2IyNBSr4pDGEY1Hw0JUGxgrZV0oHBanss2yyGS7Cxsp00+Fq3CiiO+G+Zn0/c4m
boH1dEiZcNAM/1A59Y0blCkKqjZMRWeFpSJyqLJJtZqvsjl9ER2z2c5qdsb0Uk6wIXuJsRWWr5Ta
QQrM1Jo55pHs3HLFdWKCmqi0BnbqSK2/2sno0Fqp6rh4zhsHnb0NCriRSYYKMWeVGlqe2dw2i3yv
BHo/RazVhgVpHE2+C1HRKD8DM3ud4P6SxxjNs/dY4GgxhyYNHU8DXZyQH0VQH7LMfL8of4QBWZk7
/Kf5s0NzzI5M03Fdi/Gp036o0ScXHV1PinXXmuyQ/GRxRuARTh0b5EluNZ+0HL08AdnCmqWdM8+4
MRvr0LTVlhnED9STyDrM/cTp7y7NyR9W+ZnHTniE1HAncw4uXnD9dQSF6JKsGNhZ8jKNhXFuU5+p
GPr0Q+U9NvYPPckj9N5hqx98F1B9vLCbj1e8Xmc+9GKUV0ERLGfEON6+q3Zlp/Ir023aHf5i3Oqu
Ie/mcjGIbypkvfvdC/QvVIB/NpD843FcRzqurbMmwEnyx86CZV6ZIQBCln+etiIstmJnH5091LGN
ftX9H3Sd/16l9R83nVtV3n99ch3b//FffwBOGOv//+eB5a5TtXUoTrGy7hB/WyXZCJVx2JqIQqim
sNwzDftnkRX8gs+SY4TsPZ2vXlXTv/acpsNXrUM92yIiw/MD4+8cWGtn+bvjSrdWjXQQuNR56/9w
/rRJykdyxRpy36NJnVqCxNDbhL/7JP7FI7haNP433+RPyyI3m8xCR2IVVS2ZfGqunUMyyuVSaJ49
bxefJKKORuUUu2kiGa/p7X7xYAvlaTLt7aaCETqYzvBUD1b9aCasY+/nYBrX7LYysXimjS49kqw6
Y8Uo+3vCQGXU1yq/GWsSA2NitXaOsSyX2bGKDt+U094WncduedLFDztHsoCWm7X9qlcQruafihh3
p41q4VCt4TJdXJW7up1Gou1HOyw7PqjY8O23chHkWjbCOhSVIomQQKzbped3Rw7Zkm6b2WqwXbjx
3hHeeDdk2nA/mDGLcr3QH7UKtP0C7jW5Kgx3+koMYaRA8ZxuDsn6WAM8JUHKF8+VyH6SBpP/VjoW
yNmA0+49E25sh1NsLvdFtXQUKPnKKqzzBiqvJ+wuRSxYFgUksjKgPm4UMpxNXpmF9pKUuYi3ll3q
WYQMaGl3M/Ed2qu+DKrFMVa6q5+Ji/Y5ZmJS7pKhMt4ZEg7DDkusSUhEoLUxZD4Uk+m+N+K4Cc1l
jNuo9pviK3FcObLwN8gqrPw50R/h6psoEHPJf3x03IMXHGxdqfx+EL0cP+1OigFirXBmciAcIext
4XRZ2RBm2+T5s+dVHgQ3gYMfwIEYSz/YuJZsaCJlmSAiL7N2QG03SOibLpT70G5F611aE4HpAbbC
sGxzh228vekrXfucg85ph103+7FBRqmlktqDVzwpqK6BsAfgRwRbI8Z08uWWRWe+4KXz/fmcyTS3
yvu68RNHbuYRiw4ZBQ2MXzRUmesAqXDIXiducYlLndXRNOS6h30z08pLotBR9mGdUVWGk5Pgcls1
mRPfzYfn1Y1ehcEqNUvD2w6yaZd3zZ2BhhtLN3aEdthlol6qqnD9H1WNY1Bs9DktmT43XpDr32J3
qPyt1Tg1YwN3Todq05pl4WZr/HA5vi0I6VdqqtDkfikIaD2UyINw0LjUxfIai+6c3U5xLrAniyFo
WQRNyGJS2Qb6o2/hjhpDq8JL97n4Q4HiDUS9rc62mxeTWhMQOsAZ6LubDNV3POjex7QkDdbMygBR
vnHbEW5ECWrDgX46VdODo7WtJreMHqzpDl5e3XyQs4fwn61VlfUf1YBkmFdQgRcdNGXv43FuQldW
VVJGVpdUzY/KaW0wr3YFquBQtRAWnmuttoubImin7j12feBc5qjzUWRdfd+PKOJTRNiYKp8YmCfj
k1YyDbpHbS6tq2H2kw6+bzU2PBx1EogmHIacaRvUYQZ03wsFMSTYdFh0/bdBS4z6Sut4tMk4J0HM
ODLLitWTz4PEYwHYs/HakJqRWZSWxQUr8WIJxmQTC+G1752RSjMm+qs27IuIFz0VV5nbBUpcKr83
+h4itsbnTRTwyIuh36G1irWKmU+VjU7U5QxeXAxbDpu/Te9k5OtuBdsNYvwcJUcfZXogkxzupmX2
NQSvcg5UxE+QWK+p9EkpyZFRRgJL+oiDEsF5nwdYwHMN/eEmZzbd/yCAtGFZQW69/qg7jLa9cFz0
zGCOzcuT47RucgHQqkEOsenG0hrNsG7MkT639WeO+rAaS0dbraidSvkzr6iqI7ZkP73BPyOMk0o0
16bcGwgDYLym6yY/d2fDz09wXOoSeGje+4qCWkdbO28qZMNRowY0Wr3QyVycpCUt1MSFJ1+SxmbS
vmlLRbOe1MYxL3wn1bcpxjK0wyPpevx+3RqJ82aaEiLoe7cv6AdjB2Ef2m9rygEOm41w8dWWI4tV
WWNGCwuS4sAQG3q93NL0aRxW2OQShYqutmLO5DzJc1+wRA3UcKN3tZe+LIbOwT13GG9izZ9AA1ug
duU4O8mxBbMyHfPFzd0ruyoZNFpDtWhPJs6I+lQ1IOkQTyqrN6/HbNEqgloJ+gRD0zHLOZPNkM1c
l2xe3orRDKJy8DSHdh5B2y6ZCBOMZoehwHPJLG55c7WmnO4b284J42PWOB/HoDOTe9wnA7h2zcWN
0bd2T3ms2zALTGYK2fOgO3L6lJmb1Uto5ZPrnxMjQZjJ48RraaSeP0Q6kZp4yLMeYtLZz6fAPBUc
lDXJbV7JmNcJEIp8WfbALqVFd2cdyD3PMCsT6u1G7JRsshFrUKsvPM1Je4UxgqB7e4Tev5tMgyir
SqatuhGxoRlkOaZJ/opHI1lRz1nKLgbhmbcQ5Iup/rAMqZFeO46buMeuTgvtpOOCMLflQOIvyP5R
ShvFY69h6K4sOYAw8vEhglTtGJaI5BPBo3YrcNIGm7GpvQptGRNMtUzxZ9wUcFmb1ECyXJnOvouF
f6MPFSfuyJYLYI3RPqWOiEkCxo24NSazPhsZx8a1ksXqnkQbHXXI+phfFwFBKsk4NoyolXXsB0e7
o2vh+a800W5HNyueyABWPLGLnWCDEfH9ROvihc5iVPt2bCoR2kWJ6VR33PYqaEo+KH0VIabdVL27
tYFBxlMLptTCHFtKFuR/OB4mCi2ymHLy3XlymedLZjWqpAcyRcs16nnrtCPnmQobadpRMZXqMfM6
/9h6qYefXytOPIl1EjZu4zxUbWmUJ3twfTxCgVYFhyYlhWLfYyi6LptmeoSiaNhHZIKK5gOodcdU
J/crPg1IxkVbJ/2RTCP9TDkx4hjNWutFS2xWbt40xMZWchgQ/Orrgf4EhMEUtI/1/OXPhnWUFW/o
dpoG475OdXz4baalF7ta4mOnq3kbD6n7GviQHRiC6hcxVtOHY/bzbWtr+q7ABnt2LBJ9FONRDKvL
cByGgfDZCYfEtnf4YVIKlcvEsJ0jrSPGImg055R5dXUgfHe+o4AzL4Y1uAeOP/QW+QT1SGM6FfWl
i8AxLTEAJLl48fil7F1vnPbQMvJdQtgtkCpFdsMyy11X5OYOAT9/dxlsDSxscaBl3OAadgSt7A8O
f6EDlGfzwWJVbDPkq8x7qYrsBDLBh7gVxM/sPLIrq4OMPuG6U6HtQ2yK0SXeEXw5avdOyz+3anSJ
w8Mix536woXhaa99kidY1JIiqSOydUcKk5q53N3idYYWFn6bfOX1GkIDxcqvSdmIuS8OmauaA66K
ht9nGdffZ9e+pC6R8lDg7IeOuxdM8KJ/H6eMnOwlc9hU6APxsvX67g3IWqrMtu9qLr09NDZ2r343
hR331ZVk6KE9Ah9NfCYhdn7wM41koGlcIgzJxs4tyShFFdOprZk5+q7uC+7aYXaKU6ea8Vyw0N1P
Lmgnq9TcfVfDHre1XJQR4+DuSZtjwjn0pkWkY/T+e1OWHamXvndd2ITE9lb6YZps3RDYuSFAF3Fr
E9O8oXYRiN01d9m0Oqv6pqzJ7Z4tG8xIcElzE5msNfNpiPJTE9WPpk68/Thhs1FNnL0mtmHtONPr
m74h1dctVPzlWZpzBuXPz1UtrNnseuo2Zd8iPDeL7NYYLPjJaa/hznblzh1r5iWA78TkjDc5WcHI
k0Xg7d0W98KI0+eoIQHHFdcNG84e6uuh0rdFinY61sZHeyqfKLLL21zqxXOrad7RyNx2O6maq0yb
E5xFLh6fZR1sv7uB8sKgrB/y3MnCRsXIjZiUjOsT0Jn5p6MF33rjzdOe8afCo52Ariz2NIWDR/Ig
VgCAdk77zY2hypHF3npkTScyFZEb40grrflJERGqZHsYsvG5aQO5G40yDocpdl+9sWyvDJLYV2xf
90A2if2t0Cog03WMh1IWa6JHlh5daT2S1MvvSkjvFn+FOORBvdz3zpIfMKtqT7FvxRvHWZCFFfrA
iVlr13TqwXXr24DebE+P9MB9M7rlMa3Mh87IyQRJCP1iy7bzq7UeyaYLvtTjuOR7t9FqdljpD0qK
U6yZH1YyPI86jZSroFLW96r2XuEBUWMVijPoNeFfEHQM4YaWn3+0kASUendfFQF0hvFb7RvfKxHc
tQXjNt9AYB2LbU1OVqbzt14+mcyBqYBGsRCk2lVbjsJtq+Hcr1znK8v6MLffUwwlNdctaNOTb+tP
pf09E3gnlvye8UEY+y9L4L161fg96/Qn4atvvHy7RhRh3HJ4MmWvk7uZ/WU8vmaCe7lO76dWvlIw
RnYD29CyZwg++saPL0V83XbAN5x3QpXwoB0VD5gZXFT3ZhD9LjXWGwRbF7cJaT9Cflmlvy0otHda
6R5aBmeI0bXAO2nxR57uGyzBnrOq8bRh1wIokY31QGV1oVS7avsENKqPI0IXN7ROb4s+EU7sobcu
tJ1aF9JulUS8sVdzpz3lZXo7N8Z7RZZ1MtnPEOH4C3YlipLgnFnmTqMlSnrIWrXVQPOpi71jQ0g0
g+HkCe22ddv73p9PnOqc4+h8TDul4Ud2V5TmUVfGjW8kz0hl3tqsD2h7m+uMhQ5i+2e/tS/N4oor
Ik9X03S5VpnFuxvr72JCUdcGr2NOEABnlhNweBjpMR1c0D5YiHFRS2Jk7Io03OIxJWEPP0Ankeat
Trv+zRUPFTJ62Sg6k1t9KnYQbTYLPjoMOmUHf8ra2elrbuV8rnUWitpkQpDuqoK6dvZPMVBi/Ic/
LKvblRopEuaVr7UYfdQBcBuf1gMogzAmr2ateBI45To9HypJlwx1973GWjgyy6gJLKgFq5/VvrKo
WyxNhC3dFnOKo9QJWdWjyM+/KmoQxjTXAzAUC+6QHIydXhfb1noYm9XbcktIapQ336dm18nHwXuR
2tEf8gdGx5irh+1ifipTPBh6+2oiRNgIpJ8l5U+O+TjWEEc0X6mVhGkGfcZQU3WuSU6Ic+SMi3q2
Rn6+Ma8OOYEEkcztOMTA2+Gm/WiKfIVsYlKagUgGUh21rL7HGMLwK1JTEJljz8e5HMZl2E90qsvk
nBfrWQtQL8f20QdtNKURywMRel5+0wqNjIqC3zt31pJC4nG/L8YSBcJ4kPPM6u5xmfRtTg5BGXyN
NlKwnFn+ONWhHLNDTcUkAuZO1QIo0TvMaJlgl6JOcuS928WAJbi3+S4ELBnnrNgnAwltc0ax6+NR
xkiV8xIyxL5OKWEKS77k8c6x5D0pm1xpQaQS82TmqN3UENXuj6T6MmDpUJtv8U1Ejo5ATmWXfDoa
s7l3p/lg97czwTocbZtUegChuNqGmjVAcT+TL2v4wyHvBmMzTOmVDf0m6btjXq9dN1ayZYQPnQsE
6Plm6cmG5jTBNhaNbZ6gETXvWqLtc7oDJBkEJHX6JpjtL4lN0Sa/RefuJ+TwfiDCKZYG4SZOTx/P
/SC4fnlxUjyRdJycEMAXOUBsszuWDI42Sa++GDBtBHQSJ3UJSHotx+H73IhtIOSNEkHUd1fF0m+o
yLCUGDthWc9WxY7E+jJArEeJRzySTO5dvdwaUtuliNNk2jyWdCvhYtY6CSvWWm98NNrdyrws7Cw0
2WVs7KbZEYiThmL2UYtZ9W405YlTlpCPHJuNdZfNj3IqjqS7BKE2XDnoV2zgRWa57IRh7mKgszjv
I5uNqpL9rS69MAWLoCl1tPyEasvt4SZ1WN6K9wkNY9rqu67rQiYlIuxHh0FtytM1nrPJJ6XMvZEC
OU+O+9KrHV7L4RrrOV744NTG7onCfxe4xDD04uDo1gVBTmhzJVn6foDwKublSmPIGgQTFsY23XkS
GhwFJwlQ9Y7tK5BVFe8Ai+HkfDNK4yZolog48NDWbAye6tyinLOQQWsLzLp4jvqZB3XuYFmSMQXo
2stDHcuyaPznoHgQKHzKXEbjGEd6Me48i1yhKVChriJLrXc366HcegTewgKb3bsWAKGhdnOLqMyS
HS7YD1uV8OZuIJWGDBFGMBpFUDF2LfZAd0NrpftRC4vnXOfjsKhqre+uj1uBsPiDsNtd5g7gkT9n
Z4/9h4HBw5BY1wsfrCWN/YKuvPUfesJJ6JbK/tJVRlR7t212abu7ADAwUWOEtUABpvxQJuoDBtly
uO/qD8Awa3oOKOZTPpBMdUn8NmKAE2nudcd2it8LwbcSnGZOYZVEC9uqVXjokJ2R0LARA8n6qQxr
X32WrX1AUHDNquDacNWV3k+nsU1Pa6qmNIPrmIU7e7E7xIYPKbQdTVCEdOlJgoPjOI6mRK7Sw2jk
S6wS4E62dRb/rFfzPmt76i9vLwJ5QIRILA9nQVrcJE1+3VbmlTSqBzcX3wcO/HK2t96KjmiCjF/k
IL8PhXebtvMzMZYlnwWHUideCKB9T0tGHCs8QPen+6BfdumUHILmGaPXyxB7WVjP3h3qpccsnQDb
8ZWjGESUKYSTk4W+1Zig2alnf0o2njHhbIzxbGoPEPP2o2eeZrmcia786rWgpfclKRnXsdLfgtm/
KoP209Aag7sPCJyghwrM5m5wtfVhOrc2V+hs3mg2DleprklkvGvpxso42NszDjkHJG7cH8sx2DFs
29YmF8Y0TC+Zln+TWcKwQo8YI7z0uvaQOTH42AUTrOKKUL61aVpcwWNyOwffM2DUWtHSJL1StewQ
k2ziQmNCaqutb/RX0HavBlysskbDa5LFFTNO3yB/ECHf9ODw9JijDNsVzKQjcZt2GUp/tCcPifNd
2j4jYveoetydpnVmBkUdM6a3Xmo8LTbsDMd4trwxjbyMgbufvPv8RnHVAWS0rktBThYhPnTbF9kj
NvYLKoqmuDe9KSdXBkqTCBCB4cSmo1/MQ1dokdmkJ9Jdn+i2uo1K98rdobK5Cujaac+qRB4h+b+l
tnmTwJBrcCRYjGQdkVLpeuesfF0qWq4Zi4Fd8Cp1XLr2cDs45Us1adwi0/RSxNZ3jKRXWWrcpyOS
2L57ILPyoOH1aEYZBanKYEuV9XmounqfJu4789HXsrYf89x8Tab4BhMtQ39OHHRyT4brfqipvyAo
38ZOH6meUfvSngm0CdvAvlYCO3xf7A3EZ3owcatgUGa14NKsoNG+SXMP3lS3kEA3bfXS2kMxvR1J
Vu4zZIpDuxdEQOXydeJilaZ1wGB0Fxi53LStINKVVZY5oGJMkpshAI2Xow3EdDwdzRkyXYa5/NZS
dktqpGifbGm8p0Nzo6XZTSeM6wX5c1p15FRPEAZ+VFLb9rAgqjqSUEUIPSoncTda07EesrdRdy5O
8Y7aEPnfiEKUeFFg2bHAyEF+LtpyUBBc6+XZcx+5F7dItM9ew/g8D0K9w6oh8utqvClFc6t8nmm5
EDKRMAMGdT6te6EGCaC/43ani5N3if8B43frSH2b1PalztQ5BXHDRJ4Tz2U2P0aTN9/MdnI1ehhx
FovXvPfQ7GgjzWF55bomhm3i4leIQtzftP14SjuHsn3auYMWWhZTmvk7suubwO8eZi1+pIsOF725
ocFmPhZgv56ZgDLdTpHtCA577DtCwk521AV4yVEvepAQ+uOypMcymb5K7+RpcQT/JdIwALnKOzmC
ALIet0HWPJWwEPDrE10/mdUnwvPIGeqXoLe5SYZTNqRMdupoUfkpHa2vtplhAhBc1BxJ2g47zPwb
l+Oi70RUjdSFQ7Wbx2WTWEe7TbHk6WsOXVhZxFNalNVevPdH+ebV3TVuKyQZPc37lg53clRUyE82
NmAXg1PvqjsLXYXeSuB2RQSSHqQ/MykP6dRY3BhmEUL8RroGFx9vc4Zkt89C3VcbDAQ7oN1nkWWH
LPexE+ORNlYezvxDWfZxHXwa1auXvYqAKttI97VlQRi4lHI3k7e39BaII4sx1Esg9kj0w6JWoVk5
u5qx+cwjP6SCmnI4ARjaxv4Pv102XtbcTVwRBkIxYcN4KYJd7iBbZXrxVoKtiHt+cCBwNJiG48Dh
ry6xAUfcg50TwNzEjc3fW1/afe2k+wFwFnOWG3dwzgPfJUBd2urQTAp09Dn5eLa+j7MxSkjDGecg
qiEfOvi52CGxQjU2gpD7caH/Vrm9MzF075Tdm5Gnf/WpHtZ0ZlXnhFbG5BMGgq5qKD1ZmLbgpAJ2
ouRe4j2JeGyOKFr95S7zgGf9EPk3ho4UyLeGV4a9fSPAgWC2NPlQmcXONgSd65pK0GUkDpdBxzFW
jDX5xtj58b+rOQgZw8HW3hgyua37vYY9s02zMJuPpc9q024hp36l6AvzftpMGCsMSbnOUz7kuPVz
JsC+tqmKieXAS9O85+1nwwA0aTjjdBzyOMKCbKsFSHBYPVWdv2vsq8UkI4hA0AQx48RVYybfk+Cb
nn8EzpcGloyj32PeY3ckRBTZwS+PxMsZCquLwskhZX3blfZO+Z8oojeTYRC6emBmcs2u8GoJykgS
Ek5vcGvHH7Fb7HwptnniX8fBdI1YNGxqUvIwoEdMvELVza+e44P5lEfYSSzV8O+ziVo+TBZS7Sri
ZnvKInbbWB/M25+6jom8HqWY6UeKhDaBUwgo3jGZb5bBZnH/J2nnsRw5kqThJ4IZtLgmRApqVayq
C6zIakJrjaffDzWzuySYQ0zPnEa0NT0jEMLD/RfjRWc91z29dHAExvBctrQ6SrL7DIgU4g/UKkaj
u5CNO4rCWfnLl9NjOiLLEkk7FDNsSa9ugJDva3xvND90SYJPJUpeZS5eJGW0ByvtNZCDihAt/MUv
IJZ2Q8dS5JVQSfRKNQQ10S8OW7Kqkdu8t06a4h/jqrGxZXY7v3eF2bhW1MYtkZKfqHxlbexNSrJv
jQX/4HR/hn0RIPux7Gkpf451+TLTfoa8CepG5kS46cp9RXu5Qp3CmKi7ignb2jS12zgxvkWB7O8y
Clf52OQXNGp/ZAJgUhwgf4xq8ZhOGNYGffNL0X2u+UJDf6CaUV/qjYMZYhJRyWg4aJcifGh0CLoU
CjEqLH5XACkFk7nXJBkQOHr88J/uR2xtLvW8iLwxoiA5xTpPb4uHjlaLvyQNHRszuwjkGfPSYepc
5EQDZ06SK3k2fnGC2FmP34SCgaW42BIkfTk7BSCMW6Wq5oto8dJVBisnOxwRwZF4yJMsRT3+5LF8
sjL1AdHjq3AIflo5G66rEQxQ5Ekr7ETiwpE7xEAKKfIPvAabR39oQmMPFSnEm1hWC33XK0h0HaVC
6Mi/BRX1GLmclYcsnPWnWSz0v0aw9RWCOHPWT1e1X9jUbn8ha839pyMCy5IKSN+rktN1TuYjxZVv
FhCWw5BYb1ZGdTOoOLpUtMWoTpuKdCeO1ZKR/6h5I2ajf4euDY5e1m4S9btBLrisx5M6ozTWkSsM
gbgrBdS88vJSstJjZC6k1qj1/JLDqRbra6gEbmPOj1I0PehDchS69DUs1VerbF51lAD1rr2JqvBS
qZdycv+7Tt7GCc2orL+aEgRJZqFxC7hk9yJPgsQsvFlSIXQgPQX2kHaTAwTGC+SXPlaXD3iM1QHg
XvJcNj+AoNz4bXA5dNVFUst0kceLYUpeg7m8o4e3VC2Fb5RJPN8qhV0IKWUMtUcp6JG8Q6eW92a2
DxFxawJUP4PQG/Tp2QQAuRMMUIla+yJVzaHGhcTQgCKJGJZo/UEFQmkUpjdl/c3A2ZD2lINq5WCZ
yjPlUQRTsuoZUEBMT4fsdNJ7aneC1ntSX7PbfERBRMAeiLkDfZb0wbFYJpoVCrYVoCe3CIsWkCTQ
ZhxAM08N1JC4bw9CNZ1oQ9uDqXL+tvtagkBmwt5FcC4K73U1c7uqsuM02lu94s0wRMb0rYVyOwpk
W/xfclvuaaoySpPjyroRlMybRxiCfuooWnclVeotSAM7GoB0F9GhlqmP43fJgG0OQxcvVxyPu51W
W+heJ3dSIx3iMDtJQoIbCkK0/cucibt6Kmm7zYMtR1SYgoA7OpRK/kp+0NglqPIduiI5Wll4KYv5
D4qn12YUoiJJsbCmm4RCa1NrN3mEypRPL7UtFFvlNlf0nNNI9yJ53PtdgCaTRQs7hgosHKPgkcly
Q0m8gXC407LkQsrou4Sp/kYZmiqQ0P7WTVp8EeDItL+bUWk8hmg45tzq9wPS71xKPymDnCy5RFvf
Mh9LNiNlAQ2nu4q+JE/m8hR18fg7UgMPkAX1No3qgix43STt9NiIHZ93wb43ETMCiXKMWY52rdEo
iJb/OWc/+FiUVyz5Ct3uwVHiHvMcSbtrDKoTiYjbiWz5L3PBmYhgpuDRbVp6NmgJ9Y6Uz5dTMHYH
E7HjB8vohUNFH6qYID910n5IpOsWKYiLcEzV52D5F2oKMEYGbrTTS9ICXiwO1ojNDqjQU6+gR29I
8MdxQpHnvxIWVdXRHvUFKg6x/lOlnIU4PjU/K8c3NkTTrzWkh36KXxqfzlw0u7koX0v0csHo73Ut
aCk2KTN+vZbZZY6gYBPYiwpKTUMaBY6UpuO1WkHRtAzMdkGrfh9oiTv9DF1gsupL4B7pN7nodcDt
Kq8TI8yUHc8udcAYfs4Gu0W2Daqn2PuQvafx1iii4DRaqGsbSFpdxugVHUyFAlw6coz5wj06ML0T
tUq9n6rhqcrjFM6WQg3Xz306ETA1bUTiuZAHLJ2kLHwdNG08BGn2nGFmc9SqocdZqSb/DNSbWUG+
XJ67Zj9hA82pmD4ELb5BQ9gYiKmE2bHxfTxG8MOxw6oCbhZI5S9DmaSThjLwL0srol03DqCqguyv
TkadTuVbK3pd77NBU+4Qt7Zuce2RbEHp3qQExMtsgcLV8hIilNUYsCwEEHHKID4VE6qmOMK8Tchd
7Vo2AlozSvbMl53u+MkI2PVRcCOpCXRVGfC1ENc/aZgBCwk6Mgkq2gXKBZ14KpqamqM80qgHXlO4
UZPKV1WsVDeo3/GSwKIKxxehRsGyMimSxbLlhCSGHp5nb5rvly5+UClOz93voKhAc6dG9VTyeNSi
YL4VDaBKDtaNplP4vLPaANYe6ltTRtlSCY4GiKYro1RuRZ0XRIX45HUhmhDTejJmQNYXdNNqTwAD
/ksyIa5oySVMyiqiFKiW92StHYJCwJeirHsAZqA5nRwLdiLC+Evj5bUlTDXVHSl7CrRQv561yLod
zZRPMqixp+tTt/OrJbszwh+lFRqXQqtnD6k2g0oHjH0aZqMTPaHqDMcYGwUsJu2fHe82LJEqq7iZ
CwXB+lZvsx+lETyA8VZJt5IOYaQabXyq+s+0hwQvbVG3qio1d8G0q9dxOafQHdF+1zrN3HURmX7V
Wj6+zjmuXomhAlv0qWmaI5kCVxSfT5NcUBlhHCH0E813pCwoCBZ61ScXWjtOMhjGdEIQIcqVJz2b
e+WypW/VXEuxhWzDROEVlEXUFIDFVHn2F5N1v0mgxYgDqBWHkjF213gRFaKLdbfevvQl9aXCmQWc
OkKg6UBJvuFsPAY9MqCi9a0BzxM/TRhqqfgUJeBld30fsiURAgYuQEN8IAPPolaGpIe+KMzJ3gon
DI1BqkrwXXx2LoguyKO1iJ3HjYE9GMeloiSdB7SkM6/HWS4j18/UFhBLqnKOJsYwoG8mWDh2xEKL
9FemT+YBiCnnkNzhEP1cC3VjOhTR5vEE6qSsvVzM88kVpUa7LMQM6oKsiIIdZkP9kgIX4d+jWKDX
CqgHBGPke2DrNdh83lkA6YR9UsC/VBUtuGosHc6rGc6LfzkJXRPPPOqg7dh5UIsPIlixXarlSNSJ
tRj9DBZ+IklQfjJU1MfblkvOzzVtnzac63FEm3FSS9MbU8SadGYN3SYfOigroFK9PCvipVhZeYKC
HECSziRmCY99ybTkS9mcKcrDkyWtq3M69st1QR6NUoaZ0ZbL0PbUWyV5M8JROXQoLzh6ACSY667P
6Heb01/dKPXtrs/b9r4l571DQZ30tkQ9bTKpYxaJUFI9EArpORHz8IgUHFk1SzdxxTaPVHc2ERaQ
kn50QJip1MAj1HJh9IcZRbo29R2SO0PcKSnvxpgH4FMX+zTKAb0umkD6Lkt4QBrRDEvVDwu7Bvtn
Ux/+PRVQPSGEqY9+qafITuev6P5qrqYA30pTkgJQyLAGRK4aPR+QPByimqZlnd73hrTwz4bTGKA7
B6Z4Xkw7oNOlw4ulUzHS9CR3ew49O8B/g8RHka4zNQmdQJDVmwxtsF3JqXkQQ70kucKZ0DJhANeR
/iNQrNk1s5bqL2eRQ19LoTQZZLej4iuk1aCehlCeTTesgXDVuf4tKeH4giWKvqdWiaR0lz9iG46V
m88DI9L5cX1f/e6g9D0KJdVns/Ufi7BOboXMaKka1jG7OpGG2KN6mh3CiTpqKcEyLI3IycnRezE+
qVIV02AqZnp7QXoHkBcHm0m0pDcfpvW+oOZbKsBF69HXeP5r5XFOfUDvyAgKGUAF/7nNhOiBxbjX
puWuayFO5yFUsriwfg3q9KgXXBtSEU2IzyYpmmplT2IwvgqZj/isTyWhUrD10LsRGTELtJim8cWD
NkT8kyt0N2ETd2zGaP7up3KCkAWgmW+T1gZ2E2rKPqE37igJZbsZIt6UfDMrGeNDaXrqzCG4Q/ER
gW94B9DIrRgFivC5R/tTr8gqe/wabVX2v/s5yoH82R9KoTypKuqMGIZTAAaH0Mbl75reij1o4eAW
o3o3ZtlwbNBjfIGZVR9QvTZfMUIKEF0IyvASU43Htg/7NxEyQLsDVYqDe5GLdmBl5U1i0jLG5xBw
xFyP823sU5uqB5xvZ19/M+JacpJZ1Onmdzg6Kon6LUjb7IhnyCKw08MrEDvRQIOhjX6DyfqV8Yaj
wmCG7Zuc1WhVRWNy8GFze40oyDstVR8EoeaJB3y5jL2iAUMHhjsbRmegVWibei99k0O8aguUsOk8
AT1BMFajiw99ngF3Uqu5kA5NKOCiweOXm/ZbGAToGQ7BwLKM9aD8Tk0sPyALh9f8lN+ak/57RLSX
ukyv3vrTREmokH9lko84XgOW1O4CHQ4sDTYzvEuFKGU2oEVcoLEYY8ckw/OMaV3sTUmTlkxOlI+m
3kHgNPOss9NcoStR3ZZzz/wF7X0hi9rzPI8GTzSp4VU5C91L2yJZLqhFedmqQ3WnSm2Ku00+7pUG
3MEkp+VJF31pJ9XxuKsB/Tq+gDFhmWqAF0wkHcd2sMUqRefVL2+keRpdM1SvWpE+TaBWyNamrXiM
prj08k4qgT+21OITKX/tqSfswBTezJ0vkRyPwUkxqgln6Szf6dQpyMUB3nNMXWld9yr4+nVVmrMz
xRk5WxjqB6WuHsPIPJlT2jwiFp24cVGBVprribeCACMMTsDzPPmU1Zp8fPPznA56oWEViXpBTPHX
QiqmWcrMk/jStSzfMsMuJRWHN5VHxaE2lV/cEtotz3gZHU11vJRafGNAIeUHvwIoa2tlkgceWzM9
gYbiwVeZJiAYkQKHRAlXkchbDV4a6KMuOTMmtm7RR4KjdBrKoJksHf0GuPsurWmvRJGqPsX5UqwZ
9KhB7gFx1baj9pRT/uXAwxI8Bw82Atf+PiFHQuvdhE9MjUSgexJRPzwkQq1fCTM4l10EHOY3HY3n
EUMmgDExtfipAeg8hUiV5EUGeom9VeivU2RMriSqgI85kx5Q8r8oSkXcTTm6hmDLLOMtK5TovkMe
mr49crADTJBTpTQJDQpuFEMoW04NObZnSXrr0kSDyaApjlzMs9O2VKkoEuGLMvjlC7Kg/Bq1AH84
moVIl2wSs2s9ohgjdfWVGfmoEaACeztOJku8Ci1gFGUl1A9j11XfqJR3NhLls61O1mBXvg+qB1Uf
3vTSoFw1pfVqdgDwijgqjlkfgHHuZfkvHD3UUwrkmsQq8rMrnU31UAkV1daOOkVTtb/KkNRBEeub
BqmcEE1gSYieIr9SfwhG5b+Ghgw0NpMEiCO+inlCOpYHdFJ5q+RhJwFio5IL16pYmj54dyU9ntPj
EE2PglLUNykWC56Bro6Ol5j82Bl96xaW5Gmj/6PUtQdhjt8otTGiVr2bS/O1arhoggEjhBzNMyTB
cYik4MdeTGcQEUUoRr95RC8o9qIB7mfwOnyhvab8bIpQejKCIrlB3ASIvDJi8Fqai3+UD/9wCLTn
Eh8C5EsFnuz41XxDaQJivQXcRrk00jgROWTU/lBAHYduIrRGlfDOAQo9CJZ6LzcLzl8OkiM/iIf+
ZJaquvuaP7amMIJChkWL9hw5M0oFqojewHtxFF+xekOVjNSN2hrjGnWXDiCgqH9UuDNU7XUyC7s2
qKkLicfGOMrW3+RQfvoBkIff/4Cy9ZGFGfXMHeyGk8pDnAVl88YRvcCmxn6FkMF/O+Y1i7gVk1KH
I+M2bn3Mvf6gi6aNIKybutYxbWlByP/gbv5LWyFpkd5aMQFRBcNxehG3xCNlNcqmIp0qR6a5dXpH
tXNnHt5QPnIkO7BngJBATjoHcnC3NdbPgS1d0XQN1R0UxrQ/fkfv/HSmCWkqvIhTxqqfgl+zo9v+
0Zoc9qeXu6jcVbvA2Yy6EF8/DvdjVPia7z+qKLYCThFBxEcdXNWWdrV2zPZoTB8LRy+OgmM4X6/j
z0xLAuoQLRXkK9BmW0mfGVGLJEWKI8AguGEmAbjQNiJ83imSqBmAVnUZijwc+dWYSlE3cT6zfIdC
wz11M9d01F2+A6IEXkpw4g1mp7QsiQ9zKFmYmzAmSPWLSuqK1zlGQm700BCdikUzO5aX3QUn4Vo9
gibWb6w9ILALpBnVe/Pauvx6Nv844n4Ve+Gcvls1llWlAQ1g30EPcQ+2y85vKPkmT8F+oD3jSS7a
xeGpg+McvGyEXob1KbTKkaOqbHycuD6GHiVtav1qQv//aH0vvQyxjd1sI4hsR56Y/e3tsUzyu2ir
oyBFASAJc6I5ysMiwLaDyej6DnU/WpKXk5O74kE7bgzx0578GHRNC5ZjihEVwkAOTTd3kbG0csqf
5FG7hZRm2LMt2YXHfQtiZyP0p32yhNbIMTgUkCA0VuON1UoSau4nFpV4kkg9v+Fc4Qg2J5F+ga6B
Q1N9Y+Msf3L9QXURArbMPDPXy096t5aAaXQToGzfQbDystlTBPbwKTwYG7O6bL/PYRbtHDymRMjg
H8MIAfS9KGNSu0S49lseB0FNwy6j0bd1mH863ZhEroT/C7XaHZXf600uYKrZerOneelygxwrZ/BU
Dzavk/1DYulfXh7yuY/2Pt7ye97NoG5kyjgWDK102ITXoyM5xWl+HgOyk8OwR3bdri8atMxsdTc5
izoxvMVLXu/DRXWxsYDObc/3v2X1NbO8oGrY8DXjI/ovP+lF2zR5baxuHv7p0/Yvx332FHofa3Wo
J9D84kxnnqeTeZda+97aSw4dcC4vcI48RPfSaXbbfXgy3Y1hnptyVBqR8RQ5f7VF4vf9lGOPkoR9
ypTjggRGJTkMV6U3H8hyHQOrBjKT7RP/3AqGr7Vc1XhBW8pquFiGkwUHChcM/82ZrULe+0ZjHMQM
0Z8CBuzGIJe/t94x7+OtLjQeuarkGxoinJTSKk0BP4uyZPz69VTKi8jBV2FWGWZj9mIg1Eylthvc
fvFf85LKVt8CizQodiyw+LRgd9mjPz2E9zz7ScL8rcv07PfkyAMRsZx/6urcS+ceszWFuW3crLjI
aDcfm31/MB/o01eIyBQ7CPCHf0p2/OsVvJwEn8b+/2HXJ/3UoN4UYlFBWLhVduyZt9MPlfsM7cuD
L26N8tzmZN387yi11Rk4x5Ye5xPh1D0YXnc8SD/RjrNLO3rY3CFnV+u7WKtDMMoGoyspfJMO4RcZ
Zl78G/dLN3DhsbgZ8LkdsMp2DyBvY5RbgZWPW3Mu2qLgScMJhJ/F7CO8IgaOH0CZDTciLSvzq6+3
OgTETMaFwicSJflTDsG0DlpP7nkXhagANuJG1nVmP0pkfMoi0Y26pLoaWESJWpRgwzoIMN4hCmgb
GTZTkrGx7c/MH7oDmrHklBa+MKttH+R6sFjGcJukxm+Lpv4uRm8anPBpUuaN6+LMtvsQa7X3CyHV
WkktuSmHGFkwDS+mFo+Pjav/03eS0cnQDQUFflVFWnm1ufGUiWBZo7lhtfnjiAWaKD8MI63goD5S
sdjIof6cwx+WBeEsQ8R80oK8injpxwUomHkdFy3hZgw9msq6tMAG7Oin8Jizyr0ewPmbdFgsrYFx
GuXV5GQK/kE0rX03iKi5ydNfeOm5S01QFkJHr38gHYDmbal03tgu0qOgHTvRiQHg9hM9OVxxqHVd
F5DoZVl+hYu8T8sADbdg0A+ToY5PyM+0l9MQGC9fn96fXz1/Bmsg6mVB8tbWD9d2qsH5+brFCVZ8
E93EhRgw7GpX2Gce9htbyeKnPbAKt/qUESwRMmNawEYiOdYY7vFM3JO1Ol8P63NKJS9bDUkyehmW
jKTZx29IlUcfjMa3HBRNbK+4zx+nX6CNDtU+lt1oP9qTM5FoQC7igV7cUJeZdqAO91//jM8ZzvIz
6IUbyPGDZzBWP2Oacg0xnKXj/Ro/al7p0cZxlGtc4NLY1neDIztoW4MYfxH/IYD3N64mFJOQdzU5
CiwUx9czUFDv03SA/nxYf89FTE31oXJ6V3GnQ91Tb/Q2xvrpLlwkmkQJQ3cZkQDELz9OeTnPU6eo
THnjKlwUoafFd5Uzurxj6VtQ7f9vA67WUo6vHvXGPwEHF+VBVyndyAZS6Mi7GIjCxpr6vHQZH4hj
skXYiBxFH8eHzq8xjGnHsTCA+g/FLvlW6rh0WEW0sSm3Ii3//N17IMxiNCJjLoqyuEH7yLGGyMZx
aeP2W6bn4zEnoSVhgODEswJPi9XZnYp1GEjZgFdakl9hFHQp14WO5w5UETAkgDun+VvRRdbrlITq
6evF8unekEnRFKLzSEVR2FqNEE4UZU+Lck6iqcPJgCqHfvOwsUDOTOOHIKuLsND7stZCROjjNv+u
WylIwD59USpz43NJZ0fDEbpovmqIXa0ujGQSx7Gkv8PrTeCNHdkGTwnLbpxUh0ts01f9N14Tn/Pu
ZQ7fRV2dLSMov0HviNp6oLr3GGJcabPTPWFIN+v7Ym/YkycDZQH95tKTF58t5+9fzIDNKTwiP2zR
RxZXW6IX6YKh58GWoEm+K9DzQv8gu6WNEwOCG6vLVJSqjWV75qt+iLlaOoGGyNXgM2wEnX6G5bdI
fPYL5ebr9Sl9etTIH0e2Wju4mvlynvAMTgUU6632yk/a/aALp6hsrrpB9cxu+p4H3Pppt1F+WM7J
1b5kgCoXvcJRQ9X+4+4HA2Pl4JfQm9DoHQ4wVz0pIxPpVdhydYsdfRVhDzeVXbv7etTLoNaReUAt
Ht/UQU1tOeHfnTumKERIrLBhcjP2lFG7Bsh1z5PjGBrixs14NhTiyZhAkRHI8mrxmlGG3JYMK3WA
rbfrs/l3hMbsibYb8FWl23oKfw6niDJ3kraUqBRdWZ11Wt51YgH0zMmAa/TxqHrWAEJMEKFNAkPu
Nkb3JyP9OJMkZBINY3YH3j5/0pN3M6klRpMBWqVcbUueSgUQHInplGAD/jfloB10BNbkDS/+9dYL
6k+peh1exaFElKliaZTLP37IJkB3t5SC5WgYvaWcZHUPqYdfpCt7o38Z/Fbs9irwNuMuC2QdV0cv
WhdRZjQUbXUeSG1TmqG/xCXrijDt8HLYy3bnLFUco7jcrCAty+SrgKu9osyTHpXln4Ga1I6AsoG1
4fmte+W+7N2vt4e8NbzVoRAgw46KPA8DyFhMaoOe21FAoxXfMHBQrrVfTvr8ai531Rjv8r3mJOIO
BP6MX+rGKXjmzqEN8m6qVytaGgEaRgK8pNYB0nYaHfBm4PupEQ4eRCCs1N2t3F35fM8RUxYV9FBx
aTP+NMHerWroGEDHAo7ewVZPIEFEGhe4Pc+eETqLPdQOWV2bDjv4levoBFRzL+R8eP8BaPMhPeEU
iaMuZlHuBIbJFv+NpsryvdfrwRBlvCm4kmiKrRb+iAKgPCWG7whpr/R2NTcifsr0IixHA+RdOl+v
iPPhuIQBAUo8oVbrnYxAjubMp0aCMCFyxLtZe9EhunwdZW0XRweXv60oKhtZt+gxrlY5GrRg3hJz
yS+kbq9m9PioNDkoJdV3S01/u1S5GXK11JERSiU1IGRzMvcWb1gi6s5ow+/799KZzYirBY24jBy3
CkcmGqOugJd8eNfts/3ygkinp6olhdpa0GduBYUkioICtyyCLut5bUd1ElLWRi2GYefqpYl8VKco
JYig1GwD6g2wYja+5plN9CHoamYFlH2KqeHI0sa/BPOhBmT+9XL5nNcjeftuVKuJlMHooDTEpzN8
Ezz771m/7hPrJ7wCO14c0QDDl4Pifh1UOnMSK4rEO5NEUKRKs7rQp2hKWpN6M2vUesXQ54R4CgrX
duKAm9zYdmee1cqHYMtB/e4g0kF5oQvAQbQ0KcBMQEAXkwtSQtvYF05WnRTdVr2CZlf6tBl8+eOr
M4YJVg1Dom0roUD8MTjvh8JHDsJ34CoDBzo0e0jej+2b6sEz3W4mboVbVQ175H9qNNc4wHa9U94q
F/0BBz9atOMTMkRb18pWtNWJJgs5klVArjniod5eLs1L6pXXBt3o9Odm+Xz57V9N5WoDmn5kjK3y
ZyrLo+Qg771Xj8oV+iFu5g2H7GVjkW6NbrX35oaLLZuYy+xtcJGbtNEbCR35OH0vbtsn6cd/GW61
EzskYKgFM7zlmpyP6JHYALgfhH3qdi+b63J9sLDp6C3Jmrr0LhUKFB/XJQKx6BpGMJZbx9j56MZC
NgJtY7nAPQVczp3YhZ223xjj8lfff8J11NWNi4VQNLYhUSHbHaSXZI/t+k1LgWQ8CDZMH4e20w5W
8ktbb7ZD1uf3n9iI0qo8VSyTO/jjiGt5Unv02EzHuAFphngzHIMdmFZXcF/LNxpO4Kyc6WJzptcn
7DrusszeHT9K1mWaiNQR6InZm53MRV25vunulUOxD/aI6XArI+ACglTcheNuqzWz7IrVlINQoWTD
Mw1zwnXWUTWCWc25YjijBEV1n1ctYOYQpVFpL8rA7Da+8HrTMFqLxxO1DXW5JddZX+73AvrLC2jy
snMNTzqIt523dLjCf2M9fcqxaYvQk12KCoqlLWnPx7m1hDIfZdSz/xx30UE5MLfNHf4uzc/sJ1xg
WACai24helcXi9mmPT4F5WEb4vR5N/E7JI55nHwUZHNX3ziMq8lskI5yzF4ApFc9doW10Tz59Ez7
M9Z3MVZjBTEGRyInxlIxhemEkZS93CZq7lWOvlM9WgUm5NLNFfTpfbpElpckmXQSlfw11gmR7giQ
ioaqMUBt5EfzSarNCtaCmlmHVFe6uUPuawgxxcEDAUSj1neAV6B7+N2o41JlWpEu23nUGdHDLCp6
dC/AJRdhOM+5k6CymyNkMxfV4MMEb83Jbuoe4/uvl+bnjaAsVtF08C0QmFg5f1wrLfBmrehMw0nD
y3lqr2WkhoMiPH4d5fMp8zHK+pSB6SM3s284YE5QU7/TzO+IoVykxf3Xcc6MRlKo5wHmszQKicup
8+5UAcjaTqBpdWcOsAGBx75o26g/vw7yKXXiy5O84AoMd3ppSaxGI1gD3nGqqJI6BRxPOIigXuTi
wlvv9F18j6rDXyHKfXAuSNw2X62fb4uP0Ve7Cgx5l+b+rDqj13xDiPqqi17bi0p9zpJ2F+HdK7nm
cwJ+eg5/Q7M3zG9fD//MHH8Y/WrHFQ0uNprP6PM+dlDBOAx9cECM1/77YTSJ1qGJn8PiIfvxU1JV
z6K8E0zYh7I3dbVdoEsiBFsFiU9vpuVjUtIyqKFxYMrq6mNa49wOoRLRXvIgYpfeeLEUW3gw3f97
3+/Mofgh3urzJVrbtAitW06J5mabfC+bp/9g4t4NaDVxAjS9pAQf7ATps14/abQkpWn3dYzNWVvl
uGWiRHWdE2QpzlGsyFxQKvdzSU9Q4YFrBx5WOf9JTHM5bY3lW8nLwny3uUfVGnS1IvMc7PCRkqBb
7UNn3sOE9+Rd5G3m8ec2mvYu3irTjWG3hkgZL88xXtM3SmYj87Pk8tRmnHraKafhUnH7wAYRvlmV
O7tM3gVffty7wfoZbhlI7y5PluJNtJduYOSKwy65TG7nv7arFVvxVjmoKoVtrMGzdJCmtk3rxhRe
vv585wLoMlYDmkpKAhD444DSHnKzgGG00+EK2UGJKeJfX0f4nFJSltbonVI35iJbX8hhPg9oJg4W
aBvNa/btQdsj+b7fakifWxbvw6y+zBSHFR141F4a6VGbVFdHTz3EQVoZcgzqtjLHs9P2blCradNg
smZJY6A55QUHA0rXTmps0hsKtDSKnvpkj1HKxtF7biJB4msqfQzSlT91indrb2KAKESNYAi9Fuz/
gkZFYXlzIj/hJpajl7SYbgL/aaBy+HFJ6FFGeUWGvIun+2mp8IdOeWE+4JdFMpo8f706zkVTRXkx
jUTnwJCUVaYTIy4UotvJCt8rGJ4+LDAC87J1VU9rnur95sP8zJcDna2DVVIk+rTrXKSKGmOYAoiq
vad46eXoNDtg02hIu0vMAo6/s3VkLYvh46tGUcXlfQFmw4QovhqiUs8Q7pPCchJImmZaXSL2bGNQ
a/d65XR+iiebcPh6Ws+NEvV6jmPMh8FMr24bbZQSWnysTzlDGqh4Kvzj1wE+VcVYJSr7Gu88kwc5
mcDHVYIneBwMfbwA9kQX5aPQy58rpzpSKZqdrc39qSewjrYaz5xi2jAv0ZZS0cw3a83dUhSbvi+P
8NK2oD5tjfDcHL4f4fLP3+03FdenqpeJuRSMZEoqcucILpJpQPrnn/CS6ec5G7O6jGO9VBSDsrti
QC/6lCkDKUhhqvHd4po+k+zmnu/4nn4DAw/oBwKsGwHPjFGjtqJR2wQZxrv04xiTnox1xmXEUQIR
TTlYtG7VC8nfxETw9ViL+tLVp5wBnfdjlCAUi0BSiAL0TIfo2CtuEgr/9Db/l7igs6+Zd1FWK7IT
hJQ5tQwnRlEeoZkuvBBCiM9qMJ78Bv2dr7/VmYT7w6BWS9LKZrNtYgaViL7nx5EjtsZNrkQby3Br
VKtVOCFd3koGb7TZTLAwQSdJaC4xOfX6Zuts3BrRajFIvpYbvkyoVNVvYXLWTlTV16rSb5z55+PQ
mKA9TrVnTewaMzyYcohKzjwZDsxoXuIpMtONglr0199ouapW24lv9P+RVrlilRsggdDsciJFv4xm
9aGJOOFbP9bQStZ/K4309HXAM0f9h4CruzPXMwbcEzAo4uJkilL5sxli5ZmVmV7lNPGR6hP7C/Cr
4/3Xkc9O6ruKwXr1My+NMVExGGv/AaEJO9Q1d07yH1+HObsc34VZrfo6NLo28wkTGbREMRad/GaP
XIA9x9IGUuXs2fQu1Grl48vlm4VFKES9doBiYYZffT2YrTlb/vm7E34KZKMacyJUM8pfDU7ShbHL
4nrjMj4bhhczlWtgtzRWPoaJxapouLxQQxH12p4MqXusZJQkFqr409cjOjdnCr6x4EN1al/aakSA
GPOhs0Lc3mRpfO3r2jiGUptvIDDPLYL3UVbbSm6bjkcmRx9Yl5+I6L9OSC4h91PBJO43zr9zk/c+
1mpHkQeTO8nEklok2oSJy0mwygxVFU76/2DywJaQZNP/gln88TupCGiV0nKiT8JbFNwbcOv/kwAU
KHHVXCA7q6+Tx6WFRAoB0khUT+ac16/oS5UbhbBzM6YilQlEfkk211SKrPOrEqS36Vh+Z+f9t2y8
Ba74Hwxlqc7Qs6dKyZPk41ylYdgWfV6YIMkB4OkPI/iHryfr3CLTwNvoJsgmWBGrk6bLMFjyJxwP
A9SM7LoeXhE9Mm18MEEXCzglfR3u3FXxPtzqtEl97HnHmXATbLwrPIzxGC/nyA30OjiluDk6U6Bn
G7N47rog99JoK4OoUtZEWQyMxjwYZw6govT3aR1MdpoKhWOZ2h1aNF7ZStqTnibBxmDPzS1vA0jz
IFUtXV99PauPRsOoGCzVmwJUTwiWWR/RKMU7rbsI1FTcyADPrcl3Adc40rxSldFsGKg/6tN+zCv4
gKo2HOA4tBuH07k55Xknq0sZeOll/w9p57UcuZVl7VeZ6Hv0D28iZuYCQFqSVUWW1w2inOC9x9P/
36F6ppnIDELSKFodqsgidx6/zdprXe7MWVVnkxQ+ZRarM4+wfsLNr0X9x8Iqss8hxEX+5OTISs5o
RL++hcQWWXsbAJfYsBTutKtOLacrm3gY8GtMLVCh+jShdYTWZmPP3NqoL6ysSwPtUs8htIiWD6YR
GR5nmty6j4cDqjRwYYxJ4jo4Of+3oa3vlCKTE1NLMWp048keo591kG3kiW5ukX/P3hqi2TqtNo0S
65ZkSb6vkgK1T3WQDl2KNNjrC3Vz+78wtbpa7FQNipC2Xx8K/8PY11QjRo57OX5xkPPbWK9bkbLx
csHEtnnhZdjK1PUIPePulrH5LYKM9sHgPrlD+C95qMpFuytQ5aTRJgV6N0vgzKyuOlmOpG1U5W7u
T3JwhqmS+7DXbQzySPo2fyb+bvTwgzl30TkyEJP7G5P7wsrqbmmCxWxVAxdkVGL5Thkt/RNVIbRV
OyfcteMSf3jd3u1RmUBRoScS2tiX0zuNBSy7LY+q4aRv7UQ+9Zn1NzxRkzjif0ys/B342ZtmEo7B
NAafoIpXPHpP5419cnNT4umAvLG4ktdeYoP61DgtzJsRq44bz/X0pCa9fLKd1mzc2DL1dCM6unni
AIdB7EE+EWj05cyVWW5HE7wRPh0UzTlfAAsbWUzUJ9f5RoPgzUuZEiBtgJQ1MXZpqodXH/5VgzxD
J5m7ug8naE+zcRejBXNSs1xotijqDvIdaWN73CpFG8Ci/8f0+r4MehkRRsSQATXZiIv5BZ6kWx4G
8yz6v0fgmt1ESdC2H7fg7jdXFF4aso0yaKo1vAAxCklahEtRFcp8jpvE2jcjkin6NLffnDZJN0LA
mycBT4I6DGlbkDKXk2ypGTrWKespk2DJwWyqU/13toxuAcOR6bDB+bs0ocVj4zgDk5nTIPGrGsb0
B2rHxveFyuPGlrk9mn+bEp+/uDZLzZRRHcaUo5uPZiGhgQHP6+t3x80T8FxmFDhJbvxLG/Bl5fBo
sC2ho26OU1ZJ6B1141t6G5uNa/HmcGCtUKiT0cdtrO4Q+o5qS255BfpOto6QLo/egnT8hvNzqwJI
h5pNqYW+uOtSe5FrCMHUFWbO5iE90vcvucFPBOZ0F/F5Wrcba2Odbs4h+43KvsC1OKuBNSX8FbI0
WH6jTtqTSuOxX9uV5i51EH58fbnELbF2sBga/hVcXAb3/eVyNSXam6pMII1XBQ+Rk6bnJLLtoz5P
w1s0Y0Okx+vhAA+sfJ9ZzpbndQNhoJM/pJwFqtoglb9yLfV2MABMx0AKSlf6AUSy+TAeQjBZxsPo
I3m41/Udva+76LxFXnG9e3Rank2Zf+FY4PBdjlxZcgvOPlXx50qH9hTS7FCDSnFeUv/1Kb5eTfob
KAYS1tFbCdL80tCiJqlp0nHi9/IcDNSM08p2kcAKBjeUCnvcMHdjSrEnWsugl7R4GlYPQ7PkJGtr
RfUbP32je/0BZlqvppQWH5ZDT9XaQfTGD31p//o4b9SdRCMH4SUYBlyhtdvQzxNUuZOlQiczezOQ
yeStfT/vtV28D/ebrFI3p/WFtdW0ws5n90uHNf1B6t3oXcQYw90P4zE9oFf6hfj279Tx6H4EcQbr
nCIi9NXUpmleL4hZ6mCwxKSWECDtB0+0yRYPYETyv3zBvTSnrqtcuj1TxoowJ9nWQ+dIZ6neOP43
POlLE6vz10JiB6IFE8N+uKc0AuN4S3eKaMHpjwH/vbFHxKpc3jeAsCCwo0Ci0xm7Pgw6hPtUQkPV
lznrcDfs4brdx1mBti/wR/jtLWnxVM06DwPfo0rvc738fbYQ/ZLVny3wjtwptvbt9U3AHSuuW6BO
FGrXPXR6XBeaEbfwCD/0OwPMYu4pb7QDZefcP47HraLzjQfl0t5q50YmovHQSmu+jTSdfQgOFd1W
sYcUBNT1Ctjbv1OUElxo5K7oDKHVah3Bj2QsI3hXgGVaw2lGq8PYxPbeWFnYVEzBuEDxi/fk8por
RzMdZhUhcfXxwT4A16Lq3Bzzwx/48+Hjn4Bd3qhhGtikU560Gd3Wzsqm3OjohocS3VU7qs5PAjM9
ufJ7JDy55uijPZXfN/av8MZW+/fCovDKX7hQ6LMpUwgdvp/d2+f5QcDr09MfuOVolx20rfNyY286
8HOBzoGVkSdkdT7lJlXMSMMe3TzIyO+geXiuX6ITQnNU5cmb0PAb9yqEVhoUkJbOu7TuWDCmdu5y
WrFxPixl2DnW1EyIaCpKcGckXdxu+DpXzbO6AJVynXIlCJzp+k4NgfjFchJxI5xFe4R9ik/RsTkA
n9may1trR2kW3gGVEOKKFpAiS5hZEXNpoa67vAse42PxNrg3HjWEt9OTQNBuVtm3bK7O+jjpShEJ
mwOolir8KLaoflLO5r58207vtk/6FVMgVyixEcB+wN4wkqzrzzkiGoo9dgooAqPxH9pPora/3GWf
x73wqJqDdQ5/NqDst8Z6vXEwTAghyN3IgMri8xdHgwxF3ydjxWHsQA65ueY08s5oxu5zmURG771+
Eq+s4VAR0+u8iqQRQLZfWpOlrq5jauA+7l3qJVKpHQvaWD2lmuStjXPDlglBiAgygMLa66uNE2GO
dhvgh56q9COVsx3iSy7ivAchTv1dXDXxdn/s1YUquL9eWF2N0EEbDtEXYfVe9OXKOyRRHqzduK+O
NC7wTKRvQ78+vj6t107cyurKxVFS2IOdGav9+Y/HUPKMXXr6k2NU19fppbU1VCnL2tCBv11+7gEW
bIvlLzHC+qQfpZP1YWNsG+u4vkyjCQGKCDoA4Cfwhz/Fd+av9kGAvnQoCPv39c/qsFUAu3awxAhB
zou+bhqs18QZupzEmpOaMi0vxp5mkyf1pziIeIwHeIdfH+DN8TmcBnYqXtbzc/nyBDa2BRJAkf0o
pkJ5yGZkQYDmy1JmHgWaSt69bu96s0CzJCIoWxT4gC+L1+uFQXvJDdQENW6YfzGayV9FtwctxcfA
mzZShlejWxkTn78w1lY9BawMY0mh79soQxUgOqbRVorp+kGyBGck0EqIgIhNTXGlv7DTjwHS9ImM
nRMq3dbddBwg4SRRQlf66fUJvHrdhSnLZqWAZl8j56Iqm62eZUJBcERy8oul2xtb4vo5gLBZI43A
hQzHAHfm5Wg6ies67pzlGXK1wJHmKx/olPEzPz/0e+tQvYkRjtz377dxxVcXmDCNR42HRjcynQqX
pp26k9VylpjI0oyOvegGVpRvmjYpJ6WePr4+lde749LY6qGtzUAqZhBtfj7YDChEGbLRGnfut9bs
etNzoplJih2CWZQup8thiZYIutgscYtMfvNO/hX51q6HG0r72H3cAhDdsAY6lRebDK8lUIGrSUyz
YB5UkEN+2WUfCukOLaKj7lReONh+vKCLV+7M6VRJoPWaJHJb89Pr83qdTiCxxnhBP4g8zRU1lDFk
9awNXCqCsTE+Gu17+WPxFfk6QdaAZPApuMuLByhGEQvf2rzXzwO2yYpSKbBFULEafDmEyzyYCwK4
38Yd+pxH7Y3IL/cnHlz/b1zVl9ZWW6jSamlsY8rSwYMC+1Z5CI7lyRCEiZvA4+dlu4gjxKy+GNkq
ckkWLdYR3pXxeuNjVfn0ZtxNJUxqOy5QqMfN0dznEjK+1RHhpK2mwFu76sL8yreg8arPxpqhKj8G
39jHJO4tL3qj7gWx8ubEihNxNViSi7SQsYhgdi5PjJ2byzDaDJaS3GE4ichQ98t7wab2Zyb3iuyI
5AJYHRKHEBtDQrFGw+W887ZJ7wnPkrZ3Alf9ti/eqaM/+YIGM4b0YgDMtbiqP9LhAJh9ey/d3Lk0
TMEABtU6YITLISt1Y2a5zFdQD909olcH3Qek/zxgNKa3HFQRBV5OML30Flk37gjRBrk6Jw4xsNno
zfKM5Q3vBK+ySE6Pp20vX+yMa1NUBWXghAr1wcuBhYqZ17aFzI8d6I9KP7Z+SQdYmY+aVxvm90X9
KiXvXr+Cbph0wNwAWRGBDVWnS5MzYu5jshS8kkZ4zIErB/ohb5JTUaSeWpvvo3HcCkqvHmawPhrc
dOS+VRoG183CSLo4VpnqM0GUaAyQH5J96o1fbDgK1GN0xjf1Xx/jDT/x0qLYUC+8DiNS1AZ6h9nv
HGgCin2075Bd8ItPwpkaxq0dc/U2Pw+QIB92OhWSkNWcctVNJRWm+V+ZTMSPfoW971C+QwTIz0Jv
+Bjs5MNf5QDTV2ZX6YxhoI+E0BVx4M5BEzdC5IGEu+JHBZqg9DGf41zbOh23hsrTCXEdCX8c8NWO
nUJFJqXRzEjoWWjeBAiG52HjBlV0lFR1a+eIibs8H4D36UuQcactmoBW6zjX49ii0zL70qQvXpYb
oxeD5b7LUIX2izpFkn3Q0ciO0VFz3GxJgq+2VciPG9tJDOrqaxCHUxd28NHXTUgB6j81IoBsp6Q4
1UpwVrPY05riixPT2NX+LifFTlvepNF915WuBb2+c7ZzxUXraGtGxO1+9VVADtEZrpD8Xece9a7h
/FrT7MuPqr5fmp3xszgNJ9EEo9EDDPO8fMhPqh+d4UHaSqEL9/bCONnO58Z3vChBurN21kJnyazU
xPhzq5RDcPmn8jxiWVd2mG3dJhGJk8SC8vmL40t2Upn0jDsKng/Y9aZjCqOfc/hznZXXDxyhEI+b
xdtm0m+/9qyDaGxRYGzFfY9fRB9FRCtn7Zbn7l31Ptpb+EiaZ/3iaUse5c+9vN1VcbW/Vt9g5SuF
Yxi1esc3sD+OnKVH6LQ82LRO4xfavo1HhODh9N9azOt878rqypHQcwk1OzFuOOBh8GoPlnas7po7
7SAW1TTPFjRpGyfp6kCvbK5cpcnIFVXrsSmfl3vt+EdHmnTuNvuorqdURDAwodE5ArXIOjuh2QXq
pEUs+1M1/kAh7qQH5rt0/ssgUKIy0MyUJEWUe/Watqo+60UZLH5NSeUXldHwax/p0S4Na/sgxVq7
1dVx7WwKi1y+UAXCMQsv8+XZiCrFGKyQgBomtNIVBRao7e6NQ+Amd9ve5q1pfGlttV5KSm2yH5HA
KibDLfruJOcgcYytUWnXJ/5yVKvAOmlkwloVO6IxOPIyX5Q7RLeiKER2n3MUAoxD/mgdE7/5Ppzh
VdlV52o8WuMHHIgPzx1QeJ7B7i9r09AY+nK+7dXbLqHh1moG30w6Sm9F1GTtHKrpuC5/gkTt9uri
JFHYhrcYFZHL1e0RPgxBMiD5SA9leUYbHq2UAE4Acvinrbf82k0SY3thbbW6mkPYokYmvuDePBuU
l6od5VevO2Tepq2rsGVla7XCUuGAUKuxJdYqf+rxqmtfO9SnhHUb7zZTNRv2zNW6zd2ojTgxIptm
HtRnhrzyY3d0Hs196kvvNjuvb+5gKK9h1aQgC1rgcuXiNpnKuahluL/2GNyJylIaHOsv1kGDhlnf
1Ju5OUCSk7BMUii8aoOVUyuMpKUScZl+FuIdskEGgSZpWhxTekSXLXb269ef3fLC4Gq3mOjH4hdi
UHTCasf00OxaYqK/nqQRO+WFndVOSWcnyeOMmUSeeyeivenJdINnQjNn+0W6ivYurT0nMF/4GlNU
tulcYU1Bm/0sVBaq7/Dbf5H9fL+Z7bp+/i6G9nwgXxiDP6hrhxBj0ck8o3t56lyTpI963Mq7XoVc
jIqaDsxBILpotlh5FHmjVIWqR+SZAjtHib2lhJVkFXrmrz/oN/YEeXhkVXGbiH/W0aRpdnHc2txX
HTrWaYUcKTyk90aXR95U9B+q0XgsTSLKuR834Bw3XiakCHX2voz4G716l+etQ4Q0oMIEx6T8Phki
t6vf1bHhvj68LSOrQz3EVmjNiAn4QYEQkK19qeTu2CX2FmzxGsVAeCzwTEAjcXip+l2OJsojawgK
TeQFhYhd5I3VnkwolCKaF9a+dJqfXh/ZtfeHwyLicfx5aMtUa7VD5AIIB8TcImYVOnLGXXwe7mh+
ZTuizHXnvNs61+stSRMJ8ZMoSwOnNtV13a8IlFSfROKhLb4vkePVc354fUy3LBgyqtwwpSC9uFYW
gk04sKIQveTUkM3cnxvUODxpLK1m/7qhq4SjGAtQH1o4yKPoV3C3Xlcl2cxiETKo5w6MCbMXda5I
p1rf8pOyq7zqYaskfLVJnq0ixWcSepEwX4OUE0MbQiMhMTWP9eI1TmA+TpNjHHs1e9dk3UOGiqhr
VTP64I3CkTPL72MUvbfMbl+G5lZQvL44DZn4Uzi+hgDBIKpyuWWXUCvkciCXbqaLV5zAqEB4Z2uj
J8Yv321BYq4X99KcOKovrk6l6Fp5eU7dT/WuDh9nZUtJ8ioQZESAQwRrhsm4YGq6NDFOEFpJKLb4
UaS74YCSq2p7proPrNwbzNJDbPZjog6nrrE9faJPZ34S2tt0nMbuLNUkeirXmgMkyuVHK8uju6Ds
Nu7bK7T483ekTChwLIgmysIreDENllbqeZfzHQNwQRY10NyDAPkIC+bOq1Dyk78j8LGRdFjfgmub
q5Ue+jiUKolb0CrcOgCGEEl7I+s+vH6oxIXzMuhfW1ktsKaFSjbEYmTKo4nzYlunsj7L2V/sqcUM
G4kMqCbo5fDXLicwNuOhHPC9fWsM7/RKudNN6VjTjrqxUsJTXw2H10nQRFuka67w1B2C50PWObLv
hDB5NOpP6C4qv1/s1qU+9FhWW4jRG/OHQcal8tyLPNXlwPpR6xy9kqgLqB+qrvDK6RzNsTfNw8aj
eBWkiCl8aWn1WCXpZBamQIvojwKYGu/yj/HBwM0dPm6zymwNa+UN1pGcy0mCsTJevLiWKzerhpOs
l+/MXPNf34JXAZEYmZBvosGFDiTutss57GghM0IpEhA4UbRSjvYp+iT0eJAe/P5/tLUaWFzRolBk
2EpOhHqPItTTIOsuHrfJ324cYEHrqLLluTFQ/7wcFrC0TikrMsOj+qg2vw3559DeehJvrdNLGytX
KczohTO1RCGz052kz8Zn2JWdp+E8+vo+Oep33YMjufXnrYzSjWfhYmirO9sJMjiodMxqRfcgWYob
TJuh3ZaN1ZWhDEPfLQY2BkQpBXIIocR35knweTnnej/fTV839saty+PlZIpv9OKWh4lInnJYRf0U
jUSQir+Hd9px6tzwwUAT4zeDfWIfl4fyvfNuU71oayFX93CmzIU5StgWmCUADn5/AIx9sJAwsA7O
WYXePtxvIqVuzrF4dS0S27gUK6uFYSfWWLNFs9P8aWiPgu20O8b36pfCdJdv0yE7bzmkV1Sc4rQ/
v/T/silm4sUsZ8ai0SOOTaHT1LrV+/KJjpT7/rBguoXML09c7ZN9l5zHu619e+shvzC+uq6rRbNK
qmIc//vyU3NCgxhlqvfoq+6Vc/w1+6TRC6Nbrvbu72wtg346kpWwPq2b6kKkz2s5Q8dZwLbapyly
+8f60f4lvLcOqLp+P3ZI1sFs/5cBCGK+Sd3TGSN6jK7S+lI6ATCyMjHfM6pRAP4l1/6gu38oY0Wb
sljXe4p8PiUbEQnTD7MmmWraxoytOVzwlYIDKvNp6DqqOx7Qjd9Nu8q+Uz7+dUY8QwZfQmxF6ZjA
AIary03VF1Ni5Cklq9osKjqBVCez3d5ohw2nTDxFl/4F2HBa8mnFFdCHNfbftEo1TCaVmtRYo/lp
t/dtl+9lm107oEOkFgasb87T67tnHe6LwZF5dnCgILG9Qr4v6tgLHrHZz+DtCtzByCYAnF2mafuk
G8v5Te+0Y35n4q0vaBKOyXgPImtqt7Ky1w8a1SFwNNTNFcAsayrVyF5SS4ONgHL5z3E5yLXhOtVm
yvL6Jry0snpbpBQFsLDACr1qhou+lExWT9rlnd/ujYMMtES/z9+Pn7eSKlexOdN8MbzVg1NEfdka
wrCgkGypRMXn7ruNBoTIOxe/FR/Nrba866NyaXH14ND6PAxlicXGV/bpMd1RAxNiwISZbv1W7tzs
sNXdeyOcvbS5uvJNOwqnocOmuA5UAasWKeHe7+9tqvRSsq0JuDXK1YUvlXWwWGLbRCfw/8t9fHbe
WDtkwef9cz7/a/TwVwXl/lhKiyODsBTP2srkPHaJUoQ1x9Ruvhu19ns+WIPrOMlWe/bN+4ByKVee
0ARbh+NpFAdBp2mzAD89tfqYu5oVQxrU/qaX+REH+tSoieW+fh/cOCGCY/d/ja6WsE0SU9cDjCpt
dZgpC+nOKaNFPAVM8rqlG0t3YWk1j+S/ZfBBXHfJnLwpdftHMRbhxmhu3CpAEHkrRDGY52k1mqgp
uqSuktlHU7T2grHrqODX5kHpIT14fTjXDp7A/NAoCccj67V+JZIh0FLDYFu0g/yY4O65WlRGZznJ
P1Lzb/epzFBfN3ljdPQRydBmKkSlV8V76Fp02gzBxATJZzk61kvKM7+VFLqxTDqlCCTchBWSz6vX
j/dqTuyOFNWMUJG+gwYx3HWha/4QApgGmiTR5G0B8G5M5kuj6xJd1FZxNwcYLeHtroq7NjTp/34b
2N9Uqzu+Pos3by0aeSwbjgoSRWsIcDEHhWPlCRXs+SFTQcGJANjZzcPnxbPd5pzut/J+Nw6ZDgWC
6OoRD766mtOucfqSpo/Fn2LpOIXFIe/lT4NV+H26/I09gg9OZomtwnlaPTwA8CSyt2xLua7vqyTt
9/FSzG4TqFvo+lsbhSnESXruyFqXy0x5QYJ+4Squm9ZVqw9TtiWpd2tXQGnGiUajgqTIyhGrUmjZ
pLLkQozjb0o/vx8hyIilHpyd8XMO7L8xdc91EBsQGP+sLg/yOVqGywcNpiE4TdNiQD9Aqo2nJkWr
8G9sQvxZ+JGgv7gm6gqW0Bqj9PnpBIbppTt9dHmj3fKDIBvNDsNWQCpcnZW3SZ3g3wZX128amsWQ
5c8Gx13yRUFhRKS7w3fmvvmoP70+vFsb/qWxVWikYEvvB4xJy7vC2bfB7xLtiNVWLvXmFnwxJvGi
vgj/4mCpKkmSJj/P530Xn4Jm2VqnW3fuy5Gsjm7fJLneCBen+zHuFL97n0k+/figmZYdqt3T4spU
v5WNGG9j/taPS1ra49wIN8esY3dU5J2OpkFdfqiDLRmIm7fhiwGaq6zPkM1ybogq0ujZB7ERw519
ao5C7VA/hnvn5+s746oB49md+veamWKfvlizsZlr1Cywpx/C4/BeYhMyg7Vr7bSDdJhPQjpBQQDQ
69Cj2G8Gz+L+e+UYrJPHBWFHZoljsLxFhu8bbR9k7Vq/Mp+r09tSKDcSkhc+sr3aQFIBTaeUQrxU
aT8k59Rk5T4P5GPsLF7e/GaVn2YFrYZ28orK2L8+17f2rgOVBEEWjw/YuMupLgKd6qfq4A2lNbkJ
GEjKLzlIKtuNu7oNNnyvmyPF+SK4JF1O+nVlbq6NuJxHsIVVs9BKAxfhG6vsAy8tlOKNRGProVN7
lCrkgWSJFJAOmii1RFGxlckUx369xi+/yOr2qZALyMPaoOkZuTi3CupiJ2W55faRGT46ah78Hitq
cc5DVT39jRmnLxmoK/kZ0rWrGe+lKKV2QVSrt7qPaPwuzGu21rD1zItdczFE4pDnZhuRaBPgtUtD
o16MltGp6k6Tfsuz2B7ucijAHh2l0t7MJqIrx0wCXfIhbDo5fmqcwkm2Xuer3UXfvBC0IP9GQw4Z
k8uvkLS0MRSimKQpGcz0RRF+risTCIYqNV9fn9brS4o6D0VhSs5UukVx79KWbUaqGhjysjPcGaLs
yLO7FJno8GAd6Pucs/02bu66RrKyubqo+tpYohAFsl34afDDo3gwzfs/Oj//RF+k+G0XC0q0QmKf
JBekM6AdV76OHtt2St8CyYLnYj6dkSFX4uQJvbOkdjeTl1dnhH5I8tM2dNnU88H1X86orEczBPZx
jb0WCVRDdVsv8dNDFHgCQqbsijOMKZ5zas9b3vD1RbGyvVrNUp4LJTKwLaTd7E81wm7mfXnq381H
ZyPHdgVLNIQtWhaQSwa4c8VY1SctzT15VO+ye5nsT+FDUZB4eZa7cSn9PpTFeXoUEA2oz+Fec8mT
BF5+p2Xe8n4eHS95MB9G4xwpe/thyaq3ESp0kG6MP+JI+cv3J2VGgjvQOPjuAvt6uSSOFM490NBq
N5+LD5q/0JnTgj0zvGi3ydtwtd0uba3rSbkVF2Ubj9XOek+i+Ivo3m6OtkIiV7TEQ+y1cYBv2wPx
oMMZLEL9y7EtdWnniYw95e2yt0o2G7yncMH5ojsWsO1mj/qVa/g8wH8bXO2xZdAdu8unalf0hg9r
lEB+Qvfh5w/J92BOjvKeUHYz0LuGlazMinl44d20cet0rcU4A8vTfnZ7GzC481nZqzt4snx1LDwZ
Xfnq8K/M/P+7oKZv//s/+fOPspqbOIy61R//+yH+0ZRt+Xv3n+LH/vevXf7Qf7+tfhXvu+bXr+7h
W7X+mxc/yO//l33/W/ft4g+7oiMgf+x/NfPTr7bPumcj4a9S/M0/++F//Hr+LR/m6td//eNH2Rc0
nTz9CuOy+Me/Pjr9/K9/8Li92Gvi9//rwzffcn7u1DbffmVXP/DrW9v91z8045+CKtUhHYS2Kuef
XTD+ev5E/ycOEXsAtRjeMQTj//EfRdl0ET+k/ZMeAg1sNhgD0ZXID7VlLz5SnX8S7JKf4+kV/a7g
S/5n4O/+uMz/WBMm4l9//o+iz9+VMdCW//oHTxe74cWlL86BqC/wPx5zKKJWr3gVamld04vjhVpT
6vhNQfr7JE3pU2JK8pdxKJblJHXOhEdsc5H5eepUT3pgJd+Q7W6Vg1L3Nrg5yelBD5WzJze28iaW
9OG7E83DSa2MgQZVtHjnNJ+4UXIz3kuwBVtuoYTKsTTM9gzZmGNQke/KuxD2o2qXaXrwdYnMtPSj
JdArP8vrenIHrWvVXVBKdbkf0q46JnPdfu2po5A8cbrBLzQtcFy5CGbfqZX0gKNtHKkfRO/K0M79
Ie1z2P6r6iuuar4vaHY61fLcfYuLABcpVqIo8nkFszvVDuXzMJblvd71BvKXI5KGXpVPxo9mksqI
vyuBlF0AxuVum8vIafWGVbUPKE2oilstZd8fpLlU3qbqrEpubAbj8Ktq+6D0ek2r8l0lNcs7uYft
7xS0TgFIgA0ReqWZcfMVQKbKd4NW6LyIVa8TnVS6Fh8g+A8zOrWLtHAnbYl2c9LN5xYKGC8M5NhT
h6p/bNIB7sdOKAgvWosDnDgzoJ7EKb6oix18HbOmRSAua8bJ7WWz3DmzbDG5RTq/A+E5OV7XFlbk
Bnab/nSqAP7duMmoDJlaS68AE125WphLvhYtdeFGubGkbk4rXe5mcxoanpIt5lPel/HbXtAc2EkU
vUkaOplMabQ+Z6rW7a1wkPctWaoPScdgXWOafw1hijQChOfzfV5q0KFJWTl6RlIBoQiq3DPA9n9F
Y8a5t6SwecqTsOh2lj4nH5y2Qal+YS59mIH1r1M8OK4T6r+CsJSfyqDMD7Y0m/tWlZa3g9N2j5Fs
UytIE2k6jEubVG4yq929hOzVe9mJv3aSPB/1QnF2Ui/3v6oy+Kl0WvkgT7XxGGhR9KHWld6ttC5w
jRklwSFookNQJDxfjjYBvsxHddcFhuKW0K17TZ7EbqVoPzmEhZuaIciwCZGyauhHV9e7T44ylvTA
BaE7NkHrNVrc+81oZa7aRJ+TwfrZpySqZzO9a3tYzcw2ehNnAdKkWqDtkrx/PxvShyFLUjft6LXn
HFTuNNTlebAzw5cTwzml5Mi8pIiACveW4VZ2LPmU4VCYUTUYmurls94ihlEti+SVhv09CiuO6yzB
aTsPuSst7fc0WX4UfZxypBbN7drQekQLLnRrw/lQtsodzO8fOIaay5XzNTFawrB+AUfIuu4qJW2B
wQ2FC1H4WSlSfq809tCSxo0rdc3odYrSuEYItKkJw+9qK/1qemviPMYI088hmi1yMH1YJit3kzj+
2AFU3LVN0h2HNo0PfR/BN+VYxb7T4xDZ1tS67xwtdMuuVg8OOfFjkY+WO+dEvc2g6V7lFDHgvKDz
tLKunzQ5qO6MbEz3nAa0jMua7JTc5vtI63Jfjc23KmqVb0yyIrRvOeNbOAdawtr4SxQno5dVWeIO
Vi6lu7mQf9PSttl3y9i7Voy/5VEFXHZ2YRh+FI7Vj6Tp+9atE5Nuy2BiY/S1xBWpFc0u7YfeDUPr
66yVo2ungf4GPRk4xfV4PKpLuPzI9IZrCt/Rn7sk2w9h2d6nXfc7QiORr+h68jAV8uDnfYiAACQQ
+6Awu7OildTL2/7HZMvT6AH7rw7mXM1vWjPtj3lnZg+9RjXNFXvkHNRW8NOupEABlNjTpxg1xmd1
KnvDzcNx9oYoaXd9Jk+nSI4+Oi0eaZal1nGKGqtHXaKoXKk1aq+y5H6n84tduTF+X5Qy2EmA5e8h
gK8e88J+n9OmbLjtMDe5h7Kzqb0B2a55VTpm97WuVtFOobnkcz5M6Z06OuEdXTStl0M3vUu1KfVV
q4o/xmFce2qa5d4Cn5TbSjN0NQpyF7Pd8Hi0ucO5GvkFUh7/hmBqcd93kzIf9CCJHhc1mKJjVAYA
7dyWiKzaq1KqLz+0QYbHqFSM8qkPw5gcjTo4za+Y5diZg/VOGXjLDH7F2YRj2JOUrvYKbdY8RQ0R
epnVxpvMKf0ct5X8MKQlPGxqbDB0PZ0/jI6GvLsaaZFLD11nuJOiJ/5kDblzzoiqXaOwzR8Ohiu3
UrMo8RJlXLS32qiGCmY6/j8Pl+k8GHB1PdVVMT/Us6RSPqNqP0u7qczT6JyqcpEQu4VqXB4UKdUS
rxntcPI5H47hJUbsPEEQW+THUo2M6NMwpDq3kzr0sjK6CryLpid3s636ZlUrdFLpi9a4Qz4QL5n2
kOySwki2ynTr0rVwSvBuqEESLmkAE1aec9WlaaCmGjIi3uDL35q3w134IP2CevAEhz88PcEWbHeV
ScCi4C9mcUWin+7clRuUlzT/SYM2eaXTwlw3RrHbOjOZVU7ARs/Bms0GW7RUAIEgLUa4zX9dOuhN
p3aGNS6Dpx+sL6IxNbsj8nz717EywhJIGcCjUDwY8ICuckFdHk6JJhmD9wd9xnQMT70vmmAE2egm
0uF6Dg0EaVG5Q8yX6t2aGiSY9FGfkfZiXNq+8u1DeCca3ZbzcB5gxjOPf71B63mEL22uEn7y6BSQ
42LT/o2maV4AN31Erc2tG5+Odv9P0Eis0l5XFleZvV7JDHSK88mD/m8fQ+wgcvI1HHLFd6Gtl/vj
MT4pXudVB3LIL+KKW+76lbN+OcOrfFcpaQuioIxWzrWHtDVOTf7pdQu3NufFIq4yAEE06OilPS+i
KAoJ9r9x357+BHBulQZ/nkgIcUkeilAHGoLLYzAkQAnSoZo8gdxQIBuu9qJ3MH5HAR0MeuVtQ1hv
rd1Lk6vBhYa1dOmCSYjKyabRG70399Vm85m6ivzXQ1vXTlTehKbssCPgcRKZhoCOVNI6vrobJ09Q
/+aAVKAn8iADqyNwMaWf/X/2rqO9bhvK/pfZM8MCti3bK3rqliVrw8+yY5Ag2AkS5K+fAzlFot6Y
yexmvskim8S+DyDKxb2n4DoMaj34H21LPBWBmYNepTLMeT/PiwWTuFnv1DwbiYOix/RV+Wr6zy6A
ORBUTRq8Sfa/XkbnjoI3Mdd8uAKoZGG+xkzhqInvWVkaSlZO8usw66IsJhpCSEhh0MCExAqQye/H
ZrQWClYQB8PY4MAOYkEoX4rw2xLqeWABfoR0eGMLriGXH0Kqb/+mvDLBQYBTHHQICQVFs0Ouhg+M
qg56mdqt/TzXAVyIWTDvN+GtH2f1/WhXl1SGwo7EdalC53cmOI0o1PVPqJedul0O01Ky45fG4ddT
vBVzdcB6dumbBQAfYe4++fD2FnEuNr6i+ivelyAwLOhyADADtVFc++9nlPRsktT1YQkCicMrDSrD
S3tVFBuUjY97UkVBBcYDlwL6VavJ48IeJlNHlFJ7lO59O2xc6+cmysQwIBynROpel+qbddFbOqTv
KQwz+DAFnXbr0Am+9v96Xynrx7+DrBYf3r2tDZntOczSNNBqJ0xtJ9TaDW+tdd/hdY2j0QF9KHwQ
yIeuvkjDaq9nJRhZ82546g5ip24383qKpgM7bgFvzn1+UO0UVwLFLs9djclYNEE1ai3hUNPQc+cL
bdIelyXDhW59+vViXpf9Xwf2NtZqEejp0GXNYC5IUejeBlTQ2inRXtU/39ytH+83PK7ejGu1cxY6
5sRoEUtx1f06qBIJaeIllJ8Bdwi3McNnv9rbgKvMxHDbzhiIGhwYNWZMj3b8U+BK/wciA1tfbXV7
e3Tup75BsGrpk8EgD4PLn6kPE1K0LH791dRqW58PjoEuCnp9OO3XtgBzOc8mN3Mdx155JXYjgAHi
tK38qIq6H+OACo/iqgX80rpNXo6zRArb6WEXjZHq8LU7+PtkB5agTQCtCGvBKSses3izG3VuMnGH
oQDrQxIHVd/3J2Ahl9kh7qBjWfoi7KHbghpOVAM8S/sYr8r0G1qMSRp7LNzC0587Ft+GXn1Hs6OV
BLEbagraTat9gxTGrz/embccuKZvxrY6S4a5XtCARgAlyjEiowz5/bg3bj1ckwYJyCmLN5W7VCvn
w4r5O+Y6/0qNpvBb/jqfSrShh0av8mPXL7bOrrN7zjPQbIegJ1p86y8nSesObg1X+eoE0Z9AXGqx
MtwBljVmx2zjCjub7ryNtvpYrGhzKspKHV/jKQvdFzLGTtTDkDq9qCuQHYMt1uaZ5QFJTSAJLFgU
onW5OjCrqWuk5k162EhwW8RXu7U3dvdWhNUxWcK/e5gWRKCoohX+3TQ9bazAMwfxuzGsdteI+mXh
dFLHi031XxXOLfTjPlK+8tWD/eWPjPv/G2H/gezszdx/bIR1X4t3bTD1v/9sgxHvN/ixge0OUUQg
Q+FJ/1cbzPvNfS2F4LIE3d5TOJI/22Dub5aHDB/eXWhKA0SEs+PvNhh80Gz01BT8AwJG1r9qg70/
L3QAwhAHVWmwYJD1rHNDMNCHAdYlaCCNO2p6Ya4P0ZuJuPl59rxttK0vlw8hVsuctykraIEQP2lL
NJawwURi9aAogNZO0QCtGCUDzd5WNlUd3zfH4YfYqw1QjJz6EEJTsdNdBexg74PfDb5CFc97KDe6
Y7+xqT82oVczujqp9LzumiZ7DWnh0ckSf3kZxt9V0NdhVmVgs9iQuy1Uyetr4eNgsTDAD4Nyx9pt
VGZWbk89IpdB0+1boGhHCMFbgdN8gwXicJIHaw9x1Ut+UZ66zzkLTB4WOzvmn/sTWYywi1V7PIs3
r4rVJf/HV/j7h6mv9OaBAGYrDHH1+ecKUO9wMMhm9IB6D2f46/W0bywWMaCk6m0s0ep58iG6OiTf
RLdb6tDCQ/TOn5K5noOcK4B2frOxzlXx8lfTr477N3HwACr0WX34hUbNAXAHqHRaLiAHaOVuX/Tn
V/bfc7q6nlJSds5oYlQquXCU4he7VnonRtztLHa1yalaXSUfZnG1i3VatAUA82NUZ6Etu4DngVIa
U7RH6fRY3CpP21w5Z+cUtWITB56qlan//mZOm7GeDUi2QRYYui7ZlypRHifgsX/5B+JCW7FWq1Rq
RQYrErSP1AtpvqTxGHj3yv2DX25t1XVq+HM2ocip7Jtxuq/R7pCON7sB0gKvkq7kd/nS7UXidy56
gfsZlbkiIRDR2GR6KGDFxzUK5TuFu4CC9oenupDcRXfy5xjBXW0v/Svg6gw3MSfiB+2tfNHgN2QX
oCrHc6IM5Xg+3RBI7FaUQh1l43J4VVX4sGne/KDVpplyaXgae13GqprMI+48D9fsftijzCuizNHu
equ70tBhR3MZ0rf35k0TT6xvFBo88b7MN1ooPf++AubH/eMnL6mdxzLHSoUrc5ANE2gt4Jps/fiz
XxF+4pCwgaAMQGOr20VqPknrRTW9UfbvTpDmwX6AZE4fgLuPwiaT4daDSc3Her7ehlzdLsDCo+yn
QmptH6VLHRVb1Zx1qv26Nt+GWD1bQEptKq5CKB8jgpOFNokfKmEjFEx/52RzEWxFXMMhZTt6RBqv
Ea1kvCni8UUG7oMAyr9MPMDkNlbd+u3yOkQ8WcD8UPq41rpf0yyQljRLrLoxcXwcKQclUm2hpc/2
4BqgQvEv35oICHs/VKGRbsEYCh6e788xranSCQwrtKAGrywDk+XVvnO0fusO+njTIg4AVHAvVAzj
9cBY2WazkxsCaosDuFV20j/LR2ViMn/L66A+1JDC0qztis/HcwXPd1QZ4Z/oAwfzus3fnNOaVSxT
4fsCbns/tzE608gnlPSHuNhSajmz795HW20Cr0bKygiiKQirYk3Aqm3Yt4AzziD4wp/xdpM48TGJ
QEiYzKJGi8IWXvXvP2A35To1Gk0NUMRuFwH+0iQscaLlCIwE/Z5dlMl8sSWxoF4Nq+2uwgK4ifII
Fs963dCF+WkmqNqLKJF8Hk5mnMfjRb0rnrNoCF5bmk9GzO8sXPs0Amt1I6k5s6De/YDVpZhlbMjy
Dj+g7IL+s/GN7ot9fWQRiL+AxYVGhilHs/F+c4uenXAYTQCQC+fWDzqtJhzsC3vChKsaYvYdsBRM
t3/nh5CzCNlFOoCksrVLz0/3m6CrhcUH+PlKVGURVHWvqqhFCo2EDgc7S9wr5xOJSlhz1d/hTBDx
sNlSQld///vT3ceuxbeGCSrA6Gv+YAUVzEZILOwFBWEbWvOBPQLW4Ddktzg2+kjSuQXA5MfGRz43
13j6gb4KM0NUvVcn/sRMrqeGp/aTKhO0wD3tNOiVvO4mMLvxhfnO/fTrqHjirkcLZWH0yj2FO9C9
D6h7F/hCno46ZjnTXsWJiDHsLGEOetxl7ZIdRr30vR8aiskS/UHKs1u7Nq3uBCNKg3wD1BnwItrX
jR3ofT80V+Wg+/hOEDenO33qJQhUbQ5IT1bZpXt0lt4CBszq8CC41+wq9598YLrAFSYdCzQQvdIA
wE0rYFCFQ08WRuDJlBP4jPjSDIH/8YNq0tFW8+zavfenZrmXXdt9lcCHAKZeAwjUe1melE0D4Kfv
FfLQyh7AvrrJ0RcTUi+h9eADIANY7HJvVGXKjqlIs89Q2ucJt/oyiwQVfrA0tXimHmuvG57nt3CZ
9oNCcvw/85geQX7Wu4A1k9EG80zxUyGUJd2oNob00cJTJ26JBLBtEU35lIHvbZ3UrA2hKFnpPvR9
OubBkGrZkReWfpPzWr/Qmy47maJyDpawSTI7bRsX2PpfLHhDlgHlTtpgswuRaNNsJg2gg03ozlm9
192mvHDTDjDKup5uDSr0LkQ9o9vNS67f1ENNrBNLSesl3dy5QwRAWwHcmzBnEqawPY/aWi+QKBFA
hUSGUS9BTw1xcCs+AdPQOO5uMUZ5JyWEV6IFBiwvZuv6TSwzkFJ2aWN3doN3na8Vt209TvLzMsK4
2gs5cGxltvOIIBBhaCASHuHOYBfwU5WfK4+0d+3A2ZHMlXlHgIMF9qei5r3DJdnrphB7x9HYxYiN
GnkQHbgSbmsmhjOYSWEN485vWxKavccT153kzst7ufNpkT0O8wBuXelYsYE+1RDbsuH7Vi7QOrRG
Z0/rwbyyGJlvAYGs9mmr2cfaywon0LA9X0a78vfzCIdnt2DpEs8GTDIlGiphlU2In+XZoSeanjgw
4rnJp0p+UzKeVxmAt0ezmZynAaglBZIT5R1cNssDzJONu7aqxxLSkYN1mAwif3Q2ML8JQ89cB2N+
IvrtyIy53lHAnLR4Kpr2gbSAswZax/TLEubL4iAM2UZ91uTeoXSyIQv9GeKphwoA5U8g5PNTBwqa
vjN8iBXv7dHxRLDYsDY+dk5r31euiUPN99LyUGg5D7XagDoYXYZPOdK/OAMm0oTFjJuXgWtmnYbu
sijboPCxnwLGzKIOipkMBwwWkj9j5QJyZlp1OBtpZe5YL6uvcFppyiBtyw7lVNYD04gfHvZTW+G3
Gl61A/uxcsOhovmDZFQ2QKkx/uAWVRdJh2hq59ldaOXNkOTYMweYebQhUOJALHos79BZd+YhFg2v
WWQzfOOTLWhzqZldjgi5BNZVgIXwIDNP33tpVXpIFDLvWrgCbZSGSvjn+f6MXn1bg4CeW1rvB7VZ
LjeOO0+/Z6bsr1uvbHd91Wdwu65AoMcm57y1o87Eiz+YGwWIm1rZ+gEZNV8PhpF09JPmDL0RpXj0
1Be63lBIVgKX7AedPrp1UiPLqOIpM9t+h6ZEBRCIQZcAtDTL37VL5ekJrTQnhfG17Ac4IfCxOhTN
QryoTj2sIWxGkkylPHYNY25cktJ4ZFrXpSHXh7INWy54nlj9KHFfFhpOn7TgRhH4rk/LsFvgvBVY
C7RFH01H04qw8dCSjoUYUxfJsF+QoOsNcQ0MOSNxL8nsBa5ROTAC6mYdr1AwLKsflVXz8dpq7AlA
rnrRjJ2cBa1CzJjZJpo5msveylOiQ8hsoV3IK0s0O27JYTri8UqhWVSLqd1Tx09xVve2V0eLZvdV
1FQCivBUyx0v1EVh3tnwpMV2cUAtCGwyLCSeiUXzkDrp/WzmDf3d9zriPrQ2vcw8p8RyULzEfdf4
QB3PjcfoEaZYpXYrcGXB4AJ8wFB4nlaFeQq0Mmyv4VoAKYkCqm6ARrc4Jjg1tMA2ax0CoJ2RGjGU
oLRsX3a9mceNy1kVjpxA2XGESYAZMEOnIgSifaivSmf27o3Gb5zQTatGT0arHIvAdvH3h8bSwnZI
mGM/XBLg1j/bsq5lDLZk1uOnTtjUJilaHo5gATwZqc6nG8MaahtSaeUwysvZn8rnrM4LFsL2Fvak
nj21VpLSRfduLaaQx2BXVEj4lwroV4CLGxBvLApq+CwXIS8pgVjBvusag+28yjLEjg/EkWGTS/u7
Wc1lWBPwFUK22NzewRLAUM7kGnN2ZOLeCFCiO3ffeef5RYzxes53ON9W3mlpJ+Huqm5h2bUhqxke
9Tqw/FBq0Reg7ngjYJmXVeyhJW3W7JuZAgiclsbi4CxJCxPP9VypvFiZrRlOUJPKW+ihy3x9AngP
/zKfax0bDkxziy/93VLZBqRM3LKd6WeatazNw1HvGmxCcxgAB68NnP2PGgeI+fti0dSGj7yGH+ND
TXzIRRd5bFhGeesYEKRoL7ypG/i3cqiMVNE6UCeFZbBJ9bl5HgV+/lGziEx/kKLKYJNessIYbq3C
pMt9bRSL/NKgvaDNl1pvycoLW2E7tX1FR8eY22SC2atmX2hO3ehNmFmklcUJcg6eXG4WNvk6vSk1
Lx+hE+TkpubqCWpSuoOFgj5Bpl+UeSEM8ZMQ+K/6Q//rKFAm3kT/+SfT6EPn51h3379W+df33R/8
kT9IUP5vilYIqhHgrqpKhNz7LxKUskFERQB9HB/qJHgM/Nn9sX5DGx7bHkrMBrSe8Wf6vzhQyn0P
3Cf8hZCTgN/fn7/s5udD4lccqA+ILoIaoAljZViNAx0P7dP3r1oPMvzaCFgzuqrNgYRgo/QoQLYS
51M4xNkeVDkXQmSQ7kU9ZqMIAwbx+/wf0iXvo6tnyZuiwShz0PVASscdkprmUdCBiz3TQT3ocdEC
vx6wvrfGsBrz+UHTjHS5rvOySkN3chv3sNSThrcDvNt7bJ6WzbumqFL7mGpIc/KrfspZA48Pl1lT
BEYP6b3I6omfgx+TeVrQSKtgO2LQquCgCAzDdBh8+Nik4cSL1LrWOLymUThsJp49e5MlUvbS+fMc
t56NI9PgczVrXxfQ1agZpg7Sv8umLjp5lbqTwHmdQQKMtZPhP5O+rcygnkbHv3fLrmqOXmF2gJSX
Jm8t/ZSVC7qGuH7mZdiTzrWrqKv0/FE3spbgQ+hIcD7PfM68g+bn6R32uycDNHocHox5yu4zLbMf
S6h4poHX+/TQAOLRBmZRiK8oHyz32tJS6wLUhD4aWQ+lGOLPzh21WPppmQz5oDsteDEg/BRuIPnc
gX9rdqYM/KLQj5Zfj19YYSMptvvpsppN57YpdHBaRo7b686kvbck1qADouHPnnMQM9Bs81BPiV/W
qJ4T8IPveE7gs9DzHKTqBoyopPTK7lvJG/d3b0yLyHe1/tb30/7O68F4iwvoyMIrDxqEInAmMVaR
VrLUCVxogVlHsnA8UTMygAyDW7UJJlGKJUhpnyWtBYEmyXQbzP/JHe4NjVZPvT0REo5O5wGN0c7z
FBKt9Iaw16rsgrnMvhfeeEVnf7iruzr9bJRNHRe19dUCDD7xYRka66Zm/KDTyEGQSVGsb5CAYgXO
IQUvI4HhfPm50f3hNMNjN6jkBAHc1H5BmbHeO/1cLoFl5sjQzb6KR8XYWQY/2w2KxdPgLMdln6YH
uDqQ2KR5doKE0hIRMeg738TM4FrLw1b6/ARdnOHoFJm2s6nwogzHyG3d49VaKnpSSbU6ED7qwrki
Mck8AzxUkZsqjbinyszKGOwZO1hyq04WRY4SiibFvaw+loo6lXNrPviM06TEnRO5eBLtpkL2cauI
WbirNbBNam3PMt4l0C8LkbrQwKsE+TT3fD6Wc9OEg6vJUwPmX1AUzDvWWJMXvC3oIess44ovvDpw
ntbXtk77wIc+0z6d5RCaZgvNfjppMcPei5kHTQ6R2ezQpj6PU2+pEqIRL5Dg1QWVl8GzjcMzEaCi
BshpgQvc66GuzXX7MLa2/B0kHf3FqdBqtWkvbvFockGn1Bww5Mb+jhMo19jDkIDb5X5qxpLuxFSX
R16nD90yzA8znaBRyMvhMGv0ubRtP2KT4Vy2SHnwWnLsU1qm+aHDEyYZ0sq/MNOstAJNerUVplDA
ym9axxLOt8YeZlRRRhwul90rY3JpWwyBgGwI9N0rq9Kguf0Nr3hN3dWZ4QbpWOQotVOtOqWMLEem
yJma7NyntNRpGy7WoN00isLZgaZ5aMmU3tZImZ5oagKJX/DsRk99svde2aAedMt6aJpFcI9yLRCv
/CVHVi21qO1t+4c5Ow3WQ9Z1ZgxBOh0cntGyvUjjOBFBRG3TL1qn6KmLOyppcUsvdnjbukllg8SK
+qW+VyoXbgB/1DzJq2qyIn/S7aum5F8bB4LTc9GOL54njatWcWWlO4sb/ZVAW2aYk+MMmBuqIa90
Wxw7YxlbBWZdy2Yd3E3DvXcXg+CVN/vtjku9gFgAGeoDgJXim112w37xiyGcfagN/N4w6pf2DWoJ
urOhaKDKvG8KdLiy8A+ogcpyEh4rzqpS5mmgEvcNLkzf/qYIR/W4VYtbVdLXEdwVVx+24Hnlzoig
+rqq+5JqgQPpSlVKT0GFCt8kK3+kBO/QGet4inAEJTb4PgDqhDrrakQ6t7knwYAG9G+CXLEqdGph
fvKhfFHt/kCG/qv87/8oUV4J7vz3WeKFmL7mw7scUf2BvxBCqG/jfQiMJ6TWyN8IIeL8BrV9gHxe
zWhgOIo/82eOqP+G9BDKy6/+GT/BQ38mid5vSldEAYqRN0CLx/s3SSJCvF3yaF0pAgXMOvBLYNix
pskboy+MUkwD6OM5qj812ps3Q1+HY19tNRs+djvA6ofWJ3ylPIIW5GotYjODGTiTPsqHhFA/yKw6
knZ14rYetpaB92EeltUU4HEa5gZS8r8+yLmdsEpHMVAlBmd6kLpTjnfr3lnBO9H2htNBgZ2Kk5u0
O1geg8Ac4RU5fRp3/wDecC4kxICx81BoA6VwNWAvzfQGb3ykZYmVlOW+D6c6hOBjMKH13qWnfyB1
szrBXkf5JuSanzKjKDExAyGR8tvASudHB3pJsAw3E4A6Ygzyzv60MbNbMdV3f5Pod31PF8NGTH6o
jUvzq/JcVg8MAX2JSxpCgeF/0HDF4v97Zl87wG9CwrMHREZFU4aNRITsHkkW+7wxrLNfT8H0VGMQ
asrqv7+JQTLSuHCc6yNbBPmdOqvHlzEwIIuUf0Fust96MZ0xWMGgsAdhimGb6BGtHkwDtZwUjwK4
HFdX1E7gPsy6AwSH0dANZXAgn1IzxEnu1le+fpQxfHU27bPVinxzAarlg12iWGvoSaI7t1qxeevB
K5YMQ5T6zl4VIevpcp71OGVzTKEOnldPTNtSGjzTr0e6BKyTMhO0gIhcAS04bzTGUjxf2AkCNtCe
KkLViYNheZAD4rbxXT+eeO+jrbqAaAECM8Br4CsuX2mVR/cii0bIQwbtqT9AAoNuxjyzQwDyB3AP
cGN4U742Jt8sJXPI8dBAfhjViwgIrSAEcNgY1ZkQqPjCbxLOZnA4+cC9bXw3le4A6cT0qF0TMPEy
wDryLEJWd/RvYQ6+3wKrnMFCuu9irrrHVlU5ed0I7JAg/6rAJGMDbD8+XkC+ZXs9AHBsm+p4Bk7y
PupqX6L+5TupwEizg3xaErrvd6pZ7s6vvWrgGzcWjFp9qz3xbpRq5t98PGPyO2gRY5QgOEwBmlW7
QYJuvKRJWR2o7K43vqT6/b+KtzoGptQuZhQae9hO/jm+FOMjHJxGNKY3F+e57fdugGrDvBlgA1WV
dLYQEO66/ED3MJ4NX+Op3v82WGYz3mq7D8YiekYxodmh9sIOnudplIeVC2IzACybd4War/V8wgYP
lRoHiLxXyaG3w3NrtD6MGWizrhFXhGhojnq3WSs3duAZrJsSiMbqQyLn+shw3k+jCRmurHUyEfWc
I4nhxuWwTF3k9kPxpJeoHgYs81m4wJfw4JrQx8g1lkM1Q8CdpQeI2CdokAnjmi9YZTM9CYjfVJW2
cwt+WZYO7J5m40pn43SP4tRRVWVqZvPAMBk5SqcbYgbxmv084Zlf9aBS5E2lB5VZ+JGZQjhE45VM
0JRDblVa/LIW5sbCPTfPeDnhCoHaEvmATy6KCT7voz9EAuoSARHFM6puaJdW9VYieWZHQqEbtoaQ
cicGsI7vZ5qMpSwKV1dJjmiBaCiPYjo0j+Y1wLjJHGRmwo8ZMDPNny+cd0pgv3pPqQvyXejVXjH4
ZCk2Gi6P55/Chc737lXST9Hjt/CxZ8500AqQf8BsCTn6Gh4rB90Z84XgXmRlWE1mxLVsYy7PXIbv
QqyO8MotPaNWOXnhQYjIAQ1rvKVOTJ1NQ9aP4Bek/th+2BqQdAec8v1Hs+w6n6Rj41jDSzSzAiLD
ztl1bawONyU1aXhxc5s9+wSCWTjmNn2K1FBW58C7H7AaakE4maiHH1Cgrqqwc3gAoOoG/yBoMf4D
PYVzU/t2wKt7qjXgUpESxOMnJYOeOriRC9j/pUF+A1/OsNqxWxpt3VbqnflxmGhHKto4Xptr7DHc
RlNdLC5O8xBFDB60dwz6PV4AnxVd1RpGAIAAlbBglOTvHOgQI4s8dImE6APKgIC/ZbENvMwXqHqh
MfY5v7HCbreZOpz9GIBnGhBFwgJ3V3fAXFTtnOs+OpSoHybKp1vJPks7+Wd3zmuG9eHjv4m3Svra
iVnQYU77yLp3blWnP2m/ojVYwrG622uXSzzCR3780X97FWkERHTLk+VMZo2X798DXmXWRsUbs1nw
A8hOnhTQXSTNlbnfghSuicCvB5SqCQCagWcnejDvt1lplGVaCDa8vjkhyADeZYI2JkRH9b2Uu41c
5dwJBWoT9OOhiP+zSvH2brUWv4W6KoXlC4ChzhKaeTh0sIHxIqVxXciEo3i62xJh+BgVIvIgVanS
CW729bk4mNADqxzMJZTmTJfFFB3YXw/s42EFcyK8wPAmQdoA1Ov7WYQA6bhUIyJ43IRYUB7kth3Y
dQdzwn1FjEAvSfzriOd4VG9ColrwPqTOodmUw4oYaR+H/TFkvLApQAneKzcdtVMh2HUU+y207dmR
KuMEXDTwa13zPA1eNYvnNEPUGdaxb2eO1yfMoAbbfsjNBr5xUHfVh611o1bh++3owR/Vg6AArm+0
SFeXQU0a2aYNDqkmkgk5QpkXD5bxwo8Vj8oLSKIQmDTa2h0fNyHCKio+UF0wqVirajBgeMalxW1n
T9wIugFCJUDozBUIW5me+ENaBn6Wxo1D7n/9dc/NMgQO0NKFozyy0NXdIwrHlGh9IOVFj3Kvefxz
ytLYLpw7Eyg8fAMrlp4W/ToonNU/TjOuAVM1mtXrel3cszL0KnXOAHgdbHHwCW0fxAKU3FEAlIWe
pSXYo9G13sskZvsIUFn6XJvzFBkA90FrWpgHI7erQ1t4VhMi5eqOPLUfwDL5RL3xrvKn+65o9l2u
3yIv5hdtxY9OXSXAWDcnNLv8ewPApIuxLGp6aG07E4EoXO0asBEvXhyHxxNqf9E8ZvRL7qMG6Xf1
g3T9LnIWBypy0LKE/mJZH93WAKeQ+l4wW9o3wi22B7YQ17dkcFCxZ3R7Cg60Xn4chq5Fd9IcY5bT
OkJvBrx9SFk6zCaBPo7f6my40nLjlOZ9lQCflRT1dKNR9pmTsgi1vL5BCQQYzlKHLLFl84S4071p
ADGm6Sd8x8Brwf3q5L7vinsHjWTPra6LybwThn7H+owDmGIfuxK1TJ9MV6xanrOe3aRt94Wn+qcq
s+CQhfkbcicw3fZCY1DHGQV4aylUqpE2o03Y8e+iN29qu7rFjXJD2/K76XZ5pKValBVzLLVqlwGP
HzIUVcJ+oV+dMbu2C71CZ7Lfj1l5NRN5yevy0sr5pWu7J9KLQKEV07l9aTW0Tbl4qrzym1GjfqbX
dzZdjpSh75JLcauP9p0p/WQoHA3eaVyHG4P3u+3Nx9aSXcQKtJ95S2MOXVPZLLthAb8eOne7Je+f
psG7dAeIAZmwHXegzwb5i9IPmq7Bp8rYSzbpJCoMmDuMOlBTPSGftKrJoBEoHoZRJGyBScLgzPgW
Do2yVhuDrG7jhuv3+UjaoM7sw7yIU78sLLCz9KYYyKMGg0SoqKZlDGfIp1ZrniAhf+JFgwZcCSU6
rhM7MCw6BS7QTlhZrhVxlgH0JjtIIrDpsZC2tTPawg05kDToS6s1MF2jVHfyZX6aSi8wW3pnd9W9
hwsPImoyD7PJv2xrowRAaCJBP9G7VIl+WhD6CIVe3eUVS0aneWCkgAJfWUO3Ux8Dt4Uip2uxY9ma
WShI9tgP5lfiDID2OuK7LPyrrNXJZWq1nyjLHwerN2J8HB7r3dBdGa7oApQknkyesmCa0TIde1Qm
RtrTwCzhgQBMHARXs0UPodZ6ZEPzYsDgNAE2CLknAy5Ky1u2oxUmQfIJ5Arq7zHlwPTiZRuBT/sA
hc0LCCF6UHIcR8iliyYosnk5mJBRjd2UV6E/VNCdFUYO68AOH9qqgSypJhoD1QaVSm+2Yprm6cGd
sCrLGUKKkEoqqsg14ErR282cjAupryC5mCbCrb2IE9Fs8GWcV6e7d/cMOi64YpCGq+vmgwLPXLgC
TErcYwaDQcvezgtJkOwLw8ddLoRnPbikL+8Lnt8DHPAFBuzP2YSDhafFC3DLdgx06gGY3RdmSUBF
CT8WU31j1c60cwfz1NqjFTmySqhjHSA3417ZIwxWDeHeIkGHEpdXNDEE+nQAnVPA+MrvNQCxs5WK
S2MYH6Rv3KBJcDPOxaU3lTxszWpvCCeWPJsi5lbfMi9jj8y1+iTtASIzoX8dmeAfnwZiADLQ9H4P
PT83dyELrMv9gjbs5yYT2fU8O04IPGy96ztZgqQ8aFHeGGbCpL0rhAMlTn3MYYpoj4/QIB4foVkG
LE4+l82PFv1Wv+bf8Zhvg7RafoySXyxmExPY02OpxXZpPBdtGVdNuTdcftU2UD+13Olr77rPIJTA
ciRNUuHd5p0N5YbaKgAhIC91NdxnDbRtl5ECoTE5e6CCoyYXN6QtGAeivYfYZFq6u0Ivn5htXvap
vIbM6UVmlz86lh9q3Uwo6S5SnAykpphoduEvIDm7/b2Z1ldQDcVpB9eTqX4C4/TS9jsjqMv+iKZ9
aC4Z+B4DpGSdieylXe4AFmU5vLfAj4g7y4/0XjGURcTlspv8ITAzeoDWLaqbFQSk+yagkOLLR2tn
64+4zJBF9IE23zICaWANGOP8qwmbReBs9jNAPrYtThl9gYjfEPgEWuwgQRQDBISJvM9xgi+2fzEU
cp/ZJ69jV6nmychn2Snvp10P0D38dnJA+KAcK/ZD5X8yF/vCRhVwbPo7mkHGuP9B/S5w/4u688iO
HFnS9YrQB1pMAUQgJLWe4CQzmdBaY0+9irex94FV3ZcM8mTUvbMeVmVWebjD3dzc7BfgMyEnbOMQ
yL6xKMomXpYOmm221WpCiFbKd/pU2OgXPvpks0U+rHvjZz0WnkAgGVsN3DwnFs/voCHZ8z0p15xx
bi7jvCJohY4YRujoovwlatEekKIN12S1yL+XluzkjeaV2Eh1/m06vPD0vNNUf5XPgjcv8G6aGH6A
9L3U20Mew8vWD728KYM7o84OsnWQ1H0e+KiYjAN/ozjyF4+6b7lwhTGpGZwGVxVtcHQCWhMmK7+M
QAfJe2P2BKACWheCghUdQaj3I5RzNm8slOt5Lp2J+phQGccCmVYfqGoqANhvjtoIKofkpsnqo5/C
IM2SnS/CxvFfhXHeZR2cHOGyzt5IfNyEJmUk1rhVBW5rdQ8RTjZ4KziRHntdaa6WmNCVoMHaciX4
AbWE2ClE05nz0lOne0VJ3rpIdYe8tUMK/5X/Cw7wUYa/Z42vXVI4NcDgSlXRUqYcUD4UJdJrAvG2
0FftaDqECUukdhCCmR/e2lC8tMxgXXR3iole9YTMAZMCmbuxkuyuZP5xkj3RArTD8iYaUGzuX/oW
7T1rvC2mGIIIlsFh6EXUQKOxuuirmhJdvdWUfDNifqRnzZ0Ygx+uwHv1K0vuHK0S39B7fW0XS51m
ztxZKh/zpLFRmQXE1e5FTbnU5RTyYWCstWwApgqczCwdzeSca4qw9svqUslewY6/oXprA951l40F
phXE+k4F/7uQbvIuZNMckHY9ivVbU2TuJFwMceAKMFti/8cwsOHLHz1gwMq8FuurPspWIPuMJEQM
/E0SsVo3XxUCYZy8yDGYJzneoLZqW8VlV/5Io24fCdGmqK/8Rm3tqWvXShxEtj8hl11WnErRpAIx
kdgAhtsPsvUARNHuiidZrm+QV93XkQ++t95ZKb9NN566JT2BZeEWqbYtx8uc/DDPkDsnVXPNSbuX
+2rdlxg+qDdFh/yjKKwEKdvFcDiSGbfoHiOMqsr3YSC+LiDrcejgAkj7Tos3YR1sIHpcwEDi7qbj
OO9AkDlprP1GludqEmdHk98GnRMWJLYomrkd6/F6nqbrRO2dIoq9ZBbvJKDosDVs2Wz58+c5Mm8G
iCtz3YNe02tAkr+VFtnZBmmfobLHUnwgSUX3ujZRiudr5vLotlq+UxCmr/HvMKOntnoA7n8c6vEG
ckkpvbSdj9Ryv+r1adsUpJA1aXsuXVYBCR+aWSm7umozlN1uUQuHzf0U9MGhiOAZRa2XK7kX6O2F
XA0/h5a1HoQ6d2FMHTKE3N3UUGAzAXQq0+44jdWx87snq6zdYBx0u47zxO4k9UHWNVexopexmm4q
E7S0WQWxk6fVbM8WuvO9ibifJk+rtOv3Q9sgDa+6stVv2yrYmEG+FUxjJcdpspEAL0ZxcozH3BNk
5RiIOk+hcgYYWkrGbiwmeChqbKtyoa1ijRqZoCGnO4xoMoZakJGZ9de13P7o8mobGemVRjLQyW2/
iYXoLmpn0yba/9SVSPlZVyMZvhrIh7yTfKevfKVzCMZcFpUgC6YzAloALSDPBvXDuCFVrXusPlwx
ytBB9qFUTxBDHL2U0b33Y/MQz73oSnIJcVWZ1BW1DV4LRrxFWf+qy4f2CMWmYJv6d/xegPRav9b0
9hqZZuSxRQPMxxREpatnabPtKtNyE7wb7NESRrw++8FT0YVaGyEeDUWRutwwy9p0opthZrTuG8GV
ExHdFx9+jxHLYDlMM+xemsFIjpI2FL98lOnBdsSNDR3iKAVpYufhfDlaw03ZCZWH5dFw21ti6Q7i
aGxClPA9y9BFCsYTyDQpGVimpHjT0+lgtcTtwAB2aObRuu25+2dJzkzPbNtYcdR3ImDAEg+/uBNT
fTVkRrKO2q696rI5A6c5aNmx10qlJwCHHc3mrvIvC38IHierNq99P7KOvK2TfR5Gw0tpFvEqgiS1
y+GxXIY4D8bswJmGvd/F+QHUmnQ0uio45ECMr6xQHi5ytfBxGQiV5ChgO0EiIKXlYUiK6ZpLo2pt
iFXhpZqF80G3QmyXxsACxypZm04pggtYbYriToNEkFLaCdHuoOe5WiONfMFmhTc5w2nzQAzK/sbs
JqMF4t3V17zhR5g3vYjmIBLpV1Lf+hdKNnEb102dXaS18AZNLp/elD6Zi7UGgT30rEav10Ua9nzs
mEr+Do5CPdsyXAzNHqo6Mxwry/XxNa60o6ZMPwC9IGEfS6qe23SpfPR+aqjbdjUhfOV0sTzYox40
F6FWQvsDzYjoemaVwXU+CBCORSnyZTv3A+2xb4JqMyZNZHlxMdZnFCy/KYpiUSJrVHxwAwGVflLO
qyrFiiGIQbwFIwunw7IOtYXRwzgV+bZtu3klpG2FSTcWZpqg7E2cB3ZVkZ8zBH53mvr0HqHMhiYU
MgE8RwBxnfQE6lrL+l6pUL6QkvGAvtyDAe7S1TttsqsRcpoOlsYxESMdhnHHJ76Mhsm6SKWq2amL
MryQuEomt2tIHdJKgTm6kozguiigyHf6/JAlTeCEMwIucxRPmLIN2yRJmk0k00Eigy3sNixejaBU
d+GsP5+pN32ty+JWiq37grNivfWT2jNYbTkvCrlzdWvWHbNUzNWYCNZLJrB/BSzy7FDPhYusV3+M
UQy3KMWiShJ+t2Ew2Zbe6z+SMW6uQBR0a3B0B7XEuCNThxvcfzWnQMDZVcc83Hah+VIqc7zOjVo4
U4f9plOAvoIBJx3fYVgbp0CKvBQGrSzRcpAjKaL6ow2bxgzgw3ZYEEMirazxrlOLnxhX81oIRcmW
YI5eD0VjeJWglNdG3SB7DENtl8XCbRugL0c1UtqISpq8KkGNB2od3s9Sfv/n5f/aV5fwnAdfAqOe
brd+urnmImrEQanpqSzi8qvUFS5UN7UXl7NgLZyByn6FYSyjLQrXiyGhKb//+QfUgDiakdloWUPp
3/f67eLIYYduQv0WF2rDiXfnirdfdtfJgMuffxjQ6n1Bkf20cWVqCbr6K6zOKkovZedPx/NkiJPG
MuzkEGokc1K96gdyNahJix1Grupa3miKfeZ7LYf9T6Od9JIrqesKo2W0ft1o4FiUjXmFEsuC8yjc
AA2kc123L+Xvk+mdnk9NrUezX6anNasAjwkLV7ZQzDwFVfk8urXG0Vam5MyJ+nZUnKAlvJgWgNvJ
oup9Bkao4LstwkvvSiyeuq7PapN/vyE/jHOynNIUInYXM86wQ9n3JXYF5OdgXqxazMiE864AX4rr
y2p+GO9kNQe4/dqSKNHC1HclGriRszRqFovh4KzU3bJIX/bKh8FO+pcazUNFmhlMz/dR/aOXnnX/
LED3S1fmfUZgY5f2PEboJ7eTOvcROHxweO/C9Xeh4ir7/nUxVwNWtlLuYb601/K+efwbk/dvAcf/
zxEHFw/B/0UgfyEOHv7ff7/+yIvPmHD+i795gzqqkXzjv7mC2gL2ppQPABKxDDTD/oUDV/8L/hQ6
rBLO4gjTLP3cv3HgivJfNLNE2meLorVCjfPfwYFLKFp93mNwFWkXw6/X0Z3kBjmFK5OpSb1spZIT
RXQvdNko3D5UBl44uRD/LrFP8ahfLWmHZjlaz9VbKe14gIZ1UUj9Ji/wt+yjVKQsDI0qXHx4rKKD
jBVH40+4/JghxCYaJIV/LPEfsieJmkFXlK8GxXdHm7vJHab5p9QNladDEKOgz0uol+PwSIlNsTtD
H+1wsQdKFqMglC/0H9NselNQ7tVEeIiy6qDxtJw6fVNW/K3JWCWJvOFH7sk5aE2lG+y8ILiU2q6F
B3YF3LbbDRI2XwUdh2fNF9rnLo+mo1yTo2VDUdpNSge0hpIHGyn5Jc6+dWmkZTLaNZxhSlTafQ+u
PLHnqbJWuj7yNAwiIdu1uYxsRRYkz7JSSYEtlVJ/K1g4XM+mIcG8Wp6mghJuq8WGWpqb2aZiWWzr
WJfA4SuaDf7pfqjD1ht9/zqLZ+zBLMoCfRn7KeY9C+eoga0tTGVu61Uv2oEiPOP4tC0j9TCgDGKj
JYB4Wa2i81wk8qGRhM4G5/Mcyg3Xc1U1DszMW0G1Gq8X+9+hMIzbLpDhCtIWdzK/mn7OibpLEuma
P6rWnRpnR2PIcTGqeawkMb+yFI3wOrM6SojCxL1vtBGYNDP03xosfp7kquPB1/SVLYaa5gVZ/Apo
DRuDVmz2reCXV30oZF7YDckqqlLYoPQ4Ng1QMjo1hn+hRbXpUrC6M2MN2+oy0Hi2Za3XhFNmSzkS
PdZCvqvrPllpftTfxinrZxoDsPc5V7ZQ33tnmqt6ixJAb7cTDnVFlVWbUNcyilDWfSUMuZc0eUba
jYLFLE3UaKaqW9VRi1RZGihHGFi8U3K+mDxOzYG3ev8c6PKjFfGCm5pIvferob7oEdq7bjKTUDkt
nuK+nEZvRaSVJLkGEhi6dCGVOjoho/mM4UnuaGFwBCvXOxnDbJa1EfvkFeoies5kXC4FRHRXZq2l
8B9Ztp92v3KtaKlXwezKGs2EV9XCylIwbSmVWtlqbUPFQqoVJ5/iwS3i+XUBMthTGFP2LBXaMegM
PCCF0zlKRVEuJofthUyhxObTghWzTQd5bj83deAkfUAVMVIuw8jMvEDC6xqhM+OFlg3C8nNokdKz
QhkqBGjoxIMdZ/J9rFU/8jLFWa6nVxk0s6fWqYiTGf23PDZUd6JE/EMtS7jrbYKFhhSE1Alz1D6k
huIQjlxBBXwwxhoQsgizFC4jLKGwea4vcqHaW5nxRmvhgHkinUg5vVGLBQyprfNY31vW6FaCepAa
qUGiwMKOJNKoslE2sKXApFwwlJtRNw5GF+L/RSrt+G1ROGKPxUbd9Zpj+vKFihGWDV/k9ySV4DXN
KruUA0PnLVviEBUnqP3IvriLNI5rPrcx1qP0uIIOsmiUB9I67XCdbIoAuHfZ8++Q+XKiXo+wq1uQ
MlJprmM4ykRIUJoy815Z2qQ5HaB8fOWoxEipsinpOtkl+iN26nePdVgmLJ2Q2sMw2UZdNXR9xiu5
ymT6DS3mKkL1OzX9K5lmn1DBWJgr4VDK1bGt/OUfjKtyzG/SNLsOzApqshLGtlQkE63nql9lvhQ4
Yz3shFz9qZbZCPOggctn9uCH8FZ0Tb0aPTFQbnVj1u0MNdm+1mTX6stnIfUfpULbRmL0PISLzRox
tRH6Q55OtzPvILvLG1IwXzhkvnZsS//Gz0LeRIlfYRZoHrEJ3JsqdVQRqSQN+SEhmrDu6mjXxcqd
Wue9nRnY6Ml1zZNReIP8/JxMzSv6RXgOZMkWL8SdUEudDdn9wW+jbZX6L402QNZszPsAQRRb1YfL
QZ3v4zTDmjYobvgovRMEFUUfpCycqVOMtR9J6hpTtqdcjg/CCEykHwUyLp+1GtD6SKka2wZ9RDuL
ov0cp3eCJAXruu1vZ8pMy2fZUO65jFjtwSwwExSuUhRQLLncZfL40+y051aLbpoix1wlEjZKQ6sU
JNOFHwQXaWYeUuiYWswaAtq48YXiRY+yziHioi6PMVIW08qWmoIuhJw3B6OprwJokIs74FUgLH01
0A6xmNiYzL3Acfw9msqtKoc/ynmgIazouzZo/Pui5vKdG+MQYOyx71JhujKaQbtRYYK6MXZ9tcYL
xOpXsplu+95caxwXe6gl0TFCRHb1oCIconlCnz6+4VTskaVfy8W4V/z0IjHnXT36v4bS0jH8TGVe
7wAwgrIJvLTvrVUFzsbWsdOs0iC28cOQ3KEULzKl70gohNpuy5iKnFbcpREOb2JVvXZqtUdu6lWV
SjBf5rpIsttKl90ZDrYNAM3Be3NrKqCc07FYN9n4xPqXQEBYz9JXKYnI6V1ZJk5itAhSYf6xlGy1
fltZ2b0mcrTS5iaUeLf3UsRLz7xFz4w2jnFIZoRjJvyGO2CqqQ5CZVxlurwJjIEQIV6aA5RprWmO
TVIuDTMqHpLmDpq8SQIqAOYseyNFTLsM63UuSV5qJfdaXhNHiurWD1NPlNL7eYTdbAyxVzaxsZC3
ifqm6Sll9MtPrQsqa67c11djIa7GLDwKVSCRmbXzuo2NoyBMu46rwdMAmjuIvgzbUC22iak943l+
182g16CEPZftKNCLC13RrK5TAxsNdfYaYTi0oXCD4edmSPVfM21eO8WUMW8UAA16T2OQ/Ede0PN4
5FZ9fhQR8rKUybP69hHl1y1dlMSuBIRurG5+m6EWLQpL952Fp2pK8dwp8xjp2cncNl3n20WBGpvG
TSa3wro1i6Pm49/chVcIHXXrtp6oiOW3gVZvLFKwqhAe407wcmovsI+takNZ+BoS0QSYp8ZfV/DC
qMbrmqKKLLiSJmyMRCWeRxdhqdCxnoRrAjh83idKMKQUmqMCfU0TeaelqTPJj7RdHfhQ7tISHwL9
Vus7zdHF4lIwHwOsvG1TRU2ioGMyNZeFMTqphSoFnaesoN5h0VoXC89gjRL1AdeQVYAd62Q8BMlw
E6mSq9LS9kN8HXXZG9TbYRZctS1v+cGbJriZymibFsmF3D36lrUXMukqqcWNEHaabfn9lVr7blGP
ro6LwNSgCis+B/1bCDYqRc+sFqi35FlgK6X2gk6DFwLcm/sH0UAsMvERTmLxh9KdSVzK4UGPb4ZK
csLM8jTE7KayXw8TeSwovEyTHE38kSiprRecvTB8zuicm1rrqP1zGMo7qc5WlkVy7NvqQKMxSFcl
Xb480Nw+eK1Ecx2W2yCst2Px1qIMpSy4yWlejR2VeHLyLkvuygSsUZa5GjWVdCRfJPCLob83BuWO
JcuTGyl9NCf5wtKG50LVERy6mXCHHbkmB01aNbLuKD2V8CRCrlhyNVPY+Ep+g9CIp4Z4AOqWIxBb
EAR3Whlsy6i76jy6Sa+v5VldJ6nMu6LeoCviDOil+hVOE0K8S9O3kEAccPMKyRPMVTsTmoo21vxL
N9Wtqr0VfEFl8aCFUYEeiIfFpU0OfV0RjydV9gG4tG4ZVrQzyaCE9M6Y4l90RV3UXzCYFMornCbp
2MAmxL84uc9rHadLBYjAhHhB4ckiDL8hskPBWsV9+Eib5AWtOzsT1TspGC7K4DKVUiAWs1umPaVS
ki3zHrSHG0ASifnXfR3d9Wq2JaPdKlXrmJJEV3x4rEIWJQykVTUaP5AbXTdV5PVV64WT9jQb7c6c
4rWZpNu0MzbkO84gCU4YzdzGxr7hY6FF8RSWOLVI1h34DKSS8obopC6htseDpAjuh6heA3K4CqR5
cto2w6cUYOHyR48SCIGpnzdaEyACMa+bkg5xiTIdt0paiShnRT+CgnWLtYvO1A9zmGPjnLSumvoP
TalLdqwhhjJRhiXRNunGoUQuGLgpKfuxNeC4VE/qbHiSlpm7tkfvYpRXmdge5XC+yWpjJ/RGyXVB
X60d4+fZl90uDi67fOwBb82OIOdIZaUqzRJdgHwkNbu6trZtF/8ScxMT1tD3aBAdBzV0moTbp0lF
x6/3mXUvGkBKzPa2acQ9YiYopfbpT79MeXbmqzIxHuSpPqQB8LVcRmSDvZZIwabIjP00wTHEwNcf
Dp2VQXeoUPTnYIlTsJ8WqsdUhGhBYJtLp7obb3nDOkWbOla6hFbE7+pqb0ys8misx4pm8eAfRYUc
pbofKO4ZDYj9eh92ysrs8Q+mj02W+VJqHGz8irnVNjT63Nq6UJSMLnj12EX1gV6CYtdSSHYiPlcG
j/a4Ku1pVmCC5eEGFcVfc2Q4hSzfxtCoN4kyu7qZO7J48MkNTdL9lJ9bACORq7dZnJZwl/fptY9l
9dxfiwDqOHyeEQ87ZDxXiibac1qulF547JXt2JT3s1jv1QIf3tB/yBv/qAa8V4sOvjjpu6Lf5pmO
P21LW1mXWsvtxWolqj5aFtY6HFSvBjMldACIm2MQoAo6xOQFenNRFJab9fne73MyPpAqLUgJWk3s
nsI8lrwmuXLlnZAKaxTBJrHzhLSy5/gt4aE7mAfDxF2hv2J20Cl5yoS1K8x4XJP0rEyNPEfdaYl/
DJNmLWlPiGPgBG1EEXgVtB36Sbztk2A9STTIy7i09V68Dwe8fEUd+TDea16h/pzyVyzIV4sGiQSS
L8D2OVFM9O8UT4i67QDzNvRFO24u6rnfm1XizGgmAWI+tsogO5KR3EXlRKU61XMnLGoyqgJQHgCX
aNWm4I8KGb2caCxLNwu6pybhgVIb02NVd/WlHvQJADaqL2MKzGqsUcGkiFLMvwNx2NCH2miV8UNS
yhcf6TRWrnQToxpXQ9n6R8zQy7tO5PY3kTzcSfCokdvLB+IFmqFDEt/niJjakpTgDD9MEY7Yupvl
UurphGXo9/VmlsCZqBbbIwJsFLVVtUkz5W6QCnWNjrdvz0BHH30zrbfGqN8niLTtoYBeIyAauiRM
x3IUf6sigd5Sop2VE8JrxRtqw7QLY0H/NFoFcgLputEP5V9JM+JtHjXGBimiCRhceN92FnXwdlCo
hxTGyu/qiddvxebOUM+pOzVy21r5VSdk0VaK3LyqBeLFh+rg1V+l3E/MspPeA9W3RaSD/iAsRVX5
wojJqK9VQyAsZmCLl0nhdWRUx8GV3Wkji85/MNpCVqTIay1cipOiPJ3/wA/HgnRgS6LpBrt8Q+3J
TuBfnuuqnGDf3yfGlBAgW6anaCdD9TF1OqPqZCqK2WoYEe2yH0f1ri7vmyBw/zyvryVMCHofxjrp
AfBgKMI8ZaxhQB9RPKriOada+aRr82U6J2X/FBkg4hZDEKlo067wxroO11QaV8EK1O86pO8gXSPl
6Ubb+iHei5tmX+bnvt9J8+HLrzjpB6BEZZgxHE6MDPOtsY52va2tqsOitvAPDPhOGgPvo5mYM1KJ
BrcKXYvK8YfWW1+AL1AnRhN3mIE5BRMmBXUX2m6xld3SQ43z5TzV+6Rz9NewFgdi6ZlrX2jzjSHm
fsm2ckTqnHnNeyIlqCVPbXahi2+qSAJujmdW9tyYy8J/mCpibGUfR4bspNuFIthuFgObf9CtOmno
vM8NJqQIQJkkEJz+53EMqUwpZ5N3S5fdSnbI4mHeOKTWozP+1tfmflEgN+7+fDy+HRQWGt8SdVj1
VGFiNk21C30TqZVRsv3sJkQBrxc2fx7ktBHHfFQTcwJGUBDnouv3eWqJjEOwELS6szA9F92M4l7A
CWhYL75kGqnrmU92ahjwPiCgjoVJBPf6yz7JRiGWRSPXnWGH9pS72BAXR+OitZWdskouIVqeG1Fh
Ch/acX+NuFjHYbnKQp5+vZZKs6kuIwKM4es1DuSGhTS/HHs+HWg878yifjmCOj2gd2WHRT8es7HP
izq0mVYvADGuBxRBLsstFUCnfw08+o94WnQc/QTG1LmZyl+i9zIupG4NtzL6/Ke0XQl3FSmoZaQH
oJ+kCFfU11PyWIzCTqboOV8Kt3BMubZX7etM1FOSx4nkUS2RSzBcCvrrBnVatYOYkpGe3C6/9d+3
S+J7fP6VJ6c2AQWptDFlK/MeJhuKAnVrt3aGzlWxDlfNGTzRlxjBaAi0IOypoqcPmezzt8AFagjq
RqfOsFPW+Xox9zZ2/4lv5+dxrBNKoG/GcobWmeosgI7uh+4k18ZNaydb054fem/pM1O0cLTtmb32
5RZdxiXiWsglAU3Rl93/IQYqdcCbzBiw3gCW8/NdNYyc1kl/hz+GdwcOKz6rFyp9iU3LoGwwVTHZ
b9YpV800EYcqB1yRMLhfCTZSwD4qQqMjOQCrt2TsruWq5/Kg72ZqAGEhIpIJYW/yeaazkcjtMOia
M/n50TThUBVnOCjfzsuQsEDFNBefq9OmujWb80h3kSE83RNXndd2F/NevVpsGtF803f6o/Xvso3f
z4OBs4gCJ5CDewpiEgtE9WhAA5rKSBHCDjYGBfamt9GWR2njKhKbVU7h7czG+RoWl/RLEhFmIKlE
7O7zcvKkqIwoZ67DLtNt613JJzsYK8Mjbl3+A7mr7zbNhwG10xMSSirGVbOGA6bxZKUOlIhNyoGM
FusSaSA0Zq64P6fUdMrV/Wt5/zXPU/pqHzPNoWCeiKk/ZWiYLITyxcCXN5iF7Pxq2C7uyzCNznum
fXcRGDJ+32TtS0ReluTD4cQwILXajLEXVyrM2h67i/DdpX2+gdrfrpQVKfwmPCi//vxxT+Wp/po0
FCsMFBRVRqbp88B5rVBcy+mfLJYtyzJTVFksvQyinwMNqbjPnHTfsea1nV1qcB7/o+314RecRPlG
rwCQR7BTBuKhwK1DcQKCIrcugX8frqrHP0/5++/8YcCTQDijaioPE9jDRcAtdJCgRToTtaEg9n6O
jm9joPAX3GcodmeG/nZng2zGTIqvLCkn93076p3e4JFD7E8DT76hUrEt18Fq6SWs2vY90z8vWvEV
A0IUNj4Me/KusAbN6nSdYft1diG52S6XHMPJXWClhaNe1SsS1odinTsIklNWWC1xOX2Lr88esS/P
4ZMfchJKMhCaPqgxzYHS4Xudt8jm5YM7guYqvXOiGe+yeJ/zuWXaJHLkWCRZp6IZYWjC2EiIl1g9
bIL5Z0gNqZjtCOx/Tie/mg+ltqBTfv75K3/3kU0wPIa0KEPwsT8fqU6jloGolOqM2o3ZXc4V5L1z
G+m7BO7jGCfxIsDg2Sh1kojFY3E5NJVqR3vyFjfE36pf1QgpO8W69BRqfs6f53cKSX2PGWxetOQk
5Eh4DXyeYC1VUwFmQOXEIons0sZfCSvJW3R6oFesz4z23Z6x8DgCaqjxotJPItQ8NtSBR1N9L2pQ
9vWWooZsLwKE54oap5Dyv2b2YayTWJS2i4TAcj6XfHzxgZ1puGBRpq5FKt3umZl9d7F+nNlJIGID
iSAqmNli4bQkZM3buF9Cn+X1Xk2n7swb7ru86ON4JxvTFLJKbBrGU2FL41KEP9PNn6e0nN+TE7eY
rSGyKysShaGTnSFhTsJ1kirOuK63f6FCl3f22XfTkgF8HYf9J8uiJonGyfaHCqYL6YBkM+C1G3BO
6K4MB3Vzfkd8c5YXFQ1dFiVSri81kjpPrDw2gd4MSyNTqjvFDjNcWPTUkv+DjU7ljgnhIQBzHQXY
TzmArnVZj9C74rB+vle+15yApciLbMb5jOPbmSFRiysBMi8c58+jtWKoUFCHUrMc4gzBAa6C5D5B
4ROktx3iJGWf/3Df7ECm+K9BT3agX6MRNydMSg/usvzQIxT/5w14blYnG2NIWkup3mcF3EWwOi9v
ESFqhDPDLFbeXzbgAsrXuMfZGKcx3oAt1pSltPRkNuiCAxPJxg3q8QCGK1fLcRNFn9WUD8DaIF+t
zJQXT+uA5jv7lv/iB8ErGbdxrGGpyqCgc5o6piBAzLxYytye8VNcLUVm806ObRoXPLJo7qG34A2b
s7fAd2fw47gnBSERhEGVCz0oM9QFp4ulTjqsx4fi0tj++Zt+U3rCa47SE4FF0YwvlSAkdPQg5GVL
nKwPgGbouT3hGeCKOIKL+dP50ugpXWS5Bz6NeHIPDPRzYJIYyz0wFHvEDTJX2lYr1TPx3JBXcLO9
5BhRIRCOogg5r9mam38gNbws4UmY+/QzTs5o0cuToTcpTtHbdhvhsCq5MZANZ6kP/f0UAa21PZum
LdP707gnx3RMUsOsl9etej26y5jBS+TptuSkm/T63K303Vv60yxPzmwhprB3GxZ7uQbj52CTrXpg
9/UDogXbzM0946Cce79/O0NEcXnVImz4hTuWxkZTSAGpIaIL7vLKQyzWQAY43Kj71JvPDffth/zX
cO8Msg/Pu7SRVXrYy3DVtQTQYis76Kqi2r5C12a+kG7K3/4Tr4KNdm7kb3IMhQD/PxNVTrKnCSUU
EyY06BeeGhJ64DzypE3mwPrFjQWrXumcH+Z3AenTkCeHp8ErMALwrDnwv/IDJwYT0HpDc2FdbK3j
uFoaUtH5OPhNSvxp2JPD0hrjTK+ZYVOE7/7no6ou0O3C813wwmtuUg8xxH/w0jj3fU8OjFFYcqI0
8hIv1B0McxkFusRBfLjpHMsTcVlPnc4593R+r+x/OacfPu7JydEygibPAEy4DjjgOPPaul0Ee1EH
iF31aqaOnBx50koObHAv+VVsgUm6+ZE295kIfW7tT+6COkvCvFx+CEklcCA3K2/abUbvTHclH824
Yh2EFBerVWgdzlvAnt1xJ2mnlchISU0sv+pFGzQmMEmP3QQPFJpZvTNDvepfhOLmvP7fd3nAp013
krOZRijIxVIbK+HntQeNjTeRys9bztlL/xo/4g0SPEvHZE2LRCnPrfs3b6NPw5+8pyes63wsO5Z9
l299T9lYNypWuxDvz+tCnwmZ6pIPfIhhVRRoi9LmX5UiuiN2frsoNJuXdGPW54o0Zw7UaYMiMXCI
bCcGE7C3n9E3aUS7FzeiZa7/vHW/yUg/rqB6EqzwoZMg0DCQJVYgBBtwsKH75yG+v+DotkhLAfUr
Pzg2kMUTl9OxcOUWw0rqa/Cv7oLD4ossg7X7J0ql387sw6gnMUkfOjmuKYAQGPzJAYdi67uBSAjO
qXarg0TsP/su+3Y/fhjzJCANdQFloob3I+783aKHqWJ3DS+QsHMubVj+V6exj+LK8laSVYrwJ1tf
6jI5TPVlO4JIGyTRM8PmMgyrpzMf77sL9MM4p1d3heJWLVbv237pewL6VO1FDL3aVswrWP9/7s5r
yXEk27I/NByDFq8kKIOhU7/AUhW0FgTwN/Mt82OzPLLuTYaTHciq+zZt1mZdmWV96A7340fss/f0
ecbgtT1UodGDbhoox8XAb0hlp2tPGBSlHf+g7nzmb8M7EGGHv6Vd/jPx8bUzcm5LOiNlP5glbFE8
C4IkfILQNr+fdu6a+WdzuzhAf3wzF3ppwhlffLiz9UlnpIlq+FMokuGz/C3YKdCAHvMEdUHMZzwD
P7/3ly0uW1tqN/lP10Mvcw+hxYP21OyUm7+P7D8aUvz/VN3G4mv+51HG++z//p/81SCj+Pd/DTKa
7v+mAa7TBWc6TSe15G9+DTWa+Me/xWw0dG6ovChUlNA7pODIzfl7iFFlEJK5Q4N+KjcUjNA/UjyU
brpCiG4oBtUXMm1+ilxuzKoh9csWIsmF/a1NGfTrYBLt5vyJ7KUxg3um0iNSaVRdZIcSG6E9otcd
QzRZb+phpPNUf5vsEQYrTT2oASDXOE4/aHHe33a1s7ZG/wcEE/d5uNiBVg2XZTQ7TX65dAcXgHPj
YRMSklJMW4WalS6QnoU6h3E4slArcZZNontnX/7h1+V7BVOTnJxYOyQP1J5UoGrstuRM0VE06kUU
p4i9gF+0d8FaZAgQ1uzHY374g4hNcnKyQVnRpm8mxMShh/PsZ+vQbafdYg2Z6H66/QMlhCubKBhp
oXg36dhetAF0NZ/icTilDECLbDYl3zN3zl7fNvv04FNIhpZ8NbOhXJBzJ/eyvnObUkA8uXwkIBMp
ukRDvxRNnvA+/sta+st83d4O2/kmj/hEZ271wqIUAxcnMED1iMWYQPBESbTyood5+IKMlPtlB65b
qPoRPyF35nechYEZWsKNbcEoDMySbBKYZ6stAV3n/TbbRYcFSiGiOOFHkCkx37cKmLoTI5prfZWR
9s02ea6dJKqmlqH/+k3i789/jwJdXuPqCczo6gbmOs/fWy9KaNE8O8alLUapHSap4ZEmmHvJx85s
VUzDRU1k0n0+RDtBuO6uza2/hENvF27/8QkSFEgCW4lBcflfrwvCsZzCl5+hp3Faq16+YR4QnU6K
eopXPTNm+jDbabm8KJjUDDwghCN4XcnkwkJDuC0dNLTXEEzt/Q9ilm/tgPFKn9qnNln2t/NCLKqU
O3KgXlsVV+lsUye6sUNj2MQaqxMA8jWzHmii6sfi0dnba2VjH4x2XT8Nd3YE5cNsyHp5U1+bF5ty
Zr4rq863K0uYV5EpStYFetx39BPAxHTgvzx/nXx8+9u+YOVe31Vh0xbCaShP4Hhf23RObaXkOhst
EgKEVBmzVXfa1t9aJ/ppDQGR7yn3CwBYn4WIwYsnftf8gLizYOx3tpR78d0RT3vRsDMRjaPRJn33
rikZLKp9y+NMrOHjWYXMcvt6un572TKiT+E0W1QkEMxDScS8iGyZeu/UJnYgngBhy0THLvWCx3Yn
ChTI636cF766+LaSQelojZ0RWH1VMj5c0tJgcEpfKHMpuBTOvizKBkMrbin/IKtLukWyAKpoWyhg
TJ8soOcNUycAnYoVf7S206UWLRX06TwqL6vZd0ZKyoV1gXEinAbS5VxQT5lBhQpzGVqeg+wV0yxb
Z0+8sjE2MHDON34v/J9kTdrPPg0SpxiwplEXRnr6JroV1EDWpr2dvZdXDqWNyDVZkMBXufK+psVC
Z66Uw5IfhyPrglIAZu/loqBkihTM+rTz4XeF83KuInDpkMSlVMGs0eIGlSlDYiI391EmBqHwi9rG
fVI+MI4FPQV5H6O46hJpasgd3kebEjB/v5q5JVc+KZwhUC+hwCpQ71IsVhZDVeh6jOztXqlWxrrY
Gp7/rK7qO5re8/s8Y04GW5nmFBaGHk4eVLcv0VFySxEEfimGIGl6zCzuym05X5yMsRqUPld9oJYv
zl6IlwdrjU1ctwfkc5kJejBX2SbdLn6gGzxjWnixV05XtMd+76vIZM4dvV7kcVDAJfcSBgJgFvpU
WxssooEIA3JKTzP25pYqeVUrNBWGB1+WOq60FRCNVfB4GjiwFQ4+OCh79bA4qNDRaS2s5MsZ89eX
C+5FA3oJhFr8vLN3bcoUK5gGZv4E8lLgtalH7sqbdi2Wq8+jQq74Wm6qC24aoIaCaN1re7C9LIZq
YVmenemPCyc4olb1ZWZNV3zCKxuS/ylKA+bB0LAgZ5o2AhK+AMMP/wNymONGXfvGjq51OMtRJteX
hZclH3wBXUIOdeHjK4NzC8sNkr6fzE/tvgEYPXyDWJZ7Yh6UYw0t+/IPOhpXt/S3WVlWuPD7FEJq
nhb0wDcE1wg2QksHBBpuSkok7U/IY/V/cUPP12pLsUkx2FZ7qmGtht+VQJexqBUsCNPH79BkTKty
WXjtzzaiOpPMizld/b5nC5auqKukCjN92K7+AmlqMeEN2NTyEtSV9K+Z5sHR8SedI6nYLH9eOe7N
eEIVhtB40iDCWNt6AvAf9p1C2+u1kK7ajMw3dYsvZmgfo+GDforv6mrTOHBplJ/6xdwXuHJzX30B
6ZTXxmk4KRG7YAZr0Jh0E97lz+668Tr92B15BLZzkmQyQPBlB3RYosT0iElBR7q8p1PlTn6njkg4
jJs0nL7kXfLJT811xEiw2RfweX5Mp3HJzPNkfDSKz2XgbMrxQ15vUvhc4OnZ9G65LEuOS0LlUEWU
fkh3nTKtS2UWeSCOgeTJKU79/rXSBtHncyPHijiiEAbQzxTQFR9ekC+nY/8+vZ0Nsq59kHN74tie
u9ImLE8Q14+edZvv+/sJRsSeiR71r1/TGXMYFhnvcPE1pOKBWseOYWX66NkJyvIaVuruqT4BVbWG
/QkCBN9un6C0QJYU8Y2jYuRPhhGtZpyt6Oe8tcvSA9Jq9di5GqsWuFyYeABgdyRj2m5O+Emb+55S
E80IYfrnDo60znqvuJuOIykQvPzjipA9/dEC1WQuZrtYG8tsTzi9KG9642bKvWwzWwW85nPPv7UU
ffXUEoZ2ELnQgcFsBsUp+W+Hm2ZjQ1fx+GcffMam3Fmz7cI3pgXrD/WY+9Sth3A38zFnjrCccRa5
pkDUi4np3npk1lWUwURfoQPoCC/lv0q9zu+o3FcLTwHqSDYG6xFZkfzRQmni7TVdeyyoMNuO9lIc
lscX7RJKrBy8qDdMsLWespuiUGCqs/7N1jG6S+kQAUwQX9I9gO2tVRYVdgiQN+1eXUbr6HY4CHCV
SM7nxpBe6szyvTu3J90GvcXnDhnuXwzaDcbKD95p+kZJbxbJUxvcFTWkWsvpJrgVZbYKTmlQzfqT
fVrbgJL0dQiM5S/N09BnyZfD7bxK91X3dP4DpSuySHx3HLRo9IxyZUH4DCetkAYHjVkcBZI7PMwC
ki5viMBFgpgHrIPWpIzkrsJhSsaMxPO/ZgQKZ434H8KHIp5VdhHCX67hzdm9PGKAzaBhFNEfOEk5
Eywdy7chGBu8CE6xOFtbyrGEy+ftc3xlbbqAIcFLTOntYqpH1zvN17IQyhX1rkYJvIZE7G0LMmCb
BwUVY6CBZNLQZWtyLsB4UJnkwJo92KnAZMBrmm1fkBn2FuTCdm7bLlsp3BYheu4yHM720f559WAm
p6ZOYT87cYSdbfGkIQSHhNBeQDG6fbHpb+chey9reH1tXtsU23z2SMMkDwONi81m3R4hAdwPm5ES
k2ifBkcYFx4pGvwJRu+yJsL0NPMFiJ4xyclXfG0XJr4BGpjhRN198UlsbMQq/U9oIMzWX64cx1em
pPA4T2KncXKWmENcNI27qG28PPv29mERt1fex/P1SN+uhKUhzKEQfql+6DdiVNrY/HPeZ47kq7VI
nytpu9OIrMDJ60fXC9I7t1Nn3odrp/6VCbGdZyciq2wzQ+JBfBl/m62HnXLPl2G2J1z74HXe3jZ5
kErcsVfWpKDNSN3RRSxD7Jv5KXnyD7qnLrzqdsGIS79O3gEVXiXP6Vpnmvj5D7Cil0HUa/vSMzWV
GiThMRsqUJTFE/yQMU75RFpcdcs/6HDNHUbpmRrjAMmVhvWWrNgHd9Vtu5+/dOL5s4n8NFyHt//D
TZaenrRDCsAQN6BZNx+0LXJyn8ofTAAgqrE3d9UWLdx+ZW/H7pO1sRi2n/NsM4uWM3JotExobycK
gDm0DGmM8JpLtFbO1arE5r1xCeUkPNR9mFaEZqOIAcrP5bvFsr5Xw6XAZvSHaUVQDhz4MVwH3tz9
v1L+fHWQbMnLWJExpbCBCtuDV78z0iUkimJITUymnDwq2tNX11q223Kb3s62vWaOsZyLIzVgoDjw
coyNk0eXbSs60e7IxTWOdJ/mnMTcTkt+SA/HxC18VgvB7Qt28jk6IB714BBZCOX6cjseCy+7nx8t
mfNP8hBLVNc1hKiYzo/pu2Q33bRLugUFg1sKbafZrPmyyvH6u0oOyoayNsvFhW0965B+Hp4h4UO6
umfA5PTudO/f1NvF7IW5ktu9tiq5JV2vTHsh3GK1njbmJ2Vd3oee5QUcKhE2wuawjRBPPFib/DHy
0Cd8380lstcvrZBKFTw8F3KBqn0q0C7l0gpAlaB1UHeoc4UIKHdUlPov6ZdxN+coZIaFv5+D/zYq
w8amYmEwTM0zqi+VQ4apr92dvSsO0AoC5kqofCvTMt5Q+V6bB32F/li/bbfRpvk4fdW8+DDXT7n+
9X//HilMaVJksouaTQgma2eg2ASbyNKZmCEftOXbXvpKgiC++W9bkgeJSkSuUuZVXjacJHqVothG
F4MUep0O+/TLbNZ+PQj7bVEKWha2MSoUS399Yp7eXbI1ljRvD/MjTP/h2v62JXkMG6JZeMzxUMY2
f1d+pirrGbzwOU/e9g+8xNzSxOk+i2JQAgpLzefDxfv8ASpmknadMYXxeZ5wQ/zyy1fn98okD5Fb
OVlYhak6Yo60+T5N2cxdvOptoS8QeCaDt1o6hWXTJAgq0eXOzT6Caxk+CF37SgPjPlN8xL7C6klX
0D57+0BedQBnVqXziFRO3waRTW/d+m73d0ObLovh59s2ruY88PVD++NiStclRzeOUdWNKZsnUEb5
Z7gVveyLcHCdt9ie7utq+QeMNdf387dR8fdnh8NuBmQEc4yme/iDozsktwWDE5qJK5GGJD/KD+NR
zFZ3u3+KHf3l4ZgcFHxHFr5VOpiuVYatMjrQ81F+STenYCMA/8pDu4ZsNE/2+qp7bt//Kz92ZlU6
o2bR5OpYk5KjxutlqrIsp1tt4cPxmc6c1au34cyS9EGdsutOJhgury55jx24qvrPb5+Zq+fyzIL0
9bJem/LC5zaE6ByXVb0ezINfaru3rVxfB/goUEToSsgRFbSAhFS9ixVaZd342FaJ97aFq2+L8duC
+AVnpxAmba1GihaF8VTb92H2CJ1of9NanUENNf7wtjF5Rvvvc/fbmnTuStusKn8MaPlRLRbPuaC5
UzY6Iy5zZ/z6B/ptSjps0eigMtGxMHRQoyxepjAsFgTEMyua+0LSSTtFsRO1oswkEFB186j2UAWG
xGbgR1hUu9P6P6jSzFmVTl9aAjorI6xqdeLVMbKYTKb9D1cm5WtGkChGauEjRN0OplZ3a2+mm2QV
HUMkAcql+dX4L0T3fwa1C3d+8Yz9Po6ONKhipVY7ddDk8kDrm4jGN2q8G5Qv4LTT2uf5VHjmlMi0
PEPUwvResJFmc1hATbhIPhrN89s7OXPFHOkJ8xl35yD6hNH0fXwUH93ktjSa2ypq929bmjkWAtV9
fpnVonaiKGb3TIiGYb/9gmJG+S9cq+UKDhSKg5e0Z4UTkmPqrAbalx+Zbtz2p+5fLAPCKZAPhgtm
XC7LTW6ZL0aFFFJzhz3iNN8iLZ9Lqa59lHMb0kexwiSoE0cjNEPwIGl/1LAE2eotc+Gbt7/JJWCQ
4tK5JemjLNwREuOWbCI9igno+FN/FIdbZ+46vR/fTzcOc268VE9Tuqx68sfIM56Sjf51Pki8Gt0L
7KvgSWNwVsbJG008GiktagJS+JRfAlJYXpfZu3in7Rb7uU2+bg+4JO4IhP4FQ1Hs27XtR2SQApXa
/xCsEpQgVuWdvub1nwdEib2U3YcgsPgve9JXtU+2E2pJDaTui2DlMH6Gnv0kSECiz8PPPwjwr124
c3vSt20aA827AnvNOrvzP5zYUWR1v8EgfVdtisXKf5rb0peh37eWKH7S+YOdWCjROlwO9xlK47E7
qiNKDF6r08oR9J8tNcvFmu6gpwL0iNfat+K5uneD1eIAmXzOv9Bs0mZpfmjuIUKdiVeuuVP2nskR
/iuwja9/3DgNZdUvuFXjAo7n/mR8c+z4TmtRO377Vl25vgwDQNWpK+hOqjLCMOrc0O4Y3vRilJxG
wdFbQlsSvsvHuTnNK0vCEmOEDJY4qikvKQuVhhFALGWgFcv6dpr6g4lO9dvr0XTZDh0k+kcCvk1Q
rl/0IpLTYJyiCeYho+typIYwevKPedT4+TEOk/70aPobXvu0XS8W3gLdeyWPlogxR8XneKri6HgK
VISn6qy37M1pSrLitOrQZICbWjnVHWRRltUlh0Qh5EYZuUkXKKqaGTP2EO0ngNXjQR9QGSuKdniG
18sx31WGHfuHJont08dQL20XIGdZ2DsL4nX9PYqhyBXtWwoK/gZCkuS+dKMCcWioeMLjFJj+x8mv
8+BDDHYZ1FFuB8azavSneOcbRkPFyNdC5tXCye02BkIMFIatZvqI4k8ThR4yCLYDg3YfjgjmjL5p
w43qL9AJ/ist6g51KE0vldUQDMyjpenJ0PfxKXHqtaBSzFeWpfe5F/cIV3gFpBDtroUDH24WGAu2
TR01W6L3plrTJLTUj1RXkPJJVaV4GhxTO0RBE32sVd81l5VTNVwcB/DGslg00+mGP42IFVR7UQ+P
WlRU700kkBGvqAb9tHNRJAlvrZMRZUs3iBu4orvTt2RqE9K6IencezjbMmNt+EOur6PolJ82btTl
h9YfTDjy9EX0mZafSn8oHDSE5mHBOhqDU9+Vvh59GYtguimSwvgQ6VW4D8022Kf2VCqbYFpMhzFS
K/TgtPzjZNouYtBZbgzL1nD751zt4hOy3dEEaMAPXGShI9S3HoI6MoZtP7m5+aBPttZ9iXL+X1bW
orLTW3S7s2nLrC3KlKe4H/sPWR70artKrSyqvytpGTo/TmaX/pi6Po8HxB669HRrG0lcRSt2VTXv
TTOKO2VZJ4qZPdQcTHXV6Gad7sZThqCMmxBRoNeWT/Z9HxZKj2Q7M/nrsB/jGlHr1EeOBJrz0bF3
nIxQrZbKIuvylTrVaXFjDWpIC3t0S+eTji9QnyDkq38mXWy8M9B7+1KHqTIcCzVGBsPWhvv+NKCc
nNRFD1i/Csx4S8k+zXc5X66zl6euj9u/4imv9EfVQHR4pdYoW7wHlZlk6LbCmt2+Q7LCcELEUwKt
ezb63M6cZd3lSLt5WpGgfXfqkLPfRsDzhwKR6ZHzUauTy/Swasbl7QjEclr2gx20S78szeiekdgo
Xpm207frXJmsHkXkCiEFBtvUba+702dkkTMKc4tRCM3Uue8u28VCt9et6iziVZ2j1bAJ2qZFJA8K
h2r03KA2k2XaBL6/jpIO/ap+0ZjNB6dFAWStV3YdPjOfl1s7HKod3w6UkPbWoDvNJzsz2hwN8wgS
+U0ehiP6JO1oje/dpEuD54S+e/BeXTDbt3SbeFFu1P7Un3ZB75p+sLKVwf/WO5WjT4LJx1bugyBY
2Ps6Cbr2k5lpJVNcWVtkDBxl41Ak66Zz6wmixtFKdfp95cJVm+U4ugM9e9tGVYhNpC5Z6mD3IIY/
HYOut7SgOlS6VmlZ53V5mgYgcKIKtcwhK0tjq/p+iSL5/zIm0414Ni3PCiOkHSrI5WCWWMRxsVxU
8XSrLhb1+7cd+kWqSw1V4AJoo7tgly9mgDQ95YQoaegZj4IQyn9oPuWMkIG99Bbv3rYlMrHzkABT
tlCP1OCBpBouP4a93sKKX40BsrUAXImxTgwR/EH1VI52wHAApIGoGpAh/1Nm2dXUTqkGY0JqkmJ8
+FnMiLcMLIipJuTE4Dqe7fDI8dwviyZDW4yJXeJ3IretunRU3RVaPeBoc3i1EEtZTQdBB+LScnh7
Iy8KgbI9Ka+23XKss0xx4UXq1uU71XNvUohe7FW9phuw0hOmxebaDRdBsmxUSrTjsQA1GrPIeN8z
QsSjtUHf7TjAPpIfuptZlLAIgl8dl5fP+N+bakk5dhVXOSglFikS++qOs7k3lu26ZEahXM1Boi7C
GmEM5XGYURFIZFzsdUSI+h0q7wln5hTWy1AF7KgtmznquqtbCJrMRHVG47LJVjIjN3oD2ZHVyYWT
Xn8ygndTshkjpD/7aqUX1o0a0S5LjV1Z0pRN0auJZgdxr12P8x8hHZ4BpNMQdCcXup4cup7qkQkQ
Hpgf0x3q8rvqOTHmEyy5wyDODgEw14PyIHPG0tkpUHPvrLBDpHrrHxhQCNbuy1CP/hOmnPXM7RAL
kA+ODS2mGH1z4DEW3/os9XBOjep0g+Cbo0we3cAwToX8loq1fge5+AquzpvgR7uNf6IEmn6aMX65
UsZqKLgqrg1dGMSBr42reWEbVjHZ3JJoVz+HG/jE1+Gufz+P1bkYdtOZNSEMV4TwspgOkxaa50MJ
DXVoe+V3QHJ9v3I/hpt+qTf0pWi/CXq9FRqGs55APkGyXZH1nG0wA0VDVZqp/VJMVPsl5GEboZpd
0dBu9iqseN4cQFrcv/Nvikk+JoS2ti3I6GQGOlIO3Qpqlur3CPU4441b2NvWKleMON776ly5+drW
vrInLTHLY9UGogT4byNGY2nofkPVmHkMj3LPUqXzly2Np5mzc2VfXxmVnJBhd4oeWYntubvo6/hB
9FnQwF3594svgo96fm5dJqHjMrKtrinmYxkRRaXj9Ze0JrTBK5Nlhvvoq7rp35kK+nGriaBkS761
KkGfZsqyKdf5+/hruPuj9qMcF/AjXMEdLEgOmXqW0a9DEWu5S5zPyE3vCagnvyCAa5Z4lrEtQVXq
PgLy5ccsEDXzhtab2Xf5pZF/gOQR2zq182bhIPq2bfcMbT0kq6Cg3uQwST/ulHo1Y+/iO6PD8AIo
prZ1BfNJmVCv4JYXUNPT2vXfwwLr9eC/zUNYrLV23dPknSvIXFwgyabYg7M720dGWVR1gBQjVZUI
5SmtX/o+FIeZsupCa8YHX0DViIMc1dAATqP/gL6G5JrMhHxxYIKCipPSfy1RQVNOX/t+2Ts7GOLW
IvZzPiXjTal/RnoL5a6v4gvPF85nf4h0ke1FYJS+mKsyoFU0/oJwfVwXT8Y69hh2/y5m3YNVdkQ8
NPtsfYye53zltW2nWkK0C+OFYNF8ve2JSX+iMQPbM93HioHH8TbTITTWN4DV9zPHSp6mUIUYAWh1
whc4k225alrXVVxE2UBddhs9mbuMO1y8+6MbK1+YX5YYshbvHHrvkqPqUSEeUeSDauE2uItgdPe9
/AaeSi9fz8P8L6Nd1gX7Cw8cthzmu1/voZkZThIrFdNvx3KfBIDjQ0/9UnnZ3t06u/hge/Vm7gBf
hmqSUencDKqSxQYlB/DM1tbcqDvHK28GGt5iynqxn+WYkA+K2NLzRUpbajsJAwBqGeETkOz8YBzE
+ESxqm+Cbb0WICLNG36ebubcgljG+bsqm5VcHyQiKmLy7G0eHxtoRJIFMhMwxWezE0fXzsz5AqUQ
cMhUUma6gS9OjzND99G8q7zkoWAYd5YN89pdMCEP4TpYOkQW0r0ryfJ9zcojcs3+KCDTAYfF2M2P
x1/dwDNDwtef+dWuXRi1bgtDOrKTuzCNw2+2RulmCY4gLo5hQ9FzxrteJO0v3vXMq0hGGdK37MrG
qwh+qwrAV40GHxQH/s24s/J//Dziy7l4kNQRJ3DlpaPpDFPvm2UyvVwFbZ1uzKd67SwVHPYf4E2u
PY7n1qQTiXuj3CeGisXjKC4B+GaksP8WdCme8/fMC854Tvlsiv0kLdMNJm+NSx2o3C27YlBiWwCg
wMGebgU5keh2qV9bcC1vW7sIdzDGiInl8PjzyMu5UFomfmQofLxivE9HOCqGO1RRVwb6qTDiriLi
rTZyZ4xeBLQvFx18oqDyhKBIpl+qzSYwOwqmDBgah/qhgVmGTPMg2i+KZ+zmccxXPaiFRg6sWtBd
waz/+mYEQVTUQZyJ5yjYxZ8EEDRdjhsXwSOmaWYDnKv2xNrQjkZwzpRj2cry8WYpDkbbGgcNvRwh
GXB6sJaCG3T8Vs0VYa65GPQXGENH/dm+yGlHzR7MhZGK9VV3HeUsdYuY0+18nncRpfPt+A97qXBu
6FZJF7DI+EMzsEJW5j/22lL5awT7BdMiLLvvg9vsqFP1RFn9Tv2Q7vJDzXjqXP5lXOS10m+Qr6U7
4t9UfoMaBv2S4sx9HDLdV+nvqljf9AkSNvW4cdz23ohoURRJeYySFqy8ZadrXz2Zu6RMzGVTO09l
WaJ16Ou7pomOU1d87gbzm+HX75LcuOWF2Jq+c9O2dMyCsHsIdX2jNqd3aWR+6cLIWA+a/mMaIwNx
sPbgRvpDnjYPWmjsFhECoGO+rxL9wWKq7e1rezHAzFegakmAJcYwxD+8Ps9pHmd2bNDxSdup9Cjc
fi7L+nsXxLvIZuVR5VXR9K7Sgdk6p++61e7KLLiJi2mtxDzkjUMSafWoZeBY4mJj9v2Becm1sdBv
uh6qxzza96U2M87wUm+QHnhRawWewNzXZXKlITeRjH1CfZdmPpH/IdiaWw224LkKmsxTC/Wo2J/f
lqQTgrJ3CxtOHOK4HW68/Q2UO8UXgU9M9inYHwR+GIz5ggZY/HN2pEB24bJ16euMpR/RxGGdw6Y9
CshWtYIs/sHeFug4zVJey4+UZE2uTZZ6bMWxi7WOuosnxsMFGfBwEFy1ykuqPpdICG8pf0doA226
yOAgL2CtiTllrT74eLeiWClatewDi0H4auYpvBLOuBYzgirDZjQm5TYyIz5V2WSY0RWI19Rv/aJf
pWOBaPk/lK3luBDNCxoPVfCQXlynznWSU9qSrfw6LlTpb75Pqww+ublu/5WXwUWylgwCnhIqcvLb
x4y5m6r0dPCfghRKABDQy8SaaD90N9rT257iAr4tcOnUVeCg0k3RJJf89VhNWj9kE7qOHn3ndyKO
15/M7Wnf384HTFdeBzF2wPAltJVAnhVxM84i0DayESA2Uwojm+IOPe6N7nXb4jb8LqixRb3K/Aql
A4Ps5XuNAHgug7hgLhGrZeIT1TbOpXmBCAhqowvUMQ88/b6HsclaNbfhRoRPDOrehcuUAaJ/kUxg
UxBp8vRSttKl8L5qg5oZ+irAqw3H6hACZxlottC32kHaNOP5r37Pc2tSuN0YA8zKHdbQkhciOksV
MNR3cws6aDeroXjpyKC34TrA2Ub1GlzZ688JmG2RmTwMlMqFw7Y/+g8mxBzxk6hYzzoycRRfuxWq
f8yUiqI8oYwcpCX6kPchwIiVeS+oDf0PQiOo2hp7A/WeJarjGxjk2mWwmT02ly6UT0ezDBkMKGAv
yHwMRurbeIBeRpDK955zSNbps7MXFfruR+LNM+xc2ViTghuejR7PZRQVGOliOqURsdEX5yActv/Q
L8VYRf00PwsjB/lcCtalkYLC8wXdqfQV+0RZKEOTiK/Y7vUbYhrUgOfNXKmNYAdvQ8EHWcGLnuoY
qrbe0gKFnp/Lf98/IPiwMgizayrxiHMlSLPMPUXXbjwce4gWIWLq2BeR/djQCcxqkxbOgUNzmGBJ
6m5FA6CF0rn9Ou5FYjh7Cy8jUBerBi8gLWRaaNKdV4vWxW7o/+qsMOKVrBa34a6+Tbez/kXEKvK1
OLcl3fhcP1VJLmxVfzkmQ3vRzb5HNJrmyrCyPiERWS6PhNqPTN9+nHk8LtOK18uUTk4SNSn1A0yn
KHgw1/QMgxhnJ5nXvLl2Ich2xVtPnYQy3mtPU1I6gSLSdVf9pwHH/euZEj15nqn5Z+Lq5/ttTW6M
DW6QKjVAWg5Nvadj5CW37i3CznA5zA1wXHvwzbOVvdRPzp7EtHEGcm9snVY5lOMZqJJluRv+Evyw
idfd2MeZjybO3sV50YkvuIMczxfmgDODRp1TaA4wCBsBOArUNW/8vZjLodguqk6z3lP2L6JicVZE
kBV+U7uJY1Xw9wwbdRPBogdp53Bra2vltPYf0hvBVQaR1bOWP/rZY7P4A/qVC8Twr9/gECgCISEo
lcKcBf67SzRIDF+GHsEhuJtqq98EjybiOsmX5Hb8rD0L7rt6m2+LXX6bbZRoU32bj4Hkt0T+JVLq
MRR9FlD7HpkTUooHmPTD27JQUNOe+czXd/33iqUbM6RN2usJK9Z940NhAZyzb7Qq2rhWeMx1axW4
zs4x0g3Euo92n201xnq6BGRQcKcNwPL68dkHO63m5qbopznBRjl2l3ZBTkoKxV0gUkJhqf1ebxwk
g0djqTYr0UID9HUHbjtYIdpRLWdds3z8ZctSG9HvfL+idm17yqN26I/6brGyfoQfSFCgdXBnWYQv
Jn5le8KznV03p/MBXJnYi0ZzrRbOUocVtfOVldlMnt9Bfug3Sz86akzO9+XG9b93p7tRpQDVJWu1
DVfB4j4Ga9zq5jI3IE8dYUzof86clqunUswGkODQj5E5bwtOQmMG9KwTiBk/kCQ+jhZlt1AhHw53
tMntP8HOz1mVnq541PyFG+MZBKNfftqOXwROZ6CYWfSr5iFMGWKac0fiTTp3fy/f42yl0pulNvop
yhtW6mo/ygnUbr61xhkfe+Wj6wxmERWL5BtVAOn9BxBatdE0jiSM/qOWPpufXP+rujjQMd5Yn0Uo
V35oys/NUbfxA1vf3okK9R+QE8nBAYBxckhVQapR59WU5z6CrHK0LGW0ZDTUyt4Ep7K1H4awq8KH
pAzT1DNOY7l4r1t1WR7zpCjbTVUl6peid9X2tuMxdm86k6H1NZVg8KadRUS1bByzHlZ229bONh+T
DAh3paEyNHMoL6+qDhGQg+gCwanYyddXJ630vhoHmu3ti4BVDmenfid67KKvhSd797a9y5Pxypz8
TlV57miJoNhtjBhNUIQ2YnKJYMbKpV9+bUXyP+HYZ7lVvIxjBTt9x+uztzbabhZZdHm3iHmRgxHT
t3SW5BKzExh+nxV/N+6NVQZxLrMMx+Yo9MYYo1vPRjJyNCjOmo28hRCOMESl5PXnGrtFEzIAxADB
vrpLDu2NkPM57ZV57SU5PpMtST51kaZaa4hGOZSQ9V6AJk+fu82wTn5QI9m9fSouCEBkY9Jd9ivf
TclJRVc+fvjV6QRz8dgg45athNXwBi+50UGvf54xPbdOyT8uTmXc9x3se806fDhtB0TUkpfe4Dwz
hZxcv6yShosN9TnjYfIDkI1OnVQ2psxxYCXVFKGIlxyy0nq0mSuwmmiGvfalxf/aEXNczixKi7PL
OA+1ExaTdNmlSzdfagf1KORvktthd/oCucvKvvUBbTIYuYpBmpTbr91e2biPi228pts947WvtCpf
/yLpaSjKRewqDZjmYZM8CQ3EjPR0gmm63s6KeIojerF6hlMM52VsTK4KtYuwJ0olDBQ9dOVDJaAC
/ksJLIXzbPYUX/UGVE2g8aapRjfv9d00gxhkuCCpo8vlpcUnpoDWbx/Wa37N4SejP+VSTpSrM2p1
Ok1BB0+f0Lri9u9EdmbczG7ctZUgMguRM8LUjiZXK9ogzfteU8gCKdx307Z7H9/7e3Mt2DQCBemk
Vf1zroowZ1NEs2cxHKQtQ+HU2ER3e99AwOkXxubt7bvIA7mAUKYZlGBBxBiWJmUosVkVWVY0ws2o
G+Gvu1tRNtChGwu+B/OSLFdeOxqQyOlAMMznemmina2pmpI2sHzm7ETtrkrXyk9mEwRd27jRvHJY
Dj/N4Q9ATlfXqWkMMBGIIYn0MrR1bjc4BVUTMeUP1ea4ae4EWqVe5zfhXfpU4L9nn6UrNw1d7N8G
pY8XjdlgErCIEOhTEv5VEL9otrtM/HTJXMey1h/qcZ3U97phLsPKnXMql5kOCz0zL31XddJLqmLs
M5JsjwF1yj2eZRO3y/EhOdrbxbY8oIm4mbV75e14ZVfKMyFQTbLOwm7tqRvng+CAETfShKd/LqS+
KDpzdk0kCVwAArTuLLk6U5n9ZEVxiCv/oFAHEvIECVxrxqZ8nEcHXrQJX6zZFu0DkNoAISQ33abg
ZXLtdGL0pKSoUJI3DknbrEytWC/cyEsdezPWxqewsz7UVtZ7Mzf1yhc1QTJTcqLPDBOqFBAEeZFk
aIQMYECdbffkfoup6HvNo79nGo1pMyIDQqysnNX4uxLMvzIs3NTZ1VHt/0fadS3JjSPbX9mYd+6l
Jxhxdx9oimXaG7WkF4bU6qEn6N3X34OWdqYKZDRm9j7OtKRsgDCJzGPqrqrIAP0F9NWWpPPHcviq
1UrpZ0uieroSHiyzuf9/Dpeb7pHqyVgpEJgYoCCZRFAeJncW7LegB8ac2NNgCtgCTl4+jrtxPl0M
ltu2lgneaZJjTUHr1BvpcFMO5FbvRvfjMFvn0UUcbn/qJb4xes4M4GqiDpF7c2p6zIiYQTH6QoNN
iWi/bAzNhAsp8DQ4GiyUaC6/I+jrbQr2GxawlR6TJHezcHQlsxct1I1rC2IdKHwraM+Y6HddxgEs
QWuXnzJQP3tBNcwB/MSlh+Em8+b934foYWuCSAD9G/BGGG2EG5mRdig6FZnpVerwyV4wpZnyUs6J
r2vRTvDhNp4bMETRAAWHJxTQpNzoskadO6LVSI5rFO3y0AGl2C2k2Qntp36ZnBxnwwAw+Cj0uNl4
l15E5o7WNCwVXdLBFw+l8T4bQ/kwsqS5yIrayeX41TaiQJqlUz+GN0tb3Tf1sqdSTR1CuruPZ2Hr
E59PApfXRQOQtLYG9YEio/u4ak+tLqzVbVygaEgzTgxaX+g0cDEynTSJURcmKlj2q2a3+z5dTtLc
HptOeVDtwTND+YHEyq2alQHJp8fEKoQu2hvXGa4W6A8bjKiCosDlWqZF00hkxi8x7CAzBpCk5ZpO
dQMnZXHHdvP7nsXijp4aYr2yhT41UiP7tX9gzmb6E0Of9XeQuBTirreOoIuxcSu5B1/TyJr3sUV7
eXFqCPhbvqTvIAf7EB97R1MFp97WCXQ+m9wKrtoOOo8h9mk+jk6elD5owa4EAc+PV+fGm8AEUhg4
aBjFMS4+99HqoaNtl+CjoeBfltHeyEd/nOvrse79uEw0qHkrqgOa6uePA29O6XlktqbPrsrFHqJG
tXGSJ79PsEb5qYHXpqBWlg9MxVKE29jah+fx2JI6i1d2oW6rLSY0ip9o8nVAB04woq1deB6B/QZn
EVTU86VBwojM6wXGbKzvnRyYl3cBlqjowbO1Ps6Dcbstp4nWzej3e+V4A6Y/UGHwyBlEJ/jWnj6P
wu0zvYaQH+kxpJG+gmxf918mWB2MVrAYj7beeJEOadf0scpeP57LjTwKPGLgjgHrgdAF3wHLJlAA
5QGjM+u7DNZzjp2oX8Mevo2kfJTte9ic/Pg44sZ8QqodXAc8vyGlwh+hyjgqY1kmhtdKzUEpam+S
p9FtpFASbOytatV5JN6/CiWcKkmmrvGa+BuD0im27mpF6c557FIrh2lK5WQWuMZWccz0Vyo/NqRy
GuPFkq774U2qFygsqN7Hw9/ajhe/FXcQZGUXl3MLxfV34as4aPBe39EAtEfPKIN+2eXixurGloR9
lQqaODzTYIrAXVtJFepSKakGqjnGZ9UH2OAhifbMgVvxm8BIHXAHDE20TdlG5+o6iAqKmmGB7ri6
p1Q70fPYGgc8b1mj2thTl3xhaGI7ALJXFhMcN84FC20bQCoMCNqjVXx5Loxpr9PQwNTiPQ04FQ1K
pCLhjsKPu3Jtz45F8pEb88qkh5C4osEBaBMXMLekQio1CPRLFOok0CpQhJf9xiSynA5gLWAn8Krk
lktKpSQno9p4yafRZ4QWZi6F5w6oJY0rJmxujugsHJvis6MV2j+W3emR4ant6xSpzqz9N8viYkTc
pMl9CvVEDSFY1ap1tRcbryfUFhc/9SXAe9xJkBhunDgXAdmYz8bUzg3Wio2ARY/ejf373EChZAhF
y31j9V2E4S8KmKVDVB5fSg2aKwP2VA24gfSK1Wvtg5DoJIrGXRiAMULdpMTSU4MCJHt0NPbEwRQ6
TCFaCKxZR0ORESw19KDwpllhTqy4bgw1lvU/dpYB9Lw3+FBROXa62CFvfR1exONRJ1DzSIsOCoEQ
YPLUo+4z6qHZoLCp4q0mnMv1on8H6DL7UYg+rXSl1BDnplK0OlZkc9AgkECtqwESV9kP5kscB2ZQ
DQfBNbB+siGmAe9pnI0blRvUq+QuaxAzbNODrhaHBgZOysFYjGdkHI7ZA6KcaKojTaKEd6O2z9wo
gD1DLxSnF19vN5osTVRassm9gqv3Lmda083VO/bk77vowgL+Ihq3+xBrqdB+Y5NLsr2pAFinQKu+
82XwD+G1jaRNLGnOngmXVw/qbziWsWJlBiLm9mJV1tU4Z7LmEVRyB8NyYGAMZOTXUf6eRqIEe32+
4BvagAwzfgE2CXdEkwqYcj2etPf+RbKfJyDOMheK7Yqb76EmVLr7/2JDWliooOiylgkE97jtn2pk
gLK1qkGyffDyLwUkEYAgbD15l8tAi4g6fxt83Mt43Lustut6ge+ABjnhuNildwkaUoY/wcE7At0d
j0JEttUgLb0MyPN8/9MOS1Qt2gATXP4a3GMtyUhdpwp+DYZdik6Z7WnkqNdOon6G9VFybE5aMPgh
rAjL45AF2vxkQ9Nsvv4LrhrrQwPvOF1l1AkGbuCTDYh3TaZdappXgB7ll571+lPAdHATw2fDF5sd
sY96uaovQ3JbSc7SKKrZR4C4lEuWwhmWcF8ZcmA1IqvbFTwdfAUMD0BYtJYY7oBf1AWxelvD8DrU
zMF03xHtRfOW/buPBvSj70pf8rTR0fwqaIBYhZ0P6XeCQ3L9Orn8Jdi1dHZzq2mrRhSAXWDUGQOg
DphYxTiguDxgioud4cp784FtATDkBbHXR8hlbC5NUUqozc21znb16C8gNEbz6EuFY9wUzGvRS/3x
xfphgU31F+7b7cX15+xzX9peekSz3gdOAv0T/GFRq0wgyMdcmdwcbgCiZ+6KB8R/cO7IRAcaaDyo
l0NTgoHQql16izvXTW+Zy4YVQJ0Qlh7NDVznfaG1x/bC/nO43GkmVVCUjUAXeN/W9AaNg/0CL9V4
FwWMfiTBNRu1Z6Hl8DqrwSeGZRj8FrDIV92TdAmjqmgQdthVgE6wRxgUxRjmqoSJtFhAYnM5n8Xj
hmnH1EpztpzZnoKFu5/RK6V/w5aCt70/+apT7MYX+qJeE2DiYpGq5cbFj+cfS3BA6MarhS+CD1OP
fzSNdEwzlrID10jQ1IuDBrWMv82HwHK6iMWd1Eo1yktBJLZ9eqizMvIF0w0tDgwFIyo5bTyqCfA2
0JkxGFPI4A/jHAJ7eFeYujeGkPfdD71k1A5VzDTaj1kzvtSamfplIZ06NbZuesDfe7C2XDNPTBMO
gRbZo2BRCt4dyrue9MWBrULyBm5nGkhZMkTNuEM06awkZVKXniQTuofwhrnrBmLuFajM/QABYXwo
I216NRfFrnd91NAUOoVNDx1BSAImTm6N8SmZ4ySAsKdxY+ms0Rcm1kmOK/toaB3OIpwSz7lO52uU
4g0soDS3DpIRtU9K3kmgCheqBVNQUtyVRah/sZo2esnH2nyowmpKHKMuB1+azBiBu4k8DOA4+/W4
pLd0XopPVmxrbqpV5H62Z+uxozNFhWjOmrcR6pKwpNGq7CYPi/qgTTWooqaivLa9ph1HEkFpJ0a3
F8LyENvbKwU8T9zZpONdEsb2Q5GTkEJf1CqCdphbqBSqZL5LzXl4kpION04XL1daQ4xr+OxlQZ/Q
NoIKiQrBQYL6+jO0+uynMKoBzzUXA3klUnh/sLv0am4W65lqQ/EFHtu5D876ANlSWcsDqozkZCYt
vaH9LCO6Lk93ElqJftdr5Aup5PwtStP+Icwkexfm+hgYiOCn0PP0W62RDvpgGDfwRI8eB2VebpZB
Bwm8IunDGGf2Q5KlvQtmR/FMoEDxNEWpBCAvWZ4SlA8OBhbjKxkHpsFJYizAub0Z+iKGxU0t96UT
dyE4LVNT34aynJ5SZcxjiPpE6ed+iqwnqQpRNMm17CYDxu1AWsu80mx1uuuqKc49rUbrZaZm/qAs
xHJp1M53VUPjH1piQQJjVNv9iCTO61O1vrZp3O4tqKzeyJnS+Kk1Q0Ji7PSycNIu069MLZHugP6T
HuuGKKWbtWpyredVfUT+C9C6SuJD0cpxUM9JdmijNtyrCk2vo7TpHu25A37JSKCR6ER61h7mIlc8
RoW7IWYU+q1eKJ6SLMPnsdA6eFRG4SEG5/wQ5nVxrGp7up8szPcU32GgPswt+/gRn7lpgqiYisco
Bh85pVE1uJJqyrNvdoNVZ9BLrcveh+6niUaIVJWvoxyXaIfXtQyLqHLU46NMpyi+JWk0Lrs5REXH
SW0qAjmsrm7seQgiGZYBljkWMJcpq4kBvnGBQn+dg0ZoARrXfG9O/Q68LGjlvD/PRWnxGgbAxeQO
20iyi7mtEZOlxeFR2ZsHRlxS/76CPmprF6PjKolTOc0dDFp+Rsp/0K/kMLnEAdrQra5FAKdVCgZB
ABkZNswpAcdeeXtCi0mv1HgCXjxRdl2m+FYfOSQnQKMmrlXlgSDlWz3kWDyIsiGlZwoBPHYjAi0+
S8rBYvalSwOxRMUxvkeQI3hNcxDOUngPR7DyEd1eGysGrEHUD3XNxuvx/XI7y3KxsXrFCDHMdlZd
Jf1chIXz8chW+RUb2FkELp2E3qbUZzoipNkzgTiGCfHTUAdUQmjwtCrcvEdCHYwJSEBzmrvxegCV
Ic46W3gnQrcJfG7qVniTmTt6+/enDZJ9QGuh1Ivbb4XaShcrQnF/IJ68RJ+VCii7dL7/eN7WGROD
K6HepQKfBRwf/wrSFFouZk2wIoL2m7Gf9v1u3qHyeoTfnPtxrPViR2rGCLkQw4AVCy8DVc7qrNdg
CkNiIU6eeyX+3pitdjOY03S1LOboD2YohJWvMmCMD2k3CMCommOncY8ctGAWWR0r4hm5y4rLLNfX
b3uvPUCtMxANcXM6IeyI5rmF7s9qdUBPsqahjE/Wjl8Lp7SB4C1mX8orp28gHf2jU7Wrggy+6DW7
3mEQBwUIA1gMVL1AQ7x8R4IxD/xHSoiHdMs10weaKYIdtmJ0YvoQgjW0gCy1V6yRJlOVaOgN4oVf
y8HBiOTnaQ/89yd6YNX69k65ll9EgL6tNYMaELCLTCgCGj+X47LqJCpMOhGvV8yg1usAShsO6WoX
Z9uO0L/rq/0+RuxszWQU2RVrtS0mpQCVnXi1QWFJlGsQyywG6Bo0U7j7eDesM3o2nzbAOth7oKqt
MJlDPqVMzRFaZRowoNo+PGSuEeQ3zFu7dIWA5/UR+a4fi4osHhHrCnej5XlrSiPb6SAloaQC+qjk
ZEcTqxFYZAg5ouyyix5FJCz2iS6fCBdx+Uq3AoP3osnZ0YxK7H/Ulf8CB2JrpzPowa/x8U+ReSRz
O5sYH3ve27tpb0CejKnoMa1IYUKyFc0CNAWcSuwKQKEuF6YyyOUyxOZPqVHdHQPUjw6WTw9kX74J
j5XNaHj04RUENYNVQdvWZ/hxGxLT1WK+HCgc3GbQVEabkbE7BAJCW2cJtjfqYmhfo4LPDY3KtDGk
wQJpSr4ptW9DK6ztrloDWPFMMg/1N+QEQKhfTl5UauAe4YHEZK3u+oDpJxOnuBP3hdf5zkUg3onS
RKdPy4YMp3/ZndRRe1JlOjsZHZ4+3sybcVhKgGLpOzr2ckAoxIfqYETEi6rfpxIkYgB7pkG06Daj
YMpkHIjAEvLZW2qVSqM0NnitWux0401eAf9WCIR5tk5cfJT/BOG3qxzN6IiWoeVZpfkiFanftPbr
PKu7tgX7Jd5/PHFba+08GpdN6ZmptemIaLRG7W/Q8Y5RvI9DbAwIei4abmWIuaC/x9Wk1KSVzTJu
iJdRuYR8PK6UwKr6xWnbObwfo3YMbHOIBMnOxsAAQ0A2A10M7Foet1zAw0HOcpwPmdLjskTX0rj9
eFxrIDb06lHaw0MM2gPIErl9CtWrTh4sXCDl6/SKXBTSoZlb5bAaBRpAmMNvTuNZNDbgsxy+iCtS
JXj7oz4D7RYlu0nN1l8S+SYeqNemomW4UrXCVYx7A+erDl6buRLLXmAoEXU6GOSGs+z0IL8z/d4H
qOy07BYvRrkeJkVfkqDdWUHxI/fru+5eXHbb2HH4LaDNoWK7oYrKHVQQGLXMsWlsT437XRyjzy1l
O8V4+fhLrqqmGCoILvia7FRcHbj9iLofIJbwgie1M8OMWYdpQ9Tu4QvqyORFVqlgcW4Oi6meA+MJ
dCNPF+xRpoW9hkS8OJ2vMil8DlW8c6NJkOJs7QGoqivINwDLWWHnl1k3KhrWtpdr873a2z+mBepo
H8/dVgzwkJByM4+hFXpE6wfNDCeFeHmoOjXcN4kp4K5tLfzzCOxuPlv4cZPOSgftFq+I1MUppOmh
bMyd0piBUqOqNKO2LxjTOyaNS5lUyAUyTT28zVZrv6gVjbYGXhHGoxlEJ+U0+7oL9nj1/ZX1sPNj
9qqfxJrEm3Gh4MX4w3gUQqb+cqhtYZK5XxZwdNDsYmlG+aQ+w0cQQrqS+9r5KizVwGE/CvmrfG6K
NqMKFWKYniiQT1ql+XCTpygPQLh92KHCtVO8DIfZsGe+EQvkmqCMD2FGRVC95ncBF5RPDsZm0LVU
QtAeWFEUTAGTS71ZFmxuPv39GYWhm4BnRs+em1OiTUta0Yilv2HQB8O+8dFcE9Nk+ZwKcRj1F50P
tD7A6+fOZyVsLbkeZUgdHBn+IATiqPP1nXr6VZX4nwuTyfbf/4v/fqXw60iiuOP+89/XyWsD7tTv
3f+yv/bHH7v8S/++rd7Kx655e+uuv1X8n7z4i/j3f8X3vnXfLv7DL7ukm+/7t2Z+eGv7vHsPEr1R
9if/6g//8fb+rzzN1du/fnulfdmxfw1Cn+Vvv350+PGv36CHdHb4sH//1w9vvhX4ey7+R7P682/f
2u5fvxnqPyGugroGSlxg2iF1/u0f49v7T+R/otbBmnAwSMZhywpGJW26+F+/qeY/QZ8EgwopI/Y6
XoG//aOl/fuP9H+iYGxBIImlLhb48L/9Z9x3P0+Kn58E8/Drv/9R9sUdTcquZQPBxj0/UPBkBw2U
yZLhMMaLhUsVklbX5F6fAcAcZxjY2Y7RgJgG3y/aQcY577yiDd3Gbty6+0yyu8H6PKQpGHO/wz7e
GdDMiJ5T4P1xbQiuiNUehBwqCHh40mCCUAnl8j9olS4kbpLK6yFnNIbfOuafJJTRZcO7HD67xBlp
DTPKyoSX59pSKJPZNSH19JTVVbPpU9qph9FKqafWZe7Kqb04RLEcra4hpdaj2F6rUO8YFQoj2nr4
/WzZbHwOtuU/+HV42K49Im1LsqjyivBl7H4PASYZCjckoNHJQgIbm0EuGGt8Y33hNccIp5djn8tG
VkbFhqkTMKoTes7hYb6tD+Q07kXtZj6PAQvoPBRvPouHed5K2lJDiBTzNtkV2A01XsWm/CPrLOwW
4woGZ7PgttxYQhdRuSWU6GMnw1KrBhIqdYhBd0r5aGp/u7XMBodtxNjyJjTp3u/OszQgN420Lca4
9ZreBaoT+gqGn8awizR3qJq0ggxtvWEvo3H9jlxJSC6riJYetF0fSH67gwC6mJm+tTrOR8Wtjias
Sdr2YeXR1H6kjQQYs/x1kl1l2DWhn8MNSLItHy9n4lRm/PDxPljd+mxKQVDX2CHAFNEvlyYxu0TT
YFbo9fHkpDFQJlrl6KAfZIMtqGlszie0rXH+Qa8YXYjLUH2PjhjMDVsUv9A9OjV7lkfJ4u4Rn46+
r5KzONwtPMVVB/VHmcXBIvlqvSynwoWNHYQc6M6+W2pH+vHxJK6egT9DQgUd/goAovMVfL0O4YCl
aY03N054z3K10NMdaXaZNYsYP701k1DNRuEGgutourDteLYPqllDdxzqHz9HCHVpRlpvhM/NVbmZ
DQtVWLQLQPnD44jb1vESy0Nd2/Qd/xfDke8zE/KDF0lAD/ZxCNJj+SyCCG19PZS4LeDBAKtc5Wqh
pS/wNcI9UeVfSnqzAGLxX3ws6GVjwUOxHsUibr/JS0qmJk86mBmDRezAwP0+CdhapLdibpu+tcHO
olksZzz7VpI6pQWdES1Sjet4WSCCqsx+1YeFb7VS7M0zmFn1stPK4ne4sHh6TiAYg64xCM9OWIMl
Jk9w/ULnJP4EWI1L0sVvwxejK9yl6F30l6Gd0wLoqhTBONTBqOcHYi2pMy2mQ8vhRoJD84SHWUFg
pZu/qmFxIOHSHbuuix2liTw7754irfeG7LtMh1tbir+DrHacksaFWaf38exv3LuwhzUgXMFopFhd
l9ORKLHSSEnY4Nk7OKn+CdIYcofSU3RjUoHm2dZKQo/EQs1WhySUwX3nuukGPWuk2lO61gvVyDEr
4Vra2olnMXhZNbsNtQpUcJhbAWylA2wVw+vhAExF/BreNScYFR36q/5Q3meVZ1fOUAqAAJtjBNUY
vGZC8IDjTgJk06o0GjhTl1J3zLR0SPjl4w+2EQGiEQAAg0+HViiPNIBnKgpAY9t50K3yJOup0yTB
htxIHi4icPesXXZSWuWYQygoQAEdBmVTuk+VQXCdr5RJcZohDrIGnCos2efmKqmGzAQJs34v4FsJ
dOCc4mEJnRKSzzaA+HZ1p3rkZT6JjrTNAeq4GSDVYIN9zq35KcHq7NUYVIa0cuXpGuUlb6aHj7/T
qu35PjzkETBWYnBhvineLG0slxOGlx9SODD7016HuJwHiWc328E34uNwGwsf9c4/o6mX+5gCJdxn
EsbUmsYO1AZHMpqgUT/by2HRG9eKO5fa9x/H3FyKODdQn7AV3EZcrgJ7+y6ajabxOuOgdYkjRb1o
jWwcT1Cq/jMEtxZlANukDlAsAArZfkaKiYZg4k8v1Z695IsddB1TN3sUVl/YfHFPhIvAbL7PrgkY
BpcmCdPGq1FiZa401C1c+xvsM/3ksd5/PJFb+cp5tHcg/lm0WppaE0/NBmul/8QAFLHHRMgVv338
C5p4grHxaQSdlSE30wzfzRv9+RO4LxB6Ur4yYk+DUlYgGNyqCoN9zso8usIKkisSNNTcWZMBU6kH
aPs7yr6BNNJfEVje2tfngbg9UOXVAlPhoUHpPToAZQtSuYdTVLQmt5b9eRju+KgilUwlO7e02wUy
3JrXBtLNfLdAqQP5JfXwiJREc7i1vc9jst/pbIGUhly1ACjiXiPhoSrhlstqgkwHGN5op9ozb1HM
OCQUgKW/xq3ZXKLnvwF3Wk+DORp9jJ0oG04DR+DQWx7gPz25OLChUlmIGnvvpzC/A1UUCGUUQ2AF
wLN5uixMJ+gzMWZdcTNfs/3Xwedv+ZTCUlasSSKKxyeGk5RPXVe87wr6DdbUwyG9ZUKVMrQ5gT7I
bkUbYyMTBSjljwFaXDZv0CItQk0ByXNWn6AF8NAXzZ1Ehy9oaj9+vAdXnSN2GQG9wSBGwP6s2EpW
HlJbj7B+sAdzB17fk32YoMZN9kbsNU/IuQHTbr1a9Uy44xS7muzD2Esbd4KoGNAC4kR862Q//424
zVpM1hDndt940zhdh8Z8arsvelsG1VIcl+jl4/Fvrl4cPszKEazalSNHV0Pfs1GnFkeeGaiuBPoS
ddU79soobkW8qa1z6DwYN7R0guUqXaLWS7TqRQvJDjjlr3qsCmr1KwAo+6jncbiDyNLtMF10DIpJ
6CV7cE/3zOegCoRUje0RWXhNo2DGUvjL46fVB9jExyDVd57sUkgU3JSPw6naa7MrBSrOO0f/Ll4i
7wkEfwTARuWPsGwHnZ16I26OKFSan3W6/qGyHbqg0JQdkzTIkCH2sV9QkIhZuWkSkjVFg2Yr+Cw6
ABl5GPZK6xFo6SQOK3BVd0xrU0+8+TW5Gx5kp7zWngRLdetYOB80l/L0k5VpMcFBy27n5od1io5p
e2Jc6fxB3efSvgrQ6BKid7ZuGA1Qfbam8H7h1YQUq5nibuh/1jCUX2Jp4hrG5qQi52f8eXS3dG5S
pdqUuiWUG88KbRhhaaDPDT0g7z3MbP/+RIKlhzIae19AQpdL4SRFL8qql97zDvjjMIQQOqLoASn3
aKB9W97GvfajDESvi63EH14yQKeyVxQooty2pAnoBFWKCsOw03bVLt6B74sS6ScKFnMiQudtXVtA
wqJfgm4B2i18FU+uJLNO1Ljz5qBHNTtBZ7R7gXD/ztyF38XLZOP7XYTjEhGlksveQg3UU0PZn4CE
UlClH0SiZBsp1kUU7ryBumSYV1LUeVVifm+yfKcNoahLvnEBXcTgD5eOjPaAQ80jKrwL5zCYEpAw
pl2SggUeCvFdbNtyZxkByBx1LuaLvTJ8RWGtDrXRYmcZo1YmflcHCtnZD/n34soOcMvm4BZOyI8r
Z5wEZYmNkxS+ySYKeAZr+WBxXp5llQ6aSte0FMiROnfCYMkeStREE9cI/foQnqoAHZ+vc3QSA903
qpYsNpRfMHAZfS3uY2Z1n0DGnQIRAwPMFuJODGfkAh0DSCmab9C0KDwSfxEhxdcrFQ45CMys3cF3
5185Uoy6Vz2hjF8v34YUBCMXfH/BGbNep5cxuJte0uJ+kGJMqw7DuEwhbmWItEBEIbjTZLDnMpQq
hCjtr7n1uWsEUI6NLALABjDYoYKKhhgOysulIcEVFdpmKoUe/ENJAs24CcsfY7KvolcLHH11Omgg
KgnO5o2Po5hA+sKSBkB0pKWXQYdliKoEZDDP6GBAB5jWLg09FYJOFrTNKVM39/q9UBJ0Yy4vorKf
n93ocdHlxWIiqrSHF5VX0KDwGWtfd2i7bw/mSboT3gZsJJf7Hp04ILbQBAfSYdXQKY0ppqMMMUxJ
dQcPQX09Qy0IqP4OG9HJXlEEFQbdmt7zoFwOAewWJPHivEK6r4Fz2j8zXUdIhZ+sr3DGgTN8SV2R
evzGvcdGygCFmo4nm85thjKXpWSyMFLGncY9tGfuhczZJBZKra9zpMtQ3PKRQjJhz7NJTZ9lrBw5
lb3erjyta33BSmW/9fr7/Tkqbs3IkqVUSlpWnqJ8wu6AH7rtj/TJCtijMBE+Cjfuc6QNwBiD1Yjt
gXzsco3m+bhMISU98EbMm0Y7Ya3s7uwgPJXBDyooPL3jeS5HdxmNuwSjaS5SI0e0fhj2UQuuBNQ4
Z6V2Lcvv9M7NIYPOJPI60zyqbegpreTTMnkdZxIMcgITm/EKzDAnGh5xEt5DDumKMPGLQYZMwQiu
EcRSLerGY+9N83Nqqo6eAMcP2RPBZ1oXmS4Hwl1wegwuJqkxEPZCwVvoFAIEyXRjhG+h9YJgkZhG
Nd6TaymzQZ76gSaIxF5d9QN7SJZ7VgaZD/FRpFKzPrFM4Fxg9watVFRfeKoOJAEImTUTT7wIynB6
rhxGgDBcweStzyhEgS8ujBlg8rbqwI1VlWRZgre4HkjdkVWVimdm4myox3dJj1thxM1x2TZOY8At
cUVzn0tNoQ4Tqh2r/edPKpR+UOgNsLF28xWERsZ9tgOsR3hsbJQBgFUAugj1JEBKdf4dm4GjRhW7
6N4pk9Hp/THnKEfmbAVrYJFr5ta0nkfjNpc6F7EMY3EgjBhBc3bAgHUif/7ChKEhuidmk21gmtj4
oEmG0gDglzx0KKriuK8mvNNJHgE6BOFeFe7K+a5hFnrQZO2fw6fhWF/NV50bQ8pDVLRbn8uX8bkr
QCvqeAlTvO7kBpdcVrmzhUohtEuiUgDJXz9XEQkbAmxQC0xRvg1mFwVZmnBGfb6nQRsvMzSTIAGQ
ZU5Twl4vTYOhqBM3iltBvrQ5RBW8K/A22ZXOVe2KPKLqQhDYLmHLMEwOsPqHeCTweNU9wb5cH2oY
5Fksbjol6ClkxEBB217A3SyyndWOrl49ad1uUEdH775J05ckFDkZiIbI3a46nBIkiXUjjPJLaDS7
yAT5tu68ONQEJ886T7kcIHe5tkmsVxLFE72TtVulVq7g7D44cV6LbvHNQPCuBO9ABwdB5YYUgfEi
FU3ys5KU3403NcrJgLgyy+F5X/qVK9aC3j5tzoJyo8smCMwWClBYrHklJ7A0GPbMqF5HJRvvLdET
c+tMRRngjzFymUNSF+CBhVgtulVdwdbat63BEaxItrov8wV8sLMY3JFWEH2ki4YhvV+zJ1TiAtaH
KyFzLxqO6JNxVwRw4FZsDSPSIPlajWPHgEwnyUWIAVEULlOGz5ikZGzSaqjW67dVpLuSrfuCadvc
yEwcgIB4C91B7tMYcdNmtomSEAMiI2MImMeoBtC6SIFlc+ueBeK+TzXZZZz3RuvFkKWelzToFVAA
quUA346Px7R5AJ9F4j4P7XPbLDUUn4GKg6PDsNeC9lDsRK/4zUV9Fob7PmquZmkGO3ZvLH8vGhh0
zJL38UDYv7Ba0pDCZQoH0PTiwehtrXUpyVCtp00uOwukd7tFPiQo8pp1c2SOQI0JvY6Pg248lrCR
QP94pyupK606A3LJrVpqaGyH80s6JT385vXrOCmvUknaLWn8rSBUOrRt8fvYWbETRaGgfcA+0Grc
Z78Bt1RaCubcmJLGo9KVGn+O2s6hsN1OJWCaoli0A9hV9VE0brmUiULb1LJYhzu7UTym8K3fTa7i
piexP9bm2gQDDA0vdHxW1FCgrFRdmgyWz8LQF7VstjZVodzR5tlxFoY737UWGL0Bs+iFtv2jXrov
cU2eFRLZglty402IxQLzIhNPQkBl+Gy5otI8jgMmjyWS0ucC9YP5dsGTo3OLR3ErdHNlnIXj9lxa
tGkPCRjoTzdz52Aenwti3AAi95DAusFZDCsS7MHNmYT0EQyNgJDCewCr56wwUyhLL0spznpJUX9Q
hVqOXVA/qRNBSi6Kw32xbkzGVFEQJyqrF+Sq3qJlb6NVCpBuGzU1fLCz8bDf42w8Vky1Re5NtgBB
z9tPDkArsJFEO0WA4V3JXUMC4CISt4uZL0EJL5Ya5QKopTSyH+pPJS4Yy5V3ZevExREJVaNCcP6L
pQJvK76nFTZp3NYGEI2VLJilPVDLl4PtWjTNDbbbRrjAMHHf2gCCK0GiA0/He/JdOohA9Rv7+zwi
z1Jqa/AZJoLpzQ/RvjiSw3JsD5C0FpyQG6vlIgyX6ke1FctyMTVeEaNQX3Zu29lOJMq2t+ePgOYF
PQeYyL/v/rPFktElM+IenTf0wr38DkaFruTKd4MrJw7zKhz35vPfv30g6fNnSG4fFHExyU36q7H6
JwFigT236FttZCQXobitINVaTaYeT0JNe1OLxK2mzDPSyavnTnCIbN2pF6G4vTD2kolK6/uowqA+
LnuwcmGv7qUn6QBw9sdzuLkGz6aQu9D0BIJgMkEpIT10h+zIzKV6rEERSGRzcwFAyNqyaGXyz81R
KbqKTkizanoytMwpi0mUimxczZi2P0Own5+tPynu5rKtUaYYYE8N99t7xple7utD7keluDbNznL+
uIAKDNCraFfi9OImLoSGtQ5Bug6ln8nLAN/zJsdEPRXAOs/8CyiC97fdRwG56wxMVZLRFAEV21Ef
1AflVUE/0al2y0vslY1jwQA89YgHr2coY2gwjbehqf1fEUtwSDJvQJiDMpoxd8vpNB70OMQrgD2e
lKtfi+YqctOjSNlkJd2Le+EiFrfDlazMmrA1KsT6Cm3gHEJwbwuMlPMrhkRNAJ5Qq9t2sdGCmKqT
ue+uxbSIrbV7Pl5u65f1Yqb5ZDcw0ahx02LUtrD9vRWDyQqBSAWVcpVHiS15X5Im/kXlgqyj/DbA
NhPPBVw+5l7GvSv0Btk8Z5D2gZML7WdA5rnvOM2WIks53iRsBaPR4fx1+thGKqaeh+I+I3QvO62T
EUqvPmmKvcuW1C0Sa1e0kps0VHAUbJ1p59G4D0ZsWA5AUAk3UfrQt4urW4cpf6nBt4JN9Ny7rUjr
d/vr/TmT3IltZmU0lAC7eGpCvA7eamX09vExvRnhXehKhkToquKrF6li00WHRnZSqm4dkc91Tp8+
jrE5bWcxuFFgRxtVY46Igdc9U/OBCs1RbGG60awB+OosDndylvg8hlKy6mqtwiw2gqtJq9PMj6n8
qhXKftCsr7Gu38tTd2jS+hMtOxCeEwtufOUALbs0OjZSfKQheZJn+RQW+kPfqfso079PDQQP4vw+
S4zbJuyuh6h7+D/SvqvJTl3d9hdRRRACvRJn7JzsF6rbgSxAIgh+/Rn43Dqre3rWYte+68nl8mo1
IH1JI0x29y0dxoiREZbsxmPtso0Cy7qWej4/0UVotkU9mjkAwogMMuQDquW2OMFweDeJZp+R7mxP
TmTrIsYj7lIXFO6m2QPTsx9VdRJLfk4KZ2fO7aMJ7c6mQBLR6F6Hh/dctjHAQQcMD8K2JH7Wu3Gm
5xHHz7Azfe8ky42aOIQ7543B9PXo8OkrrbvlUzrN7UzW46jW3eAe6sMKrKwA3uphors1HLnWGH7e
EZfs0gIEd55l6GdWaIX5a/Ey1N0SaidwRIy0u61iZD3/l5n00+e6LEakg0o1LcsepESbebn2s81a
4qXu/b+fp2sl4+dlLgoSXapRQQACNY9rC3/RltKHZIBHu+qhJe5GB3U1wgKcTtfmxfrrygSCp0lv
ljhUY2YSD5PA81B3kwdPL9NXVtr6STGU/n/zgP+sefGAc8W60VYYObUCdweWsZ+leSNcE6MYtfEu
r8e/f5a6yFWtnpMUfCUQkmoncnIokpbxvz/MFR4PwpIDBWt470Cq5fIqpklSHSb1qIT/3PuXKoQK
ExpAfoR5VZCy3bCaE/y3mO2vS1/ED5kkVOiC90Hu+nIdjpj+sm/OZJ/2Bz2C4Uu0Ca24MgEHxgEo
6lX1FpogFy80GWQ7pRnB0Mc1Gq+0yK6UAhczwjw4eRJgHhQnnVF6o+AfXSV3CdySN1741WMILAkE
N1Ec/GXsZKaipbkGhKj7PEKvdIVUMUjUh6hcPctf0TNsv3Wzt7HmJT+/auEKAE9ATEnb9AC9qJPb
mHulyBan3Lr2ftFWrWa6sFf6S64ce2zMOrj3BH07HMaxe4GI70OSUthVjaAZ0BoeenWcpNOuw3Bz
tzgo+oZEnloHgvWL+ZIKCOV3i++O8FJpmJPvNVBPtHLBAefHfJjPKZd6vHRQda3LVV2fGW1QFdlp
FPqrpbQzTCoh+NqkGxeH166DgHaCECX01/CHS3xMwnKqixYD1//dqBLjVk/ze886mJgwbPJurgQ2
QHGgQI6pNnr9yy/WVblm2KPRwWumfgTzMspT9TwuuNXX1EfP8peNXXnljsOE4LkO8tw6+bqsxMuh
djnpoKeRnMV+egZMGlmvu/sPZF2uVQ2fV7qstww3t/EyAeZnFHLkzPkNJMFbyZqHTk/uGwdKcExz
IlZqYQHKgy2Xj6EvNkaJV3Pv59/iohrDe68TV6CyTO1obAAP54D6jr74TdBhhev9+mbs2Xrwi3Bn
jNaC8bLqMHOo7lbLokk2e+cP1jc7ENruq41EtfmQF8WMIzo851pgZHsIx5thehi9BEIBJlw4Vib9
JjDk6vH/ZxddsnAc2PSVOXStwfpZ5dvUrj80kKUt4fG4FdKupcZPH/CSf8P5hN6qAgaFijQqVBl2
dCs1rsngsmD6vMRFol86OmgKl/d/OkU2wqvGfeIviWcC/AHR0dct5snV4vPzghfZqexqs1QMIwYS
25G9A/vZq08Z4DTAum+loY3d6Kzv91Oh6+auXmRw4Q5KGEu4vznkRYvfrgf/o4P2bWvvX6sJodgL
FCWYYH/DpxdTw9zImmEcCeK4SMq4G9iT0Mw9G779eyC7vi3+b6XL4bLoRgvHGo+VGnEG3EVn/Pz3
Ba4WTJ+e5U8K/PTimrKqtW5dYUVntjl0Z8cAFmTQYR6BYgnBcUP46H9t3Q1vPdjFZhzEYJctR7Mt
y+5EeRON8xam/lqV8PnJLrZf1c99u/pQgIU87EfqQnccJsWF9vbvb/BKakOq+ecTXew8oxjoTIc1
AQzTfqKTl7jYd09L60ZLP20d4msPhd4AqgXQRzAgq/d1n4/5QmdTc1bumO5zckqPK5pq7bScWGg3
hSdAj9tSCL72iJ8XvchxWt9OE+670SJwcZCdHVYzqhI7YTuTLqc8F1sMgWuh6vOC6y/0aVPKvltS
IfBOcQsB8sjsAQYIhgDKB7hrBH+M7v1//4rX7q4AN/znxV6ks4LUQ5oVEIZZfhR3ID5kKGSzx+Q0
RLAniUd4eoEqHwxHcd6S8716BD8vfZHXxl5kqtPQYvLBH8W+xy24DlWhFQ6e+0JEuekt7U/cX/0n
88NrsezT4pcRBmo+YkBhiq6l8to9xfwX/OuEo1xaubRmVMP2qPLFeat9v/bU8MaDgbgOohAw4BfH
MxOLm1SpienogZVRhi/dnuv0nKNRg5dZE6cxDM7ClRTZbl5kXDlFKw0EBTBUmXHVdfHGl3E0s8bF
x9a1zqPAO1TyIYXaw8aeulKFfl7msuo1FPxfHAsRCKpAh0bOBzlaB5V1UTbTUw5iDXxYAhj37Z1e
/hdHCAhaKCk5kLSAB9DFEYJ7TT/iphzTLAR0K+K444pd3ECxuArFFFb+VlK8EtG/LHhxgAYzbQm8
CnDNzKw4G5KdJMlu44VeyfIgA2K2vOqkAa178d2EkeVGYeH6LH2f4FlcRNYDhTK13K8hYeuBrvCU
ANCDILELjV7osF5y58hUD7Jz/4zzDbzAIuIfI2h7K0VjDE246xU+qIN3W5eU1+5gv6x7kVGESeYJ
QERsm1sjau/0Zw7pljvjwQZVUNy03yFM17z++5u9EuG/LHmRVoqKJvWYQ4fG7RFlYN+TFwezUX5v
3iZmFf7/LXaRThoQDTKtWZkvtvLc1vQkhawuMTzVf+iZubHatX35vxI/mJIAgnOxZwqIzy4sAUmw
kz+nFBCSjgf//jxXVoDpF/QjEUtAabtExPRVQoxkhkZiC/sr3Zm9ut+YC15rfVwQ9TAAxE3l3zbP
k9bnHH28QLO1ZiceSOzBnfkT8qu4HEzZ5ua/kha+LHixB/W6l5pcMB8Yqpskc+BxNfWhVWCA3GQb
AJUrr+/LbGDtwj4lewACLbN2sBRaad+VMe3Vxge6dpJx1YlvtPrb2BAt+7oE5JTLXKYuRiv7VdWr
83NMcJPUkxO89lzPDNq4HO5KqA7AxfSsvv37/rg2bPmy/EVorFLdwggHy7tnBWnsFlr6GLWsrNgu
8/4bWiz9stzFjmf5sN4xt9BXEKUH5rPX6vuy3uICXtuToJBBrvQPaQKMva8vFZB3A0ppeKrJF5hc
RV3MqtK3zvahggbHUJ7NLk63LumuiEfg4UD6B+eKgbl9iZDMeNWyrG9lYGT1B4qXx0qbV7Uz8a1q
cCgsUcpzX7SPDeteVWPtpAZF37b+IfvqjYJc6Om5WCVTe+lLDUporSzkbhmEFYNra+3aAVY7mVEf
CsfufiWbI/DrW/HT73+xF5wyZcZcrxqcgGq0eiCfk7sWm+GueoF6QWBCNtqFSMONm3pbIOaraxsw
XoGAHmioQPB9/WLFAJe3psfaMhR740n/JQE9T0Nzb8Xl058+Lx4hgAgk+tYBvDJJgcw45o0OUurf
tFt7YcU0UNy8yzC7a9GcJ7t1klIDAvZfTFK+LHWRXRYoZqamhrmU4SR7DEALzyiHLU74H+bbxTDl
yyoXEUUs9TI3BCMA55bEsMqEc5Hm31WQdFMIyf+JruO1sgB1Mtx98B9F6XxxrBfcQzlajiVXLQb4
ZgcpLDRRi0BT3UJrkgc6dIy22qIrnRhMNAHOAkYGI/5LEg+xez7xasTg0pt+A8UfrcYm4Ay9mWs7
Em2ut27/y/f6eb2LuYA2G7mhyIBO7+zAdjAwTplfPapd+tyGNUQ6gRC5McpA3fwHa18pgvCsyLK6
C8nbv+6ORuCejCXDs3a/q71+SGIepbDeyZ/5cTz0RxlocY0rq3BL3+tKrmUYIKyE9FVF5c+x/ZQA
IWJssdqAvCPk+kCW+jGL1qc2D40k3+hIrqRaBscY3BmB6waEykXIbsmy9A3BSjUAFJ2JOX+xtcTV
tPB5jYsv6IJjnLdr9rFMH0cjTAtYJwFQofsW6NRtC8G5rRe4xq2/Ns2nx7poJeG5OZmpi8eqMCqA
/6rXEh3WjJsigVcPw6d11tf76UPJrIZh5MqhSd+rp/FpxY3D+CoQi78eQO5vzV2uFg6wFwAUE2pl
DGaaXxcsm7rVEiZalH2kOa720yzM9/CsxyVNgDnx1mlff97li8QtIoMQIbH+VkejU1WqzJnaP50H
8ctweWUhwRR1eDKP2RY4YWu1i6dTepObeYLVlh9rWbTyEavXPsx2/H6bkHQ1fFqg6OHx0PTrbG3W
P328tqzMvNCxWjCDEm6AO62F7OaPB1VYRyzQt1TNrx02YHxWjSf08YgrXxecOm3pS6DMgly+L2Pt
mXa+9b2ubUhgv3CmXYQs5IWvSzSFMWhjDWAdiZub/IGEq4E0phoNStoi/A9a4qsLYtoJegqFxPCf
w//pJaJscmVlOf9Lq1dPHJ5awCncQmAYsyltv3kDc+1kg33+f+tdnDhoRMgB5UwLOCjC8Qolj5pf
Tqi/IRQj47kh/2UH/0W1/nnNi5c6QeR6QSGzrlmjU4DSkuaPfu/ikK95fevQXXtEzKAcoBVw7nDK
v37DGic/y2qU0bQxIbbS6V49qBsqqpeN57pWg0FZAx0kM4H6vJQ4dXOBzTq5XcBPSdxCOqr3gGrZ
rwp2xdbR/nstByZYq/2mjj/85VrpDs40NtD5DNwWtRGPtHB5mKL6DvJt2xpHf+fPr4tdxJHerAhs
kdHhZyftsX0i71V2KqL1o5mR3u/BOQB7+6AFW0qZfx/wr+tefLmiHS2Jb4p12Xet+T3mG4i0K0Xm
+vKgVg7jbhDTL9VQJCyvuVviLdJzebMEyQtJ9/n3PFb+EoKzbT+TDrzpzazz9yHHsqvItgHpKCBL
Lp4rzRYNJsZYVkUqMJsYAly/YBeARtngIfSxcu5tzcCvvspPS16c85KN0M2aofti27hRkx+qedjY
/X/PYr8+1MWplm6azmmGh5JhAVrD2oHAyuK43X9cSdpYCR+NgEBkgsh3UafnkteZmWBsmA/kzZ7E
ywyVqvMEsUx/dpvCzweYcwEaCa8i24xtWHh7y9S+cGfZ2D9XcNfrb4IjiH4TAjeXGYgOQnMGGM/g
YGD2jACGO3rP8JqY7nuI5Ul0K9B9MUIRt7G9p7gBLj82Xvvf9fzXX+Gi3S37xipthfsqGCP+Xm2D
AA6qS4899DDz+CNMrxCI4hSgLDS+/sbq17bVKvbPUF/jxoxc5PyunJJpSbH6H+mZHzaapgwQTrgW
uR4wA49aukvCjTWvRSOoCK2mCXDuQk3/NZ4bU9J3Wo01V8U1HNuTset3M5zI9/mTHqz8Qv6cxXO8
sezfzQuWwghyNVD4Y9/7ddk66WZYiWNZ7Qhy/OhTfwRR80AQ4asju6+fRvg0rSA0Y5Pqcv2JgTOH
ZTWGk5c94mLS3DHz//fEmV/fK8Nfh+SrpQI/w8r0P5EyWoP611J1fd5/Fr0I+qzRJuqsn3YF+i0B
eMxnAUK7GVXhvKNb+Jqt1S5DouVyd86w2h/So5f5guMYObh0hUip7m3ZjiMZX8ugn5/vIiLWDU+k
zF0eVK0ik+8YVX2Qdr4sPlKr0Xv1WBnvbpaDiz6UNJyIdlhgBEAlkPHFvKsJPTmSoXbvLOan5hxp
TW0HnZUYvtYY0z6Xdbsv7fHGkvPR4vaRSXHb9llkkgq6Lu5t3iM4kcnxE5p+M0ZGfASv2pOLfLcq
9chgiO4sQ9g2QP6nhfKrsT9q+Sg9s6hvTElKT+nwKCILVDGFeesSAFlzMR9tp8qDtEwmYHXR2Qhj
PDs1j4SAf0FG6G2GH6rJPOq6OcXVZ/WTiqbwbOC/LRfGalZ94n31XLhWbC7ynMNzlSvjlLtzqNT0
s0gwUuVUHIihfV+qpllLqgdewHKL8Vjy6k4f9SBJoE6cZOQj1wCeJLR/btzmpbAHHf23/ZoVw4vd
OY8smZ66iZ1mJ4/0YYKQlGoEsJ1j3DrWnbSHydPK8qNIarCtUjccWN1GQ7pERg0vDEO+2Wa+twd5
C+tb7gtK71Pg3VBK0sNiNDs5z6C8mHod95q5gx3lvcrYLWb9R6MZD0UPFcCM7yBixU6aMZ4Smf9G
ExOTqniqjeGgYBCRGdZRK3Hke/OQcPcFngZP6O+L/ayyIXRmfD7LKI5soK/JTJ/ht3pOlvnNXMrU
Tyr6kFWZzy1ok+QJhaJB6t5BC21vDjOJ20TTPDXMP8U0tCEIpre5MZ0Q+WK2cNdTU6rFTZfOZ6rI
r1mOJy23CgxWzbtekINml01ot+qJNinxzHYOG53eOMq5nTuOnSmjptJezN59FIn1e7Qs95Sq8V2J
2gDImcYztpJnNd2zK5J3x05iUk/3dADsgLTzY6aAHOzneCmSxbMX9VAwa/Glo5lBX2gqKl26Ey4/
D31peSJNBifosqGGZGujNbE7l82uzZx91ow/oUZ4cq3ydmQ8zErtAAr86JfVfGNnnHp1zn+ysXiQ
RfmhGd19xzjztW72O13cGqn5o+LM8HqHnJO2v9Ekf9VydMxa9q7s+ZZJdq/17Kgv9i63IC1n5thT
7TdngFL8MhZ1rFgWKAvjrqKCqqvqoOpa8Z3uNLfKzqHxLjLMFUd4f2FAcKCu9jiK9ARQP7I2pqn+
PMjRR+/wLFLxWnWJR1l5xDAvSGH2Mc4UII2MP02sebFS/pNYfAeT6VsTwoC+Mg34ueqPutk1d31V
kZuk7ooHh3HtLU+MNGrdaadZ9egpNmYPok1DKEfcVRkfjz2dYgibPCLgBBAdfMUt+reZ235H9c5T
M4ts9dLYoJ5D5OS+d3ZV0921YyrgqlDYXj/TUA75WbTFg2rt52KE6w43xeLl0nrR0/HX0E6Nh9df
PUiq9q1oIiCao6G04wX2NncGBDEHB6PzsQHisnQqb1j4E2Uvykn8KUnu514+4B/6rph8Ldc8zVG3
DuWPuJWO7KHTfCPn3aOQsvNsvvDb2jTPLs8CmTshUNzBsMyxZr8syxvXoa3G+jHSgcBv9czxYYKi
ESueIUNoINFYEHJVQEjYzLfq2Wu6xp91gOtoUr25qkpD3v62lqnfE5n5ZgtDM9G1CYh95hK0rg7N
8mxIAzk0N2m7qmTkbeovWZdH0s18tZB3W29MvxLT7TLonsa1uNPuNG3wmSO8sVV7pjQfR6jHRU/l
c50NsZklADQ0UClh3EQoUq8i17Hp7XvZdbh9mq0fFv+NH/mWsfmJ0em1JMMThaKJ4N2PYaFxImzL
k4zBejTHQXMS3U9YZ/v5THaKdh8Dyd9FYtuAu6aYxRLugwB9AA/jnVApd0ad/e4IVMis1s8QKghH
tjRZBeIEjZEGTpaenF3rtwboul8Wbug04/3C0se0gOmM1vgjv9flN9s+Sf2+rfWosJFVasub7RQS
S8vZqutI4NIzN1HLTXOOj9Z7rZofC3Ke68qfGPVlCcG1VtX7olhGJCh5M0BYpRkAGa0AGtfSvQvs
xo5g22VLdyRagV0xpJ6eIuR/py3suzW0XPxlmrN9M8MHIVlCiO9FciwPPHU8VD0/OqXKPV9Kj5DW
fugpKi5haFFapz8YZk0Y+eiTP1j8I+HFy1CI59J2AXkuAj6vX02PxAh8vPZslU7Y1YnnTOwIY7HQ
1sSBjw8QpgxMaT+bc3Yr1jkqte8mPvtOkndeQ25y9aIbw26o7Re9Xjwx4koRKXdAvGIn1n+Ug+4X
qPC7AmrVqtaPKfRda8C4egNVS3ow5HeSDPvFKJ9ICY21rM99JU+9+m3TfbJYO5JO33W4k3g6Ufsu
dwZPx6gVTf1t4y4eXb61Y39L5fRUVOYdK8oADNs9V9zTpsSDm71f0CkcWukbSxnPaeqrRPeISe9G
UceOJk/2sorwwedBn32ePuQpnqByYwlggMZHPMkS9aYV6sVDmg17Vi9wvR69Lvth2s/uJD9SZEtv
MMWxbtK9oNAIhMlWU1rhUM63JKGu16Cx9EmJzYf9jqsSiCH7VVmceevuZV97bV3tcOO4V9IVft9o
75qJSCyd7EdRDo8ZN6RXlo7lUZ3cuwb7ZTu8DaVj9rHdaHpgG+vTJo7Xc1Zgc9bszpm6546xW3tM
X8B79dIc12vDoLzF4Xc9c26ygT1YinyHjcGbnevRmE5IYhOCyA/hArDOSWhPQ1ST7h7Sw2Gaas9c
jD+dRKKagd4f1mMxy+sos4sQypuRa2TnHjXZqNGQz9TPauI5bf3bHekz19Bogvv8ki+C7+yavmTS
3VVs8jqKyxRLB4Zv3EFYMjIaFnQa27Ghf1FWv5MWBbmChRQctbiapzNf5PdhKQJQS17hShe2Y+Zr
U/sIFVM07Q4ELPoaQUIr99pkHvuxPMOpfr8sSnmq6V9NQ/5wuoUE8wSGkwt2nT8ziTv5SbnRZJM7
myFFuMWce1bRhlai/3ASbfBAZ3wi+jR6y6wOLCtvWJI+jxZKO+VoP2aXHOp8etVm8mJU6jRN0Mix
VWxa1YNOWZQOxU2uDQdjwYitWWAa5ianeXHxWVTtYfIOtx2xLwm8lklthEiro7+orI7A9EI8Lipr
B7QvR+ecnzI3m1FuD3HuZGdTTLGxkDEoaPFAuzRETfswFDwYHTtSFNQ3o4iLqfAmYgVw0tvLOgHt
AaQnlWX+VC6PRqnfkkncUCt9M3l71FR/bEog92sAfmYC8jcCZlRNRUyb8ZHVovJ4RyK7YjHUMePB
hrnO6EjIBJWQbVVZNOsLdLDBsGjS7glTMXWcRVdGpKC/YIl8mmtxWyzNfQ7dTFUVz3DFMjzU5R+i
1n+xZdoVZnHWmjzIFykwHmhBtW3DtGvDSaZZTIiOxr3LH7XGDEecAtIM3wSOqY8+II1b0/o+a3S5
dRl4DvAyQwlgnlzMNkNJZzBd+0izkwc51u8TMV4WJYqDTSHpKfF5PGEhDboaDcbK9i2zvBlh4OwV
tQosW+1gNwK0UNeCf8ks0BjT9M2iYB/bdCi92bCEZ2VaHgtlFX7qTE5gm0MN2hzTd05WflccyUDN
JujX0lrwK6RLMKm8eFpQ1IO7M9lHXU8Nj4zdbW2RM+vLHw7XUiQZsldkDgR34gz1imdrruW5sj93
FPpPFI6vEIWKcDDvLD7HVB+kVzH3yZz5k0ayxsvV4BzcDHfsXRZpsC8mdaNLz3Gm+VjrCxRCNZv4
k62BolWwD7FMTedNUr5lRosdiWJT9P2TTEsVwBgNGcBoErwwA0qzM7YsKn0jUshTqaJPVYbXirSD
IE3hAt0l2tNg9DfSkCe45n13Ow616xFuqlSCrCtGW/PTyblVRhbO1DqAG3DULLnr2zYiShytnO3R
B0SVnZ5Wtm7qGMXOViWChoAoQUvdJ2uuZNi003tBtMbD9RhmO7l9Z+hL5WVGD4foEmxZE2YBaxxL
FACPbX1WZf3hQBvjrLfzobWhb8UYUrSO0+XlLXu3RWJG1MnEqejr76VVvk8aLK8NMfwureTFVeME
9ofR1HhJFmzqZpIUd7xlL6D/P4hiebIpeZ2gSYAieVR9yFUF0SV3LsI0y4/LAJKc07RB1pOfnfow
OLI2lK0QyvWCPJS5bh6GatDB5m2JzxOd+Grs+6DrSR0yQ6uDrrLDeuAHNWDGovEqcKzi2ADSASPV
Dj6ZE0G8003pW8A1BRltTrjIjTiXsU2zRyMHKqZUP5q53NUOdm66WJNfNpzsBpamlgfj2eG7Own1
qtuiCOzWCVILiS8tyF5m/CTT5n5xGtzdliIqGscOmDHloWIIN+2iJVBnVTvs+Eed8HvkVjDSuFV7
Ceq8dphvVOOcC4p7ItfFiSLRDLsCD/qSKKR6tG2T8bQKb5nQLvSrRL/VNfLbTowjL3noWtnBgYfx
49SUKgI5IkUL7xKE7PK2GpXAObDkS2Pxe8T+U77ovxWtXtHpQ06RGm8uz0Mo+gIj0cP2hXI9oqn6
yTLYVzD1iEn3e62MxF8tAI+t7bIwFUnud6CheuVEfxqtRfaVsH6YSJmiHdDQougWpgWh88U5Fgvw
2SMDchtuqV7VOs+Y17y1ZvYELn4VF2PzHQSRG9GJGi6GBGObpr+DEH0NNbPlrPf6b9FZVlBX2IqT
wuAkFcUxp+rkVH21S1Q+7hoz/TmavREuJtjaSMS6N/HmwdTIs+CYvdSQAPNMK7ntulz3hnnIvc4a
fs45CfSEvTRMu58GZQXC7GaMRGBsnqkEQ1jcOOHmulI+gFa7XMeoQNouikFVzV5VkPuySR6TGQ6v
1gLRS7DEoU4OmVz8Py5FpSLf9YKirZJDvOhJxGDY7LlDncM/q/qorBb6i2ayM9LmMUvKb6MGHr6y
5IFNBWjTriXhNdCsuIb2A3126RVOTT1NFyqejSkmStvD8+ylSJ2TXOb9pIadC51+DbSpY206P4xa
13asb4XHSwMbf9V6HPLqA5IfVWCNzmsryvuu7alvkek7aRADuwSJZJAaiI3A3IcmxRxFtR10trrC
CufBejK0sQx5IU3PGhLLy0qrCwuC/TY1CXAFc5S75pEYtUTVD94DGeMaRST0XXd2Xh3VnNzAnhRG
KU3XIa7IBZMEAxrJGuH4u9TyE6NuoQxFc29QCQ0rLX12mDppJn6qpM+NKT/0ub9njRuWvflmGXQ/
ZuMHlJEPqJvPwtVbj00oImBs/KMX5oMzLm/FiLdn1Yyi75p2eiFvl4IIb0gd4g0ucDvQPYbQeja+
0zZ5FDk0lDWYYkeEa48AbOheqpZ74DbaPauKziM1ueuH/sOt5X1uiYgJCsKRRR7GHnFWVIXyrEn7
keQUUTmPWir3yagFtMVVc1uPJ0b7DjNg48dcDGsVzYtgkuKkKjRjguL5ydDeJZzDMItCqVYakxaK
mQG3MfRnPYWzcEYAQIGkHCr65pyjmo6Hpt510E1a9PYdcT+YlnK32OPBZDMscLL8rVzch4bZu3pJ
bvVBu68pShPVo6+zmv4lr5rHhDrnphB6xPLl3RjzN3yV27TnH3mOKy2u9DmsejdKKFnCqjWoP/eu
FWiu8Qt/nQVGneyFOYIg62QYwaJkhbm08HH6n1bBDT+ZzMFL6/4slPMMexfzPiEuaK0D7T3SaLhh
rWQetp3LPdS1B1vrq7CkVUQxMMnsIUjy+qaFIpSimgXebf9gDZjPFRkAo7hanfdVYdyZQ7aj+Rws
Touizjq6OC1RNpmvvCc7a7AepxQb0oKaNO3CtKJpjILu98wwYavtwXMX98Mc9ew2V/2rjXkOy8vH
xunIAb6NZ5eQItJrjG4ao9qz3j7gLvobwASvVd5mHmbBkWw7+WZCoHaQ1VNXaD+6ET2jNHse1kvN
9tBKr4+liREf5Fo4ikd66AncvJiLVnDJ3xvqwGJPOq8CvlD+JIQT0MKQmI5Oz0pn0FAfMMspOP61
IYpzlelNWOrFHIJ5hOFI4bqhmfPcL/D7jw2pjvOEMq4W2nioJvY+jsWzZejS59mE2qY3PyrMDlBw
wk+ry7Id9JAxthm757x280d3YDjgifFC24E/s0EWQWJMS8RzlLumNQNc2tDl3IvKuCVFFeodLJ9c
BI+wE8PJrYXpiZqD9dTLNKLoYW7GqnjpchK2srznZXpgY1L7FrChg+B+DXsYnDqvYzakcliPQFxp
+HlpF0nW30wWZquu8bZU/UNtkBvb7HbSwRw6yWEDT0Oz6vb9IPYNMLyJdV6rNZLVL1Y1Bo4xRxOf
Huaqi1RObtx5iKD4HNBuvC+afkesD6RFNOzolagMXbL4tglnN/QxhNY+zQx02TPMh8AqqDHmKYxv
WVL80p0Fc7r2biygomfjBj0dn90OfaxuPXZ6f3Aa7Wh08mTNKPPwOvyxTkOYWAW0HHa5MdyMrPMY
aR9aw4YU3oJ2DamKlxVClfCMRo0AEJb5S946bIctNgcORKNupqwvZ8SRfG1sxAIQMf8fzr5syVEk
TfdV2uqePmzOMjbdZiO0byHFHnGDRWZEsfuGg4O/03mK82LzQWRXZGWPWR2bG5kQ4CyScPf/28IR
pZhKTAObbhjwVxtqcVU+xZ9bSyr/iun7PxB2/ozw/ILYMkbGoppkUQCil1DfWjdwowPm0q90eUsg
aaabv+Ji/A+S1T8fc4K6fuK3ZINrC0xiJr8UN4H92AZXv5l8mau7/wUn9s/H+gUoVKgLlPpfmFKx
pTdTHNRECi+vfym2+is06RcYljlEEms61hRFPJ6RG3H2Z2eW/13G5p8v7BcAvG47oCoTHljuiq23
TZffNa4KHj9/BbX+BSr3q76qGf/1bWmkmUxJpfgpTgY3+MLW47cfX9j/+T78R/bBLp/gYvvP/8Ty
d8ZHWWS5+mXxnzf8g94p+fGhTm/8P6dd/9j0n39exJ4/Wl6+qbc/LayowhD32n3I8faj7Wo1HxPn
MG35/7vybx9zK/cj//jHb99ZR9XUWlYw+tuPVbv3f/wGUtFPOPLU/o+V57cG+/2XfPtWvP3t7q17
/3//99/2+3hr1T9+I+TvGHQAQ4fBh4fgxsnnX39Mazz/73CAhTYKk24Xlb1pDWVS5Vjl/n0Kb4Mf
UOjBiwWd1m9/a1k3rXKCv0O8RTCyQfSj7YLv9K/L/9NX8PWV/I1iGo2EBdX+4zewKX5hq7gwsXYm
z2IvgiQgAn32l7/sGGZ16/gWJlKySsYK9bHQbmG44KKYaSuWdEjcRqCcu3BAfk0Ct706Q3bnCWUt
PLGD9+STWzvXrGY0cUQv1rEIySbO/IMVxk9d2AGccNJdIVKR0Gb8GMp+4xmMEOobImiIKT7iDVAO
OOgKo01U80+ZqkGzaJorwLKHpog3bj0sVL/HY1YlA3GK5TLI8BCu3rK+WCESulnyBjN83pLzVFVm
vRYrIgo0Im/I6EaLyM6LJA3dBEhlatFhQf1+VadDubChJBROt/NJv61DF8lBKz99CobbMQbo5SFM
PcE3+t2pVIlqlbNUforQHUpPqdK/W5QjgCH0n9Mi7bYYDx7sYHxRtsmOMu83qaowwQubpRfAexEh
3OuQl9FavPZFBg6FlYyMBQkKkM1C+R5qk4QdOvbdTLVt1g9JLtC/mSY4d4h/jppnbvv4S/BnQlgM
TzAfgTJAZ1Ajk+fYRzJEi0oTAk2+0xLp70ztTJAQIz80tz5k1x+Vy45Fa9sob8QkgbwhTTAN3Kge
I+HKAnXachJbtxUE2PZGh9nUfX1MsSkAY4B7tBgxAV8x+6Z0D5jiVEG5w8Q6TCpUTCA1QahOlZeY
g/DtsgwHzFDct0FBBN+fB9u/L2CYkmzhekYT33Ku6CjvaRevlYmOnbJrzPBIuciFOof18LpYD40y
S8cvXpewU4XHgobvQp/FFgRO1kP5nlfZOYzZ80i/E65OujZ3wgMabo8pfoXtxeEySxZ92Gx4oLuF
8YAb9JGD6gAQWjusFsU2KsLFJHi6hKR+yAGnk5PhqzrUl87mmJmbsknWxqXPPPMOg+Nvyta8copS
dRCU11o5JVSv+BUpFLAL5uzXYN5/47ne2CbUC0Dfp5a7J5/E1QJ0KSfGqL9RqIB5zrIW3tWQ+JDm
stj0mOtiWjKiUtGg/AzU2kyKnMatIU7jKOTbqi43qmveVFM+RxCsohaSbeoiQ2HQDR/ywYqPYCR4
yLdl/VJkwW5E/4JS19UPzIiKaLCpqy18/l9ilj75Pm02kWMnY1bJxQg79HNntlaNETdTm7gVie90
3iHstb/sVZonBnhP4mWrnPdtwlh+39j5QWIIvG4kSibdUN97LEfdTgDGUwDVpEL6FvxPF7bn8pUg
8hWDHhQ5+aiPrOlQx6MviLOaS/YAKknC6U1VFu0G/AFoUW3/G4vjb63vPxUGagG/4W/KwPHH+151
5W6o/N+9NPsWIi50dLZxfxDepnf0YlQUUcr0IRXFCgD8fYUZ7dAtGoiDUEpLPEYPo2vYKmXuS1AV
70wNAOkE7kRG2H0NWo8W0bpg9l0cQOIWldeIOd6zCzH9akzfaROHy6Zkb0NjzM6uoS9y/NZe9mYY
kxEgWuLYT61ag7PxvQvSd+nUa0Lyh07UB5lVwZE3cgtRrrMMYdNnUfxOMQkgsJSyzlVpq3VErA83
rB4slOAuvt2sIlnltyMdLiFvP1Ia6Ls681+1Qd5tQcrnjOp1r/S75Y7xhpQuTt3IVVHCZS3u8aAe
hUaJYxDQQYUo4Gm2b3jX70TuLR2uPkpRhzsAY7BtTd0R6asvvUC9IIDwLQlGcAig6u5KFmxH5yEl
mFHWMMQqJaKk7DF+EmkSMEK2zlDv3CC+06W6gDl+hvffizsi8ifm4gVa0nApLQWaj6i2aVrBvBoR
kye/WDeVzTY9qextZ9fx0VHx84j/cRlcyjh+VRQsXuiyFaZImCgQ4HB7p7sJaJQBspdkpzUgHxQ0
wI5Bo76u4kXUeBl++N0ih+55XXvynhUArko5bqrJ+QNxcexQ5o8ovKwYS8c1Yv6sWzMIedak3oog
W4NyM5LUXZARTlg6bEBaSQ/MLsO1DB1EZaE47cjhvkWhKFcU1RclM2hHabSvRutgA9ACW9YHxQGJ
OW69hDFceqjbdlPjSR1m7S0EoeWLX3Rk2XBNFwN0Qcvc1O2aosS1Cfb5uwYMnQ7xvpZCrIbSctd8
RJFl1OwxCluS2PaAXEcLSEXM2mPQFvKA/9emtFDaboifopcYkG4t03eBf9RREyEXyypq7gTr04Nm
BaRVDhkXHpwj4UrhbhQ/9UNf7v0iRZclycKuhbUcVAbLo7hEJTxDWq0diTXpbSTcZUwftWHRujTZ
R2kP+mjQz7BURrgRBlKxzoTZJQK/yDZc7+cl6PUBsvXsBC0/KiutJXe2U7ZXWHQMx7Rrz+O05AOJ
VtoNWuQlWOO5dAa2qyd+kyCd9Wjj3q982nsbpOlaj6ICmF1UIfDPaVFF1o7XLr/N4ty9byXudt++
h1mPTGOFTLPe5sNxdDWu52u58wFkViPQriLPsNqWhC7n1fNyNn3ochQUZd0eWfgi+rE/zC3N63/Z
cv5sfgHh/q6RHl10XsqTeYevbectAHRW3WJ+ywx8znqn2jeuXmduE21DT7UHFwORA8iR7eFrcX43
fzavnRfnFxbXZ48OxaapTFK6FuItqG4wBMjtFHQOxpEfy1z/WJQGlCDX1Icoq+guH1v/WFuWf5zf
NTk5tFZR7eZt9bTD57uYRyuZ2WKDhNWDO8rmew5u7iIKeY5KWu/uwgk2x0CGPqWhOCoTNN+D2AIQ
2dLqFsQMoFB1hnAI7aEowcbmKQZE7k8NiREFSDziMRsFre6zocDu+RMYc58NRSMexZEes9ugy5ok
51GNSsRrFBk/vdeOhlRW1EECqD3co9xLn/EnQTWgzB7FiI7NV043lYHpc1547mpkdradFz1hXT2a
+ddADsFVZMN1/jiTiMo0BWDMojH0GZVeOC41S4StkVtetemJtPhpyrK464SX3zUofsFWsocr2vQZ
nbYIscW8cn4ZqhFw0ei523nRTvP0hML95xbzTnMb/rSFKy4kkEcPQccLJ2UYlr5lY84+EJk9LKRT
1HcoVfONbfcp/C48dpONlZWgVNy/jgTeFE7GPyo6Pjhr0XPr0UrxCLEi6h0HwutjY/nOSsR28wio
6zWYNu7RO/eYNbyNae4ksdVmF8PoOQ1DdNHgQ2/axmpufehHUFgRALgswLiBu5+PVILAtQgbBKyQ
vo3X6ODh7QXH8zOGJYg3HWr7BaEo+7Ac2Aee2NcpMufJTu10IizKk4zt8YCxcb7OC6YeYln8Pm8a
RzoJBOPfTIzRhhxr55IOdrRFsg/dVpU012bi4EDD3N53tD1ZqQRixBtEBEpKH8qu0EkRB/0OVjQY
CoSWs8QV2mDkYK0FQuW6LIpsHU2Lzej5G99Lx+W8NqS+vRNVhyfftO/gtP5hkPgFIBWuedCeV57T
YnyZVypM5y4ZVM7znobb/R26l8W8NL/I6GEch/Ru3tp03bYP4/I6twRr+McmwKh4Xif6Ui5MWlTH
eb9S15hiAYX6vIAiRGI56Kj59vMkROev8gHF7HnjumjlJmMAoubFUEb1Dkk++C6nMw7Kgh3s1EOZ
brparyqGEy/lO/6pPjhJHuiNdYm/V64yCFpit/l8gViqOcLzFgQZ4JQ/b0OqPET+57T5554Wu5aS
t4d5l68W5i1AgmiOUYkH+uJzNQw51rqq3n466OfbecefWhUNKFwW0x6SWHAq/hDjqP/W3LQKgt6V
KVsftmE42Nd1zIs/7Vx4mdxSiu9v2utr7deJzivml69roTXwSSA6fvLV/OfJfG39tUY75twxG6RU
lZ+L0hW7jGbeKeQCVU4RwNSijyzM81RZbCwe5um+9BLuKHlq43aQG4Vh5MbS8LFsQ6FhtfrH3nZa
8AQAKwVr5o818+rO9TaxkM7+swlY5QQ71+HHEGzScYkRmAd7TJyE3eJvgHG1m0BEHo2Lr7bnbSyT
vSAgjm/LsdJy09d1dwTasfhctNLOWxlBevRl4oyk2OHYkFZeOfXl1aXiRuM3emxHoTBViLpLasBP
rTGWuM6blZl3pV0FvKHLOxQERXAbsTo6fC62KdhiVuwe5h3mJkuwvKjfDYfPJlPbfQxz0R7m1uaX
jObParCbH214un8xIJl9bvF5WlXwmjlBtP88SlzKb1nHvf1nk7LJ3lMmoeiYT1oM3QeGdOrHxlGQ
gfVZCQyX/7jMmMOFUoUYJ/04qbovFyZw093XWWlwQBe245Ld5zZDjjk/Cj/2bj6leUMZ+SAfBYXe
fZ6YY41ikYWN/LEPc4cW/Jio+aldeLx0i2k09/nZfKMCYfSiZWW8/Wq7rnugnSbyt59t916PMTSy
W7fSNeBOdk6ESr9jetCmp++KIP5tkTla/lguPXDyQKtrPtv8/AaViBc66osfbQYakeZtwRHIURfD
TSQxCuOqvXBzyX20Cf4h0MTph2H3wkkKtwrWrAeVJ4x7eBhON5XpBlat052FtxLcLmLP2YzCW1sj
iEmfdzzKYaAFvkzbjsNq/qhqB3CwvexFhRFNYr/tNzEPo20jYBdHMAMYnM4BSRxiOZBd2828U4ox
+wYZ2SmQxqZNlGRs8/nrSBs8iSg7U8/pMHYoqs/P2y7wV6K3uyVopqh/YeIIvjvAp+lsUeDxz6M3
LoEq2UnXhrDtnz7//OEWDy2qDxhO1t76x+1mbbiwJEBLPzVLFMg+jzFvjhDINAEJ5VVD643ZL+7X
/HlbNcWSWzlb55l856Olp9/kEmxiftNBOJo01EO9xl9RRxy8XOW7Skf5ueLNxgV4ek5tcBghjcFj
6OqAB3rNhhqg8KgkuEcvQ0+6Gw5m27y+r0p202LWKhbzppFfAfJU47lBOWpjGYqj+VeLuuzSBIrd
cNok+ImYq6qPBpPYsnSPHQIVdlS7/Dq/5DA6qmD2u/aQHL1w41xcA78aj7HXndsuW7d68M+tNsHV
JhokaBOdelA94iKU1yqNdw2T+sgV46s0lO5ShOOW0DE/l54m12wcowseQEoFwzKwQn/VZL0602Gq
ew3OTTjlGuPAOQKPmbP1QToHmRuVFWtor63beokZQ29NrK6/8cCptZS1y3TXnrhqrCUDf2TVtqW8
Udm5y5/7aS8esJumT9WRgxF1LAlbsswBYwWrHI66ViYx1EOF5DSU2cYbvWcYk0Aq1GDI55e+2QTc
uShd0mOQxU8W59vCiGbToXRWEDmgmPvE6xbAbpAGe5jtJoUT1ttqLN/LwY1vjFUteB+C8BtY+9ZR
L67KHiI7I3sV3tJ22VlnN66KS0563JBidFd2XN+ykC08GqZ7oe26TNr8WUbEXOZbWJZRA+qrmub1
4rb1ANsNHr9IlZEEI2OzHoVrXR2zzjFCv7puqVeg8JIlom+dmxYWNbXh5bVgaXHtUru8EtxG6QUg
+UX4umrf7a5GD31SqKze5Hiy6XIIk24kziok6JBEULuf71Qq3RV+qcQvkNcyxGwt6wwZGF0Ht0An
HhNU6WG5hqEPLforxTwGyklRbGvHwNIL9z4NCsCRoeq3DdUD2Mk1UgbqqZ7lTvkCrb1qGtKD+OH+
7lePg6jrYy8wT9Bt+dpJ5q7HWkYbR+TBtbPZWwypWc2ql3TIih1YLmZVNlH4UsrmVMuh2vYM4D8K
Ymyf6mghWigCOycXix6qniNF1wD/qBzTZoL8AojazgXciyUPs1MgM2tyEAqQ8VHIDUjrMsFkyjp6
hVPfQc14m4PTkJDWuKe6y9PlOFblnqOI/ZRDduQpnr26IO+gHFq5m3nRIhvSJojEc54bH/Rsu4VJ
u4x0+gK0+BhnIbvXUVgdy8KHfTgI5jdlCAYQAXENIzojLznY4jfhAAkUqZT10mWoyxdqyE6Qylag
EQ23Xt6RdVEOZquGHObnhSaPkQOtgu36BgKXhm4GVZU700QrUeVb0yxdCb9Tr/+gaeYdG1t4R/T5
ZDcIf0PDjsOMkIjszRmVe1ReemLI193OS+3QsqVtHJCSB2sV9eMHfMmtNYdV8bGqzbAee5SSma9v
eqG7bfk5V8d8Xk+TeuiHgQTnoGHW4Ll1qHqb4fi1TTl/WNWwSO0wnvlj3wLMHmw8LX/tMS8K4SOK
d4ATzE/bjNOh5uN9HsWnkEKBsf36tfOvW3+17VooKrd9vZ9b+fpczFWAr6abkDrIanTK5edB5uPN
m39tM7+zurDdVej9vj7/cfF/vp55tZDhHUht0eanE/w668/9QtOiyurjmf15dlMzn5vPTfx0DmaM
Dlrvf/pkrqxML7+eNER3EliAn64+G/3li/k6BuVIwonG4f3fLuePXeYWwGcIdmYLK3ZY3q66cUNh
Y2MGe3iz4YW+4MYf7pyUe+usDlFA6yFzILyb+DygWJZ2uWAZ6Q6cWt9UN/a/ow0WtP5HXpTVwka9
46Fgmq6CsbVPtGjFnqflsBkiX12jxoGDr8v0q2lhFysK/XuQg5rcpP6bhw44QdCjuvWjHok+TYeB
is/9o/Fqf9UJae7pgDlQ1nnqXcEuq58Onuf5Y5T3+XPsjQwhnWN3g2jhaEvh/bQ1Pf6f84p5E0xQ
H36c8fQ/8Nt3QnMQckg63hsISlZjkfnH+cC6KibpkO5u59OaTxCaCmAHOGY5lgehgv4Vj3SV+Eqp
63yJMJ0X+/myAwOOYl/1HjA3OPSHUUg+nBSQStH/Pt23COnd0GLb3rIYtD5bVWl2g07rLfMddXGk
C9FIXLEXNmSXz7vkl2BvVMV3KwdxCGS3/k56SqwLQeNDmwXxIYQZzLoPqb7rZIjhKdg13+FiBytg
nLGEIQAgL+BomXZA6q3FXvoR/3yBNAXipVR5O9S5y509ypUdUHqmTpHtTFwTZFR1PFGVHh5hVMqX
Xd9uo9xxbhpZNSiRqnhFK8M2VpqGaz+UKrFSAuYT5rPKYYjzIgWG73eDE8u3mpVm1UpynxsX+/px
dgJlVCy8Xjsb2vvjVo26XYd9aO2DYcSLjaKMVPBEszBA6x2rOJbU2gohS3SIPX0xoXgpShRhlPQg
SAXBktiYvVe11ySIzWxPJKr0beHzvQ3+y8KUGQh8oT+ciAv6ziBjMLxa2zuVGiwaYZh/Kgax0tEk
DQWFedt0lfPYtP5+cLwHJJXxvaiH6q4ax3oJpu1GcGpu0aXyFQj63mnPqvTeHQxdtF6BgRRF6aCr
5SMYtODXhciejMcAiBlG31EPkYunqoc+K7MHCXWMq4x7NBogI0i1RRzfe1BNFt2TZ2rIPlrFFtA1
oMwZb6uyPUa2vql6/eAQc+4960AgNICuTbzGdXqMBlgIgujrhMMDQeeXxAN0CymIWaZloFdmBtNo
pNUE5FtvAal08SNIYCN2DVpvb0fgnzVDAAELR2ZSkN13zYsDhRXg3ziHDBc+rhhEshryHqWfHA6u
pmfOjdUNCf7isH52K7pIw3iJEgld+GN4YBA+uIZ7iwbBKGtZQpHTtdAECQSAg75DEyPJHfRJeAYw
G4F0Yb3XYfqIP41PHwDmvLIugk5NAyJk+j7LILQMUSUvmwr6v/AONGpEwLslhFbOnoXZuW9Q0x7g
X6eq+5CHH50CnUugIrcyjYWvmFCwrPiWaOMDSBzgW+NmoKb6W2vA4AFuIjcsjsqVC1hac4xwNGaY
STPEzyhhbh0NjY+OABanHiI9tcbsqvZ2TkXw7RIPjCp7WHtjtSddCbYphHnQhHZk7JYjJhwLUjhn
QO/j2T4pEO6Tjg/lSaBH3zkFPEjryGBiFxbVk+1iFKVTigAXfmzgoXAkxNInFvDh1Jh7BEvAjzrM
+FMFUy8EOrViY2WWueXAUTljIEc6AJhAi132KSegu7H4SVbFlWvLvuY0dW5hBXYgKRsT6ZVABIU5
GdA2lxEMihZCaWtcBAX1T0Ajt4pacGK1R/3dy5poMYD6/wRG/aFnVfitdSBaSAXmLSU86RcCUPw2
wKRokREMefEktJadSIHYgW14qS1IJHuTJfBIrUBERpoiaMEqDNJvAtwyUYEtnJOqTaJAeZcIcSpb
Tka1zXKXXvui3Lp+/i5GWp0BAARLiMaaVWH71SajoN/Nt4hzgO7Gzdi6mW6WsjBIk31aH+oeeibG
0cNAYbWuqTK3kJgmAuFDL9ApWIsAg9I7Y9JmJagG/tHBKJlXzTVrYv4ChwwQK6pC7obSp0dPQkku
MZgtIZsdPXnMJOJmwDRZl4Ft73KrJPusAtWbcZTcUwlkzyawzGIhiO4qWHsNr58w9oQGZPT3KLOE
t+GYP1UowrympYzAEcz4EeY2P32Ogv1zrVi6szkiTpa07y/ZKOmeQuF08kFJXNrKwrQ8AsWydf1w
aYM2jsAvQvdpiAJIlclL0AVHK/MAy9jZeCSYax+68cHFI+omFqj7cxqHe0FZcVMV2QrE9qUFhz+H
NM2LGMJ4Yxina29aVNxcexNkS0NHtnU8aC6rrq+3JsrSq+XwBTP2kzWM8n5+qcf7wGD4HI1NeOBF
6T2kKGWpqkLVF4aYRMHnpRcwyLXDfqt8MFvrnLMThFsgew5mD0Mw7wi8NQIRgUUo8aeLwtPpE346
GVR93mOpQdEtaNMcLQvyzYCHHTiMHNqRLvMvXge9jBMgUtNjw8GVrj7wwdKHNq9eMhY8c6CbKF2k
U+2junXtqIScO4I+Lbw0yKndGc7zvQgmyoZjBbdmYiujr8wOvZGYSrr8zk2NudE9SpGj9VJ5jx6l
dx4EZoChLXXLSpIg/BGqFuQorZGTYjZtjOlixW0bj/DUBuvTfPMmBj9MWUKotqUFxY8Id0Dkn0nL
2yv6tm5BnsR070CBAU8Ds7italz3c9FynV1fQ0rgG3mEFEUeHSIvMo/Y0RvK/OJB6aVGjN7USo15
fg8+Hr82nlmSzElv0Tsi5p0gXLcI7VsrvbfDUt3ktTucCeZf2hM3OFd/Z3W0PDhSFZCAESC8HenX
4LFGiQVFK6CCM8TZ4QsqWpeAS3HkKYXfR38q26y/LyXp74eyuO87sWe+LV9G8jSWxH8FEcRZEVKo
PUl5ewvFPB5CPGr2iipvhZpEtgCWPqzLKrVWAqWLw/wylLQ6dOCN5m7SBFreGKAzV0zB3Uva3iAe
rdm0EfOWlEPIKrLsnjRKv3iOAn1zhPp2XsQAy4cV4RIpgNbFeM66g9/kM2hF7trLSLUTG1yj2Zk6
jVaASgicHViasIy6J3glO6eA5eCdE0CG0O7xg6NQ4Ipqkr/V4IR0og9XYZRmq3KABwXkY2Q/wARu
SWJQwEmWgtNAfcx+HZS9aSphle5A/K2Gke1JrFAbrO2dMmxct27QnFoPenWC6V4Sei78LAo8rJ1O
J1kx8lfKO1gASmvRAXq4x80sEgY51I4wUm2oAkqZVr63Hin85rsSIWukbWsoAZW/87ICZgFxeh8G
fGO1GmYOrZ2fI9ADQHqYVNmQ5F9LXqZLI0Z0YJUJ4L4w0LUTSnZm3lmNxD/gt6GPWYeAgrjFtUfT
4w0U+QdAKecs7pxDyuH1oN0K83xaNaAs6LXtVeOmi9zmNUB6mIlpYjU0W5tclwef6XDnKbXW38Tg
Q0xe+/JsAzV9G/CnxpgG4do6R/oDtcGQHpB0WI1QebfEPvP6YKlWbWmoLk3YpOeW2ySRoWhhBgmF
D/VdAHGEiX2Vs2pbEgVqQZjdM+H057R22H2B2j3qlpDtN4HPkgZK2z360YnwX1XbIoKN0+gO/cFy
UYAaWUWOFiIWBffPVSrg+WVCTJfieF+WdrxvSxJvtEBXiW6Q44EVqb2OIJTq2OAvatUG3yODZ+da
yNcYDiuPVcfNGhV1981vwm91Ud1A2glxOXnT7kBvEdeYLaJctivHzxhGROCuBDHo2yRS0baHGj7Q
Vr1vPbrRUQXDE+2UK8hM9AEmD+gG4+It4uATNGUVLxs/XjieoUtt9daeWx1GmwFUGYsg8yfqP9S8
XaeKpVZhiyIWR7pil0M41EHY5g66ROnEQzhFNoBBHqU5utvYfo96IC4BDS6pGxYL34X2054MHGpl
xZcReWytGe4q6pVbx0C6qyevhKyVcLL0ULnLe0gEWoitemVDIRv3esFoCP6ZhEkyY9k7G3NyTEeo
8DLpdydwMyRyYAdzkCnEOqAQ+lude+qSVhY0WXkGQmY7YnA1PZ3q0vISBRuaILFgj7GESCtfGyeQ
d2lTny1Ns1WT1giSqhoDRhKmQFbq3sAVtr1LobvTdhPdB4O39twaqcGa8sWIkcquTvNq5ZQmfhlj
eqUuqDOhFYxQU6DM5UsCtRzCqi5gA97w3nFvfGNHSYlOtQ4t8wFI+zqE4QimBcxDndbUK7XOmBxO
A/QgS4+lZtPwC6j6e4r04t52i2flFhMvL3DX0vKrA75o+A3gxEd7+AYjJnVRNtOnWDRnfPOYcfR5
8QpA8hrBwvct97t1mPJTZWflKRKWf+3cLkxMEYGhKWv3YMkXD4/eFzdhcdAlDPYLidBsXPHQrV6R
14GTlwIm0SZdufFjqmP+jRRFj3FHN65hg6oxjKtc1LTQT1c9Cn6Q0cDEsO4BmHaQIMD2BFFvFhha
pNb6BCOr176LxSNGIwgoLeLsYqkcMylwZldkyJqFoFFzEPuh7LwHeP9AnMkAuDnNknV2dGjtNITU
g69iW7T7IUC5argN6XcKFtsyC9hWC9sFkclV+yLSgBBdc4RLmtrXUGTbKo/WQ2uanRfDCiANC29F
vVTtW0W7ve8HYHVwAEbTUq0Bb5V5y/Fta0xuQv1Ggh7F46IDXQLtAHNvUIqGmg58HkgnCTRf+TCi
Yi6tKEEHMf2hajilgDGD0aE/vYxw22neLcfvdg2PjjVqKklVTRIcKvo9cMfeFciRysHjJAG4jGD1
uTof9wAvq63TglIHsVCWxs0SuqteGgxlyiy9y8AqQ7k0Xko7HuAwAWNtWgbOgteVsygzsM9EmyXg
Dy9HCJWbYYtwIrHghBXQl6zBP4E7CTiUNkif439zdV5Lrirbtv2ijMCbV3kvla+aL8S0mMRDksDX
3yatfffaZ74QkhCSSoXIYXpvo9qMdThRXIkRGMS7Kjq4nFqB4STr2GzqZelFFL7r+dqVw6cu0WG1
350mxWM04ewtMLlb7552NzYz+Lo+vEVpeaXE9SPjrxwLysvCPlKEYabANF6TEHxSba1EjjElzyy9
qKvmkvsj9RAn3s6y6o6S92hDnSwiusVcqPShNOfjhGh9lxl5skF1OODfWM9lgxvR/mEnLA+2hqBZ
7bu7SbmzNhJZH8nIJVL9xm+R4/WD8ZP5RjQw3eK1R0eicv57fetuu8zECfbNGjrUHDKQ23wwEVuq
q0p/GRWCzMb7VQb9bpRNesDhGGbWt4RBhumcJ5Rj/B1WJiZTZuqr67hMDqW/D0JzIJ+EVDYM0cII
6mBJHvBUxrO/zZOYhp0V7BovfR9VrrchUfYyF71c1cfRZ4+PbmmYK815Ficro0Zzflf6mmH5kgX5
Hx/J78K0cNC1lUa5UKTPTWCXm8mPtrGTj5sudn5HCdgOLMT9GtIBoufSndaKws8yNKNiRaU9OqYU
VJPwa4y9tXQbvWYeMsovsAq+xFfffYyDnW11lDLWVAlrGTTY4kqcp24UdxsrPWLgPHeuWW/vrIvZ
Hg4VubCqK3NNjD0vGldfs0a6aGWtq1nclazkN10VvbnBEJwiasV7zx+3c+h2p7TT/39DM2oZD5oa
/2RUp9Y1MOL5HbiNpkfrHhiKhYkN3j0mLWQUsBs/7fa49DcE4emi7sP93CIdqawPQu1rMqbHQsiX
sWeGbwPNJY/gxXQBJ6LSEaPPwp80e45d2+GQbc2fOT+UZjabtREbJkJWGAddsa8l0xej4qL1ZDAJ
tUpOVty9W4aVb2s/I/e5b6apQGuq40vg44/MZbetCuO9gabUJ1KuXDqL6HMKH1tZ/u60FE9CUGzL
AX039Vo9UBbuYpQzXrk0hP07l1O9sQiJm0VP0f8oQ4wugap3Ea6B/zyWzqF9fOz1ujAF01D9wZ1X
7VMWIS/CZwyKrFoaqRcu3QzaEd7D31ZWkkllABC6MPhEb8OVIJt37tCcYi9odo+XC/3C+eeFH3cf
m8eb/f3mTs+wrrhsENryu6Xh5yyZJLwSk6EOc3nIRJodi4YiYlV66G8g7h6j0Z4OcXdNS+T7WCpA
MunStdbKsfS+yBUqVE75qi9/i/unKO16k1RuvS/vX3IOWqdAdmlkY7wZqw9HOgc3yLC6pZZewjrP
TooiLz7tdmKcfN0eI/SOCMAnSvksVStarPYiLwXTqtucCR3ecD+lC3mUJETaGA81LVqZl4jvM7TT
wmPSr/I3qDfcZVdzDhrqaRi6vYHOunfzFRUxJvY0QbV024kQlKr2kYnvyUI5d+Ww7y+4oFzDVFbb
bhQ3ziqbQSTGtsrra064aWnHXkQTkhES4U03+5/zRJTpJl6AzdNf9O5kLqqk+UagJ45tmzJ7oIt3
CFHz1VgV/XoY8o6u4vBhhOXvII2z184y352gaK5RBO8o8Lqtaqp739jmyp2gwrG5LPsoMdu0DNfk
9+0hrDHQ2jaWlmBE0G71G1mW1TrhXDlSWTFuWlKGTgHK/kjgjsm4D9+V48ttZyUU2YJQvkZh/e3x
BFI0nIhizl+qyWCCUoPpcuzxmdKR2z2eYVISWzoEe1cYmoK0z6QqXfjyh1+tvCiwflgpczg4YWh1
ZVV0qfEDLB9HxkA/8nlOvigDZ+BpdHKIEl0+l/c/5/GMpuhfZ6uSb9icWUO92N66rL1vMJhujyfg
k+gXSdqOT30YjQdnKmwuKZ7/BbNj2fut/cNS47wUCWEQ61FzTgTJ0ePQTL5OKqi/x24p130zqKPK
qPB3Inf/eXNThoeYq8IHpQUqGHQ+drNWwQum1h+PV7CN5neRTv0LS2u5d/BGbWYS3Q9fyv3jvQug
cgvD98X1Dls+lroJV5LyyveIssD9w8WTXa1y0UYnV7b2hcFzjKi6/18CpRkbmbdfTULsNndmefC5
ejyh+iPVux+qwuRF1GX3Bm8h3jFs3t/2bj+/jW0ETI0n0K/gIpTWLidj1bG8V/5ajvP0FUXJys8q
9SrL+JMLCdgui7AiJKdGR9dilu+IRAs6A3Uww4kMxE7r19SP7JV2JnB+drJT5aQ/okh9i2ePUWyp
u0Z22BKeWfVFxeH3qYdp6g3hdz/QBV6L1rrkQ5ugLWyGZcxS9V341sFOveG9DFS+67yq3upRZp+Z
OeOG5glNrZOVwzl1Sj2+waRCDT0PU/BduuU7iUf26ioKeWEA0ibRs/nN66+P/ToAFxAbfXZE65A9
FxFF738OTLHelzIMnuyEn4KhC5Ll+yta9VtuKfXNT5k5zIqm9/nYNq9jnrw99odYEWCW9N61TGdx
6s2CNv79M6qh2Jhx5H9UzCvftoWV7NJSmO9RKPaPJwQeDEKM8QE0ssi/GGkjqTLxvfDvu+bRrN4q
NMk7P7FtEsuu+CpIyh5HhnGvVmoc0pPbjMEpgOpXF8GlrNvipeCK99LMpbMQIWCUx90wIAzorfrX
494/G4+6RdbMw/Gfo2SSHuKwBrVqDW61zMroqYxIP7iwFi/36dw7mRKLqtb+z1sEAs2rqMmG7s+g
UedtfMvuV49XfzzmADOq2vT5cYxDVAlSC0v+4wn+INwnlf789yO75S7PQcO0ZjMeuaj0HxWhcYpF
4EWjAMOn0NOkK/qPup/SI3FOj6yYu0VWw1xqPNQm97sRV1AIDXypLeqkD1U+B7Iv3oWfeNfOE9CG
eOVB4ZQIZgocj2NQI9aEtKXeP46RvfnGRFN169xC4UMnSr0fFJSyPsOh0wT+vJHpeQUtfQfTxP1u
btr5sq4MUtj7+zauu42zqnppSA2eFW2ox0EexrhjXDiKiyIH+T1EuNk0TE4PDopBIlG9H6LzY2/r
XDO0QO8akdG1ieZvjyeNijaady8hP+4mNf3Tvkqmfz47McVbHzj65rZ9+2ZOE0EyUUDWDc3RC4J9
zyVjP4vPInefU0czA0Z+djRpTxG1R1mHwRKVUU+UEhvnWXV0kFOflKzgj0u1RZfhvuNx698NETuI
Om37dFR4ymOTmyNivMdNNVWMxMpksv2fB/+52Qiq2PgW9v8eaDcwulYqvUifmoMszHH859OAaiTA
U7AdBiA0i8cHkVgUp0VSdMWOXtbX4zE7sfV/DqF74K7reyDG5REMnqbcqLoUAFfBmR1zmTpbIow3
lWtSerk/Jms6CarR8ao0AQXGdBoZY+b9LK1oE5lV90VXZYGc6N52KoyTF07Jmeqnt5KQLi4tKxon
R7mkcGR8Uwau/8hs6U7BQP1wqoziiACg5KHGTuZy18B0tKsa7BHQ3JWhJNo1N+6vj02k2/6qnTLZ
tqp0/94hpWVuRAf06a8jqgD7acaHWz52xMi3r4+XcroKgn5TUVa/v8fjscct5j8Y66h0zL93JLPf
rBuBCOevI8Isw3mWZaQX//elmgnJchJEMDDun/6x97EpWySFnfYRNP/fHXMS5cTLKln/tSMbMG3Q
xGz/3oGg0Fz6GHnX/7784xaVby5PZkKT8r9f4uOWMeIlbCJCyb92mD1aTnI66i//PeLxMeZAOAvN
iMHtY8e/X2KUY0fta6//Z8dj7+OIyQCilrRQZ/96KUTFlBw7NKX/Pvlxq7MrIHWzPf+9Q7f6l++l
yf6vAyTCLagaYIIfH3ZOnPUQD2fPyuyVFXqfZZWl65jKInKIQSKot9bZNGz9lv5nPWfBKm6o85dd
8KSLzzC27MuI62+Z858RMQi7jppDLHW87qgwkFMYF9LuCHUhUT2/ughJNIHfPs1woFkBtr/ecpyl
oeUBTx2ixhDADWvoKki+DFXthsE52E5uncaW6nx4c6bOemcUzWvLpJpFHSbjsUK8jye4daF1ghOb
FPbJJKdhhdNvDdyU1bvagYJpV700SXKrTZOGKbkWwhbxlTdvUSTmRej31tJVdFSDWibUrIikG6yk
wwBhNTwu/eSPRYFkWw8NVEz9FKfqqbNHVMe0A4GSynYFpeiQTRQsmMJTJvWiDLS75jw7NFwQFyLx
9hpnd9JCvHBGWYHiEZ+Esr/J2D/I/n9YVK4a6hi5q+mAS0YstLAVSWTnzR9fUpVjKLCNhrJ6NRhM
OEZlTMk/TN7K37Ey1JvADLsoY8rQA3PbTbFMDNaBPhuzNTULjLr2m8wk4PAiZ/CRUfwZSkhSZfLW
V8bwy7nTPfyToW6xzyLopiKhch2IRS0BbnotTE7scwnBpWrMK0qbeJXIYxZX8bVExWFhMeOaHy0k
MKSULxnoHQLlA8nTsJ/UJctNI1kI2qcCawgt2wXfRDxRyEjMir8gDaKCILvrv8pz15mWXKxyNO3b
2BjDM2fQyHSC59CB5ze5+IengAqWtYlrAeOoSKt36FdB0d8dfm27SJkanBtF9qdv/LVQ0LsjRu/u
c8pqS8UqfTHthjmBCFZRRQ9616eJf4KlW63GzuWL4tJL/wt6gynvPdWwego4z3yzrN6tBtNRNPvf
DRp/6OlbJPoBy+P0uDsZySEXAfys+11ThdmOXgN8i/uhUkTdhtSw2Dz2jkEYQhPqg+0A1vGQ5Axv
iqMeTrpC08uf7b3x/ZA+dkVyetyla90AIDPmf+4aYXB3xYf5OVSN/1Y2+R/XmN3z47kUn77nvttd
Hvsyv3/v6yy5wn8rkUSA0cY36S/zwPnhpN21qQegm8i3+9wvN3VtzXe5LyOs5qSzzg0u92kROY61
qJSXbnKTdvz/PsEu25Ws7OGIttI6C23DLZ+8jQavTJkw3VUtbKoQR6kGA8uFhP4rRqwW+XdoBRSD
6JEwPngZiOAyDfKKkzi+qyCilc+qvkoKCuf5dzs7zLBO5yi6FL46pN7J7bNDPLv0HOZwqSnht60F
MXONFvotbOQbBViISN2fEMyt+QT0NtyMU4pMe0s9LaT5wwqj6i44EzDNnP26cNeGCqNF0OmP2lLz
WmbZTVK+WoQhFYtABeUlBy/WirehpFAsypeom5ae45yXmshIlwK9K57tDFu7z4erA3MxSYlVy0df
bxmc81a2DyJnYxrpLk3qz0wkFw+cWBhn17rCYYwKNKmFewpbusBYlK99R3Y1Gu91nUaL2en6rYxx
yBbxh+eK6FYV6Z92FDRd0vGYeSXMwL5g9IHVLIUTql0XK3eNLOA1Ve2vLBmgmNbhtuuHZ6v0N3aP
2GksnA4MJ63ypnK9pVNEy9ktTlk9r4mJYIBB03WDb0YRoj6vctQ7nENz+yIjQhqYdJe09gye6gJN
cBKDmMrbVoiODkbT3pjziFlncNLFws51Aio/WcHRP/VNQu9K9v6uSizkSdI6zFhIXRD6AN8NY4XX
+tfEX+pk8bmDanpoBvCQcftVMJgunTeB89sfuxZjdhuv7MzqVz2FGoWCGVqWDBawwmcaoS3WW3qu
Rlr8ttSScNJdRKo8Rumw8WU1b9vpCunAWTOoFMrpS6hEv8rmkWZVP+LAqH+Hnc+4J0IoQgjzZ9Q3
hPEQ+kdvxUDPZx/CfQNtf+8ZoD8br1qpyPxR1XO4bex4kYrYXc8esYYMgm9dqq8jCi0Q11bPdEuy
0CgJz30+0aqcAIGlgQSPXTXPZjY+zZiPyWKoskUxAzNitSixwtzKJN+5lOsXVZDPy2p8ob2H3U5Y
v7Fy25fQrs6d0SyjoBWHjM4kTdU30+m9hd1RYZxG+kMLZnjFyBER2yQqN45JvfYqqZdTNNbLoJDA
eftlHETROlJw1A0Qf+tyNtdjRaZD6Qxz4EKn7qZzm5XIPiol70RL+1dtxHdrM4qru2PX9tWPuW+e
o8R7z83oZ08XDmChuZ2ZdIA2EQVqolauw4tkRjpulZgr2qrOeJGJ5BScW72ak75mPZjR6Vbh6XEv
FVZ9ftyK/3vr8Zg7eJ+tHqgMuXR7ZVafnVl/4U9h+sf93nh/raR0q/PdN7XpvBod933H47mPW/9u
Ho/16MFsMLSHqaLT6UXIxX1kX2e/193ZE8ly8J56UzuHx8cxyy5fCXsQYNN5p8dnijVkDqDIX4bY
GnlcnKWu83XVipipAZUPO4ReQEt7S/vz05gZPzq6APx3X8ByLBrxGw/zwogtPAp7h5/r5FfVE0z+
6gkBv3caPUZQlPK36wqmVLgOMhGwH4mfd/uOOSH8C/NuJSlhrJKW+ZGP9prRx5DkRL/LbVZrQyTx
s39/rBYpM50N20XtYrxRcR9Bb6TRLhdmfB5D+5dLweGGVMfaqRmhm+vP0YvlNnvBHJZtgQLzTuQd
xCKSGoiMjb8R+hoYTQmDrPwZFmFwMEAhXsrUsveVnp/a7ldp5OYJJWo9L/CIeGSJdDEssyToiXNC
Q0ob3wayJNmqbD3bld6plMusMI1rIofpCdTaCrf8yNiAHryr6z3HqWmtoUWQgM5iNRlAR2Wuin2a
Nv26kI25CeN7SOsbWFmFyrZ21FRrz8pRQqd1Tlwkxhc9YJx36vIsFO3pfpr0s2k/pXnxNVKkvYow
rN9VDwx4KtPnx7002Yo/ydQ6t86c+OkGU34zm9+Z34hzmyevenLFPscYfC17S67uo3e/4mE8FCNa
e6YjtHtL5ObKaeJu5cc4CA3+vDV1RbznwXh7bHqKpjCjzUsyutWXX7nvSPIWNQm9lXXutSPBxNfk
BwdhGHqNnoQmXVQ7n6Y3b0I3fG/G0bPpKacE6GEkrUUGbnMvG83MFms6JGhyjhiGocAN0RCsa8zG
Cy3qCPyfkx3GtAdXGxDbJB4En94FV+9E9ZOTc4FAPfyVtFW/cty6utUgIMAu0w7JsOkt64D4zR38
/CcOyLNtptmbr15DmqkXXG79YSzRvlWFvOjW2QaSBbEO3ezZEPVbZWf5id5hM74kPoRGcDeOAzF0
dLF9Msj6T5N6AA/vWidIfUBotdOcjGBTxln9WViZsc+GK+KbGHQgfxcwrBQQeqmPwYybnumToEoC
A2YHGfXWHQsm0smueypqO9q10FtfK/6AjVKTD6MyuJid6V4inRqnrrP1CvjA+BGjnjEBIIROHP92
ivy3Gc7mR2ULjx7fCg5rfirotK0SJGf7oYngGSIsXyuKqWv64saloDhJm+e5vUu6CnrhhVPFT03f
r9OoGp7vj+SKn57hqi9sQPIsqIYToyqxcaX7Tdemccrr2sHAT46BWLNmTMs5j8nd/drlVRIRcL00
K3qAOrraSLWMdKp+BLH2QMyYuGSC7j0Usrp0PYN56LiVi6zFrQ9EAnM/WO31OMTPpu8XBx9yGz6q
ODmhEgn2UdlD8PDCRXfXkrWalIxUgQl3EEmPEXLnJYpjf0GYrHZtYhW7OG3GtZ1TI516VX+HkfE+
g1E+eQXsxSYv9cVKQkLR6skS807q3P/yU3HpmIidLow52mWDefBRDb1y/lf0mm14i2mcM9RE6VNp
lPkuvt/Cmp6jpNL5XtAhEzFqg6XIcn2CEn91DdnvowrWK5pvfze2VP7yDl6PkWb6Vtlti6tUlUuC
luyK1sGG0eBFt1Hyjs4sxNqQej6gYw4ZbsFEoAmxR4QJdNsjmV+NjSUpFsuJOQ04ABLKRo7q6qNt
kFumThedRlr2Kz/IA1JFjHXNUHS7bAygbZWnvpD8Ru6rQn+XUZX9l06aPW0q973uv5USZwWw4eGq
78l0TtPZn+Zb3DBGoSjqdBW2sw0oNuz2sVH3GwijX/CA9PNQn+rKy76wDpg7y6Ur7qIy/EZBfRPE
oUfVyAcwO1rWs+eQtiMv7LdmbH/Amqifm8T/LOj9IRcwiLJoUq4n6TN5pqzc14iudmV2xodpgG7R
Tg8Ru8hgMmvx7rWcpINE2YA740NMtfvup9aX62MXYT7InS5pr1xUstvBTtwXAjxCkDA7+z72e4RJ
FyWcy6gLC4SsWKfT0KGomqzzlJ8HL7G+4XOUm0IxOCLSmoil6YsdlQRg53WZ7HxibGQQg31qc5dN
kT1PeMrPrTTml6Kjd94Nr2bL9G8PxLRBAW2oZuf62IRFcwp6KzyCz882MIEY4TKnzU3onmwO+sHe
96lEBdUfUWW/1MCEnDKyfmTKip68S4buzBG9+/LYpH3xYfvWySqk/5zNaKr7FgBWYyIsMBS87NTy
923Q9ms7SeMtOnv7zS6Cp5Jbe5shRYfAGLJnx8R8lsCe+0rRJsRmEvxotbyMgR09QRL+EydOsQkC
11l5dE2fSQl+GR4uue6uDc11+Qucy7QtdPtKG8hAu5xgZ3fknmQuP4z3BgYLs7lPI1ovYdi9OW3i
btya3wbRGLZMw7XeI88+q9kRP4Q/9os+Vim6XPwgi7iWJoJSM70FAEdEZqO77uZVE3TWrTWkt3jw
Tjp0lV3WhJ9wbd21mXr7oEW/MwqLAc1YeH+k469Wmf3ex1e59/NwZyeh/HCs2thKr5jXWEU2/V3X
OMDUWaO89Zetsg4WhOczCP+uA+EMG8syWEoNwGZtKbMTlw2k+WaAaQfk2OOnpGPnrZs0oIa7ZZaW
Q2RTZh7rDrKnSkAry0yt4ilqXqSb7XIw8E9BNjK90C2y1xiqVArj4jChejjnd7Ut1hd5HoxxSUt6
gcH4Ipo4+Kxse1hWOfCWIU0ZvtuDQyXV3Ck9JaBQmHwkg5d8dqtLaIVrhk/MezwdxatZaoTiMrol
ZAhKtela5fmByXbQkbBuu+YmNXX9KdvGP8S2RgxQ0VKJBmM4osl2aVa79nNTUayKm7E7BH2sdwCP
+0VJg2JhpWnxbgIkO5gGgy90BqN8LvVPTKpxq8M/yhzoQuTNtuNjrpksFu+zPlDrOegCENoXm870
OWEUSklOi2Spgb8Uh/NG+9YLBPf4iN012zLAK17K1KQlAaHmNoa1XE0DlqUgVTR3htrbIecx15R6
gXOL+7CPntOkRGyO7Nlf4aAqb10RHPpU0RLrhmQnLAHxrsvyvb5XJRLDeA0wDqyZfBm+DOrg4lZz
Ajt+6j1Vv9tWQs6Fc5uL0SSE91U4/jNTcUqZfPPR6lOHsDPqAfXdBGTFjF3Tm6ymiDhDetlMnSb5
SAt5DsvvbVI2b5k9tNvKYITJY5M4nfnLFTt599z0gWsTsYpyw+wgLvm0OleZg6D08Vt+3B2q1lmL
JD/ib8q/Oq9d0bF2X5LaP8yhbI69qNNFJdKcbgEGFJw0xcdAa2fQrfu789NVbuB/YQBXTQBt3JgB
6P8UrFb/cwPlLMLdcWtnU3cx75tc34VedADBEQTzfVV2949bCCmWbjyJS+YnL/bdQWI4vVjhR0CP
2pivntbH3M3Dq3TSZ04z5DMM/34q+wBThYKSgjTuRIrg7JVgwBy9nY5hLVWzR1z0C+tU+uw79PQd
y3L5t/TpcyqM4NIx9izqixV6JZ/UuM83vSkM3P+BtfEL/td2j8i8NojE0XZHQdfsElGcvg8MkL7r
GEXH99q3kqFiCdSXujUO6I/Uz+nYTo7eR2qm/DPY5lF687iF2f/i3O0yOuooElNkHixVnSbmtJWV
576kkxivjjvt64lyc9whL8RMa51TMuelHIW/pwPbp2H0PYuteG2z6h7rpjVvLpKWhR8r/aOLsmsO
FHRbcwYv8yKkWkNyLyu5qeO62yiDGu6swWFNqfGaDHcOP9lKsBqZebA3XC864iEWKx37xhct9nUO
7PydIWz5Vktx7hmOR949el9ZXmGqn6efcaOtxRxPzZMVUY+NRjfbhhWuTYaly/dIqfHgt4QpBQuv
ZeXRZ89FttC++2lpna8V13Mg39AUR2jLcdsJutYqfB/6SW7yGnt0kaZ3tLmt9tJDSK58vgclKKcm
Q/+mOv2doFpfzQBjSeVPzEfKMEn1Qj4HRhVSEUoMSgFl8ROdvH15bLJoVKe+rpB9sxjETVSDQyIy
7Jtc7GajR2gdOzB80HwiLYlQsd0fc239TRFF32Bmn/Iy99/F4IhNpnoJEu/QRB0OlfsmEj5lxMFw
15jt1YvymIg5qf5C6+MeZJlnX2cfQMfp/08m6rbaydHKRObWqhzgjKnlLnw7aI5hnsV74QdkM6Nr
8qMeXOQ8YdOnn1nVEqU1Y7/s7sT/zAr7g90BDEcFcH5stCg/u6AsoJG37dLv6+kjvk87qhyKEOEo
r66M7A3cAf8c9CxmBD/zyYHQsFYgKVEvBuNKlxGMw378rCDkr6OCKXa6ber3rmrKVciii1TN+pq7
KL1Gzpxe4XiNOz2139O78wj2dXeq7TpcxLqPVnGV3U8/RLFFJ/RuKmdc8WN1mWIn24lMMQR2iOxt
k4DnbjS/3ql7st0XNWGItRiw9sRKj1xIpRRAcmcV2pG+OkN5o188YRGEjB54iLSl59/gHK5y1Yvn
0jTXosurc8YlnGr/nugS4TmLztoJ6P+4AhggjtXlw/hj1Dk1DcDzDBQkZsw8a3wCw/WTyWrhvm0x
VyRmlIDMo1Rs2wWrvT/Lk2pLqOf8oGbsEBt5Z7hSHNu4ZGmkTxP+Mf3dNmr/pS0YPlDYEEvB3umv
Si4TVMlfKJx/xnLyzqaDP7REU3guB0bhMSRSnCsTbZFbj+26Cu03vtBxUTSM2ayYk1B00UKI1L/e
7dmHTHVvzWjPfNCYH5uPLC00LPMSThjosd6Fl3msOtZvjAJokSNWelihiEqmG5qmfSXcYqmsAk/V
3WPkQDTtEoy2tRObP8irWMEYaISd9FdMB+PWSAabkjnUxyJrnxvDiFAhF5ex1PrSdpW9RTNHkkHY
cCxADaRmhxApHs9GyxwouHwwDkfxSx9VMt1cLmHvzUCluczk2h7i5lUkOrrZ1fxCIzNbDzQ3Ltm0
HSsAwlSA9FNhFO6XmCfmVAAOfJZG2W7KAeS9gVRsNWaoasLXpMzCq+FS/wMGnD+x+jDawowzFtzF
pLjqaDj7K6ya/qEjuuLak0/P9oAgwxAF0rrIwijgMzuhqQlKKOhzkReTjUDQHVfAOuwtLa7q5kfW
zzHX02fGPNNA5gOO1Gz6TOPmopiwstDwwDbDw+swO/isAj9aMA+GqL5Jf6eQ5D+lyKINiApjc58s
sazctttTNQQCQMEI33TpPrNoxDecxlunJOGAiAP+fsDQPXyhGCVDqsQPiJfQ7KKo2rhWhmXY/WYC
7t2bgeEulOkYLy3FGjDPo7ulQgHCz25KJrPjl65xRW1zK/nVOm36YWv6KkpRQg27C0JLrjtdoj4C
cwy2ZVVBxEeLumxq19v1IhhWNR7IreI9n8uEeRIzGpWw2xpmhdy6cV47ApWKf/M3yjBAKv2VH1XN
UbjUkcDedcxModMYFeRACaSs2e5+RqNXMSy38la5KeLjOFuMxRMxwwWRCl217D0Ats39shr8tOty
5dM9+N0F/mLOf+bNmLzQHoPfN3BpDtsJW2RsHC314vtVvKRvHC0fl1kSawpKjfrStdHfYjv9M1se
DuP3xKc+WPhJ/5S7tFLVHK6LvhcbmK8KNJKkaklPfF1HVJiZKRA8F1PBpN7Bw1qsGFAGNmyTB/cp
X+U8XN0wM3feJEdS7/DNUw3NMOVupTFah3qeP6B2ABuq+Ttju3kXrApLBj+4VNIncc065rd1Ac3b
Gh8xontqO2IA6NI57zItUHplFUhf/R6EtfODeR7noQ1ucd084tH0MDrmTvljfHxsbB9YbxnWp9Jt
nYttpb9H3bQr1J533d6IK7h2jlXi1bfHxqRaawO4uPgRKkg/ZgydVTKATxjNNkqw/Hm1I24R4sFt
aoBHg1Rj9Yn66uEmhrQ4evHuA+BmFvIsX8v0YMv5e09JnrXbbs6AfG9Fk1RrTJrdTfr6E4pCuumF
Uv+PtPNarlvJtuyv3DjvqIuESQAdt+phe8NNbhrZF4REUvA24b++B3hOd4mbp8m+3RUVFVJJFFwi
kbnWnGOSesnYYa11rOb0jQwf8YTe8DyG5nDu/Z+D3baYQvkMCROpIjvhhTeBBZJ9VW5e6i1RXtfr
3iqdsxYzdeJDBeAbQKSq0QyfEKKrxciWiQQjeZMBTDvQZ0Nbkrb7l9UxX+FT0pgNst1G35S4j9lE
FZSyVfQoByl3BaYjSix3vtmWPzMqyKu6qQSzkgYmCnZhPWHiwFnIEs7eVmDbkSr19lVuUo6Uc56z
E8v+irCSkojpsNYNEIgkcKV1SsLTODh3BPkhsgpLWpMO9St9nPYiLeNDXrkZW6JcP2pxvuslTmXb
PJUtsuTAdmJI1gX7ucGlts8VJ4PcTFjcNmyukyuDQjg4p+KI/c9fB1zxbZtnyTLaTGZNYIfV2A99
Lb/AJxrWZcqXJJvKW3p1FbN0+y2QnEnKJmAvm2kzsaKmadv7u86uryHU5PfpWNQkl+DEBAT6k8U5
PkevOuFxYcDaJHH1lrpHdk5qKzFDSw3xEmy/6Bkvo4/xVA/BxM4Cw9b3HlyYZlXCMgRjTPYzauqb
UU7lrxDTjlH7wS2OpniVkb9nQCD+kVNOJrdEi88KucJQVe7ZqO4nb8ByqRzrrnLKn+C3txURezsQ
Xz/cDMe1hkr3LrhvcxIJcT20V5WOLrmVibWBD4SKVitYPLYQSXS0sxA2P/c5ruexa2dZL3E8QMTk
taqTpzQ0f0ZmZF6F9NY2juK77dR+tXNlOK1cTyUbT9DsYPUP+NFkprPyT92sNnRcJfYsufxF6xuH
vB+rR8IJnwC+pt9yh8wngBXoWHwfCnCtItKpk0czwGDYWaGzzmDdATptgVV1FIN16dH37705AZl+
J2Y2BVFdD2sDLkk9bNxOGMtamGijY+jHKvftc9hp9TaiqrNgB9BYNu481+2wSIEW7pImqimoVIKi
v8bzYh/gtoE61FSNUJJBoFz4RwWI+VCoJji+/I/dOsbWxXl6KrucXn0zescxKr2jmH+l2klfOTWk
UaZzA8XtlwlA0aFD9stH0wwe0mJKrvVM+iiswuHOa7nNhlWznklad+cWyXhMWt9aGQLROOQjok9i
K71q3OExUHhRfY989sQhhKxhgKSTjliEHBvwwgLVTc7zikAn3aCmC7E/JmsMkcfWG3DCZeKsBi/e
yxH/F8pVyGu2llLdcY5GBbQKVHOxwq/hbMhxKNYoBsylVjNpGkZr4sNA3ajx1udqDqNzLHNHZ/O7
0WbHWJnBvR2jdqV7rK1HbFjr3icOJ0pte5GA+9+xgiVPSgaKio6I1nHeLmc7wIpZprlL2Evtw87/
VBAlzpcid3Dm609TP/PE8CfZelffTnqNMSEDyMTP0bb0hmezdq7KvuFTG4hn1ZggkdJ82JE8RAeK
cRMZAqgi/mXd+ZYEuXaEaLrvAuyJQ8VrTeOoW3dZML+L83Y05OGRGtlp2q4RFXWivoAzEKzKSqNl
N9C+l/RX7eGrpif5CshEtYyjBrYh4qHSZY+PuX/5WxrHX3EXv8dbmHPGzZ9BJHN6B64707RNKTwH
pYyFQOUit2VK2ySxenQGhmd/pxVqA36I5ZE9FdPlZMmdo7xw3dusHjEYhieW5GwylNFcwzSb9tQ9
n4KeC4obI16XtnFkubV1UPyc2ZNE57pQm2nyrB+6gak4hJZNGFyD8MWbll5P8kOV49pq40Q/8enQ
T67sfiY2DykZxMC+1ipIoQhv3Mruz+9fuXGRWPNy5QQ1Ss8Sum6yZeTO/JbEU9QT6W2Yx/n2lxqL
WXdadpNWnon7KDeYWYONl6din0OezcDaz8URaK8CFEUYEUVoBD9ypac81yJGrxlQkcW6A3BrcJdV
4I3nSNpsScf6+P55zw/k4oE5jicM3RaWlIjoXp82a6dqAt9QsGofTwDPxCGPsv1AovjKTIBEU+if
llPqRov3jzuHBb0+ruUI4k9cwMb0RQz99XGbWCv81Iqgj4ymtemprYiE2pqAkwtkZ9fE9gfhO3MS
0uUBTZvNhmUStQFl6fUBE0GYshOGXCi0yT3Bc0Z1G4oWoYvl5x/cVPH26myaMoJ9mTGX0fWL18Ae
XCLAY1ZrkT+EBz0bi1Ouxltf4HaxkkKejdzrmM4L/ZNl0SlCc2s2nbwiDe4r3g/9JiG8QGkmkYNl
AjmBps0H4/Xtc3eY8mweguHY0jAuztAkE1E2PrGQDTupPW4w7EVZccBaCJzHpGHCV+8azEF88/5z
FxfxN6Zh20J3dCnol9isBi8Sq6iGtzqLYMquU0WEdyFIpjT1CaEBPiGXbJUtnX18eaO9m6bxpKOH
z/rpuYuILova7ucHpzNnO70eFnhOAZxIl5NByH5xH7oSKRcLVzhLJp+14YvX5/kDUzOtQyuCyNNa
Z+F+C0rNuvfA5Pjw0AjSIMGvsYr0rhqNfpXZZBa//LYF2n9nOuKBmLoPzvPtiHK5aSYrBo8+kykv
3lO2jV7YqixbqinRKThlxRUv6rNXO3ioPZwUAk/ubduvNYwCUUqmKUrraV0rkRzZ8nsbiErirnku
yd5QlKI375+f8eY+WsCDhGFwdaRK8o5dvF6WGAxbTNmSxurRoO1LiFDp7QsnNNbKymeUWlRsUS6m
ay7guYi64MHXM+K+x3gje6Gu8Qeo68KiRjGSeQrCljQfkbO4zXqzWehlkm4x1ppEIIbrrs82FX6D
R6eqUiBiCUixRMd+MC+NVT6s3r+6y0FrOAwRzzMcBolN8UFcXF0h9dIDEwBzUZHbiPRDC9QTQbEr
6rfkaOv7IBHquTUWRk18c2Rnn/M5zpj6xtX7Z2JevD7zmdhStxiolkc78HIaMygMZJEALJrAAya1
/TA1OtyIXid/JSCgCDgWuRjaldTs5ir28u+WSm9eiApTrG3wbZZbn9oUsR/OdiTs6mvf9ABF0+7a
mujHyqnfG6MZEuWspkPZx90ZBTFZg4GWrS2ijDKzQpGFe9FL4nEJZwQlv0iCPTjSD276y6W8ejW5
VL6mgknC8BzDvRjykAFpqM41MHYq8DMYYHvLq3aEFUyknvravab658arrB3paJsimmX0DhbpF6GH
OzT+UjdDeqZGdmO5+9EQ/rVVURQbiE22hffR+cqLdLf50Ui+/CblHdY/9uVUQks0m/iGUTAkF7Xw
2BuKpLsTKp4WCQzn664jqLjKnHg3Ds0DrS7/2LHk2xrISgkx+koMrPxWtECnDEcOS5ClP2ozIoHZ
t4H2+WTlIECmPm2W23SSGgy1imSTlOKxInMI3glrdFRBNy+u4TZtHGoRQ7nPmiREaQJBLe14goMD
JKNJ3OkY9zkwzzywNzX48E1Y5SDTLNBpAVqrKzl6FCRNBYoxDON9HI3TMieZciOycA7Jlp+7okuJ
9OweM/YPCz/E39d4LvI+LboP3V6H9+ftASqUlMBH+mH9fZC7cFfM6IORIt6sOm3dhDZne/Mkztfs
4tuuUOvZehRmS4rrFntkn77u94g1VEEX+GeX6uFS2H12DDq+NizSWKON5o1O0gYq9Oc00+y7QjPN
/fvv6jwp/DZ+TUQSjhCOxWyoG2+n7CSLPcqqJDybRXuta93LjpUXxzk6iN4+uAcX33M4J3x5JGRb
mmXcCuviO6ZNSd1ZHA3VAH1n32yWHVqQLNiYyX0vY0wQIxbc9y/wcs37clDbwM/nsYbkEzRPVr+t
edsy7jRJ+XgxKtv6VtAhWHHV8ZVXjP0609GvkHPLU2mz8NEAD6HiIFiGrve1auryivqyOkb5A4k7
Zxb/AeBP0kSJHi+HUJ6yocIsOeG0fv+kLyMzX07a0W3d4j8MGetisAytqVxJg2nRhiWoB6u/Hbys
2Zkm9lMPvfFKDqWzKWOan82YERV2n5Aq+8E8fjFiX04C1ToRhY5leYQlv75zhFa5VdGb0N7nOivN
r1tXn/0Lnhvv3r/eNwPDtlnVs/AlNo/343K9VXpxE9LRjJZZKVyATg4iZ9TXMTI4DJtzL6XtZHl4
/6BiPv9XY18ajsNigNHh6Sbr4NfXZ7s4R0sP7auEm3frT92wZjMdwn4JkK1o3Y+iN+JdSP9lX0FG
8+a/8MEpXGzITGM+hfkE+IrwRbpc4Up45YQwldEy+oFP6wT2QH/oHcwvovG6q6HM10KGcCQAOTlG
t/uz7/r+Obx5ytKkd2DpwrKhvsB+e30XlO3UfTyC1TS1/smn4770ivYpNZjd3z/QxeqLazVtsNYW
w9lmWX85psMxEqVRxzh9nJhIyeRzq8MMGGG31ODHK91jNaseTZj17x/3by5QSiF1m8nO8yxv/iT+
NgH0OnUPPmHaYvBLun3zFaZaEtMJ5FcfHOpvrtHlTYGCa7DZZq35+lipL20KNzRuSzMYl0WVDWe7
t4lsDb7oWffVQlF3qlRs7YL0xTbpu9cFtc+F5vrj99bAnW+GECONMtv3lNxuUU673pUsI8w7asDg
7QdQV4q+XSdF52H0ybbE5HjLUkTmbZI2QAkQuIKi2wRuMR57Vv5jQLZ4MUMvK3eWxZgH4ofda3Cj
a3r9O6dhFuJ14y3HA7byQzP5Xg86xt3A3CfEgeFsGNoZY3MmrWekTJq0t5XJF9gw8McVhTat/aBK
vyoJt98N0WQabgL8K9Gv7VRO11qZTh880Yt9BiMJg460bN5ZypNEt72+y3nTuWWsonAJlsPAVTTc
OjUa2M79nLmoqz26hYsPHiz/4uupAjEubwcCcPaib8bQDLwZ8pC1q6g6JL/9py5rP+n8+v3DvB0+
ljV/pfgqC4LrLy8sjmKk2gjclzho2W0L6yGQ1Yj7DsZt46+toFtqqri2kEB9cIFvZmBuqUuCrIMs
3uHOXgzcqNUdt0sQOpUa0V6eRmReNPnXfMSHZeQZ+qFvJUJX96MJ8GKrMD9Kadgmom1CdPg4Xxx3
GiWEfgNsKWJIGFkOIZsyLSlRUuc/ymZAR+V4HXVcZuI8rGge1163aYYS+2KEoG8I1fn9ZyD+5law
6+cj5OKZ5bIvPgtdjrstNoFI1SrPMDwmqwpJ40HXRg+MnHs3xpG+T/UqPYW0ihejY3erKajoaBYF
PVJfszcQxI5R79yCew4PSTZOCzC03e79EzXmvcXFoOTDbLhUMAn4pF70+jXIQNUhAjADVlESH3cG
RSdw++GZSKF6NHXAvMR1lg2R9WGiq0Vhg61g+quWU+w/rkMi25a15xur3G/pjALZHZ05DXYiIDXS
pLGboIKxj2v5qxIZtt4GHyw+377H3Ga0QUJHn86lXGyesiwtWw9fwaKqx09i6vaRMrA8yeYTP0a0
iPXBvPH2S0CiscP22GLT6En7YrCJGJVLF44aWMbh5S2mgfD/9BZLyfz0UrFydfZbr58LAqGBQmgb
LAsX5+kYtF9GjFAQAWsMocEaIVK+CnQ3Ic2PPtr7g+JvLpFakcVd5fre7u/6pnEDU1Dc5StzmCeq
TI8OH09Ub58cY86ilC6oxzpsfF9fIi2ISDUVQh5nCswDSGUN4UdY+Ge6rjmJms3Tf/eyHAo27LIZ
5ewc3ItbaodYeuLGoyEKuWihlTqIbLunqvThFPxmQySZgF1XCqopSIwvj9Q42RgVsesvKE/l9znd
jJfloOaMN2HYW5v3r+tvjubONW3p6Uy6bIpe38esL6oRTd/MwBv7c5utC0WhNxwInU1d1X0wOIy3
sy0bMIQdJutdZjZrHj2/LYWoDESRFTb+gpjORQp3a5n5BrHPZYxya44cqmUhNn4OabDXh/R6iNKf
qdSvpfLrK2UUFIuc/MaJBR9bp3zsevNKR6heeEF4miUVQzpmGyNX8q5opFq8f6/efhw543k3RCne
E7ZxcfL+SOvRIYsVtnxardmrFsxOU7d6URuT5Z2t9GCmQpvmHfCoD5fqf3fvpOuxU6Fmbr+ZPGYK
h0AirC26uPW3zqg/vizacgk8MPb6LVoMf6PXxr2OKH9vgVBa9Fbys2wb80w4lfvBs7zsYs27M7YM
JntDw9TNN0sSn91UEVf0gCfa7Pv2Fyr2wgrkdsITsZgyGyQtjxv0cP/chfTFMyomh9jpwqOnmpNq
upa6CuZEYwLsZWVVswv1MD+XwjgG7G3PPFTMzFnLNgzba9J543ehle2GBC6yHPPyRs6WnxCD66Gm
JmSFuY5ePMnvw4nqECtkcZgwEazfHwTizUePnTwdC4TQHu0LEHivh/CIWxfMZj9v5xu8x1IoOg8d
MTuedSMDsR/KTGzIMiXAUVABZGsRoiw2r3E0JrfGGJ3Lxju9f07Gyyrl1ZeYk5oXbJ7DFodv8Tx2
fnuvVNDjlw4Zmi3OsX0O9BBR4Xe3JfCpxha/oHp2Tb052PSRdBfUQMUVYLcwb89Ga99apndjwz3Y
QYQGhByFxR0j/WuUqwQ+JCKw2P/SyTpbDUPR35s6qdR2bOY3lK5A7EvvJwkOxi37WNzHiJHtmAQk
NYEo0PtdOaKcBcwHV8w1+11Wdy5Lglnq1OKr0AjR7vOV8gk0BIy17NEL7cqA2PfaJmEi40t1XQ09
+PqOlgLTItL/zitvRsN5yvG2H1MNLGc3egdt8q01uYj2ws2Q8UUdGw9V5p8c7ZQ6TbavvTpc9fS3
KJKrb3gU0ms9iQhJdfxTGTanLHS0M65RMhDoOtFyp5RrUHUwwP2xeXWvzLKLDzAQb6RW1k+rvuqP
kyenA+Zy75iV4RY5Pa4xW//c9drXFh7ibVdV0S09+18OzDe0QYc08VriWNCbSECuN4XqA1I03GHT
pOitbTOelczllz5rLeyMs+DR6oKD28XpssYdv8KihTtPtJ/ClFq2xvy60wrEjmpMxk+hwpEwtsYt
iO/naiADoiT0+mCUeF0s0wGKZ1jBIbQ1+xB7ibMAHobFnn3i2ZjBJ1NePGVBU+yLStVLna0/hGdI
56QcGk5toYe3CS+wi+SKulWJ8cw4YXvSHrL8q6ynbC1jxzy5ZXZ2Z2FK0hFQTaKDf+UhXpiEqZ3Y
7G2SwHCXSlT6toHYfIrdBIZ5Me7axH2G+Sf3VhezWGT7ONDhW7zgr2MgmcZk2jf9TBQJnLb6Hoyr
BJ31sdPrM0YARcu+N7dlirRPhaxC9a4L94Y5dKuCmgPFWPS5WWg+alUUPuhhwUjFr3ksK1Kmxqns
bsxo2PtgSNAbexMIehMsS+uKG9OJv5neOMD1BeiIznIFYCI4um1Sfc7rTyEI9GWMcfLk1mO4EUFb
76oUsbIrIDB7U5rcJKn6bmd5ceMl8pe0w+K2UZCD8+ZGzf2zMtd/OVnkndxk+mIhEES2jVNNqFMo
BqI4YgQKbQGze9J3ne6M94BwFGY1f8kC2T/5o4vYPKy/a6GXEqVeGYugOpnRERtndxbQaM5ZDWmx
QiW5mFwv3Jm2SM66h9NF9dpHFZY3qwnPpaxP15KWKWuzywqLYskAStjBmkAGXyBYKVUhMpxINwCm
ph9W7S47TnyC3JcVmcN6V6c5P5/Pb9Oe30+lLg2WE3Nu3IDqhvpCR1HXlPXOSxA7Igqoljn10uuh
wW1bJYxHO/rc2Tl51Fr+4/15+HLjxsxH3UUYTAfzHvqyvUdSYFo7PgQoAFcwtn0o4LFB5gWlU2uL
UxpZ7bCeouHT+4e9vOsclqo2PXR6bmgULuUksatF2PQ57AScoc9cZt95WeJSPLxDZPz+wd4ULTka
+muP9iqffpp9FytGP42MVpHivejytjiCtPWvIkGGlN5m4yp3YRyAhRPbwkVLYphUaDQsvR98hC+/
wfM5sO5g7W/Ne7fLVSuggTYqihYuWE8/q8go2geFZ/253vvPx+F/BM/F+c/vp/rXf/H7R5pfNZ+9
5uK3/3ooMv77X/PP/O+/8/on/nWKHlHUFL+ad//W9rm4/pE9q8u/9Opf5uh/nd3qR/Pj1W/WMJab
8bZ9rse7Z0Vj6uUsuI75b/7f/uF/PL/8Kw9j+fzPPx6LNm/mfy0guPCPv/5oFihJBth//v7P//Vn
8/n/84/1Y/vjqagvf+D5h2r++Yfm2P+gKWixIbOpPtJpYXnUI9PijzzxD5cqM4ZBnWK+TjHrj//I
CwoQ//xD/MNi2aLPXXteHX6Q9YtCjMofafY/dMFP8S+5FL90j3LJ/zq3V4/w34/0d+3VvEb/90LJ
Fq7jsO+g5G2gu2LOuFgoYR3zxyrGFOcPRIuaYx9vSj2btv1sPfzttvx16N8P9VI7f30sdjnsqeZN
KgUm+2J2siajRzUKisAoqvaIY88+wEaoFwibYDSMFQwO6KBeH94Ngsz5Vjq/SiSwReWDBZH9g5em
R11D9I8Ehbz62UOgeUCxgFZ/j6LkkX0bLmgY/UunhyIauiauSs8AQ64bfrzQMv05Rvv9wQTweuc9
30EMJ8iR2ImwD3nTGYp8GfKsRtR8vW7vIvwQa72yyQUlBIKe6aQ1z7Zyw/9WK4ijujoHZOXNJpV2
92Xzsgj6CvMbGkK/EclmKrLZ0WMa4IpB9b7/3F5q5L89N9uhFeTaOt8wRDh8yC5muDGtdCT9LVfo
J/WG7nO71pJx2qkuk1fjCIogcMhRGizVfonSEXAwjbpDX3ghjq7I+WgcXdxw+vZoBcFCUZ+kgfFm
30e4B8tyQwMuiaxkb/SKqoMtq29VVBeHFpj6DUDOZPP+Tbg4KOZSRzJsBYtyyhDisiw6QsaKUbI6
K1f28nmqRXNVWAXBwSFLTZwkLimr6YdP+fLW/3lYqVMH9vikMVe8/qA7ODrByxbGOpR5v7E6XMgt
254jJtVqR2ir2sZ296uLdbHPShu1IOrpLfl+w9LQCfH94A3+m5vg0CBjNCDUJEjwciCwpU+EmTh0
agwI0hQLl0q5T6RP4ZCcAJiHH8kjXpcY7Pn6maDoThsukx5d8dfXT6RM17s4LyDDUY5x6ANuQH7O
8XkeS+Na+5mQXfCzVV48t7D1z+8/9IvJ8c+js62npzF3NbyLu5865pCaDVxCv82cdFFWfb+nAsDK
pc7B9q7eP9rf3F2XtRKTMVfq8VV4fa266MoYOrSzQnI+3dRJSEYrKhAYyRg7i+wnPcuPRvXfjS+X
Q/KKUx2lMnqhPx2TqLAnhFArMHHRM45VQaB6DmSjtTrAtxNJL6iRjy2qUpxMRnp0DIZg1ZX1w2QG
8oN9Ox1OrvG3qWa+46/Ox3h9D9JoKgD4Sdj8fbaYRH4FA0PNjVA+SMMqLHJvUSsFldIAYw2OrK1Z
4I3r3rspI+zHn/N2K5KvZQn6xCV9Jw/3MbaUBT3lr00Q0asY1rmCzcHbk8AUddT0yyIeJyp/DOl9
S6JCKKhfiR8WcT++WJLRvVYiJpkke5SRj1DYO1GG2UbmQ66Hm4BtR9eXkDucbKeF3SoIOhj91dpt
xSGq030HokabFLYuua44typRR12oY2AVj6E+AFMNx89J6f8wo2Yf5mm3Lmsi7uw6vME09zQMIXYj
HZ5XjKmDe+IjTpncZO3r4zInhS5O3WPC/7EKw1+ZiQZuIvF0jLaNhajHcbZxXBxEVuxhOi76Smwt
3HNGwUq/ndOi1pMzLAcQ0AAJN5Wn1k34pUUFbouHtqSxWA9EwGVkcoLqzLuNjbsZWtYKqNEN45e8
ogT6RYbZXFuXhXHnBwQbwtQhXmY5Dmm1wvdxRO2zNLC4GoxnsgycdV5AS6F0gox1VyfONpratW47
Lm2bkhiR+nNvirP0/e9B/ZgPn8zgWY0gw8fgtk3MG7sh8o2/wIV9c7sgWTopJdqk/daCf0hbtHzw
Y1Z8fj/4yP+pPXgzMiUfH+Yi22Bp9npkUk0r+kgTkDmqYlsZHs2v7Alg6HFqc9ByxF0bgfYUG/rR
QZcrPAJd8TdEISFSY74mhjiwYKPTY3aqaEnO89LiAfTdnYbjAiD0JuoeGrx6pr/pGf5RZxyaAM5l
8xh7RxxpcY+XwNNXpD34wxXetazqNiWRk3V1dK2TpINPamxNtdfUsQrUQD5RosJTgGSx6svP/rAr
DHxMpdp3ZQKCM9lgzt7ovfMrHkjPND4FQbXII9c6Rr5dUE7FlKO72fMImA4ZNN84t33o7PAxICSl
HfHIFWCZAkxg4wI3FlFyOTt/Vj1ue5MoQIjE67L/24zsSmrHKxapqClJx2y7B/9qKkbIPe0WksGa
l55CULzIGG/QEWEyQVlJYvnEqjpceKBmhv5LO/hrksrxOIb5Lg+Kk6T2tgixVGeRf44a47bS02eN
2M0h1rbvT8yvJyVK22Je+7DuoQuJTtW8mJhRuxSj26fEOIkWl17htHfx/ProcdPu3z/Un9Lhi3FG
t5kFPs1OEtYuxxnwMFCQHbTboJQkmlZCrSIxKEx6PevjnLjJZB81+sqNtK1vll8LpR573yEwIf5U
J0AiQ82/wdyO89Du4U6yBi1L/9bIAJISTyQWlIFWoSa3IrfABpDrQOzfGpHwLbCQ7UQGTGt2PTOL
cYfVbaEQWeuTfuc5IIuK9Vg9lAGdfepjUXMCT0encDUp+BsDqhHcazUJAHEhFpl7LCGmCkNbOha8
leoQmuaWGjm5J+l9KZq7uHo2sTzDXoopcTL1ErgJT+1cQ470DzHGQ7u5nSShGoIUxxKmgvxaZL98
J9grPo2QFHhhot1oZ+CttVPm0eVNoqWbMMfMO2+AP5Q2VvQ5sSMzDWf0xqRapaB+ecnPMm9WyRQc
Aho9C/q1h6SdqPL512kTrxyzIR5eMdbBb1vNVvdbkh6iL1owfjXyYAeHblMokBxZuEuK5i7i8zgG
JZRZ33/kH+LcRX+btukdkSTDJtRQX/ee+Nk39pVKwyum1HuvafoFncM7twVlildnFUcRakm7h6Fm
BffamHyWE/7AXeMl2tLPp19ho31P7CfR78PsC9iihcrGq6I1caxfEcZ8JPzrEDToFJAo1FgYI6Pe
ST0+2wnBvaYBQcSH8DQeDF9d4WErhs8Q58AX+eYnN2+ucW23pDOWcEW1z8BPYu1znNnXveGsSTL7
Ag2uWAxtHS7Mofk65VQZaanYHaSvknztasLd7BBPntq7Ou62AzQAwRSjfLWLEPwWwwrrnsy1TWC1
n4knCCzzaoQ+OYbpQ0T2jNLXDSEcnnY9EqQXinGvYH750FyGVLHtqBd++iNB5R/BSZ181ii3YX2a
CMNJH3xA2JYVbiXRSzY/IQHEB8ns+p3jyxpgANY1gJ+vOalDFc1YKa9ZTCIVjGeDePCL7um60Tlp
7ROG5lVdumBh0x0Zl8ugNFep6+1C0nw7SsdODECWcBXsi3vgs8tIaQcxgaiipKWe4uwr9wwPGa4U
8T2vbFJzqoVRGnd2hbp+FKcUuicqt40NCjWAfdPKB1tUm8H4TL4mQOZxBv1sA+8Oz+BqCCriJvRj
DCV+0IqzqtSKEhNxGyYtomQ5CLkMwmQf2vJMdMBi0k4dtLPW+abJp6iNNolLEqVcqx6NpzRWYuY1
ApyiRQUZBExQmqrnYvpG0s2yDR7q8aSYa+i4LWoTq0kzLXvb/pY5w8qLrm1b2+CFXpQdeVhWuy0b
KKsygMyjKP+Tp+pN1zJxkZOz2nB+ZFJfhCnM19RZBBjjhuEJNvOXQCdkIrCZPOQKAyLMH6C4IUTt
kYE0mOu2rnfAPu98fW6bEb9LxghdAQcDLqn20s++avZ47Wc184a27loaHNg6hxFOQqWx4bfStUmh
dwHA85m8pJ0V9zykrliDHEqwtEeLVrkbw4IbHcpnrN1XA/chHk822eM28hDbLD/hpgE0WW/L3mHg
ynWo5A0v5HOKFFwOwTZVwNX6HseGKu3vfTkzkqR2Rd7OKhYz0K9ZDk577wdatMjt4WGMws1Q11u+
M5+7KlgIPl7ulB3VhHQ0p2i3SugnLdLK+2Dzbr3eVSAltNm8mHTQqbpAbXYv1i3m5Lo4DD19XdUY
ceFBNqpkdg7QfmeqBXkRpSRgQRPOkN32LZM5kwMgE/fMWr1Zdcwn32emxJdORAiAKvTlpTN0S8DH
NTtwX7FKUBl9kyn7BqsNPzWo/LRnCNpGt6iIUVqHNmZF8mz1tVlplJX0dBDLTkzhLh9rdWgIE4SO
rgNuJVT9IdXLkZcC6SlhJmkq+y8TwPRs0adxcaYQW9zn2H9jXOJsC9s0GnaOFjqbwkjrZybQFqSB
pWi7vf9hvlCLv+xE0RHOckwKveg4LopXbUPbjd6Fs2rirrsJjNHYmdYQ3lQmflK9mqptF4PU6QUY
+KZw7V3gms6GBFvyuwOsdEsJLofuB/e0aQEGvX96L4WAy2UD5efZZ8IalV7s6+XpQJkocugxrbxA
JwlIKWvDPDStjaDGIJX7pF85GfaAojHvWsMwV86ES99vuucw1OvTOKVko9gAeYIoIVosCkAmT0a7
BZM4EQkVt/29yprpgw3ffFb/57OGi/r6rEtnbKiHsuX1swHoJhb0hGy3ZvzRjb7FwiWy8BCkobLw
aAeSbXcdaR/s8d+eAp3iuVvPWstAhjS/P7+1TAjLCpK0d+WK1LzyRiVWw3gNipUZWPoBH1x6Kyoz
/Qp/QG2NqPxI8zwXMP59B3g96VA4+rzpdyyTiu/FHfDS0iXVCzqCP3jTqml09y604uJY5c640MQv
ojNBCWhEob0/YP7muPDKUNWgnUSZJC7GS6aBXA8KDTRHZLjXlWt33x2LBWcbEPs6zbiKcsL22E12
//X/68iXJS0ShS0NvgYYttEt9hLw2hresDh0mldtZUOxk71DHz6ac0r9B4ee7+bF3Ubx7MIGExZ1
70vFShZoWi9dJiJvMplxo7VWPsAqxngP6sORB5useGLbSVEfb9I6PoOtX0MWO4/qZxRWC31sboYK
+BFbJVFWy0gmJxP+aq27QMwENI1i60Oxa3MSy8gC8zcyO0xMZcOsMktMAPPyyi2HDZRb8NPTF9VZ
Gy9SG9PWjh59TE2M2354iqPbQqOMGhnXXjbuvZg0SNO7Hn0mRdY/k1BXQvWQ7uMjOGECFfHhmL/s
MAKJ6hGRpra0hoESCbLinyCL7I1qchdmErGQxRRHfGgEuSS2rvTqStKUTKPskADdcSLnO+Z06tfi
S2R4B0yZi0kvlyRL3r//JC66Zi/j/vcncVlPNcFaGgihGfeVqUiwscxhN3qj8T8JO4/d1rW1yz4R
AebQZVK0guXcIWzLmzktZj59Df2tuj8KdRsHOMAJ25bItb4w5xx7XKDt3dRiZ2PM0ugbgqO0K+Yu
YNyYv/7/f4r/1dg9Xj5LZor8ONNVlniPl+T/evdzqzSrTGKInj+gNzReAtKaSgj10vw3I/H/4xfW
oIawn0Nsj3vZevws/9efZUrapI0KyZ6N3olLVlUF7bluAAZpR0T4WxykOt+29o+5VDfv7SK2VBCF
xfLfVFuPi+o/3gEd2za2S2L1GSyjp/3PH6QueDZiZp0+mxLtKVv6/q0rjMod7bp8UsgW+C8nzf+S
7/JVP143psVsY9nI8rf/+QcWa6liBoSpOJmTGhRwZQnvk/NwQm7w12XCSmhu5PwpyTJ1E8VDRtiF
lI+oV7qy/pB7PCBPwmoJPyrXZ9UgbJgoGEGS3X+54k3tf+3PHz8qyi10rzwKSP8Y9//nj9rbZWuh
sIqDWSvmnaH1D/Ni3udOIGBa3dalWO8U6/amnrOMkLrGOAudMEZ3nWpDJeN3KmS3LtbxRU7HOYW4
ItC2aLVTvZVytCze2ETdeyeIKUA1U9ztgfxDUMWZ07hcUlStYi6BRDiOVmW0V5r2Y/Zk3ld6Ef2m
3Wps6EzVZ7u11tesipVDVQPdwHBXW7nr1DxY6RJP7zkOg702WN07o2QlnCwbPkqhTPWv1ExwYYle
04Wrt2y0vb4XnGz9FCcjTWsmAgsq340cIlZsBjffXZ8b8uLHGO5tLCn1dskmWOdRo/zonZQHS6dl
kL5t/VXNjOW5bzTtsOg2NtysFc4zPv381ZSjCumBJm8a9tcweNL5vW5zncBEuz53CvbSISKi0NRa
+1+7zI4HYhslt1zxORPRUEXnvk/rj6QpK5hpsXQkeR/NW648sIt2c+11p8az0YFMoapVMzdbrf7a
Q2bTt9ZQ5UfMzNYUEiWhyPDhEvsW17O8KZsIclo0y/K9LTQhH3QDZ+6sykUYO0lxjdROnEhlH346
A2iFTirUrqlK68mSiNWsJfrmoZh5QxurW8KJnGGf3z/VfLOx6+QqTWrnkRyqVKTOJu3aeSiOuiZ/
qgahrL6cJx2h1EWvRPNnrq3jCvwTk2cfHdVIM7/ZSMXahxqTwUCCq9UzpEUYE027Skta5INKLd3h
Jq4VtId6UHytSeNfRxmaL1lCjOmm5IgvDH9M468f1vabZCs988RsRCeg3+kb4XuPCbS9tn6R9zrP
oQMi0uS58VVRx2Evd8oBSrkciGLKtwXKw+1KSuGTRMzVfjWsbldQLQTJ/8ioGuRkdiTyF5TYHd6p
ihCCThKUUCLdGO1QbkcCZoOIrgCqrDlcnRE2C0xS8RENqkJYpQOPKJa6KDRWI7tqFnPDcfnVDQjn
uxnh4ZdhAyfG4deonjXOBkXhpNECpw6/5pDm1uegdkgNrdEmfzmu92Yr2RqZpykIWFMaQ6jm6ibL
7W476HMfsqqdjlpRkF9DRc26+WHuKiiJ1tQpvzQy5zcgE+N75/TLrctU7Oip1BOlaiMS3pXD1Pjg
+WA6p0uBTafGpCrK4SVDE3ghnCPhU02jtzKP1AOyUM0TzUSWomozJE3EsL4MD5z5DNiqdykOC4Tp
lCy5Dxl5OSxDzAMOvGkF/9Mx1UWBC6YZ51KYL2r5XBAjTyPbKJCkJEt/lUdF+xBLZx/b3G5+utwi
GmvtpQRSfdpYh1UI5WXs+BdcAr7qlyEmWbS0TNiB1CJHS6jWvuDleK5HuXvu0c/UrhYXy2WqCOQy
1tY6JQlEYK8gbvGm80Ufy7HNjwk88z1vFQ+w/ph/yebY35ql784FzumADJZ1nyYVDKwmyc2ReKSm
A8QhEulrFGpxHh9/ujnaBUiWkcB8lYgHmDhMSNJZ2eqlpL9PeRZ/sjgZnypJXgy36lmwqNMw7dfW
LD/FaDHsbjVjGo94pcyDHLUlpcQ0buoKZh2x6QmZfGQgEDJDMoYyVMVhsiSF2Lo4YmzfyXWXUxRF
9XOeO6wqHGOWP41VIwZKtqtjgtH3pYhI8JxqqSJDWtCkOLa2Hmu+mOe6K7O3KK/IdK5saDb/E1Pq
Wk1b/RRGOfFdR7UVCoAju3adKblS2TjW6Os6t09i42ckb/NlMhbunLlrnpBPdBeh98o+Y0PCPgPp
3hsjaWknV7J6aHMYja5N7G6B0qEy9iR3NZfZquazBTjvSpfkTJ4jC7bzq1m/mciCI0SI9KC44fXB
Ec9daWs18CWz4mIt4lAyqP4PTdFDQS9LY3gy2ll5Ie3zgbEiXaxyqVLyf0o/aGEvqiGcRhVqUsoz
ERpyNOqwukboOJEdA6hPsuawkBufuDPYt2s8IcdmlrTqJ5Zy/ZvG34J7EpOybzKxvvUKP3lmrAVr
EoZBEwO5JTpV0VzPblsZ2e9iqSt732idjwzFe3yY+og5Kc1X5LVOBHhNMTPYS3xTN1mq2gtskf7c
woh/67QFf0LdKYzCKwUxv50smatSY/EJNiXNRowHUcLhVXvxMNobJ1XyJ1mCSb7acbvL1HjijtfJ
AU+HZJNDcWba49gdYxrdPppxDXnHqYzj2Kf2Ju0U62qvitjnLX5x7j0jSIlLucMPHJ8tmwN1HBtn
74DG8eRVzV8TmLGv+VzlZwLeWpDn9cKstZ/febVZ1WURYcVarhM7TKCvOpiWR9Sq/mGIpnlWZSH5
QzpWp0lPI94ZPA0M2mL1zeb38dTe5JMB7Kd/DcTS+6rV0U4nDfnYZGIxOyz4BoJ5kp/mjqmVURBC
ap9jE5dBW110WQqUkesXlaJpPo+67CGXZ8m6pY0O7Qw/BJnUBSd8zy2Vfz0WdExufN1QuO5mEv73
8vDU1OdVVxF2PltZKDdvaj54o3TUsrOs7Sr96HQXZp5y8aLKQUceoOnLyz1vb2ADzNSvhgNxfg0L
oKgcvFja6vpno73G3V/beAVTpng5R8NFL/ZS9QwJ0LWUo4EOWzMSb0VFHCtHZf3Ljd96PbTWLkt+
qB4Bec27oVW9DqaUYjZ+EbNVMqGa6lQU5wn/O+OcTU8mcQZjT523VckgmGvfrxyrCypOqhOuzKuU
6l7aZkGiFVdEqCABswPZiXn8RRavz4PtW1COCkSYOlDfglc9IoMFaE627+IxqKF0A/d+ZJTbesrh
pZA+xqZDCD7OD7WA5su+7LEF17eTcxoyaN8j7B5Eyj2GisXgU5mk35Wy2m2UP+IUXS7XP1XPfNhR
7rAQC6hep+Qnyl84zkdKOv53dgBvI7Qk482RaPQBwaEdIiGqdtUiZjD/0SRmmOcgInrxNENwG3hd
lKxEhB4M5KKxz+TIegKCcCPZ0k/M1VX5boRcvi8RqR5KcVwk+VAKcTK64tlBt9BP3TVjUroS8atJ
8yEn188d19klIKKlgF/aAXaE5eblV5l2L2Up3jPbcUe92uhk+KzRm8C96y6zOMYrG+nkX7G2J+ym
PJuZa83ZRpZPasTcO9duhTNsHAhdRcLhs9bQn0SAOGmjyqov1W3YlD+ZuMQE1FMvQK8Iq+GH6jSw
zfuQx08Gq36Dor6fdkz3/vT8skACIoDYwmZowfrRQZMP0ewSQ+omE7sbxdxFxgpsKz7FdbEhspTo
mS4EgXhNOhAGbXUys+RFKWPLy3jPtLS9LI0GuFg6AeEtaW9XqQyrtEaWTUJvJG1m+IxPOrdSEWuB
3uW/SVuGEJXCOMt2gk+sRbwcoS5VOQpT56KQ0Bo5TKGVll3Ah0XOI0gqmdWCwSjarg3X1Kogk2Wv
zlldCuu04h/RZts1De3QP4Ksmm+HviPXOJVmy6Vb9obxXMuPhP3xwo/sSu17mt0t+Y75aMPUlg+g
DSd7ZpFbXMaZqfU8bVjqBitGBFwBidstsasm50QXUCUkfZPOzVMJg0KNR7r6ztPj3NX0xU8JH9Wm
R6XxymDi2j/wngTLymTymKh2J+kmlsntcpkk0Zg15AP8+ULtxNah9qd6K/X91pI3RQ7xj2lyHa2e
ItaNNpEFvep85g4htQof8j5P/lbl1Dv1NrdZyv8b0jfSgksWAgNfnHposmOMdF3PP8qFdvhVmyIg
XoFTcfp9QicKa3YNaNK4DNmFci/YoMzcXh54aZajRdJ8AacQV8dLb2G4Iocxng+qPrnSA4oXtUFZ
jxBlZk88Tgvwj1r75kxXlUcrwcxQaiSbi2s7vpT925xafmE4ARFhBD2wvScYMVGVbUsAZJl3njrG
Hilo4UTNT6MRdERQuqrEELdEnufIPTve2SbuFNyrU7ltdyFo1C/4QTLlL47PJon/NXyyoTRIdshc
KktvKf6VgLJs+SDkd8W+OiinDTA1GNKy6m7Lx2j4NrTQrJ+m+CC1g6vYGysrQ1OMbpMFkZryS4N9
IxFBITqeAZv6YZeBxDBRFLSCmNhm60L5uh3Kj1ELlGgfzW/saAOlus7pV1uT+TLyqEFVaYN0+Kjg
3uKodycoOc4hd7Yx5wE9eW4csqw7qa1vZ+m5ts+Z+aL2C5mfz3LxWbNylpNDXN0WLvl4cvwJB35M
/0ow7WMK56+WGmjIE6SoDyZS7gXnb61w1xn8IoJ9FtsoSy2BAvQ8g8JP6HmG0QVvU1kkM0r8xf5P
LWPPjE9FUWOJTll+N15JZIIF56VvW89MLC9Kb1byEhfPlvJcyJe6YNTRIh7JXYOPB2wZr/HkkeZt
SaQFL4GpiEOivEzENEuVTAVzn7S/MlY9Vk1uvXKC9C+KDNo0fm3Hf6I8wqxyRe24ctu4jfMyGOmB
XbNraR+FeIvUgdDkJ1mT9nrc+iPRrVNJ5HyihuVqez1RAk29buF4ubAXFj0JTGgN+oCmJDUCFcu5
E/9W5WF2jF3EbGEuXorhb4DjoaTprUyPxEbCNGHd3lWbjizRcXL4fH8JMiBRcgkkISNXmbxuvifN
ROf1vQrO8+Soq8SCwv5afkt5G0cDYnUYH5hDKrZ0g/y90ok1HBEgrDwLP7SRroFuvBbwwhzd9kon
h6omPBv7hmRfWrbmsQL4pVI3VYWnhSgbGHCuXeuXsttrWgXTdBexfRn4rtkYBbb1NzsoKj7kyUZ1
0nq1upv1AlmVFkT2v1RIYAJf++ZDt/+m6KcmmIk+3FVygxTSJzYT7Wy/jspX0vfeJDN+fXyP2vYR
ki6VL0b9TlwEWg3gvgxtsXBvlMzxG7qKdAY5TUsx3Qfz32PPzdRTjb7nksfFem7Vf030wZgGyzcb
4LK8DgMPohWf1WIJrCbnrDNc6KceVfA+Sd8y+0dojt8NqkdgIikIKZ+e7injwBddPY6cUOIzY1/J
6RodxfwvBqo4Si9JiUaa+kmX7nr9FWXP5XjN89wtod1SzmxtVQQ6eDtZWcNK3NH1ZomyYbnvK9pW
QmXLRjObX/t+3WBZCiDxBNlgIkU5jGQg0OoMaOdqfHCl8StbX3p6xPDldgIBkRMHuUJZxI+TeMP8
pFbA8jivV/nTMn5tQUMLtjbiAFE5ltLEDOrhuVjfpI61+5A1vkkmvzt3JvIUOplHbQJyj6la3D5n
MqMfUZpXIBHozJZ9a15K6ZFNJoVzDGydTNqu8vHun9p19LPG8iaYvOhTXrV85oEoAhXwXfcnivZa
gDtbyfDPJLFbqVBKZ2dC0Gx0JH/xMaGHQprJSKvofxr4oqU+bbPs2Sliz1qXMFes97n4ig3br9ab
MajnERZcS6hIz4Qjw4tZl7RLJsondQ0cFtKot/YVO6ZyhfjOFTO9De2ZbiREsx/ALEkazH3ae1KL
j6XZDXz0ldF7a+d4alc+ZeCxyW4jL31GEV8SlLq8aDX02kNZF5iuWK5axHNx6bDFcwmyOMTp+BSn
t6FY+MgtgoadXyOC+qyvIaHN+OIZRF+l1dga9UrS8UV0Oz3Go0zHV6jymzNnp7GvQ5j0p7aoL2Ss
ecK0XqcMwHCHOqgkSXboKOMHVyWwWFlwYZXCZw2JNyvekAlC9G1/pbEOY5bEU9ofikUPHFQXpEx/
zcYcptiz/VFO38w8+lXa92U+K4+yt/+dqz3AKQiRm8mWfB3kEJ+p9aUgi6qn7xJ+BgDIDTNFt1nN
pyXqyYdVDvVkPPBE0WYQZch0YCuZJnxLwt9k7szC8uFLokfo1z1jqX2bjDsHHKro4OBhdYR6oqY1
fF6SkidcNov9go5xU5jZFgPYXqsjv9CX3VTKiCAWqPf1VlaOVjfyjxOPIA8XCatroJcuiDMW+uoX
XJWd+MGAxbebA5YjdVYORvkkVr4j4rEVCdMhIliL0xQJ8L7tkH2OFGjKujUSiPTGsViYdlHsEn9Y
uLlzKMrnmFFZ7ewL3QoGnSuskGWUKw/ZmjLEYUZiCqbR1p8cmMQrEe/N3ZToSxxIv8it5NyLUPb1
Kt1KLExPrvXtihM9VS+S8gsdGLlCuGZg4sY2JCiIM3fm+Fk3GatCdKiezoWuYkXINWuDCHPjMIUS
dR2y92SyDeLZHIPUemSqg4BXuJEJgOfyO4H3xcighQn5gq1q7np99Ol9j4M1vevxemntSEMRpBzl
ZX5blD+0OY6XQ9jwnWZ4AqxCcvnqWeaXBhmoLLlCRvs89vF9qKcN1tDn0TY5Ffga5oGQrnezsA0v
njJ0rtyAad99l11D1M8i/a20iQ5fUCQsMmUMlSnRSIRuxXG8WPZ7XCcv0noX1lu2oJfsz6mSbabe
CtTotxTyq6qMtluUtY6KJ1IC6shvfDzG2a5MvsvWmrc4J/5lEqIfoij67lPSWWuDOqYfRFNQeK0g
Qmwp5CNUvE1RW9emmN1H9HicE/8jH4xHW9U4l4RHNJr5NURvdC7S4APA0BdmmhunU2BrWAypyF2H
9hFOIvNYwnwalfYzVQo/GaOgru9ZeceXMjH2jpLLW0n50gzrIlFHzGu668wZ83yfBhMDmDZZLzmq
niI2vTp23CXN3FFp9tGYfZCF9Kn3FG3oo1cHeQcoQ3/hJlSAjrlx2sFfRvWXbrtBu6dw77Fbw9MD
8ZkKkkzW6cloJMQ8652gQs/onX3V1WwtU3S9X8QG8BCZ2zaW/UpEJ/KangRSgWm6dJV2zaR222rH
mQNPHGaosmSD8WDqofnIumzNUx//2IQ4qO0dUdXRtEaYEZ2rI7vKDHsrT9+w34OKWnHl4OZSuSbU
0ZZ01qt2X/dcz5n9yN3ZtfFwL6OGDEaL4locsih9Sltz2xTJ3l7sozPDcik1uNRVTaCnPQ6pJ8hA
d4vJ3BVTGlKwhBFvZt7K466ssDkVDO8sieAtaQ2FpZyxdsYh4jNxrBMt2Vg2hMbM2nHOuKoxBpW+
HGx2DSSumx+JXG37nrWbO1spk5oq6Xmoy+oH96dy00oHyK2m71sGcw3T1rbFYh4TWzQJHLx5fVfm
XvPSxPlGFpqd1qUu7kPExwxTtUcpydrCzPt7TWSBScjjtTP7XamWGvGhaTO9qqAxQxTPvGakizDM
5DSQtWXYqHFKvnyZwBqCz8tLPf7NYHeJgCiN+hgXk3bSUW7fqjhyLkMu2Z9q3tSkWGYGccWO9d1G
6ttgtqHVlOdokcNoUHhLnIjSdVykndRQuGjFiPo0eewC2PCfFr2o+NUzcYvNUTt3lpEdlMYmxtNp
L2o645DOdMdTqvqW6AyHeF1axC/pScTRJ359Xm5wfhpIr6x3S8X6Hh3HYTiReZKNY0DKGcX0UD4C
bbFqxjqJfiTWLPJMnQzCtgqgUnLr5eshqcwq5PisnhdUJG6KrNrQpnNu2ocuHfQgZ+fzQ7ods6U4
36ej9WaOwIjzuGGbX9njrYgd7XWKqUxUQnu9qB0dDwTWaZxIq00ZjzRq0R3Tolg2A1LRkOXY0bSH
mzaLr6pc7906miQJ9dscJm2c1efUMv0669urvgL0JK2MyfAq576R6MRKmdluKRLCzxm5fjysJ6D2
SAMgmDHn3UZsM5qgFk3s6iH6SyL2aTRCBWCTrQ21p3GSRcB/M0WYh2kW9HoL5j25GJ9bI3nKuTnF
FN1K3XyfavNUgvsjQXUnMvVT0SBklzF3adtZnFCavSuc6NUkyXzb0MpLVfE3ynnG6JDtiiC3zJPN
5XWQVDhcCyz2eaDFFt1hNFOOLiWwBuvU2M1F1gn6XxqIGeQiwMWReu6HeVY20zSsft6Le97bj49S
EA2Vlfe+lV+B+IgAlWXjN3z6oKatrd2i+MU9+wGD9Ogk/MtOWpDtGKdXK7Gh37I6lxnFkON00C0W
C5D1NP9hzUd3ZTLwXzL5ZotsPpQPHoAsRnW3gpY5S2i4vZ4uE3QvqfMEDCBKrB6PTs422JVEt43p
BNlaKEAvUX4z1uLkZ5G3oMHKyMqoAybPcpjrSurbDaT5vi5dkqVaHP5V/6sNaxUYsuZagJLo2bL7
PKlVvU0WWX8znKhglIcc6VonEzbwth7TL1G1JHxZk66C5BKrvYQaPCoGXGZMYocymnRppZ79Cchl
DDWSor1Zk61XR6WZtS3py85VEcnY0PvGnDUV4Ar72wEmkFJpObGFNb8yGfx29njuxDr4VczyO9PG
6nNKHeOOqwBnwtrUpNQYhRxaYlQ4NWW6IH/lCmTK1ff6satt3t/RxMkPLJNb77EzzL5Go9TZlrMR
2872o6eeJl1BM2LRQEZAxh5SRJ9l2CHXi4GSrH0TRbNfVAMnT35TDAH6IDf7Q5M7vAhRfgMK8s+s
dF9ZjLDMzd0KUnjOudTSqjrpojrS2J6kfL5AsDuyOflupuZixNJJmusDq7TcnYYkYJe8SWvQYTbu
CiSNwyMerm/jD7uYDaZwMlkIgmFE6Yyfsb1uR6l4H+X48bCGhgrkQr4nrJpIRzjoJX4gKU4A+8QS
7AK1DOUcHTZHreOb+RrWlkTDWZIpJlvVvumKSx2XdDBaYMTCXSJ0yON4sJd/ilHieVIueabRgunM
AMz+LRuM6Ti26rLVHPs3641vwAjvaoP1pO4YAgj1wObI1WfKr7T77HP9e+6H/UwQCiai4TvP0uIS
43lV4BiPKu1DSZAAfVIu5g8EQOB7Osvm/yYZYuHp7u0tGfcM7ZdRxYVVGx7C3YO2QNFYq4LBPguz
tFZuRJVIXjNXv/WCdF9hEFTBaPMK/BJAhQegnQq5p0OPZIZj6tSWrdqQyro2t4zxA+PhzJH2YIWf
1lZgTM3/2USX6rgjQylKj3LWmTfmIHWotIPpkx5L/Q4x0TMZUqFkIcyxF8VZmnCkaM1CZIz6ZfWt
L2lWYNNcWChEGtmmdkr4KQf5x7GgY+RR+UlZdclsa3FxHS+4HuxTr88bsfxlglnSQ6o/kWFbCeek
1+OpXxLCqcHkWXIzQtNT/ChiE55HJ2fiue4X69ZK2bmbEA+rzZedVtRrBBGi9yZ+g+6w+5ZMmcTb
rm8S3G7xremVt1gA2V7WmLCPSOCparrB7Yp4fvxH6xcZmx3q+pSpJQ7q9ypvtskw1bvCyAVkwMjA
jk2mvnDyszSOYVyXfBB2OYeqqfuyzWiaVQ9qyUjPPuW0Y35uMrrXD5qTlJMHLfecEEPxppXqcBda
I6usnYaAhn5X29pTFKFVI4rZj0drG8E7HtbidaLwAS53mNSrMlwjBmmaJD9PkCdxPwcWOjwmjtvW
sm9yi0x9PFexvK1wolnrcJgr7qtCiZnvSOOj+md7ExqTDv9U5m7IURRw6yFxmWsTzTur6sDmPl2T
9IYWGVOVoaDaIGN7WqRvuxqsV0IXrwRiPDfEcjJ0msNBiVjKDKE5KwHWk2AkE8/Kueym4dxL9Rct
JedvuUtYDFfzFy53JHoTLTHTzyHbSXV51atXjkaAuPWJgFndBRjo7OQs2jo6KU1jmp9F0x5SfcQW
Zu4cCG1UnNeKMeNSjP5UzsdUlvaPFgonJlEnEbcYM5RMnKGRMbiq37o5DRNc7qU4FIJFRa8+E1V8
mGE/4aEi/XAuXLnrQ7lbj92sc8TOWxNznmQbn0NEtFBzNPD9Vy0R4ZnuG/ggVZzdWbpiUlF98mjD
qd5I5hc5eR+cxkgLWQuh3Lby1yl/BPGTyfva14dyqCmCbYC3gNizBTnNlqRtCnvbV6ZvW/7MnCBd
3wvx2asvjrZtV3wde4e7elp28QTkCGczdbGOTUOYudeXmdfpo6sQCZ2xgxM/NUAi8hPI5EbDNp/z
+nXkqCudP91E1kiX52BitKfd1CGCoUPNHqMP52ts1FCm8iHcybZOlg7wcZMMz4oK6OqQcGhMxZG8
AczNB9ZVDvO6RHy09qdYryM2jH5k/jU22FU+OgenithoFBl4a127vauEM5FWAZljpqGUJ8IdM2Ov
12Iv8VmLDsf8cnPWFzttfZE9zFNEuVIgim/deTEAamjMTvrc8JSEl7WkXi26IMdUU94M7VXW6Ogi
QJ3hUNwMa28OT+28sx92x/aCZN2Pp5R4vJBLk95z9mBceTWZzYIEKVPnjbp1KcmwPUFA7JTz90k9
9/UUFtp+LFmd4F1Pso8ol/yivxeUA/AAeE6emnQrMY0v2TsAQ+cuqbbL+u3IFxY0G2mmi97FDOTs
ZG+y3tP/1c7OYYTejf+sboOse1shllH4VAAittSTBdBkHjRZJiqhChpGOaTexnAIRe7b8S4vPHtq
fV1ipMXMjAqLL7ee7vWM6Mz+TLKf0aSkZ9dbQMMpMNFKDApZBGAlGm8Mo93CZtTNsk0nUGhAIVFN
ip8iOrLKgblMF1jswWD8op94OOue6vZT4MPAceQ3zHm1lGkR0zfgnuujUajgUZk8jvmXOtr7tMqD
eJn97jHHBhy0aFsBhcp4I7K3zXpfYtHrxO6Uv3Tmm0ZOGFIx881eNtXKI0YZM4Ms0fnosDA6k0se
kdsN6b+WkX7P694nuyn/qJaflUNEqSvPaDdath+cTW1+E/65N2WF12CrYNFQwUDrB7CJrGNlVyIH
WHJCZsOMT3M3TzLu1DOpwd+ZIIs4aMzyzWifKHrIfZK9Ki8CIO/MmTNq5TDvNI4BxW0ldO/9j9Ly
mz1Qx53mlabAf0GkUr4bbMiEGjqTMJJvSAS8zNT3jvHZxC9ao1xlsroqEFKreurGkXh8TDPqr1zD
47CqbSZnm97yNLUlQHf1VTSQftXPTxjSY4plDtWqYGRdj+OT3GJ7XUfSDh7j2G6nUaEjfXyio/GX
ZNoWE7vjmaOjXevDqPd7faqmXSnam4ocxODEaevHSw7uLPmicHIWbZdAXrPZVqokmS30/xY08nbL
qFFaKAk7PIcRVmVEI2midIGTQWhuGIA8qpPw4bEjTstdcgHksN4XHKITPu4GWyMozIBXOUDyEeSj
8DsDhYX98xh9K907yAJKvKcYQ4Utb6f6m4Hknrw/lZMsp0ZSjUsBZQzjSi9/W/OXAnhPsxafiVMo
HtIvEW/01AqVaPHh8G2V8tPh4URh5hXpSKxJv1HsBUoukwI+XIE/syx4MotXo3t3nPnScCzw4Zxz
ZFjqkPlzieyB/ULXsIfAyUlECtvFxYuYIkfAUczCuAzLj8DLWRN/mXTdlgjrMJpZEM4dsYJnlhli
uvTW1Sg+4awFFV60wqaDutUL0zgOWcF8W5kdt0STWE8VBPTOj8sKTr3iNupR7elH3ib5mke2Szfq
Svou71A16ho/BpLeb9ATXrsgzJy4FOXfbthK+ae5Hmc2Z9WNN7Hsx11dYu5a3of8rTeb0OkkL06f
elZJEeNuiGaW8zNKPxALCY4J1vpdquzQkHA2ZdeJxfdsvJJFqSOj0jRAg+2XopZegnuUdU6rbWYG
4b2WBPK8+p31rMdQfqswEbt2ALFZhHUdM8L8mpT3thCnjFM24iRYLmuJckz6wlDtTcpLIt018U+g
iOvSjbVeCxqrYjS31cxgQhV+3NakEw978AZjbe8RcviydTfiHc0ha/5Nyzq9ZgXaI/jT2o0YWBs6
pyQN5fa5ZeJtzL8pqhbxDr06kGb20eIerTawcsc3sBj9H4rOa7tNJQrDT8Ra9HIrkFC3Lcv1huW4
UIcOAzx9Pu5ychLHlsTM3n9Fa7MmN1fKrswAwmu49wXy5Q4CvCb5Bw7nnZbwEkSXsXADB+61ZiHX
7PwwDuXjnBpgZqbfImc2h48GhsEmJo+6So1vKrJudgLrDsn7VyYIIsRe797ynKaqa9IDYvX/XGz6
gGzR4j0KAWYl4mgvbHkULNmV2r0bMn8kTIbNO/ILxoPNLDDpVTpPmrPXDPvZdqUGabvzUMEPVU4l
bbaboYDcQgnlLImiUVDtc8o/t+XVNV6TjozltTv4cUyPguo/u/nolhfHuBXWa1/8Q75gJhdtPXX7
z6mYrnH+jSMqFNWH3ZAohPtWR5Rj2Bub9YYbWpLr14djBDqpbeT0IkuEOiIJSUji9XzwlmduEr8d
rjUZc/hr7kbcbZCZHvMeb398QK3g0+aYcEG325T3otORhpM7gVEZwuKa4y4xvxcj2axdNQZ2Tt6S
JTH8WLXBRLiZq62Vtdju9WCdKeoOITmuVlNyqP+UpCr2j8K+jsPDqHyLfJ+2v+Zab9g+jI67VcfP
xbxU9c1dbhKeFyTYXFPtqWXLvtnufNud9wCabFScTESbWBw9fbBoGjzzk031OXu+xSNzokkYkH18
JDwq6FzV1+Yrg4KWnQsndLVdWdAPKC51fpzsp1FHYrXkrDO7If9x6pdGPeoSlJBagbp9FfMnvaM7
XX8C+LBh8brmVLZZMFQgmNGPQseo6my65LjW9FDhQXExnzU66Uu6evKduy7RXFWdVWC9gykdvjqd
qo20f1vgD4Rxxvm7Mb2H1pj8MY+CpPGCCVCCcl2OvFOUirAUn66ubDtjVWP0G42BGSdnuKy1l47K
ZyDbRUu61e37qgjSwk5DlosxSzDIFsRNSDWYQdBEAkY5dseEJH/LenSzy2T/dF3Brar4CV3tgpzV
Wm0ZEX48fdpNSJHG+oAKl+n2uQE9HxLweS33bfT5JaPbWtVtvJoOEJVNXv8VVT/HQNpAChPkiBpH
uknYq6zKb6kXU6wzYkA+OZAWZX0EhsUy/lBOc8Clwx7CCNocW4ZWAmT9UfIgd0RloM2OSTgpSKit
r3l6RSW5H+1yr8eTb1qhkRYY/RJ4ES7L/kohKNKQw6BgkX+Lil3jnlP+eqt+rn7fQX8hyDBfPpnD
qfWU7gsnbMaSaU8/Q7IbvXifxEecjmCJNDYTD+SPUOY60p52+XBy/LEIQZVqi9ltJ9yLDsEek1Rp
6jkU90Rq494mGN1B5cyjvTfrCdDoWbFZMaOgUvFe1e9DYRGXHD3Yrf6eV5dFFdteM3ZDg3MptXeq
vu0Jgmw4caV1ska+ioLC0YosolAnZN8Ik6H2xsXvSzQdbVsSWxrtEr3bJwrjRTF8ZWI6Nd1ShjQP
Dz4tjFth4lIHY7VQEpKLf6SA7qC68ofkzHXdicIiwfhP9oXE04YCO/KCMs1K5E7VhyxNnZlUEikL
DLzNPEsyC3YvVpTwB7zkQOp6RAtRK5gq0ubbVR3T96blJkSCpCH5y0ztOtll9YS8TdkvpXuOnOJm
C+ATgYF+QhAw6eVOtYtyleXdllK5zKSTlEV1kyQ3HdLF3nt261tasU95BpJKBN3ivcrZO4O6uh3n
W4rKyqbZDm5LSdC1jkR2INpCb7Xs4kkcFdSIEGWQgzKcJH5YvKUlkbqqOBF/Om8aLdo5pUZsfOL9
Om0Xdp7YRUVPWy4vMvXxaUWbQGYcCPPfppX5hk/pZhU8O5149DRGM6+9QCeTVBBfow6RZVN3fjwZ
XPBLzbZlzMFgOXeRck7qvOqoXtBYeb9GVx17csiJLfokZPmmjeTul0jMFvffgnWuh1Z2eQoNfgCv
JjJHbKwxFCXX9EOff1gC8WZNcnRyiOiuTpmEc7pth9GA/Tv0yW6ejrMsArHEoUzsgCLpLzUTSJnS
bW+fTL1l2WRsISgDEoQpr81AD3xOGNxdmVkG7hgRGAyDvitUvD0g3wts/WaCoVk9CN19AQ2XE1xZ
TswP3ZZK/8fNCEGjTI+Vjt2h5fSHpXQ/UcCPqPLWErbegt736/qxxWdThRMULq5AY6P0xSah8XcU
FDAHDjlAyznuPtEzqvMVPYrlftESnMR/XXMU8jXtOU+vnXUhmYbSX7lQwsc3cq+BOOfQG0GEuyYs
QJiQV7TDQ9G/R90u71eiaQcK1pfHpGA+v5UcX/FtGPd6RNdXUIkHO7qoPwKd2vwk9R2CQmnvU/fc
dacEAQ2JEV1GEELA+dJZTy7BQnxr7rxh5IlhVhCdLvMZXQjM3mIfARdoE4uLJ+IgJK19+WEeb6r8
1zTXmAicesdS6H0XSkCD88YmASJdfmoNBXF+G40nPrLQprp+d8hdYBTKeTL7ihbioP7ktwjGGTDy
s3lnn5N8KY2jmoTSDnM24LVJmZ8dMXVn3VvvoAOlDYHB9Nq+KeOzMXwZ4ntIrkvFF2DR6bdLFpiJ
Fsx/0rpr3ssyhovNgMp5P+igUQd7jcT1/nSa6Kp9aTyzogvBEkVnvbXtuR7ij06/1uK37QDRPkoP
la+q+LqJqOZQRl8D+tvsB8tHYT7TElpEWzVFLCofFaSKBWjnF61+OckcfEujumyIU/YtohTS6c9N
Z+TIiAIm3zOsTYq2zjBuJqut1uiQnRrT41Y3uKq3mUTfgm5uppa0/DbJcbWKi2Yd8aBGZOa+Isby
JpQFXxXRVz05Nf0e5ESvrnO2X5SDVfB32a8osjE3GQL/sT95g+bP8Q65Ljsp6Xkxso/yhxVKqnWg
tftC2SXjVm3eiIYiLCYBN5AsZlUAzaDmn45D49ZVVnowis/MWDXKT26819RLIzd5/UN5NwfWvnN/
+LHwIChZUBcHuzp4zafRXQf1qnaBVfBPZduufnTqCyWAgW5/gtK4/TsmjAqdGG3C1qXlQoUzwMmX
cBSQeMIdgfJgXKgaXc5WRtIE+/eDXT5xYcDHINQ1XMdvvEvEAP4LjXEyoFyHcusmZJaoHoDzvUkg
TpkrXELpxXHIODL1T3AI4mAWZ4+MZFlv6frJ0gJNhzbYN2RPAAeTiiOcisjLl87+MMANWus4xVsa
0FP1lpEn0SLUoXGErUSedfEec/TN7tGFeCaaW/1crPvSP2SoOADl8n0vwgJpZgr33heXwnsuDEQa
THP8NxhJpl/yDCCmDcjlguSKh73XgfYRs2XvLXMHHasWZy0/MuU40VkgyKuycwQy425KLUimsIz+
arjRGrE7UlTP/h5dlOCs6NFHNYuQrC+/L3xCTnArBln/XtUfGXK6JTpr4z9FmshszjmKJmv8ENq2
qHcOzrn1qPF8e/5b4l1SXkp4Y+MnY02hs7BS3aBot4a7w1ITUVoN+OnrzZM6PyczH216gzF3glH/
8thPLSaIH5PBPGnvE+rQvhhR/Z9y4OX0I4X6BR7ois/G2cJJluuyurXOaglg91q5NX4ErEjgOrmH
sXqv6NQvoczGGOM2dWhPmAn2ZrRH0KGVW3LOgDKvbfpOtLbzSahQ1t8GItoI4WjrU2qHaG9zLo+q
fc6NbQZF62wccUHeVsntKhRsd5qBGuZadxecXkGe6ywj+17+DXxqmsvI8pnjL3Q7Z1vP33OncNtU
gVCqoKX2yhz2es9kculqwLOCNJNPk5R04BfLZlScOad4LrkS3jy6qvCBjmexRovb5JU8sgubGFeX
0EU6IpGmWYfK4hXRSOTeTwCpbNKO9ZYwH8313sqQGqNxlv1jPv+LkBV1pLfmA7YhusXzhuwpQcmF
UiFAJM7GlUEjrKfWlW8LAFmdFdwDuG3REY09wPUIB1paGIYVBzGzsXUjSgX61ehuGXu3aI5OVuCY
H7bxVARGWx6x/MDANiodr/JUWPXFE0lgDScMKbL+yeCSES+QLrVFtYKY6I6njYb3ODCh4is+cxSV
FrZyyD2H7gBS3Dsx7JI4uncop3QN2R4XuUYK4TS0e4ERWC0MaGzmVWjyOlWB71t/HIgwaO1X3bB+
I6FvsvmcWHhyUmIHCEbJtOciS7YLLmy4W9DcTAZ9wf04YA3wjjrAfm0BQMT2rrdKmJE3x42ClPMv
5/QmJ//iOPII8bgrSy0s84ECpI9IfUfw9ZCBtOQo8GVWM7J0hNSpFxvQWisOhpQIEsDeq5saUbno
wonRFRBJn1kWnfy7GoXxclTIYZH6BL9wjW1itAw6yjroE9JAI38xflkD806cUs5PwXNOvzjVOZ+q
+FlUd2sBLs7ocCflLlNJ8/KC2G85tTxNAyXWIstDVcHTYmf/EpGHZn2K1e+F4dFzyLQ3yNwhzM1e
k7pUC7mlg4b1KDWOPp0MA+d3zOoXtxC7LLcODD5bnRw0Q37orbZdgM1oSZjA9+mt98dU+CYoE8GZ
+9pE0qPCKhVG+mxl8hv/6n4hgoVKo3LjNUVAaKpk4+jZYRByefqtNt2bO9VvndsdJ4KFykGlKGih
9g/TfnmWHdo80qsahD0UjSy5DK043uNO3s218CdSnyiH5gajMsDIfyc4pKxnOJVqWLGbKtrNqotd
Gp2b5imtb0JDTz8TVT6WVNoM5CYmpEZ8Je7gL+mn2dnnvJR+juEAf3lIWT0mhuUg2EY80m5Gb9xG
+Tq0qnujXnw38sIJTUWeG6dCtiw+BS5e7ZwT6pSq8WqC3gyY06pmNYgA/BE+pbD7q2kZwv/5Cy1j
xshmVmjZPyUdkV+LkD/wkFuvXWLthw7GsJdrITOK0GSDFXNTyzufLqf+RWRog1C7LDQadeA2cltv
uLn6t1ZFqANYrb2EMt2EB4hsCQhiBrzYR/QdYf1Nd1S+bSD0cMxPm5pIKpXpeXKwTSSa/i9BtN40
ODhagi5LGC5gyhJbBZx2790jhxrDe8l7jq4+HKiHLJLyyc477kWUT8QsaUUSTIxDuvygrm9WD0td
b4smdF2YBsfbzZStKRETWs00kF1nAtQU4RD1VO9jiQTQeDHb02ztJw48k50wp+uvVKEvpgx4DQYm
hwORqLliOCPMwV2m7lUVhhVAp3bfzSZ6TESxx1mPfBdAVut35gArZI/XaJXKE8ngUbYgMWSNsfpq
Vbbvginl0ZfS3Kri1RnanR5Vx0wzA6Pjk1+3W91qtg3bWmIaH2XpPOsenJfklIudLztl166Y9GMT
zDEPJUdzjrQ+GdckwDjM1TQslORiGlAlGctz3iSvtWoe1zXVLi6GfsesycPRh6YOoRZhRJ0/0qUP
UjBeE+BpTNHon0uZHYaRaII1y6CJKEVFhe8k9rSxUrm1eSuzvA5Ghth+0GjDeXFT/h+Fb/e8ZhkA
dSBX+kBYxx4FOUAHUHaF72FujEdZGe+qCRCBOCec+nFfJJwsGB8UNO9t86nPyZFeRO7KFONtwwQb
751EDabSusdriA95rUmW7tyUYDCt4w2Ve2zXTMTUp1WwFhKVEdKPTLYz/2+G18gP9qBtZ/4tUagg
4rB3tg0O0ZOvOe9M0YMtJB9L7qBic54129nbCme44038gZGQM2C/acCVrvllVT9JK0Kpo6CB5juI
COBKkg+zUN9jGb2QT+OnbXrwtPhxcdn1lybGitg9dNZwLqAvKEfjWBKXtrbPGsdPlzJzWAgneVfn
JL4oanaQIEd2tFw0o6foB1uK54Y6kTNqlIR6oj0MVRR2qNnMTj9kNCM1S3Iaa5hPypu1Lv2ghYI5
6Tsiy00mhFjb7SUt22vktKui9666PGDZsJEkalnDh4dhCUng3tKg/9x4V0PdTcLZWCaFKMNjhi+y
EvNlztqjbScvaZmeW7vztU6G4GqQU8WajRvECr6WfDkLblQx7NueyzK9GXNDfA6Bs3jhrTlcoHnn
ludL9lsXO1ck55C2JJpOkkerjEKz788W7rap/IiXBNBeMNiIg6qjvvCSYIQWKeFr7Gy+8sfPvZnf
NVe/DuTkVp7FbaDutGTadovCWJ8DcsZHp7y2VG0ldrQrayJ8l45t0kQeakq4hT7NDmbu/CMt6CIl
82U19ndTG8KlUW5mA54ire5dtzg45rIEGTTx8eoFvwIHQ6RQpxgf5/G77ukmVMyaidko/4Z8JMC9
GADmTXQQrluj6UHu7JRm+mtUY30ETNSOGI2VZzWftafOWS86CxKAhKSLYwCaVShRdediKHR/KjRh
Bko6f5UGOhoW99r47tTVjqpar0VePKRqi4TYI0dfVyAa5cASWGGrLJSG3tLSwFg8tB+u7a4xryOw
IEOHV39Tz4z2dfSQNy3qnxMpqo/XBXvaDMGlTKAESpI7xx7SqKhGk9pvMFp7QRhDVru7xqa5sFvR
P2tqvjvX3huZ8lgwQbXJcJxbz97EnfuWZfkVSM9PeozGTvoRF1qYQJR3tnJ3cYhvIkfLt73MbnPd
QQNhoXS64kzZjRO99n29jcofo4Hj7wIVD70RxxTUtKRbe3zuyIpAMmA1jBdzdpHOglMh+Vw/vvNE
oFNlr26FoME9PGVIbEpvK7LfcdIDMVGfMt/1unnUKFvtmq/EuefaxLaBBgIzo2Onzwt/v6YCLXKP
VnOcMyAY+0/T9yrqWHpmTOtTEDI0VsNdR96rWfdOmxlut8n0R5spQ2K07etQzyj8IVeu8YeO+XBZ
yI9hRn3MU1IRa/qxx6pm/pv/UL8DyXxJN30W2sWkH0lF48kkVyHiXIz+tIwQxkW2pZ+GJJJnz8MN
nG5jfCyzS0pn9Ta0aJTbl6p9ikaCXd+VxMTwgYi7OBU69lWCdmrVT2cyBkrqs4i2tnuQLcdAOfjj
ia8ivas8DHl8ULKVW2xuo5Y8QB1ddBJ+jb57m6YToX0YC4rQ1Mpdys+vWA8RtULIpTkz3hOn2U5d
GzoqYDxF8iaDwZB6sA/ct+AbiZpeMFJhbX2qp+xL5/go8PlMOcw/o5l0gEI9eEcYnIyAoBnT2DI9
28xYSJ1x6sFWQuiFnf2OODWYRj7p86cT72biju0vtzlZeubnrbKhVgIVyivplnAeB21h8mIbjqIq
SHrnVSnaMLOxN4NqDkQRIqDl9znaRhsvamsgYHyO5RIA1OynEroliu6DQG/AeS0K5WR5INOYX+o4
JnG5PC+pfUwxx7Qj6ilOsHlRHgQLhIZFezwpTMuJ/lwo75H5RsdWCdi16KDBICGpXwj80YTRD5j0
1wNbm2pm4NVt/DXL8r1FGEGGMUTxR14lH4DZp7iD2q/VMnRpbeAxsJ8nS25p2Holkeirz6e/yetx
iNFQNDG+y/IxQnW9E3MLbFZHb/No/8u56zeD0f9R7UbmtsqNWBr0Fa/kuJUtb4nO23rtB52gj7n1
Vx2F1qmXkdQBmXUPMzqKtlWO3gKFp+CWpWIbsylKfKx32Ik3q9i0FGfiPi99ZT4rgBLUF7HyCeIm
mktfVlcxducsGv2B0X5WPhQipZscKu9Rqr8Fp/M4/uaY1cXyaoLyD87Fyq2n3oqDTqe6rAcI3SRm
ykqVXzpygTV6xb3sW0ddJCUTnZ0UcM+tuBtgj6WLdXycDpSPrU9fwJi1cxheRgb/AZwnA86cq+lI
OMTOi3UuWKRBFR5Qvk766FjTA00zz6VhwF+C7bp2ubEJU6DRK2g069xWwOgMSTNwAx9bsx2OiJOO
8eihrip3TY9MgWc0ldnJMNV3gpTe6W26jDgv9KTe0lRxatw0lNgCnIS0lywOI4bbpuJJR95VZQlP
zV6y4lRCDWOhHlQAhkoHAKxzSVpSDK6r3PE1v082oKa+wHshpR232CHeKyd7q7zmKWr5kRp7eG0c
bhFYhgQ2zr2jqb3WFLUfF2OIdpHVZGHHrrqumleCY7Goe/n3tIj3IdIZzpb75OU+YSQyGLqcStt8
MC6EeKhXKdqb3buvi2JcpdPE+4FYom2Xyw/sDasiZ+eW5W9cdsDPC5ijwphbkEGvJhK2gZyiB42S
kFBrQJeMqf6XD16/GVuWeG3Jb6o3vQlp3iZ7zSlojVAhfnWgY9tQ9OlaT+Ix6jHCJob3Omiq9+iU
9ouZi+88AxYhiaSDVYbqNyji8TX5UoF8c8JpE4YY8PfhX5ZP177DPNYXzh7tJI7j5BiZePbQ55Pi
DfGfYr57QeNKQx3RKSrAvsknfj5V/DDIuqn+u5lUjsWQaCCuqpX6GvxG1++xgxNUs3C4KQVoQ+V7
Q/XR9eU1Lr4kAGs/Z3Ro0fClPYmMAhwhozB1ccTCmjSK3W6Y5PfpJBA9WWFrAhq6ucAQQWCH1vkz
2m+WvY0HOefp8aGu822jp6FWe6euVW8lWFmdyPfIK3ed95WPZJNFPfbX6tCWUO5gU4Y+8SUYW/h1
O5FFJaO/pZ2/UzWcF3FZqwlGtjSjocCHbkIw2mwo8bSxNnbiLkaydxXkQC353WP3g16ZPraXWOSB
dNpdWppQKIh9FfmgCQIAkkg5u6Z3XjrCGjVkf7T/NdmOFsbXvEv3ZOz7EluFw4ekL9d4DJd1Rj0l
2H1LNAez6+K8SvyCVII0rcAJYoryHtZMe0msOEhtx7uxRofZkEjIESfuD5G024HzWFAx3oMNZWBB
gh4WC2kAYXV8sGHtSanqjLuogDC130otAlj10BTfjTWEVdR/tt47cQu7ob8U0ELTytNEr4tNtAKA
poAI0vl1DyRqGU91Fh/J9F8rKjBUJw+5M+xGoG/yXJkmUQJa6qGjqG9IGTmSnjnrWyDtQDof9Akp
1Snvdq1ewPmbMdqPa5Q0zlGdcEvykgCNuTlqz1eMXYoQKONDpmnWo4SP0hT04Lz09RQdSqEewQ9u
lA89tDlKehxcOXG8orUO3PN5TZjPwpzdo3jtiM/GU/4A84l6cq0Q7B8s9aJD6CyR9+sBn5YGTyYP
a6YoYd9njxnW5rx6l1y8k34yB/EQq1Dfhn6a0wlvLiG5DUix1W9ncY/rm0LTSzL1m4aeDRXdkjs4
x0R3A3eO9haYH5RBEc+nCeAoAy2YZiJyXJP5BvytID8P4MJjwmcgPo+De3L6P236TVhfKsldSnw7
mntB95SbxNzZUBTl6PdKdlYNaGYaqOJWO+IXetNTZjzTwXHMSrI2VunerU0hRmIHr3IDq+Muk4r/
UDlMbXMgwbNLPiMCzCpzfO74+Kl99xzTUNHw5239WhHAFBUQ5934lqxfDptfhs/EERYhzKwcsfYw
eepDXCIIHWo/jwgd8/rt6EFJWESSRtpeI3TMRVISl1Fg4F52FHtD/diuVvJ9hGHBBrP3NElANqAl
RCjh4rsZMYQZyefW9Qh0oEWneXPiL2KBIDFec2zuveovOcw0CquWF1Nfty/8agTkMuLGvksyXyd5
p0jHsFx96wCZt7wsBZO+Yiw4E6Id1DAvL6N5cuv0hkEc8CGZ/Z48iK7ZRSNBMervhFKBsOet5tSb
CFFyASSho8tYpM4RABUJKbKkNwfWo2mvnkJxRTOHxSKPEqeODR9T0mjYizOex39x253jasQaY5C4
VBwaN3nHxhf7OnJhOh7ZWlK4Pgl2b7FDkGX/WjDRWmq9721rEy8I4DrNN5DzJIAbEwEOS07SuYmz
J3b/FFP97RVxtS39TsHbVZXprXCjF0KnfQPcytGx35vai5KWH4U2BH1L/clsHlTlu8Zqi5mH9QMi
sjWns4V2hGxdgj9TSjkGJOTZvGsSgIgYZDjLrKeFSBas7j27OQMLrgUSfoh6jc3pZoPkJ7DzYswP
Ul3l6PalmNfUNK+5pwavjYXhF4Iyyu1tlvbHfFYv5Hk5LlFThKIjKHTfxDDhTvzsS2RcirNNxn2E
CVzWf4P73Mo7JC8Sug4DEXpmonNS7Qx0GK/yCODWOg2iai/1x1Vo2yFtzAYMwx8eTfWTYKDHqZw+
qJ4Hbp8AzWkMVVzG7BKFRlFE+srf6sd/JnHqbkq2KSod7UNzqYfk8+ailUuGHfYG9JFnijwgZz/J
uAgaHflxle8ykV4kUQJT9lqNDRoFZmmXaqYEJAhhsslH1CMr/yVxn5yBwxDdIaqbBoGVByBMlQ5F
uKlPjdYeFXENCJq6XCEnldQEjhcGCVrbtrYJd2q/FcVXZ19N3kHkU3F/i3gIG6I0GEvm70RSarLW
vagvOGtvS/NdIle3msK3Fdy6eTiT8EXW+hpxHio8JS4Vt7fU5dmsCfJ1E0p+0kddfIGlGMVBjZmo
q+KksJ3NJDAn7ow076hjaFV/UwoveHGMNRgi5/MJwrQY8MqOOEmp+OygW1O7WxHtk8mtt/dJ9FuO
H9hcFrZ6zbxy0JTLawZjRIOC+NAcgAtK6fq73b42ZI6lN0ve8GiM3Y2qqV7B4tu+YMbyTK5sBBLc
dCMLqfij9Aa6O3X3Tol0BxgKzHqu7yJ5zUYEryA2SD9M62shzHjeD84ZiKkusy1RWGtEkrZcVN0k
Av+FEL14MxaIs8eITQI0nENH5SbDTlCj22u7B2p8fbXU+XLY8+O7XTwr8U2PrimJK90/C7e8eLE4
tEY7DpzhxXACg/dnBiLCU+0L9obcpAaK1gHmEIPke9Sknn0XWElNlK6QUcGkPGKO2eeMRdqchS1f
be4RXXxwXO5F/h63UImkJdTjG+OcneFmYIwfrnbtGzAm3XDLp09z/o7mw2ig9d7P6YuXIEHudwIV
sphvqy0rUQ5ZdClw/MtLzhk47cWCr31DcwRpU4vHvnvL05Mhv0jSMOab4b1VPJD12eXwFcqtIHVT
fXCB3zxy0NODin4jhv0k76oI5AKaMLHe1J/p4J1tdIEZwjgDhMNVQhUBNwEAsEinngk/zXa2/dRU
SFi5yhYY+m5VYimbErmlReTTfGiskN68TQHJPjP8Vld1Jh2JvBsb2eBr72moFvHdLcTf1Tcn/sUP
1aKEznnC0a5xbKlszbhe+RQdlfUIRzbZP2vjLcIAi/mIQDVgd1J+DpA7JOlIcgPf6FVBXOMs36a8
NOZpQQWm1wAuBvVWuyhTd7SoUgFCOB6aNET0ZD/NqFsd0m7V/cB67UrzMM97S3+1tPNcPxfF1cQ0
mAnWgd0sflHme+mrkI91e41dl0SRozEz6jLik9W43Ab3cyKX22FI0Q+iOZZGtVOmY4Uyznt35jUf
ley08WYAkQw/w/iHNGxngBK7SO8EtlLeKoSUqyqi2Oh69mx0VmA03cvYmls7cc4TSAvRz8dVW8Ln
oRLLe2tbDyV5GFDUb61h0W6jf669AKaSn2Z3jXjpH6eUZKOIx+cmeMNsFBU6xndCzFD9wwzjD/MV
ReGpPzdGHMwpx/j7nGCRGRgBnxbQwRgVXds/FQBwC5GAgseuyk9Luc4pT4Yn8Zk+TvldYXJeC5c0
FvxEZDyiG2N5MQH9xoRgWG0bS3lI47MCfVQu7339b9RwHGXPFWbHvP1Ixq9OOaQQZ1YDS2itmTQP
y/iuuHglNLIn6ovOLEbiKuLnaas6XdBV57H6KVECeYsdtMmbVzSs9m/jspn1+lqVfB4tDNruIw4h
B8pazQl9OJdczslCGQytJbxfs/0qysOU4JQWh2y698a7PShPGeUwAhnEYH6WC7c7j1uux1ScOXi5
CZk6GohRzV9bfhj0cwGQEXCVo+GmZPorjnlxMXalY3fRbXLSlAvu1FjujdaGmiRa9jGNNWReAMLu
Q4LSNadkt6zeY53rJNVZA1ivKCFxVBAIq39uzHprwgbrNKP1aCjS+WSssHLBhf69tquUoANJTR0X
PW/Rh+t+tlmY5s8GGdAVsLNq3RokwSXvBIhZEOfIXkA6lBPObRZN9jOkTY73Ysy5XxnHASJSrBs4
Y41J0rvZCIwYwzs0ZtDFuDZ4LavK82fzyUAVI/AYkXR/1HN0jLgXnOK3FfUhaaIzgevHXL8qyp9q
XDuYR5vtRKt2IBtOFPM7HoamY4lEVa45zVD86jwiPuS0n/HzvzXeLqrjbes8Tj3imX7nTofCQPaU
7eAFkfq/xN677JpA1Jzh/KRUX/r6NAKzebtkzcorEdLq/UdmOL6WchpK6du48PuaoYUgho6TtEUx
XdgisNOH2h1OI9M7SVbhkjG7mBTM1hVkGrEdzFhTlWy0+pncq1Pch4bLu96iMfcwiWPVwrDnFTOx
XcaBnKjTRJCfkvRb6BXO2lXvjawCQ+m27/NHOrj8Of3SNBIvPAAg10/wQHnKU4wP09KbywR+VA9P
Ndl9gIuGYvmVZW+JxSxppsoQutWpt82xeilQvg0SZbmcIAqCwW3DdewRgJsLR7aJRUCDJ7FXjw11
QdYfQx+xUg1mzuI5otmwIEYny45zwxmuJ+dkKHaGphxdw96adAKaawpVowW4rve4YqH0FnK7kY7l
SOkHfde1yoXcqG2D/iAZoiCis7ZF0EknlKaliH1RPA3qWe3fS5ACNXtJtYNSwNwWHDOAKZ31T+LR
M7uGOthL5fCCGRimibqCFqcBe1vh75R8JelkYdVUp6HhPp/1n6aRD8RxIzj8z9l57UaObNv2iwgw
GLSvSm8kpVK+XghZkkHvzdefwT4PpyurUcK9G9jYQO/qykyaiBVrzTkmpXI03KWjC04G7xpZAIcg
0VaOLBY14MOgv014tMxA21EZ7SNAJyxXW1+4e9M/QuPdjsEO1y1DAQHRsVmY2nhn9Pq6ybxFxY0r
U05pehDnK992NrZPPee9G/HwNSn6WEh3kpwBXyQdeE8TQqIo87UzNFZmKtI20AD7PqVcQLZknzF3
CKSnHbQ2wtVejHQz46B6TTj5Harc9W86R2bnNs4VcQum/wQUrnvX89IBiqo7ITMA3uJCV2JhwkS8
TacooeIyuTEeYaCshTnDlGSkGzCGFlzQrFhXyfgpWDkfsg4+QKNP1yCPPl1nAsjqmrsu5knXOuIw
VTgP9pWK4iuhaeRCRZpn3+AvQ0BnRSYzXw2jF4U1RUVajRaaXGQ9zYQ0XUVVj4q58x/cTE83TTvz
tzKlWCX6Kr92hIyYtIX+oiUMFcW/H+3HpgTKb8L4sXV2UQ+rw1qmEaQ+NXOjjayu1oVhBLc6rdcr
Pyo1f7aqe8vQCcyNiVnxlXzRDKXKYNGDGVR5jjR3nZfJTSHKYB8CJMHLWhYnaOcHQV6UFyI6Cmyc
G/G3o1jW1rXb2IsiNbp3N20gumoyGG/couiYAmRJvZVkfNPxMLFiF8EYQMjhwABAdIrJt5S+haJf
BlsGCSncqaYez4M3Dhs8kOm5rNv2kOOvvdVSMY/ZCrZ8VZf6DbUTDgsIIyutySZ0M3m4r8okuhb2
CK0Bg3G2NkKuVabcYAkYqbgvM8k9sirExJlv3fGLgf7FgKXwj3nzjLUz+5M/DPNmmCO3xO5B7NXY
5UwuVTvZH3RUne7KcU16yB0UapMuQdwywuoYBrLBD9FeaTok2TzIgwdl0XzlsWDQ+L/UtEJy2izd
4hl7S7gsArvd5pzQNlXk6TeBSfbCNJrpOdQal1FGXXgs/Z11LUNNAxvZ0W5NRsVW2PoNANbGqxs4
N24QdihqQ+e5oLHoXdVuqnbchuBB9wtqrDpMMSPmHqA/T6+dZj3qntatAi+lJwpR2T6aoYHJqcvi
TUU2zymm47v/e7aH8UfWy5zl4An6EI6h85+LLAdTYPqLJ8I9zMF/yRwezFrVn2Pb7gIiur2kWjuy
XUm8l3WTrtM6BO6DRwpBCXTba4faQa+po8m5bobiHsjm04Au7u9f8s8sDlNHBWabjmMbpjQuvmOa
+ZOTdwD3/YZuhN97ONFYpUgqR2kJ7OaHKI4/8k4sHZuo9KROdLyQ4iLDyp/SYHJZgZZIrsK7hHV4
l+nz/Bptx/rvv0yYRGX8FjMyf5YUQuiOLaWwLvJOMn10UhyapBlH7Wz1wYi9zid8AxlUbF5EEFsE
Ssbr1JhTpLMO65ulEV4TRunKdOaec966C1vkwQ8XYY4b+dcXAwhjGo7UbWGyrppEIP2e8ZF23VQ6
euksczvWtp4S7qkOknqv55k6RtWEKjUg5iIvNPnDI3lxt+dPlsIwuO66Tky0vEhe6fy2ZEPikoxV
H29Q3JRLi7gZ4n69ZJsraf9wDy5uwf9+niUN6RG7Im3zIuNJi8Gv1gQGLTOzqA92pYO29jNACX+/
1Yb+nx9EFrtJCgH6Zkv+fkkprhRUdptwdLxFmT2BIYl3emjdk/Z8EKMDqMHaEobw0SQhtp7xyQ7u
vAT2CTyXK0sTN1LH9022tz9028INPqVhcVqhdZjlzqlvG3gM7rmI4BSPtGxNc9y6HudSWTkcQMv3
GmJLXOfXA+6ZgPx3zXRgKpiou6OjFxSrTJvbTynZms1HFGJ6C9oNpLAloI6Flk23Eeb/Dn2/1BgR
CLoPhIU+hNgUqp7/rfBDaQiZAxreVX0G0/7Ydy9NS+WY+vZ7BkS0p+tLztOWjrRNFYysfhqijxA9
PVcCT3J4COtkC3bhSUaK3ixC5uREM2djTHOL0jllRXObNjeD+AJLtY9dtZOu3NZdv2trQRuZLF8x
xmvHxkSmEpsjjYkh9aYzhnsaXc91zbFh8sh+HpkIwpdoIGM4tlrpdfxJ4ES46Lq2WhDQuCEm9yaN
nC3kwSWkNlzEHKfQc/uUTHX15cMBStj0DPafDikwoC5F08lAQeTokGhqNGA0hklIaQi5Kp/C0nn3
YadJog9slAcwiLkq20Jov0yhtmjjHkg+QaCIUYjuM+ChYzUnfrw7ZvBaqW6jB9e5dp1Aw/QbeNix
DdonWdlI5pFQrUkNvMcF6Kp1C/s7taHRcCWwHhIQprubjFxOZG9HYlGuCItbaPnzpOIPAkJ3HMtz
rTz04oPwOprM+tbIojuN4qZwuhUGDuilJEF+jXh+epMDAGV75TwKMWwnYlDIOUHva3MWf0np08oM
UkjxGDTEUSAXiQkXsamHYaF6Lbkjzrgb6F8yU6fvaRQvgKEPADw2XpMsY4Crvvby93duXiouFjGW
kf974+Y38l9pUlHQdU4d1f6ymSWWoqqzk66X9lNHgiYGZM/EQRiP3bj6+8eafyyexMVJpHn/LCmU
IhdLSgZ6LSUHG7hQ3gR3etLkEP4w6keDrW6jNuuXncq5oAOCWt+bEOMDTZowgLcGmsyWlOox1Lqd
WxUIv9FLbkGd5C9T1FqH3GjUk2OE2bMVJQRz5jk4qMDUm3Q59vmQLhrHFufCHVH4mvrA1Kdvzhph
Dru8zaxikbdNBaKnBWmWOAjt2tjsDkXRTgc3L4vHEPrOddI2+i4rrOrUUGh+sRZMPs4PomCBk5Y0
dCRUYrhh1NE01oGpt4X3MtvpPv2xSn8IP0Q4/B930RDCtoQ0HNK7L/bIHK5tW7a6v2w1ftREC40R
XTtDxrV2N+bRliAMfAF3g7jFoLsZG1QmHAyhWxEIiD/0Q4UJ+Hd8vRlH3uY6ZmYlGdML7R3wPSpH
LvStzrQkxh9bhN6qzadFgS4IW2qf0M6+UT6Bi4TUCzenFy2vPPw9bElvVls9yZH0YfpMLO1UsN8W
L8d4rMzrXn0BpFq5NTItv2f+S19ag/p2mKwB2W7fkNEDTCykvlc1pgCYLdmhhCsfhmt3hDb/LDnU
VRi1NNzwkTxJ3F0YrRxOKDn2r6obaBOefaOjwm7BsfCP6fgtGhyQJPjAxON7kt2X0ZnL3JVLUhzi
b3rBAllFMB6JFiNCqdC0g4PUK63jownxN58o2DtSOqOvGNUe1W45x7Wz1q4DwiziO127HsLniESC
yeKQO/cG6DgmPmnIxW0CgKutDhUHxZCBgSO9jeMxUhYfg/Yy421I2mF8qD1wAlqazYcDJJWJ3ioB
5dDSL5vN9ZHRbcIEi0RCJY+pnIFB1FWfU22cwa+eRo/+T4UFvN/6rb1oZADVITykDHE4Cy8hpv0z
Ic3qR0f8KpvPorPXnc3zYtxnjLeArOCwf6w5SE25tSqzF8nDI8g5GjF6WZhwXOPOdqNVWt/jYV+E
9U3uPbreOilPSnyG3oQq7trFLhDuW2bzDbI5oBoodfrrerypnW8NEqLUMX9sI8wGerlyvF9j9p0a
I/MccxmwgGqugBlmI08OVynpET6HA9hEXklPNAtwFb5JaW46PKoAQJbdHElDEwzE76pkwEYH1aMR
zRJwY0smzWZ8N9ZoS+keYHtRm44TZH6HVo+M0F8WDC6km6wN4nr231W/qrl/4W6GbqXZEKDu9RLK
Im056ArosW9G5wNbTE+8JEBTX9vqpiAUGyZAVaxr1m1ieZccJZgS4dVoN1Xy6ExYFvDFOFHJ6J0D
nhcQmEfGdjvB7xq/swGtdZHdtubLWN1rk2Tds1ZCV9e22e1r59UKsK5l2y6Y1cnkpKNgQQacF88t
YewNA1u7EItgJOnRsvcEO3ZIx1CRGEWzqJ3kuo2MDRKANUvR3HD5qWz7r6qNOELOV6zo0rpcfbIg
Nao27Zyl4qSET3tg5SB7tDqOvd8/kPYbb/PE9q7jzFHXrTG3NGOw8q0ttGXmGv3CJBcaFoLXr+tY
gNsYbZLgRlxDzeirW3PU8TkaTTzStR0t9NNjgZ3H6qCgFJwxf9qa/mMtxS/g2AQ66hZbwe874qTl
E2pwglQrzMqrfMLt2QZt+lNu5fzXXG68lnR12yVFVHftiyXbcQtleCOnSpvn5NaQjnwc6EhvvSj3
aDdJl3FUk6zKxvQX0iOxZiDJ/lTKyrr7+1b8X4cJx7VMC3owZ4nL36uarm6tmi+iaSq968ukxZMD
OKoibI+9MG9/OEwYcxF/+cv//YEXJQf0TsP14omwTCotbrtlbRIT7XTSd/Ka+A5qs7QkfquEEeyM
vcXAVDc2TUqbCMgg8z58AsuOnDTMym6DS7tOVqLSUInUsxq81htgY6LZMZfLj3TgtKfSnMQPv+K/
rprrutxB4UjTvGwKuN5QEB5N0xXRPjVv5/AN55MLI5AMzjIW9f6HT5wfiN8vm43eErW0kOxjujnX
AP+q1LgQVt52CmQGAu6M2T5D6Kypmcc1lf5Dvu2fv86VpkF2peSQb9v/3MJ/fZaO/iKoscfQwsVx
UVgy+rQhZyyFqNIbq7Tlr78/g/80DH77cfS3DcNEV2JSvujuxY/rOrRGYPStVa0lfb3UwtK6Ngql
n3qy1l9l5ZvulWWB8YREowXrzIW/TXJTZOyjJJ4Bc3oqEan17iveOeoeYSXoIfPCiHZ//6Z/1MuO
RdKxbdt8U4Ei4+K1lZknO1OR8VD7fnrmyGmc/WAcz5ZdmCevcuNrbdC0z79/qLhoQXmCT/UsdEuQ
GsS8yv5+7z1LL6OGR3HVpCGmqirWPvKMTtMqNXRYaREWDINDyqbNNXuhchDiMoCp/8O3sP5Y6B2L
DpgpCapwqPwvM6ZV4/SCL2mvhq6KYFYhi9DL2r0ppJWtnIzs+lJ54LahXGG/SZgSwvCzVrKusJUO
qTI4OQLtralNEutFxC6pizo9yMepqIun0Qb54VuNjj9VamtnAO42+3XsmcpJ180ZsaFHnkORybns
FqilPIimMxCLci51dU6GREkVa4bY/Q3Xs30dvAGGVJ/XezcwcJXHSmxLTRBYHxvxHnmfWqP1E2tX
QEcyaO8TCsG/soxHvdqpjhVGOQ1VwNSoN6yL0FxFRyhp1XtfSQLFjyYlg/ZqYqQFM/PJ1YziiaaG
etRFUG6srJ/4a6qqqG8iAa9PK4W2k+nQHkB9VcPW89x5oGNVSL4K4btI+EffYaQyjie7LJttYJsq
3KrKHst1oHvZpsuK4SUOJHxfxSAoGQtgbniqTOiVlXI3ic4ANwLZzsTH6bVuEw/k70wYQnGitbHu
7Ex4nteJH2Jno0MVU60o66UaPmRoVDukvxGN9FmtZSX8TgN0Up856c6tjcqAB2HkT1g5kHwCzEYT
WYp2G6YGkxorH/BwwVO2gKD4OK6QoiHjzTsPK7iTJmhd/TnoZKgog2p9YI4cyCEQK9UFhFD1qowP
pSIpo0micd1QoSOYjHtCmdJ2Vxqhe64Sqt48mPST5Q7WvnbHER2ehxg4QZfOsmBTFFcQi2oRpJ94
/vRfvqGYD2kO47wkV/2G9gnmsgFJ8SKUgq5FPHe+i6lpbxEI0kHug2k9jlnV7Hp0j85VMmg29rnS
fwySRJ9nTlCjryYwsuRCxYigDAY3BOpMoSg3Wu35z6mKjPtoyJ0feo1/LMgXb95FY0xLrabOixmm
ZfsaNIGR/NFGO3cNM7axzMX/Wzt5Xm940UnznQs6emQXH1cUpVNk0yRWZpNvSj+J9r0dDSvakfjv
hLb6+8LyT7/y99WfjxMuPV6LfUDaF9n1yTyIoJtnrLx+6DiSVMRQ1MKpXiw3Z3bW13Z0lQKTwwhs
II8nr60BTMKIq2t5cTJjlymv+rC8jE4CctEZn9VBichKcoUCTXfWkjPrmdcIQ7BA83qLWzrcVlXK
+9BJqAITvE9GdACxRRq9TxXOjlD1yU2pYeKgcs5IdGsnYsfc2VKcoEG+gngjQU9O3ePQN95TZ8Bs
Xvz9ulzcdGkyzqM+dLgmkGwN76ISFXEX6o1TOEhLyRTChrRWojnHSQAzEJ/kD58mLpoIf3zcxR4s
cyOp4gixLmGjLqkAWU9eCAMvQFyryC3vmIEBAe3PsQPMWHLON0wTWkaGJv3vv/uPPVZQ3VCQOrRe
Lba9i99N1nUVWiPtZrMvOFKrRgGBVap6LqGEXrOwVOeipvv990/15pbTb08hH0v5q3uAetncjIuW
FMJs11JB7S0noIyTL69ssQlK2jyWTwwsqF273Fl2/64lVBautat8+TAMzX4KpttgCF5EG63jqIVA
265L2OuonbZWwfVL7xAMPbh6tjb9aV8W7as13IsM+6VC0Gata2POICFoDe0pUX1s4IT3FiURdsGy
ZLxNwP2a8wpuHYwHJAwIMYFS1JakQAwe6XYme5y9qfN7KNtrp7lvAJvEyMpLo1hZqPTy5M7xlm6f
33bJQ8P8DF3nMk0R6Itz2Z6Qbe11f1vPCMGJzqp3O6Dw7TCzgoVUQOsVav7k1GYHQYQzyU1df6Li
wHpVrAbNXdpFu5P+QWcQEwFhs+dDXr4L7QOae1TObX43IdkfdCYxWEaFgQvXsfSzhw2xk90xZ1j2
9zt5+SQzr9ApyTm7Ga5gIvbPSOnf5SvxpS5PLPFcmYHYWwfzANhXrYYiS1aaSdiC2Zfq0DnDiEvd
wHlaD3jipYfrNemaHxbTP4vbi69zUb3xbIgkVaAXMIc7dOnNbl0xfkC910/vVRJpK89Fclq1RKka
KAiP5ObRl0s/00IJyiwFo0OD00kqAfPT0PF/uF4X68z/Xi4O8B4LDmH1lw9+S38XmUuBHF63ULdG
7JMEyiT44TQZzX0+qX54w+V/vGscnSxd0C+Yu78XG0yiRaI2U2J3hsqt7o2Q6qjzB+2Y24QnNr7l
3XK2aipInFgVIwZQi8lTNoB537iLywzZKKX9xikbB3ulQjKWD+NaU/Q3PN2dkJJU46YzZYkolqCe
MFYocjW3v81CAwWaa9aHuu/67RTGQOMaRyNDgZg1tgnG0Q6jf6Of8IdnZvmrQPBFQHP5VZc2JMBh
ni+OTEeMIk1+eFD+66KYgovhMdxzPH2+T/96bFs1oB+QvsNxJg3UOmlV8mpyNF90FCIreMQN3kbf
LAkuNKGjz4OYv78484N4sQJaJvxF5pqWTR9nXpj/9QXGSsNBVs5cPDsTB1jVIKQ1Sx7NKtZ3f/+o
P/r/QmfK5ziuTdPaxc71+0cZrg0qro69pQd8S2gNWO5Jv55k8tY0pO8GFq48paa3/49P/dcVvngT
tZiNvkmZL6rEgqMqZvB348crE5j9RmY1qtVIJ/BVVuqHAo7D4X9d3P/7xfLikVeDEZomvmV8xDlQ
uHxRCfgyd+XI4ybIQclQ+/V0wIeXpOUI4p0wVV8NwIEARi/sSlsroM+snWlIz6NGO9zE6k7PxZ1Z
yHqF5f3gVpxYWvcfczBNI+YdkfHZgg1i1IKM8cY2WILVgxG9K3RrPjOnwdlPCQzU4c6ialK1vtCY
tbozq/qpHLNtyH6gEOymOokYjomUjIBzdNvI4mXDvx+NxW1Q6XeGWW/VyB9OimLTIFeywm4ZyJCI
l8eu7Ncx1EZCvW3EfkyNsRhhK4VK/N6HX7Ug0UY+mwQ3Vw+B9hog/05o5bubNrjP53aPc+vVr7G8
po+4zEGMYh3zXao7pnwOlgvAxjttbg/P/j5v2A31N8FD2zoEO1dOR8cqH1KXrz1WH1WqrtMMZTVZ
c2ZfAYHARSKd+hXdKuz2NwAlOz23DkMdHmPJhCQnhjgPabE69zHBCMmYnPU4vepSHNEDIHIOMNFg
gEsA+dagV4vz13hmWXjt3s8bhHDtUhCbZ3KmNHJ3M3FQ8T1rbzTuY9WK16xLdg1STkfWCyK9F2OH
gsc+F3ZNvJ1aGumzU7hElCO0zn+N4+xVfraNT9/1afjuPPK9VIZep99o+ZtVPyVlfWgHwGLoImxw
MiPpiHbMNFZgZaqjU6XL5dSVyCHJRI8M+OrntBl2vQlipFl3BNmTWlcR7iihJRO4m9GUzceDjw5J
BC8jBC0ixDYJFUsq5vy/Zh2hZUziBwsZUVjgeMEh6XbVQWNoR04dERftBrPKoI/ANLZoV13+QG/O
8RtqGTm3OiERjfNP1IDrAdBrbPLGdrn91Qe7fGIq0jw747vg5urVoyJLcez3ChqwJyC0bUJ8Di4B
uVn6UXSkkCKwm2DYktK5KsdPj8o1B+LoTG9OaRM7h3kEneto3fK9NeuQwjJFrwvFTzOfx/jojR8k
DsbjptB5x6CXstBSoC1ND/DYvSTmVoZ30CAXicIkB0mqT/HPgTnLoYE54HzIIponYnX4PRL8Lnvu
+APH12OMvW7RE0TucCDZ2xgERE3UqXiQ5lek3UzueQLs681gFPDneHUQ22v1AXhNGOwYi+pxtbSi
15ZgX7iXtUHm5S2DNn04R0j0TTKriu/C/B4tcRtxKmp8+7aB7RtoqwHf7pjsJg3FOOV6oX/0islG
Gb+jyl4KyNBel71EHLYmRoYVPHyyj+XsAiipLWsggc3DlCjyeaNFEZ66Ur6M2jH2D5X+UIiN5hM1
1RxD53UY8UZWC9t+Awa+SOe0xv7DcKDMbcrxUIJI9O5AXZX5XWUnhGyuHf72CQAP5syRZYRMnau2
sha2KnG/ghYhm9r2IWq+OMOmTTiUm1RG03miIHbdBCDT62hWy6aG94e5KrRxYDc+Q3ugZSBr6nE2
YNToQK2SDOFhndX32tfogMCRS5HSLOCMB7hjwFoi3ANv3fywNNELev2wI73+sS7vxuJGMQiFxWE2
DCwGmLvP8Kq2vpruNG86KgdK6bJq6MQiZe1nnfvoVZsUEnn4Q7X0H/Useh/T8CQ7pT636n/fLLti
smRBjbh0BPPUq1Ihw1bVGGL7iaJy5cY4oTTKE5qSmrkfbZ34kiYMwhfgbAHOvSYXP1QK/7mZeS6i
M5NGoPPPif5flYI5lObYRVTYdCz76wx60SOt+f4g3QiuXl3wcAaxef777v1nnYrkyXAlAxML0ZV1
cS7sKE086n2XGW9MUCxQeIwh4l3p0tpFYffx90/jxPnnr5w1VjZmPI85oXdZpWKsG1M0iv5Sn/Xw
0bSewsekAmVpkgXL+S7mVW93JpGEeJtLRCDHwrBeKe33NiV0OoLF8HcNLBr6k4YCeIh0NUh3c1pq
kA0IlAjXBPVmA8AaQP3kgDv9EIXRxOwPCr9+5Ub45fNjE50SKCsCC1oBvj/AHyzyVWjC8IwM9Fic
Iikc4O+M5n2Oq6GGpR7SCitxU+lo4l31JbTrvvY2ZOEB9PXgyNDXinBzI1DVTZLrfcgV2PfkrPln
Ss82axovYUgcKB0Qz/6Ogfc2ND5YFB5LnzeLndlLKNT8c05h0ku5aPRNWVb7ulHrUg+Xds6wMZ/B
fp7VH/3k0WaMDQ8C8uPBZ7UbsbZr+EWCDDAJBFsFZ1YhCcJhFDBUN6D8mANHoJfZr29YR0C2x5KQ
XIlfJpnN1AWg2EdQuLrmsfiyA40CtW62hgK+IC3YI4zX40LuBZ5QoYt1xyYHfASMcr1IJDOaTF9l
tbuTmIwUhoMi3OvWMcq/XDKQU/h3tF9pXpIvfiyCN5E8CmCnjf3Wxw0SrmeA52WP3qjk1krAVv0M
9rKJgSjt/jiI89B8M7VzVY88ImbMJTYFgyJrXGQMxE31MRPBY3ZyD+cGvfONgZ6rZvJMSw4bKXGe
ty7iV4vgGpcIuxZhhozwJeKeCQI4I/1LxlZtaWsJicwf8hVyOtozjEaGLSCMVVe8jcBArPeO3NWR
irI1brIU9Km+sYM5hmytuK6lOIfBS+RdIzSiXMI6SoOz5093xfeUniS31eU1M4aPMruLq3DOlAML
9gthJJQJgxDbNXXiwvQgwyN/+EzCryx4M3uesBjO9saydqM62KomBhWfNUQ3nZ/sogZuhrfRffQH
IkHJW+7wbo7IMzAbWnyD2KRbPt6aeJQkmetT9mXgePJnoOh7oz8n9h4dd2HfRd2tBdcErRfWDNIz
0YUiGish4b9HFMfjB8Irdu9avA44EkMHaMmbtB89AF0ppSz6jwmwJnOLWBWojZeaQhTIgJz4HZB8
UNFvdaA+oIdgigh4wQxY6Fg/Of5Gd+8T7L+4W92YnJjoOq1/VcUj9srK5q/DGzP7nGrkRL1iKIjN
3U0BAhCkkn+P5dawbioDyyiUbBRfvOl19e73Ty7cnuQ7DG5y0K4O0hiYiQrcQXBKqyfNQgeBA3Mc
8LNbV7HD3YIDMSUv46RjAiRDmzDAmELBtQb+MQ/uus7fcPgpdyvpcgDRd8hMMhJa3xoQCe+YI05R
1rWT3I8JHi0cT33/3NJzHbNbvMNLu+0Wed+tmHrU6Zp+OcHvPi0rmIigYJIboy33U3lmA7rqveuC
CrEc0nWBH9t+wd2Tae6i5E3LrD3CG6jHDxHDFzKBBSXtaGaADN9N41eIgt/IQSDg/5yze1FWVM24
642DEV3X8Mi7hC4REDZqjCRFRlNtS/meU2X5jLuMAmZsBjbIwJqG0XK8r/WVbr2b8saZ3dpqRU2S
gPZorBNv05WeEwdVgJvSngk/tXB24g+z6l86lkwnfKrRKuKjo4WwGdvvOMRWNeezsDD6KVE5r6qe
WEEAdftXcfPt89y0RKMX01OAomjmBMTXTXCUBEclGBVlRuTYhigb3b1x+DtyLPzam27v5PDiV8+p
g9Pr1jMjVDIhDe1uk42n0n2h4aJkAsnQwrnTAhVEPwkxQGqCe7mLhLmP6lOMMbHDBdDW3sHCqOCJ
tWMQH83rSrHbE0qqvXbqWxKbWqLGgR5QDPfDcAMlBXofTGy0B90JPgUQQpZdYM8AUhfC4mCQYxlp
+KqFty86LGMRLrmIrKFqWjdds+t0XOiEsQ0RM0/UMwQeRO3ZwHan9INK3lFbrfBZfdHrx/x3N/X9
zQS1JCTzs529oBiRzRlbrrtb5b3XeJVKQjFMHTUVrDpPexS28dhyiAub9sohes53XnjijXBccG5Z
DOZDBY288uC4aFjBOh5i3plJfJOcel1JAHRDNft+8IJb1zqK28LgrEiRJML4ICcMK6LjtmGnjokb
xdQTVcmDGNIt2LW9xVbD365DT+Q26B0RtlgNA+OppmPrcIIzmut2Ptu8QVbHA2hmdKxyMN5zHsmV
aZOaFOwZzF3lhBd6/P/cSL4amLzl5Dn8l8astmy0zZS+O92zQOfaIc0dcRuz1sv+Ww7HwPqIBsLP
7oS/aNTOpai1wmmljI0EmWeyw2OKzSuBgRW5G6r4ID3qHewW59ZMiSuLFiYnraFRK0/7yJoX0QCy
YLxogZVHR6y6b32QhH2hVGYX4jCQcDi33718W8mTNhcGgIymmCxG9spR+9TEpjXw25/jmsAyBn3W
HZHh07S1i6dY3Fq8sdJGnnTQ5rKofBj0ZweRVRfcWCONimS69YNPn81eWjWwKdoMfn2SIqPByNvh
49KOXSYzhESwWhiA1lnq417fBdM5MNnHEDS2z41dwxiF0YhzESHkaZTopwGM67/G4KEmKqmwm5OD
rbgwpn2gfomi2LGn09+AHukJmJVkcoaClcut8NkWZnww/Pi6y4G3+ln7pRh/NoVcWojASw9wV/eg
Cf+E9KdhABSYhA9g94Wd3HKqsBD9KnFq+k2ln0Yoe4lcTOBHoGCmJ7NGiLVXrBtlhLxSA3uCw5Zz
gf+G4XE99t+E2VcA4O3XBq2UG8WYznehjpiN52PV46yNV134TMorm/wmxA/LsovO2SvuwB6tewM0
OKySEJB4mLBo+G896YS1Cf61jvZN8JjkMDBYVqzc3aXiwckq4H+Ms+HqVJn/YFbQ+DttW+T4ddnD
4pr6L36OnBsL4kYDiKdwtrGxoz/j+y+D+S6T6wo1+NSzIYkAkPsqRIkSz80c8GGZeLA6bN6mvILc
vsUzRoNrGSUvYtyb4fsMUISHehjl0rS6ne5spfbSM0UKGdIJ+q5xTjlowqDJVg22mYJaFx/cHk1g
h9bUHEtMk6QrcfBDmjgFS4UPDOQYzNeY5G56DR01ajStGFp7qB3HESZBglOZ5ok9ECSPjjNANu4t
87Fcqo41RTuZ7kffuiSYzQ/czTSskOnj+MrprHBW7fBGvgbRa6R9Mz/EBf48erdZebKaL796jIJT
O79R7Iei3qSzz5AYRPB2H523q70bOdG5wqdJznOGmNEF0KgPRxV9oysuxS4vj/6AWMNAW86kndR6
CIQR5Q8CSI1tR4X41ne+8ldMFUFeW2+48q7i6Eu2a2AtMAp9I8O4IDfIo6+yIdjK8QuZ52FqsjsV
wGIXqn8SeY9+t1+nMZrEilbYFZvgKqi2sCqhR8LEMz+nYmvH/W4MmqPBXqkrEFwYS0ljwE4TH4lG
qtJzDmOjDj/b5DFNHvzw0y/m0MhTNCDgtZ5o5B6yMnmKqTO8GfjUQSCwn4PxXpWPWXUfNndx/Gs0
ckK9p1WiU/Ra/pqe4OSzlHqQjGCoVYSaCv1XOk4b/HAU0saqnbMLDP6u/K1IgTsm+qpgwWHERRoF
TGdMFZGWF7SEZgt/9EIfFZ0t2IeZn4sXpsLJbLUQcPEgRGF/JAfxkNQ7vduCEpXend+TEzTtBJH2
1eje2FRneggEIalv4zDjp54Hwu1S5nf68JG4N0b01oQ8Zu0DmX4Ikt86HU1IsS5b2ArQRaQdnidO
ZU1ZLaTw6G6eLfdXT2ywpnOracWehcVasI6NkypoYSxzehI3rAJDhl9uLeDZeRuMuZXFnO1Ux2vL
WQJ6qvq3uHiQ7kIjokwuQWw5tHEVtC3CLFg8LIj2YHjtRfIelk+184kzKsIVai1i44AQhkjh0r8H
OBKI9QDEILWP0QzvPyqeymLaYodmU1tYyUJ2KNSPBq1J/y3RD1l8xHDHKxR2BB3Wz629b5qXyTmT
XoTge46vQm4r89cIyq3+6nZ0TU4Augrnffwfys5jOXIszdKvUpbrQTUucKHaumrhWjudTqfawCih
tcbTz4fsmumMyLLImUVZWRoZdNIduPjFOd9Jr3F0NiAlc7BxFiqPQbbmyWk0syy50+SDKRDS7rg1
UGMH2sqN1jki31HDRX6wi420tyomyaRfxvLF5x5RH7CMdwBkc7K97gPrvRy2lZdhBFyTY0yyr6rv
QEp6ATlZ/ipje02d7uPBB8QcP5E8hNwoBkxbWpcBGKC2dpF4aIsCzB+uInzbNGiDseiqR71cFME2
hwNpaafOfdKbtVucWv2md3cRg8PxrvJXVQJYQJ13QNPNL01/ieOtTUgAfZjxxZWts2/UuzXw0nnd
FdhYF5BgSMOmzbn2sF1hMFQ0+UeFcNYUT9UZrmz2wEsC+8+HmQC0UDDQJKU25/o2lrInPGIpU2IX
oQ4ebWDzHLD9EQcwonLm0WN9gnfs8jifZMc6yp4NcX6d3OjyqdE2g1ikPh7obd1/+8HSJY7Ipv0V
4cJ2Xkw0i0ilanfnJZSRANTWtdwE4VpveCjNqujRJHHnzsqP3EhDfqh4npc7ReMVFn5FmbKPqh1d
uK6Qr7flgFaeQsRFmfLpdktjPLnlqzq80OPRFjU6Udd7s78CbXSNUxttLCbd0a4KF954qVS4wu9M
8Xmo96/deBX6gx7sJkRxus/jV6gNMS6Fr4YriWQZSERg1MhUFe0Ltelgo1JiV3mpwp0tFLQ6PA9J
wKC7W7mI0/3naFL8bweqDt2g8SdDYCk+cWW60ZPX3rJ42h3uNRD8bfxIeE3s8yDesGMbjCsxIXm9
KYfD2DyW9Nb4D1Cf0lEyPeaT6sjzWYzgCfD/6+Zc154dwlTcgySbSK4K4gUWBgCBRR3hKZHRSH4l
oa2gc5+4wbuasBFvj9jVbODmT1uSC8k0Peg4HMb+wRTPFngCRm1Y/ewHr7jawYrQGlVs8gF4z1KB
lpLuVO1C5gUq9wbvBvIgS5vLEcrBrLlJNPWkIAUETkUbjVwsEbHOqbE6XJKOkFtGSTH8bW1ug33h
VIkBV/TziHKtzU/xsAUY1yZ7d1hBBxMDdu75gK4tJebhhGlm4EmYjOdy6uyiJxv9GTyPvr+q45rm
KdfmXTdLkKh35GRBHI1vblYsDXHvZAtKMxPsXFxfNJR9Bq6CgweWStmlHTMAb19JZKd8vm8Km8/a
ea/1xzCdO9WeojVzXvrsd1aCFq/NlABePi6SRGgt2oMgxDEJ4I9DvHu0wlvZUpDQY56ZAReS5CIg
77QHbb/nLEdxMZWiqnKhz7fNY17csvSoe2clPrn4YpzoM6bEZnoV4nbLp2Zhlqpog+4o0P3gS7pr
JyZ/dhNyDykPcFFqM1wIxIuNdwjtZYgdoe6e2E/helhw1Hs10W6HBgxuMwHI8R4EeqUsC+OppaMb
lmQ26PbOk9z/aDfmARuSCLxRt2dCx6wvKbcJty8fbeh/qcXVh8mRPJLsYQ8LG7Z3fTEZQkewaZfc
AZQWXfgQmvyPi6Ood3aDtZHOfuN3cJnzGWs6+NOkYtNBrpR8nZPKQpWHlTjZFO6T4XEpLfFB5pj2
mbGrB0+s0Ux5dMty7dgzjZTVj1I/Zeowg1VOXl/50sGlRkJwh3eIqFf4MV287+0N67eSKSWgunjX
Vcu+fEzjTwduAU1Bj11+5Ts7nuML5qDAds3hIuWDD0F7eKaiFDaO32cSF4jldrqNqm8D59ZDJtQO
RvcG4clkyo3Ll6twjiKRAyuJjh29ZYDHTnswnYchA7qxw3TfKq9CHozgJrMrT44k2IT8QTw7yqPT
vusj7CzITs0mV85VcDaKS5Hju6SuXPUYKqjVynlJUWQ1c7+5BnBVbHMXSgZI88Q6WuUut462U840
a58mz0a0EjzBQJMyngRfaG9s0I+NeobPSFEmo53BY3yE8CEBlsRzyuzeuZPmRx1yct/Z5OHYgOGG
UycfLLnsaTyC5L0kaw2jFLEYydqlsZDPbX/Fy6X1lyGG7LaxYZZ0y0yASSFrL321jUXFKLJe8+HL
4qTArCDBImOyRe3dv8fJIR5eRPqWB5/B8EoljpEmmy5ebFC7ktjHpPli7ZvLjatuRUVUEaeTsRrK
nSyeumGhau9JXs5CPCjVI14ZNkqZuQ3tPSkSE5TP3YyChRDTSzyeQPKobApWTHQ75qvrEeS30Mdn
Q1xdWEWC+2UTEAgJENEX7y7uFXNOGEOnAJLcseLrlVeCKUhI4Ddy8ufK3LfmvaW8DP4HLq2JVKDD
ilmX4mRpK0LvXXOHggEXoaPsDL7anEZ9ofVrWpHyvfTh0q2lwRu8gL46noHGwtJu2Bv5/lztrrVx
n1gr6GGs8AF9rJzsrW22obMdEmbbr6xhKH5q61SK58w8atVJZYCPhTXwHrjUyQ3XOGVS1uhpep8Y
K7XHFTtFGAb5rIWiUDzqU3ok14LwXpEg+P6pY+4TZws8D4wt1n2FYygRC0XIrcP1b1aLFJ9NVq7L
jOVyvh659mKT9fHcdF9Mee7UXceLWOMuRrfmdC8YuJL+Fjkr2T56xj613hv1pvd7K3vr6mjhOR25
VPPRXLf9Wboeya63zPzmPKBs11vGSuB/hmtDb22pZ9OktHhW22Jn9N3SBT6eUjOTSd/fNOWgOVPQ
w1x58joqkq0nblX9nnhXn8qfJLciuUZYCLTHmpSCfmWgSXMIa9XJWCXR29BBVHJhVidOf8gXjHHc
/FbRmw9XxdxEOW34pibaImMAiZC4uwez53R7SW7m+DyC8cnkqtHo3VER5CYYnE1tUE1MOxGupYHD
R6cRaXfMvVvtJQvJBiBEIDyNjObhIqeLogJKjrSRT6QwtgzupjV2BdwCpbBtEQkGR3hf4X7DcdzU
X3F4jzoDrYrlz6CzuiMr1k1ubjV1HcZbt973/W2M7kANxmDh8vDk5R9y3CTQVRv/vem/xQiwt0DF
esiLB/qPkUlmrWMMno3TdG+LzTi2D3qwT8wF5lJNWyf9ysQcVxwdPO+5S3d9JuOG52JnnOoaGRW5
I4cuvuAcq4mAgZ7LdlWl+NXKe5vFdLjqMhQOiz4CSzJn7R51K4UJRJ6d62DnQyghkoWQIgW9HNcV
fUq1DpoVTV/j4yM9tuaSzQkJMHB2d1Zz8nSeQGvX25gIsgDr9nf8SRYIQiZ8ZfUcGp9BwiNk0agL
0e5t8VJ5l659GwfwDDT6cbPKikuSrDI4d33+HbJpt5S1h9ewY7gMQS18oW+gER5ZbPv7KruzmzvP
22Xe2iE0xZAkVC0YwerpY8aEdZIhWuCNkAlLSagNh3n0VHDxWytMRaUNS5gctXXYLhlxjBVufBi8
dKBUQMlOzXGCLwmlIYyA9Dl4fTCpXgsDJvUuKR8crkXXnk3vVj2gvexnDJ1zcWyap87rrzD2kY8s
9eIBvtMsnmIsHycLLMM9/aE2dzwyJ6SzwqoLWB21HZfomZG/H6yRzvBheOpWr/aGuVGMrxHFAJe7
N/PiHei6dNib2gpQUZLuycEoU07Qd6BtsAOY7NuUqX01gMuk4Fk6pHAQ09AZF50k76xjLQKK4i4H
4SzQ+iDZh1JJEvVGZvta36asHDMuSHKgLLY7dnmSSEGnNUhkHxEKSRj6aXzDQBG18DfM7yDLKE/p
GjaKcpCymKfaTrOPpdgYzPy6lZqeGdDkPCgbTqZU3yMdLSv9JYRHr6KTde8ls/Y0uIHTTbKNpxsr
baRhPgfexWciTRodoIMIRpzCIY1PmZGl3W2zDMsG85l4QfanXRFssuqRMSBbAbra0kvldy41aLsI
m11sAYuDpQfcAPxmr88849qQFWvlO/JpJpwqc5guvMaswjqmorl9VBM69a+24ftebPrYtL6lDUtZ
RBeFuk9cjg0eNrguPBZiqVcwNmgWjv+tips7nqT6HOGWsFqTKHOfXBJ7kQX+UngNiNVrE1xFY/Hk
pGEJv5oC8qWXneKmPfmMKMrURs1PDhJ4AUjEVkGO5FEnBbv4tkA+DrdBP5fefYbFzN2FxSOXtWq/
ec3OmFp49vt0xd57TbPrmZxwTU7ljT5M4bHlPnnVnard98azrl2a2mMdNsLcDBdKxWE5ngHEkvuX
Bq8eMzhX2Y8Fd3vtAfTUj13wXBfH0Lsr62sk9kXwXVv3NVl5NluX7q03vxic/P6gw4oGgJwnjbv0
TZLRCBRSswevPMbVZ+G8cUQMRI6T0LSIOGlt78b8SB95wXSV40rWH8iRJyI6GL5yoqLEISxhReW0
Oxb2DoOHPmMh4BoUoTqr1S8KDfg6C0v7Dt1NSjAk1GhsGUjjXmFfLSN5Fsi3/SbZ9MZX1rpvGMcu
lm5es2Grmv4pyuQ6r3edBgI45jmiejjGC6qZwEnaWyI7nmk5H+NH4gpIlnkLK2Som/fBdFGQlMgz
D8L3iO7SOopGc1rL2hV5BlmWFQqZuJ5K9EphEksed1F7ZysteqlBONmubFtz39Bn4ORjx7zWnTu1
4L52Y53LUZIGnrKYMZir6/OMTh5TMou+ovgicafZwRfjIVajO4dfL4n7BUZOVMaDFbSs8YNh0Ye6
5NkF66Qt6lVvDieZMyVNz5W2Vv2bwoIuTSeo99x24qVBR28F5kaNWU0Y33H84aO5j+EWhTM7BjBN
JoMesGhTr53TMHqq0SfFDMogVy3MiuQUBUWNjmznvbf2A2elKJ293tgq/RE0NLikSoP9q/5uGJJ5
gmEjO2gWw8aA1pZEnJi/0rafXNA8RuhswuAjUKoNV+kyGZU1iQczfNU038tey1aZbrzXAeWTd7Iy
Vjt6vandRxZt6fx/QbhEr2eh3Regi32oxcayvYzVmwOY56/k0mJSav4ok/1RFvKTHMdXhkaNXebf
dqhAGNCGGqAbASR+pEOgxjsMvbiSz5bCHRP3Pp1XWEI11qq82kDRZOOo16L8CwjEn7W7/FI2vjwD
TzGgqp/kpY5jwTDpG3vRVkjuWt2pCCBP8zUbY+MvdMp/sgEKXgrfnWlZhgQCNWl7/yj+IU85ymWm
LLzAplZwaoXU7bz7K0/oJOf5+W1G7aOqumohi/7ZVg4nfEQcniuL1gRmumqKFLhFqSRNtO6l8O/B
EGUXTIHuwVRZNKsRcjg1ib13xwq0v5Dv/pt3V6rS0TRjgiAZ1k8OJR9oZlDkSI/Q6ziEFI0jeO5E
ncf4EGa/1h0J59/Ijn54sZ90TirJFY5dRzh9e+b+onXgIXg6A5R+G0GEgLYYNskpCoGlZ3X9VQ3l
HuvCoY3NpQnm220llRX0goadqVVaGwKUTrHBOEdLOSebkNTatgM+kXrymAGWMTxjZyfUnlR9I6li
yQc+LbL0GsLiPkyT6bJrrJPMq+ZO1H6YlHdBHawNL1ubzB6cpFx1akauGAwbqASCyBVFfwhVJhfa
qQz5xVHVV800hMLy4jF5LWngNTAhREeYBdl+D5FRUKB361Zsa57GE5cwLJ/B73Png1KLUUEmJD+x
OAwgSVQkraeOuU61Y1vCN4ueVLSaIS2mXwWrPnm2MAjIvppHdJgmO6bRQItCWZmjMAk/ZG4sgXlQ
OYR7hd2fSTiv3t8Fjg+1giEXpbzpTJ5GiS0nN2eATxcEwkDspktjyWqj/gpsZdm4X7qrLvsEvShj
XmaqYJTZIWWA6skirDkgekY3efkq/X4qrZhr9DSte4MdlWYgxanx/aNsVCs4dsj+Owvic4ncUSNc
IpmylFjfET7ECKSMCsZLLIF0felR//VB8omya6lZBxWahjqWjxkcsJkCA8Ym8WWKu9Whd3t0KqIz
TyWPL5rO5JIW/VkTAx9RNMWtJx47Xqt9GMGGBG8pvCKj7IB2J4dKZZDO4NItO/5M6y5B8VLH9Vvc
ABxJKZjbcAka129gyfMZa9RoddKc1PpUdzWKMfSA3Lk+tpr0GaAk9tNgiWR2JXirdFtbhUylY2oG
Ek8IByLyXNzH5UbhEoxYI2Y5lT2bcZN04r+4vf7N6YV+0EYZDFnSVsV09/3h9KLCau0g56Asc9em
+w4L9gKQ/AjugANTj6KmDid8rzAG9T5Kgfa2tQlbTaK7xzUUrZzBqza5JaPHX/9mMBD+fOJhvdAM
eEyoNfCg/firKfSnGds6ZRGHxrZxWQe0+sHsUes8IgEFcoxi6aIxegACo0g0Hj1WRz2fjbTMDmzu
mCA/CCFk/xZiY7H6raatig5kskDz+qRoj6q2dXNoyMPcKbd+UG00UpLTEkLtu0pROA7vTvRto4QS
abIeS1ZZw6akd8SYPL1J5CFDuURcr+yY/HqwSKnHaKz7YGWkp4zMYhSHFf/fttsWlBZEhkWdQl/i
J1V2S/n2rtS0F/GiBjpjlawqmH4b1VkRmDSDd5dcLJ1BSISgZ4I9W1MSQ6PuGELXMFIALG1S5ImG
upqCVvMJtBmgyGb5UWgILoxm3vlM0QLEPkV/h+a8jd9Ld9q+pou2ZP/b3A0Z/oIYmYl3sYeD3jaL
dARtyzfFU4QxFrwQf0iW7wUgYLxDee/vrIh4SQmVpUKpMOX3uQR/4gAlElQnmMthhrYVA/7inW7c
wyNl8n618An5tGveS947y6K4Fta5ItI76L5Nkhcz1q26+2on+R7sBjE58hZKi10rjmtT3zQMgPv0
SFqOr7OdJow2ke+hRldi6rM0c/bTqpa4Tg9MEIMHYtqPWrfK+ovSW5u8ebQJ4PKMfpGqGyKuExbd
liB5wNq2xRHG1xxhDOWBzWaUhdFI6ufCM/eKYc4kfkEIRMyRBwf8zsTzoeMdvbuUhUrW3PzUo2uV
KKtpgFGTNwT0YcW6+MVrRMcYW6dM2Yto0/ivEuq6lVHD2q8V4y6pim1lWPd+ep8PA3ELKUZTd5tX
5zwvb3wibvKsxMCYLp1T7+EJlbzjdotMyLxz0QU5bLGsA8570oKyiOQIf9mEZNkh0OMU9gzYplgG
mv5eijlkHAH6fZSElaIos1GX1CwJ6c1YDzj3oUYbPpwddJ4VzirbvNXRU4fHVqcGRYRX7HKTGWXX
F0sPO0cDNIzTNDJYthJI3fMZm/6+wXpfV97WRCJjduSm6NNiKP6GtjlPzPvYRBOKw6ZEyCfESjLB
duMXDccxACXkAuwohTJXCRaPB4M7mfslPBO3yfUGPeyKYUb1vm22wBw7equjPLp3xheGZCNLq4Z2
xVYXKubUisGx8anLTyMZt6bkk5Fbg30YTOxZYGH4YU1qd+6zU1ULqQersFT5kLdeY/DsBx5ScgZg
CzH3VYyVjgC1rtxC9QtclHLUD3aBnNDu6dmY9ZOF6HKmPLWMCUIEwTE4sfSzNjjBPbZjSw9dJPoR
P+zPNOsyveuLihCBaJZGKEOcSXVK15M/9MU1oc3otZcGdGXb4AIQ7rkk3zJlWmxwtRoEZBCV5qGb
NKI3TP8yITRMJ3OzwYNAxMyq6t6wlbTVWbRIh1hBDYuSoNuM8VFaMShPeUo9Zwj5BCWRgtYmwb1s
7y333FX36cgJxwhjUj95E7OvpQsmpTEwQRmqay1/L+1oXatiMXlnHJfrihWwn7xE0Z2G7Aw1Ix6W
euPDejTKeu6y+CAhSzGYLrBb1w8YX7rWZhP4YqUfJBAocksKdESCg4ecrWCLUepEsjJw7lZGs/e0
aAZKZFYqbxA2Z2W/54E0l+Qqtiqzf/+mYxFRxNxP1hJTcn0aEKRnFjpw9W0Q7wKBsdMco+CQpjvR
47dF3qhx4YpdrMSbMimYCgM/HuXW7xEeFgNGd+sW9OUpFg9TShWu+SVh3kh/mfAMELIlCkQA8JpH
zqpWIvD9rhgAEaGHBHWVRycDcRjuToYn8PlI5YQtMf05nnrSTcDi5YNPOl5LKRev026vmewox01h
rnyG9J6FhgtlQBsvw+ZzCNmtYDrdEVnmKwxGGDQwWmVrZK/9dN2ThimliWp9myhb6Z2U8ZajEQ/k
vcxeXBRQTM6xi+lbvyGiYUBElR3KYlsyHBtM/xijCWnRGCi5h/D5JezjzUQXgB5jbZnXAXvuQnD0
mocxW1uKghQ5YO3ylqNt8lP2+gSp4VdLu+Nos0SPNxa2UT4KMz8R6077jXqd7XbRRgsF3qRmI54L
PxIy6ANqCukiamfbHYefqr/PmDYluFWxDy1yWF6iwyXHJL8Ozy5UMAVkt+Z9tG29C8rnkFWWPdWi
yLWmSIX4w/a1jaRKjpmlhALH0RisII1QMDkzIALcs/dUJj2I6MxkApgjpb7gtJ6HFNzTDmGUDvpS
jdtW8hiae/QVQ8ZTjVAnEfJ0RYQDK6GISXbfec09ACCmqZQ69VdR3HyNQGv/S/OcjT2WzAZeRPJE
/p+ifnf5XWfe1dGzgCveNLsGCW2AN4h1gTdlOCGrC8iDd9t56558fytqY+51Ox5xqIn6ZNlWVwbH
A4MY8O8Bn5dU9Uvj5GtL/4hKVhcC+QyJGuEuoBArgZrF0VMLc9l3EQFxBZhleRuEP0+Lp7a96bzf
o+4gJgAVVmwa71va+8D9JuU3id98kshGCCaN4EEX3jwK5Xpy0HNNYsSMLBblDaIpcfE1Ae3zPstw
+SMmixODaQ0GH4WhuGLw8H0TbOHx/Cxj904wdq8Yqsf5Cf7ITEOKQDicG0y1xsHPAMEFTKgCgaiS
vDk9oM1hT0BitaLG21JcY+IsXYxrPSGCHTGD+MTrXp8nCRHtU28jNbDCySxS9xX1D45E2YudH2Jf
Nx8clKpTkq8+UL9qXMRG0i9G5SlRG7LHy8kgyQXBLjDfmQAGIwm+O2BYlz62DZdXSPrUcN80Kj6i
Q2N8OGG4cvFckmQsonfi1aqq5Z7aj8MDQlhSBU9qDEU1q/dItbaDb5MfQUS1CLZFpLy7bcBZ3b11
WfupdYfUViguPtG9JUjzPUptm3GiOAY8EPphS6IA5i/0T36ZM1Wy3ztWPLg1l+Pnr2vrH61DtpRQ
1qRhYDbmEagzs/ipslaLxrNLIGeewbpWGYtVMmT1OipdpngK78avX+7HHuPPLzd9/Q89Ru6XfUME
ANHqBL/fi0RFO5W4wcv//6sYDpMdE0uYtH/2Q8HAdwBTIr5WMhuhHYcz125tLX/9Kj8BuP/7j7Hw
atOLaqo0rZ/euz627baNwJDkdtxuFCt4d1L6Uj3hjusyt9gkOVgYXv3E5BQun0HTV3hKAhresjA4
QAONY+QRv/61/s0nakgGQxObneyAnw3kwhNEIhQtRSExwDczxsFBFnEoiHQhMRE9vWP9xYRNaHxq
/zOQ+v2NYN5FSS+FiS1M/jSXyRpaKlzBDBl9d3xPJq6z71vvpmJU11BSY+Z9St9S1XId9mO4iIQT
LshZYcWgtOXt13//v/9tDAi6nIaqLe2ffhszCEAYayivOCTSJRlscu7VyD7UmLVdLaKsn/WqI84i
VHFTFnalLwWR1QVRpYjTC0Db81//RtPY709vjwMbzLAEboLfx1p/uOh7q6vcMjf4RDRq+6AIXxtN
7Z4GFYRcoNvuMrYaY1HbXrT/9QuLHyeFNhc/tEZJFaA6jqGDJvvxdguaoU0RWDFJQX3a8ryzBkhS
SmjkaKG7GhukyxlpDob23UlXPtLAWMzZe+IdMosYw1//Otp0Q/zxjfj515na/D+8ERWB9VR6nrkM
xoQBcV1QOVDTD/pnZ3vVRXTcP7NioPsoEwOdCLJZthkVcnanGhhZZUbn0n55/dxsNWjQIoqLd9lO
W+wszKaNnEIALqDpOt55mUguItdzonFrX2rESXHB/cUbrP985XO6qID5YBHpkCH+dAR0oWIEXqE4
y9S10ZU7OyXgHiNcGQlXQserXsaoX0dDg0LTWmcO4dd40V2LJJ/fp3rZ0gnQ/cQ0noiB8hDfMvES
xCog9wGrapr7nEEP+adg3MivYF/XZuQkJmQ/jHOLAh761V8AKKZZys8fkm06qiO5WjWh/TTRTSJ8
JVFJ0xd5GLXbMGnzmQHdQ1JWDeOO96A4lwCBzl3XIEmoYhf94O8Xyn989P/pfWV3//1q1T//i//+
yPKhDDy//uk//3kMPsqsyr7r/5r+2f/9th//0T/P+Vd6rcuvr/r4lv/8nT/8Q37+v15/8Va//fAf
ePOCerg0X+Vw/1U1cf37i/CbTt/5//rFv339/lMehvzrH799AMSup58Gmjv97V9f2n7+4zdN4wr6
jz/+/H998fSW8O+uQRm8/en7v96q+h+/Se3vugWMlMmcZnI3T+de9zV9RTf+zkc1EaEmVqnNSfzb
39KsrH2+ZP2d5QdTaYZ6HATM6X/7WwWne/oSP08IfUJLYqE2LM7J//N7/fAJ/c8n9re0Se6yAHbm
P34DRvbDdWPhd2YFAPxNc2yVH6n/dOyyEMzdIAc0Ki0XlaTvuWCpIyFJferVTq7tBF1OELAGrwcH
ud9gm1sVOgdTPHo67mZU+BAQk0EzL3BROkohQ25GR2tfbAx2O11VwDPUeo4ULERYzyy39GwDV00w
3LKycx8820XsFCrs9rWcrr70YEYjkG3GKwjl5i23jTEmUjbOQEcpvvFkQde7Rp7PPs2tdKS/rkOr
EFg+XrImMQv3Qn/+u8Gu88MnEqsNdRl4Cji+TWUmklVV1Xhd/AEblhrtmw+/jcQ8LGKJFjW0HZyU
030WodlPCgrpQdVz7RsKpYa+uRhvVSWca2q7BBpBHDT2xHOw6o5tzYT1m2gMuOyhQJ7fqSVPJkPN
aTVa0LjpuS0RSCsdNgfk3VZkXAlYx3Wqi6a1YTU1qZKcC7j4kwqlkhevInte9f0A2Vablf5bHMhk
mvcR3xJhVIoV+Zn0nGM4Emua08Qfixz3Q+BhkQjVMURlEim9AxLI9Y9N2dkfbZmX+Ck6tSW0181z
MAJARfoGKWo+jKSHjsVA1K6jfvk6Y6uOcN9lpjfqNSXi+kaOkvsMSzR4YmtFYx/FpHj5tRndnNCp
LoBEq/yoxqPyRuJQ+ZA5fYuFLHP7G1dBQSBz7COdGOgIL8QrKfpGqTo0M46mJPk1VJVs2mqwTnim
V7e3beVUCPndCOfnJHoLkCMZZhszQOgCJp4tjR/yyCwn6M+zs5RCHVGnYDl5ILIk3iRiUDeq1/m7
XmGC1VVpT0plGKfR1oQseY27EoILFVBY74osOjMqYXti+QrRSYH7qIH2xJ3VWq24OF0CgMJhjVIe
OQymIZUbp6DyciuEclmTvanWmiroQjI/IorCAsPJd5PHKH3f0Uil1vMQaaElhttouIH8ZinXDwcv
b8PiLHSfstf2Ci06q0MFGK8s7GMl3WjrhGP4nFZN439OsUrIDF2lI4RXC9BUedo0aeGGkkc0b8l9
F3Y2fvsYtX7jlN6RQwFDW9QmK0epqzUXer+XEVFecRIbT0ZeM7qoFLP8NrpMc/ZOEBsounJhwLXp
3YdCr/VLnHCD0F8rdnXvkmiTzTNVlbssMIt3mK0pvpAa1yaJ6iDdKzgbHj45Ys8TWcawreBT9W2o
XnIfvVMjY/9bIVAMo7Uu0QgVUn022NsRAh0EhBZL9xKNwiUvkQ4HIZSRrjqyZLn7/WHja42POCaR
LKmJrM6Vyl61RFWjCWo8zwFFHuIfUElJmJz3GkPuQk386xi6iJHcTRnW2ZPbudU+I9V9aerF8NzB
Z963iW9sDG1EDqvqbPsiKrOT0hL4KLncVprfY3BJMvS7pgAXkIuwoPXPsv5R5iLZlT28RI0Yqv0Y
MnrvGyQVLGQWahb3r3pnsuW0mUDKil0LhCik1HVnvoDLzs+ZaaZ3LuDuNbgyVNIe29cidkzG2q5c
D0XXbUpZFAejj5W16YRIm5NM5BcKaCQqoZP1d4bmvwoxIP+PhTa3YmnuhtJOt16Nh9b20jpd6rrx
VmPZW4ih9b88RaaPwgTdgMaAaXSsv7RDPZIyij6SxgiYVFMhZxo5292ojxbU5IjA3PqZcMnkFAMx
JAGKje1CHViJWKF6Z/plNRM+mVmxBOXMM43o4aJ5seJ8nLXSv1au9ZgOKHLatDH3WRi8jwHSJ6sd
30QdXQzNPcoOWJTo4CtVpKGW1ciIzB5OXqBPhZRpr9xOIqYzEe4O4deosH2RSkBE06hfzZjxj6nm
L0HWEWqd5G9xiiwoc/ACO7F4VZp6whRonyIwLXbM8tT3xhTJ9d6VBQL0wEBQNQhizNzyPpsse1aM
si4lsWdpJ4IgRQBjczrCR1QSxDWIhNS3gBGJMwz+gl/qK7atD2FlBB12YbvT+RXeg8RiQGzL+tEP
crmJy57oysx4sLpwOBZsxG7AJ/O5JuL+UIRV8lLU0y7SEJrYuCXM2Vmu2NMqJWSs19RKtk86sl3h
p8FWsMpmbosK9oEDQ0ivC7HTlFSi6i+i+qgoWDXFoNnLyBmcq97LlBSNIVuqYdc/tOVwx4tmUIgy
u72WIglvgyu/2xwXVlQzhSXNPj7FitLiRWbUnEFDrAGA3xL+nGTeJaw49ST/sAZL3lJrsBEchd7B
hQHCNB8DYqwzlFcyHD41mXRrRoLpSakAYDodYTqAHQBwdvnVHRSEXIl26AKzeysmM2OtltldJ8mQ
9B2kgE1F3LCfjG/tlF/XNozUhoz8vCwCzqFbZcxN5ulL4sxAVU6z3lAj57HyVBroErOE4pSLILD1
fRn334PqYC/rwTtEtoN2W2VSRB+lQg4zLKhJPBerCEE8dNLqiODkdeyNva61bDb4gfXAypDnE7CO
HgFh7npn3XPfC4HsK1Tsc+Sh6c4z60oflJInYr5pnv9SdPqV8h8pZFWT2qHJbNeWvrWhPEdmOKmb
pJG2B4qWbNkFZA4PdpQom6h2nXBZdKzdGw3Lc1J2H31fqWe3ZYvIlvspBGWD4H1ibUT9bsywoIdF
F66ckSBoSIUPdstGlBxy5EPJSLY52UXvdmOt/jd755EcSZpt5620cUwvcy2GL1yFRAAI6IkbEgm4
1tppXAzXwo3x86wWmah6BWsaBxy8SVtZA0jXv7j3nO9YUre66cBtxpSQHKUSrruuui+qqDpXBgSB
uhRiu5tiOMuKekhSebyK5R4ciYg+t0ubs5bPKpYbWgX5wiQVhEioDUMBgtJiWA/jd5EirNRaOfL4
seORKsLVLKWqLQ8wx+Ajq7ugl4ZrmWaHMSEaz6fFYYs5Ot1C7zUEgGjrIRX2pSSNPrCwqw4Bp2To
x3EWH/M5pFzY6AgSy4U+STrfVEqauHqlTM6MBb/KZxqFNfSAtjm32AdRdazQ0PE8CRh7ZaXZJ3ld
99twVlmfZt01AjaQM6J1rpYicJe8FuvTWJl7SxXp+XbSG9ScSzqaH9xOcNUpLuEk9dUQpwhaep2Y
Rafoq+tQLtpjkLKS0yzKsFoYXxUFWV1anPd2PzYvZpHddkQVop+1nispOi6icC23BBC30qTarRbf
4uR5bptQx9RndXh3resiiM6wpYElhWYI+be4y+L4wDKI8inlsc1YRrdaENEYV1MQbZOKub/SznE6
XnoTlj/zkUFoJBoNQWA5GoXLYIsxyZJUgEEPLPRiRg6A/ylozftF1NttMCwPjYb7ep7plSPmW2wL
1b2Zyxhoa85C1Wp8VrV2V9SIEhPQq3FKbmCt1S8mujgIL0zhvMKJU0rFkyhFp67AlDmXy6pN4MQS
6VtYBB+RGD9XmrLL9bi6gj5X2wvaSkOvJ9+UF9OJQ/z0cdMShFbluG4EEla1Gqtg2knww2q6jQlu
0tzsbwxhHrx+sgS25EjkJoQPvryCHrJZgQARQfuP6ukxCxoK5LWMVb+KD6YgPRUiZsSJoCUb9G/r
4n1diF43DGeWY3YCs0nCV6jWs53GRuNUSdXgdsJ8KnTCzITFktEg1576Rlbt0OyI+z5JFVQuHQvs
EMqtMkk5BNqKZF29qVx8aVf1SjueyDlB+GWZ9pAA51Eb4i17XQm2QWFlNlBNwmkipLm1rB+1Wm6Y
SItbS61wFmf6ZeniIzv+QyQvipPX0bUcECtd4BPrTcTdkkQQkVyAprNgKM2ooWDjGHVVgxcQtV09
sbTGUtj3ZNWo+osAZhqcSsRH3yOMCWkGLkgXlsTMHia9D3ZGOeb3hii0J0J99Qg4U4u/U09GWg2B
WtA7bai4v+hVFwHIKfmWs3oihTztLUHcdsNEFxgSyfRQsFNGV8VfsM4K++jKVOo0c+ZMTZ4HhQal
HtBqGfSw288it7VpcJCP4TBWgDQMou4rWoRxPSfPlbVU101lNk9aJvUXuTWbj0zjHaeXH0Z+AIAe
sVk1RjdpaS7fknoxLnKl0H9JkpbwaoEe9bqSvU1rS7uXJm16KM3e3A8VkLs20YKzKvahvYgNj6Mb
+hyE1MBXbpYxt4bU9pUOMnWvfdZW1xpb9sBXQMDiZRwl2gBGteiqXXPTIzsctLx3WFNgD6f3xaYA
Jrh+G2SVdhfNjEK2UKM8zGfeBNoGGNSpNafiR8IgyrEnalheqxdjQ6RsgA1h6EUN30Ywn9Jobcgv
kxHcdSrLAblEWTCx12IWC3AiTGK24p8lFssCL4QoBB7RLa9TNJRu0ZTBQ9hW/W1nDldDMmqXRiii
AzV+s7OHep7BNSTo5bBHNl0JlyosnsZm6C6SVuk64pcgebRC/MOqovdYa3uTho3U6fG9smT97KeC
aXVbUZvj2NHGHjeK1LRNv0m0EJyM0TIIQ+ybsYoZA+yRjN34Owrl5i2omvyrgBPp1wLZqkJSTV0h
jMMwRNQO+vrzn6qYZqspWk9pztZPui954sN8Ys7Cy+nHfuV2LphE0THe5a3g6LfL9U/1oL/XXX6u
s0i/FpP/cPTPgkvJQF7Yz4ZuF8f2iqwIpz0FDi55cq18DGye7MAj8mgnnppx88WxP5d4Pl258anE
0yeGVMwJxzZPDUdnzXxAu6BdxcfBJUPdxf2nbgCnfVFl/VX99eOSLZnYKspVpigSxfPrDR86qpRm
bOlEEL93E1yb8FQjlP7i4v70KBqppUCpLQRTn46CFAaFmYFRfrRJRXzNHERcLloMW/SajbxJneK9
/aJVI6211H/VWv9+ZT8d81N9nlJaNpn6j2Oi4NzW9zRZPSqvZ9P94ur+5NFZMr0+JNCU+zjyr/cQ
IAJUco2Fam8jBjgOnoSsbBPZQE89liz0wV3Mt+6Xx/215P/3K/zpuOt5/fSxFFHWzanAcbVLeLsy
ah3Unj5WR94Yt/KV569K8r9qhH8/oCJq5AHpiqhr+qd3NBWFKREAXtrqTG9aelHL+4DcU6UKPHhK
zl/f1j8ZCoj6/dfBqK7+fHWaOAxSmVRoXo6BbxyCneKXd/I28f/6MOtr8Pk1UTWYcoomajr5r78e
xlh0uc3JAbXn7jYgUy98/Ot//5Nwf71p6CppGkIdV0ix/dwFbvIFAI4U6La4L+7MvepO224DHhzX
0KazYy//4oB/fBt/Pd6n9z5RK2bZmeMZ5eSPmnHRzf4E+ftgxP3ui2tbH/ivN4+VgEQ0JGlNBhT3
TzevBY+bdXJi4vRyFs/waD9iib7rWZbhtv7qUX3qPv64lb8cbh2/f3rhg0EIc2vmcNJFtBcnsgH6
vpONYmNx9YyvLu6PswEVf0QPJMyp1DM/N3vjoqAgSyPapm3XvM325Kh2f1oTXJ3MCZzYnlUCQj1w
Al7lN8JXY+Yfv27NksQ1FYJms0Lp/9eLldg2UvproQndS0+47/e429zF2Cg+olcHVsFXWRR//BJ0
WSVWTJWhj4r6ZyHwtIQ0oAPFspXlGCAjEkGif/G+/MkhVJ0JRWOCV3RR/DSAVGoTDVE4Ytu1RVu2
GSKtY+QZtuGLDnkDup+8/F+8NDrHJJWBJg2d+89LCsNImxo9+XpMluXhtvUFG7M+ycVu7oWO/lVg
1R/HLY7HLCBaZMvQvfx0jeNMKRJ08I/jKe+QP98wyl5rW1I27eSjPg5YIE5C42l2Yxf2Vw/xU1t6
/UbWg9MRpzdFHMWP4einb6QuaFj3GdaU5Li+sK1d+s1B8wH27Puvptg/vqK/HuvTUKMqgHhlBO1M
e2BX4IU4SJKv+PqdcYdgzte+WKDJfxxvOCADjsR4Jeni59WKLshKXTS9xbOc0ZG5w65wtG/1e5Sc
DSb5neAn+8wWPKk7x+xknXV8/fIO/3GA/fUkPl11ZYmJEuacRIyaMtvJLqzLs+WCzAkd4VW39lSV
KcL4aBTtH9/Pf/Vu/5ussWj6z3u3Ns2asvn+Wnzq4K5/9XsHlz6tZih0aBVGTF5/k9H87x1c9Tf6
uiKJHyQnGqq87jn+0cGVf9NI+tFEQ2azgcaGH/2jgyv9hvKIchIJ1Kz7/80O7u+f3S8zpaigZVjb
wboh0kX+tEbU00FB3GkCZyoD4VuJov5JnMBGaWW2HJY+CsqdlSrLtSgOYHWaKX6Ux9w4z1OSvQeC
CVrHasEDlPmkHNO+z/dlqxTzUa6M/hTUo34XzKV0ljupeMzagoiLHLo0fc2hA9VUFvNAtYOi5uMg
18ahYa+Kdb0EgrKMl1rhV6LeuFWDUiapd0X7KM2TnoOFL6xuRjViPOuRccQ+sRth4CdoRcXEupnG
+KrvWQaO2ruqJa9NU+zxLblxZh6iOTmFneEFZU/hK7tZqvGOqLMPOjYb7AN+3WNyJ3Wml+VtJjXH
BUaPIRd3JW54NppnuQBtIaRui31KB326pNYJ1gppxfF+sBT21LiAJRyueim8mIZeQIebnyRtubfY
CNOfTF66qabrlT/q5nKMUryiA3TScnkcEZ0HUudXyXgY2WuTcI0HH+hJ0MJPYPNThHTciqKo7HQJ
70Khfx+mwQ+t1KDJEayWie+iZVyPjbCvF3U1FM/30gxXuCONWcLO3MDMkWOcHZ2ImckwCk+QwGnh
pCByfPbUpd3LwP6FyPCrMCHplVZe3L7TkXstjMVBNY/pHk9IlLoTXeihQrmTZdR7QieH2rkk42tL
6j2NC9xOs3Ax9eE5M9udSobaJolDBPEI7BOcWIjetXFA8ZkJXgO6JCuEb3EEjzpehOuMXrmYJ9SN
KlgD4N9kaxtV/U0BX8soulOpak9BnL0QQ7aTy/I0D8s+mLvnWIWIoMXesjaN5AiGXZG+Cr302oSI
wfP2Kc4EaTcIFrnJawtMyjAYm2hH67B6YFEP98xkqxmHyWssqk8BiHAEGFuaOJe26L/rgXYdguVc
Cp4FsffvyI1ulNHaA7GSNyWlsrZl2deW+0JPecrFXVDNftymZ2pttKZDzdzkOs11g3bGhmjtB80s
vNaojgSJvykGUuuihHlsqJfaXCthwFmsOvzeddE5abXboh13KqQqKyu43HzXTMUT6YE3S0cniAXv
vQBiS0jH19iMCegaCpqjE51l845uJa7sNgORKD4E9XBFpeMRkdNbRlMPgvWSsiiXXw3RoouF6Yak
KMBMyYSIr8bUQScMF18GZyQY5mcjjo7JCIprrixk0thFqIjRyStoclnYXZrgpq9gEVZhcIgWEzwp
3vMN39cF9+1VDo8uT8EYkVXRLINXyporaiUU3fChastLPE0SHv65dMh8jO7KcZVArda7MWgiXw7y
wU1lK3UlqX8fYawtGVgp3bxmTZzCHqcXK021doNKCTu3oUS+JYTv4SD270Ee3Whdgr0J49RQIz1O
h/B5Mqq3DkHKoUeKQmctkx1VjppLpquCH4umTKXTgiLVyQJYr2R1Si7ZVWhhPihGbFXTgIsUVrS1
Sat8Ja2KVNaH4q7LWyz7c3mftCH+gtyfpLo/BEgTvL5vcazVittEIHQQwoxryV93aMmFvhrUz8ok
n5a2bHBWlC9BC8FFGXNm7UrpYATNp6aRXhbdeLQi0rqLfgkulWwdA1Ig+LoD1aYQucMn+dZOwPrk
8vs4DG9Lj0++GQ5FMtZ2EKZbsxDPSW9+jNL8UulV8FqWHdiUYSy9oNVQbJjfSwq5pHmIDYV4k9Nt
8FxOJmi4uWSIblrdR8N4qYOu2C15ERzrVe0dW/KNpKSyWzdVbc9MYkAesYLTJaaiqmVXJJX4TVI8
65nGYqkK7EFGCk5uZ71Ja4gNKDhIdJko9QVVeCaeBU1CzSrKqqKruVoeCiW96rV+OxTZKRTBfard
9zwAU9uj5zYIUJrxzXDLtAHwTyRg66pGaB0xLYCo0vOjkAjQ7JN+K9dxSsIHhXjByi7INbDAjOgQ
h6y9mpNKttO2f276ZsHyq6YOWpJmSzA5DSvNaI7gWk4stBC8Fzp13xWTj244PDZ9fCY9Dq+CIWIt
sFqz+FBpCXgz4xsQTvI4sjFT0WWSFTEMy5Nq1L6k4RyTh7By9YR+RRFo6VFCwXXoB/jJi0DtJJEA
YylopEjY7GuXPnS5ierwvs5TEN6tHHtDtHhxhpxQZM7SLGFxhIU2WtVi4lrkrRjVIOpxwW9aVf3Q
B5JGIzOgS6tULBcZMyAcsg+gh0irBF+fmAo3aRGErqCZezkGgWBGCMRxU454zczvRdbftaVIMcmC
C2aJMiropL/XcSwdyBLqah6saNxWZjudymjJ36dymB+7ptaxDtJg61Gw4d4Rby1EIi5jMR7KKv8+
twW8bcVClx/os7+YinVPL5FnFqUiQGRxGmG2Ce3wMjWZcB3VyuOkK6ObCYyx/z0vyQ0RBkw8sWJc
hKHbzSIP3hRwrtRCv6sFTE0hNampmk9TlTROz+JD5S2U48L/r1VxN6+KRqTv65L0P18X/wfrhfZv
39+zv/ll9r//1y9yyL//8T+XxySti+Q5o21k7flPcSNiQgWsgqVbrIE1tjr/WBorv1ERY9esEU0p
Ywtml/OPpbH8G2lc7OItUeff+jeEjdIfhI2aiIWAWVDjfzFJfN4sx1VN1JtqiXak6WBCZl3Gsy3S
m+zmcw4lbFP3E2Nd1igOqL8zjeiEN8m4N0P9Rlb6Hptc/9IoudOpzXdhaekTkfBRBtq3HoGZNag5
eJIYGlPd39F2Un3ah1j3MjmetsvS8KWX8fBWDQMRGvIiS/dTYfW+ptXFlSaU2h7DT3s/RUAxxUzv
H9IfvR6kAiQsaD1BTwQ8KptK1UZzw/yCZUUzovPSEFvbLSgaCXwYq3s1yZpb7UdLyYgIKCl1/Etd
0mt43ZUC+O6P/pMpLdZZytLvyoBHFvp37fYVVEw5yWC3oqc61cyEz43YS8+qCDxWEKV+n0IDuJQp
rohsUPeGNhyylCLpjJWnDpA56dt67kD6macsnZ5RSm4x8m4pBUpQQZAWGGlARlvejgir9WeECxe1
qW9iqbeYKubroNVD5AdacW7UCOlEgo4U8rXRISUKwIq1yqI5yYqJl/AQ7iQZySOgFrK9FszKzUK/
eSrEl4n+w30wV5c2RO03Drlw1Oi5S0p/gbBypaLGaqPEU+Pl2kqJRJIxpXWhRg9rptXPrafBHWpP
o963Tj9NNM4y9VwWmGOtYPBbkZyIpM3IazQmyeFMUk9GOHRIxqC6NeQAyGqMtlJR0USw4mSyrcFS
ml14VheWpgHrUhQEtfxfAxNa7nVgosyENJ/c2jV43cKkov7lMPU/bt2Le/vgOv/zb4+oqt+b4m8X
lOmvP6ux//Sf/OfgxWwi4rFgclOgzFAW+ucARmi0Qq1SpiW+jm4/D2CMgJaJVUnERISF4OcBzMCQ
JVkWU5/xY2z7NwYx7Eifq+B/vBc/l6WbrleaLG8kO8zJlms0DewQ6WBprIk3o6k8VhbKGEvO77VM
uMEC8xCwCu3D1ZmuJntRwbrU9IWfNdpVD/baUEjitaAR1m32gg2alZugroo60j9ktKTwEkGdyyzm
0rJC5ldIZK4k8fIxT7Sd6nhoLksrDuz5aJwWpM2KGaLTClt2nkZsGmga0cstwbVKDRq7DvNstp2z
8mEecfBaa9hKY8W49FAz17eNTKcimqCJxn08+fO6Qs4MaUKIkdC6NuDy9ac2N1WPXLdHEpuqazVW
ZmBvHZzZfnDbBmdF1MRXNfIMCT6iuMK1NRF5GtsvQnCiq1IxrpYyfuisGLS+dATPc4pi2W+0mSIt
y8OjNhDDMmgE3JlJtaDRShg2DaKlAj2HCI1rFe3Jhwi+3m5C/FjqJB/zfjkSUjM5yioMyQfynUZR
fG+j7LU1cZGEpiDwM4Gso4lUoxyvHMJi0n/o+PeuZMzhsai0yZXIa4za9DBK7O7iZrwIlf6tByzv
5105vTdt/TGjCSTfobExZEh2Da1xGudbszLe0hwFLTMca1vjXMTZRz83UPBXD2lDPUcnHQna6Bgc
JgK99KX0wn4NfU+SzHCUSAQu2YZdu8tTnahMXQRdEou9XzQpIDUoT9f9ZC5+2UrGZZS+6XoY3C1B
poKNLHKOa6S0zDNsYdiJsSLaPXFtFVYzkUyjcbxuS40cciiffigV5SmvVi5L9gYBH35umi8eztTo
uamJd1SWcdlLGNwNSPQwIrVItdOu9dAew4CBuJxtLSM/m1pz26I9KozRnafIW0TR0WLdnvLGL4RI
BXdv3eZJehCJ0ZPlDwGVcQJCyWxCv1uWq0wG3zq0p8qKPV2B3Bu1pEuCAlbmzSjXV5WJTMfE3t1n
B72o/bRnMtcBlovgbWtFY2+Twgw1SBPJCLAOxFXZHv7eM/9/U4b9/9AYA6HrrxaRu5YX/m/Xcff2
Gje/LCF//OHvYzAgAPW31Y7583j6+yAsSIr4m7Gu5Cix/lhd/n0NSTX+N8r0zBAKQzCdEP1fi0hB
1n4TKX1QEmV5R1Ffk/+dlSR9hV8GYeq9uGJU+DV064wVmfWpFZlmVjCZkEWu8J2PbjHYyLCR52re
+DFHZ9YiL9a14EXyJrzQmrAprRnO5Kl7Apzc+GU4F8d5q7uD0+zGD7IVpWAPe8S4K+4jnxH0A/Qi
znTw0Y7sBicwNm+hO2xKv9u1xFiQnkyNLbcNc6sNfgV3dHFnHb+yW16xYKoETyixOe/nxKaIKIDJ
LvbqLSP4SuHeIhbz0IfdaE86fuVuuIG5CHJD3Zj5pvPQn9HphFmo2DN6twYEzAYAmpPusc37xlX+
FJ2pDyseKjQEB8nj6GInc0LXsqvesyBjPPf8/Y4EKS+8WWlYt9QTGzonbb0pryov8poDdYq9tp0e
qeEciYNbbrvttFW8lH0qf4r53EdCeVRuiq3qCC78qTd1T4a8HzkUNcXv8rP5TC2EDjDZMPxCc5a+
gTv1gt2tYBfb5ht5fADioWpuwFe6BJAXG8CZN+YLTMSd4hB5lGymg/TIE5PdlJMKbzjzhImK3iAs
oV14VzGHsltGtNVuogeg9xg5hFeKeST0NjGFLjJpN9Vj8wjPGPPMIbqYu+V27Xwl+/b83Hw02+Ca
5MwJnuAdHGk6YzfV9wI4hEPbmmiDDT+kNgF1PYOu6won/s9N+9rSZe4O64nzQJzinE4bkPk3o08e
KrgJD01mdkhPy2a+R9lri2ec9PbgEPt3M7qRTaT1dn0WxaV/Ybyyx2vrZnHjXeYQq7UKNmjQEQjB
7YYba0/uuMu9bEOPEoKYvbhEGPvKN3AD4YmYkm3tNAf23Nexjdxvy01yaShuiC7jJi6e6GZeea86
hk8T19edcif5ho+S9yLYkj+zd9ikh3AvX0PbupdQdAWOcWVwUDT/3Cc12K4HzR6IR9rlN7lb2sMB
czUYo23vmbtiGzwvx9TNiSE49LRts4+1+UUSjc1afrPeRevVmE9cFvcMYf3yzdzVjOl2tDgD1s1N
5iG03ZEexiuUeRIO/sfRU734qdkuzQXQnSN6QbOTtgRrHZGz0B7ZoCrwYOhwq9ijpYfYFew3VvAu
LxLvBvL+BzSZcKjoOZo8otTOV6XYwbCTM/Q2d3KN28BD2LefHrlUG+tI+GI64a4/ipdAdajJcM3B
Jjwp35oDjM2PRHcCJDRE5ybe2uqPOJAY7OsnFhc50Ph1jbVZ3PoMLecikbq5CY/Wi+hVV0Q6umBX
TijF0KkEvS0fo/1YuSB56qfZE536nO/i4+iITuP33ApsHKPDGUWGkzMyyZsOhf2GoA2DxSQX2ns8
/wod4wZ7TeeOx5QrqHfBd31TH4lB85ateN0/M9uB1LcbH4AcFDpwcE7hVu/a/coCSnYovZGcgj9H
RLY2vIOnwJtIGESsb+eF3XzwzLfppT5n2+5Vs2Nzb6q2isvhZnA1EFqbGTR+aXOhZW6n13jgDqVJ
fCTQ0U10J1wq1jG3QF7dekeE3aMMgc62s83ohDbKLv+m/obQuuT5cxlg6wp3VcHUmhP481538wdp
h8TnNdkFtuiTPP0q5xsaHY/Leb6F4+xBj79oTrGLdvKVfmU8aztrpzn9IfWM6p7I+lC5Fw9wTSp0
ZIEr+9ERfC/BJyRyJsdBJbiJElm/1W/lIxCxnfRh7Qu3nT2B3aPECyTzIMQdkC1G43KLmcfRfaI3
SRHBYPOGYaB7YcmmP/UI5u0VA7JhArkPXCif7Jpr23wE2mvX32p3QbXnsIi2Ird8NWLyDmCow7am
mF3TktjFTkKV3ceN52Y+j/yDBMqSUNE1PtSZRlJMcfPjvN40BC/cIYLVIrweNmg2G1dE4feX4r50
cZUsMD826ZXISx5SoMVW44JNqsvvGSzzV6jZIVEUOPlSP1w5RYfk90b0Lx7iX5SSX822n5Q43ZJb
jdKBWiTb5CFH0iT5q0yxQ9NArttXR2MX95PM6I9zO5vNnzdYZUD5A8jbejRyAC+hi37DyXfUXHjn
x8cvr+7XDd0/jsd6BrUpQjf509WNQSAj4bekq9YlcO6OWfZbyCBHt+7qx/cQOl+qFf/8Ev91yE+X
OA9zPFmpIF1pl1W2YT2uswKLmH15TfbU11KqX5UUf7hE5ZMT3dTNsQsbHmC2Q5K+wQ/vEJXEVFv5
7RcS07W++CeP75/X9tm9TFmdPkXPta2qn/oqOS5efUvIADfVQtP7lt/rzmKbm2ZPf80ut91De61+
+1LP9efv7L9OY30EPyljElFLgBck8pXsm/60Y7GEoKp7QOLuFPZX79CqRPh80bIqybIlKrrBQdcH
8NPRjKEyB7Xu5BNatZmqE31GPMSKrTwVBOF0ZD0CIIftLUPIZCEVMHUJJ7hE8ptIng9rrPQ4aEiP
N+F3g7mbAfNYXLXf851x0u8iaHN2wTe+lzAUsy55Nu+MF4UhhQy5HfELgkRiwWY5NX7my7fEoLPM
ZBv+0zbh+nf1ws+jwJ892F+ucb3jP11jayWhEIc91xg6GlO/YmvDpn6ZDs0jpqAUZveGpJ3pEJ96
ZV25Tc2mBzXOwpu13LRGF4LPKL91z1+c1598v7+c16cnXU9iuVRVK5/gyVGRYW1ucL87j357Ittk
JwguKcHzZkEocDoOH6tP5oN0aEs54H9m1Z28D1+d01qK+ssXYj3pn24WZLkIR1ctn+CEwZbt2aNz
t8jxWzDDpbvCoh6zU+rnrL3pLexQ9L9JRNoh5NQnu38vU3/BhU5UE1Vr8Hwy3bmJoG4G98EzSY4i
mYK8x/ZqUj1yTkL1NmcXU7p6gZtrQ1UjFbwBqXB0jh6llww5YwNOgPTYJtwp5dsKygoUii0eiSkm
QciDI3Y+/dTe9JXGyyMHLP0Cymi+hNQFVLpRNsTOqLkS1M1wH1/6R+FOx4mDGfuaeVFkxZp4eftY
kdK7OCVNsu8geXbDjgAwVOCPBUVZPIksrXTouV4guHP7NnWkDzrkbC3MJW+QrmqKXwDeHuuPqQX0
j5edbLJNhXijxIS5kU/M85oTP9Q0xfgcxqNae5DjeOG1S8vJk2YDLD1xs121U/3IZ/5tD+E34hyD
eTsW16zRH7zgZJHmQ0N0U5Bx7QM2FaHCgbWzQ+EYfmOSjj80GCfuDEjBoqV1ImVAV31imRCgWA7n
EN30pFOYXnEyoRZXTjLZJBfZ9ENfMTYHN92TdbR2kSsCi0PwPt3PO9PDZ2bPW/nW2KWEr1F3cuFc
UrbBdTi/JXSMN+0b/q61ywys0Mlc1iYjbYrNch3CW/xesJKId5p1WPakbqa78qlNDsrVsCeX1UOU
KtrZlXUDKXjs7fwuwGDVwAzf8LZrfIhHwF+hDdYfyjq9XwEWpoFZCJ68I4r2X3+R6Pz/ZDxcN/s0
U3WKtfpnqTBWEyMwi7K8mgyfhSCABNFHGBPtVpPsPRS4uPiYXfWh6X3CufzAHvfjAurodWY3Z9LU
ISJ4Yqib7ogFwkCGW9LqDyv2736+V2k9qmzAQOCve7/wJdEXfmNnGtdsM4Fw3oslgPn30Y8PCB1o
lbsScZh2o3cbRfcVdoXfx8zvsxhk2LNCJK7VX4ba3FgGu9DmPLEqz0oCFAda34Ffie9dvUXnIRgv
FnVKRVmeq3mAxjm5YEoN6bbpU0KpMhsqLp2M78MlvbUO7akFMkboCdyHEcjlMXanA3Di7eIojshe
MfPWvUbvvKMIwQXHV4gx1KbEsAH6kN3l25hsDjt2RTYB/QvBc+vW2clP1mG+b08Luzt3zT5v7+MM
+0j1LToPqd3kbOHnD4M3+N0YkATtSKZtwRxHxU1FCZfP1fJEkRtuXCvhMStuMuSLoEGcZrquhBux
PpR5gyDhdiQ4e8yIqkE7c1DS+zF/1ER8MkByk25H7hnJCctxwJgN37X06crjphaxrhCSeYMzS3uj
6lBtJub/bDf74AiI7X4qdsqRi/ALp3+wNHdh+8DPCaFfyzjHmduibNMDZUh5M+zCLWIDV3IQhDnx
bcCGr3DjLdWWylsejW3JBls9L362Ke+MV8gBx/xonIDu5UeqnUcUDo52Ne37Y3c7MMjY1YcsbfRj
eA8n9Zw8tMc1LMQDB00E3dXoNa50Zd2Pz+TD78W36KGIbA0bqBdeI6fd1jstcGeF+7GpTb9/Czks
/+QV27s3XLDx5m3dGc8xDhDm47vuISQ+2hUv7OOc4bVkvwf+0Fr3foV8V1ikY23MN+rqyoyLo8Gs
kt3C0GJUI2W+OiWEAj8LLhXXDIGAY17K0JWJv8NpvemfOmkfw9dkYCAeTDsI9bdG9NGz0frqEtyY
h4543+YYGw9qZxc1OR3JkwApj+IIbkdtz9af+jvqBal6nObbiPxfkvK667K/icr9CC8VI7HA7Vvy
Dxp76qZZSxgFVraNcNOgahZGknlQju/Gu5SwdpfRbT9CSLBHx3gpdwkpcblNnXb2tL1mZ67gtAc+
A0KfEMntMHO+NK+mR8M3OPTfQ1v6oBgvb4qbgW/MYbNt+OP38pr/ZjuMG5mwd8Ly7PFuzL36ehlv
mb2xfi8nc5uRMfjKb00isYOb8Flsb+TgnFdno2LscfSnMl9399lGsnnV7PqtVd2VwD67KLKQboxe
8tB9aCfBJ+NY3BYTZZSWs3zNHqhXUE7D7c8tR1lS+tBVeJN8zvnO2GdkMW6DH1vjh+6l/p7gouef
u6semOeYXd8ExmsCnI7J1vK7V54dKRa8PiQ2bY2PigIjQToUE65ZixyTW96s7kF6KKAAv6IpPuY5
NgdILSNpOR4b+0bcZrcqHewHkJcy+fE39HyGK+FD31Yvy0t+Hl7K6+AgH+djtad0eYRVa4OmOK+b
e75IsFc6F3AfGj6/3dMp2sqxU3pkSYK51sW1AKkfIDhAC9hUbOvyw824Ew/jjj3qzDJK8fK35l6i
ZHQfEI3xSKFA3ChuX5DY7ALnC1Nv3f6DrxCppD0FUDOkTUb1wCD1865J8Sra+UWv9qN+4j7vEeuZ
A5jXzbgNXOMOcDbFJstDyM0q4hTcMkMKu4JUVcfYNbedL8aeyiDJ8r09D/eV5gjXAIbETXZfPobe
LCDq8YAddH595n5SD6FrRnSN/X/IO5Pl5rGry75LzZGB7qIZ1KAIgn0jUhIpaYJQi77v8fS1kE67
nN8g/WeN6o9yOBzplERRIHDvuefsvXYV7pScjVd65Wqsojf4w+0HWYMN8+1xPcvMNpELUQPr1neg
7qN1um/vzTHiQyYVdJMcp0dSEVfsxPf+Awhu9d3utWGdHYuj33Pbdydeo33o6Eq0+ykHkQbxGjtM
t55xZGfo/KBtV8yKjsG3DdvjIvWbYs3yupc/umv8lQJX2jbP9DxX1RESOhvas/TaP+rsVcSdVN80
WfhxSr5jP95wm29RGvbRa7gsN/4SWMWmuUzf3knn+AqzPdhqi5+cA1b/km+NuZtyNpc6GIWz+dpc
8qfGYZ8DsAFXu948yy9U5OXOP1fP9B/YHjPKK2KjtgSCUcrltEjP2aVcyftnc5cvCSrsF80xpHux
CJ51msuPk0RR6kbDQnpN7/EPtwarPA8LlLY5x6780LbmtuAzpNwY9KVRrsloW8arfBmDnkDg6Eb6
Qtt2q7nDkt4BUu08t+dTW2QvCgD0tbwglulMmfhYrpD38+fJLH4ubfEWsgfvwDjZ+lLFr7tNHDnb
SduIYmIgEIsNU6fvwgcS02lplmax+JpeozVKC3I5GVW69tk4Wm55pxDk7Q6+i7rhSFwEsVnC2xSf
/n3SFtCmC3+pj1sTGuzBcy1HNM50th/yjRIxX4io+zQ+q0V4b+/E1TT2ooSLs7JcwOL+T7AtDvU7
je+l2CJsqDfNa8DHTwLxm8bu6tZ3bSE9sjsOa/9mOe3G1E+8Lixqe6ltmxfysAjdlddiWd51uM1r
aUvLKNhhdlhaV2jlDxXg6yv3OksFNJs9DatV5ASQ/Xgu0AGTN71gJLtG+PiaLiPfyb6bZ+PKeeiZ
SOlmqeOuFZkzPPir4o3Zq0PU07m/t3t+BCY4HyM+HbVcowXM8A9DetqBt8mu5IlFOM7WNON3CfXW
PTiYj+1Ce6j8ubU1gsk8clXIeIvBgZ9gM37n52qXrcv99JlvqLXPATR/F4S2W2/8c3yuxDJ4my/N
cA4/gmePv+LbJsYXvdCzj+zFyY5EVMwFpOdcmCC8qxvKcULHnYoGHQyeahUs9JfM5dn6Tz6fX9zC
v7dQhI30AQWBqZjKr5J+zRcwIOtsOsnrsl9O5TI7mLobbeWLsuWUS0/ePMftIVMfjNLR61WLGm6l
vkHXT1c6nhmyxBYom4PywomiUG4VbSVgNNGjrdwFlSrKF2nV4ClNViOdAH+NMqmn53zLvmLOH8gI
F+YeKEGenIR/mKTXtnlDO4yoFHmk+gyVgOZA7LKvrJsda7m1Dp/YppvkPlAkB9eB2QVzBFaIq1Vv
yuqITjyuN6Nu0Ikml8WRzS20A4RAyqEhj4X/R2YgcPrttNZGl2HQu8+wh7M0UJAfj9JqzdFzSOh6
pw/GyhMbBAskvgzv41O+ooIxHI5YtAfnhcb/+A8njHm+938MFv/8NJCIIO0Q83/+fLxupFgfIGxM
p+zQHfRbf1TuUraV6KH1GPSMffAW373SBWL9H842v7fK/uo3z36hfzvYt7bSWkEfTSdI1o5EfvGy
W02v4z3asRrTt05VuN/ze5o17mQ1/T5QIAzXXwfltxkc827d6ZdoPz0zifrHm/tbo+r/bhzHvxxW
/6/k41cXEN//jxm1qvyGbRFOo4DJ+Ls88Z86IcX+DYcPZk56cRiXdXozf8yoIT/OfGYFdCzogT/L
hOzf+FcatiJb4X919W9NqH9plpkqw3RFlmfnNCBH3Ea/dniTdugNASxIS4K9qkPgyVgCRutIKOVG
jc2DpqUPEppCAYIUthATxzj89sr60IXGB+AIhPwjGnz/ossxgdQDvjszNw52eOs14yVDUk85SaZR
M0z/KRULMeifHi/evS3jooKppqr8Gdgo/3yTQ1od7MpLGCQTSKD72gGyB62eZqFHcyNFo/RRvCUM
EApJUG0MeojakUjJk7xvaSRuHVZ9sDCIWBgm6Vy2TKKzyM3k/tsr7I1HlyaK2T9kgBlYpEQBn0xX
UIbHNwvK2q4xCf41feYLTbQsQf9nefZsR7NaygKwrXUczyRKibo0czYa8zTKxpF+xIcO8IuQY84k
xcw0Bw9GKZ80b4GBMUWyx4L4A9w60yMi50VfagoQc8AadhJfjaEGIRvjJim8bJ37RCs0Jb24YHyA
2VPQsRksZpLRV6kAz2x7ZCqFqCATWegTvShyZIWDD+wrEuz78GDYxRuJVelYBavGz1CAmTLujZjw
Gr0zTqPPtSljKLZelB+7KUVAVviN65kE4EkfapwhgGqzmosqLeOOPzPoyKyQfO9RT4h1HKvimiPi
mfTqOozaspChDSkdvgoTQgsEwjmdOmUaFpSwQkSpLYEBPfZ6GBD8qRz8VMNYpXqJG1vM8xCZrnNy
V5OaiICAPm4IYDSqG8ZXBptUFVMwcZj3MzqnBltENBCppb4WHtHhUk8ubC0RaDuhVkDsYAv0BKVv
08WAQayNmPmRFC3CGBXA/LVCrTa6VK4rgyNAJ02buILj62tHL5O/Y1FfkMouuTk3TV1/yDGhtHGn
r+uaYjakzCM2hZjYzLrJevvV1IO6sH2sbySG+3FLK82Wnqycwrnr7x6glVDaoggFekT84YZURc8J
WyBsnlEDbKLn2pgfmUZmpd+JeCFyigzDIiQG1PCgqZeilKFfTQwudVxz/bskm19KRZ5B6H1mGp4g
2772dBEy076nR5HO91Ylfei+fU7q+u63qATIyIVTtVCm8D5q8WrwgpspdRxABnSCUiPvc2SB5XwQ
ibyRt9AdjJp+p9lXLQjtdI+DcA3B6aymyhVwEWlXvEtaDIjBBJrX8qbir+LX0hGVpvE0NN2hCYs3
T6sZKBn6TzGWJB6MGBEqzCrT3bARUtcFBQOESyQWqNek9F1UZFlwUCSgZ98RDO3oTbJRi/7gGfYB
rCmdzFtXg4ea+5RFESAk42Wy6jKaPR104faF9Fa2/ZtUePhpcs4xI7A6dGihExr1bbDSPTS7S4EP
A86qo47yo0ggDhnVQ++fJSh0C1DVh7SiO+0PtTuatOyJErLoPmuDjMjCwJA1KE2LKSFedFpPkzD3
9qKI9zDsrrnn35McLCK4WSdQu4uWwoLWwuZlzClHoePQfh8gdCnGQTZBQeu2nyyMjq5819c0sdoj
FMxnK+Y+MBoobIQaQSkjRp2ch8BS35uqQHESc4f0xQ1hG+DZqFtkgRugGrRGZd+X9UUmE2UxEW3u
p9QeHQ1iNekXeMmwto0cDFruTDWuNacYqLRyGIsE23YjinO/1hhi22RAt+O5M727NDb7FhcLsXo+
TsJpdm3qP9lItrL/POo5U6w+ugRpubYLVhVgeA9VW+26MP2oJfgBXfAkkpKesVfxQIfHrJLuZaa+
ToQYknHNeSeOpmVkIkkkGmqXNmHqBj2ywdQz94FhlMsxYBEin3gjlO5eED+5HaVtPdEkANNWumAu
kSYa71bsv8SoQDn3qs9lQdxzFMjLQOWDJUkRFWLGMZZYqnYa3wtNPnkElAtMiP0Irir2V0Zjf3J1
uOOBAnbquCjrlMNv2mClUWhqBcFuUuVkIw96vJdMYMiSphVupxlfVjjHilZindhkbnSJP+4C5OSE
m8XbpC6LayhdIy3St5KGPEOmuTBI7Flma75huXzqUoj1g8BviLd7bLIrRjbCbcvBWBg+rqtc2g2V
/tnQahCNG8K1WwpsoiGnez2/5NOwyFqvXQYjA3guNa10uJyQ1gy6Wd6kE5CjrmTVfAjAuWZG+Q4B
l84NbmDgWjHGWPme+PaT3XbVTkEo0cck95XN+GX28L60PCXZWNaxViVix3P5buamvi1Cf05DB8WJ
ZnZl6QQfZjVziimnAxUWykTnTqPvGXLAnawvrWc5ISVL8sznAsbeRgxNvUxhCWK9iByrxDnZICde
Ehy2r1oavuCD2EpK9VEX3SMOgNVocdjGCRjtmorlkTyCTQy5TeYsMJHHS1BSkftUI1n35nfnSF8J
ARpN12Yvb5iXixwuq5PRz6gBwtHBtD5sP8P+FQWMdGymShPm1yh51UeeAOxUdLrjYqFP2ZdHzDhE
qqcROO9CIXOw6FTcU+FZU91BAa3fjP23ZBsZuSCznY8fy2TanfgyUmei7Wb4m1J7j7CTLmpS3iWw
Mln7Ewwhg6W2eYUN+dkCUxRy/mbW/hdD3Mmpla3eRR+4oyrCoXhyp7x67bklMYGsSlwiBsTbTjZh
kY3H3qwIjOpWYR7T+fYThjqC4kXFkKGbzD0UQQ/AYHTG4PhHGwd0vBc77jWmHdF7AN6AZDneqzKo
L3oEhS0k1IOlQBxjbyY2VsmqbitBTi+tmDjB3tFEspOXzMomotwqDi6unOm1q/fWq9JUD7rccBrW
sHIWcG8tMyWHckyzZW7LlxZzZN5IzWoi/SjByrbOx2htWsxmLCN3RCxtilJfGb76HCj5o6YRTZfp
RMR7dncZIwaVmji2k31IG3ENvPir06qvvvQvHg2vLChRXerpVRq1l1A3n5U2WmZNf7Xb1HcimU5d
6eNHJ9ZdS32TqQjfLxA4yTIJaK2J6ZVRV6F3/TIHfU2o+gRxuKfTqoc/qEFXpebRQMXBvozT5Kl6
MWOm300QcOgVrcEORK/e6OJj08vHkXmkHLHCpjl9n6oL9kk3S4+Nolwa79zlBKzbAEmBsKXZ7LwE
FVIIaaX2DR7kNv9KgRwuGk78NNOLdWu2c+bG+FWU5alS0B5n42NZULuOJsSWsfKWURr2jt1XptP0
4XNdehPNqZFYN/KNDQG7V302a7qXAvszWPJ+7QfDc5JX7xQ4hEnHSOSg1zlZbyxqm8zoofeJIRx+
qpYxb2Z1296f6EcDVFzoFcMGDyXSEFUlnLmKrqZfQ8XzQIZB7ls3uDIXIsO4l9Xqp61F7gTnbMG1
A1OuF+Rspy8D5ZBTDQT9YFdyYoHPCoDxPlSGiEE9yeIBknm1LDUnFPoeSB7yr8GSVgIKbKMJV5Q1
6NW4RWNn8zkCDjjLZJxKoSYTr0fyuynFmzoyaQKn0iqOJRm4ongcbKavRpkejeYVhUbtFh0xS3jI
pVS+i1Gif0s6jzXFBp0RCaXTg0igtnOxtkHyktbRT6hrXwMKV7LEwdNNtB9zydoomoneoECTG7fi
VFnTKc4QeuGSdND0b/3QpuXiBnW0CSPgu3n4FtGck2X1I1NbmWjt8guXqewoY24tAWBvkrRXGcVy
NXS3Cz0SL73+B+P5efTMp4od2YnlDDEf41ODutM1QCJK4OyWcOdrp0FRWPj8HomGd1Ruesu+yGjq
dKrYpToFpWt49nes50+sdG4JgBEPr07rPwY26Fk1nrZ4r8ScdyK7kRedSjtlGNw20O4GWPlF2qJ8
1OlDzwFeXVp+JK0M+X0+RUIW34XmITWN4VikZK73g3JQ6u7uC7CWCSP+NIwH2qfJt5SVD6OQfvrB
vHv12UhyUndT8tzsZl7esYTYCfNJgIj+hHxGLRXyAk3kt2J6V/tpWhVK/D7IoVvY+oeuNls9DmXA
WqnivEb3GRKPJLnZiSYD2tR0j2qnfCpD+y7rPR9T88hx4hQ19WOjZyUJhZ9NbHx1BVUlym6i6g39
wVBjZdlYJcAZ2V5KNTTPuH22BT1cDamMwVpZq9JP4r3CWQWNmqp3j2G3WgaroRwuwBoaud4Xjdin
GgFS3WQwA3uyCD40u/Y7zpjshPOL0NJZ+ab5VXhuU3R7rYrduLEWQPzunqY1OPOsD0hb2qaO2xyq
tvowGW95ZiJqKZhTCGKxOR9Guz6ZoBVkG0XC9FGbOg+gzvpjw8cXxjHL03dbhcBZlskLNIh9H4XH
su9XfSa1Lr+/5CybvfYTKcq9/hlp0+ioXXhW0mYbhmIvB/q2yzCwzB99zE2qE0ZEVp5S7ky9OE7E
IOiJdgqS4MMfp2NQFZv5zcBGvpNSciriWfb8JGNqXlQa2MiEtvYYEqQ2ks5WW+VzBrjP6Q3Gv2Yr
vnyT5kTL6RC31tmKqi87II++UswbwY086cmxzc13vOAMKUvFxZLlyIOfbUhDsWgI/+Q4bjZYqCFl
08Mu9RsYuYQpVLZjgP6iIMmvUq5mSnBxXzdHauC7RNSLO+TfxFrJy8g7RayWW6/0NLTxExuRqa3l
Gi+kaVr7oWm/Oo+VFdospqDyobFJGVVodxbR59B3BkZFcEHcB6vKFh71RLRqJG7qOqiORh8tbV+8
t611DRRNciTPZaUBMkTE+0LVYoae3sgfJqidzfIW0P7siIcuUoZbPZsKKG1qmtLXllrvMfSsPjq+
S8y4E9W4Qp8v0LiI11aZpkVjIef104EbVPECN4UsDZhTpZLrlkA1orPSMCUyLJq7fik/x+F0ETqa
k460HPQfHmeD8XFsvTX/MiPkhzzZwPYNR0/TV1jZjKPD5zCM32zpsawjNLFJ8ijIy9pQeNdHkZWC
vjJ5mTJ+UQdIhndjg7jDtg32oTEfJYsuPAxkTPg+D4+ZRt1rDBF52dM+2Y8Rm2BuUCtP0atlr8cq
ebSC4iXXy71a1+9VbL1KISc9s8PPLiPZ0JKeMZcfXivvpWzSVztkjNr1MFfrOtkFI7MIP6QjbeRk
Z+RrUOro0WX74AseE+gYCF7k6BsezYUj+YMPiLqcODD6KZkLAVqDhMtXJNo297DYwV6gFcOcyEb1
0igdDOFcfuygB1AgJSdSRDHmI0ZxpCx65iDUkKQIIlr272HFxaw9Xbg10wUbbL4UMtGRYMvwUK8j
OXsu0YyEJVqSrA8FLjT5XGghBHSjOIaD4PuYmMDwqJFWpHq7gdxxkyVz04biGCFQsdO7ReZA44X7
SksPXRl9TUQjLKZk+CaNrt9GUr5pe+MNNMOulbJqp/Z2tMK/ksBpP6QKcYtkox7CPgsfyAVADSNM
eDIqTB4rENuCDg1vTeqOAb0uRc9TJDOgGulIvjV6fws8HyVgqn5rrIJ0grZJVelL8tyQvlVfVXzn
u29hPL4U07Ah0OXNZI1HcoYoLCQuJqIEGgo5ckJdR7bTbRK1nFZ1xxGG9BCxUDK/QJvCQcvXYRg3
BINMXbOQx70u2srNckrnKmCY5UnfeoJvTZPh2qm8VU+C2dMMjI4LUbC1EjXFuey5FB2ffTrKyEnE
XbFLnd5ffbZzPC9geiISwfFmm0ANaAPan1Zj0IdTQoZcE4ZmC8dMLPzHoYG0yyU4RZG4VDBw2STR
skWNxOmIrHG/0CEYm0dbAa5X9XwADUdhwR9bETazaL1+O7ajm5qZT8MVM5skc/zxJ+YZxTojn46Y
0Obs9fVZhPGFsHY8LL9nZ2ofvkekfSj5W9m4KAER6rGck2Je5ACZ5eDe0I+ze+5TQ4l6Z+K0gsTO
uMYj/d0SZZbce/m+ViSE8R7jyMB/SUeLiltRc6dNpG3aoA7gGX6Zcj4nipFq6fEnRPlCL8H5lkV4
yYzwUtNOLbkqeiedq7h5wFCuQqRnQTFTpE/ToN0Sn9N91VHi+B5OJcRC/tS6sdHfugAAbsk8NmqY
Zg0v9eS/NypLSWI/GQi4NLW/Aft+idt+E/Iblwk6K1nVV4WuPveqvw+s8NvuIuw2GqnXY0Wl6KOf
GOLHoayOGkeYtu43Q801DSd1K/XNecjFtbJ9Wl76vY3OZK3gM5Jbt7Hw/Chy/2nUzdo2w4uNbkpF
YNfS43JtPJ8MfsNcBy9fpy2BSIy/C6VdloaqbH//3ZI5VI5XVrDqTBovWsrGnisPUsE2IxkaMyxb
W3e5+Rzr41s7MfftN3orP9GKReVjk5vht9nJzNiTRLksOq0EAVDtAvDZWkSOBX8KdZg59/+mxxgu
QVGNT1g2T3ZCEInScnYsmqeof5Wr+yhNT+M0awAUCIEDeeKhv8ysITyQfLAiFAKvvkaCTkF/IzYY
tqo0ZjQ13Be4b7NgesILhzdDNFhvMpXnwTMDVyIQpDdjfUnuHcSr2XpJiNoyYhyCJnN4SeJmTVVY
LuOBayV+wAkh/ilVV7YlGrrSwwxkwOomP1Oj4DhIxTaQ03A5dqgc6yRZhjqPMhHEBFDE7WeFGFVW
Vc8xRPQUZgPdAI+vR1gQQCWE1A7z0zgI2nlFRgJMdZDaj94yHouJz1vXMSH1osIXBo19TKC80MWj
x0yWwxJAvOqMszS37pOVrPN45X3v2hMN/Tgc7rJB7Am52IM7qtEpKQv/YJnTqmp1YD2e9VBJBhbT
yDgNMk//bn7MVPmmevq21uGNpUDzTZolTkAyUyKBPaZlIuvNmhiYY2fXBzUZXuAHa0ylQ46+tXEx
IvyvYB7WtQWHQNUZ6U/+NtUj+WQRpd76QU+LPv+mIb7zZD69uePirTsF5Q0rREoQPDMNIdOFrGpt
O68YYO3Re8ZwCyN+tRl0R2DNFJRhdEkrC11GoRmLZDIf1ebkGTxdcPMvEk0Enl8/cPpsutbKuGVz
3mslXp5BnxczkphTYmocqGM4VLSlEc3ameSDpEg6SSPClp6l2IyKfWF3Ry957lqWd6Oi9zvW5x6i
V5mCoW6DC6MbJNsMLkru6biWW3xB4zYSpykLLsakMZCfqFJVjU8HZEdBd1SVUOx6YnjpbEj1uSkd
c2Qfndq9zGRtr8/PDf2NPqiBkRdgmmKN4tkKO2dKDRM7HLS371avD4HMyJzCn4cKyVvVc6sAqN9P
PDXAZ0BNjC9V5u9DCMGZ7u8Tfy7bjbVNeOeusJNNME2vSeU1btzH9Pgz8YZTb37hNuTWQ+DUvsjZ
QAu735QS3zFGpyzukcegRvYD6SlSgktWIc9Uwn1v9zejyDogJJ3MFsMRL/QYPMDGMKK1nRnHArm9
KFks+IV+Vj6meAwn/aMf+o2WkCs+kuegig9PFh9KIr91YYHfoT77GZiT6MXsXgn0BHJVbyAJvzHT
wk4VsVXZcwuItKtLkCwrXOQKKh3bogLy2nplGvzS+U7yWd76BlBgxQKecYTPrOzW8kSwp7AgKWRf
LZTEd33kVL3av3im/y0TKV1T8COHDy51Ua+Vwb8kUn/T1PrAEGWrAK5GCJZ6hMizheWcK6a3ppb/
eHdjPoeeuYPl+hRjq8IEuCSNTLTsgCl/vOpioaMQ50tSFr7SRf2RDBxkMGowqKUWVltr4OwtQiI4
NopvBKij+JzDzNjlGPr8jK0X0h73Uzl7HBTtWfdoR0bROijIMOg55xNL8znGPK3A69gGp7chZlyG
/MtzK7W8jIQALKuIKsAYE87vIlhjVf+EWLaRSbxBJhztuiiXiAufXozQcPsW/U3GVsAihzxdiIdM
YR6Bm0yxg+/URrQRCEK9jQ7FyXxTdiZC8WH0Hy1VPSZQbniUtRDV7tEmfZlczW/bm7V1XLxuQlZh
KOMuC4HH0VSlCL9OxrRsmoEhKvleC2KfGgBUiqExyNG2mlfeGm7H2vGm+IN966gZ1Wn+ZLre5MXL
cxYNV7ZHocGK67blVB2UPDgQBejEdusWLc8Q0jJmsm7H/Zsj5uqy8TMep2WhhN9KMT3ZWU2egncs
WuPD87jV/Nq4NkNfuX1mfFSN/tLR8OCmfYzCgBSZ6ixNr02TuxA3rkR13Y3K38BtO0ii35gen1YD
WKdtx1uvhJ9Npx9FSz/fNPxjaGjxVopod3BQmvNS9rLXokCNSRyVVRxwcrkzCi6qOSTUO2yvTles
SlMDD69ZT4mWHAASc81VpKh5lrnz9qmrEdrJ2roEov6IjRExjBJ8R8pwq2Rx9fXGTbmjdU8+xoyj
5a7f0qbotvOlMfz6YJXcOOXU3WQ+o4VepA9R51+TgNmSJvKnqiscRZKfstCb2xHyk5m3yBuVN8OE
AiaRB+a3bj7ypgaTazevQlEcvtKFRzTpYf0NoPIFo3FMBA9qOE5PAxwejg7fYatt7UpcGSY6QRpd
DNZK5tu8VVtjAlM9Qzq9TiaEwACriJX0N5spl88RsVOBKyAyUWVGCvMiMCbq1hZPuRBLG6+I2qnb
OipGp5HT0pHgO1hpc66y/mVeKCJB0Rdp4xMRQE+EKCt1cCnZCIum/Ql55dqbUqBj+nX+y5JJntOV
PuoEEkcTr4y0PvOXcFzhmbNFh6GIFWp+ecEwfTn601sl1MNA9guhQypgElGuwCNNEiLa+CoYHATi
XaLtL4bwIurowmH4yRTSbsQREvv9jWbXciw/6mYgj7bTr0isPpoqzZfaLPyTp6PXdTd1pH0clsIm
5bjFWIn8seSmxRNC+/1NG4bbfIXbmivKeIGNyok5gMcDTzz1NlP5gIx0L/eWsQXfM8+3pZ8eO9+a
lvARm1UVCtuN9GUdUnR2qf0C/A0P87DrmxY5a2j5S3LV1s2otquaef1iqo36qETsGsLH89xntbSi
ojpDDf9d4vS3tDxPecp/fw1j/VOI638t3HX9nc+xqPWvLzW/m38Fwv6/keuK+/IvCGjZV15VfyIJ
8f3/0AMpv5mw0yEAgZkwYbkr/+IGKb+h5iG3mc7TLAqy1D8LgoRlonExbRjlIKz/xQ1CK6RrQp5f
iOzv31EXf4MbpOi/JlTIJNKB1dBMA18MR6JfHGGqnUmNXsURxLwDi15+zLyJqRmMdlTIJh3guhsR
0mQ5+TboLeoqybei3qEVCC/ehD7dTJpNVKuQA40dsqj8NI/Hogode1XQE7ETTFW6vvB9nxClstjL
/QyEiDhWMe9IiUjkAMQInVUCJ0qld44vpmMYDXDNptJa2brNSHnoPlO5egPB+GFPp6gUt04aL16R
dGuTibqb2IworBBrEuNRWY8Bz568XkQOEZ7Uf2KQL5JcfFVK+Cbp6joz9NVY4v7rq88y7w99tJbN
6CIbgbbKA/1CfhzmrLLaK1YqcQrGfYCDoTCU9jT10bdnJ/icGX3nPseXglq5SyTjGJe6m6qm5FRS
D8JSbZivqDkGNllF/ofbMpZa0/WsYT2G2QeZN9Jal7p0M1jjNcm+5LyL0F9xXsnZ++ye9UcxpP1Y
D2uq46SQ5ZNPjboirJT+qmhRYX4NROk5E8zvaphNFxE2m6BlVembfaXoe0UG7GFi5GEUnLk0EtzG
q3dck5iBUOW7oandQuupqgVcfy4XQ6t0jVTHKUM5v9pT/qA8K2H148XSPetb/J9Ry2xuHFqnDsVP
61XrAe7ptrKl3olaHJWlKshyoqyzc2g80CsVnEiY5dJi2k2dlf1fUHD+f1yOyMn5qwXp9N5W7b+D
zX7//j8WJMP4zZ5DJTRNg5pGA/xfAsX5KyjsdPg6OiuFgf7unxQd+TfB0YBMJNSDqk2ctMyP/cFi
lPiiwGZMBL2lCBWa2d+h6LD8/EnmZwjBi4B/YtHUFLip5i8UnUT3ifEMMu+BwNqF/24giG+LkNH9
mjRHV3vSzkhepH2DVAr89kJ51JAkbWw6uMd831/Y9P1bm87z4xPbdZw/GPVVwq5BtGdLEHOar6Ze
d6eVXpeb/KdWoFsteieV7l1XrjKNSkTQh3xWaiyRl3AC1rLIOL9+s84Mj7TBq7nbxluY5MdEQVs7
O/kkt/SX6bgVj607dHAQF2YAgcT+oKN/DVTEOcklUhNXF9WKflAhu2VIG73TcHxcLekBcptrBMcR
vEhbnXTrAa3XykZPQRvFTUYAs9033vElMhKX2VtjP7Gg8jvEMu+fEo95Y36olf2AF4LCLPW+w/AG
/9bDNZHulZRxv7dJWs65py6mqIUAEtx0ur7UX620KpinSBldMsxRrZPIGwMcUOai/yFUtGMIqzgF
LhnQWMqxUpq12JWCqRlickk+CgYGtTUsEdEsdUIna/xAavyGSuCo+mvvpfIvRbzV5K0euH6z5XWJ
9qzHvdXuQu0rdQgRoUuGNwgVOExl/Fb2rbtFiHyu6RkPDalha/2ndQplla5y5aRcGdw5w82+5efs
uVs317F5YjiuO75TPqrLbl0+Nuo2BECDPCP7tIkZrM/N0R9W9Ve75WC5mk7Nxtv04HuWpHiu6OBi
K3PVXQ4LxekQBhicplyokqP3VJS8I2aehM5i9rINFDDsTF9euBoIiR7UfTPTlAApMyKQojUHSVXb
iId2nwyL8BFepRU9ydwncbiqCgTxe01ZqScdD9dFN+l7ro12xT/YEj6q9tKCyWCVXsrK83/K5Jkr
jX9Xp//xXFFoCIAAltB/ea4itizay579QE1v7ep1c5e3UD1X4xbc/fLv14n/tSLwv5syXKFC+otS
sK2bX6CS8w/8sfSav0EiIxgFHbhG0JPBV/rvuvmf/8P+DcqHTdADyycloSEjzP6nONz+jTUQBq+G
6BmHx7xe/7Hw6sZvGtUlSyVKAvjKsvZ3Fl5NE78IrAGkydwB0HhVG1eJZlKR/ruLIPLDJrCm+bQN
eQ8hQoZriuHhJKWchbx02A9D5FrirtLObLxx3PojNmox7L1O6Rzjf3N0HkuSIlkU/SLMcDTbCAid
WtcGy8rqxHFHa/j6OcxiNt1dNZEZ4P7Eved63okxG6SSxvU4otCTpd0fu5C8v4Cz7DwoL2Rksift
eJt9cLEi41yH3np20uQhNemghoy0Vtd6H9z81WRU0yPY20sJW2bq562xGQ5pqhE6Z9Ab7OwJuO7T
vC7EulswqXU23BYCDJKgB07A+GA3j/pPYJDA2E2N2l+Z3buPRYHt0Q9aF19JxXKqZnfdlu5x1kix
+hZ0Im9oNXzkxdru2jH8BUTcR4je+3PPkYN5tfBKcY+YX3KswgHKkpB1NHyekDiH3eLgDiJ2XJ5A
QDA5DC9SDDZppm8IS0SQPU8IWsvwAY1ke6hDz2NaheWI4kz6fXPX1eszmfN3nifvGS69F2WTHEWq
2U2z0LH7T8ebmtiAB+l6ilLPBdadC9TOLAkPWUsarmu+zBTRkb+0WKMYvBdJ8lfQ3kdBO93c2g8I
2gOv0JvDEBlIlaoUwUjf9vDNbZns3cnDwDQRV0yudQcif73Vo6zOVp8h+SQyXQxZecomHamQpIii
zs39GEwpBh22wQvKUtOGmrb2gMXHYHkazQKzNIFOmTREVPTQxNkHur3xa6+oBhFf0Fdo7UbtgvfO
syvr5rMAjMteBdGalj9Zxppr0YWKEinYjgyY5hNqWAb/VPhGt8b2fGkUl904Wus5zMw3u4BprLMA
sHwlGDGwowJAbW1M53BHaOh6HLvOONFnnVqLvwmcvLUa48FZVLGz5BnkOkSTEYmurwi4KEtkXYzU
53sh1eucwI/s/Wdf9vDHqp32An6eUUMoW0+pxY51RHZQGx7EL7RYuzH1nwKrDA/2mlwq205PHYzb
nc9ydWf2YYjuskWrhbO7sgl3Dzz9X2KFy1mk5F52MnNiQ1Tdsczqfd+H6b7XpXNgW4nDoYfPgiTw
EVo6ig2LPs7ROQi3IPxTMCdhFdCLt3BVH3KbjQ5JJuLwhojRj8OgaxnDzE00z7gBEuHgh++m/eyn
434Ie/vSMENiboFmISHRlAG7BbLCqOgu8pABk9FRTjm4OCuDtFnqrcVbUZS0ujrw4jDDbFQ02jXK
Je7yORjTQ2EifiPia2cgTGaSFExR4070UjNR2TSMUnVI9vzudWHdPVj9E0KI4Cg07DtklQD27B/L
gi22eOOJmbc+rY0ZKzjYHhlYO8Obi8cKce8e7cOMI61lKZ6tcWUCvu968KZh3cOYsPIuNlnL1AZc
mI7t5tHS9nxo+mwfYBpZwDXPULk/PFO/wbDuQGtk+tia2ZPXjiy/8E0QWUPt1FT8CU/fp9o5zSmi
9XpwMUIiz9rcClWcjPZRr4OFFkSjceQY9FxMbYtPtdUESMOaDM1amejPLhffkgTXWNnFv5zBLxpF
iYhNId8bQoNAnPCiiDmPrSQRWzrwRQZeephH82EBjwskwmaktDkt/eSuUR+tXR91q9S5tuQ/25PX
sWH4x9bPBwbO6MtlqOin6tUyBtwfHA3UgTbWzYCCunDMw9DDuGUEG5WQsE9ept4dot25FXiNArr4
3aLVd8Ko/GIhBhL6MDRTTfi3u/dVYlxh/4NFUww6O/GgqGPtkafMYC8j0OyxWRsJhizkB5Rwe5tW
E92dtFFpz99DEkBBoMVg2Q5wRYJ7Ha1s35k4BYeKkb4g3YWpZuLWF83qqDQtbz9mRrQO4Be7sWyi
qkE0IWsIaAWzysuctFeTSICdySEdBAhn+lo9siWh0S2RlecZbtC8l+hnyRPBD4Rz2BZ3iY9OuHP8
D8Hy6BgyCuFdaxiM1MV5dVnao+hvBTV1gwy+7cVdwYw/CsiEhvTw0HpNEBkBkJ+FbVAb2JfAcJyj
maDLzNAuWG7evWfeh4viwMEztbPNpjyPoNIyZG6HHuovxPQMriXT46lMqcDd52psfs1GAinpN+xy
bt7Iec53RUgYz0yck0syc4qToFOMHGra8NbteJDC4VEN/3+ycjDPLmqYChZHuzwYJdem5aoHr4Fx
s2B4N9b71E/cl6m/BVoNl14tPK4WKDzXBybfK5dnCPFdSNL5joOBbf/MrDxvF3Sw9tFyDWzwDFIO
4a4XPQKSeYnXxSdUpsMIXNnFA68D2KvE/u2dvN6D4/oiIWSKbDCW5As/ZeRviEaPEfLQZJ8u05HC
56iblHD41A7gonBzux1StHH8zLJtgzxCo7Ezct9MA0IhqTNINGVxrldTRhwclCJ4yxMVoIk3r7L+
miCy9DnJMZURHgtoBYQRh5E/2AO8VDRovap3U169maItD1nJUyCz7FlWpbrgHMGELeSwT7JjX6Qd
Pp56IjSFxzpAhy+APIDiMeY1dqr0MW0U+5sqEsXwRuiEcYCxfWSN9td2O5PpEiM1cq0bLFQNXlx8
7Uuq58viuDeGgm9UWcSqfixbCOLENyCpI2pTGLEUPpWZ+227NBhBMnz7HW6gMrjNgd+dZsc4TQ3N
bhacczSCSdZ8j9K6dczrH/1O3voKwGmriIobkZujrTvXY+/Hmg7Irsp7myl8nPXiWmacAVPClnib
tuuF1rB1UJLMGL324ybSX+aH2Rqg+vSCpgvwJudgtFR5euq3XevkPepms6tlhIzgtzo2EicW34R1
mB3m8jPwbNTy8ZCSbjkNFsF5o3/gUiLhJPXUKfExUyERzLPTOE3BKfSKdaebOFkz8+amktjNKX1v
EzEcVJHjzk+WL2oYKNMpRpxaZR8rNRCsf9YfSalOxmYfyoglw6b1a40Q/FJEjpYNsKeDSTSZKZrt
8ZEFINQeC1msNqfPdSqC2NZgfNmRowacSPzLC6KyHPaZt5UHbLF6koAy34gn1MfIengvJ9Qat2JW
3skWRXpXWura5phhvDXZN62sDzotJuqNHDKLhPBEJsR4zL3snrWvdXKcSkbFtqQaOR5oIoy7pqMt
n1Y0OlYCuJGh6d5K7fA5QczqDCwznDJ970vzrTffzSJNL7N/DnvY6GrCUZhj0MdNVp9noQj1EZqp
KHFjJBCBw63q16qjgq9b1KI5Mp8Do2dExpzBEdPVsvbNo+GF72E6/TPm9OYwiyU3FtTiHBZn6cGA
rNfSvioDVEPjoXG2nBoobt89GCZAnaI7FMeEL+ehQ82bssvfz8TYHLsoS8lAw0fwX1oHt7aqB9bh
ICGU9130ZsJGLXmx5IQqbNGsvL3TYoJRU637YaLn5q4tH10G23u3Fuxm1pViA99ckp9WN//ANoiP
GeT9zmydKnLM8RjS//thNRK3AKir6KHlqs2IBclm5ai1u2bTKiA00jOsHAzVHG9FgQTNAWpj2teS
y32XGpiQJk6OxODyF2lnXSClHwOdAdDEeC7MkvTZmdNRtZKIKo7HKUQ/00vWyYHf/uBIAvG5rhOL
UzARnj/uFf+qmNLmlLMKPyp5XUwcJ51GM5F4NmeJV12cbZat6svAgPs8hcPJsGpUr76zIeX4peEC
jTsK5Jg3BTXLKD8r88yGuzwQUTbunbL9VW4FYrFHGcdmP4yB0/+62HsYLIHB6lvNMpKjTw8EnyDL
H5AywGUtcDxp8Eajv3yaY0EuVZDs/aF6MDqJtkmtr2kJciWcQsluESvO9lsIJXCTDLsWUvJjWpYH
LK24ldzXwgqWKCn4vL4Rfjiq/6sbbsNJnOxm0ygUye9WZ7dN/0tGnOSsASnmMkiGxmZBXAlPg53A
9HBY1bqBel77OjlZE+R3A8GodIJ3q0G5UybeBXA+FMB6pGMTLwtaxbhg3IcP037Uxu9Q9n/mJj0r
+gPP5zTHFXTvF9dmmZdjUNzyatSnWfY3fp3VNSjLY9HiAOtt59ugQ46Jozj7KnUO3eTggEyfbZ96
dmzzveim7yBcf4NkPiIQAmrbVvCRslLshooKnNA3QAX8h41NPZihXtjNXYElyWD63izkWMv1Tz4a
J+EYeQzS/4KPZ68n1ZxHHSRHBfemaZM3o3N03E/IvYy7UW+mlha8T+/bcTgKQM9289xR+kRpXz9I
aQenyZKnyoOOr4l52JlfduHxaex6jbDmQfjy3f+IC+D/t9i2wGLysZ34C8pADB5ezZ63WGR/Hot6
wJdiPg8inK4ubW3abYQbv94nRbme51T9a00sM/5kjfHsSyZwi/EZQPzLCSCL7dbhKtL8bWNDW9Q/
tXY/nJLAuenKI2nNHx5yGwGhAMtTc2Dsg1dOwzBCYsuFs2JKD3RrxDoVGzEqiIgwe0tmYrCQlHv7
0mtp3toWle1CV6xGU19bnPixNcz/sA1WR2+07kXv6mtR9wdrTMfHjgr/oRlfReruMqGMV7QpZuxk
Cmi/Pf8MfgBcUDx2uFgQHA39fLENlPo5eYAg19HdLsn0bBvmW9BXP3abgaBpOFMGjrNkPBnmmsWt
2+Ls5uUJiuCn8luqgvzNWHvOm254p4whYciicnAlTC1vW9fYIc4jZ/a3Cz44Y2Xe4r3mh6ECDpyZ
yZER/jcx6AjxppMr65NyBOQ8szi0MBXLYiX0wl8eBhdUlVjQPXdufrFNcvqsEmZUlSbqymh2XR06
qwJT0OLQuxqs9WarrC+pU9bHecAqL5Cbosq3QAoPwQvukH6fdA0DA9igrdBfZC3V56GWRaw2rIdj
n9LefrGQ/KaigOttwxLt8d2jEO9OxtyhUazFnZxv/lwY9+md8ms+TjmWoJrCWzZLIo1aXxyyy5r0
AGic/qnJVnHXw7GvAxpHLDMdB52+w2vGFJjvnOlRczb/pZKBbKquBB9bcYbE35OGYmXvbyP3CZP/
9qV4WeAiBMf725fU8IEmLYxyBgMColc51Xdm3V7t3ntQ1eYq0f6HXhq43ixquSjlckhDtJ+Or0Q8
zTIuqbgOEovoWts3xwtutrLew4VKamFk0w7U4mPj0R0ozGkpk2e+gYNnpKeA/62uQM2Ebo1Wgn0e
WhaS+dJYgCu4DLA3ZePgJEYIwJphS/KkwxvRfOt8TqK8MchonNrPFcEmtOZMnQJ2DmaanOcApDTs
HBxNqdf9dsiAHKbPvGsT7RvLSMcv8OmPTO0hgI7zPcovTn1nxSra1/RSKvlMUZfvsiRZ9uO0nG3f
LEGnGdfcC7+HfCCtcOn2zQzBLucjb1ltjDt3lmg/CtTvhs9ZFvynK5Z+GVJsh0ZvX5kMXQonPOY1
lNYQV2TthiOqYuyxuEUugdCYX8qMAX5nnWjv34b1nn7x1LF/jZyV9YA5+k9eNl86jiuMtEZxWNvm
YaIAJneQSpg0GCt20zlq8YgdmlDNjNX40ZINfEcYInYYFgcB6iAiNf9qbRFokEHy1Fq8lE/K5nGq
fPUnJHNTGuZTVQYunpGReUQSfI0pBueBOy5Z2immSeyicg73a9vm10nqQ8Lqf7eG3jfkw8ke/gSD
PJXl8ObRhlCpZRdVibNfoOlasZCGxRQNHW/sxBWvhYfAx67oDlmG0EjRm2Rr/8m8CEOMiZFSzRc+
3gGIA15iJ6Arnv8GyxRye3ix27vMR3mWaLRQsJNoWY6cvJAl9p7h3xloonaOqx94XonjDY6VN+BD
Nwbr2EHfWzr5u7CZ3g1G/o/omQ8EUMPFDdxfw/EvBuO3WYlPDRMa/WcCv81gPzXjSojmGt9rESbu
wRn6a4HlbVdk16DuZzAzJFHKBu+RU06HwOvksdCtT2BPcTUHousXrZ/9dHZ2pERebM28MKzr8cGk
Ol5n8iGMvN0LpO+RM1OfEDiDjF8gB/KhfgV0cjWS/N0ocLTh6CYnKEiox4Hopyyf6sD8VmzFIx4Z
BhPJvsP/55jWq280ajdVHACtg96pL6m3gm15MxRIBgOP1bc8u2t2dcfwKa8IinXC6Uc/WnlZftoU
VZ58thlHIaY2kwiM7svQhzH1vT4PS/LuTJwMVoClu9QLzj1weKFJTGSX1mtcdlpynX2kApVVOIzR
FAQVfmSSjCXzZi46KAQhLhgBr0Iheb4kbojym/9mHX7Mpnu3xiS5kGIxMNtrxPZ6evKf75cvkCr+
OgMab0/zOynkZZDvDSgBEtmOS2OgxHcx+FDh35nh75wjMEwN67NG01Ghs+SRR7OQgrGzUT/Z1rgh
TY3Y4aG6+YxaDcUx5/s5UDzIKExVyvXUD2KfGFO3K9ozbzF6cyP44uO0R778yBLVsUoo1O00jH0H
mDD2uZBIWIl90DRwrxtDNjCVcBEGTNOVgDXgXCK4CUcVkdnwNBMo9bNWHEiZ1cMJ2LKexAJtaq1J
yLWfkWk6yOSGX+TBS4SXHbec7x6ncrmY80q85mgaO72WSE4Cl79RoZN3DRAT4GF8fe3rXFDihf+W
1Eb+OeZws0ZKxQQhqOYQ8Mk7esKSYl14y8HGVc5nwHjhPlzIns4cqIPCG2LSEbRgNNi5Y3Mphgac
m4d5u8Jyo0F1ts0fjxm98d4Me6QRiLWxjZ46wCNr9jgafcZJtfnIFLxKxqh5IiObD8EM/DMllgvd
zV+/Wb5SgrfJy0retPc+9i7lu4maO3czvM44Kga7gVRsMo0My7sSlyqZ8PO+DziNKfJ4Wyfrb1v/
l8htY9mzKyhMdsMj+1xXvqkBg5M1gbFIWrJZyJ2FZhClRcdwGlQN5JEpZXQhnure/Ncwry8cMKUC
z0+ljr1BqtVoPsuWEIek+ugcN4/GQZv7FTnyLMjOqOAHbsoY8gK5HErAuay4JRfvdHX4bbw6OaFZ
hZtvpIMLM2bEldV+A/QeOtXYu1l2f4rZpX/wQw2Ags4GD+hkh+t1mZIL1yknwyaR0XjMyNyNzKX9
GM1SXFpID6awsiej9J5crc9JuX2/7EQ5/OZ7BhRg3tcijywP9h+KUm0bz1ZRcFVwnMCmLs6zrmJw
L0/By1wh+mO69h0Ygj5l+eOq5Vpw6LhaHl2Hk6skIiYMXyYk9M1qP+YCjqJF908lag/OUTO6qTZ8
T+U19x1JK2GK7QjBevOLsTVup4IACDLI9sxdzq5orxZ3lrDDh0pbfz3UpZPZFtEo+gOMkYPbuWnc
ZR4U2vup4njQxRHzdfXSlx1YEpWOuOXuc3ma8oLJS8rAwyx+84CwNeYJt6yHUEqnmd+ygB916k8B
1sEHfw2+kjFERD0hOgUD0p0U94fFNOWltKCwMVnbYGuGx2/esBcZJb0OzwucQmeYIqm2DXbVLs9D
xXwqpbiBlkDJsUPdW167FtXPSK0+q5VwFXt5VKz/prBvztos3taE3NigRMnrpmmcW/1jw5Acjilm
1aHoyqP01/uwgJpuBP6XZc7DXVsJUtnkXVliHCoCFiJjp76mPvYa98jBgjgyr+xrEfA1mctr6482
BlwGIWimk6jjl9ENSBwm+ZI0ZrFHAwuWNcWObjm3wRke525Ac2J1cY+2Mk6KUB3TLyb+mDQhu0hW
dlCx5r/Y234rYSHF7+ZTkUwfQdtF+L3+C8rxEAYln78RqN8HeZ9u8Zn1ivgE6/Btnfsvv6vv9FTY
MUnEf9Ygua0+PEXDqB8sVZyYaeAwTtnatU6LgdBaToHUFVCqmbxhBjUFbL5aEM9eKPi/jExfyQyV
j/XMETNzo58YaiPlWXYOA93nxgDerqoIiQ9vKOk7NG0sYL0wHnThknrZurHMkojdqBMwAM/zFFN2
6MTtEgiu+m29ap8m08VG0745ufG9sPIQQ/Ef/I4zaAXcvHssixVcTHNCrm9TU9W4ic920xCUgZUr
WgmqJhkgZ9TM8zqy7fr7YnmOfzU0tVxlT5cyR/hQAv6o62yrjRzEtchKJoOScuJ6g2cuH0eVofZL
K/tLDTefSOwtcPypLqZyZ8/82ZTFL3YuPMKBvPMX7zkfjDauelJG674GDNsAINA9c0lh/JZD9R2a
i3UiIHmPyDlkfKfJtCnGkZbKeUvM3mM0o4KTU2RAciVOQNuzfuzGGOMsX6wjloQNUTh3D8L0We9l
CuuZCOJQDFRsXTfFjJDjsYX3YO7mnE9Ze2xo16kZz7arv0Pqd0EsnRDhjPqRnm3MvkfXy5jBNNuW
QX1YjNZ3ky17esFsz7mCEzg1f5aKJBCFr6xrbYjTlXtr3Iw46NxFAwy8q+C3eAZ/c+rdEBNhyE/C
XWWAQtvGCQVnoDZPssLNidwbrr5/aJoku0+C4JwFyatwgw83bW6irRkBW+qB/dluGNLiuXfN+6Ll
NGkJi+HMb6NgFOTo+MF36U3uzXPKu8qROI0Ias5Eq1glp1huHYr7BMthaJwdN73HRMgw3ehutJfZ
OUsZgQym+zWRAbhrsQY2CXjURuffvDs+UBiulEnYT+gL/jlVY/Gslg+YlPuK5z+zLAieA24Mz7uF
shsjD0pD7YMZ2Bx4NiuCJFM/ZdZaMdndHEwTRuVSQGm17W7vhpLHbKg73m9s/mxKz27unEvXLCIn
nI8KRr6Tf4Q9CB85M3Lz19RiicbYuxHAU2H70OyUDGtlQThRwjaJDpkyiVsayGlLPjqbaJDeK2J3
Yd+sbu6eConp7qmVD2GKSyejvzC1+sO7MO5HP3sxsgySdOeFx9l9MlyczNhQ97bI4RtbCxfXaH6M
QZBF3cwwNGV74MgspHuocjbs+MQoQ8RUikPg6s9FYqeneZ+jxV4PFNX+A3z8T3aJRJ8I82bn2fPg
KnwFg8l4yVrVpVzMMyPG5TbaaU7TChnalIkNpr05BbPx1YacEy1bqz3sFPSlaPhJyCUTbKLYA+VB
2giv0j6Tv9mEYydBSUIK6R/PKoab5xsUd2n5PQ4rrPUZCjMrHQBV8AXPE5fkzK8X8e/PGiLpzcPx
lhk1fAJ7YxjX9mfIk9E5+btsaUSzEDA4/qsuTjMn5/yNDCdgJe8PZjTB/mwNk310SbKakumXje0/
YFTRqYsXPKBhZWRcyzSSMMELo/lXmpRi+HKaHbihOoYRxEhPzoQ4eiWoG6PhopPJzeLuWkfS+zIm
Ayarabj8Eky19xo6XRLrlt452VCz6zpTdS0E98wgbRWNp994hyD/0to3QZna6jjo+qVNDNbb5YTn
BI6druk9JTMzkFNJAuJiebWVEHs+X7HZzMPqp02H11JSyVLpVBHfBWmjpelCFzJfOo8quxsNCCFY
jAv8w2xDgAPqgnmeCdjxAlcHsszMDjzvjbe1ZezYTF48Lzkpq0pWMfoUhhw7O+n/dQVJfwORA3Ki
sKqbOYs1NLSo6Rm7e4nJ3ChoezaV+TnRtXe0ZrbqLtYEIASD6olYs7OXpRnWo6e6I82gdeIqdMci
NltPRw5+lcV9GvqCXIkWrWNbdht/bnX2FHLrcZUYAa1wMA95SuaHCJEvt4Y4zsLomM/XJxBtP/OM
/NgzlpDEkZq6d0hxh+IgNZfSuGgzhOscILOx800Z4TB5lLi2EbfUP9hDofuCPmQ2hKBoXDrmyQ5e
YwareBo3hgS7Ry0jJ3GogP2C55NEjc6jn0tRIiSO+MDZB8gNPcIhm9N877tLGRn6v94T00Wszrbf
+5usPJNztT5VrHh2U++Ku1kvTyBNKMivcs6vlMAICDLvOQvt/8ZEB+yxxMXqL+WqoEnkRg/2Hh1C
XzS063kKQr30/yHomQ9l8pHBj9wbg3EJ4GnAAeqdQzOc+7YLLvik5x1x3iMLurBGQQNGrBPpw2Il
8twUQ7y0VEWzpLwZeCWVwfy/0OyefeYNm6S73hbkaY1WkSFTVxAp1jXL3xAsixT5cmdsRUk+EahQ
Gj9rWVkkUFB5SXRj4MQwMVnGPV9BczXPNSwttgP87tdxvSwaEsYoOJNL4cTAib6zFUR3P91NLMqi
cGQ5q4sF//r8Mfp4q+EknmRdY3dSxKHMmxnbmhHnytwejmEvIHd2FDZd9dQ6gKZNXV1W18mOc75p
RkaEOrXyIfZVHFM4ZXiODuPiQakykXymdvchuQ2iIFFsOW0b8+sdhHYDNJG7MgDGI8acg/nyzFOg
IWn1bDHtDHtDP3mfacGWM6+JiA9WdVIuTQ1WTQ9ZGo5Q6DIhm5uozeHosfEqzmFKXdXlXrSE0N9q
fMlxYzHTfg6TrnupmjeoQTe5ypszKHIl0JOl9cMSFO5xMIZfZlbkvCU102CbQlsr66CW5F/ROhY3
/fSmwUuMDoqPhrXIWJNjg0AkiJRe+HKgEcRSflqe2179nBsfdqNrMqTpXTKK6PD7a2MU8TK+i5zk
BtrhPib/GTa7yNwz+oiLfyxXk3IMN8Kuy7CQ2n3w3Hnts41LVWnf2Q/crbGDuoZJoM85dWgk0BXV
hngSGVB6aKtkWj9Nfc2CSjDpoVNgwlKpxzAxcB+y7ttnPltBmy2kUWGmboyNye8MeWSCaYvrJYZq
ZkVMi9uIGAhEFc+KiDvXdMSd5RkHn305ZB1FulfG14zQ75j51tOYTS0TjIEBilyuggNIVM1VD+td
2togSYfcv7jSJaV6yZ/xMngRKLrvDA7gUcJUBIt1k/Pk3qMxdMpy2k+5+TIN4XRjj3pGV9mD4VDQ
b22mMa1a74BWOdtVRxwJB99iUFcnPcknvXnRTn9NK8oHFBXbmlKNcSBgynT0V35h8FRsr5AjmKgZ
rkaSKbO/YeG/49iudwY4pj1K76uZ5i91nRL+7Ot9VYxWrARm5GRARcIXGyTW9AeV1o9htN9Owy/Z
LG2uSt2y1bEroEdErznSjq20Rhno/tfZuo/mCtqdkeRPXVKSAsJDpLnvmeQ7d/78W22GWEpewVjO
YJNaNcuhVRoOiEcKySpDZO/NZXTn6iEBpbLzAr58VZ3ypXhexvGow/wAjOXv7HSCOyp7rTt0odSr
e86NETPziLpcggDpkqtW9+boUPZ6yNBzkRws5Tn3FmsV8OAZcEuTMIquG90YkcMft5gjNrjwPavN
22MzWE485HJblA6n8a6qM9iOTsvN69VvVkP/XhYo9tvh5Kc+DtvNAb5h+WLQouF+gFuZFgeYueX9
CHCUMWVfH6Xhx51lh3uht/gKsEtX3RDXWnv2RZlPbca3yQqaGVFNqoX0umtj4e6f+ZBREhBDxXKA
2xcgF4oItrpM7VMY6M6ZZS5xtd6irwO33+ggpkv6ASantBS9D4bG2eSfrWhhTUrICAuFE1X99zgR
EOMy45elfbK8kUxgj9GeM5VVVDjpW1lNsedd3KSqj+MEmjIbzAINXR0bwSpuqrR5aOcxbgP+FEQn
Wj/buh8U+N4A76jo7S+vyS8uGmCkXz+LaRIMV8xHCH/JpaZ4872Dkx4bD3aWkZcflmCOjMqSCO7u
3OnhBbHjwQqSAnGT98ETQDyvXv+F2fzop8O/xgdrlJumPM/+tebcvaM5M2BHmJN/QiVjUh9Md6oG
dmxIukSLRZ1wVr0riuJjyrwLPwWbcpDcqC/ZQvf6FrSwU0BqRmxNHgyL/ZpwshsoSXIyCYOXOSGy
qfqr1i3rpHOOZbVQnUOsAvxJ9ACgu7X2w3M2Mfic4ZPh7SZGBdSmBZyuElHnNHOcb80CVnBKVXZJ
XgsctiKG/uAHWNrmKn+ykJitcmnO/lKfFt6HkwgWjg9zvvTYMGpab3Qb21LL/9ZtRQ22oldgyUsv
XZh/PQolo5QElBDfQRT5NwPS6Srb55y5s9tJwMOrDMCyEsErHOKJB65xJ0nR+XkqPJrhNVgkiIYi
ePRr625psKUo4TRA+lW8uBAX1scmr+Vx9QTQvZa+GjkDlu1UXjppD3uwvW8wAcFhUKNx4QKIPYyb
VCLzv2vd8y3IEaKFKY64xF2aSlxuXc2etveqm7U47Q70rI4B2c3p/DVm60teGePRFci9DTi/wpjG
Q8+drujGjr5wihhxLTyGIrnb1qx+1W2m+T00vQbJENdZZZTDa71tI90w3AFjaCPKvyeX+zsyGUGz
esiuSSiN+xLV3skeEfS5+d8eqHfkejOY1XBLb6CM21uOT0wSlujIEbxYrI+jljonJGzHaMenIvR/
t3+RK0UmMlS22ZrxIlWBdZEWRugVdcgKKaUvtX1ccy4MGNox6kV0k5pLg5whUdn/IaVdj+U8I5jx
v5WgRGBeXZ7ZPiKic/I+8jZVUCDDe+bjhLoCEUsSG209q0ev3VsteCIvGz+FqrvtvIkqnlQ4POLW
VfjM+8JZdrrpeQqKLmeyZd8BUG3tgEVGSSayyeJzXTqCrFFLwxAy37N5Bn7Y0H+lM5lXCylgqO0d
yBi8LVmd3uVBlx8m4bwm2caESlMbP491ZbpeoQi1bGYLLlgYMMLN0N3XacGmJfETbvyLntXVCbyX
tAW2uHr3S89yIFENKQP+cJaIS09oP/jhCqs+VI4posYIjhTO/v/IO4/dyLFt2/7L6/OC3PSN14lg
MIxsyqbUIaTMLHrv+fV3MOvilETFi0DWbb4CDg5wjFZscnObteYaExVl8jNUtomo4n2Dd6Cm0x9T
TsOwtbIZU9iugAkARlJlyZVNfKqzTt6qUfNgePi0kePfFWgVQdfAtukyahOcy1kgSscG4HExKq3Y
maV+iPQZt8MBdBVUtnAAfjEjROJWXXOvD2DYR/T/rqpDpbToDMjLKtrWXfeMBmvnc4Gb6owlYqRV
q1LwgKJY+yMGoLsvhf+UhFCn8QRp9A48OllkzBFlSnmW/SY8WTiF1LEJKGl9qLE4HMEmUK6xMRYW
13mMVwbT91umx9jqBIbh6KPt5n0mdkVLBZnaAsQIcpHcxW384ozyiuMsUgggS02vYiWpR1RnbC4b
jWH57gz5bZBal1RkfkTmndalr01DB73uZ1TypW8tb9BB9jmtubyMDt+6MKxdmHCzhQeKJ2KXb3yb
jirboE1K0C2moiGrzH3qdcV1m3YF7SBSsPXpVg349a5t5A3XseSOTSzZFEa3Gf1ib0zFIYA72wzR
90ooPaIdi62shAWvktoFaiEDnkyaJ4ANiGRMSnUAIt2cqkneIiIrdPENgBgtCHTcU/SGwwQxxm6v
1JES6nyQJvVuPLezPGCq9jA/L7WuNhFuCLGjXgEevpb7jSdTe+lVdjijfOGe8VNOimJfmihlZfHo
ZRShw3SIkaBMDvhwKtEBKgM2EU4EWtGgCp+MdW3neAz4yAcHGVkxF8jLvqASRe1OOqhZjP24bt9n
ElSnotxzr8O0t+p/InhGENZulNEiaUpKKKtzV4yC7pa4v+hV/baQ6Mw1Se6O4kFFP7NS6kG5NoEE
r0wadjhVVRmixwbx0izx6a34tkJ5vBYJ35JBxiMFDe43yC79qH9t4oq1VEXBhc4XdlzreKqk3UZF
KfaD0MkCeCoLVVbfy1kLbe9HHASkL/xBcvPkLQbwTN6i3BZxfQlFvjqE2PxBKRqvILO8K/jBejmI
RG4K76kFGbaX2r1RD/GWChHwLzuBJByTq5lits28kunBEKjCY4WlIDXES9uhlvWQxBu5Cm47es2D
iVIanQao9xDcNhOtjpbloSN18ggcmErG3y0acVFNj61KQ4nkBRWp6Ou+sVKXTo9rRVYQrGfWr6hv
g60luEZPEzKYQNiJ00jVBVRFSLg5LTxq/lMaoXZoMhAjnYQh2Vys/vQEX6cx0bC8G7ybUVUBi5lo
L+onTktixxoI69BCXM/2rFbw6z2lkNjlEu7q4SbwkWTOEAnRzv1GKk2BUFqLdR52P0hi6ZsEK78E
8g23seqN+reMmv8tmRLjW5/hH91NdJLCcuW4Gb9PErB96i0v+vANsCYkMiQ81chmy5YCwc4ubkie
Phl4bQghbgDxvYRpGd/Hho23Ed/YtoYG3ivPfk8Llocjle9h1AZJfR2GduVCt65g5lP18OoeFCtG
UFxbw9C4Mj3ZWtsp3HYg3J2js3F7erovyTI4uR/tYkTiQ18zq2PIYzp5SqeZ7GDH/SyjSX/OjiFA
RSrWXEspBzJFHtGiWSVmop4aQkYdWu43Jh2UPuU4pavxHTKlBG4iTzfrySBPSN/pGhm29ZzisKcG
BNKo6viCspjmiUDYp4EMyFp0wINZmw5X4ZxU0ruRaMYGwA+JlYAiWWnTf6XocrPPpOwqjMmcx5rG
XbHUuYzC60K2QCKspIezUhUulTU1WlveAna50ZIYvGAoV1dTf/CDcWInpddn9DZpUG81b/4+rEpZ
GX1W7CZK4qkEXU4d6FvKlDZ3+zFHmvQuglbd1m1INkCvsT6MAM5rBelkVcmugdtRnojRSbXmZT6o
+YUK1nHVeVAI/HLbpVzuAxvGkrAre9/3o0tdk69p6JKNXkR/WRJ6xK7V40t9Kr0Lekf1PjRvmsp8
LoUJuNcoQ7f155tdzcSJoujJ8+mNMobwnj2F/wT1ftPC8ksGFbApjOx9bICILnRw0m15od4oJJig
uBhOnxbprppzSlp+b5UWMLop/akzSXULDlum0GI73Iyjktz6En0BnkBQpkSOCMNbU+517jP2ay1h
AWsDS2QpoFrSPim4KwyJXB98eMyOLxc/tJCmksgz7yFIAwGLo43cy+ranmx6rgEzordjV9cs5Lmj
rP+U2b37nkzBWLK9aFBmNoEE9y1TwKiYPzW9cCs4jOuEEsyW43g+ad4V29iU2+3B0xAZJmM591og
5JXlS7ukFMslbsYJ5y5pyQp4V3CIFa7qyEQRG9sxafUWS4lSH15UK6GXqCSvGgAFd5pxUHaJLjlD
ltmHTPopS8hW/Y5atBl32V0PGdJqS47zMaCpxu5uWxU0WDYC3kZxlFJ0fZCnfZWY31I1kBwvNtaR
BIfT4xULO9+EAyo5emGo9iN13DVRL7F10ZLsDfl46XfUAzN7kGlVlCnmQ4ks5Rbohl+WF4oUuRRW
2a/qBms6Wsx2tofhbZzuSIlg/UN1didG74cfGWv0UhRV1eGnXwJ8yyBdcIdGLW4Ms7q9QlUvm37m
xnl9nZuTTlGs664AtuKmlVC1UTpauaxSvhLKAFXYfPSr8LYoUN3KZKmwrQFMo0MHjNM2vy3D9Epr
LFQB4GBRMZi4eN6nkTw6I8wLA6kYTVycoQZkDUNlY4Scj5xQ/VInYa/h2iDnOzap8l9YVf3/yJPQ
T/pdrdv3T3Cb+X/9d0ezZGr/BYbG4L6lCEW2P9AkJEuDM6Hg1qSr7NKqImhc/p+eZqH+F/bLvEXN
1GXbNOY/yHW5Cf7v/8Eliz1aE/+4ZP0B3oYIHzreLU0DnmPjy2yZxJhzf5/7mfthoNBqIxCBkApn
SVulMhz39vlDh/ft3y5rHy3oZ9upf7zXvkaZu6o/eK9Zcq7YQRxhoiMd2PkQ1qI19ae701HmtvGv
YcAB2brBkBRtHuyHMCAtYWdGZczxce1tbZdSoEA4+jCzEOqbYIOAnMXj7w8CwJL/Kz8ytiNBiUVb
NII7mfawRUe4Py8AeljHbhVgGJIpu6AqN6cHBstoOa5PIeaf8GFclHbDCEpq7Kp1T+0fqYoUI0Wx
VwVay1S+14xvpwOeG9PiQYo+pK/ZmwMiT09oY5vam9MRxGfUwu8p8WlM85T5MCZTGFSRaYV1kaHH
d8YalfpBDRz/InPRPV96tNjRL7BOL7Odfpg91bXrTD/z6pQjs//Tj1jwHka5klBg8u7KjbVNbvGN
vpiPaQe4P2uS7Bup39BsfOZtKvNfXXwN3Ev47vm0Vcucv/qPQ8/JrgMrIyqGJwJaq4P2lv1qndMz
syedgPZ1j5pr1/8kh/DnXyKxNctSNdPks1/Y2yGSpJaTdoxYTi8BmT/KBY5jOQ5qhfibPPT//DCO
Plxdt2RTgPEiW/F5mKlqZvQntLGL74zSXuT2W5Sf+eKPrCsm9dj/hFisKzzDIBAZ0LuBXkajUbep
9FdEBcKyX05P16Nf4IdAi4/c7uart8orS1vjtUJvhnBpB2pqXUkYgElquVP9wjkd8+hH+CHm4qsf
AtC69JGi3ZttnPvbBErg/y7CYiLqUQ13APM+d6xRkoSvNBL+7wIsPnLPg1eQGQyhG56l/rqkKHw6
wPFvyUCIaCsQ5Oh1/TzJwlwxNV9jPg+ucWivsZgfrzmIrilVX5kYgq04Vl3r3GiQCvyb+f0h9Dxn
PqxgOiY5k4rGwaUby9sYMtzsqnsdI0VdnRnk0S/JMNhhoIqyaCzeU5oZHJirEYs+cpB4sqzz6aED
Lp7aMVazP0TyU8UKgRsGKkCqGmR5yTJIZMOQ2G3P/Jaj6/aH37J4pRYNf2PiDTEKAEc7sJdvpDWl
WtnFmwzH6tPRzg188XbNiNKsxrUFEFVFzq1y9MhYUXM5M4vOhVm8yc4cbKlA9UiuHaMLbvkVxPcY
UcDp0Rz7oPEW1UzNZvn/4kQ8Rnld0GzE59bXM8J0Y2C7dDrEsXXqY4jF2xGiMEy9IESATIPeJT3t
LkqQBJ0nNoIk9JDHZz7xY8/uY8TFK2q6MKBuwCuyzfdWAs9afQvlM6Oa/8Zyw1SgMpmyQZ1GqIvV
l7SEQCjI+5E7Cr5BFe6TAJ053ftUoqIHyhnBmVd1bGP5GHGx9lJA8v0qJyIGSHg/XQQko6vwOktu
T7+vo1Piw8gWXzbtRh4IcOIkVrnP6emuff9fTO6PQ1lMiSm3TMuIeUHQKNY+JC6/fqEs8i++1I9R
FtPADwCRoPCN3ShqVwqZsLF8mbh2n35cC0DX71OjBUtYN6g+kcuzFs9LoMeLW5FRHjcrfLa8nVzK
jkjzW724B/qwndAUC0uCJ6J9y73w6nT4r3OdU4wyn9lsS1Ug+n1e8btYlAaFGLJucYiTVTWy09Ab
8a2RgRacGerxWBwObRsDL2ySP8dipSj0yit+Q86plCFQ0h4KmqhPj+jr/GNEELJM3URzBH/1cxTA
6XQC0m3uhnSpjQpcuikcxn8zFE67nDiFon/9fHN8FdOkRk+EcrEzfpXJe2nF29Mj+bryabJOCZu/
z91BXR4E6hz1uRUENEels/WRlTzDXSe9ajm6sK7szni1NPPX6ZjH3pFhcNFUTdvEbXmxLnmNRWsg
mmK3ALGQAvKEuArLYXM6yte1SJMNg3sK5taaqRiLmVDmY6ZqeEm7Xa6/4J762AoMdCLlnj6r69Oh
jk2HD6HMGYX74UgjVSNpdj3hIer5U5Jn2Ef7h9Mhjjwzja1Po5tEVw15eSuwu741bDqNST8m74B+
NkK3NrKVvJ0Oc+RqpxFn/scWpkaS4/NQWnrYAk33MC540r+jSsaiyEkfcYJ2cF2ksSd1QOJIq3MI
wa9bFZVXWhpIQSBmQnz1OezUz98swhJXtMFdTt+gidJMH7zLoXjyjDODPPIsPwVbnFtA0NVVSRrV
jeAMX5H7D9xEBB5ASPAXp5/n8VAA20wGxiK4mOp0dSe61dJ7mJjvBlKvaS+6P58ZjOafEIvVVY7D
Ip8iQkShBFGk/Zbq6kXTyO7pkSifec7zHjK/on/izEP9MMnLFrgAQq/MNWCMr+jnes3laCsVIe2q
RrRvQvWuEdKTHCou5lTfz0T/en7+HH2xHXM2a4MYAazrCZy6csFGGUKnf8vDa3pyXLl5wY91VeM8
Nvi/Tsc+8nV/GvhibvZFn7BbMTf16WfcWStLbs882yNLlf77rk8aTLM0ax78h0dbD/oAyklm9hsd
DmihUyjv7TSgSSud02M5+p3NWYX/iSQ+R2rphKZkQaQ88a5MqXCpAv3y9fC27zHsM9ozd70ju4vO
7gj1F+yjYLNchKNp00t7jbcWdDOFpXf9ib45O7/CPwejA193hEYF6fQgj70wcrIor23ZAPW7+Ogq
o5eUMCBq1nc/ApxzJr3YnQ5x7I3pMu9EWGRRjOUbs8ZQBIZHCC1Vdg0q7xBR/lCDBzLPHHWPZGeB
m+ukug3BiZfDxudnyOUdnbaK0Xy9GRx6+HLkRa5/wEJsXdVueUt55iranh7e8aCGELLFpgN9efGx
g0/KoGvzYXmvOnSzw7BPD/TbOGgZHvTUabag088slb9fy+frCgPl5KawUppQDZYDRTHvFx7Nh5Vj
/oAUpD3O/Mwtynq6txz7V7E9d4E99hapLDA/Cal+eYvmgJ5NzavclQQ9qXnkITnAlkmit6+p4zOn
4CPBOIVw5wNzTfpjOTzND0y5zcvcpeoBnTGILjCBeQm0aQM7KDozP4/sO+a8f9sqFz+ylotPQKHj
2MA+snDTvlkZAdgONu1Wjs8sJ8fCcBixKNBQETHtRZhsyFqLSis2QjZdDBF9tknsqMA8z0zHY3G4
OszXf1vjn8XUiALIfZak5uT0VuMaW73NtJPW6DEO+F050TUixX1+Zu06FnMuO+GSwPOz9MXa1dkC
V9GhKNya9uXWnPGrwTqmaeT02I6EsQQDk5FWWJayfIRSMEglrtqE6fKtCqMJ6ZVCb+zpKEeWRL5j
MsosIzDclkviKM1Va+SprqDt2Mgeq/DcbeXY5/spxPwTPmxiI2Laukw5oSJe39AOLtPMuk2vis1E
fwuixFXonMtzHVumPsWcH+6HmNR6I1GgpXELB0fptbyZJ4a110hgwvvbaBf1H39Xummxm1nWfJdW
f5dnPgQUwcgsR93oSnF4EFGFcLm/SL30jyeFzl1Ztrgxs8noyzBJmCSSbkeZiz3oLhgHmvhjp/Ca
M8v81yXpcxjx+fHlQu7MCvCjqzTrXP9W4HHR0EUH9u307FPmP/RpaWdia2gnsBVh6TOWpZuolgrh
+0PlalftRnfrbeBSu3kdHcAl7p9vJETjygwyB0m09eXQ7SPiNTHX4ebn2j/SXbnGIGNNAvRNONBj
1+cqmV++YCjN8x2auwuXWVb2z08R9kM2FVqYA6vCPmPcxjInm+bMavT1YjZHoeLNTUIXdFgvzohh
YYu002cViWN9y25xbfuVr41bbzeshUtrebkKz+aRlfmnf35vn4MuJsjUcY6qAj3n7IFFOZp9JPLc
B9fJRbcB8rCSn00oA38BeHW8u8o9M2uOPtgPQ17sLoPXF52XEx3nMae+TmSnQtBP6jx5D+BPrRus
tVCu7rS704HPxV2sZJVR1+oYG7lb5k9TCZ1/dh0/V4P7unbxQhU+ChwzTIN/X+wvg9H6CieQfP74
kGwd6OU9hBCe30AayS6U8R2gwXNnrCMvdN6mKbnjGa192W3ml2l72L6540GsQT1BwEAGsyreR7Sr
a+lKWaubbJuRAb+l0flc6efLLoQAQ2VZ49M0TTIZiyFjkKmGUT62rqSlb2Nd4/neJGeGeOTlcVcl
eaGrAPG/nHwyJHshGMLKbSvk3MoA1QKsW66dmZxHw9iyLpNgQoWyPJG0qdr3UyQqN+3sHQ1PDClE
XV5enp6K8xNZfIAsLP8Joy8yS9aYM0OKCEAHlngryVdvULcBp63zw9jKvlP64fPpiMcHpuLEgr6F
8+riqKUlnVCntABbHfR0PCYXZl9e+jaCytNxvuw93GUwKpB/O8WY6lJ00sdGmaJXxAx9wD4Vo0Fa
A4thWMeq/y+e4cdI8y/5sGcrZZYFUhgDOinnTorokJToyjssyEHdi+zMMf/rOWgxsMUkp1upD4aY
cIBYfiqr5N57qJ34AS3qplqPF8GZeMfel47zg0l+ncas5U3UDn0LfLuGm6UudtX0M9c8nBvHzem3
Jb7u4LwudtTZrIcKwvJEYmAq3da5MZ/uJrd9gv94rbFkZffGVncTJ3DAsBzMca2s0SXeFK/h2bXr
6EA//ILFXoT5MIgNHZcbHHVpnmwRp3LvkM/ts1/SXPPr+xBmsenUHb0YFrxHN9p3XHqbHShfF+OW
Q3nmKHl8orAWW9yzLe1LqYI+mAQpuVm58nZw6Wxx6bLaI6ZfS1vKF67yx4mE3yP7Tzx7sZbQGCFZ
YcnIskvrYF/kaw8/2taZcLfJ3Whzfrc5+okzMRGM8y9jeYOy004zM7T+ro4iXAJPIPkoOqHg69E5
0ce8Ki3XSS42JBAUkzv28oBZyD3di0DYXb3ID0FYXVp+spet7ibWaWdNaDrXPFcHxX36szg2Jz+G
XSwtcmgVWp8wwkk8wetHXgzD9MyCfGTLtj7GWKwnYEH81i6J0bTZtiwf/Qkymr0NSuyrYQAq05kN
9Guil3nyMeD8gz6sl8i6jaSdd1AKgXqQ0OVyY3clmLp9p7/CqEahPbcld2eWmHPPcrHx4DNXJiPt
HG4Cn8IEHzvaP3Tqkn/8xmxO67o2G+UoSEs/Dy6TOJUZuUTDYRGDrKR/F268dlZ7cmTqE8ay8V6U
2UuXyZ5C1YIqGn2Qj8GjqG6jSXFrExPc9l9cPj4GWn7UESRKxYqSwbX8K0uXVkFLvgdC8Z8/NSqe
GALJlky+c/Fuyj7s1TbPBzfu64vZiAMgt+b61APOBPp9vFh8yNwUKTYYsq5+FSb5vgaMyA8aN9nj
F7uWQre4jy/Kx+6CXLG01jDokh3Me/XrYQAyvzp3wT92z+IHoItizeKQKi8/acmPWx3jXbfi+giN
3MPPKr1Sq3X0Vzu6+sE+0Iyx08+VV44cjT+FXXzlsj418GroZ678fG9l/b7szDMnha+iL2s22FMQ
LOPRx4VjEcMYJGH5Ji6w/bq4FGtQsbTbu9NOuwXxcRXeDm90vWyT7Vnl5pE9lcCWTpLO5OT/+yr0
YUWhPmXnoZE0rpRPiK2GN0Cs8RY7npmXm1cwKKDRCisZv3UTTe56eu4I+FUA8Xvo//yCefH58As6
zYOIXo3zO1Vd9z1x8F3ZSFuxO5c5P/oePwx1MX2sghR2MJQDshHwfaPiGnCJTn+Mxw4OeGjxedik
N75mQwGu9pEW8TiNvj5gfoCxvQ5OyDK7AORaf2kb/rsZSjjd5PQ6wsET9Ks3JC8zWsYt79zUPbJw
2xwJtVllx8VyufdW4PzaFri2q8vFFm7bXR7Wz9R43dPDnmfnl5XhQ5jFk4XHUsEX4MaVefAfiuZG
U7LDoHibqfdd3bDvTof7+iJVRbO42XF00bGKXHwsmNzQkeNFPW33YNAMj75slebWP970eGTCIn3O
JgGXdbGwdmrly9lokmCZrQXo4sbkdcrfTg/l6wsiiI4kVqDxZzCLI60WkCQ1ChrYiqhec9vc1XH4
Vx1qZ+blsTDIbkhRkcemB2OxtfY511gFayi3bmZM6xgqjpnTo8m5xdqfHtGRl6Mj6eTijXud9aWW
ItO5RSdcjN9vQLKtnCkAVf3nN9S5TEoqQTNMxWRcn9cMMHxKV2pd6yopEFMqE1gaBCZOtPp4V9i/
/nRE6HDQ4yLzoRDA+/ocjJxpVVt62bnt3PxKNUVK3k9HOJKE/Rxifqgf1sDETGLNHwmhbVXX3GX3
ARxA7DKES+oSfviZD+jImvs53jxfPsTzWjjbBchv4kW3/RYPM5du61WxRlNy7sz6dXH4HGuxOIyB
bMD2Y2yAjQ4gF0DRzCi4nbKzbr1gFVi4max7ba08ori8PRf+68z/+8Rgqyqfz5fpaOVRXTRW1bmC
Hl3gGLsixAZU8c68wa+z/lOY5Vmv6u0OySZhosZ+NEB+yGNyZpE9NhISdBTzhGLNdp6f35ltd5Ke
V03nlp14jJLuUrT9z6lMt6fn4rGRkJjHl1KxqTEvE4GwhWKdHlIe2IgpUNHuOkl5+PMQJFapntDw
hfJxsRo1sZTTGFh3rhzZ9Tq2oLRmmXxmHTryuOYjlcCiGHdNeXnDbWZlclxy+i6lW78ZnVitVmZ4
tnxy5HF9CrO4kVVh1w8CQL9rXTWX5TVtlu5sXbcChuCA5XjEHO+ceP7IB/Up5GIiJH7Yg4CbvSz6
d72D/hUlzqhN9NT+8kBpn35Xx5amuZNP1WiqE3OK6fO0K7sk0aaJ02/bTdegALdRY8mwKsqXZPTo
H24dFRuxoZjeYcPam0mzd14+3J/+FV8v2nNBj1Is9tCUjpYzxg5SjbbjOdeKKxOOY6uCKoMsPyfF
m5z5HK/ac8NWGdbnIw0RkanOTUUqToKLh5xNgx2ZFqnCfq24wM22+rtFTia69tepA/bg3OH0yHRV
kcOQ2aXJj1PH4puAsSPFXc1Jjfs8kqn6cqLQXGXd7vSDJIn79cTPkOZ6MzdGRrg8C4BnbqoBpqJb
TzB7d+Y0yG6KpwT7WgzHy8VL1f+FE1iWb4wegAYOZeAgFa6Xz2UXapAyqjQ5GCgYdqmsyjuYCFjd
6bnvhrVOx4getzs7AxQ5cYlcGUA41gUaT7ej7OA0IHmAy+uYV7RKBSrUTG91USQPaCfhJ3gohPUV
DVyYFGejt/PbJsFOIkSS6jJDw2xjx0WPUWZBq2DWIhJZ20j1m93EsrXDRAs3CxwjseiQkimG6GV4
+JZJ0X6EA3VR1aG8LbpOebOKTGxKsw93ZleDRx74abIxZRBmwRh2PmQ8HzPyS7qxKCAHdEmW6ymr
ABkHEWS0vgvtaIbBl5uibkXnJqPZbaNBRPcSnc7Y+4iCLrjQupryAWoE6F7RaD96y8SBsd3Rcr3r
7chbjamhrnG923fD7Ak3glHprBCA1oCHFLjAp87IrzkZfm8L5buRGPUaZ+61BIcLysFD4cn3Qh/h
DsP3kevosdLC26xPNnEH7R7UUS2VAcCZ6jGH74OZzV0XRtsgwBMRu9DvPlQnHACvRZb/UnzcsSvl
cpTiW1gxz1ka33uRvsUz9a1Pm70e0arfF0MMgVy58XvtMiiM+zSWr40uv/L18qabcDIFFAswuIY5
U6a5Iw8zf6QLY2fEIEpXgWjGXD9i3BOSRvtLKaDGlrl320TxRaKl16KBvxSP61yR9zyebN2Gw7by
/NdsGG8mEMKGVN4aoX8zhYDg/Vx6rZNIPkwGzehVKpzUlJi8eK/PpoCgB4xLIft4ZEjNRVfY+4y8
z15uZ4sZD5QcXks4hVb3qQwZd5B8E+fYFNYXiCZcdTxt40mttY+EDGU3gy/SwJqEfQB8yZ6bAiRM
TFcV0Cuvnx5BK79gJzGiswlGJ+GdRAamdEZaoSYam+vKNnFAycZyXVnGS1oo5U70o7fn0Pcouh46
YZz9jDxwOqAlw03XpHQsN0HkIgjEsHiocBKWy4b/d4O+l6Mvc79QILr4bm77b63RveG0+e4rIzeh
lGoUza73RVykh9LH7UqesPVpKk5dWjXg/aFtFI9H1KcY6Ml8MVqhoeq1uieV5OKq0eFpdgrJKrvU
Liz05yVcqcnGtUyLkaiMTfGitN5FNgIuovZdrMGoPPT4021DryCrFt2WPX1NZnXIbXpte+uVnj+d
dsxYoihWmPtgaqO9Ug7JWojkqqgAF4AVeDWs5mlmxkM9eRKt8aBLxmGovDt7Km/NQtpPkvkti/I9
8MGbcODRInsqgA/YGU2nubGBVHNRgytZjRNQBN9TxsukMNU9XlIl922qPl7tFCmAUC3d+0K/Vhs6
UpPwJxJPjH61gs9QcrocSMFk/+IR/RVUQ7bCSuAq/m2t0j71PbRDeuT+Mrr+MKbDnc/pnA/ETYru
R68Pd3ksXQGO3E29fg847DsdHIYbtMY1C92Mio6flU4NsF2grygPIuinzRaS5uM4YOAAaR63pjaE
3ymMZ40+w3VcmKCx5f5ArfOqHaVfU1rfR016yIMswiYl/hbISr0WqVw5itft6258icvspRnUX6IJ
WsiSdnKwwZKsCk8EmGKl+VZua1bP0ruv0uBRNmMo462ondHCLMpOLGgZbeFh6J1YrmGld1MCIVWz
6l0al+/G0DOh7AZMWl+keHbOVmE9Tp+y5ONLpxT3PutG7RvvRZfdYxHBf9MH3TbXIi7SytafjG9t
lz6NlopjQ3eHadetLLpv3FrvaOBdj3G4BUKC6wVKc852T7B1nuNAAf6cOgPsGQVjT5gv8hXQyfui
hSQsRiCvmvYdPIYj19M29CHfa9luTNOricT8GADUK4TrteNW7VQXzMfDAFQnNf1Nq5BnCqAnkhay
mmxXyJqbQkyt0BCpknLhQwtlkwKGG3vbUAsPUl7iCGbdwZu55sX7G5FBoxR+cAvK/CVJykvozBet
OeKGobx5fVhAJsLXpE3N20qEAE8lHJ0VnKuwiMDFx9ffSiu5rVRYQeSndhxm7weGzDHIzUQFimZ6
0ZXKSfFJkjt15+mjU0niwtKju1Zmc7JZCNSIm0ec4oWEfUxk6HdFZV1GotwM1XTp69gXDpjCSgXc
V2uPsOk5xGUsCb2dRzIc+zrvJxXl/Zh0+1nIZw1Q2jR7rRvgTYDGN1iF2rEBD6520nz4PkVVNK8w
140Jfic0abGJOx3mJ4SHVY597SqNpJsxsC6nIL5PpfZuytsbqTF/ZWPhpErmqhEYyEbZl6DJACQD
F/TfG5juOGEXq0bC/AWcOdbDUoCJzIBBSyypN34l/egs+Hyj8Pemr30XORbV5YwP78cHL8peSzt/
LMvwDqsrxal8VBKR1E4OTQWwdAW0JQ1zlVUhd7de3zzFimSj7DO2hl2aKzqf7iZMOiJh/dIrdcch
dO0nWLTHUXYYA8TzVfdMxf9KEcaVbZGNNfHtSPhWU9Ayhqh/mYV9XYWs3tF4n2TpQbXCG9AnjprV
F9OkvqrmuJ2pkJ7RrMlpYaSd2YiSzFR2Y152peBjnNn1Q2OCEctKCWeFuHCMWkXaU0u/fCvf21GN
wKiOK0wyGzjavvUc2NZBeFaGzVEQrCse0lpPuVDZWMeKcsAgQP4+VsVVBNcU2JKAVB9JF4OndzAR
e3WjcKqCzFwPmy7FFK2pfKZUCjA+hqkmFc0mtawL7vCwJCHCdTqeIvou6qA4W9ZgsMBK0J1sGGMA
ta5SO383c+NZ5tSDwU//EqrZTS/hhtwnL7jaAbpOB3+NRuQ+SUMojylcUN1W3uUC77Wpmqx1HWc9
i7WS4GLSPQ+5rFwI8lWwhHTORGOm/0gDZspUYeISVnZ6b3tTj4cM7jW9ZF77hT8B0M7Th8ZKrLsW
R81w35NiLVcJjII70xu0h0kJQgPn3c6+guSkYxfYThYkc1l+MaLA2uLWBEuthLeKQULkIWyN4qxD
RK5O8n1npcJeN0LmUOl1MKzpN3+EiTcetGrKDx3gqmLT+BBGpxCr7lKX5JuxFKAr+xLOlk76wYql
4t1k3djQ7vwEiVbZwhW4iT0QcC0GOW1/HWTpg92qGsfpadNI/ntrDj+Q67txYF72YNBzCd9iVDs8
Jz97lqP+e1rIfyUAyUWJlVSn4hkcvuVtxpqoNVdGgs+9nJI88OzWGRo2/AjLJVHlN+rUX5Pfd6o+
PCSk2zatHGBXKmUvWpu+ShHCLr+sdDzWKmkbmII9xWbvySL1omgNltkM4ZuP8YZSXwxau5dL3GjC
amOXMzy5Cx2N/h1D+K+hWe+zXN5NUd/vdU3dlrb+2AhrWKPnvdTL5hHIz09ObzQyDVq0lc1QbHKj
wU1ZaR51eldX1YRhA5D8g5xh11MYcnMIMn+b53wEDbcNhIzfFBCs2QRFfjZBlLF+mK2rL8yu2cJs
3YYE5kDHwmnE+bYrq2uaOu5kDaibFw/4R0oBfqyehm5uwJIM1UWyViv9FYb0VV5C2tRs8GaGiaGQ
X+Ht6Qf+t0o2rqK4eaQ/7DGbyNxl2c88yso7vcsOfqVfdol6Y6jiu2X27Saqw9JpBGtNkZoPpgdz
H7qXt7ZBZgF3gZEWYXbAqmuo2z4y9lgbjCDYFWBe4bA322C6N7BWfm+sTnboEHSMLkjdOGmSSz/2
D4WEu5Wc3g/Q09e6MsVvQ9r/8qPiMTKHbyJkSfVziHKGEjrdQPMxfiKQI33WUjh177LXPyidgieS
7q9VL9+HorvBMd7AbI+EEELinxHof4/bG8DNYoNlyuxvcS1PLbxY/xKe12NYWoeghz2Vp+0e2PNj
hcGUbCbvbat9r0b5KRDTWx6Z/83ReW25agRR9ItYC2jiqwAJZU0OL6y5E8g5NPD13vKbvWyP50rQ
XXXq1NnVZpVpFMxjfzU7ANqOS7VAvUhJ5PDjp5r5rz1Oz1bFziN7voFeGt0mneqZjp8jTxvsc0vl
QjUMCF462rRX+0jdZGliEsg4HlpFgQ9J11ap01Enrj6SGDILe/YLkrg2dp9nG97kPQ6FHVzI3SjH
s6YMBHDaf41uT5Te2mNLXWPU6qnO2M/NWiLkpR9b9jNMpJesTj70yt1CDaBrmAgdltN46V2dq6I9
1n0SThkX++I4z52TcdUyD5kJGEtI54JwflzS9kl0bI7MyvJNh1T5K5GmrI3d2hbWMKApj6Dxj4V0
5FTpn4XLWQQlmk9lvFaSeGA1vk+ZWHVpzvrkfuAfvNRu+jFI9XHuU0aV2rgTMk1e2lGx4Nv07JXn
nfjSneqvc1d700zxqzbX1pYmAhY0u4y3rhjiE8WT9MnGpo8t57d2KF+gOPvFUgPoqMnAFcrZZfuv
nORRh3BZCYvn087eZ4uQUmFmLzRTwRrDgy1XEmC6XZnBigaDGFh58xIjgJD9V9/SJNrh3v3ppPxx
SuuhzslPt+1HszUerKXapavzp5eQUFJ+5LS4LH9Yj3M5nRMszZshpdqP9eWogMzI65zLIBVbOv/O
J4T5ZbT108A/nTRtT9+6I+fvMidEjyRl7ILUU4EMOvOta+3nwiQEeF44FiqbLPa+iF6SQX4uff6o
JMAHSrGLOu3V5j01NYppUayA0SzxUlbdjaReWOor5U0NVtAi6Nz9zJtkId0RmEyWvw5ddnKq4TwU
xYtV6HtjjoOZX6pJcHkaivzVtPmAyHbRUgiPafO8SPWL++cnavDCRct6JvL44GTIlxahiXXtvmic
ThtzJVLOJmqOmI0TgcfAl6EktgTg4/QOey4i0doP7kTpPrDFYLfoVnI+FlN6KfqUCr/eJaLaljwy
G5EkhxKKMMgNeAPrYWztk77ae5xQn2Uz2X4LZrRxcufVbTrx2OSCwIwBUL0G0dGT+vDUGuODW4rc
19uIHNMh23Wa4Vktq/NZ6vw6FoeTiNAr7Xm/IHV50qrI19VyixBeEf+Mc/7jRPn3qim/WmU9qVH+
hmqx7UvIub1znobYrzL4A2MeP+tme26nxiTmkS9YcC00A6n5/NFOYNHenNrQSZYuT3T2fmXLU37H
StkWSMq8EmfejdvQdY1X9Wo4je4SrCq/Tz2CRVBMeGlEEEe5GaTkg5am/jagAPj10H+XeX9dVZXM
qpaIQWBJtxUWzQYy5lVlW4m0+Uz1jIHFdjJ+FUlii5nuilKsG3Oxn6MhukQR2b61clHa+k1b8gc+
66sGA7yfyn8UJ2czvq+0VF6pE3xaVOtjghwSx9BnK/FUz/OPrXe7JBWEl9qnuYCKJGOkCDsXR4PC
neHz0U6w4FmpvQcH9WbU2net588i5YRXp8xPSHhVrOHDXfALOWK8NvR0m8aKvmvLCjqdIN6m0UWQ
9vJI9t9Tog85oUANiZRUO467BZP+qrMkSHzE9FpGfGZQeiCEQeFSI/uZ/u+YdcVrWmW7iUbciRsC
8mU4ErMCpby9DmbttaO4uhkYFuGyNmQ0DwphtptyKoFPLAuHDp8QnTLB+8Z+NfPH2oJzvCgn4r0v
TamfjXQN0mECqtfGEbxI52gVEZ1dvlsEl0Kj73jh9wrXLTDvjzmNnppSCeaq+ZNzS1EHwb5appds
YqtnbcGQoS7JoghKVO6NEZG9BETtUt1/KWeOD3Zffmlz9DFod2xvRPAhEBXdI9scla1plN8laYCP
gBzfFYZ2nJI8J1PXuqeX5qZnlfKnr1I9lMpsH8oGlEJmjjd1iXhyBPRCaV9MAzd72dq3aHT/ja54
6YT6PEb6Fdjrl5KsDwSkvhSxcunrymN3nkdi5uifPrVO+3Qq/SujyAT5kh8kZ+GgNjxschOrgIcn
7U3pqm90hUttjIwlkvFg5eVZVZifyuW1SZo9+5KeNVaewCZNChCCwkyiXRos8EZc0dPFkWfmkhm+
FOe2An/SmEdK9TDWf+nvIuNmQfwFKH+kTHvKG/cs3AjqJ/kO08l04mNDcCabavmdUY2A9igBPgCH
O5CVHsQJ3B1YThwwpJOSZkvCvVm2RFOO26V7F/OtHE5O3wfg8nYOk/hBvXVD+ZCZw9+wJO5eqCuG
I5i8xKvhnx+0SZJy0obkVuuek+ipr43tZ8fKOiCBgyqVC5HUf7jCB0Bv4nmEOrehNXq0JicKlKKJ
mSgT40Z+GBEjUQHXprGDteqv0E8udpVDRp36HVVyUFbiYcYlE7UoJ9DDZ9KYywW1qV08AyZi1qRY
HN0QiMOGa/hEK/3SWvlOsWIgXXPI807fg8SYudZFrnVYiTv0MX+t4/xa6clNMaednkjfgqVVpOVu
WB8UvT9k2vzY9KhXaoMWcjMsGvK5OEAz9EbT8oaleew6EMz0WA4h3iNqX1qwvyyX4M60ihf3UUPe
8CL9vZb9KVlq8J7FxTJ/RhPF3xJw25TkqXbXEBLHdjWzU7UaF7Eae8qWzaqXu3GZoI4TSOpmWoiG
eWvn+N2iYjNpxVz7c3DNf3lVhSoP7i7Rv6BublcCJYZGuyRzkwRFZtMbE9eepns40k5Tf7pjextN
52Oefpqu8hxHQiao/hFI/opM/2fJOeSA3xYIgfMkvNEmdzvhVV+Nq6zm/YSlZl54mO7daQ4LAKpC
BJ9rQlefZ5jdgzo8aRa/cj8/N9IJDTd7qM3uTHI+uBy95N1JQsja2woqRjbD5PnLqP4G/abmAu5P
7Y+Sk1dvIhr054ws11ZzNgNoj453BjLf6a5Fw0/yW9MKux4fU/NR6bk/qVlgFplvgIca+NxxkV26
et5ZcvDNwfZTZ3gwM+l1kGymxPLRLn3XxtdSSOQ/ZrywB0gMbo59tB9BrC3Yw9QBRzm1zqZmd3Qw
xpNJXVzY6s4RxD2TfQnZynM1i5amO/RwKFlr+dCaKYDHgMlrMwIfH/JbYgSEfG1q8tLi9SG1SEmm
D4SLM2iJvyxr0Bc6qfNnx+68eyZM1X1Oqeqlzoe2aJvy/mfswI62vdfbGth0IoxH+HuWOLZYWuLO
DhY735el4ByJ/UzSsbdst0xz4JqP8/LnxIk3FvVOS4376AAYScJ5TnE/gq+r4suY2r6BhWpGVa8V
448Twtc7vmmik/f03tt+/u5McUXJA49+tqbjNA3ofwYKZ75PamWvQwqfpPalRO9I/MEIEHHlo0lZ
r0mAyVkD05NO40paN/nMYsWKDE9II5XUVCAMZcYu6sFIWPWhtEk2bNKHcUz9oddY0PmXZYAFgFJZ
svYncW7aKSSViC/7ZpaPJAVvcquLUQ6UNyB51zHPWgrWxqdVunau2AyGOOfVP2ucn/ul87roU7XU
08xVTX21KRMXlXkhgBzc6YIdZEKzLoPKFTubjUDeP2L9p/HNNcPF5du65ykTjdVlyaFdoBWM72bt
+ioZ/qCIieftPxqi8XOlAumkMsr6ydxqf0eBG/3qEYMQmvIWExImLQfuCkj7QfiGNA5W91OUCrHJ
D12jhnXyk6TtRcQUtuhp1T0mXTGOhT3tc93ZRFwtdVyEiJT1/Fhm8duqZ8SkDl5bPzjzgFVZ0iGo
XIIj2ACpbgyhvpFxGGQso6ZOTQI0VM5YM596+gkOYqc499mbUlL9DuysWuWmgBMoHtxa2ZAAsenV
9lkMYd/IrUw4yvNvbAG+vaZhn/RfESDSoQahMFsX3Rp4JjPlZMHVaFQC42PwYst6BAMbmqR9a+tl
tA5DDjHe3s2lclvjX6XIII9fs4bfJ951gOyZuHlS/SHy1Vdxnk4mQcyUaKd+VUcvz/N3NyaueZyK
/ugibVHoJjrMj1jl23KScDEmYyOG1vGXpnyio7mTsdJnUSf7wmaKxLQoRYSyP/EPwnlU16tSQLGp
XZimgG97aLGeWxj/bALomcHtoyamL7JDXvqD6Aef/Pa92XXQAbXDshb+mEZ7RG5Pd1uy1qOfqV03
+EwoZDCX6i5S7bOeE0ivwUCr+5c8breVuXhVWmyh13jcOf2920bs1Zvv1kwDlUhvQ1FOUfGVcBvq
yDmUMmPNtkQe+WJA6YZUk1TcJOtOsVGr0DJswCSiRqdO083kxEFHtxxP83c0sIWs6JvCmLczYmcK
NjfRoVKILpBcFBuj0B46slNHd6KTVv7GKjlqQ7a3UYXWLrk592eIKHg6Y+3FieqDAOzrdAlLn7an
jsYhcSCEJ+oXIv9jHT+SKuiI+WxwUTqlsYVwuSeAzZ+i1Z9anmVL0m46LftI2JPUgrskmx8hFx2l
moc5oy0wKixFDelNaYdDkUz/BlmEmLADR+8iFGQuzBLAgXh0iimstfy5pRdOdLE3dBCUsEQHF81b
ax5yh95BRCiwS5S8ryI5YXm84sUIVJg1zvDjaq03L/pbVVuXaM1huhiQC8Z9oxFSqOy02fQ1Sz4D
Pwtss/JMsTzalXhMSC33Zsf+XJZ039b49lG0szU55vB8Nnl9aWswUeQB6AqQAXV4kQ6nSsf8kuMf
xTneZLEMkbE8CVe1mI2Nbqy846Un8m9b5xaWxlnX0wsJXtbCLo5sfEd5oqnQi7Ar+fi4lowxDZT2
kAFGtbszux/3fkPMD25iPKxpvVMGNEoyWzRocuUEEreK/MT+4NHxozSBIdFs4ZfskY+DYjL8GfgR
XSYd3hjWynFI9H3dPTlask8qlpfFjilnsJbZyzglB/rofb8M/jIqW2Wis5ODl0ec7YX6IgsJD3T5
XRjbMUvdkpwPwXg9QK3ZDxLYbLRpiC7X2+8eJbFD8i4z+YgETiMuQ82q9s0dQRAbvlvUIJSVgwWS
HJ8ZwwhTuy5dcjFK3BV039Jd+LFzAKCYLH93LHl3K3UrYAohnt1X1Kvf1K33U7G8YwDxo0ruTJG+
sBV3x4NQeHbqbmxcjyifnWIM74gejieS+GxqRR8URfJBd0Uck2hcVmLV6DJbTVmCeqTXKX5bdVJ/
NTvJQ9uFB0CEh6dn8l/bqEHnxrsi0x+jfnrp7invPZ0Bwi6EL8U9DplLj4TRQZTMW7RJ5XWa/kqF
NX4JbqYq0B4akWI7yFNTf5zzdrzWgAB3FT83LMaeKbmQI/Jt0Wv6QdaGFlgT9Y2VBiO0kxX8gcEn
Ap0xLmCSpx8WfhG3G45ueq26j5n/x4FtpK1bGV7tfCu0Yco6bYx5DsyOWrY0qVl/S3063UfeWfs9
60wTBMNx7BsReX1dfcnaf6t9Rk3xq0S9tCYcQ4TOUrq+MjAur6EBumiM+tZJDU9Y4yEWzhvGmE3l
PJAWvbNaTCnIoz1+HA7Vxsz3rsKes74gBY1hxbSk1WMkwtLLxtfKfWkHCgh4WQUDXo5n4c0JCFOt
UxwffynzbTvqt07TDkGGze9caR0TKaXGtND3f2q8Nk+R25ecSQCejdRi0Fx07XZQqGLnujqQpbQx
Bvc3mSL3HNum62e2ve6jNZnPtVKOsBkjlkySlvFiNTWHAmq2rxD+twUv6W6SMjX86M6w4tcCizIX
zq2eyvVmdZ16KsaZXOwY2R1OtTmGcjLkTndK54SdQJCka35pZf4Zp81vm6qfYiS5elzJbTXWegnS
2NK9us0f8H33h7lX6YRMDmQmKks4rWW+S+e1B8CnaQ+lyi0kIoodp9flqRvyOMiW8i9FEnjoOdx2
TZV/1+MDmtNmkaMvJ567ZZldrxoHr3Tkh50nO9G1b23fn6yBgndIofNG9AH0F8UchZ0dR37RqW8E
BcKDrwSwAf1oxfrWaro9C8oB1EaK0Vxo/qQ1lyxD+CNV4m9NdZiVBXyUyP121W27/NpS95Y0gyWq
kCI/7abCvSrammDDESps5fiM2ukRZVuCQLcOKR+4F2OOwUy3l127k0uB4aHbORHhQJHlr+yDmjXB
orBbInK5o+pmjEjinMB6TRIHErg+J5uugTYdz347yD1BFH7Rw2F36ofWHs7JSoloTLsW0i6GKcYR
iMYZHg+lUf1Bs48uSFtKd3CaV/wbtFxib8acuPyrd90Ngg7Cz3NafzPhQrZGBO9FaFlXEyK4o7UH
cz46eUuc0W87xH9CHU8VgGA9tWiMedf6eKfVU4iKeRJmEuoFdYsxvkNQGjazA+yBhoQH7dSWzU7y
orV3+Csl0pLhV+FFJ9Hev88OpKF8ZaDkxnjxe2vZl9kSNnF3xDQQyNLE6GpypSUHkwJNcdPQHatr
O85bA1F7lMmp6fXr1Gk7CxlQTdCde/bzjfYd2TrC3xM98oTtgXLvCleAQ5+Mp3qcL4pmfY5TxNn2
Q1oa/3MYsDlNYyv3c3f3NXkIC4Ch1UPnLNsZ3LxUGHPXTedbScU1Gu3X9Z+9Hlt9PDaM5dvepSLq
n/XJOBpt8e4WNHvtNZlcv11BpRnW3krk5x06mmXdQ6blH2MxvrCcuYuL+9jFMd+59/2mL4PaOSlD
+kqjceDuJ04Xn4NxzFp4PiBz8KZsLGjjepXRn7scnOrWltMvQ7JzZH+TrrUZYhqr9WFVgXCCvDkm
SRzCkd0wwcNXx2g1R+MaNoZxpyWa3WYVA1lfWrzJzd9JOVW8sC2fig1NrJDylJb9m5ggqPV9sasl
grmqvM81onTHcwW62cwqLoc8rHKIrCadY8NMyIFErBSHPj24c78rIMhI2TwWeCykjjvAyd/MdYQu
tP7oqRMUtUqng9QyvVmLGlol2lxfnlQqOI2HunOUjdMkp4GKdRbInWLjDnAGVQQnyN93UFBOilLR
vKu8t2rzNU4PLsDiLNN8zda4N79kFWhc7mkM97g6NNF4Bs83Q9txgQ5pUg/T5tIj4CUSmwx2Rfgj
RvYw9J+6MJGh2NGZ1y9nwYo0g5CvO5RW5eiiiKbfYmVCM1J+LiQ582ebdN9hKJHF+j6b0n2VKg+N
DbDHRCatGpdmOPP6doJj1ABaA/wlbqsCSShWll2haX7JkI1eCUeJvLgr1uW4OZo240BD84XNqmL9
5VQz1DxmP9VGjZNLsfR/nOaH2EFbBHrYdthYgNGU1SGr00PsZi/Unx7mpxH6knFtaDsBxD/WS3yr
0xMv1rWkrkK599QMfre8zKyN04USK8j8SHj5TJRHxNCqobc1xm038rwLNIkiPgwREQsrAS7V8upU
/5wl9pgsIA+GynLMVOgR/Q6VaNNF+c7qO9rAxl+6+pYLPjlJKxld9PqKNr/ph33WC67b0pdQK0vx
W9y/DX3YcQN7wNa8GHVK+7cm77MzIEkJf2rgE/Juxlj7G/NdZBLHkLrRzeyva7gAjGcMgjCtE9Ze
TN9KOVEG17eU9aFLpu86F/tOyF1njtARxZNAhRaWYIzFDdqkuK1g+rbL3sWoUpcd2WDgeso9+4ls
3+Zb3KKm3w+K5c+ZG9ZAO3MhcLLg6XGWY8ROl51keyVy/anPAswoGL4YPc0oZKn4kyCLrOWStxp3
8syDjPuEpHNq9DDRnENmwxOM5td4gJxgsNff/ybUl2mEP01x9/HM1FfjenTWO0UVreTPtt+jMvFL
0HUSvOgE3YwQMm+icnEpcpvKDdmoYcBs/6yd+h2XLExGTxrEw8GggC9mT7gc00l7Aft7mHGdDROO
2t6BzjECl6PKQlBcWtPhpUmRGFyvTCLfAqdo9tqTwyxlSYzOi2rjEK+1nzlaaFrtKUdJ3hi5jlkR
iFLcn9kdwonVeobIL4qS+Rqa7U5oNvOB+gVHytEeLeqc0V/464lh/R3Ex+gBKUkEkcWN0LwD6DyC
+gsW7d1I9AMbo77S2vByxaau2GBkxrmkx4HpbsHBvziUI1WxqazsoBl2oC5luLL7joGXzgaXhtd3
vHTFApwwLjaJxkXaAhdXK5/+NLCHGqtMyT97x7yC2MOUKT8ayIe6gelu7fxiGLd3+AVYO7ofFIq+
9snBPok+IpFPf5r0FTps1oTJyOVGHRGNGHNUi9YjgU0PSyArLqXdBUAufDQEn7H8rkQZN/gWOVE2
LtDfIv1MFLTzZQ5TvI9drIbQXSkx3A+t+icMYvga92oIBkPxTQVrxY5zMLhvDU80XO+8eNRUecrQ
D3KSPRoZGg1lv1J2e2kbvsyzj8HCOtlikWj4LxQdryA5BBmDsvwn5scmcRtiXocbvAYWJa7Z4eku
npz5NM9ZkN+lsWHy77NaNKptOizPyvzQ1sKLXMsHyLtlIySITS5E5Py0m2n2HFB4qv7SGupNUbNn
1ZjOJUFoU87ofR7EbxOZYt9K52qaBgspowJE06l2KhIuRHZ/Mlg+gNSVusp2uGNqYlPnkWUZ2Tbk
zUwUnDLcRBUiea9b+maelK/OVPd2nv9w4d7WTK2plSGn4Tg/ZNH4zwHVNmUlGFO61rirmo1RVqgh
cfeVoP6CVvGRvoKqUG9We8V9cyAUNyjiIdQcDJyZXP9ZpRYgGm/tjvBV0PGz2h4Hymyu87B1ZQCX
j5dQbpmkkrZZeAYAPKMqW/jReKFM6oE2jy+V0T0lQ3JTsyQY7fYcZ/q/pO8hiY0wP9+MxXjUmGzD
Yr1mLdFxTReqLl9fU+2MLGVk1jCiz/Gc6TdruGRielIa9wgXOFCsd1LGD4kLJGWCWLvcEvB11nCo
e/oLKAsuzTaek+PIbQRNI+y49cHF0VRigs4WJOny7mHYKb31o81cfw16HC3XcG+Iqrcol7slI9Fh
dKAoWPu5TY6F1P0l4cl0DmOsPFXGuJmmhLEELOAlAbWc+rH77s7jo2P3HzU6WIO9ceY7SDEyjfHk
pfBXMdR5eb/6zEe8ovuUdDbpffDTK1BtEl8qEVXldCQPx0Nu3rgdIVirG1hp+wp/EDMipGut9BK7
CEchvXoqzoUCZI2yoGmRca15PmB8F5t8nMM6zXxpUKtWiEtMwryqAgnBiRpV2W2xoefZbL1YZIy3
sUEGeNocI+IBJfHPaUtOZQu9Yl5DbEB+bPT+Sl0FPAfrf3fCY+nL7KKNyQVGHxDBOnnhANwXpbGJ
rIepTA96ueyY6eMlHE4VUZERbqcquWEQ2dUZzQD4V6tL3Y05ZM9V6ZzTsrvaEapv+X2HIA9K6lPP
/iFOnJK1eIta96qPp6HNLIJ80lvOsM5y69HD9TBxfWYHc8To6qqwKCpHObkTfSU09a65shR0IKIn
zF2s1uqMwbj9FXnFwIGJCeArnGN4tGBwMrJZ4BBS7NZmcVR5EBP0xMkxT5bLLnmjvc5jsVNax1Nt
8yoj419ZDbdkma4lc/5BHcNyyp5Go790YvJZRnpy+/SL5HOA8v0Di7jRRlVxzMpVY+I9hSlVXIZ1
a7BtyNG2b2UMa1Jqm6jQy7DO48+Yk4B6849w9dOkM8TWRIfqnYB+VeuxDQcWAvAb6qqXwPkta5Rk
RYvOoCcfzKF5TMz7tNGxd5GGMXawmXtAOGSZ46oLok/ziaKoObALA7ZS9xob6lNjAjFVFK+Vs9+b
r1OFBN5wdMqORbCkeq/oKoU0uSC7ZyuVr1FefUm1fHYUoJJx9uDOaVhLGwDWjqUEkaVMeBmmqcvm
vrnYUi4mpQymKHk1hUYDekZD2vUs6gAn9d1JPNbTfQqGFVJCT4yWN+AC0bmKs2/yhG8ZgfI4KCvE
dOcBbYvHRzDbGIpnOfT7xV4vej6XH9bIuxAXq9w4Uu5GRx+8ddQv2hJ/Cxq4dHI+YhtBRjqx7mOw
pRDo4/3U8VzedSB1djIkqqg95G5tq5vaSOq9jknbUyrN8uZVHd6sPjYvA2fczigXYiQUI3pKIYwQ
pw+ZcVnXa6yUR1uPtqJqfgsBs9ABKxvN2YCupD1qgBeVDAdXl7ghZxUYbSQ0xLX65K4sZzHd4HdQ
OPfriAc8qZrDkDkHnleaHcuoAnXOUtrSyeE+aWGmdlm9ZWaxYrxP873ND9r0tCye3Uf/Rn0+IVzw
stTVfrKc38oR29Weago/4TCXQrPW17vY7RiLt9B/EVQrN/owBq4Bk7ISt8gAhYv6Mwdti+stmwxS
hJqRUjFKf5aSLQmGsYeVBbpna9XKUJVNcbBlz1Ph5p+serxOcho2sgWcuXAUm6s4J1oM0H58XWhL
Rp2KIBPZOy7692nGy1C0V1HaT8vY1JBSyPBvuVddhaAMxrGena509yl9oKmRHAh/Fmww3Nat1JKr
IObroLHzhMutPylZwVWFGRp4H4bglBAKpztWeYLJVVtSfzGTd8W5uyDSjxU9h3Wyq2C3hY6gPVBa
Ug3V8R/x+Oopn2zlVYkdk7UjnL5KrfYhazQsORBmuGVPlxMIYfvJVgZ5s2tnDPDvtd7Y0ZbLiut5
U5UiG4My11R+vqa2P72aZmc7M0beTeTsIce0mLnsKWGkTNFZWty99sq/Pa7k5jPW7h6sykAXQwcV
njaM/OmBfSYpjIU8AvKbFYc5N/SVzE2DuWAxVfE+j2m3WVkTrxiP6El02bIYEEUNa0MG8jiJVT/A
3TtPyezxAda0803Vq+3q3FH/udRyxz4xoaLWmJ15lvvzPcWLfkeLTnIwrU0JQKfbjBXIdd7ffjpo
bWcdnAhtnn2pHiu2VPFrTu7OunvE41mff9hYyz6HBB+ZtBf3OpaD6uPL5G/VVQsrAx2/bMxkV3YU
wHfGyF+hdQO+w5zBb9mVjzhLs6BLWcySUd3/5obCZieLBfQjybhc+qyjBcgSQp28BH7GUW1njJ6y
tw/VrCksXSgrjhHY0blvsWZ7qc3SeJjy3HxqVWmHcaNpF6USdszAuICPLe/tp4qRPXTw9lBxL+7T
KgsrCqicVjz9GSjZbHAzrve7SROC9bZd3WibL/HCPd7Bhi7KaDuydYOTzeHGIXXtcZUGu278chDp
tSG4xxuwjtTBzOrbJliUlNXinoW8jkHwRmCjZyCeHiLZitvkNN2hNOMoGMq7GdR02ltGcN9ezHkd
1gNuJ9HSZA3OYofOEPPEz5SuUEjzCD1S4q1IpZye5p4/p0+VGodWW8dXMc3Ok03JxwyTMaDkNjDk
e5K7w3W2repJL+2586ZIWX+TyljOkcmQx27TBLdUl90y6MGnRrFAmLvlEu9aHMVbQ672hfJY3zdq
Im9ibOOdHumYQaUz+haH6iZmESjMYG3QnSCks2byKxZxS5d8fcC+zoAo6eJH28ED3TGzeZ6myZnI
ixqYReS6e/dDKpiQ7S77SJsZpw4ORk1jBM4a5pApSqD1q/FgYc9+ShrtJ1sQFtOqWx9LlrkDICnI
5Gw17XlyQA8ocAZ1u2rpQJbK08f8C8uV5nEwHPl2NBoHzC7Snr6Xtmc3sGXPlMHVpYpr3Xfd/otF
Uz5+N5oDjYdiV5bderXUiiXnigqCJUD1Q++nJCxLg2WfRtaHgZQGijOcK52uEUA0lbnFKdLM7yQy
IiFFKoRtQ0nqf8KpSo8Tf9xpAhS7Yy+sG8HCi6mp6meZjNxXpWFT9dsM8uc1DfJukhvMMEuIshjt
olSJDq1tMe6cSyZuvCBe4Vo9kT0jgdutbOxHrilMN+SG4JPNXfWxsPQiGLLRYNygx29Sl0rIdlT9
mCqrw1QjU+naFUw290nHyDjUbu3kXa55dsaxQqCrkgsM7JF6iDEd7xiGEw5U9dnekRpmnHGUqIR4
doLMrVtaLrb/NoYN2lyN2mUb2XNzxbA8zB7dUJv4dT4Yr6sxUiMjTZT/uLZqvmIZdYGqKq9yGLZq
ZQqey/nEQfL/wnfp64IxXoVd6qwxzjyt7dR/5f8Rdh7LkSNLFv2hgRkiEFDb1IIpqFncwCiqgIDW
6uvn5FuM9asp61pXk9nMREa4X7/3uJ0D3shaLBEyxnliuplcN3XEdm4lxxVAMnPRWo0eFqaKm6+2
LB8yIM4PzK3UqRiUd7JIHSzawR2iRab9CvN+P8wLv9fhR9WY8sPuapxCWA12KcAXOPtT/2OqnOac
V479o3GQE1U55ndGMXjXvHR7utzZX0J2HReakdx91OctiZHEu1dRStjZn/xtmRpiK1Pvu0qlAb/Z
4Xq9jUnAfVurae78BVuwhwthdCTk1iuO0m7NRZNXISdzkLG1JpGUGLbi2g/L3SCdYt2Mk5Cr0HLH
hzkU8bPdRa2DVZjoXjVOHJQRL0DAjvJhmIZbRxavym5ot0ODocDI/H7bODQ6YY8eFlXDvB1nbziI
tpHPshr8TW3Y9sptRsXiaoMsceuIM6sOaLgK/yx8lACUabaqimWSZi1TJ7/4SAaik/6cTIQc8hpH
TygvGJYpVGuBJVqP+aEiaHvtalIpK37WfrDIdtyLOm9+DcrtHojfRiNk8kq/pGpon+pACRImU5Uu
Yq81nwlgRsgTg/eYE4E8AlcbltPYMCGR4NUxsnr2emTT1JrHtd1JAI5bZbjJpbaFtQszpU4Z+TEs
Ojn1iNcrhIRZkAcKRDZ/s1/hgzSbZKH62OT1IjUM/6lrtNyzsbvF7MzYcZlWvb8hO8WItgqsUxcM
1klMEYMzzKh2u8ViFjJkLof5pTQDvDSe33NqdPYyshy9tGY/PqugExgshnj8wg4fX8OB+GM7ilgf
vckp9jW2g02amOxTnW1DL4Lb9uy2JM7kwJpdZ32e3+mcgCJNBrJGWAf9WzW7GIilyZyGPTDzzfc7
bCZLD2I9R4V6LxVIsZVrNGwetDRtb377T+vRbZ7cOmvf3HZuSA+wncdZjC6y+iIae5t4qOk4n53y
iD7MxZyfMwoTErzjUK3NGZKqU/sJodgSYdI1WUJedylicafbT7tNeYqx9Q9Lc2QyvOhMXGyQgQVI
hSAhOkeMjbRJbGz0hAjE7WcqyTAcxdO+SVXaCymYp36Kn/x6SA/aV0G8YgMM45tgcI6Z1RtbOwIw
5NhZfHQLpHl7diwOgkTtW3Mc7+O5wL4a31bVZI0V4ELIdfYhnQ6drk6wXGXlXGO5b7GpaNwJ27AJ
UNYDzDxMKbBGp31bYB8U6iM0LPE+pZy0OVPpJWJc90y7Ft3ZAZvayNIn+zoMmoNp09yNY1F9wEfK
7sOiL54nk0i5Ak6EMDgWy9CM1MqqrfCSYo08JOTC95bRf2eQCZ6jxkw+mlFa+WmyE/Mi/XhnUVHc
krj+ZH/L+zGp7WvUUOLVwoyYpOtNlMUPVtsXxy7LKXfhLixj1jkfp5S+sBvb8mCzaTU3YEZ27YOM
/bOdi6tvlcewKE5m3Bc3uePRVSNBAXnVMQJM7EZ3wpzXdTkgODDmA1P1s55RIJo6OduEKRfAh1GK
7eTSBua+0NE+oxZYTI6mUW3sddTZ3yqlwrO7X0VhvTitvU9vj+VgP3lVt9d+x+jFKVbRqM7OYL/5
hI2WQhffaVwdkd0PLrBBGjjwadPene1sMdfqZg8qoZ7M9lNLfUPj1Dwzory4I2CDpjImJCVupIZl
UoAcAs0wkeRzNCn84YG8b6I0OUCfYLaps9vlbH4k05Qt50Feitrec4dhUjMRdPXYbTGx3NmiualB
/cPkMryoyiLAZZUeExr7/TzQ2A9M2nkux25vtYw1tZ3tMjeZF0HJ89pm+W4ocRqWBlKK7ZXbrsrP
oGDXk5kcXGbLXSseszFiB1r2PBTBPZkOEjf13upcfrX/WBXeseQQU73/6kUY79h9rheDdI+J4269
MX4qmhBbkuRkc11YmYNj7SyscVNp7Phrf82Jt0k7d68iXrBPjIW2qj1l9X5K0q2dDb+QhvZx191P
I2roNHIsO+69TIovz2XEHJRM20k+Lw37P2n0cwwzIxUxKWE9vyjtP7Y5BT968N2UOoiIkkvKzdai
Gy5uX1cL4Bd4dIKUkatChyndny1mqmXiiI2NxzZIw4fYD65elKJnZuoWkabECz0SUHbZ01mb3gfd
OiZNuvy3ZlL10UvjzRxx30LbWCBNeqvC9fpDH/rHWWbhcRzEIUlT4jAEiAjhL5sOkEjrHWM6fdWG
x0aoNVOlt3xOPhnZHggfXrLZ2jEwPmtcyfg2nRD3FBEKx69/SpLTtzDigzHSpcb4cAFbBM8DCxQr
SYhAjNlDWtcPSFr5opxDIsq9+6nj4auonL0ZpeGGLTM8LrFPF9ievSFUi8l1Tq7wn1gm4eMuxhYX
eEdLR29px8Cwmcfv2AhPgUMyZkpwo1SonUg8vtU+znb6LmiuFhXXQJUZuyCgKAqbJ3wgz0Fp7unS
lgQ07mwTP5IlKQ5MgyC4aPl8KkwSGZ9eJJYTt5ly5mPqC9zEjVHuDQoLkt79WgdYSnXHE4EB9MaJ
2VlVdcXPbWwVEbxF3XlcSOwcW3UUvevUNr9DCOFoSHjHdfgcDuUFkAl08l5vBy3fXVE+2UlKLcEs
pQ+/Fe4PEBDmHjjMA/3hxk8jvdRWzACmMyvEBKL/wp3An4zhQ3XDUNFzh4nJn8B2Exot80l5+Xny
56VTllsV+AcxOvct+b6MG2ERyPG16M3Xsgp2YPaXsomv7MT9UcBQiq15nXo4p+f6KJgNWUW6iqN6
y4nDGC56cIpuP1j2U9/4b9pFeWsb+zD1mO+rur9MKtrccCsjM6/U1V+c9Cf2ob8WBrFn3TDfxIa9
z41AbaZiuM62e8EdyGyod5gv+nSq+EscfAcBs/Mgw7FffHcNjQmWjCA+Zt6nxPlQQkqI9M+qfmv9
/lQ772O8l4TBVOivs9rhYictMwZUUr+c0jxW/X3Bu4wXLXBeE+9xcKjW8O9SgN91BQoDTjkzN+5x
jC7qFLSoveqCX7Kisw0gBEzrzuHDwTNVxR/MiVczFuwwQCi43QVijVjksCS0CN1llHfLrH4MzXLd
Z+xhZz1O5WS7KUAFxReSpwyf/dtFqRk+02W0HwlXf+Ru2H+8bB24DZjSYCtMiMw949TOmK5VWiGl
YLXzvftpwC3gvsvC23q1XLMr7d1O7KPDLC/qf6XBnUiSFUF/u752Paqy/ZJV4uDKJ6P/lZs4sn0y
ZqwwyDACoezn0EMKzK5dnDGO/mzrYUMaF8fbVwn6hfx8FHsbWz7lpGjsGkMOZBULyXvEBXrrsAtG
3E3EFB4XoYTlaRGdscynsMHkFnyWmpZeWKSSKT6HorhzcWX6A6O1ekb1f4uM8njbN03X8Rwy+EiM
YOGFOl85HTQNhoW3aYiW+a+O+byXsUiUcWbBQlGzXfrWZ8LUuXKwmmF9R12zocfEUIZ8Te2VsPUD
cVDGHy5GZ210F7iveEgADvws0vRYl6922xESNlcqE6fYuuTYOKJoI/271n4TPe4x620i9IFp+OZo
Q3KjNUo8nBK3rDS2Ss83OPf2mlTiFGEg8eN1I64ku5emcrArqkNcDtt5uCTpfSXCfTUai9l7KSZ7
FfMwlyFp+JscAyNAR92jom6LeuvJtZichoAdxvgyhzdZNOAXvgbSX/Mt/Ch74wQMap1k4aGxvItu
2o3i/SglQbX+wSAQ5UjMmWmDrZodP+FlQP9yuENLfN4i23TKZnRR4HBrUUOxUCfTVlfNNVfY6qJ5
p6Po0nr3XfdWyg+klDuSD0REhg1HMSiFV6t+n6NTZHw742sp5rXlwMwkz5zevEVNcB2SitBSsbRd
GAMNNvZRULigQU9xTCcwrDx8u0EwrvzuWHX3ibZAgv+IsnPf2aeO8ewUMikKTp5pr7Lx3KdPkKSW
XJhIPi+eGRAVEGuvePCp+oLaPmOzwikbyUusrHMPmKMNPGxFOQQge1FF5ypw6S0ew+wtILHUXzrF
FJ17aXa/hXhGptoopipmdcCwDR36u2GnoI2CmFwc8eHwT23+Gtr1qox/xfhvgzrdDM46Gwa80vYG
lQaExKs3JDtLP2Xg7TL/Q0fQwM10H0xqYQwCa+Fej2xc4mk2e1YY49c3MjY0OpcscyjCXjEJLq2M
JxmaqpMv2cqBVYvUw5gvVP3suZdOfyNDLRuemXr8jopj4ZEApGhmxmeml34iMgXDMRu3RcA8WZW/
0MmXlcIxS4ZUEqfgfcvxRzNnD2dApz3psqrCzHZVvE0hYa/cbr/akBdN1KKpqQ2rfE2JtGjBewkE
1xxSTZOucozjlSD8mH2X1ldWgfrKz6nVvQwuPpPHEZ5CzffSMnwu8X3hU8cV0KCxBIJNQa2csvvJ
/fLk13ybjHFDTvWdaByGmcZddrvaaBnc6ucsWqwc6dafKVX1zIQyBkEhN2MozsJSiwFZYeYgyiOx
KyZvh0S6cRF3NKb+unghMY6RG1H3ySlPOdOMmFMaVafS3v2YNW91B4KkmgjhvwVQ0UZnXhohDhTz
zbAJG8ppHVHeNIw7igm3M9dDVRN8mO7FNN1sDKs8eTRQjXPABDU8GUteo/Y8OcTgxnB1y+RN/ltq
f+G7WON4WJoTYJnhR0/ArjafpNgTKlzHxQAPhiGhDFat5jYQ+M3V0JSHyWeRNnU5Hipzvqv95qFl
7L4r6viz/A97Mt8xQFs1bnI/1OrJcOTHXHuaXHLxbZvBB95SvDzB8GmazXs6Jus6Fdzbyd7OnV1q
/6gDmKZ8pnP6XKYvgUXQGIRg31jrmmgGq9cXjfPTYhFI/qbzHwGmX1Oi67oPWLYxR54KUklMOVai
f87MHj6DC0Lo3NXngQRWpvu1KE/W/DxOb+NItszGKShn4i/p3RA3d40C/ezCCBoTKKCGt6nwe7Y6
OQCdKFZTwlOAJIZIgzA41VwRczUuDByuJWMdnfi7jpu9Cqt1MWavU2pcZeSfmSD+KgLG2FVwN1kO
T8cs4TMNmALt0+wEmwhZLDfDq86Lq2sF5z7y3pJSEXSp1C419V645opsycaqvU9yBWwd9C5Mxnic
u6+sDh+ZDCH89tt6bM5GVhzzMF8pU5/MNFx2o7d25+FZWkQX8s5slq7I0IY0lxiCj14NwXx1BYeG
bjpKVHsdUhxzCvQ/2yE7iqiceUfUORScDYPVv0bICItWDjhXDYRRwHmwtKJ63RrRVrAuHvPy2lYD
TRTVTtlbh7bjSWvGXVcXOBhc66sMo2iLv2epXP86SLqVynaxhE5w3qT1nER0nOR7vYbg59REz1nr
vIS+eIST9Y2iSpE7bBMzZoO33EQqPljZhDzmDf1qDJK7qev38dScshjvWGzcx21xjWbrHE/Fk4rn
fZXTclq9omAd9VMq8r2Raqq8EEmEJ3Wrh2Qviui+6kkN6ugC6ozsB21a1tsPqnDv67C5L1T4BZDt
Yw7jx4ovvyKhHYbJOSmyX5iosZm64pzr6uK3uDnJpuouCdamkf+KRfA19KMGZcDQ3ranT7dkd3Hv
N+maVu46W5KZUUWM1YanMrOpiB18OASEHa1ogMkYWXve4l1i3nxPGVQBKb6yNHvGtcHsKW+bxSBA
JxaBeqra8ZtUOjKnqvDPS/Ge3bzDAB52bq3hSBHSDl2agbp0+PZox8EBSKtpdWQPkqjXOEibizCi
82B1A8s5btIxdq6FSLvPURtPsGkwhKchw08PnHcJ2eKjLqg2V0ZHRoox75tOQ4Y8xLDtdwbU8lSy
YfPStdwBGiPEDh00OgaWwBpXxoh8mB3Xc0UkkBMjEZco7optjKiHt58laa0JbXFoH8Nm/JgzTZii
OHRW8hM0/j2/CSMoneIw52/m0Fwirz1ioe5Jdlj8ouIUxykZz9x4Mmk7N4Qf5F3NCrh17Y2fjWnd
sQylXlgS7J0wXA8PbP/TsdGWvTbx2Eoi5LpP7H2cjR5lcfbKeGrkXcICasbJsBauEsui9rqNPWAm
qjyKKi2H1TAV96J3FnXdfPWYXxqveTBSGZ4iydJZx5WgjQsLbE3fHjHK/9Bjdh4tiAu5hX1PaDiQ
AmkosHGozuPbqPCfRap7tlkUumoRwZZexY3cRwVKQoj/RyTltMrVjB84VS9pazzztfihiRPHgQ3T
WzK4rmpik7Y7MkIcYuNkD4m+K0I4CeT5unQlDCEvYP1wQnghc+TGc1eRMbw7pmusWaiM660W9Vdk
V8xoQ0PY4yVnVYA6NVNOOUq7SQSoUNtosNoDWlf+KZ25A3xRJ4fayvxTVRf6idPCWEUlwfY20gpd
v8G10wCrKbsKH5lqWJZrEjAxON/OnaUpJdsQ+1gkpyfVxmHOH2h+s4q1u8mj2v5lpe3IkpUyxpMi
olu3EKCDbwiOc0C0s2dXV0Ox0YZF0z0whrZMOWEG0Uwb326Gcp94eNqwYZYdVzBegxU7X6sZrNYc
d+SsyJMPRYWJvebU+07NMcK5NXY42HKoAOS+86NK2vyEMTp7YH7EjKFuip3GgbBEiy53mDuBFOHi
e3XbaL5OhVO+V01ubRCQCf3i9iG6EhKnDcLmM5vaLz+LWb8T4WS0WridwW0EzSGxM5OcDExX0oUH
P6t5PA2ehruUoJYZ/muk3V3TI67Faiez4dns511n0yMGjB5WZZm165YDf98EOPORHOtFqAGe2No9
oIpjLOKbLOdLVLt3Ab4kqRpOfr4cFFzqZNEoJXP2NBnxRtT4tvj+NmLYu5GxtaQ8STdl7V5pk2Zw
vOGsTf3hJoQVgnl+Zai5tfvsIbjd47kVoVL4OLQY3t3hrDlEPaPcPmjIK8Vj+upxVx4CJsjTQmS+
R6xVPUlG17RQ7Uve+zBvZL4yUqxQvbzrbIqZoIvecaETZVYHltsCVtLrMtV3tffmVbRwnfc9CFaA
+pNDOy+jFcG5lYEFesXxT/K5KDlC7fE5GO2vCpk4yufHNtQvlo0UZOJmwGbsddlrCTOBwdYxN8YL
ZyeWeFdudFhNa2t2jJ0v3JDcMdEli3TdbgYZs6jVmK5wxz/GXf/QOMFbkeA6CcaTZQTXNB2ShVe3
+DcjnOJz7X9wJz2GVvID/4Qqsk2cy23Wjjuc3APo13pTO7leCsM82XpAZuLnq3y8evhhlC0RYMts
74ypuDRGl280pyxBDkKLUZcKnM8D00ESE2NLyH3Sdz61VQ1010/S73pMliDUtlFYn1VJINFpLHJI
03rKox+dsH7CYkIl0cdgJi7qsMNXM42AbtHp7Ri9ZJh73T7lcDG3Q++9OWN+aWwA/IWZNYT+DILP
7YcBMks2Aa2LOJpCbY0xYKQnpw3Do5VRz7ubsGCVxkOqWCJdkvetJNdGhW0iywza8m+Jnc+uKn1q
uc5lbz07CmvqTetpzeSkqwTch4Hbm7vwuYrK52qgWW7S8to6TEGxkFxsjWcmg+qxCLz4bjazjcSZ
zBka3w1lfRZIqIs8lStGvB62ruA9MfozCOpqDQQsX/XZXXfDornWCX7TUdT+JsyLXTkxSlD2fJeY
3tGfqS21v0ndbFNkznOri3cL79kC/eHKRvdlTGhKTPPbHPSL0mIS6k/HBJaiUfYHJtlbAbM2Kxzm
rBYRl3nfmM7NUWicwsndutC5LJTwyiSPwTehso+mAzC4ZsruM7Qkdp4l86q0pk1b1XvWkxJo9kh2
6ESEm1bFDyJMH/M+mhZD0Vg4MZpLkxFfZocB7yitkgzWedVsraRDeWQhAM/QZCwYRmNdkNfadfYy
xxnesV186O7IQ59rMaxhcy56EHC23R/bMn4KA3c9Np61d6v5dqtsqz7JllpA2J0ld3dN3ru2flaT
cVb4xg380ljW6V/CCa9q07jPsV195K7/0dfzfSGGe7OI4ARl2eeYOz8opdWyxPi7yAjcrl2IFXwN
awIFcTMtGHUNSxwoyD16vpv96mwg6MFVnE5uk/bU0rXEij8gtRGsW+LbONkTVKF07uZlZBZrFXgv
XcjGqW7Yt1lzcNKEebZZPOe0vHl4y0yHCWJR+ViKZlfbDliPiiQN8Nl7YaSPbRABSUuLVRpZx6AL
LmOCy6U1B/tco9ZuHZdg/ACdiuwNI1NjSi5+2D4It9sZoR4+SCo7SBksMh0q/4eaKwsOk7YwN2YJ
cxT5HvgTLMG4X8xD+aOvkqckyPFC2eIpcidjmc2du7Dl8NAyTbyqxHC38RCQ4oC66o/QZ2RunHIv
Q6YKnHwLnUK8jrKBmQ0SI1pM2r5N57IZFx0afDwuy9BQlybIqsPoVVyapuFf5RzaJQJlJozDUGmL
tsI188+ovw3pbMC044tZzDzgQawQ5/sBaxcc5wwemn8TeUnNSfiprBwAZknA6M2yR2s8j2IWOO8C
wQ/V0OZ+ZGnqE9gMW2dlZp0DcA444/c8G/0uZbz/Iw7wJAGqc7NP04oJE3GkmzFD9Th4q6Pc/NXY
lV8eEnFjIbC3yWRuEOActd302QxHEicGAaaULT0Evyj45jy/fbWh5/ZtDFx5Gs0uODHMr7JdAmdk
39QVIUMnEguY5tTQLtHgeQS9BBEq3+VUC2CjSOcTwE1XWTLh4mgYgG8jnT4wrPS2IGC8Y1hKc02j
Akbz5v1Gak23IySL15A42bsE3rzxWwTxmgjDaZwV1qse8IGrM5Aaloz3eFbsz2we1a0QN5dF2/8M
o3bpWQEtq2Ad0Z0tmRXWrln+tOOJkEZYZjsVl+2RkgaWZrpN5uGtp5bKlo4zPgUoBbTWyVfSJs9N
659dl2BVJTWAg8ICo9KHpzLOnuIx+IrDVq1DOcBXnEo0Bpy21KHPOJC9kxm1jHqLfFgSL6Y+bll8
B0fQXGVh1q1Z1ntLkOD1ILbOMDbMnY/U5CKveLdXigd5R7QmJTUC1AFqPaztNC/ODgZBFNNkZsgA
AKXQBb1TZLGexECfkkb9WWbVpa645PXIFyOUpGvo1b/hHJt7IkT3ktT8vmrlC3owUG+TOVKBvKMA
z7ZZix0NTC0O+bLZ+j6b5tzR18T8q2TNmg2GL55/miyAYb0h4Dvz5d2kE2E5u9bkXP0G4JLhLe0p
f8F8bcGhVCg1ZQy3QOsXPUAOaaz+qKIhItlTaTLDtyUFHgzbktt90rAfdZm96zH6HHIG5N3sZztv
TEjKKJK0ZULetDELICB19Gql6NR925MDsTA9LhqS12vQ9/mOALf1XPM1wfdV2N2SNaAWhfHN8+hP
6VvE7rlpnap4OkQNOZ1SuMXO0QU+ZTetHxjYIhKq2btOjnFStOi7qZxfQcLnu0T0/ZXSzv9qpM+Q
WlasLS0HWUF8AWDGPGicvkIUEmeDQwh3Ant9S3isJGzH5uZnyxMzzdaVGOrsqIEHvKfDRL7GVRU1
kEhlckDa4YFqBw8KqofaKrPbLpBJ0ADGHaq/phwN2gPILOLY4GOx6EB1d24+Dmq5LVUuM0w874BC
gJarkhyIyLRDPeR84pqNmRWOX1V+g2c1A28ac1vpcihw6CFQyRzIW2vVB5yTfK44tBZdF2suQQxX
3kCnnVhReQ5rgPZ+kObHvglZ/sMQWGVOtWEezxwyAj8eOuWbkjE6T2Ps+ZBQVpqCvUetX5GBhd6e
Y864EcUYtRgwOMosebLBJxBxul3AHE7LPlRULQV+4aZXHMWu8w2nBli+GJ+Tlt/Y2u6jaGIHsn0B
Essbm4tbJeaiUtgNuLDfoiGrl6Gqv33X5ms147pJHaMkxjS/USkldB0O6flG/RqNlFDcOJ8Rql5j
i+y1LdW1KSQddULuBV/pJhFl+DkEiYXjGZE4ELhTBXPFlYjcJ23YnP1V84v5rbVhLFj89HO+LvDU
wxOI+3g7l8Rn+9gcl1leuGu+sja/V+m7yAvfoJyxSMCUP4PJ9+jEAACJCZYkfRDUMhhUKytzsKzG
Ci47YLVijW4yU2cTCjVHwBR5P7K+QNTN+1B6NdA9TKM32269clFMuKpbTo0xySYymGPnbIIK7TWy
AQc4N5947JgRcWf83wBuBnkthn46JCZ+krBxmTKFJQIhPBkw2X7inRLGJO9YQbtjbJcmqC0Xq55y
213Rl+lJAG97sYUYkWoN5ylkJ9kPmzUWqGFdjOGhTXezp+SmLkrvNZysfNdHOH1EzPRZTblxtsws
h8PvNT/7OpzvvJnPowya+tQkPtE5p/Ef1AhZSUcpeasw8Klk6+ppcAr3QNdZHQpSyQ91za40Nig5
AeYRA/4ZAMUbNWp0H+o0bQ/ZFMwnv6sJNZs50vpU1MwW06nLbhDcjlUXhm85Gx1ZOM4KuD+kt3LL
GreSAcp7wDYXtPNqsLa9cGqyF377oiVO7GXZ4JxEciR7EBgxYjfyz4AC5SyNmwUSbDpYj6yVt7Ea
k46zCo2GGwLEuJI8vpFDYQNHHR0z7DZlokjBpthghQsRJBA31okq2sIFe5QK/q0u3V3dRm99Zhjv
iUB+71PcUEhvbMCBc+aE322EDmm2QbVWk+uuCqcO7oWFS5LtBeWyiaxmOxqY9hVq3XM7zHI9dLTn
wZjppSynbttWtk/Kd9Zv9hQAdBF+zrhROz3RsICDELJC8C7Kaf7Zt0MC4CjSA8U7pIshsHPs7In5
oPNKPsZqmHaOO6W/VGw3BOksnrzlUGvn6EdWcuhmoXcYc+SdkVQDMKXcvy/cqiRg1iiSzoDGUKQh
DQ45g3eKR7YMMdmfSARqurfV1IzTsu+8GKfLRG2Pp+u5d4W6ByRof4yYuuHrF2HJpK90C+s8pmXz
lqoG1gvQQslNZcxXu/Xkrs1LhkvYs8IWkTkV1wGw4lrKVj0K2VNDTjYjBJ6NsiRsGgavKs7zgN0v
xe277jn3vedQ0miACkYlo3M7Z/XKA2m5NhvVv1nmjVTt9mZ7r23hnngDw1VoFE6yFmZoHeouNAO4
nhXWzmTisEEoy+3DEKWkzmXFFU1X3w+8ttAVDIhUUkNiAheHjOncRheClpuq4xpwWH+ZRlbVxMYr
w14C2St/Zhn107os8nzahM5oFYs0EthfpNVaN8uItW7i1N0QPpnejQQjn8vi+8Wc3RzVYa7OZBTr
vbLHmzUSaM3cBeVpCGfYd0QqQuxxs970WZdjSx3FVbuAsAKt011Dn4ArcHLqF99QhbX6HwQskUYp
sBpPbvLaWhoBBMmYbh8oqQXUzQCbQZvA/oFVMaq9uuVtXeLFhFNvx3cAKzawqKbo8rR+iEHHCfnk
NQCkJGfIuPr3TUF/WGWJPG97rsW6IOlY1m9bFrGfhjrjvt7UK3UvLsGWLAuz8b26MCA+6Uf3Ly8o
5f9fueT6noPQRMfB5sXfViAxo1BhJnAeIxOvGDEtEuBKi/HTdxfVcM/ZrxbuFlzkst22wFaYQK78
eMvSFJkt/vK3/2Grl4cJWXhwcm1T/L6W0Z0rlcuW/5VmPa7UMqU2PEOpDR6pN+xDviaDOoFf+cuW
xttOqd92TnlcFz77uB3C2N5vq7bk5McmEzF2Thlwdbuw3MhUfDnmtNdl85SoZl+U0yYf+/O//7l/
WCj2X6/724Y+K2KvbwSKcCPr/JHuzGZeTKak+49T1j04eXL49xe8/cL/94d6Ll9331Ou8/snzap4
I4CXxiedBi9J7l+YHKySvH2roQn9+0v9YXOYx0P8fy91e+j+selQ52Rkmli2m6kaNbSmcS8aZmF5
n19uyV8mjjcEcxX/ZaP7H9Z5/dfL3taL/eNlA2/yTcPgZXP9nICk8C7TEP7lKf3TQ/rPP+327/94
DcBASmqmo5s5nx512+2cJvnLEr2/vcRvT2SRhXB+Ez6ozvY/6bG/C22v/v0D+ts79dvDRw85gdkF
ewqX4sh2lReDFBNjgb9u6vvjk8ByXs/3WR2rxG/nmZ8C2Ab3imflVJPbh9kZrTqQyOt84+2te0gL
rBLN3F16jhfJCvbx306VP76Zvgv4h0WUEuPRf39eY1r40qIq3JD72EZBuWQH8Prf38w/niD/eInf
3syiVKVdtw6VXpJxxQtAnpjdYv3aoE7Q6lwq0g1xXBz//WXFn9/b/yXtTHfcVpZs/UQEOA9/RYmS
anaVy9Mfwi7bJMV5Hp6+P/re3lvKIkRs9wH64DQMVCiTkZGRESvW+ndpwt722kkaq468fw7dDI7V
G/8TJRP9dTrY2861N8HX6b58KSw39taU89a2df5tZ8dgqtMMgiRsn+A1bk/yXs+s/fX1Lfro2bYK
YoB1ara+1VqNZ2tftZq5D/9b169IgC/GxH9tOLNs39kyBr+SBzIB6H8r5ac68YiA8DS0W7dKtbfr
y1nZMUe4aPO6VSVJxhED2iFjfx+DHbpuYelGMRV7PmWI9HLgLhfTl6qZ+YmDqyfmr8nQmfW3Oh5x
9oMU8bjXnL/YPC5NVbN0UzHeaRpWlj2SO0jEKVXbz+wR8Uml5/daQL53fWVLe3duSbhPEgZqh6LH
klEUM8KQaYwTuJDrRpT5r1xekIYiy6aua4Y5h/j5V5w5Q4PATt06FvzcsDbHp+Guy2N4cEwktO4M
NIbaPDrSJv0w0QYL0CYa1lRg/0TDa79ACFYlVAH4vNN6amq/RHWHdkR/o8ndcYpRq4ngcrBg3BvN
1xScWs7wUz49FrxQ9JaR8nKC4gWBB1lfSRzeH8TLfRHiWwhYvKgzfhWNZph1oR4Aol+BdLm+/+8/
8qUZIZwpYDiMvMMMK2De8+4E8vu6hfen/dKCELSGkJGmsRhGTxuH6TMjUq+hkT5OlT/dmna9Ep7f
n8bZmIOwl6HBGq2K571rwpJphM7LZLA8f7igMhdtAOaI5E3X+e71ta2ZE45ICG0qRRe4PWxQXTxs
EDQq3JxJaSt7KqmUXremzbFE9FTVUmTOGgNjKBZfnpXaMRw/KJE2Gh1wqskdQGwwQHPx6zOFu0MK
43SntTeq1jNfCVOfPhNKgLkB43mybnt1PM7gnwJJzvExjl8RIlF1BLiqXycICVK5gbTWdGXVdkvZ
2vpV41KJo+uIIA5aCAp9uOvrUZd8XLUs20bf3J41dy/XM6lMYKE32HlRyrzBjJuI4a4/FtarqUDa
1LxkLZDGNr6tkBaA+Z+mNYzs8DM68TGCYUOhdVkG8M+0FNTijVI00M3DKZHIe8qLD40cPF//xWs/
WDiUsO8OmpFmMKlOgL9ftAJGsxUTyuyiwkdWIVmQmVfhwYCq7eWm6I1Be2QMem+KeuhAYTqTIirF
nUL5B70+Gnm0p2wIFtKRKqah/NSVdOUULRxZfgJcUgY6TvwM4bv4qZOinODAQ9S9Og0zZPLWpm1q
R8aKRy/s54UhYT+jqHPYUAmmZKV+gm6KMXMFdEu9csmsmRGCHCxloy7NZgafNLgtxu9yzISZPWmf
/rN/XKxHiHWSyfh5UmLIt+Wd77815tcYbdP/boT8k3KqrDkG0e7SQVDWDBOrzpmJSZHl2zuK/gA6
buWhvOQClqMpuuOYBByxLKA6AZy2SdMDJOi2AUBvEIxQ4lLXS5S/cAJbxssIBKqhiq8VhPHSIACU
5w2O9tz46H7E2cfA0P5z4jSLTf9rRvg2hpMXTisP1O/aH2P7DYwzUhw/YxQzr3+epZ2zdUU1NMPR
KScJh8eGQAqyjLH3itNdWz7HmvWSp5Db2vX+uqGFywcn+NfQ/EPOMqc+y4YyhajZ66YQXcMnnSJ3
OHH/MKTA2MF1Ywt5gmqbNsA/jWitik4nFVrS5QrUZCZDKTqS1MP05bqFxX1D9NywVJb17tEKZzUl
uBo046DeFS0vqdOT5Y/bPvl43c7iSs7sCH4AUO80wC3deQrjlyACYGZfOTuLHwZqXR7fsrrw+q0g
G4rn8FlXdOqqgvGl+9SyEYz/MOYraeLirnFGTWM+qpyeSyewSY1TOKN7eB+fR1AcOSAW01AZMe93
f7FvZ5bUS0tV18CqIBHbOvuHLP2up9/X//5SkKZg8c9KhIfU5Iyd3tasBBj/Uc6pQp9Apo8rhce1
/Zq94+zQgK61Negqem/uFqFoYoALJ3Uo47+52s6XI4QBiIu1dKgwZMMnWtg/q9yAyf3n9T1TljbN
YXjJ0mQ6HqaYQclhgVxYfUINwnUe5U/jt/At3Jpfw8/ONy44qrcf4AqatJVgsGiVARAZNkZSBPHN
O5DJV1R2mKNRFNcZ7zKJOc//XkPiT58ZEb5UTMMPallGonqzftAZ+a5a6dP17Vs6qI5OHm3aBGtY
nS6dwVR9M84AOHnOKVZ/Mi0S3ncnAw34BoRvbOsxABDw0teNLsUfcl0FLgiVG9wQ/LwP9WmU0pgT
OyDIa8m3WR2tmJhDmJhCklDLsqybqCiL7wT0sk8jw+VMutvx71OMwmNfMycc/oDf6R4I0nMChdTf
+MS/NsWiTjP5CowOfK4xABM4Qdt+X2Svf7N1/6xLrOacqPjpio6NOquZ6vQM6eW6gUXHPluEEOMo
66VdBOoOSQDdzU5fNbvfduZKwXwxwydW2+DhFUt79+wBFAm4rKh7T9Kqxx6xtsieIRDo0FXRaz8l
R076kXH649jkL1oHedr1VS7FwHP787+fxcBIsk1QnPNQ9eB7pfEAX8N2kJ6ktXLl4vE6W6dwvKCV
qsrQZp2GhTTHAxSKecjIi+m4wdv1FS18N01WgDXQxZJ1+c/D+WxFUGpnXWCSrQJ98bNdDOiET7fi
4cqcWAvH6sKKEJH0JtIgvCBRTX9rb/HzcBfcxrvmEB2D4+lzycS6O7jTrtujemqcNtpKrF/YTaw7
jqqrmq7qsnDTa2EaJOgZoPfWo8XBHJo/finQR8h9FLEhtr++owtRSmMfTTpWvAFpjV76CFgSBBQZ
NPOmQWppmVdfysxfyV0W2qCGJpNN2tRq+HBic4zSbDbGNkaAlSIVuZ2pDDfqjbatS0SJNpCPv0DA
smUmwPO9yR23DA54+ee/WOnZjxDOfABQq0DhjXxdg7OxiRHpzf9mM89MCJuZWcDV8rHn06XRFvKZ
D3UFtcD1ZSylAhebKXhnHHQnvYGt1rNe+l350N+zifBX3kdH9YvuVS74iB6WjpWrZtFPzpY2n8yz
k9eWdg/kB6uINuS1DstitxKtlIVwdbEwIVzVsZXHsoUJ+1vysX0YX7sf/s/ws3XfbqV9caPfRi/l
D1BO1/dz8bBThzEMhyzeFl+ldQn+U20mQgqd+RIkVQ6OjinfTVY8ZmOJanCy7QF2X7e6GMig9uIV
ZDu6aQghM40kTU0CnTddhcp5gDYHIzrVyvtk6ZspMlOS8LaZmipGS8CaYBYDmUM1ohxp57/pVKy5
/FK0UmTDRjYAgWNTjFZ+q1f5CL7dC4bmZ1xYdzI4HQRShy8OIpVatHbXLG2comoyD3zd4f+E6Ngg
UqyPGvZqQ/pVhTG8RTCXB4G88oGWnPHcjhAtIinUrSGf9y6A0VxnLHkDcO67OUSvJdzPK064kMgx
L2haOtAUUjmxCmNWaa4XBaviwQxIBL6rWRlYbx3Gtrlr9B5eBd277oLKonvomgk6gy4tcLXLIx3p
Rdihsdt7oG684DZhMPWI2okLtp0pQBdw5Nfu63WbiyZNLjbK2gYFBsHtE54TVdSCrSqVo4KCcKrk
K99tzYLw6tdrMwG2bBAd9eRNk+u9Ty915WsthmCVaSDaWart8P6/3LkcPk8frpbBg8ey24IYbPez
COsGlBUj0xA4bNH83SWuufvv2zfXTBxdVRy8RXBKBw4/kJZwVSX6LB7SHqdy/Ju7+tyGsLZeRUKl
lWc+rJ2/N/coNI274Sh5gwfjzAEAtMt8PTOgR+ShGZfdQSD5vLbOhcNnQU6qaCphWXmXlBCSLYYw
8EyN3gCqAQ+FicildvoWFsbaKVgIKBe2Zoc6u9gkZl16YyQSG5t+N21Dt3QnBY6QbeQCfj8AC2Oa
am+svA0WVwgOi74ul8674v9JlXV4KVihJVHcr2G50CQYDoNHHwKu606zuEATr5Fl2gyOJZ65VjFQ
a+BEqNUbUNs9Y8XMw6w9C/+EKCFppsNjEE0c3YByTjDjkP9nWW1T3fXGXboLPagfUF9mFG4HDQFj
INvg8/WFLe7hmUXhqBeR1mp6jkXoQ+7kVttUOGQRBK9t8OO6pcUtJCF3lLmeaIhPeaUaYA4MA9ic
0GHNis9p8WVEGOT/ZkRwxCzUxintoK0LmCPUa4DMyHJk1st1KwvxkaETch3LNi2N+XnB3WGVQ/wT
apSm/aw1PzPQudcNLDX6sQC8WpuL1sTHSwvMJ+vyKYvQtNr3n6qv6Cf9iNSN4gaExCx39ZUkZ+nb
oKiBRRuYxLtMygeOkeVGOECsFPzUQDROhX4wm+wvvg5VcccwZigjV9flqmK4iIdRiwdPS2tX601w
fvsRuPr1zVv6OudWZpc/C0ZjCPkvyCMultQAWwKlWFL8Rb2NqSMqdlQSTfVdx2eQO0ubJC6vZmKK
nVn1FLDw9WXMZ12MBXSsDJ14Q4h7994Lp0mbxgwX0HL7t28ht2zBd7wvkBRm1gWY9wmW87+IczMa
YAa4ajZY18u9CxIdDsyOdeVqDAL6KWHkrDem3fWlLbmbw7XvkPNiTAwFKld/nFf14JUS/LoxOmlq
Lj9NSVmvnKP5577bwzNDs6ucuUI5ZHWQVxXXLiwqQVD9Tgv7qWpLhsQh42xG63aKGYxR1hqCSy54
vkDB0Rlu11E1Q9dMb/07EBWIzaxlngsmeCuACTahtbGIEpdLq5rWjCJLGbyW0d+sfoK35fpHWtg7
QoKK3Jyig0sUm1iRWrYORGTkSZAIx75xj8KvhTJp9dY7UC+21j5Emaae7LXH5FLJD8uOYVFttlVu
wsullWrWwrKI50efzJtsG32I97Awb5VP6mHtJbSUv1/YEoJF0dIwqCps/X9wOZOFG8lF6Rvqq428
QYBm669s7NItb8uU3kD10WUlB75cX8h8XJ+aqC31br+rnoqX8NHcttthBwvet+DxtBJ1F654zGmO
RvXUNN+1PQY5riVLnvURs6eAgbDUhgusbXapdrzuMYuGCB1c72RllCEu12X6J6loGBACY4KcaNQj
XCbLyA4Oxi4NupVIpS4892zAS/9YE75cLuulrPpYa7bknHfNU7Idbq0Dei6Ik+/9veWV9/qT/NZv
h4fwcHo+HQBS/WJM9dB/Vj+vOdLa2oVvWltB1p0mCBgyLd2etORXZ50OsEQiGWWWKx903kchql2s
XMjZMtuvT07Lyp2823Bzw1C0r6zVB9rSkjSFUSaDIj+BWliSRi0ps0bUt3s3eJDTbfKU7pJtcOO4
zQ6GGBrCcOq70rZdeRkuBZ5zu8Ly6pQZbaYP59ynOdb75tB7uqce1nAua2bmfz+7G6oUIQ1wfLOZ
05Nx6A6tlz41+/Zw/VCsmDFF/K6K8EesYyY5Nkfl0Bwg3/XQwFwxs3gcznbNFO4DslTLojw7eJ0X
wD23Uep9/gC37gusBZCAK4eSp8Q35Yf5kQryoXDhQyyhW1Bhe0VU1UU57hv6G8iG7a+vf+mdz5wh
WSWVOoKd+M6HfKdNS98cvBQxVR6HICdfeRnKp53D47D8CNXlzrdQ5Fk5JbN7iqfk3K5w94dazhy5
Y5BkNEiz19mu7Z07OXvl7TUPOX5ZWaa2ZE43aI7OXQCu5kt3MgMAanp7Qje+gj7IlXcxzzem/ltP
DvaI63GRrB0UZfadd0s0VB5TJk8EQ2zJBo4aylpk6J6UTlDsDkwwxzAeZxJk9BDS3Jh1wdxxWKD/
qX2uGmm1ybO4x2c/QDiqqT3m8FoG8ChBsOxBg+t/8Ee01JrQzp7zEF6j2qkOjK1Tye+7H0qPfKtu
vLVhPSEeNfY3bYZkk9HE0t6GB/2RXp6zW/kwS4mSZpNBa9BI0PUSPoyB4HHA6CS3UgeFsVUViXtS
ux9J58NcGSUf0FTxJgXcsNkVL5MPT8GYT0ceqqhqBR0SqmudnKUfRB3B5P1ociGLbzvuadjXTXvw
JNRUkuGTfVp7nSxFbp3WHhAXjZtYjNzReEpaGLsGL0S3j6Bwo4/htqQCk7b//eFo6wizaaCHqSaL
kAotCqKSufvRq8eDZO5PzmdnbWRq9iHRycG7k+vKMjZMIU4biMTTy45Hb2yha839/GNqZDcW06JW
aUB4bz+U6dSt3EFL7Uv7zKolhO0cGTmtaJKRy6/bFkf/pv0gIfh3GCH+3stetoPJyr4lw2n+HO21
ocelW+PcvOC0APoCi1l+CHyUCQaMSjrWCjytjgpvgSY9KFH61YBraKqBsF0/L8uWbR2UsaVTNRRu
/XJMWqNTkIEdGO9Oe2TJukh7zJPuwSmKe7NXjlKf7/XJ1Ne2fCmCMob1j2UhmJwspDDSNB8984Pi
TVu5Z+Z2px7hA94iOJO7jAMz7n19tQsTSgbf+V+jgnfp6CCRSbHc8Gjvx09zaZZ5c1XbBK9vczs1
gLJi0/6wPmava9948ZT+a1oXXYzuH/J7zB+Po3ksC+NbEWqeGateMawFwUVTuqGppsMULQ2Sy8up
js2IyQLcCW6vOMjdFIqiAhp3a8V5lu4D/cyOcOeOELjnyGSxJF9/g/rjYzf4O79xbvxT/2wgaLb2
+dSl4HBmUHhyKE3SN3BCEH8otKNScBPnbrSPj2jkHtpmI/287i6LoZtTMV+3f0pzl/voW3qN4ije
YiEuMQyPYbuWtSwevzML84LPstJsVKhgmuxgmbctnHTwQQZl/8QY7s5BYkqf6fykkcnmoipXbsrl
j/fv4gQn0aTglGmg5j0dpcY6ctA3Mv4ooRvBJzRL1j7dYlw/W6ngK23iVGaHTKhnvIyQUwLaJ2mq
3eLR+IHqymtwh24WVZv2iQPYH8rD9S+5fCL+XazgOGPk9PRYsa7lp/s0TF4p+2+7EWgI6d3Kxq7Z
mv/97JtCV5NWyF6MXiTDLZDXno4YNBR+bl2/XF/VUvufJsW/yxKiN9xlHSSq87V107UuW5oekm1E
okMlfDORDCIoeKz2ANsgtln5ovOWvbuoz2wL8bvVQkWm+Irrlp+GOnbp8NECXeuRLFoBuuvYNqWp
d2Wpqm9qnatp9CZkCPTbVAk2pva6so2LYeVfI38S77Mv5huJZRpzWDkdo0Ndev/7bmssSJg265n8
yqL+VMTO7E2oqeT1HFfk/lWBBWqAZlcaVr7PohueLWpe9JkRS2vDNq7YuUSHB4/6bjb+rKuDKVcr
Bfg1Q0IgMdTJ6hsVQ1FS3A48Rio6CY3h3+XJWpNzMSCfrUkIIg6KboE9snGnmQpjnKTPdeUfr3vD
mo35453tW26MUaTKLGcgUS/hmzCRXbhuYjH0ni1DiBBOh0KAOR+dCU7EOHtJIS03y19lmW3qfA0F
vxwkeDNq+tzQNMRm5slxJrAleHe5Y1zlkG3zT5rH5YlexebE8KpbPCOUCHRi5bGwWGyFvP8fw0KE
SLu2dGBPnpMtHqeRax1OnvkE3xXEisfmAX0osmrj5/W9Xf58/xoVMzzNCBtnjr7x0Dw2ynBUh2wN
T7ZiwxZSuSEwR0uer07T+tKHqMJ2f1PEPds68RVbnJJoLHMswA/rJu3RYIy+dF5V/fv/abdsIUhM
AdIGlswnUmQJBVd5ZxfT9rqJpRSH+p1m6Ix8gPsQ7qgsRsEq1+fzVEMLp3w8VY9+8UqHfxPA1xSA
fO3b9r8j76i101Klr6Cb70rT0SmVlLDnbREGycbo3uCcXkl9l0L4uQXhCJdoGGkKEE3PCHXY3x4K
2P6qZGXWcPFZem5F2Lsg/991/L92RbY1vjiP9ff62foBNuBXfFd9suC1Td38RXryd9c/3LJ1sCQg
ZxQF/LDwKm3qUDGmjBrXafRUpLy2re3aN6Z78pD0at3pedT+wHdgJ5i5Mv7unjRnNDYDsKZuiR0G
KR5tGOHIjhkX85PbIIh2o9Z6K8tcykzPrQif8mTzDO3nioPkf1fCp4z53l691brjID9oGYR9w2PB
vPIUKZtJTtA7QC9o+iXHD1EO6Ty05k6/iutcOjTnv0n48KdTFOszZaPnG+ZdblW3qvQ9qqDq9FPk
jlDtCPWdZUiumafopfibbHo+1aiiR49NdJNrv1VmdmzD2ftGsXI9LhZ4z3+aENWdKjVDRONGKs/m
voABy5s28S9rZ74QD730Ld5KkLau3JhLEdei/ePQHIctSOxOOroCtfGI0RqScusE4eJpbc+XTvSZ
CTEJ1NRayVQdE4Hx1aklKIG+KONa2FCXarjnVoQzRc0YttWMgGu92HvDS3fG5+BD5m9Rydj4j87N
6QBH4GN5gJXDy/ZrFACLvchz80K8NyZ7nByVRYZHfz8+JF70auxqz9iHB/U2+TU9XT9ba3sqpIZ1
AaetesKcot9Zvg6B+sQ5qlZO8NJhsQAig5og3L9DguZMyofKny9Hti45h8z8BqGeT151eogLG395
u76spfzNmuGfMkOz7ynK0MmtSyfgIxa21bhKUxluCQfmj6EIksep1tu93UEZcd3oYvmfWTZDUeGx
ojgqxARbrnhuwUXuqWhRz8V/pao2eflltJVNriJoM9RuZlde1K58xYX9RbyefSUj0cC9zv9+lhFr
JUq6f27wKjHug/h043T+pjIfI/1nJ6M455/QfVsjQFhwnXOjmpBjTXYpR1Dv4Tpxj7a5Nsi73lEQ
m+oMbe2imw+d8JS9sCUcSqWKmhAB3dFrgy+5I+2MghGEFt0T87Xm5TwqJ6ij1Rtft5AGkdcC6sL9
Q55izi0CBtaZ8bzc3qCRzRRBT95PDDHu7Kq9zet+YwGrRyc50B5P7YCOWXTwjQ9W/zhZ0XH0v/X6
D2OQGSuYuY9/dWGz0m9f3H5cG6iJzt0r9rfkSJ2qbkQyI4yex/o76jO3U2OvGFnCvTnymRUhHE01
OYY1YQUNEcjdYXfc+lvne7v1N2W5DXf22pdeuEcuDAoBadJs5Oo6DNJNf5u2yNF8i/fZAemfT4yY
QSS4WWuIams7Of+ks9NTJUVidhrq64X505jQ4M3GBsIaBX0jar8dYjaS6rZNyaXJFSD/aCtIHnl2
yk0InK3b2EnhFt1XRT6UU7fv0FSF4CqG8KMokLeXi80Q+pvQebGm1FWyhyr70jSvzE7GiHBWrhI+
92m/CbM1zOLasuZ/P1sWwj/IGacNO6lP+5j5jzI/PdjyyuNhKQe9+GBCctYFLSw8HWZa+AEnJtLR
Ft7nJzA7fXAXWw9WGeyUECkn40sQBh8U/VseQnZvfW8TxKK7L5E58gJ0EEH6i84JvwwqZf7LZBJB
CMdyUjPaU/QUcbICxe56A+/EIYZYTS+hBrUYQTMZ1FJXPHgxWJxZFbIv36rtybH/WL0NesMzpfiL
XCNjPpGAT6aHkviKxaWcgVlmwAaIZ8rgRYUvPcqFyY0HSRGI8i318GMQ3duReV/ks7yl/3AqHrnj
UbIrb53A+ZzLtAJWSkxLfZuL3yC4QVbKLVxeLBvS2r0DB3OZjDd6QPmkAv2bFXC6F/KN0qBg0zyk
4GQ69bPRIUetPyWBvzcy+aicTGsTtfbrf7+W+WkArRg9BEkpNlsgUGuKzOB8O3nqWln1vdRGN5H9
u6ytjgPa6pLzpo/HpNcO1y0vZCEOD7MZrKObti3eGyE07ymTFtQIOuOgSi+947hO+MEKqo1tr6RY
8zcWb8hzW8L+Wx2o6Bke5DXWY6K3bj38io1pJclfMyKcKKXqS71NMRLL97oybXTnxs7W+o5LNwBj
m1ABAuWV370pmWmPAzkfR8+mKpW/KgitXP8si756bkHYq3rqVCf1OS/6fp6NUG9wTrfdQx/loK64
RZtwZ/9ACaApKbqtFY6Wqn3OuXVhE7PKkXq5ZX36h5k+V9s6X0y33PtP8mN6BBa30XRgjmvNzUVf
PNtVISzl/pD4LYgUD5yVG3Hw5OlLNVPlyi9TZa44/lJh8WKNQkKqdlmS2RPWehde3k99eDDg/odE
ZC4tyh7ZuHWvjTdr07BrdsUnIoJ/flXMvqPvu7vQhXc+PPgMvTQ7hC7Qyy68dXjcor/CV0orl0kK
ZlEu79nODOu0QxbXg1HdDS0oy1YZZJfye5UJY0WjzKMpIuRC6oYpbMx0Qt0CJFPfousFaaedHVsT
aSR52jn9o2oFu5VzsrQy3qK0Vni1oaUhrExLhkA2Ar4istkm4mSH7jHaSc/jk/ySfEo/9i/jD23l
JbMUYc5NCm4qGWmiRx3XSDjVG1o+G1/S3Zj86/rSjPmIi+Hy3I7goG1lESRLFMZrqwt/x2qbPGu5
md2iXg7DbWPHx9ZRJ1QoFEgfN3GnS9vKqSL0SGXlYzT5wy4u0Z68RdSDIfamPd1aEXp2BcjNO+Rf
jENrFaqysUbZR0tsqOKdbPkodPaWXWaupJQdOpil+snn7v7uI/u3rXhPonU4IE0sO8iqZMB1US7W
VWRU4Zm3OxvQbFvmbl3p5jNc6MOvyeyLGxOGQnRZdJLyGvVyLc99pHuk4RdMEK1zZ0vV6U7q/XCP
IBo5IMCeadu1aGhu+rSJYUKvhh3NoeilCiUIi1qjRPjkzdSKauVN/t6bGKRloJaHlCFDlSVsuepE
dFQqzfDaClWkKTv4prISd1ZMiE/SdlQoOiscxcTqXU2LGcsIV+7ZhWSLZegANxjOsWYK8Mvj7tTm
qYv0eCK0yW78bHgK/Of2UdnjQb+irb3iqQtFhUt7wmXVWgpztBn2LEbi9cxxqThD6ulsTBClsvJb
SvCn6tWRVj7Xwj11aVg4/W025NYwLzT/3W37CShA+i1rNsEexhnYecyN+kbhecccxxrmYnXNQhRo
hrEdTrDPeH5STXD0JG91AylFlOsnT1WyXcJcITWW50H374y4XMMHvA9CrBxqe9jCwOy9Q+ecEBWY
Ij+fvJPUbevkbTBuU2CI10PQwv4a0Nv8b3QFTHfpSORqYxTOzxNkYx90em/RN50uI3Oo2k30sz92
9+PG+urXa9mPdjX0UVa5tGtpYWDKNXa1x37XHLUDkMT77ia/071mf7pXjtfX+f5MXi5TqCCgQ2dn
bdGNXp6rADqObbQ2efP+c2GBoRsNShp1/m6XCwqbspRhg+SdVwF/z4Bap/SEpTWhhTUz80LP3tPl
SWtlbSS3qJ0HO/itVW9B8uEv9upsJUJs4alcobM80T1HYGzfM+sTK6W8EsHW1iEElNLQ4bbBwxFC
dNySBu80fbXb+K/cmzCpG3wSpjKF8OHHFeLPrTwjwRQP1BSXm1PtK/O++sz4LPP4+U9UT4fiO6pi
K7bnPy1e7gwRGWBtbVuGj+LyS019ZKl2AQnrhHrNhAZeGJ52oVFty1z9YDa/r3+0peTs3JrgF5FS
Bb7UI5lZqh8tHwXBuzSt72qjc52CzeU+5WG20rmfv9G1FYqO0gY+Sl7YtOrjLKUNa1WYPijjl+tL
+1Oxfm9nZhmDENIyxMQzkzO9yIZY8dqb8CNpxk36EKKyUTUb0OVvk1sfG3d4TV7XvuBiIm9DiEFb
2rIt/nP5CaH/qHM+os4YGPhvP7yfoWhSsHF25PZKeS9vYy8sN2siB0u9M2eeGKBgpJq4ruA6ozoL
0uU2D5cYoicoCROS+bxGyY/rIB2MrTRY4eY0IaseFz8q5PgSCyUxLef/bW6sam2MZL7p3n2AmRNq
ZgdR33V45TErc2ZODe+koMCVBKiqBuWD1XaHQkOqNJCCu1OrrUSIhavp8gIUXNrM6yHTmmLyxhsD
be5j5qX7ad/9LnsoBzfGDpX3PeJQnbc2nLOw/5eWRceOmDQ0IywnmlupG+quD8ZnybV2aGqhK+c/
Krv6RdquPhznW+hyny/tCkHROvkyprFr31fHdFf/Uoqd9QDJ2b7a18XNapn7/QG+tCf4t1GEMErN
KcYcHZEUzYyd+WmurTcb+wX1LjmlY18imrdaf3gfri4tC7lVyECGRNN58pQTL43x1ZnV5aUPMvr2
jv8QS1+HcI1+daHgcmlTSP272u81hFknb3izQ0THbtE4hpiifC6/dQc8eDqoKk30wxQfdC+nPb3W
VlXfZyEXv0AEBPXwJOZlBt/9jEuGxm3nf81kSpKbDfqqt5TilUPyQ9rNXCfTjqTW3PdIoH0epE0g
ryVg7y9gfguFWgpcFAXfISZrSIltypATg5LxQ/Mx3p22uuGiFqpv+628Pe0ASjsZT8U1w++7aBeG
xepI7cQhxHJ/DDND8dO47Q7xnbRHXHa93rTQF7g0JqSZdZGbnWqy4xaojC/9p+wrj+LAzffFTkUZ
8L5ksWa0KZ+Km+rXeHB+rlxdc6R+d6L/3eU/na2zdM13MlVSW+yfjtCOu1bk0Tbchd9hE9vnQLZ+
rb3UFg/WmUHh6kDPGZG1qCF0JZDnvo6nJ9vYJf2dWUlb/xZ1nu3KCtcMClHa1u20s+Q/Pq14SFN/
Tg9RvcmYCvWP2t7WXJhDGG3cFe7Iff2wxva1kBxcfmEhVqdSnvSdMruTszFUt3srf48700284Yf6
E7Rs0m+n3/LWvF33rsXjfLbXQrhmRjZRSw3ThfQ6xJ+tYKWdsba1QniusnIsI4O/Pzjf5aiPNkqc
bxmzsfvbcbrL4g6ghP5x5XsuLor3oEWqBXm5yMIwlPJYaXo2Vxb6ne6ishoeGu68bbkl0fsdtxuA
TUiGrphduvpm3N/MNCK/n37Xw2ysESOa5hbvz8IbDhAhbcJndZsSiNeq30trZOKFoj2tKprpwsaO
dNGhUZEnJuEKN7ARrGyltQUtnXwVQnbk8NCZeIctrHonCtSpmzxm0RAa/R5BIXBKIbf5fiof8sba
OtN3+452Ls3aYSVjnn+/GHWobcE79qd3IbJAdLXh2MbUT8jOfED1usluouEwJYfIWOnMLyUQ54bm
r3oW3rQqnuyqwlA/MEyMxm4yfPUDkI7217/xj7MlCXGtaqwyOQ2GQUd+2CIpvLMbKuqTOwdS1XfX
GhVLR+98YbMHnS0sD2NIwX0Wpk7ytg9/+vU28r8btrSpAtpmm9FeG5Ja9Ek4lC2QMwxoiufOMns/
s0L8xWzGA+qGnlaswESXbnx4Qv+xIKxJr+tcS8KWnCt5RA91m5kPSahur3+otWUI4bhFyaXsHM5x
2NwYVOfR3bhuYHEVdFLneZa5kzR/ubMvo5VWnpsJX2awTC8z+n0TdVvb/HbdypJjwwduqoxnkxuJ
ZeIminw7jmxOkDbtARQ+p1n9SbHi17X9WqA1Qb0RxiCajAqzv2IskhQ06G3Gsv9UchkrcRlz2ht7
0wvX8/2lmHRuS8i6I6Oh61uOqPdq2bYHY1JIj4i8xMF92eobG1iLbX8dmxtTO4zSN71amzVZLFuf
/wDh46mdHTP6PKBMtYsflG29P3nWc3CkCuiWnvSUfr7+FZec8V9zvF0FX0EUc0LJD7hDF92U2Xjn
0xi5bmKhRjB/P67KmRuJ/ykEJiepq1ZXWZJ0MG9q14t3aLlvmp20Z3htZx2vm1vy/nNrwhmuarXV
SoblwTJ8NJG8zcq3U/j7uo3FhzfzmrDDmJByvWOvrKNGc5SaGqP1gtDshPKTvzF/ZS/+k7Wz9ihD
T9JOhQYHEhx3xfTSF6PgMXPFMAfwjgssOpVVrylkH8kxS10dOjAvHzbhttsYe0J9t5WZrF4VBVz0
y3OzQibXOEWcWNOfpMf+wBPIVQ7xq71tduFheo1W84+l6AInBDyMzMhT5hHyj0JJlC6LVVaZSk+j
RW1wxg/6FcQQWb+m37eAnqPXdWZNOPXwJJ+C2m8BZWw7eDZCd7p1dvqmg1io2NsrNcElBz03Jpzw
utcLRGlZWjy8dnK8zWFBm/67zsnMdA3gn1ElzbJEVpMkYpfKyaJO4nwO7Wfg9q4evzbGGkZjyRvP
7QjpjdxbiI5LJgl+cnLV/L6rPq34+1JEhuAXUDK0jiaAjMsI1WtM1Do994z1Ut0RkGs33NqwPgW4
PhQC6528+Q+KqSGkmLYyt9OxKbjeaJShb8j+BCzfvqn33UED013t1+CMiyfq3I7gdFN7ilpVx87c
oESe2W1Ba/4R94QDN9xke6NYSQwW6zvnJoW9lAd5GuxY4s6mqjO/XFrjQe/v02GT7kt4tNStVpBd
bcxpW/zK1PUosuT7Zz9ALO9QYDKnfOQHNF+IkZ6yjW/6/hBSTSOb28mS2z+CVV0JmepSMDm3KpQ4
etDuUzD9D2lXtmQpjiy/CDOxCXhlPVvue71glZWZbALEjvj661TbTJ8ksWSq7kP3lFlZTxwJKRSL
h7uFMil1VdkumR1zu77qKnt6YleW13qyM9zPZ6mzKZhzoYfuttxRmNM+qk6+XT2db8XyiIElAsIc
4BWDF1/8IMKzKpZD8DgilbuOdqo7J3PGRbmfLqT91ouxckVlEOuYigJoCIjhFsYkXUZEo8rERw26
TC7BKLB1rFaSKeBdZilg1L/lLwFnFCcphwDNvJwwwJzgAzhEmxJUvTOLLahs7tghw2gmKK+2kpC1
2sa56aUgSCKzQdIkxBZxaZfH8oMGqHGcygvT1VztTgetATTOIem326oMr5xkGeTAgCoi0P4KWoUq
ZAzi8VRGl1FDlaEERbeRWW+8j8Ldn3tAtEvBwDNLl4IgaemQWhQ55NGosb3ojSnedMwc5ap4lB1w
xd8VF1v3Ze05VBBCgT8TaKmvhc+xMMxMz5P5ORy8WHXnQpWGiitmToa3zP+LrUQ2B75OqEvN4mwL
rzT1AJsYIdqAzEg6R28f2yi5pQl84MZGrtwEzJqAaX9OjmTkRp+fklSWjS6PIfkOtrmReT/Qq4J7
73wrdhojdwUqKcnm6lYuB9SxtZlIiULCXFl8vTYXoVmQsAN9L+rHIvJ6jp5Ufkma4roxtwSr15YI
iS68+KBJRLd9EWvXZZOaoZVMUFplmRcJIvlRoaUbefKKQwUxGe46ZoVAEbV0KVoHyXfLAH4ni5QM
MjZlcwC4XHXKWMv9emq2wDxre4iMH5tnIvkBh8jnD1cZEgP7OMOTrEEJt7RAABF7rSHZJaZSJWsj
5PidkCzcMwoMEAuZcSUYI1l8sq7iWh9FaPpoLALsOEblbZ9GfeVqpHsL+4q89JXQbbkbs8s+KWSn
khPRu1I8tbFb9qLqbcuyOsDKJXWXTA16BRLXoerb00spM6eDVcqy32PO0ANoKL0sjaZzklRPf5hA
1DCwa3GyY7wb3pUysSonIVZ7VXdxe1IIKJNpAkmxVk7xUsrAu31/SVb8GhSjkNqoCLkwpbRYOwVk
TvRzWk9aTLQTjHEMk61nfy7uhegKWgMA1qCC8OUFFFFu0azOid8mWWQPRXMDLjMUW8jzXyxnZhw2
Tei/fOHZMq0xzMyoIH6nCzeNXliO8YLo7nsjK8cTG4VyKXzznK7Me3pWcMmHsdKNuCYolha2ZNRO
RW+H4T1vub2JeZqjwsXZBG0dBrIVA3DCL7IamYiKpOslvOaU+QaXMqejRkC71B1lXyrpY6cV3sby
fstjL42iNjBjrPDRviB3mlDXm1SLiB/SJvLUBIwzqniXrPFjqMG1LgnZK63WgrJu/TAq6m5klmaT
wXoduvBnMpJ9Icbwpgy73FFrcm/2feS2xhjali4HQp0essaA8GycH6HwZthyBTaFuM9m/Bx5L8b6
yjI55BrJdZFSSGKrzO8T7mtqeBis+EMaRyDCJeVlLIeT0SfMq1IRZLl0M43jfSKGq0bw50xun+VQ
YCQoGaFazHGxAQDeaZ25s1jd2MMkP1ZT+lgz82UAv7oZh4dQma4UrZBdWpovZaIRJyoHPLqQy/IR
9Uh2EdFjEdKrWOmb/aSgG5z12XRldk1hG0YqO9SqFVeP40C0EJ0d++HUtTVxiZL2XtzHjpmlBQAp
KXXjHNRIZcwfDENtHMwt9nbTxYcpUa+1Mr8wleRoTbrlMOgpBeAwM5yKy6M9KN0HBwrDtzpMkQCm
z451ZYKIvEnhhbjmUnlQnUE23yqlu1ISNUaZtnIUjV4WSuGgaizsWg1PZlpc5rGWODQ3vGkmAcf0
NkslL9eVj1qOLsNYsSeqY3avP1Hau3IEod62yT+SCVKNpH9rpyqHekjtWVxPHV5j8C+J3lRGnbgx
2GVWlJotZeSOyp1ft/WhxcBAnpKglo0DFdAc1/rSr+L6FiMafpFJjspEwElp6xi9Dvu72CwxyPAB
usOLQX0feuOXxa0bMbSR0w0oqEPYF/ynL53WHCRlmmwluzZjwyMly3w44VelCS+lEIPmvGI2Cpa7
ziSwYe1lnj5OMnATKXtt2ylQ5PdIYac+PslVEZhUcgGV9UCxZ0PD/MSqCNTKgFkDiRAIBrn0hvwC
fb+Ti+uBpjsSsYM6IpnBXmIECIM9kDGNmasVki8lAOGE5Ull0aGeUp9zrJDVoE27DLvSqfUfIBBw
WH0XNzyIVfndjIxDV2JYC4ww3M6mBGNKxl4ZdEdqDAf8904Fgmm9M72oGoNxrE59EjthipsjQCIU
steaW79oNR5aDD1O8i9BAdk288bv+lOnSy+9ad6XBLMVUbvnvfoEF4oOd4jrnDmyAiy5dpnV6tGK
qZelD1MGNlthBiCKx1mQA91iP8Ek43WqGvQ92KjyrrAZv696/N3wLqx2n2noJRfCrWP5hXblO6Dq
AuTX2k0+tjuJ0ycS4Uwrw25sy8Mom55o2AXnnVvSS4ShXqwYt5gRtoCCaxobRJgxenzxXiszDEoR
pOh5eTEZHMoZI8UGa9LBDFEAm5JLOKyDMllOqk4X5mg8g1ajsLtBPTDZ6nCgIh0qWaDrz7h5IroK
dG46oOKjK6MtcvMW0pDCyVoFBXrZs7KJ21aJBmOk6aGTR+hPQ8QrVLQ7JW7QSbXCK6aMmVPH9Frr
IaMjjZB/SUcotEOSV+XNUdfAKiWxpnFSk90wwDsgrTMde9reDky9aCzrsm7ix06U4sBlOUQ6MZ2S
xjymBghg2zGr3VpLsgCSThV8mE7s2OBgpLMoJgvMW1AdkqBNldtSaX/KjFj4axTLotZ6GKQIvcmh
9BtTkmxZ1ImjJspzWrMTmyfe5KE7VS0cazECnwal5w8JcHhb4XzPpNLLiTnZRTwxu2HSM+u12y4p
niIxuXWJyX65FCdNjFc9eHdQFT3JkdKBO9V40RR0u4zWBIOWMQpvQlTqhYxpQT3ppqNWbe4PsvKY
qfXdUEJ3HNLsiDQIuZWM7kLLmxtiNo6cxD+lXAejGVOIPZi15hVSZdqKMB5ykz/XpCoxm9ZAski7
BNj+WfRqtsuIym2FKadkCBOMdBq5p47Ju8kkpy7xX/dA0KT6dG/Kw71hpadI4RegvC1tCAkGRime
lHR6b2r81kR0SEmM4klSh8oxKn5KMjbaU0k/ZC1G5KKE7zy2DiIVv/BJa8wudg9J1+yHLnkHA/2v
WK5nj4flFR3U9ArdmSLZ4210PUroJiBeRwN3nPbSxF5pke15plMHbRRXkpMTVcVVP+FxSnoDhA1I
q02JOcRIb8nUMFzFEDcUMw1lNb6C2DP2ODE1W26TO3MkpmuqANjyTk8Rf0Y3FF2NMKHM0VlqeQPo
dlw1G9qAIikBL1+ZPmSFrDgaAylonlrEraBdbFtJKdmCls89AF+PLYmPOVNNP7PwvCQqvxx4/9iy
4pdghuTTGgGQTLt7JHTNLq6im0pNLnLEB/CWcLB8nBwiGXApjNkRshQ56i+4qd4IlV40aiI7xSS7
UVzpOyrYTSxhNCA1ekTEtXZAKOyDpwY0Iql5HAWIRHoSOngXHyWs3OrFo8X7C5pUb5KIfQanxvsC
kJkOXWUInXFBkKsXzwNvHEzSXIkJxC+KAAl4E95VKP+C6615afPBQax+0zc1ZFOT2y6joWe0qAuH
+BksalBByvTBTkfgDfOyerB0KGdSa8LFMuLO5gYd7Sqnb4mlXNEYk0bEipy+6H2GESDQEXsxke7k
RjsqWYombWjJLsnY4zgZvmSEmBIJrxPaHgCdVIBJ6bpkN2nynUiGU1K96/orHJ8jMKHslRFQOZph
3La66jBxGdW4g6oKguppDEgERhlBaGrPGuE53A8pBwyQpde1wgMgNh2aWe5Ux8EwK88ZJled0cIZ
6/CVMI2iJsbk5Hq7q3p6o1rkYBLtIKFw7SRabILoVzadUI48LVEDS2V2oldB1CZ+qN2LhOyFpru1
QISCi6vnrZdM0RONIyg2qZWd0P6JRfqFhdkPDKf5Yznuh7hxx7zyRgTxt9IwXIdKDhX4OgmdQiS7
XrP2SQqCHiNtTxJeDzuJDAceeE/gZ9F/EfdQQb3Sk9JOkvG56xBNNJw2AGLwzBUKoKD62AfTKAdV
Bq4f4EQ1VT3JragOvVScWIw4yeIe8tcLCRgLEHtTD47dLaWnGkPmAjwRZZ+hoz7Z8Ea+Qk2Xo7TU
NCYahe2up80p1pqLkZGbtHlMukdNeQ3zFytqDrOOmpzTU9/SoIOfIVKzV0LtcsJDPbXdnpqvZaj8
gKQNOMsYSJ0lyQXBU4FImZ9iS7xguONYkf6qN6wdyerLcDrSMD5KojkUbbWL03gPuMaDUvNHUuEO
Ewh2EIwgadjROVE0x5Olx8LWYpyXTI1tmtevoqpfIWcKYPl43esFnltMWnlaI7/jol4Krh/lOHGa
tHpjFYuQ6lofuhU/1ml/0LJyF5c9KDuGg8rDo+jFsQXNS6hIdlwV72lSG3CQcE0VFaVt9VIL0gcC
liq95LYY2GVSp9BwNEG6U2cXw9BcqBPZ6dX4EPH2RgqLRwzuQOLUbK5EVeCY8vJo5SaUAcbaScfk
Ki4HpzUKySZN9fR9rrOW/kL7C1wN+DdEBReVhmHUm0IDXRPio9DNGxOcEJXdbynRrdX+oVWFQFYF
IdNMfP45Y+yNnEg5qnoYIAiPHe2dNC3s0pye5bHAgH62z7PKh6oUjqmwR304lfyXMmzUOVZ/BTSz
COpEyF3RZfv8K7q2G0FLNRGw53kY3UNdXHgIpAILKOp7zLtAB3Wr67FSn5r5u+duDrDb4F75bDIC
bJsJ8Iz5VI8luxmYjCf/L8BLn4zM5fezfHwqQkVtULvyNb3jtpTIrtKDHPL7k7KyEv08J57//sxI
kWSI6nS0MqIBjiHuXDnbqLKtncVzC8uyQp51sjw3S+o0zjE30F1bibaT0+TPG5JYCfA0yA7Bw7P8
JrVa8K6Jkd331oXGX0v6S9vCAKwuZR4wgVtFF3kJ3clCpLA658SX0S10qklu90pjqR5QrlsM5KvF
GF3HWlSMlGCM8PN3gWgCWCzmYkxuGSgENC5vW0dpn0N06XWrCL4/BWvlGNSu/2ttcdSy3iob4NGJ
r7DQ5kJ21OlukjrHgLQ3ah90qv6iPndea1osrwsFaGpZg9nsDKWMerJbtfFqUG9/v67VD3ZW0lqs
y0CmF3INu0ijPGCMgWdFv8yJ9TeX6MzMolwtJ4TF0wAzVab6zMyuBwmMu98vZfZiX4pXZzYWFzWP
C1mYI2yEtXRZh5an1yXYL9QLStidqhf7Xh93nRxvfKgvw5GAjAMegjYD1OKhbPG7GXvmIEib8ZHT
sQtoKl9HCIUcaJ0dVAZAoxFeF+roymblMVoeQAqygYv9wo62NL5w7brRZZVeyl3QP7O37oDuObh4
6YdkI6N2LafXfAPiGsS29kg1tnG/y+OzMP/7552tva/JRHsZa89DLxe104nrFPIW33/Y5d1bGllc
BbVByh9x0gVDVjUIhaGIpgOq3xNPG38gB7Ah1et/b/LLk7m0ubgXKCdLDHjmbpYmNQPIUAOO4Eet
Ow/KmbmTuwMmyjcO8Be00dLo4pZUSPGyMsLHJMVl3z1BkpQkl1l15CNKSKNlC36Sy9Qeo/vQfNRL
jJ7D7ZDxupBuv1/+1o4vrlIkhxXyaOx4lzXHYUpetFZcj0hwYmg1ydnolrm5tfh5R8+v7z+Lx9tB
cIcAaFm8gnHRGMlUwGaUuxXQrM50nx1Q1osAtsYdKu+2AGTL5tZsEBJq4AtAhwJdu8WxgoS6Pqa9
0gUZdUlU+DLUDWrUOLLqb5Z2bmle+tktqceOoJAIS13+YaQvIE60Ne0uyxW77sCGx+5CCDFmtPeM
7leYbplfu6Pn1henSi/HLClVWDeL46irttqdxvz1+wOz9L3LvVwcmBbNBCMxcXKt8krKOyRKuZ2m
d1YmnEitIYXVXcuo/31vdP4/XZ6Y84UtT0xeRkpuYWHFcBxQGbZQOP7ewuoRmXWDZlkVzD4ujois
tTlJSlhQ5Bsi/yDGKTJw/5IteuQv0Mnf+3dmaHFCUmVqIJ2gdoFauZ0HGlKMbbiSo1suSipgMdk1
TbDdkP+CE1qaXRwNqeiFAX4oXAFhCwcMaTkUsQo/dNPXWVxB8p80n+4yt3Ai1Hu2YEpr3w8kUGiW
A+5rYPzq87UoasMYRIYbL0eAH6DohSHajQ+46sfPbcxf+OzqJamIs5LBRuOpPnxLbacuSKdQoqnt
GVYGzrNR2jK6tbA5dD0zyk1wCegxjKb7zDga/rQzXRU8uPbvXAus0RCp3UTIzN9qeRvOVzr79DOj
WTUNKJrBKMN8VWNzGAETxEF56QB4oMdhJ5oNbpjV9wqhD0WWh9D4S/98sHoVU3w4PvPQJPoW5S0C
gQC3Q/dmPBCQFk8o4Wwz/KxdS4pbCUAiGAagw/N5qZSBQa9S4G2kQnIH0mCaA2XsQjjTWN39uQf4
J6aEIhVGRRamqsLQJgV0NAFUnOxwuqA9Wn8K82L+p+oQ8108t7T4fnmlZFVelU1QRFEgpdUDS3UA
H8xxS1x29U6cW1rEjG1TxQo3sCZCghmbZ3Zu6rIqQBkshvZe7gMRuDVIvBZRnNlcqvyFWlpb+hza
6Omtrl2loL5RE+DhZMOxOtShN2Uw1u4glJRBgAweVvpFbo41pY4xbixSq0vdTtowtXtNXHx/Or7A
0n5/tDMrC7/dRyRNrcJAaApsZ/GWHfRd5M3MxOVeQJQJWxm0wZ9PbS3NLvx20Sa1WplYXKaax6FG
n5JHG8WCtTt2vn/z/p65EykpcjAXwkRpzoW4wkt1866US1+fwofvd3HVlD6LowGKi38W55GWWo3l
YBOnIXbTvrHV4q2Coua0JY2y+swCuPEfS0vRsinOOsh64Zmd2eGjI9VQmfIS00sc8w51S6efAqnf
TW/fr28tADPAhgKkzSzJsuQ77Kx2iMFRjK00Mr/k5Y0ah6+5Yv1hiQKHYiZmQN0FhUZUHBeHIiwa
DmpFswvmeiOfNCCNLorxVyiDXTxDYo+Gwh+v65PBxREBArIwOeubYKqfjepgQTVCWP73NtY+2Scj
yyChl2MCnOJ8w/6BMsd3wPPmQe3pB/RM0SW62XpKV86jAfwlnhecFNBkL6K+oVKSRk4s3C7N+Cgb
xaNFCwbV+sXKit3G8tZswTmBn3QeP9eWI+BAGulSRGBLoy6Uevfae+LlDjrlH9QGO+ZBuNqmsOva
uz3jS/9rdLHAUQ/zygRw7fe7bcx0B4mX3oFM7TABa194JrGzq8LZKteuPTyf7C68ZappShlXE8CY
vhmoPjrkiMW0PYCZQeEBB78Vn6y8AdBUVaCiAZ14fMnFOkERojcmK/ogPgm0wm0ovJKH1E8uIHEB
HpPe7mLbAnG0+/1H3TK7WKauVpIC8CfMGu+S2Meg9Pn/GVjcdCZXpBkxbB4QaHUC4eQow4b3X/9U
AK1DGBucCF/YrBl444SJxlGQP4ZB2LkAgggQJ4P7yx6DOSGopd1WBLRuFFPkAEEDLIiJks9vDvhi
h6mRsHHkkO04GIsxdmcUuxldTn0e9NGugSjOVqviCwx6dpxwzP8xu3wVQrMBnRCN+yDtTejGADSm
XBad7BpadauV0O5oy6vMBKEcm1wLfXehmPfff9C1OOLTT1ic1LpuocBoZX1Qxs7oK47Vo5eN+STw
go7Ezp15vjfvUED0Er972pocWHVCZxuwOLBjo1a9mmDfs+qSppdDe2Ggqbf5Xqz7HUzTo96irhFA
hwUzSQ87Gm6/Fu8T8cKudHAhIDWa0fvKzgL5Bjjt/of0aA7UF+kRdvhf24vwmoMqHsN880feg7wH
Xxf9SC9q0alUHiIPqTaG6vqiAmbArOyyPtQ//gcHOG/k8kdYSHghag8EKXC3nw84r/pJISMcb+8T
J/zAaN1F5uQncSp9frHFsbIScgM9+q+x+aufRXCNPooJFJZdEMfGEYK+qtraaXGUws4rCtnX/piz
Z75H5wYXudJgVO1EO7nB5412JXVxczDmJFyB6mnxPzDnrMYG5wYX37TQirHqRxhk+2iX898dTQzv
2vy2uNQdsutet27K6kU9N7lwUUMfJm0JXBmeTvDlXJILUIqNp9ybniwv20ugTmnu9ff4ZktaaCWG
PN/bJZMm5aKuIqS6AZcOGPfzhlZ1JgBCNvzQ2tN1tjx14YdaE+iV0YQZciCPoGQfAWnHV2zctgim
n/TYm17obWmerLgfANgxv0hmxasvcmuy0YLqtWO4mvUut0I/n665Wnq6drexunnIeXH9PhlanBfg
zVCUkeFl20nhvoX2O8sqAAdbBaAY7tGEPLCiDrRIP8g83JijX9naT8YXJwdC4GrJUxiXkyZ3x6n+
IUMEdiMyWDkmKKaBeB4zNoDcawsHU6VEK9QBRtAyEfYgkPVOTRs0w1Yvef61X7byzNDCuYQyePvH
FiFIJp3U4VJqrrVUsSOITUbxvsYfw2nrCqyFB1gc2tco+RAQsizCnq4FlqPvcU5av3cTy+F+eK3c
TQ5a/8yu7rapudbqo58szt/0zIWyMGK8arBKVEqDPhl+TiXgaHxg74wmaE103iTrv2K1OY1Kcsnh
Hm1LyhJUThuP5gmE3ZtnbeABOFae5cbwNs7ziof/9PMWXzvWBz2N0R8OkkcaCE/BmBO9RkbbAjJn
C+bk963D0a6yUb1NR2d62bC/ep/OPsjiEGSJ0dUaw/bUZvKEUTK31mXQ9t9Bvw7PC2biixDczYOf
Kcrb96ZXXcaZ5cVTg69CQ7nCUZD02/K2RwxBQGmZbVFzrrn7Tzu88BiFRUtDUNhJaPceNdN9jhFy
W2iYnq2VnR6V94lMLxtiADnbtu805tRNJmBF2HijiRANe92DehVIa7eEPdceP/w0hDTQMkCsvIQW
WQ0EYKsOwRTwhp0nvOGiAoDV7nyAl1ENBYVYdLWVwa1v+782F4HiQAo5LIENC5r6N5FEneVw2pip
SDbYdFad5dniFlcdTbDCGMHbFQggywZ+ZUTv3x+gL8SGCFY+bd/iakOggxgCeM2AlzZhdntPHY5g
e2c4RqADiIoqlEdsjAluPLHznfzqOP/dwsWd7QE2NqUIdlXA2CcS7qDmAzLFaIOMY2sDF1czTkNR
DmPZB0UKSBHEZiTzcWMHt0ws7mBosJwos4nWLX/CAhjPtL3pjje9RxQbBJzAX3ebzIGrDw+d0Wya
jHnL3zf2zCXnAzDcuTS/cCZ3GEeQHr/Khi+M27ABk0PTeU21RX6w+s3ObC68AJfydoKjwxOQ1jeQ
Tjvqo3ZfYVTqb17vMzuLEEHLa9B8zl4t6TEZU5t3nEg7jaW777/c6i3+18wX0IZoBhrN8ZZBaptP
MuaPOq+PDcBL77+3tO6kzkwt4sk4ocMkkF0Gw6F6nFyITqRXM/dB73EL4/eZvy2BuR4m4HorFHON
EABb3jBRSxkADFjeXXytuvwuUnx60n5Fb+Yx9tIHYrnfr3L1eJwZXNw1OhWFlKU1aiUSdyiynb6A
vudw872VzXUt7ptGrTQdY4691OHwpWd9V0Huyi4+UBq4rw88oLd/YVFBAQgEBqhrfKko87JnpTQ/
MbGKa+aah+om9jHtlHtQKxi9EuP2W7WzL34Z0++fMJ0Lz5+OmLFmqOhhCB5IMdAwVTZqvxqIb5Ap
I8HKf0EHtzTtrQbV0q/Mdg0IqwF5gg7EF24Ds6vVsbcwb8nzlwT6oObEnbp/6NKrGEj9BuvtN964
Nb4rOtP8zeSCUOhcvuCtGpYd3lPZj2P9QWjCI2GpBlLTPeaV4VcdFDfqMEL1C1k7AgmnqbYoB77A
x+ZVw/JMIKZBzGTZgrfSCIml1MngJqlPHQKI1lPw+IEfxC0BD1aupg+g/nXE2JNNO9xY7myXRZb+
6PePgCwTCrXIXRDVfY6yq4ZQzI7iR9RyN7iYOn2dwhAzg119CBn59f2h3jI2v2pn7wdUFJQhYw1m
aOMHWW1dIsEN5cKhmHv63tIa4yrCsn/XtXBEEA3BsI+KdSnokLjVpdTb/K57l27rY7S3gtaBEq5y
wlupOpDhjPzNeuoyPl9u7MIxYRpBpClrZZ8I8OYaiKSUZieid6n/GWKUsIl/YODeNYyN2GPpD5dm
F45KNGEdKS3WXTWJh5qRP6UYzzGUjf1du7Hn27t8lSdCeBriS2qBeSj8fld7wwm57sZr+eUNWy5n
+SpTTJqWmJgAT5Dqi9Ir/MhLJ1d6iG9nrjbUqPXo8Fd+8Gx1y4Y51XMpbCRYrd3fdP1gRGL9kflZ
MDqDi+sYD6fmbvsyfkl5/lmuaWAkGyEyHOLnCwIol5iRSLKv3hWn0a33w2V9BYlkcH7rBsrQg5u9
9BfsYtyCIi/jyYXhJcULEM8cwEOc1nZMUakMs+EODsF8/f5WzofvPP7+bUVBKwHiTWgzLAEdwOL1
bIoxQ1/RFjzmSXIqzRDs8s3bgDo4iCeUv3E4OuhjUbSAM1g2NfQqF3SiuexnmJSeu9sThchkAerO
UdkoMX0JEX4v7l9by05GJXUdRRtY9k11QO6JgowUH2n6MECwCHnqED5OCugOk8HuItUxwVtA0o2Q
b751X/b37CcsIr6WNZEmMzxqUE3edcwAARP+kKn0UKn5dW0kB6XdZF7eMqp8PrM6HUSaj1i3doNJ
bvY2dxYtr/jQLwGXjZk93UDCY5ce4tJRoef29v2RWvV3Z0tevl+KKNsU7AE+me6TFhPQF5HYSg1+
9yq/7itCI2AIZtKOhVOVaJVVgqGzP0MXMIDlJJlNuZ/cxK56iZXeKH7uNrGtNU7oob8KMl87efp+
oas3FFQpMzsLuFOXAUuWczNu4x7fllJbFC8d2wqJVl/nMwuLD8kHXY1JBAuNh5n9zglvop28QyfQ
rj9Oyb11qC/JJsXTyrLQi0HoAdo5jCwt+/0cIafZTzg90JFGYYOij2SnWhSPwffbt/aSfDK0WJ0k
JQ3omGCo/ZUjGwIb0UXykD6howhdg9JXXjffLrK2No0oljxzqiLQW3hzBc0KtTaF7LMm/WFEM5tN
mg6Zw1u1DtqOQegM6OT0OeLldC2ohuJhOUDmgI7PGmqdXqSx2pllrt1KVUH0ZQ4yBv+1zh7i8VfP
G5fp5lWniWNc64MnUsvBCG93MU5aDGANbVxw/Gr4Lxro4ilZ7dEZ1YPw7lki0/VYYWZXr9gN2LB9
NAh2kLfCEBT5lZXqEcmdCmi2uC053j5DS6B3pWQfXNJ80BLFmJPC8J4a3yU1Dd1SRNRByWiny4UO
ToSktxHjPYDz/2dpqEDrjwnwRPxnmOVPZVlABbwZAACNMdnN8g4j3iUmR0V5r+cydUSUehgpBgHJ
VKv2EPWTk1otc+RmeO1DsQe1T+/lSdx5Rm2iUTrxK7DpxKDqYafKqm/BNnAiUYaBez16FqKIPB2C
3EMCIfIqrh6Bg8OApsQrH1GuhFF50wHx4aHWp9EBLCP3hpRVYHvhL5PK34wcI9Ta0GUuputfqkIC
nYhQPb0aIESnsC0xhBVfBmIB5CLAf1g4NYuYtVBrPRpUofgiq37GUv9uFuF9BiYG+/u7sHLRP9lZ
hKamJMwuqYiCFK/tvFnH6R6Sip1i67GWuaQB7tP/3uLayjQLlEdgpsVZWhaOhtrShjamODQ5Sn51
kR2E1Ld2Toa7/5+hRVwadZYZ69SQ/VEfJ3vK1YtUUu67jG2NTKzdbUhWyAB8Aa2ECaTPr54UGhip
B++MrxsQFzT2LSUb/nhtzyDZBANounwF0ChCrySzbaG6DZI2SsFHgU4CZIs3DsPaQlARpeDSxWzi
Fwm/tpNGaeo6oE4hZdvG4PSglbmVbq/luvDcBjHAqaPpdImP43IV92XWK+DjJoUzc5t5mjpgqkYY
wAVl5rU1jGNQaMpTjz84SFzcNNFuRM29oqbu1EATjlDwGaTiipU9PIykGg6PBwNcOlvYupWI5tOP
nbfsLE01BrWr6ho/dpzYmza1Pgkzh6SWX+l4BOFT7ArSnBvfYfVSzvRZBgE3GEYePhtlTZGPpB8V
v6301Mur5EorLb+GsKmdcOX1z6/Jb66uf4wtY1WM24dhJGCMNxeyfkh6UMttDNauxcMgBPvvgoxF
MFpmcZajFaMgReR78KAGIeZsHGrPjIr9A3uXNjLf1YN8Zk/5vIFD8R97Sn/qFUyFhhtfaL7SiygQ
bhPIqJmiC6S/iwXRSdSDoWFB9cDaXwTD/F5UKNVlK7Um2FmaEvxAxV9wuIFvA/KaQILNhhdvwlSk
CgizFMVvQBHH5QlP/KPEf35/HNa27tzI4kGY8tFsCwlGckwzgvYhuhFM36qIrEXRn5aycJnWNJOg
qLDSuqi39SeCEtt14Rd30QGMWHZzn1zTq+Zk7rI7/POCcvFGDLj2AaFBrs1PkPK1h210KOuj3ob3
tSuDphp8UJV5WmzY+SS5lG+Mh67573NrCy8SDfVI5B6vbBg1x7wdfkhxuhtB/bZxLLfsLE4IWpR1
mIB8wJdLBSO3xsnKwcgOxNW4YWjNQ4GYCGg9VGlXmp5DxfUIIBKf8u6JyA3YpHRvytIrSfrTqj5y
acOSoXmH/4EkwTJy/j/SvqtHcpvp+hcJUKDSrVLHyTszu3sjbFTOWb/+PRx/n1fNJpq2H8CGLwxM
NaliVbF46pyyrcuuClGG6O3TlPzIgDquFBG5gEojAnugN1Z02sLbxPmwLId4AKN+kINGDXg/T3VL
L3+oA+2cB9UrwS46hhN9WS1o+xVBTZx2V7qic8H3yr/XqjNhJbOz1hoiHQnYojyYJNsBzh5YdTg5
Y5tAU0/RBR+S6zEAwQFgbaCjz9YueZTY84KZaqzoV2fjn32SC4YzeCkUEuB/m2DqsLkrID0+wESs
2G+lqoM4vxm/Vnp4ilVr38nzLzXrBB0YbhSzKdkH7pOQJWYOgm62YMmbLTVYE9u3QxCR2Sh1BXvH
MQJAqqKB6lrWcRLYNK32kVHEMebZuigwMJs8xiLF3auhdng/nscxh6uhaQXaA6anUaPI6Us7QcNz
td6lQX8nkhaCg2D81mXhjoQaqJD197nACbSNt9upgOMbeBRRwZ1v0dlcts2wrlOUGBGIAppoxkfT
kq+1bEzOPCffbxvipAPcxzEFhEiMi/8V4Bhuv7TgAloCQPBXp1kWKJJWgbaA0xoVndlioswoXLyB
HY15vgPPfqAZw2EGvEVLJre0Wy/ta8xoNtWdbtmg6AFtfRUfmloVOfMVSJnGPA0HRQYJNRyM7VvK
oAuLIws81C341GXfPlmpo4L4Wndbt74TyYVwKqdLc8zhkXC9HdWC0l5jbjJ29fe6x1Rf55FA3Tfv
pVCs7fqbX9pjfHrMmjEDU8wSjPqPrviB2S2nRJP79vfmPC7Cig4eHDprJ+s249VZWkthn0I+dTlO
vupav1IM2aoPSzB56R4YXNc+SIHA5vVpvbTJ5GAMJrSKVtgkkI/EkHbQJ9/333vIosAtvXV4xvOT
Fz6LkDr8D7hZKhOJVnQ81gkVJORDktn4CpmUQIKiJORaoyL5prupn/4SGRUtlanhNLxO93OH7S26
7w25L8zn23sp+vtM9ZavNdFrlfZ95AFDYveV/a/rpctvxXj9GoezFucwgCmVoAAIXlZL3K5FVYzQ
DxlvL2crrrMUPjG5Kvri1c8Pr0AjcHXHan0vtSfqFWKgv8Aw8sdluVFlodFqFQyDwX+wn+w2O+kY
iwaBIzhOA7IO+3C1X6nmpfko8g7eEQfAFyxymD1CuGWKjL6QoLcxoPsJcrPf61S9lMb0FTSTT7ed
5LpEpCcbZFtg9aYTd8zednG9zkVl64FmhU5i5eclrV3S9GAU093bprjbubHFPlktfYUk+ZeIE+CX
bxr4vQaHDoAmZ3MHZs+3UHJLaCTsBXZpnLqsGi/WaDNbCTp4aQVtKVXKMqHJG7va9wI9cusB4+1O
fPz3ZGloHmsqXgSh7IRqlYklvb7YCloDMNdXu7JDIyIhz2AwPNxeFkcUFlkfFKwAIqC7AoOX3hnn
VQimy1L7eOOgQ+yJbz+v34c7cz9/6r42bvGKat9tQZOb4mg6dGhMe5xqH6Stt38Kx4m2v4SF25ez
UjbgWdaCZP7aFq+W+jPpXjL58bYVXlKniUjVUcqBlo3NR3lpxPmIWhJZdgH/qguODggwTB4Z0V8H
+FB0BDkB9MIek4vUpM1Cs7fVYJwx3SNl9Y7UkqhdIDLCeEtX1GNhgpcjGDWQAjVfhkzzbu+byAKT
Z6bSsIuoCNHWGSwAwUF0BP6K2yY4wQo7hYMEZgNIV7KuCOJSQlI8kmJUKI9Beam85Pm0l5Xs31+d
TRU1PB19wKD6FQuNMvem0ueSGqimfjePb7PyFZSugj4ub8O2RtTLgzXHZU/UCUaKlXh4NPBTUV+D
awG3ZcDuIKVwdfHRSjUOWwU1uz2Q3TJ3TrxEgmjL+ySY4QRiSlVA2/hR8Wyuyi2oELS5Q3QoNOt9
iaVTAjQm9BtENcA1agZfBLQSCsHtCkT4THDV7T41VQAxA12d2sNY2/0rWF/w8NoXxRMo4Fonswno
tWK9c+xZGwKNVJKPMQvlBJ6McAdiS9NLqiw56K0KBtlax3t7KkdQsJpKAPbsVc5+FmW4AkOCJ53e
mCG8XISaJ/dmA8x8MkMlSa3bT0UFbtTIWIC+ym2ozMWpPTlaWqa7alWbT3Ndt6+VUsj3RRQtbt7r
xWkxx+i5LopcAaMyRCpaROrDME+Gl0t6A9bavDjIVtQ/R1UJLv0c7L1LXdZnyKbF97IM9s8O94xW
8OV4xagK/QcNxIBoMlxNwFtJnld6ZGnBXB9Spf6RRYnl5CVG08CVvOaPcR55tanvsulHZaxu3gxO
bpuiZgvPR7e/gv7/jQMtRj0tdY9fQZb6V6IrP/tC/9f3f1PDGQb9Id5lsE6mQo1mRZITO0Kx30B6
aoJEXysXomsMLzlRxU8LUpkaggcTYHsjkVYpajSQLGZOsqCl3U5eF4H9GaIht8PgdWMIz/zo0GCY
SDPxhkwLkc2WGaTMwzAZtKA15elzkWeqO9lL6VZmaYFcTqs8BIQwuG2Ud9DRagYkEWBMPGsxm5iF
TaGM0oz11fkxDiMY13Yq6QUHnecOWzNMsR9DnUtbRpix6xoPzLLpwHdfby+F+6k2S2EqGlOypmKs
YENbA9tUHsPxVOa638e6YM+4hmx8JQiAgUCN7Zlo6ToCTSZrQRXaoIuEwLjRxWd9QfOptmpR/cn7
QtB0gVQVlEnQjmWWReQmh5CApqH+rN4mv+uc3MMrt78eJ6/ymk+RK9bR461wY5OttWO1qoa8gM0u
7ye8yvezW4B0/Q7AwsRf+jETuAevuEfJq6M7ScCZeqWQA5TEMA7EoIusD3Qom7iI+gEaBocpiPfW
dzGvy9WENN3QrU3GJ8upSYDH1bFIH3jDB7xNAC4PBHBgOdmj5pOT5Il5Erhfc7NQ5mvO02qFrQqj
s2nurIYcM6JhemMSuCg/C/yxQ5jLZ6c0fQ5xMC0oz20L+pUSs6UZri3Ak5MA3ZedcGKQ1jXMPWm7
nexz2QxoT9jT7dQfinvi4gJxl7hT0N5XGDwQpRcO3vfi4xGmyuoHOULHBQ4DDmeMz+aHGYvUwP21
PBjeeAQpVlAcuoOxh0KMCC/KC2YbxyFMoO7DJQZ2Ciutlm+z+QkM/4KCWOSahMmes92RVqdfDzQE
/upFAL5A+c84z5jw1iCGK+2oPr3+83YApb536wtS390kIG2MK8nosKelFb/KTTY5RClAwdzsZSMC
/ZHt9Lb+oK3V8227HKwWzeTg1bdNcBJdAWGGTK6WXE7Jx0ks/MiH1k57Gt3qYASZF3nJd9EY9NW0
KQ7/hUkaATdrXeVyats5hrjvnKnv1hppPvCSsmcYkFxL6tn6rS4h+qIQ8wjqpdFzVxqK6tTr0wLF
g9j4ZZIwc2RJ6zCAmkEqI2uGoAZF6ysEQUUbxHE4PI3hgYDqeqlXj8KLUkrhAohYYEVPfQtS8UhE
rMv59CgYgXWkL/gauNcutyPGDc9oYhtXsAPEwO8SSIErfnoUNVM4uBDzwg6z7Ulbad2SwM5fre7y
oXKVypNWBxoLkEhyQa3vlk/SAUIcZHU6hGDRtZxGdcbJL34BU/AUSR0n+oxfoIOOvZndeV19Sa+h
gHw32sQ3KtFh5n287dYyaWZSS7TPwMsdRCDrk/rnREy1xUnXF2tikkqoVvIiVzAhH2knp48x+VXc
Rbsp0O9ayIJbdL7yBE2G2+dWsDK2SshIuQJFYGpBr6rgTpqj/TpLopsoNzgoJr2vA6QDxBJzRWwB
HCShgcX1n7vf7aHbRX60CxOv9RdPdSBdZB6IgJGHu7CNSSa5hNBVL6o2RDWyJL+Wvj9VdiJI0Jw6
APDTP6tickiVRd0MgWzgK9H6wn0yf0xn9bRC3sX/Dx9pY4iudRPopAosPyHQU0EazXeUFXyhEM/b
NriLQUeNcjZCJZPV6uvqMoRUdQb+0mJ5SyPlaSJvg6gxyv0oGyNM6MhiKObFKozYre6Y1TuR/8tX
3xhgIkNUa1A1mGBATvdFC9CXJgKa8fI6Ok9/NoqJBUDmE7NeYIJSGJqQFhocU/UoCSwm/TADV/pq
6ZSgXIPakzDycU8SoGZUh9LGrCZboY21Gq1KDrduAMcBG6tb+OkDpY2xoJSJMTQwbf9nq5TZClR5
AIQywWlOk7DqR1ilOvBorZQBaEtdpXWkHR1xC/36TlSg8fwRI6n/36TCFL+tlcfAN9GQm+P1WNEc
tVMcS0SXx8skWytMYMJthYQ28CQBKYY4MI1Bst151IwDbk7j0zCM6V3VS9pxiCdVdF+i4YHNYlvb
TISaG0tuoUFC70t27ib7HFclZXXS79lB8eX9OrmNCN9H/+Qtk0zEAvumHtkLTC5Ha0d8qq7deNUh
osS+rpD7h5fStgtkwha04WTcCT+8JnomuArSAcn8u104/R6j534TJA+YKDQ6QSjjPRNo4EPDUzFk
AaExwEQBUms2AHjJx3Nh66i+si/cGjpqGBz8J8eD60Qbc0xEaCN9KroV5nKjNgCL1w4AZPiKpOcY
4AY+yJx6cAaOiXs7YvPqve0qmUNpUKR829lQpBxzX9G7Uw6BSWfu9KAyylezjxvU/q3qAMkzCDIf
98tStlNon6LDbDDHpgf2sYIOLgmaQpcfQaPce1oFUhl9lUD328Tvt1fKay2gUaOrNjidEIHY5ITF
RTTl0cvF4iveIfUmyenx+os5a8dNHnB8vt82yd3cjUUmU+nm1NbhLJMgUyBjWNXqp9IovUGrvyi5
/lRDLxTY7vxc6NLn24a5cW9jmPFde9GKQoOeTRDLynlqUvSg7zABJtpRXibe7ijjs0ZOehAf4brW
o17+mAatfan0bNkfMbEIMjCnJE4hou/k3h2QPTENRfXT8VJ0WclkY9ibfYgr2wTo3uJn+yiF1tvn
bicBKzN5cQQGHnWPd0pwtLyY38S8drx1Q5oeFS0eTgFtZyJgXM7QM1Oxbr23XMsmrjz/l0pKIybe
dADGMq+afQuuwdIIPccg1YCTxyRo2rmTLPBP6gZsJEeHWbEB/4deFHsi5tTuxkRpSBB1Tfo2k1TB
i0qUe1kCCYG0muSDoS6TIOJwNw+MpJCKB94MfdPLr9fVLXCrRoevZ9bPo9K8J6YIEMiLpQQgBJu2
69GBZb6PnKpmvmYLCeYyO0E/0Qmb77q9V8PnFWDqotWe/v1xIwCIgawcQ4JY1uWSar1v6zbT8bF6
3dHIHtz3TqoJ8i4vXBKCOTjgwUENyobLee0muN2Kshf6dp2dgD2kTc7KmkNwtFQ/3V4RzzNQt0BE
DTMb19N5INtrcMakGTMov1SlfdLU0Ak1v5AwUm/1gusjZ2Xg2SRgBkcz7Rr2OGBG1xh6mwQQsv4m
A830DXr0tSsZynQ/G7ogNnL8D9ZMtDfgHhTcd/mxkAPUpsL4TZC31kFe+oNR7W9vHi9AXZigFdTm
qoVMjoHKECbo2Gg9rAcd5YndjK6G/y5v0A72+++Nh7FuqExmLYJWPj4pfguedkfU5uB8yYvfwpwF
zZAjKFLmmISel93aq6CNgjZBt/rakABIKXq74t1sUNvjGQ5Ds4CUsFV+WoW1TgbA0aS99WR/Jn7u
rd/bd4QSJ73X3iov9vNXSeCuvG+6McrW+Wu0FmYEQcagXX+Z60MtUloR/X3GZ5IsgXw1EkEgY7Q6
lTPo+AreMEX79lGObnzGnMsZr8zYN/Wp+AZlz+YILRKQVqygsXDGN6iQ+iAXix3ty21n5R0+A9zs
+PUWBvVY4h4MfA56jnZlYKTrsW/s35GJqcoa+PuxL3a3bamcwEwAZrKp6AoGHdlZpzk2iqiOQoqE
q6G+7OlTPAZ9Ir1Qv5xCb03kfVmV3+oQ6i+u4Ta/oKUbLPYM8JEkBeFkB/n90qkv4SKPEJ8oKkDl
1c7rlhcV/LVWJDw+3O0BvTsuh/jNV+9RmHyIo0odF3Q0dqleOHMdHyywLA4Qsb+9OTxLQEDQgWE0
pDFvdBk0rCiuGiVEFOz18Esq96+WU0ZP3eLdNsNzZYs+HxqwhLlMpniqoffeTcqiQ+JOnx0jyx4b
fK3/ZIQOfoIuDOthgk4B8hyrDWdw/mL+MqUinL9vr4JD44OiSPtjgS5zc1zaOhr7SQsx3OtDKczL
g/o9PFM6YXmfiMZzeW9oUFqBuyIjom3Ndh47I61TawEUj8ZzMKtkLrhHPibaFB9MbBA0EGQQ3l2F
aoYCjY8Mda2AomZQIbbg9jgo7QHwxhWXTwWMA1ThhULPw3vIsYvwd5xbw4VReno3e9qDSJQkdJn5
MmF63G/zYyd80uLkowsjzIUzq5KoKCPZCMbVdgor3iso1dWnLv+CuXBBd4RzpCh6Ehc+3DFxi2fc
cBxnS5eseA0ALTxI9rup4hFpAj2nLBLu4AQ2YKMAQgF9IsHpZROETKaxAp4n6KTsMYkAXhrG+yKd
JqeeIW1mRenTYOV18O9PwYVZptDIltQYYl3V0Ypp7ouPVgwUDD7Rh1ZRHcE9BNslMps59bpEqlLT
cetag/lces2reb885r+hFOfXu1gEbuN549Yee8Lzvh7lGjEksbs9hqFGJxvBodD1tSArcW7p2EQK
uQHGjWLdLt0+gRYE9LBzKMEuDVBQhgPFQzw8ro6aonsG7Vm5UvdWPgjMfhQlzO0Lsz7obeEqCWIc
FlEkp1mzgBPdCBTzGe+cULwejYeyf4wiry2P3XpHQkGu5zV+L0zSA7M54coU1kaaAcKsN561Gw/6
qSwd7Vl+Gbz4WfGt9/ZV9Bl5fbQLm8z2Njmw/dFEqI/ikb52aIeydwYPOR0nfydqGHJP4mZXmSCW
kDkJtV7XMU4duUoBaIz+vVe/TvMPNC2dshCgiTnpVIfgsg7QKpIpKPsudzRVpxQDb4YehPHvOFUc
tc3/yyHfmGCL28bWwDluzmsw9JiDX9JDYU2OZH6VwycVNDtKPB5mawIJx7GKSsGlk/v1sCqgccBE
cP3i3CU66D6j1cDXy+7roLoL90tA39tqF2Kczn+IZ1trjH/iQaep5wV19mKGwdyNqmOYmAMLM0P2
O8UEBGF21QT6M2NHpsMUpm9VKFJT5lXi+KR/lsw4bNthXEPOkQYpHCh26weckW7aW490iH1BW2sF
twquAOg9v99eP/3LbERAxQQaMPgSmAGZEFsOWjSUC5ypq3+CNqqRzrHxKkeyO4EL8rYpbijY2mLC
K6DoZjKDJSuID+ox/5n560l/Nu/wbOAaQb+LHoRKBfTj3VodU3na3WqNMqRrg/QcfTOOyX56BZHM
nXZv341+DviEJ+/DexGWhZdGtutkXGpIaxl4JKRIsnaPZlF6eE74BCS+iE5DZIfxmrAYurFCzzLI
bMsxSskBCaEz2aXgiIjMMOENz3Z2oemtEczhAj6x2ClMMEGvP257By8lUrY2y6QD31eDwlPSLWm7
4jKK9okzq+uXtSEgmP/Z5oUDrgp/NPQ7VUi/wS0xtmbZxdm6NLYpPGQ6kuN6BnOEV76bd+AzPrS7
6d0W9J24sXuzSiZ2Q1Z3iYk0GUFbdZ4uZz/qtvl8eyO5hfxmSR+tok3GJXnTy/KCY0Z0pz1LDwST
5ukLCGog6wM0Ru6Mz+o+3v2PVplyVF1TG+0KhDA8qXwmOfgECz98hNG6cLJzfj/uZgLuSxHNNn+1
aIPq4D+g3GxMAKtkJVHbGKulrI3T8/I6VG5/MoHfko7a63gnn8q7WVDUsCcCfWsFjTzgfUFhBiYb
xqY2LhP4XIkRrMt93B4t66E2BICAjwveNnRRG1iWiesfgvNVU0ua81mWiWoE9kv+qJz7yinup938
/v8e7HftNzxjJ4/pfnjMIFJt+fb+9hdlYyfzA9gaYNEkKcxAcEQZ/p11OGjRuQW9aFs/37ZDT9jV
QvEeiN4MbjGYeL4sZ1S7kKQWsyaQcwc1h/neJLof6d/jKPKnaXH6SRXlIXbw42NlG4tMfG6GPlkK
YO5x0+0P9UPhjo75FO/lvSao1K4yHmuJidBTt+Rtk1RGkLzVh+Y58/+6MPV+DJrdoHUlT1SLXgU0
ahKqgGCCQ8cF7sOYXIZpQoudEk2cjaN9Wh3J/TG7ySOdH4dSg2AvVZ6XQHmT9pDAFnjFnoHGWyTH
0FzC8ZN+hE8kc3pvBatw9oQJwge8ju2kZ4xJHrJHMFe/WoOjH9N969qP4icy3qnc/BSWYqMMFS0K
bcsIGnNS/UxuLbccTTPIlmLyb/ssm6zoJtOCHwxTOoecfixqc1VnDcFOk1yL4PaUKI4moWqCKMgY
3snlGRx7AqMfs2jsSdlaZXJVWU+FMoFeCyG2PLQH2XYVgO1ScJ+ve9NPfsWQttyhRHxM/Rw0g4of
vqv7tgF6IPUjz/TanYhM+6pwZTeCyWd5s8oqenGIhD9CXO7Ct8JvXinxuxzkENw59W7i2V4l2ImP
+/GNnWBTnAa6aMw8w2x+rsD350jvDQSJB0ggr/741QrIXj1FD+VO1JFg0/fHcm2Cl0TgmK5pP2pt
XEPF7MxgTq3Wlavw1VIWIX6epsqr1WH6DbNpoL5Bo+AyIhJQBg1tDurarto1yeC2U7HDDI5Tl7/N
cHa6DDBLyQaLQbaIxiFV+rdv2WZq9KbJbPCFUVbgB1AefpZiD5LL0NP2KSWwo4FS6818SnZpCbE6
E1+5SDHADtRY1guqTv5W/9kEeto3VUw14jnSJikgPxIQ6JnsAKfo3T7FV0BsfE48NAL1DUFKvHmz
1D9FVVXRMJlwIxynzul2/YkczX1MpxV8MHViBkNxI7d/FUm2cRa3NcyGqknPc/TnZjkoo9hXtKON
2dbba6NhnvmOlPAEkt0IzSoeii+3D98wHO24BL18OwxOufYKptSKp7QDoh1n1q2Au7ttkX6Qa4sg
XaSckjKEOy4tVs2gZ72E8Gsm2R5TZOck1b1kEIGk+Av7Y0a9NKPkSTJWINIKNARDf6irO5lAC10v
XvrReJ6iTlCxc0I9NvKPPWYj5blJkzmPzICokVf+GIpzUuSfitjcR7r1Qy660J0B2Ly9lyKj1H82
zh/lodxFeJUPRrk/Ydb0LCXxbyVt71f05M18ly/fTKOTBF/wqpb+OA+btTJnDlrrZhLmiYkEA/pS
hw7SpB7xqCTDgkko4/0f0JDzjoICli+EFbz9X9GQ25XVd1WGYiw99+fpq/0OAnLTMV9B02/sVz+j
8jKzaHSdl7dArIQrA22do/BknDWq2mRe5EHGtW/2iDsl+1HfExvliu33AHdbITQy98TY1TsRQJRX
FNIzidcwFa+SV7eHZLVXoKKRvMgOVMS4ctrP2jN5MDH1UIPmQDoogjKU501bg4w3rWCwNcwOV4kU
YY4S6Cu77qDuRW1XTil4sS7Ge1pST6NWorlsDhjZH/KlOJSLl0RhDKZdiB/dPiIaPehsvNmuiq3i
M8msMaZEqyHZVV3NG96Imwfhl9EZ6Y0XwObRLXYzQL9AyOI+2OP++6F63zjVe+tmL5iyTjzzcPt3
8V1r83mZAjxKMtShBTJo/pm0z3hxoh29PLB9/Wszvi/QQI6AUgMQYicwzAvAGLzGmyFivnw1Tit3
eM42JIwLZ7mj/ZA+gzTc12zP+NQvTn4/HeRT/mp/WkSx6updlEYN4LmwZAwJXTNWhUWoN+GMLLpW
K2ieV/OpLZLHhsigUh3BU2l7eFa8M8Gx0GuqPygYm7i9cq7jbX4AUxdrpIv7esbfxyQRemCPGD/0
knZyKqMTfFxusNpYoidtE5d7K1vWKoLPVc2PdHmbwSt8eyncb/jHAKsGAZULEtcDnKcglmO2UeEO
luFHWSwyxLsnbr8am67TPCHIMmBgxzveN+Kve9pqTj4tXgQpQckT9tlpnrw6rpuV0eO82bo4VvqE
rB+M75MfgwEl9LTn2k+fKYrC9qL32xvJzWUbrzSYvF0XKFIyApWJ8NV8oDG+28WBfMjfo3P5RnHq
+k9Rz4bTybjYUibOSlJRTVKOJdYjlJvISzVAMW0gDlpFAYh3fJKXoowtcH0WWqHnRW8XGfIYHu1V
Lx5dE92Ml8aNkbarw6gcZNWD9hduYaKrED/ObT4oE3+R2fowy4HyAsXUMfUSdKGSvQzdWDrH7Nl4
GfKSxku8pj6KuqjCj8vE2L6txjXV8XHHz8ZOtx2a1uIADJoP7W/rhSokLCdh3uadTZAHgvsEo/eW
zZ6YPBxqkoxQbNIjbw1WT3Gq2Sl2XeoTR7qb8EA14QLumaKPzAs6W7vMydGyedC6AYtVZ9WV1Rqq
1ZIgmXKjwdYGc1okSv1krRMUCzx6VtBknECgTCmKMOJPNYuEmqKcS666tcgcFiu0S6nI4bnmQ33Q
vOhIPPIZlCuQnBc1qXiHZGuKfthN6JlzkJ1qdYLBT7v4jMmVnbY2+7mFcIE2fr8ddkTfijkUWolJ
yBZqX0FmeBAlcNGpEH0q0WoY3x86Oe07ghwEOcld6WEW5l0GaeZJPtAKMj4CkdbjKWgn6rSLlsZk
2TWvx9Wq0A/O0jLozDfV6AXRjFenoltE8C/IwUDKc/mdjMXG0sIOY4JJeJ5I9XOQtX0F8MXQgIoh
WhFQ6vXR6CxhMuQ648YyszZ7DY2lahG54/Pg95jzNO/zt9VvXTE1F/+obWwxNUQEcWoyDACOaoqz
uO2hfTBSDxRDuQNVBJw2FzwoxLvtlirdOjb7braWrSvaaDKUjOB8g2o7Pwxv4xlzW4fqVN/FO/U4
uHi0CUpQe4DHKK+O2bk5DC/DoUzc1inQBREOdHGd6c8msLF0ssKhtFJ6/8IwIoiP6EzXiPq8Gh3F
VT319A8SlsgmE0dBkdKNDc2V4VcdoPlor+0lv/X7bG81dy1ShoduZSAKPjyrGoix6Xg7cKhXkyNJ
AgwTVG6DSvmaVo/G/Hb7017BJWj5vTXAhBx7mWIgjGLk4a/5+a/puHrfttBt1N1/cHvlZcGtOeaQ
9pkRF/aK9XT+5I+P2RPInTzbDV8otWr3QGtH0UwTdwsJSMfQvEdgYPuhdV6OWi3laMFI75NdYTpM
lNtFFuj/32SISFaqrkrooszULefU14xYwFLNO4HaZhFMEsrXdcgNPTNB0V6cZtU+TVH8Us6DP5im
X6+Jd9steFlia47xirxIyDAV2DN1eJbjyDlYs+1I0s/bVrjOsFkU4wzjDCgALnRoxq2aR6YoMPXk
FFm//osVzCTpiBiovphmTZ+NpaY1FXqZiXqEolpgSoideVz9hz4JJpT/tsMECLuurFVSYSc9VPfD
LtuBVeO+34ku6rweO52E/tsOU2zNPUivcgV26DCZ6qp+e6a8sCASP+UfzTYgjoIWoNvyPj7Vx3YH
5und7S3lOjymlaBPYKP3zd4bLHmtOrNDLSsXqpMCCTMlImgvt0jHC6SC6AS8IfL55aFaVqMhxqSY
wfij+x3/RBPEMwv0ZrSj/lvfzT59ORA11rl7q8NPaE8CFIUspD3tekOaOngk2eUYngWV+YFEIC1x
oM1+n3v0cjL6a4lHMr1x6dUTMk7H8W5yRHGfdwC3P4QpKdQ2bIuWxn0Qqx+H6b2FinQeNU47ffn3
nxLPGEA+mFTalUWKZ3Mo1WqFT1mbyTux50/mlLXO/2aDORmLXQ+zksJjrSa+k8dyZ6Yij+SFku0y
mENRTHWpFzGW0bR1oCfquzYUPm46gt3ill9bO0yoJyQaraiR6LUVb0szCufwPLo23ktL1/YAshO9
kfKO2tYgcwwkvVPXNY9Bk1p/yZLekad/K5BKKwDUABimQRfhmqVNUduymafaBCcnCFH0UX6HGANG
/0GaO+l7C7csV12bQw/+2dtucV2wm2DwNTS0/TRwgbJIVNOMEpXk6PhS6HLf9U4lP0jGq6J+n8zF
iRUZShqmwBU5H/DCKItLadquT+oMmAoKCq+ea/Sz6UT1+I3Gk9wVNa6uz/GlOSb5oPDQIOhWyEEE
nF30kluhV+tfViP2b+8lt59iAM+PoQ+qx8pORSWgKSQz9L9wBZ98BWB360sNBdrorvOA2nKrl/Sp
/CXKRVdcZh++o5ka/YBAb7CFeCQXeVQ2QEl4SKnd4mS/+zPFE9QncE6ukE9q983nIUAvaYerpWDN
3KOxMc6ElaLos2jIIByc6dmzoucYcrFVXWDk+gMaKBrQmKOv6TomMy7TkGGWgyEZshUoUlV/TVs5
dKqwTe9VLVc9k4wi0iDOoi7sMYFf6wocVjMBCKFBIz4lyT6LCwE67MPJmfscjECvhr5cqyBbv1xU
NzWtLtkYB5/G4rNhSA6JJTdPF9cK44MUFoeFkPu1rO87XVDHXp95bCel78boLNpg7MuZmiSZNJiT
RdXVfHnqPEVuTrpcFI4eprELfdTaMVS8U5Z4QxMcEQ5wC7ZtmEf5dD0Zl/ayJkFekTKFQUzJVfbt
CWT2QXoUxWzqE5fbi0MPE7Q8QkplFwnmNejrDlBHLObvRWHve0j65snPoftidIYooF07zKUx5hRY
YD/tqwVRNLyjq4LqCi7DoHNx0wQVSupj8k/QaOGUZpcmGfcZbWlYOnANw6S10wo3H5w0IJODWRdQ
F9q506i4O4KIQ1QV0WR3vbGg9wQJkGHjNF76bRGuU9OMeIoEJ7lLIMnegNU4F3Ftc55Y6fr+NsNq
zklGMSkpffHUneQb+d08o64OTN98Qn9BOqKwFtL+8D3mj0UmTURpCh7jAtrA6WSOTjGu5z7DSG0X
V5/kLDylitEJPuJ1XMMadRUzlRhjp4ficivNpTXAB9GCUcmQoVX4eTW+zM2btAob/dT/rr6Zjpu3
AqpsZCgmoJlJJy0F4DhIuDOwfcCcBWCv9xqkBFQYh9tnnOsgG2OMg0gLAYMJtCuCOnwou5dZelzs
T7dNcD/VHxNsAaEZcwTtW6wnjb8Xdg/c3rEYHioL8xVdvrtti/+R/t67j7fTTWMBVLYmNg+BJGx+
1uZXs6hcGfCGQRZJOgr2jZ3lXmpDaqUJOPYZcrLrc02+TIZgtJFfeW02jokacdPZ06DRt/1j79Eu
abbT7wkd5NrXu9wdv9zeO25cBEkD2DLBjWCwKOvGtKuiTKHV3tWV28iWW0MN4n8zQX/C5vNAViAH
jwZcQQbJUlv/qkZBS0G0BvrZNgZGEuHNATfwABTvOzsH+11RpZlgFfxwvtkp6oUbK92az5hqR2s+
PY94vVEbp3IlkAlPXu3MuNnUQP4KwwJ3aQZknVE6qnQO9dJomeodAvxKJRYhCL3iTTdJjhHe4DyM
LyZOaUCtwc8bR9Sr4x7fP5cO1tPnGBjYkKYQi5xi7TFZFXCv4+xizgARWLC13PO7Mca4fIJPt3Qz
hBWhDuFGkDm0Vlw6JAiWV4ognnNwFAjoG1uMM8qRKRdNC2ckO+so31HO5CHo0Ij/B8R4ok1k/LIt
yqofFqCu6MeDonBgHSn3bbvPUfRHdzPF7/qxL2qCiraTcdSawhInFeFwzgo31F+m3vZLs3LmSHix
4bon2JpALw/SJuSuS/dUUXwvBQroD+ot0DrsxhN5bOCbdF7fPlS+LjjqnC39mOXFPYqKNLM3qVpb
cqgOgz5J136W2mOfdk5qPDTSE5hQBF4pMqVerm3US0LqPkQDUV2/LRGkPmRo9VSlAwjmYcRr4O0o
ySunLpbGnAI8B0htUlu0YWk65SfFU0B2Xe1sF6Ogbveovgu/nmiFzNfLs6Es9NpG9+yYPhbfmjfM
v0R7Sre13uNto6uc5KdyV++mkyiucRIpEP0gOwL1AmVxZE5GXZtSM/Z4XlX7Z10/zNlLuny6vZ9X
ZD0GqGS3NphjIE86ZN1jJOsWXGL/x9l3LTeONM0+ESLgzS0sQYqkvGZ0g5DGwHuPpz/ZmvOvoCaW
vd/cbexEqNiN6vKVyZnKLkUdijfrY//LeOGc2hYs3h7u1IP4IgpWJpusEIh1SHL9K4dR9Ear5Bxs
aAwkTj2KzFKKzYjXGYpDIkMqcsQ5MVCKLV4cmc5S9b4fS6XBcoiwTMcl58HE3jl83rhS1QGCTnZ4
ibWHtvHsv4ikFEeKVLyODka0je6Wct8qb9e/3VYQ9EUApR8Gxw1txFUEUpS3yPxmvh+AClllH5ii
2HZg1tFJyHvtFilt6QfeaOcFc32kTdtnZvWo/BCfC7e0qnfuuf6WvFUnfRftje/F3f+MCvJHVT8/
IaUpc5I3HFws2e8R3DEzs1tlN72rwD3BWvIv8cZOsVhy/Yq3lfNTJJVvzEqh5eqgikBQ3YnTPi4k
ILYyZ/+Jzbp2q1SikSW8EuckRZS9EpQB5R5DU2fRL56bE9oCr9rP64faaNOSN//PqWRS21g9uanM
9F5fPlJSwD74KvBcwqNsal7hpA+sz7bhZyEMLCE6SJQRsVOxWTPj1SUVYrNhbkyjLHyuA04qqE95
nYUauPnGFcAVYakMykJ3eUJg+Y19iXPx0WyG9RGTrw7fl+Y8aXZkHDAf7zNukiWReg8aHH6bCVDJ
yDfOqHNbmR/swaiG1k5yEiywa1naXrT/Q+97yyuhKvTPWanHIMzNlNcRYgrlAVHgqfMxZgxiUQkS
BasASgHBrcf8DcsnbSyqQHlWgqknsYy9XokGjE7rcOd5sptbYTcclhDdNPHH8hvVYTvbq7vmCDS3
iRHXbGUXX4RTL6VORHkYA6R9wjm8JxjvvQeId2u675zAHP3u+FfVFDQlMWsHsEYA6VykfgUQ7HLy
icf4oahTExSCltwdcxFDhtXEsDcS8QkXpmAljfz76mmWvZhkdR5i7qhR3vSSj0xQxWDf6KDLv0Vp
tvgIE0jJcTZa+JP0ZZhQE0fNWkxscQh/Ad1KNlPhx5R1QNZrGz/UymM9V06hf++CtzF/XqbOCgPF
MqLIEtvE6nmgYPXzaQwWsxGN+3bIdhhoZL3M7TBjdS7KVU0pANhzYrsjX94bMQmgrNDBbJ9fObWf
epVD9uVAQEjWh+UdaxKeda3UO1VGMZOrCLmT3maAJYhMJWJUJDbN3OqA1HtM+CKq85Rk1wammJvg
ZBjZoTByRwnVp+tWZ2MfG09wJYt6gl1a6gmg1Eg+IfUWekG7/ERa2tM7qD9/515qAU3H8EQbg0St
VU1mZrFqY9sXCiGADUKzl864h5oHPLSO2hjQsM06iAArzqIc24w1gM33fyKozKKSCmCXkrxQ9sId
WRWRwPfSeCzV2PaGGmYgCD2zeIGnm8xYjVkKzElGPuAqbwk8peoPWDFsb9kDF5sBBQhe0CXVDB6L
0V/ft9GV9VCMmFRGawbP+lQB6H6qGAqyqYs6doqQMqAoQg+ppHkuBpyEmB5zN8EhXsL8VpdPDUIY
Pp5ZLnAjePlYQMYWKrIUjHd9PVFZKVoS5PhMsxWesltkmnbzUttkOxNQbZ7CkLehFR8rHmS1D/vF
dE6ki0H9JwhMhdDOdf63GLWTNXLdrxHoiW2f9Jbc6t9CTSoZGcTGp0MzFKiB2GrhQUpL6WO0VMU0
SUAF6XnOTCfeUpXIXBqOIWbjZX0RQ2lII0uxFpBlAX56TeW7cJgthvkgP5TyMV8kUD6Gz6pGBwcl
KaKDkfxtQJO1xpRpYgceGaBTbRJCTF6BdQj1Re0wR84KIlhnJFe98nKNxE85T3bWA+F1aFNT7RhN
yY3o6MsRKXuvt4PAT52qukX0hHjB4mTwLIDRL6tRWx0ZKrmdh+kEkJE8a5Xe3ZXqIOt1Aq3QkHa5
TQanmgO5xmiXu5nHXDkg8Tn1AUUZuAoa2SxHRE35mrma6oorII9YRsLfO7oCYNyh/rvrqrJtG1eS
KE9TjLKoNRw+1J/xsBY7mJEduCRTKDxWvrzt18D4DDxWGaej8VMko8wQ15JQCxTlIfA2QJH4jUwA
pOhAiv70WCNmMCzt1WjI+ncfgR3kL2Ys0FBGmxXAk6SMTezPSjVDFFRTABwC60T8DRNjtfNRjnqz
L1mrFJt3C6fDo8wK0KsL+PE6n2ospcFwDj8G9LJaqzinT5JXPgpHNhbHhvES4QsInQPquhdN+lE2
krptyaR+02mmzLfPXT1nyIwSltveeNtAzZXAuQfqR7TmqQuUqqSFlx15NxF/Z1VndhpjC3rzKCB1
xSATvtQFrGWL1n4yo0nt9soBHS1TMm6xev2/W2HUarGOi7lEOFH6iY1JJBYJ2TCoxuJ2lsOjGEWM
8s2GJxOhYRrIgrCtCJ3/qmmJLpZDCoAUt5rKMz8pnRm1nJMny02hl++F3h9mSdmNIkCz/+JVow8I
XhSg3yPmoT5RiDHZQS4H3hW6TrbiJOhMQC/vFj6+FaTAqpPiPZSF+zBq7/Mpxs5WpMzmWOSjx/gh
W58SAOuKDsgWrD/TuVWpjnw8qguZM/pYiwPZOkkLOoR6Iybgy8gEYMcLQ+iG+wPo5KdQyv1JSpnE
mEBWXfUIUMFTvA/cxgH/OTBw/gYIBo6UWGmgraMMQuuR0aJ4HIoomMXBSx++dOJjXzKmYDaT4rUM
ykhzQRvnvQKYndFCdrPY6a7/Fb6qfueI7vxYn/Mzu2uz9crXMikVmmO904MO51qCwQ742uSib4zv
xBDxkVKuLLHRL3FfEks8oj1jkqnk3KrBxWiCTtrO3X7HzvU3PfnqWHQwO4Ta3C+zwmNYY0Q1PLKG
0g9sglWvWC3Q5mqH1V5gnZJo6+qUvBTyYxji400q6qmCHObPipB0j4zL3IjS13r4Mau8EjPOfFx2
JGU0doUvOpWb2bmFNdBvuEosRrIWtDYf9qfai+TUa3HBVM7wnhIms0ZfG7T7Pg+9JKpsxrFYt0fZ
0IADN9KEeMINnxc3+E3iE9lPnmV7cMSbxOFsjuF8tjqjXy6SiixVQGEUwgSMtwb9hGNbDS2Aonk0
R+ckuZEB1AtQcQM7p3EP9QyNFkyzSQVURHlwr5+dFeJSQaChBDOXtBGo6bVvgpCYgIS3guSpqO/F
amHc88You/YlnqZMzBAnSdnFiKfnvQBEYntRdlxlz6f2NXbSI4p/QLP9Fn7XwbA+QYnNrrSAxjMQ
BprklfVkmN+AOjrgrOQ0qqHM6TPWxx6mA4FTGGoL0NaWen/9mlkaRp9cafBwylh1JSM/itz0o5l4
RiCwla6vjQ5lS6eEB4TTiKJmWKVg2zsqmMiR1G8SixdmM+JEF9qQCSw9gSj8+irBmq4Lw4IeWHFT
PZb7wO+BZds4iyMCAyJ6un5x2ybgUxi52JUJQEuzX7IUEVQhCVY63gjxC+oIrFCGJYUyAOPC9bVC
uviIALGONZyVl8iuXqZ98iZY3D78hirti8jQiQ2kObDmquDolUHAhOk+qubB9/KYKrmKHYTXyhfs
2kHVkhDQyRYmT1Kz+hl9J/uwoRN7mmfwPpIV8QG7HuSiXVaPasMQACUfNQn8JiAF0hlLFAdTJQyN
7vK1HrmxJAJ0skWZN5HUzAPlV2bVQ8xCDd+4d0mDDoFwFPkuMPe+ft1e6supFwdMFquGL6qA3Ipz
CbTaovoXkbikI6nmCbwl2uDU6xhVhGqitOhuqmOyoEukR60Sz9d1dSuEWguhKVy1vOWrsE7R12zA
VrYvfNlBOcRWkWHmBx24KYDeqiw25NCGdUFfDBdpkGLWBevF0Cc1ioE4XM43tq69K0nAMN1bIc0X
EZQBS+U45WfQrSOMIrtdQJUdLeUkeSKQ6cBPFtyzijtbZkYC+w36fUCUx74VZWZyLakXtcdljlbh
LyiHBH5xIHtkmRO6TIdMAiSqGPJFGmVn+ihtOW6EtMlVZxNrCiA9L28EK9mBMob52LbaX1/EUQYn
auK5DnpgwSV+FpjFzwLQuSY2DqvBSh3SfddNXjSlziWEgs+AdHYYqso6LxWA1C0+Z8rjB7SOrGNh
b8F8tozxHrS/QHTHXLXfGO8HLhXAz1EYByX2RcG1UmK54+I/94vWZuq1Ludl+5BZednY/4Ak8MXB
mvE6mLCoq5VnrRX6HJKEh0mywNHShYAVAHSvz//MY1xs8mzMDp+hNM/bBLCUpbkXBD3oqXwpLlN3
Wwp5EckVHCRm0fcIKD2Cf16epMKMd8WZYI8JwIpJLcWrThhl9BSrw+wBugShKR6M76wJ9Q3r8OXn
UHGOMXKBWmlwblJdmX3+fa7/96bVFwGUbVDyLIjzDgtFnfG2BL7c1x52QU2Fm1h+ekNrv0iirLhc
yAEGa1HsUu+Q5gx+vDfIRCFeCuhE2ViwWzZoLY+eui+WyiiroCAtMqzXoVGcIN/JDgYKl5zNGiXc
ch9fpFHeUAXdbWpwkMZ7mZ+exmeSiOh2a4ePdWkKTuoaNseI/7cM+xeh5MpXAVZUhGFeE+hgESQ5
DRjksXUD8GDgvgC4obBYQc9GlKqiJKZgwg5QcSB8+CqOy1S041DNhGEbzFh9LGbBnwrVlLOEdbKN
+vYXUZRJL0sdQ6FkKr64iVuTALIUu+g+/c4eo2AdijI5cQ48JK0n02+RcEznt6iGHc24HZc9Xzfb
m095dXvkh6w+1tJ2SQfyCtg28CQaeX4S4pIhgvxWyhF+uTXKWiypFPBqhkEbqRtRG9+p+fe2/Hb9
GB/1qmtCKItRdVIRxN2H0ul3lZ9jmfkcuVhcADqp6vau6EYHOAeXpe0bQS421XQBW9SolF7Em6k4
y0FGmsGFUFiLUTrycAKbCxLNU50xCmqb32oli3pYYypKQNfNUdtS74c5MZeW1WRgSaDe0tBxfNPP
+FSR7vcYeVT7F8Z3Ihbn4jutzkA9IRWknFkxkvu6CTxiHAiCUmGWt2ysxW1bu5JFPSKjiMS2IY2M
ANPa2TdUfrDGfxPss/ZFaTWrBfSfdJKz13D8cf2UrGukHhU4CTs5nABNqnPArtDLvVYHjEbiduVj
dTjqVUnNAi5efRLdQsTUCMgqA0W2m36xxQVt0iYAff2MlEG7B5VsbPLZ4Ostb0cjfI6WfGsEdLH6
7qYXIqsYW1NHlWIG6WavVQ4YAK3REBmUNeTM1z489UDHOux1cFPComWzFcm5OXPAQQ8O6qTtrt/+
VmSIohA4v+ANMKdBZ2bguS8DQ0WnunVi7D7nXrAzPP3AbhdvFXzW5ScajQnkc23SRRjRwOIzcjRv
2OVA/0c+XYQIeZkh9qb/+ez0K9QdllkWSgG5w8TvfOmg+5gZwmJR6iYMS7P9dFaSqLBIzfoGWMW4
QkKtR+bZ4tdmp3nZDmsyLqu/umlDP4XRwEuBlobRQEBR62As9zNIim1ukmY7agD5DMbEDjjpTEyg
Ta+0EkqFRnHSDnqqobgFKkkAOuniYuVAQXMHocwZqk8u60L1V6KoyxxCxRjCEm3xxNdBxw0Qdre/
6ZgDQ4wT0aGl1qLgzJNWaswlFmAidmo22sPApJLdDJk/j6NRN6cIWj9FcwGMKFn51cf8QcNWjtUZ
ld0p9T4aItEs5Co0ZyEGXlcWeiUyYRPlSRZVG+vAlD9UJiNU6xZ6s2QSsOybWTV1LCKZNTcH7nWb
8tH0vPIN6Y7g3AzoQvIwtyCOcJYOFF/9mzRJv4sY1EUlUt5SttMx8fmhAjOHZLXtgBX61sfy9B3X
K2Y3Dxa601Ysp1bOAzhQRVQcA4Off6kLFSOPco3JYBZa9aYjWn0qytsKiSCIaYKpLmn5NYKVNQdV
6vWL2TTrKwmUjy16LHwB4khyjS5y1GG8jRZMR4D0d7GqcWKC0G1ZQIxQExYu7NleTGIUHAbE5whN
/Lx/r5thL4I5qgz8ZTrNAWdqWmvHiU5oyBjH3DJRkgpuU5BkYrGedimS3ud13GKskGtlR6qHO60U
Tl0Oup46bm5aOWTo29aHW8mj6351N5Zirc8YtzX6xz7M29BScq1goQkSh0Fr9VoM9ZQLeeazOVoA
3AEmiiCsraC1AUnkYHZ8ryQ/a023r6vLpsdcS6TerD4OUy8HwJnMOfVGjbLOVMMKwFvtQzamB0FO
crM0krsqmoH2B9A2U0mXt+u/YctsrH8CFeSWXNMqgkpaxNHsAC0RzMWxV+rx3/jQtRzq8SUpIrSx
BSp+nKBKBL7ivSHmzrCARadTj5kR/h5S9XWc+8KKsqY1BaV/nfPs/fpptx4odoOxcAfCAewOUnHi
gAJv3jaYKliU5r1LRzPSKqvLc8/oO1a1elNrV7Ko+CQT1bBpCo7Mf2WPZHKotuJj/Y13JYA0xHZw
YkUOm59yJZDyrFwXthFh+EG+Ej3HqHXYLYfQckp6//otXiDPYPAQ42ZkbVEhCN48MUyrPJkrhXIo
JY5MhMy/69kMGkD/N99RjP8u+7XNqYf2MbfTB+H2uuCPjvT6idKCqSc6d6AbiCcIJkORslWhUC61
Fn/EArP6iyDCYpMYlb4CNWWytxkd2rP60g4uC4fmopZE/xDq5WplHKtcketuGVn8PnsEfio2O1JL
eg1u0pv2ZjjNu5IROdEKRcuknuoQ8YHOLehnkW8s54aJjhHDsl9kC7QM6pnqiVSlUliSPsRgxzsA
puwwtoglFVZ7WCKf6tqnpHxlqaa9UqQywV0LY2unA8CzNxtb3PN3xgOPJl3Rm9gYdYBqcvKyc+qh
zRMIZu3Lu8AMHzGQhR31hcXzQL8h+vzEgKw0O2oCoLg0wOJJkqY39YyX7arM93HJM7Lii6SClkSZ
oplvtDmOEGO3cDAfgzPVYcFAFX/zX9qPFyUhWhxljYTeqFBVB7zjhF2yzK6Pse7kr8lZHU3SlydQ
pm1lcxzmAmxWd56pVZRlGgJpBvI9NDfTx59Sq52EFEgDirzjB80aS4z7BkkbmEAocatkYLke8tev
aNrHr1t909iQMh4ULESnk8dgn9fA0I1gjetf+nf+YbHS2+moviT3KAwfmIaCGIJrwimLZXSFUA19
CvQjn3DA98cO8Fiox7qYjTqwLARDez90bnVSbgjnWuKgvdkg2YFc2w1/1GRGsYWlSnSNuasmrq0C
3Gfmk5UP4b3bdZgG7BzZ/cPexXuktP0/9xApFaYX9LFqkmpimKCFvkca7sSOFprSiYgVdzW62vZ1
Z3MRndHyKAvF93XVApwLtsAnDa5pt3jKnpAKs2sn2yqKJTGJ4I1dtO/iUk7LQCzQqP/YoiFAouRU
LKP7L0f6lEOZtyEv5HKWoI1CfJ80D1yzj6M7QwpBhHGrjb1lqIbZTrcdCjfXL5N1QMraRU2igCEa
ggmDImiz4FXIAZmj8Nte5fOAlJlLljrUsxjAA5092JzZmgSYrvRFe2YSmNKx5B/1+BRFGbUgbft2
iOAqh7S1jCbcab1u1Y32M5B6lrPYdv3/yKKrGVXTy8kcQPUVgHHrmIgtbtN97BW/keR/I6jNrFjy
ooNOne6irhHPRZpEUP7RkvfqHXeWboqHyNZvsKmb/C5gwDQvAeLsvKsU67quXGwY0LKp4Eru6jxo
SPlJeyADxyl6y/m+9PoQ/br4KbiRAVUdWpKMMZ3gZXzXbll29KKeTP8CKtQaMdY65wq+bXDkzvlu
OqCnfKdiRGIwl32I+X/CegLSREu3OJ/DHQl++n79Fi46h/RvoEKxAjXbmVPxGxr0ckyBK+zZUF7R
QNoHTb0rZvklnoOdGksPahY4nMZjjBNcD6PGnLvZ9mGf2kcZwmLUMiVc8HjJvC3qn1Z5NKwfZL0k
dpldWrqoQR+bMlEJMMow0Q/FSzUQVxgSEB5/qNouEL2ldMLqLGX+Mtwx7pp1Qso8KaPcLHoGs4E5
UV+XTek99Tqs2gPvMXXYg7f/4kI/b5QyUwYwCTNxhL0nFWWCkCa9CAK4pwyHe1I80G+a0V37Hp+H
kfG2WIaEMlpdqumjEOFT6vWPrvvFM8Hlycu4jHcIA7FCsAvosaJeG+pIgxEmLEHmZGsHzJiiqaWa
xT0m902Wwd82wp/iqEcyysGiz0kFh1YMZj+Bxil50uIHOVbM6yqyHVp9CqI0ZMlR51I6XFygxq4K
PGpUecO8ca5L+Ze88lMMpRid2IlZQsLF+jcuz433um8cYzDcYbdqtrHq14LspGOhmrEOR2kFH1Ti
GCgkrR6e1Doy50wz9WpmHO6CU+LP0/7ncDSihQgsxzAeoPVVj5F9JHuEhi17JOwxGAc9zMfSG7A5
UL0ZIMiZnM6K7gdrtBVLweYCex6EoTv0fKiqL3qdEt3pkBQBmsVWdvEdoSaQwIlLEqLmmB0zxgNk
CSWWaBWiV9IUgPUMd5CG4V0nDM+BEDyDN/w4FOmOoUzbwdDnfVNeLNKTha8LYtXG8c5YkgcuXe7l
BpZm6ZejMGOnU+STb3KfNoBeE50gCl6u/4TNsO9jCRj7WVgCo15NjimUPF2AfZD4mM1yU69x/guR
4FYxwTDAA4MlPQGVPXpXajEQqKsFbrV1otsSCR6Ii+f7/Fl3BlfehwcCu6HbmE85TXvVjvecFWH6
uDDBFLt4vNuYmVMc8/frh7+AU4C+r3+VRJXJjDQOGkHHr8p/T+cEe+vEd2ov/S8+MeVzsVv2IpBq
wOGo/SRU29rjdflbJYYv8qncs6tajGrwiCCkc+/EuxgRY36zYAcVNDVMEB6mNEqzxbgR5CUm8YoN
NqMdYQJFtHSHWhhQP3lWErqh21j6A8QJQKjBHUv7GbXE+1HaiHxx8Fz9AqrKveagtuoMpcVyMluG
64swysv0Wq8FwkAyQZB12+WJDI6J+9IB2zzhkayfOIv32xuwLZNBQySkvCsC5wjjXTv2BCZ5M5SH
xY/RUXwl6688DdWTRCXAhWf8GAXkiZlaH6p6v/CJp8uY5G0mhr3aCBi+SKO+6pjrA8a68VXV+r5t
z0LFygw3DOIXAZSRWmK1LlUZAcMAKjhDPfKhJ6VmIeje9ddAPOfFtWEXQBYN1K5R+/9qeAtAtbRc
DWvPVbqPWXxzrCpT4zEW3OIxxLu5YxSrL0DwPp6/KmhY4eQxEEV3SdHU1BKhQxrD79Md4Cq+V7v+
R29jHtm54+yMlTZtVdkMNFxVLA9jKVakd3qTcUzHsUb1J+dqcO2Esfw4TcOvWdcwB5OEvMUlVe6r
SrOYeVWpO07reUaJetsIaNi30HXsSysaZfBlzB9ynYQ1B9HLT8VPgqIc3kT3vV+6QINn6Ob2Da+k
UdFS02VDr9eQlv7OUNnrsctfmLo9ulNm8rZw5OHfmCHnVmpsGCuplCaBdGaMeHJGJAuoMxAerGHA
FmJid6BpBRNW6ZbfSYbKAyXnuhKzTqxTLkVPBr2YF8ie3Pp5sUkZMz0GuxFaJTm5+7dm/fO0NEyJ
qJRDZ4SQKJ2bm8lfwLpV7LI3xSL2jWVpN43BShhlbRrMXf4pE/ExKntx+i0rl4PYc76x9LV5/S43
LdtKFmV4unSe5lGAQUCJ71ZVG0cSM8Ye4qapXomg/AafFF0b9jM2kMLIk7i3gVPtRkHigHXfjtW+
/pe3p4CfRydr4zRxmDCI+swR3SC1L0y2IU1XbUBBIk/HmBKjqr79pXQ0/zQsxl9QbM1K1o4i2Wea
4sjt09whAI1ZbfORyDDcG8kJntunJOoSm7wqxKntcawysSRRMsP0XkqZLCHb6vAphvyMVWCeGX29
RCqpat9Uotk8Fi58/G3YW6qZnQhEiOEPTJzUTadEvBGmN0CxQj8uTtXHPIUNA1gif0dQSWSsp5xr
a9rxPkn4pLf6DMj0JzY56eatriTTL22oMKPUdSjIyrw1qhLabbElM8EvyZ+58LorMdQji7h0WNIK
G2gkKCSWcsF+uHLkXUCTPLF27LYD7pU0SlVUPQhTML0iWDn2WEExVdhkZJa70MGoD8hmABhFWi+N
p95jC9VjBfxb5XXDWMmndCiq4r7ug5Z4hsoHtzj64eqD4aEhbZXv163XtrdfySIPdKWvadj1BdDV
SaGFjD92H0DMyU78S5+zkkT59FnoZyHNcaqhdXgLkwxmjjRZt4En1jxjFOeJPfG/+RhXIinHDmpu
PskL2Ga1fFdAmquqgsO4v80EYiWC8uJDCKDSuIcB43F/45GsDZFO93Rk08luZMFrtaDnl6Qx6hqx
IG8N3R0Cgp/6gtN4fxcc6MBX1xG3XsJYBHnW1i2PzKCBAxCx5Tp6ZD9SswjOZIWYk7WKtf2ZPgVS
nykttCYDLzjucC7NsiucJsh3jO9ELMSlBfmUQX8nxYhjucShCPD4gMZt4nIAHg+RtkuO2DHZt7ZK
cPha/wj8MDKrhyWD/LCcSmSWs9U742JhILyrMN6Re7U9OeWAaUa7fWBvQ0nbtvJTMJWut2GISbMZ
Hqj8vdy2DllvLQEbhV1Qv9sHiKTFB/FngdMT9qoae4T7aAfwNqvfSbfBqbLlk2Ez+0CsH0X+fX0b
3BIpGamsqFgkAc/MQXtaLN3sEP4ZPkuDtzo/X+6echfgrANEbYBsM0Bq65e/yRzIhPVeR3EiuwNY
pgNYq1dpHx0IBbx8L94JrKyNRNBX9O0CFEMVK8B94MAjymOKdKg0oDaIh7z+2fC/MHuExK2ySrWx
ruv5Zjy10jrKdfChHnEiyeqLKRxMIxUMq6m6yEbjBSzNYV/fX5fHeLofy/Or78oPSWoE5JiwgQBN
2YkZzzgR8yFRfiNAvTwZB3zMWTELv/ouYekfu+FOduCOkyMci7txpzLMOrmma1+PskhD3UxabpDi
yPSyJKFlzKJVy2/X7247C1t9LMomcSPXL70OKWVmdjfDY/K9tWInfsIQwp2MYZbAZLebt9POT6F0
NVHnlGlROFyn1svu0IF5qVCdXAvcXDEsMIQ6aLJb9Vx7vFju4obrTL1GDlBGLkay3WbAOFOTvLVZ
dlMUwtP1G7m8dtSjwC0GfiFARoCu7KuVSIpllpYK/lpTM1ALPetaZmHQ+rqQbTf6j338KAKvVFbW
hCAeWnQp4lm256E9xdPolknkt6Oim4au3NeYgDYLsI1fF/wvsdanZOp4YS3LekUcq+zl9394XrP7
/1Lb25qsXBtAuqwJSgiM1beIteLnPPHDexkJfuTOCCP1hwWL828hDC/bkV9sdX/UqlbKRUXOhYGh
2NkAQYR6LJ/nZ1LMABnqbroTfb0y+VvlGN5KznwQAeJ+q/xk3C95lVderUTUa/VlM6PI8o7D/bZO
ehLs1qt87tvi4+hAdZoBumQOnrZXsbTE2vHb6sR+uXAqjE4msa/qD3MPckgSsvNOexc6JBhUMVlB
Bpk6LwSS/vUjM8wv3RiZtSafWw6+fmwXi5sRDKo1o/iwNUDw5WiULUwCOdfTBoHM4Kb3+RsBIdCc
BhhxNhrMTnpmTRdtVjtWOkRZxWCeqrLMYASq6L6sfonKrcmlna3Os3n98i6tDfoqn4LoPmLUZyDD
IGNuWi96Wglrl7xJYcSQwgpG6P7gMupxVBOjJt8NtnHTOpOtWiSvQ39JsIyTDhbYI2ZRLfk9dJsn
KWEyF7EOStkdFawGXRiRG5WfQwmUw/r9HDPm1BmBh0yFXO1UIzchMvrlPOSLWyP86MK3Pn28/tFY
cigLs3DhpEQFrHelg08zie2iqHZzxHtq0jHsNSuSpithYr4ki9CS1wX6mcATHbjnfQUY8/HIY+5z
n7hAo99rToqQPn4EHRQwNtFcj5zxUNopZqvN+YDPKR5YT4T1JmXK3CyBGAMhB3aWtK0iSzoEt6TZ
TZpy3bF/Z2FTMHWYisHSWNOEjswwCucI/XY8fod3yECVdiREBDImqYmlH/bJ/fzAeQSw7/pnZ8VK
MmWF5gFkWEAKILZ9BuVXc07s6UAG9WW3PVdWcmQlEQwzROP8Yo4SU4wTzF4zz1Y3hmaAbogMaGF+
iHyW/7hYhaMcp0IV5NtyibRF+/8bCVi62gF1+g1khFA20cEKkd9+NAP5g4ChArQEzPQ76b4K3xnX
TJ7pFReqUMmjyHVp0JPyJc/dRCiUzqNiucOPSXTKcV9kL5H4sCiiPeXnRvvGkE3M0DXZlJmSlEXT
atA9oRSl4plNuxBd5j8PKmSCFrKCMRofDYsneTAOkFaGkewGw1xiDaBI7UaV3+QcxG59MrYWN2oo
T0mj4NV8xFqTYKiYQtmybAkSNLuh07HwPZ/tMjfjeR/3Apa0/kqUAcBqLPgBxlmnQiP8n0SLxxpO
XJRsKYocAWAbavyzB6auEKs241NuZr8rcZR9Mupc1Dji8wZUa8fUBKqPX6KhlUwma4GbXNKF1oA/
GuAngGq+wLkb0qyuYtKQLbnKnLsBcAQaI8qSNlOGlQzqQ8ndkoWDBhm1I+4nW8A8WniYT/2x3CuH
/Em4mY/ce6N6+M+D5ihefisCdhkUiMk+PtfunFucl/7ojuMOGFEW56IK9RqfWURwm25+9SupbxwV
Yo0lAfxKMcZuXJDkQLKWhZsFDSlGTMOSRH3ekhuHROIhSR4yvI6nsjwH2C1kKBFLCuV0tKyv21mD
zuYzxiXS+8hK99l5eqkc464CvIILC8jcm2epE+VnBnSQmlLC0aLgqZdvg/aFcapNC7v6SlR4ywfx
ki4FTgXUDG/CDk0OuI7Jqt7+rASwXPd2SvYpjwYCKAe1wood5I2W6mU3+Wk2rNaL9+mxcjivtBsA
eOywOkMMbWWx+nvbkcpKPOVQoiWRlpkYnuJG33MvZLlNNhUv2qF0jc9XMyYHtiOVlTzKifDYkwFw
P+TN+wi9fO1QPxW29lKcwzvdjz3ZTk4A8rJkwZofumNcmCzOiu3ce/ULqEi4FEWR7yP8Ahhx3VOR
CwqDG9g/FKx9wEq54oHwQLI4WrYz0JVYykZ1PUGeb9GIIDNypMzcHvPjYAau4slok8U2jM+J81nD
E+Q9XDG/NEVHxGHIesEsjBtN80PdRIdcw5aEMdidynt6J7t9ULFqq8S8XJNJmZ9ESYyxlnDDnR3c
cT8iiZTVj7FFWIUU7PlVp+mVY0+mMV6uStkj4OIZRbgQsaCkQ37vhXvtJJ91U7Gyu35X7hiWYtuJ
/uPZVMoU9VyZlksLedjV2BMKyh7MD435v4NcfASfK9WhTFIyzcoiAFDUVdInTsxN3tgpyfv102wP
v30Kudg9kYRlAC8BGemJbjV32ck/p30NCMVbYFTGHveLEJGQ1S8yEBJYxq4+qPdRb9c7LD4fVcbg
H8Oj03spk6qn0WB83O2fiUYFQ/r/YW+P4U40yhzVfCMUtQA5ZCMgd9K7DuduHB3tY1iBx9BlId5v
7TYbmN/6v3iIHhdD+S3nepKIK2fsU/NOYUvvE2hTNVc6cPfZi/hYvIyAAs4cA9hGr5pfHROv+lUz
tPejjnzlkWqUPeK4kiuzHr8jeCUp6vjU8CYaiW4/Avg/BPINAHOfZJI8gj6ovQlM7KueS5RAlu+B
YfPY5zcRf7N6+6zvTsVIFdlfjULkN1WE2fA087Rxue+i8FgkI1AS6uQQVgZvJmLpXNf/zVh/9Vko
m6UvwqKqM8ruaY+2aqDaag9yk3LZCWLtNEPLqNqx9I6yVQAPTrPEILevZMdQ4M7CGHrXT8QSQZmn
qMjSWEyJoin3c/YW59+u/31W5KJRZilWwjJriL2VHnrMY/en9ES60Ymr3WeHwWlOuV/7vY+xCObe
GuNr0fNxssE38v8j7bqWHMeV5RcxggageaURZVrdajPT5oUxlt57fv1N9MY5I0FcYffcfZqIjehS
gUChUJWVWQbwbRnrgxU191ZG3iVNO4x1+wU1V0vwwhAlDTyCB9phViCrMDjuew+iIACa6+/B3YAe
qexaPnvxj1vs0NtLLPiEJhedxk6lcdVhhSvyO+jeA9F0usr+wI0gYHK5kFmC2DFjtdxPsaTn4g4V
ZC94T53FH0LbLDAGZ9oB5v/k7YjJytYz7/+fkd7k4pDa93pFGAYk2jH9pGHbb6DSKZ6JFWQH/Au7
j+dZlqvPSI9S4a/4MXd0jBiCPteTQGZZv97+dKJ8z+QCSjxEWmJkyPe6t+UN7Y47Y1t/yWub7LLf
1Vdrn1c22cYb66ckSLHXS3F/QpnJxRYJsGAtaWA52kUvk0s85fDXG6YdUMVOwfAqKo8JXoImF2qs
kYQV+Vzb4J42r1l1PwhBV+s3A8bNIPamWFABwlY+ax5VajWMc4BiTPfW9U7l4r3iA879i+EkBq87
IFo/hqce5d0tOQi54dY9/GOdO4nhpAZKTD/Lm5M7PeiP6dPo5/74Tj907KHuMd2ICicik9zZnEFM
OWYaQyiQl2W8C7tt2TwLNqnIBnf4SAS5wErDrTeALkK5y/AOQn3kqQerNDlYyO1AdObetvk3MefP
UrLfdPYh26JS2o511Tu3wjfM/PQVTCAZkNXVQ+7LJ+Tsz8PXxrP85B6lajfyUsHZvBJ2hTzceR+b
pzCc05xoWYoTkv5OdqxeNBV2ciLQ0J0Q2pVDcVc+AVT4XD6GhwoA0QD4Wow2xs4SOuF7cui+lIBs
1A5UIx//AWf7dai6/HnccYKEkArx0s8DDD0fvwCNeuoEm3jHKvfWTvgmv74FLu1xF/lcJcQqdITG
HKI3qh0+VUD0l47pYnZqmx7jHb2Pvpl2c0++9wdpW4PVWBhCrq+6i9/Al0GGphuVUUKB3UyJQwtw
pOaPtzeeyAIXQNq4atU0wqrWS7hTdHPfN8v2tokVbPalF9yZRTkPtAvsy5HHwEeAOEKKYQdpLzSY
UwC3/p/WuNMrj1D1MGd8t2Fj/GAosmqr4L7+q3IjAgGuoG7hmwJFZahsGJBh5XwzJ9KoUQlr05u1
nTYTpK2Mg+r1up2CNMO8m5ALKcektWdQr94RIenDday6tM95q1RZFRsdW9tmAwI6V6a/JMuyb6/p
deni0ggXnEI9oW0Kvj0oDrZ2oWE2dVCdIgBdb/TztqV1d6DRCskOjEzq3HaM8hBQ7ADLiTkvJx0e
mJw16YVc7yxWXGZ4zKE/ZriLq4vaYDIzmAm/IcK/VD/bx/+MakdPyRaqQCo0vDDmsRE2Qa/rI5em
uQ0TVzOFQiw+WKGqWz3IHyZdOkWWhemVsn/N1PTYjKY3mtJRIokQ6L/+Jf84zm2X1phD0AHB8R6i
QV/UOWpsM1RCv6JldKAQ07QDeTR20qSWtjQEhT23Ld1qcqbtmz4d3LBsAK2qMgBEQK2418Fht7m9
A1Zqr5cLxG02qrY5wYDFX6Xfakc349E84Vntti8LZCdFWRrz+NZW4DLSuRxpM8b4Htkge7pc+XMx
iULSdZYGlyDYqUMTG/TgVxO6M8SyezZvQB+6Xf3RogMTYHrSyx9Tf3Aw7A2GQ8/8oQ82wzcJJy1W
XfxjngfPLaEy1WmK45s2v3LjLupEa7iSXF84yKPTZi3J5zmGg1YkPSyx+ZYu3QPN8shWrWWwMZoD
6sN5O4bSYy8X4CrWgTGQggOJhn1ERFW79QvnzGHueNeBJSkY3UI5/ZFAeaDHlQOu1Rhj9aUrFlwR
LS93oukyDqiVaagO9vUR9Nk/SCILBo4EG+gzdTvPDkEtDTl1fMEpBEGlNHnaqJ1Cq7hXZusxNbrT
pMZ3zVwKzuJKVnr5XbmzCIWKJSlBj4zyfLOZoDbCGgPgcrXQLvzF1KNM5IDsLbwcR9mWASIRxUuR
59zxrGnz16DjZzmZPYSXPdN2EUmsr0AZLj3lnoeK1CxSHWIHR7tqtzybH4HTuNkLpou3huWmRwus
nI+oF52YGgg6QK/WNncZG5YIHLce/842L5fnphmElXO25o27IJ+AXJfHMP+GFzxA3G4repIzx67i
35k5Ls0dp6iXChWPnUAanJyehgnEoPJiZ03j9NmbILiv3n5/rPHotQGI1aUb4Zy8D/baNvUX4Pj/
yb5ZTSTODHGJxJilejeAA2Aj1cdm/pGFDzLxBc6wvXdj6QgXZsw4ACSYUQzopDwqfbQv2mCPmuld
TdTQxoF1DTpNwHsttrIk36AasTVjZaPU4cnKkBJKhr4LW0tU6RB8UR7UFpTaggkOPCWnzeyBz0f1
5m+MdSyzrUcFLEZgb2p8qL1gat67vSKiReeyizEuqqRjA28F4CBNFTlTtq/nH7eNCMItj2+Llr4E
8RhiYdn8TEf0XHJR1Vv0XbmYUxpLhR7giNuMQBShCkJX1YLXoLU2YA8SpNaiJePizlxUPSWs1TLr
1VMfgNdKHUOU2DXNvb1sKz3miwjHY9GaXh1Jzy7F4a3aDTuF6Q0d5wfwLlegL0y2rJM17yT0eLMd
fZFcUa9XtC25QDNNVZ02GSJsszReVKHNC3JRvCYat0+Vo9LMo8BjwdLy6LRpStUgy+GwFp704k6R
nhXz6+1FFZngogxNjAVcpogyjQUi4PrLVET2IhLmWSmaXnw5ysWZbsp0qg1o/2BQFjMXLyCIT55j
0MkY+6Wx8xf6tfNHsHdmdyIWFcHty8PNLDkkUznim6EgdKdszR1jLsz2Qpwk8+BGJOUxZU07W2HK
AHyMEmzYHbVD6mt+v9uSreimF4QPyj7pWSq1TC30gRq4VETJozm2X/smfL+9K65E2j4raX8uH8oF
EJlK/Tz8Z2yv+JkzpcZd8Rq8Nw/DC/HGX8qr+c4AqBM6/5UjvTfH/pkRfzyCrjl9EIVlUUrBV/bU
2gqKksVlht5ZdiVGC35MTv7CsDPiiU/RoeASmMqwekMakA8HXeCO7RdZWnxDerq9xisDVpeHggsn
c7U0GaW4BkCnBRY5kEH4bA6pgdJu787u5M+vQliQYJvy5bgOpfYwTVB81p7xFMY0a+CqO5aQMoFq
UUl4pbt24SFfC8mrWYtUFjCpvbwVYApjIyH0yYCKWvO73dUggbZ28ffb67paGfmzdflhpigF6XkL
5fRNEJQnbQDpTdcCuCxNrV3LQ+ZAhPRUTLGg8Su4cXXuCQWZVm2JJqQsS/ESJhD9Tgs7JQ3EX15u
u7cCoGWLqlHLJODCBzXN5fEPumbKc4Jtw0jUu1O4V3eGr3nps+jh8jeH7o8l7hjIYVjndQqfIMO5
q0GbtGyjBzZaQzbTR+SJtsvfvNX+2OMOhKGawUzZTDxowF7Y5owedEbL/gX1TwZbcOLd4qFO+Nof
Es/Cew6Ymf/X4oIi/3JxFWWRy4ShudisN91G4MBioDlx31JdTyb+46zC80BNGgXdj/zp7Ohpbrpn
lO2zp6BREQJqv+zCD0aFw3rQoEN7TU/mFgMOm3bXATdy2+v1C+XPT2FB4+xCGYNqKYZGNTZS0gM0
VwGb6N228DcJAKZ/MdeOyigPVyv6hkB+G+vaos9uvYHa18lRonxnM9mq22CglLmJQS3RB10N5RrU
ZKGUJWsIC5e+BS0K38sERsbmLXqpMH9e7qfv+ovxEe9alEe7o/FOngTOrtoEUxWUq03F1HiN1UbX
LCmncNY8Bj4Aa3brDwfA5DbtXWOXwNiErmhwdj3UntnkLmwpk2s90nFB4uxgOsYt3rvnacuwebNb
eOkpfRme4o0Ihbi6ic+scrFoTJMwjBq8H02Q4FtG5LTK17D4IpnPyri9vaqrm/TMFBeMpHYqUPjF
ouZVjBg0YsCHZNnmtpH1MuCZFS4Egeo+S2iMxwyjK5CgdPI5SRke/5KmqPYA0otO3+rN8cfkZ7w/
O31qI6uhueDLKfGwyYzQ6yqvqXBFVY7AOcG+/OQ/ObOUdr2UpKzTQ3xtUz/Gh2WbQs5U2XcYRnA0
rzr2of0/8L7jvjrzj4suBu2TRBnxFiX+7GEmoXhmrf0eU4wEVKVbSXQ/rt7/Z/a4mziZQNfRWp8Z
P1QZT+h4HuNfxM7vDF8G1jrxQNWI81f5IvYrtjeungBnhtkOPlvevq81EodwNC0hvhHvi8Kj4CEm
W/I+yR+k0QXfU3AiPvPLM3sBUKp/kefOjYV+Vm4H6Sww8bklbvnEhZU6AXnY2OGWIv4EUiplG4DH
ofNQ8RIP14nWjwsmalK1k4mu1udTzTyaPssXp+/NdsCs3+Qw4j3U3FG8/AdksoJA9jm9f76WoPDv
5B5+Ks/xVyXbzF8pXAUwwOm+SpUz9hDZYF166STs9rIb6GqJqSIz5j+LyoS7oZI0V5SQ5avGQ+Br
2+GARxUAucW+cES93vWM7swWdxYJCZSpYxWU0WHcHJGjHCSMQeQgtGG65sKzv7qsZ/b4s6hKSTKw
OlR0Fzwubv/UmXb5BQAE8AJn2+Kx+NbcJ17hxK+CUMccubWo3Fm0gnIuCEgeMI7Q7Ng0H4BvHsO6
Rjj+wmVdPYlnbrLAe7Z7IBOI27eCtc6FqHqMiZnYM3fFYXyLT/2OHMQv1PWL6swkdzDLIkjViAGp
GTtlDwbT1DH8xQP1OKY7+oMojxJ5yJ1NK4mNZEpw+85Z+luulx3NoEB7+6OtIxHOfOKv+D6t9ZR9
NLMsnSRYbHCuuZaZu1PwQmm4IW2E4d5gMyTZqQ+/B+NPMuZ7Nex3E232uR67HYldgkZ02BGvsFr/
9g9cvT8poWySRNMIz9BZx5EZZwpqZZA+Q8PBkVFNqqP/KeT+scLnAxB9HIq6RU7FtDY0vHt+gNgK
8weNMO9fz8rPTHGhJ43rqJZZBcLSPMWyoTmugOONTRR3uZ39rnsn0tEaS9AXE5NWCFbzswV6dmg0
6J+jXwXjlRLZlTrZTVD7Y/p4+5v9Tcj770f7/P9nZiKlSvWB4VBbL1NdulG2TMJd8+W39CS7jS9K
59ZPyh97XOSpkczFQc/KDwCfWcXg1ZpI5Wo1Yzz7bFy4McjCeMJgAo166cVo80NjBJDamjFQmxlN
5d5ewlVzGPIEeB2NO/qJFz9bQYxrKGrJqjimOWwbIzxmafSl7NT3bgSw7Lat9aLYH2OfMeLMWDfG
QdBJ2BXF24RhHwYdtksndizQRrFROWiGCA4cn3bosqH/ERUE9dpl8O6hmAgiNAhch0E0biIN/xrU
uXGRj+vQ4yg1kGErVrnNBmURrOxVLYe3zR1AEsHdRQ0g6t4o2ygyHshQndo028VLldjKYP4eAuO3
gtGFpZQ/bi81nyfztrlcoB7LrAjUHmqnwV7OeycFHU9ifuQSOSbkMCWiaV6RPS4XSBMrmFoTgoqa
tDi9DtYE2tsqm7rWDm39MhX/siLH+8cdxCEMaN1DmRPXRev0SuDIweClzUPQCcAxn2Rb58kGb4k7
j52qjrUOnnN0N2aUcpKNWXwbZHs+oTMVfmh41aGG9CAbHniPwCyeo+xpvHSJm6mbUHbD1FG7+6z4
dvvzXgV3/ldxGUJDx6ZQRvyq0TEhjH5SbMaLox21pwyEFbKbsMKLUxwtwbpfvRl4w1yusNCyjWgB
kUNW0YI6hBs9M9FyBlzRTredZN+QX3ngxsEvayoqWGw5U40+xXOco1CfN79MUHdZy9ttA/wlxXzR
dZBPMa1MyItym5Z2tImiEqUxbXqFLpVbWHeIEoKgxwdYZgQEsppCAMMELzy3f0ilU2LO0NdrYuqQ
r6n5LX8Js0pgZfW7GLoFgmEgB1XcH5eBrtDKaYlDpoFyHO56UBN2+x5qhWxwQNiv4VESny6d2eI2
X1GXuKIYhcvQas6cGk4c+tP0Mmpo2tangDZOUP6qq//ha517yG2HsMlBzBRiIesJcB8GlxqQE5ZP
t/fEyoVhMJpYC+kn1QnPUNJqYy83FRI0KZw9PWqf05qOztQvsd2MQB225RDaci9tg0b/edv0ynaE
aRA8gC1N04DNuPyEqKuaARnwfiMzYmf4rGvo1hr//lBdGOG+3SBlA11iXMEqIQcSFK+dAmHJ246s
rKEpq4aMsKhSbH3uXOlpMLSzhLf+X+i21I93KtqyopLMynpdmOHuAHD4N4kss+72ZNlR9pKj2ww5
ZoEzq1ZAL0ewJUyifiKzznKWsqdt0jM8h0lqLyiGj2JWPkgRCFLZlWCHdg9I+S1LhhEeqF0WFroj
eojUqO3p90WuQG4q0UZwm7EzwoVUWLFUhZqGLmPc6HKLlUMyNP2ELaYab8us2lCztpSjtTxpiujr
qOwr87YUWYW2jEkAPOdRpXo2GPEgIbNkBUkldeqjntgpaEt+AiTgLd4I/rjFWcCMP75KL9rP+nv+
bAlJgFYSE1NBcqtZOoEiOh/jVSCC/+rDLtn4IFfjtmiK3aCGoZ0l06Yy1CeAWfx/v//PbXIbs25B
vauxom8qx15Y116sEC+M7obplY67bKlcWRYlBGvbFFekDLIWyDtAQ/vyyw5qqSSEwiarbTNRTCY/
YD3Jzx3kkjJPPlg7UWVk1SRB9degmO7SDC4gJzRKFLnD9MdCfyT9Y7gUjqELwtVV6wN3jUl0yAdZ
2EsG2KEu/QKF00zbMtPwwpN/t0+MMzx2WlfBGA+T68BoHIQVRJ6tpVeY35exb8DWj38w188Ofb5M
GjAYC6BzH4nlG5qjYdoaUsP73IHo8tugH+jv6KC+GsL9upIuWNTUKNWpgaYdn/To+pJYCQ3wHbXQ
7o3SxkCiSzDNP5mJe3ubrqW2F7bY2TnzMikAeVKZLYPGYHOc1SXbkqRVdlGu16GbxWgpbOWFFsWO
Ujp9oVKNa7ft0valV0pyKCsr7G0LHE4/ptJKnmJVl36Mk1Z/6aRqamw6FEllB1MF4XgZ9+lHMlad
G+dzYFtDSgJbQU/dm8YkeDVV0gnyhasqGrbOhXvc1onKcEzrutQ2mZw6Upe7dWFtCqmdt0qM0QFl
jlAxHD/MRMq92jS/1sXw2oTTN5olv5dBFWXOK8fl/Ofw2NJuLsthNrHauQ0OOy9T7q0Dq8bUbrnD
wmcUNdqfP29/4qsX9+caWHjWIpNB8e2q/lx0jZI1NfnEE8jZlkZ+Crwua9FY+zSwUzyCGy/diNr9
K9cZU5//r131cmuBRzADOThqw6beHBsLVUsC7TqBcyt56IURLs+oaCeDRncBYGEunEXSPBB1OssQ
OWG3V4rULtNlM4cftSagZbxq7/OrygX4UQ70HuURa0OiMt0UmKfPnCCtsZhZJYFBD4Q5XoZiplMG
neJX6pI4Y1Uaz8GsQzl9TqvKVfRoesO7Bx2rOZQcKg3VthjUbpsO3bCT86nKbUMj1ma0YtmdSVxs
JqMpTijqAfqdJ9Z9lWnADABqIADzX40n8N5xwc+EpEA4Z6O2GaoB6EvTOhTUdKo5snMlsA5R0WRO
kYFMGLqOcm6PcUrfFI2MiaOb3eTc/shrG0mHXhHeZwoxkbNcbiTElVppCdU2ixXbtY6obwgyr+tz
aeLFhCuTIMO2kHpfWqCmPgOA1ku4rUF52ANIFN01Te/d9uM680KuarJTCEWR6/u5jvtMb+tG2uQt
iU9UytpNimnhUynpululgJgOzRQKPuX1ZXJhlK82Z3Wd1NLYSZuStp7RL25tQc4+oM40iwptIlNc
ZjlDNnWBFJG0aVBo1sLvsUGcJnoLBhHp3vWGuPSJjyykKgqitdJGi58G5RtFJnf7S616wnR6NDDa
g/yO2w89uLI1qxilTWENX1tJq45LCw7ZoErdSC/bf72/4c6ZNS6UaJNUDzlUlDaK1hpe208YW1bV
YH/bp7U9fm6FO9LIzy2kFZO0CeZ8n/bDnhZAzWnjv35eXDrDlvYsoVCKrlBohaWr0JcLQ0eXgQ3E
RF6vo9k6DoKlE30oPv/Mg1hvG8xuKQRpCjJF2zDng1SUm5xMgnrqui1WF1A0hXEiXnqmxZW2IDLD
szqXvDyX4u0yLO0pyKP8nmqjSPV4dZd/1iH+ssftcqpmZQRUDFgNh8ZZJsNpRWF+xYJCdLw2dajR
gduIC6wzdNJmU4IFNS79sC4ORi+qpazsunMTPDtVN5ACw4YwkTWyF/Wn1Fo2VS9Cvqx8mgsr3Keh
mGxJQ5k5ki6erDaHJu22Qyvb+rRsbh8jkSnuqxQxujBRZuAYKbWXhlC+zSw7RKKeEE1wX4jWjotC
UhiEfYrosJmKB4JcIK1fdO3bbXdW7iQF0od4XAHIZmr8W6OMrXRRR0vfpFrrtWq4i9HVCpNj0GWu
ngoj96pLZ+a450ZLzU5TKl2CIk2ziRL11CzpryKXCkFcWElgkCucGeK2dijpcRIRE9feFLpdlvmJ
pJKHujZ/Ya4aoPK+a+yeZl8aoM7sPpUWOymHpz6hoo+4ul/+/BA+5Te6OCCaSrE1C99qs80Yx87Y
tJAqjQU+M5cuiy0XLvN5fgzt5k6bYEnuftAy9SPiq8GmGCR7wgxSbLxJ8ezf3j2rAeTMOe4waFYb
BaNGYLJP7qRp3GIS8+n/Z4I7BGY4pXVDcN7k6tTXH1nx/fbfvy4OYdWYJjFEMfHW5ysYDXgCqjhv
UJtHF6mQertbvptpaUeL6pjtqZwF9taWDFLLqJWYFgCrfIXXgDhJWZSLtJnL7r0KGqeBrJB926e1
U4ZyjGzCLzRO+BLfXKnR2MzwKcXmbot9MxGnTy33tpWVugz+9pkZ9fJCTLE7ZUyHGeBtbHZmbffH
aUvvO9Z7B6ChA1tv5gVPk6g7fgUj0eVLu9yWmGQy9UkOu8muvA+OzV1EnPKJtb9mIBl6u7Cjb91X
VBjah8Kx3OCbwHHR8rJPfJbi5GGWDWlbAk49K25l/VBHuh1EcNjVCHa+uuxXnFmZLKWYehMfkQkb
KG7skdFmMvNMHy/59W9H3/g1ZWHszFoqhWM+9VjTuTrk5rMWVDtT+2rJuRNOIjn7tSNw7hmXtKm5
rpfU6IxNWOa+oQ52XFLBJ1qLhecmuHsmqOZMUyYsnrx8scpXcECAdvyLDoaTYoQUqyZ7SSo42H9z
HFCfxFQB0kN+bqNu6lGKmgFMOEcV2LvyA1PoevEEjEH1OdhKnXyT6x8ToHlPgpPIdjwf+lHY/q9p
zl0l6qvEHLCi4954U1z6WVTC/FSlAxFXOabA3voB+GOOu1whBbOU4wJzmVI7I1XsdjpArV5wn922
YvG4Da2Kszipa2MzpPEuKJc7LavvaNQIEjqRGS53tKRi7OoYny0LFjfF4OKQHcpUBKRfSwNAFIwW
hIVXJToil+erNrRKCkJ2mtPnWsNMPqlciNs4mSQJ7uT1wHFmijvKRhNHQ2nh61j5B0BEbljfKeVX
aCSB5MJHKcAv6P2yjGC4ML0gU+zbe/GKpuAzkpyZ5063VRhWDF1tXKgu2aNgM4IKS3ckIMye5J35
kNzPLqCoGOpLHGr3h67eDEf19R9yH7GPd3UwKKZCVLzbtCuN71gb5dgi/V96HuRL78ePLUQfwhLC
Gt3e7PwFsON8k/lA43SFY360exGEYXV/nf0E7rYI0SRN0RcJfbM228el7xR3VgPtBLCV6M4QmeI2
WdlViR5W8DaMpfsgCe2xHndpWAiC6+pePvOI22CD3LZlWuHEQDjzcSyC+xG0AUlYou5vlYLtdAXv
+9xOZ8a47aRlhT4vZR76QZNLxyiUyjcTcK2dMoHHre1C9amIqyS240m1GhsU1r3TjwvGx41+xLhD
qe9bKVhEHPrrK22a6BAZaErxJUm5DPS67gykIAFxdKUGwy26HKIi8wqiwwRlIkGuiBUASIVzvtW6
Ai9A4B2CfLyL6+CjzaqtCeauqYSenNKheSl/KzroEExLso2seHf7MF+5qciaZVCqEZPgn3yBIGnn
XJ/MKvYTTSkw6kgoZh7BM1KUsyiruw5bn7ZwbSK7IwDicL5OADtLah9EPvgfPDY/FqBVDCRnvSv2
oSuaIrnKQThr3I2Z9q1ax20b+6bVOoQ1oqxWF3FZXR0UdFtkysSw0BtVrmbTslLFDWZh+UxKXCsG
UZipjJltBpph66UpgimsmtMVohHF1C0o/XF3DFQquriHT4X6CzN/tjRhpqF/kovt7V2xbgffCHRR
6K9df6k57Dow3PpWKsVOVZjg2xrouxThAA5d+e/3oKkCqmCqSKvwSuO8MpqOpIMcYNp+ijZpOj0k
UopBRlVQJ79O3/BeOrPDF8ppCEcBaEr95G52ssDuayf9xtjoyXv9Vmab+iXa6ofkQ6RrsLITL+xy
+UcemwsYpa3UV6rFxYO9C0SJFDs5F5cgPNMUBe90XILopXPXApRL0iAiceYjL7Gt4LuODm5Ht/0M
JrFQRI4mMsZdDqMxJyokgTO/rlRQkyuviaH+lmh/H5hghmgzWRSKr/ubzD0LGF9UZU2cNc49XQrG
bOjkzKcPoerTTbxvttZTcKc8dp6mQ1UcY0VbVEFuH4K1z0aADdAtNgWq8bwT4HeV6iZGXSLsLCcf
a4iyiTxbib4msBUUvI0KFOg/6VLO3mRoMUbdPCyZPwfTQxOFTm5J31GjE5QAr69YLCDqfzowOiaF
Qii3A5OlyObYRFGOiZ5NELSYtoC4up0XnqoQMKF/MKi0EkIuTKqXocrUBjpXDb5ZQ3Sn1slWm0E2
vsQPRtd6tz8Uiw/c7kdvBdMcsiXjU/HoH6lKx3YOQUoGxCDjWfMZT3XniwhCrshrmDIApkYUqhsQ
S7rSS7KWEZMssR77VQmGEA2jpT+kxClaDO70rg6WzdlVPIbFTA7JowaRFprYjehpfTVi/9evQBNT
xVlQrtiWM3WIx7jCr/gLmwtST9ylxSb/1dyxcRO5tqEbesB8RINOiaN9BZtfYgezIENcOZNYDIPx
F+CMaFdXEeaU6dAPM4iWMYdWnZZNeT9iRtpwgs7vvmY4kOFsizLt6yN5YZTvNdRLB4XUYon9wQTp
bwo6tFEomnz10sZXxq2Hi8IgBvCh3G1U5PFQdQrWl8ngqJ6yBX8AmObUDSNbl1xRS/WKq599zzN7
vE9pXc3QgoK9ntp15TR3GFbw9ZMG6tHSjtUNiDa8eoevqTHh2dGeJFsXxaHVr3n+I7gAAUBlXwJE
g4UF0gG6ecu2OjSYlX5lMnLKl/YEte/RFmGMr+t88B1QRd3U0VJEkZwzK40kCdKiy3w5jOtvlpQW
ztDk9V0at8N9KUfTXY+ivgucQuIEPVWOKdi+ffzB7CUra+1txPMnARAETZqkGI0XcAWCurIHCAVp
xIJ2YRk9TIMRCDqgn9jWy4hz+bu54EazOE0BewTm1QqtnGletLIz0WV5DuO5d7tZMe8k0nSPy4Ar
XwZqwlYolFjJklbU1htt2EG9unJZL33bk2H62aVJsIvmqLXjYgh9OhWWnTTxfEcwM+/0M+22tF6o
Teu58/QyU05zEIDxJSeDm0usjYNhpXS0Y4laXiXJxtYAFKHEAVGLx9vhdu0QmniuGKaKEEQ+YXVn
l1YsJ4sVWGPmB7NhF31n59nLbQtr+0JhsC5FUS3g4/hGRwF6Xzx1jMzv3BQQWa+JPApMGib5kZIe
68iVf0DC1K3u3xN7OP4DaCD7gNwHZvhc3MmGjnjP+9jlHaaIIvyAbIcHr/otA9F47IQvQFYsX8SD
dNc3mHJhjnur5FXbRrNqZb5U9KdJ/5Gqo62QR0oOWoaMu1dsGhIB6HLlM17Y5OKcsdSjqVR4dhdD
5g1VassiVenrFODCq8+vfLZRmpmiJy1jEXspfs9l810bZEzuJ9UBsleijshKdn9pjYslSm1QUwJ/
vF+9qY0NwAiYmB4He3zXeya47GEEfGse/geKJATw84X8vLDP3JRnJB+WFiA7RVbwOZH9mj+OQODl
0ExT33SI7eXWRoS8vk4dL61yLZJ8ogP6+VXkLwYobWMnwnnUBHiIa3Al5xrbQ2euTUZad2aJNTU/
mBI6Bkufu612ZCx9E2QI5q0IUSjyiv3/M4M96AOiLMhC38pTCyDqAd333ChcVRXkjILd/4maPTOk
ag2JZyXJfRBbvEpm8nMx2qfbUUxkgit3pJDcneaxBBbTXI7L0O3JMgknggSB6pMF7syPIEzkNJGx
+UYHpJ5u7Qyv4bGDPGHjSydVcO8JwhQP9o/CpsBUC/ZcZlSHuSKALUfuIvtd29vSWNlKEPtykbu3
11EQRnjm6Kqf9EWb2H3T5W+kqB/GXIpsPQgPaif9D0UqnCsdXIYoU2EghH/1geewLCugiv2SvSYK
yG7Ejpw5Pa5Sp4TihWjHr7zNYNDEiwL/IY7wb7MAFPDV1OP10jb2gjZrsbGehj0o5Dx1Mx1nocrH
6rY8s8flLkgLSmPQpMgfl4fGItuxF2ktrH6wMwtcaAqLOiRSBQsdUbdRYDgpgYqZbrlTnIl4ZlcD
Bprg7CUE3Ci/JXuo0DdFitUr3maHNLbiFhvJW8gRQHoLz7J+1/ia9VX41dbtEkwrMFgdxhcvA5UR
EuD3K9hVKUTnoZeC7xaZeHop0G/06G8kJw4gKaOgY7b68TD99x+zXKLQaGmhlB3MysZop+Z2aUQ0
EWtPAbCY/DHB5QX6LM20SmCic1lESTZDdw9BBLt21U3zJCPkN5pNy00gpG677Rzgs5drOs6DkRgt
LFfGNjJDp+gG+3YoWbOAv4saEuZZgM3gdmYtFQng6ujUBFIEeoklV20jnd9vG1nb/ppMNI2i5ELw
Or50o8yTdplLVD5mrbSxmm6ATN8oCUh8a8EtthaQz01xZ1lqyoaSDsFKGZJ6U+S5k0s4AypmlzGP
JCP/bxn//dAVgoVcqeUDTa2ycQNMMpIrxPYSjEsS1ni1tt7oMUL2qEATXPPHu2yfOaDvvr2m130S
ZCIaqnCmoaLGafEgHkXLIMjRYG+Me8sGixGIgwmIYEF6sxed7dVNoqPTjilNfEV+SG9JKYl7EsW+
Jj3I+ZMMSMFtZ9ZiBzot/zXAfsDZnY0t3tA8zOFL+0TN/RKhmilnu9tG1r/QmRX2K86sVHlZ5Q3e
1f7sTxu6af3mu/KoQz0TQkWuKDNY3fNnxtj/PzMWNZ3eoC8Bl0ADaFlvhQyB2cFwY01YqxCtHhd5
raYtSdDHub/kJVD8e2n4MtWCMR4WRvnn3/kX4sLsOExKN4RwxwKHOp2go6NqTnNaNEgvNe+JcBpj
1ScDNIMAlZgKnpyXyyel2aiO4AT1s+pI6RY6cdCzF/h0Pe7GjpAB7Q8Zhwj9ci6w4/GlDxCzh5Iz
5Cjq/yPtS3ujVp6vP5Elu72/9TqeTGaykQBvLAjgfd/96Z/T4f9cTMe/6QsXJKQoEuXurqquruWc
IwVyLWs3kxzj8pPBeripQBSuW2FkcbNc74sGvwlng7g1DcHxJ2eJj+pBb4lNewPm3N6SzDWx5VX5
3BT5bGlK/LVdCLFRTXgZwuKxTpe7uVzODUCBorp41VLBGgXeAMWuwWMmRKR5XVwKjEbJctwDwQMb
00sPmp5ZidhzLH73cYr8NG4EDSXld6OG/RSSrlRg8ktti4u1nprIauyqQf1Tvm1UV/i8XHTw6NZ+
yuPP2L3QFVrCwGg5biTWdZp9adaSlGN5g1UHChihRt2KlBcQYFUWxZ1dDmp4GKMjd8CS7JjRVjJj
RlkvV7okQa3Nx/oJuJ229gmA2kDQxEgelz1j7xS3whj1NnK9IkKDF13YJ7ZBbiKTF3ztWelGgsHE
J3OGAYFKgucp19mK6yDPHnWZk1zbc6Qo72I8HIUMXHWM185yQQsFtEX5sg68k27MnWkdzpqZu/W6
fPiLKwJorkh0ywhjJTb9isxXXYLJl3oEbbEoTRmATB7lo2qPHyJupnvPqW6lUW3Z3BEqZuzFZZgj
P52BedAr8mWUQAyRl3dx6etNf2p59Hm7b6utSCbeU/poKquipbUSDCwlSKxndm9Vp+4Edw6Utb/S
eFyDaKSglZF3r0c9LOcIve40LMJwDEHCcrTIE5BTvBb4lRdeEmgv/tuKYyKJiE53rD0OEMVTkHws
ybqccwwh/jBWObSLMPwmioN8qON5uiA//OfNIxIFgAAiMEXmVdjmlbZZ9DHS0P2g6edGvBB4ZyH6
zlFSekbsXbwVwjiRvG81ZZhwhuJ977RPmt19j50qRdV3eKJgUgXXWe9KVIDiAnw4PGPf3QdzBMjs
tKIvINEW3Rw9g/DTNOklnnofRfan60vc8ys61BQXhA4oDXYOPUtlcyqkHmQKchYoHflkVP2PStE5
2by9yiHejb/kMEEaZiQwQaAO1BowcW5aYWE9C543e8RGm1Pq9QfyWEzgh6YM65loGYX1g2ch8p7K
bj+CuWylVkBJJ20SP45WNBvVq4oJsnkd3Zmkq4uBcQxOqxPIEutptsoukZzC7JHW0jrNTupxtks6
+6uHuuIpTas6KSmbO80U57twiT5mui67sPgnUQtlJypjwdUmDVTuZZc+dkSXfKXKQQtL5sgyjVm0
ZYBytXhRW2vdDFaua+AU7IbGzcGLg4HKYXTVrsGcACmUxR7kZf6ghYb2eF0BdkIzgLIBER49RBhQ
ADjh766xBK+6HMp4TYl+eNs9z0/FfQxU/+o0HkWPNjeIDsVM5dXf3iseFavC9wMbSUVjwO9i9ZYY
A8ocqY85f4BqVV+0Nipgwn88RAKYm60cRvESoRFQy0pTv44HVxwWe5IU+/oWvr83IUKWMXZrAE1K
ZYNbcyUFZlOH1M/C3CFz0IvYsjBompfrcna37JccNo6VQkPImqFP/b5Fm6LYe0JXf6tb4fm6mPfh
MgpsEsYQ0eKOkI1dzqgNRjcIc+pPIVBek8hSpt5LB0/qgFA0SJws2t6iiIrw1MQ9AbfH6MGA5puy
nnSoHyqnSvKqCy9A0eacEE8IowSpkhf1MEapjzIzOAYVWHFL0u9ibHz4i73brIbxMMQwIiQ8sJok
O87L6KiDZK9VZsXGZFWLFFyXtvPOxlGh/wHT60gX6Gx4PSrtgN64MoX3Hk4Yv5XtJoru+7HyyupF
7nPRCk3MZKet2yVoWIgjlxgZL2vHbi66VPFupJQvChoyMEL/uyVPUCO9VyXN6+fF7oSDWZ3zldup
y4bYrBRmZ8HAWqMzMSQA+xFe+6ec0hx8mo9VQFPjrb28aA9/uLmsRObyj+UG9EboxsDYA0U7BjwC
sD9ln3Jg87GV3zX4sNKYJ4SolvXaraIGqJTSRbvxCwZZHC1qXUOQXDGunSEZ7uIkCcZ2uukMVBSV
FWmI8G5IMCIVyXg9r6BUS9awsoBH95zTi6VuMLCENzlH7zgnbjKPEQSgYtfK+NZ4ji5iG/m9nN0V
Wu1xToD+P9vwi9kTk0lNpETJQ4OsGlCKk0N9oeDhC9Ju423HcULv3qmsJOYSVJJWR8MzVkRLWbNn
ANyos6tb06b5dHBLoPmGF428e5ezMmkouHmTdIsq9dWC1U12X1n53fwISm9XRdLnNn4unmQ7PaZA
CeYyJnMFM5E7iRdQSupQ7NGjnCGUmAXznBfKxzScSjfyDFc88IBt32VR2eVSpdosV0hzjCiskBoH
xZm+9yjxDDKC/4Y5iG7dNcVhXJIxKvESUVk90KrIM4DKD+MhokQ3dvuZT6H7hu9+TR7rnEZkqvs3
VwH1QfaRkrN/1pzqJD/UwJ6X7PSAREeQniReSx7HLZqMkwKXZEfGiAAWNTNg96c5+sMHAntsjF9q
exR4u2XRvBUPZ0xmWfrwZS25757rLgU36O/aIS9qWk8jjAHG98ZkA86wS2EvdyP4w4HdfxxeeLn2
HZay7cWlssWSaIrqMBFg9J0b+orb+KBe8xYbqIx2itpr92G+McE2RaH7idX6sy8fJbdAcc0MGtHi
XaPvmvF+32lVZHxQUha5VNOjpLyrgIJ3dO8n6CrYAj1KxdIFhqXaqSsEvGTFdS1CHvL33Z9JOY/j
tBCvKF6nyJXVxuK4ct75Mj6nGialTzIsLvyAfjHlubxUoPGSbwEHjQ6Z9UvjpffVC0co1c3/bZbv
HrdlMRlkEeAG5MeeWHiJgVBWcuDvbsin9V70QDuNutER9wtY9nhEYu8SQOx5Mk5oGpd+nNFV7oWf
DX890Ygls8cj+Shjern0ufcJ1Y9rq2WcUDx03VqHMCHaCxTdSIfKn63eSs/EEb/+6fONXRzjd8w+
FZdZhVvItR75yDjoJrzdc8nhHCFvUYz7wcxOF64AzkQI8DN/DCJ0rwoo7iwQsTjPBN6RsVMaqzl0
UaHQI7uN70yvegC6oqvb8jHvrPb4Lxpw6ZlcObO3S3NzKfbASk2KDmbRf0yfgPPirUHuGXfhQQvG
Y/RUPcU31aX7yhvp5Vjj27tiI3btxLRFB6TmmfNjmk4Wcj/L+OP60XF8ytteb2SQZR3zUIOMJQ2k
9TUbONZNzefa1jEeRUlSPVTSlXgxOalZ48UlhiwrGVOJPUct3g2dMsr+Fj1uljItqZjHGHHARSFc
lHPvaffhPdSRcoF/jUDhvLqLJ2OaLH9RLKATuJQoBD1DnO/ghFB4UmFLNt+RSXOdxwu+g/a9S6f8
0h+KQPPIDT86fddmzK6Z8SbqMFQrIYnodXOBguATRsKcsTCtSV2sISoexzC/R2++t+jCQewXZ5FO
NSDM6+xolGiVTRKvi2qvjnIfQCwWWY2DoHSuMiunLhTOU4hoZQGUwqCYVm+adqbmdl8bfgiuHDOS
btC34BtixdnBd2lIdlWM28qmWpk1qvjaZ+wgroLIVYLwTgsUS7NW9xS59Yt2qoLKWW6Q/Vj8iQf+
xYkV3/EhNP0oxFJMP+GWPmXJs3oTuWj5OsV43nTO5AxP+QEddA7vkuf4GrYltiJxhPonDEaXTpnw
3NEj0I2gqFGd6FsOguG7tCKz02x9p+6UUlBTGs14gzs6Ako8MthITPAwxl9oSNcDWFUPmsN1r8Pb
XjadGQ/mmpfJm42E95Q9Pvco/Wxym4OZRIWdpofwpbiAwZ73huTtr/y7dQ6DJuAPJBO/PTU3ih/6
lI6x8fUHsGulz8grJxY6VPyR9wh46xi94gsJ6wv7AowPGSJZE0xTDnHlS3syMGE4OxoedxQBVL2n
YO3oC7Myf7TXHxiTeZC/tPf8OhTHL785062TipCQisGb6BnipyZM7bUBMnMt21Uic6yZc4uxfbRI
hgoUFFDzpGW519RTVNaPSaS2vNiVHty73cWoNGDZMCKKObbfD1ZQwmYWNMQgLYLylTqNGTWZ0U4o
A4xd+n/au/5mOr/ksbzdZdqksphKxOtJch8vr+PYuKuI6oPK6and3cCNICa/Aiy61hxS5NSEojqR
QXpudFCgdzEHG3DXMDZiaIy30QgzEfI0BMKzZ7bT0zq0dxGJ0L8rd7exIBwAssqjguKti7FE2Uza
qTAM4pGqPwyh+aAImWM25rfrvmb3ebFZF2N1GUnl1YhE4qX1kxJd5qxEz5EfisONoE+umee2lEXO
dZn7pr4RSte+2Uw9nvKqRAmfjlMGUuSYF3KPaBUDAMY9QdIKTNuOmFrp19UHfpB8WwTiK+VnFoLh
EPvXP4a3z0w8MhoJWhFpCJaUP9aQ2ESNbUXiTlfw9pnq12bJTZtOWVzAu0mvxrE50k7z1NHPoz27
8Xm0aIbg7Vn8CU1EPKfOWyITMJiNPOoAldPe6LTKS3qZK1zTs00nK1Q7dkPbsKeKc8i7LnRzxozD
ybVlBt0t7LJpp7Pat+6CLqVhbp+rSuDoMMc2WUbvpcPIodhgfStc9ABS3biuvWQ9zealVDibSffq
ih9lO830cqqNEYATnpDnpyyS3bCeD1IItlmgAqoxyp3J+nhdQ/fDEEOVVdRHNFrO+l13+qbSi0xo
KLp7olnFw+Q34PPMXyJgNZ1RJvGzy4S24uLCzXfur/aXZEZzZHmMoipRNa88GZiNVY7xpx4sOgX4
C9HV7w3BNFrz58LjU1LtJ3g3i2b0B232apbRWkKzuIYvWPohcQub3Kk5+BAosH3t50ea5r2+2dTf
vT/ff1bMBphyBpTZqYBrytbC6vXBqnreU2z/CfRraWxYOVYl6JHprqoWOfYBen+d6Fb16SNID64v
Z9/0fy2HubaALDohxTHh2h/a8C5aQsGtFEV97AZd+nhd1LtC3s8r/5cs5sZa0NEfL9QMAcOPWJm6
8fFGdWnzjuBwK1u8g6K/3zjUEOyDtUpj5OKH5lfn4T6PrRBlQot8BLLeQ48GLN5duZ/d3Bwc3e2N
zAGduWVDE7yNWwczmAknV3Jyr/pegJ5N9yUXL+YP6jG9oa+C67vLO0jmmkqEpS3DED6gEjpbNQZL
AU9I0fF0kyeGcTXjMAvjAIYCINACrTA5NpjSN5QP/20tjFfR0KMSjwK2cUW3RI5IQzpW4vN1GfvX
zy9lZNxHXiiVsi6Id4W8AuFqND0U4ugltfS4yLN3XRbPoNmmhh6sHHMkVqKnpNIA0NT4HOX9URgm
jEcY4amqk+PUNBdNnx7zygziGZ06nE/YzTGiM5bCCZiY/KUHu1FNwygxyoyeSNTDaH44c+NHwV5e
Fa/34w88qnW6ee+d5C9hjDIWudLXujkg56ysclAPIoitOl9NW7BngoPdHhcM/cbVEnSixNnrfbP/
JZpR0LoyE8no4DsrE/A9wEuJuOWo/QwqJmtNCpiiACXi970EnRqmDgcYQfMjeqAEpIKtu+p9eJHt
EUlvXg1nd0m/xLGVaH01KgJlJV415haJz0L9cF05do9rI4B5IpWAvqlXmsUUF/kkAP6rrUt3nMIH
pFDtSsndJMwOFXj4rovdvxA2cpnLR9EVsnYprvA2TOzsOSO3IDyxJuAFLYEwX0CpQYxPqnpDSi64
8a4f24hm7iLwWcodyn60PLzYKzIo6w0tiJl251E61wm5E/kTZ7k8mcyNlElRajYN1Gb+GN8Rt/RS
rz2sB9PWUB1Kaiu9NwMeaOJbPPLOFDcLZew+Bp5HP6tYqAzqbMFCr+UtAR2yJFqYgEQ+cHZLV0Qf
oAUCaje3u8LirJru5LUPYHyBWg1NkvZY9eiFfnIz+Cg2PJQHpB+9/rt5x6sQ7Uakm/Wy9q/kHYBT
6MEqrpK9Tl0PAkmMYnSFPTaeOIac9fGMk7mrjHwqsniBPEFDi6UBUir9+3/cQcbdiOscFw1dkvw4
uM05O6Js6yV+lSCZ2/qRQzjugOPf3tG9SjomR4wWR2bcan79RAM19azer7Zsa4eEy3Jz3S4Aifa7
OyVp2TRCh/XFDchdn4b0YZI+cPZwTwYRiYoGRgpSzXZS50mNRm4TxV/a+xLXVulI+hG9q0+KJdmC
YZeupgS5vfLmxxWqb6z6bwUz+qGiQjTKRUXf1vVTCAYx3ZnoHC1gN5KH+YTOwxbQIrfmR8NHqeU0
3fcfKcf0a3pHqcdiJwMoxnwcPhWnNrfShwhpzog4DWqDio2ZKfF1cnRXajF2lrqm88dEpTRmB6w3
EGSAjYsZF7qvm7AhFDrANGOW1QvL56j7ApIAV8o+JqavSIu1lMcFQDHxLck5UHL7x4UhWUjEMCI7
ItgZpTzF6EX1KvKUrK0TD62toZ36ulbsOkfA4f0jhvHIclSlo0LFKH5+13+TD7E3fYidV/k+/Ng5
hgVIVT8xrNyuQczK81S8NTJbKyy5oAhyKntgUPXHMPqSTeFNnY6crvRdMQAZR2c10P/eNe7WFNCw
otWgHMxyWf+5br1l5UHW7r7GAVhDZ9BwXu+guyZFMGSB9BJePqNDmxBwwcQo3XWO6CEDYed28Zjw
8w9kz7o2YpkDVFKzjHsdB5g9g+Rt+dD4gi0G8Zl4mCASuLfpXqBEDCAJALsA5HLswzxXgKjcobIF
fWmDzs/8FkAQhNtGtnenbMXQVW+Mbl0UNdPiUfKMFKzWeDE0K+/a2s0ZgQ3Q0KAXuP5Zw1ZSbSnk
FAi0CvD+8Bq4rNpR0C1xsovv4YlWkNL7NHPF1WnHQP523fDe4Z5QtyIDTQ4hnolXB4vlXLVFofU1
iKdpKqB7aIAplyAMEr0Ija41GhF54Ox7VrAVyEQhc1+NKi5RPI/Dwa37xwQxAUCeOQ6FJ4UJPvTG
TPKhplzlpHNJ1npiJ1wQjfjXt48nhrlTSChWmH3uwQeqBRo5hqto6cBw+W9CmKjDiAw5bNIIgysa
sfqOWPJ6MbrY/k9SWHA2aEZRajqkmKS3wdZbAKRtKTm3CT1c9g7eHL7OBBjgpx77VYvRQmx8i4Xz
PKJ1oYst1fz+3xbD2K2Y5dkwz1gMEUtrLO/NFGChGSfBvOcctothXi4tmndA5w0dy6X0ViiU5zkX
P15fx26f9lYG/YaNA4riHg6jxUJa0KBGX/oTcUEH6IYOGlo/UZdOp7WiO9kunPJ2AHYtRyu4H0At
YPMBjShOSzzjxFA6C0IbGfsn4FEHNCQS3M5b7eGESzuQ/cXpMWbIa0LhGJjOeAutH+opnbD+Zqr8
kPiLmiHZNXEsjHeSjLfIGqOZlBBSwH7lxGtQ9zw4Y54ExlEIBTz/OMHNisL4uAzp53bWOXVPngjG
TWSgfk9DulVj30jHRSGJrUSdwVH63SfJRiPZ0eBcb5RUKTEFkAYzMMDkm8yfMbr1NmWKQdr6b45G
AugNcEwwdsI+SYpsLcc0zXQPfuaSFPHXCmNv141sV8c2IlhnQQwQCQDuCQ9VAiy6wY6LIzF4OCI8
KYy3yBtpNgUp1b0EqLRd/K2IQDLfKH9z723WQpVkY66V0BB11CAlBncdEnuNnQ/5OVFNjhrsNmwB
GPafc6HL3QiKNXMZsg7n0ns5sRbVih4aV/PjQPMlj7jT83wCC4WTfUDZyV7t+qx8VDxiNSfdnrwJ
z2ZAZtAekT+nan2LaDZfxrgMM6ozXQuxBU0Pzl5dSo9aMX64rjK7eeTt8hmPsYgGMDAlWEF5agPJ
StwRtCiatZz4MejunblZD+M6VDFV5naBeibhIzA2D4JxnpPYknUuBxJV9He380YS40Ho5OQyhKqI
WFDzaedJ5WtBD+CEEuUSg9MNshfBb3aQbX7FLHK1KhmOKQ36QMJIyORRNiAelDFPDBNxkKki2VyV
NLqODvK/FrObQd0uh3EicShLRY25cSxnBMNR7vUv8rl38wdyCN3xE0f99kaVttIYZ9KFKuA9qI7P
nnasvfEwwKZCi6CxnCOJoxNv74eNnU8SsG1U/H3bv8yN7mM8J5/p80C08g8iD5N430sCCVVVwFb6
Dmt51tMqHjOEGyQ9EqRkRpQJs5GjevsW9Y8QNtTFQ7US5AVCijgr/aWI4kCP6sVfhpa4c53IHmcT
d69mFTgWOBZFApbU786yxesLRDJ4RtLRDwCMzQJiON1GF687aei9/JuoSQWQPCCdMOUK2OHf5QFx
I0ErAkjmZylsMPxOvAGMRuWi/ri+sL11beSwNqxjtBW4iCs4WvL8Th6FHMO7vBnX3dTQVghjwWvb
SmudgtVx/EjboJODemhP6V3hhgHFqxbuQ0/39efyrJzSI6/Nck8fVWKYQJOXQHbENnQk1ZSaUBCE
H+oMAI/miw6eDdBkDpw4myeHcfLFPMlzDqhvT8wyp8gXL1K/1wD2u35eu7kGVFpB4QG9UHQW8jEW
0hBvPE301NjKA+OoH3KnP+ifhxrsXnb/VUerSOmmnyXAW/AYo3dTDVvhTGySVV09yzmEp0EdrE59
UTDuQBuqVjv61KExhmcGu7Eq4C2JCtwXSlrCqE7bFUZTgJ3FQ9PaPXX/gk2C5ETBojFzGNrLw/X9
pXbFXqBbecwlMECe3DVwy6MXHUq4ZZmOHHIBcffMDlC8dEnIG73rEEXzBkmjAndaVhqf4kRxx6T+
en0lNH5hV7IR8a4pdC3kQae0gP1680aF0t2CCNzqyb2Q8PqJ39zENWHMMfW1rE2dloPgLi0cKXnr
zrLLMrTQrAmedt3Wh9dML5x0nNzry9zVkO06mRNbCxEw6yrdyuf4DhzIh/4QepiwsDEj40cejx+F
K4+5uIdY1rMoLn4SIQ6d1fnggcEk7ORUd0Ns/Qt87z3Psl0hY3VGZPZoUccKKSGGiZAc032Npd0B
HshdXXJILh2ohTk3LEdDVfpRm6hhEIuoGxekZ/MKgUIR2REP1XjP1LbLonf8RoI2qEWIXlu4q3ax
5VT6oudDhAaYNrOUNnHksDuhKe2Sme3Kyfntxv5b0Uzs3wDcQBUWnOFcCy8louPFaQzRIsp5xDgJ
EmkHRT0ufecUEaeCwLNK5paIRlIODT3LtJeBlYG6j/x9iD9X0mlOeQy8PL1hYohQnOuqF/HA04XM
UpdvRt3Z8xhctz+OELYfdIpSmguG5bcpBt/z8iDnhFjmIrrX5XA2TmM8jIRrACMiCwqOJPzUTaAN
Ee9FyQSjZmPPvFIdb1GMT2lLeOxUNlBuASVKE8aPRh/08Z+C2tNn7kYLNcaTLGLarFMLA9C1L5V8
MtbX61tGdemKU9YYv7ECmDSvVxyNFOeBVi/WlJzN5TELL4PZu0rFi/x3W/a2C6LburHotK7jnijU
NbZW8kV/7c7LWbxdD5qj1nZ6prP75lE5NEGL6Whe/yzHYWmMO4kKo0tJDuFxpQCPSJhGuzNajufg
KQbjOKJ6zLNygBZOCmaDq9yOzRuTR5m5O2e+3UfGSYAwUBz1GFd3+zEP+ldaBFwD2qef2KGzfAdF
EYrZKvrZKV1ka6OZyatOgg/YvQgEw3/TMrX9GsaNlPqkhV0NlyW0aW4NegynBZDx67rK2Vj2QTeX
ozGJiPS8dlpsM66Aujna+cRL4e1GsJvFsOULfZyNOaaePw3Ij+mcoh0YBOhec5rd3u5v+XORPKPQ
GV8CxpByiXRsn/rYEoxaqYf8kQodnAWEDwEdSgCVlseHMKQKf8X8WaYpea3RK7RiqUAt9IyR2FH1
uKi6DxpA978dHuNosjkxBaRbIWmIvAG0e10i+mrPC/U4Fq4z7mUO23UaO/gzwdDwgjMHDFKgi+/6
WnbTQFsNYf3IlCtpnUHKz6n4yY8Bi2jegqSAQqtwkrBcaYxDGbu4VMAeTvWxfioAd1q74QU91XZt
Rw6PhpoXu+qMYwkXUAnkM6TFIKh5jg7AOXkBf+aEIlDz1HjJI+/xzTsyxncYnZzlGOGguX9Q7kpj
EttqPnN8B28T2YLGMJStXutYFuUmrx5KBMhKoFxMeMQo5hJBcVyVwUQiU9dmsrhSbTeMF7wGTmDc
jKy0+lOmSSY8MBjHUa5EKUkERQy13g+Vh7LJnMW4v67uvMUwMUgUgsCkNXBASv29GS5D+EHK7v6b
CMY7mCB2XPoeSYNCI86YyKONd/6nXtB0zuXMc7VsX3YHUp1KzXFvjgBkEt3+1D1EB3G1ivvCbxz9
mLVOd0oP7T0BKERvcZ+G+5sJclpMfqogSGSMOdfkYtEWyJ9sckwekpvGLmwKCdWduiACEEvk8EBg
9g0MjJ0AFDSBisiIHMok0dQqIp7WtkGmVTayXX/nEX/JYLxGWU5LJOqQQcdZJUey9ALjrOBypw/s
C6+7hLcixmWEYRlr4hxj6jwZQER2I5GP1/Xxf7z+/lkP2wMuyv2YynGE/qoCoyU1MLTqg9Y4swvK
lOPfzDihgeT/HxALSWbkoZjLCWjjzQE0UsBHPkRR8Xx9RfSQ39/0v2QwniLLFx0AsaHkrch+S+Lz
nNaOqmRO31d+o0ocd7uv5b+kMS7DmOeCIvZKXiufhuWoGi/5JHJ0Ttkrj2y3jXEaZVrIajLVuocG
egddnfE35Qs6q9DCSdGVpicclh3dr452VIAHizlaq7+ZMbcO1ADJWjGzjm6y+ylEJ/b6obhEmFSy
6tv8NnZ5z47/EVH+2g66XZtHj7GEwA2PcMDyRfIW9N7//6+8n5/jA9DKuGNzuzng7eawIUpUhIss
YnN64BPJitsHILtCFhgA+U+TJ3rzsQt6RCu8tVJDv6ZnjLOp1kWTUoGmFI3lbsnr52UVnEhBDn8o
z0slaE6Z87oHdrsht4tlvM/cNhVRDOwvbW9rn+Zv7bfSWw/6uXOiOwFvkaCN7H/DAkCt5tpqGUcE
3kSzkBO4iZ9sVblnnkkwoMRJDs2L4F03Yc4yNRbPbKz6eVZrWFVjdm45126xKlYJYFNd+LSi0m6A
qlTXK0ACkyAWRb9pwPGr546kNq5Zv4S9xjHBXTPHHUYkCVi1JltoiASAdMcj9r1adRPE3eNjZYan
eQh5DUr7FrSRxNi6Gmdio6lvJ5yc5dXrvyVoj6KFDH04oSUJwE08mdRC3p3tRiRjtGarVFXXwYKE
FtyVWjlZ6RQ7wko+VpE08M5215ltpDH2mq6UU1QQYJik/JGoPbi1c4xP5q1p5at6AbVLZnUtiA4G
NfkhGhiGva5cu3a7kc/YbVosahL2AhiS1MrWO8CJzXdZq3p1p3q6DNSvsebcEft37EYkY7VNnSzh
WmODCVBNag+FPmTk0WKP/PjfhV0bWYyhKlIaSSUeAHixTS5NldSxVWGwgw4DLc5wN6FwavPu9f23
1C+pbOITlJsgqVagtSAyHi0KGzMf6KteBIg+xU2xeaEeR2fZDGhhpGrUUzNJ8J5vokeFoDWovFm4
lD90v64Yh0Yd4+ZGi2s0aM0yBFEU1cZvDxRDVTzwdnA3atlsIBNHSFFWD2gdhmMfNYeM1Rl8s0Hf
K6W1qsshCQXeO5G3gYyf6fJsTnOMQnipsnpCPdpKJSDHNDpK3D1dtzje2hj/osLgZuXNeXaZ1Yqv
tfopNE5y/yXhgo3t1942+8h4lwkDXD8jTKGrPAPqQW7F/jN6Ph1ZTu25ClRMaAs8WCrO9aAxPmVp
l7Y1E8QCoqQCLPpQEsFPcu4sBE8M40fCfir1JoRtd256t/wgz+qJzHZ2j85VtM7GyDMDldHnUVXw
3BfLqz0ZUidX1LgnAKcROwY7K9iAMHSececuqNZdsTY28zmpeal2IIRFcxgB2FIcnqUFd9F1feSo
Ppv2DCdVX0xkSTypnaxIxKuUlFaRnFM06FyXxFNHNt/ZFWKoVQNEiUcE5hfqPaag9k3u03e3rYRi
hf9fhMImOHtFQ+YnhiToxhP5QgcfQG5/T+mPQcMNLtvkm4o82vRSfOX3KPJ2lHEmQqOitmZAMcF/
4WSob+hhauWJeGr0H9d3lOOO2bSnmuhtiIZgmiI0jvJLfwDy20165L27dyGtt9vJ+BFA8xhV8/PK
Nk3LfFU9Cd0WtHmwGez8C53fSv2CkwDl2DcLSJ9WKMPiuYrF1SP6z4vca+P6fk3yL9c3cV8tZUwP
miB/AQcn46/KSVnksaIWUDxlYuIp5gI+j+8GuSuys6j86HvMWYWH61J3VycbpghuFrSwsKN3tTaQ
uFtEtNE2qGhE37VKtKJ25pkcvSnfuZCNGEYXzQ5YIOEIMZj3sAEi55RAQk4A3TY5SwBQcP/6qghP
Hl32JkBourHoioj8DBA6X3AXV7G7D1Jq519XzP3pKEzFB3KjVY7whEnDCFYIYm3OsnejWgUN5dhf
Bf8wJ6qEo1SijwZF/Gi906IKrcpNHxhCslparBpW06MoZna8ctj+3bCRy1xJOqkxhmUuyMvetk+D
n922bvVUOaLFLx7RJbw72I0oJrLV5m6JS3NAI/SodNYoFuck70o7mgavXStXbGNO3H5dIPT295Nd
66GXx2ZGtipUP62rdEoTVBjLwZnM9gUkYJzs8+7d98/6THY0oDPLNR5riENjI16y8Name11XeRKY
WLbozBhoDBIeeg0YSdqq0yxN075fF7KfkNmsgwll9VoC6hdaRHETKUfpcXSKc0eLtJ7qjujIK04G
8PoP2SOPz4N3XIzhFzFZQqOBXLNvLRLpltr5RvIaic/hOnGGU3ahUEHI+H/2Bhf6u25IQqmmQ4Q+
YvMwuJpBaZic2QJ7GEYeIzf+SsHyKVJUaCs3FO1McHjwcftJks0nMFfUnM39KlGTH2wDU8bNkcI5
5eB5MN8Qgdrb7BXpNo5NEN4u099v3F28GHnbqDD4BFPjT8VimWjSNtzh2DwLFp5itBjvKneKtdrC
98YpcGfmORpuLIr2KHDr8bvxwGYTGP8jF+2qVwM+Jw1kb/Bp53gT8PvGr7tXALT8vuq2jxOt7elQ
60jLW1nhZfpyHiXjUTdrO5HIUet5TT4ca327xDc7HS2JEYGFFf4Okf003Da8d5lMlfR/e1Tzzblv
JCRJbdRZiH5nDAMDugd4zE75sf/Y5FZzSE9lYEKpQ0c7aU7tyscMw7utm7iCjZ8eOsf00xuaz02c
fwXuzVs+46ziahBLMk1vpefKakEYd+h8UAMF5j20CQAV/0KbOMf8lubYbMickFSUUrgQI/ooJ+Qw
NxnC2EMDMhhJOKf9X3X0btzIWzZwIzDPSL22C9RX8WUk7vOL8S0JNKt8SIGBHdoNL/nF21TGbRFJ
IDWA0vCUk+8N6Yc+/rc77M1nbdYz9WmY6fQOC6u6BoKd7IRL8uH6BcM7JMYDpfJopOsA15u18Cwx
CH/SArC8RAuAXmuX4gS+xln9+t+EMn5G0EEVIjW4OhOzdKJsja15MU9dXB/rInSiFEmvNuW8dXiH
xTgdMQUzs0wtIA4z5JsXP5cHXty46wJUTTREFE11wE797tgSgyRKBmJdT5VOynRbSvejwaMv3s34
bmTQdW6UQkzG/0fadS1HbmzJL0IETAEovMK2YzfN0L4gZsgZeO/x9ZugdsXuItS1V1ehB0WMYk5X
4bg6JlNv2gZWNe0kt3Sx+AqQnoWDgLfds3phZ4IY7S5b0nVqumQe9e96eMwMjnavh9wzAUzIRT9b
0kfwO7r9u3EIgUy5hH1/i6kRgI9HqK8uxc6cW+xcL6+eyWVUfq4MagAsZenl+wu50g2CENk2drXN
ULsDJS8PQmQ1yp8JZNQdKyRpi4F92LEiNk4XFD87mXhV3r2q6ezJYsobZ/oex+lCsqyCQRE8ziCJ
uNQRbN5MCWglYV8qVg/l2M3GxCrCDxkMnh15j2Uvzt6vm/R3bbkUyVwqYA6GluYtdckcf8SG4chi
xXFVK2WESxnMPQaAjZcRZKk7vseZld2rm9D2S3OMLQKAoOB22PqtCbpj/eP62b6b9aVcxnUkBaGK
rEHukBheQMiu1qt7zahmzrNzpV11IeizLHVm28U0ZLVCeuo2fwBeYmW7YBdZiNEelmg/N+h5aS/n
ZLJ0qSiVP8oBnSEwy55bgDPjNsPh9frtfdf+y0MxqUdP8H5ufMgQyE9abav+jszvqmQ2yct1QSsO
5VIS4361Ss/iPGsoOkNYs3Q1C4SDIjHHfWRVh8ptC6t68J/5G3VcwYxPjsCURJMcCiLuVJdSZyw2
obrNMClAUaGo3+Y3EVMteLdhb5aX9XAMj0WIiUQ0Owx9uV5FvAFM00aLZg6BwrqW6ICjBEc2/mVs
OyaRXMx+R90uHHuTVINoJVLaOKlBeFWCT427zKKXb/gli7Fxo5P7OupwHHAWoCr5NqK65SQOMtZs
Nqe3ylMys7KjBSbOwkZ+ibnlzspBL8jFc/yHr/r1Uxiz15QiVoJqgDU6wZFgGkR9noHzBeYkAiaj
8iiNZvrGr8xwbpsdOcTyijJ3bUFdrT0U4ouh3AUCpzT6D47m76Oxg4Y0VMIKkGf0c8yjPywryQt4
MeDLTz40Nn4j99dtc11LvwQyTgBIK/NYNhV148owlaY1e6nnPKb/ITx8yWDMfzCSRlbjz+9VH5pj
6Y57QIVhxBbLNltsBxzEvcJdT1v+0iv6ShnTr2kTYRQVN9lg4Cv/CN9jW7BqpztUHwujBa9isFIP
urAPdhBRl3xQinTwccqp+Dm/K2AUCd34VxpbidfYkhVYOib1Npjc4CSevC/I5BRSoGhAGoLguhjM
Jn5Met5YCFcrGT9DE79B4RUfcLAGB+9olEAzr3kZHfBseok7bHiJ2Uq5+fI2GW+jjokh5QUkqqfh
Sdm0P4iTtlawX6ZE2l3itea8m2zVSuxQBBp1upt+aUeRsw+3Mlx6+SsYRzMFJIFx4Fe0dm8PP+eT
5mX3fWM3ZmxTgqpP58b3CXbdOxNzrnwQic8YcUWJ2bHFJteBWwn+XlD1mpPn37UYcsX6IQAlBdA4
NMfQyjH3YKHcGJnRa3kneUKNLdlltUDgqBnH+30bajSaPu1C5JFtjKdoPppjNzihziVS+f6Murhz
g3FI/Sz7RgPEPRdrMNvyRLeqVx7FTcAFKVphybiUxLiliaR5HRJcboOx4fBj+Km+SGCvvm3epmP6
g/5JnOImAZkvkBpj9BfAgARwfLP7KO+GE7+5uGj0tU/N+KsMI+aiqOf41DSaTgC9RGsRONZW3ypk
b+SG4lX6DMjSaRjt6yFg3T9ryJVFoBwsvN6XyWYrhv445vAgyBxUByTQJTgIFhqm1skjKwO9LYZ4
+PF05b2HD3Aml/nUQhlKnRBDpVRzdoMNhjiB9OE/LEwdiZ1bPEe50sW5lMd88LAVy6Hs8MGn3cK+
Om7eWwf8L3jM8tplK63HS1HM1zQMUvdBhOgTb4PNYq+Jp3ohKLu4klbt8uwSlz8/e5pQ0DwPcoJL
fGrdHOBOspPaFIyojavuVJAS5zc857weDs5EMhEnCrSo7EDU+zkpEW2wn4lJKP/WsAYXiIQhVIWX
S3NVhYlA2TTVXR7gPofSwoBkcl+f/NduMGloSslO3RUIQorCMYzFvV8zSeZqxbLqtVTW0XpI0RID
9SqYa9TuIdC7WyCcuEQZXqNJm01a1LzIs6j+N9Ea5vsBqCKJEst4P6BirVAFV7xsJBEMo6Q55u/x
iPYKO37jriQt6nhNHPNFAVGYBe0IywDNdGTGr9Vd9Sg4vhv0pv9CDrDGR+njutdZf1CcHZH5pCPw
HYFI9pnq2u2hdefb4rm08y0qnnfFjRrD887H1JTuNGMBkr2ZVYvzC9ZN5+uSmSQjreQaezZLdD0Y
mOZLdtlN4/UPzWgae7BOLOSzxMTEsw3SyLc+2LZe5SY2PVb7wrn+U5azXrt/JtEQNLVOEE/x3PfH
xiQKMC/6+ISpBkcO4x+iwudS5igYCxVRN0qWliLcBqoy5jLtJD0v006ftT3vPwcWWLzh3xetMgGm
Gcah02QI07MCq/ZbhYdvt+jnlftT2UgSZJWuL3lS1OVmVbY27Te9PLlU+hdEEJdnYYJIT4ywHSeI
aj6RehU72cm3Cw48mr0n3lAa71xMGMHccAEsBtQv6qaYzGLUUjMvkx9yOWw1nYdms57unn0mxt8J
fhFoVQaLXFKv1BWOHYAjkWdmN8gyF1tY0KpKHYCR1a8EOHUcmNF/iCtfasJ4oaYuiY7dfgoQZAxr
vtRwBcFuIdKinQV+YpOPIb3+ajs7MuOEaKwMNRmQ+oyuApyN/BSeot/jfqkkjGBolVC9xPBy94s3
UcJxuCrjeqbaz2lcjtQNat2U8taatO11l7KyIXmpqIxPSWmn9Bi3XSx8dmULJJPwZ+IWoI/OsOcN
9nLOw05GYyA5DXodiqoWGNOc08SMIpX7Nlj8xBUzZ8ehqwqdHbHA11rgZtq4M7Mw2shNv9EV4AVr
gzuREUsUkwVgZjMMeRFLWU0IvrSFnZIW46SRhhZfTanpBkQxVtinTiPpZqRh+Kq+pQnmy/bJ75k+
DCImAUIksvlOrZ/F8KHUwHeVnFqwRRdPwnSsqtu4Q7/rLs6ejeBGlAIzR89tcJOhMdPiVzq8Kplu
VdFz0vh2LuwENN/mX63s+FPgApbJNIw7uXkIpGMT3dPklNbHdNxo8T1SkwaoNFJ6mA1T0A/g2jVD
TG3InpFYApb5bifZEnVTaF7C4UECUIie48r8GykGPV+8ieST3r5MxpNANtHPTrLCcQvUkmDagPUR
4MlWVoCrVbBi3eyLwGwUe67eh/RQ9a5Y2caAOYjsZtSxoGPptZVpviu2gtmDQ7f+CNpfrfJRwntQ
sksm0I4Zv0bQjw2yOcRPNASOK1YyDmg1CaBmQFFzau0wOCjyRhFNv7V8//eQ3GpCY0pINGm3IdRT
o1NH/1CxceNgMDuhsFCI8RQACYQDaA4fqd4A7T80ZREQyS21mnYbVJuq2PYRMKxQEe5uUu1eHJ06
2BSgJp7srN0H9NAE91O/lUqrkwFeoWD4vjf1mJr99FKFT4XxSIpdRI/JRxogsnV/5NmLtc6shcle
mOO01zhRzHzcaiFxInUnFyG4p++a6S5tNxLSR9WblZ3Y7vF/Vb455k8taqaGC2ICEj6F+b4bTrn2
JgiyNbfHWPKKYDbRtwcrzy7AfmnzWgNQUmh/AfWiQKoGqP3WEagTT5lZa3Cays+ksKsZwHVTZTXq
bhg+BpBepPpjm7wJwF/D/th9FWz61M6wgN49ShPo2CLdDDCIABQgIfyhiolZxYcycMfil5BHrjz8
GaCfofinSHJOErRuXV/PUMYn1qqgtHIL958k5YFGyU5oqt+tMjsq9p9KoXLAadCZU1Jn7nVXyckD
WVCWcMxR+F7inqJNZj8cu+olqV+vy+A5yOXPz55pYFFQsDVYgyXG/1nLxwIYWf+dACZ4g93BwAIO
fJNAUKSoNwNRzOsSeNfEhOe8BweXUkOCAVAh2jaWpmFcZfQ5avAP5Yi/0wB2zUAuxLkeFAQuUTWN
E91lu/4Xuc1ejJveWWp++V36mDxfP9t6T+HMtTPKl+RJoooqApjsO8lRRfX2r4U0/S38SV7qIx7S
lm/x0BnW87u/VZ6dxJG6NprFSkTG5UfIWlttlBoLOETGD8xkAlhMD8XN9YOuf8QviYweErlrZrWD
kTXVky/Cc0ySKfjv14WsK/uXEEYXjWwQ5njpB9MxcTIVE+Wzd13CyiLARYHl83ue2ZM2iKGhSXhS
0ES9a7M5NvUxPIkkPVCQhEaRfDvWhp2r+qH3weEedUdkJ0dAawMpwuj2tQ5i+dRP9jWQuNCfOOa9
dkPTimOUvLrFZ/559jP9WiJNQqHLvau/EGB9LPTtym7h10zswOZ2ITg+9JP5/ExenMlZqUj/m89O
hkOehjdU8jAXXh0WuHmQNzqpQ35FkokyAke3/iGB//u7y8uvO5PeaqVqBCEcqQaSrGWXYFnpjH+a
tZnZsB9eEv0PnuJveSwvoJRNNJhk3C4AEOZ3QO3vS0yqqJlZxCbgIqnZbDGODtWw/zvtU9gHbVAI
mFlEkXrYze5oB5sYQjZjiL7A8k6arWYb3YYbukFj4oHP+LRCYH+h/Qrz3vU7xc+LEhe9EMh/8ksd
cjc8yfEymwvinQBOMuzsfBdwV3BWbVunqg7WIoCtsX2urKiipl2mBqY+N33lT9kXnDiz6hTPJDBx
hnazAjJe5FSNhuk6KklHQodTV7eNWTQJZ8R5/ZkEjiawOoLISGF3nsW4yYyETOhrgNhxoXIBqMAd
WjwYr/Wdf9ffPZPGuF9V94W0nSEt3mq70DKeQ3DYaQ/pccFUzx99h0clua4qZxIZX6wEcx/I0qfE
yesX2PfRHRzZiU8IMGFoavZolcm222p7/r7nyhw1FPVMOvMtU32I27aFdNUUrSay8q1Ym+Gtbpgt
CIAySzmmT7Gr3bZmB/J1S90RQGKrnuzSX91m2vw7/3j2e5j3flVNBPzS+D1LV1gHpkC6HQ8LuFr0
OHvJAe8FO3Or2+IUuOL9daexajhnopkMQ8hDfAcVhqM2L3qeWFLKS9C4usz4X4p25Zzln0/+3gbR
u4l6BjgZlyXG4oHn7VfN9Os87JMfITauhRHnMWTJSkEnP9UvavaLxj+v39tqxnImh/G12LFqZX1p
rNepW7YA19A+pDbjBGrOx2Ff9rlUTvKkLFaSNlbQnKTq9/VTrMeqs2Mol7FRVkIh0it8m+hpcATT
TxzsYcau4GSH3gk3ozcINn9WZr3KfiaWcThalgQdwG/g3l7wxr81XEzY32Q32uu86X5jBmPBpDuQ
w5jY5S50mv1/qfUa435CSZYHstTY5Syy+vIhyXkebjHZb0WhsxMyLmbOadXSBp9uUn23KT1JfPdL
uknC1Gz9kBObeMIY/zHQKJaEAcdpyZOmvOV14/pYDYlfpNi3r2vM4g++n0sFW7gBNHhsvF4qTCe0
4RwuX44OvmqSWHnWCV4gVZWbcibbpYi6iqL/qxSOfkllMos5C3pJQu8P6zbZk+RG++At8DoXWmKP
Xu2BUYJjeasZ65lAxi6MWqxQrsGNxlvVVfbtRoW3qj3e0PT6h/s6F2MHSpRpY58tHy6h5jjfpwD9
7eiNYdwQXpBfd4xfohiV143GB2cQ3smxmBamHgxOlEn7JiHwxCWvtbLeaT67P0b9Ky3XSonggwGT
Ypuf0MS5A52fPZgFbzZt+fTXFJLR/XAYjbiIYWjLFBCxwL+LrnawLbY5Cso8aesO+esSmWiZNv2Y
BQW0PxROtHyjqPZdN6/1pxnFPyApknQsk17aV9ll0uQPkLAcZ7YzB7k7Wp4LbwpKfntuC3s9jv0t
j53l6YCoOk//O9LkFBJAyAovQn8R6V9wG7Vb7M+BR6XkUjWv3+SXXMaPqGPcpss2iRtuMbcIpESA
491opRlhY1ex/Gf5mcfUvP44/7padoZHjsaJ+MMMYwP/WX2b3c/byBmftdt80/5ZWunOtKkBsS/Y
0bOw5b3O1kOtISsSKFdBScI2V/JhrBN5mdZOt9OT3JjiCGrqBUVMdMUf2nNz0p8SLkKXvHrPBuhP
FEoNBbvfl/rUArZiGoRPfQJ+1LHcApxvX94md9FN4XWPmFszNTxJgYf41NwCeTwPLHmfW7zpjFU1
O/sZjD+gZZgnxdL20eNxL0SVXQzSs6qHNsd8FrX55g3O5DDeIAdxs6ymKMD0bnK/oJgSE0XpLYbh
bO6My6pHPZPFOAMQYyRp2UBW/aKfJqc7JoY9b9AxWZ7axUcIJIY/ywOKJ5j3SRkX0YoFOPTIMoXR
lI4E5ss81jnhj/O5vpUwBl0HPgy0piYfdfyjn08dLx6tPwG/ro+tVox6pOnT0uuXUmvCE8eaD/oG
zvsmtQuL2q3TJtvsh/hJHMrbvFpvKp8JZxKKTPi/Mfg0wpzBAi6kYZxiQa9zNXsCtFrrGdv8qDj/
nznS9f7umXQmu+hVoQkbsHF/ztEAa0WNTM0qT/NmevVzcwld4R0NTPWR//ZdHzc7k71o11k1LKdB
SEojVzBa3ViCDuDwFkgJguLE4p0ke3qobaWOemVJbD13r5vnarpzJptxRjJptLZWUaBSBgBiZc9l
sZvU9664QWbC8QQc41QYhxPpiZKA6wfxRXs3iscmoHZMX4Txx/UTrT9uz47EOBw9qgUqEXxK/waE
mtYAFIYIZEzZ7VJK5RGQcRWHcTl5PCdRnCwVPqt4aqGxLtkpQFzEzO9glg4Go9AvhGCBW2Dj3Sfj
dMS8kYwmgUdowshuo8Ec0teHIq6df3WfoKIxqKbIEgtUomu0GrWlHpEfxgMeZl4PVPnOxZAiVo55
z8D1NNX4ksYYQ6ZT0KyJmHACCPsybbSvN9lWcUo+jtNi0mxgkkQZDKtU0UWVHRLodDHH4upnHO7t
6v6vbXnNXHBB0a7iQtGtOXBJ1DDeRCUkkWzNGwAwJDUKqKU8PM7JSRl+jjzK2tVUFa8uRTN0RUaR
kvFisl4qkVpCRtwBw5i00e9Gqh9iivmcQQab5zRtAgmg1HG298d4n1XdMYzipzDQONFqtcJ//kuY
zzgn+ZSTGdkF8YSX4Khg9DO2tdcKNbv0Xv/N36tYc2QKas0atptEXAFz9EZWKgIASiBQhPndJChm
oSNXV58j+jGgOX3dJta+5bkw5nQdkAjkKcbLrSGNNQEwfWjuwibh+Oblb2EV9FwK45u7eKZ07GEK
lR/syq7YEKV4uH6QVY05l8E6ZblJKQmWk4A/SLP0fXpacJ0y9EOaHDNN/zmXAxUVSpSF/A+L9Qrj
nOdQGKkw40wLNlfSKw/1HLl9BCS86wdb+0IENgCzkj8T7cuYCvbmcZYknAtg3Ope0aTQ1knY/cgV
g8v/t7h49judyWIfbFXbyW0UJuA8dzrAHWGfJzQNTFcvk/FkmcR1U8xWVw8AmuSY2ZrSn0tmnmxg
Kir7uoHSR80kbH0jsIE8iTHUQou8AMzituwnpXP9ZlfTlXOhTKI29S2tR4yswLQnR8OLSQRsHMAw
Fic98mZv108IIlpVNgwZNdzL79hnWjykNEXxOG+HR7+TMkuepvk0aGkfmRS7Jrd0iFpOs2et1qQC
BADQ2MTQv/WuwC0uCqKPd+lSK2m8djMs4Y4fgtbeRqqE8EM1XVK+lRYo3gzC1MQKrG+0xx+Nl3ig
2j6Ud3ymsNUjEZkogGqjkvatvprpqhCIECXp78o8OhWGpOQysQb9JdEcBbuZWGLiGOGKA8OSCNUN
kaK7A3bMy483DkMkJ4GAUnbrv4tDcZqLnsOZtWJ7FyIY/0XyXIiC2YCIqsDoWpaXZiog3GWN70Vd
dCdk/WuY8gYM19pVF2IZtdT7qiJ9iNuc6tb0p+SpqHGBkmp385PYEFNr31LRm8SDCiMUMZPfCZql
ajeqfyvpLZz5YOWCirHED1rnH2PfmkE/2lm30wj+kxgPUjq+1j5vjGT1tnTkBVACXfuWH0xZ5ksA
lVRcsQGZfH/KpRboHenbjJnBVA7u0fq0Od5iJUsFZ6JONOwnGCrAXS51IAq7VNJDRXGTqo/dVhiJ
i+nd0YoGScVAK2YjpzkjG1EXKnfOqshUh1R2xD6P3WoOyh2wresj9njzt6AUjVcMLU08jLw1NUWM
UBSNEI1+i0maImYkXLphUy0apSmMrQKaGiCLepy7WAlKKqUq0jMqEuUbSlYhq5OQxZriKg/loZqd
BUdRI2aYm+KtcDOVp9zpsftpckuKax8BKaeM+qUqY5OKiRMGyXqxmBD5lm7msIs7q9xmTuHFrSkd
oxrYRYUrbIMHboVtybqY0KgasqZhMwVAfHg9XH79Zgga35fhAZamOfkzeLEbuiGkev57fQckXx45
wNpJDSBm6ApRkGez8UIIcpnOA06qyx9D9NATlHzGjR7x9m7WdOZcDvPsM/Sw8n3M6uFGh88g6H9I
3sIrWVqT2ZnRM0d11iz3XB5jRmXZjr5GYwNVtMGRZqTTEbgEBNF6H61lF0PedGRBWMOTLODd6epZ
kbJRCYRUmsQ+lER1bPxspgpoZe8VP7DHbOTkMaun02ASOkA4l+fLpZoEotZkwBMCf6Uc6lZeiIJZ
CkPj5mqi76W+mI9t1Wmoi4w8HsTFUX9TUHDlIjrBOqA2l5J9HSrat6Lq1kAeGVC584XErlF1zYad
7t9zvuJKvFfhC/+Wttz0WaVnBix3XAMU2ZVLddcMxVOSByHQYQF/0NbjdlTa0ixps6/7diMO8aZQ
S87uxEoaoKmyTg2k34jMrEGOSlDkKgD93QAT2W2c7AtsbupdtI+jm2n8CIB8KsXvnGOvrOpq4J9B
71XTte/P0pLO+RiUkeZWgrTTu9DJwMnQqI9YPTATgDCQqrRaKYdk7qTDyo1fiGZuvE+lutBTiF7g
T2fw08wbsv0rV602nGOu+J4LWUy6U4p6PVcytNi/0V+ye8ON3vDqOI534XGyo1eyKX9rRx7M41rd
9ELq8qvOdErOqiYmZW3AEwEF2+pBZ+LVh/QWmVDzNj6Xe+GmyyxJwA4+ZlOBwMg59ZLuMxZ0IZ9J
heQuzbK6xQ33xKm3uZt5pDQXeP3RIT24HHkbJCsWeyGP8by51EUz8UMoE1grsZx2KAg2EZvQ9IFl
UhY8DVpxTRfiGNcUJRoypno03KyZnpQGYFpZ4aVoM1hCisGoIMyPatnw6DJXMgVN1fDeQaIOPncW
/FQ1Wq1vc+K7sb6Rkh8+HKDAUdfVezwTwTzjOpDypX3u+25dyU6zzOhFrVlVIEfob/Xx5bqW8M7D
uFmparUOiP4+AGjwWhRFrBdMRX6rtmXDeXOsGiHuDlkH7k1nQwngZ5pRrrC1oFSVGXa/5+aXWCVW
GP/6Nyf6Ww4LzV5rRpb1yPjdSLgVQsVqesEmwcSzrvWv9CWGSaDygvpZmscCysv1wSjMZB+fst9U
MafSVO8kqz8G76GT/pZyi5tzrFr211WyaO1RGotypmJYpkZ3FrPR3riHhoAmrXIDV7q9fp8rSQZE
fR2U0RAhEwu1nnGfU6nZs1wAXiDkXOa6En6JYGKBpOplImlQjbqrNbcANq5VhVlvCvJYOddPwxO1
/PmZU1YDTREGMfZdok+jDU6xVxoXL70/8p7Yq+4JT7lPtDhQvDHX5ht57NcVrm00MrQZgvAWJNL3
tVAnthj0Tp1gE0YONU59ZPV4Z1KZm0w7QoWgLuCD0/63UoqPFcEwtSZmz9evcU0pNCSeBKUYgrfj
Yh1n1zgKs5IZaSW4va6bYnI/SI/XBayNAGjnEpb7PZMwaQMFv2wguG3jAJjZLE+xAGK+wCsOuWZK
P8ebCD2jjDMis3ouIslY/QMjIGWLMe0M2EStqgXsB/5A8mXWIy9nX6vSaXjo/S2CSQuifGrUdoSI
xsET20Eb9ZQvOJO2uOeS7Kzld+eymM+UtGAuz4oUTqoi/ktiyGQbjFK78ZO+ee2KDC2VAouGfaFi
Lk3rRs+Xc827/iVX/D4e1RrSazz+8IZnfkOUyl3dpcBgGLHymeutKdPTCJCbqOCNna/VzKmoiiif
4EGL+XbGuJVW7GmHfvznQJCGveew2C7d8QW7CfsSgdsV9vXDregLVYiKxF3UJZRTGCsnYS+TKZ0D
PNjlB6HUPFXgwSuv3N+FvjCGoNbgoCopTM3vVadIPgZ/9IoCVOqk4kTotRWqC1FMSlXLtPSFsBXc
4g/1FLvOzRKBrHOB1WQRN3X82Gp+xDvf4gJ1rNwjJFMM+xjLQ5ZNq3yhFofWh1GArs4egjmxlSbu
nOsfa+2JpaHYaUh4ZEEOc7ygojPtcwipmwRbkWIdu0MUHA3F+IgHYSeldLJGVb7vhIEHZrZ6vi/R
bFKilzNKyiW8mT7JZkDfh/HjX5wNHUwDCKuSKrLhpm0VBcuWpeDK+kPW3FfKPpT/SM1NDVwp6qcu
r/y/Ft40jEjBzKD/MgtzN7W1piflILhSeeeDMZECcUm4lYFvBP49C0M3nBRh9dudyVtSorNw0BZ5
1lYyzgey+PeCYB4rkd7lKXsS0X5DOPIiVbd9VeI4r7V4en5Mxr57VSJa33SIQnTbjx/tBM63iFf8
XbXwZeIMHXvAyn5OMpydLW5jVeor3GXRpaaBmrTuv4zAUm9K3jbb6nEWzQdkrqJLbJEha5MhlskS
ezKMi2O/tKNbWfY5foQnhflWVdVHfVTBY2X+cyB6UqWYDXf6c8WiluYMXhOY/FwKqJcKIQ5+gMkg
UFkJQvSMZ+fWp4RTS1z5LhjblhQNGKOokLBg+llWLatw4HLGYODtNOo7WfSPbQuINgUkpdftd4mC
zGMdsqisEE1eIuVyp2c6EGK5acbrC4Skqm9OFWC783nT+I8h4JJCXpazejB4QaxoyeimsQo3JFlP
ugZ9Xmyv2m2SeJlwk+soxHS/r59qLSKjpKWigEcWx8TumsnVoAtJCKagwRJO0SZxSoCAeONudFqr
rhCReUdbGzJCX5BCFHQDtUNGLwq5HxR/igOvTTr9MAWx8JErYn+T0bQ7iGlHdznG8R0R7b1bYIrL
ngSiiHttykQ7aojI8R9r2R766iifqgRPgW8FfrRFcdF9GHg1+Ov+hDLG10SSTE5KlWCjVAlwAZrC
2AxhE9zEug5w3Urp79QgB3L29W+x4rEvfgljlaWcIKLKAqJflDTPZZyktpGDJEYiUb8BH5b4SAwl
NyNf5KEHs/5AkyRZJ9ABwN/JKhTuUrfrpR8QSXXkqZJmJnl4k8zjTTPOnNz9m7Kxcpj4rmr9NKlF
A+6FpxGQW2BhqAC51byod6OTO7kn8opBrA9iBH6OTJ0ZbVGTpJbqPvIo6sQAvbewXc+Je9/0mZXB
6LNBi6Gu/CHy/prZb6zkd28Orox0TLCL5+s6wjsQoyNV0uE1HONLyfLNJFFLbXn46d/mjz7PsyCi
oaEgfvfbgzp1CskLKANw0bDhhnYJAZGrjjNNNvYQNjo2RnmNxPVbPJPKHCwiKshN/RwHu5ssutOs
3seer+QZXr2rCy56IOvNPw+pER3pLFJahJBLjS+quMGy+qIYs6eVD0UfWXUP3HH1IMnBv9KQM2HL
Rz3TwrlCnITTiLzanlANipwyvVv462cndpJiGzUcgWz0YA/HhKpkrAw57mbsqaiahRrAT9DhWtNY
O31b86oo6+qiSxo6I5hxRBS5PJxfy0jqKIT9n/oHyVG3euBYnSRrwQws7f4/7iF+nvBLKAutlkdS
iEbIGHnEMxRL7SxSAX0JiLF2Yw9w4CA3H/8fYLGr1ncmljF1dN/qoSEwdTCT20RwqRE41+173Q50
VdTQVUfexEZ+A7BLcizTyBMbnZqgEQbad6c9Rkaw6croVQ66G6KUrqD1x0yUNlPRvIVxzHPU6wf9
+hVMQBjDQunaCvcrbCarbjb5j4V4K/EEeITOCl4LO/d4ro0Nf399U0rwQJLE75kIOFGUouvEyMvB
0ylnmNqudjpwlabkcS7CZS+AE2//QXW/JC52dGaXVR6A69KAXS50pICnN7PEXPDY3E/CYbsAbEds
8saeV2MtJhl0DBRQdPgZHcrbCXODoxF5vQR2uzA2VbU3pYlXxVr9gtgPElHRkYnMrl4ZnaYFYwI9
AtrQVsuMR1UgnAGib6nT8sVQh1tGBhR8NTb9Rl0l0OJKi7x463uzrWzodtkWEQ/LXv91u1hzaXhM
UEXFsJeGBaDLT0XkqJulXIZCjhqmPqrHMgp2S6JShtvrkr51BfFGRxzCapOCGIg27xI6zrQiJhj2
SrHQ4dUvWm1Wx+Zef/nLt6hv0ptyN1vdtgAbtS1uwseJp5Tfv9uldMbyiKJlserjTrsZa0xSZImU
89l4EhiHPQ9SIY2+gDFHWTRr6DsZnzhX+F3HLw7xubx2doWFUg6Z1uAK/xqNrbyx2RvLGjSY27Lc
VLdDayq3pX1d7HcduZTKWFY461FktFXoYUziEEtHKiXeEKS2NnJwur97KjzLdF1FtRRzuN9mHA08
WYxaymJv6gdMzrUTpn79ULeFAaHdaGZH7gLZKvuOc0Dpkyjy/BG66Oa5ZMZjSQPpiAJYNk8kentQ
Wy33gqmKnamusPo9znpri0oX/BED0nTO3LRpZqa5n7/FMubVeqHM8EvrdAtY1nAz0TyHc5d+9HkH
lHMKJzvO8oimR5taRQqU2jGTgGWYF3gXVH+KoXqgU/2cZc2PjvS3qtyDCyNQKGoUxanBljF6yomb
DeK+0zEnB+BAuxJD5YcaTLmDyuJmagz8ZlQqQyG35BmNibEXOkvJwgLg7vIPue9iO1Z7YFIlJWZK
BuHoF9FGmUZn7FNA4w2SHYTTPkvVQ7a4TqMUJcA6dvA5KqLUnOvgQy6yx2lOQaWEfZnOKHSzG6vQ
EcTakf3aaYzy3sAQdT7qua2GGIur9GMdBCetT58NdQAuQZ4RO+zqwcED9rUY53oL/o8PX8BfFRVq
fgAhlBSMjtj2jpK/j83/kPZtS3LiTLdPRAQCcboFqqg+d7un3bZvCNttS4A4n3n6f+GJPaZVRGnb
34XHMVERTiSlUlJmrrXYDW1BJU6bhofUzZpbKxYpMtneJ2MG/Ist9RFSlvkd6UoeGEN2a6CBtOmW
T5fd//xKC99w8YrzkOjGO05yf11ojeEZXRrpaXHsBzzjq89YIr9zR+QqNMXhubfFt9ak+3pjaikY
chYeoVc87LrY7+0PA/txeUg7J8z7MUlhH0SUpT0mdooTRv9YHAcgIPsQzCU3aqr0vbC4HdD6+yZm
xUiJ5csEUwbuHE2+RNCAU+zfvQBlouBIyMq8dna3m6w6TT3LgIm6DAakkVLISdST/rnQVGWPnaf2
2i1pu2CcR4bMkg/M0nJGlzVmGlmeViy4ZOR20HgzROxjTzvqc0oOM+clNKQA4+mTAspfVos+bTyZ
jqMbj18NtxwUcfOsZLiGr+1HSXMM4YGps9qYR4g3QwgaygTkt3heAp3XYmFR7TIPIgtrUNX8hbsi
fbvmuEDB78iNeMyLC421NI3i5NUqwMyFfMCQJAor+wPcmJF2BXc76qJWx3GjBLG07oTt7K+dPfxY
nPTqCbyT4Pk/8R+q4e0573Z40j5B8zYgLwPEC734gTevQqVwtrfb4bLri8RBTVmuJutTQuZqwr/f
gmEzA/Vm2n6MLUWD3V4A2xqRrj4jJQszmZZGlWcAuQ8HPlhefhUDyFnlqV8NU6dYr90NuRmWdBVq
LG66WZbinqLV/pCxoJveavZVE8nhciC7PH8ogL4PLmbPGxxYWRJ5laf5rg3ysJL9bOtB0QqyN4W2
a+O+b6+t43IpF4CMFMKjJq7JZXk72/VBEGiZTEe7MY5xVyjS77tBBu8Y00J230XaUJq/qtaExkiT
IbHh8gDN2WHl+twFhGdlGAFjqprLZM/TNyZlxNBCS9ADU5EhcZNDrcYYlgBiq/9cXq5dI4aD5msT
KdEz3KaG3HvH8xpGut6nbuovjeISvud5zsbC+gWb0wbwEauyjTaLltY6QW3SDFlVRBSJ7trqVInl
Pe/bGlt/3xirKs10NAPDycRrnX6MtbuqV8ikqcaz/r4x4cRdLJwGJmarCPXF9c1YBzDDwyNaKDat
ajTS+4y5XZeVFssiat1otvfcZovfxv33/80FpGDUupzP/YgBrey+NXCKda16ou89I7bLIu0e4nkd
TkSYMPXicTEnoNdFHMTVeHBt++DkHQ01pmKgv7xQ4OR7v1C2NdkaEoQo8XhonkE2fILuIbUenFbF
97UfHf7zcZRNJVOooRV9gvHlpR0Hk02vOrJEfZl8nnX7ZI75F1ovx36uD8yInzwdJM2TQSKQH4aX
1/KsbWK9d/yeaWS1339JN6c1XbIex9cBiQp+b4atfewBGVvTFRa5QxtsfRT1baJUFd9zVpQm8SgD
rtYmMnQ5M9ArR6wRc9Ae+UKDzL3DReQvdsTGiExw0a9pM9HOWURixy/G70l7N/D8cHkSd0diom/B
syxU7WSUcEq4w3OmZ5Eu7kf3Y8lvY+fzZRN7GwLNOkiM4SHjnfWYEDoNXGgkibpuCPQ+u8tRbh08
EKt6feDx+pgajqIdb287bE1KnmHiwVvlM/JKlIxj4DbZTUzYI7W7Z2dQgvp2/RBpXeTN0JrsnPW3
WOWsN6jYYMdrGl7ig/VtaJMmGDLQmmYcV9K5/6Cj2Eh17aFz0mvTyB6dZhZ+kpHXpdVuZkruQbhx
ujzvu0tLCXIGFGceNJrfb4+iYZm2FHMSVXrz5sza+Bozo7+d60QoduLOwQqAPUV216XIY5zdT9q8
WbzMwT1Vb/D8Hsrsc0qEoziMVFak2A2QLbiLgW6MODphfc8pX3isjCmrZ0ipGAwFCUk85Gz7TD7I
zg0vAQESPKewqtE3Cs8CV4bdlJ/zLF515e2lfWUk8WzfmUe8WsXAjoIJJNxMGoMCftQFU3jz3nv5
3UdJx/CC11Um3DW3Z1nHoTIhQFCGo1a7PkmMe8cdTVRBre9d27JD46Q/hoEoSgfroXU2LXhlOToa
Cu0zrtfUSg3gZISICEF3WqkPINSfxvYmL/ugzpbc94gYg2Hubd9Gol8RCXdW3gHNLGpR0GvFmkie
HFtDgcoeE1HrdC/VVP808ID4483yzoTkXLmZTE5cWklkN+1NqU/PYj6RZFas5M6WBBeD4WAMFh6t
MtMVCHXMLAUaN6ooQZqqDKG6c2jqRvHk2gl/QFQBwQXsmANQk/RuLNMCSqgjw7MY58d13DZghrWg
oqEP43yyZ7oohrVnjxDAKREETNCHSfa4kY0DohDEJZOXMrnW0uqgtT9Kr1J44d70be2sfrK5jk6a
qNyMe1nkOPRjnfIW5WSPBA7ayi97w57DEcNGpQCoMDi8dIcrjGrJqjxGopmg480E4L3q/8LhcHFA
xQiIFuhSST7NaaJ7sZEgk8NQE6c5zgtzhGrHgNj2F4MB1BS5WFt3zuo5WpfPqatZeM559eSndd/7
A6cqZOvOKQ+3hruhigNss3wGFLZe16TO0qhz8zuN4+XdunEc5KP90PQMbMlZ9uxxGl0e267n2Whz
JhR0CGdg6rRd+rh0U4FOkLfUgf9VkVV8Qzk3uGxn1/NQvIWDg63jrFWw6aEiFU+If3xKP/Gm+ZD3
1A4mVijO7L3xGK6DAiKGhB679Tu2Hi4gJjfovcB1rEr9UgAL2NXuzx5A7872Plwe1OpiUlB3tsbW
j9kYIx4bSe5OIgI7zFVpFLU/Nt4Vpd1dlpASQjcqdYO9RJpjeACVU6rjJii/HUwLWSjiNFWUCL9B
fTSsju2Ldg91vi9LMN9aP/Kjmghnd043RtcjfzNMHqd2jaMxjYCoOUBMxE9Tyy+sTzmNFXt6L2xs
hyfFwaKLvblli8DTr05OEDybr7k9qyTv9nwRkdZDvz3uuGfYYLQquBMdRxHl5gzUaDzcMqf4OaUm
VQSOPUMgRnAcRHQkt3XJGRMUM3p3bLClx+4O+alHp52ui9JQnFa/Sq+yHyKfbejIalMPZef3CwR2
1HJGE3UaZQ5dHvTUAm6xMBP2oWuG+VnYGdQJmAYRhjqfg7LTnMfU1BdgZuOl8nGXI9dND8msYuod
QIfLOFw8s/UndPUqosAa9i99qHT+NO48GomHD0UDH/gh5s4LWl3/7CTGS06Sp3HKTt0wNEEFCmLF
WuztVRPvC1eH4L0N0Zv3c2ThbZ9MNcpAiemGs9sGAmr15fLVmu3bEhyolyPD7srjdY3+H8PGfUs6
nAAL13ovTfLIGx+5+EnbcGKqEe1ty5U9zULrtY5dI3nXQBwI79SozDBQ1gYtSE+RjzNDR6+uV49Q
BNa942lrTY51ZW0vVMRpBJqS9HEAC2nQ8tk+Fsws/cQqvqM+6IZDWVs/L0/lXkz4l3GJOBTNB5Jz
a16FtJY+pZFtA1IKEaCrqUZ587KR/blcaZ3+NSI5ZqmNjcOgGBD1ghpHqCScYgMoqr6iN5qTVgpr
u97xi0TqX2vyyk2eNwyJKaKlAQVB8ajlna+VhcLjVRMnrRhd3MoSDkpdlVvwqNBI7cc8NRRWVGOR
PN1eNC+Lux5+EYuwm34Il9ykpDz+xfqY2Eu4/BOgsqTdG3eDlzaozkVkLL94dhy6Gvky6+4tONO+
XzZ1xlmKrBiyOWhjQP88iBXkBv3K8Bp4+oCCcUJz6ApAhi0WQkctvWMPuVNPd2ZPoA9pxlYw9Sm4
81GO8df+HJ9BlPeuwdl9Y3ZdfuPimhj1vU2vUWHVrvXGU/X/7K7x5luN91HNTCtKk9rD5hB5tFgT
KG3+ptj8bj6kDZgk4zLPtp5GBX2ri2s9pkEJAfYxiUMTjX4F0GkNvzITO+w0lQ7yTt/f+8WQNqbR
pvpg4/4doUmguR7cHEJKhAdW0ejBZOHoFq5VBW2b2PcNpJ+upiWhHyrO3NM0LEQRA3fPkM1sS/vW
HXMQg0E9M8KzJxR1dSi7B939Bma460rVa7i3r4DlRBYUKVqAD6V9lbQad2oHRfG0MIN0QlMl009T
reJJ2Qt8WzNr2N/c7RIHlb7CwfwOXDs4bh7m+DvX0eBlKarce666tSRt4Xwx7LxKEMeNOPlccSs7
tL07/0U02hhxpTR+2VFnMTKeR2ba3C8aCHS4eddq4/PlGKGYNRlEVjMmambiuHC10U/MBDI2xcGB
WGaefb5saS91hSfTf37gSjt8MkRTWvmYR0mVg1+lMEnQWOyasfTTWOjHtmmDQs8/zLS9RWp19HFb
UNHs7rsickfEAsjnLKVX9bzXYw1uD4hHUAMPi0pc5qmw9Pv+8duKdFxxt5nTMkbYdd3q2tKqx7jl
L5cnc+8OQwEcMgm21XmDWtyvxaMUJ2JH9PFgDvF40PtmCgBdSsIsa8AjYc3540DQKXTZ8u7gTOIB
4Qvyr7MmJJPVzuAS7OZ6MtGEHVdT2M+9wsjuOm2MSK6SGc5CcZ3GJQaPgDkPOqQ1axVec9cINYxf
Pa7WWQau6VyzmheMZJhfKzJfZW0F9dhBEWlVViRn0MacGuU6X6Oe3xa5jV4Y8zpJVQDGXTO24SKh
iILcGXtdpel9jUY2EXkJEAgaf9LwrM3qXtW9un6u/O7B1vnPjnSKWWx0O1HiBc2GgR/sZBivSOc5
gYm0yAHJ7+XPM/1gNwD8b+3VxXVDKjHygnua2SKXNA8iqN2XBYI/lx16f0S/LUi+NmuLDUnRDHkW
FCvDDIKHyCN9EbX7DEjZ4bKtvc3jrSxeSIqtsEbpKMwgUQ9FR47IAH6emQNB3inmazev4iGbiHsf
3lJnoMzGtRbaCIG7smMtN7VTQoiWNmn+c2pJHtW8hPRwI9xD0QymjzuqFzSVXt/wpGofq9rih8G7
Bw7E9/ohUzwl94LW9tOkma5JZrdWid7WQkOlmLdhbGr3eubiweV9HKbhJnGMv8l4ghsOFU3cgs/B
K9NUNEXWmzyCurTtD055H6fj6+VVPWO8XO/Z0L1DwQtMfufAhkVU/WxStErWAO174VT5JbAUH4np
0y/m9+GWgKcfHTNfjLfmp9X6zh0UuNBI8dCHWiRWvFV4+YN+ZdnlXeqhRRS1K1C3nWMDmjJNadpz
ZCeMK29Jnmb7eeD436n1gfwK9JGc0jn2lyr/JFCajMcqLAZI90GdeYizY1LkvqMjVYvjJcizn1Sv
I8DnA8/gt1XZvA7NHBitd8f0/pl4mY1S16j7E0oKeTJ8sCbnAHacoHOYwoN298/vccm9QfnsDHoc
DzyqOgvq12n9DM4CRWVBZUOKOB0QI1nfVMjs8OwUa3k4Dios3F6w3iyPLO0y1m4fuwXay6nVvVAU
8uu+eu5YqcimqUYiPXfAi5hgR2C2Ete7c5fya11bL5c9bXckCGToF8AGO2sbFIIvLpt0Hk0gIW0M
HrkUAbrXVJ3/u4lBtD3/Z0i63Vugc3ZZihTRCjjwTh1wdtMV8w7agb+6D1CE8WstHKLkqOJw253E
jWHpst/MbVuznvBo9tIggwi4pyqo7oZF4M4N08B97qxkVth0zpZ0DVFgAIzr7y4HBWmfhFxAm6WD
UEL+4W8W7bfBdcibl5LXOQbyNrjzo4x9HAnx0TMEUfaP/5uV1XU2VmI0SQMBQHlEvQTcL2W5HLhI
Bn8xdRWmbu81C0wZ6tFo/D1vK8FLtm/meh0Q756G+Ki16DOGDruJtG/BVS+zXY9AM6SHV4R+3uPh
jG2/UAZfNwcw3FuQ8PEt4Ski3W7uBsCT/2dFpiuxep2ZoKkEECSPevvGjO8m90QDEfIjUttzgJxe
W342xFEbQzOoguT4Fy3HK733f18gBUK90XPmzhgnXYCkgGw8Im5pq3J7e9evrRXpUjBqbc9mF1bG
lWiZ6XoTOJ177S5ApxBwkfmXvXKvQ+fdqKSgWNbYgTkSL1EG8PNi+PPiZ9faIQmgddwcliD2UX61
wvGk0pTaddKV98bRPRfZOGk/tAVLEktDetFq2H0/9l+Nsf8HXGSOb0z6y9IWb5dHuhuawfugr6+0
ta3r/f7LnQX1N4JNMdr9VUO91yE3roWdKAr+O2ZW/nIHiE7Qp5wVe5dYVDTny5pNrw8OQ7HQ67sT
iW2VO+44CqqtSJuu7DprCfv9eMYYYKeGIeti9+29ZoMdySaoubhvRZyrDuidkAwWKwwHTx0UseWm
PsuIp6Ex10duzKK2/e72D4krfOHkwURcvzLN4PJi7TjH1qDc4FcBozTXlcMjwq2oZd03A51yYe/V
T+1ifCFGpzrW1mNLuiHCILggQKoCehW533+ctSq2Rsymy0BPlJp2HZEmF2tOlLf+rGnQJiGC+L0T
g2UYso/HywPeXc2VFw2sHCv7teSdKTQEiirDC7+sqqvEvNHnIuCjCOJU8SDaidaAyMI5cTtBS4Lc
vwFC1GLWGiRjbKMG+7TbfJzSv3jjwwYe7qiQ6kDirKu7OeoI3tpVqgP1soBbxKtwmI5fXZC6/cWU
gWcanKcEh7e8oREjbaJpsKJPXxLnmItvfUdQ6lQFqt2lQYRCSdnbIURv675jKWXonR2HT2tfAOC4
dx65S3SloNEa3M+88FelysThjb6u9xM3lCUgDBZQE9bMg2zIH/qy/kJ0E91K6WE02H3u5dFsl7lv
DPlLUojDbFAVaOsXR8j2K8Ay+I5BTroPpZVmWGUGzrpVVskIsusEShP/X5oWcrD81xI6X+Epa7uP
dAYUM5qW7AYxBU0P3vclXCUd+XPxTcv85J/lYJ/yBzf3zT+9S8hm1xXf+KdhVsKaTQiFrFKSUC0P
OxLU6WMW0KtG+MM9v3aD9DYNjHs3e1JFmj0hSzRRWphinBAoeEm7IymctnVKTG/n+fpPEtbBcPJe
ujK00qA4mWCGp0dgrf35Bn1pEwgQlKqrcgz4Nf7NF0iPByinuG0GHP0xs485ZK8dW8VFu7uwGwuS
IyfMZoCFQWzG0ZaHbmK3k54AgzeeLoeAM0KD9yM5gxlZfTEZLfOco7i1rwczFMcY8tNAyHztvmSP
Fm6BKvlGpUnp3BV9VZkaoGlwniHMkLBp/eQQX1WHog4M76oL3M4vApUwurEeAGeb8r8ZRTf1e5/t
kPZDbRlr5lZB+o/2qYJSLjJEUXvsPw3X1Q19XFv7gbD0c9B2QtNK+4cdXcWxfNlxkG5//xGprU+T
pc0sGj36VnbpEbSIinTDvuegoRVdUABzyiHBM8ciH5AsPOpOGhbVY+l9cfh3hduojEgBYABmMs+0
mkVD1UZWBuz6Arqpo7u0VWgXrPF5x+7LKbkqOCl9XQNcAuVwG5BfEjWm+ZCa6KKxTJGHig/bX+Xf
o5diA4SKeNemfFUIRFmaPaGJQA/jqyEYDqlxZ00BP6iSY/Ld7t8t9NukFAx61rR91zH3WJY2SAp4
EVWFCBLGj2iRPRhjHhpt+1UxTtUCSPFhAgytzkuMU7NP9vVyVQcQwKJYCn8K2u4XNZZZ+exZdZbv
O/B/g5VfkQ3qzbW5zq9BvQdd50ENlvbLY9udT1yTdRsp0LU/7P0eqZsioZmVQih4mI50eKDuT6+Z
/UG7RffbnClyWrsTubG2DnhzlCVtkS8lwwk6O1AvGWzfMG5jT0VsL1+BfvnI2vOPFxJFq6wU87IG
tCejcFjEUKk5OUVGj9TAoVEQLkIXlbXD5TlU2ZOCnUjGimssgbhsO52mVLtJhuom88RBFPT1sqld
j9gMTVoup9XNDtkmDK1161ut03BP1WfNUSBHVWakdbITNpcUOYwogebom10y+jxV9E/rhPI6rd6y
8QazAAskrzFvRSLQQNP56ZDeToPC534RK5ydRZs5k8In6cZcTHmBXRRBtF3405X1uoDlRPetVx5m
EFCFAi/yCRGAb1fLCxDUTCmRuTuhDqDtoMRGqlB+YyxTMWacIIdva89J/nnCnfiyY+z6IBh4QJQO
2b+z3nDTysxGKxkeMYM4dO18pRHQVT9bmarbb411Z7P529Cv6/hm0bpcpBmLsYWRN/A5RGB5Qv3J
W/wCAlOp1ftLaR2y5cPl4e0Gjo1VaUuLLqbtYGF4cWeHyfJpNtrjhErNZSv7b4mNGWknk2EY9a7H
4HjS64eVJSaL4TBO92S1+gEQu9ucVV/YZIRjRRVPXaVxaW9PydCV1bqErt5bgV2Tj5zFiQ+yobAm
6YmKDiIg7R16b+7K0fkfJ1ja8YS1wqJFyqPO+tFMP2l3rS0qQO3+ZXQzvdKGF+CtQPESIxQlNGvG
jyttk/dhudd7yHKSg3GiwB/9YbvPryCzsSnt/qmYU3PuYLPq449xM53KSVOYUG0J6RpUsYZbLcd5
k/ZaEqIUftP11YfKZceMDm/pnEISd3mt5yW47K67QWUzNOkuRKsEgIwGQ2vc/pZM3mNT2afLJlT7
Trr55ADY12gR5RGSMEvYC5N/dY1ijKY61aLLpnYjmPerLUUHq67cRmxBgabNR4TIaYjn+9mzjZvM
4HPAGSQFB740iqHtzt7GnuQYbmFYA4IZj1L7rUivyfx0eTz7+3ljQHKLzHVSQEAsBqLO8dBdieck
Wr08fVI98vbucNAHAMEjmvTQ2yEFjr7IE27WWKS6tPkBNLLuQRiT8JnNAZ/OnOLUL4vxVGitfqUY
455/UNfA4wft7KgJSabz3GrbRhcIG8f+p3kswso4NCSoTlOwUsa2xsGA6qNSIPysG23d1RSy3aaD
Ng4bjCfvrw7zxPNqdmFXv7aOIlxe6aP1hETEKf2hIkTeGyIqRYAKAdLi2jKJxtR0+CnDo71z0WJU
97pfzPqPlKeKVPxupmVjSC6Pd4NmV8BNOsfq05rn6V+89bXOnCB+BDwhNK/jBvyu/Il8rZ+T0EWf
qeL429sRFkHvOXCzKD3IoEbiVtxOHJx+TvzStg/tpGrW2TfgoIveWWHMstgDyGusujJgALyIQZtc
l4vqebjuKfl2AtgaIJMgO8UfyR/BnFcnY4atkDtaVHZvtfvaj/TQCwuYVlX7/O5wNsbW3zdXoRnd
dENmI2KhHzdo5o9VsoSK/bV+76XxSCemmeoLgR4jQ0o17D9SkHwK18+twAV5K79ZoMEcqpRpzlqd
1721nUMpMMaUpLNmYVhoELztrkDGFBqP45EcprsiUD1xz1oDZGtSlBxAD2e4E1ZMJH7+0arD5F6H
pgs/WvcFuE3ngGKojS+eXMdXecve1oZYBmChOpCHCKHvF7DlQ84gGgu+q4R5gZZXPZQDElQSFxV3
ksqSNKe2O1jJghRCxJuHAeVLCoYtF7y4l91l1wrYLNY0LeZV9v5+ElQssc0wnvaKODlwWFlUzovi
pN5dM0CX/rMjOb5mVAPXlzXqhysxK/GzOWqeO9fPtJPxmF3Ro34i6Q2jpx6IwH8uD3L3Frm1Lq1a
Vzjc42kO/zRBVRiIGC+6NZNqPJrxwRnD4kMeaqH1dtns3iGLzAXaM4HmBABXOnFIklTNZGLM1Lgm
3afU+4KsagThjNtWgErMO142dz5KHAWA5gC2jBL+eW9OhTbkVltHORxN9NwHqJLOmu8E+nH5Opc+
P9GTd0VUlzBjfeG8CzirWXT5r7mTnbrzJDzKEg6zNEo+WM/OA39rA3IqvKN20H7guUePzXUWQqmE
+c3XBuV2PJYVLFmr+5x9g0cBQ4cwK8gopCBuenWSo2qEcioENVNu+7H+p/kNjNLELROFdRTYz1DA
6GMUi+FlmFyrG/xOQI+0c4niOD3zGMnI+vvmeNDReTRyAo8ZF7wjqyUcCdRPAFeBnrbt5McxrwJ7
WD5fdpy9ydsOTfLThIks0w1ca+2eHbVy+dhmrqqWuTcydK4TiETg2nl2jptOXTSgKYWNih3LFJ7Q
gqbWvs1aFpjkpM2f/nxM690LVzBzR6bX5NM81qaGrJc9v5bm8qWoVVjc89s6VgvFbIK4SVe5DSmq
5F01dV6OMSW266cLROvjVw0lTGMI8ngE/P3NBuFMbamgqHvrBT1MD/jtVdTxV6zdeEmbA8szFbDr
tO6dweOgEkP459MHlSED1I5IPp01/edtbsfdvJrwEBlHI5gqxQt4dxDgP8BdHH0bZ0RzQ4JSS0Jh
oYqLf6YJImlx+s/lQez5HNpUkOFC9F3FMN7vJnts7ALCmuiC1brnhGsQXSME3WkAP9HhWp+y6zqx
/iJMbG2uwXKzNjP0PlKa4dTuxC1NvutCdeNeN6Mc6UC2AEy2hRv3WdZOA/PWUHYVIh0bzHtmF28k
m5zpsPDF+tp4BDJ6y/St8qr2a8Nc9uHylJ5dF+DyK80DOEPtldZJunoxYS5jnIxr/mD2BZqL5/hr
Jz7+b0akKOgVLuBqBoy4VeIzEBwbzdNAVJk7c88DHfTDAoYMgPvZmVFWtVPHaEAHC4e+3GZL14QV
86Zne+nrOyvt9ce06Fr0/7Sa8MnoxXpowp+uK1KYkGVj9MqtsinQzG66Ig1l32tRjbd5QavIbacc
HHPomj62WYEKGyrFNsDOovlsNqS4bXM6+Xo6oD5u9dZPiAaDEWoAhPhnb5lZE8Q12qpGRppA5Pp0
xPMkOY5Cie3YXU10oK41DwhhyU/iQdDUNuIKCh1irPwcffNIx8Y33bz8xWZHewkY0yj0eExZkijV
uSVGu8aKagk5uqbLwjLuOtUFaIXIyXvD1VFUNdDfAXyyFJCHkS/ZUkHMIcUhejSpMYSDnpU+cmtX
AzeIz5f2FhWtw1jqL8iW/kXQBJMBkCUAe1hnNPOxML1yhO4ISlV64bfCPIHNWxFfzp9a2IF40gPG
hDYqBE9pjJPOsqSfENSyfgKbJeih31hBoKxiVfojtLP0KB9r65S2SRp4BWQzYp6xY2WP1sOScOv1
8lY9Q5+gXfTd50ivlFowz+I1Ws71aA7Q2HWCuMw1uwPZ27H8Jw+LwLv6077AXyaBwMAkgJ/g7MEO
9hVAWcBvHnV2R0LeZYiA5AAe82iaq+ykGOB6SJz5FFTi0U5mQhlBrgzOXTk1hoNgpF8nJ/HQnA7g
CD/oN0pewXWmzgyhLo8ORJDlnfEuuFApMIWNcBSzu85y7zTyuei/j3asGNHepkdDErDoYE30zkgJ
8qUqHFFCb6iguJg7VdhrLw4Q0JfnbXc0YOXBvQiM+rbcvJlBD1cgXcojtpTjA8t6O6Ko5Z6aoh9D
AWJRxd5fD56z2dvYk87ddJyMInE7RBin/lk5xafJTr6LznkpqvjYjta3y8PbvfsBEql7OnrCQUIk
3ZnRLIrITWDPMnnztAh7eqnyAofDMmcPegxyoCGd4pPF6viA8nEu/JIrhrw3xR442fC2xCmGecaU
bK4anKWsHVNEO4/Pn2x3xF7rq68jNe5pTB3/8oD3vGZrTDqTwTTTApABCSk8dW+s6tUmaTDXniK6
qaxIs4pmTZsyqwfZnYZnQfckkodSqBgLd9/Jm7H8yqpuJm7xwNhnVtr6YO2uzJtkDtKjG2KFrtwH
ftKrUPxQ5azW6ZHdE0gxbDv0gq9cdu/XCgQApQ6mSPAX1vMnB5kcIbrbuO5uGz25j4u88jVSKq6/
u5OJPQ5Y4Co7KGehx2JhFno7MUwoLsBBH3voOWSDSkVx1w1BFIRiAvgmzzJIeep1LBHoUmUVLtmp
Py3op2TGobC4InLtWnLATL02aODuKTl8K+YYT0hIGM2W/tjxwTdbI3AETh2uuK/sWELrOXoXV9IW
8MFIy+XFoChdWActsZVRqHGDtVVK2LrPM5VK7U7gemdq/ZSNM3Z4+lS5DfLBvAOCjmRxEzSL/cCM
vDq4A4FooCpU7vjiO4vSNIJ7Tq+bGYMzOyvKGgfyWtkI+Kc9+rkX35mC/vSqTuGMO8OEMBJO6/U/
IDGSZrRgc+UxASJYUjyMTnIzd1+a+JV48005/rwcqnYWDxRqYK1CC/iquioFkSVOtAlaqEmEJiXw
qBUAYJARp09Hg5kvHy8b23mOIeKZAF6iAHJOzz6gvOlxhuWjxdoQMo3fp8FBVbc/5nb2YSyKRzzj
v5tGo4oo9DyiwDDeYjhfV9yCNKHpgkpuxmFYM98YHkfQL1OE/L15BJAW6AuDosldxq/YrWbkdIaF
FkSI9sI+cUPcz61+nVGmmMW9wWxNrZ+y2QQtb1rTYZBImu2bJoeCpKkStVNZkJx+GTobjecptJrB
1TwOz0utUmfeCbcr7vi/6ZJOyDyjse5omK6+cK/NHKHWsB+poRqIyozk3ale0ISLHm82AlRk3x20
osHdory67Nf78+WZa+4HF1+5QAw5MzM1TIwGwb0IM1N864zy82Ubewcxpuy3kfUjNsuexyBg6lIs
u34NSi5QhR/Y4Yd1xz80fhYmzz0JlKRDu+NyTDDWgXwMrNRSorgqY95CixZSYKlTgME8vZmIvcoL
iicusudqWXrQhk/lVdnbh3KgKYinzCLsanrTNXEKRsb8rVlaVH0mYAFNygIdWn2OU39NQFjlA7Ax
+0nTVKFWFM6TXuRj6I5dfpuPK7xnWNihA2OOT4aegC1zgLYhr1lAPPLMW4MHrMsG3+2np9zm33pr
RKMuR+XASMzj0EyPIhX30zA9FNR90Bn6dS8vyO6OR34HZK54WJ4J2WUQqHUSDazRjba4V1mJsdTo
A/Bby7unaUsV5nbXAulZCOegeIC08PvlTwGyn3KeaceJzc/60n9qY1UqadeEp4Nd38V+gKu9NyF0
LdHxkAQ3fpc+sqK5mWP253cF/MO/TUhOnE4NE5WRaMeY8N6PzfnJyrJbl/AXj/Wq28Le7kcSBU83
EJ5CpENKabauxulMSu1YFMl1N+V3g23kPmPD98ueoLJjvJ+3hTVlTxqhgSDACRfwtE/9D7ehfxH2
t6ORVoc0nCFZDtFyI038cr5pRkWEUQ1DWhvX0Dw9zhFgiBc/DjPx49o4zERX9GGcVzcBmgW2DXU+
HJZoa5E8eW5tbsauBehlMEIOtg5WeQnt0BzWOrT7zfqaHoo71gYu7nTB5ZXa8/CtaenYGVJnhuwk
cPIM2o2+6N76fPp02cReWNiakI6coWRGaw9JFuGWf2Uv0aI7B7P6qecKO7ur9XsWbYkBK9MEbr6e
C7KmAuIScD5ulYe5tI+Xh3OGCF4hzpvxyMpRyK2DNpiCec76P9KubNltXEl+ESO4L68kJUpnX3y8
nBeG2wt3gOBOfv0kfOe2JQgjhD396I44JYCFQqEqK9MIvTqCzo0DGFIaG+Rgx0uUPWEgEh2qKl4P
2vfrthVfyxXO1Vp3RpmVBqYwO/tbzay3lWYqUCg/NcJbE+AqNCqBjXEAUuDbfHKrkqmfFkwvcmec
Yg1yXF4fpXER4U6Lpx/FowoScTG5/ms/QRHj8qlgzHYKQSldstQYbYyWmu9uG237LSZx8T5XcdtH
WjTvoZ4YNq/e180Nu0SFZJM9LHCb/2tc2FGa1kUOis0y6SboMAH58s+2WA8+6AdCbaq+eh0mXv7i
G55YFKKW6WKSlhDUXYx2hV5RZYD4xM8cxeUoPQwnVrgnnXzFLO+N1h1B6zP6bQhyyV0FQJKjUhhU
WRF8BclFnY8lJw/CpH+4lfeZVry4c/p8fct4hLhwSeR5AFih23Lxcl+BTGiojpnxFPP+u4b2+T4D
//mu6jFgHkKEZLyZCUjTQsgqGM/AjaroD38BAK79AiFMZmw1qqzGoeD4E+jUhwOHJzAoD+ZNOETz
babiZZVu7cmahajpd828gWquSpbauDd7tjMNcgT1tyKa/TpdV1Ym8gbW9TZDUhHstsMI7c0IWnze
S9+N2j2rDHoY8XSEQmtvaF3odn32pSi3OmZl00d5lfZh2/blXt+07t2keOtF/uqmbyyl274rOvvI
+rzZ0xnHy2G60x8Gpg2RU0zLUzNV9s3MaM+OgJlrN+u8Yke1pXohs3E3zkv6TjG4s3ds1r0T/JmD
qfnuLvNoiQfkML4D4mDGixF0McQCjCr2h82LwCc2s1BP6d88m9zfX0OsR1sWMBQErp7MYHjdrch9
Q8h/QpHUzwfFjSxzdvDHcDQV6hwXWrLFUNKSjhC9K4/OHvIBh3nv7ivlnKbMv07N8Fv7NECYDcPU
PjzaYEsyDMarYTWPWWAfrh9d2Y11akZIbbwqI5lvQp0NDALvRdP+HArloLvUholuFuhwUK8Us9q8
zEZAuaFFqG/p/bCCcIESO1WEbX7CxXMCvDNnTkdVD0s636/W0HSv4Z/Fq/uEZFOSev0/aW/c6w07
FFaw19tGsXeyT+SDATXAW5NPfwsXoxGMqTVqMNlDHdRKP/iBHc2FqpEtWxjY01ELwgg/x/GdLwwU
t01HbFgJAAVZ1/6OduSnw+qPJtXuzKIlIZAqyXWvkK4MAABOgiAZYgWkuW2zvK0Sc3vvRjtZtg+M
qKCsKiOChwd6vloWBS9B0HzR0req+VI1b9fXIfM8zKn/uw5h7/QMcrSMUqzDzh/qmj1bW6swIenY
ojoHUjaUrGEJfcvz71MWTmBN/CKYK9O+ZYtphXTuoAzVl+/exKBOb8PhF49Fxcx2zTibITgQP2j6
pPhofDHnJ+D8hwj7uYJzmAwFtB01AorA5p8+vzcQEVf7a6bkWLgcoXPOjQk7WxSc7b/Ao6EDBQFJ
Q9aHUNamb9gGtKljLwmA0D10URBvc9jfeMf2mUSqx9GlB/EfAWSD54G46aLa45OS5aDuhUxi87PR
PrrFe8u+XvcglQnuYSdheJi1YQwWbuJXPeiRZc0+BVHqdSuXd8r5QgQfGroFH7qE8J6fBjvkUgnG
IL9Oq3nUZudVS+cnv+zK0OlUMiGStxIMIyrjLkMqdlESslLDJqkH57UT/6Yuw+nVCLMb52EFuNv+
NLy7ezMs9sonhXS9wMmDPQnqRBd8hqCRSWeXm12+1VoIKiwzbL9wKqwC3AdrTICWaRP+vB6i+r3+
sf0xnBSrhgICD9wQA7ugAxo104AaTwXqJvIS+MhGZjYqeAD4abs4jTACysYA+q5i2PZAntiWFKfR
2ModxGvwdjHC1fjUsH5/3Xmk5/7EEr9ATlx0mbPVCYISq5nHIqoJ2U0+WLAgc1SEpkHrqG+H7G9i
Dbqdvy4IJP7CbTuMLDe6BTvI+m85RuzHpo5A6loaDRTpbcVWXt6A+Fy42lGyBNPqBSYONSQw3zNI
a2V9oT8PvoaqeJ8uh8JoywNOiXM7D8s/qPyS1+s7K/uGXCkK+DFwYl3gmpwFOYSbAzEPfBPIFRIM
j6NgoR2y6cd1Q7JPeGpICN1WbZjFTH2ch57FGLWIurEJexM0HAMLg0KVLavWJQRvvXG4MoKGa7Ef
o9m1It0GCYdef/Ab9y/iJ4oVPk4BiLcg6nnunLo5M72qhyopPTd0Rjxg7B/4xLvr+yfBa4DaC/c8
aqc2+sfiaVtQ27aHAkJYgzMCTJje9jVl4VI2xzkb30uaA4/nQ/N4S1/mCgnodfOXaQasu1BwAZwW
HANiNwWhbOtoBvGypptuswoaEEH3ct2E7AwgBQQk1AWW8YJZaevGIch0fDJrqNuwC/LQyrKo7G9J
UC6RPWe3Y0AVLx1JAwfr+m30166fRBazQOgcJlIng/1ifbYjI9wOxRu5hZy47yflixOp3z2SpzwQ
/i6YodH3BCW8iGvIVrPyxxECbea9CwDH8AgpxuLejqcd+5B9bmmkKjHJTgOoxJBJWOCsuuxTdEtZ
FFMBATCzHL41dpM9thCLPLBgduO8zUzFZS9LKUDm7APECCY6lJPPj0RXtOCm0rBA0jsx6m1RCQrS
oggUTildFp+HBH4ICxP75EW9rbPT4+OBOj8cIZC+Trf2MuPLdQo/kS7otyWRlESvJ2/tazBup077
stlYjNvt4Dx/s28nZoTn1lKa3cKMpk4qt7xxXQaAcrWDqoJiNbKTFpyYMc8/z7q0fkA9uENQ+0hq
N5TdgZB/6layz/T+JzWKT7Wdq7rxsgiGcVkT/QXOiHiBZq98p2YN86CmUZePZW8efZLGuNHDQsdb
In9BA+2mR4NhBqHY9dAiiV6wzBm1AxDLXFyvZkZmWrl6DVRWt3z1XYK5orbKqcKMxB9BuITgiBCG
vE+E1HUr/gNYQtt33bFe9RdjteNNq/YBUy1I4o+whMEJAzxlwMIId45dDmVlF2ad2PZzkw/hNNyZ
TqHwRllwPLMipF1rVVqk7LCeCfy0uwxYryPZe+grRKb3tsbNd3CCt7G/+4uPxYkJLUy+AKZvnXtn
21amOQJJmoz9+qL59HYcVOQFkmSEjwGAaBQNSP+CyhESCkuW19AOzFyaACKyWwJgOql5azvLURsW
xXmTfq0Tc9w9Ty4Zi5BF80EFmBSL8bODcJ8/oWNvTlXyFzt3Yof/jhM7hl204MxD+MiZf+8teByn
KjkA2VKQLAKxg4o9CgLCxwkKo9pSH9pqmqPttaaK/Pm18VSzVrKKA0+pPI5Ex/i56N99auN6rHBg
/4OrMFmY76towcOJfWnvneP1fZMsCoYCNGEAkUZ84m+5k32bHToNFjhkkooZGLWZ/7Gy+cZs+0/X
zcjufUxT4j0IyAAuR7GvlTFzIloLsShOHbbFQF/g5B6maIz1mL3On3KFP1wyBnANvBODPGCdLGyx
+i6fdQNhIpnuyH46dLs5TkMT7HfjQbE4SfA7s8XP3KmtaSkZZo6RScX9xwwUxf1TH0Rkj4QVrHcu
yE8wcjzutiDSD6r8Rr6zIFsHCgNwnAvmYHNllW63GUcSg2SleSF7GjlZWERu6IfaT3XTTmoR4Eog
5iw4jSPWxFrNH5yp+vUtUR363uzyPcpiLR705IXusz165dc3mO+f8Np2gTIBShrTJaCBEPbXsId1
tS0UFNAl+axX2RC6mjPHZbMenGp+JMwvFNfZxYWNEQXclQaebdhUD6ie80/qgA8oX3MU6FFBZWE2
l31kW8sxdTv0C+1ER6IQW6iBhIWp+8ABVe/XlyyeS9G+cP8025o6TlthnLt0XQjOU8d8bI0+fQL+
OPjDV9x/bPFuMwCzmLUTYidt8FqcGSDV4DsNXefV7fBMrVQZq5iIiFaEA+mWRqcbKTiEyfwD6hWh
s5aKS1u+Z3AQvCsg2SgGaK+2U2PJbFTsN32JvNbKwtJov+AGyvbXv4544P+zlt+WhFvNNSsLSD7g
Npa1/9kMICN3rep9LCkmyDxVBUi2cTzHR3S2ETrFasw6FVrfBihzAxm304L10TAqBXRfZgL4qoBr
EcHZxV5HZ2pLbyOvSuAhNDQqJ4sYzT9d3zTZ54EJlP9Qc7m8avLOAzqUawZ6pR5iwCWy+3pHam93
3YxYfeTfBqM+oETmRPWXpTlCglHTUW2FZHukGdAus/4xFoOj9iINpPUFsIGZirdajFCiUeG46h0B
jQZDwZxheDNMTfYThQLwJBhLCZSKraGBZClO7UWKKtoUru5y9rzU9LBQ/WYGadmdHTU32U2BK7Xo
YzMEb02kYge+CP3nNi8YbWe7SS0XbQ/cdMZ+fiEk1F4gcJCQXXvfkzBTFpOvbyxeMudxeGhTthZ+
AwygjtQbXB06kIyjnYWsefbSXHHRyH0HEjwWSjGXWYo9405wK/Qy06I+zJax6xxSgB6EPBrLuJuN
ZUfTDPPuy4frPvt/7Otvw0JwHEHvaBObd3eyuA5CcrR3aBOUsRdVQZJFFWbxVN9Sdua5CtJ/1yrc
cKydq81oSZVAnQ7qFA37PGmFpthQ2Zk/NSKcC6tzB89p0AUEYwCNyKx/3Zb+YeZDudd3ULUa4TD0
Wwc5LAcbiLQwWvsv7fDxugFpRsB5AkAZ4OugJRAs1Jk9W9aII272xa4y0ofK0D4sYwMEZ7d9w+cr
9xOzY7dPH4mT/rhuXbo8fCpcz5jVuagfoDlWVhvDPuo0e28DaD719PW6CelJ41JnyCQls+lbvaSM
WuiF6XnthZlfrqHuVp+sGZKBOpDwgzW4ilAt9Q68Q/EeNSUD6bk+9hq4JaqkLQAfKiCLF1mu99Fg
AHhcX5xs/xw+zMjZVRC2hI+X1c1mURtxC+3iGLySUe8qkHuytaAEbgKbziub4rONkbIeGL926u3J
LSgqZDpkeVUkdhfPGh6AT80IBwo71uNyxfPZdrt94ZixN/ef8U+7oGBH5OUfjGHlBepvegP+4CnP
VGhZU8jFf/0AZOKAmfPK40XyX3WTr28WYOZxZ4bbXXHjxvQO7HNOpIegKfuLAAJuQPAlIByjQG6d
x3/HosVmUpizAntfrz/An3BDpkZhRZbPYW4XI6E4Ynh0C+5hTLaFVjBG3PP2wwbRRwP6a/dmrWCm
ld7YJ2YuGN+Csq9ZoGEoB7JYQ7GjoOk+ZLsprO5Q/56iKovbRNmOlX4xjLYAnONDSVWsSPs9zWbf
g1Xov+2MxjPuiqK5of7womfbofdJpFfNXTp5MUZiQSJAmyo0gsl+uX4EL5Cm3HPQQYH0E0YpL9m3
6MCWtfQh02JU+/po7Nsn666/byJM/JdR/1n/jInmZ/q6Hkik0tuUHX+0cOC2KM1fjjnmAamszAxA
YOP6t7Nm74I5VaTQMhc6NcF/wkkNwAffF9F8PG8YbX+Qep1Cp0mRS2vDRx9jzAqHlQVrTkAPNVle
txHTomC1Cq9soCibTmbcd99s6kfDWMWsutPtTRE8pcbQmcLRwPvwAiI8AtuXWhmMde0Uujh8gIeE
wXLsiw9BPyruBLkxPvwHGn0wTghHsXIKzaxZgdG4Fq9vtLp/aBUoji1StPFssiJeWP/9umdKvQNV
+f81KTbCgmpcNWsFwDVrl6d5LN+NvlXcDhdVvV/Of2JDzGOtckhrAyP1ZtIe2z2o2kDxGCQlgOpq
kj3ZXYQg9u+CeEQ48UXDMsETUANVmlXTrd4WX+jkfW6mTdG5V3wq8b3dGh6bwHoAWCZID/QinNM0
2soZbErZ0bea5PpXklqDFgsOMZwQidj5ojARbbZNgTdqPYGicH7POi0cJz3cwFu8QZXxujXpFp5Y
ExJyzQ/yrc2gT24N5GnMBjwA+gdMnf3pTBD3iwCPeoBVUFu+CM5r42HIOyNFUjMwnGh3U4seA6C8
f74adL2Ao0Kw4HwY53uXES1r2QoCAHdFutq08TC9cO7i61Yk54gzKvg4t+hygcru3EqtDTSYczDS
jJimNd1jWbxeNyCJsacGxFYkWBvKdTaxjJH+qJqHwS4iEy/7lKpQwDyLOi044qvA0C/EMbiSUBE5
X0nT+HgFdnwlFcDm9VszA5y5GJBZf8PYU+iCmvv6yiTuhr4/GuKYrjYAKRQMZu2a2sWG7NGDmAcZ
lzCY/Xhcvl23IjlCZ1aE5NEaQBo9MczgG6jwZRbmz7rIGIv96h69UkU6IfMGIGtcpIggNMS3Od9D
rhNt9+UC1Fv+XPoAn6hyeumeobOJP42B8YtraUg1DDhzDFZjo5Ow0sjEDGZFD9f3TLoMtBtRHEUC
Ct6e82WwpnFNbUICmursUC5gj/EVpV6pBc6Gg01Cc0lMcYEucd3BhoXZsY5LnUZ1Zn28vojLreJ0
J0j/QFBjA2gsuFdL/muCTtYOszY/oan4RW/+XP4bZvD8ADoUcmTw5/O9MrVeY4WGi7SaM/rWBzXb
u/5AjtcXcxkFzq0IobksrMa0G7tIpsWJC2NCP9sOUZsJG9vYXzcl3TcTfE2QwsKrWLxzMBA+ziQw
gMvxyU2n+x9qQj8S0ilWdOkBWNEvsCL27nIwtConzy4J8E15s5Vh6/ngXspW1YGU7htgAAaXtOTX
zvnXceyMQtGcvz7akXOFDQ14XNfYcbc7H0zy8fWtu4w1fE0B3JmPBlxMVWo13slT6qIiShBDN2K8
tr7ZR5mvgZXN0m6X+k+BKnhaoHEORh8OLLoc3ZjG1qxyL8c4lFs8o0WQ0ML8nlalwidkHwuARbxh
0C3BrLWwjV5uzLTF2DBm1vzdZDlR7i2KxEpmwsHx4UV/FLLFmFNT3TUYw9yOx/wo7/5J1z++SNEo
hLwiMLJcZl0sVuR6gKrqgKeYng7/6PlPU2tCwMsx0eMm191AthQwa6AugnmaS6BsOuDBSfnoTjYP
SZoCgYXCguJ9cnlbQ1oXL3dUB0AND8jvuWNDgNYuNROrKTT048YKaeEzsaCm3iYtiDVwghUGJWEB
/Quw9GJNKAmKb5TAn2e9XmAw09Ioy16nbAnHRkUWKTlBJu/HofgB0COwxufLcsbZ2swMc8mdU97T
yYlI+5E6yw6MXWFm/fE1h/4SEkML7JR4IIuXUA0qqpppMEb65Surxl1taYrSET8Y50kVNxGgeMpH
qy5IQ8cKefDU1gRA3/LRXPoypp11q3W9H2a1c7tlxatbZseC9Jrie0l38rdlse6y1LnpILlCfD2O
3me/ne+L6r3t+qNVquhdpa5xYkrwRbcd/WDtYarqh7Cp/XgzCObUVOBNicuf7qWoSU/HqegrD720
2mp3+ZDfrDXY+2uDjuFabhHERyNALp6vn2VJ/QpfEMoIuOLRYkN+fO6RBfRqCOISj+l27DT+YfKM
h4wOO7MxnwgXCHII21flO9PNu8waPuvE/wGxin3TqwSCpBtw8lN43Dl54qZFP6asBSRgNbfvRutA
i7IebvTK/5aXcxta40BDYqp0spQ7IGQ4eKtpPTXxebu4+WjsrQYS39CGQ8+tIzu0i7ikY3R916XH
5mSlQrrD+rprAGpCqWf1IuaWkdZ/qJuX0gYlydrdeRBy7vXv121Kmh3nX5qfqJPtdTVX37wV/rVV
fYxTvrNL512j9GGDghzU5/1bMB7uWpfGS5Ep3Ex6hE4WzD/9iW3fZR24RVC9WAoXVNMtJcelzH7O
nU7+JiKdWBKuctccV3vcUGYirv3ijXrEOiMxSv9dc9y7svTmkLReuBWBohAsjUf/2gUm9HyFzBsq
jWRak4DW6hWpUxPSmtxPmf1UDOuuXT3FOq/v6EW1cAGflov7GePoUwlZ+DH7UBYeOGpb9nbdb1SG
hMJTXrbAm674dJ01Zrc0m8Akx/zl2Rp8VVFSUk4+dVHU7s83Ec8pb6P8XEz79tgPe9Tta0yFN3dB
t/dDSAUcRjDZv7Ev9Q4zTsfrC5Xk0pB149VXYPTQEeQbceKjdZDrTdegUTya2o2Z0Tyiq//GhnTX
WipmXKktUMaCbhuAIiz63FZueJh9tzFkMbTFTV0BVWDdB8S8MT1VmUhuyfE47SAePeILQUOGvjid
RUBPpU9xv3i7IvCOi5lC0ciyv/zFFtr/GhMvZSjVOYPZeSRZvC7HMWdv/aa1ePgMDz7rx/i6NWlE
Mzk1Kzg1gOoSuyBuMWCUysAuatAuN9ldrpmRk7tAXL+XcxmN06vDlqgkX6/bleS/eIz8NitE7zVf
Wg93VZVMRhn25CsrVP0d2Zk7tSCEagxltf7aBARVt2KfT+2BLMX9MPeKzyWBKECg4WQlQlgegnIj
6YQNXG8875Adqps8JrcgaGbg+f7SRdObr2ipqFYmhGcLM6+elWHvnOUJbGbRNH6r5j9lwMSr8XRZ
lhCL29pjzNWxrK7RDk3OaXj66sXA6BRRIogVzmAJJxlqfqAZ6/CpAlbfOTQ7LJ2jwg/zTRGz7JPP
ZAkhmJTEym3u52xudvpa7cwRjEYBpGvBnQcsYdy134mmki9RrUwIxrTSR71auHP0RcSWt6rSdtcP
0sUwq/ih+E84Cbmru82bwwegXXNd90Gtj1k0r9YSsqWtd9Ry1kM9a8Vt2nd1tNaYoxpRdz8UY6HF
ZtMVu8JB6dbcOoLylLkeiROo2siyex0qVDpkC0y8rMX8mDR4z7kmdmHwtr2uj3HWr5GLftyQu6Ft
qWZZ5Jv+25ywIzpGMTYMxqEjsjoHFwrM2eD+ReZwuiLhngOxzDJ1/AiO9MFvv2pDDdL79+tfVrUM
IUSiPx0suYtlVGSMchuMB+zTdQvSe+3kuwghMkWDYFyblCTb5EcaOaZtFnXNk0ff/n92hBBZWZDQ
RTWHJCjGxl3qPjIDSYkNAt+0VhwHvvEXx9xFCcrHbPClXFBDdJttW0aT3Pu2eTe6821qFVeX/MqE
ygfqNh4k/8Qm82htKVmHFdOd09zc27Sbj0u6TLGPzoGvaTsr0Lo3TcMcTLt1HeDY9E9pePiZBzt2
AF5OEDBfsMUbZk5n098A23HXZJt/kpzst9qOr3822bGFzginnLV8/SLtKZEXtHihYiYMjJFL1h3Q
t4CATx655N7xK8V7TvZyPbEm5j3BlINh0oQ1I+2PLvPee8/bYQ7tkJbNjefoz2TzO0UBRHbETm0K
F0/N6qGsF5sCe93HFbVvs1IlJiBzyFMTwr3j5u26pCtmisxxWyF4tP1EP+VjMNcKxkaVHeGmISSf
c7RqaMKywY+MBTyapHWWQz55XnLdL2Rh43RJQnwlWVWOPQSAk7I2X0fdv4UPPWkLe3RyFVuKyhRf
9cnlxmcSqd57NEnHJYv8xtaSDUCcxIbO5yElXaZwQlmWcLo0IeZaBWWtM9c00ScdSnjU3aGT9po3
9A2ql3wukj10S33vGVWx//9tqhCLV1pp41ZiUz0HSm7GGtih7Y0smdDRCZsFvenr9lSuL8Rkcywn
18KYU1L71uMwFbdbOSj8ROaSEPPwMH0D4glAhM8/nk6KsUxHdIm8Sk9q/blN9chXMgVJraCxjhBg
BCjZCxvnVGWXst7CA4aazcNSDNmjZWzFPsvq9eXP94z38P9rStizQUMiNVkmbn2A2fPutrMUBRCZ
u2MEkSvJonpuihX7HGhjMzWxY81c0nBbtq+ahhcENNsxy7Qogt+Fxh2/RU6tCaHJquwaiFwd5DUR
XrIEZd9vZR439SfyNCd1FVX3416v98UUNk3UTMncH4spyqI2KmJVNU/6FTGAyTln0esTCweWs9l6
n2JrMSS+J8ODgUMw5M/Xv58EbYQVn1gRjjfIAtBRRsk7YT+nuDhAoi1KD/lXPW7ibK8atZN+zBNj
gmNupE/HqUGaoPuv9fS5Yu5h1LW4DzxF0JLuHYiywJaFlj96i+fnbMpLUrlWSZMCSpPNmn8wqT0C
nlGbCo+RrujEkBD4azZXbTfAPTttyj54dOvQ5UN+dO/ry7xnmDFSpNl8i8RsDv24f1fGV34S/qtx
Gsp5rOvEd+GhEBL8PNt2PIxlHpoOvbNpoAIQSpO7U5OCi+iTOc4oRqAwAbrbZF6IBSkLB6KFBas/
LJXT3g9Z9g/ZJnpb1dRPlnlSsR/KtxmcHoid6KOKU0e5NTDXwLLRTii9G1brIORs8i5kVt7vqsFb
Ff4jt8cVPFywIqF3e77LvtNB68gaMVjhusfNd77Vcwpub+1uBHLy+gmUu+q/psSqgjdmeo0Ba7iq
Xb/M07D3bHrPlk4BK5RdbhDm4rAuLOliSrHIs57SVgfDP2v3uZ3dNUyFtpDWWU9tCJfB5M+ju4EI
EoO01t7cacDpR+MbSMBerHsTuqgR3WvHMtHuAkzWKg6ian3CF9uAHaC+AQ9BO/EQLGa0UVVQkTkF
b2ZBiIezjIuNzzYP6jKd1zrRMJMyQUtjJiamfPa9ppKclPkEx+5D0gVDHBdQv6LQwHwy5m2CvjKL
SzK10eJTaweCeF2Rkcjiyakp4XDb2WBC3Bv5vuWC/cr3ww76GZozhYa1t3XV7I00lpyaE26ArJ2W
oLaKFt0ighpqivTY18D61fXMDfXZRVOy8PLDnHX9rrS6DJMD2fQXh/v0Nwhu6kBKvWkIBtnduogB
RIrcDnyA1aHPFWdO+hn5keOoFhMTwudRxEy3AGiZuk0oPCVED/ZR14cxYpiNU3i/1JIHQAOHgVxq
pYH+PLe3wQUbhAsVh+UZw1xhm6rADNIDwIHdnG0AmqHCGRtIkw3zgOH1xqJhbz97AQnt+bYHHvV6
TLxgFeR5mP/bkgjfzHvbJUDi4zSH46774Gf7xY5GNzQ+Vy8evCNib91tcdd9ZMPBn5It2I0+BM9V
wwDSbT35GcIHXDdrdGgJcMgyrmM4ac6NvXiPU05VpVhp9DoxZJ57Cu1sOhkAryfZUsSptkXWrJKk
l388jLpiLh5jVCKwT/PbZp0bbClZ2MOgoQPfdfXepgBbUm8+XP+A8vVguhrwMcDIRHiflQ6gMisd
GBu2es9qVzu6Aegg/8IKJu9B1YRJf4AVz3dtcYbFBXMhTVZfu62KdU+LvwG7QH8V3G8cb+nbggc0
+VSaTYo3Yd65ECgNmn+wtSpGHH5uxJwO0G5Qx+Kz4OMI58pqKMiaff6kD8qPjOpHzQ0eWnuKZ2v8
anrTs63jBkCZSYUbksyIIZvismGWB6QGJgbPdxBvDwfQaJdhMJgzyBv/NJEdQrs8yW9yxUNO5hKY
A8MLDqwol0qBjVenm9HB/1zEp8EpDpWr8jr5ciCiAjicr1+C1QZvsDVaYznlcbnrHoHzxHJAuvpU
36jINGTHCaXGf00JlwjVZxRCK5CG+GhquYsTuaUepRrUYAvFLSLfuN+WBO8w7DoNMDoB3pViCY3h
tg18RbhVrEUUyusAiEv7ghOgDH5srB/pcqPXfcQ8xUpk4ZS30HCgkNRcqOMtZqe524bCXzFXu9mj
+82fH9KaZor1SBtAp4b4gk8eSRkkbl30dmo84zGfOt7l38cXdlPt0ngK69D+zLTH/nu+U/VXZef4
1KxwmhxmWNTnX2ocbWSIVKNxzcZ7UpXfx3VKhg0MV74zVyFZbcU7XuokJ1sruCPEi6yyMWHaIMut
txnH1HAU5VTp6izUvBFpEXDFln+6Flo5ceqadXPzsDGqnw7XqUdd5lCN5NlasyDKOlACrsZGVF9U
6jq/jYul8NLwxmq2ePR47r/S3bY3YojfQqYVXD313ozznZ+FqolSaSMbsNf/LjkQoj+k3pzaL2HV
vjc+r7sxAQMnhAKftygNPbAtKVVeLnR2eeLzi10jAEcPl4g999x0LrLJCGBx2k+xGeXRZkQlxn1i
N26O/XF+tLc4fVAtVOo9fDgQMBWELbFcQtIFwxOTB6Dy8BnwBl/FeSENMCd/n9s/OY8G07pimpAO
0OChWO4NY75pNSeh9efrCYHUS07sCLtHzLUZ9MVGGlW1RpRt6c3Qs/clrVRlH4kh8K75QA6hFgEw
rOAYXUn1VJ/1FjB8bVey7mBpxeNYq6beJft2ZkZIC/2Kda7Xwozh9HuqoTutPS+OHU5ZsfvjnTuz
JKRStj0SRtMNme5c3hepj170cOuai8KMxNFszK750GPHtNQF/rp2nLLPGd4poHqLB/dhBRvU9YXI
ng5nJoQ9K30bXHxW1mByGrX1Gzuy2/3sxPZ8nAqwo6WHLdJjDFPugzJu6HGAAl2612KVAh0PuEJO
d/YzhA2dpsqbF8RkJI6TFW5O/Wi59T4Y6325tbepq92tq6a4X1W7KxwzrW5yXe9Yk5gYr4spJfXB
qppZcQ9IfP9sZfz/nxxm8CyvZOixwQPVdmTsQrLRHSu1+PqH/DVZcLmDUDzgYw0o/Ql5z8T4jDnG
NfEG/Own5AtIpn0UOKF/gHlYcz8kLp6fUPEt4ltVMUm+xH9NOwLSJyBBx3IK/r5sq566BRTofnrr
l9P360uUf6/fZoQoYlabM82VXyeYXw4XYwgDUyUaIYkgNggcsYGmh6dfIGyi7WQgSoVOdpK7zH4J
Br+88frCnELW6lsdlhpmpa8vSuL4DqgtcJNg3g6jL4JFZyS9H4AtNanK4MnzWhCQWwACE7t/ygzz
FUqZz661qEZtJOuEVfDMgTQB1G/i67a39DH3+A3WQF1mANdnpaeRo4FEv/iLy/LMlJBq6WsarOmq
ISlAIbP+QIZv1zdQ4hVnf1/YwNIyWs9aESOtzTnOmnmsmvzndRMS/8awFd58PMu4JFIPLMzAVQTE
qEP50kwHR3/sluS6CdkHOTHxqxB4EiWWjLLUqxAlCvO5d6G2Ru78BlpdqapUb/D9EOIEnxxDhoLk
Be90Ieu2N1dfJxNMqOhHaG/wSgR7M1+f8NTW9x3bALjvHDvuN2jm6EUXhE7rQv/NycBN3FufSq/w
PhUuMnLHm2mymKyO6iovQEHUV3eY9rSP13dGluOd/WDBgVwth9KA7rFkhXCbU+Dd3b1iKmHLwm9Q
c/oAXot2V8Sqx4nsm/sghdORvOPDiyWZuiBmM6ycU2NeI7Ppdz1QcVCwiK6vTua9MAIEDqDBqJkI
956ZtgvmPkBukZY26B8603oMtMz/fN2KdDGgpA0CsCRD60eInKR08rWjnNTCWOMUDbCFFXuGisl1
MzLXClDyB6QaGGe07c+vOiPdxrlyN5J0YzkfUy/4kXZkinJTg0JG0H5qDe/FY92r5+fKFw/PU0S3
xhw+UOOoHIOKRFhiUJSEaC5Iloa99ujtt8MU9nt2Z4HhC9mK4qvJ6vJgfcZEKbYTlMLiISpxODpS
cQBt1ud4z+EIQTTMN55MbwjRIH7MXPJoBeOPiRYqYgN+QIWV4hMCbA335OQ9wkpBithuA0jbksVi
t6720eusEM2+yNMe6llVa5P455kxIT0kjgmOdwJjnkc+NJbxQCsV4E5qAoTJqKtBU+RiQM6l+v+Q
dl1LkttK9osYQW9eQVfVfkyb6RdGT880vSdA8/V7OLu6zULxFiTtgx6kjlBWgpmJRJpzamNeR9GK
KfEbQ3ZZMQiy3L3tohWMF+U0RD6g8XJBj9Jq6QsNbXs9BNKKEdDbxAP075X+fXKlsPCpmFN57zPh
baoCLBHfCMnEqTNoWpslcYGiSqdOgOCSZzBSdKiFyt30ogOsiEy5+s+3WxFHUMxb0cgBU8JpOZsT
1cDnhemSXvHzlHoD8MYuu/juSW5lcNF4kAC1kVuQMV8V30vHXTFqcyDiTqNXfseeVlg8Ov88gz5R
i7vhJ6weFym6CKE63c/DO81lMolk7N0y69oxam2W9gdM/vRzLctiD1GLyYTotUh82QjauypIvIFI
OZGtgxT5ZoAGY0xKwUfbu5BPJHMuRkfapUoFydKhwJPnPv9aL7jkUl/yx8Cx3eKu86Xfw4celEHl
1s+CD7pzN0C8peEf2QD8O3e6clu1EqAzgHv2hXllc93Wvj55/av0lTakvenurImk44t6EAFk7/k9
kMEwcIJWH/BXuTgmj308y/NaRcENW1ELCDciwhaRCO5oy9xgi86Qe0JQqDfAVNZFL4bV3vlobKyh
BasvGD3iI4sm9bODeXc874watTw6vxaLXXvVuiOgNiFuJF9O+9ETfLX1SXUmFn4ILiGMep2tSQ1Y
ZWvmscEcY16/U8W61uRWJVM3gC1aw7iVnH4AUt1DbSFkcyawmb3QtibEfwlfk9lNsor1/A5vi7rB
PFfqKvFDDqQzswfK2XRsm0mk6hooL6nKRbVYNSfdqJCw4mkiV6HuogDeuzXQzZrSp15THMVI3HtO
sY59YKcaKDVIlU81jAeQlUs6ZGrxdWJ9dypf1wXD+XujZH9GS/6SsRrv5hSnoWb11NAylCstoDpI
0StQ0gBKxivlRiMZmgwkH1Qf9B3AIGxutS4NANF1uGxJIk3Xv29+RcMYVo8jBtisaSFavgQ0fhoV
UZlp53kDkDgQDRkAHzvntG+kycS0wlCGitL+SNQeXHvK75Hqx3oeBVWdPYWw0Af+ChgoBkc5hVS1
l6W4c8pw1uxvziK9RUV0Pc694PPt+QCMQ0VOjV7keeU5VevKjOGAjQFS7A5rQGPya61VJc50P+Tq
P28HAoEB6wJIbsG2w6e3UTV2iWFBKz0BjnSnLT9rKlra3QtleIhgchQDC9qZ0duzTfVBsRDKloC1
oCxy5BAdCgBWG6SbgEE5RALj2+sYoJNqOdjeQfRUeCQGvFORohiY5lK0oSNSZRxAovHb0uMrdbHf
UMwNR4cdq6i8s8sMO3jpcZEwVWY5goR+5+WCIUFsLaGzC+Y5vo+AelqSOWnXhEVqdSTXu5FEcjMT
kNG9jxV7n7TkO0ZTrmUqCm875gpcWExvrIsYQNfmbkHNSqrUZgoUXTKbAJq+xZptJPlpkw1v/9jV
IQofGEi9KGTwN30z9EAKB/lbaKQA15DHlGBp+V7qivCynB3XsCADkwZ4npzDUfbDPKwIG02YL/a1
0tErXZ2+D7Z2Q1l7W0iZf1nc3gmiSYr+AlBKzhEbJUzJjjM6/qEN4K1mNr+0E3D9gRQRC26ifb0+
BXHZhNTMZZX1E4xEltvrtBow39Lozi1ApmTXXKzSbeNRRCm7KxR0j5hCwbjSGUqWMjodVbDrGtZz
/ZQv1C81DSuH2BqbkixQ5UEwMLsTqdeVpL/k8bVc0LZXEivmKqyyKHrI4sF6dMwGTtHrnewXUt2I
krS9MYQTkZwLFLox0GJhHUBEuqNkE4BAh1rYH6nyNzg0d61lox/3EVtZjrsiwYRKmsfPCxBZXX1p
BkyLUE1gLnsxRZNlGdNs2GgHrdLpzYrG9VBiegWjglMZkc7WPnpZO+Sx/lJgmY1Epn5c+vi5UDvR
i2LPZpDOI7cG0QbmuTnJil2B2hgjnuF4NaRk8qpftPLs1q286YD5yLeh9EBgMnnYCBQT0e0KV2UT
ER3pjc2H0iG3TYb7qwbmZxI/RLHRHjrQj7kYx8u9JE1rbBuXok2Eva8K1/+PUC4jVZQlrqqIVmFp
NaTvm4dIebJnIdDuTiqKh5KMwg+ufBut59NP2g/xgiaLijlnt1juaH5UfWy/IsN2mfolOUwTetyi
QuTuHbkRyk88l7ndT20H9wD+dXPUgIqCzVwDsAh32V1EKn88WKnAdPeCgKGjvQ3oJxmYiZwB6TY1
crNbt6QSyyZ6OvxOqRMAOfHKzgZBZrP36bay1qxkk4BaaevMVYVEKq6u21L1cvAyKUYjyjTWbJp7
RWA0eGXJ0FbeYx5wTserDNuBSG4wOfZi6Olr3kUHGJSnZ7mHSZNfTKtlt1+ssDX714gZh6XC3kqV
RBVpB2FCvPtzMFu9MsNgEZN//LIuKWozwqgk0Ome2BQD5Ts2Py5fjDv53Do4BkIhNC1UFAxPT1aK
llRT0wqtXXxEVv60l8Ocd4Hs3FeSTHoqABXYc3wLmRJqk4a+0m2eiluWqZK1xURG7MS/WdRihFF6
B6rPd3PIMJ5XBpe123s/rVm+ieY45oUB4HEqD+Ofed0hfQrLqWlIHI2yL+URO47mDFybqTDeU6Nu
Ak1J52+MTWmAYzICJtPliZnxv0A7QCMNyMA2GvZYWONejL2VRCnATdF+ZdlDmlKgwRQoH6XNXZnR
H5dVP3MZbLvjRpGBUw1LRuH0VPPFUtIiMntMWeamSvBQPSasvZ+sUQRbcl7t+yPJMbC7aygYQ+S+
qVRV9qIbkBTPrzGIr9w+jFA4xQyfLAU9DccjngVCYKbz8voqFsvJIKC30J/kGwldb80jLSHWjlSD
LDQZ3T63c7/TjbfFkDHc0zcHYBgF0P2xmnr/8vmehb9VPLaOFCDQAKGSD39dnQ5YzkB3a2nV1nfo
cKuD4pEsTnGlVr0Qb+csFnDiuAg4N9WYjxa2ZwAT6KnYuvW0n4Dlt0BNp7kdCKkxbVGKCrlnwYET
yn1Zs02bVDYgNJsNj0rWNd6Xz+oENIe6iV76XH0F8Vp4+Vx37fbzXG1uTmCunWVqUqQGXXk/LNeS
1V8DxFSQwJ6FoVPF+Miqscwu0hhCwM+u+8PUdcRpG7ijNIayxO7jOv16Wa19L9noxeWUcB0QYNAE
VQ0YJVGf6OKWPdFulkN003xklW8nYReKKC3PEwNOUy7ktE2aWdYMsSvzXxcR8ykDMZ4S1t+Np+5K
zHcgcAt7tePNTa1EedJgtxUL4pZyZbDuCvt717ZRfbckU/AeF1nK+veNKF3HPrEBQOrQsGolBP81
+r1TIV2V7URF94jA/exV7Y2sSjFYDFYilD280W9TdDTiKyAM3lCQGsre+A0YV57AYFaDOElGuC/H
5Vdz2jedXsD5Rnf0s+KmCerQchWD1Mex83OhQNGX4yKMk1qtprO+DeMiQeP8YZZV0hc3pSHI5c6f
cpxiXFSRE6uK0nyGNkMzEEVJgkSen9tK+4n7O8gd80ofm2ujyL7p1XCNMovgBwjshp977XODxkm9
Kho9Y/lyGl+ZKUhz/ox3n388ALzKYE4HPSTndqBaAg1ajmXZ1e3sj/KL6aaH3s0Cxy0IpieAIepm
vgPCkSGMvX88a/XnhD+lc044aMlsdugohGqRHhLNAD+ZYl8xSWSj+17xKYfzwCLJWNSzvA+ZDCSq
rteOAJwWNPZEMjjPK4sWbH9zBl3qgthxgyXEWeBqu7cBxgGA8Qb8/LMmE1UwN19NRQ84uZpYtXHU
bYbr7m3GVnWtiC6485VOfB0N5UMbb1FgZfA5cE/rNIpB+xVWxfh1qaarNi/vmygFW6lsvWRuVqRH
BbOcFQjWUim/UxMtMAoJwOQo7ABnz3LM2m3k+BHFwux4Oers+cbmt/1JujZxrrSdRpF7Gyy76gcz
jhlWmloRG61IBpeZ6opkMiOPKwA2vA155erjQ21RweWwmx5uNeHu2y4aJtpk+KimcjUi005Bv50W
rtSiYamOwFUAZE6dB01pC6zp/M1x+n1535dNqU+7NctX0seVbQQpuLdYwdj71hV7HWXhTP1e5N6q
urrQ5qNllZU4eYWPZlbXstGSBSufnXpMdNGYnujLcf4u53M8IMeGdYzXdttgQugZV5QgAdxz+K02
nMNnfT12dtshUWo1F/vifhOJKkG7ydhWBne36iVtwPuBTsno1k+jjy2titRwKmQQWENQHLdzpaMu
TOLXqM/fClux3BU7WZXR0gjnp+gfk/aQDF/MsQzsRgm6tPAl9XsVd243xkEbTytXPeph3y77t+hw
ubs3bq2ocxh+QWV8OHWGboooz91LWzY68otPtkxHVS4hYXoffR0AvflEhsMYKL71Ow1EQ1Z7oRs7
HSA8QV8EIzvch5RTsFBUa8srB2NYK5Got4LUfFMj7EUMIpqQ8x2oP579KY37ft06aVWU0R8a7Zlo
Qe5nnom9+7v0agKEu7sAtoQ5KLYVIgztfRf/lMx9N2ao8TSrONXMOsx4XTZzRmQld9HpEoUvgSj+
AVanYKZI/3QRw6p0VVd9zDzJVe+LZ504gKwnKojmCtfuyWXT3H2qrFPVKPRh1AMl6dMwBgYBadbj
tAqLmy4lSkp0VyFxTgARc1MeO8cV16H/SyD4lMkFmyJLknQyUR8aPB0osibJsQElYcOxZgTjcthq
8J0HkdEKpXJWq1otgGQjaFq9mKHs09cM9RKMYU0uuntE++1404/Lh7v/UT/15CwXFAF5IuOFFJbm
9YiVuTp6NYbXRYS3ej6n9MdDPuVwdooqHmjRFJxn1c1uqmnA3qNfgPp41+naFcBUmmDIqt+qkVwn
hvrUK9qhZTIjGGe9Tszxh9bmBZkxF0O0gl3FTuc3uahwsx8C//MT+eaV1TRNwhIcPkoA7mJ8Ga0v
l896//Ni3hzzLWgEom99asj4skaf5ThslKVeLLC7um1OaldyldlVgE1FSixYgLristjdy3kjddV7
kwUo3VxK2KKvQEr3KI2/NUz4KKkordo9vI0QzkdrQ2MFG3F4C/TSqUNyJtrb38+PNzI4n0R7upCq
DlF28JzCnbwENFOkdVGi1sg71iQnHGICIng8nKrMWwSesh+GNuI555xYi91gG1/PvJ3dWg2tILt3
3AFgzMcIfHFiUCqhRM45y7V6rdo4VIrdxED29Xgd7IuAEI6nouZGKMznvghDW2QunKcWFngSQD1c
hU2E6ZdrW31vR1MU0gXmwicDJuD7wDsBmxzdeSZKEBv4kACvcZPSM65UYv/EiqkI5Et0nvwmIRod
LIsGqJbczG6Zusah/b1OaaZHB2MNuEaEVTaRnmtStPE9VZWZVY/Zqif4eifs0U6HdU9+cXUM86pw
eMlLf1729/Np1DXWAs7GBMwBuOX4+bN05czSVAjVZ7e3SHaMD5R5BQZS37EjN/gL6N29v3Fn7max
KwuggTUrwA9w77emUbTUrkvc09RVgtLXwCsUu4n8JwFC9lz4zlGYAO1/1I1U/ohrRV5yGVIX9s0i
s1+8p37pYvw0W44zmD6BOC9ykd1LcyOSi+NUchzE1ByXmWwCW614rBLpB5r4V4WdiAB0/svX/DxV
Lnx3rVqMhgH9LAWOYroGghxUjDz51xoEshmAeIDUF5VwdsPARkcuoDt16Sx2pbZhKr9OmPbJzSc9
EswaiGRwAZ1FWRzFq4xS+kbrkhTLmy2cZ9h1wY0iXNi2+6Sx+hHnNwVTEchgbvcKbx3gV2MPIDeu
aRzw/PAv+6BIKBe5iy52ig7AeCGMI1ZvdPnr5f+/0Oq5KL2UlT2MKkxQb1w7NHQXvubnbgZ0XIBw
2LorPwuDmcC/z2YJpHlBQxhKmY0bhZr3v/6tavDvldkhkrzx+v/t3zw6e6bVjgYStv+TWvp9/X9R
JXVHFNn/RJVSeFWsVnH2Iv+0Gh6v3czp4swjWJHSJ4y64LVKTbeV3fXFI1NiIhvvU18lVWgowrer
yOXP9roUK++ohoPOQJ2BmnuwghOYJsaWIw/MJyw/mMEsuX8DEmHvE2MFGHAIa8sfIDmn95UNoZgI
qnFDau7gxYf5rvAiz/6OwtHka29NKHKUvRCAMT8b5O/r9gT/tpPGiHagn0IoNWIiYRaFGROIjEWY
Xbv+spXDhZoU3HpSlmOqyer82Y0sT6pJedU9D2DNOQC+IPWHUHRNnG9V4yLeCuVOEzwWsdzHOM2m
wGlq1GX3hVeGdkX631iZwOKVB8QJIMGRGFj4RBAi1hDAm/BWOheD8iwpxphBukKJaruA359gSBIB
S2oLQxrAbhNggZfiN6hEop64VbUXBbe/gAtSeLxhQzjFx+2LKysBvJgpakTvvis3IvhHGxDOGWgV
KvghQW0gaZAA1PBYjDd9M3/JDmkq33BxQ86H6G64FW2h7L7okOkAn9BS/2CXnPoL9sjn2lAg3iy8
FUPE6EO0cr4OhPllGaRlMLhYaBz/zafdiuU+rd1UMmb+cadFFtpIL4vXKMifa9fy4w4oewTEm57q
zRVBjIjcrnIFprXntVv53Idt+4kNJYPaukFkFygptZvnhB0KJLZxGQDG350xSeeKwvJeVP6Ui33U
0+Nm+qg4swyTpg27LifoiqlyPZfvsXTg2mA8u6znnv1uxXEJbWfqcjyvqRe611ip+AGIdsGXvHyQ
jqyeKtRpFjpPFRSq6UDm+Dk3vja2yFxEQrh0FQMiaWmW+Fp0ou4wPUVOiS8mmJzY7W5sD2s9zM1T
R5d0I1Gw1wAsEO0lPigJgHTSx97DJV262VUvyB0Frne2qjGyojOaCVoxhzBv8bDv8vobQQ3A1ai2
mgfxMOXOOZogzARKKHaEMarFhXPVjru5jXCHyH2OvOM2sn7KzvfLJrdj4ZBhqQqm7HXjbDXLwfQr
HEvvQ7ntPFt9nYfbaPiSaylZsl+XRe28Yk5EcVfiYCZLv6yDvklZeJIhEdxmB2qbD9W6cn1Zlkgt
7uia1ul1DThhYT9ignj+uRg2UezEp4t+zJ1/URQ/0YwLj3Xv0KrCjnUYy9DKuEu6B20+DpNgXmAn
PJyI4aJgP1UxcigcIIufog5cjyLH3ZuI2ErgJxJsOS5ZGUOReXxtrA8pfdXbmyW5L/QfZvsYGz/V
7juGTL3LH0ugF4/ElSBRY9oEvWzgbo3KzTDKggtkz/Q0sAJjwFxBpUJdPW0TK2ZAfNZF3oH4YtKx
mAOsdUs/DGrug6VaoMxOFoT9309RnJWb9gzkhAqiaIYBa/vLuIBCqqx8md5K8jeQkrn6nH6/fIB7
1r6VyVk7WGCarO/aOmSYk5/jj4FlxAYlUlEuhA2CXbJdI9lK46ydRkU1GRakRbf51yaYDg2AWNCM
kZFVii7gPdPYyuJMvshNidECEDdqWvqKcl8LMS32guxGAv/IHMBOLScNvpdWW2lCerW2/QIgd77D
pmoWhKW9S2RrHfzjsuuwf4sVamyHf1mfecZ1/hjHB/mXiQTKcLtQw+yoHl62DoHx80/LiVXlqGWQ
uSL7YlTSQj+J9R/DLNouFh0ld+9PpjEX+nqUpfRQYQ29Z98iJf7nYzgnJ7hazMaVCz0ZtHYxUV5p
v9DY9GZFBNousDmNCxYFc9olkldvsn7W0U2CGsflD7JnBX/I19FeRNkURMinOjSZUjlFjMaC/bgm
8U2gPCN3QXcRkGXucCsJ3WgvWTqRyJ2aVlk0HZJ1IxPo7XpLouP80HuTr7yVwXgQss/tmBxWT5BO
aCb2F842FPusrSpawW1p96vOXinS9laZCZ3eBSe5ZsTcm/NEEBdth1hX7JpCkDKEhf5o431Z9SOZ
mme1P+gZ/g2AqpZ0pKXjXRa9YyUWUiYdSYqywgJwVmIwh1kTBimwQJC4cmK4KYsF0WLHn05EcMpp
VTPa2qpc3uVEtW5K66dT/3N3OpHBXR1OLFsYgsLeVyHNJEl0t/s3rboTEdx90TSykVgx1LBVzJQt
C0mFLLB/Sv28HYAbfYUwAQLSGZOMNMxmRvE2BgBS9r0utB+ywtxyKI6JYxGN/V5K6gG6hYDC6b1z
HB8LGF9jLQFdO5YhU7DBDM7tBBIFUqrlIWIKlk1rt+1Hgefv+cX2Z3LPr2ioM6xNYygZfJPBhJIQ
G1Wv6W5y0w4um+deTc/aiuJiDAArEsxpAPt/dKV7h5huA1yXL5H3PgfGx/wt9SqX/RDI3PPGrUwu
yjhZZzFjUbEJMWS/osryi64PTHqzWKaXmMvdZCEOmPFbMaMQlasCjxQdLueRwIZE8amDdNpgpM4q
3BpwTsAhIJ3IaXbyrZOz5RxzjJc6ZQo+oxLL7mDhJZi/ZxMGJaXJTRrRnMA5cRHmiQBIgLVTALoB
WZNLggy9GHNjpW3TQ6XzLFSBvWnxrOeVcdywXJWumxcgKSrcsiOx4ko2HqSoiFyLcLH3qprbX8JX
v1KWtxQRvw5RJaZ+9KH7WYAC9TeEQM0FqdA34YTKbgxcIc0ANA+yBR6YuIvLXMHSBzzmvUTr3STp
dRFEXh8orvFBe38Gl9HfgMzaje6fYvmHUCG3ssZA1hKqoRLYT/kVO+Tu/D57Mbq2kT8/CxUVSeRq
P4utpUrZQlGpR6vfoSEtPkorDuO0ALfRnZ3dVPKLGmHSKh/DtH4drRX9WjR0tcbiszi60ZsLUE0U
lfHCoHfJKP737FpJVL9RCxd/eDOTGzMWEsusgeiSSC5QoRyFsm0MxVmQRBjyJfkVug6+NLuzZz11
qGfWolLOrv9utOTilFXnVg4oQWjZJw81RNa65o49Qws3Bgo76rpmgio2CI0xXKJVJRYrv2tMJk2R
EcxoHSPzV0cFSCC70QukCgA2wgb2GauVVLVWWRvATx+7YNEfnTTC6NddL2Rp2bMzFPlWPk1AQsv8
urXcYZV0KoCrIA/AzgVnqJKLQGT3jncrgrvwO1UxwG8DZGMnQzM+adtHROSFFJbzQO3ye9KpIuqZ
vTUHPKs/teJC5NSZFcJnP4S5VvuTrHiV8TZisikax7tiTr6muur3vRZmzh0D10O8bq8AnZGBLQNP
rlyZCI0SzIGrCDGo6ZWdf/lq3Pu6lo0VPVkFWAkwZbiMv5yseKBaE7agzqUV0rn4XRof9aYVZBi7
n3cjiLuaaN8kNnAZcfZt75VxRaj867Iq+2e9EcGljFI3LrM2603YeVFY/JAfC2+6zv35NfXZoQ8W
98YEOyt2yNIAdYjLwnfTmu1BcrZVDMVsYwWzCXHNLsHsa149EelnGzo+1hauMOKSzFhmEU0n7Jr0
RmfOvpKhte3YpkNYlk6YoMOkSXEQSxJolHDfJk1wWU3BV+QpctqeqklcGtCjSZ+BEvIitYbAIvdm
iDFt+R+TtLgLRyqGUcLrBjBxYfmVMSyLepUZYnfNcdPjetENOeltgDC/iI9z71bfyuauGSkyB7CZ
QrYyI6QuSoMdRDPCe14VIdaITpK7XZq8iakpwV6oxLC188YcEXGSSML6901BwgFNjaRPkLAUFWB3
sCzaLIJH2m7etT0vLnwUEUZls2i1+jgcqpbIWIepGXilJYwFJMQufwzKg15/LXvpkCw1Mavau2yR
oi/GxRVAZdE56vEL5OXedj706FYqRR3k/SBpANBFBbDRGbwsGyc61RVk5HH2m1r5ES10b9GLuxHj
epfV2ctzgMFjabhwdwAUO00HMk2pw591rDzEdz1GHUHc4cYzPdRtCSpcURb/XyLXp0jO5o1Ikysb
DdzQ7FLQr9w5A+AZrdaf5vd4xGh5Qb2lytwYzClN/S5JMfDUQGOfvg1SI/L9M0C+dUNhoz7nFaDP
7CrHWAaM6AILuX1c5JaADitUJeduaAe3bq0Q2JzekD1dPvfdQtRWMuctyzIz3WQ2YIlumqPuI+sj
xq12hbE9P/ZElKRrVOZSS2y16cDGs4HjdjaYqFgjIIBMHPliMr9KsVQjgaGtp4d2erCQ1hnJRExR
MX7vQ59I5VQE2H1lVnYKCOgv1Dde8F5L1jmezC3dAYPYLgiOR6yB5a5wYGrns55I5sKEqoM3edaS
NlyUKSyUr5n1Us9X5pJ42L4msfaQNj0pgTd1+aPuxAbgSGBvHPwihnlG4ImSb8TaOGvDRtH9ZPqt
SZgGaERDADvRwcberQYoY8AsnCEUzWViwnMgxcitL3VdHEDTBA9qyx/AkQ3+uUZbWVyW4dDcmBsN
suQO0I0T4oGse7Nwwnwnq4BKtgXMTUw/YXr29OqwSm0uYx1iuhFbJrRlE17wjd9Q+zgkYwAMq1+X
9doJeycC1zPe3FWROaOQmeYYsoRTAGVwpkctw5uGfZvzimiiOslq6bz/IdtF1QLMhcCf5sJMEzvR
vMRFi3oQdtSXh5IeLusjEsC52pwnXbwkEJBlyPqW3F+k35cl7FrdRgXuEykx2gEKuFrCfGxfsHgf
mnaKx/F8043J+2VRImW4j2MAWXOY01WZ5oc1xQSM2QJHFSnDZe6dni26o0CZ3gGyeimB9h1V2Wgh
lP26rItIEudAUV0ZWbXqIje/jTkmrFI8a6jd0SgEJrAXfLY2xmXmANkyylSDToP+O5tMMi+t2xia
e1mf/W9jrFCdAFnBuMSp4/R2E8Vli3yh1ybtJmkl5z4dNZGUXV1QvQbkk4nww3OKdrS3nFqzhpAp
pqstsDHLza1/PkWAmZJPIVweIi/aUKQTPg2eGIfMaI65Jlpd2T2tjQjO7+0RjA2qDRF2JzkpsfpJ
xz2bq6nAnvcaaSe6rD9kE8+UGfwOi4MDa9oZZU9cbkbpGpitHN4U883BqgdAOA3lNR/uqPFhT2CP
0B4vW4bom61/3/yEOjMHFFQ6PECl2i2tu3nWXBO9rstSdv1pc6JcbFBGECw6Jk60G1uPKW91dO+g
32Q6in9Z0L46GAJBBr4WnDl3ihQlLiXA4IXJdJ0NSzjPiqtJyr+ywf9I4ZvuWa8uVWdJQ2gME2jb
gYW2fGvHTjQjtnu/Wp9iOK9V8hl0INWAeAeI4jHqXWXsCXiW3Uh+YJZoekZwdHyfPc5LAOvSlfpD
YyRh2MCpJBdbXOHlL7TvXJ9Kcc5Vm1VVGQ54MLUECO+/allka7tJwubUOKcyWJ0wFbAFoVPfdi1z
G5v5TjQcMCIepL3s99KPyxqJDm79+8aFlt5BTRscRmHLABcsV2NBUlr8Yl39dlnQ3nsAE45/GbfG
eZGa1nPJGMXR2Xj7UKCGHxny1okATqq/nvvK9GRaaFd5lGvX9VjHuuAaEWnKXcCl3aujIsMggf+I
yv4YpA6ws9Ti4bKee68sOPCnotz1CxwRYK1WMMXmfahJDXKAVCf6t/TXHGDOXjh4LlKLCxpjFJtp
1uAD4krBoiwYFjTHzczEu6yWwDB1bho3z9MiXSgMkyXY3VFQMzJkPKHR7jeMIGsKlOvj4LLIc2cD
dB2GNEwLlVsHjOynpjk61ZAshkrDuI0J1XokMv8CjAEy8EB1VlrsdYXuVIaBgXXNKWQaFkcQOaSH
9IphtVTNbrDk4kfgdPCUURBDzh3hVCRnH5mcVhg5hVpRkZLa/DZbP+caJMEoK03llyR5oapI5O5J
brTkbMQESFtemQoNW8CMJR2JspfLn0qgk8lZR9NbeTPqCw2rtJ9IpK4PHOq3s+R1tAoaVruKU/iW
rf+6LPfP8ODpKwflKkyAABjcAAEyT2SygK6BNhY0G7WJkc6QbnvWAXmhA251LH9YXZnetUNlEtog
D8pjVCAzNWKkloAp0E4pNrFjC78u0u7MmlL8d3aj9sz0EyUG/bAuKZ40Lux6merR7UqjeIoqVXkv
y1p0g+19I5QnwAyNeh5azZy198BNXWSH0XCy1BA40QcqxU+XT+s8VKjA2wT1EZZvVvxJzgyGGlNI
wLdnYaF9TGBUHvLb1lwEYXbHFLZC+O5to3XTMEsQskzPdAoUetVaySGWnxo5LNhP2RCFiZ2az4la
DneFWXPW9anc4uRin/rYeildZBqe7U2mt7j49qC48Zra/Rcd+VPB3JU25IArHxQIVmL0Q1DANEh6
RQ2s/I5eRyb2d/Zud74hKARgJwr2p873fbM5wUVadSysajL6/d34WLEgbwLHn64mn91NuZe3Pn1e
BNfanlxgCxtAoQXU5RlppGoWdlXrLQtZVpKueY6cI5YABJm2QAg/4tDFVLGdAcrly2OmIVXMf0yl
CBdtx9HwwJNta6VhcbDNcxryiykqC0WrWJhKz0o1YIdF1JXYVWMjYf0Fm5yqUAB9o6WQYDvxVds7
vppSosWpoJW+mhcX+04UWX/GRswoG63d/BGTRaSJHktwenVqfwUaCu9y4Di//NE53SjEGToQAsre
RFgMixKtKc18Xgr9iZbZQ5wtB2OO3kZL+npZ5J5Xn8jkbua8NBxDSmsW1omLGcnqiOQXXg0UrfZb
4wOZJXZlkoFpTzSvLvp63P2sSDOINtUBtOINULoULFtZoE1LBeCAIilcLF5Ks9eKDOTlnfERpe+F
86Jo3y4f4U4k3p4gfyk7cV9Qm8KbjDIKTblHbabob8HTcUgk+Qh4n1t7mfwhtUS9pH3BABwG848N
6GFONzYlS14BExANdwO83osCqJklCvs5etBY/DCOmgeM3kNSlv5ljXfa42uLXwdLFGDXVwAqziWU
ZjBaHZ6HBUj7Nr5T3fyAHjU2QwaLDH4eYX3Zcpmv+NkVoPZSL/ZESz07i6Cnv4FzlsoY7chpoH12
TA+d6i4yMSwyNmT4SA7moblboZMil1WuY7j58+UT2FkQOJGucbFHmZS6nhhjoZoPPyq5o2SWpGds
MvlRHb9n5vxtTlNAT2McHWDiVwVA6gQJwF5Otv0I/Ax3gxFxjYEuKDSICjilPigX1Lp8SXPbO+ul
9ZnXHbWD5EcHlGrmX/LL0geq9kFr7JWXHrZ2BdFr50W2ngk4eMB1Bx5THnGbLYkxxDPurjlx40Mf
roCjC8xBD+ogx+QeFW1O7NTGIBFWCFhoxE2wlp3a4TCXdWoPkNj7ekesACXsR8fVZoCDgdbZlw+R
24smlnca1atQHdyFjmyBAYRzO9T5l9HSIFTChrGLmZtQAn00ml7mO+wdLT4Ry8HuBfQpkK8kaXnD
0lhCpGyixXNQe8sw5C6N7XOumiJgsN0raCOL82w8YXq5qyZEZft+Ac1QlX9HuuzNY+sqPejUxuR4
2ZNWRzm7XTcCOTeOlmpJlBwCK9sk7YjmsCSq952HCgM9OxmNcBn7xKtpnppJtGiL1JgjA1yFErDv
EkbwsNjb/MyxqG2oV+Yf68RANP0pHHlUefVORf+JpJvkoUnkdI4lBw+1K+bhav0f0q5rSW5cWX4R
I2hA90rbvscbvTBGjt57fv1NjM7ZaWFaxNXZ2NC+KELVAAuJQplMO/KC78QxfZySZ+Vv9xLG3pP3
CB0lU2Uz+EIoK9Abx16WlbTJqmK7NPPj+ueS6V799r0YG3TBFwuC6lNVN8WCoCsD4tdD68qCCJoz
84ZQZQbRXDZys9xJ+tRvg6x7nls88OJgupUHdGpJvbIBxS0a5ZKutjAyBvJFEMejhQGKgF6qSpYY
ngRZwxyFXJ+UukDDkzoc40n86/CDWQcTntZjXaSCCZ8YlcwpxNu8mG0zflrfrc8A9bsV9uj2vYbk
r9ogIzCDcoKqIN3S7lfL/DIgWrVkR/tqOjHncqJndOUTsQNYutGMkt7BqD4lbqMtVhtMzgQeVs7i
6Bat2WFcoUqbpa4JRAeSbbed0VxyDhzlNCDvYaErEUEdmOW+r9v8hBboK6S0haB61nXK3/O798UQ
W6tJXeEkh9FGjQ3MzMlf101c2b3fTDBxqZ6SPAOW9L5IQOAgx+ZLNjWSnRo87tqrhiC/h3QYFGk/
yXM0Qp+J8oy4Me7QCFvLop8Sbd+KPCfk2Hm/ti9O7CyJghAbau8b4CDNO8Ro6jEy/noygXZ8AnWg
wCfRhiPmPCUtHF0qEI0MaADRBYLH68tQR1YVZZzA59MVxVhibgxh7M1cggac3wXHDqU3TcPoh3Bu
p8QqUwPlMc4w6DWfQ6c07iioX6gq28EQED1P9BBI0daL3bV3SfCy7nHXUAJDzR8WmBVJyIgFS4sL
vtCVl3Rs7lS5nG2IqezmWrmbu/SAw+At4+R3ZrZpmhT8p+1yP7djA21rhaeccgXiL38OO6tsDI3R
SCocM8KDsFPPRiNaJaicTYTyKneMnS6OQZHfrDEoYuIEz2aKOL4bAVVKK5sOZF2J1xnpU2OCmmd9
s6+bw78ArR9J+ZSWGLRiUQIa4BhKuE2nbZYMjiT3oKzhpA3k637zYYn5qmFUmcW89APy6lnuZkO8
oAGuURwh7jTwh8wHNZcb5PZBXYM+weo+BFc3ZKnDo67tpwKZyTFSBwcsO5VTZmS2zCmPna7Muq1U
5wK6guoO/CxNeijGacEEUNq0TlQOnbe+YdfgQ0UuTIZWKNQ12aBCTNolAF0s4pXih97vZf0xCG7X
TVx1uAsT9O8vEapCaID+9ME3jcTqwpfc3OvtqYxOhvG6bunqNzEgK43XMpTQ2Nh90M2wyjp8Ez1U
Nw2kskE0uW7h8/OAwtOHCfbKD0ktz0UNuMDBAaFX5pS2ATUkNOK7yQaaiKeO1zB+1aUvLDKvoLbT
pS7IAL1t01lpg1tXIA6pBktuea3Gn5nemdUxt6OqZ0tiCgj/SjW4g1DA0HiVeJ8ngjskPyOQmLXD
LuE1KF1F/IsFmr/7Rx3LjZDXIrY0K26yZKqsXMK7DpTy2zDvc8ds5VOtFpxplWvPhssvydbiknEY
iraCWSoKEu7zk+6pGwzU2CbGpNqDak9+dGu+cl+1V0/cx3JZadkuU1UgIuwaX3qoSTjSAQpsGaQB
j+9agW9iZKFkFnuqs+66V+2iLiIaBlGhn03//uIYSnoYpkYFz62UKrSUqTqqxrTN2/pvc9zUhy7s
MMCYQLJG10X4K8SH3HREczd6Nh/qnmfnc0Lid0Ns+/+o9m3cUr/RwEQQgXBu2gyb2EaB2JWfeX16
12/xj2XpzEU26cjf6qkEvJ9iO26+5sHBTF/U6cYInhv0uikY79PPutDaUytYGnTACSfwv4puF7+A
icEycGJIAj2coCjw60ZwlJSDbldchPLooNVRkpB0ZHXAotQMwiYBUgcYpy4VspdH4g4l4XjItS/3
mx3GRaa6TJOpQBA+gqTXMJBlCXfS3X/IiPnKTRRAmBgECnE60aAbr39mzFMh21S0MkXQoUK9R2lv
ND1KME2dP+eS7AlyetRC8LMPGudy5RhWGehORmgYJzkiv1wfNjlICEU0wpuDbLfoNBBnGdN6AnSs
X9cPOusn6C2mobpMZ01FDMnRX3Vx0BcljzWEtKpXZYOdFDkGlzkfkL3RafcyZLFBOqIZGjRSGAsV
cnZjm8SSl5Z47PYPJBzcGZq1ctY6STX76+v5dPRgDqrVmMpFUxCkXliiAqEbEb5ItebFod7b8qiR
ypLEtP1BuwAPkKiSHVXIGwePl9TWkaU8J/NYbUSzVe0RgOgXKPeBfqprv3F+GT1yl571/ssI2K1M
HVn6TxLehRo3RU5azaN3CLFTd4Jcn08ZvFR7+CEUXDq3TzQB7xZVytcAlR18ZMalckEy5l7vNI+K
11GWzWVxhDtKsx/u6Ogn1U6gJJ9Q3bhBfkARrL6zFM73v+JhOrrl//kRDBaqep+oeogfAfb3Z72a
PaPjyYSxUc+vdUKLkI6pGxrbUiKSpjGUadI8SIFbctJZiTp6opw6JEs5L86rpqiYtYqBUmQSmS0V
IqNW9FHSIMIuWUkB9tDmTQkee4D6urtc3bYLQ8y2xVOTTUq3aF44PoqK6KroNVq3wAL4+65BOQO0
LBI6lNiD2akTAqW017y8j16EoIYA6XjXNjwSiCvnH7PH6IoHrIoymLN/R5gY1VhSBTAToFk1lomD
coGrke9ZcyDp39aB39d0YYyJSWecW93ogc1tFYJxgmyytDpVmeisb92n2PeXHWQBTCwIuX/meo3q
bJRUER6XqXdKqlradMqUyImU3ErNr1UWu3Nyj6iR4xSfSrSsXeo1F3Ad9lUXi82seco58PHVSmv+
AcJePCJB/+mk32s0hnlBwKWrvv4RP9bLxoNqC0LbZAQvbt05WaY66YCW7Q6CB29KW3HO2FXXNz+M
MTe+KQxTi6Sx5vXSpiFHMn1f/3q8f5/xSIjTZr1GnWQciDMp4lEXR06iiLdfjB+mo2pOA/rzvba7
w+WHXEZmmWJma2LqzH895M56BXPFLgapQbQCrJB6CE5CM3SqORmMq7D38UlYcRqziLVYxGSuVyuv
iYQRmh6ZcrO2Uq689VVUurDEAOygq9UySbCkz1Bg+xGAe4LHbcn5/gYDrRlpiJzHKWQRcgVFBtVd
goLT8c1bBYMPYljos1Ti0svR+9cmyH0GNw1GctcdmfdV6EIv0AAFz0wdZPpVxGOKKfs8xABzcRtz
YfXT9DTjYWzi0xSMTBFm+DO0Qc6QxTuYaEWFK1fgwo3id/4VTbTSClX24G19kZ86DFjbDBxg3CUc
SzORvNalsgfZmUYzLdRdIiejRbQU8Qwopm2pBvWN3T7/bfcSa5+Bi6RP2jonWHu+QHotjaw841HJ
XY9aL7yewQuoF4eiUWoq1ijalG2+7x3BpV1tit3De2z9lTs+yfNRBjUq1HRR34X3zKqFvrLwTkAt
FAL2kouh3NYJzooNgkpztGOR47dXlyuDlxLzjRK66ti0Rhwj61rGAKzkoN0u76Fp6MbHAK8QyLom
bvLI7Ui4dlYuTTKHHjI9Q6NKuMGoMiiYkrSf2St4WV3VnWztZXkaTssXvkLJNai5tMrgwJSUetGp
sJqMkiXIb+HAdR36w9lnBahNIMgNHXC0XDCfMRr7ViJhKXkKRmVeqi0oIsAOsYi+6JVOfOZt5DWv
uTD3HhldYA7keOVImkzV6zJ4Zf0sdiOagHltiVcDnUszzDWAOL/IewmHDh3bAr4ZFXSEqoSPJmAq
7xLa05FPqH4V5i6tMk4yj+XYyQqOhHoO79LQKm/bR+O12mdPiy1l1vgwPKKSCaqg53WM4y6X8ZO5
RLzfUowRNpOX3uUbfUMFe2K7dRTDRjetV9hcXiCO57yf0otPKUNnfBRnegq30Q1VVtZtxS+3UK1H
kxYXbtjMLYXRy72ljnVhrRTFMglF7G3zovbWiCLGt8guvAjo9qx86UGcn1mCb+xlEZ0m1mjx+i94
9plrJDFG3ZhbXfUi/VsPsiO5z72o0ME2fUuFVys0Q3E+Ks8ic3EIYGRWMurDFHIog3ZtD899baH8
HkM/npbGRWiK7NA455KUY/068vwDC+9qX5fbnbSDUmSK6k3D+H0mKkasedyk1yEV/SWYg6f/Z9ZX
A3iUiuCLVmZukeBn0xwM41R2DWcpVyGHopuC5yO9NH73HLMK57wz5QWPrTa2E7V9zaLybelSnm4W
/cGfoPTCEOsictGYwYAFjaKB/qa9OZx0EtsGciWh1m3W3ePqB7owxuyeaMz/fSLU5ltVEJuI1eu6
iU+50/czd2GDeuiFEyxgQe+WGQsaXka328Y70+094VZ0kPH5e9ZV1hpzE4Vgd0zkCTdRTTVAfCi6
oAcPmu1bxc3PCSfCvup8H0tjG9czWRinsIGEa9r29oJUX6OljiAnIPXQOe/R69fChS3mMgoHgSit
jm2UbwuofSmHHAKk6Lt7ax3hdnrqIH/RPpscFhyO16sUvS++XTR0cjzQBFATv2nmU68cyvk7xz/o
D19xeLYxvy0WtIaFsNFBXqO5waKOoa/7hZvdGn/Zfc04h0qPw8Vy9KCMuijFHnb5lxhQT8T7erlb
Xw/nSKkMUDTmLJt9DsAdIFqgRd+E/HndAO+bMACxTGOWLJjY8EJ9n+XHKC2dZQr9dSNcd2OQIYoJ
aDGD93sj8OU39dAe4yP4MbwahUYR1T7yDB4DjpPTf3TNFRio0NsmIxPYnbywOWEYLxcg7gKmWLLg
2VNzxCx434kBirnQunGuYasXMkesDBAmqB1Xz5KDEGwzvlBjtjWhAceAuav3BHh+S3uCexBBt57q
Cz46dD3B43w9zpliG5EFUgop6WrJy4a8ghcquZ1Wy6YQgLxi1m9TQw+2JhH2appu6zLLHF1DS8D6
r7ia+kf31X/vTI1Bj1gD8UFj4usFZf5lnuqjURuTUyjpHqP1jtI8V2TYVnnwlPXDgTja8ph/Ran2
3FYlpvHaczdpPxZJf1bNoLGU5qXR5tBZ/42cw6SxMW/V9XJPcF3E2S5svmRlZoc6T2yB5wQM7AxL
oGlyoqOvF4P3nQkRN/l7Hbul/LfEHAy+sRVzfQln9CvB25ryoSslqE7Vdjeb7vqefRJpZc0wCBRi
bpxoFEaNY/skHvMdRMu2Grj09+I2PA4IK8ut5IK3rN2jgXrdOO+DMbgUBy3e7e9J7wVspUtlGTVI
5iZe3/mnthl2jQwUKckgJmKGNRI/8Edf2Ruv2nZCpUqxy/viMXr8d8ti0Gjo+wVeHmAY2ey3SZN4
RTSCXqXcrpvhgB5LchgPxjCPKkBvEQO3aXurR2Jn3QTH2dkmB5Qp6nSk999YnaIeTUb5dyQhLSHm
1T84nvCpvyEhZSRO+EKtdEz6U91u0vZ+fS08BGNLLHkZgPOXJjeJP7rTQTmo+/JYflk24S3t36CP
Y+TI8GAkndWPnsB/sfK+GIMdzaAMaZSi1ied9XMdQyQw8VD536LV6DXfCj7ocThvAp7r63TjL6Kk
VhDA2VCJ9MlYbMEbS9wFXSrgyQowfFeB9Jp3pnlrZPBEEtolijKC0DapBfQQzriLp7+eF2ZONPtS
FGqpzFr6LWkKN4Ik352yF07CneZQjdXpiyi7hc178HM3k8ERY04HEGvA6uBBdOTYP4a32XONento
Lz+EG1PhHD8KFCshlM4ACRHA/zOC19wzU+KaebgfNO1sZMJWUW+DWjjkwXKUEu1/eieA/AKdOBC9
eN+FC5dRm0BUMF2IhofgJZq+98EOvUfO+mG8Hhx+2GBOQlArsTnS5GkVPunLSzy8iWbiztljDnbO
dVPXHfLDFHMCulQR5MCAKXXJn/pRRK+bnn5ft/GHd/GHEcbr0Q8M7ocR757BU7zIzm8F3aJlhP6A
p0/v8LaPtybm4ixVcwFBvyJ6ieiFqXnMi5zTZHEd+T8WxLi6knRkRkYBu1YfaRddqgubfkHE02U+
Z++ux7cfphgvj9VM7kqaNaRtLAt66cKdcdB9xZ33NQ8Or98z/9hiR6ZaRNLtQjNMyjk/yVCF288C
PpT5lh+Ku+EudaLb6DHkCdbwrDLPfQTKnd5GKMZ0Xe1AKtaShcHJpx/rG3kdLT7WxkTonRCpaqFi
H4kfbgov9Ru33TY+lzKB4xoyE2aj909XB5oDig7VQbSnw3yUJDt+JN8NySqeqKJA8yMEo8Hz+vqu
F3mkjwUyoBGVPTqsFyywdtO32dXsMXX0EHzLtHcvTCywLfPLE5+G0n5dNR9WWfwIonboaICsQraQ
Cvsqm+BV6azRpwl1KHiC2AZTmsVmaZBu7nwZCu524U5PuYcLIS8scsfZB7rBn6+Fj1/EgE3WVUoe
pNiH8Mk8i0/LNrtvvgqoKJCX5i6bwI3OgVCeZzFwE0iZQnSIRr3Hz70/bHqv3spcmXbuB2ZAxzSm
RWhpfts4qi+Sox6oMrz+mG/Tm8RK3OgLD0d5B5OBnj5uSqk3pcWL1J9ZUFq6eeiGB87noudu5XOx
TfuTLGidTBsQGqd3J0dDrAlmkwfdl538nns6RY41BmvyKOtiQnB713JpkTSz1QKiJhEIBCBF3/WW
2Y5WWBpWvXQcL+FcSix/WyFoRlnQGiydti3NRznn7CTHDVnZr3gcTTlXsZE0/FI2qY8gHTT5vJiZ
g2/s+H2Mk5WbIy7XLgb3URW6SRE6ZZ1aZsIbGOJtGYMtU1RrXa8jNkFNF2SiZB+bAw81OT7Okrb1
6dykRo9DBX1SP91A5NcxwY1tZ5bu45lvV4/BidfhwLPJAEaTqVqqNDhXxng25Y0pHc342/qx4plg
sGKcpaKaWvo0XUa0yUGlKtsThZeE4UGSwiBEJBlhPRZw6mSr7YqbyI7dFG0hGwlMPf02c6sfyuv6
wv7wyvgH3tnRkKJIVBIMMKkds4f5FLuCK94PruDXnrgRnL+dzGDuN7Z1AtNxsdq28MGyPtUG7rB8
F47f19d0teVG/ri6CcXIizcFam3YR+qE4k71+iPKe6lbQkAeKE/XV2xAPOuEL9OT/tT9UBJ0/az/
AOpwKxjM8tCRqtM7QsvhjRJabX0X95036hsFo98lmD3WjfFeA4Qe+4vV6nGydBpt1hvt3hVd3YNw
2KE8BBZmZM+8bBMHrthiJt6jgllrQMWyPHXpOe0GKxce9OhpfVEcqCJM0KGDe6OUExAFKlL+nJHF
EhqNN2zGO22EwQ1NrvTKiGgztGf4HRhGpo2xbb10W5xKD/z2j5r771bFoEgQSPGEzDaCuxCVEd3c
iaTi1Kl4G8cgyCCkU9sL9HxprWM2NyP4MtcX8Ycc7j+IwZYuq6wyR02mN29mp0/0EaXul2fjlUCj
EiyPN/ptiyYM0NHteUB/vc/k42CzQyZpo5bJRKPjZDu6KmbYpufwKPn5ljbQ4UW/7zc8GjPe8WIL
mdAGmMOW3poYurDpO4B2mVX7fIuk/JkXDfB8ki1pTr1W4v2Gw7x8E87Ddj4GW8y6ty8LJNs6m+z7
Z+5DhxPgs6VNOTKSVqFp119VptRtZEgD9ZAGAhHCrjFc3iI5lylb5wz1CXwVDQxmyaupvyaoC2Is
kOOlFONXMFhlEAQDLFOd/IruqXTFsjHRjJScQip8x01DclCRneCQMJJDGtr/mJDvg4g5oTmxCmF2
FN78KNcbGQhJkhQpuhaHj6Yvotfez33kj538O0Krv+crZG5rlUETZTaLCGrcNPGpocMKTEiCu/iK
b952T1QAmfue4PgiW/ScEhFjZG1H336d7KQQOUI7oP4o7dIbMlhFaPEn5jiIyRY820nPpDzDjorh
YgsFWMlLnszXH0ri/0AmW84cVDJACQv7iE7Aw/jWntRN5gSO/JBCXcQxd9o+cs1XXrmfa5bu9kVk
sASg3ZVpzSY7RDex6CLWcoOH5aTdF2+zU3r5ffXFTCyJE1Nywh+NCUgg8TDVSOKqnlZPdiWeo7mw
5vBgYsjDhBTl+kGnLrhyztnCJdq6pCSh713ZN3aFN+wVv93+z6WNj0/I4IkOVhAJfND0KNDxt8LT
RmtAM6eERrjyjAFVziZyQFJjgpN6mgYd1V/VS3HcJrCqlIPdGiknIvnE/saccI3Bk8qUJDCG4wFv
HFGxceNd6CdvVI+U32DF+1L07y+8UUtVcZkWfCmaMVQ2pqv4kvv/wBBOhpetVJIpLPPCwIGmZD4F
Iv5uQ7tPhiN/RPHqINXFS4MtWcaR3E0ondM1TUjXgZlmG28R/nCzVbw3DVuz7JRCEuX3bswd7U4j
7nisZDf/Ue17xVr8BfqbmRt7wR35ilH+zkElbP2g8V6KbEXThIa2adIxRXoC6EsqOpPXFOlQul40
wWicUJZrkMER5MsUIaYZ2ORAdnjWoP2vcmmsBxZEXOL/8mnKFi8VsE8EkB1AdG6mVhqA7CI/LsnX
9V3k3DY6AyNQqR0yHcx0Xl39aFFKFHJeYowXQrLVSl2qla5r4ZPRVvzZnlI3csjWPC52vQ1tsjG3
vOcuB6p0BkNaJZylJIDBoNUtLZyxqP2o/61uFYNUn8qTYaOUQgT3i8K3slsOndnay0w4k2IckGIn
xZKcmODUwVqSbeDT5LPkyx7hHmfOlhlM3hSiNYk+hoDdDIc4mzOvlCTQqWSc1fDgnZ0Vi1pIHRq0
HCnuZhfppJ2BvgOaCxb3vKiea4uJNqBj2qRmja3LDrRw0R8FFzpSh2gjbnhZCJ6PGww0DGKXGQut
PtGAKn/rT7i4XN0Wvhgvqp2jm4K7Os57gh0hy+dIRgH8/f6XPOG5/SHYkJ7dGht5z38GciIog0GJ
fImSzphhbJifu74HNWvqqdq9ZoBtA7xZ65DEe1UbTKghp3UoI3H7q+Ay3uWQzzaPyDtKPvGkY25Y
mT/ueGp/f3jJUBE6CVM/MnsEeq0zWmK8XyftE3EnPNAaV9nJaO7mj29ch90PY/TrXsQeojajZQms
Bt7cjV4n9alVQlmLc0PyjDAHQC/nVs0GjIov/W6Oq11YdJzz/Ieuoo91sH6PHqykoLm+yQv8prLG
47RBjhFKvsfIa/aDbfopGts25Tk7gknoq5pg3IfjLtch8uM3UGy72EsD8gaZSd1F+9L/RPvjRt0g
yX+aJSv0K1faAWz2v0Z+In++Wzf+hzDowzhzMsaqM8w5gvHqRT0P7xVSjKVs6toKnMDze9BBVHey
RZ4F5ztn8/8Qj3zYZs6JqdTgolQAOvX7E6BFdh5tXFizuqu9wpc4TRG8fWau1bwJkr6jeIqraEcL
UIrfI9L6H9/cH8ti4vKgz6BnQufVaaELvWn38WOAJKhi4ygelRud0/DD20aT1hR/8x/ZKNoS61Lv
5R3NKQSoawtH3Q8sRLAOrzP8D3fFP+tjSQAjKVFQCwCYEl/xNLt//G/cKvi5FxdW9oNX6OVhm8nA
TdRC5LKkzwLttkHyadp0u86Vve5dN/VfL5DBnXZaUlLK+ICjPTjliY6lJZg1JA5GV2w00fz4ty5j
MjDUKl0xjkYuvXcpYDTMrrsvua/boqfaRuPXZMO9fzngymp21BBtDjpaju08MG+8garVwQ28q18k
e3Hrc3iff12Hmj+87T78hoEaopiLPEZYZLg0+y5/KI3ay2TlUasw4StH+yGUj4ZuOG0Xc04+D+VY
kZoyM80SVIj06BcP2Q19bJV0Hqk+dedlT5PP0SbHcL6ViW511Le82UreZjPQY7Z9DEFzHJlsbH1R
1vehmXOQnINuJoM6kjboRifChFndIgmcL4E9JYoTGl+UqrVisM3nUuGtf1L6xT7niv77RVFu+x15
ylqalJmm+iLtK1laO69Ha44jp+cGN+urAw3c75a6FO1R1bAsnnSPCWD1W5hb2o941+0rd7FFR96A
tQipVJd2xfJbR+nnWVsnAz95p8+jPsG6apZ210DsnKibYoRyaEylRUAnn9bb9a39QxD5sbcMCBEF
cphzh/PZutFDftfdl37sD7vyINnEEy1xH9/zZnLXvRQMXb9v8hSaUQpJQtRhlkchMq1U4HEMceIt
qNn8bqIfCwiz0dG57IVAH7o+5UjcqqVDxwNRSrbb96GmxNWflqcc4+pcKj66bWufkgEhuWl6NaUn
Udi0T7M7H5evKqSwT+nBeFkeI+QfuWVR6h1rJpkwR02TDLyyeJsO3uLNbo7rq9hQlAWrL5fki/cN
GaSRh3nKJQrry7CbyIuZ8tIGXMdkgIbE6pCb9C5G769pGbvMezC2IM7ZgWzEyx+Q6+SXMa6+3yCk
rEFom+jgW/7dbTRl+k+IQ1NlGFByK8NKzvSGLLclJlhR2oBsRVRbPG6Y65HHh2W2ONtA9RaE4vh4
nUOTdEj+ePqJ5jDA27/nRahX8fTCGINy7dxmY5XR10hmWF0OIAPXhjb97FseCxd3XSykxRVopWkb
KPGrLXXJEIJ7gSWDW8Tkhoycz8cWYTMjKQqF9m9k0o3Qn3RtExqHMThiBsBah82reaCLHWQgDA0/
/+nWS5bhwdTAeJtPy1Mpj7xTzftUDJDlYtU0bY5ptQAkzF3V2X0JPRfQVBfSYK+v6eqRvlgTA1nZ
mBCxp++WUETiQE6suuO1OH9ipH5PBl7YYDGqgB4BobAB3VZHOhTnpLCgsCCCLPE2vOlOqUcfEv8h
LnDrTXDKwFjMZ/fhrZWBLwj9YuJeg6eQ4SAKkyVEsfPvdpOBkjAgjaFO9ECLsx3PptVOvBLa9Y6O
j91kq65Sk8vt/O7vhxI3nNGD63nG1fIsvoZb9LtthtvUmR6V2U+QVVhfH8cx2fJr3Apa04E0wWsJ
GJhilF8hmVF1sxWknJF7HoawVdiqa6MKRDrUaX4xWJaPhpMhiVd75iv3DXj15r7YVCYg0jsd+Sba
MhgcI0TwkNfeVhvtPjohd+HnXxtvfR+v33MX9hgoqYsmqhPlHYxt4V7xaGtAS6wBSSHMxHqSq05W
5HKXyTkBbP21koQ+zRPMC2u3o6tgmVEJzhcvhmYWnfYWJbut3O51fbHU6T+FKBdrZSAmbuA2egGn
iQdz26fPcYqKzXiXyY2Tyt+USLOKiRtI8FbKYA6oBjJJ6nES35/Zd+o+cGgBGLVtp982duzx3rzX
n4EXy2TQJav7tAroCDitmM7H+BbzB+JWvaOPCHr3RW4BTJOP2eO8CVzebB3nFmQJNqVJXMYwQOiJ
dh23bdPYaWXZU0sls7oMCcZs5rgw56uyhdupgYZ0WcGDpRxQkH6bG1eq3ozxVstLF+SckBpIOSY5
35St35piKihKgh02pC+FiemJPHLWXfV6+onShOuYZ78i2ZQmhdSZYPpQzv3P+tT677xIpUXbdmhP
l7Dlncmrz78Li4zb5BBZFmeVOmpwU40+tKWtxHgQtPsOQltx5q4vkJ61T2dR0SCXgv8k6f0JdZHO
SxTSCKB/A7+c8YK4xQaPfpAfJwggrdu5+qku7DAR4DAC3JISdoJZcWNZuBGM6mXdxPUb4sIGg9nD
UvVZocFGh14/mtfKwRGJwTp1hxDwTDhX39UDdmGNrvhi50wlKXpIzeA76S9L4ovLTobG8NTcpM09
Z2FXj9aFKSb8qxS1nhPaE4GQaIaCowVtvcH0hwA8hEikuWiN0yyMcJSyJaWb4SlbLHnDfczST7Tm
KgxsG8I0mgZ1lV8XMDU97IlTbgt0Lmh3nDXzHIbBa7Q+LQKqhMCvb9qO2ONjuIPWwFZ+Qf7FSj1h
y2sguJ7Zvthl5uAJuZC3ZYgPWjnJVv8WbqRN4KjH7ufiUpId3jm/3t91YY9+9QsHEqVo0Dr62Iup
uEL3MCTeshHs3osgff6zOCm2tkFjWfLX4lXv4feHYXbIqAvjEGMDaE4q09SJobOQgDKY8/muxk8X
NpjHZUbCWa3peS8OgY+XLAq8sZ+iuaZBE+C45912V72FiApBG40CvWJmL9Hji5pEIOPN1xb7eNAz
W0x6HnPkVSOqrsqiAcVuhRVtKYR8QQoO+xYZsyWpOyN64+zaVUz5sPDpyzR1urQZGijpqDokpaZ7
8jRnVuXlfgpotsi34pRLGJJHvMLbwuv+eGGc+WRF0/xnVLAxreIb9AdoMWKqHKgu5XZFqdqD2Epa
QMu44WlpfdI4effJC+PM/SCZQhHEUFvzOsUmu+SGuAQK3k5uE0fZEU95K2nIRBuHuOum6PkJ1zQU
BGQDmsciGwMvZqDqyoLAhW668WR6mNX0qg3l6EGr0v3/p/Ps6h2v6YZsGBKBaeam6iErMYUJoCbu
GycxiF/3lRWbiaOAG7BvMcRfi7frvsVe9AbRDUmXNAhOERFavcwdMopmVxQGTAZZcijDczyLrmHq
1gAy3XVLn94yrCnmoogLpZwRT4FhaRc9SIf6VIAwA60r22KvNNAaJM+hwyP65xpl7ot5Ifos9kAA
8oWqawo4NCijPdL7P3tbXNqjy0VwFuR+LVSFdIWKz/hJa04vqqSVK9gcXmZ0lcY77YZ21GUnAiXP
wuYl7D7VtFh7TMix5GIbzRRUaW8kFXTq4KVU2/ivS4SsJcZbVCkrQZAESzQJAxUQC5wnXgx2Noi+
WpWvbtddhj0PrDnGYwJZrzWtbhRPNKBKUyV2nQXWlJ7LXt0YIzhe9b/t9mAtMu4Sj/J/EjOLGTta
9mggmba+JhZWWAtMOCG1Ge2nqhWQyPZWG30Pg68yj0z+E2azRph7Lx0xXo9KJ15AXxZPeBn9DLKu
yuRCgcJRHkUELcWh8WSe4vf7s+ASMxm772/fi9hlNJU4agnsNg7qVF7qBlsM8mziXexDG+ruPbG7
beA9vyY2eD2LdFlr5pmrSq0jIez0RfaGUt3Ohf4qYIy+qX/GoYorCiSuS/u1rnlhOOeLyswd1aZQ
Q3zHtfSpeFgO5p7eT81GeMtlEORom9jpO0u++1duJDNXRSYIg6QMguxlaBgy+9OiGlY7cNuDr18P
/0DZe8r24oPqSzWPCu3WnTWwMeanpbPbRwHUo35pWpQzQRysJaU5ix+8QuCnwJt1JgZsjC4szLGE
7V9gUzhVZEVOh5ljwxt+jKBIWN9SNo5j7TFoYwpqCQ5p2KvlY5u/JWTkHP1PWQPWAoMupSjolN6Y
rkje5XeKM+07yzwalrn7FcRwHy8cBJUZtOnJsvRiDYutq78gctSfIdSG1mE0mb0O6C4vHdrHOW/r
woJy5r91UgaGNIz9YI6DyN5UtHbW7IkWWxXhnD/OoWeDY4i8NEIpYYkEsyKtn/o95gI6X9+uewfn
JLCqxe0kCfXcm4tnSpOXZ1Dg8vuw9nMUbtcNcdyQ5UCI60Vv4sKUPW15IFJkwe6/c/RPYSaEmcRo
wRXUTzki97s+8NaX8Ieo6x/YYPkPAqlN5pwmq2TfPA+HdDMeszM0GG3V7w+INffJLS8Pwfs+DFpI
cpmKpYZFKYJgo/Jh98l5IA8BIuf1xf3hkjOIIRIoERK2x1WqjUovIoR3qiVCCM2S3cqr/W6PP5vU
Bim7rdvBWfAnvzmC0Ws78cp+n1LIv3Dk4xfIv6cIAi0LkqHAL+h3wbF3F6/4nmJEXNoQBcjcuCM4
6NobZIL81DG3wsP6BvwBmD/MM3eP1iblpJgI5GnO/P9Iu64dy21l+0UCJEpUeFXcoXOY6ekXYYJH
OWd9/V1s47jVbHnT9n0wDNvw1CZVVay4FsOqGp6jax0I+DlGVC1hJrb/Zd/FceGt2lSUDIZK/MVS
QPVRSpK7qkYTkMrU3KgEMcTl8729nZ/DiHeBnCo1nT4qCZ2Jb0y5N4D5Dsu0B7kODOu+Ha7H6aa3
Zjttv81x5YC4x25J5y4Gpo7GwjEtLRiXzl5JcSvLiV3i0TLS+IkoiR0XosIAu2n+l+pg/DKRvikG
CLM+KkJlJSrw62XjDSuZXq0H3alQEqg9NsNea7YwtWER1AWBPLAENeO4J5pqwLDDoPZBWHmyAhbW
/YMEXHA4HlXCVBdNMSVqYDJXdtonVu1gqwdMXhuICx18kYUZ1eYueXyJsRoSlY64ywKsMQV6T3p+
WmcMdUw6SNUE87J7Or0VxpkQocjFZWDn+VZXOnHWerr8M5O+Dm0WXFbmTxUU/lic9QwUvmrIdHaL
eiA7km2cQ+RqX+Wj9dpcqZ72o3SsK+ux+nFZ8N4ztj0hZ0RhjwlDY4TcuruXitQ2gAtyWcLew7+V
wO54E5uWkizXTQ0Jy9vAMYOjVrx/MEotUgwuajPCOSumEXqYXlmg4NBPugOaPd94YJAj6c10Vfms
+ytKft8Cl8+2ZlFFBxW0LvPjhtpUZ8baQEfkU/Sl+t665ER+gwREtxvsf4Vu/QTwTxe7iY6OytxN
eLtc9Z7mD8ReT+MX9R+te+7fxftv4l4etVzTjMyx4Y/SK5FRhFOkh4IaQR7mp5mKmPNE0jgrkcja
GA3IevwES3VNcc57Z51/jN2rJYImIUwdL102ZyZd2q+SCoY3H6iq3zVvObXH0V28zolejYfxMBtY
sMKQ17E7WG4MiO7GZ3gYeBPcy0r9tnB56YdwdpOSZMkGYzH8bHyuMH8yHKboVMdXvXHUZ6eMAr30
JMUzFl8COJ8JVEU7XLxwdpbySjee9QwqYf5e5h8rxrbmbLQHKG4WZKo9xICgQsv1d4++/tfBOGDp
CHB7k4w6ynE1Du1yXopzJHkT/v3gtZavoswivRbjUenP1fyoTleT1tim0th6+rNWvMbSHImAVLu8
DbOrMfuDZme18jEk70j6XZVdLW2QEZv+IY1fw+xQNq/N8KytPyxT4E73nc27WnKuoF2qMJ+V2fBb
C12TjObfiqY9XP4yu9kbOr5/2SPnB0jUENUsIIStp9FH5WUdbdVl8LvmVQMq3BnL96KsQ6SWXP6m
q6uchATaUBWKV8W/WnU5YZAsEBxtL03cHo2LI+QmxrIIoNWx5adj51mylQOmEppTE1hOvTjRkZ5U
AHgnoVt9Fc0K7bvxv671rbq5ceMJPDhQanHEMcV4ePSikZtsRlWhq4KweZzi80JF5BkCdXlbetyI
1EKdLJOE485jeZrB2W4OorGk/eDl/VScoyS9VKbWTAwk3qwGTM/gFBpBbctmPPRD3dii6XSBprwF
7ZszEanM2zyBwCm+pwo5Y5vDXspVpCkCl/xmJBsx8dp1YZlBzMoIDAyAb6GfHpBjGjvjacU8cRvk
QYWqumghRqCibynnRrAatlOXZHgNJySttYRHUCdu2TWHQb1Npq9dIsrDRfb+VmTdSrTyfBpDSGQj
0+FvA0hS1DOwch0fsH9zDZJm57IZ7iYeGzN8i+U2EovEajNDhSmEr+DmDIMGzHMBWZz4Cv+4Yn4P
VAFOorjDS/RkBcmxpSh1APrGF4LciiyE9zvUXCvCYg9qk1ODhl+Ommb61boHLgbGnCNf1MQQCeQ8
kBFqVhqlzAuQO0Ub7TT84/LlCgTwpWmgmDddl0OAWS22Vr8OvcjkBRb4VjfYfD3TjLUxiiBhOWU3
UuFn5+mP6ro9tN7sabHddK7+tRavbTFPciFg4MvPll53w9TCItMjw0oJEQ8yHi8siR3ESdlu3qIT
iwLIzNLQyP8Yc4e6qkwjeyjGqDxiIv64zF3hlHPyjczSy+Uv9mmC9S11eRfGj45pipSpGnNpOVCq
E9SbyY8OSNWxRK+I9t0aTpYlubmZ2Gb4miX175481Vlryy3mrwwMkwO4oCoVkZGyfaJP9735VVyT
QZbLEspkMs+e3g2ogIwYr3GVQxKoPyI2WUSD5omgnnoCFPRpOv8nR7iRz70sw2oZq6bgVkajdTCT
HRSVBCSeu7x+GOXX3BwFe2u7hrORxwXhadnEhWxNMJwk9Cbje7f+2yEw/juzX7AxHCMCbu4c4URU
zoJIi0t7iMLHy8q0G2VsTsGMdyNjSmsi90yGRa7i5Q8Jc8ladlYy3amtBTOI3yKTCDRFYCs8KkjW
KhqRclxcNla/Em24DWP49bDW7agQgRDu9oDBGvM/w+TxQSJtTpKOpUryifVlUQo8Lm9pqWh+dfcd
3gjiXgarT6MwtCCINvdg7+tTqHyruwM1j2NmumT6efnD7fYytyfjXA5gO4qskuFW2ZKIcpX7yMa+
9ofQN+5hZ3aCCmcaTCIAToG+8JAhbWuMUr3gmH/iGv2JNiTuqBOBkvDF5CQaprGJUFyIj8Nv8wRM
u/OAYdIpABBK7KoPd9QbXNkdsegDAlyGFhuU9/X1QfoluGaBmfOgIpVuyCDegIEwRETZQ2P/Efv3
kjM6UqA+59f0myjcEWiSyTkWKc2trmXuve2vtRSFtpE6SYVmonKq89HTzFD0Qoskco5GapJVKhRU
L4vfxk/itY/JKXRLsH7oT+iIqUGNfq32Q0+ddLatp8sXLPrQnAOKclA7GBk+dA9MmMjC+FQAdy2Z
pSBCF31H9js2jk6tpmjOCLxOq+kY6Vbc0lQFjm23/7AxSR5bZOnp0LIVSl/qp+hLRFU0PAhdUJTI
IifKs9iR2hXwEU0DHBcji0zMpxqp7sxWRVyrB5uF1eu6E9WZdMxSVMbTZM6+gJse9Y6+jt1IqVQP
NGT67eVvsNu52P5wznmBRdcMmwa+ZDqtLybwF0JXvpvvrWuE0f50WEWdmt1G2FYg57ywTd+sUTTC
LQfSoxlQv2284hnu0s3u9MNy1H8YdyIsj9049N1D81AMWbrE67BCA7p1aJxER9mq6UanMGsBdoZA
1XgMhjZKkbKzNBrQgK2TKpY39aqQS1rgiXnYBex3l3XUQgoJsLV/pocV3cT1EN6VBxnjLNVt+Qfm
cAEwUwbq8bK+iERzHiqX0oGsLGiIEVp32PUZfOsk3iwV3SP77xuTlbMsVKMMhSUMIoauqUcgnVtW
wVlEus9jLcjKqhQYdWS9osmTRvCWsKbd5Kbn/noMxMiAAodncY6o1AAIjo4d0qEkDoYldRW5OPfK
5BZR6l/+TrtFiY3Gs/++ucBBwVzaQHvDx9bSy9jFt7URXo/mChS7rHvNtVxwl7vvCDqOugz2aEt7
q+Fu5M2tmc6pFII2KtRPiZF+LVYrKBXNU3P1qp3a10Q2v1w+4qcthrcg2VJNAy0P1dL5QGGSYiPJ
JFb/OJVP2SE6Mejb8Cd6Yf+g97bb49Y30rgkIx7rIaxY/h8+68EKwNbuubJrt/Pqq+SgnAGdYVvU
xsShBwpyjOCKAWx209rNL+BsryubWmsmvNXtS3nFcLz7g/XMyNWoI6667weZG2mcCXZzK5nUgjQ2
7FuA28ArgvKr9EwxZFx64Ii5Mx7jk6jYLxTLBQXhRGppjtHC6jwzUB7Bef6LQVEX19o3ep1+MV/C
s/xVFMELVYmzTGNV01hjUitwIiOmdptr46G3ew9j1s+iuYzd12hzs5xtKpGhVCZt0QdEZKumtmmc
ctHm4K4D3cjgnnUTrY7IzOGnwV50WjD/t3Tjr8v2JzoGeyo2Jh9Rq0zSomMN20NltHYO3pVMNBu6
+968n4N/uZcRfHeRCqtjSQcbZWrRz/sHtiW4L/7hnjqtHVeJRd4vWH5Pf8VOhkA4GwHtVx0xzR/9
jLG1ZF++QaZVn+omm8NxLmXKys4aEtygQXovb1p77r/LUg5imW+XBe0HXRtJnOtAGmqg0Af9lmPH
pPYbvPuzWtir4dS/ZdSRAHphHfXFDQXzGAIl4RGU1n6W0xxlJz8xp6umMG5Da/UqWTsIDij6fpzb
KPEUGiDWhL4/FjeKO10zkqP1gfGsTk/wjneiVE2kmJzHoIOk5rICxSQFYvtyQL/XtFelc1USGIkX
xd874+n/eUjOccxdP9ariYQpv4oesoO/ni2H3FbHb3gAnOks8sWiO+V8iJwkVNVybHQuZXLbyp1H
aCRQj90wZaOXnA+prTZa4hzJwDiZV3BTOtpdte4CjuqnZAx3RpM+X77Dy2cyeGikZdKw3ZnDEDTL
y6ufVSKaaL2s8KgQfPSKg9VkvVJCL2hf2wN5nNtfKaaDL5/i8rVhLOajkHGe+2TuIUQZHw3MsBbz
dTM+lgVIqMzleFnWfpT81zfCNv9HYVofWu0YQRijD5nZNgXccH7uEHjk0HNbEnSuBY8xRi8/CqwI
qRWEjSyu00/Nia36gR33mtHAldei2vEnONePUaTBQx/VyaTFCTte+Qbn2jgVWJoZ60UdiFBr9qsE
m6vknEayGkkdMS+VXmU34zH/RTywbGAZ5mg+td5NbZce8ISBW2UnYpw39p3+/rWBN/x4rUYdL0Ra
8cT1aN5h6TeIAII+OjqCVUzk+6JMUXixnPso1EKK1RVhjnwaj9197I92dhyO87MYCOxtaPvS2Tg/
srRtXWPNAuWXGKP/dqaj/8C6sJniYwPwaQpCIKRHHr2xXk1UtNKT/jCdlePoYSfIW7BlJeQkEDga
voevD/OctszRGI/6KQOaFptL+vnGgwDkXqAiiabLRHbKt/BHq1Krko2XAQDqJ3BG2MKzoz0NlS27
fRDdiizncvSCrf+P+lR3rT4lY4zQspicENNPudk/JIDR7Wkp8Hf7fa93w3k7+ybWtBLSyQtLvhIQ
8aAUC3zL8MT2ukBA0rn0lB7Wa0xc+pkvXPDabW5tRHPeaKy1dW7oCl9bF85ExptRfpAmyW5C32pP
Uf7QyfeaJGLl22+1b8RyAY2OZRbA+0uKv972LqUPsodGJkCtp/bYS294epIrKpMJhXL+acW+R14k
KFDI99n32VXd8jF+7O3sKl5t1UNa7YvWMQTPJd/fb9U0lQ0THjEvQSE8XBvDT0kEwfg3qbuhKgR1
V8yoc96hbvteN3Mca7ovvpin4YHZRhJoit2ejcIeDbv1iifVizEriQYx0PDtNHUFz+i+Hv31I3jE
srqajDop4A7rcKg8VVnmoxoZqS3HeoNi8DA5VkOVszRGtR3rSedQRRVtg/1NHvD+I7jopFBGjdbY
4kXxdXEw8waqdPPYAMFQt7srRoeRCdEf/kap3mXyfqIE8UzDhkY6j/5k6OzwhHfjafQYWXp5koS0
dPuu910gF7CQKI9UUsARrutdFQELQf4h+Jb7WvsugfMJ0zLC581vR4KBHmUv87I/ljs1MG3FK09Z
aZueIojD9kdhrHehnEdopSytF/bttGBpnO5huk5v096mHrBcmhSrZ6aNLWwgmcf3hqtfz4NjHTqE
Z0I3sR99vv8Q3kuMw2L0JTS5GPPrSh0CzEDA6QM7vaCnoqu/Xb5tZp2f3/Z3cVzcIoV6bCV9x84N
nhMwMKvYNydC5N1PWGt/BoLvcrh4JZLraBwwhe4nvymoub8oP8P78EQPVRBdm1f6MQqGF+O+PCv3
8cNyxZ7wOAhvRG3r/Vf1/VdwvspI/+erMvmajE8AdXYIbRwy/XH5Vv8myv5LEA+GFtZqS4oZ6kRv
V5+AOAxtH8b4/EYrIMqWhdI4xzPRWE0WlrpWvycPV3wyVcyFtF6f42GRD51IoMBCeQy0NLOKJAL9
hG90L1r4RVpue+Xl/3mDnJ+pujavF5aFLWjDr8fopLkNYGDTf1R//pvw7v17cT6nlf/3Uo6+6ncA
nmU7tfoTW67q74vMCT3B8QRmzqM9mGM3EmmGG50cmmO+d7yKUYjFTMNpfWi9BQ34GXGIeADgb4K9
95Ny/mUBJkOcGdAVPIm3xAFxCLZC6SEGDBlgdhGw53AADEJd+DwK3miejKpcsWlopSxQwDJ/j4eR
DTn8ow0KgZnzfFSxZtVLOuGM88/ht/pYH2u/ciRHAfy9lAGHIbubbsUToyKr4JxLbpbGPIdIk4p4
trtusIswB4lf4VxWHcEDzE+pSaxF2MnQnLYEcZMOlPSSfrksQnASHtAMnjoqUozk+QoKbfJZl05R
dfj/ieDjltjUw1xFaGokFCypctg5WqPkgVqpom6dKC7j22cWRuimvocstgY9fFmu2Qx9fSC3SGQd
ENiVtnhwUfSVOIdShV3WLFao+2qtZpjIHlsdAGqz1opwN/+m7PGXQfOMU6u8VGrI1oXmF8vWnN7H
KsVTiT0By2nc9nuMvzNKVXSu/fRVlMAJwgd+5myJSqWcWc2FkSSr5yR4s+izSMz+uNl7eMaPmyWm
kgE2Doc0lN99f2wB8p7Gr2137vPRXVuv1r/VaySwNJEZcDFLqzVyrBEYNFFOZn5Thad5ub9sBsKv
xzkNq9MULW5wsPGF1Y2MM+uPoXr0PFwXDjatbid3/qJc16fs1rwRGeHfVHb+0h1+6kxNs6wy2Wyn
dZBPzWFyTHDCzYdBsqMTxmwPgPcF4Lx10/mynx8STKD3PjnrD6qdX4mr/m/56IVglO85py1V+lzF
zyGv0ZfFSX8xKnHrQXvSj+uJsU2mh/FZcoUccYL3gp9FIxpI4lS2s9i+LNRur9q3pKO41mvbyGwl
RhQA0Ktz+g8WXJmfu3RkLswZtdEAXh9Ed1g6ZUyDYKB60FwLT3CcifdpRSfl3BIqlJOeT4iq5FPy
1vGj2OJmqEjjSfZXjxVHy+tZsi9rucCQeNorSZvRkAXGuS93pl+tk0vN0C8WIhAjcEY84VWmKdXQ
ybClHLhE2YmFF1idEHKUicRwKRNJpnLA8v+fKVOOFD87MvAjIR7J3rdCD8XQsGut6BpfvVlX2TTx
vmNM59oMWBYcuxbDkkzAnzv4LJkwf5R/JD/+/bfaSuWcHk1IOkZsMkGXtHt4XPTpy8TTm9y/LGfX
pW8F8Z5P7Q3asAjAWh6XKnK10QRB+4OVDVdW/rMAA1ZsPNJSOV2Wu6eLG7FvDnlT7DTGKc6HFLOE
cgjejKhxpXm141C0LLz3/m/FcCnZqoVRqGCTzF/rp159HkZBfvQGy8E7jq0A5lg259AZj6Elo4TZ
yYk/1DPQ+NoT6TW3pNiTWmvMxk2uYvyiLUYkO82V9Zu2r6+xxewT03IXkt1K5XhMRuKENTmZyddB
Lk8Jdj4HA8DWSntVFokN+jgbA0dOWqd2JndBUpXBGmEhGYgEl7/LXkK0PQ/nCMkYAYq1i4jfVpM9
sPXRtLBnnIuu92oiguzd3b/diuMcoS7VNeb8YFy9nwIcbnlOTvOh+yMDEVfxwKpoeHJuWPpnnss/
VHv0pRPNXODFPl0+tkhPmLpuPuNEZ6OUWP1unu7k8VwQIZOn6GKZm9lIGMehXTMJ45n0cfXlL7Vv
N470ED5pj/kXxTlRp3rsvqq/Lh9rz0dur5fzkeAZHhKMlmAXIYwCRTMeSD1FdpUB1alZnX5una7J
n4EkJ4in9q8TOA3AScGDwr80UwKu8T7Ec9r3LyjwyKLPte+T3/987jJbrZPDrEYOm6y3Or1RenAq
t7dhI3rKduu6aM7+dRDuAuupUFa9gDmkiQ08ewyPx3YVTL1LHk3sWinPs4biYyYETWRm9tmtvMvl
3H9WploGz4VQyDUD1S1O5mT3qOCveG7Ke9aQFrwD+1/M0LG9j4E3hXJ2r5dYPjc1CTOvRfRrtvLF
HqXl8bI27pZ30JP9Swj7ERsbIGTUp7GGlf0JyQw4BXc8GG/dWRXw541gUHm3ILeVx1n1aJpZknaQ
Jx2qG3qeD4mzYJQXOBgYnhQ2lvaftPfTcUpZqUnbIL4yAA6ugaEVfQdXl1AArL32C2pIXu1gaUY0
v7JbMd+ekdNQK5TjaQDWJyLX0dW+YA8eW/gv3XfFbW9ZO9a8ovfzfXKcvbCyh7vynvzIxQMG+47m
/eycvpp51E4yAb+akapVYALo/kFPrDxCri3l1l0l6Y1xmqeGPGqrYp7SCRxkZpFKCEGvV5Br/cqs
yRxtKU+L4ahJVVnYSVu1PkogvTP23XpSLTWaDpcVUvTFuNhHSeuoDwvoR4k8qv06GqWdlKJit0gL
+SL0TKmZLSnSqTJr73KJPg1S0TpK3nxJCXF7xZxtwCPfrnOX2Ssmwde6fVTKVTBxsu8y//pCPDfH
rIctmQAL4w96dFqB6GEbcuqsyvxokeR4+V7/xm2+C+OiokaLJnlgPdbR70wnJu54NSBcLs9y5Gk/
F1f9QoTzraIDch4Mpf58NWv0sBk20wDm6rzp7dQY7Vgqvcvn2xWlaJpFNFm3TB5fulaGvNHQhvVL
eXwwQiWoR+kwyjNxsDxbuZeF7V/muzR+PLSxip607BFnSOtsHXw9FM+9jaImslP5LN4k2X0LiKIC
ihjA3/pb0LZx00PXTto8wCwKmj2bw3wtpel/Cf83IjhfGUWpoTTsJYiiFgBZVzU23U1FgMm/2xM3
CBDbZBUrDpbFqYSy5ku9MPtOFjhH4qTHBaBt65suJk4MTHXyNJ/WIP+yXJk/poOonbn/4G1+APfg
TSGRxnaOTMxC1SB+BauuZ7oNOigMSyDxhY/BXm3fICZRdRXI5ypv5KRsk6GJEhPhdH5sGDcAZmQC
rAKB3MTVANX2J8tW4mrn5VFyRfJ3/SmY0gxCDF0xeEh0OqWNGhYwe6MfDkZteniZnFWE+rJ/qypV
ZAAkybLMM2qGprHmwEZjq+/UZ71L9VA4mGEG1NqBHLRCCLKxaxAqIlkNsJImsPA/xi0YAc8KyrKD
0pJzm3b1Vz0WFWd284ONDM4iqDrDGBNsA9WYTnGMmHgGVa+1KkcTQwVAt6V9FfgVlvt+ijE3ErnI
IcviopXZxEiW66/5PLrTUiv2XAH+qI9HuyHT0zwMAxAMMGlcJMe0XEQ/QXRoLmzo9GzSVBmH7l3F
H4/9bfecKzarlbOcT02c4ja57Z/FwZpIMPfywywjI4rwRUlnnml+v6y6VxmSaw6PpSIal93PcjXF
MmXFMnSTR960TE01yZia6O7rp/FOhQtSnhQ0pNNvBTZOmCsqnvBIAkOgvqkfCrfBAi52s4S9v10D
3fwQzh+pSWqAMxVPCYhMkxV0axHWjs1vg2pTAN89SkH2M3N1A7gCgrLCrgVtBHMWlLbYB9EqoCeo
C4h3x19kFk3q7UagGwmc/cxAEuiLFXcMiglseGrHyV+uWiE82998S6qBD9JQQP7AVZSGqjAVWIP5
9hprDpDCgMmGluZ1heD+Jv0qeczPYqUmSNz4ejqjoHOIX4eDKGHbjUG099/BhVgmunRdPmemX1e1
3VQecIdACftdrZ8vu4n9ezVNShSENJSH/kiUqkW6yO51xcp//KxlyEPLxFbllyF7nPrDnIhwmnab
4yDWYHwIiqWgyvnR3/ZmjPZDkjN7qW7M7yDcZADQk99+r9zlsLiRk5/YgO3kCJekdl/QjWjOI9XT
oCu6FJvs/bxRD+ZRDbojlk2FZKm7prgRxHmguBgsaVpy1IOMh6XIwSDyTVpfLn+7XR2hgGSVZV03
db7jKsUVsYhaQ1fXxtNqNHi7H3IHbgn6/bKgXfNGoGjpwBBm9ZKPH0yJgUGVoofly/ViJ+mrovqX
Bew26JBP/CWBU/c+WdQV+FO4LnvyLBvIRDHKki6gAVGRAWGkjAEOsLJXbkQ8HXRcxKkwJS0J9/n3
6+WbH8LFlBa2dqs6hT0w3B1WwUiwrhUf2kC0Qbf78TaCOF/dxsC3tiwYwagoTkKOcfNF62516+fl
m921740YzjPXVAqjpcF5VkX3jFTBcsq9nJzjtnLmcrDH8q5d7y+L3M+INzLZ0TcJxtgpRdUOkDk5
Cx4hDXtoJvz15GLB7iTC0tudO9iqDudNQmUu9BmMWZgHba/SGlQgFZq6y20DRh1wOWFx6ljcCh0J
U8hP0dXmjJwjoXKFKKrA58ugsNG5e2YujCE0kas6ELVOP+kKQyc0NDSnTMSnpsUJW2leEW2ps0Au
12sC6DBlQC9Re11HUWXyc72JiUIzGmwwJlwhH8tIJdoXa5pkwZ+8X+uR8XEZZ+VctU7tK2fLy66y
wileJrhp/KvMbRu7wA7x4bISfXI5b78DFDWKoarmJ0iqOR3GdEjYkZfmdpmql1ijwWURe7fKYjPw
4ckK+eQ+Z9KGaax3WaBUt0tFMIePpWflLlIG/18LwhKVYlLdwHOHE320h3JVAWCpWpj6TJbvcjF4
00Sw5qSaCCHG6nhZ2M7FQZiJNNHAQrnKV3rpMNdVlcV5MIAL2RjRBgDsyb8XobLYyGR/fZpFz9cE
/a06zwOa5C6WP++bZhD4kL1TbETwk+b93HVsWyIPEj0tfRXMuk6XNpqgaPbpkQa8tkrBWAvLop97
v8pSoHw84SBpWlR2rAKAeqwfp5I6ly/s8x4RBGFSU5ctnegs0vqoAcNQ1F29rHkQGtp0bY314idh
hmmHqI9s0DlkbkFKDF6Pg+VFplQ6ujRYj2sdV//602EfQ7ZU5M/4ep86N8laLoOUS0lQ01+G9pq2
gkiBqfIHtwjuTKTtUHLwXGkWP0EkRbPeLqmRBtZCvhsRecIOXFCty+pOrYVBqXARoP98NmIIRPlH
hZcAENZbMWHz1rRNCXhfNUwBz16d6l59IKUMxBrZa3X6cPkrikRxL/Zs0GVWWqDuprlkuKqVtnY/
YEJKXQ59Mf3rsSh2k5uDcSpjRQUq6xpuMqM1+B81t60CK/tx+UifzeyjEHbkze3VS9PMNDLToOgT
d8mBHNAs3mUROxphElBmUZloCoVT+iiCgJZWbiWSBZU0YuTJ8ujY2WWT2TTGxE8+C8R9Dj6o9UEe
95Xa3Cxopa/N2wMmIZKsni1Uj+gJAMuuiLiSfQRO3U2wtxo6wPo1/MUFxobUF11KE2yTtino2X9k
FEv39PXyDe58pA9CyMcblKpcXaMkroJG7p67dHANMxOIEJ2D+0iDPNFOpWkVzKPlSio2sbv7XBH0
63Y1YXNZ3Jfp9UJNwiWqgrQ9lIplR9R04KycNHkZq8W9fGm7JzKIjj9ARabJv7kErElGEZZVEMs1
mu809pZkTGxd1b5dFvS5XMkUDq7d0JCGsVf+4+fJZFVesZSUBzJFAboKNTumK9AWNDCoFRjuqDv1
kOrWU9FKxz5afmEg4mnp0iNAqwS+cPeCN7+Es2YyllWq6X0eRG0c2piTvo3V8HZUQFwxlKZP9LwW
PWy7urkRyX7SxoFUo0UHU8ULWrYVGMTnTDtTBCdOJpPKCae5svOBzE6/9LkTL+nvTCoKEH7PD6GV
dk4b1j24PpR/vTnBfRIuXg5V0Kvn0pAHWYbkKl/yL+OSfW/1vPUuf3z2B32y/83xuSw/auQxUpUy
D4q89sMUbLWp5k4GkKE7TFqPFIAiokLyrmKb0GvFgtYhTv9441MbYSu3pE2glcNtOU6OMetgL5EF
X1Yghu9KxRWwJ2m7VkFR1ljms6Zr2mXfrSr/L57n/Tg8aMmipauBZlsTyFYTlM1hyYGQEgvivF3D
2AjhPOiqtKo25cwwOurNFapM47mPbkmL4nssSux3TQI5mmJYMogiKWcSWZxCAkpcQRyNsaMtSX4G
Tl7474MRRAdow6ALpALFkfM6jaVSGbV8+DcTdHhDu+B1UCTbzI0zevECx7IT+XwQxjmWmlDaq2jA
BojL42OKzus5lqPSx/8UAh0rbQRmJZLHXWE3NzGhxlQFZGxiBxNy91lW586MkZUsLAXwgXvKsb1J
zll0JYlWZcUbPodZ0FPVo2We+rNWO0UdOiONI0FqyyyUdxqqqiBvQjiEZTzusR3TMAVj3Ii+VogJ
73J4nAk84ESxB9735CrUpaDI6lc9Lo+XvdWeTW8Fcw+wFrUtkWq1Caj8mCOft/Kz1Zj2ZSG73w7J
u07R2qF4eT/6J3nV0qKOJEyJLHT19cG4kYeZ2EPRgaadJn9clrZ3JNTqGQk08g3C32VZDVm+jGEV
DGk0uHlW9k4arbNXzr2ou7KnJ1tR3O1V2ihFtSbjYFZ3ki3FXtL6oI7xOWliP2q73//hZCpLSw1D
/8xHhq+/FNUiIck2fyygSAbq0YKH9bKQnTNZsiWrFnpXrP3JnUlvGsTLbQ8slFIDyVeuzbdWitkR
OWxAFqwkjdtZaX13WeiOg/wglH3TTcwgLd1cTCuEUi1zKiuzk0WgFTsW9kEC56+keqJhaACEtaxU
6gGDPn/J6sGWEsyWlroa9CktAfnQTKguWZZgLGHveCoFqCPSAs3AuszH42WLhIGgRM2CWY5+RuP8
NFiFQDd2ReB5ISj9G9gr4fyj2ZCkKGKE61MoBaFKr4Ft83L5I+2YMRoz7yI4r2gqy6rWCwK7aFjl
Gz0vAfJWTCXGDMIy/9qMoyhP3LFklCYo7JiiIoPL+3htpAdL1rQiYKdYNCKk8pVktuNEhN26p/HI
RhUQcVFT/dTKmKapzuRezgHTO3qF2Z9X8jVDLwEe11ZF5AF7l7gVxsUdVSUtERlJFYA2xAnn+zHL
3M581VXB+7ynD1s53IuSkryoDWVi1bKSIMeRhpt2yAvBQ7lTxbIsikYuQg4NNR6eCkFXYU7jPBVB
sSSKHw5y6pVWMdwMQ9L4g1oD/hgbjV41xJHbrMpi101c+nOS/wdXjB+Cz4dSlszy74+6Eoa0zpW8
KAJTTX5NSgOeouQqb5ZvmoYxU8MQhI/Knj/RoZJ4sCFR55vCU01qlOchb/bDAJhYXWDcjCftaBWY
2l0BWkDs8GviTj96yS6D/3JaVA6JitxSMyy+RdtG+gIwLkiXwsWepRJThINNhvs+P4edaCR6T5U2
wvi9V51UVlj2ZRG0BblZ+vSuqjr/smv5P86uY0luXNl+ESPozZa2bHurDaMltei9AYmvf4c1N6ar
UZzCm1lopYjOAphIn+esZcwoEMq6jlIhonK2/xuPhd72o4Fq6DG+E96wHrHLXwHCG4iH5C3xeSs+
a5ZFV0VJ03Q0my8ikrCjk1noXR1gkuzNmPUtUdqHzuAhY60+j3M5zGufrbwMgfBaBECpOsaN+RzF
WB0a1cIvi+KBxM1N2Q17q5V6p1BkkAZJPaf6umZvzn8BYwcsSaql1MIvyOfWE7FMYoHvHL7cSQaB
E0uu1dmsZYLQkpaBcp0FpGlLoehNa9HKeJQcudcTt4s7Pw3pnqqJt8zvb0V4P1KBcbOPPgozTuxR
be+vK9P6kf/+GWyjwOwGmBvAGgU1Lb3YUDdEUJ220Xyj5Zi/1ZfxdWCNDWx7YRoRMBVBU/bBXKMo
y11nutDUhQ9QRSffMhA5GGybAI03UtUGkjrdKnyJ9lsqCE+V/G/jL0bKcqVn8RfpqlBQGgmeFrnJ
AZlk92IaY88JLS8VZBlLUBXsG1gwWmhGfRcTtmmaKKFZBPoo6pjYVTSfNsMIPglZsUMZDX6DFOgN
533jY3IJ0+GV/J7qumon4D/1rqvJxcc7/RjdtMD0htHC09s9O3PUp2Os6TBrTTnnKNunqa0XA8dP
rAgBI7Wsq6ZhImhne6cYHIz6eEKGQOXuR1ujtTMpBXX/9Ukk0UDJcaE1vUSpNlN5HPIowlhZ0mLS
w3R6LhPAEtt9S1Dh4c5FLOc8uyyaKiSOQ6QeSviRZIk/k9HuRcUG6r0TabPdp7x1wQsHu0hEtUBX
MdlqmOyACR3lghqVWgWtRH7GEtCsIlN5LKhYua0+WXaP0W+7TkTwHgr1z+sXunraM9mM2U7TrhIL
FcF0gWasW5AicXUpPwxac9NR8oKMuXHmVthcl3oRhzInZky1rNBOIjSDVDMEVQJ2c+a7dpwnvxnC
/n6YQuNOFypeV105gYNefFsUphRETaaqsQ06jHoVal7i20Yk1HUMu5avZiLPT4lWy+9xpw1uDVwP
dxbSzBGrBl871ULz1ooFLEkVlREkamvaRmyA9yojFVBbwt/AXAPQWrj0tMcZeb/xYyzj8l3OaRHb
ppUPHhqbR7GJBMygCu/aULw04rwrM+lODwVX1duDIc0HGoK7vKoAHpG0x3rOIAoVLbAE3MaW3nm5
SvaDILyPRVT4iUhKux0TTCLMM7SlqowFdnUXlfFt0sUurfrOruLOgWnq7NzQ/Kqt0G+i3eC22bBJ
2kSw6Zz8qJT6IEoTmJwrT83A/Vql20TUU1vR8h1sIwCNwzjoaOqnJNugGPRqKMVB0iTfirXKLjUr
iPXUb0gp+lpHNlNUb6wiC4y5pnYtpz6IpXb6PDz1EVDKqOJnqrbLBQBB0xbJKGqeVnJXUOCSSspO
yLOgHFKM4tYB0bubOGsMl4p9azfRMgbY95s8tF7VzhIdtdaf03G40fTQiWvyKSlgp1J75TZNYFqt
tng34mbyLE381evKrqNz6Sg03+HrT36pVZ8pVt8cS5kBYdZlD8k8NG5MS/3V6NRw0wnlNpMBHxrH
plOpKVhTc+yzklZ9pLQ4lmG4JdW0rQ0lmBIzDCZTRn+tMTeDph0x6ryRze5+IqNxh/KaAU2Kem9M
5tmZ80m3xzBDxqW190IrQFdSyZHMvn1GkR4bQXJsR0JWOnKB525VOlLOKn0YJwHFWsOgdkNp71YU
6Al13v+KMcjimp2UulXeF9iYldoAzJPaPsTqgz3PaEMMmZC69WR1AXxD5Je91N7mhUwdYqaAjwHm
hZclg+VraZ2AxiDCEasmdOMka2IbGelnnycI8wVhr4vZbpKGzib16GN25LXUcm8MyR7Z+HsuZdsW
vlTD7KYb4fXdNeXokGShVo2P0NeD3k+BpQoPc2Jif2VQw7F1GssSXzQM0KJ6FVP1th0xqulrdUxl
uwxV+YVEJVroxlgCerSiUGoyo+88NtumMvalpA/geR1djLK6qRj5gtkKrkzMGePy6VNLwAgxdt0x
R9XPyUgbB2nZY85TGojbhC2AYs35R4fpdxde5akrss5Fr0sFujWEwLF/mPGkOEsR8weM5C+LDk/J
TJTc7jJA/BVEK+yMJIqty11Q14nlAPpbctQELAJ1AmhnbS6PYjECpbVCoXEyMQaWqlttsrYkG0s3
VKNGcjShxcRfnZm3oYEaqNH0H8o8ASFTGmYfwVZtT0acutTMydGUQSU0zrKBzCuZb9rCKNxatB6t
TI48vQ6NLSKIzGtSy3B6QjSPdGl9o8aquRlp8VYZYeYMQxQ/IQM5zPNg2ASIXtsItFCO0vfVTspG
JFaKH5nSAynnG6kIyX2VGe02UqjhAcJCc6JG6528AtOMEQWpEv+W80o9kHZ+0Wj0OHSZyvH5l6kF
MhdTVwEArmP3QmE3L0bDtMQCeAiBuJsODVqmvuAVB9VvDSf2/j1qFjY40bLHXJQhYQiM9RGY9Byl
qSzKQDUAVSJ7iZeBd8PuJhBHqfga4GUZfk+dnXoDNrc5kdpFQL8INxVEwagfm/JpQPss+CjmkmhJ
XJaB0c83apG+VFiSz8rWbQweKt+KKLwLA2IQFi7jdd/jHNPKzFkEPEJApzLdqqoISgwjLFDiinvs
7CUap0xzOaqI2R8NAQ5WyxSUCEUmJB6SzGpyqjdBg/f5Ib9ku+yY7/XHcjN65UMJEpo84CGuXwal
kKlKSyle01CWZgKNwapT06I4pKD0njV8Ror+7yP97yKYeFGnejlrIkRYcPfBAqyTnUBdAsnTX/8D
duNyi2cnWrKoMw3B0F6CNBviFGAcJunvsMkRr7ga2q+m+XA9TLvMyBZZKL+bCLiti9qBaI6GEC7t
ydmoHzCTczRp7jV6xMkcVjXRWLZH8NDxxJkjWZNZj3KOlKyUmmOaH0PliarTlvS82stl2InznAli
cr+UDrlCeqQo6dRsM0t269naxLm2GxpglIMC/Pr1rZ4LBlQWNUlF5Yop1KVARFDiWUcBtHoP590Y
PorJTQ+28etiTmyo36NalMLx0TEea6Kwy9rHvM7FMhpFsOhhc+F92Tait+UWlmtXfC6ILhS9Jwfr
gOAVlA8Lv1Qb8Kzm5Qg71FI3MLAKSw3MGPasY6mJcRmjuybd6oEiu9RXndJtnnssVGysH0aQ3WlY
E09ukzd5g2IJJ6G4TKG+i1/SnLNXAc6iNNZyiF8gRiXw6hAQRWb/nrr8dEpsW2LwEwOtbI6bAf5X
iDtaBzTHDhkCpKzHCw+frn/QNaOFz4kJB5QIMVfDWGYaVv2sDpAiqtlRKcF6WU9cCrK1t41ZZ1De
wgWg1MEopxbTMZrKvg+yNI5sqlqOEmFNtaeHJKZ3TSO+l3nnN/W9qCavbf9O9T9m+xODK7eRqPKQ
bC7XgJeLPfs1zPerW1LohCh1EB8WxEgUZpzYtMV30Abcjw/tZ/7MW6m63HWASAuVCtnC6g9a0Yxr
0HMjBGe63AdFOO6SLrIVNbLl+mEy+kPaJBvkf3Y7zZ7ZvV7/vMtZ2OcKomGkwEtZFr3b77pqxikR
k1nA561KMrlVImuYp6zCIDTV0lXnqMCKh0mRCQIaILgue80knclmB1v0XqvTZlwOXXVSZBOt0Xe9
YSCQkecRM0pYob8ucE3Nlv6qAg3DNbPNCq3Vo6Yx4yaY5iGorPK+bOSdMMe/rotZORemsbHGhY3o
JXZjtHnuxzaMMCMdTP1bHiIuzHY0S+1o+HNdzspxoBMqogkJXxAjvt+/nUwkABlNIXBFrWfkK9P8
A7nPdRErpUNMSZ/JYN5CMtSW3FPIoL9E04k2Eugz2giL5O6w7Y/hjcSpiPLOxOijSmDQkY4hLsOY
GkVm2CTEC+ef14+1YtTOToXV5u83N4D3JlEJpKjTR1zvRP3j+t+/fgqNNZpJX8miLmCMyszip3gG
Z5aWbQnlDc0vH5h5vDgGrAbg0rCMwm5Lm1Jp1FoVIVadHztstonkXhie2/y3xGXOWlcEZYGcRMdR
wcr79yujuaYMINJtAwzCGyeE2fS23eSmM3oIXQLegvtlZwrVW/TZ/pbHRLJamGvZPEGeGhQ34kcH
IhXjIXwsHxpf3CPEdK9/sVWNOBO3fNEzn62FNdJWjOVg8A1QOdK72HBeEk/AYjTOBBBtsMBeLyB8
LSBEynxitpwzrNjyb1fG2IMIdqfsKETU8JmAMUryCNE4tS2glGKxkssbtKrlZ3fG2Aa1CimJGsgj
6bLLDOaMFMBNHW+yk3dzjEnIhnlS8gSfBm37VgVrxqBy0iaOBJUxBz3FNJGp4yBJ9imGsS1FkXdd
vf7h+ZwQnxCXwt1+//xxmslSg/5fUHmD9xdkUeyTu2KreCDL4RjRVbugYS1oyaYRHTI3JlC9xtQq
bkzsWletNzMqS+GnTgBiwhtkW3+nX7JOkc2ZXjej0On6VAyBimqQO7nmSxI5mZP/qbaRozQ2H3aa
K5K5yymVLauwcLzOix6kg2Qjt3Cme/iKrXoojzyXxLnN06c9OyGUu6SFVQ2B0heWnRZYnkTuY0+q
dpvP6HLmvCx+9V2dXSljaoEJpphFBxK4MIG5Hcqd1Kc/rdriJNSLFlx4jzMxy6s4O9cgoeRbSvhy
iVHslOrNkkpgD/4ey9lGnO+W9Z9G2Vx/BusnQz1pqbqIF+WsOBNiFNnTAUaws0Xt0azvc/P1uoy1
DBTboF9CGLMUGxGCXQr16N32EL4Yr9Ie3Ison6XvdGN5um3a5NA74l5zm63U2eiMcDdh1ywKJlkB
7KMCNQUARd/vVtEwh5Pl4oDVl7h6x3t/6YD+Pjeubgv9w0KsgSEuLi7aYqfYL4p7XVB4TPTh2Unk
sAmLbpqgqR1wvojabaI22ZUTdTS1eDapdbAs+mHIw20t5pyW/OqjXOY+AYijLQt2jNJ2eQ+yiaIe
gtEHRCegPqygAA1EuZ99cdgJ0pZP67z2MM9FMgo8T63WYkV8CErRPBpifczF2gXklzcq9Q7ldM4R
15T3XNzy/2fvRcDUvSku3IyyBQLbHPPWGL8eMarWcrZz1oqTSOe/7pKJFaxR6+cO48gwcEjJSrAD
D4C8AFCbo/1IQqAhtuikQLEc6ff1t3PJl4uo61wyo7cjAUJNEeNK1YCiVuMuwKBqtAEfxEaH3PlJ
tBXTs9x/j9/ECGYerZIVAKIgUN2q/S3U8oZ2T0mFGSvzXZqBqGAAgwApYjjc1aXuCtUnoZyUgKvA
jNNMlEkUi7gdlgB38JJN7SeeAERyJXaot2BI8ZJ+ZSVPPL9sFoy8mGsiNlj9D8pZQM80l/fGkLqW
9EyECHChDyAdCtIofFPSBtyxxM8w6Yxq7KFtdQcdHnsit1Oq2bE03IakRoMOyLZh6bTF/GDWIMcb
9SBPKdqM1O87ze0MsM50NyQ19uhGBSY21rtBd8x4dLtEc3Kp44RV8soBUTVSkQhjLAkzX8yVon2t
x5VmDrDExItBg/Ubi6HqFk3IX4DEXqgJF27tbjOfwJ0xnHVCGkEL+il55DUz1r7v+Y9hx+nUAl3r
OsSPad3R7UEYUAXjRgU/e/fUOjOfX3vFBRhYMkcMhlkKGQP4380FCIC0CT3p5RFXHxPaj8/0p3XT
g2BudvF9NRB0/HtYMB3Z4DLjIyEltC5GauNkwsZTXYyBmQKxJa1dio0Us5Y4H3YlcgDxmaRYaErB
2LPxJYpCtSGgyhu0eeqU85uZ/sE6sT02tW9Gz8Xc2GHFgbFbUaVvb4WJ+fIBcwUY68PXi4K4AEGf
6CntZ1zycJIvB0xPhgjkxUhxMRjJdqK0UQfZl04GdBN1RzGGZ/S+98YMMF/gogR6J3pj0f+Jmj6g
ib63qmnTVMNWyc33Eh5ImhI3r6NtVhCMA4hvYTZmnAr7yuXjJr5+oPxdr8yZCHXeTfiBmEOYxM9k
eECn31bNj6YB8CkZnFBJ3Ot+YdX1qdIyGIT2AYDgvsuUIwCJdGaPcEaRNpKxwCA1bt9yFtAWG38R
vnxJYVOJPpwQVphwPmGhjPdxokQ7ZJiNaxDrtY6jZ7mvbzHRz8OYXHmo2DX9+3DsQJqEGW1S1OOA
WbHsts+1V53wErJV7T0TwXwzTaOCgrgLJ5PHXd8X9zV2jtqi3snN9B9C7PPTMHFYFipWUgtwYxOZ
nQRE6qR5rzAmcF0h1qzpt0tbLvUsGIoTOkd00Yi2AuqKDLDHxOtrD8kzWFBBWoU5/rryrwvlfSjG
oprTUJulig+V1f2mmHTdiVGq56j6Win+28mWb3l2slpJa8A+okAMMEInkisAzYfVnZRJB2HI7kfF
8CiA0UeS+KiycZqPa62Hb8KZ+KvPwTkpFnjcxCm3YdC0DvgW3B4hCHpmhdvVLr+Jy3ncJ4ywswMn
stqk5QCNEZVmo+fmfddgAqaM3q5/Pe7ZGCOiFFmSKQ0eQT6AD2ty08hdyE4ad5ptCozVl3aBbeaN
7HOU5tQrPDsdlusas6s7vG7gikjIbaWR8+JWaztnT45dxpjg+7qO4i3M/YFU1B7B2NgPo1sTjOOQ
xzp+bABmqY6A+K9HTNDwGlacD3hKiM+OWGdCBl8PjRWUX2V0qNQHKfc4H2/xr5e2GfAsSO2wGMQO
omgEHlgpYZvlCcPsap/aTas9taa2QUnOnUjrRqR8HE0J1eE0vRVJwwkA/kF9vn7B4j3OTinXbdUo
S2qSzHYrg/gJA1iZXTnqO1iDEGPd6XtQNXAqaavao2HgADvEaLSwo/VVQ0mSFSIMNwxaJ70IOkfA
yjwRMi5M9gCSQwXYE7tAVgFZRq5rOgQSMTHsVfqSAh5DMX8mE/osgwhmSKVyEhOkHbkU7YA0x8k2
T+r57dOCNuActYt5l1qGEeemBipB9NEfVBichRw49dtXEiT3+jZxBpd67b3sF678M44cXrHkQn2/
y2f3BoSR6JhqLICKkKN8TG47tLNLg7MKqFwo8EmKDggKVH+w1cacUox7NBVbwO53XhjEzvAcIbvL
H+sNeYF1PSykgKob3Xc+qiV/MWr7mtO/6H4KsBLjt7BViK1tr7+qU2H58ur//lFsxINYs0r16AS/
qPiYUDj2+2gn3/2KvLYHFYk934JezCEH6yZzyK8eNIk9soZhX73KAflT7Rd0/9bPf4Re6wKCWN3E
O+2u8bjk6xfxy/fLY0MkjAVoRqQA2K3z5GMJLGDMFW1KN3bRAbKlXbWNC/v/0QPiiWXCJgRUWiUJ
ENsAnwl8a5kXbmOnfrQi23TNx2o7H6YM18EDkr949cxxmRiKUuwxpzEwVLtZsWl0BDA4L366qF2d
RKBti8cFQmrWnnaaXI/ihEfXeZIvwRGqO9VbODijIDmMnvWnBItB7iDtuK5y64/tSy5jRfOhnABy
Do0rcpA059Ayatl5/uu6lMsgajkephmwz4wOJR7cd2M9NZFcYEfb9PX7CSDg1g3xy5vyBCXKkbS8
24sndCaJCdd0SQDBSgzg79adveUiMfuOmcH2dfptiUAzzRzjfnb10B4jzDHbDTh2el7IuOjDtd/A
RG1x3Q9DnrSmLwDkcKss/KI35iFJ8DQk0NGG3vxw/dSr2nN2aOYrjmkxEjkDJG03ZV4VHuTkQS+B
xY8yYZqbnOOdRt6uHY8xnZ0c9aKm4WMuuqq5f/WvRlewF0hl65VukqBDKb1HVVsGbZCxK/zY+28M
k2c6xfqJ0TAaosiw4JNBnBHD0ABg4vjCy1Duu96ym2VJFWm0CfE8hl15SDalnwTRYXAnr3Bjj9fj
Xve8X59RY+ybPqM+L2PtH+icI4bc7cltbiywShY/igD80HBFoQ3j93gj3C96xGNtWbUFZ+IZM9fk
XdZai/ja+JmXAO4HpKxglBz1uaxmM3e6WNuzwI1GQ5+HAvx76yc31KVPiWdu0YlxQLL4Jh/yzDYf
eLBDl+CZJ6EolICLAPvCp/z1TGg2tyEJAWjzPwKczEM/PMV2cLwZN1KASXdnLm0CrpYM/5ZhwPBB
fwC0IeXNtq0SgZ9W0P73S5jjhxn5HwD67FAf/Qlv8Z7gmqw94C3M7yNaUmpqS4EISN06sO4KMBIC
Yhfzuw//esjhdCmAAkRvCG6HBQRpM4zSDwIuZZajnUKiQyGpnJDmMp5lZDA6nVid1BcDOFgWlpzh
JtlJYBWTMQA5byxetrxud7/OwyhwmwlU7NLFT3vDSzo6ihvtai95KkaQN9VLpMTxnqt2FwtqwBaD
05bZdKCcsCCR5RAYhvNsz0b3MIuRY42DZ8bSMRVy3gkX5bgwvV8CWZsnEzWSW0x+AQN5AdATJGee
QIuVOBPqAeRJxdAnupc8nV01DGdSmWKrqnbV1GCDwy+aeU+H7DcNtaM5y5x6H+9wjKoUuTaUsT6B
mXAg940x2VZd/rruKE/p07ULZFSEjHEXp0Aw8MN5C2ax9Im6WDgt7pcFihIgyPYcu0trHyF/4vI6
PLwDMk8f+UYZgvIRHksGP1OGzGJ6u34+ngQmzkrzMRunChj5YXEXFZslALgu4LKbvrznM11g4iva
pABh7SABSNz2jOUumZJAN96mLHa78WcINyk/RHm5wYoh+Id6F9xctqbdWeWPUhJ97NwHBhb8wKrd
SomPDT7bKEWO0eHpKxN/mYJhTAuOiW+FvddKD3ms2ejMc6Tw7poJuhIpFsmMbr8PegUfPMK2OUmc
2173lWe3zYRapACJjSrgtqvcrm6yTXJf74UHwzEC60/vxLs4KLmUYuse6ksoS5sllujhCTGuz3gE
5ijFlll4K+Y7awS6Rr/RgvRBRtmqwfKZPf/uPSyi6gl4gjeyv+BOR/+RPOPsBzH2R0cZxBroCbU8
uxl9PQDVNuZOQTxTAeOjQ6SZ+M3muqKv6xB22oHEC6gntg6jCdmIwYrlJRHVFmUoUNcD5qnkfOHV
lNb8EsMokTxHoW5NYD2IMHqcRYPTtRuiK64hNM71A/2DLn2JYnQJtMO1FQHdwO/fsB6LgZsJ6B6q
i4awAAB4+oLKkgMKH/rIkbvuJP+Wy1Zca6nCWudyk9IteOCd7hg75Ng8Cx5GFj6areaoP5Pb8sj7
gOvP80ssozSp0Cg6tnxNH8DfWIVARFf23vWjLR/n0pl8iWAcVp+auYxsyATLlerW2PfsosSd0l01
PIrmexpaHGXh3STjvFQ1lOoZ28p+pswuoAxRP34AjoGtZlqANoV7/XQc1WQRyLohw8JvCqYe00As
VaidO+njLldr7FYLvFCUJ4xxXDmthBz1VtmvuydA+roU60KNgBHCJOZc4j94sK+vxngwwMCafZdB
MZZ5sL94ZJLjeFs52FEG7QhYcP3ukG6kY35vbSuv/tSerl/s8tCuqQ3jnkpF0OkMAEJ/3oHIYtPv
s63u88ehLsctTq7666CMbWkVNG1KAQ6KINMw3hAOBIqvLUQMuT/CeGa29dDb2VY8GEF3l95rW/01
ejQxa2NnXKgf7rUz5qczpXzUJFi6Acmt7MRO4unbhbWg3APSaNO5C3ePbIsbsgEJEpbEuMQvl03K
7xeiLPNyZ0mg1BsN6KZAZTJatkq35VPtxz4WaW+z5mgEmtMGvCkTzqc+VaHPJKJNMlXALUBKLQlu
mT4W5UsJ8DSKPbtx+FGHN5SHPrrqt0CbgH07BRMZLOaxWdaxoJHZAO7B/JQWk68r8s9mEH5e1+FV
64q1QQ04FVhGZntcai1ZJFLgTOQZqMER6ERUTjawenVnEhjjWmomMRSYWFARAZIBHJZKgK3qIA2u
H2TVpp6JYWwqMDdSwJLhMRLpPqMfefWiRHggVYRqKG9yfV0Bz4Qtt3qmDvKEbUyS40xLgWf4UFxs
krnx6wTKtekmvv9PBZ0zcYxRFQodkBZL9NiOAFgPDfioEZQ9MsdRrNetzuQwFpXmKp3mJT4bdvlW
9Kqd9phvE5ib1AWdmpM8WUjDhSPo2FE3m/e8uhn3WhmDmogNwot8cR5vSeNgw9Qt7mPX8IAcQLB1
6vQBb6Vz1fOfnZgxrbNVFlY6ouA6iNsm/pS7yo7aG6qCdGPCaOIccrqdPC1ljCcpk7imIm44KgFx
MTZOSV9qa18rwCqzPq+/iPWi59fhWDPZ6k2sg2lp0VLiIVVzqk/BGx0rqPz5ldfzuuzjLkb5TBoT
pxG9SAoRySQYa9G82upOW9rR8S9u6imoMzviTlquBhtnIhnTokjWDEp21DOwWOjnBhYHsmE/qjci
b9hgPeY+k8RYF0KFTCuw5XqiWZwTpwvixwrTj77qFz6xu02BqmPP5abmvQiFMTSd0OZFFUM/R7/d
Wn4OP5fAyU74iLkXAvHSua4zpyD+IqY5OyhjarRJB2/tQmalBu0W5Fx+fQfcsqWnStC1covfygco
iY6hA6qr2/bI6xlztYgxQW06E/C6LZW4Z4ptNFT+lq2TX2GOkvlfWSmvpLzOlXd2ZMbqTIj85TZB
QLN0kEtwA4NR/Vj6ADJDKENRn88xWpohqaLv1y+b43sVxvhYdTFZNIfgWAL+lQRQnowjgas/jL2J
07zD5ODpUS7Mx50DxBhPdY2gPJ2Ld5fLn7uiPezC1RQ3/0sRhbR2+vIt0g+RdsAckocJbwX4ysbI
OeF6mPR3/MKOdU4A8InHBi6jmnog3FDQAwz2kNbe9U/FexcqY2pKAet9Ug4XHL2AgPSRgJy+vZ02
9GFysrvWSdzqMLsL+EF4w2cl5ngNlbU+URcDrwlWQMufpegDtWNHthxwhNttVnFOul7o/3oOKmNy
gGdktmkBYZFwIxgfNf0dTq+NnnrUvB9KvEHDqaQ4kATdvn7HnOfA9pY7U4urWMUVy5Vuq+C6GKuH
6xJ4ZlxlrAtR5rLOE5xtQXDQg9lTDihA3QgdqFtFv3eG2iUbmSOVE2OojH3RxmQC6glUtEN2CHAO
OeocRSztEvhsfeklEuEEGbxXrzKGZbKsiYAqZbFoy0piF4Ruciw3g7sE3uaNxHmDvECDbZ+IqS5I
gHtD/cRw220BOlfdLd7G1pb93LO2Aqd7st64/lJRtnuC6peW9dHpfGEgJDbd5u7CGltsJST/dGO6
ub8cGYSIWAhL78k+wgudsPLCmT7iPEy2rZzTSB7iCmEB8BTdONy2mozuA7A3hX1ScGnsl2d+xbqy
bWVNUKqqKU7HXigDtc20r/eqPSAcxyb6nnc4jt5qjNWxLGDqpUIGhvkSdpUSESyEmkjBXdsfc0G8
z4bpc44Mjv3hWVqNsT9CIUVS2uON9tjnGG7kIAxUp3HMO8sptrKE4xZPpVcGmju9iRud80V50YC2
OJyz1G6QehmZNxJiNcgeLB8dpafhU7hR3cHttuke3ce76rG/T7g7HrzrZmyTNsLqGgoeUVxIdiUV
NiEh2tZ/euFTM4ASMvBoJGSe9jKGicRZOlh/BQfmrvOKG0u2C2R+0WbaZl62UTZLVWVwxUP9MR/C
V7TVg+JJdNUNn078ckPte/qgMTZrToUBwLH47CcA8DfMTbznLgDn7tTfnW/d1w/6pn62fnMcwpKU
XHtSTHwEhpdQTADcghRJdJJN/pgE1SG0U0y98YjMeFaZbceEVaeoWHFZeG8xMuDW/lI0oDfIXDYx
rCQvFuOF0jqbkOUSYFGW9G/0hdvpIDRefAt0uVtpZ1G0RbNHI7X/E6f2l2XWmTAp7hrsbI5Q4oaC
vhs4BVUIflrQMOqgg+B8O4451Bn7NI3K3GMewkC1YnQxZulX4Bc9UcTK4A7vsK3gXJe4vMAryqIz
limve2uSKQaVLK3/M1hRZBtmiPZL0mA2W3u8LoyrLowhSkYrnIoUV2keJT/ap5jKVJ8W+lskRG5y
yyu+LH/u2uEY8yMDL1SoUSEEx5ZuGyLKysJHVHDbzherzN+fuc7YHKsCAm/UnnxYCyND9+NP7Hx4
sR89LwPJs1u41nt2K+8j4Grxxut4H5CxMYpJiAkqNMzzgRC9MSy3mIhj6fu54G3ScWJZdkPSavVR
spZjxlH8GanCphxr3oT58paufDF28XHEMplJ+8VhGMOdGFo+/v0EE+s+60Q/Jso+7ga/GS1/1shx
zuIN6XmA7bzIz2BsjFAodTmYOGfvl9vanzbyFhyrQIETbf6gIC80MBjrUqIPGCVLFV7YUB+bvE+d
DeDMoPPHveAgW99ZjrRLN+LeBNDWlmvAeRfOGJwmTEYRyKMoydfVETCwMjrn9B5o+JOdp9XboFZY
elUA1d9J02aYqd9Z9d1chzyGWU6WbTB2yEwUgEZ3aB9Ovrkr/XGjBEIgb/5TLQagWoCjBcsjoPKZ
tzrkMfj8JNi7GUtLAth7HeWn/P5rxtDX+Nnf89dcV8eLzyUyD3Q2m1apGgQBGjBHFow9MEn4kpfv
eHXfNWt3Lojx+zBDWOjRIajpD1KpuGXUOCl9+w8m/EzKhccnmiaAC9jEBepIOE20JgPTxVa01wci
gDV9nhFfdRrnEpn3KBUL+Dh4jk+NCQ0D6Ao6oTmGK4o7oPg6XEKOReVZG3Quj3mRsRS3CRawDUxp
iw4g9dxmskP44MWS9z8QYricK10L2M4FMm8w0eVssCRc6dJNqnYVioMJsj6UJZDYXpd1grS8djjm
naEG0uhqCf1XboeXH8p2vx/9GoXtZTAapVF3xi42SqPxz2Kbb+a9adjLHsfkYU0y83n9rdVw7vzk
TDxQ1oCqqVKorIzKbOcUOPsg2MapGyNuhIO15dUnVweIzkUyMQGhcTIWErRJDAYv3JXb+HeyJ0dp
A0pmdIQaV7gX3e5R/zXh1DIOLfw/0EBWl2nOfwVjhmQrD5MG+4snnTb/pFsz0I+YzPxTeNUfumw1
3cZOfKdC+wDajF+FdRKooG43WzA1vc4btFpyT6E2/YMuiyO6/Y32XP8HdFKENue/kzFeaH3EU2TC
H5eHMFBctD/iR8TbWJw1MCwz7uVt7w3bwiWdM/d26A28HZDVocjzX8BYtbBu+qFbIv7OO4IXVv6T
/1bRng/vlp9RHcxbCU0ZV9zHwfWXsuaQTDSPdcXAxhDIyWElznLmPklz8EhANf9q8S7AqPEm8/+b
0f4Sw6ijkkfmgD6M4SfRm1KWDoBFMVciO9cPs+4avqQw6iaI8NxmA3XTmnvBug+jD5q9XBfxD2b6
SwajKrqWqv9H2ndkR5JkSV6lX+6t2jjp11ULo87g7uBAbPQBCMA4Z2p2oznHXGxEkVEBT0sP15ys
Vb5IBEJN2ddP5Is08GQwxkHf1Bu6zbFBOtJl0QpsGQEvcOGOtzgYplCFMbqcWU5lBAXK+B65aK4E
YZLywhw1XushW6I/G86f01sWHsMIomwVuwlhON2MxAApiJUder1Zi1R+oeJwfXk9zzqGJwdwCc9o
W0NJ0wGVFMW2DtWbetN6RglQsOaPV5E7ANRoj4oT6XaxZwDyv5C+YDt2acqLh1AlRqZlFpJlHViJ
o+eitzXRTu8zNHbvWR2J2MY7iCdK045RKdzyrsbZtNXpCizeRbVLU2GascO9A8LIIXem+2EnXqHL
vXplJigy3fR5uIr99pYfO54NA05HX7yUltGHSdmgFSSCcVZQQrMAF2BEcRXyrrzT/It3+et4LcwN
oDHjoLP0rxqMXnOnrbM1uuyccgNIMkad7qUVcdGGgvYe9iixp2B0Q2e4irwhCPk+ybmw8nT2C7uE
lgFVKyjWPn9I96qjv6ebyBVHCNcpjS2gUFsFGv50z3UJzgUkpwMvTJUpSPJIMgzMUgSIRh6NGwa/
qo9NMK54PRJn0SGnoy2M1qiJCqwuRms9tKUF4bZaS27mErS3ykfiU4j0tcfmKtsonohCGO+I81Z5
YcMaIYYey4Rdl4utGaOTFpCQWEtshC6c+gLHfC2rmF3aDBpVMVFlqFHV7+2iOiZQZZDMZ33gPdqc
52ZZwCw7QW0N9txI6rsKLqVU+yD142X7yBtjYZz0Vk7LmMGVavNJ7iaXdLUTJhwaNZ4RWFYpo9gs
chVdNJ9wE1ZrTtz0SnWtoPbB6/p3sh8np3FZpgTFtNEDDYw3Zj/sIIG5moN8TWxceDf7jx/QZW1y
oFloFQVCbpYnru6kT8CXtNeC2QP91TfuzT4fV/00cctCpdQXplBArwU3W9/Q2xqNZf0bnmtkVvLb
LMg4Pg+zzxder2WJ0kxiUaobDKe295Pe2kp/d/kEnu3bO92uhfGwSPxju0T0e4OLza9v2AEZHotj
B8iuua5W8Xrwpt3wrbsyV+KjAoZFjjgIx01dlilpM01jHMLrStYzjgzkg9HTyo8bOYu5rE4qqtjU
jaDDFRipD9Tld6jacE4/b4hFmJ+bYIeemYVKJGUrzsZTbEicITg2Y1lsjMeSpA1LxdDsMMqrsS5s
ZRLty8eCZzOWNUZJAPJerOE4pHBa3GFdX5l37LWu9oyZjycgwfOSlrXFsJnGyGB+9/CU46VmuhWF
mx1CtDCwJIm4k9B+h5CRD23k7djCZ4H4niK0jGkhfqFgX5Ts0FP2nbeLVgCP+A7vseTt3sIlEYaS
EJlgOGUCn2A1eDN9aYni/Z3tgyAjasFM3MdaeJ1xUZK+ZdkYZCID2aG3LC3Q+kJQP/OTW2fndDIY
W+KTKDOZiAWqdQxGoC85RJJdt1cl4XXFn89Bngyz2Kk61tpZldD0L27ilfEaIZVgXWdIKnOfsLN+
xslIi02K6rwPR4r+e/VahlWE1/pdXIdr8GG2TxYQWuNqVuzm7S/Eg2ct4cnIC8dRnMBXk1WYI1i+
pgfwuXY21B/rEWq26EA1UWLK/eR+eq23QmJnjvxN5OTWeB+weA40ec5aGXp3MMW/S6mka9UXV7xr
cN6+nEx04TR2RQrlIQ0XnrVO/NsnmQNAYF0gCDgmkzOavJQf0FJxJokGL0E7MO60eWWgDR2Cnqxg
xw2DzlqUn1MD+80fr4Om50bXijDQedPbCfHMgtdpdvnCQTPsjyOErVRXIwvjS/lKmW/I/KirnCf5
8hWQxYUB0aJWgpliHEWKCfS8BFzWXK3BMAIwJBQawbfO8XTORhEnq7YwIk2U/Vi1ohvttP3ek3sa
34nj02XLePl8oxvgj0un4FmLRovRwAyGrYI+X2mg9Ra30No0tm3bvFogcwUL+OVReZNbGJSsH4vC
ijBqo4NmYDQhBq05hQY3q7i/PNL5jNLJOi4sSFfBqVFZKTXascQ//R57w4rl/SPwpF1lAS/6PP90
nwy4sBgl9HLDnnEGTUCoAK6C/LvqsUAbgK/rbM+4k2MgU6JrXsmBd88WJsQkRiOYDLI/i7DMZVSB
jyXk0e1z7sHno3TytqlDSwz4yKhsltJg63K4n4Vsk0DA3UzVB7XVOaaKcz6XxE952BWtyfrLsx/2
V4OSXLLhxjG8eS1MSB6LRZ4xiJGsd4Eg9au8H+/yOPUqBXENhE/VUYFG5eAUY3qvJ8Jj3HebXhic
Ol0Pgi0bgLhT+jc6ksyvo/R5tk8Wu5YqI+pZcJWsw5Wy7VA/hRsWcItjbHJ/iqpOxlnYmqKNqRC2
zGEZ68NIVzRfN/mxHZ8nAoZX4Y5mtwN2W+6LoNVeOBeUc2w/obAnk4TYQEVaFiKoQbmH6moLAjiE
4/Cth9jJVu1hWvFuCsd1gtjWH63eRDpq9swdZCUqcOutG6/fMVA091zxZrcwPyUpc7OYYOk6f/iE
nEaf9ag4UJFEL5FvEO4urydvwIX5mbRJgVAOaoHpABYfEeq7meVdHuJ8+ebkvCwsTSZNAAqLWL7h
LTrS3byu92MApXpAD2dvArmLnayyFd+x5lzSz+z6yVHR5WYERy8uaSmXXh4RV1Ue4nl0KNlbxQ1n
kuLlS7FsOEzBwQo0++e5DFfalvF1gNJ8La94DUnniwJfy/nZyHoyrTJKdLNhDBcaY7JFo6oYroXc
bqJP9jDrXvg2uZkX6Q6QhY6urJJ7XjcN75X8zIqcfEJIiKnT3/n1JJ+VJ+FyD4A5MVqS8dWo7P9v
KVJWgzyZMzvGJwMCyBSOCaOfkwmo5hPqVCLHs+E5ucti36CSPtGg64oYevJaJ96Yd52d7Bubsa3z
MMi8o7mwKPosxVnPrNgUr031ru8n6DBvRfIKIV+OZ8jxdj/RsidLZ3VSXY4pUhHJFB7mNHtQReHG
pDqnVsXx0eSFISm7hMi0xqnM5wMEvevsWPWp3Yic2Zy3V6qkaLqKguwS/DkZgLpR1jgmiZKNcNYO
6fvlm3w+pSd9DbF425tMyZKqx4Kpgb4RnrJncl3vAUz36Cp2agVSQSPzBuk+dacVcYxbfRu6vMzl
+QPy9RGLAMLMwIKvhiwxm5SFoxFIcjaN22fig16hESAXeQyP54/J14CLG0aIoP7OJGdYL41yP8kf
Vsl5u88fka8h2CecnMRsTsNBH7F3TYLnTDrM43sDmloyRpxDwpvL4nZpSZSJFEvoGxLotYrXUaK2
SHgrdr5wdHJQFo+1nkqiUBd4X5RDuo920d2wLr/F4MET/WZbPkkgLzEPpk1gQcbtaNg8ERLeXVhc
OVLr45QWmCZNKySOrg3eo/ZZ0P6zp/e1Y4uXW1WmWGo7mF2WZlD3I0SJWJYbUhBe5SWR3awnMKZZ
XuuiQdwzQYmBJD6wQi+fLY0+j+eUc4CWyFAwxSe5xiZcF5ZjQNyKlt9bad8IPIbqT6N4YeJL/Kc6
q9pA2Gveeoov7Eanz+z80Vj3QAyC3MyNCjt3DEfZQiEDrMeA5wCy4Vkb64G8jlseL9d5wNLXSVsC
RGWtlhKNvbfJJ5ftsG33yooc+wAtHI4CqBRLbKE85LHGJGO0SxBamnseWcTZNjN0dP3b+C41k+ak
+YEzhg8FsR3USNGgFKEkjYYkfEL2LQum4LI1Ph/QfQ25NEtt2oYhxCX8Ls/B70RbHfT2IA0f9TJy
oGTVVramt+1jX8iy1wtar9qXP4D3HBgLq0WGXk3EkWUzNRtMz9TXnuIXEoDX+x17jmM/bEQf5WkQ
YPnmgWGzKucvcIOcD7q+FmJh00Q01peZhSPA1h7FeOhLAgGCoRX0DHEJlDkWdEn3a8XjSFtQs/rW
bfuQHTPg4oA28cK1FlBP9VM3PfBiH95OL63ZRFsg9VlKU4YOaaitR4vsFUHxpn54lvvZH0qE2Hq2
ury/vwjuvhZ2YePyuGyaSPisnoWr/oqBvFi1BElbDlnrWYaZk+uz1E+KU7WDhhJcJJOh2IxDelPt
rFvqhltllUO5KcbpAsXffngQrvFooOL7F84Rx4YuOTX7xNAEkcCymfcDWLZu0i1DXSau6bZ+hAKi
0+zLQ/TOa1E42wd1OvmFV0XAAKxoA8aN1vmLmtn6u/bYqraAt4N66Lkdd/Ku+PYXKlQsX3zBlJsL
T6ospEIbZqx680QC3Qk32SuaQNayOz1yEwWcF9lcWKumLAXQemGStTc/KT4u6RX5rl2JPtph4SLK
fHwU56Iu6XRob5A4Y+XMaKduIqe5zVexVzozengCa5PYHSgVuCn6XyQtf94Zc2GMzHIQjZj1G8eZ
3W66J3KtstLfdfcK8qBqG+MYFfvyCCy4+DdLjl+vkLlwuzJREcOQETUBlQlNhdKbXhg/PlkDt4tg
uN8kXgMP5ftlO8Hb2oV5GrRKzcBqAGdPe1OK2o5Bd395BN7zutQ2J9EcdWMKSyQH9apYy0Bhs1bF
8Vm1GRKcAufF8yx4Yy41zfvU+AFpHHzFlzcs8q2D9CoGJwZLPRd7mVu84tlBi93YkzhAjUgD8Ti8
qGBqY3FVGZBNus18RuJCnfCZtfO1bnqkH9FKX/Xb6TrsOGvNCa+shTWSS1XROhkxnhymjtA/9EZr
C/S6yn1QgV7e1l84EAaEqEEtL1qfsL+T6Q7SNKomqIx9UMbB5LLXO/JANHLFWsoB7fPQ3g0qfdOV
oe4AixiId3x6s/Mwe+nnVyyxq5lFqlKL0RFqXpHrcQ+glNeAWZqhyXVwvQhcXNsvgoevERfbDJ3Z
Tkg0GAlG0zOsle0Y0NWAx4ai/SWGNnsOYGPtQn8JjTChzxItgAm7UK6AxDBx4oPMKc7+ImD7+qLF
rptTPZCOFXdqr1wZBxJUYAy24/vYw3+6be9bwbRO8QX1AciuZz4f83kf5+sDFm+RkMpmVxj4AAYo
V1Zp8DvRDrfD6fwj/zXO4h0ystkUJwZpZGSk9b6A+5ZCqsg3AhkV2+Kzciusuc8f+/w/P7Vfwy5c
ZSk2m9pIwaVNYm0TWwKxq0R7rg2QlIsaNe1ZGPwBaTZ70IVN2GpPXVvXbpgoiI276I1z73iLsHik
IiiSKjWD0zJtKuq2dh1AUhxs9as6UNfdBkl8zZEPykZzysP02q6Ug7IW1vFjWNg86CX36C0eLUGB
ZGUfw+AwpPrAWEbb68hH5ASRUle6CpHgZy0c8qoW0bysBhaX3PkXafiv3Vm8YCmZtF6IwCo1g/EI
pDmSPb8O9iw6JdjeAI4Q0UiVV3AW5G/S8+W9+EXC+GvshZNtjpaQz5TFE33kaul9hy6SrHwusOwG
GLv3mQ6BefqiRb6SyrascZCv572kn8Mvka9o4ihIx8oqfU5sjRR2qqDkiawJZ5qcI7cEvdaNnEQ6
a4+Vg2E3zqjlRm7/zLqImF1BXy74lkbkDDnDcu7dksSnbUbJaA14RCx1rbiDaZdXDWhRJpflhtDz
z0Mc8t60JSZWNjQ1kRlzX+dKfnPM3hDLfGeug3oEXnXX70TMtQBClu4Zqx5UgNYab7V5i70wcnU9
ioLAjFxkdE6eMJ07aCbQxwR6bZwFZg/DBcO2hMmGFA1CiYHzk+2SI+sDQO3KT+8YKDd0/2aa5eu0
LgwXVIUVgzBChc4t1giVjBXLPGuBp4LZ1mM44IdrzgTPV6++hlyYp9CAVKH2Ge/D/gwj0n3ymzW4
oQauOyGyR3oLbJU9FurD5YGZzbm0sAubRIe66qkMm5TmE3hX5d4f0LFqxSF6jOfclsTiCqRM68uD
8qzBwhhliTDK8ghbHE1+GcEQCC9lz/P6zscLP1d0iZYlQysIEWtcYSI09Hu6EXXbgtQ4eGU3sPbP
ia+78V1kQdmjotCgsyFBDjyV5aaPl2f7i2Dt60sWfpjShM3vOjSs+dh4kr30uoDy8lF3mWFS7hkm
ldG/QNiEl9PhPXtLtG0mDkMssTvKnj3Ro0igwiGZwdmYgEspfm886o2H9PAy+dVNcc11hDhb/Scc
LpEAzMjw7jCHK4VtHO8TN77vNuXdEFT3oGLYcsfk7fzCLrVaHrcj8zKL3YBiN+NtRtvQhvVK4Wnb
9lsehoid1wuXaEntI815MYmsg5YhOxljMYpFPj9u49xVbWGWUl3o0mLAvPR0k04Dk96xNZCF1MnD
AHpB6L5fPri8dVzYJFUKxbEPcU2bPDqMCdmWkRz8Z0MszE8aUlqXEqhWEoKGUnF2J4NjWXkHcGFr
jELILJXBuypjNeGGkWY9yq+XZ/HJlnnhAOjMup9EmFWtzW3JeNEo2DSZXLjiVxDtgZiYBz1opKrr
oNsywAUjkU68+JB4va9/dl1092gadKJriGEhQcV7yjgnc1mt7VQz6mP2bkLfcEWsj06+MYU3U7kX
rQjiHMcE2piX14Jn7ZZMPUPTxFrJPJPhiRWrlK2R2y3orqx97JTAwct2DQymq95An4pnaTl+2J+Y
e0AUGwvDp7Wp7uprJKEAv9ft9DsEIJij8B+6JUviHorevISwCIdxW6nvkZ+CK5ypXICjyOfRhHCu
o85O+skhE7JMqyExDN+2b9zCatyRcKmPOC6dvjAxIIMeCrPFldduux1FahzynmjEk+/ALeHIILCS
7eaeB6bmHdKFnYn7GKqWrAFv2rB7M6wApwm64D99F/SFsZlDsZINtlvkiu5iuzowsb8SKmre/gVJ
B5dHc8Cb18L0UDHvhSLCYrK3DwKYn8kGecW745w9WxZlC+ByZTABQdRKNTd1V9+KY3ysBM2HQK1/
+XL/InP405VZlmVpOkZCHGEJ44f0ZfDBku9MH9OGkZAUfrcl/uRr1+0O7WuanR4zL7nmRT6/gAl9
fQILFU6uAdH7PkoZd8TvHJTSiu2ifmAnJgus1eUJc0djFudktLlGd4rAEkZtfYzL3FaG1SzukT+1
0Zpst2SdT6ssu+3j0hYUjWNLeTu7cGRyoQXpAqs6i9mHpX7raGiPMdj0R84beZaaFYLF/86QLkus
QiQ0FEbb8HWROsJInSK7Eo2tCeNZ9I6UfNDmbehyjxZcWkSOyTYWFkdKKWAULDk7bsxA2jHqOqC9
/fjImhv+Qj89b7yFsanjPqspAw6LAdOlzTdgCltpXrzWNsVGOPLgnRwbYCxsjtLr2VzHeJFqABg6
dO/L8h2QDTb4CyriC2CjLxte8xvH5TEWdqcT56hUVNyQOA/tqG9siRCHm1b/RUHx56FZVlPHLpog
1fhp3vJtcpcd8xVEkVfVVj+0T/k6WaVuda9wwjrO3JbV04yA/0Fij6Cq3oVC4U1644gKB8fNG2Rh
YqY+BhEsK9GSurUHZWUphT0PnA4VXjpwWRftsUX1wJwVyB7dmAHsN9Lz1TZNwaPNGhUb6BG2h+qe
B33k+BHLGmkkkDpKWHhEKdpG1GuN18PBG2DhqLTgqMvFEJWOevw2pd9DOeX4Xbz9WdiMEErItVkj
atDKg6Vvog7YoP6DY/nZzbzg0y+rnLlhDaXIjK9+xYhim1vwgHeA+BZIKgpIW4tPzJfNbxPd6Uqn
fOUMz87YpeEXhmMgVMxAAcxCCurKXuZDWM3Ld5LXwDHiAdl4C7qwGCMLXiIBB97QE3sKUY5pzVWt
/822zp8mY1ns1EqVFCbTARGDat3vq9vuEbAHhD+rZFO/5rw1ZLb8whou65zWlItFl2ANxYCx0DJu
bhn1VUgbZVv1MLrFTe13V+Pqb9EWfT2ny+LmYNQaDVkTIhuxDWI4fmzfeMkdngVZdslmUZ2ISfXp
ClXrqLJZ23GO0goD0IzwoaEPCyRUu+LBAHnVBGvhmAjqpIcgTGNxT/0iIcpljfaqy3p9pHe+vh/n
EbUWBgUCeK0WMgUQM63WrVy80nhwp1he5dPkmNIQ0DpZy3rKOT8cO2YtzAyVM+imsbdbzG716Rqk
xjbnknOcEWvhjIh1Zv0O42eU1PU+QrAV+eqaEShJD+Cgvrk8HvvgS/dhYVOoIXeGzkCVEv2Qu5ss
ORiQHDETjjvJW7eFNYnNsRQb1gY1GgBUoeiu5ry386JxlsRlQ2wSV2KuaTj52XpY6x7rEY+ALGJt
OtQDdZzLKC0S7y8wSV5cQ4y8SOZSFT6PkcPrYeEHyWzWcI9WTPGt3el+BX0w6gN1f2XdXd66yy46
xpWxtyeBCNEqBAPsMEJJC32RaPx87FbSRtwxij7OWBePJcZiPz8ZC7h/tc+YZ6dfm+A/YuIezda8
Ze3bqZt848X/vCVdWBNDU+RQYshKdb7q6x040u1sfs5TzhJePJaY1cKKzKCVjyMZKzgYb6H6vefJ
vXK3aGEvsqikE1UwQC/sSqlHhLjWyyetgD53lTpGC3jFlNp6el+aXEvCjt0vrzYmt7AkHQhOZZ2B
7BCMb6DLsGYts0IAvnGHl0fhrePCirRzPxQFy3ab08HIa2dMeXHvRXcEk1kYkD6HPR8qdv6EXWg1
YDxblSqHVejim4JelUXKdtIqMoQtZpE2qV3Lh36M7G560KEq3WmPKpq4tZgTu1xOjWLMhe0I1bKL
VNDWwXaQoDsajyjF32i5DZrLeo02VlcpHDgKzl8AYTLzcOF8fOY5Tq50a1Q4hyzHlqwroJ5YPZNp
PbHC018IsjlH5NN/OBlNLedpVpmf13rU1V8gMp2DTxVy1huwoCAuLN55vtD5pjyZnXzN0oDxWlwA
tKUBXsFIPFD5d0UPjcB3ejA+ROtina6SQw6ZMjBGKTBgVYjaDO9SnI+GT8Zf3ArEpOnUs0w7+TaD
Vb3elMgsWPsQAK/R1X1zNaQ2CDcCjqk+e1VOhl1cFSspMyFBsOXnBiReQQQ4zODZyCLL1hUU/OJY
soeKOIU0Hk2t348tWEqNeKtDt5mOYeeljfy3nBqZabZpqqKLysLOpmVpWAIz561Xub0XrhhrXrVK
4ZAy7h0e6On8CnwNt7C6YEPXyCDCWPTpbYzMeEwLJw+z32f132/0f8L38vj7VWn/9b/481tZTU0c
Rt3ij/86VO/Fbde8v3dXL9X/sl/9+Vf/+Iv/uorfmrItP7rl3/rDL+Hf/zG++9K9/OEPXtHF3XTd
vzfTzXvbZ93nAPhS9jf/6g//6/3zX7mbqvd//vZW9kXH/jXQfxa//fjR+vs/f2Ml4/8+/ed//Gz/
kuPX7P/7f7IwfntZ/sb7S9v98zf9HypovHVLl01L1FnH5vjO/r/8Dw15UbD3iOgrljRJwW0syqaL
/vmbJv1DE3Ew0BpiKritLIPTlj37kWr9Q7UUwzIUUZZVXURY8e/v+sMGfW3YfxV9fizjomv/+dsf
DTz4Yi0D6l2qpcmmBv7YpTqxqCY0q3Nds0mm4kRExj5tNW9ssjuilBsrUW+1TGuclvL6gxVmxr9s
7Y+RdQlekimqorokg4rLsBwTE90q8aiOjjqnd4kAytCoDaT5o1LEdZZ3Oy2L3KRUH8ioPIrD9NKr
84GGJLatTb7B6QSvpzRsLGU8Gsp42LZHsw+vzHbfy+pKrcd12AehQmIHTc+FLZjFkebF88lO/1jR
0xWUrE/mstOpSLKlQlVZkXRNw1b/iamdqY+LYHyCIK01gUYl8QtqgDJOnx+ToZF8tbdeh6KFj2gM
lpfk87rVCyFoS+U5pN3rKJu2ShvL0edSdhwjC/WVQtKnZEC02hr0Y+j6Bs2VlYR/N50dS4ivhJmA
D74yV5FiyU5FjJeQRKnb5pKnKtk2VvT30FLwP2hC7H5MXa2xWlep09g3aabYtLM0ZxLHb4MVKXaU
eLoZvoyFhlx2kxq2kMs7wRjuSfGhwDe7HsXiDb3Pdhw1lt31muhCtA+tHyo+uOt64qhNnNq5YQ+C
9TGJORrNImHbk/FY6gKQc2ryECtNelCT/tC3r7QTZWfKJBQc2yxzALoD4tG4NcG754xNuVcq6yPu
83UNiaegCIUYuFDr0Rqa57rXko1gxsfxRlVyJ2/zwgVkGOzSZr1pxR6c4EN2ZfRQK4Xai61V4laU
LdkNc0lz03zMDklbgG5pUJBn7pAV7UJ27Mlq7mrsX5Jam7gZx71Ci41iwEDWnWk3VZbbllzEPpJN
dqimatDPEDnIyDADzJ+wxVhrad+6eh3v+jYUVlZc9nvk9HJHiMkUqLmKd12p/LCiIqAI6eSlch8U
8kz8DFIFQgSFzlqXMrdMsqcJbpZbqZriaA3wTHU931Xxq1Z3jW0p4a1VE7jNSZJCAEU+phFIEVuj
XTchcRro8NpaV9thGO3lBsoEpfg4xhXERyEb4za6COvfofG9Gcz1XHnz5PsKHZOdlAuQOzKb2Q4j
a6s0xow1MlMnoZXg9ASIb9TpbBPqt95kab6odjpUkurEESun0Zx2nO8K2iV2bqbXVlbusjB8hWTe
8xQK34gmOuKgVp6WtIYDLodVpX1UY2m6UNXt3UGX1mVTXqtNu9GMKhBovxKFVNkr6KCwrWLGB3TZ
saeA5WhR4qtKtG+rcJMrKEcQ4vZQzXWJXt/CF5bsSNYyiORNH3UXegaVJHsSVRVtTBkpn+isS+jO
W+tg41fKybZCMjraYDQ2ZDd1V6LbSagaBCIdQnI6wyVqm+gQ1vrVlFtYtakMvU7qY2dW5Q2Z5t0g
oCcoLmKgC0XZ7pQJZVkCKbuCDkfa23oOwJQmbcymf0YRvPXCllJ7SqLHWIpn4NWyF61VVUcFlfyY
5ztwvGXOZIhPYdegebOQHHFs12o5yNsmTa9quZC9USmfSsk4UEMHRl0zay+zcKbyLMrslGpvRdoX
jl6HsisaxTPaUFxV384dkgyohuduKd1aORpPpk4c3cSsd0YZI+SigrTCC+WkpVg6RQtOqzFHF0Cd
QcrNnMGDoTe3pV57Q1rWHnSrVBtpSl8pIYuVWMLMpOxB847bkdKysYmkDGh5GX1jWw76Dh7XbCN2
TW1wM5Z2L07btjT2vaIDZzUVt1FONkZBPuYwTW2qSt+zimYgUq4t9AtrYGyIm9CthyZQQiXzKQD7
NhpfsXyK5s+AILqWWgCqVdlVLsMqoofAtTJAaGMS34al6ghKiP7toqmcWhiPpIuhsDPdtpBPWUMP
x1MKOOCzPjslkU1PmlJHNNVuDQrtu7Gksa1XCrwH0rltWbmqZb6mEjr69UTSH9G4bdDvZSZ+qwQD
3cR5R4IkRzeT2vaHNqxeFYU8k0ZSrkWkOu1QI+gj00njgDE5mx+VrkD7SiJCvU641uLhVTBn+UbX
zZcowbVOyH2sYoNzwwRRh9BBmbnRfUmv7kFw2frdUByEQr+K4aI6nU6vRUB4oPwnG+rsmlY02qFc
+lArGeyqGrErJRComQDqvn5On8a5T7aNCOJFA5LdU/moGaUM+WVTCqxiPZXbphtCW4jUbX0vVThc
ZWmPkvWQKyb2dipfaFzh5agaaLBnaNHDOLterUqny83GJYZeOpJ5D4YC6uhamLl6pL8kkvTQZ0Vm
k8QCbJLWkk+0JKjmenJSpdo0ptb5tUhvispws6xGu3YK76PpUD4uyWrIqudGRy68KoVdsy1mQnwp
qhsgPsV7I6k/WiU71FO+nsNYsw0SwU9Q85u6hELETJ6hBaKstL7SgjQ23b6YSz81hY8xtp4SWA1U
jefbYphRra5KJbBIOzu60NZOK1c21MNmn+IemjMpNzWpEh9uXWLX/bMlGc+9aAqOGQHEI+Tquu8a
0+lSvbbVWg8dBaUdqwX4txy+lXlJ1xaNruW0MoPZjHcTkQ1PnPUClGGbJr8SIgMCzj3IQ+I6fqRi
xCxB3bnVSPwECvFGmuZgGM9uxJGOuFC5L5sNtSNBeY2zzE7KcNsYvYNnaxDMOzyVTlgBNZYN6yKN
XLWVY1sCatcxKxVA+onCwo5GEDYqYj9TOSbYQbU29Wu17XJb71XT7tqydLN0ikCSnAjOhI5bPLzT
RkX91O5bHKHSmCDxUB41OlA7lqTCV/QaGuk1uTEN4bWLrNjVJ2o6xDSeWmrcFpOJJHxebAda2Nbw
AH8Nc6kmV1MjHBcTXUZjZvlz3bq5OezJGIbruqTXZZfHdpqX95EOQ9JNb2jjgPxkg/ceb9u+r4fp
Kkbh2m5A4BCU0bqPtScpNV6kZIduwO6qDttvoSgdUckfnNSI9nPZEseSZzQEJvJbGFfpBmvujDXF
eig92ct5shPacS0TRfAjVcp8peg+BNLZAljm8f4LaeiNIx4Lc8wbtE71EHpJou5qCANZDvoJXUxm
39zGVL4nIhg5cok5LnJar0ZiUQc5ABoUmXHQtQo+bjRdJUpe2maK5GVruMQM72TFuhUaiGaNUfVQ
lUZmw5bZYtQ9GL2pOTPRXkfD2ApVC3Zu7ZAPhjPS7k0yKPFCeXL7MJKcqNBSR0mLbxq1DLuPrdwZ
RyuzrVkqXXGobuqqcfSxrbwmjYmTCC9mn+NaGmoKhU8xBEVsq2Zo9Y1h7s0xvdG00avoVASDHO/Z
x8gmCaKWelQTHwYNySKLPjadOa3q0qiPTazAlZlN00vwYMF1UWR/HAunmapwa+CFDFod75io3IIh
dt62BRmCKWrvW0WkG3TUr6x0iINsitKVSMw1OiMmWvUg91ILN0iUxnIjE5alaqzQH/r0iY6pftvU
QSzA8YES0OhXtNFuVckYnJgm8hUsyW1ihjDIEkF2pxrXWidAW6nrH9tM7P1m7vAuSPVdpMrVqq9o
8v+Y+67dypFtyS/iAW2SfKXZVlteKlW9EKUyNMm0ZJKZ+fU31GcGmHOBGeC+DdAotFFLWzS51oqI
FXEjDBlTrvPDNS5/i6JMmrw0tvL7sF1GkppLaE3Sanwa4CiD1+gwMIiEyw6FAZZKCt/XeZTAfSzh
aZOs8e943Nmb6/4uG1mOXGxFPRszn9ChboHvb05l5uLt0gYr4Q1CK6Y6sMt5XxFs8IqON3pFuT7H
24hHLbPuzs80rXjmX02aBN9yQtoxT5ePNGVFo6dyOThi9AmXDBmLlOgmR683TB1GqawOaJlC482K
ag7m96Hk35E7inUb+20dJsgS/Zq0EX5aV/afpfGucp36NWVTeeKJ122/d/33hMk/VG0rRNolzEsp
uWGX7An1zn+oRdbCh6zOJJ/arSyTuugJ3J/W+J6J0B6tTecrIuXxXoXD0lKxnHiHgDg3RNfQRMC9
0bE1aah+hggSxoRnEK0kEvRAyf4S2fwmY+EOfaaxhGoKXyd9iiBYQTCPlbiASS1QmvL9OEGlMBqs
YHQkPvVj8uLN4m+Z2S9TFP8QRXwYvYFFSNjn1ZAUWLzDCH5SgeOVnXfEd4POCDz8WnsT/3J7utRy
6k0taPGRpDidvlJg0M8DTBPDFUPeHPQ3tk4fWZdlVz6PJzhwoU0NQ9akSJW+/fMHcSnMKTKO7Nrd
kHoPyeNGQ3FcgRrvKoMxuBM3Yr+n6+LavHeYmsdTGYq32a2g18kKWT4ZKYYQf9xc9BFicDjQbsbv
6oNXLVV80Gl2oKUrjwF3lYS2p3JLyp4cYiovfW9VHeHnCE1R5ibUgj1Em1RMYVBRodU9kjrfrOjJ
sxOQNnJyEVvwy9ohPudAn/nsr7snv4IZZacPxFKF22yqOY09Tnnd41TcHkbmfgdlFlValejp/Fhe
tl2Xlx4G2knZ84PcPaKLd/3NyvGBYQSoQ/SYlrNqMhm70pJOFV4eyT3wy2nHLTSmbAMqjlJ1QNj1
gCMtxtZ8Vz4KPcRVNBrU+RgpvYYmtVxGMNyh/2664a9w6JLFPv7BHLfiGEerIPRStvNm7yRM4OB9
WKp6W/asVmxm9WwVLExSeT/NuWzc2m0Hs9oIDaU3V1rk2zEIY9DLBq9+n/PkmvUQqYw8+AgRy37M
gy06IDJQn9dh8PU2UnZGZDO8LCcMbCkx63Uy09BKr0mt4k23jBs01N0m700kjz1OY4Jbaghd0CCV
rqJbkrcbJhO97milXJRXXS/us237tpTJY4x3soq24XHrx+mwM3T2IdkOLHEYYFd9H5TFa6ICUef9
Z9Rf0wKrHbPrsPNXfovc+Cv1IT2JKD14l7+baZVn9UtJhYIduPCMMohXmJPKd+tjUIoBVk/sipmY
NyXck/DIQnT/hWevEWnVdp7DEOcm38jRJFhsi8cDn9dfFDceAc7o+LbXBDEMD2jxkDCGzQMX6HqN
RV3OM0AGlzySgv9cy3yot0yZOi2i+IVu5z0UC+brstpzV2WZv1/D4SNb16+WLborlUDm4hAemZnv
UpX/TuJIVAlD55Ep7JnqKHNtKsNLv/mz3XJsWA9beE83kjRiDOeDGF1yJEv5GmW0v2ajRL7hKhF8
9I+YpZRH1B9ItNl8ZfMUVsgqq5ZxlOeOc/OdHQeCQrQV/CVCySJqeKR2f9mGvU2x0OkHnV9kTpAR
05e4UKxJEjPUUN5G6LI/im0GIqI8xqxCpactE5XHw1DJnk3HYO4+OCT7N78bbAVN471EYjOwmbw8
RdFy8XlArt3YrDhIT4C+//QDJrx0wGyjVVIHCqNqwafxuLoUV0hiBy9HK4kGWp+w+IupkD9QZVEe
KCR4Q3Trlg5rkPGLiuKiFvH0N+uC18hSDKNf71xW6gCv6rLdjedwGcIKv3l+HG0pL0rBmk7p5YGt
2Sn0UG2tUWgaE2392zAn+4WpuKxiKHhgD6jJ0XbQ3m8SclUlsqsiAdRRMn2eErKdMxZEGDMmtP6z
eRXj1r9Kux7xNVrt5rHQQXbGxaK1YYus/OqX6z9fJDDTV0tg4GWaRFDRgDO7X/hy3KI4uBee1n20
L02/MXOQgWnyvCgfac+WpgN918o1f811WV7NmjfhwvFqsag8w9vzmPb63YyWPf77jy59XyXsfmRa
hXEAfiFJi9NIkyuHGdyDjwUKSDxvh3mLjqIMt2pEIPG529SfnaavZZr3mJEzsJKFep7GHKYUivb1
UNjXcq8AJ7k2zqK8VeV4Q/uStEUgPmSClz9jNq2cWPSDFeudm8ydLy0G71TVfom/k329ZQMNEbW6
kcZHKON01NVXvyOuAETgaykzDMl5o8JZ33s78Wbpq56qx1WTv8IMb5lddrgaGyxlrwvaweTReOWP
ug+fF36FDZ2ouzz9TSXLaqaOYTLe+hCYnnD7VIWBZU23IAiu97TRKZqY7quT+AlPkLT6esN5Hp4y
RyhGC1gXiVWFrVswkHUCJFGUhocCpH7bj7hCbI8OURAlx7Tc17onMq/YAFE6cMIZO1R1Oo/ddRSo
XZvII3TR41LvWx6ALeBw4uMW50R4Ko2carbRC5sxvqYSa75L575LgPP1wPRa5TGyYEL3if+CDKV9
gV2VGtrY2agKBF6RkZnPAArIyvBdVZ69xmPmoOLI4ipX1NT7kkQtiRFPHERZ1pZ9Ozv7Ezg/Xjz0
JlIP9FDG+jnb1K80yr4w1bQFJ0PO2qlfC1pfHcvtqm14moMAOXpiVy1ksNnS8VOiMbnlwcCQcu8P
NEmATGTxby5/cvzY+5zIpWK82HFdJ7hsewxfwDwe5366AOAMkeuQJzic+3UuawVVW3uN7CqaEUhS
HJLWGrzGKR4eDeO4AyKQbZVE4U9tynqeKcHh3z37mQPlCsepnjOISaR5KJPOV3OY4meZ8XHw7oZF
TSgnd5cd4ylvlhRBUBlL3gtb/i3K7ZPXSUC+T4lCW2a6H7uNkmqXESQqDqdhDDyHbRmEhNYh8h4X
WTMCcFfCgUhu5kkAgFtXkV4kg9xQTUVxo9F6klalh1ICkeQIc29mwO+VkJgV4JV4WhN+3hfK2lGi
ZhBC24xMSIkKJ4GHK77uakLvEHEMMfmDx0AhS5Y0JJjqJVXqriAEPb0JLla8uWFgFxgGLKiAQ6MK
uCMhtwV3Ep6Va9dVCc9rYosAiPI6HZdthbF6au6GZGunSYRoEtV5Gjdbi7m7G0GR1LBD2/24tOv0
zgRmP7sofSDjfmSwos0KADKwYhj78cmE7HnLBRbbaH8pSbFdiTyu1n7ue7LVZHK3TSyYHbGqekrS
6BTu6Q8CbGweMhxgPX1OoUuo0NgivynZtmbeRwAr+LxyiTyGkv7V8GoM5OdgcSqUk33I+72vkflU
09nHdTr64fh1Iz2p0I5guYEObzTvRRvS/F7Ny1yjkYQD3p3gazuUy3GKB37UC/kmWdn4dEFLmaju
OM93yWEcRXggQHrrWdPbTnUL5r84CzF+zHOUn4lFghdLWOOW4UqMEw327Z4n9ZCv84sal/SyePqU
kmJ+EszeB3Dy7NfsV6TM/TTxx2Wll4Dn7TKUiC1kaGFTc+qov8nBBTfBf8dr5o5FNtg69tNFh2TG
+AN1A40w/ycyxgA1mDrzAicIlG7VAgi6dn1Ja3SM+epkxXCp9mXpD2NnfpkIEbNBjFOgLA8lhh9U
9HREQdwed7+UFYLy8poGu/rC65rS4tkSE+Ahaqcv2LUnR6LABGxzznCvVqxLMOw1g4i9iiirQYk0
8Vrc8yT5Na7FUAfdjihSHNY6I/IkFw+/rhw9tyAkgvNgPgKPJ2M9xWgGw3yK4J9eCcKh2iiJrJOO
kRpQ75fZxVal6Y0ojIC6ADIwjyutOb4ar3VWyU1gl9yu6V2JRnCax5vkXwvJgn2O+6gOKHTfSphK
YXjRusWqjau3jVNkCGRHJWHbHlHcnjL8zEzT6Z1Uvb9nqjhRH/K7cMRlDQbzrBM/YacaBivptxAu
ZIACFpwCPP2riT8GI4VnZYh0PdGjNBQTmKctLc6Rx4DKdlFl0ZRXNjXNooCm56nhTdG7lzx3rekU
jrtlfHZ+GWsQfDgakQjThin8VQAH8BJBfQLPMqz6tu3G+uUbz+QFTSRun5hrcLdR7dRJB7mv6d6D
YskIIJIoYoeQTzjOzYOT+l5KC31d6r+TmP1NlvIdlm2NJPvURjmGg7jsKo9Q97rPtm/lHr2bQbbg
fLLjPuqHBaMZIjW/OQoi0XmN9D4Ptqa3r4CQTsRAzwySo467VNcs7fAybnFdDvELycQbNVlQTcnv
YoiWxrlhP9IsfJy+hguxmP2QhO/Yv3UXG/i2zLaGT3io4Up4WAeMyT2NagCcMDsJ9I8oZ8DwsARa
Wxa36HjQY6abOay5i25F3R8wOe2Vy8ehdam492z98DJyZxOG5w7eBifOw+/dmMg7g38R57gNDjO3
7AIFBdH6KGw0VOMeQcAfT596HXkT5UnZpICIXXxDwCgW3Kb97KeS10W+ZHiWgG+SESJMoeAaTcJ6
wDe6jF3rwnVG9fjau0VfLmlOjlm+f5J8364WueBrmiA+LusN2ovhLaARHI14m0TjXy2j8iHl6SnZ
8aOZ7e8DuoFuETFwWpqeohz2RhNOxRRAOAvKCrVwOZjCPvQreJGuM/pauFQ2o8ALluy40CNwuwrG
9g1qKvAhvLegt/LKR1gQUgVMq0RRXFfgPCgvM8DYdpBYSbb+XvoBokjafwRKlg85tynGHNCLEPPe
TBrMLSBrdD5h3JLBvk5OPk869vWYi2c+Ds/jhl4/DoOmnPxrbHVUjZSDn9jIZ5dGdQBcBB9CvInJ
YpkWFx3ZuPtfTvJH12GE67nFhcJkv/cYQIYOSQG0hECTEyiyKYVVmfJP0iUt8n8MrEzJevZ6Au4r
7tYdcPAO/q3KZkkPjs1NiTDKdiRMtWnBootDdzH1eGGG1e6N1slnrNTbHn1hC3w0tScWDxQjFw9L
F1t2F++m5ARi4XEIIIbqOWa7yQIE7ucdEvgNPuWlOG/reA375RSKeahY34+NVHeS7bpNcsBxO5yZ
vCuOWstrtK5ZE1rgmHrNTzChewGgRXPfZuHcMDqEjQhiW/FuuuZrV0dLNhyhbnssd/5WUj5UQZfY
tmOu+sqgWGc6oME+MeueQeWZGob7T5sAEbeOb1lBPkOBXoPYaEGzPQEIJbAAnzvaeKxINPLWsSQ4
qcR3YHOgbNhM6Ktg4c94jj/Hov9rzD1ipm01DT6uRAJUSXW2cRjoKq7EVao5vbl4Fkenw6Jhmf6d
z1iyWyFqMGuCG1uIZ4/GtVgfY7MNref7t9Bb2SBSsUbt2St702yX1Vru75vKOqDX+ZOZcfHzQf8W
WLua4dFezMBeqCMfyuFA0/kMzxLHjk5CkVnO6BkYBcMf0el99hu0Y2WYVVaLM/V9fOhAtR9Gqy6A
5oGUoLbXOV/nYz9FIMAG8NmQsp5zi5WkPkdiazFF94i5fyg/DjQG4zN3pmvtCOY0p3jvMVG5WpXL
3KzL8l4w8wcWJ3NLDcQG4Wp/6MC9MABQtStN9y2F9R08m9GSBcVzKobx3obphViQrZgVYcKqI3rQ
CSmrUfKPJyy7ouPaInBpzr6HAjZHHrEwmR0gz5fqkOngbVs2iREh29pQ5/pc9vJ5teuD4dFP9VW1
/1GT/I8UVK+C4a//Lor6DyHV/1U69R9fdfwjvvRJy3//Vv8/6qugivp/6KvEwsefwemP9n96sY38
P5VW+H//rbSKyn+RGHqmokhzSIqKEvrCf2utouxfEEwlEDqlYR5hfIEQ6n9prdLsXzACAksXQkId
x+TLMeJ/a60g0SIFSXJ8vxIKb+zG/A+0VnH0jwPP/6EUQq5XFhWQbkExFBJEX/03fXqO0C2LHO8J
FSNAejv7241GPo29eov2np86rj56wD4HRUx3lvN8cfu+P8MtILmFXfbVwqI8LQvQCAva04iYnXoq
MZYwTPYm/LUOYmoml+i70sHIJc39SZXZ9KzLRFUwhoSegvXhwz/AJ6S8gwuz5x1hqxgFEnsZYv0A
AqfC9qB4zwn9pUu2VJA21Zt4iFaXvcxafyq5uXp0NDnT+XFc6PayiB5E7iDjhnB9CPphe09XaJcy
YRk4cZ6AzZOPVgl/9RPHalhhuzsJuL12mLXtFG4vZMjnQzaNODTR46NSmrNyBPmQTn/REuacjeWB
w0f8CkmHe2Dl+MfSEa27Fdmdjvr+EETsS5SQLQ+rwW4uXAC6c8oaDbL1ZyaTP4L23zyii78NDB5P
HcEgQ//qTd6on1lTpGgKC48TkvUQEo3qJysYBEGuX9GhQ49iFuBuDgGxTDNA+49jMaFr78M3Fp6z
oF/BRfDpFCSol4VIH2F4vta2NMdiG2GZGw+wvvbUHeJZg6pkfY1pgrTTMr6l+NFVUJSvrFwofnMc
+CR6IgKaJhaW58kV6pRHfj2nmISDraRNLOhvMXYQruZ0vgsTdMO729t83rrDXpyWAUlytB9tE3yh
GDyfu2bssZmTTwN0WhTdC9/BDJUaLZ5kEtWmAPy2g5FnxbJc4n6/xtCPQYzWVWz5Be3dWnN4t4Bo
NHBgU+MEi7zENIQ5esBtxJzql7Sdid0wg2D/J5eKvk3Rc6S2/S6SGniDGxu2AeFRe/gaWDJc+16W
be65bHg6wJ16E5cJtaftBT0tVsYPaWJNs2aosUkOZfACrYiU0IfEOVBcjJbdIUECwimxilaBHB24
nGw5DyW8gqYZq4boxQG/5lAzTEB9tjLksNRQ/mFI1Vwv61+OXMaaI06gEWIBCmBs1C6F5HcTJGF3
YiXzgWO3sYoMLR6jzrZ4sc2FEMz0XYhSm2+wvBL8J3imoekg8roOoJvQpMhHKJT2+8PalVhSGsCh
lssCbMUAOjAgE+pAA2rENVquBVtueWnBXyQgNSHNE735Obi5CQoK4C7fopZiBvOdw4wCMDqQDEIY
sO74B/rAkGDiQ03PMoFuy6r9dV734LDu8bdBFuFZ+wEkj+yhrfZxViU2eyuYCpt5scVxH0I4HZYl
PReR/1b27me6bWh3qAcCt5Efs6xw2iz3rs/PTtE/aGDWhg0zufTMNptSn1mn+6vdHzlWqR+BAIJS
T1qZLQK/m8mrSacMOML0tPRu+hnt/OIDYg8JU/KchQWQ0+QsFynfU5MTzC6YzII5EyfI5x5db8O2
C6q12Pkdi0XcrCwPnoqZf9cJhAx5539nzD+nJWefEZ//kAmw2Daq58iapVWEv2cDF5eg5yDxOkio
Zo5M8jDu65GzH0UCgmNuaOFf5ECa3hl5y9D9cYKdc6oX2lJMQlhm5suhALVUecPhiIp5BGc3x3CW
30HMFLZzl+SNC1aEbeyzQNOzXpBr11qLtp90fd+qZHkiy0DbUUd/liR5B4/lDmNGxYWI9YJpSZzn
j0QH6kI6pD9gjgKbbBjIk7/WgOHSISgaUX6dCVOBNn6SElie/73DLZPuDb4bZgIo1gBjv9M8F5XE
Xa73ItwOdL1Df3wTrFxPrthuk5zGygU9MAEN/YQan3Sflm3ZTQ8FNyezwqKiw7ycjU3YeX7CfHli
mp6oLn6ndoQzTLd+xMjRKiLyMpXRszT3fo9CeAXxZiDG35wJRTVoPB0aCeUdBAV7eoolTyvFwbZp
kRV1NujXMLFJtdkigkowGCvAiHET7VgwjQCjQXQCGExcUNvqGHoro8uPkENwCqSpG2OoPR10F06J
Ga8sWtV8+N65cqlcjBEFKAX4qmrKkaJURtHPYpAMZBSOdojyINvojjxEb14wcj8tmHCZwdr6Oj5T
Ly3mnMThGKSHM15QeZj9eAmw2YbLNZ/mVAOFwegU9Hh81RGOTK6KvqVGSGgxVl8HaAcXV/yE8PbK
U9U3gVqDZk/Yr0VDEwqKOKtCNvQHU2J4CuVAawnlCWSraIMNBCs7jXSjMexU5aAeNwn4adYAt+3+
Oey2gxwxwupqah4lGosr9KSPO3LbtqHImmAZ/bmf/J9hRoMf0t8J1JwN0FccVclYbwwaG5bZbzJI
YNDhX6Ys8PVcMEgkoWKw42c8xwaCsf4sOYej8dr9zL26ZUUHUNjOY0uC7j4dUiTjBdAeAV79hu2z
sw2z9TJ/L8b0N4Eg4eahRAM51BQ4q5uYLt8nUULYnGew6bOoeKOST1hJj+GUgQd8UyFStVJ9thp6
yoxA48sGTKqS5Mc1gwJtpQClRrFcArKiQ9ou3YLHa4r8cWdjOxenOWLsEscgFon7FWf6w5Qee5q5
cWfVBX/CdHjsbHI3KUVfFuReNXF8EcEMG2O8rU0Ursvd3k56iqvSkq1GtMybl8DusTiD/C130IvG
zMbM1Ip5AknF1xN1Iz9sfvnyI0VSStz7oQlFdzdNSYheAZ9JKA6ptXrHlYD+ZQ4BF6W/uNlBRifz
O98LeUogzatihlzI0gnYWWXJH1ti3PEh5m/D3cmG+88oxC5MSdA+revfWW3jF135okN1ycku2yjp
XBVDzBo5/gGHo8cklPedgs5kJMN7UQjgikPoXxT/ko2YD7asXTVE0GeaTuwQgGmwKyvvaw+ZbGM3
Cb3rSt+6wcLiR0KDX4BRnRf9F0mTcbXwaTuix6oX8DyglCqElNPjpmPMlKOsi9W5Y5BBuzOvXzhO
iMta4FBaWUbOu42P46YOOsMq5oR4wd0k102L6QIdIZzZ4uSMtgoyiX2ryy+iMlzEjxA6VzeE00FF
+s+XFBKWK392qD/ByUAtrWkSX5ACh5kuERAegGpHBdSHjq8/5q+vLr35VbolOEDCl3r2vUNDZmNe
qy5UNZxPlyq2UVZFHNpvDmFTDjyl6ThFMyrBRQEK+sxS+pkPQ3yvmPqR+OKUlPa2dftvukHPwGmI
GZ5Db7TbV43XLpPBp8qy50VvSKTn5LUY7HwwUeTrIYN9WBiuv7tN/IY4FJBchANQL+otVUxfnI/Q
6iUHvVXZ+kHTbDyKaToXhf2GMJWX7m4J+XaCwvsh8PFfWoTFMcjraIBaE+jsU0HCxss5hDSmuye6
00eI0oXNwe10/W0IiqbUxXQh23wObTrWaZzd+L6lN2PT65ZNj1ArtdwDayPDDaJQkByOfZZ9XrTY
kmqBb/41a9MvpgRKCwkPAQ6KBmkGrFULEMqYKLJHDeAqQcM97IWDjqn/WYaFOaSBf+KUQCEQwI3P
txanKFByB8AUOl01RT8WV6UjyJ18VbUa+qe+nL+QmSpK16dsAa6TlL/mbWln5T/3lT6oMDiHI7kf
OeS6yEvyTZZAM7MA+UyAdpe+/IQ7PTje7NJrBq1Bb7FWQYd3uvinQPkbSJABXEYwHtIYmwErhDR5
OR7csD70aCsFaguwM7MBzyOMtyx0+8FN/g3K4hsFuynQ/EGBckwEXOHBi8BUSeCFyid5LbqfPT7e
sCMcFb196reoQto5uNsxOW7jKy/X/IC0kPNU5l8PWgdI3P/YOoxNiv/E6sMngsle8xT4A5CdCr3Q
iKN9wM1k4Q+ckk9OqAKYIoCPAMzS2pHsHK7FD5Mv4yXsfvApsdcZdvHVtoGMjHT5idhEePumG/r3
rsmgqkCXWArg5oCidvg08XFtRolSuqUDfHiT6e/q7d288/3oYMQFOTF2H760FdP4HKLOt1MXXfJ8
xmgJtDeYydhkAHH3Aqy7BreEX1zUNnI/5whwHzD2l3Sj14gGgIwk0pdMHJ+cnoYmAnAnodKv9nnN
68mhgPZJfh0EAZlv3nYGmUvBlxODyqDe9py03at2K5I0l+iaklTU0/TQI2GtnvLi2W7LkSWA8UZ5
z3OcUdjfEzt7SVA3C8c6IDd4DHBO3O8O8JgWXLcQZmCWINl910FgFA5ZUZkER1uyTTMQWv9O6fI4
uPUzsSCH/Ja/Cj+oax+Xb9ottF57oxrVgReSAX7xFSNxWLLj0o0EyzzGHiAQFZO6hwsEwGMEElUL
jsN7l4M0LvZvnhL/IsB2e6rLm7P3LgWMqa3T9QyB9r6ovFIBFoGWJDsKjw4mWQC/RmkxHjfGh9Ou
E4S6YY+j2UoomFRZ/uFxn75Dos0vzE+oPDftA/uFgu4A1ezQ8n+aVz0MFZi1inj9NEbweSVCn3y/
HwcZZccwx3u+FtF15d3cYDVEV7HL/oLbGcx6v1oKMVGCDF6UmUa6eT1EOPfxyZop724Fj7D5LtYb
s92XDtGcXTiykwyjtXGYtoqkxgLRW7rCngueswmmVFA2oQ3uwBP0VQwyGHnJ2B2asJHhFehxg370
S6pDp1OX9N+7HHs70ZifrF/XGqt1v8E1ReggER4SoLRynQJ1L0dIywFQhpH9HY3Dt73AdGIm1Fqe
kwRTNVi7bfCfiUYBMuiP6z1Nf8SuZIcBsA1maP6oM5DXDCKytijlRwAlvFEYt2ZznmS8VEVBoOJE
63/QDmwKY9/AzYKD0vHh68gvqT7NIW3WFSxhGvG/Xb+iVqdwDNwcWjUEKlDQ7XTYNvCH7q+AwkyR
ASSo2I897QRWu3pdF/H0I59gmCat/BnBIiK3wp1KJ89hBpUVwJmtARt2jhT4bKlM2gQ+gkokHm4D
W1tw227CgzmI/AdPc12LdBGvOwGtuMUYSgSLZ2gaxdjmULWjRC2/+yGDR2qXow/GKIRPbSpFsT1E
xdffpR651txdDeYVlFhTjfaKsBGIzoNsr+a8fNlwcMV0BWATFmCD9C1H7akU6/6GOnmKGKZnZSFb
MfkpVxBtr6I0GPt6uDnPr5yC9FMWSnjfqQ9igVSsX2IMULTg2dPu3nr52xB+9NueYn0LUjsyLne4
CpBKBXfQz6E+2RF1Nn8lu4F0sMtlu4W/ugWzlfgv9s5kSW4luaJfBBkQGGObAHKsuYo1cAOrgcQ8
AwEgvl4nX5tkJi1k0l6btu7m4yMrE4hwv37udX5PgzlgZ+fld49R5EBTTIU8MBUr6nOgjDcGzTjS
yu3WtzhkR1mdO3d9VXVyK6sCGF5UOlwN+20eHlUpKJmsLYvGhjwqNJ9w3uD5OL7f+TsX114FQLHZ
0t00JTessW5PevOirlTFkWd/3xobqw6Y+uz1+rXOwQK/Sn1K2NVlyIajwvvj5SYz37UEx/Gh5YNF
c0eCJPWTSO+V+vY8dIhG8bylWu39zRcYj66FXfbbT9YJNWNZo6wjZJcIld20/nVAzPcZxRPMQ3aA
7XxJoRmPeP5KoU/amA7ZgjdwsgGffdc9T0wg49Gq6IH6x24wzUvi+shaQR2KtMnDZMF2Myelc65c
46xtC3wW6U3xIXOt8TVa0DqSofC+63R6Sr3ADEGU3GvF3kU3eB/TUKUsjiyqmqIUuKDgRj14OnPj
oLLZa4rvsdh8vW/X5m+gv00l1risxvIplSp23O/e6JfDVNAEeJgOdxNgU+QXOi5V8hLYg6D5zz/s
LHuqJWCr13n5qaiZ6q7Mx3Mi53ZTj+/bZhXEkFAb8zns+qSIMUBhl7lBSJJILVenFkLpjr9RtNQU
j6noA8S9PB5E9QnlTl5uN5xMgzYUQyvIaZYzZ6/k52bxLInq1dpcF3URYmLhb1lY8o0WjOK7Pk2k
PrOC2uYCRKoSmTlEZjl2UWlUNyUWBT/pxc5UxqslCmZFlnNoWBixs7ebRWY/veWpu2b+My8jRZVX
PNtTUjPJFxgVmLzlCz7CquXrmDguocSJ4bqvyrKKKsfcQqoR0mH2csnqKMuWz2uIRD/RQ9h58Atf
h7sbNKafzKnezYWfuKm7z3EQseWq50CNzPblGRBEhSbnclibiI1uY/w0akjiuXrSMnBi3RnIc6xI
q0Fs94b/D2jxEPQDm6O95oMIuZ8coDrXlUEHAvCTA6I2uCl2vqo9OorxHuWX7mkZCQihytquNF8y
eTZqDcls8xyENV/QVjfsIjOXvx53iKSJ8tL6aBfeYfMRFR0FhOAHV8mQPwxTe3f062Zv8IREgc18
caoTYiW4eLmAg5AK/6Xa0veApwdL7fZ76u03nls+kBoCoNOMJp0V8W2zzk0CsTnL8X2mqPNRl8JU
sj+Bio5MnyFqO04BU3yYabZwtq3Ykqjm7OS1BC0adPoGHUIx/EQHyh6GmT5zxFTQODU2ttrFslfd
YxJBMje5cDfJGGuCysgpgIJtXKLFc61d02QFd+b8OaoD7UOHFjLT7emenTWD+96mzRskPTcEBWVQ
ZONuSO0PYVB8UE4za1bbx9AbdzLo71vRRxg9b2ooE1ocBl/X51RO4K1poHfKpAzrxvPYyr+2QTse
TNYc+/V8WpwcTgBerzD8LdoyO42KpbqZuzSJF+F+Lyw7BezfYpfgtBCotQyF6X7n5YspzCuTQcGw
gkF1ghYlaQwBOcRUOl3O//xH4bX4mXj9o9JBh87zP9VVgelF+ZMMYwJV+GZ0/IsLRQm3ov6kPrKn
s2QO5kEeGMH5uMqYATK8DNBkhFsvwXDbIkhpGmAJOzK1+9YpuZD75SJz3wonzvqobsS7v9nP08SO
AS6+nVfx/rWzlFg63jbXqA6Lh29jsRuqB//itvZ3OYkVuqYLOBy7S899vpPl9JL7y3OyIfjUDp5F
lZ5NR9HDmXYd90xWk2D4axb9A2okP4OitoWE5N6ilmiC9XsdfCToQLKIBisCjO5Xb/LjJbNbRol7
L0u3j+yhUNi15EOmiucc8Cmi269Ct3ywy/QRT/KBuVK3k206hp7kYQztGkaxqds5klPUd+7Eh89Q
01TjbqoE5lnyMZllhNZgQFYJNONJJeegYUVN1edY/wLDjJDm+xyD8zQAOEI6Ai95ysT4Rpr45MlH
0VYaHkHz/ljGq5S85ZrTTPt8WV1jEOdi4oNLh5tON3rna0r4Wqu48sdXXaxPqdH95IUcQn+lEhmZ
W3WwtRhJ8mevyZ6hT85jWj4XPp/bQjZz6HQHXzl/5nY+yJI3u2xL/o214rze7gxIqp0zqB+M8/GE
5S3cxPCZ2W/GavbXxvPT8+oLuO6bNYLsIvZ8wueKnSEADwIq1+VYrnDfyIF/OiBL0RkelFKtoUuh
88oirlOZH4LSitISJyiuwj2WcazbS/NRdPy0fmb+vUoHDoLprnhM3StExxghNAL60cQ94GH6NOsC
n8BUPiX9GvVu+TFSOzUFUwzXrgktokJmjOLj9ufIaabgZ63b7mFb+HrTpPhONN51WjZO9PVP264o
l930mVQM+LAAUtlhra4d4tVHPrRxxcKW2s6d1U8vbvJkUsXstokndUIZ2QXYzVWu/tZX/xLEEUNE
z73xMiY9nc9F6NpZPHr8WrrhmLWyc9nmv/srmgq4suMaRjLva87p5GOTsgj9PqiirU+bqL2vJJxW
lnGqUlBGCo8YwETwFVT66HjIlB33Bjh1eeX8kbcB1rVbMMEa3XKvUyZBZlm2+01fDJMvmlr5yauS
B4pxO1SyutHDb9uqnHD1y4u34NfMc8iZaRIAD+twsTp372r7x2SijAqYGPjdk/MSWNPeNSDkltwB
D/YfTYdbToyjFQ7aPXhAOxQWNXtrdPtsmMVnmqX3ge0V0bRxT1oFjPTgp7e5FVpO86ud+YLZt/C3
tvkvWcevioI23Kxu3ZQvY+740ja1HDdD/Znk9aUgEy40C+PWn4rPyXvgq4X1mqwqNoYS14WdHVEy
3xiFP/zr/bHrLKL36EE1d0Pf/FR4Kxk7LXk4+vavdeWOIisTPMfaF9kVRB8pi8bysZB/hzT/U26u
HSWZeLD7/GvDAmnM/vOcVh9tPQcx9ZYH2zyfqC3mqyAR+AySR6Ml9qFbI1dS90wZn7JskDLSa5PM
qpIivQeZH8I8rzigjOqOFB7kH6edKa/EXe4RgAsXXBZ8tFuVTdenkAPs+mUxCYVJ6z7MznjfLIdV
QY2qadap7YCYKbRBhhczCLUxnK2qvWR9KoE1r891gC3UzIzbBWe7qeVHLjmtcZ4CRQ35efXtuwXe
TlWVyUVsl3EA+Jwpg8tHZrHfcPnLbruQGIn25D5rHDKx0TFcq/jerdX8vbRjQUlsk/l+fRqsfj0x
LIh4eT76hTHWECisYDRwS5dFreZny4yCKDqrfqpdtlFkFsWm/5Jk02UaeZPaaQri0jA/zZUADRPP
8j6p+Jxx34Mpt8/ZWB51wYnV9VxGjZWcZzP9nCr+H57hSttfNM0082WQhh7ennXyUK74L7nnfouE
0IJi5IS3Nj6cJpF/quVFAff887oytRY75Td4Hsb6WTJC9QhUaT33ccrgpku/zPYgmEcG9MZem9hb
FMo5ChR+KYmNa2QEtiwG9nfel9Vp98aCESTZeOnhdQ4aqpxm3F8jbA3Wfqzod7K2PMkPl+SWMLez
t17ruKU7C4dFQVnJ6rGbg8M2P7QNp3yapL/qZH10Mu/HLJPnfOofAtGadEGMN1r+8vkIzwiKGmMZ
TUPHp0UujfTTs4mRanPr22pzgyWjxmcB6uibkqdWTSd/g2ldnY6+KXBePTybO5fAx1iaHSTcOBfo
Oup7Xr3QZO6wb4LtbVX01mDxPTM0bkm6qcI+FEv+mEzy4vjLXgw+yVWOCSNavPgQQznRAKLBI6en
o1bFPeD505SXAygYrFoS1VvyMEpqbIEta6W6jdz8Xigk+drJLlrJ23yQN75K7nUXXJqB67Bc78as
w4ArPrqgQUrBCVM2bGsN8JzWzp9Kuv6uM6cltD6qwEDHzTAabdbHnGsMQPI16KnqNNqPOcLeCYKp
dxlNIwvZg2owDm7pHS1Y2x1NHt8xPXMjOhrGKtcYEbGCbrsJ18Fe1grb8mjfIV19DcylIsctnjUQ
ORQpksSs/d+WwrPa3Vti0PQLzEONicPIyub+LCy7P3hkkDnF9KHM14X+Hi91B3LPy+ho79Pu1LGR
xsYHWj2siyC8GLsMNAthbB2VWiHw9VnGurMs8WABIUMDhy6PKe8B1b6vzwZZMeGcEc7h88osuCaP
AwgZguUUej31tBMUz8yt34d0G8MKpOTowQfDEdwYRnsz1jBsxbix7nGsQ5aDoFdx5uKg4/DNvZcO
dqHNJlplHO9RKpf3YSh6pAN6x7H/WiXFikYHiXyZxHVSTfFUM4uvcjwoq50wqPQ2jFS/zMCxY9ma
NOSByqLJ2vfjtoS5e6xsTrw+szEHDtayU9q8B2M9Geo63szWpyLtzp1GNOs3J2xS83czZ1Rjjcds
or86X6k5HTZGjXrmZCUzBGSCX2eVzI4e7DRK542o2AoPBpaXFf/nrsw/eFZ+5dXowatUzd6kf3Ak
sK7Tt5itHWi+ZaZWxwiPj9jDEb/G6dXXWNadjnwbzwGZNxsJNXHeBLwBBnvW6rKixa/wM6q/+XIt
dxMmV72DwzkBY2qKodnjr0QK7PRx8zkM7bHBBGpAfvuOH+XcIBhQIXjWVwhgK8rMnBN7qv+fu/vf
5ZrBwf0P3B19VDsM85j/V+CO3/Qv4M4W/+b7JmFkviAWS9B//AdwJ+x/s64eful4vu/bjs2v/Ee4
mccvwXSbJoYY00ZS/U/gjtwzQQ6ZJIgMSA5Azv6/AHd45/97yhjjZTtwhZSM+20Lr9h/DWntJd78
nD8noiwQ9coo9xkmwL9lCnUfYPHdgW6nx8Bk2SRB+Y9+Jb51vlwdpZoZg1teKBWtw6okSaHWIC7s
KQiTPPud2ANKsrtO+w6rWbA+G0NA87cYxyAwnidssdXmuQzVnwSvNs7DDZYKnDjR+WVjX8XOGx02
W7rGF47hKU6bLzFb51UjJrfocHJL/MgjdyM0V/951JOI+xYXzNLljBWEnTCFX4rwircTbMiWXoFY
4jI1NZYA6cQa34Qssj3oMVk8/msb+LRG9dTHU8+bN2wb/gHTubfT3w0hO8mUXrst9dM/aocR7Di2
p17k4tgSzmIHCzGckfuPi2HcjzVzj82bfnq3+LUN48PSfC3ejLfOBqx3AalcMcbZ0mLxc1Eh8MEh
8p7thRtnVCvV22Ifsdwz+bji4mI92w6qgapfJ8+DgBrtm7b348lkHUxmIrKXdhXKRRPuxY3qFNs5
JXeKAMfv0gMHkMGfPOkNgCTi1VDP2B0HXE4mU5Kelo5QG76Rqkr+Og3DJup2Vo07+XlIEUhSf/nt
BBeYUDM21GtD7Ny7aUzOHuMNYpfajVsdz+3y11rdOlzn4b7txoch8OB0xMOSTUylUbZjaQw3rRmD
j/eHPuv6XUNa2Nh36+W1ViipjaVGQp1oeXzjRTPIC3tKfsHlMLvYShb0HGb6b4nXPa1tcsn8ImGW
qxmXjOsLfeWxyD3mhfyDpCzZL+vAqNYebwDLYnN2P7OknI/O0J/zDS1oHtRFBszSGRlcx5LGAzOc
NpaemRPWQc+XhowgmY7aKAVVzZblZHwAY7iz8VEf1vtWN+7OGMB91pzWj2ih4DDmxXeX4B42mcwm
uf4ygvS+3kyCRRbXv5na+qtzMU652UOzQB5MPTVfinE3alyFuDLguuAsv1kz/nRhTQwW0zOtSo5T
t5VhIq9XowOUZy/NbiFgH6HlNUgaM85y3juMax92ErxbPG2HvDexVBggjxYjERMsayhwXZ22rfhZ
h5RMFyf9NQTljPaev1jZJHdBbhs8L8ENOiLAkJfg9ltcGWfKWZHNSInDyMkcixCjgib0ccymo4EB
KxTB0obd9mq5WE2HfHXI60ELx1yTObz1lUh0PF4vb0KqdLSY+XfvTtmeBbrswyhNsTc273tTZXCR
UouL9xvTjHOjoFPP8FBxYinogtHOd0Ibct9uZoTMat+b7bktOvNgC2sjmg4JyvR7iuD95OXtwzBs
LXrmUkQtIwKbDIIbbTWP6hpi5XbFVUtnBjstUPPj5D46S88ojWMgM1pwis1+Mb1tIQMCiR09/tnE
qurZ9zPqY07G3sUzYt26DL67v+WYJveM127WovDuaMF3tXbeKOjNWI3zxTC29NIyiN70trx4TfBr
m3oyLVr3K9faPQcuiwwdg9Q9sbx3hAVcTIJqLhz5Y+QHTkExuBiXyZ6DIw8sQVzFdNMvcj1vhRW5
E911aTtD1M2sozNpiiM3BcgqjcdOdqTGKqu+l0O/R44oDqKGBC5SFn4R6LSj5TDDSf91e0ufOqCy
GpkowuIx4ya/HVqAPrfti7iaSvJUMgAY0OWemVX51l8f3SbvXxmWf4KoEmymm8toGTsvWOabRGGk
tHwvbAY9H4saBNerhn3vUpaXxXTIreElc/YjhSLJe/VNOz+6ydrt+UJsctXqIvmzSJRFVdneDrHt
2h8NmuAocqz4JwidZcullfnHNg0u4+Z2kbcyR5EW0Um6s98DyXhnKHRy2BPnmV6YJELTWf3eGs6+
5OSuXFRA6vgw0Nn3gF5Hfot+W4qBA7BuoyDnfVvSU7u6lHWQW3E26JPttD7l/sDizWUeQ5uJAf3M
77zo6WVTm/TCYH7T7fq29c7INmoi/3BEhzN41CrguYRFmIs5pmzf2IY3c+n4DGS/74lFwb8L0dZy
wnaW/UqQXn5JJgruIHNvufzuSLbrnrbqC7cydbZfLXeBsJ6W3CAYYJ/BvQDI1RYoxrCzvzrfTg+j
doFXi56/g2EsYdqL+eTP7RHk/76fE+9BWt5PXsXKXv1TwFftG3N9WyeSUhjDnEM4SJSgopWE2jCt
Ed19nVMG5H352o/MGFJJ+9Xb9nFsF1iwDa3N/VJiLsOEd6PRarvIgv9VH2hFGGmq5r3yV1YzzvIy
QtrErqy4IDiAHE1rMRcLJGtd3grRsNbQbR9mv5uObWJHYxFseEQtTsBti9fRXb/qgy6q6auUA1tH
18o5lE39XKNDHiiGDz2iHlevhyE6aHHhjyN+XZHedGroTu1vgwfgslgqJCSvvgdbJbpEmMe13UQ4
S/Xo4Mx5YFJx8GVlHVL42cjZsu9FqTS0jOCPF7gYoKr5bHcd8dAwoSIp/APTCRLsOhWJbn3kflt3
PSbhuJkRxKWJ1XJU5RSDnIbpmBGa4Jk4YXtSKCxuYdSOmxG9y+yvg7myP63W8qe7zgJmiv0X3dtP
y/UHIl6mPqTpsEKJjvdm7lq3je/2O6Ye7wW5mi0OuYorBc6BoR30yF+G1HAU1W9F0ofKuZP9Bpd9
5xJai131tvaSaA0Kgvkt+l0BWhrj/AbbtvFd9SL5DgxI3Gr21YW4DgJDljbdN0zgrVT8cN59DInp
xGPdkj6HQEGXHgl/8qIk6Y99U70SWOmc+r7vLqTxnK1uITWa0C+4IHzu5mRbGN4Lh+St8d3C2n7T
5uVK4gA2DaN56oJARaut+1NmpgcLA+xDsJKDwC7hhE+hsCOphAj7deEfH7sq7hox7bK2xh874zAo
r+hqe3WI5neLstnv7PXo4YZ5nwiA3ImRQWx4+jSja23l2vOcz3VcbhAT80Opy/TYjDKyFIVdff3l
2RF/1xK2QW7mcS7GvUFQwsnxMdtCi62YRPs+SmzoI21k49kypNgXm0fdoOE3epIz++pMxwqJ5W4v
2DXJYfK3K4IYbvm8cd+Lv6SegYrpfmPJ5mOzStIsAhZvQa/pqFTl52yvpDoWZr1PifVBvupU7K/M
0IN02Pnkix5VvZSxZkbGeWSf1u6+oi+/pzjzwPEIcTMZrAOg3LBcYE+OzngjUzNm5yj0rSpuyaQA
e6jy7IGZGRI0YmPuZESEsPgmwAiI89CsDuvg+PHcw6H2GSF65kxeByhk7PYbF6SavscUK2ZlMD02
8RQXxE2EVj+yQMAXNhoHgrzL0QRTAWegN0XG6svGPU8cwRFxp9zbDcXgOqxI1szkvesNU63O32su
5VI2N2Sg3MuWSA9V3o0JxvLZqeJqYMLCEALXIq/4CY8J2r/vksRV+3xd70Fxq/OE7Bxz4SvOGh6A
tI0kdueKYWLFMJorgUEwh940JCfDRQ2d10+drPXRzY2jFr4dN5IfwMFUAmr3u7JyDLQvztaTSV6Q
fBHM7qPXWXEXEGYUaAxDU749Lr6xkINJWkhenAFRntJt2vZj5hLLMM9eXOfL19B2RHKKCg/yJHG2
m0BkHumeZrMOcU7OauvXFkx7MJDwOb0P0PKkJxB1uRR+KFs3p3oJkBYk0M/YHbM1OBk55LPYZrlf
Mk/elodGpQmuhm7Fa9o/NE2bP1gjMgYGFVbGUBrXRD8T2wC4M6XWtstAWUUeUHgR93WLzSE2xqrY
TyvqA+DqoS0nRXSKkd/UQNFG5pJrmwGHkjvDjSxwMOq8Ysrf3M9MD/amgqDRA0wm5uxDlwLmD2JM
DytP3OB2mOGBZE17k5EJ1gNLlm9hUhM9GLBgc2VgYLvEYA8Ez92mZKSSeLvfbIyJhCXydPj97yGB
PmF2k4R5IO+EMkQ4CNL6sFLwYPnE0AZbeiit+ttF+1pruGC0yTaeD3Y1Il0FSQ2mskUoclakMFHt
2IT5zALatyQt59iU5AboufwqRsymGCc4dqHyytqP7Yk2rFD9YU6HX7VrNvs0WOxdsNrEFdMXsE/Z
B4MLVdn5YaKOhRD3jVOmB/JeqP7gyHyE7F73y5PWMhTuhMLa46svhpWkBTm9DUGA2u1ln/NgU5Pw
ONZNbxwnF4RiLTMnnoLp5RoQd5LNgzeMLdZsLxozZiGVMLCkvLg0HciGLrWnJ+/IJHvsPAblGfj2
ThnqLjf2KpdLXNPTM7LvX4qK976pz6yfehNDm4dl4PkxonFcpdkKH4YfrDSre9MhEQfENBB6PrA7
hIwmiR9pDOojVvyDVyJ5zXX+S3YZ3zhs9CL8HwPjGeUlWJ4F+GdX5YevpihJ9XOmtvcpQUqzutut
6faGKG/cwOTg1C+OTF6DAviPOKynwJR0dwYPj7LPGGg7rl6k66S5Y8i7S71/2Lr+bUxtvM6+cSBg
4DDOFhbYrU3igQExZmxXUWaX83MeuH6ozMWMtpk17nZdpABu9F85iWp25kQcSwkIlowD7sKiss9V
kGa8pz47e1JDRxUelyzY3hlPF5EYF+rryuWVD+JtjWzPchjpO69QdGwFYYptLLY+UzCe2hmwpw9M
EqqIGOpaCeBftJ9TgW5bNasXSRtLW02odGHsUlVzpVjrr05vNjqi4ANV9ZsXlE8cO++LuskWiRcL
+55Ph8FPl8ujqfxzG9TfvEI0XPClSAVABhT0x3/+6bZYYNgmHtXcnGdETcAXZuDdLfCKjCo/V+FI
2iJpfk5Jc94wxi27+KRmWV8TP/twNWV1xHJHYwhgZ60ZjUm+cnYsxCdIHUiA+BfHpCHPAh/rRTLe
IoHB96j6LskNJM7KeTdJLz7V7fhjEU61qwtEoHHpjkszZPtxasQR5uCZg+XgKsc95LCJJTEKj2M3
lYdxQJeSSNr/kHvcBeruj6jVXZku2wNieVkxI3SDMm6WdL2xCPRl+qASOTEQsYAE7BHbl+LH9A2y
BAvn3vRoB7MK00iXqoHf7zyasjlgSlTRNNc/vkNClpXn5xYyZjIYc2XLRNWbNCAyrIrux+acyemR
hKImNuvykfypBxmUbSzIVtwxOUWdtvJ4mS3cTx2HmBGzmaA6pv0WNejwpPLahCCZ9kdXyvpoULnt
TZeswFnIP52HlUpbpFOva5HG26Css1Q/OXkEd9ogoLpkTl04t6PiBsTa8jsZtojfk95Uc3Nbzszp
RJ7z+BQvNR3ebklpnrbslkT+u8QVvwAimIqU8hceBhLctckJM1MIUUfP3b5EsiGCnzPFLHzJ7KO4
LTBeVTWuMZNR895ZNriCy1RYHI4bufUM81/Sxvqr8DckrFd0iCKkkLwM9PR6Vh+8HXWsnf688Atl
DblSDSyyaTWG8/GTMRRqVNkTcTV592V56VbspYrEvKHwXwMxHAecipllAxpu97SGkWtacbatjIKJ
fGkTjSlQNWElFP2EE7euerSTxGGugmmsZNVcBmU/2JxHThWgjAVk/DSn1uxY/zHFbktY5QC+0wZl
tBCtJManApID+o+HU7OfPWtuNuNEbAhGWvS6FdY4XSoWbvaEjIigPbasiNA52xnq7hwgPB79cnwb
J1nvqFz7Y9pcU7bS2Q9rmVEnIIEB+rF2gGCLgzAZF9FGE3PhXy8bi0CMsQ0eaWCzO8dBQnGWCWdp
mz4EhATdmcK/sG2rul+M4bHqJnaaWt6tTsB0BRX0xXMJqRWdvlgDbQ9MQLrc2jnUQT+TvsfSAAvA
hBwtsNoc3x04iMxwUUse5VodplmCJibAje41/JMQgK8Zy8B+DbiUKl+QVVavz+QCEO2rdYRlwYks
z7kD0MDzODhrvIxYRKeCIenc2erMzr37osDVI/LaD8nua28RbJk/WkTxSg39cXX5+H3yoJoCnwri
LpJwTe4rIbd1SW3ij95n1jfqppouZGZNkXjtumtgj7feLzNBCRIQhMdB1VHhCdqULUjOlf+KvK1u
hZu9Q/eC/gjjEWNIDYhQP1hci/w9ceGhTe9JBYJqdrAh2egl5Ux7u2n2Dq3jNdSQJ4Jp0W1g4hPR
7aXZ5CuKMqYehfhWsRSADzc75cK6bT1z5JkbIpd7cGf7XQ62DyFXjXe14/tkcSRnPibvOgwM9UxE
hD+kPTYqsv+5uz85keVZbvqYK5PNv+CNseaWgFHkuhIjqRusg7pUPThwAX6/Hwo7iRrIKOy/4xFu
E4kw9fJds2p/z8oabGouX6lXjtTNPE53APqXjDg4DmjqM1iAz1bVNyl/nYhH7JnfjFvQSekwlo0A
XsfF4GSsbDtmf4JXT/q3MdZ35lA/94wXbw3AmjodMmIPZ3OvC+dJZQoVWCqI/fowlK7cm7r30JP6
mQiQ+uL73XjnOvVLP/0yTSgW0zeI5zPyY17n+K1scWzq5LKxkiayciiHBLis7FrnGveYxrr83NSE
pTvHKZL3xNMLbuBdBssbaJKStZXu+YHGW9OkwBYovaC9K+Y6f14QX4dQ2RK/hzO5sRZn27A2fHEW
bg90SC9Zz67SBE9q7FEZXVvoLaAweRLgNcdJRn4Kluz1tFTj/JC0pHNvE+semvYByxqePqwkRPi6
TFbBWNt8PszYBQgQuWYk2YhlY870Q7vJo1jNx/5xcOblZKAV4slm9G02OtJ448gkSM+dYf2ArLwE
9MTVYv81KHbqRC+3riN+C/+6s4ExY6IkuxBoWlXPt09K5C1+FHXehvXLWPunAsYZI6FBUSqldyDV
/GmbmG5Og5WHIEtyP4p3AtBwu6wgWzCkWVyzkSUa2OKAlbUcmdq/iAbnvWk/pGKlxLDFqSGGJ8xW
FLZhIwYvn/RtZZHsnJNoWKuGuJziRQTCPD24G2UwbdZ9NuRPVZ1eVAUEBiV7Z9H0hl3nv9ed+gta
ZpGaU/URYjqXGOqAs+UjsdYk1TZGJTiICryUakI6y7P8SAR/SniapnvUZnYeiOeJFrClmC6a7OYC
V1k1/lp9C+KM/hbz0+2wzE+sQBB7UbosA4FlhVTwwsHZnGunZ5I5VFl7Id6GtXwcFASi3XnnoGox
SC+UYx1iI/cefjsZnImxyY/2pHd9SwKnl7ooSEvP+aynUDfDgVJOcfRNzpFoLBRVqostaJ4GhjTu
IsiclIyFurFnzl7/waV0UQ6R2YIMChzIsc6o3ITtqGgpNSWhG7wjQtEAWmyV6QPSRMkjZtwF1Zrh
6O/5cceonzYvdksCFWaYy6A2Tvw5TmNDkMvzQPbfzjE5F2gUm6NLWOexX4rfqVWpi/K7s0dBw50o
vwvimI7UPLeqnrpD7bU5/UhH9VfxpFf5ctdhlkAUBh+WnZfFsFs9aRMMtok5yPZdw0XIUOu2gekh
dqE7pQvRwd5k7h2rtF7l9DObtaThTYaIdCAjhxYN3CqJC5V+5ldPFpP5fGUvBoqa78CWiBIlBJcw
tQw9Csza31X/FNb32H75AZ65D+qlf+foPJYbR7Yg+kWIgDdbkiDoJVKk3AYh0yp4U/D4+jmYxdu8
mNF0UyDqVt7Mk2l+scVb3YKoSlxUuAJwe1NK/uxg54I0e3PS+EuGwt0YcNWYW7nEjnpinVR1fisE
G4PYoLUEhFBTCB2GqKdsSkvM8BXsR+nx/VYJsU29QmUEuxb+6nylS7ITG3LsW0k/kNeraQCovxft
UTjjTivsL6fpf+jQ+xyttls7nf5uQz7a/gNJ8NRNkzwnnsH2osDlMiqRjSrWVzspqw/aUIarl75X
i/lU0QSaUJWNOz0uAhpknAMlJX5SaSS5bP0bK4ZFtkAYATHWgLH+E2eW3MaDw8Vj/HVbhuacYrdT
lmCsczSClX1VGaAqOHZz3O5nqiv8btLfeOI4sSTObVLZH8kXMg+2JusqdO0H6Y7PwfycuuRNEEWG
hEjLAmeeNvLH6wnCYXl09jOfiCjL7MTrhKT+7L50dbQtnPilWJoDgHGIQycjTOlCuSCgs3sR4qFn
6XFSzZkFSvRXR2RaLAqey7EBBTz0uByUWQ2cuv1XyuZmpOalAPKW9JTuZM1UsXf0/NzQ3INR57es
AIlcVeIPffzOaGxsS2InR9fkzYaPaNd0eFx7ozrzd7wqDMggsY1tDhmB9AkpYkDb2wYaCGwyFl8o
viI1ix/BurFMq9M4hvXBIqQwu3g9tfqprywE/NT2DQXjFiPXbuiBzngg6cwW30uOtNCpw6P1Jues
m3ZBIKll1FNLee5jmBCzElpES2vun9Z3BkGKZQ6euyxljVvkvNY8Zby1wLXKQTfXNuSGrdfkZGOS
aEIN9IfcJSuExnofG/vW6gDoF0lDjzAYKUgpRz4UknSw/hWUi6OjeUFWTPht8FiZI8iDsuEYG2Ps
/GZNfCN1riHME5ZqXM2knWUXJ1PPmXMvHFOcmzyVh3aGiKy46r6MynPfMWwn5AU9X+v6DQBf3DZo
IhSdzMUnYstJK+mXJvBV8lM7Mz0N8St+p1XH1cIu2m0WVUEY5eT6AbGPYo8fZ65YGo1nB3CnV8Bn
TaBfvtJ8gVR9gyl+YmewKY2biShss4eDCAtJBJ2hirAgDSADGFkIbpCVYVH5morvxuB7xMC7nIQV
m1iNLX0O3EY+hcXHYH+WxDJEkV7wcJDsTl9Gfqm9Ye9mibbMQbqbI/2gaMojN6iXGgC3KIm+7eiL
Qw9HHtWmkJUX63IyKQvp7uIsgHPc6ypCF980cteTteGM/ihc+8+DpIKfMFj+P43d+oCs2JRXoE8E
YNpNp9bnaGwujkcMGCUnmMjDCONfS77JhQ7pEtoY+l8P33uPy0mya2D1uzJs7NOuem1GuCWNvswh
99J4tqFOVqDiVVP8TPRAGTafxF9TfGYIWomHY0OUQdm/J/1JhTW0VHLEIsXUzPGdIcrqymdRhu+W
nm0agD8sq5HKXhceKHYKf0xJP+yHfqnGwhReGX7k4iLBIu8g36QUmKVDBClH5UVK81qIq9sygsZh
N+H6UfqjdyBr4ZG6BIXj53ESrxORTs+N/alM6LXieqggRaJICh9eySrhkiPfTNaVbfFeQIJuWb7U
WrFXgWM6FSD4go1N/ddhE+/ana73r1PEM55spoTGDg20XgJZadJfWccl3GZZn7DnIWm/7Tt9M6Xp
Ft7dthQqsLnxHunpm4YrGUEN5p2G3XPS+O6SGZjD50m9GgXEU2MXCaOFWkPD1bKIbhaz9XBtEXvM
5kOyyYiI4lXG00QYJxfh0TCngAGEN1qGBkghnriEYKddLgDaw6YzgI0OvLgqkNepuKLbPxvVJcV7
67GvrOqjByAeu6vW8qmW9E18WENF6c+7W19zJ/E7R24y3GaQCoMOkOGCI2caIWG4AkYVWNXgz/HZ
sN3nlJUGl4iVh+iomOFG1Qq/7BB06xmDXLnX0h9iDyiZ9da0vqxhiYKzEHZU3ND8FVAJ20OvUTpA
xQJGfs1A+AdMOOiXFFB0r2Unm2ADWBpokA9WH0sEC3QkSn8OIKL9W1YFNgq3oC1LbfoHAzCbSH4d
xrqR1s720iNxLS6ZNZHd81ACd4x+Oi4k/Ev3ATJgrKTHtCiOeE4i/YOs6Splk+H6pXbjEjeQQExx
KEUVzpuovVYGl0fii7kpzJeGM/FeQG5X6xRWaUHJzoyFdzWP+rniGemMhWtOIG2TNkXl57Un91nX
T1cEsJ7PvQX4BW8qsYf4YqZevKd+mCjmN7573foMxdcMLGwRCWYacExvP8Ge6MByJlWgglGptOyo
SyaJesAejeLNH3esoyCa1RMTExsFS7OwVpuf8UjoO1fT9xKpaR0v1HBLYDxUWoy3YOyviieQ2We8
RnY5+tVidcxgq+Lc9G21+3Nm7LYI6FtRcx2fo3JT1RAQat4mHZaaiIak5pGN/S88Y/AjXwaFGJoH
T9GofzpC+27Is7KSiuBg0h+F1OBsQ5TvEt3dZLQw2bxuOWQ4IIx53FTatE3G9EuB2zsbFuLgPPlR
An10qN9h9gdhToFFWuwJv+4HvTNXUWyhqObHnMawOHk2og4dBo988cje3Nm6ycmmV0nrT17RsvBr
U24ozsq0ub0pLCuIdQD54udwZcqdoPG8tYhnY8PChLZI48o2bz9AXRzRhWxDDbC37+PReRsdgd8g
VtgZ62clpyUq2w00BHCF/a4kyV5vWjmpxqM0HolvbrtoOnSetbGr4btBKB6T5ji5+XMjx3/9gUXs
ayXTVztv4IVSWDRgQxixBTAZ5NF3jw2UkiELGETMVdOEMyqd0Y+6x+i6gQXMGh8GKrLlt2S1VwT0
6LA2CVYZy37IA8cEQL8ZmfBAH3V6kDnuVkT6hl/rwvzZttVbh6HXmcZ9pRAd1LMrc/lF4/JgVd9m
i2ljcr5qcGSrMSeZ0A1McBGAYVCZbZ5gGiOj5GqXRiTX0km2eT0Bd+hA0diwZyKjfRB23s70Lph8
0c2p2argddX8q4zLL32G9LncRwcHMakFRjMSowM9t41C9X00sYA4dg20lKCKq5wszmBK6Y4OjX5Y
y7tTF/faGfsEe+8W+EWVmW+F4r7UtXauidkfF/CPVQLXS2ECg25uYqfhTanwq+xwv8faWy5lc8yi
iLIQy59S9M+BC3dviC3AXp3XWvpuCaBhtv6Uw9F+LSrUn+gOldY+9Bnzot6xRIpmlnSZB/bL5SKm
9IkL0azhMkAsfe5xTWUoB1uqg/2oXFpEi1vT7XN9jwa5ttSARCBwNnxt3nVEAQQddk/Uhp9hNzdT
MV6NUI8O9RC3p6KozplB4p1GsHFBqlprmQDAMT2TfCnpEmFs0pi3anbK0W8oV3iyYctrw7QfNIfN
v0m7S0MyEUsY/+16eLNA70KdCMI4uRrTtwEYqjGV7Zg5ZJvj9eDAL3PyYZtlZOlGe1/L9+Y9hmIh
z9lAm7eyJkFqlTMlrazWvDU7nak6QJbY6u0b1MSm9zbtWON5SwIXm5HozlP/kXRyKxjAMkfd6hZr
5oS6He3DHXvcXEwQnxOjoTTtAYv6eDMWuuusbhZbW5M5a+jBwYD0yyUyZPTcxHlln7o8YSshpt2U
6R4LeiIVNuQzL8x/OjYSmQQVgx0kO9QVZIY5YSRsmi9Fd16zUIXGQ9JoWjC1LYbwkTW4b07iUtAe
YhfjQTRAdQrCrHN6VoCboM5l7qGc0h8NQ6Zv1CrPih1firr5qMKJ4qHCuth83w7SUdy1Xlujn4/e
Ju+005AlF9cxnidp3Yh33EVIAQTAZgcHUFHOLL6h8uphTcdLQg4cnF+efOhM2rUX2GYTmAR2iNFZ
tAc2Kp50m1LTGZQzSZEoA1fr7DBgnZfLZ3hJy++yOUEy08oWmM/izeLseaewe1cQP5xiwgNuu6Xk
7FayJ+MwJ9XwYrZABymFAPwPJMVvBg/g710uxrjiT+3Cp1QQRrCVTWrrQJ65vGrTpkS7o2vLJ6Ox
bs0ZyG3h2/WLqsizx36v1cxHxak6xfk5RS1bVwOjV/kzgupH4aTT67nsj0rvPsVwY7wEbb77hgO+
ZsqgmxJc/cyys62wvb4voeVM3GzluejHQKXqUCXDKmhr8+aIc5X6gp5F3sNTFboe5HpAIddjm52g
BKE0cXC+znPuq20gScdI7J8EHPXqZcEySChGJd41VZCu51+l+NhUROAYi1AOZ2GOdhNDhSSjzYjP
zwipnGDkh+XIJ0AKExEFZEs7Kxt7RoaQu5TGiYGHhOUnCOBdx93L2Y6pxGrpy86no6PHQTXEbDgY
0aXzEPWpZrH0fxfMArM3doWa7pMlF+MN6yiRz1WfPQn7jNLP/qE5uarc4X72o9kOBOvKKtv3pvPS
O/UaV6Zvs64Nkd7yKGctogRt/RFP7AWxh9b2v5zOVfJy67ZgYzarhIvydD6wOfMJuJ/ZFNlsqRlO
SV2RESMcoywtck/Mx6hUxckko8nkBTck5uo2E21pQq6W/Cer6kY/3bYbqkuZaDiDE+IMvBln7SWl
rQnPRl9v6L/D2rbQgyL5lBBAmmOyzPgjjBr+PF4H75zMzzRhkd+wzq09+U2R8u3OAH8AZioWMcII
nHLwF1k6JcLmetsUsrKEMtZQ2FJLssVsfXp8tVG9CJ3RQZtT2hHkzkssqjKgSm100dEbhZG8Cgdw
+VI7KSX+XQ7O3yxlZKiSS2a5VHkrJ24apFHAi3t+k2FC0MWBSXUkJqPgjctC5+GxSAOYBDNBavwx
v3Id05Hhls8pcTzVxUlSU77VaBsPj2UiKd4VYlMVzyjfO75crqadUsl0AVw8lvirS668oZOoJ+C+
fN0kc0CRsK6bhN805KhUV/4z9einSueb4vGkzRqr6sph47GzEvePoOQJmJe3jZToNSTnii/5nUTe
U0839qyVe+wK6zFBMFAS6zCMjdyZTX2lw+lURazYefRFby8g9ObW4L2h4+NBdJOOU0fhhTy59WbW
SDqSAdVVrLaxSRqr1wF0VtQy9jMrT6iBrpe+CIk30svfvP7Ty94pzVtpeE1SD/FvOPG23sKgsWuX
c71ZWyB6YUi+p4nj16wn9ei1gRKCAfiMB22xkjnKc8feYadHeuVnKj7TqaNjKQSbg9IcNvJIAcE9
c9EVVFnKTVv/GF2XH5qBsZFkX0LZBFcy0LDJ/N2bJm+82OyQFJNrOru/UftqzRWBRlu5zUv/tPNV
qae6xDVJv0c8/WLq54k3l7ubspFOHWiG/qo3iNBu9QmryU/NemeyggCUxibuZ3SMR5angTVnbByG
ZFt6/wbCZ7z1WwZMCmcEzAYQ2mHKqo4gcY9dlkXfGXGdZorM22n0Pk3aGGiD85Jq4nvqj2kSqjs8
YgeYrFQTcqvMxiwgpp9N8RN7IBbCeB3dQZyAnzq72JueFTUlORR24kj/D1iV9EAAmKu9yitsHHZu
bwZOEz6kp5iblJ9sFlzPliyogammU+w8KHlFsNbU77xv38UI8cMNNRTTQXmuWm5llEQ+t625ZiRC
KYmOQ9kei2KGCTLIa0ROm6ak6swVY6/n5a2G+woNZFw1Tb7LXfVDMUyuzdoPFNZiFXYR9nX5ri76
SQb31NKObtQ8xakBCA2A2bAXQn8Zu2kXqVNg1NU2LnEEzDoep/iI7XkFIGfj4LHBL/VRTPXbUGc+
RB6V8DdFqWN17+Zibxg8Y4b2I9s2cFrjwf+YfLpiqwnbZ9m4Yad3aNjsrDQdc0tpl3gvnfpbH/rs
iCX21nqq71aMN2G0d9X4E2yHBTfIujMzn+z5lwKRcOMq8olMz5OWhnRpW8Yzv9bATtRNPPenGQPo
NmWDoRLqXpBDHMcGO6VhLNUnNudHzSrWVuKdZFR9AF4i12dB7CuYIaIMcdR5anONIIr9VFU99MwG
u8Miv0KfoN7b8+qUYXk/KBhAqK2/zqCvUGVucUrDOJgJZ0S2FOnvatbboDDxfkIzQBPaMmVfsAXj
1GqMo3B5u1oW0F6P7ZvdG9c8L0+65QVJTHGV9OlxWEn1dcIm3beQDXV+/VwY1Wijm7bfmdVLqcrb
XA2XkRWzycW59cKbXYOfshnxuB8JSjIoIzXjcUe98brWgNnTgGswjI0VmUT5jUmq7+8L1nG2KdTS
wWMuFeep9eUS4G65KBpTuzZmPkDrzUAByhGEDUWw26dKqT8b3SmpCO3ZYuNFEE0MemGU6NCYfCH5
Vw54KGCKmuGjF+rFg+nVcHyk+sl1WOLROwPyIrb2DUvdyhj3zDPPxmScWpPnVaotpAckPRSlRPpd
XgUuweHKiZ+osV8rpQxaQHxyMO6V4WIpMG8RTvJoVPdx9EhwxK15G7TOIWYSqVQcCQSewuKvbq3L
jBo0LWOkbd4K9Cpfm8t9PL1msbkHjOUEU2HtTO2bPmcL4jlanOU2B2rIYjqHhTDtbWFYR2jW9z5r
FlspK8qij+4ZpnNSwvFVEVSDJlfVTT8S5oI+Kl/0oX2nqf2k2dQ8V92cXeeJGMQY3ibWLbST7dzQ
u4tUoaoaWWHCMhuZqi9ewhGDUsLqxZzk68TK109Y7IfKUXY/aqtsw/4dw9F2KZHRIiUoQ3drU1Pa
wTWnlHuTx03QSVJNuH/nuf1y8pogZ98e+FYj8sTVjrv00U56mhVpda5dcSyWpnqhHybTCo8h/POV
XbXvXmvTjoQGmVOgNcw0SPGP9JK5ozW2A7Wz71nnHrp2KRNPQaw3I3MbjOp9pdJNIyl1VcbHvEim
zY9HwMXjJmS7ySnMsP5V6THPrVvtRYe+yW7Ra9THRy98q0aacBQSLoKw1bjwMc1p4Eo96D+th32B
aBZYadhnxQBNhWxoRTd2wXRNumq2KI0PeaRIRHsYJmlQ8KtxOjNm1hirMaOx93O2Raco4FncB89I
Gj6bGtNBhWfLD63W70BFrhwdaaqlBbu09H2raUERF0uAAjBMPwvfc+oXSpnQwlL8kP3vQAKWUtb5
OFneoUl6HuDOOBBC/p5c8ZNXycZQIMY6nHitbsNOxX6Cf5bJEecfmJGcgg8vi84epd+5a5mIt7zc
XefEZ8J+I3wZl+4lQ+s2Jg4eGlHeNR2H4mxnDbMyVvZsBg1QpdyW024PIfvCTIenzF5jt10Xmtzl
ebyIITyG0D8MCMyGboLN0cToO1W90Ymm+IbBbY/lL+np9mC19nhzq/rhxOMjdbFHxLPPhAC6MscN
HzYZ9zZa0/3QnO8hxkqHNil9xAJoG9Y3749HDxnMqj5HG4pnyOUrb7ZxEgVxNFBX66xK4oHrScm+
scEv/L6t4Sq+0wENdZOKQ6ZhE+1GvxInINu2j6IsnyzKm9xQYM+O+JpMDOPeU8GqGbQ/QhlzSmXq
J8P2bqEioCsFo3iJDnmeHrzMOzcmASfGyVBvr5OFegbUDhnmUdn6ZUrvjQMZp0Xsp/BDKxn1eyoH
hmo7tepRYw081fGjGh7SoU1p3AvXeh4ssfWK5NVVJsgQwHJNpaEXUnvqRu2J8q6gMSKH1W+9dRe+
q/i2zHNUalxS/yVUoseZDEb9X5ofJhzctstW3WR1MjwUbAKStdOQ0aUGj4hres3N3obkCzQUUQh5
qphj6PmpuU5UiTfXuENQfaQ6mNncO+nsZmgROqcmNu6uZk0R1WAmku5STxohpPBVZDd7cPb0uG84
MPdRE/6WCVYHR9sYHfsxI33h9o8hJ7kTg4aqFGfjWulJSbBzCfJa4nVSz1pjBylBof4K4vVQJ+O/
lftEYBQf2GS/KchDgyyhjWBtSHvrBC9mQC0rnxrV2IXcw0qrvKtmRUNPvBtr68XWUkj5ODVBN5GQ
qGcM3faubR10C/Lfi5Mm32QE6EzNOC4FDqtC+3YNA9dzhpkogp7UauBA6e6bLfOkuclR5BrRqfxV
DAgUMFwu7Pff0ExPdmN9QSRePPB+26q3UM39IUJC5cbNC2entYD2aNXBrJKJTY7iw5nqYw3fctU9
i1BydOIoM5yfSON6ORbpixpSKKePe9JFOygIWqN8OTFPEy8mHvinwWkOnY3EO7Cq4KuhFa+ojDz4
2T2uBWN/GPkG1wnBzYxm+K1G83o2fGTR9J3KQJ813nJ19INws2+M7Mz4/ydD7gAxZRLE+hFl2/De
aOW1r1sal5q/PpnPhmXcJsyDmDKCSlfuEHo2XaIEakVJolMe9XFe59qHIQgM1S5kOq04iKWyyxX9
LtRdDZNm/Y0j+AujxtaSLPcs4gBKzGVX6Y0byokuq4OIs0/wyfOqS+uXMeUwA/6ySofin6AGPayy
f6Zb/rmj/DBDYotN4xDB4FXeiEsysAZpblQSs1diwRUTO8wF6j1xD51M0iKd59quixFmo/Ith/IX
ZwP+WX5PyL15Qc9iSbXAkCg7hTzBJim0QLFjDA4N3xrX0y6tGODK298Gq6SmX4zUpfqi4L+QLcJL
Gp5MR38Pza5BFp8+4rQ8TSwAKUQDpY8bDksk6+3ASFrAGcYq5rgh5L0eOGEShDcAF6P3lpfjgYwf
GV0uvxklRKsUVKFu4XbTHJJjenR1FgMv3kvJZ2wYuE+WalHh8L1ClGadUBJhnO4ZE19ExXnP2SN+
dYftcHmQvB2G+GtGAoV5E23x5IkVRXQwZl0qhXRp/Do2srql5pALXjytUjeDAa2Kmhei3is4KRt8
/yd0gVdkwbWkhZXYFtExGuxc5EGl3A5q81WDhWi9XS6UlZJlOxXRpKyUqzO4NPImQZ1NPuujW+rk
D/wbLynFicVEzGwo8K0X25JdmzRbrtIO2PKyvsk0vWrK9EbDg6zaddfU52RM9rHzQ7ryUNHiWZlR
5uvLSqnktBbKCw6Y3VwSIYsi2qMmq8YmLwMn1D/qiGcKhYEiNcPHQpiutNw61s7OKqsfUiv0YtPp
RQ3YF/eqF6iepd+KZai2mrX0wh8pxS4BeTx3vw32gs1QeBqDNcqVV/PNJNnlFd6jifvzFGXrsS/p
+bTBaLZx+IuXeK118wd1xF8NsppVsfrBNX4lmyzJegOz8k0DC5dhnAk1neLJ/ecgW5DTxDhrh97R
KV4LpuGaqo3a8kCsuPVrQ0EX/um17j4q9aOLjGUTxpeTR1k45a7x9HfdtvCqs7pV0sJvrfEaDdYT
AflD6mGDmag0AN20MlEsRBsBZ5seYQfoQmeNTOhlNsvHaGGra3QosLSTYMGtie/MIYup0b3rTD7k
1J33msUFAEwMoPH/b9PfdvopgNHCMHr2qBvgsPrSE2cbpRlDaHlx48LHKLGHTE7SUOwY3eCqYVbr
HiTMbpWDXmNk08Ft3IcwHqGSPHmzQ7sLPueWLaFVfrsVOzDsn7kOgIeFrIOWwyQ9bMf65GXDi0mF
Vu+WQZFzOlK9lst63bHaK/TwTuXjimjxi5u0ZyLtRFQavgYGXiypbEWrhHi4sPtq6mk2xEVmeB2V
mOGIsLVxjXVGM7NCEQ5hGpZrYWLPJ1+7y5X0UNiJQawk/VSVzxjpurbyIDa+2O0dx2HYuOgemI8O
mUcKVZh84PJqS2xPhvO0jGGmuqpxinvO/IawLCUC95zs4aI8E+M8wFo9VrSmpZyefsabLXaKSxWx
p3O75juGbR7RqD6lzT3mN9uo0dqu7BfH5SfEEyUkrzQnkIdYq6wRpYUNQgGfqvOXtsxf9pfg8Cp3
S5SW6GEOvKSf2G5kGLJhcUoTkpC7ImZCMK7FWp7RgQ3Wkvyexy0/obRAe1EM2pz1e8mbDVPMpib/
kmVIt/qU7KN5kUcx6FEcM2XuRwtQXRTdjXT4toTeGSaK2BQi2cQZkZ/2khUZikzCYpK9z+xBcwMa
fFW7yh/Ic0cozyGFHBCzUlCMGeCaezYke03nbl9Od6Kd320BBxnjbjLGT7PWXktx4MxFqc+fVdQe
24Tv08B/sVzsPx4qOr44DT6FF+1rAokhVgNrbniWQAkTA1a3aZ6/WoRHWP0h9YRnhXxCE+dkoslo
m81hKL1br12b+dm09N1SEqDjo1LOnQfMTFlLAN4SkKyzIAoAOpqYKwyJwTcjsDy5LEZlYGs1gWLn
S+oGB8Y1ruTDMtT3bkYhtsMuqKuPKAtX02JONasO/XM4QRA4MJ9Qw5A4u2TM7gYydmf3ty48aOWz
les3q6VrW3U2crGIR0TqdTyUOr9nd952eXcZJa4H66IY9h4AyQ9r5m3eIrEzkpsYR+iHP8R1/1xX
XIdmCBeA4wv5DzQ0WQYWGXk1nRKj2prLDjUTdzopS2Mgz82l3Bh1mN/Ia+tJdQKWdF+latNAjffZ
UU9MCC8xocgFnvTlMkBrLDqb+H2GcNtV6L3dKLzFSPyFAVLjprYe2v6CLTdaZ4mNYkrOYlI2dVTA
Ooq2msoSYur9Iis3S7KsaaLTpNpqYFogwyszRjITt7lzztlIgd2kfGiwOhU5HMNQuytcQT1xiWHa
psDms+mnk+Z7Y1knwGabRAAE6lLrtdZ57WcSjAY7EdJ9AcfOrnMxxtvhsaBcqHpUHBVdSKdNDyDQ
YcmtG8cehH3bKIQYzR3EbRdshvcw2pi3bX2cGDWi0vCJe+xog49V7CDhlGwFRhU9h5FV/9Wm8uYZ
bGFSBhWgorY57zquXvS8LzRViCZSnnlZr1uqMwjgtDDLpkcLSdnMp+cK/ULhSxPp+VPGgVg2yj71
KvZn/T4Ke0Ro5qdqAIvvhvZVR8wMBdoqvDteZ8CqcW0orW+6WYiIgUdmpMJBgMIfSaxw1yXFro27
AWNDFtvXob8WGmGPtPEQSLOT5MVoNETkl3IX7LDmwGNYTBRkZl+kKd/niRLLZcGUohVNxcwTZZuf
dpcTZw7yklZyQK8M2wkb2anS0MNFcW4U5eSaglKSDynePUqhyiT/8vSFAtEdJXTmWNWDGomad9T8
Xdja09R42zGHyyzWpXYKh36bI3dmIMRj2/2VKplYEm3RqnC1a9zMGOkbZBVJ3TJNWrqTRWsKiEkW
1N6FR4Sui7JhR298wpE11mGFiyCJdqEKua1ILRbFVuynrNXFC7eGrcyYc8vwGRLyLuLqmgqNgVFz
X7IoDwDshTh5OdYXXIgyoVI1aElv+Zhc25DEPG4jwg0V6XS9+UHzXHDB4HLY/C4vYGisZ1cJOgRg
JTLP9EQeiJ8c8JfuXOwDUdbxCNfPofsP3xoCOE2UIOkNxLuJ4cptV3FHgM2kSJRwBHdV9U+bcPWH
8Um2Jl8Gj3u/2Knam2uOBG3wTyUBUi7OIsxR2TqkX1pPF0OmeB6R2WusAyv6+l6T2t4wgVnyNeJH
z+UpyX7y8OEkO9Yb/2JGpiItX1Tm3njp/8mLIBnzJ3V+TqbmkPbRr6IYawyn66Fr34UpDyQ89QlH
TFFYYElUZpLFYFioryBBntPSu6RpshnN6uHWVG5yCCoK1nKhf4pJ+nznT51BX3H8IZrDSM4z5Iij
ZZ2N6jlKrHU+3R1GpRz9CBW/D1iTMAL2q4kER18q61tM3h2f2xqBw/f69GAD2Itz89gKVgpNc5hw
TVMJs4/hndH6eQjDf1kOwbXLsUv9LkVYubg58m9EOrWyeJUQpre0Ay1eV/rkn1Xp63a5E+Gf13Uc
s7DDZs7eZmsAcE2+HC/1JV8rNBdhgx3nm6QnGj/vxew/lElZC9nsat4wsvw0MhXwz02L6gdEcOZN
60lJCfKlu6ShrgnEpKZlfENNy+Ny5+0N3CSraFAvTaxiZc79QuXdZWbO8JyMZKUNyuJ7ipDZZp0a
oNhO0W9USYQtvvAhAnLAc+R9ssC45OOrmp4FR7KyRIL5ZtjpC+XY6N0DNxMULIiSCV2kIAp2yXBf
3oLA9YBMTmuDrjUn++WAJ0QxQlMb/vKyCBRWvT1dT/qIP4CS3TK9G9Wzk5Bo/YvZd+rGiFvlWBa3
lqt3on679g7UwToyX1qrCDSg4JyNDDB3O7wmGMw5nUCclhs7egwmutD0xMyts4mVNbw8TiFssbpE
HsDLaMg83WaDynQUkXuhUO0bc+GH6Gz+SekGemy/cN6s22tjsT+PE3LzWTW9JUX/p9u6syK20m3A
n2RrF9ViZ2Q/3LxoXYFAmKNG4Gtlz9a2n3qfWI9hdC9QC4KeSNvJGQgPDp16icryWnelvfJE/S77
pfDNyl3qb6dfrRYjNmNSYmHsUbtIlg20zd61ntLOCl9IZCzd73y2ump+zNn8LwE0EyktP5CimLAh
pYTyGAWy0LF1OEVJxwaEaBdOnTpZlDzrmr0fEcgQVPoflZA5bE612TnlDZ5Q9Zxnd7bt05YVJYbZ
WqrUpTU5bIWHxct1Cr8HXoBQK0rnB226nD9lv1Pqf3pKf+x+wH6dew8dk+JET3IS5nTaQJxFvgg9
Z1Wof5n+3k3FFrVMqlyYirXt7aUNNizdQh2xqq+ZFz/NiABS4dWzZqd5zXdA6cxbDFSshIGTUv6N
sZGPXdhHYb2TTnSTnZ5A4qifbPgSISJkeR14mhVD2U+Wu9X0ADwl3/tDVq2BoayjFo9TuSXMy6B0
lQPq4FPDxb62/uEpNhNW98TC7f6BU9TD5wpiQk/n9YxHwnz8R9mZ7UayXFf0VwQ9K+XIIXIwLD2w
5pnFmXxJkCwy5zFy/nqvvBYMSw+GDTTubXazuopVmRFxztl77RyDn+3v6hywUgAJogc1jP68/omR
h8C13GAeXUgwtlq7rsAeJGjmspJRluK6/RnyYDkzzOytFXKXi3XtcMZFB1ejzJ4r2oDlGJnP4P3E
/ckInwkTZ1PYl+Gtqe+1yl1axPKQZ9U9JnSD8ZTsaRnFHiJAHSiA6/Panvz6UBGW4jM5LCZi8UwE
CoIGzCHody7rLxlPuFeWvTrFmGxach+aczvB6P6p9IP3040UvPqeO2WhxbuifMvKGglWdMyZ5IGb
PTT1GewjpO9X8giFMUdRd6yiII0qIiq5t2hFUqvD7u/IuXsFiHfnlO81Xk5tXGbp0ePYbUXVuqFv
L8NuSbNlMWsJdCbVNqVuYT+UFf0NpOP1naDnbwTn1D+3pQcv+B3kAVAYwsgLtBI3PIZui0ibosWI
0QSVi+bzjyuHZobf4ywUxUbPODW4s6F8a1cd2i7zrmhWRCEtMXT2tDqbAuO8/mDLj0C5y97aeLDH
5nRUmw3Jmy4UEmDySvNo6xvLviaPFm7EqkagwwFkivcAjvAmgKN3F3Eb7zR2aYaHHuZjzFfMyKHl
MGNE1yXR+e3FhNmbtybDWjPi3lYT2gMY/UZsLB3emqR4s2cDr//kDTR/aaQFnEfj4rUwBuTnHykZ
Sh7HxDq8hs4xF+roKGq4irVSW4Tde8O7bLFJGSxSJf/v8eq1zjWQOF0LSF/OXSvUzkVMlJevyPzo
ubjNuUNBnslPlAK+YIeoOHX2kMQiXL4YPBIYEH21MejoR/06sjc+p8jK2qqSgRMaGIpE0GtY7IhI
4JDTP/uACWo4all5y4t2l2Iz6OUHyGN0L9texttgIkMFUvCAcHQmYjuMak3KkZzp53zBWEvXplVM
/iYjJmy1i0h+OrxrJYl+5fgpan6o6YGAnTtwBrUiMNJ67tiTh5hrpvtFponSBAkuQybmQJBwVyRk
clOjtWZSaTBGNdsEHAsIxBFEUbN3OpCLzPGnAWHVHN01rlxJec1KEnEPz1l2KQPmkVMapiKDpnRI
dIGHus0rnoowf6r1+brGVipzDiF6IhZdjvyPaQ33NWERVqI95SFIITJFGLC7Ic0ro/1qNBsgyDjd
9wYNw2I50b8sGe6UbQHj/VHC82IcseZ4F9WkY5b4UCofRD1+pQV5kQQKxFh1cki+hVfPnUgarn6I
xIAY23YdE8BBaygzN1WcYIniB2VKsNTSXZ9H2qYKgnsrygl6JLJooOUTBnm+Qo/dvxJojeFTfRdp
ybldq8plkcjoHLXixX/0S7NltBGLlwAUuo+k/6mlzDpIp3s0USP3IAdnmEps07m0mfCimkUcIOue
A+trIkMUwfDoJdEm2JQy9NzdpAH2O+rxJe8sRPnOxuSDbZnBUfPRKioXozusoFbtJgZWLCZIIbtD
CKG5e2sxMvrG2SxuOOPuglPrv6BE3wsyhZxJ7Xy6OCbaMLa6FXko052ObVBIMpJ0yCCZEybHP/5D
JgHq9Y5ALwo4nSm5Z+I/FoX1mxS9WuY2CuFA1CFkQ/2LrLVuLStGSIEPAUn23oOwCbAfo/rmUfLd
tURXDrrRXefjGeOBTRx0YmE2kDM0IoIrw0PwCpl+bVbhvWOSXNzG74mNzqK0MDpivsPB3JorLuP2
lHl0kJxasz5i6FV1xIkHVPmAHSQopvKxJmyE9ItscPA9NVB4g/uRfCtb1NyADd1NZ8QtQNagIqEL
3dTIYqGycdEXErBhh91xyl/DyX/rm/FIDNOt5/J90fBuQpELNqOdRgetLO/jRFmvTtVnK0tLjtCR
OA1seq6nGIEPnn+whDPScpxSpM77tsUWJHBuqaVCqsU97JnjIbFIsjBZkYvw1EwVoWPjfcW5XFp8
du1RF0DaUJKK0H0DfqNj09EBq2ftwpfy8ZfR1llMD3WenPIscGE7qq/RP8BQ/mjGbl2l/jU021Mu
+SyrlGEjeay56/2g3GnuAsR2RWIeKzO0Z8zJJZXWC4bRa0VhN2df9KTjOfqp48TQ8EORPcVoaGsN
KLDxkgjIb6Ho34dOfRkyRirbkNUgFhZWD4zRyBWYxHCxBll/MDr5mIcm1MdPhaiyqvjjjo2fTqHS
fmqrvXbU2ANe8QbHe86OwT5N1/gniz+14mEUD1Fz9utonQqbjSzY6eVT7ny1KAwrl5BeAnXHfIfP
wQweK0wNOP6WMozBCxoLlZ30hNkEOuoyQIhVMCRCtlkuSzOGhC63lUyuEZs0zimIF88pvUXSKZel
YD4VIkkkvq3fcMYrWORn0btLpqei+9+0L6b2M1ivU8CLAoBki7cGOWacWxQ3N+7yfRGayNXyzQth
0Jh59E2Nm0TW0XM21gQX9uvOv+VJtSLQhc4X6W3zuR/GfKAIApC7it0uT8ezCTKBhCxzbaXyk7A/
U6cGZX8MUEAaJQqGhPZ4m0zbgW21HzHVjoCIIJRUIxmwQqxq3tlpcDZtyjRtEvI9coYHIra3uoXC
qpL+d9HkeyJdn2JH3lX1iYHmskO7VLrxS2Ec9IouKHWCFYnlwMyxQsxXvY/+O2F9750YFsT4PNY+
pBqXIR/mHrpEy/ya4ZZPTVIpkmgx0QgtLfuhoxxnZgqD9jopaHFJU+19DKi1/hLF9Vsk4XPZoMxZ
vB2wGNWXR6h2YeSXqrD3cxpcQchtwIFVo+1lRriI3ZaOQsehwUHBHOAVRoTQOzTdu3UQ7UKtu8QJ
HLyR4GSKC8M61zSzLMbyFg5PNzjbiqVL71d5gqu2XdaB9uIz+TCqcltQEIcAqDzbWTroKVoSZoD6
9oLuHUrpFMZO24SnyLrKXIHUZ+bULlN+aeGlJ4GKsWuba1wq4G4Vnj7VcKDS3zscc4Xq8XZsZEOz
CaSmYm83ZPfRWeMi3sCnYNvulqnnQPClLjF8nMLId3Pbekn4AHLKWEms+MR83dK8hTaNSHsJGBLx
yaQIp0winnCZZUQp1uqFI76nhbwlh8xQXFbNfp6/xx1DSIP2M/Hu+Kl93AlkLWn4YKbbOP4wzdyT
MoTy4yT0bhv9/oaxyYPZCdQzDIJVmDFgL8xjhpS0tA4hsUC5zsWGjCTtylUY3GTbr8aczhhUqjF+
Zv2/U25wQin+3sSPPTEPNjpGvB/3PjWLbQz3Ld0BK7Gv8F5XWojtzvYxp3NeHwuGrigyanbHligQ
QqEhhCXvs+ypFfrOdvzVoJVHP87vZ/tk4l9LCI8Fa1lf6zsktOSBgHoSn3ky8ryIdIU2PUUdy8HU
70HzvekchWINzQRJYpNw1pWRbQDdYylXDwOEOfaUiqAm2k20SRQDLjOkZycOs0pahF8DFAG7o7YJ
qytZ6KtuBNZjXgkjusOjsNsAIFx6Q/sd5vXjfLTSEZwsQr/dVfhvPK1FHV4Gd6julwZM/QHzfw4K
QIsPBnLdJnB3LC5cNwATNZ9HZ9z/3QGGzklxD+ewCJ3wUEjEQZBRCtfaZZUkNMBbUGPWbf2rIRiM
G3VIDP1RUQuM/inILy4k10Gkn2T7rK3bEF4s1ezcoT3nOaxD7EkYSXvuOLgazGzQhRnjTkjtweqG
A3O2o8JckaoKohiUfJ9Mw7wqdjlp4b64OLp1aQQFLVGCYng0J/AISef+hBSxUftqS+LjgO7BhnrG
R7GNEEo0aj3QGJUUkcRHalYJ74nJpfZATy/3zDWRB89xP27778J0Ng4GIGy4O9vweKuTcatsMJFO
/d569GImpjUvg9h61CSZVR1CvYDGYa6j+hoP7ms8FqfKJNtn/nzgIlvuXrovPsfKQZ8uzuyUmWc6
3B4u/S2mJrnWXDS3X6buW1hsrOknHbN1x7TCDoEwxNlP3OZPJhe/hruBG4+j+k4IKCloo0MQN8mo
NqMgNMdp93qDQKvRvmGq3gNUIrjhkVjjrW31e71FQwMGU++ibWchqu3Sc5OS/cAwOkC2igHkVNCn
tAtUuUy9Y96fam2G2lPYAyCS3aazDOxgWIKsFFl+uNDz+4xY30qlayxIzLngI+x1NgHzJ+hnvMSd
SWlOjPgqiZ/xELqms01KCEV4VIg8efJ6b6O66tyV325NJyvk1qc8qODtdMnOoP8VcKI1m4emrC7A
m6lG25WtYKLoOrF84yXT47duutQ06gvjp26fk9CGV5PMOgTW1I0RlvvGauDGlWgUBgSy7NfoeUVC
aCh1SVIGt4AwQ5/Dj5dNr8F0JqftR9ZrwNcbAjBQh71IQkA8A8XyFwINAEL+/ZS24J79Wwz9pKjf
c6IomL5hTw7RI3ZRfgnhkx7o0G+bIFvEFbr7NYVUjgc6KolqvQKXArDKuAb1kRG8O+NccAUr+0tL
mk0L9EegKwvSdiMjnlv/4Mj3UXFGx/iIwQd6ON7HnFZnRj+UPjYzP7aiczHR9CU+A+VeZjU0tz8S
clGt7MMo8JXGzqtwIGmOb7X/o3J9SdwrmLStp76ScthoLYdqIR44peoMmuBw7xz7FaHWui4Y83to
iDn2FsmxqK+Tkz5o9mPvap+afZ8O7YrB/V3QIoxxfpNcHiHV3OGuLKvgM0cmaxCmLkoNmDBgba2/
G1mk/OnXYJsf0p0c0O4A7eG4vams3zHUcJ1qOxsbXWY8m8UTwEoofhpKWB88I8Na0I4wiZAXEs1F
HQp3DfV5vJ7H8x1OEK86zzY3W9dXJotZiHY5JfbPHeHRqfgzNKDRZ/1DRqYQsdDAF8OtVq79npHC
iL3OflR/BAXfm6m8zr6lnHD3iJn7ABJCFGoto2oLBmY//PgloMoW8EY0qGWAJaGV9VIgo7tjGAl3
xloj5dolgaDV139HgDKo9fAi116CshBEOUTBbdydhLWrnxm0aBxA02135ZX6kzgM5wFXsBPfR+kV
ITjyU62StGNe/PASd4DwboKOW7CmZ9t7T2F3maZNnxyjEL/b0vnwihnG9V4gzGtr5p5GtdJqVro9
9MKdyUpj/xqDt7aYr1sQ/BU7ljseO71d2CCWO8W1dQmjeVjvkbhGQ2pIjkwvxzo+VJa3Ab93cBX9
JHlDDsDFg/7e43igmXddTVNS2VfuKc7HHfdVuCFdgAaNuljdb054XG2eLPY0mFjUHuZzqIfdXV9f
iFRoAnVw2NCrAatsvzC0SxOW66HRzu4hbp5tIB6J8RzQ1xwzZ4dW38n2ABeXJHwyOjrUjBwzRqLu
ueHZh3r4JmmPlJvQUJdi+MgCOGfaEJyRSeSko8ULu63JHOzjQ0e22z4KW6KiAfGyLfgZ9C5O7Q6C
hDGVK4GCpRvH5iXgleCtpT0PGWokwIzWEJwgdBxJnBlbvc+fiIDRDqKKliQ955cpUOKKqm5JOC7s
DSw3KxmTJhMkOqREyyX9aqQ/onRoVwkuceIprQL9ykLz8pWnUHBnqcTvDxtrBLz1LMoNnldimGfQ
jnIdYz/owbm1wY8NUNpYsjUrWoZB9Ule7syazd4M3Z/WSu5g60RrPzR/mQl9tm0en3Ko1Cz4wV6A
Rz/6kBQZ3nlUjQDXUTfsIwBfhwZ8GhLxsjyFmszIoVApYx3KXNPvgldpdbAA4RJt/vhSOSDHIq9E
GTr/Ld6ArR6P5gPZDdkTunabk71CPPMdF2gB9C4eL6Cf7EPSWGiitZz7R9IHk3Nkh9Pk14Q6ZYcv
Rrj7UC/ti5tA42qaKV7nkgh7yy705dRM7qYYPToYuSsPtIBvkTVCjzPdD52UBo5XvbsSptAOqgyB
ICZE11WkUcAX02NYKJX86utUHMg8mg5e0f7mgDLXqhXZstVjxKNTj8sTWhPuL2/Y1iVVxGhMatuP
zPIGr5Nbz8nuvWGseFIJo9QN/HUnQfK3FYqUOUbYm6EAXVdWqG5rsulUXOJ0KB06L6a2T9tW4wfs
rrU5FOs55jkKATyGc29OuKBV02Y09kGa29saHF2SafbBwbswtpCTC0ceMmSyXIbqvsrDArMv/knO
o6Bnov4CdNjdNzXdb5/QMc4ehrXJwiA6htFZ9pN+KNqXiHzrIwhGo41QzZhmi7+VPpmeA8V29Ii+
gz8hfWurapcHW2hyuIEwG62tXH14UQdelQ3XjsFGEmtOkLXNhS2YRd5P7ZU3Th5EvRiiqN5NXMAQ
OiHqG0RaGaieiNeUJyl+4ZuwiBXlOzLzCQWMdq+Ab3IEDJjstYa7nRy2IcxBpwnTzqStE93/HkQJ
B7OhlgzLfh9aCUt5WXxESK1OteZv9anOyCEufvqRjjx6bYhBfnRQg7a3HUx+tl8Vq9iwVgRumStK
VdpqWppsmqzbs7U9NhBxNB9mRigYnYVdEh4Y7MG8AYPjkepKNB1uzqSlri1no007eqiiNpPf+ttG
48ReWIdqkrDtcb0xiZeosDKfk8GAEAJc3zAls6wQqkFYp7sQjwy2r/6ETxrDEzVDtatT+mBWPrfb
I8yGvYOxI/UEFhEm8WNBMiFYJyFGH+vLJWBWuXUM8DuZ897MFG93tjBaU/UktWpG6XTmZqjUs2ti
Zouz8gLdj7FBMRDqaeTWUebPCjr2rrMRbtJg3BQp7bUC/GJVgNELrFPainFbSjpIZgcpFg48uQns
oiRcsFZlFvNXDUDqNHEqslsgEQOAU8KJ18zewKGO4UDXTkcGGqElr1Bl+pZfv9ocaLYilMt+NsJG
LcVekkVzqAej22AozkY6i2BYkkXYhmunN9pLF6rugqz426rjZDeB5ghy45TVcFyyboywUqHyitiy
3PR+4mK4Q6flETSKjFdFcAW9wv2WBit6Eupz5RhwVMoI08kcaNXAhxjJ2vPqkD7VbfYCto3JJrb5
KmyGtWv0+O+dkPAOrX81wtiG2Z6Itdc+lZGozmYY/ViJFW0E3lJUrZqzVK0EyJbQqBAFEICWVPsR
48pzgvnQc/ppaWgFbtPIfvA0hmjm3LJovJdI1fbKsNpblXbMoztBmM4W8SuBwYkulwLpWJ7h3wdV
Fq0HUj84O3ncvlmrrUSq3UhsoF1g4CUEVhGhrEeQokYBENaHyDaa7pvRNtiFgIzvfBtvLK2+u3iv
AeU60khf1i0DHC8Hcmg1xjPRfLgyvH64k2K46ZEJMS7KbdTc+fNEEZbSqIVqxGeVB/VGm056RrnW
l0j1oDThwib3x2w9bPgldNI/mPZ5Wx3KcPh0lZNiGqc8qU3kq9lsDp2K/ta3QXFi1lycYv13CAZ3
7+uDvSkn514fkmTv2KBstTY+anVFH0g3VyPwcBJnYfl2DOA4GePibsd+Bw3yMNL0OlaIEXzUIb4S
jyGt753XJIu6xOBeAuq5s74wL7l38zVe+f0t0fRvQmT3ZgBe2FV2uZuYUSdohYJEPiL9kAl88tDB
DGRr4wOiMuvqVR9jYGzp41mYP2G+BQM1WxvqREYa9QonVg/1kdzsajavBwNbU5ttdLOxgd2JPZ+Z
WHkiT5cuffamKs5+WaFaZ3NZOYzPDZPaJcxaYq7gMUc9smCoZxaFQN3tQxv2RYZojWB0bx2kHmx4
S8NRDjjGJD2VnARydaOkvwvtYj9f5OdJgu3SaGyhSiNd2X0gfDLYaijanBK4f0EmpZNqR9Sg765T
0lpOPWIWy/REK7IjufoSeTI9VLrPQHKsKgwLpHvUAlaC9moP1j7LCxe7lcNeEDTkKOJeHrV25RFf
C3IuK6lqaxeDSAtl0zEowwu0TZ4jml3qoRVsPprSsU5WQU6NQrHmO+W5ckl3NV0OZuxPxZIBVEY/
PghWqVZq+4wYeKl3OH1TVs5Im+1ihQEfj1FOPTQfYdP8ptLhBJ1bAIFztRUjJwsNB9IK5HpigCNT
ntpnASptPVDRyqPet/IwXAvT/ikD5zUmGZ2/Dhes+e7GF6je0kzHxcl4Fhfpe1q7/WFq3AcEeAR7
d/BGbdcDsS65l9rOxoeIAtCr+POG8eXolmyeOBktX9p3VTKAq4DGgU8Ft7zrKuq/sLrRULom6QxQ
GgK5bTOsa4lWWjAXnJKeIg7XEALp9wh7a/bU1BkSyTDp77u2bDZhYjypMpGnnEgFEDcIYeFlC1pC
zBjv0eWfQFubz37A5LWXAJBbZX3BpNJ3hcJdPkyBd5pmGXZP8SA7Y5uWvnmQqHRinuNYojxZWHw/
cS1jQ7gt9juSSV6AEmbrCuYvjrTgIirIj1My8dGU8HQN9SU87S2IO441EADtoqrRQ9CHrKthXZn4
N+IGUSR9CyDThNP6bgRVmJpZdbJ5YOqw0wnEwsLk7cMYAD9RwMWGch/0LKXjssrsHr7yoK1rV87w
NvMo0IQwaW3uoMZQSTv6jrcQ8VnDmNyJIiCRGdnr9uDjeE24eoD9YgC0Ljr9k7soJbYVgmy21tNL
XZXWc+3CZCsArEaGFq9IO8cLLj5COQzvtO41UgWWokB+VqddtW9y1BKWYbxgCnisOFdepiTaS2qH
M2D8M5Ofbs1R7Rm1PEluBjqsQvGKytFZTzZqAMDcQPNsR3Fr2cwA1Kkzi+MksVOM4FcXjrB1atHU
RBWt0Y/1J/MDpurnML52zWCfmthplpzdy8q45UMmTiMiBl0yvpQiOEGPUAcJkUu3K+TWhQ30g8Ig
GqKT4zJ8lKl30IX27g+o9igy6SXqsyHBex5b4p8Lt4euOCYPtHlobIrq6Ng+XER4ccDWvX0ZiF2n
UbegQ25XRspO1CfmYRia5MKkdVFp/nsJWR09DoGZsPR66FR3naehc45Qy8Fh8zqPbgWpePfORGAm
Prv3vvezozdeSSYM0JHMwSgOnaaMgjxOPGNp1Q3OWS3sdhEx1BZILHReR8wCcHz07h0D/G6MUnOt
/PGWC01unOjQkXKVWwxyGte8a6XNWD1vf4lXwdMS0WXq0PnmNpKdqEX5y8cHHMKojhnMVbyTfr9I
zPqjdy0KjMIHdBZ8GO74zN65URTjW3tk7epbkGhmQ/ibkUeIzxv4pUaHwbVXpXaqmRrmQzLAuLZ3
aT2yYiHqFe70aOuFd8kGYwku0WEDHwHxNjTzAZYQ+cSpJchrRExwrRD4pjsCnWdtRPQetoF5cRA4
lVoIsK3Wxy3eNQglZv9SNpgySXRHiznrHF192Lkx4N3czfotM4lbI2joIxABUx3r9jLB3KOH6oEJ
INAkQJHbng8aD36mnObo+O3ajHi5hA+crNZoN1MrY9S+HhKauBy3Wubr2DpNBiaSMx+XMuFrwtzk
bbwujUfU7ihI0MDeJVXyhVCcCb3mETGXeZdaJo9hjUzVZJFZhnZKdEEtQAYOEAANp243ridvhqxp
Y4Y5/PbKO+ZN5JBflyyrwZiWg03cA93MQ2A25XuEJi/xqpoiIC0QAXj3hqbhhd8NGiaHpgEHM5HJ
NNQoCunELiPu57ssn8lVSfhLyhHskhiR0uTA7B1w4/a92jjo7iri1ctBvYhAI92nDK+2hTYxCSwG
zmh2G2foX11I+w0c2D5gnkIRRK6FrgbsVmG/RiuNvTevj6pFv2LYaqdP9m8NwW0ZTLjaaewQRNt1
ZFlSqgxDezd4lbGinkHGGR/6kbhkGRZnoJA+kIUNkd+YXPBs4nT/JrvLg2VYHLhOzPVfBJkFZPx0
wSrUH3TNOZbYE7HOLWsMRktnatDFRHurbvt1zyq5LZCXKSjty2BESAlvplmiQx4W6eRt/1KksQFU
x5qIbuUUrjwOFaUDxFqCKbfR3+JIbRzU0gTQ5tpD6SNMKSJFAKHx5Pl2v/0jwPTfvod/D36Ke6bX
QZGrv/8HX38X5QjvO2z+5cu/o47j13/Mj/nv7/nnR/z9FH3XhSp+m3/9rn96EP/wP554+dl8/tMX
K66iZry2P/X48KPatPnjCXiJ83f+X//yT/+nDFdT/q8ZroxcP+t/DnCdH/FfAa6G+1dbuILgVkfq
hiGc/85vNf5qOrouXeLbXQmdgpDWf+S3WtZfDd2xLUfSGvAEkNw//0kVjCH/9mdL/6thGcL2DMvi
sOXY9v8nv5VXxVFx/gB3t7/92eFf8oQwHWS0TD8sx5rDXb8/H1jb1d/+rP8l68s2N7oWk6FtfrjC
e0giE+cXS8r/eEP+cUn8KW+ze6ImGh5q8hP961OZ/ETYVYUlDdO0bRJu/+dTQX8by7ZHZjYqCGIa
5Wt/CyJGZrpnocIrv6Ns+G1HH+mhyH/Q8oAbQoUXxxI5uFfda3V8CucYshhL6kLPdFqd8NoG2g0V
kFN06WON9kwrMcWjpbfp2hQxCg3aEIy97AdbkcNqs6D1M9dQcn+IXn9TEYMxSN8NO3e+9wE4VR3k
+cQBmefX5utQXCGN4mqkdJ3Aq00DSptMPDGtv8JpP5SafgYY3OxspB284vbGBgWNwLXWZcokHyv0
E/GP32Y3MPcwkYXlBWi3UrO3gY7azEgJuS0RHxi+/UwMAtiFljo+tfWn3ghGrD79W151m8hlZtiT
7phUnPSbdNg1pb0t2uS9FPI38eVFeTg6YjghSAHechc6m2TEtIAQA0NO13Z5bBULuxDHNh4fClV+
mkG27ymDXLrk+KpRCtnRBa7dc+QcIIPfwDN1U/9F8q+5MAW9O/yElYWPcUyRNf7xiKEegb3pL4wp
M3IwKA0iPfoIi3UxkZSazSzisJ7d4/VlGmvmDOYnACiQw7AaNdokwkw/yhQggX1KUI5tojRmCS6y
H2oQmL+auG+6bJ7Woqayh7c+K4INJMb3OuTQVaTFd011q9yRgAXwdF1NV1jaFW0Qz9ycbBKlwC1y
mGTevdR6QBRaYicLFSL0i2dDeqmjvNOPng16K/RQ0GOte605FZiZNBfcjxTFGaLN+TWgv+mX4/is
ec1bnU24FjuMkVnmIWTDPF3Ge+q2HHoOsgNr6n/1hmAPgKBUngy7Y8D6tU81yGLKFKP5qmmEFxkJ
KiZib86HeGgZNxo6NjcAjUxRWOfxCelIRpip1Kmz8dT0DJWdLVKjWG+mM40L0G9zL5m2ExYJh76p
Mgn58sp9rE8UhroH4SfaG3YCwrxObkrAdry38EFQKyY3Q0GglvK5LOmde4T6LhonP/IpIpJKnZb4
zMs4KmyJeU5qlTYQ3ThEOydlKogZMFE2kcz5W+cFz4oPx2jSnSbIb47JVIU0JENywFRCho7bil+n
ds96pX6lox4ZvqNgGUlLi7FfM1MC1Ycg1wsHwAhhuLf4QwNJCIKE4tEiCLkYuLGT3N0LxW+MTM4d
Zgzf5DP7eYOsBrta10u2dCVxECeI0asLLZdy4YvmZjTqnGNiGqo0OmXog7uYxmEsTSwfWAnuBhJU
FSplrylT+rfE0dNNq0IIGTGZZn2PPa1bm0zbc8+R0GU6etF1/1mPqkRuW447bcRJ0zvlsxnjTKHJ
mnpJhsqOGA8cN2jC8VkYOG3uzB5xQECXaIweGYmfAqBS/QCKFBw0Qnw0kB5Jbb2uvtxOfy5ohKMv
qjetk19Z865FV+5MSxxM7zszYgLFEEwjKve3JfmyvbSZUzz6ov/wWthfppqufZ9Sh24YulxNzzqN
JVO/0oPNotGVHiN/mE85grUtXkwlcQOBtVFDRCcLOZKyKSLwEOPIn/H/BSYYGVSPAKaatQHL1q6o
YtOYMsiGHVJms5hUr4cVE3akx3lrLfuhPDSah0/Fw6KUY7K28QAvSbxDiwJCyNbuqqEmXMYz8u3k
o3FEtht4i9j/kGaLDV7eg7+1w+HaDtWrBaO7tLrnPITGRGnd6+OKzK6V6NoDnibQCCtFFVJPAwTh
YMmIYyn9FtON/xnhhaersR4NC0WY/y4h6w2EDObCpo87fFUNbpE4k1udM6qIPdJyvdcqjJaNtcWM
xBquYRTEY2lkMDwaia9HBlgVHWiAOuhE27ObjefwYiwk+zlrP0tveGjD7NBToOFUddamPXNl6OiH
TrrXYvMr1wgMQ0gdetrWbME3kJxxGplfqQJEROPvVYa5x6TqDE54cTbUdUefmxK41VNRN5sC6aYh
0A8UzTC3QMT34Gr4pnT0KKritH5T2gjUu9Ju7sRCiB/rwvkaXvhZI8dxRJYmFJRQFupzIah4tbK+
GR1Tn8T7yJpPMaaHsMS73W/NZLi0Od0LI5/IoM4/GxAQMJM6kEPl2fbzWwstUWge9WL5btfGS6UN
D1Vfvxkdg/6y3LEPWabz3jWeuf1jIyk3iuCk0ng1zgQTUiE5zLDb6NUgre9OKnqQk8GAGUWDYzzX
JsnYvHRn2jE7PEUJ2LWmuOSl/qXr7TUNn4fa3Edee6k9eaTxdQ29et/gIm8MhOhZeh9a1UkZjGPS
WR5kiH1upbcQvuxUkWpl+w/1dDaq9KwsD9i/jUNDvpDbe1+1ywLSpAJgF1Gk2r9RX+6lHTdQGb13
vW0eO+McO9U6KSxo2EXzZkzy0A01wE6JU4VUHGBFEyrEWpYbC1hS6QSflSM/DSn42Mk0NwGpNNV2
DOO1st11rbwnCtsTEaJYFKz+BY0aXV3jU7XBMXabDzdkIRkm/SWf3orc+NCG/Mcc9KPIhnn3WaRN
/SBroChxNL5ltUWEJll1LjF/Vpw8h8p+avqtV+sPZqvuaUA+9VZ5dZ1zYQZPmKy/4Kg06HDQ5Cbp
1ckFRlVr5+fTgaBpPuRcv7JdblJlrQPLORp++S1zxgx24X3pVH43z8rQq2o23C1zG8frSJs+GkOc
bIOSjSMg+2a8kpTXvjveQj88okT6IegPawzeOP8/OTqv5VaRNoo+EVXQDQ3cKsuSLFvH+YZybHLO
Tz+LuZg/zMxxQEB/Ye+1PftRUAT1k/Y2iMoZOEz2vkDQP3nuM3NvcxU1Bf4BHNtldkjz/oDOBnPb
U1GaKydhMW6OIFR0CQTTwnep7U/bKB+Z0u6noc+JRiD2yMifUbe+/7+cG/38lMLMHpP8Dk3rKdIN
o5fw2tAmd6Z6xZOQ6Y+eLIeaj6+fgn++q09R45VrDGKOWb4xKtqzO3wfku4c1SzkqPfeMFUx1qAc
keK+iLyDGlEA4hDYK94xib9UfTU2UAASnoTrOTwj59oqi+m+JOsnqaIPbnNU/bn5ajFjYEcCqd5q
ho3FspMRe1p6F1u479aMA1cMh9hC5G32x8Gel+Rc/mQtt3rAMwmrIu+6Gxi8CxyCbU/0nOOzK+z1
nT3Ba5HDPi6jsw9/hS1cvFjuvYUAs4lnzanC8I+z+yYWRkP2aXfBUdjj1ZEN8AS5Y9l+tzyeuWrX
OUqbcAQGg1rTFQPHAbotln11qp4zBL21Du77fHx3SR8aSuM7CJm41YX9YA/lvkPjv/zFBp8M7qUc
mS5TRXeunL2J7b4xnMewmS4lnN2KN209vk3lXnAxgZDc5Yn/Zo35uhfyYcDpDRJvxw4aSGHy0NnD
1h77teuLJ8sF0GsguvBg/jXFmWCwozZdgNzDo3GamVXM1vc8dTvf2o4uY2wx3ZP0ug1gg6ATSeU7
fskDZJlHYoOwI8D8AgvufdjE8KX+dF9LgYeseOlKfv0AJ5Nk3U/gUdSovSmdaz3yp9P4nIp27er6
XgwZarxsy/beac07AHnbGU9fDdBtYG5tQkbTWFiLhCiycNv5013NCzAQ/rEzL00y7CMTqUS9IF68
lRyx1fLfQk3XYczJckKO6YhdglGZ8BG2q+YlY0A6TfIYe8XZq/GZ88NBveHyA/az8jWsZHA12d3y
9yfW+6DFR9z1oGAfvMI51bJ/WT6FRWtnJOHeZyBXVsjpQMGD/Ti49o/IQkbecrfAAIMiYBE27mtI
bSHDnkFOh8B274NQMTWPHkcjxW0VoMuiiihvNQNIQ6F4ZgWn73p0VapyX1JjAW94u4rKRGMytspy
Pzj1nU+4mId4sEIz5o0RsaDhARtSR2bIgg0LmaLyVZq0+SC3449biun3HjA34GmS95DHhRH7YY91
OLB8kq9ZxPnll4vxorIR2dWKgBIg2tVnstNigKR0NOfgtsSCl+WCIiF1RffXAb0GdoG1ofxNzUUX
3F0NmVuNTb5BG92LBJ0g5FM+ZNmzg6feXL7njEF1tXzG/qC3faN4RdKANZopz8jtEvmPDcyzEFFq
LvgEh3nflLihuW3kiO28l5uKKvR/jiNOSeLOjVkt6MZ1mmOKri0OpODYBj/uWBwdGZ5yvMwzzQTX
UALJ8x5a/nwgi12CpIYMPJJGhx1bSYwvPIdLF1x498GUvoTuePI78xCGyJWW7VeU7hiXwvyY6dPH
c0u9RW94cbW1ScKI4RuBlAbrpdG+dkJdhD9tLNve5Wl0tFS9tQdSWuR4MvBLjDPqaIxgYevsa1Ns
HQPVaD2dzQCMX7VjYg70yqfabC6Fz8mG0CydiPPiwQ/RTlvcORlk+hlXpBO92PO8tsa3luRsq33P
XZ6LFcf1RgQuluno1Dn5gfjINdFwD45NqQ0VsWO83mIZXu5nlwBvk5/Q7xpinvRBFhELI38710i2
McfWejdpkBjYbgRCDdFPF5+o5EwQ89GATYAX0heHJBgujBxhULg3b1IXxQtz0c+K2t2bzrALO/fa
ob52fPgjyZEp62MOux3CVcDmD4WbU2+rKHv0ovTYQ+DNiwmAGgHMDajuVB4ZGGEtcPdBJ48KOsf/
A78OJnapuI/I24G2NJugQri3lvcZwZxs+BEuBdbOiutdUH8hLCJyBAO7626XC8G0hqUdwSaobzLf
2+U++MbBTF/LwrpM84fqszvWcIfQS6A0QZN3JyLvcfgzXV0uokzMfUl+Tag0sFrYzvIlDc398i6s
7AWc095NcIYEmSiRHV2YpDzKcn7zlEsr3JyCpH0OGLVvhswlXS3dEnx7Lxrj1hosbuCMQDlmJxOf
W49CUdgSIkTq013Ae5kmeBR5Dc7f/ihzwHileskZ5KyInfmt/QmjRmSdnU792APJv2WFnJj0eDSh
ZGhMS0UboIlr4iVKo//4/5+51iTg9sHdKMBAJOMTT5fAdSq7dc+JUA1IulRmsMrW3isrO9jog3zR
xl+5oBlSz2Y8ZJk0sDInAilDOB/Vxi0f5pfUXAbmIz1f498Y0PyxZoTRco4KaImFBxPWml1YB7RS
hLpjD5n5SXHf+vML9PeFCdHurWrxD9OexM6y4g6NE8oeA5MyU7uq7cQ2mfg6Y99fa8PbwvBifcCK
8cCCem/68gPxS82SkVCT2vxnMZ21jeWbz2xRimkB1qTi12IyTneIlo2cC/j6PJrojnm1mfqmQ95M
jfVXTtnvzJwOZ4yR4XhneTu5GAuM9hNA9cRIKLIW1EWeCg5SDHvoeTXOz2W5l0NIV4BjXYKRCiV6
3iXlDJIVD0K11czcV0ExpVcna0/LZ+qKkLNMpr+h4PN3BvcG5Pu3QOS/EjMzo1Rlf7Jn2xjym8zE
nZINHx7rfvyrKiQrCR9IYah2xZ6rW94XEd/cf+5640oNCKaGy6u1hqRQRW+E1AQsxfhRh1a+2Iik
R2SR8SA//Km/mi4/jZ38dv54RXXuID5CPudO+UaH8b4w28/W50IazFcYDAVP2sZ3VPCOJ9xsbUp2
tY4V3WfJPcq48jSypNoZxWceNLfSYXeQxPq7VTPoPTO75fFVUTCh9CXioOJqN0Z7MM3k2/c5BFQc
3THRzfEruVz5gZ+FcNJoP3btXgHxWscGR07sbUY6hHKk13P55ZgSroYeCJeJ/IyBGRfK1jtrpiNz
OvaxxhDukDUGLNRw8fOpWyovVqKc9PoxmBhk1GXabKtY/w3alkRgKBBsVf7YG89TYizJNslLbTj5
nVFdCp6gfSEnJgt9LnFykKmrLfVmaLgcReZXp7ljIxF+TjIqYXTxG5QZ9laEBiejq/ZjW3950fwt
Gz59v672g9bIxfZWHU47zAwQ3/mxtSY7iQrjqVAPtlbVyQwA+6fSOtVqyZrGKDgFBGzIKfqb5hJ9
u/toZNQ4jW8fbZc1F/Hy+B07ZEPekOMejH+qiLa5185zFhD9W4+M3yodbxkNf02O8eE1Ow/RKV6o
ACPacklNdipROAumdJT2LZespU4CfrULI/g5bove3tGuuQmCqNr0S/9bw1tT6Ko25NJW7q11+P+p
2Yrt3PHHB1RV1O7TIQ9pAmdloddHYsRYvnpTonTvrGs+WuQPjcO0mVP201MJJAwvHGfqsnPvcwqp
irlahsr5/4+2QXINPs89qpC+pqrKX6PMf0vRX8siaLGxcBnaWGMn6KyjrI1s1ZtJcGqQBqh5sdqM
jCp1PNyJOv4mc8DNqHNGzbt0eStlomx2PEy/0kaiweb+LXEs9x6fEhgB+2MUoKywr63BM1zSFp8X
8sg+redrQOzOnejGG8T0zyy3qv08cZZqr80g1LGtHk3cf4YA16wew9D+cByGrrWXnCTPsQb+hIQB
udzyXbBiOLzE1EdclweSpu+NgZ/RpsBaS5wTc5RflF8CrpeUDVXdbIO/IC7xB9pWv2mK+J/j07aX
LTaUyO+hEKn8UH232PjRlGK6AkciIr5Y7PDqG1g35MtR4tduv5lsVKGcQx8QimBwWLyIhObmsq3l
9iiAggO0QIOBJIURK1b/njjCzGOWmbbdoYf9oGveUFaC7wNPTk9kvTFDoRYdbPow++3M8jewcVMb
XQdket6mOU/xZNc7EXo4Twpz3UV2fihavNjpMhVUwT/GHBxkLV3R2CX7wfeuZpI5926TIj2AE1fM
sdp4Hvkey9pkYhwzTNV6Tnx7QxakWrn+cqc2pIx0PhAVageZj7+IBeyNYZqHbtFtJxKXI3zXlcMu
ncNfHUglWviLfGsYHecJAIVVcZkqC1ZC1aKC6ft/ferxxuPxsWfzfkyTCwTLq1ug20kUZwYMk7VS
/AfY4Ec+j2Q3R66i2tUv9PbUHTmfPfQpWASjLu/xT0/+FO67FpdHUPWvEbP9Y90wpRsQJsBvMzOn
xQDl/vqg4vpmIo+thk5sJOPXsvaaS8alkNb9Q+3gIwJRkCNuUmiesIsbGGtXmnN+5WH3NNlKIUew
3/1+eCJ04G2QZJY2eqJ4JYcFvPyTr80SAn4f3WWuSYHjGA3TjOYzAWa6iesnazGnuwMSulmxeK7m
7xav2ipQ+W9Twn6pJrmfbG4Utdg5q8l9nTP2P2NPZl3pUrIUjL/cBWVGXOIrBNldbDnHbuAlvdwm
NjxGRyhY6Rk3spB8/PBf9VqXIU6NBASni67JJEPbF2T2st3d9mOz14m4wswyD1mc3Wbjy8FUvLVs
iOKObY93jkMEAEEkxTbt7IrFWa83LdEu9pzGkOSekC7WZw9+qd0m9r6erTdDQhUJWS6vzRnzR9V3
b6lHuItaLC6AgL4wAhp7i5XpoTPcxxalyplLZJ6jyH21tfw3DExXib2K9vOiufJllm2BlaMH0Az1
4hDmUdIfJ4YjWycjdzLEMwtGAdc5npHx0R8yYjhYzG2iZSyKifi+E1H3iIGlJBCYMUBOqSlCjCu9
n2K804tnNuvWZKFxa0zJTxp2FtOR5FJ06ZvJ1v4hz57ceUyYOBk1abX+Br0/h5ly7bva/HZQepyl
j5NrsOGIRiFQbk2s7ei16AcMBFkoNugRcJZ6DVnj/f/Z0cyB2jx+tKMQz0djg+1GtSycDrJdNzwR
JjXA6q0+s2S62BFLAofc8XVVwT+kM3sZCw7PsIVZY5ntLZxok40ej2sIvowUKzr4Igh33DvAX/Tw
GOe4k8LZw4PhOt+epO+YkTrYPSL3nmlTULgWBxLAnhFiQZJpvhXUk8QYYakrG3LAoB+EY19VZb+N
iWGtYh8/mFXLpyEvMBlSLNWz2TO/Csjtcg/lhPS7B6w0qba44zVAtvu5TOFdCYlGorMgIJbzsSc0
oi1pxYb0ue2ZjU1le8xSguFJTGv3sv2MZ7JPZMcq0TYQMEf9/TwuGO3A99Ym8UPod9mHoKV7qUkz
YQLpom7uk9I+jA0HhnCMk/ESMu5Z6+diRAF607hhNh01B/Q27L2CXgGpO0IjXSxPwlaLkQzEt2mo
Pow0WuADFHIkRG+t0Vj1Rfvs+IN1DPtnpOSYYQzzVTY1WVAU1+sgmd/80VI72dm4KklNhRHSbgem
qYaTflqCzVAY4HSx3c/AmcW680tmBGH7JutBYMxj+hEgjJ5JUAGMjcMaad7GbuAPmVVH3LjP4Ckh
H8YdgOkMhHswQkmKbUa6El3PssumKJ2Zow41Ryf4WXjnosLaz7uIETigP9OCRkKlYCKEDGEgbqJ2
0ScHazcXqFByVFEBSJGdaYxvGBGQnS+UK6A0F4NdeoFWiP119W6GShJ/yOIT8zQHQ4kNw6Mxw4lD
Pk9z7ttiPjM4RZCORB4+ibOxup9ESdAsZRxuPG5Bbqb60Kjw0+HKKjtJDoQCA/pzss8+xlpd1eOF
oyc8lNmxkz4VKw5dGilDHmXWb0cTcMkQNzbof3Eszbk4GaBgdm7B/m9CPj4pi9wEd3wrF9mY1jw7
c0xiWkEk2lRSDZSMUc242qa1JE7O/52tlCMWwyIshi/dp/POK5Y9lzaOUsCL6hTVkupPoqRGa8z2
lIrmkc1LcRyzPytu39lOkyjI6bYWufhXdsTHs0OkSW+Lr8knNZyNzeijm66q+MFCMX3Wx6TxwHAE
0xmwAVRdDbsUWcK2LU29CwzntfVKaxOLu6HuzJ204ZfpLk7OqvbWAPbLBPcFvR25tvDdAQgX1D2b
EOMNYevR0bfDW12BZaBlOwATah/HMv7CTzIB86uIz1JyX+gE8fEs8VEDMtCjqle1ZN7uDvwLGpw9
2+kck7iP5NhJ59dogpliqE1VwDvJKxePdh/t2YfejCqH9y9SPKoJAdNMNWwXV8s0jXITVyY7ygDm
NNpB10ng6NopuRgB7ruIzkYAV1Bp6Z4ghG5dTr4tr3qqoAYOZglLayFYBBJXBISWm3bl1Xenxcnd
1ls5+Eencp/CkKHzkIyA/3zjHJVkBUQ2zwJ87i2ig3ITpCbcEJHemWOKaFU4hC/p7ziZIeqQVr/G
iMoxigfA249m5TGQqCqk3a9Ta/nHyBjcl8rEggB8fSvR5q2qPCEJcwAtkbXTvFMie+8RCh+mmZe6
l1QbUCf9OsEnG/cFNusOHzbzsYtf9adOU3yMXo1aC+i/MqGq5cI50jPfex57usZYuLRpTWaDSVuZ
CpLzUECcAxIxVpnn4pL1dLVplfdU5YhonZ7IyyRsr4FCSAiuK6TnjVhF1OOpiXFYW7g9apcdIguF
s4Ulxc+asz02jNpLZv01UWybJsadkMHYht/rM8PYArDZwEZ5Fg0coailxTBr/lcV1s8GjJm9y7Cg
Godxw4qF6+eFBrAfvlpScWTZdUL2sGHvfMJ9ay/DFz+Dd0pqNhrMk5pdGuOpSeHab1sTc6QHbLo2
aiJK2OQgG2Y8OzXOvCl9TvTRm7YeaYGRYQuIjXG4rRUZRUT2YjDgrOA5X+ZcwSZ00TDTPWNlzXEE
1WLfA1MnCnHxAYwPrNWmrXaHIznih8Boj/FYacTKGVbxFn513VLyQfND0z4+pI5+YhqJoKhJ0ekR
urh1FYbwAaVQPWMzoIS7DM6Sq1vDhXfN+CxEeQgaGP+RD355BKy1VMdFbEKNaXE8gE/odkPhsU9t
IaomU/lBeAxOjDD+whG4IRQJtbghfuC3cJbnaH8Z0/ABjuBO4OSAYROFw5iCvOeR8WpkDxfHL579
Rp4HSwOhRZYIPFD+c8qYzoJUiaXvLQL2FiZghPVUXiIxjzfEvk9iAS8kIIAsGzZ/t/J14eFzSQ5O
nJ+Vap4omuXO+XBrxStovvdIGCIfK3kFo7weU1GebasgHkchPspnhTOr+420QRRoPH72SI16G5a9
dujsMjTSfoIESPJS9Nl/bUw/irb5dKvx6m1l43yH0nrAR7GnMnfIAnObEQe4QCRjAa2il3kfCWrE
2A9zwnUXGwluE56Nm0RChRsbgJEiGtRHtYX8NGSFj1dnpFjfpyMoEA68f8Kn2LFI7Vj3No50K8vv
0qiEnDzwZ/Iiv5YaHoevEzRUVO1ZgT+podFeTzPjBZsiyK1PiR6Pmen4V91RZiW9v2t6TDe+F3+D
fwNbNIlrlCVPHU6o7WSYIxG6ODkUk7UVoSpMkrFO5nYJZM0/mTnOLmkk3rpDNgDHwLsfY5LgY4Nq
WzvHKnV/iriqDnXOVifsiUyYZfRdCczDJVUNSSc7Xp9MmArMLkJGE1fCr/elz9DE4HuELsEKgJQQ
ZDU1C6gg+GpS/03PaLaE2z/CSa7uzLT9BSOcbv3QhiLSTkemJ4D0mpv2uCdh8TbkXuFan17NLt3W
lsQ63JBaotSAA2XCLoaafsb9ZRtusJG8fOCUIEFWIUC20t1ZJlIthB1HBeO2zgB8gS5ZqvDneQj3
zB0COF6LfQv/YOMjIIeko+4srLYdQBjZV9seWO9q0hJfPxpzh3E0JaA8BMXCYGoonmYUscj54q2q
879B+HeFV33DQnzrW1YGi7KFt1cemMXOSxVigEnXBzSAhxBo8a7OX8qoZnvZDUcEtcfZZzc2FNMF
c5DnsKa3kUpRMw8Z+4A02PeVYeHgzrztZHvHaTbZTuAsW9XjeVATr3pWG/T+BL5L3tVgtFHfVu02
KUhMkZ63S0fAHigtBEPigFFiKD/GjABSu9QvaR+e0lY45yFLfl0UmxCfA2cTFfpZtpFYJ15Mcqyn
/onqF+VlfsfLk2DD6lDGww3bLW/NMMjJSY7XoW3HW2K8car5tB+8n1cWIrNtyqKrTDTsncR/dmz1
IOHWrcyaAznxa3Ih4Z1NOuv3dWs+t97XSEz3nbaAETlsQ5X718Vw90mDZx89h0ezxe4Wp+StSWs+
OWzHJCDZrlbosDwqPrfIbUYvMK74tx+J8RnwUKXeeqjCmBEqfhcHRCJMRBvzzYZNG1Ri/Z4Z4btJ
GZiGpX1WNnhMrrXaEe20i8Un80HCMl1TrtoUNM4U+2/lAIfbp13nu9bvxBKuZYBATqih3kKmh7vq
vyf0p3sVdcSE+LAzPET6OSfeygoW97F0/liYPiiHZRVaPwCGQPgkHk1iuypA0A72DCPBz4K3pGSy
FBE52IQ2TwxDHiYXywxjpPbjHI88nFwFqhPHRbrAtHydmPgRO88BqZI/SJZTlRI/JImRSd457HvK
R+a/EYA1U+5kReOB+yOFwW5jg1jl/vik0ADSrl4tRnFSe6TOR1enCX4VB6Io3kcDZRAYmn+khOCd
nFmGWp13Kggb9muKUCoPJgC62OGvvfFG6o+pKKBf9EfJFwlgYGtn3tbmxGlA7zW7967vUCFSceIG
5X0N0S/oGnnoSd1hZWechEVeO+aNpZjEjG6nBDFZxIkO/J0Wi8KEPdP0g3GHfgrygMduPQTpy3eb
evc7qzG9pSwkuog6UrffjgdoQrZyNVMWtIG42K1mo+Nn5I9bHIOCIxGfVkevhZhPs7zMiJQKVe7S
E1ckNQV8S+7UrblQ6chLectJBTCq6dYvto8aFT7bhnkFkV2jJsH2FZjIO1gx7PN4YQMVkbEOKA1X
sm5f6YngqjPMjzNEcUAE0JbQ9Zea8ewIVcC3Pj3pMHaL+xPucE5wXTXgputb2ppIJyp+2wRc3xCg
H4sCGAgIlMhSihAlWP5mNqDaeUbwxdYdvjp97q5sYPl7lBZW9J0Zjk1QjHtjRgE0n3V3iv+H5JlX
XlcHtGB/FJoVZaG6x0fJyqrdjj0fu4nbZAf2sDHyjReAB/XmsyRxbOUPNj1eGZCpl+7HcQw3nQcX
wYk07ieMpeuB8MTZQnXIrXVqKzomGVVkWAe8yYCl73vSnGgSmDrGmtSWHD6pyUsB7dJq8pk2MeSA
lpE+U2j+S3z3I2wQULlx9dYqhKEKRxYrtM3chrBlsYAjUh0fAAXP9MrHxGNTkfbFQmtBQaQbTE8W
dh01B0crG59NaDsxS5dV4jRc4y496AQudO7wW1a0gu2UPzIdWpguJG+4aJ71T62Yv5StbcCyit4b
h6nPNPPo0izux3IAf6O9hya13K1bVBP5wsaLg94ycwCoN0HjsCGYroWSL4uhdZU/TgvFIMPDB+C2
ID2aiUDXyr929t+62AfNAWM08JgTtjlBiNKC2vt/ONMsBZ2oe+gHj1dm2Z1FWXMyBgnS4jj/sScE
iWh1nkCEkPG8GQhBQgCVlYgmfFToCcMTxayX6YOB9YlPJbQfAY1ZGzeZPlWfPCMwWos+2ZZ1dck9
l/iLdn4TCUq7EVCgo7zP0KA2CmbrGHSKDCy5zZR7wQL441gXI8UR7n8YIXI7YtzQ1f1MKTtPhkSv
6JhCFOno52JuoXWbvbo940b6JhLi2pkcRv9rmKvdlEkP542vAOYM7KD+SiSmW7MM3ifM0EtCneri
mwA3tlCF7O3gVacKmaqeMbeyRb73EIBkFuRACTIlMKyzMAmhypR3piVsoblZr8lQvJW9+TaYhMta
7ZdTOo8eZJhSUWNMy98s6WznGnCIg4iH/fopqFCdiZKnwyvhn88MhnmMOW1NkIKmrH88ZR2JwHwM
kKWGJQSEYvkZzDg8TdAB+jFA1hU3O8B5yBQY10PrnD2CB9oK3UZNls/YsVJH/KHXltlx6NETwgV/
Zdv0hCPn5MRwkBhXHGhTqShDmDEGZTiGBAQs6sHr5xg5fXLvGuLS2fkxsPW3BO416R/V4UyAm/+U
NTEQaXZfWSS/3KlCDmnqlwGW8Kqxp/toHF9zzR3QOMx4Jl8cbdGHm8aSMIoe1CKwSXp+KRzh9PaV
+KfMYtPgWAsV9nIlo9faqN7cOVerIwfiVyY6iMewZKBPOxud9+9iAK7hSxYdxuyBRPIJFqmjF/Lp
TtXQYy+PXJwSzRlmS488/M7KfexQ83RIHfOIwfYhjAjZyCRNCY2wVbbgk6fvsiBXg9MTogWH5nxs
pu6BXOujqIbPvKN+bEjUCfKIhvNE8Bh8GBsX9dwHH61mW1g1p8JkQ80USXgREnTjOyEgl5cGKiql
yi/r3aEohmR4K0B1a03Fl5h080PlHHt3empNdfEcsv7qFh+IADWEyusc+ppIoOKWzclpoCvxzScb
lSG7r8vg1nTVAUko5bdhNzcbMcfIgBwUIpPZ16Jn2afGcU/jY03V1Xa8c+2JZ5UP17CNvxgQVZaL
JMf9V1ntfW71e9JMuB+b2xzHDb9uj12rYzpmhVSg/Z8K+qN2gYenQc6Lvxb/JuTYhpVdUZRQRObq
jbXpPRrMRzeCfe8b9xGm+aHxlpAzBwETUlFVqc++61DWavasPqeSRXKeE1yEc+GZASK0/MMYbwLb
LVqHA+XRCyJWuK45b/p4wASAgY1McX2Y0+h3htpaR+rcR39dbt33FuTlKOaWnpz53UjiPdQylrwc
mKyn7yunRTZOLFZN1dgM7DGb8bOUyQKa5lceiBCf6fa7JjpmLXZufO/PWSQI3vsz7Oli6pbkBnPf
Yp0NKObmLkL+X2BdiMr0HyZYMbufEW0JnzThFyzC1suGIC0grQ4eNyMhRvFa3mFFXAIJsq+wLneC
tC1aSESPY+sfJCFF1IcMqjTdDCUDX1Z+IKhFtsx7wxPcsUtLNrUcgugSmIcEXC9b/LHKYg5gxncF
pxEZ79xESEU+AoaHMGPDT8/RzFe99sdsw1MQWffe+OKmQAiDkn361NvHvHNuvov+uyABarEcsXQb
i1ufwibYZaH34QCJwWXJxCycfyUJAsgy5juCfV6nUP00tsWuYWZH7TJUnkPN7ZhyUpb4KzMWt55k
+lVM9ao0xi82I96qQVU5MCqgG6HvIKX9iUyU4zAua6ry6vvW0yTKr6hOeFoZcpit/gvs+Jp59nvL
HogonE2Td1hEMO7wEnIu2FwfYLY2oATAu9akfi4Atg4UXTXkV0mU+BSTsZU0UAYto9+WXcJ2UFS3
DANvqy3uSIoslOoxYkkCIQ2XhoFit4SMkf4FTr4SYEQgnF5EFOHvmEG48fsBa4Zs0jQOwLUu/oNu
gsjhZaiSnxJRbmbH/6BefLOW2w3m4q5UI11s+1NymuRlRrSlScc8Iz1HvbUtJAYm0LHWm8sYFwTE
vszqo9eqo+33d9YcItlccAcJQ2wISXujLl79rL5oQpNUqkhxX+hKLOiRFAkq17i9xl6HFBhP3cod
eZKk6SJGTPa9qkGrL/v63GPzHr0GoftMr/Qo+bKp7SLEccMnYv/moN0sOyJH2XduOD/1oXxpQRdY
8/OAJhr5/cXzshsOaFg8mfht+/EFPwv+KQMTFQS5x8G4ht58cSpNuFYMnYKvop11mYFMdcaPziUd
DCwSuyFHXM16Ic6Q9WibC2iWLg7FbJGvygalXuowaLCpy/IoPaGhtZifGL7347OxPY4AqvAVWIii
23WpBmKWJ5YXXWpjb4fYXugm2Q22fe9bvHbAV+2son2KbNj7YC6ffeF8hvjPlc8nzj6P+1uBRqSj
vbd718UOFlBakpE5F4iHJD+zU5gbhyHQOnebn65JWLyG3SFsxhevXt45yDVXbZg+D0DrbNi0PKm4
XBR8ZyMct0v8VNaGOwlihf6z5IiDQgRwJf6BbfEUVfGmZTtcV76/pungUjYhdeP80jTvfoypuuie
mEK9lrJEI1YUH3YWU/JN8dZInAc8ZW+5vkoz+mVsEwvScNzxM8/dM0XUuZE2U2XU2VmVnGUf3GO3
NkB/B8/OaLuQX1LKdc53n2A9uOgTgWYzuMH5zmXwsCr69B/lMJHRAYp7uvNVn89gsltyislIahyG
KqXxMBThu+sEZJ1WxlPXcUXGIAMG5QTFtvN3UoF/w7YGiJfA6XrYjxxOaCweK83Z1RKOjJcdnEzc
jM92a59TBCg7VzQvoUIk4LBP4ioXDHZoR62pEUyvo6Oa+5/lxxtLDZlg/LVKuINT2d1HS+HWdZQe
6IpqGWKaTppyV1cfqJCKky04hOoWe4tp8vwymEfdPhtHLzsWLstjxANLEAQc+wp7g15cSkba32cm
2jE77YkeYDhHrCeedCXzk05dwjJGj3mKGp81NnkuJ3YARrbezuxiC5jqcz4C6B87wiA6hTUkTO57
SZQwUT6h6fF81x16kPEqDLCzRUTwr3fTOPo2zNJvTV989S7jU9UwLejpq1h8bqqlS/NtB+ClQjLw
nuBb3jCEBc4R1p9GnTzUjPtj1T2ipnWCeNwhkPC3JpFscXgcm57uPhxIgEm4wrKaOyq4YQKI3zhb
bWPzhmJDPGL8VdnwGcEvfI09hjWmR8YmFCVkgNacty47RK9iU8AAmijOgp+9pHo0y+EUc3H9nrhT
HQZnP8FgOsOHQ3RonssAcCWMC+ItO7AN8XJUlPENBdM1EajZGoxQMM8HtZkHp19btvsoY1piqUbY
k2dEgCZw0uDUC+pDcxqnHWtQhgSMSTAPIIRx0z8n75jjSkUsivOmCn4hmnBvXblyF1q22Gd5dlb8
oxG1DoVO+xcueYP8NZM8sJp9Vg26MPM9XAWmYuY6XzQjtTinLpFDbeXdOFcu9CR0qAQcIKFG+TCq
j9SiOLS9EmhgRvhaa+9UO1hwkpbCRmC3kOTf+vM+JjEtE9MOtRZqYvEfdWeyHDeSZut3uXvUBeDu
GBZ3E3MEg6NITRuYSCoxz3BMT98foO4upTItZXfTZm3WWYusVinIANz/4ZzvcMbXlXNukumO7c9l
aM3Pki4NKusVxayp0/eJEO+NrqBhd3mIgojOm15pl7JLH3Nr3Aw234IaBaBXLoN0qEiVwrBih69e
QJRhbl9oqd4cRuZZlTznPVi0OEIgQ/pLNZLluDBWrfmqU/eaRP3BDrLH5a9Fp/1adrRueXePyQx1
VAuxI+f7gT1wVLW3ba3jMOuc/SZ5e+Uk38KCSVWVvZbxBR1etpUNpZqdATkPQeYs0ar2H8Ycvbhx
/eaHbNRIIA/Qiy6fsTHs78SYG6zKHisG2KcueXEle1YmTKdY9azvoCLA4EcjKFIccjFsXabr+BJA
lAQBeTsh0xDzJWECG1bTc5S0bzZRs0lhA0H0mMBYuAahe8VIg0issu3rPIqHGsUdQb+vvMLbKAN9
OJi3rE/vQ5LqjLb6YOdLldWgl9fjfDsyUSoJiq76xyCnDYt4HEgbpKsm6UTYBBQ3Xn1XheUfQzlc
NckVA5L7gqXDxnKzw2yBU+rK6SsGi1c2kftOWx+pjg7Ei3/wGQg0HeODiqs1t3BP6SX676Wxmzve
7lNbMjckyePca/jmwczzNy/kdtF+Hip/Y6J42cyW8SFk24rk2yXWTrabECvg1pQxj5GX79haPRVu
PqLGb8AYHjLgksvP0DQg+uh3y+Zz66ILmjJ937n9R+lxFCnAKoTovFF5YrbNYAX3wOyknw8byg7w
9Zl6okN5rXPnyS65/CjtiK3wwl1o9JsuhKKWe5eE+qPkuicgQJ2I4UQ+Z3KSNr7YESFwMpffs69H
Z5ORbEtLkV+DyH4SxF/Fnv2MYudFYFk1rOZO1819No40EkHyuPxEvUN43QC6L5rftD0fA/WSFNWV
9c9rmzgfUP2fy9y47ftHqadz7xlf2olcx+a+M4g09Ni2q1o+lJF3WqBTLYN+EGoeMiYfDbYOvkif
OA4l8ZgHDnQgnT45HJnMPnriJPzjpAGUO+jxUOdvJmY1k4XopYWaUTv0ROBzC3jRzm1sVgctHEia
31wXV0E5XRU7QW95piOj+DQ2+ckneHZ2nQfLwg2etGc1+5fe17cD7URAGeWY7T37lnPVZSj32Pu4
4x17dQsfXNoyyYys5nlgp9QxvO+i8gF2LbdnzA27tOqxiNo9QDB0svgqI+qmvDau1ogupeyZmSNS
uM/5p62J6qqJpCw8NqwpfeYuiO2HqrMu2Zx86sF3O4bCJxmbD/GACInNFn17fqs8CgAfPTzXNjlQ
fVF95kQ7j+nT3A7suZMvA+odMI6UcDBWkgWm+eghj0Qs9GwH+3JU91WPZNv1RsgrxoDiYRyQiTjE
55XfKgr2LOYZGeyM81/4JFf5pP6x7jx4KBxxgP+B6+rVLNg7102T76bXGFHJNoyJ60JllGFA9zNG
WEF5tIMORKsfmZCd6k85Y0utBNNNFy17wnz2YGis8ezZmXcB4tMf4RoCVgZ8HUBxIQ4ali6y6uci
J9Wvmi6yKPBWYVsobOrqOIuMjWfiXhfie0KDTmQBqXt2CSsUzZdOQzwm6U6SC7fVowcqqWopC2K0
OgJ7wYArohDF49yny3GyMBZnRiQWN0PZGNskvOTwoPZCZ+yenOaY3ntGHl7ikpMGqAZCRzafrngN
0ohBvTBOZpeC2lqagEiw/SW+4kDT9VL61v8wkOVPEJfj9/LuG3Lz/wXUFgeayf/9GQrzn7CX5fP/
v/+zi4tv+bfm7RuglpUksxBRlj/yA9ti2f8C2mL6vuu6tm053n9hW7x/mS5zR9OSHq2J61n2f2Nb
lPsvV9k4vW3qDEdKJf4b26Lkv5TybMv3Td9xXB/8yX99sj8Rdf5N2PkZp+ItsJR/c1ucBRhj4dJU
jsXnwI7OX/QzTEXINJAIM01CI+bpUpfdxyHJxImDMtj6RW+Rszh/48JHKxdYl2SgM7CtZ6gv7qnp
0ENmTsC+sLxvu25JeiWMYsj1lfhU0EFueqMLQjoyVl+HUde3Cirx3mEVYNM35IdQlNNJ197AQPZY
9K+Rj428Tj1ORXTniJHzfRB+Eg4BWy1WMuYgaEzhCB37KX4TxUeMB84EWc32WIXaPrCF3i9vUorA
Tds64MNEGO+ynmjktEGrFTfeRCiIO0PvxUU51sFFQWk626NLLUcJh0R/OtSu7r/rQJA6U9HDJt3n
1GPrxWjUj4VFCJNB+4niNc9Ad8yz7vZ9It+wvAwP6fxQ+B/tlIhmEZgEEgjUoTGIgWkGEW0kwBsG
cY4Fnh8Ias0CUc/3mlU7pOMH00Sw4tDEtZ398NPj+DfMHGv5Ev/9Jbv4J1yoQL7j0e95XFA8aD9/
ybWdjQkUTo5VE5pdx3wcK70FKuwBk7LP9pa8LQJvwN7jbThVJhcD4vZnI6QtSebm5jcfx3QXGtCv
H8ixbddxLYAq/N+fP5Dldi1j6HnESdXayyZb7WFJdxeDrAtfM/IKVBfDCAdtVsNCWjQ45uv6FKK/
aHcRpNMjRnkQmWpEKwRXdtMU/UeilJDY5fZtZgX3onU/ky/GlxTyR5TrIxigkE4G29nRDbK4qVJx
bkbjMdVEnYjgNTRXuGt1ky4GzK6Y/b1gyg/3sDwjWfueNGF8REjb7fmHzOkcBK6b0z/1M8LngnIh
KZdyWZifp66+r0Qd3I/oq1tR+8fCQLwYaKIIrSiXm4n1zS5PwoOsa/+mLdNvJH+ZNwMP2ya1C+N5
8t0XEJ3OzTQH/almdPqpiIYvZT505KMjA9N2bu6tltyXaXkKE7gAiXrigdUvKJDeVdMV+zZNyhvH
EvrQWu5l/d1Jl/WL7lm/hE4lL+13P8zA8oih/2zr9uNCqcnn7EPtNbyVEd7VYfwDSsChkW53U/qi
OGgjr9iipvVNo1j9EBZ1HfO+uNb+TKjkbBzcCQJvP7shVhrrqax98jAJZC0637oSHYLCcxRQmxkS
9GWojlNJvlBlZG+yfWs8P7ttwiQDjRQmN56PhkOpDk+/beSnvpNMckldVYPNojnHweD4RyVRjWIw
ae/zJtwLq48I9ZnIbDRYP/WRv+vC0NtFMbTQurbjiznV7W4uENMsMz3MbuNdOOzszpsumUPgrdkI
6yQ8Etlo5Bt9HEHLMd4cLYa+ybDnTTa65tw2/nNp50TW5XACHabRuUJhx98MUHamMXRUfJsCEWce
ObFMjVlW6aTv4Tnw/5aQRzUrajM/N557kX9h6MQ6As02o1rZEBCEIiYklGTo5CuSKBS+XnOGkkQl
7BhXdjJo4jpgmL59JTiLVRKrMviJnEz8DWLB2Mh3xuQdse/Me0qMxNrsqfeocZDxil0/OO2nOmJG
NlbtVgEjurE/pnltUTa16IqCSmzWR11ELKgKw/OOjOB84lONW6z1b42V+EeHfyBlYFLuGOmp2H7s
54i5rAEgyx15kqdw+DgMMYqNrL5b/4cNIu7x/g4XzqNDMkT21bNJKvJVcOiwdYAOgLzdC71pmnl+
CE3c2QmMFu1+UaXjnGqukQ1Kym7szTckQQd4og/KqZI7VdUPodbmxYpQYceGOphMAvDgWeahnmc4
GLI9FqOj9uw9nmuUCmkmmTc35bVpS7Z9XYo/2sFxq5v6NCjE6w7u8HNUjqeeTCH0vtjkkHqle4fH
f+Ldj23MnXXo7HzW5ojQ5ZdEEnhNM1sea6MMd7PWH6PKje6FDN5yQXczoaumxD6odIkP8TNjqxvK
QbeZzoxH8Wgr66o9zzhjVTioJHoSbklMQwBznP3aTWKEL8ut18jhLEuWas2g34I4z2/0XMBrjM/l
YMTnJANw5h4lU56HPJV6n8/hB0PVw3n59qcW+YuoxdkiJx3teNZl6oOwxScxR9F9KZG2VxlWMEFg
9CyimQWTdQVTFrJvKSQuarnws6eQwFQgVyhO7xFBO02kb+IyQHLP2OziehlDRcs4Zk2bXpFWIG0O
w8deCAIdXeMgje42j6zkZbCm4Vpa0UdzBrBvBfuuR6nmVuSgydyabnr9yoXAkc/Gl6aQ37poQ/sp
7xtOW2sOvqyHd1cNr70W7t6O04/rS1xX9fd5rr4KzGBQhIrwvLApKKdZXQbqzTSoyJtSecdTMddk
z6T5NzxDTK4xLnQyVAS0yfIydN4+htlllfNlsvDjIIPAsBujxHRz9LhxmFDZeLwrseU9U2hdIaV5
J8UkxYTifciIGdwTspwDjTdR3muEJmcJ+DZKmVPkXsbIvO6vgdePd/Zon5nGvWA/6vZaaIcwTKxb
UTITeTNzuC+31EIVcAzy49YrwBvcRzyl/b6XjA2IlkiQmeE0JOHZTLHoObN1agz8ve1yKhU7JdAU
TA4AtfXnYJHFNdLBNTPh2WCRSO6yBB2kv1wvU8wfyUoH10yR7KOi5fusvxs5wS99wWmQJ9yDie3o
neYEPBei/BrUJhwjp77TfmJdcEPtlMeblTg0uAaTr6OuxqujyNLFUIm67J1uHy8jQmkrDG/zyQMX
XSe3HRSlU1SahyHW/pH5WrOF5H6DzYHpnS8xM5j5pvPhinRJtlsPOT/HFRHj3CFtPjjVQQdouNdf
7ArUe+1Pt443h7ve5hwOR/0htdmeR5DvGUhx5PRmzrNkR/l97w+LvxZhJDjM+ZDAoN+Yy6/LifkP
o6G4GPCiVd58Xs9GWwExd2Tp3lL4E86n43vLn44FC8tjAVuJe3apITAzM2rj0rHJTp4xiAEmKr7k
0m3OmZEunkzeJU2VayQMoOIS5sfsxe+zxjtGoMcywfckgs3kdTKJ8Irs/maOx/kJ4d7J4C3nyFee
hwLPX7TzXUtebi5uyLj1j2ZB2rohYmBqjU/3WJ8nE0HVFGTWFmEb+6Ux2I4u+PZxILhKZjirkPeD
R7LI7uk6VD2yr0/Q1zj+K5ai+o+kD567dJxxf7MCkiESE+1fs8qYDuszA5onQC0Wfu+cnNX4cxoU
1bFPy/d8EQiKGnlsnVFZYmpr96rS6AW/mSOmGGKS013cHNZaJ8+ZT/pLLEch3jCt5A+Q2T/MJloO
LOSUU/b8zArDP67f8XpxZjWaKpEYiPfi5Ij4qTlgWIZA2LS7ssD9m3vkmtZIwfuhuuTePcMvzVhj
vKcoGS4ISWwoOw4s9wlEQ2HjKlHkBWSDzxCmSrJLZVt3RZ4RGBG1p6XggPbG5iDwsk9tZRXc8Y5G
E92d6oL8g6rut6Up6kdzKN/YpJ2Xf2rTnJi0Co8enwwn/qnNdHwwg+Iu41rDdG6TlcnZ0PrJFyOo
ioOzPNpJcOHLVad8IPV+HM6Z5FcwTrFNRB3SJlhBy8fQM1eGeT8U3swvcx+7nJFdN34vqumamzFJ
4aVDcdIJ7BmyTM5DmDwPY6jPMKRQZlNKQfG8Myb5rnPLPob2hCLH8uInspqU3453UzV3Ry8mU9Qm
EmV9KTBnkhnFFvMQEkvhC85DYt5JFdDuwceiu2sHmGfI9aK7UMWXfpqf1z+nefIuk4f1Jp2N2zjw
7FNUBKe1rCQCBy431sTtnAF+zCKxILiXkSpyl6U89fexR8xLs/gMXDdtTqVMHgMvoXKoIYOAUjsk
VRTf+sIB7+4b38IJRUutO/LTVIbfTyXc7m5IXtBSjDn4XG0T3STxP85pGX0l8iHP51M8G2g6u6oJ
LmvDJnN0Wk6LCzuu0V4uJKEJTi+LQMAgE7ZK9rbAuxLKsi46lqQR7kZQ9lvNM4uiiUOIeEWDYp1t
L0ygsyqN/MdBmyIOAewJWHJpL/yKtnQO6iNuFo3qh+zUnrC39fWyh1B/HbvytN5lYTMfETqJfZtF
+7B2iBWWLS0pS8fj5LHNFy2jqtQcn9iD1RSqXY1ZSfVYb9Zvp1hYGtGI93Y57jvNKZIk8e36NnOk
eV1S7mU8cw0FN01gwFlo0ny7lJugAujGM2pFt3XOM0PfrVTGocy5DJuItbOpLbzXztc5JKuKh7c7
tjK/Xf97TDZQ4quM7RHGz10MPNkhre845At8k0SEyvf9i+Y06yolfrTq2JIfIzMqHmR73ym/O3YF
2rhUya9tZDeXwDhTCdAHZgmB2THl5lpLlajdBhiGaR8BgCQHkI9+i3hnP2pMBHISrIVQxdjbwRqO
ukTBUrQu690eYoIjGQ1bweILlfBtxiD6SKTaEWATxXaEaJv4k9v1vfKSvMUB18B8sPkzhSvDWysB
/QIV8VO9lGXr1yprAAZETMy0be2JXXlFPcvqFOwMeWz+yQzs3fpAjhOPHazQ8eqSfKpqaPvOEOa7
oWY0jTHhG4P3+GJEiFK1HTySX/Uw6pBzNbbe5ZwrrJVQuEu3/WSlnOqu3/Hl+Nl7l36YFEka6+0f
Skz/JHg8xSTGXJvZIItjmhFrL69EzXVxxLgCILykVSt5SeBr19K9YhZv0FASAS394Lavw6d2aFE4
TOpTkyk0KrbZnIUmiiPYWqUQl2lpakZjDC7GUH8YqnE8x9V4ZySwV0zMekncnRJzOjbtaN6lLvqN
ZdqEgIxQ4jbJTomP63N5Ormm2NWCZWrb9C7yTcb1SfLBtsfsJrXGg1ACXYUWj6aSn1qsNdSnjPRD
f2KTa8EIbePiiU0yP4rLARuryd3VJkP8OuA7EzMqN5EC4TKtjpzeqiBDzfHqCxOJIq/3BbfioQfY
d2im8gYP5HgXz/3z6MQhQCAa+rHsz5ZRaaxqajwzUWFfJ8HEx2n04oyUDqO0qmPQkdfqyMaHuzr4
2zLDRBwMJfwzH5hs1CgGIUsZykSjPM2+eJwV6HyU6yTS1irDujbKHbj7fScmZvAJljTmPWKHAB1c
DFcPNpAFc5GPu/VOZFWIeXSA010YBCwRlfPaG2zdmt489rTw15oWJpVL8DVfm03K/N7CN7aLNFvd
MOrf+5AlUFpSIC3niolfrjDlTZhmBt0oL3gLTnPHbOBmCqL5Qrb5J4Nly7aYptvK4txca8wCBLkZ
s3pZ7y3wiw9wBxBDx0Q7hoH3PMk+o/YPbpg/4W9rcAyO5cd6+fN60h/IFBr3Xk9USE722wmy9Dst
30ve8DvqLI5ydHfTbrBlekt/Z52yoYZN3tKoDvaPY8AZfdAklJ53eVCRu5FwzaYYyI4WPtPN41L3
Qd5DmpJ3WXmj45pRHC+3rwhGchh6HqG33AP3QxvBsI1NXShPwFidjTWgzbFwZ4AWeEh77qMYxTXT
ogxRGRsmBnryMLfjs5/YQPLpgzRgpu1atHSaRUS0vOUF8RWKDKzl1YkSup0iAW4yx29lQPM4lcBE
ibq9o706//Mobh20/TqIczGMSduyTce0zT8P4rKsgUHTkexGQsXe1SllSfRmsaHap10bXEgCrvDB
rZc/FFqaLx+0P7zgU8C/fyAp4EuOFxQMy14VyUfDJbbQ4T4eE/Yv7PyjS5XaX+Kcu9EMe2cfVUBx
ZU2abTenaPigPm471TwQnkpmuik2//zjWeLvJp9MjaU0Ga9L+evPJ5lPW4Oyx+1ou5/DHvuSzOCv
Dd5zYnFRSUsA+TJR5XnzakvAM5+Z8ra0RHNeDI1Av9qLUUDzKgAAXQyPusdtjPvBJbdqJDFr7PDA
Im1gIUo2adlE7JZOyunci9PDZJ06dZ6I+rXrOCRMjqGv54yPORfU8ndsqjL3CDW5iRVKbcGMaLc0
OyGNgV3nT8werXOXFzdcmuUe8R+HAx2P2ZCmpqE17bXj3M1Sv5Ta5Esa2SGbfU4595C5AdOGKSEZ
CEbrNmG2nOWtPtY9Go0uJLYpLRjyj3Q1ZsnhTqoVV3za5zdBm12LsaD26omU4GZIH8eWFCpCZNA6
d8Rn2LzUrfOMQ+Nk48Q7+SEGwVYAvFh7dA+xiwq8b5mvv4oUoQdbqhG5wGRtzL4NrqOv/4jvW8xI
/vCEwugF9RqhJj6jd5znVzsaUgB3VDuCsqey0dxMFlqCHhzARpBShNMbiS+o7ttoILldOaW6qwSn
atn7bBM89arJc9isj2yWkA+V2eAhemZ5hdslu8nSLqP4kVtPHm1RlSdJ3XnAfwW9krPSJb5wb/YU
3KEMPsgQTlE5iB+DwZgMwWM3XQYrlbiVx8/CjdLtPz+y9jL6/uWNdO0Fb6+k4PHzfnkjZc4xFDM3
XRQ/qMoxRTNimyPirDWFvoTCABwZwxofJV1WG9HAebP+tJYMz+0yOgUg1WxMtz2UvrauydgfMxN9
f9yYREcn/ntGq4Awaa73//zZhUXQwC8f3mPLQLvg+aYjfYe0gZ8XDdz/Bd0+kKqSwe1D5GrgJxNQ
COgLd22G8az16g+5pLrRRD1tuEDI9/K47cuOERPZx2tDxYNm3DRNB9VmDN+NOUPvo4ge8szwXMlp
fNAZgwsx1i5AxfopIMXjFLnndT/gtQpKuhc7e8L45r2QxJlZLa8SBlrUF0hc4bUj+iT8bPnFDU72
1Zjpbukeom3nmKCNGWq2ci27yE7EUsxdiwWbRftVyq+2UT14IcmcA6t5uw5fEtsD5YSaPV3uLpIX
+CkphnY868e08q1t1VrIe1g//eFQqO4wE3yIxu6WYuih9qFooD08oIVby/GKSPed14YPIRX+LhxS
6LeTkzEi/1g61mac4LYGDSFWwcwEd/qGo6xgXnZrqvRTUg+0PWfXN7v9j8lvqnlvkeYuU+hDV/nR
HkCKQwxmLnjnk2V2JapPGW8yHF3ylMrwYvtUQT5tG9PSbo9kFRJaUZ1U72CUW4swAtiY8mnY0Om4
TbriyhB386OgjK3mXCZNvhk6bNw5SITNOoKsFCN2EU7g6jh+imRgdlAtyJDOeBeDcLGURS6Ksu9l
6H5JwuDcZwDuKBBH0s1A1YXufw7XUzthuaCmk1TNpyh1cyiftEukvQUXt2ZUlabMUGPmZENLDL2s
4ie9DH0SdJwED6MvG9CBqinJeTqYzwbgZ4i24sediheGU2QFAWtntg491QUGYdpiuulmQpwYTh0A
+DxqQc2xNrCtONg22cg/2qgqKA6BCTqu57HnAjQllQZOXTXRvafoOvczOQr9bH/1FhB74nRct2V0
Wf907QLVzJr+mSDOAvUtExtgEzgKzmiLUfEP5GFFMGpRx/FjwO4IqLo2HW5B+oOrkujJfNO+qBjF
Sc0duAlGnoGqqRPOevUoWKrs/SaDVMJ4a92HGprz0BH5Y6jIhzTaq+Wm/oEX6HbdgSbMeig/5mi3
kEg8jvvjOhxNlufGtWourvU19NxziJJfzRWRew51S5qgezBhztQ+tjvKdzK0OxHtjD74Es45JXHd
Em1muouBvAES2ljRHTLFz1DwnntVNuQ5UekHljdxs5JUKsMS3c3y7xyJi4Yr6mAUPSYWhgEOuuC1
UV0fgnXEie5xBHKwWCmWPSEQgEMpY2eHXJ3/wYCpjQpNChAmZhJ2BB6zDmw4RynUpA48jf8AL8M8
2u7Qn1qRP9VzFT3NRfBihrSGbeaMh9YJbsNOkYyAGzwhWwkdb/tqjHBd4KrhqEwmBvqexWGGYd16
mCPmfaI2jWe3b9+jZkxvWvKt1lqAmEC5AZaq76Kw/RL7gIfWqr1CR2+Olv1UqOKlJQhiW+a1v3Mm
gu8bEUKL7nh6o6wZ9qpn1hmaEe2Tp+/n3CmPUVKS/IOr1cj77jYsonM5NupDOeEITJbhY4UU1mN7
+Ltqy1uO9z/fXb5AmSOVElKZqMr+fPzPBClkouZ57SDPgWRgfJtO0rqzzBxenSaLKNI+gLdly1El
89eoFvmzw6ANj9RwGWqaKpAUtGbc+mHnhjCuWijCaK3nPEeiNSfmTSrkm2uMe/r38tKmluYttV8w
BJ/ijsUZwRwEQEggqCph9uwNqNKMnDbScHRDkapeDONriPyfiKMIeEEOLr1gzHKs3HCR89/1yuQS
sClX0tm9dGQ54Vb0LKzdYr+++Ckm6IPRuM22CrXEHMEWZpmMrP+l7Pnywz5tLpXOn4YBQEO0PPdC
vFSDkXHNMKSzVXbJDKafbQTawI/ajNg9kFczbdo6I3Dhp2YG6WRs8jBvOl8Bcbe7DHfpbpE0tuqJ
bfO8J+uaNzFTwb4BwuuW4XRcz5Mhp41fh/jaXiRL/n1LK7xNMGX2VPuHpHVRiFLe12iuSu20ODhS
CLCLImKY3IDGkxzWkveQhC1bMctcz3dRtDmiY4y5dqlffISSN27wpq2XOuXyQMcpjgbT9HFHrh1j
bAIMlqIOdQmrh5y7sUQoXeFt2nVM6pp2/jSGfb1FOI+RxwBsAz94WfI0vMN3kRT6ZpLR47p+XDeo
+FuHvW2kMGj81yohvbFYY2kzk01XkN2qiam+ZluO1JCjaNIpzk6k7JtRdA2Jw6ATFYYbwuUx1+hj
KBvePc1Wdh3RERCKzwm3vs1Rfxc4kA4IxMjw6ZWHOVIP7H8ZPcLiOjHYR2ULEHg7L4tkL2XMPgqS
SU2B8NylVW7H/n1sYkWem0UcQk/gDypirMJNhu8h4sPEjCOCtH5nfMwmIuCXMwiAfDU852EEQgAk
HX97AUiuctLfJCjJXytME68YOnSxFGmuZ7vkSP1cpBltMzXTbIP6q7ybkJ/prPN200n3GGYEwXhQ
B++6EgqUdm7WZbSTBujIUw56k8CYsXQXeHR9gy0t2Q8QFpYeXpziSXxNioCjPA/3c4cnoqct3xdt
8KSrkkvY6x6ZzOJKWibaXZpcHbP4g2maBBlvfO0iXTIzUg/OzGpuYh54m3ge1ZPPdbf4I9y72M0+
+Q6knX8uW92lpP7TsWUSjYX3XDpox5Upf6laEe1aRmbS/7kFHNcozbqdMliOZIPx6nkzC3/Rf/co
FnhXc4WdEgPPeifNZPfVHgfwmKJ2JJOO7doMXJrzhruAJ2HAZ+30o73vMr1YlbEFF/i4cp517REC
LSy9+KBUutN+xk3OoMlD48lDuf6HxKy5QVKJXCrt4SmA8CNSb6/I1UUwaIc7W075VUEWWWdm6wk0
OMQWydmtGeuY8c5zf1zdbKLaI8XLXjMsJPHO3a+7S5lhg5+zARmKvJbM1Hh4BTGNZf2uCUL8ELG+
5SCftsYAioJFFuRmszkOwfi4tqnhmAVfnCXoyqlhq/7zF2P/pXvni0G2JBzf88DgqqXd+ClUTBoh
ny/CxLXeioMbG/uufo7aYT5VwIgQzbfWRY5ZRO45elqcpomLn3ttjkIoSG7h+yTtDZos7PB2MPHu
WUbwIEvidG34pniYebSBQGFqYV33m3bI+rO2DtkVHx+TlqfQOUmAEL+0cvgAA2se4nq7diZ2aENk
bWFnjQWCVBSDIHADTuof5Y0xj3eDdUhKlK9dVKF2C/IHsF5YSPr0PCVLpIIETRZ2RISZ/W8GQWp5
6f/8DnBh244JZ1stMrHl0PjpV53QwCPY6AFsZANvP3oHT+OWESXOBzNzPw7LHiNsW1CHGDgEsZGu
XX9Zp0BMup+DqMYXYM4HP64WWY4hdka8bDRDcpDZI+2Eilr4Vh7yCNXiH43SiIiEBLJOvisZnEws
VMa5+pIFFRllzG0xa8vzui1gXtkfPeO4ai4GxGZMiBkrdCyU+/4Vi9hXFh/OIfKrJ2uZsEAk+dCP
MCCSFNiLyAbao6i7Gp77cd2ZFLbTnYyyeDfC6NboTX20vBTfP7Op31VEf9G5mYpuWChUmpbrOuav
JwsIvTZoAHW7TrXE6fiY38jqHXy/RvgIAqqqAIhXgVGdBHMR1o+d////FDrScy2bD2K7hOMsL9lP
36wP0ar0y5JedrlYdUvXhBb6LpihHywt67r4bYbwGwtjvaF+A6o9EgHmTvmrl6tkX43qs8paSvBl
6BDn7tEgDMYoY3f3z++7hRT214eQSQ2LD2GangT/8ueP6s1q1mEQd8QB8T2uEodktvcTa/btTP12
aaNLsDCvmGYBdBMpagfQFV8zEtfWr9Zb9o+eO9/MvgGvTv3uA/7NW8JExpXLTUEo7Sq0/Ol3GUtC
8OTkgnpaJBJ1EJUc8RKrtwEn2WKwJAEg9hXOxMCZtlHEfJta2b6wzuJGWMq1RTbmesX3jFjXKhO/
PXP+MoExlSts1v0EJ1qeLZfwxJ8+YT+0usrijBLcAf80IZqHM4/uCxhBoB9TkVHFdhhHnYJkHxwg
UE7xGG+rLAiPwvgemFBw3JEizR6m37wNfx1t8dkc5huukFL4vvzl62VVHLQ5+BL2QvUtnxLoceG1
TNsgJnIsITUe9vUiq18UlDEOI7AXybQXAQuZzLAAErH7xMOb3Jk258GUuWLXRo5/cJKXEPlRLxhZ
2hgs//mxtP/mW/ck37bFXMshcfKX32mdzWXVazphv3welZ8f3UWsUWnredWkONq+dOzNe6u51qU4
Vp46oBnotskoGly8S+EIC4vo6+izm3Xjg+sOpHIt+kE/ty61295YUteIq2/W3U8nGJJTADOQ/c1Z
4P/1PELn7UkeDs4k2xPLT/rT0zFb7gBNhKfDS0COFj7rsUW2KrV7N+jyDZn02Qn4F0R+U4wVHe0b
J8Q6TVr/fZ8GsDtD9QAuFOeXwjkbcQyXWr0bnN5s6ZGDr8sNK6DIQwTGnImFSyaZCjUwI7YWHQiv
ydEYq7cO4Tuet8Ih2M4l4xWFQssIwCL74MoIpNk43T0uuIEihlqKZJU3IAnRFljfwR0Tf7sKd6Z6
fg6mNnyMAliZK/q2KavvaGc26yQoTlPG74X5vL5+TmBsiB2EO+5FS7gDBXyyzKlAvdsblv0E3Npo
iHNSFsCBAdDHYS5kOB/WLWZWhcR4N6gIjPJx3Yew1j4YUQ7o17AN9kLqK5Eq1lO8KNNa6A6lRNAU
LnPjTPGtJkEPMFmr+oj+bf2ymzGKNtXMD+uLBncchCQhG/s3r578my/etkyOGsHR4P3Yk/z0xfOr
TxK7wQe3juTN3CivFrpjA1/ANf9OpMITQyhmVoX3qgYZXWy23cxo6Z1ETygW4xaFzyjonflcmPOz
SJFHpS4C3o7fGyuBR+Tnn9ft3boQBy+xoXobdvVkvlt9GjP1I5RuWR0HCotSDQpu02Oa34zOFOwD
QBPzoqjsKwQU3pJHTqTxtg8wmlaTHH7z21B/U+04HEUWJgq40FgyfnmjgV9KGYzMR+dOTztmRVj/
l7Wr7w2shxEkRTK8n43gBPIhvUmGaj/4ROYV1YysItH3WfgflJ3HkhzJlmR/ZaT31uOcLLoXGZwk
zwQS2LiAOufu5uTr+5jl65kqVE1hWuRJySuCRCDCw4he1aPVl/ftyUn7m0KU3/viqCUd2x5Rlddb
gkXdATMrDH9RkwXyl2+QKyFBrtjtSCzH+97xd9Af/C1FqTWInX0tDO+mmeNn/VyvZZMcJmP9HrvI
Gto7a2Jk6CrnXqQDYHrPbeAZ7bx+AE2M2CXC+QuIouawQAdCmUpILYlDzIXhkGUxmeBy2UeFAO4L
D7gEX1hVWw+XpkVzLYcyjEV9MD0aNpNUl6XXrKrpZI5Ju9MfKxwwE1/HIm7j3Pnqj4AThWXdTxON
cUu9V+ruDCr5ymm9OwgqyAynOA1kDK7QgI7dUk53TUXxa8jQvau+UtlNMWPubWUAPLH2Zjqe1EjY
YUlkkhO556Kvn3MBM2b1iumA5xNFAREvZ9+tTfCRppV/TTLsnNqGLwuHFHYpPmNWdC4w2ShTh/+M
Ad5ddrSkGZu4+mn2LiTwZl7wtvZPiVInpyz7Ior8m8Xp1uikd6Dac9mDEcpuUom0zGT3I4fw1ymH
XDKDEEVl7bodvSSvUinLdg2cyQmqcWv7w1GLKomY9hgxYBgPXXzx4JZxPzZeDCqDKBoYmN7z7OvF
qLKEPFQ4H5SLTN8v55UqHJ/kDfw7W8BhSFNanayMIVpTs2UCNFI+QgHDnamr8yaVz8dSer0+/tQE
snfDQG3mrPiMFYMHOroENRLeXrtC8wG5N156JJLOx53KI6+/r6ICBkXa4EFLGn7kPLYDy9/ag0Uc
E6velGnW7scsupgTRx46zN6dsNrM9C6gq/sTdIfNYHbOQZ8UO2WuNAMOkhBaiNK7m8D7Wie8Aj1h
4GaJhpt+16q0mRNBCgxliOGL3zvek1HQfFHOOC+Uo4jZ0Fc4ED0xDxIKpccCwYAp7DlgvVu4jIBp
M6Y5QAyMn2LDQIzukLra6soQwzi1Muc9GHEB6q9SsNqvHIYg+oGIuKfs/dvo+Z/NBq5EKuhyWzq5
0wO4kVMxNGoPghPOc9sd7FeMutcMtNsWl4WxSfk4n2Bp1vdtaR/aKbjHRF4+uWq+k83fqNC+cgfk
0umAJMjdlTxkWE8bghLu3pOP8aJ63wxQmY6dAxvB1xes7V0uR/M4gy9k851oY15B4VDiQRGI52MA
xNQzmz3jG9PdDNYgLyJBbmOey9Sk4en2gDQt3H2Wey3q+ZDJDzTK0HIbT+Y16iIKG3rz66JCCVo9
LwNCN1lKV7WW+qBKJVeRMQXQj6VP0TvYXrocrLxHDgEWSa+XsOlbSF78lAFr1jR7c+YkPA8x07q0
5/dbGrVFx8t2nF0ugAgpSuukF0GdCsoE/RFG1smNkHeLyBXbGAN4ZbjfYkPQOqD+jKOaxa3Rx7QP
g92Yxrd5ZD1oX5eW+KKRrz/d1AR5q/XRX9fv42LRi63kZRQpsbNnskUx6n4US9Y5gw8w4YsO+Q2Z
0V7HQ+igGabQ2zE56NHjZOIPkrbBCD/57iwY+Zlz8gjL/isnK57Mmv/SERcqcPba3yKC7jyCNT+H
DWMRLcNIVaDJyIk8ik8zDRPdRxizNy5FKVxJMb8rp6Q79OvRWNB3hGSFxsNtjE20afugPGpVEngd
Q8QaDtYYOrs5TMMDRg7W+8LoiPXaz/ZonpEvIVt0z1r58dULJJuCQ5K2gkaG3Z0dEFgzmE2qWV/J
KiiM1MR1YPFuW8tnChECfHS4uYc0eoIWdIFN4B/hEsJjx85DCwhUUiOetyHh+j0YiR9B5T+lDFax
VXAXVLhLZlnmPhrLj6mXfu4LZ6eXs7pXtZLECPTuka7mKbbM/eJ4VHCpL7ReAv412Lmv1gREoB83
G5nQkaW/0bTJIzr1075P8KNV5kgA2ii/aSVIG9Jmn5UMw012CNW4SMDc+gqRdjjMK0k+fIl6sdOL
YyO9lxxzJt0d8l5fg63STQ9FYb8VSXVbt6SUxoC9QRmdTBcoQBHdza6Tb7VAo1cMPQvtqqk7pRjE
9D0uJmiCb6onXJXFwGSCbzqRYOQJKAauIgNHfGPggdMrCXClYedHxHzqMqJEVZkBWyTxCQgxpUD+
ga/7uC1JAOtRWqFmbaMvP8yehLCmcgfvH7CaeOo1U1IYZzRU2Os3dDBIDIHkpOkOh47KOejFWUvq
pLCiLgTPpoxvLbeSU+5xAijJqXfyTPUCyfgZ39gi+sscFMkWJPNn/SbrE7KhzvJzFqvmsPnzAPhV
bRz6mD8v9n1vTPmhxPrFbz1DgrCMYwDbn5lOxrcuaVFzlesOX1NLuyHH7kYZuG0S7kRK0j6j5onF
+Sa2s3HvFxS0zFz1oULe4EWpb4sQHmARlNeCpknWZv/BGohnSQbqroPVi/dMv5VIBguL2lISzvOP
k1WCehHpHuAVnhsOXBBM+/RdXJZDS68eBUm/kweUnPNnEY1jJddu0yVS+9ecZQ5xhEo1OWxEVFgv
jWe+KcpA7vC8j15CrqZVpEsan3dxCWce++InQRJsA9uV9gV6IHZ+LH5zezX/qm576P0khU3u0Orl
/fnOl/R2RMWOsu4g/W5MxBfsmS4U7ZTMWo8mDVXe/DAFTK17P91lbLr731ygrb++L3jLQov7P5qo
rUPIf7h92E3sulnpDJtIcvPNiugy+8tPp3Aep2XZFetEXZDKMOr1gHViPq7yw9DwnALog6Y3iJ8j
s+YVk2/sjB8GukJuqpWYEX1m527ysiefGfI/v2iVvv71w0SwQ+UJPV436MY/v29jXg9LG7OcxjWB
kNJj+ERiAtGJUbzALQyKEACYUX/nqhRz9OFyNTLmyEFT/GZA8Te6mBeYiOCmjyiGhPKLhAewAlDX
Mil7F3Q1Njlak+CE70A4gKMqKXLpG4P68KB6iERETpL5/rUzmms5prcptr7bICXJVOJcB2xU7iFD
0/KKKfyf3zItEv/y/AeOY1puaPMp+9Yv16qaCSxG1ASBx5+p2+k4gnR1i0m06N9vu7jpLjwozyLO
kEcUOnKSUgUqo35vdM14mHxsQQvSOsMIlvA5IQvlz5wXxtbeWMFKkLXgyu2t3vuq17flso3c6UmH
B53G+dZ6l6bjzJ3CaNvp1bcN6AKYcvNdjmjowrAt3PLYAYgbwppzxsXYQyg7i7y2ACEGL9A+IMvK
AM9wH40HO3XPfkGZFXfTNX5bxUCz4JLY52m1Lw5XJMV0R/omJtFnYufl3Qe9s8O8YaZJgPAmCOqt
6GKcY1VylK57o+0UDcNrs4mgX83gcNVNSv9jPAEVF+jDP3845t8sToHrwBtAHXRNO1TK4R++hNE4
pVUS8uHomR5dG/LdhmpTebKFc59j1MfXeJrLr4M7XsyRZUoPXvO8/2xl6cNvXo96GH55WFiSTK7a
Fp4U59c7OLO2MkcllBvozO42rGf6tJ38tHJR2ZMxGm46q4I8MA7HkR4Yz+1+9CQ3b3FL7JIaDd0x
lamHUNI/v66/GToh1mMWZxjiKhvbL9/71vfaGfTRpLLpzk6A4Ynj2rnRHkvkI5r8avzW6i5qwFI7
xGH+hUbjjOFIUR4wBuNMi+1XhsSD+glyT7mn2nbDDiErXWAr9kBCLnhRL2XDQeKfXz2azl/eVrRK
g4GZGTpIlY7S2P/wMbd93YAcAaBXZljpDZhVi7rOB+YhaHEJiNp+05ofmgf+F9v5ks41QleRPU3q
Mtl7zniiH+HzZOcDMVoaM5tiuY0WAEulTONDYZeH1OUUQ7aq/pjbXC/5DT6R6DJUiMPD2B6sGJhV
uWJN6zmlpHfIfyB2OQjpoMTqdj9HhKfNuzYRd09kqj4WGXc5faaQaYljZ+mybVitR2gJT6WwziAx
iT72XPNLsMQqj0zzMM7V9lXxQQ/aaKVPSZao0oPjfDRd+xXmgXmtLKqWHaN+STr/x2rS/jhk0wiP
lgO2Kwa+BirI76QtocdyvQY2BdM6yBTlPX0Uc72vAxIOJQdtMNXra/FD35nnKBMHyicgG6cPbW35
O8ebAshe87G26XFWx3qYD/Ye1PGnlF5DfaAChY4TfeD+ngsBOSlo3rolfwr6ubwPuA9tE9f+ghtq
3DPg+t4qY0mb+NAx1mBP6u6TXZXVb7YX+y8nBM+zAwthmx3G8O3wF1XYS7whSRx6mO2sO5t2Ou/L
XHnbK58uSBDBfGzrR7y3Fci9+NlSjEM1yuDAGR2LjHFwbUNEU0dOZ052RHO/J5JN0A0YCwchtyx8
m5MA5MsWr+82+vYGPS3bKjuGdB1+mLO+SOVb+c33wTf/qt77tm0ZNhb3EJe7Ni394QtBNpxzekBp
VVUbH0xErZDjK95KutqaIBiv3N/njQxCBozhAFKoz7c4BIe7D4Y0xzs//WxEebrLcacxMh+OMOqz
+4FaDn1LsQ2HwGS5DT0ucsp1p6eemZF9pugNoBsp6XHyUE/b4ZTmzKwK4mt7vkvu0DQ7vdHB5zJh
gVHTd9E6Hu1MqUcqqgKatx2zI15PzkEqRFOJVWzDhomJ1q1VHpjDxolYVXCYhvycVUwa7d5gpBdX
p6kzf9YRnNaydhj6ELvVV1RblhKvOpXJhJweqhihSh/nm2nM91k8PclwvdfCfeVYlzUA+Z2MM9wG
FjaOFWysPO9bq4+fButVj2Q737hL0wbKq3Je6rcFVp6D2tNmV1i5pykbp90YD8VuWjD9NtadlZLc
QIQIU6fcZ4P5KaytT6Vf4Tr3Y3ri1P2CNpKL35sFj0xP3xHKVuBTYGOgB231G6APkytT8pmbxY2G
CnbCpH8h7D72nXmc0uGWwI7YJ35863OXvE6Ak2aKsrPEJTINuV4l+4x13TVNGdHjjLQGgpVZo7q9
2Mk9txHzaigYRdNGewYM/abJuV5pO9YUpud0ta7cTKl+V/HXHPIf1Mub0l4mHKBu/1G/TseloxfK
4aZO1gbnGNtHGEMiCVMQePE8pTutHFut6Hbj1BBwDun49N2m2eLO/Oy2brw13WIGmTi3W50lIvY3
YoSnL9M2/c/SQYyqe0qb6jjdGW647HkbJ8oGrP3UtIRqp6i65JD5tysGmqa/SzF+ZvAksN8bfhdd
Cg6udSnP2uLfgYk7VVgNY3uOHy0u0psYM+vBAlhxE0jM+NrBE4gZuYuGsNacjf2AJYHSKZosEvMO
XIt1opqmel6TZtfYR2tyjCfLjvvnKc/37YD2BTr/qEUeM5HNzQ2I3WLf2ejRqSPZYcQIorELLsA9
wmscrsfVylQJYX5FaOx2yQCZET7M1vXonec+CSCaTdaVAqsSWd9NY8DGy3EL4Pbkoi1GElEjOc9S
sgNTfWRSes61I9UJz24e2KdrLOb6G4lREfoPOExVO4XZgRNaINxnIMjs2pTmqWVKM0DiJjmVjUsf
7TTlR/0M6Kuumu1VYZNvuMP4dL+1gMF6MINa9BLLuB+WvAEsAHjAh+yPJg3qS78ZMcmZTZyz1b0b
jMib02+3Lbr0k3484Yq+5T4hEO2L82kVkCsYCFSpY+5kSAvq1GxV3b6QRsg594HEFwAUy7B2aWcf
crumi65xSOOogCHsYMZxHccEEvCDoh8x7jiaNP8dnIFXPjniBI96orhj6/ZN/yjrM29bfzNhyd6k
yla+ZtEjcqCJvcsk3w8qdDQTHMF4OuFmF+/qouWVmA0pYk3alPN8EKEJSo7NmXBDJhUh0k42cPqD
18oU4N1oHj1wBqZhU8kdml+iQCadkWw52lYAktOL1sTqJlguafe1X/zh6lbBxlG3BbdiWQ47ZrDo
gA4bkA2fU6XPqgc9LtASZFaqEksCPMeVEaWVQRKS9AFqcwYRRIZfXlbsuVMAYExJLJQ/QRhS2ucb
qN/VEh0zhjc5zHoIkXQ19mlS0pbH+z/mquS0tF5CF2u1SJt1JyinY8IRfPSADmFpNau9TMYIVriB
igecQG8eeiFu1Rx0WtF7qqp/rW1poWnX/sFIqxxmEZfiZLlzF6c6x7P/krXxN3fF89qptLFnERvI
iYXa7DJsij6JfjiRJdNXcpfcC4OX3PDRbjyEvZDjIBUFfR2S0jK+FiWgiLxP/PM6olpE1Hxt9ZGw
icYnTI7efmJKsIW9idYFucaw6R5iIrhduFJtk8Y7e1baMM0CrhpW+C2t4d4sKcjIAFruKhBTXLS6
kzMNxXON4VDvMY1pefBqoDUpo7wDCg2TbXIXgd1QKfg8sD71DBPed7xkbmkgtLjsOkybcqESEim7
NQAaij3qhwYauv9A4+qQdrQ9LB5JEZ/KqWh6zSF8bkqLeWIGpXijp9Mkes+yNJu7tvkUe4Y86q+c
jNDNa/m9KiiKBLVgX7ywB5Sg9ImGldyaSPwNSpPMUgDovIdwa4v0brSAD8NeplxGn2L1Eak3pw+T
bdXvQwe9dA9M7zahdBDDUTPUDKrxVoCTdGHTwkFFn0sarW8op2oVuIBepC8RyMObOY02+uMQwiOF
aNsnPwUHvLxlBZ3zFj085FXpZsnss98MrIdL9Q4AmsTyErfNa1ZyPNG7s5tk06b3KJeuWjzShIdI
7fn5qyf4RzUE6BsDw8KtEyS3QImrTSWNszOVsCPCAm5YZvg7u7Fo4PbYNO2lvxAueP+iU1n0c/Es
ajuVsmyOnJnKBOuLFdkL9pJtM9nIckXUPY7hT1kZPBMxJ5RlDt/ayLrrF1bWLFRVMRbEx0nhXrqg
KLsb7MBE1ahTcegay+MlPVv1q54V6T1c/7Ga2UcjcCEUu1Tp7coavbuEfLzNBNEjfYKS89ycqoEb
duv1Ym/2wHTEED9E+DUOto+zPloC+nog+LAmOQZ9aP8NXPGs4jOfMegN/2Da9bQLZjnBajApH4AP
l1UULXORuJOF+VGEdnQuOCmCJ1J2NXWxStKpPA4xYgjdKYAikDehZ9XB4N/4HUQhs8LMQhCpUzIx
TWHbNuV4rdcTX0V69GrHpQyntarKBeQ6RZxX9NFBX3Perd8FqXxqLYkhUB5y6I76Wxbed9gdD3UG
nDMzi0++/yqos/1G0eK+WMLNStal8BhPaBVFSwN6UNTAlIKSyaLZebDoY+OHS3TtZsbKiCkURub7
dGn5uvgtg6gaIXtx+BBmoM8HgxcL5APVzzW5/9lldMoq9qE1rG46j8GTHqAbDWMs18bjOda017lm
v3DYi16SCt9kVde0bUr5Jkf6aHwf/dIpmbTpP7RXYdjOKrDxS/QJh06yI5MCOEMNU2tt+7bwJ3S0
9eoHvybF5FtU17zr8kEAWYLj65EOZWVs5HuIofZLnYhvaUXJQA+bbQMenTBZmVLtPCWUJI0kVpZh
b8330F/J+iu8jOj4pVyFgKNT1dQa4/RuJagJa+zWN8erv6rwxsapWG70Ak8l3n1LEfk2lqax5e5y
sD4QpAyvyi6UpQbZqm2kHC9BmTwyz4bPXZdo77J4QC6ZN/DG8Obw0/S0MK3DB9uijEV/G8peHHwc
KHSJOUC6o+rHwERmqAkwVEyFduC3X6bFBGeRu1yS6xdP1OdURY5XUgkUTCBE/wsddE3SeoKmR/1x
izd+xG0H3QHVKOzq734qiZy8f4rMvYzpNVtLkuRqsoZVm49BNC95/ROEM+kplRyezeXnSLH0aXbZ
yH1j+l65FOiEyj7fMHreVEPzbM7ZXT6kLLyCajkAgczFY0ZHHjSgHoJcO/BcqWN6DsSYaur5OKuB
nZb53m8xvgDnO7V35AN2vTrRTKYL69oCTYwpT7n29MkpVzZHtZI2eTDs9a8P1/EyBEQwPOVPj335
tfXML++Dlx4HkO9CP86kYlbM9PaUOaQaPymPeu3J8vC7W/afMosIN2upue2s8Yf+SgJj+wqBvtw0
E11S3ehBF5A9QksOfn+Nb6NyPiM5YXdh1TgMwbSTZr4vh6b/aIec8N3Rel04+esggR6dYJvNb2hR
2jvM3MF6rXutE+gVAvLCtUWhPLMmy+2yZu88hzyhDiQQkht3Db2/jejn0QeNZcix6IN1SfzoRR8x
U3V20IfRhmk1EHGuP97nDB0poIVXQ016KsvjJu7Py41rDhSE+2C/vOWj0dQ1Qkr+AfpLcJLd9F1f
CT2/uY/owbtx+yA6hwkdsF0PliCOQVIxbYrQynZ1Gq7o28qywSMTKItcN2VPtDMyk/BQT1ZGb2PU
vmVG1WwsEtfMyaBWeZgVtHk7LSmNgKHWmEOw1cPEtNkVhD/I+iHfOH2yT6l82eRY2d+NxTq2U6xU
xnDWuMQ6D1oNKtVYnzrf2gNiSw+Ung3bpJd4hSz6XppxBC1l9ffU+nzrAyRrexLbOU370ziMu1h4
OXg2Gleidnr2o7jn2o9naPZulxLDDXk6PjIjerbMRp7mLnxNR2Rm12kO0LqmS10BOOQXiGk+gK8b
LpSLZRZZjAalv2W7ovAtOIwJdiHXTOs9VkKsgrQp6x9sltyI4nQOtiYOya1NHfpem/fGFDSW1XG6
7cf4NViw+OkkEqgexRQmsTVKSq4zO3vT35E1By0UCfNVH5QaMX5LM1ueAnm0FoYIYlB3kirLjm1e
Pr/fVNx+BcY/PIYT60ikY5lLeVdN8n4auR9aSco+EJhPzkBz3Uo+PK2rgwhK8xofwhrf7I3BYYvG
LJDmrSB/HtYeMJpaUJMUiWsd4+K3XeHcZP7g3xoNX7HFI0S4o9tV1a6wAZmIZFvpzYLuTrrf25Hj
wyIaLpJB89hLN8B/0TVbemaziwsYCUf0SwpXjy0Zz59IgMVEMx6KAc3XCiB8BmM5btoF+1rWrXwN
lDsjgwB7jV15zMduPuUsfjWe2Qf9Nktr4DTbed+W2lPPGLNs+JycUPnjgdKTL/rcWDflM5aUmJlX
j3OKAua9lPm5mJwXx0mbj3UQgs4uyl1LQc1+kbM8C0GpW9vW7l5fXxpr4eNk2d52OUUTflUQeipn
k98IdwzRH7zRzJEONNKJrVeX0MVaDN31jLchyNMD+cOhqDq2DG4rkwISrRHNmSYpU1U5Z166MLN3
o6N6K5KVeBaazwe3A/1fTMlT5nbgvozx1ltgBXIop0shbWGftsH90rtfXEkTNcKUc+v6/PsySx78
1aQmLWU3zSerpwKHG2QQnOp6/d4P2QEEANAAnoi9kbcmgb7AIqqceZekmc8dxspIFvK8lta1RlE7
gqkxufKmP7zWz4EbkDlt1xrawkoamez7aTgti9NuLQ8lWOTkrO2afwLZb4oseWMHhK4o5aBzUS73
QeX2+8mGn1fklM/hG6d43TmFzKmXZXnJzZY0EIbkM1F1lvFb2+wooQkm91hFITeBkufZ6Ss0taqe
7gXdRASg6K6k1O/CBwxUB0Kx71ruzl5FcVFVSrMdAv31DALna/3MjX/aSpP9ykx4iEUAN6+vhsfJ
6VD7um7i01AEsrwa6Wzz2PL66eQvYfeh6VKst9TVWdEKdJB71+IX7kcGamX+sQjz4W1tqb3TG6NF
Orld/GofUmTvDMLAzzPOh4GA/M4UzKmQPI9CtDkEhOqzpYjKuG9245KUjIJEwFEPGcohV3Ewsvo6
1MlbhNvhsVTCZ1B2r7756ALU3FnrhMMlGtZng55rrPvXnGP9bRIN5evQYiL0XXEpciM+luPqvKx0
rVAyQQtul540iZLdN9mmBa3rnvS/zGJIHiX9TXtcK8EGP176MJlbp8c9XhhrDL6BxTjPWdgzRB7m
jTK6VKH9DUBcvo9llV0kXcFRImvUe/KlIBEuOWSpPlZf5gx1kKb2A1K1eClMOEmBzW+/DsXDUlfR
yarqayz77lBUEUQWmwrbBuX2Zo5dvnfW0h7BGHFGXjPavXL6650EkoGXPNVU0GNrmG6zkQTqSCHy
04R9zs9OdJ+m19IMs63hRZ8MVv0rF6lqt9TiaFVDcl9EK+3P5Gi2pnTEfuoppHLybD4a9VDC24cF
6089MZcJ+n7p0FCLX4kpjndt7EbVb1sLmCdI+kU5+rgbhyNqRb8fzCY4u/XwyScbT4LaNw5NS5Y+
KK1kE9M3cZGedy2EZ98viEb3axNdgXGqJM5o3nItkR8mmVzjtAgeFCA6RZhbmjq8yone6DJKaWVE
CDrUOec4JZLj1KfOfkxC6Idd7p/1X7y63VN/J49FbvkEUC0gezkz33TO0osw1nwjs74g67pGlzUD
koonuzgwwWEx6eMrT5B91B/WCo72WMR09JEpL0+28CfyuxTrrMQ+Jp6HfQVd6TmnyGcjZl8ey1X1
NS7WevIEThBGUWoDoKWWC+tjtDoAztSzI532c2fNeDhjF+rxYHynCg+DuIFnhHm7ty9901S1udMd
dLT5rhgTudX+Ky8e5X7mGRgdSzwEvag3qxGud1mWkFqIoucyC4y3hvllmOPCyqLSvFu75GFqvfgk
yWIyy1ZeIl564gCUCMbBPQbpSk9xjcqfZv0D4tHLsPCZxHFmPdmAsRbry4pz5l7bO8euSY9tBz8y
iPzoQ072aJOVzxkZiWeQFtxMJjM7rN7A2kiN6K4qyvKKPZp+aG4oqHTmpjUoGZyzmr6gdj7GMFXI
/3TbuY6afR1DiSFxDc9WuY5IC57RxXdTyqEcDtk+SAFDx4OIbmffOA1hpOicnXiQRoqVr/uGRmwT
mTA3xuKnt14tnuGL/qBXur5dZOU9qppgjMW3vozW27KSKUpPS8R9xFGzBnwfWse4+FVunZEDXJL9
oEBieiunnqrFiunBVf+/uuLi2RVJfqg85QDS5p/JwAIdtL1569apeWuVL8BzukvmeuUVOAye2oqu
roDOJOcmSeIVFprJ2s194MqVeo/bAROB1xiHEAnjItqOywBup6PsOItnFOWCkJwfaLLqoceelmaI
dh6lcUyS78ZcDCemXWB6Oudq4pHZJwE1SvH4pTHW7L6QvoUFvgTN6Jr+nQl1aut0rb/xxwgqEDgz
voL+fGUuOwX9E8eA4Wlt8q0vdgb1as/zjL9LxMsJo5FCHWAO7+vSvyUjlNDiQm+00zQTGL+p3k8i
Vt7GOd11biQPXDDye55qUmmOEhTc6liiA99hEonubJVlT/J6PrXrsB28tngw5wGede3lF0fgJJC1
O+2B4GADZxbc5OnXUjU1TcQYmN7DOw8jQsOK3z/NpF3TiYeTatR2JsNVJXN+N9CqAho0uOlkXW4w
CnMzjAkJ6NMU+FsqZsYLYaSQK0HWlMNWg5lKEyU09aptMXszdhhOxISw5CZlHL5lbOxW10pFFjzJ
cVifTvXwmUHgC2Vj7q2zDHdriGqGGU+QRTC+zpSCfJzIMIt8l7aG9ZR4vspqB+NOIMnv0PyutaKY
0O764HOT6QG5f2dnRpOAF45xq1VeYK3YNc3yxQlkcC3aNXgf7Yws8JsuvHcUqCQHrgSDeCUGPogQ
BEbzyXEq55KVKRM6Lqj1Ep0Gq6y+MKZMoOzcdD0dOxQsQCcLMcZMsN0GXGOj7KtjKIwT20HL/Q31
QN9tF0NlY9BOSBe2b4ypyElmoFhTLIlixRhtli7t6MlxVMSoKp7jE9LvVg/dVuG90HrFDCE0+mPe
LA81VIBNFTzYj9FgivvR+uEGz3b9mtXwJrJh5lAFo2ShpumF0pqdJafTCInvnBRM87jU4ZVokLaG
xQnwa8If7aX4iL2Y0t0I9prjKrzomtzHAcMlFd9rBH+2wq1DlgkeW9LNJlcD6mmiZIT7683E7ViC
T2X+grXmEBBOtWeruqVWZse9Yz6A8rydg+pAA6DxqICrLAYF/TPSCG7COo6vwoEEYfn3wMyak93n
92239AfDkD/y1Vw5YzgkNJjDMPXbAF0wLzMuxRvY69EmaWS2QSJ8K4N82KcjnJoxSeeDKapLFY/p
Vf/FFeyD5sy9QeaM2XC/7keBt7qjy+cuj4gBd4VxiT3buBCV4xzauD8Yaw3nEflFdGRpZyJmO3/A
lU9zdHNWXVKBWcQPVgXDCGW63Y3zmNJ3toDLgNh6E4tJPAiOzsVrPpT5zgrb6vibWbr311E6y5zh
4Iozw7/x8WUWUpuB33ejFR1zykmhlyNoNIULV+28UX3X8V899Ll969d1s+GxeBKpkyI8r8BiIgrK
nGLCJyUTvBtSYkjkrMneXr2YHYlUu3K6Jxt4+WktqE/T98iokzD05uZZryTgk78UgfxUUZC2SeG+
HU2zx6eetOKmZkh9U3atoagMP7vIZL7qjMMZAhS9fnGEHkjh0aYwsb+lMj1G9FHdi/GN4wq+WPq3
bmjGXlEcbXHI64rykMT81NF0dUY0uBbMWuhsR7BtOiZbpWkWJy266dgHh3hLetYrnnvZm59NBxCU
trsQF+W8WLkPde+eiJAQXfYb+/FTkdwS4QHsawcXu3EpxW0h1BeC6Dei24ckKJjhkx9auk6Jpgl/
2pVDI1a0kR6SfGJxT3wsZ9JCRKTi4ZBa8lNH6OWGo9208wjAkbReCVPEbP5gIx2AOfd+1TME7Yoz
/m9aw5UbgWJm7NOA+JYd/o3wop0cfUBnW7G86b8Ju/UNpscPLWRXWfSiqUrKkol/E08RcM+tPoBE
CoSK3xzvWPc+ZIlzpBdvdGB1MsiD1vbJbcOHfOmS49SIozn7r+zHoK3Ahd/ktuohTDqG89wLPJT8
qhntTc+2qpFVaV59cs0FzV7pCwGf5TmvzW1gm/MOIfBZsxNbKg5Umd1HmZlP02IBO46sb3FGZllb
KaTfvDFM2SOznPWaJ6jJIweJRYj7Qe5WLzSRvE+NrcoRR9/pv7tUOP7m2/R36EUDOAD6bujxlfrV
1NkmDClSO542qS9vmyZZuFTM6WOaZ98jS4xHw/6sdW49AtDSid7KUiSVDSyKawruiayIR3zE/GZj
5s787uccUemoOKlNjSoau/eWWdPQrETSpvlSVPJcr2aHFoyOW3TsyV1IYy5TuOY3dkPrL4lDzzds
H1cRVmjbC7RP7Q+2G8q3EjPpBwZNzfIhb716a3UTpRXzGh+cRkoeTgBig3vQ4ouWWbWHyy8VXiXu
4lOuBKY8zqHw3UwkWg86+zT4qvrcIhG8Jt9+s8D9xSLJa3Z8MmgkBgj8+r9YJPuyDFnvsf4lwj3m
0XqiKvaF3IazEWHRHZs1IrvBeG6xkRhFCop2cpb6UoiRFTrh7i7Fv7KK/5sqrP/b0NTrBqdvdbN0
VGMPv/ztf77UJf/7tSfr/6tM60//0W1KiLavfw6//ij1av74u//r1W2/DF/+U/+3vFT1Nztdb/U4
/uiWpx/9WAz/3Tz1P/mX/+uH/ikvS0N31rd6rAb102Lkvj/2Z1kONI3/d+fWhx/Vj3X8UXz5y695
L93COEDrFi3SuKVpmib7yo+bfvTDf/yb8O1/tx1KEgPAHOxkbGn/p3eLri54I75jEPV2XNPjAejp
TUj+49+Mf/eYXJHT9/BVkp92/OB/0rv15yfNdT3P8lw8+T5+abLwxi9PWmZFVRlFnav8B9GbyGP8
GIWU3W++hX82g+L29xXNA+YDv4NaZ34xjsvGnMZiHZyNw0jS2f4XZ2e2YymSbdsvQjJag9fdN763
9+7h8YI8OloDjB6+/g7y6N4T4ZGKUF6pVA+VpcTZYMayteYcc8j94U07Y0FZS5rB55+ewN3/SHd/
yRL7RXm6XAx9MXoFOLLcGQjLX5WnvNlNZCjGf4gU9D01zbVSAjQSejTNwL41soZtfnz781V/v0Uf
ob0AGLGY2vE3/3pVYghniKBgeRIK4KNsQlQweee2j3FcqC9/vtbyVP5Xsvw/d0gPw/dRE2Ielh+k
wZbum8bpMoJLrbi57dy0IU1FxnfGbDIEKaf+L9+If703xCmmh5GPa354S6yS0/Bo06zygqiqOR7K
kXazZcT+Nkum/Nt/vzsphIccexEO/8ON+mnHjjonjxsct2s388OI+Pmgfg9CP3uogBdjbkCG+ucL
sgR/+zmlDegDFoQvQf38+uiKXgZ+R5zMujDyL6GgXrKMdFvObkwd6DEHToAN2ybYHKdy/3Ltf/tp
peNa7PR8fq1/mA8/3WyL6BNOP/2+CWsZdXpqD48AIKMTtsDuLwJb+dt9Buh4lj1n4QBJd9kMfr5W
XXi9Tk2sel2o4rObh3mGUmvJIh10xxmz9XsMEN6QJ+x3/29T/Jcl+dtd+lTr/IcVAvhayuUJ/HRl
c0QJoI0C9m1l5WS0o1BgDlC75nezhc76F/H5b/fJjkutxdMMmDG4H+9zBsOQWjTP1wQ5NfdTGpkb
WZN4HwcudKYC6YIgOPAvF/39FtnD2dosy10u/nEnHSYfcpjB+pciQOqB3WDl0iq7gXJm/eU5/n4p
1xJisVHZgenY/3DEfvo1GSwheoD9u3YcVOQc2Luo3I+tHvJVi401+s93tlzOAVPAcuTv/oBLgc6m
XQ3LYR20Kn9OkqAkzKI1reE5qfAm/uXmPj685UBHNQopyKMFxWfu11elb013SmTprKe05rjeN9UL
u4F6aEJkwBIZwuNgZOL5z+/nxw3140WtXy9aDTEGBSzW61T7EQlaOSwAhw0hgChKO5Ggjz9f7+MT
5Hqut9BnHL7fhMd9WImu7Nm0Ic7BrbCGXVp04X5xTt30fjv8xw3mn0st8Ccfj4tnfty7y1lDWgLQ
s87jQB78RoTkPfndnY/ncvf/cVc+jkM2b2Zj/odfsXfGZTEmVKlWnvAdJA/8lIXDPB/G0VLHP1/s
Xx4ZOhn0ZTZ/PCaT5T36aREo1EeVQa4Nau+YI2jpuOO+skDFwg1x3g2fVIM/X/BjqbT8kNIWnoP7
bSliPhhaatBtWlXgcKYydvRdq+n0b6SvQ/O/vxw+xhlhSY4AFIcffkZR6zGvS2UzmuvQgA0YA+/K
1qWbRx7QXzIw/+VFZOUCB8MoZwFi/HBTsG/Je1+kIF6V+Je4iN+VyWDAVZ55+fPP9y/rGs4P7TqX
ktPHhPnr85qjJBtz/B/kCmu1tcw22hIzFX0uujwi1tok4JxZt/+X3/KDexL/68K+C6hNPLYTqHIf
Vhoc61CCcmCsq6b5pg1s47NOPHFfscHSTUetOHmkYGiTAVDBpPGSsJ0esjmPS+ywllz9+Vf4l7eW
P0eaLEjWPV/9X38FHfliRvpAqZHSoBmMsjmGmREimJ2sL7Y/eX+BbP7L82UL9SSKUspG9x9T7k+r
hDXIN6QUDmFss2w3gmgXH6d3EqJagFee/mWN/HY5PkqmRw8Be6/tCOvDr90pp7e6tkeDF5YY8aEv
3wyMgb5JUPh/qUmXN/OnGpgNxg1c6iU8nlhqgo92mg7XZMkogBQTuvD4l7oaFHHCqLN7bc04Cm+Q
Zo0TU4Kxmsdjl9A1+283+9tf8KGocXvU1nVJB2B2O45NDdmS3cqL4uLQtLb4y4v84ZflYgTbsPkI
m32Vo+SH5eMm7pQT8GbTyiZAY9sOVWtuZTUMX2vZTd///Jb+utXx8XXEEvlMwWbi1CQy+te3tGrV
oAe0fAwSxri5ooFihqj7tM7+son/+hCXC5nLliA4yiwcsI+buAHTHSRiSD87Hp4Nr/gUR87nRjLW
bQo3WzttjJHDl3+xfP66Ff3fqy6EVbpefBSX3/qnRRG5Sk91bjBOYCRAopJZMxpGuB8BQZ6IxSjZ
nQhQwWtR/mX5Lz/c/760/3Nl7G0kZlusRvtjcdPEto5yGwc+XWNxaSyrOYLRRhyCUWrTmM0AINTw
bh1YRZtkRrX85+f6bzcOGYDtR7gBm5f94cYHWD35TNinaBnlonkrszcXSW3EBxoX0FpmI3xGR0zO
43+9MAdii02f3SYg/+TDC5WrDOHXIPEPQV6JOGcx2tmWhkzSZ4ROg7eVjKnpQJZt4D39+dK/7rjL
T75cGnarSfuB9JUPdcI05yXyuSDaaDsf791J2PWuFA3RDwn6qmtU2+Ive+7vq8fipEPakWT8TC/i
wxWz3o5iPxjjDcDKebFzmUgse3vw/7YB/bOd/vo6ccLhOMFPS/Pht1q5Ul1gJzPw0kBrMqRZZHW8
nzoTYSKKS7vYJG3RvwliLiM0daNXYhEhfiHATxAR3tGCGRpu4eFD/1BW7Zc7hHFxfyRKmp5vnwOy
mYeK4GizX5ILunCIwxur88puF6kUFaFddnZ61qCQaqx8vv2XR/frnrc8Okobvl20HKhPcOL++rqm
/YSBwmHePgbBQicyu9zclFSzn6PQLv6yFf3+nrgkz2P/ZjOCqml+2BSmcahKYdRgYp2+8pgdG6CA
qsrGYz+T0P1qZKGeT39+N3+/QZcGDh8wm83AgtTx6w3C3bB4K2MENrJhxo0yunyqEEGvIxA3u/9+
LRoN1ADWgpembfjLpiesKZv1XPOulHIgQ1XmJs15MmORwoX5258v9vsSoARg1Vm2xRcEst2vF6OH
ooMsBfvVtLl6kJ6K34Wuk7/cEkfrf7uQ7wWAUBfYKJXlrxcaGpSFQwOih0Fpll9S+m7xSUqFMA9D
o3oJ0sGadhjMUrmrVWePh0722adO4cC4ZnN5r6Ks/ZymNQGQw8x/Ew3Vp+9JZecTdjQ9LElN3aQJ
bWlCY2Npt3nLzdIislX0nXMbDlbakwUg03JlczRmnfmy7Z8FxtQQfSpQ7q2dDvZ0Smm0kKIZ+4xw
e4LY3adqalHm2TreqyYjypVQiZBQw8LQPdcb55nsWgMPwMkmlWg8yWDW6QHDXldtG7gW4NyQbWCw
YK73dSoqgXLQx41oZW236zLaZGs12zhShaFqe1fiG4dakbXYy5ECagt9ZqXlKi8Y6G5iu0fo3kCM
EuRRJ5EiXy+yiv3ceErvB6PBI+YB6UEJKCv3aUJMNhBe7A7ZOcvhzZzKErjLbuldz5vKser5BvSQ
9giTCjjGE0JQk/hcm355UJjzh5sqccZo3ec0U7ZsHYGNBlFjuCGqIuzOXWsmRFr77J9HwekY46pr
Li0jdm86rNEcYSQTsUi2qpI5htrGbNVK6t5WRIoWnYQ9Vg6fuiEgfsXrB623TZOS7ruK4N9ACTCc
4AdFmxe/TdjL8Q0rJHqPAWpDCcXjUJgGfji7iXSKAja1nGMRsCGSAxUSyTxI3E3r3skkboGIuog5
9BzAhwn7lKfVIeZZIXtv45c5grHNCc6viqe+xfy9adskDa5GkY7tUcap7W0cwpeid1d0xZNfaT9c
yZS9ej0Gfv3Y8YgxdrUony9tabifowpy0arpHXfYOxmT+PXYaMqlJIq8aWOBUH9CqIuOEdQnOU1z
pvPh2Qxa/t4osJKJzA8AVGT4js2jYc6IAoDZYIjspG9bT2RB9XDVyiGaxJUDhTLOpW9NPh5wYT8P
6L5hK/hWoU866tEhjdpSGqvTZOZ7Iy9y/yjIzbqMusqekNE6Yos3vLnTUQ3GKgbaCjZwRFpHZAZh
hPB0SZHogXKgiDfcRfA8T9NjyueIPFk6S68zp7viMHLO6A/mFBfkbdVZhGQJwMMjdAbgSxmbaESj
HTNbRAx6dcv6cy6O1HX8WBEm2R4jAapsm6STdvcyH3JN0jsykU07RtjoB22L/NBCpPWOKUTIcVfk
U5rvVZ8PsF14A921apSXowuu1CdJbhMPcbBQqdsD8o8f5KbXolxJVQKSauwpHLAPU9Pcly1fmTUt
LixSqJpgP56LpEjacT8Rocx0wNaJcVHIIZ/pZKRfsROou1iE4TYCQD2sR3eQE45Px3uEOdF9d/Qc
o86MS/M+CUcwyeVc6ubGjyWKlWCoxHttNT5SiKInwSB0hv4Sc3SClSfm5EGLEXu5WnJsTbheV7/J
IO2Zjd8vnsK0acgWCmfe6rIMvjAol82NTWva3hZpv+wYbL7PYojTYJdOFgw0J3Qa69RXcooROZl9
+83pTBBZQdL2jHQjt/7m0XOttj4RkvxW2rZou5pjIdHU9N20hkWIorsxGJmtNGnVyL75GDnruB4c
vUfFEYgHqDc+iRBRTMh2hw6PyTyARgctZwXNx4RY9lwnIaF/WJiRHxvC7d9InrEPk2GlJ9XX+toY
ifGGYjs3dgbuma+RP3UFlpOCLCcHZX6+wMfJETSWZeEUdVesrZ5I9XUug8hZSS+Y8MCrrnqWqdv9
sAjV7O5Q9rjNxim8Ahqo9GD3ZGYbfDNmbZq0uPuCbXIMMliAGu7QPS7k1sPMybrMthzT8Rj4xZze
uSrV0K85xLr9F7uwA9x3fSS+zpUj7hg3+MA5sLPoh061rvOoZwsxfmTGNoJVfF/BybNbh1eVjg1r
EWE5nKBQjA0JvpWFJSZzptc2aDEs1OPE3+RXo9esCmeJT0VMPL1PVY7IQSQVm6o5NtFTUWv1NTa0
Faxm7Qf1GjK4dRfxNRuOpWuQekdYceOuBs8QJzvto3LX2RDMVr1pEzGEZpx4kaQysZTEQ18eZOXk
l74IoplQoz46WrMVQz/0vRCfmift5Dnjf4o2bQ1RZSOyeXSQEtepAWtH60OYTqa7cuakzzY5cDKI
O6Y9yrNqdTzt5zRZLChOd5q6htK2gQGSnm0wkNbJ5FturcgYxhEKEqVPXs1KB9ZtPDT9Y0Pc3vcS
NRi5skXb3JEMV/lcQKrraFXtk9TN3P1wLSpj8kZ6+2UM/Vmtc/4YwoqslnSQU+27pbmTWYedHiVn
HV3tpiu9W2K1pvmomMPkpw42KFQaQxqAbxrckM3JjToiP8ljaMtdo0xvuCo1yeoSt2QaoHAlj3St
VElCjh6km209RpjmNSEhWzWEmTZwGCORRMkaIIsP+2SSbklUcV9171k9Gbd0+DhmtImJQzHrk+eG
D8ADJAP3vqqM2lLrNuZdwK2vunQGMxPZZrWSozarc+JV0rjOVgPxoIlEUZ9A63c4YxtMUms2axcD
y9A50Z3CszBUiPvLhTQRZQFc4aBL02Oegbe6r50wICCPQ1D4kAABRmhEU+STFH010PKKlNxUsxiS
hwlj7RXFo3hAaNV9j+ySwMPVlA4ObuWwHJFf150/fXYqIIw/fMJeo08iZcM9ZCUbxwGHD5DgskEq
26Z8jnma6LhpdEeEhWSShOwVWR1Wss7TsvC3dHcbfTLsGeesSJreW9e6c9xrMZnCACbqODC9u3TC
l1C04lUNtl0R1mWzZQX0esrXAP/FfINrSlnliVSp0GioWoRVe2slIiPbCa/xCUpK667COdxH3bYJ
lb/C79K7V7yoKr4VXjAHT8pWQ5JvIeuSdQPcaD9Wwaifp47oYozJoPtWZeFdS3YmRB7Tdyu20EyO
2ZLP0pZr24nvGmLcN8yj8O/b4wpyLHamNF+HbZWgo8H/1lmJWDWuB+cufgYYcCxt60gXKdo3pThE
ysICP4hdYvk3sQtsxNXsKFjM0R132JmUk2+rQO2chYIq3Nje0ck7WH4BZxqe9G60movn9c+U1g52
fedVCViOaTXeadOpVmxhB68prqURfZc5wtQwpUtfFxNZm1jTetl/BlxU7YgONldJ6Ozd3mL7ioxz
0wApbcJhWwr/OqawfxQZmasep0bo8mn3+50jiWDwwuOUmRcx6/tBFi94lM6WW7mgUeuHoOfTXvr6
JsuKl2AURO3G2YX53LNswztgP/W+s8N33UdPDdNdqlT31RVIyObOOIq+/u66OSy/5LaK1HuXInBU
nl7hlv82FOMbCN6aJB0YNJyXse6DJPGKPYDRb/Tz906dJLvWrDcJWvQV34hoNfHhXCN2PrpDQ1ai
+MIr0uIdTdLtXCQuGmS+mbLsu3MzqMeoAePMgeK7k5Sn5dgGMjcmBswAG5IEGJiSmJii0nx3GgzB
qJ74QpY/otp/kVVwYTLH/y3C6IVEiJxNsz81uW7g0qgtTKcN4JRnuh8sEJoFq8EXB6LF3/MeKkOE
AQyWJ0XQZ4BmW3bWiyH1kVI1W7NxTivPYDCW+Z2391PjKZ2z4bWdfBDrkwkYgJkuMGgP+wWfkceJ
xOEr7oCvuWxvBxXJA95PcA6WvWvz8JKTCKZD1vlIVnStd145biYO6CswAmwtI34h205NSMeFeJ7y
At5+HVqcqZzYJA88mLCdYOzwJn9FGBAHjOQ0+h5iXU8Z1XvlmqC2NAWG2dT64DsGFA/IzHZSkGkt
+YcD3wBatuRhxjFB4AZWisw6mmFzE5btvgJF19nRlhfvWhnqMuXGPi/dPVXJvsKyTt55/zR4zp2d
qPtimIcVykb+Tf7OqrybUcuTqgwcOiYSYeu2WTw7HY4Gstkj2PZLbWd8q/35s5nPZ8P0vwgR/WCA
u3ZS8nir+QkZ2j2d7FufPVBP3bqm6HTMcOOr7H7IxI9x9m/IZscCajOApfaYCclOEQ6g222sFo5O
fKj5SlES77S2nkg0vBn8cutr40vY2xcUf1iHw+RkarAAgAE5fzoUkaNYVcx3N5kCgimyRde/m0Xc
r5zO2nQRX4Y21QkVZL23VPipFsPRHkmOt0Boy/KZrNHbjAySFfUWBMO0eNWmfsj7Dicm6A9Djucw
BKpjyi1Diwsn5UNlmRfleo+ida61UZ+Hkmols99yOP3NrA99W+/rIjsMg3m2VXNw635eWyK9xchw
cqVx8OeJDLV+U9pg7BuU8Wl+njDOF5VRcC5Qx2IosHBDNJPER5HsmaxbFSNy8I9WMNxqUk9lmJw5
ua5LeNVjaW3KDoV6OMKa9hxWYD08FlbxYrnmrSzD1xgfYJxC68+dNwPoBKUnSlYRvttAkKOA/OKy
PDkivxmIvYqEv+ta60BS9zmzikWbW9ynUW5gonVOARJIwNt79ApYIwn8XozEdU1dwqSsYJ+OTkJO
3/Pau7P6zoInMbQUau4X6tc7CtYlj9G7Sw2TgE3lXWszOPoukBAIRw8+ut+k1VcSx/r7Jmb5rzjc
EZsWxUh8GdVtGxePeq9yklMhEOUOYRfl9LnMopOZd/2qzIzz0EYwgnJzPbbk0HtBAM6iQSjf0kSl
v3wzAtmOEHNhdbdpsETVLjfBISTCIt5CNkctiyM+4hlunE8Wpk0fwhHNRRRlsApDU28KRzy3yl58
Zl2zzgNSykvs+NZa8yW6UZWHF9ZQdvuK0nvPpnZygmwpoum9kMoy6C8T7yBv8vg4OfopmuX8nIms
wu2WbfsiAQeYPIz5rPBgkjBWtO14rWevOMD8SJ6KmaDxriywjARyAqDl7rueZ5TjK4ZcjX3K8Q92
l2n3TRdz4+7zxjT8T1FmJNEtBz5HPVROMg00hyyTE3vU6P4FiVHIuc2Es5j/QJJvjV/dkrPuA4PF
NP1adEadbYzO1PZ5UEkYvMHkbG9q7WEbMPwgtA9NH0VvkYkbBxNK1Zb7qG2mAuo0ahZOJ53rvach
eeZ3MT2d6qY3rDC7KifV8Z05WnO6idxO5YAxvN5cOWnh56vCCPUbMXfqUvLKVofWDud5NVlFUW9w
0hfJNXAmkMXMyqgHsd+67iZxBpISJrOaMPVmM+JXR8WS4t3uDaJnbFE+ozzHI2TqJh02ju3raZt2
8DO/SL9tIjZQjO1bES75rznZbcVdHU7LMU3l83MxY1RZZQHD4GJN/qhxtEvDOc0mp6Q3lGWqfHXH
yBB7ooy8z77TOgd+vh7vY9f7b9XUs+eqOkx3c8uGkCZ2fd/ij1sSajErKfqpLGGfJwmyxcyuNQ8t
29lKjWfLDOCdxj5OrvXidD2aqHzXHM8/0ZsoXlrlN3uttP/k07yEmmfKd+BU1i3/guZQ5ZH1nhJl
dZVhOj9SXnIiSJCxYG/uvLW04upl7LU6jF1qH1JHVce4quubBNLQO0FmEKeqoXfqlR8UCYYQy87e
rRLG+qaYqe43dIPrmJOlAQ45CTkO88dTmnVvlkSOPKf4lHLe2mBTxTH8IAhEOt61vTI/xaZX3OhO
VftaxWQqatvbR4mbP2kq+s+NU5XLz5TnyXEeJew4YRrVObJBqQHig/+Fp/IN46haYQWUkFNkbu+Q
kyQ/OEV36yjx6vsJldB9ONFeXTt9oI8lWfQgj0oT+CSNjeDY1U15jUmVe2kc/UnMAvi1buLsS+/3
5drUlrkJvd66oXROnoEY6uGS9z7BK2ZNAs9E+3X5yUB6ZY0imtdJKwdQodNe0rwOV2wvZrxzFBlv
8HT8OL2MWYgc2mxy85jx0bgM5Lg/hoSLPIDbGn9UHVHFyOmF2Fos5r1FF2ODO8x8br326yTBjRbl
oanyE7bQclUT+4oxcYu771CBGICBfYeC7CVTsYLXVtxxQHjIOTbZkL0KwjbWGQQTcJRblFevjRd8
NXvXOs6RR2IlYtM4vgHLc7W66DjTFFzVs4vfxPvqtPMz86NHO3Ux+SSQqxrfvmmSiW9B9Crixl0P
vLmPGeboPiE6RfRbs60IlGb8S4vr3In0PokwsaGr2/FRKVd9Ib/U7gLEmowHT6qXsIKJpHx1V2q3
WHVFutWYRVZWbkssBoNBlqxJ29Kyq6sRRuyxHm77QE0E/Ik7pwq2IleQBdofRuNcHYOs6Tp7pSvE
0S2tz27tbnDPmHhkg/FRNsSe0U3zaau0PDDbBUQcNT/Qtm8BcH5Lo/GM/eg1DtO7ePkYz0UHXD+u
ok1NZEuv6xd4tget63xLDuLalvrF9vCzzeONNdO9Z0Z81mn1bVZZvilVcptL2a7kMFL18Mphoanu
jYFbLIoTqUM/6OvtRhxckzFhsI/HEepy9pw6BYngnqk/J3NJTOtMQmsFwGJtILRb5S3J3xl6Vjtv
7r0JYCjd/DPrwdrXVsXf7sNadsWFW+85bVny0RzgFuXrFGSCp+hc079ZZYr+bSOG4DBLqP2Y9+qN
7KpxFUOQT0ZCJyy3BpAdUcK2MegRWz8QHnuOguBSpvmNVISTu+oguul5ysb7XpSPZVI9I6s6SBDf
S0uoCTOGimG/s1LSWwlgPuRk7OSec4qUfnGD8MlfGt2sloso/Vti3a8MOm+SiuNwVocgDaE8acJc
NnPXemuTkrH3AvzaHc442qlgMFDorRFzMf9vswNm4bUMzW6lQvlgsWgab37Ps3+iKvdqdC5Vnd7Y
UGBMN70mDcdwv6ovCL0D0qwCyBMgwwEWVp/tBrA+eXT3OC6hyOTO3hxo+lJtMWF0Kf1EQYIib2lk
mA+WM36HELMxC+uuFuqJ79przUmiVB3CytB6YZvY469/zOyGALnGvRAAe+08c2FbfA19/zUcXLTC
ZNjoxjvVBd1O6TOsJNgrw5eY4/Fb63x6ocWADTLpjW1aWO0JmsgzgohXv1bhWsTzfKwD2CTx7M3E
SeIwLjh12Zs6djmllnKZQ4BwYrsNWNxkIK29IX0ummrfN+ZBi/JcE1EKP4znPSEgDkEqbvqcQ7Lm
mAPmtALDLN1L2xjPhsscC7+AsTKTEEEbZ+KcPzTPjnms36wJBOMo1YOT84mGF/mc1OGlyxPC7UNq
cjoHmyH65oyfMVtxCJCY0ohuawXN5+Epz/1PzCg2mfAOs5uuhFBwZLK1EVsXp58YcX4VOPXD+N3i
cBQ6xXGu1J6N7h5hAJDomG80AtAxeB4xQvW1D3ZsgTZSTM/wE91yZ1CsRgMyQ89ZWTKDMFPeFGmy
g8xyUQ0sNxKAbhI7AbY5Ma2rdr793BLuBfVt7VAJ+hCUR3uetrzzxSqCc7sKYlCi2eDe0r2srvgl
vrc+BzVStQ/uUG4zz9mjrb/XrtqGQXemmn5h7MOI+73AXYpYnENKRofQ2HnVV2I1KV3EvTDEztO0
sgQbeZZX6zgfoB72CDAf52G4zdW96ZHkMspV55LqwRqrwKhKd/yRZ48RqUwCSmDqXYIxXCeBeAlF
Blh+urEGfWEfx2i+ElPKMS49GOIyFncQbfdOhCM6fmKOstIGkEeItHUR7Y2ivRuaT3K484dXPU43
dpCui+y+Vs3TMPigXluM5nSkmA0uH/snI8GwlDywnaIg49Ntxyd3GM4Zft6o77CihQdCkVamLNd+
T7FmQ6aYGWqIMQFq5O8BIj46WEYJla42Wehy6uXRmfpYd4956uw4o68aCApQFIinJp1Wpg+IVrb0
907WiJfLKm/dMr/mC6ZeGJ9gBp7MpqXNsw/0sLeJJHD1cciharjtrS2+GvoMuHMXjfs8GG+CZNgA
F0ZX625K7zFrKMGM+CXGgcVwY5UGxdHzp+08vlczOBPD2xNRQpU2HWAgn5u4e+hqfTtmYj8Z3hW9
w47K8RyF0UXn1akONfHo+DmzaB9TKgJc3qY9h2TDvaYusWGRS6xsjNPa3VZ1uOlNoMT9cGLStU8b
ym1iUPbxUAKC1MYNFl6yzEnPJhnwBF9XTfVTLhk4Ln1Q0wB8NLa3Dk5vjwfWwTuDTGhubasC9doZ
AHPoat33deaeGmeh+waf3L4ga5qWWsgkeq+MKBB0yzOb1i0zsFUnE7FXEScJ7QHLlbqyjio377LQ
+WQnFO8cvv+ZovCB1TzuBnptTH/tDbO7wrJrPYscpisnC3XK+yzagABXuxK8qFjTlYYlPCMc35tl
MqKvwndxgvdaM65Nq+FOihESUDri8juLdgjPHUAdDzdlkn42Cel2NlDMdLkeYhOy8NTa1SkRU3/v
Lf7jHBlVv9J0qCAX2XF4pH6fAM2YPqliY1WC0QRvx3Da9vRO+TWeNftcDXjY+3BwjmkzTYcsow0K
7wKYRDNU85EKwAYhWhvHRZu9dwqK3jyFA1gW+nbOm+egDf3btivj+7b2jcNYj+ohAqwFbV5pioUk
mS5ukGaHubUBU4JKuESSMz3KWvqlFbSrFFjlKx6IA2WMaV+rzCF4vg2kZWBXTATtn4l+6YuYLb43
FdOpccOraAG/0oGnpkc24dFbi4F72LhCqauErKPsM25oJrMg4Tj0PABTq1AV+KI4JTT5S97SPAe0
RPxkHEtUpo6TidtsTIE90aZZ6C7adYg06rO7Oaja/VCH7UPclna39mi0MBLkHP+N1W9eyho4LqcW
+212m7BiQhFM59qdoIfAGX7jGupNx2K+QCfmWN6UnFs9KpiaSEpKwr7V80GmI3NVCGEGoDQbwJcI
vWLlZaO8QZqQ3868AU8BnuSNZZTz2a2M9huzQ/01meaZOUTh24+pXI68sdl2jzVz2wMdXraWsIuI
j+siSQUJFvwuY6LJL5+Oyed8CHk9RVUcDOQ/Hvb0rPiGDIC2+iyDnU5TJ6VjSddtya5eOlNanZiK
VHuh4eQOTNdvlbbmJ/Br2c4zisUk0P9I3OitHc07v+Vrb3kccfF8p6DsPSIasPlvR8BvuyZFI0L/
0L/xhz6jTYV2AxGy3nqW4ayzFhdrNDDjykqXw834JVQsPRV08Sb1M2vrdYINrAAs3I2Kdk3TfUVR
XB86Kql1H+nxBKg23yVtbOxjMQZMu+WR2GLJPut+6oh4Xvv+gBQObPYGV33DmkdeiT3a2loqJqmT
lTR1nkv6U5fcQ8QYuoPvNVlyiVJOisgMfBBQdn5rjwDL4+kxxqUEQgba06wZMgegXyIHOMsCHudp
s+5l9MNU2W1Q9um+VfWp6iG0k7J0LdrgaYyZG1Qj9VBiIkA0gQbDiXiM+wBOx8w6rznEznRPJUcd
1wKqJXJIPwjDKIkmCnUQmUQOR+Obl4fOphJK72yrg8UTZ802LKJL2jCG81rzG7hwIDUehYc/+Kg+
ZwYlIU1GbNW9PHLpaSUtay2ynnNy1cCYsuWbI8Lp4kXtsVLNsxFX5jbXafdK3VgzwWKgTbl1U3FY
hq1IqemGHKu8YPw82sabj6kFMGrw3YmMmzzjyEJyyrx2e2QVZCEzfAVZtUpU8A7fMjyTh+1sOWwa
Z8cKY46HQNliXZzLOLl0hGRyVgAOELnM8NK2+hEk6maWlMagxtwVg90vYx/TP5TdW+iXzJHY0jkg
DE92BWlEZCFpN7o80gWxidKDCSNqa9dKmvskMl0M2BLg8T8LtMqrvE+/UsxIsfBXR3/vY8Ov6JCK
yos4TYzOebIMb5U2wWZw1CNdpYvZAxUz0UOsHEgQc5/ddmY9bVB/t3QXaMKk3QR0lI6DXQ9f0ko/
5hXsQ+LQQ9SCq66aEgikBcj0zGsYaU8kLsRuFP4f6s5jOY4sS9OvMtZ7b3MtFjOLCA8dAYCQJDdu
AEm41tqffr57UdNFgD2E5bLLrNKSSRKurjj3P794wgvVeiSWoj8Vc8mZFGeiHoSCoL/U+5pN47Bb
DOHaN+Pmvy7yLOMDTpz9attZJ3mNKY3llhNgdEM2qzHbOw8Gj0+GUEV/VZnAp9QajyuacelWH2pl
Y8Vz0q77eejuyHZQN1kW9Udyotx1O+JFhAcSG/mgu3e09ZpHHFTtL7oZGZuYtRaz8NF7xoRM20EX
C+ZVbpvJQ6+P+F7goDfjNN0NgccKGFWccuyBY1uOOp0v4ngsx6Xq9Q+VmbpH18vGp9hUrBn6gmJD
mrGhBZvw39nlVGpWyoOQYqCusWNWsas8J+Dz3yN9sc1tRkSpC0PLAJD0qtDwsSnBwgRbIk39XisI
8MjxGWhUuzbwcanG9UtXqaTQILEsTpm11AD85AOs3VJJng1P0Q6OWZFj1IzKs53W47HpcDnUkX1e
tJSQU4xo5uVrEoOx8860rReFYLDxUvlls7hPE9iNn5seVS2JgE+WMKN3ymLy0UNjxRR9t8Abf0Bl
sDkCGazT2gAhZcXbLx8KL46jA6RxmrO8BH8yu+KKhX65SZdOzXnKSWMnaHJ12yPdPLY50YBOkaS7
is4NQHkRkLSQO+Mq1DvlEnhR9iupnOCUl2NA9yKPzioteBwwWv0ZNwHwv9zczdQxuwpywqECXyMV
kgEvhm9m7ND21Ws8JxRmGKExqWHG57GqZz9Rg+Gc16N3qRjxz/MyOl+F40e8CsbM2qtZa1wnhVX/
bFmNKG5tldjPEif0Vm+CTayXnMfcAQ+32Z105MJwXHuMX+m2j+2xTPX81a0M4+ekFUSHcZRlf6E2
5Wy6cKImdDQWxEOvmrXbNtX1fT7RcCvpol5yukffxF6WrivNpZevkSBX+Ytr5w2oq9mfgsGdDg4k
Xde90+3ExdAmMUpXJMa047mmriUsnbd0yPHjguw0hR35sRVWJyvTUeaDS3Rmt47aqLmrjQZsdcZp
GuSj790rvTUYrdaS5tsuHrKznibuNU5I8XcvKECNuslTbmuadN8xEMQOsJkM9342qvZn6NqYVKce
IXUrxK/eL/LiQIXTlhm7rZirnEmHpL9TTaP9FhSOEmOjlkSXAW43Sa6FB76SVlV4oghLSC+pM4vQ
EshDO0ITcCzEgAqvrqCqzZdCd9ubZtCw9VdKWvibWG1I93VKlFbbUk9a4OIFhE1snLQnBL2+2BVL
yWpvhi5NT3PIEuh0hgXWiFmVeocQJyDOeKTd8lyVc+JhuyTSiaMArciL7QwNReSYhFsLd8FlE1Qu
QEPd01vEoqOyO7w1E/x1tpGhWMYBgjTmekPdquU3Yh/K4gUu50gzmlhqdavgSKNuLTpReDHi7uhs
ibkKF0JWhzbsaYakFkZIeu8p2XZ0BlyP9C4KrbOeIDn0jXGotdtId7BGbryW1k2ZLrn1DM0JlLdm
Bzb38zA4bQulxgAmjeM+v9jzYDxhbYS1d1S5uu6nMWo/zvJpTx2HvzEJP3gLY9KS4bOBby5xkut0
ghp3njS0M+pKazjr7iub7s0mjmh4n3Koc6ZfjNoS76s+oeVsh0tF28Z2+swntR2AfhWX2dR8rdIq
h1QET8WANzOz2LfljKtaYgDHQHQEgNlOmhVxiM6J8h1hjZJtIGzoIGA05YQWf8Dw/2sGAB8czKgO
i50ZtVCIbGJ+71p8LZYLw2N0ODcAm120MNmp5uiwQwdq951t2sI0WlHm8CaB0Tt/wgj/Uy0BdRkW
s+kQzw1F+wOPn2hkM51w2PGhmRi3fdQ+olKBZKnC3WvCmgGK99cnjPA/BTHvr/mBpe2aQaumhZER
veM4tPGNhI7yEm8tGHVQJa1yP5KIevLg0C2faFP+20u7Fv9Di+6aH/MZAyRBTq9xaY1Ioi+m6XD8
pQPrZ/VcbXEKXVZdS5/ZjGxr/3e2+H9DgzcBDjm7oqA2eefvSdxL08xm5BJMobI4bTtwqg0LccnZ
vzU2f7+U4IO/U0xAuFcZkC52MK6ODeT7SxEDYSBhmyuosvFMULYxIUa0oDE7Jz1qSGNR2zzPvvz9
okLd8v6iNkpOqM98W01H7fT+okQXm0WVqY6P5hdHdLp2FESVtfHKGU9pL/5eWMZONbxvutX/+Pul
NfFAf14b2QvnGXQUtri337ROfVzB66IHTCcBFtRqgZs7+QqgGpwXBavNwTX9xMFQnsTv4MfkpOo9
rFmW4FRdrv9+Lx8S7fDFUOEjqWhbTWJAHdP68PI7uklG2YANAtHuQne8Rtw3i8ATY2XlBcPdjO6a
FNlZBteH0bKbQiz4FPWuhboN1E/5jFM+OQVFeRpgBa9MrXyMJuLHc/NkzUQlhKGBcruqq0/mxh+v
EdmqC9cTnMNAXkeQ6fvXCEU0j+Mszn2V3I5zY9faCX5E5ed2px6taFLv8Ngy1v2ix5uOJezHBF91
Q/BU98mdfJwr3AhYBKoR7Bsc8Rrf3wgm7ws8uKwmssogj3c0HVg7UJFKrMngw3X+37/ZH5ejmjXw
UmEb8Dwu92HoxjbEOnVpen8KcoXWkV673xaNOmqXNNWsbP/h1cTDYQdJ1pCOHY71QZ+mAYUbFTQ5
2LMFoUXdlJ5hsRc7DI7Th79f6uPi7r1/sI8aQMSwqD8yc/Izz2zOaT8np2rq0E3FQQHq5lLQtWPw
yeojg0d/n43iqojWkTMIzRbe1++/XlnabIqGNbGJ5NtIHba1OV4VZXJrm+lzUs+PzpK+Yq7ot4qL
kMECmzPbtWuOR7y9cXcIvJ/FmPuVkZxjK7kx8vDFRZa1gkR97YjoeX0qnvFsP6qd/ski9nHl/HDr
uv7+1qOBcLikgwEcuGnizw3RnDmcjlC1gsPklJ8piT+umW+Xc9Anm5gdodR8fzkimOwFg4TJNxQQ
BtMLHKJ7jPgYOg+Y3CaEukF0yGdoTGlbKP9wQ/pwcfeD4wUjU4vgEo9+EWn6xiGZdEtGRb0ui67/
pMj4c2URQ8JwVUcEAzKthcLptwUaTgs8LtA+pJHZNGytoc1vZt2Yv0ajkZ9q3bRe1Tq2XhmNM7aL
VgJ1nv6Z0Am12q+/TwopB/9jfBL1paIUZ3gJ36nfb4byFUPErMLXwATgjyoM79LKUls6ljrrXO6R
+5a25Vcqf5puio1bZxQPn6w5HzVdvH2HXABM6XgjYq17fxO90lUQuvExhF6qbBzVmb/XcKL/6c7I
ZTx2RFZ1riESod9fJkJyW2ioUsH4bMfnAyE1nuNdxJmwq3RsPwqsN+34BirpOSrt+xbG/CdP+sGd
gIVO3IMDjci1Vc/xPppzKFCFnCapR79C4A2+H4VAs97AhFazinOdxvnTjoIXw4rLs2aYx9KpXjhk
AWUUhHj8/et/WOtp6nInGAVwI2ixrY+jXsFgENpTiKMcyOmlq/rgeaRtcZvoy/RJKfBhMeFS2FuA
lPAPj0pAmKL9Ps5Cryr6Wk9cX8em/Fu5TByRrGCJjuRXuj4u/OEn7hN/XBCHM0Sy8HE1rDuopd5f
kOjMJtHUcvGHMNWfGxCNHU3N2MeJ0d0WJnasn7zMD4MYLzXhQuY4ug0rDgz7w+hStQJZ2QhfwgNG
ugQtiWVUiJ+FF3+8Cm/OVDXD1h2Eq4b3cVGOdSduwR/JYEw1dz+ijXqOGryO5cD4R95//1/Pvt8t
+/7PdfWruOuaX7+6y3P1P8DdT1gn/ZePlTAP/Jcp4NVzjingpu0wV33+3dpP/IU3Zz/d/U9dxBu7
Ju4pluaJYuXN2E/XhOWf63jS0sCyVPauAttc3PtwA2Q8YG5EQY5vjSsWhH8Z+1nOf2L0p7msB/Kn
8Vv/z9Xw5m2JfrNj/Ldb4/8qevg7MJbb//0futgf/72SY5+G5aWDuZDGSu5xuvpQaSzRkigpPBPE
mLiTI4WCuDz0hNbAhZcRZJNJHEw7uausdn+19vRgNu5TtKAp8Vp8l4vBup4Vw0bf5JWbLBehTCIs
TDqeamgdc/KKUBJNN6adHkhbHw7Fkp1RhYGrgUaDHJJ68tvb/9dD/v5QjiGKjPdPxUotTojCs4aX
9WFWjQ6UsQkmtZ9M6qNeDaSPkK7ImVTDi7TCs5qgw+HsIWQwe9ePjcW9VjWaY07ylkFSF6/Q1Xby
j9aKahPzEt/JKNwhhdU2jJa1kWlaSQh/iESCy+wQ2Fd5hLZPgMM5LmbbsITQQxALiNighVtH7zku
RVG3djPrmJoYfhekNmFriqetxFnrjpicGhcayCFqtSdAayUDzhwRhGIVlbPJ1GA1Wf24snsb0RXU
k0FEYepQLTc8srpX9eo+iGNti0126htB9hLHYeaD04frVPXanZUgFdHr5g57CZj6ZLbhuFs4t17l
mbgDW79iLYs3kQ4jSl5bwMHFRNyVdCzPZpGn1Ye7BlEwf4AYGmm4i5/1r3RIv0UWWUCQEtYQ4fsN
nQg44DpRUUlydosohFyWP+kBwR0WybsJCuWVBQXJiNA9cWJpiVkiRBa1GYoWD3w4zV+HZOPMyv3S
PA7PxWjDd2ndU9no9TbUukeXcEboNra3kq9tbs/e7CiAIoxAmorEGDRkc1eCWUpazgCammGGmMxI
Q2t0AXkw3KmL8j2ac2JhC+eX/AyJCAWrWuI2ImwFaecOJzf1vjTMU6gmDuEBXQwzSnynJEjDTUDc
kUwCzEzltigGmPNu6OcxOVfyFSbCHHbBaFjG7NlRU50yYkstYkFmNbPFRv5DZp4QFbC3Wv2pDA3S
hUDHT5bI2YKBdAiX5YfRKhtprku4QbSex6VbWTVk0mT0qqMp3mGnErCFZchDjLP7W9ReouYWvQjj
h/x+rp682Pwf+E18x6NLL/LN8l3m9Oi4KCAoK/1MD71dWOsVjMThIYfjSZoXCW9tidkK6YfHFEa0
ttDctcP72PU23hho56HTu438QTIBUO23SL5Luv5kDatt9KhPaMf7kXjpiJyTlQNtiAyLYqUl5Lol
3VGO5RrcMymuvAFPfhm4Hk0jMcci/0xOX1KEWl9OzM7eh5rek3g18jAVyUZJo/R0zoAqioKre/A4
aPWcncT9KYcEuXKHUcNbWP596hV3R9hdBTMqJ6NNRQMD6s7v4gLky8zviJ48xLPnlvJk04CjruVY
bdt4s7j9zb//jBy94PDEWaUwDdOQCS8/vhsTX6boKgFoB9JssTUW4XIczL7kGey5vutNCLzZTVyw
ogKcQc7qix7ckFRAW2OliqMF2hV9BPnp5Y3Lf6Mnh9xWIN927F3kYgQ8jtIv5i7lpeWTyT/WjHhQ
4xqwHtGhrGRWmgpz4UtMde7McIJgf95CF27XeaL7ttpAcjNge5KPS5DjGOG5LX60k3o0HDOv57re
/UJAY+oQOtvhBJ0ENJHC/KcSNve9QZt3itM7DmDNgRKet1ZBKqRlgTJf/FJlaV55hj76JBoMO4cm
jrjrSFGvQtpFmzAMN1XNEPQyWGRp674EWvIEcCOSJh9oaATwchgQtqZs5nAs4G4ZGLUoJPltwuyl
QMRbKD05JAVasrghbVavvS17ncUsj3ezrfakXZWH0QwHTvINLWjbgLo2hOaWjWmFS4xQu5Y7+bVL
IppWcAwQ6Hk7iOz2JQ1P0gB6cpDqTHa/S8WSAS567hP3phZLh+ENz2mX3mbwR7zgyQ74sqaYzVmf
PkBfu5e+2LlIzctrMvjCcA4YO/MOJlGxXcDqUTUQW0US0FxdEzkR+kl7KsRMJLWTPUdrtbO8Pa1p
D10YvsY4a6Oc0s49jTLmyvhoxw9JTcJOMSUe+GH3FlRcz2Amo7EIFAy/A1QP6yi11wPLyaARLV8r
9KY6V90OfeuuIfOwcNnYlwcDWRrJUj+RTu/uaLcka6STMEGZnhaAqT8rhLDJh1eqXYXr3Up+pCob
kz05BfS75PCkg9p7MCu1qGQdYtUS8ZlTzH+2a0I17PLYMrpkwmUhAtplHnZrWhXpr9MNbg7oVUzz
Iv3bJ3x1dq2+3JAjGRBAY1+RZoZEvV9I0yhm/bYY44tJA7IVW1VjhES76spezgy5cY3DQiKHtYkC
NjZxXenrPopN1YURsyKPwyOV3LFZdHRmLbxU7bJAiN3Y4dj7YYa83HFXQw0nvELzD/DYcuYiDFlm
Q2DXYDR+K9J3sex4WfSZVDkP9ZHmLSIqARsPkkLtA9T5nd3nd7njxvukgf3m2HVE05vP3mW48sCU
Qa6ptog5rAsTsmZqwC4f8DY4EKR+6CunYMoobzHcFUTjg1Lkzqqsy+CYeIQKZqZ9LyszbH/Vva4x
O8Scc8DSVkmd38LC1o6cDHy1dp7UCg8bObpA9a/LZNyo9dNsBON+7pUY/ckEbw8G/DTvYafbq2bw
4N1rr3J5wjNDWxVjaK5GmBZ88yFh1HoEnEOCGZuNUeGmPgFgrnOV6Ggl7b40Ayq7ig7GVnwD5X5M
i3qjGofWJCGvCSGQZGI7HaB8U3Z+jzR2FC2xxsMUOygNO6qOCMQVVwJycsQmCG0tWtV4qJxa1vwy
IodEo+Ot5Rk7elqRTeDmt6qZ3KaT/SRfRGmTDVPO2oPc+xQnslY5nl/ucFNUHctqxgsOzD66G2ua
b/JNFgGRRHYTbUmbT1c4NXbrDpxrG0bT10oftlpf71MVFE88FEO93WkVrf2xWYj4RixVo5rHkoC+
vuk2xFIIk3unZTToHSQs/g5LPFF3DqmI4ldhgpK0D2eIQiEcW6owYN/7WFSgREqRvRI5ULtshn5O
+rDfwLNeiYUaSnUK634jSwQ5CeW/RfDlWLP06O1h0HYlK33MiPBdWGrJA+wgVqzdhE5PieHFShmN
fkvzdQBsVG8cTF5OM77H7r3cBR0RAIvw4CFs72L7QnS5t3Nsbrgs4xTVR30VpbCPi4aKN3Dnh9wg
ai5ICXeTl5H7pwwIfouUKY9qtnwbkGKvCdTU/a6sdzIeVY4wC++sVREMeD7od+04X9Vu81IL3mDA
+LKUkTAowj5S81Y1hmUf08XHjkLbT9Hk18XYHCBl6BuQ+te4TdfTlOH6z4sCaMjXtJ8v4UJFIUdF
L97B2NuvY+rRRhczRi4lVtE/0T4nvUtExSb0sIdkuqnNn3M0Gb58hjoynjsjhgbP0iZXqyDFN0au
PVqmi7xF9UQ6+amofoTEnvu22B5kZoDKTtybxH/JTUIu+o2anaqBvlrSsybKtUsmqQalQgBIl+Mt
xPcbneWbG0cjW6FJ/DcknAQC+cbpzeO8uPcya7iI2av+fuCS+MHv5y1OWzTlBEBJB8B1nA+A/FCT
hmE3jftWQ8mBXE/uXegGdAQU8wlQGshcV4Pdkgf5xtVEmBzFAUFUBzAV2iVm9E0xW9Yq1Xpdav3J
nlje8hbWVhcW+1BtrhvHbT65bwkRvr9vIBGaBbQT8YUCbHoP90SFZ3bpqIWbtjdPFfy9TYGAGsWU
Lz78VvGWY5qqKO0ha4oFqIr6LyluEeu2w8yiitplR3KLtxs1Cg1LTXbgNxcdyoKPO1C+5yS0gs66
ihLLXY3KUPu9zuJhdNkOPws4hLF2x9QdfM/7ObDf7Oao/ybLYrpsn/UU3kNbjmqo5PPQrqW/p+O4
ZQpY7zcA2eOsgpK7CHwZSByJkGkFGgJELGpcpRq93RQpnGHF/XJGgBXNwmLZCKogCWIjwJ6Wor7F
eSnRBZXOwB+YqlbEXynUkc0wlXv55VWtw62wW2NklJEyaZ9kQPHfR5y0yf/w5QT6TCIC3m+mLRHT
357GLqh64ZUGfgqPAti7N8n11fRgv4QQVcIxvNGankqzdXKWoCE+yIWjUt1Db7eOX87ZdayOD7kU
y4uIEjm3M8Ub9zb2NF2mf5uJ+oXpMVPuhTAVUbslbQd9byzTvQYttxQVagf5DhE++z51EoxPktrN
3fBZ0ochJtCHxwX/BZMUJq30OgSM89vjju6YJoNVx5vRjAJo+4Ov5NcGiTgtbmUnmCXwQYgPLpPg
Kp+TifKY+kLXhoh7YjuUBZxY4uSnyN1xSxIDVkWEUlKwEO3es1LXM78UhcGCV/HK3POJm4ObeaTJ
0vNbyQUGIGle20N7p8c0FV399e+fVfvjOTWeULMQgUK6USHmf3jOToWhrKfQc8R51p0JM40GNsiZ
XXmFAxOAEln324jgQu04eykm3+G8Guai3GiZ8vj3uzEktv/utXM7+JsK1B+42zQ/tBjGGLJDiIO6
j6fiTyxcop3gchOELWroYGyz3bgAdGjT3BPrGNlrs5rnbV0g7bMC+8ZTtexoBMQmhgG4Rke7unVR
DAfpdAhMszlEJn9xQOgsjp5BGn/HrJaOjeqdOaZSPYkNlJOn26BNk+XRUKvuukZMSX7tzLyFnz5v
+h66hdg8ZLWnBCA5TtB/MYlBeju4JSNxYZBRaSdCeVoy3MvET5bT3wVdcfOTChzsY2RjrMIEXR4/
juBwy31OTc6BsbBsQxCO4IANUNTrSZKK+KrXtphumTmnt7NuZ2woyF7kPo4nDL4XOvTBJnD3OElw
nLdFVhUWP2H4JOcLIZ3kWE0t1aHmEn2OXGDdLuMuwK3pKDFGlRTtneme5QuSIIM+xLdBST0ywbbG
6cXYJLWCamqAhTrq5qoyvPtMUTcTiok1mI847OMWswTciTKx6ImSKByT8aJgJ7HM3XFEaMm5pX2U
BzGJ6xT4OSykeK/GfGkOEx7CmJ3FvzCCO3em9c0QZKXUASttkxDVlYdVTx6Q/mwNHUFcSMBCvdyG
XfQQ2rvR5EvKEngqoST3gsFmcbpTZ+3c5PFNE044e+AIYc/p7cgPWzXpPF0tyKmnEreFfuYWYPq9
msiRYTz7Y2ORVmdGvi5SbwPxTGGFcaCB6F9GjeaU+rRh70OdClB8LQpuOGp8ad8WEYNO1hF5JvJk
Z+WgxDhzlWG/zgZl3OKMAFmS88A6UFtK8BuZcUR3iirHQNWRxGutGtaN2AOyDkI2+qB2refES0Iq
eZR7CQYmIWOUWCiBtKawaDhT1m/Fk8zn/kWeF4G2BvyoPmbjbJ2EWlAlg0WJ7x1UmisDZy2yV+Jl
5TjzbYhlFeIboq2LxF4ZgcoabDWH0SMpsFPI4Rrw8Wk1zKjkLjWWnNhIST/Ih+3awfFJa906szcd
LRF0aP6UBVqsEIDU1lTSHO7E4kjcEXo01lYDjDEpots33FpQYFGB1QcWGhN1jDLNJUVmwn/Nl53W
1cgCiBaTG4gdddcVZfka0Q/HYnFsZFUZ1kqbkPs5okgmFUHfFR3SaYGrpJi9dHUwHPqyvvOi1Nxi
/wS7ukkI4BaLQmcqV0lrum8RYopLfGJVdyvC2YPjGDXHxHL4alr6K68XZRuEo3YOFn07uul8qrCy
lmCBkrM1OzTL7IaMw9mZt/L0SDK0sVLJS5Qnbnzmdd8hb1WCXmEJm6v3/D4iRbIi6lZH5xIS/8EJ
BaZnLs5Ecg4XQe0rJUI5eVx8Q3FDtqMo6Z60ukPFK/LIzRmDFtw12mUrTygJBRMlLvn0mvfA2fWQ
CRihTLwvFURN3ymCdNtW3je5DRCzYGDuAwTbee7WqrAJgROaHzrhiJw3LaLjibfrKfw460Yvu3Sj
UStKxJJc69pvMGYD5faOMmZT4WyyJkSNyc+enbo9WFRkZKsKgsHRJc55EyMkxKbBPquLc+0l3Y1p
Fa8SZlQDfrtniw/dRqWGnaINOfPy0UexSsR1UOzdxNppalgeymB6G12j0Wintr9pX4aAJN/mBTsA
AuHG+GlKu70ctbIylDOG1EkaBRyQVraOid2oaHtcfTUUBBwEzSr+apjJssNi9KVfhmz39z1PE12n
96UGnBpN9AhhEOMVbIg68rdSg0RDL9OLCGtMR9XOBerb3I1RQ3E47UpMuuQ9mmLL0bPgHPlZOMKw
khB+xDm8dMiYJJlHPQcblrISmL00Se8WrRd3bvkDLNLIry523D4SQI+lQHtFFpF2Fit3gwsI3oXo
NAS+h2YsOC4u66OnUdm1MbOgfJATrYju0rTz1uIACnaGUJHDeI8MH3nc0By0olsT3ths5FdxlBYF
34RtHuqeo3zdjvjOipvttGkKVvKYhzB7x3a/KdO62mipc9ARoa9N/QmVgnaWMNQ0WWydC/ourbyg
27rLkZp4sfsgD2RGAS5Us9a+ocTyDDYB9/jWmCDVd9WVgtQW7nx8wQAChm5+6A10hx36JZ0ThY+n
1lwBT4stSrwNc1S+hjG2KbKJ8l+/ddLAXLcS0fZwKwliRyPdmDmS9SEobaxAkqV6EvmMvtsU1G87
VRTDHG9Hv7SM7vaTMfOeEcDRQtCwxPpgWxRCdKrfDxlcGVHDZ6FD+C+dKnnChTR+B1NC4vZy7JCB
+X1Q5x9KT0Js0CenkefhZMQKGQeALc2Q/TPKjLgtQ1UhiemILMiJMT90AQvI8ePk4JtQ005ae5Gy
GQbz3rQmEEg5UsThnnKUmGkby9s6QnSq6/32k7fzRwypuA/IBGSq0ON16Zi9fz0eHiJNtgAAN1ri
7fL0QugQ0adj9BVDwFUuoBJZdYQ5hUrQ4hRY9Jboz7DPcbiEihCtR3SpakQbS5Ro8k8vk3YwdPdR
gXpPqvxPRanTLfn133N1iVYIy2ztIUix7xnXtT5+CwRAo8ycdBrcsdKlurV7/YGDK5DSJbQBFXBm
ijfobFYQNK86l91JS8ITniHVVTjs46Sbr0Kg1DhuilNHazOe1T1uQ7w0BRncAjMFk4v5oddUVtzC
c+CLKvwNkA05Y2cB8SZ4FvsjpWqt0VpAC7NsvfFldjobW4D5ccqNBzf8VlhK+DaHBuwXUXImt5NS
hPuxcUGmuTGgzccO460VXkrfJpCXt3OqU2C9w8aEKSA3r0zY55t0KcTUmDQU7mlEgmSG2LIeQeU4
At0nKW9Frmj9PEVi8zWZqQ7tYrbv2Uihv9bqliCbX1Qc2HQkW2KhViO10Y7/QI2nJcFWttaSgHqJ
Wu1tfbQhFu+csz6B48u1oYrDeyvCFLowv8hT8tsUrYaXGYc2Ac4AVf9S4LOKqSsrQNn29eC6hHjE
ZxNYoRI4hDY6b7C5nFVhtA+rM9ItbyWnnTjgtnVDjScKfHlkU8WaN5anKpjDDZHHh77nQ8irJfY5
MZtinTT7DmSqG+MrOSFlB1TedmuPm6SxAuwTad60tXkl7693whdrNkE3WKlEm7bFp+YTcOZPUAkv
UDgxsCYswmCYP++njRthBzrk+GyFoqth2cnXJf2uKc1TIoaNIb6Q/LRyq5ArZIX58ttBXt5luES/
9Mk6l13rPrrG+n29MnhjCGibPP19uv/BqGC2O0RUYEIOTw/KzQdMCXFLrCrjgKCndDhtiIVGby3O
53Z18hrkvg6Gy2/dLau/nTsBUIjNFb0wvZ3OvNX7asF8LriXM6ZahpNnBc32DVIFHibcir65WCVE
y7zDnKwyi4cAKzbZqKU/232CHUlT+/fnYFOs7Pi0080wTUt//ylwTCoQmmLIKVvYaUaJjo/QjRIT
lW6NsQPU2pCEK2B5Ajl240SxB40bSXpD20b0i5RZf2gpuPy/v21DvM0PdwYlDi8mlQYFKN4H/oqD
wcAQpaPth0H5YNJXW2bmvufKDnm1BSOarjo6/8mAREWeN5OERkwq+BJ8mWVkoS1g2q8ZjAQaaPou
exXnJ7lBSPhVdjErp/2COaOxmUURJktB2QLQLJVSMMUiEBLKJ/kQQA1/wCFAPoAhoPAC6LI/4g9h
Fs59CNIPvyCzL0HS0OIrxwPBrlARtPlVHznYObSkVA+KnIloN3a+YJGLZ0N6DJsivxunBxvHPbfz
vFPZT91tozd7dSh7Us9V8yT/EY6DA5+AgPOpxQcg+p6XWnCN14ZWNfO5NreqWp1R51lH9diFvXPl
oKRe1RgZKdmwxTvFvs1Ivm+1aefZKanMl5me1JZXhUnFzCzTcnsfo2nfBrlxKwyzuecAGuXkWeth
UBocHMLlgEp0hXALQ0r8NrZgFowqt7kvrQv9eLqnE/vcFDg+/rravZpePMxxOfE1y75zxmsIcCDk
auedbTruAe5e55K487WnwK1Xa+WnZg1fTFw2d7ignBqVmVg6iePDVG70GYMLt04Os5Je4gHxv5aV
E3eFpJMTOdpanPLxFsaqR0kVHzjsyLF7l6rKsVGyfaM7q2F8zN1514Gexh5Ous0xRi09OwH70HKd
tumlA0jD1wr6TcppJA6LnwaUfNfsXxcWX3Pq/dwDao6iClonMcuJ+uoquGeG7nXUb5yRoWkQLM6G
Qja04hvobjA1OCQdIxDrWnhHOBt3XwpshGEx4BowhStaVasoUM7FbFy3cbYnaWln+0ujg93U2ISR
E5DNx1z50eWHOi9obrTZd7e2sXdkz4ld6yvN923kFE8QJ7zInx+MtFrZAGYYjud3ba6vE03jdPw0
4XW2it1ooyFPryprF5XOpTnprz2qLyxjOJtXN9E0bWohwWv23OpK1S7p6NeU9YX9s06Gi6FCbFrW
Wy2nmZmaqwv+KF71dQSdXMe9cRXgdGWEmJ5OW/Ees/Bx6HJ/tMtDQb2/uPg2acOrM1b0m8/wSdf6
Qu5Tna9AaPYmJmCrKMbXDIu60tR4m7hpqxxRPIZv8ZA2u/yklFhaIbqnaHebq46OvjsbV3PHa+yH
LR0+LO4UzAiUaOPAq8J2nN5WfNDs+QqJKwcMnLe9Ca+d2vEuYZ2ftRg/EhxgUIGeWjwrUn54iYrR
qjPc/ZznrI82QfkTzjDOiulhxh9jSL0bjG84gOq0WK3xbjIbQDNM3hwMsysCyPC0vTgNIs1ourb1
bp951mNAnwdF+Inb+jan/a3F0xLcuS7TmwwueFFbj7MVfcWnCzDK3ZcjRlWLru/CcjgVU0MdWoXB
KsdpBR+RTaIVW8x69xMpAoveXdX0NiZ3OUb5uBV0XXrt+g4bSH+0ir2KxWcW1KBYwXikJ7zBhhi3
65Tash6ifRlo676JfU+vb/HxggR0trJp22bel1BX0aneIM27HpH4Vu1XWGJr5Gu3KSaZk55+U03l
nKALLQDREDDYDirsKbrSlfamWqrrQCFhHTvOsMnWSH0AGvLiSIDNLiiKaz2j/1q2l04ZoJTghh9c
FSF9Zlfb1fW2jNVz5BrXcZZ+WcroabKDG4+k4VglvMBTVqKJb7onYRPIJk9hHGzTGD8quu2Rx2ai
NOYm7ODg4wn/BfP+72mlvXiCnm2q3e1YeafJOysRIJpu+zr+XNo2M5KNNjwZ0S8tejgVaGVxs9wI
T8g6wzz5LnbtL0XoX+vDM7eOd/++MgC7H3rzIShwk3FeSxOxAXAjtiELKpSqLyEaOJQNxqY6A+77
S4Zp/KUjpMnT77BicsqrYL7Vmx9qdaM2WEfqV6HClO/mAx0bGlpwpSx9FczZl9RJ1qSPsH6G2Lfg
rAk8R6kSIBL1EFHoHTkT4G9Fn17XuB6FqgcRctd1xSnwTjpOy5iVBVkM9afiGIvHL2FnbhWuta66
nlq88wBncRJ18AA2IUumwwuB77gndyc8LbZ+NHlEB52I2lu5jrEZO+f/UnZeO5IjW5b9Il5Qi1e6
ky5D63whMjMiqJVR8+t70aIGd24DPZh+qEJlhUh3Omlm55y91z6C7w9j82E1/s4EzM+jeLTs+QiB
Z7fw4iazuShmcY634RraPEUbr65SH6r4u/UWOtHXtfX2GnDLEoqyl4IiBRIhIErFSHwAH5Mbh4Is
D3A+d0a6H63O1yiTVxxlRYU+wikDAUlTje4TQMSdAUivzX09v2bLQdU46bvN/WCWJ0NTw84S9Dz/
jI1+nStxMmh4GhCuRMo1EPl5ng+tRZRVogAecAp379E7oLfNLm4esmiuIWG4J7IjDy1zaugR+8zt
/CHpqR46x0cvB81MOTmV+qhbbxnDF4XR6DSegLzvo+i7bi+AR4IIYMFq9DvH/Zz1fgc2QKf6Myt4
YuivjNTvoaJA+vg7GPapc+sLxbOvilcN7ASDF7/I77SJjjhaS3s9JMQCpMGo5IERKbs0VU/O/G3R
/AJdEFgrHRbNfUs9DqNWFIi6ex54iVqMRr4vwdOrNFbq7tFk6K6g7JhpsaE2DQhSeYnV5UmoqCsB
ucIeF2fsaudJmQM0hDxjtAwL4sXEUWkzCHtGA8xGvavzITTy9qAJGFUlwEYAnCUJANr40a+RDk2s
LUhVmC6RWtypBpQC2vWq0RzFYrI5F3swzzZF4670LlHNc0Qaz3kw75sk/zt3kK7LukfOUzmvuQNw
zJtJnJhp39af5oY2xgayN3Xez+C8TV79AtP/rM02Iab505rSju6R42padg9zjqgtW3lcewxckXE7
Rj64k1Q8EcMLpG6CuOKZn7UGgSMBPFFZ3MyYsa+j6hwNTF7DdIPBdpcYL6P9SUrEBSgRYl9tpzsQ
0ZWtKcy5BvqO1py76m2AHD4BbEkqnZ0z7Gi0LXn92xi1EILIh3BtjNW5we2qHPU8f4jHu3HNLgSC
0B3Oj4yr7xPTZMJbhDDy96Xh3Wv8qPvhOFaQs5556rBLLijqblIjP9hcejKuSHtggsQIpF3rl9zt
rzUZgByDgA737p82Gs72WsNL7sbzCLvYhxR+0QtOOpyaVpq0VkBKqfbIAH6nRYX6saKgRxLKsW2s
huEhM48ae9Dk5RbnR4jMoK9YWzLtT1/MzD1jIFRmJTgHJAaiwX0pbPU3ykAEWkN0nj2ihmKH/8qW
0YHnW8G1JrWatWOqLo1NVZ2AnjrllZYi+onbo65EypPYYHXKOoDmaUX8bNvlcDAKFxfw9lW7UKY7
t1/OY7nEHaFNOg3pomIv4osRQMU9BLU1lH+E7axeGmPZqKnbN2fLl53WI0g/ow/bcs2fbSdnAwbc
ffbaWEdhAICGk3F97SK39XP7Ipa4el0qrzjz8NJSnMryVZ2G/ugKrLlkcTWnyOoVuAqWHYqmh6O1
fYvQOuIv+q46yF8w08tlgVidIxjM8tXZ0MDdFlokv2psI996oryWX/WgqSxKuaNu1e0cvVz05tV6
kE8t82AzqlEXAeEDU38kJ6hqo48lWv50Kq++IolnVl+bOj0Z3VNhl49Zuuo8Dsq+WpDuDc5yZG40
xRsqeOTAP6YB/vG/2VXT2odkS63I7OZgj0BhnHoMp84611ofwm3Zm6Px5Dqr4YezySiYqRZ0GDg6
QAfepu6T1vFZnasnYiRa1DGspPO0KWm/CYhw9ggeJh9dw8FU1i+XnXb7R4OtmTfMJiZCAlo1x9zQ
OIBlg1RbwLc0PRotwYstjslE7nIh9MCqSvLeh5KZtHbXkaFUTHOYEkSxn5L4xTO6cNC7oBLuMXWi
x7aD4bhk63ms76Jhng4KUolKIYEoi+NDvxJFope/EjWMhtUON3Va0oG1VocGjssuWiFpomzeOQ0q
zWRNUL1qD5477URW3ThgNrLkPOoK8i07/nASB9WxQPNvdilEhh7CmrveLnn2wZpz9qbqwShtAHqG
l2zCXeRbrFEVQ4VVhD06qNRkta3r5N5CL69OI6aAji54Y98wxUSyx6h7mFy6pMqQ4S99s4XLzs9M
CiXd/HdQGdoauXed3Tvdri+O0t7XXs9tUa+HXjX2ZocCUujdfm4ccSjWOWwZMe85wvd6C5e0rkKx
uF8VxwOPGC2tOXVJ8QhQ40Y1y52SW685bosWnENcT+GkY6u2jP0yEUVjJb6j9k9me584nw2/NG7M
L6bL/hxFfpo6Rwrel6oqQaBaUVjmyuYUb9DytgHmuCPO213f09fKl5KUw3p9tRKatGr7pYuei+1k
5DJwtpvE6CcL+61h8kDHkBt3WcLIig3NHPJbAB7MA6OyDGqjea/ZCAO0uPfKskfnGgCXDmgvj/CF
ONlEo5f7s6Aw6R7XJb4aCpLUuU1eyGfZLU13NrMBSHKWEbr3ahA/Br/Phypf35ISQRRlEhB65d0o
NmtEi47wBrXI/dA+GNhcT9YCZajH/XGlyJBzPRu4GX0AwgEa3b5Ack4BXyvuoSe49KBVdqg0ZXJy
dPQ7OnlWR6YrOpXk3sjWx7pX6uXk9U7PUjQdXD1pz3m9sfLQr67bmAL/31uUluWlcJXRj2LDDETl
TjfxFJ0XI6P+GKEnOrmu3iKJhZC1dtFHi87wVGpKfIEOtrM4UaVEJrAslIbV3kxDKXzhFvwbu8UE
v7lRzgbaq31C7Ur4agR8c6kOsda0x7YUF+BT0aUdnYvGBIWaLVGeaTcZh75VDYiSLvv20ALH0Kvx
mGjL6DO9qY/QDAC31c5badXZvUfs8xSr/T1GzK880S6DYc5oujmfj2lqXJWSbTHNzYdJ4xw0jMZ4
lMLlsRiNA3jOi7ymA6wvwhmb0hDBADWRnj6U0pw0XjBXcOybftUD1rGH2oXk49VAZzfRuuxjut1w
VEZ33VE2kCdtKL+rzn2oluhTw+/AZDJawjVWv9a4euJsYu3lpWwQZweQ0sOaKYCNRNtYap01bXqR
dhTZdZcCBscDmQHinCRT7Yi78CC/283t26IAvR7ZFIgGvYSfn6h5GFp7NgICnDnmm0W5z3LvAxw5
x5S1O42bho1g+i74W0pHQ25o+7UuCRDZRGJqSh8hTha08uManVMA0ViXx8voGcfCQFeq1tgg1BZ4
R8ff5KLOl56OTiB2RRTQX1E5ett4ziSBVKQtCF/lFHtKF7SKmEKldF+kqEk2qMuEILpFh3csZboe
HSaf0w4AU7R3VqIfWasZv29Xh0iXL51ImsusmT/iZjmft5X5y8mAYzcdIV8pv07+5VKkIeUK/24U
yndel87OTRA8yNmW/M36qipMIsdAvq5Mr5RnNZ5vrN7ixts0/67H2IXySl5glGolrXSMN4yLDqku
HtifmIn9CC7ktxBfRR3ionJ1N5m3ssmzMJa0LHAb0g+rQooABlkcgUrMjIqsqfaNXbz1kYoVquwe
iHbDuLJN+msQfFOSiDCdTuRPp4d5/ttvEwKNmcOPOwQG1LaE5Zp1kp3NbabaaIi/9IkZgpmbkPu6
B8WcOD9vY4VYjz/0sjtIAYaDU40BqUqzLt0Jr+IhnPOzg2R4z9x+i51U7wk3klJYRSzFnjknNOde
yfITvCFt53BAmbp3qUjoBu117dZL5rXlj0Yh3wY0KTYrOI3dm7S5rOujbWcrODNQgNtblL1aXTRQ
s231INcnOQmI5/aJTgT0OzQwU4nGEhiFL69YbHjiMKXEPW4CXqkAkd32GO+DMYJQkApdqSCQ05qF
ZLlFdBQxnhpIm5WUkCiI97El0B50EMNA/aNMa7wNdmS9KgoteqkklpdbegoiZyVRaT3ZCnl7pUtA
d+l6oXxslIE1EGItZj0rYSZVkMzWgcei8VRe50GHtLaNl+WwQ87Afnw5yvptR2lFw0t5Hr3OlW6I
imQ0ykXa3hXHO6SOAPL1vULMejC2BDyxRe0blVl+HDPZj5A/jSwjFGLkmiQF4JRNvDLV25jI5U6p
3WoKS2PaSXmJtH1Gm2amqpLTCE1i17gA/OVv7S3jxUoFK+DWXacTPe42bYwUGVIT7wyjXu5o5wup
TJcT7ZliqbUoYZOGIckAnlGjPU3QAq+BXECHGxBp+6jRwoGdKyd7NrmqSdzux7cu7Zq9nCXK8Zet
1iwE5WFScKqUB0EW2DEVpc4Nw30L3849yM9hHlDUiPRZLg62tx3rBvrUQuGuU6vjkojPrqcmNlN6
enp3J/09YmSyvw3YmrkkkLWGZ9vGF1BP+OVw9Ox0wzvKj6egR4fpB13vzyZs6J3PZub9PP6QUZGc
EydjkK0FKnuDWMcK8xQCK62ueRANa5HexfrjKhZWGZbpH6WNnGnlM57K5CiHQd7cfQ7gv3bbFK72
vGd1sJ7d1AnjruQovOnTcmcEPgeeysdfdJDGlYgkNIRc/E4GJUzdUXZu2ptqQT+vljmgMhaUTUz+
s2h6CFUUdmK3rwVArYGzsZZ22CkZG5LIwh7PIm8K0fpF53QHecOLln1/Te7kb49SLKTWmI++ktkM
mEc6yHo2fsa1+THFtrIrcu9GDlOybHkU5lRyGeo/mrHeNmXzodG0ItfxvYY7dE51hAKWll2i3AD5
WCZH1Wxj4sCaPcTL5tQiXPsxELRlQsHbhfL5/mdfGvSTzpFT3kNqTEm/HWeAwQ2h4Ow3xPqNUxlM
G3Tz1xATPgY7jeFAMzWooLatmgQRRsrC8eUqKSX9cpmQt3lGPCEA0sZXXe1WKs8S9Bb7wWnUXV84
a+DmTrtL25uoRCLUGwmHuG1Tsmdi3MdAmiRH4nz8DmmzT2oyZIm2aXZyycurErCyY2Nr4xZGf7se
obMxIjeTkIFBvl/G9iqtHZsO4cAU8aPZDvK5K07FZqKaR+17cl7aUdBiENZfU+mdIJqGX6RdhdBL
9dDkifZNVJ50lRkrJm4ufG2BKmd6er23EjvQbCMOMdvSdiRBGO7tbB3IBGZ0sr0R+fjLh1BVMA3m
+p2UVykLMU3L0Yvr+sfgUo7m6jexpTK9WPf9Jm7MUm5xAR9vN28Wv8j4XQ7rQfR5+mN0MLQ038dl
mG/eFnX0aLvzuHE9/8gBnRwCy+VCLnnyc9FxeQSGaM/y8y/z+FPRdOvn8Cu1VwYhdJX+UdmTcpKn
xr5H6KbjBkOZ5dzKNyLHsttmaFv6qUFqggIj/bJtC1VUAt12jV6GTUUJ2NOfh7i+6TroidvaCTkY
i1FFCw+Dk1z+5Yak5vaxib2zfEgS3UIngY+Kq41T3dWIz6mY2dTbEFvO6HMbf57ywETlMa3Tt4FE
wdBE0imPCHlusXvBDoaR/SO5+VmkDGQj06K2/qiwXThArhCxcqiJ0Uf78irJm1OqmAqgjr5KV+Y8
iKM8UkrV7lTF7ykhpnKbkatO1nsPKsqNn90HgVbPBIuccPq9SC03GZ2r/SVglzaX6VcraYPZSp27
6WtA+b9XrKJyV5OfoJQykGD1p4ppOcq9V50tFnn7llP64783Y8Dd+6VLRxhSdFsdQZLJZt4xNimZ
nf/Co7hzKoz26+DRit+82puk0krN60LJRJW/ATsJUAW9aN5sa6RDsmvYkmivmBk/KzXQ6Br8Ks7O
Oe2HyC4+Rkx3h5LnuNWW6iivVdaMC0rN6CQf9JEeGusmIl9ce0SHJSZj8QpUvhR7SHWjmKnbYZVE
/xiVSezbTcvwIoUmUoNI8BqTKWHdaYkVnYmWpTcCx/CgZvgH4yUNtWZyjgAK9q5BvFamPy44++XS
Zm16VOkulLtLYUH5JHVoc2xL6Zvb8EGjBf4kHzoJVAf+4+bDTaDJTUmxm7nqPycmcF10itV5l+Lq
7h3WGrPUPUyi7PvI2jvO/8pJPmFoOZtA/zs0yJfiKH01lOykjRndtcIlR8Ewq528M6RGztGw/CUG
CYdy07ULJpaqM91nXRJIl/Omu1lHTjtpl8E/TV7Mek/aMy2aTfpizBkO/TI6KJg4dukS3bWbSnyT
xMnjgosCYkWYTkgKsXvFC+80OlumfbKs+bkjQZfjAC/Tjrq3hapbHzabEee/UlfQr8YHU2/1wyiQ
OSv1X6M3+gdnijaHGqskFNP2ULlktEZF4Gk4JCY97bkJPqXUQrok5AVxxuhKs4Y+U/6+TsN01Ek4
Cput1EDNewUmzu23yXelZ0/eaBLzIBUono73r3TIuo3nIvoAcVwvYj0A2mC2JYYvqfMcks0/G6Fs
N9QqObSGem87dE8zK2FUIOzrkjs3Lemuh1rVD11TX/OFmPMMsmm3KaS2t2z0DU6dsf8xBfY9J924
dZ4tkBkHJ+qJSOR6k9jwOnb2Ue5p20MiZYvylFTFz+Zas4Zp0PUL85e8M+TRQF4EedDut6pNPmlL
bT26kW1LTZDcEujq0Zn+R5mkW8m33dTv8ivRQhd+KXIGG612ZIeKArmoia3TubrbTqBStoh5r3r2
uXX6J1VLDpnmWlLBJCoVfYkYvpWaY+hibRLQaDhMEzCkMsq6kEEAjzCi4U1b97OCbQ5tdyA2btiy
FFWdDKylCqVacxSMxfXtYpVcrJ+D/TRDZR7IvyIQ/F7WAV5uErjUAsGXT6BcwzOnTIOWdMJNrQqI
9Ebpog77As4puCZXCryrnZW30eazklITU89eI4uRlG1v/vpBTREgopKfNPsBCdV7nfdX+gA/mjXG
je9tZB0iy6KEVEnV2FaHfhB/5Cenl9NjMWtHmL0OzylnMSkJ3exX3lqbmB+ML3muksuOPEdkve2R
Q0EOR8fgYWFAvqmopDZ3XTpwGhN++c33Jc0lFm5gtEbVj5hMqrD7cTPgqoR1bHWtvOHlBlbV8b0b
NwHRR68pob+79VXe9dNKR2CON0gyOT5yQZiQ20Z9Fby0M9HLYrt/8oZylw7sIQflHI0GcrMMOU3a
qW9T5H7LXQNLmuKXGnMMVwHFuSnrpVA9Ust7uH+/1gojQNr33j1jkBgZoRRyq2UMNXi9AVD4yC3f
+IXyLTYvuErxKD/HJbfxT+BJHIlEyBdlJ4v8aHQ4UaMblNcuncKhHh6cTY48DAp2Rdh/jCcI5qU6
lWpdTURnPUdUkCzva7ywluAxPQ5G8lBt1ZZedCqRpflFvtVJcZ+NInu1wTDv1Ibpmfy7SHZSz4NF
JpjYPKMEoGyfDc/o2KvfQvEonelZy6Vf/u/Wizm5Zo5v10drWwYVRcn2ymi+K9lFmdT2LFdMay4w
P6eHbFX1EGQWGaMA6riVaeOYLJzbUiE/rO0/sq0WIMsHDFC5SydmXsKMn8iOgJ68vRRVxz3BrOPH
tit3u2EpavoQ+TcNSYDOojqptnaWF04eJZcBgkWkNgw/dBKQmFbJdxsrYLorTA5I+1l7o9kg8KBl
YleakIj1DAeKxfWP2bItNBMu62VUz0uojE8j5RNdXKIpemtUQnNsnuOxaS+Rqz26qzr8YyqmoqRu
GTq/TuUghqOmXMflTS9fX2aBSjcEBYqbm/Siku49aoLSW2iGV0QfZL35Fa/5R1tE2mM6HeLZA2K/
2f8tu36Y1+xcuDbS8g3hM6FSoszD+JgLYIyOWhTw/pfQRjjFWD4yyJOB+umsZR8mRDAk/cfaF6ga
7LVhyt3vVSjuyhwz2HCbR8khoFSYLlZBc1V+WDY81r3WNVTqrNNSdTpk1KSj597lpnMjHy+ci5T9
0pSBHXwyi51YjefWTF+STv9OVOsil3FZMztLimg+RVogl4/a0cvASdZLkXGgz13eBZbcmGmici8s
+jxK3jxYJh8I8ePMAxr2SdvknIuoeG6ZsbPzmrsIybVfZ+wxRtBXWF2d5jWpNCsoNah5I785Hmj5
EJR3kecxxx3Prkdr30LDMXMuPypGiUFj7B6z3nmiTcWloV4toiG66zfJV5s3R8+AfqcwoCrbqjtl
tMZW9mISdEuyEZEn6Tl2yMpY7f2Qe7vImAS95mQ4aBCuQmeEXmdDYbLQFZDpQQyHKFmEJ0amhjs2
eEVo8oF9LwPd6e6Lpo1CBse/ldl0wk6n0185x8rlHFZO2Z8oikiGstoPxxJHq9LL84gGZmhBA5EF
WYWDuGBIu1Bysdy5WbRnUnoX14ivlYQcISiZWVnuVJG1fhL38SEDokxNZQ17zQTZ1hKDlQ0TggBH
+BGWnqUd2kuLVIxAoTM8+hZT2cjMGhPUoBBppNhIrg03vrhLBukDZMejG9vOKVvF1zQtEQIA+CVT
l14SsvjyheyNfCBMwXGDlew5rlqtnHTuREJbcLL1oD10uCY7GlLpmhMkWm8Mq7y570qv2Q164wZZ
HAyT2t9ExGrVBGug+7Ae8JiUFP50l+aq10mUX2k6LiyTyXzrJnNy1E6taMv9sipnu+auHhPjieeB
SMA+rf4mgqdk1GbzYkzmfT+37yvo9GAkNIoxM/9q6MDUXcMqrCt1WCXTPR0mGtaD8b0uaAzzZoUK
OrenyFHDstPQ2aFUJZxwYBjNR9sRAepzZSo8xMDkl1gfTjOCVmJNM/Zb69423afOahy8w0vsk9kT
9iPxW115rSyaQ7qDir/TCbcifvVYW81M6gL5q447/HK99rcXd00onAp5U8FZb0UhrQ+k6BFKUhw7
Tx+YEFoRUzdaDga6E0IpX7wFxJWLMoQWs36fVwQGGEaCwDdaOFnCvXEUe+cSv8oknGM+46ffsRM/
MBJHDbjgh6m68gnr2ieuU5C1wA9ELi7CTdLAQ5WMg2cqSMErXtt5GKkXstknOiwpR/qFg8e42Yp3
RX/IbvoZUE5GnR0YGUk9idh+rk2NbUZyIGC1D/nhEtmrgn/Dw5tHxuEHxYZ1WAfxqtBnXScgLaJ+
NxnphOj0QmR3NLq8JyP+dBBTXJuMnG88Ghdn6rzXQf/ttcanNXtGmMTpn1Sd9RtyEg76GiW3ryiN
10uEObLDOgSOi9aW4dT73qX2Rh+PyIDCJWfcjtrolMzUb6ujk/znJE8DUwCAOvgOnJGrD3l7j7rM
A56yvJJ84gQ9escKONPJbDJQMTicJ6ERRNdq440GGmLCk5Rnmu9mCUJ8z6yuTmO+z/RwLtW49YU6
RiQA+8hkjLK/XqGkJ7Ps3TNA2LthnZww5RSFIISSY6p/l40e7/SWNp6aM1hO6u/cmQssDcOJ3lh2
mduRt5ESwdIuGCyVbW2j2oTf4Vag29BqbVVBXVaoGWMX82OuXmtA5sg5rYAuhh501vBKLLV16GzQ
SpjKA2hO0dWlR2SSzHuanOaFVtzBMJHe2hYmtTLSbQzGSXwY3Km7yejRK52xnIkI7dGEMblX6Xac
hVthoeEuZHFDY5FfulQtfExdelh6IyoeiwvReDFhhYT3IiygMnJa88cY8L/CTB6+6o292P13duR/
UCafob3U5f/zW/5HXOX2av7WOD7TOOkhKv7z6jb243/8Iah6pmYPw5dYHr+6oej/D4xx+87/3y/+
Q5OkgIUm+bceqn77bTGRKv/BlMR29T9DKHfJVzv8NwglP/ADodTcf7m2Sh4lSnLTVU0bh9YPhFLT
/0UJhc8C1xY5a/D8/w2h1P6lWoArYYYC9fDMjVz5D4TSdP9lmbpHArLFj5Eq6vxvIJSAGzaZ/v8t
40fA70qzB75/AxTHfzMYrPXMS8uIym2TsfYdVGtaX1WXqWNW3jeIj7usCe0SuYVCqG3dvZU0Dnbk
AKxBY5DDgsWKvkmdM8d0zVPMEdKHEvaqk2Z1oiYImqR86hV8LGuSejjxHzPSGClWqvf8EfnVX2uo
ieidabaV+UWFnuT0sUOhx6Qud/VL3FeMmzlLjbVr+TayNMpy/VkQm6RpRNFy8jOGLOGUqv4e4iLb
GSbZddCx0gRiI4lf0OZba6TJWbn+YKR3o0isx+0QFes0QhLE53uFjOLdMgP/WqOd2zTjnbPWE2i1
9Fwh1Wc2lMNoQ+oNgfJCripjGrCOB7sjNpHSxvOnprt1mn7G4UQ8h76yoveMsgsbmgUb/eKhUCL3
BrahlyD1Q8js97PxTpotSeDO2Xatb71FmjI0xVuk1Z+2Ryt+7ZLvrivfqY71w7Ss9k7PjuCZvH2s
l3cOJhq/tTxCLhkHkN4cRL3Q96iBiDEAB2p5qCLJDPEW8CKttv7JCuXNYJzOYKnDXjafO3UJPB2P
Ihy3d7JJjxHhktVXkk3oIjV6zQuZSEmHHtfwcC9SYyJfrkgj0k7RlJ1TGNW7shpeujw+tvX8y7RO
i2f/5kkgByPBECdEcSlnj8NSRtbnIqag9xI8bxWBwWjcXJM9oc5pzPax8RBNfTiJ8lduCAZnD0Wu
PaVpjpAh1+d9VFR/GGaRdFJpj9m0NZdojsy0in3hsZHCNe1CL5r3lc2Sa+dY5ExU7dhLursyY7TU
jwQDOClvevYeLIIH/bHAk78a2THybmk0vIgONTFKo52n5Shk6+zca0jSuMLjheizHbyveD+VIFmn
Fi6L1SLTTSm7SQ3y6dZ91WCRff2MeuUt1pklMBxGF7n+stP1rFJO7iJvvGn6+A+ju+uquBW55csJ
ifNCwitMPmeOP5pigClproiBGq52Ps63ZtpSLM+bHuiWTn5/cKwJqULDlmiMzG6679WIbyPCh8ki
zVVSWtjZgZumx2VGDcqz+94QdrXLijliy652pWHuFlVBri3Szdyrqn65ujtVKeJzbccBCOtfS6Vh
5o22oaFibqf+lOjnlFnz2CB/Hk4MGL3r0Np+O4AFsVXEPYu2wQv0V2Zd1zG2rgOwiXJ2nbBYMjQZ
jG7rhZWBGcYcAq6lIl9achRz501xBuSVvX23NuIST81NS+o72S24k3NECpialB3KGOhtmCL8sqUx
ZODqRbvtFIGVUHYnW7YkwvdAwSxPkzRcPwsroVtNTDc6rB5PX34TxxmTEqLlULLYYZOu2k1k9g9L
hGkRSZdwtJCDMd2TxrtCEq2ClJPGjozRucRKOV9jtdFusmw4d8Bk8VAQKW3MZaCoZbTX6tJn034i
RWTL/XnuWfNgqJEE1Wr5x7RGgRkPjPpnq98tg/s0et5wUJ1NPLqdShWD1MRJr5pzJoZzOnXj0bIg
4I2rh/abBKU4yi6MoM3d6nC6E1ZxVhfKMl2gZibW8a4s19QnKZkE4DIcTRqs0D/QWE3HaAaOaBq/
qxQA1FDHQTavdzzF+Pwj92TMW4KMQrxah40XUwdsDaBoqPYQpmGHHV5Xj25WYT1XjqBhXbp/R5XW
q+L1T2QCcrAdj0DIicbjQ3HcaPSJiPlLftzLHE2PND42HGetXdFlrrzxfj6btwKndWRq943l3RrG
/NdIs84f9UkNEi3bxBuW34zPYnG6O22MRyrAPlR7K79Yo347J6I+mMbwWZYl/UgUXaiQ0KYOM+ez
EsTCppmzmeyyTo3j9EJKyD5DsMQoG7Bma2BTYRkkttYpvT1tJlqGPO8oSFh19orrDHdZbd9Gq30d
B204imR8IHPGFxUcBV2Y1zwb3MCxkjt1Ud6RHZh0+1l5RyTbPr3lzwGo4WldW6b72hh6GbQG3O4o
cXV2PQY3utn0p7bGjgRFBOPb5CwQYjmmNkUMMW6ylaO3ul/ZgA6Sk/6610ubGvSD+6LyK46EdyPu
9Tgx3KPSNXdijgSiYYrMUfN2HdL9zKbdmeV4Bpy72ULKFZH2jXIheklZE4fcjQ7ZlLWnnhVtHrTz
rFhFkKTR0ZmmX2mnh5bClGvq6GgmpBgx72rQnGfoUmfq4L7GK0MuKc+xqNF2pHgJnGjGur9+q930
G7FMQe2uQaKNH8Vk3iluaYbE/JyiPnGDpnV+l5zVIdHwKcIlu2jGcM3rMT8O3mVLHDwo4yUrrNvW
KTLyVQdIpcmpNMdfmfJNdXJfmEBDZnpjQVdrT7bdnyqYqH6GZHVICZ6NTfe1VuqcXE7NH7HHHTU7
eXSaiVZAyb0Oz6Fi+Lc3a52kLNMkzzXP8mu6or/D+PXkNNZzLRIbZa/Y2FKReRQz63iHmSknXfho
LmJn9NoaSoUQsa8Ew+s1er4J8Q3l6YW4vekusngUMmAapJFaxOU5gZ1hOFpshaltdij6avit98q5
WHMM4rn7THN5DiiBaKXYaEvNpqroBbRL6I5WDRuoUoMShWk5l/pxMngNM6Be+DNTtvfaX5RDYjcQ
g8j211HLZ1PBzDQ91VPVXQcwBVpNTgLRjRlhoTh2qjq6jVR2n1FVthBJFnhUp908aScinn+Dl6xP
SoE1hbnwzZh2FdqnoQqNdD466zReFw28AMHhrK4TAuukETcDGNqwiZCxWqP7uzEwvGk57NY1t4f9
VBgWjz/AsMVtLyuPgBp73ik1l/PqqcupQ75LO4wt28LjUduIIRhb7ppEpJziEKSkbA+E1pErpHT9
ppKgo+smBtllifrIYPXbnOPitvGMXy4K8gM9yjycBUIMNlWAm/0VVJUZenRFwGHnXShIfrxhEH7o
yNx8ExsReQt1DZR1E0OvFtpYzocj6YF30IwZAhDkGzse6hkzyNe8gGRM68glDISxtHMkiQQ7T09j
lBQ+sD+e6f38FSWEYafexKOzPR3NXjMf67UNVrNNjsTMIMN3Cg4dDjZJE71Dubxk6dbOUs9FWQl4
W1PxaIoS4XVFuiZ6em830xo8euSz045PweZOdG3KyQvJg3iylwgbTUtacqPwtCpldGnqlTrQbeNz
3n7adevtEBHEZ6tarrVVW4cqm8h0XcezSiIcZPT61hymK1KA6qYDfHqvxDz61eBcV4PGfcv+n0UZ
EOKhx6iUt/NRawDroCz+TXWx3niTdtOSxZ2vZnWsEXL3IIgC01BP6tg8EvHgXlwFXQQisgu8+nq/
76J2uFiploTst7S9iq69U9L4hoYCLSbGUxfbxnGF3nbjMs4iVE1MhaqqW2E+xlwTgaylQZcgit+8
UDwpgulC2ZEHrupfhZa5gVfRkjCbpbtkJKP5ZDVgcbRS5RBpw9+OBN59pCk5LXL3WMEaBvTUEgE2
kTnUN+pZr7EK1WolAtEqd5noM/hQNV5Iaz9MDozC+ktlgriWmzOFPnbVX/+LuzNZbhxJt/SrtN11
owxwDA4sekOAM6lZYoQ2sJAUwgw45uHp+0PUtbZbWdZVdrd3k5YZmaEMkqD7P5zznaJl+TYBwdvA
BfSnmTqrSrU31eITb5e1jZhcQHWECk4oYDaV2ZxtZz5OIPRK4IsMQ/X3KmFkCXdu2Jnz6E/EVAZO
gZCjI6bdajzTjzSO4cGhWhpiP1LJBd8swVYYXrw8iTaIc+G0zgcbFNkuJJtLMjyldKB8aJxdsrDO
K6o/CcPVCVsHpv4GoB55l6JNCoaZ7X260MeQbIpoejR+9+iUoSj+ph7NdzmvLx4IjWU8c6qdPCN7
qj4MWkdpAKMCNvt4bbqQHiF/QwWBuMUrPxIDF2vd9DRJYukOFQGrUP1MTI+MNHyrQa8OfHX+hWSO
jGH0NyhVw9IIek4nIIlBZAjUfUqfgjnii5cSgQpKAXkFro2P3GpAZNnzY6jkvYqm3u+18S1siImc
u/nVa5W1DYuZ4JSpYKbquimsGedozRrGw2mTaez18VJIw4PvFAVD03EQqOaZEeJMX2ZqnuO3hC1u
1cjKMFmWe1af9R5zLef0mF0krsRQxsPzkpe+WUPgiBsnDZxu+pQ1Wr1OKPqh0mKHhQLaNc76zF48
ZSlOE3nusWlWkFygl35bmmCgSZXcGKSl2Rr7fZjSUTsYTHApqtkevCsBmM61VvcXRo0sDM9Q9J9R
0WR3Wt5V9Inf1qtFjRiQ0QcLeNQwBStnp5vRNczSOZj0dmvsixSOm1Wmr33M5h++PgTFhtqzhUux
/gkmlv2AvyosznBNfBNd8ZSziGr5ALar46uvF5r0yfm1Gr2jwdUQdjBbHUfrd/gzHd7GiT1zO/Ia
+gx5mI3Yu0wZt1bhXB+tBfd0LX96AwJeo8D1OYZvSs8+cpu6aVlb//g3iXgWLPpxW5nD49Jxs8sI
iH88lveRVXm44tqTzs1q2riHosT0hVM8knPJ5lzxxarCXdPVv2zNem/ybGfX4T6Zqq3Z1TuUkFir
Ynf252H+bGfzW+shdcT8vnnCuKTpWEcdVLS0qUCvJF+hIsPdGmn8oT4Ys+SQSGvXj3vx5mIxWUBS
+ohcHoc0s31iXu6HKjWPpJDzvOhDiMNIBUrWGtnTQPxDTx3dSe5Np3qoMwjaWKJLTHrmpzJUyiyQ
9YED8SyV2bhja2OhRizAqFBM+aBRpJuDSK9ANXthej/p1j5LcmwidXkYYgYSWMRfCAW9V5nN1eIx
39V+NoTNchplX4PNJJvQ5yvRrnQRor2EGdkVmnswbf2u7dRw6EkDZdSPvkBr9hip93Yb/ZJWDZXS
yn5Mi4cf0Jp+1mFEJ+cOZ21Rv9gHRKxwDZp6wRa04d4jU/e1i42vyKOcNyMDHXwMryzSFC/Prl7Q
z4VkljOeqTWmI8mYAxKl48xnVfP9G7pgarAVaQXyWOIOt5YoiYIlwJh8U3ztfdMu/lKK29RY93Ya
61t0ew8zS7BBNL/KeGZlW1Q9f4wBZo7TUMEytDVAKzq5OLgmjuPF2Ot27+DC7fOtSZxbXsHokd3D
5Ho9ZSvG7JQDtkvTbUxbzVZuWJezUAec4q1Cz7YfbPZKjqy/sTE2LQOorEh1XGHPZSlMvpiolVgQ
Y9aX0EOprPeSQZMWeTWi34GcYpwnLTWrb2fxe5ZF6b4W5TFsXXlwiGr2+50VLiP8GXMm3IwqYFHg
y/FfAJ8qfwojJ6KxxXoaWVuNuR3LO/61Q6a2WVpbLxkNhtOOeapIUinD0D53AzEwFh7UWR8IHIjy
Chl4QgKAtW7CwjLfVv3J1R5VosiBF5hFEdP29S6N+cMs+fQ8Zc5Ho/fG1k4roJJC88kaREoTBZaZ
n4cy+jITWLWEd1+WRcK/pjnujW/BSnmH9rDdyNErt17LZanc5jy01Rt0VVjQcj4zSnoaXYY3ZUrM
vM0HZrWsOgqPfWrBTmCvcGQ1UWJv//wXoiXULkW8KyKQGTo515rj+L2N1wY34zYeG4TCBt40MfEF
UqHz6vZMWAbufKrtVp0o+q+YKOcjQJ0n1O/9a96vZnMCjbcFjrAejsyLaWwXkS6+2RLpPVT9OfEa
7l+dbrMHC79aIO4JYWx81vXvjWUTotG8ySz7zBZx18Z46/GU5+go+xypWm6qAbXhHRUFJ4gzTNuS
GVpXApmCIEWvYr3HmZ1txzK9cy12N3bIfo4M5Y9aEx/hwvc/l2PQ8it+bvxs6/eMvPohSvOgaafA
gb8S2BzQQUlC+b4oooewn+WdPRX7EiGPrAyTaqN+iXJmRE4dPeBo1SgK0oJXOWwgQ+6GHLl93paw
bEW3p7PunCJ7A7oP/BAEaGUwjHHjeLrEFqH0DYsNOMDRljTAZE+CMR8lGI+BX98q8ti6LAoPjnHX
utxjbrqitQVpxegAbxy0QZba0RUJ/QMZTvF57IFeTCVrmHmZvqdEO8+I0Y5FRoImCKqtGDjb2hCe
KMObTb0gmllQzUc8Fw/TLFmbVqQrT0m4yVL17PSscxOaHLadwF4X/TOrYfsBD4p3skYvGeLBxvwT
B5bDfMai0po7znLRkmOy1M6+zlWBteaIsltDZ4GLz4iZXjermDEHkKspHN+dPQfm3JI4zA53D/4w
6MTcYLjPb72BXhw/barDhRHTzXSrOJDRqPtpb9K7WdW5y7A61lR1jm2CKbCdDkgJjdWQPlTpxMHK
D+b/zAWB43UnGXdZfTdfBtu9WQv2wz4Zl30G4WXTO4w1uUedOE6x0lWj71jtLc2a4loKrI12qvay
KS/e5GRnut1HZcHp6pbyvawBkYJNfBuH7jd75M6ouGXy+BpKYuQ1L7yOiNvsPLswgweMwXp+w23/
i9xuPTB6CrG02LEoLbZ53d76bPhurYkBe5fdpUx9dp3XvNtVlzDSpsQtSFNCS09iIaNkn5ggyIpz
5jvd6AVLRlh6TVyAFqrShyjG6pOBgu8Q2NJ0fFrpPH2PqOofRKYfObdOXBJoV60ROzJiXg9dU6yR
3TEajLdkAcy+YqUMboUsT7sJhmTicl7UA/PtZ6OfuMYUgpzM1oQvoYfAQp2YnOXVSc7F8Eo3cohM
FwuaiOAIyhRhbuKTFfLUs8WHNpF+84igFG+bBS81DimHeU1Mw8IKJNm4OmJEzdRBmGSO33G9HeAq
M/xhRBaoMk/oMesq6Kc48RPPeCjDZGaWxT9NsfWuaxWUDPWY9RLvbNJrfptpX4tTPhSSyzIymHy4
IKqisdhNQl3dgU5FVjZCiPIF8zFWX5Hm29k+V3Ub3uUrZKDK86B8BinFgB244Xo5mkPyJpydR0xk
oBedhlkTyU4mo454Hwhg8ZgcrEUgA2fEsNGrGGrBnF+j4Zes3Swok2kXC3anM1sHIjQ1nLIIY4rH
DEGdr9XTL9FTtuG0RvjY64fJjHdkT2ibaSKeK+F7WUROfspSRuaJsg9OS3TZ+njQsRTqvvNgvHZl
cdUxzF/TfjYARVQNWtjZDzUPzSzzwaoZqFKg5DGEY/kZ9ZnaaxWQ7SUzdkbSXZVpDnvU6feJEb7Y
nFFEc/LoWtGnGaP9YAKYbQYwlnup5S94fVbsIyWDPqVPXZhzrIyl8hFo1GgcNe+gOdhSC9dFIdJZ
pzjRkfK0EV99BkpdiYeujit0JDFonS4Vfm2v3JjlWA5QddN2EUeTxt4x5nfVDuNOJCl+mWxk2D6S
+q56vNvMYPtqJnjGCJ94hxs8QEL6Wiqv3ADGtjKqp7FGF0AX9h6JpNy56YgsfCLYXjNO0oaDMGIX
de658KgRG+cMqdNFcuEZe05uRPNufkNuuxWjWWw7kXzm1oj9JwMFoy/mPYkz8Mvdjid0YKhuMHvN
8dUwi2lJ5N0vpB4wl4DKm2eV35nT8ihyk2Cz7kByh+xW7HINYzPzxnfhRDf8EVhJmpvh4UVhJcYy
veV3C/U4R84NXDVbK4XYZZbwQBLqUAfFf0stj9l5DZ1me4imy/NVh8O99VK/EhQCdWcuvoj7BG6Q
92QLechz1iaGxm9esE6TIcZp6/IdyCa6FVzqBqKHFJOOS5dWgq8KjK5+ij90K2IqsyQDc/BozbDx
mo2OpkDnxiVGOh1LuR0QFG1G4DVuWWD0S2N1YHu5q5by1UI8wPhs2CmR3wwgVufjkNvNJsu4mYq+
DJylkTv3YigdbxPTpaVlSUlQ2lOnacjwy3DrwLsKlhEW5gByDAvCzDWX7PEx8FEJ863o7vHogqhU
QMLn21DlIbM1HcWIkE/4zoGw8d767AGCsEi9h45pvl68eB0rLH3M+7MRWcUurGfThxz3riNUI1az
OyUGqydy3fifqwb9lt68ulP3YszC8eu6Yi6mYPrrIY5qzRZ7DhLAE6N5twxMBenE42k797pvMp4J
APzQI9FsMKcCkNHclI00oiyOLiXaSVGhT3hkddSeu5FncXSKX2lifdZOXTJ25+sWS+fdVUaLXR9o
bMeROdQ8Ko1iP9U5pRmMWHPokbIqGDSv36Yskijc1bOMJ9KUovGB+fxFYiYyDGpJG89/FYbMQWM7
3jfgZQnFewcDc82qj4XkqHood0Ujb3HR3eloZ/bCyt6X2PzmlRMRM4nnqKT3C83haWapeRgi7ztv
prMIGVmV8ofJ/jIMGyRA/cUzmfBl/fhUzulFM2Zu2t63cwRomYNiNYwlAsiRRthDqxS15k1HqmXZ
jfKr9bpa57YlcvJNKWuYQtYE6r/WMWHH4i42ZhwtvcGqnei/vdHqcmNgh0o0JHZJFtFvNfFWGxNc
f94urUpxdhoDS7sRuAVSo9I1yDoygag52nS1FLsK1XoI7PXw1kIT9hfdvCVYEyylU3ks6X2OuHCj
zXF0xw/YqEl1Z/ioDziGQD4A5jWBHjFHs26YXbDukTrmZzXcQfwPn93SnsY5D4N26r/zTmsYAFCU
eDJ71WUtjmX4XCYa0WL278L2qpMlkhtamwJKuoH4fDSw4s3stUYuPsq0hitIq8N7s8uyoEZ5RXaM
9WMAIrZ1jJbZLYfG4H2hDjuOpHTTOdqfDbLgNbztB3gZK0jLleAfu5LGIIX7YeqPkV734M2JX8pC
ROVpg1dzcepfaRUyPMhf1guOoTjBSAlgwD2HQlBvetn9LC2807Jn5JkKsF3x+Gw2ybzPMHcoKS+M
5FA4KCKw3fyzLYkhihvk7Y7L/L/AH+oQmCBKaPmaRYFujG9NrjkMnJx7FZePKA5vlkPprUQ97q0q
Tf2+Fac8CqmELO3qskdpMGboHXCEBs+4g6bOjUMGdCHTr2axn6fJKABSoByuMoomA+OxaIu3sme2
kHniRiz9N/T0s1r6t6SowLvFxO6AkebVzteWIgsC87aJkRYInRpjwprIyOBLLzOdCf4xnfvPUjL7
rr9sspR8u6HTdBpxZ9TFOdVUdUiW4lPJ7tJ5aCJnGelwcSGnDjNdVIJ+i6e8rbZ9p+849vrjoIX3
peu+xZRVdq/9aEJv2eaoVHy77T7LIvlh2rhrAFQwkKgOOsrgjX50CDXFMNkj/aKt9rtJBaZM7iUB
HhtGqqcGQ2DlVnDFM+1ktPOuUwXMKVdKaD3exhvzYBrGOAgrkCyQoPWCVKy2ZlAT1LFm8AOxsBmM
l/rkGHWL4U+WILSolN+o7OLAXAw+wiJ/UJMVjIXCuJBLHj3WGGyZQTARe54KvoFwW/i5+XGK3U/Z
O6fJZjs3eqD6Mjr9ramzi++BJJwNZLwZPRTaMnIaZ1s/yzA6zhESOEJOgDeN0m8mqgsCOs6dQ0vg
aGzNDS39GqVmYyjHQ1zn3Y+JZ2cnLN5nyysUWhgFsk9ffmWKhKwyLnNWyLR7jqNJVLgt68RmrThd
4hiItS6xFHG67oYajWeb0bgTTbochP2pbFv6nKzZtmAitXXsyNprfXZrTR2icRKXML8gcpUD9w6H
z1bQS++sElx8UqZBkoegRYhg25BIt3c1oi5NZQhaGkrY/KNZA+uIyWKeyTaY6bFg6WArQivR95DJ
6FucTLx+cwkyJ3suJxfZ3IhsmUED13oJ5EW44U/QbFLd5o4xkNdRhE28+8bcQQWLzKdFN2DLYRnc
lDr0wGg9niMu8C1xW4FK3eesLq1gQk/AkpCaDCRlEDq1zVj0vmtl74etDpKMBDzcsEj3stgjnJUz
KV0QtxjAfVjN8FACyNxAz3FRO2HqRYcakREePjusLFUly4Bx4K3QSkZBExOG5mm0EP1ncbza5bpv
qer70ukkk62lZ6S4HNKmQB8r0wgj174U0eKjqpj9wiiPBnvqk6MZd8Yk3pJmBA5QhLtZGz75ZPeW
p+nsrNf3LQqaof8V5kwm4CTgkR8yy4L0BuevTd9rw7gr50H4RC7pSF4nZIVcl8V4qtigdUh9tl5v
/WC1g43DxbfTG89j+MKkLfNn78sQR+TvsYbR3NSe+aAPmabeYIF9LYPcin6l89BNipq1ew3NdoP8
C6l7eottHj0L1DCzDEFxBF9imsxLi2cIkzLjx2pxobxgs6xNyHF6nz2UtnkldIL6s5I8fs6X3rLY
rLzyN2vB8FpnqN7Xdqqv6VGsV1B0aNAlCie+hPTp23FMGN7pcRkIFFMwvIj7rEwLOZrxpXE2Isco
b9WSb0uLDcMyodopXPaxNk1wvHwNURfYRYFAzuCP3iz6Ja07VujmaxcSU9RqQDXd9nfNKYwkXtJy
JnXlR732CCrrO12cfZ5J91SGRKIN3QudlN3CnrFRBzip8jvWNVpb3Umd0aYYpfkygpvoHLCMobgU
dVEw92t/IaMn4saNfGewirNCBToVTrrLB0myl9rFcLA1XhnmYR3Im2WIwAKt71s2I1VvorKtzJld
noAFGnttFCyTJAExPcdDrnaS3RV+c+89M6Kv1JRvI6Iqw6tuNlKeyPlChF4Eg0A3J7RTqnK8f5V6
ReL6iVBkOgM387aeaX1qpvWMXBArCti+ZCnBfNryaCUWxc+aw8xDx3HCGWOLN9uC1NcpcHNxLFp/
YbNmGWbxnHnTF/NUbLaWec1t9LbcpF9zZWnbhVE0Sp0BHfcwndKoQHof9R+TxlScUfO1WT8gDr94
9TLke7efBMmieb4XFaIwPPkUTxxCjVu7Wx17/QHezm5Uw1NPSjF6cQbZGCqCqiwa3x0c7zRBzRcL
U3zEj5RPSA1Zb+3bVZahi/W4xycTt3y/q3yxN0bUHt1K0zZqXF5MUnWiZjwCp0IJKB0c4+mwnoSM
FA2r+xp/2i3qjTnG+KgZodz3PFUbDAckWVNn3M0TTKoIfwwwIlVsDLviiMoVlijO/JHr1tANSsZ0
xu4NM5wFfPfqjfFERZON5Di0E+pM2w+LUgvyJI1JE89Qy2Pnx8H3JFJL38ROZCDq6QWJbxLEMU8c
C617DEvnXLFL8wT/q2KMiMmlCQtxLG2Wa14PPybBuqREDbZBxAGMtifOb6iBejUFp6ICHULO26dt
ISTMyuW+yBeLhn3sVlirTt7oT31AAKIv7R5FebJTOHj0vkz9joKDoa0XFBAUL47OGyL4uQGdNd4R
IAA2NoEdMUmJEx+Uoz6Bk9KZdDAYUwflVCc5Xr3WumN1uYsr8PJ6hXKkCCEbxAUKJjnV1yxdXmVT
HevU4d1pn4chvUupBJxpTC6oUILC651jElG+mDYNk9XEXwhzboUUgKdgAFQhpAJd5IQKIMkodCST
rheSMIObtPSMI14XcqKhBQZrzhffx9OU3IwY9ERdMg2QUQ+UCrRtNRRBZY8tPZI8J0PzGo74u5v4
kEmGcQXQpJj7ajcRzkEED/gpjb0/TzaOpsqDsFt7H/k8XpOJKWGNSp3R/as9xCvMM0zgXVU/yFhh
LRnZR4LTtqJkYGzJBKbcOJE3aVdHtjiOscIW+IAeO9AXtfmi5ltITgICCLQDzFmNCaWb3dXkvoAD
KuP4MiY/Q1eqo5qZRiApSzXviejUCM8y9gieu5Ri7xhVjE7JimC8OqPH77RlO/Rg1JMw2SIfLLax
kCXe/Sty8IcVjYL6X8A9WwuHyerPacj2pFb003LKtqhoI6CMSXlyjZqoJZL7zB67EjqMrbJWrUmP
exQ0MSpdKqwQ9S7ORpSGbHWzCEUwS+D1puxOtda7TMgiHKulpI0E/QGx7jfkyidaBmr6tj1CP9jg
IXvKF8R3CJBWK1QJL6s8dmP1WHivDPJWhpnOAobrQwttcc+kkGJuqmofxd7vRsSfzYhyFlnExhmZ
MGddj2XDZLDepl+RxsZZ2qyH0DtsRn6ZeefYsxoS77Mx0jJYN0vPvvN8gsW0Qtn6vvFjgYQh84zo
hB72eTGJYmatntrYFfBJoXXGxs4Ql4as0qHYFVZxgBdKn1Bgahzhl1fFyOtKNRgYGivMxtk7icnj
BlJAHyHEzI7N/ntcTqpzpG8kyD6aJUf6mwDiVOVRZN5w0eecqK+XUQdTYsp+eaL4XZ48UE5xA1+T
nUmK/G3+4/JyNzFzjwjsxU7Y43XqzdB30pwfoK2JtYAEfaa10Epb2su+H46Jqz6KJuRbgpRvBOCC
zhpkSzch527QTEZaBcCnr/aTBuw7+eH17UUayqVbj2+jQpvaFvlPw2nO7BjfcgttSZnNHxJcWQfq
NVq6a8P1ZqKKnSHEch0ew7CnWOrfc8mmMQzxKmXSg0s10ZskjvfapdHjUGIOKVqmL33ufPWU/LBn
YvbY7ns9DigPC8VKjwHm6v5T+MpOGKaD3tKesiTdQRu/WJkEimBASAHwGxXwsopuvHJUTjRQRyTc
6LHZ0XCgtvEBNWPgpUmxTTW6wSS1GRAs1YdmF/7cImiuLfdF2tHTYiXEVU8QBrnlf0xE6F5KzdsR
Rd8dQTGsF9G68miQ3Npf3ajN2xALUBBno76PNXHzal4WERd48EKa5aR9EL3ARRjPI/RruuZcIJ3q
20/Rj1cHvRGiPIQHmZAnkbQEuOgAdzPKVfqCMjANRuJRfh3znJFEL2HTubRD9RjdNCDbuJp41GPr
59TypdWkzgXlOEEGbubULdV3mJrhISTIb5Mqzdwu7Dp90zHyc2qT/jXMfaA6jix0YnvGRie+8Y+i
ZmlcF5w7Ndu1WGlMGV0blHoqOaUF3A7LxMz9VNLdWrn87Voh1mrXge/W8pd6ImrTaeJbN4InC/X7
XjcJ+BPdbytP3sNkklAnrFMoBmBo6ERix0IyS5fD+J6pldWevONYJMs5QrYbwKhzwunBi3kas5KJ
3ezhAdAl8FncnRjrUFAyac0ItXSQ6BKm+xjhq8RuUBTY/RJ3P0u2avbiDwrOhlOgGQD5CEYy1K92
iDCsZ5zBqiWPWMI38d7LpviW/8n6Wol17Z9lKjBqO6GlxfydQTWWz8XIDa1U9jSTuEg4ADloVRTv
MCQwgxpOid0j5kKt71q4ES21zlK38wR9VLeeurY5ziZKX9cUWBdCHbiiVtSHWYvfmZ4ERaNdoso7
pSkmSSM1qC0wBLCDjY72MFY+/rN4uE5t9ytKkicNR/axQBW9rLuTKm4mfLsS325Mxcq8mlnGnB2p
zZ5VVXSHqHnGFU3cHFyM2FoF0Gzo54xeNZrIjBEOHcsE4KdSyZ2jhTEhAfEnQVusvvZQ74qAcdM2
x06MnS3d1m7MkDH/pRPc4icDrRSEW0JvnMAosRuYohV3YnJ2IVSPEzoyQhjYQFe444tFPrV9tp+E
B3IRbJHs0iVwh+w78ajlS4NTylslPkK81MtCOmG0byK/095CA+VDKEIIgRU+8zBh65JzKc01Hwnb
6mZf5YSixQl7NV3cF8YfIimBOUL1VBgkXKOdJwtR1jylNVrEAULrEm0X8IyBUpLpeSaumcdALlne
hAnpu2B04SIXNJx+21J2A0+VFwki/S6vrB9UZ5xRFIEnqqXxMc4QyatwOrB2HDaQG/M9PfMWkfRX
q3IDW2t2jhaK8Dh5RTGJ7VPaNL4Q13QkpDRKhKJzMp5iOAKDAECvCGQIeF6+9YiDwa3NpxQ1Ct3x
Vzxy9ZglEhkgpTT/lfqEicuVBvcjWELnEi9GTyIEE+uZmyHskz5YtFW/ZgyIPskk7swvrTSPDeGc
Y4bVRHTlvgL3nAgIInLQfnYptXK/HD2NFV27jknwKh1aUS4w7HOA3CnRcU5sBGQetpdu0rZCoEGC
9TH5lb53jMxiwZKQMkuZHnX2jzFPSGb1vqeqta8CjaveoOXIwLrsFamU8VtfxKeaezeaVuyUtnw4
EiiuE3+pdbxe9DnTdt8YQhLV6vYNfwdT0mqHl/9duW5x+uM9+2959P6n2e/wrP3/7Xe7pMx/lV9/
MeDxW/5uwDONv0FVweQG0w/5meNhzftPA573N1t3BXYxHSedzn/1/wx4Ul+9efqa+yKlDVmQf/Wf
Bjzb+5tL+LHpOuuEmH23898x4P1Tvo8uHAmRByOgxAMIsuAf833SngyC1EIrUTSpdaxtl8RDhvtG
htO0tcHAU9QEjYUVRa9fU82kZ5grtaujgdCPvkUFTn4Jgk3H/DcZbuKvxkCdNT4eLhPdgSUMqf8l
TalHvMfRTNwGx/3J7sbp0YzH+0J7sFq4whYbkfNkpgR3dW89k/x3w0mgb3XyqPEi9NiDHovzasS8
lKsoObCy+paDHl4rU2KXn1ah60p/0fvWJW6cEY8wG6ZcGCGqeJge/ssj8fB3P+P/KvvigRK0a//P
f5h/zVbk1UjDdGwijqUwpfuXV+OAGxgQRSRbF6ytwd7jMoTutrC1V91Wy43+kx6ojR+W1kAR39Sk
GBVDrj0XCbiekLG6qobw3Kx/KT3z8w93VkP0fW9YUfXoeM0TfUrzBlR99ROq6sHq94VuDrshbj+1
VDmv4wy8DC2BizH+MA44/FJPiaPjVogMe1qweuVN8/LKPQVUjOuQLcS/fheM1cz5X82e67vgCdO0
PNvF2mWvqUefv56SMuI9M/53oqjPmGek2yYcC6zlM01cj1fbaFAJrNCVvzMazdo+j3KdHDjao3ST
5G7Ga/fv0vnWFLF/+sOYki+fJR1a6L+E87m0Ez1GO/wpBGc9/Hmg7MguH7wC3OEYh2erLKZrb5Pg
ElvHNF6BL1ov/H/9nlh/TXoiINDjWy5YWNmkPfF9/of3RKN2SBNQ5Fu7PYm0IH9j+NG5rYVMgw6H
UIzxQiYF4hU8bc+K7iimqaV8YnyFsyOc8henWX6kVhI+dbH8PQmhH+rVYUARYF8c7/fgjtF9t/7F
Cg/VZPC98Z6ZtRcvC9M03BHdRS8VYQlW6N7B1NA27PL61aZBbYczY3ZtEoqiFmxqNV9iggPMFUMl
8b9gBS/JqK7TfxeAxaH4j58NX3xBVU0SqelIQ/9LrmStPLswF7RkZlJOfkOIARE3PSI70wB444bn
onvLKvSE8SDBJbr9j7aF/QWYzg0QDo35SKwM8iRCMElOHSEW1UIvjo6KHzr6zj/nVd0zdY4MLJpx
+Zv1lX3+15+sWE/pf3wVjhDC4Ii38Vy40v7rR1tgr0O1qwcz2NuVrI1IdNhlHastbdRwRerZ8p7m
5o9sGehfEbL/CWhGk804HL/yHZs14MUxxEgbdIBRLwheWo/IHGtPTis0HW96MEjgcrwcEFCpm6/o
m/tgKJuTo5y1TVwEm9BS3SCXLsTmsr8COZe//fnaCbhRZerd44vAFjphyJEy9qVKYOopRkCcAmS9
kgFwjGqzeJkUP4/+lgFlnN0Z8LuYYK68blAQsa8idOhO6JKy5TEjE7QaFXwa0opZycz1rlRec2nj
9n0ZJ5II+TR2c6hL4q+W5MWo6vwtK81WbLyuO6pChEfIFe3FxZ3nOeMXdqXppyITB7mj5e5jk42j
YyF/LZkm7edxudVZDVoWu/Glc50HJvTHUoXMFaEdiDq7moxf7zSJXn1C3EzkVYDFFz1tju93VtJD
3hWdi8XAUoLNZK9WgFBcxPpVt8trlw2007hND7Vnp0+aDOWu59fTbtA/yrwvgLoN67SI6NtMw3Zm
3dXD4OJZ7rp9m4izJdRNNMbbH0i6yXTg729c07Kp+fvf4qNA4mstzSXC8rRKtDi/DblHlNQfHTn8
bDqtuNOazDt4ZTsey2b5aAcLIy0efVLbca7ck8w+4QX3MmxlQ3YR6PYOdgJTK8kkX3YmiUFeIyvK
3kvgm/Rt5MIrlTcHMRUoMJy+OPXtDB2iHndlG5bnaDZLPHGZTas0ujTWTDl7O0k+2A+9cWXfV+vJ
6RBuvUu8pb1nfH2A7wJclm9jYDIVuKGFDMq5/Rh5HG5cjh7tAIYUhFloJGC+kxyz6PdJv7xWbdxt
zEQY57irIlAnwj7JvuuRckxvbtc0V1GvpAnTO4m5tyB25vYx0hqiQcbitzNW01OXdtk5SUFX5eGT
NRIlr7KWtRkDbLYuD7kHo84e4TGN2eCeHSxpPsur17FjvpiYOI9KMn9jKfQPNJ43PUokOLbFu/z5
u27ovkecm+G/uRTtfyp0OCWgdBhrcUg3K/6Sdok0FpbinBi8v6gDtcUKz6bC5jwPNrpsB39pxBdY
aLGGHJN/OSOx1rPR/elBHZp1kzmT/WTnw/pNxLx1sBE2wP9Cbajn3VPkzJ96PxdBwYj3oFYECQ6j
7uXPsxu9WhaadJiW1hlhNV29nK2g16fkUBLih6f9/1J2ZjtuK9uW/SICbIPkq0RRfZep7PxCOJ12
sO/7r69BVQF166BQF7VxdsLOfdKWKDIi1lpzjpkFMFX6/ETWFIBUpBHMnzmz+bGaGS/o+jBqx6P5
PUNUUSZpPTgBlBAFx9dOjA4Ns0n9yt0A9eeEOTsrKIGc4ShrSpuh1ZR3Q5+Am5mBnwIiOaFXmTYl
Jr//5hI/99D/Y6sX3OxcZdNelmLD/o+t3ixUO2wDXfcKuPXErqvRtsiyfN0jBTzmiFggCQykdiPT
eK3yAEeYfp7dio5j6HzLdsSpHnKY7GqEMX1HuPR/s1P853Zn8LFTHxBsYHALOAuk47+ei6SuZLIr
HIeVmwR7N2JUVFTjrag7y+st9w0yjAswwlE2Bgn1O8uh5Rmo/e65XSh26llSy1+yOY99hWQWr0wZ
YMQFiot8FEc9RyqVzLe4DOJdSkDJOdYbmmq1Xfz/XujnG6GUMIShWZZrLwfA/3LAaw0ec9p8uJvF
EG0Tx9X8No5+G7P6/rzqKv05ElJrEtpy/VzY2Q9PZvUWxpqf2VS5caW8h7bCKdUlp+L/fZXN5VP+
r3cBL45XxaW2AI1yPPmPWkcoQ6uEKJeRb1GuyKDftkUsjqVMkh06h3tT1c01HJgRIerDKqs83OV5
o9dYei7Ksn3XdD9JHj6csYuOToCfSxsDvOx6VlxKNGCp24TnnOngaQyHbTQz4+tlDVfZnewzHcFj
3+FlrlLF2DdaVx3gmm/sekIcrVouaIPeM7NKQJ5iZ55aBscdsqFKr6L7IAJlK2Vonhtg/IdFbDeZ
Y/TfnFiEUP8vd6KhI2+k9jJVQHL/8aQUSdok2Ct4Z5MpfBFwKuqGKdpXMMuRkeJI2CtVVpwq26E3
tXzJC/Gq1oXDFpA7h6SFjFfTiHn+Ti7fev5qkPG3QQPsMCfVJR6H/rVXm/KIuaQ/cOxUtbi5RwL/
51C5R6vr2lvXlB92G02H57eeZ3SlF796Q1k6sLb6hp+IbhGnx9sT4xmaKd7EqSKgFLtFgOKIzGui
EpYVuwvXzw+3VjBqJbiot8/faiJAb4rRdtuqHeFwQn3h8EAsnN72KONlcoirYRU1hty4TJ24qYDd
TwTcDzh+mXAb8SVyI2ZlM+dzc3LinVMa47EYfrFFl8tUpbs4dJIfZGTgjCV90FVHifqEBg4463JC
2jpNR2fJz/ufL9QJnCNSyV+KazbbYdQ1jxxbRNyRhXSts7e6VpPt+fwsBr0o9liJF23juIPGahAT
q1oHmnqQoRPzouhT7EFwQZKe0LW1MsW49YjpNiYG6oexhOWmafKYVYn9fGijN5bzYVeOdfsCCwFP
5VzeZwYdZyudPiUFx6O13NEnFlXbDYjlaLLaEvuS/ROaxvSrh9f3v15aYmq43GCfrUN06vvEpKY0
aVdeVVltm0RTX1iiGSNIXKDOmvZH9miTgZOqotWeZrUGDOsk+rCs9rXCfPXqVta7Mxcbk23yXe/K
wGMUjQC7RQ+Dbkd565kuDU34Mo0mIogmUF9GgLRe2ZOIZQ+vETFurwqBwC8EGdtmSyJJkh3auirO
VSyjU4AT2lda0/iwKYMz0SzZhGx0yWD5Mgpj33WRzmVV4KWmi4fRweFDt7zyDdGHXjawcqlakPu2
PapQOJXwPhWwzDC7geCfc+QnHatALXJiJMbE9dJM9K92qnq10LKr2kvshH3ppSm5Gmu7MeEwRvlH
27nQwLRVrA/NtRWLdGlZcpaKaUM0h3Z8fqkGZft8OEBu61uG8eEmdsdtXcvsHNpvbWuq2ENx49Yh
jrgE/eS5Moe7peKKzhMkBbLi/Ap98RjhDfAhl707efk1uOlRdaf2nub55dkoSQB8CE1tD3qlMdaq
cG4xnyS/IOjeqEHG9RDE2qmh/8iUr0Fbow0jIXztO+sx8QGN817iZ4NKaCo4nCjdnn+q83wgpEsl
ABQi2ie6TskjcgVuCCfoXpRA59ox8ZdgugzDSDG28BWWFCs1EggF7KE8IAC3b2GNOcXIpLuRdmFy
MLKb3Yx8iIFwFv9QO+3EOH/2auZukbA7JA3cQ1EIhghVzEZqJr5B/iOg2Wg81ozd1zJrQt8Ma0TE
aD4migxC3xHEKgVmdCzjjOEF4RrYMnCoPnNPTZJvTaUrt/3ywOP/Ky6y4RTqJMppICGO3m9YbJDX
/xnp9p6z+dwsZSeKcXHuA7e+lz36s2dRoWKzMwKazJGM/mVIKdEVOdE+0lVOhjD05kvGfX4pZD0d
Mm2wNmguEJPM6CE0y3PdEtcENoF9GMPIei4HHOU+0RYw39Yz0kAFoc5uIJnQ2E3/SAcQIyUBkqcp
us51al6NyfgFno+cwZm1OscoTbxPAIzfLb+Y9k8gay8hR7hz1Z90PGAX5JerKHXI3E69Ypjq+zjI
fP88TT/rnByjJgNbhH7Paq8DyX1oMiu4j6pFHFqWs72gYVtV7YC1LNmWbj//BE6hEys6mi9KGG/B
gUSbxsoa7ASleczNFnk6ioRdyRHaF2H/0FmNk2AOjs8vKZycldmS72s6eAz7kojqrAUMnLpTtkXE
zJ5KLwRIayjGR0EYFtMOTmFu8isNc/WvLuK/yOfAPbmgZljAqWBbd+sY4COfqwcU7+KcTHWC1no5
f0MhacAgbgdjNm5zhfH/+fyVzH1RJw+L/XEp2cBZWsfKwfU/N+J1UCl0iyzaPReXJoPeZKOs2Nai
Kjf9mA8sDFq8KxzN8OD8yh0K68Gei63KP/4QzeGeppEcGXSCBkTuCWYLF9SeICbsHnX07QTMaZjl
3mgoQp00lhcqXSTqOgBkqAz9JlcU+1AN07aL4GUthTcaDwV3AVNQW1loAkXwVynfng2HIlJ7f6wQ
93ZULeq6N0kcDHuJ5x7H8ATXhTIC6hKTw40hmbimGn/3swKbU1y+c6RjLsaUQ+1Nt225LAH4VaI3
jYsGII8cRePxvESpYf5LohorF5liZ+yc/mQI5fi8fyIR9HviSeprKUiycx4wefE/5dWLISfrtTWX
LGzv+ZwZA6pY0hEkUhF1FxdhcBoqtJPPP6dxAp/YLSyO+nfdoYNP9FRf93hwGpkbB866yHX0UN2Z
bpggU4FjA3iLuV8d0hoL5lOakghJ//aAMfQAARc7luD+EKikzak86C02jECijqpTf/EbuRxNWqgo
po0sQznkYj+QTKqYexOPVnUu64eNMqSkLrKoO0pxDQWetxA9I/7F/hGOf3CMUL/wJ/Iw1D55s8TN
XQawkrQSVobzV9yN/Is1itHDyqEJVKKI6vJRXWLkdS9SZ/Qx468eOA4jfPnD5vgkCtEPTsVD6H3h
RRaaC4VwSJlObERIANAgye+mir8SBzlvzQkAK3RZOVst4Kgh9YkqQzuEgQdGFnSD5leJAVWWDtJt
GptLParDpg/aeMuhuF1bzKX3g4vaLCvZw5lXxRvHVZWDU68GYubn8Wizz+9HMNJ+7safZpNeKsKg
tjUYg3XQT1sc4TZ8oJi4BWcKz2bPMbpO0nFJmqXpYnsSA+qVM/UtxTeW2nL6yIPJ2I7ulkBnJLi4
F0rE61EzvY9aeLJCDvmYuUZeTyzy7ZDlpwn8OtLlZK0nRrMpwKhu2zFW30c9e1Ma7b1Ne98mzylB
XJKXyC90V9la0TTSgGUb5FOXYBmG8kJ0T+GnswAB0rGKhTfOZ83KaBt/xlIwAgnEMgKWv3X82hK3
MFPxrvba0tk9O439zxL9aVARMRPmsqjR7Jq42rjel3p9Z0rzljX67E1RdJPWeHf1iUGtNb5rJbQa
wA4/1UwyouUOva/X+kqzyfNT3OxiuCOf0HQyZnBjfaU+ktbI1kxOcPkQiHs1BqyVMnWhfLVWjl8y
JEyZrY/MCxirpk+T5xXPwgMQ+dvzRokU5A8C6Ns6alVc6VXpHFyBrqXEhiydCqspNrUivilOsUOd
BcM8OM7WP9caHu5o32v5bREEnWqVb5nkZ0bImbC50p3azD12bRMEKgFPlYlCe5mDLq6dPssWsU8z
XvnYzZhA5ixBLD6gVV4NOZfF0H/gndGrJEkKpYD7nUTzN03IczF1L4Oqv9l6zOCkpnehVZsOVwDN
M+08RGpBfvu0i1Mm/Y2xITeQuvLTat0W9N8kN1bliLvSdiiEyepb97FWkzxSNMygNSgrdR19LNAA
YZUuvhvgWIRyJ/MVV5xZ/MuhCTr5t0isA9bKQxOGv8YqpcbQzbMLctDuyg0nx12k9zuz+juVCbFN
dwABwCROtTvdYjT7iv6vpYtGnp6bbg2omTMBE6s8TV6EwUbvtMN2bMwvLtcibICSH2BozXS4xlaE
enGuzl0QKzsc5B8pWMpNPZEv6KbTnmgR5mlLJZWOR8SS87qbix+3qUh76dZG/y7fmoDZwkWqe/R4
nk5jFtYycUfqSusZJnYYwWIWiEX15XAWdD/bJHPfpTb5rpKNbxld+KOsXA0fRTZ86QEd8kFOKkeK
pTnYtzcjbB5xmbRfSU+EUqRgnkBXnh3y2lgyS8YTSDU87RUR0uU8dT7F7H1sGINlbrvTM/vdsnNe
h7nOQIh1OQhhZG69xcMqYRcQDVt/VmruWRTkBtY6WFqrfhSbwWWF7L108NFrKq8TYjkDJJmmEUzw
IfD84NnTXRhKtFrwlV1xsJyAJfiTHuYPDp4tzOlS9QJC8JizrUPoIyt2iHyLmXwfMwmCrQBmapLo
s5vGwR8cMJ1v8FbY4PmtdjfW872tWzaYiX6swsXLhfseBfAXQ8fY9Fb6Mw3WldYeY5iKS04arWXv
giLy5JTvaGYAFC5WSzgWMwkmiRyI2h96Qb4FfBCFuWf3uDuR1XLw8x3joZVf6kAkbfymuSJ9iRB6
r7uaSGqmgbZ9dSLzpxdYLatu9x0j4rWi/HeAhlzi9EOUUpt3snO3TSrUN1ddIgQ0AqPc30nGPBar
wMK0XDqWFKIri4PAypJTfehL9agYENcqNf5bdZTc864sAP0lVXAGnJbyrnPkEyABQoIn4vqVG0Zg
KEOJcS0UEIqjobv7vEVQTV0XY3mCWWZG+SkVRIHEulnf22Deqd3MzSYpFkOh2n7rvGlYIbSS5Qac
VyjQQyJy2cPndE4W3BuCI4kloOnbr12M5VsBRMpOMSLMk54sPLl7GmffbZnoflHICJxCodyNoj5V
OJOPHVCKk131SxEIlTU8M8h5QerPuSB/xN2CUznT35vNcJ2CixPIdoyF4YLnhVsA82xLPhECWknD
GqCFikSbsmCdaAeHIbVNPCuh0H4ctxAWi8FeVVoK6w9x0Hpy5npTQKKll4/xKwoXvRDbeqaovhVD
/8GsuO65azfutYoRoIfE0PZF9Oba6Z1BL21+eq/QKoxmB2YMHlCE1cd0YrBDkflL07jnubIaAyAH
UhrfX1jxdzsElUV7N6G2aWQ0veeQ6/ZKIP82gtxCdUwAJ7Wy84duPkuL5ZoN6AW7oK4kH+q/fvin
OfeItV2O32lMZ3rCdAaKwiKSD+r/SsNH05xVElkeU8LqGgIEyt6z7k+hEJrMbsDjaYXpgQp6ZWCP
LqyEMyANbXSbx9aCmihdNItNX/mJoRakY5OdbpPSQre72zA0Sd5xrOs02FkTzqkKHSLtmX6NDkaA
yf495AjPYYRXcQURqfYG9TwH59gVR6NzPSJQrwMYjcIAeyOK9JTHxt0aMdNkpfR7pn6asl1eljMa
H+FE2+vDKJHhBRUx3hGttTtHgW1OAxQeE6f+ITYcnNaorySlTG4AhuzH8UfUyTe2VQqLdtyNOkdI
h8z6dQJJArQ5Kjve+iVOPnN6uiaOm5JphiutFTUs51UUgsglx/s0kVAUsuz1by1N7vg9zn/i7NMI
TeycIFg22Th0t1gJ36u5hZeXy+4wI8j66If4TBTMFsvBeKlErL8m5eCrPPM4AUlwBaZzQOZydmLR
UW6ibm8cVf+owvZmKqdGT4/5PK6EI3/VDX1NGLxvEcZkyvtVIgbbg2JzFEnQ7cKc/EHbzmJuTgRT
DRtEYKTMfbM94aF61qJcXZK7SeCOvVJ6RguMY0LCe4BjDPxhGDyCfHA2wkzlFCiMY8Q2xOtotxHU
nwregbxXyxyVwz1uicRTQ81HL+YhuXUPGCOhMuXlxnCwIYsoRsBedvaPIv6UPJX/nMJ4UBVSGesf
PfAO3C+mSdG5ZuMcYHjBTO/3RXwkAp3eBa+g/2tHPmkDQX6JQF0aN5EhCtvb2muLHN3QXtX0n1Q4
+sMU4OhCN2IZCx9zhXxsf8DmNuC2HS9x/TkEtx73mcnOpRMjqm+V4BCmPrliRvGQKAyr9wH4heJP
4yYaIHx4GvuGVHdpCJOGCizvIcY0fwz0hn3BVl3/JT+cV4iy5Do5nxNNxdz6rcNP6/wl2y+BUQUs
/tjJTzKO6Z8ytks36LTZBpv3ID0KB6302q7xm3sEakagq4qvKH0dWHLTleByu5pyxRbo2cizXZfF
XzUUDk7mztY6v8tk8kgKMCYdO+RGTh1Op9z5LNHh5xGwNM3OxKZIZbNJzTU5AsRZtnxeBRUXiOlG
aiyOzZ10OG07CUzZiA+9Is70d7Odf3I1oXq2xtqbZQbHuPEDVyn+pu1y/VJ4hgYT4DZM3T1nHRN4
ijlcRyqVLYYXGP4bDXYZll1oVY57a2hFCYGJD6o0XnkFgjG7Acb8vo4xdrYIRGrTDwcrOmUAzg9j
b1lbA4DGdR7BzwCYZtPtXuuADKkocu2zq6J46YmF34csOOuOUMqXwETJBA+UGJTSOaLZwuA5lWej
0/aqzjE5lUdB34BQFVT9JGZ1DL6LHh8S2JD0cxRYTTOa0vR9jI3Wd/4ckWZeoF8s4RjVj9IkTif9
UFsqT/q/9IWJcPFcHPe2sc96ginRPJKJ1RUdomJ1xY/jIq13CTrcArJmFaZHDivY4eomvqM9wixf
1eoOqWPGjPZWjLs0ZkY2nmL8LC8q43+o006ztTuJVF6y79Vosypqb1IdeF5ay17N5hvrOjyEVW/A
3Yops7XqVKv0+BBhbfBiNrjuUgr2kvJ9TB3tgC+OWOKyoxrIfYE7klAUyAgsA3Nyrt1mT+zL0R5b
HCO0HkYH5G4OS9Rh/5K7TgdmOGSoyguvBNA49NY5ssfdoL9i09+GnbmdAgWjEGUsQPeOXXu5zswj
YPXpxJlw/9GeQgBwwlLo127pOTO3PmewOJPHfCSig2jUbBvRD9Qd5Dn5G2JTS3/RYKEgYFqpbrrp
MSLnLPNtkFHw51sdyFRgUCWAwCs77k9E5LkyrybAHSPpSdI5EU/v4VzwFip2oy6ZKgi2+aCi8jSu
lvBulOLeVFfbqjQP7FSE3WFh0lF+Vmf+F2W/oum10JtVEML2wCgzdCodCaKdgJ80HCuPLn6NDo6C
hq/HwreS2ObaGUrI0O2OLZYphYb2J/P1MCIDJqJ5CEtOo9ewC5pfBDLDrbBWOFx5Sputg+PAGt45
u7MTmdsSwG3WXccOwHcS5fU9W740uf3RBseA6QQAwfxIygiT5Lyr2E9ar4QMomm/aXW4RGs3aaQw
XB52cKjns+LGGlXatKbhBsWNwHkVOnNDorxCmlGM5660Senhv+m8o9SwUb2TXg3pYAQYb+WSm9De
uw3Kd8z7wlI8Mrw3i9QY/j6ToLmXXh7SwkVO7VDWjTZmWg5iYWDjETF8uOReKL+M6JFU6NhCc22Q
OpWh7rVyfFSUcCbbW0v2lIrOEG/OxhXGpgpMXOfXMPxq8hfLjTZU7uvcHr1MPAhDRwmEHQozPAiP
tSos3CPfLEqRuHEf2HshsU8MRAuBDXU8VSGG1KixyYRzspmy+hzyIs/LVp9xfPY7Tf+jDHwHr6pc
GyN64hbs9KayFfCSAtpEVXTNUS9T1k5+l3azxpShd5oLNjBrSa9fHAuVyV83tGshXMYCNlrrr8Rg
eBrj7vQaq9P3sq4hjVT1OUsi2xtmDAEqPavtaBtnMUn5l+kUOLyJA2w6HfG3WBjEYIkyOCI5bwJz
vul6+5UQygtP/bastkaE9A5rNEbfS2+op7wODw69s66JTgUtynFuaUE7dJz75BFgf/SK0W2w6elU
UnaLVRb5wRVi55sgYukOF4lQFXO6dFP3aWuF9ujdx2LLWtXqa/1hdflVSdojdNcLvKFjoPwMbugb
iO1dW9syzT1CCYWxu1DCIdDlm7lwNkZCvJTqQqFw/Bx/n2zFJW3HE91+1pvXOhYbgAce8fX4a9lk
o+tU/UjspZr+okikRzkn++GuIJ+SeOvNMThQxWxG7gCsGPRiqA32mbIh80ByM9MLL1bdbzXZUrNy
HCUz1gUy3M2zvurkDiFNdG2C4L0CS4R9gMXRHRsIMah4kVSmCMPLTwd/+N7ssxlhfu14emNxlnam
e9QV31mnEK2UyuIqei2/ZnZVXGMzkxvH1EB2LN8D4jmiD3YALoz5HqeoeWiCNrqUzMgk49PjSDKh
ypGuubnTTF6oYta3pmA6W+NtYmtLP4oqlCvRuuVLU3XdTlikWpg/eCxgc5dYWdyQn1Ma0iiruP4V
MjC49gwX3vXilo62eOMvzY6YAW6Fw9Mm+ia6ujbG1KhsjlURmGfuYRzr8yV35tJDy5HfuoJ8wXSq
yOPT0zdnwqqoJG+SVsNx7vJmKZzlps/ayG90u9tAVfAtR1U/x8J5k+EuCsVehvpXT8seVH9T0NYJ
tHMwpNW20I+OFdaerjfKS5oVua/JlO6sC9ImdBFcMcYVx9xJ/w1OMh1LHaLY81ftDPCxU5WbuAHH
YFVi7zcrnBZdX40eXGIKpARQuk2ARmLRObVM2pf4geLyDG7NJ4Z1POY2IVCiBynY4Mc58nrQuKk5
yOl1lRS/8zjnCB5ZFHrLF3SEC2m4X5mxwVktSfNTiMn1RAuWglwY/gRheENkKX5PyGxQ05r2rtrK
rTVS7UMx227fKbuSuRnu5FrxgoQob3OeSfDDgbBKOje6DmP8O7SNlsFmb2xFTo8cT7RKW6iGBCBO
YYmIXGld/cCchbp3BDFnw14IEV+OJQgUB1NmVuKHDPB2YtDdqWN5i32LnmoYNuA59fnT7i6p0vKO
68dAnXoeE2tvyG6+ljBiT3PivvGAj2f0Z0TuRh+llt1FF6E4goSwawzKUbw3TO0xi615nrG/dMXe
KDVOj5343XLfE/oO95HrlBzYagqEwAyEzMhJIMRUt37BD34Nbfs3LOfkEsbS9apSTue0w/I70I06
OUtrZxTmu2A79mjTnKVmH7Fd/o5oD3FqLFpftEt2g179VEUWHKSCI8SJRhp+WODAdfl1pxt0P4wA
OhLpjkUa+k205Mm0078hDgQOtPRYKAIwiqOTBjVodImiIDs8f/W/vxiRXbN0EHEuOMlEmHeutBJ7
IHQ0VXyS1HMy/NaRcchRP955DuI1NUHgQXv71mEkXJQEZJPZg3lG2Ej5MJspTpxaIV+Eyl1pd1bt
zjsH1o2gQ3cNNeqeRnNYkRFpxgYHq1AR71CtKRCbB+axd3pF+qbuR4PP2dUufadvU+iImzkw45s9
6+2ltLn+TAluU/0tQyxWXWf3O0I9Xoo0ybfwlxiopGp5eP5KaLHtpTO246dgpBIwDbOxTD3FhOSa
R/M+HQx310ya8zaoWDdxxZc+So6tZaG9l8CIisXMunIdQCjTrwKyeox14L1UlqQP11OgkfJBNrSM
BJt9PCIgg90782T4oAG6ezHC/OXxDvdsjfKzZBZgOmP9i/Vw8s9aJYe9nYb72W0Xw/wnAwzIoMbD
1nLXN+pKnOlNElDmoDwFEy968Nnk6OIyNHF+SrXD5Ejq7gmVEaamBjZNrTvlVrgEKNppf0BO9tce
5EDYcFgT7aywmnA98f67DOiNkGzL5F2rG/M45fbFLqPsnqHO5T1TXAuG8B90kJG4le8uLYUjLKc1
IteVM8AeLl+y1M0exBIXwMhMd5tqNX3QRnyT1sQ8ibwv1y1muAL+3FvRccwcw8dnWWzkfB2kvrT4
3gZN+yV3mg4piE4UDFU+UtqPYt9P5fxeFdIfMhz9kXbP1LC7yLDVz4ThkQ6cu/V7pJUvplTvujlC
zGmbeZcOQDYrAxnOWFKEpM1A3zsSBLyp9vQKI0S/LOfOSGYHPsNbHETpF0vrtsO2DS0ET21YYMbv
pp3DSQLSKLpwenEqgZZFZReXlK7HpncxhKGWJfft+U3+dmvv9sa1bSzyftM/Ux9eUoZ9em3QL1p+
+PmlUVFIgF3iKGQiGyHO909eQz9qeWjpDq2rYKOF8pNUg1+ljZkwi4mmXvheULA7pAUbk4NWj0/T
hzyy6QyobyU4WCBiFmKHvvqYpPM2phLC4gAFnV0csKPtFp6OrGmN4TLVwXSGIYO7DQ1KFfCFUnvp
OMIcqAYieOTfJxgLiItVBq86p0FyKLZ1BxuxF9eBqRo/Slnf6uFhjOVfpap3RlIRYUvPQMYF/F2e
tyAqtx2zf3168r9JR6T5J/IA/kIwA19PDI3pJc27UMPvDusXii7JcJ7S0T6ybEZ87rkkHM9vXByq
avIHVdg1qzX1zeDAUTYQQoKivpP7wCwMsUCtbksF5rQow37x4HtyHP+YYqmnVLrQlbUJnBSRUQlP
PQYqUuQAOsgNgMWKKD1eWy0uSB4Esp6KO3YCi3Qf7mmFPm/qokYo7fg05ojt4sHH9hKUyju0BiZc
Wd9wVCxAjLsM4s2SJkncuhHZnHQ4ikx7N2IYR/EcHibDhm3DyCjNLsCCb2Ue6Q+2HIayUOZrRtgn
YSFu6Yl3WblN/smcTGM2zrgPdZcP8WL2LBipXGd7lzh9cIUt8jVShRup8S/LM/PuqvNm7I3OI3QF
sMKmmjLFr8mVeK+rmmE0UxOFj3Fm9k6JU+jqRuMjkNpnAE5hFH9M5gPC+OzcZofyctMY5kqfAL+Z
Nzt5hNSyYXqGw6bS3JBLDhuD8Lix6ZozEMcbihg7PFgML+og+tsWfC5qqrzjecyOrRrLS3KHDSMg
aC9KhPZXl30TzqLtWIfJYw+P8VUQ+c7wKBA3FoKrmzrpG3S7Qzw44ZoQMMp6Jj8HM7YhqFTKaZpd
YgJMc6bjSHjo0OhUEXDq91kBZKsuK/mRqabLUjVb0HUpngsLPVZdQgcYFIJ8GJjdaFnb/d+8mb9o
8UDXN/nBEEIRcQw0dQKHssvguVBvWfWSY9TNyu8JIbySQYqO+ex1/gNQ9P5dBATRRn9sLkaYkNKr
vkwW3CCgvFSC+FCRXPxqJE38KKe5pin0JAU2lO6OW5wVnOeNXQCsHnq/l7AE7VErHIxLBQJF0LFS
4bcDnR1Xyr6wmo2e3GwgNB33YZeuW3oINg+SgO1IUdmKTVVf3MWhX/xuHAOcv1jns6QiLMG07SFt
AL3qVftWx6N7Bvdtsum4oUx+Q2H6cuT4Eo1hdkb0hQCkcFuYVkb4WxLH1BMF+AaZvNvPCb7ruLW9
rAiVX5rTrVoTvURoEe2RoGIITdz69FAhXGW9uk7o6MiFynULkg9nO/QvSrV15CFwLQ+w9MYQ1yUP
Z4I3Zz/MODC8OoPgV1kqAZjFJTaA3lSDRzjtFwK/fSX/5UjfaqdbV2BZW+2bG1aZfmYm1UW0GjIm
dPR6+yjfqGyaYBr8IihNT3eB/jI6a/fIAlAnytbettmorGdRNS9K8EjzJr/rNH3PSlsyVYXKGx11
jeEWpBI/69TXVo3eegMIuT7h0enBTH6bM4F+ALdTDpAwxiQqhBUhwvG+E1p5aHFL0jKKxq9+cv6G
iI9vZQsvUE8YYT2/D5wMyTOza0Afr8pQnftlEIrZjTwrdfhq0cxs46pDSLD8lof/gGq0e2i9ME61
Aazv+f1JoCLpGhZ8rXRPUyKnWxZA1QscRhIBYLu1khj3JBzvOPg3PUHsRwBcyd0a8Ot0Stz/YsQB
U6Ob6APXl9pNGHKUjPTfqZNXNfsbrXkTvWjL5KUYiV/CC87Ax080oqz8UTTA0cJ1bIcrFVrq3E5r
Rz4mwQlNfrrTuzO9EVe0nh0WYP6tNapAbh/wFpLHTKCjME3V4yNZ5+rJss8ag+Kyz4mgYkYTfyA+
WKtOtqlcQgUZ7tvlsLEKToYFgkLkWe6pZiIHq2OtUYL0La0JDDf5gF3ShdE/+gaBf0blFfTgrJ+g
gY3cMTdr6TSWE/FBNGAYkkmaQgp046m4FfKfYYCrTX4tHXiiTzcSISpgAhVCQkAjCWfV2h7mdfR3
AqlMPsS6WNoyHcOJNPWrSPVm6wqSf01u4qpVoB1gE7K/EWp51SSBbPWezf/pWHPEqCP21E9WyVi7
MNtfNcq7Rd/L4bhFbDU7K+nQTBu6+hWTEq88WDWtTtv6X8FTElefbfEbbBpDKmBjw0lrYnSYzqoR
VwRK/gSVZWaXwarOCgMyD1B/oDugI//nFpjZLshieBGQIMYZAWq7NajbUbtyx8VexyK/zBvZJjyL
wRwVqdeQl1QMDxQsOfP7pOnowCNI1+5KQQO5/aKzy8i6oNm250GAvUlHfSTSkEasWUVQ7F7MsVx1
5oclupXYK/B1giTbuRJdiXy1xUOC4R1UOiLVK1dyVfFnaWUNOJn8Oyxg0uGuZ9VUg3AFjx69+ZIA
hZ8BlsVMiJ63DE6n5NBzb2vdQSsMAN0FdFyomuqLafjBEhTNm0xiwFa82IKjnEj+BcQ4FcqwGrjL
EGh7tvsT8tYVEizT5XliUPc/2Dqv5raZaMv+oq5CDq8imKMoybL8gpJsGTk2gAbw62eBnlvfral5
QYkUqQACHc7Ze2316Vi/zOh33kIUDJLxre9os4qLlxNsuJR0l2XCX7KYGn7Owu7wTCSp7Q3F/JNT
fzblwfZymM8WlEeYVhoRaiyoW+8r1UgOg6SQ1X9IaQiQZCypPoHQv2uwPg7t3TF+AyuL/wc6MR9A
XJBoiNSHtQcZIOz1QWqNCz7M/wqdnx48jo7fYrUmZitIDJK0ea74BDAT1B/9bzbSwrCBpcESH2pj
rVH3YZGzhWwHZQAVBkB6oIHAe1Yuv2EhJZLuQihugAccMxQMzzEOfO8+OYpqJg28CoVuQ/BmadFQ
KVBfbQipjglDjwkJKP1LqXXyzSBEj/QOT23chIzNsP5Bl9ZEDH+3wwJldjOwGTJAYfj7mbbLKy4D
9ToDWRgbtUcHP74Zs2GuC6oMW+BK/ns46r9CLsNb0lvtq2faazCqX9hjoxtc1uHQjjQXe6c/t5a1
g/8m9gzGly72s7uWZRbtWnnUmjG7p02hPft+gKi52XYOiYB0+hFuxuzNqBe47hY8X3pHTJjcESzu
jYhsMXbnzbqx5vhez4Z2EVq81fEE3R+HgRUYCTveU5RJ7ezIpD4aDnnkmj76rzo0fvRHZv3NApg1
phN+5QoXIfceq1BthHZC4Wdnj4Z3iz2DGKKkU18y4hWDg51O7dqq0knKItK8w3rv9m1Cs8zGLaCs
+qzpM4Vreictbrq3Jhkx/03hn85Jr6rnQqVLD2VIac75v0OthciMQa4ANPv39OOZ/14AFZaI+rIa
V/99g7kdtQuF8YVhY53VcpjHfBepej48nkplD1f88SXJ4dR1jezn42U9diRq+r9DRWqiPkba2XRt
Rdxb6P0cJ6JiEmXM58c3mrnRzljrv5o4bFatrgqkbzjgUPL+rLIRKoYFgUwHj/mz7pNXWZu/kzHK
jrpNrYvICYpOOjjyonXSD+EoO6hc+DY2/ZsntxzqD7jnBbeZoSUM2p1sDlM8/OVP+LAb4b6X12H8
LurwOxpAnDGBWrv8KqZ5vuml/Gu5svvohnmL2KEAUmokHwazv2rbu9VbX9VUh+txUs1m9ASnd6LO
bjTPhRkC10RaSz1NHlJCDKgEk5mYOZQ9oWaSa0H5Mgt161M68uA6uiC1loozCMMFNCuyLZJA9dPw
VWCXFRktqCvSoabxUssrqnJ32wiAmSEKE83PgAdr1prMRFaIozTPmcChZGQw/SHV02v2bUqp3S6u
5Pco++GuBIULGSMYimQ6n1BEzKc4oqL+BEg82mHhM9RdFAVlfw8dQAmuL2qc6qAymP5oaZP6MOAW
IYp93unglNu+huoHASUvW/ZXvDKd3TUWnnhHPHzyBMDWO8y2MC+Ou26LAeZ5kNvm2eoHAfcntLZd
Lb3z44BlioqG0UBjRrL7KAc9DiJMqM5484laKVaq0IbSjTaC4OAOmIGxlI3wdHUeZHKCpbJcs9H/
U1l6vNnOqYKEtXma/QXR9vhZec4vGsB20fjhdVU8I/sES7ZtS+FQRLDcDdIwj1GDYI2MonGQnd1G
FjdUxVxsFYHrUSaOVtXqz65uIWVje+t2w63CJxEQtwYpXxYVMR1oFnTvz9hy7oA26SsrTvdTN/wl
MJFUtM7F3508Z6mbbzwdTTYhUcWrJ5bJfi7/Rsujx1NRd/c7IqBy824k+fjqpPV3RSv5JFWB5LFo
xh3GmISU67Lc5UlsvrZ5hYkfYjPsRR46GRrb1qXF+3iYcF1e4dwc69rGOLTE+sZUVF+8dhO3HnO8
an90QHWPhk3x3wOu/DHpjf9kV3580L3uaEvZXgEvw02s1UWUqBQn9pudW6A8THDmF5P7HhWzwJjy
lA8Ur6deojODaIU+U7Bf1dyzORgdrUWruDmkOq4nQ1n3WB+ArmOSeOv9CrGEp4afMiUVNu77+dOp
EBmXpWJCir5TzwnwPFJwqnLz7Fr441lK4YZqnW7Ye0QHyOXR47tY8hBGDD1Xng+vGzJwmwb/632P
Lx9v5sK+WY0q94+n/js8fpZwTXFAyLz5/7510P1iHUnYUv/94scLW2MiHC6P4QVFW8+1fkG7ngGp
kmCzVkIGMqIZBacAngonj8a9aq6LxOs6g5JsGbsOj0eV2y/6FkPs6EEQD2DXz1HsOzdQlYk7289V
qOc7QGwL1ag1707v0ZpvpnTXdySPA4z4NfimHjSMZE+tCTFsrubiedDV4nX/nnPfv8SN3yHj4vYf
BAuWdJQHPaeiZM+dhHGWmZva/yUtMREod3ZGklrniGTP2UKhwUCPBrfJf7cWi3pbI9XCmC89K8CD
3lF4q3UpNn4Gml6nzCoMwwr0pahBkVNt59hC+AS3Uh8ycwXd+beTZosqoGtO5EAXT/5cD+sWq96h
F1Rf7ImsH6Bk1QbIqvPkROZPtJRiE8fuCY3ubwLIwi0WEQ/3XPdmhBhrzcEmZZuVoRn2ASIsY+/p
XXdM4rbeGW1DQl3bXpM5kldtbokgbIF9Ty0l/nG0r6NV1efKaHchsrBtVKMKSyKJWN1AtVNXPzuG
6I3r16fCrbczndMPz0THaGZpvE+5o+p2OOE0sE6WJCECWRWqEmtksknkJWoLn7VEeksr7uZ+QJ5f
V6BLZztqWezYxTmEt1NVQDUzY1EkKEjfsexYwbloW5nABNKfeGS8Ibw6geRNG23hFXq/zRF9iO1Q
/KatfUBI5ee0O3TpooFP/CNBsBsAEAJVR/VFTGxDUVKodahktStzdz+A+l2VeYMoNXppUEYQ6uX/
NUrzFaFvuQFETeQZDfwS/wd802HvzuY2xQ++a+xGP8iWH2iEwynutfxi40poOj4sLP0sj01iJvRZ
7mWi0UzuCFw0gbhV2EiYZrTpJEtmxlSEoECWh84YUgZYvurcjgX/f4+x6mqBejEKqGixNttrzRre
lI8ciZWW3MgZrQ4pb59NZxAb3A3tkxXVcMQMEu0LpIJjXpPKOmGXbBXZwUZvrWH5Uj7EnTdOTvk8
ssW+6PAlp/p58OPxalKeohwqjtocNU8s2gxiGMn88BjnX0vZg1RTWK3SOFNnUt2/xk4bttVAu3B0
AAQjnIaQPFGPB5K7yYWd3TTRftY08/eW/hdJdHPKar87GzgIey+eDk2Y9aeCwsUeZRpW2fLVWLJJ
zJGWl8yxHag+Y1Nb9dfZN7eWLEBEK+1ns8yXrhlfMJmD/2t/hTXz1yjQHaiBDKiSPbERj1Qokmtu
xS/a4Oc7lUT0Zst0Nzok1ERzeyUnWQDJZPrOMSsLNtaWjWfFUS8WVFcnqu51CIOepYBA5tnv8rDJ
yIimBWcyWJEOH94iy4ZyISRbZg/TSyPljITbnU4wcKMFyN7skkGKiz8nu0GaiI3D7kfCahSIIaoD
hynuKWI3ndP5YiZoj97IHqLN7V1hD1SUVFOskS8Ltquqa+Xxo4HysWqIWmGzWmbrDPgay0uKsw7B
Z2LEjtJSRXc7968TFtoZeXxF913P+m966AWdIvJSxbqMQE4Ps+gwMlh/CpXmB7onG+Id0Iuh/al6
hFxeDtJ6yslJNiLoqx27IS/sccGRtNEjtUJEQi016U/l5NzDxvQWSidGVzYEaMrilT3gyxlL0Bdj
h21+RnncN7qxHYeaXXcaE/WpZ+iN2JVEC6hPt5DqFhNnsbHZN8/JBs8GXKwy2iPwOeeuxkVVEAic
m5nB27oVo3r/TmTvWidHpYndl2IywPoxrON83Hef4zBpZ6Io76x4y/ccDQ2BALK5PB6W+k+38oYL
gXg6WyeQhqQzF6PfPcfJZJ8zB5HWbL4OlbJ/qNah8pJUYuuXxoEuG9U4nJlBMqd3A6fkSvrRBwIi
vNXe9NNMfWqvuu4GcPACW4vh37tvXj3bT3GbkzDbc0Mb4xXWh4WxhFpGh0iuVlzMWuoT8jRrpyIq
p3VncHPSw6VEn0iHbIqMeaQoboVNsoc/ej9KxQabRqu1VpQKihi8OeU0MhC8vc1eMDA6EhUMyCsY
enBexs5rFrlLFpz6mqLyze7rIPPKzyElf8miOEuMur/Kkxb2s7Vk9mQR104c/oH4W+2spRudey8J
aJbAnfe93U9BjKwb/XtIRYUAAbe8jMSMH8fBf458UPXikxQF/VTWtgFfHH15manLVDo6Rtjx6kjT
uZWmu/aId9ikFlWQQVF4GTso6wwM45Jd02kXHRdSRbXUTTO85p6/x7p/VYmeb1Ubv+jO/JXExLnA
Em0DdEtpakw77uddl8hxj47trrd/UhYR+zqhTNG0lMMKiz26GhE1jTG4R3ilXdXoRLESSJ9VtC4m
riFqfKO+llQsrnrrvWOS9w7MKONBivlN+BEyXEzHPZb62fZh7BrTEtyBB1Mr0U632s9YzdneEL+s
gjBaglpLrfpwSt89gsJ6NVqKBpNFvShpYFhV4B3J45xvJpywfKQSlLXqAMa43lgtPYIaWchu6An4
1N2Ze8c3z8aUuM9kxZ4NER5JF1iASKFLak/j3epm/OslTbhPlkeP52fMwAVyiXZoTq6f5kizGZjz
jmIkyPF/h3r5ysHdBpIzpFKcVopBVauRAy2HNI7+7+Hx3OOhAxptT3AmjeiRdL9Uc1eT0gGB+vJV
JHq/Ho38069z79lkewKyJr92AkWFKac9DJke5Gc9HDPdA2oD6mfgzTvgR4g9HbAt3Nla6lyyWMuP
RoF4lMYKXxZhzW1O8xOp/OIKSQBLwGQZ8K1SigDK7PHdpjhXPTnkvcFJLhl+D04U3cuxS7bFQDpt
S3ToSqp0ZNUh5LnqdHl+fEUYA3Nrx6Xomd1PjAfpO+P+ztRcvNYp9RxkA1WgGjv9oXPXWNxPJs3f
74K/n0VA+DXgu+nG4+wRwlmk+XycgPyUVngY80Eit12ex3A8/3uF5qv2oKXsKJYZBpV9dnX0p1lH
iEVFNr/+93TlNzfQ/fLw/zwP/sSmrAfh4vHuaXTzs6DnYmW98W4tos20fcf1uLQ5qY49nnYwLG9D
M2o3eag7K1108Zodn3Z4HHwR49IINUJAaz5TCgWP4+PpTJZYApqMmuIcxpf/DsWcpdTumJMK3y+1
pwEWiEby2pDt21m9PF4Y2gUfHSBYzW3109y3jLrLiffyHmAVbN7HU49Dajfmts5QiGFugXvqeAB/
mGiJIfDTEQXwCA+qFvW2IuRjZyMFQXlqvRVpLU69w3xcEmHz01HEnkzmHB0n6lQ/uy9cuuPZ9GlW
RtNrGAr5g9Wn3Ogi/DKyQR0RwhBoF+nTu2e5I20g39nWy8PZoV2AM9a9hABHfijsQlM5IUNW5nny
EKT+exVmObRV9Hjq/kYIJ3EYZTMjpjeZqAhsQbQ74QJqrBhqGH7usepWg3BoLU1hvk3nSH/DgcrC
nEW1xQ4hYl11zVLWdz6a7g+JjmQ1OgV+o8G138ga2Dyen6nzbH3fQVqOf+xDrzpSccrk1a3eNdxW
Jy9p//eh6yAlJLGNniNNoKQv39Un7X9eUlW43gnJoxnPZomtMt9+/Ji2Kq9Wh8WB2LlN31kuJY/M
u5mhjSXbrVSQsb48FRDfcSQjFQ/LeDu5xfSslkNI/Q8lfbYZHHtGxd7Zz77CN+I68pkQnO9J00E/
a+Xd9xZ30TwQKNKRMJ03PrVyym2BnU2ST9MafkfyPWn68DMtxuug8mvfwJWZARaTnSdJlniXTlsd
pyrU4H7pyEg9rX6mEEK92EaxkY4YDYSPjuRxYBPTEqWDY8nrJz7g5fDfdytUzdqcKmzk//OGf1/1
8RDEIYPYf9/QPHu4+HlAUEp8ZxiI73OX321CeU798ohqR3vrcknZnkePV6Uas3aHLIqSy/BukfAa
5EP/YodjRcUGc4WjTw2xMX6GS6EmJAcHY4AysdnHJEc/BESPA6UviS90HFeidrU9fe2VcjeyesTd
2W8eCXRnO2H15KZDj8ICRsLs2yf+62I96ka3dXLWr167yPypQggytNfxYOQ7x0LC3bTxviS8bw3U
sgkGl84P8blc3iq1aaqXakOGFURhhbKJZAxa2P7wY9aMRcN4E0uGu8q6k5Fz6yImdc9EoI3im42l
tkWlka/8TH3lnfmrpd6wEbOgJYwoI6j90jn6SE5saNxTN7Ef1eOrX2beQUmskA3iJUL2MARDRzhH
MtrlUe4drIy7rNbK55SFGSpMFuw0VA9o1587AVKickbukHZcmmFkIoUWE11mNNGx1TIcYR2XQ6Go
Znjsn58gCyQHXL0fZgy2hQ391stZvA0hddW6+6bLn+2s5JplA7YNtuhgsd0qiPlwV54m7SCjKHeK
/PdIOdouZj3hLFsS6ief2oSLcTJM8k4Ip+OisdeGGer3IaZd0TfZn0RGw6tHy4gkDjIQDQxz2pLC
ZOENOxKh/WTE3rSrpq/GTfeh5reHdHhpTLM6OgYWsE53WT7nBECkcuNpBWIp6W0HKetNVXuU1vxU
O+hp8eKyJ17zgasd+zel2z/Y2RTsjAcCeryq+jvGklb+rNNEabp3ja1u4vmLEluzV90wQtSsQxqy
JsRuMF+rELv80TRdihsl2Ag1WvlRj1AY9DCEmYCW7gMilgMU35Uam4MrbUDtPaNmpGLCHFqqZENx
Z3BotlHF7C703n6rLLnvo+YLCA2p5jVcrpDVL/0kwWLNyH53JvHgZY4N3lEI27L0JQNWdzBUggKM
ERJhHSa0acLRIOdoE6YMFNDfSARz/Q3ECV41IkYtGNBJOZy2xEmt0yqna+gluylHhtWZAOsch0h3
DIYso8afaDcyeuGmtql1hf8wm3bUveon6GUIo5upClgOsvcORnRQbrqtIZWcK80CXIEFJKWiMaF3
3NgTVadQk+6VyEPoKK6erjWdbDOXBdwKfZBN+DX+mB5KzhrnXHsjdRzRKnb2jQ0YC5csfyZOF+sy
ESgwo8176oww2xC2ephZmWtj2ICGZUZLXapxJblJK7Iz1igSmxV/S7MjRvXEFi9fDYMmNsNEczWB
6iVZm1AlykyYWLFkRrKNskSXGj6XiHpBNjRvM0GyAd0Pi9OKYnbqKH2658IptZucsq82B1rfS/Qh
JXJV7rVtNubxOs/xnLET2sWmT+iV40RrimN2QJHDuLgZezPbpbUhcKOJ2p5PgvzTbdmzrjHRD4oU
bgiFLPSDXe6tRNtNF0lHPHVnwYAAK5Lt124mcYm9oUTtSBX8NnlIYFujq7Y9+aU3JoaX2qGzzPYi
pPyY3vIB/j7+GBP8pQkWSBNn28nGkz+wFUgU7mOUlzcBQxaFL8kUvc7Ig9QHdhAdZ7Qbz2Mlf5Nr
+FF1s1rXb4WOON7GAfLkwIiw/Ne4xv2XZb53TsvuvSqhw7hxUpwjN/pUifHTIilua2CcOM8Mrjp7
pLurFq+SRLFWtgR6dGS3HqmWFPtUy0+NLcF8adGWmfFJsgb+mLTkF26jN7awydlaDhVrbSvlLOk2
tTTTAOkyU7Ro68nGFIWhCV7Oxijibg9/tljb2QE2DI39MsKeofiJgEZ3sEVBtGpRcbUgD2id5h/8
yL1EmTIDa3L/2I32naZ+RG+P9EE/exd2U908BduDjFz4lu+jh+KoM+AgUcG/+8Q6h2N9YCXJzt6r
mycX8fVONpTBZCUq1K3zjW4siUxRT1FIOyUTuIdJw3tSz9EtngzsZo7kL+9J76AzKvZx8TW6MOT1
5hI55LeD/bz46mPQGySmUF2jkH1KW6bbCgeE3VYp9od315g6ZNXRoihDTFVFEqdjiFzWN41NPBf6
rui8X/Y8OYd62pV6NbJbXNr5lHQt2x7W6UISqprXzMuQyaMIlcjClHaciTvN+kVfomfoJeG48Hni
VdAENQfJ9arBlNlpBLA2Dj2/iL4XSRUyZgysz7CxR7YunbnqfGzBZdwqLMuUnhfmRZKzZA9bGpVg
Hw84+v1DbbIQ1sR2pJh6CWl+W9zxlxoPlV6exiY09pO9JFWQJxQIZZFqOvyOC7M+N5rUV0hPs8Bi
MguwLxlPXuyeYwC+hy6MjZ0hYLWUMaG+PX0uTyvfQ6dF+jxNH70ijCmP8b0OgHhwSNXo9sG8uT0R
lyJP/qBnGjYWS28miIyYInMq1hq7U4pU6bjgCYhtm7otwSGQ0b34b2cYHfrftsJxgis4FvD0Mk8+
JVPyt4hSb1NH4y92BnK/1LyVnpuBQ9p8IHPxXGGN2vYdjqdh8IdVBNQpkHry3NnaLwuDH+Kx+jXH
Hn5SqtyiU/mdaOMnvAzirRH6gkk0ghY/OwrrfT65ahsPQ82mm2oFaGr4GtVe5tREiRVr1mWs21s5
VyY1/1Kt5hJdXz3yP/loVmk7ik8hYnMnEsd+rzX3pbZTvCwV4RnpoHd7S3Pm7bD0tknxo8EQeeFV
N4mkwMnLYnAivU5284+6zW460uAhsrr1qDLG+a5bGJRgvEHdrqlA0+6nqBt0dWlsBtIh43o9YmB6
bjr54iil9jt22AAbVPbq5zqoMJfPmxlhCzQqWyNt0LThN+knPkrUR0jMKzHRkXV0cwmzT1/DvXMv
tvD+eMVsPdUdMMWmUWKVad6PsEEDkNQCOjGaZkWR5T6UmkcKyUc2qeEy4oamPDevcJXoR1Z33gY9
Gsm5FqUqo33VMAPBVplwLU43vUjbjUvyy7rAJumN736ZNkGR6bSfQIe4tH+eWmP+VIRvP4XynRh6
iQ4mg3JRcd4G+9eEQ2kDOJusdmXg9c8MgD6K0Ju4v8+06WiwOT1ZP0tDVpnmk+03f1NMRk+6U3/X
FcOA1iEvbj9Nk845cne5MWpvoKzHZUjOzklUKYk7To1ILiGD2Gw3UjevJdlxF7qLX0gS53XHStDM
+vgUpt7eIERv1xYeVi7BQvBxsCI3v/mR9l0bRE62hIW4df2jEuM3rA2xIqp23HjS2BoJXZoMl1nQ
GwJVaZXsQpthmZgSmhnpgJ3B/pEoyT/DAgx1cbWZo+/E6frzaAoWoRp/oZ3xmSJp3eZodY1iEMec
jgrUozU8Mgbv/I+lwm1V6yyj4vLTGoxPViHJOsWgTmusVMehojfTJx+2modryw5Dc61oYwlLHv0+
ORETQXSPy4pqiNSOyMCLmkiIy1p7eKXESac4mjauPYXrEiLGDy230R3L/q+R9llQWOeybYazEKjt
2S+AaRd4+ubkjGmdPPGafmbVeeEKqUig54WHGsX+nTI9UB+D4eNx7kxieWx9dHazUUOjSUsYYt0+
8kExIgWdAi0CAS8a5J+iwndYtpyRiC05LtsglJh4/Ea/t35srGnI71QThUC8YS6YqTiHLtM7EDT6
WDSunOTLL/SZhjyLRIKiggSoJjYpMr09hvgn12temAvgKM5s1WiVv+ih5S1JRCFVRfr63PIVeyk0
qmxFNTqqHpC5EqyNrHTMnjLU6R0OOzaMNA9ItIkNxp3WYVEr1WSsNMd/r42h21RiJoOtMvdxj7EC
4c+SHf4VJmoOnK5xA7JaMKt1U3dXhu+t3WnY+oXhrFGm9ufGL9CMAw1zy47+/nKgrfnLMXJ7q1Ku
1IU+wfCtvWQV0vB4ZrDKwMRVwmt4pWSslW2G64D6fjYSv9fasPcwe+CbXfB/luf729qtva1t4tXr
3TvhGtrLA4wmh4UXl9l0bq2oJF3Ts7eO0tHfTVS9rTj744Dm3rq+2lcRHd98UTVXytIPym3uU25O
wQOzaJAlEgyNMjcWqvLMJNsctjOoUSc5FyQe8h/rkCNQeve+SgMnHcXVzZkhs9rMf0TN7xE29Uvk
SahEIfA64IpwmUzW7tgGHFLWTbLANd97jnIKIcMSrKGzz912LrI+Q8mrYWPcGWJypeHrOSVNmtGO
i2ubA3MFOnJlBisoK5bxzfT6X9D6rrDj7YNib76Izh6ES7fTqsDEvHJ1wuq7a/2ByVe+NFFeci9I
+fJ4lR3PI2GFDUEZmH5bn3xiKiuAj8eadZdIrw/s2+SJy4NS6JgGeRz4E5pJtOfHSX/Azn1DIuCD
03Xxm0pAWAK1X5IGG5V9/e71prb1EzguYR0+M8Yqej0EvOcmCiZXHNssSyAX0PBpanq6Tt1cOhk5
Z4rPC/kfJxnwyuuDnk6pZmUJGBGNHVarxqibFWg11Cc9gvBlBergTrX571aMnGyPlzSA1ib4WTbW
UdTJNVL2fJDsPPs6x/pkpumZ3Wq1D7FKpFaf6qtCuvm6GYW2U7VL4oce4jVJpH3MmdBOpmWfrFbQ
joI7/VQl4Q+9qufTjFppS6zNe5t20yGxHcp/mTVsKfWO/xiVyk/8LfZCKnHMuqfHV2GM+6N16uJ5
7Nx1ZLjDKy9/XEREHC6uOVZxj0PPQLEkpjdQiq6G9O4ZmZUHn+rD0zywmSUBIuUCjiVdSZd0OfJo
+k5IojtT/1nHbESjxtFeMINgNyPVMqgLNp8Flfjj3OkHV0N1OuM63c+tD/QJ25THaIpl5974pkYK
0rQfcUWS2YnXRPCnRXQIJqwIxASy6IVUOG20DhVIYaB77hDuIsCOJ4i/S2SCSHuIjtkC2HInfTNa
WOsbPyowsjKrJGORXSMNKXWU/v7H8zTMf/D/RwJAkpEtxaTc7TU0RKRfYCOxrDSIIk8wvbPs9obk
A0f2VZgC2Rr34Hl5RAxshCCa3u6UTgBGkTOSHWe/yMl79eFOXyTrRFyc9rHGPESTmUjNnlIJ5tiR
DeKE+klg7rAKKDGajkcWFX/AlYB8oxAetVTebptp8lUnJI/U9kYPUcoUghi7x38RJ7HPRshbtxrz
hJ9m5SWqQ+1rjHKGEIR6q1nF4CQs/+9/cTWiqFbJRBoMa2ZEno0O73GKo2Ez65ZNRaYqAkBq3s7D
LPKDFQ9l0tFkfVLWJjHibTpthVbO26RWr73UDlNW8nebKDdHpUWblN7tmc1Au0u0Zt/JnqQLFX6D
UluRxvrIAwnjCKy+yjwiSqtpbWikzKl0ap4Htng/6qGj9uqV0+Vx0MwJzj05GE+jD9so15ILa1YW
11N0ZyaB3hrOJhOmn+///f0iyn9o1r2hNcLaEoGWT9iQDf81iDtMsmgE+BQlqTxFnOa7kWQP8ob1
G3rrfANboV2XamIYaQWKurbbOeUcPitgTQUeZHv29U/GDZoCszltZ8/+7jtTvFHUBwK0nC+ozMRG
L9ewYbz4SeU+Z4O9i/Nob5A38oSZrEHejZ/dj621meQIjejZX+jr35YZfN9FoLE6Hy2DMDCfh8Jm
+Vp/N76Fu5zL+PY43S5pkLvH7Y5XmKbjUsqxmclr+kPr0KDtjDTCpd5f4KVDPVp73tvsv4RTHwe6
8uRdVkCRzBTV4RMVL4j/Urjbf3NbiIClWuHKvrG7jncoeGccqpa7zkrD2mQ2TpqaxhZ7a6fZCb69
Q3YMuASW1aqvUTVns731c3yRT0sePZbnYgOIJSDQHfxLvkSUUEvo5bwtUBW/FkCO95Oy2hOIXHBd
mhYMmJvQ5Bc3bUkheWQRPWYAYShO/GOQxoZlHpRXb4owMi6PrBi/xcc2ugbpvI1Nel8T7sy2E4FI
5BDM2KKvvtS/+e3QVjkPGkUegAvhGDnBTMLmK2AHqsmtOTxnVXWIlP5OdJh6Fj2ikEpXn6OK40NB
ZaFz3/9Bkq1lbTUnpX9W3WSTiEeC4OghTzCo7GyAG7u3tkPEnooCTaWgMek74g3Ceh0ox9oxyXxl
iKvf5yWqEesG2TIIqcCwLqN3ayDgbLriraJT0i0g/Bk3Ky11ls64n0kdMu2KlVyTVCeSi6ffnhBP
/WSkyJO/IjBo17JH49ePkXsK5Yi6ul84YaE8Za5Dt9yMUGTCg4JzC+0KjWPj8YvSN6OCF8LbJm2T
4B7ZVTHN5ohtNbG64/Nj1MEXRJchTUELmgIjz0w7FuDCrVymZCNJu6BM7HU2+NOvMQEIFZf25t+1
ZvS4rgvL+uUsZOa6N6HdFB0+lI4e6GxPGMSEr3ZjafzqE4LmYV4QulD0Bzx1LDIinFzabFqH2ET/
UU8mfjxBZSlNkj+caPNds3S2Z4RV6RB1amo+e2GQY6mR5bdDfA7WnmyeGHNiSfjic1lGeAaMtnoe
dqVG7IqgLbEmRxulQW89mXNHjcG0SxwGmtiFAzvlSgmkLcssXRMTAkOP+2K0tCFQJngQdyD2eSkV
OV5zlMM2H43uSsYBSfdJ4oGuZqVU4Jd5nK3HUEhBVPvKLSLD/WVkCPUCC4Jj94dsXEjHabGuFy4F
dZUBfets/I5MYK0qeLCL+di56gw/Rs07xpfOMyCPDfhnH6ctw1W2ds0diTD11dPYffdkOJap1Hfu
Y6Rqyd5p6FgTC4s3x1uYskPtwkG2I/IDPH+nkdXEAv1r6pKESHP94/FbdcP2t5aeU4RfhmtEv/3Z
aIx1HnLX1rre7klZInFm8n5HnfVq9l5/d5Zg1CSM6fEidmY1Psor3tQFmtFejGHaG3XpbK3Rzr4m
icgxKTP8qarW11Gf17epRHCUaL196YfwQ8DU/BrhEqNl0NRW52J4Uu1YbADeA5dZbp6RLRPGALyk
aROt4krl96yuiGhApVXasn2WAx1AvXDunj4B1Vwqw22M2dUro1OPvvcCjfxLaH6/rwGUUeQmV6iv
IZtMbhzMAA5PGZFqVNBYepsDk7ZisRgY7mLNib3x9jg1tChRYM3RuV068ZWm9bsMI+v/4ezMdutW
si37K4nzXMwbDPaFe/Jh96201VryCyHbMvu+59fXIJ1VacmGVbgJpGEfyxI3m2CsteYc8+hFbIVC
T1d2iQwz7AxsuBxKgaNiZGe/gJ7aV9V1Cv4aCBgHS5zIZGs4Y2ZYNXAdl0aoFftEBXlahnDs4wnU
POLuxXcBLTMmv2wRJShc9FEEe09CymjTGHfstNwXqvUCKNK6qw0WBZn607wSBLtZqSws0GIOReab
GCQKHRVe7jDOht07EGQKZAXpGNEIJntdc1zYdhGc6gS3nlSTR2Oo+pd5BWB4lR97HL/rpuDJGPS8
XYkWAXQtWf6rsCcRDCMOHj8zvsoTv2VLzdoVdyXycU0biRDOWZMlij2idPoWbYWJSAGDeoz7OE2T
U1AHI4yNASWr113yycSX4k5bqXbOt3AUqE1dQQ5ahB/Jz8r+HH6vWUzN6Nkqh+bKCVKL9Gcj2YHb
xyDNa3XhYB2+1Y3i7CAI0PpMvdLRfy1TfD0bDlHd0bcmn7Vb+xZl7XzGS1/PsPbjfZ+jttBimJsx
FexKx84809vEsCfQHNr0Z9Z5Web7rBy+0bXxlpnaltux/wYdGC1jS9qAAeKntBVnTeiytWI6X2CU
SrHyexVvC5eAIdSdT3VJQHPfBy2eztF/FjC6EBpwQ3W3Y+E6twLT2SZrZX/5cbbStvcRtfJEaEWD
VQZIAEKhHyUs4NijxeILS3xH679nTwDtJNfTHQwF7xjZOluhKQdQsNCuKrbu6/l9jH+Kb4KzUuwa
5Kw8etSWBrLs+sUXNGn9aTsujBqTa6VMKbwmFsu+WfQDt2YdG3dBYaC7GgyOXUVHPa15AL9LcRXU
bnsuCzTlDiyAOZJg1CmtR3LGdi5QkQWYHyYvFAu6zK7pkDmr0sFUqvAVa03tfPDSE6VLuCcvt/zr
rO52eq3cgHkNmX618EkCxC+4hmirArjNlUS/I3SxxXRUEozjJ81yLjhbP7y2fSLEvapApocgaz8X
qVmlIV71grtuuJ7v9dTGtdt1OdyfsL+mS2od5xIVKDVSMFOenCJxrnnS1BVN4pIEC8D8naXwQpyc
YnN8FNNQfa3UmBMcvDTXWeev6t6613iMbvU2MM6YAW5LoTb7VlNP9GrzZYPg7jBCgEO/qFTHxvAe
Cy9d58aAxZuY+ZMtjefM6rkjpi2URlgRxmz1CK2hPFbpMq1wnHk63UgQI1Q+wod32vaHtLIvpF9G
xLANcOQ1n6vVKifQi8EZth+NBMT/6OUMzC4SD2lQqvoVYvgWlWikkJi+1IfGOPlxUax+dAgYgllg
0K7CWn0MhgQoYhtXVynz3XPpTnmFz/RTMl5pjnLtjzpmCo3E4hbtOgoOELtmg9is8GpspBevxLBv
40rwYrlqbRgLKLzcY4dCFTV5PF3ZUKFY5hOT63Cps85eY5vREWJ16wFsh1HGyiWWOpfFNkl77o3q
07y0j3X92CfJfgwj9bpH6LdMVFyl+Ug2lWFotzlZUGvTZdsz0sI5CE/5amfi0xgI/4thM/JNyWX2
UNfcow0oauQ3Jizsa1EUDxRW/UlP2mJL+nUL1Y820RACcVFF2+0lsZJDhQt7SCB2/tjgKlnwrPCM
fkoLe1wEUWWe6YGCDh3y50LE3dVYNhYSZR/5vPZgtYD+6yHxLxgVrbWM6Y01o+VdimNyml8fnQ0p
58fiH5mju9Wm0ZxdV/F5/l3V4DJtcWTuXL/VL0qZfWqEDJ7INo6svruOdOSbpD/CLwSYz0Er/Fx7
NWS9QecPfn1Htb/hKzYGG8ZJaxsc8Rfu6A1luwbOzrH3Ff9I9UPAAyqXluTqsQxuqQXCx2ikai3E
o5WYuwDsGym79biQdFc9kqBI9Vb7U2cMyBt6r0e/Vt9XNqH0ZVfcYUhhjoDXFJqF1z3SgsHiXHb7
0AU4M98n0sPGXvcrs4hSwhRiQOCtSy595H2dSyk9KL8E6fP8k9AuqXepzpLYNXd+OEqHJa4Pz+is
tzSX1BXBCkwMFAYOqQcZbI4ipW3Wn+cGApNdIBzcbIuEoMYTWYzfC5VRnCfr8GoI8rnsofCwVQh8
Vg/rkfXvrkW6tI4jpd2o/dje/liYfXMpNZzF882lwCeNUex3BQ5+9L2at1drdg+ImpJ7rNM6G9yp
KBqcUS7ZknjntHlgtrbwOpfaNlY/+zXoc6PPv5nTYxghYtqSTKDxpm38OxgYiz4v3RM7LCBcLa9s
v9j3Bq68pDA+xZ6rPA42Gwufq4n2IHKuLbai8OOk93UMHyUxPN/GmiVE1FF6aw8RZSlhlLt5cRTk
gn4isfDRzPr4JvfJjgU4dlNlXfUUFozZsYB5GxWrxVNg9wjJFBGAk+qoGxGRTe9wdMnnEBDWMBdo
0y+ZSq8OzcZ+LgOFJL8oTrXurPgDKCeneLTxgsyvmTGEd63rTaksoowYgh9xH7YuSKbMYb249dqJ
A/RjQ5xtjIqhEAXkeg69iOvSOGR9dSe92f8gVDxeGO7avDj+55c8IbFAMOg6ogS9RpUi6VP40Ynk
MnUbmSmL8wBwFojoynYZXM4vxnJQ5BW78XKXaI5cJszyXonvAlg2lODGK6L2PB92os1Y/SQyPWCw
7Jfb0OGS4YPpDlJM9VWFqjZzAib69Lgon/RsaY0hqgg609YRNpiz1er60PqBAomSjLeUPcR6FClj
qxxzQiDyaJvq9CCyjM2/O7VVw87IaE81l9g25bZ1+G4mKrqFNPP6QnsruxZlw+H1XvA5HSGTKS06
RJrMrDdafRuW5bnsxvEaWDdg3hjfeIBK6sA0U7/nveOuHA3JceMY9FXYMsyljznWO28K2TTFUO1M
aCY0RLCKZJ7Z76oOy0cet/WxGW1/Ndk5MdX2kKdT8hLQxX0pM6VZtiZtUu616KGJD84cX4SVE2hP
aEERynXMNpBnvVYZ93nW5T/e8EqKFLY2K5yiUn2db6bKhAAXtjx/hmjLm7QNv8aUqCuNJhwLgvYp
cn24Rpxa3qyrUBP+0wBsyteGJ9aznW+U4dKLhHEHRv0+BkNAuntf3qEhdQ/zzZeYYK2KnGBVaUjo
6mj1VMUxtmWIzAqlMBms38wo3sGEwNDYn6dW4Y+JBJ5ZOI+Z5++rUldXbstOOIjG+koLqxtby6K9
6rUW73jbO+s2+BtAt44BNq0l53JpYrIAvKFViySskrNOYDgLZHYOuszbz5ehVBB8G716YoLGXNrW
2B2UHbQZunaBqrtb0SXuco5oywM2aLQQ7uFDWQRFR/7SrA3cXlSOlm6JncAX4vt1cluNzKmCTNx4
Zmp+E2Z51WigUmoacCv2nUsqNXmJbPRdWcYmN6TO9fpIuc8Z0i/SHnEF7NRzlNuXQmtpMQa0wOZe
KoxDP73oVe+vh7T9BsRqwmjWxDD5OKKQUXXIrYlmS+L2psuo2oH/RcjMhHxwYzfc8CFJI5m+hy2W
neauK7fVHqhBvkUJXWQk8CO4DQpzESh0dp3GO8313I/OQvE5I9HtttTJCpps7Eoij3PTVWMDPDU/
rc6YvD7pdxqbpLO7mnMeOvID5pts3hXNq6Oie+DNJNqt+b9FVkHHJTZvxsL61E+dfD32ir0dYZcE
AbyhGHhkGG1zEjXrijYceIwSSvj8RxnYRM8kQkxMxOcIHuGnhqIUN+VwQLp3xICbXkyiYy4qL/v5
5402SN4g1IuVm4ruYgojQJpEoAFgc5psDSk8ZjgEt0GaX0zpYypMHK5WNalyRbUSZlCvvaHNtqgv
ugWhEU9I5XEzDbzn5yfaKIxzoZEdpoxXqtqY31w3ucF83fDSJxQ6N4+51WqfsjG9xQIM67azWmYk
4MDCqEbHHqbF3hjCL1GdJXsVnsxV7aJx4u2xx3cK2lbQ/SBecOUZ9XdBR+7Wxm24qCJNJaGGTtR8
CeefZbREFhDHjuHNEu1p/p1u4qr70fE00XNjl6muyUVGnyVp/xapeg9bhXB6tnasS4wc5q8wkOBF
MdwM26PyD8h/Q3SFUzSoR3J50aMDLQ+uPB7cLQkAKKamBc2Mo5cRHdYcJzUSv1BUEdl9SISfLHRL
U6YHNaRMq918yAkDoF1nHoQejJsfj6c3cfBL+Kt50kbLeXlH0ZSftMErjrE79aORYOqnIHstLd9+
FniINzlCeUmkDGihaNOFMjy0SX+XVP2jzpZyLmPSeBivWgVlebnxmoIaVPTayW+zkTKG3yeSeWn0
KQbLfEYU9KXT0Jz+2KbkDoG20gm6Syp4Xsw6fYokUnYzoG5UQtiE8/YVU6/DlsBqN3V8pymEUxQT
xmt+4lLKYXzxtOmH8qZlIHAc9OFrgGn7go3JuiTxGOwrXYV7HPUvuYjPoFaYK6jEaXCrqnQ4+cXA
SX6VNT11r7OQrSkfRltcfrztdVueNFgyLcXuVZXq5Y3JnbKUNlEac9Ncj9GOd7wog8Q+Nmxy6NzA
9iC81bz+c9ip9kuqMIGyuikNTZe6qYs56PPrC8+PV/39l/q/XMPv6SsU0ZqcqWDrTnO1ZvT7ZRVA
jmdbfUJFM+w1sIYmg9GNmrQ7BUMhBMZJ0xfdDoxKbxU1MOhwfks5NdtBd1w8u2gOLKBy2zhnRo+F
0Kz5TK7B2mO29Wd2XS+11ZsrJrtQ+h2LkCaaFlsRll/tgBiWCA+YNUU002ge6U7LC034uz9/eCne
Jb2KKU1Xnz63bTgWCln+/qcPr+VCl8Sv8OFxYSIYcruDpad70SbJHS4Wc9EgxXwsJy1P0ttE1wDV
6zLtrmd8eGgcZhwAZzvChgjWsk1MjlLmKCeS6iQh3lzVhVN+EE6rThG/P4fTClPVzckbYegGFiBH
e3vIsu2kXmlw7iLVpK09EglqpUSsQXnZBy2b2mnzP6I050mxVYg4vLZ2ToFpCqrBYu5+h8z2Grz4
qkz6jZAgTtQ6sfd/PrfadO7eH6jNtBONKVoI1Z7O/U/nVuUhFm02oM2BwE1cV90XqEYZqDCP3XVJ
fS9sZec3NYEUCrCwzOk/wVrMt56f9rtav07NZtjadew/w3fZWYpa3Ze4zc5BWxs81/x3XfoKGuko
pGFUbVIfBGGvV8Yp6M0XJTQdnnfzIWoKkPcW6PigZ0NQ0lLalON0MXs7uvMUeUix0i/nQXsaBebm
z6dBTqncb0+DptnS1hx1SsmV8t0tFpZklZrJCJyK5TzryK8YmvAUpgbjfBvlWjpRqNywxnrJO22R
Qp6XaPT3sy+MR3+ES47wq5IKnTBYpIpHTEWIySUd6Re4VbK2S3pu/5Oj1lRbWga/cLe9vXiMuhpR
5y1HTa92PZoIrTPHJHCkrzMgS+W4D9Hl4IXsrqrK23ZmlZ+Y29x2NhaGYUDm09Ro9xxPeyjMQ+W3
5hqAGh2e5lykdncOqrj+IBxbne78t2daNSxHOqZu8yj/csxwPGIrUKJJpYNIaHC+oi4N1hYUp2XQ
YKr34AKSSwPziYcrvQtDdl+IsY+2Yl41iql98ACo7yOShSk1TdWhgZkCybn+7sqjGSXClBfXyiMa
1JRkPyfAVxsHVTBcrhMGLKwcbOXQPylPWeV6WydXw20lVSBtinOwNUXZaANZAX++uMYUrv32RLHY
c1dqpm7g1DLeLSFRYOd9FNv6it6sfXKzsbjl/XM3vwDQxE8L5j4cKE5ymqQPmTVIktmmMGoGKy9+
5SDumP6h3UA2L8E/oZr1oITZGaKVcWDakqBzU21LInxsH3HC2adpBT5JELLsDWw2OBJddBDUkpwO
sM1zK5iH+wkxkrOZJ/+eF15cN7x1vaLaJYFhn2h5kPNKPYymUHmAkE3/jD4NnVPWOPerpdWw6i1Z
Hd1YfbWpQHbjALlYNm2+NgM7OcHw0D+4xtr0HLw7lSZUHJ35rQWsRXu3yA1ZljZUl2jrg8bZzlUY
HgpvNZCBdELTc8fNvkRV199XNaHXU5ytgxzjCqXqYm7xuWZ856aOwD0q/BXzx27D7STv244HG4ro
kyW8g/BNIr8VoznNJaod8m7x1dK70vWz3lakP0W+s5mTYf0K46HrSIQBJDQcgbGTtYOWRlVj94MH
zvrN0sackftIcptTQzlvF4k0ThlsVAYffiqcGVS1XPWg8ElW7WHG4hNduIrnbzLfyWigMh7zNLAH
peqJrTDyB/a1Tb3Aeg5OZqprGCPYG6wZ6FhVwVAbmfPaUN1nX6LsyoawPdmFQubavLE0cGWEIho/
b6JkCm5kvExPW+4Stb+bWy86MgzMqi2Mv7RA3tYNzzBBj5k7pQFkQ7ZP8/w5nDRnZIqLFSjOcDMx
gq9QPF/P87HMUqDuxO4TQYOoM3NiqF1B7BBBzuWK1qtYYWjVr8TQf0la/VpMOhW3BstKMHzRHW09
sqkYGQn3ThEsTdsUJ5nW9qOfY21QtZMBv+oweiUKTt0eWSagHsquPfz5cbd/WRdZEgnV0FTDntbH
9zu8JCPIKxk1f21wBHgznXSttABOTQEKN8vaV3wYi8FSIuYXxoBkSLJxO5rWyHhGtYmvsgTnFz8T
/Hb7kxwQqpi9/CEKA7OUYe9S1PsqiZ/kECcbSBVsz1XccBwU0hIFHsSPNi8O92A5q2eSEY9uqmtb
TWXjp3WZvnUB/Vz6w9whhQq+x5wUM/lmmtlbpK8lrUvHsUFRrr3GVQvXqWmo7HuSN6KJwYJtTMcC
wfwAFRuO8M6ttwzaF47e5tt5OBjntNvDijgs1ahu6qljP7J4LxDh50d1DLdM/6LNXA23nsJIE2Uq
0Ab9u9KWRydcZNI0njQidhZd4G5jzKfUNTGduTHaxh3iOMSGi44p69Ey8WbgNmIHNssB9YzBrK5U
weLPV/Z3bzzHZOcqeQIl+4vpAf1pi9W1vYF9gy7wj/YSsmbUbr5ro8Iq6eQ78KB1Eu4R9pX5BjlT
vh+npCwtxNbrBih1qQjFBxtU7ZdVgdtNmrZQIQag9hP624MqCtF4IFY8dNCgHjQmo5uopos/MEft
I1ACRqdkpxwOwjDUAM04V5YbrDDs1ddZiYec8J9sy4Rtbbb042uZVA8lpt2w6j9j7M0Xjiz6ZWzb
8iZDtiFz8jYE+KGlKAk08+hzfycxIZYO+HI1P5aN8fnPp1375cXOJzSEavJU8fa03y/6RPg1o/Cw
df9YiRjv1ysVBPBFwivD5BjqrYEaFElr55TtOg7zYgXbAWpzTapVjOdbsYnu6BkpWPlgreYXgaaB
KcbWS/UVanezFGOsyYUlcFNbRSImAnbS3tmBvDESTB9+m9w7RNtczxqkKFLGnUEHcoves4fDotBz
YY/950+uT9fuzeuOT25ZjsOmnv+b8+vwpxsO9yqoBzOkFowtYM8uxVwQOqh1KyI/eVtdSGqQDEXc
Zi0IDHCyG6aL1ykWapac6qSFpGCOAtX2LGjmeJ0DhW2/9BjiLBKhY3+vnTWNBqSDnUIaoYZEXSU+
aTVImKLuNLWsvOHeTuRdbddfhsZSdrbCYCHywZwQqxFliHEMXSQbE8UMym6T3COX8UrohHJnTndb
TI2GT4kUbAVu6p/P0G+2+xJhvqGzuXIs1ZDTvfPTGer8eFA1ajSQsTWEciRJ12EPo5QtImL7SYAX
ZjibfkgKQ/0UOejwkIjDKHHxc1ayTvdeFQ1bXyG/NBpS/6xFBKcGRX6cd85Wg0LLHz8oU+Z79s2V
NTXd0ng5SJN3ulCnPeNPx41pavQaAi5Wulp8r/pCOzBRi4HBMyBoVPPUhZPyXkFJqXVGS35RUKxR
mD4lRXJnGq5+RSXxoApdHAMU5LxxaHmZBBX1YfSojAT6IIdXj3DLeQGRCGYorSCth8EUCzIdQSU8
Ba6e7ecxtxFK4/jBdfllzyup7ymYOQIoqL+sSr6W9FkYlIT6OPjrhG2RZDYWwyao0Qda1GfHFD/E
2iqCJ4+dzMQ5ajcY0XBHkpkbVaV/TSUHHiUMLyMOEFs+ZDJdM+dmZXVFeIyUIDxWSfvBJkv+7sAt
YbE7IBVO8ti9vTBCrdw+UXO8a7lFe7gPoHp5DuSROrz2MtBHELi+SWdEWAZliOTlQpWEihNQsEgU
UiNYJx4qad/GZULXdrxWEt/cYrKV00N3F597mXof9JTUX14B3EwUPMZU+BCRMS8jP91MxjCggROE
EM8bQ9k1wVWa0H0IFckUKMhWPDjaHgZytw2s9FYIfC2WGd58cM1/exis0lx3XuRUO29PXdEwg7ZH
CBCAQtks6o/C6HXGDnF4p/R3fgl8jCmvilkHwnLI2rbu04oopYxxkmi0g+pACgsccqMxujkgsliO
28Rz7tWMeVVidl+B1QYfvD9/veDT88f/2I1JbCjquwveA74LgyhEzlqyINBaItVY13NKihHwXBLg
z4g60rnDZnyoVIUo5FF5UhF0nIEBvhJhTeETRtbJV7C0SoMpamWyB6pN8McOO1rIQ94h6Lwd8Ojh
059PuT5t+d8uI/SntKnRoaP5/6XmDYSM0Qc1bBqLQpKFxpQzZqxplkMELaiDWKqQ98OAXwMrDLdl
/qUT+ss8WsiHbNiXPsoBwNApN3SkbxIL0SqFvYM6BMyv20bHcVDlvoj7pdar+nUXje16vr08Ro0r
8MR0GHV8+K1dQiWis7dITaXc+WF1jEL8skrlbicgBm/VTC7ApZH0VxEnwkRmXpZ1R5xTK1XOAVpf
s+NQx2wg1ztu79lhOBdbZQzuK0HwwaOu/toxo/VlsFO3hObYbOje3q8maSh20k/Gyw7RQDupxFsF
5+YsjMLevg+jfPjsAd/V23BA0hosUc7kz2YtNigLxX4cmYdNMwA4u7EtTn1bdxRjUx/+z9dZ/lr3
SpPeqG7xohO08KdH76cn3GP3OzS9LldSoOKamxt+0L/IyG52yMTXSZF/mms6pa/hgNqhwu2Mvjc2
4vousQSQrmogl3wSCcSx/zkLvbNtIbKbNaLPXlIPJ+HG9SrTHeyVkftZqkV+K+gz/PmTzI/Tz3cs
7RkBdlHSjjB43ox3jxvJJqY2DF65lp23sj1YqqkPMccuT/MexUGeaYGp+KaXBHQnJsZIrc2Oui7Q
kIGOOlS68cyUkSaGVitrIN2PHxzg+7tiOkBuBswmuqMZunxXZSvgN9269JleDM6wFEXn7v2KTnw+
KtiLG7TCvWbcQz8rDkRnRtcBcnGPfCDlvqjho7Or+ExawuehaniWdO8MIsL+4HbQfykxURNxbOx8
kJdqct4V/XQ7OFU2VIOLS072mkUcQQZ+GFnSyQua20EbdhGGtNX8bk9x8q6AycizA4ikKyOyL+pz
jv1vb7rohxD5WzvqCmWLai8m1t4I77EAfvME/bGxV5CC1FV96GrfWhA6ZW8rwwzuGmFtPYMIAoR2
2iosLSRMio73QRn8c9XIYs1E8zkdmFBInVns3JGep9epP+g7mRXwa83vhc4mxuo+ODu/TBm4cpLg
a0enROM8WdMr/qezk/aW1LFjOSu+DBdgXExchHTigLTJAkC3vEJQf5uDR9ozFSJl09D2tROhy6eh
UAMoSwjPKZuVmUyf14mAN3lBgGxM3cEt5ewiCPrzTfe7baxOC9VRaRj8ZiqE9USzmLTrq0gfVgY1
3RJ96JexMtNjHtPIZmKe3ibk5+1dowasjvB6XYJ38yfXWwzqEeMPEs0+nDxb3s5O4mA3RqWyMcBD
MesT9yTGvfz5oNXfLEq6SmfT5mTbLEzvHmVSX30LIIC+cpEmz3OpUcl2eIQeAwb/JAcDWMxHwjhs
3cQxbH7Xc9FPoMJlTmfWTSieo6CfPm5w9cGhTZf451VGsCPijahZjtB17ZeyAKNCWBhNYcIFZFzW
S2vbiijYeiMGR5Ho5YFy1lwPo9EyibCcXS7Fkwkt9OBo6P/+Bwdj6JqwdFWwhFvv9kXCCptQKVVz
VSQVlONyUqCjo6eXa5CNqLUWOdSUcVpbx+tusK1dnUQO2Y9+tM/yJPng8filiyGZaKFWdKRKG0Mw
iXv7eLSBViDm8MQaPSQcFq+t19h81dUwZUYoubc2/fQb4jB5HK3swVbkEzkacllQZS8DG4vjn0/P
PJH5+VpxPNOeketl247piHfvNgTxg8xFLdYB4s1Fx1esA8T/o3MtvaDb8DSzKzSKGJInAxs2cMMP
1RoCCLaHanjM2v5LIC1zhylN7uW0E2r0wN8nGBf7gQ5GkYsMaGKA9Cj9YtsN2dKt0d/SnnS3pgD3
w03Sf9D1t94/HdPHYnHTJRtvYan6u1Y1jiSlEDX4y26oDn1jTpDG7axK7f0cH6mMVtGQY8LrK2VF
edvuMQT0l8iRRJc2a7dRnJchJOFh7mI3A8pDJojFSJC5BoYqZYsPseeQZBEBi4iBJfzCJe6r7MEz
QLTlBmHZqPI76LAlGl0UDMptC4BIOBlhKQkpfIrADYV0ajN3XysL/vow+h7jOkO74iUuFuY0YwDK
wT588pbhQfk+N0/ioiLZSAG4k3aEZ7jY/zHurYlyda5nH4Pl4yue0NKyVZulLT0kBUgo4Nn08dGw
8h2I3+5YjfqzCl5skQchEtYIu5bZf1PjIOPDpeSWE6c8uz4z/BaojfA3iAQyHEhDRtt1mW0kE3oy
LY38gybu7/aG1DA667HjCJ6T6er+9A6pW5euk0pL0uR1ttTip7TSaTFjviGmxuiebgfbtxe5bWo3
SeTKFd0knGghqjBcQQqm94TACTtSrwK3sg85YNwrm/bDB4/O++0/fT/aYirvDEpVwv7eTZbKlEe8
ikGZkRjA7WV7UE1SapcfxVLZDrsiDw/zoAl95akKiysdUdZDkqM9aEoaAFnq3eSD6K55u4F+8fPT
hK6NkZBtHa3sd4p2A28pf8bYpdLc9dhXTg9THIuT6ofqtswLaz+vDx98tF+2OHg8aHSb03jRnAba
by9AmoRZEZTCWMEU1Pa21TEQhWDNf3wiSi5btJlLTE+l1nxiVHGZBTJFOBZu0TkLTxAv3j+qQV4s
ZKOGOyrKJUIq42SQ+KVA7sXO7myqdLjxAWN88Oxrv/TtTMkm0rKpKg2Lpuy7JXZISCc3g5CuVIj3
27SxX+SFV5zmqkswcVxVlgDlVDfZxUgWIbaIvM0ojDM4bWzdsq4nYdVVokNWqYfcTY2jEhYa+yvt
MBpmB9WLQPeAItujqwxyqz7IHO7Z7IAcrYiJQyHIRW8pr/uuVrc+6XduY5DYBrwf6Yl1++fL9Zvn
RbN1h+VOZ+wCtODdnTgRCAY1H61Vng72XiG5bg/ycx8ZFE04/aAJ25Ltoh+UB3QGz+pgmBeu5aKM
cmvhCFITFlmYhZvBIbYmwX/71CM8/KmW+q+v/f/2XkmIigcvS6t//Td//prlJOOQTvnuj/86B1/L
rMq+1/89/bP/92Vv/9G/tq/Z1UvyWv3xi+4JeciS91/y5tvy0/99dKuX+uXNH9YpKpzhpnkth9vX
qonr+RD4HNNX/v/+5T9e5+9yP+Svf//1NWuQ2/PdvCBL//r3X+2//f3X9AT918/f/t9/N33Ev/8C
+PNS/WPzWmav7//R60tV//2XYv4TK4fJhkFlseElPBUl3ev8V9Y/MZSxUKK6sJAwzG2IlNmB//df
pvwnUoxpFZW0aS22in/9o8qa+a/U6a+wkBvE4k2CIP2v/3t4b67if67qP9ImuRA3UyOVMt8uGKhz
2NWwd+YYEelYjv2ubjNbPTJNPQbdVowo1ZlFVYD+ad7Vn5SMFyAicQfvdLHWrPpGBgy223QgT2+a
GuVAT0lgAhVJUdobAxLsRI9YWcgvAEEvyvgEP/+SQw0BNtC/hH2BBdfL154Ox74YygVi/n6DzDxc
trbYjKZ3BZF1UTSv+N5uhir67nf2yeoR8JVOclY0/hnmrovGiH6hmeWiLp17B17xgmSOYRH07R6P
x2eQwwfa9J8I29hLCb9H1baFjdxiDuyxw5Hdkf9ci4JkIS/9rEbZZ5VIutX03YLhq1aVHxYqb3fW
82melmPLpmltc0nfvRjTMtBi/JHakmgg8rGdeFLWQefLRbt0TZJCHTdnoDnUS81HoGWNZP8V6Xfd
RXfMG+x+Ohehw8kN0A4snCw9iEJ+Sh3OLIipYRmqa6zp91ahrLXSONesbRvPGTgxufdQJQnaTf4d
0UbEdznRckz8fDWyo12V9nVZNFgwfS6/gbfcTVwKuekocyX+Go+fgErf44v9HrbufRNYDyqkxk5n
Puk3ZG3UT7L2HtzCxqQx0kMLSBkGzfMQGReUiS2OxRH2Wc88zNEiILf5uHA8cLuG161UhOaLxIej
p7WoNVNXuSpzkJyNJ8+q8bnMkgtOA+g7tv3iUFN76AcWEi46zAeTxb9JiAWsh62sV+yTdz5M9Ah7
zkJx7Puy4cKOuHKn3+ipSBcdoYx4FaO91pvdrrKTT8j1UYaGfJbS7GG1Gc2WjRGQXz3+jCSPm7sb
D26R3daowVdOVD93hv25yTwyM7LrpksvBucGZvSrltr3KXmWss/uq477kTuioiHHbIJRG0yDhPNj
wy2h6tpPX1wpwCZGhGEY40eCV6z7nrksnpTL/FRBAPlc2D6pEz2kW4THZvhdFO59lju0hktl2dBB
xR/Di88OcPro3nez5doy8yRt24GMpNQn1Kuoo7nLpvsapOaF+Q120ZoHGqFGGndfjMGqFkOAfRxj
0G7Us+9A2TkRwvs+pPiPGu2hnD5NE7ES0NYJ7PITREIYd561NXOdJr97m1TR58BGlGwDghfCGheK
yufGiPUEcu7sVJxaXH/fCzU6NYaygk52i4rkSXHvKhMiaZiI79MHUAJmNzpu8UXtEckN1KPTw3zN
2AJ9buV9L2glLbS6uaN7Qr54TE6srmebqgyPcSDR6BiUAZD18JajSFYwuDVtdy687G6+91vJqdHw
I4Nc3gxafrR99WX+dBinP5i9zqrB/xRn0+NuGOq8D9NNQwIKfLsN0xUFnm+TSRhk4d7qGECmXvri
2AkUF0V76DN5sgLzQsNpM2AFlZ1gHtuD8Q9S+8IA1iPtOHxhvjl5KxX0IeSqZy4t42xsjmLIbo1b
IXkO8igieYmwKwtpjgFlL2zx24E70cg8tVT1tdb5kaK0L9NXRTBiEZ3QTY4JJglgejnu18Tx12Aw
eD7ycVgyq73uS9z7TF/oUbVef4LPfWry5MVXUKgrkJFCG5R6lLxgAqZv278ienwYY3kv/WJlYDTH
YpTBtbNbuFtYMRZqu3MnTqYl0scCiMg4MiT1+XxIpS4KHuxFagX76cfIzl2AjPimT5+3tMDIT5UN
VumJizd9ehO57k/v63+/EH9+AaqzsOT9tdIs5FEUBJQF+rtdJ6dNBmNAFejl/4e589ptHMvC9RNx
wBxulS3LlmxLFXxDuIKZc+bTn2/RA8yUZ043BufmAA2jXbYlkdx77RX+oN88rktuEyLBp9LHs9Nx
b0xLD12hvaawYeHEZ7uqmSFTFNODWo5X+W2MlxX6m0m+8vBH91TAtbX+Gg2omaUOkOqKAKWpvxUn
ebMdd6sp5luQc8t7YWWMCXdLq9WtMzlPDd5nRmHe0CXIgdWz5ar8x6i0SG8qxPLiTbMQA8DD+AUT
3jcHouRac7K31nDu1Nr5Tk+rwx2Ju4dgrwKQE5vQ0YMQ5KNCwnHn+NxAEg0fhZ67IeeWIlXClEbX
b03YrgqnvyBoc9FdrnT5yRwVT1beXGZDPxVxFqL4K+Qy7BgHu/bWSN7niKOh3gMufRWwCvNCu0BZ
FDuGbWU1O8uMc+Iav9YN9kWfpjvk8w5u4qC8A8OFuVixVmMHl8/Y2djMlHdhdcM4kCb8jASBimgk
+ca0zi39hzOw5KETzygvJAgJeX5ymJFNtkyEbJMy+V6nyd+0xJw/+9ofO1l6YprGsOM/gedqp0TS
kdDWhsMBnUcIrrqoe7qXeeYe2V3xwzVY3+qEamOAURtubrtl0xWs6YAjt/RrYJXaLSUAFIl6Wn6o
RezCNuZh2cWtdYMtvZATSqBv8ptdzmx0nLI3JeUtpG270k30KsGNJF36VrbmDfb+LRq8i1E7l8JC
cBKrvEusudzLhJvVKTxr+QDFpN16XT0ZIQsUfQUOzdwp1gxkd/NQoSjJO7X9LalAAbTI76+U3D1m
+hf+blqXqBwhdDgecqOHohjdOQxhwQohW4Zy1N0wIPsIgg9fWV5E40vv8wWnoG1EC3UJAoohE8Hu
EBLWbALeRPDTWu3213vY+28PCQiwxszLNBxN/9QqnHKl4UpqfR3bvbtV/E4QPY+tll96J39rnOKN
TmWBrCYDUWRx15rJeqRTlzXgpHh+bGsjfZPILL+vzSWOPmoutl/V3kBieRUN7g+YPpsZ8NXKAmC5
yfkDUDzMDhQYzV9R8Hv2/I4fsi3tLGK5yzNQ/OR7UWFSzbOSgA87kQ1pIWxhXWBLn+y+OVCmIs3F
swJZTYQbboln3TqJnq1mXlpfPE3ofwJ5q9qHyK4PtM4IQXKmdHSp+mGjEzDCgYABlfGGHNMpr/jh
EN9coplmscvx4dnkCX3CMiVmT82Aj7iCSUeKZY81rKuCSOMrPN086l9xf0ErLugf2hoxWgprnOXU
5PtAA5YS4l6eH/JFFwnYDiAozF/KFfL6t5qzbiwI50hmF5tW70+pa93qAPXnp6pnAf71Uwe9yin6
OXKD3jKZAACWoFH35ynLDQwGT2O+pJrFZW6LV7XKXpu5vJhZcaFwudUhwLxeKcjmslPZK1u7vFnm
fESE9OR35WUKS7wL3Ic43lgqWcNYgwWpqvbmR3dIrb+XelZuHWiuWte+kLNgG5YF0x7H2W0QHgu1
fYur/KTY6YVzngzMe0a5YCaXKWyvQb+CpKXiE7hF/J7XwTu6kmTROAKPPUHT3HBRuI5rIY6+kbdy
zBqKGH2YNhw8QqYSA+zLi7WBqJHXFUgsBTBfEBVSXR/bpyUv08svyejtdaw4FSd9agMTQZrmbLRU
Q+ZdocQqKhSuu5wkpp9mmzSns6nSV+xMVB+Yjr7qVnGKkHJfMlbT4y6UQ40BGp7aNmOQTWGBEKNX
gJ8n6T3wGG3tdpjckq6OZr3HruCmtHDCla8otR1CFH7MGlPjyebMwrEUfi1cjzWC1xhoo0G90vPx
lPudfZzwflhVTrAdRkkXnRwaq3ILuz2CkkiiMcOMqwhzZRs/SD6V31NNGDna1OX4U8mVda8GiPaq
iDCPXIobGvW6qfE0QfdnrRhIc5gkzRxlJWlfyKshe0LRKTJxIbLvs391NDLTAtFhA8+Q7VJX0Fg+
WL1zSiZOGsjGeN2lxYsCG1edIVJF+kGWjaykSrLMUWfNsfbcMn+1R3JkV1DCrTGi1Jq8I6UB/zfR
+nXcXPvAOcZd8ICS1YFxwSlDNWQ10YV3Me32k1ecnd5b2rwQ5LRjnYRfNfnMY9B8y2zrrovzfTtF
P5UWsRWTksiLSKTQoUOdKn6NGMKTICm/l0p7Fr3kaaLks5399O5NiCEqCaj0zCa3n7ZRM31P/Plu
MMMzMpXvdoQICxwvLGriZ+owvNSklBdj+aRlpcyo6h8MxXap+PhIKONfx+aHHaNzhgj5wByTK9HN
wVmRivO0sc8e7Nc0y15r27mainmQ7N7n+Q6cYFOkPOTRL6aFF5u7ppjpKaV5XnFLmfcUa697r9r4
HX9YFVOwb3GbfQUqel3WAzaGOws/h1WHoo0DELdzs9dB8vrIoaiRR2MM2ZcKWcS1FSYonGMc37ZO
gmQOGzlC78kMXrF4fo+gSK+7zHoeuvhrW3PNgzxs2LUrkHHfpKRZ1puU3mNcvIwiYy+/JrXbZOD5
ZFtM6opTmESvaeNeOXuvesqdsXadnj9HZnxAMBXSC6sEIw+q7ip8ph+1HqMGtDVAqhUsI96x/OIA
c9sMCOStVPtH32jvht8cgpg/rDLqV4kuTsvvS/0dmnjgTjPa1nLRgFPLyIZAj+Zz3u6A4n0ByXst
fATQKPmXEEFbc941af46ygWOWNxPDorJNYfaaHQvkYMsYeAF73ngocxDt9vSKLKXYjKJkpeWnhTP
1bv2UfqKAjTFNd5tK6OwMJ34WTbNF60vLkqh0gNyvhbBfZQ33+TtkAu9wGfaji5W95TN1wDVDkQi
K/BebBQ8p96ZjgPttTQwy7O+9ZzxEKPWXzIyoW7g+twAKvOoKpfYGs52Kd+0/DNej6S3wbs7Kdc6
iI4aYoOQOXy4UrHLAa68SA+oouyv3OrALOe2XL7HKkeRgwzJyO7jJBLuD35qLLOR03hdydOFovQu
HaFEpdOCmoxnAk6yp+dEEBWpRs8E55VGFBDMKX8to+LS1dXFmo5mk11QXd2mhrVyvPzS9LSd8DKQ
FSvLUqmhS0fpu1KyGenuHZwU3f+m5J14DVYx6PCL5qQ3aeK0Whitwlz92ldWstHwTlnRB7qEGGmN
JRTrBObmRu+Vd8uezql8VN3g8A/65hfS9PLpGum8uJEDmohwV0Bg+TWK1Vjn42SDguCjPfPYC4Xq
2wByuMGxFauQaT2r3CS3Vn8WjvEwNKq+jfCpVIIDpI2NB7bkvsWvwC6la8Aj9SVIy+Io7C2NPsQm
eDASOyIteR06jTOjNA+ezu3tIu8qa3LijJAV04hjvTWjODXQrkle9R/WUMZLI2N5yDommjBngt1f
5wwLsPVzyuAB6gPwpzNntD+1O3Ewr/1ZhcaGYDBnON1+FDl6VE1gf4LU8hCGkKN7oiWgDslrltFs
h4G/R/3a3SybsoP+WfndlzpIsrVntdG2HNZQEujTGVCAFZYpSpkc8tV+Qgrl7y5goat8ugJwgmS6
DtAB4Cyf4AOzpZu5V1Ouqvp8gneNyEGT7xRdvZkteS4iuCsFGPaY1NdqfJo1agxrphYMBhekb4NM
YyiNBslGC1vdIo2ykUzUh6Duq29xp+LrA7t/1Y2ofhnzeJWEMrVjFI3iZNVQLbONFXvFhtsseeOs
oZ/BIr0Yo7v3u8dZnR5ijxJUGwbYgzYJ4VLI5OSL0p+prPbJqmhLlLmZkBtxJ6m5NbLUpRKWejoC
jYHEO1/iqNqYBrt+1I0bAP0vPrKs3gAQYi7J2CMycSsmeXU1jp7eFHmT6kV1w5dgIHfVm+LOGh1k
XDT4HxQAlfvotOEdLSi6gOTnc4wuVKq+B6Xo16xaBVqSYXTvKeqDnb2f7WEiDai/TT0Fg2UjKg/u
PKaNxMcfWlgdNL+B8sKWhywzKuZN2gOT378oxhfpuiw9G83CcEbrfrEzuSqbt11KDtfFEgYqzKqW
7LvA/JnOlPtY+A1ZHtZbeAgdvTylhYqk7RZ6zA3nGL19TpPxXm6S07ZbK7Mvwmm36pAgkP1aKpbW
2ve9c+czQgHYjKUhODxa+xjfEZvo+MIOljKzpaczaRl6QM5SmyijcYsC7RZ1D8GU34LC/16554Yc
BwlUKQ20EtqGQkvZbsV6YXiAN30tIIdvB1tBe+Na8SAtvXhDF33fOPlZKgQF0Z2iQPmuKnbyPeSc
RzenjTvQ00nxmlgqhj55LK2vRYZqjsXaIzMssFSwLgxTX0IVCEjPDW/i9JQUNXqyrBVFqhU/4v9S
lWcDVuEWBIh5UseT7UphbSCtIv2VpTQd+ytqbkzqbe41Gl+roEh/0xuFC58XF5OirVgqRCljI0vb
Tr25H7PiHlwlBDCCLz63H/siNq07rLT/bvYp2/bztpbZpwNFDUj+5zmMagwB7fNYX0uzdkkyUyTf
XVP76B3TD/pVj84dtIb3ZS7Tm8OD29uPga6eoTh+5MjDkCUbu78vG3J+PNVPSywtvkaMllZz5xzR
TjmA9qCB3mMJPybv6OucjGFEVVtd1XJqSIDO2vFU+MituEZ7GD3zVQ7Qvw7ESE/9lwvWPSHAeihb
e+onoEdhwAoJQpt3lvQviX/1obMzJVu2OEwdOe6X5n8d+teej92AgEND+TXuonfJruVolaIKsaNh
5YGce0HSipyRxB5V14vcKHzfjiAB7+q0ulAVXKoguFW0y2UegkbIDn1bHQxWoO1FEzqfjpKJLkMg
STStrVV1D15Avolm3xU6ErVkDXlq5m083C+sUv0ZWOlJqknDkjseojPjVc+pnV1CbMASgAWode2h
dJbbyfWvSNMbICEtz6LTCpV8pffmQ9xaZ3uKka4GMb8UjQUgu1X8A41LqtC8/5iqpTZsslh/XX7I
lB5nxpxKjrMV7eWT3A25LA4NZtd1ui9sWjOV1XOEjxz6xJjHMCiwBSDFMSN7YISc7xHrdDFBII5Z
xvMIAxYLoxI9DkQEcxJE1GiPEZJXcpwvCTncZAtrZiKwE9MTxqMHBdQNOnIuQwd7k2E/ttRqGVU7
Up4NIJ4cPowSvTc06/AzQDHISV16kT3Z7ezs8fCiVUNOzRDJW+Gn2oO4YQngiPHijOMD4Gt31Wkk
6wrKH5YSHqM2uMO3iWXe4OYKIvVeNovkxlI2eJhUT+WDToYRIN1dZD/kJJf629KR2KVMGj0Si6WQ
yQKOFflsCKwnGxkTxQweVgi2J092N9sc5XgqRnWKpE91WEC12EAIL49HXTj5OrIzOqC5eV/N1nts
P/ltNNGw5FU9nbVKRaMzxllGabbJh0V76ntm4lxukmpKoYz72hONpwM9+mEzVyRTS4YhOaA6z9hj
jOvBD3/6MtSx+2CPoNgmCJXrUqUvBaj3XFrlvdkZ6L8FOzdV7qeouPkNH7NAzJhF/xg3a9kLjW8f
ZPXCcSex0ocbChn/eh0tM0+2XX/HWv4QeFIx80yMmfXEtsGP/XeQQVHGP6/sr9Z4QnboarAvPypk
ftWhlGOVfCN1mmWctAyx+qq8gGa4yGtJdRoSb6bcWueVfTYMLF47e+jXNZ4DWGcOa3uw7kpbOTYB
8UlyxZZOTpeG5wK/sXQOX5lPXVJF+izcP0k7w7hMdks26jokm65bmLvUMx6B2RAIjBGrcQfBeofa
CSpriKV7N+Ugs4pqrwbsw0lu+VIlKSoC7ob7S8pReWsl5g5Gcqu6BKawrY/KVsbEKsCzYjQ4VwmT
EilKm19swv5i0xcJZNNMdfMtVzvMSPnrjAC1VE1LBaHs6Edt9IoOJLpW/ccseAnH9ljPOwI+t2/C
PqtKwn0mfRtpLsTk8GbVPvqRtoGF/KN3fkCgoTqqD1JU5zxnX9odT7R++QssfmV+l1CUyj0apuFA
N+NVavAWijPW1TyqKjwjJ/iQUn0ERvSeELDyKf+Rl9lLAUZn1ajPdWRFbEY/OiyzcampTBYER6JM
I5bCScv072ZHOiVlWanV93MaYujCeUoEV9zizQGkttzKDm+nrdX2++VqkWAkmZZ9agwvJAK/TR8O
hFyrOjcvXv5cRRQ1S0Ml19LzrKMxVyPOlbcWJYJT7rxlNyhlva7oOkjLYnmUeGXQa4nV+37yLxLo
cH44jKa7Btf6/tfn19JS/uO8RpQA+ovM+VymfZ9bzl0t/2qQzqIKxwpgzdjO9NyM2V76C/NgEH1N
7aaGB8Q6vLR+wnHoYExg+fBbW7osS8tAwp48pjqLz34wr0Znm1f1Q1gk716W/s2ha/23M9elvISK
C8AKUMqfDdOMYQYGbhNkuYx9HqYXbSa+AmuleNEUBoXVT6dT1rk5I076bnvZabwKiqN2zIMtDVJ7
6WD61xqNwVXaoYqNVqmOdIGcQUuPRs7XJZjLv2AAcRcp02Op8ohMtbu30+6uyp2DjdqJRKXl/Gq9
GGFW6qsIaaFDmkSbNtfOst2UBOFMpzqnOtPcwLWuEgKW4tyRT5NVqNdmCD5I9bVss9hwjkBGnjwP
a1GPN/3rp27+iVBbpkEOoB0IJeBUhRv25w2MMMFD0Zmt3urmzUKeqwSa0hUUKjISwmnjm5d9dy2b
gigmJ6MhbsvEzdZzpOD7zTL7EYxGGbQ7VaqsSX+ZbOWlD7AUrxnG4BtH0dNltPJlfCBjU5k02MzF
lppJxgsyJyIBndPkl8wNoo65bTM2BVic/lBpE8OLRL8xgdRXBbrtKzOc1r3kzG5D8vvXd8T4E0vJ
HUHfByoYrAEPCh1cuj/vyDx0dQR5Xlv7/pTeGdY+mjGEoQo4dQWhkREGAGTl6icTaJe+eymd8emj
nyutMfTD4YmaJzkiqL3AvKISiI7FFonZA6qEV3WKCC1uiYYgEBIksxluPnIYLTiBIbCsVWi+1G3/
iPVluOokAwxTkhRkMH2wz7MMyfWR+THTo79ZDJ+UU5ZLd1SumM+DgBCI+T8vPVJrSysmT127Q/xD
U6orM1AaO8Um7WD5I5aw6h1GL5Z3aToEpvrwOQk4E6zQj9azHe4C7Cr/+mlonuzgz2FJd/l3hlCo
UX1Ghccdh6aLcuk66rNXLylOS/ohHXXXGNd9Q5UsnVUBIGGE8r6keUuferSDsxc892X7rYhAIkmb
tZjsqzFVlwiyTj+YJ+mISLNz1nH7cU+zS/DIDZpBlZJiV1b6249sOY3etT7cBPm8jufwTh0XyIsv
D1z+fHKB9tk/liRsyWIWYFOPxhGd2I1fImJI7tRSc3jScJTgI//gdhYzX79F/b0hYC3pmw2WKQV/
u4pM/9q2NBY1t4Gz4zyifpGux4S+Z4b/YYfBak0dK3VRGmNHYda0LIjRckmSby0RKoq6O1TM6ObM
Hy3XJY3pcgk1RqNvl7dc5imShTXFLtAQB5UUEnTn69zHTHPofvXSlVZsDC1d9W2BDqVKe5kL77sM
G4KZakHGLLUVP5EioSBF1qR5w/cYNEtCBsa0TrsPYOx6g32I9fAbKqx3Ze+vc288WEnD8erifgI9
nVtky4Nampc5qaVAWeIpvYSheofJ2dqWNto0cKJ3o/Fq2wdGoAetRQ85D/G7lCJLB/LX+ahZlzLR
YJwoLV5nLTUMyv/vRlC8W1ZyCqkB8A86d0q/bkF+LYsmlMFDaoRfprC5l3Z+ktBHafBhVrP3XB+e
deR7ZBvr0mc1VWTt0uqxpEct454lw5mM5LcZmR/N6iFFBcL38pXdZtwoc41ryLs5sN8VNX7D2AIX
9CW3lfOk8v2HsBwiVkIFzYzu1lLAZjP2FyqNfOhlLAdBi1VTCiDxrofWv0CBHOqBUCYGFQKqoNH+
Zhxtqv9RzDOSVE1NAwAPk0H7TI6lU5qaJk3xtcTBOMYimSPe5+0lS5fiRMoAmb1YCUXNcLQYkugK
0qkK2q9hfprS5BKyTkaEJxO+l0lW175VgfeEnPPrKN17CZmVxvgPpkYtgyMZWkg7WfaKDKakSC5V
/4wVKONQmTGZmr1iBlmvRwg3m1Z9gvkKSYoXakX+4besnIE5VTe/SOMW+7x3GZzKJ8CQ8AqiU8Lp
sm9zNip7W17u/aPutsMfXR3AkbBhQCy4xTBmOgQTFnM6utYNLmlbYL1vCfKGOCxkr36TWytv1DZl
Ox9YE7nFcFwwiz2NnOV/gumsaMH3KapfTXoA63KUzkD+Kqs4MwHoBRSxGkSRpXSWWgUtXsZDyC3I
r5RLDUxCkoBs8PwKP2kCx/Lkdcna7PLFY0S9qlJq0i+/6QCTvsucQOp92eKuUV4aYueUArGa4lUu
WMGhiF8lOAUhysfgLpcgJU+ty2mERs7WqB4wsb1qdnRI5/SpR5lqK9USNqrZsiIg2h1Y1C9a16Mh
pF3VAbcfma0tpeUSElG9BmeFw2zhpa9OifaAHr8kjUQs+UXF7Y49OnArmlaogZLehskjKtoo3LqP
aJ4tU8klGMOoOKBUccokhaJzRuWS3AUpbfkXxnVMWphMSI2sZ/Gbq4QrqZU9hlrLKFGTUaITpi9s
vJyMcu1I6SUXr+P+vUKyVy7FdzC6XX4fMu7ZNIhiUrY7bvAK6pkf3TdKc1Y8QuPHMLqiu8LGwL4c
MAhO9Ny7WJGBBGGN+yTHzgI71ibtHBWMPP+JieTCl/GCFJJxrPzWeosWL+KklcwDWReylHvVf649
PFjSk3w4zBQvDkYU9D/je5rCX1zGM7JFDCCJ9qiCvNd+lgPXJuCBliFdOZ1qM3hZAMNJsxgcoqCY
9lxSKtel8rtDcf9R4uq0DnDsU57lQw+tc6vrntaO9R1xh9eJYxbcEAekFTFuK8xn6TKowyrM1J//
SoIct0PjWvn50QOxApD9D/LxU0+WvICnrXSrgbJA1pLdASLsNAZsgMm6ArVeYNbIUD60prL/mBgy
T5F5S+KmTybKLtHgbxnEk7STW6nW2gLeOrvKfTXiV0azZVlRGsP0mcpDBrMywWrl1Fsmly0Wv5oa
35UVBYyMgaVIFnSE3xkdTahqK+DkpaazjfbJpf3kHKWIlgNBxkTy+2pJTkBGP3PeDvG19kO88gCE
xnTFdOQOlmHociDIYpbxosvDw6Uc02OaaViTR0xYS7t8la7EUrMHbfwqR20uvfkp2s/xY4Ln84wD
rniqYKjEzmnyFzPrHqZ+vpEtbeOsPWs1o9IWuDAvKnWbvHBc86YtZrTEajm7ZHJt45IDKh6ZGokV
cuN8WcJLpbm0IDq8Fg2dv1pQ3KNefrOrF9f8RRfpLS+SXdB7978sq7LwyqWezWfj0DveRs+MYqUJ
kn6I+x9odHI84BYTs7cxQbmWvKAwocuS+ZJt0yhjbSALyaeMcm3TD2q5oouBzRmSSe1AiJVeBHK7
7B33KVsQ4TKiLfvwFwKHZclLysnekBzJvUzYfVliXjXFPSzZ5/9EEfnvvI4/2CL/byyS/x8pIiT+
/3eKyK5+y39Gb3/QQ/iDD3qI9w8QBJ4JWwsME11wkSf9JzvE+odmQAuBGqJCAEGuAubGP9khlvYP
VUhSrDnNQjFEgFH/ZIeYsEMsvH/gBqMlYjq2/b+wQ/6jxGEa4TqqgVIWPGvTcQV49298vgQXT/pz
WJql2TAdepDzW59Z2qru9fCEz254Si2cWAqUBV6I3uNADF6MktwW5y9nnqfHcSqHU4EryP9afiFf
hJwYLGU4qogO/IfkTKaUbVM0SBqIaEvQIZhn+e2lCicVK3AODUCS2McNRowq9exQOfbKIa8Bz3sT
EbdXATe1HaltEKNN9m+P+PJRcP07qviTrCy3ivIQYRH4uZ7895nYVVRWhMQ+EBSvnMcVUricL3Nf
Y1XoWtvp+9Cq4WNseBmw1XFCqlQxXxKsXXPr1gulrauZ5I7mTnEzDWD30YdidCt8NGkcraru0Dk2
6Ns3wR3+E3jJD2GHrd1AB2VSm31qBmtHQQPbGDE/UOjB9HOOA0ufIWOhlR56eUN4Xr5g7+hhH6Ti
Ys6z/pub8Em0Qm4CsFkmOzrsCxDWn/F5RtHZfhsY4F+Xt1YD9c4oNuMwF6huFM5jTfKepuYVIwzj
5sbaPfJk7p06pPPdcjVZg6XFYmmaxH64s0Lt+a8f0yeNUT6hjQIMuiAm4rHQHD9r70Sd7cRAYwHF
9JbgmUQekzHiQ1CaMySP2tyVDmNu1W25tSHSqKmWbnvspteplUCyBixE9ghLFbPRDEl7AxvhsZvu
82SyXsIo++HV9jnFhs+so/qu9ibnwVLoiAPyesYofh8MOCDhkATWW+QBB3+EZ2Glm7hB0z0Ebgv5
dGY2KkRfVcuPc+mUDPJa/W5RidfGYB2IYmUVzgC48/7cwtRyVSPa+YY+bxbXWSQawgNy+eLnpm8a
o8uuBtZxf6OmZH3G4HIrpQuESjVBi2hFTPr3UGGOZpENNpPeMKx/LaowjYXKfROBB0UK5ziV1sXP
geTWSMWtTEDv5zJphNUynDu7oe/XYpOaeSDd/Jq5hlrUD5ntvfK3cBGmqcZQJ/yBIkXzoI0Npu49
BtHBAIa8cE3loQDh+q/HMRjcIi9O821ajeHLqOP4YdfdiarsnPoDeOjIwhFpm84WbnWjSbLKdK43
qu+zgy1F18BNm0cf5fdSb3cQEKJdguC2gWGjYyO33uM8RorzgusOYKkxKh/DJv/lpeMtdUftGFi4
HvzNUkVa54/eDsRxGISqjsgW42Gat/bn7i1MH2+0kAPWhnjeTKNtrOrWexxH/alKDJNuIcU+WaG+
L9xmg+o+0tLzI+pg2QqRk6gw1bUCS/E0lRpQLm9t+X32UFo/abBED1SneLkWDqDNYd6CR3UeMCEx
Gb4p2EWV2o86QMbfGidzY4f6eygbecYuYRzSrePASpk1TcH1J9kn+QCxD0eSDdJ6eJNUmJmHtCgR
ba8wLdNOBdYL913aXUOFRlONM9BcWM/Ixd4Ep6AnymulzjYWH7q7Gev4VrfqPiirowHIP7OZIyDL
RTmSPXbl1hqmbR3GxioK62dHTR6i0C03cG3vzUbHZAVVJLN5DrPhqaQdvJ6wF9LtJt1QoMKRcX+k
ccwjS1+SMPiq+ONGAx6DZeyKLjplNWiIJqlfHO0FtEm+RkvPX6c0EsO566jk4qfM7t8K2v5Zixsj
YbfBcumche/9EJlfNOpcJ9OAMSKQgvftBZNRuCIqIlFlnxt3Q0QB3RdW+1Dn7bgLU6T04qLJsdZ8
0FU3fraS8wiRa774KBBsMs3ySngWdrnVcj4EUUDbKErkrGvb9YXPjPkyYOuLrgb70lXehkyFq11P
54QB0Dku839+sXR1KefOlDDFwemz+ZvulUcHkzuUyXXzaOIutfHASj43YTxsOy8sz84UxHuGdtZJ
KxrvkFeQ3xiN7IcO6wsLlsPFdQ0FMkraAF2d30OkL38NXrzW0h0oFf2xEV265Qv+dIArRGEi8IO1
ofX+qUf3AfXpHI9WXgARFHR5uM0ScotwWCEEbf42k68lJi7hClD2XTJOwa/ST7/HQKNfIwsXDSUt
zC8onY2gJrCHQuB2g/+1ferMvHlUVbqBuZYxE1PAIZYeBCz/qKUm/D21Z4pVjo+a2B9kFmXebNw7
3thfWqXtrpizbXW7Mr8mVbmLghb2SWRU+0qhcaQ43pdmGpy9Wc/1tqzCEF7ICNextZ5qq53PPbpS
bTAWj+ARIR+gL7Kxa3BVhu7eef3sitzLtEa6AbNpRve7bip1+tmYaISsIQwFgrfRkWZOhY7opMUX
w7DQN1d674imM8bnbf2+fNfEOFx//EAEjfPBPALjYqaD654CH16+6MpjZQRZSOxAjySUPV5FZXRM
nfypK6KLnmSYKepddapMFfwi9pZfPf8xHdFVUcsWwJw3HwvLa89tY9vrwi9Avo35tKM52rOwxwCF
jn6o1w6YqNPHF3jH69BYVzFsvALhpKprH/71pUHt4tAXIfVVxcPp0TxD4WP45jcqrU8+yjrKQ/2o
9JWPZ2hoMEkz+3tHB0lGi/MpVrlACMXdnZ52/p3jmV8i7UmJ2t9OBpJrjJIn/Kjrs5NV9r2VmJCa
Qu2kVZr+Zve7Ygz7H1Hl+nBKZ6hKprg81oaanMrStI5mzHBYvkNpy/8w5OsMa6fEfYNrUKSd4t56
KHj5pxbv+iZq27soUUWibwpwep4rMAWFftA8hu8ZBCsSHOiaGIMVUfhSTjhL58LwL2fIRXCtqM4W
CTRV7Zp9Vov/lJa0R81FjgKDmA0clzgDyjc8LyagQWtiZtlt0B4uv6vt8FurG+RchuYcGmQrmpWT
PepqekTJ2Fz7ZaY/QSQ9lmPdPuMfUO3teu+NevOcKBu1ab1nfFmec8PE1sYr2ksfqO2lnphQ4fXr
H2Iv94BexMGuDJCfNGPtqEGkX89T9rPgED6NMeaV0Pe2anFUQZUJkBsKVx9F3ywrzkExD+vRdNB9
c4Yg/JaKvfGuNtr8avVo2MxGQcdfvk2yhNR9dp1nb4p+9x1PL5sxv8vG4M5l1qP25XS/fOkcR/9Q
hjFab97kWVecQL60MH7rZhM4XrU3vSnf9BjUVqvB7FvMSnF8N13/TcX26YFBFZkelitEUQxa7SFX
D/j9Bms8v/pn3ZmKY2225Yqxd/+sxEFGUzL92lt294z8S/fsZKTukQkjSOnxte9N3N9mX8UPPgGb
VsVYnSI/bN5DpxjBgnJce10e30eKyaxOkf9dvl/+z81z5nNash2LLrikA6o7i+iN3ySMX82vtVH1
byiAt1sXm4+GRzoEtX6ySjPblFEy7jKSl42PkMDBENtndgcmYYmWr2ttVHalMYskUKbtFkyVn07D
CbHDeh/YKOEvuecsVKhUn+h0jNseRPYDmQ4+qx2Aej93nhQcuZ+kXSon3a/lOtWghJngSk8WkKDT
QNnF96x+mnvmtmYV7jV0YrfVUBq3sECOK827reGnzdnDiU2zKhyb0gEKiJufkFcj6M/9Uamy4qSr
OQF2GrLVUIX51a8qzD8ijAiCNvR3Aa37tQKaCSSiUb0EI7K7hvasWDm0k21GbGdCVEds7fA618WJ
I61/juHr7cEl1RAI3ady9EN02Yf8LsSsiDmA0e0Hb36sS7V8go9339hdd4oyezvHQfkd36AjcriG
3t+mHPNQc3TrXeta2a4oKk5i10gfndnBUwCNlF3YTpjXI+nGbiyeg/x3W2r218Scc4TnxvRS6yXk
+0xtXhSLKQxmXb9Ua6h3y69ntR4dA1uyj2b40UFhP6HMVL2AwhWBvP7ktVH90mUo3AKy2lDeFLvO
LZ5UUtJNN8S/3ZkJVmee43gez1WLiZgt1gU6ISdrsB3UfyFkHl4Na+i3ISpzQdVZx2bqH+u+ZmSl
le6DkzI4rBOOLgqQFF+wXTA437Emb1cllgirNu8vOd2M+7lUgUsV+T416meTg/RIijI8ArvFpqZP
TipWEYgKMBdDFwt4r7HWo5fYXMeh+crkIMDBC5sFJyJFLOc22vXu2cCkZl04lFpj7m3iLIseVI/U
NK0fhjBO/g9H57UkJ5KF4SciApvAbWHKdVV7pxtCrZHwNjEJT78fe7UTOyttdxVknvPb93Wcb3Ju
n8kU5WVZ5MZhYZHxjCmReqCPwkidB8l2jd2nTA+ONF9FYdHenMgrnx3wdSwUvFBRjdfeXvNLt8C3
x+7c6cdkXW9WMVJL7BBJQKfkj8/fk6YzED8qNPQSfGvEEKhJi8d+DnByLV2i3SDwI/K5VOBO9fwg
BreI8lGt0datj8JjYLY3LWz0QpzsyY4nd2xO0qEGbumTWEnngsI+42jw1X1KX/LJSGLT1xhiG6qY
G1O7dpanji0FghVYYCfT58qtlwBcUTLvDREuDpXO9Gerf/i9rHiuLomePRgW5b8tw124lnrob5S7
JSWmQn1df+mlXrxYJEJJZBntCyCASzWiZQZmy48yZctzvyEh73DJj2UXj1SWXkS+z2z60d/JnGyh
edkR3IaDqcLh2uc6ODMRtqzzIaZQxHEqeRWN5p+0zYjTrh1D4U+/nMZ3A6eu/k4rtRCize+KwWxQ
UxObdtof/CbMu4HAtFFHuVP9t/ldSDcDtmJre8tSpz31rTeHakbDhluK6uXqYVpLFJ08lu7K0+5l
9CElxfJmTLKNHP/b5W45DHlHzqtrezjR28+iyhYMABrxBfQVtuXgEvH4a7D8hd8hKbgPv9msD0m1
aEh1ZB1v1frXX1GeL4uOUtb4cGrS/guSmq+Z1t0m3XvGwo+a1Eq6U1XUt7T06bA23t3RSsOldZJj
L4vHwnCdKDfFv4lDJMrMGRf1wLS2Gt+48qklkcVXvmooNlpnitduu1ielsQ2/qEQTc6lF7TVsJvO
EIQLlsM/ixjuuV/Vj9iTYEi9I3Odeq0b/Zf+PvHcn/yFcjSYRKhjacV6RitA128Pt2Q2QwKqvHBy
yfu36euaHNU+eCsRT3axkfa2nqTok4hKCS8UeepclNFEK/YCEBtWqHIMqs4p4znrVZSN1ouxsqCV
6NLWytrn98bhuBzPC7zx3qHtBm7V6Hfii2/S6N4cf+5j0Vt3pyMQtCJMZpp5nK1BSXajNaoaA6Sx
Wa9pihbZ5ajX4dMxmWHUWte/JA8fTeq/z/ZokznREaDr+sNVWr116BkmC0sjpHv13vPaflpVR8LG
tHt2Wx+Oc0EF2GO5lTWFc2+uSV9oNpq/0hZgve8zAbHJcZqu4CwSZddqEESG5apEU3/StwXpukhF
mLJiVluHP5HflraeoLOk9+DX5cyOWwzh7BSSUf9S1/N0rDvE+1riv/pUxmKlkC9aieIRj6QfefXP
suE9kOleNpkB22E2O6Crnc77TlRoPZJj3eXLL3hJSi0AFNbixcv2IAUeYZ/jCLdzAoXI5S3S5KVA
XnYVfZ8cnE6dhpnzP5v09uj62m9iKKqgIaPDR050raSFcslftgD09F8OthDCN7XXUWmBW3oP5Jds
3AbWNaEr4bnpxDNDlW5q7W+CLZ935tlsq8+tdZ8LKRDyKicNsYs21PcxjXhWE26F3dxkBRCL13rP
vWOZ2pztuPUeYCB+gGzu/7T+wtXIQsUzuR4oQmyDJhkILSQMHUJ1Km/Cp4eOMchqfZLL6qljWK7U
KRvVn540NA6E/ly6qQy3rrZD6d2dokbjPzf/oeB7ScmeOzQbI7aw9qy3tgYX4icP8J7ZjN+hsnpM
85YuYVX4WLPEDIy2fWjlxhHRlEXoFTUd7eARiciGsKTXNW8z/ibhLjjq+5tRJDrJoeW1nEv7vC58
Z85AnbilO0iPHPNgD2lzsUbnG1CgPZjbL2koCjm0aorHlJZi08V47PjnVCY1uScbjVtbfeqcpHxp
cFd102cpUoq1l1bG3uY8e6QEsj5XKFHNxgk9M2G/dahg7XqUsIkB57SkJHFkRGcC2uFDVUYXNDqf
QS1rgG8jLyI430PVcpY2mT0HpFdHjbasweIpPFp5dcTTBa6OxGXw1oGiwYHvYM2/0Axk89z9YE3n
vdXMWMxGT25R68cdE7pSW33WLHn20LTMWlimzt81r/vAmTA6I6b1qnNLiB65R6/ulrHCLMRIGjRb
21a9hp3w4j5bzPOEGYSk08DBFhJARB8Lnfl1yrZg6fP54K3+XrJpH02AhRe3W59T9NsHwgMRTguO
BOysFIMlnGVLHmUTbdQ2jRxZmaCdXYDYnZ6ryNPbCNH1FoytZQWp5O4W2nguJTtL1xK6z3yPCVhN
GPE6EenNQPPUmmQnTG1nAxSQ5gYQSOgGInCSSzGnh460lvfFcONBbgPiN6s76llfkrDUEpiE5xC6
/zbII7oRGS81nzrloCFLgbwCDYkbsPAwc5CSaYPAoAQNtvU9DTajJcxQn6vPBd81fHYTtLRFDxHP
Yh6unZuHnr5xpZjiYUMfF+oWAs3BYDIqJ3OlVye9LgZvhdd5sVENDudpS9BvPlNWtD+Veydf5Nkz
WoD5apvVryaXY9w2Gj+B0/Ko9PYts9uwnuEcPPFKebMdw3NPvHCEPxEsaMotypz9QAM0t01y8yxS
Aod6lEHxKZzsR9fcKaRR6428Lryl/QdJvJQuzE0XsSSFzso37GyucUpRUGpmytWQ3GzuhxjPO8UZ
i3uym5kb02naqHD0HxPoK+wHI42k2Mc6HZgbE/wrSZQxw6k4FMLX8DGzO2zMQYem8iz0hCXFHeMW
QMvPB5Wvoc3pwOGfsmspBXRK+6h0jTQcVUPjBx06XmG+4xt3D1VHClG5uM2txnq+To0ZGtrUcgG5
Go3RnHGejZNyWaerVDQ0iJTUhQZXapCQMC3rPI086n0CnlM9LnX+jDa/W34xXjLMB5mzGdFiSEos
albdfj4wzxIHxp8/yZxZvlwwnpnFfMEmhn2NsRoOu71LHS8tmdczZM7u42y1LXLUFtV6emfSBw6E
gEblkIAatkQLcvAtGzfh6Jzw1Kxx19GqLjLJ/wMBGVj9qYVfsX8tT3oHuoLMhna6xnmWq3rMvPKS
O8T8dBqJ1cyba6LRVkLSdVfaN+Kxr5AEDkdaKemB6VAv2Lk6CJgpOsO2vUU9i1hn33waU8DTuEt4
lPpeO0KmDWFPGioRDJu8aFbLcoF1huMnFZemQlU7YqkJ0Lg0V1ITGyJRMQxPKQfgsPgnBGPDaZmI
MrGLKTQQx8eZmaioaD0vLPXBj6tUIZcoqos99t9EaGQ3PNCkLWZnwi/aY64R+K1KisoIGr4M1Cqn
Rv89KnqAjVErD52oeen1ehfmXlgj1w9roD4CrSR+c9bLZOIAltQyPbFe5qfSoY7XlmQezG7kaqlx
Nxuyif0VF47YjWtG9aQIgdoUic9y/JcKMj1Gkd0dMw0nZ/nRnOHOchDqJDXgDCS8bwwxov2WOp67
wbPuDBoExbSxP96yyf6SfffbJVPqoGKxJM5hk1GRuX/Uyn9lVfXJE+vZm2jhXDmpRfs29c4fprGX
kt2Ti32uxF+s5xnMwHfHAy4tO/LS+UM6CVKQ1H3o635kUuCX7FXzpmMZJlOGnvNl7ZGUEVlXJe53
sZbuYTDYj53i71QXL2tvPhgFhRbNHaN1NK8VsLJfwGSSMtEBSwr0N/aPnA1oy7RAG5G04LXNy/rH
VbxPdaU+Eb4IOrn0t1GytjjrmQ4vkr4YF0JT1GHBXHYQNb9m6Rv/ZbYCTzTegMB47jjH57qPUkqL
gkXL6ohYhO+iWGkjl1xCI2nX6zoZwex2SQho0pf6+9jS8u7o+4uRP9pPeP+6S5K0+JmrZD5YRfU2
uiMdJc9F0jHZLgPpOX7hxIU3O+ek11+rsvmoXLzeleruQ0lW8uDl9PwWrBWTNliYHaQdpsn4h+id
DzfH6QPItF9+NufKTNdeOdwck+ZRYxKxhZafi2SGQzEsGU9ahX/ZaS+LzFJWPOOfnwtjB1w2xEmh
u8i4hFCT6G2hv0r4YdudQL9Tjo45jUZfOEQl2j/MOioesh/opMhaPPvR/SOdHWkRo33OgOXDNS+j
FvqFEhbmUs3d79fiPjHFnosFDq7hdsFRtTuBK0bzylfJPa/bv+OWnEluvtErGReL8zGCn/PzdANi
0UXgtt7Lv/RkCDJnDLBZEvuYmW2kc4A9d33ihNnTqrfTrSIe4NjzZ8fVjPlt6z1eKtTz/teCFWpd
PPlILCy+Wbv6i3D+TKryb+L5uQFc9dWxn+6Sd1AMePookXaN6o5mPp9UhWLM1Q3jcRakgqW8tTZo
eXMlESjRPhOrjF2LHCMSCfOLI5ZPe5mvvkvRidZmeZyVQMC9Nb6siJ7jXaQfFA5RgiMU7IOc37nL
U6q2vRjHbemOP2TBvQtlly96w36VpuVHL5fluJkfjUdfHSH0FbPqwCUp+UyqjK7KZVV57KIC4ZSY
PrKe9ZVAikfQbIRO2W97AE+dhpJI9Iy0NlgIt+nZiZIlDyGMecjQxT1QjRXWDg2NM9WS4/KjYy+1
dgVfleLWa4bsNTF5cWRXzAc+b+/Vdav/pIeWoK+2r6JKrlRXIuQjwbm9mMCKB310H5RZfKnVAg4e
XsfK0UM0cHGb99qTTVrYQU6M4faavEhzmq9D27y0JgSAL70mKNHo8pYG61wvl0ypo22MrP+S0vG0
betY69qVQX1hEyynC+qRIuwdHizLtZEAt9nFF7RX18Zyn12dRNx3t92bKMvNOdjC4/BMfZAFj2Fp
HsNxQEnHiVXEPZCKR3zuAmUc9hy/dtJRAqL9SuwvK+3yk2lT/bQSS7nZ2mfvquSAi28fE8kW8/1/
I82QyO20d/xkdzIU0yuk+7I7hx/aprIeB+1mTdOln+gtnD28yMgK5eBGXeLFJHIfOji/g3BZPWo3
xdxLVaOb7RNz8i8FlllM7vmZDpRB42RxmFR147mena/W3vbSTJrH5DiE2uR0DAAFkzrwWeI78WoM
tCc/J61vRoXBIcSX+7KSTc3wUnwLl9mfn9gP5qThg3hpS/JfUPR82RLcUtyMHL+8wGtGYg0o1tac
vB6lKY4xB0hiic3R+yz18U/VDx+l1yEnkPIogY4C5ZnyuOTY+6oiVPlYh3mCcq6emU4UTeTzXLyJ
RL4wk1Kzhh+k150kHuHrYrxCzb4/WSUOCNOcmeIsmL5lMaOGHm3GEY+ImwH5g2m5c2gWhNfX9tSS
Y02kgDPaDuwdYiJ6D5fHtKPowSo2vq4VwzglpgWldUB3BaWQsri3DY2W+upSzjhbB6X2hjsP8THQ
KsXKHV6+g70kc5CiYI0rnU5g/zPL3Gc38Y1TCyQBLDEVALMtQ2aBadZfkis2nVcEECnNnzCVdpW+
kUNXhyTsohlYh8i3IfmMMaMquSXKoLIIe0KIw/trk1kkKdJrmirUOeZvBsAeoc+0ZEuQxsVr1VPX
yCPdOS+bu7sw+zrG44hKBrjaN/LtU6OWAqUJmJ8hMzzLg/ciNfeXMMd/HA1uwCFJmA+Q1sGvjS/K
hgEKx6aMiuJquPDKxJFbuQmUpL+tLgHXGlCAWO0S7+j0XW0zQd998kjqQV2s/gNAKKYwe0vCluvK
JnEoSbZL/mN2lXHsHOJCZxNTpaYnUa/S54kjUVbwq2ioCVMY99VF6OfMY3qFEUXeDGEsiP9czfpi
UAVYOfm/1OIW1nMguMRYgqXgdMpZxVQ2itPWSTzSipe/r2ektASzsXXApSRPi5n84GfVD24LjNYI
JAFVuq3HVC6/Cr2JpgW2z3P68VJt5VWuVR0JHgcqBdSl3WzzUtj0YxZJidhSHF03ZUhZib7IzN/U
jvGi6dVHIhIjAPFb0hZXvcS5xk+yjn9QwM3gEr4D7Du9Z7wZjsGU55qriaWR0OOwLZ1fFcz0R1b3
T72spwMeDPtYAFxGtM754WTNqFd0cSwVBkvf5aApXfOetsY+G387ltac56dkLIvjCsZF8s3wxsRv
c1GT3dpKMQSCMopzZ7sWBJPiL2u0e6r7j6Wj5JFCOLqoRJTWPpIrjJAwS1iwgQwsDb/haJN20V9d
F0n7/p9qo4KHRycchuFTo7MqdGwa4gnQCzT6GS+YZ8SRLIpXJyuey7J2GZlgR2FZooUisMjwRwIF
rxuQvFd7kGJtgdaigEonLDckcFiyB7UiGJHnX2T9yQTVXCc6ZBHxq1BAovLyFvG2aOe233477bwc
Up2hfUPtDASPXeKrlPDApXlno+9n/1axPBoi/ZN1kjtQU9RyID/IuffCaTDyGBY7OfiZhxKqs3ki
yTdQ9l9W7lAaIPhAIa323Isv4ixpWUlQeYzT5jyqtDoKmw9dz5PYHxxAM/Ga1QBCwu3aaNfx+WMj
T/rETb4iB5Ge9jZi/Is8v50x+S9ZwIbahF01/O2qHiiNLL48hVX0QaT5n38Zo9diJta24x7yF3Ut
IogiJ5cHvvc8vHVlhjG2889lNQxYyXYfVulwmPyeK1xcyl6CZiZsC+GfTdIFbxsQZoTsl8oLmaHW
aJQ4Oll/QxemPSzeVy/79MEsB7CPJK2Csp8eqwUdhy/+q2XjXtxB/k7916xF542s1LtUg9Bvjl5/
bAPPZe54C/qMbL7bfvqcDSAcUp/0r8KsPzTHPFVd1x79Eca3eyLbAoy8XSi9Ttr/yibMevEpNSQp
JO5Qxke7Rbdd9dIhPYA9PZt+UoduhDVBAJdn/JNM8v9q0qz9oSB2R3Qs5vOV++ehasQY6iVndS6H
wFntf0PmZees2tII1iPo/S7QnHy+N45zUj2Nt+m0PA16Uhxceu1jV2nGyR+Sazctw9luFFQmCgDL
eWzGVfu9lkBkXso8VdZO+kykXu5x3EMQ65dyyOdLNqRJZClFr5N7NV3/Uk/GoZ1NhBG2/BQN2DFZ
2IG2jXdEcHFXt1bcTLlFV1dP1EHWCCyYIMKYurdYt+cMREtvng0kOgca5wVp5ssI4qTFg8baUWKq
iuzMvxFexrWupTSIU2kjpdsfpkbLz4333UMxXsfVxXTJetVRBRnSBRCJTftXFfmTsWbHhQc71qkm
LzZ4tnbpeTe2KgI+sw40U2SHzXT6M3w9+vtN8SF6KOLaPQPj2pXqF8eVF8yV+dz4PfdAWZZx1Tr0
vPaeeZMSx0k18qOOMc680+LkePUEY4ClA/fie+XSYaaVY5UFq0LqX5sqBkkgivZ9LcTb6lc/q0FE
qpicmwWSh1fIQy0FRhzMOyqrlXSG88Eqlx7azFnfdYKbB6i5Ms3BxT0S37xINkgOq0L7aYyCuohM
wMSy0mW9z1SwehI86kLcD4qIyu140dVzhhkP3tg8YsT/nVMTTRoHZbdzClqLK8Wc2pfWnujjwohs
6T3ikwrkVOg/ShVPa6vp4cLGh7CYdVC3ukNWrHmY6NNts5lDU3+465p+1Yvp4maUimi+SZ6Ak9xR
Sr1YWXpsS8HYJbaviS+6zYgq8L/cfZcdcFNr08HWLPfWiDkPEW0MobGvqqMsP8ZxuxNISis4mJS5
DO/adpFT9sExgft5MKMRCvHSSNI7nHGyI6VzWGEzCJbhZtv+pVLQtrIYuMbW22h037lmPeQVwXgQ
fm+4Fxtq7YbrtBb+WZTuf71NBxqF7MuhBiunM8jVAwQiEmXY9CnMlU215/4tco8Ay0EhySO630yt
+dzowOJ5qWF0Ef4RaSXyYs1+cZyHyk1S2nISwN9uOrWyPhHwy5mEbOvE/hskaM1w6lgkh4jdj77W
9C+LsT/YRLo4enXyBv83w9l2WETnw5LUiI0Yukjb4h4gT76La5sCjEyLNZvcoIGwvMNkm38rkWun
fEBfOPjfS79rz3bkFOV3E9lsT/hluBIkLCVDAqq9iXvK1Z4GYRyFQgaZbT5zI/cYEoKLBYwE3Khd
pT18pilpqbqfMqa63nndKE9w0MHk5KAhBUrOOUH3TQrLtqbMZ7U/ZmgtnZOVnbwKqSKhu3/azKXH
w+yOqnCugDsJmwA3Wo+q/rAs7aMB7JnkDXlGrUPbMODANffyD758YrpSnZyr2cbbJnCqKJ2iLjzX
DtIH1o8wSTh5i7bCwqOq7Ag5moSQ4UGheh/6POcltetrvdycCTmA2P7WuXHjPF7DHnEm78CvUrqf
o7MFiZda52xitxyNIkrlnsm9kB45Z3he0i4kA/OPVztPeWfb4SwhnfoVIVJp3XsNoyu+ZPysObSj
DQpZadSRA/HUuvYPG6B4ApE1cPPX0KWVxiA9ggiTEwc7FWwyce6eXjuHuoRrrrk5xgxTmFYkw3Ev
8DEVKTZmMvPCu+YDYYFFOJIcxwb3ZtTe722q/kLBUI+qNRMKkipExX1hj7KDdrFodkqb//pBvNFF
AYds8QBCeh6z7LdvI0XIJ8Jet8obOYbS6VQIK/IMYLmt7h6BwefV6Y9DVaPtsRKErqUao7+TZcYu
zUe0mRqwFd5kB5NHeBpWW96QDTDCp4+STNSGpndeV3tvrtOB1ERCN0aKFnDB7Tu6/Mx2Lt9FupA0
kHF697Dr2pI8FybVouY+nNrez2CpB7IBKZFHQR2503Zq9eFabtW/vLfcWC5jvI1XmSX3rEMyjcTl
v2Zqj/CZ3wxmSJSWJZztpmGCpMFZ9M+qIHtoxwq4jvA7oWgKk6GHefHvZs7eiuwH3qfc6sjfi+2H
rfssgRn1xG5iZwAeT9Mpmiz6AprRRqNgtvXJnj+TAcsyeu2W6PSFO8hvTpXVXhXVtaz0Pb+vPodJ
2o+HmjwrMrxeWt2dom4c1kM79d+rDx3VrZo6WP5I33EdSQ3cU7MYfGbx0UOSQ5F9lZhWR5WeloUr
fc5+VklEcelirrDchDKF3DkmOY5rMjmIfUbpctDW8l/fuVqYteJY2zPedi1EdnvVKgq6lTO9cGVw
0NEPVEjbCEVn/aFZC1ULvWBIgwSTpULtccbgyVBM4W2NQ/qQ9cSdks39tdp2F3TDyFRmRLD0z6OZ
/Z0y7brptYYSxf3XuAdn4EGYRpLZK7tFq2CyzisuhxDa1z/YO4isN3/s5nn4qO2/iJloZtAfKGN1
ISAdhMZe+htKb/EzdLTF9GsdiWDyVYXUvi9zxO++xDtGxwlKvUO2d3EUlkBTW16BoKgL83hpBue3
nzFqYkciJUxktEjkt3oHxMeG4r1lnAa+JfWvnLHY2Un55VWpOMXuxg/sYEpmUSL6x+9/CFL/JotX
OzaWYrzo/KhQSNZaIX5KyKN4Ftvn1qMTUKBcWo0CdiBllQnJ+D2pkSCU7sUY3OHsdKiugIG6PXzz
I5mG2ED5FGq8nzKBfplW9THN0GhYS2T0gsT5qzESn/5WlxxkhXbPVcCuq25fwOLze15oL6bKCZ7k
89z8Kfn8Px8utfXVGNWvaqJAzyio6dCn4S/s/wefWhWO6G8CwQDNvyuKg6O3WO9zol8C9dFZ/qNf
GPfMLd248YHvms45txZRHi2kGkGpmN43wUILxYulVzFPpJBczK0mwwxNYpi8DvU2Z2ezLD6akieC
Fqg5zD2bsnUmk6Pk52E4zIJqFV9+pZWB2i2xs753evw3c4GHaeo9DyZr+uQvH/tRe1hvnlXuZAQW
+A1uh/aeT9Omn9vwxie9OEivfTFH8LWJxjitJXCEcI7/toGla4/bOfYcNTeaY6/b5mqE49oq7KyJ
i5V8vKSlXm+e7oVH60g6/IAWkqNLm2+6a4sHa6PEoba0U3/TrWKHhhMs4I5QEL5F5CpkSeVIysnY
2j+O8ba0gpvblc8wWlNQT8tL7h0dW6QPnifihJ0cKTbrXUmTRLI0766rnkzpZEdvTIJhyK9UT6tD
U2a8KnoVVu4Wldpn3TSvXmu4oM4be8/K25/012Jb0chQkuzyG/Q1x2rfY0NOd7ElBWelHE/Eel79
gaG4s8yT2dEZ0/bslNLvfWK9mr3G7klfkdZAP190PvutFhddqDT2mxyU3QDztfr+XQ7WDyowjtbM
5+4fGvjXGtZIwEUkPudaXtQhVBDQqWaqA/EtWlDn/cOMWm6cCaLQ/GWniKBgBuNZlWUW+HVWHEnM
iWjeno4p4z9NOeIlaxS4RcIOQTPjU4P23rbNIiRBlK3C798B4MFMN17rWfz0Y88+oQZkeb3xhlOA
KYP0c6LbX7BkveQ8RczvAyji9paYVjR3TsoFC3qCS+lGji/hRQnzxdYCNfRl+tVvmYgXtd3zrvho
ywh+tDrj5zlusG7XwTMvugHkJvApMKtwuQqvv9ZjEa7aRoWbMvABV2YeyGkjXtKthis1ZS2Y0vzY
Ievfq3E4/kgF65meHH19M/ledFch5lW9sfczpveC+791Ub4Ovf+Is5khhntwZoNaMwT9XNvSxqps
lNBBJgul30w/xl5xsnhlE6gVWfzMFMrVXunortdUJwLE+9WnRHEVWgPsXbYOCeXIAQpjOnvgTBfh
6Dc7DQGs4e57v8bMm/0IC3lLty9Wgzk+jQZLlwc9SdMjLW61hLUauwfXUt8mScSnCZ/bnI7ruXH6
rz6p74I0vGibGubmmGHPXY1bZ897ZFSBkZCoAQIaygCpiMKkMvzqdlE/Gt9gylKbQGrKxNtiCjJv
Cit/jcytXi9b82FbzRLPBR80VoMnMYj5WLqzDK3mP4m7B/tS/e5426tcaADF1x9Mmz7gOzfBhCb3
PBMgxgb9Ntrm67YNabBR3Eg80fg5rv5R5cNj3uPn4EqIksX4yJyZ3OIe2k6nEoUUk3Mv4JfmOQ3d
zP1wzfpfZm/fYORZkJfjvWqXRy8hFxEdcYyFKNkz1InRVXwJPcp3h7AlOprpUaJ1teiHSzJMn0QR
zDdUEX6wjeAenkutkd2e2nqzItO3F5RRMg8ymb/MaIf592vkVTpzKh5RjxHisNr0FHPSHzqmA0Yy
9ckkhWGMi6wj0pG7FvF2gXHu2KgVmaTxD+KNYyonTknan8ogOEFYxB+Uy4uRA3YCFxFoYvmnxb9r
AxyXmHDf6T9EnD6L0k7BmUEZ5748DOtApTiUYZS0dLoMlfYpcDfFttuS68Z4bXnFLfP6c99a9oMP
mHJyFNT/ZmcHxWUMhOTXgdtTBOXYtyVBZj8OEyLBWgTUQjJpCB6gjinWJYt+lqyqk8MLNrd2Dk5K
4KZwsQaOSIkYV7fu1CAkSLUF9gmNCdUg1h9rJERi4pEWlE3ZsB0NqlAklgjRkJ6Gbs+g3MpUEJLL
rY2rsAwQhYJBeAvT+4IEwirB3Dfp7+LjJ9ibnKDFkjhT3499jVyq2ajBXqc/Cg9r3Gjdj1XPXPL/
aO4uA11SiUBCgI15NicW3s0mcH1Gp318rjV2JaJqSfko8ovX+fBg1Qrua//BxqLdaG2+rezvJ/T6
7xA3EEtuNI4l4kRicRZ5z0aHKVCnTFndMadUz+WWP68ke1ysrnidtbvy1Ys7rS0bUH7N6LYJ1yY5
sjO4545OqwVxCwHCQ1QP5W0tNx7TIaO7LnLcq94WyXG1pXZod0mPZn2WZtYcGTePXTNGGAwfVjjl
SrLyds69QtgYOWX2PovS51wFk3E+HFxhx6rivPbzNPDSJcU5px5zpJ0cRt3PjEJzTHkdxRYOCcJK
RxSnnByH0MamSNZLz4ue1y915sAFF1jZMvdXUVknu6xXgCDkXqu33dSeUDcp9eN2x0R48zWt0ssC
mL4/+y92nubPIEG8f96ZwoZcTMfKLaif9gFspuJDbbmMvOVQmMTrpZP3QJwyplivPc8zMhtIyyjL
5unBqyXhqnVxdHGyITR1A0/m/INRpa8pevJVrKFO5pcH1A/4ntWXtX0n1VeD6hOh12T9w4oI0Jgy
K9TIJ8Ww/dglRnO0KRi0R/2KvqeJhCioXBIl3QYEdLQbcKzq6nNmky62jxp1MZN97VrgNLu6uFc9
QZEGl33hebeeaX2XxdiXbqcFunl6JvEmaCBTd7a0p5NL0b+iYZSwZJCveHEQV5jMroZFE0Hyq0H/
E9ia+Mb04iMaV/4/16mtjxF6zaLVqF9W51iREkep13rTpvyp1m3QnSEnKrxeHtXkHBQdFJQwjHrs
u+lrXZXibHXMN631u8w94AZD12LDtnskR/m5xisaFX1kqrENjwM2g2hpep/3buoPGjtGqcd1Wly0
MX+qNjKf6Xnd+Uq+ME/wQWMHM+5t91tfnP/+x9eZ7EaORFn2X3pdBGg00kgueuPzPGkKxYYIZSg4
zzO/vg49UJ2NKqA2hNxDmZLcnWbP3rv33ERiWo5okWqemRz5ndBWWvDqFB18DvkYUhwaAYO+q42i
O6I82ZIv90+JW30/VJIoR/HsYP6Dc+LRUOFtarbWpU6BbWntr8JeTd08W69soMP5INYdkX3LZKBA
FvRIFmP6yhwNn/48yyQS8qtKc8SgLtoSWVKdyDSBGhQVSzF+OQaHrhBvFDEeFQQMb/y0iipD1FWV
NPDig9fCkGdn3lls2jkUQYpwoa1ry60gkTFnjHLKMysJvWNKpYklHwlwoK1y0XACc+nAIiaU26wX
G4ADPrCpAumgMPWNlk+bqWZnKJoSu1JNPpUiMnKZ2/wwSUlloDcFxvOLn2ZCQcqhOXOYHXa6W+PQ
GWGPBvy0hZDhGW9LUqBpNGLjt+aX+bL2DqC9HnzWpq0ubzndPvpLLYCuoe43RRu8tZWC8FPeEGCQ
Vo9IXuuqyxRAD2BV0HoEpu5wLHvOEGGFEclcBzVjDRXEOnOd5qzXxmfR8eHR+TaY5yfhtSfgrdU1
0XSTBjSlWNxUP0TuyHXlhmdayja6qXZkT0fZOLwKar0lcn54nk75MBg3bD3TRnkBSQR33nckzWBv
4pviLGxsSafoNjRTcR/2vXONYnl0af/vcDx8akjHkBM5BrgW2iBLZxTlWo/hF/mCke0QBzeh+Za5
0zKsLdXsGoUvrIg2pKsS11UAMI2tBlby1upy3lciyO59h1ek6fSvjoMmzaPggNqkIJkI1F5slvce
rBrVU3zPzebsDWN5LLymhihYjK+tWWpM9+mPMKo9sMWWO83T8JSgExpFc0ySYAaxa0yQfGPKIMs2
rs+BNbUI3Yi+05icLcudhvlEGe+khbwga7oHp54KWUCfLXHNhz/LuAfB3ZvDVWFOv8SN/GkyFs+S
E5/lZO/E1T/oAv09KYYny3O1GzOMr0INWGrmR50Fmtsy3GMeF/q5Dl1/09HZ9his7BoM7SVRXjvf
KpBmVbRxAgS3azogKBTjaFx3k5Ydmhz6P0pOP9khiXc3TDHI14vL/CLny/OrTuj+oeq887/PV5qZ
bjHiJ7vozCmrfikVFp8JBf+yRfgiEOE8zAElUawP27qbg2Ebw9/STwa1FbjePmmqYFu6VA+o0LGo
goRYpcJobwgKHayvfB/OIyYucfSrdi1jTckvCPEKELClGoHaQ+jt9Iaae3CGPYSEFfdz+oXqn7UO
AVysQc0Z0wm9vJzP37VtvRqZ+7MKw7n+MaZ3mTAw0EUcXsysmN4zVrc+TJtH2NvqzXC2Tykf483w
LsFyPP8TsPbOqR9dMvGManzANNgahZUd7JntKapMvv1/D9n2Llppv1et0d3Tai99kT2s+YKgg8Rp
jFw6Qgnor+bF0538KMd+S7QiMjXhHluN2Ns2bexLJyVQjMHbZKgwj17mmvvY0F/TeJJqEaTOgYwv
tPiTnZzdxiQaUFhHCK5wwU2TF3Zg3Q0T2z7+exm62IEa7iDqssNpjWeCHqVjNntMeeYji1t1Ebba
uWVqEG1V9btQZclbgbs99gb5GHo9eQOocjHjXl5dJwkuyujey5E3Xumt2FWNNjwsSCz3zPuIx2l4
1CMUNzMd6s1oRPZZM3IsvZg56s55FFbqFVT63m/B3euYSXowwcvs4ykmNoUI2c2k7GatLMfbWbOU
yUY3sm6oTnZREpefRcRG6FTpBwazQ9651jbG6LFKg1B8hpjFFznxXLhqbQTCpD2ir6uZXYX1PZHO
P0+GBgK92eZLSFqOURVIAVFP+KCXo4vkEjh+tisDYs/bxtRPz0vDh+jvV8+HghHAIgyLnaAZttN6
10UKhRLZTbs3dwz8s0MAJIqLxlq1Zk0cltDjDdYIHTGN6t+NsgrRRLflXpnNOmiL9phKqzz/e7E9
PtRZOf+92V44UqAR+a+LP8tTe1c/V+iG99nTIo8ytuZoBM1AmTP5fZ4pEfRVM+JtGkLptXWLtOQS
h+385xZH5TNyXOg5RiLLRTGONCoJTiqtd1jS/Z0pS+ug1YEgNGL+sgsBMuKnXdYuwAhBBNzIIsgG
YYFjqYv6PibI70CmpYfec6u7prwvKELFlrBrcXT6SRwj7YdRQE5Yu13vvbGxk2s3jc2dAxs6lqhn
vUBSVZys8Th6WbbSNZqz+mDoy9zK4qst6Z1NzBwEu81zklCGzSHFrbzRk+KEsL79hnZ8tlNT3XN9
+pEbY7GkpaM/HNY35OnOOh0mbWtYFxv/0Dt/HIko1tDDYQeoHZkfIm51PKsJdgnCRw+c5gnyytxf
Qx+ER9iXJsOFkVGhZ2y6LBz3HRYCyoaAYwyJnLOLZQ/qB7ndIMxrUWTOzphjY1JsfUt7ph4+X4fn
xdeR4LRERNamTvkxm4U7Q51R1Bt7c/aA+x492jDEnifEVC8T/CqbuPn8u1gkuAemIWaDj5J3JjD0
CcypOpUoClbkk3XL5zsPQ7tddFGoeAslAn+sROWR2VVV74wKYCTOJIZfMr0xaDTXGbckFZEqV/Eg
8YjH2Tki4mntDMFw1PHdLImmWuFMQ//DcOSI1tc7CgPX6xRlwyoydCzCcftAQB4gMrP8B4q5/TAD
6jR3Ss95oIklQNbwqKGq6FubPJ1qW6iLqkR1/3vp8+IaEkuZgC1AAlDeenogt6iadPrZobutp+lT
FUruGsvLtgalH50y+5aSMYI8p51Zv1NxmvooZyUb9hFM/XfeqODgG1qwwROQ7pJSHHop9feVmTbW
0Q/LCdShF52IHyFhZjQ/46KnQahkz9xJvVbK794Km0AzNVFXNqb8EGGFV5At1cysbgtSIH8RFmMj
Jgtho7XvNuRJ2Xcpmpck/SEHknLrukj2VhO9h3ICATEaL5Xow0vCh8iH9/I1JeYtol27J8MCv1Tc
xx8mNdZaG4n0QSa39KcpOcrJSTiIEu7ZQthBac5DZ862mvpmZw4wIoGt7PuJMxByd1btHI9Mm3WY
qEZjFYPvv+WlSU+4ryuat2W1bVGCXxJEnhdMJPwurf4bhNW0xoaA0IUjwhzSDGYvKNAl2aTfPXFM
ceL4YGwdHKU0uraTNVqvVTgoMqixbaVjGp9KLXW3VWhTKqXD0QTAteZ2ZKgVNeMldt4xL/bnTLe0
ZdIjE01jYna5C2s3eAe8q50pRLtXSYbSsizu3egYaxpG1CYqsDD1jGQXDuC3l8+PvUimluFa88vS
GuvFjH73LcWvRWO6QHQB3QevnIEQknUiwCZHxt/Wy6NzOSMd8KEax7+LTwx+oUXL/qBx+ErTlVai
19eocYL8CjCVbEypL1CAjT8Vkg9Dusm6mo8SQwsnaqK0O/DRTDy+pSXPs+/3QRrrt0xrfosEWVbh
S3GqQliwiLSsF6OMzwHOa4RZYBtMrKv2HPJVu0N8ABuQ3aYoSNYaChuU/hgNLNH8sQuJFou/8jzq
WXpuIUbsqlQ+OgPbUV1l+IXyzjsGvdyHinAObMg08jpgJsrRocPkFmV85mKiVeG6D7H+52hMFljI
jNXzjfWc7iH1Hh98mU5HT41yi3kypUojwI0F28NA5HIEDlrtFMgxmxcH2qB6PZ4GkwosUh6Sibr4
pzbY5H0OAc8VqmUt3FAB/zFE6K6CyAFXMtl4DRrH24uACEccR3B6+x4DBJmk/iIIP30IFy+5TwOb
4s/e25xPlnonBcwHLlpKkgNqQNciqhBR0tWpXQ5cLH3QnBOc4sJaCeIfDkNCh7yAqjYEgCsELcHn
4j8GE8TdmvsAKDkB6m4LaXm+DMbI+dtNM5owLmVyLELm9JVmbQOz/4GGA3NYFbCGuBZ0pKBBy0z2
yAGUt7se1TCd+vkyNE59aGh1Wh50Bs7R9niI5pZeLKOLonenQCufiR5Ca++V0Ex1VR2IjPqRwCg7
4y7JDhlan0VNYg43KbhYZZcdmywKCgu33zap6+ky5nMZ3fs3YD/ulrwU8+/Zp4YA95YBv5hNje/A
DaxzJ1R9z6Zdpaj+nkvOENQHq21KckGTqzd6zd6SPY3BoBoueh+hJ2Yp2jaN42w1dK8zHrjf0A5j
FOMRLtQSL7xr/eJUogd4IAHXlgXftfVJGF5UWaa2pHsskoDio+6i5uQOqucslrykLDwrDE39OwVN
uUmIZ6A7pWDpdCOx8L22Lbza2mAAsR+dwwIxxfOZ3go5bKpgpZQRbo1ErRoY92YFSz3zqB9q3MU5
tOqpDKtTXZnBRs70i7+/+RD2P4d5BUS+e5ssgxpz5IADOiIAtDOXeBry4DLC5JZVxbDS51tGYOTY
JfNDCbF9O2ohFO3C9Y58UaJZJymmzCKwF6iahVW3VHw57LLaQ7vZ0BQMdQOZhj9t1RwNgPM5PjH2
jPZ+mX3kJo1KUqjkIUoVmQch43gk1+aF2D1vZScNAfZT+u7glNvhFkw4+oPBcUaU84U3+aThANhQ
BA71nz1pTlcrp39BGvzKx6h3fd5ztlGIVWQ39tnrzewQ6MZbFRmHXhv0jx5B1aZpzRdMtNXVpFNt
KAXmi6p0wa823FSSJquyzGcVL16RFAWySP2f6QQ/23ITYrv1kjuVG5aGYDScnl/VwWlQX7MXaFJ+
eMX1pW6CsvSmYlR9ZXYcEk8g8/mvp5HHAWYCu5YMKcf4wVpHcZUe2qSLF7208tWoa1s9VPKiGgZj
nBTkLupceRN1uRk5nJ3pom3rMipO0czMw4LgHe2q3Zl2RckD22KVdVUMXs+PzxoaQZaz1SRnpnDe
OUdMPyRf0cf+HDsCxx21Tt1M3R260tu2wSxQKcirOF+802i15dGYqu7mRHm6d6jlybL3u9vzUgo5
Y86/9WS6m6nNzJvi0hXDLfEm79iNNRwqC6WNOxbHUDXHPLKyYxW17t1S/ea5GfQT6Rl/P6ttbhL0
GlwNjY+DaGLC1Ih6AC1sOCu0wOYW/me8l65lrQYAUOiaR+hEFYEJRW8djRZiNRrhcj3hfQJNLBiZ
uzXFH/Q85JJG9ojySfuk+8nMwlL+VmVTtPRSzFRlFc1Oqsq/PC9KCv9CjvBICG21Z+iqr/ICdD4N
RLifoSR3KjUi7c6dRy0Rew9XINETLVrf3J5KBoZ4pqNSTCvNd7W11oXxQ5pQzaEw9J5iP4QW1DAl
3Rq5QzOlKGNK6NgUR2KedOZr7NUVTacxCnKPMCdNbWwW7UUwf6bxwAJuAIGxVpQdlV/VhykciDmb
L6pNPlkUBracMD4Wdl5u3GLC3I0O43WkamitlhHp4NSbom/dHbabu6qFd2wNToAm0utDjfd0Ec4/
Sc4ivNIuf2aA5o6WbIOXELf5sjTSYNd1HSAbxFNbJEMoc3UbHzutpo0NAgjpqwSjrsxL5ydkiAXu
uKm8Orm5Ql2eIKi4I4+AzN7xGLaItvLQtLdNzExAJTWMtSp7L9uy9/eWVTjoKrp8mTZJfkQk5q86
d+qh+Jn5omibblPQOc1yI72kqdXdsT0V2xkNg3TIOHuhdafFU7/IiV5GGJF3lzb9Z4w3qdeSBCCe
y84KTUkTI2cvIykPonf/RKOsTk1Q2jgumFsx3532mYfSLK1EsBKjU97MWre3Ov7MQ6UCYBejL+m8
a2SeZOk18yxnRfoJwK7KcRbPX72loU2bMglWz4cYbFjRsoA+b4O0AgFSvLIyDoatwtbE73TGc0y7
3XBXeW+Zx1jYOf5piRRWaWinPQk31fYkvGcP9EMJbLFLsdlGg1bfugaimPRxehSN+y5JD6B2Yg4v
Jgd1wqyoX0qjUifKNXWyJEnfQ5C+qDLfxZ4b3qZM+K+yD9iA6kjbigTJYC6m6qgHTbkJAot5vKNW
rW6EP1CRAqZAoHkZB+1XpGptnVpWduvtYPtcUDWwk7FQPQ2Ie+H7+lHZU3zSAnVG6j73U+e/MsR0
YrGnrDSBMGRqZf36pCuVyb53B/MCKckEZU6qdWqb/tk0Qmb7LtNiVKlNOd5MFctr7Hx6lkb1UvUw
2TW1S8L2IkRKx6rhZ2AgZOjC6YWWipSHsT4WaaRAR+otJou73nZMQeeuFqcWMuBr7SLa5sUtvJgF
0/pBbsy0twJcx/wfOwble8613urvQcvIquVEowD3i+tvKyeZNZtu2u8Ec0sKK4dNjXWaZjK4Rjn9
HCewGk8MVGu4t0Lq/jH1rOCgEkp1v1Z7w0++S9D4vhWhkwYhW6+tJJ5R+bl7NbwwOruhDoCDo29l
dIAZzGlXu6hyEMbnq56jy+HJbVPS/iynikkhbux1XTrNCeLoe4AB8hLNF1WrK0kg2aGEJyL9fivt
xLpyA/QghuZGJj6+9FDWipZjqX7XRg5uIe6Dl/Grxc6xSTK+U9Pb6ShUu7Y79pgCDufYCO29lPTI
YD75zEFJLW1S/wYkKfxYSvrNx7Iyko2B6GCTRqCznlZkAriCc8u6lmS/bOgejUBbuaxF6Fz/fZiW
ZkfaQeP+JZ/FeuduC8a4OHkSbxuoZdY2xZsw0N5amjauWyAtvKFmvTT1xtkaLptvHSNLJpnUP3fA
wEERRLhew+JN96eDFkSowpKXWbF6weAf3p6XeKQgUHEhj3iStTfEQYtUv2mNHXwBbGUE69ffRow3
sdNiAn7zgTabuQ16n/4RjCsoAtj+Vl6GN1NpbrnOtc7jfSlouBN41h2877LPu0NVNs0PJtTcq84P
u8Z4WiRe+uI6BdnwAefwKps2Xkz0gOeU1c7Su+qeZKvBFvM5ZdQ/c13yfrnhw0kZ8tt19xrH3S6b
NGB2JZIAJ7DqQ+sQrVSU1njm2OVvfBM8nKda74AoHDOODdVQkvla+W2399BXXUMOx8skcaGnDeZ0
jEPvD50qNOOuC2mNRZPFGP0ZmTcO2qE2u2jDwer1EiwLoGVNS5gNUQ1rC800TqYG0yMV6ldml9PD
CuUFzKp5FSj7BVTcv48SDLJSEHumQyf4MWUPWqj2Z2bpNFOHpN/IobY/W3pDsCetN/pp2FTNDzB4
3TofbfmSwtUnV7kIj1AMwMAy82zD5FNqY7mvMPGsMtZ3UhHGFw0f1Or5VRgxKHx+RbwuE3e9X5sN
MuXICo3782KGFYpBGxXT/FQ7OMllnstWymFIWTZHisX00aSTfpvT6duoBmjKDk61XI0ABzodndh8
mVwAA/SimyU1xb1XqU7wJ/N/OHY5Eh0s+Q6agRMSI3sRmSAaVB+4+zSYBE4aTgRNL5n/av05d4aT
mBB0mgbl0NDuOZxGR3OuJkqyLjB8xK8K4tEnDJIPfMYaxQCIilAkzTkeqb575vO7BOw06Voo2CWU
FKwQ9neJxebWUUoX/m9aj+H9eWFsS2zA/AvZmXRv+p/BxvIZan53tySexICO/R3VMqfLuSqLB/gq
uRhIH4zSf2K0sPTY6/haYiZYca79p89V8dpp7Rq1HPDpxHOhhym1wdt4s1Ce2UnXImrOV5Pufg81
QUbS9ouPFXmP7P/Yyx+q4UUsBpAO+XyT5HF553jlf3Ud9VgFBwp9Qr21rSJ9I3WQDHMbrGoah4gK
wVXoU7MeBg3TQm07gj6jCQFmsvic+uALmhH5R9KBG+xQDhKWHVinoUB/Htvljxh321IG3xVq5mNF
hWDV1T3T8f8+6+Aury/QkDkAaK1rIt4qFBslBy7d+YVtGdmujeqU3pu37gY9OpaDG6GmtxEa96zS
XZEeqTmOjIQ2MGLdPbE9+peYArJM5uZ2HSJx8ai814mWH7qkH3+Y+pzWkLqMOyguYg1Scz3pI3s/
Or3JdBGeYyw/YMEy+PnfegkopB/c6tVCLQnZJD0aItVgca8JaO4XJCOah3HMxauNOWkdNbXYPB92
RgZDrRIvYLjgITpM061gcL7KoruGssvf+7qotrVGkl1OyP1r4Iy/ZC2sSx1b6QL/mXlJR9xNGZqa
XT4h2Vu1+ZCs41E/MwvGGTL3Rcu8ru8zSIZzI89pll/fB0MlB9hEc+yxzbf4jbbrUt7OVGvJ4xhG
wIL0QtOksX7p0fhFfVo+iLgNSDy9stwVOwCeKVLighfQZoHRprDYpga9cRpROJZnyLhZcyADhowL
caTz3E/Oe6TJM3Go6T811CzfNDYggfQHdbt4IKZA5q+jvDZdJgo2jIF7lc8yyNKNf4m83XYlRaMu
mT44VTydOtPGdDS/rKk9HDsHyJBEQocctjU2hSy/sIXgDMz9PUuPcwgY8678ye5edPo2FSbeD4a4
CFgEFnm/jowjLZZ0PeHGvQ3Ft8MIbAknpP+gCIBNbduluXUG3uAwz9tNa+ThGcBReHa8nEnpv49l
G71UNC12z6f+ff75VR40zFQ0sEpu6vUbYDYW7iZ9uvx7sWtA27byfkea3+yezweqGxgSiG/daGJt
N9KEPg6ol4+jqo2915riAYO0e2t/VQYKQRwEODWrZrzxSjOtcwjWYlWrrl4GMslt3PBHBx6J+Fcz
3ouZl1819Q7T104fKC0golgPj0AsNofxR8cglDpDAB/L3Zc8QspjyN+5xFfh6635ZkRs8GFf75QA
/fU8ryLJN/ftYG9y5rbcbqjmapeW4bMpUepwP0Y8MY9Sas099rbiHT51+08xEh9jRHQThMqTI1IK
Pg4KLmRHr+556fUBzgYCW17wN9oCezdv3bM9X7ROL/TVUBt/+FyaYPeNXF/9/Rcc0tu61zGC/7/v
Bvc1gQuYKEO6urgN9vSbhoexfz56XkqQ0Tu2w4KdJhcFdii0XJUajkpU+cqUuC47nL/IByp5oG1+
r2PPvD6fel6SPBDc/OB2/ts/2F7zJlR5rQrQ204TBGdtkj7EleTDmUqCmPTOXPPqThRaxp8+GstP
3Et0/ydf7UsrTT/HVTLPL3NTib1dFTeKVTrDtmE+atlx+p6E+Y5ihk+YphdvoZ09psrZ5G0x/uxJ
h1tj1WawDa9vD5tuM+LofZn6nD3aG+XmWV1H2RGV9DIPfXlokhK9Y5Noi2SsPIFTlCWdXtVv0wk4
gRlZs/NHZBJw5P7AsZqNd1UO3UZWH7qu7zUfeFYt8heILPVSFjwCOcrQG1ATI/QJy9giqsxbTIxt
qcs/g/qg9c/R1LCjbdLgAqS+RJpsRhLBfBcdpIF0WtOrgz27jxlpuegIk3lNRaNq00aogk+OFTqW
fIt2sNmSPkdZNMTeKoWHhhF0qjZa9CWZBO8kSUoCjece0coqsCGpqgj3uUu56aCZY7iNoaMApgia
JT/qsr55fYOkqQ6KZU6EV9Nwg+S9NxMDkQSTuEaiD0ncDJEl+YicRLV2tqfRpUP23tyVVzIMn//D
DOQnLYp47WrOP9nc/TRbRPmM+JetqOB2cDBcl6QC6kHAGbn3fw/0vy3qTLIxgQzmQIqrLisvOK5g
GtPe89zrKDXCt1PH2evkcoUmyBIGoMUhseTWgamydKoSRMlwoofZXVPMa3lklouymBqMqbaBjjAN
1pPF0bpFjuaKGiAmhhcVUUCxk/3yPdo2Pv1YpBCz9dMcPz3kb4tMF8V5LJAq+2bT7RrsyEmPLZQG
5GGozfQ+NSwXIfPcwqQVNlvgXTPad156qtvsVPp1v2yo0xeTlFAwQvZI+m+rsf2uPBJHqKkB7Ob+
rdWke9IJGCmcFqBKxyk/LHBqU83QsdSHRUiAMMwFZOdtvo+Evs0Hgk9Mp9Y2uUVWlgqHkgUfU5cF
jX7ZpOVPXQcgkXRk//oGoZOeWfAdtDY1cQntuFgGPhpWhUp6UNL8SbYzyU11tKynCHiwqPcpSo5d
HuLQ7OQtYHb75gQK38XY0mtDuk6k5VazGu+GVpjm90wUnTxie/WBHY1D0EaPe3dfdsaVHkyyZRi5
0EDy7708DPddqa0qzjQrh5wBjF7g16YECMjoOZ9BlZL1JJt1P5n2joi3IPj28I0/PAiXfVuE+6mF
FWA6/MkN9sBD1uBR8COxSGbZN14Zi3QoPCLpqsvs+NRDZKz8hnYppqNybMG9+PYAuJXx87io8qFC
PRE/oBswuUq732DsfgLhGEEoymZTlMN1KDDJYRBNZo6lQJm1Gu3h0zEDyIgxwdmonA+OFb8h2DPX
EM9YizoK19765hC1Ngzrt0ITsXLVREkzbMwpFhvZ1c08JCXCmUPwwmgLEytZutFl5x28EtEkKaAz
7wjcIghCRn0TRZxM32KN0XEm/U8cqrQa82/yWMyN3RvtVaIjtU1oiVPRfOM4t94LFsrcldtp8j6i
FLNoNTKotDBiHobQ+NRsbHS5sm5+KFJMcxiwtcD8Dm2bVzrQfro0SjfZ0O7soLsXUIUpi5NNXOGz
OAjbja8uJ6Rick+CY/9PGTTbqInstWDtBRXF580sv2un+/ZippBkhrTLzicToxjLLWiBX4GdfQ1W
MoNAZjAS1PVlgJrrnM+3gqNLsbbgySJ66ao9MOCPiW25I2Ri3dqvBf2Dq4wg8PsGqAUo9hsjyM1T
GHoIp6sBgAqJNWwALFVGAdlGwvsq0WmrEUeE3iWko+dkRvQmSQbdslbFF9Ewl1Cq4gZZnZ5xBOCI
rgagyCr+Xc9gH8UckS6uKFeispFgWwShau2h7dV1zMxTIZDBMyO6OQacctOdwn1jqHCWd89+ZUoO
oKAoDbpzSzbVIo6Qfutd+iBBB8+7V/zsSnQYY4kJ1Ju6chUYxnqqMvMA/RDRc3TMQI/Pap7LYGc3
t23CdaH8Y1yKPxqtn3XWF7u4T7RDNTreQXHr0dSZphUG/p7OTkXZkfcIv1vUyIDX/2jAH0F/ucey
cUI06foHn6SPMoRbiHZu4yg4KGYtbG61PgPPyitWi2qVG6j4zBxFmmbBE2nT3zDXYBWGy6z0MVML
A9zue10AlE3S9iUuNffQeNeywmmNT6RYoipFhWQxwXBjkINDb1+TEiLN6Pdo4Fh3NvKm1ewd9Jh8
YgrRShoM5Kn3jL2stWSPyRAXf1CdyHF3iXzPw7XnENZgPlqfBAjI6ufJ4F4T1RidtUH7MyTNtcB9
ti104iPGXvwpsuyDzgu6KI8A0LZ7y6rpRzUZFxngZceiU5jIn6kIZ9KphHvjcsiOIRlX5efQgKZp
9f5HOSr7IGq8aT3PY6yFa5tQMU6CeyfIx8PdnXIG8Y2e7VKb+8NudkzY13YfiiO31gtAH04ZCXGZ
w4ihAEIc4vltNJJ2GiEJc6JM7cFPk5reXxTq/wM6BbjgXnhI3YGECh+nSaOV2aEllXeTZnyWYtyo
w8g5wyvTS9yrDUaG35Ov35quuJJfaJydOj6Ulb9TJOV9OLM8BJlOglw6/Om6Ib9UqK0i/u2l9/yM
phXLOpo5gxbuItfCaDNIT78Y49soRsSlwcmydcSJOWuwIbEoGSZ6Efjpmv7Ah4d3HTf0bgizLxeO
T6S19tpq0qWuG3SbjbzZOgaVR6n1+tIbffRljbVucTefzYLzewYOSlUGchEkI12eftMi7C5dg7bV
JEOBBtbSne34iCxX8FnvJEbLzWRH9w4TmDecpuYrKwiRSJW5qVN9WyT+T08vfmfWgJoJLAKtd7gQ
IrpkpA/uGCgsYm2raS0NXs1P1gb+iy2TljvBy+9Q6iIn/zKi4mc4dP8Ug4WyBkvOhmZtj5h5PPcV
iFg7Kf7gyPsTyeyOGwonAjOBnTNQEXaNy3jfDYuDGKriQM3ECPlc4n9ZFC6EH1mRL4AQ0do4zCpe
i8H4ENCFsXJn1YrucuIB3s7i3MPyPD0Q1+KgjrNdHAImDTrnHiWIot3cBckEjGJtOD0iMAsFmWW2
y6YY9mlHd9YW5MN4FIKPymR2IHR4lsMqjrCVM7q6hwIcQkv7dGlZ/rGpanPfa91W1fZSVc50qtIY
dVXlqqtV0L2drgEi2d9dr90xgK974mjeGlauagZQGuqVj3V9KZHZTwmUX9U5m/5P44tmbZhAHRpU
JDlK4aYjl7UwMKuYQ3CK6pxL6W9t7LETfq2zS3G1aOKOfItCbSorBdCo6b8cvxDXIvX0K/juxtH8
nQtD8iCyeIOaitJnnN6DCcJoZcY/sfxoL6aoG6Jdg3AxeOqjYWy3ij3xoIGgEKNZyQ6libUbawec
ApE4NnfJjkEtdOMCMoknh/6a4mpN00YeOC7/R9AzGDLjGaHSZBuwlv2+xIsa+aT6jDpdMBhzJNAK
jYaI1SNUJyYm9YsLVj/5qvLi2NnQsAa5Qt1jSOS8g7gOWRDtstDec5be5InLcIVR5s6PSVHIp4eK
PQ7yJj3HcfO/52eJOYg+T0Y/z/a//+//oT/kSENBUnKFbViQ7/5bUD3CKxv8HgbtaiJpxmkB5wQx
SfMOiTpMv9CV2OyIiAb9bF3zUqNuRiGQtc6LMVpffr10jFAyNEN5EofD5X//7Yz/ke3l/Cd359Uc
N5Zl67/S0e+oC28ipvshYdIzk968IEiKgvcev34+UH1nREpXnI6YpxtdoeoqlSQkEjhnn73X+pai
ifwBkoIdUmcEy9X/FLQIKoazz9RydQH7RhITiQqsx7/sNA9zIbeyMSJPy0SX6M7pSlJalA3RvSaF
R7YdwWtKqHp03w5YByTQLKwkuUxnORM2xH+I9zM+HrzI5RehZKpEcuXHu2qZom7KhqEromjQRvt4
3XWjg/5JO9B77wMTOLTJBX5v9GfWpB/QaWVXLE7PWEnzzUyF9UMTAy8HPpigkhyEe47BtTbQh6sn
T5hqfTeYVrOrx95FjZTcqHJyE1hT5gXohhladR6reIfeMROvsDiKVx3GLqGBQTdj1ibFAjKCWJlA
GtO7XtR6YpnjAS9xI8N+0EJHa0GCYlYCBqkSZ1AU4AV8Mzog+M72QTGPToWLgkJJcTu/Ks5tJzXX
3AAVcBcJEEIJ6KuJS2bhEh3KVMyjfQT30EY/p2GdHCKW7BEmTRtHrIrQ2jYNWC4YcnifqtI0+XY1
qGwVNnTOWu2+zyETJZG0DHjhbhZW54JgY22QE2sXYAiEOAvSlt9DxuckC+u4UJrjrBfhWg2nwA5T
tfXQ01c7rRRg8C8/vP8jGPW7GB2j99//iqTl0KN3dgergblYm9BGY5Mgj2r5Ve+//v2XGqFOjgG5
Mao/hyd9+aHKsQDLcneY6xILBtHwtgSm2zGnnPEmYybWAPm1GhrzjOB/VS3NxDoYzGu6Q4R7SMDO
ZU4/Sd9OQNL5IW3gTnQaynwMbBfvra9SUqat1CMlCWhkuKOQp5TgHVEkkUxXocCb+/6DLum36JHV
NV6p2MXNU0BaqYyN1QivTdxn+JAhfRB6Weze/1FNotPEOMZsxHE3Z9lV12rVhl4tfVThYm7JxZoV
+dhbSEEhiD1I1ILbKVQgtktlTKIBmP2xmfRLuS6RbpgkPYCd8A/vP+RVCqTCaMCaqqFwyMSCmlhs
SY6hzrqsh1K5jQAqWkI8X895LiMonGUnoJaSwsB4Cix5wLcFAkUJyOiRR0ZNbTXYekRyTUrHmxkn
Cv+J78Ka1bNcHhPTMk+tXKjnZrowElXwtK61duaIoGCoydNm9Rs5UmvKjjQaKO9lPR3OI0/lAY9y
jcpZC+AHNMQgMwLxu9VsROqh5VwmLMNSrF7p7l2HyWZLB2bej0KQXxAoVjE+rN+AjpJlamQtnozS
lqtB2o2KhZdUnoQruiWMRemG2rQoYxrVxCnklTSSgMx70i5vR+5agZ5uSPIr7vsyT1YB4y2lzsor
FawgnIyZKIUFJMBEyTpoGCDcgeWcRK0KMj4ZY4B1xQdTAnyh9jL2LDjW5zTALVDkheGE+nKGiVJo
fY2BkG3OGtswxnonY7ddkbzQZA102drESB2jr2AcG+0mM/jWsEOgTpkO86wuGfJ2IcsVQRl6sW3N
uN7KVklpTvdrI0xRcxH5DV7SAiWZX1lMTJZ/F7PekF+G9aRuTI4qlNAoQM2q4nsVlL0hWBcEzSVc
bRke0FC8+loyMsw+UjSoB1/VkK+m+SNzeG1v+EMA7ajGEJg0mVurWCInzp7+kgirlCrHEzFv3IgU
rvWY5QgwBOkNNcX0EC64dKvIVNiCAwMcGMGNNmI1Rg2eIaVC52la4Xdcu/KGuWW5zaBIOgPLjd1M
AkzPQSzPsTIHGyyzeyO1mpMS1RrFapncdiGviNDuCjVLD4gLY69vTPFCMGhzmLWV7hQDFa9aDEcF
FziWVIVQlyKGbDPtEjOOH7sF4DwlnUGMgURXA70DdnS0HLLfvbz7gAh8nVexcE/cwAijamdOiILg
x2rdHWrfPQ03a2Nlo7GOxPZ7H/bZZZSO1UUuicaqVZTuAgWj6k6tEh20IZk2vdw/Fj2dj37ALDwa
o5NhzJx8vblv8odIRbIbKJwx6iEtqE8gYKb9Rat1y3RFKNbYNfqTqVs7P5SOEREqJ99Xhe2UmzWB
IuFK9BVqB6hZF9RSTORmTh3SkAv43+rey4puuaHLqJKAe7a83KH/r38rYQsd4gFqVBsEw65eflDp
oNldL2suNBN2UKOSNgzbspsZOvfG4MBBNhClouKDZkplGEOgMbcR+RiOQLvgReg3IHbyPb2aap1p
/mwHE2olevworbPsqHIX7rPBB2jq++OOQa38I/H3/5DfHbwV/8o9bv75Hz/neX/6x3/eFBl//cfy
a16Lcqojmosff8U//79LALeIYv1/J4Cvo5f6OW2f658zwJdf8iMDXND+UiB4m5ahiuhw0FT/HAKu
6LoiWbqGWEUWDfG/Q8AV/S9J00xFVKhQqb1M6e//NwR8+SkROoooShpPpqRK/1YIOHmkH6o8TTcU
VeF35Ap1TZV18VOVh1QkjLWy+C5RM2/nbXmTXUkPdCKt1sabTAve/Zbssl1ozwdp01Ur3pp1sjH2
1n560w79t3ZbnpuL/CbdEr/7Lf4mOdomvcG/arwOdy29+OfGBS63nezKtTYwGLZYkVzmSNv+W4h0
W17RBN8hh7ysdvpzeFa/R5viqB1keEVOl5JWspLv6hs0xztqYdc6tU7qQZ+0021yJ1+Wh8EFmrUl
qPwKZbybnieXrZlOTeeYN5kbbVTwnF5+QoxwO4w2P9NczgdQMYfuDq/cFe24V3mn2qE3rNsD0NYL
yvK177SbxBV3hodK6Xt8LnZc5QXr/Ma/y64Ehh6v5nfaYoGJlt8ONpy8IQIt8mjsBbtqB/cTf2F9
sjxtI94G46naldb5pTvSA+G3DS7Yp3aMCO64hQc+w3cQyZ6/hYm6023R1fb5yViBsPDSa/9G3hZr
LtBu7BvoEG7mlgdxp4Ci7W3RCy/MGzzGHjR3W3UAbK2Ht9z3akz6D9qm2Eme5ZG/uOmO/mUNgV/Y
+0/GJlmr13PqQEykVNRWvheRUGWXrR3pxClgft104bECXf6SSnuFhsFe23Y2EiRv3CtcFwLhwc5s
87G9JoZRAXStr7SH+ZBtostyX61JsIm31YadxY75XO0q5bbE23BreNmmWAd7eZffNE/CRXY0z/wJ
95YHGk90wy1zfZPbnqyjte4YV8oGLX38bUkFvAc+fRrW5vfpiE28v7eu8CjfK/v2umYRX0khxtSV
Km5QLzBqETbiReRBlnDQTdqEyzybu2mHuJ+GtpvtpZNwzfMJczTMT1G2MTxpVRz59U5ky6vA0/c0
PkT4V6tonTrlI3bOVXXZn5kHkN+isImQHWKTTrQBB1aLjnSDtzPMIV55YmSXh95DOYWe9gVRr1Ot
wTyScHg8Z/YKVtYVPNxV6hmb9JvX3gTBSr8DIhMA4TG5TU+AI8KV6fp2ZzNGcwWa0lxF9ZQd533u
tSfQeVR5AHR533iMRHvcjlRM0omh0CrJD1CkghXcEEl/6Axo0S09U7Kfre9Q3xEq6Jo9KptRObar
82vjQfOg7bxhQyd23kGXpdxiS7jWblG4mHR4sj3/DqUZeUTEKjWvuFdWZGG7pmRv6sKFLTphLOJR
TA9ZhT6748y3yjVUUasBMiUcBFAvryMKmYhHV3T9tYqI8LnazfdohGMOQi5VHYlrO/+V3IozJrgQ
7EPPp9hV2xw16HO6i07aTfWdfLXNZFz7F6i7XUrcXX4AxOcp4pt2ixsJlNOpuy4dTmOS4jWn/oix
hU7oUbtTPcmObChyAOVYjbxC8nKDQSKpBbinlphQCNixQZo1XRYbWICWYFi6UWEc9Gvlpt7xBq/0
WwwAOAyJKCRXx2CuQDveRMd0LM7qN1Ne6S7uP1QoiA69cNzi5U2fo2thC2BZ9tDLVOvxO0hcW6zc
+wKiBGF2q+RScHmnKepJNCQn9Zn7Kz40NfGP97pj+Xb2VgJudtF30gieENLHq3lDmLJsggF285eB
qZu+AQXPYWlV7xFxN4+jzdTTHa7AtZBz4ujhXgGRO7vYFnggWm5fv0okZruanRRPCBKhQScAXvxX
P0o9xVOuQQ1m4ZlWetvvZDe5W6LJH9W9IR/z2yrbZvfdfQQSFWWUuSkR9qK4WeNeNXX7yYCGE62a
uyT0dP2uTTxLvIdDU+B74PBEK8MFvCaSH/bQWeDa1sCjk+1kPXOvp2s617AErodr445nCm6nPV60
V4z5cPQL+qreoVFwro2txIF8RfeMJIZp+Baa5LdeAhke7pt78ZLW9sIocAlzZLi77gR7o3ROfiuc
zatm881yQN5mosOBqDwK6rNxZB5idw/VqQMZ2Hj4k49ScIXB6dSh8SRf7MnobrsMXAIcSxlEQdEL
9vhKq2y99GJXxpZBhN060dXgTi71sG0ciTfgQb7h93kgpu8yNDSACR4vB/DbcAcPtjzK1lF/IQd1
RbAD7IyUDZhlg0B3O9fvlQjY2LrSexeGAtEJKfad40ACGssb7nj4+cJdSvPvEcUk0Fk5O0YPYv4g
ner2SQq2BmkuwaH5rrTQ0MpXrb61Tlqy72jBH1Rx7VQu6OqT1jn9aN/2rju8Zo1LfN2KN3E10kW8
D1BhHFHTrUqcggHrpFseYQaztqOXXI0G6yomM8jwXhvLK2hnBAxF4pkNCx3Ha8P02Mzv1Ej19CS7
51SNObBzkmt4UAIGBuY+a4Ss8a7bDg6d9BfzyryAWR457bEChEQ48Qs/tMd0Nx38EwEETvWC8HXL
H8WXWtq6mx5MWBrQmjblVmdzUZ/CbffCvHjYdy/Kedioe01FMMKoeJWcSUAEsvkwaGdpg8bbkT0+
K2pQyTPGNf8HJBHWOxQL8A+FwstR37R2GQEJJSRjo5kuc5iq3AIm8mdkXfhV76FWBd9AE9QOIWOG
gN8WaANeW68w1rtwx0PG09wfVaKdIelvIufZ3ITYXgqPHDRCV/z2jFM95eDSOt/AZYjq+r0W/d+u
2ddvxcVz9tZ8Luw/1PmcBf715zrP7fOHf6AciNrpkvH/dPXWdOmPMwGniuW//J/+5N/e3n+Xm6l8
+8ffX4suh/159RZwxv25tKZS/VM5juHx+TV6/uVX/KjGJesvKlwLkzJ1s0ZP9r+KcUn5SzVNEW2J
YdH1VHXr73/L0fCF//i7qv+lKaaugNSj6la0pfmMIef9p+S/FNNgTIg2VDItVVP+rVr8cxdbUi1N
xmht6iphobrMKeLnPnHPeH/ul4ASlaYACAQYw2YB921JXkGI3dsWep1tXsk6axJwrsQcyt3s98mG
xJsHq2SRrOWw3ODquyxCS/qiIfzppGDIkkYf2xItboXM31Tu3s/XpyhWLdYj4mMyZdNj12XVXrga
9BkQOrFMbkBzC0dWu2fax8G8ImNQTiGAdfRKW5aDn77Xf51G/5Z32bmI8rb5x98l48O55cfVSKIk
811pok580MerQck9qkT4YH2oXiRJ+saYUrnslPSkWHLqBDJaD7+AnSdA8CAID4S0KPgRwZ9wJMvb
piJxpgxzXmXgOQ6b+BeX98uXqSkc70zgHDw1OryFj5fXY+kKerETVv7k1hrewLkpp1UsBq8JenS7
iXPfxW/ZkXWbB4wOw5dUZt1Uqm2vWwNOdnmziPt63f7iwpZv6edZCd8id0A2RMOSuTiZJ/3nbxEN
MGYEgQns0MmaXbQQEMbwKInxvKTzbYsuxZkLhZvglPFlnrvWNQWJ3TuJDoOP5MOELEHrMnlKm2oN
AL5kmNGf/nyRMufbzxfJS6CAk7B4EXT506Om0RyLBgWdf5t1Ft4TPbMDuQcwqcAbxASoK0eJp/Rk
AmLYiv4EQKe8lVWG4Vkg38xtUW/zun0raF6TbSd1j2aWQKaO1J5BmXUdD+W0/fMlS+Jy4z7dWFXi
LK8xSdHIO/h8kJY1cRZzPYAvGUDcKjJ0MCG7XTQLlLSKaOXbQhVumy64DVGPrAV9DN1WjYkYMpAA
0IndInWjad8k38ZhLu6DxL9gR36AdoeHqtVrHlMqdPJXSkfs2LrDiEGyEkFEGiOJoBSgFqtSlepN
gf/bkQWYCU0HSTRqNPFydN7mETBtGjUzaIyOaEolD7aNAAFENIzmqIs9lijarKi+MLmNELYITPCy
yhhRfghnFkLAZUTHbrSuLIH+LUGzQr7OJwMQXT37iKjJ3FLMaO9ro7Tn6dsE9Obob5N1S+o8ETNJ
Q35FQO5xN5byCeVdxZyYGBxUAQrchlUlFa2bNN3Gh127Rzm/mCCLXWagRQ57ob4o+U93SORBfskM
PQcUs83SW5eqbvJaJvSpoMgHvW8dw6/jfW3FmUcbsF8JSVnT9Kt3ViLeSUjAHQHCsRO2CBslxhfb
XJ8anNccR7QEgI1lxjvZLF+6DO+5pE5vJnz7dUqgHzrpqHOmqnWDVMqBYhaHZLGFGl2qeV88VMsz
8/mZkukSsbyJ5q/vQT12cZjpIpOgzoZuSlaG1qrrTjWILa7ntY8Kn5uQyk5fjBFcpfEbTEnOgDSC
H/58Ke+v3KdL0dnmZANOI0uu8enxZjIitW1EyHiGg2QbdVDv53kJCO+6xsuUgmAwtdr4k6h7vRU8
t0K5z6rGzdTcAmxbPKNFReyuNP0mE43T+26FjA9woqLLfLc0vQVEcAhBIBs2AsefPrwFFJ7ZvZkf
W5WcEO77j57mh5bmz5uI8rv7ayElIbbJwHEiLuvQT6NZk+lnRliAQAZAuxWpHfh0FrKzzkNgIO1T
Q1n5+ah4CJIgrYf+nRDlqjNYGJEl5tm4GOmzEvCiAoAqR9z7j2ZvkB6VNrondcZ3YZADN+jhAU0l
94JmeTVDiBhQBQzAIVxxqhASDGHvaLFyjfFapiiu9198ddpSOXz67jTDov/IlsQKZX5e84uwMxOh
ZEww3OtFrayVTjFXOqhIYyQ+YI6VfVzCYcEKuzGWJECpVHxnBsKAMMIoH2NJe+38rDmpENqnSRB3
bZdGmxlX24ln0G6ajnTOLPXtsRiKO9bz164Wml0J7nTsAYgIfuPbSaOdw6bv7IUXHAh7tGnF4zfU
gyxA5K7NqRbcgfu/1PjppCjSB9MILyMZZVA94LsJwvT7ZAIpQgvpCXI5cUDfaPWMpyRMJSYU8FcB
qzctihhEFJJLZMbKh1wZVIK/q+KOILW5fGTSaLmYBKw1ZkKTOguefDn2L9IIjSadr/mjkl0xVSmH
LlLIx0jTVine7lU8leFOFWeCywKTQ36rY2YJ5KMI9BUujX6O+/41lvJgR+2juQVLMnChgQJOGzlb
KBGIPLnZm111Y5Q1kU8o6gLD2pR1dhTz0NjIumqCkRw5Dwb9joH0PXBchP5NSIRfUGNOM85qG0Nn
QZnuxqUm3g1yxFke0kwJKBDuqyzfJpR/jqFYdqKT9odGrGHAZEBLUiZU2MVIikZEv8pPkcskFTGq
1eA/QpRytL5eM6Fm1GoVLn3r7UCwvNsaZbudxmHbCtdCqfWntp5fIDy0ZKpZ4IFzCZpmtAHS82p2
g3CrGzG+eonFCDfTwMOEtbAb0ZaVm3enNavVbZtLJ1NssYX76jEpW/5cWWWu1fKpgl5flwYbZtaI
zUaey3ydoAqf3TpWfJc10EJV4utbdivHmuNnFYHpqoYI6gwdhpmI5Gf2AZyuQ/iNsqG5HQvlqmC7
JsKEkORRXBR5WTWeEWP4O2u8fLdtm5V2r0r9faA15N4v2ODaeEt9sdkGQCGRUjbtUSoa+iFDQbzv
XKwJO+KWVpS2MtgJPjrZv8MI4jkRuK8odWwJ8/BKFIc3haCuMBEATSpQQeVZPCjkZLBxhzveS2J+
kEpQKa+Y5tHQNIbvAa2LjNDGNRJR2nVB9KZUcJl9g/6mMJrVKuhRCzGAX+H0XHzvdhoTTM4JIQ7G
YqfC2HCAYU6OJclLTDaSVqyOmcPaWm+NSsB6OdPTm4O6vg75wNxa6ep9PpcHoQ6eTQSSpUzkS/oG
DIHqO+FT2xonEBSm/kqyELwK5KEkQjee+9yH5Run7RZfKlNhPerfNPVC8xESsLxzVPuv4cr5x5L1
84It/WbBJrcbbj4HJJGC49MuRGrbmE8yQnN087bVg3FdaDuMIaOzvDhndD5Xbeg3Sdz6TjSRIxRE
hEGbYfnV3iH9ppDWOViosiJT4+Pj/Lh3ICWTwLuzqA6NyPRhxDIxhDSLkM0x5o16py7h2Cq+NbAD
5AUi7xK3HkUWRsFzVs40iMxhXUtxi9kOJJqoPJHN0q/+fMd+W0oz1WHb1lBHmfqnUppRvDZHqkmY
rAjCmSiiETi5fIx9HHbWYDTeKFKH4kEXEGuEjZvigGes/1Y2uSNAgHPpHSMrHBpj3UVKt8qM6jno
E4zNPk1Wf9G9qXr38uer/t33TNmjMOCSEefwv483F0pK3YyVQjFdDlhGCl/eWFN7VKtDJRsTDEzE
wImWkCq2cOelUNnyxIEkMYP0/OdLMX6zeXJYEkXaBhrH3veD6E81wpjmwmSkNAIhcYjM3WuU8+a6
7yeYN1BdCT3meISqudwP5ohGGz3zOaqJAeKkpOAw0JzcSttrsTFfWa7bm8ga7+eUHn4u1/F1qFVX
jVaiwh78dRHxQGgyIsMWp1ZbFps48mfXNNDyAFSNVkOV7IusnewgsTZFJ+VODWpxk1OWQctun8cw
oBtcBepFDpN7O5jz9zQJsDcS36KTCw+mf8SNQo6VnmISttpzEy1a9I6WHAYIf9eNJBCWXb0LZv7L
Qe0Xnm8me2GbHoo5/UGrCLLydahYSxrY+ZfNeEgqEU2FhYbAwNCZKuNNTfPlMFqgFtD9PJcyyqo/
fy2K9mtNY5pMSRWVYza6uk9PSDaUhUImvbBCEIe9Gy1qN0rNnswWcNGVPrm8nYeghMUInrjmFDh8
V+clarRBXiETnx4IsGM6rdgPikzUGJTZjGgRV8tcWWdt99VHoxtPHVx/N9Fx07YKIhNzaHnyM/aj
FsIpndWpxEK7n8sFdUFfvU/K/NglcPeY5H9VrX4c1b63PEwLSr+MRVA1eSI/vhR+nQI7FSGHG72p
roJYxfmBRBqwwiV2IfUUjiKh1z3unN4SDXdUUQ8UoZ4cEyqqgjVoheAzd0dZ8nexTIXSPwVkJV0n
4biBP0iWfaFcCBnmD7QvyCimrNjFI9jwiYgBzLzFbHPgV91By8NtA/IOyJd4LxDt8lgNd02ApubP
X/JvlgFVoSpXaa7RD5C0T10UPG1JWkUjIlQoFE4ksYkGpQlmUNOxKtDiEQT0IJQ9CUeLPrAFWLuu
PMBFmfh2vriYpaP0sYrmYmS2cw5jUAf0Tws+1l5kHxXjlqmAoF6ZoWdg0sJyG9kQPyj4G7gYssxo
kJZYCfg8ZCddp0RWkKr2RTPu/ZN/vhgQb6bB8YhehPqppLeMUkjigouZBabobaI0cOPqqzliMtyX
0bnO3nKz7LcxWMuVOS8ZhRQHW1WYwEtCYKs7ghqk0DqHwI/3kSDrDoZ5RnaREu6tMLoRAroYaT/7
u6HRdduftfE89ZQbxhRg58BIsNZSbAILSIR5JTMK9MzniV3xKPdUasNsrJtIkVeD3qLHKmvp1Kp4
lQYTVEPW3RaN7O+WsPo6ug6wZpFOkK4GROtOTifMbZFP+pK8SIcDcilEcyvU6cESU+2Q4PDT59za
JKFM+LrRi18emH73TXNrTVYYTDufFbudMPdtSvIG8XqVtZ4aQity3jQvXdaBPITpveQfhGlYu9hK
YE716qrsMalrsJeuRWkp4QUfozM2m2yk/0lUFEFGscRIGav6rqzEBY/fPOeNH8DQh90nxKCVEk4l
f35o5V/bpO+9ac63xvIWvb9hP+1eluhDsO9EgbxUZ4nlatG8HgKdIDya5GdtAShovi22YrbRQxHj
uGQc4qWvUejsDb5XFnG7gWPQuhYx96tA0YRdFYa+Y8bTZaA08l3PMiS0uezhk+OcI9T4VkzlUQk2
X3yUX1uq6tIhB3JgoaZ5nwT8fFiX1VFKeghiHMcIsJhEa/CQnWn7VEke2fsTwNmnOqjurHKQge63
TtB1/c2g53TA6ANqai7sVT+8y+va2pWSgIuO0B2cvyrMNiZfSRtoS2KPBfxFdBQrH06JgQqg9UPj
i6Vckn/zYejwy6Zh0uxXxM/bl16SnDB09IejUSUPO2Uc7Bv+HR59aHFxdpbTKfIQPeKUJByHk+pE
JDjj6hYgAbiFPDon4zcDkqLUVU+yPK0L0m7Zo5BCSyJhatR9bpuAgb5hzt27WBUTygQcL5PUnd/Q
JSFH9JuHtAzlFWso7AA9ALeTiNoV5i/c2fgqLsYW91Uxau1mmvp1SC+MlUbWbzUBqpYUn2DK6de+
wMI7a03vsE4RptyV5iGv5sc+EQ6135bHuZGfTMgZ10YoXSPqd+vBqq4RQcZE7GxqUc0v9HnsD2Nt
aI4xc7ga1alGVcC5h16lOTcHUGXFugsJ5GhSEf8fWJa+jw6ygYay0jRO/8JWERo0MKII9mztX4dx
ebasoQbLKJLyXJQGlBwyAMmgroN8WlsmSGWj5Vyo5/AJ8CrPHllhCLfxw6sqTT84bPhil8GBWs3m
RdTIoy0EEzyEkRIZcWP2JNCsSnMV63ZLHHgbfaNVbjlpWwwwX2QyHVDWyJX6pBsZbYskG7y8oWEU
hbXoCkR6nHN/EdsEKDD7sGwht4n3U6cRsAYtheyk6rYTW20f0Y3PYFUcmqy6NTX6MyOizy8a2Oav
BRV7rIG2jF1O1/jrY3VhZKY+NHCuMdqMAHQbMgqEukOtitkbNiQyB4uT/koyL9tm3oSlnN6Us2Du
fC2e6CRgPK1M8UadeYBhWkYeuW1bYgTKewN36mDCkByyqNzKSl3TsWk7B6tJO1jTU5Qra2Da8lWQ
iJy3i8kNRkahQYp5KhEzax/RjbVzi4ZnlZIyU47j9wA8/6VUSUyQO4SjeCFqI/S36siTIWYgZPoB
/jx5KkMyVhjRZFhZqnBMOcWeAjVhkjB1XgKy+UVXavqouIlKvy/PxOQQ3hAa/SFq24aEbEHY+GO7
YzBz3xVWfdT0MnCJW+/dMgpu0BMrV1W33C9M22rYCI/YD0gJjYZ6XQ8sMXNSqjuZgE83xr/8MIWP
sx+6ddpPT7rkM8f3dfjvLTBi37fSPU6Ryx8yYNrK//76ST4GtaOJahDF7LIk/bQVsG3FeSPLdAFL
sGGKQpcAlrbFAsO0oOuXBxvyUEUOB5CzfdSnwmlqSsX2Cx/FVIqsXgLJ4dVTsU17jt9yAX2YgxOK
Xqyai3UDOXbaEEjHZuZh/EyGN3nUfFfoxO6Lfe03LU1VNznPWooiMW2R5Y8fps6Esc8YrWDuTCN4
A/Ex0tv7PC4eiFS3WP7jefkWNAyFdUSTiZcNdjapean/hDE/vNSaFrcHqeZWkjV72TKKExrnBRa5
bZZvp4en4wpa+kz8juVN7ZwQyVIO66ILHSEaOZTW+WPfKi8ye2kuSxP6mgiDWmc8oKknKNdkbRnp
l0L9RgTf4w7PNHOd+AS6aNms3YRB7VU5+Up5ixyL6dGBXlZ2qVtd7VCZbGvc2m4B+NX983Mg/fqi
a7zfdBMNFfmn/r4Q/PQcRCFtP7KCA1ujbW8PQ3OMG+0xILbVSfrkRiEpRwjoRPeCdvQ1+EgAAIcb
tRufEoGLzyRr+mJrl34trbkkZpEc5wx67p8b1CFS70HpoaqNSnhXT/1dWNKgrgfsE0kk2GjqCfUd
sLHnFgHkvRDShbN6bCRpyYWhPfzzLXo3jH2srjVdl5bhPv0dasBPh8veh8oTJSlNE4k+Ixfc2IWa
D3cBLbvkIfeRAgk+YTF8ms4G6+xkJk3DJuaiAT1XhIyEr2nDEaw1k7UuTMguF+cjjbbLWtK3M5FQ
qcz+V2Upebs+AetVbVISCgr9SiSHORC8PodLpI+U8DIRACG5pVBGL1sZLJrsV8dhGq6/+NTLp/rl
UzN21XXeKk1UP+0ArS4C0TU5X2pMdSMoW6TKkZymI6BvLZRYHPAbgoPCismPijA9z9ITmYRXuJGY
LJTltoBtCpIwvUgDfOcR05ttlUTTCrpEhWeHAqPTnqSQDGGzVe9oF/teEkK5StBuhmqn2jWpie77
x1PGh57y6YtN7jdNO75YhM6SSattOTp9XDZoo+dRkVZkvPjGk2jQzZ304TTO9ZJYx+lymrWj6scI
jSq2e+Jv3yzgMj/eb6GwcC9VbFu1Be+CoNOtELtaB6Hrz1+E/JvXwcB2JsoyagvyRD+dNJu60gOr
p+WUav0tHYh1KGrIneUZOxtmqWBx8UcRQzTexFw2xRVhqTdBGt9Jy5SVA9NaKKA+JjGC5yFRWycf
YuLtjcu4MIx1asqIrizhgQ1t9+cr/82LbLCuLAO1ZWVGLvLx/oqBMVulzos8zTMitAimTxyFYP6n
CAZqPeQnssuO5gw1b9EP8NarLn5OFBDFDsy08sWL/IszlJYBUxNRX4bTBl/6pwZCFpF3JWoUqJ1V
GyuQSbWXDGrsICxx5mSUAHYych8E4waOw0Q9Ij9FBoOQ92Pa+yTYmhkPGeAjlrPfF3dr2aQ+vnAG
lyeLi6JGZbz4SfEjCeqQ5aaKombwwcxCTLFSg3jFAOKnotNknETf6TMYzhQ+xbbziM26nUTt5s/X
8S5N+HQdJjoLFFB8bv726XnTJzHWBiDCK+JLHn3i0MGUh8PFNNTzBuo/uQwNsle2r8yJ+jD2dBX6
W1hxChtmLEeRCKOx0dqrYSEdQn4xAH6bHqmfKRF4Y06PQrPWiVVBZWfcshaluyV9wZgBSLOlrtBq
xSsiSWoHoULmdtVwLxCw5yEjUAjgVg5A/+H9NEaDHqQhrCtbWCKZet3LyeW0VO7SEFzkicmpVDFL
W/A7erR5eWP6msgJltyZ2G8I0fY13amEJcyiIV6zJ7rzq4H9cqd+uZMWK4uxqMnMz8IVZBn44jKG
Anqe51vzzsfHQ8qTUze0S2mzAquqFTvCfigO0O/jAZgHJw7YQqG/90E1fPECvE8hPl0QvTOL4z99
K560zy9AEenmIBrsrHHPrCtxmNSPKGrgyfwnYeexJLmRNtsnghm02CaQurK0zA2sRBeAgIqABp7+
P+Bs7pDXhpsxI9nT3ZUJhPDP/TiVXtTwmLnYQIjB9Kiva3Y+14ehaMpI6Ba3SLPPruhsjzJzf8Cc
j0fubskD1OEt3VH5WTRg22E46wyTMZdPkGPDdJiaQ6659/ADL3mfn4xuNg9uTUbKs7oWT8Zj5Yz+
w5wSIbCFdmP57G+z5qUvGaHG0CrqTwpuy4jWgfahxGMVWuaQ7J3ULSO9gDX6v5/+v3LM//0R8V2Z
gWV6lrmOyP/29ItsMmZB8jWcK8c7aosdnzu4kGfdMVq6LyRrBmeN9RpSPi0zFavkJdmmQVIWCiy8
BkPoiIa0aT35SM862P4mg8a0NFNoVW0YmJ/+UNhU640g7mf/FxXTOIIE+7IqKnSZDmNYFmyqUKp0
2nr7j15OAn6rBwxXGcD5KaTeBNnEqLnAf02CLm2oOpu89owpqDyk+VCe46wsz3CnqWD3JxFlTWk+
Di5/okAOvevE8rogL0EmwHsNt/CntZd9T1FX21ruLmkMMhx06xRijiPX6FzoH91H3m1lwZygc81y
IxlIUg7TvQJYiiRmX+4Z2gYzbzABV3XlgwfzyPST18V07JNCAmIsiz0mq+pt4FJTLlJn2hccIizx
ZFJxFaNMnRGg8ArSdyJpoDyZ+XuyfIlmVarrpqZ2GUzdf/4nsP7la///KDA0ZAQBNTc4PjnsrIvz
/3MMrm0pAmlSwTkkj3rKVMevfqxau8sGQ4WUiAAyG+lxJ5fZNB2nsKy6yWpgrD73Bl8sGyfr5zPW
IiK99bZvp6dsogiwN+OHsl5ADs/y+Jd86JdYiH2TXIAgmPq/n11j3U//9uwyAzENtlzOM/hQ//uH
wJhh5opGihDDZ71HexmOTQFOaTKrS3bQF6I0sf/Y0xUVd2K6ZWJa7UaTs6pzSTJ7uuGvGUQQVLGU
LvUHnrXyphL+97/8Lf+5zzGfcZmTcrgM8I7+bZ9LW1bDtudxqaaV9axNL8mMC0X1Pg0BJUjOOcPC
Fy9wdwtE833FmzTJWKObnhHg//7LrJ/I3z4xovS6ic3WCRwMmv/9ibnKLuZA0iWGIyZUAW5/Wf3L
omv8czjFUqKvW+o6vLD+gU6g7iyvycGmob/oUIO4WHYHThrTjcqg4KJbYL+H3Hy2agd6Se/yYiKS
6AOso6wAVUZz128wKDjrVhKTkedsXZrFCYdVIUnHSPPQWcY+4BBHFolX9SbZk08ebtx5+pEZM6ku
od+gwTC8DqJMlMRx/ub5pPR2lsj148qAlJRMVcUYnPWkX8MVctjrHfOyTKC40/nev85zG3Gssk7m
8NTGOb2SUwcJv2rHzTha19HmhmLQ900AfAlFUHzSm1xsgoa/QGbTah/nu7HgYbOL1ji6NNJ3uvsK
VGchVSRPFC5iklcx0YCkP85q/LKUbhyq4t7CORbZjrBhXnZberKyHQtavHU4ptNSkJ44JiVnK31O
lxbzCmYdWrHN1xaSUZTGcLUypzNX0sqjU6BUlk1y6SrubJS75PtgNsv7IlgeVGNfGMMnN1UzX+YK
h0DfwQmDbhfGFE/gM8JORMneZYDAAgzBzrcE5GkNHHLW76xOHxMXAGIrj0N2HmSQ3Q4lYynw109U
cpShPYm7Aa/NsY5b7eLl3B6UHjfbvxjGWUbTATpCl4VwEL2dU5CI56VwD9pSXRj/GWdvrVgbYa+7
K78/1aR+NhUpIxuceYSg5pwsDk2nhgU48W1tP5kOmWNtLP/t9f3nKrPujCRRDb5r5uD+3zwE0zBV
tHslRCFd+9OaqQKxl+G98TzryBWLiojvzs3m00AZ6D5mQhmudc03xdxStJwvfF1iNZnqzJIKAbgc
Txl3QpO0dpvkxXap2xsGxOIwYrQ48cC0BLAIEtl+9d0SMDK4IfodiRtbwB8bZePt8ZvcprlsQYKI
s7u8B9pAFQ9lCkK/Gl1JzJAya/qBYXp5mX4wp+b2Px12VPzsh/pUmY5xY1rdpZrDXtjxSXfq5JSW
fxh9kKtzJ4mBSBfMvaVj3MXq6PlpfLLHvKesiyWUbRlAUqWZd0Io6w7Csc2I/FY0pBczUEI0Lzb1
7WLKr6RybidUQsw3kzoCOngorOVTb2GuJbbYCFHwajtZQq0yvavsyhs1kh6T0D9gRuOsS47C4eBc
TQ6uOIw3Xe5HLT9hPKAwm+0q2ynIRgXOmCgHEn7IjDXBVl9yYSI/Npz4HNnDbACzMndI4Jh6aLlt
7JFBP2gPhJnhdpTeo+HXOHetqdqVnHwQCcfIWctx4KzGx5FRcqropJRcHs8lBgTsfucCvjcWkITk
kkqqf7mrW77xD0HCs9YVGmXIClbd8m9rtQcHmY7TNU+p+piw3pEukqipjbcW4uGub0E7LfN3Cvwx
8nU5rTMMeqIz7ip26b3iCYY82dKv7gfgw8eEgttR7awl/YIWTLlRZnx7FgHBQks+6zhnuiV5xmsI
yQLMxRYeicmISIsC6LWh6NS9kcdPHEN/qpjgbJy8yArH9dLfs5HtNcTDdhymLV1HBsoBVVJW+uYS
oQ8pxsUwf+wgSSGBIeoEPPpMCbsN3SF7beZbSCbalma73km6q3fTqP20LaMBd2HRcLEYgQvFS1Yx
exaURdtteyg88nV9OkBgcZ0HzrcQOeaD35ZPo0fQiuS+uelcOgpGLQ/L8bmOgz+Q1M0NxRprRwOu
KeE63x7VmnPnAkmjHyqjzT7MLcVNebG+LBn1PJWbQefjwTKgFI4JhpjUWrRkTmT9NJXDlm4C2Nde
vMJnsvWz1D9l1/mciGiP1NLu7D9nOP13lYO3qV/yR+48MwY0KsqpFeQkCeGFNhGyK8h4qWV/tKWM
WoOuP4fPsTOsKZrqFtTJpF/nAiB8Qr2frugKUc5Tw8NB7/d89uFc0PSZbnEo40djclPhBdgKh5ar
oXD2/ezdKk+csioh3dvk1UYXyRUv3Q3Quwu9x2xSkg8H70ywYRp3Zo4JIZGB6DCjNRbUPlsY8MeK
mQREXysypPbOCvQxl1RaAtyxw47+qBqi7yafPQ6FlIML171jzA0Utu630H2JqmnFrcgKhNbMonFQ
S6GQaZ8MLWmENaMe3k/IXQ7sOB1VnUbrReBh5x7alModik+r/ghk3mX37P0tFTQfyeA9LTI/2Sr7
okH0ns4Ri0U1+5MHv3abP/CQfAQ+P21s7BoQSpEooXF1nvUSt2MWQo6omGmpn7ENhk3LcudCEYbr
C9PNDTCVFm+QBw+irF2uhwNp01pSgeXe+534NIR2USM/ah/wwS3a8McVwwHsEEHZhH9jFBdLBHXI
BI2aCgvJM0vy37Gp+YDt6oVmotZLLqbgv/az8sPAAleWwuBIDPEJgfApi8s58gaGKy1fuwXFMeST
H0LHe5gyQLlwmGU4+bwv+QR8dOK8CDMBX/Ni/ZjgGP0JxF5nSgzaJvm80QStWItzChSTvOo1XSpA
ezg4KOi6zy2HHgZ6T1z/nOsK0G8CW1cD30l3egmR0z7QXlaDJ0YChV1FWNddSTgUZ3mj87VgHOH8
2jPag3ZbBj1XpLuFNXEdihXQqxANq/hjUYRC9IXubFV1OAVpZi/q7DoZyMpz9vzX68o3mG6V54de
KkgHuc5NnK49rP76KmfDbwDVh1Q3n3jnY2X1CFNT0Weq7pmX55aHMNl6rcTLY/c7LdETws18GVrR
3CWq+5T4FKNm+kPQAjOYwWmNiMr3MmJYwrQLQ7TzfxyrKpFFU2+b+PzmVtmDrdTJYrIQNU7+oamJ
r6V8dAneoFsHnxovZcDP43BSC1PiE4SanbmH/1aRj07131xqlAJlxUeZ8sdO2QLBi8KlIDeiKglo
FskFLYb5g6VnCxsPZhCskcCDFtKGS0LGHtNIifegPk65zQ8TT59my6dIDfmb5wJfL5vPiRHdJrPe
DK397FufKk+gWk4z/CSSFas159uK1aqocS7GOV80Ca29P9h/HLmfHI1CzaJkwUzyJ10aJ69Kn4Ii
eVI+aANoVsTxJ+5vImhCzmE/upgeS699rejkGHz6HdTCmRY/7Y2pZzeq4qfVPT51sXBPjOEatgat
MdKCGeAh70tfezCld5hHltty9sroImtIoq5OmbNaQtdURpTFgkcc8XTT42+jxdTnK3XZh/KqCBfU
tQJzjMFEX2PoFeI17cK4i+oS7oVdssLvvGBi/FxDt/N6vl54o3s7Tx7c/F5bCV9CqxheL8WTbDUa
9MphI1VMZZlzp/XgfRs9tUkYVl+pmMniEtSK5obeKH/6lnlzwBVNEmAAUbj0PGyGUPea3/w2Po+s
ToWTAb+J2sxTZZeUH808qcIbn+K8e25Y8DdDLLFiSEa09MCFaEPfWeCdCSTtJpeMMT0VxT7z32Qf
BBuvwNuX9prCZMlEYraeIG29k5eyIsoSsJ+r8SzpGMEptJsDQQtNyjPT0OWd+Alcc2mN0TDgFPKn
YGvRq2UmEB1HfrzUS9wN5fCMvfiyEpXAAbXftKZFrzPzn3KaMHBnLKbgdkZ9IGVjtj4WSng+f/0P
f5bZFtZ2WTiirI5UM8AMbfAM8C09c5L+dn2yzC4H5jAx5u2Ep3/DKf17kAnpv7G4AdIKO1TD0Srr
ZTcRLNrgjToGndFvbU2HNFcHv8hgp1GPn1Ofh6nDqOJorAWFzpdadf6tUfY340IG2WmxXKe0T+of
ja7ZrJMgGLTB+UCEQznNUVw9I2Czkm+O470bM0kUQgpgNzSfKmE68kT/WQNxDCdghhvqxcaIrSvE
B8EpB9kp12lrRO+pNnVQ3Dmm4nk2gK36flQ1CCZdtzCcs8UjKJQhzt4oPojs+NUv9Wsz8TAaSTry
m5gfMW+3P8M4yH35aaMnaTX8uIGwwBC07zWw/40+G6fCniQlZSVAcVZV2ZHE6JX11pXzNYAmG5Vz
8j42yfM8s/nbFVzrnhdbjwFBiHLi60JCghMqD2uV2UYTCcqcDRgW3NKWuwRiWHmIq5kEFQT+fvl1
czj4vblsTMml0aXCXbjCDpVLMm0x1Zl+KGgWDmm2NuvvNAnuRUxYDzkO4ULl7RYLYP6ZI8JsBT+N
VB96MHWUa97D5ZxCiG9cnp3kTtAiDFDZt7dd8Ug/dLzlKvFT6EzeMetT9Vyyy6ny7A2ts+fA95T3
FiGO5nMZ2SeLon7X7IZno4VzYGb+i+zIE/H6EZEZP/0xhSBOVdnOYs48Ys3I8yLK3Ls+S57ajmFb
PZebdBxTarYY5zLupbWVM1ztiie4pnNY9n+k4Q63Q5D+mPNNuRZGxoa9101WMx6BN0hwrG0OcQON
Rzhn4m+kehPFnrEveUjx6BRgkUvsbzynmRG8JVDUemegJ2bmO+Q6+4rkeqmK4LMP8GKUpe5Hy9oN
Hsjm2NGXu1Fm8Uk/9FYz+ImHEmpzjqGLeYjDg8MmQc0FDB7+blzRZSyQKHMT4SFONx7QlqJHhqY3
dGNMNE5lgE8xAVBVtDTLzhP0b7fFh2exh/qz9lxB3kwVpNqMUyVVrF7CWHYe94n8SbQR87WVPxqD
OW2D5dtW6teqM31ngZ7LZ7gLrlNRqjImOfYoCkp0xhlL1QLMoSY75KzozhK4/uxEY5dyfpFecpxG
q9lVCDg7L2NFY0HfIKQgFtf2tcRelzIsOpl+04Zx1mQhGOawrBIYNnOAAmA85EpSUcyoZOs6zqlF
U98mYwGFvx72g13qR4eJSqYOFoq6qaf7JLfMjeU6ctdOvwbtONxzgNESV4m4NHbbcrxK2RdYYrhR
ajNgswHDEfkLgSvkW1EOdKek8kkG0CiCzSaiKbWKlGs7YUfcQqXNgZn3cAaqdxp7f7zM0xej4mRn
VybjoCbYGYYpDhrIiCD26qOT007GLXUDfBUhSREbce3mPV7AShBSqIH5zwdjsdL/OFJj84G5+Fvg
cpuLCwFYKEluDaG/oqqdXKP0WJEXhByIF7qfvs+iPOkNYoTJQ5cVQbo3s/y7VDz06PY0ZxrTpte/
x9iT29mq7J1ZO8/VlP10IkXqhQpv03TiZO2NnFxO7H/hTN1qPy7yh5vQHa2QLesMBCJSShwRm+6d
XwhPJM9t6PfPcZHom5YgVegqnoiaQNUcq/epjDXu786Dm6SUBjea2NDoCB2wxT3GV+3RrJd7wZPW
ByOMEBYI5Z5Tags2/dhyHplxgZkoiWuHQD5iTQqSjpEcJSAb7tAc4llFF739IdQXc12ELV6hGLKa
pTmTanheFS/7c0mRapjU3nUShAiyDo5Qt0VDpg+ZkU6tepuyxpI9YnCPfomlb3GSgbdEHjU1zgdp
Z7BP288BqBlGh/La6DknovUKl07TPutKPUwCygwd41ekqJkF3WGoXCy3w3xE1NrFBvPCelC/bQfL
ONdzmtGbg87zZhQUJAY+H2RZvlXwQ8kZdjvPd9nl4rnlZnbsFEnjeIDmG8j3oklNroBQyAmI3ifg
G3a8IOVusO1rV0Iva0YOLothfPUeEpU307NMnU0e2cS3GJ+nb4sx/egTEWqKTfhgDWzzao2psRjh
EKRbZU7+dMnchdPgH8plodygFB8qFwfXySGk9E+zah4nx1rbEYE1OYDQUbWIduqTdiOAWM45U5Ck
IcGYps0Ll0mXjtOaIC0JdiC1ujnRAZVxn667i1cZeZR58aUZ+0j27L855cVcyKLBWhn209qX1XcE
OzbG7Pw23tJsUinKyBmtc+7MOEoM39kPctrPw9gcMmzpztI85AZ/jwG2IHRyTLIxYR/VQOxRxNL3
4lIsQg8HI6hOpZnYrxSH/ul5tDau1wxsoJQNkcSGhWL7tLq2I0LUYo8boPh7iecd9wHRAp3tQE1Y
NjOrwKXv32rSCC62PWyqptRRjt9IUvJtW8K7dQzqHJa/5Iq6vu2njTP1tFrM7KWpHpT7FIqEJmhI
nA1t26NiR5Y5UgStaS+JqSBOmMEzwIIpjJ35S+TtfdIur+Ygin2H9xXqPb7/mC4ORpfercfxC4mb
Id0wA9a3nfhCfzp7u9/GxEICVgQaCFs94lhOGSX/cZk2RdXsB8t91EZOt5m4Y2BYU77T0js3d7fB
s2FxMzJHTO0I4YCGVbtTqn9JaiZ1ieWds3kJh6LzwrpB5kx5aZUkL5wS4TuYZRelPaQlOysJ8ixP
JV7xaDbmz7xg3dMT3BtpAGBHlV8C1meUkuLRDNRIbaCsw54qDi7Zo5L8zkCZIfXke0EN+z4N8M9a
4re30z5yFaxXT+uiYKxh0NvyMiou4vasNRsOSMma6qHsFfttknwvlNhyHHbKTQMhFbjb5+C12SnX
4mvL7fNI4ws1EKyyU61QX5v+gQ3zGq+SRO7U9JWWoE1Zv/fIls9d5X/J6nNpOSxXwXIdZfzAyb7b
jF1yajAG7PrsmTnn3s3qcWMtA+aBwmX74qjloxPHn5WlzraT09JGpWnY9C3nnH5vVxmKpEcvMIVl
XKpeKp32FpvRYsIdZMOlMjEzrMpcLtPuLvWCbLeY3Egt8+xlIFMTh1mMJ4xL2xkPCGevboJLk8eE
LFDqnVggSS4nqIGAqwgI/dgWxAJssFFakQVaMvdW6hTfyPJOxsYX7Sbbrkt+gJ9Gut092BR6QRPY
ypTrVadg4bUAieGEpeO1BskS8s8zWgHYs4z2JuyERm7fW9rygOZJAUJNlc/oz3uzio9Vpd1NpXcv
jUZxuvYLHPk1DUFZgwwTwq1Yj9nRUvFVL9PWTzyfzlxBIZyklErQ+OmVMI0UT3d63032uRwH+8Jk
7rJwu8BHnh9lkOenRPOJqCQQxgGH9UvkNHGzt/T4tgq0JWp9bNdW/KCntbnhPFTw99yLfl112rtG
r4YDuyRjXM+fsFyKo29TD1ok7zxfhbWbFoNbvIK1oFr1UhnTGu1XEJCc4scP1E/mZDy9Bmt+kE4Y
ayrimm0LbM73HlnDvlQxbobpmRrOgl1VR/gdGk7tVf8jivHild5BUhSEUmXe2nb+FefDF/o13L+K
4Qy1CwuebCi/egWsdeLu7zQcH2Wsq5DTehUGfPRL+bF2pcwUEflL/83FE4yvPVzNhjoqjGryXE9W
DQEc9RMi6ymXzrIbrJVjof8266/Wu/6P6l2xa5XFV0o9ktJlyJSWtHiXXftCeRennzmdWo1HxIwG
lq6cbspBW2u/xsjyyKtrHbXepdkCSazFq4OhzCvLhWod3l2NQ1uFVXlPHpY5eePjrnvT8iTbOjFd
jkUXUe/Y7nqpPk29KaJu8c2dci0U73hrBNRAYaHhpZTsbaYSoZndGAodbHL7l87MEcRAwZBc8XSi
0LfctFKiCA3Vi12QRNDyxy1kkTyM+2ICwz2MMB/Nh6H3tLOoCwhoE9uZFTvWoUyA0k2iP+QNirFI
gyoEba6hX1HURt6Qa1TQXcy5YFtNOetq5rSzlUbC21vQf/UndHClrRGjps0eATdHtuu92HQo62mY
jv6wdXFRMRI16yiTHhbCsdsnqGAa3qkbp2tvMrzXS8ligKOE0LMYuLBQUPkwV1iD9UTDcMOoqSmv
AfVY/CU09lRgYIWnfXhAU3BBiy9O2frJGZup5E6vdxHVJgGTJ+PWs9UtOGY6gnQcCnQ6WpuFyKOg
PZPtHKlctfaFHxq6ZKJ5J9NUP5MrChqrSrKT5KHonpJIKSmdRa7saTZxzC+nWOyw3TA1L0ED6o9s
FTfLzPAR57ry3QfA1Q/ZSiSj7oKrgr3qfBEOnwqlg9lqJ5dTYwR7kQXzY2DLo2ewElvTXG6VgVI2
k1zfznnG5S7W4IgjV4vkjgadYqfpDlXXTYEOWdXialcOpSRe8ZKvZqAub9+1MNbKcmNRihiuuI7I
CXaZ71xw6R+dyfvuXcodgrIE7yy+yGU8Tp3db1d5ik2kubFIcHF6fjRqhf8jOZvsHFln13+6AQS3
2ubFcIUIAPV6ZmLHqNECgp5ufaeZwp7cq3Y1k/pH85aW+QlWe9Rre3WVNwc/p0aUmuWwH117m3bb
1lQZa7MD2WmCxo/UWac2sxK6kAevdAGdp3eFhDPJaYQJSAnQ3m9OVjesHzIKmVNPt4Vj/LHm/iPI
OKlRfUyTlD4fkN5fMx6eW7PJ3mThXtkg3CgOmrvSYqtoWl4xdxn4fNB1qfDpQ4yPKF80VWMHAlSu
NAMHpPuaFcMFiwkIhsGuto26ZG26jwloGnXOWuAinPTavaqSlwJi+NosQh6AeThON6+0SeI4nCBI
8KIXZ8ByKJHVxztfxAuLaUVdgNDB28JHqBpMXY2nPcihrcOh5U/w5/S7npvbwVLa3tcZYFQtuRWs
W4KoecUsrKdLySLypGviM9FRuCsQObwG94VLIUDW2uO2G/U30Pfzzi39rxYKF2cZbvpLxp8yQQgC
gJ7/YWL7THmBecapw86Ut9vWs8m7zB9qzjjs5eyydOeh7eQK2ElnctBBvK099NriHDfBk9MNN51/
kvbAEZg/29TKiYM87TD4dqLKKLc+Rqqm916WJOGZsHvmyi/K7Z7qfDWOUDHOrwJGM44ZBfVrmTwT
PEahgX1NsFZt69Hb8Z6eGqfXXrEYw10gp0wArFEd6BY6ggySeJAX9cM4417V+14dHQlxSg7cl7OC
pJVTZYSAOXJualugV5OGa22wramlAYg1tZeZQ3sSVA44tLrYjpXBzFuyr+WL3NoTcgmrt8lvWCaI
Iwoll11tGN1xS8Z7b7DIQORgEtrsZh+YyKQnkeEyC3NWdJXViRP9GQm2PGJvU9+egwJgcJtg6x2H
jvlrBtp4jI/o4nc0vF10y3zPql6eUy0B4+x4j1qj7ovWHoi4eQVTGaHvxLiwtXnlbtSltmUNPg7G
RSSsykYyw6xgx8S3e9GC5a1sZlT78epogbjJZmevz0GyUzbTHDHqXw2yIHUkvkCcJGzTp/2JJe4z
SdY+4sy5MbyRKm9mFXG9uvin6erbw32v5s+4yhSsHABpOMA2bmnHt8QnUKPoS6k7GPR98DbpbACW
de1bDRx/UOhnpvQHt0wAHJNdpmz7ABUvOM2d/01J5TNo1JJ/73JdzWrkE9o3dqkpj9lAl1LtHbFD
qy1mi3NHSR238r3BzAmkBBozqtGOYWy6tWP9EY19m/QBMZ+DvXDyrCb/7LozJaHj8hyM6qYrPQ2K
fOawS1coyNkfpzNqghXulxIuOFlvuc3j5GNqKCDjRgPDg1eWxDAl5Zb/q9KSQbDN347hHbqZyXbi
45M94IHU903qPsRuuqOsY9whdDFhcHWaSyrBBXy+43oA+APpOgLtT+fbOLJRt/3eAHZH6jigTV0K
EmxO/xqQ83n0Cu2GJuFj2+jOLbIoxHk0GsdZ3ky/mDkRuuDn2Z/bmdMzHq1Tpk1Y92TxIuvc2+eF
QRm5Ms4D6qxWt9y7l/rHzq1zVktgImuOMJ+ui259BWXPsRGkBUSgj7SYhoON7LSpYBq4vXCYecnP
fIYmwEFLMtM7loBPGKEdTMlt0k5c5hjV+Jz72o0m1poh/7kKGBr7HX3WNtoDGDKe6YBjEIZ+ciIq
veH9YskRDPEn38x3U2C9kM4ju+Re8UggQgz505RyVSl4WPhgiO9waDLqP75ZvkK96di0auvY5f09
mydD5ZRpuor9W7eXgANgHFHmCVKNjqkeOrP0+2Nd5n1YWEiq9CtQZJ66kUPbc1b/+ng89mnjAPSf
+2+XApObuIZwBT+PyD6lv/3AnXN5mfKOPqRka/kMuO2CIKhFfWYV+LvORmEgNPnYY7IJ7Q4Sreyu
pBHv8cCQbtUXNLd5YhTGNblJ/R96CTvDuxYeii/huN1ctz+Mx5jmQm8wGus90GW/QX78hThxExDL
OHAGQnk0CTg6pt+SjDp6k+Vs5cpPpHYidIFbhYMtoX7PaAGMW9mI1Q5SyAtJvWDHBnJJk7LYgVZi
38vdew5cZ6qsGTb4JnlRFhAmFMwBuxl+WbXqtp7B7YVAFIdNn+7moUgOjM4AMqW2eIZZQI65u8M6
iQr0F2nMfaioeYsEk8ptUi4z/Tnji+DAkNlQkZasepc2Vm7qqKdQmihfTXDQOURvloFwnT0hRhGa
3BaGtI8F3BqPsX+Igk9JS7nzB+snE5rJ02bSWRk/Zcz8iKGqcKnXrS6dIl/LaP6bZtIClvaYtcHB
8E8ZWz/wknyTp8wcufkd/NL5gCL6C4SHdly4BD7aEmbvxWEWZPlX2BFEwxSQH6u4IGd98P+Gdtdo
vy09YRsY5IcAhmzN2z4bzt4bEvprIf7GaQzrz+YequJya00cq+cGK0hf8K8r94W3bt/rkwwZgBHY
mvKdZb23afus9wjRAr8olYeMjcrC+4hVK8BB/Fa1mj6a2T6SvH/u1GwDqzc/uzY50RnE7aWePpUF
ddDLj5O6LMg1q2FIQIVCFGJSJZLqWogJKpJRW2FKz5o1P5Za+4ZB7afmn8Oi3LdMpw6ugM1iWwaj
KFJzrGwogrM7o44kw2GS8qPACHC0MgqXSo5w6+9hZ0FOXbS2d83hxjM0gpr2l2GPe4Hs1zZOh4Wk
TqK449enIv9RNsnDPk7ZW9unJjjTJqJ1DfiFmkSHPnZ0i5xbimfFkt07U6pHmo5Snnpzthk8qyCU
ZPUbyygeGi2JelTOEAhqFXoLtxZqgrEUDe0Pm9iXFjg2tt9Vw2Pa4FyxAW1KAVgfruDWMbV95lC6
M45vkztD+jK4mfVLsW+6L2vkvTZke84spplkrZMtmv0TI3wM8X6kN0N7A7mKzlrygrqdhozEj1mw
PM+l/h1XawLD8MPMG/XHgBZ7lirOe5l4hX3yLvz2m3Akjdr1BU7U2+AHD3mPXKRj6d3kphUu7eyF
qcUnYa8vXNlIOkr7nAk7UheDiGYP6KClxv2b+RNdtHa8TkW4JisB2M0tStQV5pxQWAT1seaRWyxX
nmZNMcduEI4zuaQUXnu6NLxHow3ZrTnmeoEWzmTTbfVtj3tx4w4y3+tWqEyUEJseNoge1rtIlzOO
/nFTazkDTNd/8EbO0eQY0CxHpoeBVXJpQmzuVbrl92HGbfEVS3vqyRmog12m/X7R5m/sHp2T43eL
c7mDgRMIvz/YLQj7Ysbfm/sIUslEMLSfueuyvgQFRBNvNlmukR6zVSNkxn0iADcx4qtJMzezOlF+
/VwYg8NIomIuF7sPCfxuh+LG0PCtliMNJbW+e0N0GsfsKENrnPgC0+XbLWFITxQWeziAIsvonEgF
C7/KGpkSoXKONgH0rB32fBH6rhUBbrCu+ACb5/N8gXvsACdalcMrA0q3Fy3bqY6ntmsLsEA+DCQP
nxtXaE7RJnXINB2PjMLRsYwr9yOty9ivXF7AsS9OAdaiLd2NyG2V/lpmsdqx+2/mibVaNYxiQHWV
m7jM76i8eWX93XcGJLG8mq/SCnL8WIsX4QCUPJ6s56ODF9bUEXuLyn8crHrexzhGuJm2M6Kvi7Gg
rwWDREQ6zPDOY5963HMXHi3p33I065gXFMGuDabL5CpYdQ0ntjF4IcYFBCRT0dKR3LdeVTvgfMpo
MJ8L7kRr7vbcytE/qfG9JB0U8lzxJqOObKTuXrR40beJp6f0ixnrH4Y43n5YhaNtZVX/H2XntSM7
kibpV2nUPXtJJ+kkgam+yAiGVqnFDXEk6dRaPf18zO6tKTHo3kUVEqlPZASFu/1mn22L1C7xNGRr
AHA5liQMhb2huBy406oZZtT7hsm1rPnm8pXharitayYbE9PxtHoxvKLYsJAjgDfn6IY1dqpaJjv8
qBz0Aj9lLrmXtBoClIUTrq6mfFsV/cUbQaWyyTLWI2gdLNk5NNQ2XYUjBaV9xM0+IMWaoRMGEsuP
tNklBa3L2cRrG3b5D1MLXwfT/ZEFbImMlvFUFRdPDWaZNY7fd7l0p+oIKsrVNjI236y0kH4y1f4A
KIIJvB6Aycc/lsGfokuKSiPNNam8xteUQkChZo7nL7QKoEiRWNx4bb+x8x5XoszZJo9DsMBHcb5g
v9UqtVOCczCg0RKaRMKqprimUUczyZjYaAnlQyoK9B7O2giMCv4Mxqp1H1zavHpzQhwbYSIYGpQ4
2NgGxhg+ODT3TN6muwqD7EYwlbwzzMqiIA79GioTjcGDuaMzihEOc9+AgfD681LpqoHz3ovv+hJm
dhTZP4a42fVmwmS9acg6za9ILcaqy784KYLa0OfLXZZeQlkmpZ8lzqavDT9n1gkFkz7skctjYTK6
AXAKEkuZNJhEsNnUcBVsv+50x0RuYMfPpZuVv+1UdPuWDZu0bqWCDuFyCYFH3HmPHOYs9BDn7yRG
K9y8eXlHxfctU8mpjezpWGs9weEQj4OJJysvtHWScVtNaiZj+F20Xdt3iLt2gRtFzFsEN6xnqk33
uVEs61mc2O0WxzwFWjXeOHYeG4b/8QlvdOYlR8wMwY7E/6PsPJpxUgwyAzDlvAdB3zeqvnKXN+7i
DJArBhWINSlbaTrKmGuTTM/NLtiIEAlKDnSAu4LNuFm9anhXef5RLwrRfI8M8QGtoIcnPOn0lxxZ
YMt93nERGCl3ZzgMQVWtZFicozE27rKlqbYV9LWPmAl8oxPXKTgPAbREFVFQX+uxhqOhhqyEpwOn
QrMjOdGs8zH8kmLCyjTiokbHHha56k2Yk+mnOau0dBFSXGZSsVsz9K/qdehQzjNaCK2tIZh6YFXz
id5z4ywgQWKTXrsNxXG2pt/XTVKfLQ/oZxSyCRTM/LGmvwnYjoWb1r7hNs2ewDPnsv0xOwOyrY4y
LcvxqVJsOkDn8TQ6483qx249YnUC/9myDTF3+OkfhMDOoLiRbmWT9NwTWIbDY1oq1TsKItzpNXPZ
GE5G++gN4bqtva8LsLqjfWjAcDjq5rDBwUrmeC7XfZBSL4NSQbMuelDRHzTN61kjdy0IZo/VlYHK
Ovb8PrgV7ClYLTwNo3dKuf6LTnuamT3aHRWEDdCNBOaQW/Q73SM1Brk3ZfvBngQfrmSKfZckONBw
uj8nTfLagldYEbLQ10keYgly8wtNw7fQ9phooEOz0I22mhOkDOH3Rth9t6cSm9Ui+NrpYj0yiu8y
m+/DYIQWlVT+UBBOnq3ZW41kFz6XN5TDoYqAy13FefXE4UhhiY6UU8Cw5nYlMVXUX51meneDayvZ
d9UZ6aV8vuY1/UCzYq5bpEBZ6fdtVfREvsPYphVjgJSdRRQZCCr02wGT4mmFXczGko9Schzp1C5N
HqBpaK1F6VZjtEmcjjVMwCA6CyoNm1t21LTyPYww7ku2rYjlrAC5kTKaSvkbkGvy4Vlr1M5iBUot
DnaHgP7OQykjelkYY2t9jSPBM/O12uOntFaTGT5ODUqQNj87Mo3XDbbaisQcd3SxsdvSBsgKNb4w
zNZPR+4rMgGkhwnovnGwc2SaDYcmU6x0s23aV1RkEDHdmXXBuWNmPzBaw01J1Dd0uCcXg36HWe/s
aOW1Gp03tnk/4dzi5GHwtxLdTMhwLHVfJZ2PAEo8QKues8h4aiOMn50FnTXN7HtXxYxZ4+aMW0yt
jFBWbHaQfMWI+GQj1gqz2XrYxBeKbbfiCey3NLs+KMZCO+DIX1LP/u5IsYpy+1glw9c8paFYMKJm
g0A8x0CHxhz9hQdP6w4+9Du29jgihA1gzfhZl110SlX2IQPkRwdnG76xcb7pXurXR7QP91qm6hb1
KGeuAnWqu8lbMOEk7qnJM3TtixnA+2897mVxuoxrk/xGA5r9JKP8QkiCkiHUGZtI6Jfe5RZogzbM
MT/7A/Xms1Z629DGidTW6lKp7Hmc9WpP8eN2kNr3qDGyFXn91geagyKgyo+hMmkNy+iMyXX3Cu6D
ai9YOlo8yp1l7aGZ9ngeGVX2ou+PYZNv9TkCoYjcW8QmABqQYMSCH5Sd4GIqKAjHHcMVBL7Jpowp
s5YQ5z8z0D1Q16vZtdcBA9KaJNJzS6iBiT8OK32BG+OV8LlqxZu2lk+fv0DY3QVt3lsDx5koiedh
MBzcUNk47IkSl/7c0pAQkTrzNRa3sxvIywIhKNIGo5zrqrWwmc5mVK8PQHdRqTvK0BoeWlFxt21G
65Ikjbj3ArHvsy7ZCoaQm1FMyWaWr4lDEU1iUMCqOdri8sfL4aKyBbi0JPRWNWbsYxcNyGm2k104
Pm6Ndd/kqCklZRche6Tc1Zt9ZnIlzepc0viATOSYr+FE0yKRJDx07NmYItY+Xv+YvMQ8r0sVbD8p
m6WWxSuHX8Uymnv7CKFpFegULdWKdbMwVLRDb0YRSx6pZ7b8FFraaupN7AxtcYJyfmrNUXsqvmiY
gn1cQMHhEy+ZVJckSt3dFA2PESrKVsyOs5E1ZA0acsQel+g51gOdZdgMc6BqY6LpGGkghzpMd7kL
eVXNSr4ZMTLmIysvwO6hTpItoY9MxnjESqXvxYKtn5WJ86rlIhfkEd7/0fPAulLkmTLzI79ASxla
gk22Zx8Yo+47Xcs9ESIPNkjgpaVg8R/NsdoGQYpWYhnZpipq6EZxfyqoRWLKgphXNpJJQqnt7EFy
hSiG2bdEnD9FHk32xq1uB87txvtQiQF/OA5fvLw2SQQb7/3U6xu3Kl86wOYXUsqoP65zS5DnsSue
BzWNj4S9EU/hnYUsMV4sx3385KJXtvsTfEO+Ekx5QxT5UycEoUaoIP1IRfkY8rIaIYGatkZQisPv
Cfvfy1ywLBAdh0sL280PBqz5kxFwN2c5+waIfJ8a9WUaQQZjMGUJPbPnSAyL8WFUxx8qzc65tqzI
58o9ulS+kkygMdk05OvQRCsku+CHlYxvWsxOUpr3lomtRCdGfTfVhrh6Iv+RLYRoVFPs/2PWXWri
CWqJYaP42zsnsx9aGsdEhYJvsDI4OIv1kXuYccXPZOPaiDy/bOcTrO/shUemX9D6tkKAl5xd961m
RMtK/Y55H3MtbDjHomAR2CfmS9451mpMRMhJxovIYqe9OA3ZBXGjEqK5ZcRS16ILGj/KaL2XGQWN
KIbFMQ/DDSbVEmVwEMzzrSc5WP0K7i61bW130syBkMSgbXI3QvXr3Ng3iwcSCv0LK0hoek5N2kDm
p0EwmK4whFslolD3DODEuup9RlkFu8VwtN6qjslpCWfyrswcb832O3uZG3vl2EHxoLDANVGpbyuh
0m0V99pLlIm1B1N/jvEQBDozR/IwTPkQcLQdmXr3cU7Y1XftsgZyPFgKpWMdDUwKEzvBb9oSHXCi
jKlRo19aL1PXqMBv0hfcHIahCHcZ2LVb2lHfGjCW8cNZezBCrT9r5Pe24ajStUennoMJPOAee0rg
XmEYZSc8BHbvF2GOw10T2VqY1YMzi9e5SS4G1dGbfqyAiS1nqUf8+WbE+OCGnykiduh1xjE0frjg
TY8Nbr65w/foDKaxTm0SeFy66r2CR4A0+U4Ds3mgI8JP+9Z9y3BllwYTTT3Pqk2QWT/KfKxuTtuT
+nMszR+HvEW2sseHLmYl3R8HD920TPX4hghDUpwmtzqID6hR486mRSPQZfyAEeRkeO1wx4ZEB97V
P02mdUzYyWzHmokpbLiVCDXjhaRXt0sBHFhy0LeYpHf6J0eFUhuLsQqejmz2g4mCPwzsZ/LxxU7v
le1HMYP8vtbflUXkf1ETbbtP7pPCEXci0rOT084pWwvVbtwkTPYC/hXroCDfsgHr/ThW/dljK1Zq
nrZlBMTm1GJw1ej9sXdxlrbsfAyh7QbOhZ3AJF83cu2WdrylikD45uJk59TbEG7ASBe65emT5lnb
cbdx5UiRRZhiSDcCkzUVHc4goPblXL7n/cvQT+oWZv2lMyAa4YXBp8ryGXRC/8rJkNRwMzImM4Na
UIDLwRWrBuNVERiPiRZtwN4c4rYqj5x9O1l39b6xmA3YgafdRiaAFCVN4dXruILk1vhuJv0VHO+B
fRGo/RaGudbaLifRGZ9UsyuQJI8I8B9xEnMUKMqgY3yUhUw+6kAzGXdzPJFbQf/1iq+ObjwDo+N0
zdK3emrsA4h4JDh5lkY1nHGNjH7gLOpbiyOcS4t505L8XRfcySe6OU4z9+ydPalwG7f9BfUvOeXu
VGyUJw6TVTmnvMAA7qAtdpGqj9oA5BT7ZrGCBULtjVSPSZxOe7rEcZuOeX7Vv8qZAhU0vOkUjkyI
kKQYs2kkOErRR491zYTZVMO9ZWnJwYHDdMhsplxmg95o5amGMYDgVBxUCIl9zwqjO/UzNoZoHMJz
B9Vh63UkXll83wGy6UDo5/HgbaIA2d7TPyrqyRElkvEWB+4+J2b/kifEKEkALLc9UjV9GT9nZjv5
nzUZTcq8xxQLyU0y6Aunvj0jOUSrLCpPEbOAO4ngcZcT5UyagQVCIfPdbM7lMc7cbyOLpjUYakIt
XuytB4+uDwC35RqrPTB+yTYOlu83qM2EO9gWNXqXfBnil5glFrErZawA+H5tTHizXRTQfY0Ii+8k
YnVuxvcUAhFTZG/HqQSAJGzaF1Lnd93ooNvF1s32mvHSLZi3Mipw4rFYd9jXdvMUM/yl39eVqK/u
hERPL1R/yJ67tNB+FJo6qDr+6XmiY0GiYTLN2uFdmzjMgpSyb1gpXfPaVOlIgw4jD9gxP3RiFUxJ
HJYdUxauNXJ7nBUshacJa3rx6Giafa/kiEYieIaYkZJF6jnF3Q/RAt42kmjeWC5ucK9GmVPxk22N
/dXiL5BVf+XVewprhCKjpUQxMUGBGval5qp+B0TmK0649UQg88Piht2E8itTbuNZm5qvEfdasmGv
EfGF13FMnvqq9A42BjTSBR1zdMd9Y1i/njI8RXDu57dheW8qDbYeQdAdwjSA3C9nnagfP4Sllcup
xqJNJ8jxXWN/08+kd/PBTS5h039V6czCeNI8v0PuPFoFLG2YJmvNUeIDE84+1YrDmA7TG9A3HwF3
RgqKE5gNj5HwcObbSbMvPMa3RbkLgzI76QJV3nDAkqkQHG/Z2+cC4fJ+Zvx20kHLSISaDiExzJkY
LkKj5I7bgb2qrcVtbrMOnMdvqZbYmDaZnWrlIhfa3qHUVLTPeiIr6gAgl7tkA1ZvZnF3FxmUA4i2
e2MzHuGKNYG8TTQgApd8C/I0OZDrKbZV0xQbHG9Uqyf81Vlm0ECO/uM4Jfo7Qxotf1F2GVIFxUWG
+QBJsKh9jcPZOBnQxhUrmyItMnaSFtv9skr8mZ4jHWmi09x9XA3e0QRnTqiEOpcofCgaWz512Jow
a1G3K/IJgIA3HzlXv2SadA4xlulMKo2nsDhnQf/YBgGU2IAztu0G6jCs/GM2ctcnH1sHEzQMDLdT
nWkHjYYl3KaOw7PQlJd02losWO4zg5fDseBYxgDkc2SZncoRWMNYP48zQwdeSmdtJjXeNsP+mosO
i8qEGkfVxp1uFMTJlUto10metArNnL0n/sDyzaOZbhtxs9YVBFsNAOsmcxlykdDFLxgd8sT8xnHB
PBfZPxbWtG6b3LeTyFk13atrkS4F3ITKwCO5g0pNA0kX/XRZSOh1YF9k/10AmVjFRkIrM0uwI7fh
DXFlLMimi+1lpG0XGuE2k9Mz2zVtYxPaWg9MUFaQ38n5ArzfTMNieGmqZTFlnLowKv0Bvzs8F9zh
1sWcmmk3F+ID3jLxF+HduL0gw7h1tw1bDrfRGB3s8Ul1dJp3h8TdxRUTwmw2HRR2xGUVHK8qW8PS
wDoJGuBG13WFuwRmohNN79qgHt1pcVu0IzMyhNTMwtaRhdI3ZZYeWm52ej0D9xqgjn/e0lOHgWin
g0Npg92sf26ZWBbiFHhxBw6i0MljDjIGLrpEKYsMDtcBeWQ7Zc3XwQUvgb55cI3iyQxoAdN7iLbo
8SjpevgqXbZT8NyyJ5cVCkrewndpJhHsVGY2x65sxINe4N7oWhLOEX4HttRcowqmKGpqrNNkx0il
BARGdgvrMYaDAxzg82WrO53JiVY8VgWnCaduws4YMLuMNU5p7FPHIh42JqD9h0nnudNHMNAKYxTZ
t5UZd/mq5oVfUdU1P2pqIk8YbZChekyDl1GfrFNc4o/Amhpd8N0xqtDp1RvmSPMjw73SPLTY6Jz6
ubLNOycJnqO6vnAd8izM241ikx+xi1mVUsPQagcSsZhCNTIe2K6JvHtsmzzzWKaUUmBfjUfcU2Zc
+FNra+sAI9fWnht5atJk39MOo1W9eV/TJbUqp8MkY+dbjxvMrj+YDk7fM9LVC6kCHBNLXdZOLY0b
AfyQKMpORqL1m6p+VVXWngPKAGlWCrjRSAb8qYkLq0hq+VAs+OVJtGClCJJNhBgfnIRAKE0u6gTD
wjPe+rbNb3oZJbt0NOrFjnnrKIl4HByIhPOIZ6lCpTzX6uiasw/nF+/3so4R8kAvifHVHRg+afyD
eP20+3a5fMS6UV2qeGheHcxRIDsn+9ZHHChaCz5XNA+JChktAyRbBVEW3rQwO2hx+pYPaf5VBeJQ
p8Bw9DG8N3JEk9L2oA1TZblsVP49COmvjW7Y2Q1HpxJGsGc2PsvRfgfAwluqHIcA54pJHuIP8/4w
91gsRT4As+LAVjTZ0u3AhQCDQ0l8IygIJdTTsGsNuYuoG6O0+HWadVaR+C5L4W7rDs5kqCaD2Zt1
cUBD3w1L2wT3r3XLyvtUYsLw26bhTltlw3/4i9y/VLU4GImk6Qo4NJ6nO3+G3SWdZ8QFsuSk14+j
cK6aR5KEQacF8GOVjA7iKbfvvUZ3WarlGy7VasufVnl2DCRLry4eLSBB7osxts5GjCc0UIgMqkPD
bxqY2/lsPuNhMQ+Y7aCMaKO2DTNhX8O+X5oIi1e43w0hCt5oFuN3M+MqMMVWfqJH8ODuW9ss7pss
LA+ZyXFAgUx2ZA734WKuPLAzYQJTgVPpWw/hFgp9OMlrnZEfNrGcrTPHCs+RNoKD1cHBVJn+tbfS
Eb8qFtEUhONO8SgPYhLHz2+V5keTus2+qcjsMhy9r5OJOm2dzQv3THmbyZvYmPhPWYj7ygA5TQ+K
37IbOWZ2YZydZnZ9eGdqRfmHfrWZT21cK6cLzRX7aoIqOHU4if/9cWn+BY3PqwiLzxIQC82lEveP
hK4SzSdGolQroGe31qzdXbi07BEhOWkhqYiATtCTcPMtCK1200ac+rlhLlRF8uOWXt8v94yix3uf
0hYAG9IduY4mu47c/yWgBCNU9NIinNGCNkeQCYf3IbeeyHD1G9XV0Xq0useKa0ZtwiuVZovzv4Hz
1+DOs+asvepi2MIhdP9T28n/dvi6Do1Huq1DdbP/dPjKZrJiOKbLi01GnqVNsZ3LqqPpZTK5g3OZ
nSO0VSe1WIAOHsq3zfb4Pzz73gJz+gMgzbGBl9GRbBlS0Hn0J0w4sUl9kOGA461OuPiEGtBZ3EdA
fPXnxc+E8/VUp93JGWv9te3nFxIXONTG8Qep8ReS4d575kTfRlHK7ZKyg35dEbAeAAHucRtWd+0s
iKehbmMMz1bgoqBEaSzAZ617UaL4ImeytY5FD+QAUdyih4psJ/HTEs8bkXJ08WXh13hH7nuYJgL6
BeMB3EDe/xzYw/sseWHNot3kFsE/nIAswLrmgkPorpEx6ZBBgS0b/Wqahr0ZEFjpcGnNxDHXdkUv
k+0RBTQqNAeBQsdGTK5Ioz+n6n0K8dJaRD5XSUwyp/WsVzeiJinh04G+ZOgZpLUzQpRdaF+WF7Gg
i+muY31+h7+sRIIkCj8RKZ+JCSZcBajeeQhZPoJMgck761cEPAbGEfNoQuBkXe1d3cDJ7Ay2RoyL
g0JnJ+BaJsrts46XauIP8DNFWWuXRRiDAoBpufT8vteaNTiYpdz1C9bn2G9q1JnIG946m5InCPzo
9aXn60o+kfbGMgTpRS1lzU2TrZJmCjftspoPw/KEsfVEKOwhM8CcNyFFqeDh3myXBNByZWG13UKq
wjXYshp0ud53LkZOLEE1ALyDk5C3lyM6fOyCqhDZ11Lot2VDnYjOBd+DvyiwnJFDoSfUrsnDLPJb
XLsTY59hZ8/yi15D9An78jo4FN3W9Mrr1bvSSNyNAxRhE5d/2A1qJWz+XUGKB9tueRXQOWZ2wg0p
Bug1+QrO7GMzGnjnBAbd0bhUWTbi7IyyDTvRsXN4auW0pQ2k3JBNwsYIyXW0IAL0dsUAuUOnHage
Iq8BqafIonrLgBU3NS0P3GNa91rEz3ZdZtusoyIK6dHPWpzKXcVjc71ifmArNj+4FnncKY3jA2hm
vJHRUw4XfVeWuLRKTQ+OleD1HFGfNvguCjq+gxGOo4AqpJLtHPbekZypdhGCZLY1FPtSetk5DObs
3Mf3cSmcAwe9fmwLEwCEYbJOlQmHZzuiaeQK8SWNEqYuthB72xDhxYs47BOrfIsNMA9DgRTa2avl
MupxkwIKKnlV2X6nBZar0lq8X4Bal6gdy7yBkFzsXUu2k9eodx6LBg9AMEls14ubQk8kI7e0uXoW
RgGFKcbPTSs/qtB6Mo0huooo+9lPmbt3UxZmYZtfW1r9UCCjlT2JS9JF5TbWJHAWO8q3hoEpQgFF
2BOjXdLZWLw94LAyoJMix3HBvO08pTqcZ0aTG0aT0nfN/jsxfmw3OWISVSCCwsYffdZjdukscPtW
I92Ni8nAyOk6oTle9ndinPpjDsAAAgFxg44dhKGQVOgceGhcpIoxkichlrAVTqyVzMTH0NnmGejI
szak7iFXKVavELRWFln1Hu9lW457wXyTQ4FFRdtP7c51WQphnAnpmc0/RllTDoRjD0YCgk82B+qW
10zfAmUaJ9Lort1JZo8WUPks+9l0ptqrVCtXbtDeYpP9GI4MNmhyfiIKXx9zXMCEK8f+PS42Dr6j
NOinWxlI7NyxTVAwbeOjGtrpLumq8V53Q7/FOPEIJKOr4/TM3eEZwmJza6r5YYZJxBWx3WvFzF6Y
kMmSOucZdIPsrPrynXUFGFFlp2tHDx/rNv6YiwKOo/lhLuMx9FpSDVG5zmPJCzbEQBJUTSNRb6SI
RMjAn1DIMhnPZcmaJaFpbWTi6TuNCwSwKl7bymjuYbQdp5rDN5dRvI5HlFsacvJVN+bJXhXMbnEu
AtLWbNSogtuKDpFkO0/0F/aSRBoO/OiVwLXv2CDJ9dH0dk2Jdt6XAJ9yGb/mMjN9rXI4omFJqBi/
BqDPyM8Ferc24IrMKzd7qpY68kVq/ff33+Ue/5e7r2mxHfIwu9HV/sfFz9C6E8XCfYyJG4xJQ/Mk
AOt0IBNSGztiS/dSsQT6/Df/zx96kJt//BcffyvKiTlj1P7pw388FRn//9fyM799zx9/4h/bH8Xl
S/aj+bffdFbf6qIpfrZ//q4//Gb+9X89uvWX9ssfPvDzVrXTffejnh7AO6Xt56MIfxTLd/6/fvFv
Pz5/y9NU/vj1l29Fl7fLbwtVkf/yry/tv//6i2GwAvutfnT5/f/64vJn/voLPR9f8u/qy19+5MeX
pv31Fy6cf7c8CuFoCINN5vDfL38bfnx+SVh/t4VJih1YJispXfAy5kXdRr/+IuXfbYvtHS8v3W0m
G69f/tYU3eeX+IW6YbL2ko7OTsaQv/zfP/72z2Pkn68aT8a/Pv59V6r443LStohT61I3WJfZtmfJ
T0jt7/Z3sZVGHum42o/K0r2PLPfswTA9UdV+AOKe+yRDHsoy+Z7KxDkGU5tf6lnom5ZuwQFd+zSg
aN61AKBPtk5maUyqx8qtyapmJREwmtj+/+DpPGDGVpJngAUWyEfnzwt/KNFSUoeV+ElrDgfiVx6m
UpC1Fo3tMAuAKK+wkIdrBwbaelC2hHElL0mIVBTEtrXDL/4fCP3L6/S703F5SMLSlxZSj8j3X3eU
40xaemDeyPUOjZyWcPhO7r5yjas951dki/5d6529GQFxyML+WZO1cSFb/wKCbDvG7m1GRDQFAUPZ
HUutnvx+KKG+RemxySRD4An0WF+bHIS/Haj/22v/R+Ly8rgdHrBjsROWrOI/ia6/e+0xiifg9xtt
7YxiO8s6v3YwzhcfSPVO6QC3iPQJzgkjYAejbmgN6b1hsfc3CuZtGEjusPXhqky7pwXF/tSJn730
TnJcmmC1+TjUzdukhuk/FO9Z7l+fcGFIfB8OZ4dLqa7+pw6SuKuAM6eIXi2H712d2uRDf3sT5la7
n2CT/M+nJkdZJ315IwViPUIU71bmDFVYpmTifvtZbUR8W5jQd8KsTHjB7XjMYnM8lgv24PO9z899
ftiWMUHiqACEuXzL5xc6+o8tNV+hYKpbWdT11WgOWqDim7e8+fy0SeYAJEHxdez19zbQ53vkdP2e
WU/uO1Z2T7E9cAeabuydxwAZ+31zZBDibTIO9nsvWXDxM0TA3GCQ6gKog7n6Ns0hKAfBchVqBIOZ
MSBf4vVvhprFKXFbseWmRI1Q3rNkUr99rBtxc2+Nxs+qzYyd7WjdpVHY7fKZiGkTlgyXx9YDOpc4
B+ij5Ymaw/rOapOF+1dU6JN8LvRCwH2VPExG1J8Cqfenz/e42OEPGYMMNDQPDkUBQ7VreYexZaXm
esZIaw4iyEjLHQv3VrBJAA+ULG9EMVaOz7hVYu5dPtHXORv31H3F7p2zCkA0NCByFHdEENTx842t
aZbPeJN9VBOJ4ydC+X/e9DYmiHC6NlXdXJMWO5umZa8m+qCvkdr+0MWTigztDTfTsCMAXBCD5tPQ
INet21evk27qu9j8AR5GX3eYnl5mhLNNmPaM03WZv2hVAKeYorPtvHyIVB2sjKbHtWyjGQa1ecLa
ADRPeNWWwqLmMeT6fi6b+AGFtH38/FSWOfgXkqo7fn5oMJTdDwBtjAb2XjzN40Mg8vFhILlAm0LF
7OPzc1mGujRY68+PouVTkHXgms3BtP78gTpVkj0xdStY/Z5ri615r6ftw1jN1jkbh39+1BJUO5hT
8Io6HCHmhTN4AyZMxzICTlUv1JCQf3iJNtzoXLPOmg7gY7bsS2DRaJ51XeR/fhjqLdfc5Quaxi+P
apiBXrUUWLLrdgC5HNNwLgHuLO+Gg7ZlHBTugJkwETcAcR4SMbSYcUbVM/MhFO/EZX/0ljefjQC4
z5s1gEtOvSiipGOhM9d2FR1S9UHLnjziJoCJTWjhyqCl2VoT4sFdmNrhUvXF8L6Ac+Up49S0CTGw
sk2OM6Vw4GCttQo7+yGzPQoww+bewKpLnzuzeQ/XGS9KuJ4oYiGGDM+ojHP7PBovg6Gci5lY8hLW
vQ4UqfjWQj/d9nEe+kMYh8+U4eorO2LSmcrWPWq7PA5wf9tkOJTU7JW0uvw4xWLJTy3vGhMWchqd
s03oNuKc9ekDTgn8pGVxgd5YrWnpSLaVEQWb3CH+MHWMkazBmXA94UK0mWraDZk7fLBLMqGX1FSl
WHBPgV3Zp3qxs+mCUwDcTnxBbEjY9JuAPZBu4Fu6zpGiu2uWW/R8Ag+JDau5MdXXdrq5IBOhVT56
pRTXKnf8NLHyizsDNdZbpXCWuMN5gRmWTsCoLzQfiGIYD6OItkWjVWtDZz9C/qQ/R6V1SmzvActA
8ZI4GKEQSC8hYveNzfViUzsk860RNKMMWJfiIUlovcTZP4MjCSJPADNiNoEPZC0QFu7assVAInaR
gtI+FlHvT+TDaFss12rICJIaYI9SI/tmKutHEaeU4KryZGognRffVY0W72fU8+EawIibTaK7FQGo
wNYyAWlnkY+cWiKFQGn2GJR6WWXcqqF894gh7wT4QZLJbb+POjXsEETwRfdMB442Ixd4iWpaT0ow
G4ewhOmtp247s5705Q0nwYpDNQUNyYXQ8LrgNaD/Couk/VRzRapSKkbIpV2HPJ5e9Cl5rRgT++YE
aXSKlsMjmeUh6Y3N2MjmXPZZc3YT9oY5jnM6JMXXihw2cVRyj0GKeg/94qulDd1FSvPGqaGePt+A
Pd4FqG1eMJ00DJ6lOgsaHM8OcaJzNQ8mzXjCeq2mcX6KXXlwR+aiRjM8puN4ZiIR+9E42SuWjKCK
Z6qAM6XETpu0B22utxS/Tvdy2GpuZpyCpbSD5ttdxP0dM7Xe8npHfXguuhQ7anf24sq4BILMfmGN
5H5iyf4PowIKdU+ge4HlG4O+oxDmK1oH9hQST+cCNo6K6+FbUDur2tSTkwFQt5amtdEXWH6vtkRA
5lsxTPV9z5SvasGmRrJ3MLjNhb2ap4VR0+k0nUKRoQ8Lgh2C6hzYRxF6aGV2gczW6NGlWd5MTIVW
ZgmqVrOm61Q4kivleKFfWdtXztBvYtNq1oVHrpmS2GkXSDbyqYWWM5H9CUhQaOhJ9543U1hjwCam
gAOHEnlSAJzpWlv+pn7ysFfMRcDcu55OadF+Q/smMQ2IDv2ELNKCIQ+C3kJ1kSXO6puZksMrrdKG
BkMGVKub6AFR4Ctq68xKxpz+m6jzWo5bybLoFyEC3ryWAcobkhIlvSB0ZRIeiYTH189CaWLmoRn3
dnS0KBKVyLPP3mufMbLDfLlwb1XnGicl+Ar6/byfY5vWZI+bYFObmCfGrm8PZQXwTS8L+FFe/2Dz
rTGtw+LVYEGSt5/8yEh7sDHL13jqBe926UWwgvN9NYzGG0VR277Lf+eJkV7xSu9SG0V1k3NjPnsG
/LR1Udgb3dMxOrA7OVTcbJhteuT9v2mtdY94urAgQnOcvyUe3MvJR8Es6AoIRTgXXM0pDALYohnz
TJck9dDLlNQhUVHcgBzBi1tRz9Oky35Gd9qV9KVu9ab7FaSiBHHyaSfLuokLdgaNdyHj1sWVv3ST
XFzCWh9bcyfOYJAvCZM2kgN024BgIpGDilUIJ1Npjea282v70vGBwM60etjSKGhquaU1zLx0tvN1
9gvtrDXVl8ZuvZVUR1SRakyBO6kyxLLVMOLuY8KYOGPSZzFrNPi2HBW+RKPu2iAkXXIf6Z+h+GAQ
oTcVH7k1+5h6EKdmTBHkC632GkzxX9HAR5tarz/3iYFMkdIaMWOspzpnI23jxnBSncnVUQ0P+DZM
HFTnwiMyggot7V1fgdTRKqeltXAtAaUCClpM0+7j5r8Rc7k2yB+zaJ0zS9s1J0l2OClrxH9zze5m
XvURxCAWkmlgZU7NsOktf7FJ5phXaIIicDvDjx+CHXdMgHRckNA03aNIvDEyWvlG2ojPLGk3goX9
kWiTvu1kUO2M9UMwoHbsebwdQ8qzRg1U2M7NL1eB6BZuGu8Wd1dwYaA/AxhTtd4Ze8S5kZtrmaEj
Aeo4r2OtystgVZF4/uqrz3b3tIxDvoW+PexghLO30LxjPhHae10ruvVukdqhXxS0b8ZND354jNNT
YqZPbuH+bWKsBous+Xex7D0I1T+nJPnPj0oWhnc5AlvwAhLgcs6qk0z6dm83Alzpaj0YjLk9WGn/
MZMD5AUbX4pgUIe6hfXeula+bTS42q+z0nDzcd/UnJUANqn98Im/ITAb5GpI2P//F1abE6mhTNtO
M5BP5PBQN+J0m3RUNZixIUOncy2itnyA8sBaDiIH0yNVMnMdHn+yRnAvROQ+qOhJD5beQtP25sek
VRoZqD0NYuMbgiG5ctN0o5GezSbDcxWTOdjQnfDDr6cJDhG9FlNJ3p+kMDApz7IeuE5/pLF/aDzp
R3I9f8ceWraVBEUaBuV8xdmjLml+dSTTHHmMLkzzNRiYbnh3W3eNi6LNMhE0NCFZwxZfbS391dYE
4XFlVDu0QTLjdvtNBlqzJ2kG1FnrN7ot+aswnLp4oTHzQnnGqfNeixhXhZE8a7s/+yYPfsq+Oeo1
9V2qLo04M4yiVze4/+VRZtnn63VU9oN1nRqyzd3UWBSrOHedFMB1bMaBDDWwYEVYlRmf4CHgBoyM
LlaBT1a8Heie12cMatUzZtECWsBdwoZ+6lvRBuWe6PB1VvCMiqo6rcD5U1l+N0fSpQDbfwLgOQdp
351ElrMxDwTmVOh/23wR7V3zxI9+LrHDrAaahDcFv3o4uGMyrlUQE49MR8Dw4GB4gMFri1BnmfzW
GPLbbAr/rMdvJH4mbp8soIe8gVpTEFRM2rG+O/PFG/+4drv8cLLglJnisvSODpuZrq6uzdtD02n2
jfZ0NmK2nTxSQga7RZb4/tzuV60F9S/Pz6ezyOz+8moHqh08SubE1SXIM9YnvDMIgtJ60zhYgEA2
qqE4vu4IXkeUkM0vNVnKv8RxAliLplNgb++Nl85R7jt4KaDnVAi5HZVE6yCoTW5yRhDFK9PK07TE
2HYWv+UDw3oR/HJz8JaW6LzpRVXsr37R0KU29auW0v4+CQ7cRsYXnx/Iwxkqf5PUgxbVCfkZfx4q
fiVu1Hmuf7Tr7p2ZN0W/KT5o79o2nio5kHPY38zue7NeiosfF2cuY2rb081+TdkCXdtlJIaoj9BL
ADBtRdMSv8dUdxZqRomoEnA6CgFp9nvnq+bYBGo890EjqXsVDvyeIe6ZOWGxkPerDGpQB6QhS5jn
OZE/RW5UH8JRNzFBdCe8MF1a3Z92dqFFS25bNBrx6QHJLdeNZTgMrjpWHUUWvVkG27oBP8XKQOwG
zykOaQdMqDHeWifgTl34ISklAi+82p8jGb59WbFUgtKaXJKeyseWMmuwQ8uurl1vb5fQDUFF5RcL
3Mj66AuzdB9lRzazshK6LVqV3JWVGqdGGNZx6gPnYORfWqiw1HwWf3tls7JaP4tdATEqgSM8Laql
JSh9e52Add6RAauJILrmgsvCWJpQdarci8T/SqeBQdvEWn7ni4OlWd51ScnSNPl6HioTRMjs/6jN
4ZSNMWGiVreu9D2fBq1i0VWRG7Da/iRNmHRtr8d3jceiEXAvtMR9DJ3UT438XU2V/4zhEY9u/1cl
Sr4Bjac5fqI1uVFCHlJQGZGl1T1mi36j4hT6TZZPx5mAVWiNqEB6i5WxWe+DWr9AYM398+uLkeDC
g5hL6rdGtMaDnO2MJsX7ZwsbtBu5NB0uzLmwXABNwLuxECLkKH64OBepyCs+ikoshOFdcALOXLK+
otX8qmcEVyxdu/JYvGNwaA+uMPL3MV6VhHJUoaqH+FznOhWUOcczybplP1kjz6OZedd84A8Honmu
qG66ipZNWunMRbJz8dACEdKqeMPu7uvQvGvGGP8rGMMnSn1ZLdn+BnEczaN4d6UqjrJaroUpxLNs
De1hKDo7y8b8Sfj0l6k5+n/G0kWVk1fPMree9eTFB2wG5IGXWL43zXiUnYA1o9XlwccI+dGJlY28
lOfXhSCG/stbgFOlgLc1VsXVWf/+M61jOCUSO2IICU656O6vl5WNLHZqgvlhDq75JbZ+TzEkwpmo
43cYlad0tnCb0qrmZ0N3Vt1cXGrpfs6yJYFYwHBUnrMj5xEfEoz3kfSCcR9rth3KuH8bi7LcVZ4+
7fH+Euhemg9SB81Rk1gKOwtQR6L3/unx+rTQv9jiVsBEpOcDOydKPfQk9fZj7Cf/jkrPq/+0tXOT
RcnAktsfxDPLD4ftYhc0x1njJvnvkynVuRFac40/cgOeelVO19yBGKDbbhcRajKfRIgiQ+Mk5jqd
nqRfW0+WsduedomuLvQ7u9STKUxUM/oweAlT8F4Z0FI0yQFDlofBn0MEQt0+Njsu4nP1s0fq4v1v
1wchNfudteOIWa0NZ6d/0HqhNWZ2dTGlb9hZV1GQABOnsKHZWDkSdDDU+nn+0jV4O4cdeKR5a5nJ
fKYMB1N/glbS50PM96YxmXjtXQRutSeyRJi+Ihu6CQI/ZsuZGt9y9nrZxDYLg+VtgHzJllP0F8qc
SAwG3rWWTYSp2Dt1S5fg7pZhYWTqmhIxOeukdJAsJkLGtfnw1NfXux/qIW4gMqy4YsKqCeJQFdof
LsoMkvFDjWgp5JNapES5IrhGPttaq7iqc1kC6KvfmE2ZZ3M231zuXBz1rNaFATaasyvwdp07dbfO
YyteKohRwms1MjmUhvsj7gOtqOZQR2+Glo29a5NqUEZGie2uEnF6c7Cd52b+K1d98HDngKwXvOTG
WH1AGZ8iwG2belmlt1z50QIgBm39R6x5OMx0mp9sylIOOK1+lZb8XrOjvwTUWZ4y3Dd+DRSJD58I
JbTLD69iHeFQLpKtoZ+saU++HJ0zST2Eq6UcPoJB51BIh8tIEeVHzdstdQprtxSmtWsqWz0TnVdh
Lmjm8ktGgDoJUfCGm8KCCMrewXkzQH7j242dY+70F6srce0kdRMxsc731xeH5eDdCj75eUFDJEKz
c4xkph+OAfk1Jfe4IbZG77MircTAh27tQRvj5YjJmEY94epnSyvNo1s5YdPi1a58YUVakr/bZDtu
cQN/EGctEMJ6CbBbW1SYNXRw7VxbgFghikMU0bfveWYU0CYW8xRT23sCovHI1rd8X+K2VrRZRSgz
W6551q1Ug3ET9jAeZvZWUur1kbPdPwqD+0HqiSb6d7nz3S+eiRvJ7iFa+2YrHjoWe9I541XTaJYr
jOYtoMKwpqT8rZ7Kr209+JvXuTUn802aizo0PO1rZmGtPyy+ErNLI1Q5cem55+MyJly9cwM70lrr
8/8vTWTzKSSieIR+G3LZtBt84pl+t4ZbUfXmShsNwin2PFpKjP4oVgvt5GDgMAyMJ7kNHJxMKEom
LVaruEP/IHlwMTzyrPfOTfqrcowHc7X9wE+qwoSd03bqTD4YPJeKyExSZr/9ooMQFT8hY7WwTpuM
c9pzEBBs/YKpVuJrHjMkIH4Qrgeca5rBHNimci+l7bSRQRwcryJ6id3qb4Wr/i6Ybk/a0lSICAfg
bHqffem5kKJ8CQRSgu2un6TvNDXI7RiM2q5d6xKQVSGt+fWp072YDJ3t70bZFudMVzc7hhve0vp2
ytMhjlxrpvaWbHEkxrLBo4YPa2YFc0omiDzesFZs0GBc9Np1sWsZYWvr9jFyA47Dp94p/aDbosMy
2kW93r1bnmT6EH+ruH3TmGJC/l9ofeiSMkElMcLccpcIB6B1FmGq7zIvI9no9uZeLxBBUhCoVw+/
ey/lp0zi//g+/YPrqgt5tCFc/Ny4pTqlPGxY79mk9K9qcRz6ddEYg4pM5lgGeyBOWRSLHLq2JX5C
53NOOo60Ja78a6Mtx6T6WPSmvQQj9r40ti+9RodAkGFTasmoMkPrz3JxaDbUSi6WU3wwPapXqgXD
rzASHqI0j8OierzuGtCPK3SseHl4/XJIVz4hlHN9Z+p+9jYO9zGxcdVqdvXnjTxeyaSpwZfp1z0Y
PqXUT3/O9NtFUHW+eovlHqUDvSbBqxznlb1RmttHQOeXyC38/1RaPsiyhMJqdAAkjF19DC97qI2G
y7Vb79CgW/T/hRCF77bn0aqHnWJE3JH39sBz5d1hYbedjuQtMrbqETFFugK6XosAd6plOM0jXhKJ
tFaY/d4qsuVuLZOG/5uMgFt3aCQDoRqRlsmt6+u7NduhMJT9NFYvpQsHtCYi2LZkFUdIJQlNnqxC
oNKbsF0ja2ygOgUw6/DskcMG/7krPIOs9Tzx9uVAOvR+DShraChSVVjoxw5s4bC8NXQJCuDKl3b+
2Zv9x2TCLqfRtKcrS+9Ds4AcnpT5dlLE/lKYVax/0m/EcnNSim4BtptNkAVQa4+NsdoblDUBy86Z
/kRxHnMHLqdHQMBk2uJy5UR/FJVSG3BJxm7g2A2TAUmTvMqAiIM4nErMd7IEkCVcdocjE/pZ2OrN
tme4ILqp82POf7qu3+7rgdQX2iFW18o1rjSIA1TCOopfOnjLXVQ2e8RCKR0zRRVcuepFYF/wsOm7
ZFX1XXOF9Pkz0W+to6B1oW81yFHDK0cUUMirOMrY4GZD5j/9zDhLfTOVnfri0MNDhUSSR1gya3o1
qnGv/IIow9C1t65hhygyIwb0NmY8sQuiWxPTd7GUIPYaKN/TvMSPqf53o5wo+1wy+m6koQinp0ed
aMY2V4bxlI2CKDdjeJpJtnLvv5S9YvGbXlqm3oWkLScavqdhFp9aKnR4/AM0RQ/1FE47jbDbYjCD
A2607yOtAzRuxM9//ixr4ETwfZoQvtaalJdyLZZrJxI/VaEOKqZ4tQ96ynuHfjoF8kuvkepSPBCh
645plOPvuGet/a5lzh8dPhYWw/6ICdDikya8cJICmVoY3HTGjn7oKphCr+YeVEgM8wWXUOCIlMGn
bmscaUf+LcWYY90bAJ6W2Qni7h+MVX+GOqHnLC1ONZSwjiExUoJYey3MndE7400EIFjbjrqFepbn
QGNZ2Ev7US6RboDNksXXBgmLSSUdT2RdIDeARThBOsPBf7M7+EN6ZZyGAf9aoo3iDVY/oeImD5Vr
wEPCHX5I/TgiWL57qQ5Gzw7OdjVOaWc8g9TXj8r0Nu1gB5geqgnU/VREeDkwuyglQk3ZRxMqLt0j
jRfayvKQ/mmTZQk2wxUh/xCXxQ81jX1oOdCHrY5CGA9KxL6hJPepehgYFOPRNzO1Hbk8Rs+sq/eL
ZUyXyeYmBJNLeI7+U2sU2mmtnhI1eNMi3UPCLsoDGZXpZBR6sKFhLAPY2cGyWC182uLFgMJoe5XV
ilZrEipHVWluVTlYVmjb9Y/aq+KzGLRn7AlkcmrObkwlOBJhHuwRQ/JrZ/L7knN7zjrEWLcxh1Wn
2lHi10VLPKkD60xkCx2FbxjuFZvEkzbiTYT7s9VI6bD9ozdamJAn2YM2DCm590z902j33h0/0dp6
IuwzhHZt7xJXcHVQOBtb8q0W1fehysorbdfpVofNHXIKwbae07tpVnfPkubbSIeldGBrQ69hN5wX
gjOdVVsuzeGMcZ2ytromsQCxbiOEN1xrt/s2tUlwsZX2GUx2Q3c1x2BmcAJqcXuivHKiojcFVFXG
R7kyye2UXXjZrRIwHMvXXSTxmTn+TR4wWhDiW/2UgTGY74huxndXjdqWkveJn0xwUSSLQSZQCOKh
QgHjcppV+/90CoOL5wLYcsE5DJy+t/cOxuDtqIBZGwiBJWjBy1wCJNbG8Z0/pCEgQ007tYH6aWGl
Sr1lPZ9ogQ0tj7G/TLjZC+BzrwlQCdgwfi6TSFYpfwMvAchVbMkyi6j0c3WsoUQhnABkiycN9zN5
S7YCfo/tYlS8At7xkMvviVuraEHT2mHMtqKiA0ZNzXf7lsZXXl3eRRTyPQWRiqlaZm8WXrBT6jfa
YRnbcXUwJ8+cVS7tVcuzImT5mplURmNqLUbezqbpbOD/OLd01r9WZV19WXCU2zOCLTv2Afve8FRe
CdrNgbCbM2E+XreWYnLCcUrdc27OOp06uU78gbzNYrc4Laz8imjXPnFWBMSLPPqTrfg9L/tozp+Z
sD97pcZb3gWUwq3GY/Amd9mV2t4czOSWUHLPG95Zn84A4DU9UJd4sqgxsrU32yyhjAy1GYrUfhaw
mfb4LEBUGQreDENbZPXC4heRUMkx4Xcm0sVmR4wR21P7nubfBwGyPVP9f2Ymst1idi3FOm79nXCs
VvVvjj5QydMdXUdi/i8g+EHVg5yeFTEjkvfNQZJ7bB2pHDjL3GI8dnKsauruEVAZX8qPbv1zfMJX
p3aFDg/xAlTaz3rqdghqjJJYQrJUxZ2wlsk7h3X63OPBD6YsOxQeJW1OzDGDRK689L0yB8SBSeZA
14oWlzsEXb2vy3sBe4KCeG5G+NiyPUHkNYfQGHdBXcYmlhAMimH+gTB50epPl6TCMc7EwwbZBQ4i
jH2SFVqW/BhFPf9oO14XlvF7LV2GzZmYV9iZxpVU2mmIB2aLZNauVNk3myDpaxQL3/kaNIOxZW0Q
LmxpoxJZ8cugMWwCuJooGy0ztpxYcnp+TXt7qPSw7nQEhrylkBJU2QY82HQvJ4AbBJw5FSt8I+5y
nRyanIN4RJ9HqMFiHyc7I8+y86JQzZl2Sz03d1LJeVfK+aIas7+R991NbUwXfZAgFS/ZgbRb9qZ1
PslLPJxhLvXskrRORUhy/Dvo+fjW4ypOk6I65j3JAOEFv3zcVO8iWUr6JyYiKv3WqvLgQ1tYOdBO
Q0rCBmJkUWvzK3oJck0s0h0SvInmsqbJXDqEmyElM7aul1qdWKegjhCspAYQ0Kg40935aA+oODnt
GqGj2jI00QCBG+mguYgvbe2ekkD6fusjO9rxWFaDDTOkplQoyUGirnv9boDw9SEnwz/pXv97jmfj
vQpgKLT58MaiL7hrNpU4WiZLtjeuds4tMV084BjuhHfQQIsCCIl13i9M3ClT4Dn7YvFauJVyJIWq
owdYzRO22CZWSrt7vP+4UVP2FuN+/w403zmnhX6U/UQxgjU/mpg9JenIHPM5lz4OlxykKS0pORui
21y0hOvX7cD47CcVnCxgi7vGq42NPkj0JYOhPh16Myp85CYHJ/qmCHhANMOrIly4CtrIgOJDzQlV
dYV7e6102q7SqCpiidtBcCvjornjTME21S/WLjX934mHn6Vl2C69khcrnvHonxaOYe/vtIq9y/oF
IyNN2WN9fT1cyz/nEomZQDOtS6NIShsJq2h7fQs3NdxT14Mx15BNO7pmWd+scfgyTQGN38vsnlp0
RFi2rApIW1OhVzNYsDivj53qzN1ss3t0rT55J2pf3oIehcJbsHJOpuOffE9CxiqUtSWwqi6ebRfn
ukX8pSSUJQeEzsahDgb3Cj0CfB7ruAki8q2Sxes4vOdtixmGW8oa9XBmA3nWBF782vA4Ff+VssoD
XCW1e8kf2phRVZ9JwU29cG5zgMXNrRMUHd6QlG7QedXhLmxYKV5SaSM8aZq+j2ufWYBBttXgLBMO
AihAxfyVKeTYZal+Bk/1H5kFousUTBKvqo5l0uLyGNuARId9CjTYLnA+isMU+Jex0Vqwpu10pD7K
Cqkc52cBLhMNJXE/lSfeF6cvQx1JJSpSnbvq7IU1kYexojImASAeBp35WyBsjBtB6vGlJyuLfCY3
aT0cfY+WG0snZzBa8610B8IQqehg1TQPH/jZESGjPXQcptuiH4NTW7YX386Wa+PUHxIhpRANpKJN
uq7TSyabnkbNPH7KxRguCOLngsPkPK7Bb19vgNlXznJtqYkh65U/Y8s/V3glwxKCzZhZT+oXPkec
G5+JkYiTi32Ddb/LIeInwUZlpgrtjNY5QJkUUHhYLsuuejMr+hH41cCQLfviweqig64z2ZHN009X
NqUroJGOtgdf1Wj7LBrrpgZCAJHBDpqOn5X41rsMSl7nZPsJ6rHlSiB+zqlaw6oA8ceIZX99NLzZ
ptMQG4v81KYq406Q1LeseSdfn7+N3nRYEEpDjGk2GQ0CmibHUWSwUOe3QFnwGBy62VsOQcOC1+nM
kaYQnsWgB28XOBVvqvWC7cajBMWQmoABxmjUjOSfZM6GjG4cisq3Bn94mEwYzioaMSLTvRjuYlOT
QvYbhs4lXrh9wwfO8SS5O962DnoP74TGvXrrO0PQebSblmHhcSjO9uqqM82hj7SqMcM54Xeo2VZw
c3P1FZc3mbd1/LR6gGu6zQdI4fz49y0FiPzUVpCAwhbg18mlBgZNayAe64FXGAvzdl8dEGloE56H
dCd9UZ/1DIfD6wroOOhGJewXzu12WxuE2VYN1jLiYcdax8W+srhHutKuTVZghMjks1NUhrnfXiNg
a/N3dYd8vBixm4NcYZXoCfk5xdOjtpLkMa/w7IGFJTc4572ruHsI5E8zo73eHBGVJ01/g4pl3VJj
H6xKsZ2xni1mtnapazApDTotQr3x7BkhMzZ8+8zP611lA9fmHGu2/qolKq4JkZXy+pk7dN2cegCp
NxSNdQTQZM/qXAqTxogcsJM70zrmYDjJ8scrbjYkWkdTiGjDuP/NnQK4xPqFvYa/dwgAJdumjb1o
rnztil2quShYjoDacB8471y8Qoeyi8dYG5G55j2JX3u7l03CdeL03FZCe5DYnLcO7rxI1ypczOtK
NeN5PgtdTLtZ4oGa1+uA6+HLoBSKz4Zc7X54Ft08eU4Bdd4xQpxRFBjYeM/+QFbGxkfNrifjR1Ob
v52Wu3rn0/zQILVu6CZsbmUGSci3h5//GAu65ZywEsbngFDupmD3FGkp1btV9aic+FNLLJPeFuDr
UA5/xXh1Q7F2P8x6jy7C8b91dIlfqWkGRGkS/4tj4S2nm2X0GRscfvynovSMyFoQyegxP/M/Byrv
Vb8Wnb0bdRMlocSCq1zd47PMo0I5PeYaPSBAWKYb1hAgYpIsPvSJPj3MGm+zn4PKnZ7xYsdnhKYJ
iqapbXPNsw9sBfVbn/JpfGlOZo7qrBlVEGaN9XeiYF2gNO59LBc09RjuhTIvGxZPI1fHa3dy0vq9
NWEbbGZr+t1XRhLh20E7mzv2DqXv2ZtUh8fN/CHOy/olXb1eWiPfDEZMDPhgwjH5iM8SncAfqhv+
vHHHyMSI4fdz2CG7Ekccl6cHKSQA1its2/+c7TlhsVW34bei9ZyrjH8bBPyutuJwMNcvvQVFG/t7
8gHG1j90Il5Jdnm2sdak4+uLlnsYsXX9LqSXgKJzKTIT1Xh4GRdTpNGNbY/BEeeICq1BR/5Yz9FU
UZeXUw2GJOTjdyZGCs1y/Qn69ki3m8KAXc34A+36afkoZDJ5Txyu5qkGwdGxb6RWk0PXV2sEU20M
SoG+uqgX26CzkrOt+o6qVAvg/Ky6g4Y0EtVyxDox2ad+8cpIkA08TMpB2/Frui5NWkYN52ABwwIt
15g/ig6gkPLjw+TK8uBpvGPE0Hif/fyJ0e4/sOEOjhzTfgYW61dd9dA8k2G+Fh3O5XmSfF8ZQzKv
+S+thUOjYiWzZwPtRoNtRibGLix9DjCeEQHCrqbIKbUyGkzb25dAVE9Lg/ZtyJLgSNCwmgdjuBk4
HR/wjiiPrnCNTmOVRxP6OVTPZT2IwPqRCEAuCegYXxx3vA6G8+xF8V4swjhCyaT/pEvrKMMwh7EF
jEcN6fKuj8amjdnmLJ5zdx16CnA4TuQiQWkrRTxPDnTxLbYlTiksfqs+Zuh4m6L54JZpRHh58oig
tYVfCy8DrdTekcjewmeW4kTPpIWRwDA2HUDgZ2e2v9s8nl+QdCkHoeEQcKhzhgiaXxYnh+o/B8m+
n7KRDgTfuwyc7qTT+fFKb/gzpj0EWifYseaamP3IVnKT2GUZfORN7+xfc3cTaPGVMPx0Klrnp8wJ
NkIac79TzEKtVtbgsnLihxlUUFOLn9QG0mXo1tpxTM072875rVggT9dVfWh73sO0E47vnXD+Lppn
vdsYkXAS2H/L/At85+5S52O8r033vWNLlA2rupT5YDOvReEme7oEW3BSHM9F4sZkev74rc+nWd/z
AAX3OGPIBVnnQzF0KX4C2xrpSreOMzr3nrNy05EK//CXtciDhwMveUf7gd8PIVKPF5qacrCiz/+x
PFgwVGgcKxOODSOY/MMKNH0thOHdHgZuDmbe1Dct8aPW1ZDe1VQds5WXn09TGvUx20MFFmPHOxws
RmnpWAXj+diK5TGZ9nR3sS9tsQR7EbPPtAdtZbxpGNnAWA4J44aJefd736zuzcCz712gac+07j+s
0jGpKKFZKhGVBx0rAoAtiURX85fEaRSP6rKclkQisPrxk1zXl3zJjZ1l1uUu0Ar3bSxRWJiZPiZu
E+fEtDZlO8f7IIn1m+s7EF1WCw7s//ZGd4f9hU0hWOKUmyi10Df+w8zjj1/ikXD3UGrD8WVcnzt1
dhZu3uXcpUBmcWb9G0YHtx0v7geFbeUlYWi/DB3LQzHBWiA2YFysaWigwgz18XXwG2sXGKvsS59g
yZn8+pb6QHKt2gcGMMxYDvzC3QX8DDf560FtF7IjbGdPRIjNDZWSNUO5HoelIOtQs+8+/5u9fI6M
PF3AawKv32W5xu90Mux7MGJD4M+ATOfZLvAuaHJq9GldydtIo1YN8nQx7sE7MZ3TIvJ4TcIpDT1o
Kl/4DdXnsjMPyh4dLgD0ps09b+FhISGxUIREw10fwAnRDuUs8ERUpCSKDMG9ANWyUXDLSfoCU1m/
YNmDBCzBRHhxTRO51U3pGdMZNptpPDUMR4sdHMYhae74C5KVevajsVPtrcrFRzUv44ngdXvQfM6C
scOLBknoCz5yOqjc5icIhxxqhU+pvY24TQ8Xf4Vu2GWF7ZegCKY9SFEgNlb7nwPt+M0mQb4Nejgz
3uIBP+SZO6n1SyX8ZjckizyWII+5hIv3f6/f8v4yIBc+z8I/kZRg9kET/fBukpDde0WfI+5zsRba
Um8gL8A8dHRt+9rY6Iu4WUqPT5VPkRhu8mPadWs3hoDaIbhpd8XgnOY+7w+m2CcC9PXqSetwiL3G
yrHOozTFki4sH6bZ+k+AHKtDNer+vpcmRpkJSAuzmvyMuc2Hed416Kfca5fhGKhAXQI3/QoVxo80
WmCwXECAlw5aimr67tqtXyweMlp2ABqJ7s9ME3hozT2mgv/7IlxLP+fCSkMvlZh4Vp1B5ZBa/v3j
69+xSowbx0qprpfFzsa08EgNoe45YRbpV/PN7eSOKc45lGP7w4Xjkxvpz9FV9tmUtb7xGnQNy22Y
/OPxUwp4+XEPjTZhn1wv+fnfxJYPTXUuJX8tOXGacvpgq1G4os3Bo/+y6qg27ix2sz78zIGKc5sE
B40+c41JQ3OY9Tm1Vs6KnA5+kQAYDdb2+KbL2ZBAxMgsnC1pX3wpjLZ6FBloz56VxP9mXrgm0Owd
fOBHcRs3PtDABsl0sM7Z+oUkDlBjf3QoolfZoVr1WVjA9XFezaiQUq0QM95vQ0OcCGKxBxHFEJy0
32WGbJ6w2txQhUjVgrykENNev/+XPKa7vXUeAiMMaBX7wuViB6xu+kb6aZOV6sOb0aMSPakec1q2
d8vGzDYCnfbymyxj/TG20ngMGS0+Mwbm1jc9rlBTdrOEn91e/6Tl8A7d0YJI0V89y2ueSZzPV9uN
I6ox+Oii1NBfMuCT1ZxTb9E2TY0Cb1ztf6g7s+W4ja1LPxFOJGbkbc1zkUVSEnWDsAZjHhPz0/8f
QJ/Tx3K33X3ZEQ4EKZlSqQqZ2Ln3Wt+SzGfwWF6IKdTxenKxg57nD2EXK41tpiTZ+jS4un1kkfKQ
1UkP48B040iusYBtmk+p3DODDtamGdbXvFdvAQe+MR6wmna0wTUEIRpgvW+NG1yZ7u3IUFFPLQ5m
4qXa761kXUVGyXDe1+/AT5Asd7rccf+FtwX8ZsD5Tcvg0bVadEzpWbz0aUD3TOsJRYgdIgQMNO9q
9sSqFGFfKUChmfMuajaUdDUYu5bcZKKAqF6tyclOmebdSn8Krgkc+N2Hdo1s2eRIVEiw5jFRfnMZ
XngZEMgSx9w6mvt4pgy/1eY47aMMtX7S5Y8sFi2yefXA9BMega9Xq8I20RIMe5UUoEOZkh29mDFA
SbrhAd3tcMBELKF4Gw3U1RpVX10cK93n04vt/ILMez+L2V8iL37WXM97JkPC2iw3UePHAgZnBrwx
Tzg+aLW/dUOTLNG5CTp5Yf+EupglsbKDumbGqalHk4fZqc9ECbusVTtd6+DpzMcTvfMoFiz0BjQZ
7WtaasElJPfEo9q4ukHA82WgRKDqOixiHpuGycqpsgDdq4MUx+mma58FP0fsMRy5veyJ+bO2/Xio
2YT+rVTqY+ijt/oSlHcLHdBKGmYLXMVjRSMxi3TXfsIYvB1mx1dateaLqldtO+KdcJzOBFSPjhee
ECrdtwQnyh4opHexvM7DHgpgs9bOzED0i6jY4fF8HVyXU3kHUnk0YEKHmrXTGO/iNxmvtuck94Rp
6IED07cS+O1NlwQvu8Ns6Yp0TJiWR4lKNNurIvNRRwFQGCXHeTori72r9LyDH2hsczTsNjFwu/2A
uZEf4/xb0QJmPDRraroXbFUoqaPhOtVkLFQEVsZMZc8xooQz0YQBe78Egg7wEji+YzTnlnMfdkr9
FGBGZChfqU9BmgVnpUjL6lASWFUzKqaoM685J2lcVmVz9chOuPrzpS5RN5M/z+y8jzsPvC0MbgjH
CRHH/sayC/e0XIz5q0SfML0NTJkAPkVvbuegLG4tiZ823Yx20BzCcPxZ0MiEwRAxVZURL2JmL+Bh
hN2UhV+izHafXCt1thR5krN1SAu0CF4tZQCJnbfKBsHblvwYbtW51+wRuJhPBgxBmkqbJpwLv4Bg
8tQjJtAn6w6UUaldm9ixt+Zk7Cs7Krej7r7ZVZ9hihUvNKUHIiNQ8nDn+Jo3Uk5oR5WBsbb0LESM
h4BNBq7+PCi2Gzn206GJPH1ljXq3FpG5LapSMQ9XGiJOTnyzbkT6+RvhuO3WDibxTD/xEhgN3HmW
Ot7QaZUwZIc1yZCEO4D/vS20r6kgMo5YMKwA7GpxCo+qcJ/SYjeFXfnUwGabVEouxVyUOoCsKIzX
WWHFR83O34StmiOtyeqAW308DxVKU/ybDzusH1rPjG/RmuZ14xwRP/QPYG4HzZzOOiYVdIhwnVAJ
7j72IpKSLbt5wp7wXcH+PtOUIwPY6uTeJz53lUbq3S+1Z4P56KcEnhYPHvfGifMOLq9b56U4drBi
HvQH4OhOOF5avHs9oiY2iWbcwTXSrtGEr5nnx3TMEiI/saCBtS/q70Nt7EJNHcNKEehMNMQW51Fy
KCz/4bKv6ditDOi0381BrCANixYIZtRgz5vlZEvfrYnNYu/ZBQD2yf6SN3GGHKFlv8DkvqUxgsEU
Desh6Aue6DZ2xKX6Xz61BPD1JpHK2jfxOD7GgUTiUGLiIFOMxkX3mg4FFs82eUKKjDWuGIINiQzm
wWfLg7vqT++OzWbn6Non3opit9w7U3MWYK9p+ZKl4TEEGOr8dzS75a4xXfSlFc28yekuU6QdyB+a
znT2vkcmuXYluMxVlij/NnYWTJ8euYlIVXSkmNzzpgPo8odmF6jMe27ReA/UmD0taA7bxOMOpGy+
tKGDWxrtTCILRkldXT+KvvgR+2i8G4Cpe+IEHNIBXp0x6VG00YSzdadFPsGZ0WpJLWvquHka5x34
QxWE0Pw7+GNEmgUksEC49LhD93e9VemWAJB63fV9vwsx8mJyKd8ZLORH8iYKIjKScAeTCrIsht+1
2VrjSfTJN01LM8x1YKFrTfZPLfZVz+IYZKFmXzWJpZGijvsP0CK7bk9410RC1kq1BbKxOtNJRUQb
5ST0v7IUE2rl8XCvyM9pSTOpXBZ2Tawf0ZrNqgzT5uKOrGxtwHCUMMjaB12vHdQsDqzLWKOIADUs
SoZS+B49WjiviR0YN6YiXxJ0uCmKtz11LuLBxNLPC31hCnhAoEG8BZPePnF2Xi0P8LpIUFRqmcBI
XeL/dHDFYpO4mnoyrBQik80AOoPIukOdnvLeyB8Yn+1t5KrwRBAQrn+vn5npA5YRjENyiOLrSG5F
zQhCi+KzdOLoMET92Ss7zLNJBZgTjMN6VJweU6QUa8OT7BQucgU/JE+FthhVaZO1WxGTX7fM4JaL
QVY8fsx+no/+rPrSeshRmo9cJW+WtqOedxjlN93DCPu70HkgRHmSHD5MTbZKWEua9WrbwpOIUzpa
0H4zbGxa5VZtaK+ZH6nXkbn0VPS7PrMiRuduvDMp2y6JjuS7FGOwX2DAKhWfhKfsfe92WM/oit80
V9JbK7QXr4zUaemeCkODHg6veR3pP1uiFxiK9V80xL4b069XZT2PTNgkQBxrLs2ZRhj7RBc34WLW
0xUVCSfHq0QWi+yoe+5SDeMQig9B6Iv4Le+eewxH99xxsnuf2Y616hhs8rgAm4jyts166wQYMSay
nZHbtkwswGu0zK7LpZjZc8tXus1ixdJPAF0j8NfzGaqUBK75O90mU3DIEN/EVtuc6UnRG45F96Kp
JLq1dfGORYTH2g9iLxGFWvxETMlkhgYuOGc0LgiBd1qB78DzKNvb1EbFolxxQWurHqWmxEqvf4yV
Cq7k25bXuESezgFlBaCtediMu6B6QiFhCeOhnDcYEzfjSNT50ncVkzDuLiO+saZL0BB8tik6p/ic
8Uwlb9ZeYUSk3HcclLgZcv7LcqEJ/MdXdMkwErGQrLnPu9TGETN0gqFdNNMcyI/oQ97sshhO/pj+
WCY1ttH8yMzM2i3z2W4e0kaGg2woZn5GY/A5BMZzNPsa2+t8lJhmEGXtJ8W+rfx6U48cUT03/VY6
1ZdEM5qTNbM7ojFZ6wWr8DDb9++GxqZghYhxevjM8797UYItF692IY0HvLap0W8S8V+QGdk2nZtV
doMh1y5pUAg/3Imhdz/LuD74Ft1is2isc29jgGjqFYJy9sTB7W7F2Ju7AnDJ+mPbdHk5IEMCdVc9
I8YAWE0z8p7Lxn2C+/U9ZEBDMLONkMgpqQNKoCE0gm+pb5CEhpWCum+evGbWY9Fkokf8947cEUi/
SMMhGBIm0pQMojIHOrkLRVGUv00y3ahq8J+F4V0k5+1d3Ij4mLnAj6QSeztBEoaPjAcm7QVp4Y5i
eMvIpo0ervc6DbpO7gc0Rg0+AWi8dl9bwXdfxeHWQf+zCZRRvdTUdduAwS6AB2j1QtMA/3bMoj7+
+cpq94iOUFQ0zfeM0UBJJWv6U/8CVQkRgi7dZ9z8yYkoknr3h3hgHuaL7ojx6m2xLgLb1Ti9j+3O
aXILazq15ejIalcSnXnIu/G4+G2BURzGXvqYSNl81RienVR7HufxEPnVLSpH1LsOgP49AHfQ2bmb
MCDIIYMhgWID8QvOWpDmKeGJv41yBDiGOC/j7mVKO0/XgTd3usuUer50xM9yMickAp8SZ81nzJbd
xZTpFeUeXiz0myvIlMR8ldhVzT5zefpF0BhT53Uq0nzPbYNvZfbLYFzSDxkasfnIPFBg1fGsoO7D
a1l9W/4Pj8kXEWrkLQhaiHU9rFPin9YVL+loMlg6dQTkbGAH0Qu33PvoabdlURfQmlZjYpuHeNIZ
Lw/ptM+br7ZmJqekMYJ91Q0WIBUY8G7v9XffHP64cLPk274ZkQoCf3BFBdYkJZ7UojzZwmmRl8VN
niSuABs6f88DcF1EFmfGsvQ/Y+x777Kq+iQMxGV0JPY2ykqcUJZDhkzk3vr50novvlFnH8iKBonC
fNYM0f67Wx0P1HlRhZjiE8AwUgqRcdKUeNNK+xMvyDuw99CO5Q84L1+5LroXo0jkSs5j1eXizl9x
Ct6awstPXpPO2q0Z0dGzb1VxZOxp1zmn5UIkMQITc3wArqPhPXvF4dT91reKrodG4bzSdavf5TEG
utkyqat0nY2i2dSI6pAuMAHvRv+1Qdd4GWUVn1xM6R/f0dXcxaVFGwOkx5vdtZj+C9StrsqNXY7h
be0rYV4FaapHy9FPBnFq596RP4hOw9mQtPkhtsyvDJTNz75mVOtEAcRC3PhzGYlWeXOrPDUeGz0L
tm4O53X59cR5xsSGgYkWkNMyFUg1kEmktN9tSYCWM43Ifnqr2SHpJuJJl8HWyeP3sASWhyON8bMf
yJ1upbeBT+/S+kerxp4WycrbaBWzCps9Yx+huV/TD8emHvtkX2gpTaXIIf8ky19i2KUrI0y/ubPq
2icuA/NZeVOWv0u4V1fMYl4jAlbXy25QVA23tyDepE20mXNmVXMjpn8sv8ufp9+WcWk7ehDQrEIB
l+gmrHKId9lSNi7zvG1XevT3GP5e+5AsN1vHmBLYU/9MSvOrjeCnjK3ympjkaXsqQpSgXONOnGvv
fZuQdAH1tr/gQ7uLAYVk0snxa3tgRWL3MFE2GOZw7BIWjEdSG/kD9xQd8NVJAIeVQqRQd2rQ+LMp
HuEH9fbcqgci4dLBoXxw0hCHFjDNJUH7yRN7C6QrQ4qW3y/BcssRi9zoH2pnoj9AQBDd/U7ASUnF
lTwGdhksBXky0oB3g23gO19SGjMr5eGqxr44S9ydGIaDnt5t1CGnQHmPxqGl4UuIrpYp2sMiUVXD
+NVtlTx5/aB2TWIaB03pe0tl4zHpMx1/V23vYpvmcGt7XyumwX1jq09jxuHBZwZ9KP0SBfgEojbp
gqNrlAj8Z+sSErRoVyZ8BlnvY1J1s2y2eraXaaZuNd4QbmDJd3BHGNumHZoBGRQ96wf5FDM3+Gum
/l3Y1hxl6bW7VGMAqhXlT3qypDQKFl0c+cke6NNX+kfENCiemghOenJkjCtwiHUfQ9iVBYYoNVHc
z+DuipS7wbU+KfmZjl2DmFkd6r5wkUQO7nmcL8u3ZkLdN1h0iT18XEcJQQPOUKw/g0nQn+vaarcu
crpYsyGnq0C+SFosVHH2pe3tuxtGhM8bjXwuOOlJn2OSlKkPBloznzOvRI9sIrmIJo+0J7J214pT
Pnor4nmXu8gmOBKnS+LuU6T/GIGy9AB3W+7GCV7T3s1NYtA7in6S4+FBzKa3MecTyrMpPwy6P7Km
iKuOZtc3yrzPw8hAq0JzsBLjcHZbCVu/bnfjLKOos8nDa4L20uD0SxI2EG1VaunFv8T5OCApdKtg
Z87a6kUu18CGzaYkOy16+dK1EDDO5GHLiZgZjzMxXlwW+fgQUGSGjkTqH6a75SiJqDhe00Oi59VY
Dxy76SaJAG4x1YovYqgvGGE2TlmOX0QRvwphm2fcNWtRIkBG4oi0AqKeL5lr6IR35rPZUFNjtpMl
Y+/WLPdj7Orbxpf1s+9nbEuY6qLmwfR1jctUPiAFbaMK81L4tNjrSyXGHfrH9wANPhYBLnRt5015
LhuzXhAhEt2D1hIPzcBnYFpECY6CJF7uazoNPmNDnU5ridKLZ3hvzOmB5npRbgcOJmF31I3bR0VD
r+xL2IrZFUPA4hTvm4C4JUNLtkPCvg1+55r6PxkxMAXyJ2yLInzNhbVyiZk4G8g5aMN4cJkGaFtu
hXuIHeDcJmZ/R8eS0FgtfCZCbkoaZzjctSI+1jYjz0Uqyvv7CIhI2pdJf2t0z1hVGc7rpfiWNnwU
NweJzJk7JVNh3BZFrZ+sLiCuxsyNZ4t5OKnjFYyT3mBcr+EIYoSys0kuOJBjmZ3Z57Rte+1SOz6W
QTBilwyd1yG5O1OBr8/I1JvQRHMcGISiQZ3Um4dK+EQkPdRFaddvepl/dQVPPbOE0z7L39cmwOoz
XdatmajwkpDQbiLURwauyLSWiB0sjOabQdK4tO2+2uL6Jd2cTNQDuDUwqIiL6LwwLpSQ8QIhLuTW
rE2F9yqbfV5WSUxxmKQuD/DoSdZBuE8JdT63Q2OjOI0fSKshXpUkicrBaXcc05gxquzQydI+Z9Rn
yCAMB+1HWN6MqsJFS7jz02jmxzowzFmDrO2pEeiyYv8EfUT6UJpBm7SIAm9YjqLR4AgYBS4f0l5b
boSngcXwPDhgSOFHttulw4CBES2hUWEHKKJDrJi3KHfeDxM/XBMyvSKiXCIxdn5jyoTZJEPfXB0K
Vz9j2ciPUk/oS3iRtXZQaG+Gea9YLry+4ELBSiO8DDXqrekyMh9d+OQ5oxgOels178qZFytceF5J
x3Hquc1J/dzmrYZdj2FtkGFDaEpn5WAEJvQ8kqdefi4YFN+WS6jEOwQFTKIs5LPZR9q+BhGajLZz
7WbaghFz/q0iTq0GdDOaCHQfRcaDLc2LWVagj/UT/fhbkdXVTc29X3De+s2T9rzBMV2degR/NP27
m/91sr3i2RJ2e+RhvwIQ89XwPX3nGagbTCcZLjHnt4suY/B3YQHQyYz1u1k+D5lFKQ2x9hMNog3p
u18gg9FWxwMcrIw2R4tSzfwjP3pDHEKg3tSSvBaYP4OxbCmBsgLrCxdAiElMobVUe8vF1MRwqIeO
AzNSpRlPUC1DcSdmxVYqo2+ZZ89Dn94nuy4uOl89L78Uuf53g/xkPBPBpzJPmv2i7a6Al50DjVK3
y4Lj/xpdcEucSokCKx3jz6AigM/Rur9FKt4vxbOYQRqDRMBpguvxDFSBSIo2qB5dPnt9eEhz3XAu
+ta5xGCGpf6emOYPvyl/J3zl1pZ6cFUEDKyXsLYUHAjOQmoWrb8i+Us3aetSBY6oZLRqYNwSZAWZ
SENERmfCWLYR+5Dif0PVEN/J3t0HZm0+UmGaD0xQcqNRkNLKGSRYPnqB5DOcIajPGCJmOPncKbWr
qT4alUj2zZQNGyGI3uwjLAzcIPIFC3f/bNrjuvz4LpMvCRGcKzPDlS3q+dukNJEGs2qXH5hy6d36
sbwuvxnqTH4yUf0Wp5UPEhD1rMxCVOMNsfcgw4aZbEQoeFikxn1Kmt+GUu86xA4Mjv740vegnEk6
kssvxsRs742ofPcT3zvFBRYCN8zlCSZEs6pkIvY6DqJ9lVEKjqiFenfOnxfY0XqmaivHnCIABqF5
oNdv9X1y09Co3hrl1ganTaoJza2hDcVC0OD992/7Qv9itxFs9MmrGCeEaXoj4oCUEIGAbvkTll8L
ImcUq2TG52We0W54qMGv14Fm4NwaUMJWBUgpdJmX5fvlEqfl3Qyt9pCI8tu4AOmiOfQLGz7qNOvR
Us7RioLtt9z1/XwybudLTUovxIoA2VyTHlDWX5cTiV1K/5z40x+Xj1NKqjcfHO0/gOl/IoF//z/h
3P+vWO0A3/nvV1D7nwjw/3/h3Imy+Q8l+6849+a39FeYOz/wAXPXvX/ZwvGk53mCUoT4s3+z3J1/
OTpzR+mYBFpZkur3Pyh3y/2XkLYhXEIbTNu2HPkflLtp/wsFgxTSEY6EFiat/xeUu/5LJg8uIpO+
qy0si/LPcC2Y8eV/4bwLO6sm/Gx4zQpTrhL7nROeD8S3H1YimBCM59x0rvlqiZ2bu9BrM3QmqePs
3db67AkUom3/UlsTz43gp6qIQvyvd/J/xxvnX/pfnHTeAGjOwnQMk3+15Zryl+iifNSjHNE/sSa2
+TlI5sp70M2rrnfvKmeWvxL0aPe02s03iwjqIZD+w+kb/xS37TtzqmmdK6s/t5Px+UNWRJzktE28
mWeUmaeWjv+NBf3wZkMzCtxTjdv0jnTvkxyEutkZSVYjVToaXXSgf/+Pc6y/hDKYurAd17AAnYn5
dvjz2x/1RjQkZkPXjkikI0Xxvm/M+inF2XpuIh972+i++pmRvyhmt0A+/QCMXvlTjJnxPP/eUCJZ
hnGonQsXXTbaIW3bh+UcytNUT4K+RAuB6yUpnJ8t7q8L3F93E+rY62GLnDjmM+6ya28rteKLL2n9
aU78tfd79dp5IDmhsPmpGN6k0Gl1XuoBd33mjvJgtUD2gGjBRsZ5c2I4lL9w1rnRhHYPyjeYZBm9
t+1sxhuhqN6XAVbioGzPkquW+QVmbWAflZXoR/o25mtmX2mUmG8pcdBoN8NrkeFsqGczYO2jNsmn
bFopvU8Opeq7k+f0cFpKtlZphOWRp6T9QjH6ioRZ7lKkJRxOpflZiGrbJW60KquieVTYlu6xXx4H
AqoOZUFs7qLELFtR3FwDE0BC7Th0BMvPsR7bgGrxENuDAZUgDK6ov5CD1DCfBX/50bBM1PXRvTUM
JsG9F1xL4yGJcLu2wtFWUZlwCK1TqKqmbx09BK3b1rFAC3VRvfVI3dp1882HQrkAxtODZU/Ua2O4
PAnBoV/GIHPQglhaeWpqzThY4GKxIPr9uRyNL5pj+ufFuytzcF7VrBQw7Frel0s1DXKr+fHBHbAk
bWI5bIYyFz9Z7qfcRgQfwDFriudMCu+cOYx6qqQCYOajWeoqL/9k1O1dtQFYagMLgWEb5jVkpMNi
azbk1P8sOrN6bz00N0BIgkuBdCUWhXbG/k1azvxVQZZTkrfFcxO/q15mr8roW/CuFjQElP3hWkZu
/QxOqTrYJK+SfkT4D+K9L4EH4M/J6wl1Ht0XBcJsnZS5cWoiaR7dzuh3bgP8WGPcUc/GFK9cU+Kl
+xk195IWVnaXGgMF3zwaU9W9Wxa9BFM2tLuFqs50ZbGHReO3sjCdH1lewaLWrstC8GwveKgAHleR
nJWgqTtwCzfM9TeinbFAlhu5dw1jPd24HqBwp7/FAdQoYwjydeGghLTRcIaB/wT9F+8L21V/Sgqf
ViElycqDMr5VmP0WAYGTe8bFFbQJc4uAGaP2IDjMIyjDsdjVfLTYy49WCMWeNc83QZmFzrGKAQZr
Tvkpkoho2pKsiqLynX1BblYQzqhS5DT7gQkSM8woQL5uc+aTgc3/5r4zILTPjnHERZ1csvkyhmay
G+rYuQREvikUkS/L3w2M3blkRldxDwPU01JFRnBBH6lFW7Vj/PpTn43eiQdQjYknoDYv5+A5f4WA
AtHJ/FOL6RIRgcMppvmJvbHfoM4ptlEfF4hf0Ol4BVGqiwLUNAycwZNrvXTUhpneTxTETnJFajau
a4PIKsshaxFTCDvK7Gvr6vAEpDJ7TTozexloLFgB3ZGks8FT8u4FbfsiVbtbZLNojemqOMJ9Qt4V
rybbDz/lRDCuqCaHrWm031H+MArvarVHMDnPCKZzm9s1MeU5egH8qesgSElht0a1LXWQjVr4vEgl
ijz7FkCo/Ezb5L0KoqOl6vGpVTE6eg37QRfWq1Chpa8KVLYEPN2kL9IbEUJg+HwEFxHD5kfQDDvU
vkjdyWM8mNmAJaeR7cH/HqSDcyyj0r3Poji/rMQ5jbWvcQdzgZlJvukoxO8J+RS7Xpi4XQdv5wZ9
+AEw6AcbZ2egE0U4f6WysP9kj3PGwzElwfZacY6/YT+ZIWgzFM3LlYO9ROnb0M0ZTE7wudxAlugG
k7dSRN2D1ffu2uMICKnBD4H6FLKIUe0sTosHYaOSKGcg4ELqcaErbeoItAmk4mzXkaazMlweTObw
LbItHNcz8S1EX2Yh4zku0Gw6SqCCSzyVzfKATwKIa4Qou+hDcFzZ1VZDCwxHf5BXEy/0Ss3iC5Tw
mDnK/iii5Pcqm0pGVmNDMIAe3QTKoA3cvkeidZ8EVdcxiHvjBAKE/YV0rodVQeboW7P+RGL9NzqQ
1xJL27qwy3zXmXkJnx0BhQ8J60XX8JcMAyZ5MAMO7PSdfVoaVDKjSx9a5vg10u5D29/8on2qVcYi
N1S4dy2BDxiwz7mAam+lHftgqOnq4jq2ejBCb1eAWta0LPonlVpbPdbVzRDRHHKReIwivYOs2+Q9
ybQbI4wDOCcS73Ww0aVm3hb3f8gTdWbaFrs2RQRv2WfGZf4WJ1m5IYISu+NspkN7n60d3Rw2MpPj
Lj6xINqnCA/AE5rBZucJeEE46PYOfY5NRQjBCb0AHUePKaDbmI+SHjD50Dqtu7jo9y1ggLYpDyE5
ezR1kstygUSEmrfxrRWHpBCCVTYcTFmGF90sE5IZijNmi/iaCsjtDE3lNrOBlZ3yOFSXcr7YwgVl
5g5YKOZBvB1ILLRgV+JdppGkqfzOfMvi0jtkpn//sJ3ISt8nFjKIrpXBG3yXSfbBjbbrittQ3vtY
dXdeoLtTTTm9gMu811p36Eio0wtDfuspntbe/BbRjTLJr5mSS8jp8kImGML/cAKNmCEDw0wUWSJ8
sXvsUlMlAZrGyHyyXmt2pZdde5tgr4Qn+qtX+SA06hT0jl5qmw8iZOjE4GiN4zL7Yd5WX+rA/s7M
NKOVqNEibK0XRSgvPMGxfp604I2pqlqXnIYfZeP22wR3wSFz8gTIc2uBSXRrHQvQQJVn0182k+Js
zH+s49r6Om6bZs8sQjuBEWA2m+G9VUNEe41dlqA9vz2TOFl8ZkHvAAFkDz8Sr9hvs3vtl/qqMNW8
28TBcxaZ3Aex+Yb7DoRs+RgGJ3mehPvC5DfbLJMk5s82lJKAYr0vewTR/BVUMdOmLeH8t+SGfMp0
Yx8jWIzu2EmnHzTbwca7J2obCt5gnNYZrdMP6YSZB4+FpkkSLY8Bz6f8qZybF8v87sOPJjcG9WMc
BgdbSvVkmPegSHcaBxhAbYrnnT1m29KH+DoBgIT1NwCc93t47RaKprmRTQKdxvpjghZb0xcvrn5g
vM53BqOWcNUVcxjHrJvPzWnTkaewrROWrj7TPqd0UJzNIzz07RdzkOBl8/xVzU8jFSL9aDBbyvFR
ixCLYOTNBMg0W9mWbxzbgI/r788RvwRycUhyOCEJCya459o0wufQpv86xZFvRT+GWGe2u+iEQs4g
JnJoHt0ECzLVhq+mGrBca96pqoi26zyVbBeAyXIJUnfb2FbwrNr62/KGh5FhAqt17KMBoDdOpy9/
/3r/cqZzXFrYwuVlG+zazi+nHqOvROp7+OiqIcXBPk/6DFC7B5W56or2/2Z1TndLEPhtC7rlT3//
t/965jVQTxkWujeom9RSjvVLDHDcB4ZEbErr0+moWy2DOjln9BYLHfmYVxrrwiDUZQWwbNv5ilNh
/F3lafsSVYzxCuw7NLXCgDzn0Toh5PHXAX/IsSjV73//Su0/h4Rx8JXClRwfbOom2gG/vlEpKPW2
oVf3of8rAved0IcBHhHc8bBuQRAF9fNYagCUgc99nuayhwEOcsPeS3fYuo2DDjtzO2G056SfP9tp
erD6Kd0WbcnBKugPBl01Bdd1eQw1Jl7s0sRUvNS7caZAKcvxW0UJHaYMqsFP06SHOJZvmI+2d099
EZbDbKKKm50rkqsLje3st462q8wgCzcZSa2GqyHGIyFzQ1ZqcVKD+zuMk/bpw4GcexgfNPQyL1qM
fKVKp90ycWrauP2H0LW5o/KnZgLvp/Sw2czNGG7AXz/5STNKvempQcpSu/ctcDUWDnlchUbx5VGi
R748xpV/bEZavmhQXscwjw+xrpPEGjvjM33hf1gL+l8/Y900ac16jkWfg27Mn9duxZwFeseIiKOy
hqe+1oZLPk2fymFqbn1DmyIHw5dOzqNLyt8njrBArjgUZ4X4XLS6+KetZF57HxGAc3DhfMsRlucB
TxHCoTlh/RKTBiBUtV0WcwxuBOOhJgyvGby6Xa9X2Uo0xXszWNMTgFUEKlHPObe0MrbzIYf46uOj
NryOwQSM0xMepGNhi3ev7+UXKy4AzLTFd7+0nHMDLWPtBVm6yaaYXQs567HF5bfVs9FF6QI2M4e1
8E8xgH99qz2dHZK+msQTh23sz291XtUc9wfRrlRVfrI8ur80uGfdfPCtmATsk6E75Fk7vnn+b1av
QcigObXLzcZFHY4u8O9X96+9H25F3RKuZ5ieYbAd/bINydF3mN3O5gGZwcAOO30LJAp3USKyJ0sn
/W0IrOPf/51/2ftop1HfuroxrwDJB/3ntwCMEhN308UlCDNLm227hVkhfVjO5c3YTnyKROGFEcf+
zs+7F0zEcpcZeNKi9IudBtlledRXlv7FAHl6DGEUrjIHu8g/vNK/PCSkTY+TwZM0dcf13F8afx42
ILKI/WaVlNDi+jJCwCSDDqVqWyN0FfXBCiGnu4UXAHuW6uYyVfT2IRIBErHkpXN18pE9BMssF/r8
MxRk0a36ceTt//7Fmn9OxOQBLB13XjgSJ7QujF9fbOBnVtfEM8aGfLl1h4V4FXPKHIruTFZJd57C
5FEZPoifJujeBsRU8H/Nz/NZ9JLkBF+5DAhWy1GfwjbcTD0eNyOD+y4bGIIePoa1pfrx1Jfdjz5S
2Uum1Ow/8CP04cJGGy45ytQaJ81J28Flsf5p7/zrP1HSoiSU0aIzbejeL53iXhtgvCQecq353D8N
nGfWo8Yu4Mm+AL+fN4gQgaJprqq2qAvl2hZ+/A85jn/ZwXXS4wkdxUvMXwOIYV7i/1XphG1Ay8dy
pxVTSxzuGmz1lahDzGix9/yhj1xK+Hgi6kujs73xzbo62XDpQ8+pfqD4SCnton9Kt//LNj6/MMdh
T4HBwt6y/P5/vbBJjmipqXVXNdvahWDES8Gk8xb00LGCIHop9PR7qxu05fIo2aR1PFMBcUJmM4RB
uGbxD+8UTfxfdnJDYKhjUushP+JTM39ZQEFY5I7yZ/p4jNO9mNW9cydYrhmDEkg/+NiCsRrsA7jH
741HgpF0uxfVZu0xl+TTj0iNgJQwvCrjU2Ok6UkLFYkD0m6RPGq4b9P8GUyhfoWptibp5n/4OrPd
uJG1yz4RAc7DLZM5K1OZKVmSfUPIss15Dg7Bp+9Fqrp/oBvoG8GqOjhlKcmIb9h77b7FTqZD4Va9
t7jMT1kPsiJSuvlmh9XfpEOS2kzuSwch7VkUUfG81iv2r2ERc6UVMshvV7almIfGFfglEs2+pnGW
HtY3Yx2HwcJdotJ5PeYo/v29AvieXGAkSpBsKO3dEd5PfrePXHCHVlo4MhE8uyX6NzVJzNfM9p7X
eXA7i/yuux/qYvCnH59LtqW1UmuvANCIexCgzNZR0qRZv1tiu33DwuaGZv9W1XN3XJnVoTvkcDx3
yPnNq758qXRmn/9NDIfYONJaW+ip0mxbw5gNPLie6QblPr6ExA792namL7P81zE7+zsOhOKorD4Z
WRbJuYoy8Ty4HCe2px6RWS4uV6t455duMiVLMlU81h9Fxbg4uKF+snXOC80CXZkgNQwSw6rPrvDq
hzGE//KwE8Q3hTi1Efn7o6c2DzVXqckGy6YlcGIsRRr+9ymFFabUf/H4bojxJLNBFuYGznm1Re5Q
XDA8P+y8kZ8mCUU+AwTvHftMvonaYnodvbYjmawUd1kExsTk0qDW2pLIIj8irIg+3vlsp842O87l
GcIcRIO9TE40t3yVBQNqY24OcaYy0+f91hnP0Nf17RaCX/XeO6OzqZzxyUDxfTE792zkMTre6NEv
qmhH5NMT7nVBQe61T0KQRMYrN20MrcI0SpuGurZ4pWr/fmwcRd1pbWn8WIqWp8ZGXYh6DRdD7P3K
qoS+Wfvyaq3+hnhO1Uj2YwGNvU0mNI98eEcT81+5+FRVGzqh2aZEInbtPWEk33oDAmVpmQs57ok8
BmPnrbEHFdXHxmzar0Z18dkTB3/9P98JAjv8OYUurhABfevkYPgjSuw3It15MTD4JlLD+Lz8R1RF
hwQ1VoIHVcLMJB9kzKu/NuklmyxMorM1GY+1MBsZTZ7iBaIAoQKa2twru1bNzR1M10+8ciVez1TZ
hwbBeFmsjvjGZtefe2t+xhoUBd+H61y5ydZRjXfEr4RPujG8aEypBf2p38ZjzguIl5v3U9vk1mxt
hzIc3q0F0JeZ7S1My0VHqP8h58l9iXPmm7UwI6x9GBQXNkcxhNxenvanSa1XxrPmdQXcq1XyjsmE
VDfwE1KT6iNUhu44aD0thtZG20QBnz1n+QWoxESyQubtHA+yzUGz41fXEN3ZKYUkEpVZ3DkJ7U0V
ZvNpFdfNpvPzvyehcfrrbGmk2sRUEkmCSFGHtbd6kPH+tqipnioQ5kfUV/ggsdOunlpJhNxGQ5K7
A3kd7VMdbFavEpQaRx2Ibxtl1GyO99V7tH7p2qa6ACzmSfJy/ajaRfIC16IoME1PaO4YI6b/JWIh
zmV70dXWvuyjf+gvpgv9nn7UXBS4qbaJlvmpO1Mrr9eyLTgmRuL17EEZdqqCMmf92xez+po2xJ6s
35XuNcPWmi53ZjgcU+g6e1N3pjdXD0/1bOrBetRiYei2tCfREaOocRqcMd/NNhsy177mxoR/UlG1
XWuRsLN2jwWSPtEDr/w+rWOp+2ZpNLdYFLbfd/p+/Y93rqsAggPi2xjG/ATlbj9X6Xm1AzQxfHsr
NU+2iTm49UR6qGWztRW6RTUzZ44teNml0QKbSdqNEEWzhwynBp60JTwTuVUjM7ua3cDrHlmf1iz0
H6kIi6ucnc/ZceIzTBdEXqtUakn4MTSUozoRNwhEkW/mi4bCgmewTaeeLGcw3sfYbMuDsDKCx5hk
Exsa1U9xZnWBKHt5yEHKBq2qxDulgyHMc50+ysphWLSCv9d5yjJzTxAU31JhzHt6gfpn7XCmzW1v
+940lWcXMWFmTbwJq4lYMPlgi2u8qJpxCqlz942DwdXUjLPsAZ+WJhN1lFOkE4CzUioUwMqQfaps
IbdTVyr7vM7erDHUty55bQTJpFicIzsPSlrgM4vR57VIisdUOyR6ox+6sSMSYZ6fzNHM9iZ37C6q
kasbfQ2iqhm/DGaq9yrSxLa1GYeaeW5sQjdU7zqLGmKloNt6eZp/680NYKcBzOYNgUn5FxwUBEcY
PA/r/LkziAT+thLU/YdOJrjvgKUNMJsO74P6ETXTFdhyh2G0+O1m2Jzz6VUOwytqL/GppPO1L/+U
Nf0aTsJ2q6yHhNGkGxIryu6nkJJiZKFKtE63t0o7A3qr0rXMEyJI3fA+7N54yEOKi+ehE+m3AUmu
zwfZ2M/r36rn5z5raebHUQ7wG3HYE8UtbDadmJtwVL/wVLsYGkbvjG0nqDqdmXk/9ASFqtHZGYhw
DEE2dHYbvUgBcp87YP5ZptFrFPtagzzNlMawZzM8bFyPODHHhfLsDYfeSpLfJGgcVN6V+7cqiJlS
s8uXe0zPB7EvGiAFJMOHmZW8q0Z3lCpdY4lk76yYkXMY6ag2GbkmfpGawwktOG7jZvycOQpZf4Ez
00tLJdWWZWYnJYtIrbuva3ezjMH2JCfMLsNBBYcifTxE9ka0FeWEhzktG81/+bDAvWfueXrDXVGH
kebr07wZ87ECqQRXtLPTgqA0NeqPvA7ImpeWoI3xaFRUwjuqLJuwBMXerK1YpBJFGfd0ohSrhD9O
8TOBA+1ziQ+MT3hPVmD1nlQLFJkX0+8i6NUG9toHjKT3Kc+Gn8CuY8xWTvyqO+jpjGr6YalsMczG
i1+qOmzuDTp35V+kqTm3NAUpna0DF9WAMqdW40ETkEjXwXaavzk2rqhBOvXPvO5g8pVaeRKd6xjb
oqjYhcj4VoYZq/q2glTLeXccACUeSu085vrEvgEBQwF61HfwEZLFxWGCku9V7z3BOiV/x9Gfn3pr
nC5xEl1agqhedWsBcIzNz4I14aqS0AwZBfZsVxdHw/MWecN4/M4CzpzI2MPgJdNczRaKVrSjSiN8
uXWyfbpUNXXPk6X2zdP/v781oRX9v90EnYTJMJLmy3H/7xGzbhZZa+Ie9L/psETsTUuXSoGVATiH
QM0mYmh7lNZLqKqtEeriSuPISSbPaB2t/rfC6vJt7ufJHx18e4jkzesYTyqmoQ81NRXstkX0KdRy
G5u407X5aRpa4gjK2vUd5N+7SBYC2geabxaYaFldWwTrtwTa/fcv6JE1KnHx1jdzRAOiFUc7DvUn
k6jrnfAK89kpKEUToWfshosGlXn+Wk+OexjJHXgdGy89qPFGUQ0HxCT3g7Z8Yfkmt5NDqIRnoyOg
52musvKGm15AlBlNwsWIivyVOP1fZKLLXI4K1cyN5m5IIrwZxu5mRVSX//lC3CMqK6k2ezBw4mF4
87gTPdyrIxFkTnk0e+l8eaOWbiYsekYmsmNIe75Bq2z+aOA5O1kuMVwvdNKlq7MU18PTMBODTOAU
vLoJTA5hHutsveQnSiLO7xnb05In7G5qTF2v6CihFYXyBhrC4ALhIfRGFdT/wK4D8PDn6pdfvyhG
3F0SWGUj4ZW+mrNh+J9fD1qDT7cZwfovJ4BFuF9DeX4sZPrt87Hc1D4SnebcbbTsRgzJUtTdKzkZ
081MN8qX1WIBcPSwuleDNZ118Ku4NCAgVQwXD+vCBe0A+9jpUuD0PdfC+ItSeL7JOP3KRq6oHr7N
M/7m+Ht5z9byih5jabzJsSgqSB9AfNYZwTyp9jVO+zu0dtLVvLoIeMtazHRte3La6UCS6JCbyq9u
cEyoUxlsDjliwmnEq5M63ltpJR/W5NZHtULCg/CEbZcHAEVPQffbaQMkfnIu8ejw3BQeIXuMto5K
kcyH1APbtn5c+Z81hmxdvxQZXEg1hqzYaSncFzZnF9iipFn1MtrFlWq+eGmtM+Xwsqvbq/tVz0BH
HdimEm/CXi7UAFX/AYALQ39K3gYL39/TJDLyZqFkANoM8e7N+8pUui2I0ezOjnSWbOGUQZfvdQs/
Ka2arYZtkT58yRcurK+BI9K3vP9qY+mp/XdDFY8mWELLVOn0c4e0j+W/keSDcuJAvBie/dez84U9
kwCUyo7fk8VsZL5fu/bHnExM3mPtH8Bo9clGbH9U1OKgYAkk5Fh11L2YvBEIlqqg8+ZPSBEWQ0sS
bti+RZtILdzzQCzzjjM7u3qte+g18hB1Ze7O8MvlDm+V9UI1S5pKJqnIyJe6y2Qy3i3R/shFIrne
NGtvKZD9CYV6V6fww8mUFy8u5l8tFhmihhIIdZl2ShI66BY4UsNC/BU+CPteqoxnXIX4X6UVAE0l
eCCz/qqIkIZSkkKBhnyjADX5q9mQl+rwold2cpumzntV2gDeeaASSYkyWUTAlWHUnmpGdkhr0pgg
D9U9WClxaXL2jmsEbcd6BWdbZG3RB2PBNDztZHsALbIFzzm6IdAsW+KEZYCI2wCPGOQNm/1s4e66
FLIGyx1Gdnnj+Hk/GEx7D6tWjjQPasZSiQ6m2dmninzSvWUmA68h73COb7j8nRfWls9BfmQFzJ8S
B22aLerQdoQYQkmJ8D2xt+vSs3ca7TAXrPvDennZ/jfqjrEE1GfEyWAWPuupFQ9bLUnpKq1Hm0FR
6rLe8XuoaXSas97vvi/bbmGUiaVJ6njHLuufEl2/NKapfVcUpHfr18ogBHpSN3MWeVsB8+bWz050
y6eZ5a8OgnT9NkGQjSKlhDWYVT3qNcmQeBSv5vKcqDCb/agAwMOyj9wmAKsHitbmBn833GSqPMat
I14rw/otmx62Egzdu9qJbWORGKwKo6QLILSgLZHKVrguUNKTYw/ZwvKmA3McaNR9z4qtzT5IESGq
PhoTNtPQ8equ0N7EuDXMpH7X42anZ727bYntxNiYkAyAPOY1RLVU1+mP9XJfv7iERkSNc+EvEV8G
pxte46iA9JoULPZ1752GJj/KtYCzDVMQjYs+zYySvezZxWREZWHyj98mLW62giguZlCAFC3GaoFj
jmRDGZoBQV/hNNQHQtY8r9wkloakTJm6O3aqCvsqsphVMxlVL3qn1BeTUMHRANhJhlx6ikmrEnAv
TzmVmy/NmCxCL4oemnxvQ91EoTZGge4inbTT6AmZq9yWqptv3Skj5B3Y1MHN5vyZHOVA6wbjRMdh
BkRt8aq7Nfik2ULCAbiKBGqwPI6iOdsqaog+R55B5IFUrkOUl74DEH2T4nG7MjcTTyZYTcg1iHBc
MX9Sv/vt4HU/WxKj6Grdf1NlZdvIUutziiAxRBhm/9F0w+LaA7WgGqJ6RYqM0v+y5lxxCWNsozcD
np+lH6al7+B0vRSga87rgGmK1r2thFwC4jbozbi4NeMAiZ0GVJl6Mp3tovlJHA9vWfOAWF9gRkix
SGfCOg1Z+Z0x0hfS2CYpyQgpFjypaO6PrM7TbZkpAKCL7jcRKajy4OrAI2RU5I+LXc/M1H+AS5uT
AP7oLdYVbiXx7CINbBZbi6L3b2nJr0YkXbXB86M/w+eA1IIBrNqoUyGDMScVbVIxE3dsmXff/fmC
5KKp7gITekwwWLDnpR6/DOsbPFLP+Mh2MbdHC+e3yObL+id0kAtMROBoisXZpmN7nwqC9PpY7pwu
JJg6LLxLPNuhOAoLU/fkGMYNteWeLNPhsmxfrt6MV33hx0gv+9CXQpuibD46ZfwOSxAjqW6TmgEH
TEvM9J4sxbCjiIzy2foxjKR4kayePtYvHfl/hqlqt/U70dgmZ3730aixE1RaG29HmQoacxZFGzla
2u77+zKt5udO739VI3F8o9e9cxmEGD1V4YE3QyBP3/yMqpTsieVPTRMqwVTGI/KXNt6DfyfTzzKs
l9GlLBgLbz4T+2u9yBw2djkqH9VQRpsCzmxIHg1cQHsiFyIBALH8tHpUVpjo4u+7nveIJcMEOM9x
7aCuYY7+j6BjvZFtGYHr4IZChrKWB02I+HSa5EPLu+KmE0fLRuw2GqGx+NbCuxOGzk1rXvrSSQ7R
BPhTLqdLq7GsAqRTnHKurYMakb8geEhOetjj6l5+qeVISIVW2xJZPUCwKvwrwOr4KW/zJBX5cOBK
XgFD774lzcKy/Rlf1Utn4y2nJFUDssLdg1ZihDRAr+yiFqaz4wnrPumMY53JM+mANO+YDXW0Q1Ln
F1UIW4/0rMOMjPBqFvWuy1NvO6rNAsVUsoshYN16c/rBiqi7i4lESMumIlWd0nox+uqkhtA76nmo
6c3lr3RJ612/xCWcSdEz+ZqNmHlSZBPBQ7iFB65xNNXZZxBpXoZ3TavqN80Ng0aUmEa7fG8vERnj
0hBaMkm5fWbvuTE99xkOMiYKmD4wYwj9XhSX1nLNZoxeKfME6YJer53XL3pdtQdDlyc7n+Wpn67f
LItoxo7dhOQSfc+Vep2RSfIDxwHUcldNfZscAXy0C8yj5d/5NPpX01Hk4ds8vNiIBwGdIf43dU6P
LxOvuN0oLgI163ePP+DcapYJ95+QPr1Q74OWAyN66ImEG0nscaON1nn90qX6pzW6gOsivZCnisjK
9YlbH0CjQPymSyU9xrbLSVLxMLGLj4l4sMxD2nOH1orVPAo30Q/O0FhbA4ztSgeetURe1z+5tQo/
rbKZhk2Nvx4G6xeNCJYte5Mq0JzhM3Xj5jL2w3gduv6nJ+b8hUDKDeWNeDjAnpvGyZ5z6D5OnYUn
GSV/vtXwmLlJNpotaIx6UWyzicgX8PPsTzsHq7deM9Rogae3pQ7lbCCWOe2i4RWFFXGaOqFravmJ
KsT8WEqrTY9iY2OwqQrGlPmP7hKEKduQE7ycPgyhukFu1/OzoxTjPjaKEWE5/zKRobUZYhqzsHVo
eOd6gEChqZvKJRd2/RZh6jki8JzxD5NI5EfTg48SQCF74znKFKYscxYYDbqEaDD7c5OL9zLO5esA
wvswxti3HQjib6hqnoSaj6S3l9QfmwavHTRx8kywAcR/7TH9AWfE+eUBW2bjZoDDSiLiTbhHzyRv
TLhJUf399y1KtvXbrI+dgwFtvDGod82kd356LQmwhZNo1ymH/DSPw+9Q2Mm2oNfbpXpW3uq2iHde
bxqb9VvXMF4S06ovjYo8FwhuQ7B0Gr8OacRTNUD/EVmJ6pvMCGIzkDfqhPEw3p1pMRnu1CTP7zO2
WEPad0RcSfMxQT97sID/UORUPq3/qJsjKxhQ2PtJXxDquPwsLf7mc142/31buVaDe0bZSq8kPiyx
aINNgYp0VvDLzOhMY3XaQktlatsW9GaoeSvdcjHiT2SLCmHfuVw363cJXv5XBuAehIneIe4uJkPj
2WSa9ByVyZeHMgHRGw9oR9LCaZz16yzns9Pp9p+0sLe2SP4SVzA8bJeFdUHGxBmj7kku+LlGTfGo
z4dikn9l1hIBthZ5xEvbG4+yg3NREDehci6sB3c0c/2UHDa+ZKzlr1dm0ljWE0VN+b3IzOcBcFeK
knI5rvtEfjR5U28r8lMPjPTkB1DpvbTq9gpy8NWaCogcNOAb2nXl5wKq8qF2Ds9AaVoaedJjupSW
tWIhdEiaGAaT5MaAGZZ8RBFED6lkB20EfkRB5z1pKMlAjGbdp03sVFPAIO+7Hldv7LLZ0dvNWsgw
6GvvVN7lczHwe+1KYjtdbLzrWYvqhK7VysW2h9W7MCz/54vBUgP/6qfVC4ULnJEe7+9+1tTiR5v3
gDE8p91MVqLcbYf/U/KOd6sjJKIc42bbJUsm38x8Kohth5RI0dmv5rhEaWvblkcrJuiT1B9zrv8B
1H1VU7t70bPuRhoCYvehju9JYw6HumigBKE2vDXJ9GjZMG8h9i2RU7wQ+fKli/rmYrLA6Y1oLxpj
uMy2bdzsuDAXsnOMiwbqnIyLo8kd+wEAoPFmQttXe1CCWDELZXXpR1ohHxY7MYFG9yUmN0L7G5Py
UGkMJ4irmY5h9J4semZbNNnTFLsuZALgltLOtadCsuZpjPBjok3226TMb1YyVuRfi+cVtmInOZEK
HZ6h2m4C5IX3GCPy3oGde7YawHjrqCmXQxRIDuV00zDPhBUanksNQQsllHFclUMOog2I8qiG5rKW
R8ebdwj2oLNak/f3IjoJ2XFom52dOs6Tqj4DSSATjZS8oteGV2pv9RG3RMVHLskky8EsnZBs9xLu
DxFdG8Rm6tNarALJdw4hickMH0GB6UlBlB29Fr8vNq8VcHxNkHyeeX1gFzI7f08q1M7N7uNy+kzc
R8eK+PKlUcTh2R7akfmzTItzVDhPpimbC617eNcjrSTfaPRL1MNMLZRks+7kDQdRaViLe1ERYsKv
s/3M0+RY9ey8kz6tN6U5/JBZ3d+NGV/NGgphA6ZgGmje8mw6QFnPLungGTdD73bWME9XXQDiXHCG
yjQ79yYsnXtJDgLhe93BLhGTecs/H2wGDyyQjuv/av1HqcxgpUbs3Lm2eowjE90v9OWH8J6j0GPT
bjKxjvKGFDWufPwjEUGU2KvW+imxq2utpSVOLOAN+rIuH1XqrUrCl/5u2pfx+7qMMWVvXpdj0af4
5Jhy5jqYITq9O7r1c04rFjJa1l6tqI9xj7XVpUBlvp2xBJERzLS1T3GEhUy/ec025APYuxDDZ7co
MmGxsgMueeIGFQYOy0VgSow+gnHIgiKnKl2NTfEg4gMZu7/CzmiPUtrJRsRGeGyYd23CnMGLJYgE
Nu3ka43YCUsFWnFS3gRS+tPUNuOlHRG1MwXe8Zv9LHO0RmmXg+xbOJyirp9XDpiitrY/amaFAp1i
GLmfvKoYVLiNiuhE2YNdze7vdEf/4ow9SojUfq/r9RehCiQegm8CDer4Tq3Fv81Ssl/jbmT3/lZS
e27K0MGtlyH/LHPeD81quU4SRrxM7rzZX8MNmWqHNoOXz6onNq5EMLcphugEi4CZufV7sCW0oUx7
mGPCZC9mvyNsdn8yBtVd7EIZDgfPixn/gKEpcczDwcHJU0ZzGhAc9YFkPfNANkGL23io4GdDTfGD
Ze2OCf6NpGdqahHYnNp1R7JsNTqHgu5+M1i1tZ2VmTAHDyekyU0Rjp58GeQYU/9h6LL0usSTXxO8
HQr+v4lCJnMES1rCRCrOyUMn7HgHOYMmLfkEnUVcdGjdW5scWT1zbF+S8cxtx/6/ivWflKQIZ2YO
9Lg9E/WAXcl9uEdRAJwXQvlgn4HOwdUPCcLVYxRmbG8gwOqZJwKV1t32lCWvGzq6AlK4oaacxoEd
riFOoV5W2zFJT11OzOpU5n+0mvpqzn60KsNhgwHwFuHNxPrqKx4bTAq6frAma3kom3Cb1SRH2uSj
9qMbNOBQb4ybNvosfrBq/SD541cybQolhcptlB2iWI3x4fDVhX/JRr6HSf8VGSPwdFE2NJNJwJNT
gJ96ttWw2oW5UjEB9sqjmBc3WKh4Oxrov4QWgyFLg0bGB2JjTsxJymuRuH6ef4hxCnciYUACBRH6
yZQB2IiQhM+K/JcpZn2GsARIi7wgPc1oY1p1OtvKY06Juxk0nJclGWacs27jtwoAom5hxogki0jS
6B+u7vQXUmPdLbqhajO1LFkmWSRc9UV47mDJ7NlVjBBAkh/LnP3JLjICC+QvK2IMhHj7XCoxyxcX
pUftMecdPBUwQtIy5B9JzNZ5zvIEbnXjMSMcOGXUUff2KMc1I9OJYnhMbgG+1IjvQ2K2+0n9qkz3
i0g2kjcNaqUhrpItCF8GjtCRCHVBt94Wfugg+zYmMgUUm/Vvx9/g0QIZD5RW+UxVYt8LyMdF6HxW
dmEGzNtISIJ1pvYUXGMn/3gdXGy8sYQioGfARcy8Ku5SAZcUp44TZfsoAUsdS9c5kTAzW965FR6q
ktnJjoSz/cjzUhByRBULhLdES1F7WP1KPfSQuiX7qBiflFkDe5rLv4AwSMll3ojTbRPpFsNNZcbp
FZL613MZ25Y5XspjpEykuCllvOOxIaHaGvpbCM7FjRdvT2G8FgOmYieOap89oheoKavjSEE9w/Tr
Bd9h/uSl5V4oPWAYdkq6jqmznwnKTLxS3WiUMoHAqUTo7cbOoL8RnidFiR1IdtmxKS2OTqQVWqO8
SMLER0LMk6Y7dRHHU91YtY8V4SH4gRH0cjLoTRv5zCMPitk/q5XXn4ziiB6FIToa4xTTQycgjFtW
vXP/VFpUMJubOIPUotnODb+x0TblTmMyNavWHwsoEkkuKBsk40xOKoMRoz0AfgIrt1XA+mSh80IF
2PixWn9Vto0uc0TMotvtTevfAIDEmzhDcCKU/Ipo8JerjovhMbn1hZbivgr5OBU2KVp+m9EZeqZP
MEHOPkn6+Cb/wPObd6b7KOs48805Lg7QzIKp52ZlUdL1zbmHApTbzkaWcXMsJpIErYKOfDBVnFep
5TMxflHw5SKMTN9khyRyiMz82NpNsmtZcWz71nnHv+Q8W3zmMwKWccFp8omXe7tO/9XTkG8dO0E8
3Ew7qjIP9hpAg7QhNwdVCUZ/gDapyvkN4vps9M6TnRkvcVgxqtKYUqCcCNjo96R7dOBr+8QIkG8Y
6P1/M/S5zHlV7ZyY0AE96qOzSonBxVAfFBePkxVSg5Zxty9JCLJn7wGyfj6q40kmansBw9D4DD+f
ObPA9fEB6fqs+eo8/tGxxtGzdVlgTvrfnKU0kTsoMyulvOgWwj6G0uCIYvgmUZUURDNO9lY0vwlc
rpbehykeMa4+IDzXN13Z+FBs8s0Ys7ChNS3Yi5QFMt0RADhTroptEOhdvPy1Q1alPrD4D6Nh8D2N
lImGBLNtGI5AFt0mYtbHNDYi2itwanHNBS9BaJYcpdXODfqZ7YGtFKRiZzT1cuy0XU4mWh2lh9Yt
nWAILfbRAP+TagjCAvESChp3UySJfcGK3ET/lA5tQCgp2yMOpKAZydY0avbhcejuinzemo1HUmT6
oRLwPLe6tucGBC6MTu0lacVPTNRknNsflhW9IaOunz23wBHEg0O9HGgxNiV7QjQY/1RZ/PrsAn8b
xLVsuojy1QR7Gke2dU+Hz4HDKmir9rPQcmK24gjaHsOaOhm+ypHIBWlM3LH9svbQ5teE7MpN6iVb
yy0fhewVWrxxYGKd+ACWyFxA5jolrQ6Ap3tzFg6agd1qCp/n3JSBnbNTJvsXfHqJvpgRPDBnIcpt
av4xBgoMauQwiIG/a0bClivjkuUiyX2jR9HSR8pfq3Xx3YfaFXViSRL0taUNPmApBawUvfFjg1RT
p12d0roQ0IbNng+LFm4s25KPKNEDxnYemLWfNq8oejAAy5jaOZBYmVBzYMefLFxeQ89HyxoBtIMF
7SouNk3D/SY7JiHRJI4F7qWNSNPfSLJQ+5KkOIXeJ3IeVHvAOFPPawGSd0/FwIHa5RHKlU8roYhz
bRK0y+bLddp3nvwXtvv5lghwuBdhjGdwVM1bSz6tnlCnQbL0UQji+Zfi10iFtScSOWMuyTWKLMoY
xhB9Y3KzXTIEwromazgqyi3ITcMnyo+PMiy0Kwp5JEHNaz1HDIUUkiMM66ZlI3lEev5agk+FkMrv
QbqfSJy2cecGhir+xCLmqaaLUdqCk9h7AV7gbJDYKaephvCdlQm5p7lOJZ7B20a/hZ6ptzdxBznf
7YDtKinlvkUwBuzZOUgL8uaUkiUl+Vf6jxYQP2T4oyudPwPwbnWchm1I8J/S9uNWJy7SH91eP4xM
FvGHiydAHKFkyAeI8130XOSmLMbA9cDnpSMapkZ5t4Y33aw66PbqHdE6cRO89miqdzUwwCCuqCHw
pL/hfgFnlUDuGxpc+RjJ6FPjYdxNWfyhceEmaXWSkloLXGVJ9b7Vs/RRD7nwc0tlVY99uA4Vnkil
Zaqq5vVVkcek05DWVTkAkJBzkdovTsi57XXiMW3hPs0Y5g4JK9PlRTC5zYvE5BnvvLsZLTyGXN+z
Jf61zITykCg+x/VJGAmmQY+YGs8sXK0UMMpILQ4omjY6JEDMHZtLW0QezU4OEDFPv3IVDWalKRou
cnc3jqodsO/S/dSO76YxRU+9fmUlkezmkpGfgFoptaI70TF51F0DbI7a+Qyh3jLM4DC1AKIHispf
tmzvLUi1vLQbUHlfcb1VhqAZcg1cNOFo8SQCPBMHMQzvddOme8bglF655KUBfYHkoMb41r5IT893
CUaYpOX6Nr249BVjeVhc4qbGpaLOve5MDayA5+W95VZPI9p6PikCT9UGC2dYB2YqXmU5wANz4HYZ
qrJDYrxkl3o0xrTm8zTtLayuuEeMHcs2ooTE3pqTPwKQ+6HRnL3ZDBrR0vBDUUNS4WSqfWiEOMIF
6AOZchRUs40vTyNMw6NCSs/kzKehE/LaYwnlDr52yNmZXlikC+vGjgjJKhAEf7FJYPCZJUFhMYhq
1X7Tlxl50riZ5lD8UWPvoRJXQSKtDqygHY9G2HyAe2EQZmAVcDB1bTxJkCqYDiftTq7iWIEG0y9l
GJGhs0Ki34oXYXGYGqUBXtAQv3KvVB4TO7QEupHt/C6LzvupOoiYREK6am8JeheShcOitfZmHjkb
3Wqh09j4HR1magnrlygMbZYEYUsXpEGpBT7hT+U0+l0JPy5TzrZIw1NmJB5BrMi1LKbiQkAHsuet
EdrCTyYtgkgcxtscDZ4uSybMSJTMYtiPfMQGjKxt2RI8Z/dAGHEnn/oqyX23BUSMw/BWOchMmtE+
JR7UfKSGRVBhFh6m9yg2SRgu4mFbcLLGQKG2RT19elDU/Sb12n3i/aXQivfF5NwY+f8v7s6kOW4l
vdp/xdFrwwEgkRgWvSkUai7OpCRuEKJEYZ6BxPDr/aDYX9h94wt3eOsN40oUL8kaMt/hnOdsiIFj
bQJQfpMmBUQj13joOJT3Lpt0hsNaUEt14uG+xpkz+nIIH90JBWLewqW1COyJ+2BBfQI1dYyxCi8I
hJotvhPgLoP4XbvMLmYX7TsrL39CwsRwLWWeSD45VhsXNGCLSs4EyrC00qbqcBXPyjHL9Lc2J80B
G+UmLbOVHQglRtXoHDdEZ5Is6THgSIzMTyy05iOMhm2fte8ixuDEQpTkJsMl0rps0Aij3mB8b7q8
H1HQRk33rcSOv6NRQWGTMvADlxJ0RBVp0KUPVjgQRUqjOrjERmGQD3BnTz9jue0NJjgtQta8YMFR
Ha0QuhcI5DueweWg5gadgvcqqfyOLSFQoxN+ON1wrDFOBmyMpT+ihV41m6x88grhZq5J1FD80WWe
cO7ZCqLL+K2EsLZMwMnlHvbmWJr7Fo4zXLDIr5aJZh/zDLSVmdHvFXj/GQ92H+gktT4084X8As/v
rJhus88ijjQwMZFeikvflWUg2vqz6svHCjMQ5wPLE6f8gbYv3dfJ8qPibOExg7WZ2quYmafN7Lgz
ooiXLFE/0ly2Ce0cVyFnoKXPjD5J6XUk/T6o1gB73k6QOTwgD772aop3q1/aTwrjTJwiR/oZ/aF7
gBA+Y1dxF1CJce53U8sc+2dmGiSt9IxmOSB6pib2HTk+o9/X5XiOoJOn+gjE3fUucTK/iUXOQas9
Glr8Pjvi0SnJtsFene2IDmh9iONyk4gVl2iZSK051EwXzVdj/cpMOT7Wmv2KvE+ctUU96+33xAKL
gUd2w8ITiUerWKFr4c6lDts2ScwVO3gbRFqQrXVAsYgzJUeCxcJ+vpsGrbiTpc5EdG5Og5E6PiKd
OPAswYws/dYi9g2ofOG/TnRtDbKQXWtRCILMOOCYv8uneASdQPfrQDQepxsEJpF7w+SpHHLWoATG
aYXePaCJQ/BVVNVGmtkpjJUTeEW3sNOe3tuyevb4yTdjgtJJIYVupZSb+HueFHMQHSq/6xKTvUD/
osOAucM2f2BbmSDvi1+TGgmGtHqCAg0dPBaa0cYSwQDTsoGkRrbX5KO7eqqYRgfN+LEgiQ3iAodm
UZbnroGVOQzLvYl/XHqSWthqn1j/4H5zu41EdLxRrZvwkhpfk7a2A0eb+mAy8NQBBdvqRsHF4hBf
MGeoHrCFbpmaoxUnYjrvf6Z15lwMkpTLsN0t4XTsUPT7SNObgFnA3RLDna1ldLIHE6VV2W11uyYO
2EoQeC3zZkybH/XQvVltvptzk3dHkQ47t2vvnajSKA/mI2dqve+S4XuoYuNQadkHi9zoxIxZbESE
zFKNFrI5UwsWAJjPg2OfkNliCPf0eLM45wT011D2p8FSv2Sefg654B3jDTQMEzkAOXSRpHvxykoG
OYLnwMv1z3w0nxjzllu6uYleykHjnX7Yqhh2RRP1/p4g0YY5RzNte5zi8IMXvxmZZCxWqk5yyF4r
0htQHFbNFjwzKppWC0kUH3gLIKvSk3xf20kPynk+zCtmlsJJHvrSe0hjKM/r2Mp21LQzIynxdvTS
xwzCKCFFuWCNzj6WgvR5akKLSM2rXgwH4UpBKCWz8FAxaqIBZd2jD+m2rZ1qH05zy+aRQU9TE+Kh
lupo9uZ3ZHUD859GDwzxK1HEUInkeXYytkXp9Ia873dtxXyNRLNkMSdJerAgtvkEzu5aOwZEjKUw
/LlfkH/O3nw3t9h27kTHEzugZPHjnOdIJiZTalDSGzF+TEt317NZ22QjbgQgyNmmRFSL3QyOHvCT
jZ3Ph57l7qY1+scQeQTls7uVIEh9hsI1foCz7pQ/zTa/OHVuIeI1roOSf7o4z1A9ZPf20HgMNTdl
zDSuDAGvAxFjXMcmDobO+1Rcmg4VIj2laulv447Bl0PTEWdNyTQo3DF66/fRwkYTdv5FOvl1VC91
mWAhHTVSVkL2a7KQ6NgrUr/aNL7KAsGHMeQUFLw/Ib7gVQxqNxUcHAjIhlb7nIX5pmLN3NF/4/LC
oejWLHgN7AgbwXdHXnOlhwwREvMa4WX9HodEs+S88wuU5tUxNRnuNY02nNJ6Hcxu2AsxGyLM4qIb
889Br/XT4JY/Gcbo4HWYFpfG3D7G5R2Sulfp6eJQtem7KSoIXsP0ocAR+8x/eRd0w9tQavbFTfeC
t2EK5Ssop8Flerycva430Z3E35g0ksacA7AKE4g0LeP5PXSCP/HcPCysYRtjys6hjhphyJya51E7
O3qjvml5e9BrK/RHTZWBbSW8XfDfcUg+obPSfG2Ifo76aB3MMsKhyP3ql4CO2O7pDLTJ7mpy/TGT
Ktx1GZx/b87fE1hIJuweNdO5KIHlJ4T2kDq8FpvSeEiHMg+6phyCWXRXrY/vB636ZSHKp4+jinQl
GsFi/j2GOsbCgit0ZqX1LXb69L7ZlCxjIrM196HE1lpPKTHiWGK3g1S7tiMIqFXqWAi0Y71FhqBT
wJAfxTcwKzNgKbKaGkrljC6XRochyTB+a7XuB6FI2UYsQq1kf1+OefEcERudKWO6lsap7qChLRIj
iDLR8tnid7cAq8Rv+uiGqIZa8sKIVADsI8xsK/Hng2GgOkVsYeMoJNmrLcl5ADD/TYnkPGe5Okgz
oeBLNYMzbp12Zyp5cBPy1hwUST3b8XPYyrveGXQetUHRz7cZM59mtfO3Ec2vMfhLFf6M01D5IAOx
x4VaciKq82msUm1XWA6ItBoTTWosT2aVPLSFvuUFnz5m7vjcO8zhhvltVkP9jO90V83DD5wM1QVN
6ZuNg4qsgutUhteiJc6zQltkN+Ez6w0aP/NnMjF/zyT1tvrZdDHzqdAoL8N3Zeg087hI8zihG+gj
Pejcedo4SZcRINCg5VRkaQLq4nql2+W8nj+bEOq/mYrLgDpbTu274c3Mzgnj2BYpuE1lhL/LNunO
Y8oj5cGfwUjI1iDRy5zgmDD7+sBDvOlZ+ZDODqN/KKJflZuuNV/8W+BB3xOtvrLcPXDLroN/iRq5
JKUFxTrtHKvMUbaHpe545rNinwl6fqSAEHw+WoF2r5Vc8gZCUMJ5bVMv/bIy39Phc2IIQDyVbly7
YeYydWK5QWz8MQn1JyloeMSM6LT8PUcdwoCRwWdu2d9Tj4Y7M5rNKGgfVC7ey1i4UESJI1xzjWUZ
MVVkDlvPVIFZuq/W5A98iibvJuimSDaCZLTig4nYAsdSGiBrHXx3sV9IukEF7dKORyRmK3KbNpEi
122YOubAo34gCpV1OSZcHVXAZhkZIfImHS3uOfQ02hZLvOnSFyPKdg8ZciECR62ga8Vnz7bBM8TH
RGu5WfQuuGWYDMxIWVcoavwlOqpaZ9SFGIiWS8Q+kyqm9BMXRivA1k/yBbn7mxDRm6VxqKXNN2Au
2J9MdeNav4bawoVPkE8gBhO9vWvQ3NfDydHTzz4O81NRlT/p7N7cxUnILyTLCC3HU+e5zb5lkJ3o
5IKIiYx2w2IwpH7OlsI2wYku8+l1nNEomZ+x7H/zmBtbwnDokZKoea/RMptTGNJskWGAU27vTal8
zC0i7eJllwzAQpZ6z0oJxErnRgE/6Lt0WF4I6X3zOK7aZG23kWiZGimSaHD6+oRzZ+AcWFcKdtce
mb79cGuGzNKkLx6aOVATLzydJkxnGhhLkhQdmxqJozKHxZg11lVIygKCV3PAY3m/o8d9D+cemmf/
npTRBNidKd4iQUOGE/015R340yh1d+x/uWlAtUH6CIDRVNtOVlwdKmSZqFmXLB15aBsz2SZdvLVc
hiRqprPyYut58VR+co3p2+DGSRBl1Yl5Wr5tCkQcjWJ67ti7LpztK5livC1ZkSnEWoFhGCjlur2u
j/UVXiLbsWG7xKipnRwFWdMtpFAanDUyzl8TxeQEqN0JscXG1nN2b1MJyE1iyArJVKWJJ1zE5lkh
q52ItW7jKVIisgWCJraMo9byqu8qLiQtYUjgCZtBGItc3xmJExSMCqiJ1oCL+Jrh8wmE+jCFZ60K
ugLHk5Fto4ohvF3PdEJG/NTY5p7NbrhTDc6FnpIx0QuDrp6IiopI18zM2PzLb3U8gudC5y0EwmYs
k0f2HvgmltWJaj+XrQVe382P0AexRPrwV4mXiOTngCbeG3+EdBeAuoqjUdjPZlx5SDEMhqoUH12I
PZtlQf3R0OLPyfdeb8egceeWLS4vxIjjRFcUp8pFzqGNsw+MOChiiwsASgKxGuj7Qyz1oWQ+77jU
pUPFZH1cyNtAfzPTfFF8Agnh23EasElTm4y9nA98jrFAT9hv5tKxdbN4ZDKC0s6OaJyHbwXyyUqG
2VNb5YdR9kNAEjWVT+0eJwYANPIepRrIQo60bD/k7/XCqzINzR+RFMXJW2eD6xjFbmecHWNTIe5y
BRtS7Fc1cSm9IkgTZdQGCarYuk62odlttg60xi2P+9EttQSbpUr8eCHWrZOmzyZ8M7TwnXtaKb8q
mLQxB4ynLCcFjqTfueL/5Dg8BhhIJOedfNLw+notd6w73ZV2hDRIZ1Deo2xJ0gUnaT/9KsKcuO5i
qH2rYpvfWd8QXqDZdIbsyvAG0oaoeJMVTUVwLx1cz5x8JF5j68nyV4oDXW9cYnbHGQggmtaBeHDf
XbdGKATKKzrybSPmhn+dlUzt8PLTSEd8Uj4OXvJtXPXJlvu4mFqFCW6POurRi6zw0c4Fm+ycpKTM
vXST5le6rM621FZsY/Mn98bFx53MG8pZinMB0aaISkbCnvYzAkdNhJzNCgpbMK5IRs8qWc4yCp90
E4CqAVZymhuN+t9JmAaFXA7SoICoQ/jUHkWE7pzYa1YblOObxcuG4wjNRcbM0NrIRcy8lCThFB8T
vIAghPZOI6R3Ty7C0EILmWtiOSmQuu9namBJnQxvosVrCa+mVyQfDmHN7sLhVSTbFwQ4Z8OO7O2y
AHNMlXIOFSBHXjfuaR66FdQyb7y0eqyb2N5qJaV21JvvtomFPH1yB03bUeLIHafcplVwygehb6ep
XnarBM6d3VfuY0KBKAVa0QjWdF57XjgRBNEpvhHJ6ZgkJFfN8yetHDE1Nq9auhNiEyfi6uYzNl47
aNQcWC09iFKyCwru4B5X1Gkm88jr6oZs6/JFNPZVCHe5a9dcwcgbM58Z5LFIY/h12lz4FCbghph7
RL14GuIGUkYtsx3KgN6Xzrmx4nmDwjCwS2Gd8C7yVpiyMHDH6WCp8UMfCoSYdVWhYbLvGTlSbzIz
2BaTsQ3YZy8XQoXWHAxBbCMPbgtRpbdTcVhe81J/H3EEPYerRWTKPmIvL+7BU9612S9SRB4YVahL
bTNCgkiISWrKsdgw1EF8c6qgnO0a6VjMzOPvKdgbNoY/RsDFSGxJF8bCxHzDtP+wUJMMPOJ7S07h
3u5FBK3GeNVS75qlxdUQYY2CU9e26JofI4w/SZq0Z6tgVprrxpsadd+dQa2Uvfocko4kqXwkJYvw
56X7AXcGRYpAT63a9zJj09NxRi82L+Ekp0n3gOxHvJcOzapqtBeBYIFh9dBVgdnML52r2/QS1CVZ
SR8Q1rkfY2IwC4kaR3WMEjFwRZGsIMIuL2EUg1AHfAslPO51oOQ1E0kXy44VMZ5BsbcbMcJzAyW0
zxEOgvzTKj3HR8n1rlVVvw0XYyfBWNEQRy84Z1GW57nFjY9bXFcBLq8WouEobbmLkKe6MYsGw1kz
QBMMA+SUsHjb5WsQ5cyio4/HR6PS8AfqAuFI5DknUT21IGKcfp85WvqE9uLduyXgLY2Fd1Hflgpl
ui6MVQmcXlIqKtcWOzH9yTPmv+bwrEctC2FezlPT0lTpInrMbJ35w32upfOeUdxFR/iyMTyt3iYI
YndF91S75cz0L0lIvLZPWJnDHaaJTTgY5aEy5A5Pin2wlihgQWNtRaEzABBzINe72x4KdXF1uv3J
1oIqhU7oAFNETzhCk5kLrQhMjQjQeHLW6GKiuNixLuoDEu1qkO2rwJvxtVBw7nHBjRHwwDk5JXkP
poYNsquWfOecIPJ050bqbwZjRvjDERIfqkGFd+yCk+2NyL2Kq88kBQ4/f2swb25V9Tj16jq2JnJ2
yoeaIRQS4PhahLG3jeja4Tcwxpju+xKstbaaSBjoNxtrIjBNU8a7WnwjeR4Zvkd8MZNvZvoViX0d
SGOjo8rKJ03dRcwcT5NeP0G3JDN9ZOapCIyaqv7BMHraU1GTYaycH5TTDeqTS5Ph2SAJCD4CIPlr
g7R1087qTqsHeYosC2e23V9rvG87J30wtQdDxjB5deZsonMPgtpps9RaRMPo6ljcQLbLqZ75f7je
7sa5qHSiecw2jh4w+coNkgxUfh4EitXYBymIpwNVHNIk+DoTLzgxLQDVY1BklYz6+xuOq8wUd1fO
7pMJntfg2YdVb58dTWgMYjQaIBitonHsgyuKaFNKR+1pnlBZkhN2V7DsZ+jyctOFGiVHFyQha09I
BbqU2DvHKOn9CIU4C3xGerd/RnWYnVEBu5ubv3udXTU6tNF05GW4dDjqEqTPaNVekSeBCQfC3WGe
YihI0gePIpVZkgaYqkjfpTV7qVp3rVzUxwRiyNLcvU6d+8i91T2iwTYZssXcl4VBHNr6QAg5MnJd
kAIifV2oIBISEKgLhumaJS6Zh7VxbFG8vnYlNrultjaThFpRhdgsoxi6QYyU9xWACv3Aoj8pVT55
xDTdm5ryb9/ZkGREt22nLmGVutwcGbZMFZcvyvuJmpnCc6q6/Y06QN2cbAGeyCDmS0iug+RF3qDW
eOJbW0UtWkcTy3UKkvb2jNkJac+AHh/kNM6XmyQVVonl31ByIxIIiKsi2uF1LIAl9Qy+0fneA5Ow
7rGzt2vOZI5VaCbEtjHQUxIcZvpmI3994dcKq7debErmdZRLpUM1j7MYjAfD0gG0iufgFWuQlAEU
X100tw/lwpAn7sXeGNqHhV3K8+Ttu4ml85iW2oFshKMOMfapYgnsQxVlh6lhC7ZL53r7+iFHIuAJ
501OeBYjdEhCI+WMGkcxYg9u5Bhnhmk0VhOJGgCLbr+tkksI06Ti25gT5sNZpa+YOSGFxRki0xvV
TVcYMUFx4MfloqYmzeU2Zfx1oJ76LCtqCJgeXGWVmveRBoQ0cmV6Ibn8ZezqEROr1+Gww4iTOZj8
ePMILrAO01zbvHBG/rA6XT/KCREVMhDvpSOxbrXZDUQc3EC2BRzeIBuikAKJwAyGNPWmJkQF8XR2
NfRu2lqYH85W5QARn6fQT3rOxxE9nKYq+XvKBU435rsDKKu54FbKMQpvDaP8XAkg53q14GHAgRux
zCka0Xi6Ev+wj7s6uUOliPo0JjXFXvLsabTc3ZwacI4W59m4mSi7orkv+VPXosqtwhKij7n4ji7b
jyFkRoxaIX4sjUkgs+KpS23WLVPSL9+nlIqvGB/KWNWvM3QqHqQpumbld8bC43VcY01yswyRwQ4P
0+j80IVFBzNMdeEPSQUCT3ZGcanDeX5IG8rsdokw3RTzGbt799haFIs3ehLZhwRlhRXK2ryIdlaJ
2Iqjxz4Xy2+Nvw9m3JIYdHl1IeF4diABbImfrt7MqtqGoaoeTDOrSP8ouJB65UCWSVeLOz5VNHas
sa3aPWhahGR23XSbshc4Rsf5gcQU1hn46m94mISkwns7Tq9GnirDL+IUuAC3b3JGrtZeTDYLZDEW
2rbt9Z9Mm4rTHIsJUm79eovBcOYE5GMurLs2bBbuLudBkyXngDDy89y1flgyvJnnGPljl1oYw0aD
kSkptbL40Q4T/WM6wKWBBTSiTNwkYMd2eQ4uHx/cKXMI36mIRd1ZBtj+yIqJOou89CRLSuKeA/hB
sC9ePdC3BxVpQlDX6Zrb7CD5xNdwsyW2MYwDwbzZr3gDHtx5VAeUuAVt8qoUtEgx65hVxStMNYKU
ZQjnflzNugRIxLtQ4HYeHc0M9Dym0V6fkjDuMKxnTOX5d3hDWNzeaVrs7coVj4kVxJjs+lriFN8N
bcgmeR5PlSWNzY2oTmHnbcpxLJ+0tHV2ZYcu77++OtL1D3AHzn07sPagec4PuYh/IjU/Ztjek6lq
9xZTyGCqDEI7iGy44y92mdecb6ECzRoKVCYMbIrymOjyrYr73Q3P1Voo7G9EuqkoUEb0y3puxM9T
SaisBwXndiBiqAR9UeY7u8uRDtS0P4QH0SRXLjMrDJ7jFH2h1KoiaAqlX26XbZVYv+QQK0ge6Xjp
1w+DjgeKzASDSMp7ViMXLun1fP9/Hwr3h2NW+n09Vk8jswTqJT5l2eGvegQpdPvTIsgWb8Zx2A2H
W66gCN0Wt3WPHKHmRSBnSzxpZRc0favey54aFzGhuEZVkVzQMPAJxUBDIlqj7nnrjVus8Pxdmmdb
xd6xdIbQX6Ii/U48IataW6OzaG2DoURBkFaufqnQFT8Sp7ko/fvUhMknRBt0HAYj6i9qUFdJeGrh
Z6THmC1sHACgiN80jaQHpCg/mPEqp8FV00zRzshQAVhIDW9Z0T0CgY3BZF3YzbDiHc1XORtvWVGI
a5u8/SOj1sshqXXfnTYlTLhxvPupDvkhyugBmqJ8MsFYjJkVQNjl0h+b8oqo7JHkEG1riYhfbqV3
Esf6PmIBOWGADA8lSL/ghk5Q0fgwrSa3NJ3r4y1xvJy9p5mojLuZ0NNXsgKZsjkpsRsaceRi9cNJ
bvR+aijVFw7uXmrp2UVtfq2mrGb2hqt/6UDsawrcaB0aKGodwq36vJ32YzpmjyQ8k/ptMdGduemO
6Syfvtho6QgBIIpWvEq+RyJCZkLIiCBp1H3SYpXXDPQGq31nKfXz14XfuMpD2c6yCqOf1vOjTIJE
XvztX08OfqmKppjn2s+ATOSlg2sbNGRXDq8pQ0dUbpN2nmIcK2h/u0tkwZJMsuvtPNGicoJG51g4
VkAQalQhm4I3yuEWo7HM3nJkTkHjMLBidLIm+QBn8OhwYpEXP1Ph96171PWsIbLRgY6C7Zws53a6
NvmfW4VTcK/RvsJ9Msfe2WW5kZ2/7vcqc+aHyq3flCU95recRrGFMRDBRxOQSPpUk5F255qp9ZSy
e13smsAo3ZopSyOTYc1wtL2WbU0vQrwMs8PscQ6PvChbf/DC3E8wmGxZHp90FFX3fVixF19tQOyS
3MevHwFRoYbeR9UH4UT1txlx4Cq2A+vS1fVJS9fkK1SuJzu23kItzPdGwt4RbQBMPLhCNUr7g0dM
54ErlsETMCMey/WL3MZ4IN9rjcKpHm0NI1qRhQhLOP7xEaOlaotfFjSCvhuql6jVr0gAbWZANn+i
gPc1nPEv5UhvpaUWNre6u6R22dzjeqNn4O3AWTJ/x+MNh239nRxcVYPSaNawu++YFhiXurK3o6m3
lxs3ZpD1P5A+X0gyYaZraGZU+PmIipkNP+sbSSY0CZcIr6xfHSsB3lbBDfKbsRESvbAeVVSDLSjk
EZnPXZrHtX/DyBgqtR4iFaN6RemH1v0PQBHeHfzHKOM9rmkwFa28v/0oBkP2eq/wrXGshloQDxhz
GSehPiOH+scQs7stuu4eF4589sZXSAf7JU/jn1FeKT+zDOaTie3tMp19Cvya/Q2TOqik2JED/VAN
JCQ4aziMgT+ywYANDDVd7fL/aFmwzygMoBV7c2dyjjeA8e3UlzG1chM5RwMlEl7KBBRPA/MYXCCA
x45y8ta31co0fcQSCMfXTg0xVRR0eVLtR+J9MD8kf3SQfhX6/91UUNKi8RMHXMgo29dkGBWO1jEd
FX4ox0Z+2PRToAg73qobd8BI8+OYQVFEc5YEneWl9CWUyPbqNYY0wEKjmT46HVFLmZk+0XYElpUh
lJOv/9RwhjB/aQnvbuSbcInu8tJEHlA4yDflxuxdzfK97JzsUoKw4jQaqs1Q2mJrrAhMiWHpHCbN
r8nC+3SjTc4tOhadVOSNWbnO89wRPN+2fwjRwJJq5nyoTdaEIGp9Ro8jSxyFlhaj384trPSoheGL
hDh033L23FJ/kaPyTxVzl2rUva+sQB4fSnTEIAlG79SR1m6mQkSuRaUzhiiJbi1B7Tr6kWAobemR
mI6T8VSGFpPUrPmom1ljDQ+XQ4LT3LRcObez8nZqcnrW5WCyEj6DUat8GkFQ/SOFoFsxOPjKIjbi
M6LeaNvXgLKlAytp1IQH68o86Eb0RzE23uVzwXL1lr82XhCiFAcPOc9+9uxLUvfJS9FfqOjr771V
UP+0dvICEMT5OncsXgDrV/ar1SNZom7nVp7l87Z1dq3bladaK3k72eLZAofS9KQXOnH7C1fmxdDZ
lScYue/H0P2D6cxkEGeTSRwuD52tvi2JNeygMDIaCK3wpSLmU8X2fkHI4qOMHu6rXjsQK2wBAGcT
yu4Ip2eewL2OaMiKOESqPYCSWwt4rSc06naoRLrLbSH7LW/d5S4yFxaJnGSjw6tbxfO+bCiqZhvT
s4yZ+JalfVQIZC6WN71HpBOcHbm4Z87IDAIMO6+cM/a55jwLSdB+6UyaVDe33ji20t9JPjxaReGi
DYlObNbmbc1U/zDXRnvn8rLdZC2rs6kanO3ttl+X3IzZ5svtZ57759Kd6gejbZhNG9QFtywqAfv+
uPT68XaZydU+3Vo6b2OyJU3CtNakqNvfzk30g0wvBd7RG3lAHDdIovapMkaTZ9n1TjIfH63cPDRr
+GBTm4/dqGECsNUpMfGCu8sFZMkQoD4tXuZwXgBFUEHltH9yhYtAOCIB/fYShrj4ZEBnPfGGQRe1
DNTognQsqav28b8+keWhPBAawliyiR/CdaQw5+Ef5GJyh+H6F+NVsWvHSuakT8GklDh1fadw3RMt
5U+F3IbVOGeXJjICBesQtd9aVcSle7ITsAtEEz+KMn3GD9fDm4nc1SzGcdLZ8bYcYAVQ788MkFXr
l3p+jKeO5E+Sja+Dh7yocbP6oY9YyZpcGr0/1Z3Y4v78jrYSxDSWbV+K5s+CAOGYow3k3opcOrl4
ewutKjyN7S+JgsclxRrJ/RjtJfEA17pUlDlsM7AkQEqvwxi53LTTq2k+aA1BnCur7T5ui/svJLG0
vN0QZ0RhAoJdG+isZTQI5wcl0xrPBm0nXt0KNNagrtiqpCTdNc2rnc0pQzgmIpqRnnhgoFEMeFlv
fzWHw6uETuPLwiBF0aFD7rzkvVHlPi/ybwMrzjutk++ZzVywTjn3S+MZbeD4KhWAuGpYiaK3g4SR
9V3RMxXWK2m/ZKl+TWK4/n0poYAXY3H8d0pYMxonJJi28eyGT/HEzunOlh+Ly7DGz5DcNbjI9mbT
cvk8ZOGd574a2qtjvrXirbNeUKhsWtPeODjvLYGomprHFNqW85asL/9UGgdCggWIlX7flwe33w5d
g2f9fe4eu+FxHfT+u27GpcOoSVJZWPeVxOWu5SeDUAnmvNHbFEnmHsu2oeKa8DEm5NIg3m7+QBlK
luSIsObAsPtd91bBbEsGQDcD22zcTSwYc4xE4TWieyMRmD1ojHkQcfpD11vP6DYD3FncPKn5TOr5
R23aQVnBFVqqWvOzSD50dX8xAYkww+ensNJDjlc0qhRoPEcWGzaXv1AovZIgy7O7pta5pTwKJ8WW
b1rodbPxKR6IMde58tOwfaaphH3E1hh3dO9VLx2OC3BkGf6RnqHLHGhYtZE7j2GGqz0mTQ5SquGy
2WwEG6yFXASrMILIQNSOclMTOlmQLk8fkS+Hsv0XwTfmX4NvTF0KQzdYjlqGbRh/zRgq26b2+ilt
mGpX25Fx1928fsjch6yj3G+suWZ5xQfHqPlgO//44+3vop58Yt1DBtOig78yvT2JiCR5XytzEh2E
jvVISvH49aGmuq1G2p6/rYna/6vo8f9rqeLr0/Q/pIp3+c9/O3223edMlngJBnZeE5qM9au+osU1
8z90dMKC5JE1EtxyHCJAxs+u//vf+JTJoUUSiWPrpsnSknidkszV+O9/s7z/MG3yWxxPoKJ3PR3U
75oj9vUpw+aohVTgGrd08f9NuPg/R0lJIMKeq7suym9CzPjx/hK3NAxxLz3a2E1Vfhr5fcKyzyV7
qSIzOvc2Fsfzf3t8Hr5Cqv6NS+OBeJa++/vf/n/fj7x0j5/csYSw/xKolE0rQHViixynpLb+HvX7
Rb3N5u+pOEOq+xffzPjn+Kav385wXNPxjDVU6a9ZYo7dNgCbHOpgJJX58hYdtPo+RS4ftshy7M+V
YTmYx856BiZYlNUpL42drT8JPWL2/a9+d2n8c14SPw+JXXLNkZKm4eiOXD//3wJozKgtwW4hrors
5bnVLxGl7Vx6fszkujZHxou/JLcryBC8FBfDW0002SHUx4e2L99gWV+z5SMBDLipbffI6m3jIINL
UklHnzw20r4TGlAsz16ZWh9zVLJ5oLys4MlP3mOsSD1q3zI1H6C0dMMfA8l/szRBI4jTKwcM7TVu
CZbBGHIIAKXiq9SHIF4kHhiRbHQIG3kSB1H3tiLnoc4gNd0UCNAMCwt9qDEMZ71rFCwJebjdozkM
PknLfj/uuzTZSF5VDcfqiIG0RO8B0NRff4eYr5z1YZvjk7IZX6O3ySuEXGSggl/0k4zvhZ/JEr+x
Ofu1pGVvSSWbMXsNwzY1evyBnM/gnFxDC0x+KU+SeTb9jqZNW5W+ya1AHWuNW7X6FFDGgmbAkAfs
iBa9IOX63qUxclrD71hDMLKS0Jd4qohnQWYrCU3SsY0jQcVGyp9aYAcxy5/M+40fxEdniXh9IwFn
E967Pn5Rdd+jI3NR8xHlU/CtxJIfELUAmMi3A+vYFJO2OxuB5BF3s7dkEZivdmY6/Cd5Z7YbO5J1
51fxC7DAeTCM/yKZSeYopaaUjm4IjZwZnBnk0/tjdcO/24BhtC/tiz5A1ympMjlE7Nh7rW/5ivte
u92m4s3rxY3vHOXXaeUil37voEyIf0x5kPOtQD2h8dWVCfm4BM+BiMPqyPVdx+yIxFJ0ai1Xj2hk
RlzndGLq2BXAESDcKfUuDjVM3COkq/p9tr5rt0AUaIBRVsHJDgxvMERyip1S1I/k1NQkAKh675cM
xVbZrLYA64Kq7EFkivGbd/HONZU9ZLWH9esuPC9LFO8QT6Ix07Eg9ptkxPigfBfLWXTvU3r2xse8
eVjPhCSnkvSBWZzorbTZRc19Da3E5iRaVd8jQght1reOQu6qW2286d5Q7nTxTusPuAwvSpRvl+6G
bhDp6WaseBI1iFPxj8ZttwEhAjGceEy4LxASfdvgdpLhqqTWBuOAX1DSZgYATf5uwi67/nvrfUjx
YyNZo9H+2FX3Cm+kHT3ySEQgyWg5baSOUsPQdkqc7GCE7gx6h+tj4tBgVCUPnBXvIN3uKoLkIzc/
CRkuzUK8AjMthFNy5YWUCjarjn37cf2GWvaTcJc7gLCc0uBTKdgz47BWiYOkaNYtH2RjYAqszbyz
WD/wbRVbPJd+B99t7mPilnkVsp+Wh7jsQmUCoce3TMcfTXC0+MYZgTg19lMePtzy66VsOKqVeJxH
cHuVil9a4Uos0U449V2fM7FhFJmZxbmx3Bsr2g5M3gtsmC8NdS8GfrC/8sUQJskD5qWPzbBhCBrp
OvqKckt/V/PI4qjhaKBR4fOuf6tq9a7mxW+dP1ONWpnHs7ZQO+k/+YI+Ap17DN28llvDADDQ3DT6
kfUA61h8kxVEWb/D1eJq2m7dm6R8cMwnjdslojXUnQ81/eh9j1iRTIeSILqCZ4q7lHTMZZswy5gx
zS3GGht0lIbXgXqRvhifb7DzhySmv9lo/roujqXK0rbuEumGBjPNF5N3hWcR5TTkKGTbP3nLbTY5
eLxn+UcCF7QWqEkq9xOx4tEa7Tvie/6uI6Pa5bT1js5UYn4SBACDPlif3fVF5T1QDc9X1Z65MmHA
7E6IUDYmh1Ywv1tLYwGzc7hWw1YBMKGCQNR4q9FN8y4WDcBEUq/lrZG3lpcoZS3Vy5+ZF9Ch38WH
NafB7yDGr+s40mRcyaxgKHQayUkv2hUKAa40l9y4YnDICljBhzDZFidCnUi8VNreV5r7ZogDr9GD
SeIvKhN0/XDAA7cygi6Ng7aQX21HK8bR9QBR7XEyOS+6Rffm2cp2QO246qgkooNVLkXmBL4HfIZ8
1rT84TAM5IInmJticGFK51GAVx30xzbj8kz3qywah+EWxwhh0bt1Dcq5x1MPuC62D/pU7Fe+VtFB
3yFOed2AqgQ9MXcuZw2zsaqyJuJd8RgxCg+CW9oe8LTtVcXYSQVTbuv9qQmLUXvzPJSMfs18fbTj
fyQQ/lv18SX9akUnfvu/y+ovUc9tysz9P/7bl/yv//n//p+roil6/09V9Ef1Xy4f80/1r4U0P/jP
Qtr5iwJV0zzLtamlLRRM/6OQ9v5SHaplSmlKYsAPax34z0La0f7SbFI8HdcyVd4j9T8LaUf9y6XI
XoteQ3MNjoH/TiFtrIX8/5TK+vevJ7SWOl4j+dBGsv6vxV0lmdkVIx5Sg7VWIS13u6QYgREpXbpF
QBj2dDTAJDK2DcfVVQRGK5eWxTy9GoVg1mpe2tWy3croGQjDe1S3YTE0QWNo902+QCBgzOW2+MKI
BYcdCw0zYfWJkXB3SB+Is5pPy3wHYu2uXZLf3CuuUVy9201YRNkDp9y7xnae9Vg+ZgrILCv/RYh1
VyJKYuz4pNm4qzMsAWOU/EYYjjD0miagoT4YOkRTprGotGFxBsM4exPNlxmC5nuODfnoKt1xWSHA
bSpI8RDh4pmo0yIAYmBslAtO1F3MPsrxtwCKYbEsDwXDYh2pU38pTcsgv7qjyJNLTljLCEubAhzM
s11gCh84+Ssc/wvHuuBPn3ZiBF9fxXN9cVNRX4o6Lti/UJCJGFlyn0MRjolMKB1vp0q73DmufHNq
9H1r4N5kSjvgq176bow2Vc2nJk3pM4l/9ELb2ja933Z6zVeDviWqxwk8DmjCUJGCb68TV7EwaSey
qLxVGrBdLwdQlrjysEw0D0p3RjRnyBeUcvOZAOv5bLeP9eLRmGlFaDctFd/CJXRwlCKJyNUN3g/F
n11mFniZThN2n73Vl2SX5zWBD8sbVPtvuOGWXxv6FYmaA/N7Xn0F+T7rFRZAr2fO7fnNaH5DxcVM
IMt3vR2abTE8MWDE3EpxI5jnwPpBGixPXc8ekgC9txj5JkwLwKA9L7mC8kVVfV2FEJPJ16JHT50Q
E+KNmJcbF0n0QDczTdOvehbnHlW+Vl/G2H4Fo934hRt/tbWgM0qA2+JtjJjtMvduLlaBMv6Ggro3
pvFVz3XVjxMLhY2Q2FTNBgxdLggg3I06IjhtNmEiAPWFmzOy98rilGL33s5p/AhJ29gS4QpECRnk
tnCigO2tZlBh7V3y63PiLqnMt8k0fxkj1dKoqldDi1SY+UdHwkgnRLzkBGQhTERRbHsjClGD06fg
2SuFnjJDNi+VWarBtEKf9RURkroNAuEZrkKCKTVCCrQ59xmnn6mxn2SHP0QhTIiA8gnenigPS6fm
zKgz2uYyC+xYfWSLcg4FRTvN3XY/q97NtKJX/Ls4X6jvSKuob6q+Tgm8Z/SPdHoyD3d01Dx0K5+n
rr4Gdbx3WBB0D9O9kmBJKMGehxnJb3WhvcHgeM8WSlUovghGzfhYrwASNBYaP5/jEsA9LXYLtn6k
xBAllHR4jEma31hISdf/ydRQgmGJrkZKhV0MfRboLC3mWHu7GvV9XcKKmcTDaC7aER7LdDIzdw+K
0EBeSTqpasUnoqD7HRLS96GPf52o2jnoFi2zuGKA+vIWvlcZ8Rpbk/ukONBJmtKEoNaCzrAa7sgC
PKeC7s4Zhhxzy248MASHVs0UP6kWCfyoLneRjekIQzTeOMsI0jMMZG+XQe8ZdXwuhgGA1DPr54mW
ON125KiKo157LFIbNVFfsGVgkLZY2WZzOPMeP9bkrflWrfxUk7lP4vlFi7RTPftYdDCmzKAtsYV+
eLHEDtJxvSrZQkN2PmLMDtjBObtjE8CbVgJpxRpplgZd/lqnos+aZpsXHBEQAeYFMTBRRI55hmGE
HeJYljVMB1RX+os5Y05ZTL4Hts8fWX3kraZuMBezUq7vmlq8e4IXVq/KZ5FUb0pJdFpUGygZ6j9p
47r/Fz28/z9rFJMw5f99jXL+6UWVfvxLcbL+xD+KE939SyeuxlLZJV0ihul6/aPHp6t/YbBRdc9y
NMswdJXG4D8rE8v9izfOILBXZyegNKGe+WeLz7L+4ne4loPc37Rp/2n/VmVCLsK/lCZr40u3gF4Y
NAxtg4/yv5QmKqLRWSM0bMsbHCbVUJ9apYD7oRdypxg9VDgrj0/4uOHT1MfFe4A5sU1c6E8QS9rZ
J/OhHWA41Y99FNE8s3BS5jBIO1fxbeRergDIlnWVC2+GottDHRAvg72Dc6ijJsEcjLzdPqrJc1mX
16IotFtp6/cmUVOLlr8tHSu+Oa562AGddDqcZ2obC7lpNCAznwfjtUgX1S/iZN/VMU2PYdPMFnmk
VXVNEsAj0A1OTWZcHEKCEKu9FvryN+ABI05uaZdZnc5jvpINVj0rAJxBTS5oFDfETSNuE2bgtcab
YxOpaM266dvqsEPswoS22pbC+6xS8QHAdcmM75hCwmSsbLA5mCSu98r4Yrf1wZxmNL0J6mfYKoEa
Fw+padzZdrWl2/5Tan/QiGZ+TZQCJl54FIIMYfJRPuKkPtn1Z1KNTGqiu0kvHgStDiNZDgxnt139
CgQh0Nl3lJjMT8cNwGCEVUv6rTaHNgx0Y1EuGIl38bp4T6Vxxum/svMs5iuIpkS818oo9MCLNI7c
NbOLa3T1AHd2mFmYm6Lxs4sRrNL/sNtAhXwFXJVEILW8NVV/y7DIqz+pI67rRW4TJCre/Nl7wGcS
wg+iGkCHhLCk73KOixpKRcWwP0dIIo1TQPglbtG8mCtIgB0BJ5nzWijewTJIkUrlfnW+9xDvWsd4
GEGd4gqlM4beV5ROqPDUYaWN3D0puXiJwM8dC/4ld8DL6xJm3mvjuZmZXTmL9Zi/etVLQxWx0PhJ
sisjaD8GrRdjwht1flFhA+TPq4NXlvTvJFlbb3FmQjmaFiyjs03vJ2dzrD4KZ4GYaMltNnvPaIL0
U80GWeqOi5sNGJZotdNomi/jmB7J7crruxIrHmXyFycR3HEYQNuPHMVxLsfv9iUW8anv5HOtZlvR
uBmiU7FValouo6F2ARDYe0sdfiNF7MwcBTxgZbJihEQxpNMUKNLQIHM1QjoJvVXFrBcTKkDB22Po
yd8SCV6z1cx3QpAtwF4e+ToLQRKySRCDWipagrT2S5dOI0vcCbUaYs1wrCtIByjSyiPQITpfI0kx
KH/HD8N6RxA8Rp9pN4WiLLLDmDjpnWqV51LVjMPkCczBwzg/VI3XHtSqr3dwMgugU5FHT7oMVKlf
1I7itrCpynHUt3dOkb6oZmk+l/E6DBSrA78/ecn4AA1jo7YYWKFJYU2qtUcPIgl+CMyaRf6+aOfO
FqTY5ic5SJq3+TPeM5qJydcoHhP10pPHVmH7srz8lJu4Yhz4EMgEaWPkmnyJ6fDzQ/D1U3bV38ZZ
458KcEKwgId5Z49QIuDZ07OctOJMTpIPQPyu597bGra8iqPE26R5u1k/ggPp4xlNu/o0jpLc2WZj
WR/gFIKhQJuff1WVOLj03uqBJDhSuJFnbF0XsLvK4liuprfoOnYXu552rUhDtxk2OQZCCQ9iKJ+0
Zgll1YUj5sli9eDqD7J6sydOBsW7IfY6ilZnabbR+NwvJ+IyfMDCu0y9i2L1ulQPzHijBlxmcrTI
EzBxhOEdZ1oct3doVtEP0k3XlNBJ1LDUlBOkc18Y9x5mcsVoiS/+k0iNd21GmoHhpc/hbgx0kY0+
rDC3aWKT1g+J6l4F3sCFkcDqt0aIQARrScxuUr1WjUSNomKyk+D4iGWlXldIJarR3YFl2BgK0vfe
M29zVgQq4gQJdrZC61ggSYnnW6ntR9Ayi/3bkYuqEDW/dIx1s/og+4QzCeye6g2w9W5uX5GxrfDh
jL+QEKizoMVrOKfFnYtPV7ppOM3xDeTCNZfegaTEgSlJ/tW4u56W7JJZYWlx0Fg7yAszjSnxO8ho
OAZ89kWfmn/jIIdL5Wr2x94nDkV/zCNokesEo3yd3PSpJ6cGRdR20eM/5fABVXKTlJA7baw3rka3
fKy3hnmOvbcmFuGYjgFSk52qvcfJbzM7/jL/dn321TDcmKUdTulDqjnPbcVyuPqoPP2hHRk10w3k
ZORz48F8C6TL391UbnLHJJEt25rl72Is7ABWqFTgc2jL3ukdZLRswIWbHZpOPGQTCUfJNp5tHqvQ
6md87br3m1nFn7//mbf4KsShYMiaqz1qAdr3BeMZvrHVRhnVzDd0sSlNF2CNQQeQOA9fn+hiKMlt
XIAwAN0nPZg1CGl8P/e+GudPVhGFSpnfTWiapf0eaX8i7V5CHdGrz75vQDoD+VwIHzAEsuLPLr1V
PWdr3GaWzkrKJJC1Y6MPmJ0KCCxN3yNN90X2NK5q/Nw6t/ojjiZ48jc7e+MN2tnMP/IeLFAdpBKC
QXKIJ3SSmvjMk5oDex+Ua4gAJ6MxvUV9eRYp0ZKYyORUhbMbnUfrj7OeVunhDyk0UaYcLrZ+jxeo
uk9zLLII+iPJ8QkFCu0IBEuw31tpHAnAAkjGRprvF6MLh74OSru/J5Zr60DccO1Tp3wD590kzBp6
6weO10ag7XGR9eAfpZSY30rIRS0DN7MSCF/vOLoFLqfMuJQ7M4acoDZ7tvcQw0o4y3pfdHYgRE7J
hiNP1IdSHy90rWEitPknGsqxGf9YaPdwjTREcnb7ePQehUQjabMHAZGLl9Fv2D0zAXCv9H5jc95H
0RN5YwDaVFSo+uNFmUCC16bNcNT7SObp2a6yzwkCCBj1JuBI7SeG7l3K3AsxFDS+WT0VLg9qKRi8
LSgOSUtX36ljKCQjdKq+7GAdGVhNjCQdOTOxRMPH8B2FBGYRx0en4XxXfS+Z/C48M8bCb700sXmN
yDZmpDK56rwvlxTxGvE8xSjPaBmzTaWNj3GKMxA/DfGLZhyfCwc9ZVG7b0rN3NF1bdi+yzZG6Z8y
FBnwEEINajZxMn8XYxf73rBWcy4TIe9Fz5p7qsd9XJGKpSZns/Ce1lnBKCeS9qYgT7MT6IRmGe8a
9dQb+m9suN99Ne6cDopVOx9bxlztiuuuc0ImsNKLhuVgOIlaujQU3swJ+Cl1jXvsycmBxWCvycpj
JJiSflmZQfI2FstZXyUvr3b+PYzGHtszAFfp6x2zUteiWuYXDHI3WJAEihNAVZ5YjNMJAk9kR0l5
L+dPhfbInDwUcx1GVX0aGOTU8LUGhuB0RRO8vWzlNMUgmUGYUTGPW38i71d44lwDMJrydNerdyvN
uZy7bZbwbDig08l2UJZbmuiniX+0AObr63rPIs1bQG8CMoq3QqYj4zIZWJ35Am7uSx1SRQZenzhC
DyyTIm8O9SFUziAFQaWShSA0iAfZJTFsf7gRM++PDFgLEWYTBiAyt0F2HWP1vcnsnenVPDbPOm0w
2RSHSJsD0RP0zm0sXUYJ0Ircpni2WTcAKG5S60NU5lMiDovJ6oqpdkvtzVyn2OaLxNn/RFqn49IG
Y57o4h7RKz8ZUYXNiKJR/9HYfCay7sgPMoiyH8iJphFhtsHkzEynTL9WMWqY9dtkKdso/uI1PRLc
6XcLbH7YMAplfGL0D95A/RCt3KzaOjRlfa8DK1tzZn7yydhmrnxcp+nxxGYC5IY+AlWMNTMLyzCX
KgqAsAEx7wPmgDFI14x3QZDBJrNMkygy5W2sTfwZhPqwwV+b2XjK7Bp3lUX05DpFa4oXd22zdpQi
X70JZGu5j3FAAAzCLUD4Qr8mACibpIe5H90MpleC2lok3zbWIMEpjiLHk6AXENyu146l04dpYYHm
iCfdT5TvKn8hwGyj0e5Zmgw4cXKgjWPy8ObsXshhko1KfnQPMy4y2ZM0xGV7vXnMcRTS9yXEguaG
w9x4vlgmdmqiyyGRCvfObq6Nmh8UAtFBy/vpgscGn6yyCud6Spf8ACxjk6vDhad9JyreFPrA8HM2
ItO33oy2YjnpPXJpY0RZEL00cgwWb0Kk6PguR1xdi6FgVDTamP2OarCktKYvbn/PZrlGtm2KKN2r
dnyS6mtvr8Uv+RL9R047qSPON53lY2wR0ln/xjRzo+g4Um0INrWexWKsfouPhXcz5Qsu2bOM4r2B
WD7JgG2BSm0r9460qUvsbXOFI6c+7gut32sMh0u8Kh30Z42o2ooipVyODpTIQr+ldrrPnVeNw1IR
fZYeOgsQmpqwXlSVR3VCdC5+syIPUlHcMZ7cOdWjBii6hSEEaKM2vlpSi3Tvg2j0OXLDkok+dX+w
BLnx7KrWNcNZPWQHFXBD1V6H8VZTgxFOlcObAmQOD+VtZPq92OzYWb5Zeq4qc7zBdDeeS0vV9l2i
PGX/PFI2q8Q1xCwVnfJEC86f1pimWg80xM4jSOQCD5lavC7EBE8pzkmA5rH8oyCsjcb7mfuTOXGw
qE5IRGjQ17h8u4nTEqNHPFq1WoateylV73NcKF0KZwv+dJdXe8IxmGJe6jz2be3ZmjvfNC5D9Wnn
BLlr34ZlBwrIK6Pbp0sbYrg/zNUULE6xszBTt0hy3N7Y5OIxnYZTAUpNEElveRtXhwy5EBgPIsde
PhxKeOYHPmba0KbAcqpyn5AZkro1mF1OPV13tj0KQ5ad+exWjyQa7HMGwGAhEfBf29bZMhy/Q6q+
sQgy8BLvz6DCHY1ytmQiQSg7ZgW+nNQhu7ZBzj0cBCHSA8HjBeTs3xaKyQx3ysjbsF6FFKag2ErP
4zBh9xsgFGEWP+hee0/ETBW0Dakoo/JpZelDAWmSQQwYeMXaRpbJ7FdRoh3MzqdZz7Z4skPZjK+O
xVrQcAULhyWDhrNPCvYDgNBpq2fwoKdeuZ+HMVDV5qt0XlLmU/veRaWulQ85PkRXaagP1ZeoAKJt
wRLl9CKH8hgZv2ibNxSmAaGHD6B0ri0FpwdracnyEDDhfpIg2ztxL22ceARTun1Qs/iZMIRiJvjW
5LG1KPvGRgdQOg9rilI7mWGfU3/P1QP9ss381fWHZeWAcrrqoCajBFBgMA5C+3ItTL15cTRIvBjx
sMdcITKa/kysrXrsbgVnBM86aWsc1vJlFFjPrfJoRgSSGB+SZ0PlutXQcjnWx5HEfoDuyDDuVKV8
ZU0AA3BgRvQjVi+52WyhV2yabAw0Ys2XcfDrrjwlOMgljGcFuk2P/GSjL8e5SO6i+Q2QQrYZF2tb
VW9qj7UNpWfdQTczSQd0yKU15ueldA+JAWgiAh1pPRfuECL320zTH8/8ga4xq1kYzfkeTDFK4BxG
JiL0gURT3R8hcGW6QDHRXB26QXHFGEa4pHYMH44HJ4omFwQrwlQfC9W5H0hfYASHRTWdPiZOr632
iIyxOeIW2Od1BitOLYNposNfI90FfgrSa/qthBNvC2Jct5Vqj/jZhuNsaurpwtQi+x37Xayoh2e7
wQ7yDbuFeDvKzha93Eax0Sjg0woTfQFcySjNjpUZ5Fp+BnP1Y5g/RqYRFZufHY7aspeBgIRB2AGn
B8799rJQjThXG9pTQ41eZtN7KpQbTn12hpiV3dhIdocWXruthcN0EEV3lIzn8qYOoKzV4x0VBpPE
mqJ4DpVBPWLU3aT2+Iuhn3obwzAgfeDTsUENRjN0Kq9pYz6RusjFe1oqAfryO8utsLXIoLKJ1iGu
fqX1jn9sEycZ+T2e91B06aPNeyBNNnnkL3GMTHAm0muoKj4H1lBbfY70OihiStrCc98xMmy96KiS
l2U6K0ps+ea4vpFLtVUn77mN/KZTUfFt7eGsNK81236k/NpEe5fRm64kAUfsv3dKyOyv2JnDFJCy
RG1kVQY7MBWE9amTgYZOLnCmn1RC3uocqkRVwI5dgsH8lePFVuBeapO2ymxCavs72a4NWY5ozvIW
cXoeKfM1vdwSVnDgOLQR3aNeMI3TdyO/iKfh2hPVQJUBEzxvXmJllCxc/LeAp78QY3Uzsu6jzaef
BrmN0XIyW0gNr09G5foWQzGMiEpIe3CrR2T/mEC0NXPD1tjwrkQdrQyAJ/lSHidrPiFd2+gUHrRh
0RG2r1XtXVZJNT9+gjR/mzgyqvpelxBlvPOc9WdnpkXdXyQG41nTKWihL7dEJi3pgxk9AUQ9WdTA
Sf+a7zABUU43DiqqsiCc7GYS0NJ948y4G9vnMmLv5ExbEh/WOwtyf/OpnC5kpRBgEJ10XKFAcxqA
0/rokzza+l4NhxCj3R5q4EuHzT0urSt+iBNTVN8sGORV1icStpNSeFuvEc+MS7+R1TOnFk8Vc2ET
aGN3abIvggdhPkgMA06gMcim+tIryGLqDhBUCK/Z50JsAQOe0F1Q5LWU24zddQpYYDalXTMHI676
1qmC+VWy1Rtc2OT2Vc2zFBPvxldpvXfETtfFHy7HqbfDubpZ5ktu8aZiAiqcj1I0uxkHwpBh308a
hBDqTk/GS4xmcvIk0QunaBpgu7BOEAa1nVyf9Bl7Ax45yBbvzo0cVs73zH4oESK47VdG0yPDKwh/
NISb8YODY4vNel6DVVFH2Z0XdK17tjQC6rhFuvfYEROTKtOLMYYKak61wP9FcYIar4aSWjicrFJg
RNl7nN8WzhyJ9e6hGhpd7SECGdJlPxWSzqxYgsKqggGLROQmT16tfqdTSkrB0B4GrwWxSQzcNkcr
gIFs03ZO2AG4dIf8lhTyONf6hRr92ultvgHmP2GO4bU3avuIa4dDrr6QiFBABIoMLpXWFVoAdEAn
w5uJhmZcMle5a2L3OVn+Nrc1vH2led8SmTGQvSPI2aWZ5zrnQYnrQ2Z7rxpMHzJ7WRnS6g2e4K0f
lon1pbqaeSDnNKGRMX+sdoAF2wCb5vzQSRZ4N0tfnV4zkTHixUDQfSgLB6/kLEMcpQ4iRRIWev4D
Lh59yklSLVmm2FCvimBFHpKAbMYp6QilJhClTcMqRZtMQ0RtBVZb9hoZjyFzqzB25yNojU2pxkfk
V5gWtG3nGBxAnVe6rV27EG7QE/IBaj+mp+dkb7OuHMxerzcYHGhXtMtrXWLvTZQE9zN/0E0Fy5+p
Z8bDD8hJqBb0s9W2+T42RkgJaahQjMZOEWjRciEne5+PCVKbr4kdnzENopi2DocE5pmh6veeXT8D
oU9bZusNwE9EfnZroh+RHf4RGFVz/JuNvPn5qS6rtzZVvvIeu3hM7UMHV6clGiuMMBCPsHtn8kVK
9xUclfD1cU2FQAUZ1/W28mg69d0eWm8A4rVJIM+jGxioSNlYiejs5LEd2Oba7JTYLEE1k/FoOnPh
zzO+7DR9q5i4eRnsG9H4RqLv0gHgAM1nnaelUYcwZx0aCSpoh0AWibq1FIvDT0FkaTrzQtDiubRO
ipUTtz/ZOiAVOCwbeR7vZ5mcyJ9flajjA5DD70hBn1cP7F9KEkVnBxNno5KzHplqcRqc6b5X2mUf
aT2KxvxCeqmGX463WNrVnnY/gj7rAlK8fc7hDSZ48Vm6RwZvhJlbSowZfSRxSkiQ2uSy8GYUk71X
SuMxg/ka6KUNwo6G4eLwAdJETYL4LK0IdGc+yNBq2epn+3EhSBJr3RcKMLhJTJju8kPfRObRjarz
LJE/JPMZDlvZNNG9WKI/siP+AQdWDEmJs3trnv7+QxW87gpZ5hDJ+kc1Vb0T8WEvZv4S107xpDqH
RpChacXWg5GYWah5WxdbG6KXcZ+442+PdmjTE+tGVpOx7QbHurgNnqtpmPa9wv1pPDpGZLSxUXpj
e1w6TycBkFEF0REnCL/HaSSiq3OrnaYuRHmIevQdB0Nf3BvzMe+H7ehOrPY6JCZCz3CJcS18cw3t
ynnapVO/WInTHLyxOeeAFLBa6by9jom2qbFCPtpt6AeoIGRh1IZrQJbWCCkDW8gDzWtdcKodAFi7
FOCTvbjgS9tm284IFfDWMmBpyElYTYCkIQ+HwpFF4Bm/rpD6DvllCgvOpusoxccq5M7KqsYDPTmB
a0z3Vtm7R2IS00MfZV+exwM5dFwIMUp+L4/9ya3Nt9IzK5LuWMoLCr4e1daO49lCE/MS29RKOdWm
GIfluggFgAXN88iVzs6Z1FshDGzMKAe3Eq8s7HWe6zHR98JJuHMkE3o1Uz0HTuTBXt9S1D62ORzr
DJFqAf2CjrPnhSSrXYCiEP6xLKcrGS/JHTreMFvHXaTifNrSM4KoMb5H/YNb4d1yGCAMpf/W1lZQ
0b6LWPGerHgz9SXld9mupPa30dAv5FVwcqtv7giSy0uyP+moodod7A68Bh8oz8aey8kHbVLjmras
s2Zm5vvcZXI5EDkZ5hdkaXZJE8PLnFtajijc+9PoMOdC/TiGXlfcBsHPRTim/W7lz3Z5e5JQgpGi
aNu8Sr5FV5L+2XtgzKjBYie6xl7yAcRV4TSEkNYFrgVdN9o15hrPayT3RcXgDBvi1cPl66N6Qxcv
kpfRGEbfHqwLk5bo2ns66342FHugNQkZZQzc4hihb+dUKBS7Gs5O85E67vDeYcuprZopNfbhfa8r
b4bTK3SkKSltNFIyG15BXgT6MFK6dwlv3WI/5a51BU+QETC8BDLWh0O2Zg+BPq+2LVL6TZ0gA7QG
hz6Y6tnMfebfSCP2jyf/UNTw+2ZWlmQwfs016lUk0zU2FBHUXc3aKaADT7Qj/v7DSBDBD7Khh2te
J02ap37tdQ5p9aXE3a8kkcPANc9oKk2iY9s2lKUHzg7J3kgIBp6j48C+TXeih5449jglHFluwe0+
TAq9qghLBb+9v4z2dhgyd0cKC9iFsrpmGAX8NHMEuWSbUsPjy3LIMXaY/RJLrZ8JHLbgMLpdbzoI
pSrMAxOILb5PLslkN8j+EvBe9ootfrpFOjTlqmYle9J/BGe8qDHPGk6cQLXrfJPk/c2AgUTPKD+2
QBiXhihEhVlr7jocyiz0rHgr5FRDIl69OxWiNsxBZRy6WUyhQi6Ah92Xb7VCtpcXYY33hog89pNG
B2Cqnsb2VCh5BRc4j3eTnHd0vMrjODT7rBV/ItWatoQTfjJZouZA6KiXJQhy0wnQiXyUNUhE/KTX
KNHKnUrSvc84qfZBS1IucZDWyXxF04CXzWZGZSDS2aIuhcY3EbwSdaCcSkT5wNK40LUrdm2HQSYv
LGK94hTySo2lQWkPbeu+woCbNrnuiv3ATlZGQ3SvrTQ/2hDo0J0n0isfYxgA/MbpEJdYbhyj4vyA
qzSebDvwhEEIV0lKYNFmnBbx4foto/S9owdc5/TOzfuDmszNKU07a2e37vruGtozeYfEmINFNuOx
CRTTeYIc8qOM+fAoHOIXnTnnkohY57o4XlC6SvWkp5H2aHGA8Zue8cCkD2RjCT30Kss61Y134Aoq
4Rzhf2afuUvcDuO32+NnLSGmV5axL5Ap7yWrLXKd0jo6CxTJ7r+Tdh7LjWvpln6XnqMC2PCDnpAw
9KQoSilpgpBLeO/x9P2h7o2KqBp09I0+g4xj8iglktj7N2t9qyAVJy9M+ykZQrfWmaEzclAeDaoo
+sD0WgtZc6V20d8KwozLYHoXNjlk+WpHg5b/HQxBSK50DrbzxxzK6Dwv4EKzmrw5Anho0GL9tRsa
86HOnNlI/BDWrP9YASeg/+w7V9Li5zhXOWHyhNIIaMtuUHSJkRjruaqN3niaGr+BnUwsj1E84jrw
KYpZoSltdTDSlB89HdONgif8Vk1VScCBDRZUVeobFbITm9yzpdDiczTFCTyvYHYIihu3xozGr4B0
v7WlSDn88xdz/bvYyCVSWi+6XpoHuSmYESsDY8EgUj0s4l+5KCMExwU7l5YVwGz1F22ZEqgmAfFV
JAeYidhNzJ0PYc5J0LDZcuNa0Y8gSIYjCp2U+sMszosV1mdl/SWHH7tVEzneBQm3bZ/M0sVo4+4x
RoEXafb8GDXkNbrxqUpJ9Ag0jcV2IK1QALV086LREVWnjOeNUjmgSADOMutQjPRmORZlfRsUybzo
rE2mjthiIQ5Vw1hgbmgdYxTJT0okfJghP5JdN+c0TQ5VSKtpEs7QGVJyiolXQzKT7ZqeoGuN7s5X
6/R9YbwWzCK/5UqLXGvFSi3V9JegpsoJM8E9HRfFKwmHpQPl2OSx0LV9GIEkyYWnDguTPjMkyqma
mkdRa++jWtK4FTohf1wjr7pB5JWRdMreWMG/hCHdGylJjnbHdMgyirsFNvjOUhb6DYCVRpObXaJP
5sPiXvLUXh/cwiwYPgZjti9jkDeNsMJNEiGhVonlyVBQ7wymsF5ZVa2rGoaCoRrikZZEx6TfxbJW
XFtRL04+LOd4mmcPA0N9oFx7ysdReFPL7VPJFas2UBoXa/3FGNSPZRKzG7GWaonJuS5VLV2V9Zd0
KlGfKtpLQmuwnSihbm0kTzeRGMye2CRp8Hlv//z3lkmoVAVg0SsI9FzpaeYab8DMi6BsBeekbdHi
6/kZ1dqR92J6MoxhetKtcDwKSXuF4Wm7qswlklZ2d9aKqT9XikATlecIjI0WwLI074RhMg2pSvsk
pz02Q2oXV1godbdJT1bLQKHtNYuuXmyD+EoqBMK6C5m9fTev7ILAZj6W74oqMW/qLP2aLEy5tTJx
hW5BOCkU11Idyo+ZEXTdN/SGyXyKJrs7kZZGP8DUkyVbDs4hJQLbkNv+osT8hyEL/7BhaL1RzNJ7
RzebLO2l0ihlx5FYCCYvbO7RB9RB2LuVKeXQRpLw0Tc6IqIZrBbV61lOC3uD8oCh2qwnjkQ4UGq1
Yq+Q1AyRogoQ36lv3YRptLSYc4V5aqzJIOMJtAO+IiCzxN+UrbnlI7NcarXf9ZpGEgbC9St8R7FF
9xZf1T5w0oqQQFDry2e0lC4Hd/BngY/nox4jclKzv3AKUaaN5TUNjPHVXLhGuIF2iWo3rHR18zbb
nXmzYYWRLwtXo05ALGgo9VYfhv4ssm2ZQl4IFA0SOcbzR5FoO/TfqN5AFLYdVRkCsa3RDvS+fUYx
URJpiZA7pOlG6Y4WbUi9KDEEM+Guvs3DWAP1AcFQRQrLIQZAB3Vsqrdmbcps1t0TQsolj+ebmTLF
4EuO/mTN6jmPJ78lCu5AjrDiN3ANo0BVzxIbOjc1cQ8KO8lfgthsnijJH2EsVUcSzmWPZK4UV3CT
kQoOiz7oGVvPQXCNR0rSjJnJVBexa6hJvhuL6TkVwVNokVm5Yoc2sZZqb3Es/KRgBj/rJByDBGTU
I4KGhejwY9aZ+QY0/NwGxpV4UQyIkFVRBsTprptmzGOpDvmnTmgcXUMs89kaNKwF8uBFnfXbZNo9
15HH18sqODcGJ+dK35STfhvt5U9e0boaIZjPEcyeo0p54zQTe5sOBQXZqSWn9Di/ydMYv/A/Yk6G
FhjH2lVTzD8iKD+LQH6PiY/hBUJ7HgZwosnJA3jR4ClmNVZm4wU2u/1i5Dg97VH7mAc8wMy8THcq
mJaHROQ+GTIUIiC+Tg9aY6O1FT+/Uu0F5BrqkcgbrJjV9jC8i7JfDk2gwY/J9EdkDu1WykeFVZlx
TvgepWQhcikqdB+XIItX5WSlOFCmWkZL1o4GfRHDi5zTQO6x9Hcj7UdVwIbqGhldm5Dzo65nmV+s
yq80iugVem30WrXMTxqBXT4pXSeNFRp4GPYreuTQuzck9xJVOKXV6AvZ2BMVe2mtYeRfW+k+Df7Y
dqdj1fxESvvamnOwq3rrNMvl8Gz3GLQjbs4mJN5HIQBkGo9NQhBnkqLR6acpuk0CQk+Z4wZHeGB2
5hkJ0riZl7LbV1aOQpf8bGJ28U0wRMSXBcmIN6pZLRk2U8K0O5HBiKYk+ENUGXmuZqp6M2DRY8s+
3s1kJtz5MKinlNQuRofFuCLy1K0ImPnqdX0kimpxSB1mtx/sLSRmZ0TD96huFaaZNOvEOBGMEJFN
HVraKgVRccRHrAys6NE0QXmekAuwP8p1V8gjirKol9G8oOGsTJgwOik0JAHE13wOk2tvXTqI6L7G
aBhqtI7lQMJEW0JK38fsK/WMcQ2ptpdqsSwXXOWRPYWn8w2fYuVzLtXiklbSZy8brdfNJqDh0Wyw
Os+WRxLR15R18iGHiZHZk0/+DbLO4mSONnyD0GByIYeVX0JZ3dshiZ3D0zAR7ZFKGulN9Z4Ijc/F
QAVqTR/lKptJa+UXyrGO7ogZZpKggeyITuI3XuU0q45SwBbBUkm6FOzETmaNCztLOmLis6k52FNz
kgf7mpfybyfjcA/m1cTNwHKa7Qv+G4EOlIsReZwOAYYVU8Tsw2CQQ6RVz7Qosl4Si3MwIKWJSCXd
T4kmY/07qa4VK7xoyiw9M3raYM8xN3qhZWgEylVzkLZH5mfkWlVMc0dMV3z2KL+ZjGhmzGZtwW6e
F8SOtgX1KD37pW2Xmm2P4QSyrXgLbfROmlTDq432Bcbv37rviUWItOkkrb/YQvKqimziOlxoRSjv
icmeQ+x/JApbirGLs7gmqVR9DGp5olyGoDrTz4x5xfXZ1+KyKGI5t+mbZucuQWaJN8npnZ3BhFRm
nq/N2DEnSFrNL1u7cxPVVAFC7IakEOdQqY5BGLS7aY0yqhNyfCpt/qtlkvm06LX1JJXEcSvjhF5H
mi49fuD9aMbRhh2XRj62bPkMMvZ5Oip7s5K3E8PNg/oI5UU+6Vnvllr/LgYGT4UFqL365SAvvNpq
V4rf9JlYrNaTSv3RjZeI7CCwEqQ6LtY+6d6isTfYVlhQZFsKkiZW3GyGqGEMsLh62V7TmQpkibTH
k4yswixsJuJc4XXVXjjOCYYspj0MCS81qE+W4NsCzL6vwFwA6MHGlSvyVhZ1y1iffhtC1auq/ZF1
RBNiYJPWG57osBtojPBiA/l4DwLKQAGxpBM9K6AXtIIU9rpGZ0VA9B5ewLxlBsl8owlIDFiwXpXo
DclJ2QZSnR9HDQ9zrSkpwYNJwHyTBocEDAa7QAfdWpQaUoHkwtk1OnHOujuQTjb8ycM/U2+KCbJX
hclczsB+jxHeDLUi+S9vn1l/Bu6sQdHQQ9o/FaNmZwWPysC2hB/EwMntzAZ1pBRF2PZjPbl138Qm
MUoX5wy5C0PbrWWaky9Jy7SvjfLVYqTkjwKFpgqITUP8zauxXtIU7sWCkhLYKc8WQNJTIfKXodPu
Iom7qzYORxUINWf/h2jBmchwpQLqOiKwT8Cd1p0Hw9x03XGnpaTwwGx5VQFdWjFg6R+OWcmFfh9v
s8GALZDap5KhwmGgYEH2zNJNqAvjJAfPQIN8e0CQiCIaLU5CUh/v88x8qQXh7vIMDFgLSUiyip8G
eR+wFMIUkLJoMde7MozEl/d+XxnDXs/CezY2XF5Kzvyf4FLXplIMaHXAU5Rs8IFCEg4yLdH01xze
i16hM07y7myHv2GJpxzfHJVeJJO0JlKPLLxVbwNV16b+XJvMmbcMXb/JCmG29dppracoz0ipLqIX
2Mn0thWP6/q/cUTKbdlizUzZj6nBbyxy3TFGj9tdQZmTeNVoYH5d1Am6efszrqjTShDvYGqSvEXe
K/ltTjpP71tdjFJJWUBIxnCeAQ4r7miyayQKnoxLbYHB0JJTTk11TMilW4gsC/AybLXkUcc1madm
iNuT3pmsMt78aSYkB8SN6Y3t8CC1CP25OUfkd1cfIGzQXpad7sg2pmF2Zs5YgeNKzb50kiX8HXA6
ZAxEDpqsuMIgAjy0q+bcNs9gaZkGCWqXvNevsmFk7iijDQKTSuFsoL+wupcgQJVK8TVs5KH005rs
vnzk2rB+BtUEZ6JFMafdd5VKrZvUCC/YdNB7x7ZykpdwBAgRr6LSP3XeW/88BKwikekA1n6WYXGU
uFC8S08+lCOamniZH3G5AN+wGCkjvhg3uUD0lKKLbyuoMBzFm0ll2JcTSKYqy59gIDncZkpA//Yu
RSR3deFva4TNSZII34ZUOzqaPOxFPHx1ikF8EIjk3XwXJSHHvVGO26hj3GtlbBd1GvCQ3RMk4vLQ
jwPL0hZWNA/vhyxgqFvkuG6D4KnualgjxD8ziODttodAYq/X55fA6k5jlLY7S68/ZdFiK6rI9hX9
wpM/lw8N8CSKf5UXaGiVi4lYT9O/0SG8xnbWvJdqfCZSRv81A2lvq89EB7W3qQ3MB4O7r5GD6hTi
GpjG7MmUwKVlYX4QadCzgxzT56gebz0uAMfsIVdO7WTumIqR2oQ6HOjbo5/i+anTqYGKF6tJ54cR
sHWw2d1um0S/m3FTngrQP4xTyi+N4DJSOSbyGEkL4N1v1w261Y1IH2kFwfPpLIZ5LnlLGNvZOWYI
1ZBkJkeGshNN9prC5yAdSdJ9zTajrWgWlJcKL8k/DYP/I/zD/w/Y4d8IEf5vefnMf9v/xEis382/
OBLtv+Btzmf3+W//ACUFWNlT/9vM99+2z/6LQBH+luvv/H/9j/+NPHvM1e///l/fZV9061cL4/Lf
IQ7a/5WhBi+3JM2y/09z5b8QakL8g4Aew7YMoRq6KQR0h/9yVyrGPyzNNDkOTBXEGjyCf7krAagZ
xO5oNie+bAhYDf/trdTMf5jCAvql6UKlhjet/5G3kk7sP7yVQjNUecVI6LplKUKIf8c+VEtoLkPD
Nk5Q8m8ayGIEltT+lCTGpVLkB/nDtt+nYjzUFbEaWKkpEti/E6nH9Ne+qMrIwp9YL3JH03xnZNoD
4pVxGvvhrZnr2C0N/M9k8Vk7FvzEgWBpurQqxMWJwMJCYowtF7GAnmWUV8HXZwuHYWnJdflgLaov
d7BqFWTOm7y2hZtpYDKrKbb2ar2UG9JCy71n1lRU9TSesozvYDV469IwoKwwxm1RkxpZzPQW40Rq
QGbgpOvELO+o6J5N+bLkNdADDVBQNaBohNpj9cEhn+3fLqe/Tmv6+U65Z/SLnGhzgwaWG27BwyCH
PHoFrNXkNWxjvkiGlFV0OoCMUN6kebdZJsVyGqHMZHnKcJnTDpGrxhSzQ5pHVlJ2jqv6RKAUsTDh
jMWcaI7NJCnPuhmgQerew6T/oSdDol9+9yqA/7Q6B3a0K8rEG/PyLFjm9nl+zCJWdXb5Yg55TYlp
vUIPfalac2+b/bfaoVGZI0I9sk7HfTTR5aYeOPibmEOU2qRAbJLpDfvFvckqsntDO9+EYJU7656P
VMvKhQxNfiM++63MjYsAfYAlIAZ3YljISnEq0rul9VehzS99EXpj9QrcAbBlFlwHq3w0iEkIXHln
0EaOLkIoiiv0vDrZwoxcCM4ppA/4wMZuyKtnJgqHWDVZZMVRQbqm9stSxDjXknRQhug5jTKUMTOK
UntachywkgK8mcu0N2aNaXyHN0pAdEKnCZkt3QZ5YfhNTX9j876CPZCB96A6wQQvOVGP3ZDqJMcv
GToENT/0Ze5etaZ7X1DUmXrzFIfKcxYiZl8k4KhNtjWHDu2vYHI5M09Do5Wv1S6bsCU/psUEPi20
C6cbCFybtQnkqRIinEaJ4zB/fclqyqVE72JvCMdvSsz2ENYMqLKIkN8Qo4jUV2/g5p15tBhSdltt
hCcHEwg7VhwRiQkJ0K4pcmdMhwQpHMloirFcVqx2WtBItYL0MRtRLGS1B4IO/0cGHVoOVJLJoKCR
G/FhJThBAwkORy+TT190toddc9jEwrgHMD6UJrC8cILqXKbpC5145cc56cKTFRKp3vP9h8ztWDSx
Bs6hn+ZQi5eRyE6cwpFpPCUqFVrURj9WiXt3TJprkcMAmE166oVWNGkoHlRGXW01ISAceV9ropJB
qfGBiGAPn9Vq8hKtZ5TDb1n3Yxs9pi3H7gswQWYDr3XVe50IYnPnepfFSrUF2eG12IS2UkaIW4l1
BOb1CyXpz4DECX8lwnjdmleDxHjjN/KepMGnZZK6lQZsaWZh/M4t1ttRfBZIM6HLs+SspuwqC1R7
qqRGXilMSoGGRFBNS9m+EZ3UaY7eYNPO36aJ8U3fM3ZhGsVxKrU7JZ2nXUhiLj/HV09d6lBSjwdb
mJ/K2E6uGRH/F8eRvwhTdTqTn6dPovuMeQylF1c+xevkKxXKmVRlhFQIhiGg7irWSxpzli5KT6oo
bsoCGmKQWFEutLGz2lm+YWZA9KJmY9kdBq4Uoo0dpGfTNJgO1ZComjN6Y4pdDlFtng8iJnUunwtG
BJgMUfDWIb49IwZO3/V8ZGt41b7RsUdu+SjFWm5s2MITNBmnTI+HjCxrJHu8nxcWymiEZtuJCcba
TmxFEYe0Fs5kxL8WTgH0+gUxpacoYDwzfsgjE40awEvVMZFlIPWUK7HY56TqQAGBXFup1p0kqeha
t/hlKsseDjOLOSdQexJSZQraIq0OA39YDYd+OypIDTM0qnL8ntTtsGHttyzEnIaElLapvSNO8Vtd
tFMOU8uJIYU4Rdo+opaWXS0Z7cp5MdwCUhto+OhiWS2TxRKRK0g+g2Q1f9pmhcoppwmendP2rImJ
wmVaEdOBZfMF7s4ts4rAC3tEayYuKoSVaeBhglIWbWMTO8P9GvJWOQAPqIptUi/keou465IEI3L9
SFznNjmJKaAfYzHZaAQEGeXSXKqq4ukBbWNVGMUHqT7U/HUarXJfmtDb0jy5YnI9w3P5IRs1T7BE
BCk5PQpfHYmWxbUbRldrJb0srEIQeAnfDMy9LheYKyflp5xnndW7Om+VjM9SsRiMn82Igx/mj9f2
iU+E2jVOAjYSqwfNGjDGMMjZ5r0MJiEE06+TQ8btNn1F/PwNg0NnCgFJEazhxTkspVGPvzsmJ2RD
zE6zQrxnksWQtxCdhMgXvMOMr7UAG1jFjxaBLMHfECXjCKlghlqhM6qVLqL9Fox80ZNryDrg5VRm
87ksqBtZtfppaHyGdCGeScNZobqHAYE1tqoGf1ApngOs535uFKXTsFkbygGPb4PtDz8XRwlhjUZr
1UdQShqc6afFeuGotTdVzZ+VDXZGGcKzqhl6hJyJYM7FKGhB+fgSehFvWpqEFVNBP4+fXmRB7kZV
g1M4xzhrBzhb8JbCmaA0cwh4R9jVLX/FnJ3p7LhohWulJhqyjkMoUbAdkhu30Rp4FKnRsjpsFCQh
Ffl5pE4Q38zqAcEfE/F1PQxUgbazjFCEIUqymP4giWbRnbQ/sWBmw4B9xPkVb4cswNY+TI/AQI7E
z87EjBCxrYHNtmYeltg/PTs6p8gHAlCb+KvL5A/iy1AXMdq4xUt9YCPipG1PidZW332MI9lsUEEW
3fi1jou20oyFKuLJb+TpR651e9cryky6hs5Hl/U4Y1/sZ0sUYL2vZB9JMG3glPIAQfBvsDWyYmOs
hVQMq0RJhEVfjWfEoDHcQxUzdUjAobZVK7Flh9CUTYENQb9W+oTzmo8JqJkR5jkLZXtu9ovMeD6r
V3tYqz9mwBiS0t+iIvmknw6d19nOcXfzgVwAew+xSHaV0n0QA/szDJA8A3O1ESD22cRx6egL4+48
TtCXCzQzdgfhopDI81R4qBdbRiTIDBgnRIAlQkXwyOCT2aPB+Coav2Wib7HomUfyKP+S94F6QLos
hvYyhdBcpTxck1cQCdd1y5U2o65Paz+NuaNU+1OUJIDjQCxdw3xCf5BsI+4bW0fWBe+yDYFjqLFM
HKf5pBlUelb71fL4fXACkRoYvQb2fWZ6r6gfKDgJvealvVLmJozxRPRR949OO0fzd5Wfdf1aZrev
RPtKsk8rehsJ3csJR+LYiBOfxKeCGwntO7m+4M7rz4Eyp2yWTSK+q/CVxHs8X+6Y/dRiPypXEtCR
mKi5p5AWN6SQ2Sxoh4jZmDn141HO+OAkYI8Al8lQjabGvC2R5UsqWPsQKWh6b9DykbK6Lyv1nGUN
S5V5Z476PkoHf7Sxyq5mjgvmSpmvwTaPn7bjyYZIWqe88+QO9Sj4jrBa8IMwrx0sTxe119W9Yyaf
8MJwVNn08IkbGxMucHJMlA+01qTUmuFX0nNwKR8SHAa7fbJ1TOTYlcvyy5LPNRHKNZC7+6hW1PbT
DQIV8FUc1PG2MUoHuZnXVWDT8pdiINQ4b5Chw3rKcYT9GTQqUEJqDSm680553cgcK0zPfQZWPu22
uPx2jbiMYLMSlGEpN/N6PYCjzF/M3toqKJwt840AM8RbE88rk5C/REFRrot7bKcMCxrXLqKdyUVP
eZPhQOeLHXNp2JV6csjYFRfdsgeP78GMZBy1MI3ijZGBeQbzxpBucUL9Mz/Xd4Kiupv2F0dETbA8
UNrvClmlwPMz+iQ9hj1+rW0Wudh4lhDRCXNBR5gejsgOVoIO2WTPFHozjJxML4HtKviiGb8xwDKc
BgOd4XB1nVB9BB8kxcR31leUKlnvtylyFWxD7tS6JdoXoC5PxRv6A7Azo+TawTVUSMHezTGFXOGX
mOfk3SB9Ko0TyRcZMbg4kHdXk12+H41jqg/o+vckfJLZZpE2KJn7YXXUvA4ZReQZkzE356aTfNoP
4M3syaZ7GV3H+ayywYjNR5kc8vFU8zppBVZJp2GxXvDib3XpTEEAyLibjrFxZB6Xf/JhaTwLVEf1
4GhtMi/KPBRMNVC5ZldFDkES3O9PQXrIAOdSKoYdnSxJ8tsiPfXoAxDVLp61XOXssIR+0jqh8IEY
AV+p658w3praL2g4FSstrkbCcoUTSVekylLPQngf36kfu5x5/VbUOOdJHnUbpMUCrSKwCYSPZI2c
6k9xsJDGPWe34UoQUfPOwRrr4HQ3wEpJEUM0xSEB8iiwjmhhdX1HVmNoenAW8GrVZNiUDLzxqjAh
9jiuI8MN/ETwajnaE/u9scaZh+5ycif7bNa7NkIA7BvJzoDqsuxw7rO7m5N9OWO0OOjBIQFewCdp
jShUDjI2HY3+BQZxXn+P5U/yXl3LeIe4iR3AcFv5eC86mNjiwTNCEP1uaF0WOEWAo5ZDh73eMbef
5RU3vOxC+IypOPCxqtuvVPFxtM/lT8WNzdlhPcXZs4piOy3+shpq5vW7Wtq3DPdvLg586tiiaoAw
g2WXZs9C8TOYNOyPbzgMs2KDDhSWQ01v5PH54xGNujc+Zw3Cx2Q/eauRJgR9cQyKWw5uatY8ie8G
euKyNy2fkBVgAHG9Tabn/EJ8FgkWc/q8QLUPbi3Oe/2Isj1U/HR2CYHICx9LoH3Vv+MYpfTGQo21
0SlwAG5AFHZW+WmIfcE1wUMOTqOSwM6vHPDvYeDK+sbSAR5ty8+AYBYFC71bynuru2MAIO0lf8dM
Q/GHggW1tHrLpgtcEvR/yJwPNQJEPmCmgxW/hrm8irVcDHNc0Jm1m6TDbG2RnRn9J8852GprgmN8
UIurAsOk2SFnneM95hwDywkLa8RH88a0rig44FeYBLx8d/mdZVuT4LS5NsppHpy6uDWkgNqII8AZ
b6s3RifxX86O8hWWC7QWmcJVoZFxQ/Aho8M3iIBZatHFMIN2LN79eB+2J6O4dLEzf87CF0DtWmd1
/K5s5Kl90m12px7e3NiW0Ql6FBm27qJoKC/8aLy3bJMl3VWEUxsAhalLTljUxtIvQWFNICf42Esv
qJ0ZqlG4oobvYle23Vl/ik0kk16d+Z16A41RhE5eHGyLGs3LP1ehdHWsxMb0ys3opvdwAmruSLNX
DP7S7gLKo8VDzsjTH0rPFd/xHFxm4KYDGdmRi9ieDbPZ7iIOi8I3xCFVgaEhgHu1rT2Pu0FAiYIi
ZJf6JX6vknn7xkqOo3RXOKuj+M7np8a000u3jIzOaXq21VchHhaaiRitF3jp9rXjtRQ4Kk6a8GXu
g8hvCzeLnRQ7KamJy5aHlDlEyqIGMrl90PBqvMvGJf2oiZyfX9MMXrMzpNsRLNQGLpgqO5L8nNce
AAmgJcGM+AP3CgM9yeUNMf+UJTsfjlTOMmCnDnQnfae2R/4pezaj65BsjcJjstZyx8SAwRQvL9lj
b4LxkFJcaeD1HRkYO3eftuPRmIkTAKnFJABUClgKTndtM36IvwbFE4j6jv35Oe+u0dVWtg1DLUre
LRAgHikqiQqnJE8wna0JkuWnm9HzPzd4IEuXACLGSSkBBOoGRx1CYw0ufkEJuCMqkYXtfB4gwafs
a7Anrz+7JF2nzqUqapU9N/fcengtAXUmRF+3Hi9vPjmKtfG4daOnJLo1MgFDfq76I75GrfQ5eOds
391SsbemLWoh4wJo2sYRXru5m/BDo/unTJH+1Avhj/AaduZ0XKRDFB4T7e/Aalg95Nlu1j0bz5Ly
VERuqTxRoVPsOlX4HcNER1uFUkRCJYgZFrV38Mzd03Ivdy6DYHpwZjeRY0eO2R1keSeXRIujBzjG
5tEOziPD85aXfo+4EpFl+ychlWzhv3tDs7eta/onkJ+cruchdPtlD95MBa1yWdtKYznrhBZ2PnXA
AOZCZXt7lpU9uYbNzPHpq8nLzOE90zJvp28exWogCQQofu4ZyQWLqFq50x/DOgJqVR68FlOzJ8/N
TF5W4EbrCWn9gRTsu8NXCaCNpwunFhgxeOWkjcPOUR9lug+YbzUeR64IXG5sbu9xeFEkLw5ZIlFu
eoPk8SNBeWeDTUFT8kegnNJ4AtwIp3LAQUoc55YBSuWJBbPKXq+cDreqeYauAAmg016UdvvFyA9c
qWBN+s2dK9sgU6jriTLeonVVmH/l2+mUPZjCcDrx3HDR8oRQISjKt2rY22K8hNACxJ0qFn7BsxSe
dP6OWUSPiknfKQgn+j9GuP8CNyCBW7lGI8t8Rn/kjTHOv2YlsWhXwzpVRCN9yOFzC7UKRUL9gjFV
aZ8j/vD0uqgvQr+EjBs4vJicuoR44H9kHEO59q3UZxZiho1r1KE2gVDMBW2MOx6ceLiyWrR+Q07i
+ldwoip7FJue9kF5wi5ZGbagTXl78R6Ex0Y/JctR7bC8nQuaR4Tk0iWnK2eoWR1L7RBpGpyDHQSa
CWYOkYm8ypmbKM8SkjHVq0GYFb4+/yGVQO0OMBlzw2PAjge8Zo5lbxfd5RU1baQhWzXgqF9LqAYG
Dwce8t4NezcmcCB73Cj/iDq34Ldxn+DVmRxuzvgTJzPsB3b8CpkbNuH1DsJEPsdEiK8Rvlz8h75A
Hrkj5zB+1dAwQuXCPwrUuX2jsuV38c3kd25o2K+KjGJ3QxPPoMOWGGat73cFQoT/o96MF/GqMYM9
DU464unfNd8UnZOC2ibuKypI7avgmRmVA6WjzdgsYyYOzvcqq00PksNTtKtMnh0Dp9FDJE1IL59x
q73Hn3iEVcQH9T3Y93etcADajK/RG18MzReB1sPG+DQrh0pQTvEVbOYX+ZXB88Eqj8zouBOT4Fpf
zG/YFfk9iLcT00+dcBMnc+YXoA7sjOcLJSNNRumTCL1eIECg4OJJQConc6ITvBMJ6CwKMDxcDuGQ
7U0sMiURjavx1tLKPRFm2yBu9+pGNzu372JqrUbsJ8lyecVAUrZIB1XmXYXSEfXXZuciqzju0R23
2BqCBqExyRfrXLhd9pVuuDDOX6i/QtBL+5YWGO3jGbZB9aaOz8GyTxfEbL6tufdp8pSf7A2dLR4O
cZZD3sxZOSypR/FUWL6gqq229HGcGLnkUuDThqN5HN6S+J68BxYqDYzsK59kxNyuehJRpjg7aLYc
qBSeHmV7FZE6hocaHWIp9mrrWKmj2pw12wK/XQ1oi5DRs/28WOu3ZAEVEM5c3cZQQ+pKWJmabJLh
2Rz+lMwbgXQjQ//bQ7bCEUB4+OTU/QvJp96rqoLAIUZP5tC7xMWyQ/AF/8yAiXWEPDNqV2u+L7Ef
ScHT0r43rCfkM8A7jvcpuGIpWRCkWBGwrL9WzhyK6VXd4c2BWVjQsyUm0iWdXUaY5XtHhn7eIxRt
JTiXVnMhI4/ozQxNRUjOHFhuvEjviUzw8Aad2ax89fZlHM0HcKpjSa8ayJSReINPNYWG4c4Uqtj0
n+QheiKjeTvKsfMcX4Kq33ZWeujrBTKN4piEz+vL0Y57dATDnk39KayTq9KAx9D7kz41dxWAM2gY
9Nu00RXsKqytmFwYXdL4e+SOE8nK+zPd5S419xP+dNPs9igFx5a41alYEremotQLxjpNSs6yivgW
6z0UTKXFKDPdO1vuEOIG9zjPX/E+cw3o0psdvXdZUFDk2NJJDim2KbsbRNIbth3kagTgMdH+9uiO
Bv0wdaRDGOxhQyk/Vwt5nLVGRUNSLtIoWNtQ95K/olJNz0blaPzYnLUVwudNO6BNURDrmfH0U8EQ
HZqesNmWxN/opZsNsEcKWPRi/gg1LnXU1f+HvTNZkhtNs+uryGot0DD/wKI2cMDhY7jH5DFsYBFB
BuZ5xmvpEfRiOmCpqzO7pZJqIZlk1mZVmUySwXAHHfi/4d5zj2jm6AvhGPQhT5yasA9WMzwLqWLV
al8zv2TMv5Y/Zk4WjKNI2nMSV+puiRZor/awbFk7eQz4jCOqSNPTZmyt5Vyx44l/AUnnoWkkz6mZ
GZ6WRJwlauzqav5oquE1lL6bpH4WqFcj7VhU/bnrXw0tvyIjhDS7ID9lMikPteqjZLsqJYoOXZVJ
9uY+C6MC+HdKCI8O35aWh21rV9iHKjcZLgYK62UT4Z8e0H7Ggsd8XVJEpeRQGwM6nDWxcuhsTwxE
BYEkTza5TS1sc1pbU7FT068xNy3X5EqwJOu/o/Jn1MTGfRuR7asVayquxXikTZ8zouerDsFkV49Y
aQxoerX4Bb1P28xzCEcpC9mXjtg40LRgVVE28P5QvGdwlZYM9WbFBJV4V/B0lEi6oIJV7Eb3ZSP2
Q92VG/sBbeqeJQKQeDPfD7pAwRxFL3bUYqlmeUSfOM90Wk1ONT4cejV5UQRBJrMEiyfB3oVxnLWB
mkPyjXX5yWjJXsBBgkJca+4WQkQ04yvv5In8TzoyD8zuicBPmxAVqmW7YgRKkPxGD7R3JTV+QS9m
dMXYnaVN9U6uK0cISll2uyAWa7Xf1dVwr+kkIvaBzjCXpatkaB4ScifV1E8j7HZ5oicMBajvUgV/
OvIJR0mYZxP8TMJMnyDuYlZNmgR63fSmaOVzbFreaOloo2YxOdYE1CYk3gsNOQPW0mbaV7Y3i9zL
TVlyYjAsrbo8OqBM5TyX+DiP1m206Bbshtus7o230Yr2gSZ/yjHVBEjNuiqlfdqNtEFEdS0seLZF
Ji3wpBPZIcfjObyaEriCYkqpNQZ2BioT2yhROR4T+WgZUg6jcam2QTc9GWnAbDiH09eAejC69JBY
+OZSRcxuKPKfZIwXoAhrVHEtyvZhrrZNmVETAMZzC4vgBJb2z8FIbEanBHQyyitRIZYrs4DZQnSd
u+mU953qtl1WYPScTsb63sXUvC954Ikm4SwuAZxaHHPpkN9EbzxOubYNbQ77kogZdUxit4dpqUZC
RVc1f/eAjiY7zTiZ2SqbY6Hz+JtYK3CxyMzmwECcwAMFv1K0gaH63krPKgkJPOS+QQzslQjjv1zW
+aa2ebIrOBBAzWhsGxK/ncOnqaFMbpKLDidsVVrvFVbnHlDqlVqEdImpND7H4Wpl82UaGDKlmKpG
Du44E9ZOu1fi7EYE+SXL7AgsECOaYOYlDaArNDvZm8jjj50yf85J7I8G7haVGaAxYC8o5/ROtNO3
Ljg5Oh28SN8+GEtybATOFmTnMMGl/NWMGRSw0g9m89apHhwS0kQmSv0q5UkSsdB3UnhxGnchYl2c
3pHKtFjAttb6a5ARCR9F6xxIxEd93WJi2H0JANIgkX0Nkql1yTeJOQCprO0zyU8B9Riy5GHiI2Q2
BDmMWXwqrJT5DqLHLoVcNzTwD/KKwiKCrOHWKVAN+D4Fm6HIiF4NsT61FeJS5ap5XubS7yASylP6
KGkzGdIxg13cy9zthsVTFRxVggcMIfp4WbDqHKwRB1tnVIcQ8Elboi21GNP0erlNIg43nei3cWZw
JBT5zjJZaGgKIVx6yeTdSDy5Jk5NbWZciJH6KNnSe0fxqtJ1B5QEGBLQxlv4rlL9RnzkZdSUt6jr
Pwz4o4nc7oyJeiiHVAh8XLP05LRGho3aS2MwAW4INpVq0NHWZCV+XrxpAs1lNRXvfcpQEsnGYUza
awOpp0lrwtOq6jlKjZ8flly8w35nS6W8FVGMsTzFhZRU6cuU0vIXFQzqAYigTqGWgQneyCnNtlnC
IJ4HUkXugxnXvVLjuUMFFctFdhrj7pUjZPEkrfzMB/s5VLEe98056mBoyKXK4DrHCm/KbJt1I7RY
vkd7xQKdYOfYMOyhOKE8FJ49v/eqKD1DY4hrGM2uHzHEGFZ+6RfJ1TA57icTbDvq4x3LW1Cv2K1G
8rWDsePJPdBDJ4/sIe/BBH+JNJRc9ifowlUGuyO606UTplNoy1ceDda61HbzKOv3ZGvcGiVV9soQ
MA3SC8lN0ukOGBp24uGScmBgc+EkxcjEHN0yTrZRfU1jsG9KhE9qzRwrD4c7kbe9X3D7oElt9kJn
wxc39VUpuuuikumr8k0NTZX8ED8ikgjc3mz7wha4LpDMXUyflDcWzQfWSrcXUNSDaKUO4ZInQYbl
FEQR/VqrAcj8HPpuId0PmuZ3TfUShssvJBUqCxYWFuiqCOmC3ZDWm1pryDJek80UlD9Zx9ajzh5R
zzAiSRE0DTYQn0nXYTqPjPXmbWOUgHigdWxZup+Ag/0cDVJ5K94JsS6CdaAcI2g2FWi+nRgh4UVa
ssuNACKVNT3ZIWuprlI/xwiwruiLjxpxkdeWDKqhfXoWVkcXnTXktzxghc7TbQpi06uKGcrSUNwy
IWs71Wie9HoIt5NU3uHH4Jysv+QiHTyO+XGDZvBFh+GBpY1ViZLESNG6/pjn9qnmSAN11UjOOBb4
NpAM/u5dCzm2kSNj5QiAwNRS8NxbR0Kzv4Mwe1jq6SQacKaxiNTNhE1citqjIvTGSZd+XfR2CxBW
4etMmjMWL5oRvmfFT1iIeTbl+7B+jtoyWkkik6dmFcpA6SZSZpayWuALAuKFX4CMSdQ0lp/mnF9J
62Ms4MCZdqWdFRtAPfglR8gnXcFybp4BfmSfem/m7hgXuzAmBx71qotr8cOi71UlBSQ20nYIE6tO
KrRGVijjNhyLamNHr7ZSw/mcwp+VBuTbDDUI6aGOhp9hH8Lk43wyLCV0l5RqSevsa2D1V2GHCruQ
V33OFI/FKJ2lHrxYlXlXd+DBiT8Rjv1sFYxbm677NACf9nQycXtbIiwNw3zBucqMFEg6Llh25vDo
kgUkJryoYereUr3gVQRiBwKJDT2Mj50w4EdVzJu05nmY2hPBnm9pLC6jGZ2QJv2sJRB1cJUzOHwF
09haZ1ISGsOt68t4i/oA2lD9qllUk0uqgs43XytjQM/D0rRmfIv+rGIMFwjPGDi6pSTczjHU8lDH
9kRek7kRXK6WWy9pCBfsdO1MZGqxRoPGVMIJ97uk7qvobVxeFZy7Xhsg9qqAPhXYyvP7cJZZ8AmD
/X8nwwS2tH1trEd8KWdbKV1ZySnr4NiUNxBnWZ2AKFBDmxHnsjwtzXSCZN65SkXznMT6+2QCo4zV
niVthXeb4J9BU2T0ZpA2e+2xnwc/X0wB4pdZfx/Xj/PUPle5OETgTKdOZ1mUq+1W9zIthUtZlLKn
S9WLNeGuQlrFBwLnihLO99DlTZxxvWvILFea2jrWdRawaCE/u2QYVJGGDc2TZsKOMQpPmq+RzjQk
SXI3tDZnVdR4ucQaxgBTM0h9c7JGrAVCSIG7wOvPFQQyHSeD2zbTV1eLwEcGjPI7sNnSAME9GiFw
FrRNwpPE8svM2+IQCIOkAVXaSQ1c1QF4mTbWXioFe9kcQCeRQsDjsAGwUnCtMdtIvh4ZzXGeSPhY
muDUD1F9wUZAW7GCqiwj6o/YZsOS/mxKjjJgkFQW4gj49UEvl70BwdfTIazL0ogpd8zWPvzcKgsT
1nD4QHgIe6KNJygieLa1Ueo2xBaQpovAswBjdQqJF4U0ml71PinOI1M6y87v0lhuD3AyEGStqEGj
BMSDCleqo/BQ96zaLPMLIXd4WK0nu2RGpq7QhUSGneyMOaAkWJZHOx9tsCcU3BGPdEBc0wblbbsb
tNqGuKN3h7Jn0KbqafZA7hdneBTLByRpfQa8qEfYP8Fxio0l25nW4IGbjHakq3FgVvqDqQNeRnac
4mrUXIzy0lkLZ3tr2Ywlspj+xyBXfQsudidr6DpLFdlUsqQZcmLVK21xCTQ2/CzCfRzC8wXH0YY+
lNa4jAGalNR67UCpKAcJzZaq+b+/RTHZzdaIWUfSPEKgS0+Spi+MX5PaSVIl3bYt+R1Zq7yPlZre
VW39DRz7AYEmRIeRYykx8hWwiR0egLQJqpU9llLjoWrXh5VqQtfR+Uo2OqjJ5AYUYTvjNJ0OKQFd
+0I0e56V9dHsbTdcneKFhfawEhWlTibSnTlYH/XKVR6mBBspJpV6DFv49DH52QoAZGsZh5NQhx0M
GvoTKWciONZnlNkqQxkCBbQh/bByxrepkocehhv8LCQxyOO8L8vgLjQWVpEpVh61TFBhZEihIp56
Io/2pHUDKlj7sWGV4AJIQshav0sTwod5TAr0icAuczVQdvkIsnuMZC9t5RKXnD1tjaooPGAUCHiz
AOLYxBrNjHXxZDA+IDPvYAi9+2j72K/HwDd7yfwwNcYRxBN+aMgR8gbNWGvG4wU+fX6swqbjEhX+
oKT6cchaFGtaz/6a8VKWz2yRcYprghEvCTH4QECOu+Ni8XOx9jTjq36Mi2mHTp+qNUPywn38LYAP
Nq34VlGkE327k/MxAXvRfZqS/WLnzAkz1ZrRVeN3rCG2IaNNgfhXuiyOxkT8GecXsur4wEVEX1CX
llNbI9kKoF8QYF16RAJySOa56MbXpp4LTxVgZHNddAQOcdmpVdAalU7bpKchSGdHmVjnkYD4bVqF
7UXdlDJvpHAq+/I7gsWBZJQ2NGz3eiy96C1c2QYloRdOoGLhEgCF1HFMq+j/B7vfdc0Y7uMKJz1B
eJpZHghtWhgWMBCLJyYNhX6oKpZ52RhC/ad0j0wxECON8GxZxkuio08SovlqiUiiLNOYcyT4e62o
iDbpb2a2IhcuNMGtSNlpy4xAwlaFXMKkORwl25cCcaRBBoGsHYUe40rK84koQTYkyQQMPlAidjst
3iqxsOVVY1CaM1LhLkW+wdbatMvhYoUTKxQWq43OR8smMrcoAj6ORvbSBtmOBOcEuLmb5WPpZhIb
AnvIrouE8ixujBeTWQUSGXNnzfBmI05uk70Y1rJgF5sfhrxetLIizxdSmZz3vzDqZvvWG+scJHAA
QBoD5cUeg/lCRmTebgMQ0CDtyWXLsAeaDA8RrqhERlCnMezHVVgFaX/CS7mte+3BtlFMSmNQ72oJ
4K/VGdCgBJ8+pGcpobZFa0bkL5Fix3pwsYASGbXMpFbOFs/MLXUNJVIR/NnojEGhGiH5OfGoM8EY
i9rr6qVmbQhsCz70oQh/9S2gEg4zX6knQPeFuWoPZaIe6VNh7xm7LGIfCWtpWyQ49B0x3g/K9FTE
S3hvW8M9fzQqYUUNWeC1L5z7IRALNDCCJgP2kh0GPn6BYgObjr3FxG7UikC2U9MWR1kOMr9qeUh0
crxv5qF4nHCxdXFxFeABGPWQUCP6VxvSEst1gN6DzhavBnlJmGD7MkbMy1NEjrRxle4uSdd4yci8
IGjwp4sKCRzGAWpDFZGPZG0kHY+0goRk0KK3WECgLxvpA7oWa92hwrKt6c88DuZqIZ4bj75XqxST
VmmjJFB8g1gq5CKcEgHB2bnR8MGIY+B2YnyAiwNyUcgPVU2jTnrUUapaH9k44tYMDEjMS8mwC+3a
gFCLcl54eOYPjQD4as6IVyHpv4ic1CxWB/IzaYDmWY+4YHHcLL6p5fNpYQuwxDl2D2mNcs6Xdo/f
GNkF3AK0qEHwf9kS9v+k2+sfZv2e4l9fUferaLtf8b9xif096hfrlqYS50uenikUzTL/bviyf2D3
IsRO11UB1kTV/mD4Ej/Q+Bu6rNumxQEu8GH9q+WLIQBTPRMNNGZQXfwzli+bXL4/5PwKMv4UU5Yt
pMd8H0zsGNWqr4+HuAjbv/5F+c+9PNqm3ICmrVT4HrhmWmCX2lZnHWuXxf3ABIY2vOu3c6W1no5S
KjdylTET0vhOp+9rp1JxE7CACwYGRJ0zsFXO9ILZk2A+XaFw0BgFJUqNPnImiqDEmJ8S2KJ24Wec
FTu7HzwoFDQIeozPkmdlbhowStlr4mVExMaxtWA+t3RjF9oEqk2xeSjy/GX6nci7Em+bhVqHgsZZ
jPEs1SwwcmgSuxDMeIZyAuBB5ISpmt4DnnPMdTgidbqFkGawHsK8/LYCnaX5gvhwaK96QX0y5RkS
kkVi0xTo474fpM86Y0YuOnQxqthXSca0Txgmiww6T4g5iGBG37Iy/TLXjPKilF5PgXZkHyQJkrIl
Y9dMlREhgcYkspSYI9g9/U+wNrMSux6nknaGVJ4oISbo9xIBgZOy+Q/X5m/v59P/yrXJXfcP8jD7
6Vf+2Tdh+edITL7o10fb/fUv5g9DJQpTllUsltyYGrf331ybxg+hgX4grdtWNbHekH93bRryD4Ub
SwcsLwzVVm3+uH+5ibn38QMIHgu2bvN4+Kd8m4bBn/Tnu3jFTxgaTxpLyPhB18jMP9zFc2VEodZz
oKht1zkTQWyu2nFG5iFzJjgtsZqWuwS6NSZ7JtBKiUDPfpmqMYdPSPJuXjGZ0qPB0xsWeKSZFMRm
2F9S0LxEChyZAeY43QZySFimNUux4I4tBPIJzOplibRAWngE2GqGr6m9H9POhf6CXU9BSmloRHrD
0GtYUdaV/DOsGOI30apVw1LRbaOalaVlxN+F3NCjLDsr7UpPiVbvoYbAQbc+SbLdxKqi7oMxuK8y
TsBoJHoghAmpxe1zu267BpwJEAWnjRHQ3PZ4SbLgKlZz+JAlwIPUC93fm034X5zZeyZ0fqLB9CuG
81SYBwmO56ULTA/35eCoxQA3Ashf38LfgdmzIQJ4KjTmuAsC1zwuSi8uED2V0oPd8xCwIUhaYLhJ
8qbkHXIVP0xRUHti8ZgqfAJVKX4qE4wXK0TYIZZojSHVP0MKL7pF2d6lUvnZjzUOLQ1EpN2MzF2N
8gGCU+Ro31ncb0u5ebJn+TPS9NFvunG/PtC0CXAW/d9YK/m2t00kKgIekhSV5P21qEe6FlJrj1C6
j0BaySPki4bxv57Pz0z1TllyB7GS0WKhv2ZohuI8QqlD7J8VtiSyRd9CyJ9YGJ0IcdqAUz2N6ydh
MAojMfypncybnIdM4JcAXSUiDS8kvzxReaNjay7bse9OqbL8bALYZXq7a2gzYoZkjgqQSlvTvDD2
sumzPjAaBj/tHi5Au6L0hHhi+vKToYy84Yyqt4psvcR688GqnMsjqmsfUr9ZFYQlQ+Izn6vLeIb7
iDOztvQHS9YJm+w7fZszhTNtNv1BhzIi6whuiSscraN4LuSMBzOlO3UssjiOum1D74X3R+M4lBPs
ps0qYlpZwELxzFZBiJreyxILz1eOy2K7dMtNsTRpF6maQjhRtCVBIRxtJBnYVud5dFujeugnBUnD
hEyrYyRTsCfql8FX7WGVO47+QgKnEw6I3hr9uZ5wfRgVQQGzKvhQR6aTfBXVfC/UcRfb9bMGk9CB
Xo1CDumt3Bs3sy+fZBBdG4CSh3q0T9aUPmTRcFPxhVgjIR1S8zRWpxWTq6dfmFHI/xpIJFsmwEiI
EtUgpiNXzfNQtC/WgE0tr2+22rlZhI4hhpkXB2ggyAhh36UML5xSWPMk3dPV+rFVahaA7XDuVs1C
RFtSTPUBcNtnUTHIE7TPFT2Isb7sxMoQ4WOnk3vUVXb9hnvQnzSm19FdhnIuqNkVEPLzpTHu83rw
PKSGde+hkhy4PO5ixB+pyjiR8LmpglrRE7W1C6380HfosMJw7pzCVj6bIWYKmDPSTuF4hsWzAWOb
FKPVp177c598lCnDzmwyvooMmkhuT8RzqpTos1gpgYt90dPmtVGJgW3T9GyUg3pkjrjvlljZ6Aj8
zW5+DUeU/OGEflFf+z1d30xT9pEoWB+WJHqJWvKFMitpPbvp39JSPqwD2AzhUZIP11Cnz5LqAVsC
0pJByNtekniOzMtp1tVDRAI6F4jIg1jCXKuP+plOJLooEsz3ZKWC1Hz+wBND7EXITP+HMHsyuI8z
1h2Y6JppPy7wU6Ipf5XOMbcDKzNQQKhz3CEavzsCQjf2qJMFY9aP3TLN+FICFGc0VRWYjEBC8yrw
gEzTPh8AUjQ9wWEWe1+c7+pdk5PntJSIzdtD0ZT3vakgx+PvoxxLdtPVN5vonV0XpFEtDN8C6qh4
sN5b2XhLw/CTc+cUiPgezhQunnF5ahFscTFnjpoWtrYTa/o2XWD/arTLThdUO0lOccA0GG0XRhcw
awT9EtYTo0Z0kaRFctpIDUUqxNnB2kcQMnFYySRHmLh44gp+SCm/KM0qGg3Ja8XcmaOIkVKbpD3R
7q1iYJohX80EYI5VMziJ5OChi3ggK8vHnExPitKDgIwVMGw9g6giyV5jY8RQGSGxIix4yxMo2FrB
4JspjJT1ycWQpdqWxhoYGDMylBRSia247O94KFPr1fFJh0CJ9azZBzhKqxnsZrcg+ZCwQ/vpb59z
H+PgodasEAyrgtWzOhWHqBnHOy0X1kHTKMZzmfz6NSkOi17DlBVtWYu+GXNxdkGbgNOG6sTFbXc0
FGLGBpnmVkvOjdyPm9mqD72GTUOtooIchXwz3AdWfI3tMTlEUfUGY/olAc+P2L4N/TrM9mplf3MU
3LGyptQvn4Ic3VO8QnUnqMcbRSfDhSCusGgvZoyMVEP0dSuz4NhL/dUIAiIRrfsuVT176f04Ztis
9MlrWI9kZIYYLeJ+eRYYEumq9yMGkWwlA4UWJ6mIEseotK+41YloSaHKSR12dqN/WGQzR2IB+dWS
0HxPF3sSPqTMEBZy8V1maCGtrAH9jcUeAUts+KoIvhJBSFSdDqvc7KPsCbRXuincJdG3EYavuL3d
ZDBvoaShLdEGWAsI/gB5lvOaBGYjFSvt9s2G6sjwR/ReYo4PWa+e/qNm/9+q2Q2C5//nNfv5v/6X
4uPrzwX7+hV/K9jFD7hDwraRv5gwUxSNivlvBTu/Itsy3H2xZtLrqmL/vWDXtR/CoFW3hUIxbwFW
+deCnV9SdaHh1kQOwi72nwqxt9dv/8eCXZUt1dB0FWqLasu6qv6bgp3cYjYew7r7Ve+pI0O3P94j
kt0s22iTuMPuPAO8ZEYXPqJYO4weMXp+7IsLm+oFazuiqeMt5D7D2+CzC8ds4MyvU+Mc+m2Uu+BA
XuedcRi87jCGO8M8MPBnVtfe3VqPFL5dvhOetVXwplUaOuidmt/WNNKNRtFNJUTgtJOfB+Nh3cTx
qubNtB0Y2RFPHIxO+G64/ea+5yXcA23zbDfzo73pRT6+D4d463uCMs351B/h5vXOjWfpSb5T77M9
ALoDarctLOaT6as+ERNvR8nN+EMQLbzou+aQeeonG06v393GjfSoOZqzfofA0cWFBYh2wjoPWVo4
8gPIz3O/6Z17OnVPuSAuMZzb4f52s53zcf2PedOc1jnru74hxc5p8LWVDmhG6CDOEY2n87p9egqd
T5wCp86F0PxAb+SktxpHrig2rXCO8moI4u+C9shm9XiLtlwzgIn8ce+x88S1cpJ953b83OSKL8Rx
DrtVy/ls3rBDP2AecYoT1ebdjHIkflbU4iE2N9CIKVl7wuZEQXl/X38tvrwnI+Coo7kAwQpzm2/C
151wCV0htPjEqDjKZeGKxuPjUoOPKXlnFCtO5MLiPaGW2jc+5vOOwKnoOcyO+AKtg/pYO4of296L
qXrK/SAdW898m3ZPT9LqQml9mqwN45kDPD8XyKsb7aP95OtHVfVuqPz1X8oLqTK79FBtp615BrTQ
LQdyUOPDFnSNJHycRuzi3ZuleiTOrv9gIOQgqmcGz3CEf1CLvDwTi91SSsQHkpxqnI17/XF8Jviv
fkeHTAQsLQdtAYZ/4nXsehcxdsJz0oWuMsIYcMXpd74ThGEwn3eQ2x3JrXzrpTpHJ/WsPTan0e+f
TXGVPu3PcpFd2cLVjokUDRHiqkN6h9/kQgO0SaTzSMoTO40TYkjZYB8HMg/UsNNwkgKOREh7EvsC
67ZB1pKn2wQceDiltHbfU5kgYflGJ45OCHYJG7rqqf9Yj6VTd4Hw25T7cT5A8yoJSXCDQ3Tlwp7Y
raEFvuePdD/xQznX6+nA62cB+0hxzg1Pc4B5NHplTVM9YR7E7Innr/02380zND7fJpwJ/fBG8lBP
bSU+UbTirAaMr5avtlzFdyPGbxv2MuU2vKcuYnuJHQdg/USh6qIxjV+Ua9pujDcsZE7wKH8lW4dy
2Rn8fqefcSoMCFk2xhdvzHaKbbTtt9d5x34doxWG7PXqUGQObninXYJnaZu66y0ra8/zC+CPVnba
T15XsKmK1YfHgwKZz2twn1wJGf2JTLP+JX0S1hcQEkReFn6MaWf4RfhShxt1flI1F+H5udjqmy2O
Tzz3DgmH7qXaGsdPyWnP3CfxMfmZ3tGrxzgQCheW4q8AO5Unk2v5ln3mktPs1LdreLY/NKzWqFOv
6oNGJUPPtB/Ut2XeU53ca2f1DUtL00FGcMbe+ZL3ynK2Lh4+Hd96DRxK3xPWE6f6VK977cEXG+Uu
+tburCu8em9+1A539T7ZlVtGmnL4INI9Ean6TW94Q0A5aE52GCPcxPv4iBivbOy97DxGu/J6SDxt
8+JVTuTcza5n3KPQ+kIh5Yab9qd64keO7OqvxcebxqMbEhJOiS3uBnfcRh9sRhyLnyFW2KMm2rGb
9cbTHU6OzR2krlsbufqFOFXfcmL2a/vyxK3qWZdyL/NbKr4WZfvGdBGA2Pwe2wcKmd0Zh9HlBfG/
l5OywftY7ugFScfSi016Nt/SPXz/7tswHH6Yfb8J//eruOuwPGwgxfosKW4CO6TDjJMwj/YEf2RL
pTw4NFbDd4KtliGso7Ce28xbNjE9/+q8fM8PT7ZPWC8iRKftDhKarwvqSYzWJBeS4O7yNUT0+Jmx
lXCQYw3h4ymf9a9QpokiycoLr4b/Jp0V3oONqtQBdhH5fCpd4SsebDjt4xkfxOFxs/uW9hjd1aN5
tLbPd2sOcYxx2TE+YNPvG05JcVagz2zma8wlImTJxaPqr/8nq+EerYz0zonKyxc+9Xb4VHxQyre2
3554UdYria9340l21jhPhAtnu36fmUb9ROsqOpdsMKjYgXdvA4LgvMr8Ob4MIUATDjbjLeMlS/Qj
GCOsLTNgbdihNOzkjV4eTAgV/0eqyf+fiHzmPyTynT+y7uNPY9319/+tSlT0H4YwLY0VjJBVRbfY
wPytSuRXmNvohk0RyHxWsyjgCuSo0V//opk/qN402QbeZ8uytq5U/vtYVzN+WCufz1YMg/2Nrv1T
Y11tnSr/qUpUZdvSNFMXgAEN2VgHyH8c68pjmEthysQxKtH21OxM8lXSg/t19IylvtORVU3WV2Kh
1UoJ/ItesuhLJcNaZnBSAU0tcpe1tV/hNVLaaTuij69l4EJrilR6XNC6l5D79AMR0qVO3QEx5n5B
T2b1H9V4hOZRkJuaf8vdIbgW0tUAP1IesqfQgINgMALC7C+hTURqcbLlhyRHP3zBOr8AJhqKbaKp
ZHtCUDouGmtVKhHWOSyvA+UZRY9pX1m0TsLmIKW0IO9yJucpyTUCyjVft5gQxnsrJ08a2rmUkymV
QGNCh0FGPKe1oV0rTL+T2dKvN6QJpS65O9v18kTShD0FpWeVO/OQ7oKUKQWr9ljiLVDFUhI3hnZO
yXaNJaYo+auVfpInx6HLdTYthHd0n5KJ1rwA4GbwimaNKG8m4yo8BXGWzQSAK7Q3psMWcD4GARt5
fLQYNJNG4U3BuB0humhoIyEkUoeEWyjOoLtCzMjRMayj1SLEVPyXMil7G4q8icWsQDwwQN6pQg7f
KPHHEr446+d5IKgo/uphA0aWA9JuMBgZ8YwAeMdMl+Q/Q8CiJcS9X3NhsaRrNi8iTP1gYQTN65SM
2xRyzsb3Y/KCq6mqkep7M/NMy3ru55u6W21F8TtDqrL9EKub2MLIy7xIw3mflbeGDFcVbWmHA0+9
oU8HIH7jNa0896DUkKne1lcZE5s0S+wHog6tw5ekg7hhWBeU07aGpq/xdUs2eE30e5Li5xOBzMk7
n6qGfCS0QQQ9k7vIBzXVlI1kXwFRejpjNBPxI29lqr/Wn7ERXeYTxY8J5qwNt6b6NdSculEL/UNF
BP6ZLwp8x1uBIm5N9RuZiAfVIW8X30AlvL6sjL8W8FVulAItM+ku4hEQheIstuTWSbgpBKhDuPqo
bZrmvWxvbfeFjoRnMvWs4APBx2sMNXSCspPzbWQZtTgO9oLZSgF2WI8ezNaXStzsw9vEw7xPpG0F
/UiV37r2oDDxZWWC77XZLEjHUKy6QcunNgTBgM+yQ0sZmjfsWxuZI0Dib6KPeFVQZmXoSt1djfWA
RA1w0nu7uSFocETFrIPPQEYdJKbRq02OstofwCbXrEdWqWjYT2438CaJEibWhEKMCh1iW4MjcFHA
C9QQY3gzI5+V9b/jjv8GDsGLNbEZqbJ8quEqTwUu94KPU8stNvNEmfh17Nb6+lkRV/xrm56pJvEl
m+gghbhih3OUfP2h2b+W2RyWxX8q+vxaxkXHKlrwaP73z0ZDBlHK2g0x1Prs/MPKSxOWaqN3IHsj
+27RtC8XG6hOlsGOQPEZIBPhU5/nNbbN9Z1Zxy5TudUkHPR7XWClXabtzN/4gIV8nH0wO4AX8Jqg
PN2um7SKTUGCw9WgPWfE51vTtZF3FS1716wf/3qzyKljF/Q689d6k03T73ugLe9l+RqsAn8dugAY
eJ01TB59ZdxAlnzT1xJC2xA6tKnxIaj9LQALQUgHUrovPXljjMV3M81DvYrLsPXWBJiqbIi/AhAP
Jdc6Rn3P2IO1yaWNHkgsIKvO/8dXV/kfnjx/uLrmn69uL0h7LXWu7pI9p9MToZNsF1gbcY8KpvIy
NXhXf/839s4suW5ky7JTqQkgDb3Df2/fsr0iKf3AREqEo28c/ZxqFDWxWuCrZxkvIjOe5X+ZRcgk
k0jeewG4+zln77Ud985I7iaDrcedNrq5eEQR/P0rYcv863V2HQTiS7MGmcSfOiVFbxgBoD6uM71N
ogKsi8PdDh7VNY98cJ6EesOQHs/pHZJicq5q/bCQR2r4Nx7sgK3w9z6eNrBB5hluPh14u3pMy3tq
vab+qLxzTdZczH+vuApIlwQ8hDuddL3u/u/fyp97PuzmqDzQeYjl3dBe+tfP1EnQjpoBVt/c3TXy
vWszWjw+AWuX0mr+MeiHhwzV+L94PGhi/fnpWBQlvnBsPjVL/un6NRZuKHr/KDHdHcWboLXf77pu
79HJfNfRPw6V//1Pc5bv94+H9PiLh9O20TbJBRyMJgUEtb08rX94GocAtZQdKjSkrDfMgo8i5LFS
6T6trONo8wTCWEjHD9uo3wxjI9kz0O5tjfFlGOjh0Kctkc43gXUH/ROLhsM+os621cF84FyNPxSK
Gxzbak0CzXvkvpr5QcbqW+Ik+4KHHMn1L8+w6KPfmpjKUYKB0whuR6BEnNiXV5FlyQPq3utAe8Et
PsTobRx8H1iRwvERi8Bs/qzJyam7j0HhmXOPJpvrcowwcDEHCa5OuGv6zH9sr9fJDDFBXfrcOUak
toycCFwLhLlFXssSlNyBZPAfnP4pdPK9Nr7nLqQKZRzQP6+nmrzn+mRnB5bQNXcKVt9xk4sHm2lm
3JOGwHof87KX7cEW7GV0+vDCrJadb3m30XCzQQaGLyYjt8XinbrNetlPWPKWU4PJ1xjLw8GkN/NI
92Ohh+V86t4F/SWfCa3yNz0oBGTWyMYZwdirUTGRNDag0kGj4fk0fu2z9lXXD+2MA7/aJRCxCtFv
KzaJaJmKF7um50HUYE5r2gjIcOT8200fDKZT4dIhaTnCFFin0x/L+1o2lLx8nRFZC7TDMSpWTpDY
ZjscnqP1PUBju7xmOK7riciL5cC2gGDd+w6luq8Es0tzBcYwjTgAl3wzaFL4L9YC6gJASrbJDtxu
3UZHJ85fvbo5WM5wLYdjAinIZLCldHA3ucbBZ+5MOBCvbdN1MN1A05XUnSk5rDHAk4jDohBEAu3H
8uBiTxmtFIgjiJAh2ydlv3UiKFMCJ263n/PLLKJdxLbSs2m6iPh9ZmoBGbVlz1H1xHYZ+9evfRkP
ELyh9KfG3QQCFDnlCxKDbVX+7ngXBLWAProwqDws27WDWmg5HlUpCtGiwZdPv4gdycs/0h4UTPYy
J9maqL/9lC9+lUtZPdbo4jsOQjbBXy7JYEg/OSqe+yDZJFF0bKvollk2SYHcEMbLhAiw0E8oMy9V
CnUM+0gbcTYoYBTpjyF4tzldWwatCe8iiCSijRZzrA3eHXomBfwUhIrLTwg4U3Pjl7y4sT9BsSs1
umrx0AycZk12LOQBbPYb4nGHQJ+WdaAfQBapkRRELNxJe/DrYedMr8tRhNONjNBu8FTGtNNmAHkV
W55TP3MHoKI4IJ2nkeHA44jYDiubs4ZCuwolQckHZDjrZb0Q9Ec5FpWwJJbdqgNlhbhYILNohvqQ
Y4l1iFFZnrKG22VaTtXjLW/flyJC1EA7qDGaetgK+yOF5rW8igIuZtV/EDi7TYHiOvljp3Hg8Vy6
x8LeMeelQw1OEjJCib9AwUFRRr/V8490odAZ3MK+sUGQv4WA63aoGxaaJg2L6oOhe5VWB3vYKngy
Nv6BRCJjb8kArOIHnXAa4P30xjL/Xmm57S1G9i09d9zbmqlbg8y49p6DAIhx95LXd+DqmPzyt0tl
oVFTGDitgFk6fb/J/J5cEa4VfaqvwoK7YSkdJLuo5EZzfQ6wAYc5DVbZfvTALApIlWX8i+S0rfUm
4Ue37WMMX6hhkRbvy2fuVDVF1kdTsO5zzpQDxgtsP1naHJaKisHavRDUc/XEZjTTAMbILDdkme3J
hwVtklNnUrFY3dZECJ020R6pIDfBj7D7sYQYKpDJS9nb/MgAijB7xPWRH7isq3F46eD3FJ8xAVVD
jI3fB6uB+qfiNZg9aG74UDmWPW5fBTeqLUAGY1PHu4rpVayW/2E+bNEDIkS4gkPNSnXK5m7tjPG6
rooHTPzIfMJtaA8ce7y1Df/PaueNHNU2Mg/aeiTOOlSHKrvJDvT6u4sQ0tmH4Y94obDBvri1nIiX
az0Qbew/Zw3hXe7nP19smdK6b58s4yFlmlyD8IyFsQtKj7qCvYSMSqziw0C+3zjt3TrjKiKdxzUM
mz4sknXtGSS9s+ma+9L6NNNLZMEI8ht0K9ceZxynDLtB1kT+uXjF5N6A/XFbet7ap6n6DnrLj78F
3Y2VlfTVVUecC9v93mcR/q0YQcC3N6Pb4HrrXJ8N1s2wyjdh+610bmPy02B5ZgcIeXwoVhexT7Hy
yhLb37ypxaXIbkhEo5bhDLifQ6hwiJzkfNeW9xMroMZqngE9ob3X0UVsS/qzItu49uIGqZlfXGS4
noDr5KCNhp/SyzYlYIbUBpJClpvbr9MITmMHrsWwTgVtQLwulgNMOJXfjKi+n0escLO9obWDIdrc
S7PbtbjfkOYQRsbL7NR26XfUdB9TQmjTOtopR97SCBCU7LcTz5RHn90teJBY/qwMnT5wRSv7UXHw
x/FuaHUaaO7WMBWMeE14W8OGINCzW42/drki1Sa1XtG0GzSl02a5gYytxrlbCiK9WCSL/IyRiwUG
TDsq9WjGzmcdwvnVs2+4TAgeozPa/XD778L+NpHKkEGAita9H21UDHTfRa+GnyGFfDYVkEPDDiEe
Duxu2HZJibinhc4YrufJ5ngAtyPV21m6jw6OCnukL8MimSeXNn9tmIOPgYQwFKHYYHfouLsyHquy
3wkoU4pzo8uAX0hmCxwnl9mVlT0vP7ihFK2Vt1a5PuZ2tnUAwBgD0SefHT0QM3vTTn5UHF6WdHuA
aZNOP635jRRMx7kZJigeQIeucRtAp9n2p2P3EJ4jEFzGEoLFBYe0530uN4rN2mSFn+NwG3Bp5zlT
PrdbC703awgj/ueMEGj5SCrWuWb01svv/UltD77vrPh738SOqjl5xz8K5qvIN9EiDmtrQgFk/Shw
R4WYBuYm20gOR+COtwmtBtfinznLiyFfeybImDlckuPCxKLmdKC4APUU2IUHeKZNT61iI0RR6uvf
w26hAiaYGk418hUfXlEAkh+xy6ZFlpNW3HYosyYY2C0PIJ6XdQagfQCbN6UoEBLax6x2BquDGrAC
0FvumNxxelwWCUOQ6m5dap/nbnRXzbK8y47Z3LgfxfiYU7sv/4z84nUcQMZpXbL6+l1JpDZkHqpf
DmEuyPkmenJ1BvGs+DHNLPRAapt259WfE5JqTVcqpnmQ5NMO2gZLAJvFZF9kA3YBNRvVvhOMO84o
I4Fhhk63GX01UhsPBTizYebo66lznjprcuK3Vn8lFf6lj6ZdnOzmdDp3TXScY/NHPISs6iQGkrC4
9Dtar7siVD/p+QmU9ipgOwPcQE4YvQn3RefJbjn0Lm1D7ZCWyzmvLR8jjEmhCwiuCg+OULvl4Jlq
tmLATUvbp0jjXc5ujo8LKw9DFMJAZqRLg/WzIT53YniRmNVBcahky14NQbzhVvbnM7eDKQ4e4p+v
HuTYntKiWWtkRDWntNix9gWSuVABguRxTEIGGZuBjETu6Wn4IIHItY99xjVQv/RoHsWCHWEUmdL3
0b558fuXGai7zNVuObMrNDm/ZvGhI6ZCdAmXQ1ZmhId2TveEld0bQ3M3MJOc23qvouTFQd3YKcQv
Rfz0Vbf+/6iffycaF1S5/70A5eHn//nf+rf+X6ufSan/ZcCwfN0/ZSi2LSSB7KYnLDugQv7ngMH5
D4dBgWcuDQELHbhHB+b/DRg85z+85W/4QtdbpCb/af5AUi48gn4kEwnmE550/yfmj7/Ixk0GH34g
JNYPk29nLl2EP1TtFlSCcUobhA2U7UhsaYERcfhkdHClagkzzerkoZhAOoBQL1Y+7s0tAT64Ns3E
o7D+3edduSZTK7gQxiBWhKjx0Jj9Hu2X3EcZZuQyqsjqE1ip6maX8BzeZxBR8ZQ3x6GpmaC5RKjp
JnuwavtoWeE17bvyXKiRstIDyk3g0NL+NPZEeP32DR0/oPYZr1FWQgilkEvDeDolIwFgDQ7hld+Y
5znDbigiqom5tZubT3Pe8DFZJF4mTmPCKjnEHls2TT6yQHryV4hMzlj0/nA3/BctmL9kKfHpelwj
xjaB7zh/0fiYLto6J2gC5pLVQ5ZbxrYoOWOMZW09ASkbXYl7kDjENkAe6bbJm+0hHJg0mEczK5uD
Tpyf0squdjm8jKIY/83r87nD/tizMb9eH9B/n2GVQ/P2Tz2bCS9p3gByWQ1yKZehsXnRPYkv7rnD
d0ocOaNeGSNUTNg0Wk6mK9hm7n72o+cuqIhqHPSG6JTwRI1Vnr03I24eKzeygS9mJCd25iWV9dsE
L2fTiuV6xx38sCr94Vcsx2Hq33/dAQSNX2aYMbuuHTFg2kgOlXmENtTBM6rz09w9RFG8i6psPowD
NFtD1DgOG+vQOrhZdW73d3bisLvjko6geD17vrLo2ZIV4k3t4+zO4Beq+NPtW+Ou9BqYh4lzDYWw
7/OBWTJTCS8C2m6FZL+rWXDBRIo8d6Cr+HWDFDl2pb+/OQTP8J8/fJ/hIs1Az0UI5i4X5w+PXhEJ
sxcp0uml5qy88JlA4AxakfVQ4tw+9xZyI0f78mCZnH1DZeyierrliXhxPPqHsqJo0UmOXNPHTuS5
uC2sfBRHJylepZh9WiSxtZvmoyrn8W4IZELEc0DoBr0NZ+to4igbowH6CFzENCxn48/tr0hY854Y
ZQsz6EALKY4F7UmiMdiqvqLuTS84+vSfjxILxF3ryukYhowipo7dCnCX3pMFQ70/gO7VTV2SSWjX
ewTQv9UYJ9cSi9c1naPvblf7TEfaD8KR9L4K5+haLL/4uA4oD0eiEwuaN01kYUybo6PsbPvQaCva
6TwnGDUT3yDTS2aIo70PveUMYkUQAsGd/JsLxQX5y5XyA19aeATQ7AnLW1qff7hSg+P2yFoLMiZK
WJmRwkesCdwiOPuho2BfNdJ5cPv+VUZIYid0W87AYE4kwZUJBUyunKToTjcAfIdpovR6t2W9r8CR
3YXjSOiK3TfbcqZYMJKKktJw2jOXeemsQf6a8ZgfK1andSPBLfaObYELA0ukpWm8ZWZ9HpLROUuw
/iuB84UQ5gT6fkopGqbGLQDox2/0yR/IqqprRC8GiYeHGMpt0s3j2pmx6Y7mYG/TdFygfrCN7AO5
cc5RodhackXw1G1pxtGZmFiZCaigCwzGtEzvSpG+pXLsyFzvmsPstYfWDT6Niiq6iizAQjGzuzD3
Y46b1sdkgi1zBWxdj+lBE6KUMIMlISS8g+tBq6tyPxyvQyPYDD0xEpoezhQ9hqUdXBJzOucMWoeM
UVUnA82pyaOqLZHoyr4jpMpbiBHDJLcxmmAchNl40LoNCKfWxlrbS9uko3AjB2l8mNMrNzn0gCY6
BEbvPs2t81SWDon1xi1V/E3kG6/C9cWOn6AYcgFFTjUSbQyb9VYmBXoiE4CdGtPvsXbU2av8ndRu
CrUD3VZDQhllDj+zsBHIwwj6TrI7Affx+LtutNwIg9xnSgvfIz7762XK2gguaf59tsNhPxHOblZp
D0NY7Dsy5E92TVaQ6GnV9tabteC9GpsZLjSzwfFwD3uDeZ1UI07w+9az0W2zcXj2tXGvnPjQ9UHx
HPnRLttLaJLfyT+tjg6TbTriaPfy7DxUXcSCIat9nviEuqHhamUr18pto3NtGjdyTp19OfjZjpha
B5Bvb95NrF9rUt3JR7ZOteVNWxfyEvYNhUISRis9oxDrUXbpW2Xug7o8pK1z8du2BuyYvkkTbCMI
H0LPqEJKdGz9kUOP/dx5aIT0kl3pBcXPZHJAvzG00TYsxclo1sq3u3MRHmxXi/uqv1mdaulyhW+z
33+4oY1pYYFy9mRxjmDzqv6YEf2DjZ0QDlGsKidAjTcQ+RLM6TmUCPWmsH3oJOKdyLW2nTEhxazq
4hx/grSojr2UDO2w1GfkTY1FRpKwfE0nRkwSkaLnnIrpZxKLch3K4AYb5i5zJvVvBiyLKPlftguL
bRohiGf5vvBd82uR+sMiVODKEaKkVR1+Bc/zZpDqIkG0eJBVi+wTP26/6RIb2wWqAOX2aHpLOvfc
q3QuLsnYvbe29xOo1J1tUJ3HrmdsRG5f/35fs/7iJ+aF4kQMPDaoxVr8p0PF6BglWyjsM/MxbAQY
G6JwbsheHRpriDc72hwXVyogsIXeDOAUtgjH/v41fO2dfxhGmXxYjvAd5DzuYq/2/zQyrPwIRJoH
ZVMBSTl7UIXhSsynCn/yutMSJEorb91MRHWLLwdO1sB6IuTVKNDydZXPIaSOrnUYWyfXNR+zAm6P
gmYsVX+ZaAeyVe05TPbntOsgcYeVvRv7NDjD/PxBstxI7AwZAxy4EY0muVjIR2ChItc7fYFcqxpg
RpPbTyLfylZku9I1hy0JXIuMmyMxrNUDPh6xUgFpOC3jgaHb/f1HtFQXf7qfOJVCD+CwzGLO+O5f
NzXT8iPb6OjRqqY+QgDpz1VIXjrRWufc8tSdKAkgSQmoaYr9+R+nh5oFZuOhubmHSjrxdJN64Iee
dzZs11+1SQFFv3GZOC7vAaoshBsHaFSIgiXKyRhO01LuywJrYKWUcSqWX75+x0XUe484OnNJ+ZyW
XxhMmadqnCkpeuCMJvQfCBzjPSRN42Qr+lKu0PcOJ8qVHdTtdiIyw2Uq51eCtJIiOXlEWhuEsFI6
x1A+o/7eZ27lgUd6nttq3U1G8O9G5lCA/vyhWpz2Oe773teodykD/3hSaAYRFAiK+DBm/z1vgYHO
Dak+wwicpSyenAKQU0810jrGru16mgU+nvvaSl/BDxMgooS5rvOrGE4zEWKrOl8oURjMrLQK0B+o
xxEUyZj0LwtOAIKX+lmP9ODm4IYYS1gIXeFCQeQAFLkaM7DMrXiaYVeu02lAmjmQEehtVIbOMTAq
ccTreI/JCvFG5/1cSJP7rKed2sZENgmrW9eCwqjsk9M0EGPmEHW4Y2tmMEbfvfXlqSTDb+vvk7F3
cNfDxtOAmeXgG2tGNwd6W3rj5+wrHQpvUMPwyv37EQU4M9M3pwLvS6PQNspd7SY/q7Rwz5hyMVDF
DGT9Uawio/lQPYFiblpjMG5w3lFNrXwbm0Mi6evi1dj6gu2jlKzbjrafXdvZT5F3inBxQpVjmwxc
k8+8cvpTbuwbYRpnkt4/tU/PLulo+vhaX3KJPFp7SpLbQ3M/zIiwbT3SAAHiTohkerXvTPU2DpIS
olgV1eitvKAz0fIw3kMnmG38lNqOsYS2nZ7uKqkCcOQ6UhCBB9PLyfMqvysBZCsfjlHqzc22S9+w
ev3KLP3hel69HqHqnMp2IAbsxU+McVW5pENE4YPtgqK2J1JLM4lW25pXeVl+50WKtce88V5+aA+I
V+GZD4LjFswTj1fA5QtJaGXkwv4vRHpCR65jcik0eRKMbJjxiUfDp6GuYucxkx1AlIx8DkcZRzvV
/kP8YkzOjy5auHnueFXO+GPwyKXI2vaOhfGJy/DOQputscZvMYwnD6KZJ/i0RY5TmoC9aJmc9jWp
kaFrQ7xkQOkG2Xtpkj9QjXyOEGkHWrnyZygKkMbePvLJ/NRSH4uZC1K6eXWVU3vNDCgJNsmiLNTm
Oc5Jxu7z6H7uvKPQ4PXboMxIRvSfzaC6lTghX7tmfgUdAdEflUwwBdENJ+kRmF5H0AYyNRPQ2iq1
ZyBAOckHnSQbttHelkNZIOcSwthTnmT+LiVpei1HcIdYVNUYXvPsjhiSQXq/4UcyZw4wVrj4Glv6
D6u5YsqegFyBvXLMRnTWE27jTVQRBmDzWGXJa9uOzha4hyJ+xHTXc2OIDTcvggI8o96krxEpFWxa
qPY6/MuAaQBgDyQn2P5DNZvBkxv6AL+EvR0KA3RFYN/NlHIwjX45dZidCw2vJ7KZRHNAbFC+2RO1
r5rAARRRtneiAJJ8X487Mx4u4Mo3vmUM0FutBzvxG4AU6ZKbAMxn1w1AmqoYIuGwuDnc5FZUzgAU
CWWfSfMk5Slc+xicVhVJIQnpN2nCkIyc3e2Qkzhm0C2QTF64FdvqEeTGNks9yOG6Vjtp97eKI1KW
izcQ2LexNOVZQ3fkPqcure3TXBsEJhkMYdwgPs2DflYJJ+GsOhsDKGVHkilYEUfYuSyTzfzezwE8
Hs6vZHVkj0s8wzTuu8Xn3szoSZNIYJvMfLzXLlY/2JtJpH/WWRbtK2rtPBreLOIJL0FTpSfVlZux
tlZm6jATGijwXLYgXCdtvW0GRgapBu3dlbBF87oaz3YO7Q98H7wige3BSAmliXBHTjapbNlo+OuB
AlGh83JMewuXZDdPWXjtWu8aTlHL2ZsGMp2+aJ3mqWLpixHMu45YCUFrokmKg3s37ti46jUkrtQG
1GvAVobST1ar3/HI636X5loyXDJiDhTBPUZ8ms8U7DsZTEx/+wiNLfc9fcpHliSmxuP805XemY2C
LysVZUQDo5JrDrjWSkNkBk28NSPkwVk0n3pJBF9MWVUYUm/MkiwEo6Fy8MGZpVqeA7O6erIjQ3Dg
3Wr5TMZ3vuQXv1jTkroXNZcbVdl0x04ltLrv2YOYT9neNi5RjMZj9DgDTWTCSUEjvOggR+Pqz2j8
U9u8eHSFIj6/rVU2tDUSjDB9YJxG7d0IXfyIMvQBgTc5uyYyyL7DvpAsPMoASi4+2yV0CvVBXpnq
BMD10x/ETHo0Eh1Cf/P9cEIOFD0FljsdHPDBq46pDiW1jbSjb1Z5m2NG0IRJMXQ+Bn2+d9ruHGnz
jc0eaSApcoY1Plu1/9xblmA2VFE/GdHe8xiXaNQG2zDA2+6oliq+ek7t3qVuYF9N/Cg/AON4MRGj
hBVHTuvVm0OmewhX7Kb/2fa4pABB0PiBf44dCFUpTa87M0q3YWLkO5sCMR7ogyKgYWDXMgVxKvPD
KGy5yzv/ZjkmPTE7CO6MbueEhJuWmddtCCiYmEQzMZzj+ruVs/jKwQYkIb8NWx/xQc56eFRquqAo
FasSuipKV6AYQ4OtiBjBBNeYSASJO0ugoTsLQiCyk1DGvW8IfarqWZ/6xg/QJGjsxWI6L+AFXxjV
IxnMvyyUtgg+wqMa+3HhTkCfVtO202oG9F79yBGYrX1HPwxGluy7wP7e0EqJ0oxkB3fCV0h/Lo2A
Cah5Ye4TXdMjHTq0JfoQRFlv8mPsg98sAB0g0+m3CD7t2SZtXtLobSV6qgDG70yoI0mFBW2tWZ7t
MP8QGZtwFu9G0O2bYRqa/dg3DUDR3Fq3jf8e9ugBuAFwt/sB6vfZKfD2lEsFnP7M4+6jJ1LgGiyS
5Ll5kD7RM2ZdsI3nBTJFCl/BkQGd857mwO8y7M2t4bdM9VTbb6RH0EsSR9wEk7tlxT3LnDjJygqG
Ux9imiKv916V3lks6DqOSxTZlvEYNNOlHiFlG8jDKC9mYmuSFySmY5c5VxOS3dppllgmWIzozSxC
cmBu+gtdT40XNFa7pmjbgwPBKcNQ7/KxIGIn2wuWwBSDbShjuvIs0GS4rhVAkF0pwL4WdNFNy6su
uYsX0tOwtvvAqWiamsM3QxekX04T8v5+CleCnEiEZwgc6uPM4XzX+XRbA1oHa2WPV0vn14QmwKNy
6tfOSOR9ofEe6Id5zt+RWx/sWWuYdAaDSis/03N86ByQfWNSwR5oTwQmQ+LzMyLBavNFTTtOpjJC
gq1rFFwDBEGdE+isMAGvCs8HBNWgY4+YLQSi5cCazT5ZkNOmzDOLzlz04tAeWoh2M/K5EvNS0pxc
Z8+6DhtazK9zaawqf7Z50IL7WijKxhL1Xj4SSqtm+lxZAMbPmc9dzZNjMY0rYT6vkyZ6UMNQnfrY
PyQZmVx2TbiREcgXr1EHiBHhheUmPY+15qnkT6YISHs2FG7UMeN8NZb9WbtjvCmMyl7vzLAJEEwS
2+wzsI68cXhiK3m3fKa9JfgKDvlVfCAadaKF1/wYB5Gcy66fCSzR04mo9pTDe3VJNHi62Igw5eZI
lWsiBbC8WDfpaOPApHamDbxJzUiiTksiOlHCvcbjthLC2AeefFMQya9EG45eLlHZZbvWGH/0tupv
fhQ9puNjJJxnSxtHGk7xLjECdFG19h5cke4cjhtp52ESNPJxb7cBM2rX/e6nEwhxsAlxDBDCstwb
4Ry/THJFWPyynw4pA4doGalQ3ccJW0pJqBTAsvEJmXe8IyfMeywmSSYwJ7JhIPGJYQOFzVjDkfa8
9jhs+QL72aLwihXl/ljc1VVATCAzkqNMyZdXKJX6ArsuURg1N1+fEPnVIjmyB31fjnQ52Ud/u8ld
Exj+NYKhy9lu1NeceTbU/FdTYnqLzeCxApf6EAhA2nZWnb5egjd5L22h/CN8tR0zmYBc+a1rDeo+
LbhlRieG6DG50CvpgwPcd0EjvEQdjkiCjs8D4ZCjZX0asvwmCw+iYeFwBmgTbMKphnyM9OI9F8TA
pzpvVnHo+hBS8chYjb6yL0fbxHMQA7ajfw8hCBRKvEx29JNbwfQohhBAbp8fbDX3h398QzlD/Bi1
6BgJ0SMoBJChrpYH2mzN2Qcksa+d+rEN7OZY+s0NrBt2iKgW56hg3STJwth/zQ2m7lplWXaXoB3S
SvXHKJugQWWGc5yS8pX8bRK7ze4jNhX5qL9rPf0oQt0dpEwPaRNGp7CQ5qVFlBJG7O2TFd1rbrTL
ZKY+4r/ARF9l+OevX1Ibfttkkt4wMUa8eq3xLat8sVGLGElNJLIu3N+c6hrSqEn+YlBMdypbWpGa
Xuo4wjz2EFE9QT9+Dae8OFsjs03etrHPjOndK4fipL3EejAVcM5J4POtagpF6ZP30KKGasOQlNLC
be46s3f3g8IkUSSsNYKj1p5+JdMxx0wPOkN46Y7tkWNcfbMR8nMUv3clJfdCJrKawvk2ViBEDPQQ
LtaTbawo3Swjt86q5HQZIVuCc1N9t/2nIlW3FNTotojZpBqPfj9eJa+TW2eY6PXOht6zUn6a83Rp
EVZvOrsd7wfBCRQBtrbZ5TXKYGOOBwJ2y0ub+t2tifrN7Ov4bNRVd9a09aKyiTdWrOJDmLjNuYn8
aeW0UASKyEj3NTLnlzKk+pydciRwEUlqGuvuzs6aF+kM2UOma/0yzoe5d/LX5U0Avh4feqBYZICL
29zP8XGqxqd6mQ9kXoW+xiOLeBQeQT6wEi+Nai91T/Mkoc5B3IXwKk9Ut9URixb0rd+m8zIogZQW
aBeuBPp8cvvVY4eNxnigHBCS+Fa1GRR/nNt8M87tHckzJSYrRRu/Rf3tGJC75wn+z5x1GjzhTJWE
pUT0s8AqEx6q1B1oLngV/WKxFUEVbOLON7fa3jRD98RzhrK6VJDRgE9LImIp/ofCumqappsURBWo
nWuDaOZUztwwlenDgB+QsPUFqXWXKnZZViVZylVbjLdJq9+Nb8qLm2lBJnjAA+Sk6aoqJGxC5NTC
wy1VuODBZeARa8wJpYUVdgW4ZLIjBqjeRN1dFVCna9YhUOrallPiQBKkS0hKEmYM55hTTS0ePsd1
s/uQxYtmVUg4kuOeciIDVr3bo4IriaXE8KecHj9RfBcl8+dAwMnab7tgg/7pU9nKJ8PBvrMy8l6t
KLRIhW27tVeA5jebftz0uVtdBmdAwDaRpRtXzjenbS/OtPBsZ75/mUnzDYwy65XVUX/F5ZMUeOSF
Y9NGs0GdGUocXDcO91WTR89TwuKXkbVhuu70sy0sasCIu9o38ztH0QtKW1W80FftNmESvDWMqoDb
190R4wRG6ATAQO26zcGck10FDOk1I3AeVTzUGwMT4aFAqvoArosSiTDoISqnH7oKrnE6jTenpxbx
Ondb10lAoLWtLxr5F1vRyW1s42bW5Cuh+/1uTq6zjZv0RHgIJOnKpPKOhkc0Ey9MsHAl8vGymIt3
Ix5IKCrjfVjR18sFh4+qaeO97NvvURQO68rhCa/MnO8iavZCOehdzyKPkq1klj0V34SbtEfT5EeI
iGmcaZM9yTzqEpZ9eZ7NbxWG7cgbcAqU1msemU8pb0Aqy6EpGHX4GcUxTkoDopWU0O0zUsstgonL
ojrmY4MaISfrIGVy2NBSj+mMEV3GVJ39uJHjvhgVQaqqPpltd/q641tJJIryJ7KcbKIPKINe3bDo
L2m95GsSvbVqjSBfWYIJa0M4yq4B+JvHUwdBD4dV0A8eoeGCrMyeFB/0ILvBBEjflhW5f2Xd37VZ
fT/UwXCu3fojsFZapfJoz+yCpmiahQAvtyNYehgGNh7xmZc1zjsUGD5mE0GaPe/DNwvzOJ/MuXnS
Pn9maesfiMx67ybCXSqGnoOCBsJ3uCiLPHZowTQ/6wFWPB63gkEVFeNshsFFDRgETBBWnWOuxq78
6AVVVFfE6gxjaEgH7AFL3yZIPKKfDQT4Myd9zzLXrDREo3fto10OLN8TH5vhFQGPTItFhvGZ38/M
y2VwCbI0JTIm6u6iFlH017hxBLLO8cje0/0qz85YwpQoMMWGsOALO2OEUenq4Gq6srSoF9b08omF
w9l2kBOEPeHWYRgQ6lRytQMjOlg0img84jmd/M+iVO7RKyzSCGzVkEnG1amKt6ozrXst1eP/Ze88
liNHoiz7Q40xaDi2DC0ZlMnMDSxFJRzaocXXzwGipruKPV1ls58NLEgmk2TA4f7efVd0hS23o1sf
tKKaDiH2yegrwErKAdFc5lw0A+msQdwPSFzA0Q6hA4a1nqwKuH6YcqAUZRAJUb5EoDKvvokge9eq
HhsvLPFsf8vNyEI6EVzdkSeoKepNDuh06veWAfsYGyhkjfP8tO+/YblanCotv0ZZXm0nyyXBzfNv
oYUUabCYC0eOT55fMptUw3U8Z+GFE5n+djIZcuQmViX6dImnoWNOnnZ7vexsbOBhm1T2E/ZcZ6b9
1V5YbQSFHd66I8ZpZ+sMLVuQD8LZYp1fILKmle4WBolHqEumCh1BZ0bxUbTRpelRP3jS+gXE4B2C
pjmOFX3wFJFlkKQuudEcErkNuGBpF4An8pMKB29yqX0r55n2YOfvkQxwhSkhFashSLatSp11k5Aw
O9UY9RfzTLTR/WPbVz7LC5orMRQoA7LxV4vneZrBRE9sc1rTwKN3C9g8ghSfsV75P+2mJW1VXRqh
EJd32s8Gl0y3b97GInSfXT14g6JUXv1Y18irxnd6jJHVqgrijEmsvaTJWo1pDOjixPlTQ5Id0m/Y
OhUbrha4204OJlwU+VZHUJrrDmpEOxofdjLtfFGSsptY4qQQhSGpIGYm2rsh6WEFUMzGGb5a9Vhc
On5OjeyoTUhBLnRxyxQ1Vt+jS3BGqKIWQSSX5RLqerYGW8S/sYtZOLF7giHwUTOrvOC95uIsEiSP
Bn5k28qEN9SPwYfRJy1acIHmN3Z+TsAXD0VP/lZrUkQw1XwYISPsfU3DIbKboxmGgWJGmDSZ5je7
7Y9jW08XTVovUeCa+zFiHyYes/b6XT5HWK8cC0NlbOxRAPIb9yRJkf6XQ70xC2QSg3fhhHxJ2CdY
M604GL01Xh29/G7X8Qhf3hBgFcYpC4YeEzbywHXaUUeZzUMzSuLkO2/YOY159UKXn0Ae3yqVTbzJ
Jx3ta62wSa2mjyAxn6rAu6g8q0564zY3L6j+sKtafq10CBaWVfl7mEE/ndAaZ0HSD1MvDjF8iY2c
Gv+aQJNILdxEqvJroqXv9KQCVTyk6tZb+QZx5kr4pyhxCaXvsUkcXIgiZezX2558pzVId/1hWezt
tqV9yZzpdYT6TFriMJ4NTBx3OT8NFp3x+tKrUK2DoT5YVQiXekDJmU9zQUzcSAV6il0h/WSb7rOi
E6uqQ309BL+DKs7eJnP6lRYRrrEGMIUQjKFDscUdFZNIUhyMpGNdbvIGCg1sTRxeetkd87zsjl07
DtxTH3Ma/xfG1hA9qITWjRriS2ibat8bJfGkDRWi7bJ2nP4LUjKSwO3hkGICifNghr+fFryMUBEv
lgGoXgyV82I7Gp4usBLXZcl2lbgvZMB9NKGFloygoYeI93194i3L1/Qj7RYHBDz6D8kok71IOAMr
DBQqSx+Og6zfqhzXQVmICZ+Fl8qlXnBF1e7KUYWnnrx0djieNZOh7Twu25QRvgwY0pa3shEjvebw
pXXMx7Qb38N62BiC0lc2760ZXZvJAR70ho3XJ89RpJHnRBjkagKOexAYUWLWTWrASMjP91xRKpQG
54jbQ8skakaBZK273sfRJSKK0R58YPgk/9ZEBlO2mqbNtoBjvAEzYlH+BPhbGbnzGCiqGdJqxsD5
kbM4VvMvE1Pc4XLJ6WuRPUDxhUWS/4Lh6UvVuMiqyIMaEDuI1houZZt/yVLvcZhsnKwaZ0Ai5qOv
aol0NjFinDM/30Y7ql5Mq722cA4J2Ums+tIWrVqRLFxBECUXJdASQs3YHaFWQZyK2/J3WnbpNpOD
tq2C9tAO8kwPR8BJ1czxnCjn+zA5og76qbKeldMAMNYyvHYRcI/UjVsV1t+KHqBQuSc98b43kfOR
y0PZJ2InB8gETdmNF4wrr0nVMrgwvelQjz9Dl2lDnBVvdkdDVebdk49GHzf/7po3TIeoObZRbok5
ABTT2nHdmHN70r1XvCetQ8lHzhaeoN5LVgUfbm0Kfi2fuXof/dSa8MUDHILELvJtgzsvxgK3QrcZ
zrYW9jwFirsU2GioURw6OucyCLLc1gQDrql7BVa67ItFkHvkxatVJaybVnIWUE0idQc6ryehMLUo
xIoZLTUITe9ogsTwB+I0iVeAeMUYoZzlMEV4krDe/oMXRU8Xg7qDkD9Igje7lrjhuYwwC6j9zoCh
k73362udRZf6eSesHq7TeMvz4ShDSTDDkWx0LUTqSEs9deN3ExUOCT3vdirXSrQIXsyDPv22Zb1L
tPjVmpLXMsRK6j90G4S0xIMeD2SPQR6YsVLui28Vxz6NX2MGhWbqXNuAiIqFlfH/ifb/SrSHc/k/
E+2vBfzQ8O8ePh7fcafYW8b/0l1hucJnwGJbhgvj6O7hY2PZiDM7PGfLhESvzzz6Pyn2noG9j29g
r4OBBAQhePT/x8PH8f4XxpEzN8b70wXy/4lib/+duQVrlJ/ieDgFIfu3Xdv9xLEX0h1yx++8dRyx
uVqa5V2iUtM33oB6TLpOeYFX0QpykB7glXx1czzzsqSmyIUuWUdRd1amGVw70abrrAe+KyuB6jso
Gvehr3ux1obGOXQKTXIXYTmO9/YfXmcTTR9ruf5i2KCuUMqMF+IXvZ0aW2s/6cWjbhb+LbOzc+Lm
5q2Xw1rrecLKyvs2lBxfRdSoR9L4SrS+db0mOIjah3CSR7vxIFhYDOeMzjXfjFCedG2CpzCjVfNH
NgyrmzkdBtklN4dQk5Or3OcYCtZtudAF/IrzjjBRz+YIRnn1dfQH9ZVGHRaeEBfAbpckQdc6DBb8
yOXPX96R5SJF95hFMtyIFo9kALzpW+t+gIaqk+GW7cPyDhvz20xpFR77Spx6q/wozaR+clVa7QD7
qdvCunmZkm8MP3HFC2iA5wsVCDScOHN23UzSD8DuYbZGj6k/PmEbap4GgVZ71rzDWYyFs1NpEdzI
JvrREmS/7WLcaOGR+g92puMzmTsQc5zixRepeoFGzKyaYeRp+ZxRp3ghLmS++attmGFwlyP11Ir4
PW9LEpjz2Me4U8UI20XaYcxZMq3VDA0QoJrpLWP1pCdNsy4tvpnYIaPdtpnCSVBUCCAr1I9Jnt+Y
o5KJil0wd/WGoL59tAr/qvtT9+pBwUsgYLMVB7jDMHW/MSIablaTIcnTY3diyJERHm450Q2JCFkd
U/HYq1l0zdCmmpeD7JPuMff94RZluFKpEZRSeBpEemnJGxYNf16SAJJoOUVnZ6Qpd0ga3SdDVj+V
lIyc5ebDsn4ksUZrxxHFfllck5DfKw3Dxjjzn3UC0wi5Ks4V9lxvNSULscVo61RrtSdtYNLLuQlB
vBDZTTPe+ef1UwMjawURSCGto+hf6GpEwv35avkc0gRtKyPjy/2LtXUcKsou3Qzgg5pA/mPctAdt
dlyPJsN+Tp2ffSnzV2Yw6RF21M9U+sF+8lGBZTy1yv0hgnleVUXho3SL2lr3ddwdCVWCClaTaub4
VrYda7/hXrbdlvavWIc9ahUynYpdZbvyZbS+KFwg+/K9mDrvsty6WIQvccyQUyaB+wuWdApzywic
X55qvINuuT+Ydw1YfUuxddDlHMmeJeUtIMCMEbj8rlSIRJX669bmVbhhWPdHO8GpNaXaw4TKX+tU
3wiprCdC5m6Qo8YPDz/2bcbgaw25tLtWedJfg3Ak4au3j0Re8an588CFzjZvm/jUuD2Gn1NurAlo
fIAvZN6agTGVB5cLkQPOVEniZa99qcaDXpEXVhBAiGShhxCO7f+4yp26eho7zDOY9+FyCFvpVfkp
qjpA4rahKNbwcn+Spt+uPa976gK/erK8DrVu4DNiSvQY63mMAXRLq5+XV7mQ5tHMeZThnpjujian
W+kixmpimjRzV1VVgvfHRIIpAX9YUWHn9CZC7UkVP7HhNk4h5Kj7xVTmhNV8+TDNa2v5XaP4bJhj
P+8B1VMgsfTWvXqbuMnjYCsCvXlRBKraS5QmUM4wmFuXedBuhmIGnpu2OelO8WRN5FrQ60c7I+9x
RilE8FT5BN02CsE131PByj8HUT+dxBz6FWpdMYf1qtUISMauCSSVaC6NmaefQyTJ2JTa8R546VmD
AYRHRScfEsFoAjoc9q2Q9A7zrxZkjE6TumL89J8X6Thy5Wqq2i6f6xJjJ7PibA0WM103GDYFddZH
GroZqpk6fqxm8gNRmQfY1eo6ukMA7toOl/xrb+nEx6YMG+HklUd6RGNHFRbcHPEjjr6GPZO4opwY
cC2v3NnZKMlebWgQm7GMm61fNfWhySfYdFOIL8B8aT3wLxNZc1rnoK2zZoQ+mga3B2FX80BpofiT
/2jRnVnuzXF4l6xCvvhyqnYT3OxV3oFjwr6DMOBzV1LXS24ewBrGuZl9tYv0aE9RiIVbaj4mbLi4
A8RkmLvqKe5RC8DXQeeB87Kp2SQIqlUaTAGHnB+cllfFOEcVO/aE/LNHtZt54FBZZO2RCYYQnfBG
qRlnXIG9EMmTJQexO3kpYs3beo7HRCgy5uiQejDYSSEVTgrZvjP63ltJxssZuvucfOeiaG2Vvy2q
Sh0qktRh8jn9lvAFKoF59WfAB41H1toFQop1BBXfNcTbPQ0W/50IqwiIt+qOdtG/MgQQj2YOo/n+
Pvo4tW9gZaBoVRBWslYYN2UU6Ad6AV1eV0+wDaqzUzoXLwhf7Xn5LpeMNTuGdXcmjSN46jpiHkwL
0VHlY24R9/1zg+YQuTSd0340Y+9izgc1DRGGY9GAjtsdHr3SbuUK2hjWvIZxzdvih132PZ53unLB
EUcKeAAyMmZNluJD5RHlGzSiC2i7AbuaKDLORihIjVewyZRDzANDceesQcthJxUnh14cBLz8Lb/b
Rqnt7bGQ+KuFBpr1wgZTUMZLn8zum41V0PF0bDFheYxElK/jPC8uxF87GAb71R4JfAe3yK/OxDrH
86CQacvMFup/aJMVXpYLEs9XiFw2I4c4f/Dg5V9tg6YysHXn3CbfInIevkZNj+NzDIrhGRhQxX6S
P1lR9aEZTfPsZhLEasIno+gjff2XYvp258X/1Untk8OW6/s2tQtDHWemDZO68omy34JWUBbaeOzF
ln3GhhIvcflbj+x2q5QnQLvi8FSwnECt4Ib5oA2P2BcCA48Jqd4dvXErhvGDkMoM0nUB2Wb+0LS9
raRm3yDNCU5UxxdpR1sjKYvr8kRU0BxFqDsnoXrnFBayeMXTJto6VnqeclLEPDb2k0zGrVmVzY3Q
62ij3Lp5TkNs2bDtKf9FN2AsDlz3N2h2saJW1xF66brjenPXQG7T3wncXkucQlAoc5353Td3Sitr
TY4fNm4WisXHat7jB3iVjxPTMI+ZHhy9MNuSq1KfJWPkw0DFpM91sDviNiDKsj0tdczy4QRJYEOS
S3ZUc+lWIxrfMkDC+8J2bssR77v5FTg2tGABBiC9LihVUXxQudrHmcfYzktbGpSCNsncN1HjrUdC
Y3tYvlvokc8YPEUKzmPX2TneAkHNv4VKQfSvHsNfQ74ZZUhihe4Dldf6vumI7YCfLKErzYeaoEyL
IwLrwwhFcGTr8kUHyjN9LNHb0pIvkcjwm0uSYG3YgfUg4yn7WWntLuhU+yW1viso7xcBkfpc6AOe
iPGPaJTFFfscXDlmjydnXv+tPz0PVYhhYmafe+XoL/MYRBiQjuYtfblobXi8lwao5nK3fet9sbnv
H2leNFvXLrwLU07vAs/XPlFGLm0EDf0KXCu/ViFNQkh1M+Qxzqlzs2J7KCSFQdYHoNdjVSCh9wOk
cnox/c5JdsJ9pAg4oLnPcYutTUdpwOktX8Iyv4gUNaTq2hxZdDHt0vbZpI3cTyruN1Wt4S0T+6DM
pqndykLq27gvzXM7eOahDWejVYCWf9EmGob1N8XBvGDZDXTdJePAwnD2szmePun+0I3SQeaWO5e2
lKiQGjLc48wtvqTCJ9gZvoCw1df7jZZuqm8Dc4IWETHnsef6ZrlMtSTiJsH1vdLHce+P1Tvis/ic
QrE8w7K137AKGZs/hmj2KengGeNxASOMuBt5CUQwz/tSjDiQG3gnv9OYFg+IgBtUrcGJybnY1Sjf
Hrufipzjczc3d56sngw5+Te4ByVHbIi3ddWVh+XDAiLWIZRYQIUhZSxC5eBwP5uiEJr6skACfYSz
4WblVy+bGKKlSMxoIKv9vejtMIVcSoai6Iy1QY219qG/r1uvF5uFWxExXBCKjKREcShVDIPA1rj3
hd+Yewf+MISa+YgxlRVvl7KCQfyaUCn9XM8XDR9+9GWpvhsM64qAMnwfoHTvkEl7uyKq5HvhGtew
87cQwVcJiytZF0IcOwZ5hjYhT1Btbq9smoF1OCIA9WPnKvmtQosu3ZdhggGM/xgmiFngPg63enla
oQSEJ6MaA7pLuSqz+JnnDe29ijYyMMprWxX+Hg+0TTcOzoFT5uWfDwzz86rzHbLWXFYeqIawjUVY
/hcxmm4yDNBaB3vcEk8Xtv36XNVVvm4TpjiFL3gK+tDbjoM3HpCCdC8BOcsYD7ckoo6SsaM7HXSj
c/b9kEPvE9ZpQE9HXhZibJEls7UWhVHHMeMbPbtTYZnXf/4TxN9lapx5AvrAbNBsiVmm5n7yYgwb
P9R6pVAps3mczMTDnKgzzNme72fdjq8Izf3Lsndn73aM1sIYOucJYdteKFe/ycRknjLoR4t083db
R6Jsa5QcnY8EWq9ohFsRa+hv0Gb7ntc/h/D/nimQIWV14rZ8RAB6duiI624s+R73gXUpp8K+LK+c
sNRJr8LHqpcCR/XpojcD9sM4K24dadaPNQ6ym0SOYj309oTMITYamF1e4106tGUnX7SHRMniOQ/V
qVCDeavb4bsjIN/2dNsXC8+BQ0jnuSjOhlThyY9V3jgjBgOIeqY647RUaN4omB/5zXd/Mutnr/nW
6WMAZ6bWrmFh/8xjJz/5+hCCnI/ZdBBJdMSuMHlslf6+/Hec5w3kwmgX+j7TnM4sb3pRpu//fEcN
/fOqdEwyGD0iWrilum8Qqfg39VUz8p+qQR83yJKbUzGfI+msCUuggV30OpoQCWu4/Lgj8JlvBeUa
ol6+yqORQAIPk5pTiOfpLgrM4OwGQbiTbs14uIrAeZLI9s5uGx5QB4e7KnfiQw3863otMQOR/Zpm
mX5ajnXNdxAHMn96cKoxWidZ6K5TL2B7iGSJM3SpvgoSnE8mVHHwiPpLIojMjp3zgn9gdvRShkQj
Gp21tSjIkTC29m3wLOvW9n57ngJYwA6C8nkHxXqG6SdWwFt7XhPWyEg/RMbNqQejOEyUAqCaKXbe
gDY0oQMJZApx3Cung+KvXi21aM1ZvBwRukfIexY/wjtOn3q3fELoxh2fL9WAkCcNvpSulex6Y3Be
KlsWR60+i4xioZ2k+2Ygjz/VnklREEKih9D+iqgSY6QRb9Cz1nja2cWCb20whjM3HgHiu9Ytn7Ug
HjbYgCWvkYNw12S9fXfThPl7cxwS8tK9yX6NmDVjgRsPz31bA1XOr+ZZ6z+vIfF3AR/HKZR4F6Gt
LwyKQF3/VAl7ogKlgV23sWvNRIQc4c+wHKWB8aRGO36PEIUcgE3ijUToB/Fxtr71sSayhewxkKuM
Mw5LNNwZ83otRhC1fM5N2CyX995J++QiJFbuhl1UO0dxoKiqTE5FbPkMV+H1cuR329KtcEm1snaf
YQuAf1CWnbUEjg0arDXgrnzpm6x+ZNa3y2kFz0ZhX52oHdFq4qf0XxdtwsS0gbl70EqeeDC90SAA
7gNsiAWzAC+s359ulv1RzQd0M180kGfcq5LHkW5InwunuMICczl8hDlZuyxp+xcqoQcGXyf+/Aha
S5PsxrjaCKaEc/EUPHkjMHI+DaiQvLq9eH54WgBJWGPodKbM2FdVc2gAL0EfrOpWz9lGCZz+zp6w
Ky1QVGvp1DzpeS52TVMnq3++2+Z/Q+atudLXGQGgVyZo+dPd9kNM1xvbpcseq/EBdkxiw5dEA2G/
dBBMTm2KJjUackgv+OA8iib+nWmBdY4rp3vNUTHB+5TMzYBj2d9iYiVkcdK7NvLQAarm0pBbz5Jy
N15EsWip7xmM8A9pjBfDhDRsstzfRix+NkVrfvuXv23uVP7WyViGzVTEwovBMG3zs9ewB5ggEwSc
97oBzYtDGQw8OFIcUpWD7P0xRdB9C/u3Y2fvA7CfjNXOqRUoeWyhDsPv2rIOhjNqz7ZjOS9jbe3d
EslojGPcsXGnH2Mq9DPWppS/QDtYPlj5v3Rk4u/eGy5SWihYuiUEBkkc2eKTkhsjwLwylCm3pt0W
OzwvoJmx85DBA09w9vZcC6EnpwiDhhHdq9NdeO9LBJu+cq2tb8Tpsaph+zD7RZeT4uznW9qqLxP1
bAyl/xoH3oer9OCyfC2X4zVIxl2qY8ofTc03mBYGbr0FDn0e5CLVmMlqQUZbD65pYE2LcQd5unV+
64eIHKvOo1kJcAmMtRqrRIbcmyEphXssStt9ac3sjPhBHhM7aQ+d0YLbIwmV12RUbH11q+0WIHHU
oXEkYfwkch3a7fLgDbYHwoXRiHmMpxZWJEKVC8pO++BDCF45GFkHRtQd8hgDkD7QwdHcI2q5X2gk
/JMlinOoy/zmRFcruDUhjBqz0E+AbfrWASz8ShfkgJRgp2O+ZS8LEKJpsruNDiOG2ILlMhMXDEPm
O2UTd40u4Pc/L1rvc1HGUUIgue5h3Y4axv68/SbOoJqi1+JtQg5m9+Clif4YD9ms/Hb1bd2FxfG/
LsS5EhkQfFdGH5ydzvZejToAzSVRYE20o/dhAyE9GC0G0V7ejApr/jeUyt1R17T61BMfB8TG7eli
19hrpj8bg0IEN10R73MP6ZWrxvGK63IEMasC36MgTPCS26M1vC7PyXLelwYEj5wFY0obZYoyB28d
ZDzeYZR4B1OJldSSva2HxSNWOz0JlaQQ9HmqfuJNhZfR4DI/i1rzODsOzh/ErSCTMiLcdsgqfK4S
/7zAeX2g6HYCVIwecg7G19753tMViNe2ug79E53/T3MccqYLzNUrMyDb1aqz5F+KZ+P/8lhSanFG
snt6ArI0g9W/Ct2F1TVZPmKWf1+UcdiWW6n/tBRELL9Ew2S07pOfQnxdMBO4YObWo4LG0ZP9RY1K
2AcLNfZWWVDFjYq2c9mdRAlesbCj9YjSa8E7SoFPw/3nlFpPi+O1gmVL/pUPY+1SxP7TUhFbcwk0
jkB4Ou4laEGvem2OF9VoeGmSlwUvT4cMyDJGGbC0b0sjN9j4VC2vVFDva8/zuYC4Iw3CRdG0B47n
ed6KfAGGPL7Z98cb55rqmpvfxRhARu6RjYxe3b0m7RSe4EEOzH98IkHxW17fR75zZV7AwjoRtb2O
6uf7jC3UOGJy4bU3ptVk083Jw/5MAeVha54Hj3upp8AoOFtTaLjEkmz6iOnY4o5kklKUhMllkTm0
E37Xc6NfuMlwu3fAzmQiIJpRc7KYKggvq0SrhzPbqNh5OkJsgq4JNGl7nUStgoCOBTtd3ozIyS4G
IH1Wtd5ToLHio8T+Ar1n56IPvTTGFsk3diQl8hUAs4egr7XdkM/GA33PNqJq4497eeF+lapyL6LP
WCNwHld96zIcquKk2lmO8oJTU0WzVmu4VKLLjyMeh3fzJ2yIDwNGoelYlUBCv4XsStQxpr5fvB48
IZfkE/VVjjUmUulk7LErHldhbt2rME1TEPhhk4EzolWESCjWGH8Coi2XpVJb6rPeI1bEmMQsPwUr
PSqgYgLkMGlwkvNs6VIwol2aGcPH3JaMZRMXaZIwwti7LnMghW/eys0jeDiHcg/sz3swOYykmNSQ
WZ03ONQP2aqK++xwnyqW2ndZDswE59k3w4dhjcPCfPcLbTOAWq9CUKwNKr1dCCB3dgzoosZUY3gx
/gsAvBQ6fy0WcDojPht3K9vCsM5czP3/0s+LrELNxXB50ynLsfdlOx6zcpAvnf0GauWttRLuZx2T
MB1QSr6hOYVl1AfYCev5oz8WK9pH4xTPF+y8SUWbngnD1XZlFFtvFjXnKs42yz2Nk9E7UcK2wdZz
kWmF54Ex5klHWEm2nMQxAxjdwm4hbZ6JBWEXrbzoz4OyDc2aHpJhHOYVtGxpKJLVoBsps0yf6Wk6
mvulpiKV/NHKEwymlU/0vBjdK3LGQazjoNwWjR6cMj/mQVu+EmRzaLlPXWFH03vTMeQQOaySfYXC
c2to9R+ZZ4eXBedaXllFw6Ao9dxNKdof/3wC3s3EPt8KmGsUpXjX2Ib+yZfFinpR6KYdbJJe4JqA
4w/59fixiPnizX4quWsels9LK46uKdjwCo4/EnC/QoxapLTYk5GcLAxV9gv0aoTZb1lkch+GQ7+W
el6ul822GmE2eW7C6Z6nSciOF+qbMTGeggFNjZuN4tvSPdb2t1xDtIjaBEuLAbbylgVQHSsVw5vL
+t9dQ8ITZjft1QqhimEisNYTEFLZVeIdyVA95OpLa+B3i+TApy/VTgtgPcFVQLjtXV3pbOog69eJ
ZokDlZ22M+etzONYfijER0eaAvAZ+dQyUsXRpkySXbr3m7Yz9rnrrieLlNTuV4eiAVvC/GpB2b4u
58gdL86ar/mk/HW29P7Kcf9Yvqhg4m+Xkd1yiYc8OywdepuNybkjRWvju417NqKkw/MWHDhPMpwj
tIEBjslERqakLkLigLGXuVsRBcVmDBj+5bbhboN6QmlPewPoH4D1QaEsdrQx/sZogvoYGgh2ZZ2V
jHRNThUrialySd6bMsREtXLJXkloOzJa4wv86A3Iq/8oR4yYS5RS+yIueiTxKHJqWGvLTMuIg2p7
33V9QYqcMuKdLMfgJe8YPAEA7boKCZZw4cWw66ivKbvT+Q62+7j95/3Y0rVGZF+FmvFxLy9q1NNr
8sGHTSZw1B5Bs45xSfSP7oXjN3MgLG/hn9Sj96wZfQoQNthProTwbqHc/ZkWw6qqcC6jySr4dQyH
mU7Vb2EU/7rzWhjFTJt/fpA+u/bROQhk2B4bGiJKQoA/j3LaLg3AW5txK4NuPcyIRWaRaRgUuJfm
0vpg8OgegnQC3p3DoTWIhbnS/qQxBbSihgM85yiMm0l9HwjI5EGrYHN9N38HWBz6pm3/ngqDFO0i
+jaxRIkJSE5OgZxK93LnJTSYocrOs88Zhfs1zpBqJl7v7JYPtRr7uMLt9a2YlY1oj/vjfa3i8zPs
x+WMVIXDuq+IuKFHi0GU03S9jLJbjqrDnVJQSzGQQkX+eNG2SJFr9HjEXhvPjmrINDFy/QQPE4sR
GWOB1shTF86ugyJx4QAR98qMEk7Ioa2j+mZASPca7FvdOi63ap7z233/w0iT5qb71ZcE+s92oZDo
g5PsXUd/ddEtv4LvxCvY89ZhEQ2WrSXXsZ63V/R9cCsSmG0wjcAx2t2Cu+OGLTdJSdm6PG1dAp3q
v0oPPXfuZCUN2vhxQSX0jkx6eyYwIYQimljZ+T6b2UPmNAoo68VGZXZB2c5ODYIgkXjyqik1JELS
GzmIegjDC9rRtO19FsT4cTZf1GGnDGArnpG8JENGUNZk//ZDo9zhqZeuQNdQOnHUUclrV7OqzBtk
2U2MnchaYhl3CaLv9STVa06L35K7xWqCnQiX+lugYhy80axgakML2oX0UTM0z+ML4XhREy+dYqSg
At3vvduBluDpIJBzQZZevqyjk/nzd3fcWJ3boL3hVjJeGeZClojzGzSuM4kPeGDmBGTca48a+cS+
tPNHvaslZQcGBO0UT6Rbgb8v747Rx/aaoSXAr47XDBovTntvBPZCCqmIm2nyQz+5/ZOwEAkbUxv/
iqmD6So3KAgREFZBsuGQIKfXC+193I24Dy7EsRQRwBloIv4jtMlQVeg70EnjnmagDVbYw86z8AG2
fSAy4+zP659sxmrdlWOHIQQfFkaDa18fHWYZZhS2lwWE4kjXLm11qN3aOTUz8yeNRvusVHKJm253
7xGcqDo4jb6zR8lTG1souFKz2cWzqzBb6Z8X4DUCBCYRwsgrYA6wimsi2mCOlXVsg/Cgp3A0CmTM
HZ90GAwnb4wOWTjEJ2Q0RMS5w/N927MH8xHYPj0mM8ibycK+x7//j9lK/41AyhjaEA70UZot17M+
w1QG3R6K2phmyem9w8JSuzM94bfjOKUYBNypazHGArFNwO59Wxu1s2+M5Umb7OBkkj10mtVwGSzG
5TN1MemnMDngpee+YAEfEkRARJSNB9M8U10Gq4nW8m+GEbvTYqYkymYcH+7FmtDL+ADCt69xfWFA
3vf4gSrscYIYYFdvyd7ybUb0vW5bX5DkVGe4ru3lTuuUOBdmBtnOgd3+QPwNxxQexGBN1AF52f+L
M5v9GdZlGGCB8Rm8fUDLxud3kGlWniBWnxDatITD5o13XC7Of75aPiTkgc2lwadrGwz2LeiQki2F
CvMulGEGwy3GrUzd9PQVSmtKTCRpCVPtFgcZaylvFL6aEyVxbRCeucyg74Po6RL1ADr3DUhiUvvc
ZSnOWQBem/snC9NS+65kUjjU0CYqzmG2fJSVgUc4rmG/5eExs/wvptTNN5kybZxK74sVkJf7zwfn
p8jReTBGH+B7ju0BgOMNOE9Z/tILpFo5GlSLxGPAUpoJnqEkoGQ08cfp5qqc/JZfZgfqlDXO0SHz
gBgubdrBB203RTmA2iDsvCL6+nHf0qIacxGhWsbqBW11XweMJhp0/dQ0M/VgyKZVn3EUpDVsixRH
iRccDL4nnXj3Q2iCoyQqqp/nH8slGkX1vyk7s+W2kS2LfhEiACSABF45i7MkarBeEJZsY55nfH0v
gNVd99oRVdEvLJFiyRIJZuY5Z++1ry7oqX8rgsTUSvzPk/f0h0sLHQxYdo3mxm89DbYNgd5EJeTA
Kn/Of6oZ6s8JrppjEeNKLE213socs6RZ3gzCSrSIuARBBZdZDTGCkToe2umxEkvyRvf7+BESAlkG
nbcJhdtRc/o78FkNQ83A2suuwWtMrt5rGxA/5iaPTu5t9Q6T5UpATPqXz4D2G0GUN3bqBU+TMXJr
HXmvPP7jjS2M3FGjJoT8CXMLQ4hRolyUTGzqeJmE+WuLK+8HPqy9VMIEWfDUgQs7FUCH12dna1Jt
cNFjx4eDsEAM9FharLyr0DnJWW1uBh9iFlLZWSSPbCELq3GfcmQAu6QLunrBoWLr0hg/WloG6CU2
+mXKxcUBqK12PVrthV0F5O4NGq340XLVnT4wXlZjk3TG/1OPdwhM1q5HzlNN93duwYlScZZJXNjb
WIw30IFY2KfPSdX1N3w8CHREialF7UiSF9GU+seMY26LqJjTccTxftFHDR+k1XBib3oVcHlHJ0sE
DKUN93YXHihRe0OfQEK77kW7rpZo4VvMUHdFWtr1nNWmX7OvQ/Kk2kFsg+mu0aM9u2+spVX/SB08
NWPJuWtWpMTT3UgTFzSC1oMfW7i5dFgIjOzewV3X7GVTIPYkmstsEtpTVdEXcPGHfR5xkvcMFZgp
dfI8pWsFBtH5SKXJBvI3mly0hVqOdg9MlN+aJ39MX2fheENq64bY2PzbfdvUrFY8tGjeHNdAX1Sx
SG011/8MZPzWjEO9n5vHoXj75+XG+O90x3kOr5p0EG12NizRv3/qAsAuiPuSeiWiUTl5ftw/Mk95
MfN8eLdNOJnjxg99JJ85lEyVsrzJRftopfHT/fLTkwN4gE2JW/U5V/TgkAjcw4Vefps3sFkj5LS5
DSG7XDX3M4NxS+2u2XlRum2VBuleWAd7UURroZbR7v5WdUrGUW5ajXRgsgDDEGhOCgwEF21WQ/Ij
r0rW+fjmlO6piP3nuTzsKS8m2iRNlC5PtI1iJM2/Ta3+HFvRd50a5BZJ0w675zQz+Y8PcprZqQLD
TmGia3zN/VWL0dSKWIYUSL6KqoI594JKN7yGWnSZ58qDRr/jfjrLaqCUc/9LyMLe8a/cm2XzQxEO
qW0yXZNmqoqXkc8pbeDbLISgJcX2KB1cu4X52NZB/YTqEif7fGjkvEfwVyDRSsYB4AbHxApJUINw
mmJbhMkhjUFRBgbO05yd4MmqMWQmve0fsxJ3YzKE4wmr6qJOUHpXaUAWu01cWOOr/XVQxqfKxV6o
Ds5jW+niBesyoNN7kyBH1B1FIEJVxxMvNVk6pzQ+8QHCXa4Y9XHkQ/7kjtYZKMfC8+34y1e657HP
OyKYpvPuHAkAW2d91+zOKrKe+mzp9b+80HdeR8IIlvftSkGrTOBFUwJFNUm3hdcIX2iJGSS5VhPN
lTFnPuE+Xu8b+xBXxq7kiImXmRsZ1nJTmTmIdUqPdRiEF00L1EevSa86+ThvZZyfJSo142E0A+QG
U/N2iBHm4oR5AujZPwmIUXPP4d54SLrdfXmaftb8I5RASdeJVRa7qEzxDeU/SCN11kyr5FlphTpB
C3ptqxpjjnhTqic1hbNQW4zrIxmvbZuYNHs+/FLHLnpThYUVSbxHGlrIaRjc+Iq1AgOwryMSDdO7
wJbpbqF3ROqWLVnjAAIuyoADXgte57kRS65Yd/MIyx9GoHzTMd8d0KbHtklAlmSqNRVucRPpoAET
LMFTfIBlwExfjAOA5qzvgpUXJtvZ/6CN3afaEfZct827T/7VwlQH/ZpjmdlEATy9+wYWmd7tvvtw
DbUo32zA2dOgQAZHN7LHcxmYk5WG0808mzas1lnHTvFqTiDhST2SlmH/ECjd4/1z1BkEE4ZdefSY
BazdXsqNGEuXDLVObs0cyvS9azJfRJQL4AESl7auWnQ/6IDam0EhU62UrXgTHsl+I3KVGD1ikOcU
V9JCvKgoVrdDmFxu9HSEbYDkGMR3UN87qAgXYC9H0lwKGW/rwUz9VTWUb20uyVefPgFi0F7J77XP
czPU5F6kkaXh9ji+16lWp8tZ7DLfqLCXD97UmPmXdX1ahP7zNIXrTRIoYzO/xR6N2Oq/FylDb6BF
G70LAVij7BVZtpGDGt49Y0oa/HV3flFp5p6JICSQpQmOCrCyDays764tc2Ilp8c4V/NlX4vg6I9R
gNY6GfYNNJbcyaekecZPDBFGdzEqcb6qp7vW2EF3pQOw8qzPIo2Dk+a2LN0SeQVtq6YfiaMqxWUo
fDjTzFrsNn5p8wgKDbLjVVl1zlIvYzXduHTvFwqkdEZ3brHAXxNvYYpkZxcP/r+0rRjN//G6Iadj
J0TYadAk/F2XBpULx1JLKl1SlXThmx65c49sCuj9tWnyn5T0CWshTJpEmBNOrcWfbGDerzQ1erBl
i43fw+eHSu0UCD2ZBCPgmfsssM/jdHNQtUDevzSSUV3fq1gzJCHeB6ejmzg8iunyBByy0/Psmwoe
9Vz3XnF1XdiaWaEPH4n+OA6IW6JQI640xEqmE5OxBSKSTwx6hcFOhRZ0tp81hb5CCJMsyfAgAG7s
6SxNG0AG4eFhlGa+gHXzlZXCeDBKW7v0bMuOy0hp/vi5Sh7v7hqMMDcfA7P5FVkkWt6H6oMAWs5A
bFFaZn1l7egfu+5gV6Z7COv4abbpVFBgzlGW7aWNhsnjtHEOO9TMcxeiHZhEOGNlkEisxS93lf7g
n/wC3LBhiHQ9d0cDdQSAg23srtok9GZYzOcsYZ+7lsFZaNbuZnZRzDe2RkKFq4ZPnkVWYRfLZh+q
5cTurutFHBK4hNOcq3Dgrycgia2r8YNnr9ql06vrY380O13bJaANyYMz070XOxzgxuJS5k7/3qbr
PnAY9elB+qqktffkRi8lfhAG224l48u85FY5fc1//libv0/oHbSBhg5O27JR7lNT//fHOiIn0XSN
Cm2ikaNmm4Z2NR1YWkgPnvTzCxysdFOlIr90Jjb0MCxfulAFKxgmnY95wUH/G+HR7J18RRg2DRZ4
QCr2N8abgdfuu+mElpsliW3CCDcOu9d6MuruVBbF90CqOzMlsi3ks7utYhMZrQwM7E3caDn6bXbm
FqlvXtDrgcg27VZjj6E81Yzn+aXLXGs/UGcv57Pvfa32a7hHaOcAWqnCXSmGuk7j7lmLfJ42uT/m
9uE/v5J/HnxNSDcMz3UOrZb5xwLp1+7QxEZA5y8LU4zvJY4pkDxcV9OL6iiVuTU97wt6eLMcOCPv
0ZqZD7Yep9u09degR/NVG9vaXqhGs0eBVMqIdVbKF/DSxYnjElYUSOYvPWfgQxTZ8lvN4piFeoBH
EGGpNRp3kpX02xo2UoieEFkIB7CpJ5wTvGNGlkREaqTrDJrqquTUfNLxvyx1+lU0WxklNHH5o4cP
0IKPU8LCvSFlqI/6APdsvhvEof5vW8sfJYNAtyVVNP2ORYvi925OaBd9Y9nYIe4GWbCGy791nvNX
9417mMjPSjMs9Lo7QuvpT/NLO98ItyJPxa1KYhfd6NhZUbZyFIaZne2dxh7Tlan4JDFE3sZl8H1m
ZCT+MiOIsX6ap9UFdIuEbs2Jev6iuYz260F4i9QJ3J3P9NN2UedGrRW9qu7/ulw0O3rUECB8oy1t
L8zYodE6+nKZoTR4bCy9xvWNpWu6N1ha8i8B9H98fAlmp6mPxcWcemH2780dQ4llXFRmxMEz2PdK
VBJVix9nH8jVrB2oMB0esFR/jqrdHwb8GSez8t9T5u1nHQu7DIvLvCDON/BplkZLr9fOHY98Arog
M8pyvvFJ22B3RTiPE4WiaErb4EyQHMAgW0Appi8zAre2w2TCbOahhCV05mx6TQgj58F5o879Dpqp
dJu9wzq7LjPD3SgN12BTHigS1LU5uUCqqWOJuKo9+gyGVS7ts0PKDS7ogQCrwC4P/89PLy8k3kFW
QMcxbUlf9r/XwdrwChNJTwyX031SWuqNghn0yZm+Anf4M9Y8qp7pofmbWKoEfhDDv+uM/z5/VU6B
E5N0Vq+rMQekrouVj2FB47tnbTLxzTdmgqdaRV7WIMffW1AuT6IMxLbSxDLXzOykmPmmQhuEKz0t
DWo3B/d5N60XDaa2odaU18YlF6CYePl0wB4wxZJrMjAThx7qPEZ5aqw4GSZPaYORpZN1+9T5UOO1
kWjPf3ntfpdd0mJTNaniD2bQqIrf87TsVuudOCWEt+vqL0447rNhVM6Da0r8mKARnr1a1DQBUbar
hKIjJoekErjEAfHT9sbg2lvDVsnuha37KEutZNhIqmivy4cyS5Kncgo+s8zMWpnBCI3IBqjtToWp
kUNMn7ftOFbtFUatBa9e9aZV1nYeq9kFOasOtvZl1Pc4Y5XU3pt5mu4yrJpLOzbGvR161sNUK06D
QYrZ6tHqaQmxdmBXMWdFDK0jiJQuH61a/Ih4n67//AL+Lu2cXj8qW5VjoqozY/tNE6kXtPITSyLK
10SyGl2chOT+TnEhsIAT5+uf/7U/PHHzP0fbkNkzQwhd/Mav4CCtp5nOGnUvIJo4+wpgIuIbNsyN
K4zx0g2XdFCsm3SCxzEiltgNy3iL9UXZoM8sXGSLVcCJrGV6FWXJT5vcpN28m8jKvkH3H+73dK95
YPOCQknaxHWcnM20Bqp1PKFh/vmv+tP/YWIQwENgozanVjF+0/5aeQLnk6piacMue84TWso6hJkL
QzLlEErtE8WDstFdoty7xiZmNhsPRjAEu76V76WocwZCMjsg86XFJnp9V1Spc5Yhzboxra4OnW2a
dCTbTmoj06txedgXq7CTS14IGBQkubL8+azCCFJ3eDuSUwTQHYVUQG1ZRFd/ICI66M0EnSAk48xV
PjLhfxml5+1YV4pDZsNNIi37l8f8cx9LnGhCC85R3+k3PXYL8NLxTtTEblhu9MxMriGqovbpK1hs
4xiD0qw1vndd+sHYv77IJAeWkyQd1IPAMpf0BMJDS0zd0s7qgoqeBKdpAnsgrOFz4HRGzyNS1nSb
4cUVrnfOoQ2e56/0IUjXHOsAcOZtdtYL9zoYbbkfW6ddMSckoaJDfJ4Uz//8ppp/nAxo3PNWqjql
J+r934snQWgYbSRCxAN9Sg6adXuDEQcrlt41Gi91pVuF8QaLC6iUZjTrwq/ag6nUJpy1gSaSFlw7
4ZvPaUzAu4xbQAE1OL4wLmkxmo3y6rdCLGuBh9PwbRZVu/tm2wNWwumblbenNRK+hgaEMcUfOQYo
qMUinzAHR4mys+hhsKnvcfJzngs15J2vs6pR15reEpfhWJO4OQghFTdT/ok/bDER5SC8RLMIJWZz
w+nluwn9lx47TxXygqcjIP3inInEXEKqEB9pW2yDPmx+ZnK85WP1b6X9dM7/Y1YiWb9RjJk6owTx
h9VGTyBpRg2E1XuXpUWDTeFOVmDjEmJeNfFC18fgzbfCXYJxlUtgCnOe5ght7LyEYmmbfOqSCIAf
MjuF0T5OVp/koN18dAuduF/erYM03L9ptrebhxBJ7XzmZho+GkbigZWq8lvfMPl1syh6gMj8U+1d
EimaLNh0QDdTCpiLm0ZfAhT7GX/hzlb88NEs2zNh0/6nTAwfNWK016PmJsuI7c7wgud6VeEXIDqz
9aFwNpAWfT1/w5kAYtZiKG6Wk9tRCWmTd0pCCF/lyUNmxgf6f87VKCx/AXAXzWD7PeIY+wIjprvS
Z7s10nvU2ix/yY2CjGk/rfexK5F6YQvrgsS8G4xNmwlu5yTpmtPQy73rBNdzaQPk2+VsLVNPANaC
QXhpQH+0tpdWFsHTJTXwyYg9oumS/JnOwtUrGmBlQcY0avIkZyRZr9kMl3HJ1IM1LL0lpqYcipxF
zoXNsmwyN0EfAt1WMajuHYmszHJJrtQK3wYgqiMRcpoJvs5WSASKc1H7DL0Ao8BVNPXKe6n4GEZA
BaUtLhqPF+6Kp0Zb54pfbO2Ioadopb5qHM+86cI1F0HgZB+uZT+PulX9EtllrHbaUMrPKdVvScoB
3v42KHaYfSq2YYWiJpVoKwfdviIoQBkcp1encMRbapBshDyE9DsdcXCW+7k7Q3p2DNl2sOK1daEk
Ake1VC89+ruFhv14bnXkQdIfzRFFQm98FZx97YVvAAcomEyzJbbHjOpwN9bNXgmrPZMBABm5PGvg
0JexUKv93B+f7/IiH2IlpkU045CmZxAju5K1EuwdWRTPaVDdZmiRpN+yyquUpnBFjnGoyWFh9IO2
Yyrn3vW/ZWgTahnbP51phD9P7eebxHa+QzE5dDqTs7lRH8V8gDLZEmGnRScZ1OaukJNEOqtAZcyO
9JyMrJSyAzcacqS/byLFvzHgr1aujYU6maVq9GTto0Ps0l+sKcI6H+5zojS0aUQYHWGPcWUx4odg
kiJRglPdhU9ycA5h1OVvgWLpa6gu9oX5Dqx5T5zDifxig78d3LZzN14VEIMwLcdKTrh8KsXFyDIs
ulMFZtZluzWMHMqiYyqfDK3ZV+dxcaiXryMK+ce5XnHsPl5CnnOPUTzCwE1MgFOZdZlnBH0irk7t
HtDrI1spHP/ZV/pwKZpMx2cUPLsMO9+0vgMAYf01jLbUErD8NB4kjxXjqcyGnVaECjF8frEJNDO5
GmkV7oLUkox4aDdVQxVdGPxDlxmNZ8WW3atVNJfZFl8kAvn1MArENXV/tQlvOpuS02I9FsAdQq8l
5inPXhM1B2gRFd/CovFXGXRXMEzAcXzUjn9NV2KIe9sAfgRBjuN69hNytv2hRKF4dlswnR6Al1Ed
HkbbbL6Ym/3g/CLfmQR4wOukctD7PGEoG4Kw7zE9wjaIniKCCA+DU9+KaTTxt0wk5uwLxgqWZtA2
1Kvf6C/DV5y1Pb5CLvE0b52HuPXIhGj+KkL8ZUrOCLhPh43UuSySNuzdjRkVWMS8jozmzPQX6I3W
xE8OH6UIyWwzUMo3XoGOu+6UV5dvdpV09inZbotYKzS0QkI9Fm7xHEqP80lYQf8HfHwYJlgBfNl8
GbRWjWBNCQ61nXzLwqjZF00EUFXUIAP0+guUJmfIwPU2/kQiGECOAdE5MdDujgNZoA5GayTFiLU8
yJOpl3Y3xeCaZNRDog5j45UBFPuHE0akzCT2uB6cGDpXDHqtCT1tWRkmuCgM9Ju5GOESaNaRqvaL
uZkV8dExOi1fizL56AzFXapIqU6MgptLXxORkstkL8dK3qaI6n6w6Uf2Tb6eySGpFXab1vJgALmF
eEORki6mlv2RyONFRJcEcUi4qT3lRWtijtklBtevVk+LA3ESLK65Ccqi120Me945ZJ68Uzra8fjC
Skjk2NXtUPw0Ihi6VsrC5WWqupyN5hQ13i6YYFF05XK2buUFFC55LkXCjEbE4V5hoKYLM3xMsJrk
mB8ORlHDVCL75QudMc3JaVza8RYdWlcy8nBqj+yiMVg5gEytSrd+2H371oeEtYyZdx3RqD4GWDtY
Eii2GoqcvRJ33t7rkrf5NykA3SA+Qr83y5pjhMAQVnQDUHsQJV8j0gHVdXAbGs7zfRCiZMekccmU
GbsTh6T6XOrOUwteZP7nA+RzSqEjU52vbEEvd158IjF4p94gesNGg9z52i+iKEYMV4iaUCPwtiM1
J9wi6V9dtTFuofPLVEba2FN/TAnQo9eUNEubiLMjs+Ms2iSk4kxLa0rfzjWIVIPgxJwL1j3xgLaI
lnF2S63aPti2t0zG/KhmOpj5PvhCmEERpY9nLWrSndujXsJy+KDpPtkVpVwbCNZXOeGQKQbT1kNS
gShw1ZvVrybCnzAq5beONIzICQ3UpipeD7seaOyNP0eV33g0tgzAaN3Vqo4+N6I/XyFaVRmdEk0B
H6JPj4UTQwvVpEaStZsvoo6z8CCUcqGjPsJYoVEhFZq/Iq1GrsjUgl6AHzYwTzCJtnnThZQrOpCA
ys9WNtTSbaFZ3VLzskOIsaIGHo/USQHCLJfCcF/HtugIneRHKD/KCPEkmgp/0wfkV/rR9zjJLmmX
/FSa5lSV3wk1vqYBvoiG2Ft4ekpuXNTxqVCK7xZNEjXvfuYyJf8tuhKafHDkFn/vQwPQxUHH01j+
zbAHc92N9ecY0ftMRg5aeh3fknQkPUIjQqPL20Va9MDLE7p9AkYVc5kp2GAomGHzeltbgGFHxfM/
UxeXGeF4hD7pi7RhJpn1ku2gO/cas1ZZAlMsYwMI8g+XJvMSKL4PSpRK2h5xL+pZjFuk2lpqPGwG
GdAbJ5zWqMw91am3ApNLD8IANd8aPikrqfoMoz5pDG+t1wi9DZH96Cv9oXUSPKmj2T7F8fiojVhn
LP+I6OebkhL1mnrb0CJnrsaN5XPRjFENirpurj4QF6VXX/s2u/QAv4DgPTitgyQLIDbe+iOMoCOJ
BzdRRw+equ2tSH4bBKmqHD6OLkkF5Oh2i5KDG6Wh85NR6pK1iujGhr0pFOA9ypQfVccfBsxw3k0F
TX0VAXXmFXNHHab1svTREhaFsWu79K3nzxwU5yjV4scIANDBCr0wO9rzeeu/FlpWbAwj2o1NVy3F
UHmIbSVvC/A9NW5IWZU5CMjhETHFWyjqcxF69s30k+8ldofVUBvgrHCOLNDg48RpH5ERrekuUe3p
u6rOHtQsXXWTe9/CzF+K0WM8Sy1hgy3KY8wliREd86sw8mfpgvRq2E5G37kZWVsuHijch4VtnENC
1k5JDS5ZEGK94pNy8Pw+3QLo9ekj5ZPtQvtuwxGpja4gqQqgO/57D3i2ynJL5GjbWMCwGq6+Tnts
U/0HsJq3mH6o+aTjtcZGzDE6BwKI+gjfBrJ2moAKphCI7tVEHM1PXZsQ+IkIaq2pEDJ1NY/WWlDm
u8qrj76iDNtMUQlumjyQDu2kGFB7kYbHID8jmOKjlL/CQnps0vBLJydp2WpVvgiHQ6QgNGFRYLLj
k85RcGbpm/Ylr4gFNXXrMwxVAITqAfkPoXx00DMVrV+PJc09i7DhBSUXFWpjfpFGw/s/dBgoa/1a
ufUTkcnfAKBEizEkKJEUES4F6EMVrl+3OVcxmDmc7gHgZrlMLaxVndsfXKkT2OX06sbxg2GtdSP6
sbZ7QS2gLps6+Bn4ChJ0a6Hl7gN2mIdaWukSjyXqNP5IKxwQPZpwOr3IwvJHarjUVsCxjl2v+uyu
hb5Wq/DoM1+aroWSvFDpn0HSp2AR8lKl7i2iT1mEjOOTjWZDeNVaIjHjLLxG8eDvGiu/iSgASwbX
nz93PTTEjhOlDOsO4YOiCv5gH4KTqezKIvxl+s671ydoRelPYZtYOVhbVzE5eInV/vQyHNep4fyq
cfotvXLUcMkQvuyE+TP/HbfRSAIEgvTbCNYyNoOtiqAbnnbXHg1VPSZmTPjgsCnsmDwaTiycInAD
uWA8Rr1eukP8BL8n29sZKSwu4XI0sZx+48XPKvI4Xy/9fc1zVTMmP8uTNjav4dgy2aATgc6HPJez
adrrHD3jyhe0EAs/f8lGIr+TtMOmNygLx/zSjUhfmwG0ICx1yl77KkpoJLUpyd3SCAhrKOMXwiWj
yyhUuRCleVNUh+M4BdQuc2My0fYqXCPifYNkC7adiqBLuIADcRpF8GYNGKI5gaa71gqabVNo/QoJ
r78nr8qMb4xc0xdLGW6hz8rCLDoAvMI/SNTIlo0f73/0VTndcIqH7ifky2JVg7pcBhpPbBPyO7A3
cqmk1rozrdWAqWrP3BktR90S/mBazVKE5pbEjn4KtWBR8CkWpIWphlcdYrlOgDEmY0zAwMLpshXA
tkhopMWIv5A/JqHltwKegYieTLIyI82IMOWLYRS/GDolECBjtCANnVbeqqmdSfKc2xr7gXcFhmu2
6wNFAqTTlg7UjKlqZxyq1hjj2piueZMzIUHF69EPW+JNzeAvqVvsO/Eh8DisaVG1S6w42bkkGtlV
lJ8QeMO1Uz99BK/wI7MlraJfpul9jY6yHIwGvCehnUqC2KmnkvNfhlgu7bR/Sir9RjeOxc/wt3YA
TdzXkyeoKjGqdu8kO0M8UJ0Ny7CL9e86gnVbD5WXzmIRzqJkr9tuuq/Q4y1JQWEanpofwVAna4LE
sU5F3mPVG94b5AN6IXR2HQu/g5UVHwm/zAbZ8Seq1XXJr4+dychhO7nIWoeK+MkjA9FPv0ZiE/XP
jcuMqc37fJUOZDMm/TtlY3YsUp9XHoAAOqUzpwq5GhIYl0wQYJhpCsE2xEmLKKcSTt+7MbWf2pYg
r1IzQloifo/cWw/P+nQT+Xm3GlU+FayOzsnJbX/fFj5OLO6Ng4UnPegeGjJvdyqXrUf5vUo4WGIw
BVHkdi0DL15TR7IAUe+sMQ+lD0oQxAe0M0PipwdbVqfUtZBcsdRDlFZXWJSR0OTaZzuBvxq0Q1qH
EqluUGY0vvVRm/Fn7XSgfHK8mr7cMAXRi+xrnKKVwDBFC8OZeMtK/TE62PL6SN0NXrfrEkIgMVHv
DCeFDWpSC2mJGWwKtapOpV/dZiknOI1gm6aKvhGTsnMc8zXc4aXv5uYLpZ92MmqfukyE1ktTDwVO
YJw483dLs6If4DU4EhFuv0QA1aj2hNh7Npku5BwQXa67e89ti1cl1KZIJA/UEECu97KEwNRb5vdy
mBAGURIcnVH1H3vOPYty+kZqer/SOBmeDIKPkfqm0Xp+fGyu9AN7+A/gciypGwvin3/aoBgPnavU
9MjIKDVjBAcxM9uDgJvGhug6k3icyESD4XKPPvUlbcbqahXVa+KJ9q0m6eQhcvA5+mPevhnEDWPs
RuOeTd9NquK57BR5xaVl3KqKWc708AiY9KhL9qz5fwIjSpYXlJ7VgIUFLG1H7g4xR2dyWFZQS/xH
1+ah+fEx/K7oIy3Q/3skEMXFrhvSa3Q3ojNgaywDeQKJGFDjwhfelMTJjVXHv3AK9cwaq78e0vXi
IlHrHu9PmB4PEHbYYyzPfz+kMGAL6uygwGDiFNx8g+8qljDkMqI8Y4LuUE7x6w+oOxkAU91rCDHU
9FOHcEkcZxUQ5mqnIJdN0LAsXp+p9I4xKtpXta7lNm5rA96NO75q9MXnJyh9Ey1rUid0EU2pfqq6
c3W64m2rVle/VYgq1j35kTnmFrFesx2yRKUKoFJtutE8jdWovtW08TgFvsFywDZakTLhOrH6JvE/
bGnyOGvPwhdg5hrjH9NlFjvW+YYqpqZ+jFNcEISe2GVU35zKEldPjbeNq3YnrnCUtmI4+I6jfrAa
Cvp9pbUHkafddAce5vQ4FA4WAyIHSPrWkptTKxd+dEWRzjgocatk2efB+G0My1tF2CVNaGcT+sLx
wFEPfMi96Ls3tMbCyO0a+UUWrQFLiHNsdy0c+RanJ6f8bgJCCYW+TcgaSRsjqU+AjpQNSmLnbJsx
HoUm7PC2YdiLS7t8iGi4Ho0UeV2YjMWPKrQgOgnll17Lc6HqZAiqjBvdjk5LHbslvZuuo19bO89m
aTUrrcD4myNx20oHJWNQKrQl1SZ/KLALPXSZKY+x3/ebTLODR1Pp9UVjlfql9x3yrERTLDCopO99
DH40awdzm9V59t5oxbOpVx9l0+xy2Wi3UdVINiwGotaq6TWtU7j6JSGV83fJQdwYGtaNfHI1+07b
rOzWd57Z4vulZwcEs6tY20ZYx7tqQMrqwqHZWoTIbJoi3wwM3d6o7gpZf5ZVIaclVBwCzpJXvLpY
LadvYEy5ZJlmvlCvmavUG686A9Vtq7X2SxuVV76vfUZK1y6UIigfS5rUexo6/Totzfoj1fAlTM+g
GSaXEZKhU6dYBqjccdxEr65XJ48DiVqQYDGYGTS6/EkrnSJfi0g/fMwYl18Z/g+nZARbU2nKtYpq
F/V39mr0lrjUmyFMSp+aMsx3o1He9C5xhnNjevEmH4lIHm1b2SYmS9UktBQJIdJtZ2v8JdwlUggQ
dTfpLpUhCLdpNL7P30ihYA2DAKOPSPmoTDfkrCiH+abmoqsWqW1PZ8ukJUGvxvjC2t1NHLApfPN+
A1kALFgQOu0C30y0F1jv56fMvLC/nzc/1tTJASlF8loye4dHPCKlcL9XQDlCypy1Q3Ay3e5AXVZp
xmzIUYsH6JD6j1qkT22qFp/2mP1QbLM8D4hYVpE7rEojVzhJ0Obgqm2P3ZaCrz7OXweZ1bKPTQ/n
YewxffNI4CxSoS7nB4UQ9JVxtrShzNdep1on38zLkSgUviyZ+B1948MsckmcfMfcQhZXGXfF1a4n
JpZe/iqmh0bHxPmaR+JpsHX/MD9jfm6EbWULFsQn1s1W8nVWU5ZCnT+TMEBSSlDqqwwP6KbRDH2P
BHY491mVrnKt9D+Ysu90Dis/RWa90TXtXmmrMPtgvnuMVT86Ga2uUEQ5wbvijJf5qZYCoTWP6/ex
4Tq3ArM8ITGWKyF6qkmTbmECEOY95UdHbEhfPTpbbGmOA2K9AORfA72s+tC75R5TsvkpcIqPsQyY
y0BJXTMXxEqTtOplyMtqOf0gHLruK8nyB7WSxkubVtFDFLQk0IQy/Z4fMX/U32PTDzYumpaHqqOb
2/rpCfVs/b1PU7EUo43MX4EcZlYqXiVlmlf0vCqg94elNOp+HcGtWw9Vxgs83TQ0giMcNxdANeIp
KGS/8767atCiROeiSSslu9Gbzm61gO3tmM/znb6CGoOa+cPOteJhiGH0jFEYgGXKmO7OX843VkhO
KgyMhdlbzGY8LT7NN7Xt/vXVfBety9ZInWhPKC2qOVQb7GuCOUYoG+d/2Dqv5baVbYt+EaqQwysJ
5iBSwZL8gpJkGzk1UgNffwegs6/3PXVfYAKkSJokGt1rzTnmisSn/oVFhLcuwxrdQZEWa7SfBnMM
xVmHTKHfOW3KVTi6xoMyr3USxbzTVZArynaooimeHFWtZAk7tNnNqTcsVDlBWtqp8Jqz5hA2jXZb
NkMSWCxwJdxIL9WDFb6r6FzU1M36tjiZlvcx5ZZ6XDZ0Tqn4zBvDkuB0loOt48qtRX7Q34cst5bH
LX8Be+WfBy/7/3X3srtsoG+TdaoD+O6hYN5YPpOL0sbbsgnKWzDIxGMdC0+oDuEvkrNQ3pZ7ao/O
hWZ152VvOb78PbQJwq50HHfLbtJV1c3uKFplsXhZDv39gywhUL1uk/SwHFMM+QTRu/e5CvKBq+I2
lRSe88jYqLk1HOD6hPAR+pc8pvjfy/5Xlzr1m9mZNPkhgBqe91K1cN4rZj5468drWKuGj953RItu
/BJ9AwzSHbGNp8Xemqx6Hdfm5zCJjJE90E9ZmgVPcmiMbTnMvotZIZWZPZf0BtojSxmvjcVTXev1
E6uPjnKZpOUx75Ic/ugBi9lWYsb6ELD5ZCNwiALkmtDJCJ41IWuITjkjZf81hPpJD8rky6MJSjw6
Hn4CLkpSiZ0BUGQs9uibkkfQuDRTWD+/QMV6jysqlZIQKdPRpx1Bx90uLqf8HS4w6Jo0+2itVt2o
CV0WuLis23I9egnK4arSlf5wdCAKUKRZ7Alh3ZSC7FtylD5IHtSe0kZ/bMXIfLXF6dGmP7Wktn/G
gVaSp0Amc1VWLVYUpX+2ZJRvVaMeN4v2fKqt4CiAPc0kI9UXGRfP//WqwgqoTsteqpLkYlF2t2ei
5XIo7JuJwJD6oe6pGFAtK+/DaBd3cju0rTsIYx3NgKrCyw/AtaNtbKTqqSXEmerDfJM6G8ErZg2Q
ynN/dWMRfnVO9SbocT9nrJn2o+Y4OzhK2YuXTy/LA1y1IJ6BWLankfPkACUr3I0VgSVu7l2k1MOv
RNjNirKRew91JTz2YsTYFQECh6uwX57DTmt+3tbWbSgXiMyyb2OjQ/c0kD8oQ1Deo77K1k2WpC9O
bW5iyAunZRPpBmSLNnsvpER7LufFjKDGB+kmI+AwQmCzcciNQ5btUB6Mxxeua+mTlzUfSNAr8tlG
Agj0Z3S1w3x+Fpz+I/zxaB72Uy5LjayVlzEa+DUkYfyrQz0z6hOCJxdpQYSDCLBs/jKUsLU8SmQp
YlXqUawbDe8LoT6XqQZ+aGPaJ4g9AVOGfNM5U/se2ZgAM2yd25h0+vdUU44TntRn4imzS2lP/Hbn
46xInzzUCCBwqocc9u33RiJpWsXZ6G2BUBBq0Crdyo7b8WHZ1CF1mCaJFby64KexZZPfPHiPdYml
qy+gtGY/yZr07jiQkaXmzp9UbxFNzhsa5MMWq2Hi/z1GTsER2uszymI6QCUhwpUtu0OA3Yg8ExZ4
OkoFJy2crUenX9FlfotIY46NSnmmMLETqik3oWGSokcldm+J7k00akRGOREtqy5jHmDk6aVvWfX3
0ReXjIZy6thcl1vafAu/bbgC4aj5xLA+hk4rr16byGtAy+K67MZ42ChXQAkHJLhCUTg8WPQEHhrC
pR9swtf8se8zvg92l2NSKH+IS86PMSUtq8CyuqA+HdlYFxRiR7LTg3tuCPtAZ9Vc8zN0CS53u0tJ
5AbELuHNcNjqEE6k4YzgYUDQcM1XnCE5q11HD2uyNErVkUnqAOtURU8MZnpTcq+K0vIHs/3y0jC/
ilH+zsgVf6E4xhqoaNGmTfWnJoZ0DUavEp12JTeZiEXL5dnLKaDWb5n4lkNikSIidX3YGsVaDUzT
z2SHDzdT9lBei0tXDf/eiHr62UfUBDUNPaNi1g6JeK6+asYQP3FmWMjsl5sj2YxnMnWqTuWOKq6e
cqlYJ978qckVvq3eko9qOqCAVt0/aAmLfA0uAsFNL6ZdEZklZTzCcFoKfC3s+A1YE5sMEjaKUdnH
omOiYNJs95c7lmMtC1E+5fnu5YFtqMLZWPYDI6sLCKvNHRGO3FdhoV90AifoQxqS373UL8sxGxf8
f27Nx4as8VZNTkg1ACaT8WU++PcxJWs5VWjq8e8TfD/L/LCmaORRy2nG/P3T5d5lk444pbzeCP71
4n/vXZ6Pxu2wCmTcbZdX/K/XWB6sY8kidVE9LXvLw1SIETgmWnjiRTl+/1/QZA2wrFniWXXjbc2m
Ni9tO48ecfRghcpwzGmX4AlSBuPkBIitQpa+e80I7E0hu4E4LbM9CJ1iPm2saKVPdnqUYYNemsTD
XQz2YZpA+bslY02gOJBtU7Ltx6sTldQ3pzlbpL7nqCQ7T3ntzRgpQ5JZPcW3JNiKru+vDj4sExvA
cQq0QAORURBTaOXxjpNhZBFtjZs8+N1DAX1QlQAAybwx4Vq1dVef7dqiuTNnKIb9Iw24AtG790O4
avfoOe2A47YF3Td8WTL5qSCi32Ne0G6pQLpv4uHVcsM+OZ05AK3vcnBRZ8a6+K3rKveo52biu2Na
b0xvimcDuZ8jhhoMaR3JexQbRjtjrelN9qCYNMUqwF1l2zu8Xn8Xoq7XRPnpzMI7+5oX3XNAnFrX
aeaPbJodU6LVXp3kJbHcq8r/2yvT9lhh/D6wsN/pc6SvolEiNdWReOqwJE+NEBCJfAqzUbNycGvo
GAspitTr3Bj7R/K5Matl1ElS3VWenSYkzL0zG9+rq/AFurl5RFdjs1bm3kqUIHrr4i2e90Qqgnvm
hZvlvi52kefBNKKOIOFVNMb0WzcM2IbLrr5sU0be47L51z4cUwb7+Z4+7urj313bSRxyi+Z7AlPm
vtF13rpHdPxYTlb0WOEjpdjS3PJ5LyMb5Mzy9vu+5VGR8CeXhK0Avdv3Jgx04uu7COzw/x5bbkGF
H86FGP513OvAqjnLRgmgr5e6oAXxzzPFMsyZmVkERhFhRBc2rO9hj/IkHgqNgCK1PBWvRtYEm+WX
19d1jK8ue0hz+YBGKfiImtfJMPsvO6V8PhmO5VsYBOfou3JDDYQWJixyUgyqx5iq6GGUyW/D6e40
Fex7MFjWPZEhPBs72wZMslZhM453Wnsjdcsu2gFaTFf5MO4atyqgXnNOwhGfY+h695aPsXupqmhr
diI/1WXxMIFdOzuxKM9aIhsEeXrpO2XZZv5yUB3V/9xtZ0nMDDKKLJxOAVRm/uTvZnkaUjOStIif
VZS5STWN76QH5DtM4jGOymh6R3DAetShlmEDfCdhxEXnwfEkoemrBBC5DTNGgQhX+ZyY15iMh5ec
EPcd3BuuYUiTWz0j06Km+6sPxKKrVQYKracx4RX1dHRo8q3L7tbphb4ZNSrZZaiNr5Ji3GpqB4Mm
VDG+9slujpv8oTulQ+KWE2Ei5FEWFLQdbjlIbfNuDNVwTbjxQD5j8KmlerP1AqX5oUiKjy2IqbaQ
l+ZTGqp8A70TnqwBwHjuaPZbaxuYqtCenKEzmy+mJfwCgcqeikm1Q5zr7QMvkauydY2IXpbb7IfS
QWGS9jPmazSYYWk0IOZNXocbYFSkHgrlP4fcQdPOojh7Vl6pq2GCf1xPw1OL6uPQ4UVG+uV5Bb1/
I0EwzdoagQaP+bvJ6lRs0hnhWFm1dnQCVc1RdMxbFT4h4/t8eFlwLhtLY4pJACGNdIOwTQsP/85I
O/011KGwxXGeEbuTiFc6XMthrDLMGbL8Ehdh9hDbir3FxY2eat5FoklUuFNnDxbdUtoQze2/jhe5
CXHy3w9PUZxQLhXHIsmmE7rc6bTc8saINLkuQ+s0Etld/XN8SAx5Ag5cxcon5UhoKEb4GxvVJ2R9
1DZ5+sPu08qPKtfYJEkScOFI9rrbJa9NNrwlDTxXt5raC+NgewmxhX7fIopeUleWlBQWHJZs49lk
SGPOUI6tHsNh6kzG/qjOL+HAwG8yP6LGB5arjl06saHHsaiM0C3zzSWRmp20XCWNbbk5JfYVtHvO
cLEfmXpQ2ixBK084ERONkbyv+hNMi85nqD80ykx/tO3sQRcDJxGrHfLWPoKYnKDMawjg0EZi+ky6
+5TFj7mdb5nQaYeYZPlzr1byvNxaNnLe/T5WDhiNg8n08ZBSFALV4Z1Z2/9nQxKFdyav/EArNdvW
fU2+TVacR6DhduAQMVVDkwP6f4Bk9CeZ95bjRU5ggoZjI0i4tI6xcweRcVGdydt0HYlYZV0Ge2a+
DrVyOgNqKoZjSl4k14mVgYn/VlTdn2gmH0qTD9kQk0f22vhcj7l7wiP7zlQQEpPBWv8D8kt6SCz9
DV5sdrasFtalPvJz8vpDjrq+VhX1ILJ4l5b6i0YJ/VhqtnuszOBVnRc9g2tom7hx6T0PdrlmdUYD
3mvh8sLS0ZCyr2b8X2HSrBSiQOcRwwhWwiA7RMSyauFTJFR5yBUqfYk+7h19VRJc6yeRFq+tTv8c
+uSJZGaCJuBNEAJyMBpocWalnvldQLrQr7nLtS2/wnafJT38FHtVIMnBjridbNLE8J/fJoNoUU3R
/ESRVyUn1FoEnr4ebV1DsvdZMg/EE3NvC8gXQLnLBHL2QIwYJvLI11MmCIVLWIlofFk+D5UiL5Pd
lMx0wt+pKNsDQZnNCg96s2pDyK7Q+lYdoRyrxC0+PFH7Iyr8kfMpCZ18FUX2sxpKZ9OFw67DCOVn
+pCit/EO0cBVWymyaD2Hp48pteeBJoor3R+ZVTZrNc9vgPZb0NKNvTbiJPYbZkewaYtxE8zJiwlw
P89NuCQG3mmsR0p82kB2zMQHUGIr9+Li0iSGtdLLH1kFzlOHR5sXFF+TnLw5u4LDmVa03gWI9tgO
17WWPZbolH02/B8t8kplTwzbGNobMEnWjyJ9cdW5Bo6K+wJwr7vLsMOaaG5SAwe8C0foWmpvbtMW
rxVdR2ZqOTHu8y4G1scWbfwl+uXFrk6GPbl4kXnA2PAkPRI9h2ET1173mjQtU7BUX+c5osjcUSX9
YvVieUV4qEi2NPB92hMFA0nsPNaFsN2HkUNKTcPUFSZ6B1Zlg+8eXJzq6jQWULhmlGbGokT65OB4
yjsI5mCL1tlgkjVVIHV1NPcxi7uzmlD970XutzXLehc2R9c2L0ZY1us6lWSupPQC6HihZaUVcQIy
tx6rCidEkx3ryPzlhCnhyBmWOWhOCmu6dgcjUU+735TADxIMdyjVS1EGf1SaNKuS9j+poXLTaFR1
SCtZY5dMN/FIYKTIUm2NWFqqZG6l5opmk10N1CwGVN9ViQxfNcfnVhoC/ku1Mu1mbTOZXfHRkCVI
8ACT4OGHiDwFblOyx/imXBODypu1Su01Lo+RZCXCkDqXC3KsNKhQeyVBXhzehespWwP54Gq5InVG
j9uLGPrMhT2ArKF85H3E3lM5eva6qvvR72PWQ46LJixp9no4iYfRJlWlSCgOhu5B6z1QXWb0RJmM
3q+5LSOkMDChTqNCF1KpgIgnZvuzY35nyORqT7Z1UjxGKkR756KY05AHdCkVisDAgpNPvC0JCErg
MxF8Zvl7DawRZuDQdedOrcdjQF5dUxaswPF0n7GurHDVeAeMxB94k6FbyRHwKSLHJGalnzUsIcqg
K7aZ6vQ7y9Q+C5orF2/gPzQZarRNwXE9M7ONVWRc3rah0QMgo1FOzqRdCS+SDzFtwCBbeR3V1FbJ
yjsshuKBLuAaQ9ymoBHxkJV4czQBjAp+56qoWqK5ZGf5bssMT7T6hFU3+aBd2F6sWjZbU5kBXtH4
0tpUdYycwGr5ZPCzmAWb4znOy+kskwg87N/95VY/pYpPRLTyfcegoF9ujaReM6vQfAJfDxG474Nm
xLtGgORB+wEdqSHzF+HtNWCoOLtezaA0aUels7FIeeZOo4RzyBELoLtd5TKF06nQDtVD7XlEp1x1
brxijAeWZlJ8gDCYZ84hSFXa81zrNyMXIyAy9aeT01iVRrYtY29u0NiIlTAuNM7W7QfvaIL+XxwF
hXC/6oZwMxsuyiqo0rWNvNHPqkBhDAgC6AYjIoxhro+lgEBKAWc3aMuNKJIC8L0QN0/PDD8IhOkr
wL7XQG5vJSIn5BRNc5206UHEwlqFErp1oSjmWXfVHrktZV4RHZqYMVC1vfid4X0HiQcbj8apTuB3
r3J+0KdCmN7RKUPHvTOjdg8Ss7pkPc45JVUxaiHLanLO5Hp2fQSOJh6CpLmMPGqfztqOPIvBlIBe
qxj3J+rgSNObbDfhzSLC22OIDBl8UUZmpntWgVBs7c56a9AOoq3pShAWyHw6OgjftRo59f1G1KwR
arWtz+Rg12ddDb4wTaGTMELWapH5HMFU2tFKQgHK1ZS+ns1gwhiSIt9WmAdNiIDa/KhIjdQ5xs8e
PXquFF941lV4RDYY6hAdKHVyhL7dJSWv7Vh6PytajVsqFHxkmY7OluXSsVOqX0GQO6xJvJbuludd
J6v43WnDZaSwf6daj4gTcdOq8wzNzwOZ/Wxb6xE4V0JGnstXYwjjkUFNrItAy/YRWTN3g3Vb6Nm3
2KruZiTgwge6AjICGQ8sOurtamwdxwawwrxni6F+aCW5OUCxupUIye/qlQZdeOSgXqqxUzoOFPI2
ZDmURbtaHx+6MjMuy0aI3rgooqrWneblcKPYXe6wabXRE5gfOJrVNnCY5S4P/vu3yy2jppCaGNPt
//3TCCgMwvWi9LvOMiDoIRn/ftLluZxev9Y2uNrlj//1kpz9Opmxtt/U4e+4KIYNE4ZN2HXTB/zb
dKUj0HhrPXjADcQPqhW9u5b6YD5icIw3WmTmN73X2203qdRXQoASwEdnWVbzgiRenlS4XBlH8fm8
DrHjMt7l1HRGdRUU9PrwSVzRAzH50CLxEHEatIR5Hmsz9/j2s/w9L+CPW2gQT3qdUMDqHRoGW82K
pqdRzajOtIN1rCv1hAvOe6gGVX+mSasilBXKcdmtwPv5OCCj3bJb2wpUIoGrDe2A3Kuz4DPEPHq2
Rf6b/vzwTBVef7TyXRk9jqmbPQ/zprLTP26j9OflUGOo7SbV1GzrWOG9bp1Lbjc5Jb7+DwTrQ+dY
5JDVYbaq2l+EGNFSI+TOJ5lX2zA/VH2la29NPThHEjPXRim0u4KhOyNhaQO0I1vZdZPfkgsJOoXv
erHc6Urq3qMQ6GpdKFxyCyxSEfjfKSs+wwEbQppU/a7smZz1YjcnyYe1/nPQRMk6ndNmaM1rVrXb
zCHWh4DiZhXm1Q6SrpZ3B7exP1zsgivbCX84AXNK8o2RMwa0p9FK1lW+49Sz3kuPZC/h7g096h6y
sB1erBDBskMTE31/tMucaT91KbGV5aD7dYV5QAxM/QMmva+1p95MqGIXTUeGXl4KM3+kU/SQd2In
p5p1c79PutpPcCiVKYAyLXq1m+CnpjED0krlUJbeemiGK3ZucnPQMI8p+Rx4Q0CWb3H13hKyoukE
34kweqm98ibCx4niaWNh/pyyhDcaA0wpmwc3zO66fuw4ncHB/wGqcODr++yYIOfCEKvSYyxpCPp2
QB1RAcoGA3PDDdvuVq2UYyaAVk6PWjH5dKMOTgDLSxIxIHGfjTTH0wClVNTfUY4wH6BU3/IlTvpZ
ASbVo9jDe5Lmk71qhuxsjCwN1Eucw3ku3Wqf6PZHDb8w7NWncqiAZTuYLtzeBk5YbOEEXGXT32oq
kl42/Qzb4Dx95UPFasF6t4xHWxZ7O9YRuZc2p5zGwkpbmxIdkdNulcEmKrT3vtTpglz9UGf6C1Lj
1y4mNhxzy7bMEc912XtomTetl0fa2z9MBsx5cYLI5xzHc9+u3hZtsamx1bpKc4NBYzcQyr1H2Knw
Ac+V4twJLr45unKgljLnC1KftCB8e4e+GkvqyJIunN0+4PNwZXUvSNLzBvkEdPHGnAhvXsBUvt5C
NrgNDP2muqMujTfSmXAuZMchrl4G5lyBCDbgGs3fhBMdOcmPoGE3hA8+qAldqqhcqTifaFTH+VvJ
xBlx1VMP3HGFW4RxR+NSM6hzDiQSEcX6WZu0Fsx+1aIVA8Rfc3mhXTlLnyPKZU6t/nAKWsbtXAyc
Py+qQM0q47Ralar5C8NzrXYfRV6geykQvdmMPjSWN0rBAkG2KPKZ5g4tCNQsbj5G1TvkWryxmAEO
MdypWaS6ljZqLWY2CWNiajfHCqttzro9zLQdQymwSv026OPGcsYDgU8woFPcJ2FwdH8O0j7QBFDs
6XHy8s/GlD/guR5Qwa1Tkn/kaF4wLG4qWuBhR+vLmuYv0/esbod8dxuPsFZKk76P8OGu7vMRB/Og
klok76pDdX2IKJkY2Li7Zy4iklkPSTk/6dBO60Zl1RrrGgSBae/2yScWwA2x5Fen4V6nshCsUHjF
8sRwPvllZG9Elz1wmkNVYeDKaKfFUFOK5JKpMaSUES2I58vOfRCh99ZLUvhilq9Fedt36soyxEEa
/bmrzYOmKftST86OCzaP+DvgNGsnRQs0th+FnRsnTf9VKT8tlIL7SmNsFCTs6roCyeCr1bXP2k1Z
O+GtnLItCtFHy2qI2BwxXfb9CajZO90KRJZGiHA/ukhbfWaevQUYsgO/nrBCRvEfK/J96vB26WiN
KBq/ITwCEdwXn8jRD5XNSVsLtJcOvXEDQXSwHWehISbQlWP9cHSUGmFU8CuYnju3/EQZpuFRISmB
r759H63xKLCElV55sr6wEYFOHa4aFyacX3kW4aTgvJRKi/LoXBaSloLimy14Vz0d3sZ6QhNa7gyY
H/hoblYFIJ2VHpKTZKfL+IScZevm0zEMt/kwXe3AjLGSpXwR0bForbNa40ZwQi4SYA9imMe9fLY8
/g3pVg7uVzRFMx/yOnlUXuWfgpkSIQTrVrwiq+hORRj+1oNgm8o5W0ELCd2SVwt6OyG8hbTRRvB7
aylt9DX0MKQ0JstXV9Ew8ueb6VoBOtzYqCSQB59hI64GKGO4Alss1KF70vrhgyULQhOt3bRTUPpt
lNzMUjkORneQbrmfrzZqGrxpSuu7OdYYR/0xmjiOHCp3dkbSBdeWnU23NtRTbHCKeOsbsiucZ+Ra
d1Vq3rY2HtLe+jRafnk9sISWX2wVpfg+xHuZBffEZgqhZu3GaIDKe4j+Jx0dk5k3P2OSGCoUcfj6
s42OR1rhagcXb0Xh4ADIqJiMDzOwftmDwE7ZOI/wPdeaRHkH6+VNz+RIkD3g5qKlcGVaN2kO74gB
qBZSOov05nE0tTerOLMIdldYukPcJ/negK+76imKxDS7SXK+mrZ1QxixKYvhhHAN+3pLTi6VXr2k
MEjs8Weyg62wE8xsmVdVPxU3fbsDNSvWlqKx7EJ+6PSq6TcmFy7XzT5S/J3Uyq7YU3+IovgzBfHN
JfRjxSKDmYBhv5gCm3MBaKtuTLFy4DkU8TVW6Rr2rBNF6W0EbNd96YX+6CUQSQneZpkS+CRaX/WC
2IXASqk1pr+LqHlRHYIPjIhKDRMqnDRXNTZinBTTzrbVD7UK4eDpG9SG6xi7jMVkPKRbEaQrW9H9
kPln+25BvLFQKBoDhZQUaTSEhbGvN5qWbfuhX2NIMIgVCtJqq4zqppHRrombbZfQbMUYlTohLLJ0
i3TYzLYpT5vwRBOIP0MQjdhkm05Pt6lIZkiWn5uUxMd1E6Hm12iGe8Omoe2eWg4dD4CATY4KvEXK
UuyoVqcTidQmF9im8lH/baJB87Hw7gyz2dZZu+8cY9P0Od8UgYr6Dq3rViuDXeR8FqydgIYdbGTR
klRkvVDPrQGJOn7htc9pw5tO+q2qjJtRhndGxuMITnssCe0a7F2gGbuWootDQasZxq10EdvGzrZK
ym3I2rdqd6bO5axxfaMcN2kpD+RJ7TOcuz1ljDzR7h2vrhnmNkIfgJPNz2b3ulD2jYV8p3kuqOWO
XD4CtOkUhQ9h2tPmp7jTkujIFbw0nM2QsuCV8Z5ewkYtTQSj8Sasrj1dkGBIDq1K1sCkHYK50IB3
IMS9wTJvS2g8MooBvYWKBpwvkHZjyDMQgqzl8aGwh22sx4fKtU6DXSER63ea0/pmMm6V2F4XsESi
glwufuAjhShB1cCpHzzOA1kTiOeoG+xN2xHthcVaeaQE3DQORWFCDyp7I4Xcg8/YCh1BRenuSt3c
K4G7SfJ1ZU1z0uXGtG0gCE+Gk1zjvNlMgFJK3UZl7OyVDuhWovMvxmR7XBVIpChPY2ieNqbKAiwj
TC2MmavHm74Z0HuoTy7w9/n+0lH8RyUufdIDseYcMgXDczb6lZJd0sA5sIADaQWUzJqew86frdya
cVJbYz+bcGfVVO/P78eJkj1Nxb2J3C/qzF1alQcTqEnaIswnhTX0TJ8F+rF3MmIaY9LP14Wh71sC
d8q+ZMXQnEIzP6e9SWx3vJ9DY8iz+ypZW2n8eCN13HWWtbMz6TNnHKcNDIGt07ibVFH9OIyuDbVa
6A4HJVH3oHn9WjnkoPtU6ytNRz+t6q2lWMcUr6eM3QPnrz+o+0YRxzlxMeXTcSXTOneVGr/krGnJ
OoDf3q0cbD/FqKtb5WtTNmfczWH9U5JSVfC9Gaq2ySdlgwQdx5RCMKfFd+qJ3WzYoEY+WQ1feofP
m7Qkuv/zBhflXikzGl09utk5pzqBPXmoWHWRKh2FO3pcP+l7mCuhVOoGUoxzgWVJNAk91EuLJM9F
6kQ6fICYOHEuwhofh6Z/p2mEw2bmPS6Rc99Zgpq1XSAcrTJF5wynCLGY1dsw7EVHlT9D7b8kLrV0
ak6Thc6jqzKHUDKS1CIcVfgDCkqrWq2w1h1ByWFRI8pdaEdhFNNVFic9/0C3h6msJFGqH4P0aGXT
58JzpVivPLiRV/qaCgRBCWe/CTWAQx4pLHTa4bMEipGEEgSqd40cFr1LkPsSv47XBOurR0YgGXU1
472nnlUAA2ezD1/roTJeLMraCJVdX9PDhETOf/Isl0SlZddEyjhPFL/aBpzfki2QaeOzZU6CttUM
ObbbC61QYlGXT6GoBF+BJFOKCeMv4jjScyjtlN8QoSAZZX9WPH1+NuNIPZJi5nG56KjI5NGOyabc
wi4d/QVLA8gz2jNAbYya7KaiIMUEpAMT8DIu1ow+ZPBp0AuWnCMHTgml/TmfGsESlxwSWOb/rOIS
EkSBfw3Y1v+m+jSRmqJVDdIdS/CHSmF9gxuh22FGNBkqaOIHlOy/nyvTiTnKvRryL3aDopUBcwc2
OI7RYfc04xmqM0A2ZrsmAVQhaPKfTTF0I5biTKav2cAivmzzxZydPoU5DJmx2y+oadPos/li19Cs
9shuUILOXWdKxGRlDgIe5qCIQuWq//2Gxp6peNQeA238HeWVdU0wXvYu1qa5ZhMdWpNshzm8Huhm
yLvh1rJp6xYLjt1IeBCORuGhJ0BezcRB90T38P3BSOH+tpwXl2QAsnmUhJkMG/POqr6/6Fm4h0YS
nJaNHOvgVDjxh4xJo2q1mX4Uz/fqV5Vi3tWyEZ8sm9ZkmKD3clz26lnAVBX21cRzul9ihRZyTIWu
k3iP8KPN9Nrw79/ki2jU3mvPKbleA3fXJlWhGZaarJ14JbG86N+39L3vdmoKPFaG2+We5T0Rg3OX
AwIpOdHmufUjs46walyyIdrxiqH2d+86Yj8OxtwpVVHLG1BOL72nKht7Ti5Z8GF1nT0KGfWHZc8O
za+orgccfa3EMGjUvpiZWL1pvgg+nH0cj965t+tfuT4Wu2Vv2VhaWwt/uYmlvPbVUqw7d8QakFTG
K6S78xRIfedaYX839fsgpH71LFqtwIgAlKqSBYVe1TgtQ5LaKOMvx3nvBzXAKigpW2tjMj5EvUCC
+n/IPPw2WcXqCBFxN2DjtXWxHQOSzfG7myiI5s1ghvQo2sRC6YUMBtdw0PpRrRukKONaWDb1gFVB
R13q5wmxtppmzKDzmlp4Ps1REgBeYF4Ji+lMEz+WaficFtGz0kZbgpb0fU8tfIf8Fv9lNTN95sFH
pIivnJ46nKoqnKiEAO7n50ah0x8Cr6fx48k9JYb4ReSMwSbap+8QpdSaBNYdykMdH86NrmiyNSF/
rcT8n48DtPRu8hnP3/SkxSR0M8ZeMWzvqlIDWDohGqj6UMHdQCq1EZAI6XagUucysC4T80L3xriY
qvw1O/Cpmw3PUYsR1Waqvu8GOAJCdygsV8uv8oVYJ31Lg4gSPjy7sTGGXaV0QXswuFLMPir3WEY/
gsh0Eb4nj5D7jp02jccYniEX2yJHP594x6BPH2IW7AAtMfwa82aoQ5bZSa1PK4uEJT/TqA+b88zG
UwtYBSWubznxIkYaYVOfwZEtNdvzkJt0+xETNUZ00mfCv1uskeVEcqd5HYs3wimQ1Dmnb0KWrWeE
JIuONYcoqKupQ/DcdHaLiXeUiIlj2G8LLnfs7X0b568eAmV15uEZOm3Y3kyyH0bkXqkwCXuKL9ik
60vBj/zSYLs6pS3SlKZUyws1F8M3Kaiucq861xG4PFIj1N2soztXHTEMrU5pBcmpE3GqmoZoqRHp
MtrgN/CwVxDiwaKGiqRdK+68xq+/Gr8z0D84CwPITRH8u+J/uDqv5baVaNt+EaqQGuGVOYpUsGT7
BWVpawNo5By+/gw097mue15YJG3Lkgh0r15rzjHtf6sJfMrUNPIm2xD0VD0TztCN/OgZv7a9ntv5
uWxK/0fnLelCpLy7HJFCS+/3pmvphxYB5GbwgUX5Akp23acWWlPH2+uG0a7zEa+qbHv9E+/GnV+X
pPeGMlhL7jGEwyWBw7eb51AX3QnJFvDtxEYvt7zM2aKvJi0ylwpIL+/TMLrH5TuW5Taa6ggxGvwD
s7LpS1ryle0GtV3TagUzpwZI/6YwC/fYJUja4mXbtzSLhje1GYpoD6972oanBCrPAOriXOfM1Tke
LZ0trpLU++O5xffU+M1efR5dmhaHHl4WrU0ZHUEsdgfZ8BGYyFuaAGWy+hQjo2YIszSnJvlpDC11
/PLlQgkM0Sqj/srV2K5quyhPpo7bA8FDenl8WMDW8xOsT1LOgmE3DskpTLzgKFSer1PqcJuBQqyc
cZldz9V/wGf1rPFbxoIMHE2zH1Z6o2n6qk6y6lS01kklTquHchnThVn8YXfLle3H/t7s29cCiRnO
/ZwGaOU5z3EWWCuRde0hR/IVMJeB8ZdPR1dniqjKFTv1cWMy0kgpBteKA2/0hs1Iddq7qSvRlhXR
q1E5CYZJIJWl63xLXIpY2sBpQVPOlhphcALvZA8hmLDpJSiNj2ms5U0vyaL3JtIMQ8sX9HAnEt/D
/qCAV17hGr91+qBPkPQrgnNdAmJaOkl1lZy6zkRd5ZLbiqUXBaNnwv6JgviltakrmVGg38ZdNycH
8tBUpIx6UMHTi2RhuUZ9M/5KDQMtgdV3e6yf01OVkgaqFuHHgqqTXrU2UvQiaj0dgfVp5oCsbqiJ
bFiu50H42R5gLZ5vc2huj/qrqr61FseU1ujW1V8eECDmF7fX+vtAtOxeLQ0PDlvpICxDbWLdpyzm
xynghlRmYd/Ve8RzmMeEMJ/Sq+4Ke9AgX4JltCyDWin6q+Ec9KZOnoxawHGPsSwRiOe8+LYLpIBI
lhOpK85LECAOYI27R0zYNhhK04ORZuZTiHUKPy3Qx3DqIqbbPytujtcekETmJ/UuTZH6C+Y9204C
50josm5mZHx7Y0rIuyq6owK4J8ylD4SQTf4nmrDwVc+H+NmRBfJDkv8gjYWrLgP2ugq1yLwCCnTO
04DGZKE0uAMtSsQD8U5Izb+q93wgg9dRptahiMSbKt+iGhqHBRxtAFRwkCwjJG5OT+pjq+MULbpD
W5BjfVGfsqQJnhzLcp+w6y2s1Mgzf2aebh1UCROC6NEDmR0FLaqbTlm5s2WNONvuh2groA5jAWdA
0ee0yv97s6bDYxJDlgAAUSuXWN6pNcEWhLHjWdHFiSsDlR0hzWIkiHQlLSA4q8p7iecZAxJiXOdN
LUHqoYsdfz1WDMDiyQAYBzHh2Dqme6o1I7olTU0zzqWR4mY10hE8m2+1+MLR0277eVFnLDHGEP30
a58kaxFTY0OMTVbWDKRXLMaoo/pv1J8Atc2QM546E1sWbDkPF6lVBScjZvQ2lkQm+5r+qoMZPpux
tO9ua3xHMSOEw2CDuVxxxLijIcahT4bXwmejtAHH6AXNXrTmy2CMwd6eENSrAGg4Td2Ro4bjbYZM
6swPC/tIX+hZFR+xwErVi37eRpU4hfjifieFBuTYHfLnjIbHbp4IGdXnQFDbWUwlluWrHYZ6R9KP
jeev6pAtweeZJ4Q8nh8SwpCk1SajAKL1VKXv3YhzuCoL924KtGbm6Ofsk50D7AQeixdsYNJGMFvE
Z7ygDFtGC0dsojeEwPGTWh7sMvpSH15U0/ptIzvcUYj6dy35WScFg0+HYrhN2zNT+XdgNpwgwuou
TM2+m+a/8QxIZQnNmGjJi7Rng1bfcG6mxrkCGAIikD6cM+R0ufp3RdlzpXGezCHFwxXD5NeDN2v5
bQP3XUMJf3Li0Lg7c/kZctq8OLqf7qwI5S4XB8ScZV9TD2RD1qu2kfEjQjiJrWdSdbv9gpy+w/TZ
mYVxdyVO2sfnM9YIpAm5Al0P7UkYEazXJcstigHimS3a0dwlArhnF6EqT9+LDsfQUM0z6d39e+0E
8s3QB/66Pq7NARtBTgIEbhLtOYy+ouVbJfM+O0WyPOOA0J/sOdU2RmQEV1SWYCEzuEoP4m2Bs8oI
r0XfSMYdwnsPk+EZBcv8EkmxyUI//sOi0RX6qzoEk9ru0eXJ9LUo0SiiNpp+O7qR0piL8zMw6DV5
GsnGtYf0PbTJTC/eqW6NXxYGKkwqTMq0+uA7iaCX79WX0al/6JZfPM2AFw84wj6sKvuwYp+wu8r6
0BBgrqScxTkImak3Sz2pNlqycNg9reY5XtY2tcDhxoBSTjdhTZyqcQ1z3zyMw0jTWzPTTUYpDNIz
25FNemgM7gI3Ic8TDfmJLU8MGEX63zM6hINpGPIG3hWlX1BgPOJV3tXRycJ6m8IgePJkS6tMuPfR
b917LwMs/EWgf2aRjftjyC4Nde9r+9anIxGxWZXf3VKukxZSjfk6dmEB+q8qrn3PEqz+YZO5cF2X
ZTFzIoAOJh9FFc36U1C5CAi9Ho0e5IdNaGq/NL2HWhL+jHSDD9zAl5OB4yGwIw6OThkYx8hzcn5a
AhjUg5EzlcunNCQBLndR7QfJa5YL8YJ6xnlpigys0wg2Il/2LxStp8BzmBF41VdRxfEPz088Usns
A6Lo+Ic0hqWqo0RjE2S2F4l38JzLsFz8Uq9yr7SggXoNCHP+UBgEblYlvTbfznG/IDoKKxxMf1da
HSM8RuWRpLjK2/j1/NmB9kqt7zTqXooO1dFYftkL/5q6A4YOw5RLP0Ov4eiKNQwz96GcABvTp6OP
T9UcTdjIVNzyzDjIbyF2EF6LtLCTG4bF3S4Ukfbic7eqeqcN69/+5FsvDWCMrc+MbatepmbewD1l
ygfQyd/HfvZB5sK9yqrpyn0h3sbZ/5RTUl+7pIy2E+TpvVN7fHg4Kc4TauGD3RKME/ShdRL99Iak
JGNqzckI7+uCEYoZgIfppYnHZuuEOXaZuS/2df+jHtPyAr7gDE+m3idLO2gSXywJ7D0pjqcs1NKn
GH1FP2r9U234BwFS/cDuzdBP0HwXcfQWSJE9J6n1UwxlgJLXDY+65k4fXsTcyWPqHJhTvVbhI4Hd
mhd6ZOBWtf5gS8tczcGEGk5M/COSDkzidYwDOv1oPww9abhz88037D1joMz2VZQU21ggeVULeOia
+icTWre3UGlwgCto3koddHdqZtWRxZkm45Qllxmb0N6SLWrlpgSwaJjFzqT/dshMraA/3TSoRVDN
AgSOTyyGFaCILD5RCo20DG5SyIzTGbZUoqc2Th1bH+iNcaMuhWLvxc6tbtABM3b5Lsr+kDZtf5+T
DKBxxzyFY5W7rrW0OpqDZLKTWk9dFJ2tmRpbXReGA5ZY5XsDud3WsxBng3Y2QufoJYy+pSPNfaEH
+d7kl4d/DzyNUzIkzUzxb1NMBTExeX2Yl+AcM5/e7dZKn3MwMTsDOg/4Hfs8huD5cxrAdmiyPQTg
JLuATELGJs9W6SbooaDbxZb9h8KivpDy2lzUM82RPYMG3Vy7EZeNTDE2+outHNEtfmj9xr+dDark
KAB9G5Xz/ESKpK19QNnbenNpXlUh7Lg9Fjz6zuZyaLOW46g3JhISMP0g3c3nH41JefZYOmzBLzWE
PsfsJPzw6CKs8tBklpbp36ph6TTVocPfSz+5Yt7YkhYxUOG0A0KXwOEjaYS2H0a4EPUwy00ZAwIa
pVb09GMb74SFpyO28ANoq3WCz3W3WuDmCvw9LJDwzDBrVO2jR2gSLk8PCdHTAEh92+tZQIRjA5qm
6Iat0UbdeuBc0+wGc9B36lRhFW6xmzshUVIO8kz8juS4zWSRzihKYZbdMUn6LffIdzf5X4oEbzVA
xjKdQnJ2SaoP3guP9JtQd+W+xoYWg/re6r5BVvk0RmeEJv89kFwQM1UJP/OcnDAT2ts9x6+CF6FP
YEdSH8QZPeycgdFGVKhsVW3MIYZ+QwkKHxb9IRlwMfpGAxNN9uxwJMHFkQM6GMS+2m/HrP4HqX5/
s0YDjXRjB/suhPAu6g5tdQ27QHbkgmYBBd2GJNiIhbXw1mZu1bcUNAiDjKc08fwLAlT2ObOUstl6
BcqF2LMaKhgW7Lop+kPYjZdWExdGCJTdVv8SVu5bjWgcPp536fFfRhuOxwI5p3Owq6/EdoFkEkW3
Glg1DeTwhAqPGWdZ3RFwCHpzBOnxHJGzmXp1/0zt96F6Bg6+24M99K8eYqCBT/duld7wkhDFN7u+
/k4R32zadODM6ncgSJcHjLKk4xgOllvP2tupNN4E3akTCYPjtc6LA9mOxbaaMW8YZvxKjEd1rFpc
qNiU2sc9wNXD2q5bzlp9RSuxiaaYzO9Hu8Aci59p3FNHj/kI2HcmuoxlE1ytM7znVXQvGeyezCKB
BUmZtw2kziSjjPEWzsWZqKo/vbsALqtsmWR2wTEWDdAss36RbRvfwxrz03IELVOafi0dhpU21LBp
PezAlaYxRXU4iAdaGJ/oNxjPRqvzXllffQcbM6y5tSr0+sJrjw6U/3qsxSveXhSbMZGJXT7tzLr5
9HPyA2rsF02vD2sJuIIBajlcG8ujPeTa4gCtk3EDGUTMRoLfQCw/Iyofw2BE4ofFB4fN75StdjXN
s3Wa4tF6CiXB0G3cnBJDetvK5mQA4w1x7lLuzlV3oVVs/agCjdTa9BnFcbfK2lS7p0SXnGsNIa5R
YuXJS5JIzG7Unpwk3HiO+NGqqGjylV6NzEw2kdvHPwkLJZoXlNbJa3H6TiBAI7cs1o9mUpShBRce
zSqz1oJDUPgQm1MZHn2feXbUd4uLA1fGPBhfDFezN0PTimsXCm8fVvlwFDkikWRO4c9E+R0oDlKR
GNd0a+CattlXA1R7nlH8NvMsfnn8nwjxtnrhw0GF73uOYE3cqL+THwsq0Szyq6qUyVIHFznmyYZE
2XhEvKDpWDnV6abI63arWbrH9GZyCTzQUONxLNuol01n35Iu+cfJAHV6ruZc27lpn5FS/usfq43W
L1lbjAPfTUX+hlCEvcH+ACwNCmF5AgqawIn50iaWdjUKy5+RRzAWaiMH8hwnxvDTXcYK6nYIsyqF
v7A05qwix2aR+O6PPNN/Y4d1/kH/AiVKeG/u1Igdssnp6XGalPSzazDYMCXdYfUIEe/A4H7MuR6t
Z5AVL1k6HruQ6kwEw091dRpRwpQp98a9WrOTtqkpbafy8VLlXYYleOxi5AcqMezw23mzZLC1O0zq
iTd88DXlSdIv2QWsl6coln/IpmjXhF0Yu2g5m5MS798o/NuV8EWxh7c5N0+2HXOmJh3Bz6NrzZn0
VlkxHTRn/EeWpjgjDY1eE78cTmzlNGe0l7iL6i/YYcSjDfXXxJNBxvW6iQGc5CWRuNB9GXs67c53
yIfLx3llidb6weAWvZyj857WjoCbho3RcS5DkqXaFaLl5Dfju197w2ycDZv+hHrGr5DUljj/rFgF
6ICgCPk7Mx6SvMSCBQFIr8S4mUSG5b8mFSUKFdovuk9CKwhBAClfJyix8gSHrPSyu+q+yRFVzqqx
5xHbS9ZjJicuxcsb56CBeT1PrZ6DuRc0nyc654Vmv3ZgdLc1dlRErlpFw2t4URHqpahaBh1pfZBT
icWSjKpglbjW2Q7G7DBhF4CkzmzW4fiubs2yrPNFq0K2my76C8woeGRswcOlhAxOhOy5sUysa7px
/nt1qUHJ3FDElV4MKrIg+heFDZc5rPE1PrB4E5dL4nAsx+/BYeVRp2dqRbJUq6Lad4mR7wjSczaR
/wpQy/qK3xAsiX88zFIxKQbClM7eS4T96sD3OBOEBTd6ORFDIS52qMh9PG6YubFrIFVVMzhwTEdD
lt9YP+s3XTfWzJK8Z/WK7WYG2gAcT72cG9p6AKz0LSK4Hvg2zR9gRM0z1hFxEA5t6UfYGuRVByJM
ZwGkcggL+d+9TT1jxo4dQC2Iow75a+lMqZMTFWV76QZyupe3Hg+IqNZt15PH4Gju+e+Dk5Qo5Jvq
g7I64gfmlfrDTv8j5l+qcNHzEDy6r0mcQnZwUidU/NHxuUYJqo6qIPHwyFKnb0wozJc8yKpd0if5
K6HgNOO5EOwj4V39Wo28/j7ESbNJI8D/Qqdeg8K76nQz/llWIA8aHVN60pr2bWxMgX8h/sLrZxyo
tUFFWdY+aL2esEQMhpxMls8aaHME2yMyt5Gj3xJwjh/64DVHAIob5NoTumkP2lU71ncZje2tj+9/
31FvzwNWqWJkY+wmOARWzBytNjhyMBFB1GyRe+8Mnb6zS98++GizNoloQUS4CAIsfDwbOD9QHgsJ
Ua4byLc0npmlNnwvlNv18qx2q+zmvCa57V5zJIEDUI1NjvEYxQvKY5pk9jXSgNtIx5l/Fw71cSia
4GRpgQE9Gb2AUkiQN5OwJaRZRf/GbauDwcn7oOLpcUjnuzEL5YZLDRGLDNv9nHr0RbqQuiEKwCot
l3VdRPbGiRxrR5dQvDY210xlh5/+D3Wr2ESRGDsW8RCdeh89aXlWPHuiXBcCIrraMVuPCW/hgpcj
ZgRf5iCv2uC3z4ZWVO/pAvCgDzY2dAJsYYnXUtDNA9ID5MvRSTA2i7FkfNh7FzMhZJOjkHf5+zIu
occSF2CsYS8RqqNu8ZasmqPq5lf81CcYUk+gzOpLI8fygsifUOw9CbB8V8TD0DwZ+NCjKDXop3bN
TR3cXH/s/7iFTinf+k+j1eEMXxabbll8Ogc1bN+UjM8CB+Rq5eBVFYXLCFPIFzxcEETbAs06r5wq
AOcZntVS1agvsTyktADxssGZVH8wMTnBPKtH36PF8kRvod20RS75ssBsCcSUB1btnkgBL8DwLnLs
Y1777pndkkCIbasurBeYwDSC5IwevA6S7dgAiXXm7pIImj6py3RupmtFacHA0ug55jdNJ58KZpe4
O/EGwwai7AI0Ed3MgMhsGnNQsNF9/m2Dp/H8q2h/VTa/QRVdqE/lb1RK4zmVor0GXUAbLkFKRnOA
bK1ap5CY2vcwopUU9k9yLLI33dQRQsSQyjntwf0Xxi2OdflSoRTxs+m5k1N6IPyJ8Xdsomrj2HUt
3EaejNCptn7YmDfb7D+iQeJ4yfry2mXJq+NaMxrAF7kMcugjVrf8hjja50emB4DC+/zQTC1lUgH3
mrDkX62JmEu0ZD5FQvK7FVb1x8XxXkemQ3dWN3+MEnm8ZTY4zcvix9JOLNxwfGM82K+nxvhEIYJe
RC1UIxKhEdE6sU3cu9G16l6pr2A1zvZR9sF3MgXx44QZEKYDxA5VfsjmohRfoUR9DGHHvs5tD/gt
YZygTR4mMqahuYN8wWtlvLfnKuRbsV//K7iYm2XNguhY/hrbbbvLa6bnIDjJo1YLfm64yfMo5/Jo
FjRkgrRIj/bCMFA96xKT9TrLk3it3jOXH3maGXsOhvB2qoOvkWW+jrSJGnox7vsssXXr6HtZd48w
OnXwpNbPsE2VBCHqiOMG9P4vRkhTAhwLxA4XtHtlZp9poUHI72h2BehE+yXkep5DaIZZ3G7t5dQ0
N5F5Vs/StCPSPc71TcV05dLTtoit9tAaDp+UIWLj0CONztPyFizzGdVj4W96TOEloVTQQANm5Wby
lBXlq7ruTMDsqzAculW6RH9xsDxwJwycsHgVRB3RHiUQVCUCCQOv2Cfx/K67dfGkWw3unoJU99ZN
UnBkCQMNg7GFBAO7CpSexcWOqZ6VFn7hwPL3JIc4uEtL++DlOlVjL56Kyp1f0CRsS3O6QjaO13BS
yo8af/8usDPE8kEGOMHNJwL5kGuoh9gxDOh2s7X5+16EE9m1p42aUiRH3WWJ1Wd48kagyzMc42zT
zBodjqCWBLHFEvs3f6Be+gFNEmoipeDzIRezDuDh6MUJRyfsoeXBY5T0eKZeOlb2C4SCv//7fhA5
yVrOWrqfWkzsOJaDPdXdiVo8ONkApc5wnzkFkE5wNfq0XE8i+a03Xvuk7qzllSAw7+xa3WPqNC1K
LKf0WfE1ALbaGCVw4ZF9YYcKD9Ag39pJ5NEmiBAsz7hT4h5dvsOg7MKYhiDQJWipIWJmbYAixAuz
rIG9OfzglioPIUNUpJf8j/sBm/1OCQ+bijt9D+ql2la5XT+PxqkhwJoYar5UkDB9DpvEvU5ueHNH
Ikb4POMp7d4xBZRnL/cO6vTheq+27Evi98jPbAPrLNw0vDttF12QPNursrR7aEKBxL8WWE+lhfCg
qTsYNUnyTy9BKAO4ETBgYTwvY5A4xKICvGM4drTVz6WB/zWCbb6aRDUcoGXmdCB5yAvfOPW00zNv
fFHLCCCaF4nmOYbXeX0kzoZWArkhLsKdq3Lmay8mQshEzVpyemnpqrVvceLHF1W0hhMYBekbaxUP
rPn4YEquiwlF6rW0+n0YlR4Y52to1v6byoWyE/3fbrmRW5JSjkHdI9a28/YgHTvZCzP2Xlp3sJPr
bFPKjmNZXk1bK8FcGO7vsQw/oD7f1EWstf4NyVCyGodrECXTTy/PzaOcMYEOoav/4rt6R7/zTx17
ONz/P0ng4yqRzoD/wiZaLaKR3MXTzylOv9VH6VQFfdXUbg56HDg3TegpzL/KO4H+FmsaB9OZGQxu
xA0IiuI5L+qFQ2TgpRw6otCoa4jsqD6Jwc3/9MMb3UHjE5M8h+fESegRyflJZBEQWo5jT2SrBAd1
b+kW1gGvIQlLvRRL5Q5Z7HkKTCAyJKKsbGOIbmNGAueqJ0XmnLJlV1rt7iNY4isIWeyYafnP8qQB
MXFnNYlXbpdUh2YkN4BsoRkHHtF7RRwfGz3Uvr0vj1Rh2Qza9/KeQHmzcmwRv6JlPiTsEc82IE0W
/XKJNSClIai5AdVH2VnENEjb/pcKLwfX8h2CCVrl9yCiN75O45GSBLTBpnCir9HNxK8gz9njQARA
zuj3j/iwRmS3yjFwL7f8pr2yY37kJbu4SuDBWDiqjIg1f2AmDc4YQ5Q2XM1gkSCFAyxBJjUndHwx
UI+Rhk0WoaTXCnGSg9udSr/CvQRYxjf5JishT1FeVe+B2SJSwEvKLCS5Ntx3N1EGAWNx65t1oTvE
hYvFaxkDpqbhYgmPuJ1seeQk5T1hptM3Qkvylx4XI/nr/3UzVF+jhGC0NcAP8fFr9XG2h2eNzJ/u
cZqB6FSlUv8dmJZ2azTrphmJvzW9mpkcJ7O0mPo/ZTblJv2QNv8zZGLJ/NFF8cL6YD6qcBdoxMVw
BBlywT9hKd9DnCmnyKJHSAnWPiNDzJebf/5DRlK+ymxGb3Ec/BthYn4NxmVG4bAlKxkP5wolkJ7x
wV11bcSC15B9NqH2o+VtfRSeP20HB1bdvOioqZfxgLD72KJYkyzhvAV0ve+P45Ldy+nuMWcOkUBN
9go+qbOfQ0azXmRZWzLBWISKAMFRAWOxJX8ZISojJM0wfcKj19LnaFWxhq0Gr58++jYs95BW8ca3
o7lW2xCJqv9tSH83KRcZmR41V62iRat10bAzNNhhK9ML/fNjCYcxFD+EwfCE8c1NYPSTKrxOY0xW
XEiyjGpXABBzrx7B4OqVmpohBv3tJ6XYP1TGTlYcfQ0IsBGBZWECmOydOI7QLNj/9FPXnjISTlc+
YLyScQx5I3ZM0HdBUUPTurvDHcJqyqDs6XE5gzCI93OCsimXnnivB7R2rh5NB3XoyVj1V0WHTTsn
RaMgjfYdB0ayjuLEek40cnKQ4JIQRC6WsVQcVQvMzUHtTTY9FV0DxWmTV9JYS6/pjhwbnJXv6RCz
cx9LZ/j8OCbwLZGvR8f/jr4lvEd/1Moq66Q80VBBgIjC5D7MUbBJF7JZn83uCfkaC5+GUsDp8aPV
StFVZcCd5xznnO7Tsncd0bzgI/VuAYkbFpqp3l6SvdtuJt22ZEbgARiBoSStH6Qg3CNOu/AjXJJN
smHBT7mg45B40XFSHwdGZ3tfEFLykIL3Vb/V9KLd1XOjv8jlx2WundXok5mDJu7FrDaVh/MUe8ZZ
tFVy0SFgAWwNDsKwvto5qrDkjXi76QD0Fz3ijPbiRcm9jI2asIkIUyxJOVZZeBc5dek1iFudM3hS
/o5JzEi9nCzSaPitfszFyH8jQWeXtNW0fny2jEPsckZmHfW0gpf+bjtx9vZK0iqC2Pvpt3b2U+r5
wbXJi6qCTt88fkMP9bftp+DHPA2jot0h89PoRY1Kl2Pm9VoNk8xloqSe/Z+Xfst3TmDpbwCRoH48
IbFVmFa+VTO8NCI/ybXpVv1VSGtLSC5Zk8ewH6rryLGRPD+zAt7haVwGfKZaHImb6RDrvBT8TkIc
We9PWF3yoNxmQDc2wsB97S4Ppew+mqrCHm4Rbo1fIT8xpFnTRsQngI/jUaL9nw15LAFVbLtWr3eu
kXb7Po/F8fEbeewSY0MtsfweqRWeO1GnZ7zoV00bk7dwil+AXU8fw1B+ZUyD/ah/LZaRRDUEizuX
sBkbC56SB4FVd+/BjH8ZUg1pwYtkKLSDECNp+ksJPP66P5hiJ/uKOLZcdvWjWpwXh9ZgOQiHrLuS
FOvIT+D3YMIZ/LRbl7Ow0Rq/qAOw9KuDK2BnwJ64JWDub3Yr/HVOhAFjiOrZDKS8kL9HLHJcFsTR
AGxobCwqquwzLBJrAd4DjFLeGM3EkFx69aeZVAUY1I7JnO03m2JOZoqxzuXy0jyUFfVxmNNs3wsc
XK4Hhjg1kRkvAyjTQWDqWFSvsrA0XG9AdEATEw5W2C9QktunqaM30FC75UTEySTDKKwnQHaX9f/R
qi9Dbyv0nvqN0L7LJBoyI8o/WhlkL4Gti8uwsMkH5rn/9c7imiFQV84gUKqYCFzWrrXSaNtZ4O5Z
l6zjOPKxzW4uXrF1+JsstYbdWvNGMpxHkX1JsrFr0KVt0ehPFo5ykHIhHTOtrtqN6kvCLtgG7EoM
qxF9r1Rjsp+vHuqA5EqXEdVU5aPTH1KO74vyk0Hcmk75Nu/Zf42qfCkqy7xWTvqLWJvyF3M0FD0O
6r+mQT+apBSvrte+cPzVf/vzFa37ItsCfKv2UUd2zQuLXJIOX0WAbzfMu/IjGxvuaiP3D0luBOfH
yoVg8WeczHdHo/Si3QFWytTObQdTGvgByrQx248Ums7JGsgO4ZyqbDx9jxlnnMxs3Ses4LvGYsJu
F7pJZCqeAQa3/7pad/VFOz2TOEqo3xT9iIbJOKFvT665tvg+jBrU5tJir3rH5nwx/rLzEf+5X9CG
y9Atr2aI5ujTBMhsJ2m2A5aotbPc1JozTvuZ7gqmaV4mTXYBjIwLHTzNZcQwv7aZVTJYZhrpgNq8
6wEEASK7+ZrLyaNbBgI/3XomFtX1YNxUBGV2c/zFjBKAyP97C1TTeYCvicqtzsgHCQb6VxWRqeRu
HR/njwiSkOyZAqculGU1U5AzGgQmbblNa73sfQRxDIAbCCQ5mD2Mf6VWe5cmiv/1WeDf5oBMtRoc
cYHa/a1I0hMlQ3hSd78cFmpIT6SAUbtvDdri0+MGQdSD0p5jFxjA01yk7ptqiMCkIJgtfh0i1kqD
ZBci7Rq650KHgT/Gw35u7fiuuXpwe0ytR1uKg7JIzNR8QAxtmyAenblkroc7R6vloz3gLT2C/9Mo
4Bjy/OhXRpbrHZEh3Ox5CJ7VA3/f3VeEQIEZHrCnqblaz3W/UpY+7p14lQG+OfnZv2qQ3PRszzX2
8Krnehny9gQEnunSONTbalk+k9h4jfQiOXhS5nBHiaXN2+moyg0bTwKcXZSYgSQmJ/dZB3KO2SlV
FHi5oX5syaqlrx640iryoykKVbkhSDnjpmTS9uhsj9pw70OoXViSxbAYEXRU6jj0x62y3a17jn6M
X7pPwqHfdRKfZzvpL+mYNeSPDnvIiquH9MfJ2Yl7PPpTSQgmFIN3pnR4nZaxIV41CyBZwWRnmSeG
s9uuGh3PFy6wn3nk9NehQnarFaQO241GCQJYG+DAOI3IxuNoqy+fmXpoEmpNeumQcZbrPdCs+A6c
NqITxtQKQBRjp8CSq3Q5eRq9Vl604MgS5Z4wgron9Uw9+Mb430vD12CSL3+q3isLAn3dsvE3eR2l
WN5hWJ8evSq3B+1r6zkpWWrS5luYu3M8zcRzOidZRue5tPF7DMw7ZYtgx5pcY98YnoScjcLqMQMS
WYq03jWg7Ej9C+/h45CgpWn1lKftRa1tqbtBDEdyikkyat5S/vUB9ME4Qbf8eNpKDhUtrJlNH2kH
0QES+vsAnYYDuo41xcr6iu3FxZ/ISWS0vN/w+FkOQiOmHyy6Y9OmRPsGwtjA1RmLfe4ehfnmm/30
yeooQ8lOQEeOI5dBSpyvJ7vCbeXVJZlkQ/E6fVrDxmnGPyFb60EpKv6OtWYXaUjsI/cPWsDNus99
jVar/2iI1JjRrb00lJ2vdZQRMCv9w6P+dMgZwjTfh1elibWK5rUI2dOTxZOXAWB4HDAIOsJ1sIho
/dDVtlUHd2Mwu+faHPDH6Zxo/AJFbECzcDX3ltyXwOzVSLa3+US6hNSuuZC0ZulZb2fTDM+xjXlL
PRuXlxPt1EPkWwf1Pt7/gLhONn8yyi1jj1JqoAkC/aUszOaiSvgio4ft5M3mUdvKYq4I1cEYz79w
8eD5/2sJXtrbRnbUsn5belmClJN+mhJ15zYDBzlj7+PToXaHzgqGBI2zLJzfj7sj9bGTkpOgbi51
m0nbIsM5jRmV8Cs/UKTT3KaTs86TwbpQIV+z2KmZko504sjxE1dH/jSQcGDeRjscwoP1AET/PYOZ
oCDTQPTHeKq/MTdMO2WyxeoA2GEpHnqrkGs1fy9j4d9i8jwYZpvJWi/FK4T5GEctWlMVW9JC27mQ
M/9Ej6sLAd6A3Uacqh10js3bpEceZJIDjmmPMwidRHLkwDWpnp3jpZ/YrcqjzRxkT7xTtH4coRqX
4EIrGFdjOkw/WZM/fI+JZqrNZMGlpNjofeZsZjfipzYWddRjH0A//apKTbXt4A2l6KYgcf6HqzNb
bltZtu0XIQJ988qeIkX1lqUXhG15FXqg0ANffwcK3kcR92EzSNp7WSKBqqzMOce0SN5VE0Y1bwwn
pydcox4Yq8NCd2ujfqpi8wdG8vTczNI8DyOGNSGa4kG1ZBCKSar36d4CJ/dp2aistMKPXnqmiIek
dnoQCIu2Ix8xunpN/5oHgOEDm1Ng38hH4RBVyXfT3Id+REJOKmEopV65RxHUbB2tL4kwB8xJICwC
PSwnUPU6f5x+JuRzLt/MhuW5fsLwRnBmExHuafTnJuunT2FGf4IkyK9Wka5t4+/OsNP2NNXcUBLF
imeLA/cM+/sVYdhJjn10D8MK2T8T3G09FtU7EE/Albh+jqMHqRdHFKou3cYHAp/Jb2bS1NOE/b70
z0KT1WNqj/CxCzz5Qd3OqH3wW/07/tIIOGi60R9nBw0c1QeTQb/eFHnSvha5uTMSo7rD55E/lhnH
87WGm/KZL5HRZmEF8uhOdrULm/RXSeAtHEAtf7Rdi28tbikUfY184YZq3AMt8OzAk6AgoVWhbiQ7
KeVutApi0jBAvLZ5Q0A6gxkwHrQwhBy+pAUOQvUCK939KRNOQSgE5uKAbnCrQS+4NgYyXmF2/cFx
UXqol2Vr2Iihkk0bU9qroeycld7TkkevzuHofDBLmsZN7fNzCseZoSm6BU7uBkER2aKTbaN83LHq
QhxDOkJ4RH9oZQfJQTokUjciudqLni+3m+5kzIz0dobYKVHdIJ0Ov0BpXZtpRBiwNMdjsyIKqPjU
Aq08yWXVgTHo3SshcLQsR1oHAxF/5y/1fnCFN1TDuEU36GIZWFz/nAWybeE7d1aOMkl9oCSJNXiU
65ONHOdfhT2JF1OAxo4y/JwymrT7KW4RIrWkhd573ujBZWo4OcDb31ckq13V/FyN02U5tVuPswaY
TTwvjQ90GiljfzYrGwOikzlgugyQXMuPrsaDaiVNveZdL7xXN4qbq553EcONEqN5MLaH0nXH53LS
K3LFRPUxOta/Z+t7ox0dItN0AO3O06WgqPKSAIcZghEmSp/c9GIH9NK7DCPiGaGLn2thN5ZFs2S/
jbuIreJKFkK/jyPmD80ylvDJaDkmLHbbEfIn3TZ/pqcS5NZWdSz8XswUNZFAhRe+kxOVvfVo8j07
939iswHA4oBBHurGundI/dsYMhcvixwamlz1C55P9MCYRP8h8A2jhTSROI7y1U8TPOoVUBgajJc2
YEwHKHsTloR7BYvAoI/q8I7v76jRpL/XaEIAxmhBtFSIFv/voYr9fy8F+pwDkgdzp9NXJkSNSKTe
g4GnNhSjC8c9DcNiG2A/28sUUhZ+89k7eQKtpDLM+IA4WQQ8cLu1+4xfts71FzW3SASme9Qju86A
DLtkJt43ZefpO3rcSxi5jdHL6qKX2RTBZjXFNyYaynGiuZZYAGpz/wXh70DXNaagygNsjUPtdfdQ
y0cvsY5aRupaVvTLKACG31HiEdpORtI8DTIIVm5HWdcvGO4JW6skh+yFOcDZI33OR8RGSByCeQDL
SWtLPTSLeXgyXewCixuXfq3EjduK/doaooa9A2tOITwmDo4VC5mteuk7zXT6YcUoNZVcHUnaRtqg
OtazhBcN9dHn2Mq3NJQX2RWfgXTv1Rbc98FvxOPOueVYhLUzPfC5oiscowG1ATFHqjBS9ZB65uXs
68Po9xuraTet+eHT2f8MaGXtJ61zzp2ek+cSgxYkcaU+cNPQ6yHhazfjc0SwC/FkGt7VhqsuZC/y
8j0ZMvEmJUSSmaZp/6p8DqXJ/DRY5oXTRv5aTbN3dbz8j1u30T0z8WgvfQdmpNX2AKCzLaMjQUhk
z6JULiibkDDaGoWUwyB5uc+LqvmtaT4tq+VV7UsU8VnSHTpQntj5Qw4ui3uctWxfVs5ZKR+Yl8Q/
LJpVW6HB7W58dJWcIC4zCTFrZyjjFXZbE5bfaYWF0AF0ye4gzcevSWJZ2q6p6/u3tvureoTqoXTE
fULiGprCKj+Xelxdkn6uQWT0v1TRGLhWc6kG50/ITbhdS1DWX4bUOFO2BDK7N9r/e5IRFx+pKMFW
cIOpZ98PJnZxkpGwNmnFZD220MO2ZAL6h3gRBjcGA3scuCPNrv+Vlc7cmm/WzCl4/G8Ii+lJgxtz
in2d1KWmeNf7HnYo5+Or5QCAmXOjvLSx9zbUvXmX5US3hyanG6S/H5iOOGXqxlcU0RGPG8YUFkFk
Z4/o+GdBtJu20Dmxb5PCIWNacEAYNiKd+UKWaYvQacEq147rgVhjWqA/91NZPvqBvVWvcjpN19Aw
q5Nad9yCNrgtASrhS77xgR9nWZln1YQarfofLUC97O7Wa8NA46bsopKAhV070YEaJ27lfR902U74
DsbROJJkMGvVB+EO9i5gZzz3OZHEIsC8s+4zqOF/fJ/1ifgp5Sa25VeP1OxYWxjSclP8lYuzVT1E
yajfqQEkVnukSRA0k1p7G7M+OnQmMNjWGfeD0fhPOqJguiJV9k+4XOraRgvc4KOyY1o9cRV+DJ5+
NsoGHF4TX2to8W/d+Gud3umIEMrZbf9rgI/rAW1rraq0eyJ5kCsbk/vQxD9UIQdpPDp5ZDJt5OAG
OPbTU20jWJW0rmBYwHLL863q3LF60qBaQrU5owcDa3OnZ+1zkQtQCgm7WN5le31AQ7kQTJzllKFI
KvMIN3C2wR60KVpDYadIEtTdJv29bQQfcTpUcHoHYz+O9Xgc0J7dizAP7omaZlIJ7smTpsRwU4tL
hhCEQzl6FGHmw1m5NVg0yTixaDxYlCDBkP+sh8p682R11oTpvseedxWh5XxhZ74WTUcuk+ntepHU
uzF/hzq9s/GR3evLzxR5IFac1GfotLxM9X7RPO3UUDJoW6R82Cuvvja3cCey6Uz/3ZFu+VZbTPia
oXs0SSTDN+b6a1OmTVEdxQZdNWSrUHT+h6xR3XE1pKInvI8i/UwsVwVK3AAjoAXVcT1DuCZXWky6
+kmapoX6bbFlc+TZKJMr8RYmySt8snmEMP7fYIK2Bf65tHjs7aDeRw5Zm+slX5bzEeUoHJ9FhBY7
VnFza+bSU0DM4tL+ZQ/m1y0xLQ31AwRBUDrEwd0yvWpP3qIozi/C8uArL8JiN9XYQWOMMuGiDnHI
lie1ZKKjnQ2+uQdGSslZm+hve8n8ZrYgsEYBkDsSlmTPcRi6wQig2DZr92rU7Z1B++mk5Mrf6uVU
6vRlfDtmk7QSwWcd+rv1o9GGAZG1l5ApHw3dJaha47CWQe4EJoWpVHYqnSUgaZwKXHRBq71QyjRb
1SdfZ7kkZ5PGR5MFXbG4mKNhP6gH6Uwovg2Y7eplj7crd93qOikSCVUeeRqJ9x7OFXbnFvHoqbAf
K920j98NCfWswiK3MSY0ZarTq2YGOicgOfLvKTnmyNlmv1Z8mqsn2++/l6WwLkIvP6trJUr50RuD
CJgajE4TIvu2rTR9lZq7a2NqzIZNHtodzXGdTty7epa2fY2nkACjYTGET7qB0tGzrEf1YPWgWrMi
DJ2fsZGJnZa5GdPD6h3pL6gb20iiax+30XVI7f8ykFjGrsv0+qLja9gG1FtPZFhar2rs4Uv0OSwl
F+ln5aF0CvOStEtEA/04WiXmuxNF7VuaxhxZxth8TZvxtVs0iLSh+n0qBo4xhNBHW18Dxlc2Ql58
GQX+Nk99COQ+wlujEs+LH/zG+C9/TYrnogG9Xphh/3OwUIpOkLfWZ+o9OrX9ZljeW5/p6W4wwBfD
dk1Ij72uU1RErURt0iHjEJ2EHEPMnuD7OLyve8fekFtGhrkmumsz+q8NpJ9za0YGpPH/OW3VM4eg
VspK1IIm6Usi6vqXhnDURyeW6yvXKuSWk9I0IXNhr0P8kYInVZ3DusE2PplIcNQRSLbcN4xQwp26
Tu2ppOxc/s61NMZCy5Cpa7cgkeAwWxRCCMf/6q1X/GhQVXNG6iamodNfo5BwtxYLeRfC5GhnKnvZ
Y3yE55HQCpqrXZXO73OAnh2BXPWsR8gjooSYUo9uB1NXlNJMhcWhHlG3eZZgfrYsEV5jfbbq8mDX
Bxc3QyrexK1ocCJQtdWkEFgNA0ElAUwEgiW1jzeWXdwVoPsh885lfsJ4h5WWLdgGkHO27Nz1ViwK
li/YKJb5sx2citn5QueGRMlfnChnWJJOpj9ad+vHIjomBVTA0yGXsAmNVpqHWdjS3ySO7dzq6g9+
oJhJTBM/VsuzJiBYws03jjDMgxrhTEBiNosO7moZobVrEwQX/8m6R/7oSOJTl4MtekfCaJRUyphh
XSdef8xy8mObGCT/N1Wu1kYPvwVOQ/I2mXqIc7/kDNdTkl4KZKs0jjt+qmb+zdyVjlIdjT9TohGi
MTmvK8BKZjBxkFPUQj0zsHkf4g4AJlO+N7awaVdWrXbrR8M5pp6/Z5tceFsoZdVDnuAXaeC4n+36
Z1Ny4rOXZpcvXPKD1RGROoeTSVQRwl1OnwuHryaScJtNfr4z/2/SEKVRuZ3TyDtW0sQYKx0bcrcc
mdx0b5FlfGiJNz66g/vFGrbhj8cXjoUM5yJCYRqiW4QmxhddzPYd4RTPFX2LS+/1T2oYK5c8KfUs
lUdmAzijsJv3vo7IL9IualYdT060TUgrWrsZ5LCeymRw4KEAYxqKhoJjmOGppxJqGDPjRZ1lWl17
r14FZAuijV5UTJg+re0QFAVsMI/ydTnxFa1PeIWYDsxlH4fJqz5iW7hkJxGc5Nisk0rzLIweJhIx
c2mekl6ihi2+FwRX0/KvwGDKT1e3yeYRoKelbYJbp795Fgsc09Xrd9PFRr1SFhPtU3XuGnr6YK20
rSq0zclJHsuOfsPQ3Youar4qs7npDNh+Gj4CXT/ZqkllpafVSTLVY5+lHzwmxrgLY6+GXBfbG6Ow
7qUlaM3YdlIBojWbByv3T6PvcOQTydeqPAHDBXMgae5WuX0g/3Skb97G+hxrWnT9Zq2BxRmu3ELB
MZjHF+rchmg+QtVLp2S41Bj47EwhKE4h1UyGR944b32/n5rXKQ7kgWbRuHdMIm412uY7HwnlV9Xq
6ZkJ73Aykuy9FLP7HJM0tDe7DOkX9UPI7UZp25ih/0HPFe5uH/sf+HiRf9WUp1Py0qTDfDRa4Lom
w20gM/65nFEcGIl+YZgPar4b22fVCU7ggDF/2sbMd+5nH5RA7FH8ai5fQpVRG3rGAo/3xh9FBPlm
QaJ0RtUzz4UDisFB4D5r55eeL/kxMtw9oQ3zSxTyVrWIgMSM+dyTTC71oo6vgvX89P89G0ZSBIZq
IY21kc64EU9Vhxn9kkSEFWcujbZG773rUqI30u3+Y9p7pJVIChxWw4M9engqQfm96ybSG4kH4s8Q
+AcribVPr0gmiDhczcFEP7krOVRNHWAW13DtuwEr0walk3zoHN3ZyqEkfV2NlWfdxoi4KHVagw5Q
FKbOSbUMotF7rVDvbXuz7s6z4w73HiC5ofV/WwV9Pe47WwThLoWZfYlqOLSVhgNPhijs9fwHSQs/
m8G7+f34R50fupJ867yYFjkhRS8ii4XBXTNc5fa7ZRM88v9btjqXi4u0Crn1DZIx2iSsXpq6b7aJ
hn5dQ66uBn/4I/Lz4P12sNUSWWLad0LSBfbMwgH+6VrgZkBRqOFlzi7PwOWCgfzZp+BaJSlQshw0
221/1CKYU1VQ6TsxDPLDpmZhKPGm+1l9UUsmGqWEWDW/30e/Ag8dt2ripyBU9lWEGBafEbMSW7sn
DD5MtxPNgUOftHJnIeB/NmyrRbdeGm/F1CEVR3oMP64SJunhyWg/2DVN66J30k06ZJgO6D9j0KCJ
VWcvXBLOGW9w8zjtSJgJgDeAs85w+zMvDY7AwlduoxBwFbhTf9ZTamHSjrEmsa0is+t/DNZsPfqd
BU2jTLHv8P9Zq15S5kgp5FdTLztf9ndIzi6aHYcY4d0PtXyqtoW1pCRJeZyBfGPAg9YZSs4Jlm1W
h5bIwY1tu+d0qgiiMAJ6gP/nL3I8TocdzSQ1L8sN42sMSufQhf5NKYjjcvqJ0cN7imK8uQtcoZ9a
zh/RtM7n3bFBZJO3b10qlv52vCBOYbP0tfGvCI17+MYiH9/Lq7ouAKk/VL5X7Dxs2a+mVj9Hov+b
Js4CkaQWoxhqwTzkf2gFd+PnnA8ggf/Lh/DQup3HWl7e6oiEIDo8m6BJwTF0hoQEvyyqXeC+DGb5
5Kg6DMICMUrRsurDfomL8MZ0NsZTYGGUib30mNnayX+ZvVQDzD42X6McsLS0BjPbMrVSkFHam9N3
r3Fmhme/7YCBOQnMbFVn2Clnas4a4YUT2RZVsHGvHoyuCekCZ4SHpmL+qvjv3duZN5yjTnxN3eSQ
YMfx2xJT/gf0uVPnxB3ETFAMHBnASAUCZD8vTrVl/kXM1N2+31cvMfe+FVoKTGSRTqkHO51/TKWt
rW+Fbmttq5Z8KjEUGYnWRXawRUuXfNCc+AgMANU/Hc/IK4G4U3CoEVv0i9j7uzz26WWpyo+q3rna
qUOjFDKjKH9aJIAdl37b4DotKHN74crxbAAHcab4xGyN+YxADDQyddvjao0hUxTdbzNPuWxKQ5zM
afq5nnvVpl3aVrkTYnovTU/+JuNRFT1GZRMfMU8w0JdDfRMB13AbgF5kh5gHLr92Nel/H96SxAsP
TVPcy3msLm7hXTCon/sOCKSh0SSCF8AUrdeIXhxY5rHc0eOoZVbugip6Rt1f3+tL491Gs2WkNE56
X1gsMyb5AIX71abjB3sHdpkAtq666XQnnu8Ncl2gMKOBW4oaotovKZo8vvpF+x4AbkqD/xrGb8tU
p30OIJ+gSI9Olp9oS8hM8qrJ+FGP6hFbW4N0QNema09q50ZVHH2P9hZUHB2qjqoXf1h+ZtxWbul2
G4fCNPSdG9B+ApeTbPVJc46Jl09XpFg7F27CDQXJD06aiGXFEpTJ4RfhFLaOE6Q2udVdyuKucT5s
OQzLMk+khKfTPlcORn0w21upY2JvDdLDWdheEIgzFqtyupQLVsHH+rzheP8TtShG/P5hIvuJODIw
suDw/D0BOuNL2QfrYA2jwjkhoPOM9zzeQbVzF0VLCV0EpexsaxiuJyYiTiBuPa3DsyVr9tbBM074
ysVplfvStDp1E7l6aouKZ06BBlDWUwZLF2Zqmj13xfxkdSZGvwxTX1KYDybd8QujYnwpDoliqeH+
bmIzxkHHzqUGcUOom5fWzi5Dbe9XRdNQ0cHpY2e8FUbt7kIXdWxFPIcq8OLa30p3bH+EWXZnRpV3
DIZq2qkCnfPndrCwoHN9ffnGeF8U1vxF27f83Qjrv5bB20VNMZB0WHfV6JYbjWiwTRMPf4JuYdyY
1ZOkXX+vBIch2GbkFO34mBgkuasBwFgAJjIQTO5sC7Zq1JankItPmV98jB93sAmgd1juAJ47sQ5i
eVbo3MNKMp6hsd12gRecRieLnwqXTtZyaELZ/apYSTXji8Ipsgt4OWejp7FNsJOTnePark5Z5RH7
UxOlujZoKDO2pWETgFPq+UGt+1OCYhsPjw0hQOgsSIm70xu8p36McEDkwDIJr37kIBLhz9b7O+XH
QuWIziyGIm/73hGOcfS7T/QZ1fvQHKewZ/H3zO4va8KDV5WIxaKi2OcaJM7vRQDpKbKXeQ53JWae
vU8yxim2IMVjSZg+J3pvtoPnCG2GuU+5Wu+LoK42Tk/Lm+s0Oeu91W5CxG0nE3sRM6UFgzsgLpcU
z9TmEacKAENKPle6ormsQtgJzXzXEj5G88h+bjiCcEJsP+eJNWGrh0jPawj/R65WzjRaROMD5c41
WwIAI3Ljrq7MmGCMZHUtr6wQVpXrkW6PmeixtJro99T2/gYrWXsXlPP96kwX+SegC/y0ZBr9k2bX
qfmQ12QRjt50Z6aEwFlKMKUNo3zREstEjVd3jytaV/UuDETlNV7mo9XnHU19I3vBzv1UFgbZS7X5
0tktxdBinRiALCcLz4bzis6dW/K7qJfLg3rWganaxxoau6gw0ietsPwNv0Hylbe/zUZGFzYPBBUL
jn3KwvTq1V2NfWNRdBGP88NBL7yPLV2sH69ViO366cogHG8ivMme8URSVgPgcIQqRj+iViyTtyLS
wWVAvDFEj6ZkGUco4iSaQ4pPQRbRYtivI8bPcTV6qxaSWXB51xftT/VdGoZcwqARPm487v+TYHfG
87DQDf3ZHXYJgm8uN5zQ7Ivb9T0bPWKNFOXBBaKhAPHZmTZreOirKnodMivfTGHyl4y8+LXvdLrP
OsL9vRTR53r8I8I33PPfOtllauA/YkbciwFHjzpdae4VawuIzYFYHq/nTt8mujxWLWl7jWOGF9ow
xSvQVaLVQyyIRZxco44MMxPrLsMUOV2IYXhATzUzhQKH/c9V3RHROleBdUe7Ao+xTXvfb9N/OuLU
SI/NMtsUONV2DvFfW9UuW3tm0LkAgDBGNvEQdprIN22dtAQN8qAleXhFxHdyF62ZemtO5i+gCAbS
rPRBbWdMW5NH9SqDJLuO3VD5DOtcsxKCwfMSgaGMHrJkGlpkU8ltgHXQ6eimJk2oP6txku6Kv1ak
xac6LN1blgsTwxe/aO72L4GH2Nzsf/ipFdyUNpYlIXjI+uG9qnDbYvINNqueje6Rc220axhW8yqo
/teSD+buUqKWoEc5Z3/ayjgy+srutTHsrn3vPI+kq/y1oeSEbf/KHY5MQvYfkIuK4zxA6IrS4qjV
I5sC3+7GHMz0aarciSwt96S2V/UwxAmKmgrXZ1r+mlqj3qgyAsERqkulp064ypQoVc+ww5O36w/b
ukV7p+QOfIfMTyn9NlFsQBFbmpzqQX2JhkEPsNINSV4cfuo+NgDOKI5C1qGJU0Bd9WCOAXb0pPwY
7BTm6iKt8RBREGoxURBgvtD0HKtTEsP91+L4MBZ0h5RhF0odOSfqKO7pidzRo4vT6W6dtNEiJi4G
mXUJEWgVgkRthncY0DynqgW9vWDJ1YNHvBUUc9qBfdX+JxbSTxIlGglt03QIFtJPObd/ImvnlE6D
swPxvgPQeO+xF4Jc86O9L+kI5S04D5iJ/KB14F1jh+y5tio4yos0/j0385s8irTJfpVd84chRPVr
DqtbF/xV2pKhjbOLnccLaDAwroknOM9oASbiVeBTTcXOwqNyEVru3GtvSqKgHpSkhcBTxK0e0Xcl
eN1dMgn/iWY9VmNyvrGEsbejin4hqnJmp5i43cvgUo5ZTMq1fiVbxf4hM/FncMWDFfvtVaeNfY7n
8UvJzdV5LSIubWOiZTgr0UhjlS6mmq7f1bDqlX4JwUJ4TIAqbWJPJL8FQbNIeheIDZwxmSGNcLpd
6pJkaWnzdUhS61H0+owRJ/+DUtG5lCK/V66OOX9WDeSUsZ4evrO4TsdmOdcZHrtiZeXF2sc0QpJq
UoeeuOoPBGhmkA8U4YZKFRQVa28D6Wenqn0rrfRjeaSdP72YpgcOLfaeu7w/dVUgng1phHdDF+XQ
kMp4bwVTzcVFBEg+cIoT0/ALsT+YGU3+GlNxSQYJWmGZ2JeTYxAHSYWviqaCbu0GFX2LeIq4qFVX
Zlb+s5rL2DbGGwhBDGedamOg9r6Kbs7wgi+KnAZnRZHa9rWiU3L0E4lTRQ1ShN5ezLanxwsmg4yo
LD4Vg3S3tIwM4spG526cySPD7ABsIGfZkhPCexR0SxDQlDzNDNlwejfeuRGdvMgAc/tGPRVL0Eze
23RycuKJNnqe/GZjoddDbFEdkirE0qD9sO2Oo/tAb1G9jH0+YY8oRXepxakY0I5f1S+I0OkrC6dk
36P2Wq139kKXWzuiZFf3u8Eh5srTp4cwtJffKEpCwpCBjqnaIjOAU08SbR8UMp/EEqE1ICDNyDqg
4U33qh5tiUoNQRdtAtrrJ3U5liPNlvVfmb3a2Pvk5S4d6kRLwydjRgLtuu6fnAyJp0ibm8W6EexI
2gv2fZPOfO4Wej9ZPUxZiVXGnk8x4q9TE+glWD8Cr4SJ4izocRGqBx9d7Prs+z1v+dN0wJRRQZLa
ff8B+KoTOY2XdpxKvALu86C0A3FGHbC8VOsxUEyLIFqXxRHr/A1oX+njJ2epr33rV28V2rMBN2pT
GDrDRid/hCwFAjSnVtFch1p1xH9cLpk/RaIjxIjl27ycXxEr6Qt+FKH+8tLgsFD7SU03V050lAnd
gR66FR1pCuZc/aEcHw4ib9IfKOVSoIgp0IHS1BhsgRSfDsPJnWr5lS4aFwMdzQb95gFSnPOzMOEn
qiml1+X1Yc4QqVSTjaKWyuIUte38luGm/dO3La2UMMDaitEpiYzmee5jhsqg0e9MlPHbyGSsHpCB
gCHLRRFJcXUvxzvVKQRObV7L3P2h2plh03yVoectaVRMz6o+fCx9trK+5mRhj7V3zqecECP6d5Ev
gDzMzvgIGVLeNXGabTQLCj2tmKc05+MFf3M2WnPDUK3/cHSQ2eFU9yhnAdypFYSC0bqGaIWeOniK
m7prfQ7SjEHV0tSWjKqyNHr+nvFUA1vOoKXjQbjpeO9EKH56M10FTUuCyoMOhdRuxw7ZcjAe5857
k77WHVfbHx73+x4B78NgV5esqsMX9QBe5xnpcXRTrzRYAuAmASG1QaK9SHAr/1SdbpJ0G6P1vKcK
67uWBdVHjsfm371Ygg1tiOuSbFNiQPvIpaORl7TsOzUDyMQHxWUAzNtlePs+RwmysSXUOu+8g9KD
f+MW6hYh5ioeA6vwmYD3ejUJAm5sffq3KuWkvH7rGdQzOgGyDK6OQ8yKnkCuF11cvzQGjL16QpRT
S1O+JAFW5CrQXnXf9p9zWJKLHk5KMhxtTDRrWxjBZ3PoqU53BJAtRNnWOM5xcpobM/gUGlhEjtvF
pjLrAeDn4uis43g+1BJNAnGF2Kt16WHk1o1TXhQdJ6awYKBdRMegC8abT4MS9XdMnbV4xeZiidoi
Byuzh3bexNyLG6tusmMRIbjNqY0RCC12I1p3A1qLaNqAhq4ekLJQUwI3VsDj0WMK3DU4vlCalsV2
+mNX9fScheMzwTUvq5CtIw24ksMzAAci0gZG1CQyP7s0up60lt7V2ptP7ZaU6dBpL7oofpiaT2fF
8YptPqB383Jh7yPOi0+wkQUkMo0QVr/NydDi37tGXv3LmeriqF7pgU4HJ8/owKrXPcGJuw5a5pYe
3XRVf2xjK3cWWfx09WbPOcbMNpM8P1WxfernMxGR4KWNwPQPc1inO1U2d422iwrnANobrpY5iV0E
XvacBkQ9TdaD1zP24MSbyUuH502djtW0+/tBvTdARwDNXT+r98tlUtBUs3ZnNpy7so4Ri/T7dN/Y
TAI2Uedi6w+gna6v82T4Mzbpf2FBWttaEfFTvrpeZ95FpVvfFVJGV5I9OM90lY1D3Ip3jdX9YLkz
Xxw3/azxn21ybHNXJci3LJT1yf+Ig05EF8udAdgulljT8b9KcyahmyHGLgotCLsUia9rcdpXXKVz
6B51Nwf4jSv7zgqt5pZhDtkBJYqIZ9I7MhaFs5uRtV7iLiN4NyULdW18CK3mwG6m7oat/E8X9B+T
zNK9Y4UBwNr2JojyevHm2D8OOhkDhADfCcNw3wnyOCd2bt0P4Fi+jSy6Bld6zJ+HJctjZqTH/6ob
I0d8KKqmCBOsrD6GKWcxegYaKFLTQI6hdEWCMLoxtrZ2VhGI4XvvbJnayhT81ucgPmab6OYcGcNy
13gdaSu2gO/qevILGhzlj63N5lYBi9a/04I0xExW7QcJEpuBgvVueRE+C+EdWt+yHjJ5hfqwgeGe
UByTrNZueqvqrutTHSblxjgLnxPXqgAw3Tzke10mvTpucDVvDXvNu6MdAyKWBqJnacEh8OnkqJCU
AJreqUljd33pLpkpsGxxfGPV3Xt58pG1aCOPFiSek4JGImilp65yXBxpvfjapF1HaA3P8B9+18r4
sKSaY2c4e2O/XUWo5CTMxPsiwmPMgPqJQLfqkOichxitUqW0Y7RVJjPTEniG1NOk0nYd4V63qQc9
Dt4ciKkSF4efa8OqrokSgfnzEI49AB1blM9I28obPcOzejUvbyWCq02E5aV0+r8Re3Br0/JbTnaV
V2UbaYwmP47LtLIiCyXvIwfKFn4NQk3UQ+hjHSfGytl/v0dPOiWdAm9I7zvlrkMgdmroEezXc5gU
TBUHB6mmNEBPlemncvQNMnO3jQe+u0AodF/kM44GJMVvBeKPxI0eR+Nh3UXRiRxTMx1v89gxdZd5
dksTgPN8THfG1PqHYp7zOwe139ki8Vn5aJFFkM8IYB7aybI2T4kWHwnIZlJqB/5DYCHAjALBhbn4
WYsM/kjghPadPTss03pDE2DRu0ZCm3dOSgAcV8aXHZJFoq4ipD+XrGvcfRmO5NAunmGjXDK43azD
7Zwi+wWOemcaHNDsOmjIbE31/YJHpTVmoEtanpWzfU3yythnFdQMetPmI+JfsITAGjcTs9mPuMgf
c288qvuqjCcTJfKirtNDTgrIPNgu4cIk2vBqubn+FAt6T1zKs5F+Ekjp7aLJBUNvfSlBNSKuQycx
4VWWsOCjLYSF0R4eEw/LiQJyBwFG3US7Zg3O5/Ue5cvoNqrSD4mhvrgTWdhyzEnOphfbO3H8Oxlb
VKDpgVyKBwEE5LjK8+sMU1kx3Ea/Du4Z5Jc3QLU3wJ/lo0bDe//9TBtaBPQ2BKtV1hKYzGmDThIC
Xln6cXTJFlWiLmmi410XqCxbMujdyLn6nQfnMrDcu4lT06ODLo2JjPOcBGX7SEu4fQyhWZ0z1rqN
R7GnFB0e8K4TehtvX5TtuBZ7NDTBCM9BTMyLTkSv43yBj2PHGbrwsbPKVy2RDgf6fDqV+vwTsIE8
SIRaJOgWYu+HLCmaAYRC4ffCJkcYF0BOqfLiIDIc8WT23YI5eRdDrD1hbM6PUaVPN8uANoyF4LeH
7XWDwJmLFacGfkmWsx4L8xQ96jL9YqNCqOBMzivI9WFL8zeDoa05r8PG+uWWxZsayju63x5ZK8Nj
KxtWSvjip5wp0mHt8CBDZ3aTBSd4m+OHEdsvjVtVKbmq6FNkTGMQ/XtazOQpGaO2h3I4XoBWw/WZ
m4dcfNKMqY9qohCYL/jFoKOZnDtUe9cjMaa1e6ZqdW/d19Qr5Lhye15M5ADy39FGeOK/ws/zhxKj
nzsYBBxi8MIzbQ/xahLxuUWD+v8Rdma9cSNZlP4rjX4eYrgvg5l5YO6rNsuy/EJYtov7vvPXzxdB
93SVG6gGqhLKLJclZZIRN+495zvhPu8969aBRniqTGiTMIA/r8tJHJJwImwU8qIea0QDDK3qY+0S
UIhi1eB/j8YLsSX5JhUZBiPHK7KU5+fKUJiViAmkxmT83PEeEibDaZwhRHbw7DbFD+N1l3iskTcM
Dq30BUYTF0ByGKE9ogMlVjkSgfYcrCKFPOi+eQxj5d0VipuCwdjeWcLqmCY5J+txGS7yCFZ/VGDI
Np5YiVl3rBclRbaiNaZH7klNlvOiM6+0+2ajZxhm2nLpMftmeI7dbmxvjJpbKEUFrQPjJJ/IlzkN
avt6APLniL6HHNlrmoL8FpuwfCk26qdpweA0kR5x6gIoEbZ1KQrYk3aFcnYUCsB/P+iAynxGb/nB
NIWcB2rFSbbs8iBn3FmPxiYkVMJHGkZ+WVAFD5Rl/TXq8j1jcY1sUt3aWgGJoapogKUif6IDp4pw
FZTAsBBySiLWflUbmxoiqNn9qtrxeFx3a3J7MOcGD1akQjrknLyV352YHLQG8q6SLSLFQvUmMQaF
TrBP3c0aLNDyU9nXY8j7S2Kz9IX+MkY0SbjR7MWk3A+BuHpEjHLGwKE1GKr9LyyNCQYCB4yOmd36
VJQss/LiorUlyMIIG4lNmjes0tmTObnPdCuUT6K2pCT1K8GwIU60op/K764MU/Ugv6oXhEfmeOhS
rVm9PdLg00HugK1df1mxrxTlCUV/NX/RUzRltDz2IAa1xxDChc//OX+PMGKufXo+lHqKXqqlV/Yk
YfpYwxfF4P5lpvMShgPl9HTF/DA9daEWYK1euOZLEZpNHJJ8yzyXzDsJ42AmTaYjXBQ4n0N4mIQX
1MHTcmJVoFyag9wXvImzSvE+ZK1yX6uNifbihM9i6Aj6lGI8+aDBp9/Dw8IN06r2uVc0UACzHb3X
TYUYoPZ+iczzNmoe8kydt2oRODtaxSc0wzD6euAHwAEyji4KgSfiJceLe+YNYhinTMbwWObcHChw
4xPIIegjtNmriORk+lg32XmPLOAH6+UVK/YsQMXFdplUmxRWKAa0qsAseLS2b6Q6G0r7TJHfnG17
+GPthWmK6e2zK7Qa1Qd5Cuc16JOfVtHofte55h0XpHk3gorYtolYRGlydMzsI9W6BN3nGHD0Hz80
yMDPBREpoY8VZ0YiS/+4qMli0OIFxk2J4F7r8SNJF5uhDL8MwYzQ4F8Z3i/+VDCwvQCB2sjuLcGo
VGNIaw+SCTfbtkd7rijpxbJigw+OEZoNxUHOyqm3gFrKO0ahblr/hlTEPQ01QxsXjzJnF9191BTw
i1K9I/m3MB5fI9G9V8lBWdkpeYM0cHIJWWuG+VNtOIKQmLqkwslzgtDozouBKkpO9Wfa9vdkoXwb
IQCXpfsg5yd2g+Q0thOEEGKmEjvDc8Hh66J1rn6oPVP3eTneJpTr6T4h43eTe9ono7aCW2f0+SfC
FQGPe+PzAC8NtwkzfCnjWjhmkRq0PLZJR3HZ5tMxUOfkHqbms1wOdRdXBV0ScDeixukVlcxS8na3
AQf0G6mBPffcE7Wfs48qW7tkOHQudAkwq8h3D4/SURcxSh6HBhYIDQpqpV9cpa58JIONiLZj0l+O
36aWQHhul0fZIm4BA+PKBEBTK7t0skqsBk19jrWBupp4BgKSBlCBbms8T2E2Iv0abk6E0zcwdUzV
Y46BZVWZeuX0QFSAEmrOox4gnOgJdT/HSQktfMjuqgO/p9GNhRn0VG4V5Q8F4RcxcNbHumJ0UJLE
p57uu74Kr5w3j3NohqfRYhAmUzQIFB9WBVcqVCq8w+Yavxwo33tm+69N49yQPfdPobuor7X3OaCP
dFo/f6K+g8Pa1h3G7CjXXQ1Q54Vo5GjbOI69lWuvDPgeqvEiG0E2vlV/GN9LPYv2Xmy350UN4ZCA
69soNP2fIR+BQskLZyufehPp7IzMa97LBIC1+CzlsREuyXzIKYpu2abCP/uOXjg+VWhwdlZg5C/q
soDR8XQCPCx3KwcNGIFPKKixG1cF3CbI8BtbOLObxZxOknGmLSogn7T51E82VI2JIV7sNm9LrRm3
mSoIKejdQgdygKQ8+fKpfFBM4HsJYgg9m+eTA+7qENXuvAfDC0KjnnO/rLTkh81xMJy78V0l/Ygp
xkMxEyM9iUJ1EA+OnUxnvRreYlHALkUUXAf8G9b/N0xJ/5TpxMwqETXGVZE9Mbz4Jtt92tIJcLt3
pUloHwt1dI4xY8J9UZL73cw4S2JneXaMin0GLIl0GNmV8xBrnHEXj2Ow7K2r5kR0p9z3upQepz3D
/exqdgkoH374Tp/Vs307UmORvwLrD2XlWz6BK6shZ+/1GEE+oaChaZv3kn7GvqVjLZTM1SZulGtJ
f/xH35cvU+QBGati6P8mETe5DocqxnMQB0V176KQlpbh2ldP14NnCJjPJEfl37WlfIu36yyf0Bgc
meW7h3T+CeWecddje/Yrkfu2qNawAZPzNQnneiun9K6Cfb4zwueu5cLLtOUbpsJqO0UuQa1Tpm/X
LVnX4mAnJ5PpQEJFH6PrEnNKbzamB+ixfkMSz6YWjjrywfNTJ5+G05sR0SWexfqUAUDGAtsrh9BM
RsxjzUlaf1N8vn6de8tdWaodGcjveYlLlLSgrwvK57iLn9V+eABYoyPzo/CwGduKEKrwlrdMG0nc
bvcyWGEwUlLJwxzYlAe8n1mJdon6pDo6ZnkZ7FA/mTU+WEH9qjMgT6Sy6GdrXnzbNo0/0qR5khpZ
OCFwLQvHOxWODcor09UHjNnkzGEjTVlrjzLqpWgAnndRoe6RF2u+QSCqr0ntAMnt1aF0QjIRq5rt
fl52TTvY+zE2trJOrk0a1CDLLdRLdMrA4b560DZ8W8lrpjs9lUmIBAtgFVyx0JrJyktp/Vu8btHF
tButeRpbSDqtlUDQAZ+9JeuqOxlU6kmaog3JaQaXFq12T8mfPEMhtctwGf2qESmNDll3utBWT8NA
7Lt4OgdBSgAYxQ6th6Y5NUlZbq3YRiDvfmrijC6ihiZPJLcqvYtuogoiBiZO9GET6FEFwID7jo65
dAtbRAltSrz/wglqmEH5TA4o2vkQwKVGCNtbRjF9VAP6RwjBwjc7opIUjM6whTtazGRmTTaYUrix
yTE1Lfw8ECOVzVD2GvsUZ+Yq7k7i6i+TlKnPbGj3TGkIqwsxxifh6O0hKXf7Wal+jJp5DwaSj+Bp
YAUKIF/6mkM2TOFgSsiHidKrh9LWvDRt527XWeMKXMRhlSHnnoozCJt5bzrVszKaMT/RktB7jrpN
OpP3YfMDb02MIbuhnhbuQlQjHqGy23W7cbSienWb4FpYzIvsbIFKIYCtmM0j31xS5T3Ky32ymM4n
4ELTKZgQwfUm14Dm6sTsJqINmbw0vWOc8G8dWqHvdc0AlGVpRNta5XxAA4d8KEQ9twjv7jkM8y8S
NzQV/InGKchCFbKQerboBkwsZCxDV7WBIDJQdKw05Mzp0n3heSRk2iryvfE1sEwxa+vrBywn+dcU
/IUc0UZmMu8lyVBlIAbMDFm+7VW04vUYd4lW9RvP5u8XXBysbv5CFopXQCeT8+m2boZznpniADM1
53Kokn1RL/T2yxwJLzppG7kXDOoyu3LK+iaJS+hGTd+OG2rRwhiJkxw/oiQ/LEvi3hpAMZeh5BKa
1bF/NmuYR9AAg2Mbk1c5ZGHgy7vMikJj01lx5aul/YYv0P5BKXdSlOUbk3rUFgSUn5racHeFAEgr
abq1muVWWSphQe6knyJEypvayX8O5qC/Ij7BrtIwER1CYuTsJqN4FAL1vGCJx5D/dVUyDj0HKbIj
Htpuuq1DTzSi/S6YvG2bB9G5iOd+g5hiL1fPPNM/nCW6l2NrfYKpVhw6gM1b+TTpR7C24If8zmX+
4iUu74fAksiRJ/7NELi5yWHOipODPjFALJvQBAYTdRcaiqQDkej6FBr5pRgVpCTiWVx1Jb8wKZWg
6wxdFfGCAuPiBuPdLh2EX571Mhuh+iRtaanCaTdOlvy7gvR7AOhB8vtNRtKC211uzM6xlXNruFnf
vsqv2slcHqOFtct05t5Xik7ZxPb3xFjCg23PFSlZYmY/FyS8y0KWmbqMrupA+ByBtxH+htp+p6ct
acqmTiOldcZdmHbO0dOS5QWB7LMRjdN91DM8Krl5dhiO3yrV1SiMxCxvwnF/XGOamW/Epc/ViuKN
1LytPkGUD7hUDhF9nDGJCJMSFy7yyYoWGwGwioURQcxZipZguHDo0wtaApzeunV1VO8hxNjyGCZL
zYTNgNltQReRV2lC1sWOs/xrTZ7AOcvQCJND3N4c1fjEPcnYpBs/SPjTnqsIrT9yWZu4ZDAA8B1j
PoOpUdVXEAf9TmoX4JeEe6Mrxm1cVu4toH6GgDQkF4d8raRlEC73hUoJztYC9DUcMVE7BI5tisx4
NOChf+mdixqNcCeAqZyDuP7IBSVxRG1pDWfmcgMUvrvrjJxzDV3n6l6UrUObdr9KFpumZWMcklPa
QsYWX4RqydhkHh+p40wqaJMExd65pxO87a727iWuwq0STRTbFSO+C047BgwcCPxWUosUt6ZluUzb
MiOzR7qQoI91gG/cK0BSEXuMV0lqBOuGGYPs/ylanp9NW418R1GXV63NCIVUbmr/4NpDea7pctzL
Gek9kIxNohfjq/wKxRkSmQkgUapp8XVspqdVJ6Mkan4t8giDjeomD4pSHMLOGFhfi/RBzHnURZB8
Zseu9xkmoM2g5Kgqq21jFeN3t4wI/ggEC72duOHc6SlZMC8FRmhvaNOlh7iegxfgALt1VBmgOB+G
W1pr/TtLqXJgjJPB/nXvrLKouseiOkLeYGwZhidZwrYqjaKAvf4Qz94F7K/OxJAxlVHQGKRwVChr
GxwCI2Hv0oc6ATelftFXZhhU7JdB74T+WXvUUwp4kQenQsxEp+INHcd2AH9VT5Jp78QvNA7TnVli
quq76oUYb+MPhd4X/xZEqGUMmJXUfFRIGfd116zeq8jJdi7s4pNs8rP5QDKxIOA4HaWoadVPNhHD
21xOZlgCJo684WNgh58nQQeDktxsGvCwI1iZU2uTQaTUuuZXSKgkwmwWEWKGabdoB/RtOzfBthoK
5O2987xWLCVgOYWckBQp8s113/uEv3Jo5hhOJV3JpQfMwIYa+3HO6crBOfgyU0dS0i3f6AxZeIpI
9BBN12vgObHfKvl8roXlX9QEZ7Wdv1mVjXuOdAvZGhg7p33IWg48Q2tCnReVsJuUxR1G8RYiGL1o
K9YvirNUCDJRYyckMHIvLi+dbTYPBSOxLUG4y64e6KCV1btloV3Kdc3cxl2XPVrtJ4yaYD3qdsYN
xlDC05tXhbHboSEJJ3UHJOBDcXVmNThHpKD5uuk2XBlAxqVho3Czdn2aLM8JmSaPK7qiCL1dHyQI
i1pt1wv4vVgWoqGkiJ3d93h2W0S12rhVhjxE791c6Ewot6zou+fSQUlnD+EV/4l6GJb5By0VNcMy
IKZCq2lCFHxpV+TnKTWCh7Fpzq6xYdaUpz4Cz7bv9G91XH/uBQGrHsZLa2nOSx1UqJXt4zhXDOPF
mD7TskOAo3DTGkN9Td2mujAxdffEG6i7DhoP8oSpvQb92G0GYUfV4EKD69pqc5G8abb22WP89L2f
PCQc4AOLzLrGoosTigd3JrFRKfRtGaGhrdzWfGgivuuShl+hEtmHdbXDbN8d6hFyAW2ITFAYk2cK
gLxv1WOOPgFPOc1dJ4+NVzOg+4Fi/DoI+p5T0WiUV55jvC1O8RS4WQ35XPQxMFvSUc8rCAbCIRY2
qnWOHeWeaq+0MZxHCZoYVSwqbU49NClNe6CbiJxOjsnVHOr1UGzIaEkPqdCkJD8dnOL7acASvH4L
OyZSa1oKWqhm6dyGwuyPadB8kYCxgYYwNNZi2lWjUSPSHICS2RXSN8Goq+NIhatkHNEHNk8KbNqd
UrUzGiCguyuvqsyQqdfZBWt9fwwbgCSe2bwhR0dSh/Ee5GZPp6Ee2bRMMz22lvc57POf0nam6QbJ
DG5p0YDyaPGHiEgj/bkOiFZ2FBTqTKp6oKLo4FyLNI2gSotbprlvumJ/SHVlk7v7GvVfjRjuVDMJ
odVseQ9ynUAt221RqOVMVgrax2hGWEuLT4ZJEnVSM5wWh8cFccbKVczssKLfBi+qU3BfoB+RVthx
FJFzOYKipuu+weoj+Y+0+xV3hOqEkQMW1tyYmEKKI6h40JRoY3Mvfg5Mx89uYas53xyFHbRPG2SA
eNp9HUeq4WchC5eqw4OtI2P+0nTa28JPVygY0bQ9LprltraiHcsNn7lE8l+Mc+blrsDkmB8qclMO
M8KQqrfOJiTi8KY3NZNco7+qsXaocfp0SBP1mDFX620iqsVp/qJZk+H/8x//8//+7+/T/wp/ltD7
5rAs/lH0gPziomv/zz9t55//qNaXTz946nmuB+nXVDVdNwgtcjX++/dvz3ER8qe1/8F+ZfFGLAO2
S2GojqoepBGTX39uzOFZPigTCfcN0rqjfIqjenks9M/jcpLMU6bw8YtgO3A/dMR3kxBftARxtmp0
lw+j15h4bNR8axpKfS0n5pBu7njkmZg2+E7xYHmDD922AE7TBE9rnxIZ3LK6lLgv802T1v1eaztv
1+rmCIolyvw0xm1S1kns03xvvqZqfQMpcylKs72jna3etPLuqEv+2V4eSaAYH/tC/H6CI7fUI9uU
1peXoiISbRIXlU7XaKs0ZCNL/XwbRtBGlwYrupiuI4XeR5wWrnPatij10wkibHvUuvL09x+KYbi/
fSqWbuqazWzRVF18Kq7310+l1WZIHR2tA0gTBykAtjRhJ1BLQgXF5aKYw86AAeMPM1QyPqoneWyP
aoKsVMJGNzQOYjShQfdUpnm8S50vJDbHm7I3i8Nklst+HMz51np32UUYIry5VSxQ6okNzyUhi0fs
Xnpc/KzrhHqr5qRp9cP7rzJSHLSZoeCfqrF1uw2sVUc3zX2VzsMDYqHn2CSUdv3DRkJOtzTpExwz
3jGGHsiFRslr1tDqhDwBlvrQONURnEK3Dabqe9di6F5rLbvCzsQ4rPXxog/H1FquRpYfNVQLyBwH
pLcJvbESPs1DQfzAk/lEY3K9mMd8LL+Qcl7hFmqNX801LcztjR4awbMS2n+0Y51/J52CtgKjGUxp
c1war1WiZXvD5OSdZwjSZWx0GiPgLyZ91+ahfZ0896pywrrScL0lTRK/OMWU7rIEcUJU3mdr9nYE
s1mMWJB7SwhXoeZPDrg8drjyiHf9IhezqhBqQNNF8M56raZdt11LWhrOOGGHcDeIEivSEdQqXsrC
ZMebsKsi0i3VDXNTDe0jWypAxnRTwo/da1prIerBE5LxfcHJzoB/3aE4gxXFdMfkaEtPUn+UD9Di
/Bwwx/3fL0XoEXyXRtyx6yJj/WNuMg17s8ZqDxvaImF++ClFLG5twgyaCpHnMpCLzvjVcaOIwEcm
f3STLk1pBJ8ojVo8oF7PXzFvlXiJXzRUHxv0YP3JJIlGrOoRXbxTRHKML6cjXVdaT/Hq25PeOp2F
7NdIlRIgxVAR3hGPm34ntj3X0FHwN7OxmzK3OXoT6SJ6u5iYDFVzx+nNO1Mz9QwCQBsqKX34BOGh
a4wEO834C5ox1T6lsfM4VZl9BKwCo3Vs2PLL+Cf0v+mmzuy6C6g8rYDhJJ0EWLKJ3USZeGkn548i
tCj/GZ/upKwUT017HMzkSscxvizmV2lLkcOUuZu/ySB1pu/9oSmHgLeJB2Nu0qPOJ6NZ45OKyufU
dwE/ctI5hyLOADPTjG580KXCTaGHH0oyvS7GHAMmc31YLfM7B7+bUpB0GZaLjZuT0Y38vvJBx9Ff
LWX4S6Y/DmDkiWc+waGl2xFX+Z0+EK22rMJQSWbGOxGbkJZDwFXhoIRM31HxEHoU+elr3VHM24OK
zMvRl+Ji6MpB6p8cDIayfNZNzzhRJZ7XbEmrgHOZ9gXFcFufQ32qrq0XhKdIaaHM2fi/Yj17Fb8R
kR3DS+CF3+S8vUmGmxKRI8w7+wGO3t5XQhyueDOOWsvzVu46etl+X2fcStaIjcGcklueG8u1yDhv
cNNG51XX2xmZvfad4YWo/q9uqdW14L+oj5y0cs4doamDaUZvTI5cAH3ApeYq/7RWb5OFxM5i0K6p
zXxuyVY70tuPfQK/+tNKMReQPUcOI9sO1kIElwBAJgEnmsmgDmf6v7RvlfURc8OkaUXUXUhgjkzn
oz4ar8YSgB0uxs+ADaadujwDlag3Us2kK8YvXZMzeMggTfIgVfWL1oojXwKmhYHjM7vo/DIUZGko
edMekT8Ul/+yR1n2f+xRlm4Ztqei5bExoel/3aPKLipLHCL5bj3S0yz/ug6cU2JMy0Zn0GtUEDNN
9DB+knjqRR3Ga23hqIJykG7NUenPvV3EDzphFGqX+fhws10Q4kM0XLV6m6Yu90fUcedF6YVjarrJ
B63EE6xosF5Qcvsu6BVfYgC6PD7blWu/JUwXdiXJnFqE4nIFo0yl8bRuR6GixG/Wshh726OH7bh1
+Q4/JVeD8N1gWsSPGRdkLWgK12nXgwQi6UHlIDHUrndN6/TVJrTy8O/RFVsdno06A4EcbTo3vBiA
L4ytDQN9KKyLxOfmSVReArh2SuQw7wTTUu/6dCEX0TCcu3xYjInpaSX8h6liu3jiwa1OncvZp1/o
OH2T8xIpd82c8FXpgwcly1sSY/roU5q0wPpBY8v2yqJpDh2TfEfi1zGjWRelVvDTcPFNENR1dyuH
xUEtEOuRCfhqk35FBl+Q+MWIOWbjTTMfQ999X6dRSA+ajewozkm1XIfJIGTDzb8C6wk3GDy9vRZ0
GtRkdB5EN5IixoW7nmGn5BNn/fFujeYPOE7KcUGEvPcUWByTGqh+307KB8SmbR4r+R0V2LTt7f6b
YTbuE5a85cF2HGLAGWIf+zXvsoRgq+BlOqiBsp9K53UcDfvzeh9rmT6/ED/7S/0f9dpJ0S3N5zyj
nzpSe3ehBZw3sqcHedyXAyeWkF2Nww5Dg16s6shGR7WsTMiowix+0Ey6q6ZuZgcn1x9jeEc32okB
h6+RjqD0NdUeIaYK+sRrU3k/9GTKP2VhWe5CLjC/zLvlzg/5Jau1DP/8mF3kNwjigZyk3C2Rs03p
pcIg4NYqAUwVlLjMDLHkVYImYQawEFvj4sbJZ4DFIsvZe5MdAvmMD+FLFZfmxVuwvjjKAhOcFRR8
a1udsZT2J4WYdb8wvfgdjd5XB4unQaoHgy0Gm7M+RXsUH8rnsajNzRzWn9ucWVflZIyalta8FAHz
URMDWSeGFnHByzZHxsNUxsGpJoMYaTeSTsOyv8CVxoJSAOOy9O6q9Yi8zMe8IemH3D5t/8sJY04/
SinS7PvlHRzC8EHcfU/i2EcLwHnXmfVwWZgWo5oSedVVg+RlEvg+crKEqQjhjnzqmgDyB/LdD02c
n+XwNZ2iN0dbegC2FRk2KhrI1VjpTs5VDjDV1MWd1MLSWss0coOGgiiroaovkr+n9P/6Sr7mJNCT
VkWBkQ9wOeMKLqwdtHuM3v3z+l8sMCtHWRHkS6Qf18MLZobk2U2HAmwBwHVkVIIGLo/zrcSEdwv2
PHm3Mnu8pG6PIo9aVOf403EEbAKLWEaMr5asfQvh+c6dCFuU+Kqp0a8qqQr5XNUtaFJLe5Dj6qAW
1A/DUJAGAwGDnYfexynS2/pGdJb1XE3WsnPY+H3NEAM62DO+8TUMoDv0UXM2rMoBxtKP9UYOOtNY
odS3SvUgRzAJFdp2GiP14Or0pNYBWYMmz/c03TwG+bRWNGsiMNKl7y6XpJUP+U6q9+ToluKy+DWq
JA+ARROr3mXsC1KLlelW5/2tDSAdebqr3Z10DlkRiWqsGRTmo6ae4GFn3CepC3F15oKs4xC0Uxy6
Z7nWGyPgAFFS2m6FPsIEiSNnruU4fZGl5N/vhKb6nxuhYTquwVJhOYySzL9uhOkE5T4e4G1mgY09
f/DqJys0Rt8TUn8SGU5TMoN5rcEeyDZtjGJh1sfkUixNezVvIxkwhOJyAyzBF8dK6j0FRncSz1xt
LDaAfch/Q4tH9d5l1HboHX3Gh2yygryr9xwKq74KqB96uup6TLR7ML1EYrS7zBmDFTZkuORflMHt
ziP6bKiLdnANvbA5O2759PfvhyVaBn9uKVAWuI5pOarjUuNpvx9e8V+2elGHZNlhWfHV3gY1LjA9
IfpoutP1u6JF6s5UGVGadtbtPWY0u6Tr2E0AcO/xxmYP9CeyB0N8xQrIboSjAMgVT+VrWhX2u0qk
k+F9MrdyYySEjojkornk6ABYjH23jRimWtG8TaYYpUAUD7tQI+JbisuCzuIoJ3swYzz0m27RM05e
XrJv8BPv15s4b/MKFEnl7fOWY0SshMVuHC0LaAYQlUYrN9FMQJMEzwL3y9eTzN+/nfLy+evbaRMW
aemqahrUWb9fXlkmyLyBO3LPmlg+GiEI7lLe2b730De49oeDWOji9jPegR7xTDNi9PAIs8vA/5yi
oil91TLHozfH8YWAoJ9W5e40JyYmqbQQCrnOsPPShLzqKXQRkFfQn2ZqkcxOuk/2OCIfxqLKbw1+
abg4cb4qURHemxyj/pr8jKVNPZpabJ0RWPc+50b3QCKZafvdVIHWmPNDwW59zXTL+S+tLM0SN9pv
7xSFE8wdSzMtLjzRVflTL8smrc9WTGIwfmlBFb5t3n8LM5hBiALNB/mAJMB6oBf2BR8qQiL1PRq0
kpSH1LERNMQvsFwRgrXilnVJHk08MKK6ipy+iIr3xDXnvSXSR1vbAdla9U+R1hHIUiMNLmAT9pl5
lCK3JDDtPZxiWoZFB7fVHDeeNeDDqZv2oekBXtlK+dRmbUVIttM+6ZnnHqLUM1F0LdoNN1V01xV4
8HbrkDGHJliqA8ELbHoalc9IXOhFF82ZId78CKHM2g75aJ7lQxtZ5hk14NfAqudT3lbTRkFm4BdT
ZxwM6EdyuuktDGigWxfEzXnfR7UZ7/rYVI9NldR+aP9Yy6p4AvhvDP1z45jHEoDTPuSMfS4pwkju
IPWOuQtuiCvQFm27VLiS71bsphsJspGlQ5iql36GdIdpBcVQF3MRCJXCGJE3DslwIwHw8iEl02b9
tiV6uKskMazXZtyOb12XYkhW7X6fuE766qKxdAMOCYESQ/Eu9Pxiq0V6cb2EUBTSHjjgW9VplTw0
GWoA+RaG+FDiDjqIhhODjBwmfZOig+LIjfoFREoKHNCuj1XkpsfCYMgQuSMsZx02VKCTqTj27Pd5
FRBm4rFvb+OW5C1lPESxUf1phy/aYJNWmn7nd7U2Gc7kNeldzdGa98kzaw34E3yGZ09E9yohLOdi
TGntOe6XyNL3bhPadNERPsmNWD6tzerH368vtugl/n7XWJZnqY7mmdw74pz3p7tmrud5mAeP9UVF
Ddk7fXe1nQI6JKQnwOPoRxuWvSEi4kA+jZxK3UwG7GRm2OKAV6EUaeeRppiKEGtBiQErokda3RjI
6h3MyW4a9iCOkGxbVQk5U602tofBvJwL9TiJOeiY2hE9qIjdrGIikMcn4AgbS+iuOsR3+GCXVy9t
7FsqOMhtw0l/hZ9MuEll48Ho6umoBLtC5S+Wl/cAsnKruKRmhA48S69abnLONTr2pbbmHsaC3pzU
Jv8cxCmkLw/C/KAar/oy2UBL4Dukk+K+aWcC1p1XnQSKLoAJUzbC4cVw6r1msux3ShUR4LE8dgxp
/8uSZlu/fTaeoRu2wYfiObaB3lmUHn/6bLBt1FbqjC7e+BOX/ECE2o81Nq0eBiHWA6NHQ659hjg7
7KbcLHZTrBzXg65pNdsAS/qjYU9i1D8/DrpVnU239XaGiuloDvqXXCsgbmNkeujG+eSlIxot1cQR
JLyXedo9jH0WnCI5ohiQRdslGRNjvwD6F9LbtZSvZpVJs2h0ige9I2odQ5JGNk3yzrkLFX9dlFfN
NN+GBD+6QfmKt31yGFTx0Dale8DOBrZVg92ud7AIazxNdNqSXUBq+gYNzXLPlmm5xzgvbDzDQHHr
58Yl3WjN6OH26m/Evhh3rGbBHtdJ818+C+P3Ms8zDFK5VVXVXcs1vN8/i3AwFtvpG3OzJIwpI6u3
jkhp841N5goZl8HjgP1lAMxygBLfkjfpIDgTE0LPHPdB53VP8tyXdIP6kfZBSOg6Z1W1zoqrFpRE
U+W6eU/b/G5wnomzxLjamCI3xuDZd6XYy+Gn63VXd+rdUz3BH/z7hcD8fSEQNYZlC1aqLqo377eG
jjJbjmNEZFMzePTsM+iv+obBNTgGS0skyTdpFJAPMQkQYEahtFBCDriNnPMSN/E5ogPmZ5kyPVC4
CtqqZewMbciO44JwQ2mJ/wibgmvFgn6QYbe/KwRbsS2QSBpMN5Rm7QON3xwNnHfiTZx2U2Crr16D
BzHRRodZfenuYleZNgEiqku+LJ+dxejvxFHfK82NPgooWRviHN878qS2BrNLauEw2UVhpF2t8K2l
//nYo7D+L0WvI96cP6+iWPFU/jHxKRoaesvfDgELgX5LmxvBhlQJ8yy9rWRJzzSTiFZ08cRtberm
TSMYVW621ZnLPWYDsA9q3mZLZEAgmsckdkVVh8Wfp6VWj8c8IyZK2kCUv2aVeg1lfl3VSrObJwbF
sn8pSSOTqf8R93V7UTJ2W8cuaIKPbJKsaB7pg8w6AWTMfmjQ/ZVaeaM8yGHPqBiXZmoW+NH2q0V5
J5SLIEsVFkYzxP8vVdTyIQ2/rXe+Ry/CKjNW8i45OBIXPtYx0rypPob2B6rzVD3URRbflPJ7lCJC
byyl3mPl0MCDC+enSzzZRkupAiTJpQ/xoNKFqy/yqfxqbh///lJ3/mNdNV2D+1izVA4pNnvNX9dV
Ep5cxuaAoPJMI9agarmyluEVOyH8DBjWdADB7ehTfFCFJy9pYLoPDqmYdPgMYbWjJAieFDvwnUXb
jIqWPCwI1G9BY24HLe3OOZPns/xKPpgwMA5D//8YO6/e2LH0iv4VY945Jg8z4PEDUyWVSqWs+0Io
MufMX+/F67aB7jFsAzONbtyoEnnOF/ZeOy2wqeCpiMIVQtD2j9qw//i3xOBUkbNVeYxSQq7iQ5qb
9Y3eE60WjTbRQnPR3CnFMBwMM9b204goG1unBWUGBn3HieX9Xsf3cnwmugc9CYOCoBd2hws1ftY3
N93vDhwcymCv99HIgIhoHK61co6OBYjq1VxDUkqS96wG8bKz2rb5Q0iBKXczUK8pWmbSeIQJl0pG
kOrmXWr7i6iIFoJ3DetlAbEyLFfG6/YxCbP6/ziFlX86pNiKmjapEhqtNkXLX2p8mwg7XU/6juEE
Hb5uTpPTDnJ1O9aofhZYUc/9pOcOW/zissL19hs5LjCGdssNKVkmRV4C9KdH06LJotljeiG+qWuU
M0BfcIfq/n9/0sQ/PWn8fS0Tpb8m23RSf/37tmkRMcImO6Ioa3GT9LNx4TmZZiHd/v6PeSqMS7v0
9aEti2+LrHVf7iydOPUN7GIj3xwKdYfuLTtgPgmPv/9hyWoOTY9qadM56knBOHdcDF9KSgM5aQID
Wg6V/+N+EH/t622+FFsguVQoEk3try+NHaq1yc60c/NMvZrxgGZ5U0Coo3jXswhOXn0Mw22eV4e1
kyny9BQpG5t5izjlysrh6XysbJO8YSDXL81s5ZD2XG6dtXDDGco5aaBK/++fv/XXntDWIUKYsiZM
20LioP3lTc9Q8mJNrPs/SIjMG3ImSVJ2wwWCpGOT0Dcasv+YtEZQJ3Fzp3VLiJOdiLI1L48kSl6T
TdCUrTsKVVs7/AY60wJO+6pVND+3yB9cuGPcpLHYZXAdnXXJBKGGVjymdn5ek7lwcW+hltv+LRWU
9XHZ4S3fbI8aIO95sx5NSXgHdwI7ai3bO9F1+HvqZPcbrTnm8DGXqm8CPvYk6NLaj5YSol6PscEo
rmNiyvcd7u8QWcHtVLCilYRBkOt9ktGUdNyMHRGvu57QsyCmO+onu3hc6lLnskQNua1QdaFgBjVG
yWu2bSR5IOg3AW5ZVXP+jbUOQ+mD5JIZMQCF+u8OTpqKgVSF4jqrNFUEU4f733rqlnEyschGdQGZ
Yirhr6SJrFtEIpb3+/v7r38SsHS/BS2fVb1AcI77v/znvz9WBf/7t+3X/PfP+fOv+Pdz8tlWXfXT
//Vn/ekX8Rv/8Qd77/37n/7DJ6OQkPHhG3jNdzfk/X9pbLaf+f/9wX/5/v278Ll+/+Nvn0Cp+u13
i5Kq/NsfP7RpchSbF++/NTzb7//HD96+F/y6O3S0ZfL+T7/i+73r//E3of2d2YfJpQaIl+m7zvk5
fW8/ovAjYisrDAS7miIr9HllRXTcP/6ma3+3WOTptqVayE1+D04Ittp+SLP/TsErc+SamoWJm1/1
X185f5FNXfSf343/WW1kUuD9qU7iRaQptzhAmDhZWHL+Ohw0caNGBiwTNwn7izT3pwwrLZCmU6s8
MIUvXE1SXYHJvpzMIBREh1oJWpTYpzTdKbxlQ/vVp4OnqohSBNFBYIuWCha7MaPTJLA4f0tRs8/X
PDlAAESoqrgqZjcZqT+mrzJTvWX9ZSrvmnQbgudXGKguYx/Q7TK7Sdx0AMjcv9e4k9OBlJRFvBev
CqgX3CtOhq5p0j4bLEXAOv1RpeBfnuOVKzbrbjIyYfkT4O1IzDJHQlxStmRQxAd1Caz6vm5eSvr+
X0X0yJPuWIi+7Af2F2rP6j9DW5q7CV7M2rqW3W0B5kDHdYd2sJtcRbSOIVLPbnH4XXFemnbkSWQx
6Lh5pV/wyW1BScd0ZAsxKnE1VeZrzW8qhsto3NsQT1Uvqd8r+LkaOVHwh0AiVXp3bLDns0sIEZNY
bJ+GGMYBAr+juk2bYTHIb5mJIYn5WHtfr/R1aeqMgFkZz4/Kj9ntcQ87dT1/jzg7iEm9HzL9qMXn
uKUwBfxUdjcD8lxQDJmOWmkt/dLC7KgBB2MBOGsus7xg1BUWwHBvNL5GdH67Qn3Bm+W04k0gAMc2
E0bBMoWeagV90p0EmkgBRUJ7SYpPG+B/Nx51yCiJnZGAsO4Labo0EuBHouxI0EHR4sj2zAgSYx67
sS5OXLGQc23Hfkk5gELDXWWIW21+FuJaaDPfhNkzO6+VVf6u8iFRbT7d3Mnjxqus1Bv3i/oACIOU
dAu+YOQCzjpriwFzCW8mARxyeLaMh8UM3ZwYyFEfz/YggfjZcqEmJwzvCdZzB6SSHc65baujeT0+
xhS6XeKk1iO8nFl9UjX9boyHK/gbG3djjMhTRqCJTH5ub6x0vFsjeKdcblMCN7G5gEBBMcqiaF0h
nUuUYwjo2uqLnD3TDBbrxtSe05AQAi8h5Kg9SP2OwPLNx2MloHxnRuOLw+0OYiZBAmTfKylmErlk
T2jtupS9YP5kZTw0sMjSeRMm4IGbQzecWreygTSUmI2InUnIMSFXySdJ2G0bJPDJvq3jO7UdXCUm
58eYkSDhRofYRydh0tIP3m9C9blnhm89p43qaDUmwGGO92yf1+qZ3ttvWH4ZDumboIxJQHJxZPLw
8r6y05zt4pSzN8vFe7v+qOKpyfkdl7uJkBxijIOmUXZs8E5WW+x0jcQQiYhGwiRitQvYSrvW6pf2
PlEtYKrNvp+mx6n/Ujvu0HKGYv4CQt7TZpbAcbarzPZF0rZsabY98jFmr0HLm5Tvms0spXkcOqiX
5NHhJFpbGNTd9CvNjn39Ga8fply5IswdnUlVYn/kUD9Y0YxsaBYmxCGPVM3nbVRPIZ7bFu5eM2sw
vZcgk81jFj3ohJww9Q1qBaiALuD2dCmPKHWWdFkUgPIZ9TxT4bxKdknxM3ISEf9KHuRRRp9G+HOg
kj2Q1R8dlUY85oGlIbpETagr9jEanyZtxNHYe7K4AksmYfBSGDFaZMVfYZTikTtqHBcRncG4quew
MwP6awaDhOqkpApLLLcpb7JkwrKTdPuwXT9YQnsD+sPYILuiQ6o09zEkSN9gguCnI8raPo+E32N0
2bKqeV36bAjEyoZrK6ydDqc8Adwam/w2dlQ7w8he465W2KcSfHir6cbjNNf1DrycAclwuWvb7FDW
CnlWozW66/qlrZDHxGLMO7bQ7bk6ShIpd7jdX2G6f45JHju6ZAWRPZtHoSfPwhT2Lo2kTzs2TqYe
5UcmxKfOCJ8KPWvpotuS1PJc35e6AGRVHBbpYclS4KmdvXURkVeKNBCj1Dl5bUlID9Vl8xG5ysx6
D/3vt9KtOtoAHZu8nlFSbbkGhp08ZFxdTTLyfkDAD7GcvlYonRiWkqLSxwQogFlSZYu9cJX8RKls
7znaCwuZMpvqUqd8Xffw0Vc3ske4EiG0E6IPGCdRdeOt3iq3udYrTmJqcKk2gHOxemCKwBTCLiq6
ijnzzH5h9looECeTn25D3Wu1b8t67s15JR8aI/3u/KXnE2zqZF9tOebSIkCcL2CJ+37X6S99+DYr
KvN59JPDlN9pmD6dirQPtHntF7illvDRNU7v1mUGOr3YGI5H0j2QGMaAbz7ZYl6nRfsgk0i7Mrmq
0P9ClBxAHpLmhyZoqOVvutLFaRoOxnC5BbYQ9H1n+mYc7bSWJaoJl7gxfzjcGmYorXWwsI1zhk/3
edIAzW3zW1vhsE/sGns7vlUF6dlO7c65nC+7RNDa5wVpOGTlBlqykkI420/om5tjbiLbH6cPsRD5
VG+DBGU0UGMinOwZT08gp7cnA8TGGPJG98UzC+0nhiGKpzfWfdy+9nPKG0D6vEjUcj/LnMm9GS/7
hZMEuQwvBwq0puhxBbOcQhqN/igdrSdp3ERpEe+H3U5Y5aCqx/JwSpO8C4igfI7IEzzjzWdqN6Yc
gP0nMpHhKOBEdXw4DvNedEkTsr42ZezSPusVUO64UV4mnXw2ycaEMaDmzTvUj3TPC/6kMIoZConN
ZmRo2s6ac2AU+S1mtvgSQji/TZVbWmoFCzgFEgi+d70xSC6xqi+9GWR/0pCmQKgZZlVyW+Ip/DKu
blR1JGMjZ2/eZ+p0kQvtYYm2ZCaEb06icr1gUnQ7nqmDnRsPGrFNu5TA153cMKyHYiTkqXPClNEa
MnPdmaxYxwquamyecGho9bSfwy5Cg8h9zE8DztIm402YYuo2M9Y9N1YLT7ot4fOt44SLJO0RjRcN
N6pFf9qTYMRXRw3YVEe+uhSIxxcqmwcNGqGrpUXvGmN/o0tqH3T2dGOn1Xgeq+Ygiz4okgVNlv3e
Dtat0MheatU7IHue2qdVwCwlFXutO1ohHGFKQayMzsRlJASwOf2k5/u0vSnVgyUQ3xCTJNrZzaWB
uB1Cej3MFu4QBaTnEtC9IoJ+x3Q/EU46XLqGgG1Y3QUnpj6ZaMWbi5Yf8/hXrHwa1UlVvlX7Yse7
lqIh5yvAR2UVD1JiBnQUl7YTfJEgsQ5ReWPDU5SyHyO9zfr6FgEH70nsd5kT1gKZ1t2oHME4e6D6
D3l1rKMSTt5DOBFHXJZ7yBeMf7X3BYfjHM3HUdX3YnP10iEucukU9invk180n+8SCWZ6wcObBZwz
pOiB9RotagoSkZSXNnlbclplvnskp7TrqZMaF58zTvLolDX3lNDm1L4Qh+sAwQgk41fdoB0ybhul
O3Y0+HddnT0a/eo2PP1ycVQbw0fH3o0kJqWXeSU3BGZXXqBIK9lXIzeLJSIRbQfFyooOlJL4bhjk
wNBmr5viG3NS2fselfUebyGscuFrknzS5BNT2kcNZo6DTuSOzsmHPc0YBFkbjoXmza4LT1ZUnL0h
CPvdKtlHJKQOQS23qTTAX73pCgRyvNjUPtWuJh1E1l+xqroz5QS4tVahnLDJFCyPB2rt2dprdX+X
zMRJ8w6V9uq14Tnua7dYL6Go9yMyn8g8iPgjnsHM8pW1xaadc+a5cVAOCcyflozkvPaHATb1KLzW
YEYbqANzd75XoJjpYM5k8IAb+so6HbI3DRfykXj4HmRU9Wz4oev7M7eYYU4eYuzM9tP2FEXvYxvM
4Z1c66jXbsz8POLgQLJ1Nq1dZrx0O/gHlDbXNb4fJqLchiekekChydlJn0NDIgA8CgAqMF7hgSu2
F0YhICz1LBGy+wEphKpsHG9JybldsNwVJhYHC68S/Dycq2AHowtIApiOJK9oZgukfH3Gxu1wL3up
BlsY20IVwh5HC2FWhwYeXYJBnTADfopOmWr4ZLYiH/AS5TAaZLSqt5F+p1R3tcZtJ93J0b2l3Y0T
+i4SqWP72EzKDSI7wYhHTgiBV3d2oboyMtAJmCJrZa9j/NFOXwa2KNNwCxYBBQ3AyJ8a/sqATQo+
z9qcgqTpqHoRYq4lLoSeyX3oRnJ9P2bLg1Hfjtp8VKGHQQPelx0JPVtWHfh+9iVejbG0t86kWLxY
UrUDtK9KJzMm+yyOqLteN3fOsBBdZdxlJR1afxtbBw33oZQax1xWj7I48zISqUnSU+vh7AQFnO6T
4nUpbxUFyD3hg+Y1GWamRKljR7+IfDw0kw4D531IbZduczQuaouaVAC/YnFKXAdmpyZI6L4aERMw
y1NrVXwHXvV2fNJQdA6mGlTLReBaXBBHqSK+EPB8qGkvSOhiZxIM8jlqaAgn6tx1NxiFF1r7ZBwf
hfk4U/lgHvdt5r4gytUhxXy7NQ2MvicNEf2RQddjV6ReDmcn1+hGy9ntzASqfP3QS9pjyHQ+WT/m
Rr8VdPAzFBWmCiv7+PmEQMpVleeQU0KLe041UqRKs/cVY58xkpgBmM7zqUAyGuGXgvk4Sp9rN/kM
ynirEYbiS3Qnu9nP7eCVjCDCZF8r9Y60raA1QCgi9rpg6IesCwxd47ZF1xFXl7J4m8BH43ADXZA5
TYR6Zko/KhSIrNcxTUTmTVMWp/mgcnixgIjEQ0MUCoPZndmRix16emzQTTwxzD9IbXRYdP1GHFqj
3dnaSsAEDhQjdO1CYl1OauRmUm+qB46FQGq6h3Jl2xFC1e+KgBblWY6jg2a015qLWbWaGwBSXpQ9
L0wU5uq0KKCqAFzq97r5qHe9W4vMWZINHLNkr+gxTjmItCELTDSHnVHvwmzwbfxL4PWupozXst5B
Z3NlJcPja2q/CouPfnN1gjXjbARtGJSSibJtWc4j6Mxobv1UswFtQbAlhVnXn2b8TUXRU00yE4oi
0zEK9WsWpNYPfIu7Z5Fz0ZCxHIfS12JJ/kyEX1Va+IXWq0ULWRTgFay3VL5GZIjr1ddsPHbra5uq
x9TKqH+fjPAnBz5BtgGnvc25AVYAD4jaJKVbDRVjWO2kLD/NCFk6YmhBlxDp82edar4FDKbuW4Xr
pA0Mk0I294U19wAJB18sJFbnXDlK68VwWDp9flms2ZFnYuGwKScYn9uWicT4ahHetOqkZfHo2agt
SkSw5UXoEcwD84BN21O1+6TYyxOxmNvjDpOHhqmn5hhVhHTaMWcB+6xoyzUTmIWQNNnowymVwWpQ
+37P9suSy6dIVt1R+9mycsr6UqlTUISEs84HYz5GEy2bJo4ktPFRxUGr3jBOgWNyDpfdhlEbc7a0
xQcwPD9v4xtJ09+U2L4No01LFqGY4iabO6KK7uUGtUin3a76Xje5OmfqFvQbZk5jGpnbaOqgl2f5
p6XETsSAZRDuaIFBoMer+gSh4pjmMKDkADvAHjOwL5MTLwEiR/MQ2AJkZDi5ozkjVLC5iTTX7tg5
Xw0OQOTO9TdCEZinhLPax6yyd1Vc38igFgk4xLR96lTm3BA2wuUOESUHLIereqn14lSV4qGa6BXv
1LUiHJWkoGNVdAi1ALTL90moOahhEDl82PHwqInGVafF62uVUvFnACJFRHoVLx8QfngiQi/EXp2A
OUlIAMN1+gB+lHu0TV9C+2MwP+L+1rQfCzH564IStlSOCLvtAh1VR/SVp0ivaxO/JExt2rXirmH1
jRomUqtgIeMM0mZQqnCKj1MZ7TeCqP2AkSaCE6qg4HO6OHXt8Ea7M7pLtW6NZu+WEeNRFDpiPGIl
yTPGHR1CMWsydgtfowIpuk4mvgZ21PqtQnNnDiAvYRmOIR3pmJ6TQveNShzBzxISIhSXyQQZgL7K
0reOk+eRYRUrj2IQznWtMHOw0K7rR0LAzmndeO2auVP0IAOmi5Gcpa92ovnzKg7dMAW12h3MZDjz
Njjq8hXZlGyassPExMSF/3MOCvw9SnmoUr4pKLHkKAymYau8grW7Yg9joExNaDTOmF3JoAwEpUop
25/ZQEJORyIb3GiYb8Eqvyhh4mPC+2zinzyTyFw+0lb6fXtKW5rbbgxyTKRIIwGnO2J+7JJvWR5c
XjcHEhDduuHpGAFmsqrw3cGWvZthQVcxYeCI5ZMOvIvxZhJzHdvMADhWFyaM7H5opy9Z1O4X3eIr
KTlSbRq69Hq/sh1OSmKnlooxGT0QpAxyxl08SGB5mHNmF9xt7pzo0KzIpuB1q+LquvTtvQGARaMl
JXDzNhpT95M8C2jwsnmSEMXbU8AYhN4cYhrHUWY1bvVdcfRxLcHdJw44YDZEzdodgN0Fg4JYCPs9
cOGIXtlmAjDkDEv19tjlu2QC5T7ujJoaJ6KIKy+ETCAPOwGzw2p8LkXpWsNlWsJjl91qNj/Z9uCj
jDbTvIaxitb7LNgcTWGoo52XDL1DNu4JB+ZJPNlYAO2qJdSQuGHEH0TzQX9xK+vLEiyCN2xQOTGB
bnZaAXJhq6Lqn3x+6eJ1n8b4O0YRDEx4QcKzZk326PhquXVC3tJBEhjHB8rFt5VnuV0+s9aGLYuf
T7xHSse7gdPCKPZmsxeGZ3JXw+kpdmouuX3zgkxQHXJKqA6Xfk6BcJ5WmSFcQwALrtvSTZP+PKeX
ZHk3k9Ft4MVsQ19b4biwtr0aFJWwoPrO6NqPRB0FFsFs+nlCxxstx6m/WSVgI+arPmd4XyePaEc7
v/QGpBG0CBD0ypns3ZI963M6LW4y8vT3NwUlRlOdauMsckK0Kq5g6yIvDSfn0aKSrvtwX2vPZXcJ
9X4vZsnpIYrov+oR8j5/NzkB0MWIKSKVmlWpUpyN9UJsrx8hm6N1GvJPLXleEZGZKjhGUlxi9AFj
N7yp9jXCUK4iw6GVoZjZ5QaOsLF1hHmTJodMvm0q4oDYcJP4MqM7QR3lsD5DTi0divOCAUA1V28x
HkZ0xYxnEaBy25waMsbbikV+oNTH3qASTz/bIvOyNPpS++/cfuxoo4biHtjoLlfe4+ZhbT8me9hN
GYUQMFeNsRpW1708vxo2QqQ+2TfJqYmPcoR4t6sOmRq5SgL6U5JulhDFOCk+QliuXoMxYYZgMqmx
HvqpcbjoSOAYE567wotWYt/4BPSzSvJnCgwvX78VLHyqBuNKeTfbAziUIJJmhmPOpDdeI8ZdModP
fTUGpVn7o9L/Ioil3Ma9khYUTD/X9QHfuD8gHyrNz5JjXEX/JgnGAPKyw6Z2NrJ8++Y7ip49JKZ+
TJXmMLI2g8gVU3dFRrJDLuuOU2DH75ijzwbxRau/AUqFUrOmWAk88BJ2QNbsA+12avAMxZp6wHL0
dPFtqzz10rluHmcqGXyj3gzhUkl+SSTX58NJteqAwdBCiToud5067UK53a249BipcGc0L9C16Nw7
RDLzqRvr84LcrLDZ3hQXnBxPJhvusMGhRPY3OtI9A8bBBm4Nww4piW2Rh6G8xfFMnfaAut9SInct
kueeZ8kMQy8vr7VyV9aP2vwBHvTQkRupJkRKSxObPMNto1OpVdA4f2qkjBtHgyHPDbtPpxDXEGYS
y2vfiCYsQravLK/r+AIYTjf3yms4fJoFuKzZN3SYMdFTVWkP+evaXjrOrFkWzqqNT7CceJzlO2is
LlYDxr3rcdJejN7022zAKmXdR+v7VPByVRZK0u5mZIKZSbnXKr3PGHcZZT7xUUUC+4gUzFdWUFfW
0r7N8vqcx0zHDO50nTieElsnw6CIWAixwMQYvLDlkOOqrQV5zJPuV/PHSruopc/LdAEXuiiGt8A+
Jq/AD/Mef8qLmrKFMvK3icGcGduurI43VrQ4/dg95DoJddlwtBqSiGrEwKKfPJEDl0qPkWwGZZYc
ev1G6k+2FT2P1PxE4HC5vLS0BMPc7jK8Fkwb+fRbLu3In82SObf0qNN6p9JxIV60hKBGV+mVRfoE
IMypYKIPpoYiaXJ7Me1wXqbZo1WTvkS6JN1fEIWLmyWJM4chxY71GJc61mdtF8vFSWHsrdj41o1X
DV+bFcX7ybTOk5Ld6MZ1BaU4V4wvaf7kNgwIQfBK69GwMc5Yb3nzMqTG09LOn0OxOjahtZqrDo3T
GSe1Ej4DVm8cjzUR54XJmLokVfXJBAma9U/2CT/+ZYjrQDR3m1VgMU5QWpyYvLMsfKgEJFIiS3P1
KVyJBUVlwltJQccwePzJTML4sEPFAKLScXwJ+dP1zrhObRGQEod/pgeyqXpjvHp189V1qd+SLg1m
fbe26ak3kKcnN2aZnmKNdfJ2/F9S7pNGn11m/K693KCgPuh6j5wvdgXqWK3h7RqJHksPfB/WJRgh
WwlrPGpM8yPljYtwP35yEhjdfQSRZN0l42W2HwHrx4HChauMX9zEUnzJkmcTyVtLSk7zkuZXK71b
kMT2d0UlTo3hTPd1vwfd20OqegIvlo1nEe4zaYdvvLMzl9ALnEzcYu9Nvn5mhRLMEpVdrAWdUEk5
7CDqomKOjcRbBmbhZbGTap37/btQtKORNHulghw6pC9pA7mL2onNHSNd8zpZdz0DjsJ4WJGooFPZ
RU0wcb73a3ouNx1BvdwnCAiaLn23F4HPrgp6djJaITxTUfxREswfb1dh+Nvio1ohWk6ln7KJb8b6
kFFssDc8yiwcwMO6QqeMmnO+Nw8lD0ZUsSGPjonGUpcLvmznXd50Hl67fTfjFA7fpPUHVjn92czN
WLudiF9BhPorbo+qYSkKy4baKguNmwSEY8xMbqpYOc4DQ7272ZLeI/NBsst7TVy1/kZDqJOx4u6I
8mwMvAPGi9UxOcgBmq2BoYp7c5C8bFl2uvkhsNMyre9LxevCbxmwjEneQ2q+qFXjRsovwoOcbngX
03jmLCBrEfITnVt226eXkkZAcEaZPHhrSPhEqbhmV9Oz08bW0686ezcSDeHTQBYTZ73de1He78yP
XsQ0wdgFordRM5l2bHoM4qmba2I9VQpORuQB/rhuod45pHbeXXHCrxpWl6SiYAE9kfe3VfFR6W/l
ZCPki7+lhsuyCO/saHST6UOXjvZATpF4jk0gSBVxETzbkvieQEOuygvVN/KSzu2k5MscIJ6N5Hqy
pJVSRpoz2++YW13rPSWmnJB2Mhc6+1Sy3YznEj918VNqwOXDS8E4LFOXS6oozsItqaG9n8inBtZC
b35fEVIayoNDAinhaC6oO7fNJV/OV3fVPq26u7Ume2eE8WOlL0dLsw+2au7l4cYan5Y0YnTALIXa
brJfjOJHL/kMjlZiBSkz4C4PQnjWOrcrQmcCt1loomdUUXdQa6NW8bVYekSJwQnAEcm3hXZuIqDZ
GM7VQFNrKt4A4WLKb826gilspPs4jwGdzgdTm44RAMFBih+6CvzjdDf20qeAuNOYmPBJkpYNcjjq
/LiCiFBkpn0sWvui9SPL13ozkMr8cWzhWcXwZWjssXsF+vqdjzCj31Jzpq8eL3KnOl39LdrOsegN
rI0VpM0XKWkppZ5xvQIHwOMIXgzRBWzTs2qHL4uAZaUFiVIRvNGd6ixnJcNX8TKsj1vDwEr+rTf4
7LJlbwp74PkaGXrVND509T+UUftC1E+FrQZ4m8L7YWCUF2r1Qbe/wEsTzJKQl9GhRDp2s4oHrnvK
SAQ0ER+kw0uOiDmrpG9TUjvXsh+qmiWTnLqWol2SUL5UaAEpN7QwJe2xI+Oq26R2oy8vxQ2D95Oi
S1hblwNOh0NE4ka0uY2YCYBcxEaxk7vptjKHwxRf1K+Koe8k5+8QRj0+FqO6lVsqcKE8qBEY93y5
aYb2Zy4DqKhuuBq72tIOcbcGtT7tIis+kTDRsySO4vocjyfBcRYB7a+BMMwze0l9Mg4q2s0oO1Ww
5pRWBGFlHW3Y/2T1oB+xR4+YIUfp2MYWq+RWnFJK2z/gO/iE8OSdiLU+TBnfn/R+bblg8pJJXnM1
udYWlZH89BGSiWywqpgYELJbuLczqEsL4WgWxFGEH0Mx3KMX8VtR7FBoB6rae5IOlochtSSU136d
jimXFsmbj6YOTQJKryPJ7ywEvCI0ParPQ412iO2km4fXaYIdkdR3PZlmpokuS1YwwXd0FG/W1DHE
NyLPArHC7z2T34Dge6GaNkI/Smi488rXM+M6DgO0vJkYZvQ5d1h7nIWCGYnS+JDF9ltrRdS9E8l1
T0quMXdDnzVMfhJ9ERntdzz8lSLjEBV+o50K9ool0eSK6H/NhYQA5aml2ExS9UBSE0fAAA6HLXPo
G2zn1uV7Xr8GSUJY2XsEewcrOdmx0FoH//g3YRZUPv2RYMpDR0kmxSfKkqntnsvtzYsp6rrhsJo/
FvKlssJ/vQDOR3lUZqVjYIStEAflpumuo3hG5OepoeXNZc7raZt3ygglc6EG3eFEc8Oq/9Vn4PJS
xTN6Vq3prkYYngLnmMo3q+duahlGR5G0H0s031UwM7MoqARYlBA4j2oPHVOzW7or8KBztsxeyOeu
aex9aa47pi1ILUJow0lU+LUFi0tpCNxgCRdJzxyaXpXdGcq2d56CrL0Fr3DSUZ2hvCA1XbtVQh7u
xcsyycmT4RJBCFbIXpnMExBqXxfRXiE6qusg1jCiZx7iRAmKt560DoXLEwBQWxnHWpSXsIi89sPi
gRxQBm6rIibtyIKq17J6liZBSuR2uTNWSKZrneR4niTHNq37kt58Swsv6AxLqN3VtWkj9qGjA2vv
IOkSn3v9kA4wOquSAcKbpr0lK4WoSSsieyjnEdITzidOLBmewRV47Zb4p+Be0h3S/x7rvjy2evgp
NN7iaq73iTbeS5n6JjpKJbUk3oUZTCHLPrLxo9pnuwaz3bxQFZUF06x1LyeyI6iVHIKi/C4Vnqbw
wQu6cOYXADjMemWs0Uy3iQXOfVYJYmCYY8UBqecZKOeeXNwqY4YQfiXhEBQ0ZXkGcSS33cZcUb/U
3l1jl7s6VonTW4+klGcI2LCvuH2lvobp5pUgG+ZFk75rBikzCka7xMy+7KKUTXfzteBCFXQH8QWC
PfOrzqttRHTiEdbcfiEeJNGTax1pe3NIHdPtE8O1K3gT2AhT1t4CHV1fnJVRdY0N9J4VXos2Tose
VP3XWh6ImApATB6KYkSZ91HbDyKV9jVm5y3PijX/Kt9H9b2Y36eSoZDmp/iWBi31Fj5ZDGv7Ue2u
w2p9m+BrCVRoKWVJvXWy8r2KVbp8/QG++CmWdIfyEeQcoVJqvVuslXkYUnM9vVnGDrrP9KYUiqNM
iqNJFQsYY0+Ylqf8B1fnsdw40CbbJ0JEwQNbgt6IlGlJrU2FLICC9+bp50A9M/+9s2FIaiOJJFCf
yTxJJej6O027QJ2jHUAows2snNv7saN2gU+C/N5m0qOfh7hf+UMI5M7zvwc3+gujelMgt0ch0V1q
bn7d1NMnjG8z+Iaq+SiykFIK4AML6sSs7xb2gf0oNAyTjW4E8wJJhKvxmlp6EHFpZneIQ3k3hP2q
TKdbN2OBLaKLPZpBA6IrasRpkTN65WpY0GTis2deW5fHeU7fm3FWq1JaUNSBpYyi5qTZWlRqhZ6d
+8QghHq2rReGuzfH7uJTEolwN/c0r84ongff+sIZfAb0/LdvwuLFC8dNMbvPuV8hRNfsai8iAFRZ
C/oVxttO1oSHT4RsLEKq8MHWfBeXC4UvFzE1wqqotfJRDGxGgXSY7hDkyEF7s7XfusGCiGdl/UXn
xc7mpl6nTgc+kF0xU4X0L7DVrVsoElG6eIsKnTU9t7m5JM+OFD7srqyldgg10pS7gUza9Yhnmxar
/fJgflI0ev6DjJEm+YAvLZXz9susjyIR0VF1ZE57nd6QPeP+cAw7e1sPUW5EdD64a12xzFaXML95
rkMyOsqXiOs3aZgD2pPYGEgRfGXCIcQjECUboc/HVj5rZxLBEf59+cYdQfYsrF+JcRoL4Icolhb5
hZGUB0dOm8VhXrE7zZYKHQ0P/yFKSIuw2qvHeemHe8PtWXwLaOJgkwwD7Zk6NPKlHcetQ7iXoJ4t
nQO5skHE5I9NPtt486SH0+MSY3TC4ZI+WR6iFGMQz1lMs5g9TxaHTa3UXTW25RpSdrRr3c+ewCF4
N9bwkjoNwAwma4wg/DUsc2Qt0W0wSnpDYoTH5Y5QtEcQcfvEx7Te94Rj2tHYbbVIJQiHWfYWA0uu
IqnXvWq6QCasd0YTul8IxA/VBONHNKgm5SU7dSett6H5WCFJhtqMvJHZ+IjyEcDnqANJU/VRr8YP
xUBqPxQ187SxHwMEa9qTDgyz0PPVHJcue4yE1FA7Nze2c210tAsl5OUR5csU3sWsbs0wgnv4OTNz
y5Rg34/aGfuPzvnnM18DALzxKvTI42UprBgWBpZ+9Kc+AHS4qnu2gkO8lhRC7pLoC9u1sMTGtTnJ
IAkwjGU7vtb7n5Q+tMbI31t/zLDdDy0nMxjj+aFh1uWHH6QKrj1eLWW/a8Qad6x50gJ9hFh71jqJ
PKqCL6zZCGaoDUM7gAG36kNvtYjZiyRFQj3um/g42m/E9myLojtI+xNII7cTdDn+H12hsHdWo411
0/JX4OvZbjFn34M/op/fqWHL6DMYqx3e3a1u0nzH5TodmJOx59MYmHvWa26/K4vdU3vHAVuXT1n5
4jE06rHDLDrWuTgWklAu976IxiUGY2V6WA2xI9qoXeKeRhK/ZbU3DX4d0Zxj98x9u2Rpl5lqnYi3
gUSuXn8pGNqaiWAIiXxFPjmiZmPz2hM5rnM4kkG3BsZDdcyBTgxAxrMGe4Xoz5NR/tBCgJJexRN3
9wHRgb6qnavLcWG6yaGO2OgTvszoOW+OJTKcKU5A0A1B+sjEaaIHbgG6nhhh2PLqMKsXybSNWrkb
rd1Ap+/ab73+UBJJPip7FU3bJRWymDcRzvlK4qxVBx9PO0V84HsAZGHBapyOFqPn6IuxKOFZZ/QO
3PBrnIWnJP6KVMGQjlQIrADJG5SCtV1cZXW3LJA0FhzIj6vqvcgwHrC9yFi5iXRjdk2gaz17L+QI
cQVrDeROd5ZMTh0AhO6rzwi3i19LnprR5u/wqhSIn4tq2/Xx2kNkuygxMTx33svMUNrW78pGnQqz
XDl9vDCLWO29quZQZQkY5qPC6MEQqtRPYf9tyFt5k+xtew67wbiM8OJRMDcT0AosFfZpwCnQ0qOX
8wPJSRz5KbStkyufDMQiLvf7PEEnlz5lqj8mtOhR+TgNG6v+nCtk9Matir6q+NggckJnlAyXyf+W
eNn1sFzhmGebtPE4Yc3BXrGngFT6150IPsOSjtD422+gZy0aNy7ims5cs9ut4/+QiBrAKN+RgxXY
zreIaAwHLGP8FrTwVX5UgPR1648Yd0ADAoDlACg3kTzF6k/ejiswP6vEIAv0ByXoKvdom/YFVjNO
JQZRulOuZDoG4GfY2haM3CK5m20UyktKMbeSTtxr5MyQUxDrV4AZqwYLPcK0+pV0z9OQfoZUs0uw
uyyex+EknK037UQMzJ23zsyWHSTRSlS4ksv3ESdIvTXHZRx39JlshqG+Qt9HwlJmvNbJDwftyrB7
uB8GNWxBe8K7QTXE9lHaEYieEVD7NDvfzZJg8mYj+Ky+ijhZF36A/tTJrLUm/5glQhK7qsXexWsb
uDOIa8YFTTyWN694gIMOSrehK6mr/nOCibQuDN05gEElEcID4FOwq61cIjAaOqGtLdMIa4zSYJeg
s9Ha4p4M0x1Dlm8YMX+dWUPCPMU4VDtbPvr2daBJckkBfIYVsi4HZu1GFY7BUE1fkZ15z01PJyXD
6hWokoODoWAh0MHKG9iaFx4TZDfbjSOIz17Zf7r2zcgVOaupka2HkdGUp91XTh4+WOmnL3G8GyO3
KsKzcCo5BEAlef+TldOLk3J6Ig/jFbzH6MXT6Tw2sob80jlbbIZ/dRarH1kVFauMTsFinUVjWTJz
67jha5HQN2TZhVsIv92AauYK0eg6dX8El73FD2LignXlvR5zMSCf8Pk+rCsY3MK0CzwsUeJjTMQ+
B0iTnDt/Qu7Jgsn78Rb39m0qkqcJExGRacfa+JEtM82h2M3DD0Ed9fBUaWcv/bI0dR/z9KKJJjyk
ek4GpK7kcpndpiMhPEZKMzhkH3TtyrEeGoQkITalKK3QG1/y8dnvrTvff9Pw7Wj972JxORzNdGCO
bG2SaDjXFr9NlB2TEfkJOm7CKUSfrw0a2TYWf9PauJsz9udtTc88Sz+w7apEGltwm2/QvzVO4Dj6
KtU8/YtxK9iRLjn3faBkNN+quIE6SsmTuThAlZNF2xAO0ikdFZFP9fTSausmrYar3RHP5M28OGHj
7FWi+Tsq5RDfEhy85C5eAA/oiDj8dNJqYac+pi2ll1vZ60ID7GmU5XjwKy4QyDLLvAej5zwozDXC
vaWaOkvWnNBnqzuuBX1lMGsEmTmRc96MuHjDZ+gqxcXo6mgJJwSSN6dnz4Q1PrMaJ+/ojgXWA1xY
F19cM6zNRbE1A/6kLoJ+q7XOtc6YlWfVQNZb7KArPOq5Ma6HITLgc9QEeEzlJZ2RnyOP3kdV8uEb
CBQoiPUdNd3Bd5uZV2oNrPiJPBh4ONc6zIrApivbKI3Q6zF70yeofY36mGwxMn4FzNvY865JKtbZ
SfrNCGfR4yDL5LJlocIPxLOByUd/hlY88B668cvFVHveyMCfmGLJ+V7XiGccwtW5sotjxtpzVfF0
0nSDszOVvpORy2omZyARR/vSJ1kwriIv8ElKCuYG1GxIks6Y9wB0asbJi/NLa8ulO6FSDAVxY3TU
zcZNIhQYUfqIEWOPXoI6AuHnXCFNIJezXIH4+guF5IAz8BhanHxh1N+m0THPwAB4IsuNFip/3+UZ
OvoEBh2TjdxFIz2HbKY5+/QYucNYFVRuMj79fm5VwmIckRBgkbAdXB6SVGvo1pcPf7/4+5Da7nRU
xoJu+P3w94ttRbI7kQpX4HL+keZjsIPfDyfkNqRv6VgYnULVeLRDKpmCnWYjcnHslofRlfO/h9+v
/efT3z/9P1/7/dO2Hf7ff1bmcwQX5FiYvAUDh6f/OPUSMYveKLUmhinGq9fefD3ErRBT8K1K6D4n
0FPqvz8UmYu22xd1e/AqGXTkCpOMBoT93x/o3F4FbgUvnY5aCQ9xZYtuOv576JUkgrNHG2xg06kn
x104wi511/989O/T2CaQGEUe2O4Mbsn/PIB3SQLDCzV6Sys52UiuGMzaJzZq8w5ptMyXVGdNw164
PNiKXZ+5PPyfr8lKSw9a1jNLVy5Hbeuefj+ij2cMlUzMJJhnWPQ1q6nNTWO7RGXuatX9HaSpw+CK
2vbcYRtH+yjzbWGUas8A9BZ1tnXyxiReogliCAAE+5zIVf//Po/GcD5FL//5C7//6vevkoRnraTu
5Bu4B9qZGe5/P3RzWZ++O5dFkxTq9Psw+Cad0H8+N3kO2I92DA4s/Au7UYr31qiNk23n2Go8t0LQ
Shzv3HsvZduiZ6AvMSxCPzL9TpJXO2iqvutNd/MbYm2ZbXxkbftm4AtCJYZCHWGLtxtaGhCbUMJL
OGBa7Qz/CDcDhTIenc0wosgi6Dw6O8p4R6BjbxtLNCsMFgxamWCefh8weAIV6DWkDx2wzjGGX05A
FjfQLvfbjRZItzZP4dx8JEnYoo5GLINWopGFtinD8E8orYolXALKjgUXAyvq+CVuVtbwRSMmjCsV
4/ETZX+qO4QxlSYe5t4hMcSdD1k+ICtoxuLguNRoPkLT0plwIieM4/So2Ra5ubOJIdukoqo3Y5i6
rI67KzS44hAPT04EejVE7533dBUGNIedYdCxoTWXB9ePEfoSJ9SzX97AIt7qGrlKJHeRZRjTm5n0
Vq1mXMMEd58QYljNkRYdDbpeMtxYLnhTu20rsewy4ofcZ2zWzG1KuFhFNZY1t+Iyu61G0T5Em9hm
Sh/raBq9lDFZBZaORIXfbw3fFvODFMRql3gRhnh+yidsg5NkMwUo4cnRsLMgTfn9i1PFGF2n2Tzk
BmoXs2idnZ0ya+19JjoTpiSPfoZovbhiyVe029GSiF1qXwUls6Z7MOhLNZ/9rYXqNiBpoBxklKDK
1Jx95uTilmsUp241Zzv8P/PNd1uCzkDHcoHNf4U/D/cOTkgXTVtiNBNZWPBdZ/VTpCGyal1PbkUp
Lv1cmi+8FsamyEo3iGZWk5Ahwh0lbbc2HPjqfZo8JcXYIOVctKaSVHcx2ScDqbDMDgyHmP8noJqU
OZHAFY7PdgZjpUn76S3GH+OWeX0L2+Rh8jLvQWdCVMaayy6BmKPWMPudweCo5MmORsO5t/zKAaPh
lvSGZrb9z9cqtUylDRslVTd2166B0hoKglRn9vf43oudYjRy+31osoj8WL6lYYoZz5kbXZ3ZOEtj
cY0WdKwNmU2rRg/FLvuNuYjNZKu3RE3FRPmeMog3J0bk2a4wm5FlPBMbl4Owjc5p6YRnKmxhXnqw
8CymY3/pUhmpGVO4g1hWXlDOlJcqpIooypJYorRmqkKhvW3akeCy/w1wN0CR7ZxlpNbUVXGRskLN
63YIYmzsKyHD8nXZdeOZgh/wm0ov7fJu/MXZzD3iD73z0Cq2IN4Cpws/flNBwyUfFNskRtTRYD+b
a5e+1ZuzhjH8lzr4D0hmdII1Ycdoxrs4HCmnVIfyH+lsTSViv32DRN3HUHifpBF5CrWOL3f5v6rM
8Na2Zd3aqmdktGCbDK11b7mNO0kT66GzxOEf8Z7eiU2qy+Xyx248RKmNxMJDAeiozr394yW58iVF
iM5minUP30N4bRzYWqSd4kphFeo8g0nqHF5UF+vIilnzVupuJDXl1DcPTZ0yJ8p87y7E+XoSrduc
khHYHpZaCehY9HdpUfV3ox7eO0SzIslElZFN8BXNhHwfg4pw7enkpWood/aeEQVYFB1yBP3nsiXX
Sua0db8wmWYY+o3lHUTPvRkt+nBgR/JgdhhNAS9eCr819uMw1KupUin6oumpR4p/Tm2GH6ozN9Gc
ze9wAZ8GAxO4VKI6aXGmnvwagw0jE1725A+1UraRVBEHQyT9WjdRolQaNCQWqLecFaobPnl+vCRo
ky8ZkVGz6yrUc783KWkzNM9KMpLtyHhwqsbatx6kKvAjYYeXcMFg19NwImZ8IDneHcgkipNDKtyN
1FEO2TVGQmsi6WgFAgkAF1gqxsHswPqwtY4JggRdxaff95eLi0czhu7I5BEF5jBGl1ZbSJcF/yRG
B/gLgxlmJa6mjWwz7x+FZAcsWpb+TuVeq2jSLr9vKD9hHEZ+y0gmaxjvKc8PQw9tnuOr2VSl67zG
aOkX4VS5b7hxXWtd13a5RzDvOOhwcKMovDqPYaFr15Cb1VaPYQPrZcWny9c8aou9YWB98CXjYt3h
+OxN071rl4fIThHIxrP4d0VPvXXxCmM+tB0i+rG4+73g5oE1psr4b72+xQiiNedSo7ALf/lTLIZj
ujKjuepDpu9r3pwrFmH4gUT/LFViXGlgjCuAAqqBPGNkUTk7J7Xiu1a2MfrSWP37qGltJrkdYkjG
/ptwlGxLbR7Wvpa8mBOxZqNrmGvPdoxDAiogjGojGFuBC7DHpD6O/esvF3SIEbN5TNESEyQI7pl4
2bAkd2PbV+uw9HamIiZeco+5tZP300Su2jkemGtQFiRXQD8vp28/0sO13phbKYUbOLD31vEM2zJz
SQwXWryt0CLvWYHdTNacqAgF7naZoaIOJQvQAYv9WGCW8nxvgUoyonS6V0U6uZtHP8KoUPiUsfmn
zzwOFCa6Ez44u5WE4pahgh+PWLlJbMxaHP1+gyBBIs/duVa/nbLhOhqEY+TNAfEuhc5k37BEPVQd
FNlIBoRD6ltD0PWVrf8wx+FTCtNh3A1IpWFvvVl25j/auoMUqU5VUFQbP0anSZQemsYMlpRDukg0
4UHLrZh0hna+znW97RMzYVhWJqu0t++zotzPHimKACYvg7XPbcg+eTQV24wVVmYuvoBRe8nG9kL/
2V3EIiapPIw6GjW/M8hrzjPtmotYpD+TakQ6uLIKGBfe1SrpyYUXA6XuJwx018lMOOEqccjGhPtw
fWMYDNikxYcOXIAoCrZkbnolVoEyI/kEPxOeSDSJA4JFWJVlz0AvGMKlwPnDB8fLBdpgCLVJHb4b
KgWHXqEjcHJ58nvD2GvecuzMH32oDkIwkRTaXJ07c3jRQ9RnpT5f9Gp481y6rbZpuRlZ6Ne9Dt2t
KMuVaq0KAj6rQQvJbTJiflO2/ZDHjs+KCY5m5roXwVWz0WG7HafCImi3DBk2JGdiuR41I1z74/xt
xIzemTUg9oq6MFCkNG619GVyIJUgVqgDIeDwh5N5EpgPGu6R92Yx3DVW0xACrN+FuV8/D2mPdCPj
V5/Ke9+byTATrn0NiWQG50j4eIpy7JgiNOW0btGmZf1KxsABnNjYNlABmDNGh8iquy1rjkVN60Rg
Gv2/kQG2ZUrqs29H1Z1kgo4ww9jkOgnjXAGILOv7WqXaX9HEO8NrH0lcuZZ1Xa3JpjhqmP5wYhvz
GpYbP+6grpRr9R53uXboxHDMdQH5JAMrMdjzE2mS+aOLl/FM1fbcmdH9b/n3W/RJvU2O0Fw/PLNE
fjI4FLCkN7KAGFEJmbtuMRoIF1bspE8xagE06WS1okgtOPY8xQIrKy4jskHWVG2gxLQxnL7bsm4F
Jpd+iLZ6diLAAxJ2F2Gc7Wbs76Vq+pvnm5vYIESwS8eJ18fHVEMX2gsH3ss0vYtIwlcR4wcSAXz/
DoEHfSnr9RBVy7Aad1oJYGjg50ZX21HBY7HxLNvcN9OnPtUtSKPsgSe8Y67PtsryB2/T8MLWlkIX
jo1wZzXuh1tY9kmMX7NnI8Gajq1JQjnG7b862THrpCht4lNt7OjTqVPD3zbXwrWoFAKzydhNY8Hz
bVgYY4f6W4PFsJ6UFgdeg+gxup/B8q5ilKj4ReCzpQytwPD0j6ML9Ywg192kuhtGYWNFoOtrNBk/
uuUShadKc50ZDLcygfCe2ChT5ijzZ3ZzHepijzvu2m91dOS8/U5QQExWzK2pXhqaiE2rqmqdM3n/
8qdb3qSfhZHuOxc/V67zooJHVUFmg4St1UKszmotQEK+FUYt1rNXwrRnmBjBI3LGKg9cJ3kz3Cnd
Wuqvz1J1N3QNkoCuuvhkZC0DYjQIHc1/oz2VycCSTqWvnd09R0VIaBfTWss2HptZZ7/cbJiWiiJt
X0VtfOvkjZxbzN6+EfEEUhjAFUk5s8p0Z1dmd5oAJ3Q6aBBLbqIkrTdtZW/tXhHwgDqldfP7ucsJ
uGKJ3tsICoeQxbXHTB4fJTdA6BtBnMRHEJoPBmVpXfyEriZ3uaqsldDBDPjht5lkr/EEiAKWKCSa
KdtHnRVuSh8qz+SFP9ZgjEGfYIO3NP2blCbGzMP4rrvan3wAMVfk7GsmKhnHiM5mDcTJHyyQo3ic
yfH5sppXyxlGpOXVR0V6FpoMTnBNr98mSamjN87G6QpUYeiKSpOKuO8F6gyGYBBuA8fwzi0r4mIi
exmJN15kAoxGvb/LM5BL1ap40hw69E6wf8mbVxoerDoT56drPoDYkOt7O1fvdVrh9A1TJvzc4KUz
vIbRYjrs3O+wGM1dmDJpUrjPBF0kPBD9QY8/k9B5al1nZ/Xz85SwVKqazGSywJJQr1imWCSMQf5u
Adsdgdz/0eC844RWVDDFu91FKPOJ2F6Nnn1drEW6JKvOGsUql/W9MmxGdaraxXHDzcVjyuov6Igm
nxYgrdjWJUZ6CMn8XLF1cEvsNl6K+mCMzGdrZjDm2OM6cT7rJHOP/rL2nUv2srT7HjCDVNQbq6me
FdXoBhrGrsjDkxzHdZ3I9RBzZ4hNlIQAZyCL092xALZLM91SU7FndhjnuhM2PAOP/pKbBiG9WiMe
fVSjewoRDvbeDBVBtszeev/M1Blj7yS2iTb9KStM8nWUct4MfEMCnOE9TApZCn1LKutPa1FzGu+t
3meYGt23xETU4+Ybe6xc5rQMM0p+tEzGr2PfPk0cnYBfnL0XiWoDRHxXcNtyMvoiHPnAa+KVlWe3
xHEvBZLYnKZfKDi8EH+8gtda5XRtWRl+EXJR4gAosW6Ic4ULADxHeiTbEkG7dPdSf4BLA59VcqI1
qKgsBgZl/jjUKDbIQ+90V+z16CuMxs+MqdPKipG2030GeY7knNscGla9evcbJGd6md7PxATnQuxU
nsdPMZrRgSaMZ7IK4nxIA5M8k1XOqQSqp39uweQRIV+bXMYsZ0WGhgO2WLSZJnAn4FNOwGLNIKnU
ekzSP1Zek2iYvgnxMLTlY5nnYBLM2gq8zgzQlS9PDMrEepqOfcH9R0prL6qo33ayKNgS1PeWiv56
iS9WNofUqmlyWOwDKcPx+5QnzsY0gbPY03gvYhwLhiR/SQO0Rj1KGKuCuozUJl2wa3Ujqm078iRV
rrUTY7sRAs4SeNHvwk0eyS3AtpS1O9H1CZ2rnxJlZmEFdB7KEvWIp5rvWJIkuLgJsYyhUSyZFSrs
prapO8jk7gcuAZnXeDOS6jNVk7OtrQ46hHxky4I3DLgzc/F117FJqYbqwsjpXmF52NfL89e7SwDD
SCMa+eoofOysugNj1z4nLYl3tBo/Fbmga0fvYabkn8ni+iOTpQpGDMQrYVovhtEStDDlEUQH46tr
0xvSuZbBImy7KQrvEpPBXjGrq1mKjEgVewvK9IUfcmZDqF7TKYLR6aO5mQh4AuzHvMzTmRpyAezm
Ul+7NQZWXL8n12cPCptrqGPUn4CpgR84a7rooFwqPCA+FQoW2FOxPulQcc27yYHsZVrUDoWLDqco
BLMRJAmllqKMISsc+RS+A0289D6pwqwOeCPXlXvgUD+kpVmftITdFdwDUpDPJW8nz3SGfTJ2Z5+b
lIEgzsrdV112J27Npy70fyZiPPcgEVG5QY+aDOuRSRugw8jk5E7e5rmrd2HW3qW1+5K4BeiWfKeK
j1ArL1yrb9UvoofZZI7LBkMTNGG7FCcvNC6p6s5TONxyaVSbiHqPzSYJQxIzD7853mOXJYqNggq3
TAfyp4IG1hCzNEOxX/klpysAhTdscIxHej2/aqbzOTTlOzmmhMKW05ZEdIPZ8tVV4XDMskNhe5hg
6peJ9SovoPOuXF5yY7aa9diJYNKorwMinXJqgtQkaatezQNkVEYTNIFNGPCbMxBxRpxOVv80N+Uf
ND7ZmoxaHLd6JVb+TCxOw6lOYfaG9gxoR0gE8czY6OS1I+nKAJ9RqfuZ8m8ZoaDFgItt8EqYhob7
gGAYIQlKi5UWTy8+VmebG30KOd8wn52Q31+nNJYai7m5AziYcIXTp0yomDXkVkgwWKc9TI2Ja0LT
QLOU4ss923PNHTjt8rVKXC4gODrrObWIqTLSl3pkGQ8PZkO+25+cXrFUUblP0spfDYBX3DRmkGti
Okua06wZHzOGsdYKGzbPCY6aJcphtkJu1EvV+5CRlgNMMmVjYlSIsXNHD9RYpSTDqHQDiCVCdZfQ
HQFDnCzYYWDD9vPgP+gRjgKHiPRgaOyIb8ZEt2gbGGYVStEGYVzN1DphdhoYDv+46X2iCCXAFo2W
rlMGKBDvJdPvB1dSI4IgWQk/Qbtbv3gLxcfo5XPTdG9dhcTAaZm+psU2Mdu9npqPDanF912a4HfS
+ddTmyGOt8bd2JDZZ69U6hh3dZycpBxRGbdTtGYPcy1DXQbjIBCT1OmnPpjcTb1wM3jpC2cGb+TQ
1xFmjrwZa+fEiLLaWL5zNaruYjbPdmLqkPX6ta8GdPFetg37+A2rF2W/XjxIBg4bqdxLt6h9CSKu
t9BOH9sCTJKfmkg9JVPxqRHnBoCiRASz80MDbVqmv6mZlbzpGoes52belfqBi5DbCkHvMnK+yqiQ
nAIh0ESPm3XbhLswBllZMrFKPczL0qlxmEmNZ9jucTjYdUmhxlntzekDeztsQD7WKC0tnrpC0hGY
zCPnEtqVGX5mjAWpKSGdsP94qkbjWpiMqwVGZWtO9O3MHJ0pX0nmFzNiodoJR1Nf77jDkuZHAiBx
nFApMfETM6XjeifGpMmzS+Oz+XQIUbqqkdrKbhBhg4m294oJVRpyskd1h7kAaJQe4/yZzGhLNJjY
y4qxfMdGdba6d1UkwKruK9xxAbULJmsTB2NoqFMWj1t6v2Q9hO+5kIhei4i4NcavxQzGrhhAOxCu
siYvsd3lCdMZPWP9MWYwKuS8rbPwOUWtkCzbdZl39xmHNJnGZYYGDt4YC/ZTJv1k0/RoUPUofcoB
hDcIUpEpYesG1OjO/SnSMaBIFw6jcPJbm2hfIis1fCPuGIReeT9rxbkd9LeOMVpQyHhaKV+//X4G
KbBYE1JKpC87hbXLKmXVxEO6D7llSlOQou4i3IJIjaEjDbmlOzzRctgaDmSeMmUlTpLHT9sMIGjh
2jUo6kmA/wE9idTN8OaF/Lj/Zdt3Brh3MeZ7x0fwo2zsbUaJpimKrW4rHJSzIr8Re22zHkevNim1
nbFjwnqHCtjr3iFcjqtY8Mp1IR4pAo22Rd/e6XF/RBN56DXysONp/KnoTKkLzMA1XM7MBu+AlKiz
S3c8TQmWMRv49NqETosoEklQzMG0vD1gt5RgbRbOTkG5Z6btW9y141aDDlBbox60Sf8Tz/lLLy1C
R7VNS4fAZTrM6w47XGlQ1w8WoEorReyhEPP48sKqiFBrL1402jgguC327bcQ4XMG8enczPlbSmQ1
dVN7741OcnLq/Cy9CqkdxME4qTMCfZoXchmHwI4iCELaSpqMUqlfUOjU5ryzHJ4NlWkvlJrTOfcS
lhozXagXEZquuOQKczqlg6NuFJVjynR4GqVONZaPu7LP9pTRJ62F+KDNQgSz0xI6rb2YiPtwh9r7
Vo/2JOi+NDBiuPZBMoET36mY/9g257UyXXy3ebcmsQALUGYl5BPwNotIANgwY+EtkpGK5zKaiey1
08HpsCd+FwdAQt0BHZS4sTJ3sNDyTUjjK5NQqVl8llyXkdAibrv8HiKvH2VbccLlBS0SAr+onKOb
SHGmzFjEQ4ROnPLEX5VYB7Kh9jjmxu2shcNhIt1wnsefiY3nauwab+uwfzgJXbulyg4v6GyB5KiX
wY/NLXnuMeAH/ONVCC0If0fVTOuhtqixK2iBLNdQjvXxrsPu0eCMWccWGnQ/isYz+R9gfPv4IRpQ
HsHiSGDd8qMPyCZzyiriNejXlhsGap2kzPj3CrNhFd5oCeO95VRPTqGb7MSinTVya+4m9y7NwluW
ImixWPeB8aBVrcBsdaFKmZAUh7p6K9WbqFobjue49mffQ15gfEyF/WFJfo8mh+gyRAsx0U6IbNff
Rjt5aHIbf2fe/akdHOVzDiW2BGKBfog7NxORJEU+5/vvnidRGRp3TpJ8or9/1qSzJbnxbaK3CEbD
uw6ygCgy4gyd8pxLTqBeaKrhSFQwXugeQVbePaVdGSjg8ZsEsfp2aubuz2g14JyL6YBn5oJkH0F/
V7Qb0judoM2R9zJ5XiW65CQBN7g1JOwS3vfA/J3ARjQ/uMzY4xBbfUMMp7k0Vz2mhU06hyjWu36X
shoMzEZltMD1Ik5a/oaHxzIJH/RecLSiBHWXka1Xn1hXjSuMg9zVE2STRgvtqdV/yjpG55rKtyyO
znOFxwAA5yd2BYSl8FtF95cdxBqZArRj0RGemzgfUzo+IujBG0n+cIOk1ZgeU/b4a1e797VjYzIi
TSXD3jzN0VwXZRE4sQ76LoWV1/T9IZPSPoXU6bmMrWPEDQVlVotrACn2nNEv63UeTCHcB/u/qDuT
5caRNUu/SlmvG2kAHO4AFrXhTFEDqVnawKRQCDPgmIen7w+Rt25lZldn2d20dW9oEVJmiCIJh/t/
zvlOAxsSZcaPi7fcZGjaT63BEtRfzYPHZt+Qw9bexwP9UEGVeocKQ76ZFMneN5N35sUaEgQc21b2
X64Gq6EI9ZlDk++hgNNHC0FjzOGw5QVm+4pIEXZyfiUm+fjfq7j8drPAh+EdzHt3SJ8rTMhDXnOj
LgAn4cfZxn2EtRqo0OBRQqnac1oSGZwlyqAqGbIYjK6VJtlo88YbtKsPlgfDDUscb5ht8pakKiXG
mnLAwH34ERMX4Qx6ziKXmVPt3JmF/dLXmDmryualcP16hdU6ZII8b+vGUuSlihKLK6EDChJY/Qar
ZAeZrmPm0isVSLZ6miBhL5kPBaSFowjXmB1ikjG8JRYfWV9ZVj5VsMQK20hOnQ1agKQP70Le4BAZ
Two348pxxresSMnBOOmrcqr66DTUh8ckKw1Owl2zLU1YOHWr+4MtzdtgculuqB8tm5E00iEAhfCm
47hLyKj40nU4AsTy3kTuf5SpBG2r70wveaSeGiaOURUglLI1e8h9I0BvDdA6kJVQ5SW3Va5/Lg2T
FBHhSgTPYdermvQQhXj4OBMMDEyDTOwwOjUI7gLs9VyQiKCQj05LfrkfDHZ9HLF9VGKCaj3rXS3g
Jox3syrlwv++GClJrBSnsOU4z3VbebypLi222acR/MxShdvItQgQMKUEEkj6tzZdEI49iZUIT1bY
l6d2Et+x6n+0PYbDSI/d2i31DkURV7S/byBu0qT4jgL4EZq08FYMRfGocafAFhsSj6EWGOp69WnE
3ZUhSv+In+dOhbU+TS3btkL0F6MnxtcajGnDn5hATskIZc4P408iTM+zHRvkkAzs7C6t2yYnzak6
5qwczFYdrLmoLDWpkHU/ZpCx+mf/rR+cn0rZ3Jd6j90VA5FsVB8BW/h1j78nnUHxkq4Q+BeDfUqt
31oXSEMDtmliX+POabhwdd0zo3KdVRtRa8iq9JTnC4H9mHERBD1B81mEN3h6drwRco/5gMidObGA
kXj4hpoBt7Ab0Rhz8ZAECEk5o316UDXMFY8saf0+ZuTlB2laGwsyi+JXaKyS7GMCzM13wJzJ78Kf
xKYNrLVsulPG8XE/T8Fj59GJ1HaHEd7hVWPrHSio6Cjb8UdYqwRRzXcZvBRr3436B1z1uMSG9Dpj
ZZ78pN5Xg3WXdj4RPI07s8abu1bpcGWALmvbh66mMmck8+g4kkossoiMHBIMRDhZzsySjpRCANKr
IH93ZrPkQ2HWxdnw5NdkB1tjeM6Y/sBj8+8cZV5SB+5OHXifrMrMgsWMMWbi5tUYHYalcDQ2gd60
DR+bOYAyoBkjsXUkQHcHIHX6EHD1N0lXsRI0cO0LuszX6PbtgW0HcwHbiTbCLz4LzT8QZc8VeimC
JhatOK7XndGCzAmqA/TEFHR5Sj8fIc+UWZiIK4wTffWzZUg8DNbPwYCrVrCK8iugWzfcT5oJx41d
8xkfZ2gTREzUzKFMxmpb1Yzka6KSAyr6MtyzKmB8IxOrcpx2XgYms+nZUsBW36LSXWuPFbZTNwa/
40rUPpG5cNzLnOrvIR/lxmanFfcY54uYOrt+MN9zNQLrB4HhYBormOwMzFMAwFXeZmlKrWdwOiUH
jG2RUMk9sWjNCg4G8RvID8zcPKwWZQvia5jzl3neJ2n5sx3cKzvkp2VS7CdQVvwgxq8hRXWcjMkh
zyhlbXAsDP9kxYS/MszZfmiqoxlOl2KEN2Jh2lm5gEtLs3hh72FSfUoCCUdHjtW+7ecIbd5DUpSo
780THXcPNXYi4BWAnNqJCVknHjhf7TthAYGv8oUfUZw4bjBUEXJrcPphrEESasR0BWPlOpjnR1aa
ZpVOdAdQIrtuYkVjbb4cjFOSCLbKdpPBKiBreezZhK+dwINfCwdn5djlJRtO7gRWW8V3ZkKYo59f
y+htNOyj0+OSs01OyUXRcfU54iZmasoGC4R/QZxFUr1gCCSYMUZ9R6ff+Wg9XDept10+HJqsDEpW
jpNiHG+i8s3kDrl2UJy471evNtMdrcgJlsn0HGddux47VpaBns6BqV8ESj8Zv3gW11ns3i0h4GFs
roFwP1VtCNup3qax3x/mwiAJykw7cwA2z+Hw5tb+tMLyNhUuuSyGtTpwS7C25rn27/rIBxoUN8+R
B1fUfyii4TOFrr/Tr3PCbkW3AHldrW7tLHpl06nXpV3Tt+y8soJaeCKH89waZwN0KGYXxs7VLRfh
yR3lAQt7hxFQEbLxUeaHIvnSFmlnfBbhMkYwqnEXWRy1Z4HlyPKZI9k29FQXkJ9lig8ks40RxSii
cXEQC5s1/RyZue6bomSfNZCA6yMmpoW/jJiGA+V0ArjWnkMTlCxbeftKSnC+LYji2S7mjVqUxtZ4
tjLtk55hEhQ2ZXQ09FOWjaDJofbabJnYREEZEYgyqDh7s4bxnMysJKbrMAO0qJFEX5x6slNiCLP1
VI3Xfpjdh7n8zueTJpPi8yGPmUyu68j3gAFBVlcDE9qI8Q47bLJ9lWoOWe5fN1bbnYiWLgd1gItM
8U+e57yYM5d4WlT0V6sfhgPKz5fV7WBZJDTC7jESzAt0XzxjgCfaFLDGzExbV3UebEzFzMRlHIkA
MKBBuag0A2xq+GgfToq+hP/g0wvZNklvfMwYHW2ioU9gFzCRlxZTfbZZ6aZz4dryZtfVGVECI4Hn
fOXKoiXS93bMeMhY1CSeG6ALEVXZcyU/VEg2kQiuTYCVwxIi1JQylBBEoeICONJYpSD/vYy1d+br
Bkv2ajgYxvQzEvVLElGDq6P7keYQbQdkY50zV3aPt4oJaeQBb4skY3Dig17QbRB0eoyrXHmWfQgl
F5LLsKQAah4utWUUthl76ko82KdiM+b9WaR2dTY6co5OVB9zNE6VN90+C/tbq2rjbVVyEB6G4OhJ
/WNEIjAmJKskcjEFd4Qes/6uJJjF4X0EH1AYG/Yv/KZWah1NKrgyyDRHdo80MDJxdhv7B246xYvE
ekCFwbaZUdOBKRqbskh+RKNxKcrsIXH6lznANsBM+Efp2+W2ZWOmW3nAd/Ejqf30iJV9m5G1s0Xd
bggTNQdfqa09AvHS0QetQC68meJaglElQxd4WCFJrlvEHKHmT6u8Jb3SVICmqenOEbJuQnM2rjrH
eMKU8xlBq9yGQ/86xSMaQPRkAr5ddznpDOthnhgUSEweM/XJ7B4ZCQyM2+bRZcSXZcD+sM+mOn0J
UrboNeZa2pesN7uemAgV79zfXferGOsnUbNVNwIqS5LmrI3uqk05gJRj8Z548BZz680bk5RLEoE/
rSOxrWR834uX0swOcxWn15jy112wtYhAr1MCXW0DOt8YPnphvRV1e0eB8HNjsZHsY3GF1RpSaLkZ
iaBybv8gMv1g1bh9mt4GIyqTrSjxzFpoCa7qOEha5i0yQb+xmblsY15Ys3NKjBUFReage8fieWql
vnIH/sBs6MpSw11c4f/uQrj4swzOiSQ+HgJUIsoHIdMa04fO9NBSGW2O7VPgMzpVLt5jP0tfq5Lu
ikRXbMR2Prm/iPy33nU1bBziLSTLpoUpARm4z+JrFeNgJwPEAlmPUCHgkOzknVf0KO1LKMOubGCT
TvnqOww+pukllKA47TI6AYQp+HlOtbW7s3JpOOoQESQx600SAIqhj4+T/BQSy+2WOyjDryEi2d7Y
W39Sz7SmwM2NGRrlr1geq11v8pOYiuBexznK9eMovq2a8buY0ls/96uVnU+3PRawTVwnDHGtTwyN
+cn2CbrUjN35eMLqEDTFpcTeg0LdmXH27D4wE/QPYE0hICeYF6mO8srhTo/tec6U3nlsyQX3O7aX
M9F/Qx5FjqxbJXdDvWxupvCxFymNkr24lXCalE0I2+u4x5sRPjkZ10erSr6tMj00zXOW6nc3aiMo
W925DHhK+bBxfPdNC5abCqvmJosonbNizRss/KX67jsYkIDsqt5YQ8JsK4eCFOIVx1hHJbB8AED/
rDs4TGCiN4XicFVUxraPu3eV5gxUhvG6bbNiV3StvZlbDMnu1kpAYHie9Da+JV61ZWw6tmobTIZP
icmU1qb+aWNozK5dP0GAG3BvYf8kduMWpKvzrwSVfhN7rr1zcDClixXPyqcvqlDYeLTjYxfPvHYM
EVZYOE+ZLecF6EpieUGDuSDFJlNbK2jzynqKPXxwjLbNjXCZPtsTgiXYhKU7yDi2cNCxIWwJ1n2G
VEnFgfsmHWiKvccsofeeTUb1e62QHkvoWVfknotS6TWOhhouSvOsSz/H0QoyIuzijbvQHbIJJ044
406efAitRvUkK6glRDk7BwZKlwRXOU28aAIGdyUl3ZXHZiQQuFaDGOW3bbpDIuzPcJiYbAm4gxWh
W0AcLthz5gbjJY6Hw5DQyqgXitcUOxUJcf1eaZc3pKgoxUjlz3BQ77NHV06pYuQ9js+RlXOLkOn1
TYkgv85abgKlkD8m/y0Be2ETptmA1VoCZPYjuN5kPeIQ2gg8/JvRoIPddJfAlg05LqfxqEURHMGj
bSh0IPQXEcfyouilc1y14XZ55K43bURoHOfavzcEM14CGH7t7OFMGKswSa/10muGtkGUPvOemOnj
caRBkpXcYAo+VBSUsFegWhAQIkBTBDu2k5X7cwQJT18PXT0W0TokcXSqp5Hq3tWcwP1vgHYyCWzl
pRVfsuy+JW/Ers+Vt7HSH9pjoE9r0TrDSREHeB05GHZrv4fZReGW06uMRakgflaaO+4hAftaPJWe
NXJYcpRHyg1BoSmofgpxS+DDFrsWH9jaCAtjNwnES2Gbe7NsLCgT7nnuK3tvhdAVylms225cOyI/
y/DVHZob0CgnBVAvqZ6M4JvB4lnY+QMH2BjmBLNllcltIpOnTqLx1Tr+Sabk1aY2CV5iR92CZUmQ
KgAQqObdTRF6UBxr+2Aa4olqslLlJ7ckx6Ijzfpqazob+Din7cI7rd6LjlV7wp/VK9xzrgXcCkf6
HH5UIRbKZlIFglv0VHTNoVsWFC8/GXX3FdoT/Gte9DKBR4N3ZyW/PG18WFq4uz5OvmVi631vmxjH
nBQ8xsyZm1vHTV536pYh55G+cXmFcZQQcmCy/3cYPleKQCsjkhuEMxZpH8t4FgDPjt4cabyOnCB2
qi+fsXs+NL7ZkhC7962m3s12922PZEGrlFYOp8CKovmwZQuYAz8I9h919Fy3PSKgzLxP/PDxfsT5
k1v0CcBrRLgKxXhkBvOFtWlbhJ8sX2DEFwzOkp78mJeuv8Fdbsz3S9olSqaX2cow8ry1zoAoCinL
1McYcpKTq30UYurS/gljBObFUF+xz+fplFcdYUtyLWBIgRI7azoE5i49+ywkHT7GHKa0WBZ4Yp9z
cKi79ND7+VvFriAew9M0p2/WzJJkjLvSe6ttjuVDAAVDRJ+pwX3oR1Wok44v1ZvU4dmyXkLxzhV3
NXAXzGAAwWdEGfSvsNTcsjHaJLr+VMAkGpodhxcCsxT4df2T3483yPQb7S2GCp4i3ORuKF6rileh
4zggm/oEyiF16ITFdcBNht2puR9b3MPWVhT+zr9DG9lKCVIisy5sPN7r3tl6wTlglOmHzkVCKikE
G4bFlaBGJIguOAUZOOM4fyDBPbrddyiQQXtfTKuBBp+B3luVJIfOjl6kBuPARrXjleFE+lbiumYb
vxKdvY/c8TFs0iuaqM2qOnd2/2VbTxZ1R6wmqyJOt0nK5Ql11FH3kxlyRplWkeHddsXtNHEE+r/b
tPqndtb9z3JpM21+9a3++I9i198bV//51/9H6lhN9+/qWI9N9vFvh3LIPoqvP3WyLv/bz4+ledWA
6fObsgg5oXhKQUyGEuLfS1l//5YtlGtDXhMc2/6zldX8zaM5GrVOmpS5er7p8S82v9eymr+5vhLS
NE3b9pgLYvj5V3pZ/T+3amM2dlxfOJDoHaWkTWMmra0/Pu7jImz+/X9Y/9ORIIabYPDuaTCL+cix
bTK2oT4bDn0QRzAATG22g3Uc4LlpmLP4O3elyQRwHxIRiC+z2jpwMJmbcyw1NkyMR/GJT2KaryIw
Y0xd8lhsGyBUY38rgsfW+bBeuvHipo+xvk7VeepvIufYyptJ+aTm7vwSwW+zeFmmNeaDtAEZvyMZ
PI+bfoui8eh9so2JK1pFD671Wg47uFtmfrFtzgHUmNKyJ7g5VVs4cjMrUQqhFDBX+FLKp+mBff0Y
P2hBZzNL7BSHa8ysrXyY/N3soO1zz2SUDyVii7icf+biDkYHtqsn4xS+/OuX1f+xnfhP18yd/lk8
tPXPn+3Nh/7/4cLx6f79ux7juu3Cj+xPF83yv/zjolG/WR6zHw7J6Iae6ah/NhkbwvoN64AAqiWF
7bjLlVb83mTs2Ev9sVq+o2zf82zq4f9xyQjzN5OUic13pGPTxe79K1eMxc9gD78UHi8dzVIJi6dn
erbt+8Ln5PmXK2bAtTo7JoyN0Adh3+kvjBaroZydu8bm+sgc/5FdpLFFfeLMVepLUHbyiOi5J3T2
WGA15HhKitiD9aAVJ4Q/vJbn35/IvxVdfi7xvnKNOn/unef5OUzsTTrnpenyLK2lh/kPVzT8lLiI
MGeuDWwNu7BL6l1jjlS2IzEg7RYY2HcMvQ59jQUID0ZyqUPazKUBd0+39pU7o/3n8SK+jWusZt1a
VWzSQKs+ph54BNPLqztZHOdwjE5zk99VXjHdKr/+qEqB9yKB+pxTu7DtQzLJZgkExiyq7iqs4g9z
ssbbQmThc5UlhBAXE2yUAj4S1keocGz78N/P/SDELSjnbR8M9yIe8v/uJfpzFfXyEsFnFRYfMcuV
jrUUYv/xJarUVLrSLol08GbvJjAUp18PmWrJcg0gr+SACKCaxfrpBNmLyeQMyORQ7RUz7HWpY++U
JsmevfN4iiaOhlaahacRtdmPY+OiR+O1kdl0Sjs7uLhGdzdThflYKkI7MAj2zRgCUNGa2raiYHLg
JeWq9qPp2opbis6ivZvX3svAs2BXJahhzgb3ZcbHj4+QuIDwOJsIYRLqFPp+WvTLv/8Qec5fP+SA
oX0uPoEqxOThrx8iAsepYvo3cDIePh2fjq2xiMabwKGTEQ7KTcShq7dGaIgDnMupYLZjxRdDBT+i
2AOfaQTR5deX5t6Fnqk6gSLL13495GqpjKPGbxNM5j4zREzJFtU4fZI6Gy9Ik2ejKRXWsnibOp2D
LijH+18Pbj8dtUE0H5Vluu/KXl1VNofVX9+M6my6F26E8sBVtqdkRlGzec5BO51VHVAU4w9q8+uv
vx7cmiKu0vVCkO0TneAAY9eBEuqDwvRzOnnRE7GZfl8I2qDxFG4N34vfvIkdbDBUF9PqyrMlNAiV
CjiTMui4qH16Hm2odnmoSYIV5VNWZsm2CYV9JO+E1pZlC8Rlzk+z4FBbsyLsTLe7VxAc7rDOhs8h
gbGOocyFG1n4jPlviygh7wdHswn555r7X6wT7vIh/9M65ni2b/pCOb4tbSGXde4P60Q1TU0eRoKT
KZvHkUBYmjErxks23JOYC277lsNuJ5MTlnumLdh+kPpM4N9GB3Le6Ybk5Iv2pu3lrUaL21kdFQpB
OoY3GaA0nMfpjWqb7CbK7fcsGTEeLl9qYyIZbM8jWJajebE7P91kjqF3ELvMy7g8MCQgbsJ0+jD7
hB+k06cXn8OajQXle8qasyx6faln83pYICK/QCO/HqSl//FXFegtNcDOKYhT57aepbiFkxQfhrY+
pJEuQa56JepdC4o8FP6uBemaeGX6LgGu7Jw8hYLGno12Vj1eT3F07D3YQf3yt19fiqMQ21EXJ1eR
C0RtSAHNLxCRVlfFCeeODBLaPtLQudVuUF8HJV6mv3/77D9v3FjDgEfxWeLatEncu+ova5iR+qCK
7HFcVx6hdBtz8G0UuWdelmnlk/Tch2YJGhD7wtMgWhocvQpOWoORJDKbbSDHcMe4Uj5kA4DhtvXu
qxkqlRNPtzRjJdda6PS2SZF9vNus76tnvZR3pqUqqe9h1i9CmAzVQs/QzpDs//6Xk//F8sMirWx+
N9YeVy3f/8Nnk5mYis0Adbb3JLp27V5CDG6P5URd6ty8hoUr38IZ83eU4MIvXSoYlwf0bpxyWP6J
0V+NDp6EvkjmnUHXJ4JLdJFe713/erDT3LsWmVMecsY6mJFD9pyZ/U4atd37ietc531dXE1ue4pr
CssYRVdH1QjrNZrvdOfb150iAiXYjpxMhwKd0O2ewwzhjEDZZ15K5ystj20tDq0uixtsbgjGld5G
SUNtuHE0MBMB//FRXiZzDq7QSf7jwa3Uf/NZYVzy12udYwYjOCQg0/P4zLA5+uPrORpA+uoSY+Mw
biPldFdkvZEI4EH1MJYClWF16dtjRIt2Ukh5ny0PnvVIF4N5SXo3vO286tDxL5/+86Ea2o0eAzzt
LW2Cik3NE/Xw+zJR1ousmE17OZ1ABTSk2KSgd8I+vefKuuoZP2ON3IYS7qrnl/M9xjt3Y4gALvg4
uzeWo69/MWZoTqE7CRVsnRH08C2Wb8MnaYWBmoyQ+AL/ow5soSiLWTANzfIg7X5Ydw0mygpfRtV6
S3vlFB69ub7gMa9OXUc7q2kFJlUJINC0ofFSjfmzHY0ng7jbGWJpC4e3u4or5lK/HuhUBBNmRO9y
XAapQWPcdKkwbppZIGQQKG6zgP4LJ76A4CaG2po3EqXEaybr4BuVfXaXB/yDJDFagYmknNvd2Bfy
Lo+gxSe+7i6wHMyNrw1qzWvohwFyI3O2OiOJld3JRUbVciG69M5wml3Slk1WlO9DPL52eqzvx1AX
N5FvVus5cIp3HIWPOFmH6yaaksuvh3KGkhdX9lVez4zVAleehkkAN0iMH55ZFj/+/iIW/9tF7Fqu
67M42cKzXXT3P3/oXJrXi4lU5zqqN6Ps9T1GOn2oNUzHhDf8RnY2sSY/GSl8gQoa5V3PpjI99uic
JzFmDeH74ruWOZm8CPzEIY3dl6DwWffr6Asp3dhHhnMppkuZhj4Fww1EFsb09840DMy5cODFk3/9
6wGu3rALYhvaZaT6J41JuQZu8/L3vzKf/r+eDlw23uy8WL3kcpx2/nKlVX47dJ4zpdhPuRFM5eOv
h0yQGoyUfT/A9r4JR++tySQTuzZS61p5+dGK2W/KnlYVibn82gh87MP9GD97pMoJyTPF/vVdFaj+
mDmuXDeDiJ7HADok7hxJWdBu0lb25CUR/q9m22Gkv+/NrGVmbdLT1ZZUMS9/JfJNl2EU+WzgTPk9
OsIBRs1ebGq9c01lPcbVhkFXMeHMasd1gXnZ6seBTlbyin39WCVhiPZSfSUBE/0wqt7L9PbYRPGX
l+I4M9KJQ7T/HkjiktW8IvD7Ngn/tWFHu+5+tob3XUBDmDX5jdGgKi1Kp/dRsNlCOlhnBLXonRqW
zOP0UQ0xsTNR7l1FM8QoCJzOytn7ZWiv8V/oVUUqjhuAd+cBPJ7f/RY4/1TE6MWYxHMqhOr+Lanl
IXXTD4+ouF/hUrZQ2GAiEC1ALmYNF5TP9IN3W3sE4WRgMCqtLvEwExYtovjGyBkUJojEkQFBW5fp
gyURA3ufW6wMnpM4ea2NR6Wqh35ynWPiALqrC2j6SyFZr4YXo+DsYHTZOqla4qKjcZd4ZFE6k04G
Jx+fEmcZpy6tY8Pe7ucH+hNWifEU+TCoo8KnWlNfUrfV2zEkmWFp5hQNdeAKLbrEt7eqMAHv8rrC
dW4F+9ouXvByC3ycMZXgmU32R1YTZpM5O5h+k4JeE95aIM+JOt5XlthZeEDhSWEeMyp5oLIV5ZIU
907o8IcJe9Jwva9Kmcd46pKdHdPRY7V5cAzvA99pdk5moLf32Fgz2Zlbq7zjzMPqlG88N0EPoXkh
9038KIS6va6Qx4zqiBH74N6qF/Kj9CTIWdM42JRf9Ti8ZW9cO2SPrgoJr6ArAZBDaeY8vbYyyosg
I62I6pMm0GN4bej0xG/mbmlEQXmyiUtUcMqxghr7bDLvUNC+I4MIW2+H8S6K0poa4eK+7sxHcFtQ
vuqV5+mDsrGGUVNRjT1oGi2vIh9FIBnV2dMT8kgjFksIaZ8EHV1OtnVrp/PzXPfFtoExiSeTr3ND
dHeKVe8gbSTekQyVw2H30I9y3BJhMeLi2W+9j7z06Vo7gMG5UQJFsW3Ndj8Cd32kjvE7q4PTIJ3o
bmRsMNVsMAaHtxOX7w2CMSRoOzLO1vxQyeITjWifRGQmZpaQBodnEPrOYZqTHfkl3FLWjR59Bsj4
qxsGyy3km24m34WW/2yY5ofhDNyLwpeM9MwUmYde9SsGc5GFxbIlU0bw+w4V5260PLgDL8jTXIba
f5trRcf1ZCwW4Y1eblTiPaElJAJKYDQ0Zw+TXocAbPvxJ3bV8i3niQ8jjmSj7N1LfhViBLzLJ0Ji
A+mdlV1xMU+yvLdT/0OlMxHtAYIvcwzcwiFOzNDwwk3mEXhzY8O66U007ZJxH7GW6UnGyQGMPNK+
z40QpDFOxMG0r8yaAmpLpF86jRwaUGtYVnmFhS5Q7naYqotfUmyqgNfGTvLZkGRFS6E3mzgEWVNK
kaeeI0CYzStEtnfq5CgN0tnzrNU5vwquBo8rsB7GQ15xpREQsrcWE4tVD6CRhjaIzulPyoYRppHm
57bYBkVu7iUjey+od63EzUR8eDrQ2UF9MPTbwUbXoDXskqfIh6Ezw/PPg3esDmAoA+wYA/1ObP6e
2XoYN/5gGTejSzFcD0aH+37sw+lqTIp+ybG8Bm7tXTOCueUN/04ynlcDk2xV2QZ9ihTQtEZ3GUac
ZUpWBJrrPRDr/sZVE2u6rXkT/O4Auh8mN5XFlayvVLbviSmtupR/JneDV4yE7TGZqh0JSETcyNSb
wixNZrPtUxMQQ01tDTeTokxT6J9dfONb9/GkvlFUw10cA1IPaygdVoVj2Qrym1rP884JppdWL91V
9oB9NBhSKkAGgMc1V65lUDTaxy1dujRUWCL/6Xlx9pqDjGGAh5Aaz/m5EGfZFE8EKu9rW1X7kBBR
013idlcN4rEobewBOn5wW+d6wKGpk2Q+9vbc7CXQ0rap410+jsPGUGN4F7jj0vPq/AxoDVhAplSz
ew+dN0wH6ug9gusZtD0MXBk+tn1njyeMSu7KT/C2ZxPG2wKwYe3v7AwvLRbJe8Nju1diExkJBZuV
5d1VzqPlUF+W9Ea+mf3skkymdaTv3jHS9IaMEHaT1Cq2bnEAY+JuGQCZe9vAwRF/EfOqjlHGgjjM
cX50quq67Ki2z8fS3PqkKnZcChqqsl/yh6zP3L0ezU8qGeu7Ngi3CZ/yR262z1VPx4Xfu+Kmjo0b
SWplpc3g0tvucAuAMN92SfpTR+RXfSxKQ1Y3a9dBF09iDmDmND55HLl2uSh/iC4EcpAUT2KgWHGx
SlPlrrAYSFEhZXruRstmvulsY8tbDTXDQCLo0LCHCnBKBX9JSLJp0iEpH/n0DbglHi22xafG0K/D
AFWmaPxPs+oOdQJIMUgL7g9l8wP1+7rnGAxBlm6THM87JT9MN3SMndOLgp0ueFNm8oeboU8pHiD0
eSjXJr09M0TGm47JztrOnOGg2hB3nTNgwR4tOD7B/TwWj6k5oX+TdVc1fuEBpxsNvXflCI1yipPP
ZFbnOjHcg0+ND+VzIMVl4Zz8ppqxin9kSwNZmFByWI72qU29+fcHa+q4NXHz07mbXSuKZM4RThk/
6fJrkh9MIYtTmPb5qcgcag5bUy5S47eL02fli41Cv9m5dI3handN8lVY7ApDUcLOdGejSe/WDgkO
1e2DDzK1hLl7TvRFT1dFJ/rXJJte3UzUOw/o1SEORvDWw3vgJMtELT/25XLEbQwsV4Ys1nWSVruY
KvWYFGhGOKzxQZRg8Hlt9OJjE1e1mylcTeQqevpj0CqFbOdDj0K/8h1Cv32nzau6nClurC4Km922
p1iU8z03PsW93o2p7mmNbc5ThmOPIRNC6yejIIV7nTWznlxSWCmlzHlBnW6a0vxJ8JGcTgA/7JXE
qntwGivb2K65r5QzkFHGEgX9DzSaHs46gZnb11e6wVTWSRNiP9bhcGpukd2ZRM9kNnQOyYrSwTp8
j3BLJnCsEpfWO5v90MB/MA3sYybp4nEGm+SS2Gq6rzhUB6NxmA6Xj8OcPuJNoLPdF08+zg9CsSGo
AW87KOPbbmegM+BiXNuGI2y5EAF0jzG4Wibw18XcAgWgn28Vh1fYsuaDNbY/gtG7jth3rUkRv46m
Vx+R19qO4UHIiSZriARE03yUWf800xXpg6hJICZqR7S7rOrAX/TYQ3ueEhLJdp6xDmpjawQJs1WS
inuLbGLi4I6qYvx3gEOdXao56rs2l2Q7F1v17RHIZ4UicUOcA0geIQpIeVQwDJ10jxMsUXjh5Y40
Fmw4DW+X7ZNOAIMzAYd+B9sjerTHGnhB0RvbecTmWQuD9urC3vkWHS79HMSQd9T/Yu5MdiNH1iz9
Ko3e8zZnGhdVC3f6PMjlmrUhFBEK4zzTODx9f4zbQ1ZW9wV610BCQGSmFHJ30mj2n3O+Q5NKBjcG
px7WTb61DVUCbNuhnxxKxAzCa5iwnY1cg0oiPQpFWj5NjE0y129xqM5D5hPToV48jynv7AnXOq0f
7zSfGDaIwodUM9/melO2fbOnkPOhLPjcxNDuBCBbCnUZFfSJOro8pTat7u64NRz4+FSH2Fr9OQg3
WpF+xifu4KasbRtlszwkGjg0I+Vq10IE+EmPfmLzuWdlRRyhc/GwV+UXZ1MWnLgeAzNnQ0vcCYJG
WuCu1trtnHBMyKbmlxWVaWDw261S9FY1nIH6XWfwJqS/4jAwodJd5sWcWdDJ4fJo4BSEm13pNce3
oOCXZBtf0mrAfbyyDTp8wKwaQTqPj5gg56M1tw+jIJ9JNIrMOt2veDfZFzrUH0/zV24MdMPJ/lI7
3qb124WjHXUbt8Ub5OH6xBo8H10dyB4Ar4+JJuAcxIyfLz1qODvCRLjoIwuEsscY7jsK5LGdHSbV
vlRRttGmeN6CCcDj3tAfacd90NLXYWhDdtSa3CIlXn+2hRkzv8RUn5skBUCSPITTB7ath6SGk0Br
mLfWOBe4xvyVkendNKZJVH0+x+YYk6vhUWRW3G9ddG0kHQzuPOP9ErieJCjfTS4vsJV/xROx1Nz1
t7oVwVMaPYwtcFYRXeLXXN+zr39IHUvCdR1fbBaVaizyTVPwXcJjihY+jqRdKPq55wA9k8m6q7gi
Z+9G9i5302k1NZyAvdQf7k6hHZTPHDZtz4ZhfplSHQwnd3n6wbDoimSv20Xgsb7sG1LVnGU72GB1
DBmlhnjjadxAzmOjRR/swDG12J8hos8aW8FLatr7VLVOoNX2gxrfxMTxfqa0GAset4WGxEhcDMsM
84SJjFBknulQM3Zl6L70eXXDmD3/yuhwKVzaFEAM36KOX6OI5KUiMnXETruf9Itu9hFvqgaZdiUc
XtwIzdCc4wbMrOsdiCzC/KGiBEfjhsfca1vZX9xhcdD7nGbBHU1rR8d7jcvtK5MlW/NhPVs4BQlm
t1XqbbM+PDpZyFYTYyMMOPqeJdH7PnpPq2xfDfwAref83WkYQ8uB+4CYOPUC869EVu/4smgLG/oz
aBpAXSEHIdeg43S2n3JcWY2mDwcRZs8pmlmURCc7hcEjzDYNIgfaayjnt6m0nsdnZlZlYPJAPmou
yFLEELxDQ70FcM4HpAaervqHUTtX1N1wLUKWq7nPvyVb0ibbOjLMd92gfpb2WBzKtiEcp2/jtOiu
5k305DSYILdbRDeoPX3PIolketA0FDLieDutjEwMDCUzD8XBUjq3etY3gigAv/BIRJE1r0lwufX0
rNaKI1YpAQanFqkVM6c6TTXuvlPemU3NU1gyoJ9MtWlJ7G56Rj3Y8JOYab5Tp1ts9E/hfIVRynhg
iutTNUCFSIH3oYgmD2kz/FIDtG3wyxREimidKp4pRMJO7K1hMvS/WzG81GMNKlvE2041vyMCRbuC
aKMK9Y+2jE9aDumWqHTH9Emn3QMvy0oSuFlVDrTu0d3Aoj5xvTIR0HDdm/ElCdnzZ7H1ZU3Fl1YV
iGDAlX2P+4yIlZrRohHiIKGNNquSfXNH6gXtpXUHRNmal7DtyHQFuZhNDNbyTjQ4wUqSvcCmJ/VO
2nGTEmpm86Jcdg/5gOXFo3Uupgpg5nLU9Jan1o19MAKH7Tk0UyF6dGaxtU0auPkf+etUem+0dNP1
xnYwQVfbR8/LwReEzhyEVPbEgpgM/Gtv47ovzgL67Scm1HoJIj2mqMrtKU+kuOApD8nsuj2YrZif
M5eMv93BYEfK/rUZ6NPgXLtcJ8DcgbsfuIdI/+I9OFOz6GuVzQE7hcsnKUVFjVnXCtdwwWYAu85V
ehom7ni8ySI+wmPCPKPrgZMyIgB/Mq2bOP89spdW7rvmZqcUiBZEV1z/9QNNS+8DFajsR+StC51k
6zTGd2b6N8IVXG1T/6S3Uc2emoxemGefLWY+P4dAZjGq47NOP6PooRsqRecRoRBC6Tt/sgNuhdfU
lgvmSGHWzKzz2Nk43GI2o5SdQ/gwfI549Eg4c/gD9aahQzyKznUUYsB2nnBvx7d7pfTiWPXVvYrb
i2YW6WmU3SX7Af4pC0efm43QGPDMdeQC7nSbBOoA2LBCPpeN8QylMe7N7eJSzJlp8IfiK/brA7bv
fWWTIYmHlKdfSaVTTZeDyvOHObUhBxg25xJOs3/+lI7Ii60H3rd3d6bVyj2pDw8qq1+BtQRJTcQg
WKQjM0+Z0cn4tWosyckteZYePbLwCkwOJ4oGlAjaJM2DVlkz8qaz2FXm99jF2hEa2Y6qVboUw3qn
OVhMlMAAyCbZGkmpNOm+FDS8pTSSAiIzV243Wqux4ZvKr3hgLMTvVa+zkYISUkycSGt8Te6XFSEP
VpRxrEwIcHktzUc5UJzSMNtAE1M4glGuE3Y242C+2G7zRgCSAbAP+Bvy8hKhYidX6N9tTmRttOl9
N2cTLpyiu3bW64Dx90sxkbsBnP+QWs7OV+UWBPG8l3LbtY+Nrk+nJq39TRfB0tUSRhfK/djFbfme
6vKHS3BiZWnZDYaKx+UeTes8NB/1qKP4jOJdapLfQzzOSZbfjA7egT+kxBoGFe5z6Z77tv2VGr9r
T+bsoFlELBj0HmFIkUX0CSiWiATnRVpMG1vnKFTV8abpu/yxi6MdjabkM1dJL4/6OImD02JdUcDc
09HEszo3n2BAo+Cs6zYz/CUwZ+YN2ZiCd76loCuyX4ocu/fYe1STGK642iP5Td9wOQlNerhKjzXq
oihvNkIIjPud6WhP5OvYQsbZpRo4e+HY3ZQ9jHl/ZqIjXOgb5RlKarkOhf/Kg5RVKkpfvSGhisKq
GATq7LFDRvzeWD9oE6tYMTJNYnjgMP3FsqrTDJiTy1npEBZYj9niGMO8dqv2Kxl0/TQsh8Gkc3Yu
RcCSicvKQ17w+ugyzl2GLY5qniZsnW3RwFkdBwsJmemEZXGUHzCoDEZ61ZKwBLYLHsVHd9h7cf2z
zFpGxC2YS/bE0niylmSWS30vMQi4s5kfdFnWsJ1N9wYPr1VpwqwjrfOtCzy6mBb2DAKqTTrYzSHB
PbnKtUrx2sYvgpaHhEH5GsYhOrl8yED69hAYzrGdvmUgznuVySfdHnEtwhePbXy1kV5/DFo4Hron
Inz1JQpG5mVr19bUTgw4valEukaGQYUJQXOuxO86cH0+jFQnNMpT11scW9+IGMQS8nPP7cXjIlPc
R6Ld+T7P/RxqhN58sZbxF2MamT3Yv7l4mIz4mITxU8yOZBRcQE7Iyjl03IBZg3WoMXrkFr8kGKrG
VY5F3lAxZdfCOtSj80F3m0XyY/b2zqztRNv84HGgwW/QqGIztHXbinNT9v4OsfB3p83fFTNA8DD9
l2GwR87jhH7H9jZhpji2RA4yn71SsbBGOL2CS7EF3pxYXDI4vFs4JO9eN69kmVzARuFFng9zwsEr
kRd8d6+MrhlxlDQjJMzohsb7ImoWBzHp/sDISmjdyB9Hn/Flh70f67Nsd5JmIVNE5Rbcf7KpIyPZ
pvCDS7DbD2ZHHs+gv4aa9ArB4in0e1DXnGnCMb9jvIYFl928+NB4bIWghhDbbWSBiwruV/udtg7v
XcYoizdyp0T7SJR0AY/Bqkdoecm1Pyh5QvpWX/9GgZCrkA456YzmbRAzpbm29ztPIQ4I48FJBebw
piLr7bJdRtrEFFJHEPMZaS0QLJ5l4Rsb/pAwC2Gg0MkuXhX/FOlk7/o0ZH6zHFa0dtryKqiTbfDg
dZbxPIjaeDaScmeyY4YwPCIvCc7owHNKfFX6dPOouiGVJO88ProDaj3XgB351EeP2ho3Ynh12Lhc
hT6TBSzmYZ2Ar8/l5NN2onf4amFPEHc4ww9prpqgcjMdOGFprzTA/6YQKX41Sqc7s3BTmN6EVBqy
cwOa4X87UXKC2t2cE3iXDexvqgTIj0AJLZhTVmzbGapvpKV+aEN5KtypOJgRFTtDajQwXg1nbdAK
8zMhiFnW4PqsQt+Ri3C2JIqNS+MwE4iJtASN0IfLANzhDhokqNkV3qtyB129vSMUEuKmSb3KCxdZ
OikX5kHLe/Hg0mZy6KSrHuBaDQ+ic5t9J9iz9slXn3fOLUma5B5bs3OanehdtFp8//MlUfS6RjaH
dmzWh8iNs2vIhvnO+QDbAy0kgDdDFOnYaZkBFQS/4oi+PqOaHskNWLc+4yhhfChcDUcAbPFjCr71
UWMjuxq7sN8v/3HIcvuoaS1qjKJ0UdWAE0RFyI9Z17Bx+hQg54JV0Ia23Xp+2t795UvT2tyDmKP1
1GnufjmFJ178e97RFyxT3TrGFFA8hd5PWXFmRiQnf8Hj7EyVvB00ll2fSSho7tCjPYTFxfTGiz6b
6inPXiZR1XfO1MNTpFuQvKo5BijPH/UZeJ9px/l28r1fZc+Nv9bp5BQF+WK7ebbT8nfqF/pZ1G3z
LArTw8eY+9s//1F2Nau2nJ8nK7mDKfXfBtPoGEjX+d6flfXswEtFwtC3oWALCidshI/iwnGO7eLJ
lHyEnEVYlWUL49vstTXoCfua21wuKc3b7+Uoyt9mTG8Vxsb8EjkQtojAuoGbyPHqRxCfoja6zTJp
EdC9L0staQwUrnXdiH2T2uKxsBE5RuX+CjlRLw8dm5vma8yiT5no6qWxYgNvgPeYCA08B0QkvH3k
wYh0FrtlfnqOQDce7cXIldfmuUryCoMsoZyGampPc/W7IJ5CV6mmyOtXU761UInPtsWk3NaG45yI
50hagJM1B+9Qz209NlcvQVbuEF3X/MbTbug2TICal6aT9dMCgTGMSx9P6q00whKb3RVwe8bjIB+O
k6QV26hNeerYN7kFIY8YV2OQOc8isSjmLDkgA1naA2G8055QXh0tJI8SUe+Taql50TJ1kBlvPW8K
KIgh715zx1jX3uxwbcl4o1xkKZtmJCOswjeH7dZRd0qxjp3fVWIDz0xK7Z4mzfM0aObRovydoRs0
rc6qojPjlUdylmYQ6iMtQvFoXrDbGgFdVzZrnkHtZZ2VWLCKXeMAdyydpt4NteY8Tm5WPDCA3o51
B8ugX+oIK++kyPQ4wP23giHSyl9MHmYvQfLn9Safunsz/RFSTGQPUdZna86dY92z7FNvgbsQ9pFu
i1Puo3sAFFZbK9YiLHx2gVN5/mT9Dfde6kFCj2n+c6kpkpqf3w3iUvtm0TBL9x2cgHtwKizSVTfa
3Ak0Vxj2e8J24Vo2YGf9Ihe7mTP/rm3rW9phUJFN9HtoDXH986UAGOLVubafsK9uQvHd8rTqZtLa
c+39ILvDRpj6AKcQSLFgts7gqsBr9M2VNpvNZPryOLmxs2l8d+/zwIOrOfQ74XKhVprnwYxwD5aU
AwXOK+wv7i2Fg37gWUcmjFNiFeGCmaSW76lvVOcZzlSg2XEFGq2aTp7mgd1zY84C9eLzDIGi0drU
HeLc28mqtn7mhRVU0Apyo9XfMmOazuiDmCASstJO6QaGlcA5Xr6UMT5pTb41Ki8evVza98KUGl3X
7xIjC5z2zD7GEJv2Ztl+6qUHcDBPftmEVsmsTu6jwO27Kv1lsDMzqG297lxQpznOLTZcALxuaurU
DzKKqStYouQYi5ur4+vyHCB5eobAz2Gr+TL97pf/YMxDdU95KttDtrQtAJKzDbJo0+RleFgaAeQ9
p95E9lj44Nnl+Xchi/2UztODmbrVSzhov7Qar7qWTFc6+4ajSNNDFcNLz+C9StNJLrpGka2yHILm
hXOuRSuucHm5RafqMkfxi9Wh8A2pNB7TjtQo8LB0pVkClMoojV0BM+VCIpzwadozi+4tBiD4OnFG
QIms0vlRYlS9KzGemhKSibkcUFIjjmiQseXFw5kosn7jmsrZpJYMyZyaBTM8GtacSB+ClBVqR8xs
epxH+xDNlXeVYwumsc26c0KghU7SYZss/360igYfxMpuU/uWlQiJfmvNzOaB+FSxxxIFTGHTTuSy
DQ6VL7JaZuuJPZynwvZOY2PSnlMtaaHW1vYCSPxrZlMuE5nx17pzjOFihBMdzbI214buAX/LNG7K
fkoPQ5kVdFPxJQsThg2FiaQ6YM72e5z/IvkhwpfeyClyzD3kctZzsHJgY2nWoOlzoCxya/jpVuXS
f27d1n8u6w8Tle3BnsV9Nljii7nPtmqsbAyxeBknAbcmseSV0zxnw7qOH9v9jJ4vM8uAPau0i6EP
2743rKNWhhaSfvM6o3LvIsFnbnliQW73TJ3qIj8Lnbwu9p71NOfP1JQVp4IRGRj8HhOibVO2nPYV
3aFJRTdrvjfb5ygfm1Obhni7dfk2dA6kv0g+KsIgvwUH0bqVQVG04Ptnxwn+9z4HzPABFf3PM4H2
Z/NT7/tjgaQeuGFOpmkJnlZCYn7X+x0/DcKZq3GKA6H+4g262syAXQCA5jY4HYp10RbIaMHhufEc
6ljfivHZH9mkNB6FNa7mHulVc27cV+DyiWZvY70Pd3nmTZvSntot3yBPVJx766TrvGdXhTtMDRQn
cme8yhmIaOserdL9zvxpl49RCSAY7hEnuSoYRg+YdgvyJusp5W48N0dky9QlHDeuEk8+YiNhdOfJ
8plHNTL+AtTBFFAWzbmGenrpdepiDLmfGv0pN6gmG9ggrZv3xoudbeX1xjMQJhbEUGMGO8f+EdFz
3ZGaAB5GEN/WmWWv09DfSMnoCFdFc/aynFldmCTrmfQJRSBIT7mBI86vE3QREULPzebKfPBHumbn
LrL2di7VPqyIHNfwTm/Y3tD6m+76509mWBsAzHUB+KZIjmUcftmO6rGfjS6ziajfD9Fc7jAHWmvm
q9W99qvqbqtfeEOLB599w4UOsg2lq85ZmhVfkJnWMxV1OEqkupkYjW4iFd1JWM5N2v1d9xrj6ofZ
8Dwkz2akmy9//lBYT5VPTWAmzWeH/fGlcpZC72T2P+AbHTjEgJnM42zXOnX42NJa9PivHZBoPH+z
GpNz9GzTYkYgHJOo1uJb/4t1uwZyDSoLAxEwWwv3TKs/giT3Vx5tqBs7gczuL0752CjAt/cSHPdE
kDaMpoPr5yKgmLLf8kgpV2lNeQXLy8AYDc9KZL3micwYShjeemro+mppPmHyUoaMFxvrxEB6MWxs
yYR4tIjevbS7cD4pb9WYPJBZUpc/X7QRMawYsdP8+aOe/KhihPrc9NQplCJoVdvuSyXcE6ac6NDE
UXzyPds6TLRyHPP201E8rnqY5AO/PwgpO+nec7Jcf4qo1NJGFVFetpktYyTzLNgHc5FlW8tismnR
c4JnuXjJVOecALPilikVxtbQfR37BjJoOa8YX6f7mS0HCDD8qxya6bUr2M/zc+wPy/P3mlctEpx+
wsJnrEqRiB1U2u6tGCGtlmlWXKthppldlRSpA96990yIA+q+vO2fK8+KYQ92VN3J8d0Mx+QVSQZz
/5hJymXeRow19z9fhM1mjNiFuS1PZZRl1zLs6jN9ZEHnaeVT1UF8+NfXz38yDXsurmvb81xTmI5r
usbfLp8i9mgVW+Yj1NCuwyamtT62ys0Plc7aR++CW1XYcGDV8f8kSQcp3mdxM02mVBUZDD6wZOul
I3AldMBLJKBzsqjEt8kD1WVFxNtB2IXQ5+0fJe0EHE0wTkQhBrjKePeJFAZFx/OrzdslJl9tiXsz
mq5RyA3DukXkBg7/+iXby0v6axCHl0xHmGHg1TB8x/77S9ZrQUlE3YHQ7EvFFNUtg9SHOaFKmOIG
PSTFiMmxNTle01Gin73CCfQ2jB+I5ScPsY7xrYSBdYzxw1W+276Ncakdy1pPA8n+4qOXi+ShrnkP
5qyeSOKLku+TkXuNmi+lh59zUYFzNht0yLrFRlqODxYbx7fI7vUjyNQ3kepHI0fKIB9Fi1qOgxPV
KjkxE3jjRJQ//eu35O/ZFk+QbvaEb3u8K8T0lvzeX9YQWZlmlCiuZY06hhWDpG83135Tzpeva20Z
0Bu4A5QjmcdbwKf+9V/+J9v2Hz4P/nZL8EFg77YMS//bJWgXfjvEMaCQcLK/Mi3+HF37oKgAgMAM
nSU1tCMdMzNtP4iwAxCE8cvOBNVPHYiJf/27/J/eCAYUpu4avuCuID7+1zeCZVBLSoniHJrFr7Ft
2NnTyqAAcUFOPLkRPBzPnvt9WZv/fBf+G8Fi+V3+j3wYOfu/Bo3/9sd/fy5z/vl74Piv3/Hv/9cA
8/IX/X+W5ydN9Jd3P/jqvv7LN/Ux3bQACf7tv25aAijfRfz111zyn+/5Zy7ZIMoP9IWblYuDfK2H
9f+fWX7D+gc4N7Btfz4px+Zy/Z+pZPcfUDl8on2GrRtL2P9/pZJt5x/4b13yzY5uWz6tX/9PqWTH
+4/XCo4vy9RNwwZIpJO5+E83jT86dNAUDpV4npEGoYGQQcplm0yywaNdAImdoOyoDItCgmFoam0D
NblrHlAzSYMsZaA5PiH6qFCSi/YpacKQQVV6SrurN0TJ2e6MrYDuu45NygQbr995UfHVmBW4UIPO
eBl1AD39eTdS3R70CrRgr2n7rIliNCh2TlABtcBOgkKOKOGaomcOuM4JoMXZ7cpbHmLlYz+XrJXV
o7RH2NoYXtsnzI3EJ0L+nQtHwMZtRp7EQ7UrIuxEDG1FIdo1HdDsKLSR6A7lIDEUkthAaCynlDRh
iCyyUJ3ZvWDm54AT1hjnqoW14iF8I7ejiGTg67vii+w5zhTdeItadib4ojZSdfs4cr6Hqs03o+MC
jvH77aTb0VpjYQisDOPtgACHw3SP7QhW3QyY27Rqe2O5dFQ0qVNviwjTAZXykdniTVmeuAaBMIpE
OBR7FMYU9Ts7p+tcQWAEagSxpA2dVdXTY+Y3d/wuMBNxn2C7eGiqEni71YFxtvgsaN7e+x5+1JDh
QNcRLhjSZpG5cdql2qy2ZuWW69LtZ1Q3hPxxiMy1joA1w1MD003LS15AMStlgl3JBYYyWDCi9Lnd
WBmjDHd03tGNdr5BvUg94nRSzUfHuJ4RY/0M+mTAFSzQwwbt22QuoHXFdzGgEZMgoUvXoZwKIic2
TSB3Tto+N6W/HRIxrz0oV2ujW3rk62gjSO8EYqRQqirVFVNLsbNicGcaLYJemVkByeMhyArNQ+fO
97zELEhr1JGuw+NSdSiNlfXKnBR5Gca2Pkl+5al5c8dNpYi7kdpZNLUJySpGcLKS5oD+Cn0L842N
s2ZdF+XOzpxFh28/cNogO9NIM7oRTd4u0YZOXDyD9w/pIV6FaECQl967ahBHuTRvEUNouaUaZHpb
5wicvRU57F1YFTz/oYQ52ouehpfMUECczfmSUYjDVTF2a78S1xAhFVymtyswSN45MEO26EGsl64X
JC1zmRnSmsYnU067MXHvOYEG7gMbCh27yIprMQs6Y/aC2loytcX02RtjeYymCn+f9QoP94HeRWB6
kBXRk0jeKGYUPe3h24ke5U7irhmpX9swQTqGloyJP+RwMpgQOtYnQC4uLZG/xIC6xcxn25UOgDHs
FhXhor1p0O7VkW4EIpntzIKVBGMTQGnCEbXGBW+K4kMo2RMkHtlwtWqnmJ6uKSKx1uHAVhkKEXBv
kB2aOZpBAqCdbX619UzjZzMZTPNg1a9bfVxbszhnmbPTBSIbiDUIrcqkCMR/hLuw2AgUN0qOCdM0
6+OY9lOgEubSLTVwcTw3mzru3ZWBzrcZ2WFJUsOrkH5lFYdgGA0zGE2uR8KjBO68RO3JEEwhG0EH
/iRuix3mpJ8D+8TdIkbg64WNDCVo3U/wYE3k5CnhrmWWyctugD1PVEOJAV/u5IrHSksh1GUkqYmD
n/TIfbejlAhogfbZMnsdhnRHBxilov5EZIbLGyMVlSYIqYJiT5rCg9TLi42askMUuj4mutkMgM55
4IYYG9ngogsEbgecLvZLQNfeBLIBhgHFHCXZc5H/GnV8WLY3NcR3+SjzykWGrCxm75CepAXqcoKU
vE64ultP0OFEq/uK+PwjU+O3rrw4QCB2qWh/drP2XsbJK+chVp5cO9Fpq99lYYi1Vsz7mWrIxJ+f
S+kf/iyVVZw4vG5em92eVUxsGt0vFeppzhHwYiMK2b52pyT18WuIH70iccC4Yju4U7yX4ZsLIXKb
RdG+ilSzCXP8BMx4WucTXqSXUMcXsrvm4Rb/sFT7SwprxAOpUzulYS9nxxoea5oxKap/JAGF0ufB
h5TexJ2sk06xx0inADi+NYaOynpKdd4J7tRnTwxW4GTr2j+FafvUheDFbWdAzUx/+Qt8rptJzzWN
0zFw4AlkDzu3+FnMS+G0qc4afY5W7Kc7KOpvSy1eU5INwrZXHABAfECFU/sRFJuXKrUC8Bytht61
oQlzAzY42fZVt7OtAe8v7VDLzzCnu2yZlxklCp/emduh06prriUIunG6qy1iTJFbPTow+u6RpBHV
6Ueo875x8wyg+JxDYeSC7jLxJ2562Ix5jykLvCQvxYAA3lJ8AxG1fE5za9MVzPFmXHrYsdJdmmu7
WtIPyUOtY7YEGzHV0QCr1L7UnfhBy5R9i4IEF88x6+EE2Sp7EDiigjLKa+Y5r2wSdp3nJ1sSOjAt
mWTnA2bPOe7qVTJrj9ylSw3UtTfax5mIJthg7v2wO1cGNkuA1J9uPJDtHZMPrXJPZY711YyarSzK
U50qd49nn+blWTkB2KUnm9UAzKh2FzSFUF0krjngiU0fpLtSC6e1aZdfwAkWp5fDnMyFRB3mFanH
WD5IwtqropLXKSMUYGDBGdPpKcoStDqqB6KIB8SYXw2LfmHPBSnU07gUyMy7ejqF91WP44S5ueJE
XjobLDYm1yOVhyBVOqxRp27S82Aa/E1r4NeJM5bmCapuyNC4t+k0gNBwKaoMTw3p6qxiPDGArVRm
HySIatj2vBOFHh2lrwo8eDide2w7mdczZbHTHcgQ8pcCBRdOGriNFk5lDMebm53RLgGFj86KxkB3
aYkeyNWtkJM3tgsldWQ5Xg0VY7vEzenWxjS+WkpUeS5tkkqgOfX9Hm86TIHY+hkpyXashPQnDbFT
ZgcSiro2r302clpQHI9tZkXHFyIhP0UsgT96viE34AoFYOcDNyeDg9PTqkTgVRnar1vzpPEL+Ov4
CIRNysNKEaO6BBNZrOFhweL9EcLQNvHSWxSVxNSmkJqf5lGtyTZY5PYhSs7tsNaMxXs8NhEQgLZG
YWAc4MygZcKzCmPaYb2WOPlMCQ3mUtiNDquf8D+JApFRNHEwGNY4bG27uaFQO9tZLXOChpKSkSr4
xdxI/iFqWQ49azPSgLgxEb8OvktaxhJIcTm+NPrygtS1/EBosB2XAwkOLEvuGa4cfRPUnBfaj1ZB
/YlvIljjQ3PWtrTp7t53tuj3OvAPdu8Y7jpvXXTefQr9u+PJZ0iJ47VxYrXSyNMEkAM7prw65+Po
YE2IDcascRk55RqrP55SsffaVNsnkzPtUJZ86D+OuXYqbMokifZ858L+o1KIzrwXL+vnQ0NCiJXx
iKlh3rRNxNY8JgLYdTWDJeZoYIcTQkAEAHVZ/ITjLQIVMfyqCemxxNPS1OFDwuRD3oLRLIT/TvvN
Wbxirf5JW7CBXoXMpOdIh97wqDXsxVF+k7VNzxGVQmKXDAUyoCkBdfgevD9gxGYPbTzn/7Q6uPy1
isoDZ+QzFKM28AYmVu4AgiVi6AKfvWg2laRUc8bUUrVVH8wTSGpDmWKtG/3ZdBUxwzD8kQGA0PCF
7To8FijET7FPrjrCyMB2HE6tx3IOstoPGqhIdBDUG4xoTsI+0Jmjd6R1ppAqfWXZvub6dOmq+Y6Y
Ul+cehNSbrKqwV2tDB0YUzM9SHxDmTbE9zao5Ys0eguqKdcC/qnS66I9dm32JFXCW0AgeuWnzE/L
XhyEtCMuC1+/NtwGjn+1ZruluwYQQ63832k+UzchmrfanbeJXjVr33puNXhDXUy3cg+JwUpKrH/L
WDrtaucGRJMtHmZS2i9V+mkNGDDyoerWUOm/MhJVUozkm2Zq7FhTHnHDP/ZQvhn+EGQiUVdi6FiB
iNQ3lTnSVw78tZ+TZ8ZGr30fi2AY7LtMBBXyqFIZ5h3DWUpg+xJSKX0zjE2KY8nPmzmX7WbZfvaE
moqBAhmWV8p3e2e/ABLoQThpo0anUjhNB2PUEQLfsjHeDPjaT5OW09qGdarNI4LQIda/OsX8qHSK
uyubrYzElFeWE1Q6IEtna9TGZZHLiR/4O+Jap9Bik2iiIbXujqYJYJ+WTZAszi8ZW/Cb60Wbvva4
nyxOv3XFz44aNgqj/9L388Wv9QvQiQxQJExMhV07kAUCxxCSPNe7+ipaNI+y5pkwFYa2GS3iMeBE
k3VUs4EprfFXiCn9EnEbWRMEpT4Re5NPeFEf99Wil7CM7OlTgxPuSPNIIc7W9WV9wkZDjKfpp02r
9HXpL6AEJXy6Esrp3CXMzvpkoJhoTIo96SauWaQxasLoFiCef0614aABMi6sSAusxHnEsN6Hhfls
GR9NHVOHYfn0cvvqplKCH35fm/vRYCFKVXGPVGEcDfTlVan9ooLKBySCKWoajX1MBfDi9F9am4QP
QUN9gBDKqcKhffy/U3deyZFjWbadypsA0qDFz/twSNd0OvUPjCICyqE15tQfbww9sbfAyK7Myuru
svppsy4rYwYZDNIFcO+55+y9NpmbjP0I53Jv8JlbPWsYFZfYlMaasKQSaYsoHtKbZTF/mmuu3CSQ
atp9pUjc2AQQCSp5em8Ry05fF5A7KuTdYKFzqKpDfLOupIeSeyrK7/HIEHfqCmDa8rr/Fcz6JKzP
BmFDIdZF5C7M3UABK3IH0heQl4akhcnfjQYGqHUlUa9RGpqY42DyKy05ARhtkdFYyxrxJGLyoqDu
m24byVl/lw0zckQxjj1iwlFj+rPWj0dtNqjba0hElcUwrZ8GvFIYUjBoYm1nBW6HH+EikTx5Y8Aa
JX4DDm+DhpGcLOyKksk5VurvtV5og3EeHgXcZdtixIM0a9ZemwJeAgM2qyg7lhFlPgpIJ2rTDo9j
aQbCjNSPzhUHu1zU3KGdv5Yehm5Ggu2iUNipFRLXfArfwxwysSDiUW6E97pN15X0noMQQvTS2LO5
QTkNt7rYUKTAjxtuksFP4W6PSUQh4BLPKTGnuI/Mz1H8xJ/QIECOL9LQWo6m3Iuw/bcJYONRtnx8
+zrwAY6CIYGULnwAHCd4FUCSb3oLfbLEVA87T0biU0Z2bzP3+h7mlptnFH+0ltIWtUORRo9pxw5D
K7n0SRC29h1tW1tKU45PWLOJ+7BwMClTf4zC5l5jDLjBkcLRy0zYYApszwRrZXbTICSaU47uGjVG
I057OYpYFHk0aKA5XZkD2uzb+HMqSBBrpkzbCzFnrBZd29r1Cb0MC7IKzb/MilPd1LtqjtFqEkgQ
zy7ZIz9uRh56cSpiBQSCs5WZEOOGCUuiPuDEh/mOx+zUM/WJIAO7A0n9mVvTpQl/hN3waSJfn5qU
Bhc2ORfAbQ2VnwPBS980jyME7BnT+V04kojH9N7MShaX1REtMUdxihoATYjgP5I+s55TcNoJhQvO
2nLUJnnUiCMZi9tXwwmQrT1d65HSrZVuN45DC3+8P8kC/Rhk7xH7jQD9Ggc68koI66uOwSLHR+lF
rGSZAo1T9toO8F3eZa6x5QKyVo/KCD5/33MEp2/4XsTyqyQCAJoGI/OlNZEdZDJ9pFC7RFWl+ZWV
vOfIvydRXjwlvo32LUqiYKQiO5hK7schFVpeJa5KhiU1PDZqOiXxxhotanN1AuVsESeKX8fttUpz
b40wsn0APsaOgyiPckbvnAmcCGfou0gHcyHUYC0m3MyZJBKyVM7q+Tkzw+cFdiIqz6H20FhOPkke
a4JlRLBSOAR5lXsWb/Sh6dC5l1D5tDE5ZZl0z3GViOn6QzZ7DOJCuE2naDvJ1S6TpuemdCD/4qBm
o5D7d+ooy0Y/w1GfEJnEGo8UOHfqVFPU9oRmy+JeSMSnSleCvqAK1MtOZbYdoq7kpJkUb4YksjYB
gMhwaW9i86Wq4YDU6sx60ISMX7kE4wE9HcG051gQ9Q16idTRaDMtVURO25Tu0FQ/iVN6NEp0TE0s
ouh8Uo3lrhbYQMK0k5EP4x5vKXxEdiL8/ZjiSY6EcSNP93BDYISZl0gdz7ORB7P5GMtYTdAN0zLa
8mrY2MQCXLmHPBUIu2wiLF3cVdnO6Ol0SOb60xBhbQj/hMiCv7jp0bUkLIEC7dRCApuuUvkr473e
KC/mnJ7Qi/9kfMjKIrgFnL9WS05qHV1lk3s2iy/NLQKzZ2YvwCJEOxryyilvyZ04JPjt95jsXeRu
y53eZ1RRqAfsaS7fCNuLCelQf3Lo1xBCjxQ2MtQKS292ddW/iypk/KzjquWGY69njeR1/pAMfU84
GeWp9tUb0XvMgDpI9P7e4hYCoz30timm0lo7+JKW4biVp3Br4MsQI+gE3JuccY3uKKo5PZrCuPTK
0rtVHAJZwJI2Ft1jXKEAizOUzlMlIocjGmJAQ2iXJUKoaix/NpPxYgrVeWB1P1pRsW3m5KHMks8x
AfWSDdWPRW4bLrRZCLKhJqZHzH1pyZOHm6BReWuVN9TmRcP0u3odFqeQECgVXN8bteOmjLFXVqh+
N02Xvus6Z7RweSSjiT67kVyZ1qr2DDFFKZxwIDsH58kGHAtREkbU76aaDDoV/BZbThqk1iNd1chh
iHnDsVN78URInqCRZytEM2HZ1evc5wiEatJ+w3F0UqOnA5ZMsUdfaOQ1iahe5m72qzq9JzkadM6y
yK6S40sZ+QzHUoT0xcTQycC3lvA6VmX6IA28YGqPd4r0D6JRLAxPZwVms1MhR7DN6q4wxdfy1n/0
HR0xBcoKXhgOw6K0uEPXPnAC6gArqERVrW0uK4FXSZ2OBZGWpGVVOIoj8rZK6TK0DeGFVUryM8Y8
BrL1ZlLGr+y2M2ImmAhLkGffei8yUtIShfxOl/PyZCL4zJgEOsRhdXbaZs84SB5b3lbCo28R2rIR
LYmCo1y82YvFqd1AOZCSS4QjT/FRsxIqSTpvLzxk+GyHyToo6HwfLLiUQiCMA8tCZ9Cvoc3JGa/b
kBg9XGi071DarKw2CEcpwFhynCvHqMkzEkYIyiOgHZZz7M+vcRR9am0MiWZAQqoJZHJLz/lEO8lY
oL0RU9ZTz9C4iPUbl5fMfR0LeKArLag4WBNG2djKQGmYGBPPmXsiEWHrUA48YLOjO6BDZ65K7W1e
VJq7bbstTIasEkKjvhJfVPmGED1CLlT2JNvWfYNoRqHny/3ZMLniOm4Yd7AD5LB53J55NukYkHaY
XXFtlERVwTNBXYEpKSNEIaPzjqZxVty0UV8IlBk8UKQqjhPaIxOx0trA9KdsA32e8aUl9BBqwi7W
xZVuocAqrpcnsZfPoyjD+JSJYKCIjXAK8MwgeB4ndeHNSWBMctn2NPAjrdG3wmpQniG9mTnxt5LM
utN+YZLKDvRzDRqw9TN04/J/eJz752nu//1fxHBnIPrfzXyv78X/Ob43SVH+/dCXf/T70Ff+TUO4
jBRBYcCqmysq+Pehr/ybus5u+R9iFVDQMBf/Y+qr/GZZqgWGmZksQ94Vt8hAoIuhNSu/MZkVV3GL
JRsGTt9/Zer7F4Yrow9412CtJTgfqoHyZ6XR/Uko0WHol/VRhadRIqqU5pjuubY19I9Fs3ajQaMt
N8UN8bGLbWXDIZ1/rHnNRsH8l6mWCDo98oRB8yM2cwmkIFqmynvAvngmWDPgoHXImx9GzSjCqp7B
Gn3WxgRBFfiASuAb7omNoVG7io3lTEX5mUfvo15/xhaJzU12nVuTLhayZrtFdNdlCNFDnQY3QvFx
4iBca3i5C3J4857hnpzLLiJlgywSDr0MZSZgWPhr6KpbeSBVyZ4jNA979jiM5kiDAMQ3+fBGqymw
HvQoP05R91OvoaoBskVslxB4fLLGHiuV7qE1cvNcGRxdqy46kWpGIjrfl87/mGTif+s9Bltd58L7
G3z4H5QVv99l3b//W/Hn2+z3f/cf1HeZm8YkJVI0LQkp1Qpw/3WnCbrym6RwM5ncMZqJtAFFzu+3
mmT+xtTWguStWPw9qqG/3WrrX4nkKpD1g8wX0Pe/hn1HqfEnlZbJj9csEZkHIEtJR5n0F00StiSc
eSIgttbNT8gR7drOffNgXRBNPZf7P70+v4tv/gxx/4sG6R9/26qy/NONbbB5rggfRt40M+woKLzY
oWkdlIfZ6ezEM35du1xSf6h9/vwLtf/06RmsJIiM1rH2X0RPMhy9hREwnDm3OqDuHm35nlOeX2xD
twVjca62FBfesH7JSVwUgJvRQxbrEjkcVG4XYD45oXvfhPzN7WlwrROBKI6IsnMzuDRPZ49HfsID
6hhOu6NYiX5tcf/lU/jLYvjrNePC4VJQVQme9V/eoUybB/QG/foOMVfY5C4+U5dZjztfmAE5QpCc
9vkZi4QfOdQsV+tB2Ryll27Lk/at0ybZLwECVF+6/Ii99SliXeRnkEhLa8AH9ONDXd+W2/XZqpvF
Vj31BSvvBrafPbjQ53ZoqwUntTtPeN1/kWyzu9lO4pj2P7k4pG+48x8Std+fqsyAW4MwLCriyvv9
0+XBRACMyjwoTgM8SyaEFUANVoedPh/NypUlemskfG0UbzwBlUXFFm6Ixd6Js81e0W0JG9uiyXfK
I11L1W7t5AR2c+Xw7ZKg9RvJlrfDQ/muvwFyRIUbyg+5dCTTAO1ESC7kBp7NGDRWYEWHGVH81wR/
hs4YXg9nNFEYbBgnn/kKcdbIC9D5T2Q9/kw4fX7xAMQ9XuvWbdqALjySW9WOX9B5qD8I9DT9NckJ
FcrbuNC98wviO2d3FLezsqPapkuFi4m/n2/0IzeirXmwGsiobr1IOo7Z1Rj36humeCZrG0YnN2fo
/Hk+K0bAoHw8Zbyt2qnbZVtMhBTm1Z1YA2vYLM/gbYbAcrPHbFedl8NwF+5aO3ZkNzuB+nvkRG65
lSuc+P78sf+h3y3gwJjs20oHvWMzn8rIk/jhWFySbXjpDWeoL4wQKmLe7NEPXyVneOl3UAnt+amv
TlHxs37K7uv7XGAIuxl/Em0V9D+JK6RvnkONE7B9OZrpzz9N09bfc+25M3bJnhcuzHZm6DbRO+97
NtFKsQdIVq3NaXoqnTZ1zJ5C2R1Ub2m8PNrpEPB0v6q21uhhANYBpZFHX9tZTqPaJfy3CT+QPqFO
Gr4w9IN3nWlGgxRxRl5eYWfdvKh6imNSrh1DcgzVJVKqkbzItAdHym31HQcVP2aceUlt0V6c8T6/
ME4nvW4V+RD97ubdocMvxXyldcm1nWJfOLOK1k4te6igrZySeRNzXUFIAvGmOCtKdLwzx2OUnzpy
Bzve6ODWHluDpDweBh0frjIsQZ+86oZJWNVppU8sLvf5u7YlumwXBeVFtpku7KFWMj/fRAdi4K9A
pYafsAd6xzgWT5OLMea6fsPtXbH7O23EkuWG18YVPesIYqkLCHzYqshm7RxNXbGZrvWlPPbH+Ufu
0j4OtyPrROj0j/F1BSpt0FM4a5wA95UUjMf8sTpPATYil4rnKD6mHhaVID3nfj358uDEx9odXTKb
PW5JL3zlLomCof9CRwBeZtdoa5uIRDyOyfRi3sBhe1q2m71e5kQtPwziES/RBkAwpwetlOyodyJO
hZJ6lqMA5VX81eC0NNNTaLhKzfgTXsiCM9WHnZW68eKIsC1Kp7Be0dNq0yH5QQ6FybzTGfYFwN0A
+dq+2hfIWB5wTIu4GjbyNX6aMX0qdn4onhQf5ZrTuVRmhC0/Lbvb0/jZfzIdYcQvyQTRMvn44gc0
TCEJAsaeQTRZubNcNTmtaq/eQ7zAQ/ZhD+40Qojs+P6GfSfZjAdrZ3Gl3tHmkphcee/DkQxAPTCD
newJPgWhG99TK7IcNCSGByKqiacSwdZpBc3QIcyBzvrAHcLoQwY2MauY2eQZ6aKtCd1T0mKmRB0x
x5UNPs5nOCeF8LhPWP36cZ9VD5F11k2QrZvFjdEER3dF/5hvNbu/sjj55T52m13/ULwXgXzXuam0
nZKXmYy0NYGoex6UvcBE17kd6yB/Lj4zQGtB46ePZUDg13jNrUA99Nf0EnnhvXyK4IFvxo8RRMVH
Om2x4dnKJn24+eudlp3GPQpjjDRcdO5Aj/FYdntjOQ6uZufmjpw7bDHVDmWUc7NcgutU+qkiWCX6
6BsLZMcDBsgdXocDuBf6pJe8e57e5GA83NzunaQ5lSs3iWzlfvSYuIDjhllOR5R42eWz97M9eiS/
CkJnnH2L24YQGAEygN263YGsCHArzuxFPDi/IN3tAH/HZaVOPWTLwW15W3fXIrzj5rDn82K+JW7i
ty9QCz3pck8N7+ataz6Uh5gbhFT0a/Tjds4e613KZ0gM9shj2HVj9hcngnTjgScKHRQR3Ek3/jp3
uzvONydMUrxXt03saW70YL6Y5+wA0JrM3fYgsP7YmZf6nZO9p6CCZ6cNUAoyTnnWnPBtOpORGMXg
5Gki2MVj7M9BcwQMOSCLI3VyOHSotGzym0MLnY5dJhxmmErRTLpTfCya3XsB2NLaENXGBGVzu9TF
RXT4LQjBWEWw1b7JUJ33Fu0OX39OfeU6veY/jUjZNOZTXjOHcsXWJo4qNZnW2dk58rhpHBR+juUw
O7Hp+NmabQZIaVEImsVxDVDNnrIro2nnBsmU7dVwoIRcwaaoyCU1F6pUnrscfDBMcDPqXKU63Htf
64MbM3NJ+JrSUzPvMCWDaSIP3tjPCoqdU71KH2xp2kijW0sbhYjcxRGIMyaVo8PJ5JS1nZrboQ3E
veXIJ/US+sken4v0UJ6YVqrH5DQMPvtHyKuveQhuAFjWQCVHJIx0O+0aQZLp3pKdKWEj9jCR6gzM
Ta9Uz8yxr1Cy7c6OXUuzs9fSAeAseSyZlbARwqB6VO4geWM0i94trkPpjsan+SGBD0h7v2kCvblX
kYkWAdyY0rO24KfepSsTKX6c+Ky4uGCd3qbCVjg+bqRXgx1icTK24ZnQDw+PJDJV1p0nWAir5fQs
/cB8njtk+iFj2Uw06Xl8N5+2VYy+4Y3JSkN/1hF5kVtPswGEg6rChbiZP0K3o3iGTeVSpcVrGdaz
An3K9rCFhozbQ3CohCrDxwUff5nQwCld4OclHnqfml3CPGr6eaoCCq/+Yj5J6lOPLdvcCqobuiwl
sY2mrVxs2aeJxHlB8gQAgksQC8cq8k2AQifEpHVLWOClzq45ikdmCQS4jMKLrF9uyrMRf4rlTva5
yJl23DU22zlychX5H3dA4vXstwwPWWRQ3boZjvRhMzwN/vhh+Yo/PDVPsfpA8jyXjm9u1w0v9z8R
5NFit9FP28UT+ldvAutko++8GEiy/XrfOAMIDeCGpDCcKeEeqp25UWyywycMPqWDEyY9Y3NwjWcU
oalD/xE18etiI7/ZkPLxo/B1d1xX740KX98B7O8XZLlZ2Q/RE4y9GBhsqTyN5V4SuGv24gsN3eK5
sZHEHxtKrGyTbRccqtJd/GRuNDZQbrbUhtgEri8U4dM53ZH37/W/L+Plvw/l+L2I10wdx58o0Vz6
SxFf9bKu5oKMuBBTCRp0p3iQ30NMYuw1zugTVP8Kgyr/oUMvod4qcGlvgC4xoGEHVD/G51VZ2v6T
U9TaH/uHc65EojBdK7ibzIb//mhhWW0It13/PkUBD2IdtRNXsOMP7WL9tPzu1PnG9p+8Emsowj8c
Z/70O9fD6Z+OMxEU2ImDt0LOrlOb2OVZb71ivubEC/cA3M41FxP9U/PnUj2x5lLk2IhbwifV9KHL
O011v95fGTseveJ/8or8p+8TgWG6xPuxdgL/8j7x0CIBPC8lKfftiS4xDvefMtVdf1QOBYDFHW7R
96U75A8maggvPKHL9ivfcG6M9P/JozGU9cX464ulYvJQecE45K4dyb97sUxtGW+hymXDJUOIKHt2
5GonC5CWC15m3N9c0i88MoDt+NN8IjwFHf4hCggVcOAHBOO9tBfdlu4FRRfyVfWnCeP/KtrJPn8r
UdLscAxbua2R4JZ7Y+EL7ZYnrtKE90YGg5BEwWg6VnTfT2/xuE8P4ZtFm1//MAYUCXB9uGqSjZ5c
hIGByToqfM3xg+Qc4d7AU3WpW5TIYfwEfZMCfGyJArlAIrxKJh0dwZq5kX5UFC1uY9rrDSluut7B
PmCDpxhdZQObZSc2nOCrLcte6SI79CqgO34Dgtnr16wydqqdFhjFFlHJnYWL4SjYzVlCo5zZ4Idc
KnmddYVf7rT2WL2zZ7Ub2V/r8N4XamQVG/Oi71R31iNap7b5Hu7Ywximfo6cUB6XPbyifFOkyAdQ
SG/K7Y1D6MuAOMaCjL8XxF12THbg0mNpYzC8dRYKHGxbk4MfN+A5AdqX7XXTvM4POZRJTrobybds
o9sA2lc2LTqOM1I+e9ziHdGSrWW31pHUQQRPnrDLt715jh2Vikx1ElBfnEQgbJWHKHVIUbPuszEQ
7OwguARapeSq08yJ90RC+e0x3BbPWXVhG4v1I+JUl9ktAyBSiQOr4v9OHjDhw/2A/u1s3Asn1mCT
7+C4JaAoYiboRKojuPEz/8kRsbAup9voYfGzg0oPeaM/iOdlf6NcW8/I8gPAX8tpvaY9wA1Zj1qF
uEVZR/47WfU+4Xlf5PNKn9WWVG1P9fGEMHW5lHtKiCj3jTvA4U4RDG59x87qKFtCe+FcX+Jsk/4A
hmSR4acGYb1T1J30Ph44PNOgIc7ekQOEazYZczZpfpmNDnU6UgCG30U4MG+Np7TaA3DIs7khPcG7
f9vKPsBqMTsOxSF+xGT7PT3aiA294/vk5lUfa2erBX2/SbjqAsOVjUND3yvndOHIwLrueUVqItCN
DQCzhBtnMwXFFXp29xUFKb99a9EFP3LdboUP4sc0+LmkLCKK2dc8xHizsGuOd91euGe6HYKPty0b
1xHCyMQPPTZSNlG3vVa7xSWOCI1iEJ9xKHBhfDLrCp/oy+i2vmsOnOkxSK6ymJckqH11m//QQkeM
gri/S+jKUb+r9LjE/rWQ3G7jYsRBCXeVX6zHBNY8QDi8SEiafsxf0KjuLM5os6cxn02Z/O0JK0hv
L6jp6jfdB/l0LX1ulWGfNjuUuetLj/eMs44TuzT9XBzHssuDQERYeKhqKFpUNPIqhSWH+5PIE9gs
SCht7GESroUEKuy6ICDzPqc/bruRlIcDZl/xg7ypkjBE6seP6Fo9kmR/4Ujj3o7s9g5K2KvhYN22
TS+/pn5xkDxeleYlKR1cPEm5K0H0r3SXfR7yf0wlXP1bMJyOtUV4GQmoZXC2IAVhIsj1y9OIKfX0
o8hrqj0gLpVec/EjyWyx5zhIh8xBbp7e9nrQfiUPiBda7oFt68FwPxg7zY4vfcBRYi+e6628IY52
3AsP8171OA/YhS9v8OvYXIINN+x6baGzdqPrSh/flqcvRLT+WpjbwLM/yDlyHhXOvesOOO65dDuf
Wkn1QBOh4dv8HLifOJVu128k3ueION8myQFCvCd9Fp+cyMvn8J7jhkMtF32sokrUai+EJX302NF6
xyy2WXbeCdE2qgNL9rWn9io+pz9KN37oP7SfOiU3bPHCaS6kIKDj3JRBgVAm6Detq++y95gclsZe
rtWB0rw6iH6/L4P5Ypxnei3JuUo/b+M2pLDdV8cZdhziV9S9X91plfxSxQXpLsMuk9kqRgaKW20j
febP80HexLv2V6P9X5rZ/G+L15XXSNr/etpC8+393//fX1ys/Itfcxb1N4WBpGoxK2HcIqIm/NuY
hYEJFPH1ixrYBkmW/hizMLY0DEPUSOJb/0Ow7N/GLLLxmy6qItECzCFFRaMe+XYV/zF3+GUr/uPz
P88hVNlc2/R/1DeazlBUkQwV7/fqAWfq+vf1DTmDbYL8/mdSF4MnyQRcJaPWoOYlvKqw3vsxGq+Q
P+DwFI8yI8A19K1NOo1MOeIDKsL+TpkGf8chEuOz1cN5h6Ck2PYaPIZ4jstTLIrnFBWUZ/Wj4sXq
VTHhvyDiHXT0AX2Ct6JHUXPUhqR+lFiINHQBzz1Uvo2hTBlafjJ7MrwU79CDNm0zFq+3QRC8tqTL
3tUKh0ATdqqkVe6QasT+NmZ9lHpAEENtEMVFWOYDADTJXdTPqannu7DVpHNUnvpcmO6GLn/KTLPd
dctinesIluN4q0YHyGuyg0Nz3yhidkC1nB3yqsmg0uzMsgNVPxoQuhpTcTtGVc6kIjrc9CFmiK5/
NZD7XoZMWaCuaGGDVCX8Gtafr0uldY6T8VPsjXHbtkj0i2TogKCNSYAkqXc7y0i3hYHEfGhJeBFK
aYCCM6Q+s3HF/v73ZlGiYK767fdDrlJgBXEzEYpnmoGIMIeQ5C4Dd0dcTiSwACwCqE2oEmRlhCF7
aG9tI+AF9GUqHAiNYVDeWLOw+/5TtX46ySpGBKUljxwPT+osgiBvQBWgOzfX8GFmZadOMeeT2Oka
RGB60rhGmYqgy+04S0NZe8FFfPMxGCo09grxHqyS0uWUYSKOgLsI79h1TvoOy0DdBZrSx9dcGKdj
rll3t7ST/LavuKZUKWoCYVHD/feHLmXtn0ncuY0XEcsXjopMfTbTsfOJ/BQwPZIylesHRpeqn1Ta
y5i8qrDL5yb/7KTJhMK0PkzF6kFK0WJGoFceRJX2D0FViauFFgNyq9aJFEzbi5yw72mJDMomz2RX
FxLaguu7qFiFef71bEwrj7d0dYq7rjEmV6/pkultAvfRwM5t1T0KsHAJ998fyMOQvF8PgQwtaFup
oO7SCbX/XA/9/ahuCx2VaoQCc5OQ0Uq4gPSBLWZbgg89x5N6zFJV2IWqLgaZhu8qksf2nKwfDJpg
cn/jGjTVGoFdks47LifcPRY01hKN/51WH29zrH41Le6jbsLeVKePOtEqft4y+RwppuN0yT+ByFWk
SFOAGQROrywwy5AKpxtUgRccMreL75MnKH1pYp0cIoW6smn1fvfrFSFghiBpq7ksZW14jc5kY1ay
11G7mU+wK4ikGsxPAF3m6ddnaioFJjYSvEOrXT3Uo2MBMdE2EukRYiMWnnjNhWwh9GIMTwEhyk3i
iNoiXsdxNGxOSN+fWOuXB1FKHCHvpUPSbszaggNaag+9lM0Ab2EaslRXr2avvyFULy+EGf0kIAhu
6vqZlpmZK6QU8r+eqklsdjv17fn7g1UZd0YzX4lPFXcF4REXQFRfFhE0dl6hzrASo7ncQLTQTBAy
QUGuURd3ZQukchmY/AiNlfrTAtzk+zuxKWKYj+hEyVldnoYQ1/cNWZ9hdD/M4mccaW0EOSU+xfUw
vs0jVLtWl8J7pDWZp98m5TBK1TNv0c23wp4SU6/KD5YWsno/bnGpISmDAlrq0P3lplAehc74ilO5
dpMKWLc06PIjGVdfeo6GrVLn6c5Q670sqIyRa9wfM841YGna+Nx3I7OV+E5PJCRWEhHUWTT+BAvN
0Vcehn15yyx3wAd91nBdu9GaQSATx0yW33QUq5EIge8Lp8M0cGjZH2wkLfEWWCvZH3FxZ4zNiVdt
2bNQPglplF6FCNVWOUm7pmW+Gd6WmM5Vo1/L8PaC5ytzGzD6TCVM4aj3cUjPojKZrGk6YseGgZFK
jO1tnF/6BecX7hKLakxuz0u1zPulEPdVFzW7W9b9FNebvNFM1rvv1RvrUxuo00zPDx9eX8fFQ5JG
wL4yotMwTc49XUp1BbWgHwPSrYhMVDXVkWp4rt8fZD00fUt8LkSnV/XT3EZrn5B04l1J3gALyFa9
Ve0Zm257bibWVANSo9fr/XTMqjVKL6M7NkRTeRp7DPwTYG97JHTumjfVI4CpYVdNmCCMDkb496MH
kEr3HNOzjbGZYB6sAfUWre0FdaVomyWObbNo4mNnYYYc1PL8ffGZhbuULMlS1H5kff8MO65i2ito
9jKqDaE4nBwjJabxjnXdugndvTKKezNrFFZGlkZyicv8Lb0VR10t1Z991ziW/pkbNCAmmXFq1Rqz
VzVYVzIVjbwCY4AwsEp5rMyGJ0T3sU+T5q5TICdoWCZfoJ49kE3BQPSGiSMeEwZ40JRozWkPqiEb
u7Zu2rOmZDOw3uh1qi6lKPUnZX1fp+EmINnUaUOGjClv5TRdgEgwrDaa8gSGCFbnItAaUma/Wzrl
aYqTd4l0zRdRHfaVwdFQEZBlg8WU9tmE7RSFdOpESz1fx1iEFTkvINJTomJEpslxiZse7ZTfZpp2
ypd01zIvN5T4WQPzw/EGx4BgwoYQ4HIdzFsVMpiwlKBciiII9bx+JbVeXoljn2VS5e9/94coYtJi
dHLjW5qAr3juHLkh8deKmathq2nP8fph4BI5SHLkZTPCcx1nup8qcX9ophQH/CSP77H+1pflPgIB
8WKt/qtBbpV7OeU7k9uYbpVmUJ3CoJ1P4RpTwAHTIPGtftUsfhOhMZCFQ2FbJ6nyKGFWWHVg21lo
ZB+VRHr//WH9Ujqb9VaomovVFITJRfqLiYGrYjIeK8nw0OfD8NCYOjtmaJ3CkBZMczOg9ovpHiBW
dyUEqTtPOQcpROsJgl2oB2JcLXczUaYD3s17uVDfubcsfRctZbst5YIhr9ZY1DyqGKioh0GGL7PX
hiPN/TxUnXg0jKOVDIBMNOaJchnjP2S9i5uIk3EW+d8rM0E97Nnbpe2PaZwXzwKkSHuZ5eViyXPi
Q2dUVypljKzwMenavSqEzXvYF4Dp0RseFkBph1BuCQlFskrRRMTcoix3iSi8LQPjiUEI9a8GMi4i
JxrK45QfM62g/9PJwFj6qno2pfR1ULkhtFGRvCmd69d0EveJWWl7PUezH+XVj9oYlOcE5KAvjaHk
4tVVnyUFHnkRjrd9q2luqTemK0bxGnbXSvdVlzqjYmZ3ShINOPrgn0/zSLUMINZJVDG+LmMvHWMh
2+KLORlZqj2ZpQpnpCfCRmnC7h5TMofBTM7eaXtuCRoMxtZo36eJtgGOSLTRMogbjNYTjqyvgS+X
/RBfxpBhfbg02W4ocHBlU95ekrAO/S4ihA+aNbZ8/Of8QUzi+aiGlenxifb9VWAR39uJ0csIiaZF
J5TMYBZWMDWMqgYEKFyAAxc+ZJqiXTBYkZ4IoancZWWr+FPJS1ib0+uN8AF2BJ1wjSIqD99bhTDo
OghdNBmhLFA59R1869SqYc/J5FGmtbzF/4aBuajmIFch6hSWNd1NVm24AgXmSZ179WToYCSGb4YC
mLtgtsz+2GlAZst2YbrCjuCQDFgS6caWURO1uO+widkdHLJdvOi776L5+8PcZcYGIASR1NqAdAiu
fk8CKZuBRU+mK9QTSJzK6ySThaeMkIiSGQFfdg6/1j9Mfdq+6CQZoDN4wsmob9Xw1p6VNC3tpPn/
TJ3ZcpxMmESfiAh2itveN6m1WNZyQ8iyxb4WUBRPP4fWHzNz02HLtmx3Q1H1ZeZJkyhZUfVsOrL8
0nPQyq0++zvL/jtPmv4XJW2UiiX0x2Xl5N8Ju0HN/d8fLR+smgU1McvX/+93ENZzOyGOnUM4jtQP
NFkgafds+gBOmnRusFgywtMlENWEFlzHxAt020LbKNJE1ytMsA415E3ScErS0NRHSIsbixBiLFN5
8ZL69LNPaMe4/mCfAUin1V8yRBi6HRu8OWTmk3Uv0JR4ai+n0Gyqvq1ZkG5KHHYKAXSXNpvHX5xl
xl+2qfemX9gPbrZEeGzjcvsoK+B9W1UJiiVR/tM+AW/JSz8Cn+2Wl//3td5vDmleviWN1a1dLsWT
Mjrcvm19Ny/nyNT1L6O08kuh8dx6Ex/oLVrwky+Is2RrqgGTRAuQc3l+/TzElmdWWtJYAmrMBLxJ
zEG7U3yi+c65i6Tp3AEzcgkm8dOEG2zbIhKYNpOhsHHZnyRh/As+6xddycHR52/dYZX/qC1OuV3T
L5ugPN1TXFG+YrI+tXFr/cHcH6xsFX1SzJpeUX/kViZ0+BI+HZ91kc1Xj/A729ChTy1KW3T5VMbV
7mfjuPwsgNopJCGmugEI6A1D/zBMcXrpSnLgWqIh00WwxdRB2wTpvWw08MeMHVzHqX7Mo5HyXbEw
W2xH3ueTt/3ZeS2fYdX1P1+6TRPKMqr3NEH5YLiBkjqDEz/FcfkxTv0HH5y6GH3aPUcO5eSwv/q1
C8Txebb87ln0wzobwCWxDaqfTGqI0epaYzeFeQjTgH9GHxScvQLrF2lHiyOBSRBzxJoFq56ORyX3
bWGUTyRG4rVmC0rmY2regyLX11bO/k7FDv3FAYoGrsedCWXovXScY2TY/jOGaR7WXl7HD0ZdFFva
q+l0Nuexuwd8uwYa4n1FRcCdkAf9S1WBaY2N7ywM9dvYzvSYhsxFAOLTmVX9rmczPg/WwGUte0bu
4dgk2yQtqzfXqO9dkqeVQxeIWwGNue2gHRqcVmFjqd1tz520iOvxwJC1Iku3h+tunrRt/NNxXOxN
QDk7bUkOzQPA+kBl12zsxambItSV2cY54czTLp4muXbIMqcrmYT9qVVAhganHXY9jDA/lo90WI9X
A+ZBXvoIGASNG/1U+eMnQZPHdIbhW1psVKFkrc0GGpqwngUISxlbL6ZN523PNnrlYcSYNjSoQz7M
nssse2m86E9MW4/jy2IzzyBMlm6LtOS478onIA2etKkNBYycgZrcCFSDLOmeZJI5YAj0dmy2mZHf
9ynClxjNZOsO26RpT7I397rLGC8pwQS08w8ljphsJOxPZ7ZZe0+iw8CTsiWPou4XdH37bETzJQqK
lkzuANWjBU3VhB0DIKo+YcyDlpiyvUHtxarinTmDI9iCxIreC3yEfjV/c5JwN3WI576zMCSUvr0p
JdN3UOLBHS2wW+y/wYoYg432PaZ3RfsFzZs6TGQ47eqPgDjexTdn8izZZVjMUHNzH9pJuAW/tim0
Z1OgMMtVkztUlE/2ozMF9ymURZYcAte4vKqScRSlEWsDqsY1bIjQhTHIIuFDdADKf+9nHsqdEO7B
bnVxSIcG01tkPTFW4eqI/NekACbnWbI/BpUynqWbf6RgURnszb9jQfUujVA7CvPi0yCM+IDbrC0j
E8RuY11Hw/yUXqmY8fu7IR/jY6TJ65h1NtyJ2NjnbbzPZZ1cQh4ol5Zx29RaSIzcgE3VyU2ZE69n
OLZ1vwqjht8sicj7PO16cgaO/0sCiT8Ptr2tA7N6AbC1nYfwMSxl+FfW12I2gNtp/1qV3EReJ+aL
sYA+7GE/GZl7BGt2irqY6Jc1iDUdCo8F5OpN1tPgqyxcCChu9Jo9CWsB2Yw1uddmOpILwQFMhnjj
CEUOviXBXYfEoAqsA+koHouUqKmoMMFQtIaMOD8h+JEAg368abujFyR08BggsdvJfg3L0vtFN623
c4lQwqzAjdklxJxbXYZ3/coL0+YUt359mhvH2oYTzBqvg/PO7AqUk1M9Gnr65ozxTY82EfOQVLHd
aLxmLrbgiDXIUsMO6HFzJkx2bjNY+2m0dQg9rRxIoPCXG04iur4nHngaG8DjRcSZton2bIfTxyI/
ySqsjqYJdkIyelgnjECIxjmkr3vl7rtmZIdTm/Wdti4AT6pzWzYz5iLekXmwVlENgLcI8C7D7Frl
w5QiqhIQ1pmuj2PU7U0RfDsxI7k0s7I96VqXfHry1oj+236JZlwx8FafyKCSAmRDogRptJxxB/UP
WeD8HlRHk2RHBJul/DR5HR1w1KfKgFGfbTqkYN1zoUAg98amMGmmdGCGM9pOmCdX1jPgxE0UpvKZ
/suPOkmAKkpo6AG/9tp18SGU+cmOa/tuGJurGZsPmPn/muh/Rlvea91jRs6pOKuqki7KdNgN4KVR
4jqavgyCewzdGCEHjLKccqS1TmEBKi65E3n4+MTe8W3qtGDmzRmJ+FiMXzyiSEAq++pN8lmo1DpX
GcTEJOgPVfBBso0T5Izl9Cmt9cm0EuOjVJL3N2crnnTUcknsXp32g9Noqjcm9sUG4geNRgGFg8g6
I84wEiELL69FDFN1zjc/ydm+r7v5LSz6F0rpvpf3ALpB/qpt/d2aDjm8hPC4LvorgdZvpxTZXeUo
cG0Mtu7G2H70OHowBzFS4ARWUYX3DYsyvZdg/qSBvivso1PjqZWhi3neUTzUexE/uQ9aoiykKQHN
hqwkbhvvCuwiW6taGHu36ZbsEi4kf9Yg5uarkHZ4mhL53DXNvEvC34ll33cz54QSf+lkBb/yofyb
jSicdQZLyuYyAKCJTw97Azcs/tGJljPQ/jyaZMp2EWSWn9ivyaxfu16Qlaio+HFIV1J2/T0Prlh3
NVNpDMGcB+1ZbQdS/czWsP1JLSLm0AXoX9VAX4voBVP6u/bjM/NAuHRB9VA4xn2mI2s/TSo7Q3w0
2bjC37C3UCLbzdzOeDxaE1pf1Hw4nYs5cKSGKZMMcyObcHDB6VQBwajrVr/pclwlLnULTjgD4Agx
TpVJ90A0Wu/nyr2Mygc5aAwnyzvaHfUT9mC1bIs7OhVbaGNGh+rne3CPMiffNbNgy+T4zUNajffs
df+UMKzZobkrGV6pTYBfZRTwV+QYn01PTbs5Gpulh4WmZTzms0k+1O9waSa1i38vX8YiAXUqalzQ
JcZ1DOhmbgrMIPYL3+61opfoSMcCW/tpsraNaTpwFH1m/uyc13ZPNkJ79JSlQfWHJeWzBUfCrqve
CO0McLVx3/di/De77T8VcLE7FHfmfRZwDfd7W9r1RzuHF1jy+APC/HotupxpPijwIm9BNsWQsgqk
hrIju6DEByobdofU/RdPlb9OUquEwwTtXQDx1qn97vMQY7Yjbf6ooGimFK9ZHeK9bl5aUrO/zab/
5zAb23U0BjpuN1wpH3Z3vGf/2pkpTh29mbRmHLlJXnyrrU+0A3GY8Vu5ZmMNPQ99K/dLKHk17TaA
c1gmehrDKy/fuKOkk33OrV3Y7yIfqRrG7IIz9/6KliG5Y//zPetrsEknwJgnRKvTF1jRp76biWfQ
T4daM74nNRWGZYxL3FbYajn+te10DQGZ7tqo0Bs9wCAqx78iQIAf/PxJ1hMm9xWUUXqz4mACnkS+
x0qH+UXG/X5q/EdVBRx4SoOJKxDZVTTG6a5cJ2Rw615124GirZMn8GryzGCCOTTp0YgpHgzr8SlN
/tGRwslBHBJ/6rcphZxzJN7HhMlBMzHwY1kmS900WDfbaBNVfnKcO8M8Vgsdpx+LPWe0q5Wr8ChS
GzpuMiywP+DUFa5J8vNgAv0+enADuXcNX+4RuzZh4rOzi8z8RTkPQBGHUwWm/5BYEgEti3aSbm3I
qBSYkHT6cP1yosrQ+coCypKa3LynYQV4UYt2lNE0j6YIV6oHL1riwmDjCQ1WZcQb+S83Hol5j0Ks
XTNNdHpDNnSHmlrbYOZwwtDbxf/Vl9UVJo2xLsces0dYD1t0XuZFTnhZThBejcMYU6BxnId/edD5
OINrEJSDd0k0D15/pH81zZuL37SXqSyOUNtgs43xXeaTK8kYYBZxXz6aaXFKvA4PKfZ7FZfjwZeM
ZVBPmrsI7gL3nnqfqRzc1hYgs9gFt0Gp2WeQBSwlMwWIliyIpuHT8YqEJbRMoHvQLdM1c3+iswib
Wxe+0wcwXvk0L2HXUiVONRWUs72Yy/bkT5A5ZV0eQzOHSRkAf4nqhyjGbAgrChrA1N67gbkxIoh+
vcDlDcMQsmD2V2Q0/qRTs2tyLRgVdMAUjIxokqcxoPHoiAzxBaQs30LxHdcFW54gaof1ZPSPRiKY
ZZYAeDPZAWbuQps/58Gs9wx+IcBA0SiGEL3Sb8teqZRkEQyQ8BwTW6gEcX0OQo2XyraoxSL95PNZ
QmEMt6HNUK4RmjCH5R4DztTdqMUhzv8kPskf1AMmtnm0KVPnHrYbndmTR7lyBS928LN3Zw6wvpLH
mTgilg7+dsGZEi6A2Z1cO2TaX2YnO8GaLuwCszKcaP4RZrafyxyF0H/tTOe7yMAWdC5GbIDHWZTd
JykesZT5RIM/rh8t5Eevfc4itopmMR+trnk12CCBQgTnd/Qt4zvRBDBsCWPZE1QL2J78a+lWbtMy
SvH5gVAOTX1BR2ZoM0X2eQIicFG2MayM5cE4ew7PXF4qjTeO3izwaTlIOKN8vX15ynL3mM/jCzli
58FZIKJehN2csgDn4fa1Wuz9xicjl3hsGAyTagbalaCdaGut7Sy4Q+tnvzInnFv5WWMm+YZvmm8M
kOJ3txeqid/NGjuqSX/HvhZLjGBwzafSd+XJbwFb334a2GBHHCSuOlUPcyHsV38OMJdz6AJwRYdm
LChrzmEarCiiRlCvUtRn8GYNu8xTJDhnl83InM5gxXEz7AdFrcoz9eYIrYkp4nO5KDxjM+WXuYqG
Y2OBNk2WzpPGI5vSWGI3ZOCOLY+sFRWUzWqea2cbLYp2V4/RuaFz5OfbhT2ugnxKu+3CVXwNYFeD
cluPVuLia6Dmws0r4G80rK6FEvGdFY8BvcIkcdLoHx1S1UOy6Gl0XX/YpcZxFXp6i/7n7aaobd4Z
dxscehx15wDVrmI3fq8g4uVlOJ5bBd6iDb3sifHmo991ziWYi/xJzD3rVaDc/M4dM/1QdMM7mA/v
OQRI/GRH/xZ7ht8HeAyU7h5j40D1iLXjmR7tAtW0753WR6+GXB4nN+EHp7FCkzpM2o4f2FRvE3Lm
CnxQePYhm40N57XbSzKIc0zRglxmRLHt0xDrBOBqdP8Wm3H5R4FfNgvbfSGAum0mES0ejlU6Ve7x
Z2wKcYPHlaTJLuiDu2x5EcZYnNu4ObQTDWj2THRJ5J77bCxeDUUV7WgM3UUvClgYY/O12mydKWjS
t6vw9i3sIjZ3wLj1Chqte6/qeODTw/KrRvZ0HiViKFGed4ZhVULD8IgrRuxZcBSGrXWqJQy520se
zxSTMb0qNrJNbAbTjAI2LiPqywRAC2AifKGVhZWBqQsCep1DlCtxmNxX/RTd69b2OU02rHyLt0Dr
Fn+EP/ylhY2ICuMJqp6KSxFEzr3lzy4dW/vS0yziiTdxlJC4wLKgCTe373h7AY6IDhx1bLRaq4gQ
DWmEC2FYc8lk54lMQGl7d25vD7vaB1MbN6IgI2F1z1naz+uf796HnFw9ae3qPLKe4yhiNmAGswu1
nOvIb8IIzgz/3tCMoBHfpkuFS6/97X0nY9td5G5YiucStznXJmxrf/GFzMwd/cCcTrduLg46PLqK
aKd01V4bCcTPDaplNJ3z/7YhVSXeIdVaPbcA85pQtdcotMZVlkMR7XU1kUMdy3xTKvUVZqjc2vS5
W2MZnt2JmfAg2vEE1OArHrrm4C2omKlcxsWt9neVJ7vHIYrphai8O1lEUOFvb2yRNhFRKeqxG9N/
u90Nee+l2x41fQ2gzjo7uWuxWvKjJplIE4Z4Xg0ZJHe5+3X7W1xO1HdxcKwWl1G7mI441OSXeuye
flbL3jQvpS5z/rHqv5fYxmVeWxSD6JlfpGJ9F8U0m0wDPBTZMaj++VEWO6chKLa3z+B2udw+iBrP
BOV2vrbg43KOo1xtVeXL5bjUOYUjYVK/SsXudhf2Hn21DWqCfe2SEvBD496L5YUizmjnC9ztVNs+
QoFTh9Kn2BF1jOm27bwK5dJ76wzuXSndf7bpTXsUgpRSzzJA0MuNO/brpH8cBktz6ht7Brn6reoq
CGRG8TxK4W+oR/TxPQCYK0z0M5wz+9vFwTQPdf+UcXwZCulfi55BYI+iw3tkbpLe9EFZ0LBVZeWe
lYrcYEB3wYRxa4UzBQdxofMd1rb6JOhO+Bncsh299AqN5rbscqDLTz+/ILrpX24k5R6Cf78p+gIP
ExjZJKzdB8mDBj7p4zjOzQFTXMi9mQO8rssBlrKP8bnNzINVVvZWcEGuwqD02bVx+TbY3ciRpckR
pHN1Pyzyf1oN+M89mEy9bPZQH8ULtosn7BHlVzPX259FbozaN2W5HMMcc4JLuhh0fh4mEjzXyWrD
aT26tsujhjxV6OE267Co/c2iZzqT+oOycrkjLFMfzZoTdj8mxD5uk2e9DL8nr8GI7vrJY31sfXO4
MyDzXMI21T8+tpsXqhknl8hIuxkVbjE/Qcy5mQiawFxqEVieUSP/xUBAX39ueTFV2yTL/tLIoD9M
v0J3A7W9+VF5QhuQ8M3V5Cya1ug4DxRcXUw+0KzIjVf7pgX5SfWXTqadF5jFE7wT7C38LFZszbPR
w3qD8PYS4YVO/LBmtz5PjNKx5tK8toMRJc6YEzejO9ovyg+ut6clNhbwd/yxpsymvTkxGNSLg+X2
xFTLj9qSSWxu2D0VgyrduJNjfwDq2M70Of+86cphp3dbIm43jKVwHQlod5CXMV7fVrnby0zDzGYc
eGz4KQixVWs2+9lKrJfJLp/ivBm/Yq9+iicmcfZcoY0RkrD6HHoMwffb95/D0uDMSdbBkirfR26t
fjZmWjIEh/wCc8FWf1yJqmFirbLoZjoOndv9VkGyT3PEwmW2b3fZg+/FPMehlc1RZz0zvvz5Lyex
rw72oD9/1jLL00celgAYlwdyXwz9YYCNm7kRbQKiKd7rdHyc9aC+ODbvHHeYXm6uIliTojn1qGhf
XYqrQOQMjfhERn1kKQuPSvozinD0bcVF/9sLDDYqFNUevU5jPRw5BYhwXAjUI6FEw8PD2VO1twpl
qVlyRn2yHA7HU2ukv1JCjj0H561FNBfB+jL01byKiu7ZsC3satrk7UpH1t7erZK9mu8yHkqZkeyC
3ulOhpVx5J44srH4swB7CqNT3O6s5fJKJ6xEWRAerRLA25A44Yn6hHof5Thi2ng2aGz2cFF6orrm
ip7KuozmnWhNcy+hNfZt/ecmJw0qGjdeDJM2rTlb0TfCAwTm6EGMefDcOdkfaXTEQosGGncHTmLx
W3nkZfLUdy6ONRKmp/fXM8fuMddJscYOCHLA6N/aHmg6aZcGZeqtVD0xbS6ZA+XX6Rv9B8+a6QsN
49zVue+/5drPz5Xw329Ct2uJ5s4ZNfp6nX7WrqvfzIHq2TyLPm9Knc8efTM2glMEc6QH1Sn6in2G
DGkbtPeViDpYzg56Q2x5BLZuOqdgZr6yApwQXu3956GzECIZZdkHo9TUwOEtGbiSjo6jWCe76U6M
84iL0Ax3s+fDZpyGP74R02fvMe/q2gUy51APQ7ka4lgU63p72xJQ7j1RC6cAZbeJxBjSKJSn+5/F
MsHiq4pfTCSYoi271LqaJeo974RQZbJTzVjfR3/4V1snLZPxenM8UsCJywmlZ58traBhVmLUcyFt
G0ESX/3a/bKYfLwyM3GPnRLk9UR4GiDrHFPb/K1c8WTNQ/bXKOOXJvKL3yV9LDtq8sBtWwGsWzsk
JFs1/+2CXLvvHkz9GtHx+wY5ie0fYixdSbCEtX0MRncZgCl3d5O9WU3CTRCUzVYpElac8+9vwt/t
JV3eR779qYvSaGPVxYPfD+nJ7SPW/FS/JHM5f5p4b1aDAblcY3LYMXysnvxB/ZKz2bxbTXEv6aAl
gsQ03lrMgzDn0MxzbyWSNH12oxn9MuljehLS+ZwJX65pZWoeOvV+O2pgfianYbvmg4ghGCR4Uy65
1VqX0jC/1M1qF5b1vtexuMMOF9zZvR3ctVT3rv3BDtZ6GMbTFAxgI6dr1XEWdiIEdnbKE1OXxRcZ
Z+NKUiEfBUCldfQdxw6uBkPYDwMEFWVSsNPVPcoI1pvIBPSYBMlv6Vr2geM1M+FweHQWuSpAo5ed
QdNrMf5DZjfMtrofYyBYY+SZW6M9OnFQPHjxk2+FDGbRdiKhHiyafZ6nYucZBi7pXm5qQFpXWbC0
YqKhQGPOCNdTxR4zfsnSWu4lpWqwOYo18DAO2ajlWD2LdFP4bbpRUfiJM5okUuify7IQBx9J1Gju
oLeGnL+OOlQ286z8rkrNledPb+w/zF0uwjuuNGcfUy/OPhQfPf46VkO/PrgV85cweSjSDJqtwMDF
GfWzj/1ok7j2Pzl03209hHsziy7xFG8MnHbrJMJXhHLwx5+N/TgGwSGTIzPaRLwPbF8hLeRn2xlX
FX5RkL95c6iccZvEARPJvonXfTNIOh3weSCcbdIofW6L5MTuGVCpfRrxIppzOjHQ+5Ql3VBYp/dW
IeSePhAMyUyeqWooLwVbM8x//9yoFTjkZ58mkIYs2pb/2z9h2cMqtqyHPtS0ZHH291yDSHQapmu6
Rjq3vZPPrm1PRz6r99azopU7giIQjToOI8DhxogXf/Zr6WXGxWvAIFR9fMX6bGTdDPoGoTMaPsuJ
UftSRs9OU3XHDrc9o26xLNNMQZr5X1x0ZOvhoq4YVx3QXrpN1zK7htq507lpHYuAqH7pPOsDCzrQ
hEJGR8ORX92YxYesI7AZZcwfqAS6r5UqscxwAIRhqZQDJq5r2BUQU9hNAXlzfETFDqs197UP/5K7
QCubwi/T27sYTEbmNedxmD7nllApvVHLfABWA1f3yhT63HUWmTPBB5w1jP1YR5k2YmvOeN+Bvg3D
NnIa+CNdwUdDGMJcLtqZtyihbsHO2otOwmefxndA8rBzOHZuabr66H0IcAriDgVQz7bh7x02vlPQ
PmhzzxxLm9TL9AiNcYEXM0TFuOfMkRzKsvUYNr4owg/rUvJ31aLDqewgKYjev3trRi6gLB8+MK2Q
FSOUAGqEBkbDF8cqSkBZWaKNDl6ToqC55SPH9K1b0U86LiXOSchIWhW7XOW4ZqjWwljo/U5185lG
i1sBmbWX8m8R+xeEigjnec6ouqeDmkKQh7APtxNFA/Rh47cOxm8c0Y99hXAYxwNiN6BkHvGsPVX2
p/Xat/M8+u8Zv5KIFPxTkIVbu0o12JBH19v20teHpqt2GQhMPfq4iOkFogniZZzNdmNixbBm1ruw
zWcmlmTNB5fSM3ZMBGIKKie8eK8Cu12rcnjtPfdlyFrusuWxkZdYbeHZHnCZgsHk7DaIeN06g8cB
wMH27PmfIoMGRVw0nyy1shxQQYmi+GSsP1VHdLRgsitaQT9QDr+pEnrLHZAfIgKJfP4NHCsmwQwx
YILuYzJ6bmXt+64zTrr2/s3zvLNrdGUWnZlSr607gxYNvdTZ1j/lcMWvkNng1m3y3wMX0rbFKx54
cAe5on+7DctTXpcBWjrhyMyFw2BhQ+0BHRheNO2CBCN9Z1JOtfwMO/a1bVHY7Vrik6KRsnVtZu7e
cMBXday0/DRNtL6KMgoEyyV9WGvn1yzhTCBgVXTPMZkGxNiDKdezf6RhMtx1xTr/o2JYA5gYzpbf
34Wqe6pHWovZ4dJMhIz9DBiYPVWbXNjOdCsqRP6YZJcz2tDXWlFyhK2BpHTPcLIT7sWpOEHToELw
zrd/J9rbwABX+NAE2sAAfzS5GjL/QJrmYi9Vu+mMaReWxQfGV5ZOmcBI18NzOpNyzu3wwe1IZndx
vgvDlFKACs53U78lCW4/rFonQdfCUHG6e1dwrdu0/Oba0eu+Y86YkZ7xhmHazFVx4n59qK3S383t
tS4kgDgOZCtU0RmVidhrk9MRYCBBIWXxRfcydxrIRmT5RwH73U0zDAscb9ZiAliVMsvTdUQg2S7f
+W+VmyJCyanD6plCnRoTnLeWChh8mdmwTLhmzj7gJ27xbVtyW9Jwu/NbOoarrA+2VXIe+T5ywMBp
5FsaSJ+mJjXWjs0gR9oE/qHVrrD8kGmIULf6+wz37MrHGEuAN9K8ALwtqTHipOjTERPJVZs0y6GY
2iBupBecCBlbofip4LnEM5KuuJolwqepq24prWnpbVkHDNWDCYNEyLgOExgksRkfijRIXGPgQ8ik
kKv4nEbz01GdtYnci9fGxsbEcnwMQuPUm9vaC/utISAhtRYihCGxu6ZtDfu37FOU5BRnnH5HGVxZ
mAL3cuQpDIWlmdrx3AmFSvrde2ihE93q/FaBE13QZzPlJw6ZkoDu/Ddo4vwq645HKeBNS6ftuQ9T
EnTgRuz4F72HOYI64V770Jvet1SJ2mpXbcMa5P9s2M9yDC6Loe1QcqzMHHwkVQyQoLmh47GPOx1K
h6g57zj5tA4EvpGGvhHDfZhpbdz2Gaor7b1cLz2RhsiAetLWDpfJsPiyoILgEZW7YGBKA+Ajr3pi
PuauouqicqfqKNX45cZRuXfdLQTunWNn/3JhpwSrsFaz9t8HvEUVEdt5CoHKGRhsq7RSa1DYR44B
Bpsnu970TzqhiNxUr31JOtDkDt4AYWdmrvgd7szYIvtVOVIdy0BiPLGf0XusjZRL95xRr3wFmtqm
rcHQ5RthuL9lR5tmgDlsMDBsMU4iScApZS2jDM/Fa2HVnJAXr1fpoOlYgdiXQ3TqmzzYGSl1XSh4
VqewoZSnHl9GTxnVBlWTmzFk2BNTlL6xbeuz9srfXYVnXWPy6rJwL7wpOJYDZuSwL9ZmnegVJmrp
6CPe5mSn2zt/8g58zhhImuiCVxjETGw9zFKgY6XjRslq/hsR0sIB+kLtEYu0vNSZN4IooK2hx1m0
8luKSY3F3139lhF+syx/jTuQP0u7PVP0A62WL4Zm3EQq7mOESCCN5N0S3mOQOMa6IV4/DMlmLApK
yKx05DnMP0MExB6FkVJaislujrFss31KMvOThb1jCvQCxZdwwKSefOrIMAPxn/NzAoEK6XFlgYd9
QkbJtfFoTRFycvQYBBR0jhS/UF+ydSzQVXJ6kb6MH4TvXIFx9ZMHCU3SuwXQdG2mAl8Pqv9OU0KT
yfrvYF9UBkG8T/nltB3gGIy0MbizcUcYTrAieTsWpfRsxvNFglkvTTPettn0GcCA7gJq4NPWwGZW
59dQvxehey3sUOJ4N8HRYQvcB2n7wWqHKmqo4tTl5gfKxbCpO2vpvWEaAilyR3n3VlbtS0kQVnhj
fykGVjQmu5AiOC/xbjKUEaX/WIzhZUKjtk2axs1G7ON5Rr+i/cXDcs+ilPTbLpT+KrX9bVPDkhD4
M3xDfdplcmYkba3sBl4hRtCtQ57lSKDxCj9Fn3I9PioTdRV/NVtRxhsr6l44J7hGu21R4c32oSlo
c/NyC/xjOiJdxDPwqda+o5M22mgroOPGcO+bqlSXDsWXh9KcZPlmCuq/huDzpr9L7vKYoXMu/VM5
DnC5XQiJlgxqkO71p+tFgE/wReDhd54mM/mKIreD9dDPh9QAHqPAe7pY6mYPDlpB3BbkhYM2N9Yf
odUS9Q9y2B2tt2fJInPrkjKE4XMQdtytUtpU9u7ii56N+4ojzUHTuGPYr1MzcWkrtXJlmHIkc/SG
LiQbKmqEbhoekmi8pHP7GuWZtQ3GYDfQKc1RmDUP5e7B0eLsWkOI/cW5UgFA+c8IfC8NvqdwbHEP
sVrNCsRRQrJrlYHIGmfszpXZstcKaQiyvUwdwkcJyIK5Kti+zOEGgZRTTDmSBq4mqkTrXYvcGSfc
/i4HtnDyEzqXeFHsk0BbkAQ7pn/TuUeutKZuI03/jF3E3ekQHBGmxhlEIRbBLlN7H+fCOikjXEWU
5syIGgTEpk3PytfCuqxdDB8U/vGELtiIDJuC8RymoSPnNZAUSMZycOEszidliu4Y2gNLIk+HkgUn
qdSXFWbLonPKetokyxmlnEHzRRDy8zkLjFZAj6o1QRkLADm2bkyuMfyeJpB1E3eq0Grth86L6djT
RvfpL0/XvyLp0tXgA5gkQ1mxh6ziYzuE50l5GWaVWe0M1H8HJ0SqomsMmmHq4o+ZE/PQlCDY+A0p
3DHltDiXojceBPm6aGjLSYzmZNXuevKj8UEDskzx0mHs4RHI9bxndFVsalv4h+73wBlHVIaJNBRF
FLguFaLYkrdVZLEaMedE9h18QiKwAQfEfvt/KDuz5baVbNv+yol6RwWAzEQTcetF7ElRHdVZLwhZ
ttH3Pb7+DED73LJdcbfviahgibKsbZJA5sq15hxzGq0rUZCgMwvovQwQaaBdbAMf8TgEM/b/TuOM
OYc96qBpqaybGqyfqbjYLYN61n43OJ5dYUq3Tm17dEiWhWhjvVauQeuxxJqNSoHpzJUY3WI7Cqzw
nBxg4mashH6YHFLLBxPqNG9Z0zzZqT339/pq24nu1Ssa0jcA4mJLmbD6eUyX3jvTalGGMTCzV6Qb
gtcfTVbwDtd3QW9ym3UtghAJ4dITaKlNUHSD88OkcLjKE5me5rX4NKQBJWZxCebDeYMRvTT96c4Q
RDb1urY3x1YHQedMnw/FYJ4QHCGrSE2TbMd3r8bbyenxlFm9IuI9AaUYZA5Qc+sOr8dXHwr8KvGJ
xe4DdZXqiUWACpd/Ney6ir6d4Ty4cjrTbg0OpMHAuktAsjUOvIqxS8czNc0mW3UBu2TXxdCGI4qY
PIM5YwfeNg9TUu0DGowJCTibsnIoEWo0XVVNJmpef7gxWoGS9t5VbXZ7dPsf3VxLV1rx6rmFdgrt
HKMquFRWKbEyVdYwr/FhzdLzZN65MuoaP7k3wsMyNQrAGjykwyhXcCpVef0cehNAI3GJRnlfR9mT
TX7UVQopwY5N8g3H4amLMH52jT6upUprEmbnhGarxX0RfBekzIDCQzmKWuGeUVVCN9WlT2qLM4OX
kUYAABcvax9rIl0TP6tvM3f4GneJvXNyUmTysvtgLjo4TrZt21DfSEPRQzByFD5hevBxLJEIM5WH
IPxmaFCmg1DfpWlub6xsT7pOtslrdDVCi2MQtetwpLUxusl92CEA02WJ0r16rJvSuXXFwC7Eicat
ug3OzgeDATqigm3KQJcAEXqE3Ge0BBCNNybhX57Ptcldge0/RGkQInk0JOfl4jEeKuatidXyUcnv
rj2AuLQG/zZBRUkJV2HCjZPvrTnVuzyKpkOnYNY08totwktVDOG6LIzHoNlmTX+vRTcMy8l90coH
N06eovqOTLP0rmj5TLlKNpqRxa9Ko7UkbarrFCeGS0QM6VUVosCEmBGPtYWt22B6noPvGvsXbawn
qDwJnwG2JyY8E0L1TGzILPe3wWj9UMGlCc+6ln6XplojSiWMPXAUfb3qafIT+LsOzqk2gu1CMbil
2m4OXu28YslmR0EaSuDrtjX66hjpuyaCnTw2RovSKHsXEyAfY3Tbc0EOV43Y58q3AWF4U3vPOSUs
QUbWJb8mMyj/PJX9mBIc3FHoXJtd/gr6AgGqr6ES5IcnmqFuK/duk+Oa633jueDgCjdSTatG5ocq
9d408p9XSUzvMqN37l26PjOPvWD0LValGsf9EATAj0rWS7d98Dxv2lUqyzZGVJZbdgTcSd9DazNV
BkZsjX8TUA9z00rkXh1e+z4YYIYfkuNYWHdhkTzbQpX72M3ekjaAyyTwe8Z+2G7s1mfB6k56y+mB
9vzXEH4Waniw2hNjV49R3JiWOF1Z7+AEBxLJSPxtqnxEoD3OXbPlfmAiWj3gAyWbJoz2E/nuT2k+
4L/Thx8WyQbn2CGXRCMTljFNLql3OMINUU+qWkzOEFFc7wOzOUoTOqo6BG/ihLD6mpV+mxy9vLPv
uwHEQYIKKGrpQLbDd60wjkFPMJeu1aCCoSMO7Uct3nJGv13YA3Kmzc8muusL90vjEvcZPPWGMx6H
Bt956t4ObIxXYS0RLjxHbc9429gPDN8M9i97Gm+mTLwnUEyaqQTkxZDLEWJHOgy2vMG9A09zZhR6
ZSH5bd2Yo/JEd2BMUSUSY1XREEIM+XXILkZtendoD+eGL1KPAiZ0GOrqNE+nGWIDvDKdk6fkD67H
8jHIm2anBGevSExnxqo5yS+Brd4r4KjEy1b9NGxEJpJ9HyWbhH8NpoY22xd9YyMQMqG4lfQO9Yoz
JW/tM4c3A6t1dVWW6IBljTAultQuTJfvGhOvkCnE0cqy6dAO7pWlsPs5BaCGjl9k78pWf5yG5IE1
uMSpYwVbV/gEfnfjjwHBqGkjFyDlig+KtTaY6NX19cxlFSGn5znwVKIFTr15Q58ISkeNT0bZxmjz
gr56g3bOD46y0645/O5My7wykFnvcwJVV0XoA7BWdrMLRl4ORe2hkdQwiQuZ1Bw2tWfaT3gBPESU
68DDaQ1oO/W4a2cx6I2Je27r3wWa6x7MwhJbAuuibVlNh2ioHXwsYFbdr3XNKdhhnkUuOAldZc7e
ktpcFJ25LSV2v6q+atXorGqFFUIlNVxmPxr3tjXWpPWCgR1zPk6tTF6QbO44vmhXYYSuVbpEr/ta
nzNKCta6SyPQFc1O1+gxamNxH2YuoT/UEm3ypJOnbHTTpYy6nZy2Gja6lUiHJ3Mk6RhDOlZ+0Ch9
QEehs7gSEe9iyGlfUPHPyuXyLWT0gffTlgdllZdSe4TN8KpJ7xk0BE4QQrHyPL4kZWmwpIJhS13M
wrgc4QFMIFGz8l562nsmtBqijHNjitRA1kEEdFbGDaDb2cxeOuz7pdjVRfje8V5pdo0KOrkLMgL6
yuDGaTIUut70Zh+K3rktkqrHLcXN7OQ+TS1L7nqR1CvNdOYAX3ipFFIgArv31ifQVuX9nFCc56te
BE9+PL71iIy5RvlOw1Gs1pwfzfcq5Ww/CPeVOegXXNKpoPbPJusNjfDGcWlBVOy2+yy+0XzeFcR5
RMuV3ywX6ovKi0fMtM9Mg2hd0LLlohxWHGZ2Xj1Kzm0On1yBXGKxhxJkTC6jKw+LY5RtSKMb1g5k
l0b2c02rgDagB4ww6K2j0dj1ya9IP/xEEmnswWkegGbELYwzY2QCtzxUTCNcbG17tgRO5/1onUry
MJ9pn59Z5aN7ZHGcDFCMoyXRsQuHCMZnyoIIXHUc8SFonBovSkVsF0N8I5RQbBo9cGrLE1xo9E/z
nvLCD2R8aDoApOYsvFieSgZC9EVijShQkL2mhmWi1tKzkevDqU5lvLWV6bNmcylV6L0PTCS59VCV
p6KQbzlB8+vQNLozM2B/F3nY8iazfpga1nIrK2ghOWTRKBzhdF5s9JaehJTMbp5V7Xg/1OFXZHXh
XRs18E6z1L4ePJ2JvbPSyBM/OiAdbj9Hx7IA8E4NdQoF20o09eNbazY3tci2se0aD4HEbTKvWwRv
MqxuFP/FuAjR8lQjzsZ5/OyH3TNYJmTeU3ArAmwqrEfFhrUMHgxs+DBT2xodX5l041suoZqLkKRR
YiNBfkwpT0X8g95e+rjUpnlRm0CsQKGrUnV7fQQSZ6WTRBBI28hKP0yPcYDuM+ZzoVi3jjrMbxJX
d3VYAEnB0SBz5Wqc7eWZV67Z/3Dbz19p+XRtDzXN3jT8gmO1PzJyQjAcT7ee441vHgKvtdX/UFaq
rslkzQ5BO6SHcvDts21LnI41nSqzRNM6ORFrUm7U7eETukI9q68twTDICNzwtpwNWF3EyXbSvPxh
7LgpKoRo74lOPSgjZ7yb/GM3T9pplqsuas+GozHlm+WmrcGlbBeIXz9/t8Zpkl7idWiYb203Wneu
3llHL2gMOru8gJ+wb3efyLSfWWrmTIL9naSmpFLKkrpJDiEQuJ9JsWUuYVAI97vhSlbI0TrmgcHY
NlOnPpLWoZuSLxGwrsIMxGOEZGejkFMBFwHCyzI7S3OXhxQvPNbD4TpyGJ/ZtYgOZZkH99zpVyOk
lLXj3eN36DeOlRFC2qr0T3zgmTn86wuxHLIWLeUalm4vIVw/vxDH6tic8wmtXEmSExmtOzMtH4IG
BivIug0trPIwy/X1HOB72fozBuwHiZ4hxhmgLxSEHDIRPGSK8tjrKPIhFLCtWeatFmqnIYBy+ffv
vf0rRhmKnWVLoXRHdyVaA1v/jWLXY2f2gzIEMZrM0luZynQXl2m2qxP6+TEWoC9VYx6cURM4ymP/
kE1GfM77mj7pVJh4bGnX7HKrGJBMJt7Rt+l3ZMq41HZ0TGdJDJI/1JCOeXJn9fXyUBTB2vJIMk8d
j9CSAB8VrgG6omCNr2KbngBsiWodTpO1duz4EugkJ7rSgrw7K1FkxOxFd0ENNVK/rueH5SurEW8C
yAXsHUnTCXTYmVZ0uyKQetiNHnCrjMJ5oj99x0QVV4Rjy52vJvQL0nZes7bnKy24LW2tepnXoKAu
8ktTaycvCdFrWhGmIj1x6VTU8iYO+mE/DNSyRYEezCZ51gjMZ7ra2gnBTvTQWWZzl1MGxUJUf7hn
3P+4ZxzbIVPHlEQ9ISWUv90zVIwBXS+on6QtjmFeHkhy9y9jY1XnsBhvMVpcmYFmpTsSk8KVqDji
FDpDtgUgByZCXXzHo58tSRYNp2LXz9SmRmVogRgJHpanrUV44FDMMAe9eSjbhDSaQMMYQz/0oQxJ
B49s09lJp2JrkLD3O+LmWImw15VDcKmr6WKNdnyuQoWydeL8Oks00wGzsnAZ4oVupq4tCwgyVvbb
Zbke7YHos8lIThIEDqltbXhSUvqb0XPp+Dp1ekKUsY8T3X52QNLtKyfhsk07fEFBotHVTWAgwTjp
gs/nqhTXUdkyEcD2dqmssNxPnfMypO79okNdHpAX34NfQ7UjCR8hMljfeGPQPpGejWnQ0oenpjLu
vJLgUGtIUW1Ik57M6MUYpDOGHTFuims/mtQ6yFTxxjRnXWSu+nBmlV5H0vzK6rChdZbGloAzHdNE
4p6nMPtKSR3v//pe7lvnv7+7rf9YkNyZhKlcGOlMveFW/LqyaoHFgcgAUoM31d3WaKwhMpJBpCm6
vJ0M9H0zIdrxbbIcnB5usyvi9iJGFqORK4z8SMMB0dgVuG8dBH92aKwNTTx1bdjct9oY3E7q1cYa
+VBGNOV8L6T6qjj2RMa9XjegaqWW/Cj65IdbTGeUmdpJtRxlh4qJSDH12qGIRL0pAjTWC4xlqlFy
9obYRSFRFr2fjLcOVqKwcvLL8pC3LcgQ1E+PZkHNMg6Dg4pUVyuSr1FwzmvBICp0U1OUHnplfA+T
sP6i5QEK7bx58QH8wWBIFQ1EPXkGCzmuIHnK3d+/8fJX+DnLqsvy7+pKuC5bGu/9r2+8EGOrcFZB
rHVc3CZWUZB3nubpnohyPe3fIj2eYOkBlI2y3Lr2Cg+ERla/VzKubiodRVeEwA4BV87YBq0FPU7b
P9fKvvPjaHiIIoMcqpRzrawwe87UQBZX+2h7w5dFfL08EFtOG8HwvzqjiWvI6lzzCRLQlgG8vtLr
lqwh6JA0MtIKNRJis17207XBKZc6mH5MkN/4Qk//EOFm6L+/OWBKFfMFR6E6kpbrzHvSTxj9GjJd
4ZUAp5HxBztt9PU9IBrK7aDYL8QpUqNQwqs9rT57pTJdPPHZ1jF7zmd9Uhjg0um9X1IR9kgUVHWa
2sG7Fnb/oiyf4QoIKOO0EALbxvrOAcqAWlofzdSon7RMb44DJiVIZ/4hqr1xY8REBAm/T7c5Uka6
x+ErzqcA0hOpFrQY07PZO/TPZZ6ew9ajzwnbnsgHNzjUQebTBHfSjUZ98sy5w11DHFoPetyfu0Q0
nIld6565I2oa3lFWUfPaKfurFv0/dV3nTWuFfnS9EMoSBZ0SqwCy7QwsUVwYdD47g/wwigQBvus2
nDB2xyS4bo356fI9h7nPXitDEI/YLvwyggWrLLJlG9JfjEF+ha+74bSa+1eDoYjEABXhlYMxnkqL
XKPMCfrjGHEsVI0lHytR3YRFDUWztd/QovzIvKi41zVONXmMFHiBlGoY4Jlm0wa3pjuclPFDMfug
0D5+A84YnpZnfkH4+t/fWYaYd7afiywuGhYyRZllEi5g6vqvVw8s0ClxgzK+wsEodwvetJwdYWg2
ySQraoeJkt2fctUy1pB5k5H6JT/8PHjrlKruGfd4kBgaCGcptHfRoJVk4xgIYtHb09B09nECvrkv
GgwHRiPve4vclLwq/eugFCkTmFlN3To5U7Uvy3dsVvmTSqFRLU/HMKputdzTv7pxu+7jqNjWsuiv
w8Ewjg5X4k6Mqp5rF+YwBqZqx7JcEA3NoQ2C7KPurQdZ2Dfs2BOJoKhIO91mX4tcKIxlD57f60D3
apAYiXNHK9EeGUIVX0NJoyugi/aMEzq/CvXpFp+Fdy079/HTB6OhWfy86HoDCZ0LlAAIXxaP654W
91HPyuyiW8bXoLWDrxPUnnAk+MuvxldGNdlG1Ia1Z8ZHwrrN5DXQe3OT8AeroG2IetZHAItDTehW
U2JYTaCaMRbUnJvPHTrMUXOWtlHeuihFZ1tejyJsNZbgVpYrf1n++7qtSY5LZ2zLcMecguCDpJXb
5Wk3Y4cRatwLJ71elL5ilvvq6xxG4Flkhcs7KLGphW5zC5p1XGNpzZ9dZTDJg9SJk5hzvUU84HLs
rEtrNSbaCPaKCJto4B01NXQHbPMvEU3tNbpEEqIcjaWzjfR6x/xtWk11P31JkuHWEr38AXNrZbDH
/aEqN+R8Ef96kUubvVnqrk2taqnfyrvJH4zULgkloA0Bqt4kiyjilnoeAHkSVz7634DWYHBuScO2
QUUySycd0TPLe9MybgfTiJ7a8bYB4ndb6NE+mwIgJAxpaT37ltjFOTqNBvYCMGggJAx0EUcq6KxM
LKZgYye6eWoiYngmHXugbXdQZEIC30aGFZFZq7tO2e1TkedX9UzkSwxXnZuey06gDoqyx4LR7IM9
GJ93RBMMzd3naaFygdaHPY5pnRCEthTBxTKQfg5ZdTT6pmvI44jIavtiN0FwXh4WDqdqqJK4pXS6
ZngZdPcqyNriZaSnvk1triFp+8VL3FiPlosdLJDw+jqEGVdaaBHs2TNwXkxC/LuKtRJkQy1K+eWh
9xVRRHYsPr/nG0OMVB7pnYJfd2Rqk6z1UrjnGskqKh0nPtKFIMxqNhO4SY2yqurg8ICuR+7FgKrB
Zz5mnX2jhSPzIvBhzGPvP9sTxtidU+19kGrcKz12UPSb3m2VWkSzOGUAAQM9RG4YJKmBqIRzEM3A
U0SndnYJ214HvyTyXU+1TS3LQKOeR94syNWRYl0+AClZI0wzn0xh+4QpIoCLq0/nJ9K5V2cYkpPn
wUbTR/1LCEruppv1nuFoQD3NerfdO2nM2cxix0JPzWxPlbvWMydjZ9K871C4o7G7QRCu7f9+XZ9j
c3+64m1Tt0xmkpacl3ZdAqz5dVkPemMk845YQvBR28RUeztGdZBPDwF7TgGqdV/QG6a7iUV2cA6G
zKN9498JwfTTC54DlNMRPLXRyE5234pHL8luXN/ZfG6VBnoro4bOMGAxBVMAHq+g5mzp4R6sJtv+
/Ytxf2XD82K4ay3F/kTKq+LNml/sTxXOxFSVNhLpCm6oIRlFe/IiCwZjiw3ELFgu/RkGFopyglTR
7mRfYmiZD016USJqrPujwcgXhwEnbD910SQsUEN8uuFhAm6LxHB86WzYCUmA6VpY33ArMH2OyrfP
n7S6RmPApxWAFNttYngVBJLShGzYTZvFbTAO3DktW0k4y53C0LgWZYIkbLE12qgdT5Uydkp3o+s6
hMBbeKi4zBCGpM+085GOir1phlheO8MlITtMizKuHK1RF+ws/dlYoNpl8gPXJn6uPs3BDJQ4MLjV
KR3G6YiKJr/R+l0XNMBtc9gVhr+uTTc+jzXaAM6bzSbrlbkJJG3xxvsWxB6D4aLv9pqrDhPo79UQ
FeLFBUW3Qs2dHfuU+Mu5PomefOX1+8FhsrpA0stE/wC75p4wD4VQTuO7xShXmXTMo8pX++VpAT/t
Dxe28+tJ3cYjJQQhVQYDYoEOaslJ+ulaUIEFG99qvuUzG3OcZge8ubw3hZhJ0ywvV4Xua3fRTIfy
HPNsY7N+kMiMV1FHAPpC0dZGurgzdS2zB2TgLUaNQWjeCtdnfBYBMO2+bXYl/cBtlFFKYFLwVklU
dWjiJVlcRt3dje0sUmUqZVBcHSj3wOt4rTjmMZrC5ZJAPPZvG16VJf6uG/EtmI4svsxCPcUaZ/Z6
v+EGm46mm9LR5puQ/AG66raFUMI0y9mEdI2YmpzlQayzYqh3yZDW99EETDmeSjjHi2HaKm4tRsvw
S0ug0GEPaCfyalIE7r2REEJPkJwy92rQ6o/XoZk+9rhfjlqXM/Ocv/J7S66tts0fJoctJ7s2rdoB
70REpeVPp8abiOqD9ZEYP4JatZR1Ec14VF6u9x4m1ePf3/OCQIpfFjA+Z0enKLUBKxvKcX6rS0Gt
2YnKk2+D+dwLu/s8yXD4LsjMm7p9mATVbTpxsGjj4Nk2gz3Ix/HN6OAqNNHd5yXRh3hLoqajdhxp
S0mL96ET5ZfSo02QJqRG9aNdfEEaCVv+vkrt5B39zcdkOfFFSzoigQclNjAyVj6L1Fff74lmFJyM
ONkVxBGvtUn45+XBmTdYoON//y5wAPuPt8EBjW8IhMUGzDx7vh1+utxp+YUcjelf9lWKas6gcow6
c3pXCTR2z3/LMn3aplHyMlZ8NpjB5NY2ccDCiS72qCVz2AWULrpAFRYyC38vsx0ovrNw6uqLCtid
kkQCJQ2K1yJgQx7TcLxbHhyUoEcZTIC5vFcjzTEF8oVeU383lv86P5n+57tUezWW6Zc+q2J0NWCu
cE+Wq6UgCef6xJLaI8O5/AZUCRlj04Roi37hdvL9HXeUwwgPDnKGnBK1DzCtIGpRLEIVzt/HFIEJ
Hsjq7FvEFs1jnKYLX9tBxRg/io++zNpbW2gPDOtjcoK8124iFiTh8z3LUGt3ScPOjmm0vlq6U2Hq
5qc6Ft+EOQE5sTBuo6akFx/le+y38qX0BKQ8C8dSVVVQ7r1WPXWBBPwXQUXHYbo3rRcaDt+q2YRa
iKZgD8lwVocVTCXUhcdOYA7hJneL1dIn6xohd8ttL8fG3Cdzy47B/+cPKfzgR7+dTWFRdteMf+GR
iZdAuAS3c28Q01kOvfd9aNJ9neBIrSpwG7ii65OYHzid1yccOKrX4xOtV3P/eUIxvdzepZk1PoVW
uvaibvvpt/WruH9YPJ3ToG7dQdx4YZydu8r3zqSI0IdMGFJ//o54sG/1NKpg4r8UaN1f0MuckQtq
WwSmxQaKRvAV4kXh1jSZxxJFlJ9RgLWPJv3apzQIsNa3zr6QeJVdkXV3RW6NQNwSeSwsqz2YsmfO
wvkl16dkl7WBT1Cw/ZjlY34vRNJsc+bz+zQ3L+mYa/eqsREblc15nlFB/43doyZ0JjeDaG5yG0ni
NLUNyaJCrtUInxXKT7JuqtZG+00EFMEyFISW7cPYxMCrKU0/F1mpP4On6Peqs5MPK0NCvkzGPP2j
Ba4JIzFu9mk57U2hxrM3jd6N38P/lMoXu6yW01Hq2tXkd/lHw7KFMWF8ltTHNzVssz1yl13mj5iP
Sle8JLDMN2VdMte0IGaQUd4Yw8s4ehWEReoP0WkRSEI6UKWofmQmb4eWAQfxhYTnmG/Rl371p+gG
DG5zXSudjCg8u1uv9YnJUlGz70Yd3U9ZH3wrHs59CJumMZIHAeEPPJf9UEm7Xy/A1kil4/GTdiwd
nYXB6c+Zpz8QI+3+RTs2VbLCTpo/5h68ybgnDrd3p+eazj7taLiGBgcmHC1eMsAMA0B40TvZ3C+L
4P8qrOkxT/nf/5n/zkdejFWIsXPJG/r3s3P4UeV1/qP5/ad++UukEv31H16/N++/PNlkgNzH+/Z7
NT5gPUw+/wMEGM0/+f/7h//1ffktj2Px/V//+MjbjIHsw3d0tBlRTMsfHb796x+mSWv5/53ldGm/
f4Tv//EXPqOcTPlPxmGurlMCudbcGv3Hf/Xf6+Zf/zCMfwKq5PSrI62hreNQJ2d51QT/+ofl/pMT
AW3TOm/n50r9U9A1NBybX2Pzf+p/Fd/0W1Gm64pkSsoxGl9K2J/hlT/tUpDLHEpcRWxbtTWL6Vtn
Gt7L0BGGkNKJ3LJNaC+qAWafMtI4B5UVvbTRQTPL4DkJnjTOKicp/KK80sHusDiD81SNILvweqAh
fNO2pXmzfNXNT0UOR7P0M7xGKMj2TJwLgEjgCX3T8xi5NzSmpxsDGAMuQoZ9nhBvyEasZx/0DD76
sz6J22Vhbs3kSzDUXyd4GKfCsocr10fTGtvKP1Pe/fQZ3n22G34ezIrfjjE6Pj8TzAWhr7zz84Tw
17188MFIxa7Ao+lgCF1as405dofGwgsBklE8WW6S7z9H9YFM17BS1vxhSED2HDRI9l3dF7jVXRuh
eGhX9CWjXt7GCrtFn2I7MZkkwHR3PNqsywkncIEEkc5yKoape1ZtAjNGJ2Jel9962RlnvU7b/TQm
8jCloCmccND+UML81ru3dd20lHQUY1zHEZa7jN5+ujZQ8ufScojraXw9u17CriDIttfY4c6Zfrd0
6dJCmWR2sIbzHcMN3fVSOvhISR/muBQFEcdwcqidiaNfO1EF4cygn790ubp6xNSaJw8ZItcztem0
9TstXFu+Zuz9xpX7ENzsSiN9aM3HrOFtPZh2V+yYgDLKJo40ipqQFCPbppc4J9zwh885kEtCCdad
nypa6WV3+cPV8GvbnvfFsgzLpqJTXAu2pf8206jreOikoeFGrtgR+1CPYCVkGFbqWpybCitOxfEE
GoiGzyhiH1W9R1sjctSzbxclhEcYEqHF1jkx9j3g9UD/WXSxv1f0O2OSBz5bF1WV3PuxBvUYukY3
Nt6NMgHiDcQrXHqZY/6MXRh6oTkcZQSNuK3qad2lqI///gX/pkuYX7BtMl61XKQJLq/+t4o+KnSb
MxqJpGro8S5iwry2RdJuRwdHrIq88tD7xROZDM4b5NxD3DnOU2kIfQ9J/iHpY1DDk9lcZ0HDzkcC
03WFAxASyfx8eQh1K9z3meW8kLj0PQtG4yEMUaNosiw2JAnEf3hFy7/4323F5RVJVmFpchSl3bLc
8D9d2llFB0gqiQsuTPbCbtwbjAXMGnICvUdBsLHXAmZMs8QjSDdFoprbhKbkHBv+J0ls+aroYIAX
mnYqScDYFRJUiyIZ1Vnyu/xAnYxoDM6sU92Dg0/f7H3/rkLevzLcDrB/LUfiPMLprKrwprKnap9M
7YOEjb1b8Eoatqwd3a3XeGZILKgKzvaf6wOwTHFTFOi1rMh5c20N5hahenuGG0cxUg+mKu6YzBjZ
IYPf91wzrs+arFu31GXEOCoMGH1bA4wrtZciNNHBi/qbcIcXwxv+cPQ355DCn8+EXEFICHQklrbh
EvY1728/H4bwcEGvD1A2lBoo9Dyx040+zMjEqeu7VR06/UHP8uEhHJxTORerSZ6THpOa8bpthfvY
SiPZNHlCXqkJAjlfzs3DwIDeT9sXJDD6tSH98EI1i35yogO/JJUwGX+Uqic2KLZPVohZqZrpczQ6
NxLwczQDBm2XWI6+glZjhDG6EhWERF7UwKgq0jyWwYMbE/MRFIQ4pI4DR3RWDRhBRP4enJ8VoDU9
M4FekeIUrQYSEjZLSFI+420jyz2EKrEPAN/DfUrazV0ftSuLcMRTPPOfIM0g8sy/RVMdH3z4xnCk
InEYVPKBaWg6JNIF1YcwauUIzi8i0lZLht/ysACUuIgr3B4ya99yA3oFWAZj1fVEharUvZS9y3FO
JyLuE52j2xXCY41udprIV1EzzJs5Kj2kbZJMChdwd9lu6tCatg068l1j2PFMHRZPKRrMne8aUOob
cpcKF0O/gOb3Q6vrS5D2RPMtzZNQecEuqhRuc7s59O4gb1j7vpFFoB2gzaQ3bkk3xgqwnNR4YSK/
X2lBNv6V/lZkSXcO0666LjxGQullaayb0oVn4qdQU9Fh3TKIRN9Ge+VL7Dk5McHsoFGuENsGfb0T
EpkJqSfWnU3onhNz4y19ppasdKZF033C5BKLmDOtx9DFsW0Vr/ngEEg1kZLqFx0Hs3ie/xU98b58
P7NsoiEt4LAI0rx2F1TMIkLdmAfadMYd0RfPaDNgCuuqmrNbPOOqd4aRkJWXwSr6lSToZK+Jsn6I
A3Mt+pFOMyPQtLRc2pLOnNJitOFKcRok70Z/m3CNrEJBeEVF2E2DnqJCNfeiguDeYNy1+jzh4XJe
w4DhKBz1wjzGUY6Evo+7O5OB4NPUoX5Hrhk9hkFtb0il2apYFIfQdfwbWI0J4E6vf6c2vCJVp8HZ
yOwrcZJuN8XoTJZT4PLUnECuzqa8+SLI/u8PtJlob5U+Pk4EPiLQS5rdcsxsM5MQj2lD3z57k8oK
WfzTEOGHhEGToOU9xVmQHJvIuURVXB7onXQ7Ngv0DXF/80l3sTErvYL2y9dFKKLbRmq7PO69TQ4T
hPyEutnWaCJHaSOGs1HrwYTEmoqvf7echQwxXqol/hF7cn10RzO9I5lBx4o1E84GPfrIreav/g/S
c/vQBMBKllsNKna5oltqbpcVZIDtugzNnABkvXSd23YOcJywVuDxocuYI9ZdLz9B88REahu31Xdt
bPGVD0RQsNJ5NxRo3s3yVRs6ZBqHDUnXlfEH1Z0y1K/TMk4EloMa1jVJdkU/qJZp2k/bGmi21tYC
01jZy7sdYOe9NnsU2zq4ZtIip+4xmazybGNb7p6migwaR9eJHvFZxD5lvU3zquMx6/02/uGKdJ3j
iTRxbp8XrFGRFBfczkQI6n0j1kso5TDTI5lEiVME1DtUknkPbEtD4ZIsCClczsQGTJ0zCtvjSM27
zyWa37LRFHOe7Klq6ibc+oRmz+b126l/+fynxKXP59xqq2lwbHTdBRnbHXZOjCD0VjFVHDxFn8HM
OusVGcKmn8zuK4EPd6XbfMs8DD2jiosHs9HenIJ797+ZOq/ltpUoi34RqpAa4ZUEc5Ko7BeUbMvI
OTSAr58F8NbMvLBI2ddXJIHu0+fsvTYNkqsWy/zV9ON4FSRdcu6FuVWmFvILpwuGRYXhVZpOLpFh
boIawG+DBLrxXagX7hzR4reoxSV/f2EHZvF0HgYYXySxtIdCzdP9Yx1sY9XhslOKQxthtJjGqWLn
c93NohjLKkAKdVzFnpniS48yKKooUw6RQ3yrmnY3qG7defm8YbDYSL+HVdM36d+RvepiLAQ7Gibr
EhvYehHQiB7DHOEN4WYqC3OrAm7cLJFaxILQEdNKa90QpbNaYkBp29pHwp7e9WDIbmhf/zAjKz84
ESv7IXeey7F0zIPjFM9Lt2PZjmMCzpKxyDxZ8h3GLNxejzjjWhumtc+tuj5Y9riOXaCMlU4Uy+gM
f0JOnE9IAv4awAywqDe4oFk9WnzxroEdcb6KtMD4XO6zPuUo6DbiCrwFCMRAb2lupbTLg05b7/G2
czjwYHPkiOpMTT5Cva3AmhINGzSau34EIk1W0p8e97LEu18FjrvRMHq0dN/GX/SOSUmlDcwfoHmi
c+reyki4Nyz7/SnXtCu8ZQ4oVgqDKUmwvKdGiO0+ZdxgxqCFxoik3SR4RFnWE3SxqO4tTAOleRXz
Q11ppFea3PgLB50ZHgXF/0a4WoQMbh9/ireuOODfhIhNabJF14wrVI81Svou3Adq/6HEDvm+SDc+
8wwVASAEkkZgJe6riRWbMhMdaUYyjU7IkDYSJRzobfiFQ3i7BLFmVIC1dM5LFPPjQaeJiytl26He
YV2i1TuVQ3jVdRMlFMCKJY8xAM7cort6BwgElIamI372HYRzMsykc1ou4oGS99weFAjMcNE6/R4K
jCpJiCiEFocXtmF7UJnKPgFOrNfC/FE1FChV9beZbOtSana/DdrfqXCaXwHRRVsIF+mGOR6zM1Ys
jKQKLukYIfFvI5TQ4cwIKGtGPtgMpXUL/JIEa3D5SzDYNJ61bchdgo/SvJR8r1fHB6ZUtA0XyhBh
qrfITXTcel79l29GBs1BF9xvJFCRFdlMpD8W2ril0nuHNdTvxVi+PtTUtlVsFKNDzIerrFRpB2q1
7eXCwRCTRREw79beV/Pxvh6jN9r3f/ssmrlRPrKaMo1hQM2D6yxsMauhySeGZYbYDMadsmzYjI3I
17njFntR4QBdlMZpbz/Dmb4Tf7gP7WJ8x5h67EUU/VaU7g/bmYOjJtmEliN/K33P9Mxuftcqq0yZ
/2LEpB+SCnuiGkb1LRdCOWRti0k+R+ke4Y2aI4xzWY7PhYbXErju89L0ftxiIm7GJzFXOXmafmON
EYARPpe9Y2psd1835rB+bCWSj/0BNuUXctZS7V6WdTRLOGdkNsEf0p8N6zB4tf59UofhMMS+Q/o3
58ZChsa1IhOKkhnzv4TftUFy8VhAOxRp2EB0VHEWiORaMdeACKuvUYQXpVTUl8k1on1cmq+MBvHg
M4x6D/z8zU3sXVqygi9SwK5/pRv9bRIr8XccVEScZrrNyAE+NQFyZeyBw60xKnk3HIFuuXA/3aIV
25BD4a7yLedzDPSLJeM1uoSM6bITHYyBTGJ0jtWtLwx+C3YNPxDqaQxt2mMusaw0FLEX1uBDBhuF
ax6lOpoI/C+Kqu7zPqx3kyUg+dTAwyerZoZVyC0ZodY2wd1Sm7q7i0zuIJ0+2ltW9e5unCLdq2tx
52Ptzq3+0zWcI0eTQFh/+JO0gdworWl8FKGFb4zlYh2WDEKtLrfuj4+TqPFo25Lrec/a8qaZ0ytF
10sz5LDdkyZfJ0S3nOwQyEW30FvbTKlA8FOEFpkBYaERCBFZABz/j5OSLJFkusEFnU77HINN4LBb
1tjbfqnF2XIC/ZmaHXqQHVvv6MuJfx5rQZBc9OrOIhFU3Ni9xtKAQz+PAkyiwiJDib3BiPKTW1vZ
O3ZhpGVC/SLvWIeAg/HnlGnB03JUIX3oNhbdp5A5yZzM4ZuNG7bOaok3NckJ3QcxJqra/tVoVQRx
KI6egon77v+eyVzgQrDsn0Wvr5uBtiVstj+FYfRvUXwrjCXuAYIp1YyVV701cImgIl8tFwkG+shL
DJwgOpydz+TNDhrxUjQJUBVZbpBd+sc8jWjXjCMCnz6sEPuiAX60B5WYIDBNscxbaBRzmYxQr1RE
zPRhzMjVDbI/RGY7Jy3IrHWmcrzJu46T51xDFv9bSGpZXOHVRM/92A2DdwxKwUAtXDhhgryXZwxU
gIAWAupcSe1CPC5ehSQgo5b/z2NHmxfNqhyJaloG4hKSEVelmQNEicmQGVLH2jgJpmNHhH+HwpjN
3ozHSt9+btsY90LtD/6mxMXmmaLZIEfogxXanU0DbWudOL15jSdu3jhjtG35svTc6N2I7PZVLaZi
FwK3mVGa5lX1FQzUSrtvFecMk3D8nPNBRWV9QCUyEbZY6VGdwWgTkJkO9XWWO84p9LujirHu2oai
eQG5VitTDW5LnBm/4X2RsaPhneGhiJ5r0YtTMst7BVSazWO1a/JcbsLKTc6WPSXnZCzJOR6GuwMJ
G0JUsCKUOGeZwlIVdgmMEl8h2rBXLolBN4PpWfddBMFatol/z0Y4aTVAphUwZuXdQbmKu6M3nyxU
yrs6odgjqNaGd53g2mVWcjSrur5rlv8E6KwZ1fStaKzw6hNobyZZSznsBLiUjOy1VdpgX/bZb18F
JY6JDozdVNmfSbXWm1jDBMSPW/i8J0sF3ZcKeFnkRC+noURJOMdasACBBxFhQyDqUjT2OmlrkUqT
A+rtlxMlMXGkse81KWbUMuWgwk5h70uBfLSG+nJkXnVbmOBk6g2HXo6nBQ6+PJDGbuA6L1vZekGf
Wdw8FTAYDki1wI691Hi2j8HNMpUTn3LG6tdlfBMFFu0iJ/cRKYr3mGmNIpjJION4jYX1ux4kv6Hh
jNcCavF1Uhu6EDTMLgUgVsBhjPn6Dl2eOo5/JgkDHnlDsSHmAp3GUvWBueDMJSuoAlLOD8KlQuYs
W4EnqVHoUPS+WT514BLLU5Vvksv4zcnL9N6hr+nCccs4ObguUiWsakBegjOoMWzDczeJg3Zw6nql
5o3gWyTfvro8bnVg5xjaifN7raGB2Z32aja29gq96EltlaNT1MoTQSwF/v1GP5mKpZLWGlIbO7Xc
czCLzoWmdCSQCPsWqW6LYU/jdJVC6oNlSsfJsS0LenhrXkYYHcue51jirSU947S8gkg/nJOgOOL5
7Oi4OrAV6xoqSsy/fikt7XNpiAXlbLic31UxhLcgsuGUSOCOj+ZT4RKxgJv9+GhIudW7aafxS9LM
ZwvXau5IdUNQCyku/pDIzOXqCpt955TnUW/8KxFg00sZUBDnwyQPittOL2RZUBZPM1rV52WKzGXV
TW241egFQDxMs32gYIr5CkricGSohKeYyg7j9fw0XZ4OFrIgGWbFvrOGgzJPaSPS7w6hAi5+ALq4
fM0mtdXOTeuNVujW3MEJx1WZwnkhkim3dozpsMiImJp/TDQCMkr7u7Xt7OCHGCeK0dW2Nqb++Wag
bKo7QWJfHAdHMiUEBWfDScAnHqNvzHdLgDdhACs+mNGr+LzSrSsNcv3awgZCxAklKbDlaUrV7CHk
Apwb+A6xU96dwoFvpSSQhEm9XWVDNnhhnY73cGLSAWbA2Zu9GO6qPQTPSZSsBk4v2Tops25thoyS
q7C6Fk1Mapibd2+tbRCOKY3obxfW67yRcTDrRM9VZWZPVdX/ctAbnVroFCuMyOKFAmndEEYBoWL+
HEqyYdZpqx3ynHLI4jT/UQz+m9rIFNez+6IqBjaOpPWqqBGXlIVzN9gJ1vtZyNaK5MfsCft4FAGL
0g+K5AUI1TdeuvGXjkwZ7AldCs0Ee2iUnfPiquUlkrn21eLaJiNNH/ZskdARYHyR9Qi2pBZcsEVS
cb4Kld+BG96aQClf6W9nJz8YbqNFU3iTZh2JmJrFm3Ajjne0o18oNEsvSuzsFeNHfqxwq9Awq4Ot
4yRM9Ge1vknM4Kp2qoo/5WXl2h65F/W6VcjvWYnIsVn483At8dZ8orosvBr56XGKqnwN9QB0XNAT
3wFeddtS0tizJHpUGpr+lXpLYgPMYphRW/m0YwLsrOVAvqYz+fJq0F6xK7ODicdu43UjMPwaO/3D
ubX8lfllkrb42HKyF5fkF8tJ/ZNBhXoIg/zQNkp/iGw/2MpaKcB2rnqnnb4h070ydP0O6PA5ZerP
czJnRZGev9uQIOGn8/YnuyHNoBPGRR9i89LVvXGJclvbaXn5XWlSwFkhj2R51iEB3gSQR9eL+3D5
gNtUgXbYt85GSDhQ/hz7sTwUtrP3o2o6ulV41CQ03bUlSUYT5o5Qrpz+Fytw7SjZfjRRPC7mFkvX
iv8OFLD+GJ7hw62TEcmThXles5WVYRjRpm90ejUjF9k6bQZWjPZJZTz1NPjNgIzHpc0cO0zU/G64
uthE7lnTvAGWjb+W4mWc7OGzaiKCH4zwPaHLe86aEbmVqyqfnMGIgKwwocBESXKn3ud5Slnt59F5
0iuItehEtosU+/+U2YkmcEYWwS1K+l9KLPwfttxV0/jT02My4A9BtJYSvWAfqH+IbyIZyTHqdwZD
zJTFfJPNiVEZCfUnOlxcQstTXbb3YR9jQyMjz49/I3DfI3QHYD3gDmxdrHST6qcYBWK8stPYwuZA
KffoKAe4VHfB8Fw4Y0m3a3iOQfHCIkmfY1mER1W4BuDY0HXWNh28kzs/jI8yEKKtbucIWEDNPOl6
POfE1xJ1XuccJ764FZtffMQAgnRqXj5EvaMrDeKbcw7sKMWwL8F7/uFPYniCKbApHahGoUjGJ1WG
fx9HkkAz3t3lanEyKjK962Eq0p9vR1pwveSEgoPxiAL8neDYabusHLb+7RaB8gkDMN8vP078GjE+
wF5/a4zCPRl0W6Mh7n5MDfqUZsuvVKKgqq2C6NV0gGKlgINjp7saZmeempGTvkMz8pAFqEATwnru
RJRZaNqr4K+m3CPH2WrgZ/9fA2cIHQAcFabPUNr2JZpI2wkBdXrLSw2lO0hVMFpCoebuAaeiBYac
peNnoqtdn2YJfjIPdYrS+i/4GQQCucFqnO6LCoq2LpvbyAUzyFnXo/uOl/VOvSWk1r/UBE/OhSoz
0hg3PgDZaC5e8bwhbNEmT4nhkS0NGkY+6SXu2hemzzCW7bBgoEPrehkcZYS7oyytackbYYiWLq0A
HBJmBOAYp3Pj0A6qOezK5jlA1L9xRNA/nrWJg8eQ0R1pMXvqfvMtS+EwOhFgkyEf3ts6V6+tb/3B
EGxe6QFqRI/SoFseLDLYGV+JzFMikhBzvUhWS3vAqPL+bAjt09VH5Q6JivjxSz/TG8Y+LD/KrHqL
56815vuIMCLtlz23bDV9s+yaY3Uu2zp5sXrniwqquFCZETRfAcgrde21MAk9/X/PhgFJvzqHuzWq
cdHUHChtglr01PMpLT9T3COZDRwqMUM/GUNMg7Oub6iY0pveX5Xa6Z47Q+kOjzamGO0TbgNiV3Rw
1GNMqm/u580mhdHuTYZf7u0ZZL8cPhBI4b8GZG+7jbamw5i9ooNE/lZLJJQqhkPTBpNtmmZ7QI8N
7GMWK2ZwGYnjTKmhHKlsxZiZeCIHIl8Cs6F4zpVnSQIfPECrBKQt/WcG6zG5VXOQeKknuK449GmU
1h5Ukea2PKig7/fpaFG51nNvz82fFm2LmcmrFWr+LZNT8xZH+nPiEMq89HbmV8Q+TudHQ9wxXxAD
nvDN0GvAtog0GR7P7FQcED16jH+elx/ZhuYeRZJ0q6WvDSjm7o91erQRBGYC5/KArIGVHU0HpsHo
kAmCCYSxa2EBPC027cTFIBiYibsNfFe8uCPDCRRUp8j0i2tV40V8rHtL7THWxCQPBv5XvRmwLuPM
2gYouEXSHKl4cUImr0MTspLyTdyc1BCbftLoNs2Ti0aH/xMPWMBBfv5oStBfLQuLbk7upFf2gfZV
lMVX6eTGiY7LJ3YY/5y7nbWWUJ2/W1M7Q1oe3oLUqA4p4+RtIe11iAV9iurygJsq+aDo83Q9yUi7
jtW9nZWpuvNd4jL1er80atUkLC7kpd50zpObXrZwQK1JQFqPmzOYN2v7+Pyjph69aWFiOBPpvI8v
/LEi5q4yCzb95FzPaVBBS2AMZ09aKzQYnuzQhAxJlLv3MDehJX5sVjHE+JQZgMMl6dwyS5mjhOmP
cs9ne1yas+4DrU2ciPBcRAquE1uKd2HhFRSdFm70zEhetMlhQhe513Tu8DtAG7JuaO+F2lNOt0Nf
b4w51YOZpf+8BL1YQ/AdtZiYF5cCberwRkMHUumwRkEPvpCeCzaOmQRPGT7q5nDzlZGg3nl20Tjl
Fsfn9DIFgtHiMuV7fBK6M+b75cKlcgfSL9tjbiLXX2JJsjE1tiIMhm0UqoclNEoNmmbvODMIfmBn
RYlWejaUywO9t3C7WBcIUwINV3TphfOeulNiS5ynrEOoDHhoSfsQvtYf7Gic8DIR+bd4QbDUYSIs
4WBrY/ujiNz6q0C4TM3htQnpvlnFzD5KTOahWFczk8AffI2YjmazXyXjHzUo7UPd1TC465DgGwQ7
657eMLyUgVRJl02SJeeLKaq9TqwWGbDGP7koBMjH3eal457jUv8GMcIalnNJ1lolT4kCDUTq9dac
sjOC1eBnfjI0rfYRBMWLPycmLg922f/3bPjSqmMUx9ERWWfzPDrJPbTwT26ZzHJdFL5+sLoe/7sl
DpnW75erL6viH2nX03Z55RIe9zgjM/4ftrpiaBT3x+XSD33CiHxFarCeicoWTUdgsKz9E+nBf5A9
fQIFQajSyhcfIQfD64KpX65skASc/7v8w1B/CCd8o0nXSmCV20jl/Bsog73NKh/M66yo6Xoyt2lG
wLXJNf8CcSfe/d8zM25oUSaGPFbl+3J6Xx6iDNESA/dbpmEmJvqREMIm1lfo6NIXQ3Jntn7/JorJ
2qRVbd5hdPzLKQVfM9ET9mFTKbd4Opc1zW13o+umaxO677Ga27GprC40k7SbopgX/EWE0w3alK0x
kH6IkpGL5ajBQZH86DFyUB39LcqaaBdYuIZErb4XOXl3S8NlTPX4JiPzP9sjRiwOpwSFYLYGLJho
KhptffzFYmbj9P0K9NJcpQDaYt3p2PQy5siZU7904NZhOQWXntnzGs8HCr1Cwa5SgBdE/k/ALw5V
yMM0gB5WgUnA0Pel4nVagzyl6sPnMkScEKVtc7HHxqZy6LJjaBqATKOg8+pO3y3VyXK9hslYeW2F
8MS1/cjT/Aitt/tsFejCKlVa66KxXzCk4tKbL8ol0NOBOr+DvaFtB11Lj1ZSGZsGn8VL2VdvYnZj
0d8GXj9oR6m6G2sa5cWfhQE44fMnEmxSUFe6vx9FXewGFrwVESjDpVS0elM5DdE1ctJOYkhoK1Zu
8+OCR2So6vb0xvrhnjch2ENkLKcohjH6aBYUsv0pIj09QVsoD8uzSavmZ20E9dD4NLMwYaoXQWoe
6xWcsYaxra+RPacCc3J19djW8ry4BNqir7JtR3gJMrOvYjR/2p57Q7f+WhinUkVxjr1usMUvPa9H
W6xB4J372XCeqlonl6IynlOd4tatyhvU48VC1ZdjePKzUfWAd9h7DqD5DZlDR05tFe/cgZyCTIvr
S2bU7U524qec2vrSVMBBgUjBJ1rOVCkJYqtFgZU7JQQ9mRu7ZYBLn2mgIYzrWIazLAnd092cSmWr
SEglSSc+l5ZnR2T52bTIVpwrhqUXrSb6eFFiVbzU0r1aYqJKXUJfl44C4SG1B766AIvQGFugXPZx
wQqNgISvih3MWLZk/IRxGlJDQvkLSAStVTO6mgnNQrosz1oo4PQwRF0tc5xC/oUClL0ugV28cPso
e9XnKQwvTIbze9lySFu6gAPLxBY8Gldi4ZIWxpRi2WSkMQ2n5WWZ0wzu+kkSksZJN+Ftk8Qb4OP7
67T+OeF8exZOVpyqINtMsp3epkkzKNPgZKajEXzpho5wyJi6Fdunsa1DwLh2o+TbaKIabXGce3XY
Bxe1ohH5uK2rHt+Xqc5Rkgzn5QEawiZaBEKMVprjQxSy1EdpPX3G/r8FTrBAC+rJHEivDfuV35UY
6yISgVS/VC5t1rvrEES3GbjJG7gUUjBMHI9xSIS12mMYbEHYrgabpD2cMeaTWcv8FrRNcNZLPcW6
3KSX5Zk6v3w8c2uiFdOw3yZNMDDIIfDHBPvedSQr+PZgbxoRpDsQIL0X00zGsKV9ZbYWkKjLYTGz
YCzbI/lEy/lxJLnSRqnEtwgUTUL5qnXfBNkC8HDT1nS1FulN0ZcXWRX5KlaCf2HCIb0YnrN6HJDe
Qf1UplF7QcYxbJMBlQrI78c1gtgDKuAEGIT8aSzINHx1Ma61Ym6/VfZwDBEEkEdjjL/yZtj7Vth9
pGSmrnvCYcIoIWEOLN7alUD8kxi/a2joL0V3C0YRn5dLQ6j5v//q9N4JYd6Vvzk4z35VxoMrQ62f
Szczdvx3mySbsmd4/eYLPpTVcqFiwTGY0jFSToz3EbPvZ2eo2s4vB8tLoio7lzOPYDSV+E4KV7LR
UPYQ6MDL0rEg+6tufeFkDkFmjh82zWEgSaXsmA/ZKLdru6HjMTlk4s2uqNNy2CQek5KSHMS7KMMU
HGZuHSlEhkuucGDrEpI/IsUqPaVz75WI41OUKO1TxGwV8WvebPV4GNePl3StERfj0RcRg4y2fgM9
INdLqNwQjcpOm68oOV9bId5szy/HbDO2dJvsyNU8Y7aUDeFwKPVRHgmbvbSpznZkKxo+Wi4baTuf
CKspdfJhfIqiDvfBmNQ7Kx3xrEVNsFNKPp3/2tx808sOR3WcrVXOWpuROQ75Aio5rH4N20IjXyDg
I1tlSsl8kxwVgjja4jDOy4lD5IxHkrSzLshaWgVhX/0KpIw4EI7l49nys8efSurMojRxina6/9y1
jA+CRNMOThQpzw0w72fLATkUb3IdG1PRfUjRMect4uKKLZBW31RpN4Z0MG07TbuhzrY9y1bKr8cE
Vy+T/yhTZV5zGLUHTwk65XnQjTXvu3+NGIe9KlN6Hv3/ioJU/9sJFwr7soPIGIIF4hTrKkQLeGys
Xlm8iaJE8Qhbz840r7BMd5+Yb4v67dHtreE6otM16H4RIrO3am0iGCf+lwwRcewdLNqsyY9Nz5ks
yFxQs1ZEdGCQvCx1g9Xo4wZ8iDOIaJcKxtG5iU5RSa09WDgND38XbQpUOK9mRHZIoBCXlCP0upcd
Rc2o9Da6bZoglfytGdYA2s5ljSJcpOSNriqdIG7Ncj9aMvHWjWVBSdH5Qk1UpSoXDgt1jxLE1/Br
aOhJ9YH5CtoWtSzXqVU+w4AHW9VaiLOL/RhDy2eZYZ6dFS/m5NIPj3Igq05FuDVQIrSmBIXlebAy
tNAjSYQoyUybiJSKfoeJ4bU4sRQb7xV4PuUimGLR0ocmDVW4cUPaGpV2VxpXP/J+wryaIK9wlGDz
DwmF47vWgkah0RyOGGMycKFRexBllTMOxk2sDdYe9l+/dol0a6CMJ02B718Tf/Q0c7Z9KLyyBXum
A2zzXLWevMmaaK8rK9JrKDEC19hCeun5/C9GDG8zabp/WiqCFSdf8e6IRX4zbkNglF46X0kDBPst
YKdr2+NnM+xojYVC2/hddBaK2Zw0ekBbRvU0gaf+ZnXRF3umV5e5PBkh4es62pmNjMS3M5XfZkgj
ilS4XZikf4FkQiiGPD4gmmThOuGtWiVqHOxMwSdSq/ZhxAG+ia22u6jBDwjbbdgPnFLxi6yD/IMz
bra1M3CJXYUGrjP7WYhNHyRCM4/CHG+ObuxMtxy2mYna0DTUH2Oq33twvvj5reMg9B+mTNkT3X/s
qfOD0jI+IpI23euTe5gGIzzDOboZgzpt/GD6zbwwujqjuNXjtuk5uE2Y1j1bJxUu7+bwiEIeO4Ln
4CfLZktwMTkD9bfWDteKiPKVGJsfAgTLFVaqfzK3QSo7PeEwJp08VXOHDeDr+zCZ+AJdTsxSj9dt
TKU2CdaDqBe/hgLwY5JYGzVmnKQ0HwMwIuaT+rdRs6kEqrtH1JhtRFNUXqN8dIO27/FZghgoOQpq
6lPYquN+jpliAW9eRwvZpVoggvedrWgH7TQkKlBg6PIpPdRrGX7JHHHa4GvpvSDKAVeEzUQOpG6q
Ou91JYmGaTvHczNAW5bi/AU6ZF8HbYOepNnJJjBP26RUXsOBrzQNXE9T+z+uhCSeIT+3851r0y2D
2KFtRpm8uigadgeblvqhbpsXBAz2c8xJTMbkO4BCGQQaTdYrbLwlk78ujsS6aFuIXwnE2cBsN7pC
/VonT207vXOFjPsIcdNaNxBxk2fk3zpX4W92OkhdlVs+6TUI64VibNjRuk2l2gBmkXcHQWQQKqN8
+/RRWajjYaOSD+rVGblQiCCMVd06YlfaIZqImABbqevFQVqsOxLSbN+XXIu23OWGxXlX305hB78j
sYtN7ye7MVO/aQT+kWaxo8eY0jesXwOYJbuhwhmnJc9yaGNv8kO51is1gGReubsmD+9jjre2SGrD
KxV3HQlspUUw/NLt0tmST/svkzDhWzkc+wzis8xkwV5jt2vuh39aFLDh2d1ucOFaOS3vSSupNxhE
wEUoE0aLo6F6Nt1nbvnor9NxLaTC1jyI/ds4cLJ1OGm2p/d9zOCC0k0B2E52/YfaqSawnmpjKD1J
6SQJ7aMghSMT2pfUZ6eTJlNFwd3j1SrfdwSU92ITZzyY+onROG9VaBqwJFoMen5GbXmk++FfdcCw
rVMnIL/8XYptF/4EIb5ZflRqlMZxylnNqHW84fp0LUJmGcSnd+seYc8ijN2Esrw0ZoP8zGX4UcMZ
3oFCYwiYVXvIQPiBa41UeW4xyyCczLAKXD4xv7BCbhDjypNiGNaTTbZLZ51M/ZW9wPdwU/UbjYhf
IN8q/CZOTOxkgA4QDvn+L63ttD2lqr7tdWQX0ux+RiXivg2DyHN0loF4/EhjOOIk3SLk6WK8ZvnW
UZhDalV+8uVXwXCd1svgdaFWXUf7HGW/Vb9RDkbXkBBtNWR5jZBTqil4YlJkbqKiJ7qi0CFIph3/
k+JPUmhPToMAo61wLzmdG+3LZElVIPS884fySFp9F/v3Tu8dD2NriMkCdkM9XBsz3k22VjyRNvyh
pCTYmGX41sbGT1H5fwOOMx65EWS8u+6RO8kryFe5FaFqQ3J3272jDF+qgLRiUQ+s2vboFmG+QaDW
HjKZbIEbsDmWo9irgDRNfep2ugBuL2IIz2UzHkQcRBd7foD59Dap0a9WjP1XCh64U4ETiEa9J2p6
RieWHbo0dU9FzQxXNPDkHJTIK70xrPuspzHmk4loEg7+kf4Z2sG3E0YZ9nIp1gSQfaSJ68w00dQT
7qvtlwerRICZa6p8rt7KdgLEW7lfI2kgee0/64RceFixyOZke5cZmoJgcsQGt9JTLCtEMk2tbdrc
lufWgturdfWp0CQfVpPlnhaHTwFy/T3JjtxHHEr60PGfGr0tdpPDvDmpc+WppuW0MaiJAaUEB0em
/j6xJ2XbYpULmpZo05ZPiUZhuQsSrJMmCPaiC4QXpK7cBZWYzpMCaKRFyXh0kv7h0U2Siow8ywo2
keEy2mIKj0koO6VDGhLgtivMRl33DUV+k0qI5WPyO7fwfdq5fZnaJ/xCxm7QOfuorKh496u3QiTo
XUOKWT3PL1ETIUq1QwdZv19c1EPapdWxbnGt9Kqydf2OVphMz5bhVPveBqPfES5KZgSKQzvisjFt
liJGP/OOADEnP1I7Y0WIEHNagXMANoneLBXJSqPvsK1Lnc3KQEagokF+6s1kjkK1cShbhbiSbums
Nc0JN72txRumNpGnqI19s0ZW8kmJoP4SOoIRT+NMrT9h26YYcjjEtxuCkfMUSmoF8yFj80LNKQmG
s5Nxz6T8rU7JYCXLM97msv/surQ+WxHok87wT1MaZMeEeNxItZOVRH0WiGHc5dK4GENJDshgW54E
Ugo7cg6VxSLVTgFBLzEemk4l1nAiwdZXHGJBgg7Xj3G3ZVttC/r8q86gqBV68sc1yRBXxsRcMVpw
oQbkBa256jcHjkOgg8UIC7IfB6RZO5ndi7pARC3RkUy4d9CVC2eHfuYIp2rNqT9hcKOr1x56MnFR
GthX2aenPADOwVin32RW65woW9aJkZvHHN/WuqMAI55EJTLWcfmgqDBRtX0YzFi8VBkaDGb1P5uj
ng8byoo3qdTEe4a9I0f41JsZtrAMdW2sHsvSIeCY3L1t1Dg7V80gHMXNFsYy4xnMaQdbZypqGMUp
LF8UTrPH2o4P5Yhs3Bn3RWCDxBekc4LvOJPERrArGSoQHTKPs1P/yjzkrwyHEGmVr92dWZ2NJsmb
dCOgqwlBmSPJt9276T6iaQYHX93L/sOpmvKsJrnwIjsnmJFzglfSUtikIBY9Ed3YwJN9ULU/0k9v
aI/MdWFQsIZTsfGF/Gp1Kzq6PpIZZttgXFu93jU0vP6HujPrbVzprugv4ofiTL7kQfNsW5bHF8Ju
uzkW5/nXZ5G+SV/cIAnyGDRASNTQskSyqs7Ze214uIV/VIxOLjXZpNilWCnnVl+vG0U16RiVFPDc
/lBGCrMlNdkVIn1g9Y4930+cA/2snVUl8dmdoA5twZKpr4ytl8YOvyWM2nrIN7ZJuqlnIXxJrWMe
aANHByxj/BNyQ2v7HUbdZzONb6mdi+2gfHfRPQlw9llPIrzrXVyffA/knoO4AUt/lw7PeZKCERvK
dIsMhjN8bJi45am5aJFjLcvKIplaSBbHmG/WZRnsbQ7PKXwi2fn85Os8dqwVLe5hZSd48lStZm0H
g0m45kk28FGdCMQVOiQNxUIWnQ3TfKozWd9RzW+IJfYLW8Af7ftlxcCHBKTMD/NGJbdsHPNiHyeS
5iFpiywQWarZKrIbQ9EJAvH6bCPb5tGMfc5q2b7Q7CF7QmP8hNuaH0Il55yab+qJyA+ksnBiTI/M
d+dbEoVdsphv/u1+Nu9l5Z2vyV/4/rlLeSM+1KEjbhTZlVuM8LOIGTSC6R4knVfOxegyPxYlLG8U
kRkHp8h9sj0pFpBkCBdpem7OoUYbuO3XiT6018QDHWVozcaqaK3lhMFy1HicgmR6jH62aep2WEVO
cFGRupxrtdhmejzunSyuDyN2xdB0Lql+wyAgXvqgGhYyy4xnEMVLza9uFn7IS6YiXG4DWSzNsH4w
MPGe28hG+Y3DgVj35E6XNExEG5ZrkA7mQUoWx3m96pwy3DtU2AFKj9EKLQzeKIqrr6V1RK0uN3pK
xK3p1BZnqQpAs8mITmzV+ygh2lcNgve8qX+VSXU27QhBRJg3k0jjGaQ9U0BHNFfIuSsT5URVNMVJ
d9IL6P/gYd40g9DuEu8bic6wplFJ5Y4Mgm0rJmISOW0oa9Q+PFCGuBRN2166PPJoU5gt68QQzF7t
Ki9kU3+63r1v+NoTfTP1Bg0JtMpzAxvmLCLRPqYj6eVW4y4oiJFLj8jnwQuG+IBvgAAEAfNnoHC6
H9Mc4W9H28joJTBKjfL1iDiZ01JeXupc6w7k0F4CaiyE+fjGxI6DVm24LP0UOTmWUg3Z63AGbz7u
VX00h4XtOup5fqDyCFLTu4mtwdP+bOywh6U2PU3p6XehviRCadr35ynzrXmf1+K1SoZGXf95dH5A
DAr8NA3RR02d8/CPN5jvqqXK9dpQtz9vN/2Pf3tpDVhq3Seoyv+89s+Hn/elCqHCujqWm/kdmDr1
O20oHhpfkABZkhh5CIjAIHHGyK3DfB82QG1wAeYhQsgtsFcNxQxvQIg97ZufOD/QizBY5zW8Q3rX
WWBQvqUrQC2HTGByxzBt0JxwfqtxJ4+z1BIPRECpbTymPT5F15WP9eCXfD5rxeXGOQltqsHmZluc
f25Kw9CQasZEn7l1kWwjZVi3ZvfuMa2jhfofmzbv0rPsXBLIjepM2J6x6lwyK9Qgh5bM9b9c97VJ
kjLSaI8Sp+nsMw97QdmoF60+kCgcL1GQFZ9DXiGYRsLA8AGKxWy+c0dNLllU/kr00Fx5YRY9lIOr
IfuoirtOIx1I9C0RVUHqkGaURicTGjuIPFscOodkTKE1+T6uQ/fowybcGdhYz5GqO5umi4xlSulg
X0+VybzmEtgj/XSnYqWVqjruuWapUVE4DKXyu5ZOC0qKzdhCL7dJvVnN+yw6/3chh/IdDe5oYcTZ
C1f2chUgCeCUYuOx2rzMdyFVXS2nV1cRJXiwv0N16Y20uhj/easLfnV1l+4NCr9tQjhPSHAR1ZxK
BBerbF6ThBlAoE+58+TkIfzOtvi9vdtUAos06jk9RFsl90F8d0grwCHY95y2l2TMEfbkKtauHhtS
5XiPYZwdWBO4FHnZkNIcrcib6jZ/9lWV8bsLWu0QabWLQiZ6dwyZHgv3TjFj9xqbnXtVgnwvwKGv
Q2x2+C7CAck5m1GxaVqguNlaWcnMj3gnJMBqdjdviqldZzYg/uz6McQ0/2ZoSB9NH32XUhfyxvz3
MO9H2zxuqP0NW+kk9ZsxJmtLxN5TErZk8GBYmuIT192Qub8UG1wEQPmujWB9k+fQDKF84gze+jbS
uQLkyFbiTAkcFHvhlPLkDK73FGsJVTuqZwtVFljiPFsSdhbTSs1vuZ35p842cihx+Yequ9Gjg46e
BLR8p0dMFpOuddeBZ0OgN4Yo3STkQuAZVgwCJpTwLcG0shk8pT7OG4U8vIqV8ZObJ8nSjsbsQQZ6
vbO6Rt+lbm3dCzJYiaDD1l6w/B9S/1etBzsFkfhrUw7pRkG6c2i8xHkIS1KWul7zf9kokXuaus9o
fvwtwRHBPgCZ8Yi4Lvh5D0eOTyIKk6eeaj+9kC7eFa2t3Wo7f53/E911voRROMcoEEhcOns85hXh
5wjTuBkTO76RrtwneU/ihi0hysEU3RhJmz5USpI9hBWoWqfM7gwjGTdQZqprETTVVSUMSeCFvJt3
USrMj6LpvuZ7SkPEkBa1gkX9QCGPzvbBoqZ4i7F+kpRnJxiKx5bxO6mZiCQ+1NA2Y/Fjm++59gZO
IUS5lJp3TiauHvnPj17Zf4wKHfs09s17y9WVExBnlm6hkX3Iprn4sH2fQIETYJrhg+m1VFAdVOMP
t5MLq0jkW46jf+r6j1tFc93XUO1JoI/e6OS1T4lTIg7V3PCqVRZxfCySCeyts12pEnWbw7JYeJ4Z
/soqcQwH+6sZYuVEYxTehCJWSaCau9Csj41pN48s6zHTs+TbFK1zpSRTPIYiaw6ZQ/jkfDcvtOLR
s5INGCfm+4l+kXHiPRqeZ8GuQ+RD7d599DxozvRd6Xqp6qcxmgX4+jjdkQn0QetUvyim/lXjO1kp
uQABw1d7KfOR9lqNwUN33afpV9YbY1HHdvHa9O1XEvpUJf32CUsMbWRpdvsEb9GQlbgLEDHewwQh
V9aljzm2jx0xW/fFtD7pI+KUm+nuvM/Osuw+sLKngjPwgFoku593WdL2d/zsDPPTM/68oAeiQwKH
d5xfPu9Hi88BDWFu2dR0xxbzI35OWEVJi2V+PU1Si4ldC+mx7sRh3ghpisMwbf7cnW/liCKZy/93
D7u5h7lQ6zfzk8v5yfPbzK+Yd84bQ9ofY1unR4nCVCRhcArBqRDCABxxRXSpuVbKSr2fNwDIq33F
LH1hWbFSrcEYK22d3I8qbVvqU8bBF/1wMGwG3hSZ2oPNKdZpvX4XwJgCyu+pb2UJQtoUisbp6adL
I44cIk8Md+krVvOkg/JbmD1J6YVZ2CxyJRozXxPxgQb/1HBOzvOm99W/bs131apvj3BzKIZX4RHd
/F+bsuVnmVIiwmOfEL1sE8iwx9j+XmdRuhC9zG5SBxZDw3i+Y3sDewzcGECKm1P3WvRjvxurTL/i
w9LvPLtErOBo13lDJBFfALPj9Wi5eG5tY4ADybW39jrU0nBA7219SM5ESOrU4vP6Y8wTjGl+89QU
SrHvaxt74LRfhShVwf8fgUaVSLX3cdcYT3ZmwtQaXcIz0p3lwpi3yljceX7mocvUESqVqvbiV8OJ
QohF0i3/tSN15dFB4b0VIMd2GDXcq2sgWJ+fMr1RE3bua+nQMS+5SNP8pBI8xG15VoDwTL6J6nUA
Sc1sxP+2/eFOKbvw1bcRCwWmHp0B+SpHWxjquiWp9Ll09Jf5qSVvXXeu/+7SeF6hC+ovjc1wy/Ax
bArBsNRENTxL7JuXtPaQLHCyrqWDuScK7Rh3t13cW8ir7nuQZseMusngUrbD1ssDUqMcUSOBmJ8x
P9dvuh34KQifxnsRB/oJ9711RpBb4libboK3yddDTwuI2gGUFhfcRaqLZegjzc6ixG+oO7EzyCyA
s/NNvv/61G7n2yZeqVXqxMqSQujKYn20ioa2vFRu8lWyyPwMaKWwmNe+TJnvHWgoeHhw6OdBaODg
S9dxIaivp91HE1QjbPcpDaG1kue2JnNZ9Mops9O/NuN0d97Hsm3bqZR0/ChyW0Qx9t+f9/MyzXzy
cWLtukG2rPMdynBx6yPNqRHlzhvfCv0Tl2//NA66uct0k+4Crb4sHl/9MYy2fa2HJ0VQuXyYH+g6
R10ZslUwuPE8woGeUq70W/w6FLMmPjsaRXu4pLjuB9/JuPh7ebAFU6q1+p1lP3Vcy+/jSlXu87BQ
7kGEbyNTAZP5n/slYTsLly9JDGO9LYfogBujetBEIB+cRzQq48YwBS0zrdTPY4H+Ubcz9RNdDQuS
sn63TYv+utOZB4RXxYPTAT2cn2EnOedZ6DzJoTO2BATcp4NhrjqctU8tIQMUAOvPqCVzaeiy7t4P
Mv1I0dGeKoP1J6Q3hZ6zlmSITDPs560K2FNv3GVahOVOddDcdUg1nxmh6BhJdTJDEVzv4ip/INSm
wLJgbUgmVm+oXeTGKwKxziYvYW/k8UHhl8WyxqN6iGtUq95Z2z+SCZy9pnD/t12C4BC9TvqKew23
V+A2l9oqtTs1hxSbFX34ELCO2VDSo3uQiw42Bocby2/m1FVcbmpag1uWJgEdRrVZ9WhPHxs0Pssg
6stnaWGzxIBosuish5MczIuupcpvpzbpbkfFlx9I0imLujrFpYOIPgvjddhE3b3NJGXDGgeFsCIV
CsKyPoe9wXCn0LCiQ60zj2Hs5Mg7xA42jYrf7TLFRFHecOqb0rcUNwETfQTjcA4DMKkLtOHIfUIf
NGB56/KQgArWXTgvKZUEoqywaIDuiXJ5U8JsCgBoukm6KN61WD1XVave1C60+E5pm837m6g/YnxM
ga6LDlw0aQSVpd9DxKhvyAPBlBdJehBWV9/skRxmvB312mDlQJGw7VcMVO5aYaK8bVpjfHGo2C0g
GrYTxy8BurZU3ES8aFVunjO/JaMZ5P8WU0mzJTRr62k+sTMthdymFdW9q9FpTAogAqoeK+dKUk9B
0bNMRZR9CiU/ys4bn+O2NrZjXTNzNWTzzPzhND+hj1DYNAib70h3Dc80tgI+nkg/YxpbaOTkiUJn
x8Bplxt1TOp9EkJVRnfA7Edr3uARU1T34+xo8yfo/vhQS3V4IB7JuhTCXf3ZhfuH48DK7uYnzPsj
3yRWR4SsC3nNvLErMjEcFDPLuqdfE/CzIrMiJPyEpO+uG5LgoZk2sDfMu1R9/7Mnyiz/IRXeykZq
c5n3W3YYHCtNRivowc3GH/P2RUXRSnSX1Z4QoLcvZTVVh2rjRiPavk8qTpFpd40Le687Zb6aXxS5
skMWkKf7+UU0TZ9lM1b3XWnlT3plLEIrc1ZocAacBxkWy35arQCKwReqe8bSj3KsENOqBrnit2kz
GS0xsm4YVvv3obkvesv8QHbPIRxTrsU4M1yl6f+e95NeXy6cUQQPYSzDU4HMaVVNLyhKZYkaWn/F
+hVuvUgtwf63xTMH0cF0SvNDsS18dRX5xnHApIaloPkEIknixAr9cx24xlPrQjyCZ1ycTWCzT1QW
fqslMPH5wbyd8JLZuiR07tVuDG1D0z3c1tNddFw3gkmqM9O6kDxGE0CaG/Rrt4LQnEE/sUSDf3zY
KcrgYsQu3zsb2leukhVE2BgLdzX5lcD4mPzndiTXPZSdQEafstPfg6yhxVVTMtawkE6X3VWtDp+G
V1eLUh8FLDYSEE2howOuzqMM0iMVXyjHyRFqcrrHTkJNr0SsFQf2sjFqAhOgdGv0wwCMEj4ncBF7
HKO70TbbfdtS3TeIyqSHcezNMTjM91q98FcCwDYZy1V08VU2goFgqbtDtJ4Iaod2TJ3rhOHRYuYU
WtisEkNVlm2ugpeR6RsjLetpNOUXzwXAH7icmlF2cmT/KgeQizkK/doz6CjF/SOc2rXdDJ9MhU1t
oMOkeRdsnyS9epG2SvRu7Zo6ZBxFbsyseHesaNy0FHsAX9unkkvkixr7D36gRESTUSWf2BbvptVi
HsE0pjpeekhjeWgt31rZWqQ8Qa44hl2ifWgNllirM/S96flns/ETmkHyaofoEisj2OpJmG6TSrvZ
aX+F2Lg06uDJivqzocgjsoNTOFQ3JVCWSeJ9jpb4jasTH78Yj94IqT+izFjFOdl5HY1uvnpHjavd
1M0GV58cS03AZgmzvSJg0UBJ33VNjjSvRaAhBT95TQYEpf6IdnZHZYI/F/yG3BUZbc4uorUk4KMu
KkfPlugwVwPiU+ykXrLMFBSUmXIBIuKuB9wdNP5SyA3SX9WsEMomRhZSYfvW3AFqBjbapYyCo2N6
zkIolGJATzorR3HJmevJ6JDMBGEP6VtR4jVBEjIyWPv1YkAqdcgsc4Ul0KL9mpeLRpJ1qGbhsmrq
aOmAGVjFQ/ddut1wZrH8S3pwhmqz3XZwdHKGv2UYGGIdmt0tgjb4RDzfLb169AEOnsKQYQvgC32d
pehRHJLEK/+FLp529m2KBhF/DCzCZIvmYdyWGtXOZDX4GG/sSAeJFuu3DM3jIuKEXHrBaJJYIWjz
6SMJsCA4FsFHk1neQR2Y9GjCU9dm8atLG2Xhkx+3zIYUdYt8qj3HQvHGWVFr9ro0sstA9DEaSg3a
f9udWDQ5RLcGA+/c790EGAX1U6AM1yDVEVH5ZkSDlrW52o3ZQeuiq+7iPBDesO9Tv17lPn0ksFwr
xpqmDegnCHESQdeeULzCyED8hxrm0Lv1zdGIdTEDbdxSAH+MgXVtfb1hxJpA07Zr/WaylS5Sq/2W
05+MUn2lB3G5YuYQ9LQKrcB9rYrot2EqOxFEz7hOiY0q6bTlobKh22khuyucdZI82qpHG02kN0cU
wS4osJ1pRrLObbI/u1xunCJ60Yv4k7oOUuM2ojy2jkP/Qv+P1eovGNjHChlYqsbammT2YJGMHaFH
q2QANqqDu8Udk2K0BFkQuvKZsa4mtchKwcR3e5F7e2jCiyBQtnUdfouxQzHSdk+iG5UFVcZhDZpV
bFxbKw+t1x8lq//lGNtLes7hxskrb5nG9YXOzapXgkdX9TGfFvrZVXy6zLV4Y2DnCqbdD0PnQPlC
jpFPuSMyp9UYNWS/jN7FoGxutMs00w7oF/A5eAJnn1jVofFZs1RZJrJ+InR96fdxj/IgCZYVRTYu
9MQO5vlC81VtqQ3+LyXOH6Y/ckjCD8s7A7tkFTQs1LErmWxr6S5rhncyEYctPsRT3kQ5F+0oxjiY
YhDUAKcaZqjBADtFlUTtVi7GzqLMT/IWuCK5oC9Sk9locYBHpNgFDVerg3C6l7Ibv7xmZE6bA+HG
kmd17m9HFST2qVAzwIw3i8rgJLU5uuNR/eDCihJQM4K94vfpti1IS0yScpXUMAdCDP5nm3wBePuL
nZ7xOYbAvdVZd7IwhKM9TB/rS2IAEszosmtOUk6Vi1+FTjEotqDCtVyDWfRN04U9IKidjtoWg9Q6
gbnlV/LDsRET97UBbypNsI0E8iNHQHUL9fpiOtqLlw0PlZ2fCX+jB1QowaJPbb5itKUo+jmpjHiX
qxnt/zZ4NjquLNT2iY4K7asliq9ecU9dIBBAJS+Wq+3auhLEBeLoQEsdeHgT8jQG+EKATsb3mOtv
OlBBgIPAw+RQIYMwELroVrscC+tbGYtgqYS0j3AKL+POOxZ10q8wnL0piCS0Ot4H8QByqzlZ2KD7
lrfKO2eFcWVP0fCUjPJupF1c09816uZ+oCq4BOWypLqyCq2YACdfwcQGEzTAuJ34p97OzkHcP1hG
3V4551r6cQJgtvyCdBltOYB81CVLkk8eI4QaiGvJqSWbnV1TGqVh6Qd7JF0eKBSeda/fjCmctzxM
NlUBhFUFSlC5HpbFitivpPxChUE91EV3OVT5NuyaSyfNZ7thnY0imJMU4rg+yR5q74Pp9tGxtogh
+WGuELSWAQnvU0QYrApcv30LZRm9ZxP2RDHUw1JLo1vTGMiNMtYqhlJ8diTIrfm0t6Bsj14E/cWN
971guQVsx4/vi6ktlHfftlTOpVJ8qOPVL4w7EyOEGXY7GWpbxfTvy/KDjPozyLFvM5d3og0+ElS8
SesGmyoGeux/I4J3cWuQtmkY3rNCiQwx856P1iHtLSHrZsdS5doLHMLfIs0Ps5UYAOgoOnLkamCt
ze+ARqTF6DIogQ30DiWH6yN0Ji9KLkhJLKnvl+FmlB5fH8kFlH+QIJl9ilGcSkco+hG3TLMey5jx
phHaomIUXJTYtoTIF3j6v8FWgGaxxLBI3MgAVQBQVynf2pipvavkv3MjWdnt2C+FI8qlK7ZZUSC8
oK60ziUVEGpqe/Csq5w52a6y6SYlXOUNRyEAp0XN5qanmMRPQHLuIonaVUot+AjxjYl8S3qxAWnp
zhKEUblp4754hnwOqrL6HXcExTdZ8/5jLG3s4Z5WzU/a49CX3pKfcMd3oWz4bHJPCFMGWgaqmT45
yAwp85WFxRfHK8vMFpqR7zj0jya3StqxKA8NFGmK4dhP/nQr1RRxmL0sUtHfiZ7fWpah/x7TekfW
UP/BHGsRVBnNRuGhrx2UoxL11ltH5AchQObAr5l8a5NviVQ1IgQlx57SOZ9pqJfw/CiZO7QjTKU7
D7km9lUFt0KL0/t50/ntUlOvP1ZqPzebu9ryhkM+jMqq7O1qp6JYefYdgE3wkz+ytoVI+eRWfrIK
BtP+7H9HfiR/eYpLGxks33tueK+D6uirSLewkk00rdaX1x/zp0YsFRcTuNKxbIkNRZsADw6z2I99
GHZDenKV9HnOqYxM8/wD8C1bcu9NNW23Rk+x2LDG/gxekoyVMnM4bMjKUkAFn+XE+pSiX6NwGV4d
rtGLBEcCGNIuclcpiL+tVdpgqyuqx6raWF+5wSLPbZ+dwmYyAxLqz6ZsH0YddIyV2NkxtfL+3A5v
Ad2mqbcPHDTvBT/lEHf0tQYsEg5SThJgjo2i0TucaRB5DdaHHPau9sxN2FTDW8rk00nU8cOvgbe2
dCZXeTP6DzVtbEw0jXIG9PbhTovZOeEN2xODB4AybKHhnczL+MRCSttUuftrNtYa8qvHu6hUrPcA
jw4nWsLWrW9Gi0s4RH4C680bgqRqY6ctOXkqwvrIDomoIZXiwdRQXpkkHQ9OGkJFYpp7r5sgaYCL
kyU8w4GqzD6XdX+zUk0+leb42vnpcN8XIy6RqtmH+lA944SAkulQmO3C8SC8Mj/qZqcsEjwrtW8B
tZwgCIlwz2ZKbaB2wK/WCZ0PVGlkDafXmD/mND+pRE+6wBe1yubEe+loh1y0G2Hnlzk3jOmEQBhv
VdthiJCgcpwWpm3fV0EkHgiEhXDR6sgOSSDQX/oCHVFruHQjAA2MKGM2PfSHHSiIAbcInkE9Kxm6
BYI9QPbvVYqx98c2B3po4bQBbp7pc7Rhb5I9FUDV68ruDLb4uRKZOMypcYGD8XrmzHqd9o7FtrlX
3byEDgt2wjqD4hQn8Jt0n6KG/9ZklRkOxhVOs4mBoRTLzqsJnq3UrU1j0/SuM1esCkL9EWMfk3lO
fApLdAKox+latfKjNsTxyydkMZNyUQmmQ+93NlLfKfnIRqaMX764DpHxnDZ190k7/1lpjVe8eeUV
3IK1hFqQ0G414IOmcd5DOnLIRC/y7kGjfBVVbbOOM4nUaj4GYt9AXqkguUnJD7rzaP7PZjTX+071
PLn9+Cnbb+oX6ABYuxeTb64hGx1DRrBPakshE2xSJ8rGgdyaL1XhRNd5QxuYvGnV/k5gwotO6R6H
ytIAK+c1ZbEwu2RI5pid1Id2ioAbA9dCa5kUGFEVoKszpUvGrnI2fPMDsRyJaoQSrqz6t5YNDhIK
M0dEIeJ10yknu7DNU2N7BML5suBX2XXEBNx+vgi/kwZOp9R8lAmzCXqe4VaR43Ko8Y3OfPQpPdRO
6v7eIIBj/QPPKpFXwyuUNEcGG+Bi1PGdYkP1Dzk8Ixobw+Oo0hzVWR0fIwe+h90S3Vix0q1Hdy26
fgCoA/liyt8lVuBD5gZ9OB2cVFGOlNuyEYJoC0ttSqMe6i7gV29eU8vqr8ghggVTl+FZJ5imyic4
p5UOGwwF8gYkSD9g3btAn3JufU5iOEiIeG+hglp7oe9SWBXwjiYqxky+bTMsMU0Dy7UOMfU0Vqvs
giFTyc6ckPUDhkQvS41FFev1uqh7eNsV1c2FraXGScw3e8vuqKIXRKJM6C8IllS53tVCabcaefCp
3/u71G+io6LsALy49zkxGEu8NnKTJr/GuHBYZEZWv/UbjoERSCacaOsjr0h1dM1Su1QOep0O4ua6
6DrrWWnMa5vBag04whpSo64OwZi4ZS9u607mOnQA81cJOa/Be88QLNSQBHPO+8dukrY56MyVwHAO
TVapu4FZ6bLBZH4pCnKRjAnq7EsZX/HYRihSYVgOJM+t+MPF0i5kcK5J09tpagppqxtzIKodpCSR
1Rup7wROpGzZOkO8zmDq/ph2HXhgek8wrlIN1qOmOJTcGxuDqYQcISA6Ug6jlwbXTBOG/UoCbTZF
t3XUI5eO02KxSoY9TXX/uRU9ku9kmY+e8gJyzcCNismaqhLUWCgst1xlMhjIFoV1EDPoM7z4FF5g
ARvU1+eT36L3tS3x719QVyDxf8VJ8RQ56taBj3kwe6vf5PQ1doAM6eAPTXODu6iulYh0b5/OZ4zv
H7y0HyJAKtWM4yIhkNkw9Gzd+D3+bqeSgmhb87nVgLRBf8AOMA+yjm/c9L3DcbSbid5/NuBszC1x
rB9BhLI9Jel2ybIl3IAPgNZJwJL8X2KnNfWfsViqTUvY1nTDmf6p/8yHcTny4kGzlaXpuflhUCi5
DHgtZvu6wPZ5pOH9xRCBJr8fFDwZxYgVQaVQF2gkrImo3LmCSox0CY5BwKJCjUdfA2sHrkDnlR9O
XG6FcWsKPeC6yEY3qU+VmqXsozIKHwe4vKdqGN7+PENkXr9o1dI/dMR0MPy2p7h1tZNtc5JUnpG/
957wF5aWXwf0BRfX8NajjMVFSTlb62SEtm9+z3wnL9aMXenl4xpQX/Gm2vK5VAdsqLqe3mkVqUL9
tN/x7HQ1gis+FEp10KNJgnyVYZJQ9BDFhcvFxiE7eWOJXqONg3XL9qg+5Rr89WkTG72CF7DZhHHd
Tj2xlW+GxzxrQfBzam9Q5OSHLp6ko3S/lkUl/Q9XadcZWoEvpx+/IPyWT6abQ3cxm/BoRSK9qBh9
VgJSylus+XuQe96X7JoXsw+6Zz+E+hCPdoclK9l4iand57S+GuwIB8w74cUXPhafvrg0Tgj2fVhL
w8++Ma+/N0AJa8Nyd8Bp0TpPDLOAsJbGZyLWVilT68GS3/g/TMPMsKSIcWfbaND1CR/TkmFVTcM6
WcDdUfQv6K1q0coPjwv12vGBjbsWFABYVvwRnvxoHC+E+vGYhjIBOjWlP+I8+tnM+yw3wGiPKfNC
T/n6I1XXywgVksr/TLyGZiXhsyS5cu0bVnhuXU8ebYrwnHqkX7RBwsyh8euvXr/V5JGnaGS/up7V
g2s6z00vrFVeaQn16ipgMRmpWwIJmocRpseS1T91+xQTagN4um0H1tNtDwbFHc2X3paorL3hM3ZJ
Sc+TRj4ohg8zZ3SsnauG2THM+mPcKArdgsTc9YZob6NmP0ex1Xz2NqvnQpHWwxAW4tA3Cro88sSm
CWy5wtjP4Ryb6in0qCGPQX2JR8hHfaarO7NvQyxOjFUQI8yrnun10hozA45zoVDh8IlyaGzqZ1XS
AGGlEgWyYsXyvL3DN6Tt8uq7g5t7xIpLvPi0USBn8M1MN4Whc3N+HJZ8cNTd7vf/HKJl/fOSgrCP
qD1LsNZxBUkd/0gN43x1QWIV/apKYc8syDfKd0j7cAj5zXAxAkd5HtE5yT4xOBC1dKtOQ35uV8VG
QaMvS7oHUcUXV8py2beFCdwPM3CWUaHx87F/j2IMU30lyIlWHQ1oAaOR18EuZNQivcXIyi1Fvnpr
elyBUbINJ8Ou+fsrsBP6tFwkrfuvu5EpmV7Y+PVws1EEPmvTJlZFsQ6amNmaqgBYBN50zdyiuJnC
1I49OgryMbTxVhZe+YDPZj3f89pW3BRpr7U4KR5cWC63tspKiuylegTvIm7B4OmrYGTB7Pao8OaZ
eqeVxLiN+nie71YviVHUP7FUf6VE/pXrR2zk36Mn/3H3327/ezzl9ju7fMjv6p/plH9/23/7/5Vh
Sb7h/5RhGY7/iLDk+T8Rlqr4l+HCNXKhS2l4wAyO8p8IS/NfrmkbputqFol4mjY98leEpWH/y4HV
hi5S5UWaoRGoV2VzmqVh/svRTIvAS0LiOS8s7f+SZqkZ6n9NwNEtAbuSj6Y6vN8/ouooivqFGmoI
sVusggAX8a9CiTdHbiWoGkfls65xguJ+V0k7akmbN4AsESU/LFpxCY0b1KvxgsGUHkVKb5ysL23h
Wt3Z1q6sUcm7S+HOmaq9LiYJcyycLyfqn0eb8qXBuA2qftdnvwKiM9ZpqzcEl2ivVTtm+zJvtl2U
UZ3tgf1U/87aeSxZjlzZ9ldoHBM0aAcGnEBdHVpPYCGhtcbX90I1+axY7K58z+xNaMbKjIwrHO5+
ztl7beSyu1zGECHnU+kMFnIhtTXtnW4hfVCKYW/ow3oZIhS9hpV5Rq6LHRFMOxK0wLhVi0E8nWT4
CPk3fpba0IWauBdtApnQ2K8KPX2rWfYNaUOnril2Q56g+FeyYJQyycPBP7hVA7FiYkzrKNTy5diN
x6ZLLackeAzVBMZxDPNeHEetc4JW17tJ2g8kPxcfJMBdT1HIvdycSw8n+t0cqt81KUNsEIMBYORh
MAsV3DxCtRorsjqbPa2T9HvUx88iA8OW6K9SdlbMHjBmJ2RH7SEYmWZyP1HI+fU40XWIVlf09GRj
taB8krKPoakVDGLTC8rdetcyUbIiqAV216I3AIK6Yo9yjTYPmqF7Anj0Gkfa4ph86F1DBYZ5yVsm
jrO+To5yLMOwYPg6Z2nrk61ZumO/HmYYgQAEHGR0Aj75e4IC6UQEw33UqKE3Z/ZFFgScwumQXbNL
vUnJy8CU8GjFbU2qgDU9Dq3F6V6HtC83m/WKq8GcMhS+uumqBpVBZazXmYoh0KzIgGa4sNim5S/x
h94Wi58pOtyUHMVfTOxBqgZ2ofkJZKtCQXBMsqYWxLWWO2ADHkMiDvZ5MfGFJ8pV3/cPbZeoPsLH
AIH44kcvjWEYzqB1B3BGVmC17KtNWd1b3fxmFQRG2vEIA0NFSsQw14kWOWKOht5EoiFHT+Ykq+hx
aKcZu3HW510jIjq3hX2qZ7yLebhcaXK8b/Rw6/WT+JHNagqrwmKaPJU65MLnehDkKIQGOaIIlamw
NnJPp94rWg1Zv8ZcHZuBkupkhps1r4BiBGcAnZU8o+6FyeqhKApxrY/PyaLlbiJsSgY9uuqMF6HP
9yvJ4idmx49Zkc+3RiQ+C2Zm/RBT4JHEHWugSppeZVaklS3pBoDq0PCuSAm0W1mK3xrpVsVJ4zMb
eVLHIjwn8nRPPhZ3EugU8dpPjAbMzejW741+RLvdQecxX+S87NxxspHgCKLkiPhYXGvsrf10mNcp
oYpVThuZzcXeHFPUVeVFFfpeKbJAUH74RPviBowj/Hn1cluUOGPQVzuhoUL8aO8kVg5SBIYtM+As
0wjxVjUmFzmGDhXSphDJAvia5nVcOaSzbtzrfX0r0u57LvrSj5pZO9co8QOkGExyuWAQo8JX2S4A
yPXyhpXW856jE8rQ6pJbjpYRlsNFwhtAm7ulgQLaBMsWKjtNs6KgLW3dU7SvGpooX2dMFHtnckmT
GMo1OXtIH6GlnenjwDltEYRNhHhYdARnEX7AxvPsEaKpvZWTTJThey6Qo9YrI0xJg2U8hmsDMQhI
CoiSFI9zI8/vNSBU1WoiV6ikvxFKw9cHOo3pjIMe1G9bjOrW1lZZE60GWzE8F2n9EfMjhzjs0Bpe
x0jceeyhZJgG0yeZgNpY6d+qyCQToFfQzQIIjO2RDdYiq4x0qXhp74yOVm6Jcb9J5pKBUrqXB/Wp
yY7czgANWcjKmdKFvr3MXWDOi+UMquzMZmr4SrFABtn2homvTenVdC8G7UtAMmL/a7zCWn0RTvGR
FcaMuPTBoRtE2eUAFebqWR9CMl8Ftju6ZkozH5MiCsg84g3bdrtLLAWMUVEGjFMnBygyswrG/JCN
mQLBL43t7xoQyG5WGN+qYn23ZTH6Oa5YcJyjL8FPddpxfi5hU6Ed8YhAwHCZwEoQIrkeTelGwHR0
oeEx4+6HozklCR9+kgTUOqGvK/QPpH7cGRyPYV6fDP6DzWLwl05nhtyCTKFo8TX+c2VsAx+pQdFC
Krno0/CYS6eezttuwfCHPD5FDSqPKsQvAkNitPpbWA66edF7tpm7mtG2PipB4UpFSwOgo3NeiMGP
o5pMQYHuMW1M+9VsPhdpOS7ReCnA4N6F5fTWSsJwa21g1N5q/X1WbaBX2zobq+3Y/Blane6or2G5
C5edpQrUJiHChLkm4jPt+hfLmA9siyT8AnOBPS3djcr0tT3vKocLY9TRDTVSLsnq9aSEontW9IfC
6vIAbvNFQP/29MXWAaMzQ42IgUOyS8OsU4QTVtpThSMXmSqe5kiZUliE8E07zSJ+1gN/fRmLLTiw
Qc08oGpAFrMo2HN5mqtFdtXM8tQUNRBV3/ii4WATLfpc8ay2K43wFN1VW7du02rW1aJgDpu3N9bJ
tqsvQ3mQVtzxeWm8r+0UlHq57uJJpilQICQw0ShZE9SQHGCUAuXDstSdnEQeFvjRSdTpCde4elzU
OXMstf1GQU+/FNVtmBg/advfGmLZj5sKt0aivf1BZfQrlQctvX7WCqyXVCM2hxTq7KH2+KsfaUoj
olqlPepOuoNWdJLJW3OUTZPFQP52hj3o4WKxCfMglUQqh4dFBwYvr1ITiAWdl2C9DvOxr4vwonIj
sxTs49kUmbvBLlCTTthkAXBjOIBGWtF4ZCRxv0Tz68jHRUqNry06Oh6zOvObIcpPKl9eSGt7nuCo
qTF3ogw1ayreJ/YeT+N2wCRD5NKxsKbWXy35sRvF4PZTggFbHeiFVTnnnqm5ZjrFuyJXblYa+xJx
corekAWljK5VqxersEhGig04bietsywoODbYKVGFbFF4JWlv74c1ZmSwHZBFb/sJO1NaEOZiJ++K
tAKEjtMYjdfeKOSP3Apn/Cycw3lbcUMQ70ZJo3yqs2I7/8Giy/MRHO7ZVOd5DxQeQczSHLSp4GlO
3FFogarWkJom0MlFNCvuWkhuWs7zxZSqcyPt15GAkrA2gTWvM//yyH4vdE56q+hHtoEJzHxUM047
85tveBbZYmtG51ytdLzn864reihZHVAerIJOjmKbGZUgOrBP7tqcunCUPoZQn0jwRfW6FKQvGyVD
YH3sbvDh2Gx4Jh9+85MOwroTNb1SLPqqVyI91Gl53HLHQ5XBBApcIo9SjBM+O1MNx4ekqriKa9NX
nKw3uVDIUgRGtczWMwaxcieXgGDr6R7xJ3qtiqDHKH/W67V8TqTxXi93WkwiAk8puSFHeVxI3jLJ
alP6T8UgYlAUR1CKr40FVWRMNY+o3CuQQ3ivLYkD3NRGPys1J4IMRs5Qg2tAQ82lMmk26ZbuhHms
wFMB3wWwWFbeZPJTqC7gcJTavs4TJAUclXr4ZuoAdBQV4gulj7/IwCKzGdhcE6spUKpBcydcf+4I
gyMzl+xkIQLm3mYcZHpQcE74Rpk21fSwdlxGi11VkpYehdZ7VxF0qigyAVwKCIhK0fWgNuwKnVQU
n/WE7lhUTObeXNGCCJz6hg05Y2VnvWtq466jEQThmU/IHMHjM+2JLtq00gTDfSeRCVIc6gYMg75s
0cQVaCFjuo0V+hq5EKe57jlkCxm69brsycv4BIPOiixfLFP6thG8QQiv2Yqqd2VsIIZ05XUn5wut
8eXcxOWHaOjmp7J90yKq2a9z824xrQgU3UBMNyx0wKSMXGSI/avs015fj00i7RFwH9eCKLWmIfWB
W8mtYpO9m0GjqeqFc2lqOAnTK9q39yNZtLqIDcxeCpXXZCzHlSs4mk9ae3TFnXqIoj0nWiL0r61c
HEjubXQP/PR0SwNGpkgaqGiUECGaAti0RvBIu/WrKaX8ylS4A4UwRvpVnNI8Ed6UIP9NJkAQsQpA
aSNRQPCXfWsk2Y0hqEOaDLvwwJsldFSqxTmSO09EYCsW8Hb8PDhm1OLOMGU3bcXg1yZUMYaA44bK
jEQiXx9bllE0yqiUZPkJt0nuheDqkonDaaBoZkJFFsuK3MgW4xGsmwuWl+jJPHxrGb0wLYQua4wf
C7KsQEILaU7lSPlH4gEmSG4EOf/OGLLs6e0yXAWpNK4xLWCoY93o4j/+ocepWelJG0liFU3FPcbq
nX4sR4SLBkQ38GNxRFmXCDIWlqUjuwhuGje54/KCzAA1VMJIIRfz8yBPSH1u1Zxtr9U9ebZtIBdS
Td3sJUokHK1StjRZPLVoMQ6h1p8MIfMq+NSNYQiDQU0I4CjN9gzoE4YyPzaB8Bo5Z9x6U4CkButC
XcPXRgc03Q8mDQM2iqFpB9oH7OIk68F/iw8zw33a0neWHD8nuPZBtYqgboGfVXOPSg0INMUkFkeY
B/OmpU2PpsWsYJSsz1mC8NJP+eqsJSuhzr+gz484IRoIb21/WFoWeptbhFYoJ07uxwhTmDNyoo5t
h4yFzixzJ8waGR8O5BRGRAj5MB9iLKvIMqL3StQB4+7Pro1TjL+HxYBwD7Vb7a9J/Mik0qEVMu+M
DcqqSRJqyWjFIZOnp6HVr6sGMp+VyC9tMTy0CVZ0JRbcqQbzR7LYSmxkoz5OuBcmPAhGKzkwjfk4
5dENebVb1/lilnbsDQ0ChhHxNMp7O1/SfT3JGkv6lGt5d2Jm8pYVd539jTwzbrvpYHYDO15CpQFt
CSRmtX6lgMkPOcmDaD17WGK6AdhsGA+D/GiP2hcq4R+mtjsVBhI6vexHzxZtl2oczzGi846rEbvB
7NbtdLaYYwDqWQMbmYUszUDnTBuRhv3Ax72i6EPiqFhN540CU6CazH4VpoCAZw0M45peW2LeV3V0
N+FJso3+omJULEfpa9GVV02yHgZjRWvWKlv4DsP7bgmPbRIxR+s/F7l4t1W0tTxKaa/wZNdvELhv
KiVNdlbkNUwwqlry6lgK1K49LQN9V1OCqZzYP1TSCdysyHTLMCElCjqbPtT3PJc/+PViR07G0ZMs
YPWg8eEpkiEfJjQ6ZfMTkBhaiew5b/mGx0W7QisdlJFKr7nd7qYc1pqx9lBGMQqEy2dXpG8NwDqr
Mh/QOIRUoOoBks6Be2IdjFPL7IoZAhx3+FPEn/vrVVfzXjNw5T4ApOt4yfd5whbMBHZDdcbY5qYY
DLI75lhBUFM+2lZCLE4Cl08rcLHFduzP0/hlRitqOsiH3IPetE5DUas2aJChUi6REbTdgAJIkSU/
lc7NYJpn+mEVLUf+VHkcpeat1a2bqC+Rwqa1m2rYj9VeANkDU9SVPDTY0I0g0z9z0NVMaYezLps3
YyVXl6VkT4jsDY7vZGOuXzfqF8kID7OkZgEBDb7ZLwy9axIYqo5GCyN0UqicslAI1ouHh86Xi/XY
5lRFWiT5cAcRqdB/0UmFcaM2PUyErLmqhbzVah7WvOhg/o9lALPpJjfFG8fuNwgg0CKw6dzJiK5r
+utORbCNC+AgJB8xd4pDjHZ7JqfVbSTpzLUL+hhQnCHS8kCM3WGOYPvJrmSGipvK+dOgb+bkYX0n
/t0ZC00504/aSajKtFrYu8rAVZnbI46dsD5mhoQGOkpPwmj6Yz/pEurQAgNa/wbQfUEDsyKZ1Pj+
hQZJc1YxBsThzbDs9LUe7luGzWjq9YJ+QgVuLAOAlxFsD8OJm1KoTC5R946k6hUlQfQzc/wzETsS
V3oXdwMUKvRYuUV5oLfrIebM9+JsEyuB7GIc3t41c3gTKkPoC0gBTmNUP8hPlF36QRTZeqTtV5FS
LmcDhH9lKR21qexzxDZVSvZ1sY5nOx9exaKDyZMEey65V4T1pU1PbBWbvYBZlqUns8exE2fhZo/S
Xghja50JAofLYSrcZZp+ekm8AUG+i2WE8ypTPfqtHn0dJVmfC3K3shqGkQ6+HdVSzkuy7uyw2ekM
mW623pDTzhqTVWveKcD5L+CHc2+SO+Eh0UHGToLbom56Cx632rAQv+cL6rW58dnoWqe2JZi9efSQ
S3jdaMFH8Mjl+9iy6FpyQw+tJPyNBUKx2eLKS1Vl3+OdTqbnWKvJSK7zgBb46L5S9UPGg9bx27pS
ugw7TgbBUtZMN8px9YgFfhBpWOeyIUmMEAROl4GMWI1UC5A/pwFn0HWUUWzrvW5gNgTVUqxyBaCg
rKnpBDlfIUKJXEhIRtUBR6+sqv64NQhVffLbKUoCgC65M9R+V4d5UMtGGNgzeX4VSFkj7O7WOobQ
npzUpi/p0ZAtqpCEB2808SDd3Sja2LFxktlrpzC1poyrTlQ/WWHzWcTm8wqzY14mw+liavSFSGdG
CReBv9dRE52HfdQvEImS1nqh/cPIoLkbwtJRStigDUGp9P7I16ahhplqvUuUlspxu+xY19xVEi50
ehBPyhuSGi4FpYotetOar0hWIwCwqJI1IjtvqXAv5aplD7iSaAZz3ZlGjeNS/MyzXUNcsl7IikP3
JLSNlpY4q0xeMuTVtkXpitDQkwaLG6ccrCRmlQrp56Z6jfb0jCWLb28solNBlnpIU7TulWrfp+In
A8kHl5ouPJgFajLpeY26IDRIqqZMBYnbvhSr9abjE6+XETtxw5hdGl+bwQ5Uu4BACSPGgTPZUx2K
41ya30hnB6du0RGO2DeCJHkU9cr9bADsmla0OuIjHU8MmMYEym7dSKVrd1yVpvNXzmNHN2LoTzKd
7WmqIcVWEx1bdh4ssrPLPakGcg8w3VZdKWfAPpPQG0GAyCrRetPAVeU39+8w89p03GJY4O+VCGJy
Hb8ovThvQQGOXR01MCzVyIKdrJO0aMuLbPZoLdOvBnDbvSwIlRnKCSky3aMssk2P75b2VwooELH7
Bw20ASOI4MwI87Q5jzq2thCwqKeVabYTk3hK4GignObss9jSyvUNbyxWvWW6jppadTNleDLRLHPS
zgkHB4+8FqGGBRLQubI0ED2RMBEY66cmr6fdpMZPXVqwvJH63gEme+zKFmWtHAuYhnm0l5PH2taQ
9oqWtaHAnloKqwoWNkRlI5G3NgFGhsyoPbL7E6TT5xY/9lGiGPTVNQ0Kc5Kel2Qml6LHnAL2Iyil
GPMT1ohLjYIIQ/foAaor9mKGjIPZhv6LRAtdjwYsbYbJqCt5r0ppP+n599pByWV1dNdjKHl4Jt6K
SvFofQGf75QggXFbYx/cNUrYX/IrherTy5puvA3Bzvp5FEqXPOqRxfORpFlouZk2QQGmjYWOa4UE
mWtP7TgFi9FcujU8xEX1nSHsozBjXUFSIiCtVWQql07zcdwnB5FehQJqkNRM5rFsezo9+I7zuAHK
OuT6AQ8Jlq53Ic/6dT0ltIDe5yqcApTRH0aqsXWNEiROXBBdg4AUMZDitu2MVNbs9ibE5owKS6db
UyvbDElZfujdSM5kVEf82XhgUvrCskwCqcjpMSdIiwNTlfY0T5rLMPb3QEIuo+DioGHFcumXPzGe
/8zqUveGqtLgTNBgaSzYtU3GPSWb6ysyl9E2m9lTmC/3GiwXAKi0GM2JPQjLp2Bqc1vr47WoiZvl
cXTssKLErEpIdTdVcq3LCAFrVeEK1quPWb5vxzH0lmJVXKMWfF2cwWWsoeqvw9dRohMvjWHpVmPR
4MtxdRIZKbce7UTZBE76F3rTxdFSdBqDBpDBSldvIBaPzf0QD2Gxa1LtQS0WMqzn9VkTyF2bn0yr
72KjuSqLomJrNCJXycTHVH+lW+MPHDYiV+h8cnknRpN+f3lFpvPcqGcVgQ2q/u/R7IKyr5j/DOGr
UukgggWjT9z5eD8mHPha/TDY+YR1Z+hdptgwZeie2NH4hGjEx1BxMV8pQFQZ+ZP1PSh0FSiUl/IO
QcVnY1Zc1sNAtrG1mctBmNDOYlRXZat/agVUVBxHva8hzsdFVLwng/7Ckiblmw+WqAbNuOplZfCT
sXoPLfJ628q6UmpftyWP5/1q6NcPvHdeLadXVakMyF+nn3xFPL6YN/Na3nQmcR818DtHI6DTkiLl
ahKUy0xnuoz8qXysk31mtNJNuL3J3hp2GtAa+Ge2wW5Ur08iPM5jveGZRoMWNlPvuZaXY5T1r2Pd
eGs6psce4tlCq/Iy8EJ3cpEeGCAelkLEF93qXmFo5seYEqObFjuQsNB5PbMhKvukCkBcEcKGjUuv
EP2gOuIa3xm0RviUZPplp7a1ylOHQJiWf4itYYOyaShJPdF14P4l0R3NFO6dbugtUXSNRPfrPo6I
LUVUGjRa85CK2Ae5rROfLsNG15MN0FBzNVazDs2cycIPBwAe+oXrqumkqSbtVt9OuBDFhgy93gK8
t5AIm2u3hKFgauEufmjs4WYyx9cVplVvppgKO+AkmzEXB+ESdMZ+JBKI+COFkgqbJpltmMYsAmpV
Y2JQH13p8wrYR1r9WFOY9BkajluZ0rOFel+i6z1XKWqeKBIDgsENmNVx26J/sK8r2XTlmGO+M+8q
BcdVr/SKH0UMve20P6Za/yjH4ZHLFAQoidy5brYkYp9RQo6bBjEinKCd4wyX9nBC+LCwGfE8LRwN
cGfwTMxgW71c1tx0YoVnNfNP7F3CEan6OBA0U1egRrnARp6tUkA2M9kIlpqdIxW0UJ/N/CxD14YU
GreyMr+grqaKqWTm1/CE4EJFV/bArj+rUkBSMfglnG5QshmytErkK6YVomOXP2ajrHytZEbK2F7s
WRR7LZc48qTwEkpqdJTYSLhl7/WlUKA5zdyNoLZjYAudbmieyEu8j5P+YQWIBj47/kiemwKB6qhZ
I83aGam7TM2dZx+6ynBI1Aj77Vh9Nbr2sLJPhTIijE34THgjyUiK9JNVMga0Nll4yL9Uw35mXkA4
g7S+DZ0V+UIzB2epMfPge8ExG+DlxdA2Grf63O+0AZux2qcSq2H2kyRq3lDvIdYgXZ5x5vS1FD9V
k32b+fyocKiv+kjqRvhec79YM0aNZoNrcRzSgOsmGaljdweEm2WgpOmBGRD4jPrdWIviqHXFt2mO
x2oA6agOKqkOkkaUgMy7AcL/GKoj7euULmzSPNOWocrVoif8h0+ZIR6IImcLyRTTCef5IFoEsmqU
EvJN58lBqhId5FTiQG8trwc/fF2qPd8Zx1eoaB+DJY4kBXzb+pYn0OueFHfWHtgxrR/kuqQUePrW
7l/43Mo59zFh6w5Vi2dnRkohpMv71ZAZtq5ofxG1YX3CMWphsW1GlSW4mg9GhuFbW0XqK2jhF5j5
m+PC1+OZuUhDBHgpYXZI0121MC7HvkH2Flx1sCEIpavwwLXZ2vOhv40aj6iUKkxnbcaiOkP4ici5
ZjMPaSr6RqEdU4Aj/bz8SHbzUdGxddoNRg2SU7lMExapZPguKvWtCblbllvP1dZxENMZ0yAs03/5
GMrwlkbRBa5dscN3T6+OwX8d0lRTodWsg5sqebIXcsSAzg4R0WcdfC7+cmimX9BTZq8QyWckyHSc
lTKis5w6sVzm59/+h3tXfu7GForjhqOpQsSWYmi7U9rH32rM/GZt65RCSUcamQxvqhEdFDUlGsom
ACNRvm2QCoEcgtc1Bv6iPm6oBZg+UJqYysoTfXTmZL0/4dAnbVM9hG8Jl+VzU5SMzMN3bjPOYo3h
KaqMd3nQHNGE9zERqRxzMzeT6KomTwMYizcZ2VNKrCkZQsNrY4pgHekvjcvTIIqBbMPpvlT19BZF
t0f1cwMgZr2bajLMCzj1ek4UfK5Zd/pYceaowGMBVUFVENGHZRoQAMjgpv/axN7aTBmhLevoYVSS
6QyLK2McIwLU+aGMFkCVmcmNGtGdHjdfsK1Xq59YSB7aJjupUvaMqig9zg32Qmi9DOcFxRgi7sxJ
dUGfqLVhQbRa4lF370cjvyVrjmanqX1Ng0nHtIiGoJ9StOtHGuzzBQurw2yfja6BX5wgdW8LPrVx
oBwyF/gLSCDCNYO2jK0zwfPeKAObsm08Y7TgMNHlexDgTOC5Yx0auP8QAILUKAlLYZ7kFqpZOATL
qbRPov079GSSpYpnab6t6BePIeFvcbF8hTJ9JGgtuLS4uwxN8Zku0hVkr4vcxoM/KnEO0H+9GcuE
dFuBL3pl5jostHeUgRxhUII85Plbm4F3tqowIGX0ttEIJ641IoxbUsOrkV4Ma5QnWp7wCwzRe5rA
G9HVu6bQiIoDrU9jGkbzipGP/I12j694fDa2UX4GydGWI4Vb8Jydlqb2o6W5oTz9Ac2b7GySWR36
3LSoCuKNqzV+trpeDaZyPRXzYKEmg5ajItYSMNVL9jS+v6exgZ4/ILLDfTZ/FBpF4yTyNzRw2j5c
q0cYoVBk2tusGZLdoMtIWa3yHX8tnklleV+tPj+n4ULmAqbShGDMRhqOiZp2DMFpGLvSVtaDf96L
cXpjpJIFQ09Qc2mvZJM1rqzOqyNqRqZxOMToWYt9WkNESXr5aVis77nt9SNsS9WfPAjvvDcoV16B
Id3VC/1gtGl86ar1VYdi4AwAh4/jhNC3KhMJJfWDvnWQk/JMGCgqi3bZWA/sIFlTMiptQPdXbHQt
07KQNoOgP72lFihx8kaRRoPXeCPuIESZYcLxXZxGztHzxOl1Z1N79qPxY6jKRSIrfq+0+RnrEjWa
IZ8QTuspWSjwuCzPbnKvUfrbzh75fvNlP4Q92q1tjP63yijw8dmMl/oGWY6k219QpDgHp3vGu+ic
zOc4s8g/GuneTVIF1CFohPaQ4qxdo5Xu+chin7cBata+Yoqwnb8NoDvT1aQfFJmoOGYIrSP1LMsc
IBHXv3Sily7J0etAC8eYGCqZUvKBheIeiOmNahHtYVt8l5j4jiInWxFqhzswVcfXJah6YvLd1BnO
V94fs/JVzrBb/yZ//f+tE/5fJcD/JhT+39TE26v5ZKxI5z/uUSn/89V57/37v/0fv8S1tNwO3+1y
993BOfhN3xx9V9vf/L/9w798//avPCz19z/++lkNZb/9a1FSlQh9f/ujw9c//orD8c90wocuf+/+
cnlvO/zk+X/84D8Fw0L9uyJkxVLo9OgKrfN/CYYVU/47Sj1b4dYlTIMm+/8RDCv63028waZtcJuX
LWHxOv4lGP472CTr9z/3/yIYZmr917/UVb7A7NreIfQTsG7Ye0i0ZBhs2ya/qf58v0vKqOMD+BuR
W4PZVHJ03/nj2cwPU3aiPjvFJZrf3Sq5WCzZDZ0Jt4Rjnqtv8KaFp1SvWsA1mRGS5BLEisyG2e5Y
7sGXmemNnt3IxrNkFc6Ewzd/H9or8YyaJ8mecor1SkVocaold1qOI+Fs1H4G95IIoyxIMz31Wtvj
YasubIGoEqcANFa2A9EwWeckukdJbFi3SoU2yzFHBrzLkf4dDSl0FNxn9/xJgXFyPJT0r9BrIBsd
/ZbQnG/1vdtlpkvWzEw78ULFmjJCADJ0oJShQ14FArakYzqLx+Utcy12Gu57TtERsIQ3NtVJJtox
DNOXcxumPjQxKqTB3dva/TR9G+PrPLQHxGTGfOnZmNzVfG4QcqETpVBvisuMXKjawyLY50BUw+lJ
WXdDe6xdbaLUSK/z+twNV/104Mwu5Re9HXYIW2Y8busvHF4KkvP//N5t5vk2i1NVt8X3++89FUMx
FKkS3Y8Br85Fwyw7BDQ4zUHfk8mqHX73ZPzTafCXcihopJT9tnJQzP/p79vcIb9bZ7EGX7kq+H2T
i/neZaL1Yb1yBXRhIPph6Arvz3+htr2B/1jYv3uD4t9/IV1iC9savzA/oIF1kWco9q0muTOhXuh3
icNLmEnMl1XzEudB2ZLQgh7A1eibtTO6aKDkK8Wkp+hFn3NLCuJ6bjjflqPNdxVPt7X9JHTvVy9b
2V7Wf75sQ9MNU2AbsbfP8Xefk91BPpV7Nbrvp9MacGpb2b6oXQABSLzon/rQS2RIrQGW0gwUG4Pb
/97t2V7ZJP+Hr0rbHvk/ewnblvG7lzBYSiM6m09uDqCK0vdACja6UuPTYqRxwI3TUoPIz0h08tbu
vBB6HF5AV8sMFx1JclVMzj7q9cTN7OuMGHq/jAKNvk2ADAjeFzViSzanV9mr0613lb7786/+l5/h
H9a2vdpG1i5GdK/fVk8w6B9it+E26GAuBkmau6u7PrVuwujHGctffHrKrz69Pyx0W2ax6Kke3Tf+
6BF5F6jfWu+EXv4R7otzvC8C29NAQp6Z2ZB19Ytlr1i/WkB/WPeZNFJLaiwgutWMCdY8SOtr1Nnh
AeP1ou4AUWCXgDLhM+wjbEXeclk9Td8D8mLWJcIzc/qWTD+SJnfyuLeTIMHcpL/X1hGnrPEeAb9L
AHWDBHuID9sA5AA1m6E1SsfEX57aaz5s72ZJma069p1qOjgAnAfCOOQnAsDXnkm5Gx46tAc0LS9x
5aIfBR6qcQkL1mciNlGW4LhIA0JlaLRtmhpW1DNSs2vQ1TA03RSisUNRwXoc9tPoR7fpJzpd457L
cuaI++4EP03cxN8M7mz0dx/wzk6QV7z0JYlcRDFDA+7Cpa/5caOxCD8rkNasDzzV18ut+OJNhTvV
N076cQy0T7pPIL9Jv1o/1fQhYuzS7FT2gteSZOQAs2hyHfpzoARxSb7mjpmWZiHj94V+YYmvymML
PU5z2es5Pw6J+Ciay+pqoISOuXHbmAc0z2nBVc9R5oOhvGTkZKkHswgi/SMWz93yRPwfxOWUKBMq
7fh7NW/MCVHls1hefvHs/I/3Afh6/9p/rH9/+AuprKxF1raH3zwSsBC/JL7kJmf9c/axWWceSuhf
rtlfbDh/uIPk9ZC0YcmSJWF7QEQxevlBX13T5f5vceZzlLOBZ8etEtQ4mjlhcVunv9g2zD9/ckz5
D9YpXHimQMfMtrFL1B1dNP1IDAUrMWkCm6YVuxqRqEZ/U5+kO4W946QflFv7Vjpi/Gsfba/y55f8
UP0Xaee147iWpeknIkBvbmnlwyj8DRERmUnvRCfx6ftj1gxOhI4mNN0NVJ0qZAKHW+Teay/zG0+4
1X4fVXoSdKzsEowLzli2cavD0/fi+8kTN+3GVDzlvntQXN0JVRslcBt+ITNut3OqG3lh+tUD/oVu
tDfvQdaXNMGWSe39/LHln2MV1MzvHzs/ZGJl1vxiZm/gMFZUYX2xGKplpT/PP3BxODmA5gPyL8Sp
XR1nkWhFPVI9CKvxpkPu/u3wXu/oUfjm/c9rky7f3/93I+rinMB8uYU6uc2QNGVt8l3rCTf1A20i
4IjLjIrHbukH2+M+fbu6Ceb9/f++/HTx7P5VWmQqMTKJ9vobih+ctkWBkOhpYAjhNEjdZWzOxpV7
FM3WXCkA+KYHTHJLIlfs6orbmvQlvFr1RwDgvpU4KfzkxUm+IZ/8q/q4Ivu1GZemgXiXTMsTUnOI
EiFrFtB+s6QFHHHM1RzM3Z9kPcjcflEyA34h7lqLcfJpY7vpaRVLfoeRDPZiB4cKft1fyw/n3/nT
ezhLAlAOOkTpfBg6F4xNsmgC+vDeHMIUp3AzAt7P3/tvwnn+QFnUdE3BvxZ40tm9lQ4N+D9Jj/bp
kiGtA2JwKS9Kx3SYInHB4IK8GxzRz12Q+hQkDKgPdrhmSnDlAr+Y/nxdyFkETApU68v5l2N5CCPj
NlsppKcY08F1v88C8uRTdyO+dqtb+BhwljCQwRJklb9FvrxLQq/eGC/Cax3QEBE9OWgWgmu8Zvv0
kRmqtfn5rZ3pNPynfPu62LPQiRIGSBOTVKf5o3GC6Z03jmDraIcRrlLyeWlaALVyMvUx8tXdladf
KiL+ebpxHjELo9YPp/mblZvDEg+UpWqTBrJHidGufvVpl/akLLE9JE0ygQuchau07YVEw3kS7t4m
FDzEF3umTIhtH4O4u8WxYtR2ubiZYgg2Xpze95NXtltjCFqHnlZkUznqZDiPum0FYeEIb/LJ128w
leYPjwvEVLMHMB846Q2Fm0ueWPkoPto4aml+6sbUwXrkHuhlZfSXnU50yxobbGacLjnU8AcS/vCB
jw0ERgxHdRtciWT3aOxaDFRsOlm4qOGG603eFDpiToaBdmECL9WD+T8R1hATgpwAlNOd688U2cqN
uFThAlGZeUZhf/YufaWqdTVgnfbxiG+DN2xVBK4j0Gf9De636NhM93i+8ZdMHAfVdIp6JUXLBuFN
Bez6hxD+wROmGx/6bhfGD6J45RhfrPNMUdEkRaTdYfy9cr6EbSGC6SO14Zz+jl6zq1ZVYLrJBviA
fcjsyL0aqC7dYV8eqJzd2sxYZ5s5i3ticMc/QK+9eF8/00KAR4CL8PPGCGAVPd7BvJE6FKeu/GD5
0qb8+vyzTSkNfaeUsKf4wRw/5A2g2iDJivwYEjghbqkumfDpJkWm3WZ+oS7xBX6T6Ve325RT0nxc
OZOXLrCv6zm7N9s6MmMtYj3Vn06xge8OvqCS+rZOsYoh1jgDQvZLQXfnwhvPie3Pz7+YU5h8eEK4
Ymny+SEVIY0kU1HGe3HV9/dlywcpQfL0oBoccU/1Je6nAIgd1tcDQsXrk4/pzvTIkA3dsdCN2nUk
OGUApidy6a+D4fl5gRcTi68LPHtBFoDduCqqeN+uuGhy2/AZsNcfpxvpZG9CQhdo4wYhwSvPvbRR
EDNF+kI3LBWs39kFV9GKQ1TbiPbxdNt7KFJQGU0R9dgMEmSk5kWSz1CqdVkHdAg0w2nUi+hn1ssa
GypPwBTZunLZXTqu3xZ1dtlJPVr35UBIFVeKX/pAfmGzbbg2HJKYINz16bUnzq/37J7/9sSzG0sa
0hRVF57YubDxXmr/uOjsZNksh7vYu1paXChnvj7NPIsOI+Sm6cgAeH9azW2u01b7sO4TOgAwHve4
Gi7/t7/PPIsHuVahxnriicBbeuAEWDhwd+Ak1NkW5oelWwdXb8YLlcu3X3m2pUvY3ULa8UxyQoZP
uzZAbegNMEbqI+u9n5zwpblFSX7OJn8+Tcq1R8/h8Uu8PzFjLMT55zLeAN+5k0A0wIHy1NvDKxrs
C3Gvv8YvjQNlfSqXkhac6B2hefkCIvR13MfYwW7RBLaihQRbGnvxyD6suCkOeHW0Tnp0jOXPK5Yu
BMhvL+sssx1j8/+cw+IPEtPERaqKh/4pR+J20S3mzh+8cO0J+eTF8fXKs+fmzw+b35yLni9vS850
1LMZAFNda7kfv+IBlzkk1m/zmcMr/QlUmjPI/tUfPe/z8wdLoqyqTBUYHqhnDx5ThCsUOYn3eAUv
x0eTTG1y2tvCb69siEvNNySY/nnSWf/LOOHTaAxZvAdG2R5os7gpdsJu6RbbIXQgm48HMlJkk8W5
f+mClb7yji8d+a8LOIuzoq4VmYnP1n4E+gDawmsnO3cZFCCyk21wj2Xez714/SjM7/Cnd3wWS8d4
0vW4z+M9vMWud2Z3bR/1xRACDtTusP0M6z+lQfGq+HOHbBQC5uFIPxZ0lGB1nBDh8yUUiLQT1uy5
Lyh+64b2O2B4ui7dmj5RoS7SIJOvfbI5JP208LOQjJpAhhASn6z1ji7OJz634YvqHwLLnW5//joX
b8EvX0c7C8jKUOABe4xj6msAAypUFN+cHiQGOr0f/6mWUWqj7lThyzjvFW5Ij7F+ihxCtEjG2xDF
/Sv75eqKzgK2rhjHMc9YEcSnFrkFOEIMkALY2m/lHyBlsn9wQtG2XARl2tBWVnMwlRfG62lx7bq6
GE0lUWPiN8v3SH+v6y/xYVJEs7fmQC6+ZU8ZWgxAefaQh/YlFYjgwXhsUg9br6kJDi3MyEfL0W+i
lUkHyT88a9vexd7cga+W+Xl5P07uCHb95EKJyIZbVLivHTbl8tb5Z8FnwVQSjlFmVnNAs2xgv08H
Gd8KbrzmUQXfZngKY7XGBups4j/jI9f6pC9iTxuWINT8OkI1DYSKPfzWM/rxcGNpyStXW/KXou7X
t3oW/MyiDiNjYJEHNyw8KMrhHzrNC4mODbiuwckmf1xqo3daCP6V7X75/VgKHH/I/Sgpfg/4HTKA
p6NOhYzbvPaAePKqvi3dEjbf2NjRG363y2kFLw4GhApsj+ZOor6H1Qpc088ruTQPIy7/s5KzHEEa
j12izytRA2iUW2AKWA1I6s2hWp7Gu7y/BZnByHNwtKDf5N4xXsGUdUZUEzzOXgwf8EZRGbj69fyu
EAewC2k1fjT7+A0zwfXPq700nvy22rO0oob/nzYxn0wNosUpmzdRZ9NrDyofqjJatN7PD5Svfaiz
jVxlNBaQ+mQe+jn5EeoNAfOQod+dXmGzgJexwZaiKoTw+6de8pm4pGPZN69lx3Oo/Xco/ucrnW1V
1CtCAUo4U0sEuX3JTbwwWoxgzGNG3MrAoMTpoOLZc52SvvU1IgXqrmwece36+YWolzOGf1Zydo+3
SIVU0sgLEQsPH1zZqW/7YDLu0KdlVL0Lwz8Kh3fUJdhdkVtMNDtPG9j1CDGbdFhkuJZRQEuFodJj
ljHx32DKfaQ5flop/CS0X7rh1QIVcBweLPNJbjE+aZ4HKFXKjZVc+7wXQwAQDAQITQtJ07MrbtSm
qCkPc9EHC+I9we6SC9fDEHkUPDFbSkBo7nM9yA/BJC/UxD2kz5WO1KeHUQoSOQ5mkCX4hBjUvn+1
9XkxY/lnced3opGbmZj0LG7o0Mu1D+7wORzX1GOKnUIM66kfkNit4AreC7/NfR97WHlbtJnc0/4A
G5rx1s8f/1Jb0ZC+rOgsbB2wkVbUihWJdydggrbsZZ6w08EY2wDOd/1t/oal95Wnyhe33JennoWo
2BilvgQ6t+/8kzNK26SGELAOwdo7DKG8wbGmJehH84XjmOpryak7kpRrI4CLNfHXH38We0qEgEcF
UTigEQKw6g0YayoRP3ygP29gjOJ31595qYz6+syz8DOgUJCa8xaQ6HpkfndcN/QJSZ2d5neBA90+
ClcIfRRxQP8PeZogyl+ufPM5Pf1X6JF0yeQWUBT5b2L/JffAIkUQ5byO91AwitaXXqUll7oJS82Z
i3T0IprPaMZ1L+p7RpO+8XBlAfPn/WkBZ/mzcbRgI+u8AxXXRhtkcKC7WlA8KAQRMG5XdtvlXOvL
7z0LCZoVjX09tuw292gs4vBRD/fZ4dbAQcXMd0a77d81ROOsZexUyWq0PBWpHNZD1u6cmm3RvxjS
8iAtKqQZFhFiYeHBk9S7OF+GfdDMIbpwQfvvTuVOUK70wi8s3pC5zOmF65JhKX/zsi8fC6+HdKim
LieeJTraRJ2vz3WsRMe6Ed7yXHIwQQ0ZkBvDb+WwUVOvcRmeeMgxCe6oLFrzNUZRwZM85JdOm8gF
KFo/yFCqy5lE4dTC4mBtMEOr36585fn0fP/KhiyJSF2q6F2ie312ug4mAvNlPOSUwGEA9xlantOP
TCoYmTvmYnZ3vPKypH/H1++PPDtcMZ40bQd/nQONRMlInf8X0gYJk8nIYSUuUkiW//3t9f2hZze5
Hiaj3ps8dHSSgy+vUvLM0h0gEBvgj06vxWE3wvI34SfcH4utTpgjVzaeLPFRashAXo9e3v4q6z+w
n7ObCCeJ0BPzF1V+HOVHVX0X6s0geurkQ/MaH67dSdrlDAzbckXUNELCDEH82qqIrbpoQeLSV9+K
q/Auvw3pRna+CMwCVTH4QdG2XJorcZut6O3k+9NWCpfpZ9rbFa0dJk6I4f4KH9I/qFxoCJ3v+qUC
pepWxkBnMyMJbOx6dwnehTgumO7RSR6jZZU+QpSlOEbTILsbnvVb4PnaDkm9cVsFmWNs68Ww6PZV
kDjjy2f3wTxHxdOH4oJ/upgGoGAf1OtuQeerctI9B8EUlgoK+NiawnVDUya9RYuX1vNIqQloH9Em
xjLAHGcCqek1DtCkyj6sq9/ScDuOi9hXlxOAAPiYWB2C956l0tC9QczRs8qFVHckzQ+MgpkJDYsw
2fFvk0ekr3aUZ5VKJzldp4mfNp4pkMLpMz8Dlu9zjSJZVr0f85ei2ozhnwZGs9Y8M2kGIHxYU+cd
ayh1x88uXGfDUlCDzPSAX7UCkjaODiAtQE3qWLkHFJKa4GjYehIcDw7aXB1KRlB6isxhtbOWCcQ9
J9zIqWfVnumWa/VGpNQ4ruD2H5ugxjqtdfB7HBZluEb6IXTN13INthjQo/pLQUPNfBCT2z71xtPL
wCT4Xf/FAqJlCmJ7CcoHgGXot5+IKxI+GFmhHaOi6EyfledtOn7G4Gap1ya3fIwq5Z3jnwmFBXz6
VkGou88hQqomanOf7bCP8TDW4ZZMIvSAzu0/0/ozV2sWSfpTF0tle5i2pgld+LM5Ee+kp/EFGleU
+4l6f8CxF8iGkY7BgHpO1GwV7QUzrBmUbbdHGlJoiOmvINkJ4xovykDN2zZLvzYgIT6m8U2Lj2Gn
3Bymj7LHReXXnH2LE2pw/a1Q09tMazc/PoXpKUAMnXeD09MIBfGIRGR0vGv7m3DYWvFrDJ10RrtO
Vk9HJ2UsiI7aE4qxbErAAHaD0aTTI12CRoWDPEn4h54/Q+7EA0uFvs/v9tF0Dx4mucmDUTs1VI/g
JCzgURgeAA08npCd8/V6hfugnMA6YmAoWg8VyldGtABbWqEMVI7bdAVoR1xoya+jSe2LhXt1bzSP
8IixngJRpL7LH4a8nrLdaN1pTU/bdZ/VTPjR5JfX8mmTZrvMQFzAvIuU9wq9NUXZK+pzJ9wXktf2
iJ8gsAUgq4CEvW679/K4w9wF0SNs7+6FFt3LB1ExQMPwNb2TgTKfP7SoPs7sq1dlMCA7DLaUCp5x
QCGtrhw0vmiVo62OSjC80zwiAx97+0ibLCnXXRuj2shY3UIwZwFiSNyRm6eB8suqqK+LtW7Bqik8
rNqK4w1SYbahLyt0ueRlbf3GnMFV7/VdjejSba05+BXZCoJsB1gWoHnTmRGCuCJpd4KPMCowLUOK
El/vO5xYJ/ypQ3cCdhxnQW79VlGC6Dll8vArblXaiiX6CfT3PuK7Ccop/0+0kU6Ujit8YdrsroeM
qJv+kMCoHtn/lHONtj1U730zBbV2myZEM5Ce8Pjuj2gFhL/VI11pXOqkdzTc/HLY5o5B/xI5RvVZ
Eyiy7FZ764cnwCQpPnrHFS4eMNgAKrNhqw+8R4Zhbq8rye6QPMXhbx36UvF+gMqQt16XXuml/S2j
vl/ubHfudVNGklCT9bNL7ySaB/GUHufuHsZBg1tbCwkqJCp3bkpGNN3E2EOb4NxcxBZHQHcJMpAO
tCe+6eQh8SgLngk0rvDr3lPfG8NBUgYYIO42xvE+73285mgIErjdRLlFFbhqboQTdrutr9Drlf5E
Y5DkG4I1MD9XuJKhyhczVFS+kbBXLYUs+fudWObDMGJkHcPMQPmf6OozHwvf2z9EGisB52iCC5Ic
lGhkkDlgvth8mDrRVHUmHNJc5Vo39WLX4suCzjKbU4GtHcJeMdOXASFjvvoWgycMLpN3BFgd9biE
aCzYcePRlMMpV/0jVIFMLPltXqmwL45VJB0RCF02oCz8zVi/ZKTIdCXNUGtzhS3hxriBoTa5YeRY
tXtoVpEHhcwT7oDAaA9mv0ed69oo6vLXoWzVZaYPdI/ONp9WtZk6mdb8MkYkVEJqyIOPda2IRaNp
m9mucKzKK6Tfgv46p5vpYoTYynwe1MUJmVJf+/VzrnuxO6rMMuyWJEGtOAdDFOpU6dVsR9p6WMqz
DLIdUABFIJ1QLrE7H78U2n65p0dL2k0wjzG+Lxl/SygoeIq8wFAkkDyddBWUh7wsJLQ/NFoQ12pe
+VLx92Wl5yiKsW+RUtJDQr627nU3BvGKobPl9Llr6u7ggmfRGSOiSmXjvlCmfpndsLEqOrzIPwor
SwfzQl74q+MXbtrq5f9jlvvvykEzlBlToFrsMSbo309fVhtHOdaKZJ88qSvVoRu1ICN8K5bpIvdA
X17pQSrz4TkPZl+fd1aPSlOjjchdI8juiE4YgPJjnksDmcM/WutOhd4Gt9k2i0D4lFwUWzrBTdE2
+DAxLieZLGkcrSD5kxtwvdeUXa6QPxObgpgO5rUDqFz8hPrM5jBATYrnreYezEehIBpGlYMZcTi6
OEuB9ca7/lUqbYbBNL5RCcPM9zGEDmxXuGXIwysyuNG4jZsA/FQdbSVH7bwWBU9f4WcLL7A1G2Ux
xL/qcSGiB1I7+eO1sYd8qfuhfFn6WeNHQ0m8H+so2T9tB5dlIj8g2Ceqhd5N3rp+p1QwGPfDtBW5
ObNHo9pxQFzAwliALidrm2fcC8cA8Wb35xN8dWVnEd+Q9FgtQl4qgtSrw+Qbrde2G/3o4UQdIlDV
eSfQwAgWBMg46mCOnoqlIW01ZSVhYGK6KHzQLi89c30d+nQJMgmnTMYES8LjiP9+PxBxPkTHQy7P
4eWwPOzVxwT3AVDDwQi2guwlWfJqDLeKPQmnMfbdSVlgfQKOfAKoTp2f0OhxTv2VoYdyqdn6dV1n
ByfUk0qeKq4CAxeW/HdluXSEg3DVP8YIcbml5VqnbVI+9h0In+cI79uZ/ey1pxUSkZLbu1J9i2Mx
PRTmbYWLEBA4asTVqtg3m3XcbzFQbmIfoZErX/vSEfq68LOaV+zRcRSsv3fYxI3O0S186G4hOhop
mGj01H1JW8R4ZrQzwKvwYl93c1t/aV7LYiU1WLDmK0HayqD4WLF7bbh+sSn/ZYHm2fQUg4IC9Xm+
eOO1T3jXHKytcljW5uPQIdfjIQ7etasw9PonA2NUr79DifJIQUBGyQgBRLfuVoKPp22FgBQyubBY
n7DoVmMvZ+QRe4K10yb+cmndnTaFZMfe1TB1Kap+/QnnrWUNj+sOaQv6P6a+bsW3E5SIco9GCI1G
0L2gH2sua3+gvX0IOGLrGQl5I9MDSH4JFTLeyHhBIcM0fgORmeMFy7/Qt9Yrilena3jGvynd+SWg
qpZq6PA0sX45CwBqagEhOpHRToB/693JM9U7UlrdwFcFWiT1koVAM3O0Ku1s00VQGmBbk5GotssU
W3gq4aVe4n3iR9ZdBjaQMb4FiLu2ewGtOXL5xpnaNyG50vS6OND6uvD5O3zJx8KKPkOHaMr+8Dnz
kGJaem4Lh5PtXAVtIHgz0bHSPGCpiPBng4Mxc+aCuUE99udjdbGVBLnUMBFnBiR83lnGeLA5Chqd
1tY7ebojLWaizV/qn7qGa4hM5pUHXgxAXx54FoAOUW7iH9JjKtfbaJtHk4f5xhFgg+C1SIp6Rbca
YacvZy6WdCUnvwiAmX8m3EPdpK92tsENrSvLg86Lr5pPM0A5FQbTLkaV2P5sVa9Abtppmabhie6c
Fuj0/fzbL8IZvj7+7C6tej1uID/yePDRoM5cBMgOFICeTII7+Wggzfw8k88v586s0kfMRf719Aiv
Hm6uTwEuX7sRLqbmXxd1doq420W1SvggXDnJ++waS29icFCrt1K/21sofFGtINnwJPrpQtWD5IXu
RYOU7HqkO3vlFV0M84aiyQAxZUU9b22emNQjbz3S+WeoMrEbtwjwSQuDSiVFDjXxNQOEoFUGyAej
LYVO7Ey0ZFVieaMukStDIv3GAoPdbSnyyQWvrO9SmamC4bUsSgcEIM8KmVJvxHjCBXaPepVyo67M
fBHlQS4403Mk+zQDR2N5ciVhZ+g2k5i5IzGmi/A3FFVi+njlNCnXljOfti+RZHZSSkR9mBG9XIay
l3iY8KB1kT0l9CxL7UafXsCwHpDVoAHSIFYy92T5J3/S/xa8cqGhT0UX08Wy0WkjlUIfZajxIXWU
h59f3YVWP9Xwl1d3lhKZ4G+FqJ4/rZvtzN80U7ad3bqQcX7hnusgf3El2ZEv3mdfnngWa/JwkPHJ
4on5krabvtOVB5qE/VsYLU/or9Au1WqsDECBb1TIRB0KuTYjI6W/6cInI4NbY6wMSEPZ7lpBPGcr
Z1eXqSoaRDZd0nXtvPrs2uOU1KdyZtQclqWP25IvBHPS/PM71y+8ga/POa8d6RkmVmsWM6J3pnYz
qu12R/lR+jjh9fqcPBY0IBjYPguWmz3O7vSpY+wsgDeTWwSt4WWPMf3G3yHGiHPJgT+LX50C+ZXO
PFItpRaELvspbsGGLpLVYT9Tj1u3xx5vAQcDyOiiXGV+7PWTm6s7hH1A09GgpxxbaAiJF/nLQGsE
k6d5210NJhdql2+//izcS5hFHkTkFP7++nkId0TsDxW05dTfNsWHhiwj2r441zyqit09H4B06e7J
l7zML/I7EacfQ/gta9tjuoa9+vOnuXTzflvc2WUQNwgN6ng3/4XRIPdM5cf73ky4Yx0CsBY/P+5S
mDdVHRUJCCCayIDye6Q4xZ3QmaMm3CvqvdQHWA2MAVp0lVuonwAdYdoctlXug6gD6y0apPeeePCR
ges0N3GvfRrp0lWMe60o61jYQCz7u94vkauZ0KjShjyiepvR3ww5ICUj9UxIB0XziHiFrNjziOjB
wBSmJi+40RjxFFj7fESP6UeBhjtOdXTcdWLHMxzeRl9Iu2Twmg7TWFQqscGZ82qNbaayF9dj7yl1
UItBic/mEvHPKJj7gB4WQRg+Dljf3aNMpFr3ev8wjhj7wPMBACypPrJq2UYLFKfy860Y+9Zrfoe5
KQynbis+N9gCpG4Jpu6wlvbHz0my4e4IsCPU+waO9CfZv2i5A1K8moEMa4VnTWcfNQeC+6wTW3j6
FqhtByUVENNmukFxOHzElPnZvOvJQP12hTGUV+1h/tanoKtQCRa8yfrz8w65hK349kXOE4FpdokP
+SLJU+9pMA6yYLqfWYV4Ba3GRXHlKr18AL7sgDl2fdkBTDc7bMKITSDWyIJp63N5hQsSHi/x/yeo
tW+/7uzixsvIlMKJX3dw8dtyQHhjUwTQWvLA0nLur9Sr1oWbGUtV0cTsQLI0xGK+/7ruZPTTEIbC
fSKgJI+ukBH09WfFtpQxVAnUAmcafGgo+NwU37gR3jsiw3apgkhwdabRXVAJXqU8JBNiLI6qBFZ7
Y76h9669IPDEyDV67PQ7ncHlnK/nzRP65JUZGKKXZwsGaLoQgNtFrCUjdRsR7YJvSDmzSQRyqF2D
3rWQLDAjq43Xgxq0FsZ4LrpK4hEt7g1gVeD/jLi6XYewrosjDi5fLbzeDIlBY674GaBov0K0xu4s
v8Zn7lZJUKRDFh+ptkWMahYKHCh8X4ljl7KIb+/1LIvQzQITuoT3GsNFhajjoRvDUC4wQEyARvks
9tcoHJd0eHjkrMYDP4iU7yx0tp0iDlSVwn2FYIU7HVDJco4bYa0Hsm6DwBqfonV2Z9yfbuXplk+A
AK/5Ev85SHT2Rd7U6DYPMy5I8JPdMHjmh/XaLMRVsmD6MuxnIQg6ahCZj16oLvGsv9Yp0+aTe55t
fPkB+llrolREaCiaSezf5w/SRtojH+QaOMJAu7PF3/odN3Lx0TtqgMAdcHiGwm657xCwDeS9Lvip
ua+W0nYwvfbW2qbPNPBvdLRubfP14PGDbCiPW/GD3tGG6RWQF6DwRoebD/N4lw3xc6C61Pj7+j30
s2vdyDUBEzSLLVDZJydXNlhJ4rSC/AltyTvjxVqnPtZToUMZnWwipqK53d3hkPJ3YKs4XRCjRSh5
VwlUl/jJJgrRGrqV1C/AM74f+kk4VFafyhi9obUJFO3ISHSBHCdDAuRmPQPLGioT7Cfd2Ac8YWfv
AlYwJGBokt3L3rQoOMpZFGSFr2MWxZzMgFddRB+h/gv908ipgWJfvYsvpUlfV30WqtQW5yPs2YV7
MVnGua+pyD6tsR/3kPlwUs03pu3JQhUjtBnF4Ah1JRO6MOAwpLkvTtUHc9i0ztJ0oY9OlahFBXdn
8lTi3HRcW7b6jrGUadeWn+QuMosM0AzMQckuTwcEr3yj9E6CW4C+MUWHYss4OuNiHXVXNtuFPAU0
F1zZmc9Nj+m8ZdCJHa561pjvE21dhtuhXciejCZAtEnn0VlV3EDoVh5Gc0FJnHp50GpX4L4Xju/3
JZxlilNjKVGkAleSDScPV0rjnnTXLNalGZi5JyOkI4IBRXKrekSVQ6WWa1yMa5FL526oV8fOPmEP
QeWH3H890+KR1MStJmGAuzhCZYTTGOib0B+te+ApAzrBA4DO+WpMV+gw6obdpzdqu84yB1D588i4
4kpU/8tx+h6hvmHmzuuhCGEH/tPPmDkcR6Ce/M7rhcD5HbaYzQzQxDto7OlneARuvhGnx0Fb9PV9
dtyqCFOieZ/iwaJWmwJSuHI3w9UK7NfcRkRBB0tdrMdwfTx1z6W+1zSYbekAebNaUKGU+Ro+PC0n
8XRlX19IqL79qH8VXwOmtI3EdwML1JPjIFpYg6hTlx39U1F2VEAmVwo+Wb2Yd9A3QV+QrFo3zrI4
DCWQ/58OAhqZgLcqVDDDzs11/Lik+TRZzklouLRepFB1xuG9U34rnwieKuKtpMZoLpq2omJc6IIv
zaJtJi6wagUch/ci3m36Y0ipgBpr1WA2g8hFfZcm74m0/cthRuqV1y9JKyt2Ivmpnfyj5c1zK7rY
KB0BufmMNU4LRqaH6k/bPFQn/+SWk93h79JJd17R3InGMm0R7vgryIIIKf+eKNzmyTI/eUjh2bNn
H3vcWJjm9pCSZyzMcBHJG+wOgHbZdbgW489RuxXAmKjCAn1mo9nraTDoqylBDNPc6DOOpHY66I5p
ENW+AbYkiSI713H8o+o7rszyPte3ufIuGHdV82Y0z8LpQwBGasYGyc3zIH5I6lKU1nL8Szh+KqdN
Fv0px991KDsddkpWi/0VdAC0/wcRsBxWYybIIdS1xqdjL9uK9TCegpqpY4b6VMIPQq3betWG2/jo
Q3CCBl5VN3hZyMi4a7d6UbpSZtl1+pBr24bG3AneVdwiOvQ0pusMC+WD8jbnsrpfB/1s95jeZvqb
CcFcCu9xslfDV9N6Nc3XWt6L00fG4LOk6JHocAAiNDvZ1vtbup4F7j6ubt4Nyj4r7oTqvWr3R1rp
iopMPYZkY7kYsqA2N0r0O4VWKtyn4osZCnZx/JPVqwYYEtyhdp/WG6kFzOQIOHONv6zwl4mLY9/9
OSafevpQgT8ck5tIfzuMfL4HQXyBxmKou0j6MK0HVb3pUFEpPqb8I5f9HNxGttPzbQk79UZKP2f1
vclCYOJ21IISbXe8lNLwykEy5qv6e0QCWsk1TuxXRFE8x5Pg9ZEOxlgJ9+Nq8iHpL1TrT236crIz
tFWTulXld8ad/DqQDHdz36QdnUjZi6Vj9U+K9H6UcGjRV8CRZiQjd9f42igEUjtjuicoW6FcCaiS
9Es8GmdViQL1Jiv7AP+LnwqyNhUUPIVBMBDEVQvpqL0RUP1C8Hy0T+zoQ+wYVIsPef8gi4+lstOL
JVsldZjVaMmOgtTqMff1kKtJg3pA/8C1ykdJ32gPxhWhE3XOt/71qkh6RIS3Za7ws3zsMNVamPVz
B9lY4mbBcAVz7GhxQHrM0xYGKXr0PPuEGSsNhJfmRPrmpPzKYk+OHy3pAeUO1YLDg9T2Y9TfzjLc
I63VcN1DP26wDXY0LB2DWXgDzecG2D1WXNJVfs+lqQxgWtBRoJwsk5nt9+RNjyut1+piHoVk1Edr
iTE2EwFAITPc/ZZ6//Q8MWRiqVwbjV3f55TF16ANF26NGdP7zzLOsiHceYQ+TaGqRu+HJcIgr7q2
QRVlO/cHjaViZ+2VcdQl1YVvTzyrbwz9WE2mwA8fYwetfqF3RMNtd8rCoh810wqsneRJvxP3GpL5
Eqvk65P//v2XFsDJbE+jUKb/wUjNUpChtjuC/jFuUKqDYoBijdvFyzGEdWHDPB3QHbs+c5jLn3/t
33/e+HmKN+KHM5QTb1xcZXQ6KcbAhBguzpHQK1APguOTgPKhCG6Qr56YIeMB/8oOCN9/rmwuAbW+
vY+zTK/rQis6tbwP/a59J0F4NJ7DV/2XsGXaMaz+I356WgBSL/CyvnKMr22Dv9OrLx8DVwJzlI48
fC5NtWnT3U4LnYl/91TvwnWOipKe/I846SY9QJr/hiJb4vlAJT+IWqbLcbzvNRvtTMbMsd9mrnVv
eScfn9ej3fA/DJivattdQkR+e/RZ3dOUKTLTYcL8mGmbFKBcXypPU7jVqldVfwnhJCT3gkkvdq3F
u3hcDzPzey2lb1K7AD0XcfgR0KmLNeYPHm30XPVl9d6Un47l7xxcUXZY8Efp8a05LA3Vn4DXbrN2
K4EgVjdy4rY3CZo7ih1uSc+0Pe3Dn7eTdikX/PpuzyKaIuTygBUusKNP7fgsTovyods3j5PlH24s
4Bt3Kdg78OEIWO+KF65dcGV7eX+oUcd1T8ZjE3klmn83xmONl9gLiUYB565xCsR33xVG/zG4Dxvs
LzU+l5XZ+Mlz+UJHapKe6pdy7oQqwJU+UOAW73/+bZdDB3Fap4MsakAAvkdrC+sQOVSsaF+0GwWR
YwHuDP2g5AQdzHTjdhMP731tH4DKDwjlgTn9T/VstKb981IuYWpMFHWoEXUNYaXz4qXD7imR5pH2
DK/sh40o34nZamiWJ5J+xZUWBWHL3ABGJ2txU2krZRSLy1HeJDgOInd7Sj7b5pHJScQ9p3i55WFq
jTZ6rD4z3IzNTTosMvlKsLk0Hfu67PPyJGqFJMQXlWn0Ac8FJyy9fHDqXwOgbRyuBFcZ0Kr6jWTz
f3F2ZsttY1mU/SJEYB5eiYEzKYka/YKQLBsDMc/A1/eCK6JLotlmRb9UZWQ6kyAI3HvuOXuvLSq8
iudu2SrVIiSNSVzrXhB7aBYK1yfEAnnXv+/o9aXov3f00kIla2Q3qwZ3tCHpi3zTdSejS54ZIIx/
W0Q/u379vywJf05Hl1vBHxmECNWQRMSLBo5/TgZVyyvGu/TAh0RdRNUn3rPUPyjyrhTXubhCu0qf
1lqbL5q8J4C+BiYbu5XqkrWziMSVKd+Td2FKe0tzJbIl9d9R8TuV1jAS803sEEZj482ASxebHKlW
cePNRiE0gCkdRPMjbGHjO5XmJeiY0wVIO/acttiWmauZS7Znq16P5bYe9w2TuSWJpEa2FZoHQq0t
nD7ji6I8mjSPhEG245YQbwT8Ocp0N7k1wZLn9fFfN+ti/fSHFCtZgikQnEiUuaKb1+8lgIzMYs9k
MEjnCqU89TE0hE0c3I/tBikTUqh4QdRChj0l3Kg5vG0nDG/yGq4+Q0yWyGqSRBDq2sXi54vjmHQp
5xsm9Rk7NmA2N3GaVf+TlCsDcujj5M4dtlsqqisdI5gLXz74ooATJDMxFCwnp3O8ppkOE9rtjukA
jF1eW3bIFLK0G/wj6DWD2828a73er59+UczVaVcKQ4k3nPiPwWGwhvpxIb/N4vzpR3JP0vGN5e/P
Dv3XY/Df73vZXR61qU7aiu+rPwGqdwayVCKnEY5HSLs8o41JTpcjpTQ17V52wCsHS2Jw4kXyw0KJ
b0e/J1wRuXdjCbm29325D5f7gyol5oiyCfqFF0T23FslrOy+d6r/IFFvjHuuvwtfbsJ8OV+KpzIX
8r4cuO2z2l+tPe5CrXmgBJH1h+C0bfkpcq3Y/hn+HuxJXIUEyjNZ2fqvDYUDDZGZFXrrUbwGlvj6
KOoXzaBSMP1W00AW1K6/9NVFncFQ6QPbL+nw543nw2CmIdW7CbsOr6yv78gZCh8iaHihm7m5tu5n
dfsyrAHk4XQiQpYuiYA0Hv+dFzm3esHXEN10rmQ6V+LsUblkrJPYq7WdDuCc6K7KeoqEO56obkkL
Tzv2ROepqCi90VpGnS0LTmmt1d2MKrp5CpuHj3891F+u42I4mcWtqOcy3GNyku0CrRHy8fRXRZiC
Y5m2woSSVexW/a/OS8O/PvVi+xmkXNZHZQxOVrnuZ3lCVtO1lZYq8dhx/ERw4ELQPwrxMNfJgHho
Q2BhNV3iixkpRwiQ7Fj1mmY38gw+yvUym5vGS0Fedz6OWsFwfGPdqCTGuEHzyJxKCY/ETKb91orX
2lzLkeEFDL4vNnl6Xyb7W7OGP6vuX98QtwU+HUujcrt4Iq18ioJRbv5AaWqTPFkRTGj1QcY2WLF1
44h2x7VlvCq7npguYr/i1EbSOxAgjyJNd8Pe9V2lsVlcrXCLdtN0q9eeP/Wj4cAEAxa4auvQ3W3X
6LfQPL1GE0QMHBEbVf9IRmjKcyDF/ZQfBres71PteSKTMHHbatkrWNOAgM7CrVvL5PX96Ms3v3ii
oqQ+K4JSA+3YaF7/qxNnGpvgtpwLmP68ikAgCcc+3TpjXx2YGsjVJAW5iaL9Zc3o87ws2gLtgOQ0
TnhHYO1H6M1BT4sutGeotXh78503179/5v9+6MUemAhFSeprCX0WZtbZk2bKZZptOA+8mEAUKC/v
AvI9bHTMMU67402o2tXl/8u3vtgGVeKxVV3IWUd+ksvggHKDYvRHXDPtBWJEb22CN77wH3X4l/W/
sDLVGHTuMojZOFhGoZf2c+3acgLgtWJsTB4JqnNYkfZ0MJ4ScT24/ef0Llq0CXnvCnVLvF75eBua
cc0sQyrN//0x/vTvvlxb15b6QFI3oMV0mbYPUer0oztKG1J6+zOew2OXHfUZdjtyNHFCXOI9Soxy
2AznV+QEpop7+JQoj2dzTdbuxMTohxCvzsLelB01ZhfgbblFr7rajft60Rcb6jgFohQStXeS4Cae
V8Pr2T81zHFcPNR3NYtA7snrfOePJyF1qSzDjP7gmRf31pKFlvzKw2zJ4jwFRKuEoYN//uX+mXlm
dkMfY6qNN2N8Kn0i5heo+uV9Yu3PlRcSVkKCIWhf/SmFHJ6uBY36cjgv0n6H12MtrdrgV+YXnk+5
LmE6nqrZmU7lPzzOCPNA2RKZyxpNVDnOyyqRDgrvZjGP8grF0Qb6f0nppRkGZL1enftskdA07Y+K
cSyje6NZ1ctmxQCU5PWEWOCjIq314FAxIHf99EdY3WXJOsxPxJRHmNYCr8FNvGDlRcir6F6iETrv
pkgxayeKXPTvWuPFJLaRmYUcGCjDxKzQDBc6bW4filABRDcictcYnoyUCMLdOHlZzdPbrGX/o+w2
mnQ05H2sLHXOK5rHYcfQvDxckrwTikvz/G6RLIEwwsfysG0IJsLg/TIQ1hAuzIcps8PeDvWVwQth
Ql+M9xI1/GQ8xwyEb5SJ195bGB3Qy02ZA/yl3lhLVWJdphrXLvwJbafhWrPY2r18aaFsGB3FcvvC
EfnbnAVvljvmtTLjy8dbF8oMIRzJxzP4eHWpEFEBl8mm8zaQ6iC9iuGqmE06W72aGJqd6s5pjGPx
FkZO8pY+MCcddjWxz9VmJLtj6MLnJvxR4y0l2ElxNYqihFgYp91PLwK2os5Dn+ORmnNmwTdTvk0S
bc5IzXqvMg4RwdrBcyNuKu1emJbWsDKm9zaKHQmOj7qxhINsrcFBCLDwc1flPGUtodgdiSqUkrsC
OzG5SsUDoZiEERT5O3w7pNld4elYm0jq7VeRtlI4r96Ewl9tmH+9hxedIEnMUgOIiPCgLeSN9Vq0
CMks9lX1ddYDxfe3DJk3P/ByaQrqVFAzRqyYWd0ZA/iJrtZmaAk21e9YhG7V8Tc/8aJqqhoJOGnN
YzLLeLu7uMQ8qMPlGFGKkTj5PzRH/x8fCSsaJT7vxuXxuY/GSDaVfn4yddOeiT9IF9etA1ttFW9v
q0BufuBFyUDMSKkV9SA8DKS1CNS7cBI9C1OIQA6Xy9Iloyq68fZfXdmV/37JiyohMAZ8ZT5fkigZ
z3+u75UVLd4DEyfacM0TsyboIPaND72id9FM67+fenlgrstaGhKFbzoD9NriYyJ+UXGSn92Rc/RC
kX6ytE6Pse6KTyRbTDVqacy+d1QQYI7EX9mphTY/IOE/wXJRO5dQZsPYxO12nDZjuA4NRK+8qk0G
ykOfEy59JIZvUf27yR5l/QQGpo1/kaG4OCuvxfyHBzLhSCaIVoJ/P2KBITtOX7KmAGCoylXKdpOO
8O13QkkMyc92z0Sb5aR/ypNlnmzFaRMnR/Yq4wWieoDobWYXZfcNWCYUZtXTWfnomsEm09Mzie0V
imRxzh6FjM6Q0XpWkjMzxOByZk9s1vm8dZIg9E6TWdwNB2sCPLFQaTZyl6gV6/5V6pmFBgsjuQvq
pRFu8nKT1RnLHZNk5jPFTujX4bAXztss2jRT79RsaZHw2CCCKN1mWhrTRksOCBxvdAGggv1dKliz
5hNpPyk9eLy+lwpC1raWGTEYn33J80BLLrwm9nooWcq2fArOBNYA5En5/3vzLv8V3PPjkWmqyYgn
Ik/WbZwuDaLNwGIcMpDE5JqKlxqeiaNbtlwRNIXoGpMnCEdLumuH91hmH9AfMmGfFneFuSIId5sg
L15JCJXSg5CQDLwpU1fBaqDfA3tQwFGREGV4Zyxx7/lBXxaYFdcqkUr1L2imvoP4OZucAdQM7cpP
UTqFz5rqpYqtHo1lOm4NEaV4jXoEgE6zMYdtUR70Bjj6c5jp8GR2pvxQnUcswiehekox12dIpTM4
PH3pappTqk+m+CBEn13x3mBdPlNMYrTobiPGr3QoZ4O/iReYqOS/RrriKEftQAonGns6yO24AF4W
UG2vlK2/HjVbPNJ7pAxL0QTeMoSa86J8cQb69uEXC1oSx4U5idHcQuhCgOrmvb4XDRt1d4o+Zjh2
P5NoYfRbaCv1phIW1soiUJt48p2/Hzk8AAdxw7W01hT+URU9Fejy4pV0Eg8RB0fPvPeXwRbnmPok
sQCAMzFn28b5F1CgmIiu31n1wQBHOWgPAS4HbFzDcoJBxMRpOMbWQT01G0g/w4N8LPI7WC9+7baQ
dZ+bg0rN5THM+WyyZf447jJXenpKgMPeWoCvSTm5RxB1eWGgk/yRvn0praPel+LGQso5zEXxup5r
/GHRyhtS7cx3QbJ1zYEGi2GEaG5QDLSYSeFals2GWVox2Zqtl26BCI53zUWidqsfdQ0T8e0CL07t
Y6sWGbGof/oVhuoGZkEu3jpWEVS4JeMyEohbtM9Ct7AsD1OuyHjkQfKJPHYhIREuNthzZ/685qzb
uqG8QnbVis5ErP39LfEXLMC/HjnGYZqkqaJGnCg47e/Ljx9oZ1k+++eTX3o1+Xr5c1Hug/M6azey
vKykQ2bgZ3nTS+AnHLpVW/+FSpB3M/bSvcBwCjYH3h0H9Fl8NNdYoYi1RS3mwu0ZH5Vn+m1it8i4
03Z5ghWTHos9yczbaNrq4qGcPNNcS8Kd5b8IYJQy6c1SX8/5Yy8+Bwn6c/0t1mkyGs9M7pxE5Aww
drZewZppDnL2HgLPsqQnlDeubyFu0XtvSGmfd2ugXVL/WQlsyu1djsrG2ImgeXTZA821zLR9V5F8
SoNoMB/HkBERiJrG1O5G4VfUohnqFwmYp9IPqWUTO8ROoqD+6+qTHPyuzz9HnzW0ekmabQQfLdwI
6trs14V2TOqTCDLNIhiZ456wDvInJb4/Ky+KNk/F0FRmvydQF/ki/K1kGwKyrc4hGDWE5KAsRH5z
yIzCKreemSvZBrBcQfsRia8drCdJC3Zmpa8mpGINgShD+qrHWzFYAZCWVaJrVhCt/E81Wuqzbmhr
KWv+awXaKbl7bIdNnb3znaz3s+qK/CkcSvZwX5kn8WTFr/mrKngMbavRYb4+y46QJyG9qftF/db/
RBNtGTNfK4fBVGJLH++Kkbu2iGJX1lf6o7aXf44/EYzSnW6g3+lP/DUqMDqzi8B8KocT8BxiqTN5
ow8vvnWU1dmtrJk2iSEKaTqI8ZkIwZPLF2Kh2KbFsNiVDKfoHUVcjuVrkL613TbWNj02mHOcL5Qz
m7u1ybLPfrzTy7Wmbft4lxurEr2UeYqiJ61L0Vox4O3eU3nmkDnWUyevWMZ+4JcVDHsMnEZe5RJN
peyQwB0z/Z+B6oTDLn09j4cS3j3zht5uBdSQHA6aY1/+kELSz/cCD4/eraShXxWYwXS4ET4nLBFN
YVA85dHoDeKEaNDADfHLF36nSPeKlrStAehcYsx5idKAfnLIV75Ej7hu7Db+JCPNrhpsdZzmq/Mx
4YAP0dy2UoRhCfYmEWCxzA50ssbPrNyMI8GERrIqErS8AtYhLK8Fv/5Ed4b+bq4j05xHKiP444Kq
Zpvpyzbn0LgSaG+BQrZZtHmbAy7U0XO8qJv6fJT5N6EfPBXlNiqdSXPkatkKBB9tIe371QuaJ15N
W8U9ytBX3jZV5qjTT/ZqQ/bSdltlH6H+0pwPQfZqhT7num1NiDcnvYhVBdbea4ouvPYfieJ9LArb
/JibDAZmiF00mW5ERopxNxo/dP/xfD5GXie+aniH072M12Ds7rLwt9lNy7OxB+UujY9iueEqiiR3
6+SxzNdkoKB4XKuQh9U6pQg8qDzZyfQaaUvIW7K6z+PH3rgvoZbLngVuzA9dDIamukQj2PX3/rCT
rGfF2AVe33k4/vvypTTuLXE7IAZoojuVZTnbWMFz2j4N3Tavf0vGsEyIkCw/+sqAmkjoZPteBO8S
tLruHNtl92Q1S988hfGPKqBlAx997Bx5AlTnyBELxfOEgWwy96mCZU3d9Ol2tO5G60XMtiLNT2WT
+R9xuOyD+6peN6htRxTO/rtS3lvWu0k7POqehHI9Be4I5zTI7ioinbPxTlW3eb8r0mOj/IyUddEv
SvNwjta6/uZTxCvZE6Yiqd1X3QpQaFlsppaxdHxsOeqHE6Pk7UQwlUb01io7H4pwE4H/0KB9/lBH
fPfdIaU3oAQgqVb8qsQjD626yH7Q/lCqg19CPmTVOkXDs0K+be5JPrA3zgZAm+SCUMgHUdlbJmiT
dW0e8vNJjDcGRIPkIWgOWcACreFlOt9bbBMrQYD46Ro9fYFmIckeWuNwThJohrdzu7XgwA+rREH4
R9sicFgRbL/ZTlSvAjnRO1pIDUpm8MfCNkcPOmEUJ7+UrhQueaKnGZxD0YEPHeP8VHjZ/F+5+kOS
X4TmDXTEopI18AaODKufDQiZL/xJAYqwO+VPWfc4gfDIz5JTU1JluEWw6sFtpcem/Qhoz/SzGd/E
QIwtkUZAfJg6EUmqvhCMXS1sU2pvjV9twfiZXQ0snwTIHbFu8QLvrR5+tsa9T8yy0S7KnKENZm25
fDG6NQ6qUNpWwudoeui8UDsTxCSskXmmxpvY1GilqdajO7lnLHdK+JZWtDSUuxgeuXky+fbtfaLZ
VvjDyO8rMtGU2VUoi7cOsX+fnOdKQyUdHbWkzGDhe6VRyypNpy5MTtKpZUKGsRewLkuRAzng3Zjs
mOk2S9GteuzKFOX7517UY3KrNiLiyOSk7mU2WTf5RD47LPBkkhnH/sL5hjbizUP7lUnq98+9qKwm
McQapkZ87nJ0LbRGhxovF5CXpfBKrUr9B2QxeVNER0din96h+85OvuGWe21rrpVl8CYkixinSreT
CVSAPWT90uHoMNBjId3cvE9/H0S/X++FNiMkA91s5t8HJ1LrBqviSEeFV2KkS8VkbIWH70Zb4++z
1vdPvOiSi/HYy5YWcLgdkUAzBZdtZMCWhO6B90taBpgKRbz++OAeb3z032PT7x99cdJSJz1KMoUv
K+uOipgJkJahrX3TnSKa20tcjXgVSHxD8Y5a7TWGtRx5/x/OxO9XcXH2DxRDPyciV9FQkWHjJmKb
bYjzHrKv3hPrVTySFiOOu1t1/5WhOZ8MRcCk5rewfVx8f6UV+9DX4z884wO5z4+1m601T1udn/K9
bLr+eo42LEWvvPsfxkt/9N3fD7rfP/7iizdJTyp5cWYt+Bm9UJ1sgof4s2Ah0N1KvoODuDjn6LfE
UyW9RAWlvD8r3Km32FCqu7b9GciKq3ImGao3TXuO6ErUOExCDKcov2J/A7WWlLWVOq18zVPC3mmI
CurBpXZUeiM9awC5uX8qhM3IwDz3D/55An8KwLp/Eq3D2Bl2VjkBDRBgxyQeKbYiP/saKMhgjzNH
DPb4u5rhNDYPJuDeXn4bBxrk7YMyHcxl2GIdwelwaDhyVvsa2VDcO2YA3NlQNr6xlctDo+60uRFT
34e6bp/Hp7r8VRdbkKw2SrDxOTaYtrKPdH71ILfU8zheEvVXW3w2jPXP5Ej/UAtkUaFvS/JO60l2
WOr1Q2x8VPFONE/KeKfoK1HKF3L0onWnKDvkobWwtF0ZHnvAuEgfqW5nU3MvbTnWF9q2xClgsF9T
UrKh0xK0qxdQUyTqRb9KhIb06NKFsBw28hoYOVq7bfLRvk33oNZlJ9+R6zzyINOT9MTjNK3lU01b
jvL/V+U7xSp7jmFn0mRYxB8cCqqP8KP/icOm+d2OXsN8UfDOBrnmtqJ2C1l+jpEzmCPjRQ2nvf/i
c0XWuEg/y7cQgH27oDbgt4PBgUzIqjzVXFrnjWiuDW1R/J5XDmtwOItW2FPzoxo/1SMbeWWX/lOC
TrvdYM/J74alSvkOTS1Z9TtiaGOfzkGy6cRVN7kD0pY36cnEtro9vxmCyyhtmNyWA8t7CHz4GRgo
8WLnyOksQmWx/1u2GDoySp4aN8WuDeE2rwRqVn9h8W+rv63ijtmtHCz5MyHwZn3RvcsERctEVizJ
Yj6Hy6zxtNQxp0MePUTnnYSlCn/PO+HD1SHJt1Z+Z1BYog30q1WRb4MsJk171Un3ouoiFaPtZ0MQ
Jmr7KTI/qnybhfvaehJLZnQYjYg+idecaPGY5cJGN1aYROUIkea2w+BHuSvziCyoluMX+Q04HziF
u+Gh+o39b0qdCtOxmC9oxyKHO3+KzXy47+tVlmzG4RSKsL86DrGfgn9ohJNSPWMZLM5rn6CNZl0Q
k1OvpdpDQ6HVHm3BqsXNVDmSspkyF4nTlGxQDgVzTkdIV2tYyHSUH9XppAGfNp2zfFdTqQTGb4EU
LoUAcd9aKXSlY5aGUnxOGTi2RQoveKf7y4o/w2BTgyQr+4vZCfHvPeSPSPf7IkaTEIO3rli0Tsix
/V7QWEPQamHZpCcMRXLqiC7jtkojEd7WIs/s7rtsk02rVnPzbimiFNc9oHdHqJJ2HdrR4NAMIgVS
gUUYeklipxXespuGCenvTfb7VV6MniYpF6VWrNNTPZLOt1C8s0Y/ask8HAd8ZU+pW+jIKmgy6ele
w4Hv/Ps23byAi7pPydNq7OMuPbWjPYFK8UrABBSwHh3jGQo+wjOUTIfzJeZc+v036k55/hn+9TNd
1H/9WJdin7fpiRb5ZFdrM1zX2M0JKnud6wz8OWLlNJrnG6vORBFQMO7mJLipOP29/Pte3LyWi5ow
EktVHwceGYW+bbzCl9u6CXueDjbBViSi0hwRVDKuEYc3cHRwKQvGln0Pcg7Cx39fzRXZKS5q4AQq
DGQDFOvFLxOnZZHJYZaehFW2E35GvHIraUuK1ad4lEFijevcm8qFdZd+/PuTr+hLvn/yxW+ShyMm
ijrlk7fBM1HX5j4UPOwc2uB1r9F78BB+Nutg22DpIXRyndCqowGeePST5OEgngqDpWEXrEmnPsgr
4Y7TlP4AFOPfl3nl6PD9Mi9+rmmM1K7RuEGzTL/7HH8R3WNb++zdIgtpNtYD3Lyl+oILduWB/fqz
XBTik58nU5Dk6ewfn8Tn0NqrVusE/wkhTCiL5B0EmCpYTrQVCnPdi0sKCVFt3Zy4gF59pf4RxB1g
W3Nch5wo89qLdHgi/rsVPog907W5JaGiabszIYlKvs/gKIXNhKJO2SUdNPRlcq5JBXvBrlumhMao
7dwKWCWjuBQHVAXRzwm/1bQSgidNxOfGxitt2uzQumdc9iGTE8wTSBJzCFBlDX5t9BJr9VwCf0dj
bHgSi9109JuH9nxSYMe1DBlajXBhnKs5zlXdyhZ+cxpG0cPYABM97QJmf48Y+VET1bO7H8uBynCm
M1eNJtlafszZDIsZEM9k3VwP5CRw0Mvx0KQqGMTPXrgTR1SBaFmzzznvQnJULrJTfhsSoAfhyG+9
SJWzOxjAvxPQtdMP+dw5QfsQtxvlvIujB5/bJXfvXfgu54eQYsdQflXpj7io7YhE+Sh8RJGhwQ8l
3bFY1nY+PDbdIQpIUWBOkrbLvFMxJDOJbOSFCE+KREl95sTjnJiAFUX5Dseo73sIbwMC3Yo7w3rJ
84UZ0AS1288ac3qxSoEe+c9Ct4dF3yP5FB1mk5EXPhk7hUROhLvie0lS7Qzd3wbiMRbvUmkp+q4O
DUBYR6an0/00+n022Ga2OoNszPtfNXme6JQKt41gCFNK63Yru1aDXCB5Nq17K/wddo5CeltFyJa5
rBO4LuddqsxlTo6cSl7GyaYR15OxDTnOtw/T9INxkDGtqsGpfkfiYTRX1rQaRoSlfGmW2mIX6A8B
lbBdgUGQ2pWawK5A3wOmhZpFedbEfcpjmeqgnuQ3vYcXC6E1cH1zHefRIm+XpoGxe1nuJjSg9B6X
sr9vIKH2lM518xrEDx0UDeoKaZmrvyhKw2w5wfVlrjrKpzMtKRGmMrNpQeCFOM+Np19B/Xom/JA6
SaMLHizBRyjyxuBIYdZOOpSo02edOgkNCtBNi06pq6ROXrljJPLk8ojgCJe2jcA0+U3on/V+L57v
uuQRym22ggRDBhGKdu2htzaSlS/S86egbxowuNLJ4kUYVVQziHIJDi33KnBxNwZ1Vm5jaVUwkRab
ZWWd4unYK78jiAdCTKv7AdvYOMvr4hounKDRj3UCbEzhTGdo/gNcIUgytZkGAPIjilTD1w8u2FZD
RzFP+EH8Yi811GtkcQX71N8bEHHTpZodG/lxbrX72aNoLt/SxB64uFa2J0LAdawJvZdayWIAWTSO
um1W/AfHD14HIJnUbYQzQ8l+oqc2gBiH7jaepPNSJkvE8G6s1/O2cbnVf105LxoKQoBKrsLqznrN
ymA+Z16AzIajYrQjjndumjDsN9x/f+ofxdVfn6rIpkSIwJ9Euu91YAeiS4rCCBhJ+dqzBNbJoqUb
q0UmJazilPlnO62ZmEv9KSBaoBE8OaYsfGUtDWtXZUEkRh1iybRnJxR/qwARdgA8N8XWR4vloHrl
oEqsSuBI9+Mrf6VaG+FJye9aUjr5gudFyCBnQx2fL4bfan+K4xeOTfMvUxjACxfJb/xISB1Tu3ie
ltkHoT+b4SBs+h3hefQsEy9+ngw7AjutIykF/jSUH5GCqbp0stAbBeZJDoRni4RAcG8zZ1VoV7W8
Cnz5VrX4d2OGLVfRZQa7CrxM7eInNIXJstKGzW/gKZ+3XY29pLKjCXIKWTxG7gK7GVxRZdjyBzTH
VvbrZmk/f8rfP+l/r+KiPVIYcV5LUpnSf3C0domB61y49I5bBAkr0l4IgsmJmleZmYSbroBfvcLS
n8FTgEsZAL4Zx22P32AWAHaumK3+/chdr9y+3KWL/knfVJaQziVC7WJVGWjU9TwfdsC8jLkiozNK
an1hP9E0zNEiVjcKoytY2m+/kn4hQmxr9j5J5/Oz1m4RavcToXoybUkmnChNHVNYdJWNJY3Tj0YM
LNkNQIBSpEqaTWLD+tYh44rg9vsFXZzFBCtqJ0Ou0j9mGsK5xsYLwrUcbphMS5D1vIYp0kg+tUtD
IHMLcxsnW8FwA5r9nGcrPEjePLtiH7/V5bsi3vp+bRcnsDwqy1YqeZjmx5mMtCTcaSWkpI7Bbviz
zjCAvlTZUqWgE+4mVy2gJya2lu5gMYDdwOnJBNyurAdkxFrlht2tg+x8Af942i89P1o+yFaYc0QM
AMLmLgoFtXckYMIOJUTJYAfTbu/mqlPg9le9DHFf4pEtR79jJp0Ktw+NV8/WSDxIP5CxVJKJ931N
VfLRyGSBAwKAAZ0dmy4RPaL8qKBlTBw0bqoKC4UnLY+XSCaK4jQkGAcdEsgkAFS0j1wp/JXmDkrr
IFvz3s7n7htv4dVC/ctFXpxiaEi1Ou6U+WR5nqmLg3Sg7JqjgMlmmrMj4OxBspGY8oAQdVoWT9nV
AJ3dWDSvHiu/3q2Lc0oynbVYVcIUMyf1dXlgB4aksTdq8EFuKXmkfDLqpWE188CWzPw6LDDMBm8f
Ka91G75eycXZpReVEK3imSvBrLguQCMUbIBEwCEwC1Fkw1VK3+Q/U0Izv9lruGLx5lX78otc7B5T
r6cpxoqU1Awan5o8m7uBgp2ZKOifOU+0zUyFMXn6Jq7KDyXnEOcT+fPv5+L6z/GFTnZxFZYwpb4s
CslJC3CY5zrLCvNVSAXiXlrQoUPS3xke/NF87WNHAxX6c2y2cHIMw711nLxiECO5kPM91iVNYvR2
8WyM8hhp/jQlp+mn5DWfTJmkbWqb7drygcr5I407hLPHSXYFfVlpx0pbdh/ncp1y8Lcb3akdXbG1
OYPcYHBcYNV1xdLNkx8Jdc65WmubORvBoq7elRhl5ZV+3uvNYVW3h9hw/cw5K8xsb7x6V5zo37/V
xXNm5kKiNtHA/GavYPv7GcZPORa3DKsSrurF+JN+ZUAX8TcZQWdqsc245jxFJPgnGYCbW2pr9coK
+u0mX/zio5RNrSWOySmmsU2dRxjdgFJlV0f7ZtqqzbMYVrYlryQ52ksCypWJM4MZLOvKbX6MWxNx
0SJZ69FaMncmmolhHwCDLY1j225YZiVpHWcOjdRM4zBANUSXzDCWPUVh5cVtt/j3A3xFk8rdNXVC
XIg6+jv4qzCEfpJhPWGmZ5r/2M9T2vnQMLndj6pc3NT0Xbt9YICM2SsDJV29eEaNqi6jeH5GGyoY
tkHHUkmWcms7YcmkqvD6fjFFa+bYosdA25o2mAUEiZaCLS6K/a3ruQJVAdr55Xouni6tnBIzTcR5
OpbSNWAjDHsM6gpxCnNE95IauTsTDbFmnMCz70jrUTn++ze4Aob8fg0Xj1Qp6ElaKvMjtY5W3IQS
EmS3NNTVpIULDFnjsINATe7HKiq37NMUopO2NzOb46GUOkwiMOiA3xt3TCpUYa8YPSMajgxotox9
fEBhtaX3Iqzq+LEZOEBoN95R88pewF00NMsivAHn5kVNlqWSFBvmn28wWEscWRVjHUb8jv7c/qh/
hA2EHFvbKg6LyJGdqzGPBVSn7iQMnpK9cTaqQRy0Xgbtl3gWbZHHK+MYHeAFKFTWoq2FzlA+yixD
TIY40KIuVDypO1jRm5U72Uv92rc2g4pJcAcdGQRrl238Tg7mcT4NdvcmA4TK8UOnN0FDtJt4smvy
VxhcKQ/oYWtPG1zhKW2p5uneL4TfVuAJZwfliMyUZFOgj+QoBdoJztGNm3etwpdlhWhdzNYSSRsX
Fb6uMonn5QRvmG3pCNtSt6GdZFftQbCR3yn/WQg09nHtkCxvNaqvzId5+hQDxI4m8T/mxdNXZZNi
moE8h+yKNlspPcD5NZhtTjK5G0sIeLTgcCraaWP7AlCEqL51C66c5r9dw8UhTDGMshtCZX4Lc+x8
qcco1pMlb9Q+tCU0QReBjG+rt0JirhURZM5J0EVVzLcEIH6vPUMQOELWqMmJ9nxl0qdc0xXNtOdy
2pTzAtDTOQncFlXiOuk+MhGN7pKEXOd/QBdfOQ1/u5SLCrNrfcmqRT0BzbCvXaViM93I7a7mtGUh
tx2Wg7bp4L2aNCgTJnIz+u7manj1Pf5yPy5W5xJliKUVXASBLwzTJ09MV73iWcYmXybDzjeP+VoH
VbHwESpGxcrIvH+vhddGSN9uw8V6nHWGf9Z9LTkBP0c7FO5TdZPhGxGVxYytpqxE1a2tGoxny1t7
+9XNcI4gBM+r64b25yz8RXDep0WY5LNWQd8jEV7TIbQ1V9jP/L3/wZp29aEHjEfmIiopOhDfH754
kq2q0NN560WdBgnwx7SaYWK0FBx07v+HtDPdbRRtt/YRITEPfw0YT4ntzMkflKQqzPNg4Oi/i3za
b6ec7HLr3VKr1S2VCgwPz3Dfa12Leu7+v/uFX6559nilPmsSUeGaDDEqlAtcJ57hQYRhA+VaB+sS
NmyePM7OmzCx//mNZ5NLYZRSnleIT9J1uRYWeEN+q6TyruUDBGaoj870oD6qGVXxFfLDv4+lH/wD
zGxfLn4+q2gaAVAWmhurtdN1QXp4U+yKhlph8duydU4L8sYU3gGCyhTbe1eI1mzCIg7F8kIGwGls
+mEtsjtm9slOS0TnF05zP079c+3LonxsmJZx9ngMs5n0PDARYqUgeHbIoli/fC93WuSyhFI3DmTT
yFwLQB68LL2Ti9XFAtgPTVP56z2cPaUkk6fRiAxODftpmSE9yJYx6kW7ca13jnajW0PpgkxLrK6S
bFDHZLOd+nKT/cet2NcbOVsH+0AK/bjhRlClWTrc1s3gNNkGDbqdeUO4fNcXkfZLVz9J7qiELr2N
H08aX27gPKStVaLErDLQbgXlVR0urU4nbCvkx4RsiE2mXpcI5oHTJLa5TvCxtQ84pTBYatJK3RWY
ywmztLr/omTz9f2c763itNJpq1vz2thJnsaeud/kgZOl3qCuMAJY2ibhQ0J20CX3GR45SsZwwpdU
kHwYLpvMujRqf5q4vj6neY//ZZpsW3FS5JBRm66RpzynMEUQEUMj75zsrl6cUGSX7vTr71/zD0A+
44/ncLZW54kqFWHJVdEO17NA6POYHeyV1alfReGqpRBAuFHrtKSIXxvbaYdjKjRcgmJjWyI2IbSl
ZX1IkEbQglrOOkDqN1N25TuK+nJit+PIaBbyLaKU5hcVHENZRg00+JWIeiFY4iVCDX15EpB/WnQV
Cy+trszN+fMjUZPS9up9aks6Up6Zri/dhYcTQtGCs/fW8mEeWjXod520yIC9WEVnh04VqiZ2IjIh
oafFEZVyMlyavLUfX/SXOztbLUJdNmotpLpRvif4B+mz6ckq6HeNuS27bYcdZrBRok/LJDwW4kQm
2OtIDkSPxExWNmI+nwSK6tpXnuPpdgSQlj2m3RMh4r1TVIeejqJO95OQhIlPXqweOuDRKTEf+YHI
9+rBz7cRjvL2SeXVUc3RUUIl7U0VXomRnaQbQ3ex7qUvxJIFqxl5E4oLJT22n2x/nK1LNUZUxDYf
r8cC6E1vK8nKkjanYm/EK3yJuXndb+T0JTHcE3tNjExHkl916+p5Kq/Nei0jW85wW3pYzRA/WV42
bEXioEDv3rMRxpUZr8A+FpoDhm0mgQpzobL7iPSdaexa684cNrqw7gFIgoemxOqFyVpyxVUZe6Z2
jxMBNVNCrRX6jJfWO0wYFpFhgNdRS4lOINFA3pNCjGhdVdeRdDsEd3lCca9+UBFBGFsUaqdbwCHE
TTA6h0PoP2nlR+5W0y6/j7HrVLd//wp/XrG+DImzFcscInafEYO1fSImh/hS2kWc2o2bjBhzW162
mPjJBGL2uXDh+fM+30l8/UrOlikzOQVdmVL4lD2ZqrTNd3ywXtV3uM98BvBWQ+/CFS+N/rP1aKqj
RJJO/NQKXfSTTy5MvByLpfA6M3layL8LXq1wYdPyg9Odae6fB6yd9VvS7qRUAMPmHdqs2kwdAaWq
h3+Wgm57H99fyr75SaDDBTWimRU8lsbn+fDLbC6ngx4RhJbdMrA6yuqFU9dOGnqxteqE64AI4W3I
qoIeoN8QdA0JmRKRgJ+BviODFIkmIc4Jse5IIt2QYPjYfMLPh4hRST1L3FOM+xcF+Z9fzn/u+vNk
9+Wux+EU6JI4Nw+lmQwLgQDWtoKBK6LcJrmEZWaLDofKpddz6bpnlY4GeVtaBnM7Dv+cvBjuxvvC
i7ya1i6jX3H7fxOI9eM59cs7Os/DClq/ETOlnPtKCFvokxJCiWpmDVM+ptkm0LBffG7j1ZWJCPej
fpewoj6igP6vvglLsUyZ4t03mreS1HnX9Kja6D0gyLmjYneb2cWcvEHdB6rjwnKw0/z9qj+1/Bii
/1xV/nPDwR65Uk/h/1zVh4n6gJlK40XjlFwWdCSp9nNQ9teTJ8Kfg0VXej1Qw/IGqx3o9OeLe8Wf
F+1/bulsN9KHpZwqJo003F9C40Kwb14GzbPYBWruhNuDLFzM/A7aCCnFPdvbJPOmO2B+yVMBuAVT
OeKocilgZ7X//rh+PEOrIgAOIqYVzrNnE1fdBqckC+nMaHOVrVzPWS36YbrG4LqaMVfTQ7Uct9Hb
hcvO59XzGfrLZc9nLi3VxLxIuGy6HjhQuljZB9pBhEE7Fi5RIkpR7WvPl3pzn2FZ36/LXkSkjMWQ
PFuSqJ9lWeB/fhwgfkl7l4q9PLnysMI1Waf7mByt2iHwnaQNJ/9FcDZCJ3WwK8o5GUj6SFhomMYc
q39o5/0V0iYk46HiNSMU7+hGlw9atxtkL6s3WeihaNEqZjmi5LYRQp/xGCV7Pb1DUH3RNmN8m25M
FZWLSTCfTLtLt85+W9I1lulHVfKf1SCKfhXUx5KTO2n7AuM1g0y2QUaUstud1oqBat+3u9+t7qGp
N6iqxq4a05NE30AowEqXlnKwqfsPQo5QlWGGKh3p9EEemZdn8UrAXFpVr5yavaShDqnq12SC220L
pHh8TtNnOdh3E72I66A0VqdsgxkjUzYJhFqZbcertg8erNue7fVH6i9Okx32T5V6h5HjKHcO7gKm
6PRxLGnb+MAnoPeRXxy/IqvP1AfijKWKGdzRVexI7qQvp3Kra/j09F/5ABAk9FKuCHd9WkRPuOLs
Sl3hXu32qL4R9I780WG4j9XnHitTPrwafGadprtaQzk1sv3mDojfgJvUMvCXeAnruXhDjKdcbmrK
ATkd5AqgQhLva/V6ClZWvO3HjdQ/d802tR5UnOVT0S1O/W+f/c5zcnqIVW2Rp29OULnm6XdqEhLq
QFTJhC1FjextZnahnXnTr7u3MrlutH17cqGW94xNPGAoqApHeJ7A1lMejz3SMcKXgSbdC1JOtvW6
aFu/wt8EgV6YIrRvh/55XMHFVkX+QQ58Nq6kXm+SJFCxYG6QK1rp3gj5IKwnRXjVgrcar1w9MZPX
K78nHXFNxruIRfdaGIilokLhCLberYPyeFKkxdBex/5Waw6J9l77j2y5HT+9F40GGtwSbWJ5M9IP
xlol+zFhJzdQibJh2QK1QF8XKfdT+tDFz2KxBn0AFi28SPq4+GvP9o45RkUrTMSEI3RPdoERHHIr
WqQ5YCxuKevJ4DtO7SoKlg0uDbb7+g2GIznbMJE3r+HdwKyOYHYXrPIlnmKI6Ff5uDCmddK6Jwad
yPHFp1cTTI+VyoRi44Wouo2ouYzK2twO0mrio6ELUuIYcTu84KHC1D+/479PwvLPL9aameeSSlH/
rKjYF+bp5Pv9PGEYT2Lqxv66ssQFZuLPNHkz3hLDo3rgWQWS6oiZRmCFKnG0i9vLdLzPgukfU/Pn
MPvnbs4OkBFovI7ggOSWNCpmWqf0cZ4o8129BYWrzGf2vNyomF4dJbjyAVojMvLfTA3uUPkq+Tuk
CxxtL66QP02riqRYimZq7HrPO+V5RbZLehJ4SqgtqWZ7grmAJ1K/9XZEv2laovZM3dNKny68n+9r
M0/k65XPnoiiSLRAWzNhkWR2NDEV5WAf1mnl1vlqTnbvQupb5XQUpTcEvhdXlHmon7+Rr9c/+/Cr
IU0lRTCS28KdltpSfu2O1DhuE+wRJ8dA4OkEduxGt91Kc/4+NL8fNM5++tlXqMelVeU+P51kvqnd
BAZeuqPAyTmn2t2nqMskJgwRGji+Weu+miOrER+tx/6Iawuia7IS4Yi0T1KEmU4+1t1bhhNJukqi
m2x61OyJWJQ58O3v9/3DJ6VRnRVVQDSkwivng0UcBKsfmhHdEcZVeC6Wh7Szw5BIh2JgFllE9/qd
8oIYmJ7jcewXmbXK/LW8yr3k0sj9ntTLgP16M2fjJ7bMZOrkqZzB5T7by8wW3hEubpVHagTP4q/w
o6BejbMDJg4CgibdI15GAX7hZX4v1p7dx9k4koxEHdJ4KG+1boHmQ97M9bRkEx1RlHiUA9fENsEC
pWP6Lw5/3wfx/BA4JbPDJbryvG3XVJmRtrVWsnrV6zm4GjKL5G8xOs2uDagx78JHbY/bkoSp9Opi
E2XeP//5Df15+Xl2+XL29HNxIDNNKW+RcgCMEnM3IMx6dGlST1wcFR28jefIHuFkbhTay1XrcmQ7
ipeW8e/nws+38M+DOJvtW3kgxlyVSnq38d2Et69fVK9h6NS7aQf37JbTh+5ka3G8ra8N6BgeX9mF
Ge1z+P/taZyNyLA/hXFC1/BWsK5Oog2GVVqKysagVAYLW1yqmKy8UN2JgI1xvBYm2vHJTu+oMmjT
tQh8TLhKbsZiawbH2b6CAYiRq99IrZtHXpVug/o+Z6sN1K3ur4XuINS2fBuauKp2BvrTu1G5JvBj
F3TPFUWIkf1bZ/finsqdljpWsNeoSVjhnSURQiKSOSC+RiTZ24IAHfOzo5/HB4JQ6PfgfFEfp3ir
Uc2jNQXfUviI/OeI/WwnDzhvsS0mi+G07wviOp+m6VWY7gTEXAeStP4+6yjfF3IGmalSlFFUnRXq
7ANjP0b0pamXc/NqWNbr/LnUfovZ5nQ9/h7eullvjwV0TKEgubq1EF56yVOuqQNQkj0obkF8TPPY
kuBOuhxhTbGTPF64w5++QiQfoFEJQkP5ofz5Gah+GoVxyR3K0IGb1z6+oVui0rC5UchlWnS6TWZ8
OvyK+6V6UG4Q5CJQx+xAnhf21JCM2FdRcvoPgkM4HzJvItJg/l9ZnWv4lEivpwauSL+WYq+6dO8/
fcJf7/3sE05oIMhiz72HkN6WkkKIio0+mH3tTOrUa6giFf/TeeQdjtfYpa/MZ+26Wdb1AgsKWhPl
CDlJ8k4OzNQVZvHpOZDsglBcE+WcQ+f2wnjgzPdt1qExTRXEwohqWvL5MZfha2ldm8a341FZnGzN
8IbgRg/DJ8un8n0Fd+UXDJ+QHCEiLWppkXywZy3HpfmCmwUGDIebsdn177m0g0ys6VBZm40pHofT
VpSec2tPlV2U6mVd3XVEP1aYWhsqy4es3eGwYGMs6oustkPhaJQrCoFDfxBPV2DKc86M+mmdpAe0
Na2xqNlTxdzfjLTmzxEnMDuYKzKnkROCQztdd6lbYs9wlCfZ5mB5JYD22Sb37YnswAXAlMdsxf6c
iDj+Tcbd65zJTZXZSd/g7UwgmR6Na5TKsCoteVHJniLP2yidqHgGe4eJxVU4GJbLgQOatURCnAJV
M7kf1HhOMNxpc46x8FF1pFBMpGpDZQL+4+Jx6RR6jDYCf6BYOkla1aJgYxSsSIuPNGdMXEl2g+nY
8pcFthkRnjFufCCcIXwmDbjXR1+uRaxWKCpBoZHgdNzH5bonmlYO4cjrdETgI8Gfh3N+Z/TLqrip
gt9d7HUxUC9HA9BYb+sYCNSaO0DnoUAMuuOhEgfI2PMH3Mbbds4KtcvK9t/1cD5iYKKXcMN9CBu8
vea22hd7aMG2fmUS1PuA54RtrsL26gBwCimwb8/xwnK3DD4UfVfquw6Wpz86Q78iCibU8ZJ5obwd
5C0QIEu5FYJVcovc4gajkSzZ/Zy5ODfIW3pRBEWSUjyuy2tqnzREHP2mMzY6HwILcbXQ1XUjvjey
W3OqtXYGZVIXvRb+Bce0hQ7Slp3a1ZZGiAMKtHTiYcVfzzkspkSGlahBRSYt2nvroBFOssW+jxYQ
Cv/v9GUECxS7yMXa50hb46lFliKFq3HVPQq7ijqprazzKzSMONVsqibQv7ZsKWepA1MjWeRLc5yB
TOZ18FAHm9zOHAR2wGHGo7DkGB8mwOgWXLEyF6r4Pib7Zl973apyT1sQdyViLNgV+dUnUsZY3you
HE+SAfqnmO3WuFIfzS2pAe2ivVIIWPmdEArMdvFlULZ0SEsqgWpLFUnd9kfrA4PbSC3TI6T2rjrI
q2Y1LIV37VbYnVbVbemR3Vh6xfK0Fqdlz9F0mazBNdLvgmSMSyddDe2SLgivFgUVpoedsAx/p7/L
jbwsP0YcxuFGOfg3yZ6g6+EFUqqWrM2euymWfrpjrzQLT2esgThuRQI0VLvA3R/vaHBBZwG3iASn
2PgPpEza4sEHMXzdrHM3IVeXO6caxgeFfmoNauzIZ459bmfxl1X07iOPTkBohyvsi458k3qlN3jN
mjUrTlYTqbDSEdL3S0mO5iyX5UJUrfI9cawIRFgb8tf2VcJOuqi98KU98qk78lP4Ckf8elhVnBy2
ElqAewBht7hhkrXuVJ7vvLMjtHnvtNA2vVu7wTrw+jfuJZidbgm2WUpm2mIu+B3UakWOoWsNtpI/
JP4uBZ9sskT11dtM+Z6Aou58p7nHMr6OP5rWGzIPuz/hYeztApSF0syfxF6lgyHgUA+IrlqYdwZX
GBdyvUKVLMLNLwhGzw5kdyyt3Knew3xLOxemxylwyofuDgBCrTvBe+mlnnAh7O27tIGzl2FKskyY
HvyC83rPgOWxKKQ2ZqMIj6TfiPcK0S50tPYcW1TK5sIVa7AauvVN9wu55JvoOzTx+QqvyIC9sJb9
sLf5827OToL1lA75FDTxLSvTRHQXMTxw7+4IMDXvUTrTEB5al+KE+lutQJMsmCiVkI0O9jZyi0NA
F9Vn7TBdRncpCWqBg+R63VkXntrnkvrn1vbP+zwrpHNWh0pW8NSUAHecQyKuvsmVRTV5J3k5I5KJ
vxvclEMn40fxxMdLgrzP3v9f7uA8OQKmSxfIA0+qJlnGg45zC8DcIW6RIZK8lu9p6yjPxl27PBnO
5PS/1GFNWz7jIwf+akOARiWs72A6xm7xBOeormwJMkLu4v6UqQhBPXHGN5ZjJmTNwSR+4VX/L4/Q
lPAkzN0I/ewRxpXvy11dxNSjYLt9EGwElu3Yk0cQXtO2t/sXZhg73lx6ct8N/Z8j/j8XNs76qEIa
BadMy2IKLRAQzUV3JW0FV3WUI70iEDC17U/OmF04Df1wLp6HzD+XPesPZr1SlX6Tz7u05HVGG2i7
YiOtKg+S93WxUz7GHbuG9kp4lm/+vh//oU7x56XlP/fjkSoNuSzzqPNd8ZoftB0fTwJ8cu8/lyvt
GN90d9bv2O0e46O6jd7/BVfsxy3qlx9/fiIIJyktJ545/A0S1Y58yBPtnwVCwwC89mG6YbZkewp8
h0wJq1qwG7kSLshW9Pl3fv9m/nkFZ3t7AiHFQiGNgiE3LaucXdmWftQp3Sgohk5OBpVU2ojjyn8N
PkmATHXWoXujYI8RYzho6+GdSDiOq4oyY0TgMCf1tviw9sM6N1/YTSYDvNLV/ItOCyYl4157YWMj
YYPCup/SQYevTJZ6yaGm9Voq5mx7q+GxMZmptnx4Ub5kpgf0lr5020sVoh/LbF9H4FlNQAzGYqpz
RuCcl1T+mpXUAcyI8e70Mt53v6srmSp8vCCStGncQtkJuIkBGz31V+GLttavTkSO7IdnHgdgBrn0
8p3hiBfZyer8Fv72ls7KBp1hhuMEhf7Txik+GJ1dHnAt0eA+yqMdPIi9Y+3iitjn+Eo55DuT3Nn5
tXx2nVNXLQBQzenpFSsEwdcYFBFFF4ueOhS124gMZltm0vzQW7fSXQBQ6upf5Db9NNZMzueSZFgG
caNnD3sIRiMYtTL6/BVzzr30OBeg4JK6+VVzYT367j1iTpu9OhYwIgqS+tnVskYySTXlCBivaXNO
LcOTeo//URi22uTEpkeLbqQ7CZ5/lQo7+MqctYV6KTrQJIhwnzf/JnFuc064hJzQd7TYoV5C8Pw8
9lvNhgqkTruCwisk4dKFDJIXNpv8S9Pzj5PV159y9vr18n9+yvRZVMUaD3blrt37DxbF1RvjLaQl
+zjuhw927FrhTd0uZuMtBosLs+aPb/DLMz2rsxQns0+ihmdKlQJCJH1CV8VrlDgxjCTN04XVGD0g
F+ubpd97cEW1YqlFh1OzzWDozqTA/vnvt/RdAnT2ms+2R3lZhaaSc0v5E7Kw3j555Kna6XainmZL
V6F7qaL5Y5/m69s4W6X9QD4pQscVh+WA/o5NLJAikv84FIM6gdFSu9TM5m29Q3yDTVgPjAGSXGyl
R4u3F04Xc1S+m6L+fAjn6zcG78aQR25p7tnJPaRShy1r4MZsc2DPmpB8470erAuOqMMvvX9W1eti
9KKCbSM7pAY49NtEUOqsps8gPmHjv5OEdT0+RcI2KtZKsDFOd1opLEpO5t3we9KgOV9MdvuhRPvH
N2ucbQiUrKqrUeJ3TBYEP4fHm2BrIyMWvicFJ0AH6h2cvKTYk2lBLN9iPnUTSeZeqtf9/MkZosZg
pzUon7cG4yIHpVt8PtETSQtuNrKebeAZRKe1CWF8K4hehbzYlVK39pDnq16WrythS2JGYS4vDPL5
Az+f/80vd3M2AVAKbqwk5W7SdY3/73VyyJ1QCgeeME6wDYvpxn+cT9TjxR7YT9sUTBeU0jTT1LTz
PakWifKgSck8tE6uBKimdWOJRE4yLofRkZLNKfBwYM4xJXNPlK1M2O1L1fn7E5DnmeX7E/jPbZyP
cCPMB7MNPt+HCPWC4/AyIT1popGSm7CLl0bpynCHaSXbM62DfbtlJ780PGjAzU9eS9VIgvrsQeq+
OD//tDx/eUbnwxbGSaN3Ms+ocdsd5TLVfEKPfNKue47VyKyHRfccys/mHPQ0zwUp4PW1ETuUmwv/
jmrPf9X24VP6570Z81T+pe/SRolSiwL3FMJLiPFG4LkO1pbkBsEmEZaIFhLwUjlFqKLYoGOEwFxA
X/D+/t6Un0fuP+/tbJfbNUGW13C+eTRGvAvMrQn4ZpGVN2H+VOU33eluhLKpvvjDIR1vyh7s91IU
9iEorOhqdhLFFGn0BPnyqq4ckxyfaJv67CePccTmsAIL4YZsI5eXmnbfdXTznIq3iQwIut7Gud2k
kfuuTDQhgsusvGvL7NgLG0l24HbZAARI9SMAwKGADYZmXAZex3+TQb1oC3uiq3CZqvDjk/xyP2cL
XQZWRGvScH6SCN858EMxmKvwtbjwyYm3sTv7mQ2X7tO7b106m/44xr9c/mzVC+I8b/GCRTPBgJ1U
ThqadTP34AF7ovGgntc8XmqXfbdb8g4sVDcMZAOZ7+fi/2UQp1Lpd1ZuRLfASChYc1anP7PNT8tK
+I3F7l1IHYP67ke6IZDCb7YdavM0WF8KoPme/Hl2H/PD+XIfeT0wHMgCh1ndvOZU1/hubHGtUhf+
jByl5oiw5frv386Pq+HXX3+2g436cZplpRGHk+xVb5bhsJx18027B26lLuHko6iJqAbDK5vTqCvq
fyebIv2F+/hpCfh6H2erT68HQSO13Me8uyDBN7SRAJ5ObnuCrd/uRfm2MB8CdGqV6fXaMuc84erc
It9AInpNT9m7emkTL463WLNbr9E2qbAKL6Wo//CW0GYh4iQ0XFVN5XNN//KW9LTT2tRUy8/77FHa
wm5y2YRxoKNWaoOshkICa/TCSeOHLSjXNURJEXUG6Tc208kgo0JSaHEH0HY1RLb1L+2R5ZEzMuFD
6bL3Aqb8v7+UH2pFf170bDqQpbocm4YfCy8zX6MnTCwnfP/c+y5qAu8FN+Kgannqbi5XGeLywvXn
wffngvzn9c/mgzgXwrCR5E+hRwEllPwyL6CN0C8h1xv4QO4DxF5U270EBZW8/r9dXj+rWJH9UYtj
wc/HDa8tBUhuKAkcBeF/55QygS/rU/ksO7kXqHspe71w9e9fxB8/Xj/bp5rAU0cz540Py66icriE
fGzi93HhKIFpZ2XoQFo7kbVSPoCtsAXRhLV+kev24zvAhs7hFj88KQJ/TkttEFij3qBvScaFbzig
QCev8MqKY3XH8WO6Hl6HF0pXguc3h78/AuWna1uKpMP30FFPnze0qx6MwTA2BUfBkzs+FMYyN7xx
8oZyVfMARELskQRQsD+MT7D3BnnT8qSQmOIN6r0qcrTf8K9oabXJwVdWFcfrQ700aD48ouSU/Vnt
Wffu3+/a+uGucWxjIcVqiGTgm0R4appBKdvy1rwCwKAXB+u0jYKrTitBjVMAXDRbQPdu7pk2pzun
vkNGFa6qxKGVaWzV3IkI/HS6cSEgu0CWRSPkSQFrvWj36T5DDk2ck+FG94qa2pIZOW12RVvUJw6I
s7C6VkFbKpB2sqfhzXxW2uupcPw7qMOQBKiKk9C0Kxz9rcWQQIKL8lvdmW9oduVoqYybNnHUx/o4
NQt91d6r0ZJuGEGD2cOcK9vTDd5L92A6002zbzpXJhV7oBf3mL0HT7QgyWK6eF5T5t3b2STwx+M8
m4QSwy8qM+3LmWEs1gvtXf0YUIFiN0Du9VKxsTWXMZzD5+K9e2oACUMfrI8tcxNKgSX62E/w0adf
XIbRcV2zg4+WGZ6057+/eOn77klXNFE0RRMRhiJ//pIva0PhT3rjRzUZbVdzQPoOIM5C2Q7b9g0u
5BWDkh3M8rS9JDr67pI3dVWVTU2Gl4D+yjrbOYhiYfEBcV3Qi27f25ydZuEEeVzuUHByvLTh/vmC
fI6WQkqfpXwSxL780NzvdJ8m+0D4J8q7UNvlcCkqZ3Cj5AYIn33pF/5wMuMX/nNB5Wwm1ruTrPUG
FwQKoz+F7dMJEd2J7ONtqa+jwusYmtldj9hGLnYG7cZwdzJoaagMGJVQc91fa8kjYtYFIfXjka1U
92FJ1YVNzA+V3j9v82zK7muxryuLFyFSGz1dDW81CWzcwVzGahambhfeXAM+wTNhI8/ptsKkg3Ye
d9Z8DIGc6mhU6GkOT25eeFBRSzZdxiUp0w9NLO4T1atpkbMosa/4c06PhnIyA4HHWWhUZhfWfnQF
PKPV68hEPu5Uiuc6rpkYlkty7Lp9EqAC6eRFiiwfRHW/Ck64jTBYxQVeAN/jNFDiwfZxdLAULyHc
E6LziwqR4gzKdR38FjCeyDNWmAw0FF1x7zbFWlMXqXbxoPzDfp4fZylzV0EhpPBcHXrK/FjJm3K4
qdTlWC9bBBm911BAdLH4LICyTjZ60MQiTHJWQ8Ikvjxgf4gWnb/JL3dxtp9Vh65IurSdv0l4uuRs
GldjcGsQtSIND+jcgxqpovTUj0zr1SbTr+ElFuiDTB+AZISNBLNHAOV/zGwRnywMBBTv1jJIx1WM
oLTL3/ShWATVLssNW+73vYg6pQBVRaDGTWJd9RBsy2RFVJzWwzWnTpm6yEOIRe+thyat7L68z6S3
U+U2FYdNws/G32O/TCm9tdFqYnGo63vi1czHXHdO+dMwrGfSDhhJkqlmj8jOgH+DBFAINk3hEDpI
f15xp8/S3YdQ3iRY/TIYpsOaqDBV30dBb2v6o5qqrtlfn1Dcn+78t2ipxS6vgPqEgnwAkIu5CLHS
8HUX6xS1gBudZqdQVgG3Xre0d2hA4FFZXizGfS8766iJmUcJhBVpHpwVEUhPEhQ/IxKrmq7idgNp
RfbG1K1szbpTQzIOTneBtM0NOOlk2ktXTfekkWJpOan1O1OvwC0hvLmwA5XnCePPte/Pmzqb2Y28
iVNBZxTNsx1ziF2NHpql/O7k0XBHe0OaHcjYzlGhrxB0Jcy6pb1yYR8m/X8t2583onI6w8plmgbb
sfND8hTlQjwMKW2Vflsba2VYhmsg3tYtCQ/NRyk5gbbt0IMib9yZwK5hFuUEGFX4D0WEYSn1BDpC
ZrSuA3c4GIc6XIVX0YcfrRX5N8bFnM01UlTxatQWJJCZV8Vr2zK+0Cstu+I6Mu2MSTSek1dqSrWr
QlyoL1q9Ug1ka2Fpx8gDySeRjqf0o+CCofDij+D9DhPdNBN6RGLdasY6JhBughcdZOHNKf2ddPfJ
BG0Pe62xEouHOOwcaTJfLOlBKO40aReUKGTEZ6lap+F9kP42+HKhYuECSOGXtr/18FFNPmrpd5na
rfwLsrhX+xsz8+QsBAvgpk/KIYDjQYpsfBe8ZuOeh1N8+KUt0dETtukurp3uA+sqO8PptiWzEmi0
uR+BPFfrudqJVhy+M2hJtzuaOphw1Vxo/iZqFQwuT4lEMPMCU1PG1OB0djgduKp/ZLsYAOEb97yj
QNAWQvXkV8BqjbUYP3ZYCrKGiV9dFIpKVj1gfxqSbf6swR3ump3ZgB4UcNWTjv6hFFehCR3xXpyu
enIhzetOutPM/UAbaDrI9ZbOJDKzjigzu6JUzXyH+ZhQPdHKlopE1chYm5uSHFuarXZ9m5ScoeaV
L70mrbIrryzUR926cfxV5o334rDwA7ui9oVSGq3LevoIYHsgiim3AoYU1EaViwflmsZ1ajldbluW
qzt0xqiU6GuYm1TOMU10ByTet8LLeCiIzlvBkWDvFdzKi9fTkkgiTo8JES4S9rkbhfo/1cqpvqmc
oF7l2qLaSbojLmPiYAvaES4A5/GJlQOJUh6TIeTp/AIY22TuginYy3eNuO03JFjSGiJ3DpEzY3Op
35KJQhAn+PW76GB99NdMjtpH+ZA+VE90dNKCdwMU3wYMpxQP+k4+wAsBErKYVupaI8t3qK4z3BhH
9Y0WF9vadJk061p4RO46vjfvw4C9+5VWECOPMnltN88mMUf5dQC1PgKRwTaw8+YnSc8bjWIckxE7
3aj6CtFObjl6a2ewENBBpf6BzdJpa3X35j67M479YlhYrJYrnlX50buyQ+TCLUrwdPFMRaYgkZSP
Dqpd/lw3N4NPncYhE0bKvH5acQKjM4aCjsa7/Dy86QfqNuy9rPZVa3YnaxFKR6usVpaAKutUkpMc
kxVINAB9/RX3noZ7q3+Z+6X3YrVOhqdGs/M36XqiBpvETjEemgqXLlVeA109TZPoMSFEDwPI0Zd2
lUFw1KJF7PasmcsptjmiysNa6+7T16J1M6SZ1vWpXoPhj+IXIXpEA481jqub0uIEGLRxacUzqnjb
qbZsYP/XTwlauAe0rlLhKKiwmrm/XY7IStcnyRFRucngLWyyjWh0D+OCANIsfiH6a9FI4p3OkwzL
93BaAZwwIOoKLjU9kaoC8ZHda4pxBDlTjZdlWTyVHxSSRJZrw2kfksYJb9iNNflzqhluYhLlftR3
yALNnbivPySAWMNWdwyPoKplcEcZysrckSdMIkWFWgJE/ZBvS1Sn9RPofkn0lGbHpzMS+dAA2Gve
DcvuxgNjhQOkcjNLk/gs6dvzvgYDPDqew2UnEeZEOv0zSbnFsNTbq770zOA9UK6BSgIxN1xxEFch
K8CAoEEICVZ4yJNjma9F5TYixu0YXAmvGZZeZm2OkmJ2g+IBtR0Jt1Xs5CDtBHKJe3eCrQCiQ8Ml
Pbz3PEmhQeMP0howOSR+ZJcQOtwU7Rn/tNda3F4FPooq9OzslmFHRcqjpezFwRNygiqvevM5iEhU
xYdQcywy/cSuhNTVLPLZlUedkuLpaJ4gMLK16ddV7FmsRAlxsjlTd/8gZzeKfhREtk5Xhn5kiImn
DSG2EXGd5B1Ufn8weiai6Q1pGkmSeMsLZ4z/H2nntRu5tl3RLyLAHF6LoaJUpVLWCyG1JOac+fV3
sG3gdlcLkgE/2D44Pt3cxbD3WnPN4GjY7fAzTR/EtuP4uFVz9Mr4tG7ILLJnaJVmdK1Hp0a9lhA5
RJTE5SOJBPSPtqwsz5tk+XU3rrmDSv8+9NsolDF36Ry9IQj6KoRmKc1veEeuGqK4Ssyhy9IVn63u
w8wpLFEcdR5/1uxgn61l7jDnJem0sS0iiOkRpFQ9Gdjarhh3OYRY/p4JsyRIe6HXcbOtfWx63JNW
PUJOMbItDXbZ7OcOUHyTJjfpo7hVboSe4scprE8eXGO4cXfS3/3ermAt1HYxYLS7whOdkr+I9l3r
GPWe3bGMjqQzA+ZKKpkVV/y0QbmtSThNl/TOJ26XOT350d4UtlX0i3mN72/i8UCC/ci9gJ/ZPxCs
rFsUXt2p6q/4wGP8UTHIxmu8XGdQpt0Ua8JyNcQO3pqB5GWqw38udJ4SHbt+UwkrIacmd035utMP
mnFXJW9zsau5qRmDc/OmzXM70K756XwX6bQwRccA5QOyWCj1MNqffUZdxNhVmE0PNuLtKX6Q41Mb
H7XsSRLPY7uXZsd8Tx/9d1N1sDTiCfr8cdis2rZSr434zi9eh8V6Le93Rt3aDQfB0JDGp91aek1G
mHxSYdNYSMH7k9Jf43GxivDzaNbDvAvFAwlbSUgSV/4U0AEU83omyjJlGGi2IILGUa9Phnrow3Wm
PpvlviGeQujXvXTdthuFRIQk8KrVGK5HxRUoHC0v6ZwJ3QD+0Cn9p00fYgq7RuA0gp8HqKLnjZ2x
yWnhVdAQXW1Cpw9tMjNsAcqIpIO56TS5ykMinfrgSRavkxIla7udhPtQxAnYgWXG/sr/nhmhoocQ
HKNz2nFjhJs53IzDNtCv8N7EtchRfSeCfK7bgY7RU3ynjocKhRDj+WxVsFtI/rlKbhjIVATWBNaz
RG50R6Sb3U5r0/Ra4TwLZ51XL02uRWE/T7sOejxRsxLbHc445YsaXHP8LNZYsKX7EOSw2y7huUNy
l9OVInECkyP4exxSwpk3NWbNGP0L/lnCZINFhsGH2X0iSdLK+2W5IGdEwzbEwwgLTT7nP7DH+ans
gd3io8wyG/yfKwZpyQyWDPe4f7eoi4NyZ41rI94X068i3zbTWdFstYJMsWpQHrQxIIZdysTx9Pbc
36QtJeS+7jKvHG4q8a003eZN6m+gtRv5eWY0U1NPoCUFksnhNR90NhaZdHOUs0mQu5DQKY8gWuo7
/mOpdXQOygX/m94WuoV2RcuVU8HUw0pF1C/exwKkOaovfLtwCpAfk3yjZtsp0NjZPlptsgVJQe0y
0Lvl8T6MlxRcfAUOjOfLYDMVu6l/H42JEHhkiRuuMQ+rVm/WvOPR1DpVjkNI/96TjeiX67AC02N3
7AoHshN/RGG7VU9Gdk6KXRyvU+MQd5SP+KJScSFDTW4yZaPph6r9FA4pmrGg2U/GTW0VINIr8gQz
wN/olAaoT1y5f6hS0tzfstmx2E8xIvNLF/qQwh6hSG5tPtQ9sUlvkCtMdfBa1dGNFSP9cVjJoqt1
d8IBfUbGbhlaD+a5mM+6esQ4XO0f5q60m4hUpetIXjwHSnj8kOVayVNaR+u3verIBs3HQNYiGxWR
5myOsZuwVooji5EixltE/hAiFWVXRnlPQIIyruvCAywRr+PmaBkPZb/Jig0kSd6MiRyR5qjEfFMl
pCBOWn9fVOuoWosQxgmVm5whOlal68PQE43nTtnO4zo2XXiEReehnk2VayzKUi6fmaajiTAfNQGl
2Ez9XcGzV44qL42I7LeNr3EgZNF+ttI0e+jf24xNlCTdDHd/OXkKUtLA4WVsGAyO/F42X0iL9V5u
PuX46nuYVfm3U6cXNagBRIbm6j8M5rZt2QvF34NSondIsd4yn7Rrn6Crg5LTNnRXoLMuCoBq9gh2
x/8AdyrwNYUZIS+pS65BZ4AkOI26lpVjaz6E5T3SVJGB/w8jNPVfTJjFYvyCmdNi6H3J8ZGquolq
U4pue2baWXnSpyO3Bt90qdnRC0Oj2pAAvjB7fNe0XLUlnNQpQntMXizQVf/X6M3EydjavJBGLZKm
mPaJSJPQvSknU3zQQm8dU72oZ93atfPWsK4zg1AxAmU6mlcHfUlceuyJTf/+/YP4iqS2/CRLEyXd
Mv/xSc7VDC4PV7lVjp2L4b8g4QjnCiQ2Yd5nC2SQrOQBMTlJqHvKC9WZkw1OlbpHjRQ9BzMucD/c
7q/G2Rbm4XApVAXbLu1iWhWIgtiMch7dkgyFSUSZk34CdJJB+cCVLHEBTCoSkhA91aaT3PlMa4vj
z5PTL4Ab/IuRYRpkE2H+fzm8E6RIVuIii24Tg7EcQVlEVKTpoWg9PwJ6c9L4GLXrRLgSSjRJxilX
PLQyoDj29KNm4Yu5xN+LWT6oP+B6YHHQRp3FLKfDEurDoU7ccg+5w24tctR3ONyrIWBzgF5mxqnr
BxzrN3PqEj5SDMaHIo5mKPYvAOcsKnvMCnksrCDf99Z2Lukwg1OgPCGrtY0hgD/YrhQqMAhWfcm/
6h4SiuyJcEy4YGsKXJRHGHmo9dHQ7zjC4nu+gnVOWHWwmbsjle1LAK82drG+2pM28dRs5BvNOIT5
GSs+nx3d7vWN2T/gDqOQsP1bhYuhHwI5C6bbStVvJMJEVW2dVI7IOL2+CiC+uASQQRiqOY/p8xwt
cr7/iL6AqxeYGDctWRJxvP79Jv3xcLJCGPrU4uEQvyleoc/FgNDNS15SJ6odxnVEwk5OMLAEah8O
NGouSvIfliF/tU/9uYyLd2RkhXmzvLAxZhfdQvAAkcKyaJk7clSGgYNHU+xg1TlBA/mlaDg4yqBM
uEAz+iHiA7EUFDPjHZrX93foC4cFBFKLhgMsXzb/QWbHWpTgvgXRrQB6QXKpl5l7A0l9sB+YqwHV
kjTiiPqpyM+ltFPHx2S6nSBsfpJpiIQs8J8BqL9fk74MHS9f6D/XpP79SRVtM1gkj2HLMblt4vW5
XTvFA7U6yZ0+fhrPmv8qvdfGhpTrIrwq5qOAwLYl9JnYALsKrvT8MxDRCNvi6OYqDN9TVnvcu4GN
ggKoFzHOIigZKk6vbBKapPik554+7CIMw0y2lY0s3KggR3q1NYRTbu4Xj6bhXmlomQ9JTUG2r1+h
Kmgu7ppUHJoz1idCmhUgSmS1dLhoE7+/K188KQaQbL2aIRqK8g+PM9ZCazYtq7jNEWyuhQBlLgFV
MBZeiKBB1Gemtv8+kujsCOo+22bvKvpOwhTo0NOfxvBf7Hp/LeaSzRnOeVHUGotp/BPyYTwhdGcm
tXlxYEgYyo4OOaLY924s2LTaj8FA5jIw+PsV+fv6F8NALZqzKgyN4paiA2w7Nc5DcPQbwtT5voKy
uFKK8VY2BReq2YzwtOJju++NGwE963XiMuTBmstHmUkvQe/agCWEjEtejLPmdlf+dvULxSUyzgfl
GoEjuTbhqwXumdyXS6TzOnsfoMguTUG1n3on8R0j2In9J0VmWWHFaHnDbfSMuc2AoaqKiXv50t3p
oZN/LvHdWLVmVwrtkEornwsy3OSPPGMfmGBbZISUM76qkNqO28U3yREWatj3L9OXTCt1UdYroooJ
5qVCUgxmMqhoBm6NoMTMA3W6tBKLxbyvW+w3LZLiKeaufh5vf7EX8uT+uPIF4yArIfwn4/LmuFZM
mzs+xtYxIdatWsEBvWP4pNxN7thcWdZN3RA3405pj7Dqc9SvBIxrq/omTTlKhiW556fhu75sLf+8
V3+sbuEN/XFgzCmO+GIQlrcYoXUAPf4VZWX1Soq91K8naaOHN0P0hF2WBoj3MKTbkPigjUmVHO26
amZscJ29+FvE+3tg4WRYKaLd81Rh0pwR0qNpD1e+4rZsMKtgXbvlA3JlwpqsU/5SJ/sAbyQyYCA/
Kxpw+U7Ob1LAFh85eJQT1Yei355CB7ZDty04jgME3N+/GV8xQhSyanRmUdpi+HhR5MWtkGlyHJe3
MHMpMedth7btE0OE+Jm2NDA84xEtGK6Ablc5E8Q0ixBKjOZBKEjDbH7705ImcqATxvskNgCfV8Oj
RXrs+/cr/fpN+mOlF1PgMm+jtJR/r5QI4b7dNfIOdX74nmzw2tpbDE5elMmNMygpq0FazTtpZ+y0
j8qzdvQpm/AQiT98V18oj3m7/1jTRS1WR80YmiNr6p9ESP2YbWHPXTuYQSzbDrYk63kdAizHO/HX
/Ok/0WhsuEHhC9iFdDJ+EAf+m9CHY86fy7n42Bg6QtAoWQ7dsVAvIIN+T81eJZtMcPns2+2wbu71
Z+MM6wxU5dju9UNfrwriWcc98xAixWQH8GGt/sCN/U2pv/zSNJEeRuQ8IyHp4j1rmtkfkuVOLTQC
zzpM+Ajc3Wi3JYhvz3u2b14z3dOJgzlMV3ns1bfVTkFDa6yGe6v3IPAyAABfK5FV3zWjzb8r+EI8
qwcWJm1YPeZv+V62rmTxoRd3SnMdDXZyGFRXvZ3eR/VqoT6TOYWhBa2T2yEQl+wqelZJgR6HG1l+
rYguRlTaEBncDkAc2LxsqGmTX7htLnvVD2WP9m+VCAmQLRnLExOC229LlD/2nsLqDCHrMwihEJyI
VZvrO5WxD4hj3l75EU+r3GoVLDIUzTjQ7zVOIXMdv8bofqht7hX8LO0J95EeO0MvX3hKeDPmBxmX
AbKTtdv+HdtwrEsYZZGaR6LJigI0OGjTLpsfZl5MkKmdBlIIhtxQPU19i3f83gKjsP23AUfNH37y
F/rhv36ydUE9yvzBkK2En0x3Tts+OgnpThx+AA6Of5jeq8BtkLF6/p6pZ2Mzov1pv/txCReVxKjG
Vtsk6cI5TgQs6IlhYEaaOuObFENpiXxcULFFkEFibJSCBcjzT1vuv0SEv+/CRXtgNKZRRl3Cm8yc
/QVtO/1bEcFk8nCZ16d1Uh4S8wAZF2cUYmGkwiW7jr6FwR3Z0FfZbWbsgvbW30vuJDsSxu62vP+J
Qq/8W5WzSkoFlJio2/mHv49GaAvC3FdFuXjpSc7EzBySJa/e+4Qsc1cem6uGBDX1Pk+OlNbzIw3m
o5l781l7MQELwC6WXgsAlar0zUquC23LzldfFQDkw5Wl2zANBKfafH9KaF+d6LD2fpvK6ouP88Wy
NVVPjaks8RSAN8H50MqOMXll6mmqm2C6Gq7N1+k+PQ7r4Cz9IvmpcYTpM2RqDqgMnLDpZILLz4F2
Cm+Ltdk6NNGtuEquxO3kdQeAaHL5jOARe+x0rc2v40D46loAGePwwwXT9Jhg8AWVVMHC9qe24Mvz
emFEKrIoijqRon//PqsaUquIYXA+4cYMMDOJi4Z75kBkJuQM/TmiDcpxMcW/Wm5WykFakTlyZ42r
4okhZleDSQJqb6MMKI8g5VVxJ3va/SL1/P5JKF+95ohxUA+bIFrqJXUXtuNQ192wVH54Y+JKg63O
R6246r31piC9Ve6Njkxk4bMlBYJpybJBC2uc1YnVlEumUt6E4Xd6Uw/brH4smEtNWNoom0Lfqer6
+8USCMh9+/t8QjmIHRkBb6L6v6SdP3bjsKwLfQim/lxjqpMH7lNobkvpVLUxLxH7PyPWRHpRM/Qz
UvIwkDcuMrGZpCs9czJ8glVgf3HCprf8LNQbs0v4Niyn7R5L/5dITVeQZ5Jnmh3IL6P1y/Brtz4p
tX+n5C8ilLJUhUtc7qOJqOM3C4lOZJECx9U0fKBSU3KKvt1o/KmGADcd+6VMyOzQlIltb1xdJ41b
HXnVT532LNMUhpWyG/GlzQ2GK8lZkkevaSj7ZayaGsB5TbKZw4LBGGz0E+F/2ChF1j5r3+WC6bv+
rM+vkX43B/cEjxb6nYi9wbyf6lOKlG8M34T+SdA/MghTFuTfGby9tzaY3m4koVuD0XpTlN5I9c3E
wLvFP0RnsiXjK621OwN5djiHCLVPU7o3/OdcdFLttWzCLapAX2GO5YHBGqWtTS4cA8G8Xmw7a5uJ
kzA+40JmTTsZ1YILfas8ZKJTjrYBzstoYbSbg7+aCI1gIOfiKSL6z7EBGug1IkjcTZu6IWbOVbgO
i7U+7iPhtTb2Ex8J9h0n+dgTnOev4DTFD9WV4ZH9stHW2alQH0Y0KV70tCBiOgY+MDWRLlTpC4dt
BfHiJMLJuc62mLyu1bcRWwbzcWpNJnOniHGxlOSe2rgaAUOtawCl4UJqOZXbmtuWsE8oBJ/hFYRv
/EvG+6aCBHSv5Pj6iKC7xbE/j68ymcs2BPsr/42sEFgN2uus7ECONBg2254PPb2ex1Xwvqw/sC19
lcvgIqu58UoQggmiO0SCBmPmdoc5XT3el+T69Ksec22JRPuU8t7FC8og7vceICqIPesD42mj9aQU
Y2qGLa4m79sb4UWGHLWwPXfiKl8Xj9ktxk/lzfgpOpOPCfp1J4bwujZDCxcRlqtdkgNvG+a+kx13
8FfqpsOrwHxsX0cXNkYRurVwPemu2MPRh2yE11Nxyg1nfMBAu2XWUL0xo3sdJzcFeL5FR5x9SFz6
2B/T9yU8rV/pR8XAGzI9tNkmRVGLxormu0NylxJGukHByT928Tnwf83qTYdNb9FtFhnyPkz2GEFD
CRsd3Z7uc8vTDlbtMlbL6Td5puWenyJUn3FKXBtVGOE/jvGaP7SL71J/TnsY0nacOj2cY3R2UBt9
/M9++4C195JQ0lKWyxxYXxm8De/VkaHDPez+KEQLYCMN6F/FVX/PndLId3SBJnUTE76VgUIHywJh
Vcz7EDYL3u5ERRVXXI3W2E18jwYT8beJBFRnLuFI0pUIbRgyzQx4gewOL/d0IzaOmNlK65Hxx1AZ
GkVL0Cyed+S/9WvGyvDVRH9FBZHhB8ekAwtNGelV8jSSC/oSnHBTuO9uwwyjqqihKqLHYyHBHS8/
GBquz5AV1nFtK+Zeija+YPvxWWRzMB7BxmbN4YHr1qbqdy1/yt/GJCtA5MpaxKFeHXjEqtfpGtmN
KVDwOTiXkEYHzxGCFuovDVs9c8fqM74yqPiAeyteE1HFAdOtgWKqI76fhJXMxj5pN0kH2cgWCEvC
8+G3tbJOQPAyc9/FvIaYVQcedDroReov/joD677kgOC4coi5yeA1a+9p+KTTyFXqA3OG8lkIr+aS
dkC4Lszlr+fKBOkUKNVODLrxck8yLx/5WoQrCe5j4E6/LNUbhj0TpLls4Yg8ld1HkBBUTQL6iDd6
mulY80fbnn8WSDtVFGPVq8eFJTNa2NkwZfdPIXPkzlrc/WLtmKdXMiwe+MY+6rQJ9jPaJQwTZEJ0
gm3fe7K01cdV5CYo6ITCYX+L0Tp2zzUzxpA2uKWluenFNzF+GPDHiJl6aefgRlt8zpc8Pm6QZXPu
MS1hsgUvWmaijZU3TvSYnU176BTatsfuPXwehQ8Gqim2MyIIOp71lauojymMdp+9KYRpUd2HmA4I
ZPxG8Aw/wmEbB7eLRSdEauU1FJ+6YjNZd+m0y+MYcsJ1xPu2zHsF/2PoPaMiI1Ri/B49mNWtiVqs
eyg7HAkTmxE9Dn1wLLGum5KbhmG4xl+y7spdGu8N/dAyQv2+KvgCNsNMDKScQksBJboUoYxVH+px
pPdIJWZvIFFpFd9Ga7hsywaIXcsj7cGPqYJL+X9Zifx50aXC/aMSKeta83tT689LaLFup8QP+Zve
1b0l9Wz8iY78b73MT1ySBEW8wlXlcqYaqWNe11I0nDX6yB5n3W49bpbXgs9c/i2Z+LEFWzqHf37g
H5e8AHKqUu0iOU+Gc7jtHpTDwk81bGPdvsLcxeXvx+stJfF317somVNzzEw14ycujggUOurO1Ok5
gbXGWzZL6LO9G0pHqF/2T/mD0tLRfnftC0TG1GZYJwG/VdzlJ2XfbhZdinz4GWj9Yvb194O8aHwK
MWn7WA6H87QkC66SXcKOoa8gdoJGhf2u9PoNZdpvS3/2ztDtaG3d7z+Y3yPhf34uii0L7j8jnUsx
TN7MZm10fX/OoYZQF3K844nMbe8i5LwwHI55fEzVTa8dMTGtY2/Rv5ahVwS7vmTi7qhOo6wWznHK
HkNMmgvzRDsZGsZuT9R5NWG5kV1g+gRigePAullKBeiMiDbh9HnzqfjsHeTuKgkGz8mJbX6xm/z+
V37hvqYjidF1howoEv/BTMOs0LMKMiV6lPQOdfnYYvNarU0y5qlpHpJfAkE4P4LV6lffjYnXHPwH
mBr/KDibakq1XpaWy07u3G67dIOl9ECedLGBNHZk8BqShk0RBWlacgTFhrsQ9Y6PDBz2DzLEADf+
VZ8vXjfQiWd7fAihAnJgqFuRqZtLdjQNbbLNfrUfGBNUbxMZCtjgbr+/gV/1Wn/+kIsdrolLpYj8
aTir6+I6xwRfWZfXi/vo95dRvtLWKX9e6AJ0jLQsEyPSlc6F75J5K556ENr52NCKpiJqFEryFFtG
7anoXs35ykfnU/i3jfAoycj11Y8RGNkvT0H5ESnPEPIV4gGLgSTtyMUWa90yMpRTyJ31TSCAHnGj
RzQ1fUSKSrL1u3PRQtc1nzoLy+06XwuIczJECTCz1m1FbTg+Wv5uor7TIHIP+jIPxvxnUYM17Tbp
suPQpLDu+tUkELHUGDT8HSa1OV8HQ5uCAHR8FoJxWkuk4HRAgYLykZUfWgPRXTpZT6Kcr3qCDbEo
tAd57QdPVQGrnHVONCw1VMylKZNAQs3mAVs1/P6h5QUJylgkydoVRPQ5d9HQyWQUk45MJe2I6rYu
z6b4S6hnyLHmqh63Jq2mFdyRMBjVz2QVCekuD58QMRUJcCSFLUVUPt1nMaQ6mtJsZ9F+tU90moob
8hc4qXIzQZpoFmkBrrhmxZzBwYvUWEO1LA68nAxS4KUnybq7lz+VW5QGlP6Lb1RPWMncHgzhIJi2
wWaAg9R0Kh/YR/o3ZY84AyPQ0rFccrzmhd0dPGPH+6HClxZXJcQ5LtDuYnS9opOYb4P8UCVehm+n
4UgFnFZOp2jh/Feho3dwCxfeeVpxdog3YvRiNeclZ93YVvjh117P/6Nqsf6DDsm/FwTchAsYBv7j
KCCxLJ5bOPzFdcawQkKG80zdn4BP5W5nInaxU+wHonuk+B1S5fYpMBkPvVThazA95qRHJhR50gq2
J5PG1L9WGk+S1lNyNsd9HFH4LjxTGcNb4VYAEZBlZxFxT64J/WCfim5cXusKD6J5S2KSgiElmlsz
OOfIfozio5duekJPef3puxrNZSAA70miSwlH+JtXOReU1jJu99lODdZ+fEgI6WxoeQU8msMz12I4
Lvq7GqcawSvbc9jfE5lIa9rfY9PGXz6ZpLp6ZXRXQzfNz5J67IwD8rfovlA+w42uryNufXAIQORX
YkmbSH0nU8wiuNiF484vfjivpC+3VJlwelXC5o5Z+9+1Vij7dZzG5nCWIEw3nlp7eEa9yGyYGjVe
zvuMgdyPO/mXdaUJNrawMIDHjGVZf5R4YS5Jqa51/Tl5qO+yDQY/Ng3ibgnjBji0UZP88EN/D3gv
D+Y/r3ix5SpmFeVxxsHMWEivvQlFEujoqrHnjWXc1Qo2WdDJwGf2E7Tp/i6Mmad0WJaEe5xByl11
G6+lW/h+MdRKnIc79kX3He0WNHpD9iqWPWyrt+83cPWrys3UNVGWTApUUOi/71MtjEGu9twnH0pX
hWHMIUEPt6ufJ6buybohmhBlY3qDX1rDTAfWdxXuOvVWT/YmI8uYr5ZOmMQzO8HQNmVw/1DidM77
umKXorccxysZxkB6SoTnkZFLOT0X6ms4PAfN46Rd9fFa06A7PKXJL0l9/HEespw//z6V//6+i0kA
THBjshKeymLU0pI3GMA8gCFqLz5hM0YxsA0tZzx+f1u/rl/+uK0Xr988xX1XLq8f7NJfsrYvt7kH
9Z7XHnsDCFvehH0bozYQ7O+vrH9VDpsGWuml56B2uvjeDG3q6jDlyrG+scZrNd8PBHNjhEEKNsbx
yXWFG7t2zUkUzoeydlNiz07+/JSMz8Q9ZY0Ha8LWYFD85sAgOIQCHn10800orLEhndakB5OUY0Ne
NjsQuzLdNu1mDDwV528SHMG9m2eV8DOQxBbNb068RfQe4/4Cb2PdGJ5/rsOrls/fMRz1JxOULzg9
FI5//PyLbmDKolZPe553NuNwvu0d1YY3GHk5TOFjxHGWCVtBvYJbYwPzysEeyhVW9BEnkWf+tPl9
MS3+ezUXHcOcNnHY5qwmYUNoPKTLWJAqHieMDSpBs+snayXYL0r7SSVyB4uMagtUVFq2dC/B/0dd
IG5BJ8lH/dE+6yubgj/vlXkxKxT1dMiHiNWZLwlIl9ueClL9IOC+L5k4SwTQbAfvubiJYVkccRc8
dntMQH7h2PHAqe79NFn6etMmD2Qh6C7K5ovNSKr8vA18FoQHAsEuNcmTAUaGKPcxxxj6FQOC3xb5
338yX4yJeUp/XPZij1BiP7CikcEOw55oclH5IomNHqT3zh0eqtYrs0Otu4MEB/ZdzK5LfDH2JZCU
4cmmY2BoiUaK+cW86k/NTfHSv5WP/sa4KV/DZhWDqFKE4WLMtIxZAoFUv7TPVAHY21rqM0xWHY2o
eujy0m4Bzx7AyqzSKxAXMnmKmSP9sEFoyxfwz45o4uJoLFNxVP9/7/jKqMxGlo792QD6La45slA1
3k/GXiKwl7g9h4JMH3eyDJKuviR2KC86FLjzQLMpYTYTaHBui0QIlGdix/zkOu9PxvxLwU9hKIU1
aeN2AIRImvo+RXnlKEVK+MU92VxWsE0zcEf06X7/WaYdYocNAts1NuSS/xBOA775GGsbxDmSozhL
TxyEeEqYrpP/GJT8VYtkiVjuMoOVxH/GfFFaW7M2M45C1SKltmjPDmmeKkGsNl6K5o3pDJ6meYa8
1hiYYe3JDvETcPKFOEBX6OQho3M/SSC9aJ/SrtOGtJmX48k6Kp5yaGVbfRXezJtlG27WNSMq3W4G
19wSDrYu3oPRM4q9DJZD4gBq24I0C8TcsJkk1LVO8eOM8SuszMLvj2RnTDigUfz9usSo72oJGR4n
GT6q3JyiPDTxOhf2fnGwlNdR2HfDVaqmKxXt8YY5tStGSALccHSY0tTruXcLpicRBPtgR1yjyIxm
UeU5muRJ799/yjy4f99ulY1DxUXc0A1VvrihGGKaQWLO49m/J3UJkhUHX7Tpst3Y3iEQl9SDjoB2
wr6IvtUVKeJFtViL5edAIrDaE4Jm0gXwP5P0UrbIJj3VFtUVYtmWacVRT64DYkCGG6XYzSAR0dHE
o8m8KcxDgnIRyS5iLY35tJTdUtcbHwurhYoKhR/CPx06zSalCMIeQxdX0NOiwAkFyBCpSxgICbA2
OgsgeJ+8qnIrZUykFJd+V4AioZDCM60G66aoXfIjfDvZ/k/YHtkepi1Zqwkoc9gkj9aAtCdAIwe5
LDtUiLbD4E6pPulWtPZXM0poK8uNqn8yY/Pr51C7sUA+iU4he7kVf3CC+wqvUkULhwpdJOpJuzTf
6cyx8H1BWbxwlmzvZxKfS6d+DF4MUnqkw0JPucN/5rFAaGJ3x9AVTr7tv8zjfqZHuYZib05r0jEU
mhWCGtL0qaRFnepjYm6LYJ1hQP6JS3q/mbZYpyA8Z8c1zAeQ7nRcD9Mvsf+wJC/qrq3+phY+c2IN
ANZ/KP6/sJ7TVbAqSVRFiTTQSxhbKqexscLlVxq2vh7ru1JxkD4irG6EbVMcZ8AK9F2eRvg5xRha
uP6hHHY/vP1fFPN/reKiBcmGYZbbVl5cXIyFEgCVMoUAs0MsFkZbgClI8Ct4IaU9KrdDd/3/vg0X
X5/c+ciLehYg7qZ0l/H566R0ivnM8Pw44U+bemjxVRipLtsWjzPIbqrHH+7CFxv7X3fhEvyWVc3K
FRahLkGLNbXMyPDQlrRNrG0iN65u+2QnyDvTX2umE+5G/7PWIMr8RAn+qr6C50DwMvRF2TAveysp
L0laFKTl1Sf9Y0g2Y7/OFSpuHomPhjpQ3VzbwaZkPsTA9Dl67nVkCZDdC2rW+NoHHiqpsVWUpvgp
683q+zv1VbH81wIvCh+1z9t5XBY4eq3MTNfGuTxgebZFIdrE12k9rvLOg2wU9DaCJId0Mq14VUOD
0e+z5dSxO9/+sKavNvA/b9pF59SVSqMVOU+PpBmSBcDWbbifIZPrA/otKIp3VbuWJZyabjClS1Z9
v1Hmp6K9VuIHM/S+X81vL7KLYumvO3TxRdVS2pFdxx2aj0Q5BBGCdBsXoQyT8MAWK8xfqJSF+Dhj
YUdywsqkvCmWPC+dgp6MuiXope5PIc/QQDkL8XEQU3DLZBMlJxRN+kB+LMYVhKrow53cYfyvrbEI
ROWOawLIKZ/Nk/7E9Dm1EICuBbIJbuoP5I0WuvHwPWshoCAkR/m9YUxHRnTMSTR8yPEdqk5SoPM1
rIP6AzZ+37vVXrzWttZpeuRBBuQhJaeMFLaYT9InKEs8K/LeZDXL73ppG33TEc1mLk1Jc6uIT4L/
UMAQDW79jndzjVPM6fvb/YUejm1UUQgr53Mhaehi//CDAiea6Pen28NaQO49e2G3mRaLlWy4i4pz
nz4ZyouMcUy4jvQthlApZl1pD0jbn/yftvXl8V4+/j+t6i5exrHvAkGIcR5rXB+Kxn3frBmdWrAF
VY9BeHdK6/P/YdD0Rc2l/mnudHEbJtEaqt7ER2mZT6q2tIpu6j3w9Dp1kbz9BBl8uQ0gTxUJpxVV
LM0vSrxyUhq1zzpqpngHSJLZuYYl9qrEayV1ZQIhOInxJaEzMNfy0+xCnGfsL0MhcwL/BsML5YeN
6QsxDEZS/13RJYuVgCdDDxcjqXgbbQCV2HvUayG+s3IGp727mOPgyA98NKKB+2nf/qoN/evqF21o
Vs+6Imhc3XzJwisRohOe0gJnGFwaxY5ge7iwQFJwsB/GKV9QZ//+3Rcbsq9mVaNGPAn1RccjA3YO
mEXoyO/55HTekoxePM8PqStgNoZY9Iev71864XJ1BaPg5bSSL6HaoFQMMZu4OkBVvdINp9Vcfn1j
4VpzkCH4L85LrmLauqdV5KxjR5oImCtRvXYb8Ucr16/Qk7/Wc4Hl1JoydFXYj2fj1nqKslv0cxoZ
fVjLBU4EQcnCd9n3Cpjqv3CLGohFSGwkN6Jh0whVp9nUNmGPjFlpNn6deFH0IakbuXydLIrlJd6K
/5uxrdnZU3THQMTEa2RhKGMFhBLNlhEwYmwicVFPA0Cm10Vfn9rZGwNIJ0mO8G7DHQygu5gjwJ1l
HOPGuyH2OMAhYAj9semvlfvuDjnKB1u0+TaisoFZQ6GNqs2mwVcSdloPys7izKYSbgXVaCXeLoFv
vxa3P4YKjEGu4zMmN+lZpVdGDu+fNfQYfH8R1mnGfzg7r93WtSyLfhEB5vAqkqKSJVmOxy+E7WOT
YhBz/Poe9EO1rSNY3QXUy8WtC1MMe6+91pxjYu5/QcsjM5eYH0VphiioQ3hKJpa1sYAovYaL/Lg6
oaAjXAaQRYrgDY2UY1z7aL8q+fPF0lAlydImsOc/3ZuiDtrYEAYelzAn/Sg3vU7y0E62Dd3hhIBL
fW9qT7n80Ihkn8yslwRAEz+DIkPI53mwRLYyb3GWlPmaAdzkzzxeqQ0vbjDfr/HsA8uErCxPFteI
+RtTxIllTHApJkSnxc9xWgpuS3ImE0PkSvf04Wy13Tf1GkjA8drZ/+q1nG0uohqZZlhwVOUWlQ77
C7qXyTCfNX9QEQyc/Xze9nQSAtplPg/mOaLGxmnkK6vO1+Hktwd3VuSMaislZcZNAYynAehDlnSv
4t6/K5dZ9aAVEl8GxYyAa9ZGPZpWbkccIW4zD7WWAZaNkQai4WypxzsT04hCXTZtzlHAu9Yt4BVR
Rvy+Vn3Vzv9es4qeWJINKvqz3mXVGkkU+NOBa8WxUjGXY+gIz7m07Sw77OizEUVC1qytnkgggo8y
K2kEQDFRXXpTxUadJ5haHGOVH5jVL4T7dN3NchzuTvxOnytWnPGm2HEUTWfwE8Pe+/3yL3XpVYjs
/7n8sy0msdoEjD+FTqHNSmtGGDtNsuJRN20NpQboZNmVSaimK9s7hWiz4EmLfgqqnIQbCGVnSKhL
e3ShrDE7rZxiYzxonuKKa1ZiWF8eGt334t3yaowL6RtOt3lLXp5Ed/OdSesks6+TRbdMVlP7KLz2
86YC5Z+nwzIgKpC4LcZvP5tGZZEMqdWI/SGI7+hMdMDJNrRLQd/GyTLV/gQHot0SZL4Jo1Xr+aRt
KsJJ5jGdR4QetJCMVerkXv2hvIpzhuAJmZ+np179U4KXmXXo8u7L13hT0GxBheL1W3T22Y7iVL9D
C6vYClqY2/Cg2eaT9hFvYElT705aUFVzZdoEB9ZvZAD/TbloaBjkYX1g9jsHgGdaXPuCr/bMOmca
ppvHKdEr2hkwZWd0WcqZ5KqLa1KPS7Mm1dChXRKirVOtnpVv0rFO80TiU1A9rV9b4h2eJNIPfHvo
1oO5DPaYs2W7mHakxbXa8WLj49sfP6/U5GTsRTPiJ3cEksAwhk0wnyTDQ+T14kpP5uHR1iHwOQCN
/C1kmWtXcGmC+f3nW2efki9r+RhXXEHDS2HtMGqBuCs2DWGykHlKEtV6ydYBqmUOhLgSeuwjDtNs
LqHD/sBnntCkR9aR7ydMoULMGWA7lKKz46sM6e6TfHlgZH/wF7BnsTuDugNBlMxPsjftD3QMSZEJ
/4v54Y8fdbZP9SGfFfKk/lA6tPWIz1Zv49zrYi9oQS1vpfElZpUCGNxjuwbvc2V5vfZOnVuTAMXX
xlDx9+nRU/RLyyHxJiFfA06nQJx+Gl0UMKQXB7Apr31G0+rwz+phTnmf5tQcP7e1yCyMY5XzRBPc
d7AZvaOxThP6aabTdCtTgTyt0whd1tRQ+NuuigfkS4WwgXIAir+kwHA4e6XyYzCWeqtNX1QmLhre
bKhdC7q1oJLm79WEkrYGFxUGp359DYfkNKO0u04ouKQ4pOf+vxdy9hpkgtGkisGdUHUHFnPYegaA
MgUFx9KHMYqZTnaaZA5wg4DolJDSYWMOj2wW0ZVncpEV/v1KzoqVPM3ULlW5JcICokWACGbGETFK
+QCY+jziKpWcgpYuLEo5/GC6nMPkAABgYMd3B/NhVD1/ozJQZKqEYGCGFsLcqOatIHyax4LW7TUP
4CVl2o97d1bVtCfZ0AuFe+ff5Pds/p6/hOCN6hxtBY6H3zf0i2fo7/dn2hG/6U1KaTzmwCZY+k9E
ItMtgCx2Uh+qeC2qT0OwKvQNfJR83LF05AeRjn4YrXNoB+LbGCwjwrqc36/o6rtz1gZtsixo8owr
mmTHeIa6YquNj2b6FnfwAYs7g6HlrUQqDcShZt23O8Ep4TtGQNyuXMrlSvfba3xWDhy7HpCYNt0c
YymVi1C4oRMKxu/oDu1CB9RNMc6MrfHYvIM/RudQ/tMqCwEzz4pr8W3a9NGcLy/wYfSJz8Jm/aVY
+vao2iQ+gZfTpw4jPVk/Wem2UDfegM9PTVHcVw9q9hY5RbYRPmQWOcCnwzYvvy4Rb03YE+Vgw4HV
xbcyeRdINjlRh7AeB/VTJHuyE/QYyHJyxqdoInEi8hZLGiYptXCxADtczcUFxy+IxDVnHJ8z65Wv
9eIN//4Tz979gNTkrNVNjmLSrPZviIdTvDGaY/rW4PaoDvxJ0OAKnlww1XMf+RoClWHVDX+nwLrf
X8SL58LvF3P2aTSdijxcNsiZqDawsxVrxR0NSEABu4zh7ugcR/bR9DZrdoq2aqJNRFo8oTVrcgRh
N2CqZqCoBaA09p3iyPT9qidR+DPdud+v9EI+qk5IkoJdnFEn/bCz9zTRS/Rbtd8fhlvzxdiRIWT3
KAxtn6vGhsOC9q48wYctq3UIKfzvCaGp4SSPx3ZWuir54zP/Hq2Tm6wihAqi099w1gfNeGMeEiCR
gNQ6dKg2Wuv07Vrv9ELg5c+LP+uWqIGRDFrBxffzwbXm6uuQecYzNzxYzDE2UQc1+EaicRPGAITX
xJOqnc3PCKhoJO+UrQvZKfYZGo8GGqHh9u2NQCSVzgo/h/NHTyHeZTyMMruq4b94Av1+489K2Gos
lSTULXYXAHjkSVSLEUYTc1kR1q1x44crCEO5zknFWBnEmrWk5BCh4XbYcT2CHm6HxaldRMFKNucC
LXgF+lNCs7T0hPBWJX5n5Eh0bYW9/JX97+vy9e+/LSRqNRaFHnPVdJwCcoPxK8krEYWx22I5nBNu
AOf6iK532RlvCIDNxaTuDeSr+asXq/Bv9++roPl+JccwDWp4YBQsBiJf+AtLkJy05+yhfFaoHViz
PKrcqadyKl/G5sqCc+kBkiBBOKChitq/TuQhhK9kTWKKCnidnS3UqeXj+CBtm33UPRKWNGOGO3jQ
qGumHk74iA/0vj7o8uxBsezU9wwQATFz8izcsRsy1bEaxOBohB9//8i/FABny7+Jq1tEHmdwQP3S
cX67V7lVnYZTj/7lSPsJPCG95Z6U0gOqTK2ANr9syzu1W8WdTXG3U+cpSSNudsSk6frByzHYCO29
Ud+M4lw/XenEGNNS+Nu1nX3DFZbXUmhRIh0rev+MLbFigr6HeDciH3TA0rqs3qLw0QGsOSp3/kRT
Pu5O5n1zNGwFQke7r7VdIz4raLGFspw1qA1KllIQXThB4oJmjYMrfVeJnyVKeAy0UbYetXVgbk7K
EjKyoL7m3aMEuMSVs502bV/krLxp5H+TAy+vY/Etyg5StG9iDnVHDrpjO2+6vxR93apL1ycKHflV
oMyK1hG9h2HTRPdttIcU27HVp8I61a/NvS9MfEmZA+xIt4E4DPGsXo8YJKVKHkxuhwZdn3BLF5io
Ldi5gUs1wbqBseCjR/7IHgh4xTxNrN6rFee0q549vR+XcVath0JsVGkooKziE5yLbuMR7eD/Rebv
JYdpfBq+XMMrXZJX//ibZ3V55A9Zl/HOHAo0egTGn9xpIkn7zU7H7cQXDLHJe1c+oQvnox9/9Ky8
UMwKJW9ttVRQDe1T4r1PfLET2rSnSe7E5LC7kjYXU/rmtriQ8MRSYzVOxTx0cdXNd/G2T0RPk1Bz
5R9maZGL0mBOtiwSt3LAVpRd/YIdGZUDgQFUuLS/rpUKF+870zJJN+l061T+P+v9LK+LMNWaySk0
Kccqu5oQovUs2KMORNx3PTZrepLnb9f3v3hWz0eVnolV3U5/8XigJ2lHc3OpLukcLvsty9Of3x/y
pSnYhCb5zy88K4aiYIyNrP/6hdoz8m63xbS6x0FsV7hUcps64Jp861KpaIGehyvJXwZEevY3i8YY
T1aJmwjYOoZfp3rJ/5TCChlHZcworTG9oKshxVuTXKDl4ZzJ/OQIYyyu6VzRBv9xVESzScMVOEVN
N/T3u/IV3XX+FFTYSlPfGf3keYlYyYF69Itkmkzygh9XZoCl1+0gn4u0R971nfHZ3Zuw68N84tpD
9GpUty1gtEzhZgpINmdUntRq3wcrofPC/mbKBP39IuXpVfjnIrmRqm6hABfPtziB2XJXlNU0P46q
BVmQTzhABZLnHQ7mLI0oKsI56jSPdF73dAPMPKHlzfkF1TECrL95NPv9ii4dxi06Vv+5orONrcjK
MMoyrmgyiDJfwJF29NSZ5TEguCr6V6/9/rNy0tRCXVKnwDdkSI/D6YksLSKqwGNDGqm3JWErs0Z7
Ix+DKhNe69x0ILfWEGhYMQxvmrckNFSIJ8zsk8dBDpprbY8nmlGBPmtIUxkIfpoP4uwTHocQYaRx
2sTz26nvfqWyutTe/H7n1LNBh5+acqJoZX/AeAgIk8bX1MggkgP2WSK7o77qQLnb5l/yXNR7SBnt
PX7mZk/MRIr3u7eZeRrGTHtrvCllj8oZLQMyMB2ECcB+YPxCNv3WTrtJ2htUJcKX0IcoGHUHZk+8
9m5e2ju+vQnnoqhB6xMr7nk27TxYaGTDM10PQqgZtyrj0BVIyOWk+W3eGsZGCQ9igUX1SCnt/P5K
XsBB65ZG7uXUZpQgdJ/tnGNrHhstqGmxWrM2n02OT/Wx23Jmn/fpbCBuRF4kwhrLYHLkYxnmE1Ik
QgJqzoMvceHv13Op5frjes42VY6knJQTbozqmSsdb380Py7QXgcI4MV3VhNbYuYxvzq0uFBz8ncN
NLO6TKD9ucBXrU5l3WmcYjpC5G1pyixlikwUgkeY/TixpzHFpTWBUXNJufIQLgk9vv/xLznvt2I8
bQhCT0sOLuJKrOZx747Qt7nbofac1t7EVJM34iKPtsJxix3091t+cTGHnqRNnSAU2Od+A/8kN7Wo
k7035RrsZcy+pkOQ4Mi+yoHOrgZPrhG5LUhUCczPqYtnbJAHJHM9nqv3A/yQCIepjV6/abcqIrUo
3uvlOqc1+/uVXupIW9+v9Ky0DLSTUXZZMd2nUNy2+iGOoWkBJJLLrcTRCvg0jROteoVwYXjq+FRm
eHnIthTl1/R4//vVqNNqfb6/fL+as08nieKyzwLWJDR6r1PxI7VzVVrDwYYh2sf2UXfqzqOHRkhH
mnht3c/uM0Yy+p1BDq7kz5Xoi7hu6u7IJHZcnE6uJi6gGAXhJkLUd2TsiXG1UGMS1RbBvG6XcbQK
8G4CLy3XrL/YdlhsIZ68/f7bLkDZWBZoC06DB8Ljzu0RslmFp6xCdHKKNhZgoQLOlN6/GpObVb2V
FiEk3oFMljBDlhU80VLzSVubI+h+ZhedkCzdm4AFFzW900+xWdU+covCDXnB11VxJ9yDd670FcI7
Q1xUgBlZ7a7OBKdC6d8nZEKboFjR0STz7799V5ppCYFh8WZ3K+1OTz3iWfL5qO2wJtuEmqA5bY6H
wektlFQiZcHV4PGLF0AGM5ZCGTnf+Sj01DMA1iPEDVP3me0qV21r5DNxtHgSU+GEl+dRtMLyUior
9SpA4JL21tK+/f2z1TQP/L4AHTq9ohAIW1B/RUTYGAxiXJmlOOcyUJW1zGUp30+Lyslf+9OdxlZa
elqzG/tlcHoIumcFWXx2AnQf4ASe//6ufZWzP58SEekyJ1ZZYun95+TS9FjVjLwrD2JBnDH7cGDd
DbCNDCC59aZJXZONUF+XpJqR1YvH+SYdX0aDVFmK7xzuzyenLnDDgmSPjFq6R13Z+p2Hqz08rdNx
T7hZaUJ0WKnlUsu2m6NFcQOjPbAgHxnBLcEwwCBAJ5EoGNxUKlVB4Bm+G+qzXPIIRQsUB7IXnQRq
H3MS1I/Rm6leOb5f0HnRMeJZKQQhsBd/nQq+vaxy0R7jhLPdoX+mIWN+Zq+0ZqpHrVr2HKX0k4tb
avKjKTehMzzga3eypaHPO4Qc5a3RHIJ6edQnFNb1Ht8F2OGPa/vaQr5dW2QESBxqXzxoO3NEtAvZ
nOxBAy/2vj26xaHCv5Bs+LyOZM0X5KxjjISiPq2I1YcM5w48EAsiwJeM84kj3w3P4SGsHwPxbgJ/
jV6E8MjAYbUZnnvwtcfn8gblKwXdU6e4oPqET6hXPnF+S3os8ou+vi5UR1n7z3LBr2QDZBdUaYqd
10K+lNZ+oYbiIYgWFrleqRds4TmO2a6PN1b8oDcbvX6XWeDUBPyuFc1OQOyNIkIkh2IYad0iEpwh
s9spZx3SEzFFc5B6yAXJowqGuRUtMcPVW/8pzp1UXeKIwOKII1vcFfQpNeGpFW+kioF70tq9ft9i
VtCGZTQurReUeUq61tR1YLiFcJyxpnjZvie5N/RUtCxeyBmqmFcbXZ4aPgNUyfR2IHHsiQNYJ0xN
2FN8owECG5ZCNWsIdZDmiTgbRRoz8Go9Jske2MpPlEHGSzeN+jnAiXtmrGSdHcm9dRRl1/2BqnX6
DAt71Gbq0VFulZW4sbzCqdeqEy+L0FVx+rOKuCXtM2JdkCPOess5NcGs4TdIPkkRjgyFOrfhaWGr
hYoWuS24L3BdnkXzQPHgLR0afiI9cJYpzrzs4Ev5XSLcAMxu4GZ0Ue2AGCR/0RFafCielVvOu8Jr
d9x2IboYWB/ho1oaqwa0mu4U0UuLHERHMgTkkO4EUsHylSTITQEjUHplAZTvCpI4SSMVOBRBbPWC
41bc0cTl7s8iAt9szbALfYGGpTfmX/TwCYTQPfu6Kw1OxCmKWOZXZBT547CbKWT95OSGzI1bX4CQ
OOVL5r5dmmTIbBXIs9m8/Ch24dp8ngai2iyKbjO4Ki35PUCYcgYmQLvM4C9SzDBbWcOijZa5AWGL
ZdE2hYUvEXL45EvrRHkYIjouItRd4VAxRS3YVWJXl57N5LHXHuRRw0nxmqX7wHJbUjl5bwK7Umec
ko4fp4V0e3o0n3svvIXKK5Nf2kG7QE8+Ez7HcGlxLAqWAy7xlzaY95700XE+JrRMBJK2QnJ0J240
gfwYvLH5lte5wKKLhSs68F4fsY5iHQu23b3/pOSblmyH6DElRbrZychRyIBHRtrhTH7HF53cWOo+
rllR9nm/Us37XnWCepvW+zG7icDfxOIfvcJOyuD2uPVFV7IOEcCuNAIDt+t4Ph2E0vC4iaMFiafA
s05bRSTkiSaJ04Q7chh7uL/ZY27dqOJ9Ue0laVNLn0L4IBNZYlD435j1QyQ9agUZU+wYc1mbpbw0
ytER42dioeDJm5F9eugfimYGqi+mq0nv+fR6giskEF69LOud1a1kgHno6GjE6k5g3GfVthkWcrrm
H2vBS6NFUW3aI4/mpsse5eRDL8lXs1Yn8VPQNmn3rh7ve3rbU+JYG1NF0eCuyrvBkvHsIX5wagLF
iK/yF/LBkLdmTSROdZU5/m//ACAZElYNKBnginNFVdmafqF0lXgQycz0dH2mfjTgAYmRshuOKNpS
7m5EkvkCV2DygwDC0RjuIq+jmrE10xVwRrZwEu99lwCF34uGrw7Tz6KB08rkKIKOZE6Wup+lnaIm
danB/joEqaM9i+5g7LWncl272b06zvvCFlaTW1yZ0DUEsPz+17V/T4s///p0677th5o6Zv6YjvKh
0qZ3SgdpgnCZ7VienfAL4K1ElP1c84/jeCdjskLNqFbz5MSMwB3wOEJ5NZU1tr7MI17x+EJbyu1t
VBFx8eeofYRonTayM2a4gtM1hGir3I4A97KEzlXxB8Ilylgk6CXlD7M/iyyRdCZ9WIILTJN4jqtt
AvPSy/D9fp/1JEc/Ox7jQpGpJJFkBvCGinipi8tAQJf5VwfOqX0MhBdEClaEqRvuhOlLaRIfTG0y
4lG81fN9DAW5Me3qcXzWniuYQcgOGuXWikX7hG4nKP/K4ssgvghaOGsNDOPSMq6wPzFQ24rqbS1b
jiy/GAlxacQiiOLMRF0+rkTwdd3NCRPdB5KgY/w4hn8C1FlIh/+K+obVsfE/I7KcCaorjo+WD75V
mgsI4wQZouRw0EjIHeK3DpGDRjYyo1W2ipa0rk6ZZcajJe/k5p6NSbsVmyVTMdH6OJJ2CtrGKXma
PZF//DdHhz6nhR2LHasdbJ5QSSQtmcS0K1AtsWP5XjasTXPJpx2TuQCb58PqFlG3U+S5gizoJes8
YKCm7LbtLh9RutkijMJNwVbqhtYyFheFREc3XlTZX5/ssZJYHRtx2njc9OzPnIGJIi5XbeCk5l2E
opt9uVkUADRZjnqfuOwnHcWGK0CwDBZ17+EYS/uN3zzS12vKdaI6BPYFBLhLD0HhseIdkxvjPmX+
HM1UZUlAXk84HoPU1v/sqI1aulftsjpS2qwTBuuVupzCE83CGxhxje8io/JaXjfsxGRed8Aso+NH
Ff0x9R3kou4eIpH0KpqHAdCV7bdeBvNSrBW7Cl1ImJG5Vi1PuM02mmvu48lQ7zv527jQiYv2308H
zF3oOgmgX8jbfDUhd8EACS/StqdhM3Xw/pD7uxNcjtT7djv9/+hUkpOS+ktfAOa6BlFrpuLMuKEE
yB4gd37iNea/Y9HIvWx8CloPfdAo6TC4DmoGZck3qLFvwxOfsWgr40veP5CtzCkhkhadD6zyHa4Z
CQej2+yRVP8lJHA5HMLVtTXo0nlBI+ZAkVVdu+DxFnyz0SRGjxMmAkB/L/OKuTHMYJYW2J/jrdDt
++Gxir3cmltbXt9b2Vg0WL1DF1ZrHewkxMA6NQTLeQjV66bBTHKlSXKhtWVylZiBRR3m4z85UEZY
tIGSFBLNJRkEkLLRWZoJzpnrjsk4VrlXCJ0/cNDBRXXde/pvi+bnXz87/8oZO5uvlNKhRcn6WI/b
qkQnWvMV3UgqiB4HnyeOxOgZsC5q8jfKdkciJTe5G5MVpNf21UqemvgAR5Y+EnSX8spOIl3QYXGJ
KOCR24ChkPSzqW3IrbN8LCt4K9G/Y0IM8q30fnwMWy7UFUgbwojTo+GVPPwREq5EqV5N0UTxC5Hy
/QAkwwO0lBhvIeotje47ebu1ic0R/BeorIiSRJsZ3ABjBpguZifyRQBM8UtVT/ZK9m0INKE0Z+xE
6CnW26kTErrcrNQCOYjXSBZvFGxw0kCA86spwGFdA39vTAfikUxqgBB4EcnVq4JY69OTuhMVW/V3
Q+DVIqZFDzVYKXt4OzndoVpV/zQWH9WqQ6LR1c9i9NA0noAaKJdXow02IJfvJ0FWY9MPE1I3zf74
HKVOI+/rTae9Y+epquXUvw8PKr/TKlkiNf5z7pOR7yXixdgQgUjfKvCPwVHNsmjjQygM5VWR/ZFN
L/dd/E5I2Qo7wcZl3STyIoxuu3f9uVNtk5xdiQCE1jsyISBjpbiBISDd5msD2AAT/S1zNdYnCGYx
Onqyx/0b805ySbj2SqrqK+iACwrGny/IWdOztTI5PsWjNKnYxmceoZTN0D47kyWuJiGRQeuOyHOL
w9uwICQVpvQ1qteFVifXwIs4ITp4Ib+EL9/rHT2SxraL5UP9LlLhIwXDkmkEk4/BOL4W4s6wllke
OyZ23TAAn9k9y70TtZJjVc5YFQzjzWimkMgL60vwij8jnC2YBfGiRlph3frMpIJhrZY3Y3MAoGzh
mdGXhfTeKKTHW3NlZKe6SfWHyrjpdDe6vdb/v6CH4ReaDAnR74DgPRdPZHEsWNaxkL9Gc764sEIv
Ttdhchg1aNN3ae6Jxp5KFzmML8yBEc6i8uAXq/YEi7FY+4WrwVXfXyu8vkBV53UuHlAG7Aq9sX+a
Y6zwxIv7JXfeITQinSccl3E/HRLdJR8jtWwLQ4wjfuDu11+VcT5YLv0WxGn9Jn0od5xrOC7ayj1J
RhRf2qcKuJBuTcs+q8oN7MA7eMQY2/lSUgTeHC7ymRbsowrey1w1XX2CuQ7WLBKXGe2KFHairLuG
6JFiBsW+zrzEWgfjZ1JukuOtYjyZwaYLNvF7w4o23AbW6sufLM3o8SLEOK4E3hLC1STLrdNHHTHO
9VnOv8M1nqWFY11UdJNWzlmtGsdG3RlFL9N1tXbgDdbhjhhmO/hzvcN6QQHx82+djXQbSUsp8/lb
NA+xLxJ8gyKBLoY7VAsRyN7/Ya79b1P5558862qXqdSIfj7Ih6kihijjtiR+bQI6gnyYpkvIG0GL
wwthF+1639ri3Ehm2mRJefPB+qfz+lGdi0zglWu+9Wngcf6uTg4cA4we39L50OCojaOpmqwSp3fe
1snEBfCGT0Y7cep1SMIBN8NkFsF+S3HGhNVcqPkCVSu0+2thjxeEG9CdZIm3V9IwBH0dIL8tWUkz
VFZap9MH7Xs6C1BbeAFTf2eYT6PtmuB0iDHjlXOpfOmc9P3Pnr0P7bEQWz4u+RBLXuMKdCqcE0Ic
cyPTFs2cNHZ6k1xvW+zvUw+oBIMPTYWB4+adW/c2iFYL1ldsd9m1/vK0T/zzdKAbUmQoCiLFsxOz
GWZ52pe+dKhh77uNuNSqRVcAvUMrpbwRmVfPCkd9F0vHAjSKbdWhSpQrT6zX1yuzr4H9v1fD6yBK
NFqxyv48QSNNVeTOTOSD37IeeCCGKWDJe6xosJp3uldYdjUjj4p+YcSLTMAYS4gyw5Lf2Gl/h5pS
R+HLo+w9cUEyyN2YP8jdpvKXcYcpkFgHuHYz7qjgjPigRRIWrjxq5dIygzfmPz/hrLgcj4IwSsbX
G9Y7MkATy7iNEVudnrIeafdMXmXpIjrd8CFCk9UXEm5yYeoKNyp5tjT4cFHVB4K7cVaf9L2eLoP+
kWBN46ou9dKK8f1Kzx59oglt3FYRi9T7lEAR/Sm7efWCNVS8CdbmynguSVAZmYfZ7Not0ZLmfoKl
x9o+TWz4tKR8dCYDoFnznqDxQiNzBA3ryBDfChSh2+H03ImHsl383ma5MJnmG7ZEBY8KHOp/KN+N
HJ0KJmvSwQKpSLw25DgKjGP+GY9gqsZdD+ZcmqUrBCp0zldd52EBb8i5Cmm4ji9hsS1HxLbzY+0m
bv1AkUhnv29clI/N4Fy52IuvgwXmBvkATbOvneLbglMWfXEK25aLJXUEXRqMoYDcBpfGYmjddFOi
dbbt79qltlbeLGUxIt6imSJgTbCPmo11fSSSgmq7hXr6LCPhuzkyq/s/xAZfOhUhETUUS7JYIM+r
OaEMOiOIRPkwCsRUOXq8QqpIGAwRRKrK9J7Z6PSECYGDrMzmkZ9YnWhwowyYH+ew1hdQ1QHnLsgP
mVCE9TUqnXbpXlJuEgVOAxIK+fTvv93LYBCMPocbdKDjWTuBcltXiwTwBy3cUXkshH33KTGxS0m4
Uf6mpzVTauLrMaBwm1tH/4SCgLiV2UDSbGs8Kv5cs/YqBjW4z6tkq1tvkbqyxpWpPqb6oa8P2GEN
17glD8nK95ikR5tT8hHz0usk82OLurJXfh3rzta/ySilwkWSeRDnq7HBG28F4lE9xJ8pP4h4C2J3
QCOW+U5PVoyoqJCimTw8jOqm/HtSkP4RVeQcExfyM6yXGjaSshuiqUUl13ZwIylLuPDCjAwQo52S
KbWJsDTnLNbTlU0xFts1OXBzMV+2tz05LqajEa3C9BBRDQKOAqcRAqjBpAvPQjzTRwfjQyzYQTGl
IJ0aHNizFuHatVau8u+WidIRzL1mUObCKT7bCoS40aUsT9Cbx4SJOym5JMVtC32CjsazpTDOgS9h
vNRP4pInU2HEbPhU1iMZNiJf/DALt+m+9oYFdQRBwbLs6hD4pFkHj/xDllxf2YXSOqj3yjXhjjEt
8T+f4s9LP9sChjqsIl04lXcjGWnmrgSGX4J6J4XIKxIynXhfO9YiQX+nVWoCUMF8P7D43GqYtCUs
ABLMourJ6h9P6mtCFya4FSRaXcoBxjecp0GxpZXETmzNBEruWzDc2io5hMFsJj+DVZtma4f8aep2
kVTjW7fV+OjnoGg8geeZtqtGd0/S8tQ/yOWNbC05uVr1JpduCmAgqsuwcE6a851f3smQDIFroZ+W
sQH//8+w032CgIcSA6GZefY9S3E0SqFRlHd6takKUrfxvd83Ix8pe6N9eiucY/0spZ+G9Ge007/Z
PPHoRvy+QF844v28iKlA+rao5L5cjEVTlnfiiiOs8R6PS0ncF+S3FyR493RY7epFcGnNIx8aGdUW
74O+OJLigy7OoUWM2kZHUuheua5/y+bpugzGGRBfJwnWz+sa0lSN8vRY3hUWmdfI17HNOB107BTP
woyKAhhW6zunlrErKjhidqZZi9C+lbYReyWGm6p9/P2aLlTPOALR98oIZ0yyMs+OUAqjpjrFkHTH
dCOo5hYHh3yuoN9xVH3TzWHX1cSmoZclKub3P32h1/DzT59X0Jav6YUhlnf0O4TAUaOn8jgzy5mA
ApoM7nFmaa4vez3BBWv9I3s53REY99G8VBwpjnPiEbJsE0nYWVax4UaRrbz4GGgwjWyM29Nrsyzm
/YepLlUKlhumVFLOIPUtOr0H8Vxenxijy1ciab9q2fNVAoMUqxtbGY6bs5sZJfUpzTM+sn6eaH/z
CQQTWA4Htjz0DDpbyHKM/i6VvYTUsmBXZHdd8bdSVj7xbj6DPqIZtMd6WEcnO6mWNTbeSTtkuLSj
1Ufm2ja1cmJH1Gl9Q3TdQ5ZXRCptK2sp5n90c3E0jzNhlYPTp/Mb4RZjBiO509n0WrvignfQ+lI3
kyPPtOgfwVMdibCKREBpKgvzU3ryrGE+kh2KlQ2hICpBv5ftjqwBDj1G0ZJst8hIMquLHXVlsqUd
wKSfgaddBOREuLFS2D797VK9V+PBzZVbv7iRuodjeUtsQFUtjvVC9W8a/aBgLL1+1r5AKOH3GIhb
pjqJrfps4VKtxIgA31V3k4ArJMdCx+lOOJzsmdW8ihDBBPuid/iVVcYoLl6C7KJk2ozi9ijugJ+Q
i0KXtdgxqBv5ZHDvH+0eX0joDflHkz61OVMsCvHwloc9l7bMxvujbZIj5zP2M2JQ1MF2qO5zRHSn
6hGSohNKfAP+ttSgvnEFx+gQAjEZ53n5mPpvUb4WaUticrtuYkXdf2HDU43JN6YZxr8z4ToVianq
lOquWZ2WNI56qhNS50oGdkNPiQilVVMfwVT3i5FWUbuBId1MKJd+3ea7HBLLhJIdtddO2Pr5VuA4
IaO08g8JOXvhYfC3RUNwR72K02VeuSfYfzrptL1Byx4uJBv8icBReokd2LVRrAgAhFjU7rP4PalT
B/psA2CkgyzK6Nx4AA37B11GGU+pzOM+IQS6FHed8phWz2r5bCAkCVH7grnKEIYM97QlNUJSvkzK
8qFINOeovqEcm8ihd5q577VbZjzd8kQLLQvWWsezPT2V8q1BgmYiARqUvcH3kDPA1uKg97fAachw
fFxTRpOHg5YkaFenZFn2r0H7nOuovaVFe/tfRT/w5poIySYVpwjQ7GxXyQKpyI/x9OZ2IJLXQLon
UbfFRoeoxQzWEux/WoO/r94X5j0//+xZRVSym/B+8GenpIEi/0xoSTIK82De2PxYwzFiHuxcD9by
4qoj69LbiatD4cSIBxM598/fXIsq5uXIqu7iz3EOtPpJxC1TznpH29S7aLKh3/X2OJCduGtk2gOQ
MyzOM5x7fr8LFzgIFpMeSWJTB0xBgf/zQmSpzigLuRAIKpMxCumewnlklu9Rh4k4iW35Ds80fC2i
fJ3JoDZgBJiPWBX8K+fSC/7c6VpUnY+Z/9EJ+3kthl9JveBzLQRbMLRun4Nqxvnof0g7r93ItWtd
PxEB5nDLUFGlVEqtG0IdxJxTkU9/Pmpv7JaoQpfhA9vLdmMtcBY555gj/AEJ61frXrlPgnUBweBJ
2jUPIPM2iYkqxaVh5dl84vMiFrlXFoYD+Q+LMJBH92Qn20AacjG4wyMYa8TYM+8vCRiewTB//eGL
jzBUjaFOKs8k3zRKZLsIl8Ta7ZAYNrivsdrU46+8v+4St0YEXt7yShzzB8it33S7G/nKgN3k4BZW
OJnkMN1IJpdht1JcZT2C8XOEBdfop3fUlZqwuXSXftQ9y7QBCbm5SKcDYixlQBPZHIVUYP1Q3dId
zdS1gORmDHAV61Usui9f32daWryyT4+cS7VPKfIUR8lQZ/58fQsGohDuMDmwgyZUm03PhzpEHxPd
hA4sgAfiRxtdtUNxT7yaa+Sq2PS9iwGmvCdwBpDvseH+U9zQDrmQI54hAnxd5+KgN3RaCq1mna1r
qV70ZkkY2ztARYZXWE50gwBb9DQDGKbOgwf6P0ifcSFeIkCa8x769o0YcPPOuBEhcXx9YYVmyarC
ETtCt0enrOzWFrnIad9Oz1q7QzKusq3CbaudiMFKjctNcgN5v9TWsuGp2m2JmZvBi73W9asc9OO0
BTpkoqUB6wrnZEB18abT9uIMc5YeQN6uQSjr5XXmpTcZaR/lJH+beJ2BxuO6X1kemOWnWHYEr3K1
nZHtJHGTkmt9tNvF6lBUd+k78M8AWb9CXCmam6/RDNB8XKGp/QJGCFK8bgW6l/Kj+oxQfYMEyYhy
Hb6pF/kcZ+P1p7e3uCwMyzBPvsXbK/FAQJcdHbNV8Xa6QncOr6JyRjgh7dNyaD32GZUwwmEh7Hj/
z4V4/R35y376tBDt62fUpkaoK5WFSBzo6TAFa8zYDFxAmEHb6mC3QKruwxtwWG9U5W01uzdrT8hB
x++zlk/qWdsGkIXqZjfxo/L7wurOviaEWmZVM3JRbbHbhzKDYyvOERxDDtyWHUVfz9brtTthrIyn
TvYHbGpkk/OD8Kgn+nIbzTE6l9k3t9t/oUzF2/q0nkWF1slqgPsx64FY+dDpdo8hwsHYzNPRkpEb
bQuUS1TGHKC/f166Ss4w1tDRp0tkkn7CTlni5EUtbtvI8NEvrzcGEADAT26IpaBnKkemqPD998Cw
yMyB8Qzd7SC3NobSibHui73iVPBVLsLjtHP7BytVqLqqwsxJX+wfs2r6ZjTNasZcsZfL0FVqV3wa
r4c/knlXkuJO0Q+tpjmpSECTaar3sj2qxxbDiGatoHHQjXZ0XV/569NDcVc86rdh4aqtcxrx/Zj9
cdEphDyLlusouEqA8A4NPA/rhDqkgNoN6YNRviUZ2v5PPeKIKHFVqAq6HZi4/tYE3FSBchnu0t5r
w1/BpWHb2RzDAoqJZ41GE2PZLhBTQQt6gghZ33y7N4xo2tV0GhwtpKqlS6kkB9yP/QPDJqjLIbKy
JIGDeefDI7IU5TIz/dyZwbCD4RKgBUQ5llmPaIxCkyv1Mb3S18aqWtebaTc7RcziHxf35ByoFteA
LOp0/S2JmfO3YePgx2kgGLRwMJ1ACmdaVcW+bl7q8aitBmVVvcYuiCv61VdTvjvNFzhlgJytTuJW
TefLcxU0zr+jxrmUSxaRZZ+1AKTvE7bIH+KTP7eVpuxHvjVWyulP6Fb4LRrbOWZZ4VZFvRxCx4XL
+eKDF1G9reqeKzGoCQ85ZtR0LNIbyni3kAJ75jJmupetKuBmyva/+cnwhE15LnxoW30N4/GoJ00l
sw3BWSP5A24LerBWfqA2UkCpDsZCFw+/fu7jSyIjb5ViywSN9/WpaSMUTVTyVHUdbAjNKhIPAT6S
u0YdvQid/Lbb58kPcdQofDdxW7j6aZuB00DfVnDkPxYeJ7TU+LPUC7EJF7mC36A0geYwNgr0fmo2
BxzzOyNNqk8fpDBdE9io2RXQNL+MmSA/VLhfjqoDSQtrw0G8Oil7P7uboj9D23r5AEYr8ixtsNNX
BSOR0kVTDK8c7TY9XMq7zwVoLED+vo9FEhn3glGOgkUwJAYyByO60fqmaYUC0c+h98QaaDgMNEgj
qW4Lf/DCUJzhdya6PuwqHPZgP/x7Y5wrBWSZ23OeuODes+w/B42mCLVgzHmt8SJoXorveghPAegM
dYhiW7iR0Lp3tNdpcksBV1tPZCzu0wqer7SouAFLDMIj3srgUevVBA0S77ThAWFq0VzlxWoo4QbH
IHovDIrkc7vr89LnQPcpJZflUgjrzCTDbK7wLE9hqODvuU6AowWe9QthnAZbAODO0HyQesE6Ciwn
0DqZmxBpRkqrEtXrC2f8XAKOlTeNBUtHpUJZdhf6tlfl+sQLnQN+rjqYmd7F+B3ikcpE6TEBJjUb
vqM57KnR6vR4GUFgzMdqGXM/L2ERZsZMOJ06iSXMrbl2q2JzuslvAFvg0HSis/Hqwxn8UM04+bb5
hE4RTtTM5VfDhJOoPbwKkJ9kpjXg5YZtNnjoCMT6IUiu25bZ0RvHNYLxMXsgzT8rC+/hM4mk9LiG
Ws+ADad3FC1oze/q2Jmtvctrf4+6TvArfx1UUN3sMpuSsUgPRfqiKopd0XSIx13ZuWgpKQgfDpuK
N4Xqt+5ehkGdK+a+fKNFXCqN7n+/UeXB1NkWd2zyB6GzEXJI6Mq9h7fhD/MNDkJ1MK7BXFh28kCx
hGmV+GK26wDvDLtaoeq+BT6hXmiKn0sZMIUxRABahE320Nd93ZantCgsnX39Du7Az46Tf9NEVFAz
yTGG+uAicToIsI4OGRp5IC5tLb7tk1s0Jy7e32fKuC+LWe6l6FQPUcheat4hBtg1QsFIqCRXBxpI
rEgunHCli3v8B6AO+DfqaRXdogFbbMsoxUXVujRYPEO3wArNFGdpRopLqMtf347WtDMDmwWFV9G1
9YKreYlnT7ay4D79lsydUO3w3pu7xMUs3KUEV/kRmSWzvNKxhaLrTI4IEssp9VcQBtI1U9LpPov3
kHwVmHXijVbcRsYGEvTpHc7a+KCWICwoQOHLP9BLFput/jKu5C1Sr/VPfXvfYdGChXexMZio0JQt
GZLZBuAy0UWj+tAoGw2Nivo5/BOICEw5LfxCUNdPMs1bAZF5r1WeU6Y4xvhSDg+Kdjumlm0BusY+
wIK35rv6pR12Zq785R0uIqdfdmncZbzDfgWYGTZG5JbiFRYqGJ3ZAHWLmxlx/Bz/LlcC8Hjdbp8U
OGmI+vTJ9WyoAxXwwkV0hmJKmiwqmqijUg0hfbHrpT4JT1ifNUdIBVjiOKaIRb0X4k2MNus7PJZp
pjEHHlN9Q7Pp87wh9lgx8PqlV1sfyQW8v+bsrcXEXKq25iXtNXmuJZdR9fMCFydBCUwpOoksMI/s
VHZlEjcsALPnfFU89hvGpnCxu/Xsn1DdjI+B19qydGWg6Y3JdOgFroKnoduMbnJJ3uxsWkFqrcCj
F7Gp/JbRN5FlRimjGDl1qX8R7SFzlncK7Z2TB14VPzTfPZ3gh6LMPMhuFtx2RkS0uwdehdEWFs+h
9efficUZEgbf89OiFntMCkpJUgwW1Xg6yjNO3zp58pi25HJcyKuuuxEGCvNmP0ZP4Kas5AjCXnT1
PdI6YtjZQnbUHCxOmXNGqGIiU1Z3P/rowvz9bLD9vMzFtkvGUR7kkK/ar5gvZzgpTM9wiIf7bEdP
8Qes2oxuFVVmDTo0RU6HIkk67S66mZyR55zfF7k5aTLyC8tRqHiSK/Fk9s0xoF+GpreKMxwmu7b4
Wm5VL6SpNd2bR1mxs8M82PSv8FRnBmOr8V7s4bffMhdvAeJ3sOPyV/wg1PDHWG4yxe4AHb9ErnUR
gn0GhfZ1zYt2h2Q2vjrNa57tj6T2zqJTld6gxJ08tRC7Bsx3GvW5KlY93XN/V1pHQXoAs+ECrXAj
QqK8SvUr4D6YR/wpNMOO6SiBt+ieL95j87WwPL0GIwe4JGDZAVZ+vTbwepH7LK/npaLlO49gmLai
2WDugsQVoPRikhBpXjdeBxmRGy0ucaMZXtatlEtyx2dcfCw8Kf6uZRFJprIfRRikc35WmGSJEH9C
HGu8KNxM2DbOc4/aHWp4cN4MIqtb+gNX/z6e0rlo9nkNixTo1EySKI7tvO8V7vNVrG1O2ESs+clX
g5tErlwfmNPFH81htTr++/Fnjx0NO3x1CVpI8y3qUasJozhMP15B56WtR9MOxD5lGeoazT5D3TO/
DcbjAPL1CtdxCZ0tMUUnQXAuJezn38TfpSwlhir5VJX8Z07YpdXUeioh0VGVPcgAD4WjE9peV0nj
BhomPEGxDS81Dc+eIgM2MdKo1IbS8uT7ktirWVo2xw97LRKsEE4CJg0a5pTFY4ThQIouZ0YEDNW1
2q6NfF8iZtElj2OHXgd8PMe/LrstoqNWuK/UaZ65VPJjG/8M0/8Cxs3m1SQQMOjes+BFyzU8+YaS
jDHXYIfn6Vor70YnuzZW0k//ygAHN6ukZSqUXRKm2NbeLUxzqHkCeFOzZw/gemDnzoXtNJ+Yb6f7
06IWgUhLULnMCxbl/2mwuWUmTY3ahZtW/jlrbCPywFQhcco5wrtInpg3Zufg6YO6Hn4jGATo+aXK
+vwW/7SmxRZP5CkzLTElUYXxi+wtarLQk2wmfJ6grYf+APMCDKydcdaYw1MR6s1/UOycbToBSIDv
QVPYpDn8NfLJQWoWnc86GnCATHxlrxQxm/SiFp8E2OoRAiX/wcTsbCH8+bnLZoeVFk2dZ0SYsrR9
0NA3NP+uVa9Ya7gj/vCBcSF5uCNvg8o2eSbqmJYnkvutL06/51f9fXuYbFpTQoxzOYtSRppQYxY2
x9kurlkj6nub7PIVLaWKjjSgUbv/qVK15Fd4DtyQliT1g3kzu+4OG1V8a7E2NjwJKChtW/ffW/cM
3JXzpDM1QNZSZrss6pnSGkq/nYJ5bQgxUl+vEUstzUMpoefzECVoVeJwg8PSQdN3BhpiKaxUQhV2
b4bsaNoOAWmobllkV4j1dFxq3mDdtIarafsEtAiFNZMv8RV0PZopefGeMvQXb/Ac4xhSKFlHufyl
JkdNeo+BlaC0MYpeVO+RV5aErRLDkMHOz7Ct5qYc0a1Ur4f4BnOcix/pzA39EQHJgqDJWMsXUclR
pTcdSMi5cWICI0J2Ul831WPR/4jkPZrQGTO8eYCSdXsN218LsXpP9LGS6B+C9kI9cg6u8WU5i/zV
KCgS2TL1satXAXqqq3kGPsRrJd+UHjlMS6uWAaCx1S5xCj8K/MV2xYNMVBWYbVjqfcA1PzW20OXP
ilKskbVwovQoRzeli3WOsgrMZ3346QcrpXQ1UKteutLg8yuQ0zemyxRh1SprZiFFu7Xq1ckr5Fsz
uPVFiOB5thfBz99CbP/3/j13zBnAI04lizilf7vJ6xEWokz9eswDr4dsDbpkDrn4mVquAZvfm+eE
v08OQy9MskmrmIdjdnepfjwX5j6vY3mNB0peZu1Jr49F6raW/THacIo/0XpORIk0oPoud7jPlV5f
nro4vRXdhBJULx1966aizZBvwaai63x6Ah6uuuZs5PuhqsnJnJxauLakbdTtzNRB7MS1tlFzobY/
v2//fo8PnNqnzRP1hlQjrVaT2AWbHo08ti3eEpxh+o6Bg5fgPO5XBnv6/f+3E5Zo9a5MZSOSNdDq
nNqnU3qfwLEMb8QSjZT/IeUqIr44rkaX8WQHArkdTl6+v74c8SVxvvG/nSF0Gz8STMZOizQFwfsp
kuNTfWzYjcjVtPdSciUgywA1mMs4dPxDcm1OvptGbtp5ABOtcZ+VkzcMMGXCDAjdNR429MJV5OGa
bS4cRIDqwm0NpRANizL0sgp8aX6Txc/Fe8jVbtjynXCURwzePYwrNtldCbIrWQ8oe9XrOjtgXyYp
NUrQK+xShWCFIkZlbAlgSYt+G/g5AAm7Fp0Gy/JQtEK3Sc4fy+iBtM/3YZjPynw5KpggHiYvrP/U
6ZY6pWH+zx3erjBpB84q6gHqEVHcr4PmMApYDg+I1NSNOwpv3fScSpux3Ziqo5y2g76WaAhIPyuT
Duy+fWQaov1QESqT6OmByMDQAjytcsk96gNt9u3j6Bihzxnv3Mj7mpJkaRvLUqaC61ZE9Nue4KvN
JlZF5ESbjHl1cjCKnbitfhmTPdyGT8adtW5QsvsdX3crXgt33xP8826FDBKEyS2KJtcMGjb6o3nJ
KuV7r9gS6UsBUabpaDIhWaRxbd/H6McbFYVjBo1fRmQf29CjecslXLwpD+XLLMQv9cDYahOo59qn
ORbdGtjUAbGx8rWBtvx0N9+2qYCRsytdtHX/lv1+XeIy9BnNqHVWyRLNnrFSvS1XBQhGGPDU1vQK
tt1DhgLbqr704A8TxS/fcfHgRfQTmL+EVa7wYBw3wtOxiVTaw4cw6e1TOQAAI7eix5/t6QHx2WYG
dZKhEWPakb5CYAKlz7jdoI3iWNEqduXT2hI5igg5gCHzTDABd2n63OYeBFpXYMSkXEXCwZTf2/x9
AHSTibeR+TPNVKcDwNO84Dk5usobHXq3VC8kat9BZ4sfu0gIxjwdcqy+q6N+iO77eW679R/4AU90
jRVvRITW+3dApZpaBrH5kRK8BzYe/2MZxBDFFtShPlVHOsJpAaf9Gs1HCgkMkqp0JwrPUaZuFHQk
it42x8xGf8p/j+5fQtlV3w1IrJq/mlnwnVNrXmtudOmATpV0pV1VvYv1XQ67EuoYhtXDiqxyq0Kf
gBjVOYXs+i9gjFBPCKA+jkdLWp8Mt5DtysjcAHoASPQDYArcwJEnGreAeEe6J4iYtLsxdN/QfhnN
jWQ6Se0C55SibdFt++K5EPcx7sxoyUnFrk4JULTKO1df5a/tXTi6rbztsiuky0T/Ts85NeEryUKL
cl3g73t/tpIunissth+MCx2R7+PE+WXzL2g4hgEvenHQ00Kpy6EBFWA+WpA31JWmOOVsAbvq1jn8
DnWTHxP8NVD8ZechGmA6RrpRKTZHVwZgtk3eEQS7xAH7Tpv+uqyPM/jpPj+NI8FyEKqjVL+c9E3l
U9iqq5M7QUJ28ZkP0YoR3J52+GlXo1cY2FwGmRvf54zXpY3cgMDehSDnZ9Vs/f7fW/R7U3yxukUE
iGVABQq9rKMFu4vme7OlW+8I94rLXixXoWmr4j4xPW7+Hvss21rDTZNQETLc/B4Dnhnd0QqbALrk
JZjH94nCYm2LA2s1fYlwNWiLgusauThjK2J7I3hiEdoSoi3+TRxRCx8rKFX0APNtrmzor2LpRT86
ulIld8DA78R1/sPvXsbupQecbDOjvFT6SPN99y2O/t16y/o0aTSjHSW+MaKW/k6cIQEksc+tnQz7
JHXUXzMvH1Evw9/8+/t9b0V+vCMLgwpdk2CcL9KksqiLyTeTmaZ3L/X7zivBw0S7Jr4O67UIqeBX
/669G09t5NQiJrEXu28fx+r7b/+7gkXrpp5OWd6IcBwjH0V1EJX9r3EisASH9iTZun8cECYK5B9K
+urz4aYIln5HTMGVM3vtOaCmsa/giPSgNdfCeFSEmxGGT3Antr98nMvU6j2AL49wR3s4dTup3Yra
D0nbBPpKYKRrOH7iVY/B3WmWjKwgc1dwBvODFLyWxUtr3RUHdKKa0w6s5TH+2aDzeEdXspVvyGQt
/lkT3ajZFwCdZ1d6PTkVnsyka8htP2F+6AQPCGKhCILspzw8a/4zNyU2g2+cFSe809CUh7n1EGC+
Fj9368Cbkrtfxus8yNL3oVeRTJyi32HS2mRLufhy6m70Z0BvoluvDbfyUGANE9eXH6fyShNfcB/K
859j8RLfqdedgOAkY3cV6kUDU7lwLfLeCY5Mh+4kjJ3adHGksQv9Hmkgc1pZBsqmBJRXn7QxKm9m
hWAUVRGQ5J8Nd5eRCt+Ltnn7KRZqhZqhKOAlviaCaa2emlKi0pUPrVtmTmK642H2W9BmZSGsz9HD
vqx99a0dtHjqnE99Cql5K4hlHfPU8teH+bCBoO4s/Px+UsFIHsjl6g/URAiCcjvtextN28Y/WDsr
uIswq61OR4ZpwG9PG/TjaunlP8DNfRvRLta4SJHzMAiMZGKN86iC9s96LqtPGz9xqx37FsiSp9ot
ntBoEjhcUdBtPMbNVCQ7/ou9cSFQzIHg2zH99KUW3bwGRlGjzl+K+ckVvLUyemuqW2gDc32Jas4O
YTcN0b1m25j3H5Y+/17A9/nY4oUsIlUjKKqcjCxAXZ+EHaQikT7XPDdIUI80N1W20Z57807qblPp
Z4FhxMDOnvq1eFrX4Nxq5xThyetZTh1t0e+kPd3MooCHkHtJTh6Mfiumd6K6FaT97N0Y+rey70Y0
eC69yXlP/+tNLgJen2i+LkD15U0ihoAbh4sOvqMd8opDP3tAXYyx32rh+dXRAJ5tDEiulyjpSBOr
RM+BnUEjN25UBHn0NX3gR5KWHPEAFwqvY1UOQvpI4ZC52//+dN+bJPPzwYAq2PWK3zGwujC0mQXG
F3rxkHtAyNt0BUOunFbNyW1gqkGejXtcHQauXKjbvmcIXlzedkAtchthfMnL+4d/L+p7k22xqMVn
KJu6Chv+St+VVKVQd4awo9vmYwfWXlHjzRMEyAYWnmntXsDpJRuwpAFneNrHIt1ZOvnCKwmrEyAu
nUl2ebpT9QPmn34Mrww1H4wcL04xz0auT29ykaOK6NfIGrZtHAL5nQtuHB0MkLXfkxvEYItDvQbb
sg52YFLmthekzNMK10kJK/gYNPQDlqJ4wNM4hKh3QucK4CueSMqlD342eP3fMo2PuuZTgO1OapiH
Ksv8sAxJxG2iExlWFCHMtCPEua4F+wM2AR6GQq9rNijhCfGmwbEazXMH8faEwuQ/oJ+dPXyfVrbI
V9vT5A99zFen42JsWgzJhd3k1oqbwc8JriaaJ7G+ztaxDzrv/qTv28zLy6dqW8CEN6lKMTVOnYvT
//NZ/qd1LXLV7BRjaTFHN/SYwSYCNIPHbT6K/hGUcOgYeGXMMOm+XhnBobK2Vryru0dSUdynnTTc
5hWjZNu/6LilnvmUbCnQuxaCKKSoi3tIH8xa6Hpe2CyY6mrKU0ozjXQmXQXyOmIMCbqToa3lBcLK
EA9VvcVUoKtd/9fUrEABZn+yiCbYdsjRLXDLZjM2K6oWav9n5Dcx7Cgf6uBORW4FUKSeXM1spIYs
Zt3qt6rvWuh5XyirP5a8CMBfftLiKlPmGKkzmzpmnB3LbvS91q1l8k0dts8OwsHJTS1eeqhtUt+t
USTv1rp2nxGkEHnzVQbDa0SFa2eY+/+Xrgf1+/XwZXWLe87Pg360mvmFr9RdAOH5ab5hcUbEqQl6
i5250aq/JCvzvYs/awnNEG3mYwwdllqbqaiFYi3z1Fya+6NlDTyCyAwSBiJN4sXH4NFyUAs4ZV4F
rg+ZSHRTnHhGbMoXo9yZXOPLYhaHARXivhs1FjNPguCOAf2SwOwGLlcH58KcMJtD6EXQd3SM0n07
OglUtwHK/Go06b277TqXV400i6Y8ppgO/Pj33fF9tLt4W8u0NS783hRZIEYIJ82rb8k1wshtbOU5
XK3l33Tfkg03Gf0UtOXBRyOQmvcX9vH3LupiFfNO+hRlwQwEMgS7mkTCMH62zR0NanxxcDAId37M
vKF0UbPSxdKOcdRRt2DAwtWYc9UfUc0fkpWOu4A/I+gFL5CBmVypq5h/cvYgvkOgXobmmGwDpUXX
EUFqTxwutFzOpf8KfS3QTuasYbVkJYxqn9V10v7Ph4ZNSdyjd/mIKjV8yq2OcS8D2EsOPudi7een
fuAxPr230ZisPAp4qtV+wICYUhXtI27IVrqyunX9QBPTCY84bL2CElDgrgv6XsHvRAfYjhbRqg13
rerK7SVA+9lY+/d1fLSiPy1MjfVALVU+aEpPWarvDOO+6O7VGuDxQUMtArEbR/uJZamXoO8m/6iT
I+NQ6bpB+QGDgrWBnhfiSE+XqOvncqUvb2xxIM3QSiQp5I1pdmUik6aN+z6hQXLookMOK2Cyi/6g
YhYkMi7uHb+tbMYUzKW1+3CDiU98PWkuaUfILdXMxpCheaUVohuOjjRsRyYg/PGlMPJdHnY+H59e
5+KUmpWaFYnA62wRV0Sjd1/JhzDYq15yF7oRxwM5+isFuDomYkTzU/VYj7uLvZ0z142E3AAjfgvV
TZHR9tdjOnGv9+qki0dxPLTWwVB/SeVD2+5E+KXULeW+bbet/yserpMM87CK9IiyQxifhjiy5Xi0
helPDxJRewjig/om50dgdpWMudXKqN2qcvirrNw14PdLilNJ/4X+G3IRaXw/CkcG6ZN0LYfbvjvW
5m6SfgVU1vz/FlnDWQ8qh4r0TCRoM1usMELZFP7bLBic0rAfEfvWIsiv0AT8ncztg0tQJbwazRWd
4RANY80DEi1MpCDPJb3Z5AS37SCUV7V51cfugNoKaM4EWw6n1Z/Hbh8J6xMmCFA16wMUL4SH0eNK
R1ga83CrBw1X2ClY2ol4vq6GdZ/uc4NmxevJ3Nf5s5A+58pOBi8WrsXkLYOGoguPELbqamUFW5S5
iuylq4+1coz0ndKUDvAN3Crz006JkFB//vdF8H3YakmmYaDmgi8R4h/L9lkdV0oujGp+bOekqOV7
0YBHa738PT5m3JjJNoNj1F9lq4sOXt+DxddHL+qXbhjlMZmUnP4YLA+5uxdCT6MRQQMHtIodbcVg
bSl3+LzR52dkeeH2OfvTTVSZYNBhIvqN2NmmgVXVo5UfVSxaINs2G9mxVnOiKhl2PUL/MFGOo23o
4JDVbP794s+UlBJaWX+fvsjh9DSTxWk08mOA5UJwJze/pOpG07ZStJLT9ZTcAEawB1rjnrCODefE
QIkhXJht2O9m5pxeWduFzO07lYrNgC+IJUmSglnVcqqpR62Fo0wN3UADnl5DC5iuKzYfQoLGShNt
yDPQgHP+zFr17TsW2k102yFzRmMxF+AO6I7e3KTYO/qtE7e31VxuTu9YxKPAkqzheFjuiHJijqGy
muCN0d6OwovSG6uEtvW/X7D6PQ2dfwx7WxH59zdemKrA3dOtIj+Ka+kl2Ux7EUrzcw1ZknGXLh2D
6CmKfun+vSwPDG4TW3Wt9RxGzQKBUUepbCV3LapgwKziHN6nH1OduuKdiY6bHbfrYTyo2Sb5WYns
Doh3gxuKe/z+BFtY/fu3GPP19DXh//pbFteXJvZWq2h5TqIkrZA1WdURbYj0IMlv5rZlyo/xbe3j
ZCZ7iRq7SrlDp/YghD984c+JdMgUNPwiSLz/V5FEj28i0zaY/9I3+aEi7jBVa3jH0+N4LEDtPlY3
XeniD4RiSHonPYJfL+/yV0YJeadhXcR8YaO1N8LvAUWN+/qlebduxGSDmtE6ySc+93sY7DR0d+T+
z8YKNiHiG4x1IsUVHi7hz86MNeVZY42+DO0h6rtFvTFIaVioaV4cfaBx9KNI/Mn6cwj0qwHJQY61
/x/4pp25nHksnH1ZRTFJ+lZwxLR+R6VoCnpCAkmWeK06WbTJ1Y0ubLAMwYVQ2GnjDch7xaPtjwfH
6aos3nAQ+vfm+C6qBtKMtpQ4W5tyOy8J2u3QDVJS1dUxUlc5ZaiBCgpq+FAW0IJG7Q50heKMT/GL
iCuHCi3B9kvblm+n6yBdCbQJflkHmU5i7fa7IneYHpmVO0p22K0kMBTkshBtQX0Ib3QQViIT1Mgd
fnMnjsVW6L0pfqrjda4iFbr+9y87U6XI0kzzliQdpQ1NXJTuaVYGMdAsftm7vMMH6EDJTWKmXHex
J/9OZ1cihynyZnieBkfOefnueGENZz/z5zUs4rQpFp2VaVl1DISrUvmTGxuYTiqtquDOdBX/auif
R+HOEte9By+FEeU6RnDQfPqvXgU6BAo8dBXhkUUOlhqFMiQxIA5hgJZw22OWBnmViudd9TCoyqgA
8JRZJQPhWEbXvaruJvkgbkTUaC8N3T74OF/j0fxh/q5mUbjV5JzdqQyrYx3hELbKLMSvdwUt/A5x
/xMzGbfS9z4EeJRyTYPuf5BturVhrsii5hYQfhHMuRDjEPmI40surlGPI1hgT3ObdpmNLoKGIijB
uJJ/JpTBVb3OGBtcnKScAcfwS+DRs7toEWHQ+PW9aok0nrTWKI/RU/qQ3k7B7UgjlWxn3IvSwUxt
Awvn4rGL1xXAmFlnwFpH+Nik4Kcc4QB888pUfhoF+uvU7fjLMXN0oud/f339e9Pv6yoXqZJppTp0
FK085i+iZgvDszhtCvEwZl6CR7vptL1tvSiu9tx0bqHDVLIFa6bWaMVGQhxC2/aQ0enMvxSYCuzp
fL1mhwiONgKYiMgO/ptVXJvYkaQrRDairTXZEIReuqtcX0W/Ec5VUtsL9+qerP62j2+FeK+mB5Nj
6GToQQj75qf1O/p5qc79SD6/bbNPH2fRLK66fEqMnI/DtUd6/TZLzjNPlGILr1OXATibRqJxYXDq
cCuS2/BCEnE+Av1dwYfU+aeCNi+VMNYnVjCAWUP+AmUWXBDnRvWq6r0Z73a6QVIX8xYqsEi/kWAa
Olh6XizC5i/8j1exZMjh9j57fVvlEQM8wNwwunhm6EruDOr90GZJxYOob07v+uqE8s9FhsLHNfp9
BViy0Vxk2L0MxuqgxKPQDuURm3arRaxmhylNHAJ0fvBlijdw3u3PVMMFKlhH9S81PBiZI8k4761j
6P9ABps9CI8ecF9HDKA+hKrsJBOc7VV9bZywAKSrY+MZNID0DsRbWVCdsd7GKbQa2UZ1TwsPrbEf
riQvpcqVbrRfAfYWeIyiVnXU76MQ6md7XcfueP/v83cGJCIjfiKKvGQdgueSexWGaEWeOrk8quq+
GNxy20Zu268b3LbUt7K9Jkww+7ecQb2uxydFHO0mejKNG+JYLv+YPNXf6sYhwTDLHwayA1xtYi+5
sFnPHhcN9intKDL4b0C/VBQyq5668li8A5jEmMVOofqhsI/8f6zv6WXP4zmMbonBuGlfknw6U1DN
b+n/nr9E8WV9nba+Ws/HdaSo2UynW2KnM/6AOG894vgzz/wHnHx76PMXapcznTgeDh/TEpkSotex
yBW0aCbfNklJPXUdCLcBIvJe4Jlbi8dltqGT3AMBYJNeKiO/T7TmB2NHqJs0a9Bz+3qD1GYXhpU2
sjfu/LvqusGOAnKGU+/FbbRV4afMhqDpbtg0m+DCvXCmiESRSAJlT4YCDnVZvfcl9MUwGShh1wmW
8g5Qqrp+rvTb4HRnxrdS8lAU91F/QCqXzM2tcHJCUCj6IcVP6vRrPjCtuO/CC+XKGTQQy0IRGq8Q
Psc336tc66aC4dmcGuvvcrWHCSa/cTpQIUAdhz04TgSvnSJwiV04BGdTE5RxZkYsPBkA/V8/x9CV
RquYbX4sfC+h1dd4TbLJ7qUHODKN8MeM12L1qPk/cjil/Y0e7sYAfTKnVDzhJ1y1R6yxZCyzmS5+
EBhDCdDfO051o29HL+ZPc3J70wOlIPSbU/k4yo9lsEnyTXG6dJzP3j0IBMoKRezsc7K4/VJNjLso
H1AMdkQHC4fKwrb6ICYtqIlDNr4AmADsAZEcR6V6PRXk9f6+lvcoTWIDeCECnslAcDkntKDcTy6+
PF650tPrxpfzGG7BwiNf7weHU+TlDNH2SbTv0F2cGdo3frtGdbV+msWYcseQVrK1qkbw9KB9thfW
JH+/E2lIogmkYppj4u/89VOLciFYSsSayhMw0F+W+t6rV02+m6arGYq7A4xtkhfguoyUOjiYfF9s
/x9n57XbuLKl4ScSwBxuRVJUli059g3htt1MYs58+vnYA8yxZU1rMDjAxtnoxlaJKlat9a8/aMkC
ohHxpaly8izlFtn6WrvwdU3qRIj9UjCMemk2acqaInIxXzR8c7MCnPE4c8ZhGfYbiikpfZ2ilMO5
Cet7WHftnxms8Hl7i7Vw7VX4tpYL3FbS+zRqpzGB4g7ZpgN59DexvO5RZiJylDqLrQ//SyXX8S61
E7dEvgxRh5nsZEE95UhvGg/W2Lwmb8VGe0feIVIdix1olFZAzlq0z02H+1lFgfd027Py2o327RtM
O+DL02yLWhbCiG9QOWW/GZyOkQZ5Hz4miRG2q0cusvxJzz5BbBSu1qebZZfwE0WSJK59WdMMrB1U
46I/kDJZDIw2/+tYrojIXvikybJTQNquvxDRF/P/u8civyNqg7574GiQa/esOCQUAxKVyInE575b
a+VmHF5M/FAHN69+QRGP/JMvHHPrvBSfxl2OWZM8HxckIxSlNVFb2t/iRnCkdU+vse2ZM+/hy3r6
S8VFStsUrwzh1/mVoRnNXmzLxkLf63u0dN4HaNAZazjc44sBObbhDJGrvIrBIh2PCErG3BGqQwrI
6f1VaZhzhSEyVT4wBbIfyoTUKfBhLuJtGB4NDZYuYQRFhPbFQwtKoGP8SMhf0HCCrrsPbPdm+cI/
3OIzX3+XqLcUTdMlrHYvjvIcKR8xQgbkcUxsy2ULgR4RAvgaE9WBSyR/1LxPTXMm77n+TWnWVf1Q
6xbOAfjo3bhX/pfFaPiPQUT6GXZZq62clBUsz2QgcpZRyCENjlh3Gp/Qn/T1WVs32Vav7tJ6Ky10
5jRIUnGQ6khJvLGUnw7E+McI2n+WctF9z7JojGMJyisZtcIfQ1mMxaokUXgKBkOchkaHKUzsnIkU
t/GJimbOWV5ngdt8gCrb2a0x1ZX5kETpMdmkgk5A0LqogNJMDJNOyCeTtMpjXvNwVo9NjisL2Y/m
g58Tbo2SbxXZWmcl/roolzXhgPnd6PTiIZCWqcFgq7XPv269vldIAZiJgLEz3ZgwpEtvMM0HHBsL
UJNRfMprk6O3mtf5AR/WYhoyzLWTTkBOtg8S0a3VubDS5sWqqa1GXXlcp9a/L6wr+DrL0eHnU5iY
mEleHCZ1mvsplnJTgVwlaG7qDlrGafbsmVul3Ev+KZnE5+QZINkv3j3IyoTpdXYob0cuVI7i1AVu
BhZprMLbRF7KZKqY19kRG7BIPZ2Z0xMq5Mp0+lBqnTS98QWuVfjfvsAFDkGp0meewReInzyCOG1Z
O+jPSHctXYDMqTJ68/cZ9I4keFVvJV1dYcNPT0+F3qHCtAXr/X4ZNKqZQCvx8km+wnib5FTRVu6J
N7qrsbs4SZ+Am+T83vkuvJ1hDiErpfadSqQz1B2cqKf0bM9pgcPTG93HT59AXkmFopMQ3GmIdun9
M6rScO5bcIICk1RxPlTbDgp4FUM56Q+6hvFBvqN39Eg+VTi8o369of86b8O3mFTWhCYZ76fgPRWA
FO1EWmgccv5S4CxWIpCvxzpbmv228IhzJS6IgnCV4Zvwp3nNl0q6RYzSLfR1sCnDXY8fuUlOKsPP
ZHjGUAhLuwHtrW5X5T08alKqW/lhWIUHMSIPxQp/Bze5OFdaIsLoCJbH3Bq5/g9WhCQUciwo+WkG
YCRuhXvhqG9xflh761BfSI/drnnUCX9bjL8VvKS29EnvdKcjv2qyhgaAxeGuAkTZ3Wzkr13nX1Z2
yZw4d6E+KhErY/tgV+4Pjsm121jaH++PjjwHI/cFBsnlUt3JCW6GECOt2R+V32gdMvRZp+4tY8sr
qh2c3OhZ/yI4P4lLUdvJYp23OUN+1XCFhFJ50ThhcSejNq7sAAU1gkIyYiIL2n22Gds3Cbf7CukM
/XwqE9t1axB4te76uqaLuqsolCLydNYEf6njYjFJLIsWKTnOThE5pFxk+yre+viJ6IodtKvslleV
NsHqF2jTt6dycaeIutj6hQSWMVsarmKpy2y0wgyby0cgTEm1C2z9/D91+1Q1mPDHst1yz5bJfU1K
lIDhyGRIKqd7BIRd+SusCQn163UfP9dOhHnGGfK0f7YGaUtnV8j8nXtaPpyvNA5ZqiJGedpi8pSI
rGBrHMPEyQCty8Iuq2LuxURuks0xErutP8l4SVfRA8P6NPiYtQ/17HMWofHi8I1CQtf0+5v37fT0
L58NmdtkISAONknR+34QJmd6Pfrc6deZEREs5xYuS/lKswbVzocnL2WEnZuvyOnzB3Xd9lgxbc+a
7XmPiITs5ta1dvVW0CDuChKhFBqr+r6ePBLiqhOy/NRj1VyhhA3J7CLi1w2Zoe7wbvD2iEW6o4yd
5OetvfoXof/xNL58+sWARj6fo0iMEq4FHRKHXfSPio5Q60zUVZozIXnTw+0QrTApwu+v3YT5EURM
J5nHjWSSR2yQMa1cp9U+jNBmro1uo8mwP+xEd5mEG7C5x4RYEsDm2vIm7f9NctLUh/3rG1yUBUE4
k7vUjKYTIMs/cli9q+AdDbEr9uD7luLjGkGNq/YHYFOM4ZANQzudTz5xMjYBHjzjkFsX4HTglHCy
Gw5jf6uki/VNxrsmbstUUj8yjtTAm6JIVFAmzNDNtzi41/uN1P7W1YPSLcXEIiEcCVJ/v6jUfc5N
pbqZ+jxiCWtSmgKRHvRgYYiLTHdwABmHrd8uK4lR1UpOocKQIz0XItsnWlp1EyjrD1HhSrKjlwtc
i8qEkIZ9qW388KgUk3FkWjyf9Xv2VqvCRTrgcASF88VY9PBLGXsYjjRD0DTT7JkyWD1igKTcxBGn
N3ND9VfqPYE+ZeaiHu5NCs9qV30MKakZOM97NYfG7NP0b+5SCvSfP7KpYyGNSI1p0w+jd62pdM0T
eugIOSNWq0owTMaHTzbcZnCIx5kl0M52rLiENT5bTCw1wwVq131bDR+N+GREy7P/JlVbT3DNnoCi
JW6wM91VROKW2mfokibHno7gf86QkvGvyR9rHFyomG1cujyoRNUxxiWmzB5E9r3iwPhp3tLX+F7p
5iXpj8KciK1xH5PJ5S0kCg1SIcJNh0YdCirWhYA6JBqlVjoZPsPjnivZ9E+Jc88++68pRoHKPMkX
OsCiGN8bpA+2NOrL7F1oqFpO+OuTeme6VGStHXeLAvOCfk0SfeJN0OzENKiPWWhns8dxtJQXhYpW
nGelncfPojrNpkSkQXj+MPeSrTFAc+IRIdAtKJgOSMEsyHt9uWC+0B9T1OoMacy5cQhXycu4xquA
1wfVDRbZ0FpRAo/r/iksd5oBDV2pKAwpvkhEmzyzsuRoEGH/Ur22gx0J8wFHV0B7eaWGB750pCyT
YF3EG3XYij1uO/DFkvuwt6i/CPx6RGlJV3ZMzHm2nXw7pOX5kUjNJUz4Y76Xtt6zGDuSAEUN49M5
/8ln/wXXZ/Ut0lB/E+eIHjm219Wd+iif78xup2Dul9kFISXY5zFy85BLYNexU0Qnrw9DBjFDJebk
FknpSiGHtRlkIBPLoQlq/n6yJxQBmRS1E++ETfphZFb1qZ938S5/rrGmRp8L0ZWTiKIWDoyxIxrE
Tk7yJ+rjvXjXkVbl6q+37r8rkk/yx76s6qI6GeM2OAcVq+osNNZr7WnYDYOb/TJe4Ul1NmJmJDcS
ND9bQnT/8O8m7hrd5NunX1QmqReEWh9V6YkXFRGBZCnWJCXghXSGxeRW0c6hDKq30LxrzeO3z73o
+r1i0GOjadKTfqIWqoEX5wGdKg4k4aL+DWtDHud1ugwfuQYX7eSjiDdJ7ZqrZl3HuNCfLcnl91kU
bF1rtvCO5P4RepFZDZZ0zAduwRTXyoJvC74oCwhPH9EAsuD4afLsMonxnetHYeWBMlne+5QMFDE7
BTh+u/ETTf/lywvr6wa5KAlSvYvLUuWT/aforj0AFXofJI1x2wRPJM0u8R9Y66+a/OvG514pWr99
44uLvClkM04NPheS2JkpIVRwZrMtAJFnqY5yUN3/duQSmxsvKkkEN77yRWeuN7LuxwJjD3PaHcav
2keIZknjXCotEXtqgnSiLfXsulhKOCuF83BJPo1Nx7wK3oQVIdzyrnlBzARKGPyucyttFs3CvG8U
R3+U99OrLsxRam7Ftb6WDvIRi2B8vDjtONrPnV0RuqQ7zYzCd4ZV8XyYraRXQ7Ug3Un+UrvLmc7D
qJwOQ2YVjGghefjrDponZgqMJ3emsWVuPmYEZdmEdqnGIX3Rm2lodlJfg3vTFtzzA/azzgxPoHn6
bj6cH5Wjd3awIB4/gDg3tyZ713A24D5MXkBrNLjBF3W21oXauZzokO2C4OEnca7iSJI/jgFBu3NT
cRsyG//oMN4sAzqQrc5cWgMsHsJ0ZaKCugH7XXEEIhCF+AN4uiq+WpQS30/jdNTFmaIlhGIOd4Zu
TVy37iR4d4b60hpu6a2Ze8aaMCf2tBF23rjkbLQkokROaozgZEL1ad2shFeAhCl1EtjVyqIcHOnF
o5N8mj0qHy1xsz5nyRrPCzyOOFPibUMHhnTFgqrP3OegHZB6burfhA47xsvwDsFbsRGvdMpdmdmN
fAoIQ4lajAa6P2Bao7kwBlcHelybEd6gIDKuselWER1Wvte1TbpvHuSYFMuGQfW+apwaz5xt/lZs
J0EwTHJlk4/3Mfck0832EOe2B1lRXorhBpufmf+eCG/ZwATueON1vtJnfXveF8eIH6IGlTyeN2Xk
AhS8xPyFdTrhdub64f/F9OnqAfLlF744QEZDCEJ1+kSA0tQthGVlTDFTFcndDGx4pacQ8Qa4zbBN
wwHNugHwydcWYAqKQl85jbMvvclnaoC0RDATUO4DFFPlXoO2SXSxrcCxoSwcnOGthaL/znR14F8c
2UZ1YgXl4owvruH253nzwBTCGl5E4ArpPVMcNcG7jNm7c6v1M6ZD7fKc/7rai0LAPCtSECv4y4Pj
ZH9MA7o4IQB4W89F0MFt/uJ9pt567E7j2M/77IHK2RjIDbdmDeGc93q7kYZdEj7z5ZSzC8eMRr7z
NmK9G2DCJyqWHlsmOVgIz3VzF0Yrv4mdgcAAnRcwWnbeXoUChuGqdS7A+fljPKrcmvoUXtLs+Uzc
JSYFSBGSeJtmd3JJEsgCCwOQywdJPvb+bhsoL0H4oAtvBrOLZCN2NDHpuqrWWrwIy5c2/aj0eC5h
K+GZBH6txfTDC7YziFum29IAFsqi/RuNbdz0Sb12pZgC2gAGrFAcLo8/s8yTIBL05KT7Rzk95PXa
HupjFz9H5kq0i1/tRnaxL4/OS0P+MLO7cpifQRn75+mQvw1KXT2Ov6xHvxitxiPebLQvuGpPGh7U
uJIVL3HMn1lZvjgzCiS12AmNpSmuO7u4855nq/pVCBZoUtLuxmGsXisxyLCXNQIgpZ/B5q1ijlij
NskJPl43zSUNw4KIN3ExZ5bWtot8+C0lb2m3zTAh87qXvt63waLksGtAgu/UfjvT7iveaA0fRiIR
8JU10wb/aFtBsIvVZWgLRjqXmk/cp8J0k3Cc91x2qyo8IH8PrHTHaUq5qbga2i/oJiQ8mnYhrvvW
MbTbMqC/vns/3rYvX/miAD1HwiAPBl/ZVH4H2xqhfcPoMdcfzeRwLl6k+k2oH1ttCw25Ph9L+ZiK
pzhn8+K12SoRzQ6yHWF9rg5V8yGHd1GPM82wT9nfs3JZzZ4lStqsGBg3Q9AvPmK0uQN5eOCy6oeG
Y0hzNJVPIf/UcSjs89dKOATdWpTscDNpi4UTYmelWlbyVi+ezmQRqwH3kHQ/IzRNdbTWMv+Eya/z
eGB86TPeJO4lkF8NGasayKvYsLynmUscjMqs0z+O3S99fAzFp0F3zfKYhI/isAs5zaq3TH7XDDSF
2qoST3JO+Gp/TKp1I88F2UkGultmhFGy0qVljqA5d1EtauFePOK5VMCThreBc68rjGSF2LK0IWQi
ffz33XVlJifDAWNyreooOn7ULk3Qi0JxLhM6t3PxIMy2sP/lBVK37s952NbNXWE++eKCLj3CVSWH
v77EAQtX83ahUaZ5T3V9MPoPDQD05njgJwj/bW2XL3IyNEkdZ0XCLScuWsXSYA88FJ0DvuBhEnve
lfGDkBylYF87LcRvmt6NpuA6iZ7aKqM7najTUrXUZvXvh6b/fKknEJNIMXzFDYj0F9dvP4joxhKh
OZnGDieF1vidYGssMRbvFGX+UnbPhutvGrf/3WERNRceezzTrELfa8Slpz4yjJfejpo5hUL04C/P
NkMOcCrhDfaqTDgLkAVgOlEbSxV6bn3AKkcNHrzwSYvcqN23SwCDhFgOtCb5Z1C9U6OF8pMsrs1q
G3fPDZsu0Z0ar2FsqBem/KxiPN8N25IEmGLZTJR9hj9PTffiN5tMUHAM2RCX8++ndEV9+hfqnZJ4
oZz9UAlFOmENZaA1pxoEMmVosvaHX7XhJt0jBlochQwseuA0cBMZJtUDYawVIWmhC94S7M7Fn7BZ
xpOmJlgb8e7fi7sypv++uIuaDY78KJSF3JwGAOCztBWVP3gzF47RrvRqowkL2hCB0BkdBkk1p1Do
rUF2Sjc2XpPo/t+L+TtN+n5ifl/MxX5i2ps1faE2pzHcasUCWI9hfYoT5OikFSMc4rI5ps6I9RdN
u4TSbE4yq7UqonJci5ZGDsLkOE48Tjc7sG4yXZbn2wrPKzTC7+u8aB5TX/XlvOSh+dWxSD791GGG
Kc22QLZHPDt5M52guQtbB7M7xX/qlCN8AkQgM7tv7aF0cWm6scnkK2fENE/4n0120Xs19XnwCTdl
k9nT2y7NlREvg3XfP4NyqoX9N5GDDX8QUqufRJIb3HqbfoHfJmDlCBJpEU2Izx3tKfGZIgUDC25d
NEksOJIWI65ut8iH118NecpjZiChkWD5vUMLjVHOZdFsTm36OquWSb09D2S1uUhGanFfFkv9N1dm
tDCtylz3+KQi+IcXG4VWMVvjWIhJoHhsyeANFyFy9xsP9WeiCXGLwn+Wp15UUDPf6DKl0ZsTdIdo
Clxv3sYFtqX4uacr3GUVKyiWpKQZABbO2P8eqyOOSCKGEqWDE1+uLga2o/aMRru2u/POz51/vzHX
X98vK7wAHDsvzrRK4WwZu03BXCsGZcMqMKh2PSkwDgOCqNpk/V7kWO0WJaQmDX+tCgVc2d14Wlc0
49+f1kV3IWh53key0ZxESZpLFb0/Tk1PMtoQ/04BR0bcnIJRiI+Bt1FKh05nhAJW28HhvbeQSZUc
0rKtlPfIgo/cI91oI+8tdLcYtTl2J2N3j3fNvx/gFcbL90XL33dgYHSJJM74iSunAwxHZ60zt71n
IoDKGZvShDvWX6LV7B2vPXnBUYMH4wb51jfv/x8EzWkxhqCQs6DDvrk4/3wjjXshmDVc9APZxuJD
TvuKgU7+era91cCAotK3onlnPk4+/nH1EPt7Hy2HoRxG7vcb1/uVSfv35VwccwhCg5k5eCRTrAJx
skHm1+CSYAIAZ1uKSLHvhjuchqTa1YYFxnvVSpKsYM05gXaPLLlCvKnxv372clKIJsM1pmgXP5hQ
9kKdyTwjIb0TqBsRM2jVojEsrUPImMpz3NEDO4ncmfjYM9A2DuTU+XjOFkcVkyE7VzjllrfAppvL
uij2u9D300YM2tNMsOPqWHNayN5bbysOUqICwzZ3aFZGs9TDA73PSSl22MnFhKszI2UkMjED7Btb
ezo8f9ymX57UVL19IYPWupYP+uC3J47/On8Y2dfz6g3d+Bi4Y3kvKpbZLggZMpFozAlD640Fv+ii
J7q7m2wB/mpzsnrTR7vW5wxDl3qLcHb9/Pqyxovyw0u0JlMGHlv/bpZLeFokSpvM5ictQjsfPpTQ
1rhMGZLbwyoGk49/33hKV2tYQ9JF1Pz6z3Q5PWn6c6eGLRdn5xSMrs/IcXr77wR88jAnAxGzO9ym
5b2Hjy55Go6gOcRU6fjR0LaQxVK0d1n+fGNd07v+49f7sq6L07THAzYupbg9iQfsebLBEcUnuEFe
tTWGOZYRQkVpYXmD22K5ABGZ6DQOVTpg49TD3VuEL8B/nkivZifnCZa6RTe94s/H8fBlhRdv4mwm
z6ShPrcnYBf7BUZW8zTKTwm2k5xO79qwigil1pbNE+J4jTnnjvKWeMgcdYluqVL2tyGEiRW5XuTq
e+VQvtX3jUr+BqiQ7ZMZ1S70V/kOs8obJ5s8Pbx/PdzLt7Uc89ioeLgpelDA/UDl8UKQtVLe1+I+
JGYaBs8Ki5LT+dkEOsacs1gFwSGLJ1f29Ckpd0K99hoLN0JmePKdEC1lyZKaxb+3gXJrG1y8xHEm
xvjxRO1JngcPYuDI50WIVR5Eq/5XO1G8+xaurwMtktxvb3SN2b6lWpfsDuQJd8iloiP9bXOLb5Gr
G2yAqvJFOUEzOaAaGwIyPzEQmePR25203x4pyLh7mVs/zx0U7SV1X+wEn9ny31/rikDs+965eO+j
FNxkiNk70RbRSVi8j62JNHGdvcXVvD8F78UjpJQQpnW88IdFY2JjvTBKwDOs7eaN6XaKJTzAeQty
BNxOcuPtu6KOmtZHSAv3sCj+0JI0g3fW8XnlVJCPtKHTvVdYrepK1QE4QttM8sUafeNNKdD0xX/u
zP/54MteP54Vg2EGScsoDqZdvkoAyLhkkwlJr5cECMFha+M5lIxbZ/H/stX+89EXtaSUlEHQJXx0
lD9k6ac3rozxMI29OhqZ+HecIxfUluR+Ascx5R9x7n2MXnT/yUBiaK51jBCSYFc9jTa3sCpaYg9m
lL/5/S6yjXCjqds4sJvwCNKbEd1c34s9zi/rTJw3oOKUq/agrOR2V/XbRHi8seF+0km+/aB/HSO+
XIZSJzUzTeXLoYygphJdtT/J5crX5vFRcqR404kLtnz06DVuGG/J/AzYf7Zp3+Tl3tpbl+JIJVZn
VRKwt2CryGcgHeWJ6AhMxCCmnc9z7aVc564Yzf/9BK5ftVBuIQQDwv7QZCZKM9O9rmxPxbBqF1je
KT1v3FIeSA2p3JkjJdss2xJ7hiy/JXftd+4GCOGcG8uYdtGPDf5lGRdHb23Oej2sivakkchN9lG/
6e60F9XKDrc9deVbH3Zxeka1kZkcZS1Me3+JkKNw8tBWhKWMICuA64OZusyQZs4AVbk31sDih+DA
6IjeRSRGgb6jKZahuPfGkxmvhNAeYga9UKZuPJSrpdqXh3JxHHZBUY8zrW5PhnEaydMR+hUuc6LN
JFxZ5ucXxpHVi9kcYa9QnO3qyMG4Kv7/gQh4M5sKAh5VUS5OgGRm6nEdj9MWmXuubMu/G8xzRDcj
gwB7L84iQp6JIGosnXcIjEp6zelMsl+ZiefN8+wxhardHHHPSKi0s9yW2xVZt4MHND+//fNe78+/
rPeiRpIZv7Xm0NGXlcd4hhmSK4pbmdjJfgHMrrnhcoTlTeyveNLTdZkuGQyiQVYlR2wXPb9yssqI
RUVIHYPaJnbqJjef6c+ZGwfPlzVeVEmdEibns9i2pxBClNQ+IvomqdtiGZWF6KgtQbs3TfcbXTqY
JgnmwlPDjqzojq0ZAxISGfEHI1wW/ZZIqel0r0A0DM5sUV504rsmRRhavrX1wgygW6eYk4f157/3
5//yHv1nY1y8tOez70me1vMl1IVEFi8SPRzfNDQgT1MoqULYu1R+esKuG5EddW8QZqidKKh+1c2n
H+1raFoTMB17+jzOdqq8SIRTNX50S/Xh30u92ogBspIxg+rS/JGuNo5yeAbJB4U4yO8hLCxbzw8R
GDAHG2baLpnNlbhQ9bnCWEG2ErsOlpp+xCBda10A2huVzhW3exx64fVPMY9XVBitUfhyMRYTwOC5
DaYsSkoWwTotD7G5CaT9zFzGyrpDDP3UnuClYUuUa2sh3FSvWUhqx7PB9vCWCCPN+L70KEXnvTqv
KidCd9bZJKFQCALueK9atSmBSAgwKmlTuuRF9oc5hkSiYsPWbLtVk61ShnsEr1g3Hvq1KhWtCSJi
VSTAXLs4ZwMpj2pBFFsEzMno5C2QjeWLrrKrIgseymp20BuIXv9N8dnFsBA+M8MNtWX+h7Jadmfx
Sv+jLG89/KsIxtd1XZyrTXvOC3nkQCt9WyKRJF6P5VIZdzgsApJZhTuzBmERBQu5cCFpzlLK6oVa
Eh/mViFh3jWSw5tY7bVZEy5I/3la09P8UovkmtyPYyS1pwGLzXqratW8YwwglE9egPLqt1Sk81YS
5l5lQ8n0iCWM9EVHwyepS2gMer7VMYSZN1wNyika1reQgyusBvbslwVeAD9aOMyywZenn3PkoE8d
eOLDcNCz+1baK4IbAGj00jyR7xkpI+5eecZT3W8JsQoY4Z+r49nck1+VevzZurCL0jbv+7fEzg6S
5HjmQ9kcIhyMreQWoHzFxOz7yqeL9sujVTSlqs6FMJV54T5VtpK2IUMnLZckqEDxxeYBni+1nSHN
+3bdyg50H1mfd7xUKLJCF9f44VV6UECUS5Km5miz8T1UDtEer2pvkURYA0+eh9L5oOWrqlhmpC2v
qu3k1HCrIL/C25zMvYECwQKZnP8FXL98mXOXBFrcKy1RHYQyPMNw6aJnY11Dq3HaZW7aY88AXFrH
yUK2AorH+9AOHm+82tfur6+LuDj660AtBF9jEbVdk9iihSt9WCTjijoAytJQ3EUpDeN9D5l4Girf
zT79ycrUioMnMfkErEd3he1HsRVmr3n++3agyNVm/usKLw6fug/9UJHZrdgIO1z9Jolb7wEs22wO
q/CMdDw55Z4LaM80qN4zTxh+8V7J5aZO1wo9sJ0fuXhZKoTp7AMHA2o9aT6LNyWXm/vv53l1Zvp1
tRdHUhcYcjoW2oR4hUeTtzi1xWate3MFNjS2myoVuDAJlgcVUO6x4dRKaU7uvewu7zcEJ6f1MkMW
XcgPXn430z7k8iFOaVOIQXTCflnDTiUZTdxAL9SlVWpuTCw1ol84OPegpcIKKY4ikjG6I4c1fwrv
xCcT+F1z5NDK99BvuF2iJ85Acp381pLadYM3YUgAUv5SMOYNXQXuOCzNYBVBp4jwS18KnjvLXCy/
bp+VU3l02S58fVwXZ2UTmU2iz9T21N3DjDxz8S0EJF7Rc1qvW/h4DLpwF2ISaCnFsmhWSXBE84VR
6WSbUUjOrd/v6pTj64IuzsZwTL22b9ht0Sp/ABZA6pUPG9FYhmcMLg5acqpxPiosbFojcoidas/U
zQ533TtWD+PZ1splh5+qy1/yn/pioRkYrp40Xp+bFJSr4zX8cJEUKoJm6PLFw/ObMp9lvcn1917b
VXKawWnG52UiygnaIsBbG2hDZOfDVIWfgQQMU7TcQBO7Uhbxe3p2FXNx+0f9O8f48aN+WdfFM+yN
RjLHgHWpc6IGjfyjJXEFY8bVlNSLTZU6R1vQpAdhdvCb/0PjcLUX/vpgLq4JkUB2LZkeTDpM+ZAd
t9bgpMAVBqYwZ9JoJtu/P+3sro9WstXvK2wdQcZuteTXwJ4vy1Au54taWSeRMT0H5UiQn1OWB7Ir
F5l3nAI6unqp9ktqu/yXb9+cbV6DQL9+9kWv1/t+fK4HZlr+kwIC50NkdqndiicaEzcfth6IIE6m
91MAb37shG2Rr8TP+PV20oxy/TEoUIeZfTH6ujjA04gcgjyZTZd2NnNMAYCPw6o7dXDdZWOZ4P/L
6VJsfIPfAoue/r4ecV4fP7T+wTOcsbZSbRcHK7KUPHqmSYMG/9Yb7nz505Tug4IhWeQkI/WntJrc
ae/NMbKi4pidKu2gpTsvR8a2zzX//0LDu4Y8wXijHZEkmRbgogEcYi8XY9HvTjFsO1wwmK2YOMLM
ywpWIM4iy9lnPRzy8qjUkI1FvEHifFUoN2ct6jUw5OtCLm7yMo/UYdazENz+Jds0d1r7qxefitmp
R+UpbwMSUetlwRkVRa9N/5oRmGZNsj/hPhp+M0A2+rVUvPkDdXP7jIY6IdjtbMfBm558DjhJP5lw
xcolk8kHGaBi9toUbomI7LzrZhutDixffgzwePDw/zS1fS1vumV7i25zRQkrUzZN/4Nv+FMfHKZN
RAIVX1OWHdnc+fWx4ZE3VvOnh1s6WnBuWqJc8zuF8by0PsuEDy5xg8IM1RKX/qeByyvurw8dWVQY
6EGdIzzufJ8rFED1JkhIB9vneNoiqeseCnFTth+tvJpVTKsa0Z70NAGxW6dIVmxBdWLzd67ht3bW
5l55P8s2E1n8Mb0PnArDR0vAW7dEflukq0H91SgHBfdZsXfzyP533XENK6EpFkzwPx0f6b+D8K/F
pD6MfR8pWFDK4A6uUn6M1c7wF7p4PAs2EsREu6sRIir7GH2ytu2jZQLw7nMooOh0cs3Gmbs97zPh
2MiPM5yhMvxD9srNOONpG15cDhoSAoZx5GAqP4zJfCkzm7ZtBC6HhtAHnJTHpTKp2Cbyp2qNn1jo
3ehfjVufeVGUBUZYlf70md6OvZHCRZDmcjhXITlq89lL5KEJnHOv64y1rOCBGAp5jQp+fOedbjPA
Qjd7K/BKn7AkPLGVcX1m1LvsHpvHbAe/dQvRF88YBARho84D7zS8REhSZacmvTV/lkzAqHTZkn2E
gG7t+Y6Y7kVmO08osxzDQXw/e5CeyUxUMStuV5Li4gmXtdCjVs2Uk2o31abWt3Bbk9HWiXN4bSrs
pef6K3EdWTofNiMJFY+3fJavXeTffquLAqPx+0bQOp4bFot2SNCwsJzSIDHLnKSFie+ik4Az9smg
BnOrW6/6NawHGwCcVCAhEtZ72SCZrYDAS434+MWZPTvvF4KbrkZO1WKXPKbCXMnnLZMbc+2vWoeD
1e6wYoJJ/CEMt96vK4JV+dtipj325QVL67PcK/JZgLxRhhj4WXAcMTaMePkpoAMbWyJZnGcqMo95
2+zGbk5BERF1wr+ReuiIZyuhE8VlCIv7R1ncFsYep/cKzYA/KXyCbfHcv85mtnEmTtXJCRQvVmKx
ihkdkO2qbphasrmMX0NgCcQs1DtSMDvcT6nuuFGRnboTq6VaI1VoUPDKmsNfG02o+m9FtJoBbfty
NpkgFx6KdBInrJKZqG5tzHAr9I5cro1kKddWES3Bh7E51/le2CdpD2qw0RCoIsEtoejyQx/GYjea
h5yJtDg8a/CUW3nLPe7NHIXAbehc9zJIeo0Q6FcyrMXhfSavAjiQ29mncMiHOX4kxNCq2Z//4uy8
ehvnsm37iwgwh1dGZcs5vBAuu8woRjHp19/B6nv7lGWhdHGARvf30B9EM+y99lpzjsk/DKNPY6Yf
PhLiGkED5ttauJOgmNHY5VUXHYTEcf0rpGEzOPp+4BwKLDKB6+bg09Uf+E1afTEzfSKbTbetbCO6
1Z4YV/V3MTgWI9Ce0nXa7EJ6HQoOXhsKCss0vpHTO6fBxliHJLe1i+Tg9wWNITsiJaGRH6xwL7Wb
UVql3NFw2+KLbZbIFWht5Xg4TOptlz6uCgNBNehx2TXi4tMSxywbhaStG4lkZFaYRY29sOAY4VaN
YY+6q4Ognrx6Y4KzV0SsqvZEGTze5KcthHt2XoNwUEYWAJ3pqfqCYk/ZA6k8UXntrb5QmmFVx86A
oQFZ0rmn4ZSVRzU6Mf6Ipx0a+tHVHeN50t3xuEWjp2GgdnTai3z+TvouNxhXQspp0ngIUv+d4xtc
qM9CelXbol/oSsBJVDUZgrdEWPJZUdUehDrMGuV0L791DWC4P1/aweG9lPxx05MaOgOnUdXq5kZJ
/EEl8GKPERm/dV7wMcT2kU0Mkyebu0zCV1LR9ruPu92oLKy7Q7qOJDzwbgyjoXLSxuZJVKiMJIQe
NIXypXT0W32OU8eDZ6Xr+rAt4PpRFYR3Q7FUYH7UvAY2wSfVNqo9hVDP19KrIrdtd0Xu4MjLutZG
U2mqqzG6hkL8c7A720NNAJsQHXURUbt1ti4fs2oY27ybWJfhzvL9zomSmnQ39jst9ogM0uk2PhoG
/mRpmYk3g8KMNmze+LDKhhfdgTiaL0I7S4K4qVxZIbPluOz7u6MzrJVPGeiK8tZxYk1dY+qv7MbS
XO//uHoIcvgIZVnjL/i+kvaq1FRlNUG8RsHC91IGczruYbhVxGC2T9O8Iy96EgAmjteMKheoSUjZ
//rxs5lSqcsJh9OeHycPy4tg0Z7equptYmKzTBZKrbikCXT7DF15sdCjla45TLZRUCg418XioQoy
BCWT9hgzIh+W9EWa4H8zLzRllY46LG7Su84/y2gMC61JpOm+Anjwwc5xJPB72eyZyR8Ad6Se+fkB
LDHeKpg6lomvDWTY/bug/AMG/fGUDBWtoqzMveKzM3SUHcYxOqYnjhMMNhqHnmA2AlhOfcHTW3mX
IdmHyREzb3FV3xRd4WkOUzrQdQK2rD/yD0C3HBg5+b1Y+0XGKnEkdE9VFtca2hf3ZiYwkDgl7hv9
kO9vVBqL+ljnyek+SpcG9kSGwa/6Yw9SbE5RBKLBlA1nEWIlLlXJA9gD3pXbdeEYiO3JpAYn+IpZ
0NknaSZSXR3raLpP0BxY8kaWVhFCZ6ZlAMto7XtFuZzIvopWo/h64rQVCh+W+YC5ZrxDPIuf0jno
RLxsqjdLJyvBAWbS3eJFL64dFS410YFQgaGawxp+erVOQizWvSSM+HgB5TQ+3nyIT4HhS2thx3mO
pvOz0O0b69XsXg1OFKnFInibmU9lo9pi+Vi7oq8haSS2OQGkHrpaxMnx+cjOJbPpa8QBxuo+eRq+
zG34CAA+RU6XYr2/Opi6cOYFFaUYomnOYQ/nH0p8UhTBGlhKxpK84QH7ZWVsD4EFF8TOka1NntFT
sJKwZf05fE8alXhwLbzmghVMMXVRnYcqMtPg84cfhe0o1fI43UvmVifYdyIonVpiNY9xqwqH97U2
5aXZwbdfPGuxRWYVKZPGMsZ7Ru0X11jagWW67a2q7dgFDa912w2g0r4mr65yrmmZLy7if//JZ8uD
0OqFycR4uq+9/EF9F1J/eoRXBnak8ZRVxNhEWxwf42t+lgsnub//bvOspVbzuCNl/ruFNXZUQl9c
bSOh3xZJ3GEUceTgfW11uXQK+vabZ/sV89BDnyvstmoAXcywqfIdeMPBB4AUh8ebMqFTEZZmtKWu
tBAvjeq+/fbZdtW2POSQN/xeCzkDiZ4RLkcSNFlO5jRVuCwubCeHtTh1QVxOxvPcjSbgkVQutGT4
/WC0TS4hty6E+blnbi31RxP3zPWPYK7JzjeMv94I86xm60/q/y1KTHIfsEIXLH1euBz2cxBoOqFj
v/pkLlUSf//k2ZksFo9TiS57ureQ80PCTVBknx7meE31IbczzWNbyq7i4C5uNzqbMyFZCK0Iu/m+
3ZwGo1QloZ3uMTl6ip+tpYX+Opl7tDJzpNC0I7zPDrVF6oUodlfH31c//0t1+99XcPaHj5FmCcmR
K+h9xWdzzjzBi00/Jv/NLbT13GfsCe1u85eDeuUT/NNJ+vGc//rrzzbbgwYJT2mO8+dAqHr2GcNR
oM9BcvlSzjcM1r5yDxIEO/8Ri2X41Ah31x78xc7A33//WUOn06tY10X+fpBR6gGaClWJo6LMJ17F
IUKZlw9y4bgY9kdWhaZwpxeINEZw/R28NDBCSPo/L8PZxn/scoVgM24Hh/lMYoU45BRGDNAIIITt
NFAdueLhaV6vTDRXWr9DpGJBo5FQWW1DBhQ508h52cqeIuxw1+f9l58YLk72SIsaRTxbq7NarHS1
LHlbBB9agexE9B2yfVg+WeqT6jRIt9wGnBNDXXaKoGg2fX9Drk4SQg6+Opm4VCmZYIPnLVMxseN+
/3pi1vBCTvWCPNz8MGO46JzUAPseul3szCWIjrw0dOSlFmi1Ix6X2efxfwNLBxliUDMCaVVM5sff
r0KrSJ4QdHVGS1AmmC9C7g/lPkyXmt8GSaDQY8KCyDbmAkwV0zcgWT0SMrpAIO+u1TGXCohvV3P2
PVtVJDNE0OZ7oiLqWUcrKGEbyemWBSk/1wKT/5RFZ5/wt587ewTj0KraEPNzzUsLpUAmR5Z8dPoe
dmI4wx1xYemnni1SAuDK9WzW/ahKO3qvYq97SgkjWUhwlSrWnoP9G4odMPdfNArmvKwl7ZVCt8lW
ZRDzFXY2DAIFh9OdHAbQUlAB4edRPVAPpIMjw6D+7UsXW4Z4I2yFW4hqkGNMJ70V6xWgjfZXYvpG
siapNheW/y7ZL+l0vt2Fs0UE3dCxSFruArwLBgjE4aEa6Zz04FQPJjxvFQPgPMBRgkoOrIHTy96z
asAKuW360wLDPzTx4+u/r0q7sLR/u6rz9SRRRqtQeDGzL8aWkrqplVtGNyXyhdMNVHCi9jxUrQrw
mszVYJESGsNqJwOtsvFedK2XRcGMrgNYX2GUtcdn4y4jxV6xe1vbSrtU80e9t0Xrpi18wqfSfAUa
e4SoRuk2vQyuUM+eUBktmnk7mK9Dt2/z23D8rHmcxWhbrnDFpfdnEPrjfaQRNTNWDMjyZxUWQQqt
1Ic8CcxBnSd6HCDUwZtKr9UYXj10ui9167b2x/BxRLVzEJ46ZU2mB0npx99jBYG1gmhJNXbKvVp5
rLKAjg0JtXieVTrClVvIdAWnFQRM1xq3koniaZmOV9Ufl79jiER0rCHEaecKW9Ogxy80JtgpXO/L
9i37faTV5+C4nZEvwtJQ3H+/LpdG3XNK5X9/8axALNJjkuQmuZm45sFe/JoZ6J6xSO+TQP7Qb6I9
0/bWeIx3CAJW12C95oXz17dfP1tFzbRQ40Ll1wdewkBB+8ASDkkQFG+Iz59mGtczeNludJnDcXiM
v8p8rWfuCM7jd32nvx/vhQg9hyuWd7l521TeEUkhk/qULHr/oLktJijB7sApdYs0p08JsJxcZJxR
u5TQr9yJyCcNdGT1nDkaQCe93eSLlCXo4DElLhq7Wk9+usB3DPmr8E3L05qbkxBoxaYhsyRdD9nD
odtb2t4qNyfZF7Jd1j6nb0X+IWY39P+uhY2bF79wmpo4QKEKIar8vvUkbdS3dcgGSNgF5WN3BwRk
k+yahzBfnPTfPegufV1hBKKMmeBy+pCtaJUxLZcKh1ajJcyURAiSqxiLTJB/qu/l7QTaqryj1XgK
12HqKSEiml09AnJda5IngsgunF50Sv5d6d2YXIzh9YeofajNMr2D3SO6xcGmUAIx2vZOIXJmBJd9
qy4iNw4YMdXaEmWrdXKQK6ejWzDpLm9Ghi4VmtqpJdm7304E2gnLKCaG2YFacb0vdqHexxj6P3fu
7GWPjtlY9B2v2wQ6W8xQ6tlFDnxRCeLFEYOJCu6z9DX16gZ9SSFNfA/jZpWElZ/ZKlEft0UR88wG
B/+91dDoRSRoa7JbfkWtDdi8g6c5g4BOKL71bZjuq/4ppkSm72Q9Du3y2PhR7FXiW/cpLjrThwyj
QayH12tfK4//mGTP19O/rvbc2B5LQ5OHI+tpjpFMDmYJlST9GtFIe5DTw37RHF7kaQWfiRwoXGOB
tIVKJQu37Aix/M7ARS42oOoayw07bOfElS5T8lQl/yNvZoc+zDsCUMRse8x/HfvtYPqKnbYrJVwM
KO/pA3W9f5J3Q/GklY+5sclBP2fh67VzkDxvhj/+UJn4Nb4kSbH+YIn+GsqpYa+pYSIXM1mdE2Ds
ie/de7Kg/1Ii9uhuwmGFeR+JckoxHjaLrA+sxJHqP2NXeVoW5pNTFHcQTa42SOaS7V+XdlZdxNWx
l82MS0Pt5OpfqlOegohzgRaEL0Xkk075fK12kC6tLPJft+OsdlCNQZjygd/sfeuDTgVBUye366kI
PA3J+NyuoMh3E6Q3vlgFV7aiaw/jrCfFLh5Zacivq1u2vxmxG+C4yZyjNKuwj+JrPcNu0zWNQ8dU
guPh/coFXLvlZ+ccMT4VrdjMFxBkSD4BITGrfsxoUGurBv/qjOG6pi24dP4j7OC/r6B+1pFqRYJB
x5h6be4/DqbbEW4w7iEjCMYyntaoeU9ULDhCggoFurJM6rcQJlJmLsz0USFI/THpXvT6Fp4wLVUL
vY2TCgsISG33+2h44uFK2avMi+T5i6mIdK0UGuXACM7ukmDJXd8a4nyXhA8j9bt6Hycea5jij4nf
MORyDppjkezHKV65ydKnMccGiDvQhQ0lusmLuMgqLAw3arfvBTzlQsUBYpF3RCgE146Ll6Ax1l+X
e76WHSYeqWqe5qNRGCTp9iZbJx6u1yjzBtnPrVci4y3su64sBHbOJFjONuYR0muGFt1RPqUlefcq
wQ5Ekfa/xat6lgujSiLALEIxRXUuYM9KoEmTQ6OxAFnHCEWcE67/iH0a7nIQ8xVSszqysYg+5yN+
RiQYedXp+tqB7vJN+usizs6PSoOvVOH155m2OmeDVfFZ+A1okB4ruxc/HdJdX3vRuBB4zdCozQPn
WFxmJNIw5p2ltL86Tn6tUxzugIInVcYMx1r8L77Pv2/V2bHTiI7HLJW5VfOn0t01MeiXbGs5+WTr
H8z9FvEKj9e/f/RS8+Pb8zlbh80DvDXpNBX3cmCijHXyZhW3Aa3JJNudOFwWi6nwD1itm1vRbe9p
mkHqNqgTBYQbN9dGBRd3LOYVhDgxsjBYHL4Xf0WtlfLBHAr0xb2r4FsiH2AEOACRlqAxydPIkKWb
B8jYrl9UhHQx2QwjcVjFbxA4J1JMTu7I/zPb1c//mztlimgZTUkkYPfs8ZiqMBWJxKXFS0RkVIO8
s6/1KiY/XF3CridJdzrCKbdHcw7peowGiph9E6+q7bXd89KY1kIt+t9rOXtquHqEsZy4Fv0RgkwP
SLAdXo32OWJnrzbAjLpl/ASBSep8dbaMi7h5IppupP1wcrinJrHKd6Pf6pVXZIiTrnVsLnQgVdZQ
2LOzQoHnOW+Gf1Ue4ylr1CE/zvTFOWGd8jy+Nw/Wspnw+I23BxgqaWACb5VeMdnP/vI2mCpXkifP
zPHCp08SSGDCnnrv34/R+Hkm48rwAOug7i5gcQ95VGRZy61rvZgsgqUYIDpiiHsrtctUwfMPb9+X
6hVL/yFekhGc3yS3Bnh4waEJWPW7+je5MPZkPWWdqxgHThQPvhnHLBj8pdUILf5OTD6V1jnWHvnu
R7JYIFnHvrGlXwQvo5Mc8ZfWexZdRRlyP9RCbBoMqRRSEnZhQpo6TVAsNdsIBmC/K4uXg/F2mp1P
B1vJCJ2+7zoOEe1z3t/wbl05Ml/YAOcbZBmiZJDegL7s+6NTxNOQDyHLUMrEn6g4td82QFwy20Jc
9itGGJUNCMSpYQiO644uzjEkPtau82EBw0rFtAu3f5FRWKjLSQGniXlTBxiujbdV9qFfjzi5UGRw
yQZP9M/SIZ93cGM2mJOYsYily+mpgLE+LI3jOqUMHxZhtRmGZcmsBZeITzIdhqf4hscT7uehJ3uk
V9ASWYsmzeXgIN6diHpUFn28GuRfkXvVif7n/n0vMLAjkDOGIZL3T9HPlrikR07Q6vAMxWmZm8H0
ZXygHCDhy1wdvBpxNtyKpdjd6DXnBOFpyDI2c6wL+U4ytgluloJITwCy0Mo6WMefI6fjdfuWrEgi
YrOgjpXeJxhYflrtitZXwl2OBbkS7sFZqhzYD/QM9OT9VH9G6V0xvselB3PkpDuxsR/Eu8TyJWER
FX9AvoPfFtuKphbnE5BuR1u8k0vmaGROvA2GE8LyFdforiR1fzXU50LvhhvFnTKobxAvnD/VqNWz
RGuHA4qFiT/K53ipS0ulfh1wCHE2G7AwM7qTbVl96ow7s35Vxm0elNdqrAs+yvlCNEu0RLwvP8QL
YSEPlhUqECjTlR5YwD81Brthj6b5qbY2+dGJVh/tR1HtmtNCyFYmn+ny6Bzz9VFC3Hhal9Pv6Krt
9MJxhssydIIWcKyzX569SHQKDaWSzMN9nT7Xxto8+g04k9mHdlyhBkWNLtwUDL9CEjYW1/3nFyIG
VJF4OrjPc50snpd2hzDV2iia65XMp2QpPEJKKjR7lm9V7gA4xc9L8KUCPkjhGbrDUb9l0UdSkS0Q
BCNqVBXXxN5Z+vFtCAjKg/gRuRxVE5VjaEBSboVvp1yFhIBdS169sIN+v/izkjCWwkmXC5YMAjzc
cclQanhNrI2CIq6O7vvKq/vbUFgAzz4sa5RWt/k7faKFljxJ0aLs9x1gwTEil9CXTT8dlqL8eG0l
vriJIjGa2yqIjOTzYqiNM1Po5kiE8kvyp8I16hXB6DjbODy7uoQQ7aZWPhtMbYUnw74/oK1BqhoL
HEDuNQsZ/0ASkHON9qX+PCJx7/66rrM+Uz61QjL1ZFrME3+ZocT9UNt+Ei+7DMWnbZWucac+oPKc
PuvjqyIvkW2KTLHg9B5X00tEpApaBHQfwl7bi7tcco2EmFbPtBxLcZPKM8DfjgHOCQNA0tVgxQs1
L9c/T/qQxsz59GcfTsKX3jRhOfcBpsO6Z5zVAuVuOYbuxWxnusIjl6q8EyDP4mKtioSz58w5unYj
L8hUvl/I2Y0U5UoeE6kpcOsPXIGo2r0IIX2sgxNy1/R5cC3Bq+8NVFuhsYOtdv189rMp8P0Sznb7
rC5FqzjU86EjDNRZayjPTIOSD9oF190BDJEcsnr1K3XYhUr/+w+ffYBDF+ll2PMQ9HQlHAMw1vhB
vNyHUABRdHbQt3aK9OrW+jXKXulYFD+dnziqsSQ5MoaSjYmk3KY1ZZp9tXP2cwr7/erOin3dEpVm
Mqq5PQWWDVqMoyaM/Vw4OUbywDs+U8MjhfHSCm6jSzJiE+/jNNCvZUVefEfAjCkWeVAaQKazB1QW
amlaRsEB7ZZ2dykudMWPNBCl9umZUZwn+ykKFsbUNHOs5fB5HfN/QdChzqSz/17C2aMyra4bJpmc
AdbK0o5pEipO2zKcdDoSlaS39kP8iHlaPCGkJRsVI/RiWF/bhi+Qg75fxtkzaUqhJ1eWOwGs0ovh
kR7sP0oCB2MMjff1HFd3VVE1397zau3vv/3spKUcukagczB3tsmje7VMuw4Q8LujlxRO9Xb96HRB
Ovb9zzw7OlkwTeMo5BcbBJrVHiOOxdCYI4LdU5XyxzaYkZfXbUAXC9O//9SzBmU2TBQ6BT8MmprZ
asGx0hGJWZPuWnndllgGvfkUcPT63olfSOeQ01/HysNlEj/j017KB/9Il6Rz2ke1tmWLlDcE0gZ8
K6ZNgUlaBynm3V6YP20XBpZYzbF6hUwggJtrgbrsVzOAzZNl10w3BFxVT3OkB4MzO90ciYyRxUAI
fYL79HATnbbhcCOFBJoucAA1pT9S/2rDQm4dehPX9uKLxZbJJsxpdpbRSmd7xlRbldSNKTfHgMG/
MU+0g+zyLfIs77ABGsWhv9XwN9ikW+HIvtKmubjl/v3zZzuFJSDh7Wp+3iDgZKJ1LLVuyFxXdVgj
WbNLZlL3pIyfsrfweAcrWusD1vHUl0zWzDn+jBhLP1VwJN5Wc65ZXzs5p45xHZrbGRl+WpCAK1oL
BW2mN6Y0wzbhcZdmXnKNUnFhKsoL/tetPFvR+rEKD3IX8x2vjPtmY/B7CXowwHJw8ZG8Oyc+L4XY
dFfEVCbbiYl76I1DE68LSz1e83AnhFu9XAvCqop2wITC0hkeef7QFLvhNrUeUp4OpwreQmWv1Iz3
w7tJeZYlXw6lbWESG+RkzDNnnivFvNPFnq5shMN9LtzPDhisv5FzPK2iJHJ6Dh8qd7mUf9WH2/ht
gDFgdDfZjcTJ8rhuxTtT+mUKYEQ5f2l7sgJHnXGvPTwf2rWq3hQFs0QtgB/a/brWZ5Guvhhna3Mp
inIxtMl89D3IwXR6iyS0Ixu4sHGzLY+bUNjXx40q3UpCDtWD71eiuygXHlYWPSDqL9DbNyF9KGpv
qv3ud9K/1hg8QOC5YRGchG1lLbrgEC0FZzC/lEASF0L+WUe7Ec+ZsehQJPAZr4XSG41bLZy/9/RF
UWa/KZa4pQT75uCY3d2xXfhHBSGaLCB/sThFBVPIXnJXZMse5cbBa95PvND5irhVxtjjL4Pa68OM
tq2x5mmLTwL+v9ZVqteTy/IyH3MMxJ10tJkeFodVDY6UHE5rdAfjQ4i2g/44GEsrWfRYKEtXy24t
lBCEzAg2i1bCv7UCA56efuWdn1F/cFvMJeQbq8azd4AbNG8ncvog8rmoMHMNJpGZ8n7SarsRX5QR
exQ+msTi6KJbnhUuTuOqF186O7xWAvwwr4I/IcYa2yrrDr7Qc0lYGDdpDqlVvDeMJRlyJ3CcJHl8
4XjDbnYkDpqcpgfOWxz6nUwguGwNsVWmi1YD6CTN7fCZvUJNNI9zYsP1Ec/5ceD88s62yL5QM0U1
uTw1EIsAEqoU2mNhizioZ+ShbrJRBCI52g/pl35TL/NFedM8ksoEIFmqH0vpVxZtBvUxuRkW7Vp6
TR/7kQyhq/XDfB1/b+V/rlND028gfqT3crbupNNxitVxEmfsQQL5UAm0Zos2yBecSFzPsxFN2kqF
G1tE+V7VKv/QU9GsFXWi5VHkzq6tP66lv1qiYkpq2EGVzXsJpO8GXMez6eE1bCHX0GhrmX42x53O
yLvykH0ZrHZPSMV0P/lQf00kJ66v+Vd/2Mj+c0W0NRAbkhF3Th6IrCKakqQ375WbYiPdGAUR4/Vu
eCpIzvqstCUlRzTOMWbYyTjVMxyZRmADSxS11eGhGfZNA3IOLYvTtE5X48t7NhL/pEFI8pASFaRd
khqn4XS0iaM+tPOUNd/Faw063pFM7a8y2tSQ4ezxMX3Tn0PWg7eOdYYe1T0JHgPxufedaGvqvdUv
YX5Kgj1xdSGGtNNdjzH4mnb3/DD054bQUeE/2oUWf1TRcZ/qzLovXqbJsaZdghaB1wKX+k10O2G3
3OVrq8J+7GbImFkYXurQlg9A7gkkRXViJev+GrrSuHZVZ9/X0FdhPfaxhawjX2Z0vMB0LHOW0Zt6
QHQQUJOrRLLkFKgETGVyEMZkwyZfEU2VEzg8pyD8i5zdDjQx9lkqSbfCkMsckGzr8bGGpObnRPnZ
FVFTRxZZx9Tck+DEIMxX2prMaCdfS7fjHXkOR2NW0Q21CycnIT65C0qUMydUoSEjhf0Uvovlqxzf
HbPFEXWq293X1Qy+ypzyPrtnqbxyjPwzSPj+Uf+nCfb/HtlZtdzqTTaVcmTdd8ImUW4NGgvmAt3J
yGr4CetSloJqma112tIEJuDlg5nrCb9lwU8xgCxqEw1+tdZg09hquI1rBzAEw79wT6ytNLiUSZrg
Za8HvzuSlGcLn8KGzDCtsvVd+yu6Jzl0DWlaWB6eOyaZDnGGJ6rPMVCuCB9/nH5mObCo0azAQwNl
7o+o5a/lIwszyax6EQCIR6wM9nraQkGzmG7aTbqA20Xi292/RyXgBs5XzLPfPC8uqkFWhMQgXycw
7rMWbWdJ5iLTmQ2KT+hIo2eRO2btchb08d4c3/RbyOHiwW0TR/jI3uEDwMFLCKwa1y2jZ9StTReQ
UdxhQuP/Rc/bgmQf8IEBgoqLWRwnQvX7Gm+0wRaROWZ2RSpuuoxPu+i46RuX03hCxrwF8ts+mYQm
fZG9BsiVDCyjeiiKG/zfh2xx6B+lZtF3gTKsW0AGsnWvnPYnM9AizhqtHZtLNLsVAU2Qrvyu3B+b
pZIjvi33UbaYspUUrozcKeUVpFHDPnzBnEZzNsi3If5sIb6LjwgHv5qXdJkiRJPLfUndYDrF9Nyd
bqCA6+lSInhK19enKIj3gjVrZ6PoJek2uvIAFQVEoatBdGmWVbuQomCIt9Be0sQN4+04rQ/CgVX1
1oCD2mPjxoRdO/pXrDpVFKiGCwh75K8H1mOiW9tp1hKkkRQu8zYwqdnxene/m/t8pJ3ia+12qP32
Pf/sAiY15QrulrYm6YwcRsEOOBxE1VY5fvYiG6INHyQ43MSPGY3DBSK1BYrSqAv+Mw5XDCzXzYrk
EYCKOWWu4GbCrZQva2th9Hcp6o7Q/GXJqyreNs2HhCcfuEoRzOqN0u8fD4N/5EtctTdD7/TyFkRI
ZAU6N3oZL6ynmmlbBktOdKX6iQJGbjHQz9SuGl3ve/pkPE4v7XLccsLqA/OFGQcpqZ7aL7S79lXB
J77pbxG14j3tTzaWwSQMtJYZdtCL3Bk/gTf2AQ3Fm9za1XZzGnGX2CcPRWZNlAqTfngCsZcsoXy9
RqodPlBYMV8OD37OccKy+6d0UXL5+ULgTBATa42NH9U7eS2Dm5/4K04Th/MH0a8/swf0bNqtEYxP
FhGqsWMCUqmITCFRw20tW9gyRSR+7Y5mUkAkiF8uEZmJkYcWiCSrcRUuUgOqCo3T5OH0dHqXwWto
ZJr4wEBYvmQJmoIj+uIGyOt7DMKpX7cvzVfyUIiLPGeKzwP2KraCzua760L8CnbGk0+IcFXTx7a0
lbcBgWgX5MNjARRO8w983tNCuVU/GsjuUWCQR3DwdMoAQglpQryf3qP9xEL3EQEJeaLnI0S3+W4S
/Orp8NDus/2Bs7u84VaxPxz0Rbasnqyt9JYtJ67+1Ryf1ZqTVH0r58xBXW3LQxYaArm5PPkFtoD0
RcQnb5yVPlunZcq3Jls3QP6s6WbTfxnZczmuBSAbm8k93p4eDU5pge6nHhyQ2QoQ/762CFrnApbz
dfes66TKgn6qedAPDAef8mzDN3tsoIoExsjq0Sypxs12M3fe0eUn7wmgZAi1pxhKLcqamP/lXAZ4
h82ptURHhwsqBcfsLWUUqbUvOLzTLmBXp89TfdYraXHMbuVkzVeOY0hfzO+F+AHtFA1UxZn9Cbu6
3y5NqP1ykL/nfP5IRfKVOvkY/+yj5jdYZWIvfuetJFb8+FW8493vn+rDWwVbI2YiVSKRP3mElnQC
2IZfHH5JV+1Q93/pH0Nvl7GblTchge/mkt63TBqeb3zxxjOqwbSsV6uSWernvzcb+ccpgr1GojJn
kKRKOvM29qK/9jfFLBUzb/r84ejXT9YML7TjD7oZqW260Tb+UudXMf0i1ATxMtMDgieep2xrXFMJ
/sDGzQ9cMhWNnB7Tgqty1unpNSEKY7HLH/Tsq/FZ/NW3fNNswlW2ru5xEWTOeCdK9slwOFxmLEmH
m2x58nLPWvasGoExBKcrN+fHKf/PNaH4APQCEJPsl+83Z4oM6ZgaXBPlC+R2nXy+da3Z6rawbvA9
lCUMtdEu249KX6Z4GAg5T+4L4RUmGPZXRXmzwC0cUDBE25kEU/RuD6Oiziu2wNus3WqWV1mbId9o
aCKxOIC77oOh8fBsWq8HYX2tb2Get1XP/6Czp10diuQAkil/GMTVaN2c+mdJ9IU18mFx3w7Q+GLd
sWTBVRTNrRLPHBI3Gn5l9e+o5LMB6hLzvlrG7YG1X3dztAm73npuwueCKHkRap3Qym57vAWAllr3
ph2SOl06on3P1jHlW2FYFdad/IvB2SG6m+TNn66q20MNMIk18LQ5kobM2u5TwL+jreV2xXopBCBQ
5LXKsT+1Uy+n6VY9ju8F4GcXFzHSDjpD+dxas5qntrkFNeVhsCj46N///bX8MN3+5/4Z8CEw1c+p
ot9fCEXLDa0ZJO6fM6YbGgBIkjoIG+tE8VMCw/Q5Prvsg4ziYdYiU7P++wp+aC7Or+CsNpQ0K9E6
65Q/TMVu8Ojz5FYACUplGtOcfBPnYXJMnIO8omirDk45z1CA45iox3BhHuYexq484UhHs8GRBInN
Mw/rKG6Z7mgQSOX/D0fsDyHg+UWffUdYQo0qasQ/t41rWGVlEMUPEQ1RzU/QSvBoBeuRqbCibOTa
4eyncj/dNCEbqKZdKT+IUVDpvtJ+isQ25j2hDlib299ptq6NK7f459mGlYh1yDQ0VFQyLdPvD7kV
xirLCgwYkEbDYqdSLeC/Un83p51lLBpxb+ovE1kym1iqPAkEDyOixj0dB6DFgblSNlNNdrDTLIQD
bGw3eehQLgTGdgCw8wWwJlzlNVHGjmXt2GwTEB6oR0oivCc2WbOiz7XgKxqrXXVyajaJIhgxdx3Y
+tFKr4o7QDeP1zwzf9zB3w502LsMVee/RfVSprQknDRFkZI7fVssy91MNyULkuAhRyJ4MXKvBfno
P5ai+Qc18ITARCzzRxckSdW4io9GcpcvrZdE9PqH7v3whOON+l867RCMQqcWZLuUFmhXDenjOO7b
cJOwEJ0E4cZSGzsqVieGJoTRxDjtWWvTmbST0RheytJCCf0SRNVj9NY8V2v5Xr0xbygeR07mahxo
dKDHHDog7AU6ovlwJ0b7LPyYTusqedGgCBnNXj1R//OvAJuV9wneNb11K+lm3DVXke0/puPm2f04
W5pjPeyVU8X9UG7MWyxBoK5UfH4UJF+qlyCj0gsfim4DhItcwCfSJz1zfT3A+cfE5fw6zk72w6mo
RC3mOmRsv7yGqBp7PNPNsr/BelpsIKWKW9MG/Z/51+YtP9fX+SbMVQjIwBmHc7a+kid5iqU0TkFk
LazjKoMQ1CE98grLP+CG9GWSkIjEszOAYJ3XV79IawJy8O819sfs988t+OsqzhaAUTucsuiYpHd9
vRSBUXoaP+4iakNiIe1Aak0qeb3/h7Tz2nEbW9v0FRFgDqdiUA6lUgX7hKjgYk5i5tXPQ//AjFtl
WIOZvU8culssilxrfW+EEiRKjKkpgahX7sXMfeMjby/iZs0M2rS4Cjq3gjw0DruY1vTn32AzcCD0
F77tBafRhogx+x7rhpaIJe7bamCAUJqm/hfpVVJa2VTWaXTmtBMljw2AR7KpJpwqbxnB6oM5rRpp
ckJZsCc928cS3Qv6GoqQ1Kd49Pz4RZc2eMTkHIYY/8A1hPrZ1WXp1cWnhqaYULiKx5jWM4Ganw1N
emG9IgSqljdU6mVVzMpLAxogV+YfivYsTNQ5fGi56JpMVa8tXrFMXIepucijszmUju6/mAUnBr/x
iJ+4cg2qp7IbkvNzZW72mRQUadEENKHa148YAeC0boqjCFBQXSJpP3XVoiAFbfTRvPFrTf1lmpk9
WBzipVPQvcvDUxouSbFqIqcQbfT+IyYdtPVwVfCzlCjk2rF8GR604tQLG6lGErygET6TFpHOpzkI
UKfCK4mOTZZC71rpmrGAkXjaauVWUTYhvrGInLBgeuyUHx0pdOHeFE89w0F1Sf1Dq50nMJ/0MS4+
qRhcT/v6IoykbO+yiqzUBa115iV6IurByQ/KErCwI+n4IRb35Zua7BhDhfLZ9zcqtyOAlYqLragT
OwpOUn4m/EGbeqq8i0hFzpchWEL+xWHP59vmr5pNfNC+BgvfCDKyIZsxAgKb5eGlNVb8h6mpejW0
V0RbDE/hA5iVKS7KTRUuFRgQUDw3ihyc1FRdDmg+lwL18OA0Yf+WmWgqUXI8MV/6H9R9M58jVWMY
nePcILYdznZj6uHyuI6UcC0iACTmU1y/1JY3LFLoEHwX9BDbJd5KI3WGr/LQ/aStna4nATiUEU9w
fXNcKNlXrX1k6yB+KuSdj7G4QrH6VGZLWJTPZitkQM2RTUa56M3ao+jxapseJsSDfwRKIMLXsjlC
IQEdNqNHP7DuVFRQdth7bX4PlvmqH4fUUfX171qayt8rD1dtVmHFX8a4F5RXEIOEOtkvYAljXz4n
4AOX63URrSlGgy0s3GRHWHfCIHaMCF+SORZoqeuvjIcCxWXgQotlOGAKRxWWefdpCthOX9riaSgc
TJXJvi88gJkOkFiplrDQXQVQvbmisk33ChF1afogQdIOvpOAKCf9Skn3c5NKhbTTQEcSKk+91nki
nB9pzTaiVT9xs58SGuxH2TUKamhp1bYJ+koP/U55TskSteziB2vR4BL7CZ9HWJr0dK12ydW9hmu9
9+ZAaZRzIIdYx60D2YWm5JivJB+qqj1Wx6xcCJEdqtuh2tUNDdoLFVjVdyrlrYP+6/m5ro+C+Szm
K8lwQ3WRPCoVgbWLuXP5RfjsYZWV9TiDSs2P0R9YLC86OXtX+sf9HEeTzR5BP+jY0ua27RonHV9B
jHuOkNHh33vH9/P5vIOZElyGQeXVN3VoGIWW0l5ZObPyOYbNEgbVm6X4V7arahOg1VY7fLPEt50M
wBNA/1Pp8lYOLnejXBWsogrv6rIHbSZ5H2pWebDUi+g/0FSW7i2wf+//85LnzeAPCKDooymJ1Cw6
X52wupTrpl8mwUuuu32+JGk2clLBwTA2XFJhf+V5BTImEdsGwI9tX3J8VMq/oygyFi4i5yNXIeRa
IQvIujBSMvP9+3r/vj1bJr4meL3vocLd9UrQsBrHZ2JJVboHXcwDZUkU/iGJlw0rMiL9dZ96lDHY
GIQbDJe2L98xrH1Tsv7en/+4ipu7Ng7TYKgaV9FRZRYgjsnei8ltUk8wl9hwxwQeb1kbNoCyXnpD
gQN5ZTphtsZXxPFe0y699hnmG7FyBfG1th7MfC1Sx35HwvLXu2ViAdNJOkd1adyc57Jo1AKVGLoz
C7ZiR9LRCp1GPJSeJWy5dQH8NDixAVim7eLrriTpIr3X0qzNh9fb88SfF3GjcTJjXyVNIWGrtlyd
U61TVKeCtS57EZkCr0C6jKPmYUxWvBNOflLp+sVwZJLwyRPWDoe+3addsJCLndo/ZOSUqupjCLhJ
3WRTbfDt12iCMlt4mhfP6NwIbt3a7DOp8JJWh7G+sJMlx8J6GMk8NfWM8rWYARKHhPxWcCPI0Uz3
4d2fez4p/uvnvnE1XjtV18KMV6t8BdOVHbruITEYE3v1omJvtta1tOLEEYAdk4E1OLLsZdl73xyt
0cH2zKOsuYrdM9wPJLQ7hbHvyFQu7EBwsmY9IfgrfijWC5EEBG5Ep1zba+Wa0a11JmoW7PzA1myh
D7hYw/r6O9e/7rDwjwhtVurdHsn5TPrtx8X2bGB7lnXxVuE7qamRyzrPGlk50AiISnqnwHk0V2W4
E5Fz5UHhHJYsxLtpi3+dW/DgM72KJrnMv0eLP1axoMv10Yy41cqRH8/46NYSRj6FjfI09xq0a+25
+Rk/3Hu/vmMbLPh/fu7Noz2NptQYBj8zT/CXjp853zaqG+8mb3JozHkh/CDA0FMtfuXvOsr7T/2H
6oSap8OjMNSfCAGek7INl+j2eyg6Brm/fSN/3JWbBzD0Q8HPE+5K9tXS4AvzvM81W93Qffkr9J0p
3Xe48Duv839kyQnr6oB3TS53lOugQczTY6etq2FftT8TA7ImWmnblI4l5Z20ccXcDPxcpNCtBtlW
3olpPCt7E+R9eAG04Dx31RegNjmvsbEtMsbxxTRP7Uc4I9WapyhjM70J8lLLHA470B7wOGi/O32m
TnoALCzwIs2QwFXEIVWuWT8mx5aO71znaPSkwG1xdBmL1WheHbOjHZVYZ73wqusy3Q+9Dd1C3536
WAiUAUKx93sOpsOP66sc2smzdEzeSYbwScwhZup0r25WmRHrb2/DXKOES4o+11v9kNCKsRm3ZcQO
EZ5IF1oFqpNJbJ4ijldiesWXPlzlfuRSsIZFCqsgEb1ef13mxGsehmJHGVB6feKFJdAHu4ZwMl1V
ubM/fMfdeX4tkWvk1ELsx21qb18m8izLiM69DaXbZd6AamAUC1eEews3wvVRPvXdtriupt4Jja3E
t2RH5IfBAAanUD9IwaPGyIEz006fiu2/N/vfZovbm/jn5d28Xlk3ximJjvPrNRDqHogkmVG4BMSW
ZS+D9a75x/S6ztq3Vlw2s3K3dqZqg7hI/Ul/bzfujIFe4b0EtWyn5TYbtwGl9WgY8RoX172v/xLq
55hEPj8+BxUpsQFQw/TRaQctdsd70ILyXU9gyajK5pgxVZNmnIOH5o9lyopLpWtDMzlXBIJW5G+s
A3lDpNUkbNCPsGqW/bZrWcvtYfJiTSOm+xBCwvrvujGuAsv3foaGZJtifxAHZZHBrCrVqgW3VQP+
eGrtUAqdWJ87gnpMdzgqCD3vfA6/LERW/C6Ih2t9seKzlO5Et7nIXwhbut1wsV6Uhp5EO1qan+Kn
8jB9MeMlF+1LBvInuLH2ag3r/ar/oV6PmnGQu23cPuW17tT0nEVoCCJjPQJYMrz0JAewq2HVwlnE
NOga44Llrjw3DxlnYexikXKsambaBXoAszlPH/wyQ1ErYvNf5HC+H0hucyzhOD1jitFh+xbSo9ES
ArXQf/bkffj70lxeP1QSpTiHWo4AwWLuOIzys8sZAdMLrVtn406gx0FzRIvGPZj7Q4n5HX4Aml88
6rLDfvSbBMUrQ7LAYFdwtsC1b1q0obelxgNNZx+x+rIjW09RuAyvtlw7lrJpcG7z0kwvOrwdddjw
3wTpM/IoeyKu+bFcK/uo+iXKyKE789eFsaxyL4qW7bRtjc9YfdBg+SA1qpXIv9/tUk4+YAAa6mui
z1cG7qIcGzHyzCtyJ1/7KkVSbpi26m55BRsg9j08K1SaT8XH1Dz17DR9BBw6OliQMV36n9A0g/TU
RccxXg7tKZfsaHrVjZ2GZJAe1cJLdLtiKa0WCMHp4QhaDRV5/YCjrE8W0jt1PCzwPiGFTwSuIy/L
+r32osQeOkOFqsBuT/BzU0LLn5LSnvqD0V4XubmXNDrrV6MCZ37szZOAEORNrj0BDQt1l49cqMwm
KOyZ2Kgp6crtFS+DeKgJxzDPKNDj6y9JOEzSTwOsb1xH0btIipu2s3wTtdTkoHevZXuCLVK2UTlr
zw3V4TGpprPqK55IqBUF5JQaCItS5D9+FJtfmlnZCeWrdN3k9ljS0vKlZG8qujExfg3ex+4jLNm9
R/Rvtm54VrsO7k1axi2pbeHfIj9bMyTkRHOHxH9f/tFvUjOYhOR8fa2+IBWuaLAbVpmNn23U6Uks
liqBatxCwWvgvXgLoAVocxAWaXCG47Rk3I12u0lKt/wwHit5I3yIb5S3UL0+rMPXVLYx3dK/HnME
urY9WXY4ZAhXrCYCh6dwFSXvxUC/1pfqr8jIBiMyiR8hr/th9BB2rMbH9CFNlp1uC/3al98zEy0N
1v5kmRG2FBkYcchM3krd3pfclHbwa8COjSfZDEdbaY5BxAGCp8MOXv69Dyi3E8TtrbvBZC0pSOVY
jtKz8qh91Ejm1Gruj2ofos655oTaL1BCTlykHXolBggqxDalC5ZUOYVdbELnI1mbVPGcKm3XNM9a
YGvgCMf2pXjP7u1Z305dbFiaBYlN/qYqUYJ2s8hrqRSGoiZOZ6nbNoJnNMsUzEf9pPWL2p+eczkq
Lkb7BjGPC5goo5TXaVi3q1/RxjLw6zmNb4+fVxfGZ8ahHMNBJkr2JYEC8eptsmedx05LNgGjU7Uv
1i3GV4aglXVMno0dmdYPtOXCVa1MilnfUMOMdpF6I20gPxUqAeoTPlBhfJ+KzShojo/sXmNB9r/S
6qXj2eljV6gP5J4VAC2KsjYdrfkypLcaHyTBPeoCoqV54eejiSmaOwsGYyESTfE+qxjX01ItH/jE
PnCKloAub0KxNuHUh++z5R/i2krd8F1+HK7eeCLQPpK8CaAtXwjxIxpcFCqINNSuRNvxy2g+rQrx
p08byaa1NoswWvvQhQ/CV5PiWLTFDl0YwTAEi1BeskwamgfWOVNlFLpT5qY8l/lGUvdlfBGG3SRs
ZXnbJMe42iTJshiXRE8ZzINBuDFKFx1wzYKAMabA3HUq9U1aIKKKPwQfL3f2ijU1pQC1oJUAShpc
Mg+cTn5qRJDcD3A2KbqMHcv5XpIQGf8SQo9JbEwOTeTpM2W+mSpiVudEDRV6hzUrLBexSOZZ1NpS
thAkNyk9vThXzc9WXQTBo97zXQDTzcGJfErUk/7Z2ZMZOdHPEgUSiYgDXy7eGBsclFy5JliQe9B2
PyAS5UuF+C3zkOjHB/Ox9kSv8HICfYozGOfCB0us032gm55RLoL36uopj8ZF9e2Cy9JYJ/J1mGAy
n2FstjG9s3lt5HCLsHRyCvVYi4uUsVQAjmSGcK8dIK8Xs6Ug8VL3AZC3vhlYgumDIICvpF56LeDe
YudBrI5WiUxojyc0sXUkEggPGkeVV2h5zeQhJAdM30+qE+TrlGaqbj2necWLznBNzD4DVRArYD8i
3ZreNgEx5CezWEW4naZXRVjxSQZlpSCJQffVkyonCIvi2J4a6PDQbeS9ZQJVLnQwatMtElvMHqTE
1YFyqA9XHR3rCuHlveTySc34qrV7Qd/lCPeIUm62PoviIXoxcXWETzBVAdYf8eq1nCpcnXwD9SMl
6Asqs8PezyElyX5ZNYCltGvkTzQXwnCq5FUjPgf+No1d1JZt9tkyhEjZmyLQdiG8dk0Ns3BAasBD
oS2si1xc0b64XfkElmmeJTa7/NUkDz/eFu1X3T2LQCF9zNSt7ovZjwBEMMfyVT5vtmOKT3eTSr9N
3KxyuijTLqeRNKKL3xQ7bW+OtalO5xEpfbOWW+cqzjIdhCyb0H00XYVkUFauf+8E0u1I+/tjFVEX
SZ4gmPNW0J/mQlQVNR8LtjzPsUsSoJYS7hFkwncj9r7BZ7efdjN/WOZoYBbm0xSavQdCYNMdxRNL
HDfuXA0W2SMPspu7c2PWnR/0+5bH/Z31UKQT6TIZyf89LSSSnppZNU1nwj7a5SQRqj66Na2pNpXH
2br34KbmwoN+uo8a3gJX848tqVhPVcMkWfAWyUkUhcGw4Tw192wYJqeQjZat0dJxWofP8Ws4T11d
ttodcBdR9c3UfPvJN7iq2gcCaoFyYh7Fbkf8cgU1gITFXA9nhc6cakHij6auc9C/LtsDsOzVy4hc
7USHXjp9FC0yOptEyZyhhFDE+sTqeqFj8hgOC4gKZELAD6yXxMuyyl/daCMzOWh7Eun04LOIIQhO
Vvcp8u9NRGAcxx8tabvxJVAP7H1cQmfN212wnhdXQplJeh2JIWsc/RIw+bzmb4Jp9x6ADmB9fKDb
jlAwft0qkGmbqVyK+m5qTkOy18D48DYbbkycUn7yFXJC3TnacJLcurfDF5ALirz24om8G1LQjLN4
gtOzHpQv4SGmMJyDH8v4j4LoFM2+shza4x6S3pm+rtSAofF8yt+5GUpsT8YieRK0ZQQbRx+GsAiW
E+lzNt9nTHyG2xPp3LM/o7SIltanBYVpq3NCHqSEGzEXQrF8ocQu3HxfNfb0xHZ5Cr70M3tAtaII
E8vgx7iR98m7pSxSFVU/oQKP9YuU79TWiy2ycddtAtX0UA07dgfWPcFLik3arXJjlyQPbXPKo0M5
eBErqU4mnVOOr5C1SdcuiCcQ2hXZgKLokn8iMOyWtv6TIxHuRPaTQpubzdi6aHQhStQJkoecfsOw
8OTlnOvXDjup3ScsqcUuuA6OwOnqGh+aGuf/PeJeuQVBbx/gm0N+YuZSJE+8OsjlQLonRzEXF0mw
STlSURHYVrA0f+HSCr2PdURjuLDJSFXVDvqPblbbINkOXoFgUKT7dkVtRb+n0YSdVBXt/4cF5s+X
/OZMXetCrncdVzrn9Q9r4Z0DPcmISE0oEHgA0zljyWN35nyQ3yOd7t2l+e//wEG0rlODgtUN+U+E
9tYef4Wv/ibEtLhReHnERUYGrTo/rMbB9xBmu+Whv4wEalaL+lidopP1s5iX3jnrde4ig3GOvFZ8
v7vf3FsK52X6jyvNFC2/WhZX2tuE4UBMBCMGkM7WF9kJR5ZtrYvqDij3Tfxx+wzdkDZCM0lyYs7f
zMfk5ZdoNYdDmE72SnvGm7BMccrVd6aWb0rg358Jbo7MlWZDS7l5bgfLGqQwS6YzKVcybuvqMNMq
D0R6Vyrhat4EEnNQj1FAhiGa5O5w/SmPu5w6Je0YPFarOw/n/HF/An+3l3PzcAqClPtpmc4PJ/xa
bEuLwK2jA2s3w8RzSQ1Xm7z++zO/OT5vP/PmoSwquZARmE1n8QEInNiPxdB7IgfBQ/9GhqKiuU1n
W++EYPyIX8xHU3VHienzZFaOguic4taPWeDrY8YVVmH0fOfy/vYkqgaSRPqcSP+5pfJ6a8zySo/n
JzEk0XFwrp/1T0bhjjeWjlJqHT8by1EfeTIvga242I5D+CTyE1usZytjLa3/fUV/PYtBuBgIpGXN
pOb1v+9GI/tjj012Ap3VPIP2ORt/7mFWAFxRbmzzj39/3rfso/kL+vPzbt7FqdYquc34vDkChxKl
FFmYD2Cpna76mzrBHg6f5lO6Vm3MkvWSR5c8bdePERoj1GWvD6nchRfTvYpqsMKbjJfEszgevwkA
y0BWzaJv73xt3xii24u+eZmvZEWJYcxFd+Nh8kQ3yGDoiKdT92P/gInJdKK361rbVVzveET3GPJ6
ybGHQ9UOV+0jJzzsZ+IOKeiddUb+22Hrz/t5c7oVRQjKseLStMTTlzzxqTtXq43Y1OeCssQGBrZJ
N8tJK5fcvvfG/7f19c9ruAFL8srK/CLlGuZQRWnYqoysh2GVt786fDYa/aDv1BzeCyclWPYvCwym
ZM2ScXdDkN8crxtZ09oi4nOb13l8qZfWmdBAbTpb9bazLgkFjWONEaKnfnFXiucaxjgLV9UyT45i
8gxN4qgjDNimVBmSp12WbuthpRonv6cthQA7RQDz6BvQnb0mOmbp+clzVj8lWPkacyMGazlY+6VX
XjdqYcNPWF6Cm2HaqeNDKVNF2jlSj4wNFPOCv8yPvkSRo6Hu6tmHOhaLKFoFM7Zae2G1ssh5Vdpt
Wa6NaTdJ54lIMsDXQAfg84bPsl/COPG7FE9ltbO0tYF0rcku0vg1Mc42hQpeYpzr2iKwgvhF1DER
kDv9lPvGX6KmLTsbVLunkxn5ine11jJZ67mrjV5f/qIGItXofxiokT3H3ZLfNKDiGdIxT6LRGEX+
Wsbyd6QKJ9RdQpBpQqPPA7yu2Js5UmmfPlT+TrqAX8jiNsd+lrm+tS+ua79y0q8Orc4C/GGJTArI
+BrZBSlAhJpR74pCDZEX8mj+ECmwvAw+43z+M8SHJlXt4PnZKer4y4Xhu8JD80ZkylNrfCgZpXji
cRqIDyVyFjDax/rI7OAgyhhh2LOdKp9MytNTlYCB/iCMD0LiqsVrXy+rH+oLoRNt5UrGiSzJQl8O
8Web0PbwPCnbJvoKQQBEHFmPeNyUHowGWK9kk+inadkH1T5Ij6xCGQHQZZx81eEugP0haBBZ3jFD
UvpLblaQrpH2NsaeSB9rbJAsSBoMgrY6ATgKXiQdcohTP9ZxFctDJX4kwo+hesshMoKdfF1qyXLK
36N6Kekvem1TzEyfQL8VGZgiY9P5zyEKenzVtZQQU7FUhLNeODL4sso/McTPmbouXu6Ret/MXfOK
SKGGSI4ezCN+n/9uG7KVpEmVduJZ3cNHZA5VIVGG63neapcGv8wOOOO9a7gEYyOlpCVQAyWBuFZD
/Gs/ch5+zOh73EFL8lI24Wd2iAB+faypKzlf0giDsWBuzYnxrq47axEc6EUmIuF6avemvNVgMlzJ
wb/RXLqLtiqWykF4zpol6upMPVvXXVo+Kuqr0T5lymcmnvzqImbeNVt1ogtLgZwREQNIWovNZNhA
vKU/pcHOwl3+E+wPaBVXqnA0KZpYQ8XQKS45+gfPYU2bN5PS0/DEuRpkUbxHMXzjF29urXUT/E0N
ZV20Jeko1KWiGSZtmtgR0kuJ50FuMLzMYaHpQGiJ2xoP/96dv0mi/uezyT9ENKyjRbg5DVSj3MqT
kbL6SKilHbp6jQTx2yzpmcZPlIVDxrcEAaNt5gCRySeZyNEwErYixKuhASI+5NVC1JcRtVjtQtaW
oIb/vsjfh6Tbc+WcIybh3yEf+zaOoowmvywBXs4USYegroKH8zj6yrHjvikfqrjO9fMVG0rvUIKd
vInEKQVuREyE+lxeUqjLXfQi79uv/CJOLp7r/NSf62FhvgXWK1H/4Q/1jaBtcrqsDGaqAtZFgIqb
3an3OGPtOYlD4IlvXI08FrNbmfVrXWeU5+3G0CAq6ILmLxq3knKROOwfpH37mK6uh/pkbtOf4vt0
/UnWcgXmYDnj3YlQnDf873dHwfqCCQYp/s2mGDa5dI2KUDr3G4BN/ydsqyFhNqZwe2ugR6zXBm7V
RFxL7RKhdiWhFhtftAhRVXHo5R/NsJWMVRgsq2A/SpsxW4bhmW2LBu94SSn3S7uFsC170pTm8KiA
WmRiJz7AZrfxDuKBOm8rJfhNixb0d8faU0fyF0tu/CHpmzwhLGHcyQEg+KOfvCc4Y6EQrcLVH60H
ASiZPqhZZeqAj4fKOoi2V+MxoOe624b5UjdWqbwkZyhGDfqRUSM2LiUeN39thA9Rs6d3OLE+9GA7
5A4Yhwn8wTC8HbSLiPA72F4xIJH3sGhc/+J78lF4KA/8p8RVdWcU+5YQMr9IBmI9RaS60/rWRWxK
UxO2tSSe6SHrN9Diw6v4pX5NlADXDMu7IYAAdsQQSNhcV2hlWG1nRL35yHdICHz0T161ybsD+m5A
ouqjmfY4ODOg6NDpR3ggj8VIYfv+snJkHvi9LZR4IA5e+IzgDh5lfBWbjfBT+6ksqTFfJa8qGyyg
hDlyRttcmUYpRELdSc9vdYyOgP0cI6r3exOGfJsI+D+3wkDSpcoi5QA3h+ekM8VWv44iE8b1ImfP
BiHkhAoLAM2d3b4W634tPeU/SyC/dhtc3e4puj+L/m3wQtX2vy/i5phsSkFQ5iIXAXC4TBn3Fv5w
CT3Dhlhb+uiSuIztPeBBm3+023eRNuo5fELBhnarH8okP83EvOFTjaWYOiWuj+xHNLCt2/Jy8vQv
Ip6girCYIm5cpu1GfZaZ+IhoL72YnM/YI5+rfKyexAh4tC9Q3NvJr/aHhOKSzmSTCdLT9AXKHWCV
7Di+xxsEHmdUH3GyMsii6l/St3ClPOXRRjXh92ze1UB0CCBAWzX8+PfC/NdZBKctWLMOo8Diw+34
A2cZIyPIBJkk6GD2K67FmGxMtnQZ9JdcfMLeWwGDHRKNWNpjWkipWXWvA0gI6+E9o+w3VdT82BHK
N9dlYQCk8fq/FxNAPbQ+lcSgDyYjGkZvu+0QtBBn0mnLpPCIYpgIWKVGZ5m0r7GP9l2BgwAxkSgp
aMjOIyO8fSAK9t+36W/4OMYceW4IRF5OHOx/r2xQVFEMA7jl61zi3GKgDPdkebR4EtHTIp1ZknxB
8w/88hwA3rkihC2UH7L7PSo6I/CIM2Bl/F1Kodpm7ynBQ+xSGt+u/n2pf/tG/7xU7eYsclV9C1fh
OJMIBHqFswm/IfBVJxZmBwkOpkVMtk3cQkr0z0IXNjpDZ7POPLR6d7P7/7KQzKXhc641//u2s6mF
MplaQYKRcqTdoNyKGGmS3dVfz+pUiNqg8GpaFT1MP1OFTcdRaq/VCO66F4j1l9tizRoQZKo6XgHj
9gTimz7laB3P1vigfVQDMJNXm04Kj02GW7YJXB1SfUE8wKQvSJ9orxfFnaOa7x3D/4Iy/vdCbh7y
ysiuUy0G4hlJNlEJabMaNY8qSWklg6bbirif5CVebYvceefubfj+hfz3029OiwlTv9aVwozl9MVX
WO+Veq34T1p5pKs0dmDHVQJtmAMfZZMFrl5n10tcLHOMBaQD3HlU/3oxM9tG3rik8///vlV9GatX
SYtEoDUSbphnCckhDUG1YVUDl70SKNBmDQyX07M2Loa3GfkVPu9cxfwp/13xuSV/XMUN91VpdYY+
nauY5cM5kqcDFm4iGtu34TM9MlEDOof6gumWZRrPwJoTQPjz3sbzF87zv5dxgwRnQ5xNQRkzni2j
4LVO1hEJ0Y1rMb/YoaN+EuZiJeuWwy3guy2+3LuAvyBm/72AmwdTGLLWavR0/jYI/ZC8JkpnsWRf
bKFP0l0NHeg7/UkONwgs7EmlJJVA89pfUlwbzkBH4xLo3G1BiQlDtdxZP/Pvr+q3LPZfX9XN06uo
SRsLXS5CzvoP8RqnzzW3Ud+VhOpQXkrfH9ap+lkCHyFRY/KoQpeXvOw55HxUgn4YH0wGpIsDbfeW
O+qHPqX49i1j4mmUp5FMl4wCo2lHLYzWbhPzFFRnk76EjDpU7TFpj3G+SH5RSkiQ4pWoJExhCwS6
W/8Y4XczbWETfYAgjstu3FyHdcwYSM1XetAZWfczoxcukulZGdbk5dfmBrteJbsdnTvCZeQwDvAw
autrtMkmVO2rKL9M6bIKt7mytPJHMThQEUVKtYGzuuWf8TQO7psAvOM+By/PX/e/7vUN6puJSZZW
YjLf65jkipUfvKZEQvBjXkLpQONetEF2gEYTkas9fUnhvjEdU33O/KVJr5fv3juV/mXKnh9Qgw5l
TUHndSuaHqsgyeMKrDBes1aUjZtHc7mzI0Dzepb+OulzlRrq8juP3e8R+vut+D8ffHMSzfJuLKRY
ASzdy1fkR8uxf+vALvH04Bgk9GunrjELImO++MUxfuNZEL15ydQuprq8R9Io84L0r8u5OYz0TTZe
40ifzr4OagR9V9uqvmWI7uZAooeA1C0QFSBkTHwLZeUrdEdUMhXCIssJt4m8pGaXfCafFrbCdjOQ
GqcxzXgY+wJvOv37nZX/QnHxtbHxymivFUnWb17asZmzKtMWfid/HnSidynFosDLcpvco0ZG5YeY
1WVISfCqUFz7igO/JYzGeixyyRXQk9OmJbyAL/FGM6KShp0hHSvt+pz+EF4HLHxID3nNfsLbB/kP
UV/p/kZKHsnlIqpKeQh25crieI2DkhoPfYVZAstDy3lkYT7OdqYL4KkrN6Qe2MnjsNS+NAbw0cYh
Kulkdmywj5ar8GisSGfpByfbNCv8sGZx0Y/hatiLL2m/yggqar7MRzRlsuIi0SM2Z0RdQE1J9UFK
5Er0ri4KO+EtLpxagUBHFYiuQHzsjAW64TFaGhgNFsgGyN1BXbjpDzW6gvRlPPUeQrvEibdcrEbs
BZEsbvaKwCpHdInhhfozlFsqjRI/RBq8QnrPu7WBeALSVBt2SXPkj9NiFXLeOxXxbIDsOHvtsyeF
VgDMnmLxRnYGCruJdqfK1YqV2HM6QZRrZdRCb3rTvbLAP8xYSufGGW4vOgwu3QNq4PYxA9b8oDin
IhkMv9PanBwrXqrKCnkZ4cE5JecBlosBZaGHNsn8nXaZdR6okx7bY0G4MxFDsWtGaDH6T5kUHzJo
R71c4z0VIuJUPxRC1IadGR7zYdmDVk/mc6nZBNB/qtOirI/I1+88tvPy9u0lo0OZBFNTJzT0Zjum
Pd2vTZIRzla48PfGa3kS98UDuu2xYBsEl/fdLnPzc0WNEvsxq7ZTrqUdHvVFipEdIuIeiKb99b3/
45JuNmhL0JDpqFySREmG8NgUPzSFKiYAogk3K3Z4AdeeG+HTLqOFyXS+iMqTPq2vyleUE2SOHpzy
KZy6ycY66ztyzvz8SCC03iy7OmUU8DIMPUeqKhHwKAujOIjmU6cmXsZzK1/J5lgMhjPHlAeePsG0
MG55/tlY31sz/r7SA4RZuoqh7ZvITelrkVg/xgZrla6F+TAkoxgynZoCpkNg98f/iwiOedX8/oX/
n8+8OQby8MVdHVnzqML5geRoIhjXxraeN7rrqn6lvWV4RPpv41ABTT2Fd2jB3+2Q3y6AUBbmJZH0
q99hMX+M4klflNMoVJQyHbtX7cOg8A0qAzPXD9qSWyhlnj0QXBKP2HV0NEnLLFnErNnjUtmKT9We
5e0cLIUnUM4H6PqN8VwhzbYe8o2xqXbUtqxIyjlYa3XVrsm2AZJ2402/vSoLk7JJ8aWlZ10CZnTa
0kGb/L84O6/dxrVsi34RAebwSopUtmw5+4Wwq1ykmHP6+jvoxkW7ZKF0cV8a6D6NY4ph77XXmnPM
+KAzjLvGUrogYLQkmbwtdT7pE2N11nEQ+ykKxogGi0pvcE7SyRb8LCRVSJPRuS5OqsNIa44gmft/
Vz7rq3/9bCs35EzRBKOixfALiqYJPOCxfQzRFYZPwx/JidC6vZwW2dWksR+WKsjDf/3ss027PoXt
qU4YEdQoYWdqdI9YQDuY8aJlb8Ld59/5zRtgvB4KsjhHCGuz1zty43KYbc59pDB/2uIdkaOZ4v7l
ty6FAz1I2bTb4anRRPek7wPjzccmUOk3GDQ6yMTd8NpOv/uVePz3CnnxwPLtQZrz6e7b+zrkvphF
A7dS3wtI3Nm/UfyCNrP9hXKjzmXxisXct9keyvvgarfoiwh1/r1QbRAYxI3F+H9WV3R+m1uZzx1l
bPiH4aevebHJvG/2yeTLZgU7QkPVH3yWfDs4qT6NY/I83WR/UK6/Mqklhs7f1gcOMbVTIbc2NhFL
S//ZmLtrI/8f8V5fT1+RdTQbqkxG+9nT9/u6roJTS2+ZocXoMGQ2V81tc186uBKdFroWct4Q4iHi
Vm6XDqtk5u7++4mpl0p6mjH/exXnY6pJCRszqPn0ardYZ7/N5eBZK4LutD9GZ4cvBf7nXYMnPtx0
0lEP1lK1pGqafCdDVPmr/YUMSAYCSRPLRcPttMAeSltNGe6xkIio0429Dm/FfwqCXawvNcbsj9c/
pYutnO8/46xtQONWmsL5wYfr4EYdbY2uPMOebXAHx2GhHyBC0m0lo8PTPTyumD73MBx2/76ZF89H
tMdJqqE60Blq/f3661mQDr3PODWsFjpBvY7+yFzG/1RBszLoLB/BDNZHHReYLf72PemuejKeiNF0
IQJfczheaNizuny7mLPSoGhDRTyVvF/5tOrqlZo87xHN2ekGzctv3m2V5qMNsKXDrmABlGRubtFt
unJQurhvf7+Ms0+y7806HhQuQ34bqMXnhCUuYT4pW4bDlgNP984kQvFKz/OCIurvn392VlUEScqk
ib+b7EbBZQyznGsFTWN0VKGZvtaovtjD+/47z/awPgnkMlF49kN26I2F4qUEwFHAD24oMbkpHzSG
NifE+P9+567+3bPdq4xPYllV/N0SXUK1ZnQnLfjTB6bM9BMS+jagg9uH7rF8vvKXL5XDCnYwmVjj
uUl/ttj3SmGF4zwR4sxpDYQzHDG49hpGgC4imcXT5AfcpoFjmhupX+OevhqufalN9/0Kzr76IGZq
oE3DXDcwBpXVTVDdSsYvtSBxcG+Iu0k/SNZdi4BIw4bW70+8+urRrDfCuJZBaZEUqQCpGRy/cFPt
UHWHCLxDMKQLkTIDE+u1Rd+41N4k35L41ZlbScnz9wohyOxbRVmj8yIXtrzBkNk/yuTB3iWKaz3H
d37nmlB/pNSytQ+Cs1tqrnT0lGZbeO0NPrv6rvMfBA5K+hIugLarj6m0EuwPGoJgL2VpIbwJd3SC
4smLx/v0NyDoPODxUDUua+loqo9SSxgIqvdbVV2LRkWL2ytJKsBQJXuF7I3aHtxPxemORs6zfoOT
JfjIlg0+GuYp/36FLpgJLWk+SzHZoQcvfS3r3+qFVDYb0C3NdAwiAryjh2mRWtsmdMW5/CHcyniQ
1MeJf6R4jMHcEeEvkxL1HpyUo+SRTb4nTccOKYVg7agPkZp3q9pilUPVV9rXXjh1/pjO6wsVzcIc
64sl43yBL0wpO5X9QLuJOD/4wr80ZrTuQLwvev374YUOy+nGvANGGtwYL7ie3ei++gjrLaEWavA5
JXcWFikQPhxXl/QSij9tizpqVe9GZkEdVnO3f7BAOeA5w+oleQIUyt62botP6zWW3Ks71qUfhC0S
mYhG0qj5paH/9gC6OPDVceQbJo4+qe6qbimiguzR1d200e1wejVD2pTaW2Pd1hmSSPSQhOk4igE1
IpHscvgdp/tAnb1j1SbGG+m0eICv7SHzV3F+279f5dla3uaxUUQmV6kueTlQI8Uk6ywST4wQqIH8
2/bTjAnzjGAjIeVzJuVKmXSx3ff9Cs6+W0Uu6yyPJlZ3rxM2cDBlEY3qLpm2vKhYR7oV2Z/TgomF
vtJULzBW5brLaAMo7QLjRgni/fQr8NT/T8H9/brOVn9wEWU2nbguP8GZgZrNA4m/7m+CTVdhzuE4
A/iDNZhO0SfxkgZewqtalXkHP386BuZaqm4FkoJxVvXUuVUIes81BDNhS/2Dwd9LGzIvbgQXi6QD
ITBYBMnDtUmidmkDMiycZ5wYDQBUZ39YLOppqFNSouN0mSWOaTil6ZzkJfrIluIvuMlTWyLEiEl1
76X4OYWVoqxwZeqFPb72tGh/4yIi21qC6xP3rsIDBE4SOeKr9Nb/QsGiH7Q3/Jq7HrA+TGRa9h0U
ZXWd0MKCtf5hrTFsAkgzTbofmEg3Wvgn6V3Mi4lzLa7ma284v89kIBlEIfFrGZ3+vXfIuRFlvsFu
Z3S0FI+y2z+GHqVkoa7lbh2TSbNUpxs/WAK1QivlieHh38v1pSvAZqibNG1liFvnDbCuQS6ojKXE
dygAdqTcNzFH2jRdvbnvjfN2FputEW+SLL65tnleKiX/+vNnFW3iF+YoWeTxhad5sCO0Nm4n1oFF
uuxvlRTvIbK+ZHNtfH7pVAsrBJYRScwKcsmzMmNS8qrFJCNxRiIsBpHuwniRnXQlbTub4b7d/FE0
4ITVsr6aUXSpR/DX35b/fui5XAyROUv5apgIYCQtW+qfq/EGZVeAGILKVgaT6bRvBBRy06HsAPZB
tEEjDygpKj96/gXG3IVJZMKLsoQ1OGwKrHeUheZcHOoKignsuiyfpu8g4RBDT2uvVKnyhRX8r59x
9qmehrLtsj6Sjj6Ezj8ExXS/OiAxLBUL4Th71q2j+Dqt0rduhad9LbzhDgTiRhc1WMSSQ6P36gFJ
uuAyQb7BF4XynDdaO/+gNN0Q5CgapSNtUSAQorFIRWKCHNh6ljaLo034R1g8yQGpWFJKr5ueUpKC
xHAdCUvmhQXiNOQaydbgnWTsqDZvRay6Vn3fQgwafytAHMJycZIROXx0eITb25B5Nil9ErGQqGj8
FWbBIl+M+m6ePIhPo3Kry46ZHqL081StM4MM44XcgsqYcZwqoSvWRl+lB4KhVqYDczlCzqfY8qZ8
J1LmaVAcRNIGaqjbCUKoZZeu0bqV5EnrfHRKqJrKjYVtKboxyjfsNRmZgadxFyd3PSmUqyL96OJf
irkjzk8ET6bvQ2JCEHbBeQPv0Wn3UbkT8xeqq3KnBOt2/C3FW8t0hWDdDCtLfx7o6IOLoVuvLBMO
XScXSVMWrpVpCe00GWzj9fR8ZVW6sP/ARQLtBMzHgJR79nnKaSmHwilF7cqi22zIj0c5gUkJegzI
M8DJ9+KCBq1IS/Pff1m9UM1z+qFwwqaFOvB8+mjIoaIVrTrL0bpF+Ar1A/iWQ3YwnNGGnRcsUOnl
g61/hq+IbMoZ0eLjklYaOyrvDTjbiWOM7nTal5OXx7sk8HApFF+YiVIjOl2/83VYpDsJkmi7kgsE
Gldqq68209muYrCFoqyaNY4/KkCSFURmLQTf63diAj23cgb/w/IfIzKso8q2PE4W+t6CRd4zUx4J
2mUq1kiOmmleMOvZIvI1+31bv4VhyIgRiytnLcVTBEeckKu5ORJ4Ml6Sl5CwmMwGfYqNmcjs8DOP
yQ9mxEdXwPYlW0ItuVHew9Oqp+tMS5M3hlF43myDyCt7r2y3ZTfYSnfQadWJGl2nJ1306YN/dMWu
0p7hBzA3n1ufv4f3vl0Sh7Psn7UHX9qIy/I5kr2pI+Lq0VKfU4rvsdU9Vd+w6p2sBymHzfsQvV0r
UowLRYoFSRt7izR7yM9HnYrY5H2fdMORwHQtcFlnhF9MLCmzERtH1ibGWOL3zUpsPJkp4m0LeQzg
W4a4xOawEDQH83dh0Of1rHdNJ23YwJ7xBxIjnQVVdmq4FPiWzVcSKGPJA4eCaoEMjMfxt6+4Yjtb
mkveRgITX8QdvB7hRGIUUTzJbRczkUp+BfrBbDmJ8oyPreRm/qd50mGbb5UY5sG6QwPuOyFH4RLb
rrDSWExyrwo2SnZUFDu4+jX/OJKwFKNbtwDzmPRyz8FcWZhLteDnMnRGxdWCp8p875SjYu1lTsz+
bWFtTtM+gIxUAZoxyWQ7tQoc8g9ff6ELoS4xR1fAx0SIy/6csUVScX1r+Hea2G8n+EjprcaKa4H4
CCQGq1SpJSbf7k0VoWQxocM9Zw7LisUkJWSAUATHmMuKiVjyrUFLhdDpdCG5wz5dwxZhE/X70Kln
fISsOnCgjT00MTpM2fQQgqEgNUP5nLUPExL88VUJXuJhi/Td0RUnHF3CjOZu/WoiiUFzOrrN6hPN
aLFa99X+hHqF7SJ8n45fdfyYvRb9ZKvVS6XCIFEInGJTkOEr8u8IGPcuunQ5+Fu+NJDB6LYZTIae
FNgcJ4VN8EaEnUlx6nXDrlBXUR9uhugglM+hv7X8nTkSasqM0hHumMA8IgW/19X3omEYI7tNflRh
TZ1WWFg0Ga3JbSN89u0tsvjpXgMOfidQh6xV2YWzHbqMzSsda4jKCHihkBPdHCKJ6+zW/16Cfw5v
vt4Wi0RdCfSFZpx10XNdjcXAbHhb3GHR1A8dHFy8fHOsJR9LdmuADXmcJ0eddqV5Ic81y18r5/yn
DctAKMbx4+e+4+dNQealfDTCx6D2kgegUKfFPMMBynBTfAD+ZJlCcgl4jLzVex+EwJO8ipbdY8++
feVG/NgFz67mrFCsfLnVhGiSjwNOABK9diiaXCFboQfAKLYRZVvniOBEeyb4//7T8teQ4MedYEo5
m2HZR84BGblVFaKfKfKsDS8O2OrSG3xmhAs7yi/rZZaXTh3NEhPrEGUdGkLEE6DPArRNDJIJgYPA
He4S9WP+L0EEd5x9IcYMxShBZ7Q+pWxMxHR4yVp0mlusfhFfWXKjNXYIpUmjk6XOi9n4OXSNGysv
Uku+XPDcmrsci41UeAqRWslbFHxM6Y75mm45PgG8p3s9cwWwaR/FrXraj+DolE0FZlx/8nlrumaV
xO+BeqcUcy2xj4xl3B/Y1RWQeCKqsRQ4W1GBOX03211riaAulIXY7rqFTAkUph6Jp+4wSjYLUcV/
qotKX4Z45A26FO2HRJJfAA0wVx9EMLO482RZha+9pC2I30/GX0dNWvy2ZusFlj550b4H25bYuMBr
lxYDtc5tg60xvfUjQjSnmIg6Y7Ch87mXB82/wTMJgo5Uu98KrKdwL7fDqkoxLYO2zqrboihu4gAK
RXEoG/ddi/GbWx8V/7BtSElTWruJ0bsoTD+Z98zr4adIGFoJJrzrmPd3y6xC9F7C1folkREC6y3B
DUyMWz9+Vkhe9Ir+Zs+Wnd2jGNAoYdejgPctWxS99Z5XL3NDyaree/0oLjZxucicsvOwyrWwOJOV
eFrEXv8BfYG3ofJyZJ9280gLyp6DUGT6o144LfGPiBR4R2lJchwFAHsWrQjAk+OdLrtW7qilW2f7
OFyefosPzc1AYnLgkjbn4OazBrdzJbeTX4qltpAJ1Yo3Y7IYn3tjg7rfE3+hcXGyN+TkqU3FW6L+
Wwjr0N9Z4grfEk7g0RHuCZn+ChjojsJy5n/1dvdaH0jMwM8269EpmJeDMDtUEBcx23YiC8nmuO16
h1J/+e/v8efoY14Kvn2OZ0uBkA9SpbR8jjMogbL0tX/sVhXkhok5z/LapOXn0FWi80OALiWkZYks
xH8fUYWh1VtLKxW6Aqf0vkJxpYCE1Ei2fkzGbWOu4/YYE6RgPQ7iLemkNRuTxJQa+aXTlC5sr75c
QymTAZeEbu0fFLNw5OquJ8tDFN4T0kz9/5iFiuW11qJ5odqAtWpKFj+C/zzvQNd5OFppJircq94V
xbeKdZKZAARxEWFMOGI2+uzLG/wcKot4G9wpzSZrN3hrCRwy+8dS90rMwtmLT4EE1DLbq+ClY+0O
e67W3PXje6xhp7XzeBnp68l6o6wzgL1FmJnHTVNsRsmDNwNJTfaAsQF7JPjzCHGk78P1RNZXf0xK
r4kpHxChbqYug6S4yUgNqz+DzAsDAsUX5e8W13TpjNWGcYdG8AQm+3AXRi+DkS/L2dKp7k7NXUFn
zGDmqGxS2ujSDV/rbDelWTWdrryEP+tebqjOvqyS34Q/4vxs1IqF3p6CSGVjDm+jcFn57HwK56Rp
ob8LH1Dtm4aT6a1GbdU+K5T7EXxbSB7hNjh+neFCsQeTubHUQ4Ejmz4q6q7KxYqI6wgTyLJy1A96
q9EE2pOECbzBGx1b/4tJzgf/t3iPN48sbSB/c889WjV3I4qH3FjId3mxmvUwAQ1RxzzMTKIADQ+6
rZxzdXNsnjRHGJxhvPqxfIEYzrZKvLYIP5DzAM4/b6H1aVvzXvfqMTnN2qzmtSYCezujoFl830pm
08OCeVUXuirVt41TDtqQctd8cJ6sXgmYL4xD+VgOnG8NV8O8vq20B8DOc2xBt8dR/ZCmKPnQW68R
N4u8LTWr5bUl5qfDlKdLQBVALING4A81ltbnqpQomYoSOKbDJGyU9M3AAXTas7uW+jPcR9ZsJwJc
Gkbw1J/z0TOmVZ6+yTDWFxzFkAnUhwq0PDYdwMsclTu8pva/l8KfA6b5OjVLkenuWMYPkYWkNjSt
GT9xnaLTrU8SRApBffQZRYfaGt16AWPgxOSs9YJbJsNvYnc7jBtq2Do+4CaTULbNNqtHoqkmx7fz
BXm6+B8X5eH6DFn/cVaUmCzRiprX7tn+cFbMKr1U16cpk49CCWXRbgkzWGoeq0dYrPvoKQcLBPxL
UA5qu/fzHb0jVbkXPpimRw+K+dCZD8Jzvowd+R7YFDFV1Fh+m3pT/GCaT/xMsi4mzt9kBREQlG9m
4abumY2tdg6pMAbogUUS3U6y1wGZHe7G5laUcicRX3yVsvEjjH6l5sOkPlvIb2sOfyrqQfJQqvun
VgUI4PnilQ6LdaGqpbbWDDr8lszA9OyOmMKY6bkQy8fCWLM9UNfTIjTv0LKmM9iFZODWzVTTk1s3
JLbGQFFPPAdOS/U+YFq4MtzR6/Jlj5rmY+S7Md0Urpi25LRkOSfB65R3AzKxQymF+k3ZKiojm9Pr
RHtgmiAY96u22CUCTRl4VSTeLHF8hPP8oIQJS+XJx0UN59tZO7e5DrPECSvGHXIx52Q8JLPpYQcU
i/aKr75X1ugUyVIO0zmVPNCWYrPig18o8BqRJRXaLb25/gQS9yQvOvoqE8M3DVtg2N/lKFwtzVqE
LTXQ3FtSb4zwdsiuSFi0C4caJHhkbsHGVTjbzP/820BQKHwlL3xuuGjeqOoLFsCZQVIyFAdCQtZP
joIGqbXIaAXgpS6+WMpj2YC2MO8KEHHxNi/hzou1ky6NytH7PX2OV932f4VPYjujSU+fDV+S5HQ3
TNlJQ+y8JLiXoNcmNBBz4B2QqAlYUAyJI+2uy49R+dh3T9Pwol+LDvmabp4txn/92LOBQjeUcp3K
0X8Oj6Z4YJsa1Y1Wr9KYdULL7IYMPBzzGuiDKFsTvZMiwUsWmbxUfVv7lHpXL90WTAUUUp6eeqs2
NxU/woCOulfQuXAUTpbtlVXtq2f047rntL6ZCggkav5qvj0kTUqqaKwSHtJG80rFq6cNEBIWt/Ft
fOfWo8HAsoVC1LiVlaUJo6Q2bsN7+DFPZe2KyVGA+ybApCxq10w/2nIn1xTihUvAjMlLWmWAT2KO
ObB79mX9aJ08CD5QFoEblRykbnp6lAx+xGnHVGSKXUlbzH2BrL/rtGcfzHgcFezCy4xeg7kzsqMP
sriLnmLU6gphHxFbXBZSEPx7uf/Z0WcBRYwik7AC1l39mqZ8uzFpVBVVLpdz5Yueble097myDIB2
SypZ0NmdCT+FA5PmJsYBAh9dVWKtsF8b1kuivSqN5YTWrcZrnuCuMRd9/iIsrCsdV2suv8+fnknG
7/yFcbHna5qQqfXYBv381o2upiLaWKd0Ih1GDWkWQ7pC3ZC/NMFTE2zL/COxNkm6K+W9DBiaZtO6
UXeyxe2VBWxxAEeQV8ZLlD4KLR3pBo96QTwApnMPN6HI8QSJV0HnZqunSN9MfV+X8MW3xKUBjAa/
tEMYR4LehGYC1UfDjNQm2h141lIujgJEuJJOFeIZs9zl4H8WBPsEBBQtCsmV6luOFZPbKZwxT/Yw
veul6oXRHxRtjJSifSre+OCGH4qBwbQysYKh5V35wqsY3jTxlqnUlQ3jUlOGT0JC0SDi16bM+vvT
kLqolkdFnm8u6B6SWXyyy5dgvZtwO3Rkdm3gV2IgbMrbIVyfhGWe7oTcqT5zwAjZZlxxZ6+8lJeW
1O+XdLbKCGEb1F0izZeUyOQ3sjGhIKc2h9E+m1RwjM1ToGd9J8L3c2lxAzRhST1V7GkbI3J5YP++
JOXH4GL+TgwwYTLLh2Z+Od6/fSdmirFwiGP1SPxfgZ6h+Qj6dzW/hff/ZBxgIu2TBc4QGwwmZYOp
7WRjXRPMVj3h+S7nWbfp26ZE65Jsp6V1G1/Dp6gXbhoif+AgcyYGM4izJc6Io2SKslA5FoI398yN
pSE/CfUGQ8WCoL55pZo+yLK5A9NlPba8oe5pxeaMKSBc00MH4/SQmJuTAZoeTIwXTU+IvzKQvsuW
0ybDRa3xJDZo410k8LsqPFiZ1/RCP8V5fOHAdZjWm6as/eDMB3oe53JHo3Y2T9Ksd9LkprybgQVs
ieBnWEADL9z/++le2sMZUiMLkUyRbty5nF7qgyBO9WQ+kIcm7HGyG9kF4m2aLOnEmR7Rc6mu2b5Q
2ZrxJk1emy7IJ4ZFSpsuX0LLQgRHvVu47bCeaP+nALb7dVx6cFWCyYnfUzYGR5McS1tiPuiSB9Rd
9mmpnaDsKMaLb8fAQxoxWU7ASdkKEkTnFI3buu/cWic1iUzGK1++Nr8RZ8uqyYc9i8moGBEo/P3l
+4Wl9ZkWK0fcO3bL8f13mW6Ib5Vd6SMjfkR9I8XaEp77dj0Y9yCgsnGlqJ+cwbSVit5bPW01jFpE
vM5ZRWTefaowVMjcHQ0m/vrohhG9vRvfxQZjrHtKAtH4pe9AgvpUgxtD3+QEDy9kDIdMTQNPkcRV
ADbJKt44+/77EV+qANDbGAqiOWXOtDlb5orGKgpFjBQmj707IYFQ9LeKnr+q30YTs2SP+AEVWhoL
nbGhMTltmzk9AEfpIYoPVc7XfA+tUI62HLxrwy27e+vRPOgvMhbryaE9gLm66R/9l/K1vseTSuxA
bHGguEk0yR4YG4cqmSCgx5+BbsbtbUnDnygYGpDP4gdmg5kP7lS7skb5zEAlXafECEYF/+O/78RP
ZcG8iX67E2eraynVvZzJ3IlxkxPQsatdgz+ZESNjy8BRUM6bO07EzuDSZ44hYjNmDJAABzC/eDa2
yQSckeSVTf6nVObsss7Wr0CCWTHqXBb2qTt/M605xcFFtlzEpjZSObpDiLKSJX5l4UoNr18oMFhw
OO/qHHlV5bynZWLASKqYvx0GxKfsem2bg22zCG9zw/JV1ufhIzeI0BDOPcwapb3fbHjeRLYJ8IqN
t0ybmBZ8mCfyVu/U6HcU7HATVuldJ3+UCcnQp9ematyuHcAnomUEjmssBGkZdKajChv88LFIwuPS
TPcTmRC52/6J620JQcQduz/j6aAVj9rQLkrxQwlWpEeNA9HGPCd/W5yuMHwutSpMxTKBdZoWms3z
YlkYwqAzomD+VHzpVZqbUK07w0zYhAPX9FeMD0+jpz6YEc0VpmssT25pkK/MgT+3QYkUAOx9Mkto
7E7d6urkZn5Dfyxc3y7wTN3Y+cZJr3x/LlpJoGBhVfvVrJzrF/HvzI3uTMNWj//+aua18F9/0vh7
rUyw9VdTIMwDm2CF9c/9spNebRP9JOfMX8G3n3YmTxyHujlpKbt4LIEEsKXZhXHXIYdA0bNOkofq
PvSIW30jF5jMWC/1rAgjIR5RuOZMVqvRFRVA3Hu2pDIgq9iWmptUXQw+sTo1wjuqUAyIrvKeATxc
TziEyR9qo0V1P7fHsHtwnPFAD0jKc2Xsooh4Xwz5EVInEnrphHRKb+fX0Ok/dWr8avZ6+p6KrCra
+fdn+SkDHmF+oBtkIfABJfuh/YyX/ZxU645YLQ7XNGryhdYRLzjNVqbMjM/P3/KsETrRik35WLHx
LgoTkyRhd8tZ30NO2AMiFEVdxoI9+W6/A2YSwmQIForNVIRDwfiE0fv/YKC8tBJ9v6qzV1vpK6OW
fIuG1ip+MtmNDWU9HtqF7skrYNrX0EU/lXrznf92F87e66I2ZKVJufMYNhE22BA0Zbt+n7XC/sJf
KfEKmRVO7slNqBPta+fPy0/+298/e9/zrMpGIeS7Yri5qmlBMwOW3ugkuxQFM/9cdPz3f3/KF3ca
dRaX6JKFiO2cmGKWeZqqJ55858l/yCZwQ8d4pkk1gzlQDjmnzIHMbaHMvnKwuVijf//L89P/foo4
1ZOspIb81VydFy7qCqm69/sHNX9nIIz4+aahKEGlyy4MI5xkGUi2p+dMVqEh0G7VF6rlqcY+kG+N
fgWDsF1X/cYv73MZT1Te3MQEWVNkQC0iSgrBXPeE/kOXV/npcEKAf20tvlhXaTNRQkbpqWnnHdis
Q2WulxpTdBRkxS/YjT04PcxbGl5b29+UG8Yu/CIQ/xCw5DVR1yH2KuRFgKYaZjpvavMaDxtLOUQg
+x/KhYXP/3RbPZFWjwiHWFDXF70TtfZucgo7c3FhwvO+jaKlfBPu6j8MP8AxoB4mFOixJBfqeeTk
PsP1SwAlEScYQAcSESWFHQpXnujFvfLbzzfOLD2Tqp26tlbnJzoj1gkq6tCZYEWokROahtt2+9ys
7NbaDBsaJy7yoFdAdHW2qklKaOwAWkEUrE/qOnIEcYGvxK+3knp75ZW/VOqzrM4+Ow140/kBp0yi
pCzjWetwqPBhU9uU6ww/ONr3hYiIslrPI1cYeVeKTWUeZZ7vm9//8Nn3LcWDAAiOo3zMxum7899k
jT0dOniaDUloClOdU7ssiSeXi/38gOex313xx7Rnk3iyLLJdnuJjgT/jKBDfXkVSNczAvJJ+/ROw
Mcv50CvzBiOQ/zFJEPw+VoJCVCk/B5BSdgTQy9rh5TT7dUI9HqGOpPYD2k8gW+/MgvXoN5nZnEmv
bwMXXitSLS2GGtBmVYasZ8VwNcRSVwFMO4pvo5ORZVAT7WjrKOnxS8ANZwZJ8FZkCwy0CF/1VwMy
/sVM9ecZdt1Co6Gfr7TcAYHFWB7I5bWV++INQzyqWbOKFKn32ekxlStDCDJ1HlcaCvmFK+JyAeL2
pAHSTLX7V1JMSFIk3lTxEfja7ULCMxkLczi7DQF0vHKAUOat6u9XTQUogSVKYeyhm+d4OZE7puux
oR7lZCHJO31cT81SMddQqoVgxwhxfqZZfmfka1HeTukLj1XSlq2KuAU3Q/EwQHJdqkgiqs/JdAmL
m8SXnnE7yxFK5RFpbO8Npz9T87tQvMC7xs78qnL+8QO0s7Uk0jpTTStdZS8sYFIj8aCpTm+rhBWV
n5YVcIqy5/gBfxTnkBVtxWITlJtm4HbKx3+vGBffQAuFsGoxs+QLPisMxuaUG3JvqsfB4ijrQsAw
9W2tc/CgBacKK7lbjehG6E5wiJ1FlUFLJAt0GJSry3wRR15bP/fFSv2oEndUV3wz1/aer9Hvzxv2
32s8W1xiP4CwmVvzrDLIllFxgMEuphsJ1AxuvxMWSsONu3sl2ggSAfa2mi1VNwcRc2o2KGhlGF2w
uc0Xxcll54SkM5IdzdwVKKMGxlfkMl7ZLi6UW7yjhoaoVWZK9+NoxXjbjxOBKxZWLcrWjZI42Zpx
hBNseqaDjYO4wXBm+6mPdouE8OjKV3L5uZoMCBUJ7Yn29c+/lSB5PgmZL2Pq1EeHHr6yUwZSn0M7
adYhDsF1b+3amRDadL877Co8/5DzgCPfzgUItmfE1iO8GxWmzGfUg9cr7aLwYMb/+/1TL37N/73O
r4bst+tsg1FTBktQvwYT+THuH9Fqydmf0cWsqGBTx7tBylD7ghoaQ1JG2oW2IJ2GsLkH1eRUyPQx
rpz+yAs7fGh4UMIDGrdkPIjSIroZwUlyXoTRn+3NyEngmAEk8+vneTYVHbT1v3/Ohb4mD/7bzzmT
/Phml9VZys9BdRksBi/X7Ya9zhVcLdu0Xk37yMEpFX1e+0iu/mX575qzUHKpkJtA4yPpXYQtnBO9
kaEvZGhjP++y7T2NhGsaJ1Akl5ZjE3kTKc3yTzmLeBLCtBtC7Qj9tSe+6HBC+Qr+p3yqkQw2riQv
VHZaaZ0tSMtBuxHVq3iyJ17F2EnKTSq/tNp9FR/6kPlxtxeFVYTDgrGKsNK79SAi2ullxMdONDkK
rC4mpdlCZfIaLvT1PFduklUWr7JpbXHMRVqIiBwCtAJ6NFj07avur5ocHs6IpALCFOgNUFe4H0xG
lyCV3TrcKByzCU9cT62XAHt2fLQuPhPMl0A4IhlWHzCqstcRrceBSV2OmsPIJjjdDhwOkyfpzTQA
NDv9r9OEyO9lEtyefz8I3sBOt1n4u3orHKThXewS8KTmK4TltHW6bmckq6DfKEVgDz6vd7xmCkgo
1vQH7f5tvIDPitwgd9V2K670wEZUHq1p+IsTrSG7hl1UTgK5QhxoTmsTAGG2I4XJxJcArR6ANdZT
kc4SgSt8Lf1zIe36bCNspRCI+COl6dCu8vgFUi5xVbXhEZBIGItoPQgMnQHpMn1PyKTWH+KEpWrY
DC79qG2Zrf79zVw4oc/fzH/foLPlvSa8aNSrk8YSIKluKdwKrQNCesSBeFC8Wa3LqPxYaTMoYt+s
oqdWc81mo5fcsnw7Wziz63vOz4L274s6K3ssYkWLKeW15n6f5I05HUqEQ7e1A9jZaOz6GDqhiQwC
jMxCHjcnlbHd3shuGOTLD7DTkY00jqYthDn1WWJmXw08zfvAk67FeV1Qev/HJK7Di6cmOi8iTZjE
pZIgOYLsiP5EQhzrCrxBhQftiFvHtJZ5VGduFX02IV9beS5tNZjUKcYYLAIDP/d+N5UYhalZqUcj
3zdh4XTDVtF+qVayMEYPNDjOC9qhmxnzUWRrQV6XI+EtA6YXWBddvhFjj5w3xfEzhuT3FI7Eb3J0
am+vXun8Jp0VElypOZ9gCTj+0RHo2ayr/CTPhUSZ4DNzq9RrYYyjLyZIZPJCQuMdtaVFvpB/y/3W
IKTDiZJnJLJMELZk76TYkGrcy416j6/2yinqJyZF4kmaVGG6qooKvKC/1/ASwzJHb6SBBHNC+l0o
w/2kzgh/QbbxfJyCdZTsJ07+o/e6CzFWAwF8zEPerddU55uwr38IhA78uGkaT1VGf0X1z1D0rEKU
C0OYEETTQPM35uik0TpUf1sJqb/5DedxNVqFOdy6N1VjQkKShWggMef93wv+XqaVXIBeKx/U5phE
hTMM22y4x5nA8QV46CILtn3z0UWkdOHBWWX99vTUu9C8GAqM6JgykqbtAasA8Lb/YezMltvGki36
RYjAPLyCADiKkqhZLwhZtjHPM77+LrgfyqIY5u3o6HZUdRdBEDgnT+bea0sgbiMMtK+Z4bRZv4q3
RrVJSBcfDTID302KvmVqbLUeceOZ8RQLbgnnIdqSmUs0Ii0VY6M1B1rxUv7bMohklw7CdGvy/+5q
Jw7UlY8kF7gjv7LLPGzKAO4JJMUG7pzTBVRWQ7vri98g+rX+o/Nv9OiUxU9o/L1O2MXSOkT9UVRb
hQKeYJc+cwwBcSnJVtmCBIT0pC2pu6Cun8NCWPVoxDASdflHXxEPDGBpWqP267zi0YB33TBRXpNk
WdipS07DFHntsKGFqTBlWtJIgFvFwqnixGw+1zirvbmmGbPuSFG2I39fj2RHrmg+6KiIrzVyLxwK
vz4TZ0u21hl9b4hYkTqVUNnZqdHXYvPoCZb3AsJtiXgk9BaZkOtzWISdpmc33fAbPZrhw0P0SIf4
9yaif68jKXXZRpZhBrJa62y99hu/hCWA3TTm7DTLqO/J3rEIh0BvXVq3ph+swug0e5H6VmBKnI5S
9MQDZ9nNUV8tZwVhWnE2tMIBGsjzIP/SbtL0dxJ8TAqx6w8lwMvY6YYFP6Vmp0zYCr/68XbqbKn2
hN7RUSrnXsvEjxDlYxXs1NiZj8V2PPY3gqO9jQgKwcEaA0Llm6je9/7mp6ztiAbWWG5wyAcbM77/
9z3RvpdmS/mvsJAsXt5vDjt10ItMiqNlfhKHvGyZuR+HLeHOaHjpLsQvCnFCerVvDQD82zy/FeoY
9wgMh7lxi+aQCXdMn9RVKh+xZyjNfm73Jl+r83fGQlDM98v5gmjDufosoIiK9+qwH8yPSXrukp6y
nATWyRMacruGjqC3R9krnEhwhk2JqHwVyPeVeX91wPi9B/b1W5+11udQHeMx5NlsXDoqIp1tV+Bb
Ag3BMGOwJ9vK+ISBem1chWF831++fvTZUlkUZTbmebbIz6J5hk63x3NHoUX2Q0D/baWu5xqZdzqs
g+QnSmCX2Y1qA0hktaCaS4jcVgTan6rmyuWmUT6uZn9eaMRziewsS/a7JX/TJxNeN6qZ6C+WfbgO
mMFoxU9OJTGuB0dBuaL9zKWHfz+IF8TGXz/07GxiJv3QhQYfWmXrWluNkjNp0JyFF5GUpKm6w5I4
Cjc8aB5bMuTa9xj6i19vEnqDKcxm3LQDE9viuRmP7W+yqZiTTBt/tiPRprlaM6pdwUuN1Sun6AuH
qq8XrnzdkLOOcPV2DpZnCahATmr0z5B8zUXzFxGrwILi1lTY1wqBC74xPtfSGFIzJ9O/+acF4qcE
WVBZzbazA00GBtlq5I4VBxX9rGBjVUqhdWADqGxDRNF8kEtUO2htUwSkpVuEP1sS3AfSatyEw/vw
rI/Nqg0NJ+puU5F2Owk9Cx/zdmjeFz2vhvZ0IGcIqD5GCTxp0CLK2za8WebXyJ8qPFSrqdnAQzZD
pwETYtoNGopp56c3OF8Ldpnx0Pu/h4JG1a7gd7HehnLXYS6nLY+gov2txhhbHA5FeLWNFk4xdFUk
JH2/nd/GuwjxT73jJak6r+IUwxzM+mXqgIvM55YX+PTvZ/Lyi/DXLT7bwnrNnKKq1RdkR0DeD3iY
0AlDDxXCZ+6Kexif7+VwpdvxHW1IqgLGR5hC+GrwlJ89T3I0td2QaHwoPReS2B+m7KHXt4xUwg0r
tI8cAxXRnUWJwsZP2TmY1HTX6FLashl+rYO/XsaycfzVdFH6JLTaXpZOI9pVdInGZkbUNs93PlWR
prr6ZOc/wRwO75RrG1X+nROklD8RbppU7xPASuJ3ki51GuNAbLNJVrEo/JQIpa5XZrQ3aLhQHTrp
r17yhsAmob5uby1pLyKFeQId2Qy/rbcqfS2DDQndgVfetL+i27J+h+ukBZu4u6VVMwBs6zp0f9d+
g2Wx+fbl4TourFyTacBZpdCVut8tEDzeaX+97P1DyyL8vyUlXjfXDh0Xd2H1v8+Tztq9UxgUIXlV
0mmiVqtBQziSZP9vQGIdh/C5Gu5l4dRgt64fOtRi1VCuVPMQFadBJxVttCfNsWDbRG/DDAdcu5Ux
ogv3jRPXn7F8EwIvUu8xNZntw6yvMvhfWB/M55FsaqZhOtQyJjH8WNl8Sky8kIWncUb90U7ronSg
NCABPnbC/prgVFue5W/3WQFBxCxK40afzTYMJZZjKyLpka67Ub/K4BxqJ9fcWQF5aXe0JB5wYWc3
9Ytygympdc3Jo2rAYJDgEsS/PQp0cdS1xYGxf5gI2mzRJXAwfNM4GWj7ZSP/XXj5ynjzJf6DQSDt
lSTfRGAY8lPyo+p+yvRpeIsVZnTHRNhXP9gwrO7x30vJBaUVUkLMv0QCLaLC8wNw0oZ6ZFYjqJN2
p9K4zN7KLVurgyF++tHmG7G7GegaIPr6VLdR70LwXT9hQ8fwJtgFY4rSXcLD/X3eXtnALvRWOJMz
tlVEdhFdOm8Dq6UVcZ6slVNKihwvd1rdKzHg7WCD/xaKOSLbXwxGaA9Gr4LmzXRT+5Ti+dhuoLzY
3ZYENOdqoSRdeDb+vqzzrm8cy6FZK43CQVy4nT669bjnuV1XEJKST+FqFsbVzzs/WNOiSNWxRTT7
GR2jzVhumKtpR4n2Vt96xNc2q2vP/x9J/dnz/+U7LuvQX4usmmhCqkcDYtP86PPdsrWC4PZ3UfwG
hhews7avxA310YfG1282snIf9usOaRXoqMfsXXClI3C0Bkv4OAE0XOw7P0cLcSYHVL+jXzK/CxKN
wLVU7cf6JybMESs4ze3Vvx/vSzslcjlRASVj6grnq69fpCnbOY9wFixV7aZbF5ykHPURdv+iVFj4
aUwvrrFr/jStzu+eKS3LBj46VKtn27OvZZUZDYtAGBl1cOqdoVrR6zzKmJHDLbU8WWOkq/XlUXT0
xkHAmb8JrdczNcthMlBvh9Prv2/E9ywJgEiolYFTGrTZYMN8vRGmOIw+OWjyAia2VFfyevJ/8VZO
DKy9utwNrEXZPs6Q93X2cii0j28D3gKynRdhJSeOEguPrSRrzAY9kZckcYbPZnu8Vj9efO3pI9Gt
QfeCd/fsIJL5lhLXOWqNWFn2c8nfxbpOpXgniHckOXlKbrMhmK447nrC6StvAiLzOhKm+lwoB7G5
r1G+WR5Scg69Vzbg73AguBBgXxBgok/lfHp2cZUi0fwreokR/ORS9Ds62rZdCVIxXsfabVSsZP+3
FbwNqjOx1Ymojz2JOHdxbfEYSPT0V/QLZacFuOxoqgMKkorSZ7cQ1TWH6hTKKrpagFUbzteFQcjH
XXLNKXCh6/r1W5w9oJIxxK00DCz6+qZDEnxAFYKD0O0gkTUom3GVLwBjAQank9fllZfygkPr68ef
vZSlpc6ZZXATlyrG/Ihc/y7KftTx7dTfkEDJSRKZDWqLGUN0BuKAN2OhgYr29CNk5+8Z2+71fEP2
QnhTCjaVWvor1ZbbqWCT1u+LazylCwYUXZQpuNUlvMqkRfP17RFxn0R5ARVkEeBp/dEc7sX2llwz
hQMMD+PaTz+E1Ondyhs20jau3jPrbXyTrBPInXjaXVuglaXK/brEkCBKgbIYsZFhnD+HStpJchi1
iyat3bIl9LAVmnXqkOZZmp4qekP3GDBuKhKs5ITYuROcCeUQSm8puIQMdjGp0TTechRB3F/6ctij
1Luo+60WL4OGtYihlWhd2dKN7/UrMRuKIuGckTSy9M7uI5iKcMgGDtO4ZMjXg5uhnULlNyPmQOSn
94IWkMdO4SUheDQlybt2KsGV461oHQGfqeaD9JokW1GEFfQgefzRIrdrg2X+NhTt+kXAhFnZjFvF
BxaGWNqZFmF32a8xCwGJrEwFARE4KPMo0TEDLAugIKu3EVSTRIXIb30Y83bqaEuuAGzKTvWQJpzx
3eGFbSKZEvSozqjYfkmfjRSTW1/eqCAmdDe69sRd+oGB6CJawSmjALQ7q0B7IZnaadLFU1vcW9Xr
qNLysDwzucsfqnAnlh7ejRyL6tIFWTWOrwC+oCuxBp1slyOtZ/EpwD+Dz3Sx+C147Cm7aUQKbqRe
yxFX/phZa67sMst54OyxhBcBTFcSaWh+Q/8Wc7bItRPgnTOlbEqDEfcE42wqMzpai5CAPjeptIx6
uuExnQ/NcmrZ0/yvPZSjjOygadRvormF5LwbhSM9N6cL36422pbt7vuFLrxNEUIaekf+/l8FDny3
LglHY8lAq/Q9qTWcoKHJvM/SesQdfr0tckEIokt/tl9I8uZ3d1Yf5FrNQ7ac2Uvhpq03o7mVzKes
fA4bV5F+yanL1txiJdOIWU/e8uSxVG/RRYtkXY3eGD6WpGg4SbupKJSscbOSJGBpGx8tImZimCVX
fstLt4gTARgQTv2cg5a//9ctCuOm7epKWBhypZO91F41vJcBcIOke1Yrb65QIxNo6KDDmE4MEFvl
lvPC9LP7ROGt7HifqkNy8HnJapuw710L3uXqfrz8Tue/498XuayTf13kSAc3R5gHG2a6TaQ3v/4M
V6Y+4AisRWKEeK/TzSzjgkqBnTmtyJTHMTSPMHt92hsKXI0Ttuv+BOWLBIvKeqqYpzG/hTPHpOwP
JG0L/6Q3XWvYjswIHIBlybUy9eLDwcq4jM8skCXnXI1Fm1CI/SSemB0xAxU+CfIkyCLOVsO86eh8
VStuupuMb6EzaHdTzHhyYmXa5AySdoPuCvHPwGMqlO3xZCTqJlTvq5+cDV7Ea/SF77jsJcHxr2s9
Kx6qOqhHvH0kq3jVR4p+VYsQJ+wt/cb0n+PmpRofdZ7kKYIzoKFHlNqT3K7GlZpSujlatq4GTPcW
uSb4sQgbpq/dT7jHYUhU3F3ObEwlWCpMgznqUU1v0R7kyCnfjJkXA8mzRBu2j11adS18xc0QXSHi
XvDyLts8khCVmSZl3tmTPzazYgr1KJ5yoFcEynv9g9nBXLol+RfoMVv+aDc0NkIPeSOLaDE8aJKL
U1fCCwgewzUKF/OJbriN8DMItg27hrbG6ACfLfSd3JyR8jGc7Y51DVzTHcYHi/rLbNdtsTdbN1ts
i5z2471a3RvZenFtwctqOWeKuBylVQHIYRNkN2ybamb3+saSX5qCQeIIC/6jqV2kd46Qwym7G5Rt
F7/Sh2zC26D3Bt1pf+EUUJ5EPC+TtS9mR4jt6WUkAwnhJsADeGefHbi53bVFV72w+3+5r2cvq16U
QVcL3NfGTdKdIrCJ29KhwbX5J5Tck3lYMORjbFPXn+RuLaK4aTPA0iFqwVYAZq3ChyWLEMiLYpMN
7RNb9FRkcE5LwgsVT9j6T021ommjdx4W19W/l0T50vbG4WkZb+sLOPis+m/mTjNHC1RyzrPMv5F1
L/oA5DPzbtH0KNLHHw5CBvpnTZpplXnq5v8x117KpPNV7+/rOH8FxS410r6jgJ6YRaWU0RxuISIC
9qSYduCVKfNN/JyRTiGjB0ZlvwVk+++b8ecc9u0iaA4uZl4NaMFZhTJEGjERaU4j1psIsIf0w61A
goDjNl5Hax3dBpKxBrwaoD7l6rxqudfnHw8ERmWpoUXEUfvryk+GVhoEAw+TuqS1T27XfQ7ZToXV
X7iZ/DZb697cCPEJSytAOa/CP9PaoJLTXW2+DsKuVm56jUrjc2jW5dPVFf3CowI3TyXYDPAGrtCz
u1Nncl4MBUklmXAws3U63WFMKzYJHZA1NWuIqj39JTyMj5TZjIjGhgfb0O4BoCQwOWZNtAPi2Qqc
jRheXDN5lEgFu5qCfqG5pH+5zLOBowYRorMkgkaWo5gEg3+/yBAWY2UWud1PFokrZcWlxfXLJ579
bumktdJskU0kI1QnXSGpVupRtGmKADKMHMET74tnsh7bx2ifudF9+FC+jPfGfQgZT1jesR/Cj7ld
SUAt0rtG2SfzLtWomZbYtGpk+pPdZNxQ0FKDekzIKcRBQKhju8oKSuS7uHSMZmVVrrUfH6WN6sM7
JSOEtNP+pzCeBn9TtBO1PQijxvZrd55v0P6TiF6OjjY68bSpmnWd3knaMQ03tbyf4ltWYi3eMyQw
jXvqajgQtqoEXpSrhxirRczvnauSDYWhUDahcUiHld5c6UwYFx64BVzJ4oScSf92RJUMZQ66CCob
Lfjgg3++8hCDaWgc61Pdja/Cob7J33kRbSI5URZs5XX+SA3R5itEq81kN4VDvlG9YBxZzyqbM4SO
7ml5HBi2rURHBmY2HmUv4qBEiYKCHkLoU/M2kGqiOwVSF9h6LQzyVWPZ1qmqaChUIKxMr32SNw0p
Mo/aaoBdlazxXb5cWY0uUEJw5P/3/c8zr5o8abS8yfj+8WYAraYztpe7J6F/8KMt2GWyfOx+eEiH
vcaZeLxNtH3WzbY83VTlOkZmLdhS5yrQaZniQlDhnwI6fHYN345jL8NuaHqNsCk3hXanqw56pj5r
92L1NCyvr11vgkNeOP0PXmN0QxkdgZXYrTXqs4kXe4HMEMUekBYf7LAwJ8z08SK8Rfcm9U9F+4cB
NnmSw6PFwTNnPlmshtoVaj5rpSCubLbiuNcl6JmAM/c9L4m5Hoa97O/KyU2lnTx6cIHDMWaV8Qpp
n9BKwee+4EA4+bpmvRkCp7Qcq/Iaf4e9CW8TPT9Ex9oPSbTlO6D7qwJavMNAYoioQMgIX1emN0+v
FaNF3JXzm5QdlG4zdzBsed2o9yBaYO9y//1bKhe2N1CHOn021nflmwJ9mv3UKPygO2l2dATudSpf
fc2WLFt/T9d4kWBG3M5OXtqkiW4W6kJ8msMV3GRmkiDyJVu87T4X9hwZDj/ndb8YYm4mBjAnJpf7
a/l4l5pDXy73bA2dstoIJUqbk3/zP8ln+xDQMb2ls/wrJY+ahusLbpjxxd9YazgbkReQXybaAxFq
V3flZes/2xa/XMzZ8mpNYpX4YcxrsCKsrBocmS6zS4mO/sxt1a3QPo/6PtwD47SeoQILJ+0ax+CC
hZBX0cTnIi0A3e8zpWhROnVVd6o/LWInvfwgNa6gLDGXbbaS5xX2WWAT+U/1iboaqEFEN5e6Hlvl
bHcpg4BNcKO/Gasg+1Pslmtz9obbvFgVJaD84QXkvEQuDRTQ3I7eFtHPi3rFbHVhcvD1S5wVq4EZ
hAOOtA7XKesoWWsIv5cQ6uBGfqSf5tMdIsbnKkvwj4Pm+w/43807KxyIOswS2VhuHnC7fPaIQzZA
za5BbirWmlSIEh4qsDekI6CJkRFjdkhICHXD3mOG3b6Ub5zJHeWE70qRXGRdBWcl6DQpAnPGLI4Z
rNOKxViE85JvK1iRFQ7PcUUYFNF+CjEcG/B95S8gBqRSytfOj5c6W1+ejrPXJRzmLgkqvmD5at0K
ABMLO9bcIbgHj9idwOJ56H67DbknbrXqN0m7ZjS0poO1U2W7IlKTkHo7+5Rfuh88BzGnAew85AP9
exGSlxflX7/D2YuUzuMUorJYXqT6ILwiWo97lPB2Fq1K9NG3zZPvSJk93JHEEVOjPZPytM1Hd4pc
ebOMAZvdddPdBVHP16fyrPJXY1lvwyTt/nj8qx0KT9FFFs0mXb0uzFttwHtaXKEtaBe6LF9+srO2
7ZxmpVqJJcRXSOSqGz5OMKHpWjVL2DDpKZW4iWYbW5Nm2sl79R688zCWpp0pez9xLd9JfnFMVk6m
/GI0Sz+I1mD3iVsAnXXOH7Fz/6QywNqCycmC5OzbTeRWzKBBbEOnWSTMMbT1VlvVgTPFj5Hp/fvn
vvK6I6/4epxo1Swp6pKfu3U6c5VxbIAz4szr1i0/0pNsJ961SviC9pzf0pI5wuCy4hBz1oOMJgL4
pJ6PXBI/1okdwhqfjjhArNRLSR5nGtis6ZZCriGXEzBTbTg+aCeIOzJDb0aFTwkKiGEb8Eqw28Vr
/1pVecEb+/UalyP9X/01qY8idV6ukcYUTRnjAUj2FKLwZi2fRuYtrsKiwmV2bC/ogFUYqx9Qq/XA
VRs3g9EGcxew2L4mcR1FtGa6KUinp2u9hQtTw68XetazUel0R5bOhZYKV1eqKwsY7rRSJk9svHBJ
MXdE4MRUWDhR8BRIQA9tkvUizRXSnQYNev6VBJhk7FH2gvnK4OPPYfjbamItSGJm0N8bfGLRhP2c
5Txe1s4fXV/1jPjQTG6suohq6F6EkD8X6QjyOKeDzITt8zDDqWttYH8dEc6yS9UJMB3ejAGTWfKs
6D4R1sapowe10rAq6PvY2Me5o5hOPbppgur8w3xlD20eYwZ5sEf//c5cmuPxAP/3pc4Wo8GaB+DR
LAvDSt6ld9oh71d1aRe9Yw4uexTPw/Bm0qR8MdD7G/YIrAVzY7Yi9uEhexy2lLymCxeNSkhZOmk2
9ok5Jk/WRmYUvcjXoPaXjrtfrvhsIctGTklKwhVzwx/bbX0b7LLV9DO1tR0+Vah4m3/fogtCItzH
dBORbDGpo7379f3pGwNg1uC3J1V8jBloFbUnps5r+9o7Png/e1FIzhv5jj8xEfOawQYJ2rQOHTAQ
2mDwR/xkSPKN3ZQcixTKPOulNT7Hxba3U2JZ4k3HKlwSSiDQWmBQmjJnuRPhQ5muljhDgkxxF+46
Y6djjsIjbL3N/eNVpqssft8vDYBNIl46UUZIcN40LVMJOnRQBg9mtMlEHMzMH383842SiHbv7xpk
cSpBwk3xM8gamFIdnSLTnhJyo7XXcnhQWrITN6Lu5MNLbt0o4VM2I+h2Wp3Du+K00XvVHANMCdCH
p/S35nuBKtpaBGSPPJqmOTYCzL8KPMEmoadAUiS95o9c2ltYs1D5JcUmrN5LYd0b65hyNPH8fK/U
S8Cej/5E0X9Gce8SOWTTQxKVnY4DULgVKON1ch35y71xwg9I7GzZ3FMdwsr88NM9gcRytZJ1bBir
MiSaT94r0wFRXMmYusXrsUTPxcIKb57uLJhrDdi3BGFfPai81nJySsI7lbNg8mn1PyRt0X7wjzRm
5G0RZoBdQ0Y95nSdmJRlnlaT9Y28LI3f8mg7xps0foioUIBjTU7wxHRJ34zZfraQnxGHmh18+Qg4
GvilCCU83rUyTOFjIxGhcJys0yiu0+55jh5NmsBquPebHZ+kEjiauWm2LjtPeRFWn1lvz+LNnO9n
qFPGE7D8dG3UGJOJi5453uAoy6DS0PSHj+BXdsqTnbVrVXg3pHvCBTpH9PSHQmAqvUoINykfRf2Q
CD/1/tGkoT8xpfQFvLyuDJXVrePXdtpI6iuZrtnCaI1Qkzo1DVZAwYpN8NnshMPG197F6HbGjJz8
CLAQjQsNBZdyd4f+9t+v8YWVjodbVXiBwe8hSDsryge/q4JuNIIH5VZfT26/JeABkrzVupAeJiDD
+/izFR3J8hYSM/hEDpsP07O+AtH2YqEOE73kM/sZ7zGag62yyTagzCl1ohCulhXfu+xfr/Wsvp78
bG7CwQ8eyOZdzzKX8zQ/ik96ausfuciG53REDNIoQ+pK60IFOKDdh/Lm+qVcsJJ/vZSzGlrTS2PI
ZSt4iLdY1UaMSm8WhERAwJhWmaOjWAYtuGorD/Kukq6Bi13pJVwQ7HAJmoqEEKL5d8WsOCajNQhB
+ID1FXNReL8g/nbBAPGZUSsGEfN3R+RedafwR9MRZk/IvBxEmhNFOxD1kewZzVF9pL9CcBZ8mMET
1tGnwLQ6IsyABtp0s1T9RFOYd5JF4N61H/TCgenLVzgX4ZZMowpBiUPu4lSttFf0j5nd3aefFZMo
zkocmw8NeVzv/W3+luDWsoebXLGrdJ0+BBVSwT/LDqekzLwJMCHQb6ocbvj/41K/HxSWS2Wezrkf
0LRxVhGoqeHzY6ThAxMenZbquqD5EL/mNGurg1XiiPZUa4X0LMNqmaDfHN7KJYLD/uP1ZmTmBdkj
b4ZR/GiIeQ4bWzB5R649FdrFd+Sv6zyrA/JuVJQmy0PeEWJ1ONUxO2EYJf9SfjQqEGObuJmEDied
9+FmOt4SOJM3Tv9TEVaRHiBzdCOQ33CQ9wwh7eRGIctgwbiTHDl5smOUnhp7fuWqaC70da14bfYM
vM9eJYTijJuQmYxwH1SbqNqQUvr/OCeKS737teA0DLwXFMUy6hH5/KFRJkWZpsLEZSeugY3kaORl
nNzDHjeVgCGxSCnH3Wj4SAOoHY+FcKezvEsODZt0Pmr1tk49UhUC3c5bt+gOvuByg3ji8nZV4Wq5
t07py7ye5w0FSYpiQrejO1qdYXnX/86Ir8RvzM7KMQA27nzM6GYgUaF/SVve7TBdImZgfNmxWUx4
tzyIzoGLx6O09jI1OABFkaC4RR3isDnKD3Q5+YtQ4Gihdj1vnq1Gz0GFxaLZR8KvMbkPX5R7AgxX
6Q5Sp1kRSVMeQv1OMdwh37TxkQo7Gw+RvouLwxwRdvVrjvcjUS/5hmZnfXVAtewJ578AXXd5mQGZ
8rc9YwqjrEwtXWBARVtd/m2+Bx/1AYiA+azsufuqjbczfvnTQyjQxO50D5KL6jsNh3nM1tc6Gn8m
Yt8uiCxAwPswJL+Jr7J+rhe5qnDqyS1Gohusm8zpq8e0vPXv2621H4BkzE70JG4X8sidfuhVL9Ho
TnvjSf9cNETDBv3dj/pm2gZgro4paet3eF/wRoCJeprXsFQY+ykuAIH5pl4nqLDJI2ci+WNDiORw
O4JI3tHpu/v3/nxBcWsY0n9f7fxpL+dY76uKr9bsSEdYk1WEOSLZR9NaHVbKcdHYwuk7RsR0sevV
ELos1QagQO5RsxoB8qfXqFsXht1cksURniGgJJP/8LXyNzJqOavlksjXTL1sYjhKp6ui9GVgWr4S
uOdELsYmQ0ltNQD7ELAckl2XGmhVVrHhSLXNS2Xgd0p24CMWvB8TjPf2RvwBZc/PN3s1uZF+Fj/m
/KQRX5VfaYlcvql/fYOzDmgSdsJQBDzADXJhXLsc9W2NkL1qrWIUJWnvFzB6eGHpe7OfNsIjPtDp
RRJs31juKkjOx3//ykQPXXilEGsDxFscgN9mvk1jJVnXizzB7XqKCRhwR3MNJIZKXjLg/roGhMjO
1iQwB6sipH/sQC9QyJti6Xsw34sY3jGp8vZAWIG1tcj7mfcNUViG50tbMn2Ged2Mm2zcqAjskVwo
G9Z0hBvzTlgTFlIEx2HeZ0AxItFJaUsOtBBcBLz4NILb4hbmuIIk3yIG8DBjSKy9ntELJzzmDk64
GX8hq9hUh3lyC3VVUMbvitqx5m0sP6bIiUFVPEvSbnpVazIIgXRAeV01qsOL6uAuGTztPQgd+Xa4
M8ZDrdko6pmMppSSkOSQRUhoaEKXCMeCZArD5twSBxuYzPpsT6MrFO9Xfo9lNz9fUP7+Oc52+8qk
zx82s8BpmkgqxNDNUeG/Y9rPDJ4Wien4Lm6w1SI1ufLR156Esw28VYyA0SofjaDFXC/AtjSCa+ea
h+BxES93yapjSWqvtDy0pXg++8oWbhQWUfza35FTmh4OgaHK8+JJkXDtpw/QNbLpKdRbTgNbpadP
j1Ua5UWKiFQ3kOXQxY6WnI0Eh2JVvTPlCPPN0INGOISkZQT8T1Vxi//WnmrjwYzfTdua6SEriCTJ
YuwUTBa3U/4qqQ+Z8qTCEUL1s6nJB21vM3kzRrBTvKA4TuFtJM4rY36lwiiQ1HTij5bQmB//vvUX
WllAiGFQiKD68FWoZy0NaYgHSY+M+WQsaDxv8F3y/yKS41Z+sq5JgKokBsLEjx5EY29ZmzL2ljxi
fCKrcLjT2gcM7mbzlCBU8f1NNR151MeSJj+rnez52na0DuKErRGsWARs+0Qc6Kbr9lNwADlJPpS2
TmHrX/llL2jiv36tpWT8q9OZdco4CY02nzrCFoK1qju1wJnWyR8ND4ePvJGiF2nA+hQDpQnX/76p
F9qXC9l52ZSZm3FOOTtgdmk80WewZqY+kbhVy2PIoAwk0MciTWX4Yyf+rif7htc4x3NgY46DNU8l
KrvlavAdAZDMur/m+bzASvh6WWdnSTigWacn/swbjvE29JeFkyZU73vJsLHgCBUrug+V5FTb/r5/
oiGjxE6OOg4AqOw24nVDz6UX8O8bdXakjIWwnUqTG7WgogTZkZMdyoNtBO44Tpnme4OM2tlHPkO8
4b9/pD8trPOX3+BfkmES9EFh9/UR0Su51XLzz90YMH9MN80xvCvFO9lcNcf5Uer2nL2kZimGmk9a
FpTDAg/xC3cJXb657ZljoUpHQAEXteNxpkip19f1YZd27gUSTqvTWNCM5+LxMSKaXW/FmZ170dJv
G2RzpDlL+6D8yITfqv9rohVmEDWCd1SJwGrq+ruo73K43e1trx0jC9jFycpOAiaaf9/Fy4+6RYMQ
kg30vj9l6l8vWlp3QheWwSK9RouL8KZx5hC5hE3MPXDb4Q1YA2E35GqaDrn3GIsX3mrhxXLnNPOB
0nLUnNl/5ihz5QeGV3NheSdlAcY6qk+OTWevYazksJjTENU9T1d7l3CQrZ6IJ2Z6ni6aDYiCAew7
3c3m3hbjXx2N1AogmvxDT9y02zfTm1jS3sjvJX/db015PeREzbs8IT5lyjrMVzIRpUT5GEe5+yQY
zM5l6BZSUa6WREQa5BitHDMjCk7eGpDvgmcpOpVALMSj4u+S7sAso6VycAgyWua8feGgb8P0XKGh
hY6/VjVPkW2LybktxLe+o4krcCsmNuHRJU9Pm9+nAVmuQgZo9tLXd1n+nqLcEeDYGtErB/gPca7s
XnSVpcdZbeWktLvpOdcf5uojKi1438KuG+5U835WXgoYyFV2k1j3E/HEV1+5Sx0kywQBCAhZJDv6
3J46ZnOYhhJPclo75XIGF5qVmByjYENhD7B3kfQhS1qDFp4JFAUv/HJVU3FhUIePbzlGE/ahAzc6
eyrUZjQFuUOy1rgNNjMWnQ6fl7hB1WDi6ioJIVot0/KVdlv/DxUnnNLxoNJOBl6yAt3T1HQ8lxxb
W5E626ehebWngejx0sOrLFkZtF4IyTlbGocpMYQuRxEZ+W7nCp/m7Ep2T05q4BHSS29aXHE498QV
qv1b7TDejp7wWiDauiE+SoFI6KSk5DZvptGvGsJ+Ce+laVjk8qpT6Pw+NaQuxvVtEVhEQN9Pk0on
j6M6suR8awINBmOxrpJDLW5kfqE1Zs8lSaagDmqR0mGpSD2kJ4rqBfAfsvg91jyVstbvSGpygEP1
8ynPbnokPI25l8P7unmcxFskWFblwCKE1APmO3TUdKtwtCQZYnEjkzzAzUc/7JaBFzxmTwJkPt4L
FKDSm9QcLdFFYV2SnTg4avKO5KY+GtlODNaJeCeB87glzwBYyQmOSc471GRoEa0HjrfJT6Jw4WQR
qhJadse5IiL4Q2FSq2wgwzIskMdD7p/im3B+jaBMGPohMonXLQ5ydxd2t4HypEBZFghaEZr3xH9s
yeniTyFGcEGF/ZZ4FYmD44rsrLayCZsVgN0Eq47z/92CM1HufAsC50a8Nge7uEHA8Nd0TFgY3L+5
QeumzsqJYwKoxwUy+iHK6/EQhuuamtOtTsgGB2JlIAu99zMoUhd/tepZ/0faee42jmbd+ooIMIe/
Ekkly7Ykp6o/hF0uM+fMqz8PPcCZsuRjHXwf0Bg0erpLL9Mb9l7rWck2b1/wuGPKuTb3fmMrmEMn
aSBJCkc7pPdfF1cozImZ6YXIdm851Wvw3LOSG8WQvNBeiFgy2mXWrfTyr+cfPA1U3HQLjJp+0fyq
80a7CkL83BkzRxYcKKqWBQoITyvzIG4JJ/poMd86cbsd5G3WUwyPHuVMRLRgcq4+6C3ZqilhV79N
azPHeV9Z9L5dWDQFU5TMHo8wm69XZ6nBEMgecmCLOrK16VGHSusx5wN1IWpKS1Ne8ikoeLpbxakO
oGzscalCYkKxwwF0hyHlM9/k6gz7jaZ9Nin/d2Rnh7iQwLW4MxhZ7Wgv3LERi9y0IO62JqVwVtzb
mkH5wu0cgyIEGdTbmkDJwzUYpzLvr883V/+O42xzFYxSFxSc6Y7V3Dlc4bRT44W8bR5Iqg/WY7Sr
/Y3ab6LhnsdZULkEgWbnCOyxn5MuLG4V9JT6uqncIt5qJKXZswkiQohKxRJQ1M8P9Bv1O7dNp6kr
SbNU8TwfORZbbCIDa0LPgRfR4apgm06jW1xGMO6UIwuiPRssi8hpKZpe5TZcvlBUQHAIchTlo7k4
MEjqUMVmMggY25nEfS59mUQuew/DAAJqLIfteMcGPY8Wya5x5rGYz9rf4TEW5m57m9vTKVpxRE6v
0swuHyQjk1mywfFBZT7fJYeorw2zbGe+GzbmRaI5Urv0b3U0H9Lf5IBua6dsuhc8gb0j2dou/A08
NY+pRG6FDoiS5+JJJyXY0PaoiHo8rDJ+oIPa3gnKo5a9+MY90TVj8UqflZPQvLOZSw0EKMeVQwBf
3zz46luS3nbTVgu2tL+z3jFz25+OHJD6t6BcjHzp/Ta3rmxtv9mtfLn0T23fv1vbosyi0uPSkxsU
5XG9MOTFuPeGgw/JVr8LjhHHWswjDrEz1d9kf+0j+ibpgAGYBu4sUJaX8/rQe2Yk1b53LKWDUm26
CpztbzNz+Gv8DY6Ftsubir4Fkzn+o2bZjlstdGN/WY7bhG68tKOm1Ia0NsBoWHvKj1tzTaTPi07T
q7E7bWEZbknH1tgE5bJ6lcm0J4CyWE0DrrhFsxQXyWrAPdygVHK1X8h9MtLGaJeYOIyp+B88Ewjy
qjS2vHt5vVSIUqfgea36+o2K8uuNmOtH/zwJI24mLysF6yh2NvIqWn+kKqLejPfBW7qH4akMTxzL
pM6VPCQ1REkvlH3yFD9U44J8yH19Ey7jfdra/l89tH3Jxode0aLEujqL16Js9ZkJ77aLkfjy7IC8
vRO4OU8+GRbVLvDWhfz885TzDYns6zWdbUPjeP7gI886Ut8sbmbbUb5FWYCj9p36/Y267Fej6fiF
S5G2gqtLHEWzmrf/VGvrRVS58osc2KQfzQZgO9AWLcmmbJmNER1CuvGB6l6rIX9TBWfMloItwVIl
mcrZ2XMYVdGsRtM6VoMLCXSZPg14hOis7WE6FCevQajaGXSjkCg8pP6WMNwBnb31RKKvQS8NbdAJ
dcD0ikyVgHDxOVqShSPsqr/FNnZVcFtkFKcbWdmIzHHXEDTftF6/DP+irzCUUTb1unXs4YeIv6R7
c09P3VYfw612zB875t13MFOn+qjtvHv9oamg9dlKCtAfTo6/7FbhvUJ61rJG61Stepwr1+ac+Q5+
XTe/DvF831TnldfVDHE6zQlYquMfYocA8Y2y7tZFgYARm8oKNoL8TMX74ed38vsZb64D6hbuZjq+
X5+v3GqZXKWxh4plqQAE9G7mGIyQWwLFgd6Rj0zQd/B3zr5qzNyuceX6P9ELl9f/3xGc7V/E0IyG
jhoVbTYFqjZCKsUuFLvzVv5Ru5NeaLglc4FxjfIgoYfL1pJpDYHpb4l18G99UDOnFB09XuWHOKT+
wc5wUexy5DKdXVvbyNvpxKx2m+IZgipWAo/fEItNGbnZY/kMz+UufA0/YHcgo07IuIINbmtUopEH
x4vpKdzIGw6B8KiPybp/wRZSvoAPcfwH1R1+++idwfNGS0Lr9IYOmUU28wYp0d9GXQRwfvIlnLrk
MAeLXHl08xT40407+zRbQdTKfoy8o2gsw1f8FHb+SLNBfmeWx+AzJ9kR0RFfIxt8PzX/95Uxz5S2
Q5dmbLpD74jYccAkg9votcF8Zm0SdPYdwYXLvidU1TGHbQVzvKARsuBoyQRGzlO997bZA6UiG5d3
qywEBg/xSYP4oK34729hz6kvqkvq6xtIrV7b18paDtwaWR0HdfIye7IC7PoZv8/PN/SbQ5Upo3/D
g0Tjgz3+2fzcaX0wFRUnwp4wTTXm3AJ5MVuJ0QZlO0oTwDViTvGf/Vm2a8INYiirvJ/CvazNyF7l
Y/YA/X/UUObfPXvQX8Z1VsRl719Ncpt6R3NftMuIevb0NnlLnbxze3b9DLeavhQ217bI3+zov96P
s7lh7PqikwPuR4mrTFzRjFN/67fBo+70bMlw5i+suxk9U0PQYiaNnrqttG52EANE47EHgLPViDpB
z7jM/rJpM64kKn5qLy/ui0p+iKhB2rjgi/VlEMsDRqNPp4WPLKW269/lI/mJ94DckDV0CU0IW8bS
7cy+I1qJOPvat2tHX/OycEN1CQctG2ZaxfJ5RbTt9HKaYO8creRXjuKNdYz+ZYcR3ryrlD8ciILi
QSExOnYbb+1n77AiRI5IN5TYl3iz1L31KpKh07pBcBd9iCJwEOR/lP4eg+Y2oompbBBM1OGKZany
nvtffFSQoXXdSbzZrlYD0amOA9+UTH1kaXaHqpDmqBRSNThP8KfpD8phvKvSRQxzYsEewv+VZDYM
b6+wp8SRtXVkLOFDiRTeKQR6NltsjyDMaaEJhCohvH6LqrWFsU3dN79+/vC+MUXM+oo55ocqIcfr
sxctG6XKEILBOo4H/zU81rdYXWKbIwSNWN7vLlyCq6Bi51/54iX5mzkUsasCU0sFD2Sdl9xa0Rxr
oCfWsTUo7D5N9bZuXy0BtkH6IRUP0nSP9kZp4LCsZM8JlKXQLuiWFWSHUqTtGmmRjmjlF9IvPV5I
f9BM5aAGf1Ga+zO5pMDHi3RdVPvyk/OcvdX+umt28d/krfxTAyEF0y/YtYS1dQ2dlJoVJje88RuE
wUq50jetW31YrxXP5LERKaY8aokTRXQit2UP7MS8+/TSiC9J6gjCzQgpxpodNng7PbbyszQdup95
i+oTpTxCVLHagPrtaakHd720q4xDka29bpnsqtSRFSerdkl41yu3Jvv/B0SnGruBElcXDFgnlxb1
HcqokpFC0XkeW1dnTzAuUqJ4sfAAT/IAoD/g/ngJ8sef35HPb+j8Y1dkSsi8IAon5rPJeahDQ2vT
zjoG4z2s/9ZwWfaal2JjuPITAjDETdkJTt1M8HrMkedu5RWbNbC87ZayoIz5C3bNsK4jR+WvzomQ
OCCAKhDlsY4BaaDJjsyeecrp/0jE9aHyB5Ma2jMhUloG64RcE1jo8FBeh/3U2hqQxXIlFqufr/Qb
OyJfwz9Xejbd62Mi6X3TIu79NBNQ3/O22jqp6EzPzSnQ4YE7R6Pqa2JhMeU9GWBn9nMwH42VJU7Y
7lqOpfRNSeDLkM4+0LoYm6FpeuvYuP+Bh2IBgKFJfThYF6v+msXscwtx8bDBS3EjMCFetKhLY5pP
wqV1VAHZmbetuEJ/M71kvgNOPfbuedbAw/y5ODL3WQHajhHlgFvN2KAnCPLF5LJ/vtHW/poOTrqo
XhA0TzdgFd5U1U4IShcWUem0mHiPBTyeu4yyhX9EuzFFW5lXPV9Yj1XlhvVW5GRDwIrbISDfjmSe
aztzcDuOCz6fl2uWdoduIlvGyil4M7z75BjtODMA5I+e2StSyNoS0Yx4XZHcmt3Qs3/ni1fmsW9a
cuZclkS/T+ITUqWz51PmpjxqKrWy6AbqPPiM2RyRUS9dS4WNOxi+AsnaHNNeQOY2W3xIs/2omFZS
a8ewpjpneg/f5PTKuL5puDIuWq00CWWgYedl6iarJsGbwrmG94SFm6P82kf+/URv7YYj+TYHe+8y
14z9qjWehhSRhfJcVOjQ8QjcVR/QyAmFXUQJRmifwJlj2f5lu60hA1Pv0/7Pz1/e5wbv/LX7d7jz
avFP0SEVk0KLBsE85qQImnddeKPojtVmyyq964L7TliZ1a60bA5KIKSxgkyu6CRkxDCXNqRov5eD
myrPbe4qWO+j+4S+Y7tpS5sWRyus++iJVdnrV6CeJd3mUEXV2vNXebBSA2Yf4nL/dkBl/wcqgK+P
4Wzu7DDzykYXWEdhhzs03/UH3Cmb5t16izWYnjf+I0tCDgGXbD9xYQwrq1+SLiSuhfef77Dx3VYW
GT5eOU0HXHFedU1aT6rz3jCPBrtojXbr2tdetHIdCJsxJ3TiSRMR17Njw9NveS7FdpZdvl0vW+mT
04luUs56FBLuA9kR79Ob6aOQNuy/G3GDS35IHdFYVdmtisU0LvYJ2kZO0CPB8G4H1qe+D31ypbuU
XdJzZB0mdd3gzwOCL+y6YouN2QxmI8+YYDyb+36ZSGzmB6RRBcdq5ISlUyb7QHZHbWXmawzNnMuN
7sFomKZcCfivTpvpGiRLv0RDAKukWkzDXSd28PwzkjXVr6VBMY/6uNe6k6BvSEAp43VwP9cJood4
0e+KbZQukq2wMZ05SltxKRDOFnYWMqaf31q6iHI77RcZTA5MWsaihh9gLTxzlRAuTgpJwXaZfAWD
KpK2F3JS6Kmosf7zL40v80TfIZAGVf6X7U6FIcQkvg24J/xJOxOurIHfiHm+XvHZl9jrpSfIsWwe
vceZqFavWJebnb4RaeXPNllx7YEeunak1r5Z5xS4PMxWmgJ07KKH5ct90xSSeZTuSmnVphxqpns4
CZ/pLogJcyRdafE69R+6D9hlKymbUjgOcMbhBHSL6IO3piFPZZyTMo2tkWzL6EZ4jDfen05eJdaS
JLs05JQY9/jCtxZxHNYDrS5h7bWuDzqfe0lT1EJ+Z6u5U2Ma4plc+Qi/OzcpvEdwyqjyo6E4KxzU
USwoVmeac8XF7ax1TfWEruWwFDhU0u6Q0FY7UmLLfxp80XS6WiYmceLx94exXAG2+nlW+G4X/u+A
ztEf5ZRMadcyIFNkhl0ELyjthNHGPacUW9QRBRW7d+FxmIZlW63nZoG5ZtkK/kJW9bo/bbSlajNe
a7Je9uNZu8CHg0JTdN6I89pYMEajGrdhdbQqpzA2edrYScZTVj+0RKDgtJHqB5QiFhDtANbhTh62
WrFSjZUxIq/dyvS1lRMa8f6P6UNNXP3Kku1YrYvEHuS15u0GPVxmAqQPx+u7lUpxxCevJ7fNG2r7
t8pciz8ESEPRSZnO1K+bAZf2uMyJIUN0Lg17RGN+dpjaOySjk/ch0XMt8iNy7Vx+nNJXRTr9/KAu
P0tZlecisAilhtX8nOg94a4KdE8r54oA+VrytKaLO9g6J8clDAMJQ70jk5Omu2EDC+jaQfuy1/n5
+yrKHhFJNiL4rws0bn5T7ce2okIT3iZ40TTXqp3R0fMV1a/4Nl1q7XsHcgzmsVHepKUNhzajxef+
fCM+e2BfdgqfA0FKptBExJx0tqKKaZeVat9XVCgr5Yk8r+mPme1yvndsUv/xLpeEDa6oRhrJwTJd
z3BwyVT5ts5do1xFlltZD/QtpKO2z7DRPjXbbDx677VrrcQbxFIUCwC+UvtE08/eJ9RXgrwL6MUY
kNT+Vnvh3hqQGi00++dLuzx+zJdGsq2GXAZ+y/lBq8+l3IwysTrGnjPXgrUG/bETBLejQpNeix80
qgDhqrVNcxMK24EwKtdTN7HnVsm9uqMdET79PKTLiiNDovNOxhvfIa7SsxJ5H4qh1SVyBbFwdAyU
T0n7bHW3hr6tlLXRvozVbeO94f+KbxMELd5BV0+asRVFwcmROHUPCQXaVH33sSqnnTMj3uajN0IV
0e5N+hCYHPL21kMekkVvooc+965SyWFDFyM/+vUJdmRCfZmpXSsfKQyHPh2XEtrflffqUq8pw8sh
dEWkFg9/9Vz4J+aWrHsNH1gaPbfO6B8kdOquVjipSXTX9FZ6wUIVeblZBc3uhfpNMRHk9ACaSo32
k34zDkegxT/f/8te+dmozk6k0djn6pCr5TGWVlO6bCFArjPlzh+3s0ncAVG14m5qm0pYpyAQQneK
nCtDmBf8sw/uy405+/IHU/J8P2YIFPGC+3YFAfkow0VZ6FRRANfpS8v236786EWPnpeNbSoIOEPj
Gz8HPBDZrIidzFcuiDcB+RGjO3M8wd9wC/JVrN6ODaKs6q5mE0aP1m2Gpe9aY7f8eRyXhWkZKShD
AfsOVV3S5vrjP+cScUQoGsVVdSR8LtQ5Bzl+vuoqu403CMMITMZPKK1JGe1Xf2Lt6IGgCDwQyevR
1Z5gGZar0v8VqAjcfh6YPj/4s6cCVwQYrspLSzrg2U5CN5qOULy6OuYfbNIHu3/VUuIFDixs0gM0
kfVU8r3SRYnvyva3rN9m6LEhph8DQpCbRTjQMnDB4Pigt1snCnb5QXqe+IYNegFjfSMjvUr9U6KC
4NzJ5W/yK2JKnQBbsp0OTiqwS90RsaHmb6oIr7bYqPHdKAK/q591UEMjRQLNWPTRXanvLf1exDQa
TIQRUVTBehb5z0Phsr5C37hqabpyb4yzNskkSuJo4vdmrQK8QecUytHn+pAIe9TxZNBGbjQdpeB5
zvhbeotKxKCF9lrIX0d9JWEix1io9Fef2mUQEAcGqNTU0j4Dms+rBbI1eiE2TyTYPsVxuIHBUqIK
4jN/Mnm7WbNr+wcfxDiWpaq6wQApDxA5C+eaIPubtYaRyCwyAGnhtZ7vsFTy0pQ+SWe5LjmneriR
eDkOKHJgLAT3tLRwAXHYGrbELXBWYQUlKS8Ll+GDbEfb9HrivHn51OYRocDEIfGNjn/Q89GSJgTE
8sq4y2s3F+9K/xCIt8V4qqc7UXjGW6CgQxNusd3l5btkN6d0gvGyYOfKAuJt/WIVOlSq2MiF95a3
rPX7KnTFbo1GoYImKCw1An+TBz+G+o1NcqmBwkfQ8mzsON02xdqHtSsY9jzP99EM5mspOku2d/Lf
C5Rd1X0GIZDkcPxL/iyH5APDuNTpt1VwGlB71mCkyFAQNLKyXlqSmAs7VGHqLUa8k+O2QvPv35R3
4y54RLAoc+Lv16F9zaP7zarBraSQSWuX9syFga5p/VY341gEdeRtIe7GFt71xYSQBIX9eobAlveE
1Fa4alCq/r76+5flHF3COAuUmRhCRDXni6kQKWFneOV46CDop6tc2kYoX5FR+BUdKqwOw86kdokK
LSG0bE2bKNsUIXnzB707kCSJJq0F8lL8MvpHMn/rGnvafCIWFVtEPeKQ/ln+oTRIewKxULeBgv40
3vHIejel3ZJB+ALvJC04u8CxXvb34UPxQXWxzR99jtQVUfJzTJqGJQaNY7Ac6TtGjmIs1fC2otcu
n6Z85gWO/TZI9uonRIHKfriirIGAuqGGopDeKQX0ApS7JN924iO2RWqht1O8L0wXWTi9YLW+0xXM
ZtntCMSJ3Df2NY86pkriFqCYeO9ptCqbVbYjEQ2ZmWBH9I/bU5Ds0PqozT3EQH18G+GadN1al1h2
CEYrDQUtZoAMmO+ylhcqgwmMcNVHS6PH98smlVq0z6qsk6YkV/1apqJEJPGYu3Gyb5KjEdz36r5S
A1ctnkPjARgNfxp2YhKKruxpLxtMn2+COSN/KY5eLKDVKFlx0LTjYS6NVmvJ20M4tzEpNOvKvKX4
Dx+UhNXTuFbCa6WMi53L2W/P//8/i3evp77YIhk+DOad4G1FQG4bJT1EbhW4KaCl4DXKnQi1owwg
6+f1+fK8dvbbZ8cUIRR6zyr57dpBTttVG8mVAQ4s4QjSLg2Q4myV1yRB1sE6c61sdbnOzL/Ox69j
7aU9eq79R2dRxp1XjVQbpzkXuv0NcgObfYBmqCCdkmxaR3Qz04ZvzLmX+PMbwf35DlyWFs7GcHb3
Iz22qslo5juQy7/q4XdE/hhgvXrraTukVWjOp0M67BXP7sTZtm7Gbt7SFgN6Mhp0QUnZiJtT9Pfq
2ndRa2JkqKXnnaX5mTP09b1QWfwaNY7nkan0oHCfgC1dYTpSNgYySnU9WK5JvbxDxbYviQfcC+nW
b3cyLhGvf/Kk17i6Joq9NqZ5dfznXdX6yAjUjDF5v8ePZiOthWW2Bm46ORQbrkqXL1eIs1twtqmv
c0Ey0uLzFoRH8sH3hrfMo3fmLgJscjvWNhgPaJWXK7gwVyeFeXP6ZfM6/zrdJQ35L+Cj8zJYomdN
I/W8np2rAjMw7cDaQAOqFKdFujPDfypyHVZ1t0pbh3oyZTCdpvr0PyhrfB3Jef1LCWs1zRQWKhqV
CAfwN0vAoRDRTmzri514h2Ix+4jecAIvRFf0Vlq5AO/+/vO3cunOPhvG2TE7JTB7KBpuSGOnryKd
CYLSl8Xzn8YRAweXU0518H/9GKz5nfznnQu11AyKhF/lZGceAo0i+zKsF9l9uObs/du49db6CYSz
hbaG0imCzfW1rcIlK/Lsys8PWG3Yj4HAAyjGW3FpvBD5OaA5X466O8OA7uIDqNJftJ9wV7AnxvVL
bBqtgRbLdnqfu/1bLC08IkaHKxqXS33e2cjO5i8lL8XGjBgZMeQdJ6zm3UD/+Y6LZ6XbtDsSjPC4
TSydk2e+1o9XXokr34h1toAMRaun/fzzOGjQgrOI6B8tl+/443J8jbf+IzH1NEnEeg2FL3V9V1xd
7V99P0/890u1zqalvB11wWgYhbrqk+1AaoC6UEGH2s1bOyxQxwLnBRdBCqWDtdAzDleDA+ZX/3Ku
gIQramxqL3yFeSJWcWoW40EmvxuBRb0pAZ2hsShu2M9bji99RPGavJ5lLGJzcgELkMeeAfPh9Ef8
dnXl5P3/eC/+O6CzW5Iptal0BgOioZdtotBuOEVjUfX/poJLUQQWNFrJW3yBuEFsAjeuvBjzn39x
QyA56Pho0V6dr+1+Tlydr/P7EQLREXkfrIZFd1ce/kORtCNCeboVGkQXQuDVqXt+7X769bOvItDb
tq/H+atAtVo7k8Z3ALhAz5fTGmAaeDSK04QrlTdmtkHX/fPFX/Kt549SnbO7+F8ds+nXKSsr27JL
fWwBuEylVdKtKmwsS5h1+QbCvUjRtn+qs9fBs31wmcKN2D/0zV2Cy9t6CGw8G+gCRgfDGjxc3G4H
uJW65SboRPWlEfyplFPYPenRHMf6p94JkUNY2s+X8P1c/99LOK9OSEYmpaIvDAe8L+qHZIt/lXw9
LOhVzwez6oiWVde36hUo86UTkztHHhFBjqION/X8SMZWiK6CYA4HM4GOLC+L0kaHUdP6IDgkZKvD
aTcUNrWx9oV9m++JRQKAZXvUh2zNzWhEoe5DC9/aZM0W1MU1AMRFuGvUK0SabzevuoaaD0PbHGB/
thhKFg/Z6vThUABigNsaryvgmKSmqnu0V/B1KPppv/9vcPmviWwZ2c2uuq3nV/n8VZ830LhBqJGQ
9Pr1XRtHM0vVVhoOYX6L2H7YyR9UI5L6IFcLk9AS5a3HNZwdhe6jmP7EK4CSSv0mFdyk/kbq9yJQ
kfGm5qh25Q26KI7qHO2pUzMvG4aEW+jrwEQjVZGus26jSe0do7hTHxO7emM6FJaoz6SVHzi4NeNN
tQpxi6Bae74ygstbMxcXMChh4MLR/3n+/2fnIKalpMje5/YRh5IiUWxZyGApNtLsPPCmU63gIaMa
fXX2u5x/vv7y2ewrJXqUKSK/LJ10lCs7tgq+btd/i2ect+0ybF/kRYHzcXfNh/jNUiiThjofHOhQ
c6g62zJ7vkWOYRPM+4GkW6QSIRCTPe5bVK/yZi4jZE6bLjGIUN65dmS5nDQAT9EY4htWMc5dJMYU
rdr0jSQnJ3nFJKfFj5oMUh1EmN0hmZol5/N6c+0ceZkMcfazZ3fb9P1Mz3MlOekH9bf/BFaT5Yaq
nJS4oD67d7JrAI2jOt53pyp0MtzDug2LTrzNampLKS6ube3v4l/q+qph62Id/BwbXTJULdpcXfj6
FaipZAlNDYwNaqoG7LelDp5r3AiLRWCZt4+JsFLCx7o5EpCocpqgTxBvaSZUvjNO66Rd9fmtRON0
OJXiPlBuOg2SNnE8u1ZfDBSanoQ/c1z9h1HZM9c0RvG2MO89V3zRpNXYvEj9Y1/ugwx0s/GmI5Ht
XTOAicvflco7ksmFP91XFGMK4B7h8EyQxDg8B5BQ24f6Ds/y+Ja/KQV+umuFj4u9I7eGCXS23gOb
uZjrx2FSg3KAsCNuoUSQv40qs38aR4eJ/yl4Gf/6juZkr+nkZsIpgC99lbx4+bV8DkGXyaBQoXid
N068vJTGXonTU7/UqnVoLnPgCtxIpyX521iKCP8MmwShdNkcwuvJz9/fgf/+/Nk2pcs1rxNEITnV
20+xfHorEaj0e3r2H6kZ3vDFoFCfnqR9fhKfvdtr7Rnj2u+f7d7bsu2sUiX+DkqutzUxgJcws9Ap
OJ25ajHKoUBL11LwSAoWCQVKw65V3NfyYXKVZlvQyO8Q2Swnjjz3+N31wu2P1SmcxUTpoyIuCpSF
AFvVmXDe9ktTdI3EUQHzksMJVYggiGFhHEOdxDecMJQVqYN2u4mcA38x3lN/1Iabuj9YrTsdaWx6
d8lxeg1QfZQ3UXprEoCWJE8CLMbhXsKLRUP8rsCfW7zB6dTrvVIuMqJofl5VLl16Z+/M2WwzJqXe
jXWSntKPPnXGbRxviYFOF3rzmBjORG+KDcHT8FDcSc8D9VmBXhsH1i1hrTVuVkR81Qz8LQjQfKBC
bGQ7awXvZxk4iMo2puVc82l8/5bLqCxlONUEep2txLnf12Eu8ZYXL+pKXIqOqQK3JUeLJUE7gGQC
5P+Lp3LUNuK1Dd3FSjjfrX9+++z0PlmsgmPC3Wo4Gj7Gz/K+dcQPK4Rvius7p7smP0qYLhAqgC3t
wUgs8htIxzPhRzJvVCa0WFxc2xqo87T7Zdd0NqyzabktaiEtRW6JuoKgluKhWAD6Jfvc/CCdc/bt
q0tdOIkfYgXZ0fsojRl+VTJc9c5U7xu8r2SrSFsRuhVATcvuuvcOWJ7qpi7nqbCG83WnJbmD6j0j
0yPON711GP5ed/9cih/mSyElTSPTwKIJfPYR0w2tI7kPmMNwE0Tho1ofx/HOr1xMtxXSIQrK+A/+
DHYJsnoZRQtuafsbrqynAJPngqNf5e+STAYfZNFawP7rrQ11K8zaMlcIlsXCJKUSpjWMD3SUxU7K
sH3c+vcSwTPIy3vA1YsCoyRSFtUO/kqbnz+4b5d3mJZcGcdrdhfzLPbPNm7UomKIYy85tdpCprVO
I/km+yX7SyFfGw0km0VMF4xPS2Anh2R24WNEMZbTsr1JcEb6pZNzAvapCmWG01q29/rzAC9VgbT/
CXiw6L8TjYs17OsAe0Xpu0GKklN20z8JyGGiv8HgDs1DibS6MPAU+3djvqotkIUvLWiZGDzFWNxK
wave0PwGefpWV/defmqSX633wmoYO926xf66bM21jthcFzdx9VCKt1DksnETGh+xcOC9cHQSKmse
kWi3FZ07hcfwXGXbUnqWkOOkT2phB7+D/c9XfFk1NwwOG7MCyOBERo771yuO8liexiqIThl7ew0S
8dzcjIMXK17qT9OLvs23MTXSyRZER/qtLxoAVJSlqr+wdbTH9FS/kYhwZUzzTPL1k57HZNLRg8+n
kSv/dUxTYJijV2QRi9ls4c1saRecMpPyj7+iLgd0Nr1pb2aAYvusbMaD9mC8k0hwZRSX+72vozib
79J6SiyrAtqOHxryLpEyPdqzB+5Q+cRxVP1L4wBaoOGMbrTOH/h6rGBPF8F8EV9SthmvUEBW104F
ynztP92bs+fli5y2p76ITiULlE3G+atxYiMqueG6O2WutxFJZwC2fxtgLDr05grteZLvpq31OFGz
ipxtsNdLFyMPdlGcX1du2uU+xNAlHpqkM4ch/j77gMQkzXRYLdFJhJm8TD9CdSWEJKw6fryeMGqM
LkoWCq3EbNExpI+JwxElqPzRxFuVhJRqsahgC6rLSrflN+tXeaUaos6npvP7R8EKapiuo/s9t4lb
YasaWgaR1MQEZ6w9f+9hK25sYdgZ4wk6raNS3ZlOZArQxaYqTnosvZmBrQqijXETmIj6dmx+ZGx/
06YDqly7RboVBnQtN1oxh8LK5V1b3k3+oUpPBrj/5hjf+0uYo3YnvIfZRhhYfxxuDZrqn+//p2z5
p8s7+3SCNLXC0uu5/+GGRLEUcyRiGXOpxmteYP0VGH4bOyI0ZXVT4dl08tdwZzxDTrMLZxzd8Q/e
kXFwTeNRPSlQWJ1u2+YL/QXuEvNbvhQF2AkkUnkzRCHAt3dNAqVcSOCZkSBmcaDXOWlhc/n69VeR
V1jGKMGMPTXGJtVcqg7UkIYXvryMdJ8Pw7etO3aqSA0AmFKEeALBiwq3ITm+Qoz73m2npbUdbtH9
mLe68/MtvlSmno1vrpb8s4hpUa+N5SBHp3mT6+S9LUJTjDbCS7/37uX7+3sydVq4hhZiMcizNpln
1730ykVN5mwU5x+aJfhKZHKXkk1wrxDNdQcPShtObFmnP/LBou648F2cpJgAwGmxUb0rb7V1/AjC
swwee98hW9AQKdisNXhsOJqs/QQhzp+p14VDXJcJQ/xK1/Hb1eafZ3tuKE+E1q/0lHvXSPYAcAaP
c7nvP3xl6yOssVkrd/JGNjZNuup4dVlYdZu83k1/U2yrVbKHHHHlaX43n/47orMPJmrHORGGEUWb
8snb4+mQyoNkbtiYuOneX6VQyjlJUn1J7eZJekKU+RkZ9r8cxtliY+i9ZQBSjk7eHhbMAxnB4VL9
GJ8s19+GEIkhs/ntFiy7jZlrrx+FzbX++TclH747Q1FVtLewgM6ltzqlKD3TuBO0XjQ3nhwwReS7
qYvCJGVyIVSL+kFdG5ufrxyL3+WMTNGT9Z6+LBmS5ypkpRIi4EhSeBoqZ5Bu5OpYmK8YccPclmaV
qwPc1ZsWHuIhCi5H/akDRPeU3DU7XNDoXgpvGZTPYXdggs54adC/kMVTrHjRUZLpJGGhJP49SvRV
rcZFiDOkJJ6vEMgQfpwgTbzBn8t2k3+gHEthAfMBRME7/2KNaPs3k2FoLSrI882taRLAAtto4w+r
Lt/qBood6ynibPyWe1u0W+lN9CoRbwk/ZaWKthLbKLKC2BbI3uxXJHAWw7YwnFR8MFqntnZNdtNq
27Z4Ng0WbBtXESGvHgfiHnimzbbfqu70zB6ElcWIhdWkXJnNvttPfLn7Z2dgRe6auK618NS4TCCo
fiuNJIfptla2HDACiQQjcl2MrffE4Vhakv2IfAkAJeo8LbUjQuOA6SHKJRauEp2gdDnRcwr1YCzf
X6tyXKpjZ6LrP6/K2dIwmmKTR60RnmqTGPblQIbPU0Nya3ikMtreDMEKLKJHxs7/4ey8lhvHti37
RYiAN69wdCIpkfIvCKUyBQ/Cg8DX94DOjdNKSpG83Q/1kJVVQZiNvZeZa8wCFaktvML2bqqXbvJl
cReM/mS4woKoZykGVzY27Ydg8a8ruzgUguI8GrGsxMehZBECvIATaquCh4Y6ZLqnfc9FJ0SgBUfr
iZKI1By70yE6rSyJiRAn/CPfDi/p9rTFGb76o2KP/CCvig8Q4v0HGKM6BjcO56jwxcnX+8UYbSKc
cEsn35c0TcjVUruFQxq6KYxEWwSmMTyKJaOUSwttw/97V2x+DwxNAc+YaUGXqCCrT6Upb8z4iAFv
p88wnxpnKxcXb8t6sMTdIOx6kySTjjXaV/rlwzKl2YTB1VvmMvHXYcLMxL+KxAFmoWI+M4aPIPY1
GZ202YbpfGDdJ5aTbJCpvlyr+/yQZxuGLGL2bepEgN+wZ+ao9mLS1PGxR7Gng6/1zXGZZX6i3JSZ
X7dr/GtN3bWsbUDqbLgVvGZs/HrmNl3pHqxJ7+GYGP9ROV4pLxY7fGylGjHRAsM/uV5lmHHcSwAq
lblFkMCwYeaY5ar5E2Wm8GB8dkuTraUchd/Rec3Y8r831e9DK7ygL3f4+QS+xChFmbRVInTxERVc
qTCRehOoGxXFn77k3k6qP2jPI522fkPB6ywhiXFwTg0LN2VvPM11vjZxegv/Rk+/KQNvKLdlstSy
xRi+a8VakF9jcx8W+3Pna94sJmTOjWl51Q6e8AKpEf8JS/40nlaGYM/Cy2u0qp+iMFTNdKSQ7SvY
tl1sBVOgpWo9FDGWWggbb6GGUZRzzkuTY/u8aMQNlYT3zp283O9TLyl9Ac2haJvTlUctfa8/8ai/
XMjll98Y+ikrSvYkppNUh2QH3LbTuPPYCahQvr9rEoWrP3kR+5WKHkrm/JOYC0Kp808LeADr+H6m
jGN3e7W6/H3ofF5O//ceP1/Gl+XUYtgdldopPvJW6basB4CTT+Gr6Qpv03JyYYTRCSw+AsVLZms8
xcHikjAFJxcjYRLK0a/UIpUrD/2yQqBOgTidkjw+JtQi6A2xb6ggcztnDn9rVK8emirrl4Z3Fexh
TDnbXd7uFVCw5wNsdixuwGRSoKzeRYjErFTlwZJ9GWCmvggTBGHX/Qi+K1MvHuJFiCdaBZNPMW9t
cIpVfRu9g7hzeuf8ofrsfQvmvK7KzX5eKdR2QJkizvw21pK1U2Sm5gmxuK/4SuyOD9NynuJh4vKP
MTdMr+k1vuur5rv88osXd1nnmqhESRlRuwkWqoNiPvSz3ml/A+OuOQnEPa1by7T1x3ErPUF1ZXCD
8pjfbzGITrWaoVm01vvwam8Rtd8PgSbjZSIjb/PU22V/PRaEApp5N5tzpboftR4zNrjOoCyICFaq
pbYH1UfpV4rx/Cjsbq6r3pWxp4lPZ7iczMcR19HksJyKsLMCpgg3TcaAx4sB/efuEOEgZae0SaeH
0lqelIWR+wMirk5HmL8J57/zcPub1Jss+FUdzD90WFLo4ZsJ3Y66DMZ18KKuwhU1LpEcUvNq8VWD
RNbeT7GTid5oHM75utZ9zpNztp7SZYGkniAXlUnbPSg4MKLPea5W0+N5W6V7AxeaBG23BgWx8kfp
XcXUwbjF7yo3FlXhd9OmHt8GLjK8zdrH1tycqr1uLs1maUY4wi6u03W/k6bm9QHzkknbOc2/rHGL
bVC0ZWFEx8xcKJwq5KEficwjcyqk+rWT3IjrAtKLhlyb+/LQYUxPUHdb0Vbvm2fhbpgVQJ41dWTf
W5wSZ68jgNXOv0/QT1D4RSGFQWAZ8j3GGVzsRZ2tHDtYI5PIOn4+h16LFnE9PTPdUzbLRH3kbVuR
VwgP8abeT79O4jOIM/lWeTXuNCyJMYxMbxhejLAqe5nYoqeZTlWWyOKpHvrDUrhJO//fV/xjcCxT
Xefz4wNUxYsvT8/rUZDxCzvqWyJ5A4AR1hiTV62zPf0hAnfI2vJ7cpBlu3409zrtrTttfXLZ/ZKz
kzPSQCD6698X9UOLjesxKbXB3TXR4188RmuUpSrV4/ioHKmU6BRpKCZJi1y+Gz/iR+j4JHOnFti4
R3QI1rQHAbI3duOewAlaAQMFWrYGtIcHXtw7J2vVN3ZDIBYuItMt32bynQWA+d9X/X1YiUXK8hQV
XAihjV2mwmavNXJgqTEcfYgTtvJuvVdMBtp56tbYwMLLWkZvykfVetPbaZXzuUK/LB1xGR5j6UqG
9p3LycWoFFQZ1VWAFVwa9Yl5fDYiQ4yP49pc1y8FmnBE2hTzLGdkwKP71YlLkfHAR/Wh2+YPNd2G
kjFj5s7eip0SOZO0rilMP4/jLkG88rv9kAEbrhgpPq9qxuwbHKk9Eyn6rcTA7DyYcu1b+qHmis+g
zOygxpwrSsa/K2amdtabNh3jo/56esx3FaYyf9hXi3gxIntmvivc8DWJD+Fdu5HvCxwoLTtKVqTl
AS0g9KZYQtEOyhz12Vqbvv5UpAtMUM/MoObP2Z+K+Z7COV+RhX2X/s3P3aLsos+TodiJ/n3VUt/n
upoMBD1nDBhCN8GwDE0GdsQIdC07pjtiPJ8O/b55zfYMKBeWP6TE05sYb51yrZh+1O3aZK/fmvfi
7wTzk7fOj+stNtYjDgm6rUrsxk/nLLV79SlP7v69iH+qEBp4C2AuMs9Um5dJmiBLuaCqQnQEqmsd
ZayrulkJoGBODu9jX0SwNFfFLSEBVgetHTEYjXlP4YMVruJbWXOkw+204A3AnkrzV7G3Bd0Oia8e
0tIFGAMFU15mJ9AA9r+v/PPJXu69hqUhyKPNTRPoIrbvmc7u2rqNj7Q2Gq6MY5cYTycns8dduk4f
xltmreAxzZsEjr6Zbxhux6zys3kzM1RxKJI2xHCfyiivvrLR/tRCQIMGhUkUWdIo9S4WRqmdS0Gy
ouOn045grBKQ6xJW4G7E4kjcvrjJN/KiuEl31E4mF4F5Ua4QMk+AcM+sbD8evABvoggxRPERBZ5I
5YhE8c0aCY2c2nS7391RfsIsSPtjVM4psCfKfjgqUQQdltditu/oXFa6hWkGEh7Kft++z6E6DWIg
VdFRXKSGi8umdgR+RwEK1kazjh+33Uf+1p0WQ+sL+r4bPEXdC9q6XUePGORk6bJqVnG7qmJPhstI
dw5kNpptb068ttc6OD/G/l+vdq4nfklGgrOYGlrF1YYs5m7uI4+DW4Apw0rstWTGH58BpAavo3Ks
qa5g52vZguoj2mb7Y6FgjWDGZKTzFnl+SzbiRg9pax400ZcxJcAx6pqyU/+pOkS8ySOGMoIX2cVW
wkR3U4oGHqbYfeS5V+Ogk6bLAS5PltwMzeGMKOdVRT4SrE+mg4OC6AEGpk1jn7Y187h4/yh+Xjuz
UKzZime3MV24uJoAitmN1GWkLQYo7NzP3emZ9mjJ54DRE6Gmvpnw5QHuAByIhoDsDpTLcICnBhqi
oybEJWHEzQYBd7VDj8N0aagtFWTteKseLHZdP/GE1elKXPB9XO1zyf33iXw2gb68xGaaRrPs8tl9
NljU4cZYzilktrG2p5v0Vns0/mA+udCuFZvnk+bvnQU8FhoxhNx4RH+jlKVjHYe9JkB9X+mYZP02
loRLrrk3cibT6oV1XRgmfvtJcxZCc4LgjYMF26V4Nk9L4VxNtX7IZ1GH8iGjxELCF8lYbzV+It1m
3fokHCX9IAdHpi5UnSKfJzY+7kAyQExXLw9CPbt6W6gjViGw2nplEQyVqepNBS9beJmYZpOYNB9A
XJ34R0QJFK4i4UUo3crEfY5PElvCbfzAqdTbBl8IKaCMmMVFUxHDWWOoJW0WwVMq3kC0cYGOQ+pm
qHhlaMeIZaDEz+fzKo0XybBvQQOa1KR3qnZTU5xW0JnMfRJrQRwvUhPG4TB7mpPM4bTN4MRaz1G8
nYYHRV6gprXlmPnTMzWy/jmUbmtzY8RrcbitglUGcza/TeLfxTWR93eZ0PwaDLrjBMam+U3IH56r
qjfFST/AJO+yY7Rg88ZZxJE2qUc6Gm8ATo+7/E4e4BVXzvnGlBa9tcheKCHfhYofv7a/JHlp3OGs
E/K5Qk4d7ChfjsfKb4JF1Tv9XfBriBbMjl3XF36vL8+XjxyYsisJ9LeFm8dRaQwBi2RwRIQ+dKcB
4eDFFfVOsM1Uz4pvJsYzsHyDji+65x4LV7xrKv1JyrcTNeHzdBNEK61aM/6YJo/A2zOmIp+LHfiv
DeH5Q7tVJ/YB/5wuALz0pR8X28Zc98M+me5r+RnzG9hEWr83poUeLDJ1HeiLvFxFHHuwZq+aJKnf
0vXPWyZw4WyCU3NJ6DJyIzSkQOeW1wbaFD6IyqGSUK70OzlemZGTk5GzCRZ2WdjqyckzF2lOiY0R
rExqCKFNvgXChBbxhB+Qzw5Ze8JC3Yjdk9zj0gcXAv6LU76Ox/4wugERpl8fRCCJi6umgd+aXBc3
c5GcxVmcDwyH6ofGo7sDJQwHYZ1YzJ1Oe7q3ReEbOnNmjAIuO+x8dtbHqb0bGSCv10PiRwZaA5sJ
icW/Iy2GeC43RJO8ghENqntwaL6VwkcTEVN2Ommfn4XXCMBlfUnwNWIrdGC77gkEbLINRbs1IBf6
IcdI6Db9W6IdTHgSqq9gGF3uENtmwTYpeqeLqZRD7KTSPO21lfFi3QcP6D/E4DbhKMrBqwfbfHxV
qVyI+qaIwF+4Zuf2smeks8/FBDfhCLq1V0lj7OjtpUyXYr0k2Y+EpxY87W2AiI0Jfohao11qtrkH
VMSofkeDD6lC9Q6/c9pVK9Ft7zCQGj2r9m/YPEF10aHDGmOCL+6nK/VdGBhS92iyiCFTnxgjEhHA
GkkewZSb5iwYPkt4gYjH9GQX6RJyMzaTOOw8m7o33Wm0c967lXa2mRil2s/5CnE3Mo/o1sZ5fMWW
AETYwEr6Bc9sKW9OqWOhhH2Rr5RDtW9igL/f4mW5vy7ipJ+ETDugPR7j1fmZbjrHAeCRJnao7Zcd
xuZOBTo4spV7gL8LxZ1uTm+zvQPqtBdRfhLzt1HZIWqhSgBO+EyHD4Zn676XkV/CZdsAyXPLnboB
3zCLPD1NcZF/FOoMox3BFr93v1PUa0t0cp17ima0fio55TVZlvHDeQqYzNQV5DvKd2NhaQyMBlSb
dgDDPMtCeKVveEwJNIVZZf0DqnPFeKArNTLBipQQ5iUr4eRDQKE+HCRrDlHcLYIEPvPibNABXrTy
7462HS+K0rHpiK2vFkdmgIbX5IjB18B7dSfUPx8TIiVmuENXqXzci5Tg5ixi87oUHqOPTnPGPSs8
4omjUgkXMQbHs7/Q8RTBpmEWHWCzyezk06Tdl+YG8yoAZow9BYdrqav0faRpXhCo+WipQzn9NrNn
NZNo1IKuHsIPyi6hhGS5wnj4tUmeehVIg/RisWgD5EwRNII1uIBTuq7AZh7raqvCrynpAjfyixK9
9aoztY72i6N8Y1HfOq1gxZxuKDaCi5SP3QsxJ9ayKJ7ZdMndpXzRYRUguVgDpWD0kHnyyNCm3Alz
gAIkAv4upFrH1PA+QoNrIzotJmeanKZZxtQB4tsQHxHl/E40DWuq96eNqe5k46bt/JEMqz6GuiMr
2IrRYcNfMX4C5SuhlLTWAUwq1sJos13iznXSOQ8ejeS2jdhA1ob2VLZUoWoccGB5a3b7Ihu20eyj
aMm8t6DaSBvJJrvn7JE6FMU7R3oo/rQ4LZSL9BeWRKT+QnctUf9WHuFl8ZbQV5i6SZnkQoJSmP0p
7ei2Hhi7hTebPoaHcJPcsx61eq3fDViFyB5jP7qjaVueRJPepuGxHm/AN4Ky1hUvBFLFGHm67DW/
x/ktWrArTWiYTd+CnqfuUomhdn1dXuPNfhfMXlz7xbmmW0V6qnEHP3BicJpR0AvZlyc/V9dGg4EN
JtsbVMrw8Yr2iHFHdYYjmCBK8xssF9+ix/YjO/C2rQ/JdKeP8+A2K/0J56tT5fHGVECmRwbBB9jc
xibFcfNxqmzpIUWhJtvNqlxTc3OFmwYnLc6NatVca6V+rwXOdyhTwSQxFskZ5jDlS6ZiBfVZ1xlw
AVwUWYtUWibMPoAAepyecgeVQay6Y3zTQ46tnRmu4cT14gS39rHgz3v1ylYvfba2/kph5uuhkDoj
9ClQXiosq0LXmXSx9AP+YQBoM7KBvNhgWWpVW2PajXgFjUT8zwRz+boHfQLnoABButCapSLfCKe9
gQ2uY6UHYhBydc2V8RtdQspbM6JSNOAl3UY71uJNL9K8L58jma3WzaTEpiCONLu2VVhdE716kQxc
Ped+XhkeritaOfvfMRUB+Vj0o2nV4rh+Tp/DweNJqbeS9BZa+TKPb5hmryplqRSI64+So8C8Y5xN
sEvC6rlJC/R7YTrG7bAZ6dJgl5w41Ps1mrp9NJs2VtWTluzE8UYoDhXyMXEE/pXbbfkAO87OZXz6
qgeNeenE9PrEA1PXCiDrfjdkVqqCIkjAOoshWMKIM9ZS5vnx1GesSERv2b0a3GsEt+Fm0FVPemS7
vC7j/d6Ym98i1sQ6dWaQKZ+n3NdVZbalNQnmHA8GC2SMvqyisEYRgXDEY7PpfeUa8laev8VvK+fL
b14UToRQDxW5YuWMi5kazPAcVKFiNUoDRgc2JkCaJ75bh5Qw+ezhheul0NONe4mgAuXSlcjzp02P
ZoWM8xlqew7zvz+rfD7bK5EHMDiSL7kJSGWUTnPId54BaZiHZ9szl6S47XmdX5Hr6BcaUwmqqYYz
usWzn4Gvn92fL4/fjLsMTxEhO4jqs64ixaIU0wE0nbZ5uE3lF7gbvR3RzIchHy+CALPH2pY3YuNF
EGxoWYJoxN39tJSMY0s/XEDnkCws3RVqv4c5pbI5UQRbhMcAIaiTEoJlvpTv89o3aq8Xlm1KfOCS
SJ67QzKLRrwOZ7c/Md7qk6OT4i8YEC/6pUE5Mb5y95cVtPnuMVKBy43EVkJne/HsB0U9dUJSZwc0
0N3pttP4fcc43Q/JkwIfOgU8mHIgQw9KfN0dnvWz32hOJSzh1yqZ107LqtpCz2lHF0xfhnW2Bu5s
FZUfbYj+C5+yq4Wb7xIEPhiahqRI7MPWt20vU6q20lJRp3JD+Ysc1zY1l5RPkd7Fsy19FkB+azGR
a3OUkn3S7TLGdgr0IBgr4ovpENpO0hs+i0ngdtFvM/xtnh5y6/Gk3YoAvfqPZlhRlE1VNzW8LLmH
pRWKmwH5J66qPcP6oOEXZvMyQcfKyTPw0pDv62RFpxZPUL99OEXeqPweT/dqf4yKnSjv1PJVR7NX
LkxzIVFxKxm3S49YZ9oSo51qnXg5lRNmjypspD6HxuyMQpii+ab4MuF8VyHKGfFeKso7ufpVJanb
khkFzVvMXxQWEGEfzxYdmn8Sk/RWz8F0l+CEYXjigMw3xixvUB1hfDYwXJeUJ4F25Xmt65OdTaVt
YQsyrpkLbW4bZGqKHfXuaUJEYvm65BWd2xhrNXCN4WUC+xsuh8orhqV2pc/ynW8xv1l6WypWyOK8
Hv/eCaSk6RLdyCmQ5eSCN8b9f3wnsG5Af8l+ALyKTpD5HGCBMmdS14aOf9yLv17Axb5oSCc9NSUu
QL7r3XhZLTDqA+xm0lpOcDS6Jj/7rG1e7sOMH0jIloBlEZ7/fcPReerFk0BFsM2cVLidtPdMyLex
XjoRE96NQynDqeuNQGKaqqZj3oeg1/341tRCO6QkbOytx+kNImYZYpcqrKtbPEF86cp7+e7MQY6F
SA46ralCB75kRwpNmsXnVNcOik5n6CZhZ2gFn5KEN4Gal5ZyshAmtxo8QgCCeezKb1oROzVq6Y5R
L7P7Ll3GST2ryorKraqbrvTHflsELnREhDlH3VwEiJ3fcLVnv+RGInkxqmRvDh8t6Txp6MlYViDZ
Efw/WHfljro96XQYMMLsNqRTwgLfpMBX7s6I1mMied8AmIpEldD+IG9SJhAj24CovT1TUqXnbgMs
bXZn+Rh0vw2jtltMqv/fD7aZkUATft5ieYB/v92Oc7+YulHF7ZWZWos8yBPfkHVihQvT8jFEszpn
PPi+4xf35+o817x4LhYXweGMDMC3jd7URXPKGipNEYKzejhXy5jqhb4xhR3ReAPhyOnAWdBbRdDX
O5XqYQ5yfpsKNxZdJKNYZLtWd6XifnnWiECzuR5DJUfl1LEuv260FUohTVyPuBjX4duZqu+hvm2p
kjbSihIFRjfLEuSX13qoXBmXwGpNZUgencRLf3bqP83v9J7hfgW4rcQwaXeLsqyyT9e8cH9Kmf+6
0ItdoB+FocpkLlR+BZRC/6t7jBwsTMZwFWtPJKszFVEjJeMcdwOZOT0CTU9td1az//cS+t6P45kZ
FHlhlTHo+400IBtjA4Sg00g58NJ7HlPP6Na5+WyKq0BV7U64lSL0J27J+jp2Tv/ZLqr+9E+8Xypf
zwbQUHDdlDH55CBpnWJPmrxT7WnyxsRF7MqSv1QozPEEGQlDhAo2wsa3TrMcnHqrb3tcE0Ovlm+A
6UXmMtP+yNlTRAIieo3o9PriBBmy985UQcDkbCOkMIPsRy5MSuRUaPkzJiz4XnnTRnsTWr+Ej0y9
G5pVL+7VCCdz8KV696Gobm7gf2F6Qe0Eb131lFzTN+sX9bT/uSGVKTESPgKOi49ID9uqnYosA3bM
/JHRLAskYrK0ndr1BJ4svcmql1hZTxS+W+2P2byX+h+Z/mzXPEpT5abUngUd+5pbIaYW2dtAQ9Ks
tntmGKvaafKd3NgyE4xnl33TmFwxeY+7vY5fUbFUGD5AHqCAj7exAMgYviAl7nhAxwLxHAUWR6Wj
L4Phl9+1/mC0/vRqRM8TD9HAx6tD/FPk1VplQ8z1yO7zgW89ZY7tDxCrZXzN0uHyOPufh4XgCErS
LDO8SJCFSrfO1dBkh/SDStIKMsb5V8u4XO/mHJ6SXw0rMVw12W7CCxaDksXgB3aylLD56GhC7Hjl
gbkO8/vkYVIgatiqsi2vclx+CvlVdDS4PeJoMLtx/70vt5U8ikkwpIT8/pkU1FrL6vOE+xe7ky2e
bvVpq4Vvau4p56cJX9Gc6iZfmjKX9IS5QiaA46nvouo+DXYKx5R2AI+ikX3nR42SNgEzX6SM4O4E
up6mNIm1Z66t00tFeXIg/Cs6EXM28GXdAakgXnGZ9etEt73PUPm9SurjafJo35xhnDcu/Q6cOnKS
tAYenmPQtaMi4k2HDqhFs9plkx0qrh55g3pjGM8a08qH0Dkvysf6wBSluJ/9T9s7xYmJGFbZBxM8
RbnR6B7m0RzSyySd4tJAgFN0vxT8A3U6frNmOavf2/q9kLZD9Ab7ThYyO8R+FT1OeBsdqKMLd5NM
OQ9YUg9VQpxuw2FjYjI9wnAwXKM+qNUqbNftRt1jooXMjP57ingk8BjlpjONWHF8MRWvIeRx4oVw
2hEBgzJDId+uEXnYmiPc9YVrgfRvoUXFtLJiL1HvCwKd5hEOTXYbQ6gchysEvssc4z8rmV4IDXpV
QnF1sURMkEyGJZgskTssHjiK3pTIlipPoyrx2m8wiuZZWAQtS664Np2Ou/pAu+sgUaJtgh8BPp1Y
x1zJ1y6n5j6va9bw0v8jRtY/z9gv2SrhRDAZpZQdlHnIj2JH+16ukmBF68uQvdNCvT+9I7Z3o01i
upoDMjLPbuQbho822up0RY922br/z9VAhPqcmsO/4CJ8pYpZlG2iZweJPkeyZMKg+Zj88tb6df41
1w6U/MO6o3/sXxsVU3/alkkW/vvLF8VGhZHscMq17FB55oIxEx0zCKYxzE1l+Mxmy/laQUxG4g6+
Gedp5QZ+YQ7sU4QQBV3MZZop129LbDCxmC9u8H4GEJ+fwblpv4DCUnmQUYOPx9Rcy9o+htub/k7V
X6nV2CnBW258SPLr2P8vZLGX0cd/HioB26xOmH3wLjZRQxKixqjMjHpQdDuPms8/iaTFq+SNJNqC
Q5PFVzxJd0z8RCo/1ZbXxdvaHON8CR6/XcVl7BqEvdicrQz3Dek5hdM6LcWBQZfwrnk4vVq/OvCH
9dxqSX5jADxr37LKnfjusalFo2veyi8AG96wJoVbhE4Rdxv8IhZFZTdPIU/TJoVsClt4iSN7MEG+
7HpQ9KXbWTjV2+m+YO5Ed/4XHPyL0te3G7s40OOsKy01N7JD/BG+lavcS/bEJtD7dvoy9a+hoi4r
bf/zc+gGiYzowFxW9/pWTDq5DTJsl8x1joHGrNdE8MFeArgQGnwOJ8dJb3qKPYqD8uRMxsTRra3G
zbXo7DK9/c/FmIqiyFR8dOa1/j745FavWyuh1pWs8gORCTKU8GzrL4ZjLECITQg+rqW4137zcsq+
1lvtFOo8AHEd5X63Eyu7D1zmpYSH06rwau1YbK+hXflKfli+0CIAUdFIgdx58Za16iy0WhPluATj
nUTd21qm0h4I98zKSZeMqdA7OKQ3sE4aH8d15AHbobSD3xUKmeL8+5xvJekX5AurXQqKQyAw5i7S
/BKIR6Mij1qHmdeXeEAucOVob1Mv3cYO7647dO+WtlalzaE27/RwJkoHxANMQzZHlTq0zGoPIxR0
f8jhT6limzJNBFfLn0u0JyfevlOTs8Impv+1P7e3YbvP+61ZaPjP8QvnD2GRrGuMe3XQtBmhU2C5
prrHMmgiAS+eK6VfSYgzm+ZJLXWnFxkZzmQnVh8ksbTz4WNqX7GODgOud1yfR8DgJww6+N7CjyJa
jnJqy6Z9fQLlEvkyrz6Nf5gX5H2hMLhYfWEyFIJsZfnhkzUsbS0Vh5sTWBSNii8zW+Nu2GKtivJ4
TDnZt6fn8VnRbWADtUqOddM1d6n2B4esYBWXK6jAV+PXH/aGr1f4Gd9+OV2TQTKjTD7lB4Fh1/ee
mH4c3mSRCXANI3C3b5fZe4QPn77AxEkx75vuRY+xWVkGNNGBkiLYtDON9bOMTMnOzsyQu1LbAQn2
TQjS1Sy3/XeCeCmN+XyoFMpA1eCQSy/84rToRAlftyhMDxh1lzkYKOsXTUGYRsWnOr0XcZNYGBKs
IvobdkXMZpAR2pKGl/EKWxVsTg2mHbEu87In5Ovt49DbFbrPu5nXFPsMA7DG9BMdHPJHxqFuGcaO
lX0nPWCNhnncsrGuJJGfqtmLswf3BuIuFHr6nPr+vU3VRp7hH2ImB4tJ7XvJJdFFrU6GUC3wxCap
cDjDveDkTukGg9WrM5OX8xP/eahfLuCiACA2eii0QHgOIukzBCl0t7lXrko/8tGR1uo+gYQc3JM6
jN6YIfiHgPjCIo0HPyVo1RwZ32Z6yVcNkea3+a8nc/G2tcRITCPhwpBuW6iTmI7B6SNcKsg136pV
RbXYZtIwdK+pli4LEd8eyUU8UAQntW0U3gntKPpFCb0NVN+MCwC4rYTUEeN3sdlnBqadgJrn3kgg
2MVTepMcDHoIsG4nd8JxlqZcUB1VRCXh+Gvuu+OmO3oB7bayRtr8Ro/u31/I5bDdtyu/OAoks0oB
OfPMhjvaV/nuvGr+BJqDrQw7v8f8xGt1LLfXZK0/5cKapEoilbe5dHB51tIIHZJU01nEoEhuZMfw
T3fZaaVYL9Hw2J4Q323adtfxtSmHXEVJ4hloczNbvA8CN8BlstvSHCqTjWq+JGhWtFvZYjNxRHn1
7wf0U4gyC+xFvG8wGvvWgFSG7qwrOJ8dZkTMisVk4ki+DpCqpBxfKVNMibpQ6RPjSjmzjDRnOi+N
YdWV65y+M7uCFM09s2vXdSHv+XxxX6/r4is0tT4tSrx5D9N+ekZOMI/2l77xSxA2lOHOOkrReZZJ
AtZr12+wVUZAVYSe9OT0YoVU45qH5o8bE+6QMxjDICm8lPuHaWvUccNHELwOXrVTlmwMvYdOVNm1
HrryNUIj+tfjEymH/++3dDmF9vk0mJxSUDxhC8vszN+bot7MIV1S5Yf4kdENejzprv7NFLpewFxc
CuiM0HxTFGd8HvG95UnlEme8qF4Ebi0vhWJXnY91up6mVSrelvIi4X8VHCa+im4fnT4jCZDB/YD1
65X9/FI38e3SL+ai67PVT5LGpQevvSvAws6x/0J8j8bPi160G+hZWOvRpppHCN4GYY+2r4VzUDo6
8KwHy732MKUfd/ivT/MiFqnVpujyoMzJ7+U1MrEbDReOwU5hiAB8/h3jgwqsM1pZlk+22JHZt0s+
CBgGsZc/IBukBTKLnu61aB8iliPhp4GznZhDpDD0pt4LwSbq4SB6yBRQ4ZagJ1isaB2cIqClaouh
HyneFN6Yf8LzUtfcsfLD3sWHIhls9RExE6VxYJMnfhk4jo+MMJfp1eELhfBIIGP1kD0iYQqZ6R8W
o7CIgk1DBz0Fp/0QdZCGBi+ifcfY/m3Ve/xnIfUlL77HR3eT01piAkVd1tGSyO8kMvGH5ahTCkup
XzX1sSgOeF5gXV4rXE53SyMwucOEkpStcCACljPUU/gjgatoNiGScaF+tZSnjnmys3AYkC9Nw13b
r06nK4vpx2+QbjV9BFVTUOFcBAetoo9dFxCjacyLIlxb1Lf9kUqLo6/a2p4JCx86Ba713ES9Bnz6
KTefW+X//fGLLWkwlSAZGn48WdWrYaFszr+MxAnXxVGA7G7jIz0T4HBEwHGoc+tkwdjMlX3gpxj1
6yVchABBbk1hdC7yA3LHyNoPOLY0FC2wJlZ6XxxWVbSWo3WoPQ3mzQgmLzgIwXNz9jm9ieuA1b0r
UJzBhTDtnOi3SXKrMjiFl6ze7vr80A2W8+8rVn/IxXhoKIoR3P8AglObsxxLeZ4f0Ai58W5yFVej
Z3+6kZVjNL2H5aEmkTK9jtHZ3ovAj+FIBczamGtruOcilWTUM45d2gSnlwlhDOXPgZk/e6SCnjgn
hlfL1z44GLHXak7ULykb//se5Hl3vQy8vtyDMd/jl8xgjAYrCKwkP5h896jwIiddlwLC/1Uqbzp1
J2rg0FYhdLja0dAPn+xd+xg6xR3/8lhiG929jOgUx84fxv+/L+K/z9e4qMJlUdt+Yk8P5Tv5pQHc
C3U0nuVkdBvrIa5dJj8HrN+YkwQ+xBF15dn8UIv7+n6NecV+eTatVWlRmpLXqVt+P38bdklnJ2Sc
qZuoK5mILwtfhgron5MFjnhU7oQ73VefIoqT7FbBRoz3Zb/F2XYizkkW+dOVC5w388uXx6FtMHEz
+y5dHttCEzVa1MY5TbTeNT+oW8nR8lyte/Vhkj0t3xqlJ+GAnqCH8MrRQZ7bqfMcTB06WbgywLII
G+El0Z5OKMVO/vm8qFv3fK3X99OXPSv50OCD2PjGutRBmHRtwWWesfnzZW+kSaa5HB5y6DM4qHbM
Pt7hP6oWs8KdkhV1AlVAf2RSRnf1ZmlgA+IABP4/jJ3ZctxIlm1/pS3fUY15aOush5hHBkMcRPIF
RlEUZjgmhzvw9XeFum5XpSqtql8ik6I4KAC4Hz9n77VrCCjqGoqVCDfG95b8XFxt/87JZv3s7v7T
2+rdhrmUuJw8f6lIIsNy40zy+4Ke3AXBoY6vZrqPu3thn1lF5vSIm2v2nsMfFkoS8xCXd617pJcZ
mJQeDzdMrWb2Rw2yJCFUjRfF6GQ7R9cIo3p4+6fdUhD1FmFRFJ+YZFbUythayoNt40tdYJHsvE0y
bQjgY6ui593Fd4CdfGNTNdeydRZZv1bWYkK4g9dPY239gXZbkbXObu1vxEPwWQbLytsl3j7SxNru
gGYf8iuJpS8wiyK11GrXzivuSdvbZtwD424EJJOjv3hDTe6XwIvuWh8TOOmlOal+ub466nXEtiY2
PGt6WFnG9l/fzX+6Af6jYO2XDdAKi1rXEw01OGUrch9v03zP3bH6Azgph0W7QnROWB9MDyI28/t/
10X80/PCP/4Cv2yCRRi1Ra5uv4BchLeqCaEH0nC5dUW1gAg+BFfb+IzWcmXjGEzVmjdJkUuYPLTG
6yCWyEf/9VvyZwUmKjYc2hGGPka1v9yJeOKcrC3m8naC8ZrHXD/kJrWAvcroce3LVf5AohsSjx/B
9DbUn6q+QF/y+7Wz9Hd0pMsl1P5/8yv9yaL4h1/pl5o3jlQYqt6kzUzf0DlhknGnt2Kgdy85I88c
s2oG3kQHWCQSLuP4oyXTJGLUBTsA/SmhZP46LbfwfuOB4dfOo0D+ajz+69/yz+6lP/yW/1QGJ05M
sXHrTidI+lb2/DQbS9L6YqICJQnPVbZufEgHB2M6/B+i3f9kyfuHn48n749bR5vLtB0Gfj5KXICe
E8ffdfs2gWi65dKQnrm5AYSQ7GssQggpX+hlvrvklv7be+hX+t3tkOKjOQvpToY33Ogvj1XY6VbG
k6Q3Xr861El5fAnVUy9PRYkVcifF0RxO5rs8pyvvrgVA4K7hXs13YMJt+04OW3++r/InoOh1dsZS
XHQHAn2zFdLOb//6qv3ZAwg223VRWnBa/6eZglvQCYSsnX9pvUXfPNf6SGYtlgt8KvkLckJswGaO
p/mITiVBJAU9RhO1CMZlX05kUDAPW/ytz/+fH/q/kk9x/z/rfv/X/+bjD9HczLHp8MuHfz1nH53o
xY/hv29f9r9/7Y9f9NdL81k/DN3n53B+b379m3/4Qr7/337+6n14/8MHkHIz8hvlZzd9+exlOfz8
Ifymt7/5f/3kf3z+/C6PU/P5+28fQtbE3H35TDJR//a3T+2///7bT7vhf/7j9//bJ+/eK77u6aN7
r7P3f/qKz/d++P031/wLihhGLZzZHRR+t4Oo+rx9xrb/ghgKOHIIlQGNj8syWotuSH//zbP/Qq6I
w+NgU1jhUKbZ1gt5+5Tr/gXfAYYeviNKaRpMv/3/3+wP1+jv1+w/OMjei6we+t9/uzXt/r6Dk+PD
dwHZZ0cRCS+O82th1I5dHFU9TYQkFtvYsD9a0d3nzrTuHPvjX9+0SBp/ecQQeENQgarOUBNKG+Pi
XzYOhGFtWXrZSM8i669lZqztwQ6vQZpF1zCF7lFHTF9Cc6LX25dzsA094zma3fhYB1TOOhwBytVu
d+3IOCkVAchBhKw37dP7+PZSspitfEfuVROPkHaG7uyUxsXOlHmpm7Da1M1ow7WwqmczP8TjkHNg
isCUCds9Tf/7EoXDwvaJR3Ya035uasIuQjPf1wp5Ti6s8BBXuEvTIgcK7cXvQ07vN/Xze6tjg5ld
utOqK5DbWcluSjI8DQpnWFCJnYpTMIjSbM6yCJyF8or0kMtcA7Qoj147Wo9p5/jHOGqiZToptNXB
DEvasAZYa95NZNEys+pjE6XPdmw4inTu2O9NdLO0NstzEoj5NI+c5js26F3riuJqurgtisw+ai4P
Ts6gWtezsu97pMLLyJuclV1Q+8whQWTW7SUdtTpgES+N5uoYeycu+4tr1uXeVhgis5nIGK9r5KFg
tY6LUzCbhGbbxgOsb/dUWzLadV79pOWY7YvcY991weJ0E1uZAuiiC/Oh6lyogA+RZRtPhElZD3Jt
GYM4WtXTGBAXE2olT36MJS33yARj8CYVmYyjpZkVzvSMg2QetoZpPlpdjLlz3cooOVk6ME89GsMl
gki8qUUi13YFCl2kM/2uLqZIstUu1Fb/mIvT0PjjgxHHx0Z6lAqqY8jRmvK57+vXPHLGYyFDybwd
tgk+iZ0alfrSq6L5ovLR3xnuIe3r5iBb3DYuD9qeaOkXAYjw1GdmvZ2kF9y1jXdozbkhesdHzZTP
42PTpv695RZbuz6qqK0ufRIFlyGfgktToEn1PZVuVFeaIMIc8xiJGKV95yKZgtf180X27UFm9XT6
+x9lI3Yrb6SPowo4ZJZdT09NzpDHC5rshZ+wClpy3uKy+NAiOzn21N+FxCmEwwBTu7BWRu4RPopd
lUSRD7cIURSW6Pt9S0QXb7DyXTlKHr0CPbkkQ/1Oep6E1hm+eYFx9ppmeolb4zNvs3KXl4idAgGu
1mgrcaKD62EORM7ZCRABY1mc8zmOwIpp/zjIx2QuspManOzkSsfcWDp/SsP4wSgT9Zzl9iJ222Hl
TiYO/UxgL7eniYIoYlRQC8/aKxu0qhNG0zXrp+lapUgbAyr+Vg/2uUNpXCMSWchBARITIEiMBDFn
Go7U+mN876tWH+I6gzcWdAzo0GVNTo6LF3ldqjTneP91yjD9xIm7ZVY1YTPM1DKFtaGnYtyZbvGj
G+TOvRmiKlkwqiUYZZOSbF/1rblK9CrVVoH9wwsX6P2sTAz0K2jvV9I+dmn/rTWor0ShHkwLBkVk
J8Z2DOeNKKYn4Wf61TKY444jY3rdevO90/aPVYDh9AZwWc6VoaFSGbvM7/OXAjyzExmruUVwlVlE
Hf/95eef5R2+PDb1ZFsYLrQfc0CNbFbii4701XDAxRVYYU51EOcnIbNP/r3XcjSL4zh6VH6t2viU
2Ku2wOI5RlG+adTU0XpPjl3tYDQurIfcSNPHIa22rDz91in6caUDx7nvXPNk+/W2bzTFCYsjdhkx
nILC6k/KjvuTO4vg2JjbXvHfujIwg99enBwj6NxrpkZ1vrZH336qWPS0dL+OY5qTley9JCIEDcvf
xvAbBu91CCW6LdGDhgpzoRE27b5RAPZcDYFSIpoRQ0zrtSunL55Ha6KhN5rGY3RMAtU+WG4Obiym
SWUEybrs5ElNAfDZnqoTudG2HpmOizYy10FLLuGk3O5UVsOzDIVa5wksKM9px+MQZB7AhQBydY8y
K83t9EmMw95J++i1SBo2vhnSbBGInehrFMWW3CnXqQ5qrLtTTAt6GAJ1EqOez4ZZXKE90Ioe6vmc
ZN7jlEp1MDBU3XNKoxE12/1W3Nb0FH/T/TypYptjHKkymCE3R4Hpjc+eVNVx1CQdW8GsnqtBix0q
SGSmZUqeTVFa+9Q03kvbLh+zpBt2hL6ZWycx5ZPticdynLKPsMJFXikhHoTXKYAj0UHGsT619hDh
/8+rx25iLu5mrvuhh3TpxVr/yHQLfttZ5IWpPzql39jXvMdy9uetW87WrrIAt5oJ5g4B8C2Ky/A5
zImdEk1pPEzTjOB5jIy7fHbZTWsibJq+t451b6ZLt7JfqyArvo4Ce5jmmbsbSWz52mrBFJ5uk1t7
kjj7lJiFocw3QzmJdyVXhayst3EAAWrF7Sm1+ZTwCG2rdG3AY8qIlrl9aApcCSon/TifaE4aZXH9
+aIcUawVav9lQOPFL+yGk4qULYndvMwufilfWR1D8sTaNkN1neyz7SEoa5zkrN2OtkwXAW5neass
WbwRrSdYFjAy+9b0ETDjPVv+zrMn9xxFlXf++X/ZqMszrAuTBaZwxvhoT3QdWwfGRSHsZq981ERl
1SOfbLn35siXq9bqjfvII+YzqL0HhyCSXlsOYROgDGclrXOe1/e9CO50G5HEXUKO86Lua1Clxfcm
ng+xVfjPVUp6e0+igTaIqu9LcXZzInDzjDNRommwsE8icO2dvXaHch0XY7YpNWKVsPZHAOe9DWqI
eZWuxoMQzFXwBZTbwGtugQh9cxFedZhxAK6S3utoZeSIo/QmFcMqMwqGflW/9zIbZ5KXo31u/XTn
6nTe8p1m1Ge99WCS27Vpess8Ol07nGzlBuvOmJl7hdCTWgMT+NSjG2H02jCC6ZLqIlNT3/98CfLi
eXTwg2UW8l9zTqLzKO3wPOiuPxf6mMVsj53VYL72x/ZrWeG1civntazUmwjql6x2Cu5DD+GYmYqj
EWc5eZS8ZLLucAyqmi0LwqjMZcuT15ZXZxDykPr+x8+PKre4zrlGHTejuTBdK3izM33fp4iGa+U9
y9ohQW+q2rs8KqKD11piNfbdoWwi+eBKpnfuWNvfSiZLcdVYP6SrwDsH5TYdpLcVbQA4M6naR8Oq
yaeI0voCBDbatmGAHPkWtSYHH1OASspra6NK4y1yvvUNHdw8DynbiM+aDde/m5P63enGGXUOE8J2
Fu457k3nHJSjWBOQeGcqYB29cnBxR9l0INuqJiKlUF9oV+19y8RORpDixXVquBlmhXi+8M2TY4b0
yXryt/20epG9f56oaDGB84X5RGqiQMaF6MpZWtyjj37vBIe5iVlN/FQ89N23rE5KhIe22CJxggHG
O3y5vbEX3dbNMnSaguJQ6pORuvo0d9MbT3GznYNQ7N05OJXJ3K+yWqu1uu1TKjfPgTuR+FCn+vzz
ZXI0c2XHn+HZF7tKDQcjjdTFMvz52iUFUiUakbXrFc/uxE2Kwv5ASrLcRLNv8HgnLGmT150b9qt1
XNfj2YzS9BghMlpbQfKGBCZa2mmXX4rWuwujagJcE7kXz/HWYc2AnYuZ7Ss8/datoA87H2i405H5
OXwbQ2e66ITI9NkD6jd8qWvK8q53A0wUxVF6zfSDv7KJ0i77Zo3cuuFoB1/KERFsOmbTMfVGjH5W
1a9MvyaQp+nHQ5RZoGeTCp24jKZ1lUS32BuaT2nZVl8bu3c2SRV3m7yssrOTDj/c0aovHIgWscX2
FBaQwBu/rS/17aXy9MXW4XT4+x+lUdmx5mL+8TqXlnHmHuauq/a1wUHJ7nzKU14aGw6L4cTkWHeu
OlYmS44oy+Sl9jGQlPn3JJXVl7Sy7ovayF6Y2KFwT7k6Mtkaqe2cu5xcBqYSqw5x26avbQxnAtCi
GKkPhi71sBgmm8lOSpRvrvXQtAxYm6lVny9ZP3/r0qG81m2cHiqH+W9YZN1LIwS2PMnItiqNfus3
1YSVHYVQavbIr7hkm6zBzjXGxLO7uu2fO4OuKBGmr2KamVc5g72rux207ukSjo6+sNdEC1VF+U6J
dqaoTOatuj0Aqe6xRjWPFLQo8bqIBbEPzLtCNlAU3EZtZd8QMGY/+pkMYQUp/9yoFPMEOpd5UbQt
Q99ROtS/lAKmLh6nkECcfoIbkdmNta9dXCTjFEfHppDfxmB6HG9H55iFjDyCg4+p7bMq4fG4pfrm
koNOi7eZ1wV3xwb/C5SeeDC+pHVprZrWnq+q9Jq1kbnykhSxS7MsNLMN7MbsEtgiIHESBkcY1vPO
yjt5l0/MAwzKkHXXW+Q0xFjMQ1J1gZRcKiLf3LwJTgxa552TuS+NwqiQTTzJ3mhlxz6no15G6SGS
dX6UNsbVYHooezVuzZsf11f4ZQL7tl+Y7r3JsPYLbQGipwoE/HnoLm3Gp7gVW7UIxmld9kN9l0lZ
XEXnsUUE4EmyCjIyWJmDHMLwmPt2Sm0av3p5XL3P4H5Z3L6zWfE9Q3mYE1fvbViZdjJb1FU1Rk6R
NTBpU0SMVuuszSTbW5lDqdNkcpvorrzrkmg8BInfPrmhD+Vpyq9Kdg5Y4HJay3Qi7IO036dWFaA3
y3reW0jiMJhlSK7cVu2EttFTvSu/m5e16T33gftQd75ecUYniqmUx3wG7m+OOBNiIWBtCwYdMjFe
Rm/Yl6VpkoQSwtLMGQ0OBsQi8UM73dew9WOyGW6KAAcIpTQTzlnJd0NKWMYLt0iYt3qYNLxT1QME
c89DMVRMWVKBaiTQy7HK4pVSJKfYOX7kzjpnDaBUVzeQDGz3K2nOB4cWEPwoDjadD7IwYKXe0Up5
amIdHEv3YvsmIJPyGbEy9Xtj2cs2xgyU8D/+EDz5mQNaoum7rTlY15h0FGuOJwaJgCjiQm2Fb11i
1qqFsB5ny2fZUCdmWC4xnTAdinR6lXdOrB5FW56rwAM3EV2iYvq06yzeRCWittQyYNcN4X6SiVp1
7Y1W7r5nLuqi1nTTpR5cH2uPeXAceJ2xDdrTb0rY30UHcWnZTg727or5A+qEQIwjlJoK3S2XKldM
9nKF59oZcjb6YuVkxrybum+9x1wqmgN++ESQjF/lHGLMl2YuH7K5YsgDbat1NL2RoIHF198NZRkd
bWlffC30ap7lyUkme9WlWM8s2wHGUZMtUirUeCXV3bJip1k09DwW5u1aRMWi6ZtuMxQ2dnCj8cXh
54sbZc1BqC7aE+cRzJ7GXNZA0Wnsat0HMNH76GkyS5bgMXhXjf8FiM0rSU7AsMcU0kt0KuZEL9Hb
HaommRjHx/eZtp/tMdojVC3gk4zrIjYlxDjMPK7NcLIxWgBzTCunJgf2spbu8B3i67tJNsditrqn
PFOXUAePUSEfFBPehRu1D9qA2TeuOPa8+x7TzzrAMjqJG5XZ22ttYCTOcywdrUNKpEk8+kAgqdK7
ifMRY8OejNoifAlopwCy/TG0YU1tjRBZP4CDQDyr9o1WX1Tbvs3kW9R5fk2nBihjnJ26wT2pJGd5
MI7F0KyScDiJ1i6IHzIePDludR+8e436bs/2s4subezSTz0knzV3zELmCrkQyoWIIbSMk7XigIJp
urohIZHaxlm8CKwZS24nHn3BipWGuI7smKQ2UyDkMBvnKR39+RApABKWyQX0yzBb2m5/63DYHOkk
rDGdH2F8IAvPAmi5Bl4hMGRGhQQ89CWukkE8FNO3oMYh1pUSHlPGVj9OaUsGAm9t5cwPylPEXhKq
1OkY/14P8LqsUQC57bc8JPat74IfwkjPUVsegjB6pEdhLkxDEhaE62Gpmm5asBchxMOHPTnvkYWv
E97BxzxJsuTq5IfSPsPfKiUfAzxurpJV37Y4zAo6NF35WqbA/NjYvoZmeQ3y0VpIkwjKWJMZlkTX
MY3ei5gg4b5HNe8Y7naaih/mXJRLMYNWyLPwZZ79hzljamPAfqgn903JTTuCN5DAOGlpWe9NnYk7
VSPZMl0bI2ZgM/RHj94G2Kh6HFQGyRLjBFK1dHBvOm53X9C659bMHHKP3YfAjrOVymZ08xmIzdvg
BL/BgAqvdF9H135xa8x7843L4AfZBroNvEH/BsqAIF82tjyzIog5KjdOh3SpGINFK7MdSSI7IXFj
B51Dh76TX2KrP7f1BJzMIGbZ8588hSVR+N5n4TSfnXNfFjyAWkc7Jzl6k/29CQIEdIMRLoLJ28mp
QjY2WPhNW3k1e1QB3uSbaxeT8cKCK1rogFV/nAF/uzTjskzCebS2Jt1A9PgGechOrzaGDvZ1ZWLf
Capp51fJtdQja00qkQWXxOKEpbi0YbyadBzvbRPbUjW2/dpuo2iZwIe7NULlmNqHmfHEQtS5sS1Q
SrkBJyD7IKLxLPpgfshqaS8GRHbaaJu3CCSlb8WI6w2ZsqXzRgWm1S+EHd3G3yrc+4qCNKi3htET
VDbEmMd9ClehuzfpnOlIcYjzHN7p1vSXsTtsw6pFhTh6aKfViBOSRttK6JBeXmwmDM9Ljk2Dy/VI
Z7i5dkYizvOYtNEmxtlhpED/Rsz9mznFoDlZJRxswENeMn6Y5Wyfwqn17rvsK24cf89DtMsi5Sx6
J5qPUZYynRPxSnuk2IcUbQfhqtfYMTmi86+Gu9vojajykNgY7w77twO1tx8vnTkiYfFKtPp0zLZG
NG+sxCPhJKir9ZAUcJDCTRMG/VKa4jJ2myovDxnsDN8dN3IkoNZyuh+DPT4Wg3GXBOwsVPmfaak+
Q2bTSzYXH5d79iDT6tB0fbI0g44AlJ4mAMXwxioHksM9BaGSp7rTVbF1exBrs/3exUN8atWXKTI/
o8H94YfutdHTDzvDW2P4EBFbZzh1QWOdPKOmXzRPMREsxrwONQGfpAMc/a4SFGTy2hskVnolrC8j
iO8qGl+kjGuL3cR912UKIJNiVdmVBmVaz1jbb9RMGsraN6wN054Sm65ehl3TbHsfH6QTwgIzawXq
rwBJZzUn+uxQwxl8LK0kCdYJoCs/glLnZxFBCShpxwKB5WwTIicrOLXCJjaoKeu1m7vvMeKCVSrS
95h6eFFm/c7tZXQYItQHDc3hlKk2F45m7kCG8yIZ1XUMenepOntZ0f3a+QOtbMlxr1nmhc1qrvNw
U6cQ52IreORW9C0uvUgIJTFngyWn8LC6dtWOmzomuX241HEx8FBLkd87quEI4oIi+58/TKrEvrMR
03Z0SOaI8sOugfLVNx73XOnjLJ1+a8dGdGldw1zVRXrkKM88J7aTdRL0p0H7uLC76mDluHRj5bAJ
2OrrmCjrHm/RqxkWW7P13K9NledLVG3VIbFk99XgIHOZZ/IQ/B6msFbWwZ2H6RxNGGhkIs7UsMnR
TtHG5X13KUMbRY/df2NSExPTM2wIIyzWYZx+y8v46ut8WuQmwRBTfZwSdQi12b2qyvkQZRXso9tF
p/21mHs72tSgdKIp3U+9puHRN6A94PdkpvXs5W1wcqmK1p76YZlfCztbdzRmVz5T8XCcktWo/feq
mLbzQFd8wKm3FimWqc7Ak97adxm9JLInxi+Z10Sr2epJyeg9sEYjHU66UObWvP2sfoqQKaenwomH
A1Pe4UDEVuhlPuQchAtJaYfrsmDzBW+zT6hajlVXHdMWPGos4mAtJEbqGpEW51bg5bZNXmlmXxwY
VKltZ58kZxDHPU27wYLt59DjJbc7M49lMN40urpcqln1j72yHGK974NqUOcsj6qjhxnJm1y1NWqz
3A4cvZa+DMiei6jeY2iyXpDWpzmnqWK4HSWZq5/zlENbGZNg5hLtxvk2xPSRgJPjZMSBtYjrQ0gi
YFul59lqNWO2qF1LcdsTnXrtYyji78lV7Y3BpafLfXErDpeF5pL0XbzX1pNs8ILYs2IdjX21HFOH
sQ4ArZ7xx3tg0abOJ+kQxM4h2i7TDarXd3t0ja0KcFGlQ0s4oRN8d/t52Iwul9KrPfOCWgKhVtU/
BNHUPzgTo8Ip09b+54fCwvGR5+oV2Mu6GQLvVtpTv+nwyhluE0zGe8Yw89rDAStoBumYlm2ADQ2h
XdH49l3oMxqKra0zOuewlDg0TAWmbQ66Fcc/z5RATQzWubAvHeSs7KKGbZZ7D952I6z1XNj1g7Cn
+awCxmO0jhlQdHdVDMlJAEbwu4gkobQpVr0AzvdB9LW8azN7NYR0XqG84DBIdPpcj+7WHkPjBEf4
nITkDftcx0UQhdbZo1GbljORyUWuF4PT1Fen9pcE22R70eUm1JK04tQ3zCu3nrZF1AYPqaOble1Y
+QGuA4vfwGRyJj2r4BBR1Tjxsyy7c92R8/UIKIbuL77zcQqPZmtq3tCGLh3D9a0XqRfp+fLL3JnU
DIqBYQIk3NC+d2zsbL6MhWruQqpwhnrXGpHiMZdYt7IoM7ahKXLYhLpmvoC0l+08vddap/dW0r9E
owjWdoMRi3HY2nL0+Bqk033GwZhluAsOlmEvDR6EjRncp7Va8X2fB9mES8OwL1lVvo0Bi47XxsGd
1xbGvjIJUFJsH/lwNxgMpE2eA/8jx6e6lqqbHtO+g+DhYy4x/Hy+qKBg+m0+94IUSc+CkT40Y78b
Utqa+uDpHv0l6i3VXyKuPehF0g5rpzE2ZlcfZ3Uz3UmDw17KZoWh5SFCwL2q/HYRzCImsAV35hi+
ofU0oNQdemYoFT9qaZr0uprEIBTE6uZNpuPH1iU9Slq22vMks6pON6BHBmtDxJcu88Z1Z6Fn0Emx
H7yhX9Wh0Wxi8VQ4GK77jFmNZt4LucHb1y0wC78S58w0W9rz9bTWw3hJImmv09mbNq1f5Hd97BC3
URuoCmW9j2ZxN0fTprCCb2OCLTZUGuSlsdEzY+tQyR9JW1dIOcYYdJkPK1BH1Z2DIYclys22JRXb
auqYEJf0GdQ8DUfu1tVkdgwXOcEvtUhp0wYR5+C+fxMTOxudt2Bp5mK6ExMKPkofj77lwjAbd+nf
RnBZXlxbo0vuxnygHzT7C4/sSR1zqBy/QQg++NP4ZhAFW5lGeOcGkbhI11xjIwiWNLAwoBmK9AP8
wICoojq8NA2MNpg8HOKL96jhFm1Rfaxlb9/V9ICAzXEY6m7X2A4nJM55dKxqGS+suCInNqjxtCwU
4867pBPRei5d7i1/dA7ZUJJWFIQApzP/Kzsf6ew9m1LYTdtYczIcC+O7l6e4wcfIW/lZQQy5/xQA
KXCC0cYRr7ZAY4k7mtxh2dp61yp0CsGtkzhGqb4MtLqZRC2zORk3g42qsHdBZ4ni61xeBI3vlfIZ
LBS5cejNGixDSoYS282PhMC7SjFbRMWZW+a0Ge0Ovazr3LvkmVSEhM98T5SVFVIS1BJmxUFX+CN1
mIFHv6XE6jwrWEiYKhurJlCeOrJZiSK5VxX3Tqyb8nEqrf7qzMx1gpjeCaOkxZxNhHJ7sYnVp6uA
M9BGNpCKfBc0muaSpWpicIcALxfQcabwnEunPDUqrtZjnVvrPGWcP+NlqmhH7lkUP+ImAVJqcmZg
0wJn7ItVY02AqTuGdH7rvVtksluKUPms0JSx3tSv0U5BHrLQF+djfYiilovO+bC0s+8g81DuAMtH
HPFEVwnvFCPjSXvuvRsguHbt+nY+9fGg3l5EhQ9oqrvxOGUKd0IJNziVI2mCjM2c2rU2QZt++jw6
NH7SehdEw1qbGMbCQr+WcjraIepzQX90bUTWdJ8LtfE4DsRKy7OSNU4zNuEcBMgyhF9KtTq3Gy+W
34KxuOWxaOKh+86n7ERshMccshcW+IU2823WRMPVU6VCi0+JhlPGjFh4cXDO7r1RGW9t4gwHp0H+
4Nf60H+k2g6OCcXdOq1QrzhxFu5EVJ9QHnfMAZ2CYmC0Dj9f6iSuN2KSb20QMa664VsZjMtDfms7
0MvYt3zh7KJN9jhzkKsyBPdsIT/L3WKfRaUkajke7ZUrmfl0evDpYRoKZ71lXOKAY3YoAxDRZ67e
gNwGOAK5O+69cOofY9A8ulXlveQ1a7rXXX0gBwsh4ltEF5AFTYAQ6SmJtaBdVZw4WFGD+bO9CHgP
HKFGZin6tRmaNeSbeuMYUMWS0EAnlKwzH4jdPNMbUcQLYbKuTh4BVpuPLd2cH1lQHNveBawSOxtJ
w/YxGoqW6++2x4678sF6yzxj2glhPk2xnJ6hn23ZldQXGwe+2QXlKWpTvZCBvylEGq3y2fYwhUF0
aufmLVfkdfm+cw851rlnaIOxxBoBudjgdg1KrnU3zf5d0dMLq0qxNeTor9HP101LXoc0/x9H57Fc
JxKF4SeiitSE7c1ROW8oSbab3IQGGp5+vjubKdszY0kXaM7541cHgEQZzq29NS85YG/rABHNyCfG
kAwqqF3/dhWtMT2lqrIfS9vTG4/CQskVWJk6cC6B6qxtEdKAyAAmSdK1HKIG7Oii4BLWyrFDBp2x
QtjmPIsRGnXkSd9MJpzOEKPm/P+vBvjTXRVbP37YBDRjHzK19Eg6CLMk7ppantKnJFWb3TIwKVcM
Ru5s/Qiv282pTm8oG4bBsNyx+2Rv0Zw02zHGwhRp6TGgCPEU6+pSVF16sqLlL11u9DuEyb6oXHmx
W1hj38peh65Nd3ZOXxtGoygAJU1c4f36AdE9Vv/k8UkjJIzvU56pfa7fYzOgHs9nVhTJPpk7IKwD
2gFWN7o6hyLbteRq3lu8ALJqtu60PSOCP4+T8j5mkR1LByJgzhtvD7EcvNQSw/iIyiRg5djVEvVC
HtZ4AQ11RD6N4r7uyKgfAd7A4Tn4i4ujxp0sEYwPAjnE5Nh7paisbUvTkQJp7NXQxgc75C6xtU12
/xJdyPwyZ58ixKrPbV5b0Yx10N3AWg67ciCa0e4ttYsGdQzwMopKYQsZ6vnojOnnrILq0BWNfY2l
8zYyRu+akMx7axKrNLzdkyil1raqijvffa8c132mj7GoknbdZOm38gp+0VY9Scq4KqrGY2wju8GK
dkU4WYdaTW9zoMvTmPGlp0qRc1qVHl6B/kgAS45bUIx2x3UkpCrN6mNWnsOy5z3mN+jlm6Si353R
reOpW02B+g3Q+HBPM4vxYZI4SR04d59nH8PRv46/9Cy5kFEnJEv11msAZnTEjzvMM6p2gDAkYjW8
jUeWz1LEzR4dLgdA3pwCOD/R6NWoTnUki8MS4EdzY+z/OkDCdRIFjhTKIQrd1ncAsyvOw/s8w5Jr
GiKQXEN1+1w/1sOE1ckP1TbK6VJyUwPU4NH4OeQj7V+qHu5wLDzIuZQ7Cv24rjGXzm3KvWgooA9l
QhpOR4qDmb55XZ2qGhI8ja2O3Dv+/3kkKa9K/4mGd5Ng4E97uyOKLPwbTktxb78GHPOrueUlW6fA
Jxp+fSUc5JC5Osz5Xo4ZEvAItIg+vulCK8x2yYw+ONUhybLo4nfttfbtVTjJU+TxIPcEIRQkkfZ+
vzEL+sTFNtaFE5ptpC705+w79gsf0b5eONJkKpfLaKqLXyP7CpzqWwVUigJ/T1uI3jNSfFBne5KQ
atM/0yek7mZLd5dbBN2NnbnaKZF3xegDCiQ4JJRgwi/h1be19AsQSM86lJPZoniLd5Qc5WNZbgc0
02uryBHpinFDvysBGDJ9ahYaSdoleKi1nxMXTjmn4sDpHNJH5mnkqjikvDi0nLaJ5JVUUXwTwNuX
40hqVPo6QKaOEtIxN/AzQUo6YVOGT1Gi2Pui6a3swZkgZ/qnRnECCw8iKoqja6TLz2whuJQOIkxl
dfE+aD7Zfsjxa8sH230vUi86ZlbHxI94roqnp0qjNswVvSrzrbnHpOHRLIW3LxX24zm/4dC6v48c
8hvL0Wq2KBDHd+OY70wpBaQ2dduIC2TxPBE1whdEO9cZ7J0T5rqq9QFoBS8yo6KDzO2HJLTNycur
fOOPXoeZmCr6PH8L7IqnzdPjvsEjGgupNnkCB0Oy45tMxg/BILth+e0BWAuEzgUZ/TW5TeN856BC
ZSpsUalYyz28HRBd+G/q9UD86dRu6sDY6wTH1F00Bm8qL96taQofbyRaw+thkzTxVvieQpXbr6ps
ic6Iud5z71W2Mj7kRctWa27dzcG+rHx5V1ThDZMjXUK2NJP7cGJiYm/1yaCuY/SJpeXtWNaz7dT6
3XHWDNfSmnfMWESuWhhSofEJr73prP7/Bw+quKYq+usZXOqlmOjZC49i5fZdQcKYgys1F3eMRA46
H/8t7JXe1iQXugM1H4ls7xGMeSfUJBpjKGQb9P9J5fo1CfL8rtHdacibu4ZMzMim5iao02uZI4th
J2xqwaHWf8Y1HsS+TfeLi84nJvU+KBq9j3NCYplhOTl4CdGsM1nqlFniX9ZW0bH3THznqv7PEHUP
onVx8tSwuDIvOO5ypGG9a2eoeocKUZxhO38UM1Vwc0vSTugzIpR0BJuejO8Ejrlw1LKKJX0dkwuW
nOa4EUtZXfNqfB8TaCSTpYBpaXZGXxgRjV4tvXoMYutYhF3PweR+LbE/EmhBoI/G3Q+NxlkSZeOV
qrowGxxKOWI40ZahzeJk2I1SPgs5tLsux3/kV9O+M6YAZHOTU0aUjqg/nNKlIcRTTypXdwnMscyH
P8Zz1tg6kJwTQjZ3isHGTn4Wh6uCKvVr5iVL7UvyV/TdQUWVd8+2sfPjAvN83BKoaFf7sM4ebK8X
V7us4Z8JtOActzjCCIFP595alV29ZsXHXokj3tZWfLAKrPJkU8RoE8d4m5HBi3x6WjmV653TZ6s3
74bIuKS2rM2xTKr0wNNAG7xh7MiraH7o5/A09OQwpmGFC40BYBXMmcWe2/brQitQ55B2XKdSz0ZI
l8EFmr2xH8GFs32vg2bFDoFeZvG9bYuD3wP+X6psosKvzw9NQXhywz4GE2cY8PD99mGZUkapXKD6
kJlcyNPokd8+auACeWtOD6gfrHH1rcuCXFge1mbVzQEYJmrqWGKpSGyIN79VJxi4pyUiN2HweSks
BipOpxznCAq2Q4l8ApzyFc3KvcjR+eNOsVeZV326DJTr0fGprhS7wnXwcYotYwQFohVopkgDXBfW
XIES9OfCHu0tL5CzkTI+ujn1h2liPfkoxU+s59g6xWLWg5fdpz7ETGSsftulSbl3G2Qw9o1elCp/
dxzdbvwQMkDfvjtdHaOYf1X66T4yVbLRrrdwUkmy4OmJ7JxbPUkyJqh81J8KJn7dUzB0DqNpY7cs
IFlhTeukju1LhJ6LDPnB4eOXMYcLe2BHjynxyjM0f8+5HZGxpkCQakPumAuNFQct3Kt9w2vj0dmV
CsMGqEsaWl89wix4M805mqYfYVI84GJ+Hi1UpG7yZQdBATpKryhFBd5LQ0MOk9G0W247fpVl1g6J
0K9lp85eT/C/Lillrnfho2seMqZy9Gm5cy0y9mfUJnZsOsLLlPccLrV98LgPOWlxtZZUPJmwB0Cf
l4/Am5iWQKjynmOwZn7CQn0LzeGbUF5IlE+3D6Plve6IJYfvmtdL8+Ca84hgHpxSm23uup9BS4ip
b3W0TdVTsxFCgfVO5bcONCkbcf1rMSXbSTrsx8whJcgloaJnLA55mqimmx6yFO1bXPQfZmbIkVp2
r0HMR687k/KecdDgh1hMTcOO59TqOY/hXzqagdy2iDd6CeVDmHXbxRHVvu/p8ODRXpMZ3GzNLUHA
iZp14uaPWUIoh6nrrwIyjyTLCKjb9/ODdOvXLpz66xJDFGAmOCGaRxCpj4tFcrZr509B9NP0LhlV
GYxo+dXNM8LqYGJw5E8RoaQRWzuvHU3Fcj6Fb9wSEZB/Sk9gi/ZgQE51sOIZnaDqMw5W9x+RqpJm
NEAVl/l2p1pyU+sWGaIjm52NCHw3m+ijxs/qZuU+mEnQzYHW8zLo9+HUQNYXd+zRD85aieAZz4G3
64eUJK8W4ZYl6gpX/scSGC4RAvOV8V+MzuQ6mMXF5STBoAHDv9RHt80ReBt7oOIB6tqCoF7zdsgO
gVwe8rBHK2gz+HSo1fuSgRqx+H4YqzdHhq+Mo/IQo/JZF7P/T9Zg5KU73twwmGFp7M4Xon7t3P1e
IMJ3S7zA6jTFfkzL6+zW4uotjdhhf6s3Sda9glBjBB8buhijwjuEUf5s4kJssoRuTEYjst3LJb9L
0+7s2R5tbH19P1jTw7KoL9UUYMwlcEyFjV/LFEROuWjTQ7SPAKh7fXbouElxLp0w+7j7RGFSQI1J
0HxKmoS/QOEpkRdbRzNRz7m8pHWzGwPMO+BE6gT+9+gwJjtxj9x4gCovOdB5R6PlXHLUw8xepx5w
8oJY6Th4Q3RwU/IEsAXmayG8foOASZyBSIJz6U4f9DSLTSzoy10WcRJK/Cy6JQe7jl5pSp1emoiX
k1zopOmHM1ZoGz+X/54YkucWX+B/X5gxnfh+EH/rgeVnFttMSDDKkMgtM3q0bE128JxnoQ+u1037
tnNeHGDU3ahZrWooz6gjRt+K6CqOqcSJM4uWPQp6bo/Yo6+Nc2lqZy3GKd/03YxgJ8jUg0h3tR0C
7BPz7aNvWTc5hg5HnRj7GHCWZVNh3d5lA6n9SVW6d52utqEL1tSWwru0H8JBKJCVYXjGfvU7FRSX
BkNG7sdQpzvfsn46h7+kU2AEhUuIqw4qDNPgHjUkrOU2BDuKCbnX/OZEE6cxEMk6csjnRXD92GAf
Yh1Kd0JSuKsTXh7WKHh/Bwk9vwKTUBcFl55Nfm2nGptbnb14YzqsSl++zp0ESaMlpNLHPv91bRiQ
KK+/axqX5mFiu5uZevwk+ihS8Uk4OlapKLW36fBmLPLgWMPZlP1yHcdptNKVitdNCJsxKagI3e91
yuNXIfu46E5u86glvq3luBza0KDNhhkJ0gec79DaTv7j+vyHSUWjJ/DnXTJMP2YmNiwOaPrQ8jfI
RLh3ELyuFk0uvAooQFjuQhNGe7YoOm2YD9FZq4b2gTFOxKm8SSQkoiA743q0amvl8QPcEnlAQ09U
Ka1d+SwYwTpSGWriMKPQ/Y5zsw093DvMRpXlvUzzxG4CCLaqqoVBybx49oKLpSab0mGKH/z6CRXh
e2tjT/YCm1qolHCE79l04NV2/ILYH51311N0o/vtg24bTM23U0UgibIar92rAQl2eyFGisqCVE+7
snsYYT5vYsAH1JP3tsFt6A76n23KbchdXKmIgHUWEmQH079kfHNJG9tOy1m1w5eVItUd/Ow0GXxC
AoMpBBGpvnlyGBv1HoBZCJ7LFUlUDDe5XfvrGUsKfHnwt1Ds8QsvLwduPp9PEF7NFr/RaSrwsVsS
mhcWkazbcMugc2m45+liK97Ced6ZcjrVLTAeHy7qFu/QjQbPw4TWplfxSXr0ZC1xQnhks10QLpDy
xKcq+ZmD29hc/+BMeCAU7TXIuz992rQb46LjIxbbINhskr1vsj18m3voekXTOHRC81iE4x93oG6v
goty5RfS2Pt2Jpe0b0mXGivSYmouKyJF8ZZyCnhxDp/j9O/hCMJRQroEEU1ACB+gbbAp4rXJ8et7
xHogCeHBiip0d9rdLiZ8Fr2iRwvmZVMpNEPTwrI4OCer+tFep3narB+2W4ByXd2i1ZEf4LYfxI1B
8SLadaidgrnd9Il+CCPr+XZFlnQJz4s3Put/Q9VpGo0V8MWMJpemFNZq91zmjI+ip+aiEMXZQKyR
SMjQVU9cp6R+DO0FXHHCRFQsEG+JQcNfRDwHlJc60mw/g2VE2t4qPPMltRjjLwA7mMMs1KGa9zLt
kh2eA3IsGhfaMKNlDVSFDPVth/eHVxmmjngc0fhSlemQY+At7C+wUf+8oD/qYaHBzzQXAG2UKCHU
CdzhNaZwY2jFdZwkge8M/GRmhGZ6r8QS7Urpb0M/7XfJiJ7BgTNoDWy459MZi+ZQ6L3urWPd80L2
8tRs234EgSvSfyx+ICJoaFaRR4zs3OXfdl09D9rxX+FTCLk9epYlXvBNPhQwE7sybjveNtld6unm
c87PKwZ/LqhxFxRzBa2eWXgftUjLUkhjT3TJKo7FH4+c4n1sCnR2y+TzRyQ5h4i5Nw4++HXtZM+K
fhpc4IYXAvcoK+ZP44FIDTH5A637jGF0V3W4hweOar+J/E2aLpjtct/hRk3nQ0fg3cobJjIQ1Tjs
8zG9ogGsD4iYd1Vg9CULMT7J5zpZIiLUnHSXWg3IDDfwPKI4aBGJDfZIic5s/rD+TYc4B4Mt6um4
BIxcrcfiUVaKM8yb3jzLJSK/c+ZDa/HIUwy2zgbp3asq+6yHaF65dkpX+IIKUaY0+qlKgeJWV08n
EaTWQKyvrdnrZurW/Ti6tz3zrAXfLqrbL3ywx1AxAIzRsIUUS66u3ZDRJjmG3QqwL6fjlAbTBGIC
hH+FcojSFsJlYU9fQVk/Pc+KT4qd3q4Qw0lEE24fZivt9u1Fc7+1AM6YElN/E3ruW58kwP6Wj46z
Hv6NIshOnY48CABfHJiFouysbEvs+3r6k7WJi3whPqaVRtxja9p3fW7V7mXmUB59MSAGRllfFLG7
EZVgtgmjI3gvkbixL0/J/Gig5C51Jj+j5da4OzXZA5ZK9it1zLHoPEyxlSOb0cR7BFQAFnIXD0V0
RIf5BRhHsKQP+lB4Z6907VVLp+t2slBDtdI+YiPj56asNgKaeO5s3gA1/j7U2E+APCjbCr3sZGC9
Moeu0hRw1DIkBru29RkINNJRlJxzk13TpM0vrgpe3AAVQwBEy9PRnwNbYs6rvJv8Z72gPrmWy/KH
3hEROjfnUR1cy/Ld7cy3NZfeVyqjENgihAquHWcTDBZd9QNiAUyBWGf76+QAawVhv7fZ/m++mn7X
zkTSF/jIE1CIbQdnvDJ58TpH1oCqJryLocjuRlueZg/5u9X4z6q339JYu3tror3DHjh6w5tPi80I
g6r5jMqvlk/io00Ey0/Y4eDuUpS2jf9ql/eFDKpdVrL1M1xmKweX2L3fbbOpJYTUJPF+ogtkE2UZ
wTd66NcY/bNtHTpHoak59hymF7pX9pVwLvWCwsEqW7qeSnva0l5vbaIBqNDPSL3OcoYqpqWTm3DF
jNRUpwlN8TBCMivKuJsHCucFKEMgbm3LSJM8iblvBBFog6nbFWY+yJGdwIkxGLr9j9eQpFYs4AMN
G0e6dJLXFOV3E3XceZS/oeC4fXizPgjblfvW0sm6SIvpggr1qcIYdta5c/AXNJpeGj/qm5WP4SZc
sfvZx8p3fvxmVDvg/Hxt3+zEfuZcFZSfhdh8FfMKElmFpjTf66YQ16xwX6YB8C0rpoe+ctq7AXBg
KcJ9xqzxm8AVrLqY8DA+Qh/zA4Ji10hxKEvEeW4qSbZo//Aawo5a0unNnNeuM3JC1pOIA0gQ5OtR
U28ayquN8eeDF/GButgjunhmVHa8cBs6/Hmc0EeLPv/JlMt07sTHHAUATQWPfWLHOQkOLv1ZCXjd
jU/DsPBO+/dfPwok40aDygyX+RDm9GyggQWxZNRY7mQjXPZhmB237mlinWNKkR2500v7z5Pdlzcp
PELO8p3ZOY3ot7snDoHS3VF+ArJYp8AKrI3y0axGONspmAVe7iLOLits7pIO/E8oQuWb0L8OX1Xs
9yfwZjzQsiF6HQ5yj6WMPjeffTjrEnU0mKe2AZR4LUOWcP6HPQDHY1kruuYNJbIqfo+xfmZZhYwy
bc9zFRJVHU0wRfN9DLEC+m8V11jLGCSNRbiKPscsSi5+tK/tYt7dgJzO8thMn1CJJRsJ+XlTHdZb
ifTwLsMFkRd86cgAbRcFjgTs3psmTw9pGcOlyiDeVSYkL90eV7K1x5MJBS7cmPoL4g222l3EZsj7
nkQ2dAGe0FurIaNnaNVd7GCoJUYDrZiwt42YT0zW3BNDxXBhqMPxWM7jLtkWqO43HmACchJ4cOPV
q3GC97Fl4D8s0j0k7VdhqEMKrfmpRAK9QYM+4trZpIV4LpP0y9aAvn3QHH05MaE1zimy/d/WWf7E
vkN2b0xE9Q/KgAgU0Vv2kS7WEtHkMann59mPbuf7cZ4r2I/WO5cV2jQDgjblI+JwQIDDQjPJSsWU
Ki+iYawBOcQJtXFNAd+2hA9D0wbg1SoivPHf/8pP37j1FUT9D3dAuPbaUvPXpTOLJprEeBi+w0Cd
CccB90C9vO7SDJbAVxjouOt8dlxs+mzLeXJdCBaoY3SKzB3m6hX2Hvnrq690sHUzNqTANn+seIKC
spxsLUv71XQ8S6PDE6SKfCMlrHBxAoszqJLJYIkaanvcJdwGpfVRCt8/MelioG55E9meyNaNOxHO
6rYWTizrTxLVFp4fb0BzTfWviJcM2cc4UuOIpq5wADyDGqJ1OBSjfejKEbGmP/wh9ybYmozKYiQu
YkwpGrG8J4S5YKowdpsSJXJLysqr64hDT+fUSkEKbfsR1L7D6r/Bm2JWU8lsT4fA3xawidXvBX+f
zUmXB1tHWdN7EKb38f/S3xQ6XbBqYTbKd15RvPVF/oIwD3mOytN1BJ++rnIsJ6a0yThMHeJbZHRO
VPTLNI2gdmlY8KqeB6nDrdBF5UNuZfk5yn5qIL5NjSpz08ravaLgh6HNj4nb/uboZu4BPwYAT5b2
EMnA4BSGZppK3XETM2tlJEOC5PBZ0H7lQNwiCs6IU0m6904tO5FNdKc7ToLOBI2c20qfFbxXOxvZ
RjjIb/g/e734NXaUxQD+DAB3qUTlZiL7GxYr3LQ3PVE12POhkf61Uxg8Gr1tShSAaVSO+9AwOUcV
ruT6FfzBv8jG2JvJKod1UTX3WNHTHcTpK4Z1bx9YrSTYtX3heKFtjQV0U4efkQulmrIsHBz/Hr1U
coe0Z1FmQffExBXjXfWXqCZH0hC5wa1Ef8QtMSU7DnpDsBe0+4Q81yPbNOvKYxMpsy1rGhQTiHYg
4Glf+HTKtr13drAVrrA0tbTa+OfBqrcQomTuExQyzIQ800y2AladN8hpEGt7yVsNi3yYwnqdjUi7
MzukHcoqit1QNJdJsQdgxKcCBLDNoywUa5oHgEQqQFGqbWBZmIUSBq4YqyXKl5PscBzIrPprphyT
7hwfZj+rr4sovzIfMX2cNtPJhUCa7cZcSif5HfSC8PGhSebwaochYkw3OviJDDdaYPnKFuthdGiE
Nqr5hDKagXf/mRQ1Mm0+SEDwjRu2k/XYq/2cZd2RdpSFFI2zPTw6LSk4NGn6ayEzKs7ypN6oFJN0
NvYInVEMLkW1WwIwYCVBtltKwBPaTXk/6XWaDf6WMV5wQxmigQaRn1kSgMQbNvS3YFqcM0rXynZT
ADRobTimbNXUqP/bQkanTnnjfTu5e27t4ThbXN+SUehh6KbjnBhxnokLoUT5rYic4MxAsUnLOjhU
enYJVurnbTYgwsxTaS41wSgwdopX/PhIaoR1qnvPOpFrA8Gs6DXwBsR/3ZLTN7WA7SQdmaTod4+L
4pxwLRHvzEgmTgokegYJfZhxsRzMnA7rxV36Q99EQBZpbA79DIJ2W8+2I9TRWg92hSzPQ1Cthn+M
4MsZO6p9xmXyUzh5sesWpES0xy+oDwCiNnbXWWf4JhjsmKgJEnG+At2EZ4Sdv1kyCxYzQS+iXqK9
F6hblCFWr14vBGvleAwJCBX3fRaevjGzF8cRU7Uu2bo9p2n3o4PPwgYN3jbVEKAR9s09Jkz8s2ki
f4nPh1GBb6OG21SV95T53SF3M/k+15JCK4Vn6v/fJp1DA1RMvN3/vxWsmkxURXnUHDvIrC11TZtR
rHCsjOfMC04pyrjTkEZXy0pRPCj2gkol8qQo8RgxFV+X2vq2Uu8f+Re0hYuj5ySUWiXqw/xflzvT
uWv5BPu9zrx8x2Ce72dH3mkAlJPbsba4y6B3TrMn2dB+DWE619XinZKegxShHL7+NWG16lxK0W+0
gyJrnudx3TBAYXxzbKrTsnhb+QjQhoxatXQINuMo7cd6xFxvD+nGM451Nm35UigoEE0i5noIOavN
wLpGCjkmr5AN6byMpX6LQsh8qLYACkRNCI+qOKmubTy6t3UpRxLTuaeeHXs21AiHOFij5uY3E7W8
c+0OocCXbrv+3lZWgrIweC3a9yz6nFO5q+ijBZdYwEbCmglBYcBjUfSDR9lVlzGMrn2XHXwn2zXq
06jqYI8Lcp3qzDyyl0hy2+hlShIkDwS/Q4Ks6Q7Eq4+xhauZFcTJPMCc7SszrauKdCvEERNdrxij
XhtEAIuJNkGKJsQ9ac5e24lfHCi+fiA1wLRH0+HY8rDymA73NxyBeXf6mfh0vY4i+ZbosxiRTMmj
tYQotbOTU945BKprCNewxRZZwVgY7Z37EUcBUgEAqEuNh00tclPxE7k5FVztewwC1hLAgdD81CLi
NmYDuuTl6J2auyn7ibS/bV3r0NasgNCfFpFWzvxpRcBMMoJW6g9GzNj51A78+DDZC0Bh90kpJndG
2mxV9VIFJLrO8BIDKxTiOZsclYG8i7rrL00cn1k9sGV807/4xLXfCB1uR//dNsvJbqnxo0eVUL0H
CHtC7PSrQ7uN9iU/8z0ltLn7PMhXIeo9uVjbW5at9dOQunfAelBn7+78IYn3CSUxry1rhMW+0ML1
s1N57cW00IQUsCb6X4VVE5UzMQjruaN8tDCbomhQByvEmj9h9Fy2hDVgzEk2/Uh+V2y9hg7qreJK
0EGZY8XPvyK4Db9oVpJ+DMQfa9Z7iaYK7XHcDitLUXEEHFJGrBfDiWu81mPDym3OeddtiKRZw0C8
Exy4GpFvW3a31x5KgvoBNgfH9h3y2l2BN54JyNif+NzW/k0OxqQXx88N9ommOjtAaeRLwCcBvdP0
CTtaB5Q9eBdMX4NA9O3fypogZPU2U/eVX1Eo/DVMO1SIlJ8jcjfO2uZjXIKdVdHNF4qTAQsLE0Zl
jKkAYFcElvuFQIYFCfpClGje/yZALTGv4bF+Ln0uD7LACrWfn+zDovtCwbHFVbZLTfLauON+JMpL
T/QosnD6wY7QMvrMfajnBjy0WP5mKji79OZKcYXRt+iNGqD93BFzaZfy3PO9zNPzAAMUyYr57QbZ
0UwvVyZxt16dXFKy0HKP1A8w5CLwd016arIzLrND4DF/mQ9U5wfJ9E94BrOOd1RINsbgR7bPhfOt
xbLXVCsA8hbxi6v/9iL743HP1vmvwMhkNyfC3sSt30F/N/bZmkr0RN1h4KMKnll+N0RhrMurQVGi
CJghsWvlYByBYYRbOHbccHZyV7fEIlwy7qUiCCHv8/2EsU3mWwuPqRs/Dv3wWdZsRoAE0NmHeZqP
Xvamy18U37dcVBtCOGvu7eraaDo1sRekLqx+dlfcAhFGHnTx1dcvFZoVS2iSuu7L7o34sAOqjztb
nGwkqkn9EKlm75CrqoJra514QMjPvWCBWI+uWVcvfgO3PnfbkW4vYqLXfXCMyvua/N8bMEqubTF8
3GhwWVwsGErUm7a49tQaQBYk2PJMcQpRwhP7D6gLDMb3lmKWbrFY0kU/59/IULNMXyckCNW0G6G0
R1KuHeuC+m9f05fsDohnwfrad7e01uW+QuZQ46t0uB6HCNlnzrFoYTQeXGzr/SHv4m07/97oQD1+
tnp40ziQYoLrHXDRcNjgezxYaIQRb24wdO4gNzc6XQ4if8eL3Pp65YGZm6HdT7eW34FNqibWo/ub
wUbEgLIyvhso9o4UIYRTsbHF2cJe3ZCpZwqNBe06dbTG3tJt4SxAHoCMMYMG23LCzInwubgjvOQU
DvddwkNXptewPVrFReOmded7cnnwKgwrhwmSOqGONCTRnXQJmEiph9LuWsU0WVUwwlTIg9ANhGji
quSA3/WjD2xB7EWxrf8yAa0D2AA7pVUpCqF4uN79rrTDMzMOyVs3hQ2pW5TAggTBe6zaST/VqXrM
iP3jTb2eMpQEHvKr4n4wnCRJf2LMXcc4YqRHfSJIZgqxOpfp8dHM+SNu5r3NcoMEAaF+R+LZfYOw
FTHJRqBXkjFIHUboJPicjbfG/LqSsPUkJdFu/lh17LNjsvWRmeZIs13mKwwT8A2aTpi/jnm5RU/k
6LIh12BAdjVhen3H9BduudMMJFODpLR0fu2Er1O/t06+qynX8XtcI/TpdC0cKL71PDGsE4+E+qwC
Atkdzq06fSTDgKVks8hkV/YJzcSENtY3DQz4xQxmr1bkoqx63yE3xSIW68/Nm4Ax/Kq8/hihdtaF
c4yQj0zOu41LZnHPo3y26New6IdIIS3j6LnKNG7tfv90M4cH80NX827wrFeSJGCleIlEKyRhE6/a
5abLonJQbHM/vXY3Vusmsxqmg0Hrg2RvInRPZahAqupACMkKiH7fEdhVFD4FvdWzLGnazqt17l4r
bAesxFzie49o96t9o+5zYhp2MBms4OJx5Bg3PNRzf4K0HaoeT1S5sVyFSmVkbmVBc9GbUScOC/1u
Wx+ItUKs0EO9b+djWcOPERwL/w8C9iLphWp/k/7Xm96zDvzuNTT2M2K1XUrhfczarmnJGBRm+HT+
8ef4lpDdxf/EiJicx/Q/js5jyVUriqJfRBU5TIVAoBxar8OE6kjOma/3wgO7PPCzuyW494S91y4H
QrTL8aXRv0YiYvVyTXi5Z/yOKm9q1DJPP8hL+ZC0azHux5aJs5YfWiJlC2WlUQGKvjZVQvJtvCmD
Q2zGDsSvbRFVxzQwdpT2+yL2Kk18i/WfWFftzg7Mm9medQRJhUF6gjHB+hxtU673icRbw4olnWt+
XIr9vvaUjgE1qdUKhLjyKXcHVJVeaGaI6hmZwdg0v9UCiHbvG9BX9Cxzpb6AqRRRByQbUAaNem4r
LKhxAhG2c0Jet9QIrjLHfZQbZ4hh75EMnSO1sK989SSEJyvVdEZ0c8oZOGNFF8zITdP51qryXmCA
o037ZvIDJsOVgrYqOLdqilD7T1igxGvSIWve5PZXBe0TMt8cIgHxxlsmF+6kjLdrjp8KKKwhpwzC
V78vDuHyrCXIyzGJzlzj7d2w9K00GL5Cco1hMhBBAsCpbo7RbtZ2okzoafxWg+pOkR8wYOsuLfnU
5oRgbnoNU84p9GDrdhJ6yIlm05FMDuG8zZ06wYzYuGXXSNxjpV8mqsPz9G014BhCxaf/ccX5j1b8
UPTlTa5jehCrc4txNZVYvCHkMvByasGfKT5jJk91ouyb5W3UXzL1ZwwQKQrAduDegXsrYagay60o
zNtICN1kCk4YCD9qWB/yhd2q8ESj/jIyCmGx8iMICLs0UtpzRMAjAzXACU8dYyPZcbHKNgILFn0O
d+R8ygWjY9CpunosHetIOEGEyszpEBnqx0I3RsUEn4hzXRePZSnjNBw3UGGohynxqbsw/aVRczGT
8DDN6RtqKqpTiJ0qNb9qvKj3GcniPFPvgPZDPiIk/3grtrJZH0v0UIre3JYoZPiZIetmkhBIW8ug
/67bR7CkjIXKByhcZKGkdhK1UciCLYzR0VSXfa03OxyZmnZstMgvp9nH9kNYEUpXgXf/SKOym0uJ
SJuHmFyaKHMzr4auOlcaAeSaE+YUhIEZfsWJeDGYFLCi8oGP7hr1rbPOVtRuIJltDLr9khLDqgTu
QFY4g6m5WVfuev5NLfWsDhGfVXsdC8qaZMYoXLfTLYA74XtZhVIJM+OexdxBqoJtpkQ7bfYWrXUq
Mj+1tbAQWvbt5T/dLO2kZAYkkcadw6NyldzLBgUS55eAC7pS5ZesKB6gTh2R5i9XcVjyuItQjfQB
dJm8n1RfLC30nvwsSUpEyOyZRPgYQu9YIK4U4yUZhpcAKNDab4rQX0mlEnXG5VBOVERrTJNXEGjv
q3J0YZBPEThux+IyGIqrqcumQ1jdZW/J+qN2V3BmrJUj6H2kX85VaGv9UyFmy2gMulz9svT3VREi
DZ+6oRy0dbcYfswEbSU9dHzjpi14tWe8auic34o84SyfSSipt7GOCIR2qT1VWG2DRN8rMQXp4i/d
OQPzmOrXYYZUy2rfEl4rWBnYa1yOn6U8WAJh1Gbz2rKIIkIvaIE1YTUoqtxn5O4EoubJ0IMTzuGZ
+DBheIxTcY/TgD4DFPpSuCq43KhuvdIY3T7EM8UUOw4+GmwkRt5vZBn1vMF3DXzjp4ECDCFnO4L1
but4P7Wgo8bdEjeuhP3HjN8BVh5D5nvt4vcja0X12rb3prmt+BcIw4J6NZTzQoOEaiGDwr4mykW6
k0yQ40KcQCz6a1G4kAc6MhQqAjpggEzpCmyVWUShwhaT5Z+lor/pkWRlYI1FVLqiWoIkQkCXGKbH
Ce1MVBOUcQWVdBV09ryS4tjlxfxusuTns7SJeAcqzgaGQa4sh9sx+VdK2i5UEONHz0CjKJcgjNzo
1O1ml+ivg7Qzw+JkdEBZce2bx5RSxapuWFjH/pN7NFm9BTge8XaG6FBrTjk+zw61Ttj/NpVGocRa
MNIxeP6IwoSxCwQovbrEILqfnDB1i+Y7R+889NFGSiunrW7Ib32TfJl1vYtkCu4Y0OJNBjUBYdaY
7OkYHYuBbF9e4q4C1oYCft5qU44or7DDprlKose6Eir9HlvLoeYma+PcpcQBSmezhXmj4EevLP0f
HgWh1NeDY7z6XsXxjMQAaIS5p/KKtQA6BZbsKt+26rvOcFgUzhKOhSksKQmtK5tdVsJSiTTroAji
YSAwviioU5d7KO0ViFMim5yYwQpjQreLrize1E3TOi1YYzkStga/Geo1Fs2F2wTeCA04BFw5d3fa
BLnWAXv5s6xvYnG2myp9kcMrkIi0YdtyLsFEBPoH3g1kgpAusuq1J6WlvvdleNDZQLHqsYv60JpY
D3HVZ6lbx3ghXgOlo1k3bFVr3XwtZFRAvgSII3/Nu/wTROzHpB50OrqsCDwZ549Rq94YQvZm9FmV
xudCqzcUhWexhzVKKGLMWcp9iXOqYpYGe6fTrxZUNZ63yCI1buBFmQvu7rMh/pFz5wk5oFAfDUyR
S25rUSZx5pr6PWwfKRG4dcVw2XDZQSb5ry4AQ/lOo4/S8semvABT2QYM/JuFAdXIlKe/DBKHvlOZ
n6Ek+sCFCKKnAWjxWmzJYU6FnkDwdd1m2gynQC75aXPsOs+IjxLl5ABWsCwnFK/A4NhnQlmJdC9i
ScBqytWGZru0Eoj5YVf3JhhX6zOL55dF7twez12VBv0pLYajKlCD6VpzLIF42qM6AFHqxYfS/GjD
kLiQAfaBDDdKGafasURpcIcK8oY1au0Z1MKGrX3npuuYRdvHQCUITLCeqab24GdZF0PTYzgTpKGv
VaM3dHzB+qyoNDIRWMUWv0SvJKQirpas3IjSIzwrpvvnwWrRKUZKuptC9ZFWdezXWKJjBBjOnOTF
Jk5N1Wsj+TE17XhBd1k46LnIy2LgqCSEqAYiGk6EPCM6DvJ0StFp8/wHrsLAWZ5/xnXJZEhhxKKw
QUvY3gbIFS5hnZxNJTmHw6TupJ4JXT6YzCMVNDrjtoIB6vUIVv2FdZOaK+bWsgj55Bc8Mbb71656
grzZ5qkQ71MWMSzx114QR3Vt1d99iYwnxnWthnN0goD1rxgxL3Zm3R+EhKExbFdf1VvXWGj7jCw2
nwlTyl2vJqCAynar6/QMVqc42MovU6xPHjgZPOvDUHgxT47WWpgbrFf2DfehAOojSuKTcf4/AieQ
QpEGAVmrLxGJdvmLpNOO83WXi4mZYUL7VhjdV1WPTN+CCk6+8aRL6B0g1W7FCNSJ40GyqzaYdgYy
GlUcdnIX95fVzVBlIi4MyOpwEfQ7B/k9nQZgzyXw4F7kTMxH9U9ClH4GGq/oAWx8zv4AWERnLPOZ
Rb6ULKBjx+kX/Xe/R78YkY+p9LtpwqAlZZJyY8T9FUTNrdON6jsD4Qxhy9d6KfeHjNpmSCL2SVrk
zNzh5U8JUNcbLRrbfCamC5jXKCkEBwXvjQawaDfX/FTNyJS7XNc1ehB6Osj4Tbud4+hXMgQWUwt2
WjlaKgcihTUSchngeij4TUHlIgeQ873F+LWEkEgQtAY1eREKutcEgk/TJwxp5cLW4zDZfkYKxctI
1iisUQCvJJwsennNUzS3C1iL7zJtLQI3hV+k3vSnbGs2RhC8VWPCnQR3BuC6/iZqMxckRi6Ohpuu
hRw6Ssw4BjHZKItkdi5sN9q0/Y0iay18Bq4VcqkrURa2rHjY/8yxm5oC36Ey8AgJoCSXB0Hn/vpc
1IOleosKoC6XrHrX6MFzFGBxaWG2NyP9EIcCqGrGEpIW/0MTbuxVPL19zHJ5qeNvQ36TJkp+u+AS
EpqTNOvTTlkyspyQUQ3oOcFSA8VsUl8tGUEHa0U8AeZSNP1Ftcb8PEvGKavavWwREp3ixy0ribkh
FPLNEKPKAYWIULdLezeppAU/PvfmFOkSI4d02OgFxj+UCGMXfYID58CaRoIlu7cBgnigjF+ZUntm
zM1H9iU3u3BAe7pR0sZfk6it1nD7RTkJdb1TgIkoWraf+wWNMIQ1HQmsclFIKUybW562W6x3+zJ+
dom5l+TeSRG9hkPmNgYZVdVXoyuQJiVETYkjIduCHWDIAv/bXw3gbCNXe7PAVkrrlpwL+DJ2VIIo
5IL2sB051OuuysA3CYkuM3BJz27FvVZnM/p7ru3yiXHERUAOCpeAGdbigljctfhextYX/XEOpkQX
S/xYXxMJn+2eKepHsU4veLAsImWHdpei014q7AufhnmRGqSr1p6EB5YS+SYs+lc9SneQpPD11Ftj
eA2X2ZNbkMnBN9O0lzQovTo2Do1EcIgzN7WNkciN24CPls0WTFAyIHeyrhziSNxZbeoOhATo1lXv
up0sP+vlL5U/J/SeI1iqiiYyYH4cMLCW6tnG8HyW3vOK6uEsWKajSP9UTDMTuPf1YyqYs1Tmv1ak
KOtPzU7DBKnsxP4zZe4CjZExOPvWlFiGdLBhg1wXhgxKRGcBcjBpiCOHNoL5X1T+QEMgR+d2mpBy
0V/ENH4xyVlG2u4l9SWNAOEgpxr5uLHd4fCz7gNjmzRlO4hIvC+mDbTNvZJsZPPDyHdF4uuak1l2
HNyU5t9kHnUeqmjFbv8U5uJXkMTIsqFZSY4Z0yqBxi3OnZCqoYDeaMbTNZOOS38ByWKHVWFXY23P
CpD6/iar2nVUnqa1jc2X/6e+hgcrg1kMK+aGYnPVU5i9blvBfcCnoqUKig7EpPN0SvNlG4eBbegP
szzLZNjn/bJXO6g3aXEqwN3PEvwXnqhJefRewYgxjWrgUAjvFITThezXiDtozbJgxIbGDo7XQExO
NNq0PIDheS8ZoqAhI28oihlyGHYVCf5iob5BBqYSSj83yM8FH5jHZS4XD3sMm6d8m6q0JpT4+Xei
vhItQi8I5qyDf+LqxE9jzOBl6rXWHtKPBJ1Sprzilt8ptBgtIuVNI4isfhQo60BGmS8O3a5ke7HM
+Do1xqyUATnNjXSc+nJDke2E6rGfmWiY0n1JTdca+9+KJr5AzJThDNj3MHsH5klQOO2JXXOKQHI6
tPk7jIVlRJFk7pFcYKpbFXrI4G1mU5hE7LJEUAf90+oZfrtqhqOz+gRWs46O+rvUX0rUnmMHnIR4
lxGFV1JtTRZ3eXZC9WRq+Asi3pFwq5beElyjmLSHhAe52QRkOQPqI3MFii9DnnNp3mKdjAhcWEQK
bPi04nBHDW1MJ0lg6rI8zuwH7mX9alR3GZklEEqC3t4b8F6Ngv0JgZkZIKL2haQ9Ar5n8/svYVMH
qMphVQ0x+CfhAJ1aCNIxbxRiV/FToMLL+o6L8kNA79RlXJzIN6cBZz7LDAsleymddemzzj5yXhEx
2CEzsmW5JPpEsmsgHySwkEYa66c+e68lzbWoX6YSpAhDoURG1VUDncmouMxvMcTrwkxCTCOH9S2x
mg00Yl4nDSMMtIgmWUMspEdqinw5JV1Ic6ij9rLMKu2AdeoS49zRLy1ieFTzB9w/l3uGuTMIoxi/
XCWib30O8vAj1fUVWHDUpvvYmF6aTNolsJ3oLjZNF7wNhJNq6XTWq+hnkKNXI1nTZpjv8CGOFiVV
pKAnmo3+bwJHHOckFoElCQ7GBIg3MGpuMUXa6FO7JTvoFmCwFZfr0CpOX6gfkM1v3UrFpKKLzkZo
uobksDi/mz0OusCyi5akb/xCHK068/mhno6zRabuMBb/r4qGRsCPxDVoVtSm+Aiy7tkjbgT08poi
zJHkz0Eqvwa4yFmXnYucDpE7NQ/7lTHPfineR8qHLL3qVXjVP6Xu1mA+C9qfTDgESvSltuK+lWMs
x+b7KEyuvKxHZfqeTIT98MlwgL+3PcMmalqDp3m1+bIOGYDKB3mD+C29Fri42d8y9G9oaIbIxCZU
7kNCnPsQwY7FML2qLB5h3Q8tddcD+7TEyq8bNjLquih5F6UMhfH8OmbpS9+Wd2E0PJG3rlA+W2gU
mtzTsZiHZfqUelA9CtSocvRjuNsFeALdXKhYNuKm/BmPrQ6n184cebD7IEd4W20kw2S3HPtLBMqa
AGrseXKDgr+PLrkV8Sc6v4pARdUHYfXO4b2Vk+kFTd7eqnq7Pr6MKr0jTY44CFddWvDLKXYlOnwE
gkFs2CVnYchOC8PFoay0l2BmRzR/URhK9MfbDuSQyVAdvhwrcHWhNGfDajbnRhiISoopWLsNzxDc
uWglM1Yoh/hL5TzX0cNL3PYi7pZQ/UVFUGClR4EnLZfIspXACeuTkuzF9j2zzJsY76z5jgScejaW
Dkujw9OVvAQYf3mM0BJEHLNL+X3lfXPn6Enu0BYl8aHXjZ2Q/3WF5K0vxRC/RtVDw7FTALUKc4Xj
/oJQFb6FNjuAjTQoiqc8vzS1ywIEGZsheUYK+XmLeVyv8TrBiey5O0nS60SsNlvYvFiJDC4SxeVo
BInKOgs3K7kFCgCaW/KPwxvHugBkHSuMxuwSBSS3mG2IOyrXArUwWQUPFsP6kUeANGThn/xj1S5w
A4cgCLG3Zeq89GEhAt3ERwQnbKRlHzlE85co8jOTNUBbDP1luCMWRngTLEkvsVeuroleeDq3ndEA
ymtylpStcety1f7O2ARGpujLEt8MplsH37pY+2ZU2aQH+FmJmaofGYJy1/eZn6fIKSG9alK4lRiV
WCx+uFEYFIyVR7xf1sXbGD+6x+chnWgV0IROzxT1/BY1adaQDbvJr8pf8Tmjx7+UqDEBjAj72J/9
9mV6Yjhd0q1JKVxt63emAhZy5sF+D9/KF163VXF8tfz6Cnp3g6VlxqR4R06MJ1vNXkJ0CyM3Od/j
JYMzMORIiIaZ1LeM2QmeJbaJ1JIzi7NJ+oqDktG5MfwJw1b5GFne1tvFtvYIBfoX9ShxC8lYngk6
s61fGg4LQjsSUyYfLEeAkPzkVyR1mOdo/ArhFfY5q11pdtT6pD9KjDDmjq+tS/dTxc26aZwKiyjO
ctQBy2lCDjwDbd8Uf/MbVAJ0yvguKEMX7PCFYynv+epc8Zj7oh0ON7hxC9NE/MazSxG0oVbguedH
GxaCefgB+VHwnPeLW7MizPZk1HUZPxOqQ4x3blBthfKBpwZ5AB7OMTxmomNJHi2pMw57NTwI5iGP
Dtx+1exTFIcdc2NPqA6ohNDB9PCN9iW0Or5AyPBcm2+Em58wScjBpjV+MPkav+TBoZgtoYyNHpsT
xijs9yDh1ctZYp0enmrjqzGZnE4HvYdHtK3h4fioXSXtPCtPtsph9iK2D6VytfrZcHfRjIaP6qNU
Pc089tolLf0wvbQ1P8KEZh1mTn8JWm6P01MLeRNexcQlALtDFQAYg6ot4BfVHz3/VMp3YTrl0Op1
ZMDSd5C5wl/VubIIjM9pw0105yRCIM2YDQMfxSBhy+CsVQSAdvotoVQEAmQ6T5QFrfqkGeiYTBsn
Cj8UJ63GgbXToCrv2B6Y+UlFj48HGVrTYuO/URmDIdWUdkFKICIdqptmLu7tWj5qbDnjpxQ4Seqh
6VS7XZ25cutDtRnrFw4KHu8AQwTPGUlBLC6YmIVfYLKDCAUPjz1pKm6hvJi93SW+Ie3mx5jb83IY
X2VG8hHKlLMmOKNKYtOAEHtrfaSctXgN8KApLzwiRXXg2207/vApGHZNCceSZRcnradXp4XXJQxO
GgrqXd74PMSo0BiH37LXCHVC4jfN+ispJCC+LkTdmba2qzVO1ehTE0/6dDDKQ9t6orA3iUTN9pzq
kmknW2qfedU2rnOJgjSW+cEvJEa0ceeF3KwcyL66q8PvxbClksuiui3G1qxwZ231GdPLTiYeKPWL
8i9T9oq8B7MTQDFdLnXnqCBL/vgo+A65J2vHTO2J7Hn9DLeFr6fzpzPa3wpFUrRTLSozcLDRjhli
IV9G+TqdbRGsQbOl/WKNKxQ7aXGq5odJtgFBrvObEDCkk4DC4BRKWAU4A0ZvlHInSk4WsgG2/sJW
+L7YHLSvBH4klKEgUBDrlWwj7Wp4tJQz1g/loNqydmOlvQWWa9UbkWooxRm1qS8YD8NLBh97OGHf
YuHNExB8Dx8L+R8pFCybxKy+2FSo9GRIaSwuEOjiirNXxpEKy5O5yn5AqE6YmuSCemtohxAzaAUR
XtiwL+kDX5XcHvhzAWJLCvpNozNP2aK+0V+Fv5gbZfFBRVDAO90AkGWXcSOWD94afnVyaYYdc/0C
bmjGN/ivUtzkY8X4vSmQ5Kw9cj2RKqWz0dvl/AP0y2RDHCxfM+BBPl1ybhq8sGysUCq8dKPud4zw
OOxI+dJq1E2PaaIvFGm7mQoB0Jdvq6BkEO4GgRDoh/CxwBbYGYMnN6ca0RHmIxEF87OQd6zc4n5v
cgbzgmRwCojdJLly20inmVFaLJ47Dhl1fqgsMzVnYiSvYrrxknLXtBwfW8AH6XXcvit0hZs0PIR8
WG/55HIQy4Gfh9sMieF0BXPGNqUWwQHcFrYybK2aPfNEq7aZDxBfask7XYevDeUg4u0+EjTLezgj
w522xuLUOQ4xBhOb8bh6thZHArhLnFMpQmflxHbxzmXRLaKFAIiDxGYro5gadvH7ZNmzdRpjKjwP
KWdASqe6RanSibZS4f7choYHkqcCP0KARerK/SZ8Yb5Wf0tE1z15xyjg+GRBKNYmJ+lWaY5KdGl5
cBhs53frs5jtvkIig1vuQqZUup4Htt4w4ifdzkOtJiRehCzeOncglzEEVjZIsTr8JMpRJ+hM3lei
x69WRk6qOiUsAnb5v6O05eebYcCxqvkIkUk+hOasXjXsY+BQWFQSM6lxt2+bzzRmNeHTQiFmxcWj
vhE9Q73EnQkuqFPfivJbrLdDcydqZuBfaZzxpyXzhvrE4XXiteBra30eHqJIss/ovCA/YxNB1l+7
nrZwTcTxkPJVL1doEbPKEIoUwk1/FNKHzq/Z2yxWWMeVjZ8GexYZOj0Ej35gXlRrD1SeuW3n5IbH
Qa0RXCC8MrCfcpS3bsIGv9p0+GU37OqmM6fBxNClx9Z9By7IEhRr11FGMtDtNchSQvA6Gx5CPHV2
W+V3Ia0gxtJ9Gf7w5UEP+C6brdntZuvTNPwWNLsK4aHx2ppgpPGhFIeoOzLGSkQmlyCUkJZ5KYKC
xngweVOeHBfjhZs5x/cRe+VF+Vdq37nxNTfeiCO4rRhx8x/tQX8h/wDiAhHV9EsUXQbae7eBjdN4
erCvzd3AgptaHaXGcsKOydJz5FrICZJHPo59YyMzznB4h7hisZe10BiwM6ELXzb0AiXvCgoYba0S
5eWAH4sjDX1qDXyFIxLrK/WxbKdvlNT9pTobtxUD6etvyr4jVikZ7WxBGAmj4S4YPPAOJDA6KOoS
A4DXNTSpP9D/bTPxQoHaD8x/sIRvmBUX1S9FSWx8Y63g1uHNF/ItWWep5afVZWlB39IwuIZO5hRY
FWdkhxh8Yr21ezI5LkRdsD3n+koZtJMx7nJvU9EjbuysR5o8YUBFtvwGCU4fmQoewHs03HfSCbtC
yMBk2DbZViv2DeKFYjyqZGkg5CBObexOVXSRpruQoPutONeJEcE1alAjyccETcrLggx+gdkbGi6P
GXVVSQsJhLmcDlh7iLHlveC446Wrzjx+xkhn6YEOA1CDTgzu1S5sTpFIRuXKk+ChM548WftyKlgF
QJNay1ceq6jYUdBSAcRXnen/m2pthn16JDmSg4O/M26hlOEllxVWac9x3JOlwULG1zEL4tw2HGVd
HzJfthU8PCEUJvJ2OX2OMEWB+kipU7IQiL+tfgtegFSk8Gc6czvU1yV/zCPMWfEqVMQlIKuBQ0tz
y4pZFDYxmUxNMPmRJfphFe/7pfdC6LRTRagyzSnaQCS26EZqR2etqnfifU3zmLVfLu0xGZEqEArT
v5ESTlVmEBf+EptosMaLMCLDy3yVsQtTEkXy7HWiDaaTVjI+QVtZQWkMtgRGomTgMQ5DTjiRu8sz
V4r1ZlEFZNUvbUU8hoYj2Cq2okFot4BGmw6hH64wPrf1da4v89TTZ5yK8otAGo53dHbRreFkL4sP
pVmcYv7MsG+j9Sw+Wk7emfyphJQHQTJRvyCQkT60tgNnXblmyec8SI6IvGD0NYZiFaiEtE/46jPq
DNhr2I9Sg2OFl6U+L5z+6vDWGR1kItVviY/SanZZo3Sashk7C8IN7RYSC5gsTJoUXI+NdjUzqEE8
CMbEzDkzNmNPgOFyzJj4sOJtBibZAkD00O1VFHBbtb7EPbusHz7kLuUsX56x/F00pE6EhFvXnyoE
l7ZK7XwYmX1B46OO47trmX2G11Z8VWSsWF/PIruqGrACFozfrXpiYh8MH0OlbTqL0d51AjaV1W+i
8kE2Fnr3+xL9Q/ThEoh4z1AdQ5zUvWl4zdSacWeoAQNZY8JV2p2ICrXvCB+byVLQykXz+5oEKc0k
QkEd77006TsWbo2E48dULep9vPRD1LuhSmMgJ5zOkll4ocXGRZjanN3XWJBvNlEHmpyJXY+UZcLN
LlpbIZ04ZrD1IboiqZ5di1PXbO4aBrTsHv/agt1QN8iekXMq6QuYK2oPVG6pwHYKzodSQwqoWVHW
dig1lHGByVgM9TuB3IuQcF0FAs34zHKUAG071XaRnqV7ASIqq//qOOk8euExNvt/MVSX0NICVCDa
LZjxK2jBg4SLECGwwHZeh7NWo+7WLRN9lWy8tv8zeO4zkiThN1CVU6mnXmDyHYTiiMmRFiJuX0uk
FGWfs5I1JVha0lUtOoyGihNMjLc6fXDyuHpqnErEJ+Fj9vtSfcf1NtANDa6mWH42N+eqV78bIbyR
BOtYerCTOgYG8UL3sxqsllmJHEAoWD3+lR1u9KDsDqIZvuRSmtjqnUJbraHgLgI5vK3BYGwWrWtv
5X96a3wNZJomheIOc3bAjO1LdffbBRpmctqIitVXURj2OEfYE2RaTXnfZsl7JYYKq5c1VLA8BoOC
yqYyCfKdjrIESaD5mTgztapcUAqlUCdl66fOha+kYnBfkuKFfgN/j9WV4LpC1C6mTthf2e0DsmvZ
L6wxbffJmI8ajt1tdiqm9C4GY8ICPDmA2cDz2VI0dCQMyBUDP5DpqjsYgtsLwMMkTdWZtzKwIQga
bfxaC02czpnSN0Ck8IfX0arx3jVpc0ghpxXUrnjtWUPi190icRTRn8/EmamkXA3DBCSIz1GSX0Q1
umWl8ZpOUAR7fAQgHw59nt8VsT+s6mCK5NqUSFBPQizuzcESWUfUkjeF0Q+adFjlAAIZEUJYa4i8
wVlzZAN4JpsEszWHC1hR0pFNZfCj8aQxZKuJodICPv3S0Hn684NQ6GfZ6n/1hvffEN6m4F7Pa53b
XeUErHjIqB/O+aIle1Lq95mJdHvq+f0yR2MMWiT639Rohw7Or2CMtxaK88acOFWK4SCRuJEiJ075
8npWtwWj3WW5VCyHEknZtY3xBVAQCwuBNZC6UDiVKXYaxvppkH31RvCacupuIgRc/IguFNcXwPkn
aRF4b/TChwjA/rDcK23oalLsVxYpLRFIWgaD4V3rkbH2f4w8T4E6nfrZfOAjVbruBjidrAsBxFtA
bynT4/MYeY5CQ0fp4ZlsN0XgtwpjZiXb0n4s1gWa7cOUGF836q7puGLX6VhMvkHFnLG799W+Ltlq
GvmpibRdOhyaefDSvL0oCk5KzXrGUnCqkzdlRUGua38FtTHmr7yLvVh5aRRs2B0Tipx2bWBQlhxT
ZJMmtLiZYkwnkHwNuU3Qn/UkPpIVVVLO3IY8Z+aYoRB6m5KvdPxYkgHe+LFQvuFuwolaNi0rXyhP
3tgRlLQw12JDiE8LRWrBOj2fNKeiAIlbRKNU4gN2KbmaCCcy8ZcEdoIhrV5lCVwpav1ZoR1r+Vyk
WNhWU4Rnie1OxpoREBoxmei0EubjS6vbvZjYgVDY4ryXSHOLf4zwvWmxPdEpc5i5AlIzqINsZVpA
JsirpdLuOWbDtHSm8a0xPxTzA/QZUeOOGT2q9J3QA0Y9I30WiswhP7ZtjNBQ3bZ9eGxiDpgu8zPw
2mF3kddYSxU4UdDuklxzCxBkZc+sUiTJrNEhxkIGINlBGixWwaS0EdxKKJorQ7FWgfbwAnQVHJT5
GybXRnu2fXculdCNtY+iQI3cWox+/8BgkrkT7eAaOkSdoOFUHDmoeNUQsoPGmgAEtfOxmt5E0zpJ
GcvlzMY5fEyWYJ8qy16eBmJRetLeCro6dnLyXh2DTwm4NCuIY9kt7E4L4sJmdBsiiDlhYk8JyDwK
iFOWjqxTdgkxsiFewrFnET+OjJHAGvaK9qZSi2EkIJFFnZqHyAnMbng7hjMOCrADheHQRDJoAYFi
h1Zry9S7Jf5AO8mYrmrituZPE/lV5fN5CFQwOcZVZtHedVizR8YgY0uv0SNDD3qfU/OKCMkL02hX
FQUbCTpZUFNXleFmbPJfZ7Y8F9M1rs8agLmNFYu7sMf+EYjnhjBtzuirvJBDqQmHmvWHlpu/NZIg
YTHvFCABxn1RNoB8gV074YgmqK/0EBxnVfAn6OMrYUQHaZEferTssaAeDZSWxJ1AdSelRQAAb0jX
AgapXEIWNicvFL/a6BTUoTsGwrnYWQO3cOlBLL3JU362cmWXLs1l0Rlps7OxJOs+xw38U3jfg36M
MPtPE5AeSJ7PAuNKiDQnRqaskHQDWM03oGkXNL2Thdm/PCpLCvqlOBMQhAb5YS1QJbrxC6sfUwyJ
zxZrA47CtIt8ZTSZK//0THX10WU/fJajzhcKdasF5Z/YIRuOw5e5y1yq0gs9Xkcn0gno9JnT6Yb4
VHQJvIvq8f9kICX+ia15nuPZ7moFiJroaQBKNFBrSfsfR+ex3LgRRdEvQhVy2Io5Z4qaDUoROTYa
6et94MXYnrFsUSSAfuHec/X3uitfUoqj1VU78jAJCX71CRpmXd9DuyRQveOIlHfbcoizApkVoqxG
/lWP7YtFEaX5ynauIjTWUa+QPpEcRjbQkH3A0Dm3jOVk1frXmrmslaFacnAfe+WrbD+adjiMSXXL
2/Gl6tFBksaE/x7WZvIt+3NDwmnQPxXauLhiioSXHxxzdtBHrqD4FvPm9gFVehbNnbC8wjNjjRO0
7I/EHu4VEF3y5JtkkQIhE9qF+3WJGuogcTuk3IZWaHy7vc/IsYQXE32pjXirIrEMgujS6B65tCQ9
WnZ3ShGvs0amGeqwvZEn/NCJYkApeOyV9NaM3jNXg5vFGFxjUAftZ5Npzp8q8ZA6CVVVDkSYERJ0
7hKLsgoxyLtl0rjroJVgCUPRaI6iYNEfk4XIXr5IbSD50aFFVpz58tuJuOThuM5Z8Tj0E3zXaSgE
aMDqr/0kZB5v0JavXe08vTp6r91qWQbGTy1Q5sRF8QqRDBBOvuzr+gDhknxi2ztaXn0eLH0WsYNX
S7RVzrirpiWCwxnu1x+IIFTVWVuW9hE27okmjCe6u6+LYu+Yk86iDjDhNSfXXDZYkrPU9t4sib8G
MckmZH1BmFeCu6ApxBO67JPDa5Vi2DD7Bwyo95JYukKmD2Xfd/XRrZKHKLV1VnRcpajJau27TGdh
2K+TwkQM0ohb6V99X/5QIKFobBfm9HGToo55ukfbVtxQNn0N5gFR4rkrqq2lJS+dNwlMK0LCVTV1
bNCp1v7o75KBi21Qf8DHrpUgQt9/7EgdqQA7JS07tDja6VNKhIVStmw12oLwVqXasZDaLOnkqqv7
Yyia30HmJzNVlrld/S+lRDrGfDRomD2nvUGa0tz2af9r5xOCy9mYZgseYdRW/6E54pRr+cEcEG/C
8RsGlOvFB1FzJx2kw3JM8E652Z66ItCNd3ssib1ymVkq7cotpqrD3xWB3MNHggORzhpvT7rismCy
2Sk8gCAyBKm2rlG+1OxTyyiZbETceZO9KfmXxXCB9L8Cux8UHnhYP7JdCmXXUUWI8h3cPNDIZ5Iy
qcEVFyDFEAgGuGW19IvwBcK6IUCsGk7BibWcgSGnAXzrSrGssdeojFMzVAwiYkPlPismUwp2usFo
sdrAMIFZYqfzYMK3NFAaxR/BsJQKn27PDJYibPBb8GAwDxqUEBZoyxKCJnZH5hIKEJdk6MkXQ0am
husOxFJIeF+PwRxvzbqEGalr6BEKJLrvUYJkgRfnBh9QBcmXHVZZXJJkFKxl+1PWw7xjWl4CImvQ
Z7UesfMV20C2TYbnzsYhhaBPMqR5Tk5+TNXY1TuwHptOBPRkPmy3CosJ62YnR99mLkbEMRUKOg3B
g0MeXFI4G6W4SKxYSfvoi5MClaeOAdoq/xymejX6WEtYKKPwkk4hIT2W7aFZxRwvA87fxkQMzloZ
iZlvgCGGIYBtsu1V5KmEwk+5pRCu3AivGQ2imj9N4cwUlmOV3szJqmAb2KPkdBd2EJziuF0rFSO0
rtlS9i78o0TrmfBYme4AHxaygJOqYqTkGJmPdvZjBA/mVEjzFlTn/cD+m7luXF6c9laW/ZZ8kGVT
r3nG0VfxJrRMGSeJIsECNRb/mFzbUjAe1puFXSEqgxsRsddwYHlqvwPu3JGQKx6JpnVBLmF4NvsS
a1Wyw8FAVlPm8rdOPo1qE+n2PjDbLbpu/QNn29IsfqZv003jUmwlNQL+7NTDBNLBIPoMcAngfguZ
Q+XIcuAd1t8ciW+d2KNvfMuwNddfA4InNWB4bH3LnEKvTdmAXPyMC+Q98W6oNcbyAPoAwmO/mdCu
erJt7W+hnBu54iuN+AH532vfzXytt7/YRSrtC39sEn1IbHBJfCIvVxeAvq7AmXgmLouSnDpOuExE
B8LKDiGmCuyc9cYLWEVW8pi4/QOAEzKW8sDwmOli4Gg78pJR7SBRuKqKWIM1p4b9FMWPQJyUbR3m
YpZ8d+VpdMf/y+40/eQeN2X2GpDQaua1ilqA6x6SLwdXwsKRM3s82dySHjpPG/kBE0iK6Q4BRR4N
cxXJfj28C/ZP1Aosix7FRPNO/0CnsxR6lECiENaSKstsnF4VyTIEBUimFDcas1CrWgNMYfyqIco2
jvDvEjhp+qSIkt5cIiXD3Ymoct2mKGXLp4fBLrJeCqp9bM+s3yHWcJTUaJKScR/iMBlx8ksIbgLL
tQg10BhcNHgC4LrwpdY8CN3l9EAhZnVhoPOo1G7lIi5hviohDRjqKfQ9pqNs/XighTWe8s5Z04aT
RVTTj+59RIpt529b0OySCXaBxW+EpiCB+1goQpVwoNxCaa7v6XxM1d6IigEC424BCM/t+5nKpEmi
wRsLtj4BVMsK9xUyz0FfpzBhbNQ5Jt8vJ0CrYN/RVcnWhYXmSoAX2GEDJqOgsmZFiBkHU7KvPCtk
oT1L6osN8zUaaCBx0fJ8ZAwGqC1ZjipLUUS5GgIKj7M6ZEyI3BY55zIMgSlEjAUxRRDtVcAzGMBk
tbhS7BhdbgJYrmQ9EDzMBP+vDwVdREzavHUkmBokayGIjOqIOIlQEHTax+CmB06MBU3jKsdY4pv5
Ut8xQGNNRjOyLFnGjME4B/ROjHAJH9c8KuTWwqww8N0MA7Q+QDVdmGzSxFiV/AiJxW4M8RKH1oUU
0AMpXRVbCD+ETpZ280lTGpXxDlrT0vKmP5sInnC0SmPVYZvyOnM3OXZJv942GmbEgCiLIiM3pIOC
opKdhTwWSTFMTGJq2bXBk8TUshhBTmvrHI2r1No5OedzE20D+og14Sl4ras3vsga1EUTVjBGlTnt
5Ap86BUyyDJs0Bdx0oddtIGVPa16Y+cp5G+asDNoL84kBeYZatr/BDNm7vwivQssXXU24Z9nzP8Q
9Q9zM8P/Hv1JMJldJZeK+lsldF/OfWBsBBhwmX/XMHK4yRrSDKz8o60uoAz/dx6hjrEBXaomfTi1
KDHkyPOxycB3xv+i5OxiXzHDOnTSjfin0GOF4z1QLuqI2JcTGMHSbsAwFCSX3H0mzdlSfgIfiCkS
GMshn+wpM74O+IjCrrxhtzfiNtUvmXhG0aULX3r9S2R4Wn84zas0niMDW4O1a60QpRS9g4J01Y+C
nrxFU9WzUsmQf3fybMmDFq166ikv+hrQaANvNB08HCu1PwX+Gew4BvK3CD20jdpQfwP03t0QVhnp
WZW3UX+l8a9tQg3PYOfBKL1IOr/+Hoakyy5JKh60h0aYbAebxEF6WkJ+0NjYtu4vTZuZrYOswArX
zLyYKwhhbNT+NsGWp9zaJBGPODZO4VesZT8W1X6GA7hhaeTC+3Dae9RCkRmqpTHoCAAA4KXZyieX
Y2DfMCAsyEaOPKxhISgYJ8E8YpQH79yT62IpAH08iNJcSkFhIyJOKMG62UP16xkWwqXqsbJN2CQy
6aCTlnwMHiNGPbmY49ekEAYYDsaB+0q33uro2Q6vVgC0g8mS0c05WDjzlkl3es9cGtnTyCxMe2CY
c5WdVyztalF1f5H9j4FyK1jUTvWdw/TGRdiLaAZkNlJM1OWIDkdZojuVs6yg+mgtpK/WfDJbx8lx
BF3U6QsAke64TFTm7RQnGSFEHBk+kardAagmL2afB/e+/OLIVex3Ety41P+lARCIqxb9jMZNRRFv
tr+WARnevPFxGuM9E5e2+CsHiOIn192k7lwwfvEffRssEwszMUevWPODpMNF1vtgik8NPTAzgPqZ
VSivghWaUO9x+CwWQXxzm88McQyAog7zZtMlIKGoLraOY/JBHUp7XWpPi8V9U1xyapKUEtST7wX1
QGjMCmVAu/LlssS2kWITYPRmWxdux06cifpERwESJ74lwEhG9VkUlNoomHD/BB1qbu9cdP86jT12
tvPqk1VcRhRtbgD/g1m4yCg5dba4OBTAhgTFJGXkLjknNqvqCqGN/WEhDi+8llxaZJLWF5H0M2AR
DfdumjKPDO+u+OQFYQy3/VeurLzss0KFVhvvvfcTgaIoWImE0TcTqXkTn83mWE/dY7GX8iydS2Bu
POMYxmf+moTLoNgm5gltfq8gwFEAhSMrNOnSMVxz8aCJdyZblFmy2KNqjJF6xv0GIxAzvnEh1GFj
Sv/kSlrRplvHaE2dDtdkoRwnk98oNr2TPabfKjLZjWHFjhv1JJ0ovfq6C2ueusMBCAOQdLInwmtX
cpOOWF4hLWnxsNcjd6vHaDNMe9sn+6Andm74Z+vaqgIJQTDWUna0WppBzKhGcqK2B/EM/E8lnEAD
AwamBaC6pYFQTMyV60s2xXQ7hYs8Mz5DzT8CCv8O0ID6IZNup7lGkXZh1/NppvWqnyxZ+GFlYy85
YctUbiJmmyoDJ1cCe/OKXXQUtQl5KTo5HSkcoUAx2n/otXZFqo8Lon9XA53MkmEJ/3fdJo/I0FlT
QhQqYgac+cro4itRnduhU7bGFC4a9LuEsip320UyAdrrYj+kU7PG42bKi+ndj4JDzY4w3clh78iK
XCXsGl38EmZwJ9300pJf3WEzEzY6Md1fkfG5zhhfpfq3gpCtI40XLsI0X9NGa+34HW4re5sDzPLj
bDUm1sanxLFhTgLIQI/ubAHfK6G7ietmYzC1dPRwHfikuIAdDCn5dKJGCobaIHKMBoelYrJ66sZ1
7Po3y8aJZ2QPXe+VN91qHazPm6BhQZp33WOs2EwGbP1JEbu0Bt9Sz/WHPfFgw5LBnc8VgPCIfSc7
3EnMxcOxX3SzoZNIRWpktkQ2UZdpPyVJnJY+9SjVS3RQsvRLYTTtbsp1zXymKmlQ3QzF3NuyWWlR
xRZOgYxiHHmRmxilTMHKcNaqMNjH4mBm5adQ2/UINn1yXGbTwmjia3UW7fDgfUmIegNRUm+BIKrY
sM8Jta5DxgOHwHiqDQoLH14jLThQ/TnI9D32xkundbCp/tqkPSYGa8Y+VP9aKHWUvCXYTFXJ/o05
F6npfiqUbsqPDc5jJD+qAvTR6yQRT1YiDI5d/+VWu+SZucrdQpzno16r6/KEl+kzwzZSZKR3k3/F
KpC1AE4JS2jfvQepy2550VXEYoFZhN8fa007mrx2uD7HzunOwlbPIXvCNoYuUt50OX5VMjxj+Pgs
X040UIuy7s8nlQRIT9tv7lD39z3PMSODLkpnzb5nZ7rDVUDZd6xH50Zrv/lNoIWVrvIuVPdsVunV
og9EKbCw7XRneVgs7ZU1Mqcv2stoGye4knvbiPcDyz8BB1ZIskLVbcWUP4/GvV+Pq6LNrlB5bMJw
MwLOVSVgWKP1tygOX77L2lRKTPY6M+McXHtGK+fk+gI3yqLs64VB7IXnrAwY0ykimjR2Dw1a3kgJ
Vj1pukQOAxn3iZ6ASN0VrEVxGfBgB7FxVhuiQMmllxw8ZGoBC2/eSvVPS5Ye800c2qPxnfuAn3Im
U5KFQaE16zigEHbuEtxInXxF7bAZUenEJljOyF4YRbOcesMQ6Is7PmymrBbbXL6RNWh7NSzPRq69
u8k4G+OH3SrbmO26C9lqCBDjG2/zRL0YzmcMJAwMOLkBES4n9qFgOkFQrO3MOyFicm6lZ+JsZgBO
4DfGo7kVQRUxmS4AGLKzQ2dM+7g3CfPBFVzg3T/fHrbAdtFBaouwketRoCI0NaaHn+Z46tGPEkqE
PDuEcSq87mL50QVO6BGsypqISxUxUjv6aFgRQDcRcZAhloxMLl2FMopCom9fceohDSHzL04x0AD1
NKi0YtDsCJ7zjCETPBQb0mK95tTW1zlk0JCbvnT1c8wvw7bPvuWe0wb1PugtPVEQsLNAftlOcAko
cWFPboHW/YvJuWvKaJOxYZDSXOtKuR+gCegT+lXJN6lBe+YM48aPnH1R/TRIeUVpYddIt8Lz8CJg
JVftg9sbe+sVnu2gPOr8Asl2IS0BertxcUOcEqX+WaFqLsD99an1HAftPVKVf0GfngMxLkDIOa9i
SI6WSFapRAFJKpdlM6DDWJ5pwTa36ncaSTOEWbSJkHvR9LcQwZy7XizohvhT/gGQCoAysmZwCSFY
ys+jsxndT58HUh6szOZKAnChH/CefBUkDFZ70a21ehtFANO4HPdmdx9zHtprEKZRMlVFPo8U0AT+
Naje4/g7BKRm8avJpml8hHwMhcuwD7cFLYJnnvVsUyN1pX3NFoW4gooaifUzvyX2x/KuGX9DGb1F
9TmOP+v+xui1f2n5acw+WIH0FPfmtXHWzN7o+cr25XirTNtIbaO4W6XZFKB6Km/m+Ad1+Nfh32S9
6uQfgnGD2zwN/V3WYA4p8PCJNMoPmCYeZz8YrpC9/iREHnTTyx2I3DF/0+q7KRGffeiAngr9xzWv
GpctCvTJWrZEtl4h18guYwzM6l7LD6psM7qT1o27jOIKd6Gj/iJBYF3ainQxTiMLlIMJXsQupaws
n/zwbbSHRMdphiZpayo7J7/aDv7LQ0NiXn5OKqy1mG5quqXC87E5/eGVWIz1Bob8kUC5mQElPBHc
ufxCjU3ZCwWveVnQIpX8pCt7GBti/JJiV7cfTrcNKPwEjwgGfwor7G6X+tt+OILOqBBysYlMDg1W
WDyp+l8veavGm56+g5oekRJGe6c5FM1R8wKssdGb4f5GrrtNcTNR//ogeHzTYrM6sVxnZBiynie9
B1l6BRO1D6+QXqaPl8u70DdhgJ4UdGSCFqvMoN/vqe9UjKvmt+Wy737X6g2vrPN2st6VgKcd0CTP
IP9p3M8RMnHbvavM8pqcyLGXqexryW7gjCQ6/qW3gKXZ9AenW2feUiGHnsxsuQmNa+AeKehTLNyW
A+zh2yn+abR94CxM8ZVAGNbOfnU0xwW2zTIk2YQn+L0oGXk3v5b7Z8h7mV3JdAqLBwN7zf9J9VtD
Fc16kXvAZfLq+NdUYamkf2bWIaBtrn1wfsNXYR765sRsOLVgtsxgkNYWpswHN80Y4964a/IgdCj3
mHon9t21G5C4b/3xX2jtM3eH8CpvmKqSm3OyGdu673QvgfYZY2muueN6Bux5ikDn5IG+Ys7FmOdk
ys+B3XzWJwsXU0EDkoi1yZvWJzMz+5367ek5wYsHssmQYjh7xWHgWQ/VPWrB439l4iuCFDMdbkeF
x5//9FARkxyEWiZatNkh7Zeh/dP3757+G+t/tnOTXF49I3fdJb8Ge3ZJ5mZEi/zVdoC7yrldI/Iq
33V/r0CbsecROmwc78qkiMbKGJ5dE3TLuvFPbbOR9TEdd464NNrRtY92/cjSsyPeYwRZnmW8OVhP
NO8ukjPAd8U6+cmKf0h5MGo4M/I/PwA74L5cqCMR9GGNUToMJ8A/h9D+rdItGe0qElL1nCjnQb8D
eaZFYFvd44x78NGrGE7gH2h8JHr5rPS7GRxqbNZausS0NQh0QQe7Q3j0DIM/z7gxQLExDkpyjPIv
nWmTiaHSZOamsqNkqgQ391eIcx9gPyieGYNSDgHXuw3esYz/ifFgwK3R3tPq33SD4TFVJ++bBjxV
+2Oi2GGwGOx7wrA7yN9keguMrakfqmo5tkc2bT0mc/0WYRpw/atXbLPk7A0Ie+a1fCcKBDw4wrid
xqLT1HcORbu20fwTiw+fea3EZdAf2wlcgImykYi/+7EEhwKtJ/ULe54ogU2Ms/Uk0f4VuKiUETKc
hxFb3eC/QhqCQI/QXBJtNOUu06YSOi2ca6bYjzwPv5Sk+h7SZCEpdrRB/DpUmnOvfSW4/95KnRmG
y3JRkPs7EiDHkl499zblcS/Fs806dPeBCnEkADPuOu6cEBFytDNCrzybLO0ydhYZIZ1Vkx00vQRF
pQFq1wJEsAC1+UQqJWGBUMZzyPcmat0JvaZ0v0lVIiKC1+0YobUoTIEg3cdGwZblD8oH27AwnVAH
5MbjQLLR5vfGWnMY+UizYIxr4sGIzZhWLraUOTdftrKbYkOh7+9SJsjo1VeKrM62IedxZ8z/X3gS
t4EKsK5YfYbLMUOA6zRhyITD5kIb4ePhZoUsPspl3arblBgVRrv2WXVL1lEl0JlxoLcq+1VjucMR
jqupQuy3YgbGzYA6P1XQr6Md582w5r4M9SURzfO+iJplI3kg6hENVDl6v5nW6MsEqlmhs8SNlY07
aBE4FjGXUQYFQrWxTJrhwD187Vtjl6khAY2pYF6tKHuTIoplaUY1SJdOXiYHA5sMhz6MfLXq5Ife
ys1dckoESZYuQ922qiayT/AhsXg3w/BZKPhZ6omNa+V5T7VR7NwErWQR8AiZPm8o/RuXcG6ES5wX
XUXSuPfjMCxXcwByFmi5CgAu73u06WKgS4rg1Xbsr2cOLVvfQF52+oHzAXoFiSbK26BhgmFrv4sq
c1g3tflXu25O5NOPmaUTpaNUZrJVw81I9Pky7UpU3zUjdhLbANdGtb5k0pmrT1MD2zmiQ5CWvgu1
4lp1dXnVuMBZK4OLxd3VWeW3BduGKB+xY0sitm3BEW/SdLZFAttAAd2LknUWNrgiKju956iCRP0a
MQSFhqWtyEbkqakZ8xB96WwQRbUi1mgx5A6hXl28ZBnpIjiZpn7TuU5GNHN4J1eXwtb+Sp0Jg3Qq
/IiMBfjOrsAXPGBU1lvlZineCQxLjmGR3LXcy49uVlUkZLYrv3xvRkSVjgtyNMrMfCPJ4xpaVzlE
MAV8Ve+2cUTpE+IAhuy/FwZesdSJEZKHHLWp3Gn1cEgm7YPa+uhNy3plKnTwXknKe8bIG+8LuxmI
9ERBVaG+8EUMD6fHlN1H3LEm052iQjNh1EDu+B9TH4T2fsjc+CTl+OGKNF+ObrRSFdOYNwAK8cUb
6cbLPXsVSoKpMjcg3QUt59tQ8CW26KmJRgPUMjA4c6Bm17PsvI6IjlyUvoov2glefYYPCpiRg6om
Vi+tGJHSj9eeqd0qLVkmW1L5MBP/ROHl7/qiA8LS4B7JIoU1RqMx4QNz1jmnwQFAMBagtXTPcair
nK1DJhY1SHCGw4YwXxQ7rmp1pkQJdP5k8lbb5oV8GbwBSXpoM5tdRoyNIGyvWh7PU5MVk2XH+jKq
MaEnSMl1E9NK6ZsYZlViXQrap8Z/K/uumXcaPAz0uPPaY9zVmaOcGb2N2FgvPmujS9/yglAJU6lx
z6Dyh5wfzEhsQWzUksWRMwpzichFbsqAV2XnnKXKOq5ok6zWg+LC1iiJUdTbsgarVvlLnXEdUmk+
BjPNWSewUZalzY4sbPuZIIyDGMRoUbcWLgrv1Esk8sIdwOQjrQKk3W7aIUdHG4+vKCSjSwGTvmSy
cosz+8GVtqJk+2PyDHB1NBmPtt0T+L6BBaE4Abx6WbFgfexKKgHtx4cwYxX4Msjg2aCtuiQ+n3Ec
D4IbKNykutIxJQr+Kh0DlxjYSvZIEEBPyZlJ56vK5pJmWIjjrIMe5128DKab4mPBYm7Bwx2BYkqm
9EJWzjNuwr1vKDvmborDU9orylfbmXeQQleJiU4k/rzTNR1wfkWuKG+uLcHnCdX7TmH7rkwZbwuD
xZfCbAK1UHASGaeIpp8jvd0OrD4BWzxintkzGxNQYBuLomEj4A7BXu9ChkkD2hZC5HnLauyNrNLS
JrlD8SeNxB6/XUP9JKXiM9O+O8ZI8WATXQ/ZgZTheqHX/d90n3btUPGbCgqzexB2ZGwiA6KAJMSl
JItu5jrW2Qk41Z20JTw6hQ9vA7etIUHi+GAdwePkzTARB4vYUFf1mD8n6DyEZbTeqtovEoVojqDV
5140rafQm40hk3FrZFOKRONmQZv2eoty19J/IrjPCHygpE/svDgzX+lYp+cGKWZvHrsx3XrJ8B0W
Uieuhfle60/b1NQjdyELrCXUVB69mIWSwSGJaEv1TiXHpcizyueQfhhEnZXmlEnFHb+svQp/Hb1i
Wf1mLXPaICztZSd2bHBRcQuXjTzSR7vyL4PuZGuE7A4nJNmW2WIQTsPDkLV3m1bw+/KzXalsIUku
9SKYUrEtThGqXthch8a0AM+rzd1vYCOF0L6Q28q9xwqmMbCCTBxO0M9+x/ZRvFqsJyzamXUeEDCd
Gjouxxnpc7m/DA6ZjrLQq9d+S+dOEp0xzzPwpiNy1yH+oyHj7Nz5I9tP3+DdVHTjFjlquNe6RYOv
XXdwJTkNmWKliTeNpSQkSYFfrjqbPe+j3jTGm9X7T2XUZq3Bw1SGBAFKG5F1UeD5swbOqQEPtcN9
7Bvmh6uOl0IxdXrjZj/oxasi/yPuWzQjIW5c5eJ6MlgCm+ctY6s7sAd3pfMdaN6yAD+7KWM1RQ96
b/10azVYmbowc7l5OBNQ7fLp+DXcMPQuSmZTlmLeCmL8qRBvWPu7GAeIpkM/xd2VK7csB15givqn
EhNkp63P2WB3c42yMVZsZEZQzQqyvpLMWqVu3TG8gT7bY9hPnVfk6KCOsMMgl717Y4xblzGDz5x1
Lrz4HmUuOVtR+RLoxufif7RIjZtYm6tF9j1g4wq6GHR6yBamc7VfqXh31UtWekHNqTsUB6a9innu
AnQJP4WMr6bKZel56LulNW90GWOeuvlK584q5+HFwEHJefkdnCrYDA0YOdbjE5/ZxxeVMBq12ILw
JinxyU68KQUP0HzvEA7AHiS2LDwYbUowq6d75LAY+7wVn20jj2n8YLb7GwbtOlLaDelvawtVjave
tArDTN90LI+tCt+x/LXiPy8xGHxJVkoFHu1kmhp4pIJKJ31ltv1AQsGVwWcRGzgd06LgVo3xiyfA
Z/WM/KwW2FaLhwcsg7qVCsvaRDVgew9LTAkAmlkVteGwDSh/haQhr3Q+DcOtD72FWiUOmodFHDwR
BIxuMNatG4o8iDKdhu+EdQA7yE07pRCn0FSGEkqhoxhMk71vZ/rP8o4mYExo7TtzXgy2hYsGS6yL
wmyepcnJ8plcxplq8C8bZZZZ+mE0WzQ7KiF/ZoLKqOQgj2OafNa9pN6Qq2sOv2CnsEgERkS4DR0n
MhLfrGpSXAJtRbUPXskwSJ732I0aELYqgZNDJUdRN7HUu8PTNKtrWq449hdq3f06KVzt4NiMgFha
Gx1m08q1nls7ayQpvEqa+f9fUUz/m7GIz348PJ2uoGtqKg5vA+98huSg98Htgxhna6O+utH7DHTO
2Yqp+Btz2tHLOSoqjLlDJzbIX7hgrfaQAi7WSK9xS3QOsY+NWlH0m8ix0RhDTv11lgrau0BIMdPU
8hGWlHZRqZNYmpb3SoAJ0nDnlJLwQVuJSefRcUApCfQMh9jPLMNUVjTx3aZtRYfzlQ202+GfZznd
sjYAHoZ0k4Jsp8mABasmt7e2U/VQonJ3SQ74Riiy35pliHW9RdVd28wyPWQYUbeH0I3FoOzu6sil
MDY2ONixQ5puAiGxce8VQwt0Vx2XNJ8jTUX37TOeD0JUSxWPglBB7gdzOMf5JYOrb7cuE9R4Kdws
RsuesJmOWkSwADUc+9Ek6tPrcdzkZDQJJzt1U7CNn8p3wTOKHxvNi9T5IM3hHdE0FQ57UQAA505V
v81gUrALe5+o4SMOmQ32QYVwusDMD+mHHW+nLA26z7ehRYzjBzczUd4VH4d4FJgI4jS2xJXpfFsB
1RQiDKRIDWDN3od9wpBiJtIgXrkYMJXG2gXQHxlAoK6sXc97G5LJkaPna1WMsNPKOynLM9UYPwtB
M0pmDTMde+vmcuX2HdDCRGpzCSUahTpKUxflDfrGHBJAomCLg/591wpiONlFNJxFL21CpBEvhkBZ
JznBdy6qEvNRJh72+CBcxpCAUXs53qIthl0pZL7NyoqHMM+KXuxBVMJX0CP82EOY7fChEABbb0wu
4iFmAlEn4FlJp5KYKKxw3Y7pT29QEQc29oMh30Zp95sTWznzKp006eSUlOlN02tjnhhPtFYfTVTe
m0d2oiqZaDWw94cQWZND4hTDymXnIK02PAIE6fCuiLH+kj4M8PfXj6ZicJuac104wKbjZGJAcwow
U4Zv95Vb+ZteO8shth4l+q0xVn6cGvm0JYtVrqO0GFVO/JLIgSziCV12H1rBtJXwd7ARtdKtRWMT
UyIRZKkDlYVJ8rqrkHmRUU238GkZdSus1wyvWgT60c6hwXaauTdF38y2cR3eadfBnwZRuAsMc+mU
sQ43GBtBYLAViZYYBSFmkR7GJKOozq2p4aTpLHcBf23g7SEdxsienmRa7kKWUCqCLKUbIHZp5xBY
X6pdyKU/BSXWOAzHlJrDkA9phHsOeTVAqtA6LBvN2mwQ0oImSodJqGYxmpG5S6wDXOFeFeuoRebm
Qa6vM19fa2kIx6oh8ckHMzyJ4/CSYuxpNsJG4KpAMWnoWroiwqljNddREacSWZ9iEHpA5cZwK/uJ
3ZaZb7VvZfDbNepXRtaS1thYAuCfxOl411ztDjyWliEPsRRpaL6s+li1oM7sCGN8iqNK9LAFFWsk
OlYfLzKlqiailGVU6K0NrhNKZWWjEJSt9rCEE+q5vIq+ZBC+083xM0QNHQbnaKMWm8pEHaNoBCSH
CWdfN9FcimWgkXIyBHyvDkUbCwguekZ+itvf0qY6xsp4noR4Iuh5DTQDsUzCTaScqpLMvDy3tnEg
77XH/V65MtuTlD0rXIMttuMgmOl79S0vkd2mSUSl4QGJtHJEDZXW82OSMVUlzpqT8d0j665RzMs4
xbu6enjDYYh1gGO9MmqbR0KOh00nFcHRG0Flz41FWUsyWYrg46ZnYYSmPzxH/1F2Zs1xI1mW/itp
eh5UO9wBODDWVQ+MPYIM7uLyAiMpCvu+49fPB2ZNV6VyLLvHLC2SQUpUbHD3e+8531m0BliNkskc
Vnr5lzy8bXFPmp/vGodP0spgImVtvxm8u6pljWgrixAH8aQDtiBbvZFKhOu5OllBfMrG7p0lBsda
gimD3sEeN+QeQd2H7/eXRaCDlW76G96LsDOePILAbYzDDEkhMWKfBHSTLY1DjvBBPFIlBSnKjOY6
KOV2WmI1svJx6vPbtsFgEgmFddV89kNB6eXyYNqk3FbV+KAJM6Kvzeoy8WEpi+YVw2e1JgPzA+Xl
Q93C7p1yLA6RJNpslpxyYpfOdjrojdGXwbr9LIviRhnuwdYG4p2C2BdofbcuWpvFHdCshG+hniMT
Y0g11eZQP1mRnI+txCacDyAZwLpChRARbejhttXp3i4rjIUVJ/IuWzyxI5ZsQh1sFNdrQ/nvnkWD
yBuDO0Ptp0g+oKT4SfCFu5kGePW6ISfQQocdkm1yYdM4MQJKXN8boTOVjx2e/Yd5/NBuwMxO0BpO
luCQkcls34bPsRVhbCqzmQYzre7WHMlvJk4M6ElCV6YPbtirwF5kGjqHQL5VlXJa5Z33Ek4tJ7EI
5m0q3G2wUSQFIx7kKFESo6ImYKgDKCw6wqRuxNAFrPijV451IVvzfejjGjnZYhSk9V459nczCG7p
al0RGnzKIov9mjWGJvO6BaM0KrYlu6t+1r1c0X1+beyMgAhWeJOJd1rD6lpqSNTaKD3eKEJodlvH
ISesDwNOdOG4/WEqkQk1DeMR02EN5oS69BBXAB4gTbpgJ30UPyth+JAHSYIiuA1vAdVMmsbXoWEN
xzpd2Df9arandyPOn236RK5lH1wXueCM97VHjU7T1Pwuo+49Efq7E4Ur+IEjmicuQLcC6hOhqSbf
oV9eYgk4A370myA2F2/xeIncaE1P9S1F5tAgeGqxOEorIXa28jhKc3KZuyBf+y7LsCid+8GYr21C
BCigQVI7y16ndhzkepgmkbXN0eQ0NnEINbEDoPCPfhu/Sgp/pKwmAVMD0ynPke7GJSysz5C4Zn6S
kXIWfY4yedSN89P1uQap2pscQ39ePHadi9Wc07fsAc90LVyIKvXI0lhuSDOBX5EvM1G8f0z3IY2a
DgYOW+7MMs02Xqke8MPiSUAXls8wD/BuxZIgp2hQx5h3ejs64CRDLIpuvLAKSVacIsxvrQ1Pc9HI
kOb2c5xxmiF+8GbY7MJH1lZ6otiSa7o0nl25keLnmHXfHT+7y0mWl728BUUcn9VA7Imh4bsWE0jU
pJ7vVOjT7wmW7jv82fA4T2xRgGW9dZX5T9aYPfkxQtLJpwW4gPayIIGSGdbPFYFOqQb+gduZ5dfw
GnwVnDDjGMnHPMZvAN+V373Oc1qj82ceQzLsQiEDVaMIe77uuSjJGHmKl/fNc30yXSAjqmPW5O2j
Yj5jF1DB+7ZAxFqS/FPRR9pYdTKtvZL5SW5x5iltmO51V9TLA3yfJuepIdQD11fA5AenBTHX9S7R
ILXVPDMhTl7siqagdvVNX5RoLIxArkNz33eQOzOvCM5V4zYXnMLlvlDotZIYN32OLBn9JMJrcsmi
fU/AGG8ln09fVerQ5LQoJxTWsDeZTzqTC+jSwkKP/BUOEonEE0dVI78QCYyqdJwU0tZjj+CXpiXa
5RirIo1TXtp63bugwoteehd+2dZMzBJ29GhbFUyXvd6DYCeZCauMv64sKBWkkYwCpkdFRC7aeGFu
MUiOYdpBj5p+lAg+82J6l0s212CA9pude66VH/3kCJS8qVynjEkzwgP3cTk9FBL3ZTeiUPNSmHO5
pemAlHQg95XLb7CKPNygEZrrz8EVRxvgqhkwPDE1UO8YaI2Ru9NRQ1LSMmm3ftY++06WblKLAUJu
ECA/8wGtw+IFRsFzUfRgqjr6BLwqpRFygO2CxUt34xJRQIcNa1RWg3KpJe7nmXnDKiPUN7Ddvdcr
gJQuwMLOvlNN6mwtzXDUAPqesoeuzBR/nTgPtTK3pUsEj8MJ06nr74j4CaJpH4wEJ0M172khv6Ta
AReG30yPJTw4k5Gomf/w/eGo7NzgUMlEvJ+7c0OJMCSUjq0xkuunQUClMFUgZWAGidaEzFWr2Ogw
ULZymSz3JHPfWp3zVAX0wEwDsJ0/OWQAm9Wx7sdD54AChu+ar8efWRDpFaJ+nwOdiWmLEaPxaJRz
e9WQiY1VdNw1ytjTmLsxprZZ1fQQsd2TD0hk2coygHYrTOdcieZG6uFOewpKl48eWE/mVkVze1QZ
0smC0dbWXUQbeYdbZLboW9hxzUzPJckc5LBG+LUAMFXawGvCBNX0JI3WXkG+pVMJOtyjsa4ZH5/M
ltZOgSqhqo7NRGJmOvZLecvVmaH7iOKB84OdEVY9QMLwiJrKqoIuBNQsZTJEGfU5FQqTvEUGeBCK
hyznMi05RKba7bHIJrd14Vu3Tjte2AH5o06CUppeKGE5GsUvwV0kklLNMN/L4SU52tmUWZKvVe0n
myHFszAAcjGU7G9sHOdTdDNMttzbkpRFmyYjvSRH7E1iijnreqg2W9u4jc1y70JBG7CqH8Mp/262
WX9IneLS8QHPKMMmqcdURFWMYkOABmEjE2OtoDLe6OT9bDKoha5TvhuhB0aq8h9doDN0BHixk5os
3JaPQjROMEulhtQe/egs8C6hcD56LQi/RtdZDhhpkBhM2gdY30XTxo7n/UAhTFiTHFY5BoTIEyio
4Y2qxeiTgrlF9I3lg6V6jaTZICAvteQzFflrGc8jmE706XPFlCcbiJZ9a0b2CflsIYIjboseGwWi
O87PiQ20LrTfxvhynNgmVThcw/FlPBBcd40Fw9UTOMj6ALBVz1xzfranShMLVX0ngNlZocq7K6z0
djDIkhGh+do45S25VXQpeMHYsunHMqP16ThAHgIW7CXLkNtfXp65fI/s6S5skK63Vn43jda9Pc09
7S9YNINjPnZ2euAAz9y6x1FZoSzmn439KypzCPvoRghIwdU131add1/3TwaZlo4zX5JMIi9o3cG0
AHDWuXR3Wz33+4xha2gT4Vk72E9KiJHSnI50mgKm9OQG012kGiWLp3NIEgnoii2GulECoZhHJMPl
rp/h6cmLlmmb8nt2TCK3ycrtxmlXAEiLkW+T+8wbAhCmxiCRDoeGi3IGyWhmLyHDIz/9DLz6kHfx
uWIpbn4mHvu37uh19MymauMo+66l8ZbClaqLdcKwfMepreGYhGKjMDYisW+jKHv1s+CJKSDcj57Z
rofWyd8GFPS9OzMvo0uGPCzgn3CufCL0Cu/GMyTrJ5Y6JTcOOs2ac+qYX87F41jihRQwp+visRkc
C5UyHFWPaBJFdLTvElvCmLxVxWuKd6fgDGS3A3rF8SqGuZ8hVzJRHgX0YRIArbnk/y444ri6sLO3
OrpJu54GHWZWDDAdZ3ZyWtcRlh8y9ejbfpit2hNZH3KBIwOaO4jQUWiu5LIwVS69SxRA/P65mNY0
Wy4EKP6lF6ggnzcUdQOlaU1lHUTWChOr2kS0ijPPAzXAQLiM9jmxtjB5aZU7HWUlbStmUMy+YaKi
JLQGSJGcC613EmJWPaNAQQGN2WldFebKQuuSJSu7YkpUzuFHa9MGzr3dOM/dxZTSyiOnoV9xprkZ
YmxfCYnlnABhTYaEyCJWSI3KJr/JBkBmLJ77Xe15bNrOvjKeS0yyTa+xeETbklCyFLBd0lGgl8l5
SWT3EMqOguLJTY8dPjnWtksKlpb3OLgKkB/0+ZvQDzbd0XTJTHUzgoki9jl00gLHiPkZ5ALesVs9
uW2nOL4U3tZRBXZReJ5+b1Jf+6hkvCDZLLmqS7ifg+tXAG6ZDES68IBjGphAAzIq+7SfcM3kl/Se
cVZXl679igAts12HVFi0kQFLW0wQiWrww3sJ0dS4eZclG58D0AdkklPzbJbti/RZFhNbX8tWPRex
BzXfpDICblJKKVahorWalhGzbiN97Cy1dYx83ebtfSuoYdQEFtDyF+X8zpagJrERVuTjeusyLuxH
SRiarJvwxSowiTodSASGucZdkyHbGdN+vpxtlMK943Solqz2mJEhCu4FHg9p35SQHttwr4y3IO76
B9UDmmkGapzxic1GdNOjM8fB7dcNyvDp1HOS87XxmKZjeBZ6wEaDtP86cMFZ9tl4yZSkOs0mNCad
+/llMTDrmtw+uWF67F00OhA716htYgegcMwa97Ibf7fKergzWletezXpQ9D3JHmO9jmySxc1UlkS
8MC7QDMmPZYl2h8ulCPun+nV09LlrVXDUQdd8bh8n7CKQSHGdfzFLxwmP/xpFpdM+/uDJuZTxW7x
bDXhndEo67ZoMyxu/Omvb8+J45B0UrmbqO+YfrVlReEZh/vMRlDe0D54XFApTZ6RD6k6fQwEV4hy
5uTZsQrylip9tmpj2jLvLp7COb9TpnZvmHZVjwM8z69v07Ghz1/i+skbXa2UDN2Xr75+PPr5figw
6I6aA3ozIpDHFO7BV13OY1Nub6ir4Vn1htyWqJvuiwK+eKN0yyd/E46h9UOOJc1at3XvIg+RST7S
YWubKLjWLUD1oVP1hfCG+rKdkfvUhMU9RkNir1ycGPe6RXHgNObr0FjxmXYbIQXW5HxKenTtjfBs
cesmtXcdN/WNLUGk8S8/1RGwa+G77WWLX6tOBwq1oJ6eo3L+KO2wuqH7199V2XTtseNamvH0HOwa
uCCQuyZ1ORsurDGzu0vJv1q7hv1cVgh+sxxr3FzWyc5V6HUU6gUKIaM5QZe5iEBQ7CdE5fcGWYka
HllolsWhke3IZwfuUZG05S52gvtlwLHXVuhdTWH3olXbnCqsrfCYxiOQttAO+EkrjXPHSp7QXLya
krQl3nI8Tk0qUUVFOIQy4zWdB+457BmwwVDPBOl17cGXqzuiWDrgCddJBqi84fxLsgLA76+bTCMR
mpPM3VH7XjmCj7zw5XBy4n7eBrMLGp9P0M1oyY8AWNvbiOQPSKB1VjHBhXRRGdJpX50jPFYjVyv9
qKbfOH6Z8jmR1mVRlshAHLF1BUGFaV29jD6ZAXKEij7DAJ3Yq8ICMG8djYQBCAm/ZJi3gDDgGZvD
u2PurJzT4cUc6e3MiHsjLKfdDT1v56g98GnxLpwGzFBR+2ZFHZe/m0yn0IGBDB8lXs1Q3cSFU9bN
QcF508uwPaSFNQfF2TPRqXPUBoZjQAmomZVvTWtJ7JYcVekZ7UsvRCTU9ZFGyYbOdRAmAplZ1hvO
5XftkAdXowMW2005Amf1dGTXcI46AcAW6nZ6QeWHX66MIH830gMxNr+JVtYPeYkJqWkB/jpuSstR
yNVAr/pymtjHi6GtTgpupJv5M8dCQakiDQRiBdgK9rNDNUoKrsk8aThreKOuPb7uXYnAzkngLZHc
1BbaPQKRyJ9ojnEKSNqXDgw9Al360UA9jTq8mzrYT02ni03I3JKRsGhXsTAhlyPzLcfMvJcK4WDA
5+FDyPw6teO1MSGXtmxjuIqhrTCGRazdTMZIO6tCREORs+XXxsfK2qrScS4p7zHhGlJvKt6OQ2pF
h9YdmmepYG8ITBY2KwQMITu9chdAjbNY22EX5Jp6Ouhbzid2VO1pqiAzUSLeOVPs7qvRYlrbi7o8
TyH4JBPIGbiPmsnu1w1uCohQc47y7pV5DcJ+ZtPXWKDYUtMJwlibItlabpqWiboxoyxH+eIe1QTQ
mhC/qyJF0hl1/YmZGXVkGdcEO/biyhLRbVcO1j7WXXIF67O9CKu62H7dtYwkubqYLYhQiovkYgY4
ueg0aVi0dAdzLYktNJoHLITVjWtj+zPdFP8Yn9YbbZk3RHXjX9JtfWqXG1GlkKCE3EdVZh9d1/QP
SFDiH5ACsHLV6XQn0Rzshkb9aIX9kdRZdfI8p8VI4glSdvKEM0lzCDnJroERtQ+EvA87WbYtQz4o
3VbhBFcOSoWLxjHMa08qeFMpYSidF0/nbJRgLtxtM9ruZ+4jGk3kZGxqDwpq0PokV81q3srvqJki
muAfkjJyMBrn5MisOA8d9aw3Ks7aAy4ugBv2ZQsbM6opdjoTnVwy5vSnvIYQYkc8esMiDXSgSBcU
2sfaibpNFBaYdwzkiLmBGNAAztfV3qmwA+t7SZ5Tn/MJzP0JOkyMT2P26W6FEnhVN+CMLWpkTUEj
bjt/0YwQdiuMbeFkdJjs2EQbRzpUaCanFifUKam8bZf7w7KsXeRCO0ysreQUGH1yEn3K780oeyRy
n++jTczOnJnFno/TewsL5jxKuqtOk4HYT9j4XKsgfN7rDknhdvdeaZY3vuNSCIac45PgSBEQnpyU
QVOxC8pGnEvKsvuszPmrhFehWpwu3EHLUyv98eQaJMm1EL2+bhghkKpCt9alHX8Z0IstgWQcoXEC
uCbly3yWY+vftp15sq24v1+gR12oOhReyt+38aljkb0q6ZUwH+zze7cizSSPhhsW3NOMefLKtCqJ
245ODrlcqec4p9k3wEktNzwfdCphPq2Jl1ZsQjGlHIuMXEeK4VtRCXWZLTdtFD9O+JJ2nQj9Dr40
3/v6aTxkALti/5YqL18crg803ID2QwM4f918ff/rq1bOr1PH6fuX73/dVWIJIZIdAdte7TP4raqY
pEeO9lkyuecGAi3u1nhfSHMz9kMPa5gVoMgpaEjelVhQJAoKn8vHdcub2Qmw9M9+eB5zAzn6nJjp
xk2XBIVGhGcT7uD56yteAO9kNg34HxaPmCPYqVaeODIXtumnR6j6auZR294yoNiF/dkQtMzsZrl6
vuBOyw1j5XnrBngkoj7vrlL6sVXAsafuagiqeexdz0nnXec2iunY06yRsnqwcLHtg/6pdszhaNTJ
cKRvLkA+pfZLL1xOgZ3nw/SI9ZVO/WfH5HUeStGCmwhvUY1xFF7ewa+v2uXu11e1pJXDtAZUIc+z
XOyQRRcchCxnUNXcpEmCb3jGrxehvwjspOL3tOL66wZkKB7bxjpNQhxU4Jd7jKM2kP+gPUIaLFNb
XdbLTVzV9U5IRlu2nf/0Yms8NHYZg8yRP624bE//uilxue7d2CTFuXZ7sTBOkdpBHyD4hGWNMoYx
ctd4H55oyLFgQ8Em+nOMAvld0yBjE1jmix5ptR5m17DEvxE2bockx8MjZFbGYzRju4xCQMfZUN8v
CpuOQnY0/O7UT8K++rphvBJtrLmCqjIH2Tu8YoewhI4ptoRwmBOky760RlUyYSab6HYgkyhmp/2Z
UnPVDYYgx/XzrUY1cUQF414yvD26GfWvrIvrsu7PMWYCrmlW02TE9zQNE00a+xqVMTw2A3WFlYb+
/YSKcyVbugMq5TwuDDtdLh/3IfFyRkGkIELueKvor94FDiiizGpAEnVsacA2jIKQkBlX65l+CaFe
woZ4aqjnuZ/cU52mHgp4KjUcluDPfIfUNR2UT7FQJdcN55wagmGGBGHL2P7YuvDtRyzhBkXW2syh
/WoQXmsigigVlWsexFl4BXm9ViIehgSFR0+jyZ9eK9QwK3wd0dkBkXGKanHHX3yKe3c6yAmSvs8g
B0XKJtUZ5KeGtlQNqXXjw8zc5M0ls1FCu0OaHiXMyixyAClqgeMiNO/olKzNUv+IvYqapvfUzZiQ
2+QnTUroRmATxqfotoTKu40Loh6ysaasEuqK3icZQMuHArJPzgQ0wETa85b5pvywYhpKAzPcuB/9
vRoreZWn7n0c3Uef/mwZGy9vxy2Ypui74GFs8lmQzk1e2qZsY4+Vw0bH5B8L+4fw3CU1bzG95eFD
kMjn3s6ZbqfyoXChT4VEox7HJTbYkcWx7TAXZVJc64iqzcrJEeFUF+7ihJIhmzHgTozUJBKWTd9U
AD1cMiJjz6qvXA9BdhO5AnJWRzGc9Q9C4qIXNXmJACRzLGC0Q0LLMc9+lspzJRHlzb6/jZclSdK0
81CEI2rFGISHCPaSzF/TUIU4xTx33TvdeIUWpeBMip50Dve4A8RmCI3yMIIAMiK1BCa003NqiK1h
VOZ94PcLHaqgUMGRfEZYeAsSM9sXZgcZpguih6HXKDGqaD/4Lu3uPm23g6mjR2W+CKeX93ldxI9g
gE8V1OGLsiXlGkHn9BBOFlL0YPg5K6j9qNbkkUkcEhsPfD/vPKe8zu92XhdOa5XCNvO8gt5FFKqH
mWoaYBNjoXIQ8iELUYnmFa1qu2C+bvwcyisrlM11mxp459JlMeF0tosiEd+5Q0HjMhQpNhEoMSjc
x2MYdeMOGVZMN8ALvksf9gOQ52DbDPp6ZLxxB+3ixTeN/kOKpailXreXdsHsyyev6WiHcg7ctEZq
b3s0OGDjiUn1SqPAtd+T7tKPnwSI9r/vrV9baGlgpxsGvLep6xTXTZ40JCT4xubrbjal5XX2ZIIE
3ARE43HyM+laGjdkS+SgHOzgOSdtyJ19vKCds2usrDmULjZuvFcEFHACocCAYSgDNz6L5QZNyLQ1
a0o9LIxAdy3oHDXTx7s4M+y7Qt+6yNzofY84MqyKSYms5N7LSCiEEIkIBTUkgrKmuBX1/D0djOGB
detTjGBAejsM9rlQwb02LmbCprnyrfzTKx+1wtc1WK06JqPBwW85dI4Lh9K7mA34XRCljRu/CFBJ
jrgndWg+ZYXPRDdvb3QFO6rIhbE3CpQptRLogTM0nGZbmrven27jqdOXrvscBkiX5UT2j24SMk6d
kQgVCmL6guT4qOm9ioc3dIj6fu6zrQfrdWtqy9+mTZg8saSfyDK038eaMBFtA6aYmJagY6kQfiEN
fCocneGiJqA4GPLpLjCaA9LxfB1RQu5qcgYfwholVzAMzRZHM6vz3GC1Gkbqs+jizRXAHy0YzGda
vMxaI00IZxjhSDJ7sW8dG2NdRPQrVFB0CNjzXMinRjNgLwbZsNKdmJ7BFEWTqi/zOGxAzCG4rOIY
DUsE0xYorgRgIr0P0bTWwa3HZqNTt9oYATiSBVh/5WX4f7LolayxnWcBQ8AGRI0OWzyy4iuEs+RS
j3Jc28X3Aske3BAiHKqmgSDkqmGjjd7bBw5Vxzzh1xqdpOY6h7Zk8QXNOOv5RzNU2QcC0JI2UUSr
3ytuBJ+Bg+cutsLauRMlcgX0mc0+NEJ5NWZQ950gtK7RjMi1bVsIVdr4kdLXABZnVVdGwdUua5vA
o6YILwcv/sgzBvpjCQ6Xzi8YoYaCVLvpPS9wcdZWU22+/fYf//jP//gY/3fwWdxQJOJCaP7xn9z/
4LWvoyBsf7n7j91ncX7LPpuvv/Vff+qPf+cfD0XGf3/5R66ij7poip/tr39qeTT/9Xv51//56NZv
7dsf7mxymh/TbfdZT3efTZe2X4+B57H8yf/pD3/7/PotD1P5+fdvHyQUtMtvC6Ii//bPHx1+/P2b
tOTXC/X767T8/n/+cHkl/v7t7jPKi98e8+hH8ae/9fnWtH//Zv6NRRrIvyex2jmSOem334bP5SeG
+zdHCQ7TpqOlcpR0zW+/5QXBKH//5oi/uZartTAtk8+w7fAomqJbfmR5f8PEoh2PPiYHILy63/7v
0//D2/ivt/W3vMtu8AG2DQ9Hf/ut/P3dXp4eynRbOpa2XZPH5iJIEvz84+2Odtryp/+XgFDikJpK
3kxX/ITS2zOyaW8tlWwksyS71ZcSGCwY+6+bkZbZvqzt7JzLdiAMLxzoDhf2wg1+V/7c7f7t1fzn
w/33hydt50+Pz3FdxcumtSmVUrwQ//74koR+Uu4jegtLXM0IO/JVppjE04LEE4/2CZ8G5JDl7tdN
IbEzVLnxXA3I46OoNm5qk15LVcJHLSsgqrLO1aO00Ct4bVkSLDaX61gk8yuq0VuO+LvM6AmJ8kT2
QCVYgoz38kO7NNzt8SMYGnEokFkeY4caIcwU0+cW7xs9IcyylT3sOEdH78Rs02zImwIMovVOhQ+7
lwyGnr6nDFhsMglIhqFkeAgsOn4N2/h36RFNuqy8KSYwZ6cnSFdj54yME8tkQq6XnIp5wGiaML+z
6cxfVxHUZJfElCR2ove4RGiSV1qd2BnLlRcgAbOC6D5z07VhWv0pcnIqYKDP3zNvjAg3G/S6JIFh
qyoUP+yntL6WNZzRto02TJHN8PtzqxkHa3vwsEOm3auqrPHGcZ5BRAdHq6unXdktZq8eHO/Ye1uv
ioz3xdJiV3X3yQHtp7Da7tE1QSrNQ3sItWIa5Zo3gUb+EyTEvoWVyh4yESQP08ajT70KJ6RvtjLY
UalVD7NTZ2w5wV1R5QNvQnAXeu20N0PgSE7rPKRuz5DWQpCcQ8S5lEWZb4shd4lwwtrlBeGuo2t0
02bGCHrLYcxSFdeZWnQpZWQ+KKNOj4xfDQ4q3E2cILsmfsK7lr0jH+E4+tdObfx+rxMGWA4BDXQK
jvFULqi7glDOYOyMHbFT2uS4jmQ6PCUyJ800WXMAmh/jBiSzZeXVuhhODKnnczIHzfXXTT4TFQNJ
+GpsAqY7eOXUsWyLcp91erxyOkLxpnTgJDq3xHWUyVJ1pmiOTP1gjUNzW1gTXLOYYYDNRLSYR5d0
xrS5nhqOHEVk2AcjKD9b02X23aYQ8XSSYfwBdP7DLLMD5a+L8TAhcslP183kaeTfFmFPVnJdHr82
20mA+ebtmY/GoPYGYUBZRb4tXwy55guEE0YP7rVHZs9bRvvoRHjHQ+ciNKj1BY2goXJucyuePia+
MOJhfjEA+Fk9WyESBwooi6UksuweCgzyjiAai4Qm5LLLJZG+LenBO0nFMLXVt04Wp1elnV+hkmhv
JMEKoJ2L0GTkRvRoIO/scW5OX+8dqv4fTvQ4i8y/FMubmfON2EvYjrvm7JalPqncueK0IC675cbL
QWeRg2GtlZkRrwxhahfl4BkLFMMwTuv0Le5LruS6ehBjfIrdAP6DIcTj2FKSIgOP3+gA3wRpFr7/
9WJoer+uhVoIVwm4446thLB/WQsjBF7UO2W2sjMfieHsWo8Ug8A+ho++pu5np6kfXUjrgOFeBxFG
2zQixbbUvXry4dQa5E8WpR1gzOr6+ymu1N7WBFZJzn1//VBttq4/bisahohjsj95jrK1uSzr/7at
+A6ctZym08oM6xtzoIL5WnaD2SxJQ+au5XrFbgDOD7g6Mi+RW/2wG2uJUisnOpTctNRq4Fb0o7I9
4whLiCFnUmEQshsSxDHuwE2EfVs0dXwz9BFJ6At9SufGFbR4vSMA++fXPdcwPXqtU8tRk0IIZ7d3
xvBs3g6BeQCLiv+YE6dAmGLHg3XtFAWpioQMoeYE4V6PNHkSc+hX9fIyloU01mlKyvLXXaQMjxEM
1CsBC+6A8+f3Y9cfTl1/2P/+tP0tr6NrK8nQEn6T98tbLpu+VNIAhTGllsnOMFvBuiHVt5lt4PqF
JME2IJCgr31KkmEs72KNQ4BobtKg8+aBstFY1bk7XGmv2jeZZRwSywuuYvtkpT2k1BlPopLauosH
0O0oLZmJG4G2bvICyhlSP7X/60+G/H88I5t2uDA9FwuB++szyo0izDghp6tKBawVQ2ucamJ7uzlk
e2MpWiXkgWMVLRZ+7Qx3dx6mV97qVZrdhlGKFRqBKTviDMNvFPYL85aTKxgB2LoLEaZyjYc23bX0
3v56hrV9ri1/RsZpvfz/PhVb8+kWSpm2UhrhwC8f8gTV46T5CLcmgvspHorLIEQYZCh9hWEg0YgX
fCntx6C/M2oFZ9gtn8qIIbF5C3zUu64sz72GBYxgJSPOM47JHJuMOf2YNPEjLVoDN/Ur2K3Jwaen
sqmKYaQbml389ROxrT9drZbUEhiCdnhHLGv5+b9drbknySQyMZJyNBkuOgOmYY+ZDikBY+4wCvZF
YkueG19RmpXruurwojoGbph29l6gt271GKkbI0rriwrTHbMLCilvyPOHzg7vu0KYJ4aZB5ti8xLj
dXDVeyny1rE4U3/lZ1lBVjYl3h/LnORlNszlhW1MIWLqMj72qn5R9DgI06nHddx6DhGXUwvZwQgO
tEjue6R2z2FGar2wm4Om0oIxserKaHq1ajPZ2c7N75+2UoDd+Ver++urdGl6G2Gw/usXVf55CeR6
tW0P7aHH5fvryVU4VZrVAlCwObt80E16LC/CF/bJ1yBtOsd6r7TwLr+OPnltPCl7CaE0/AnoVj2q
o40OrxdcFMJxVyXfubK6JRB86oub1PT0bV4txvcykNf/zSNfPrd/qAm09jz369jNJiPUL4t3aXAI
VCWjqyQnAaPsRMHwcaeq3Dp3y9Gta8oNKaZfvXm5fNjDaFrcxDzfi7xp+33j2S++btTBz0N6q14T
5AdBdAOrLMl2BCj99QNWv77UjmuayrFNYVmepmj/5QHnTpyP2TBim027a6MfqpcgDGGPzpF/1vJ7
aQbjsTYbTVYoSS1WYN/Isre2Plo+dE1SP+rA/z7FDQGYEscjQC7rLGrpnCz/OFgN0LplVUmD5G65
l+INDvu8fJmZuHyNjpOEfqRld5AO8RJvzFZHq79+iuafC7WvDcCkJvw/hJ1pb9tKtrV/EYEiq1gk
v2qWJVu2PMTOFyLnnJjzPPPXvw+VxntvOxcnDTQhJemGLZFVu/Ze61mIFrQSX57RupWGiBvWzaJ3
FIG7WEuUhZLm9soKWoZS0fzQVrX4FvmDQGwbIRhNyuYB8wma5ziJTk0pm4dquUyytTjoOdb6GtNF
fyvQXV850RymOnmIq4xIatclk6yupsdKpB9GaZVIb1K9DnJmlCb5Y10rFllpki9Yjnx3+7O5NRFL
S5emGsyTVRSSdDtAVeBHYCQDrQRpqmWIA4Swahz8n62uHsKydOm4CRQx43xF23JnqLD9NnkMKAvP
ze/Kru8fgijtH5CdPzl2JqG48e72570jYVzQuF+XKT5QYSbu3W3dcfrhwFCtNo9Rb08LKKf61tf1
eog90mjLitklPqRTaasK0FnBESmwMWak6BhJViBS57YXEmom2wHpoe3TqpoMXCxZOpwRCl1GQPLQ
cxDHaMcoybygO+xl8WNvjvZzAw1k0455tJ/IDPqgPb1swolh2ts+QJWFlG1Z+viwhztXoG37tUjY
WkITWObNQeZR0BJrWu8mqxEH0ZM4FS97oZOn7x2FIr9STEmQIfTB/5L3FxtcetIZ4VVERXhN4+nu
D/egcr8uDLaLsVjRtHBZqC3zSzUyRxrxoCApaK49whsgcIzSmA4yMuHsA/bfV8RNnutlHC3R6WEN
rciuhwt/T4ffewhC2sOh7uPXgMncSiE93YaN/5jIKbivM351v21NGPIKYXybxkeWevdQ94WLTATw
/BDleNOXV2YMipusPJBM3p4OOE8nnZRNlgTmzomntbGMaXKs47UlouemKxHBk2+WcnB2apObaLkI
Q3sn/KoeA7Usuld956Eznv7O8Da+M6pZCxF/5GFkfphl425kWRrEaer4fYx+oBFwMOfFw6WnyoV5
lntvXdEZa7y6i1s0F3R/8X279dy9DSUu+izKqrNwoLnFbvYIaCg7NgrPrzJxeluMsbX9LR2aeSPc
yb1nodf0e3lGOf9CArARsGMCCIcW107hh8QW+86hDzAAs/C2+Er9kHmTGlpMaJ3R3PukFsSxf5iR
CC8E5Qzed7KvS0sdjQhhTpsRDulNHSBGSRiFjnpv3TuZhofVTXc24oyVcEgsy40U5VDYk896qvBn
/0UmV7eOHfZ+GL7WFsSC3ObIhR/xPkkarQOH9zIgoUP18yZwXYqHOG4uAAQSfDEjpQ6SmMewy5w7
J3edXVDn5YNoTF6xssiKrIrMI5lS+A1TpZIjcnoRRlK/gSqiHR0ZV+nM8XpQzNYw0SkM29J8Yb7l
gm4LmBG7lflSpoRQWMaCFVs2d5+C1rUhvOBfazdz7P5hr1dfNyC2eelIWwhlUgm6X7toXaUNVtWR
SrBs9qEPXB8NkXue674+dhHpx/Og6rMqAa7XALGF4BSBi7KnSw9gGCYfUTLs9e+Qqz44+3GU8+sP
zTb0LUauFVMovYI4Hi+6USu+NDx+FmBoe/xu5S15el6T03xG3d4nyGdKrXdGA1st0d1fncnT405t
dqRj9GRZwXwOpJVDj9Mffqkvdu+Gh5wktD8sFtayFvx3EWHCX1DClJ4U0M6+FMdhPXt+ZDUJw974
Q41hSTXTu6dAw0EWNhuMlwTkEOT7vidmt0rYzwIPlYdRQu5CXOAch/FkdZH9hhu73jhT4Vz4gbsN
JFmGikN6loGXU/qb8R8Or/K3ZY6Wq0TGatmO67l8q/xq/6scHindGJEG+KfSlsExSl/COHYTA7Yz
+ZVyj/wbTbBJdBnhQZt0SOVJTIhLumrWuwnk1FlgYtlJAfAb4SR0NTaaxE7lESGO92QMCWhoe8gB
GQ37KiSPmHZKdU5Tgf68UIdxxDURJViawdRoRlsk9yYMfc5WTmPIbv1T4EHldIIlVdlMSNgtMZcg
+XbP/77ic1z/+i1qIU3Fom8ppTkcfPko+t6zB6qrgvzKwJAtXK25f6kyvk0ajf0Ol6T9gPj5w03I
DG+zhmfVlR0S9OlxhMm0uZ36897xDre3rlVNp0ga48YLmHm59CmPN/HpWAf3VsDdMramgc2QHRFJ
dQH5k7d+We4wFr3pyVZnRIOo9efS2/i+olsNnIg5DHQZqE11uKvS9f+0q6k3f2QIFhzL8XdOpTry
HzJ1DRIDvafdyldF7zGr2x3N+5Kh5vSzMzUkROVM1b6WwMZnPa1hboUIGRHZiNZXD66xv3XX2tr4
R3b+dLhtJqTzBrtx8BhN9v7PqqyMemsilDwamjCZ2yU3RjjXtB9XUOcQQ+aD3iVhURC5SpZS+Jxl
gfpktAeosoGxXmpEXt2W2Vb6MaqxIooIh+YcjowmGWoeu74C195HOWhBJIO59LJrhgi8cjGPzyjY
lxFv6WL+oIBxNiN95mscd8SoG8hKAjOMTn3lLLGhdFkbBD6E/gUgvz3LWWItQ/WWTpxbUmfEx5li
slEZcVHljOIocuRj3AT9y+Q0/QslxyqayF0VfXcImjg9pJoYaqcV/b72FQSORQJkRaHYewAwfymC
TDINklKYF1HAOG9JCDXlUJ09TQiIQ07y2H4WRiy2gAXwyWShyZJ6+xmdrOYrdvvysXCHeDV1tviY
wjDbBAOOUJGZYJ0LqMRLm4OjtH/+tVNoOrMgSG+XuCz/JoOgQ+nv4a4asx5FFLxJUbntnZn75HSy
nz/2nf8OC+tNYGh7E0F4yco4+LAT46G3+7PRlpe6aouXyOYrIBoNj0/T/G3Y9vAeBdWTCFL93OXN
dzN0CGMMM3/T3m6u2/u+cS9sI+3Kuv1+rj0aYB65Cc1SXbOyXdyFDKKdqdncdFbR/xdbsY2TYjjX
5qrxDGfnugyLvYR6feqGraGb4ps94pPB1TTd2z2D+3Sses6PkQUwzBUHI/VKynmo6gsFBYtQ/c0O
qJSN4GdMQWuB6/KmUlwMw4ESg9xs1ZHbON622477+EhwjoWI2oCkMMJnhsLHsTDE0qXTpXUKRJPb
qSDVVASg5VTbJhCvgcqJojxWtnXJEpXsyHMQj7++GXIL65VUyPXiQKHeKrEo4f/21oaJQ9iwqvLx
dmaYo+gNzcXVKOiRB64Y3vKmIrKdm0vfmUxGTrWfO09RwuOUTz4l//JWV65+6pOuAheYwVwxkbxj
DqehmCTmGeqat9W5iVUxmlhu7WS8J5mb5dl4NT/8HuLhKodZsYr/cJ77vWLQbInm0u9giAfq7Usp
HQAn5L8h2VecFxYjxhrTpfswe8LZ1FSJMR3gozYL7+JHeIosZipbU8LmcOiWb0n5omVeqeKq/Ns5
0PnHpmJemXX2UIxZdd/w/+zQKb36EifM6FflxzLOjxrRPYFQPdxOtFGF+6ElJw9Gqf6e2lF4xNYD
LcdJh11PpPAqvdNLpRyPUb2CSUMEmCqc+8abnPvJJzjv37cb9VtvkA/FJHCBZqd2HEd/OeM2SdX6
Vk3B2+D3XnOMbk7zcolmT91N/uO0rGGjH/ZH0yvw9Fh5sm680Dqa2ibWuxnvqrhVzzXZRF2aRk9K
93c2aozX29/zGR6GDCUfEIC9Tno0FOzGjt084sIN7qMMDCjpQYbu92T7AWZonBqbwiZpEbA1vgwf
ayH8+3Iu4L/ge4uDOPs78vWjHYvsTZrAs2IpHwDHlic9mtnJKknqQa2WHP/9c5L/x67sUJugBKBI
segO/3eBYgp8BXBHinXoWOKvKbTIe+yWphJduGsqes6QAccOD+pfNmFAHaOOEdKQjo8lwcmcWTWW
5Kw4ycWfEGlEQYMt3WOFcLOu6uaCcOdzdGN9SFlotkNMmCsbcbBTORklqdHpB1VRVnaKRzWguXWA
FTrIrHnFgyexGaNezcItmURYLkJGDWkyumxfyEBEWa/+/cOwGKD/d6GpheMyPReKu4aZ+Jebps9t
eBMOYzi713JXtCNx9u3EJpqafMFcpLI3c0cMau+W/wjXZzYl3el066H9alq5cOpwhthuoLcelOIV
xBi5ybS9wDMgXg+lfxx01px7AzbEv//80v7t59fLMB9dB2032lhffv55xidGuFu2pqdvn8qS9r2C
sgG9JHy2ETY/295TPbpbZdAT3wIZyE9WUtE9QDR7N48MQ243olp+e4ZoKEIwQG/6ClX3rbfKInSa
O/MVO6577Sv9liwqy7IQLkjqpjinQuwxeKXXQkAjbaPtr1GDqYZVappAU4s5Opn0UP5QZvNgf/nN
adtJS3IToztQ2nGXOvx/1dkchskNjMi7GYtSw3xD4x/YwEvsFlpk0md/0Qkj6eJ2eje6fIvv+45I
5/yxmIW73FC4umorRJFkQzOPnSCIV2LoCSrNBYHlfiW/IaOm5hJXokq7fW66zhXTHqMRYObL55tV
I59vky8zIFXvPbwdv+beYVpF+7rofWCQyj/Nyh4OqjVBV5CU25mDf67NUrx4S7SimtAWjRap39Uw
EIthnwjDOEyc1X8NW8bM40CnzPaAKDR7NGMw6DJm3rsq6VhZ+Dzvs85ChZgm1Yet6FG4ZYHRvC9+
UDPlFDb8s0oSDQax6690HKIHNBv1g93A6m+6C6SI4ZogY9gKJ0J3WRXzhTBGxGbpk2vMz5mKk+NQ
hfkL3znBjyn8xZkc6ZHJ27NNlOhGQiA7EHb44nRRdQm9cAG56OzJV4hykQVCT8DyX+3o/Udw5pxk
F4V2/F7OwTEuavdHagprB6GNxLfNaBb+z74wCCmu8++Qq1999Xo7yHu4PMyO1MVfm0/nhCwHyluj
umakufTQsq661h5ftJtS2U/Y6/4wT3O/7jDLLac525kendTfO1hBMRED6XBIGLyU0UTxUfn+eGwA
pV/Qe5OGih6GTzDYeRyIPvNxvBN4Nk9ehebQIq1pjY6ouRR9kN/RfHF3qOyaF5t45UF6x9k0ifOt
CVelsWc+GQ0hX2no6nOlYr3pHeeHHgkksEgu2mPXZD9J0OaHje28+GFh4+iukIbzCB4KZWaHyqxP
/hhMp1+1bDmgqM89ImJoqgJ/Q2vnkcthEhYzup39NpoTSm3L/EwryscUju0b0BS0E3YF1Xg5R8G7
Ii2cfhC80+FEFBghYDVWNDc15x+ZWOAGQ/Ja2xHNKxfoL9/WVB+h7Mh7GsnOkZWkBL/t+k+xkfhP
XU0lIjDDYGrEbo0I5rWIuUG8eqzub21PLs0d2xAXsyBbIev7lzQ2wsfxETO4faoXSnYakvc0LW9j
X01/2Cp/a0PwhbNPYh2gZanlb4Norx6CwFYigaRRt/eVFTX7oBHxNhlb9dR1zT8tLP2txJL3sqBR
4BIaRwn0GfhcUfh7IQdBv63LjoHkJ9SJ9R3ZcrIP1FxjpMx/QOJzHtmm0ZL6fv4H+RMdk6+7g3aV
VkyQ8Hqyw+Gc/7JGmqOGHaM4k3rBdxCr2boKp/ipWS6u8qbjIEaAuFYWP0kwq0/1FAFlMs3L7V/c
/qjsR/ZqqmSccgQcjjLO1/kYQyskFPvRdUx59Abn79u7yfTPE4RetMZ+yQydzK5KPXfzMWgn+Sjr
92H5+nlGjafJK9w7+2LXl3LOaW1HxJf5dXyyl8vt1e2C+iDCu6LUTgm3fokCYqpzclgsYx8Z+NGc
bkrejCQEBEUWN02rcT7IESaP2xoOgbVI4Qen/sTG1EY+8Yxwr9bEpNm7Jk30G7Cth7zv3C3/pjlY
Opd7u3D1Ju0ea+IpjyWURmb/EvSaJx+zprKg2M7RMa8gHome0PBppryOaMo+BTQilRXnL55JzjQD
3+WJniE5o3Ha0OyvmG/27lNM2muUONlL3mvjxF9yYPexKvEtEQyTRke0XfJbklQvuRV/Rl30GFBO
/J0TtZF3CRjkZcYeTISLgLi+SlHIPT7frYEEd3c7nPm6Xjth3oHGx+buDljx8fNhz/a0t1d2UwGl
7ae/yrjDT6/td7pL9ibvxbqDCPJi1WQJKGaf2yyx1ZHuVbJlmSUKs3PwU2nvw4aZDrqkvRgDWQl1
W58RYJOQ7u4zbkUcMgR7zBNRpKFwfop+QaurNSK66IpXm0QpD8bLSEVxCGG1H9vSTo6VYaPBg2bu
dRHCdz173waHSFjVexU9CptjdRtnlzhkiRXjMmpqiBonlLG862Gh3JN4BhvQcLpXq2xA9cCmXbc6
fConasahyaAZ8gy/YrcA3p1B+OiWty4DJGuxd1pmzJFthLDTatxEt4sUHYg7jGViqRiaBIFxvfA3
bm+n5c98Ky4Yk1lyCbjYoOipL/S4AMP16bjxDXpNfTkwro6eRERxDba3fgi8tn5wp6j59SoXHrnq
YdJjoOBvneVSw5kkK4JttRL6PvGVeo+Lftz0QiYPwSTNg+FN9F5au9g1IlNPYGMAnVgIsGsISuSM
lPbbbHqPrtFDm2dAC+u88+8x00dF0rw5MfBr2ZV/aacPAFmAZuu7WJ8RB2GThWj0F2qmlenQQQ1g
jW483FknK2IJ0QzM3/KS5Xus//EFKco6CQisDZNro9iXhqE+ZYGeCT/0ogekhlfmZHtdp+7O96W3
Mm+J90lxbvvaeakrFPcaZPDVhPICj7eID2NNHX5763tJczWxcqyYhFWHDqtHGcxXWCnm8+0S1+kb
Qrfy/vbOQ8C3Mw0CpqOqeu58WOUiyMZ1JMxqi6loeIhDA4/RcpkqtExzaXWEhSnnEEbNvM9iVb30
Y3UXAUfLy0WTPsiyO/962VlMARwqS4dh47GojGMs3dPEevMqalscq762eBCGT1sUI96CUpwUvZJT
m83iBB+S+A1s8lz92KMVOztMYmafkPHGeAilELsCUAvQn8i9v11ocY9xBY/RTX94mbmpurj6lHH3
KPIq+MDczpyIPp8fjQeDzusmKwfzYeas8tDN4/ygV9kgYnCcOIT6pW5TFbyg2gKI4OPcBgBJE68t
p2e1iFT1QOu87FR5KkC5w6f3SSEE1c85AGM5+oDpVeZ1wwLT+bsxBqgwd7O9jZXosTQ7n9Xs/FBV
w42yYPchrqEKGsmrUTySVsgTmhjh68QYWJrGownz36Ts4/wbf8Bl92IkgzDuLt3gdHdj4qZrgPLb
wpiJQfHQY1lAAVXRo90oAQqbBbCPoMLFJUpGhg5aEolCAIJRdQew7VonRzdo3tjOnE3TSeidetjm
o+2w0tWEmIvnMur+Fl58iFu3OXgScoMsSqLKXQD0mHFI25U/ZmgjVe3AFFF6ZZkEDnjzMZtyEnCj
gWEvwckODG2c7PSOMULJeY+294c9kTYQIgc8IgxF/Dz7ak86nATmApmPAD83xSFkVIwfxr74mcbg
UlWZ5GtGTt+82ELE1IQXom1+iJTIRiMJTj3l4iodqMmQH/PCuI51+ioDJ937NwVHOZ7IeHykjcvt
XxX/tCBJ7wSHgBW52c0WV0ewayU0O1V5yB1JD/YkJxPvXuLt37iJjLboPpNVYcAcBlAxr+UVHS9b
ZONTbcMQ20JEN9dlIcuHlDV+1XsgTrRQr8Jj4OoJe94NdGVg9G4TE+1YUFQ0qNu0RdF6GlX/I6sY
PmrH/kYqM0HGpnqKw/Ynz+Bfdn/o1GWQNNhI9qNFDRMIufNKGHQnB99as10wRBHzlrCUlNghlWzH
hPFsaeTtRrr+XdjOZxIt4vsiR9A6Tc7bAtu1c0vhm0mbTQNhu4NlRiK07s8YVFNhr3tpl7s2b8iX
TU9ljaS2KSHzKZCQaxAmNhkvp1b7z040u8d+Zn+cfuoGT3SNf892o30b1p9mQKozZMKznwBJA6/C
BqJIq/TpNM0eau0QxkXfyrehzUAiqu6JD56tzYQaDe6TAd1wQn688ioimEwLxifwBWfjcHdsKoaA
0dh2a9w+HK4GtEVJH39vm2BbeQUGFc8v10ZIZ8+PT1P+Olj4/HE9t6fOtuJ1oWZ+Nw1BwawX0oWX
rQPf++61n66jcayl4pq7Mcz9WP9oO5yyQoYWhJijXLRS0UFrzJVM0yKmim47Rk+y+Amzp9wSSgAg
PuJ2YKLE8uOSm5jXEOSNhvhpxs0/x7h8KYL8Rz6KTdkln7UnYf34j5wvDjxh+SENcPXJxDlqUbzL
oFeAiaydTWHAeoHWueAg2WpJQ/gaz5W3UmXHP28HsNz9X0zlxXrmWQQSNe3pduzjBTI/tTUJBwgd
dy2KPbCaTDhqx6Az0cieLLJ3150YqzismLlNsmkC8yHMOoNYXAIvUfFsICPk9AwRQmTuTvbtpfeT
TyLTsOvVLa3xMTrqCdl0Q+mAi4jxx4REt0itAxUQd1k3gbS0cn64inbwJO9dJ0w3Ssx35BcxY2ug
fNVSPrqoSdJQrNlvt3rMxbZ1sFxZwHNjy7mrsuBicTAAWFL2O0za+2wqpl2mCSCcG8LsJmB/I2co
/IviTlXl95lwqkxbOJYqlnvrOfGsT7tT3SGdy/dSLJWemeNniMUpoH3Oollz2CPoINHeuAU18GqB
qvLYqvCrNy4LzF0FMuquL1ExTS0kS0bqnZ/tQiTVlkMCKwTsBPqp23ZITGgg4hQAnhlQ7zriMzZ2
APxITOTTLGalD7JLN+Oo6JUV0zeXyOl15Q07VRA8iyWu3vrJe6No8icz6zXB9io3h4VTZm+TAWAm
MAR96CXt2bp+aMoGL5fEGotZrD4Nk3UXCuM5BQ+BnITciREPG1EIDNGroOo3KtTAi8rq03cqbPcc
kdb55P4zVkN/b1b6WMUh5PDFlZkB5JD5ZxLE55wjW6RjEq5qeIilu+kAeAfKfRsarI5AaYZ1ElZk
a8xti60tfQaJpzcmqo4tsNYfhS0RvUVDtVZA1paD7yZr6MyVBLewFokKkgRFm9W8RWaov9m9sRmH
CX7ylAT7dAS5EofFU1eRTGm5JHXqijos+jlj1FqNNfDdOIM8hyP/4oXlZ1vEgH0ayLkdU+MYxJZn
veUddsnWJyIiL6gpMIjtksFnTclIah0NDNs1pAtv8O6o3UYifIO/oim9R7PyFPrTY+KqR2qIF6dd
xBiD/WqzBnYtQQG6CcD30lbvhgA1uPfDnFPiA+Q74Vxb0wgOvet/Kxt+xyFyXo2C2bxk42FQ7vFI
9vPKtDWRXK6GFBL+E1Xt1iYD4GgxdWirBgup59/l2n4Og4X2MDq0yQKLZZZlMMru+EqvupDPzF/E
OfTjc4RFIUH1UqAjMWsCxljQpqZ96px2Hw+fTVTeadVNpAes7SuxcKQBE2g3WGgjdEWkVkHY4uhE
34Ss9lMQo+cv91kfkrTTxPcQkk4Dkh1zyVRfWzpeRNPZsK7SCddEmK2BjX0P8dus/HEbCZKr2j6A
rCvBXmcDSaAKPPA6qhhniegn9aW9lUZxsSiE4bWC2FCfYDr5KLumekTNam0mJvw1cNFDAMrYWih0
STcetAoRbOIdZj3u5S7kKMhfT1W6ow0zHViw9tUcfqtQ8mNzdDym/zaxLgmWUHpuBwbzqybPnD3b
NRUXO4+FynZDQLC23uom/XBGD0wziId1LPAhxc1H5lJw2FCEN2Dl+LbkOpADQW4DITfNLCEeh2zU
cGGlLw/l6EGajCdrKfg/HAX42QW86rgTvYHM/GGkpk9MB5P1siEenCCbssuIRZ8asA4Ee61I6frs
2+RKrtM0W/O6rwgfYo2WqCPgHRGuNO3GVD9QjcpzoIIzR0/SjZGPRhE5CS65C8PAwUOzpHU5zJFh
CTqXQDUrs6qY6lscgLLh1+cSdqyzciQ/2LTF51wE33lkw21jE0Uc1Vj2MTytVIwqCD/ZnuG4s1MH
P4K2Ulus+Ek+QdmG8RH9lPapieCAabe+8zpK1sCf5R41KLrALoAPlId3g6y+2XTmiSLif4xXP0ei
7qEtmGijuOw5ovg7RI68cjiGrZz+OUKeucJud7JE/7PuO/zpATxxDDi9H2+DSqu1qux3jxSAjSPG
b0BI5AqOUHQsSUZK60w826jUetdEuQPPcm0QexVJglZCrO1Uzr3c4hhaq4QzejCU+Ocdw9w48ffb
/0R6NKC7rRhmXPNkZ6uur3fYfp1dzOAsoGuHGg+696TLY94sMWpG8bfP+D9ouEdNuJ3goaAy6MwE
7mdrTrXUPXh4PzvDROI4G3vcc+ZKuS9tmQcXlmAyg/T3xWIkEaBtJzHQmwLl9dyKWjBV7zUhIbwt
losPlqXKj4QHhU8ZdseXUbeMiQb9B+2yaf9maNTC87gDlmYZPknnS8PMTC3FRGuR/tUUnjEd0NPt
Ug3Nf179z5/ZRIysKTxsdQg9ZG6tjby863AMcJB/asxA7eqe5nQWG9k6JKZge9NmWszI7sDCPY6L
1FPKf7Su6uvtTc8DtFbkkBxubylb6ztZ00/HjogN/WZ5wExwCqJ6PPhNal5cMFib2irdC4Mg81yG
44PjNsE5a6OlgeJDk7Xdj56m1eEmuQD+7u/hHqccVdB6jgkD7ruEccKqdLq31BhwE6ODbUKOu1mq
XxuqtffO4VQvrWh6Yh2DDNN6YgulP9plpYcubQSpEFjyrp/M93kG3MUCbh16o8PgP17IgZ9g6Lfu
3vDUj5uOhEfEeIqON4mJrEhaMqXRbc3Bba5qyFjhwBbqgV5bHYG1WgBmtwtElZJDtDU+VaMQyPy9
blcw7d42ssteTCt4GEaMKzQrvEOXFJT6ZU10n2D1pzMG+ITTK5kPRqo3Lb4lg7P+L6OYS656aHES
ELNIxD4L6YBDBeAogWXuFSxKdAxE561vFrAeXfixBr5C+pq2Xqlkm732CHhd+vWGEsZTwd2w9qOq
ea/09F3ijDxYXcrHEqN0v8vMuL6/XYah5UhNKOOqqQoQuFOoYfP6jKbNDqHTnKq/ZTHMGUHycb/O
Y93tMN6uHQDmcBf7UHMXZUeWqvGY2ZzVNsopx3MG+xg1nzihonLuI5BlgOuIngTXkhy8lDqvcCTk
D2ZblP5Gc4WLsfWB5F2yAu7kv48nf2ugs8jRAVbLkyRtkiu+aOshbUDMGXK09bfGZZObtC9/jU2D
nzeltUeX7lLM3YnmycgxAqu96SN4W4CMJNDkp2AuWKTi8bHKhXXt6ACbGRFzXmSV+5ugIIw8577T
1ue//+w3o8J/aRA1A1VmjJZtWsgbvoosejVEerII1ENfFyS4uvz5TirxjTze5iA0Q5mCRJWn26vA
gzceZ5ZPRPG09Z3BfpMoVR4A0uOV7IdP1xw+oKT4D8SHg7cpWwtkO73jtE3t5xRIiGoa/aJlTVrG
1Lc7I1smKLLemXMX/1M1NkGsMiTLLNTM2xndPJo6q+/LIt8N9IaIGfJl8gcBn/p9NcR/woDbVsq1
+c+Xbw82BUCThr14GOcfk2qBzyZDtYVD1CJ/Bkgt7M0YQb1JoKk+5Tla5jYc8oMiaHRPkoSPrNuJ
DnRP251D0O791FQvt0E1e5TN3TyA+Q9scXd7ZeVq2odeOvrHm3t0nPoJCGV6Vc3EMbSm0T84+aZu
KJ7dIEO3WD+GjVe+TdT//zGfUT2KeeFd9CALD5GXfVrNnF3y8X3CqA6M3GpOzkKVFMsrq02G3b/f
Nf+HoMBbBi4KbKDl4Sr5+pkFpRPYfZ8gKGTDK0ijiXtOyJiUzTWh4eDqc0n+VGfLe45+6t708DJ5
5KquvDH2zlMUv9/mnX3okEdfoK4Ih6TbA9F9+DIbuQ1NjMl/+/ffQP8mYMUoKhf1Kn4YAqq+fuux
izAyU0O6/o8FLnLfx5BGwGjaH1hpvjPUQijNoYmkt764xqUguGVsH+s+Lq6Fsjj7kNx5kCrf6jbP
zm4j9N52KHToPyZXPNJ6o6ee2DYPJgnEQlJlWsyzA1zGfWz6nPQz80wpX9ylnB5j24ufx8r/YdPQ
HjnRXsNRNmeHKMTGldlmGBooS5ZurpMnXhqS6jStBstrnA/tcgDwu6a+EDGJDV+V19FCsBBlBCH+
WoUaFFNBIuznltPtesKYDNN6mbGQB/c3qtnkfLs4KeX+CFB225iWcbjdw7chZTTm74T1DRzFs/DE
/NfEbOki9U3GP95a6ndrlcnoGcWOYkGyra+WQewRQ4CqiNlH5nbo71VyvimR9BsOzvQbWa6nbqwO
RpuF+2z0KMEjxYAr15vBb8iu8L36aXDiZ4SawNYYWqVGmj6WTQNjubHhQ3qRpjcctdcyV+QDpDYb
2TLm88kh2Jih0rBW4uZpckB7JjIHl3iQVQY8mfw1HDEeFWjbR0fUUUB3l11Zdu2w4FJ3i8ZparIz
kaf1nqyXi1VX+t7ClnA/Wn0AIKclmT6em3sHKAudD7IexkmffDPKXuqu3/joLGMZjGdY22S9xfO8
pvsw3udVdh4iUz5kuU6eusDf9Y1hv7TLxWMmW0UxfIn6L87IzVOj04nwr7DYuwWCK/r+pBUtsjA7
VLTgXSvdpFOEPkmEVzkP6Z5MwmnpCBJI2T+Py8VeWjiZpPsxD858CHEEX+LlkhO9twlHBRfKJzBo
UUJNmTR2ueEXawDH/QVL/L7+pw+0cXaKPFoDW0BxSLKIXxjJPeustS2HvHjJhoX02MFBIP1tGw80
BOa2Oht+D+EVbemvCwEuEH0mQslJW960laofy3Jo9o6KaHX6wG2neSovhBGTPOqX3jHs54OqVHqJ
4uCt9fLujHLTpu6GmRS/T0kBt5BsY4JNYaRCUd5UQZh/iHFKDxaW0p2NBOODM9o1+n+EnUdz3EyW
RX9RRsCbbXlv6KUNQhQleCDhza+fA5Rm1KFFz6IrCqQ+Ng2Qme+9e891xittmHAlDAZ0cen8ml0p
+UC8dtmitlbLYjc2AwfBkWYT/g3iwt3ncfIyOZ5mvTWJR9S6HABjbmaqQp2hPkicjv9zTdV2s+Iw
KAzahkZ0T+ImOGK1XvVtEa8lC8lOtRLzXbT1mwLfYNEXdrGelxCG+Yx+vZjn1xV+si5HWGk++gkw
awSKuXq+V8PsoExPqAuIOiusy3wI+nMSopHQXjvfMZ6wCbaXWhpMF8L+g259cqor8rUjS33JE4dM
68gpUfo2xS5jyL4soY9/B3nH7eWMWMziMFwiS6/3hll/xm2VX/M0oJwrMthjSNV38w3SZPSRk3xB
GGe2CQ0leBbEG9x1WsSd290JmJPxujbyzz5jLlPpQ/QiGo7mzI6/t4WON1bPizNk+yeT38a6qhwb
vrwTZitTafEo+X5xwHTOZIorZvUoe5XepL5OAGJOM6rRrQg8CHzjwAGFfhpxX6HrDh855fp/31bs
f10ulmsrmmZTDjmGihD1n41RlJh2PY5DdEsmtXgrnWWsa3Rs4QYf5ocwacv4icQSjPnBWlZ1dIqj
DJqwo1E5UgCVoRUeZj+6sEludtWLhgBiQ38pf06qGq2xABLi9S6hIoFZHUqdm1ubRIXzJaE0f2Re
nXvyklg9hqJ/kblwL8GIsjx31RAa2aQYb+CyE19qq/QdFkQUj8BcCKfRHf+ZfF44GIqMIfvx90IR
dM9Hkl5EokR7IWvrFtPYc5pUbgM0tgtCqqr7BSKJAt0dDMdQGt+AUFOsIySX27IJjH1fR+bEgNJ2
0hTfuBn6S9PIb0Fhmqh/ug9btvmZeu/Pi50N57DWrd1//wup/6pFbER2yMRxIlmOBiDon+J38OuS
4kkxFhLlovR09LAu4RcKSS1dbTpboBlsfXp5EWQZrTrUdtMRBhnhCGh0bEVCe9vasUD9P+dQ9V+R
JsgKMA30Qght5xT6L7oixsbtgh9lyB+Hza7Bs5+hQng37ZIVRxnyg997aK2ttDkYmCYf55ao8hB1
wtkm1d6S/8/drE6/i/8sDviWHFSjTLgQX8IW+uduRh1o2QFaaMQzPL+I+IwLmaCEP3p4euyxe1G6
6qei2oc4KW89urKzroT6ckyIMvvvfzZDU/49sdkGnQzDxWNjqJZtaP9IIVvPC/yhL2jQ0WmIlbK/
tPwduibf1NPBqinH9lD6/sVvleqIR9c4+iopRW4SGHcngfqi0Cgi3YFY3lDx1mHjVuciw08+Kdu0
1Kr2mqF+N+uOnWSwg7WZm9V1/iQhc8xFglWc+SQRh/QmyH7WX+2RPvR8mQj1zbG7dCps/Q2rAp6N
cRIDe9LZED/3/keNilvftKiV9Ak9U7QFNXuWs0pSGSwceI+gFjGEKEnAramSb13ZoCemf8uMpqPR
TeBl1bVyXYLOXRupu/RRCH66TQuTBnHxdkzcdJObIltHZjMd5dJhLQsjWBXks+LSnSBMNF0cePLA
ZpXpJW1iHW4ElgizuBMddNdIpg+Wtcfv9WG49TXn2aKlOTGhMHNEaEqIs5fgUx/+Qi2m0ECwfhyc
JNgpVXi2uxGNDL4Pc9RrzjsqxF+reTIADVyGIVdfaCsDtxjSIx5UZ0V1A2xZcZSN6XF4SD20oF5n
DmuhAJf3GLMw7wPfM6oZJ52+NJ9DulF1UhJvRHhG45evao75hUGVe4riSN1JpSSORK9Ra5ri7IDi
vZYoZDaPRXl09ICcRGEDYXdXDpH0xzIw9G1LBziz619JGRl7T1OdG7iy8MCBm3uORuYyBi/bLkC4
i4Whd9V59KE91X52qhyZnXSi6R/vAlIHgtOow1hajF7KNs0edfIsOZ77nCop1EM0YY255/HBnuCr
2dNmfgVdkj+5MTSiLqIMrbOo29lBn26lW38fEKZfjXYQqyYwjcMMECU8tsCPou8NULnW2J/ZPc1d
S8AOK5prMjALNRKGsZ8IT5Ybx82cvT44mEMqI9mKoSMNNjT9daQ5GJEUR3st69FHDFWkW8qAeJLb
dlHzhFt1fEI1S2hOgYkvBEfzeOimd8IY7kOh5Lv5Q6qoQV7Y3VvvRh+jJJlcui3IolzJz3VZ5Ge3
xpJAIwB2Q4jWzCyUjJLEw/Et6BpB6R2RqA9mfSumly51Dg/Yl+eF1ARd3J17J63vSWK+hcWzGQ8+
bf0CzYlLZjQSfn24jIPdr6wUxWEs3SMGHhUqFi+DgJmdW0WMI9ZQsJTw0hicYdJuuM1Xikln3Zv8
4gEwqamLgcTOu8zv2Dmsfe4pz05lwcDx3JcYLeeqJ4VjB8fymzZbBcrngazpI0Zhe60oqTgpcaEf
u4zYDBxB3lnolbHU7Fz9pG82xKsWBnCe6/EtxXj7VOnEnxm9MV6dqiFbJqEt551RclVHnEquXNR1
Cz0qTTJ+hWlIfEK8LaYemOZY+JrTAXlDzixxZRQ1vZUo8tvNqBIG5I5mfzO1VgGkxn5HB9O/eu13
m2jYQ2hS6jCspZs+X9Oeyhfd0HzN3gASyaAY6LF5LnNynBOjNS/sr7jzEqZrlk1cdmUoN9q1A/Rb
n8my2DwE6Wbh2biUk/ppMJmhlck9043Xx+c4O37354oi7ceVVQIFTmh2ohMICTElIWL+78reSO/9
cEsmq5rNBG8T4jjge+CS6JHgDLokWZWExa5JuqjPCcoSjCnqS1uayXOR/RrMlIVpkpDV/VfphQOp
Enm1aapK/PQyBoxD614loJ8LDeli4/UQrKJJuUg2xXDSpfFLdRrkRDzyZHTCx2Am3g3lPbdBrgqH
O3d4+vtRQYrKWbIUF5+MZo2FleHZiyp1n8095BlQbARyKzEz7PS8d5eUtN9c/vIftNYWdq+Y35vy
OYAh8BybhObAEuyflKEP16Fak5OsEIJYktrFZtbCf6rqfK1lBAhkRrcE448IfWx6Bx9Q23kby3Ob
x3Pn9dhgddmj65iewLzF8YiIxV08EAo1E5cDwjc47jamiYIsic7LM6YRABmMjoxv0xHIkLK0P2NF
7/OtavKL7Ifme0afdulm7kQF48X+v3euoRusMi24Nz/TzlHi+ltkrBnhD7pO7VuXVB19GJN/IZ89
T/N3vYhuKc83sby8xBq9UI3E5agkD91lJ3+RrgAyh0EaPh/yNuysVoRmE+3Vb3riy751nNsgrN9g
kduT5+fdCXVts4ZeQszqdDl/ovLqF4f+BvlcaIEWLXkAJwf3LkES4gyqp1wGKUccwiWBSzB6C7aC
Ai8ZKJ1HGTSvFdzipVT16vrY/+jnKaRm/v2hipgAjTYD9GghuD73LDrDYn6rNW8Mq9bJGOknJTH9
tzB3vxzioPcPY0ZNx3Th4KvzG6l+Tm+UWCce2TPzVeZAdPKt5rUuG7wLptw2YmDkClqmY9hLEhcK
k6XoyFVMMn8EeZDSJFJk/ok3BVyOoqBriKJSXvPfpfEVdF3xrQ5bdReVPDzt6DLr5IS/xoZ3bjN3
fCGfxmA+H8l4YxTJeMZLpa2VWvPXVVNgNVNKRsLTwStoon7VE79DqR/vwsZL3qdsqVU8mM4xNRoH
P8nw6mnFqhFFdrB4yrFh/X07uKgNCsX+eNja/cnh3qWGefBRi7NSV1WzM+fVrFLcAJmI4659YZbb
AUn7YvaLzJV5JfThasgfRZSqb2jhxj3BKmRyHisYvDdTxceK9z9aJ6ZBXaLmWsfSrRjjKqv9BU0P
NMHJZRJxWMGmMpA9qdP5aDbmxrTSNi3V7jqxhoZkYbNPCeCjcSRkGTzTWyF7ONDdkzUfxTnIq8eU
qZQlXTjbFVEF0u8OyWRQDbpeY00sOE0yJXiYbf/abmv7m+e8D23sgOBx0JIoLOXzJdnlTIFjg4bO
mKiCcLcq2VqErm4wq9irKDGzg6/Gv+Yh0t9QnFyz+6MSJm9xq6kn1ab2JAJ+Mx/mqkGPnyyuKre/
DgMIEttqmTtVjbeXFROb+TIs7f7uqmO7kwDk1CRJPwpV+R32dNEetweaACafZkJ6S5kgPlWdC365
ZyRotncspiyVkYO6GpbmoZSIDVpHnL1QRGBe8uE71G02XFfleNs5m9m1mScVbME0iB+XndGVu1Az
GAqPvnwe8vbT7UvnXYULkXKOO8wv8fRuCNv3pgz0M1yH6OZ6/q8i0IcPnw2Uu7jRtqaUw4cdMiJT
Qg2xNv8KN+1nrp2DKA/PhRqvH2OmlnYRSXsFo2yPjYuy2di7TDw2CtSfV3+oX4MRWQ6gNfTZll9c
o6Lb51AHUfOl8RsmiaVBVMW9xgC4Gwku3so8CF88MBIsBtappPt88VU3oLER3IuEQKJyKNcYkdSz
tGqViAhTOc+XxBIkiy4pfmAUy65Z2GRQTSWnZZ2RwHw5f0JU94ennmCz3dCRnK77Q/qTmPtKTbXP
se9/lXjZZloLqJ83h9IJnHdfXDig6QvEpxE0yckgBi2kWBNqpDNvzcudJEVsUQ+WAoihIt2hHsZ1
EXc6onKgG+KSZ1a24RSH5rOcqNM2oWRjrh14UB/1E6eCigynQV16Is4vOHeMrWdrnPKrvN37XQ48
yPe7c97Iepv7SnfmXFVvA9Hbm1jtf448ZWeOxeMyrrXyR+4GV5Un6rUNExW1mIb0JKEygJ35EkiR
rlJQtTT9JnhBaqWrJlO4nA5n82fNuhp3wFLFpoEntabh3k4ne9Capqe+idD6yhAsX1Sv1N6QIa6M
tOyfy7xvyI5nYD95c4/OVOHgZwLvWcWH+Wr+uN3HeoFTm3+Cxfx/3zpo4/3V/K9q5YdvER5iDbWz
gsk2LFzynI/ziz29yyNavMv5baiY/379+WsUbvVLdB1cjIkLNxPiZCy8VZ8bGbsg49KCAA+gwH+c
eQPSkcpyrGtqx85NBcIwi6LrEcWVqP21E9rl3ZtezLTPlpReizTNi6coiBA4VcGnl5uQ4ht9PTCW
3SiT3dhP5Z+X+ZKjY7esc6DgxM/rl1JL7hSbYm9YolxGtRRHaGz+2lSLdsvurL/Sh/WpYHNo4W56
5liWEwxjdUvM5inRCmS5B1Fjrul8EVRr6MP3mHwenp3h1UzlDhoicWpswkipUkkv17O+nBpThF3X
7yY2cBKSi11vOMpy1hiYSvoaK4V7RDd0R7QZnGb1Ak/BFgUk976qDpcy8scL8OnhYqQ1irDCvU3/
yxLrZsV6f8h9T7w1avVG/I+4Ogzlz6Wf/vAwpiAdtr4MI/pdxnHwGqPI3tSFpR70duPadv9qtzfD
COV7Bo/kErThC7/atYJL8JesKBcmHcLoaFfLJDHSkxD7bLNolozpK3AonftiNkm3TpMYNfrkwtJV
N9kRgavAH+qRKFERB4WkYPLRs8Qyhak0iUY7TX7A5o+29TSkSCqio+04cNbzRHrEaHscOgRjiB0Z
YaQ9TPpsANCRIo0OezP9WXcUEFi2X2th/pRB+R4kMUURExkKyc6nA5UWzz6gnic2BLySRUeKouOE
3yFazQba+cM0ijHPAtgXntm+koX00fWduCLbMV4fygSVPtMe6aCxd/LwKcM6f3XFdgbhge9aqYlX
3Wx8Nwd6jjC0fNzS9Ei9Jytw8zesni17rUFNFWbBNx4LbyFGO2c9r92FlaMYK7s+xsJLOLFw4+oH
0XE7pyuUN6WmVaBx/Fj6Uv72TaFc4Yegs53eAUDxNyMDhivFNh+TClV4DDIITz8rK7PyH5VwQd4m
9heiN/xEbqGh/4nrXZSLs6rnwVWPerwHdkshMFTL1m04YNJeP8QNX8xJfYGGt/B3pjlFq9XwMAhV
f0p8PdiiNeh2jalG25jMloU5x1Ooq6Y1olOdJMnWyCUp4yVITTVoaTUkm6ivDxP99i1OSfKo+7E9
sjwHb5qNiijUAd/Mn5W18tnlZnby0co503EdoaNy8ntVorlCNxm71Edu0NfbmC9NVyFU17OXS5AT
7A3h8wBYchVZebrHVTz5pDOAdNtAl+3W6YiyQrjurQc5RNvBMZtdhkH6tadbp1LyfYJwAkOXDelV
UYZzj9Vtg49q3Od5Zx18yaGNiJRNRqwK8QGGPEu7N9ZkbSnPnhs4CzrHH1FMjo8z3Q/JdD+I6X4A
ZcjkilTbHp2H6xhUghMFWYttcauZpg1hTSygqHrI2/w3lpvu/p7u5iNepsljO6OZqxjzVBH1sPk6
P8yWWhOHkEC06Bi2rfGkeQK3ah6/2I6KkiV0yy0gb2rtJMs1FFVmviv6+kdZueWL6zbJzmBN21Ll
7wKUh9fGTTkPqZn8FfAniwD4i7hdaClJ5Yassk2fkwhsiSj5Ss2Vk+JbDI30R4WnZeW6bnoakSNd
YuAuS9ON0/c/G7binLGVias1ZBT3xZRFEcbWczbq3rPvqi8p2/W58UV7znODyATnhFChfxdZmZ4s
CxBG4ZXKGwOTVa02bzNJm0gesnqJ+Rr0VH0egvqpqUznxY7aU5jaCdnTKitApT4FRXM3J6d4kvY1
8bbDumC4+tLazdJx2/zYUt/iTCxRBeS18I5hpiVH38AJKsyIyFUrqJdhrDCOnSI2FeHu8rLbdujl
ClpF9LmAldUmkdxZlMnNfKnP2LK2M1afuSX7s6vFPnR+3cKJlpOqDUCMe3V01+heinNf1M2KtRWB
1eSZ5m/SbUXZQBzL6ISZcOg3M1emjeOfNoAxM4JvFA06TyYcsAVUTkZ86GxnpFGa6F+p07Y0z8hv
lWrd7sewfOmbSyTxMEFBJDGNddvvleLARTB/lCh7P5bWKw2BCEkHMdW+awRnCNnyjczTF5Gwbliy
CdcxoUQLhsjmu+oioTDI91j5To8jNxpPRZsqq0aL1VVixOSZoyg3UWa2IOtHTX/Hhs38O7PFJrJK
ZMctP63aYUWMtPALawnGMeIB8QU+zS88BQrTTSPfeM3QPrkXvEEe3ntrPW8JrSWze1UqYO4NsQoN
dvKhR6eGiI6v3hXVz3JAKEf4Vr3TVLvHXd3uK1R4P5QQ6m2rI4jgZIiCkbPS/II+k2iYobHW8yVT
70NfoYxr9I758zx87jX/RlTRpgFV/Kyaf0zvFblflAy0MXMlKi+MGJJM785jibqN4GB3NQ/JQys1
D/WMcDe7Nj4DfygWghP6vnDN6Ik4luTw+LbwBhg84jkKM6cMl8HkVCaKD7dQKSFFz8hAKraY1ub0
ZKdDGp8qQIFKh/NlBKjN0bRjzDbFQc5v5xTIREVo43UstwWxQzs/TLUHi4GltlnJQTrG/q7S1yO4
fCzpp2ilWNeTXAEkb3NGMbNvJvr+/OJGqlibfPPLvx+rkeCdE0kSj0ILleY6Q4AW4NLKDKe85XQo
Nyb76ooFveZgExXHtNfKFZ3yT0lc+mmOOmiNSh6YOpD8MI32MrXpGOgHxTZ3sDVM1ZIeEf2FoqBY
6XqQncjKpiSYKv1eL1FfGsFv5iAepwoP+OKoei9GJbRmGQ9kQszsiVEj2glccE6oHibSWh3jHdB/
b2EFXrnRGzJjpN0QIlDK8oAKn3V9aLO77CLysyJtAEDpt59U1esx1qwPwBTVpp7GYFlgshlOia8d
N+J/vFRae0uJOTuNlfIzqQ3vlxL97ML+qWKHOjRlvJIsysdQ5QQDPmkxgshlJwc7sSEljf25z8Od
okDIqcLmIVdzsAY/1xV0DdLQR9QeWCZioSCct/BG0EydX+CR3ZVqUgMlw2tc8S0/2ptWbIS3+ZDZ
mB9mYie32izra8comN3PPzrTWd8mrBbF23T9562EoBbDcCPEMz9X40C0F9FZi5hcxUNIruIiBCkL
DMQH0dRQkuEHnWzJRbVVEVEdUNfRq5tK3GJQ8NB0Ij4x7HoOysHlwT4BiK6usMUZA42t8ZvxA66j
rAlOfVOEp7j0Pp2spCJtqmFd2qqxiHekH2i/Ctd5toUyviIu2uZK82v+81Ucj54ctBTW1HGd7uu7
K1llg5Xek3y2kMI62m5Vf6rAFxeVHyXvEIc0bhQ7PnSkQqwim9HLNHWIiTW4geo9tpVGcYDHaIl/
GxmZU7f4tRxg2Sl1VeXkx7n3SxIDgxjBT5vgaT5VGRN3M/aDbyNgjmVa6MbRgzD2XLvUl5Zf3RXp
Bae09d9Vfo43jusMdWF/zFfKuOz7PH1LPKVBdQwlyUl+Bo4bfXkJQMEhFu+hHo1rA0E2LkKzuJSg
R60qfJlRf11hfIZ2P4DpxEMS59I8jgVUI0etvUvmOe3aGMz2KUskidbe2L5FCh1Ngs2YZiR6ssYB
VRxtGzr7dA6c97PSfC1qtXtVFeWnSN3p1BBSzLZnMMAkdQxfzNJ7lvaCvLTCpxNfdBmpXtm2JIru
ZCQ1czDbnaIssNUs27HDhTl9cP60r5rOKaf1sTDGGlT1/yXXzO9y3A+20yDOLkyRfGGXS4UUh05j
w6aimF4BbNBzmT5qdYGzGavmLda84pwZClCLnk3FKolenS/nTwyKVvQEzhbFuSpM95A7yXr+7N9/
QvCZtSt78dqhDL8N4Kn2IsOAl+Ewuc0fc3Qirvkzbkk5IARGQRITKb7c2nJsTt1kZJ7fpfU3pj81
oRMug4LccZpTlYBeEQOh7gYCfGwx+N18hvGvCRzKfRXQhpe9+GK+gjMqlDb6kZi8R9MKjsLV0tPf
FwAzJXZh+2tuOPqpMuHk4FsW3XHIde3Y2Za+NAerid+1QG+uHceGFQm83mZeTcy8QmmX4ydW+mbf
VmG1THxukiCIvmYYSVZF+j6MgUIisQZYZTbldt6HENzHpy7R8DA2Z7ATydrSm+CZHtk+A5V5mpFU
wVD3W0SPHWYzVgUXA0b1Xge9s2u1Q20QgmeyqH/rhXHL+2zkh3hnTTn4Ns7qgXrlOXRZqLuB3npP
xqCfm/Uuzj1tbzftvjM1e1lSORyqGB174DKiUIY6WepVXX5z/ASlkmKtRmuSN4pR3p0GQd7kzIbG
A7Oig3lo99G5U93yB9oXnoVC9c8Re+/NFPzOk0739jpxQOtZ/DJS/Sx0iwnGn94vNfy60ZnzhYRB
0jnqR5wmRXWMXDwHjddB/KwAjkm9u6oDtmTXxq0w751zA1zrHEgGev5TtMI9Sss5NtgYFnRQzSPT
5c+kIkxyvpIEAmHEN4qrGv7wMCHchth1lxBRDso0Ay8HUl8BaDA2bBgKqMizP0XOj1h0+S+6278b
9FKvrI3RpjCByND+b87CWBf+lBGP4eKBIB4tmryoATj9TPvoUAfMg4OfcriSRrd/kDgrJUc7DG9K
T7pLNzkpZiV1h9ml0ZF++mbWrFqc9adSUHyog9EvzTx87fuu2T6G3U3ShsdcPzRpab3VAwEDCHlc
Ep60Y0D1tcetxwyc7tiRlY3uegoasNKgik7/b17OBj2kNLDjScE9fywyf7JP9ksAtcGlQpey7IYW
DwX5axBpi3XJl934kWm+TN3mPdIf1GLTZTh48dmMOPPp1WaoET1AGJKYGidPGB1P46nT0A9On3Xs
xD/qFWcUZu/qc44Yzq3d8MMFTrKPepxDjCC0QwiYaGUi2I0tOyZOuku3RpHKPcNJ606Sz0hSNNR6
yzd25IOoy6TtnDVp1CJe60577VphrrtGfxcTv8qdXuZ3raNHGEq1+MQQ7w3pxnivbCu+Fabug5zy
/G8iC7J1lpgnj8bROVM94HcA1r650KCWHUzqY9264asCUhjkjXqYZQ4PnpVia8OObU3n6BYNtzYQ
N6Y94k0rh299GnuvpRcxjvCbhWZBMHEtHp5EZn8KvdCFFPP3QD33HEUW9ltYA6+VMzCyQhja7TOr
vyPxdEolXDDu7ZBi+xwopuHf/K61iu+Nw+BqbteNtupfLOXYW4LMZziITFYW0RiMC44F5knG/R7f
fLlqptiuAGh9YKvZvVYVdV9Ps2f6w8AOx+y1sSAKIBP43hXEYZWeOm7nBITIrnFpqCMqvCwjK6BX
oMoYUa8iUw3ziUl+a9Ry5CFgvfRFkSOq9MfiFGbK0Sk8XCUmro9dGbmsy7KMT+TWHXNZazurTb1D
RSFeTCrm+XMpkqWTLKqL9Eq9oR7yRlYEBYUUopaDU4GErZ2GzHeBS4yN84WQdYCos7kkdPRxaT9m
ZXat4SJJ/bVw2o8oUFkRnU8xJE9wHOBO6uaeiCgoPRUg3JRkVZ2Ehw3yiH5hymG4KEWNHCGKZYSD
0jf2ekEk2IDIrxVpcHCz+KCCBh4WpVC1fawEf6pT2xm77eNWecBc4eCG9BYod4akrzb6qPurOpL2
0mA2xJhU4wltGJzDAtjMMkAfNNDTdKVDt709fq6G/sXd8pV71cOTNQN8XHOdRBO+3851bWf5hFtp
SrCaxb46fb2Tp5f2ykAau/Q8zicM8sMTQC1yZqa5iSdfRD5k77FbVYgcwpTtQeqk2/pi7zXRS9Jx
W5tVt/FrVT/OQ3XHpw3jw7PbSxm/ZEn5fUCGelWTiBaIVPKbYFxI6VhVO0zf6dGSFobhUr+LTAs+
SKyntKdaGBOGipNHe5ZheaUbLmVdAxQIik+p0T41qATJeY2fCcLO9y5nqq2eeqiiaI5uZ7+TkhBH
hyOMzs5OTgN9OSLX5vtYQTVpPrqwe3p8ekTznQgHxIa0xUIf7WqPgPsR9Vfb4g0rtLcNMJMaBHhY
lWZ9Aa9AqbP3XS/ZFuqklZ0QLHAnC3j31bgWdu2+dT2MaEK1nFrDjKxWt1w5GZOAR5+CLOHZivXD
ZYYswX3U41ZnBtuC38RqhGK0Iobd36lZ/JYEobjQ7jHJiB+9tTDwenYtY6YumuYH2KRbDRmWg9jp
Qh/jTUmq9CYdcXOybjjQ1EEs0snimwawcjG/BHljr+uZxAvkZqAt9hA9oMmCrc7ZZxFM+tChMNX9
TFDtXCZEHrNJMOke/YvSydWzIbbsAPmlsrS9SQNwP4uXmf2Wpp9vid42oHgoh3n6MEt3Ga/Gvsuj
PI012rTtwUo5wzZGmLEO66JYlX0PIitHEaSHwbrzPcDfDNQfrZgCCdE+KO1Ljfjnw7OHZC2DdvV4
iNDeR5ERwHaR+nuQ05GVwgEtjfD9GVLo1ihH6OAEn+NLYhShYNYOc59snY7mpUjN906k0VeQoERp
iYOzJXPCmYjqITfd1NzzOGox3EDEqo6VKc2VX3CKMCurPs0vgaJ81xiJcCQHkMbiGtf7UEd6F3rY
ZPPubJOxwwKYEsY3yyeVyBpQz5YsfSoFStGQMGMOcsP0LeFpSw0CjhWCYkrrPj9aXmWwM2bdtfJW
tomy3268qTKbbshfThN1X36GVclURYca3xmxqJNP8LjHfEVEi1THfs3uqS+bqSXha2myqxLctAXL
9aJGiHwcdanvwpJwEKxSqHqpyfbY4aq7CFCvzJeqBE4yg9gDorpPYQ0hkdCbRVV21hvagD3NeLrA
xbCajSUVdchaMB6807/S4Fnxu5ElP1OcNlt+NVXpXm01ZYg+qxITq31qCtf9j0v+AOIRINKleUKT
iLNul5COkbdWdBzL4vd8h+ZIr5hqdLTGsgiicOl3cKEdqH35vSgdZvqdXnv7aFDWyaTVmeF19Lya
XRo+sQGQj8c6zMRap9HnQPdxNMjLbh+4N8xjP2nKbDsfXYvtBvYxks2nZnmQDadTU+ezfyUJpi7S
8vJT1Cb+E8PVjSj0r9qEDxAZ+v8K1+LYODUhA82s1Bg1J5hD+K7x54aFDqciCiETGmlKxmCpRou2
TV5kRkOWbAVz31tZu0k9tXlv+3TNyDF+CaoseQZaR0oR6oeANt9DOhURxX18PBnppPtuOph2ugOk
PJh26j8H1Jx+Q5EIfa93ZGiqE1C1VJH3+7KP6NUnz51XB5/Cn/TfrT4BIZz2EOom0KlRe7NLDmeZ
65Imaes9SXQcd/++zHKG+TLrjFcxZaWofgFTasJnksfgvzT44bZh0bLjG421CTS2WTsC7zaz6kYt
X1QVkR0ztM6t0YSUDisG4HySOpJMuwwlwCpygD9qOgy7qMnDTathWZqWJDdIzWUWRsE6INcBj3kp
sZyCzEP3KYsVSR8jpcE0VGatOMrYy7cVTpRvcfFSenm+yfM+YdgSPqt2Ln7p4OMqKu2FmhkIKxBa
0cufmlTC0yPBBDJCRGDgYhet74D40Xlqph5NAMLWkSrbhoR95hO6tyOhNttqiSFe29a9R7Whop3I
cgr8wIUxUPkE/NmZsaWMuAK3R/bdGkS9ATYf4ae3+da1AuOl8L7JqlV+4cH56vmjXwTSYU6uVbHM
CDB6nd8RR1vSzUBwvTc10rr9aYTSWKxBpTHck9Rqn+2aJcJM4hu3qkAQycro99ZHKV1tN6fzBFp6
R+Qw7B86sgKVBU+8fwSKSBh3oQ3fxxiJqdILFzd8Y18aKzPpAi41PBzsB4Gyh14oVnEefQvIlpFL
zyk+HLt0TjYAidIaYB9ZEnsQ55HN3HQy7NHedQo+Q8vngTTwT20QsMsbJGf01tQNdltqy0CqySab
VFo+1Hm/jer1rNkSuEI28ztft5NNx/B06Rfj99ZqerK0k3DrBTG8uihgJNqWz55EbzZU4GDphtgH
WP3adkh0/IoZgwpMT+o9TyP1HmsAGlnsdK/WthUAoWXFbrEPXQJq5wUo7O3/YezMlhtH0iz9Km11
j2osDjgw1lUX3HdR1B43MIVCgX3f8fTzAczprKw2mxmzNCapLSQSBNzPf853PpvSIk3DfP+WOOIs
x+xLpZ3lIQTgjuE34u2SYvqOhHR3dSOe6jFUjrHfJtCz+IFq7GTv5Ce+MsG4m6z50o+kfwtAUGwZ
0B91XIU7WOcFO7zgqsdmSx1s/GtOB7WW+KQay9z1bGMxAVJso7AuhhcZJV9Ra+9gGkTvLtXtG+gy
2SGn9ndRmabH9AdhoDbHz0Z1Azx3dJVFfU+asfDFQqfZ/H4iH2zw6mlYXjWktVa0+kusROGqMhS5
Z3ieEPROxLIH4kdRUZMzCscAshoNx9xZTTk8oUBvoghXlQ5S9NSZcX0NqO5ewrW21jhTjBcloDs4
8d8BKdAm2+WXeW/PCZ5NVPekpN/d5CZKtOlXkwk6bSORlA1lSwPekxdX0XMcq7wxpwjN/dRnNfrL
LIkXcQhb3sVRMUviNOYuIaJtNbVo9k1Q269WNKxxiA8/6CA3iPvGyl5pjC8FeggTYFVcLc8uVzoF
NkcWUf6z4ImgQeiqenr0lsTBa56E/cdYlyEEvHB8EnZcrVsq4t22OcjWFKQ5jR8mzhRE6Nq/cMb0
L42r1WxgrWybqhk5OkApuLiT9tmPMDiADH3vG0xfKhe7leqMF64Tt6IvkBLANTwmno07WMp22xhm
8BRDZWPncNYBHCwHh6i8lyofs63+rhMMea6Cc2mxBjdJsrGH/oKgmGxwgNNd29jECcIK7MPYF8ve
qeXVorBmGQ+ku4sEgE2C+/9sKKV4jMvx1/xaZP/98Y5RHbiRgAmARwHzDOPGj3gMwq54a7XuZFju
p6gpz4td27ioOrkiVasKdmWYGFOrReHj6Fix6sTXSoK/Rd7Fr0JnpcGsMMCj+x5StbwME1JSpJbd
dU/Mcy18/U3xNUY4QWn5J2iFdj+8mxQvtG3W7dq6Dre5rpNXx3d2aVCCwjy5FH1QrztBlnSYLhZG
glSKLxsmRKDr+77VP/2YVlW94O2JMzB9JxE6ks9908xaEHqkLasz6/TVc0bgSMhXJHfS7KZhX15E
sd4f2gwMtEG7/Sl0k8fQrcrrUBXFSTZJtVIw4q6UIrbXkdObB4ON97IPXDp+EM+3pRRynTsV/gbL
etMKuzwhllSnXs/jDdN5eoud7zm5YkzxlQSA9YLDxz0CBXIBqGzpW4nXmWkM1yI0XvHA5o9qTLuE
rjtfpkEJjevhO5x1kD9lkVZXNrmqnEYzR5/sjW2sFRp6JIKR0lKrBgpqmmPEONWll785JG9DhC64
/sYLu1ZKBW3Bbg0W6jLJknE3S/JeiOk2pFfPYzsQTKvFOCvFfnD7bmlnVr/JxpbT6BQxhQfQLHU7
I7UTxFfFl/4HsFfRRaAzlOqPO1G6VrXIew2Vunnwa7WEt9Kw+8P0RpHyQkNAegyH+sOxJ3nLwbLp
uaF9uq/KcbtO2X6ZLYJCGMtSNbuNxRhj0/tZ/FSxSnUM75JPPe6EyvNTOY6sVKeHGjT93ch0eyX3
IGSLlGLNmE6uHoYHijPe7i0x6fKZOT7Dz0Rk34ZyG7jYL+95nPu5SASc50LDVU9tnCSrnCjus+Fm
zzJi1IC15Ie0fRZ1ESpNUWCaaKP8aX5qsMCtMeTtOXdWjy2aHCz/+JXpnfEyGhMGq2044JRg8tHU
zZaTFZ5ncAbPFa/OWiqWvSHdDTuJlt9TQAG7cPz0Okcm2JK4u2gEtRQZAd7iMG0xHKXmk1Kb+7hq
+wfaZ8wn4BiS+bOKSboCWFkTXrhmqcBjgzqsMs/fD0kwXFnWy1Xdmg5RpRqeJ9e7rZQ2k34LVlrZ
NcPjfXTmwjxaeVnZn+sY8QvXQ7ll7WFtWHcP6zlkAYrzj4dNPTYv43Wu29BinHPhyPzBn2AZoZdG
E7WLrFCCD4IMW1c90Dd/si2RUFtJrMrLPfaRfGKZzL5erE3F0g4CFqOT0ovZylgEBO2OoQFsjPba
e9C3Qg68dHP6SdU7/m6XViVXl7hxYgZglSep6BXhD8P2z2Y7GL+46J7BRcAuyYzTnJV0C5qhytG+
GCWZwzQdANLBMx8o9tnQx2bfFJXtW25ydmy8fXLfVXs4j2zDMvkHs4Po/PBRJX+DwV5t12kiMD4x
fHq93wuxL82nd00vo0XuZZgn49K6RSz477nZ+feIaXheoXGNbcBrV2ideWS2Vu5rr3jOMnXd4VUF
kmONK852wa98bCE4FW13kFT5Ino6nDDa7F2nhXKd1Ax2Z5WaFeTq/vw0tgBCM115tNDDNsTV5NBr
7qbUiup1xAi6t8u+Yhlu6sugAzgd6sXaMj33uyz0W67KZy8fimfhxL/A1ESfRKJ+dX0B8E3rPhQr
OXB1E2/hQJcYo0Zm8r0fLn0ZrqDaxY+t4SNiDw4hnbpXt2lmmZB1qQOZQtpu1McPLW5A0raw/zSu
WRugDL+7qVbP8UuxcyoHLmqYXPV+xMjPDvuumqle2nCwB2IhVbd989iNY4+83QOvdnPNDTte+NYY
v7Kd5plL0/KhKbRyp4cTvxJUtsLC+6lw3PLgUWa8KCYL3/wxr/2WGXCYypSvahGLDZO+V4/IGYm8
wnhzdBrkVV0JT9oM2ymiBBtoABcywLa3MqehEI0Qw+5+bqEfMTzPqAOb/fcWMtrRy+x+MV2sv7ru
w208FnbDSLnckh3KCFYux/uS6C1KrRbpT71EvY/iTtLwgggfAF8mIU/GQJ1AA+xsMC5OzyUY5wcb
r8qxzSt/rWad/qMN5aJp4mzLbhin/UQxkBZszt412p0xXyaIkxmZZ9yGJFOXhttGe698glFmvLhe
YDLFasWKCJLcll7Irj4YopOw+Vu1VDaPouyYIYn8PMapsnLzjvSSZsfD4X7XZVi8Rq6jKQIwfBmU
v3CjgYYt0m1NkQU8L2a10zlT1YeG2MhFNrl6KRjlbzu6y0/3J7CTmPpliPEywyd8TwaZRXUqLUOs
8+lmjsR3sEFVY+egxOz/zYAf6Wq6vvscR3+4JEqEbd6Bt/DnLKlm4kH3CZOcKSqVNH1961mkYvZn
cNdUt8QI2TnldrOIQagc778ZtRoLd7Igzbmbyh9p1/XVdmXP4nWsQkWF/7Xr/FguvLI3TkLE3i5i
lnm/N2+ESLtUrIjz6tG3fe2os7ikqJlW4Pnc5qRYtHx/mGTL/DDDIVwV9K/nQSgOtQS3RdEi5VqQ
kEff9SjVHZMFOybzp4uRz+Fq+tLm3TuocqqwU0+uZ5lvPu+0rl6til7+HE2iIq3ZmDcji+OlHWVc
64RxCUJVXaoWE6TMILSgYROqSGFQnzHmNyMxgI5rE/bPHRRvmTrGL7UP60PiRfUqTKpgGxtlhX4Y
VaeYyjb22YCrAl1zl/xw5VIRDWZtzS4fceGoZFbyPd1J4YN8D1F95JqUzh/566cU6N/z18xfjPzF
2JcCzUyzeELG1Lp6foyiyVR8jY2z4vRA5N3IlP5EtgVrFiLUB4cUsV8A1w+OHcoHNLGcmYZUPqBr
sRj7MwA/35NTKD6Uazt7sBWKa0JkxgdzKgLBqV+dDBpJXnAD+pQ5tf6ZrJR7rNPsh8t++TjfhIEO
aQg/EGVUYt/6OeGtwhV7kjBokTUr9xLLwkskwfPWFud6BTjReX4ITvbd7eHxrEuL5RuVZ+mHCF38
WdgnB1Vx9/FkGyGh2SwGsGMvouuMU65j9ghL0W3jBsyoMzn+q6R9jZvEuZVdUK4StbJ3sm3ewjHv
D5Fmh8glqnqDgk6dDqK53q+tqVMLBTY+cEBG8LBLqBEm/guEWigYsC5mNVlK+nEbMuMcjwDnafc1
QE8ZHMD5EsIUw3i9FQl6tPtjMFoKgvAsG8sCcWPblvlvh4Tcj0HpiGzTE3ePmTaW5jHsRVDDrSZX
gHGLD3xXv92Y36WLu5ta0m/jd4Q8iGHSNU18rAiSl356oLR8eP4CrzPD+70/v1TNm/7BqNJ+Rdyq
eCNMvAqnumKn1q11XPYxPNa4RL7rVp6GjktSoINuCWdPM5isBhZMxSQFigZL7t8eNyJfP1WJrr80
0YPSOM1KGrVxLeUAs8Afv7JB5XyRK+pVRll1UKDdbgDnQktnMLzr1S5eQBAKOAE3sH00ZOkmP8eq
P07tZt46a1jkUvQQvqmFLMDAtcM5KJLwzQ9osjMYBdl6XeCNzQ6F40VvOfA7YNLAOeevcov0Z+Pa
6TbvoOAKB6SgNl1A5pva9Z5zjpyjF7V/fCg36huMLfcYOyO7TF94jyQxotP89ZFkPHDPhtU+hyMg
teaJZjYAnzUMGJ125TTqLpZlthh16MVObKaSrHuilZg+xoLwR1fGYCLLHpg70V7m48h2EaIPI058
h11RdsvWInUEZbZ9yio8PLpZ8Vbpy81s/Zhv6qml2DZIDIZJNGzS5vM+cez81l8MeW3/gvIrUJK/
ixCfF09V91zgwV10qh7slB5/iTPdKJ1B+5bpIceQnIpSlgz5oD0EiSH3Opok9DC8HF3Tyh/RCHIK
7ORrqfc9gm6rrRPS2Ae1oL8c69rkkZOhxPdnWUdq/lCN6s5Zzg+J7oFBSQYdRK1TbrIwHo99jCiI
+zhjiGFVH0rejLwM4Yo18GNmh93VCVOm3AFKDHhfeh05E5V6Siiz8O6h/Ero/jr0QRaJWu9O8z1/
fmhxadDb5BH13LxpsFyEF29r51YVqsEmhpvWyMejVRxshj3LwsjY2xgenAUS048Reddt6Xsd1q9M
+xjaqz5a9o/QHJm8WI81sNizZLpPgIbgz6IrI38zf1DxS387KJh6o7ygkxLTeVGG40J14nSjG3G/
6OoqOyRiIJIcO+z2xTnIW22Ff5+pjjAmaOuUFOt6RkXVQscE9hEpttxlNJAug9yKYEY1Yly3RPkL
wSmzThLrllHtuPHLwjhUrjucLb0kLRga4yvk5k9dKMp3JXiNJMIvrVRfOirokKVEi0ncvzkZwIku
cR76xprqqqdhtufA/ujlviauu9AmDGMPNWqfTyiEsDaZtjJJGcqc3TJj/osCrQmNN3AvuoTbaHRh
dRgkBQZIRcPSauv4EFSS1qouXkcIFU+GqNKtl1PFxG7tpxZE5BEaBLY6GYzDmIvqeleGct1atOMI
KgJKKfG3jgrn6SHcPGcl48zY1h5dmbreFkdX+Dx71HbsiJDSYV/B/KsyjYrUAK3atUR6peYigHsD
ekdEbfkZpObe7Mj7NUywthmF5Nuh8/o93izrqg5VsGw1q/hFmblZpjjLnNg5wdWFGd8H2Z7snr1V
08E8avVtCsh/loPqrkY8A8dexUw16OO+kliz1IjxXBlegyYnbCH7+kn3vAcjNfoPrlJDaeNrnjbN
GAvLA1lCsvS25zwUhs4fPt2rpfhKWqrBRus0BQFf6fw6+o1v0w6umy9IVF5GYokkWYkm5+rLuIOb
mDZtuvE0KzhHmj7sdbgcC+Kww1Zr2uyO3sQfZZw6jDT30i/AXZuu97KHHmZSAL0UH+yNORmrb7dd
KWZQEDpovef5RsUwS/LyaX4gScKR4dHExium6WICm1tmrbbxIn1YiDnQjPTNSAEX6fpf07Y6+7WG
TfWiDI0PqwyMtzLXsp3CXJsrMQ8NRPhlZDrqMSzcEz1qEmct1lmujbCBir2nDMgy4ud8UaZbRT0V
6pAuBmVo7gbDpp0ihcSVF9aUiZ2jsMNQuMeUU4Dq2OmByozXqHDEQ9+Oxa6VNb2pnnSX8/ReiaR5
lCGOlHl6r1tRcBSVv3JET2/d6E0p9eJUDg8zbpX8jnHO+uI4P2JjRPnFjGO6r2ulUYpjNn3XQPMj
gb4o28zBdavFlNtZ4iNR9B/zVNKfvKOxQviCRgyCkrkhtk3aoMZOV+WYWKEVJ08lVOhqVPOPgIqb
jZs4l2YQzmlow3A32Ha1TzWlWBV6y6gaFakocu+ttVTQTAIEvEwV+0bD4HpOPAWGt2naOj9XcXBV
xl7uQkUFA+xW9UrM2CZfs7gIWNnv+0MYL9PAnbq9NHMuQPSxtzYGtky/Mbf3JU2mtU+z0A2D3l6G
TtXehW56FflDxgCVHVWnM2hGZRK0pTDqMScnw76YPxKZEAJlegpxeJ0UiMvot9NdG/335E43TNbt
rRFXr63jMrmQIclhR3gQrLESVVrHvjONHmq9Yq8Rl94RmY08ljEqK+gMy9gWyr6fthlJDKguAyeH
moSmbdNk81CaYbEbaqXZVjKjZSRKr0Et0kUuB7EjOPRi2dNgWql9+uE2d9RMSRgtDRjPDk2ci4VR
Q5TAHTBNqJvRXUEyykumXkllv93NYEPgx2u/6K2F13n7eQag1bgKSW5hINLGTFunSoydsBPnaQug
ZGr+FdjKzbNq91NzX9nInLH1hL9Mvf4kHxy+xDLwtgyWgtX9kuaMFDS1Fcusio3qF2+qq09K85Wf
e6jHLlu2hSxf4qGD06CW1rcgMSnJ043MN1cp10IyXPVQHuebtpN/3JOu/oTEOG4z9gnm2abo5+Rk
JsK5EzhrwikkQPKufW04QHbzdteMckGlNtUZPC2/yRxoV5E1IdkvWx4Hy3gLdc88CR3kgBh1GtrH
7o8yM0rpfqeSJej9acHlgJyv0b4732D0cbeEBbtF0rt/fGz+xCBjQrMYM5aN3/3gzIN/XRbpMUp7
7zJvdjOJg1UzCdl2wWqeHfV6ZD4GMYHjyRxexN1r5WsCH7WDrOhYxnG+pzbm8wCHpVzTDGgfoyyQ
S3K12pse+981eP5vdq9LEiWr1Bx70otEk0ITRyPO/Y6yjCnq7AZmtJz/TaMBx1/FYID419dNy/gk
TQOJt4BGmLu00wxQqv04+ZFNqVj2AsRr0ko/FkkP28JPAI2MyZF8ERzb+S5nMiZf6oGuEOPcwopB
i6lOsz2ssNOBfZHo18lEMndkZIGn94epj0QS7qr6dc9WRsCE62jMmW4q3T9WZPmPDBhBgW7rOt0Q
A0IfbAyFVyoG9ErkcUjkpgPYf5F+Ux/o+EFXL9rLMH3In8qhPM6aq3o0wF6WgESU8lQE7XCqppu2
iacbk9rrTLXWvTmUXO0YMKTC/BSaki0ylautF8DGV6kiPWbVyEVH4U01w4wDFcMv27qrnoj2yAiO
We8k6ARR4y7VEm9WhJzxBDNnEUxnEQJh3gmbxKdHCeRmfvTnxxWtp09OkwssOqThcnvabg0GJSV5
ZOP3ZeigoJt/9XCT4eTKr5Y7fshHSJSbXMoSKPLXWk+SmyK9x9kYVLptBX+VlQzehIRqyPJdLR8D
ZOOvHlDJ0kYlv6jpCNSGd7vRikxfYPHL173jYcOZXrU6HJwF9Y6AJbPEfKDBh6HpNBLVcUkuqxZW
9kzNU8LIZIi2pDoF1GTasaMsoBn60hhwbGhvGR6hRW7lhHzJf9HhVNgMqbEXeA0bDmtEjSmY1x07
h22go6WrPjGy80wQDzUGmxz/e2TbqcxHY/w/Ybwzh3OdG+S4zBpOeBBflEsq2zNjBPe1Z+8LotTt
sewHm9kjbg/lzYsRWWaDodWl+5RKrtzp3+HbuytaP355tlIcogm4Q6EVkt6QAq+yYUM6mpKcLUU5
5QwongrpfxaaZt8faSqGDJtoOiIZn4z8oD9j7XqdH803LRY5c+zEw/xIJhplLCkFQ2YAVyuO+8e8
L35rSNdhSHkgMsjbLNqqVIWlrXTOvoIhrGDF/4P18DKfqvcSpeOGyk7sCIq2KFy86Evgzs1KT9Et
ReQy+KV8UECbPgTSbDY6tDN93LIqizmuTXEs5EdnEIZZhVMnWW12FrrkxF8LmT9wwmKyl6Q4ulTz
cRxtdS+E80a0NCYeR8MaS8/uXNvJO751+0D+KtlMQPlF37fe1poQ05Q+l9ex7str06r6/wPsL/8H
2lDYOmB/IYVQdQDN/0bIC3pNR8jgYNGLgQZgP99XcMrOJb7NayxfgmmmMjIFOOptvAzT6D2g0+lo
D7Z1ThPXWCSas+um8sr5pJ9TpbQjrGeASeVjjRJvPbO8ZC7gbs9EMZ3vZaJnvoIP9p7I6kF13hNa
mIhGUH3Ye5teJoSoCCiKTgm3utISCcOeDVmjW+WCEvFCz3+2WcJkeuiZ96ZZg4aPESmcbgY9lGdp
R/IAIOtf/MSuhYpjhhXTSpN3jrTDkGs39qcG5gNybc4Kccql1R5jLFQ345rUgKsqia8/FFf6kKI1
GwlxxxdFvWst6OJK1zkesAp6xIduFTm9Lu7wjDtiVXeJsa78XN3WkGJmuuF/fvX/y/vOaEkavCyt
/vlfPP7K8qFkmln/28N/PmcJ//3X9D3//TV//Y5/noOvMquy3/X/9au239nlM/mu/v2L/vKT+df/
+O1Wn/XnXx6sMU/XwyPJ4+H2XTVxPf8W/B3TV/7/fvI/vuef8jzk3//421fWQIXkp5G+Tf/2x6f2
v/7xN10Cf/7Pf/35f3xy+gP+8Tcqzerv9Nsrs//xTd+fVc33q383bA17DwIrEd2p6KL7nj6h2X8X
pm6ZqipVMKwC1iZp+Nr/x9+E8XdTqJZ0qL6wuKPzJqoyrEZ8Svs7Y2hKMSSbIEMwjfjb//nV/vIS
/vmS/kfaJNcMU1bFPwn8/y/4TAkh0DCEo7HY5TeRujV11P9Lebdbt108RQ5pHQ2fFNgreR8d1bRd
5SoiH9WB0jprityh672iKO9sP390Yny8CVI1wUMSuOfCCKqFpasPuenQJAZmbxkIZjJq+gKlb2ta
Rrpgkr7zbB8oUPNiQw9cBzRvLNi2vNl+u26EUi88uI11w+qiq/2cfHF6GRXYNsUonhqtTRFRNCbs
DqA3DKLHLMlZdRn7qZ0p86VOlxg+ugSYLaetVWdGVyvtH9sq+XYc5skdXZTEHpxTNOLcTwLG+Vb2
GXsxHctoM7adHJCXiVo7FG8EdvaRVh+gv24oUCFaIv5BEAIHaPcddSj2BzakT1FWR+SBd6tNn6p4
FwbJB7m350x36iV5ooIdJLlXOwnbD1YhJV5kggNFG5wAE0Q4l2L/GAfJm1enLnM0l0QTPvoHze+n
rUBdnWtX5js3T5/YAbrIEc9+EP1QyvSlcDC7RuWH5zDVaBSCu6LjybRwM4/MIYcAkYQJGDw9nIkV
zi8x6C9Dn2uLviYGgnU9fIi9DkeOgQvewfMNpmjtJ32zMBUypE2Gl1Jv7Y+hdvJN47g3LR8hAhiv
hvVTWqC0pIiNVUFxZE/CgRcG+OjoT01NGFH5Kg01CDwHDLsoYxE1qojmRkaOIN5A9lQw4rg3k77K
oGZKZ1Zn3+7p0hXRJqV+agF9oN8EZrqipIeGEJeg4/hmUUyNC+4aYI9f2R3ta3XU/zLQXxk8cgWO
zW1lTZfLgJFnW2kOY7uHsLRUYujfo6IlVMS6b31Vn5nybQBtImXgiRTG+O5YYKkERoAhfsMDteCH
ZvvMi7y9L36bWuQcmPikAJKspU9bhMcEDCyP80mL35nRH7Nt1i0VjjzVqn8hXjw4dQU2Wu3xKbi/
WispiXxNoLOofil6gDYBS782zj32Xen7WAEZ8vvnLIqW0oKb0BdvZZXubPB7/jCend79NGKDulQ2
kowSCV0XByOkEZfqz13IRKhJFdivgw5LzDjmglT9iGoEBpuuJ+2rHbMJ1s8gGlE8Joi4Rsim5d07
l7V5zIv43QZnuMDz8imsc+Fw2U0qUa+8Sk4VkNTg8cu08fiU+yFQX5uCixx4HBtkvEfWD9XXr2XE
sxkIjNd1bv/sOP7XdaO/0e3JN2Nxd+hYjDYw+n71mgNdm7BIFMCTSbP+2xbqUvovY2Gf3ALH5ORN
xtuPyXZJ2gbnZrBxeO/0if5mRDUxY/ej1JXf3vRDaHZZ9H68Zc/6Eko8hchqZtjV9DoXLMEs66pZ
GV51nQMbe8yvaPjCL1Ysg7p6UqDY20P7FLEyQ4D71FqeqqF/wuFFJJNNiYhZCwVvPHl1oi3rAshA
Frd7jXmgQ/F4nFIanlrjRin1z8r34pWDQLvsynKpd/I5JxSvdRzVkcMx7ifawYwz/jqWab18szL0
pOyc0ACsFUtm5QdTJSHbekTI04M03bVkiUL2ZtdjJrYd70KDSYa5mOTgLo6nnB6ApJEqUwnBxCD+
w5TXpJ2Vl2+h4F6jagMcCGsbZ+WR5eryq24Nqyr0XtAc8Cq2pwo7gcBvriv9vnXTfSvZBb26trtJ
+vrE23oHYOrQj+Zq+k4IDWsbIQQf4Mos/bUOOaUbg6OlPTJTXAoSX7XyoFHtbHwIMeyitNzKplrx
7wtKD8L8vVdhi/vqtQggQZpbvcnKhdkFoKHEyk8B3AVkbl1ioCw51XYvbHqVwoGqOxD6rYXNnDKT
nPMb4lUd+evpOWnyBkcwe33qxfK+vjRdRfQUqK5Woq04B+kYa69JUc9AdIwGPqxQPDBBOjaKeYrH
ARoXPqMkOTvtbxo8CyukgOI62W3E4N14m69CE8KNnu2HLMNbJfe0YLAGlwvZHsDXcgxQRh126zLi
ApKD4qFtcnq23KkIqNC20/9bxf9ssu6ieOu6em+xj3s9Qr/nwU0UeFVJ5wLK7uk57akb9Rpra4dv
XQpxveg20/MaMiju6wHTECBPvB4YKldYL1asEpcOCGHVLzEcPWSocG4rd3mWP1g1gBW03GOhwmoc
8i/8YZQmR9kVFMvFT7WjAPdShgXWo19jj7vJPRcmXplBiUG9vauIhn5ZngvORDoXSNvMgUhnzUtm
xO9G172wjf8xPWYs+w5t8IqW+eCiy4Bwf+JVWZr0IpV1cq775Cr66EoM6FaT6Cnj4uhUlACjj9vW
xWv855EZQ+WkOzUfXhA4Lzn9VdjYOMnE17JVDwl2DB+3F/uTlwHLfcRJNDb6VVaDj8BErmO2g6r9
okidVmP/5IEfr6wM7nHIWQbOGLDyMtDeVM0lTv+ztDjEahhQQfWDlMpPx61XPUgwT/Mee8z34XtK
JRb+flypN8asRwUW0GD0N/pESA+7T0ZBTUOkXMyvYMCS1EA16AcmheohrKpVjg5joAI14pH5FeXM
KXoNjXHRQLGhuivGbmN4IBhjknLJQTBV1qvm1hpBscRiuCmNtSpiAFX4gHKcgLmDpaG9jR5GDsd7
dbypyAW7jxduXE1dIwofk7KjnY4JhI/jPwfpnX6rH3Ye3fALX5jZ761i+BSiu8X1JcjrTyXy33Rh
fZRVlC+6QL0m6rufr2oMBeS2zhL3AsVOGdj5AayNcktk/zbYIVsr82Rp1crKxLfLYZd42dFXtWth
9DgLx2O0xB78VIOprCztbEv9Z1z0ME+blQsUJs9HwhY+ObyYqVbzIxYauaCF4ynE4tMzhehoiqax
dmdtEMmKg9vvhq2sBrb6UNgKerDb6hKO6nvWUY/yqdfbejxTt76IyP9YRLISYsNFB/UvO9YD9sV8
OJdUv+L42caTwd5UaElMMvbP6bmRHNbIn/BRm1cJEI3cbf87it0fRfzTBolWakv4eD3OIpWU2iCa
J7gZj546vueju+/0UEXll3tFxthXdnjVl01p/KSBbRuF+nPtK/xNvOfA3rAyDoGUcXEcRXMLqPgN
C5vpvwcq0MPGKUpWA4Tk64Uio59F/jLNdbQMCKnVPXAaH3H26ibLDqmvA5paPd/ZeVWOM4OtXl7B
fLkBXwL1rZGKbF60MrgFTQSeYGr4TDhB8uz5zl6tkKAj4xg5tAZAvxzG6Npl1l6pn7iMQeDoX/zC
Zu/Jy60sMJA8cQF8iSvlJbPaF9HzpkiJIWa/K1956jRtNcDELH15ckL5wgnkCdDyYyt7giLe0tLd
p3C0n+hfe9Pt8NroSBv+CLCcJRtetb7j3MGuFi72Je7oTUxxZa7z/IvNiroPCv0TYpq9MOsc104R
s+SItlr1rLuSDBgYqkU2+XI9/xRPWZDIfsTMR0luI09YNs9V89g1uyjzf/l0zK9psEEhoeEeZ5/Y
QL/XlhAeNnWvLxDlhiOMmD145DOzSp6pcW/G1tlVy13qmY+qy1dlmQUJ3h03o01tkVkilvg6/Xea
2i98nAj4sResuVUOAaREJxhh/xU6THbWOkofHCxZcpBKjOgA86QvsYpUDZ0thLwXTk0VhlKc+jbG
h2KVCjpiKTfk9xetWdA5EXUn6Al4IHIQ1GTbtJXKoYR7gFK99AR296QxWFtlHR3Oo/mQe8VHY3o3
Ji4G8mLtLvTypafaacEWFKcDdbKS1OcSR9NOmN1LZaVn3Jb2FmELsCA+tJAR9sb0w12GqAWnb812
f1jhpClPdcsuywguPYCvjS3iZCM0zEaaTJdsvNat5IKMpk2tM7x2NhXtp2sVm8Bgja7S36nWaIma
A6fTt5tljl8509W1mlZfpDi2RisYo4fppY54s5K0+ShHLEsjkFwSQyNmbSyDlAXFi1EtPp2O8kC6
KIiK2zasW4DIoAN7LuoxvPmdKrNNL1t7GTRFuxx5t8U/dSPQ1+BqtE3b5LwZl61evIau8Vtr/W8V
FMJKWspCt52GE1/HdsiU11FGtCkoECVnwEY0gfTDkvZmSA01dqpxXGU9OKa6/h1AIAbQXIwPnQOx
kL+EKX4rtW2ekxuR0st4fbu1kF1FCNIiKd6n1AklVKUybXE3usZ0lYwel1vMIsuEqf2mMpulgda3
KvtcfxD0/+Slmaylm/xv9s6ryVEsb/OfiAm8udyDRybl09wolMpMBEIIJyH49O9PPbMR1TW93bv3
GzMTlTWVEnA45m8eQzxj9dRfsYvQr3fHR6YtA5mgboq7ecYiUsu85lr7MjDYaaaszKo+b69tTvxs
Pu4R7ALdR7cQLabLcA4GSQOLAx5bDPsbotXlILvs2p17cT6liqmoaeb3vr1NAMm1sNPNi5Aums1U
zyuyTuaiVPambxAOiIIOqAuM9qk+DjpIOyFTALTQk/uuF/055iXsg6eoj5+xbBTrXEyrbN/72vX8
laK67EGWAtc5dvF5sGvsI+24Vs/0VJWlc5GRUrCzs5c6DvkS2j/3c7odnxIJ2l0SF6pf1AcckkfM
G4TdAYV4qkzJZtq5ZITaIqfXgt1mFnWG3sb7Jj6rz/YcGxCwhvMDqh4F7Rx565I2oBWWF2S0b5dc
pSFWHmiGJxZcMUFpExAvZCGvvlcz4sof8AkgfCpBQ+b+CqlnZ1ba952C7AFfC2xmHWAwzcPtHrh4
5HsSVGRF0sB6XA04I9kQFk72zZ46vPA2SlIfJ4DVA3/dTprBhNHVtP/5qUIrJlYosyutnfH65SL4
A/4z6Dgx3HoVc0qoSXdg8MLJpWFyocaKQJbGJHlcXO1ZV9mnp/vOKBv0EyuVSZIqwak939d5sTAv
tkp5sh5cSqSfkAmNteXMDXnv1g4tVdM8H6WrfQXriw6n2rycmJvJ/QFnIB1kY0XtthZIRsovZwey
cQ1+TFRPVTMqWmNk47ibDWjvticcrYabfEzHC+ZBOcHHVb1Elyvg7sspdybDeOrApuvB0z15hnZN
vyLjSgY8HmNoaGPglPXbw9EvUZ7WcK5u1dJWv0drlJZ8NQqr7BlR9+hrij5kNia0T4Z1dTq99moF
U946HUsgGu+Goey0DsnhGs/j9j7uTC2PB1rNqA2mSGEWJzIU3LDrc4RizSSD3kgkAE/42kKyMpbX
TCJKp/9XfJyqyzexjoD0/NFeil2lZwnLO6DzFF7VDq1RR1n2ug6tjUZ5C3jxfp8NpwZJ7saI6K77
VoW+DOZP5iUVYLo3rTQ4bo0O7oW+ArGRjY53/8RBXQ20B/kCOHIGrB0yBgRihhLVaNwCLCnJzGrl
5O03vuCYxOlXro39e3VBS/CR4iu6R2BJiDvITZQCEER4qh7f/PtlmBoOq2ZkS6ELagf96ETmR43e
NRCPH8m5ftiAjdpxBq6lLu5fTpF9NVXzxsHh6wBkUt2K66ZYF4/oPgBl3KOPq1BMAgGLwt2Q8q1q
utmPMDL25fQ0FtM0h5hlXPuNRHnBfdB0FcUgiztyJZfH5RPHt1A1Rh8B+ueuEpqIRcwoRvn7cp/A
yn9FUayQ0LOFjaVbDWgiJZHK29dNz2cyTuLYKuMFvk9X7CYRYpUfaQ5JfN+CLcfJVDgNkvwFAFgO
1WVm7TfPP7W9KtChWBXFUr9mn6ZG+EbcM2v2CGB2tYKVC2vcPWfmfG8V09ZoiZZCuosaFE+UCTlX
qXVWn1XFb1n07fBHsJVmi4bttLtZGwoxawcYZ4+6dNM5M9t4wdW2ZrHSzbw06c/eJmvO0TSGjFaY
eMno47gzho6VnTF7rsVHcUXKEEt55QRU/AxZyAeN86mORpy1JMLp/vyRAs5EonSON04GcMoCCrpH
LO2EGiomuZ4jb4uawg7Skn47MiblpajcprxvJNnOge5XGrHxCQuPlr7iY0CJZmxAldU11C7L3csK
UbFerMebE9/lbH3KrO2Aolrd3AhqeBnYtSLsUHxqxR6uhR5aTrk4Z826uTRvfdFEUup8KYP5fuHl
Q/uWkpulk7FT6FTtzaORkjtDdQMRJ+BYBdaV0h566spJmtwvepQr9yWApVFlzkHyNVHmNxFxEu3l
MqVEcHSuPNJQ0fzuDb9Qhx+L37j3Tw9ywwyy9hRfMVV//myPjydb1LVehkca1ENSwuqX7Qsbj0lN
rgN6mhlGBHiBTM4+eHaLnqMNIVUGT1cRKd7yVQ/lCZVTvzVvs/KmLfeGOe9K4FmQrZpUF5kMGOrB
vZbYIueSlVE+Xp5tXOE7+FqIGrOebTyabjqaoNxoqe+Tu8aV+6cqocFd76l3QOO6R1KRbnKD3bKH
BYzQB43dOM/gdNfKCbMvfPUs6sHOxYzbkplasEtqsCLk82vXXdZ7vaDc/XgZm/otlZllpXRZY+qy
PF91gtnuWeu3nfUtZXD2Ct5HHcSWJic5eaALQI2XRpuCzkyZ0yt8Kuc9zPiMn8vsWiWS/fi0MuKH
jp4mjDN85eE2u3f9mJpWUI0MO24/9WAHko4JkdKLjra+i3zHvAMPjfkPLFJSqeGkUhV6YNxddW9D
e/4xoaP7GJzuHnLxQj0tzFHdgWahnH9U6+b10n1WM/DwmH9wUtIETU1P3udx13DLw419RjIiDAp0
T3G+tVtGC6AuF/DUPttPCB10NiQSRic5Sdln+rBR7Sx8vRt3ior6KdY2jfou51Zw5XDoHClJJSep
b+VHlqpLpAj8lEpdbTBPB/P8CdXfxGHhPptcsTAlt9aSAq+gCo1M3JN5ocawotzgIvM0vd9NuLPl
ulH1Jefh2knt+HaDsIN1Qjmyp8nXg40le8Ocfoy0WZBefkP6LwuRP/78uUqc5SNJgY6dwFldYsUe
FLKEcUnJ2KeturR1E/G9CrHX8fZu2bv6VSmd+HIl5ehxtfQIV7AIPmdfxe0R3g0UAGz4cvt00gzV
G4DvnY5KyQNV2XZPnv6wLdIU7brQyCTNrN9ZFBTqzBHPwegohD6kgntFo/eRNxWxnOGDGF2PbbnW
b8hxXAGuX1niJa5cV+l4R5RG0EWdanXv3h7gaq1s1uWXJLtLKBMh4ESV96KRr1hav7ufjuatOQdW
y2as9eYG0V/cSNv4jtMPhbOToPtPQ1fjXDOU+1TaDAMirP11jTN3ULcSHk5meEghNkOqiWpKEfZ5
3F2vha/tzfg5ZRF6/xxGReQOx+XDuLs2hkdVbc0r7anobm+yRg+fx3e27yDJGVFfqkv2eOIBgFQg
WuMLaHYkYxYKovQCXzUyrXIxnDT0pbuZ2eOvpTfs8490eCUcZk2arehv7RtecV+lnNJOwzROqzsP
adxVpo6LOypOFCdthDRLIyi7Gy00b/9gBpS1ESFO17oGPCOC0ackDXVEoVPfoZJFggVOAf8FKZVx
brqj5pfjZ52nvQBZZhE8nZClxJspfbImdfzXojY/h8YVBfM7AM4U/fBzBWJXGsGy4ryG9xlVnTtr
08+L/uT1aqn6RGXf/7+//H/TX1YwNPw/t5f/163tmkORHX7tLj8/8u/mMiaD/3IcG4E5UzFVusz6
/+4uO+a/bAWJYFmTLVOx/gBa/Ke9LDn/UnT12fIFd6jhV/g0i/9PfxlzsX9ZOtETonV4DmkKvef/
hwazav9mYm1iyYh3tW07eM87Dn/lDn9tMA+su4uM5MzrJMXC9dBQIdM2I9EC03tcnIn5quX96Chr
wAx5UmxqbSkRq1o3yrZCaYhWcMOK0M6+PdM9F2b4eYLAgR0OlsBaD2C00rv15F4JkDkn987BfXER
kaHrNnBM517VC2UNMBKnClkPsDcsVEFmSGsXVwYOBB9yqV8tQPEKXJM91R0STZBOOgs2jG2xpXc0
ySPOrPGrxnKN/fXqEht5Pbruk3xb+jTDfCIOoUdgYAUVqgDvKLfY5G/VQnZPsSycGNqmZ06oTrhn
gXtmnEbQb1ey286lt6tfzU58Dkq3ew+rj3OQEnjwgdtEvoingQLGi0L+0CoBbgZd7ufBQIORrtiz
O+U+PdZFE4C/2vTJ/Y0sRJSu8bz7GUpmnswX8xlv8A6Ky3+rQ8Ogi2v8cCHek22bC0ip+wh/cKEG
qSsL1OK9fFZHFFWfWj6NO6JBdprtiZRis3Eve1cKith5091WQAiZ1LmnzR/gxD6f/Q9hJ61PMWtD
49zySIoeC3mFZwdEeToDoha5dwqyqUFpE9UT7DRyV43R81DA5+cCbcJFzzh+nXe1+2EJC9ZRD9Vn
YiEo6ykLo8D1OFBX1ml+6t3Huz7HRhdo2R0ryHwieSdqcoms+vJrOctnzib9dCLtpUQIQDx4t4+4
e0lD6fUykVfXV+nrNqmNEJjCaweKseNE9LrQntSLx8EJq8l+Y/lZcnHlBXCrdFMI+Z3bPrudGF0C
EReoX3CaZB5SDhLxgqsuaq/YgcY7v2HMEdURQAlzRcElA91QUa+nA+5mP9dyboG9NxAa8GBZ9jLs
iOAKtBJ5hLuHdNUp98wBeSRfucOK8DuChtY3kLQqn/8nVFgHZ0uL34f34+u+fMCC3Th50ht+iAp6
1wSZo49KhpetbqNrQmdChMdjt2+EIzoPXTlzpsVgmy/CqD1EAt7Qz6Dvz7TVQ/3kWkdCqEzoIUe/
V8RqaL10b/qy9jkF3SI2hAPiG21x/5K7WnwD/+a10RXPT7zdKiFtLIx7se8TsBVdxzvNoBq+ZbKw
YuRcGiARzCMMePAU3D3XpavODBaF8WW7YM65TeNND2W3C2pfE/Q4fWzNZ7eIkfMKfjObm8k+OS1I
Qtxq2jni5paSMGKKWWhxvgwJOZWQQydipb1nHos3fAQ13c0VqymfDSxnJ2aF3aI2kqJu6cTcaXmk
3RFnCUxpPjxzXgtYnHNcK4L9rHf1D0fzeraKbopdUIKkvZ8G1Yzsxr17owdNywUGvoV8xbPt3crF
4GzGmd+hJcNSSD19cnupXMlDxpRsQ3aVAIkIFOI9LbgBY12NC3PWJ9A06KOvQJa4+H34J6+ZVJPM
bXaA8jywbKE1ecSD33nsbcAC5423X46eMuV/gfVCLw1Mg4u4pZt751kzgXzuFsF9isedf0bFVtQu
5S+2Bok/+wPL0KsmRSOov3rmUV5kswwdOZH6VSloCdkL3MfL9a2PC2eZLR/SpL66F9QjUrfDLnSi
bylVgLvpi+i8QvylQ6i0dilW6Em+YaapGF6LTl+hBamt8djL8vX9EeizcouiwKJ737tpkL04CLgL
dQ7+OTx7kkfg5mfzdG0xUD2/oM+xaGfYwOZvy6SITn7qVd7NN390t/RyT7JEP7svFO8adh6gykFo
cTej1EgTN4p6gXqVi6a01/vPkaGV57MDTKEpzPa8qIsHFy1SXFVg78BEq7zWd17ycFzDulvy4vsf
mEsEtaJiw0dfh96ygNXBVw3+zW9DiiiPAHjtbAxQDorN8Ppzpa4izO0t4ZPLu0drcdL76Ry/Zv/5
FbqbLVPivRV8EDEcu0R+d+aZb0RO0CxMF5slQW9iyvoLnnW1z9oHQSxzNqECz0Sr573bBHCQU7GW
PExr4nqOhNhMYt5gL+U+lt3ryJxRwkuMR4foFxfX3oD4jD8pCYl0sg9Rd/BIRz7bcGRtl3xB6bWh
5mURrifrVnDyiX6eRt0UkNJEdodJ4aZzmTn+EE10RcZV6NtxKjMInAp8IIvO6BrzOUUUqnef8lVi
nFKv8uxXlG6WaqK7/fc1oa3FU1yW14TuMG8BhV+f0nzk+Jk7BBUnIKWTlz40Pq/usC1eeCaBrHCk
uycOR6CYHqOPtzj3xjxekNgLAAIJAcB7TZ/bf3i780ovvKGBJiUQU8UjhbJl9XX70KISqFpHUzzI
X2hQgCZr1eByFvVHisawXwMQ++i/mf2gP9rcV2PVR8djx1ZInP3Zz2DvUpRd5sfCQ8DtQ3t9ROek
3nbRU8eLt1YsaMcWQveVKWciFfPgCr9tChadkSnidFWqvKFqaofZvGRnXeozNcQyzXg5z58zGQxb
Ym3uBmAQF/8pw8B+1TXtdUOzwJqN4EpbF0GeaxFJV/beN9Q67XJ5ewEGRKFDEfZUcssJTUT1nYPY
ca/U3VjJ9gwHQZMyGH7qcDo/CuSdZ2dKB8cL5TeBXrenuDgAc4S5FBKoNk6lZb6iG+C2XiduR/3L
WT19yNdM0Yk1h8200pjRjwDJvIBF5ResPNtjk/K75OHyZS91AFwmwV3DpZIaE1qk0299bb4UE0RC
Z/k6A0srxk8UrpiwCDHWBCCjJYyniUdg/bHrSXMZLTdugAKKNVcXHLo8jh03E/wRdPGYdOsrEFxR
f+/fC68DDRcB8148BTxcUPUpBC5BscBo5zhP+8OiIWD6vMNy4DvqIxyyjJn7A9sPLioQOdTIuRfy
3Nv73RL614ocFvQfH+r4G9dpjw59xhzPjJ3u48cM0Y3nol5tTk9lpK5lYi7aBWylgMiQQJg0TKRX
othjQXg1GZd0CnWIYEJjXN+B+BD55B2VTt+uhPXHw5mk4TxHHbZDKIFjQQyI1so83arZ3PILMEmE
InBmaoj4oNXWtCB47mdBkmFgRdbAC0VhU60UevW88fODaox3KXymPVfZ9+7w3Z/Bwjx/nX8cwBF8
ah3tU1gOdDSZI0FDGIrzIBPljC/NFKRUZCZl3O6g6hG2WW5HwdC/rYoX7uP2Xh8ZavkayKzcSXvc
v7QXN9seIQoJUIGgIwTtPVc5Mvv3nAos3bAONSRG2HUX5M0MwTinvU48Ctvg3dneCPojc6EumNZn
9xrewmKD3rdIo94HYe8SfBPc36dAHvzHVPVBTbh4Pka83/0NCLhAcU+U8/no0nHdM7tc5KP8/USf
XBZKUsHuDPT49Bki/7Rid3xnKfv1lj6V/X5hxURnTNnE6etOQ29TbdpDs6jdfXxUQoQ4hay5uDW9
lBFcdGHGnKccftXX/gfZqoo85Vi+MNSIbxEWvI94b0oYt2IHIs5+HeYsHJtoYfQuLjX3nq1ZcZFh
dJ0QgyDge1tgMK556B/iHhH9ea8Q1MLTqt4o/tUDdfTOOhZyXH52wvJ5jAXlwvi0rl2N+J5dGTPt
Xc9yfiQ9X75+Dv8nZXLJP8FmJSzgFQsmEbwyNBrjaoeuF8nK+csUR2NO7BvbXwhXZ+LyQXtwbsfy
uzWHf8aez8v0L7ETjv41vk1LQZVqgjdTZK0o8wGJRNAz3G9YopSUz9s0AXuktQiA43zLumw+CSrc
Pbcba6/nrf5uzFluJihaxoFneAeCRZXVyx7P8MRrt2zxERMvcT6x6WLTVYQxqbdsBMbcXBwVziGm
Buu38pVV5XdRN6lQxl4+IiZ2PGys78JHMxK4gag4uh7hw4dHFQO6/VEdcVRfqqiL0Cib3MXrnrTF
2VqzVBXG7CHg3LwwBhYue0T4oP0FfcXwyB5RRsXP6TOFQiq0VZdI9MKm8oJa1bjU5q0nv3/fP/O1
ndAgUh80gVkr9fYRsV5TKvhwr138Ckx2Q6QViSJW59j5uMSqKp4vl4Q2aA4UnJVtvX5eyX5D0YC9
uZxoH0qorNrgm+6A4VPpOruVf9N4diQqcbmQ4yaC4CG+i88K1ZCVkvIiefWzamJY4vrN+qCHv1Ym
8NFD7RXbqQfMZw+i3tnl7PELAbdR3PAP69zac1xllW7Z6ew4DbPQjikor452rEDUfEVSIxxfrdfW
tYLW7Vel16/M3ZXjdQyqSyDvyGP8KtgAPeYAR1jDY0s9f1O+9pQVTfBbpFIQ/6re1a3xeg2BITNj
WCXsumiFWlzb9MqfO/4JqBBQsjvkOzZcZ96/347SjL5+84OXl09d9li+4t6SiqMZs+sEd8FTp9/K
iubQO+cJa5Bd6faOJZ0KqOhQ+o/vjuMVabxO7C8Cf3LK95QGIArBliSVuUU/e5r5wqKGKcwI1xrO
wzTY1jEi0nNAm0tEARtT4MHh7FDmuIs80ly+4/3uO4goPYRfB05S7eh0BgWlADuQebXuaWIlCJ8d
6lhJ2H12gAQ5QZ7D/sMf6Xt2BABw2nI3p+ktBvwE1MQ7ewDUZnl01kQ3h/LTbsA2RCrFBcwQDC8X
Huop4T002dRuL2WSJ+fjvYhSzpHM1RwfRfQbCxy75F3vWeFlkbp6AIeQa6tvgFUCLdEaoS3H+ffw
xXR6dSi9s6jfOamKH2BYID1ZXTopJ16uXr8ARmzjcmHQ9hSPn2pOPeKVYbz+UZdIZUGCr61Jr8q3
54NwwJCvPeUahPK1Z/LxoLTxZgB6VwBSNsikIhbn35JbNEzQwm0SSrQBzuZCDjS/8Nvo5uah7Zsz
GtRTewY635VScEcBjo7yOdH3i2ycnbuV9kIgNe2CnCR8+Gxf78um9JoVOzLDj+WsL+/FfmJ825OD
803r0NdcA8tS8Qz1zQChWtTAm7nqVQnLO+mW2fGPVxaNLrgjEoKKOsg1oD7+8G7x+AFwKLbfZM8W
14WV5FE/RYX+sbvF2R0yAQwcQaU2vbg1HbOvfLJfUaYhFdYgf3qAlqpZE15fTGThwXIL+2iE6F6z
+9cLmqToogl12iwJ/qZAbX2utanm91m7Lufm8ebJQbZh77Lf9i88HD+IQ+OW/MeKGfySLIYkCgqt
yGN7ps8gJ7kys/ji6aDhxTb3b8wYul3iOn3HkISZ/mPOlbggT1Wj/uX6/jjgqvVlvrVxHesBQYlg
N3pIvv1yWqnHu9sTGBDSGX7lO242tdc3Mt1DI96v8V5s9YkVa1+OB4or5CfADWy93/b8mesDAOB1
qNHV45TaNhzLl+ARHlRR+KnbsDooaHjZGlAzSTLFLem9maGpQ64MifYVtFFyOwlAth+D6DmtgvsS
KWrRx5Wr+IdqVa6If75zvwoRkluDETyMLJ064PRfIL583ZwN/7JhNhyaw8jSuC2wtJiawf1A9wO4
DdvKw882RsLPNqnY2/DWRC0vuRHZG9uzlUg/1MxAEO9wbHmIiljpRf0sSRarrSzSl4HhP3uEYqfo
7JVus923LluVe/JpCQ6TPOHFz0BHzU4+n6UiMLI0zi6oRXVa+vX6YEfjjusUwgm1hGD35AIxTfBY
3tx3/CVd1DHz029m0ub82hzlD2c6rm2qW5f1MKFKaIv7TPHruNuNPoK/r9rH2d0HhKEPF0zDlK3H
JzhjRphzedVSTxmSJqDs00f1BHMIyjSVe3jMeCOKa/3IBAWVCzTyFBExvpwXslcHdBI/wBFjmDC3
3WZ0jZ/rl3ZI3x7fA211ARiIFo/m1y8YGDyvhfEntF6BBvFSDe2tuqTmudaguyfW932mcjx5Q3TB
izo4H7t5PzUSkPsLKgqJ4XaH6qAf26ncxPLbOX7sTqs21iMGPdriakRF9MxmVs17T5oxZ6cyr9pI
notDjIlNVdMWbfyquEeO9HTqzO6JFtoii4sfPP6C7tva+4Pus2ClB80MUe0aTl1MD3BrGQiTmao8
LdopHBMbuPDHHsEr8siQEK9svWZxXZG4BpfXNipDWHjUnVl1S+b7zF5dJxqBakEqBz5fGFN6aX8U
MaiozZFUihEhcDP2SSwnl2ZIhSssXPUVsZMYg6fdSaVG8dnuSElZDE1wop5VU8OjMEghS4psAA6L
03eRuk7OUsvDlGqJPbfeHy/VkXjliKXnpP48fyJs+alloSFOIQVrqhT3IL+Kfql80XTvxfDafHeh
Qp1kEDKhdzJ8Inhxf0eDiYN3UVP6WQKNoXZH1dm9Rb1rTZXFs+KFRiYFFSSE/T/qqQmR2CzbUXHB
/d09TYewC7RFG/URoKnSzRNajyxyTqNDG2+HV/Q3XUxjPxwg81TrUooYLIzvLLisoUvN8Btg7+03
pc9CCplUpw9KTWsEFARbwMk3OWlS9mWlFuyLFHcO9AVm3YeUSCHJwqLPBCkL5fRd/TYEyo/zg+7f
+ah9X9cm6t7ksvCUvrR1kVGkAGTp9uUEtGLwPEOaQFrgRPeFeyAgAfFwrZnyMSYP/3l+q152vL4Q
iTXPzfv7TgK25faMit6CMD9AmZ9UcfGQGiLECwj4Q+O9jYrtIDp2pW5rLU4+lJrPnm08UMd/szL/
RMr8E4NP+RN/7z/tFcdRaeKoCl0g6IW/tlfkU57dzEY5vWKKgLXh5Dyrj+YaRbmknUjBL62n/9AH
/3Qx+kLVv4mhTybkHxdz8Eo2sY114C3qMCN/vdho98XF0u6nV0oKKbHmgeCB5I+VxOg8D1T2R8nF
qP0frvtn0vB/X/c5CL+QFLOTjQRW3p1elSP6rgo7+wc9mFeQtOOKVNGZ5f4Ty0Lk9/UPV352p/7u
iZ8j8suVG80ZnQILudfmTQFZIop34udnxk6uv+kXjy19/0+2vb+/rPoXb9V5Ns5kR4WSadrPAfnl
snsDu4dHMZxeb4kZNqpHTt4uS0/etuH12/FvQecTzVF8PLQLdYIBW5g/3L+/B+WvXvav92D++R4e
jwZaU86j9wkYqsQJsAv92AfWrt6YVND/4WpPnunvA/3r1X6bx6bSyBfL4omL6TnKomZziUZMfEX7
Ua7PMyVRyZsXuMDaRGs4O/wDLV37qxn26+V/o6VXbTvI6CydXqXoMk9p2Qi4ZedonwyjAEmhsqnH
WoJ1a6LH0gqWbHL5Ugmqg3NcRfUMGYmYAx50jjyBmkpE5CzO/3CPynPA/2uIDBldE9mk6av/Ninq
osO3wqhPr/bH6IhmoXv1HET13us51hfE75eNNboDRy/Yrn9aCM8B+LuL/zYb1OI27FWHiw9L86Nf
yis8o8aNdbz+kMfd3mz26B3yaV/y1+PAVvv3s0P7r6vDoJZ1Q7N029QszAj+PBdH4Iq9U5yVLZEL
RanMzxd3r1hclghSf1XBPgGgEOneqzLde7jc8eO7TniuJPq0cItou1zfYplEr5ip0d7/+5ujy/77
2Px2d7+NzTikBTA37m4MXtrJ7UeKyngUNKb8/Ydx7OKbP3rqD4Vyf3B3SjBS/aLa5GGCE3QeM33n
BJZXxjSvPRw2A2xuadIpFJpheBEthM+K/Izj+fnrg/tBNyAwl1TF+R2of0TmWLtSBXA+kvWoB03v
OaGyQxeTznX5QsOC4qz/ikWbaKeI2BCEG261ulNOwlkKobRQp2wbpIH6aXinKA8nJxpm18+b/5En
AMaF8g9rXf2vTZXxUh0I4bJjaLZpPP/9l92tkdQeYZ5K2ZIgZruOsl1wXZVBPTvrYv8FFlBelI53
R6ebR5khhh1dz89eEDDtTyT0rOwf3uBfTi/I9E/gg6noyu+H6IheSXba6/IW1MHlHF0O3fS60iKq
5YioxJonvcJon12PqncDuPTSvqEbhbMjkbakT/TaI6C8xOBAKT76A8KyLvnqiGVL64Hp2oHN/vsZ
p/2ZtM95yABqBvdpGpqhAuP48wAiQ7HP79oob+9Hgpl0l+3Okyyi8xdfvsfEmXe+NTdW6FyRdYXn
EIAlhyRlesKCMF8Rom/PtnDeH+/Kl7L4+3v742j600bxvDdG0dZ1A1X1p97Bry9XgraijM97gxm9
R+YNNcrWv9AWhcoI+y0LslOi5vN78mD8cu8J/HJvZEWINgr92VlME6uddJKr+u2hRdSZpGP6Zl3g
WLgN6Qpx4IDCDj4qieZKM8l2pWSVNnE1GVkg1utbRdCLMt4jvJ55PQFY2Jw2nO0rhtcgtt7P3p7m
AZiI2N5lkjV+WkXKeZKrE7Vxr4c8VDAvFahgfqKWY7xLsfEtR87mAVjEdC1A4/9wzup/tXv8OmC/
HT3IivU3qDjytt6VwX4p+8rLI3BEudGCBzLM9NvlcEiqKZ3y5JJoR23Sbtv3fEJDITAmFyquMKnF
ZSrH953uQWt45pJuDr0X0cvo4h1Iyj7qxX1urv7+VSt/OQ1/edW/TcPMud0t+TbIW3t7pmd9NTwH
bWUlcKxnMIyh/RUYyJf+D5dV/+sc/PMMM3+LQq1rquN6IsvbdGfmEe30HxWI5deJND26uvupEqYn
L51m98gqfHxnpowIrahSoLAoi3xrbNCD+PuhUNW/OAJ+eYnmbxGqfZeUurSZ9doxO8i9V1zcwc0o
TC6lFe22UPYvyyykyYBJzp66D54lMOU8BYi+4/39vWj/dC/Pf/9le0X5qb52A69FiszlsNvvlJLI
HFqn0G9encgOZKkAQuHSXJgbKpGnVa96+zfgu3sSRe+MdqUYVFcDB0hG24TqnFJpnf/DvFedP/b5
/9oqLIBoqmbZKh4Mf77RFDtOBct5Zdu8PRRR9kLD0QqEEHknbTNKIT/as4lGhmF/NeTGM14xe97X
Hujqm3wo1jhWvFxW1636s7/41x87ZBIu1V0zBhhOPYzVw/P2K2dnUy0sv4IhgTbdbOhRD/VcPgwT
rgL+TFqPUaGv6LZTY1lL71OYEF/yUv2hTyYf+h284WSY8FtvuDP2YFToY7+1J1fePwE9DsYJdKaA
aDdv2Y6rf+v+PS437bxb2LzuSAt6ye+B47wxJ5rp8KOO0Z1G2ME2Aks6dPiTqPDUDvXuvumm6SXp
D0Y6p+BgJld6JDsSVqQ60rmdZBPnM3+7YhiESqC4WJOsJGoopnDBcWxH3fv7uW9SMRjXCFWD2AEd
8oZ+h199jp9097/Axq2tdZt0U+kFRM/09pMdrrt8c4+v835H1Isu6uo2Py3KF5Py3EmANJeCq6Bz
4dH1pbwiEFtpu0Al8wBjRAHlKm4/bNyglYbdBZL4vIEtS1q9X1bePkQ5N5QCQ3wWgFBOCBzwuF+3
A932l3yR29EZnUaKpDrUwOAEUOzrktDqc0cS6MYzl183ADbNFGJSooLfQIJg+Vm7Zpgv9J0VGVhu
ALEBdNFGeeKN7xVVEefrjeFYzWxiqca7TtSlua0jYGGkDRT115Biv8/BLbK8Ifwfws5rSXFtWddP
RASySLdD3iGMMMUNUZhCIIRHgJ7+fKp9ztk96YqumGv1mh2ru+TGyJGZv8ncacX7mQF/r9NrGlfM
0bCfCuNQHZumVUKDJQj3ydFp2peKKOy79fKn+3h69C+WOgAy72qkY22Ej3D1GvaU3O1SdPuuEqj9
Z8woPLvlPCNxmzyjsweZpmekMiCyAJ/+7jFWPnhdtE+b30MhdtijYrZzN97TgpCb8ML4MKiYnMJ5
wqnY9EtL21mNvFTcdUvzT2S/dg3R3aqD3F7f3a0Xb5On32vw+6d/ZeituJ7ca3cfYPSSdNzKXnim
i7MCTBJyS0DBM1ht7lbkkgQEp9U1Vq90niKvsvcuAnQL6lfQts4OsmlnlxziWTmDMo3roDj52y6L
oi/Z+yFL1WJeTXAJAIwhbzBvuYtBdFwvDXCDuSMNy+hmgXb4c1g9aheNJLR7q/VR8d6nNUT7JGQo
gjNP6JjtgXfbDuMNSb7oNS139sNjFFQpCEKePDKgXbSdNT078mlYAqnMZOb45G/6+BLYcDDkkEIZ
EqfqDACrrCrYONhcksYK3DvYVnDghrJ3sJ49gwaNRvPLPvp7WsrRzhrlXoclVbsZFv3MahWf22E7
evmrh4WQzGE8hX0PYZtBSqLNRkrlDpEwgTPeIFBAfnPVccNbgtjgnJEBiNPoBnSwsR/B1gbtdbTA
ungKa+3sU8ZatLcFP5XGUB7ATnKuDn87ug93kMnt7fhe2mxg9vhzWiP7EOnB5qHjR1BBgIH0tRVz
Orr7uA4uMMBQuEPcOHfvThsuVGsJg6u7s8YXO2GjAsDX05bOiNfmr5mp6W4i8m1rIffUE8LF3MLP
zGT9PeP2y+E/ylQeo2j2zk7ZRQQZvpxFPpRCcjrbkK1NAiFgZrI0z18MgcR10HR3vSLUewRNhV3B
Hy6TJrv7mJBFJ4QIpkFZWy/vxpO7DbYfby3hQFRwzlllte0h2MIzxGw8fEGz3LWsBumkPZ8bmEkA
2OE2LsgqrFtAgDmXNlxfT4VWhYrXv1pw82js8ulqKGEVTeAOK4O0fZjmaTUxo84S1hdEPcU34NAp
/n2kuC8EY+LkGX4r2LOiAbcC8lRfpy97CJLnsoSvM4bENIWSAUX46AFWORcA4W28wJ5tWLvHkNh8
6knpZcjoWm/H54P55f3f0o4C72IXgzOOUqzcjc19P7x533RP3NSdLc0+Do6jmp8LM8fe8HpqF2JM
9BQTug9Uaxhh2VvSuQrI/emE0gDPDghtmKQGqr37aiYoCTk1rUm3e/sadXDssfOu6dDpJtIQZFQx
hNLDX9dBYUyrshbXAZZBjCqoI81j83CNc7BzO13xIUWHCHff/oSxjAHvcIicljd4GM4Dut9UqhbM
DQ4u67YXoys9VEcNGrLww3+5VJOA7iqgCYi7h+eKux8DTvU7Dmij01vXVgtGoliWgQZ843SsHNxN
pzt884BmrMqZc2Rce8RQOnlKfzc5nJxWSvi0GPLUV3vzsPgsfDlEjNJE/AGECqXLODNfsXfD42Aq
W5XLYC5gaSYjgmIjefUpF9j3eriZaf3u3uX8sp6AVwwADUoa5RThgQ064S129qDm7vTwlgblmGGa
bN+yu3OvLvoZGLAoth1c2/n3jXew5SSKXgTFlyNFyJinAJKBZMPr8Ys+zJKGJTUop+Cg1t1h8YCI
RmDMDlkK8bi3T9XezlW6Wv/iB6rVHIzE7+4pvUVPv+GenwLGONl3l8x5+rSU7jYweFEMVAgGc7Ze
ZZP/+/AJQ5hvjtbwe+HuNYdQ6ZQWbrzfeAN28OGjK4dw14iDOnko+5cV3Jkm82TnEbCKdAoJhM+L
bzSx7+Fjmc3mkXpySEDeB/T6U8RpKfiFV2xcCZwJpMg593PuDfP9ePd9YtyG0mQ/2Y6u1nIwt89Q
BrpLeMk+LD8HEC0AFAUQFWQh8dOuUt69NcDVKGp4AHde4X2dw5pk0lry9DZQTOTASDHDTA4fRTj/
KLz958Fv9StBcWaD8UPghIFWOWBVFNjWzerBO+MAJHNMnxAajA+FQzNACnQdwD5g08FCoXeyt7m+
X3FCcqObsOAsJory4bSBLiYak88sbevuGZEyYlTTWm6gsvD1eXfISTtL/N79VloMcD9wXzRmnvBs
T9M8KLobQLtUGb5C5obGhA6n8OvobHU4d6WrpXBezejSMkXiYrVmrSb4VcztpfOieTDQnQ0NAzaw
4j2Ca8AU14J9pKcYxsCeGzEu5usMP797JozsUkaHuBcfuiGFXhPgMKug23OGN/LFDMZd83n01S19
8mpNWrR1W6i9x9rsQjRl4vJn4S1uvtafQw/Ssxom2oadvzY/Mf1zTevU2/Zfo/NIDbYZgQfIhmTk
6U9Ok/nqCrGrFlwbWAG6MBZ1MJ+AiOyNx8De5t7YWsxS5YuTkywLR+fFbwn8Oh2ueQZB60Z4Lj19
xUhC0catrhAP07lBhEAqfhqdtu4TUmvR47cUJx0+P12vu30a4mq039jaK4JEu5RMopGUbr7QkAUd
qnMw19rbL9n1vI2a0lh21hKrAZYTQf7UO7gwWmMYay4puPcBbxgst3AxhoC5T84RMtvQ8tbl6PG0
6CKWEKhymxVq2DfGt/hPWDWld+NJ8PgmdciLlHMNp1gZ/gyn4ugcSsumn1f621Bzc1vlCHKompyt
IxHE99TvHKXBkdUAVMTRLMXZVaRHbCxo8O1civxo2vB1T71kEyESsToin24kKtb4eXPMO0UXrDmo
xTL7kFmnAer5q4VtX7CooZ9BBU7mpIQoMJIO5/ZebHt4WojDQusn8MR5Rvi/fj4kMHni4BI2O5YU
XfwP8gDrNdUz3KniFguxpDreOJX1CpjPBprMCgNuwHkzt8v+JryJz8ohUU9v9BKOASCvaBNbaTc0
LL+rXXGKVDQc8K+1l5B90J6cbUaGY8sgFAhbDWmQBDXGPTpErRe2ko6jf8DsmasT2Iq0eWjXQFKa
4zkEiRaWka87anhOTlABS2ztrbLPmPuGvlsUHlviPKuGGxdQJC0aupbAOxjLRJTmxLljVLx4JXP7
5tddfKfhHT8XzMJ2ayyPP2TnBDq7GelIc04cF3V0SIlOuXUhzoVbWgfQ8joz8xMDsoQ8T+j9Gva8
RGa8S/MPskOKGT7ZHCLzxpOhJ76adI2iJKfJKjsX3r9hb4J5xhKDlvSEhnNGHcNoI0sJd7Q35x+K
P5NhgUOEsFUgNL8OiF1RWTl4h5xwh2zYMgwxhvqnWQVwau6MFE+3GQaqk1VSkPPTGG4Vn3nDPTM8
jDW288OSP/Cb3gpiWplN1Cm04cGTr3ZxdVM8aasNTRxCiOroRKx99IRuQs6643WGKj4ZDyZqh5KE
H4qzb9u7OWJddPMQLmzKTBiEGlGK66VUAxbJAZlngpMMOTrbxNm5L8qGF4zLlRLzJ82mTtHcrcPU
B4tBwQ6nsgPx0Doq7hwDab4cX/bmo240+u2+BiMFtgbd5yvMfqP/YlnfRzS8pxEzdQOY4DMc2KkK
SdwD4jnvEY6TpUTrLeSG2lrGnxdYaiexrsKT6B1ELz7aRzgiqKV5SgeDA2ihLUgN1YjZjsvmNO0k
GueT2lM8iR/36F0cEjCOeJRdQdMtJ/8U8+GtL8EZepKc6Ag1iMNha1Y+JrDuGBvVPvsK2XNBPDx7
7RRrF5hVk/VNrNu9C8SQBFax2+49ReuTfIdyzqpC8iDjBrRsWh8bYotuQwYkahZW2nGQIEDUV7OK
AAJwwZZCpVT5jrOPoAnBZ91H6HjYbR1rG2jOrluwq6qQYYWfeygF0YnaETJkdJ7Cz3BuziDGIPN0
d+G7V0r66j1DEH/GWW+beR4ITzmYr2QercGFGmVnGb1LpMMubLkqJjoNBRJvuHkAtHpYFJCxPmRq
Y74AGrvAiHddOFCkopDmZE7Lwipb9v5FNAAho4ow4npShuXTqQW158bSeNYjx0Sedq6CWENH/8NA
xS2eySN9uRs6ty1kRP6GrdQS0gTB3+U67NA7C8vZJZqnxtQx+/qwCOqrkLpkAjgchMbd1wFPHDl9
ZfQ+7Kg8MaoBRbp3ulhniYwSx82SATBi7+OfAx13+XBbXo7sLuh1uGXBCCGGxHYJZ7Js70FQ2w63
OXkg5igYi4B2C/amD2EH9mBeQD5hNheTeRio087a8ba3+agGTPCpkgNeR0k7avRm8oA+sdbTGj2S
nFxeLmy3ChLOxXk+vMtSbnvFWFsC8ZALGV69BGTEOxTJISXvZ6cSr3FreNRwGEBNcW0I4QpTodab
dc1DJ/v0Ndr6BzUupQTvR5PnK/zDy807Pnb34HG7EQyjOwcY5lgJBkA25qdNykIeNtFpMjDE8daD
mHZfGPC+d66UvLKdRdvNgeFDO+MR3OEUNdyrz8fiSeXvyKLVmw+qvkl4f4nVxfs6D5klgi5y1AoA
Z2Gsb1fVPdWvDCCPXotqzUaO6DDZ6DNQo1yQgxwPNpPfz1TY+7jNdPfSmtc+On695cypjpjXOkZM
ifAMTRyjIPeU0pT/Ty/fRZAM9bkFnfCAXRA8no8bUVVhd1ROt6FpUp5FpXvvMeOn/yI7cV5Q4ehh
ku8uFFQzjEQ8NbwENS6GDyxVLGPSGRe97VB1T36RYZfOVi9S6o5+WNhHSv70ZOfk/Hq3sjtod75w
LaFdAM2xFRzCE+XuHDKx7r6gMF0jZmM7O8LEizIKzcZQpgpFkI9+cmvrg534QBkAEFhY7RR+EZRS
HXIegv9JLpReO5RVmFjemcymt9s1j3s5xtXxs8B1pciYb3bTraKOyxvuWaiGKrzMP9rgX+J4ndT5
el5O8yeaiVNjfERKXDiwcGnmRudUXWyHGKSdrxFu4lrLf9y7e+1q7zWSLNhAxbKGtaMf/c6zr+X+
9U7IyZbP8PNrxOTOURsG3I0JLFDsdrDmdNBCnAndHWElPFmbzHArR7NCJr5SmyoX9ld7Wgaf2+xl
H8ayy4gbkQt9WRPbnpCA9iGmTw5UvMBAGGLwwtksNikeLOwiI4/t61F378suzQDYmZAfXQ6bIbqW
/h4hruqgGUPp1yGzQ0fYhjwHwx8Fr9XXF7FJg+7sqlFD9hzCmSZeUxxDJELh6sOH80sXZnP0JYsr
pFCYjIEe0U94wGXbB7Rybenl3c/OKfcvBSZbogHPfcJJ62ANXxwbroTRGdP79ulj1Xna+dFp5f2c
H6D52ENunRyu++dhcFIgCmqfVYkzi1WQJaOJ8S91yHwgBi3oWGrdrHb23GTnDxhwYBCcznDCsSAc
32PpYV+688W5N1+2EQkxjWVrm4wZsueLfV8/hSRKgnXt3KmPt7a20hnH1dfJ2ijqPblHCR1qY11z
mNJy4LCAL2V6xydj08TR8OEn77GCnd1Rh84aey5K/vix8e5GoGjufTeqEUgceLGPiYVLQuNBjCfl
5MAXxl4w0KCRlQhb3JosYvmI8+iYi1YoT+cb9LDldgDrlenPm17nq+pfL6HMCmRcELPiGOvMFLRj
JzQkq/yAyKwi0zxbNQOiXy51z0Xunxj32wNy2KEwrScq4w6VcC8nVS14w7hE8+u2jgCyGublxdou
sfHC7nXTsonBLbDqPNiRbh3tFlxbGI7wEGCeqV1MA6v1I+UvPnJPrt3Gb0HGE9rljCo/jmCIs/IA
b7Q9aIfnT9VjVCIgL+2v4WEKAIyA79zqGUkrvl+8i+FAiZMKm8iKPU9h78KDZ3RbvZ1/+pzUpS2D
vefiNdj8xnkw3lFyXZEYk9BuBPymhkr/DRfMn/L9VuwUuYFxroMNdLWOXX61FIcBZ56J3fcor7C5
cpEP0+kem7LdSo2kZgaxDfYMA7PBhdtfapggpIte1C+hRPRiSl+yw6vILpNNsqXm3EabBEVD/Yi3
j/CGcJ0Y+wzvdv75MAIZ+rVua2c3R0BOv+/qNKxUjIbJbyEFDpHutJFA1zM2D6EJtbzPAXOkJT59
oqoYSgFcuGTXVyers/9vnEt6J4V8vyC8DxQDDKltSm84IBPdFGNXVfKo4fQ1kxroaNwmRqbHRTBP
tfAagJLuiM53//kLF+cvDFLHfUTHjVJmjEVbVb8ZBX9gbHvsaaWLpKsjkwIv6qSIhq2EMiDw6kGP
DVtQJSuWFVq+vfqNDme8467fF2eggMnwXkOStDew8XiVqnm+4+JjjUXpHHMrms5mdZDtdC9Y4LY1
nZEpQUoWWOBCTExMg27WLr2zIS0ULjRrlCFWQwuz4/YePVWIFpJIawJhhK/78XQIxCAmsPnAAL9I
Zobwna1T3xqauLla/ZVvoVO4jDAY27MNnf59YtoPyclHK8QAArtIIpvNobn69xeXG0DwT8Dw/cHf
kM37Zm48XntZHdFFoE+n0eNJrqLqZdkg8JaOiG9nXnkuvoZ2f/zvayvvlLz3azcf5Y8vrnSqDVNA
uXbTAQQSbPSvsxk9g527s+c9b4CnMJ3AxlgBRKkt/C9TwpNhVUb/vpG/uIEs+zasQJmxUrquExn+
eyOnrXrYMsdQgwtlu813doOB1/Os7mjEY/u/PLf693NLbaOtG0YHxlkbI5H/Xo6x4ntdOpUa7xxH
7DxA7sVrN7w0vQrTEClt1qDTHajBEmmSq9Krck5n6yMfQJu3RkRsUvFDwsLAJgBe879fhma8kwGa
t2FISkczgZGxMnnjILRPjBNj8pg2ogMnku+s0wiN2sqnd68lIbbOtiLd+rMZkAFL1wygJiO/BlJm
6Euk9PrjhxXhJPKZZxW+5ogmwkvcEZWrgcyM+60Amn2Ii0FA8I02bDgpqD/GerMCQxS23VerdwOq
bCjaK37+18ULlYIN4/pRExrIa1kpJzMgeaAX6u7TtHSSlzObnh1bCbgfXos3xodgyghgxPSQXkgj
OSgr0DkVCwxTRElk330/4nyDQHaxV6sDmgJK2rVGs3jxhWWw2CerFXLtUPb4MWizGzU4rpnARrfg
QXCnxJhlsGYTEAd6GHQ4zogzZ8gBg2m0n5YanweHBvAi3mJiGPbiyE/AhJ92FyBHqrSJJViULfT1
bB5SPEXHfoa2MWM6n5jl2YN0rDtWhJ24J5d+lznYuVmjk5/JyLQvdtR/CGSa1teqH02n2wGDfq9u
TquHDob7opUWbYB51nR8mBmBE3JIwV1Yr5NLd/aOFhzxJK0zmnngfhQYVdIgRIWFvuzyVXveoM1M
Nysf1vTAU/nLFGeR0gLchoiIF/SQ8OVjeKugYD3bOjJ10cOdcDB40qXLMJxoAzrOgGHL9UADh7tA
o/NKKws0d5YkEfPZSwHK4C6aP2INvE2Ln0QTmcfEYcZf8rMQCovdGHLd0DZ7jwXAlfikInHUIS5Z
gzn9yI9HT9NtGVWsVWQP+wNbT3F2Q//LKMVXP8RPJP5gLOaupBmHe5jdNVAE8m/OvnRQXXY09/St
e+jYlKufjBcM9QVJyTA8OCP0fGC+x42HIk12r0H3NbzNbtanshd0Os+cA4Tz19m5jXJnKCWKjgjq
kdI1o6BJ1Xikug5/8+PyBeHN+wifdPt5u8Odc7HCLtIKKz5OcYdxumwbxEFu15h+5FtwnLuNpPYm
9pOe4xS9bh4VU9LzcPj18FfjPJgmW2wQRTSOVmaw6w+lsxgWJNZfGuppa0P1tWbxo/iy0Dx8XdYq
9gBIPeYVrC1GZrsnxpFb1IB+N0aIRgUbe/Swu92jbb3EcDNc3Y92n581bMRTTcZ6snCIOHj9HNRc
7Ps5bxjDG0hjwWvagcC/F9178Hnr0w/O+xS0BkpBGpqQHOef/45M32zc/55VTWDqQJRnSI9myG9n
1SF/6PpNzbVRq00lvo/RzBefs8QFTrJkNKxhxtpZ0HRige9ED8x/0ko+No0Qjq+Q8OF54Ud7hNAH
tQ6Y1aru/ZZJKD/kmG1DUQmfOkZQuv52k+fW1nwdS27yiKsIQj+EKWC5+2Cauov7KAsG60E76KnD
w1f8sWXVfkrW6Ozi7LBx89EvL6y51l8vDCIQKgZyK9Le/x40euvOmLW6g62IYBzJt19Nkl7abra3
M1KWwVrNnCrcxrrwHIqbEyo4EfrDl89cBHFLvhgUbH917HNky91fbu3HM1BVSfg4bmWj3fz/f5z9
VcFMehJNEq6rc1Gd6LaxiZOcEvZs7tEdQlO3mjEApuOyZwUg3vrV6+3GjymyySc1b7vuftQOUtSR
9SisYSv49/39/Bn/uL/3z/g47e/GVVFH9jjpEI6te18HacPsgX+y3B008epjns5BQRBZKhs0gznK
OzR3NvKsJmn79x3JDSH7r4+pS7C1VVlXmXz13zembxk7oxqvJlOL3IqTgPFzTkA7sbfxJl5tIXUk
N6ZJ8RBj87fC4PvQ/9fV397HnX13OLZrvhfq4iB1z/3U3Q6S5LC8W1N4zSqn4WI2gwpyFAsGGVkZ
EHfmXvvZ1cuy7CKJRSaaw0FhXpiQFmeAY83PNasGuLLOCd04GtrWYI2TsefFRMP4ak+AMxr50NV2
nEuNo7S36+7FY8l6NZHnx5UVg8x3P48frFo0oQ8sSzgVy+HQZIiLqNbHk60v0BYOH41Gbj/qU6mS
QK6MwerRESuf0EZqyxfrX8NfPtc7B/U7i9KNDjMWOqqkKs3n/GOB4xMnF3sm2o4i1g8ptQqoq0UZ
4BcVjea0IRKw3zg9Xv4X49BIh2wIXr/cxA/1XBv/uP9/E02q98dNtDv38rrN282asaed5Uy2aG05
6d7NekbMxCAOyDLrdjnzDp4fIWL8LbP+edH+7w28ZdbXTinjhc9bODpRks6yxl4CbArrgkHPQafY
HclEnF1ztvxy6b9Y0+8f4C3LVjGvNbC2bp59PiPbaH81aOLschILPJkrMcu0SRNbnuB/4glxlI39
vFn85vgIimapslhLMViqdtxrgf/tgjKOve6B47ukFu1urI/GdF8A70a08aA2bW3aulqvP0S4Muxv
bBI4fmVLoig2mv45042t1Qod4KNx2euvdOeXD/7j+yZrp35n+ICpvr3v42Ne4UN4UEdtz54eWXdW
ltuD3hyDCXq5IiSu+/1OQAFt/EI+7TSHyV8R4o9Lv73v+syU6U7FpaXhOEG1YV1BcqwA3NwbwMTL
Cva4B2Y6iWEsoRwE8qy7x6lpeQNBWYP494suXe8hIEyM4ca1Z9MENHFm237IIqFi+HoABGzcFbXw
v1+b9nf5jwSF89FEAYAWSHuLrZv7s8VpvlVHUxsW12zKDBhOzClVKZFfEqzYjVhvk0H28DJcSnJ3
DTrV690ccqeX3ag/EFx69KkBfXN+waSNcce484svP/rtbvXf7vYtFksnSTKlV6nijkaB4tymUbu7
ndAlCPeMRLr77DW5f5tOp3RP0l3K5485H2L0KhPCpXfhO9RhLy7w6FHEctBwPQTj5/k09CRjwMNu
SOObFcym/KXfoP6UHpltXWtqTF1RzLeU5N5+tO7Hw1wZQWtCklO5dgIRyaJsAkej56NArpupThYc
k0GQL5ZSfxI7JrfUpfkYdkk3HWvIEbf3+r8EjM5PKQnunY2/J79I2lvE1l4b/FtZByMa+hVi69uy
MbJErAa5Dnotzi2YhKB8Zm4h/XJYDoAmAjcYHNB0vLbFc4m5AgROiBe5q7PvtiQFXrD1TNxl6L3C
o6qso02WDxaAkR71TD6gp+iuUO1a9Sd02EjLzlF7sU+oimGi/rJFf2rv0dT73yd8Ow5MXdq0NzpP
SOMBCtNm9hrBHBFeJ3yk4fDu34W/+i11+E4y3+MCRHXSlg7yJO296UoGWJ72BnuLzIHEpQfSnSqc
6WJWbql0Uy3OJoC0PWYgflLnU2AMC3pj9m9n4Y8rTzMYDaqbCsfv28o7MdjiNr/vmwMZ3meaiWDd
88TE+bAs3/+K+r8mbM02/OvBebyOoUsMH1Wbbfzn4WuUx7my/X7b0ZS8NknlNVdtBx5ionEYblzY
wON/R7IfW1lNG/X/XbR5C39clFTkcr+/NIWnZGNxmJFu3IRDqdm9sXFITVe/7JvvM+XtOZESopNW
FUaXtr/D1R+XvGv7eUupZOW7cUtHBfqqmAPbpRAS3BkzlKbkG3UEna6LLxTmeVCdri78mgDbjnvc
HKDVbOc/x5exRTl8AIj8kMVwiCJS7v5ysz/l9VJbVzWDYdWyobz33ur5daftLndllMfaIe2c7c4S
JhQZqW/Ylb8fFt4rPWNZ+KkNNv36kKANwBS8JZ4YAmzEA77pENcm+0kH6xRv6rgDxRbr+/Vvkpyf
9qrUBqJgrbJ01PcjqV1XbcYoHZQRMfI8ZrM6mArBHQP4jBv7W8PZTuzX4JddIv2wS/5z2bez5SHr
m6OpHHEWce/js0jOIc5FuGh4eJggxZ//FpJ+OMu4nqHIZoc6FRH8f9frdr7ZveQtj3mFkN+kYPOA
c+hlg0nyjL9d7Yf06M+ryW8x4HJ87lVd5mp1GhVfD+dgpwNpxkiB+BiMvn59uB8vZzT6WtTFjCR+
u9ymlBkXuz8ro6kS53N3088nVaMwx5lBmPQbRw8/917ev0PAD211ZuP9cdW3ZEZ5XB4Ig04KGjJM
BSGctsO29+ypoBRX0e7ew10weyV02ZHDGpib2wrGS7BRvKJyXqvDGHYPe3JKUn7Y/XJv8g8FyX/u
7X15VeX9dOnwRjRx/ISQYd0Tphn7Lwd+Rlr0sZmCkmU6MNpokan4GCH9highrZsJj3AtgOj+/ba+
hah/Ra8/3tZblK6Ly/ZwOXNH7XCDdQ5ExRvondlstRp1OtYoCA427m/GD/KPG+2P674F6ts1l1/6
5qJga0r28FHj8Xlw4fSRI8zTB+GR5ivErKfl4KuCVOa64OlbH788/U/fQ0IAb2iybHT+Bwv4M3a/
qv2mVNkQT/c1AGK2pi7aOktfIUYh1ZqnpN2/pSHfu+z9lf950bci5dRSXo+5wUWbLmFl0+up8Pvw
Ty7GlfMM381PNUXOOsalb2HunA3tvF8Cwa+38FasmAfTuO90buHmSi6+CEf7DLTUQxJxwEBoM9RQ
iKro5hz8tuwSst3k6Pz71f94CzISPgngqTEfeLsFBhvKp321l0eb0rtfxH0vEtnaRhcGnfXaq55E
pSkKEJf+XISYoJ3Fv6//4wEDvCMZ7cZivtN5W/in83VnPArSk7aH67GH3kmCECpKFes3/Auh/N36
+PjoQBh9YoeZ/fv62k9LT0Z3ysrjeNPeFdeKXO3kllkrgPHjMapKGEZwIg/B7OSms8pOysZvfsz/
GN4lSAEhgoHcY06hxyRNAc4wKMjA0ek34oxr8Onch12ohYjYQtntUjFaw4PVt/9903/J2mkqSH/c
9Hv5UuWt23H3JNeJph3xKO1pvew0AhWRpORakp9JWQCf1R6gl4nFpAuNwgFKQA3mUyPW4tO3f8n4
fkIT/3NLb+F+uyuY6HJukygAno2nRh/YS6fnNE1cGqcBxDtAmGBgxLHQU4flTXnnb+1hU1T7ULJW
/35FP9XSkmJS62t8VpD8txN9s1fLp7rX5JGdJJfVmbqu7M7c3Eq/cc10IX9mELnFGk/XSdOQB3bD
0mtE7ayMduLT8uK578VOd+QP8QTnBu+/rPwfE9Y/7lB7O5ZBvBXTZNARKz+KKEdmmV7YKbjm2mRd
wcRHy/ANS6He2jlLrxtyd7wxHNWOfv/rNvqiFzHcU+4j9FjNKcL//Qp/AOXhqQB1kBYBdEBZ+W9S
1HqY29uhfsqjkz21k0uczOrMhfNcohJbViKOrXAegZB5wyaf/+Xizb5/j85/XvwtLnXk4nHcKlxc
pmuWJG7glmeAPaj7cRw/HedmsWz6yi/hQPnxsrJEAwnLJVKmJpf64yQq7gft8dxAPWFMCpNn6Q3c
IC8/7Y7A8ZmOcuCtgRt7RdyLYdzvr4LwOLGqhF0e/cpM+ClxU/+4mbdCuSPfjp22dpc5odQmEIFK
H4WbZgOkEbiyoiU9SNZa6S6BEYvM+bhnXWs49KNr4/BlVr+cVor8PVvk76+iECo10CWFGva/r0fB
qmbeyQ1lpCYRUlL3YLOLJFpo4pWgw3mSvjFCHVtYfpMV8Ok7EerMTroHiYgaET/t9WvLlw6ByOZ2
gLLLdFsN4fNaYrKGNAn9HCSj/XQK2zMFUu+nCIpBvJuWdeBCgWG+m5jmRzFGBQRWhB142IBKBkeG
SE5BsjgB1RyJNhD0KTrPXlr6KQ1X5FJd0s1CUAMO6JgA7SJvgOkOx5f68BRPc9IOerPwPMR0hxiY
C6UJHUMssgUky+zSsG6eYKv0E3O3BjuQ8KIWDZqW24SRSgyCwHUZ6DbnR7gLfYv9dyot4OyqAeeF
tR9CWaDhYM8e1pTex6B/96OoTqdTPXQlW/MDKBeDBsBeI3cbXFHbdCYSf6NpUqDopWfuHr1gcGgT
Hehdp0jpSJIbT5nmX5J037TWZ+YyQcwMuS7o20Ch0IaZhSIgj638L/r8wvYTjvgU73O0iDxbGWbY
x2LNa7Qg24ttBWvedJC4ZK47ezjJVBPJdU+3s73zNZi55ee0M0WXdxbZa73Fk/HjmdE9udKdQvLl
DDydvmoggkU6O9YOBjdN0FWiIGfQkTPfOVqHpBLpI1d7igwO6BGMxFWg59njadK2Zo3CM2P1wLAd
eHlD3x/MgyCfntIAART6VJJD8+YrcdoESa9leUGZNOSH+5NRwZBCmq65m7ZE4kZyMuVLuqUT0Dgb
MP1wzRDkxvw4KBw5nI7bs9X2RIsL6e4yAsztACu5LOvBQEZ6ijKKyzHnSiyYQcbrBrxI0vYIieyx
S1szw/dhZyNhadV2kLvegKbmTTTQUs3EFPjuECb4kqY1QHoZ4HhNz+cAvbr5536yxq9wOksWW9FZ
ZIE5WF/85fJjR0QRN/Q5IsDR3lv3VJsO78QDrm1eGNoa1vZaXXGR3BBZxp5IyALqA05/48h4Chpc
uO9OOYcRzUyRHia0marJgDdEypIjakrd5xBuEYR7jNs9s/sk12sKsbphfcxmZ523t8jmDAJxtyGy
/3WqovrY+NMppnr2VII8ceBxwMku3HhqRguTdVHgDhCtoAP5Qx+XwUXfcDAZAmno4KN5vYmvFUyR
9pHfHEDFOMj4Q5NV30B2xfSODkfsmFAw1v6H78KwNbEZJPDdMuylnYaLstr4FYJDyYVigzCMxvyL
1Acn2bsVYfu7wg2gH3HcNx7FNfDWQOoO2CTlYLbIrUBipzc5GxEBQybYN9/8+WTRcfGoYW5HkvA5
4Ng8u7v4tqQw/CK1MiwEmdb45tIR9ODhPKzxtnujN5wFLUs0DKQG2Gj8zgcZK+UcznDPQ4PdwLOs
sQEYYhEIbzkgFGW4tpvuYnaLSY0O/Hc6w95/jZk3Rgz8lw821mwb29ERyDeqpAjkoelFNNtzwrUK
f3buLsyIS1Ix840QM40lSSS262ZbZyuClsEfVya0jESgN4utWeL6/6Hp3JpURZYo/IuMAO++VlFc
BUUU0RdDW1HxfkHQX3++2hMn5syc3r27VaAqK3PlyrVmMO+1QQ9RhyE6Hm2Rbb7aredW4T1DB1TP
8mwyQ7KMUnQqL/M4CJ/T0AqD1a6lB12/zGBpqwrSyw2BYeLRLvGEbbdf9qgtnyN7uTyAJoos+9h7
1h9brocllA7M5yxFjrnFVCoD7zEdiTg2x24fEAuCBjE/ZAJ+2WBWZtrZ0OtSez6XlitnAlptwg+M
px6SOZ7hr0CjkxQzYmvLcBHOMU0b/sQ8P41yd2CBY/QvIgYE+wpYi7rd8dsyP0XDDLFhfQUYmlol
VjKatBLT+OKn42Zo/XvoLbw5RC9JsYtH601W7E5qwh+NABYJPiz9ll0z10uJyGaDD0r0DuI4OY0S
3QAoSXL1cKChbB4Ot2fymzh0DlgQlQMlLOOdg9AOtX1Gh5HKIxc56ejGHjF2tAy5acShB4xzBJeD
cDlqHXTI73AXO6I1Cm8kOgMrP4JCcMWwyrbbm0of6njmjYmXo290kPjO6JuehX0wV1YzT4q1Toxm
1pndc7swzoi0xLArpxemRG2jrc+9yd7Z6bXZcplibKsREmSh9VBA8B0vptInxWw3eFfUSZs/69O0
2bRa7bOJnHFLbONvkECsD55hznrVRRIhbvmNmIisOZOyphP0pRVr/Vz0VoNZaQKs61a3F7cjHv43
zsiszJLK5ffH+a3pXZrT3JbLr7JCsAARlKrvZC07O9xHXGuzTwWm4eRJn7AIN+ue/73sesKBY282
5Rp/6wqphP2Lei0z9YC+zphebI0IPYzEg87I2WrrnXI2BVUuXsAPaX+S6fSyY7IiJEhv9COGvKBj
KTJfmse3UjkDiC+Zn2fbbXBzU5bUwBTZ5csSt5Z7N6xU768JfVQt6R3BB/zvVA0mk3Fziq+sfLqT
CWGhgI0nCB6kCuyaURZ+7CB7L/AGl6e+fTHl9hAGVUxEI91s0lfjfizLFJaDmPbc0SjUv/GVGsgn
r3nSCRyx4kYjQ22gOBCnByDbO6YhBXaF/I8hFRaymLxNyZlIB3RGfNqM7FP0X5KQ1uMAHhwuT3FQ
j7ndZwolSsns+nI5p4HHkZGXN6SK64jnZcjbSkJYgC0AgQEeA6NH8XaPjIDXRqaiAw/TouGIHwMq
IfLAcSXpLpCJuK6fyEW0puazY77FFkO4w7CbIWpqOJ0xJC0CY5n2lZtcrESHcl79hdcOxa0N7Zkn
SzVZ6y//KacQmolHdBaZpJ+QqFyiFfOCrRS48MM4YweZGR86yIExBlJlzmsdhJYwIPptQWoATZOE
R9NECMTHnPvJq72iZYhmCB3AYAlbgrNw5bA+06xBgfazw4c48sNsapxf9Km/+YZLmIToO3hgBejC
EKKswN1bjC6Qh/+KoD/JaSd/doxeERnt18/K99aWMahzBqVSx8fWlFjyyoMgyNtukpwhgH7nbLtt
Z8zBGbu+GjhKunco2uO8BPkOSpm2GvagZOyPoH72HqZz9iAHASCN7skUz0nEW0c2okXcMENemJ6Z
DHDAeyOigmoRqRUqHNMeVBQk8VgoJGHesU0sKqxLTaM+mY6OrDBqH66IHgqXOqztH4cDmu0tyegB
PemMaa/GHxpUfluOvCmQGYlAeKQ+oWUYv60TYtT68lhDNFk8xsA06RY9HydAu+Aw1oFCR6jbbGqP
ejbzvnrPPU2LWHlj1p4c3zP3FspOCtEOBqonODMR7zI+F41lGDPEeZcPhGgPi+s1cmVcj2K3zdqE
WcOJHeKhRVAe2PBMztZlBwxh20FIaCsI8sASoXcl+y1PYjMC52HHcSpATOhwI/wmrwKb+DqTUg6h
AAml/EIlsIu1DHYVBG5r6sZffspK73/pv2KBVKWPC/debq72tMW9+zC7iAA10F0MHQtCm+gHOF2Z
SmprwWfo/5Z7KUmW8GEaTN29PfCYQ7lLWUcydovQhUflroSk7gCCdOOON9iepYtiEadmNiKtvtSC
LU+SThhNbgwta7EiToguCf9Zmlhd3Z38rGa3ce0kAAXGPEGKxWdKWSYnjEXCg/B7XXvWZ+Vdw4bl
s/Ugkh4wCydMk4nEe1tq3kNSgnApM9zL73B9/Vgz5ge4hBp0SyWcCY957PM+fgSXRt7s1+i4t/x2
gJQ5M4UdOYuaNu2GU+Y2TuOTJW97y2WbQHfKnhYLq8UNtMyRC286b5Ij8L5W2ryREqJ0MdEstnYI
1bgnoMWH4SOFytisrP5pnmWUP1nWKTm2XJkrDBBMeJ8WZr5cADNiexTdudJTm9vrBp9Fimoo/2w7
mqaVsKu22uZOf2sV5bHh5mctUc1zBQiamWo209sRDiJPvtKUW25iw8s/O64Zliqzl3lyjxmWrGGz
XlFN4bvQb7jzZKPc/rhd4EZG9UXew4YOSEtYEnaWXgKXa8xjwm4xRFCkJzik7Mkp9Gz20WmyrCLK
jVeaWTjukRi6CBz4quHMJLk1lPGnHaICFqYBgaYQ/o8QQdjhMmCUI5FECbCG0sBS7z9lkwuCJuy/
o8NFzI4ZLKHmnJkehue4TXWoLS7vjJVWc6676fotFQ2a/mIWoVL0EH4Jn9i9h6waVqt6p1cxewru
UwUcrSvLa6gX22kD6Q2Y/B/HiMEpUoLKjQsnb0CcKUQkhoOP5XxgdixewBU/NTto+a1Oumc80GfD
3Z2ER5A0gzzvTqDECcQd3ZPdnLt5HKecDuj6sExeP7r1ZFqwR/vELOaBZxuCu0kE76O1Ol2WEVg6
FW7cIQW4kVCscuL2BB8AvNP545fjg9HfYTHlhDVe0LDmq5R0KzyRuBpOmi1RWbdIDkjnNQF+uezv
ABBCAg8cILo/yclOGJKzt4/N3mIf6ZyG+A5Thconhv/HMmLpw8yGFX8QnR3/nlSS721uSJ/JARGz
eh4fOz/vuOF5o9blEFYJK2oNHQX0nxm70bGeI9cp/SBu/vuzctmSmuq1hXP6QC8/dgMTXFc8W6Jq
ejxuNA2c75cJGubEhpc52XCtAj5rwt3lfTmjU5drZGg6h4zbQwQqC2/rjOK+FBrE+zpZabJ6OHPJ
wJYVEbduScrJp/Wz0c5njghPA5kFgS5gyNjQvXtQGoT8ja6OG38NHg6O9wiEEA6xWdPlAqEKMbHT
ZOUUH8e0eU4Dsakc6Po20jq73RWLVtITarUlKSADezoHebKnl+8taNfBcgavaDeZME3ulJWeEt4L
aC9PsqvDaPpMBrJ9RVxtgFYOPkU657nxcprQ3x0yA6UhA6rY5Wbq7UV/MTU3E74Yf2DVAbSSHhpq
NNXp+NtUyLChGYBfBSjncfdx93t/p/8KzI03b0S71dFpH1Iq+i8dG3ROebejOo+ozhTvHBRalwQf
uQ7wUM3M5d2yR6cOTnrlxR8w9ShazFEOnPaVWeTP3rld1d5dtqGoMdvVTpenI9DMg1zn1UGejylw
VGBfPKqeeDBbzkzEi9vOSMfFISVLiwGuYPJN6UOlTU6doPcL3ANfquAkuMwREVtQkIdBmlqEa9gG
gvTjX+HVcANSneW/ARqSbzsM9JYDeoD6wAwuw9IEBbRk8xUhjg4x4YroOXAZnKEivLmAQtkvCXSS
kZ3ZSSsnns1kPyCk3vUsgj5aBhgDnDYYmBCS3nYWoE0o6r+eHoKnTPGX9/Hr6hsnjjCyNiPUDwkj
c6YzWC9HdwP0xt3keU6AOB1gOG86ub+kdiIalWR+xMulLrt09aMT3r1oMAmU1MImivJHBh0t0mZc
jXh6TBdv/76mgOV3Qx/m1IHj2/cmVNUv6XmTCZMjqMlEQ+XcXccDrQJjfVQAcRpiasjJ1X1D9PXP
kAUnY4CTY2hOQGPuP/4avHFJwX3BaQoOscOn3yzZP/bI9hA8Br2a2B6fYXNvMdGFOovO/bnsO0ak
qOiSwXLYgvT8f4gPsYCGGCPe8MRJlUqiK0fsCvYdrga00clJ9Q3XUh98kxr/d5Ggm9NpDZ8u2o1P
8BynDOOKhgHGmk7tHYoLRk9Vb2tHzjeEsdw5MH4yvyvHI0En0IJSdQvun+15ZLIomrrcYKpH3KnQ
+Hg4+L2AYoHX0vqa1NyZtjf+u7pjB4TqkIjdMxj8BFNiWom6Ce5CDQ/VhmvWj3TKHpvsuiBq7HBk
Ydgl7ifggXzHzVKVpYCBi4jSApGCddTKowZPFCmOoa8Wr4O1iLo3ERk2zTXsp5xL3+u/1LC0982h
uVKYe7XtNirlkDnhCzDPK49t2c1u3kcNFx+a2O3p3+UTMw8LTEh7tTew2MdIEBeixFo1+mF8E7Vv
9gS6rexQBYPD9QQPxDueFN8klDAnLCudHp/udh1MH84lRJwUZEzd9slDet/Sgk9cIuBvBofCLndH
TCjDN5J+D6LNIUGWzuoMT0V4x84dAUNV/JKrOb5Fx771AxAgbokWNBP+0ecbZwDy2CiCNaDvKyrY
01WFxaLAxapMHkIXPxq6yijN+On3sPeE0qW1K0mgsTGABNjXWIvWSrgXy7TqCLKLRsKue2ocglFj
VtILzPxBjoOehsP7wDNkZ1K1AqmGeqxrRfmDuEoPd75M4+vNmBC0ss3aRovD2cLQvsFb356d42hv
/1eVpOnbqhgBAinKlqjpCD3uNsAcMMxqu5fQEKQ8Cq+k4lqSimURgi8d5whG6t/oOoy5DjnHP2wm
sTy5DfH0QgCFDlJRzL01BqKsZlo7jtToxyNmcl6dpwhoGpQ+A2I4N5sPjTIEY+cokNjVUwQfC3PO
C5fZJhng9NLXlFFpkBCEj8nyH7jNriq8jDMnyyh9gbr/1Xl6Eo62ZcFcmAcswvuiRMz4nk8nWl7c
lx7BffP0gWInxlggYAMqPRo8OdhIInx998JlFer1sxxVlJVPfYu/ef/7T0xKj5OgGgQkDd0FBvJ3
60yYLakKTjAdcACLNzixbU1t/UyQ944vJD41TFgDuxMdORoEJ+u+1r6Rq4U3vVovHGyolLVu61eu
wsGezpW+Nbp9Qitij0D4HgBqqnsju/6U3Tj6LjsNVi54Iq9yQPLrPJqeVOm84o1B4CGLgnGckna/
NRZLBuVvnhw0dmNOG+RqdcGNT5Y+926hxhU8k14CPPZlTWIJyvAZdRCvQRqcph3/2J9LyCDfRYwv
Z+lQtfcXOmQxciF/kZh3xWI4O1H658hxk0BKZH9WZ8Qj/OsVXbPOzH87NZZQs8tf9Lig+NLF/Nc6
ondzZOM3wqfqIWX22lsQjBVeaH15QCvpNp1dFrM77qWk8E6vIah0BuPr7mQZbsJUZvJCpLJDgHzT
IIfWi6oIcgYCprLz5zQ9ZsoOTQdpLJI5/m5d58hengUCFJPLxUYWHsWIxE+apix25Ffnm11x/DLV
lVBGItYGVS0YpDMVcSUfhVbD8IWowtMallZL+z4eD6iHMjO4yqLZCZhsAq9/4PTew/bXXlQvd9Cz
Wj6jfzAShOoC5f2T8sGx0qqAULGtw3qQ0+niFLbHWQGqS8gmXBtaTv2BgyZkHYYtZyf8qseTnb75
f0c5dL7ZfPzX3O53R8f8pG+3rBGXv9EQGvHc+z4P8MbA6eSICNfbNfqW8ZOjY7B5+EAHEwMLhhJb
OqbIl3V8lAxManbxZP/LaIft3dvebbL2Jsh0I35mTcybv7LgXN7a80kdVLf1F1mSVU9Ndg2sOCSn
3X7HiEPRcdqAf1zi7gj7ahU0VG8lWZlaB72HKp1fkiMAtkw36AT7ITLNWVZcyD2BtcGziGtiWVNN
gtsrYld/H76Zz2uy/xs97wl4SpVFtAOSEIcDe6P1Yur24OnsiGenS4xlY8RcI4dr2kbC5QC88jnL
F+boCPHaA5ogMa5LWdYPraxS5xfbUoD9aeTnkTL8SlCSYd8J6RNPp6brMWjDJy8kJ+AzQCvMkOSO
y7bF4h/TLtKXRpRhs4PBqunVttGHNlTH7tBEBLvC3ptWHXhPCag2PFH/iIo5UjQRhsRUEgBkYL3O
qLyAvPevQdtBWVsPEjcQVoHI0r1yxZ2/2u7HvVF6zIMPkB1sd9yndOpOoDzCiDhbZwtoZGn/kAp3
3k3EVDvMBZf+nVkqsG8rBEprctOo0D//kk9kjB7qoKuCL/8eI1A0mmO6s+nZOlXaxwJY+cTKHP91
QsPGAhBDm4s3v9zEkFHT0kPrcfhWYxrpbeRPHhVUuwHJghwgQjgc963rpn8Xk6O+Pd6KIIFY3O9H
S8ec2w94OTQ5kbp9egwan7uqhuouVv6dnOix1nnRdfh4Mo8AzFST4JJFEisfhMy6pSgEaMgVGhSn
V/hyIMnQinTFGIk3R5EWDYdzlNSY2SQh4j8Ts5AkTU3sPUtwP5LJnlVEQ4oKFGdmo9AgYHic22Sh
GbbPGdnZicPB2OGeCZhvmSsHGbYH5yA7akA2l77p3Bpe56X6K/X7u64AOIE2EJY+y9bCNWh2kqR/
kYPEkWBA7t5DfVEGHy05m65adtoqKYSd4NHyGOowGCqj3mxyFl93ZXAh4PBA3iKmTGRylgjQF+UB
RW8QHY1jXGU5r1Ao6lm6ary6A8OiPmQq235o+kiry9fPShoReyFDXEQfNL/AHgUlQ7+cQ92ctTBq
Dae3mFQdSypcPSz+QOrJQRTSl0YbkhxSIAOJNp/Qmqcsf0YQ7pRFZmfUoyva3MvpD0W9blt3RO3p
i/EG2iIgl9PJ2xA/U15mBI1/fd8uXlxunywVTG509BmAoRMoaQgitoj8pEFLZcr59WNcHTFH2Abz
17KNTyGXwXCz+M3RLpmNO5O/n6H+dnVpc/bxlg/55UPotJ+9OPzl8yHib2O1WNwnWshoNVJD1HWY
uNg7pPpaaI7BiSc2tLufS+pAJ83PqDDeYl7a4920XH6QWCP5x0rJ6PKUbT4D9cnstWuYymu2rV1D
lQUqtQW3mcX+5HMdDnQoW7q42aviKqan+MwADPUNrDcal68W1Fx/BRktOpT2PWAxnlxvxAHNFD6V
W5bpPht1wZKYqJvMlKpiSlbCLFlAYPmQY3+CHl2SfsMZUPxw4SQWsMjptw9kP2fqofF3wU6yWh+j
8P4HWls/3e5gjhaEmdz/tCuzWerS326HW0Rwto/5aWXFCGfJOypkp1IkVZAXCqS+OwEnTJq6aKyX
QIh4Nq6sKzkzwBF/AeRKLtuTyCi41fxLnVnPOIVZwYMpOgkxsBiaWVT7lVOhCKBLKWd6qwW3GC2T
OawxT3c3p9Df2WwluD0/DXiAsW1fbB5RMYbOoFkeNXyGX/CZU5dv8Sx+umd9/K2QjsbZyfEoATDW
nWuiHgcxBEf7qun2engGvwZf9x4x99WlUM3iQQOBDzCZnDdHpw68EyUeSVtMh/BrNeEGQwq4+DRX
+JkDXp96pvE9xQU6QgEhJqFtlIgMdy8OnhHdleoOohZRAIOIW1Ddx9T9Rl/WrWHdtC6mB0RvuMuB
eGvmiFapsF6GU5F4h4DfIzhQkwAhcrIwJCbVcpWSjz4a6j1cYh/WYGH0gvaOxDl+G9aLO4NVOAmX
voiTz31iKfJN7Xr1HN+nT6/CUITMhOoBwgNiK0gGcNK148GLxLVGdg7/aaCJuYEcY4K6vPXNKNDQ
3vbXTWu22iTlG4zWb9LUEs2P/OdwrDOnNyOwNq41SKEFz1rkZRCvJB1bPR0GdlHbgEiJXgsDJOc+
HasH6HHbrMgATbgDCGHXXbHGsn46H4SVBd0YSQH0tfZIXIhiqYeaO+RvR1TBNLz7AWGAnUtL9qBQ
bxMmGgctFnFloXk+9Af4z7aH4JDIJZDZwYYUXT4bdDV5A1X7yGP2WYKNshqxxXyG5sxv8TPMnyuf
m+MjVPGBovgJqzvMdNAThikvcC/uFoLvoPROZcr8g1k6W99C8v6YMFQ5sO6z5L4EatETRO8wuYON
mg03JrAjS4KMjOu/1zPUFyhR2uKC8NfvgQEu81jVqId6SWm9Ol77ThOgqDVF4o2y/lc828xskhXf
O+PLDZz3jjzP3nNRx8LYcnuYnWXNdbEIt0XXNR+0uUWTZhjH8rD3UreO3dcN8D5uM+QHxbR3WH+G
gxatdWrLATtKNZK39UAd3r+sVzGdzLNdU5l+oe2TDoIGFm/1u436cWU61+GHFcTJ0KW8wtsS6Wqs
RzumNUDagKY96pGMoqFxLtoYYne2jSSjj4PK/tD82iWElPvLrZG/rfAeuHzlp+Gcyl27tIEAh927
UwYt5NY3r81+BH7uonBxVl3ggIv9bamiH3SwZ9qL2cUe7L3nOUhyUMuSQU1SQOKypknf3NWXU0f0
Zo+ONM8uPT6rU3HLV8ETo8d1+2Ctn6KAcbJ71grUPsYuAjegr5jx1Fbi8OM/prpY/gGPBav7Y/vy
PFaMgopPHPVe9mlRuM2V3RwaXe/8HDZ1PKsa8oVVgYkjD04je71EkHh9xxdWMZ0qoDCA0S8MlwC3
Hwre0xoEDYZhSrWvEb0BvawLQkvOp3I+qA701BkFL0N9v+ET711tz6oGD6lU8ZBztEa+/RHaXQAo
738mjQfZFe2BaJqWeh3UQhPXF9efwnWElOaSOaj2VFQa864p5uA/3Ag5RDIUxU8zb9omOv2nQkgt
1f330k7Lq+CzVK/hWn3id1SOIZyJQrHqQ4zwuDj6DMf5ls7mOcbgE+hwpW6mos9Pj8yl5+l+HNfd
ml529UAL8frkF+Lb3HKLuAhBFCvdFoqirw3a2KW3CcFgd5WrtuMm+z9UVZVK6tCf6efAImDFb83t
1n0wcDR2aZ4hwpPWi4db0lzhwQ5SP0FmpLPVyGai+yTDIZDQUENH61kXKN7O2Sv0FVwuBcj+DMCu
+xMibtjB3kpqujz8QZOnfqaANUfpZojoMsahWxgA+1rEJaKNpR1hZTl2/dgoZC7bPzuaJex6mRhN
qRH+0o0T3Scc+wh8sIkVkaQN3VnfcgKS/+wK/+OgxJUrvxv4EZJSeF19RfS42j7qr+zoC1OZSfwo
7ZhGT4HY7+yyneVfgxDQWSRv6SYHJ77L3DUXg6PuHFr7EaJED7djzXwk7S6WjO7rdfQk/+ki0IzW
n1PZ31KQbjunkLmGFAjwzWiLztGtvzEnIfxnw5pBgE4I85TUi1lvHVFyitsfo8VDPS598i6wTuXM
507TzF9LEuLFlQ/M/0fSZ7lwMXpi9zWiTWTY82pBaiXvDxm9PN/vupb1ArKO3SSCEoXDva3bivK2
iRF8WZzTHjIWQZOHXYSxX00PgvZYCQGFGyi/lppfA0VkxuCrKWIoBFCfNJxj0YlA8gIts0V8SnzE
uWjCxAmUZBfKTYPxKhEggn+jhXXegySQXNMW/KMf9bWcPwgfk/lw6Le6YuZrYSdNRypT4LM0jUHK
nw4Wtl3J+vUl5lMcUOFsUUzQPIx6KS+FPae8O7QXORtgcuqMzOI8SWq42g9v+EHJKef+rUZaKsRM
j5guyUU5VDQRL3aCFnw5fTJh6NJGjKtN/uJXB1A2HQNjCmB1nQx0hJVfZ6RQRJFcN2ieMnDpQOnt
8+KVbnZ0/ckFO8if3UZtl/6c9DlY/UhVNnIqXSDRSLL9LvMtN+Lu3CyEPc/eteV8va62z3kk/uzl
YQoe4XkSl9QSUi56Th9l0wNOgvZdIOLJsm+Me/T6pBHU4Ax8wWBWTMWRuz5L+73WLuzV9svR15V9
wqZhHf+wIw7Rx2Qbc1ZrG22AkeDKwBftUXrdbEIHCRVbDF8D4UTRjPfgpFe/cMZRTc24YkCN6LpH
Wp/ucXKIk5mPNLLWh6kdNsRTXWMjQO/Exot7+aJF7cPDpnm2oJ2rOpSXwBcWYaHB0Xv226DIGiXu
ywXbcfFcI40rTqCzhG5RuH7FEGihByUgK6FB5Pr9QD4QP+1dsbPQbRH3YUo6gA1uANdjf3b0TWfd
OWfvBIsMvqmQt7T5AJeB7ZttwZ0pYECKNTJMYNOm80wH+o0RAifi1g56xjzyW0mvgifPq+Jg/3Lu
fu+mjcTXa9IRRZtbnNdvhUrGYqiVZrSQKZ1SHesumxYcnHmC3ijpwtM5x7NfyCrqHPyDQja5geHy
Vd5IGU4yv41ozyMmL9h3vl7dMZI6rhENSJvE/RtxzAOJtKj0QQ3dBozH/E6cZIFFvS+BmF3/Crb7
OZyG2g6XLY3xYeE0RaCx6zB70oeApwoAl5ZsPQj7ZypaM6FFBVSwv1gPnCzSnw1i+1NLgMRqsiln
3gfiJC5gE92vszcfb4l2MniHurGV6r/gl7wXJvNoHfbB+emWbftj359uVo9QvCB3M4gjpFlsjWrO
DMRjYy7M8ZHDi6pblX3CsX72mqbR37hujw5pX5ayBZsN7szBA0NvI7Q7bR3G5mF8x8btINvLL5pv
BxpL1fDdU9cKKoaPdYP2rMH5hCAwg6TDyw7jm0KekwXr9RLAZTcN9va9rdtmVjKTCt6Ufcnmyif7
24stKkZJQrq09vuaokI7rYe7Qf0Hz0x/xqTeIX7yxduFsD0OKl6GyId8OAMoiLK4cqGMP4TRV4KT
hfgh3X/h5mMZPQswSJ+ybhT1/5SUuaWjXtYYWYYfBGnuE7J46vqMdA4O/BA+DS5YEHV51IucIu3L
+xVOX8L9RF2EGAxkc44iso5YxicYavF+XsrjSjXRGOWDb08mESUdaOI+lI0YcVmWIGwvIm1lmzpb
Lu9We95po2hi37BtbHvYGNMuYf8kPu4xEZ8fYwB107RhGA498SvEa75NnnsIMTB5qEJXu22hvboW
eXxzr3/kTUca2uVeUy/ZoDdLdfIIasE7JPHYfnsCNmLO6REbHwveg9pCHyKavNlmhcrzDkKyVBoL
SLwo3DB2K42L8zxMPqXsPu07VR/zBAx5DUl9l4ZqUnE+HG+FndRct5Q1z+aHcPRtbVLcPXq0Je6l
/DWHNwqOv/7Z6sAielKRMZ9hUhS+6Sva+LdFXcOv+nOknxVMqmLYxhl10yHx69ejDvrcNHhA7AhP
WYpBMr2aZ1b6ukgi5j6lueZAlFt+CVlM3hHcKHz5t+AQQqgm0GFutR9x4zE5b6pfLe+16OE8GDwf
hDmlOZfJIYiOH0qgm2f0vejgzoikd4SMJVxZeMYmdg8hIT1h6TaoxbFlAgfN9NCBDd4CpA971GaB
QHFA3vpEroFU9mrSNlUVsNL7JNig1113xosc4iNBR2+P1jil4o8tMqn1wS2f4YLan5MrqobEeY6B
LyfdVbpNXfF9cp0mKBhEKHn7hUtWsZjrxulzDtE4IqUj0Iasqkh1/2YQK2CZvGMfxaRKQGCsND8R
Op0rZw34VXzNrmnNXPI8WuFN9mnsSh+9/5KJJeqF312wMnK391GH5ZUwUs+QogtMKmQ865Ah72eH
SYEEXu2jZ6UpjTpq6ICEYwG1bMo7obVDwtqD/gOna90jo/r+kcxKN7fiNpxGNnXS2SUX4rtfmJ66
eYvnU8z7gq0FjShJ8m1goD0SuL5LUf2UUP4esAPJd5D3iwyLNgDnGViHOKwXJ9SRPg68nROkD/Ks
xbyzHH4Rvt5zmKAsdwVv1LnefW+vmyCN+SxBMC1vitmCA09xZjwhqvBZykSn/h2H5O/vSJd5OPwo
tZdRI1ateP72tTHAwBrT4pgbN1IH1jb2JBdJbkDeqeCkKGj69eim2l/3xLioSGl3QBDeo0i/vDq5
1RhaUFdvKcSuktD5SHBnkN8pddDsGnNSsT7cDm2SwNScmAF9aVAguooE/WyEhQ99vSo9jEdFBrEw
6DOHpQm2do9mVIb+fIo5NNh/eqV8KjTam94oP9yzWp9/4nyUrG7N3VqtZPOjzfvollrtCXQpCH+D
gE6RhkaAkGmoA+FXRJ9/VPTXngUUtypJ0gkc+rSbsZW90tLwgLy78A05bmqnSZZQRzDAMGCDpmpD
v+HUNOnAZi+lq8/GEGAkIcd8CsqB3sKN4+o7wcg2COyTP+pKmw4tF8QRh45uEZpt69AW/QmbmWIK
9l3UcGBzUYxUvFpXoVgNEtsINKlvb2tyVoU5FdvWyTn4eSGajbJKIcgjJAV9pLY6MCQr7lLOUnku
fdhlMs2YfOzYe5cf82j1XqKqS2ZJnxSD6irvEVpAjecdNiir1qU8K9g3OcvlGmLrx6EA04zmpfoM
fx+IHhqFCoMcewS/S/om2vPXiOUFw43nc4FLQuNled7STT6gooe7xXpz3XLMcif/A5y6swYc4Goe
v7VKHAAgmdrAem10EbYdoNVfcXNSdK4b0LOh2reoitTr4fD5uOlnalKAbO4Pszsf7HB4BngRsgTX
jAh8TB6kHquxRx8I1sw06OHproqBT47AMefdnbaCnadkT4KRhwFZTIf24RzzMJJ/xHN0p5iI8WbG
CGzprl7cFF1+5RTvHLqats7RCam54egPdx6af1oNlg9O/86BnxXdmoyT9tkU/+iE2/SDPmSQmRis
GCsJhEWGkCSgTV9LC+kmmiDXFNGpTdQitQTGWa87+flKIvodRuSgsBSZcwD4L/8BdauY6zzr/E8X
vEFzA95gd2+MRVTcp3/kVt3rBtUlwqQ3JDUZDsX1khJo12POSZZBfhmxS6iELIpg624F/RAoBmuH
2vqgtz0+lD42nrCnt3toDGfvmw7YLSQbEmo0RF4Qlsv8veCB/mGLiJZufsc3gKxvbVC5fUIqFZe2
RfhkaKL/tnGSoY/VncXbyj2OSDjAE3ryF1ZveWyp3g5uJWhsZQ+60gQZF5xJzyWYgETD16cR8bTA
pZzwbreCB2xlmm6HMeN/CudKCI+UgjoQaArbgSNoBvNphUMaV5acLPRtKl7xMmItb7+TjIHBZuGd
mHzzzqBjrMgjqWZFynfaNIYFqrgsxatjuP5eor2A+Rh2LHKokEai6j1CoEK+bwt7M2D6I+f9KmFc
cTY63axUwwqJXDeBzvwGncX055fDT9tu3SWBX7p91QDPh0RVIUsPZepp76NKQpJyKet9cKd6DS1l
O9vTbxYMAQCa0eSC4bOKa03v0Ku1WrcY4UCwwnnDamU46xgQy1YOuTvtR7jIWwiffQmCDxE9gdQj
b+OZLh7J910EWYmzYHC/vQV1iB1qQ1TCEGPE9HjhXUHXmzm5T/hKw4BqnXkuzEPiLDtpsVdkTn/u
267keQXWUJM6eKX22Sb5JN9EFI13s1LK12zFvjOQ7gQaNO7yklpZZ0pyPuiQNepHcwsYJGB+xjX/
FdH/8t+cGPiYb3ErINV1Xgul1gBwHPGlK49eZT/TxSrhsFLgJwA6J04jl9Dx7zbpiQgjD01tSmdq
Ck1LpOyNN8n40U6wdqHMgo62+7wExe9AMoXA6oj5eB0BQ2SQ8AW6KJvuiW/oDPhwkQgh4PQHEgur
ththsTQGjzQC2MR22yUxC/1z34o6KfVcxz+QvPRdNfye9VIhJyWx+ldy60Sv8L5y3yVo6oYpuWsO
f5T1TqzggDq39X1reLIbdAG/tFbfHYak6ozNgpBY6Dwbv5mG3X5OeMCZlifHpxhVIwaguNKsk32V
/Y0YSmW0tfOxXzPNtSgnelI2xS33EAIQJcdR5ebby2Y7YFHJ7YuWDHWfFvKliaRn7Bgo1LLHHp1M
A4od9Cw2InywcGlpXmzXCZmdx9+sFh222q7AFXCqWT66WszS5ofRTXPPeRrESDj6xtAlanYjduSQ
39anFBwdPIGzRtv9gD6NQz1cAJeIKQ/YIegF3zneGrjLkACsGIJxConZDLMxHPb8okfqDBwLMQSV
IxuOg6bnjpYn8jH9EMmjyPeZ/vqXoTwoLZ42fq5EeCxQsIKgzTrhpsBvoCuypxLRHcr/kXRmXaoi
QRD+RZ6jIqCv7Ksg4tK+cNRrIyqigIr8+vmq52XmLn27pajKyoyMiEwbWjY1vSPBq6GG8s8Bk35r
XVnRa9lCUhQNEnYS6eIDAPsSXKu5BM1YkS2IWiJq8Gpu9NLvXKUuPv30fg9CZDnL9Cn8woH6J2fD
fDQa3o3B5rVrZfd1gmnGAKiCRtMj81UTX8fWGzbe02i14x+DFcrhxaCx1EN8GCR0mmCk4kWAHdTD
VIyY0VOJy1/jqDfg95llNyC7NfN3sLKK49o/yebme4wZYqjfDjOdXzC2rMB2cXMS2v2rjrGzp9JY
fDKPKhC1Yfkzn9smhNqDPD9mlhmQgGNyF+ompolIO5Jix38fm1P81rVgsg34JMORxn6hfldoz56t
0SZJ4mNgeyaeznNao3Y+0Sayrn6NBqHvNIAwgpiIJYWCSd8Y6tC/QoGJB9E2bIcaQyFHJjYHEzc5
LwWF9rlA2PPWWn4GHdj844wHmjy1BnM3+th0n99anA9o0UJpOdF8tjMmGyZC4cYA0OiPDKkEYuWY
M2XQakacyzyipR0E8hcfMtb6VE1wAbuu5Jmh/MzMD+OCaTO/KfZGh9wrzClpEaODdDgsLQv/I3rc
Fdya0nsvITtgQU7b1T2VH/2UsKkExYDeNOobVLR0PzeAi2kGL/MDtrGAc3p9OwNzRFvEKIIadAA9
b8L3VnOtee6gGm/cSDIiGjMUoeqR8LmFQAqRYqOGxzhJkAeozoEHPzXojN30ELWE69eaFm4HPwNO
u/g8fy1eC1YP6xtDCvvM6zez05mlrb+ZZsueDq8rhkSPrBNsa0ENE8aS0ymtz97vnSmjpgz3e/Gl
ioYytB7R4H/eE/StPKdCBQ1WM2Hth0suRV2fsldsuJ93J8CxJqAnpm2oLaQar9wST80HnFB29WpM
q73bqEKD1m2So124m4nBsCKWPGuMcXyakU9xdv4+SDp11UTltfL2NcLjwp7wixiMKKVtL3FBI9g2
znRSKMkq47FhkB22aCjDretpoD/82R5ZIIFeE5p8CCkdvgNpSj6ISh1KTlpy9k4T0kRsJ48ypTP0
ZHMzOMWFbSPlp8+LST1e3mb9R984XQiuuU6Df5I7KbxQmHNCUonMP/tF/CWYy4IuO0BHDZbFC7Vv
D8hNM1VLoMoad4L4pkU9BTUGkAvhEYUCzAvC05vhkhYeAyhCF5VNs579yj8vdfcw0KzZcbcT/NkZ
0kWbY9nr3doMYnw0x+4JHgkbbkSBfjs26DlvUCYsIekmnML0pXhGon8mU6CJrbgfYNELL/8yha3L
HnTlecZfDCdEU/rDJM14QzLLMkol//VHXqCvTL2QCa29ENkpMR+q5zndhMFypk3wTHONt8RiRFA5
q99So77BDBp8g5NP58MgDsLYx8bpbVZ6ecpF8cU2jhDzMbnLPFhwPVIGygtVxsdmYDmGDSfl45Hi
iSNWMGfuyb7mbxr7w7fVGla6dATbZiKTU77ulCRtUDdOG8DNtJv5uKCnTjV2hgzErcbpq3JOIdzj
LFVNLBhS+G05Y1/hM+45XxxVXoePyaZBDtm6O5aCib0n+M1g50xtDfhX8Co695moFjpMAYsIdnDr
Iz7AvoI1gsC7++6vf8+F5gGe8AIy5AJpFvRfjsvUcBWms75hkxpuw8xQjjcE26cJ3ZS0RbbC3ngl
GPxZVs/QIWCn8/Gs8wkfsklm97ur9mRndre99yS957cQLFJ5++GWtdFe80dcB3RwmbQ4RyatZ1N9
d2c/Ue0Vqg/RWMptZbyYwZeCXSC4SnmHTGbMCFouJna2XSxuy4vxsme+4CCTSoZbGmEQxQQWLLKp
yS/9XAaVqsaDCVGqIa7ukmuMLIRWiRyJ/732OEVc1y9MFcInD3E3ySR3giQhbVIxIONPEIwJ/b7b
3tzrmpIS6l4GTe0ewGgrviYtj+9vOVfP5hDCNcQPwrHmP9cdf3FJ8TCA76p80NmjyvkrQqE4965i
q9AqCtjLd+Z2a9lY4NEjWLCCC1yJbB+MmLHinztUHjHX85dme2Wy3XOYPUmzv8XNnpl1fDOF5Zxi
VFfZl7sgc7jTL29bWe9e+4E22UP7EB4ckxuV9j5EYIwribOjVQ4j4/JDEo5s8cbnrLwIbwg+kZCR
8NZh1MJr3pJICGdT4WazDW8xciNeq2TB+UCPCQE/OlDU4LoAR2fDhSasUcRkk//fxBHFH0Jy62VD
SMYTYqB/Yg3LkDaWoO9ROECTwrIjYgXyPd76P7CC5te1qg0aE10oK6odDr3girDlE4IqQ9pdOKPF
Irpjc8VKacOzTom3jW5vBOWN3h0uGLiYQnkA0bCn0faXiREzTtN/mjhGIWnP9qmgNMfGX5AcEeFC
6EAzX5x1rAuGXOJ82jRRxM3KLzi2JGySUHDSDN9uB6TdtYGmCm3SCor/D2kz5ocXgGZQZ4EOgu7d
SS4X1Cqz4xaJJiKlQez8ewD+QDyYIehlUrYjLAlm3AXkCZhxCUWBK5bzy0ngIEHRRxL9j8vbTpFm
WIiVMCU2LEJrIUiCAFXslbEnWPxkMsjLgXArxgQa5K4vmhYq9hDG9szsQUrDm44ZKNMv0EoIJ+k0
PYTb9ehjyylwjpDmkusS2IF1GY0xQiIPDbAFZVr8e1EiPcFTfERtSxTQQtU4tOHdQBsUmMOWbBeB
LKilSfGsyRTtjqMPNR0cTZLMOzvo33RuiKx4bAtFkHpkm0+hvYrziKJZnDJWwkXTg91MOjHlN6/g
u+I3zPHhzXGXvB0eEYkML1HkJwLpFrUJ6A5EbZH8AirQxv79A8xGGNWwAxpSWd1NCs9NHkNWGcMP
duO6PkJlmGFe0wCwPDprwJXP+wRToXRqg4/q76KXne9ckjIou0BvkMuFxzJS+S3OAEK98hQO24aw
AVsherMkIM/AXC7Itn3OBzUt01pYpjE35rYlRadNwFexEy+lVc7YtYj8lQeItYCzXr0uABwAMxG2
ojpOMTgIxRiHpucgg/J0LvtWhZov5DGcGihzfDi28t8wE1ay518/zYUhevOFBTSyeJp/ym8G+hpQ
SXGhQZ551jtC2u145+zdl2jYcJCcA5ZQlKfUF0IHBG+0JLGF2hcJVRt7DhTTN5wxqBB0kMX6z/33
uUoBMyIrzOdCf8zEhnABsHVYOHcYCYKr+fSB30I+GbuVUTkXsT/FNU265qTYsMyO4Ygr2lRSO4HG
T3o4QxhKmAmpfy8T2uf2bYLxz3m3/KcyBJTGCfDLgzkfH//f972Gt7cAjobewPAPceCeYI2L9SRE
zbHlBikAHba+4P3y4pBSf5j3mRyM8OKu16KrSPmm+z4vlI8J3qBshoJJQK8JsMlc1YnHFI/fCwJP
utzGP7GruGYF9xoh/3bXBTssRnhA4bPBH391Zge695TjzTvMk12TTPRSaLvw4YmPMSj6Bv+jJKpH
MH5fCZuKaStcqhYtmRKjkidhStA7k6RF3Memd8MJ0kM3RZqAz4ZoNanB2QYQ5ONySmnYCuiotV4K
mxfTp3IPo5KAieIAGz0mmLvpjFt+96KPXnCjvBt2MDuIdANeEa5ABgH1MUACT6RBm/wUl8goQMQ3
+WrMoVj3BjnU+Mb+i6hoCEKkwMwVi5QPHlIdRVyxUOLryo2nKaUUtNPOKy8wMoZnYw5moNfM7WnO
5sgz5w9A/r0ZHC+HWPuBvrY3Teof2Yyp4oDx93/Y4f4HmoYY+K3DtrYLnXQSDMtlBRim5l5XjPh2
VMo6pgzC52UOlbExATBEHw0I12YqUEDN122II1/BtX1PKWwuVmk/WkoBvKFaUvv7+k01KYUwH62U
ISAR9n42VFolumaRenX2Z8ga2jilnlUgcrNZRStNeACGFBQOLvDUkOTnrtss3LRzJqRJvLBRgjoT
SkYTRl/WK81ccnU82EmKnWl6PLI4X/AVjw8KUcUMxp0lfBcrN4A/R7uMgV7gb6Zq063oiKI/dE9r
EB+BNy6HB5qyAf3bjbSYUHzZLoxh93ga9ZrNH+seJCUtqEtYoddHWC5SVAgaB7pvoRCXevx5Ye+F
aUL1JI5yp/BUWiwSYXyq8JE+wxsMRr/BMYezYYrZP8TKk91q57V45IeDcM5PCM2Re5rtk1MZCs0O
jXCuTJSG7CVJYNbCNo0pBexgYaZ2yB22+EV4ioUYGsw0rlqyz5Ilgohxp/Ck1Ug0Rggepe7lMJpz
s88WgWaLouitSahcS0SMhCIRjPhSn34exHyua6Q3Z8jG1IncGZeHkWJU4p4sq2mAFFOkre4kHVA2
DRg1dkg7n4gmJ6c4lsKHuUlwM6GU8138jZ5Mo1B1smTx0WEfn8UlNKMcMtV5luYCPdCHtfn+6rHG
FnIPV9/iKyAlN5a0ICjfKcofgp32XsNDQgZwQ3GYsQLCam26301/Rwb+RDLdm1zIFcVPuuqjGYBJ
EWxckhHXdTPnBMU3+ca8z1fL9tZhyHwr7TzT5/C5Kf4TBEgkBkIUiHuH6woKXCybqoTQp6rdnz2U
NI8p4ktxDtm52b/yYrc4mR3jn5fBvj9veOZcO5z1lIxecJIrVpEpYa0X48ikwlsT3l0ANOAbpf79
Yelv2siOB+s4KF3OqN5sB7vg52vML45iiZFQcE0+MD0Go7CDIfLDJGz9sWYt5oxjkkzvmdKCO7Oj
xcRdtLlM3TNxo2C0+rz2Riu9aGgh/EE/ny1kq8plQtgk4MG3HIxkLmguYkpWt9/nvTW2JL4HPBIu
Wa+v6GYxtqiM53dMAWR9DxUt8+lOXsY2VN+zHiiwQrS2NJtjCS4smdePL0t20OmM+H2Kv54we/c6
oxpEzNH9bjZoS2dmkTvt3QHakr/J1b7APTkJurvKxAGj3xBVnzatcexdJ29zSh0lZfoIVvyqGfyK
uo9S/csM8InB9EtuU9GqI6lFfr7FQ86Q/Yixc0MRavEvo/53hWlPym9z//aDiNsrURtEA4qdMM13
7HEOXjPTLlBzr9qxWE1oNmtjgOnVgHfJjHv+tYASX4u3S3qqeIrK7Edh1CQduOPxXhIyZ3J3plvs
cKqqHygNwBQETjq1uRkiS/mbpQMicODiAgekPTbWaKdQtqjUxg+8eXQyVSHbPHzx6xCZWnx3qZTO
erGf2PXEvAWXIIN7iO8KUkvB1b24yq5E2jrkWmMFiJGkESRd2WpNgvUA4cqxQLDIXUNxAx0OEqsk
hE1yxAcQ1DF8uVpmzCA4b8gCgR1edFJwtqPkw5dPO6dceNkJX5shbjnEH8/lzCbuATcuBiIV1v3w
h9XkKw6sg2Cj3RCtkbSIeBQp60NahelrccBNEW7EKyF0AVUyi8SzXc16ehH5JsMrv5Z5jIn++osE
hq8gIiB1Qux0RQHCV8Ak+Kn9mmiVGUgi9JgNNvqyQ4F8aFUIUPQ28gIFWlBtMedkjkYMXg0z4wA1
3hucJzEPp2OWcRLZWyxCYzYfuBlTGwy/MzKacPobev/ZfKMUFBb7xEtyRVweRQ+oMbtja8xgwC9k
o7yGMJBl49uuID7Qc8XrBlNIafk0OyjLo4D/tlZ28XL4UMvv27iq6YthPYIFQyeuTyBpr74XfQzB
BkYHYywY8IRo++Nh5gMnB6I92ilZohODQp5eJ38GCn92SXc63poYtlH5/+7UDmFI9jM0t5Ce3jhD
8mprAB8N7x2mLI6vkGeos1TNAtg2SaZeaMWEtY9wsnuKcphKbLymnX5w1YYTIXChxA3pA++w8Be6
KtjlXoqUZ7KODghZtdu/P5yBrlppZmKy3QsNaWO2x3BLxQZRZRuGj/gcb0MpMnbgFjqb33rqB3Y3
5XNYwX2SuMdee7Tot7t+mGmjxv2jMIbCnYhHrUgt//015AVt0GsbbZURVTX4xkReen7CKeOD5bUm
ptcwrRzzlSTXveVlt/Tm1xh6iPfr/CM9fjnrGZQGi28IDxdfgsV07pOqt0fUE1Te1ot5pDAlcZkn
hRcszQYOCUX9z+Lfm3WHLEbfTnbX4dsVWaFoHWYcq4Hm/+bRYs3caHTHJN1f0sHQ8PMz3/E8MhQk
y1FZUsri/8kiHoBPYCXpkZ3gviFkfu5ubFqpgIlpSeFaSwlNU+X7EamOQOIyrKNdXg5x5YPghWst
hOzG8SRNm3D1iQ0PKkqcJPYJy0lRpxAARIxytZgRGlB7Lw7ZF9fZc4Er5+JlX4wEioXF34LYrvgB
UR+8FtHVAzLG2TSdepn9AksChHFxNgdNN/FOSU7DKHEZysfVHSuuPRnrJ65nChJwMHh4IgxiLYcf
OHQ//HcZgGwzreetmTYeBqRPZN4RBgxC4y1YBQjKGTU4WNLoiUC6yD1jVK58McDjl/IbfOBB15O2
iWC8C28bAC/NLU7CQjBb4yTbiWe3JASx1Jw9feSoYTMVRCMj+4UQUtzMYQgw+lWIpQUyOx0rRQW9
At/sjw68p04RrSDIkbxSnQQ/2EpHMTwpSgV2GAEcWWuGLjDY1UYc+EkoCkQHi7ecrSizLBHDkYvz
7qxHHO2g1xNOEcRGV9PK3AyoBW1NApj3Vrnok5sg38c8ab0RF09DypiteQGTDy2R0i5MjOVm/mGi
iPocz6b7yAAgYE3FuA+wk7H+msNrEbaj/OFWVLuNYmxrgbwBpIUXwJga3+WhKRl3Q94cDt0baAph
/Y11H2gi9T5JSRwzyKbSNq0GyOrWkQvI/gaU3xB+FcO2rKGpivadOzqwraiCX/b3RCmMpQgXLIhQ
5tLwGz/IFO0kC0hC32Cm8lzjWwndFD5jpmwCqju2WmK42oicXnhpKv9I3cVPYuduweiRrsXBVLO7
hWQjtjvyZTLmnQKAnQYMz27ZDtxz+KMIwdqAKx60u/loxUyjYSWCuesC0nNOfiKi1z2KLPBI0Ueu
9gKVArLxEMCJ8JWczqULe5RolvE+qFd2xJytMd2p2oMmSgSyJb4R1UOWflB0ekFwTWVym6m2yZxJ
YQQ2LHX7+w+njbcGXAQqoeApyr5AGihxom30EHAwDNEuSk4Fg9XJo2la/LUi8JelVJysDwXXGzeg
jTVvUtJxI/0LT5wUOmukf0xwmHLuSVyJl/RaMm33wAqADYehcXK6b+hbURxxhUv/E9ohS2rtgBNC
p1FYEONN81q4syHlKK0PnuhivfkZNIZkswjG0WbSmNyJ7ALuQwrKZV3bDTWKd4++YrIIVmCclP0M
90N0c6wQddZLlNcCGAlFQfAl+ls99nSsKt9ps5E86pa/3iVW/NRfha0l0U6ySLkeI5Oaj8gXWYPo
cjYM/w2ZbgjQ9gPDYw02BjI3IjPplohlN6I+CJiK+EeKMlHbVtzTiW3/PDSz1YVhAOU5wFCS2KbW
BFp8GsNhifNQbIOzvhPi2s8+OuDqS8xdYmev24Fsiwqj/NKBoye3YUo1CMp2vCgBSqKDmyg/Snyn
NuB1sL3S6BCSBYgg0GPNLPIX5htoFex2LGnU9B9AJNj0ro15TdMfvltCtvjWTkKTTXyaAR6u6x9R
B7JXC35+9xtomLhgAxJaSMEF2BQeREJKr+c0jdFvsscTGiQv+2WDfnMcKI9sjsAFAF0UXqeRDU5A
3SSbdutTN4EZ764KSQuvBIebxM2szaZ0mYkrUUlwioR5bf7V01Lc3Wy3c7wDK6a1RqsLI0+UHADN
E916rZAp811gXLVu4dwLowuo6OgDcexffEzSA1FztpyQWWMqtbZF+/ckw5g5C/iZ4I7aKHofiYE2
fkQWBmOwiopIWLL5s2XDtcosWQZt5s5EH+9fc9xsAUAdA2bhEp0OXAXRSCGe+ZBtxNIAlM/GhFoG
XvNupvQ8zddHiwlOYqgmNVFBbYY5c6e/xXwz+q1sMUpG88fEXd6cB9w2luKeTgjqOWlAauJ6E/2h
19R8TOlXitfGnRaKdmF1rLYEE8p70Usj6SlNUMhepxMhLmzlx82DyZINBKGw5XK9MZEXeEKUw0IF
yqi0jG41Qe30BmwwRiCah0w0sip90uzGY6sJ0+fM/N6Ost/oknHWy1q/EQPdP3pdqdOLyReFc3Uk
5xkO5q1zuTsqaW4Zjkb66FAzRETR83dUTZAiBPdoaqiYOHR+sagkv1L0yzJX5lP+fxxZgtdwtltL
sa/Oh2ir6psH77tclV7vTtafcFTAtVsW6NsHhdVAZdyXSbUXtQdX7D2W8CfnbsSwpHBEsapSuRGc
zQE5yZUyGBlwjEp4U9rPVV/bd2tsZvYblT/KX+Nu0YGc/AKP4g1ehGf6EbULWYbL+sk0rbE+9nAN
9abzghKvhyFbmVj1+lJQL7uzVn2xEhDgkYjwU0MJwH7MwhNXBcwS52pP3M6/QRUn5ih0WvFmk4zK
S0v7dsh3GDfQ+cCJUkXojYMShNVbMrDlhfrQ7/ubf86MerQii3kR74im+sjOaZbBUGYzjHjU3XUx
hQlRc2hERxeWwmx+tWUhNYCk0gHVPgDsCg/7jIAiAx1Jr9fmxLjaCpkh7Iss6SrvCh0lmsLPPDsV
1f1U64aaOn8L532hQWbWeUQN960ZjHWD3SDRhBrfjC6aQpNrotED+1K+NrrykKSPPyPr6w38K6kj
jQStT5vCuyqYWs4Ln9RZ9sdmhX3mLMI8c95bTyHgVHCIEvmdCOOY2X21z9dRgXB4z1Qw4dCkLeVP
7Q99g4egzsG7dvttlZBe3h/pwz248pUVHusf8/YMi2o+/JrS15oMTJzdGnyKCCwF8OCpXr4dYg2J
qxCPktRZdOSb3dSduJ8YSOtL3ko2SWW6Pg8I/TM/+2hK501+xu44Ulgn1W8grsjJ5YAxKLcW+Cf8
zyLXZujQlX+MMbKny4d5qiPEAjNDmufmoQfQZ+wL0hobq2bzSrxVyKOLgfYQaGCXYQUA5YiuYRda
0/XQ7EnBFPBrf5A03JlX55VQ7ORtUs42SnsYmgwkNr/oSmGhSsHdEL40oqs8M7ETuF28+kvUx7w1
fs5ZCzQCNxMURH/CTayVVXuUtqC7aMLl4V/aji72jtkdPCddNf82E3a8I00tTBhdbK23k3kqwRVw
80LzgISMFK6dCULQxIua8IQpx1LlS7/h2786d7e1esTlWCRyRAdmHWNF8cLJmrc79G6tXf1+zCHJ
rV/1gNgXgzUeJDUWPQyjMKMPpXoP+U8aCXgtZ7kKsyP7gmyy7LRjY3Tmbd4K1yr8UTLvTU4CYYrq
WGIxZ4Av2UiQYB5OMTIy45AnbzrRUXfGIR4V+jvOdzO95q2PLLG/GTlpjZbXa1jxsD3esucWPxDh
RV77uSshXSFlLFcKEa/6HUSyRX8UGwSsnYCFkCFeacqfa2MQAYWvvjAAcJdF4JzksKsp8KnRYVJp
9XpsDY130tkXyXov5AFyCaOKvujoYfkTC1hVWAvG9cSxU5Y9/PSiwFZnde52UDyq4W/8cDbNACcd
JP9sNZI/9aXdsYWdrS9UHizh5W3Jt/B6jQHzaskBr6lVQayqwUShpPS+fHcpPVjnD5R/LpRb5Vyv
8+bjPs/eh2p2YEjI2s72eAVV4vVxp7xAEpkrsg0rl6xmJwdPUWrdwYLorn0f1kuFxoZ97JtukJcX
TjWN+8Z+DunVwQ2AyzCu7PMMOOUZqeSMDQJy99yEipT2b3sGgvy1sDJucxsza/mlvy+rYl8RHR7r
pndpcKvipXHNtcFj6l6Jvehv92O9/ffCfUCV9MeYBBK+JvUJ3mpaVkDYRIR0Dl/ObTWdRKVsI4Z6
mCSaA1nvBghw+MywrmFJz1rjkTv+Dfrhwz5DX4EbQRe6+qWn/1qTBo5zS5ocLjPheoEDAo4feKIh
BtBzUpM5zlzvYGSdM83A/ACbX3Xg1cGDTgu02BEtHqVaDydISfs4G9oDotpNe/bOy/ss8qEmvV0Y
uPBGgupltRhAZwJ6kRT3xWUY8Tw88gjx8fy1bmOSmZB88Q3rgaBYiKoQ9sPth7XddM54z2Vbw4zQ
p0H7m+GHkfu1IDdDfvB6yq81exakfRJ3DlO/0tdMH2CzRF5BWfSr3lkNNUbbSVilc6ar0eNHRZPA
D2QSxSaHwDKFlIHv8dR4iJtGpGo2y4e969eeOfVdv6MtSdak89R5Y/0BWoK8DsuYzH6U1jW3ZNG2
lR0uf9wPv/v87kHjgcWXBc2OPH/z4ClK8+oo3iyC/Hc82xAcMxOk6rP4erPqR/Vz7xHd4aWahMFJ
Hz6akTZG5gh1lwkgNwcORTHHBMh4LRnxh2tPjJ3Ydvz7iCVfGWj3pXSxPlcGuOfg2MWHm4Asyf/2
+jt+hsOf3hmgLTEaGy+M54pkFpN5edsRV2TrknJnv/B+0DvZfGR2ZpfzEawOlFG41x2vhYuIcGgx
mP3iqMdbOpzy1R+cjUJ2ltKuypd1L9bqy81kb6r+jKT5LGXwiytsCfzz+PQ86/lsjkJvaFd+ZWXb
EhtT8LIIdsnYg3MPYR2Oyk+hGpMODAzyb4e9RDW1XpxxyTmHozjfFOvbGIZA7RqvNQdpMCYwDxwV
eqjfmMPfzsCHEfd5fbS5WHfZftA48rF9YgK0ZGDJz6ZbFvv8oh/eEIGrzSWUquB1kEA0iEwj+sXS
9oFKMxgZT6/RvythonY+IgSzFC5MhzZjb7WFQfaLK7l4R18kn3orXIu/SScRjwK5drgvpjsKqfPb
/EX/PQmu0cAdztmk+L49pk4fPN6EHJMtTkpCqwjhFFOWU3lscM0iQGMFxqX9KXHZsil2vr+jKAds
q41LvejY82jKt60/XpbwAUg95p3Tu9QHjPBck7BF1aotaEYWXungnOW38LTBsb18l8WAGKurPdCr
UFw2WfwemSDnF0xhTm8GArBedAU784nbWUO7BproDJinh09Ss7mtd6GxGW9B/2+SqAZMZ1yPZH1w
1xvYE9Y9nLZIEAHiQD9Y6xRz+WxPzKhKDNIf+EI5JFA3xJrGNMT8imFTC0S/XAynqTl92JObOUhR
snJKr5jOZGa5Ka7bMQmw+rWAfGXZrN3n0Jnh5X9SfWZkQBPJ3OnPB9Agbth+XDHnjz+oPW7tL56s
9Gvp36YYTklBuecF4COGV1hZGpPZskc61gnj9WJ+SZ/7qVdicbt/7nof6tR1hzOxsh92OtV3ebXH
NDIewXewlp6mAinML3pTmH6mD6xLxiYdN3yNMKQcu7P5EGH1ZpxOckOcQdrwudMQtuuJ/Szsh/+A
HhuWdo9HkrIGjqLXjRYV3Qb7n+DunjF6ggumzK9mhc0FLeMl4RJZ4egfmfnoYhdUw7yFLzqUAoRJ
lzdnC55e7w/mM8RtpCTQFWBGOLAa0toagoMDdB0vae6LW01quYVFjZx1ZscAlrsrp3iRk/OPw6En
aFejYKxoFBwEr5udLwbzym6X5DJiWdF0MPtp1pAGNHTRt/n8+6tah2n8jcbKoUgZ1/Dyqh/F/y7p
ktABb723Q/YTna3rQOi1V7f5NELdFlE3jmUqsW9lFRXzeztfDul212Y/L3GNl5L+E0zch98Djc+r
i12/YlaYTvvwveimFlXAOeodlJp+K8VT4jB5CJ3a9eRmI0c/mwI1vB+HCzyNQ65t4qKolKlSrKt/
Q98G/R1eH14soWx+t18DR4Fle8ot1AB6rxe6EsP+Fd5U7LLvxRRP8Y4Hgt1ICcAQEcLw6rqbQi2D
T/yP2svhSoQMQLcfBgncGWD38dOSlpPFlQx9DabOipYnOWnJ91bwdqbaTA35IermaWc/4DJSR9Wa
e+AosgFC0W347kNZpwSWF53ZpKpNIQyTWcXVDWOyqT3FuuRj0EyA0SLskNPpz9OWtB7ZTEFwqZkE
MphDZXYqUirnDuCpkglpZXh4rgfq6kZHLreLpBYibbKM6S8dMRm7038TTyFPBIjbc9E3DGcYWJd+
jvEe16lEOfIvuzHIVWto3o31LshJFLgonutybM8GN21AHOr8YWl+/i4piLH60G4FQ4pCaIrh1Nn4
0B96UmLJlI12DXkQwmfOfExFUHvYuUa5AAz4mE+vutvPfU9jD0hhYrK2pkRVRSXmXNm1fwXHLxfk
ZOS2Z2oLo7g5RelNxbVXmBIo2oSJ64+4mAEww6gMMS+6u5xgLKLG5mBGvL+XAY9ljIUhWYWKDScv
+/wjjjbVjTVheropWZls3X+uC+ZeoSLGyvC7uqSf37LXAbR7SASlIU/M5m7nUE8AWZwvw2VXcGR7
xbtMtTen3rvlpIaY40Eqrd8gYKPeoHv67HQBR8HpRgR8eubuAHLGO5LeepsZZPtKIC2+Yy1PP+hZ
K69zqDN6p1gwpaq4xW0ZllezxumMzjC10czMV8IfCzShOzT0U0te5eJuqTV6eK+7RNcrt1r7OT2p
NV/R6G1ljxWfbjIxesmRn/ZnQj1Bp3dMyo1Io9NnWBGQiCC/VWNmuyvYdxuU5cxlYgMfOhfyKO6m
Z/zBIXFdXp4EKU8p8W/3h51x2earbtNgby48Ix/LAaPCVr1b4VfG5otyqtxwspJ6q4GSC0fg4Qz2
5695Ie8w9dy91JosIAdRv66QYQCagrtJ4KWtNowkO88cgJ0cEnD+83mBbdYb4iskCKwI8QSq/bFk
TFMAj+VrfpuAw79f+tM7W9QSNxWFhVrCQtpLeokqhE1EGQRPHIs42WJo70Y2j2NU4TovCaC4xneU
ZN5TuAWjSZoFU1Kt3hGvTHtTr7G5tl9vguVstafEoP7F81KUO6Ti9FGobOlD7k4Ts6Mu6RmXjF+R
J1jDoTJy+QfFokZJZX2vVoYNq5qb6mMxo9v9L1uP/Duz2Nim1x3l5T+BsSvOILz4b1MBFEQ+HcTQ
Je3zr+zd4AD+tPsynURFoM706g4oJyeA8S+m9SUdH6cz2mWucWdAmGCBvYs1xB9QcLV4UGaq/8kU
2m/Ue0NrT4wmoujj7cdqcV7AK//f+4tzFm3dTtUl5s4zLcEd37F9/R4p5+UvoVz0TUpd3Q32HSH6
Y3LxYym/rzmRdgLEqRf/3iA0hAH7auKcbGeMdIeisL4ApW4noH0zE0IAcZfOC8jcEDgKuwlERdvh
z2B9uTryFxMr/2OU2L5ue+/7j3uidbBxfxxyrhOwkwfIgVcs4js7/2tzrlpY2oDmT7PPFvXd+szA
RwrJrmcU1WezZQhJLVI6SXFK0a6ZMC1lNWvTmaOoFihB8zWm8IQpvqC0TnFICM5uVWvFLwWNsiPg
ThZ1bSh3Gx+tT3Wa9fOqd5QVVj24Pjq1hTwLJA9DjNbyGh817N1VeastGBplFpvCaklJrHOaPXQF
3TQuUDNMZvUpHj36A/uHqS1v2cRVUunMMTIK/VDO4aORhIwN4nf6ZEIj+QZ9CQsbZntMUvvvoxfJ
PRrM87Ci0JppuQuzuHfO2275ooFOlmcNf+sgX7/v1mWsSccO1k/HYcgsZBjY3C6RIefkcL9i2xAj
f+70qvqP3dHFREJyjiiHJiGNb7WlNdy7LyCqgTGCjtknilZSZvDC19LYuAJ6v1AtcNUMnFagRKiL
aSKAJz2Ah/LgvpbwDcqctAT9MhpczbKRLW6t0iZ1oCAQw7YcYaLz9TBXtFq/8i6yvlZhmXSHIgTa
D27++DhC2z3PrGoAW+eeVBGGYQJ0ht5JJ7IHj3naM/21PffAQO4tfojOB1a4y2k6sq+l/mCTR/3+
p0BZJSflqfBG5KsTqoxInjdb5FYaZDHqaVqQRCTCkRyU6/xwg6d3nNhwC3MIwIlCWcVVNayPfVAS
Jo7n/XsQN0ZuM5rrdxaRVN8bVz1mHm1f/fMzWry2MJx4Yvi1ufkfSee13KiWheEnooqMuBUZBRRt
yTcqy20jQCCCiE8/H2cu5kydqpluW4K91/ojc4/XcQCam5rzh+xLdQnQ8sNvujZWDPf8RsaGBcBg
OvbG2kZ9tVLt+rVb3EJyBgzSJZaaxx+oX0jTG0EYZsIJzBl9UbZu0PcS6rEsFxZu6dzRl85L8B6T
Y4BvyTDXjLjzS606fe2bqDWQWiCuXL2JO1/m7ClsHsQZe4LHiOSIj6UBQdhcWLm+O919vpzh6ffr
6tSRSIe6AlTVFn/ydbzmwDnceMLGM6PIIbW5gJ3EIlSa5GWXfdXTEN9tWx5VGSWgvEzPf9cxSoIR
cJ+Oh6XKmKSLLqo+WmMB+zapl5PllD6sxzZvnNbutj5W9mUWcFqnn7Q7XMHmYwOLUVqSqBlyhCkh
yqrdw9n/E2i+sUqG6y84UUqxO+6G9vue2ou14l2F/ZgT8/zjtV/Az1dkkwRvPgz7CbXjpp7Uo/ay
e3PjPejJ4fnfJGCDi9+HLR7NDQlRv/pyzZVN6mfLJGHdjhJOiDWXDIQx82X6I1isaVyIT0och0Nj
elUwEiAZ4PRbNWD77VqCamaaklDzuHLDuupJ4zJ/kcazVPY1piZpaZ6LJOgIZNgZuS+3pwLMmP25
8NOWnwa1tfBPkc4vyqt4IIa13EPL0DOrlc5Tjd6fdGsMmA0AWcT74h317wgEBM+EALriQibIKxYK
KIZs6wnTQRb8G1fOVbtZmOrEC/LJ23z3LjljyfQtnvs3C1U5fBS0RGQ7bfhnap4CAPdFIcLvCJHe
qb5B1pN0ESreU2Gu1HgBbuH40cPW0X6IG8SgPgWs9xxcD3QO+reO5tIjtZlvnMzD/1KrZe6D7hqz
esRfc+YvTiUWVMlFqU9zjBevuAB40P3ZnYPjE+l5SMzoGYXRDLZyNwN+cJbaBbysuBF/+anlsHQX
O36Xh8AfyAV0YImKWIC5or285NCaEXx+eE64HtgI4Xi1naNcHHeBypET766YMClzDC90SnEFijzQ
a7o1h2UDJrSbGzl7j6N0yYD0+pC96sA2fU/4PGPEHV1lJ3RfxHtF9gVzRovVFmEjzBXttvy5EahY
yylc4gplmJZ5K5JrHMQK3M98zQvLlD2ydtvGmSSvWTeUCZDTnAeNnRBRjHWyes2QZneP4wDJS3ps
flGgogFjFJh/El1YKxRLynbMBFEvR3KWZ5qgO4Gz9X+I9mSSTr91IAknFcJYX5m3kDScsAZQpAY2
oI3xX+q1iIlQe3BXxLYaQv+ogYG8aIDlXESUzZAPbM88deVxTT/v1ONyW0NMmN/ZWVphIw3y9XX6
A3ZexvtI9Z7rAp1J2dj63/Pf8O8W/ETpy8bC5YmqrUIuNxr5sEG1HWezt0a3YG9Rf3cU16SDYlA/
SLvk/iJcQDuSCKR+C/iEHebdOBwL3ldF5ZLTd4ZT+gg8hQ81Q8Y6SWESe9tudMpyJ4PQ/DF/3+Do
MU5xbjY2LVtljugTH+EOM+77Y9HOV0djq3mkYgg1jsLtwp/f4zrd5L8FXKjAC48PC7nh1r3X6IcG
n6+MVzbsvbHnClMxLBo4iyk8AQVawka6YMoBBzJ+wZ/Kw6R7kQOxC5DKUQQv60wO00pC14gAgylh
XA7/0ghB0O/z5labw89rp4RjxOl1C8RgwQKBpEgMEsgLmpMReI+RhMKTn8mWDbs7UsghWVDX6NXg
5SzBr761NQDmvaQzYUDTJ5ObrYT5P4RJqMUnIg4QuWp0Lj+ASY3LRM7vWNlIp7NgPrumxq06rw5F
tFphdR1R2UxWRaCLC1lKE9SJ+e7xCm5B2bvTwi3uXElFl86MRjpTtcyR0iPaGd1Pq6+ZXMw0NM9j
fkUSnKFJQE9d45/vothhXn9+M87zCf7GaB4GAlNbKwsgJMiAilC/llCZYZsgpacYYPJFHlJ3gcwO
cxlZtZucUbY/6Xi/PWFXvNzYfnEyXRfb/Jj/vK33RPCna/IVcYpLO5ICNHmfZoG5V0Le7EX0SpZ1
/qdzBbSCq7+tCZuggTxSZsphVP9lhXm3f8UnhJVp/c7068ub64jKOwwHXFMjzKkStcPlFAfk3Uoh
c1D0CrJdsltcGm4IhgJGROgVLZT+lD+eufJbvyQ77M/1R7yb/m5YAkGkQ1TI+Ymwn8GRoMNyt/QS
WySfsN50GxlxnkLCZk38BT5i/+WSKrPJj49Q/MwiOn7Q5C0+y/AVJYQlZu74qYAqg+xlLgdxYNi6
Q9PJivyErRGYO3P33CwO9KGlhEDgHiGP7EwETst8RIFkQrJeMlMS0sstZbfM7GYBQOo+1VUBw2hg
K95KhHu7g8OnSsSYq6BPDkduXLICKzAZtB3bjCtfdfQWbsXtCGDEinxtrxJm93gtHx9/0l7Zcwni
rHBqR/jqQoTBz1Xtc+82V4TLvsxbhRz1JF+fjSVfhdoyDnpQfxpb9aruypfdAeYAk6/1NQUR8r+G
9BJYUMMSIzlSo2xtfGkU2iJGEM5DOHvzTa/cllvWTZp91jf0R3kgXsx9s/5vzEGjrZAWSZzW6eGr
sGGTM64nhyWKyEIh0AJiNmAqiRb2Hk4Tvb0cguzhvNx6H1/e+zaqv9SVunpvsiiOyo24kj/zY7Gv
Q3XdbaXv/GrVB0DbUAin7+Y0fdQQvpfFpdSXQ27zkWUnGOhd/QzlC58neBxqOgb6cZl+jxcZWPTn
8ZEwhpnWbc3msTEOIAwl07O8E4C8sjM3RMzE9CvvOGyOJIUwVRefBjDEDr5dDZ6f6f1x7/h3tA5d
OO1xv6Nxn3iueNZcfuRlRxjlyxZtIeTAlN3kX356HNq1fllEEGOwWB8LMuI3z5Vu17Oc4qRs5WCu
4cDbGejuwn2s3lvdNZnTzH36raH2kgg95VuY9hnqdAbij9cp4Xh7bNMtiZy4Qt6410dbsVL/LKCF
JybOqzflr7lLf2+8Y2fh39MTCD3X/plrKXhepOPzkvwVl/Iieosz8Gx5uZ1FT9+ADzd/Dw6Gn+wj
wa0Yf0hHdL4sOBpIV7usL91Pyf/tean86Wr8e91HFIdETW4eZ5lNH6cXKelaP3dkx8fnb3ws1DlM
L4nGe0yu2F1A8rgyr8kc9FYANt3bz+fZ2BkB+5pmyxTC5quYcmQtGkMqOBhQ19m3EBUn/U+uUG3Q
C0OrQwMD9drPTUWJU9LHDjvWbAgNac7lgnm2OKLUQzSGVQ6xkEqOAnKPE2yVGr7X2oWFb5YcLLwi
6P9oqeC1+kuD5CP+GPfPS4FTUzyozTw5qcCh5VLm6z68EPrf7J64qjmBJI5ST7tWn6atkasBaZVy
x/2XtiMEiU0GSB7lEYrg/CiuBODlzqDrOfXMIOEwGf32Pv8RHBkA1QHpnjsRyelKPgjQ1MWlvrD9
yhyJP22zTgpODD/XQk0IJLJAOafVl60WAR+nAdlZOpq4qprtwpoMx0hwmyAj9HpGKObacXnLHaY7
NSfsBnZpYTqXN1uRRzjffjZwEiVMed+i3fKY8E1yYJnFWnCT+yL3BX6gxv8nIsVv5kZJ8mcmjidY
6zuRNzcHxYEnXN/EUbc2n45581sRGzMpO0LqwFuzhlk5WCOCI3JHQUxeVrEnXTyDpiNyO8Dlzee5
sJSz/mYSWY49wFDlPsyVMNidtm879H5Rpt4rUj14OdwnnzpYvgRQzsIC9CHsKwA1YJSW4aN+2txE
WZA9bEFfCV4TsD9IzlC5TdDa8uWJLbdZ5zcWsjZowG2c97ZPbFowCMuDu2FR5hiZHFaU1p7+4PLX
CgEgj6+Go3NAKdS5RO7GFiG65sKpx7B9BeNi2Ze+CdX++ybtirBI9DgOdfHn57nO77Br6icp620c
Ex4M+gak6/LPcUnIbpetWM6SL0BSHt/x4UuSlfROrNFsuR8Qjg8eeCQBL92dxps0anp/uj+Q7NPj
snk2qxuMCQxPv5n8eE9BHFqFDg4Glzeh7j6Vwug/4BwO/CWzn4CTDSkYzQ0jOCKKSSCizxttSmL0
LtkIUiNEOylC92zyF+ACm/9eb6lFsqqnk2Q7VhqepBvwdPCbbbBQFUHXuc8jgpbmEUIHSO32ERE+
QkWqM59Xt58MNfhJ2RM6Ne4GxGcriB/rvRI7v2YnevgkkvALmsMPLWa3+EMk+b1eVpwDxj4x/PQj
4x4f/Zx0VPQTLAbeOOfLIBHM31dtm/JMQrCfkTYM+sZUIzhg4k+SZNu9t7Lkcow3Em3QW6U+PnjE
r5K49CYCN2QHG0G7GY4jX3dAz8Lccwf2ylZXvpeouJLYQWmks47cmU6MfMW+ma8BE4rCGcWtbJdh
2doteZcH0j8hbcgVHuxc/FzciGBdZsKqPKcOOdwoVzkxuRDyqBo+hvP7UKJpWQQmiMdmePkCzJyv
USeENYzg2tHKDb+1PzVe/ovQ2U+EK6A9Uenf1o9PUEErIdXf75DQeH2yVR4uS+2sk5+W1A1lXvHe
ioYDIgPSyrxN5N2Rbw0GT5OcVxfk+nr+zIJZNzbLRtwSI+INkvyLsbeMBqRNi39qILC4y2717wUZ
lR15C+2k9dR2mQtep3oGrB/XDUi7JWyhj2DbkYWcixdjHxCZ5HCVmn+VZqnA0RoqCgKm/zqLyXhg
aNZWHfI24ekNY1ApP8ZZSEOG/joH75RKL++OgGFzSc7i5dKZNAuDHvai83leo650XNb3juUdPR37
Lem7HuvhQfx5sN6B8yuWCq1VfzDf8n1ljVPhr+7tUvS5JB82LzXtFctfFhZWTG1egGpjCQ+TAHjt
B9SgsCnjUn9ao2TXI/izJQLLslVxEgN1XNoUua4e5Wtjw83viYF+up3UnRos/uk7/QrZDqmm3OsH
2U/g+iDeLHdotu9vXHhXmZgXGzgY+SSmxXE3IrWfxX7gTMwQ1B5BEyd4cl3po2FyhD7BMhhbzb96
sBvZlupl8RcH08HAE3gFaJZPeo1oeiJKVrKFjbF/M0myEAfal8aNgo2cdigTyoB/2tIh/VMjQtz2
XdgBjjkIOVk/61WyaTvAdpgVGwpG2PL05JzmfFYYRfxKXaYCIOc0n1Sv34YGawDrE0vS6OieSoEb
/BWXseZnIbpvHybufNuhMyTI9tM0ZgadZ/F1ltCPJlzX/L+/2pJTI4aEWAD81Sj2fqZ9vH6HBfNQ
6bBrXPhKzG90esuFbD0RpwkYYDmbbXCxeRT2hM3bMb+mEJdA+vHk3gsFavUWpIV4hkde4YIWhTkF
p1o/Cv7xzCFTJMKQfwxPJma0/o53C9BBTuoPzhI8n9W6XcfWNz4dSFSWP3On7VKwna2BQuH8OOvM
s74Q1Oc8YrIEU5rjM5m7ZBfQHmnvkX7cOSPt4SWfYF1svUSw4t64GgFXIFsE96exUwzntm0+F4fq
3qzS3/SsXdPf54YTDsSFIenLfLmICWRGlplG2PcM3aeSTgHdFkiGq6ACtKWMLo7qrqczhkinSMR4
nHK0CCR9GrA4vESIbPWD2QUNOz4nAA/3sn4d0NqY3SYxvorXgVvqZYSlbr25wJ+yVZ9V05XYwYH4
IlawCDXV3TwZtswVRUocsa/d6C0kC7gxs1VIuczpCPX2YyyhB9kFOUUwFCighDiU8WYylDfA/ijN
zgu2GJZBoqQSW5edNzDuw8+MDb+gSqWhx0e5KEMu3/H9OdTfGZqDxzJ+7ef2io5b+SK77K39D6wQ
yV/nxZIHX40EcYPdQZj8IbHGo+gXvxpBfkNo7l7uXLvZBnJCQq6wlxgCNbdvPVYEaJbuLoRvWiuJ
nrR7dwB8gW+BSVFeq+S0QAbjFNpq2sZnjhdNDVruQ9nNAKB4TGB5IHxTT8Z175jfizdyrG/jrAYj
hSx7I/cMMgfZjIik91IPrcz+ERpjKL78KfPm4D9CFfs7gfNnk+cVHjvhd3EmEZOsKKN25N+1cxfz
JdpmoDILc7T/LvjvQP1Scw8o3RNWZGakPDAvOgHeHsqaa/92iu0CgcpaNL3vYpv9E9fsP4XDuaeu
SYp+72/gxLgANuwhD/vppL98nz2qi8i4Ngvqi4l3cBqY2N9WtMvfN5F6PzHCs9oewFSga+SF1Rgr
Q2aRgkCc7Ez2Bv7IziJeZlYDB8jSup1MulhsjZsyQA307D/RbDTh0M/tX3MY4hyUOESmf8MBhJ4U
2kNePhQONdKCJDwWiy9siOLBbE+GuKpvB/QO8Jzysb0X54EJSN/WOnld4A88hTzXwFTOVX5SilM+
qE7Z8tcoynKR7FEfgXOhnWVCbLklsQhghsGOIGvLR+zcmm35tpnwUduIhGXxQnnIAJDtjbD1EBfk
P3+9mSIPBp622pOc2+X5zdbInxGgr6UlzO/1rwKRfbp/sfTrWxBpYHPesv14zHcxNr0ThNoMkroy
4YAW6bkqnOLz8O7Wqhu3oQ6iqlhcJ9fbP8T4eNE5KUF85JOxURZbhg1OlRDugMmC9+XJvT+E1LUx
+irdoXr7fcDrTkGa94+JaSNZb1Qn60xzZGDWk7BLrdiw+cxFvxuIo9EpMiMwtFn9X6oLUZc17gCB
MEfOUJwl/ikILBQC0byvLpA6LBXUDPJ1MLfzcaUvt/lkwE/Dd3VQIEaQT6G/4GDhIw90ELvKfy68
THWf63aM0v5ooCmSw6qy3qi/4BuMYPxrPl7bidvhu1FdvolbFhropxTJ7gmUvDm0RGE229+SAAno
2wgWe9YWJJ9S2HwIJKg1kP5BrVpEGFd8pYUj8VzWbhE8duPHtJ4eW17ilpHHEepgDIGKy4u6bzNf
5FZvzyy1aDa/OtkWpT3HpnJ5LwL+7T25bW4Pl85NaU9EWji4nLcEswclgVw2+wLH6VL4l1fUlNDC
ky2WwhC+NWKf+elrsljwfhofVMLvn564kkwrztwBbeAaPKpAcEj4ARtrRR6mWjq8Azu6sw6c6y0M
6pYHtvjBMN04t42Cd5eo7hGTrgj4AhU6n14Li9uMm6v+IDVDj738n7Qx++XtcFOikeCs/kdYL5zm
E/EYMiae12ylgaWTY8yOrC6NwSs45TdVxAf28YJC5Nx97NMxJL9+UXmFx3g6d/M1K44Bgny2t2Mc
84sDnYAsiaAkhexrtEORibz6nUcmTgd++jhUEPyllsKs/2LnJNH1M2MiA/RCsaCDfc/JEnEIg0D+
GAkNkOMYGphJDNimh23WbqJ8cE0DbgHKxI/5lsYnIZ8m5i9KuhBDBwDPFZWyaA70/EsRfQl67js/
Gv3ydY8Xy79teSBUgH9tCNwcg/TpPM9996HE4S3bC6DgFcQDBuEFxxEI/mf5m0XdObsISjh9qQxo
LOE9S++hgnJaEyLqtj8JM75G2uPt8Lz3hXuD1ZiiPCj4NohsSwBphKBsXeOgFpa21W31lN24vqmr
suSChoXTLIPW9uqJW2L27Ciqt0B9AMAWOwpWa/mj/RGNAELnuJh2D9GH76P79dI5cLRGII3RU3Aq
1HrqR0tjJYo/Y0XZET9VxUyxSxjJwbktBqHPypaFfbKOEwai1gZYzidXET4LUsKeaPewcs9goL6O
u2CM3hid6OsiN09aKYfE63fzwGkxdytbBBL9D/PtiDTZ439oosq4zDoaYO4kGA6pDJUNh9GoGB9Z
M4u7CtyjumO5GUoLTZ9uzzi/h91I8w3tjDYGegKlO01IlAaWLz95R7m4goV8r9jYOiJo+Xw43f0G
l86x+SEMFCp3AfO041dlHAumj/Go1l7VOmGbWa/eU++vcZ3JTqdt5c9iYB4PFPFSbIzUTozwVYb6
k+K+Z+a29UpwiXPm+xfnr7/hOgXTVII4cTt1S2LsqEUilQnoBCtLXj9/+5s9fnaZk0X6naePgcS/
fWZ27lbi+gYDJPsturub1STu80z9A7XGLnPRlIQi1ds0VjmoNc3dTfZrfjmYAyPiIkHHrhl+QZUL
Y7kQKhmP3FpkVKmuNQN4lgXv59dtb9JtHFFWxxTmZmjDcCYg0HuhRhwfaG131WrqKV1dcmfnLW4g
6oHaT/6eJ1MqUxs/TvHLUJZFLaqx0RoXIdn1cya1PzDcUTIZAaey/L6BBDN4qfdehKL70N10q0Ym
6eM8GDDay+kju6B2QrxHGu3cJLC4A1PTX0EvwAExO4AFSezIHRF3cH7XNppwwAQkDASIF76ILovc
z+fmxl5RfRET/xrWSbPS1J18UEvvdoNTbTe3GsgGszuz6pC5xmNbvz3lieniFm9QIWRkQiKuOOaq
l6Whfpa34qWVbIWqdEY2eHfxhx1vgGhgNr8tRfYozSETpUysZNfbbIFN46dbGV16tWHqr1pSTFrK
YLD+j/gOjnERmV+4NeDMQyj3Zl3Pq24bKOcihAYhGeEXANglMdTiWFKj5mJAukqfXf7vpjglYlIJ
RxEv3mZCjr4tvuULC3qmWaO649x4048IZFwaJ3Fn1quyCCQqv4AUtnwqXzzisPpv7ht4oyZARiV9
vGn75WDBWVaGJsyyaTM4aoson/zso/sRfJ7Yf+a1pxaIZrDfSafHd/mmjS2zKeIDdjUD2oDcEsw/
VGnB4iT8EmgKIgokol/hmGbeBPZzAXT+6+GQ9p0TP9f8DHKMjvfEqNHAicDLRwrE5KYO29NbjIyC
fCaKrgTv9jP9pbBnzBuFO1jX2gI16kPuIJ4oYTzxkyz7lbEjubxJ/UYKIaBVjCvFGhTxOfxXQaO6
fVj85Fww94mbxlZY7a+sHppq04pVp6vqLqfW41zS1Cl6E20MiBqYWUBqkG6PHi9AA+R5IJCcI8JJ
cdj5hOYjnFZ2vc8lDJYqLplGmFfAjhJbIgCmx4qL+ILBiIseIUT2VU+R9NczHhrcIZPV0HkbGB/G
N/2LxHv9NtzIVGYkgHSISwrmdju7Z6KH1qmdNlNlE3x3AxJG5QkHDZSGuui/jkLJVutVgXxshiaW
ne5zYawWjGonKgH/EpCr9RDJW+FkAjdA9NR9+ESlVV069kWGHTvG4vXa9YunLQI0aNWmuW3VeMN7
0dQ4XobKT4PbzSlbC5FnhpFjZKiLSe1nqh7tGrgZqmkIxzSiyqQU/OIGP/ZR9xjBJM2SVc/MDxpE
Vu93PYioJd8XSLD+0yjK8CLBIxD3cuVqtrluCa69Mjk+vnLtDEJ522oa0UxB8zmkaMbtQQjy95Zl
ZsWw0X/yzcwtkaDNJnIyJcqTSM02FBzcXjzKjqk4ymNLSoA89+K8nBXPgGb+m40HzJPm1Z+LrAxY
8DOiEtwueCPSkGiSqMe9GuQrKuGufGabFzAm7BuBHA5Del67qAKbPwgIyRk99Wu22wFpS4tz9Udd
U7LVJpDupXGf04Hnilv+B/vhSuIT7V1cb7GtBBT8EIDOBPCZY6W7oNB/X98CQh8HboP4vbnhCUEa
KLxh4DTp8iibNsyIiOY5TM/peoI30R3EcCeIzzMeSeZRD6/jcmXDaxDl/vp8Yz2yHwg0Ww5JB4WZ
vK4pIVIO1Y0Obpak3QJJm47djy0LXYadp2FF4SEZcUsjAqNhmn9Yty8ZK15PTIGNp07Nd2OxbUL5
a8gPtCawwhQ/g2YB24uiI3XHcbGt3t8qoEnj8hL683dFoVHD2gQyMjfSMBe2LGn1Wpis6Vv/+VR0
ewFKiRyscMCAiZMxl29Gm9aJoeU+9euv6fRcPmhG5R0AYrJR/5HAO897lxpR7/ClUT2EGpkVxBKx
0WoW4iPQt8aVA8GSDtpGyT1ipQC3WI5901JJhrnQxLIWcTlzhip7/dhUNoQMPafrRLWfd4O6qdTu
5CBNmOyWyH46R2DnZ1UGvOlXL1JwRjwosyVUfWxfF2MDaKeNVi/Z2HLRMkyH7r0TIR14XUlceFKQ
dJ1SX8JbsQiK3PaGP5XD6kdvnOQkWflp+Ej+Jad22mlf0O39TsMDBhruDcdqm291grKxyOCt5iNF
iAwoPEQ1w25lTyGty9Xzq/yLVcJJ/XxtIh/5D6pmgSNpmhlseavsfthiBpXS/TwMbrSW71W3xX41
3Rx+F+VpN/y14w4L7wsLxQpFIPMmH2PjmOcceCm7GIpnHJ5ogCnfQwmRpx9NRx2VbaIGSuEOrGJk
pT6wrMpIP47M1br6D7CE1SEh6z9x2uzA9ZkOdr+WSf0jpEyix+1bCHNmQtXK3gz/87T53XC3ug1x
XPrxRX2ei5gENmQCN7k1KITtlqncZGQbbZbOeKca96H8SIYVYL2yZ4om1JpauyJsXSgZENUSndu/
yp1P65kAk1fo2wDQ4h2QJNJExAPqZYKtaZZjHSZsXQv7xpJlgWB5XGjv87C9Kdb7MC5N+EMWWuFl
ATnf0C+kZ05kwW5O0oYWntuBVaQ66tvilx2cr1zY0iNEEV19gB5OQDWcb9WnR474bvfBw7N6e6Cs
WB0puCNZBHGb9pGWmNr8mnTmyUHakucuSYCbx5/mWW8vQa96xznFMije59XK+CjQVp5iK7baDv8j
vayATAPaFs1/IvJYldtZuDCxbmGpJ4aXuQo91HPV0yWHjaXhPZ52UFlEeiBW5Ai7Pv2X/Toy7x6p
/NrL9ve3Yj2/hS9Co6Q9j3OJw4s4Bxc1V+bllgSMTQwj/7k/V8jpETg8HkckocRADeTDvQbkNjry
Qv7jY+0urjpf5WAP6gdBkM/gRqLO5JrH7oYBBnDn9qfdgB25RZdv8rMyC4xfuwP2EIFEekVZ+iUg
lz1QKxYO4PHpqYnp+bOfaQTJMhJH7nZdmCJ3Q/9/SjWH6g9Gv3ywp8W9Bph98VZh7kj2MUtIhO+H
mtp+Tm4BKR/Q53Sn3mshAxN7/IISU2WXIBByeDTNe/2+8H0slQNbVSMEarLlMBJvPgYo9ptkdohc
cygxMmVQcy8QwzOJIV0j7BQ8DyINGXh9xN+Fg2Bm8e+vfYe8Ubi/QuMW5Aa+YOtJ5g/QfT3Zo+H8
qmi8+rWQ+AbpBqX1fuLXDx+oNdC9h0rIJb1cZFa1k+ewBv6qhoDl8vxmJpkjjcDGFPQxD6cYXe5b
BMyjetUuOEpEHPBA4t8ZF8AC/xIR6CHAO5ojaDkNmBlTNJDsRlr1B1K/OpCZB1pwZgZ2O1BRVDgd
iZCwRiyjBwxsvy1unX4dk8cIor+wPfXU4qRmAf5mEFijfPFmEPvhhOYvGC2z9O0IAFqRWPRTrYXX
jnOK2XRAjpG5vGeigGqSZDf6v3wsNR7UPRcNxX70KIonVbUEATkRaoRE/UVi20KXxhG30YvyEyI5
0e2IwUD135ZBXITM66agBBX6KBDgV1ukIgX7VgRKj6iMU5TY1qNoO/Bl5O/AIILus+8QZ0l/MRVb
IEkOQhpKYPhFfs3yAP8tKDbaG/eZ2SLZAvpGiP34FRjX9r5o3YF0o05yG1CqLdWAZGYTk+I8Spdl
TsIrXKwBEh/ww0sdhvnSGxs9ceUylBU/nR2AlpkcUwQ69bYwrOKrPpvgKbz7r+ur8yjcnhcGptFE
dtTPPpL4oJyE14a4I+xpysnABPZC6j+FGe1IiCSXaJg449AsDYONYqUPygO/ToD+x1WXjtpR1naV
6M4wzzP6Y4QAfnMXWmUBF3a5LQDbOfPpDJXeoyTcjW87VT3pvfu97bJ56bYCgo1I/0LtvUR8VcU+
Af+o46BzYRx36Xe8rkh/taaAVcuEXiOAQPBmpnd2RfY7yD0RYkr5GSOu8KfodbW1LlES6A46oqJZ
AfhwvYMAklcQwBoqGMkQaeIkQgp/fKLz48BWUXDzkqlU8GEncvGPSXOyyU21e07kOVFojLbD2z07
ZlitEzzK8cFIPhG2gBhE2WChtkFm/ldghyK3zn5vF+hRHAD/sxgtTupp2IO+30DXCNCLORJRiIlA
/DCF3JaXnFo55top6C/5PDvwd/ttoLLxAopUa81KtWX3PfeLkDfUz2Xw1MWaqLt+zC/jK5bW1Q+Z
AvKpZdXZVnDwrJWIu6HCrXRyx8kZEJOdXnL0jp7PqH866P2BHdAOkr+4CND4Q8GP/XK453vMuzNV
NzK5nfLOh52dBxvDGchnW6kvF6cp4Y0Ocaah+vvge2H6g/wZbh7Z+TppIvgNV0IZKrDKJF+gvy3D
asN5WbidYN8+iBOeEDlDy8+ZHaSB7p6QjAjJ0XI/xU2PNvUSM2RPlvIfPcaL2GObY7VA84IS0Piq
TPqBPKjZLXLSEw4qg6eFIAtUkWy8oz+rlNAhjlcBxQeZGnSSGGGGowWJD16xZ1RNOBxnEZU/e3JQ
H7do7nlswb7jMjD6zYsz+H4DxVFsAYUCn+OCBTCLMpcp+4r+la441UU+esMi8zisFdVF4q0zXN0X
HUgTVBpzJbDrJ9t09ykgvnBZ04QDfH+2EQ4K6gzaN8/cUSamrxUOd3rOCFTiOR/WpoG8KmVAOOuR
sGfyUdp7015gSQBw9RMjzijcn76J5o4sHdA4i6OTqCUn2asU+JEhchA2r4ejQi4jY1B1ZGP5Rj5j
Z+wPDX8XlSJfBS5Thov9QOcI7xuAsw1eOkb47UNO38kBNDA9aJoFNT7mT9mtF3jHZDf/0d9YJDbp
4ZqclhBgWGChcB8fNEhLvP6EPVoZccF838XOEea7B1QCmwaSBQXnbPXHuI3QO+bTlzwOqZXpyNdu
VcuO9PLbDQfgycTNJjvIGxDL3ikeki0RbI75BBhmi458TjgoOTNCo0ZXVR8r8sQr0iD1GSsUuw13
yszBbha7BTWyv9wwSF4Gll6Olw2OU4NnD30RNz57I/mss1ZFq0nScooG6SiOP3swNtVehW5tPDbk
44uEpylUWLzsIhJ7h4ueIqQSIEnyO7LhJZLa+t7pykDSzphhJhRij1XyDPRf8ngNSDNEy+9AfwYJ
xC2nDEFMhH34TFUq3lHwqEhYbFuc6MjvforvG07kE8Pfs9wO1EWWq4atApRvj21EWNPsSx7CSd+i
VHWBGnbbxwHwWbHWI8ITcDjDByqCEmegoKYK5ADHFQzOBeURnlkKk1V01tSUuUjVsHBtx+L0Qs7H
zcuaan826zeoX/mHZBr9++mx4pGTNt2+ZtzD+2lNH5KFaAZ1a+qbv7I92tl64qmZA3XZ+ciIh8JF
+QK3sMcAyoMsH4s/g+Bi7bDcQRujTXl7+s1l1zEAKVdFRmcTHrLHvaKZgDUcV8tJD9Ii0BVkISSU
HdGVfGLUNRRfVm2mIJq2dBXb2hxJJS3f/yPpvJpUVbow/IusMofbDoCAKKIg3lg6iooJI+KvP0/v
U1+ofc6eGZmme/UKbyitvZjWdBcZ0LkxfmklkMZuHC/vTdXGpAOc3mnyHlVLXBJWKC8PcV37a7qU
+ZBtV0GF8ge9Z5QX+gZif4jyzhIEx6mc9QAvIJtKwvt1YSna8CedD4MMuTtYrc742dfX8dN+SqYW
9HFmL6w8Oh47lYdu0WGxX1vMjYESdGk9QpgjWSesuU1UHZanJTImPb3H5OTr3eYI82J8hDjDTb4a
Qo1rz+G1k50M4J8+5RAPq37TaiU/B5hMy+lZCMxildBx8hcC4bl67n5Yp+DAA3ekFTEOJhBsjlyP
Tet1klx41HUI6IHYJ9nbNeP9ic2qj33vkTZMKgud9LTr1px8AA0VjauTen8p7DW7HFEUNLYQoDm5
NQB3zgWs7RfsB925p9+0Gv0F44rLc1ih8ETQWQBkmzyHq8oa8LuKNYDPHObapJPhXZUmdBXrLxu+
KENSVJdo6xF19pMA0ysYdhcl9B8vHSFDve5b+MT3xTcj0H7MgJhSjk0M+uyrOqgtBMCbGKnWuczg
B2q2EzQbeYBXKEECVCN3D36Y6/QE9CEHh5qw9ZJm9JFIu5cKxWY/ZSYLdFE//VUbmCrDnv3ZYkIt
ctRWQPkoTlD51PRMH8ekLWz8aHGVrJLKoS/GGZqATa5yG1qDbXR3FIol4/y95rdDDuWJWPNxSBrZ
GSTsrlrcxwjYKWtDxvgr0IEN9Vc2/aOLDNxHMf2j8dWgh/PUdGgzyBwdASgeGYEhJ974TsBdLEEo
P6erJRMB9268gpnhqBUuFuTUzOhgTaBF89Ttut0Y12+6lHF/9FBVIVGCIBfApQ+J5JOIncrMucOe
8rx6iAnOd0E/iv+9aKz7eKhYQzT0qnS/m7xE8tDAsCxt+201GejdNxnOKDmge1RqU4wbkL9fk59q
fexTw4xRvrP/N+egGNf168UCaHqbBzoaGj79qmkcj8CTnYDBzkALuiR1Bj9ljvr3n6j5tJpMeh13
xwhACB8YPUUIcPMX3IXdw6GSbMiV+iScfVnOnxLyHbYobMp08rtpG+k4QGYgw/ih9g35dbSzUOCf
QhTCwGxK8Q8c6OT90Od7fBCB5UZACCZSi68aMx8V1gxFzuEQ5CHX6nwKIneQwDA7LWfjPBcbdPAg
pGxmKDHB37dtYOhGBYo/D9FItQZ0yfCE1TkoTz2IehH7h4RQMSqgK9pY3GOKhAkJvNzMOlQd3IS3
+aojh6stApxm+qZgCnKxkmB/EFRDuXDH+BGSE650XO5fZ/b94T0FghEQIJdQn8ccJLOWP64JLkKs
KSChkwzoRjLryvF5ggzYYVLqSi5Gd11fGivrBVLUV0NVcnjsu43G6H40bUxB1zWBqunrmjOnEd50
mTmhT7Rec02kfNDMB80NbAEuSvJziWVtnfjJ+y/PPpw6m9g+oCek/E+WEB8QklX+OcbHSXTOCvlS
DRaS3MxIeyIzhm5PA0bMYDposdleZfzxwEDCpMZl0EABCWGG+UV/nJkst0JbpTAdrmLedUDK+Kux
77fF5JlOiEOj9phq/YaAxCnbx2glV5qrjP/Mxjd7xk9k/SzjOPCiG3jiZ96WMxB4W8QehwBd0WGY
fVDZFsMu4waNW0Ptpq7d0Y8eAmJ/5El3/jweoxbbWSy+C96pvMPV4hM/Xw/5KkYSsGrBBvC1WOdV
bSQnyHjOUbvCqmvg8y9dNtfnEX7R+xgCUIEph1jy8BlQOPsM/WS1O/FJFQKSVNebV1ui6v2ZoKsk
XkCz9QGp4krvp327WWlSmRGfycR+C3Z2wA15ccnDnfFtWteVrv2B7VxFDzh6yx8cSAhs6IqY9Wn8
IbC0+JpgQjzyjkkuw21vUnrZi7IQ7RyRAYGXxUczTQjpmyiGfChkL2hHwJM4KAx/NmhILLuQ4Vje
Tk2NZ72XYJKKMwD3DKsKxRVUMPel7IImNU/frWz+CVBUXdcQVJxcrqoCEyY5LAdKAbiCCKKf/M8D
JVOjIf6aLQf4DRn3JW1ktlG+ojsuYFnTa2ZwE3eGzw2g7uydMGQcZyHwd+xHRr3FEl5282lRV8A/
swzD8EULcbp3un15eLE0yGT9nrzy8FWf3ONnxtjjDiPHAuMQ8jrrw5qzH8eIwLq5rAH2Lpa9CXZV
zBJpi4HQA1dqwxAHOh9d0KEx+r0GQEkHZLgp10Vaz8jxAvJA6I1c5UadtxbYHy52CHQkMdb9IdGF
BStttiH9omEfRywUju4SQdq7vRyjilIu7z89aDLbQbaICI8AH0fooVbuYfIb17bwoNAxX9RpmCMM
bPyeTlkr9y0PbABKds9431WDzWlJD3diRFQNR41WGKhtojCtAojgxxBUam49IIcfIvsyOrkHZYC1
AKZRhgbffAChx7CiUQBWl8XZar3lZsH7aeF6SlWAJZkmGn6HLeuyZhDKAzKogmro1rM6Lg4QugAF
oZoMrHLWWxRknog5/NUlElhgpEHrDGgCoXdirDeOAdMQxMXM7ffXYle3DQHgg3tpjjWyZtYG6uFg
MywDctRhlADa5weg0wZxVlYKk9fq6VfZDZcFeI9N2c/uYDsbzok5AbFjg1VHi7twrykdGzBXdlhb
nuam0Y2w/5TCxC9YhY6RIfgK8B9GRQnIas++tCAZxJ22Rx5KB48riqRzj+DQakjF7vPqP0SQzwbe
7Yysc8yaFk09oPM+/qCgyw3BXYTf4bvpgeyyX7N69ruN0WtvwtecdOP7j5hRz25EK9AP+JiPWP0A
IuGkF+Wzz8f+PIdY7f1Q2wdYg1nBYgTdlvAPAm1goXB3c+lQtuffIdd74+Hsp0CkFq9hA3mwT0u2
FhjhcH+B1Opoyr0fM1q25UOgvDAIGBUMqURqcrwaDslEazcHPmG3sFYYEJodwwa/knw2Suv8dgzo
/ATigl1NsokfAgJOO8zLVmmJe0wfX5IKnAos1Z41+ANM/ECAZG/d3V4CgB2F1B+lh0KDj4YDiEGw
mHSwLabPKXjoi6hHTM2Zz2BUSkeSJtuFfsZg1BzX2q7oLVcgsOSDew6uWKUPCACFNOnrAzALwxtS
OC1T4vQH9geptwXtZiq9r1Udly3UEgCNezScLyO8EAnPCAvpxuawOfp0avgJezg2EgyPgXP8MU/6
MUWzi9EVhRZ5XtZUgTpz2EYO5k4bsZnkWkqo20A83pNPfOiKEwDOK/ILVGdrQ3OAFW88M0kkecL9
YUpBxNlqhNxSb+tQYzxzmJ9Kt3kIBheIAqOVheacQ/4AikYONoMGWdFe99OOd7PLkl45hTkjnGk3
qsW4Hm6YckwQjSoRL9p10VFHU7IB0u6TdF/m6mc7WmzffNxLygCV8iuJwT047FX9q7quwpPtHqO9
mhLKm+QPD7IwOn50UJHA6+/o/iMWpVbIpc3a7g9nNrDSB4DV3IyvJsI0SEhiffsC1IqiqXWaf5GI
QO+VNyPYeRZQVDHlzZ80Pp/5X0X8D9GZOWp0ZcflHS2rk5Ob8u09QmyF74V6MZgCc6WgavhPxGDB
5zJY6gla7Y+a7H4F9lpPu/Wwjyzobsa/tsDSUzRBE7H6f1eHpuEnwTwR0WMOldOB9eX8nLItZhvE
eIPxtDVqeWQQVN0XIh8sgjEF3AMg9XmtKXZ7dMURVyfBKpJqTL8tJ3+GadvjYLQnCJEe8T+XzQmq
qgMEw4uGhIBvDREXkgW4X6NJW4MJebAwqwKwdBxxLuZktBOLjGLASxY1Fs/0JujfEsVoi/FWqcQ+
dM/JHC/z9qTfBUzVQNGgUlOaR2iWc6P6d4QFbLAuD23Xt61pDyVFNBHGF24PMaWR78AOJyhd5rTX
UW4kKtCrlKQqNkHvatHIKHednrmA+EUg8n+vDowfmzsJXktvLhKD1qRv1XAN47x/8OCaVAgZcBxb
leq+ndoOcApl1gNbOv+c/YKyhrUfSTHGU0j0SEZEGcTVFtFrVENLocBamnfKUadj6vYnT+sn9X7L
yLGOawONgPYYSPJN+Ie4/1CpeC867jf7yQRV0cJIONaWkj5F/2vcnHqg9EJuckCVNCKo4hixHZ8M
4D7xHlhgCKeaXQIAiBnv4pF1/zh6Vy4ecHMX2QEwtKcnv139fYO6336oNfDxgG4os6kao0romSvw
keuiml8mdY6+hfOLE1UAsIyU//Ds3qKyKcEnHf8eN3kHUjnsIP1aDt9kHCbTEYXLRQ2022/6VL+P
EEjGCE9csQIMacfd+TcXg5YAkw+qq/Fx3i8Rd3r+EWQ6rZN5P5f8Md+ZP0j6MW7ro+e9UrgrOM3z
KN+5fOf8bDOfsySKqBJ2qao2pdcE09X0QMODydxbkomChK54jJrYwtpI6dXQEiPTcqAIM7Z0Zdkd
SUbLKCUcrbrXRkoHV14AlfK9hWckD0T4mAHg6wcOVaz+8q5IsEyiMfoA+ft0wf/U3/L2cKhog2NT
9cIVd3bu3yGGoGnTOmssr+p/9PppV9E1BPC6t79xua2jp3FwDPSToTRrltThHdOrZaItqqQw/+6m
MbbzWmlFDdIa7rM3ZezZviR7CziYYVx2A2ThwvOOIRnYoMIGAwGcWRk59EHqYdCeeeGAwRLH3f6g
T+gQrCtPAgfxHL692aPN9XbAPPPGWBgo4oyIWhBMzRQ1ObjnEHQT7N3933FMz/ccHsdZv0dTT59z
DdBnxzt4i+jtAN9jdFtGl70iPpO5HFVBSW03dlj5TV5pT9F4IvIw5NuBOUF/A7gNxj7QCAtUWORR
Ac+03w5gmHoInPl2wTrlmTRAY7w1wrCtUqDTatiMOYRRRhwpIbAHn2ZIUxzGyH7SFGc0DQfWKfoU
0+PKah2ducurzOHEmCdpMi6uRieEVlB8Gag+k/GBU1eNPbqyU5BDA/p8oq4G2Yn+NLOQvoKQWNyD
ntsqMm5OUJsuMp4XVQTdk2Ecvuh/rJAZcyj7HrP9YPM9u62s9Rv3im0efJoMks7uu3una8mn6R5W
sOQuTM4N8BNyI4oWl0MdZ7zT3n5pAAwt+9pIa6aJwqyDGNjRKIszyUNa65WYStukFoQ1tjUCNwyD
FPzvPgJhOGNQuFXvsBP01fTV0MiPT+ntX742jcJg96Ai/YJkDS9y10y7AzoB/C2TWYa/lADUGmcG
E7BvZ7cdRfqH9hVGVcxwQkxVaCyIpFS4GmhIaUgeouw0RawnL/jnixwERFo0unWDL+cqbIlX3dr0
EjJlvMo3pvBv3FQBgZQRxg5QAz3Pr/3M6WnT0ajxq9h9P6FWZvJ+H5WHaR0gjls2d6Q4ts04diDv
yLXiUNdGlEkAjWX6w1DBtO7Pv9FxyDwQpMEbwUU6p5TOk77q8othExNuhnQ0WB8etRVQJmDUnGM3
YkQKCPt8/MzI0tRb6u+wgawJsYHrAyeNyS/ocXS/dbwh/EYd+3pOMs3jGwNcv1MfIrQApZFbEdGw
F02+2vxnivo+Zsxd5f99KWDGCffGoesBrWVbwf5fiZR3fxXJnlbzXtfmcB4P3ne6+/Dy1KRnADS1
i/OdNqOvwevCZDr935S2VnskHlChAA5fo19Wp3UBcUN9TxH9wUokb5S2myCIT6wFkX/19/bzoE+y
5mt988/NkG/6x3Z8TOk4mP/QpABu3BbpbYhgEgPZjsaKEEslQztna/NlGuuHv5qke8D7lzK6SqjF
jpSFAGgM+bSSSdBfQJxyM3xga/72QEDYgGCjYQ1+51XIP+0Xwp1HzgBLgz/aGa+V3EEPnPgVrojM
99KfDkjvK5EGwbzpuVcQFALcLTt/Eh4VOBHXZXWNB97fi5tZ2Ml1/UGajZkKE+QuPKLqI4K+FzlH
dd45rpZ+be77BuEf6EI6EQGVxJHU8ShtWnQpph6uW/ek0L0RizBL16Y3bxQZdHKI7fQ207hMbtvT
sHQyniV3eEA/aeQOj2G86Xx+ip8y7QV7RTf2c5Qpg2E+DnTGBXjxSa3A64nUro9xvGm5KRcIUQUZ
L14Hssfi7FyUi2oR230lWL2IXsJRhS36MpgBDb2LiIl0fO6LlZFrYtFq4VLHl8KjEREFa65GY5i3
DubvMUur8Oml8+49ZO65jDHt+ZWQHQHYEBnK8B3h/TPuMg64DzoV3MFNEVwD0C/32ZpHyYC1nWUa
oLdHnqFLykZ9neJ160ZZbWawgHUVIG8y9qFWu0C9eCtGfwOPqnD/4v9qKnR1ygluMb3ojfyAT98r
rzXx3CZYH3BYgXSd0oAMwEbOS8FrSmkZ64++D6mBfVfvmyqFZIYCJMAfTUExioL+X7Au3OjKN8BW
/6SO4wZfDojW64dwo0KGRa7P0pGB1rUebXKhaW4HrElUr7PrzoyHmz5nlOfFr9v5kvEbiDH/BDsC
CHglIpRpPcfBTbY/b4lRwxphK3UdPiib0P+5iIvnhdl3/s+zU9P5fls+v0p0tBw5D+5D6bo1Bbw1
l9usxBT5wbuUXhx3MLcDAqc6dI9gVfWHZO7IAJzlzXJbaOvcLdehdQ16wj4JyR0V/LLj5CfT06SP
6/WMogiTycYIClx2HvF4Ncuj940QNF5Sxue2ULHjOOxTXCMDsEiuBkILfjochH3BDHzgruVZR05o
nHK/0MAFZsY9dQPG6Em3sTZmN3G8UFCqQEVedefvIhamNTHqsWVnOdQjeo3y1CCZE1klHFbrEB4L
MMmk8w36EqzqgO35k3BbIdxjtcgIjfTnjjwurfyVprYDhE3ZSTbETOE4IzC9XB98i5lh+GlqJiCp
QWhd/uYw3FDaME3LiF1wQEI5x1nbuAu/+/g814YZuxxtUhCYkWT17sPgyq93BBYDa+ZCtie97dON
WRm4T6y8WfDQAV021/0BVE7SzNjVPtRfv1QNaYBUgh7WtqcgniLczgqHEVtKspB41U7huf86IklL
tX7JKOTTHTTHHrI12d4b8iw5cm8ykmEpQpgrMpufdRD4/srxbc0OyfKTOa/4wDE+cCIQZOV27pBc
RmTO0d1aP7eBHthpzzhVohtp7/0CcArE2dufEVLzmbqYENZCmcmAJHWw/thuhgd5e4MAMZ6ZdpIk
ty7kFhvwTLCX85OKwlXAZ/Ut3ns+QoY4iRyt8fRMWyHBnEj0jU1wX/cYR963AcnZC9UJ0KLz79pl
bnVXuVj/frJ2R7lGuQcPLh1XvRe95rjuwj2iB4jeAe+FpN57MaPUtcmRow4MdZD22gYBQJuA6tRs
G/NVqDu4+7dwT+MoVDGRDTUjMJQ4RzJeqTleGG7D6IapM3uFqpLgytRKBG4knS0eaV376i/Y6zGx
hh0bBYTfDiEafwjB2Iujz/qHfCUyGdjffcdPlPsDc3vQm2eJ1pUwroQIeYg+sMAcwddRj775AGm+
tIi1G0RIZQyUdyM25sNS/vtDa/Jm9yCvzu5wmGD9Rk2/PntMc8Hm8HHmTdKnD2Uf+uUafVoKrmGf
CcwBHUNaBFzGyYGWfgd2Q/ql/Q+cu/nP+1jiJhUhMXIOzb1ysjL29wvrP6Q6cDQaftJm6bcixuWs
Hy5FlchBsPcdYlqtYQe6ySjNYP9hr4OVwns1NaO48Cdl4Pad+XPIfX/m7HMz6vQwlQFt6sEkcrlD
MHztIA+16NmpPnjrVCcEc7Q3Zilzc9soFLDjuuNEYrSaAqWxb8OUmM9zkQecUVH8d17epGfC7Vsu
n4t2L9dvcNwW2FeyELy03hr9/TG6KiNYaZpyERUf0bY+P8EP4uocTdiMs+ATHNM1t9dbpcgT2wlR
I2hdVMksP+k3eI5XTBA3l08lFIcO+89SRPM5w0dtnsPhImFplqjLA8t+Y+z9WQCpjku59WDr8b6c
wEh96Hku2HRgtYmXzP4uZvsxKRTcdU5ObpEdxDwIqOewAHe5BCeO11HPf4HjoB1XBm+WCAUgSWrA
qhqj5k5G+lBZ4pwl6SGQ+srXYUIqnfiGhh8XCRFZBxBa8mkAzJXfu4By0bbW7zE7tYClZ25V7RuU
LVg/be5/Ltm4Od2GvFuJay4S86OrM+nOGKPqVAf8RKdyQrIDTOjvUBnHOU4SpAhAKMWc6PFUwRx5
EifgJqcyczlNRJZAYzYdcQcLb7mfNqWlFqqyVYiV+lUWXxGRAmg/6YQp3+pK1pRA2NVh1vbWcBxJ
U3FF1HuJY4+51vTb0ohCYQQMSJmw0p86kauDtGVrn7+lwpcyXc8dpzaRbScwGW/DTjQsr8kcwUqX
j5WZdAs3ePqB+7Fl+mWqHBCWHZKULJ8TfDG27pJrcyngf633Q0IBP8B1QqILScgJcqZDICVLdVOf
pY8odeeHpdP1XDPp8gvN4nNuooiU0X8utDZ+4awq6UlrUiLxS6rixa2xuXQ7ZBggO6161GZvcsIo
6xmw/zKy+uFtst5vqcx1MQ3OmtrX5+eIGpgRdsP7oEjoyjEtipNS0qtsRirIXBPVeuRv3ttFDnm4
dV4jV4JtS102VxhS1IeO87E5kxV5DC9JKZNcHCHaENm1AJSPPulx6DPLD3jrN0XMRYsnfMhI0/hK
v2ch+b6onpASZHX2ObN1d15XZvc6J0thrxTGeIqSdfAgNb146pgETWWSnOoADdRx2PqUTd42K+ZZ
aEgNyEQO4PxJbPE8Yh3YCxDX/Bh1jMnfUy/kGVxSVJ7pHOgUuQpOcButhaaYsylDr+aYpBVtaH7Q
2CRMYuDEMcywvoa5w8nNd9xaZxl95vNyTHq3TgtTZN99MAKlIyMoeMgNXiZrtrngN6vxCA85B0fV
LVT0Oes9L5K8gezAjbhyOGwX64VOAyEEPywyieTCrqlbPNZjuiZFlb4kblLHqO22jvZI0g3CcLXi
1no7KnL+cWVFtXG2heLXNB5ysHAevhmaiEVr7MHHt3LJo9OY6EweN6vNL6WQdBLOYJJxJwzqTPu+
MDnMIsUxqvxR5V3tMPYO/oLR9ccf4GVoRjaY3CwHgjFd2128YDr5qOcT0h8+LZrQDOtwR5CYztYD
w/9pYPwKBHRFAuXCAC8LjTEC7KKBOtUZ7PR1A4kC/zlQkHNm5orlWNQbmkZMebf5klU13XYZAK5g
a4B5uu6yw1ttw4oLBfkJGTnOakrLBeBunwz7cwoQBbQblMcDxZ3O70dQoF8fzgPes7mrTJrsYLcn
gTzgp7JYIDTV8ylOzqPt0XrtCEBf4vleugjyjUyrTW0729tmW26KHdd6Y961bpPA9ptDwvwrxrc7
mHNs8+8w1w75HChQ5omvAdsG5BUjHGvR1TEql6QZFb9C6MR5rpHQCp+b7DQmx0bc1usunW0vdY7j
mqruOitGhq1GXK3Zc+6ME10x0d6YsByFxgr3KRgJL7y4x1RviFLXpEYkgRjYtXSDlhSlGjiZNUJ2
MqKMnYbNunAopcRVu+fpczZfeXDhElYH+yc2iXAahcVie24QNBCT0i7KFvMGwGJux3sK4DAoXJ7e
CSQRLKjZkhboiWjZoRI0PSaX1uv8PWG2qTIYoCQCkXcjFeqkvGirjsraYLjt6xyf3854NV9ch/hW
bj4TM/Qup9bohn/od8zRjGA6bUnb/ni2jJvPuQIOG3V1a9bAiWfgbJ8Oe6uFsUkcbr9mt7wTajY4
sqIZbDFR4g3cNIk/bnwmG3sTiaMmdYWiQespkxrHi5fPRP7xRjwAP+43mDTm3N8xgmzOk8oTvGdf
VJzckn4kOVoMR5cis2d8i7BCMnCbZ0yLj82OloVcnZx2ZjXj5QJksBlOclq6ZIlrxijFHoXVdnZ7
8lFgoZsUKxXfysgOoRs0yCFOmRlmsSLiHMwBss9vGVfE8jOXumHXG42WtxmBEnVGyLrwDunsctEF
HYJYd5PR/c0+8yjLQpx1vBGuTgKTQLUwlbf6KC/uKEXvwSF8rO+TulqzEh+1sr9qxEXKmjcm2+0q
OENBpAToTYjCROQ1SaDRtSRqO/M+NSeXhet6C2TzmyGQANKP79hExiPmuQuCTMn8wK+MiRO/YvYA
g6UqREfAH+QP9Xni51bdgtUy7o66y8FdNe0TRxjv74F/561MuiAJkZaS39u8QtkKiwzC6nt09/ZQ
fHMk534fp1FDXL2ge4u1Gp0ZyKRn7uH9y+vfVPWUFxoxOIiD/y+cOvLJrBMpogFiXXBDviJQeR/S
oEDyG2QashbpmR5IZeHNJvj7T6wf5l7cUTN05gw40hRAPJeiW0brgOZEIJvqPTnhKSXD49RjBiTW
nbXDPbFcKI9LY+KE3upLTr6tvAiCvwwXhMn9Q4yVMsE3DDuYDNUQkSs97MqXUfSy18Gedgq9F5wN
JBkLWxT/jezf+sYqpN2Rc/yQruKR64AFzLGTKqzsrSLdPuv1c0j2OI+Oaq+4ojw+sYxPwZfkX7CT
esjW39f5BJAT25YX8bWAVDytVbg4UVbmQ+AEbDOQEM0p/QiPRv19w4kCkgJWFMqj5xB+2R2hF97o
mOxZXOHIBylI7ph22p4E6EpzANtWzggKGYchVX1Y8zEKh+lrnk13MqhTtEooqWj2fNK7s4XekD1s
t4HK6fqYAm3bEkPmRr7VPQdSUgJHFFmMCcbsvXXTMr82kVDP+x6xxyRYqgppFpCskvfTowrJqLZq
BLKTT7A441+cA53tMXGiOXVYfwxE1aWCRGBj6nlnf/Q9itHIUMNrTkholu5zSE6DcZLE9ADyX+Kj
WU5on3MWnNAYWn/U95ssFOUUOY+koNCcv1AdkxizsZ46JUSOKIqQ++SIErxCkCmN4QMQhOUxvW8h
W/LXLYFRcEFaNA13tJfHnNURltjFXzwyQAmY2hZgwM+ZzyMgMOiU3qguR4paD7TMjBSPeQrBCs0b
ghBKwGoVniD8YZYz5FI+TAwm8N3xvEWpFbmSuYLeMdspvgEmHHNqP3RvL8j6E0SZoAwd+LghfZ9/
ZBV6UyQkztZbkEL13VHcZolMiAP5xOvtgDUSxiib8oN8ysndSDkeO62wyMQR+84+Vnwwr553zz1b
igXcA2sx6mMLVRglHVmkFkAgdmmfH/NCu0xWeggkg672coxrkWSZrpMBH9oTowXiq3OWpiNiE9oc
JwvWprUXVVwnTFI3oSko6+LF5FbSTjE9Ws/LSXq6XMAUWWsToED5YsgmWEFW1A4zBkB0XrY0Vlj4
Vs166wOMDCibas8srOWPmlld1mNcZHzUeD7+6LhmlXdcFpr1qhJCZRN0UGWEdGMKcMCJzzGie+DC
+h+F79dAbCuQKeow4KZZdVVMC4cO4QjYOkKr3gAaePj9gYKVX+yEviJCZDfMmF9F5sqHB8iM0TaY
A3mMmIaR5P5dOT0cPDqlre0l2W65YZ2IRaDRcErIVQ8y7kVkyIbw+3tBMX5nJO57xWskxeFS+vuN
Y8zrst5QhbTNTCsJWjiJPdAbD5wpV58uEB5QC+A7ox/OhQpJFGL8Fpk1cZtuDh25QZoIaing7zcm
6LIbjnoRrde/Q0PFSHqZn5kbPGWLiw6mOPtsOxrFFUWqWI0W3j7xTCRxeJejFewTro2X8vC55DDT
g9/GSo3KYAlZg1vwoVozyOygvfYWJW30Hl/rmjZwQDSn3F9HMmMDX5+mn5mZBgwkaLhsMAzYrrQE
73JxIQqOxhecoE5ww4dMyhMGTIxznBkqJGpstax/SkLm8LRjpn00mY9GbaiZLbtPINZ7ZpPgNXlQ
c/ef7eigo5VH5xXCzAyK6We9fsV1CxwI44l/HcA16ZZr3hn5A73+Ek1ZXlfYncffs+TRYo6Ae5pe
JyCTjkigEApqEc/a4IZs+fnA/h6MOyyeR2YxccOynm5H0aaTZ5ek1FTNYYjqrKFdi+tfa1vhH3XX
i0WlLQvII4hWGlG1N0BmcarPWkDJubBhn+AvBmRcXYi0uCnmCP7IAVFRdqdb2ueM0ZemCBf9Eb5v
5vCNgAp/kDvmD8sjH9USS9LYm4HhVYCRSqC9YEe+B/WEMQZbhJvmF7zoEODv2A+bpXrTerp0aEUI
dE8AlJqwcqZOp0/ocH3Xn8hzW5yEExUnqa1HpjV2aENmVLrOnvCnohw7KnGL4C4ST50T4wSGu5Rd
8rmdc3cQV6e0O29ckaXo7c24uRSHeU2962JLPXh1+mgYmY7hJyfY9eBt0QoouINkf4lO5YM6LoxP
my/EKdPbg9Y82TYiZhX/4gfoTtXuS+j87sWrmjSL3EFsDuYJSD3H9AJCgN7H80B+DEToYZdjV7/9
NPlI/68VoBgraTbwF4xxrMZozp64ioyhci0FvdvUVaGgCuFY5TJOvVjImD/cCl00sUr6B8iPH+on
ZoFc/8+XQ8uFzh8tCaplbtFfSsRmhah8qH3bl+HKSPjtsXXVElW+6OAW0v0u3e5dn+AuguukbNiy
urWhyWqRWCotd8CVzI42q0ZxID/mD1Ahex9ueGpuQk2FPiENs/Vr2j0KAE5fLge539LdPuAiIfnv
3VolOROaxu7IKoKa+qCBjRQ5H5LvqORCLEQxBbKv6DGgwKT44RVQKvdlw6FCwhFx/3w8q3PK1D6c
IhLaV2UNKigzcOK2FAUEcXSLUJCv4Zf0Fae2mLZrAjV2gS77CYYJciXdGbz0Am5sezid1mu4cTlT
+15KM8M97RgLIwNlvhmG1UrV5LOUXLzGG/sRgeO+7IwBLQ5d7m25DwFc/VTzM3xA1RM4Zt3tWRH9
xOw9egKS2ixriFrIA10TQE9vBPLvWAC1D/Kpb/+CUNMdQcgTs3I+G04voyLpDv/+ugZfVmQwfUhe
dQGdjxm388w3t8sUdGL76O1Q4xQDhNBclObpszRQh25trkDv8Hk2MFq2m3s1Nl6GbHQbfRpGA7NP
eBEwJi8AqsNxS+X/AOrQJAlbxXya9y3AwVOI/W90wnS9brXVrhPsILKgzju0exp0fbnoknLLbvR4
iBOwu/GkGtDEK++jR7YqozMHeXFtuC9anoI5cfPhvPQKNTt7dR/mFWCprjjHyasiXUL5ChGbdOI3
bjDxpH0GAaeSB7g0NynQRMCdSkvGDq6muQa+gKZ3eQ9hSoTMAvqSEtpU85oGiz5OkkKnJmysFogN
MFZpW1LOSUdDMKHS5JoLwLH7BIlwRjg1lTUTyZQlF8FpktLYBG5EB+z6YK6aujB8rS4ZGymnmRGW
UUTOQgeRZgRNhftPOdltnJFJhBevN25Yy6M3Xi5QtV54FVXcyekJREtXPLL+WK++3e6g8C+wpeRa
pYnQi4BRgXmwHlwUt4wvtT+UmPWgM/NWEiHt0HzYnf3hVdM4ZChn0uBDmKntETTmZBuGTHpwXS43
zfbwWkBmpkYAkuKang6DEcq2ghGBNgtEZz2LwMEXdk0N2ooUk+qYeVY+unLMH0xL9qj+oFHS3nDQ
5IBJTnxJuHH3B3kgT1vcK3o7jSgmdTEzpnxEUUKtuBiBOSff0txzBknfa5IRxBQQT/5N54+LuljE
TwpgZ3vYkcu8Uc2mN7PtS1zVxdv+WURUaXLUuLrQkKxjWCN7NyszA5Pjw+Y+XGFueiJ6HjRSLfcB
89rDd/g2s7do//baXZT/juLQdOYoKLLX1Lmwm8gLQA20r7TOchz8GFRhPOs2i/H6/bHRTaohJ9gk
SznNivW36UJee1q9ku5Htz6pAU0Df4iVYlPcQZf/XYpZ3kCS/ltSwnW85Dh80VaD4Anv4admR4Z2
8NpBpYg+5lBtIgIQC2is9Jbw69lXkw/4QJyWUHZtWF9xrQvIGf9xdmY9r3pXk/8qUa4btZkMtPrt
C2Yz2djG043leQZjPGB/+v7tk5s36b8SqZVEOXrOczzAZu+1qmpVHfkafaat7PHB1qcIuZcT1Li2
SEg/44CFFKMqhhekxbeAx87FSZI+FCUfWkQZGeBNy54x02QWISn2mCqlxf8jxMO2wzTy7oB5LXpb
+8HQCX6eqFKQnBh+iyTEOeDUcSgQV+Dmhittc+snrxnPK1kLKGJdQlGstMXIBAT44TVYh9i3K7Wq
M7gwMZMY2uxLZmewaTsIZjwSUMnVdr6nyduwB0YxPWGwyFDrFMnwBQj6zHxHiaqbHzYzzRa6Eqng
JyWOJMs+px7cbDq9V7EGV8S8VoIZSHSWU5P2/+dfjynl8D+cpH77BucsjYf2vTowGeTgYN70qFkY
FVVsffJpXBl0FPbuiwvlfC4zddtbIS0rTbeEHUJF4/9wb0EVDXnRRj9GIsWXrmQXPyuxob3F8Mnb
A2RXgJxxz1InYkW0HroMXlODqWVc7DfBo+KDTPDtRCSYd1AjNS6F3eo0ICtrbuXzpweXxoJgFubO
z8lrlDzxoaAv96wPvnBpz0nc+7pnjhMmkHzmuZ8iogu1E3Pytavhdo5mRNsS3YBis0zQjxAN2nUh
Q9n3UkSLSJBJR9DQWrAdzqeMz3geLMsfacGIh+e6E7sHOT+2KO/jbf6a7mlG1fEkz1+xRISYwyCE
MchRw0MtAxSOXGrOK3tkDaJkFhbFFE0uFXjOQ1zBmyMBgbuloQgFIsGuZ7gn02cQRDTdYETXUGy0
lFcIP+cOiPg7FUd/Eb6pYeo7exeg8GW6zc8gpSg6XvZtjU7FjKGt8Yy2TaF0Eb27h8wroGwaHfqQ
A4XiOoCFSKgpAcIrbwRiuwDPYRsR5dd5BzZA3wnO/w3wxqR2yGI2+9nsnqS0WVu4HAHti1YW+l2A
rFQ8pKJ84BvubtxuNOC44xgEAFjqwxXrLCbNyw+5PsCQDa0MNRANJ9PW8P84L/guaweZFhCLU4X7
H+lw2RYchWXtnAtOBvAVVKAR16XbONEvjbAzYhKujdRU2KeJB08bWYuEAfUH5DZQxEvYLFOmq6VL
WUqbCvQtQJwQ5Q0QCpO9JswuBz1gsh2eKAgv/V9tf/oFcUHAGEoiKFJ3S3Q5NdsHvgOah8L24ELz
sBxGb87qtZDAUEyGRJHYB7xhthkkON5ojdfFwIEyMfGm7whQ84WEkEQ/zujamRpovjpY2qBrALii
mGUOkfnfFUgiC32Ov32PF6dczzzuuoMWIEAkHzzZ2UNKhENPhrShcQYTiVClOgBSFPUObbXgW2KA
itCJjEjYSyOuMIDokZ4A6r9sN635EwLPNA7bHbnSDwTbAnyJQRGUKYcdgcyMY3t7B0Yth2ExvQfG
B0SsultKUgQm92gPHmSSrrI3Yxr+3WGDlymHZJlTJbvFErgxmHMR5DyBz6XesouCMUcgU7AdMO9j
mNxRFtFIkHwzAe5309TYLNyYNihmVAL+A5LLmZyDZz4Kr8HeeQI9G6x2lgErM9d7Au8Q96AEo74G
+a0fcvwCr3Kawr1e3Mz7RfM37CZkbl4JuKKiRN9vAYbc8MjF4d9hABRl3RlaitE+PIcRYEZGkd1F
moXGgcvustIBS8Sh6sSITyPMEPBWgJ5NEn0xnUqpuMdVz9vzKMFYzxMkdwl/yLI24zU9JjWZBade
x9gD2dMcnXcWFcRgQsrxgTwFGQtWJvYvMhYneodk2mymZN81CVcPlRONxpyHUw4C9rjHZCoYvMd+
jjQFTEcUb1UiCM43ymI3mzvOFps5oQWhQ1qRwzcYVJspLy+edDOs5lEELXuMcIpmgB+mbPXqMUxo
5bwfk7vJSkmeLKg5vhhWgMGJ+zPcROvPPfZulul8YKRT7elM8b4QSN/XXSGKg8m42NvtHgoXeoe7
DD4XbutQ3rrcwTgSZDsgItsZI65ihk2ggq6r+TK3Bpwn3YcIxrpe7IQrzY+yR55lSNOF/koRbaqT
s0Ox/7WTpl9EIwRzKCYE+1qxO0dLSJgvTRnLkts+ejjw9ysnL9keuM02rw06Jli0SYy8BgEN9S6H
Gw+lYH01BvfJ5kWA54X7WOjMwu2o9Dg9PJ6lkM0oNtm+cPFlteg4wNjRt/fp6Rbl7yjOX4a9JxyH
h+qyFnIOqLMHg77L1URKDkJXWHJGCR3JFfLHwpWGTZcUCA43hz5Y9gnOG4Z/MF+WJ+S06tFP+qJw
htEJw/i+ebiTIw8+cPKfD1l4BBQ5Ga+c76ECeXTLjcm58Yend1aoFVOyJvzHhHPf2bPpiUXpFc7o
Q/ELfhMbI7bt/WmE32kzBeVKSScIWD85tDp7IGzPykFFSD4GKw93kwyBByiHK9g9UYjaVzG7iMjB
egju1yD5bwaKiXzGhfIQjwxEKroIr82y7DZeoeSjYv6yZQKbTKjBeXCFVyNcCCAnLTn3cM+CAXSC
AUYkJz5FB1Fo8LZ3hsPT460EUr3nKoONyL1yNqE8/rkzHkkb38UtETmjPdvuWmf6GtvCH+AV9JL4
JGhKeFDsGpGBaPj9O0Oxvb3wW3xTCbjKz54IQGZBGuECphUcVoukjWWnnRUjbSAqXbC62TGhf9iz
/+CD5CBkFdUCYPRxKGB0vh4SMva2klXkbtun++cyQqVybNHKxx84ebwUaxchHGmH6S1k+6WrkZiB
8UHEGEqBNeT6gn+mMxmsx/1C7k/gyeCgYckn7sJPxyev31//4cYE7jODsRFQsvClFqHqLewdwJhA
Dz/EUqAxIrlDYJ63rzhk91ihUeAjbwtdnBQ5H0gHJpUWSOnpfzv5K/rH/CnLuQ6fb3oFBP2c5uEj
WE6f+RMfXFsYDJ2cFULUihgXgrRe2+4zp1b71f79YHN94VzDK/hOSSFCoc++UKNEs3xtillKxFTq
8DJADiR0Lol2oNY/YYkYse80DIzZHzZGtmsk2VUyzYTsJ4uc/Vbdxn9kCB27xEAd+EX2YMJwSpLI
j7v15EhDVNrx8fdj0KyXaUkkZHtFidEueFDrjIrKx3rbFdse24mGR60YD6COilCAzCONPY8SdHW9
CQHRETTGRsr+Qs1ogmNIkwGyDShadhKoYl7RGV3ZdCikhCYuW0H1IP8RPMxeyBrYWwZlmNjKJgka
P6BgO8xXMLXQr5Fc8guOJuYtOCyRIeBXzKYFRE6XhmsjapsrixogHyqGzR0tyY01QCc82osvs8oi
aBXPQ4zZ9BKCX4NeGw/xbUkoUZ2V6vGclYggciWDXI2aAVw8TzlnnlxAH1FZnhlK2WOUgKbmjzZo
Oq1FI4JSCF+jZsST2zoI8Oce+puCUhTMyZ0dAO2p50JXcMbXoKFkhU1yOF/xwuuGaDyDPTUr5khn
jBFU++1DbGBZBSLK90KTYu+j0fnNLuCdfGl+zo8gnJVD5B0FBvjb/nqOX3F9nL/gerHoN9gUf2d6
Vsh4DnhghCjj+2Ed4Wfz7oZ6HBYee9kVXHz4SKGkcxnlq4BLEZfwLfNjmkOtRzIgZ0HpkHN4z2Iz
SH0ePQiemBYLLgS5wWSR3pcgR5L9ykCAgvH57o4Z1IcNYcTTngmknJONr3DMOSBGX0oXJ4+t0IUu
T/EuYgwdyOrwwcRA8xaY4SiAu/IYLltA7tDdsmBoUiY/0ypiMg9WHVDcazfQ4cdBd9/xlkzoMlAQ
gHKJsAEJFx1BRatfcp4c0N2ZzNyzxZVEAPRGXppQrToaLp32KySmAynLFj/9DnoM59xyTqBNg3t0
YPaRMVFRzrziHYwI2YL8Cz5CxZ0fmajFvJ9/QYIGtRvNXZfbyeLBG22HESU2Koxbtu2fQwUVxx+x
5Xar/eytYL2XNC9CCi4lgBYPNEQcXVsN9mu93UIOI2n58D99AAiK1JQRMuCa5cIYldc/bhol3qdv
IsKEYQYsdW4uhLru1DhbXl3Fls5hnEXlLykIcp4A1Blaw5vQgaBQ/WNQYoHTYPPU+5CIUHx7GS5y
mdCRAK2e/M6Tjdca0Fyw2K+c0ozdrEm+2P4GE+vBAlX7N7wahBmEhB0j9TdDthhIuThTKknrnxgO
eAAk6B6uhrQ3EwpqqkkHMBkNyoHdgGMK0niKgJKnbbtVqJxv+wkmhbrgz0gP4JZD8AJCsioJtZ+l
tDO54yDKRqpHuYiHQDJP9AsSQmBc+jEK2jPWInBVlSAEwENcE5kQcOZigY6hdS/ZzOhbox9Robxt
gpMW+FHyfkPXbONPiLKDNQ5ELkVCtbdM27kQYcX7k4uYSQmZgWEHfthO+bOfDCmDkDkIuYk120xP
ZNvZXdmlDPwz1YedHmkZPsn2xEi0V2qDgsIVD6OTqyRLxbWuUX1NVrAAbapfJ5hmUsjuX3BJLNEY
JW39x+mktfPteZcfcwgAIdAKJgcWxHQSS1hIBfKcQkoaHPPPI8AtM7hiWxVdsT1gqoHxOobk1I8Q
DNEWutsvGbYd6DGutuWSDXfw/8T9aQSnvzy2z2MyEWJsFeTUP0Ey4ZmuOL/kPuhw0j7HfkcN1s9j
0PEOhLfADp3EJL80ov1m0JDBH4/ELRfVNcJEto/blOryXIDtcRbC8Yb11+bvP/mTebWzt6WCjbnU
yp6qh94YWhIdOhuXaj86MaMCak+Mrl0LOs2zE1qhaH2hm6FP00PMo8pE1krBlASx1tehMOXOI2T7
DV7ONz/tKZgRVjF6RSqzA5qnZLRdXD4H9SJFDpN3DoZFjMJg600R05PaIL++0B4sXZwED/7SAdan
Ub1HooE/alAcLRSHmFg8kibl3EU+658WSr/b23Nq4YvgwP6Lk6iuEPb8kVlz9LCH26c1epQX/J8U
3o2i/FD1KWxqE3lArMzBpm/H1RHA8NAvA6BOhbgEXIHickcnze0bwLVNHm8OjN+c7Wm334tfss2Y
wIs9Bbt4TxCFhw+AwoR6ysVOJtvuMJfmooB4LyC37BFypd8QmVyNceRJcI8314yLZ4vk+wrh/+7S
PLeptaM2U8LRZTNS1uAgQvf0ZGkCtMJmIXGEkxQhgqI4pLox2NS27Kd8yQnNvIHz9oDwTQoL97oQ
Wsm7RSnL9bBrql7/5J+hWNBNsckYK8d1iF8cjYC69/wI5TrYhXgAqatQFHFscML5ojv/eMXvZyNG
Y6ppx7+1Ah77NKEHQa/B60JgcuNwqeZZiiI9CKZLH+57Pli6j6kgDsaP/njp7pZYNz4Q5y+yP80q
ozMpuuB5Yjkl80JBVo2RlwFbRPjHuaNrsW/ihg8UH3u63c5g4P9hTMFeiubdKyc86w7dgcuVIBIy
LxH8x9auwJAMG1+PbQAlSQY1wAjKSFzpKzKz0qYoHz7CXRkGNFCUavfV6hpGlFYsgmugzmkAOZez
iBPbm0s6w1YOfx5pTMPyDcU5jjgtaUjmOtMaDGBsD44mNHWr5Uv0y2w1f0IEwIf9jku+wpcZSYB2
booQ2jCdKho8WhpqRJrhwyASnxHrSK7lihkGpMZSQevBpQARoCSH1jL2Ky3Jun8KTDdJkMryrVgD
2y0sHzssDHA5vo4riFnTmYQwYSGj+vaqkgEGss7RRf/P0bLYd+9cWlSrBcVT0vjfbWBjtyXob1C0
LKHTgBCgTy3T/GXTqHS+3ADMRUMVyo+lK/G8glnRF1DKsSluY7nXoppzEE0aPZAvQjx6zzcEAdv2
xS1Q/FMLY8SYeAySAP9wjMGc2lu3DM75hTMy37+Eb/0+vyJNSM+oyiUHEpLaSmhbR+h129KrGvZF
NvaIyxbqQpbJ30ZCpYukeNZanFVIkDQPeQk6NesVENN6c3BYTSRKJbq8P6eZryeLP/JGHpfun6qN
mWa4Arr3pRcCG4kOGxLocUQCKbQohSjrQSPQ7gqwExHAG+7/8BBCVVyAF+v+ETtsm4/KLAr5ieOb
5/dF9s4LgNhwnwxRIBvVSaa49DvTZmrBSQ2uMzxRpxy8aycZkjAClGYER/KMnkGZw7cYg2MqD5Y7
RqDS/Z1Vc4dwMT32FjgUZo6Sxq5xOiJZJcboaLh0fwykdgO8HqeEtw/wckfhik4JVto9TM2sTDsh
25TB8MmLLWSlpofeMn4611ygpZijOjTV7J4TmgUJp9Jnn5w0Qe+e8wYkHml3zWbFSCrbGDXkFjmM
M/s4x6UoGGyUaZOGAr0BqBWmuAhMRocZC9ukMa78P60G3TD1HpMIB7aUmmnmASuABvpAoSCu7d//
9j//z//etP/rsKsG1fV7qMq/la/boDqVz+a//q4Yf//b/R8/7m3/6+9dvavKsqYqiqp3TFU1OuLv
N6shFQ+/Lf8PSf58l9/LRyli6tvK9tea04NwgHc59g+wtxvbKYp6pBYjvs1/eHPV+qs3Nzuqahqy
0bFk+Z/f3JKWh+ZotUqB21bwmyECNWZH1Z69Vo/kmnSHUqj2j3A5fjkvXcuZMv8lL962BR82DIiT
WF3xoiSJbRARM7F+pmi70Rszb/f/c5H+2+dU/vlzVvfv5W1+30qh9rHJwhSqIU6kwgustQNYocGB
oQDBwaio0QkF/9oGhxdKHDKpMdEP//2nkf/qlumKqWniphmWZf7zp1Gl6nH8fG5KcX/bC1JJMZvV
vd4vVkgJQk9Z+UrFgFHy79/V7PzFvdJV2TRMVdG6qvEv18DoHJqLfjniY/q1r93Gtli8H+KUGStB
llXUaNK+GNjYMlGo0II/5zO84jf6De54azB/Q7QZFuMOdu/Q3VYOzogf7oHm3HlJoVkmKkXEGkP6
hhLm517JzSan9Oj/7h4eoefph3C7ryMmjck9QgVPVt2DQYL8eci7/ju/p5zMbwLgtmrXq+F8ScCG
IXJCauHv2cd6QCKu8O6W34Agwmv+xiGsvwfWB0D6zX+jf3+xZEVcjX99rHTdUrtdWdZVVRZX8789
VmfdvKuqqsmsRSa8vSfzbP2Gz04Yzcm2rIKmD4ux9ulUba9UPNX0N3jjtiP55tzQ91WOyHh1zUm5
ldB/vd59nJKV3hcDpPn9gou2Ywk7zpaLnh7uvkrf3UFgcSmW83vVk3Df3xnkaEDc4mn17Btm+N7e
osvFNUktYt7lmR2YDWyTl+7UeAvV7su30u8zokvA898EXjp67497QYn9sK+UHKV72xx/uXwaaXiS
YSxxjH4YCbLZwRQY/qUbITUxTf9FWOUyo2YzdufS/WxlWpFY+yUPpACY7uHvWhf1yZd1MsTuaJDC
o2chMh7g2qExKHcbImTDdQzVJdr85jVoP//hWe6KPeX/uTNdq2toHbVrasq/3Bn5pVaH+vvmzmAY
13/Pzs+I1q+mJsVu/oR1rIOBVfRr3OOcu6YyL6v75bYdc990/xQeN2onOc/v/aN7cqSdumjc7+A7
L+Nv/4W2yzXxkxUWmMS99fBU0gNzIx3TByJnPLdUgjDtx/AGwepgnjlURMT9nKv4u+CDfnpm/2kZ
/sV37SqyIqtdTVMt/V92iuPJ/L46eisXZIHiEimsF4jKiFtnfkQU9B+urK6pf7FHKJrJIWJ1dFnp
avo/r3q5uuhlp2vKhRndUm3ezc3o3LeGv/CLtEtKlowQGMS0GKNTpnlVhL8sKTeHDDFdXFO4Ep6I
RfgtbYaH+BK914fFcXTJqqHaL88e8aKjy34JkzDXB+3mRJzL8uEYiTGwxnf08EAcNeZ5v8FlbflP
/xoRq4gOTkNUAz3UHGhHyfDtaZEIOdFSnMJzo99NlRw5ZfDwTaiyjrscMYcu904TC6ndd3jsYZuA
XFRlxvsH4WQuFK9CoPJQEGZRWUmDe4GkYlav2qQcLf1D2o265Ks+E6P39glPWbH1cELg+Ba3sYb+
kep8LCVaQNpU36BzXRbtQEmNvhpi0xGZESuGoF0id9AaYXvq6v619wmq7LKqJq89iOGvr/bQ90W3
oTzjB8PPpJNTy2ZKrs944YhjMyUnFn1DDiCSnPliul97955CdH3b48/DD1TNw//1r0U3fqbnXAp1
YAilcvAOV/D7rymNqDXM3IJf7bXQ0T11c/HMBM+yAox4+ptb4yeTR+/4zqFznS4TBTBZSy9rITA2
o056divnksrZL1QJv5F7unsdcSWe/W4UH0i1aEFkmvgWd6NvxFHf03Hxwl91+I4bpzIdZfjrMzNu
9Zfk2xh47T6//gmqHnsOhS4c+Su39b41ZozTv9bMHo27BbZTayaOjj4BSINTbDQkztqVkqOl1HBY
xZ3mnJzCKv0Ux8FtJW1QG0szDAd/nYFCFfHmGHOe2MVZo+UvVEwGRrp75cvm5kpGuHwgpGWeRCRB
HlcKGUGUKlcf3I6ABVAfXozflTa8ZXd/Wqmk9JBwgyLJwqQVYdoTspw3waZyRnAoX01FVrY47a3x
N3/MGhgdRjYIISVZenKH7DshowXX74CAPmxjwz/4ID8gvJk2F+Bq32VYgGBeYTsLoAWWxV/zauE3
f86VIWaKoRQ9cpKHGZF4T16936oev9NmfI2wzsXzl0257nfW3TVNc7ljJ9fW9YiKRRkeJsu9Feuz
78QaAdZgCDKVtqp/yUnOTHTKCn3E7JgK5iugEdSK5NxQgs/NrJtdc6n3yeXRCbTgnHAepN2UKZsb
OpztK5XXdf5KVdWRNj/M+T48r0VTnHLMvwfUSxavN5cGF1Q323L3nGNWw5G/Q8pAO39cAHe2cwCI
y+ixo0A/Fu9d1ZfnrIpq1UXCLTL81l3gljfOfXJy4dnl30HRs7VqyXuor6oR37s7LAsNs7hFSTIz
MoPrjOrlg+vFTJk0pJrX0RkrXWkok5jhq0gMSeeDv+iXeP7WGVMB4Ae9e+8HpQAqwsc+ddZPKUSA
BmZ49vi74E0G2mVrruu4gaNcSTNtdytwbu4fR9Svy9CasWb0KV+ceAPWfz28jzo3lwRK4JXdj6eJ
E76dgthutegW1bk54ajvnqkHLq1wij6wIzJaRxjQhKpouV3ymcbqFFEleXdMS+k4Wdg/3uBNa52r
a7JWJtL0sqt19xTxcXpGVPtm/MVLXdndFthS3ihnfWnpCJ+2ol6IVT6qp8/db3Bb63OOeGl87lnT
d6wPraydXkfLwa04j07Fo/88wRiKZqWdM8VA7FefOyUPpLG2+E5Ic2xttp4hUqJ14+EKuV9CFpkR
Q0URdml840/xCk47Lvdz/NtUnkloqf1Z0/uxoSCtfIKYyAMtxdB9d0472X0HPAyCI/dlsLAaJ2v7
mb1YomabfHN+pr/DirAOEFUQYXxDU7q3STfsUgudA2P7gthF3kUPPKwnlymHBv9d3r0nvdz4gR1W
B2m1ub+ECoCVGZI1dkyaFVGz5q6b3vrtrqS+7rCeOsCHGPmH1WoZXTfkfDz4MIBh/cpX9/WIRrEi
23D1Zv1sn/QEh1lreAgpmObYXMXsR7N0O3nVf/XpdBk6/JDScEwYurT6LUIK39hWISsUTCs+TQ5r
if37mv76nGXJe1pFut8hyMLm1GL6uwCJV8fLHf7UnBCdvYFMGzdPJuw+L5woCXMLn8l9Q1BshvlF
bTOqpZfCTeFCGAyTmZN3/zl7TZj5gE/fPrYyWz4mggtl++u16HUxMgifm9fqPmLjxkUowWHy7Nx0
nwWuztj7Xnvk7PhmGL3LqotDBPkb2RkPTe7VA6NBXMHWPwK3qfOuszsGpmLfQPHt/Azv+bHbzbMP
UVKtgVp5RK05h/xtqPrXuAnuYzQFm0NophaBuhTz3KtuprEpMzqc46MY3yJ92yDOSzpBzbj7jTNq
Occ8ukmNkAIgs3i4mHLxXyk/rHbWz5X14DGS14/ptf9LzoMGMmStTp99efbd02giKzPsEv5l9kMB
uS2Tu+JgritqPinDPdHvZErUjhrO+seYqh7LH6bFsYbvH8k4a0V8vRyWg+foA46AHdw5vtB9YInH
PiLFwLNKWg/l6X30mGFIPWL23nud/GXRZPL0W9TcHjy5xCDeK9LXv6UrjLDDT7oMrLBMUGZHpU8K
UtFO2QpOHKzJj4G6+L1+v/et7FTT25p/q/bk9b0R8WkHnBwJ/WPR3z3c3c9DPWN7MNa/hEpmLAGU
YHRLZKsYwWSqmMmdn6Ply1TqnXcMO+2529wxgBOdkZbzy5WY4QHdo2jv19mMw3sgb8whNRNR7Lgf
diT7UnQ/wq2R2Dn/PtLc99LRsB7pn3IdZ5wzbgE4f3cYOL6sTxn2zpdxpw2W80f/3quy+4BfDF97
9q5y0KzQ1PMnJevm2LIdSVpNO2DnBRl+OeOfQ3XOxPPkPn4+nbvk1Dqknjlu1x+5J03l6Q3BdKZO
2d0UzH4x1N9dtdBksPwbWcMPacdljz82dfE6CM9ZetTO/JQsB1g33sRnLWMpMmMrbdJOemBKFIeL
aqCH+E6W8wdnEM8/5dDwcY80ViiRvSSEDZ8zLuLumKhhxWqN2mm3jY4JX/vz7t3fPokkMkeaIczm
YBfEA44HJ7fp3bfaiaGIJA3jGbUXoVK9rH7Ev4EVU5fQ7I5IVHghP6BMO7uvxUNz8LI73F0VBfuC
jUDJHsCA09/YSHC/Q4Tw67ckI+jOi2wC2r4uchUEmAfHZAPlATT/lB04xi1e0+P8zuS25LRqSNPI
mnv0bg0WPBjCueYVe2gKDftZ9m7kn+c4claodK/epfjsLjkr/qgHmJThSWo4y+1jqoengq6wckoa
IA7GjMCYgOvxXP+C47CNzOQzI2shQwBwwNQUMMFWCBeLuTo3781IgVtHhGMtaMRCjJ9Q+nkgbWj3
gcguzuXldvBcxC8cPxFfDqzihFk7pRc6BFgEMJomPfLQilR3rHkxznaPK7P/od3SAmXcHn0+U1NU
wUX8JU9DtUGPtTwlEnmKHEeIdx4+Oa46RdWlUJ9J2SSG5RBb0PQrUSleZ4dPaLbR28zLZ2x8E9mI
tDZXW45BI1W+81Zxul8KvcPk3bgNp169uz9DruP1J7H/8C3YdV6TroIYQyVKsBMuSaPFerpmcKnz
oUnHCLIjpNMtnu0XRkGrLaO7d+Lf8ANFqfkRROsRcp+tHPO6r+CyCJxswB3RyhK9x5Dh5rJSL/6v
9c+SLeQv7D8M9Avl44/xATkx8Ogv1DHsK+chZdBtwv9/8NADogYdAN7puDWGCIzTrlllMnZEtg5H
T7bX/dGryqBLhgQy0SsaG08h+LRxVN15Pt0WS9sBzpIYJoU4c19a57M/Ft+1hsPXmxRgr4IdphZ8
EPaD3IZb1GMwSIL8Tq85NPd5cPc5l3Rq00RKHj3zg5udo/sPckep/cuBYjgPYrqwKmPp5LfxO2de
GQ0LbJZZPDk+yXEbGVtzQYdIJ4FyBVyJsfFuSMzpWMk1g6aQmS9rBmBlTs3816uH3wgt0HlMX6yS
2wQ9Lh5BZ5lZW0CAc2KNb1kVqbgXg8TOLtkvJraHiPb81zjt3VN9efT+ODyKl6nat/rGDOo7a2dU
IjgjdNdwCU0Ta9PHCqF8dN8xbEWJueEM2CGctBiCMf26Dqi1gEoOHRdi7bdqSZTzzzfGxerM9NqU
cha4mSrnnLypwOECKGdoBYhN+Tm3CfLMpk/hv8AguWPLWJxdRtq6UZhhPObVWslk5Od7wivIpmUF
u9VKR5zAzdq0jKutDRIg5ufFeXhEvjlq98Sud/uHAULG+6Q7Q+CF4va+MmcqGr3ReXreYz1ppUfc
kZk/5vR/R1IqRVpcJXJGoLjSLyfHVSf5XhyMfuDru74RnDOkcbekHJ5MG9efEiwOHekrRsF4yl58
xMtE7XeLeg1OgCR4ijZ3XnFXiUuNyMjwqOqWqere153B4vVlJNSi7Dv3APuXAOxpXZzHKobxLM8a
1b/hWwm1UXfxjagLYqZMxxjUn2DZwrp18EtO2FEbWGIm7ebPoBPDkrbzcmbmbNxchICJbOTNGCul
DHgshxzhD/84eE2qkNDPwc23Jgobh3fD/6qGvyCxJ+hOrfGvqBFDM48phd2h3leie//tM4yNUWMP
0UloYUiFv7u9RKodySFbTrRk7fht7072h5QdduX6GUNRl468hfr3P8Gv96TvPwa3+OlLyW1V7Smv
GIJEBRPcE2nWAdcg/WN6hgq5TTjTnwkxlDse8bTOLP88kiFAtAHxV0TesNG6h7Ds4SizlgfHBHA9
qwNlf+x18MUCA/CBlg3LPs+IXRxwGQJ0TL7Za8fl/Oqehlf33bFvGTGQ6bd2roM7+ntKNIZ1Mbqz
Rt/skqFFi+r4noDjsBSxe7cy3BqGlA51/O51ilssUAzODjRa4wc1/nlwiSy4ecZJ/UpkOsTAPz0N
JORLezbCgWtq9fSTq2HCL7gdj20ZMdwG2FAXZmi0adUaJodczNBgQqZTB523/1ZwcfQ/0Emq1+6A
fuWP9y70AW2Xx9N1z6+CKscC6EaV4ZcRYCRfnmG+n4ZPq1PFx1TyNWIKj4ymUEEwM5lSoy6Hii0F
Bpemm9V9zpX0npv+khhEnnGwHFRPL+q6Gv6ya2Bd74hI5h9YLNGRY847JsXAwa4FL/n4Rqc3Kplj
oGTI49m7y4010nulZ/VU4q0xxZh3vConCqiKQb7OLlgWOyzb+old9Nzj1cG+pUTv/5AorO7Mwe4I
FkIrzhxZG+qhPK1yMrO418eEVfEgvqvCsMrTx1qgMufXhkZ4WRCHhmIoPaTLMZqF+U1kNd+wuMyP
AUKcHic7JX9xoFtCicKeg5t+O5VQXXwDeXx0sDbkd/A/5xgfVBxYAWECT7tbAL20cZ0pe7pKHj45
PsXv5JU+p+agzmETgq9Xp5yMuuICFNThCeSfaBi4wsPim0o8kGuTRXcMpC2MHZqr1+6wOOUU7GvD
sHmLJi3Hy6ibN5E15neAAzn1+4g6aRS5lre4iUqgMWnAw5Ew0Nench5058bwDC5mIrg4bttwOVgS
DUBz80y+GPtc0zN1OhChAKgIRendyByq/tTfp0hxAD5uPGUn75BLw0+ANZwDeQqBdsnYEkPMYJIf
SKbVZ+57Iyfl9gCRRbxapAzpaHX3TCy1XaVS9knlsJO1pC3ex6fciqvh3X+Pz5TYkRpe1k1KwaN5
bfhLXiK5OlsOObrkfr04CQTqm0sizOY1vI5ACzM9vK0uIY7A3jG90i8qGVZ6vdbv4ra8AEpqrzxM
JBPT9wJr/HCuI0BExo+yuyCwKuOPMLEfw1X9asIQ+XncyQ9TZU+fnLUjfVQHDZFBQH0XIIynfyTh
rXRhNJu8G5Ct039smQJ79l7eMmJxT5vi2fsxvZDxVeneNrcMN2umEJ3HTMtO2SOhRT1NlAyyBkHZ
OdCxDlDSm38Oz7ESX/pEcqLaDKWQbHOAqbxafVMinIWxktfY6rQO3msaBZ4yHhl5wIjN0XmMaR8A
GxEUhxozsWAhruzrdj0ll2nycHlYaeyVoShkemwYxpiWQSOn4YXPEIWVL43vuE11gytOYh2cWWnX
tRReOlQmYgtnErzPrdzo/ZsH9tcmJiYxTQjajA8Bb7N67bn/vO7c9Oh9dd8cNAEjssWJCAqfWpq2
3pXGks9/+o/xY2DFzBpyT+qojU9FSd/mnwh7d5YDbf4LkIUwKrokobHrlr7FG4aNfwzb+B42bsdn
K3WZcu5ZEXHWvfPwgZu04QC8CwOCUOi3zuzVcignh+DtnUmOYQ7d63qte0gbH59icgGF/Vi3Zwxx
j1+/R2b/7T2m0pBEv7AcWYhA1x1+Y6L+X8LObFlRbAvX73LujZAebukREPvuxrBZgoKCiqA+/fnI
HXFOVVZFZeyKqp2rSRBmM+Y//sZRKpx/9WOxr/wtgQ49XnTtSziKVTBnH07DV2khDfVgG8GqIZmg
mpVPXPALxIVvGrj0V6iiNB80+cppYVpP0zGHLg4Q9aCmkpJYxMiQxYxfGZISwAnJe7naUCLiQ7Wz
IT7IztcRBtQih4xjOOYytF84lHy93TPBKveJx6RJT0t7R4+l5LX4/2EKH4KTNRdLnD0cSnOOKekm
nSuQ4oOXRzbAJGOBsts1jtB4Co7LAPdoFqRmaQy1ydN9+1ci51gr8KwmDjumYKUYzdzab7rYc5B6
/KojAz5zSYEd3kKObeDA9jPiRurwGxbUBlE5TmGXTni7+3TeIvFxaB7f8alUnacvYnuMiN3V4HZS
ApJGkbLxOvkAGSSJMU/ueFjAVlAHmp8lNV0j1oPultgl7HqpTPLokpx/Wk6XFknWa8HPfoB2hPV9
CaFMJ4NFxsmLPc3hDRMY4fVBZdf5gLX8EenEF1sZrYcuOmiZb7Yjem9AJw4rvDKRJqz28wdRGIWr
b9qBZBPUxLG9p5ntLkvU0S25c+oK1RGCcrJZuC++S7+EEx0yPsoq+mNWgckQrkBxHQoT2d5G5C46
6MWHHLTj0rvirouG2lLXJdlYlxjyHSSoaskpGEojdmmzKrhMM6jb6CtcImvn5bwJ3zZcwGEZo/3F
G9Q6xwaw8KBChsqHm1HtLt7207oPG7v0RU9xZScflz9gc+C3okdRQqjK0xP5qhZu4++xgxPtGn+6
ZQML5QrEBQnio1oNhmAKz+TMMGRLOqWnEp+9cwI7wxH27YA12AEPh29FqsaUq0B8XXMS8srlefjl
jAf+7H8WxejBK2q0sag59FvTAL34G5+b3phsuvF5rkcQrK7BPcmj60oYMo5l5zlp42bP82ymhB+y
SbOsfibqWHZ43JQfjN98znt9Wv2BlGgzNaZzQPoGXrdtmAciBsH+J6Yt3OyraY07AmfwJd2klZCk
k84NdqCv60SebwdUz5EQPWNxQDdsrc8YCxz0hYZhQheafbn8uRI5DcJK1yd5DsWd5qfdgFMm5Zzr
BefJldhU1PChPAHASyff4DalSw2wwe3e6b2BRoBiPyec57Yb7jQRAIQQUO1AKGQ85yISb4/pzzO+
HCWaa7RGul2FDOHKYwUW1u9EWlcjIymXYHMfXPNcuHF7gc2fnnfjbI8kfGDCLjvbWQEhlejmrqfo
NGEelz2HLXjYddqEKcKOJ4jMDeaVzqd+eU+uWQ5hadC3Irl1fgMTAXNGzR32He1oAHrDSt/OXw6R
PqEeiOyfGUbPDm1CntHVRABcf/A8oHs7oGbfyb4y6o2IxQWy++FJwmW47DUsePM5eWT91iFoKoPW
dDb5RRt0jYHCvJpzSG6C9+jFkZmy+gLbfioOn30AnWykx+zUtF4SnD5gDaQLLbhRk16H7aAIqBam
98F29NgXibQkDJ32WKzNLjIGJXTXaLVb9/EXsQ+djsr+Bo+IFke8re2CWM/KbNnLq+lnwA4q04hE
yCIdZTzuFpcAKVDAOiDYIOYd2Cy4oGlEJY7eSyC7sFhqYKGPMDtt8UNYAvh9HQ2a4HaUQbLD5eGo
bHobrbCl+WPB6I2/tD/VaR5hTKNwk5SRC30kDFSONemGuYzlsEUlR1XYu/klS0Kk5bEIOzBhItqc
LQKsWJWADdfJAjxwwl6ikLMEppRQdpDc6OsD0nWeqnnn9ng3aulWlPHjJ5HXIIH2eb6/DwCuLo0r
DR8n+UDQnsQi/U1RHgflxXvs8zEYLCXT2ZfCZkRM3OBJ/QYOp49Y+5oIXD09Wy8VfBdRdsXCDwrI
FCcZeyh4lVsd73g83tmdBK8fb2m2lkMpyn5qElCwnJMXz2FeWeqZSctmrlEtkag6zCN5RPJVHnxP
OOREz0PrCiRMj8+chtbiGCCk57DAql5LOwlqHZ10l8yCRwCTD9ODctjCXSOTzoG2Z5EsA3XXKomA
v8/beTEjWhvK3ecyLCF+VhY7ShN+x10u0tuXHR0AH7hktvX16YvlkPdYEvGoJ9KYJHmeNj/PWYO5
vZa6IpR4ak6UkQQy41cLaJ3NAC05EfQY6rj6zXrOsWro4mNqEHCCQfGj6O7tGxkuDiCs0+KoGWwX
L7SZWM+sOAufOYaDInrZ8Ua9ed3dh+WG9CXIU6NLzLkQscKAjZuh21jtG0CoWF/oY8vOLWwGsv31
tn62SEkjlGI+ufQk3BWsnPHMLplHqt/ajc/x1jXcq/MatrucxkKN/5UAT//BcWDLynN2WPbNzdPM
nacFiGXTrceySMB/SEfbEZYxmQ+DniNRcuJVx3Gd8CQShEx59PbP44sLdcC6ufD/EWGxuGNb8KLj
380Tsrs9aXkOr91yHCh0NNglwPXOG6orHuqkXt58Le5tFAqOa8QkivFHirLhy21tjYN2RgE1r5Y5
uZTXWJjoI3kk2hx149pPA/GgJmwlIU4pY4Mdm+OXbBMpAjcBjqlPzSPxO9pEPebA8pfhzZft25LC
kqWx4sLdLlz53wFOSwH7yVoYVks9wIjYfyxZaFP4laDg+2zfPxYnTPycteFdPRlJsz4VD9mk9qDv
UPwpQ2N4CzN4EpV5mRaExhNYs8f8wMP14ZOkUBDqg0pAkT4lQuwSnvG8OXyOBpd87F8SL4ve5rDn
UFyOzkFpC87z0HNaR1k+UzYabZIHxVyhUjWFCVOZ0gRLBn4M9pMYaHEGyRNdHvIt9x2/HZ3dEduW
ewoWScuFqDVIOcz2/FifLW3wHlTUlLV1j8Tp+2Gq0SfR0Z6Q3Up6ikEIEokXF81OM4fk2DeJ3a7+
wk0FFr8/MhpbBZSVbG3efLrg9juryzkoSHxB4kBtqETUlGy/JSsXUSIBu/mWB3YOyJuVg14s2sLg
BaWLufcclnwnjSj3Qcm76vBGJnnd5QPfIJBWA+3uFYr383kPwO8rp6FGXLOHqoBQuklM8OvjGQBR
NGMad/tmYDk13KzjpWd/Ge0p6V3WFqiWRXx2GV3H9OlYQikbqQoC/dg2TreXCnSOOtoTq8zVbY69
oRGnc+xfGPqr+7EYPnxYjlHqv+i39DLn88R4mnVJGl4jGdJ47jFdyaFLr10voYIpRQOrl+gYiHoV
IuMO/LAfrKCRBLRfmmn8CMXZ5QTIwAGibPk2RXlV2XSq+Psq0mUqu8PxKSDfA8Ch19ti8zKKccl4
jCm2mTb9UJ1J8ZvVbAVurx+QX4P1iysyg98f3xADg7jjnmeotnRZfh4+0VQGyowQgr+aOffjQ7c1
fMGl6KwePs8A1i5N4p9e7qWr60hDclCvGsiFL9qVO2xxbkPRh2Uie/TujNrunVrI/3fHOBAUTIas
vcWk4G1hkHKB8W4E53WmunLqEXZVwY/8omSTV8I4E7z7xy2o+3NXb0L6Cc8DuwifYvsK+jRvjtx7
SZNcC6pbSDZxRfdh1ugW+eAvi56EijgB877F8z7r6wR6hoxXqbWV0/PqnqGGwCIEOUYwTsMmc19F
/CrZEd17z0rJOVLdTwCSn1XWdevlLVKu76bmaJ9hOvj2PpV5O201j8yjD9KNIRR0suRf7EB0wHJL
23wX/cbK2Sq8rs+UOY86yvKBAhB4MnoExNgfWhNWkztaGeogPxnRNwAw+VgZozC4DTJMXKLMA7eO
ngt5QmRWw1IEoHbkOyUWJIRub4j/K1dsKu8YQkuL/l1hKsQSlTJOXPWcHoRIOtuxpzpgXupeIhWK
FtXb+gR3GVap23/Y7Tt8UahJiy3NxJFMTCA5HDQJGFHjTCHlKbWw8a2+gy2Y/kBYVEPxIGgWGTv0
nRafoL+64DVmzAQUbPN8pJ2E0xW/IplIHQH8i6ZzZFAhRzcAgi8mTYx5gIcJvwg3KYs5KFt5lN2c
9Olnfd4FGuETS17W2r2NzpqUOZcsxg6lWZT8tSs6cu2q2j2qYesSjHDbEduk44mEI+KhP72vWJ/6
aFVG8C42dR3lzyDN550BCv4sj0HzUwDeUIJAwKDGX4qY1sz1pbLY4rVD5K3haZegEgc1HHrd05QQ
2yiZ6hrUeUaV+zqkvFD8GZge82J5298Vi+l12zMti2W2zIN7oKLurYbKmAM+ZvF1zE940EDHot0b
IRsciIh286gMgHkGzXo7aeLz6r1TwPlgwc+2h2zI4RpperN4e82uWny53I5NyeuaBWpieMXiAwLW
H2fR5Ufe1/Nn8uWCEsHmZ9LjFH7tspEnd8jdb089AHMg/qBH4kOn3H0X9bCJ6109zmWr2F2wRwED
gSIFDqp7587kxqGrp2IBNNkG6ojN5FHY7eq96A3yYxv099kcDPm8S3fnhXK878nWuNAL7R0rIFjA
oZ7FMsBJ7fRZqTPM9WCBDZ9TjaawFEAdjIuuh10drqeUVg08Cv7VH9cs/Vjd0n+ggP/YUGOU5E49
6lQrHRLXATZah4lBB6m4XlsNetUruJeB1PrMApkzHwq21EJOwCDc7jV4JbOcpXaNwQ1ZfHRqBPtJ
aC8+k0RzL+qfcv+i2a45zfp7BErr+FfP04u+QIOb3F7gQM4c0OgcmZh1SLlmijTO2+AKiqR66KJx
wGw5gHTTl8ZfePkEVX+gP+07cZEvZrp7bywRaQgWOiwdR8ap0mIctLhWa0knTCrWmt32Pj73BlsS
mOF3pyziC1X1WcG0SbUvFsCK7DyiJz3dF90smHL5sni6gsYibBGtJQpwmQqG8Ezb0B7e4Wr70YO7
HnxBIz/OOx98em6B40o3PlvkEJhJvt30Hd7EmZZPs2ZeQMnLJg+6JJll7B6Z28ge7Oht673WF83s
GY60uUPAabu0U45ngFIZbfzQoHOY6Mg4IWgp4aelAz3rcXIrlLDth2zaZfCJ7sntZWu00fuWSrNH
8FLden0sHRfVs3e9BfjZFPLwo43p/oH+cXCjm7BFk7qhj8rS8wF7gAiKkREgIO6iFCrzM9hQ6ZyX
NWEfh0Jznu+o3G932poy571WZpzOzssUY40Jxz9A41LyDXJHt989PSrWPN5by0I2/u7kiKZf8Nwb
swx2eWpLlExT4aBMxbhaFTBRxXE3vbSo5kFDMnP488csyen+Hh5RNnrAN+w8yT5X55cyFvtb0F/j
7favjow9pWarpxdLCkQ7EPJygVvmCTyZUzb3CMqkUGCsabxAwuwEwc8l/7mHypFLJjAbMa+ZyUN+
TqptmIM0auHvDMWNMX1HSnQ5NMlzVz1s2I+vxfdqFWvlAOY80FYQMTfXXUF299btJxwEsn6H0tTT
Pmvz/jN/jas1Ib4nhJ3CgZuHCwm+SuiOYKvAs91H0jf5CXM09EVXeBo4aObh5fCcfN52kyiV/QYk
4J+kGikMzyOgy+ZZRTDvjT0MxVWO5csJSlR1jyFm6mNmN0nLMKx6QpTNvk8fQzc+l4h0+7g1LOnl
SJJ9F/1Hz1Na7/0KFMkuOcXRi7/uH5pzlzRUYrSwmhujmMXFoNz83vhUbQOZBDFf9fJueNrelGH1
8XTooqo0169x8Zllm1x0Kro430ikN3QePC5oum5t0uPBqZVfAXaVsfH11Dq4iMENw/Or+74uyyLK
a/+Tsaz3hm9p3PQ3mMQbH+qjpC4G6WPMTnXJfbXnKlePgOLWSIR8eitHLeTQW6LriUDb5RqmnPUA
1NsxaFTO0vXqYnNvgB92WtvgHNW+3nOk4QxGM7wB/b9vruQt2iIlgRxQpNI8aJbANL3SIefPAPOk
LuB0Byupcqiwv2RT78sVnHk0V9FnRWgocScfKqfeosG4YlUsjQnbUPSdiFNUJBWSMXZVDHzHt1Ca
PLEIGBs7acO3ZMH+tnY6EhnwDwokMaqGwuI5egXbVcEmBsei7LYZShOLaElmE3OTtbfl3xudkznT
A18mXC8yuy9ZhKXpcINpV7DxwpbZ9b4B+1izuOu+zNObvFYNnfGuDiBX1bjaFAavBAfgpI/hEb9E
2faJ2gQR9bRXWq+pijePbEIP6y9vY4PVfvJ2+DHJEcNH3MBYJByHHe3DYEMOsjU7W7SbjY2F2LO3
PcodQwXxNvP1dpUTtuipCckuGQ13avfMea2+W8pkh0KqN84PjVfOXhEnnD7zBKWQ3v0fds8bJQeS
s0E2gNaIu5z5CdhloJ3UusXWWX8cfapOXwfqlml1tUXquy0BpTiwadSkX4QfVjW5Te4uT60Nm7iN
uq3kbkKbeMCogwc3lZdKd4K0sIFXMMCaIO9EIlpG6opwWE2zryPqNgqFs+FRh/LWSN/8nvKRTMgy
SF9jfePH4L0jCqweYqbD1nJr7UuLUZUlz25gEoDuC36HMNSGO1z1NsAWs3T9iUqUG4Vdn+6kWzu4
EfZam48FAShdf3fVRGMOc5x/ujk9VpwKU+exdURtB2Avn23j7aQEqMkOcbzapiR7/epc+oF8j5kf
jxM1nXwA6NcPdc+5YBGGwWwMUCnGmNxqWF+65GsopUtyLNtG14PO7TdUJWn8LpYfwytfg63YvdD7
SDlBMDUAvkgKRaSYOcVjwb4owl1Xuk5Aceukgdcjb0wOtxNVsIR5BtQwlnZSap0hGfHIW79ouxS1
YlxN3j8PvJtFi3xsZXGfwd4pWV5y2yA6kOxG0cQn73q8zh6LLk6AvkkMwIklTh949HZ4ry8/uPen
EEMNH7sjYtiuEaXICy6VgtGzWY7qScaKP+e233A6hlT9+YyDsHvbqeFjXgGgsIvTdFlf6J+9lixm
/y1pMf5NYqIooqSKiiILqvqbpKV+X7bbq5oJc2V6gX5wi/LdBTFv79Au9BOEG/YUPDposfdjAxHJ
c05/ZAwe9FiKIwBzgNifM12m7RFIfk9vgRYtUeN+jwC+Mz2eYt9D2jZpCIYpWXowVL0tHov3aXuA
ZbQrRxDpRw3lfjurJm10CZHlTimveqPX/r58hV0lvkcTAlw37E++IHLhV8HlQZsBsbKzP5fKSApu
hz9pAiX5//xD1SSqmojYR5V0WZF/U+fl70p6VreHMKcRtHI3l1VSTXGYDX7wilk+TjrQSWWize6i
71KX0BmLoA5//An/JOmU/uVGNEPU9b4mipr8Sxh3+P960vet2hZ6XgvzLr1H61w1Gnuj+V/TDejp
oYEAbBr1jyOCmLqExtTaYYL4g5kMfnv/PVR+qY1+U3qJutipvBRBkmX1NzVSnSm5UpeVMF+taNYa
JrAuiF7S/szotf3PfhiG4oRR4RXh0qEKjDj33kKsjIPOgw3TFSyAENdj6XSmsSQFIRkx/32T0r+I
Of92kyrP8y/Pq1ClMmtLXhwFoY0ZFEav6mDzmtytWRkjZ7EDb3SoruZSi5FXi+4uteZXF0XE+NQ5
y/7p/Ql691T+66n9JgguH42RFlduKAvi1oFEjSYc5hXPb3sSra13Hq4w/Njch5sqwPxgEyd6Hj4t
aCa0eTbkInQdsBWBCau+g+LPmj09eriIOlmqgOKoETjwY8ba703EnokvaxqDfmR2Vfozj5+AtRoG
iAr28GnNyRvULL2QXkgrQCltTKdhis4OxIt1liryalu4uyGGA2hVToOBRari0MNyDZdHLJs5Z2QY
oWEGsGsWOwu8AJ6xqeOPM7V1DJOm6t6nY4M1L8hxlx0gYWDyWnJuK1KsOC6d/T8CA1iZgvWRfHyP
WhJGYAyNu0f/q97FNSfHe+O1JNmKetLEaujuhBdv7JMzipEJouk/DZk/juvflkDxcTsr/RvjepFR
jxeMGlrr+6uf0LsaX71P4wjC/K0Oepa49hrL7PKrTBwXSBXdzafbITbKS2sqkjo1TWEuXfUZ4Jj1
h9kn/ctCIMmaxPxjNZKZhH8f2Jf3ORVl+SPOV7L1CMr9GxqcPjBwAgNfHtJEVBG0MCiq5aHSoPUD
VYvdjtrzHuxHNuBJ/osiiOjezubYo1b2H6ben+6wU6f/Zer1tP79KStfdNT2bVXbkFifDp0ZLLZJ
dLWbILNcnIJ8Gv+uqvkVHCnN+mI5kU3UCAHQzae+xBrtjFsTFirf9X/f3q/l6beJ+NcHqP0mVP08
BKktXtxe8R4qK1ji3xklNGa21GjbCIBt1LKc9jBdhuVe2Ne5NFSjRrOyE7xzjv9UvhSplE02GDlR
Q9MSa3Xk1ky9I+2mAcVsCKJR37wbFmrAUeALMGqJNHqd7XzVVY5NjL+CBxmM8tYwtWlLWIu76LN9
CO4fPu2/bGB8WlVFpSqooqr/9jLS+1tut2UtzvU5XFtkc1rXAQrOdG2Kp6mO+6dYXoAoKogK2s7T
WbLFE256dMY4yD9NsnXVQR5+CRj00hgcJWhHHAUwHDY4LO8B24ItdRuIa/kMUMrTO3dBWLA1xSju
1nnHsUX27WVnqs+sTU/f47X/B4Ws+O8j7v99yF/FzV9GnKqL6efa8iG70BuEKR7RbCOkTEn/xOPF
jYz2M9gG1PP+CteSne7T9vjDsP+3m5AVDTGwJgiarv/akf5yE4VY6Jf6K3zwJe4DyLYDGBrYVrF6
vGltcyiZIrwfyGQWroenzpDov9+0/C87nqzoUl+UcHzQ/rcB/eX6wiUTq63E9WsIXxvDx3iDRJ4x
5lwDbaol240ID3RzNn8mGliqNIZ6RFZ9QLaAeQVxH0vx/UDMupl2TTiv8mtcto1Yi8m1NaEsQtNL
90bzh7sWlH8pPP92279t1MZZ7H2RjWOBHuHRRmrY9Dt9j1iB+2McvJATbz6wS2RUtvg5wm53Pmhx
20F9+Hyslk923t1PQC1KIiVfNxm93M/hBh9YMPtkdEM/wjtQcxTnbnfIaAMi/XIRlAP7H9KgoZ+a
WwdA/uC1uq+yxb1zNPG3NsJitthzKDrvmdL1OKFU3WHjkWHg4Y5q0Hu9BZC8b1vYcTpB89tpOuuN
BZqZqPOpfBU/s/Z19CWNKh9eCA9hgUnSXb7Ybp4nJIhOd6h8diekMiJJm0NwuwKzU5P6ZGwylsLb
hJNoObq7In0v5P0dp5bUZ0BKc751FMq6nvv0CXE3YNBLwX+PJUHodpHfFsm/vZXfqpW7TuEr5NJn
zvmF1KUbMUbC8D1JI2hlg5zdGxaJmdEVPqYE9HF0QjO3zpLLFAEbradyjpcHpQ3M14U4Bh0LEVOV
/sdLl7WbLs4QDcxza2PCX5oTWjqnZ6dBgZwgH+X1+Wc7uqPEKwIjSYega+cdvOsMNv8U0xIIibVh
Pg5YqN75DcJdzHShx2/XZVyLyTN1OGcCMOqZ+eq5HdB/oL88YExk9CRQamWqSQ+m611lFsnJY40l
f9clxyKz9C+IZjvlIvUW7gGthZoIZO1TDiAnw5HvTnUPq993/vt5/zJH+P1xq/2+2BcNtY/I/7eS
Wm/Lu3LOv585/BX3gl8MPVqMSj0Pk+A3gb9EhON09CfPhn9dsv562d/m3vnxyYq24LKiB5Z2J84v
nhEM8KPEowhvzDXWVbgfWeM/LJW/nFT+6+P+NrpU+SlJ24zrLlax5mK5iqnRg4C9dPGxVpuSoZPM
fgxnaxMc8CSbqXseokUKGMpsXij2AzGWkbgdvc3J5OfQzfDJhO3qkrz9nOUMCgFT24SaZ35hkQXi
4YlQEZLP7Dzrk4W6hU34wNQIQzTmEhGTz/AZagGGq2CPoC7ob6DOUrimw85eCG/67fBY/GHpk/45
x0Sjb6iKxj+6pGjd1v2XBVsptNezp9bvucBiBWXv44pXu9J8JoZWza70l/AuAKxhfyWbVY+UCyj7
d3L5RDpkBRaiy+ANp//lkUPQnu1SxGrDPYPLohd/o2K1dJhNins9O+Ba9DyAOURYzq8/DN5fg/Pv
b1M0BM6Beh9LDI6nvxVU+eXRVNpNbefp4u02EXQ4H/5XjMeE98P50JXgU1ZLASvIZRoXOBuwOuyz
RAwIDBgIA7AlLycdxhj+/ORBGVA80Iz3a08Nr1MxTF2akjowjOaIGCJMSFhql5DO/f+egtzpP5Y8
PoYiAIIIiqHJ6m+mSf2zoollpbRzmGEuJGrdA1iffF07G616sLbP/tYriYqtgtvoHbUTIygd2SNG
Gm5ef9AExagLksWhYBDD2kESLoRFgmCOM2WijzoGvy/5Goe8HuM7+C6vcxku/xMyPWYSAQCuV1tX
D6rS7Objwu/rhFMY8dd5YBmnhjfn4fVGGMU5ckBuTtBxHx4LcfVYyCsNRvKk5ai3a4OLL9pqmKEm
O0/7yxb3j4IIpn5osYmASRJQPu7vb/PKwylzX8TGn3aO/j99YCSBoSCLugFEIBpdrfaXUZ19ZCXt
C+p3DtlQ9ChBqC2SW6RAF7CpP+NNhk3snd0A/Zqt3y3ceqbg2TN113e+dmwgRsN78sNBgAWJn91s
pGjG2RSgvEBeRhI80SSpA2Xxa2ruJpY9CoFV7M4C8+cWfodoASly/WXv6qn3MejxWlDDMniJ5rMX
s+TLH/eJM+zV6R9edmp44strbekkMfWYhTTbt+E8M6eP2DfWY/QvuGk/NZPa/DMR/+Qj8+th/H3q
SIImKt0qoGI69fvD2vaa++O7LfpzsbJuMwyH9luKg8eY3ssZxQTtXkTEZK3eQSxYtmDjNp3mtzrm
A9Y5yMxC5b/6jrFUEFHyLHHvKNyilwh48FSJvqCv86jDx90jdylTrD4nHA7vGOVJDnLkFibx1ixG
PZRk8AJExtWNdp3TpJ441oeY4WqQKhPeGtIEem03GwXS23wrm+ruXV4jvdNPI84uY/oPH42WpvmU
TfwH6tFLRL2iKOiAZxd90GImm/nX3uLT+lDKL1hJ9sMLlRMHeda7L0axLgsUprl3F8klb9dhHYYW
cq9Dtt9WjpG2f/a3sTLH/QhCgx6VSX+WUkAdXnCMVPuR+w1yJtXWjZjQm1rEmcCUOackJapXmhom
f6+JHa8KR1Z3Lx+v553p0uuo8B06qEUxkHXvruExGfcemDa6NR0QyKvw3V8JnTcFqhPhuSUthtxu
CImjWFHiV+30ckcEkabXC+Sim83PGzLsErHhE3fZMfGuxGxcBs3ZB8CXZb+V5q0xbr6D3HAfse5m
X6uYFw15CzXrGpaaxQO+xh8OSJKm/XNaCuBhEhMTIyERU7i/T8ueVOp1r3ft8EM0G+bXdp9WMPsu
vyYYB6L8l7VJsEQwNYRBvB5T8s/ACfRQopgli7MT8ic8RTHMw0uBruTxyFdCG8uUuX8scK187QtL
CUjt7HnX57AdU5NBxMS3pmci7SYUSBfd7mKzVag6MHGPx5eJ4tYm9e6klvbp8XOLAf3Zdrt0l/4G
GU1MWsRrF8e0vh/W4nbIu0De2v5Y94WLqmJPhCVwWBcnKJYOJcTX5Tfi23TGQEbWuYSqsUleY0LV
/Hu33gxL0iFXFJC/TIVxp+mCOhTz+ABowhz54h07aLVLHljxByxi4crgk1nZPcTGeEDwze3V4YIK
BvPEN8L8vNjIY+lEdy6JMTmuzpCse9o9OERi9L9oB32Po2gFXFWRN+1PDX4JE1fCgS2cA0jjWxk4
DuOJEIddRvMKQHCzeVobYbVKzgzaeIa2DeMDs05eGOLYj0O6zM3YlaLNppW9F4MyXH3dEDNJ3LDA
28RB2Hmmjv3T7Yf8K9wzDd+YvgYLBMrhFxfzc9J9Lu5iDOHmC2MRyyBcJVtogTrW2TkSNIvn/mRR
Jc+1GyldlDKZH/gyiPz5f8/varqbCugZFQguLOjLYsjsuZlsPS06SuvxiRBj0qwBq7kd/Bh++Z6H
XXed5joPCmMO81vbxMYUZWcKSsAAXD2QdKsLETbRWpywfgCHPa7ipLfkKGQyDE5ollLzaHQDaHx2
fZgGhI2Mx+/ReJy740WOJJ2woNd+CmsBhPmMl2oLs6mlpjOCzt1UfVqMt/GieyNjAs8HQxpo/A8z
bNdZ1yfBGjq/0GmXluAQ+/OwwM69shbdEF8wLgfxebLZw9YTuJSv1OZML90AoV6fClEmdxtj0wZK
JtxgE6/sI80JqPgx1soPt7MvXiFQCgTELH2/E9YzmL+HfmWJG6h6yLHZzVKmAIQRwyydlMNTl3Or
8fFFS15k62RfubPnfBuQ8yn+vOYGdcAgqy3MHDOymOUY2Zc6DzHK3rTAxAg+yKldhD7m0Swz8P4B
JslkV96DGt8upvmI5j2juZsHTNVEOsQxHdCQohy4XLDxEm1jLjWHaxiQdweLxpyhcuGNe98lX3ha
+Htjq8t3zj9vpEHYbXkw9czI/HmhiDW3659JH4qpZJqHxho5RFeRM4SmuBMEqaRflzY2EfLoeXFo
SFukVS9zGpLmK4qW3W6+phW7RNlMn0WyBLKvso/pBSSIyT0vxe/PGhUhrfoUC0LLc2R3dyVE3IHF
4a6pi5wlEX1wqZZLhWIqOsi2obm02jGMsbc80tnPZNKtSpw4YnS5V2uDAI8Pisx5xpEhNzvL4A+9
nbhr+MAfX3qK4/2oXZLjZKtFwOo/FLbMGw9E7GtOeAblPB9LIZ6J+5L6N3BxBPCp2Vqi+jpA/tJ5
pSZfE/ThrfE4s2nQw01CNgle64ISTXZw+6EPOInR9ec4lnQGHmayT7o9GDBp9jRtBpQCJY4GIwF3
m01mJQW5h3CGzeAKjfoGo4dcxXwMc5Y7bCB52BMqJ2kzWhaLF7CIQ+M3Wt9XkfN2XsEwWteKOfL0
gDBK2TRxc/ByDx9smI9dGKOoEKGWTUukBJjVkDBJoTKaCaabMExN8NINgMlsRgWzQYcByHRLIP1a
tDhq0dygYzE/VQS53N1svTiZBVu76xMFCW5wGzOo/JFuB5OgncMJR3YtOnjY7t23zUtQ/ATdMMN/
wWfsPv3WDm72niXrM45XScBXPOlrjiYlc6CatrHhxq6GFsLCYRslkxvv6+NjmvR0M9FEc1+PNoCg
k9XbDbWapdjBXn6DpblZHLTld99pgKCtYyFgfjWC7QLQahKeaNgwf88ZT5wYYdxSIaWjVVTCvdvY
BCJ84hdYRHdW1L1NrFqZxd84k2xShbGzSvesSky2rpmdso2qbMIrDJ665o/G5VXrw9KZNFF3EU75
+Aghx+9MH9CzE/AqdIwdhMU4yZBJ22kE9+rbTCjfEGWppv1NHWAx1uZ36qk694v2ILnjdIcOAwsE
+3XhVQLwsq6iDKjtHzjeVLqqNUlj3LuZPh0qabS2szTR3MyUyEWCi1VtHu4x5yIthRmRMuOCN24Y
0M1JhOvY4thZxS/DXPKUFGwVulZUE/Ysj6SPpw2lfZiFkK6cy9AbGZY3efv/KyteE3GRIDWlwlCq
ASdEwk0Y2PUecO3wSUYc2gfwQJbvwXvi/dBTtntw/3n3PrfxECze9YW7phIWTI/UPhsRzt36v4Sd
2Y7iypq27+U/t+QR26eeR8w8nSDITMCMxoDBXP3/RHWrVZVVWtlbvXbtpcrEhCO++IZ3yLK9Hkhj
cBbYLc1XK+yOTsXwGcmKO8S62Kdvd+LmplUV9TrOHDnCXI/AflAUCY+DDXW/5SDSvbUw2UjmeP5E
U85G9gHLxd1+YSgYTiEpNE6v0/uYTkmMT96qnNUucitgavDUw1Xv4aE+uVpZ6bBBuxg/bXpHmMY2
YXLu8ivR2pEZcIlDHto0J0Kjn8Hl4BbAAutDjntgikmgXZQK4AQB2iDKPgzvCnVivTgNFprstZAs
8jUHWPwHjfWkFDNXMdN7TYULowhlHLwYYRz0eSBSkjT5GuxI8nCkq2YzJdaEQA4oEWSUyG6Y0k3y
kVjcAJNyjxeDBOcxINzomwUxsCQ67j8eoRZxaiHsJJzN+IIqDc0Fn1BEHhCL/aHPmalCi8nfQ5Gg
NL14cAewQPDhLMUjrkxvthxTqK3jkXwJEKgYgusfHDlyF5cYtziPFnxYHD/nbBani+kWeyZ+r5di
r+ao3H5JE+YR750fvEaElxspB4oaInovmFLkQolz3SKwwu/DNJzmMblcdwb95IHB7QpvW5emJP88
E3wKSJJjhmLY5h76da8YmXenAF+drW99Ypo430xd4eM/XWStZbeKFyB/8lGxMDj+GCmPFov4LPil
pM8XEku95TiLU9jc/FLylUDjr8GfcHjSB1ncMyYgv9w31yQ+t80cc4JtFwVrKZgYvce09Dj3n5gE
tpsZQsDiMBdGBGmZLHy83trYtj4n9L/B+cdQZ5xLH27bpX/7gm+DgdNrRJASwo6LvEzpkqEWKW70
dwF3vr5RUS/7SIZ5wm4GETfJwUQVKyWLdmPrioQGPiKpfm9kpFBweF+jXzfV1czUFzKbtg9UfawP
e+wyiUrUG5Rhxzs9GWd8cLGxS7cuVi+LXKTikxYDBkMklEQ2EgjZVRpnrcBhiH9tfP0V4l0MqVjM
qAEISAtFYIdpdXJ1En57Mcw0iuAZZr1qAqXPpoKogvWlP0D6Mf1SRxcpXI44KYjkusuop/Rt96OK
OiMAYU6O8BY/SQ5TxPtg0IlfyKicnJ48/FCLd5I5wejAykxH2//duyqXzJsk+4UIPl98AKHi4vfC
rTMCSORcuouAgLjzhE/qx/UjfNLTnu1QsWTM1WOj7T1xH8ZM3w/5KX8RyFDIQkCJ0lgszGk8+LjD
C3HKHOwVnjNL9/Twyqf/AjGDmsR0WWTwZMIvhJO0Je1MJnGXr9FpocL9GLFEJWnFbW7knFzeKa+Y
9IR/fyf1OimB5IrbHclAbkarF1/3fizGFpBg4j0Ah9egpIvmZIjGzD8G0uCAhV2PIBbqTsyzU4vJ
5HYQ0AiuVH7p0RsMzNodjA6TOl6/vNMAVCSUYQQdIDnj7xoVi+tqQe4CgYSsoF5/ad0Q6z5MoMWH
qDsv66mf1GgJlT3l9RQMvXvHdtWKB6PROghoMCMZw/bkVCCwQXwKDy6vNCS/O6/mWTYgf+HC5E2Q
esRoHxyISxd3hILilkV7onrnvNZkscFaH3PRBVbrBAGnmbaE7dn+YHRKBo6Ov+vbLUfh9IuPgKJN
dAZg2HKxIDD5cE+3+O06bDhIOO/oBu1YhtNvYEvNPcfbui9dowq/qjU79QvOHFbWbS/EKiHbYxpR
OW7T9/3eazCQ5+S1ZIYOKebKTnCsIvul09ljiflMldFD+Nh6vekcVWZHffAXmZF6U/+x8yyn2zXQ
DHCPb0cPujJjU/Xh9NB1E/AMNgJ7sO5BPkrVOZNxgD0tTq/4S+NJ191F/t0ZaPD5OY5gOQ54Gzyy
Q8/ngwfESyekOR59IC3GJ9qAbs4r178IE7/DcHzyutpG6hvJ0lndSi8BhDa+54chDB2Juss5BXWi
RgS0OtyenbLAIHC8ix6ZgqvVVPpysjksiOaNS+blOsegMzuhHuJpSVdZrebnFa+S+SvyJEwRN9O2
DWjCWTZ9OJdODG0dZ6M93Q2sqRd/phQN+59IEck4IMeiGGs/dzRDoZ8fxkxtkYPjgb6uYHZwluuI
uFgzT/eo8Y9TECz79QPaF285PiQwj90Sdo+zx2WNI7ycDyQ/5Ow7VA+3IJvqXu/kWr2SRcqmxxXv
A+b/gIokIf/rQxG4Fd3ue/Pw3oDpUUxP9TKzjx62mxnee4k1VfKko3qgVo9dfhhPzB0GOIMnqhGe
4sLGiLXshFBGcFtRKC9zskurdhb0o3T3+fZlH23i0V50VzDXQ0Z9+mDiBTV5n3a4MOAWwg8jwSX4
7r3lPK6FwjGhklBBLvYFXAcAKPUCZRbJDGh5f0QskAacdQqSL27atjcN2yPRiWn35e4pj+BDuzl3
PTi3xc37ODwB8+Ly/InqnP/AXxYSn39ektOB5QcfScsMqyPv6Gh9kPGzZ+/deoCKmfPtyeMf7ayU
ImU7Vw79/4ENWa9kdHGb9Tb5VbgQ9ghxr2w5UiV0zFaqnEITlL6Mi79DahSm+HZS+QpT+GaIhTDO
xojWQmU++Sxm45MJQRXyniB25Zje3r5098eIJt7pkD2he3VkJ9uO7P7L7t48FN5uD1cQEOEcAruW
e3d0U87h9ExGeIvqEwyqKTFAdWTF07fi03TsJJFJIRKISStkpbgEyyFlsJBe76gB1FiNHi3HsPFJ
7y4NeZncDlcKc3x03l/eEcu+enDqKStgP+DFQC5SZ7K5z6tDVWDzqdNjAgytInfmnD4kJcII72W7
tezWF/9+Q37YXeEapQGIuLt1mcD2XajTFgCWW7lXy0FGWyCbGEi573OgxTa+gcL1gB4iHX7Gni6w
GMN9Fvw5HIq81Xy6GFKNZW/1YLjNc2GRAyZdZ/YpB5ISgzSlDXkbPooxIun2F41t4erWYMJ4S/Ek
Ew0UpJJy3FX7v5S4+q+vfR9PDI1MEm18uiegteiZgrxkJhqpa+EVjKTTNDL3IbKb9+d8R5Z01SNY
ZOcXwK4rFqZDpBXxL+SnLX9CYw7FOrJcl35gcIlw6tigtibFdkzAsRxy5F/uaI8Im0YclH49VtXH
jzaNOBtwK1I1T6mcLf8R0RO+pa8mfl8Cklc1OFlwJV3LCA/IVKLsykO4yjZ50GNTwebTcUHsGBk8
R1dWHbSMLgksMNfCxx1lHA9dqIkdTVCPrKNO5R4sCi04/BCcTK9FSw+hXlZP8VGQV+bo6Xg0AHPU
3FIoJuTQ2hxlfnpUdPFeWSeBxxFg4wmYBzcqoc8Mq/rpKkMEAj4ZISAS+G5iCY4CAnv0ecPhcoDd
l9b4QmYLJlON5qgw34PTRAuPnhmAO7ex+T016IXHSJijiUU87/ztamvShXwHUh2dDlGNIqAoeVuk
wE4RWsr07fVu+no4e/JH97Zp3fbEOGu/pZwIyI/gSbTY5sWT4wxiB2g8QhJdoKd71Fy+Aahu7/aO
TPFRcFuFbaGNWTBd1BvtQar9K4ZCrqH7kDbIVvn+AXW1uuFLX8SgHln6sYRvaN3XU0C83gZrqjTP
BXDxSpSmkqc7RUkLpC8CBHoo2vWmT428k3jsz0sT1DryEW+41YgjrTdQ8Sot0CrMLf3I7tUhVn19
JhtsxL41GA7bWEA3feErtA+3TbD/wpyP0m//VXqyIPAlHMEjwt16OnThDQ3da2+JjNENq/AELyoc
/jZQxgDuycJL9ja1airv/pDNRRP4hHFT9bUhed6iPS30EGMSdWHqQlhDL9ThuMC7fOl4pEAmoXO5
D7HZurIF30N0UmiekIrLXX3wWUNtRU+P4f4xMO5JZSCox9JGdoaXNE1G0fi7HnE37WB0J4fI4dHO
+9wGHPM+Nwbt1EeS7hHIvyrk87tMKHc5EfsALfZ8QntgJtRdtL1fA5N3WtStafyABSY+nD4Yj0ww
oK3BUOoc5XHStbiaJ1Dq2F9u5lIxD4fn8abGIUmenRkTeUrtPGZ4BwGOk8C19PiKdNGmRrLCqxSL
TzgUK462B1x+Bb+Dcvjkcaa925T7NNygOMxhm1DV7Hp5OtHiT2M++UQ3KD/ew+pFP9QCiiSgb+YI
yzTkRZnDTwkhOskHfeENuoyStx9/Yp1W0K2+o9ZGCCGf9lBvsIeiFW0gNQ7qeiPj09S9r6xgGC1d
TG+PvtvNpqR8aIMb4SkWQ52T25YCtangc2aszj6t6IUwvPJ9DXUAzQxM2QW1DI4Ey3OSHWrQvcN8
AjO9A1J8uhPxGcBInK5YVjbOZsmGeyCxxAyHdLjx+wyqCX7bAryrmxP5DgMqMsudPdwUx9iUpbCd
4rh3CtL562YWVJS8DCzasRax1WlCQjNwnh1v8qD5j/hGh/55YVL1isIevc8xyQ0jKGSZRLFEB45a
gw7PLoBbh72Q/yiT58vV0pFoBxetv+s13nJBW6n2Pul/85XZFUT9vswSR2YTbZBIJvv3+EcfjWPe
ZevByAoaYgF7IYcNJcEBd9xhORSGt5MrcvheGu0WS+yeVX6KDSM8u7iKuQpp+nBhYQjcU9HLGF0U
v79pQaL7h2Gfj3g6kb4e9u0e2Cw0FUxHk2jdOs9pMuySwdKHlwMMtpbkxpUzzxohW3B27if2KGxa
8jByVqpgMtDdKkuexSNOkg02YVrvk762k/DWcTPFyQxsB0TtKAVJxglbgJQXIN6rWwQzoU06mwnI
CUpauATHuNaxQHhqqRO65WLmQRmL/OFkh+hixsXTcV+Nr7JvuwwzthPCXZ3l1UiFyISsTN4QiU0S
EXJr4CYuhEaLLCba3FF65UJECyrcrjmu8S8nKMXLJxZcAe7V1tkWLPFm6z3q4WYbPBhOwPLf+304
h+HJ9t5alyBIfqb8gNlQxbjvz8Ez48COwYReMbHR+YVW/21Kb+1tfXnrPOXxnS/Oplus2Yii9gfB
CnbfmdJEE3bVh0AGJywaZOkPgIvOP/CKfzzCN/DRC9+nzvLJI2CuNxOOaZ0NFs6Vyu3pB1S/JJbT
0egQXUyUpsTDkeueaJs1TgbxiBoGp3iwfKUzxduNRExxDz1EI5m7zXi3WzYpgWBYLZgEwUerGDId
sD4n3vy//3T60v75PUzFli1FlW0gJH9OVlvzuHxu65c8zidPn473iD4QojXLJKChH39RADtWxizy
K5kyw6BVXYfWdO9GF9Tttti4/4Qr+heqSwWE+n8P9G1hj7f3+6zorTxO83VTjN50IoBChayam5A3
tgykmIhNPv97HQwB7PhrS5kGjBDZ1i3V+AZnqhtJPt2fijwmYRcd88UvPMfZG8UNXVNqNl4f6lfO
F7e5j5bccmiG1Puiefl2RgM/hEazaVMm/cD8ve10one59IQSgfsDOUQXj/LXo1oqpB5wKoasfBuG
19Zyd2levDKPTA2yxfVNx4lWXUFbSLRC2H3gygY0qPypP715mZbMEyCIzi7BNRSgIGrYPmaNbr//
34uoCT7RfzzZdyzV/XCycQPj3bGJ3AqzNlP09W4rFvPmqj7inewfMlOEClfLD1wBxzjSgrQGyYaZ
4A8P8zdAjSBh20DHbQVMj/YN2LWTy131lpbijZK90RkOnqJv96L5ZLuDw5GZENMXglyX+58rwsWY
PiZPWX9i7hghzeoiNfxD5DL+sUKaqciqZZj8N05Tfx63S30G0t7wUFefJJUE4OEeEBqwFsewpqEU
Kkhq3hDxfTE1q2ZNcNkAE7UxjhCQIQpohhTalkJZRSIbPWdJ8N5tMJ3MZj7fg0t2oVIhrF/oV6Bs
qy6pnu5fS6BzkQbpkvlT94eDo/4jgGimZWsK/4HT8QtR9Vss3lfX0wMjQXlc0t9m9LTekVzfkheo
hP+dY93ob7zP0ZZb6BnqnTjU/DbFM0BoYhpgoX805vsHWuSPRxIv4bdHujTV6XYteSSgP/37VOpe
x9RcHvkW0LWyiXWGsTSVg056RddpG4GUxenD+AlM9s93/dvKfMOSnbVd09gVj3EPinYb3dMz3t60
7papiw7EXfsBj/WvUK5BsjN1W5Ft1VC+bfjXblvWt5sqj2c4RTxCupy0VhTnOjgz/QQ1BRQ5kqbX
8YuWHNv/ilJSCSxjIpOgYq6mEOqRcEpf47sFVyhQ1TGJw3XaLlPzB9vAX2fvW6DQNRG8dFtl33yn
POzr7f2g1tYbtoEBjoWssnjkpz635mDgfIT+tlc5Vwxk7y5pW2dAwf9DcPhHDNV13TAsXdGI9t+J
JfvzpW2kzus9ni2Ki7smSUUfmpHLmv/1cj56iGX5jUPLOaSZUjNmc7beFutkEEQ/kVfVf+yT35/l
+2JYZq3crjbPQuJ2dRg1IbWAuDAcSQdQifj4GjwOerPxlkv3h4X46cPFWfrtrFwvjdye9u/3eOLl
C44G5fGa1voldFDmDKeOTzJLi5Fiw03eMORoGPzwBOJC/74XfnsV9rfTah6a+97Q2jfUQmMoJ6+A
Yp1b7EXj0IrvaJx92GArMGGfG/6HAJO/fRoQwK8owDBvRmSAWg3PHVTinf9+tH+SUn5/tG8n+KRs
bemi82jKUClwEAvMguuW4czgQ3eOEzvXC935+BD5gRjk4cDhn6BOxIwEGVV0a6fJRWsV3Cu375DZ
aXaNduEPC/ivbPiP/fPtTtmd7sb2XPKUE3q12MvRPS4ZOb9T5KtBRIR+Qs/8ENRhjS+GKG+4Oyj0
Je+H6/+fG9ng/zRDk7njtG+55MOwLp3zy2jHNbBZL2cgoSCYx/wjDOfzp/dAvXzT//yJOvTjx37L
GE8n+38/Ng3E3iXYCTxLZDNUz3akOwIxdkNfnzbOf+8P5dd1/X3vgoAHeA2EHHDit1RseXlfnk0N
0WSXvYTUz3VlM8c1yfJfTP06aHEy8E62HczmXogH1Jh8FqiG0KO713FlDFDexNSWP8tJjcoszZWN
MbtT6fsXFFOZ6MJdwXNK2CG7aEiCRfa0An47YBEwUx/LHAeMt0BXqZisNICwKjBPTdwU++LIOLiM
zgXKLnNlQK4jlPOLG0MG+8SQbUn5FiFFjX62kXJVdOanL6QaO/Fe6Cjtpu0Dur9jwPJB6IFeM24/
i4eQ4apwiMjAgAJWqg7xfcV8dukoaA6FbaahfzAre9uRWkxfmzcykjtXS+j++lX4Alr0+UK5SY8A
luYoM0zR+wMov4tuZNazFqFDeWjmdl9HUWWgXV21hHp3DR7Fe/wYosP9ck/BthOWYNQApYVkGFe6
JfAsaVjT4EWpv56sagzGJTrPPwVK/R/pJAS5/3vVv5hgvwXK7el21/eW3tIalEODOGDDriWlVaY4
huDqiNMgeAKMeJg4ehdwhcwlQCh/KYOwlzFgewHHqAgJuLA4chmcijqsFk043gDx82Qi/w8V6r8w
s38w+r4di+390um0rdyOLzhyv9ACdCq67xBGh9b4Ujs7+F94SXaiE10mtiQAdUYNi3sAJTe/YAzw
7GORYuIaBG4WW2/Un4nLEERDTOeEquDdYW5szffDCy4OkCuf7oF2CPCjRC2khV48gmX07pZuR3GW
ds7o+Y7c6YfWZ9xabxh6vE74z9utq3+oM6Q+gq33w+lU1b/fmUo+pFiKAqkYyvG3y21ZK5fzcXt8
jm/C6tLVCnRyCyF/xKgdhRxzKN6jnOxiC7vwWwLcCncASFjOUwbagGQ/Jjgf+1FbQ9A7dNHSh1+6
wK9UtC/DLRIT9ei6uvidFPH9DW4D/AZpWI0v6dAAzCiN6kwpLikoldf8XaDRmktDiUQHQfNQHhxn
u4y8PzsN4cKle9ezP9tBM1O8JVWA1ms3UrEdNuNbon3Q2yt4R220DcrAnus5PJX1w71OdXh0UTuw
h3q/nLYhrM2kiiF5wNf7eNNfwlH5U7TKR3tcJ5ZgXc7Zi4+tKRJH96DTVbEFOPeoQNIm1bLLAI4I
+uNMbTIraqd6ehte0+1AKUqsRkvUpx95c2cwWcVmjAsL7O2mBylmjatwvF1VuAoYhZwcJgJKNlv2
kSnG9u2MmpTef2Nc1mSgzf09MNs32r+on0OvuSb3CCOQLig5H+JKBE+zK7w2TkiLYzqCrceWJ1MT
2TWDbcCxL7sNUO8LUOkHZBUrXCZVVnbP4SO9rS/YjTZsYKwY0w6GEWZx6p66SqSFtBgd50V3N6yn
r74C1sQMqsycoUPEmLbbwuep8Kp4x1K3nt6EDD4yIjVGqQzPS/Y8FJDiNVsmuyEsGDRV0QTJ9EWn
f4/trhZhCpeSTqfGFDX1wX7YmTeRIiAwl/yQoMGNNDAQAGt+/cJCHZWyeUl2079ij81/yT4GwBGi
+J4+b/1bGj1c3qRfTZcBuAu/hQ4spXSYcLiTB1Vmg0S7oUa4H22TEtdSjXb7DVXaewYczrUwS8M7
C8nkJsP4Boyp2ZUmTO3ptG6jU26NkOJHDa6rosmvINB6CKXVMur0kG/FQ6aD+Lo+l3EJGaBp6uoJ
3xVBUmrR6I1iNjbBE0ypBvsvvC6UHvi+cKyDCHgi+C+MYE2k/5889Rb2UMeT3DugDFq63oXvwzbw
Tsh2gXtJLK8mMUD4lWFzheInVhkh6qMh0qe011X39AXMFdbsM8T+IjgOUdxnb0sZ3okuxtT9HY65
UnHuab8WGO+F7ABNmgOGN/yW941mGZYlyKuKjZVtB0LGHIcXzzO5iHGj5SuhfsqOqzIsejHOkwZI
PtP2erESdzbXa2p0txjzGgPeXC6BnbpHuoveI6qz2HaG7NmoXutI3BzCen2PpMErbXC7EKLVpxBZ
AIx1qiHGGNgCoMrlvT1otmByi4t48cveKz0OyfIF8iOqMG64olIkw9frhFqwC9reLdh5E2Z1V7/2
ADj7AZmAEkER5lYXqssDhLp5iUqyS6ncoAQ3Dv8mVAMDgwQUfOMW8SfUrWPNN9G770ATZNTI9LiK
1HgrtDCCRO/eIpwt6Twgu+RDGYGdtQwu2TF8RNf0GF4jPUEgPSg9w0VClZqdn2+DjoNYrjtnYiCN
UHnEpDcyYyz9nAcNpj76dBzs7eIdHca74Jx+ALgcmt1n79w1Y4GNP3jofoVqrAYmFjbvHmN195jh
lYEbpt2TIzu2uhZtTokBxSP6RGZusB8/psxlpd6+f/WWgVW0BSsW2/4FNW2hIG71DmAvOmR8OA/3
UFYPn3GTb4sz3DHMA4JyeEy0uY6jhlnoQPzr8NR7BvsuirHAWucP0AJBk8PIZYtvx9Znvdn1FXc/
URExOg2h0na4nqEg8QfAj5SC3OxDG1mkQ5B1UCHBq0BiQvpFc4ZoIqMw/Q4ZJiyswioOvc5MD9BP
XMi8afZS/55jm4VK+LKQxliv44MML5cRZhmASs0vGccpa9NOcHe301JYFM2NT7W7/9oncL+Cl3+N
nqg0IbmO04aVXZHiwss3YP8lN4adIzO/jOQPXmWConix5A55JYS3ETduOdpH5269kvpH+HhWd7li
/T81zNwKo3f1XzM7u4Ndd9BZlll8G9AMarI1xLY71WinyJZM7rEPdtppjWDXY6p6F9gBWrifHrEU
NsNyiAZXgLFrrxMxi2EPNhM7rP2pHGBI0rMzq3vAisyK6vAIY7CM0V70tPCMFzH7AZCq2Zd6K7Rd
4uXwylTGXrSzI/4lx9V9ss/VQZV3+EU4xfG6LmR7ht/5hBy3o866eiUcdyOHJcclQZkYtKFWWHzL
Nj33z0lZsLKsG1an4yrVgcEaA2t46iFePNtHbdYJEmyG0T47h9rnYapA/wBy19cWShIiuzk9+uyN
WB29kkvMeJdXf+ffN0jf3xMzwXekYC/dvC321nb4CmWsxrmRPCNXOFSgGeK2/ySJv/DVDbfMjhMj
eftLtvGVaw37WOCsPRixiTwk4H40iZmfu2VPCRlB958c4xKhHL/0lELP0QYuYAIzzjPm3AlTOdLT
B468KE6nUve8LrPz+DJdQsOUFs9MpJZTY45QayFNqo2RHzK+NVFtm+9h6kMh9LAsDI+o10hhNcZO
N9KRqSkJEg2i4Mc1WGW0TlRixXIAIW3Yie1BW3AF9tS0E4npt8SfmugA2JlW0ntg50vEJ+UpDlog
IeNnYHSBUWOvpfV0Lts5szW1iyumPjhsEEFdYyP8Q2Fm/aNH/mfm962psK+kxjo+dvgIJwipuUKE
AQcfRC0QYiBNQT102mLpfvNxx04O007Y6Sse9upZp/tId+QbW6xEIGtNb/yvY6+TkKxyd4WngeCZ
YAc0MrzJGW+rW2inmAl5UqyvYfZm2vCeaTNcMxY1fU6t9+5BwMrO/nFcsyW2BS4T1HGHouaYSKNb
tPQbqONNiKNcdM4e4SO0aTKhFhcuwyoHzrAM7zOjaMMaOYZXvC9wJeiXSM5kN/+eP+P7WE3byOy1
SA4YWHbd8pv/QEAxlNNLCuMJ2MLZs0KdPALPk3ibNyZ16iNBXcQX5AAM7ZN7jOxAgLN1ABcysDwD
LPHVPwf7HPewtCb5IDvhem5SO6AlvUatYlZhV88s2wQysc92sXj40semwZHjZYxJcIjhHhniDrEL
CxsS7KsDmZewLpFVO2TWkM3plAMon0tIw9J4i+x628Muq0C3vrsbtaFueyZYZrShI7mHjislLnU9
Mu5qjwuuZw8UPFLFNRFVGSXXFLAsVkMyA2gDbA6OnnSS5L7kkAf4ZIIA00DZfi4x4eInNG48EAzk
O7AdsH258x13/JpOrAm/Uc+KbyA2GX4lQGtwU5PJ7Fv2hPh7ZMph9lWGu/W7a447ZI0mlT4vBi25
+5QLoCRZwMRrI0UNlk4NWv/7AF4LpstU89fVqXvOzjHMC1q0pLxnfMVPXzUz+aFIRQdNIgBsXG/5
KdshDdCSjA5wNgPBWmVwELcIC2xDgfNsoPtqBKU3gG8zAKxMYVGht9FDvB7JImoMqh7EgfCFsNNH
iOEb/mpwVMbLyBic02V0Rvfq5Emh25USdEM+jcFyBHYt28ZKckJt6+B/fRCmksbvRCw1CM7z+B6i
8xhX+TXYQQ2wiotX9a/BBal+dm63Cq65mdThOTpOla4UqtmpeE473MJUh4hfkimQLZQeO5c0UuLv
gfBkIA7BJEKGJDJCkztRohaUPSuo/WUmseadDHhdVEc1WDHnNZa5TnfJZSinXMQ3lo8cy2dJwOYs
s0dQ5Was4b3RRChqeB2auNgYeiwosR7cVWhidIhG8JAcDNfufQJOMth9kXe5T4A3KCwGJ+/Yv6UH
z0gemPOd+gfEql8hYyI9kD0hj2jy0i13gzC5v+ze0rOLz0md3vF12FGiPddjoV+mx/QrlfBNfnZh
g6HZKXKz7oMURkvO+TnnQodMBqQwvOQlvQ0AOPwIhrkMiuGb+6aLO0Fek9Z0qLKExdaNJQEm6R7g
4quFGok0hWyOYP6CdHzKpADGhncct4y5ek/CLKTvJ1xoDJ67pqAhzN9dg0/sMjSKd/mBEy5EaDDb
ofyNqoke4A/QNTNzuCfXxv4QHyv8CagfCOI+2EV3Gx+4GGCq+6QTIrCRJtLVTE0gAxWNTjI73hPs
FtPtsE2fZLNNcgcXASY1dLRQ7F9ZvN7AzhUAD3vkWEDNdtlG/KYzsvMViXjt37iMVGQDrtk1OAxf
oZmIC8ukBpAivJbIAe6hklREmW1Xi9spjrlkLkh05tRMcUXD08KFSWgYWe55vByQfMFlAU45s2Ni
d6xHGDJNjKLTrXJk3LxHqnpqdMzVkFZADIgIkBt77pzX3I+XTA2usYJSbckj3Agk2x6S4rxaOT10
9cQmjpzDGsU5NgiNxlNaY22y71GqZC8M2n/oa2h/wx9U5pq6jdSlrTOy/tZ1bO/WsmnakvlMUa4e
EzzIac9X3rUKICMpB0qDRf6Cq3KGqyca6Us8QwTFUXJ/IfJ7y8BhoTUXQdlV5fgOgekWVnf3PgRv
93VYCBh578jYG+DuIDgXgq+FmZJHQfRVQZF0/IweHT+ZgJYBR0RivOmzZj4K3uAZ7pPKWb26AETd
Pg2MIZDpbTEUmlEaKMESHqoBw3c7rBApEAi3oYDZ7V94NYNAc0FNAYDNwNHrX4wLE2n0hLZ58DCM
PQ3PC0zVf1jPv1dTk0XrVqZvbWr/I/H0W2OvlK7Va/mslTEq0RdsvD0DA1Wobf3Wu/7Uqv97WMpn
IWNmmIqpo53wrSd3ku93Xa4sZBTBShbqCnkY2XZHj4UxDX1k1izvOTrNa4C4ycpldeBoxz8MbBVF
TC3+bFrzEKZhIRii0tK2xEP+9oVrXTq8l9elMoZK9VEB9UavAbEGwQseMYE7fXFIr0598QaXMAhM
Z6ZsfRPYnydoS9w8RCsHYuEoFgN0cBEWpnvQBDI4q7fM7WJ564BlWyGLCGAfGNtr8EEuL6BRiI2C
boo+P2cpbSpPyOt5k09P4BGS85ZB0y3ujq9BFIFogmTIc9FHUkPAmJI3VA4OP2r9MJH/R6b452qI
HuJvq6Fvd1LnUbEaNF1wEZ7l7YnWLqyfN1r3DoRyPK8m8EvW2voXJh/7xfjjBNFXTHUSY/IY7VtP
VGs1zd1HD04A6k1RAlJ581Naq/77zdkq0Cfb+BvS8Na05t0ebPHmZmUX/n/UjuOvUVZd3bmbjIdU
hp+fP+wX7e9pOgtk8/+AKZjqmN+2i1y97Fv5RDzSWmgf+AM/JyV30yXZG6FxSZ6IGgwkFfaOczoX
6O93nmnZwH9uupdh+fYunb559TqofOwy5e7K3MloRKtsMeTxf5KE+gcARTxrh3EY/7BQzvvzZVbN
/aDvrJcCvAIUD0yqtQBipdAWoSYMmKfeqdHmYqhK6FO9IcHLBAN7N0C51cF/x2nNFPOu7wdNVTR0
CzluwNS+ba1Svp/N/b1SxxOlaAC3LnKSqtFjEIwEmK8qFhwuFAza0MuDIsCNsTA/hO+2QOcubgME
IvTWwZ0TVweEDPa6i9IFeJ/3h9WfFaMyYcwY3Jz1YyU5C5TxYZo1I4EEUnbs3Ha1IFdlhIKTrfRK
F50qDWz8GN3jg96ksqaaEYSvZqij5Jw32HPG8Qsm996jjj2kI3ENLJ9O3NKjFOHfXKMBREsL0Kd8
c5oezVsmH4LtXBKpgX8Qz5CkQcVqNJAAnygM/hQEOoKRMf0lpxZwloQeKa+h8sMpGu2Q1hpnfrND
pNRtGA0u8uwu4jorf94GbeAjejMci9kOauZvvEh5bWUP/pAA/cpBF+L3sbuEa5l1OwJWiecB6iUq
3yfevZ3uuFl0/WkNFpf76sxfHLtnALPurZccRjBfoGQInCaITDgJY4QOwq6CynrSBWYrMqTkvHCj
cTMo5yuSus2wQVMjH27vLo9klMgqOHcXTHP6CvI+qP/XVxXC9bkzjBIUh8iz3Mh1k+XMdfsP2KNI
W2Bf5qbnvAXFnDyK7jNLNH9MjNw8pltveAqSPbhwgufLd7Iy7nEhsAQg0FmA8TOG4CFwwfpaTlGS
2GJbu3fPQLIJkQwJ3edqNrmKT9iFgD0BwH5ilT4B3b1Rp+I3DOFJNQOABD/Mmf555lSkI8XtaSi2
+e3MXSvJVuXnUxnbIJQcsJCwxmGbwoWF/AO19pbTPAJMAP61uTLoI0wCeofC4L7nP0F/lL8nPpqM
rGxH7mimLoBWfwaARjneysoy5PGTGY1B7vJ89jGClD+xXnOrBPEIWngJHT96bpz6H068Ju7v7yee
SRO4PE23DJRL//z421sqn+rOlMdMB0iJdzlwSjC5HN3D4PJ2d7sQ5Yzm7h+6DYjR5EJ1Que/nssr
WM/XMLaD7a6/a1MYV4x/nc4rsiwK8SeeyvWwmu/mDE7GNTuPXivRAIojIPzPg68/XVzluJvP+8CM
7qW/x442fkEkc1/rknegOy3gt6sTSJDnww7xjnYnzt0nDjlS++DQP5vPvcfvqWFjwkaBnQOTMf7/
hJ3HkuLYtoafiAh5M5UX3iZmQkAmKSQEcgghPf39VGdSnbeiqntw4lRnJcjsvdf6129M0z6uYze+
3FWG2ne/ops+6yTlwaeLhrBUPDGdAGuDYyOjPTZ2jvYI7XfsDlxNcdqLuU2cC5AmKjWRYvpKnehu
Ix+N+IK0X/clB8TYKZZ8fp91xVeJSw/MicHS2muE2sJmIzf5YLv3NdtD+wX7W/NMYlLfH8j+MQ6Z
azL7Qs2Jwvj9K+8hNfyXRhDgSB9yjqt02p1oW1sqKtmtxoKIAFbw6nEdGrR/8LIxxsEg0nosa6ed
03/jOaDb4JVJZcU99UYJFi/f/G5DRnTWuOIvV2t/aHxGOxK9WjsNWOx0c7WlE2EVL4GMfNhT9KuM
0Q/tuYHdDu8Sg3XQHOWc7ate82V9f5eb480G2gvSIV4yjcWPSSN0hAH20HUgTUykO1hoOE3uQqwm
NgYlVDYz4CQBa8vDTbu+z6SzuBnMy8lDxw3wyu8BCUVe0e2bxbV0jIX4yYlbsw60MaVkNlb7OBb1
OesDhrj0X3ExxPyoF+QklC50UAt2imL73EDeTqx0wpSHuPsKDvsBnVYPAqR4CRrusZkVwVN3u9Xf
F5Co/qnCYWot8Y+oU43/WEDGrWS9ddCq2SzZ2D6+em/hCdWnjd3O6ACbdDebMabBr8eezSYj5+Ev
FvDaXw4K+t6zc7a+emh1eykJdHlSIPwZk7gZh6IHfN+nOPZ7Uk+U7c0BQiZkSIizyRL3EvduLwfT
FzFYc1wc5jED/F6BuuWs6QW409MKskGw2iBIGfJE7+TrCJwM9fYBJCsEEg4vR9R3zFGsac+a2qwW
I0ahiyCY7vcJf4TCDQCDgX9qf3E8kEhu/YuC86cGQ9MFSZVUKkTR/HH/Wq1IHoryEjbR6bpXrWQz
mN0WefD6krdvJPdvIIbj/hUevwTZvU5NpvPTjKHYsuZaT0oBIeN4+vsz/dOO/Ps3+lE+GtJLUIsU
tjIm2mSjwxkgNwp/in/svX/q4n7/mB+1lt6kTRdXfEw/6SPFR1y+bS4v3fyrYRB7OtXPPV7n7TQl
XMxFTflxi4X3cXBrFfZ4Y4GY7Eltsym33ZJYSN0fYN9JjtqSLLrI+vt9xFDvDx9s8LmmyW/vH+9/
D5fMkJs8Fni2bxPqhtNBIBEtvA9g++wfazSXrxBHBywDoiEWPIiy5BUp4jCDIRCjnrMHxKRtKgfC
Nao5ZiTzh+hc2Zaq4Q34ap7Obq0vXB6hHMJiH4zaifGhDXHD3EBISsblXD8bL1dGFMUI96Q77HC5
k53SebeWFKuGXmx4Ua/fjYHEb750kqAzUXhvqksE2nrG6pYoXhau6JGggh6qseA6W1I8KibYA6Zo
dyeAFE+m98Uh+1Ay12R6+QkgG+idpb0oKYzj3OTCwVau1nvdESDeMVqNPtopT7wGO1rFi06ZxZjO
ksaM6e86UywDSS1Tf/DUyRtJMhGNoi2jQ8yDWPbelUMmJvynDiOBgS0YLqYcJODew5Ibtyg+yvUA
Q1aSxybNxUhDaua0GEa6VQLxvSeRbleomqnR7r1ZPUkx8WZA7M7MIONxMrjgi/qAEe0ktVew+TDk
OTql4g8uAqr247AmwjFfx/mk5qjJ7ZrK/IWR1mfxGN9feECO7pFbsWoe08F7pmcu30phL3o8XELv
1oz77l8tKpfZYxntKnAfQFbRSnH5gVNAIz8SxV63Gc30S/GEau3mkU1UpdA58J5zAtqDazDYmH7y
DpqXp6K6TOh+fWmLsjmTHHTX8Fzeoak4T2mktJ/XZCT3MbA66ndgtp6JgvOAZpPY2EinIcZX2i4l
1HWaHEiAAWbOwvIAJ0w4K8v4M0YDaXWMoDHp/sZXPkRvh4MJyjxU8szqiLdBpOhRfXeKdT1hccyV
RNE+bdhcy48rkDe5ok4UkpbOJHnbgAOSWwwQnbpvJt+b9hHCqzYw206giAnOdSnjPJsPIygruYtK
VboRfNO7sx1pusD8EDfdKDU2Q4ysH8QJbeg9AKGgu2gHJlXITpcR/318JGuQJfH39Sz9qTs0JFGB
Nd//Y/wgJ90ava7fRSbQzDf2xPOwpfHOSOKW1nI8HhJNZg8RNv8Dgfp1gP7cvX7/1B8FcvmMiudD
vgsb2lH0uRgAcjqGftv7+PAm28ji/n6df+B6y8Lvn9gf+b8BLHVtiKALvz6xduGQuQ9i69+O7D1C
kyO798mSndlyvO2NCyRn/ymj9UQNJbrD779/lV/KmL9dfL+1//ZVcrE240blq+wOwFqIQsLlnOYT
SAA+MWrqv3/cP6/8Bx/WTK63oqt4whQwhxnGNpV7mKWhd+4s3x+fMKgGHcMjDvQbu8W/f7j4p0rg
99v+47Qw0+c1T2s+vDctSvFto5RxNw9a2lXwD4iIgKU/HU0qjF9aPcMkbOi/N/bdKvFNq4/dpnTq
78bunRYVv/o2/N5DCGYhTzoPPY/RgxUyVORlX35aXcAA8QN2HBWqxUSswPNDmx/Hz9HS2z29QwGw
hA2PB3vYBZE+h5eQk8PDlGUNKSZjpGQscrTeYDyMq/mXdFlzQ5s5pZXew1GxWeCrDb4sL5uaDL62
PZ5i1WKQNc0RYG8YtX0Yq9brCfa9pvQ2a+BG15bRS8A8jExwP6O9/2Z0ak3wB7UWrlU47vc3pXb/
2xe9wL/X8zqjPmTg7w/wTwWNCUYraewR8E5/PL8qlh5ClD26DQ72NXcUMlEAge02T/6BgIp/AvhM
w9RNg4wNtqMfuhF58FIqVbx3mwbyoLjl9MwOnzTrkzs+hrd/1Gl/+jRRUAlf0kn1QL75YwOq4ybW
9GMpIcvSGKrPD0xdHeHzepJ25GT9/R7+IRRH/s+H/dh7jNjMdD3iw6TWTtb1o6cYEkGL2QoizGRM
AIJ06hTU0yqFy7Q9GDcfndUbIUxiKyvcbctTLYzIGK3oi3bJx+N0z/sQg5diCfCYNtfr5FV5ZBkP
3uv2Ne1uLofZIDzC94JJutf/aYXb350fO9h/LujHDvZWi7fZpZW0aXDdhFdEuAm2gUtzp34OMAlt
cElzSlQ8rat93IY6Y8L1oOWKYIHdPXpPJIAYzuwShNVE/lEUkOr3j/fpD3x8bjq9h4o8FyHAL1XF
b7vs0cg61Xxz06ngHjNc/Uzo6tqHyIi+cOrnUFmxwxufVyxbQNlv1hsLfV/EL26mTP95zP6pXP/P
t/mxNalPpLpxxB0zBGrS+KxhaUDFYhMI8SszsNRo7JMNxOi/v3ti/279v0f12234MaW7Gq840R6P
/jZIdnQfAaQq+9cwWhtPqzkiYs8v+utf974/Uv7yoT/Xcv1UxOe7LIgHClOQmNiL7w6QgORTdYkN
qSR3aKYkiOD1OrrvRLKuyX3WZi8NX2xMpuXONXH8/fud+NME4fdH8JOGLUrHVHxLvBDUXQPQ9lAX
rG6sAb0E4vYZvqiCIRCWYXzKvRR2HzDT4RgqcyWfZJVDjju5m9fS1mFsM2vaFef4+Y+N4k+VASRx
XUKUiX++YPzYA9ObXj26VhU3sHzi2D5mPkCZNm9gvR+Uz6SzUCDMBm87J3kHUJ2Z1Ljd/v02/dLn
/Xx2v3+HHwXh9VndazXjO0SxbWC2F+gV5g8w8UgOxirzXwXCn97P3z/ux0asZ10jv3U+jk3kPqwr
K5Hc9xUJfTesoJBAndD89B3+4yL/cNgwkRQ0naKQnIKfE9CokMV3fRREAnMIHw8UZQoWsWsi3xDt
rnAez39dJgOXPy2K3z/zBwQxKPOb2kqZtIkfc9Eknct6ruWXBxEfhG1VvbwumcqrV+nkBq7hykHi
XsDvSnwMSOozjccN6wj5M8aEhlxmukMyWCQYWDBaWzJKe+8EzS+2jV1/wC3AhNy5xcOqCe5BUttX
YNMR2UDF0RVDTofuwmvUbumrII4kbtIHMA9Kp/waoLQ/3ZY3jpsLSt/qkM5VhwhaEkPrAdwU3Mhh
K7W9plxYQJy6T40PdcvIpm0ooJ87eLRE5oq/5paQkFz1oC9pzFWMe0akGUvOXdvRQF8JsCKwmPAa
FQdhesWBJ1ZkFN98WbbfkiNmWLm+EJAxFH6A5T8gU3VBjdHcY5SY/mD11M4dIoXWvkZ3q4NLY/jp
uo5tRsg3gnDu6Wrw9vCBEYteY/H8rFonF0bXF79xUSi+HI/SI74dz2lb2ya44/qewWIb3Bxhq0Ja
cUEbbnhOrW6qc8TWjknx+9PEHQjMCDdEfHGUKVEVtBIGo4WSVNdFgdtQ5BUfhNuQJce6tYvCfsZW
c+hq64VHMen2Ew5khvrUfY4xeTFIOkV4RiN/QPBQ2YNAhh5BD+SWO7InDEtjtgp28EZfBIG//ca/
hTh1qaRhkdweZsH5loFbzwrrUAhMdcUmL6BaMnfBJWrSFTgPwQo7+mi/TAKLJypPd5gyKnPFrZm7
uqsBGU8tkWsnQw4+LokRPKzMiZHdBMI1eMhEICORHtZxUMIvzc5vYH1wkj12u1cypMEcN69onGrh
wwx4556QiscpaxgO7uapbFJyEeppjOvOQPLM474rhlozEWRPTddGu0jFz8KY3+PFrRnL6TglkSV2
9HqUYIzZMXKUfKmzTTQWz/EVinALQeN5tOo0rK4AxQIvHsGlb0cljWzP35HaRdQBH8W6FZMs8t0y
1GcgUUy7epjBQDxppD4rQ3HglION3HnKddJo+xwQ4epgk3kckGm7TB+2wXtwc3TIHvhuz9/ja+2y
Xsts1lRe1m6ESdG46ecNkReAP4gBoMeoSK3kq3o4Nw7xO7bC2qgSg0e3rQzH5DVv8dmyW7hBRE8g
xahx5QcXs2WcNWrkttD6qz6Lw7RQ0iHRq9woCatsPmC4ByLRmM4LzB4wqP8/hHYR9HNqSZ4MMxqX
QfARnVn/V8QLSCf83T0bMaLFx/OX149qQWMcfCF3vxhLNTy6HIAe5ujMvsh3S8e/Mkg72qAF5mQM
73OnsVH59cosvLKutBzyjAEu4RkLCOZwIQ4N4/SgdF6fOG1hqeppds/WKUWoGB7DYOybh+iYVzv8
nddEZr5GFyifmOzAG7tckCAMaMcwCOCCIOM8bGVSOjtcGgi8BRbHQfRT+AIBd5ZsGzBy6Bmxh9yD
rFny6THt7PV7/A4lfAh60/ZkBSdo+dguIwssvQfnR28kAdb/TDINfyI7iCHZ8qyrcyFmq3d2XK8P
hKisFf+ggQeD4HiPPTFB5dESOrd3cWWgzW8NaRW3cT+mxVk1RFhnDB+D2dn01phxXo6BsfLny+Ua
k+rZcUi4r3WgwFEQStrqCi0V2OJXyW29fVzXRJqb6GSe4wMzK0ij7hKrX9yK47EF+I95BwbfIfa7
e8ReIV9N7w2pDKITLfgJo52DHqd3N3s6BUZkvHQwZQ7eWgxCOJuRZV0FGtJEZ8pMQJ/6dqnyoILj
6BLNr8sqJCbMUriRyhzvWXi2BFf0frUeNyzbgDVVEAOVB6MGVYBv2j+r14jQ07DDMpt84qA38Iw3
y6UpuglDL3rXFVbIBX+V/W3SEG1xfpU+QqIGLq9lnuWBc+6Ns5EZZbaeoTq5oiZPV7chLKNyD+V3
mS3TuR6RlqBC4gqV6kbzvdPuPu++5jeoSCD4weBIeT76lU3I0pXxKywRhLpsRJCjpootEBZE6hUZ
JE7/YiLg0RxYteInRwv4JpI/hAaM9979weqZRcjWV+KuVgUs2a4ZIbSrPkwrhY7w1Q9u0HRZHRu6
nX5yHdyEMc/A77wOi5NkbfYGbtZxWGCjicmvdfw4C7HNnvuqnFieTDi2eICxm68P5Zj3jPdwxuRF
t5z+ZVdL5wrMu+TxU99wk1Rf7IWaa9SyDwbuDnvkcY8reG/F2Vkp/uzKG1zZK8eHERketlr3aw9P
mF/OzcxeMx8D1KbHJPBVOD9W1QaT6yAHnSgG8LkHu8JS0H72Oz/gO3+zT/d4e91nc2RcP1DHWRB8
29PH9CQ4sASO7gKgYZLCNESfhHHWeAHfqbvgcfXV+h+dx8H0wQlH/A+KItYpLvLlCNsPtcRW2vXC
w5unYEb89bg3cy7sQ2IE2dS0suVZsR8oI6wXAl6oJdzNcdzi4a65KXKT+dEdrLFGPD6CgbSKZvZq
2KxhMTiBg6+eyA1prKP7NcRhxElGq9xusDJcfAyCCepi6jcK4f5YVXdaagmuiLElJlR9VomjWuKq
ZciGXusbHGFFCgfOgpPr/Dbt97sUbibrCoIzPPad592H62KTwu9mD0sSPPhxWMden/ew+obHys8a
djUyuHT3S3OfYDQ4rzFg51nr/ZZeSs6hOcF6mfbuNyFYPLcp9MDcWEeltUtDqQXTwaOM+Vc44S1t
7cEM2vTaIwb8NeKn9d6zljQLdFLwHgl+mAsolY7B5RiGIQNvDOrZb/Fm7h1/wnmyxd+b9IPwXGhk
hpGDRQU2oLcU7EYIqT5YTpjEicNfn4XnG+vlPaYpqxi6CWGVBjweyU++YnqaZesmL/sWedB8OBIR
e9v3fM5ReuLrt7azo65hWfSHHvHDa6OXeQqUJTituHhA4vJ1oaRaFbMbQv98sjCdBbvxpFiWZL1z
ayciq+ZqT57QDhHihR/VsHfT/qIjPAvBs3cPXCy++nuJNbjaYsLdsdUheuWU0Nd1NX0oTgHtHnqP
zwx0AyUcqLYvmeyIPJjZKkCJ3c0XuG1BSu/c0+B7aFTMtGHdWm3vMfj1JVvIX/ojTRd7V6C+fmJK
0r8uidRrXnv3RaJbRk41HC2w2hN8eHjduCct9ZbabBWHxl/3fgLKgJDLfKvWqOvQ0wEfWDfY2mcc
qzGP7gP5cGpuhgvSZVgXE9hWMRuutuA98wp/DedhfSXgQNmcJfuQnbAfLLlyxU/Hr88P2SKUHT4z
Lr+DL/1r8PDwofS5uVBrYf4w3oP5jA9H7z5PQQAGWKY2JH9qx8Nhdgtm1NxrvsUyDiIy19i/RseT
Q1QDB57sTTgVd7zMAs4VJsxZV3takbnA1SoKMOWr8VNNNxI/CSbhV0csiNQ6fMNwsPv52JAGumRX
hpZo7xTVGqx+7RnmjggSe31bwLY6X3vsldRP2uwDV5g6j1VkYabPRfc2vDhNwwCZsGdAP7HE43CC
WoW3FpcyaMDXlZRwN9+j/mSipMCFxOPcgkACKZS2aTZ7hvj/od1I54fdYDTCpC4LRs0Q8AA+ytE/
9GzJ83rAoQjFDZe/DaINbggb96Q4DSzOJkRqC4gWW1JnXk8erOBquGAXrB+sude03ZkKjQy3dTpR
NuPZ+aAMd6PnfgQj4pdhT4Ln57h3PlVnu+LjoH3jLCrw6b889KljesJJvzmn3rmd0s4z6z+GfX5I
Nx1sfHzEMTbDxzag+utTHB4oIznazggwd067MOwRe7CNJf9E2cxI5qRLoRLUYPGQc9OXNvj142eY
EU1g3fud1QjofkD8MNrX/LJn3PFmD8/FsHpzoJGnFVNtHvowqQJkw4Vxm31oPoy9ODiIa9FqKad2
sgMY4mTUYGtuiI2yCO71EvbB9bSVwsvRWfPuWsqQupp49TI8vFaxq585v2qodw8no/JAIpPEnIQZ
3OJr7JDURwKAn0IsmnkHxeDFmD10UvuKZeewMxK+MeElam0ZO0f2tUr2i+HL4Bk5M05Saq16AmJo
/PKwJtPHqSeKmzxsWcHZmIxAE2/9p5WoEJXWvZk5/ApuAQDKToaMyIFsz1JvXebDdxAvQkTb/VqP
llQBoUa0Uk9bY0OVnfXyuV327ime09dszBznvI2sdDrAd8AvcNacYpR4DBJe8D/uGP1F7vJyx2HV
1pe82CTcTghL4PiFqDzpI6hmYXek3nxkAfYjKoaaDjQrTv2JwCn9tgsVuSB5KKNW430ljJO5Lo7u
+DbEgGN283KX+Btwbr7X/Gm8yPBN5YHwr7vGHB9CJAvEOvDOSX77S+3OHUR1TBji1ZMN75EPuSuT
neAzZIoof5V9dGElFP1KaKjZaS3OAO0YTzcKNdq9Z4b2hM4+DgM5KaZVj4CinlTELTb5dDuRVwYZ
b/7yrdt+78i/RAj+68Xlexx6GZbiMyl2DrN+FcHfx1ja2ipWTA6jNp5zlyI3dmv/TFbFbhedekV9
vMRuCHVRQlzjOh+xN4QUwzjbyqsjOZKkZMGmMawlEnIKVHKHBNn61Dd4Wc7b2YVQEYtoGhwRlOGk
z8g6bibUJWgIkG3tqPd2k4N8tDwqT13v84i8S9RfXoebINsPkQDuiANFB4imULcQKaHS4bA/Xtin
1yETdVbpOqpJZwqOMbEL2n65fI0itzwTZ0DB3GFoMeSo5tbR+PQnSjuEBzRRKI2zjbYfCC4wfkXx
qFrGuZukAXgzefeV5DTHGaFOlKQW0CJlr/daUgi6EUllC9ktLUmyytNtjRShdLJwn7yR/aSnzha/
47tnWPtsfL0zrTyaYKbJMp/evxSvuNvj2Nw8YR6UXYi9Nw76A09uZ4qyVEuU2ebdLfO5wbDBA/fg
x6fYaQ9LzZHGLzSgd+tkogW3hnmEBzU/0Bc59oPRnaW8rGnFYCslGpoggWyaGniDf1ey3anWFRjb
HOYIrFO3/TLpgEdyRWiBiOMoOjfVkwv4s/TsvHl0Wc4m1ZxmBhcpXeJIUhEoC6HO2jwXgIyCdRxN
Ob4holmAAIXjv7g7kJqgAwDa38IILbsxtZKK+EC/qV0Roan5pYSZ7jbHoIE1mDOJoyfSYTzI2yjz
4saOxmX2QeLEvBxpTxKqG0xggJ1Ngk3C2DYL70UOlgF/pcdbRPIumjlSKSIPLL20pkiQ47Vhdaee
rDtzceQXaQ5TomUx23g5YkudqKf9uLDAuvLM0pxcbhw9dHnejNCW0W42wQkA2/ngxnchTHbOwbpg
H4WVgoqY9f2c36ykCKHFRdYXcYYJNgJM9BbVUF2xDGhz+gFuL49IHCpSvlUHKMFl6NgHyEGDuurK
9oDryzGe50RLMhi0cwJniKDaliB0fMZl+eizTzNIlyw5vk0fhwWnIbggvuwzdWiij33RqpCp7SZE
hT7IAJFek1+NBllOb+uCuembLYbGvI8/DFmbmV9AbXsBp/B9ik1ukCKFH83W3IJrbDAHCl8h7bVK
d8XryOjLAqh6cacgx78o0mmVEltbIv/mfxUpHIyAwmaQlXsjWRouElz4hf6aIlnbc08hk6HGgVpE
rUhZkYw4A6YYSgzc/rudycXpw5fwfLg5ssR+SIAPJwpEO35487ZUdrd92Gcc4rqfznDTIApgAgWP
uqCwZ9oJG96ZGLC/HzDpwxXYPEfKqERUUc/e2PoMPmKkIYJuUUCpn41fMy9uggHw6KaqZyTUZDBm
d9HanD5mnE2qaGtUerBf+bJKqM0e0wLieuoUC04r+bP7ehF0dnMTtNfMjvdPBxwCYO1N4gTpt1Dt
pXnyGtHXpEeoK8QLzt7kMHNKR1nfIwsnnlOz6TD5OsfXIYjbYyaloUwWxjWQIRJFw3xVY8XFUU2K
OuxAehZ0wMxzhXVGTnO71dlp9vJIV31+T4llv52us0VHeBm1ePMBTZe5kYFY/a172eUxq5Yajfmu
OSndBnxLUtfQsSSqKEjAg2WVe3CZCngzqgORF/NUCcQRx5WvV2Tl3PMuJNqlmDA9vJ2uL/uqXGRa
odMRc+abr3R+gT/DvMFKYUSXmHTT4/BtaZp7jU6Ma9opRc+rP2XaDfc0HzhXErKOXuzn9LV+tgTr
li7t/n1m620HoVyDjoxkVAsOzdUjsaoGbyTxU2hRDOQYh1AjeBxuxdtvlhlRA/Nn4bbpiPlrdKkk
7w1IQOH/2ShUnjEa6jmQ4m3UqE4K3vW0hMzmVt/M/n1/XZrbaECmxjBKw1x2ysrJUHqPDeFQGDje
AzSw36RX/6nC7nJMI+gyiutkKQ4mtweeHeWirZdX+EGi96rCY7pV6OIgdwlXIMfYjt+EYggNrBX1
otaqVQnhSyYp0QiiOxJP8hbuT7pkruIVL69QtNv3jYXA0f4g/lFnwrEQAUzeoJ3HgTeIIWRrCCGU
KyfQ6n4qb+M3y0ih7+qSzQt618twBLbsJw+QLN1bkNwhGPLXav6wyOjmnjuDrueqPd2r/H1VB3b3
UqfH6ty0hyybv7JZDSCZkdLUMXYAjZBRbAy8G3Tnuj1Ed2eXG6GgtE75ND0VdZ0BbbpV3bZxlCz3
rq3XRDyuxx57PjeKmNiKwwJQtzj6L+UzO26bUrZaPFZemSu0LnAxiKfJAIJZAp77CfPGlcRhF6aU
bU83QndcQXefahOJPgQv7D2ocnS6EQ+tWhqBXFenhmjMVjJ7ojEx5vm8EyxPYMObJ7VvJEFBl4YG
pAmA8jNSl1pX93A2wpUlcmghyz55sL27ucgKdTrSO3LmNARtPPGFdklHSBk945pDzZ8NTZlx6EL4
FX2rCMsX7Ufq3mJf/sabWT2VpD/DSitgldXIwEpXESxucuoIo7ZbPhDr545KmEPswKW8cfqe6tJN
om2bzG67121+r+wMqw7lKw7vs7x2SNcI2fuwTLsQYvmGo71K18caeXjJ7CW3HvhNMSvZMKK99pby
gIzt4jkGydHzffttrjI3nWTQ44CT5sK0AX+mTGZPrfENixAWX+3Hm1+JQY9jsnF/Ffbx+x3eSccA
wzVI7GBQwTzr3DInaIiV8skmGJTD4+R+EvzcfyVWhvfRcYiXzpSYGmmh70rMU07JvhthC4cbnFbj
n+SkK9UkzHmitG4ZXj/BOeGVLu8BvQTahYuY+3QMgyEeCCNNGOmb9uknjkT2wvfz6tYYOiJmAIY3
QWbv0wZATnV7V52r/dxBpmVjrTcPLUSr0MRDbREBPxPkdn2t8qMlEzsb2wqvxin+0KDn+YC0jfuQ
KSScK4O5oxUhlkJpyGqtCCChVOnHWfwH5AacISZmL1ijb0jupjuKpKA4FEy9tCHfukO8HFx37Yey
bNz6badcPA9iXKmWuYagcHRlojcQfB+ihX6OD4/Rla9L2CP9jtPtAS9qTAg89fAK7kMKUMq3qTlq
IWQeZCdRezR/Cf2kvQBsVd8gkrmnAlwFpOwQ7oDQiaN52nM5GKW0mn38kkdgqZ815MrKruHWArOx
H8IjgECnhwXk9I8+d5ObxDbO/jGH61FPmG9wawGPhuw8xoWNft6yBWH95snYtoBbvmwmvcfIy9fU
qOmI/vG9FUL1AAEwmsjBQLYNzSsxXuIGc5xqtoCVPoApIQEenWvzprKjDRU0RO1gqC/KJBI/+I/P
G/oMjtkI3MLHXy77vp/6bBVMBwnXvg01p1KYRHJWNpebZqsB4B0PxuhZuIwMNO+417fmErFO5uuQ
kDgi3mt2v9tQkVcJhhh7TsERJcHNva6REWoL45tHBOAI6JNi+rQUeLEYvUY2oYK5TM6mVnoiyCIR
4ahipveb32qOvEvnr1lLI4IX9s0GUaYEocfLDQJX7Qc6iwHwalJbwj7x6ikTTA5RoqvG8udt2aZO
B5quo7xHYkUV8pi/2zn4YuvmsKlpbSA835N56slHO9bHT7B7dmq07w1OMFK95/w8eteP7KItOBzV
cTV5nc2nx5sphcqsZZ/p8x5YbfnHe3EPVXjc2ehJAgetlsjbQ7uaeFT3Ek9LguY7qaUxTZlJ+dpH
IsJYKPOgNe0EX2NH3tZYp1KUMLZkHMxHNxajBoZ4A1qrUc5UdC+gI9unXjsFKJQap5lGh0adt7IF
DqQv48eJMpWhQ8UevxC9fF9t3gLUkWL3ZMR8ibAIoLNGVHPrada8YsmOiqPy+SQ5qKaktJseXfpQ
GVhMqQmigGon2w2Vj2Lnyhhdo9gRbmSJgzOGlAr9CH1G4ZjXURIyPX3b1QbTZK3BwuG9NiOXRaVb
b7DmOV8q7snmTzhaLtR1fSxgXyMFdMXnKCZWKp8BAheGWyy0oaLbt2nqSGuCeyB6muFzTqBozAD2
hjk1iMbozkRsgtPIBOW3NC97/5W0HaHiutoDCY/HfKTNogm91yphHgK4Fm+gkaedUwHQ2fqMpyl+
CAQGqZHbIvSyUxCww2tMu6GRJ8PROmJ6je+AnxeMkmqqsbAvEk45hyVdlPMaJjRfNJwJFXI90T4A
eshZkSv36nM6Eb763L+calr4jWo/H/2sMgtSPzkwmYb1LC3eYImd/d41I4FTF9EmozfZfs6fFAZh
wu0GrOyPVdPGdgkPByNE0IwN5FfJvsp7mvbNDw30CvSZTv8atH51Js784bxG9YbB9OtbfLiq+0Zq
9AVxQgy0BxW/+plWznubo8icPUeUjWCFi/hGM++mwqeCHmreTYU5BIUxm0k0vY9uHy1dwET1WKkl
kaKraPKMPTF3Zcb3tHzT9uF1ozuOOwztiQTKgYyfW5j+Lc8TwSlDDW3J2H1M7U2AMnHOBSaAeDhO
azouRkmM2McYVLIUGepXustiOOJyUecuOUag3/brhl7d4jE9Z+yukJEU0eN9Kvu21Ga2AH3VN764
+TNaA3aHORHKgE0PR/L1T2la9aY1jOWetUd5+sCOJfN4rl6yFRMYDYxrHfQJRmZf2RIn3LnnTIIT
CxyHhgHx56zuwwcLP5+Dyend/KFvZMlWZQbFNctKu0i9eIAdRGGgMB3k257SAAJFCTJiAYnjDsMP
oADV1SmEOLkxVHiEjWjdBl9qzmgWAbBd6LpTvIcFbidy2OB3peMDxFzbNg+NTJjIEcDBqTFlQJET
arWbP6ckRk8FkfGCsC+xSvdKOl/kV12orYvEF8zvSoE0CaFlqlxovwuTENR3OukCsrBR0JlD+ene
gYmXKvXBIR1Yz90tqN34So3Sv2TfMT+ZM6hCVRWQd33fqNRYM+FLDFiD1H/cAf76KJ7GPNOTGLuU
MsKprR19++ztJD9ZZdQPiRVRMzBHa53jXBwxfskHAGcPliDs/tuiSRyACCDvbCHwwtCEwkxxI6Jp
qUu0o8s4DqL5AMsjmWoOGeNxBQN0dLuPKEGk1lX4sxPV5WOdipbw/W583AZlm0otOyl9OUor9K74
z8202aiqzz5Dr8dEFRwbtkk7rS48mMFJm98XeeV3+vCYL0slfFT+o3Bygt3dCCPIF0yUITCCKH00
g3ECI+SQ290HCj3BE/cFAyGEEK4+4g0UewhCgo3z3YkArfFEWlXw0EhHze1oc8dBF74QJA+FQzUo
Bw6v9IANBToVZcww74uAgN0mW9KqlHCNmJfBcmhdQ5rBRNpUBZZRTJOKzq1NBtEWutQMBo1qg9My
EqZMy+lrA3PXKzKgTrIQwZBwa0xIxra0r9rBeOQ5ZPrVWhKBTtUQk+OXEcbJUEr9fPY+a465OO4p
gjHF41SDn/MC3RCXMgXygLENdKJcGjc+ulMij8o5LeIThILxQx48RVyx2gFOWIQEM1QIaYrlZfod
baompEEFtKelyJE4jSMmBlgMMdDivexvVeU3U7Zbuy/wbQk75TGXwFdiKVCzPYqZeqVAlR+4dlfD
zJx2IW9ndz6y6DuXbrTL/0e71hxm6ax5ER9S5pGn1/aKv/EnWagtzKw8uA72wvy6Ms+iZBUL4qau
SBiYnu2en/ePiJqQ3QgP0hF3rB5/snMZIf0c+z1non2u2Zc7tLz/x9F57ThuZVH0iwgwh1cxKseW
VPVClCowZ0ok9fVeNAYYjD1td7VE3nvOjgs8r9KqRU9c3DNqsYmY2zBfYJRqbjHBcepS0rfhsO0B
qVDOet1OWcc4n0jDWWueXvp8bOE/rntswWS2iJlPItT6jRaLf+PgEv5PwmTzB6xwQZWz1rfxNjwq
mwTCZQtA0M/R1UQjefqVRFPsxes3wBXfBD168pyUeR6h+GUegaW1bthnESbRohX0fG7HOiWAEkj1
fTI1OxQCBE2CdWGS5xbn1Bj+jedia4SMmxo3OpgIYAfKg7PR+EroPCt7+Iy/iaaWAvPQi7ZS3zi+
xlsprOeKR78/p5d+WHf9hnQDTbVZtJXONlP3ja/nWKGlW4rXiAnNxRbGwEkFJQIpYt6efAuxa3Su
RKwXoTKniAuRjeao0kFZMre9HqC+FGLvQ7c8GgdaN1AhErFnbcGySpd/Db9MhFPc5oIt33E1rV6X
1yN9B2+Ywlxc6vHpSU5bvOBJNouvRgh0vnH+bK3bmIyUs14w+y0DthvE5T3BW8RiF+gricsjQfAJ
mXamNJRpFFQt96jxAKbE+HWPWao4pJ2u3PexN72CZAgGNgnOOhzarQ1xhM57i/xJgeeGOlonXDJ2
fUH2vZT+IBnEp6Mvx2O/VuR/GVGl555TS1qWMDjMHe9Z8kbI51+z4heGV8lTT9J5dAa/fShz0hvt
kbNaErgDFU+IHI4ILtK++Ym2wy4pcZItWuGCkw4HHCUTivOuuO/nkXcvsxNogWBydKz4CrC/b6uj
tNFO3afCBLEvXyxY6LZu8kC6smG3g5PA1yxMYRWRAszmbPpjd4qYFmE/rT9okonQRxuHuJh+j2iX
H3lxjLn0mA4kW6DPg0IVFNUgrwa8K/9uxJIk3Dz4Jopxy0PHlaH+EuxiCm5irDN9wXqICAyHfURm
JFsUzD1QDpeV7qYfjDWUZdN1xVSMhOdobIjgvIQzyDftOOm7K1Y5a7DjLZhO+lNeANoR3xf7H4qU
0NZ4bHLDFjzOxUzM4sxWwb29QkdJF3pFXjEdnufCsGPE4aNbgBt1xFBz4IosZywmV/Wr3pDR9UVa
7bEEyCR51DbO7XcG9Blwu5Et6/V415cvcdYw9Beebv1zsqU7IXgrA/KUEcMjanKh0nbe2fcRfUrr
WOd8WbhIcxY6qcCEWrrob1xAySWwjG1sa3f4eK0TLKSM9QTMAfcmnkiYpnURX25UjbZER+pcD8JZ
YNFe+s1rEfLcEcPGV0VAAPSm4hW/T8pgl+pPsQXCebIJYh5lXIrU82BsninNrDdTcRI9EKtLKbik
zFtO+X4wAAm8OuyLCMUZj1btp4A8iiJBor5QBeIb9bUkAB3Du+h3y+rSsl5lQQZLQPqAvs5AgkoX
ZIa3Z7j0GqrAe41kA0GVKC+0adHQhCzZqx+UdnwxCCiUxepfeyX49kQMnltfw326U2XnBgMolH+l
nwbxKa/Z3IPiw0rnbYTWS1IyOatpRY6dMoSZaPrVWO9qVZ13M+Hvq18VzfZFVl6960tfRwrJBRwR
Dfo3AjBN8xJj4bg7dBtD8gcn3Ffxl8RRyx759Zb8Ub8LTEhPHMVeZ23FzhWqn4hwvWQpn5mAwtKu
H+wKoeiMSBnxWFrbUgLcvAPeJqmrk/Bw00eP8XASFi3Hf4fmtH9eGY6a8GTpqyeCXDCk2CuAaLjs
T+X7Molznx1gUEtWqbYiOrRO3fIVjELQ0LSn+c/3RlKxLoR18Dy3vC+AY5fheY+m9fupoGcBJXSU
z/BJClwEkEpLperKd31tpnY92nEAsJlvFHQuJiPDHp35Q0j9aYnZs/uJRq/djdsWvJuHwGu30tby
p29xo1cBHoawtXv7/Y9dnH2bwVB26sZWJYK6lC+RNJv4xMcKetei8vudglw/1P9iw05Fusr4ZROd
dbtOc19ETlvn7KCmXxllqCsJ+kxGReoIfxqg1p9xVTtIKKe6qJiIbxous9mv3hy0lSL7L8s2z5Yv
XZU/vv8scfm/QmqjOI8dEios/xXuFEbI7575kexvIicUOmKXtPc2gidDXibLicemx5BbvEeqlF1J
84zWGzaU34Llav/4eamChd+UvPK5FLudkLgd0bDWb4flqKKh5/Vp3pvYGa/SVmcq+Ic3omoclX/4
b7jMRaOM1Vs1Z628aBL1rWZ+13RQo4SJdyk3Xld998hWVDdDnIMtn26Q3lcGv/rTusYR/wA98mE9
yr/PNABExg8xrManq2j2+JHoQP7omsDL7uG018u1Pi2nCeT7QDq1F/EULqTLNLnkIO7D08vjagLX
1b1oyeMmX1iLScZgjPTee7A90B8HF69QeTUfxi/5PeTxNO1W5ZZ5cac4gvzRi41r1lsttuMdf1N5
Q5Etip8u5+k+GV8le00SdMt8+AeGyqP8nM71Vdybh47UQTF25Q3JfsEAcfPxYrQ3/OKD08Ly9Vsa
2WYwOcAnmSeoThstceRMBEpH9C7b/QwYfT4RXsqe9sEQxOdaq7Bt8x4ZohkGqyZ2FcKMayYMnmpt
WzKiAvlDJsFavxOcT1zHujxX8jpbQ9Zo/VJ4rkRiBSPH5GlDKbBnYtbCbGEpf/Xbq5E5WHbUe001
6+/fkQ8uGDPsVD6ryYz8IxYjWAZT+UB3p4guoJ6jPPhjqYEJ6H0mMvUunEW6y+ez4V8o3LWDxPm/
qoG7FC86N7fCoG/60j+DtrrIJ4Bw8On5Y4WCv7ant2m3R8q5jIzlYZGj9gzyX71YGmBHpEn42XBQ
Ida+mkO3Z7MrACGOCUgSYnN9ESp2EvqGafP1lZTBLl8+oMJLOWH7VoRlt8JUb052b9BtFm/LX5lO
XVxZU/DkdYjIcC8chI7AV9PaUl0U37q1Y0dGiN51dDK43WtTIpNTVqJ6CYcHUwfLoQnx+8UyI33P
mAiKlzjoAbM4HCvtEqF1/B8amfXejrEm9Bno0E+UFTFvSb/hr5TvASifSWeQtxBH+aH4ytslxHXs
EMC8fZsb4GuM4QS1TOsaVDHl9EKt7qbtp+xlG/Ejj220ugrP1u+88g98DotooyL1+ZqYaYpzw7mY
23Lk8z/KHbzPWARaZJMIcxo4oYpT+1zWxxGVuhHo7TIL2SaP5sP44ryS5JUadGsB3LT1ZnImd9Cb
v9l2fuXXla7T2NyAX4/8i/svfW9+h5T7KW5z4GsY1GuObFTk9VnyJb2fzou4F3LBuQgNJ7ybCG3/
EWgum56ZUklCmXVGXi+htcVZVOAr5I16768Zrkmiv9v5HOyJEPjgNIl5qCjbHj/f1+gQ9Y5yJOMZ
wx9Gw5evEsUfOe9pFhxQ7tIdrGlFkQR9iLf6WJ/6a2UEXG/qD+/hcyNmJ5UJvXBNllJ26fJW6BsF
CHl6uRLRD28gSMHRNpDYVriADgiX8xNhsnuUjiYdWgz6prgyPwfBzc0l+HR0wjhAav1zXeB4SP0q
/BXYvjzCiZ4nNEBU5Amn/EZfyVRve96nAta+cN2J2FWEXn23iSk0ye0yPKTvfc/qeWaorXvQ6aAg
av8zSt2RJAbum3cgaGsr9yWeY8mZM4vOiD1Ya4000FVXvyfAYxCPufMCCnx74b1WLk10EMQgl/1c
pDJlvIHXCChE23UtfSmfKhLOp/d6MC1pLE6H9Poal3mxjuNljUEF7ff5VQQcqt17w2RTaKSlTthV
iPYgQ8JEP3TtUZ6BvMYrAxqAqNfSKT5GnB98GkuDBvGN8MkDgMKE0DM+jCeZrfU3Axnx541Lehva
hXyefnCMgAQszKcjjsuRND8kaDTvSLbRUs0gmJeY5F/8SaBM2faJHoJrDJSFziVOqLePDHBcsxMI
DJXZt6ycheYcgc7mj5RtfLCrzFUeueKSXzqn2cfMP8vQ3PWxw7vf/kDdZyvpW0Xg//xXJx8qxC8a
eXxB3EGTE6eBzHir1cwLTtUu5X3J0GjIS350HuMe7Y9u9+w+m0kMtHBprtBF6vE2112J8GIkgMq1
QPqV2OVwbog7X+K9YZuEPKbQelhJnA0hzwRF63/65Blbmnw1gY+Ca25e44XpszYA/8DdaGQEkwKS
z+UVqhyTVwpnEUy5dg/1YCxpWFq/Q1dsHLlDxe68n+icOk4+T7YWuvEQUXxA2YF4GCwc66fgM5Ok
4Tn7yXRXLOb/J6124+QOPKFctuoJBQ74nAR9y7+JZZFt6QjCjVbnZm4IYGyI4MV9kiCKihwFoBsn
mrxqkZcifSc7ZlFcuDXG34yt86rfY8PJ2kBj4BYO+npYa8pCpwTI4B78l9xwziSDY3VoehFfOLK0
wkyr6g58ymvwU2sLBcJJOpJk0ZxJ1ijak0zQY2tjh7Kk9XtCyAo1rO3L3yq90ApO/EuDdpI+W8GG
euZi48luUs43r2JSIhH87WYXlVDnftWaIFEeK7PZrca/4qdmYvlNrKD95NIoX5eCRBrLZketkX/3
u/6j/VZVfxU+2syVtpLpTMD493jHJxqbZLBsJLAmrqg96ZXj6Qmwp60HeFRkbQApugwtwM+uL5mo
W8IhySuO3L72S8nNxhVLphAPgCkLTOFK4ZvtkllUYMDVTxzWeYfzzUNglv10HcLXayptG+ELj3GB
kCzyJZO7DYaHs4BzxCiRXOya5sJKwCjZN0RAo0YJTyZUlk6IDnHhpLW3p6ZmEFgWDzTJuKg2+Rc4
OSn7ua03jvnN93XrzpEZCFtyEMfeUxGmmoH0Zf2GO0FxImq+/gxrHjUy4dyiv6VWAAiTYeOLCtJm
93ogwuhvcGuqC/QnGMvYCJIrNC/mDbAfu9IWLhM8PMNrG0Ng9ncGbkyxEgrE0GMmZZCKuUMBqXFg
yfAifpo5vYAVwevMHXyP+Rn9wRyjlYwE+t0vHC+UXq0F6VekJS9G98KS4sINvUpP1Y6V6KegSHTQ
YIx4kt0HnpvaOBbeUVA9UjaawR6/5Zm9hK+BoYPllp3yA7gJIQyVMYqt5TZX5YtMg+muS24joaNY
dBeaynju9WzTwz0xZDnDedbHDQ7f1/j5ohKpccOXN5GcXtq5tIy7X41yswphXtduM/1veC0GZfO0
HhWXCUmiKuoqPAPvpUxOdX18RU5cbl75SUo2g7ZuHQOVg7LXFFcUfYNeMvNfe5eLQIEnNwLIGz4I
RAu8EJr5BUT13oP7giXHzZE3qoDoFykf4qur64sIfSkDWBz5Hz0FfiBUMwq3f7pt+s8Ed42cJD+L
iEPotJp1OiSOdF4dE0bX87O6ZsuRFy9ewopvBC0In3sl+SHKHUaF9PYi3jNHV+IrkqM1SyZIkwET
WD0e5hpjUN+K98VAD+QgRn/ftW/0CQK+0i/uzgxMUPhWkpmLOHW3obwT5NygIWca+q2gPzsXyx+z
rOmnha0NazQh08o8iZsXpBv+KK89marNeMHnmv28GMnVPc999YcHYnAayi3QPKru60+8aJTzwB+f
p3DfP+cvMjGCkjw1DlUByDe+ho2jRVuBwgO28xOzSzw5HW5m5mdx99o9+QE4AMG+qn0PNsfDwyJE
DgirYIy3cikVgZ55GrVP7CPfIcpbJ9yVdAmcrYj4QfXO7sHokie9AzPLbqcY3AAp+tDfUl00xtka
PdKXKk+hRM2aU0kzOvdkWF2OFjphsk3Kj3IWLuTzTfzQwkL6Gm4x74t6DznIeL4gIGDWHVax+ttK
HL6SV3MxP8XK1YQlFuCKGqEiYD1PjaVKqg4TRLsyy19e3r7co8sSa7vIjiQADA9mgmz65pcnfxPM
CmgZ3Azpf/FGfLzSAwv3C4ils/EDyv8/DOxsBHBteToTZjbU9eFNxxUNbUdgv8BVBBZWcTiRPq8j
CnLq75AgLOYoXmbJCBAZSESG8ePyUTy5QstdRu6XecdWJcI/gsaRpX99vW9jtinNJeYh/DJcyBWf
shkUJ0hRNGsoF4msq+2qOBdMXh5wJybPEaX4Md+stUZbDPmvIDiv9GHgVxaAHZlAMDiiSzvi3RC+
pWTHn6n/xtqxfKEu5vaL/JTYI9pDqfFrbcBd6ScKHWujKKAjNvdYieQA6z2a3cEvwBaXvASsL+19
+MvkVc/SiQHUpKBmoIrizhLB+pUeamIuKKIkL4V9lkYNhAit5kjdZ7ef57PLACer7ZRxMXW87tsC
xqX1X/EqkR/W5NfKNsR/Bt7cOsXFtPwmYTpvPviSeIsS4AnMree88cAI4ujWEpWiqnZcrKufF5su
v5f/PIxfOSUZe8sntzI5ZPE8GTC+oaNUjsSYdA6Jf6es962Tekmvgj+yoN2USzEtTJlyhE5yc98c
dpXICUFSqM643fPekjNy4C9H0MHPZANS6ak8Q/sauR65LZy8LrAcfyvzwvUU7V5+L2/zWRL9zUeh
8G72rsF/z5kkZ51KVw0AfsW7xxSUT6cJaaxkcCQ7ybZGYAwdxu/Jr5dtvQyaiWhrbplli7SOmQba
8LVJ4fv4Sq54Q0u6MRl/bm83/xqtc80VQrI5yWq0FXQ0Gxhen1wkyZXyYwz/xAkm1l8KArDPsl5C
nIxqYESb5p+V7ZN8nfK0sdJVR304q9yhRvNdM/3/lYDU/So9hTIMkAOv2ssrQAg40lbYMPu9WwKm
qZN+Q6GHM8JoHDmo8vTWIQzTVhnWYBifY84FBh1fOXniae+TirOqZG0Cy2h34Q3DD3d9sx63yqrd
TZDKj3bkR2Yc3NW/2fCrcPwQYYvyncOYiIaHPGwA62S8zguWiQkQgSftRS998/0aHHBU2AR6t67d
R0o9ieqjskzxpEPYmRUacFxNxsXgRpl5hB/hi5MpPEvysTMDOfzKPrgtE207438k+t2GWZyAmtmT
RWoDIN0X2Mb+madMcqvYA9JJk59GDSoW73jDCR59Y2xqenvoz5LlqtaSs7dHuYO+wYtd8NMJxyE7
c8rlskx0sFmUeTqcKCc0k8V9PBjDuhQPr/rC78/BLmNxGK4mzqjsoMHhpeREdeAP8U4TQzaZVdPs
WXfLilEw9wzFfwoeU5KG5Fw+a4pf0XEwrobq34m/S4oc9+3HcVKWqY6ZxQfEIfxyfjHRwBt/Y3tg
3dcQT7vV8vWpiosncdY3SThyq/bJKTy2T7QCLshZWn8KoleOqyTxRoLy0qsh/KnZ5UVZosgNamKL
/zGyn1ygN4JjT2r/zPSUvTt/oo/CetTtjyAWbsxgRkWRn3CQZeBPiO2KcyUpTkN8AeF3oxO9vVa5
kDaUvBC+eRJpFO9q3SVfXG8J+LhiOBqkg8FNZ/kazDznXGncxfyzZrzWlb9JMF3leUqN9ZR7JWqU
jcxGrHxIoB+ZfiI4dKGLh3aWq3LqF7z+LzcvXQFAvNmKE1SZfpfRqA7jzXovCYW3h5DOPDIMI4kr
pXuY2J6GtdqTW1wf+9ANcZnqqBP/FxnxPkdXHAqpMUtc2gcMEJzRufmdXWKCe5mLBRROJpFgB7++
ttcJ6qKkdQZ11NdwYMMTjsZK9+TFEeKQ6iTiKwn3Wv/o28lHrgOzQaCUqy1j33D+Vi4DNGXrMHLk
5zo6BMzcvMrv6OdULbWcVplDOA7/Ke1/5AAL5DxQgfMxUmSlH8yf6F+2ZShZ0FegBsU5dVt7g4tb
Wk+/Na3GsadSb9ZeuZIZhGHedm84eTbbNzg3tvDMwegAM8m+Bytoj75GpgrFb0xmkY012KhXGdNd
eH+DEJJsbpF90383AbIUDYtdE+FT57NCSHWthJ3lcb6AgnTvu8wTqe5gPptfkzbw1hdhUhrS0T2I
UopYuWZiN2FsY62kZdOkOizxuhZWFY1NeQZ41B7VRGp/0JzML0Q6Tz4dYj+FqxrZfeyPs54Zvm0z
MgOrSDnRN3rjAykgf6b4vZlkDyIaQTZFhtB6zdORMCGcuiMCoKE+WbhAH+o/Gin/ui/04Pd0D+FQ
/UPA8UMVpyutuWG569+xG7X2zJDFzM3zyduqgTJ4kj7//Qng78iImZkYtWbAkLERpvJ9iQWOfvI6
0JsFmQmdG2CEbP7GiF3CjToPTi3X3HpahzQte9IDcYZcbUK8CGogombUcG2DOPBRxqKjK7fq3xPZ
vOEWKpeQl1B4WUO1+xapcq8FgxjxLdGpyJf8avCibo2+pPnEAUfIBObBjo0n2866HgJRf9/shxqg
vStPvkSppcje6calN0onnICL5oRkRoObImiebwY7VYT9Rb/NBwEmjqpnrEaO7qVzAwrWMBw3PlsN
t5lEzSTMHpmfXypJ0nuL6kLOBewmx+RfNe7G0M0FFwqsLn0BuFNePJeVsDeaq9J5BvLB00tzYjxN
M0fiPNGHcpMuUditFNXJ9gZJQ1/m/xNpOwZxNEPKchVYv+JGbLmKbzqVjJQX8blD/myNv0zdpLuI
PkAn3aO0/WEJMg4yjp8oqIcPoO7Re1GrykfE/iFlDlgJcfw4nsTx1hlBMa61o/gTk9kse/UnANW0
aRs71rwC2IfZgx+WO51KopmIaZm3r3BlEp2s2xJRqAlkB2Fzak+As/0GitBidn/Zdfs1Je600bj6
6GvCDYPxHQPrWsGoVTiM+VVh938JdF9s4+fquP9MUCOn/Hs2Dngjf5xHAQvOpQp+4fBJCujDF2yG
AnisnHwm6Sb9mtmk3CtUd6y/ed37P/5cLWUA2acWugZbGu/ED2lrBTYw0i3bpc5/dwE/47s5wDcp
qEYW2krKSM75KjR+W1tnJ6JeeQ518Yef+H2pf8XY6/BldwcJ+xqkm2cJZ6tYAe+F6l7CIT+zDnEE
xAXws5AxQ3ya3+90yVfMJzg9agSw1nW6AfUafwwsOA6G6cC3X4T/0KfrdvHyWNmfLDtJoCmeQbY6
qQoonL9BJlrNE0Qf5KhkDCAXkTX5A6jfwEwosoB7EE0NnRrvNXMd19Psz+KTQAf6ZRDpdlfISmmc
2HTKClmlDST9WiNtYbN6ATq8A1Gf83xFA5FwUGJwcXNq396BiR5WBrOVgw5w5YZcOF0/u/3LWkev
pfijIhMwhzuf+cAmmW7082gwuLhNbrfTHiEF12b//lRI5KYRkWGIJ57YpFuKQqK3tWPbn1RzH2KH
J/SiO1RPG1lKfmZYBTMp85UgbevOMzc9DrQjPGafr7IXCgTPOhaTt1BWDca/9vicWzYdq72WMW0Z
XzypHXgVf8rEbcrVe6eGSwVl5O6t2vLXjNMf4t8cDwvIyC+GOh3oepHEu1dip62dowPS4IgmfYlZ
PgIx7IOqQEomr56RD1wEmRo+EhlEdl1hCPstK58YJCNz6XLQwE5Tp6U2FdyIrWK4ZbFbE5h5sVBE
vT29C4QjHxebJ5f26yadIv7MQEAHvbCri3IVneJgraLnSjtKn4nqVN9KGtTvACyMf6y4z5TG5wyU
oaMKXSjkUVslGwlZ5nQYrFlzTIKxwac8nWdubcmGYH3ORCxTNp7+wakQJ/xxor7++AYk3nf0SRvY
92N901HxED71WZDrQyYSJQbsYr3bYU5TPqilKti91KuQ3QYVIM3lR4DT1qAOdMubHrMqaa+uS+wZ
ltsdNCqJcexgjzwWSAuLU97v9dqduPAG1zDdHCtFHBiVLZNuhDn7bdevB77PFElAmS3f6HP3sNoR
SFLhAYEqfyAojB5hFzx/Xv/KfziZSr7h5exeLjdR4U8oUIeHgMjpV1LWUG/Uwg3YUFbNczdIj/gX
1G2YfximLOEiUzurIN70pO/BumE8Wao8Nm8HUIv5tySDYRHukgfWozhevX6xefSDGzPvmovirDC7
xIRDe9KWUeN5hlaL42AQbPOEb4QFIP3M7oyE0XdKnSHX7wAn5kWkScnzlrYFm+LAaJtd/SXTIOA0
NwowdDTcPJQBz7n1l7rocdX1izgs4PXZVRLLR/mbL9w0kQugQ/RMqVkk0Ql1kVxuMpiscLZSJvVR
C+/CmwaXFRipCDgDEYbMGGzuwWhhKucci/fov5tb/qBJAsw+giNJ3QKbyVZt/ewb0hAQcYaA/0EG
ojgEU+Bk4hg18ZXTPfDouUGGBZBwUzvtCsdsXtvzaU6eCHAkeet7yJB2uqBOqLlBUZur+5ml3SYf
KVhng90L4deC1nnhyFcvorIpPEFwI5srKq7XU+zrzI6XGbwE92X75zWydmF8GkDJa2S2ONqVYnbA
PjWQNFctvOxld+H2DfgPhgrFpV01ccklXMkborPj/K+TrqR6y6zSRJ/HzEqpskeHYVpXdOF5to3N
y6tYDkji8cO+aGrxi3/lXswZ4abkiqy8+EUUNzYu/rap9grRDSHu1CDCsfFBHFT3pfH4u5aKrYT5
UVDd5JEuCYwLmEWePkk/OJOAmLByk02XsW05yObe2l/2JWCE2RsIUXLPImj8rEv7Oj9OvF4M/SNY
LKlerkWkkO4w1rc34VpeoUTkA+MRyTnoiImcK9JZTSV/pJLdED3EyhCtIjgnbj/mEmIfeMZWxbX8
Fku/P8wi6xCVEwIxc4U7qOjmeBwJaSxSPKRSRDXcOBG7aoGEAUlZ7Yf5KSpP2S9zknVq7iLkxU2Z
V2lwmiWWcJyIp37/6hfSKfkHbv3kzImclvrGo7YKOVGs1YtgXiTUCK/ZXZlZm+xgUj+v3wpUtqqt
/hnUIxUEpm+Lq7XhhZE/DbYuxjpYfrjjW/8do37bFLDgBxRgWKwwDIpHcdrPPHMetN0F+VmMz3vP
T4QWEd/ocoFxBVfgxuIFZBlHmuk/t6xSHrLf7hf/Y7XN+/MQ88Igdiv6ZZ1BVz30PcBM3XojGl+0
AaSHvT00MUVuYy0enQ+T/Cl5VVFITij5cIZrGqzVROQxgG1L5r9gJ0eerHSeLrjPYIMlRMGDN/Wk
9LHvs7StmUFU6RDzUyLDmb51Y5FKawRsBkMPdP0pbJc5d7nqhTfwxRdmlSoA3HqTrGK5cWvXEYTi
crKOymgTEa8GKgxjZDfmySSdBpKKXwk2wzZkcLCmVIhLMzwbmo9JOxVAgoRksOo5r/pfiDLNZ2RM
mHq6zG7Fu5btnqngvI1DZq5I0o3u1q/GQf18wLijRQAGgkt6abZqkBTASlVFm67DNgb5TXEoX1nu
Zy35W4ui/ai0jbAaubIJXcpXaga+qU1+jBI8Noket3ZDjleJEAFk7enD+se7zGhSJ8u28EF/w9dF
oVYVDUlM3IVT5gFyhrZhCHPBWqrEgcvSrUDHdR16Rnx/jWCz3ix97TecBqmIE3dl/Io1C78D7xCP
QfdjFeeZ/+diSZe3sLk3Gymyxx0Xqf4NzdRYfv8Hs5c3D2PH9cb4Mx3ZV2iILvB9Ob3/Dq/D3mJa
Elzo+6T9GF7+O15GXHtx8EabKXvIalCxNI/6+83eP7PjJioLFGAIeED/Cz+kqXVyqhR7HU6FZN0j
akRIuNVmp9deePuJo6OvXJe5CyigJIEYpP+ih+WMb38QPdCdDMIJTCoGEvZ6ackpHFeukNgvy5XN
ID21Asp8H9AQFvJ7BHmjfKcK1I9wI50EAhQPBdzIQmPSAg0/jTt1LSfea0R5y+EtRQFCoAi1MptE
MOh7YPuwO1Z78GolOlcWOkeC8waYdWwemCglLzSO5pP1mHv0m9XS4IVBpPGDrbgMWEYjayOPM7KM
lEZD7wSFgGbJr3al4rw2bHgZlgjAiKePTxy+CHj2Wl6wUmpnmSgXH83FOh1XargOIw3fc+GEVD9o
jlgHgu5JvxEJYrzILI5rgfC6yW84bgevq/kcV82PHrtq5wv6TYBqr/aGcSPrMuYujVFS5Vh7NnLF
0+2Wv2RFt+i92aEDhbMam0iOVhvl9/S0iZLgVjH+vbvdmwSpG63kOMAwe5We+ZO2Z7HEvO0lzfFZ
zqzEDM6gQtJPTAWAkcCUFS4hZFxY16LjvAS8D0m4f6abuvgVtPs7DcYMns8R2BFZdFfoFRFnlJAu
oAWfwhZcM/nI7jmsHPzRovylfqF5zDYCjkfpDHbRrIxhwTiDrxRijj8dApoEAIh9rV33nDKVF0qu
RXHQ6zDm1/GzS9BLu08qmQr6LNruBFxdf5W6Zz6ED4vdHEJ42/UMXfAvsNmW6CP/qri1DEctPwrm
8/eeA01CPSIj+gtZvAKLhJphkSBRGALEiLIRgNO/bV2xJ/nvfQXvTku3hX9InLzYMYNJ56L5tnJb
WBsoAWF1AbItr/wVCaVmNw6BjrQtUOd4QG/WsRJQB3FmFGxHW5822VmnHHjw4n/KzxslhcSvU1D5
cwRpywgUFE75B0VfKbpD8xHmHhKgpmN0Xx0YLjNwG4sjkqYSCxoZXaydBw3nmgNDKXO+07kJ5Sq8
vgTp+ORLeNuw32rROVZ5MLERaOYuofcEHRykvzG/28uIcY5vvkNk4ObVd2j+5SYn4B01R2wrN2ob
85DJIqf7qfNfrBsn+GDwogkqW39EOiGt3DyyL6KW+yRt8MncAv2wDT2m/pJNS02QUkAEdNgLQe2z
nhIztG/AaLyun+JVex+gjkb50Bk2lqOZhVs0W1OFUubz/dUez+iWpPdCvz1zdwAq8Mvb8NFxgB/0
H+WmFQvchfIFdTB4tXxnBQUrbPD9nMIPi3tsyXRDSqAQOorJmEK1M4GzBFmTdagu6gDlhZH7SkwN
rjvg0LLTWV3gPEF5iHcctjwauDs6nNmBbLpC6FdoFizvpbsEzUp89gPzrc2g2j/wpsVcRBBQhF3i
HcaK3k4bMaWWxiNZSEEw/m3S3X7pzxpyuBmSd1B64pAa0ekAyMKW6BSiZa6IvaXCBkwMxmQig1kY
64GQBUS1jZ/SxPLbbcEAIsYjfNWOhNYrDkQ4DKa6l6ePdkrJjjAPOARoMnxZjDUVgo5Fua8PFXsE
t0iI5SR8QX0gMbAHoDrYyLdL5OqX8DD6+bNhA7Qsh3+2+n0/muNEjANVakiFVBAxskdGKAl8xvxu
YJD0Ug3L6RchZ/4k5IAH+Ee7GQALer3RLOS+TmTYwnhtXwcgThXCLd3V5Hmnhwy+iiGAwQbzCT2R
/7JVsorcUfMZUlBzMULy2835Rsl/nJ3ZjuNalp5fpVHXJsx5aLR9Ic6T5vmGkBQRFKmJlERR0tP3
xzRgZ8VJZABGA6erUHmSpLi591r/+gdPZjT1QUfRXDBkiqD1523KbeilnxmuSNV8s/kVGcYgbuR2
CAe59xB/ctPKloVp0p3iQWJ4wqd8WkF14bNpXjH9JzS6O6wsAMGOiNOXxfgpYhkXvmRIwEofSaKs
9LNn1fusbvHD6GkPBxzhcMN19TLskIsyAIQuYalS53IoqchDUfVBB2N9cb5VwoSuV0i1NbChuUcj
A58KEmYTX3dXc248QuHhgqvlNnCMxUZ6Y9/t6cDlsfCY0qXRt9BpXKygypewi44iKu0uBh7zEH6m
LClhh0uj695GK3eQPKpa/tlgrBoC0iBpUKC91wOmBzFaZdRzbIyJ2JVi5zER3aClfZ40lx0jMgMo
hqV9H1UbOEJMH0/bDDI/Ai/eG0NpafpetiPwiev6FMJbPOBt/esxL441NGg7i9nh5Mh9eQttb66k
VNrykEH5O1UBAPyDJ02owV4EvOsTaHTQ0GVi4cJqd1u04cNwqia5EAz+rnqzI5VtVyx3M+bgvqkQ
ULxwXQLt65C8IqRcl6J8Jzhqnx25+DotjrPriJfK49GbII2gmcMAz6VszLY4ra713XOkYnhY+tIE
tyllyhmE8MuA6Do7uznzUMM24vsCHgajehDYzMvGd8hQu3L4HOyhiMPw6HyMnqHpF9FrmE+B5R5f
amyO823FXjJEHntyofUVQ3F4CJtpRilEyTTF0bT0jeSxxAVaw1cnkimz/OOsGjGMuY6M1T7Yf0Fe
/MRgYu9Tck5LvxsifdwGYuGZ/fPyjoLRu9tKpOCQGB5oNBDeheynplv5d0gDpGy5ZWoM9h8UcFXC
FoXEM+Q8fG21IdwCq6emx0/T00CCImX+8A+LwoPUsKJVZVSTNhGtC5NXez8sk9Z29M42ADU8SoC5
7vJSKYb5snxhd4sFXEUWpIBt7gwQb9FxecGG0mVqZK2U4bmxIa5DCUwh4vMFLW8fXYfUYr3iHQYP
9/zFFHyoJhDRoRy3yRm7/i0src+Ld0neSASWFw/1MiiDV2kYOMGbIpQwVjrJqZPN1JGyO66g4R1J
cqc82wk09lM6sXwMzi8M8oWxtPBjdS9fObR5xa4r2wT1ODjSBgX3ZQCEkrn35WN1xpdk9E4Z/XsG
VfXaHAHiP6HUTUz/usQHogSKSrL0sjgMmjzRx/gw1zFoSDbDYbVv6sCbwd7FnOPAEYPxS+HtUyEw
Bi+fUUzfXDSL/KvjUI3OQ/nhwB6oY2QP1GGMz4WwXohdV3MbAl8hB7AQjhQwHx3ZoX56sh82/TIA
yIKSch1fR1SGi6s+7AhIiH0GBzOFJzWpabneCaWIhGXCQluBuwBd1SHcEWuOPKSecMIePTUtfbN2
AYgU7gwARfVOy2p9PfhCHiBXgSbYY4SMgTQQOufHvExug3bKHzx+AufC44KW02nUHRg3mB04+xQB
EMG56+tUxmFivk+l5S2GMixulSFKMwUjjlgh9PGJFQXju6XcBSUwwD2HAr7kPjODe90Tqg5xO8Nk
xRhi9HahRj05Mg7Occ0fvcUZtCXFzm8hCg5U0TMDKpDzBIBlWm232xureQW4Avw7VxdqRbH36oFr
uCXCwjKpp/VHQ7EnRZZ/pCmnl2G+OzRj0X9jmAoVuvOQA6PryxG2MH4dvx9Qp1jljx31XRmxd0Oo
KIDO3GJT4umEUvTC6Ah2dRPBlpneISs6hwArhGwGU73oaPEHxIE6kI57xow/7/bOMoXsgLZZPbna
tH6N0dpSdOHrw3AyMNioCF+5ThFN3MgL5t6msNj6QmPjF1W3jqElEiwVOMmW3z6Qovde4Sl8AFuI
C2SJJ+fRQdpdytqznw+08IKz0kSI9/iJCYgcIJAfhjTQG9xLMFoIsy29GH0QqM6ZfbkdqZy1a+zk
VIHGdUjBqxwiDsV8xfl9nUE6h6eI0e3Jx5anjEwPJRN4HqzaCQQ7dbt3+WxpzXRsEcDOdvs1KOPr
1kdDnrz2Q22UATVRgtLw4M4dXFPwxrNiCwmgJCh1PQREt6LnTDyHJ+84f7vsLd1Uu2fGC8qr1uPZ
h4z4GeTp3nmDM985yD8f6OOwuuH72DVTYfjqyLFJHdMPka5gBko1VKp+BgUK5bDpG/A3xzKS7fCY
vBt/HyJwQLqR7y5qaOQhxAVOY3NA50273YYGCwBaG8zAGFKHhsUjix661Ej2gBJhYeFALH+Bc1PU
uocPhU9ufF8/2pW67ZwmPtodvGTGQG8mSzY2jHj6hcLwFueQ9CjSQDXYZ0vaunl3EpvBdWwMz9F9
XNUdlkrPpG5vBN+ZXdP4ROY60CGG9trV5fNUJpcPOSD1JjGyMZ0oKqjFHk49opjb8jGvSRg1SbsW
oIV8yYN6CvmP/2a3n5RCvjW/+8ZK5Dd6QdS1n2AjwRum+Sdf5ksdvNG0iSHiOAstg8B+Y+CGSwAj
Igf0o76Unq9DDXEabnFfGUMkk0FQxLdmS42ffUm3tD67MgObjA9KWt2ip6d+ZanEQL1x+N3wDFIQ
FABGU4wGOInnUvdPWmrYjNj8ZkduytO67eTMPXexDWzWOmaqIWseMBq0ndIrxKE1ECOAukUzKej9
4U8ihnfb3bFfug+qXsGDUgfaNkdRwNjlkzYUexQ6sIxCApcKTwJR3TBCUKLnyefUXjEcsY7B+4sK
s/XMhRUBJEyMreEqo2bAeYnGwOhD9Vu0wY2plWUbfjOQl/fFG6mvzQujBWYF7qSNCTfvKwPRhou6
fH7mN5tm0NbGlyXKbAbe+J0we1ASTr/06OsjXZ4SjYGCmO8Dd94peJWY2VjzqRQeYNmUMC920vDS
hSCqn8WaSTZC+RVvrGRj7FN+QSrpPJv21OxsBBiEWL8ifC9bsRkCm53q6H0kDXLEydAMVbaACegM
pjygIen17klhMzyOmsVDofC195AjPWFQYmnROBd2pG4UhCI7bcco/hA2EeTMqKzot0/Mt/w7sQy0
grARw8NcnhHZhGMP+incAMHAOH0kvzskrsMzkzFcUlunpAEcoynz84Cu5/b5ZNOoPXDjM0pC2C+0
/pKNE8aTLRVqdNZ/5rFwc0tlrqADv8KCBXtc3N50DAfYXrZmpXpH+PMFkIvHY/IGYkGZr0CReEaO
gnLaQP3JZb07GW4zBtyd58qFCafNauVZfYvv26TW49c0ProfcnpaHO42PL+jzdQBUQMmhN0GJgd8
3Ud8kcIDn9h7xYaPpm1DCXxK4PGncATrK9XbwbnhMdbDFkQdM3ATk04OsrU+qj4G7VttZb56eAmE
aoD47LXlxMp3bRXBaMp+oSVt8GR+dOz0W2qeovBf6CkNfItD8M21+KknB77ZpNwVG4rXzL25NwQo
hBbkiovpUOEgTy5Iegd7GsnwxQQn++Ijk182lbfJgd6icqYZyB24YkfmRngd4r4SsnbuffbywLo6
5QwaNh60geGgTfd1TDFCGlSmgmiQo2LwWFnQQ3Anh6POSNh/Li/bbl2ya2H9Rr1995p60pjeS+rY
+vz9mn8zGbHwr9NILAFRVhIq7ugXq7UwPd3rMKtwj6EmbkktYbL7DQimDTFhkJu/NKarBhZ2dB21
W8D3fh2pCNpw7FgAvVUuhjUWRU7GxlHhp8+zCESi48SVX7074BNIDkaXA2lnfcjPQQ1mAIjMF3gM
IYFizYGe+4F4swyLM6WmEN/oBwPE6vyFVP6a89ZtNlpw8q7rf8b8rjVmbopPg05LBYRfDU54d/ab
p5t9qbMqtAbKhHTVu1dsqJyUwQNGlIDRjyvqeA83M8uDnFKFD555Z+AW6hV9c4PK/gVqdJ2qh4gv
XxpgiqFjWruGC9cdbRO9v08wTqvIYhuj1XjbZVqtOaNELH+do9wTZzp82mk1kVf6JygJI5d2hmtK
p/4mdGAtzx9dRZkNjxWyMWAwzwQHBhDFKA0Ir2sbKUuwJ/IgDOE+IMVCzhtBnBMfsLPZymW8p+XJ
GZeyLXDumdRILKcbzgyIcHrPj+uHZvmnQ6jLEUMeZnoKx8Ebe9wIlyDr7jZVn7kSf0Zk4dxo383L
8PTYoN2yRE+ZtBFPgab+sFHq0KBaq9Z3BE88RteC2hTM2Ajy9qAoBVcjxHyTr6k7BSkLriSps6vV
TMQ59B2oc7AYE3Fs4SBF+VCsHqPSlfv5Bkfe6+y5w+wLg8D3MJ/QJ4gbPX04tW8m+idTsXeXz5Od
XNG1tryVClsX3S6CihNIsG+MA7ARy69o19UNg50zJoPTVKtH++kj5GfxWlekyxq2LiAquJBtmWGj
TvGZFEyeziZywj9kfXSLkOTOj/h58k7K6LECDFTTh2Kf+XncQ9pyksXX2u1c2xow8pyxPlxgnAdg
DrPRC0TBo9phZnhNKerEsTw63BNwfPoWCTXQ6rR+hM9dzgECS/KV1IgaAHdeyVn26liE4jnHJe9y
nhz32wbtDk5zQp6IhAohF+W6R373bk/OAojBNQRVknojaSxCAqoSQRvoVlIoy8bsXPM6W/mTe6If
g8aDeyeHfH3DfUqatp8YnpRePXsBvinIcpiP4knfOT2QW/TAbYZ2Bq/B65UK3WXp8gXksQHjXkgv
12R/HeAShC2Pyld2bpYMIJvb7nB0lBvZ81BACvfBjoMBnXlAgYwwtpvXHbPwJkbaLb2e13n9JV1T
DBhOWccqP6ODRr2GWdMBsVmX0XUDEASrl5LH3TGKoVVsc9N+UO7qr/WBmUABU4r/UkYvqhQgU7bS
UhuT9aLP0EMj0WhaYLUX218qvtMX7eYpOCGtr8N7tc6KkWjwgIytIuPg1SeIPVZ02FaP8KL6BwaE
L8SJvQNqZl31aQ7l9FYtWgbfe68AjDf9885KTJpM+gkA7n1wugUUpDn1PScYGhb0mnhkp+KWoYz1
sU9w6qHTC55Pv+PgbOj07gFT6IcUMk3TMHKEvKh0QUVIBXhbLdog/4HlZmOjnH03ZA6UfKeHxUXz
Hi/vzvNC2aD/oth+2aTqkG+grgw4XohDgCGmluEbYtiK+C5jcdVH8vl+MoKpQHRVv4Fa45zxT+cn
lTX/PgMkqK3wtGMCd3gMH7OyTaq12LEiTzBFGZbnMfSlfHdaMU4DksJMA49YsHBKxZ1MFomc1JCt
Dnhy4h4wsRS/E1bdm82BMTEsV8O5GbszYdNMamnGZIwBpOmeYA4+oKcrZS5itgeSZSk9wpeVnb28
Ksztw+qXyEKOxs2mpjNqkkaMsMHI9xVgmLCnWJA21wfIcOs/2nXFUSTcdDye8OU9M/iY409IIqhF
bbWtn4Dm4UF649Z3WrN8GOPrWgJOaNzGKuaf1IEgREBMUNz3bAlSKAGf04I3qLxi8+Vljf8EZ+k4
8BP54ZevmaZ7L/iwWyppYh+sBqKALZ6jbG/Z7WUu1eFbQFC7n1ls+Dnc5xsyO1HvPevgpKzfKIn2
C/n6cEpjLl3RF3ftJ1hojl/xHo2Emet4fvVrKORLmPRdK/cKy6ANJcWn+znOTtvnMACtbBy6q2Zb
gquBOMIJxi2z3LSbw2P8vgW15vGSOa/K82aPI6UQ45AaodWnKN4rfVbkwFL6SFMK8uj8jG0Q8Xc5
qX7Ful53F6PHTVzuwzcEwZhMPRGrUOeVdVnesAQE51Q7z256jJf1+vBKGiS9irqoKs3LXsmTXJ0j
vSo61qZ2VdJ5CF2vwrbEge28fQIsvJkeoHuAJap9ns/RSfQO5KDkQ7apO6jcm7wc38UcMK8HT9y+
GrtkM0NSb8SQp5/4dr2Dg8a4cgHX782RwxQsw8wTmztYu+np7RMRClCtQNqvcOOO0OeeX47YTFXU
XUyF5NkL67TFNTyd4dmqqJzyMRJOkZl7CJ/keFw0jCuyVPDf6yt0FQ9vDbwp5ocV9lwfHFLbA/Mb
EmJyviC3VQNGb3Sgt4Xc16CAmvZzKAyL6S1hffvIhX2Ql/fNI8SVcUMPBOyaNtNy3J48hu2QDGl6
oLkKPWhrOErPEYpQkQlfzy8kqhhTFChkP46pIU208Mrvajc4rnHs0QqNShR9YCepFdFUAMkiOAed
pL+sGOT2LpsTvw4EPwY7dUijj72u7h3mxw92lAt+YvTYNM7wILG1ANo+4THrMkQq713GIDCMiX8Q
nGy1dTLkpWz/EG98FgJnXGfxcWDPM51aC/aIvQav4CKxRFAv0nq6+oL9BVXjvl9JU3NgzHHpNmPZ
k8Mc9iJBMI64NCL2QXGRq8EzZdh2sPXwgLcXeNL709DsMqr6oGfArGfEPDXkvqMcyBNG7mJghfkD
b7Mizsbk2yf5VGuTbuZZgu0Do0Kx2Pf1g43u6ZzSvj16lQ8OsyfIYovTus2qYE+CAmj4nLBnH4rR
3n2gjCNnAkN39pwAfikGDp/vtNmqQZPwJtl7qND3vRInHuR+/HGhwVWwicqH23K0M03xGHUe4SZd
JnS6d9PJThipYfBQDEQinNZ8Weq4GMA77aE1PagIZbgx/NtN/8RE1sUUk+SCURveZR+CSUbM/RUL
U1f2qPX4BC7T58WnykCedv3sOhsc3+zT2c4fLB7UGOLLobdGGUFv5pIPTG8KZ3/HiAXGYioNu5sH
EYutdTe8cB/s84ESGitccF0mALcpi6AE941lvAKjdgCGX084pV50mzED88eD6Sjje2f/7FQduZoW
7HEV0VZZT8JTCNrE8L2EPHdOREybPnBAEjmo3jvqJ1seY4FAS73eg+QWT+eYWB/6iHbGsLFLocVD
3okSfCT3VfyTMR0LtV+WZZxuV77R9W2DUTUfT84DPsGJwwLDRBxLRBKINEyOyRY54ZtuY4shlfGJ
hKE7mOW4gy3H+EM9Em0nj0TiKZescCantDyEMnYZTxhonhHe9G4BUBN2IpGaO8aoBv7ddByQ6La4
Mzlkl+41X9KEpgh5MiFd+B8nYDjwgEVCCxQPXOtgeU9YVkOyXLJP2erTxcL9CRBTwjLQPKgm/Wx2
2/KvoPQ6umpfR6HH1YkhgicFDQW0YowzRQhNQBiVjI8GfFRv2Kc4GkTMb1l3ckoqIUR/jM/vYFiO
4LfLt+YhhT4bYP8C6vECEwQEIyyyHrpB7BNmBAch2iR8RA8YvMg9gG2YcO3H/YjfkJs1E6Ystzwx
45fT3SS+AFgeSHj6OYcxJQmeAJyw+48jc9J5G1HmcXRwE+zhdYwuqKWF+KAKUhsMG0Lsm6BfK59Q
/NgEbvfgsJSDMsVPpL4scmB15YthOJRcWJ9sUy2+kuET2SwQapk+2aSyWJ+dylDj7QypJcmm2cgj
9f5l3HyGSyk03dfDK8oBTfhpwj70sM8jYhrL4BbRIhqfbQz2TORdD8Yw8/ZjDNdcwbWJ+wpgqBRg
ppmHKu/zfbS/buSj+UK2gVsS1BPI4/JCHZ81GyBeWMh+zTrHFTRq9mysyqfKjkOiVuGoiHoYZ2lD
Bu+4QZwHAmd8zF+NjxpgkGcMX+w512UDr6rbajw+LYTI8posAYZppzwFvrmv3ieiN9iBIPUwVKOL
qu02LVev6NxpgFw04+SGZgksIUYLTcDfVhuoJyLqQL4K6koWUjV/3xjwsBK0L3F34ZRACwA5C5YO
g74Gel+HINHkXBM+MgxbNxrbBZufEsOJz2y9X8IiGpzRCy6K9pOJwJkRPyibMcS5KR+c0CF2bE3G
A6rHjLYE57k5HXyK/iPVv8w3CkGWFurqiOE3szWgiBmDUuYjxcfjUxwJA/2N9R7iu6FZuZQvNP6Y
U3VjJ1wbxvWXpVC2sfFcPNnDDOvFcI5R2NHtkBG6Z7CA0HqFl7CjxUdZwHfPaPwwUxVMkgN9V/UB
0njirG/u0RmJhJXjP7XvIeKFdfav//if//u/ds//zD8vw/+T6vwf5+Y0vBTn++1//Uv5Uw6yLOum
KSqaIRnat/Tl8lqXgi4I4qxB74sp8+w4bXPSdx5DMDP0KYKtcuISJSSNYSMrX9KcWJhrauIwB8aG
KKKavaYvums8MizvBmzb9qzg7zcp/Sk4+feb7CKkdxtsn3MeSfoflvmQXu0pl2a11T8C+PXfQZ7e
gM/uHiRfIeVAOa8ZwMH7EZIfrt3lsn9Pw/792t+S7ovsJR2lF9c+zcUvuFCfV/AD/FPmaCO89xcs
R7h2dEHYHgyNRFv9cPk/vh9FVCRdUSRREr9lRhcXay/W94rLvyhaXpsWf4rGRgvHIT9mjfd/uF73
vv/xuL9d71tM/btUReskcb3rEq9ZQ3Ohy2r9PUZOc2S/rGdYF94P1/zj61UUFp8iqqZqdP/7b69X
MCzxWlRnaXbTvCeiQVwhPQNWll1Mldms2twmpmIfJsaPkdx/fNb/d139368r7XVLF/WLNBP9nDoH
/hxs/84BHcdBp1qbWM1V7g/P+qe0c5l0d9OUDVM3Vevfr1nJb+195xeeFaYNEngcIMVFABxjhRNJ
8wyKGXjNDxdV/vxS/+9FtW+p8sJbf5yPUinN8BocMx/FnLMLLzs6GLbYnJXjCqdrYYwOJl6Insih
dvdnlKLBHlxUxCAQzWL7//VRq4Zq6bIoSpby7cM662alF0ddnFkDMEFsMowd0ONpY3hGX1HREbps
KxTQ4haW5d/fgt59Nd9XOZ+ULGm6oVvK969KrUpLVSWufXW61Nd3cPZgnBEBIbvnjyJAS40bOlY5
MT5YNqmPGL/i10mJCmdrTcqO3TgouzF7ZtSY5hGRNc7VtXzQFN8a4jjHNKJyIZmmWUh/58PT5d9+
Mbc7eMaqnIGAnXDAXrULdAL4Hv/w0yrdIvrb4337iPfGaf8WusfDxdOWobsbWGofyIEsh1lE5CPh
cJi4pnuPuFhH5rGVOAt1hy6V0k7dyvE9LSmK+b86ZNqXZNvLYPT3VyCJf1qUqiwbimjqmmmI329S
rarmWTciw2B4kPZpzkDlfPFKi3LMa+fXIYQ0gZQHD7KglDkChfhxcx1AcAN03ysu3C69nSIFeLZD
4GI4WS001Uuiazbi4ydNws2G3UhqCFj6/gVjBIEctmST/Tl+DflT8tAE+CKi5oiaE5eMzjoXCAVs
6DqnnjNYlVR+nNvnT231OI1rBS5RxxbpuN/QLZiCYc7HuIZc386doVg8cf6k9RXgz9MNOfjmnLMA
Oz6gumfD+Bh6C4AcI+6YgrDteKzF4DzCy7PEEpY0TlpYDCVP3hnKTX36YdEbf9p6VE3RNVVnnxXl
b7vAsdrLZfsy36wKIsuCZZnGH13y1pp5VFITW4cUMQVX8bvlP8x76TyzndQ7OpAyllYM1y2Eksjg
sbDztEj9Xt+9pzOEzY+8N/Qf7r3nvnAJhm/RW606YX7pjvbpl4P4Aw5D+8Pj/GmNawqViyzKLCC9
Ozh/OzSOVm0dq2YvzRgLY1QRnbq+ly5Ug1D1w1L90/n0+6W6lfzbpdr2LZUvtNAzVA71IVDFoDIJ
eC29YmYawaokDQYp4i1g4BL+cOnunXz/kn+/9LfKp7xocn3RuTQsbZr7E3VkYJSd3O0dsXj9v19O
/ulJv+3Jcqu8auHBQVH0ZfY3skbhpCF7JHCTfAyXdCTvEe+xocEaIoEmY4vJdczZEP/9PqSfHru7
z99+8YPZHsT9i5f7njDNGrQX0t1eg6dNFUy9/feLGX8qsX7/jb+VAWLxbsvnhYspRkjjjaA7H9O5
iGpP3ShLynrdZGbay4HNk3sTiZsaQi0vYJV/0QwB8kF/fWmOPBPe/bMxZvxVG171oc60sQTGlbta
GfGJIE0D9DWZGnPmPsMifUjw6xxhdv9qriP2Jk3oHy33rDvCai9gemdX6/fTt54+MVJnNBFU5yRI
jNGrj7Vn74oeha4quEzqvbv/oWKQ/3RAavwolmEakk4d9O8v4HTcN3ddZnOGVu3Qcdl4W+E2QES9
d05gAI7RZ1l9I1VDDE4HlwEUsHpAKFVcpdgB/LAsu5PgHx/BbzfT3exvq+F9z0rr+uBmdJ8p4nXI
6LBd6iQx/fS1/WmH1AxDoSYxTVS+3Z7z24Xk96uuL5c7T23BKKtv/OPhXCL/YJcbTOD28U9P9qu0
/f5ouqyxLSuyLKvyt12ssl7tm98ah9Qi6JLE2YRx6Ab6mIrRkpNDUMbxut6s97Y0nRL3ffKfOHL0
hPnw5rgPN7kth1KftIpPGXnNo7NbPl0840wzao+ZHjx7YzNJ/Nbp4zRdgGW7KJln+150Gc7aCf8B
4pET5AOmKaKefuFJQdwz0EZj//0bk39Vc/94UEVWZE3WLUtSvz3osT4/S+Vdi7N2NH9FRi9DeuJY
FsfPOXnZ8zNGGEiYiaoFA0cb2zuNZXvA+BDj10+em54T9Rw6QCpXW4QNgKEjdm8O851gvVY84hB2
JQhuePuisDZyF1LIsgpl+5mstWRQr4/OJe1yIckuKNxLEVXecTdI1S/C7Ho4qNzct7efgt0sa0A2
5wZG1TuMz1M08fMsWr84BgfdrLYnpuvsq5t23EKml+wQsv1AOe3ibRet8ZUiyZYsD+nc206LqIbS
bo3H1CVvv5fcEpQiVWe4x0YOaig7q1cnN9m0J7sOLf+CSGR/9i9JcjxGDJpAzzHx7a2YpSOLT2Di
YB69ynqzh7/v3Dzo/oLbRA4EDK0B3SdBG388S9TYPVpwofd1mCDsbe1AHYO11QF4Kv//C5Z1LbvM
PmAQ9uQEbCWsAC4iE0JfX0dK1psdhteNulSXYIY0CQ8ntwDe7WaKLPqEZKe3Mi14bDZAyaALR+3P
qmgCLYJ0zJ6xQr6y/fj76lG63eYfi8dQNE23NM3SzG/HgaXt78LxLrxnLWSVeeMavZQY72gNCXS5
lnqDHqqvSRFCju0lryUIVG/1cjYz+6vtjeqgWPz9duRfX+Xf7ufb7qg/X2f5bOTiTJx569RRenG9
gHbei5envrFEpNNjMhvL6ccrjgOiNu0aVgoF1n5ab2pIAank4WjZ1V5MS3oftwAR0MfVmUO79tPB
AKS7q3G7Bm08zlODouuQDD/14cH+tQEMZJK5p3lvnCVhbwBFds3+4I2fIz+cSotwTAAXw6OdL9g6
eFrQ/dtH+o+m6C06VBf+lHMX/dqRHo6BUDqQxgtYDVgXfJkD6dVblWCcMzWuB1GfpdmPyh4riZDy
oeXE8zk/vtXLA0wubz1vPY+DYHL3JyPRHzmRZM/2sR0FZz8YvVeQpxfzLpI+JcZqkB5Di99gPdCS
rbc0enPDGdnN9ivW3fdEHMXsapNTb1lce/FIGLa9D308mtQD0ugZbRZMm8ofKkj5+3YvyZbJPm9q
mmiqmmp8q+tez6ecV9m5WKC8oLbJMS4tYjAvqI3k2lGMr2p6In4XHyYE+ZSOxzjsp7uQvh+1v+7C
0gF4RFEXjV8I3W+Hjm7tD4J6PRWLe5JFlA0ufhrxlaJ5fUvuPva8ab4tBogsfipr//j4v1342+Or
+1x4mXpZLLDYXImfWXeuCp95guTrQLVHGPavUL2/fzzS92rr++N2d/Xb494ro7Iygcc99DG5PaVc
NPMUH+fnfh0cy58Kma5i/f1T/X65bxVtJZyah3XhHT+9Z/J04ICnGVkLGQndR0fon0i0L7diiH+Q
DTZNmgDDDpiQPzx0Vzj87S6+bWD5vqkz68RDM0siDOMavH3945IKG6FP7BP9XpVifmD2jykjBMH7
+9Xl7kX+7erftqtSPhTCU94XizIk6/5K4otv7fJAIouejEOXiVrl7vHhgJX6hXHa4uv8w/H/DwCq
ewuWpCiqbILyqb8Ai99e+vFV6U9TaIuFNoHUvzrM663Y10fM+8an9X6Cd1EWWv2x5Sp9apcUpSHG
VveI82/IdPDgV5/GUJiaPywOS/5+sPy6L5mWWDQs3dCkbxjERSpyFiP3RfHhKrvLJRZ2dR+mZwf/
GKxOgMhYta8Q73A9z9YSVioHXKGghoSQrNGUITKTYi2wPJB7ukMUvjD3SQhA20ikboR/SHAbgy7F
mD2dUmu8d0BfbMXDXmyQj8nt40qAG6QvPSIemaKaCRfJN2fn5u8nWvxOSEANm5HkNJvzEBoDRmB2
sxG/ZF+hUMJVN36SO9DDKsq577RBl6Ld2JKDn7R/5G8/ssxhllHgaEyG7o40fA8k7+UWY5igTR8z
EMf8uvJXzrsrccC7TVq4ew9lnX3g6DFcNJEOgXZUFZ+iCzOFfpDg9ynMEOT8Lp6vOBEzeu/+g9xX
hvoCqySHMt3BucuGin3rH9z3AnIJgz/bWp4INs1GZJjFjE/93MNCKXqkh0E5ggXCvNIhP4wtATEs
CrNBMT65ykCIG7tewOtkPhtB3Pg8zoTOLlQLK3gXgyp8zW/IyGIzvIyb/nHIDzV4hkb4pLC17zBt
hze2MpqnU+/X+NKDJcjMxi3REACkH115W8BfrhdSeFqoCzGxRijnV8dR2TsNmUJ+tCNrQrO1UwbE
FJ2dy2Y/1aPDGM6EjD87AVNIo04b/POT05yBRMz009S4fU3qiX1zDOsgfewYFa+JFWC2k742wI0z
eaj078EjQpVaBZln9YtI6D+jQ8oKWmG41VE6N1eHepaTF8GFAycsQCfUP/O7CYmawkpykZzhsAW+
h+hlgif77LnQh+ysUCwLt+k/u499wuw6poVlbLkt1+oYOtukcUkOIkmSLuHWf2EZyXepE9A5vn9g
9lFNTTynGWKO35QcpPcx95xZOMq58qrZyWHJ3iHCYyRiqFttrctTA2/CKemiD02PQRyMYLH/HBzm
T+/Ql/jTkoNdnH/xBfdJhwFlCbIRQ290Cz3LvuwEMZIHuDOJA6ANIhZ6CDwpwYeVVw0qSKBMyJDM
nmNkiZatEgBii0N1JZIchjTMmtzm6OeSh43+Lw+1/nGQEWyF9/oxVkb5FBYWroEJ2QSukl55bQNr
ZGJMDJB77DM7dmAsOoq9QoDQw4nuwxqjjSBqxMN4138715BQkeGZbxe2pA1ttYDggH4iQb/uVER9
dNyWtyt9YZyGKHh8jPWkcvVEp8WB7n8mkmJirbmOxCgwyldGqk/fBuFu2bD+xImSkBBjfJrlEZpo
aVEOap/QLDgkz8UxIfSv6QGQvk+26qo+TA1twGHmEMpotxAtENvhqYlD/ZSoTWVw+SKVmWYmNEes
1rWZVnABsChdteOcuGAZ1OjkY7Kj+MYIeX02ySZl/9xngjjU5humrbGQHgdmcrN6mrtfgGGMiyns
DOSPX+YEHuPJeSUG/2CqOcoT+Gdw+J9T9o7RMWznyvYyOoywZRmLw/OeV2ROc4ARAsR66vDRuwYF
ZFiMMGheZbI6kTTe3WOc+9mUHaYYXT6LmdTXd5h/BrQUlwHExCmF62n6nt/71whUd/SaChHa5IQe
phyfsNuHXTrUwwvONcS3p+yaW0he02p666OHnkAtGGtQ5tFLiEM8OEcMl8s+eUUpnmJxMWm2jMQP
A2n0+lBZFRWOMC93B2ycJc9IX9aTJ8UfO8dhsrnOWaFOtlLGDI75ZHDm7mGZMkWRGJ/J2YzqCW/3
vwk702ZFkW5t/yIjBFT0ayYzIiI48cXQ7YCz4oi//ly5O+J9qnfXWxV1Tj/V1XuXbEgy17rXPYD+
h+cYn5Wx1qfNQtzOC9wYnD30T62UwEy4u/ZzCgMU88eND/2pmTy+RauOhjMBfhSVBaNqgp1z8LGv
jrECNkqvXUxPwVFvHmoxXkSnCBgmrJrM0vchBs0pXpfD2UYUq00K/6rDeJ7Fr6j8p6hjzfCxEYx1
ZNk7jXA+iLBeeg4OyInjYkg8cVxzmn1lnfvAwi44xkb/FTSS83zmnvp7755tBhsC5qBTp5wAkO60
/hHifR8+R3twjxrdRnjJkbsOiWbp49vC9/PhyLJqPpWNf/M38k4ZjeHLFwKmObA59AjlQAm5iteG
IOzBm9wBsQsx4gjbi5eOiOiJHngFF2lmsnHVuqRZQENyzmFn+QCyuKyeoFKQxcleFjDZtQgTSsH3
FBB64Wq8YKswALCUagfX8D+XVNrvSqqOztCiZZr1Zud7Yv1LQbPVX7v263jbjmerOlY4H9gBygCH
7JXbF15NG3hSnOV/w7z/M63/p17538f+qOTq+9vzddnxscYEltUAFjx7Nxv57igP2blHZqnY5sch
aohWd4vhGopYbk0Z7JInDMBjVlvr3h59U2vw5/thtn5XZ9OZM6FuGk0NlIca9JcbcmkdjvVrgwp3
4sem2IpJGi1GyA/gINkeFmDIG85i4UcLU4Qw+AUED2nrwk776PpEf0DlIWNMbwnkPgpCFJEknd2j
mwk4S87A3kuvW5Mxru78ff5YmHRpTxEfhexYdI3xzD9YdYn6pKTmMUQE7sJcLwoBrsOzmyd7EZNQ
wnfTeLfYResiUaSttxPFKF+BumeWbAivb8ivldOfDr44Jtiyms7H2QprwWUJXZ5FiIYyADayc6hA
FD1I1flZo1HEp2YjDFXEF3oBGfP5LfAh7yyyg3DCyYxibeLA33Xf4YImVwNJLay4LqHbEJC3inOK
TZGcrZEXVGIZ5R9+BCvcWrbviHkXXIVax3KWARDBS0T8OOt55QXecuOwr7HAL8IbXqyONZrw//nb
Q5Es+zjxo2TzRhiay1gARiWqBl0w/YVJyIGKI4skgrspkii1nlbk30XmHmXe8fJQLt/k4EZ+jokf
T0Xpc/N7uOeqNS8GcwEk5xh2jtJlCMpQ4C4G+JdK9m4fdg6MSP8tHf5+hkJP7mxN/aZPbLPttoV8
B8yHUjvotbDO8L+ct5h6w5lMDQkq4d9EH9Nr+bTdcS8NX6In+l0ykkXXCzqceRdbBt3AHnTbIuhY
k6sIvYdIS9tv2l2+CPk6py22aus52XxyALGHu+MiDBY3S6RflNteWwxPMnoIDHdtDxYrT1aXD9lL
deHZw+XHaXI7jeCrsFyIZl0jELozB+ci62XwFoAtIOHcN3vlopoR6YbHthOjDlUr2BNg3Ey4K1Pa
AXlIkQ0ownXZq7N0WKI1bkct6nV7gZAzILyIJ2SvbU+6qz5+g469jMgBfNgdMezNbMqeAScAoC9g
m3O1kdMnlURScrOfluagp98Lj5ldqEs9GEVtiRwLtIXqxKL4Rv9rDUcRv5t4JusVfY97d3p0CqAv
UZhcRFDY1k7YkFJB78KHHY/2FuXw2hDpJIm2wi4kK5Om0PaGI2n3WZwH2XOnww1TvXXoTV6C28tx
1Zt38cUUwXQjp5Xz5tFqUYXd3YdzvoZuHa5myPbO3eJZcBKRfcu4DH5tITZWAOmTvw+TW4sEWIcL
GtpDru5uBweZJpPFS4x0mvYOr4HqnfAR9OMQA3AStCiOrYSSL0Wd4V16O7aA4G9ISeN3SMmvm9sP
zKJRa7e2jSubG4ohOdGjycdaRCDK3MWLxds6KKQFl5F7/wH3Zc0c/a/uw7n6YwDJGa0GYmrHYH2L
P2+7zd/uui2t0aCDbXcYXfx7163KUqu9Z9vteIRoMyimuH+6hYpaHTxFdg521iZoW0SiIXsu2UN5
VdHPoyQPbgz/N9E7OS3GwVc9PdhbB8sqSfPysMn4xaBG0WIf4XmMOTsqDAbVxAH95fJbv22/W21D
A35rtYzWj4l0cb08t2bJ5TNAU8+yElT850Fjfr+wlTK7t1YMO67D9nQbUFZHrWl7WbM/C+yUGlEd
S5JQ6+kp9Hvqogoy5ky5JlADcd12e1hHLV5n0rDCvggsEvC7rbRotlcSyPlYYhIGdfkVVkLJvzf9
OVrIv5UJv8N9mCX9vx/wx9SjXlWfU0ObFeOOt+tWAW4Zt9HTf7htLDZUxgeOAlufpOVeETQGNUyN
/nIBhgKWfkI/v17Aj2P5VFy1+r2oFWP1YGndrUfEImWDgE1LVJ31GtTqABibpMXmf0W5TxFGkopz
X2GhYxX5jmIVXt0QDwKWxN/GQr8vo8BdOvARGor89e/1e9EKs3rX9WK8GT2pBRlJ3AX1rCjnRX5c
EPjzF8zz+y/8z/2AMtDSqVI67foPIO5+fj1b96tWjC+W+VW4kKR9fCsPSsHv8OrAlek2HfKgiWzy
0GSDj2GspfzT647+1daYuj+gphkBGimLJM9R5bQml8HGMTGIgyLVprQAxVQSqSsCVf/Pr7v22/fl
l6v/Uf41aseyuWmQWEsY+nfYsuGU9MdHqAilbbr3EYY2Halbnb+QIPXvjeTX+6bYh2azBWnE0Nvq
Yf37QVXm7VJ/b/XPkKnFdc3iediaowZkgE/TxujDTGt6WXYcoIP66uXy76AjgwnRsdQ1JEyQwMBv
D34lwfmbtCGWGW9GR0aBLXdyt8L8ZeeXrsXWHp0FZ0EUIW+CktcMoaL6wBPogglyWW82YFcFn9oY
VSMGtK9I8x44Vk1eympStOZatxWcMgZWGILEbZeQ+l4Jg6DA/Hta2fe0kFuETJjcdMH3IwCQgCgX
bxuee/RMDv0iJGTxCQeAFHj4ep9eMzdJ646xIq5FD5iwyPVsTNzwO9nitSBrOeYOR9/uKRbIl91l
xBKgMO52NZBMvd/vjnEGFFM0/I5xED1aWzPRIZp3cS6qJTTh7mmOB/AmwxuCYR8cFszBiWYVN3RJ
BwvnzWdAi4+lpGsgbSlk+fGqB+Ubkg/sSx7OsfshOSXGP1g+j1Z7Ugr8iniBI9U+p0TQuNgAW7tk
fQubKA8I8ltAUbNu4WE4s2sA4kz5cgQNlJ9EEViPsNOHuZ48XQ7UpAjOajbMd91ouQ6uAuUKf3Tz
GOuE72n7I0aoS3GyUfYsWK/jN9C7hrMP4m2s826Lpo+RJryix5j8nr+gt/+w9P6zKE11cGimxuzk
x/FhFM1D/Xi7MRYE9yAojnJHlbza5LHWSfPCs899dmtfSIRZQG0X+/KUsZtUjD8QWas22eAFfIQg
h5MtvjzNL16qI8Tv7yw+jP41nuyNdZNXNsAuXzDBcN9wZjVbH52WhnPx6QRKH3yxiz0FXvjBY/DI
rznbCOQMJz/52gTWMN+yuPcfvY5g6lVak8hxfFIhnmKQGWH1soFbLSCTFIbbNaGPvCU4njmqWCdr
m45ub9fGqKDPFOzpza2GM0QcZMLDxbCuvSPYLrYNB185AhFutL6SoQUq+5INF2oyP2qGwoUPa1mo
Fd2Tt8c5I+zID0qA4X6IVVukYU5FGJo365oU129yQK1OZCSljWTiCxjoTtAQBXlUfaGYdZ5rwBPH
DI59jTCK0m2PoUNBLNDxsiViZ916wmCTpOeeBhjROLduA0obJ/QUY8ekjn7lKN/ySHWESsvdZ1iJ
QaFWyopsKJ9DcCW/3t0vywFR1j7KIgfV9fQd7cJWeHUQW8hrdvUZoTMuzzS73oUJwzfXVQDlbEJm
SC2ABWA/4pffJIUbkOc91L0AQJP9sbVVhSeLHhM27+JeIky1XWb/5NadogBrKRAcnOyXCJwwEMN9
JtlRINd87+XNwHALd8mrtCyiZh/zRSaSXjXgXJdMmHlyHr41f97u9Z/Vndp023rDNDioGqb5Xf39
0lPvto37s6afPsOQmesRc1U2RLDG/T+p6RZODoovCPOm/x7iaxXiSMD08iqsP1/Hf3r77+uALqsp
fUADcsy/N/8L3Gzztrl8hlg0YyW365Z4R4G5Xq1Xy2qDtXXwyOppOrHWxCbbjRydPZK7JxaGTEtI
bxMlvsEHeZ6fgXoX51XjHXwaPsErLVxfN2E1MtvT+xnlXfo28vPeOWjBlloE6KKFho3wAkNZbd+N
7PSJ9ZqD8/enwr8XcxfsBMIayFve1uzb+ISrTw0DdcdguoXdAyY+z788FON31DS4QRBXYSIwM/5x
Et5mnef1uK9VQxO9uRVOdGbCVrS3aWIHV8vtarI3tzvJ+AsZJ11emiyPf+Ef/Gea9v08frmEH0XM
5npuXg968RnClW1g2AAxrcyYQTRTCsj9WvtiElVOm+Pr8LFZldzy/LmGX7YjJZ4iv5WYeSchCgPt
3ZsZCkOZTdCA5T3FjPfPK+c/w96fV/pj5Ty3hn5+n7akpQeP0dHbY68hduOmiwjnAK3lL2PW/1S7
/3xcp97hyRha47vf+OWF+ejnVnnf8WwuX6RQCW1j0XFrYDwL4CFCOKZqI2TgvGpYmITJluiesx5O
U0FSs5Kbt7z85c1p/PYNbv7vgn70Z5v6/vJpvEyk1sJS5AeoHYhoFhuBKZrUNx5NzTloT5/a/IKk
sme4B8EQwb4MtAjjmrF3kh58GuSYVsEcdAPQsV8wGGh5ly8iej5MyP7Skv1/1tb/rvhHRW5en/vn
tT2rIAk3FZ9lrko4I51E0U1mbN3cVLF6TZ9S2DMB1MFWKoJy4Mnkz0vn98+y1WnUzUaL9rbxY5Hv
2HGuDWOnDnemaaiTsF5hqqEmHznuaOFV+jU582dwFuzWdAUvGaqbouGDbNmXXntiSIwY9vZ65y7/
fGm/Zcm26ao6UARBO7+5br8ss4IZd6HXjAouWwcmltjPo/gmfL8MVw3wPrRc3Uslxj0pk0TfABH+
+fN/Sxr89fN/3JrnUdc2xbtZDQuIOBz7YLooni3sGbDUh2EDDgnGCv9sa++sAcxVBtm3moftLJOI
CykWzkqx5wbPcPVEqmfviUMiJmpwOfoHwD5t3ICeh8rP7z9l92HZQE8pleQatXdSiRTVbcdKaJ7C
58ZDRXskJuCKtxomRYen1zk5xCe8TKd0/vxjt38SZb7f7l9u+4/N5Ga+WpvWlZcJ1ZekTeCex+9F
hr2aoL67inhhePyoTAWEc49xukVb7H1w31cFPjitfYiviNdFXMgov4Kkvp2TH7GYnMz3B4SAH2Tf
ROB4tBl29a8wX6G9+c2oC2LASpdJsTJxuEOGSO40UVp9NBzw6z40Dn1v78CevI45dJ68suXZ+cui
+62m49eH/mMrMeq368zoNCoYudTek9wfbFdl+DazWd1pt+yK+tfa19zbFxePCFfMJdDZbICshrAL
uXzVs+oJRa35IDjCG9WycDb/8/P5D83k5/P5sXVc97V229xxhadJs7RHUZyB+rPFbd37KWAiI3o7
EWwYYptWc/m326PW/M9egIFMGyiBvr6tGf+uUV6v69nQr0Wdrf/ePb4tsrspPfSmQ7BCpcHMVOHh
UJg1+0m4BXZLZwKRXTO5PQkbQi5eooee+UeiDJw9uzI2TeP7YN/xK8x7FzzoP9+r/wxy1L3qNJAf
6cyOqCV+rOVtWW5nlydajDs1raGCIE7ZzudlvuiiVfdPfQ23pvC8Mk2cbvW3g1MweYkZ1gDBbebe
0aXCv1y3ANzRwGJfrpPuQeLxX+AS7XfFDkqojuLJdeot48cjvT1m+87mBdER805xwOo43EeUPT0E
Aumf70ij3kJg9d+HiJqDeRp6R4O6Vx2nv2ys95l5e912nc+wFpaTA07OijwZMOY9cAg1U5I+gpxR
ioPn3CCKRk0fS7xkQjC6ZsG6bLm5sw9jCPmYFwjAqiQh71Emo086aiRH8oqfFpEZedye52SgBNHE
Kp0QiQqjyknIDwgSdK3Zk4khkvVazQLSdeGGlcvA5mU/df7SCeUWs4Kg6EcTeA63IDRTcofruLHY
9JuclHF4UrXHuAnr881lA9NsrCpQI/kox84F9FWzygwOECjTAusquDcFRlLMqkoneXhJx6NdDbCd
YmAehca0ky1fYhN7y7M9ImnWZnd/MFWD3Wx5laAxOWHX5aWXHI4mQHjZ4PVaLkd1d4JdnuRNqDPd
mNTgm9AaRzlzNi/G83DdEXF8kw7OkEQO0WMq4BiMYzBoW4OzbE8pZ4vY9zUrMsVkhzad+xttQijP
hGdwE85zvL+7PJZCjCY7hl0s3pc0+XNcT7o5RSncH5KPtxJsJ7JgeSbIs0T9jjBok67bODwekWwJ
/lQPvQQblz3+cxZ32imms5ZYwIFgBEhjKLMcDqm16yJGKiSCugy2Kw/5i8/sASohUxUvMBCskhhw
0PL2ciyH6P2tSRiO+PtHlRtOMIoWWlfna40J/6WSW+xESvpk7DisUj07cKFgtMG1E0h4Fs4vvaFU
DOInPrDydhfJSP2obXu5Bt1LZTtMk12Uch7KHmQVqYvUCgtuyLYH7Qk/vTDxUt0abrbW/J3DWvI2
nKA2jhyMrxnSLVtAC66HolAO34y01h1/ZmNnjCnNBbLtfszaZpiU3pO6WG/SRNuGF+wSIMpa67Ty
0xSP1xDXagfXUMwuWV/4vdaZkkSTh323Rg2Tq5hcum8eFcjFW2fFo4OTcXZjsIPLoWAx4D7ClOjB
Myo7rmIuK927/WSC4+A0BhuLkwK36i3TlUswLNi912o9ggSL6yLxAtvudiIbTrpkKXrn8TmknuCl
HWk8x4YefCDmq5kJM7ah8m/mh4MvLLudIcaZiGynMmh4KXTh5egyCSf1ioeA49/3C0e9PKjPY02c
c3hIpAOK2oLZrgX7eJcpjvW9wz8YyBK3QTynWzKebQ+f0yWvPAa2ccpcEJwRpgvOc6LhjkKLaVOV
1gU0pWSpY4JY+DjUs1ChFYTMkevhGmsaa9QaXgkC8252SxW/JU6aAHOje+mFWjoyi35YRFiqaZDH
GIxc3PS5o/Xex9dUD1FsWEly2Vlcws4OsP/uDUHe8G3hj0tnVHTxkl9rPluMDN6jYChPcg1tHxdq
K5F4PFhD3uMl7zEDRa/iDadhkqyrCUIJkirsEGdN/gQyFxONHGfl0qDAbPqJB6OChrouAp70WcwL
MaR9gEaNWtwCZ4UvyLicGfnd8bxgXgzmusCsEHto72gF95E9fKRzcz3X1TjO+9T4YI+1aRsupKhe
cEmCnhnY9COhNyyVd+k8WNesNEmqMD07z96wTpa34BLW6oA3+mebUjKwRqm0p02XAWFv/kx4SQru
jEIhWUC8DbwnpRXtsg/2aXhLY1JX2Lc1mPBmAHMQBM5iBG811nm+Z+c0wm0C7V3P+oOjzJx4wd7E
r4eY1GUOeIvNP2aFSLgqK94BOWNPSPPXYPctLUBxvMmYMJDOOolw2qZivLKcSMKJ4d1thOOzq0Zt
nj0AXVwxAltkew9Uj8Fpf3Fysh0bpohBM1rSP6MxEavP2F/E+Qu8TOS3ni63N5E3hkxUtly7k2OY
wn778bM35j2AeYtyubgmi4j5bcRuHE8mQJIE3St+xPxR9xU0+ZpHuxP/+y5slAB+u/8Wmeb5/pMk
vFWn9+avxqN/ccNHnggf7FrtFsbc8pZsWcof8UjM8TY/OItX78gLw0ogunWLrZ317jI+xVGdRc09
A06nsrh1T9eoXjp13OWPrl7Fh4dbK71mfNv5Lff9Tu9NfIkcpczltjUD7+GtH7HHXh3yfkdsYmyH
F/hOKkaZBAxyw8Vop4zi6Ewz1vgumg1oGQ6rhCXdtvk6UxpXnL55IJh9mWQGsWcpNxyICFXewORU
XqZEr2KuJs9Jlj1hOomFVoSteefQNTn5QWTPbet+iQ+1qC63PZLE7i4+VboyWGMczrHIIgyqLPC4
pGRJrt3lyMrHsYsDMI+fPMRj7rck+wiHFGfjzZ5codxu/Rc/wUMAaj9Ewh6/PoHeoE2W5c66Xuxl
ggUKE/MwXSMq+eCf8nJrTsUGwaCyznF2tUdHEpLYcWClAvV+wHqb8bkSPOa8bscHxx9sXOFzCleX
JVgzRqwsYPBhQ14aGBiy4ag0ZwwjP0THLU/v8H2zsdPeXRPtrhxXsvob7JRtPuBbmH/fnFLHdAp0
AEcx50zMqvjUnPvb2WHawiFnphx1POpTLdg3ncpk7n9b4wiLA+XeO/nKO1NcWbdHzmzcC+tk4lqT
Wjy5s3C3aIaU0mOWcHROgJhnJsMRCxtAJXeGamimTTZijt6jC9OTOc7l02sfgezc5lel8+98NbWS
qc5ajmYGGZNaWm5cLgbjWJZgF4S9G43eQPfcIdiQlfhgd0K5MtqMJhM4TSxpcpT4Ty8b+y9x4mGp
BjfWh/zzadUDkGP/TCfXkDkMSRLM/bycLk6pglkakru+5k+uQba1YbEO6lMffqD6b1q3pr6/EmwP
tQWaLVVOOPHRXvBmZ4U1IKXG3gp8UGrchVzVNJ30yGLJc76I6alLrMiB6eBbTYo6APj69Chr9Npb
24k/WZxlRVuUdZAmiKCNqHa261QWaLrGe4ggZSGyYqJoUHffcLDxlzP06XjQWzfAbIwhN/g8Wicd
TzC+ZuvF9Yh+l8sFB67bOaKnDcFETzeGNz9Ca5YhXhHPsZPF+b3L1rJfg9c4CwWtO2cg4y1wIFMt
jNvQcV5qstzLamXyL0pH3+w4GSF/2wAEnawhbFzZ3MaxUVCCMSu2mqAZ+26jZl/nRb+191g6s9LZ
EJXLniQU/fjjQUC/reskNdGNfGQDd1xFg8JF6zi6jvBG10HxRX1Uwcxxmap0xGH6GDifmsy2bFgb
NWyNmeLF6PM4K6zZS2JNcGrDH+pQUA1XM1BdznveBKwKbis29k8IfEzOCxa0NPVv+nwd7od9JMbn
gt+TVGuAGvvYJw+HCQ/V+4lcQq0WPclwJsI51z9oC2Nz3Dzzvdwp+cwqm9uKrezHMrnkD+uJOpLl
hsH+WAWmiYyalHhN7lPpgd/5fSN6fGFtWOE5ZxHcdRdYPdzPwYDy2YPMKrETQQw4Zv94+ep7j3vL
x5hVNPxZ99Vv5sixYMfA/1TOqNCUWhyDLAO7pwCH9Wt8kWnbg5sLXxJsF/J6/Igl2Ra45TF2bNyC
8a7Xm38Y0xOzOeSfX9VT9hiDmOu2OCCHI6dK/2rRQAlyIIvKrm29lgUL+XZyNnerGD8ZA6l1yssu
HxHrwTq6FP29VvdpytLucvafer2zFXA5swGlSV18VmBDikLBgES8uvPm8JVRcOiOffrIJixNZj0E
qdRWHVpFsrzsTtALHjHR5bnig67ZXFF91b3g6sgabDCIxDjqJEbyPqyNsvs52+9X99PTPsLVY4IY
k/Pka3fDE8nudyCuvRduyxp3p3VHfBJ4zdTzBBFjhpuPYYT1esawvcDx2u512nL+7sFlhQGK7VtK
PKojdaf1dRJnygSDmCHCHTKd0JWnaFb2p9Y/+21xq80v5FjoOn4dxwwG05prwC8bt6GWhUXTmQgj
edvBpmlQZcrtChSG3bfX525h98/P0v6ak32B2VyVzu83btJp3oYmzGyRHhol6OsiSOCjd3q7pPxi
UVE/McO1dHywiROya4NVEd/D1cx5OOTp9JpyeHQC3EW6NpB50mEK27Frw6/yhdkCU+AxH3tDv8r7
wtngGJ0xTxsKKkRiHVXnts+yYgMQxOrBwu29YU8JInmEbkCxI6EIe9fos2G88iY/Uva3cgDHLYud
nL0XY2Lx/DLww4F0rqSyaFN891RnzfIh7VRzb6e42uGijKFa0xljTXYS3el0u+dZXHXrIt4jGiDq
xZ14+D11f/mFtTkbJtmH/N+XTb4wFvZOWTr9Q9hHsUg80DBD/SJbo9aow86LmTBRhn2FRd/ZUti5
aWpMtTEXkunm4BJSjEzeTvhJ9wvONG/UjnBLgvqJta4e0JOKYnn9kLNMh9hwG1rQgsXQlnuAKJKn
SUVxboTp4jJIkBmJGig9ThJ5Ihmci6W5DOlNVJHQCHLDiknAFW9KxTw/zsnFaX5xYM3PLZxbPYXw
Y8yomg2YPngBtzkaNbeoUgxxa3wh+58um5M9RcumdyuJVIposjDtg5cDkU28J0h4dDli84TpaYeF
u96cgROJtCsa1tIgvm5DXQ662O7tGKLYz5p//x4QGIag9wJyIL1PVbuTA9Xky44b7P3wZ00Szc7W
3t2+g01nVFg7pz29bYKjZEuSpobkkMYfFOCqOu4W9ktF+hnPLNjMCONCzKYh8H+sTF+ps+QTXp6k
ZKHJ/q5Nr27cGGoCtBWnkJjz4Sbg36syjVrN4Vk5mM/x+fFnmsAROC6Sprrt3XCy7bFtSLTWEsGD
xu4qco3DHktDGlq2H6uTkg/+VMVqlMfs1fR/Tr6h9CVNj7YVUZNqLSs3gXjQ6oGihJDB3UmOSmNn
Ofe0fhUD9Ne7mHKPKLOA9cKhvtqvOHHwrWPPu6TZM13kkaGWWVxRHh6TrEY8ceRTPxR9MA78BWkW
DMb5TzGJmvCFtUm197B/c/hpgYA9dnWQE8izZ/nkn2qj99HKmCEzW3HNd5a2uBO/YdpNMwF8J2Ub
73ZNnmkFdWqI6/CCWox0DfdApDzAy6zmCp6Gn3EGQ1s2ng6K3yatQmN9nB98q8Xk8yJHxt7ZmFYL
um7LJkCVhZHMVGeuIAZ6sP4J8egmLlfM+eh7MS/C4lqWw4RdPCUqch+nG3KUODns2Ye+nii//nI7
rty9Ksf0vafRBlE5Zf4RsGBDMJh6UKwP26d54I+uwFDbQR6pgigj+gEBb4+j1M4Ut+Ym/Z3TAMHg
9gDiOOrPBn7/0xM+kR5ysQ8X1ZaDmQqTMrWS+YIU17toz3FwcW4j6uIPO/Q+OICo0DcbdL0Hdzck
ExkuWsdaPthNgbOByOhE8tj0FlRI4BlKmry40Rhs6L24MDX94NoovPvu9Nadjl+wGA5iHDsAvluZ
F2QqTnTivCqb94/kalu1CqTkEHa0kwZzfea7nJTEVEugA5iwAX4bHBEq6GI4r7kBPW36otU+g9jo
0YgqUaMgrt3lpKTC5RfEj7arNpCRSQu6fHnrvVOIRxzAau6/kzGkim5PMux+xQc4CPcVhkDLC1og
ZUr57uMphJTuhLhFKnyY4DDsSRn889/h2LRghvfhh0/XFwkrbY6IfxjQXb+g2QdwrQDGFLKFPeMe
YjCA3t7NoI7Ex0H86i0uqRkC7Q2IlyMauA3kh9RvVTuKgaqSFUiELzRgoQmshNgeSYW8dy9sLeH7
q6PjPqqZSlKa63a2t7PtGYbplb3CYK102FdxxWmJ642R3d6jgyZq0hsc3ZXu8wD2/rj+oEfiqOpf
vKd0DbcPdaoMB28vo4AafM2IJeKsbRuQzfuvvtt9TCBq4qSlia9Nd0Nzi74KlSZf8OYXgL58DLf5
gMtoTBt+v9/gzO1T0C/yQ99xMrMHC6bbf8vxw+rW45vFwUnG0GFUj89s3KNGpg1WZm8DnaDN+0j5
ed0rQYX9XQv7dBD9qu/uu+M2Ru9He/rYCmw1pkSPMfJz9WyFlu1wiFYzdmRJ4uSbcFAc1mgtm9a2
8O9FN8ubdLDmF2u+eaN5oS+sMcYaZscVT5KaQlWyOwfm2XaPwIp7aVzoiOnfXwNHJ5pM7VJYoOSx
gxmI+qHb2VZuUfebCQd40+l2XyQ/pSeVNNQMpv1LKcaHkZE0BEbEfe2IgVN1t5gV6U3CAvcgm+HX
DaFRQ8N8ukvcJ78Zn+YvS857MHMgiM9B50CcCdzAzunpUldNyUqfxfhskxbcdrVkxqeJasrSyXin
QN+j7OFmg1Vj2dfyD1HC597Duq+nkOfK5/wKG685IT30HW878RGnT/EmJ6fyKUjRVEH0sHb66Agf
oYmOhP73U3p3giRM615Tmm2/2RGG3kVFAqWkNazc6qDgBJM1fp2fMhDqONsH6uY3pqv3+EzFGHNq
03SgecXkj+h0fBSbNeeIj0Rx8ziouSHfVgz0wZQ7D3oI6PVoO06jV+GAw53BMygnUG3wTqD33QjD
U8D0foUJM9Y4LV5MgCfMkWSuAPLH01rQkJZtLz9N72mscKBDHzHTNMtOqb+I4iLLc2qqodqcYEo+
bWNAL8Vw/b74AEeh/RX3pYknWotOXj4/BK+jFSFw7W3NEgxiLpjPtVgK9+zRO22sE8AWZujytFwQ
EUGrRYaVIoZA1iG0gq7+aTE1APo1Qk504H4sU7a9SYHNvtVsIHcgnu+fmgrLxZvDpCQipsH0R9Ql
dwcojtSwEgiUFpWdrUPNcKUt2vXzu794sFNkWuhv9u4nrGG/+g6MWXhfMD5Qd2ejOzQVmKtTMXCH
NLEA3OEYV7fynHNgDk4LDngTwcRzvBFg01nFsfKa3wZRDoGUhATKJfrut7+AfUvnNUAzW5erFT5q
ZN2ixmzcrRoN+BaVMeieY94ZqyCbvnGwoo06Phb4yYN1lL7x5pw5XwEjWqXT/DoQhyHxK6ax3pNk
QrCmeK3LOu+Yjjx4cyC1F7v7nmF0737dvqsrLmtWpyYfLqa2VmbuybsnM9x5KVLgxa91cD9OH/WI
MhOFBWf34Z2WxpL0CqY5HDGIlw9OEzvfeRtqHnsmil3nQ6NA9AnSR/pK9k/+ZsyIsYW2OGV3tCND
/5bUkMoOGxcO5f7D1Wp48n7fwBKeoNWgsabdRVOxd5VP1p05OPqkdoArNQBLnWAUlvyrLSfoaxNi
3DDb5Y6d4iZij/Xobro6sT6g0aLb2XqdIQSKg+iWo+k1C4KWR7HwIjNVpDfireQSC10KDGjajKeQ
oOVXGlWZh5MwsbZOCuZ8VVbQqQcI3LHaPa2/fE5b9r6I93V3xCF0BufgAYBAbfYcI+2mivtD7FcJ
CmDjQVhRYLQ8HWOs6O40LpLPmDDZ39oaESNutmJzrvGesKLI7WABbJQlsj41sGeH2x9dsdzd9o8b
Qif1YMcxukaQydm8rDrWBxN2nO6mnxfe2Ljx9a+IpJ/+B3pktP0A8x1WqAgg/l1RoKjOVtG8xYa8
opZX2oe2tMc707Kb0aeBRbUYVw6kQznF/HmGthxSLm1Ml05RubTF505Em6f7X7MlytMVB0/W4swn
G9nvYwap+nlc7XXHexF1Z2DWw727JwebCqMhyDYKyqB3eltMlZ7u3TWGPRNKl1DsRWaS0HXpA0g8
4KF73pW330IFiWdQWl9sLRhwlVhT77ngl8xj6j3aIdU0HXt5+N7Yn8lFNVGNPfrNtmwf7L0Y3cJk
fVolM5sWiuBsgiLjDYjJiOO5S3+uFFT7/nSWTjsuYUxbOScqpIfV3rHp4W0t5hu4t2KzJxNEBs9k
PhP3OTKgYt7EJo32kp74Iae7OX03TMz59N6ba9H2C36lrX5cJEAtQsBYKb2lPmjLO4wBmh4cGpXy
c99O1kVUNNTP9K4CPMIZz68I3qSG3eWVSilCv7TBb7nEg8jGPXU2bsHxxEfr/0g6syVFsS0MPxER
Cshwyyg4z6Y3hKYpKijIjE/f366OOKdOn64qU3EPa/3rHyxz5Cm9hdNSEuBwk5yUFrk3kU1zAtvA
L54uoeeqxBDqbhkk8NTWTgoRk7QW1uXqVMZMXLyE6Q85ZUKhGG89/cRl3w3c7D01NL7OdK9Zzchz
9RmsizFFBeWAYkcT8WP2B23zAUJ9W7/RtIIKgc9pxbK9QxaU7GU0/ohni7SLvxHbuwqVpmCcYoRw
o56vx7Q1XNGz/nAjCfWaDd3UHo/4frzmLyx0FkcxF4IqxMjn4t8wRxh48V3m4OAtgy8rF3M8qZl8
XGaXaSpZ2FW+awxlWkpCxZcUwSsTg8YMiog2XzHvY2xMzhTzC2VKySF6Z0Ds95HAaRfuGdNbRVAr
b2NGX+NxH5ynqMetwyOj7R+F8zwMB5PEqxiP8tbUowZzHZHdvJoDa2ERvhN6rycRWkRN1XAOaVd4
K8y9N0VCzg9rgaOm6WxMhXpyIm9YWkX2tfL61R5KucrcjT8KLobL3DX6E+Ef6NvutveHVPQCQiFa
NXF/9Tbd+r92j27sRCkLGAf0C3o4tIoISQfeYSU1PXoYkO39ZUT8OShzF53/Fcz1MKyzayOdotOb
WoOhVAv8WWwvHVEs+MZETrpI3PJU02Pc7ZYsd5MGs16JHjXH7dIigO5hOtttK4YzHXl9dy6vV8gI
q7FllzsQm58nI6yEeRbkrMoxFGfdCZX8FlxTQJfKwwWYNq3+7VNEo4x1L+WqWS6QP9z9R8V3k+OE
7b6GnQ0aYqSbOA21Fdjv+0/aNGDTe6CM75LaaIRvPpVN5EkejMHkEvVOdtEZxpMwGEAZ+D6ZNuu0
6vtq/5mOVsYC3fkL7AZj67M8nZdBGNsbG8Jm8fe5Q7fGM05maGjIrgAEhzZjx0OB7EQKzz/Al6i7
z0A9/298k0mS9Zo+9yU9FXkM/OucWq4XmZgsHOKx33fcxFHIcXRmbAOIHygtsBBtXFY2k98las0f
oqfc+U59Wywg4lY5Ibv5eSBbc7qv544kYaLhCm6kOzYJoH/N081VjU44YDhUAihOOlFKfNtNqo/T
fKthCmDO4pHXjuAulCy1CnLckHeK2wkiGonGr1uMlHVszAerREwU3YZYUySS7Q0xMNAFT5rJ8UZQ
MJXgaipWPLQ/l8il9ZrcNliHhNxpl9hDTZdNGcJOZmKkOXC1EER7j1nLHYS884zZdzMhVhpq3cOj
+ePzMX7Vai8h+MfZi4hXhrf7K6Fcm/FEzEuhFaSr/+fMROHujd1EkFsSa7Xa8GQ2sTfeCNoX1xzt
cWLB+7vbdKXiBgDLxrafbcKtenxOV+OXN7fraR2cbbbgXnBmGbncWFX8UwnxRoz5a15Hnn1Te1+G
dN2Xpw/AVjmz2UmZnr6oggHPV+LJ04kSAzjZUzKLMTcNr24Nj9SqI2aW/OhPaC0KrLUsUZ/Qp68F
T0HDksPB/NnA58WjUqffYktEQc8UIMARg1ELAFM/j0KmUZS+GmM8UL2MGn8ONCQabMZYL3Ur34ZC
Yp7NTzDO97ybyf23Luy8gjnhsFdnW7qrLRKzIXXm0KpjNBpPLcDEGdaOk4n9mzFqLH3uqA+aDKbC
VoVtGbmkKnu40mhrOjt1mg2YYuqr2lw/VEJS+dyQzg5yQwGa2SWmOy9ij5zFRWas9OppBVQrRz/2
t6CN+3zD1wkiovN0OmrV7jIck4Tkode9XmYqcFTpED6nxSuTURjDIDcttqM7YW5YCB8VGkNxSpFl
lxrjXsN7tP44Gg4X7a4czGpGR+L703wik3im5uJO6c8j6+3ZqCA6ilEml2Ia+60rrNj4dqjhim7y
Yl5gMBcCnm7jmam6ZWp9IIt/VMGpirOJ0k5e1Zqn/rL+HSeFpw7QV8I8z+3uqKn8NBWpxrk8k1Yo
2zjHVMjp4rd7pKb+3GCSaOPul+3NEmS8copW4t/v8QO6wRHqmMWRfCj0szCFMt7uy9prlCsW61Vw
vdr56QFrkzEVtD31r1hsRwI8c5UK3J8ZEEskdrfZyYD/i4/GmPk7abxU0JJYHVBDB9pkYMADH5bj
95L+2+PobX3poIpnz6t8L5zQYtKeT5BjPufldI6xwraGlMEAzEXwJck/P1LhvfcZwhwk8N8ZNh5k
2TzPI47rA5i2flGZlavylBOt+Oy7AWWgjnoSp8g9mQ/9qYz9jL/ZC+sThF5FNE8rbBqOOfkotyba
JC+PcN/HYP5UwgESzHwRWXfTfjV2uq7SwwMVPT0X87kWEfqw3cnsqih92kYRPL+ZX3zsoka+pYrI
W1s+St+A+UblRpUfkSdDEDu5htyK3N9w4I3tvcQ7dvnz8wk4QmGx2L0gG52ZVLg+PTmCO0yd1Rz/
0B9KTZel5b9sH0iGrsf9i2tepBj7SO6/oXV4T/60APQexXbjPrbUwRGIznKpXRsrFhzj/vqsvaHv
/uDgaZ03L/CvdDxvJGqDYZitOBIYCTa2BozOVx4R6DQ/LZIJ6qoNU1Iu+CPBvsD/zD/pBoKgs35V
8BYn4FBBL4wq76Db2CMacMJjdw2eioaEXQ5jPS82f6I/jE9BgiFnswGbjIG7IFEU5CCxHFlY/Dac
4UsUrRmBOv5WbfjET4/dGaJInIEsBLQoA0hl+BiJpfWw2r+XOMWK6fC3dme0tMF3sl0sTpgHbP5N
HPge+DSV6Z9mrQ/4hb0NH/Oy4BwTuHLDmME49X7Ft8Mq+7m+baw5BweGvMu9OWZrvoP7sj2DoykG
1u2k16iddYHFei9cibMD1CnxU88kOwY30xaPUM2uaBjtHpMN2YIws6UxX8NiZoo0nWdL0mCyLaWp
NS+XMowGSyHM9Zf+c1HZ1WmHHRbUM0KaDaLLbNeNFsyVjszOUtuEJP4nrQEPsJSd4DUETzIocOuz
70/bp4LPKX4fMfOpwoVNZk3r3Br84+g84TzgKKN6I/dXDdaARIGYUS9mW88ibKA8VtaSph708Gtt
15g8as6bAtz216/ZfSHmENBslglwIv3fCtxgW21PGu0zVtztd4bzkw7hjhH6DKNYMY4Q1TU1pvXN
HL5Uw60mavAB4dHd9fMgQBa5GdMtquUiv3xz9697kgDjKrlvPld3vuVl3IxjUutoAWE8buWl/wyU
Rf67B14+tf7DdDvczvRDUVunwTnfdiBA1SWWeUtcqZxwx2PDsalzdnHubRTFJbnxWJmLxwfWecA4
/i+ePS+8vk4fK6BxDiHc2hTHO/ESTh1Ohj8TBzu5KjAgc92uot/G+rtb8j0EqFS4gyfDRXQy20lr
kIvGka/8coMSAwUFkqX3JnFmUk2HHiNuz+NQWwOsNFxnH7yRttvSvoCd7cXZGFXsO3kPaZaFc/H0
Ek9AbyvbQcClsltsn0cACmxGl+u3QcvCZGK5BZXwylnJd1HO2aXd9vSav+HR6ZQVck/BKmhVxQ+z
nGIw/2KvRr3LKQyBI4UscoRCN4GbICZoKiFG8NFttnTOsZzh9jd/bt9TRxBnBMDAk2MbJHPsFk4E
JE9eicVsYaEANzK6R+TE/VCIeFy3zebMA/fihwtsKYfjozhfh5ruF27LPpHcBFZmx4AutY6niz5R
xhd5d2FIAPZw60g+46aDBdWJKjLqsJzjwGmotojtdIY/9KHXiMhFC8uhzYb2DNHFwHmHu4fkNz76
s88m73Aj+Vj2ZhzRUMcqpKkrAy9VJw7qFnurRvS5lND32VXQIPlcgL8z3buQSv0hcYiyY6EDeOOg
Bp0fmBGWQsUtzfUFNj0CgOzFhIJiqzN3JTJJu6fe7d8THtSec32liyGt2UzeCFthE3hxt8i5f9Cj
TzQYEEwXYBGDMqDF4p3AwG2p7arOXyF+BIxYIVQTijYPpjCqHwE03xm0WPVekC0rENEa5GcFdXdD
FTo7Dm6cxTxQxmOFWOpAqIgL0APVkPr6VX4kwPQYJUC2osyooC9iOjdesYbp30EvemuFq96eJPdf
6kY8Vssx0GPnvJdfkuRwgmXN0qUxEoLOMSeIqYQuLe6CC7w2pNN4fxAbSIAl58ZzaAV35w9lkgkb
akFwJ/5s5sxEt838oLMCSgaGCgoVRjU1fDK4yZPbgAGtMH8Bk2IQ63xeBDJiRMvMdzwZ20rHVEc0
4ZGLuNNwjcdYr5HZvH8ZR/HEE+ClwlHg6QKJ9hxwLl3WWZTNcW/BhnntofBAgLyhj2+AB1NtHUGQ
8h5r6FUmrm2/TDUoAYl/q609Oe2Y92DAaWsnqE+dAkSW7DHWG3i8LMW7HMKjEuxyYJ5o/Bi6PZAe
dh1MpvWaN4TVsIbVvHBAwpyGQVjqrgoJL+96MmzGT/KVM/u6gqgGhFeWgAoj7ml8ami9r6/JkxGQ
80bLu3lkQXf/S9tZwX6khUUQfnfFgn8nFiuYhXL7tnAbutp5ICo/kQTLyU11TSeHC+XNOMg49Ftm
2Lkd0lpL5UlsDdTtNHc6NuSvLTppjMBEyZFtwl2mQAt4mnYow811aZgqUJ5xaByeIf4JvNTKnj+W
LgQFvAEV/2f6GtEVEpB1Pieam7FfVg2DZhiFIDZQl47zUD9rXljLzplYCPtcByojw6/7XHeDU3zl
HQDFoSp1KmoRMLI97Iy5BBXl5eyaj6Dc4Ai53rSWqrCRAZ2GutsC9+NC5kbsDwPWkwv6mbkv8PXj
ByqFHuixSJ+c5VOYeyjPKP2wNk9ZmvabvaPDs2ATcP7LhSeTu/OrDUPsyWWKc2aLOIALJb8jMHg6
Va+7n9Fxk0nfGZyqnagS4J2oHn/JYI8x9BtS/zpNFBbqupEwBXpLHrO4iYF/y3czDPJoPEAVRHri
Fzbk0x2S8/hTsgfBp7lakY5Q3OJK+PJaEciG+QXMM+YDCwHQex4ndCAU6uTXn7am580i/3TZxnCM
D1tOXcY70QwGK3XZ9kUqnYHfnZuil5b8gkKRY4JTM7LBtDP88xROOnnxlC59fExoOqoxiG/FBkdj
RcWuYXUs714k0OHEObhJ+5dEhpedNDPjuSya+TBm7o1r1tcinwk65IMUiGqK1O257ZMgBWCi82o8
lPGd5ppiK9R/AGwV3nfWSLdAYHNjI3VuT0F7Mdf1k0zTRcto7z1mGi8rrtmPW2X5HoUfKFpya1UD
SnIM9LNxXe5kw+3qOeB6kY0bDKyQuXHDWq0/wFdnld6ntBG8B/b3a8XI1ByFw5z0QSKEpx8+iE76
upE4H6xgC+DWZtXh+YhM0aIyLXTvRTCygttimk8Zw9fb4dvPB0GZemri5dJ0oPtZG/b1mPdawhng
1Es5iK7rOxcxLeoGO3tLpyy3tSvzPGYo5oQ4Ol7+3xyhHM0z3APIMKKpHNqjt1D/8dP/3d3+PR+r
xU6S3Z4Br/VgXPaWcPu07iRloyQiapmqpDBE0UW6KWPbYrO9e/d2/wYyB2Gx0sxpK6cWjKWHaeGR
Mi0xqodm9KaptogBzAv7TFuZLLXaLvEdB4v5LYA3gO39FM4ZOQe43/rPR1Dwn2f45MwGHal8f7T6
MWFz+Qi8Zf8n+lWtX6houdtW/uHHZOzqKw/mxzHUJF8mM8ciixekvnaAXSOE11nA4LJxLcwM/pYY
ETCgA+ijdAkga+3AjSzl/hPwQT4KHRgfoBmzsFZ3IpDpVeSlpK1oexKbxTMo3F96Ctj53gDWlyjV
vl9Kf6qL04mz9h+v5fhPj8rMTgxAi4j6lj8wq6l5hjG/wMdc4LiwCARBEzs0Vid6RMzS1hxEDi0T
0dNWJihwP3NiA91ww/Dp7nazcE6e1Pxw6FZYA1v5gS8WcFAf2sHatHkAymzqzyMCEqeQsUpvadr0
WculNf0E7gG/BqaymK2pjr8mpeY6gpzhdgcqeJ86wT/h5xaIST7R8jCWybOl0oL4Locv2ArKdLt9
YQ3hCZ0P6KcYF6BqcRXYiaKp9pDkiNGlDBQtFlAAcbN1A9//+oCRtmpyxD732HqLejumk0rcdfDb
L0YnV7DRaDz2Lo0id0aKhSohxjs/+Nti3ilUSOIncgD+I9sOvvYJDZSlUwTLp0nLXI0E9PZGTu3H
JoW+XCsPZwvDRqCr28dkUSiYGANsgFZBMWLAJ7QhD1oFuF48v2n6dJRgdJ/EB15R/6EOultP0lxE
dRTZr4tcEAE6ZtK9ie2Qaf5cU5hzyFaILfgrpXpBCWjkLrdqhl9Wdti3q3vArf/2aQ+/NOShZrdr
ODt6NXmkvn4pd//Ph3lKAnUQAzsAB5LFyK6i78mamaayQl+zOlni+MHTpBG6w5RoPpCygupgBGw8
+FrADNG+gXKxATI+QTQ6rJfrR48zXJBPvmt1Q7K3g6a9oui7Y7zynUWf4Nk6EXMPp4ecLD8Z/ToP
3TUkX+PWeyxAnU33Za5Has0FNL3f1MJdvhmXIKizH1JYx740M6NlZMIv6Bbaoj22jhLCK4jtGh3Z
sjpjesNIpTAx8tN+GZbk83P3tc6QC4/TzjY2g4Bxxwz/bo4uB75k/7aX8na4IjaCL8X5OY/snf6x
mJXwc3uMXOn/nvQKmXXATAdwIbWYbAy52j+oWhayHrj8g1o4P9ovLqZUjVP99Mm2su7f4VdOMygd
dMdMP0BlZRxNIvhVqWNOKCffPzB/44sgtAxu2ioBnxaAITisMCbSvsEdJ2t4AToyWoDJiNmAe2Q0
fN+mjVXu4ZDg4oJ3mnDojRBmSGvjqkoB5EecyOBU9+uMu5qvy4Sj9nYgzVCfi/X3ZtAp3+i3SosF
HY+TwaLaLhiFlzNo5mBV+hjfEsu49aB7sDsYi5ZTNuUAwZDkDX+uLFJKo4F1TUC6IudaeNCjqIo/
YbXJW2+Q2clqeOH8Yemw9gx9yrh9LWip/vB04EnDr3Tmyc/Z/d44OacP28xczsb1k+5OJ6jkBJEE
VwTBQonEmSkYo/P+aQ3nfEup/WueS1qJGUf+F8ApSBjCsuihsXuJXY3vSC6dvhkPKk7wkltjYMfo
NOxvyjVOMezp6LJXXTYmxpflgOetVQmElSOkG8eP8AXWN3BLeKnp9CLUMqLT6Fez4zBbgBvPNHCL
t9s5XWN91rT5UCeo+IvWk8jNtV4xsh/kYZj22CYudmxoGaW3oBcwrVk0W4h/MWbUcxlYO0Tx2J6p
dQisduNTuZOqCd7S9a7RfM1wiavtbAW2ggfOiWJBhWQeFN9w2LpGFuR2ovmwMVeCLYKLD3ZR3Hcr
fQKWygT9tgF3rCdROw+r3Ri2NI3Ail2bOxGgd+Tl/TYa2kofdly0bpkFMr6AnR2CYsTWeZiOz0wZ
4cikYTeg/AiKAWxZcV5C3Q13+j6mPLH1v51RTZDjdclkcIjuPxtxgjHIsj8HMs6HruHK+otk2QmT
CDq3ZPVKZyqwsJMdImw8dcyUGe7hvrObCKB1hnlYAPxFW2klO6zJQVpe4wbogxnN2ghilw+phsWU
Q1X2YzyqnmOFj4+QZD+jwZ57PYyFL8FrhCh+/AAbLkVYIghxBkHd3nVF/9BvwjetwthcXhlKsJKc
18gXno+xd6sP9FnaO+gn6d8twVv7LwPR4jOtiowogk0C+a3dtsy1N8wP1Ummo7kcOApYF40sud6T
6xMnT5qdVeojwFNUa8P4O+U3iTTfZhN5TksEOwY0nyZWDhONS+10YrmZ1gtmSYMSCUGN3NvinmPS
w/lnZfmmEoYKrIEEpEQ3QV7BMJSHRXQ2YwLBjKM7L2Yot9a0pdLhC2PGoUfNPfXrq6arcoSiM4IN
h5GHxB5Jn4v8c3hgrfCZlhGtIZs1R/G2r7YfY1qPnDxdR3zkzKYEMxEHv2X3WS8f1EGm90YIko92
Wbwh0f5djz+J01XQRIIRjg5PlIC7LLMHnZ2JVHHbiMNne8UMn5JPC7iwX1/3TZh1OeWK6jbAKBS4
9yzQkrl2Bmyh/eyb5aO5GQO7a/3Rw3/Wi5exrZdUdXEEmQF+PFMRfMS3Ue2BdyTLL7A1x8A1e4lO
qBEUJPQkfajE4QisBSftxP+Ulf1ucztGGUfa88Ay3s5b8hPm61+abf5CszPgN6BkU7xGDUdfuxt5
0bEu3B69HJIyiI1DyjC7aQP9udT6ad0BSjt0nPSoST9VKW3x/Ghcrnf1OX6Zm6ryJQJMJ3cCihdS
RRw643MDmo1dTikzCVGitBs/LhAhivJ4V2wJtJP+N7FflP7PGaSRN9bkCfaSrho56nBdDi1NnfaA
xhkyAorZ9+CHvgGntohhjOa+FmqxoeGuxwyVe7tESAvHiE3AVKCaa1XqRUhFI87c7Z1weYKuLm9/
2FlPRqbQKUhj14/k1GcSWhb/SbmdzsmcfCKV5dJky/4jzWTpZqSui9E6ecFg11JHfoYZFxtXHkD9
V10yRZcZyjaU6M7QDKuexPie7IOQkcyAWHPDKQs6yeU7H78xoacagM60aIeBNgwkmeunJj0gv/uD
aAMBgODVfPaswiJapIBstBWyExeTBMkB9zSjjyjQZbEd5BEK/LRxsWvEQu9rojlwDNVrwBYLAFmH
W1aGy5dql/yDOZTitTLwBccxuEs8BHc9dSPWx65pV9HI1+4/VeuKRO4rpvqP4bJPtz2zch0G1QrK
kpo6QEz3z0lmnKQ67TjtthyhH8V50w4ScNE73zjI0eDs4ozRr4Ph5wNmP80ZvZQMJ3Jkc1LUg/DB
J3k5hGlIG3rngen0msOoLAvfXgklpPRaEI9BcZMxdNHW/XfRU0rxlcflpaFE+4zNDxMVJ8n2bee+
KB1hmDU/EjVd5ujZOtZDGBt4o4C7MDKHzwEEuFKWe7mdjrY46L2nR1wuAQmDyedyHaP9nx3loc9V
103Vv4yJEU26y4k0WuYQCy79+l6FFMiKZzZLPOIIJfh9coChH5HPQ8jjP8mTUbN8KqgCKMtbpwJk
4jCHFK+7A26mw33KkK7Hy67wjDWknc+4DRswpqkxgRfOToWiwWKrLxKbqUT3lZNVgITB+vz0Y6Wz
76vhLgYBSezRk8JaOAYy4542vUWCGM9eWHnhBq/TlfP3L4M17+/hZIHC976QpymXMD5xYYZUvbU1
oQS/Q0I/1APfvPZB+xAbAut4bOTG71nn19NkqlHrlfBuunM/GV4JTyW74h58jzDsjJAkxjH4gr7s
fXMoCM4U79X0HZHJCxZNMx5Ib+/9+4JqkEMwc0wmHdwYW4RdCryuXQm/zCom3AH42zGq2QzHBSP8
GYu499vQCJ+0y4tuitOZsUJ56lcX3ENe9mdlhK9bRc99TMaPUAsGgc66nCsyPn1fNJxEuuwphcoX
01sH3/BVOs3mNNXDKQHiSKMX0aoJWiqk/WD+auj3LQhZYDvmsVk2JTKslmpvD6CKhN6FXKpM0NA5
6k/KWFX+BvE6ZxaICplDANZmPQanzt+LO6o21VHnPAgWYucbLmXrC081kdQRfhWXsfEnHY+mykEy
vHxofY/NbyUmXY8/sKobShGuC8Yu3GCGeELtrfYH8G1Wd2Wc8sCAVv+eqp3QWGEEgvE/w3vVeib2
V3YbJojEymQ3wwexQQobW/r8MU1Og+tjxh+RDoMHXjAfFXJj7fIWzUXpU2CqqhMpmB2ai8GKIYJH
qAdJh8eh05lOFodyTogu4E4zV0a+ig9iBNfFMcEYam80CGNogK/Ee6jO8GlXQ5tSsAQUycec1dL3
UmQ4H4PbYI5ahPLDxmnjJYcpKbb5DNOAPh0/X14Bm7Pw8q1ErGA+lV0aBbQgYmAQz3J9Z6yKJULJ
z1qhLQ6AJ+He7Bv4BBTA0iWbl5Kb7SMGcMF3i88ASQwwLi6QcyPcdWkXqSqmyoTvziOx5zk2Uef+
NBRMi3SLCoorZZUHsHYm/WVIbq2h+veptBmcn8Axb/iiPPY1Ncg3t6rMex0etxEjDM35+B2N8ooY
nXB0fR8jkEqmulPkQxCjDsVwQjbxfZdEpIXGF3oQXFJxzt4QPdMjn5jFCCOgSDy3Ne5dOD2NMuer
hxWQ7NPR6rGxrS6D0SHKpqwS44ZDzWdd+9DTv8m2EEYzAWvBRJIwFG6ZGdaRP7E5pch+P5xP58A3
HSl7Oaf8HS61FhEPzdbeTLym8gHHzfducKqOD6qVvLYfBbcuXpg8zgiHIt4qMCaM0HxSNCBZ7uM7
NgxkeoLjNJqUT59yqpxTw30Jpv3AOSxtUFnwUO4dBqVjoiFpkodOWouU66+jPZ1X6/I59JHLWKXK
nU+YLges2x9IPK6G7TtZe2TU/eW4a2R2f1IqV+a4R8d0pwl21d7+QGlCLgQvA6oBloszYFsdJuf8
WQq8t9j2it/QzBCHU4capzQjnWqJqSFk9t5r73bFcG50kYK3bkvL5BDzeoqtze5/GokRlpDBCLCe
c0f6TUu4yu1qtKy8EQsEbpnLee+y+moG+6BYpHezY2FbgABRgbzdDKXRgJSa+xhqT/RXqugLfQPe
C9NPu2Dkh//Dc/fAHL22P1CfV1GL87QNOAWmiliXJOqkXiOpfymEXNtE12KJym9VA6Avvi68/EHB
S5sfgJpVwyzZ0znf/9Tb9zhqN3oPhanB8Zd3iFUD3aufQIoyyZs6fkUFytNGgwr4DWV+OO7pDA1I
KNICx9RKduXYA2A1RtsYwS5tBc3SN6SJwDYGlpavL4ZIzh3liiG+V0m2dBl6I6bvIOvL5sp6llUH
0kADgQdueE4s1V2eS60H3V+RnCENFs30z2iCYKxYQhnqYX1QypRolCHbo6DdMUOvO8BoBNhx8UtV
SN3fERl+KWL7VYSEz6/NBVychkb84RiR9fDaFWp3BJDT90kR3LHhgquSuN70mCVjdmsHa+qQGOBL
Q3LDuukdFufZXCiLqmVDUq9Q26kgTiE9hXaWaHegMs+GJ5Iec0e7idWViSuh2+aLpPefWqgRO774
3rkOHn+ULR+ICDf6FqFnFHs0TbgjSOUKiWiqbsDYtN2wkdJLwfe8Hiq71wwHrkG07tADAf3ctHbz
YkhU2WS+T/KBlSQTPZ3JJTE/pT1SAlkKviOc0xj6jmZvxlWmGjSHVxdiN6bdJwa7tdd2GVOSt43s
S6G+zc4cztGTytkl7+e1vBvze2THnZ89/Lz9lYcHLsn3uazDzzCxk6uCXXLhR4c4QIM2WhqSNQAZ
/yze2pWRcU48z4Q5OdPT+RtKh85KZct+IR6CaiNH5K4duoARUvv7YLEOFDcHeKm9ljg9Hm91wfDt
qZ+ay5167ARZx9wlp2rzWFOZfmmyrwQ2w8iopsrQGczQkRcHUHRQ0qcnoR1IoA8qtMmLAegcN/UJ
xV6LJESdP1bowKGqwotIfDOyB4BouV8Ls7gc4U+iQhX0EnaQGTx+OtPtKzdWbXMQDGNPlDO44zCb
ltwY/BVLiuYyJPzvXAugZDh7k7Fj+Ewu5KWxGYG9gD95I1ZLkGc8kGyF1SGGOwMcj2jvjfOjdLpb
ky2LyNVTd1jY70vBKU4rmE2f1aQpN8gypO76uIcIBPhEr/dajsb3SzYdod55MCw1gM3XMZ1/d1j/
UTz5g2BJYo5Vq24Xwh27AhbhDfxnLNc8cYDrtrX+YC/46tBaypV90BZTxi1QiiziV6lXiDjyIQR3
GCC+JK+x0XGDsVvg3wtvRtkifFeAv8B5UgcUGZYSLn2czyitshnvnkfnZ297Si5QjMlMvTwrIaxt
ZFqPaV+4AEiqk+c+2BZMj0UH7MC50IGZUnKwHsDKo+mv8F+s3OrlpHs+n7ScVu7f2guIRCjQvlun
GTFnd5coX8KexL1iw0mBfSFc4GHeOabsID6S0OkAFehj2GEUQBgSaH6ROyB8QsD/1y+Wh/dtudTd
JVLHNYUa4H+8ShKHH9HhGjAmQl3QCmez1/moL7pfZ3aasSPHDKvXDJz+Oqv4kvBawCyQgi45ojcB
hhHg8NY8oLdkuMKVxvDLXbP/rMd790vQ7Y/gYsWcwNwGS/wG0skn8X7XlEB/D/+PYYCLDN4O0RP8
AaNY4Suy3OZ2iHuv4IzbHuZ+zmWCaIEELRCl5NgkIBTOPEyWeCS/wScc8c03qbM8GLW1ZIUgPZ8i
EhYvaq9WjwtCgQ+BepT3TGlp68ehdJurd0exz1TkIew5s90BGbzQEBBenAjq78FIbYRquWv9BaCf
zOJB9O7uCQFc8LG3PnEqCABBnytXgk5wROA/urECnqWFMg03YPpVEboHAG2Q6yyMzQQtOsqXGdNW
7jaKXU0TenB25RcWIHvZGQ2QU30pUe/W9jtpLnULIQDA1+ewamQ3ceEM3e1u08b2hVMBoJZh7P/0
17cY6UuTK7KRSe8PfBnpE/PYCkYDCZpfT+1xa4l4uK1bESyqm36SjhO0yXzlaxb4W6xupjJTP0HO
fTRnS93+VbFppngWDkYaYL8BlYjF0hIB6hMP7/vpxMd/rRPDS34hCNBmS1Jb6KWFszz05Lvru7/L
dZB68HhUMgItyeAXOG1gtw80WCXrq2By7wZE64zmv2blaeTYzRlaWn8P++BP718bu4Anl7U9AOV0
i3NyZI7f+9oo4PtydwPWRgJLrC4cVUX0wgdFClItzAmO/VbPmTuhgCAoE8qQ6cGkGwkL/nIHiQkN
hcV1Ckh2qiQka5I+Fligt6AhQIuOiPok+BPv4xEhG/abii1UpABwjL6//bx09c4b+CMwn5Rr/3WD
34V2CrFfCnbcQV/HQqgRbFPbsEf6QsIXSPcYq2wEInkiB9KFBuTq21Vcz+877uHJaFsxqLQISrrF
tRUOBk6s4FuOMtqBnimSwWqN+21afGjVsCbKWvCVe1COcIxb0I4PbKfwKNLgDD+W1xXqLaeFOsmq
f4iLF20J6pOUC5zgA8qNvyYOigS4/k5E08vLHA6865kNwnk0G3zhvpg/6FYQW/dCsj1WIxto4J64
Ot5sHQSLN0xo/meQjSXYwk5rbUh2s1ttFo5GTlTxymAVmI7FDsjn9TPOJp9yPlmVB0QyLiZsUOLn
6dqd3xEONTPe1e0DY6wRJmE65YwvwcSlMTkq6j9NowFdmd/CPFQ8UrzesPCa7P95JWGeR0MDBxr+
2V6pGKiBeg9s5iWQFz3+iwWhPB3FPLdvNcPv25Zwn9rGMApqm3Iw2pEFoAbypd8wQIIXkuKmQ3PL
x4N09g0o4lSmPlSxz4X6nFBi9gghOe8yBPUWvvitL7TE3eRSBRRE0BNQWbqN9Vs6v3/4E8AHfEOc
i4JOeA9wSp6GTNbGjXBbgVZhQZN8/qq7EumcaRAO2mxU9xN2vMSyn1VEqdIJ/GQicAz65bQLYlZq
QA1qyjCE+RfbOMZmUvy/BxY88YSO2bo7p5O0MXwsmAhPabbPh6t7kS9iVlH5iwZhjaoHSeesQyIa
mOu75tf5FFn6teZqQ9+S2Pmu3KzKibHmOp6kPn5sqLBcyct5kIJP3zHzwH2NrwfOhhffMDVAlD9C
nA5GUAFK8/f+I+nMuhTFgiD8izxHBAVf2XcVd1845VKguKC4//r+snpmuqe7qtzg3ryZkRGRUoe+
+D5psUkSTSjtLvDiZahG2+rT+cLrAJSutThPDC8ftZkUUAcahjYpRdMVmh3JHznvbfLFYoj/YuDl
w/DewRpxnxX+cbKHMTM5Bgz22gNFFNkes77fcvgRbRZMOXxBXr/H4Eqb7AGzjg544Rv4LX43RxmU
OZG6wdRmUFbvwcMp0homC6TyN0EfTgBYNB6Y3z+S+BHGg1kHg4mOl8pgNZu9UHwBahEk3i6UGYBy
daONsAG13nSlHIOuAbCfdYmeB2hZfVvYa3SS+fKDa5LjdstuDkBZ4FfhyAUSs3zQNtYHr7CNtyYq
eVLWSd9vZ1dfxwAWIBXriP1aZ5yqgrCRktSghqkXXag0nxFQWBfjstZWS5Hjk/wfGRjA6zi4imHw
tyzTOzQleFQfv+1T8ZqfuM0ePSCDsseW/3u0mBpQ2LJfUV6y02YyiOfrMmWJTsOZrp/zW+9EKtkP
GKCaALOjQmyzUIhN8MFYGtYjmkGr4QH0YJijalEwmI9EX7NL0IZHvZ0MSaF/BbIHgdMVzwu67hPp
Kv51FOVguwcdh/Gl9sWrOCgBmTEUMCdUMn45agWEo5b9YVxj7UEJ4lP8XAPY51kxZBb8zxgrQwhp
N3dRDt9wBmDkc/QZIwClKi1SMmgs5bm5IufojjUP+hojXzFBqePmt/pB7j5ALpKDbiL2h7v5kcKe
dQQQhLqqHbZDGE4LCqlX1yRAYUzcSRnWpLGlcT5H3E/HSKGXo9I8Wl7mDWrHlsntV4fksJFIf6rf
M9x4ZC1J84sqIXlhG4GXg0cz1aBYA/Z7bhiauqEEftzcdwsf8Uf45H0nTxphsnAwp/Rf1hfblKf7
7vnGqoUoHjNAwhpPu9rPNA+7jZJRBMm358P4O8QPOHkWP7ZHBgSBmlHxA7To7XZ4XNARufRt/OEY
cvw1pTqc9NFsci8vnE/+gTgHCaLGJhYfl2k9rQbgPZE+FFT8xCcCu0NjxVCWSEayGCpURR36L+I9
nWX0d7d+yfNtJjk2d04L6aB4L7/xr5GB31Tht7ERucQGOSwGMUUIbtUBjq4hJIFuWdf+iI5md3qc
UXmQ2XZDmrxUA3p47Tmdq1Pungab1M6r0UeflJASGPeB2TqpyO5u7bff6bEaahe7uIbFOdm7Xciq
Aaw3AyxHWedkGizgAkuWVqjRSdgdK5uql6PuXs3aax6oPehoP8mV9BEnVI2XmddfahGIAx/nXjm8
39d92gGSb1sQTJGxESWIVYfbpPA7LHtoeIBERDKyfxycrD5DHmnHgZ0ehzjd5R7eyYwX/WlmDMhm
jGmrwbDNUvFcqGfVJSV+nSJe6hDj2KgwfPZrAdaclw28E87BEMyk8PVU6U3aYCrNoES5ScPGCDEm
6+mxZG6E+4iOymu3p4L1USd9rRf/pQ1eb7bWiYhxvD/oYZea2tX7+vo7VsjkEF9+GCeMFgg48nKz
ip6LUO2kju7N6Nv3IAIajXvjKG/c+h0pnVl9gYi0nxd469nvzRVrGg5sHUMJq3W1lQVNDU63PvUA
7aNZAzA0U7VZ523flvAC8opYIsNroFl3oRucxcYH+La0bier/wUqiQRH2DRZBzVo7e9X+AIlHILn
0qtwDKUjemEZYFmBFIr+O2qHLe5FmK3hK6B4epTjhg4YyNlGsndLjnRHQyA6Pv0LaPDsvHoR1sjH
p8c5ms+Q55Sbs8yXBlP9cjT+kmF9A7guGmRVzW8QWB3MHhNs4I6pyPafaB88UowOQBgmlxnp7e3p
0hsBqeIjFQhtvkNKekVB3dyhvHTbj2lzTtWb01WgRbZGe2TEHzKt2zEzOvQirFPE8z10t34kLLOC
EeI2HQF44QeQAG4oBPoG/tn2uwUiwxNu12SIRNCHgUS1Sruc0FCoicYvp/LpGOFShbAIziLjojtR
Sw3ec53ckAOMzQBwtjaGuO3p3eDFwI3wxkcJwZMeoQFeYtKafSGc+Lm2g7fmqFe/NT5vcTWcdxun
iuDkPddGfPtYwAsUNdXLfEOkDADJYQPt8bvserd8wgKjzFGBxgO6v1Q3h870gY8S2cEL0zqreQbn
i9/du0XtGlsqrO7RaxY1rXyI5aUFHci4DZoHNxcPEiyFUC+QAiCqxsBQAZaAWlOmeEDQK8Orgwg6
4jvl1X79kJo3Xme/Kehznf3i7pXYLlOada17REX1jfRMJWFsW08S7kdAH6G9RQoCJAMBCZoi40B2
hiZFGsUamJNSe7zZy9PXX3GPQeYPt//zxjqyZy+raUEEAeyDZFjREHBf1ymtC0ZkB1DqjrnV6oZn
xXo87MMluJ8SuuCns83482J6cPNjVr1D2huKgpQFcpGy6g27897PdUSPR0dQCKCTnFsRKAt/I3JU
bwcfiVrzD7iu1HZL4eKjHX4w3hGXWYeYCQdl0/WR2SYsCyvfdgIKMMxbbDgm8P+QD2DrdQ5UoQe2
zNv4SKHUIWukueSsP6TVww9Gn0xtRJ56WxCYfk+/7wW9piI7pQn2kbDCXPj/rcHKBW/IoWo1uvPh
jnL1Hn4+uUfG0gho7zs5yiM6BVR9MukJXfn8bXnDXZXk0DcYCARZjxbTWM94nwKrQWNE9Ri+x+9J
R+RF4F0gbjm5heHpGzSc8dWBlz+AHA6NjgmfOOlSFbTTKGEgLGKdwGVwwieECAiqI2og2tIgEvzl
4TWjNxUdY6rTvb9WoL3Be4Q8DUUEOoSDEDTLoRZPuJJt5zNjnhYBDPR++8gGwWMnCmmoiROxqn6l
z8HZvYqwJ103XkXYh3jgYN4fHcYVf9ixHE3Qy94QdU8fQpK3Hx1hNEGJDc58eSmgST0/0PfD9jLw
hqZVm3EMnqZ4cw7C8PjT2QgfCp6bdRgcBq06DCb7HVMnlbRxT4iRg8+gWWoT2E/tbQ8ufGnVPvNj
PvQ4tzo6BD55i0ogvYfw7J6hMnpttPGbohqGtw27A2ZsOWutLjGavB4j1/fBPdzt8CjKMo+aP+Cl
jBhxX1LPdZi9bIPL7uufXcxFCdWoHL2+SkXD0j0DzELpOsnYedhb/R/GVIgED2Yd8CvvmeLxMFAM
N9sxg+OA7Q0mSiCV3q7S7CKBs5tB7rILmqHxhKv3NneqcLg2NY7d1q6ed+hscIk9YDjrMgVNxw03
ZzVdW+Jb8PHULiu98jIsC7WhYWenabB3rkhq4YsFmXdY1/DN6nU21Cbe/B0CJGGA0DOXTmO3W67g
cNgeDtMOVum4IW7iGAPBKn404dXwTngHoKplllLAnp4Ri2fk9F0ScZeBuiCK+BeJdyLBaz7PfQX9
mFDqDwGLVcQnOgdT4j5Ga6h9R5l/AtJrvnYTPQKDgc9dIh312dAvwxH+a8/q0ECyiQOUWipZNZ02
4bgK51QTn7VTJk7pmI9J95EtnbQv7u6+rmRoc/4Os4vYetbYkdr39TNqaayfveHAhuvaWrGbqEhK
We5QgJ4VNwIvp6tXlb70fKlyQbuYzEIiMJF6MkDsFithdzS82keanvLMuuazR4JdBcoJidbSxhhR
uLtSwFFYe7ADMF9t2w1OskjIkh1ETl4nyYJABZXD5U/aVOzMNc1QGpU+LO5nBJOZxQpTS0wrNXbO
AXfaapphSXS1ujQecBOz1hLDdFDgnZoR/8gDgOIGQ5R7UGFQH/J5riN6QbPBqoNtiwjJr2cG663y
kDMTXjBdva9Jk/AK75XATGnuC/E6EM/5yaMtLmLQO7GUGC9kLNMka2UnJKUCTcPO3hmvsGUJsNm1
sm76Olu7TGd1I7N+WehPi6lxjneQzzmd1rgkeYBgBzhC7lX1Otfo5GAZjcZF+Otvg9+CoDdE7Ler
/doZek9/5+lW3MOOIgzJr5nqkjrGQFu8nWp4m4mVffxAZ1raMVil19gszk1n8mawtbb3Okucs8B5
6BAcbDEHdhV7jXM1/XKxBgt2BAkMoQpHwFllXpgm3NchLNhNG90jCeCX4TTGcJf1tmB6VGgEqDfD
qGQwdFatcPvh+sO7FhzPHNTD9WQyMTMmj4qDV0zDkkypTZmsO/fC3HBdDtx8bhMPv3hElADmbG7t
rWF3FC+vPIsxBJS3dWfjnGJzyLDq7OLBNJYR5LAjW+s9oAWJjcdGPq/vdFosopg+2HjXJ9EhX0ok
HYHTr5nm8HK4Y8A/GEmtVo/sbHdpy+La25TsERrzR/eAAN4hG0bcbAXBfup5crCHoP89G3UlvyXe
XNet3hWQO3eHe+/CO1fAuilIcVP6pAOU7xj19r09wQwv+D8vjwSPaQ4ObI+ZlI2JoxWU4+y2bpG2
cCueoMMs547iFqPHC6T87YOUE6CfNGbA0pqULXWCr/PxC0j4ETkGdxI2UdT/udqEnc4CfQKkTOsH
o51RivL7z+1mjn6MjoORYij+oMUBhr0/uhBpy1Qhw8bpZxbPQdohTDOC56/3QFYyIQvvtMzA4yao
Hkl9cBU0LpffkES3aGIFy2Xa/flRLYYhthODu9uYlCAkoEZoIAY60dBr9cniCrjClr554SbMp0cQ
30dlAiMIajsxq7+4pEm9XDerNdUEt0gxOHqNHzWGrmzBF4Kmbw6wmIYhxjWCu27YteHDkaOJXFs3
qNAe6cme2ZF1wEvBYtwzB+LVAB7AFEO1yRBci1CoVXOILA1GmG1yF6ZKwT+HBGXSgqPLdNbA3i6X
mK7UZdqC6IUR10fBfzxGigAjmqwYSu6oZ+dxe0mEEq1A+ZeB7DiPKBOr5EEzm3OlrCZd1Eql/dyT
7GR9J/MeDDk9eT3OeOuo2419/H1oAAH1iEUEiZIobn4PwRwZTWN3Pcb0zNuKrRswljFMb9wlVD17
Tl2Lk7bJSEGOpDhGmrxUre8M2z4VZ6DwG+5jfYo36+yxRCS8T06J0IhhANN4mVNw0A7H7ks+8WFA
jkNrlemWqtnOid+I6Cg4D5zHpBYKzZpz9KDmtdvLlnWUZUk/sz9BRoW8XcQ71mXFHIACm/f/x8I1
mWAHY9Ok9QYlULGYfcMsqbhNgCPJs2N30Vrbq/OWqcS2seMlp6SFgUupQba/y+jVUpWSdP1d1zGT
0MRiiCj10GUDU/gSiCI1guoshp2K2Y9QFdeEy2Dy4ISHHo0k0mkKlwalgfT3lXIkSV/pPad1cOvb
GaGMkAZBhw4N8R+7sy0kIZv0DBYNk3ToO+DzCSHTrEYclk656PrExorY119WhvN3+k4QCY6wliRz
5uAVq+MjvVoaddkZQNzSs30iHbxiJEKkVnoX/PTt7XZFWNpX9EUc1LIJqG0bze20R+wHEcVKgw52
eJPRavlM0VVEzZTc1sNBD2hr8p18Y/T0SDBFlH3SgHiaU/SlbkEsewFVc6h8qSFXhB2Wfs78dBrD
D0cHFvIoPJPeyV5XPscjZrL8ulo0rYAsCEz0f9gxhv2XbTxQI9oas5uye3zDAx5HdLuIOmDKHEOI
h82uj2SA5iEP1gj7CDrNQFjqtuLjazKo0PVbIDO4x3K1XZxD8t81Kucr1/1AU5MhbfeILrPcBwSu
5AAVy8nAc/DBxet02WiHeQ9GNRfUEHfxyWSNA++NHlnJvNaLi3E2xm5HZBTpcHcfrHXUDCnL7dYR
s2IOZFWzHr8YtUOUcw74t0gvBajuzzmENgGCXoFuB0dspGYM+vn9Ypcsjr6Ng7xmcfmh88IsZvOV
kXdY6MQmBRJRTgNuRrj3JcvCqAU0+8D0Z1nZ6L5XmP7+SPb1duVrU7Btht/E11mLkLdq82yUtzDK
yMLI5hhqmd5iBNrEKKhVNP28Lkgd9BBILCnlNPGJfIRxRpiCCLAc4HJOnuUdxKHfL9090oaTJFNY
xNHJL0LOHN7htHQ5RiiUpWLI7dL98r5LNw9grNFI4IHl4MmpMmALc8RVK76HPYRkXQgXTPKAw/hK
ffmel+5lmi+JiuCq46+v+BQdZOPRcXwYnDwx+yL3cujFo8G6Jk9OPQU/HHOfyYdjOmXGjzBGgOWT
9pbyPhQ58fq0RoOMEuXlen32SU66CbPhSlK1GXIqNWw/++Xm7tXeYQaTFTuVUbjLu19HhSfn3HHd
Xj6pi1gnQ9TRux4WGVqgkZh8U+aeMTR8Q5I5bI9JDklhp/2MK2GDeenWhQYOKbizZ9PCu3Gewv45
4ZLC5apwaT1R40u4OTE2qgil24HNvSs6OilBtSUjOta3udQGRO2HzjEyONp/JaCPk1XPOjkv9uwJ
D35aSUbS8UTF/nXVhZB+oDXaHEtcHL7P/8kpxaxabpK5TlTAkR/WIAD6ixSUPGxl+9MwrJmGNe3R
idoClErD628he3wQSIkN1adEKMjSFDhS2OxoJGn2uXaO88K7+ec5VVL22RbBJnf5VmOTeNs6p0vj
IrCzN08s5k+x4hljTN7mb7rsN+fltjfG4ATm8sMZ5D6dz+JGWoDFcG9TomrCSBVuvYnF21LMftEy
6smc9Mrq4WyPzWIsf1ZCkmYEjHcH0sQ3xBPuOLs7ZbrHsw7dDlOJqVXZxN5PisYLJaX96cNu4Mjj
eXAPMfMHzBVHFsQN2ZL1sC85lnusjvbmyzN++JFlTh+vTbVjgAcxIDNlMpWaKvD67gOdoAPrFt0R
6HwbOu/sRcxsW72Qjd8fVDSNnvE+4/+j1qDze4ubmWy+/pj+zDGArz2pY9je+gJ6qnWbiIKQSgrE
HLZZIpq9l4WjNze1ZLYd7FEkhwaTetIjrCqORmZNtcb0dt18dIv3P+qGVgMpzuDhSH33ZJpVkWLt
MGCcCIg+tgnNbJ/Ro/95s0qe8ZcjjFyWcOnkS44vq2cNAFloVz5d3EFiylh79gpB/OmydWmf6WMa
zuaWBnA9/R1FIDX4kFIQYbyLOtDHpOWFYabMm9M8vtcyEyYUJdmOa5H0V4Vk9WwTZkwy81IGh9yh
14pHM/04COYsPCAyC/qeZGsDIiSiE/pXStDOasGzo5YrPaoZ/Pd0FjFHmnZuNRa/zAkaChxMp60h
3kBgfLsD7LnpY35Mumj35srTyZ2Dh1+J18sOnr6lryCa74vPtCq65dqoPxb/jx54HhcZhu2sDlbi
Pn2Y9NlLgxemSJyYujnDS+/AO45QqBFepXtJi3N0hQtDi/Rv22BLNqDrDdnhbbuk/RirP/AqUJal
p6W4lHNfVXp0fai2tIfVQEsprSM16Dn7ucE8BmsLFT6TgTmVjf8mk2dsJk1BojJ5phneEkPsnagt
vUNsTJtQpSvCy3FGH/jZy9xwsOa3Ad6iO/TgRYd4ue2kH2RJTkOblp7QsITkSGcI5I/+2m/JEDka
bwEU8OlYhEVHj1/WIekGjd/JzgfegBJ07Uu0LRN6R91tK9YyddjQWqEHOxud7It94nF9m5fAZGl4
ALygS8E73m7fQ8gIpByMKqoQDtF9JXhSzb6k6X1mZoml4NbxdBgLNN7iOcaWF2ZBL72sS0+fqAGA
jW9Mj4tHqK2uThP2qGugkwwYAoGvJ4EDRXt3U5GD5OwaSfNB/ujLGiFZPDMXzu5zqxDBVJzIzgM9
0n3NETv2O0ckhGsXSf/6hS3tfXwnU6dOIgkaKjE081S8is44KMmP74Fcb2OB2K6p8QsPkyOIOiFf
7kNc/sXmCYck8eP/xpestci9w1ALkfdD4OKhKb5F9Hg5Xrtu16VUIwGCbsJRxqvZAJw2/tHOJaSh
ziYkNuCfpMCQh1SKxc2XLUq4h4ZHOhrmwYTPM+pGJMDyDGoEOLIfkblwISfsZ0bX4uIvckaYzh6C
JpxzgBTWVLBeOZbvwfTjMCYPdeTwsxjD0U9FU33zO8OdYF0cTGJC/CbdIte68p54XQy5g79MOLK1
UAOOBTBKRKG5FoLBiniEjTPIBnJnVJvhMeiEH2gTvZUcJnWssSP4lzPrSE/75YBOSh2tWes1BSJj
tkhOQtlSE4oGsnCDvE0G6pRjg+HTSjQ5ApLQpXL3fFOiFckg7VrKqOQ6lTdMVkkikF2SDDhkM8ST
CXd5m3kHHEFPa3jzGR1DBb0zQFU03K44bTHdv2K+TFLCyQz6M+XElbqAFHPPyQwMAmvfh6IrVwMq
4fw8r7yTZ9i3dd/J49ovEq6gYffs5kkKglPS09+TqkAgNHuBtqRWM4Lz/LYG2SCHKe3vmhSJNOn7
x067eBQ5fAB+NclphDFmeHQfHgZ4OP/0oFfUrjSia4IQ9udca1qg5vrrPl3cBhZ497GxWiwB4I+9
QwnPnQNTcwrqEIhw64EATW9SeSNk9NHXVl0sJ3yMYgLQJzDoKr3HqO1nECQ4Ko4BQAUpJcj6w2EI
5t3dbvv27y/tKmSH+8GRLuwL1gWnJI19xJz9wC69xr8B6hKfFWgCsL78uo9ZjTpueL4/0sWiDA6q
BRJRBhdcYHB2YvZle4Rs5O72/a0yxMhlqwJrUcGRkUj1TMIryOQAAgMN5qDtMbWXmsOWr5+R92K7
Yb34qbereXfWFMR5VyUjxiPmh9L/LwDcJsDoEUC5AxdxSDo0yz1M4NMeY6164XEiC23dMs8TYVbY
p+yJUbWEenE/aidq3HdpQbNEnqRrTEDAptTjqgIMRftpJrrsC3cTYTY4uZQXV5yct4TnBPtUXdz3
SL4svAw4QT9Wco9heWDPA/CKdmkLK4HxAkyMNMFYWw7LhWyQZUehtKYxAv+Ij5R7nMV9Fw6kfNju
oHEMIh8tFrMXymsQ/WCHxEwX63KaCNGKIZfQtnxxsO2OxXn94t9ZKDnDH2Kw3qeL9wpxuP2BHyNz
Qt4utFzrtoGil363PUf8e2jCDYU4wVy0qR7QAPyjXhCK0SM4n6wPFP23St4u3GVuNDYeVsGpLIcr
+REfx++tWJ6/z4WIF+DvMFNY3KRo4PwQm1j8LWcCBktQVbH0UVwtJCMjiMhnE+4D8f2PvMEBwW3+
LhTGtYW4cx0DZp40sD8Ym4WD2ZvAz2VyZxJO5L3w4S2gdtaLTkokAxTJpRiO944xx6S8CZFmQ1+U
Jh+Y8pE+AdUjRzYkNOpxxCYBugAGYhzYZHAZeUeE6203hobn47LorE8cHMhhw+4cdMAgq5eCR2Tg
KJiomboupSu9b4Li/3cGowPdLwlcQq8cGor4QlE7SYfAlxJJ2kmk1ZE86ye5AnVQtQKYM5jdfvoS
QzCygZnP+pK1RpxilV0YNCW9Kf4mSPkDrPhAGDu4p5VwW1m08jR4HDCkfM/yAWiVzy4feC3OjoQE
qibmiTznZG38gZ4FQXcFgPKCDNUjl5XcUBxzefxBqJIq+LZI7OUUxGvSXEOUwgrnzU1VgT/2kULY
x2/uy6QZdvEf103ilHQJBHyQG/uEsURW7B0mkMRMxrwRq4jvXuCuZjgU8x3ocT1mnur8MHdXHv9X
372DJiV2ybXjgDkyXJLreETWsYCPD9nobx/J/n/8qO5asxh2BRuZFBdpTdAy15NBk0zWfRlN9kIH
z9wbUh+AaizN+oNDsFirdj57pKj9eK/EGyYWoGCzDHbunS1lWCOk4ZEOsY9tCFUMcIsmh6yQMtjP
3u4xeOO8JVFYzrIjBWw+pLal24ODCVcQEX3boYiyurEcd3xBpeIWKhLKaQLY0/2EOSMDFsq4R9+w
ywzIgM/EgAYZy4xTCiQqZHD7TDotFAHtELv99ofWSwGIBxIRHyaHIc3Hv92s09f5UNf1ufgvh3l/
VBuzmdgY8++GMIT72T0+dIV4Bo6NW4kSK3YB1GTdx6/p2S4XfQNPf4AXjmPmby330R6GBulaym6h
T59cOPnZBZxOa52Ybp1d/lnTmJWjqu0Io67zKx9U9QeMJHpz26UmICPjTsKpQuVC8wrjqZ60kB7Z
px5WcOL5rK/Z7Wmt3va3tO81FWOetDuh4pJl7zGXXb+cc9dZYXnfg3EerNApLb8xsjTHmB2X9bIZ
DZhqbUe8pni/0Y2iAiHcEfaZVdNfcA5syq3GWoeewo+wxmfnIa9m1zwJx3GHlKy/gBsDj5A8EDXS
M6ZV+0t51rGMX9XljKGCWmzFVFBwZXHma23qJ8eOEP5Aycg9X/wqJx+LJD29BbegDhTKi9BAcMYN
R6P1t3yNsPeruGfaN5nO08x4kovIXNhOX3YfKiwXGE2DqpKxZmfw7e/xPW5tuoteuM+kMd5GLsiX
oUDgISgLSiWrrFLcNGCs9WFjComQsIUU6G2Tj80UCshwTZlGzuTQD6KRDKiGrcOeg0lxPw7pGZpk
ogOX9prKdso9ikTWkbxeSw40IksxciuGTCgxGDABT7ER2A9BpcrlMz7JospH8labHx1a+U9r0PPu
kCRJNbDFqxnYKDxjrjIHMn1ZEASTe97ilIVlR14yoaONcvO3j3wSTxI+TslJIfUpQCUydEyrzON2
H+nRmu4dx66bSG4JlLmCD3Ic9pgu/n847YokMkgSpmNvIwu8YZligl2a9ihRF5jlrvFoI35UZkRN
jEH5AkKwOCCbC9uPwpDhbkAMRRAvNdcwC8sBjLB826at7/s/H6YM/jgwNSw6YxmJFiGGNhWSBhqu
IeMJ0msQTn2KMSabjmh9hzIauU3tB7tXOCzXyy5PBBlgvNmtitWC0aUpAlOixHcOAfx6ClWSb+AT
I7owHnWp/ZRldCbvPblF4dKUON79dttXug4sgBKN7MVjMz56Qgel5MFKlVvybiWs3dfslCK6TQfk
6KSqd+QXnWCTuZzfEWkXYC61fW2r+BJSr19lyKQttFREzIvHrFt4NfbQbBIg9XyQe61BlVVlcr47
VMr6omIXlzarEKaSdDTJ81n0vCwQ/IU5BWqI0K+krufmLiH9eGsOynmPri461nk9fiUlPUh8EIEy
6PjDVKNEkplPq2fMeURC2faEBV+zVQT0+FhkFGPJBXWO6r5CQO9uwJyDnJfmkOEHJCZCS7Gk0BDS
p7wpQNTe6GFYrPALPrYwepnufZzAJqU+F7CQJOIy6I34uT25DJr+cUcy1I73hFv0ML96IE+dYPyd
r8g/ihlnVB9W6ws/Q2OkINnH0g5mHKTFETuXiBeiMMU+WfGOxxWywVMVlFuDylyNyy0MMB7CZqGD
RMviaQNYgsGuVmxczhIdNciinuTM4Gz71SnsoMax2qz8pQqzsQ6qt/9Judl0PmDDZeyU1enMLqX/
JU72RfMXj8rJe4PK7foLabQ3+iKoBMDpmphefrn3pxkXAAdnJOLjAryJzx4YKwSXQhhm5gXGN4ZH
3t7xIJjqYwTgBXbp940+PsbF7GZTzinh85P+R7PyBL1BA2P4vcG7UuxM6+CEgykk8p20goTaI9Cu
+LVerG+X5Hkfgh9XyWkKM2m/47cOOAOsbZ8qjIi/I+95ohun72nmW1S2PXR51Gd4Qs9vc4MCVZX+
ipRt9zleZB0ylOWbfvfuS3x7Rrc5DZJq2iWbmGr0mI3tJbn7xS4fYqtMEwgfHdK4PQ1dZt385YTM
tRPF936UGTad8NKtEblMmVkK7+Eyvc+vIllDNf0kbXuvYQkw99VBdEWixmDPvxJScHKqhdJV5HsC
vbqunUQRAxeAdMiEhgDo9owiQdg/7Bhw+gNjgWHQvOdU5aQtmJNEoOLmpv/XBSPBHDzb5hXYNcAf
CbgY/sFNuPpoMH3IyHnh52d6wRVVbbczJcuFGENqqA3fc564mco8zHvUSt/MSw1BK5JWKskgBe2T
dFhq+mL0XKPiy+k8v32cNLhbuDaKTVH34sPHuE7zYedC1X0ZYSg/VYUVBIkOquKX0bPwEhFo7yBI
VlZOh4eG1uSVQTRF4nwZvZHTAJBcQ0hWDTYDtUsLRup15ebRzLtgZUCa13GZ44caithAyULdskJT
rZU+LJ4ONVjXquiocquz/Ou8MnoudwzLzsMuWwVPZoqM3kjdlHBRR4hoT0xSZWFzcsDT8o2lSi4J
4papq9NjVOhBQQeZ/qh/WCOjHOirsoUPFlp6qEx9cO9FW7X1q/tAMHh0sN1T387rGkCl62OWZe4D
iA0Ybd2IcGjfwCPbHsaNdyXEVO/OEG8KvwVDf78JFJ23WPN190Gj4K4hE0wbcNa7pdbWdXHfBzVg
CegNxpc0x9zaOcwPN7O+me92qE8vNeMtIYL6LYTTDZZNN/fUAb4+VyEvdsPrgptSj1SPpjoGLbRy
O0eknFaHOuPo4rdelM6V+SId7PF+8sGDE7j0FcWi91OkrVsAPP20FzP+Aaoi2lNXXWZoyPcn+1ZC
tKxSKbcFf9aSzkjQxplkPAdShe9f8koA7PF13H6lmXCnlITR6PTHlYKQCo67BOWn3SOBQ4ZNJdQ4
2ui+UAfMvRu00YTpMYA73Lq+CRmc0QCFXf3eFsAE7827z9nl3hZ48b7Ah1SPihbtH7zY0lrMDtas
B9mK8hWs8jI7Ixq+TNBrH24+Nv1Uj4Tu4yflmR7fQH8AxH7CBg5s+Do5GnojfqxOeOUbFgNnCK3O
fcFkpT4Nib/YVy8gpV+53f2wBR+TK4IM6RDyBjoYXp4ixp0XH1hsoihn5Bo6ejjvWnIXIwkIsp/R
A8H9gEK4OozbbUsBOxcopYyRyNpQ87vbP+T1EfWDwm4zCoQJp4tX8PbwXfD6eC3Qt8DSjS1vnk92
Fww8vgRoCxkqF5RRy2OwyHN2PDv55gvBweu5HLT2Y5BHlyW+dW3znSjcDk/HOM66jY6jc3jzmOgz
bAVi6VCGF8PU1tUAybXXmhwMB7qhDAH6gDQjpcDqja5L25y+vbA0b97Zaw1HuXVxWF9ev+frgw7u
DxbFl8DNBxChQzJ6QK0HHEJCNWb1wLwHSbbgsP4UFr1OlxlazPJzW7ZA71+gb9Qnf4XWgUP11Q66
mLyCEf8Uhv2Z3eM9dtS8FkeyiCLKoDNi+gjc2W+fEqb66eYhf0nkJIf+a9eeepN5uvPzrP8N7vCq
YRWbKmOyuCG/Xe9lXybaxz2mH1tzZQCAtoGfym5U4xe9P/h9njapncI7+xBEBdc5Ja2D1VUo9HW0
ITpVzcPDhA3mLK1IAEar66AbMC8045ld5cA+d3qmkO3eqDwvWDiUDCFdVihSVrfdBQMNzLHcy8st
mG+hI0i0Ti/33HEPXfvYEQlCfWUWBMYfTp7qL/NIOMzt3tXrknCs8+wK7dZuBT1t0MWa4mL/7mHp
ctGPyRnvlqH+ZnCZf9y1DXc/bvvIe6ThwTc77hndTIEV1eiQnD0dmtvdHO0Nt+OzPj9ec3VeEfaN
VwR5qz4qZJyNUVT0AXI+qFKBLQucwIArdocd3ii93DozU+UA+Hd5uviQyZ8Lu5nj4BvQUBk2AIOU
ykdPhX3K9bMZwvntWurdrhnSfAlb2+v6fXG7unPQcLjBvuYRXdctDnmUdvJlFIXNXGuiM54nkIO8
i3seadE94UBMHmM8d9px6SMZbQMzW92wNTpCkkchUVrFzW5vjrgkDCrGnro4GNAUJNq2EtV709GT
oRTfX4QaxBbdvrWTD2OrA7w7IL8QVWnsQZSCONlCCwSsdQeTJ23WmErVLChCAm1wnqHF9iBOBBZ3
vOupYT7+WmW6lIbi02kl9T0+zp7OMe24La+ZXGzDMCu0knR+xnhLu6x4vxl2zN92dLLVt3kDmd6O
fbg0aGCDH9/yDce3wr8J05oWwxyn9xP+iH9dz70hvCc6hEfnZDdb7G7MlLYmfdEvj8bz5xCdWtO2
ZhlUPvq21N1q2Ux0AktskVgzXPzr9KsAvbv2ZDK728Uy/e6c8VfoeKUyOPYtHlvtITuSieCqZ79n
3cYttm2yg41CS7N0WjfT2ODvEyy/Ol5WyafwmLdxgUM7yxfdcD9kenm7dApSQ6aEH/zv7EDXyfnE
rbAJSpgX4R1Y1cEe3rwGU0xunbZ9wKfPVnFkyxQUzumYQk2SJDp04MGqWN3dkCPjJUlIwlMNz2ym
7p69ceUyIQ8QegeqSQCa3V/IxG4IWaX79SRNgamdorthaUFOgXYs9H9SJFWYjwLtY0BsZpW16ZkI
wG+at8tIgUjbnubQS1OfaHe0fsN0vssoMWn/7+i2UOZGtxaUIQtgjkYD2B+SSyhVMMWrRBtq9uZs
/mguQ+OoIvGdjhgKyFjxl+0B0nleek5v++Q1md49wgGCO32IkMJnm70iDKaZdxzATqf1RZhEHeft
3coe82HDqdzttomLm3dhDDzmfsWAEBCmMcWmF6yhygD28ZaA8pwbxImFiATpBfjMgLh5ZIAQMTBB
lbRO0GyZRLIZDuO0H9ZZtcQaDheTJQaKDV4LRC82YQ5RZsBEXZ17h1UpLsvZa3LISv+QYdhCNERk
TvbTMzXmvTGFhK6aSfPeXk6JsakMttcxrvHYqnWdVkPdwPjXajQLO7FlnSpqqKN4V/+xdF7LqmpL
GH4iqjAh3sIgI4KYbyzDMmdAxac/X899ztq19qm5Z1JG6P77Dw5XZ3Ab7gt1Tu/76Di/j/TTkDdJ
v9oV/4wSPU7amKZ+YixGJitdsUwQLV3tFqZWQF8hwpOATf1S51Evg/HtFTHMQM+ApAaIoPQZI3tI
a2RM0q7foB9WKnFOfgKls+NJQNbc5CTpevVBdZAOJp0rtmb2gRHeTPPI6Dtua8VtzFEjd+4twerW
4nc42sdUowCIkxhi4vyLc2tJE0xu19+nn5jXqE64J6rM5bNX11ERd3ZXJDfUaTuqMXPT856jJsF4
XS6n7gOsYL9FvDQx3IdE5wTPAGO+nRj9zj9q3rE/8X5+TZsYBHzh0lrQ55p0g+qRFKPXEInhLWm7
ujqjlkp13q2Dj8F7h8cm36uOKTedYitn5zM9+BVMyIf1WxUjPv/IRlzpsR5jcY+MDGLqpDdZwsVz
mnEddMaGCZbRgRDuHaimrXBPffK19Y+sTd8nB6PfcPt9pXysDNBP4GXo19arn5d94DzVmOhq3Pla
K3ktkHsiXv+q3Z4kF0bRZz25l06yApNxIIIYVtc7+TdmEmf/tXr2guLqPi5Bacp66q7gUx08lGEH
S1TieWjbjpYlTsN5XQIkT36YM4tSWdSNqVE7gxkwroyBu7lgQ24fFh9AMBDyrD/xUQY+PDSNvAbF
pERzubf87clmxM72C5PkoxzqH587nYXn2OHVDdmCF8dmO//sMOzN4aQ0fTsh01IzoJRcrDkVmhPa
4c3O/Kge+qytn308oyH042MQJ/ODn1ygsdzjadrIMJkonSm1C5Uvrxx3HQixMCzbPaoK4fXjOT9O
e3bVsVNtspk2yMuUCMYTO/WVtb853Bjo/Uld84hh/FaYLZffsVEEJSDLTa3OLStsd5wLK7nNc+VF
tc5W/h3XnKBwahw7eY7m9543b9+tpDFJEqI4H6xajLKwZLGfjEn845IEAtPvkZSLEwY2gnEoG7bT
oYZKxs23fXoTfVZt7xA6icXw4cR8j5h8sIaBhX726vFlwcoyDIlQb1o1elfyYO0LDsfHd355xT/h
88GdVFzt56NX6fmh6YenC4S7kFMoJxjvbR+uVtLZkRMaHNMGi/54ZLsdqBPVEaYWlFxlFD4tOVca
bx7tguayQqUYwK+KKcvuSZMBXqsIUtaO05fzl2XJ4vCwZYB+a8UGFCeGmwEh2kI5wjWFHixjTV1T
wzXcPT+04bAjeJnoxlTp5XWkr+kE/GzMqQBhFoJRz6tZCPGGC6XLHL2RHOFboauxu4kUjF37B5H2
M+MBBrr7mjCThpHUAOxyVvdtNbqneB0MxVCE5OYx+vCAVo3dfg0KlBCb00p378E1kPCqZ1DFtSpG
P8dk0/cmdYA96fA6OqdL7Dg5AkkU9A9+kw148e/qL5JTt3Kcy1j4nbSXLqGa9BQb9ajykwc2ycOl
VJ9wcVN0hKfwAp3DWJ/du/scGBGGFvLSqXSjj4+MmMQNNsq3/+LZvmwqTf+dnajxMW1ABo1cE0ZO
74NBQ43Gmz2mqfzCvVxZYZgY1pTjJ/6GHeflcHhyBXDShbfV12lwynHh8y3RPzr87d9zzmRbo68A
M6NTQl7OvZztB7U4+FbchaAiJE9cnCaHfpmEkJY/aoUtHmYSFE9cpXweXc4/LcAOgu6H3Emq1xN4
5yeMMjaN1IRVjKAGmjQkdbsZTL3pPv06RWzATKugsfUWD0ej+KOXt7Ej4yf9ds+gVqfhnNJr9J68
Vj3UOsuB7mL1GpgW7+WL1/0YN3004bRB8u4hH3TF/AK7PZTiXP7Ud1BkrUwoM0f+gPK5l5DQWYcD
lwd4S5azB8f6h3EA703XOwePK4XmR9ExcCzp6sV1hCsEn3/xNSImNa+1E1ode/dHsKOS/ksEGpjg
YUgyojWZc7LRM1IP/9BYfZ1OeEkAdFmDPYpL6rFIqk5sRW0JGvmwrmDmcDAMV033XHD7dkPdnU+B
zzaA6WH2oZ2dsI4oSlQvleffxKXYPxPjCJlprmNgxRuONfH4Nv6AgBlArN4nqnmpVUptQATB1LCO
ZGbC9o/ZfmLPIx4+V3vdEBk+PFKbdPuj3enzidjUjkxrxft6nl3CR3Z3S/s1lHXeFBsdMRRgzuC9
KYe2RdpZwfV12760sBSMj37JNTYmzcR7eZeQXWYvueRL1ERpOemE59L5mTa26KvabXkvOft5jhTc
YRi2/fyJkovzaLnk6wjwpSb321G+q6NT9rDDOqAwoKM0THZobw97sOmu3pn0vje0CwfsHxRnewVT
qYwNsnLdM3Jrt1JmPu3QENoGOknLqxQtBwuxiKvZw3nSwfevjKdhUfYQCVOdwvkXMunw5Z/txqK+
rDYnqrTyYPPraj+fpveA3IInTE81Wa3eSVucU05fC59oOjW/t500PqHhPIX2dUGWWEU8Pn2at1Gt
W+Tksln6e/Ul++rO0o+vBL1YzQEqHPaI7rIcE9TmY5R5hRt2JyJPXy1ZNDUbP896HZvu9da28vY6
/wyw5T5ZY6yErcb4rBC3h28vobRcJXuIsDz95OaEGf2nnBOhgCBjNnwTQ4rj2fZDonB5GY1dD8oj
7B1GYbRQrPcMUOKunPAJIkJwMPelEYF1sTNQJ9RqOQvfQ/ZF+Y8ae5CFe+VjHNDlrPMNf0wlwuFu
umNOJrxd2mvEjS50P5/o2sR+J1hOkOPEJITS5oP3JNOF2aTZn7zQLqVAUN/B7YbjDQyICuEzcQhH
WNJ2cf9ax/XtubiimxnC93jCxfh9UVSjjklhuB1d/z5AUilIAOEIux0u6JNrDXMCqm2FhMXeP0LM
OKSDkU6mazgdw9lXmJq8OfWKUMJO+LhGBWtXpBBDupEoqD2Ha/kd1ewtm0Rgf/IQ23u99t+u+R3M
9skR+uJtCf38kCroPeTG/O5zOB8crIBMV+fbHSPTxmrimXXzsmdNfl0PtgiqjRqIDfdQ6wXl8GO9
4WLjlM3oq03EEBDbnSMLkABs1HT0SGAmZNQVxtFtTt7BuensniaHeQEoFTpzypv9QWGfn8xfCSO4
miBa0CvOEDYR9MMthsZb04HOqSnfp0Hy8pyftm0PiTTv2eUHtEiWaxdmlevLLZFQEyTjuzvOMX+Y
a9xht8XD3n38EvMtu5U2gnKOLw/Y6l8Q69OnscTqFud8luqnFJPz99nyMSTagXxsBVFsfh3SnEqr
l/p6lGOcRjNdBEnO3Qkq5GaRPE4AQkPpi21zSDC505ojkEkrKxJo7FHZwr7uigCFVaPpsa+drN2u
6UPdPCwe49oCeKN87edCtv68rVXoyy3Vm7MeumxPPA+g95zwwMPb+Mq4XuGsvK0aDjHkPH9YoeJx
kd/6eXtKTngHlwJAYa7glmGHcmkkJla0avVbUVWcvmreoAxtv62wMc719c3bsQnzk0V6N1bL1DkO
O5KdEFJ+jYFCGFw+QnQOzvi3CJPiKudaSGMTmj6/e7kHIgSXARxkh2upX3BPe9teQFwmUKB1g0jE
q8BMeU/6ptPmbssOGSWntdOC3fY7p6e3AEY/WQ31dIuvywcZvLUj+3DRaFt/+VU7gDBtnt2ys1qV
Nt0U+AKHmUnRVEL3tpPQ9nkZDC01PGoyo+FsW2k2mWCNSrzwXuGMdEalxSR/i6n7w9lmgNIhGXeT
SQfJCaOvdzdgZ2cn+zo9YVkC6BZgzlIrWV/ABXQBIO602vPoPs3Av8AN7AmeTDCeDwin+feTOs/p
bI+3gN1O9vPJ+1h4crCAD7BEshOOMsU/3BMRbADJ/9NRahF/VzVWxV1xI/ITdN3hnbAa8+e6XfOF
RtfK34b9AExe5E/OiYKFADqEZbnV9nVN/TheZmMeau1iAffDjhlJQ30fMC2lEiyTlkHNyEHPNRdl
VFp2k/HZBdJ2DEDNzxfOXPvNqfZN3x9rsgS4sw+taQW8EkFpqeysB00Yy3Z5vuW/Rx+MQY8uWXN6
WhDNYoQAegfv0eHV45SY3sZLx0jaSeXzEiKYubC+LtRZmB+4nRSMEQsihyV9BmgkudYzItJemBxQ
SRsz1MThGYzhOyHJ9KzOORn01JX8LrOSuA68SLbdAD4yeQ5ERhAISGlBXnr4c8ZHV7eotWoK3LeT
5Mb0ALs4kwl+5cCEeOO6LXL45wqCyWeC1sWCl4SB3dNbMtWGHXlzP0f7NH+l+h+DlElMysSPgXfD
fcUYpRCkwQIe9KFVkg+oe0w8a5r7fyUstxiS9pA1EsgLVeTOrF8Lkqa8et2DQeidMnzKm2uTPZEZ
UbtQv4XxSZ+5TpgGiyGsTat4oNOzbuMq+gFRqcv4YkeGV0xkZC3zZyhEE0IclxnsnubLUlrOHJbw
+FZ+nOxXs6cw5oUZTLZhSRGNgCh5pa34mXVi7OEqnhw2dBH2mp8xTGb286Iaf1nz6Pf2BCt3UR/C
84EO2ZmtoXKABRFBItIbe/TAWsmvMkwV+m+s/rB1XQmvZo2IG6E2pDvm3L9Za9Pit5QBT43aCGs5
RryMg2R7MT2R4bhImpGjLIQbJRJwCY/pQJn7E2S2Ni+GZ8D+MLuzzoDBS1Mnwcpimh7XIRxyM+mo
GWTHAodwje8AqQN2VcUZx5I+roV7+vCug912C2/BzJ6kvXUsJg8TqJEMJLQBI32m8P3n7svE/xbA
lPGQrk1M7wHlGhlVanimh4neMcGuzJeQZdx+w0/H4mfwj9AJhSwDoyB7pYAFXfin8oQIk6lCHOUg
g4GXphU/uIaec0or2IhWtWru5MU+M95GtGCrz2oZEpLs73s29J4a3s5rxKwC5u4ARcBmvzoEB8Rf
GZ7diAaZBJ7E2AQzqzb0bVEKcIyevGYC655lNyrdkt+zifUatJ4fP/mljAXjr/fG5C+GdmaGCRpu
UB50xRkExgdG6XzyDUtnOFYrJBYQGcUX4zAXovAZariotKB+S0gNWp5hOUVHjuad2WdfG/JhNpX9
iCqI/gkWH0J37g5hFdst5IU9x0wZ1J89E3g12Gc4ZuxhQb988FN0TOf+0WvSImB4faajeqpW9oY4
i83mhqsZ4Q2NjENFyxwl9Z70zJX7o97GNrNQzU09aw++zPXoUUqn08dR17lz5l2iMypvz/PmNIv4
T7SwdhSV5oM5xXw5xzn2KdG6MuPvmMjOnoyXm83o/A2EYaKPhXYAZ97tS2nnzoTJ1CPUAvob9hOQ
9aEG3kYS5/VV3B+wxt7xK26GOiAnNKsunAy4ic3Q4LSRGR6aiERz71hnvflDWGWyZDlquSxEuCeQ
3qE7SV6KRomnxRVGQjxZQAis10znj0JtU6j98AhZQExYA9yH3dkC3T8/D+IYBD443qj7eYmI1Prd
CE6hAr7GphVnsuiVSkjrwXXfa2bnDV4N42OOOPZ6gAHeF8InKHdAoFhJL7W34AJlQqnuYSKLBJZ/
PG+6xGljCsDNEbi+j0dXEHDeYkbNTHxcwMoErrt/gNILpf5fMEDuoiJie5jc2yM6kH/DCIdDuJLY
MB4yLJ8jLjX4uhC/B7ANR1qMc9K0OTST7pw4Gf84eHnGlOmUx3SKmVCxVLexRgrsyZEukTLKp+kA
idsPGELa+13JG6wnGom3oEaQGoWiQjAcrBPkIYGWdzf3K4yR4IEtcAg1DzVcw0dDKC4m+PJMOkQV
1bAcJcFWywtwyT+KDqfrrfCFAsRIEMIfjL+NkHXhGsdELRBDiek07Lf2RIc+2jpCpASxzZo1lh5K
UnjFMaOZLZE14bAV7eleNsYY423KH7p8/t0ZCb4AEbzw+Wu26I/KqfjRrMscoaqPXaDqbfALRGb5
SvmlTWyUiKAhk5z7MDshA8QLfnDJ91j7Ys6jCG72Kpi/v3UrgizinsMTspV/zBLdIVphDXZMevWW
KF2YdHwBqeCO7NmHVztlYOX9J0BExyluHBeEscKnI1R4WKaNJmze2+D6wWqxPS8jlCGD1rTld6dF
NrrCfWci6JFQGmH+CsaH9rJLdULglvhcnNQjRxS40c/Q8irJKoYZ9lwZMiUXwctbLfuiSrsFp+Ay
wlMMbT0jcVh/EE1F7mAoQrGF8E6wmChm5Tjm9AvlDLvEGjUApA4zEzKfiHTEpvGH1g1uYpurfI+M
E5YKN/w3wBMrvg7rSXuHKMXGrOSIDNA+mXKc/UFvXc4iLbn2Gz4Qt7sMr0OR5PeEipk8+dWfuBif
w3rcQ10ybo7heRfDo3/EEkOE2eD5CSNHOeBow++bVv/hL31D9Qjz2ntNorz/nf+h4SSOAHoiW5f7
LoImfB+urw5vz+MoZtk/BVGPbX1wOWKHV+/5DxrRP7l/MePxlsJ8QkXUF4Xl2gQxwCYCJKN/USzV
VHyMn+PRwNgZIaw7LCaHHZQcwsJ9LvQxcqYm1c47wNAcEqWoaOTFwf6FroE3O/k4K54KQ3S15lQZ
DuBMtvvc25yAWEZBmIcSxhE3gNIL4yF5x5DYHWP1cLsuw9IvDx3HJgU3yMGGwEi/D8dIcSbpY07E
Gv1Fz/55UXjFl3ILedAfsf6VizxJtE57v6bouCYt95I2J10Yrku8Q+XQ60FmFXYI/BwHNojLTIBD
9aVksFKoPTeFvt20PNCH5R1Y1ru6Mlzq0aVc/DJ5e9QG4AIGY5Z5SSKtLZgYeFhIHjuuDeqNH2Pt
V8RmDkCfGtSuz+mkY804HrkAhGIIC33Un0n/IrduV9FTD/b5BQ/NbQdHwj+/CE6RDxTiZsiEl90/
+2MVr7ooZCPmAp2weVBkT82uzF5opF7ewxMeRZdD7An2oNEp0+NSOI+grDgTf++KRlwo0bXzxOap
pWp5h69ONfwMf0GbPAicBtgWrSnK4AhXDBkwfrkA9guOhBEH8L/i3wsEBWSFnYEtFIFtg14MXwbo
MKTV7J/zC5wPIqdu/Y/fCxh42NocX885Pc4S5b/K76ApeT2twcdK3iU9ApS75zmzIt7Ak0XMELIb
UBNxVpSRPy+W4gqV1lr4/LSict6xsAAgc2w6AY5sGhCO9KMruCwzBNecPv660rAH0oqrO+4dJlMy
3EKokgH4GWSCiX5ASRmIA2gWgzPdEB/zzwNi2cCSNLVjwGqHxrrp8/3cRv8UgZODpwAzux8ajYrE
ZgY/S6cFBUFki4zl/KwTYMYb0Qq+3PaC8m6HPxoaadEJ4b3JihNRbBdhp1GzI0jC3Ee1c01EE9SE
fc2oV+jp/f6sr4jzxQiPnpYsEEVTOcRlbtROnuAhuzeZPbwLe541Hn8tp9wIP0p4Tq38FCOHEoWp
jKNOsXBSv3BSX+oUfOwtlwmFBK5B/dumsnuYp57itzuJEG6iqxSJaM9H0oOUoue/N1GWY1CiOn09
YF/Mmz7DCMYO+Zx8xjdW7wmcEbsbLO08XyUgpthiAecdFUCpspPpL/HmvNcgCXRxW7punllG3by0
URnIb3xLiefGixqyKTwtg0NYau1bnyGB4WQ5s12EbAjs6Tu9+cpcE05bBEVAf56EvHJqdOcOf7ij
mlTwMjuPUxIXkNoB3PIFDeeuZJYNHkeIh33oa1vT1hMqC+51gDVXthJXJl3evGCrx8WfBr+gc0y1
hFPGW6bUHHLkE0djNfMpDjmMvL00Jj3DWq2AaHQ/tGIE+pIJSwptF36ON+dbAkPgFpRqKsvnDNz+
PkOuBEpSStDmaNNzGInZU0ZWZpN3BrSLlW4g/9ANhW3kWsNPtIgmmosvLs9fQ05lwnPqMkVpyGt5
Rq2Rnphflhq9q/rlr1kzQ8HkXmdLjJjdGqsejE4MZaruEJMUdPLjQvzQzuhzemRDfpGxOy9rLJUD
iwFFnQi4ugHZh1BQpOFW1TTLX9a0C64MZm431WP4nbQmTMNcpts4jxL8Zt/AhNt8kueAudbRcSDb
8e5+RvDHMdJu2a/Vo+CrGeXTlDC+oLMdNF64qnWzK502FDf36+lQRr585xc+Yss6OSSPyUe9cRRL
3jvd1brqy3hy9Fgx0fZK5u/PGLseZPhCWEtCCBzMU2MWA+arvegJCWjestqIwfYrWeDNsDW7QT78
CBbD64ULZwwN/sJEDdX2m9wqEHamjpbmLQdavwB+Lq3hiBXi4hLDsL3D8JLh55PF555TqEvqnh7A
ieYywzBkIODVfpeXPb39K5n5hbW/a0N3gta0rcm2AqICESRICObbiy5Ht+RDgZbqUdP/9UH47dbo
+7F/EPkaThNSNPy9uTbCyRHEnIMd/MQUL9+SfSKmwlJUS62DJfvZUmei6+CixUVIih7C7lEjb/Zx
ZAehEE1ZqU6UNLp3gREI4gKaQCPNnfMBcQQD8XvxFhwVtHN4s+8Dkv844yrMkQHdyn8vUG3wsT0b
6eTsLn0Iexagu/JP4Y5VMu+k7aRsg5ZAqyqmYkpOh5x2gnt0pw8RBj2n3SW4T84Jv7185IG6P+JU
YEq2M21mVWAY4FO4FoLCho6XgPT/7CTPtpxNWW0Bm205kH2+ZIJOacC7A155iYsdgtGVyAlFlGh6
51Ubxj4njEgfO8oYi8ZAc7dnroEr1gEO7jTNYLl9TF/+i6N59P/g403rT3WBe1THO62Yv8zbA6/C
ZuO+2RhwmrG/UhhGYcuTtCH3EJDb8jr9wjVGXTuFJuJaQ1K0BoH4deydf6kHx2P6DskEYnUzIWdK
4v1FT4vABt0bijkqujdnCnqDAHOSs41NAXkcV/ojJE1Q+J0ZBNnK2k+ltcNJkit575iKswE2GEOX
rAUFpQX9iaErkx6gdqfLz6JJ/cTtGUcfoLfRpbOxKnYJIOYlidOUe7DrMfj0lr78vMlUfA+f6hYR
mqmag++BaZBBh/2v47QWS/8Yty7OO3ygAh/qgZ438x/uJBT5yLxlWPavCyHxwM2XNujg/mGF17WX
DBVPnIItb/NwzLgM8eIKzAEzLsifbu32/n0XpQd1nZbrBCD7QigE4w87hDoz+mRGg7mgf8PNnyA/
7zLrxiy1bQmKy23LAsFaoOvt13eurEO/xd3D2T/aXk0X/I9zHQag/5lCY2TozMivQiqMpFP4WScb
zJFrJkKThq+z6s6P7gujA+BlyHUhF1uImYdNRbF0sskhECeSvxN3/llz73uP/m1R5QC+IKbj8BOI
78B583R7YWcCh+W7OkSvRAufMAf8YzoHD6ROP3qb39BQm3PcHNQDDjfG9kxtYSO0YNS9+3/g3W1x
51aNmGFE3wWKZ59SjmHj3w+gsdMCIWVRbhQM8tmTj0WXij9vENCBMnrPNu4GLO/j+pv24jfCOoDC
NSUtZUdnYGa1bdIZhccVPWFlGw7e24Vg6FSa7UQAn1YwU5ntOHMnvw4+LFnegg9cSHaiyXuiR9/+
eVYxlD2x0Cq3pmC1f+xZxVphvji+KpILZFZ/VSHkmCcMgvv2x38KGhNxTLsHz9HX4GY6RQThGnYB
JJnfCJhlUj/lwgANSQ//ioYN5fOoGOOYzEvLvuHD5uACGEJWoKEKiGAODjvMb6FOwqFkZqkwcTfX
usUlUAd/1KsuHFxSXGUcWTqkXsVdvki4tkfyjrEDhOveYtrJvfJYwcByzhScVjG4uqRynjnmmCzd
uBAv0E0Lv8PBOhsMRm4vgorG4GRFT2+1UDcvV4eT8wSlG3GRMFPYu7utAVFl2Ei37UUrby4eswNA
DL/IoHSbyX5q/Cxmr2D25Pxyx3MkEmd2RgSw684QvyFbkbnfyT5Om0CqVtSX44z2QMo2gTe6pEdT
DKOHv9kUCh0AvcqebJeYP8owY8mtVkxx46aOJYPBq/mo922rA3RJvt2HROooO1JO2qabg5tQqOZ/
6+vgHN0KesD4khDtK8N1rlJwYeqOFsULSLFOqsbLVZAJ/HaygwT8S28UyNAxmCNzP0Cu4bLIUNwx
rmMUzze89ZeQrvmDy/vwVSruL1avmIhIb2I6PPoWHcLikTWckqELxHg7qtBbPeLIt1lknewZM23V
1JY7y6cv4CtHB++6Fl04M36fcC+55ShkRdHOBMTgW1Q8isqavRRKSVHqlrDV48aMpg0SofA/IVfE
+maKu7M4snKO3fGbwKsu+GeAOOHa6b+m77u6rVFj4GMgBof59c88Cs8zQQTf0A3nziVkwgx5wSZX
9OVo46V7tD3mIfPWR8npqsEyZErLwc/8Wv4Tg0eNQvSb1CMT2Jm6N7kkXe8hVEH2Giwi/GG0uKNa
qRSxWnAQbGrWPMAUh1LwopkRV39hkb+ycYNE3A4ul1NjxI3UDJoMCSgphdlFWaa6IMRZA0p5+efU
51GTF25zyxQ/OuBx9/JPYu/3WovoH2tLZ5gyM0jM+DMn/Dh9T+GZY5LyprAr3K58Jp4Ddywu9K+n
2cPUg1fLLKR8QOmoZ0JBRjCirRoJNrIsV9bdrppVs2PwxSkdd18itux61slg7gGUze6z391hygvu
wp4UBLbhFW4jK9yO84jESQu5ufvmZXFDR9ijfcj+4/bF06mBuQuZRg3vHL8BwvLzxwKw/XzyM0Pq
QSc7JB2gdKcbtiZFCjnAF6LHA1/Ag/pyRW0+sEskXwo7yPbAQEYbHyaHyRtfyNnXNpvxcgB9U0NB
Tlx5zCkCaLdhWgnP62C4VfyAi9Lj2BeK0H7T+2dGZKIyJgd0AahWvz4Bwbn0oBDHYV2TOAfD+ryF
uMpC2KewDjheqJtMp02lQ7vI5JiH3ZLKft5imEk6D50eCJZMeW7h919IFfSF+actutltchhy4rkI
Nr32BuK5UC1g96iM5X+m8qMNo06KJsByHLItCq8vaCh9Q9xOojtEww5eFxAwHPxAqb2JuLfBTWW+
xPaRmq0xYP6+kH4oU8w5DkeRwpcz8P4PMj35VsRdWfo650VeB2+PVgK2oh1mPX7w2R07U/nttEU7
f+wkuR75j1sEMhyWFrIB4v6TQrqBeWMbUSNCAPvhCJO4l8kLK2Z0mKVjQanSTe7kBvwXP9v9d3G3
UnMIFxuLJd4f0a0wo+XTO04saVNIeNxe9pnddrFjZ0x5keV049/goe60kQpV5OwNtPMDH8ILPWpw
HoYyE+b1+HLO0/rEcjh9IvALmG3HN1POVrbE2kT6lBdSzNk+RXEhTCCI/4Hjw97ccmo2o9IrbR4T
MVlTnDg3Jf113s5ZYvoMTkgH6rTpSlsh04Z4Di1pjC1yhTrrbU9j286lyGjx7jYGdSZC+To0+zdk
KMxdRANqPN3ak3gUBpP2HKgpBvTY027vtpNOKZYXb1yB5BEJyHDmm3UoB5o0ykLAwyubOQKXONR3
pDoJ1QfO2ORHzQW+ukCyqogLmTtTz+s6/7x57EA7WtWQCOnTWg6077wNyQbmZFKuWIm7mvPlqeDD
x84qtOWUusH/WvJ8K9WmCkzTRthlq/OAy5DLjRLXiKf6YMoCCD+x7sIRkFgS2OfwgBDkzDV3Im89
uDi7AH4fbJndgbOwR0BS58AldmficaP5KgXUkG2SwcI//LHX5J7+TNGvwKGkGWFfPp9KOkk42Cvs
17jJlnamaRac/DFTAoAaJNGlV3M2w+2Fpvml3I2TsXTx4yK4odVg3l/zqIrZhhgAZQA0XsfHTPDS
s9caGqNGAik/aGFwIebA8ZRVqlvh3BwUyomphB7eONRpSVs2BKBzQXHaHi75BXl+j3DVmLy+Sgsf
CXxwFpjPe8YVas2/fdieQBAU8Eh70Yupy+qjDKzohIhJnz31WvA60alu20E3Ee9wSvBxl9urb6CH
cczgS4QO0AeG0yBgqj3CGG/dhuPz9tvYeGHyAjbxpx7SIRdWVEE07vzoO4RvDHIEPeS2H1NND6/R
dQ21iML5ZtuJ7j6p/IqtFHIgQYzUvuE93pMvHxz/1hLHGytM6JRvp8vFw44uuBdYZdRnYb7jlEHe
dXZpHqn/q/gH5rCa4oBHCdb1epmwsEM2RmWRxNP2jaj15a2iAgZooyBEQGSPbw4DCqEv0hHe8MRg
tZiOMaQb3Hbmjfl5qrlqi3kl0yAOCkKGMI7h/xUcfEQ1k2EUNkRFDLL/hjRyxJaCu1Z2m33l/yKN
hKAQ3dhmpk255snJibpy1FWCWtJzYNb24tPfuF3DJNSAXF4bVMpMZZMiJOsJWBVQlwnAEyjPBUoF
bhe/JLg5G4olU4zVMPwbmsPTuPf1kJDsWcNcGLTaj3HJi8N1AQg762HbMdNHd7fl3HBGbXpt15wR
tvZHGRboCDdItCJTbi2ZbtZpK6nQbESNZMkNOdKD+h2ddr+s1+8suG/vm5vPVwVNrA9J5oO7IF5u
+MZSPsFFunlmQhTZyVNRZPQFXzp525t3Z62OW9Q73hsumxRtV0o7iGlEJ7ttone+A7bmL/97Wff1
qU9xk9//FGCHEFpCuuSdbyfGsPWAt4XrHVEkdnZ33i43yiSClUPZSpo5HieD50fhsZf34m8qvRyt
TErj1qf8cS9jAVY18nNOtIIy2X8rhRHc5OlUlIo8FFF/kQcT9mJOvt0pbuUymn/F2Jut/ptB7H2i
vqPT/IMb6nczE3emSyqTTiysINYdp1p86Asm2Bt11PdhRdee4im/JbDnuQZOi/AE0ZkSvNXkMZv1
0av2NmbIdEWsao547oidDIYyKLTxPwaSekTGnNnYl3JS5itX/8ERT5MQNqj8xI+CgnRwnbwZ3xKV
leKdzBCECBfONt7PlvVDpHqIWW7X6BQ3PZo35li6vejhrvPCxOmtoESI2r2dSTYWdJE/z4zsKxFo
69ERWkkbO6Ae6w8GgYMAtQMcU7oXYGFprFuDSXMhutXBpcGH9CEeWmA9IUs74v3kce8HUIogdagz
UxpsdhRCC3gNi4qvOdK3847tYVs/EBzILSrmRVjNskso7B82/2uA3FBElDwsJ2LGkRxGWm5k0tCz
7bawCf1m1sIS8Mf6OKvdls9TRFbg8tUXSg6JWnDcSNi6+xGYt1mjlLjjaFEw1KC5l34euV4HWmTG
lECxk+tQ9el7GVg9/z3PjhyJyb7NudhJcM4iOAlHWSgCyCoR159eHsNaVG2i1F/j+Gzy2nH5+OKA
fHMNuCoYlUXE2OEEtNFQ9ekBgb8MfScGeh2co4OqJm7A+lBKgq3DTOHI4OV8B3eM1k6+/seRqPzO
0m3DBKImTZfUvKOqiwa/8Lc9OOV3vPiTmgwT4N71yztuQrqeE1rpVij8aUjvkPwP/S6R51Bladb/
WuMTNO2XrcHXQZco5WMv2Ml8RWMyQe+9q2RvnUC8QXD5PtiyuytSh7djrkIxA+EMvthbwEf6UM3d
QfanN2T4Fm1v9ssrxzdgRnOIjc1CvKlwoXIWdFMGpDFACN7ToIgewFE0qm3ImgYGI6xbGWDp3n4y
20qIAp/JZAVa6AFaKZFXcW/UiwEZ+u0EhpaA7faMYLuwYP+9mVLcHXbdhXdhWA+FbXprq3bynrcB
6GuUy5Szz6ixpf+lB5T66MeukdSINxyH++RwwFH2xQbCAqfgfBGDTJhxLJ728M14cYryM6Irn5f0
Gz2lw8ZljOzX4P4lLSy9s8mUpK009h1B3h8L/uBj47oFiwOHtjJowcVBiui94u9BVQgNsQA5pC9M
Zs5oTI642uyHBmfxBkm7uL/AjaJAxSMV4xqZgPIXjlPuCOLDusevKbQePr+MYXawvjq4JiN22TUx
a+IQ8bnQxVvwpJbBvy8CIlz+cIkuwAnTabmbMkt+MwEfybNZZv0B/g08Vj+k0eiE1yD0gSx4q/4M
piqe8tM3YeYgrwFmg3rX76Umr5h3nsuxj8c/CTaxjjEJEMjqOvyp19acEKhboU+hcOMPM0dR4S8X
JtgGXwZ20cL7KJi5s1m1wi6EWRYmUH9TnEb8SfDoSsuR25yctrdUgznWABRKerPXiJqN7vsxhB8q
Q9MqQKuG8Beo6OTb9ei6wYCGqv8Tn1Nz0wthXR+GXW+KyaaDoKaYeb/wgIij5bWyU2I9hqI+A3On
P7Kv7tN9sNy1ENMG7xDpSiRyOFfHz9GKpuuEjGqlZYxunS9okJccwQV+xBS/+fOiWzUGvf4vPBN0
NaBdRNr7mlCY9JkxBMvBOSDh5Dg6rX52tbQIJGJX4eyEFGmPEqTlUPwXxDZudCgoKyJaWx0Lq2AI
sILI7kf3o0UpB1l8roVXdBs/+qG52aMNIlGAehFhZXijwKCKpK2klG6Fz3iZn9Hq8NzIABAh1OTn
aB6kxMlpxX/cMDIprM+oSD+BvAX/I+q8lhTXmiX8RETgEbdCFkkICWFviMYJ7/3T/18y+8SJiT0z
e7qhkbRWraqszKxbViNpOLZfC0R1z0QCls9s2pF2dbmjG4dBdIzqnmqBftqS2wBiY5Hubr0SCs7o
nLzoyT77AH/v/hpufIpYtvWGLQEfRMUFoP+zr4YqKkn6OndANxzrobs4vVa7X6vzGW89FRNHngnd
8QRrc/eVUTBssnW6TRG6kBBfuodu5Y/ANeEp89jRiKenRd5qtk/+tiN5Z9F6ItpHOxGju2v3yead
c3LlxtBTJv8DmpNzAEFPkYgzyFnxwcBv0ZqTcgKDJwxpJeYYWNqy0nH5hexYNCtLaCJwhaC7ssW2
ymOacbVdXskJWSbGbAZmp9OL2faxJfC3yZUkzMLepr1D0YIrTGtvU9UPoahCNcfPkpIIkYp1CfMM
a9/5zacT5J0N4m2JlcL6eQI9MvCjD8BP+k6ia+OM7+76kGOvw/0Th5bWfdgkm7JfwHW0BEugILmr
P+sxMl9KJyzu6Fw3XHkHoDXkKkoRRAusDGgHO5t4bRc9ptceXWJYY/zyjhG0pi0TJGbwDTrfMbDf
C+0zophiYkxq+BFgSpbcOdApTUH5YYp98cNSy0S+h6J8v8EAutVUmoCKd5pBPQ4KtRbRkXurxdTf
gMIy2Ng90jmfPZ5Oc3xmqLu1j/i5fA98gx7r2Hujep+UZ4Vx3ivPADUA7l+cO3sX8M/mAXAKANQV
nGQQAcWTWyGCx4wR7TeRnbk0REzi8x80yI1HdxpPLCXrnAUDIac4QR90YDzWDh1Q+jt2tdgytklt
MWVaHmbM3/HFu5ac3cyAjd1dv9uV7vOZHIYlvpcxcSgdcnXh6mltzHFVyE6kNItnAfaXhGNXpoK0
mVdJi7/PNcEALpdYTa8ZfgGIBDirlh+cNKsWSjwvZ5LwJLdo9XI3nu9WY7kH/czPFhIhlioNbxfL
F+czhB6BYO9j9Q4cwegLaOLS7xCDrYZ/zquVLIy+LCeLzFYWYW90wCiuvGLKR5h33qMvbE2ZcK7I
e40+NpjP8XG+odPGYC/Hwns0iPD+2Pqb1RNDsfPog2ElA345EK8bk7Zgg1+Hv6u1ZkAY9FksXsw6
erI5BKluZXT4O3TIS9cZNk01MI/kZTPxuJV/W5DFUOSi/qHVuJ+XphAMdx22DJ5u+0y0xQ30Q8yn
8CGcF9sk9+XksKpPSr3BFCUBiUY0kmOLWOCVWOAEkhJcGlRyicaq4xLrvTKDA+BG8LxzMkU+WoLJ
lTwrQaQA5+C3HrBJOYZrLGhsPhDjp7kq0GJqFnU5HyZymC1YNw7XdJI47sXPqKcsDyWR8oPQsfho
BTg399Y+T6sNxYZeyXYLHA0voemTHjVCo8WWqWA2HegTQsl1Gz2oJ05Mty52CqNJk/SjAUj9n7km
TLvy5JWU/DW4u7guA2uApZf8FSexMajaTApgXOe8EB8OwPhY8fHdZInemVhk72Z4mj6cBVGJ1gEk
XKjxZMgIUlQrSnIBCXZ8m23dgWFDdwxECCiEFy+ffeUUWeygPjeLP9CIoRYiWZIWg/txELWoicCq
Kd02dh0qrldlBS6eBEHCGZLJs80+aCzIrgqkDAH3gbyIf9owuWzILFLKM9J5eqh8B4WQB0jpFDJI
hUFAKTAaVczBITjBo2DiKdWSA88OR50TCfvWRVU0hLCOtRQcVwg7LhCc0MMgSZBEeUmyuJHL653X
oWa3BogqfEgtHi54VcitSeB5Qkl/qg1uSY1lS1egheob1ifwrMnzWXCpvAv+3g7aCGB/uaJjv+pC
wEnFXTBslDVoa8QgWjAKvOX1FpRz6o3w/nCP+CQ3SLFrUiMkaOpltFBkEKOodGlbUyIzoRucQfyL
1dZd99VwACqVGki46as14OOIU3uSSKYj4F6fRC0IbhcXQ1MkodPPkjwQYkBrLy4hpE6vMy1Bh4a5
3a/IfqFOpQxSMUSwlTVhr1ayE9jthT2SQuqYY0R0HG3hyvame+DbHPuYKwn3NoTBXokL3nUOk7vE
PHmawH/lSSEwojOlJjpVMlGIHB+wInsfGlE+2AKK1qi3KTlBgUExiKijfQgnzN3QhyeXpHWeQKTw
ADTeDqkfOTYHBszK6sded3MEoaMibL6BEWFS2sZ1mavlpvACeAg/4vrdouuFv0vySQaLFdg0dSVo
gQZOa7C8AQUhwlUzarL1S4T95rwCnx3WOHOvDx3S6OJKBHwISINBkqwo735epExwa8VRBI0lPIe1
OMCNCYVNshlOl6A3LHmugsEGGEvB5byP3nOu+7GCx4kXFOZysDlJ4UdV7Lqm/L3c3sHDvGbbcX1g
DN7ZFMPNMh7oU9doy0q3Odp2993miAt+0m+keU4RgDjgyYFZbVvX7PKH8d1nwGDZNu5gbVwH+Tn3
sDKiSEwOA/Htz2GBUQhP5xhqdxjAK1h1AaGoGNfjQ+VRJuSzIa1qWrOe4ytZU0JRRS3J7mbbCIoC
saDKP44E8CKjo1v4wFNxnz1hgWgEJce4tfF2gTwxr/6lg5noN5zCStZNbMRT+NfSDOBTH6oumEAA
wWtKbllHCCFH4jmzGXgldx+Ov8VwLq/ePrHFWOgSH8Fat6KJs6HlL9PcjZuavjOLU/xIxAKg5m4E
+LVirnhpMx8p3iH2IHrLjt49xmdmFxxUSenV8azESzTm0TTxXKEXQv5oAH7aWNnQlXU+C1G36t1m
h0lJa+phrGwrWAQhql5+olf6wC1m0zpAih3c/S+MWMogzCEWHF4PKOgsAoab0H/cUKZ9ceQExl/d
2QpkTziP6bwq2xjFJtVlc/YlI2XoC5PVMExn5onpdkufFvXG3Zy7YL+uPNrrY5pk2CUDs1IQbh3M
sfcMh2F8GnoY5DvwoPdQkDWFQbPrxdeVadMDnnLFeoMCNjk6Id5uzKyETuMaw+v1sP5naNq794zr
f1Bb4b5hKuWv8ZP9hvsul3WFtIyhILaZ0hLdcTbddLim26DOkIErBsPRGtpyTHUlL0lNtKdtTof6
vNiheGHi1OrpT9tgThWZ47HmZN4tPunHJs+CBV7hee+z2qgyYi44j1zUdgpbJB4bRoXoQOGghEos
ji47HxPrDzInQpZ1tM4MpYpjiwRlsGCJrD48aSFOTeKyIgZ7ZZrk6SattpXQQf/ljWQ8XeHmoOrR
OxxYLeL80YKi8G9FWsEYotri404BUfmMvPDIhBLsJlmf+lMecaxcu2nmwS5lHD3xQBAc+w6rXKbY
r27psYv+aupWW7jN67Z9sfeXWGaT6s4BnDFwCLvvcNfhQ7UV3SjBqQTwza44T27BhjeWR26DfkrD
1K3JvjjOivNPvX3Frr4I7vfPSjmjdSwDWNzNQ40UUCIbRRM44pCtuY4EwOCHDdTmZeKDwh0/oBOB
GEH6ZlYVn9IvwfjEnIbnov8e1M/wg8mEiUawQQ0GNKLQ+iiGHwZv4EKyD54k0Rt+sD4ggOZpQJwn
NQKQIm36oNvH/w6Ek3jxIu8aTaBF//shspdXQrLPNGveKZgkYBO6gJyczOmDv94+ZxT/g0K8URxe
Z3mH+HIlABV6BoHTSPQIZMBXcuqEvY89MYiau/TR2Ryt8uDJ0vt7pWcnJ40flLJ374VHOL7M2GEI
EC+TU+JHQdaHFbM8r4/+lWh8+gNE8VgwBOxBZaShNPtw7a99zmqWIc7r3JDvv9XDHLQ8Zw5a06kS
rXcekzD2i+qKAdclEDzv7jN2O3ug3XoL0pAUCU9MChyBx6oyKs7XqsMmcZusSi2E5pxboRVXMh+T
+qn1Ae/07i8HPnxC3DnHhzbsT6jeQKrlQZ21zqiIr1/AH6BXC4tRYTibRXrsGqkWc0BdAc12smxn
bd64lUxGmlsyv+cY5bfBlefvwG0Shw/+HnHiSOTAdQSxIPMOz+3LEmNNAZNbWGF9jNp/YRZD4Sw1
l10fcQ0qg529wxhUykLmChFv770rigiUHNHBbjpEXJHpUbQSjmrOZN/NvRps+DLLlzsQ3tgZ+66W
A/ULXqFH5mHKAxZUglPk35rEs5llOvsSJaXyKdqcKq5GCCikVdsFlConhrWlczo5X7poQxdi3cY9
BlDemVXRsFM/iwGORWCtK0vMxCuGUciahInHwtQbUeJ1dFCRMfxiTcPj0zPxgxOEf2EEAZuArUD1
gZ1jpJJV8ZSvtRzeWdUD6CsfhG4L8eS5wHPRa3in9rmn/5dXuOYjkYYrUGCt/fs/wnEJ9/k3dS5D
Ly50m+IKd5R7VmfcxmfCLGRCecljJIajsL3GrBrk+Oxkmnx1M2MS+4eb+UsfXZdUDJy/3jtjkGCF
w0AKL8YPAjlzbtB2+9L8sIwuR010iZAruJcIk1X+TaMAGL9pSeOCtb67jtGJMTnF4gQIcPrCwLXJ
nHOOSw1o4KxtnybXHi6nZ0S6/UObX+wBAj8xkw7FqAJ0rUD7z0VfHtxltuiswYPXZisTafU7rHOC
tx4DCduTgbxZ9u8k567ogaZYswJlQA5JmZ+aavmVAgQ+P5KiGMt32u5vjnPUJL9xXLLNAEfimSAY
YxpLBmOaRgZnIhkbmR49CTNj3WaoS3CUYQdxDLAI7DqDZ/X7DG/tll4lj20JhHQNP8ftltQwnKM2
EcbbeApfuoTJbMZIP/7MoomW+QRffn4ntIK9sSbWXa5wNKF0G+HTrFUGmKUbYE8YiFpsjfhyMJr8
5tkqLrMstBlIX79WzPOlzpvMmHErNRef+3d/uAAMwFCq5WwZiEP0C7ZOxiRltr2UjVqxXDvfrpkF
XCiXm8X0hvg6b8nL//9XluGSnflxlkkCy5Xv7N/PYG/v2lmaoZVjaREP+Nl++t/YWjv995gYZ0ic
4MMwWcGueSQWiglOxiL/PUF+8sz5ko/o250sy7R2NB8hb/Mw3TUJjb7C3/VoM96VabTgIGxYzQP6
fRAlXprb8/vUjOHx4//78Eu96L9/bnT01qnPFGpezXpZzlMQNj50FkdcwIfRwb/bUvp9Mh70jJui
eycx4dpiI6DqYQw6Y07QTBEGadRoYhxLiyEXP2nSG2+5jAU0Izz+3ot4TMTUle6te7yjYSOxEvj6
iVdy7dyGeO9kB+9AqseUDYdJADdiAFE7nKEUa38GPGmtIq0lJtBNJkonMOMv/1aIJrmQMGpZaNc8
fdmS3/ldL+B8YQ+xYEYx4LsTOdHoB3MYFLEW3ntFMmfAkwn8s2gSxQQmDaZscli/ODcnDRLwGqeA
ZozB4Zv2IahQZ0uyLyId5emA/gjAXSvHj/+MdKPJCXFpU52jhMvbp6iZwlweTsMLkl10ETQDoiII
VTfvf8FN6LJHBr0a94ZYtFNJ97Nit8ImFmP41W3YtdTIarl59SrRFsWF/02q1pk5HxgNEv7Bjr36
C1dBfgjdqaxgm3k/75e7L5Qw/WswfSbglrDD0ONW6PyQ7xGXUPN2d0u0oU7xT2EvbxvjBj/7ChOh
NIFSF9xnwJ71calky7zwjbud+Zxp8mLF0zM9YIa/VBpujP2MMYfL41AzlrOq/elICoYBtDXNpiHD
aJ1n+96uRXBp3TlyU83gQB6NgmwUkAdDGX601drAs+lMl7IQ7oFT1KkED2gBN1AUkLewGRWnGs41
+zDIHsfTSDuJrEVbFsdfW9mShIEahECNSpaKrIZ+M5UzD47IoodpJMpLtY6QcTKLoUiqXiOXYP2x
7RVnPi2qJu0yZkEiiGyNQyhQtJfse7vwd/QOodFjiC1yYnnq3D2jy07wdRvWMX9HfVJgMDkzs+K8
vx9qHqMx3tFRRr+IRzdT7zkn+JaUSZYoNA+tA84CF4a7nCIGwO/jQ3JLsfTxH50G2Qi6xGTNNR+8
LyM7uCgkq3cm37nN4NW5pJd0x7CnRnB2ngziqCGX1GFCruVNV5cbh+e2q5sxeaBLlWJV93oRAIh4
H7QEA80m0WmuZa4DRo16kZFweyfpJiRXE3r2GlIxjZT3VN03efib72EwkDE5k1d/mN2BPNbZJcce
OtDhsYf5uLW3zoxeUKmgt61w7u8Yn0SpSqG36dRGZ/Zs+7UShF1sqzm1gbb9kp6+EVfJVkleZWkP
1lD8E/OeKS9YKndOg9Jo02FC6uYPMVb8HAEbNHuVWKeHAD4kUx8gkasD0iqWiOi6vBXFA7w1eB4J
cJ4WhZRcqLRZASwWVpBOGa2oAoeb8ioCkn1DYklcw/wS+yQ8kGcNzEk7NzYbeax9XztnBOb0gdE4
XdnNZQRIef/ftK8XPBOmW+5n2KZLLcCWNxZPzS8udRgtu+MsrtkXfJwRKyI44BsaHcMqda6MEW10
crfZKUCnrKTE7OV7hkYd24XUQDzJEvLgtj6H0y5NCErb9jeA5wT9lVN+vHv5W46YZeq6Ns0XFBo9
FXor+axhIuacadG02/ZfGLo+0iixH3SokMiYaGJJZQ72LOZw1T3Jg4mSEs2grhJ3ZyRaF2znZSZx
ReHB/iCj/DcxQTsLaPk306ZMHJX/crEt6OS2QqScyE6RR2PTk6V8nSDzla4cdPboYxPMtZVa0RGj
MDoslANYQyISr0pX4AEY8m0OG7xgO/WuZOm+7zDQLIwcy8983/VdbIEtt+uS/fgcwP/OLc16U+Wv
k3BJfKVXcx0W2H65/Vj62ezWmpRpl3Y1GU62p4QVxEKcRIQzQQjM0MaDT8mbRs8qybu5T8A8wsLs
RYe9aD/wTHy2dtwYWsTfgMVPwvmDWhg0y/g3MqNNQFqjwncXHfHX5l+Pzoma5GBnPhnaBqU1dlmu
y7wRRzM7iVDoHET7TATcwJm1deVOGmcTjsev+QzQ/qt2LEJiOMD4PIC038G6S73867/aJzYdQbTW
K7rfHjSUejSd1GvmmuXnAiqW5oxgptYssBWwFMDcFAYkETOpJ01YHc3efX6dw7DEd+B+d7/xfTS4
gS8mjIuMSMHDT78IFxDqUe/TP/duEWpp7o2HVwpG/6dIBhHNFHlzyGyz1o7/pg7bJLgPn0N8IjhB
0IIzEcHoMhjCflGaIC7Z+TfnNUZogtSC7fUYlzp1/6oHAMmN2QLeZ3H17t49QIruXFrL5ZyNwK3Y
mHD4oG26KZob6mqFtV0H2oOLPtJm+hwdR2tLkwZq+W+taawUMvYNylfltzg7sOhVqbCSn9iW3MyX
O1MkZIIHcM+DuIFyFdqpCWLYKVmIojV3lWmp6cemegepZP2fdGgA6JSyL3Xuiw7xAiH16pz95iSJ
bUDTI6+bkfwEQHQ1PQNHCFfDV3OIolU3/2vEwnwniFZ63/g4x/0hPIay+rg6Z/B+eHDNrBFCKfpx
pgrIr7YhHve9MtUN50fwDKZd7C0Z/qU5Fdch+ZlznR0oWE7LHSj/GErNFFIWca3hYfpSu8GKuhCT
HTQMXP0GF3LCw5/YAohSB/JrcMgtGbElvXEjfqw0449Pv/nbDDaD7Ubs4usoX9GnqGRrHw+lasJx
kNOL7ZXiN4YmUckvp9/uCU0rQz8YY8AdX7GKwCH7GCmF9xGgLuBWNaHF9WUSwBSThh9ikoC3klWR
EzCtkBlTLxdBePAg90duT4MZh25MOzxyoScCBMJu8xpU0u3sA6zPwvqM64tpdg5qablbJV5oWZ7j
C13SYXHJTHAM2aUHDRipyNaHP7RUkShESq4FdcatA3mS2bQZC0VESOfEATNPF0kQCNHYZoyKAKbh
UOHoMMBq14snsN4bNI993sGgAaxWeebVz1OcDEBoR6URw3SxCe81YnXbtr7IYWzPtV/wbjbiCdod
wQKtMaZUzBlHcBs+mFaqBg+NFl+8cASG3XMpQGNYG0/txQKO14mRpusQdqMt9P9nOQVN0f4uLmR3
3W8PsjQjUNWuhRia01pbLAKQPypvnZWMAyNok4a1t8wFpL/AOboPp5FwaS0EtCuhfpWPXcVujUAr
k1mcMBA4LzRKS7cNGJUTQ4AGNXdAAcxYSh2ch4RSmRvKvGlX3yk4FUyz3mIc9YwqpduE5npv3xxa
7dETKvkNORJsXqZUmMC4e5MITGVSZOvXLeZeu64sYLAB5d/xqMAjdfcblfk29SC3nBwptNoidRN5
/nD549WWXyRWIN32SSzb6vgaNKaMMb3PdtHaKrHPydTJfoqRLoIhpxyxayt2pxhVQPC/kuuBjXwY
IE3XPMARhfnavhHudA6TANElpA9CabVM5zBxaS1vfvyPErzpKhcg0ZKcKKWBZryIMxdbGTVAhzQC
AgJiXLM8Z1IDQ67nG1+vkDc95r9+ATpLDvi1uqGveFCn48DR4uXGj/DMMOudMmxnNskc13SRAYe1
SWXy5RT8tpEW8hP5jkOUA2DAw/kd8WBFQB9YeFhbOPxY2zDBbUi22Pl05Bzw6qhQn0QW0AL9i8vP
SC5ySLYxIHdtW/PICwO0goTNuJwIXdZs04gFSkJNhYxJsoA1DgWON557zifs2u36cI9ef9ftA8Hx
wboppaYbhp2/avj3gI6C5yq2I/DrEeOEmDU67/YZls8eLE4dJxakZKKyueIHzLeoNzHSxyPlw0Qn
TavHeApLJmEjSt7qYKDKbtl97DMsmqBJMf2TDBLZd6bKdctJfuL5GVbtYCpZAwhkjXAQY4Oy5L4x
/MZ6HNHJLAl+8Yz4wGA+ckENw91an+WhPZv9Qzjkb6JeiTzU9ZYcTyQomHoceEuoN+TDX3N5Gxd7
b+q0QyuDioU/j/tgaLWAc5qZQ/mcvjw6jcEoiKKY7IETUYgXqEAMtuBAnYB5gaBxBUFQPBg4x9YH
w035wNPs++TEAMjOwYd0V11nCPdkD4wIHWiIN004RmbIDsdd0+Atw/pDSfz7guRqa6Y2qZUPhdDA
uqhMPNDouztIu0YzFRgdjsmbXaRXr3hAnAg1jIR8IK334VDD5Zv2v/S3rtaHWg2lsENwInTV0Q9v
GV9ScDA9oJKD+Qkh+GW+kMIbthxEobMxAkKmPnCpezLXxWYASTHzTj6uLukU7IanoJFNYbJv3Vug
XyJjyAUXCkv08KYp5zo88jclPhZDjYUhYiRR6xcXOTvrjEbUJxIVcb9zjGYLa0Ra2e1Hg4hZAfoX
wi4G7vc3wRaKzT6sJvCjnTrmKVp9SGpIhCC8rsPjqOhCoYW1qphLceEFIjncAaMq8RN+Lm7WLsUG
RGkZkuiu41Vu1oHolbDdaIhb9L+tBSwAR6gBkZjXSkytr+v/glGxsw8H9OHteh+/M+mmqYUXCfac
KmOwHGvxpAnfvJC41SKL+xVIv/wD14mtj6kUb2kFGI9B4DCZi3CyByMLt3WhY5NI0joe6VXKc16K
xxe7A+6tukNq9Qhro75k4g9NliaMZxXHOudmgthA6WBBdlX8NX85OjokaR9FzJCNGyuDlaQGgxB7
g97OegFpmo7V1CUaBdUBWCY43WSkbr9lOVhNNVouWfcPfFRqppydIM6o6j3IkaYMzrIHSJRg8hnQ
+blHgkv04vdfV7MUkHtObjvGrON6xLgV7K1+Ha1iC2s+6qcR9MjXgPo3fMbk5zj8EFkBq/gYOgSB
+LRhm4RqdHPWe7hVTmBmpKoFUF0OGVAZ5vj26Vfa9+E9KBHDOFTAuNj6KkZOhIg3DYiDjbtqD3cb
i/yXPExGabVO2Rd3jAyiLx/enTuFXUchWc4qFHry5OUGzMsPFEuce2eIZ0tSF0ldFyCRAJYKuQwf
a9g5RwSEWxOvahKSOXEw7O5VShY40oT3dpVsy9+MUtLLE2yFXGyteP180zqNyos7rWoiFOcfA784
B2K6vC7ec6TUAkcBDgIh7zCtSdGxDfKOPVn/qWpHk2ae6dow1jpYg889eOcKRYBDV5BhbNveabLt
MZY2qGNa0Q3bfQwuTJvDp2mDcdR9po2RpHds+VdbUpnKnKVntAYYfhh8dAbNLjFzJ45ydGDL1AjK
yw3juOvWv3k54zFpPn+1+xiLKkP4oIlHHsxd1iRdCqcXOc4Ac4Jesc1JwNtUwjdb4UFIUI/yRd1J
2B6Th/DUQGwDQEhukdHdRN25InXBbqDPqeGUiVB4DndU+AxYNJ9q08pJQDbM1v16eib0d6jrn60X
Ghn8N3CSw6DSpOrkXVpdzSMIISM7F84nzkQa/TJmk8rhTtCAYwJKDknkgeMIA3Hs97gc3cf1PkED
cgQyByua0i9M3wJqUH3nHUhhq6bOwxYugI4UZzo3EG04hx4+knBvxLbBLU4gVw9CB7yYx9BIa90H
+vkjAhxkGVArq1Cq1tGWXxtn2uFVjJz6ckzqiPiydeD0fcdIywNSxYoPD4/TR7wkZeVXK+ifxvgf
r/CxGPwTczRkVCY2EIkMvC3GQE/7VCxwHTAxY0ev5FQo2gQuL7AaRM14uUWGwAL6ggtdkgpFCMEC
hE5zbHV4baNatzE2OpLTIhrgKJvC0PmBtIoujIdtlQcFYh9BlzjXMGezo/Po09MnYaenMGiOlHxX
4V2A4PHm1CztWq8WHym5SBMGCZK31kJS7jORDbGeyP93RHrU3f4TsAsbliNyFCbRoaccRU8C7wCx
jXntf0yU7igccC3vIXfiSXI+cYy9da4lpPImRgdN1P44H3EsSRVscBpdeY5yDxJbjrwbt2VMhydi
8sNY9NaT0ovjqwYhdiV+Py6zkZgbBTT+VaonHsWasw4GI+RGXI6YtYIVOj9FRgs5mObiV+124GVi
tIq5Qh2HmVrXsDeAUhb1EIfO8A3LFsM8yLEHlHbUAF7RXMmuBtZ1Dv+ajwx5ViY7BV82KAX/4+Gn
z99k8bBlsa0n6/aDsUTOdVmHDYnnru7Jvv3t/+H6buMHwYsoSMSdkz+JnhoJiSdNLJoEydEugYhp
tzbktM7FY81zXjSZovx0NgNULpDqwYteNuROZz2SRZ3/9Yk0fUoL79ytOZvggrsYo5KBNzfeFbLE
LmjQvPILGzrKsC+YA3tKX64OqzeMhFK4Y/h2U9HcrWAmWgvzAHYN7WOVLo/k2X33dupXtgF/4L4o
q7sxA7ERFPu1kOYRpTLjaR+D5nyiXoV6fbJqK3FWQv6HsMZW/rF9YNDhgfZZVVkhHcpo2EPMgQDI
7r0O7j6k7KuIeXjMTp0y/Chii/nFV/RDo7+BgLgpTu97VCjpZNTAXNCwot7McJm+ykr+WZmSnDzw
mKWsHCBR2A3WoBMAEIoXH/sIv6L84Wecw92Fc49KmRuJyatzhucJXcEBOAWnyL0LPrZQo/DRgGVE
F8JGOZRVo0oPGppGwSOdQxD3Y7LOGyTRUKwbHr0VWDvTS1o+d5nJzKAnq15z3lg9khA92jC+Gq07
LiRV+97watiDsuar+CA5jTXGAbiY24UTh3bl4Rqo00zjZTXXVrX/QTxAtNq5V4hUF/uGDULeeqJ0
xGmiV3gO7tTHhlXedJ+1iGZ+7d4pHX8I0IEjuVrQuM9WvXucAa5bTSCj+uILYJhNs+L4zf5/Yz1q
+E+PTP85XPcK6RslPErQibq4u6QSvKKa94gaiDE56mAOHHtUiq07YJ7vmMOuOw3nVAGayjmnntqQ
CwikBdbiPLjTd9EMzCpsQrp1dG/QJlK63RzWl6+aQj28SytTaxEAt+p/1041AwvbUikUOpzJ1d4n
lgfH1eZw2webYnAHUwbhE6Wcs+3IoY9bf2fqyCO1wTF0s2SE1hnO5SAoH9Pa3kXXqmNwuecYYqqw
zkPorvrYhq8Wb1Md6PqLLAWP03F1697vIEEY75W8bEpnZfz+WvQg+reI+7/lOG8Or3DyidSfJdUS
pAbcq3/5GBkRVXSto/6fyuW1dUa30uFTMOP+TwidPhaeJgeCCm4eVHGlBCum8BGuGU7EaILcR0Se
Pk2yj6lVXTRgylei0pWJOyaDV2/mkgfbBz0EG2y58y4Vfh7hKAvCU+VqaFdjzsNY1ynj7MvLV1/H
dk4ZRYrG/bEf402rEmnaxsEfzodDtCAY7G26KDz+Su3u3RyCtOLRM65SninJ5IO8TbqmxJaaWVr/
KjnqU5j+eGIdCeirDUZk8CPcEscN7rZgqN1N/zy7D+lojeWTKTgNIsKHI6kr3H7qbFdDIm8r/VcQ
Qh0gvVGOCOKvRhGz6ni/d/IFEKhbvO+yYX/TKuZjcNZAN4aqgvFz2LlzEqmXMzx77zQPK1S+zE37
u7zMAu5jc+SgziG8WQJNCsvc3Q4b9oFVA+gfzss+4x6mWT1jBX87pt2mH+rarh+D5dHhyllf04Vy
VANTJN7VfkL4QSt95hGWSV+V4366jIceFf5q0RXXjEo6dfYImk2b+3eCrFRiEMg0JhnFImlwt5kx
dLXXnSfuX3vBGGhK8MdAMz//eiD9QsPelvFhhgDDX6k6thlhim7Mw0aBd/Ql/oJW+qEfp0qEdYjH
5mzmzER98GlX09TDbTYGf5VNLlwA+wnbAIdsq2zf44xKeRaTx5K2MC2IUz/XMGvIJm2ECFRLCmyP
FSAkFTAYZRVRLnRO0okPBQ59DnIcGWwhqsCmty6xGMDohzyjDoOhgutkdPBEVnvC4PoSHNFdWfgr
IKHrV2J0a1aNZMoFEg4hNcgoCzUBsXlAlabhcoM1V+UdoLtjcnv1HpwQXMXE0rWK4yE+Qz2idwzo
mrEkdzwaITxa3ynRI/uhEGr0131Ba2/DpHFD7u7eoiNaN7Zne5esndKwMbVKs1Jwio6sZuxC+Arv
sscc9hbt4yPNwVOC/yv/hvcjJZSWbzMo95GB0NuFMlTiEBUDphGIFAk7QIHkjR99i/8BQzH95YaR
dWqNENE6+K5MLfWnMFnGPMDF18QdYhCMAQhy2k2fDf1DVF7dIbXKEXgKalY7BKhCncxIZuYDWyjo
3Wr8vGKJ9WY+201WBPMGBlwlOWRYf3hjgBGVvfvO/PmotAxPdioXTAAA3fDTMZkugjVku8IrDv4R
vuejw5rhoy/5AQQCnAHHfI3Zo72m+wjxB6n3aiQf4vcXySTvEiRgJb4yqB3K/Xd4pJtD1ExLxKpi
79mSfxwfxqZNR4+JKekRxEGV9PsQjGAUJFMblBbAuxeQy1KUfxjd+wMW2Fgc4moXqET/iXH5aFAt
uJugR9Rn6mG4GHsx3AXd0SnELID7BBD4wh/pi2WdczU7NJ8x/8LUxrDctPtwfDrCDKiPQBFY3izy
DnA9wBOMRvbIZAtDsOKIXmvgW/5lx8HSMtwaOE8Dd2+TLGIDKzKa/siILMATH/YNUvKci+2c/4ER
5ys5M8qmWdCOuntqAPM7jSCBPAXkL5p5QEeCjDJRUYdpZE+gVA29uaj6hTAosMtkXtrsbeED1vh7
wDfcAhUrdAqsYuefZaSo/GjD3NXaPr9bTII9OBCMc4e/YfKBaddKgNfpblrY+q8IHGbyy//jt/Pv
Iu4+EIeSJZjS3Bk19Wv0B0EnxKaEp5Yq0ERlm4x+79fm/6KIGHRX2pm0fWaAueVVkVqRJ9cu/pAy
AXV74oiaxNzWryVCw4QsTbzuA+8HAYuO+D8WG7ykHx+We0QBAhKpxrI8BcQVdSids9nvhwhxYcOP
QPQpLVQTcPtjzOcEItLzBdkudzEe46g4YqhDm5g8BnDCnv82FbhDm+OTQCCw8JHAYSShBdo5+0Ju
ZoAifhzx17rJFUGQuZhQNl+QpSX/KTmQYz7gWpA2aWBFoE4BsmaeyxqV7+5uDuqyYMQuANmFZCuq
hKiDRpfB71NT+vHkABiljrKsfXZIyy29VUR27ERnH77aI721Yv8ZiPfzj4sBUiM0dKamKPQfDt8M
bOTkpvRj7dStEu2qXXYCvb8oY4Z6KjyGw4zWnp/qRTSoeCG1d9AMmvAgFTcpFPh9Bl9DXxUxybAK
tL3ht2F3WTffqzcFPbezYm44qdfxl8h4SHbt3eSUNPj7DaYx2ukGCiYgVwNineiVJM4B9wz3PrF6
GswdrvkLmexUU3Injl9ngKS99aJRTfyGGwnOxmr0ggHX75OT6lh1/YkY4HSF6Sc3ATKa9ueZKg8X
RV8s83Vr8obRMJnCnS3+XTrnbh44Weo2Ohy8pi3vE94VE1YcYzjfCa2aJ5gkGK/wA3G5e/+Z4Z3W
w24JpcSAmJL7Mjy82oJH6iYJmN0Zhl3CsDK/CnPnTxG4tBXDclVZTEfrRlPrw5Kf3H3W9IhGMbZk
LPnJJIKjHzGznUPo7TVT/Zk54GrwI+ByazPkRJQ3DS8mJdRGXAekHJo66T0gsq0tIeeTF/KKd8gD
omXgZ9seZFeHrrvJ4tx14ntXHTPo3H5TrMJJdnJBAR1oSz58kYuARrXTnnQBZD1wa2CG/avra00K
LOQP6DpQmCEiab/R9Pw650ER0xavp9FdxAsGUqnsXVdRWUrRzhyrIEgAxCk1gG0x1+UUL3Oon31t
jDxVFVWbXxFCgXEWgT0Ef6sZlgsIVi1NPe+wZRkzAJ1dh/gPkEBjycqko58VOtyHdYuIwvxAbvly
ybGH0VEHl1hzCRGLFkGnkJJ0c7xwu17Le+8yKbAYN4ngxD3cuIYHtWITzHCcwAqjRNnYpOUI3Mr9
/YJkT/8G+xCJUxkf3B19EOIonLMiQfqZ2/ec1ORslaMrCAd7mzMiIrSUZrAUj1S0G9MQjktGo2DR
gOv/jw+0p9eqQrzK2I0fsqIgpm4A1urceZzBCSL4sRXtjUe9fRw/0k2QAQOylFEuUC1sR6J93hmq
vSCNoE5nAMg3vPs3BBrmGeCNHA4PdXXaOFw5nE8qXX4cRvG5qAYhnYYMlvJfnWePoxGi9q3ITt+P
Nd3gkCrMIcBgZUxg0ZPHPpLfm+U2xAI6O/FRDbqNK5qMaFuEBfVxZxNB0Dr+1iIdiaIynZQB+ZnF
zDWK+I+IyaReVce2yBSVa3ghq/B10caKkzLVjVL3+1lBerktc+AHSbDAH6/HonL2rWQBH/BhozPM
VVqxHdn1XCE8Sj6qFkuOuIcdxhmSe3B2ZyWeJBqZt/fFQXTp1mw3X9bS9BiQSzEtw77Sidy5R3Rk
ujKLElV5H1gkHWtonT67iPdQMENeQ3u83If7m5Mi09n3oP9A0ICFBtFoBlq7cUoI3MaKS82WMq41
DsRJo69BoZNSMp+nfNbURLNdHm07m0x5fUd2wX+1vuGdMYii4fIxe7VWFYxaY0a7EJz1hxKVj1Mf
oaknfwGXxpaRRiHFGxN2maN9C8c0+DAEo2pADY+hArisux3kVAsM77MrUfNoGUya8qsoeEpuIXlZ
GHW1SoxXfA7G31ajhr3Tw7f/AL1PeDt9miZp0HlYaM0pwdtzrP/q1tmjfiQlpf6Uk97p2OqKayVC
ZGBAzLK7dGKnnkiu3McOL3u358rjnNnH1tl4Dr7hC0KNbdxQ0OTIDzDLDcifxNwJasB6GVGDvgt5
ztqWoY08bDDRUefcL3Pgn+xS1wAR0p5jw5HiqZOcp7XRCQ9rTyyH8r80xKz2RX+td8nizCMl4ZSH
ms0Q8zglK1pnmu+0QvZq7nzlv09XXr4cRScbRR2pQnkQWEm7t/WAnYHnolX71n0TXdZef+Ng4igt
hsQWO/sT7bzZOZsgk4dFhOSwdeBjAWDm+DHeGDdYnBeS/YAiDevDJ1gfUyeDSndr08Z+xLveub/t
c8q9kcIhGvYpOs6GWUh3tgPlkFQC4nnzfyyd15Lq6LKEn4gIvLmVNwiBEKZ1Q7RoQHhvn36+ZE10
nH3WtAH0mzJZWVm9GMU6Aq83Fy0m/sRnJ2kaeZQzQCn//phSIhGKwQit98F0Fij2+RugAt6EJG8c
aMtXHEFTBcYZ5iYNA1MYuZBPGA4svPTjFH1WlNv2j7EQZfmat5h1k4eVw/QiUyfk/Q4YaRiWOL1H
s6XCDdx+fDhcDewarlj8dt0eCAE0P9EwA7kzziFbUm3Ip6xs2Z1GXCpYmW1/vcBGm657deYtgrCm
1SeBUE7LSAwcFfEVCefKAKCE50mcdnwabkM7jp2V2xJPlSiLHkgobBK7h8hV+xaVNPYijqz34Fv2
gwhHoETYg97wZPNLWV95k/jX+Mxs2hnWOTJ0iVUIGeR4r4wSwBlMFfj8A5MluPIM2tnNaY5wS9vx
lHyZWMjy0TxWgSol1WOi0OZrfu/wMCqc8hKNNESHu7TtzgYEAnNR9VRa5BNnpBGicMAF9OTJZJHz
utniRcHvOaJXnn/bUGipB60GZDpUTVMqFisvbzG24cuFYj6C8o9SfMGF14PZAEjzzjglKnIk++Xg
cKWJ8QnIzRWCiQknSkpg/mAcrugXe02ncG59d8JdXyz8HEI2W/TkDpQH0yjz4wQwBxaIXxr1+4ab
xD6rTrOQmtboG/vFeVM7huc5jas2H2OLmouWrEH0dVyb7T1hx/3q3GiL+67kr5oyVRzd/9Y0qeof
o+5tWhQpvsdQIDUcV7OiQKPszkYbCHakTNwOi+k7hD50VXZLEfigyqsIP1MVmZmDK+MNcSCfqBrV
o6O9Wna88aFLoi/q84Hqc+HPGKP2pu6uekaJFnFak2lHr/1QOKZ8jN3oDFE/dwvIRFaDAn+XevSD
2hQFmSpepzbUSwE3i+eK3FKHxmwrInwDkLKj2IeF3GtvDFh6St+pda5sDmmO0sLkMuR0OM3lOqnQ
EY4MhFfukiNLHLwISmjH3jH2zGVAF6Kd7BaEo0Lv/7YMut2aXaN3TWeozwWIXJKhoRkdozqG5Mct
K4xzWkMLZfujSQ3PEFHiizn6eTu9oOk944bJn7iM+VyZSIyUnYdmY9sXPM4VOrCjEbM91P1qKLOQ
8v2NSVGUrAkjsQfX8J7XWDsqEMYIhdkLglOSslI98bdgLoVHuNfx187W0cDvXcNAsgF+iTPjFZmK
LC1PpBGxrD97X8O3JWEEOtZw7Z/Rr56d+YD9583whvf46LRRAOVV0aAxlg9qKsMX82wt5rINO310
3hk7MRxKPvPSYGQCI01/ICkRqAcB31o8S1Js8Wj/o5HcHF4CvS2SNLzYZWC3jX4rgglTsZv8Cl9e
6WeWSNp3/DSxXEQ4b+xshxOl+ym6xhuUismiEsWF+0PFyz5TGBdapgaY+wB4wXkQy6olkkoHuV+U
0TZOL8KLwgDBR3Y1LYgDVGEZZYlezYlZ5MQr1s08XUymri+Il3+KgBFzrtSTS2h5DQMwie4PKiZH
f52+qFpYbwlTWSz+21jHN9RZbjgpxAdRFdshwafUUaCAiGhXhBood14ozDrVBCSMSt4OCeU3Nrpb
uAMYazYplWYYW03nl0V5Oy9AxAvq5dXhnZFeKosf/frO+en9BgeoFR97xXTdwkNkK2071/6ee4PQ
FzC6EBREftDVNfog5HOyqHJa7SJEwwflec9UCTbkAhRXLdwhdd7fdth0vj9nxjVC3JqFwU4hxTX8
/Q1GTLNmtyVQ85yU/PVwOWCA55iEkaTkS5xokIKET4izTxMcqEaf/4mCKYIHiBIgYcAMPEp0Glx8
YXRaIOoOR8rpMX3RYt5m2XmSqgHiChlj0PtPEPxWmW8iQtSNqhynm1k0JSRj2ivWWuNgqNvSLE+c
y7fF4y57B5RW0fNsuidwQ4cHJXI4GIixqXSLA0XNgaUhhRdWQ04v5cI3N4PZQprh2XY+43uKnOZV
WQqarbOQS9lxgZ2GvDxvMEDwQVxMkokq4xfqbju7BjUfAWd/T6IZnp3geuXFpKpT4yKzh0B2l2Tf
rzsIaTo3oo1dUGXs8UGj0FFyaIZbq1JnqJa5dnQOGz9kum+34r+TOyWGEWIfVH2ZvjM5IVG6HI+V
b9LSTgDN6bVMBlZaQHFKiL1lwWKVufxsrE1RUzeV4uaQK3dgqCvaa6grmoBKlCVwUXGbht9sw2ZU
FhTR2gaTIZkZczIp6BY2tCSVbe8h044luSXFXKRHGQZds2U+qoDL1mP8GV9Y+hFzrQuvhhxUk5np
HMEA7VWQcU4yY2w8LKkJeZcxsZsBj+KVtWlDTwdq7dyYnX6hZFrm055Zp19MF07Jwqh9zxsfFjys
5O9c9J44oahdPL3lmx4jwrII5XUe9juG5+AOmbvu8enfIc+OihynhsmiKHCgB4887c4MsHl2UCBh
CrMUae1ByMRAHm1MUAmuS0m2bYflBP/BsofUqa1v5wQz2DjLNH5KgAPRPo/tOpnwDbIr1vzer0T3
YbmNTB0EiOGowkz3F80t7C7ySw2mw9t7Gg2O/CpjWgNIjQEWQlm5iw5ddYJWu+x2cJGllAze337S
xhI8a16rX4xmvXN+vJoNJEepfV8r+gn6+lji/fyNZhabjqDUw2Xi/JupuwdK8ze3CdfHLFCrQsG+
u8Gd2PavydjuiwmSCJGKwjis8C9QqRI+NGIugkJoTonR+Cv30O/4u09WbQPh6SAY3ifcOMfjkqBl
GjGoE0E1zBYCH3eTsYmU8RxSg3CJD7iZK4hYo+HZuZjnOGg7AeLRwR4H8opQ3lqJAWlrRrX0UBdY
oHCPCC7b2uYjkFE8NceES35G/AlVfTkuVKi5NN5hizfjQy6KoNUXeebVwMD+rfh0ayT66ugr+jAD
Oe+Q5Bo/RPCHBWccNwjfDscLpspeI4viow4DUQ4ElQPqUfez0U2asSTI7RVuwdBIdGWqUad7RHKq
5EjJRv1tRVcEYuig4zH6q3dsCJL6QOUmAQkwCsS/L3zeZXytSZhLl4Y1hiw4H6vusWJWutWogpnU
oyfdcWdv8I8YIV4AT8ciPyctv8b9H5fC9cQ6M2scbSpjUAUW3i4fqoljdzg4JtxrzdAkGPhMKZqX
g8sa/nJ7ANi+N5wsI1C26T0HzKED/kEbQAt1JCUNUpaB0YdBVL5GBCM4eg8Rm7gLUGLQFPAhiU3K
QcwCvlHisSSudxPXnzml/hSlfvu6fDn1Abk/H2dc8blIq983WgVE6s57GY0pAfRCoBMRCuvBDoW2
HuRvppdFAImMz42RPZU6bdv8/NRObIhOO4ZBJ7nUX6rHbTkYiPJ3hvwH+aaP7mEPuA8v6y3FteDw
wI+BXDg+c1VWeVgeWPBNNiZym7Qv1oMmak3T8c2B4tNBg3WA6A996gzRcbn1BLjkFDHtwX1xzC62
QYmXpgk4RaDWUmPFHLBDNhEqJL5AISnzee2wFpOQMcd8CjvVoGsvbpLcRtFY1BPSm4hIP2JktRei
AjEleQDgAo00UKo2yEOoP6tkHjtkxpZDXVpdRuQkxM0ILXAy/F1fs/lIvk2GXJy61FJQFMVK/Pwt
x/xRFKXG3E8c1hlph3F1ye+yozCC3wHWlT4ZjJl4M9CGLPwUeD8DSp2cqF/9w2oim+q9OTEIJPHV
YsYQit3x9EShg+AedNxR5zH4DnIjSFhAFLT4PGgzwn6maRpQDgK1QWxh8+S8LsWXtZm4ZIjy23XD
xuB25wWpIxjMxolr3UyNhDOXTm+6J+hRRMSAOsygZXCcn0xHj8Yenxr8fEBQy5r1E4eOw9uaD7Hx
EXVB2IXfnGWWAxzlrhJ1PI/HEIIEyIsNK0ks0GmhnhYsbyWD6BWFwrQ4wQLtpqxP5buspCPvQJxe
0ahP6Oloo96cmHBQ+mETz3Yb8Lf+5aixIjyr45BGcXQiltcbR3S9uCnyzNaUE7Y1smRuoJNg/bH5
Tmzw2Xmb55gebIWqDz+7jiu8AB2043HNVwFhg2rZ2+TuvDT8yHGoCIIQJY4VcVFfcxBKcmDXPRjM
PODNkRWWZpekEXyXePBmGDGkUXHISNt6CHnZFAYMCoQ2nV9siHo9117Vjv0t+HHdlsKV2kLVtya0
rK2C3d2O6NByMqIIyEGhD/shV450J6m+EBtzyjn4HUoKnHxZDYLkFS4sLPwpnFk+gYN/PHtWFEb5
EW4qXWNkVKCUXfQC3I9nTDj5cPErsDQYjetTR4c9Qo9/0k98taVSICmsNK5Z6QHdAAqmcNI7es64
7Yr5TS0OiN06wzp0MTypKsGFozeCDA6e6Bo9+3dOBhesbZ/SJtLmRJUWIKza2sWoeHlgErAWc9Uz
1MwLBSV2HFqbKU3Qwm47QkpK6MNGQME7xwCUM1w+BhT2kTq3fCbCDYdUOTf01TXNlP/3oKJB3Qlx
au5AaqAU300Ki1sSKUchQdaA3EdeOIypWKxN4u5b4HdobotptWLsEJj+wboMqUFE/nVBi6vLC1Oy
T7PcF1wqnLSAIuGkQA+8BQ/JKiZQV3hSvhweJouIZ60BBPl1kCTdHrm/YdY9RiVNDGoFjvDTRcKA
yezlfQvkgMvgOxm+KcTfW6GTO4vkg045kYNp7wzbsw2Wg01LJlKSdw+TtrUadezrxmoyJdJ+QAdt
W3XgnRL9RQ9vPaLv0GVDZhg4LBirlToUDsG/JSTUCVOYF1x6DK3sZDIh6DIqNAHSaIa4kprNUiQP
HEpUmBP2E6zp5e9+jokqr0zvafbAPhwHgIj++HjfI4MHG7KIXmmW+XgOKlqMKyBgJJj9jtEaCJ+M
41qu5gMV+TWmNWFKHfJHhivi9MfKpWkSXbqrpBoI9SaDDMIWY0rCgfI6+VQYBzskCAHPxpU+0wIL
ADllo99UejUETABol0nAK95NEcV9n6qT79o9w4Ce9wJi5LpaITHIkiKYk5WMVCIbwDdu12Q46t4G
F4TgwqW34QYkfppTncXw3c3xay4SYhgBEj4mUX3AvacmBWmWkwHwQz8K/p7f5vt12/ftLrAGC6PK
J+QG7LY15lzDrbHZTxHEUeGglgjTp2m4Lkdhhdeg/JGuBog/DbmVoDO8IppFVugNPco7L64HPHs8
sDUI9YNwzMlbdGwKXnBQKFxykPntQhV+OTESbswhxTt1YcsEfMI1hn5Nae0eHYY0poaK472vd4wo
u7hdhothNegF58KH3Gi0TUSQkI/kOK3Bard0JGKe7iCY4NE4Ys56zv3N2UdR40V/z9W2uLWhJGDT
DMP+RbxiFwMh+hiBFG42G0WPag2KssofC6AxP88d+uqc3OfoLi4edja7UreCLG9N/wbYfp7IQoFh
awNCUgTo42sB8JwcH8pKsPp0HlgtQ0iYKnOYqCMgF1vbJYKA68Fn6fB22FVxbG6cUo+jmuG1k7rR
9ymJuEmX/MMkHUl8nij06ZRUZwt0TQuVCYPXgIPlcXnqLkja2ljMAYQ4Yg5L0YojnkslY5Y1guhM
nEv3MuYAoxZRxdI+Dgg8tEhqvqUIMuPk/RisgIvGq+GDSFJep1Jk8LvsAi4aQZiXh8rFxkIlzMCA
6mN0EROuoWz2pCu64Hno1qBoD8ZCoSVZGF2jC9WFOoVPH5sIkHAE2xjliY4eO5FCDeknH4/aFowu
+sPB9+eQ9rHA6KaALNdNDjUok8E6OMCn6dVlc1X6SsUowHbgb5ahxSKS5MZIVNAfPKexlZHinNqG
MXUISTjzCJsUZvSyONe3EN1ZCl4cOrTTuSZEgE3EEK2MBgaAeuI0treJfcAxGVycmFUsJwCEIotI
3we3KFI/Rt7JbsLex5GTsWAwg1glzkvS99md3RAbQIw9AGGGLxvA6yEqYrIwHmaIbgiUs10IY44u
OZ6ONidkKYch6Uq47QlSNrpghi7ojJ/R6DQVAk/xW60jBpvmRJxRYeGZdFbwRw5h6gqr3ndxCPhF
xcThVE8igD8mXOPX6lTZiWCJciOn7x+cxF8k/W7XcFQRKHkWQDsi9mNUcqKUrbdQAaVRnIuTuLYx
wjzjXR0gej6QGt3AvYOVEUPScGhZKBx57dinYuSuI/6qi1Pi2Nt9UCVz8sN3HrwUU1KhxHERErB2
eDwJtXv+tQ0Owy19jxx4bibSbqr8K3zBZzY4O1HIQAVgYJQsUcfVpfHMkcb5QFaJ/kIH98j0aJ0+
zj4/DZTCDsnsbSbqDDDbGz9zcnYXDQ5q6oKpLQK0UGQmTDQPQ4VijRGhYKSI7qHfWtk5nwcrgfng
GBF56lbAzU2RQWFqCzfXYc0UKcjq5WzFwmcHOLJUPGi+UZxwjRS/51iD1F3YE36AEA6bBLBjXlxk
ei1wQRLMwLR1s+0fEwoWy/Zrd2Fz0vWO12eZ+B6mIYowLnwIcTc4H2q96y8oIRH3WLB0eTOmal8g
/nqbaV6mC0nFWzksDiZW1ad2AvFtREl0hJ2VjIY6wl37V5uDiSJKfOFuIQ5mIYuNhmCUEnjBpcB6
ucljQrQ4yjMQeHxM5mOqOFEpdwIPjKAU8SfnxTaZY4Szw2b5OcwGDheHiUPJyn53CAPs82H0mxQ7
MYsc4PWAM0FsPCNwe01k6XFMNNWIaqySOS7livEieYpZa07fV1QpWGDc1+aCKUgX04YMyqIofdqL
ulvCKZlJyYQKtDASOH4oiqA2gve7I9HA5R/to0QrcHX3g/QcPN24SlFDDeJICOjmVPjKkLzi0kWI
aOOmTFhzHEEMDngyCwEfiHNxxghk/gIiasXsX4liXe4FcgtYZN/g/J+MiY/PiJiYCVUG8UGfFRny
IjF7idvgerJGxCl4Agc7r7MmUgH5g5y3lKFkcI3EAauOiY1R/IxiEghibA5HWzEpFC52ClMi4JHX
g0iDBcJTowSkGIODqplBbISF52DGX8rSuZx6Qj0OEwEixfeLj2BKXkNAiyfjAGBDeXTuA/JmvIFS
/lwlWOIT3QlUL2qcSU2tDMcDtIBBzHFCBBD8L4Z4SnDnGFB8vl6UIyNmwJMrR6nJLQeKCHAyBdRK
ZJ9eRHM4UkjL6ES1WF7FHDUWRkEZTiKl0E/knPhYLdgyaw/+KqXaaEy5kFBQiSGDC+k/JWiYMpIB
K8GCKzeInanjb2hLR8tzpXwpAre7hn8llpvwJNgNFa+AAC5hJlhYTTIIbg3XwCnRCJtCtCksSo52
YCdtpVi2OfQCg1nhUDmTq8Prrl31SkNHcN8iElM5b7NhBy/hs3Z6KnWyhvjOWZf4JZ31/cYkF6UJ
f7YyslsqYi7ch+KPPglSaiRfaDcQIbcecPh03sRhIuYlC1VbYoMPyIYKsl3ypLghUsv7KOcwWdZS
QBfVETCQcVSl9B5axAklZqdhpUkehtif/gMRdj2JSfEiwIu7PBp0SL51IuKvWtx3PnUi0a+ErBEC
6rxtcZbLjkFv89mibW3hdvsvXoREposgCzNg3TJOBgso0gM+A6vV7PYxKVxwMiOXU7a4efPFfOKW
MoRrqRWXoZ/itkSOhblPeZDOgxe/TBjAHAjKE7hMOhmg+5BBioCL7F9Qw7KenFobGWzsAGyafp6T
OqHFlsdRO+CZtbKtkPMZZdI/UwmXZu1PN2t5+ZlD90a86EYDjEQCyWqz82+Nw5ehUaBBG1wY5FZJ
v6W4ylkNNJO+NJfm7RvSyh7fa/3hBTnu0QqGEXyYbUILR42/R8LCUhvwBTlO3nuTRqiAzFyo2qrr
kl+xXTMTMIDqnKsDaA2WEDQH0bmn9yKQwBJcTNNCYHhQNizyZyQcYFSLc5lyc6dEFWA+NAb3l38U
+/DWRErRlBtIZDfEPA2w3WQJIiSpH/XQlyJEkza8HASB4E9sASuXHEuMtunZJF5HqYPsSG+PA6yr
ZszpRikmzjMCd0WeAv1ojYqgrnV4YprQLJIQQj3kZJKE2Jk6HrM07z5D0qHrMkKQcAcjgFWJlO9E
YKge+Q73Ci/Lx+bITgGcMhEUhBwh/MZ5Q7wr4RAokYWbEE9xGxS3oQWSI96MBAvn0sjoosRDCLlF
lKTl4Gm5XBXUdpEgwwxQdR5S8qUGzH8wCY8g1uIBqm7Ei4l+hggOc3R46xrP7aPu6rA7fC7SAnLV
MInzGJFDyobIeJCgetaetrMDO4JB2avnSdiKjGi6DxhZRdJ6jmRsnTxPYx/aXka8SdS8ysgqTYSB
njb4UUTcNNCYLmOACVbMQdgWy/IMPGjGGcBXhk1QdvwqjBs5z9bu5KKEisVW6sGP8/xkwSXjriUk
/Ekl9yMW15EsHy9ICIOp47/l/pAlkw/C907fA8zwl26IhcHe5vn2/+YAzhJcQbfFplOk40yKkdkM
xJxTwsHOR3FSfKEcomcHMFMkEwevdhwBEfE9UneuNWHe3QJRAHbkNMFJYR+m8Ayh55Pc0xiO9XtN
oF4hyaVWMNDeanBuWY0Y/ZQ1bWygw2IHtBFmZpAT6aGaE0tGLtLf4gjRT6wuCCnDj0fX0ZkE/oV+
k9K7HFyUwu4+28TYNltENjQJvqmZFF3UnvSl4eNevmcKCCDdwxlVVxoE/I/pzth2PH6Pfm58JRdB
3TpNf97mEIPdQu2h7eURvlB6EsTQCNn4iCwcZk2FXAXdqEV3Qhhj06OjgUr3SGKCGq70mDBTFYIT
A0XRDbSdGqIzOJKtWWszmykhyKP+MyLP6/fnwL7SvJSCFvmr8pspgTvDuVE6WkDV6pd4ZPU50VaF
2Sws5KsIdSo9LCe0rQnvIzh1OzgB+tvNpjFDqLt9sGdns72U2O57/Byv2xat3Xf6G2ZwuHrvZQ1k
uECv/0OTxrb3AA74Pfi16Qta39uow5GYFwjx9E7dTlyk53Fp2GGQl6YfILz7cirwYKSq/YbTJeEq
Ji73aGdEoTClUahpPZh2yoRMv258gMNqA/HceABau8XX27r1/s2jqcbfzSzk9W75lVkBxpq9Pdnl
4m/zoHOo9Pucb37fxIfUSkkeBOe8v5COipjUzmwqNpG4FCuIhZqER1mAOuyIIt9P16jR892wdwyW
bHt1cEx6ti3RGfap5oxAlxOZQo0DbToJ7lZrcCGI/NeOc7UmhNd8aQDmQ8orBNsHhATpJF+5TAw3
8fkgO1glsSjZwI6N25cJU0gO2Aif7RuJ0msH6WlE85O7RyIVAE8akOwnJ1XnmoAAQBDZrTYcJCRw
IR3zo68MrkS4JaaFF8Y06V/UrN0176OvR7inw44LepskX4NLPZGW669ytwBT7KMgHtp8go9/pGnz
jKwPIic2dyF45Ec4ezZx8DkC2lXPi+RnoLron2u7NlHlYUZOkzSJWXQFRZZU5pGIiYtLT7kA4LG4
ZQmBATF9GZV8TOk08mu4jzicehCJKcA1aZ9WOWE5/D0ZlB+VlEkkQ/UbcYO2Y+HVHM8XuvMVnBHh
LbzgymSnqVmDEzMmj3/dynI2P/TKU5URGoO7c6d5cPIDN4UJi6Ng6S3/Cpei9IYS5dtYUgbySKw8
3BYFL5n+b0IZcnvhWvQGnoknmX81TIA4u/Zo9PurCrNKysv6TXOUYigCnqIpaWhQwmHC1gpFDaiE
+YF69MlcOxf35h7snX2Dy0MlmfLphWk64iGsme1XLGa9a66BmPU97Rl3jeiQ7NBKYVoZuFLsjxkg
4lL1qvuEGY/Up5hK6DGDgSdx13QobWgAUS1T3dIdGBIdyjPSBdH4QnUKv34KV2wjtEMkohEWXfQ2
5mWItCu3uAeEJqePsz/YRROD0K+kDe8MCIlFJRcCkf0ny0vTE1Goak1lWmTJtNgBGURqBVg+iSMj
2E1jezUAXxBCQ3GUEGP8pqbyouPjxsaBjmQEWPr+w2GZ/8Yt5hMxIgOe1RNOieatqUywYmL2litE
vbgYaIROmfork8gpvq6cHb9EkZiaa8c65wXd3ZtIC6b/psLyXQLn4PLzFS8+s1k2g9Uj4+eciTrE
HAbmdbCG/MXPHXrCBqaNZrAuKU6L3LKy2hxHqf3rS0aDvxRkpD41Bgi5GlfwoH4phA56HVn0g7YZ
9HEQGVeDOpNNUCF7OIXfRA/mRr0U9KbqNoY3fvHMSJIGVU9FYeoFYQJx3IghlF6/5rLJOIY7vcr6
O4pM/stRL38DkSCkHE2JetEB/T9RHxZKd8wv8NHEn6XfCK9ak1pNlhFVNfjibXQMdrTHq8Klz/aA
66ZmcTHwhBhBaOVaUczEu+D6oXmjjKnLcKLzn057NpD/45U1teTPYyGXtOurvCMtCApahA9AltSd
lPVHvmV61pjbiysYixDedqVqqHIw4BEKBB678e9gawH0FuRypqVMBYE+jpa03rncwHmpjE6sGFBx
jvw9jW/QGBcJqFANxRIxOQUE6Un01SIqq39v8srLlBl3Qs1te/m8hMo6dMS4iOM2qYecTSmBap20
Ug4zVODMsnIdxDGJgeD3WznMe95ZESgyKlhvCRfC2yc63P0AOzHqQPUUePRXQJUrbGI0UAskQWtU
Gqdjy3u5Sqkr1qDVNIeSeagi8rS1X8hxk8ZWDLUEE6mgZ0mnshc5TE1ErCwWC6DFxxLxGIkpE2AD
KTxq6WPy0IBmvRn2rEX5wtthOS7s7sxE6odyHls6tqpq5oJWhUg7C0P02GH1pdlBvtpy6At4ui8i
YpqnE9BHYtOXUeO3f5BIIuquURLVeFGV/PL76D3CyNeJp7nQ3xoSsZFHbDoTTZt5PzpJCtSJ+8Ml
rBkVVJgcx+GWoM73CUgFCXXYQBJwQl0wSgwGr6G5sESTxcxQrVqRHmlKuLxFp+ga74eewiiKvOQ3
ZP5qdWCRiPUlakLFK/JCgIszvlHdDzJNd7d24H/I6su/dQTTYPIDryEYC5uaspbkpdq0NhAQHoN7
9CAnBKyjhOzSi+8+vu1elO8pFZGNoLLF8GLahqwsfxL3e9Rfp3G6tjuTF6xjnkBKVj6oU8Zh0Umr
4EorRk2wi3oTmSvg3xwK3qocgc3qtiAfwk5UHAtcDzrBlZTvTZmVqL1PhiYaK4xg0M0gepKNFcBh
hPPGs2smiGYPcrbnTGpFZQgaiA5Ij9QuWSwMmNF/7AGxvbaK9PPiADmVxP8OHV0JK1wyLYhGL6Jw
WlmyDJo/8BMANPkGf6g5JbRp/lGsZ6VorkjXiaYafQkTbTOEIQVZDxy9bBIugBErPaHwxJVdegE7
BQSuPOv7TZAHkDDKPxQKI5/8VH3SkTJw/uzRJZFm1H0IiEKxvQpj2CFDzUpKGERM20I6XoWbVJnA
x6pRFeKSK+RHodnuTIlYdz9bcgCA15yFJcxNr8xP2CumVWpRVg2/Y+QnJ1ctMAJP5eBRhCHvl8c6
9xhIkNCrVSL7zda/ujJk4k8mbrW5vVyTJaeR7dLABRJy1I31OuIXq5frYq2RxcGAOs2o8OvRWXOQ
savIeKH4MCh59EPvpgUhMhQBXPovIA1cgHD8Gdb4TQbQcv533SeNOTgFtX4W6Gtiucl4RRHhX/Mq
/FsmPqyXDWM1ZgTanNfUlJw3sTX/QtjfaSHPi9Azd++J5N4Fss7RFtkZpa/gLH+AICLVJe5+gyFm
CN2QZOGqdTDRkGcfgJyP9PtQecWkqX0/VT8zclHBl9tcoV95P6ieOeW5mo3uMPWZd7ZPVmiHKPTa
23tvM3/3HmxUnpK+XEks1ED4Yt4Xa/r+mvXONGuOH4yAeDEUgIm9vSeceWbWHNuYC+HPNCIRhaK9
C3lf44MQREVmpuhX2yxTTVNEAVeCrI3mlZpvkVXkuKoVlCkn1ntJvkmv3RNAOld1kpi3CRXLOkZE
sITdi/majj2F2YVV6kknegfyeB51bgaJIqaBGMNOZQ/Vj86QFNWienl1/OIjV9ABOdP2yLJJh7TC
TzlvXYFFt76cChWn2MnoTGjTksyAvUQHDOKEuQofVOWk/SUyBYfYuTSImQ4QifdfyRW+xXDQT1pV
59iGUcdOe9mAG5VWCI0AWXrF3zbRlBmUSNL3GMCqX3EYo6KhKJe0hnNuBs23QchWNt/LVUJqdilw
EJqNhzfXmCVFaCBTIExoZRIvqzceKyqjla4CcgWQ9EQy+FcEvmiv89+kuLdUKyDwgdEOqMW3PHWw
w8kAdWaaK02VGbovTJRgrgQVsryjWIFKBrwv9vBjlccr1lHYO0fMbGDic6r0zcX3F/C1a+/wp89/
8TsS89z0mwGPTW/1lNkpEH4weziMJrqDYpVkYIm+EbMgElPbehzGXl7rAv7miBRR4o6fSQ017Gfy
TCQ6mueYFq05wAaYk/ApLF3cmbyjVYsDeww0j6CQxaz2qd8uwCm+Os2hIh++GiEqAEF98Uw6zmbD
Zxf4r4awc/DGiX84EGrRVLSEdK/16K4hpPEsGtmX7+37gNIUut1UtIkLVIKlRbAzAYi844rKtJR9
O0BtJXBbE00VMrwbXFs+EniKgq/jQD6qNFmH8W2o9r+Wo84/aRocOQ8NLCFK5d4nvQFdy95qbsZW
0QN4ghKyDXwQDGOjW+PUMpj2T65TXdPtYNO//kL9YL0fTOudfhXwgO/J/dWlq5CL1ctaOu8KAwTN
+JiFZDVaRZJmKaHjoYz0Il0SvwzdnZ46gSnzuQ3buhX0bOPn6bQi94I3NuYrH3oL+RMgsl0abZZz
Mu3JCii8Q3KrbLYD/IbtAb5lGrX1OttoLNwXO6uUP9o8HGBXFb8tuOfBGF6dXh3D5rK67PBoGlEg
FbzN3zpZ0+nooEfG5aMuk9a8J8SBXYnZ1ytSmA5FHgAR9xg9ygYyMP5i9iM0pd2/5CUbJsqP+Ck3
+o+9qn94W9ezVbc+g1p2srdY2/mObt/oFjSraKpuIMYie/Lzcddoe7md0YyUv+zXaojO1aJPUhqv
3Ha36hcTgJcUN+eWrgDgbVL8bbQdkX2j3g/6kYB1r7ozZ0F6yTwC9+aBr7OY/eP8lTTTMg134AWo
1AHgdOwaJQQt/QLkoA+3RgabgkVOqTvVYdJBWkWtpF/ibB3RvedWKN32FycGShAuuajMDRXmfWX1
zTu91EwQ2LLqyAjBXR8tsMd2sjhGLMoEUQwC1f5uQrHigkguunrrqO0jOR02wIxBpqnDg9pU7PWC
uJGdTJDn79PkhGQO5veJSUgxkU0DkXhGqjHD7W7XauB3T6jz+EMkzwm28lx8C+LKGGWx5fE3o7C/
UwnSEEBSi3ahUfSezp4gk/EFiOP1z2272EVXaGYV4/a2K6MtFD+SuMGlBeffT86mT03vSXTiVHpF
XvXvdF3S4WBcKmb62GKUUgAYJCj6e87Ai4E2azq4cNVL0Bd6Yp33lo6fjsFqc7LrsKMaxCjUBiZS
vcI0927gKoBogDrW8WQXhbsneTWfg+qeAK+e8gTCSJj2AbUhm7kNcp6LQ16xdnYwpxmL7HgDpUQI
/+L2GuQmOaP2QHXZCq6MSzqAcBb7FJ95b1wiEYdeom1WUP0iAWtZBckurGKYJmpnoyJBHnT9GgCp
z5xZf8RtDt7q27crC4S/7zFFrVFoxlGTa0RojI1a2RQL6NvmqDTIgZAai5vM6rwbRBntqDNsZy++
jQnMNGToTQJYGaLKibWrmjliY4jCeNA81QOBZ0KDAEIkIBF9M+ANG41Dpyf4SApAhLsogF/3i3a/
hnekO5xhVKTlHdZ2PgMbBI2Bdg6uUCZr2POzx1SZat39zJuDJ+Qppo61aRvXhKiOQegm5F1aW+rd
4+5bzx7OiilphOMC/eHfDJgOFAF9Acv1W7CT95SQ2c7J+rdO9MTTwBmmAZ7QDmlNRDrq7nr8oKAt
ReZP98EgsrKNC0AfYc+zlc/GDTjjZTSqBG9/GUWN8sGsDi/bnTNDd8Q4lqrEp8Q2Y8JcwHeDA+tc
kw96PD/8gpuA4sGcWbk1xIpn3c2Egq28kzi4F/8AJEwOnqBm0DAVB0zWSfmT3bdH0P+pFb33AO+O
vzNRHtm+uxXa7BtevQ4aQXuluZ7cnPrq1oVSzNytuLGmHVBZ9LWKW2cUvXKelVF9AlAepwhBj3er
qAiaO2Y/2MWS+borsGPa3HOGlkDEtD7eznpCXV4bsweD8DjsHewnwk/Arw1sdwFJrQLoyK8QFvoU
9mgvmkHeQTXzB9SwRikd1gAty5MF9c07ZVBq9d/Eota9cUU+6ElvRyTTXSbeGP0PZRsSLGVw0b/2
9xc+D7wQM14ftYkNh4++5tbsBw2QJqUnralSH+To+MRkzlQY/5HLyOzX7Dq+kDrvrmTtgw4T0hpo
nn+o17wl03HrdlCOxbzy36AsBeJuq0STHm/+ZnoMhGRl0jeJ6wsS5ap9+nt1mRSyIXdqBhuoIcpG
vF3a4YN8mCZyZSgLo3B+P8AI1PZq0zrUKUKVZ69GUe1JeL3OUJBj9IO9XbxA+kUcCzH2k4JQFMkO
XCwByXwuQk/f3y+KgnIm35RRhz/2cZtdbO0L7exPb+btJk/NnzlujFfy2Fn9yQn65b47OSCSCbEj
OPsfBLZewCQtU5M0YEpbmESSBHSG2CJWq1NBvrsR5uzeormlpACkMVIFVrQw7Y6YEGir/XzDivwz
wUPjl4fCd88ovCn2OGfbTNDMnhRiYz1RkR5e2sYjLyCo7zU65yshh8LX7ezO/lrJpQyALZj4n4Hn
4UGlmw/vlr8RcnIphe2o6W5HKsZcKStL0QztEWohyUJQOB8Jvugj14fbDbdbY5UhOxvo0OAZRNvV
UIp/vpDSwnwxgc/ytG5w0CaolPXPO9gwcFqlhIJWEN766kAnYbrOYo9ra6lCefCgHS38F6/He+Kk
aXTHEUG/1+yEtr+OXjO0ZCC28heqJJFXrgcn+vcBUcSV28w7RFuKoGkMFwj16NZw29aBIfZOjRAd
egbzAZLSvKMx0Bg/6OgXNdrex6W4wfdad/Ozo6ivTFhDYx5WYwqpCxxN2kGQNSRRYVR81O0ZQrzO
B83RYa7G3yvZJOk68NDMXKKrDzqnbpNxJ22rR3C7lNyyEIh9eA2qvXdCtCWt1CPyJyXnSZo7hqTB
rFVYVAYgueDCMb15/I1wKAaMMQSO2dxkBrcbcSn6EvaDBwWNEQXqqn8Q7kKlZkfu7gUGleRlwNyy
tDVpgQPAiQWfbEZCpNCIp9GFsqOwgULlSZU1T0PJ2+eUVwk7oQ71J3env/LR8pO2FaLu0zlID7O3
ANu00LRPI4HszWjOfHSZuoCVpGkDnyicGdDDZKBCY0h7Lw5Nfg4y/hRCCnVYRc5nM1WchDwIkrxn
ciBs/Hd6a858N6N1Mx7MM0JRCHqRvlRZe3wbKa/zi018MWhkM+fKCWu5FXNEz2Z0cT3a7s3ei1IR
SjnYyjpXD5qCJZ2wBuqIrVDcLM652Ye41LQ2y7tTjE92I6qdzA6YW8tsROgbmzUkqjbUsS6jR9Se
nOPqt8x0smuboJFNdsZvQTvY3qHD1Hyg7l5zy/HJRr2mZdLjjcgiJddJfdiK6nynz4H3IQXF1+xB
fr+HuYu9mZytV/COLxdjdjNb2X3eis7T3fK5Q0KwTrSKIbXvNDhyK2Er9dd06zfczsVpoB72WwvK
84fdGXwkqSV5nMN408Nf2DeJKPPSWC6kIrE2O5pEKJYjcthIGivjDRRu9Gk0/Dn2P3YnMI/9595B
BqPxMQ/J2+oEm16zxjNVtl7zFjzst3WbnHwAwlJcBxGYUyqv3V11WDfxZH83/82IgCWoEmex+I+k
M1tSm1mC8BMRARLrrXaBEOuw3RADA0JsEovYnt5f4vA5tv/xDAipu7oqKytzfh8Ti8njumpTd2mO
6wnnSN+xThK2nzAEitTuHW0g9iMQQmS4jWA5kaowaRC/AOeR8N2T1ExEshLALb/Ym5u9yeXkgiqv
kYa1FJVA33EHzwfXPVkwSBnXYMtCGoz/azhx4Ejv+zub84K4DwkueHMu4AmM3vOjJwuHdKgy0nBP
HB63SXnCmeJzBsO8RigSywzEfdlIsJE7TxyFERDw8MQFPnvHJ6aZ5VWLQUaUAzWpyQICVNh/t44G
v5Cg7dKQ6lTpbsjLgiycDlAzLspSYSKePNuYuqCyjpEGczJ3Ut06Agbs99/KLPtFoAoXFQ5IKbcA
4Xvv7WXSHKj7Vibe3CbFFjXwMze11Dv9Xrm14O0ABuwiovGIVf5FRVW7wlfaKrESKCBTrmRw+rn4
+P5Qm6w4QtkUrw78Wrh8ECufFDCNKT89onr2brGqwP/WvtBnfgHbXFmEqA7GVcp7wa+AzEME+R5d
Pw+ssmCQw9o6oMZNSfmk/qEZTmejk7pPMgydIYhTu+eg5d6ZHWU8+GypLiO1544mkClOVuVJ9GJR
1lPSHNqQFXHh9C1IWFycVrfOII3GvlqopGB98hUeR+fy58B50XKpkb8OVnUCV4u2djPCfQoOEyKj
vrhfKqZ0xt6RE4c+7SQbqdTwDfo2ZLkp/hrs6zuRpILCH8zFmn9zTP8SqRsgisORAw/ER91UCOM6
jcTa4OZygzkIoUXJgSlToc1O3ung53dxF1Sonfg6idP3vdFBAwXjeHx81TRbwxMXqb1bteh32kXV
JVhRtdPQRmzVkjFUwcB6lEA8VJeEMorPDItdBIUfnY8GuqEy2fug+HFxbt7NY9rF+WC59+BrS09C
nYhh8hnIPPgXAjyBMudekrqRr9ytwkPDvQlPQl3t6ZM+7stOw8J5rmnEXpyLM4+jvYGTkX0JjzHs
EpPbc3VrNPyRVwir9HnmjXDpnlaJM1Kj9R08p7QYaTPuujtmBbUfHCStzj4DwDax1IHNYOdtQf5H
WrQ7DTh7uX3/yUZX//Rt3Gp8e2TTHmRA9eft1Rg6N+nrNplJrfmFc0FfJgvLM7NtEriSvyY6AHop
Ux1f/zi4+te2wVgt6go+Xchb0OKq0H+2a7xk7u8ZhT66ug681CLDe3sVu+VnYRPhGg4cPp08TppQ
SMFZNimwKVNP6FQ+ZI3q/l9eEAg5kh5IPtZ7Bzh3B/RO9adYdAZe4o1YCpaVSP6umut4dTK/FuRz
JGWINqz8C7ip2dn3jAtHXpl9p72CIYAH5usuqJSJu0B9NGEgh8GLIV2sWICz9JfcBSzpWkC9ePBD
E0YZbpO9bLBExbUWl8M0Ktal7gn+9bY5Ki2Sq9Pw67MKd28XlJncz6KX3fCZidJasyrDEISiFtdL
VqK0DsIMHig1UL8l9u6EVwZVkVDHBiGb7AiHNRp5eKCFfegaTBEm1ko9xzH0Q7PNCe2+BqwhErAJ
di69G3SOG3emgBCbdPPOOUj9yrAWo2QMQEM7Pa5hUiY7HO7K4CO7UoaLIoIzvYNDjCCfqHC1HpOy
yjfEUVAHIMNI4iQXX6p2cNsX3sZMBw5avTd41YEORYoQLeQRyG6gK76xeA8bzhNCwIGGN4PZJHZS
YJSlNN1hZ7INBizB8ir1WLZhM05GzSGszfDZ2YoRMGH4qNPgFKste0sn/9070zUPkNxMGQaUDLaw
XwD8aBrhCrEIkHeFqTUFFNgRNI9BabjHWFFNJvm1Zj7UGpV5SsKqm7JA8XOFbhoDc9QFgIsrIgYu
pPwtoPaDJQUq5QtI/Q/oCbjZeQdy8hXNFvU/TiDjR7/a3YGCI0a/ty+dosNu3FmHHiPgfr5BDb1b
dHaIzKmhXOmjFbC3z1XnNK30M0gIfr5+5vhfPfB32o2/fXRaUNxyqfcfw8PvEb0XxIFg6GAg/QL/
Vm88Xxf0T0AyahyCwR0t+uOe4+7zV4ZgR0NRfVBxQFeZLK0/wQEuXCWorDKywLTN5pjmeJL4e6he
UMLlrzTOumm7NT0MCFdoQq8Om/qcqG0hlKbdd+gCNAKmQ7DxqeYof4/eA3TUQ04r78AIetC4dD9M
doP9EGnL4bvXoJSQ7pbRN0zGPM4dgEPnPAXOgj+tqSsXk4f9agjmNhxe0HRBidupDSlv8YkV41iR
Xz6YbNumUx3vV8TtH/BM//K0kTZe+9M7NPksfHtTt4iezn6C7AhcmLO1HFV7+eTpyXvTHCCIfAJR
y3nfpFvvA1SiiUa/e6BR3YQT+9KGQso9TzR9zqQTDzoJSmcyOaNfdwDWZzoSb04DZePE0KTy/DhZ
9uprRUUJ1D7c0oJU8e4mD5ltvBjoJEZ51LDTj5+Eh6ja20+uLigFLWBrTYZoPdoJ6Szjj+hRbeAd
9y/O+tkn+qccVX3SXCuNPgO+uTTpl36OnTpCKxMDdvE6J5D7HDRGONVRxcv2JDidc2wgPsVPpzwU
AiaBTcUmXUINTzN+xDQQNz0DKLLGlU6RcDRJarwgMmog42VPddFgwwVkPtv+QRDhF/OM66JNxp9/
Y/PLvkTc4Tjed8pOxUW1g2CeoFzxazgv/xmahm+3L158+Ks07fjXPSJ38UFUwYBUlGEaYf3GbIVR
XO+JLsvTcuO73Z66fPSjRX+zB5Mpc8Rdo9RHlOGhgemXfbbAQdNx4dW6j3YaLmFSzRpvm4S8MG0U
4vgdNeDb29vFB4AP3/DgWCUo97hLtmn04vz1Pi5/xDYi47495LHDpN9wfDO0w4ADPFsmBNQhGbPm
v9lDAjidAGKjuWdHkKwIA6HQeUBBYnZAt/2O6DOjLxTJKkesuds+u3EGHkHbtfdE9KY6Q58ocuew
yjkxvBIikST0EFqHpy6NA9UVheMzkzzcLEt08ZkbtTZREn58CkN6RAzJzOcI5c0ZrJhO395Hd6Ou
WiUPQIyvQUWVVk50L4R3I8VNbkBdD44A/YxxtZA4NVZxNz51pSi6AUIe6kQbM4/J2oJoEg19bob6
xz16+LhQgx6DCXBY8fYXx+dto7XKUx9KSpNRNuSEFU9Fil3RF1JL6h6u5IOuXpKmCcd7Dl7Q/8Vx
R/eVwSATLFhWWws419TD6h7hMugPtcGJLaR363VfIgMP+8gdWcJN47b3s1mVLai6FME/wgDfy82d
42srVkNjpepb07Sr1VfoUSG5Qe2tIgeCMSRdzUM3Q6EzqJsPebI6afVC+lNMGUU4HnmvR1MFiMvS
uAkMYc1l1KF/AQPLz5uWk03TmMbN0YFYQVaJRhZBhFvfQepto9DIGqJV0+ut+DvgNkFwfYf16Vv4
jnaZCQFOQZhsyOgRGR8rgCEoWspY3GyGUyuy7BHjT2Shr2Hjh4hwDuTMVnhCM1HZ0fJLIOI+2Nxk
PCgaapuD2DjXxMqDap+IAorkgoBKSiEhRIfATSQuGnNhferT6k0bAY+Mi0kGiPsSAgV46c+M8oEC
gpONmwR/UndJVEyaJjpk8UEgS900yjwnnssGSzvnGuhfZB1ArUGgIZa8eNpXel0MxjAlQOqP+Q25
OoKTj9GrThNOJSgMC43UMNuDd5VmOWYkSt/nNpspQxCSIT6CCs59OMG+kvEWyjFrxQjHZZGSj8PS
5QQH5lIl0QQhTOEIAyzQfVPwvHlsOYKUVLN+Y5SFmC8bfcWh4XXZzCsHaItJWOvjWi/XbCPuXWLY
qF3z5Sf3xTW6y4CqO6K5gjdA26RZIteFM4L7igf9vkCPetjf1Nw95Ai8Mpdn8CEGbIZqGPLU+1eK
G//YoUvI1sVtjynDBByZYMPupz3NmaZbTqQZ8nz431C3USMDlemS4lLwzaqH/Bx9zjIWI4A5qhV4
PDJzL9ke/QkQJ96ThwVY35zkrDOjzTQBY0HwDdqi2dRA6Ol90t/mAIjKW5Lb9kKKenK6KvVyw2rQ
2beAkcSYK9oNBk36Ja8B09IMUR8R60ppDYjZIPGQzfHFP1aZkDltuvPSD4KDjPbMyWO6BkEkSIod
WbP9VfqSQhZpiw4KnFQJO/yhVof9OdAC3JPogsiRjWclfZCirfmepg2JMwHimzG7MBAkIdtodUsk
4S/77WJSJfyy3VP68yvlbrgy4fj+6K9uvlCEBgqzIL36lS0KCDuU29q1gYffcbuCszqsiMuC7r0v
VtS5xHCV6AArbqxKM8IBxN/a9DOt8sAvSF7Gph0/nYfbkP4XWxH5N4oU0y69aZW0l4R6z+SIZ3w3
N3t3mimWV0yywYz2UwIz3Tl86D034V4dx6+xKAUfiBea8X8eSOrrCcbdO4bkQvyo7TURoA8urGlG
VGEr0zHhJBwyTxrGbRbyTzHK+kWf4s26zJ88q+6Hsw+645YkhJ4XPBjEFN4OLU0W5ANqmyqexD69
rNWXXUjQZYF1ms/uHqyiYWctQNi04s8GfwNyfNRwEPyYnfsAtrV1veEkx7a5Pk2OPAGn8ffmGdXo
yRVf4ZsT09slT/06HrQkuU5NyKZgCSVaKjIrnUycThesiFu0ZSGSiFA5oURx9latTnPyIOCgeNyK
XyaqmIW/G1GOUN96dxaHU/xU3f3s3j+c2sWklviHuHVk8p6+oldgCkEqXXUpT2jI0UhB7d+nodYA
2zqiGum++U4tmrdf/5HBniTZ0R8KYYpKBeXJwkQXhYOi7AN6UdJ00+/EbRY3PGaBVA/0YJhQFjHP
1GRGeXwrwfulDqNfCJh1pvZRhGI7XVEwgcXlmW9vP66tVQXh7MM0QRrrz2eF4RL0GDlPaHNCR4Yp
jaAK0y50HQ/BCgf5qU7fjY7ttdoaUzLGJZ4ax9VutadnCNE+fP/xR3NnRRinUOtt1hsOYo4dkH2A
nSPo5Jl1u2c9PUZH6CJVOpAobXKgQagjypCebDgKd541jJj4QIYXPKPpHFctuzKEO8Bo8pwzptQ1
B5GVshR1dGEfmpItM48kj5YSeIqO6yYn3251DvoKdAcqMSAZx9hAlgvSTopFGrGI3j8DMajTyYEA
BdS6hQVNzW56FTcmp5wrHv9nh+c+jPMzNT/pnsbhRBnQoIHk/BYwu2CAiYsqHJJ+FbPVnDT+ECMa
EO0MqBDeqCrVmceU7osRvv76q7jjwZFh9JLRdCBMGq2MP3Hy8CCY28LpwARa71lDf8rlIEbmziMO
TA044pFC1CYhagw0wFfXwcuWnDJuyfvQpkByk0yx11NPad8bUyhsvsmBtteiqOP5rHlqUZS/yg8M
tsK1LYEzvCcL2MO9BjDDlUhgzrJJitzTA9ul9zaP0hjQcY2ClJNg3Ual7T72KMeIly0ZOmk9ifMu
lAcBRqT+Rngf+KhAIYeYrZK7lU2z4A3bBIq3YNAMjbZaHzlG79QpBXXGPVGSGl7kBd1vhMgueoce
tPNBLgcFYjxWv8MM49+7aX2amyzYK2z/XfgT0b5xPS5hzymyOCrQfdr0CukNGrqNsILYNoR1HDeZ
J22NKwRH/hWHKiRR/vA5g3AFrSUQIPXm6CJMhDSAzbBGel6xmQT4VJ39z35z3BRMhtWwFEOR6eqV
AsjecM733M98XJoZhGiRtxlRB/MjzyR309JbfQmjPNklx6G4nO8vgx7MAY64NviTSEBPHW/S++xG
xGbHJ+AKFL/w3EUwfTYco/3cfofsOWrElF7wzKRPnDGPuCCB/j82od8bLJxPynQaq0n0rSePTsX2
24bkSEeGkr1bXgAGoLmqr9itAFUk9NKZ6iICwL4EP2cs7+2nUxQRx1j7ESmLLdJkGHqa+OpVmQoG
pEbG9Fd9HsUWqUt9wv8y6BcyVwAmaKY60etto11u1wf41g7ebRP7ZvmJntf3eQk55SYxu8QT14rY
4Y/awpBUkqAvDw9w3+PeQEYooPAeQwTQiFozjkES4vaJ+a0P+L1yOvVSEkR8sX7COgYSEwWze+qW
wDYpQULCFqmnMnQw4JgiFXhX9afRFzrawOgpJS2rUtPWndewGTEdOz521Jg5hM3ewz2FCnnK+28O
edUyyjubHUInFN6hZorXynhb/J/TsVvvpVhb5Ty17iFCj7seZbMdGd+X6efJfA1GPQlYS989eHsg
jJHMW14YNKpQRYLRyVCgxcA+LvkNP5/s4ptjjxjIqTAHdTDo/5xCGaqcIqPX6JZ7txm1NhbzlImm
/2Ga+TU0u68h1KdfuknLnfUZyHz4SuUtG+JzcKcrCs1Is0lYZgXY0vtCNd/9G5Awzjelb/2hNIPO
iOKzgG5QRrDolAKt3m/FGs/X6CJMI6HaCTk5DWFG50j/grQNxi03D1rVmAvTXhfiLR4oyTioPD5P
4ZrQrBcED9d+IRPSbhEsCo2DJqTenSkzToAhl7E6cckQXR8MdrKyeaXrVK8ipk360+w/GHXXnJcx
hweVdDFem+KdHguHKbnlp3UEw0BCCF81n1zjOiUZVb1JiYTxFhjPD34dsf6mC02xIdE8F9wAphfx
eQqGVIKcS+oY/PfwujgMzQFf4tfpnPpkWh4imqiCXodIfwd3+zp8+Xf7h96c38TqRwqeIF9+5p3b
o1eXsUqLAVyBEoZFnqqRGuWq5vfbUuyQ77YURaVLXwEJQF4Exfh2qW14seHcgahjtfoqfhrdaH68
aIcK1j8Ht7ngKzxH5lruOXU6nXgeByRIWhIqe2X2tICvzb1WcwsuDkw1GA6AZLqHyc+QSpI0n85k
ONbBrJJbfWd0iguXolOIncpHqGHCupeeKrwlWmbo44fgSbT5qxYImu6Vnjf2038Uz0BZ/2OhnnHq
ljjI2I0u526+rVIVcoyDV2lczJ/Hbv9DI1UW6mo343C2ptV6BH8/hMLhafbyjpAvoCPQPaHG5X3W
YMxp6KNpouwDKQkWEGWj6A+HNkJTxGFHdbgSDSEnQ5YY3Lemkhzaln3+FUUnGFyQsMQvJXujHjEg
Hxu0+mQvJE68IvwBthX51df4knjPGa4AJco69PT2DLYZYnCIDjbtasI5o4NHs1Ia+6lRaey61Vjm
Q8r9Xp5E8f6/2ItQqbdQRfkgxn854y3ODtFPz1CE2Rr6pd7dAb6agAx9PgEE2nzaLuwUsioSWFXT
WsxfwKRLofJ9NUiUJBd6O3LQ74GRWdQ4JB88WD1hpj4kmYnvhjVIvXR07jK1RZNEA2HPIEHUNtX/
mdH6P8YkRe+JshcdMx+niOVtAUihK8u+4EXvSQWj/+RYBM85DBg27/7f8fow2M4y66jGIWaW/CKX
FU9bNbiwmP9kZhJX7Mcwqc4dqHH0fscQVfiRt7v6iO3xdaNXE6TFF8WNhef0JaH466HujmAC0Z7E
IioGssahtCf30giIanouH9I+pxyPTBVlujIZh5JqvMaElu3zWBwSGW2ohVxxGt59rG5qsy1ARzdS
H175rPC2E27Qb8QG4kaQe++4yhSUfkFSYgt+6Q4iymlKRRDB6sP8D4I4TPRVODFP7s03IRDrv4Qb
8Yt4Jzoj25dXGG/G3EiUsDjjIN+0Vnjepy+r+NmjhbFS3CRNd6GZTm8XFoBCrABE7JYIjxuNoopg
zVIB8Ths9DcZJlNMBlxKZ3ZxZSmsTyP+XnHhXXlKtG670EkfOZeFJY920VgSH+DdLDNW35dNoXFW
wbjM8gzuBzjnZ/D7yhRvIt6r+Ja9MKohazUCg7QTuiDuyxpMXZnTB7DL5DSEi757sNrLNFGhk5TQ
VSm6b5zgTosPF5hxyGCGMpLdDyaE0J+F+Quj34A0Lb2qUwdUwuwYQPCFYdqdI2+KdXRQxp0x8S+O
2aVjzP6XANE36gW4aHKbtFSHKGoI56zYr4lSfZ324LEhnOsOnaxoydF8dhuAb0GdYD9/Om5B3X0K
5ya4b+HdmQ6/BtVwo9gkvIcagK44Q7ta+pyPQRlMdvGCZk5LHIYOPDQ5PIfQsuGqfEgt7iQUOiTr
4ebE88V7+2Bnmhe/dM0VzzMhVOtz65KH4vcgKIe1MF127hcXC9GM87zWrUcJDUKq8T3ukEV0n7w5
T8qk4xXX8EgrqBg4v9o68sVLQdRw6ZT3Th3bAve0gZv9IYvKQEjhyn+YhqsxKMdZcImfH//Obg4+
ERuCtud+dFrsvNMPzX0k4H7KJLSjE7FYbpJgvsJ/uV6OljsGki+CYdQcf4blPvH5B6RqJUIwDftd
6gEJ4hOEBBwgcXmOifj88B3C3nlwvqYHLowY8V3dOjc4DR6dZf/yI8bk6szSr00vdhn9W0bGkuDp
4gTHyLtlcrTSW2xxPnIyKQ4M3hBJFicYa19WH0wOu7l5/GXDtOkgW+icNhfJRq6ew0ok+oRQQQDD
hBGuFsmk1jybuNMgugKDA4GwgpI2gxi0lDpshmTAREua2Fn3mqIrcepyT8hWYrAynhakvVWKn3jC
UcV0YadStooF9AFm01RYV1GYbNilq83Zup9eg3qfrFawr2Cf4Sa601N1I5BaYtcX+fXDZiSoWdPk
X5WpUbauuQLaX0Q1HzEEDeRRscs6FDadD9Wv3wwv+47uqoFcgeBIFGPgzHO3sBB2zm874z8vDgc7
g/8HqIqsbWuXBbvcgVUK8MHF0Mi8Wzcm+KTKgHDebVD/1Yl0nn+Uvr7ZRWWvtbi6FZukFR4WFeoy
qPg4GLBG5Vxz48MGJsOQc1DacQ0YYE5uCEgIL5OlyhTJvEah+MeFikrNv+J3S4p2gPYmbvu5ZKfc
3vqeTUQsWjRpl/JByRokkfWy8tV+W8VAByW7zeY5p/nHm9LoY9AAaifGEVIxAa+Hm8z2R3rep9PW
XkJArBIS1vPzEM7J95Wkk1kHF4e13ZO9lTgjFXbyJ0D2JnvZLBegaKWf4K0Hu9g7b4C/xZ1DkI0P
AwZT1h136tJ9k43S2XM2e5JjH3oZeIp7X5FGs7TUJ5YLIuA7FrwA5f2NgW8p91Np1sH/rFh0utIV
E1xk1RraCD83chl5Tb063LVlvzXVmAxnI8NrVn18Dc74S/bpuiyjxg85EfDf+0yRc6RF5e4hbZDG
ftpqAxC66Eh2kqpT/iODJE4v7UfDKsDneCPRRu7Q0VqEAxjGL3s3MbVIqlDWtGpYcvwXe8y+zbnc
g9XfrZbRXVdvhNnMXNwyq08HgN7hDDE9fevHroJjQJDgzc3ug08pj9tXjnnwnRJ7gWcSkby3HBGu
jngxYdIA+YwlxiG2hfdG/IsLZ08ifHNgpHi0KRPrWeCdUnhpaKxLi2+RFF5/97Gcl0z/vT5uy4XF
W7z/dmh4712uDWBgpU9ecZmxyB5MYzbcJPr4tDPOVom+6dN7zqq6gMrTScdp/8k5FLYGcGHo9T29
lBqQCt4/hLVBa8GYCmAYgxKlHzjBJ+Z97vZlXat2KAdrF8/oQQ+8WsW6WvCjjQHrJzpDllwXjG/N
aJvV163BIbwVHAZPxl+6GURIEgfIZoMrP4dO9tu9rUu0HxZHfHh+kiiNdiTGtGtP7v1q0V0sdUV6
rI+u0GM439FpQDQFHYaMaUjSm5pVrzhPY1Kqevo7vgCQ2bM+PUke0QsgDz3jk/MCRQaYZ+IML9rE
Navw2l0aOgedLCeSvItnvtxH3eE+Mo7zArx/uTuGyS9O6ef9py6v1DnO1s8JiYbfpO9CqKGDWEKi
7uFGw3ClLEwTFcp42S5KW5CXtKEHZ8wj/HKzmpzCZFl/AIpPOKkth4VTW3wYheTCrMtsNzniTAFd
s9sssHNpX0z7bdr0RvChNe0E4hBQIRRXg0VSnUFtwZCG/CKutA+l9qNJRQWX7F3Y3OB8UnlbN2Bf
A5MuHvBnm92aeHzd0DyO9DEa6PzvhrvhxQBsT+aGV2vfosekSZ5AtvBxaxCHLHX5mSC0n2Fcn13C
kp/On9Gl/wBvq1u74aGPR0qUVO3lrNHGEiY6x9ePbWTW7z54uZWt4aH04twnVWa2Z9Awl7M8rnsJ
oLHT2C7xJcmcsga6T302EGylO7g9LSLDwaHh2dt1WkeryYqMKnSzzziTxJ9J1sdPos5Ss9xs/HHr
WHTUPSxlEfFP7GYnHx7PTgmBFRDEKc3+PvH56d1QJjhau1+61sdf7TGWOrS88Ex3jwKLitf7bNPx
IeT2vz04PuH06WTfLvG00b3xVwy+/HoPE2evzs/doTYcJzcniXiFlEqUxfGySwvW7W3Gqmah8dfn
f6SCNVysP2+bLXSbNUeFRxQf8U2lUweaLnsnZadYlYb9ic1Fq+UeWZ8j4mQH9hDdl7N9p3hiIMb/
UOW3EIDd28x95Z2E0TyYvopVNSK8GZc5buoRg2bzusPPN5jW3nHu0JjdW6TLeYcuIrGgRY/zSVFd
O7oPrGSsJWiIU+1Vezt4EsmD2FP6mWI0Bvpd7TUWSUENuv9tsQeXPdbvqNRVcS6OImsP2ZotbfEk
8nGV3pdcE6TPf7VrA37fYnUSsmJrA7ZleXaCXAKC9l3BBIFdnBlWwj2/sP3CfMJazWhrdPkeeMCs
2GWPn2ha0ePM/nph2gCaXTEG9TUuLF7f8i42sqKU0G50iUr7MM/r9pP6lJdGHP7wS6cTUeszXpEM
3bv0JegbSE5XBlfVdmn9ttPfl3OPst/Db8Ejj6s8J2qFPbgiIqRD5UY9akx5PRlD+fkw+ykLMobA
Zcip8k4jjecoB0q+TWg0nEA0WoQ0q7SGROY3kCJv+hr7URkt24HEo6OKnRnF9cRo39XqwfJ2kNMW
VKkss1vYoR4mW/Tfchon9UEZDv+s2B6j0+SkXiEyH05FFw/z/vtFqwrpjx4dcjAT8VfBVrMrHLAl
bkJlwmEaPtbosSxqO4wNaNns9w5uPl0zzIXV7jGRqA7NfjXGFKlbd+tuZX6ZgiEnq78GgjO1fr53
zXq0tx9Pvzqsy+oBxwH6hsC8dRJY1BwmzhXV+n0E3A3NHA+EgdlT1VUlHyTKgQ7Xuybi/0Cu6WRP
nlejBVntStWkOcCbGDUPfe4ciEFUoOUPjr6Dsg96O2Mi/RzV8FYT102+Z7ctChgz2n3ObYuqCV5a
jcRJm1hMwBhGNuUtgzWn2Ap/Lg9oSkWf9cPb496F+iNqawhEdikJ2Y0gBshOYVh6c00e8R9kMdpq
4sjJsMDEtBR1srWsC3gUCPPJnQAcbjhrAI+csKYknJ5+DzCltR5yfj2c0gjcRCoDVzydG+tquzF7
T9LhBwMh3l3c8fHGmp4tAzsMTyZ1wJvT6MW5Ahmdrri9IzYxZxNlTNoUTk7VZhKdmtZyTZjOotZi
Cga0WrF+CFTgycZArRUZRsv+AmIMo7UMWRx9noqWGeIhkA6RyeW6juGe17BAhhi+u6KUcKGyLUlL
n/7GAMk+uoWoDUK1/kSv6HJDvv8m8jM4ikac+MgU8CrFMRSgwQjvzn5S8LIPgGpUo3DooNZ8D58c
Q3A4UzyX+xo1ubk41VHnQ+y0VxyMHaYrKVZJP+cVQBCI7BWDRk0VcuDkEDPrzAgGT6cmBcXVqb1S
T+A0ZCjaq6zVPxfkc6NmQabTVV9ATxYVMFCLN6Jj/q5fm53iZjvvH/v3CLvQ9a7/MnhJLx1qEplZ
QC5K+23p17dvxv5Eq6c9JaKDQH/BYq2eKKDnUO/34kewjlZPoMKG5urhHwnC59tmOJX2D0iljHf9
JXCZqOq1WWudM47/AZUyHPncVQpNgvLMDr8HcvrvX6+ciYP6zubPl1dZtu+QL+zDZB+a69s2PVrl
pfu5M5eoQUkaodfoMyPUiBtKg566nUVIrTvYX0NjUCIZ50vrc81+QbnnMCp3yj4eMG+7UVj53rnW
7AeE/6fzWpdzf0kbjir6Nlwy9tpw0rN/pKqHq8hE6qV7KfVf6EmSdzydQ9M+vzrGCUiEEaBl+1Lv
YK3iX6UmgoSCaZvrpIYPmP1qESirV+JlK+9+GohH8MIzQqrRFo2yfkQBFuMvbVg+wxHertW8cVq6
OxiJVungNbvZyadfjLNht0NTxW5qj1K+c04j5I7gL7jCEBop9R9156KEt4yQerDX0YkLikG1GQCj
Hbu3j5DzbvZo0HjSNpPlCuMVqxQmLKZiuDJhyIS/kdC+Krzw0PlrBVzbsxmX2BdOevWgdiYTA/Wb
yWP9lI8go7aDRyW6t6zOx3QntVG2be6DbMueucyMwZsuNxFmb9r3qpv9LgnodPClNtF7yvNNCo1q
G6+N8R05jqPtP5XVZU1/bnDfwunx94FQn8j32rRAstuWYsV4CKPlSY51/IVmw5BMTF0BWEp/fIkI
5VAYMZx4vJlprIHONsaXIAsIV0Tnsl/vXmcmSgiphcQk0BoZRLVlPWevQQsJQry7+ha94rs7aviQ
D/3uGPldqnBMQ2CNRDXrT6pMd0iZ7zYTYmVEq6Qf9va1/aSyy6gUFFaqu/ofuVV8+dLueTpSxKDh
gk5dWgrXT9Zjl2bSw57We4/tbba/Re+UqcP1Hc2V0X57dY2e0vtmz8VQULqsF7YUTFpae+82EdXs
ie+AWuAMNW6PpX6WtwGcn4RmuZD6bHbznv31muaJnW6Nl3tpdT7A0BQJaIuw0GkJZyGI1AgMGE16
CDEGwsGCpCFBJZPbts4pzZythZrIyzMjIM4epqazmYbl0FzlG1FlmT0AhSFIcGr3PkQT1KAvDiLd
1HnwTEBpxmq+EAt9etzdLvJqpTCh2ykk2eTUrmN1oiFjNi6fjVi8xA3mQ1kJpPkB9KPiDfIb2BJu
q9SepxkwDN0b0H76OWOoBrVVCQwPigBTPEmXHkiAptoZxFfQKXOp12mz/5kuIasxJDgEdbyl8pFH
yAPt53uvznQVMzW4XvIEmZLfOTn1Ow0barQaTAnWeUGhNykB024bPXOtcZ1kePpdfkIGWslWWr3n
VlQLg1izc8xCWo7IvxDByLjyh2WuDcq6lpXQk6Gb2kRrtdHLI1xC3/Z9lkAwvFrJtnIJKgSl2enk
Lhtyw0Sc6TRJ4kzxoTW6EBW2SnVme76uSLgngFyuynOkOqOnQaJzgmFQ6WHteaevcMWX2Dbo1+vL
YjVpK7J6mT/maD+QejQ4Re0CF6L7vBWBvQD80+7O0dvJZ595pU/rmzylsIx459MLtyt9pPz+TKv5
04g+c9xx0ZwqW63xH6JvdrZqOctYDYNlTA2Ho+boRwJyTKmzwtQIIZ/okD8RRzwK3DbW5nm3FOb2
drTH7y23RrB+MApjEEy7ScLUnW218zMyOs1h7u9cnPTO/ECr/4P9Gnx2I9hZP9zm9j6z5ZjutmDS
YHMJaARgABrXVzuGjK4KvsFn45WXNgbDYnZJoxKFup9j+9BbxrWwJefWyaVz9pnkrITYU3nXH6zM
2jibnXqpk/vpqB7QsA2vMbWiG9fsHyzvFDWhJTmlebAdPFHCO/+cuf5JnWZ30x4MRoP3tIpZIAZx
6qyw0Q7TG5sAFBTXTa40W2Gv187xLsYQ9G196na+qcZ/MBo6hx6hOsdiLbdxHlxcN29IFwjlLe3r
hp/Mu0/uiwYatqMrXeNtsdpl+Ny1+oemVUKhcV+1dou/po0YAkhIJ/85omMgqgQi1dwpPZeCZXCR
JenSlVKhGQ6ajIqXRKawS9EEAvz1/xJ/22eGOVjvM2gE8FxSQt4l6PwlvSCb7ruDvV8favnJHNPe
YvwXtQKzX+sXQWdHd2co/sOg0EsbsbHoMBz9m6F3/5/ijIEV0AByXAPuALp/E4bqZ7I+m/zhGt1R
sKCyQNstgNw36hDxnrycOC1/3PNth+vEXUoBDUYJPS1WJWQLhP4CtM2MQYVLEnNlNKiEp46OAT6D
Zf8+PU5EIE8T5WtQoBy0nHkRD8I2m41696E+5fDh7oZ5+xeOuTEzkJk8dk2T0zTHd6oRpavtbqDb
ePUYRsHCPoF3hg4kVAuxTvgXmROyxV59RoNFJs3IrCelCIu46RPjvg8JeQefQf+du7gDtjmvbp39
4hmwRDitZmyZOphlhfV6p+3efQftttv++b8SWtAia8xcScuSZh2xsOoUHc7yXtp78/YMFfus8Xbm
LdmltNQMRBQ/6/usMXqxe++kuv7xGbJswfoY0BKbTiqCTaYwCT0UYFF1ScJ/mjQ/wbPGrMe3n/hB
1u7llakA6ktXfI/rjCVh9sqDhN5vD67Qkw1GwmFXnjyRCpVOvIwRRKQzWnNa1EY1xk4uAQ6cSGq0
HNbicaBEhFExzCabEOICdvRtunTh8PQTkhfoOrQro7/D6kIKw47hZimyFCuSelo33l/DadFQcpc/
0r4vL9hAfwU0H4hD7BkKhr2D2efqpkFMzVoP9htFAUKZ25izNNgR/TqpeRZlU7m7ygC1NIZEtMIF
ObFODGKE5jeclP5YTmnNx8JuuPc/mO+6um/yn6vjNXnpNP7+WnRLEQCjwUoM7rbwoYXSFEuY1MBq
88zgqM8I2ugVmz+7zju8D5bTk3NenEY7IgGVZWI3Ns3OMahNPgs6GxA8t3Yc/cqWM4dhtSORFPdp
3y05OaOmF8bI2VZDRVmJiuhTLd2txplT2EyEVD+322/vEpYd5qZLhLrug8roYBGJiL07iRdiC9+e
f9pRG9UTtxS+O7SFPQONVfJggu6WTx0QRliYV3vZEZWBQIciyhDI1MqIhPD5uNCTdwyq3pnxjAqV
HCPVbNDUMTrYCTJsl9jb52ow+SOWB6gF43xccvYoN7AQyaL2YBXyGG0OU1Red/in0oruPYkvuDf7
KbskHb1RpWHdbhhU+l6X4Tx3dOpOvS/VlwPhboMU9rdMAdrzdjCo4prwn8ZNyeLJ4UdFuHhJZq/F
HiVvuVBBX9zGqKACD4+owLVQVUaI7HdJT2iH5sVjTHvSZ7yV5hAsFy/fkdI0OUihrgLdsi8ZZKFX
N2Kiq52hKLynWf3l0fCNbUaY/IsarLT2fETIH3R9kaegM0iHhYlcqke10pDz/CCTU2cGCaY7WkHM
rsawXtCfWPbpQ9CVoWF3WNVM6zKhqfRADZW+x1/xc9lc6c3FB2JnDM1ru1+bYEh726CLWSVuO0sw
QP84zkNIfeRZ8Q2kE5bXFUynMZNAwj26nN0WWGrcWr/kpEdBhWpk4V4mD5rAyCMUW5ikW5IlXkD6
5OfwMwPYgUdMyVz5locNOvZUi5d/JJ1Xk9paEIR/EVUgQMCrsoQkgsgvFGHJOYtf769x7bWvvWYJ
0jlzZnq6e9Yikh6WGiFv+tf0im3INpiyRrq3Nle1i2B8ABMcxxcYt+eunAWK7mFZcm7hNS2DAZA3
HumlrwNkHHAVybZxMYO1NxBkVIQYliPAPkJszWdqAYpMV2j8wJIjb4R8koLB5X1L1XdhTg95Lriz
bEAxO6c0xYqEPPMUk0nBtyWwaFA59U12xb6XLB86nHIVSVbZvva3ze7yt6tn9O7cI3Tq0BOgFcix
uAp3AMcd97F4eJu4vKaQBA5Z4DNBz5aONy8qxhz2WLT9M279fJsUOV27OIRXmVzbN+EzVSimzo7x
CupjFhcbCZ3xVyynREQkdSKxMbkiYt54pfmxrzVWmyObmpwnG8ryYQFDZvr68M7f/Qb+cbsRju1A
DpNK1ABWmByo/OFLsJJFOTlArZNHKMUPOEBh8ZyBOkAA7zY4vY/4RIKONMBn4ILCOAlgF+5Zli4+
mw6eQ4b96J0umKuh6ob0QAYb0YghkZrOaTzH38Skpunux9/ZLTWZJEyb27S+szpWPU2NTQczR2r7
da/hE956eXU8apR5VEHCW/R2IOcg7PZnQqCAS7+3rzDa0HF4x1ZlTrpzhzu49RQQA9I8zsUcRe8l
aYQNh7+YXYMseIEYv3HhJkLiduupCKKEySWJUkgmtGU2K8eQv1nb0x3BUX7RJCsFkqnX39mrBDKL
rnv1gC5RfOwV/JJdh6QL224bSg1WXNxHQN5ZNQFxCq3xQ8M50Gig/63CzyunQMRiE/Cho31ch7WM
J4St9s1udR5dYPKwFG9BbWIdVh/7TggW2ktf6YGxS/ip25fZPawvCI7Odvl131PLPsJSzp0+cKbV
iG7d/iaAcsZs6wdODozYdgCJnHsoG4yTW1jVgxtys6LzDukxxKWvJsqf/BrU28COFVfaWIR5F8sg
aQzojMAWOPPXeG+Pn7H8bKBp0Q2b0WIhBkTrZe4UOmMAC+fjbttSx9et98YpGk757tUb/sPwN3hC
P5uld0imqmS42ARYGOJXXOVAPLtL0YRNyTRq44yTZmdzHqwh607TWnjnbpwI2IwmTmQArdzl8Lf1
ON9ZVjpNNSvUTL/jKzNhteGms5tTA/fBhIFcCrTX3853JNe4dx8zXYt+pjmqjD57kza7hZ5yMfye
iQHasZx38gJfe6c/hODwPDi8KHysbO1hPwtlw1HapPqIZ6zbQR9L+o8bGWCRG4h9rEdcxU1WjbIP
lpT7bFZ3FBfT9OB/dsSMG3OHjWT5ZpFysHZ4NdpiFw6/EtPpy4jnZ8OPaGy9rf9m+Xzs3azQKdmP
NA9595qGTr5IKsYhTF8WLs4bYf2GmfTVMdnTEkozplTOaKIyTV5n+8EtrncA4sGIa63tQDhHmaQK
yjOnsz42IRHXDAejVGjRKsyKjLvG6510lNxoY/UvFlgrfSfO46gMu/vlF/WWtRYk6ToFC5q5IrC6
/RKdMHhIv1YxqASLvEGr7kYfmodcnfMbamm5+wW2DiDvR7QKARCccv/LKOYhY8MXNUohetDRs/Wh
51UtR4bBcqMpV9z1zQWYi7vBb6HbiCpxnQyBHyHlJpFBy28EGAcw+v06P7w65fE0LYRaOkxC54sA
ypqHS0tDVY0r5e4PcUHsUgdl6hL9VGiMLrPyKucoqAfPmHdWzWnyVaNtr2Ihz9qRsTB6oIjTArRO
/vIUFSh6sqon/IbpPA72darMgnPNis11xhjwk2+QxqNCaiox4tL+AgjZD6uD6QduGc56IT43q2Xn
3LzOa05pXHDYBd/E3gWCsN8jtRY1gh2zPu/lYz5DbpXlVj7kRYaXSalP5cf8+QeZvEZ4o+6usa5I
oOCUfhMjODssaCIkBwcfYU9UZYV+klJi7O0XBTim9hpb3ido8ha5lNxdokQnz+o0hJhFXv0rJWIN
3ZJ+vkE5Vf17JRk+DDyOdaKcspMD2pDKOKuL3X/gnrDmS1foPwhfJ6IYXoEp73VPie20+c7o6jbr
Aas6zuMnaefaJpJ6VVbXm+5Imfz/gEs+5Tg7hT1yS5jcbZnsSLI2cWDHM5OWJ1eC2sAOMn0MNiSd
omDLeAnufMKfgBvWnnLSAsn9m6kGWvbiYYrJiASAvLsRyHaliImT/CfEwWfVk5IW8KlvhE/eBaPF
+cVWCUsUAspENVqAAoyJ9w2HifT4MEueU0MvBnGQFW5xdfgmZV53k5DvU1dg+k+QJYUlfnCj+qg4
EJV0aiH1DK8h3VmBzbbOpJqoMgVdO5EAQhpfdXK/6kiFJh6ikE4kPr4Q9gYgiPiHkvOoBfS/g15g
S8u4WqhObtOgaDZrfEsDUFRy8osqX4WW/KtwmPFU7kqoxAxsEjc6CEQFAUSKIKqVGw7npq6cEu8d
V+5gX/r6HGfmLSR8+aoN6+RCV/KgJ0FVvFEq3WuzEFexe3Q+rSNviNYWGrladohBGX2wLR6vjp0g
JLIrLrgug7y0RLkUhA88yxbhzQxYDE0BJqRRoQZ4l1o5P4cNY5m3/kAR8fIIaoG0U1gS0Hmg+/Fj
LlZxIBTPHr4gtCsRUH82K6Q7c5xX34yUUlNim65T7A/DGqmiupJfIEe9/BNEDjidieQPz3RzIuSZ
AC68IZnjxU53U+0HukMjZgpInaFbUEWDpS9N8tP0BQSOAi9vGENj600rCFISDpsiUEvJd8GX+NI2
MK0Vv37OW8QDRhTVO+redfOZ7oPvT7yl4e5SadxwT6B67RSo5Q8+5bFqPZbQ6uV/kw/2VDOk+kAB
jfaln8+Lc2qve6sefPxzi42flpKXX6F2vI5P0R4XlbrX/xB958edZzbrzUe/CFm7ZO+ik39vfgl6
IbeFxBc4I7wG1fDePIJQHaix7P4UZpwVFZsP/O8JILd+wekQAFarwx81IRRhzm1mcGgz5+BrzyET
ObKdfx5uYIwNWUkocqbd52/sNzuAV3pynNOFqI651pJmNtqbRP4xT2Ck57DBBuLYSYCB+l/svAgA
CnQEeasxqHvPnkEigmEMtd8uqoCb3fo3LmJmDFmxxAWAr0v/MjmxPSXwx8bSvSRHjH+b8go7RWYA
n4J8dMf/60OedPWE+PFx91NYOY/VAvtSeu2HFe15mgIwRJx9r+ZvUmxUYuxnosvs5e7bpSh3DO+Q
The3wW12u0JFcNZQUDnp6tA1uE68uiA/NVS2HmjYqmhFqeVjYgBYxLh3hqGsNu6rDwKD9SA/Sbi4
XS07guQ0w1M+DCmD+2IbmKRjUzwX3Ad2fhJUuJWwSztBznqkoNQRsnrE4BbKHCQ2/09yAAMjlQU0
D2ZE2ivbLfg5bH3iL4aFyt/+E3aggiA4k3XhDdcavBtkDHFzleJhqTCE3o/5kYMeP4cUQqVHmtvG
5EFWYrMU34RxzBPxlwjobGsvhiSWX2zETky/9mM/jeyA4WfT7q6DwsEqdSocsqj36dgwiBQjhnTx
ivANgMwYLWja8FHaxfYdQqhJJf31a3A5fVwHMD56YxsDP9eCDoJNDY6NH/Q0In+tUQt3xuls7836
GSnaM1y3j7SIGz4f64p8QIlV0YO2O+UqsjS6O/YmkESEHLuflv5uYEWBzrkXoMuBLELHoECWB+cU
BnCTUsJOY+lrnIwRHB1A544RAENwEk27xEegIW4xyO4G2OQAxkIuAGRMaGcACuP+OENW1zpTZrAu
pXTZo5crNrctVoCiIZaBywMWLY1Y42aESDNpIsqMKUkpW7L75Nhj8seyECsKP0oA2EKaOUHGegEh
WWjyAJ3YtfMsy+zlBuLCkiOWbg7/3AAk5SsXJot9zSYuduqJ0SExZ4xkbgMu6knOZNZTFx2AIB8T
m3Y+EvtvZ5E8KAtfO526C3bb2Q9LIayP9MxxMIXfHtSWytAPvoHyFCQbDy1iyP9zhGuC6VIjxDyH
TiOYPb+U207T34muQ5f8UyU2Pfm62yAt2jt7b0+MUrbDDmLVfZhMm8czXCzMH34EgY4k7Jxplk+O
VOHQL7S3DuC20i0qQDSFnE1ml2DWExYfMN6t2SGshObPxVGIHy/HhempnLgAn3yiYvfJCLk4qJKc
3LJt0RqU1k65d/j4xRpcjBEVsFH1GDPCiVcwQxPh28m+Dms7p0SMjHBzloPSlEmtbId+BLToDG7O
oMNJH5K+c1MJitx/CiICQd39tHPfZI55cVL0C8EbmZyuKZLJAxg+CZEg3XL74hMpzK7+si+BzZvg
mnfO2w2pbvDuPMa1+MqJf+OULy8vFMPucV5Mt/PHGJZKMKgLGr7CU5mmb/BMYFRi7T6jEwHHLjDA
Zn0AVEI3uNvLRSFPIMJ6JwU4eyqNPDp4BNJaKdvbtmIZMQyIEK01TVww4qcdDAxOOpIEelbMSr55
vG9y333rTfpKBZlc+F31IOv0ECrhIAfzVz/rJQ4BKnD39LGKcxJ/vk5udXAcG06OUXT8SqdWdGyX
IUAMis4zTMmXlc4d7AHIf27L/X3PzY6YnjFeB2VvDV02vUr2kw8qA6ka4TSBrk1BqjAxRNXBSR5t
wk14rHijs1vBBQ1Wkz0ohXLXWTqV9DwEViU/hGdjbyFBJwfErDmNVG/d2v2RtrcLcQXm95vdWiCX
MftmAt62Zk8J561yBN6H6hvxLG6ZCUe64h3BD+DXrDLr8cdq2Ts1+lIsEVZxVvDpVHH9SFuXigw3
Kg9dbtTx4yLWZggAexBhX3DK8AzCCgL8FsLdg3mfxx5EsEP6hR37ov/jid8/vMaYrtIWpfeMQthC
j2agXqBsBb4h/VY8bPgY6Hxm1ZUJ0QxiezM6nBGoW3l2Vm7w4La/JrW/AhhG53l3ouN4A9Ln2l/O
fhZOYGATx/FhdxjefKxpxBLmwdTgQpvffCbmlFJicAEgBpRa6sAghAqvGCPixGB9+kcWi31s/coY
THdJrzd9bQ7O8wpLhUXRF9J/jwa0QCud+sFhJC28r00PM/OFid8Ujo+oruCaaUVB6ZFQSZCN6VG/
ejvTisquSXILsdW1G9F1+fE3FuUR0aWVNzvXOTmHVQs/J5vCRqPAdvQ1wQva92aZ7AfUnqpiB0y9
BpeqYiLHPfYa41r7OizE2M9nZrIdGBOWQEi4K0AnuZLhfj1m8GU3Mm2ivtImjuyPi09OlVCG5wcE
EzedrfmjFvuBQKuQBeTAhEeJxNigpEX/DSoEUWxcYPNw9rUhDZMe6McKYyZyWfssn+9bxjCfH9b2
pnODGAp08Fcc7jqV5uPv4RvzfXanRP/Q+dtERqAM6ZJccmoamkyEy2l382cSg54g3hI0TxlNA42A
Ng5cIWDPA7y9KyCCQWwS6wsAGPZXHh1XRQRPrH2We3SBE5UAnvPf+eR/R5/FfnA8QtPbacrVjrxH
IvF6UxU1MFIFKUo5escPjm26+IPP4NiuL7YaTFtIoJDiQvf2StH4icljGaeTUgcmM7Teczw1BiX4
twUUlmbT/D2fCLc1ou50+MIkUL8OnUrwSfjUx5NFj3R+Qp8OTZOGnn/7W7M+dDGUIRpqtPZZCPMb
HoNF4uJ7CHhzbz6jQ/zwNMMDakWzgQ9f58OJOYNzhx/6ZzSdPFeGX5mYEzOBYQRK3rpDD8AD4r0P
Ci0Ic1QFZbu4wu19Jp7TKUQzxnKdJqWR+mR1aH2qPxotjHJhLVaSSvJtvaP9aj3gCaFp0pK7rwr4
DDHO5h5N++/OFxH1djbNIROJosmZckE+TfAngMNtb91r1mCwhSe7Ut8VVymRqcpAvEA4MC4J1qqV
0HfD5lRdqbv58ka88erivRoxmmcEE4vJy+4O4nTPjCqrczrpXe0QN2DGFzkAjnaaHb3IvofV1WNg
8PRk1HeviPqRQVmkdSZg0BhmHj34L8y822rde4OzwaeA7zpOUyp7x3Y0ZpXxPWoOa3WfbPvS6acu
HVVq5EMUpeTTaT+wOwjDj0Ns2Z1VhJrBimb4ba0eqw1ZMequGO6MD6gDATfDnNPMSn5sQBx+kdF3
DJi+d0+cfpy7YcSQL0L33ofrXr7YDF7IoQqr/fiTXsff5OBCi+bTrI92cQT802bmJJhbekjx9BPK
C+mWzLtV5rxrma16tjUs2P98RMi7W1iHOeZ/7/gQbIJz7xk+wzx7de8tGAzpqXtsH4IGUEgt2lCE
CYfZIl/1bxNzXt8yWo+sUNQIUkSPrCxQj1FFu77YXODWuMem+tOdI27GjlO5baSHkRCMRo/ZBwxB
6Nfa1GzPOV37+XU4fXqCKqi5NonsFO5zXoFIeyOrJeTWmxihtahOxv0K1Qa6GhwbOFPhXayotphS
1QmCjiLS0cky6pVpl6xTcXxa43+8OzugvRx0lstv+9wsdk33f1Obt4z5Nce6ikfGJQCQcIft/eo0
Kmef1qBAp/ccDCpglWsOx08LpGBcpITmPhMoyTiXLHiXI7fmqNl7BX7NVqAvc3x8DqBeFXBWocnq
/d3wqss2HEs0936NdRCJASOYNA/940C5yQf3BjRLDbodkRlVnWVHCA3Z2IClB0CSVJmBDsvgzZmC
A8KozvqYCTopDgwq9x+NSfbCcA4GZau5xBASv2zZdNwQ7qqXQ/neOzmwR6nSE6zspbZtFcbPFbOY
NBe5kcH1o7ukLEXCXiMacUKIMKWzq5EJPYCilTijRF20ZI439pYEhmlHvWsNU6rd6E0h5MpHSJbb
8M40B0sbB2rwRDYckIfbJcRMAZl3QAJbSY30MX4SMY45nV8Nt4LGchAt5xoU4WWp1MSEInqB6tHt
8G/Ji1YH6UYHIsF4/LGRi0g+EtL6XZyCeDiuW8gEIP1Def9Q0CHB20Inw+3V55/Gqm2xyk7jyuK7
qoy0cxt/HLreiTYmyc1t8uKuO0aswmnTpRrrjDfdbQ8nqzsORtS6LgDfY3WVSCD3qI3auWe2qiC/
ApyHiwVp9Pgap2mxJ5iY7u7Dv6Jq8VBkeOvRO6sN+t/k7Dy6bzZfefYgXRSGinQgwtMlKPWj2bG9
b0+Rm0Dz4V+/tFao6Mv+faTezBaImPJxdG+gSL+8HU0rnVqpLO1SNB/t2SwV6GdHY6wXDCr9d3yB
8iMJz8tN+QAp/x+7JQIYFOS6D4pcABz/IDyaBkMuoCupRrTrboJZX2ZUD/jCsxttLFDYPE4V22Bx
FB2+V3Z/G7EQCjUs4phLM1zVF989OwGQgAq3VfDoG/NTX0UPG8OVVRiIfTVy6y3M8IZXBzvH4RBF
IPJ2JvzKqg/XMz4Q/+KmXBXdsJc7mx0dc6ieGdspuaypkHYUvDeedBdR4jKzkuoVLkk1rKTHil8i
rV+e4BewnYS6gZ2JL7sJc//TLrWh/2EdAtuaWZkGrUbNRSPn49DP4I+kzXIrjwS0UeCEhTgX8Vbc
L+o0uFitPdi5zGPWfJhSNF2cyFJ3NBjoYhXxKRTFG5ueoWzL6taM4cADFk86LrEiN916i9yWVc2C
IVebXayog/y14eeeAAN+jtaXq6K+4BBmYHEBJ0Eo8x4+8LZdHcwIdZ+/YhNMyFWRs2/nziGdncmu
ZT9QCRdx+iZDeSJbu7hH6CxcTwe2ELw0AlxYfjucH8JOYkQZjrt6dYsxLbG/Z9b4E/JUcmfv5cEl
vlPSgyP8GYHKKIhkrYtv8LpB33D49KBwCTOUh/KFMBwbtOYG+N/cuAcG3dIDvSDO39AjmjDlEQHk
5NU9e5nQ5yKOmFU/TeFTkHTjkYwCC9yhCCuGY2XtKSiLoSJm15QT5OxyNwFiO03i1ISRAASqGJf+
l8cMU2sAn4seWYnbDHPtm72JORAPTTgSZ4i9TBGgWE8cOO8FpOuthDpsMKg6Tej8YNQ1jQgHoy7e
SF9engOpBH+jhDY8YQ5FQpNJiIwZrTDnccRwRywqpa9XzGVsIYVBoEczeayLRSK2SRjL3mJmr+xt
viEbAxT5ZFP1iDGMTvZ7Zs8CZQ0pBh7w4VmYdM6iPNqqcn9GayhLAJ5o5XUpmoDHU6QuMvGTM/wE
DqrjNLPA4WVh4OOTlOQ29YasjuCAfph9xdtpdhIHrcw7IkmCV9+9ynO5frNIn4CfW9v0fXS2+MeP
NGlQQPH/WtwkKm8hAAOqi9Cn3Qs5q1Udv5tv6m0VsTr7ACEwAIJ2sgk5rbxr50GxbNc4ily5Lctm
AFYFl/XLm2gmEEM8xqoxHKwBqR9wGrugiPk0V3Bm5AHclAkSIlDwAk7IpzakDABl5lq0GzzuJsod
WM0zqDmg9FRkLE9O967aEhWqQL+ebv5gGh7+eJMU5JUh3nlMbgJTxmoOQFB7jmqSvhLaDodTOu+8
99FlofaCSh6gIWV1G5cRwVm/nyKkI6TerDBkWiuWlQy3Q9AtCjR2sUCBd/GZbcBH0ss+p9DXvYfq
J6UoiSMM7kRIqqD+hj+C09CAjX7eOF+uZLyvuxcYXH3oMBd64vT3qrgk1i0SmgjvHpdO2uqXfXK6
kClWO98o3cyqfjV6Opt0+GU+tQBVCPpudbYTUvllKNKKrueuKdhB1tjQsWzy0pufEZu+CYUgnciU
QzHqF4NI9dzR6av5tcOjzHIdZlZT8MH291L75d8J3OAAvJMjFXyJT0XXcHiC1QmPgywHHAxfEQXc
y98OwysCLm/dtTVbWRXeIVKpvIOV1TkCGgEhkocF9iMJXDtm7cCC60Bh6BdCcfezlfpUIoLuoY4F
tuIh81N1S5wAcNYKVvc5NNADeeGGLIxewplES2sVsuKntYMH53YQLyBsXWL6EJcZi2xE0Cg4PFsf
aCw1QoJyJNa/6CRyRQHTcZKTM2EfTV1WlCy0WZMs0NHDQ9JG7MBRStUFKUyrpXlauZ2Q5Jxwh2Sz
RE2HzKzTJMlSSwUxBj+McNk3IxKshPxNfy079WgfyBej29V4VfQ40Nvpm8BjwQndQ4LP2JKE7E9m
a+hoWnOUprNb79rV1AlYTHmUvBCZ4uavmUyXEVVrHdpUCcJXsFm7Ne7UsWkkB3xfkh1dS7o27G9O
xUCPccoMb0A9c7TWT+/dQUMC8lc8RVUa0jeIjf52/gHjol/45tpdwTHnMiJDurm23spoG8iv2evk
tF4e3JKH/2BhA34SrzMN7ovHtp3RUKRY7iD9tvsxlg5xW0thj3HYlUOLzsUR+IkD2Jkw4JVknZnt
fcDX7sFPWU4ix3aeASU69K6lSk7OYAr7NX1qItDhTw5mwhc1ciKn15VHjWD0gfuj0X6EX8K4Q7Mz
wxfxbM09TPNwqcQUQW456Eso2wjjjIFSXw0DnMb//pdVnxiden9U5+fL1qCzYt9DxgMW4m6oC1il
J4nZPz+6xXbVGQ3I86vhcpA4F2zFqDnh9xquxwIa1JHOQT9H4obvY8BE29W7gz8L9580HAJwMkLv
BPF3Z0GmfiO4aZtpeckfWL9gpt8x2HFcXVZ79TvSGet7sYpdfjtyB3pNaMbPqEl9NXXJk7H97xWK
XhnCzpeQCMxXeAZGt9ItxExPe7mD+87mWYmXlfQe5BvPNIIrcGDRgtjx2bk/Huu95NJWJoLCVvQb
vBCJ4ScuFYIzIFN8oDHSz9TXgi3A0W3cqV9uidG84EG9PQlRZXO7xYBJ63n2zgA1hvXmmrZ88xlu
IB290RpTZz5yBNjfTgVSYDecNLhV2wm8QnydFjHRdR8WLvYHcTCkfto15HnET3JuoPM1uQyxlGC8
BrScujmgEciXaJH31i0h8gC4nViEjA+GGOLYb5B+9xaplDW9M9kJ3n70AcSEUS+YT2rP+jT6AOpw
EQDL30K8r/CE2Sr4vK0y7XzahUU6yL0v4eLEhmN0F98HTT7Rp8NPnz4e4xWoNwU4l5c89seVfsM+
/D28zD3N8VaEoCXG77tZaJ/h/MP9oL94otlSgF8AlIWE6irOKJ3GenftCahDp6FewFBvuJRwOGXV
p/P6WIdG/N0jXqdj7976xfnt70UmsXdvHy7/g/BfWL3DV+fKtSKnpuP1sEpUYQWYye+m2Dzg9Sdw
QzHEdigEaItQuIPb8QbAcU8W/R5SZW6kxz97F5I4c3jzafVogIUGWfQPUHUpXemeXv72rV3ERwqe
pLVnW/nfZrIXxXVCEjxUwn/M1nQ9YBZ9ElGlioExz5sqdncIBaR94C5yMldNgDV+ktlHD59Cq/RX
n6tfIhLIK3mDtxiAvYtH9wulI6rNnktYFdRGEY1fzm5eHxYu/ZQ1+iPk689ejboIAfozjE1vD9nr
i4PHsSePOkQpyqxP1ES77jk0sSfElay6OvdKK1wxxkWvvmj4H/ccVhZYG+xmx3ADcMxwJoHUxxCk
BAt9zu64wLCOGoNU8A2tuLea84Hd4r1KvphVTFWnH6ebvKe5A4ZIPp87NO0AXKr+NPscmSdGmUXV
2TdghLxDZeyXruHdZg1/073HgENPjO5h6CHnZ3Kb6ZiQZm8Bwqc6gqqh2CTXEPgK+vPbuce0DKkw
kW/I1t0MuHHNbNXhzLy6GAzXuyyCnc0w7amVBWUrAG6nRkrTTSraGIIA2tWdjV9zdFeQFKyapGHq
/2MLjPRCwd6Yi3BDMyvD1JIWwu/+Mu/k1Xn5N7pi52x1bB06WRa5+NhjQEqjDVq2kvq9F9BfxyW+
CUCG5fnL9uPb4O3006Mj9iSXRlTAfYs3MSA8/ujtSvuBb3zyB9hJZ60O3lq6C2ChCBhnnDkmHOcQ
ByMqQOUYG+ThSM946R/njEWhmiJnXR6pkSgYaZSWqOnFqHqRXx54XH7HX99wKqRIKbMNbMpYQCY+
DKFoAqGIqwQa65D9UFLaRxrhBBy6slWq4a+LZfEJGE4zXPbhJ6rIZwOc2uIBQJg9lVJuSlFzsvBA
QX7H6tLKUMELVZYakcDuZaRoJYhEu67Syy+FsH4HWH+2tSrEL3qoNgqwM6OGpoPLLngzyotQ0P/2
Pz6LaD0CqIBGEJ+da7sOWf3WVbflwzJDSoibgSDpKpXk8O0UR1gqOOO1PQab3odmA/D6zYO5YwLz
Xwlbz38knN+dp/HrWoL5FzraO4I2r9mdDXnY06mEy87FrZ0B2R4+hA0sHfhwIQQyXcYmq5+Ap7Ym
lVtCr44ErpJem5yBdZexwaLCiJWCASkY8h0K9NOddhi9gUbm7hYCcCgwdPu2KKAE2M5pjUCvWUwR
54L1Mo/6/RuC8vXkg/xiijql+AdxVw0LtEpqpvdmTlJBrtA5qg25OvSpKlWnVJ1fQ4MBCUXCcYR3
FY1/IUB2pGWt/h9lDSH04JJyoNJxOPs1LPw4GwAaSPoCYInnJ5GK1snVRX9Ju3rwpT0N9yZBgBEa
KU1PChUa2c+gPDaPZKtwvIhWWkO0g1kiIl7SQ+bl2FlRsKwKCw/KrRu/37wptk/0Qd8RlqquTEuh
SkU1a9dTFcXUbkZy12/8dZ+aKBfRcvdeLxjiU7+M2tBnoBlDTfUgUXr0+5y0dWL6F4NiC+YVdaeE
2zVqUdHSK/ZE47iO6XPwf/x4Qy5NiMqZjq6p31V8KwBn1JVcB7JgJKF6J/O59NKMTk3n1Gw4lx6g
L7XWTQNTac0Jp0bC9exO2qtJljlsISnRtwGZLVICimDR6fdpnTQJxx5+lVBdS6t9AcQmg5bsfZoU
ZOwso+cat/2YbpGHy3ZZQ9KFXl4HJW/KFB/EhCf0hzkEf3hQKBh5QQaiqQCtbVCAQ5laFYETPTm2
lB0NtP7E06hFgIVmBbfJELWK148Rd8PlR1jpQrh6UWoDc5Lx601+mFeu8e1cEX6+gqTciJCIh1O/
xFX+MJr9N24RMwuqcv6RH2K0dG+bXkJ81RkeSFcZnth/1pXIcNSx9pnRnz979Kc/QXjPhIPnYEK5
zJzu30WSoQC+gS7D6D7ULXW/jMSfS6UxSswYPYQyNjhBmNUewv8CG4kfhwtmV4S+YCTjWQSoA/o8
Iykmc9pgtBPHT9v42WVQbaBZ062Sd6acxRruC7OmHip5Ve2HXr5CuDaT5F2L4c6SgQmmm6c6atdD
UC/imknVfsekkBFzE7xz0fuzGr0zmgYs+fgo9eiHtVw0rrYSoallMeHdJp33wWs8WFDvfgmNQY3V
VA0auO5t7Eq/FjwxodNzc3EK/GFe0wg769NjdJ2LNoDLj2JiAL2Qlniy6wHPDfIVHgyzL8YMRftJ
HEaanzO9jxFweBszA4qVquRfM9Z7/+1dGUbER6875e6DCWpHODwwkDhPbU0JqHK+ONeOJs3deVM1
bpc5E8hd9nbjLxCAu24ynx6fS6kWsCwsrzWg4sPSKg0/TAmpra0LEwfk61iag27wyBPvgOEUdQTj
jKRqylzxbDPfGMtS8jmeBvt4h4G6nXN/56hW0Qa5ca0vvcLTfmGUFtZGqPsRkHw4yLRI+KwDKo5m
a/L0r34PbSNG5VsXRP/l0dWfQDYoU/ru5DbCamTgUe7iWEDj4OuhnXFpfVb8MqgX95i2Wi27kp75
J/Edtzg40xamCZDDZ/y2GBIsw01JjyqEwGrNN8Bn3B3zupwH5uLem6qs3kBWgn8As0KvuLK38u50
hl0zelOmI55O9m1nfZef9mMMvlqmCjo3iXqEQTJ0e/rH2AK0ZjuIhg4FLE4jRG595d3XuMKFDffD
IkbFNkQHpjD6H1wvQSGG95ploopC+ysez3Ze7O4qcIqqqNeuVEbUV2c6wUc6CYXY6EoSp8edm6+d
W+luEgS/vae1nSPxY/p0DSZoG37nnKoAZlL/Th+rNEZyRylYiO/YJfDvH+aRpvWumV7nqiaWP02u
qLOgwqjqaAVRJ3L40BsSBx+pHQRDPd93fAe/oma7DoHNdgjS8SvRgSgx0tRXaCn/grcRncJ1V44U
bB3hYZfwPlPAVoytAixwGMAdIkbeByVYKcTOF3eAFixuJgqbXBOavoZfZiRphlibirae1DKataSt
9MVhgRCyRvBup2hHqGcPsYHbNaYA3s3ThS9AJX0ysR0oEFE0vOE3PwIG/993/Iq8eMrmj4wk7w5k
q3OK5f19GdEhG9dB0Dm7jc5I5jiy71Dv6AKj9gYCYkJGVUt33U226RazlYrPRBJOWRd49sTckqt7
BdzRkt3QUi61igACp1igwHSyC0utx4IpBK3rahfim7hOj/hqEO8YwTnATaPz8ZqImLjbXHLgKDrO
+ouIvbvQiNQcV2kPkuAXuwy0haBb5rOgtyKpoD3wis0Is4BB3mENQvjlwqEf5ujfhAKJjC6mruEm
LjTfUYF+fvKskgPcuFiiBmuViP77jMqtWslqrEEE8LL4fcInla4LaQoYm2pfWYddHkOyadb4BQPv
3ZymgkQKbYfKE/f2PujrT59Io5BsapXBo+v81xb/741S2+lZpEsn+Viu5Hl7oFMG74dvbcnq4SoJ
0Sw2f7QtZUPlX0bEGqA6FikO9Tu0c55FLB9pAEDXaG9QFWBoRMYERXUCgLOLXqLS3ikZmSGLiiAn
oTW9TLxWmkyqZ3akTw97JgaLUmJEC+62dwxj+mQc1Joatnq4DPDrqc6BDekANa5M+irbATdBbGFW
QBVhCDDP8hw0sCWiqcxHskUIhwPfE59J2+tXUNvUOig/jx7te5dy60i58KD+uNl5iO0ApdXU6qeq
76zxzgLFhtLCVaDMRtCvvJV8PjGQMLwdUu8ivmIlWjYp/EOxXWHskm6rALmQrCk7NJp0Hvku1QjT
6bDRNhepcJDVkq2AaNZrmw5YcET7Qvy3zirqw6Vwcr4YnNYCSgaxHZSh8+RUIA84o+2ic+g2VtMR
3b3Rx4UMdQI7rgHzHsOyz2ycUY1poSIowDFAVNA9QoNunjqV4W2vXuLjj7k79n4suqcRMPGhFs36
/efygwohvZjWrH9vUSoDQaAq3WYFsPE+pV8BpRS5GfevElSGSHFt6DZoxijdwABE/XwiBCBnlxuU
OsnQwV+wv3FrCoGxaiSRZIYlQhZtC4UVgh1JOCb4ZVD4jV/E5WpHEgx2RywNze5/ulK5rde/z+Ho
oQNvtHeGt84aQFt4ibYbHH9e4U0C/cbFpQ++w/dwE6Kv2tps4WTwMVRrMeSXMrnk47vdgFe5x6bz
hPKMUpwjn/KOzM+3KJfh5MSlSMVhccH4NhwwLr8niWvJgzTfirvyrsVJWEamGNvjnS8ZPTfFx0zz
YXXNcMv0+T8Jhxj/xVHVvXGg46spI/f237CG2L4aSWn/kgyKB2GD69D0nXo8wQeSM5aZnRdHT/Jp
PuZbjBiijdf9a9MObA//jvYxKZETtC6t68di0E7G3D9as/Z3jgiJAbc1MONnwjDbDraMzGbaR6RL
J+/ql4e9W+s8qc2VaBS4kHNZHu8js+7m/eocB97CvHdNMDQ+uoxUDO4wuEk0jpN78jFQbx4xtD5O
8r8HEBrJKv0ZxtmUmrAmuZOkG0WrMsbzM3xS1A0L2JPUusybhYSMqyaGPd1aeuU22VyNYitfov6C
6+7LD7MxM5ZMRb+Pp14tGS4wiPFhLHldyx32qSIztNeMJKl2wDe2uaYC4BKZL8ysDkfEYaQnv0PQ
hrHhPc+SI7puPat1DrQ9ZLIOv30IeUZKnUIiSfaM0Sc029n7Y/Vg4nFxcSDGmDygtFov38CJh0E8
dn/blX4rYwUxjozyxeXmnXKLVYAX3ZNS2D2OcO3DHU94D69VxToRLGbE9M8kh7wKyGO2eAPIIHOH
l3pwzyGdjxt+HKOBYyoW0Abdm6yeNZISvXM8NWXmDDZ0sNLGSirRNwrh9rMHQKKIsfeIl6Xk5O5H
u+YG2pOTUeYTkX6t9Sz7hSrCmZ2y4tdLeLNtJJOQdO9EjPP4wyBOuDkbeDtFuAnI1Cv09hu47RdW
cu6P6CNDhPSiW7LpUI57VO83356touv4kYLgikeJl0Jz09wE+tM5o472zaaim1SB/dl4PENIlmJD
CgYw27ZrftmGjE50o4N0k7ZyZnAHRgXocLtu0UMNO/rYQxeGYE7Hm0s3waaqy1CdO5VFlSIjrk4g
ONVb9VYFQxRBD6Wk7AJl0EGGY/GStvaSMj5g32MboNcYtP+xdF5LamtLGH4iqgARxK1yFgqA4IYi
DCIngQhPv7/G+/iUtz2eASGt0Kv/xFwKhpNTsCpdcqCMyX3cZNOgwXKEeq9yj0m2gEtvt7w3YRH2
18NG0AUwMyfTABfT/JTPY/56yM1gJQ/PGiT4PnLO5HInNjqBFmvsRJYPMnUANXqO8B1GEB1sAQAP
U290n32y0YNdYo5Frx3xb9zKPxANkBW9HUi3GdoxeeDsb4r9tESSYNpNN7ibOLL+RAi9FbieJ70q
OkPS5jYDr+fjnz1+uSO47rh2ildcALskIrMRZkb0wDDdPHvsZSOkGI4DOzyjo0ab6+aakfPLPO3D
Byr2Lt0JAGw87ykEPj7EViiTKlOYxQjd2giVjObRwfX6LIlibmqNOly19xz2fAU5AEW42f/rcrJj
N/S4RsgI9N+Evk+vS7hV0g+7ZDX+MieYkIr5zLY+lIs7ImXEniL2O+ULhYb/I4qmb5NeFqwyLWIt
Jgdi3BcliHy4LkqA1T6lc2Y0OMIlNTOQm/XRJjzB4MWuyFtt9uO3901Y1BFCRfQ9jUF6IHLNltwO
4BwO7lg5XyQPQayT8YlcNae48LKQ/0kINl9DMsISPuzrqWrM3eFAL23MiVOox0O0JxrCD6L3BnBn
AMp/2ATSkDcDZ3qBv0kaBnORz0n3SCqZlikLVxtkiUnToRtnZ8TdcVShd6o7quVRKUCtRR/SMx1Y
EJkqMoorDBThmdMJy3AHoWCjpOAsoAyl8ng6EIzvcPcylDMwblzHI3l6xv5sJNSV4iWyFs5/g7aR
4WwoFdmGy7GwIK9UwOVYxP2HyXoNRYCOe2du1JQ8EFtsevt1yHOmgw4QV2Uqw1lgW7HP2GpHqmO0
jReD6c7koxv6cQ8KHrLG8WF1wGjPRg9u4Nl4wkSlrs9Ft/1Fc3OP3uMOP9kR3RATXwql0xrqVl7B
F8YoI79jfktnEzsVmosslizkqpKW7st60SZ9YKjbtq8s141Q5DedAuuhcZ8gKCqifSpxI8FESSqq
QcaCGHw39L8ThvluqkQIhSJ13cNNAn/pifQ1RT2DCfUQ/Y4sZf/WRvRdAFZXT7WaSBc6xJncrEdy
sVpdA27xHlMWPqZ9V4Mn9KPB8LnsQyDGpaMlZi5CZIRWyz2ihwtC8Ripk+xO43XOFymwYwQvIsyU
/qB0yn+cwojmnpH1HJCmZLfqOMDdrAnUkzSWMa4ExwJ0N0fgYXnTqBGT0ryGY3ODVdmzqryO9viZ
GeUUifreebqqFcnkf7ntWsMKt15AnX8GXVbAFeF4uAHzyNrBYlEFu6F87E8wXx17mtL2tsyp+Qru
Diwq1pmGjXqVLfAWwDwTE98TTDAq7Z+l8C1YnCmLt87eafGwkPXDsjLZG+FmO9JDl6eK2660zesE
lJex7jTh6Q6MtY9CE1Wkxvn/aviDDNCLftuMboJeRVWkWHj0mcsGXwN3NLuWYsyei126HYpqsZc8
DKM3A7YeExbXnrXcixyaLvjZkRagJyi8qQMZ6FJECsOWX2P8yMwQXoq8U4uMMKiN27VoIvocl8Xh
oW/Q9RmfGYLRjo4jRz+7dJpM86C7whZNKMN0LmDWHJg+kk5FBQPBZSwcsC9Nrc6G4O/4Q4dqBinH
7Cy6mJwZkh5A78VczqCj/DqiguyLLpKyB0LHJ5z/IUGNKq9Rg8Re4Tuk7fTmA7GigZr0xSXotOy6
DasZ0TZGvaumxIBJO7gvJz5Jk3Lf0xsHZgwzKJwfpHI9rE96oByiW2D4oCFP7Zsp+Q2vAfaazUei
q/gIGDTApFxgGiCOtnwWcGpAyBeC+TZ9wtuiDakALQmZe229e6HPOBvQCZBOJtpT8XXER5S6H0/J
RwuWRM3PQ/8UZqbf5R3vVmtNLwUP2ZtzQD2C65AASpgWONXF6JF6vrxDobni6dWGmA1h4qHxByyf
GnxqWnsdHIxE8NW7GLhl9Vv/ux5dqPaZShf9+LdZY9qF+h2zYAv+93J/084jTgTHgwmWXGaw+qaN
4XGEN84RDeNLu/eYdjiMNSef2mICeltkPtfws5TTQUN/TbazR0drkubzx7fyxy8clYMx31nHN+0K
Y58ISf7QMIS7BuQqyIS92ege0BFewx7/ay+h1rc54R2T/QzgmOgsTgFv4rHdb6krUH3+QIP4f5Xt
vQZvwjGw+/el9Mtao1HDQ3quD+hO2se2y9b9gFNlvTEFwPFu0/WijhWRJnlzd8Oa3V9Ef/YfukZJ
8OuHX2+7oPoNIam5sqaZzpHz4zzVkYytiDEdkiQUBACMZsDe1XYra0Dx/bd6eLU2/MuJYCdYfG6o
7p4wWE1JiTQRZ36WURLCYIm6XcpLV2Q2LAnC9t470T4th43ki2Uj26J4I4jsMaBWwikS5urXe2J5
LXA8SpSUs+eii6x/60itTbHrXCDLOHP/RlXZXyCEguAxh+UJQxtDqCbb/VIZ1bPv39s+gNruGPLm
021jhY1dghS1glgCicyOLEO3KWYrB/ecLt4m9cDT6BDjsMJLno3jOgby9GrvwcJGzdgsqDtP7iWn
hgPYGsgZ/OkeWRsFWBXr/DP2uh35FvBRFtTr4kEvgjA87xopY7Ce2tynHU6QX7NjPRbK+FLrR0eY
UV2wSg6s2fuNvvgO1P+A+guFAO2Jtk+O3uACm/M92pocvHWKn6OJwxWjQhnN/RpJUnziXrT9EzUm
NganKZuPnMj9BzCp7OVs2FJZ3WLlzcZUsW0IJ2AwrLG0OlEU0Jd4+onw1gU8O9uHWCSXoqjEXmzJ
JETDshEpEhagPqTWVLo7myMcZXlR3ivn99kzfnIZOFRAkhb27XaG5x6wHAJI9vLxHdARLi/F+g1k
i1OvTbejhnpG0jr0iy+mWaCWPODzQvF2nIAWFLR8w2Eom8iXvYsaOsKCFyixzBWPYxZsukN+A0Q9
sWuI0UYF4s2D6WKEI1xkBZLqmYPLyWohW4YLwk4L2R+IrnHWX6DLoOQWNmn3DlWn9L4UlqmILhYt
KAOrU9ZNZGVyXnoucc4aPZF1/6SjwxcCqPaEF9H6eT9Q4ZdtICrchu+oGZRTzCNUmucckPV2cWYY
UdyZX6AaqtO96DLDJ1I8Ys0yhGul9WTxQDlaGqweO8TffQQA0nwCm25qDFdxtW/WWoUHPRU4hRHW
9Dj4AueRm6fqNQwKORGWLugqD9iYBHR8osql9ob6uoPjgPrKUKZ4l0jrE0Hki4Gysx6jCmw3Y9Zw
upBKvEdT31A2py6KBYdX/nT47DUZCxwkz4sBdt8rSDWdldoxcWQNBiezvSIPoLc6kTN24pCCr0+z
KGut9TEfmx6+2HcXGxKKssrsxWXOsQoWWVFvOAkrQm94Gfi/BWoGJhwP8Nl9GfOMU/l1o3Coqk/m
p9iRyCVryIEwXKQXpDsk5/GRMl185I/afUPghUOGQihDZ7uQfJ4Hw6BLPN/XbowwtT7QTuHoCCu9
k52CPifaucXAwiKWkOshx6/hipCV8G6eHbJ9Zop0vHj1dt4f0Vlx+2Fz3WcluxmsBbzKMToEyAUI
7d7pgTTJJCbwFDyLudPJKku4+fMAqQzXNN4FT2vVN8l503fcJgbupEvE4YpowyB9k6gqAvMe3iqS
NjMh4dcp7bPfQdClGl1CVNqEa2DUbwaLCdAO0XHGPNiTw8E3zZ0ef+mb5N+AZ6Ut46a390yq9rQz
bVEZpZ2pkjZpG0Woic2eAff6ftKUEEuZ86SVttKO29sR54Gpkr5S8EiG5KGuy/AK8+xKZImaK1F7
yitfWNZPdtrjhnXN7bJn8MNRcy1K3e1SoiLvzh+qclIFJRSlk0vbxn8qWg3hz35O502L3JTl70t7
SH1XvnrvE7HCSUmsuDAOpuJ0apph6c6kyt7ZrUiSTVICZK7+jo+q5ndnF+JOHJFgaN6d5lTM83fh
H/vQjty8Dn/fhQ+JGBqksvmAQlkk/IrRLclJkYT6nZekzGwr/UODybn7rxaGYCpJlHcfkvrglz1F
RmMpZmKPpTjjduCqDwnC+0UC3Ui1x5COl+5Cu/OxRAbSk03OBSZzdjN+edhmEIKIqRgRVmC4Jeiz
lVv7+JnsHGx8l+RDB7cIeDqilUkNiRnGVh9YwjamDZdxumRsEwvW0W/pP4Cl0p4J6B4AIKFGnmS+
HUHweng012vhc5LBzrsfs8tI0ORbSNcuvmbd5cns+woBVMCL5tuZuwrcO0zWHQU6jEEgvD3AzRob
hJstQW9zd04ekzIpceQjRBqU/ODz6uCy4q0htnGiSaADqwRfF0IjCDrecR/z2BFh8PxOjXrwl11L
CvGe4LE6iHzIXTCqXzqbeHOA3PMXPiuab+OS8gLAo8DwC6BqIlgggHOSW3yfYO9HIBBUlJtd1NyI
wT3fCQD8NaSkJwgEEJaGITdh9jbiTyivJpiuBPdtjT+sVDAwaYB2SqpqRSBbly7mTT/CIdFbBG22
+FAd8+QQ0AjMKtFue4PRwok+/Pqc4FkJ3TLZsur9kQ+0LBPC4kqTRLIlkCwtSnizEAne/pafv9nc
JkbBv+A8HpLYhpdECklyGaOCp9bAjpWTDNbJMiwlCeqGjThR2cRLHsxtIaaFz9GTr9Fe8Fq+woKN
P7U8Cgn649vxrBPGIpFRkn72duTzzYfcToy/OV4Aw7mu7eIuHcu3MCh6+k5jFsHJlCoMC8W/O+bP
96W0LEpCJaV5oZK+VE/oTxjqdBARApgyGkiRAjqmG22mewvtswDlKZlhrClpftFdl3+g+bHN/i42
s0zyBE96+pU3S+E68Ag4Md/0VN6XcCeb4DZubqkdSGHjKE3bRD5XKM8KgrDJAdvfknwHKbmlMd/2
BkRkrBvzkw46bbHcSU5eLkl7knGFnJK0KZ4eb0i+H5D4TScokQs7G9jnceyYLeecvsTk54qt/sfs
ES8O7cSYe22zlRPva5QObICtDr15B11EvrKdIsC1r3m/gNXwhNRBS994B0KkKB3g6XCGJz0xAxA8
m7BSREUWd2B4IHSYqeM+iwzDgIEkfucyFAR2lxQ69n59GQtUTzA02jRB/cU0kVaSdl8jg+BXh3l8
8+L2gtkjsYYxo/JFkLTTMpbCUpnhILg8D5dVSqJBVPoVudgVP//mYQ+sGNB7jawhgHSt1y6zgfcq
ZJ4CpcM8mbXgmfT0OodiAndnAfLvf7jmnp5LlN/LPvwCDI8sL+Swc1dyyZI8G/T4RWMAsYYL3OqP
jD9zcU+WpC8kIJjnvySDZ8Jd5NN4FiyOt9tcCJfk5LzsJ+4K+lfVmsxT5LN2hX23vl2dyNAz8BJv
LNujzuhqPWXJymS562GhCJEDoV7LB3O4eHyJOiXkyhg8MoCqkJT7HVACqx1tca58yZLFNHzaOQln
uBZx6SxcDBn6b4K83B32jxt+a3eqS+KCC6kGlLDLDl/RBkuVtAZJITeQNY5YgWE3vdK8k5RANuu5
VbK/4zxo7JeyIRKKqx8nZ/5MbjHGMXf/yxbZ0I7Lh9OlFJeZxpbiVOTJogmJ/u7sHw39iLJiUnKI
hNfssutwIGJDHOEzw7xTtNbVnMNrd6FpQM9mugyixwToY26ULKFULWzhzMzaZ4OkYWKdmEVdInZL
aKcNvYXTA79D29YqTpjGXdVefwrbwTV+ZPUWx0ct7uldNO+/dbfvnJxn2l7c0lsFAemRDwqxeyD0
rytinqRGsYMrtfhMPfWfihbenDMe19YRSJ2eyQ2d6s18oUlIjtB5JFqlja4aJ+YCe2kCODCTCDpb
Tvei3xEpyzwS7YQIEz56a4BiGg13ss1hzhFFQ2MDPo936LKSN03O15BtbgI5Tc5ECnaB9xRIWVf3
ps3H+4KBc0Mr+jVOFbOS7FCmrsKOQKaFqzD5z5Kfyaop/p6DdEdv7u2UHgGLLDesRRK7uTO78He6
ATZg7s55d/T7ej9tm9cpmy36DGLbnxi5Pnaayrph7y4IOXon8/X58QTvq4vzpqBHD2rwvF57o0fB
wcCw57l6ZY29+6BpFFzDK/YCRD3Xznw6H57+SN6rQolabHE8hAckeiSiTljFII9Jz2PLrcPC1xYO
n3RIhGKmsKiweMjOfsKGW4+XDSxmTLF3ZWf2XDHQpc/V0ZePmEAAZshJvy/7qUR1N93tg/JmwNm7
F6C0a8arjvHCB5HUJiVtu08Iu2CXFLeUt7FUpRWE/JM2bLr4BBESiTCP8hV1OL9pZHahKAQ7mtNy
xUOB5g9lMF+ns6j6B7onavrRMMsWdrfQuPEL2NNL7vik4KJGtLNdDIM1qWI459A19Wu6ALyB0kzy
FaRUsGs0iXhpTiYnt02N/iKzBrLzQtEXDTw3KkB0D6N5HH3Q7mmJ4T+MYi0O+mtAWme9Ri414Bi7
Gd3pgEi/s3JFwyrca64Q9iBE5SsX/jFedC2bBpojPBBQqFbETw8AU1C50r+VmNIfALITxzwB7c9p
V19c6RUgL6kAcORUyZoAjRhgDv1nA5Bu5/JKNFgdxgXaHzgJwrfuWD1y0wSW7dqKTc508olb9pvD
LEAEciwT6jGWL9jZ8+LTq84pHVhmZHLZ5kiF2RqJ5B3p4lnPaJV2rLb1OJsVjdGxGGjtOATSVVt9
JImuvappygTgkgNgyE/RCN/eC/XscyUHoi8VO9X5sI2TaET9bPdNibSV+vnuPHxJvKYlQ5YUnZ+7
2errZVCCVhMhoqUH7HRTYif91f6u0QSaM+wREa7QOAcTe24MVwh3bQIcGTVvr7lqoR2Tpg2tf/OG
PQPf3IuvGwIAaUGDowYcxaf8APIsB4n8iWFx9rB4Qmd19aGnm5yvNOr5tDH+puhDH9w/dMBmOUQz
zAJem57oQHmMg4NNb60DGcXtEj6IBhfgEj7TeoN0ExgL/A9jKyF76zo2KMIXxulRmhHlLzUgUXLU
lpg20YHQfazu4aJIvrQc6nUHisZa5ctNqE9S6BY+zCkAWNg3Yuskz6SBVLRF+y3L8ESkN1xbNExl
LrNhh8VY3IqkSY+iIkvgEvVjf5xkGKK2dLo30rjHTQi2Br5GPYjIxYwuZlxbTYgMKOXFbdUv4W5h
5bihCyFcE/kLgA+t3R1uruKN2BfDKwILtn8YbognkfNu0CDvT8Wc9/zr8XKpyJkaXX5KXCCqSXdK
n7MklkevkBxYGNm684i+DwaQOONNIT8I8WYLtDAYQswf0fcUyKIU74+d9cE6gEmeobXIPhOk70LE
4d4mUEC2yVWYIKJPuRjYQgw7wW4l4j78h1Jc3Hj0+DqA984L+TOQDm0wYNwsWePghUADOgsBEECL
5sTMmE03h1Zrw3jMjumZKdPU1CXNqztYJNAghvY8SP0aouNgsdkhGBG2P3gjwiah5NPt8SRHfq/R
2QNw8qKf71gTuj9KcpocDdEoOtO+94gW16gJEUaE04I0MdYCPIOL6UvwQy5IPDQFSwTJp7VPd+mq
TQcfYgghtCPkC67jPYvBNjq5Ym33wmdLpOKXoMw5znu9DCy41jnrgyFxmi01ux8B4nLMtQcmpceK
2UghDeNC+6MHcEJxaNscZ391MNt+iEc6xToFtfzUIUw57KYHG3DK7hhMz3Sn8xf3QcGDpwB9DHq0
I5QQwDi0JkWL5hdsKfwHQyxRGOwyB881PRshrsJWLgPmS2gE1txC6Q7+821DqMoaLqAr9AxY9hk3
StHrsenpAL4oksUUYUPPXvMZZR8CBICr9WzAU2kCYG8wC4OWj/2wgWXYE198HdsIMumOI8YO0CBz
LDvOTlbHVydf4OAeMKbIblAUPMCdUu/JftOiYQtcZ3PDozPxEi0P0ek/G91W8mppk8fmrWOqR7En
6lQ6SVuwJoGTUMySDMl/QK14Xgt5wLQggbpOhk5YpLw2bTHcBJIR6//L9fiIAHloZ6ZeZ4LdlAS6
+OvxGMKetr4Aq27aPn5G7DRAotJMVVwne9g/biXqUCR6LBF8NMFt22wd0vEV+GsaLMTVgV6K3ffE
Pq/LwBf56yRg9Exb+HTXJpuL2DWg6eDbGHh0OO0/lD8QdOYGayCImjjhOhAgaQUydD1kqo4HiI0L
AcaABriYkXlih4djBAiiKDtwhuCRSTvUG6H/kOfJ1hcFkVCV4KOMcG1haTChmaBBWFxyCW4ViouI
R86aBqcEEQegDmKjgc2r2Wx1on5Z0M7NwOVFOuLJE/4938TQ4Ts9+b3UeBkmnOdB84Cfxw3XNjSs
dSZtxop4DSXaBUjP4erQshkjWXa9ASwALLx0fZcjEcFCpY8XWKKToqCDznURqve1MSsDw0ksTSWR
B06uBkrF+l2xatK5pVeK3zQYNsMLRiBuYVhm8rggUTPB2VBRx8sivvG6+pNiQSh0cPIcZ8yqbzZZ
3jaUE3RxN1KMsYr7pKUUvDu/YHi/qDnDr0UBJyz43/FM6GhfK25oFpik/EVM9bErMaoFwYw4AgW0
LiDEsgtIhUelx2KsQ2HtmeJKAy0NR3X2H1bzBraFa2xDDVxcUjJrMP7as1H0oif4FcLTvca2xGxb
Sz9+iy+15LOMeeGGw3DFPgxAEYKnsF/JnPKF98vW4CB7cQD88Ao0O+wzQxVaHLeWKI7+dPsH49NE
0VxBNbDnKYKrGGv3lwaQth9BFr5JiMTAVdl/ln0o8C2THYCar8KatDF8VmgTQbI+Ynj3z5pwnkJt
pOgG6SdaMIQyYgn1hx57eEWAgWFDcyn0UCA2lDoYNWw9/tBcbk129D27yD5pMjHRhgOGfVUTMAOt
jPW6228meXicidfGYW+dvWNyhhZoseuIBEukVncqU9rvR7SBd2hEwCNWE880s4p7kzo8WeAnZdF2
qgejngxjgGbWANFqqVAqgc3P5iuDBvUNbyTrACrtiqNzNFH3UWMYc/oFNMfHW8gnNPYrevzE2Odt
VpaWiezvCfYA/r/1W+bF8kZRm7LnMBSvzKah0ujz+hsgbaiBsBEooU9BN9mrOn3tp3WjEBcWUcsW
t5gLa96DkhizEbxkLoi3QMAUKu6f8t7u2mAbduXCWqD1bmPKZ6HcOwzFjfRlsDGJnkrKpS4uYHAz
2ReYjlfqYVGgySp7RHa2m97WCOPeqN+0IwUmwVdWmztCub1YzAvZKKOozO9jsUzr20BelORq3KD3
z8UB0oib5LOAOkMo7Z2I10FYWc3sZhwCPo213fRlb5NE8NdVGwJRAu9IsY/TPrZjIvffDSu3ym+5
3KVrtKXHiK3qwF7gM3OjUvgYC3EMH9i9Qu5kPcZnnK/iXfamlpSQADr1GnSZF2ug+IoQKw32Nl08
c4A0fo222ujFvsbmwhKVjGX5wLOLmcYBDpr6r0si6haZ2y9dJAIKnN9OpCJuVoYlNZLTphOM3htR
9AGbBBd5rTK9TDqwawJ5oRu746gRlGI2QP0E6IwmFS4NPKheii/vUnjYYuwr5GGOLyxECRMeX/4B
02IHQ0ccfoUAzfGpOWdrwaGAu8M8geOzi/czxm7mrPUG7jYqWwQkZiAqdkOR4LFVUxQmF+H24HYK
rpVBqaMEeoLmLKAEgSl++OOopU9H7A1UT9qeCBzRPV7yt4nn2C0ApsHo1WiuArr2w0nfngS1N6Dr
wrBBMg2FTOhJkpc3mRxclQgiSG5dATIYr7V3M3o5+LGcJ9Ws5f124WmNAd/LoZJNfNkmZMOeO1NR
RsIwwrNSv9w1J5seWYdxdcw6y1FQEnwcLB72Gw6R/SCiAhLMUk9kNa3Jx5R2AhtfkkAQ+CyJOPj7
4PhhozjxtyMVxsZz0yICjrDPSzRHAL9qxecAO1BL6PbisPewema5vKMaoMhGQ0D13TVOfje/9LXd
ZNuyHuwRTwvZXltgQRIwhi9WJRaec6LjsQuXh+2LGh87jl87ofFr9aUqol4A57n/gR+B+SvIoqdO
FNElNowx0cDS365MY3MylIXHGHDaMKQ4AoinC3sAnPwxSXFmG6u7C4QWPhDtEnfgnF0ia4Mbfq7i
rLofUa//4EGxmYYir0OQ8PejLsoSDgPT/d8+rChUJPQX3SK3za3jtll0ElruO5N8nYv+ByKj0h2/
6P251m8bs9l6Q9/mxKNwIKIQXqfNrDdaoZzrwtRGupqaEo/h3IyZKyGCgicnF54EJ+/5CBpIJDmD
RKfCwnOuwGzi2CTRHvaftOWW1qwgDWi3IJkzAenxsGFeUb3tKIub8dNKn2ZLMv72YPMRQzHqAy00
iuNw2dNP3uwUsdtTeh05U0ux8GTysvjYRyDKIZ/qO6lCuMg0iQj6xJQBX2+X/R5XhF9ejX7ZvK0W
142VDqKs4xp6iHfliEYK6+Zp+mOS1tYY1sgB8O5a7jHuQ5Gm5fkCvxD5sc8JzOn5ycDwafgCOpgW
+7JhAH8Y3UJhq8+v8dsX/Us4QB0D/wVIAp+xIqanb83QiuKvIb1sOra//tNfDnIhHa73Q8tp54gT
mohfdhtS670OTmMPiJQIpggUm89EOIVz4o0kYnXGfcTQAUVpiWN8uajMh8I3i7KmC4uGby7wj8zo
06ERL3pJPyPCMKs285lwjhAm0sE1SD99FDc4PMfgTuicqLDExUe0nR86HzjGm1saUUe3wwj6Z25x
dHciZOMtPh6xsGI18aAXKN+AYQXdbzm8vi3p59Ek4yc7FtoSsWasV288LI8u7cTvqhvvcbpq2qSk
raBRkXR5DLqx6Gmx0Y/f1m6BlRuO9EXP5iSN5lRlnpOAVltkcBKxxo29a4eXEIVIXj7QqODsxqfe
u90W1/b7RZgy70UQFcdo7gJkk0294mJentLSPhgPHolWRpiEaqw4nJD4qqMXIc5PvFS8QbZnnHKa
I4fobvSzh/VYSfoasdDYVp42fUBzEIebi+lT3AsfSNSAoE9mkxsNjWk+a+HychirYW9GbmgbdI58
1o1ysOYz4rQ3GFJeNkwXcjhcfvZaYgq6dS/OE4slXoj/8/Eeq90YHhOZQuSJ0hBF4kN8QXbjHa9v
qzPDqZK4SPcJK9FpJsaxRMCDbRDeHg2n9YCw9V3XrEOjLpYcxjfrB9dVP8Cad4be0utg5DEs2eSt
E3Q3wLbRhW45GXoI4Sp6FjerpqDx5ovHzyaxOWNV3GMWj9i6uA1EVmdVXhOmqtWnw2ryRt9YfWs9
6uKt9gX2RqsXnjbbQB3xVhgbZAisw/vqk/BpuMUIpxJuB5IrqEbcXoIBnGqr71EXZ71Enc1nSral
9UrveaWGuEttasxQ3kXno5PayY2DHLbFV4ysUIXQH3OwAi48RG8qErtVVOMzIQTMN1FXiTdAafVd
0ZVhOzAKvAS2GYV3zafvaiHo6jaOqeilESRmApUZXvQZqbbMbmHIYIvEGkzN7xTjF/VhsEhYqAVN
oc4n8bnjFe8cKHNW0ivxw4IONK+JmYjWdOmPgR2AFU9Ea0aMxE5cED86L8tEozyfySpRaT/JpeOW
PtjIgRWChj2oLueJGSUT24tg7a4V4yEz5lAJASSQWL8XpoVvXFULNpMm50wv2+B4oP1pwQIXMA5C
DvxSSgJ/QdHngVvzqGQz60PXlc/GwQUYGf8LR11IcqzTEUIxa6vOlULROzlYEElL0trwhaZ+HlYJ
6WCS0X02+pOabp7eyoFjPFAYtr8vsA1+UkbPw1OV54ijNxK2pgdBEZ6ghGUztNWZKhavJ3FE4/S/
NVhryFrH1EDn1hC7RylIzPo2R+/ZhN4x5oHz/eX4u6otkhBl865Xfa4fr7lgkG3dw6Z/M9pb+JNv
ArMLhcgdtwFRh4l/2rB+0K9DWsfskZHFqGrb3exMbnILldbLaNAsp2hlDSoYbv2MlSFEp8w0rtkt
x3cLvx2ba+3NmklHfpzFTpSKIo1kud6I07igIVQZ9UqYqO2EP54HHEnLr1MXTZYcyNESTn8ttsEZ
Aaw4p3lte8D53lPYoxt3Uw35rA/rxhGwA4QiY0Rq0PmfHBBRSY72wYWFn/flxbvZN244czaupJ2w
cjLBnmxlVw6KvDNLefHGI06EiupMYBrCggxJzv548poNpx2Ktg0JNtRTr2nvYK+xm7C7CuWVNYMd
XeifXU3MLhs+tNRj0EtEKX5ficPsjyyrZFwaGsvtBaWbOBnRm9R1umM6jDUaCQsvcxwfAOjoFhJU
AANs40Q6g5Y+ReRxwKadUhg+R21+zMTZY0M9QeuCZoVDSbiW9KV/2vRdOourZDljd+CtmYTE1VA5
oXrl70xz+k9zvTBCAW1eJshjPWRgMqkAAveZe7Ve4RUbUOBRfsnSIMTdjs3aQxrhjg//PBrc2d2m
yRohtv7k0FC1I28I1lhXYwfAobi0NqI6eHFe3v5lGV2FwZpAtJRAXdr3GWXBJhsgl+TqOOwayoug
YHHqGktBxpwiqAA/vJBPzLdK41buWhjGBCiHFrHQIoUuxsm4T3/syd534mxvIqJ4euskSbBokMab
0J3vRsELz5auNAgti02/r4VjqkS+2ccSiYO3P6aM8UP8nDhfJ8ijwdHiixZ2zJhZ5vuHL1eg6hD5
DBzD+F8R+ng5aQ6CQT00wiUcFBoDWjGb3Yc1sSpCbUYObKzFUlG8iRIHp2reRNoZM14Td+4317V1
+T6rFfQIFAAedkpHcGepngoj2Ri6j9r3F6seL19hPovDWUGryhHfHx2/JJYjOLJXzcLGUMprOjyn
CEK1UEtmy+boFXX5pxslCg5mObwnFx8JzK7adnjT+2j0j1YehjC6geORrn+d9BzfbHc3AgmEH6Bx
QmVxTS843fI35FKCCA/vpo0m42DDNhXoYsI/QdER+P5kuyvXNjmbmvws1aDFmKQ09FOYPDEusxYP
gbgNPdJo0cJ3IKDcRUmncUAPAi2Fu5CuDjQkudCJSPtU6h9rEKGk92IrvAZjWrEhbwZX4zUEcAog
T6TXrEpe0Y47hdHa3Btox+GguC0gBu2H7AhiGKEYS9bnuY0lBrApk6yfsbvlbA9JX9q7POuKMHC/
WNOb3CRUUOwGdLS4p4Qwc/voWhkhY5B7zkaTIoWLbBuLN4tHzzIs7mIMKMbWSSwmC2kncgIgFUlA
DZ8nxiCnk4wTpcm6Awfe/y0+F3NMS2/t+wNgXLGNYKcM2Vsdjt1NWsInjMYwq6aVpqH+ldwp/ipj
iHvJWQp3SshdMc82nJErgZ1ZGIo1nQ9K47O1YtDopg8v5ZHLOOKkwmUxF0BOJ3TWuEzs/hJO1DI+
LHI+3a3FBuzyGrhwG4DVcr9Dq+v3dBoRrpZbSxZqsFLhMoQzIfafInwzEJsXDH4mETkTQgwXHzkH
KEmGZDjLKeOhoyxx0kvWGS5A/HuSMLkHjLubzbv5V+4N74RrhbQAL4sBwwUUZyyrMp+K+25YpFaC
a9Mn9NFa6m5Dq91YzD/pK1pWnitBxwTvbcAQe9m98cNlix4nPLLQWlpGKNMaYz4c+lhScB3F27Mk
HX4QsxwwpPiz3BLqVz9chncum9mF5wSVCWshD/Xo8nVxGJSPZLmNSO4SJc1PTEsJwLKgaba8UI4N
IC/lG6qZOJZR4hoaMg9CN2e2faDA6DLnxF2EEafq3HyqL4NV1PDZo2CLUMjwwGSBlkPt0wxDRZa8
wsBlkElF+SUrCeNOWTVppDZN+AMhHnaWexvlPGyOGjwOQd7ObssS14EtJ8KcAYZMP4wfLaaEPC1Z
phheQqVnzPyGLneC2+L+iYcI0g8pT+KKNQ4w7XfYa+EfArki3mm3RPFzPFS/hsU4wqCUK7Byl1GC
ZZJr5TEb0OzLUsn3KjDhQjkSw3IhmRbiESA8hSm/BJyJ3Rn3HvZRpR3xFA35MMuWRjEIbZKHnufb
7Kbzgstc6HDHzOVofjYuHqz5UnKtZi0ugdaPPJllyAcpLIbbTeeBAGbwVOThtoyQZYBpw8vTbYb6
ZWObbYYsQXturFyeMbOgh2mpbvIbLEHLZQXi4jCiocD4wCrILyNuHuwk6OmC2lK18lEZ12O2Js7s
dO4tecQ8CuEyvRjbPCZGBjRXphUjssAmlZVXzFMqSFxpagc04+wgTXPXAk3umsDGfw39C/V4cgAk
nrMU7w1l8mTEls4yhNUl5B5GCZuQDG7eFj4T75bSckr555OZc18j+Hg8j5RHKeRE3hS7W0v765s8
HeEEpQPzj08pT4Y6iBeaDyF88CqTlKf0NiwXng5sEEg+XN/QdlM3tuQOafaBz8W/u7YGYz/g2veQ
Z+BP+BoTjeu05nByU82eyA8JuwI66MrSZAeUewwFjueTBlrEhJH7FPf9+DaSDGJGiikeK5V9jHMt
PVKduztYa6w6H0hXDMSzvabttQZ8Ztdldc8ZNBDFcphccf4c5TE7N+ctrgO+FuyvD6/HOLJxDJfx
JurD2oATNrB4sY14pvkcQygsqA7a5oyZO2CDASjUVysNcIhPLj/H3cxT/mMxgniC0pe42DLZWnwC
G6LHRKBJbjxmPBDWmDfisVKIBohTkxXzKwwbrNmGP8tTkEfCsGweP4Q1JeDU6nE7XWQjDFc3h+p2
iYrQYL+THgXbEw8IuhkfzbLShunGNIdCStb/52zB+iKOmaF4O1U2t2smnqPd1ZXzApnIe5YRFgyx
mWc41pzjCkiiTU/oMw/jsikXOIZQfN2pW6W9AMAhBT6ND/3nasIfOF2A9ey0N7unhIzcTMr/NwZe
n43semynWH/xWmMphOTIcNvQEnlbKoqx3ZjkdnaJHvWieLF2WUzFc+BNm1HaNdIPkV7GQ6p/ei1q
2OIYRqlN34QTkXgvNZwvNmNldBhfNhViSFcNUTuqUY+zLscdlWN6OZbmQUIv4Hdw6tgqDQ7OVEdD
HZEiUtSQpK56DQef8wW0q4E0J+4DDd+bL22QYPeRExe3a4SvSEgaM6cUaYNsgw9Hsju1M60h3Ep2
EdDld32nlfNeVSi2URyyHNIiWvVggNG+5gzUzz5JL+QTBJIc2GMX4wInjTP2057kxL48PDKwW5Dj
FSefCek0yC0yWuicIq5GCZmZWC4g05aZCXlhg+QB3sM8qsPSGt0IxUseiFflfgJisY6LX9oG3Af0
ejFigmz6W/TVJoa+gHmi11gz+eKzxcCh5o9z9tG3Aec2Lsa09s5WQ8NjxERIjFB2ccTVBLlH8z+W
zmxJUTSIwk9EhIgL3rIjq4ii3hilZSmuqLjg08+X9kRP91ilIrL8mXnynJM0u3WmxEvnq41+cEe6
QKoOmNj2xr/M5rMA2AQXAEcW8I7wGHBRvmeHHykdrrE+XA716QGOHGs7c8pLQ1A7QRDggbPWXKmI
9ywWUMFSn5vAhHkMUZErlrtMRukK9QQkOC0PYh9LAXMBxNYxsZHhN9gSzdBN5l3ye5SFFkJAmJ3U
09Q1HbsmMLwdsdm5j5IaGy1i3ZPiNAOi5nZpDRkzwK1K7kvtCI/vNDwnQjLT4AasOxJ9oM2eYPVf
3NUbXzPQPrPiTqWAEnK2rPVdUXtZG+U7d4GvBUnXFXLjFdFByrL5Zrngtn9RS7+pr4jYrEVvY3PH
SoqgaEy/dwyfs8Vzi9fjA4VY6wO7AQA4h9+QJezpPmTd3ln9uLLXZZS+h0xH4KEcp5NJEyd9G1ED
aXadHnxEGjS8IT2MTpM7iyZ8e6KB7GuWIbLnKPJCwCzrexGcRpnv0irnaWLTIoKzxABgQ13wOrNa
EYSCw+I1ebmnLTMpOmbDVB5AQaa6GbH3+wJfxKFo5hspzaSTTwueT0mgu1oS9PDv5YhglQGghW0Q
d1IgANIMKvKaDAEjry+NV0IUkQ88hVJK0KUriuHsafp5DTdcwWyDWsPMnMppcDfX3bcFDQfKHA7i
grLifep9sPU1vkxrcPqSg3IXcgfBWQgkW9ulUJinyFSEYSojzS/ma1KSkSRAFE8mzWgl5OVjrg/B
z7veM8c7Dgksd6AJps4sTBjyZBsjMR7L3959snPYeA/ubHOwNkTEhe8b+cNODlwhN/A8TzWOCYd7
Z+Vwl6Mj4JNk8IyLpkzQAC7vTNQhM8K3iqWvGbLEU7XIwCOW88UKWzgQXFccybi7uDoq4r6QM0VF
UPnibfd/IBNQ/ZkfREpxHfbhtPesDFqmeK6TNMCnd1FF8Jj2A9HtQbrRJ7E5E7wE6Y1yZ/P2yM5K
EHucRfxc9yX87imxd46A+TLfcbMdtv23CSh3Vrl2rws5Mgec/Og8wLOcLjC+onCBs8MZ/yL4LEqz
55ib3nq4bBhm6lcYgEz/wgZUfJ2ejsaixsu6zvFXc2oo9+xFcMlAzPgEh/QY4NK/+bv5O4ff6nEN
L60vX/0dDGIVwrtuZTKWRO65nn+K9k6yTElCnH7m+8lilS994jCZLMRf8guonuZufIfYGgF94CM1
O48Vcp+sB6Ozsvvw9WUyTMuNSBwruPoIt6zV3uGe+qYXVJQMFQCZ81fw56lBBnYmW+MCNa90UcQI
b49mBcO4ABuVzUoSsiUp4DctYwom7qUGS27azBVTwRCh50tfsJMqdsUy+EEiQyI26SCUMVDR4HWP
6AZ7A15ZBXWxTFHSGAck9PCtuYFL5D4IWSzK8J2ID/ydde+QJNKbAlo8W0+I9ipLVov2Ep2/+IJN
ozhoM7gMt06qAFalrPL8brA1cFGAmMj+H2RUJzRqrhdyOTQZSCIO0WnDcUQKgohKAMuLK7xxufy4
1+HRu6foGm0nF/LUr8KnKBdLEm+OjXGasKrkxJUpST/5qHmIGOcCf5KrZt5K4fxaN5zcLESit7/+
SDfmT1SaYxqye1e6w7gcEnKF54gBgshL98HWfP+A9/9eUnR2jJYFLR5hUZ0fvWZ8nX+YVN+yHr9b
88Gs+YF78ZVoP8VpAH5n2UEmD03N6bq7q9lJYO6ueRjXthIJ2/INHW1W2ZvKHkSPra0u9n/KpI3t
FweEK9g/34wtmdVMHQ0mW78D+poMJndHgRQTnmZVI1TLsKYTkA5stMwv4cMrdutl1sUzQHrSRR8g
F/lLBhDYCpGSpDCKPvljBBosddFMepcgPzdzUBpHBhaCGV9HEjQvm71u7Kl45Rh3s77dheud10WD
4SsiNFaPvD3vccniroRnA8PDZ/X0w6LXgg3Q4A5LswcsbGf3UOVkWwVGMRaw7aCDSIZu4phBADWh
8mL2Vh9Cxs7QCwZ528+4belteyDEth5i5i3yVLoD7VVnRS/9O7kM2iDuJI8EcXWFLLwyuxsysOCE
UHJHSxe16AReRw/GBB6zVm2esLGgrd542O15rcUH/bySy6AZYSMyVFRmA0GA5AXbBAQxkdl73ZxE
1aXxRr8Gt0BWzto5h4PkND0ybVUcx/AUJqPEfKzo/mpC8/H7CNt1WteXoP/bYOtXG12ygNrQYHHX
dDd2E0gJ/a7ZB2dEp/vwzhETIKNy3Kza3JUtaDIKe8L3hWozwoXlkiDm9jk07+g2VOEjwHDBietG
6sU4Kwcjd5wXNNgh/alyNAbMaKVVjIXFcWA+WK/v1iVFrwwtb1rRd3j4KFqXs+0vcmaoBF2ILY2l
36y739DKTc+xQgo8680YtqiMun+YbsAdXzMSWHyue+t6Wv/IScWvY/r5U4c8RqbbWw/cEp8cFeed
LSPSvgAbzjUypuE4HdAMj9Rhh/UAJSjD764363hC7clvno1dAgVifQvVuk8LgUaDU/rckmM07tgp
XcIWMtMRvOgGGgrO1qPj9PwHy2HxBoQfwuZGb64teviZo0DsRuqoHt6d89+Si2G8ZPoPtBZaS+sj
HGVZa5C1xhpqEPrpGp2hmCA/6Vln9JnuMlWgHRO6+ItKQ7Wy1B7GPostVU2KJWWCJKTHMyf3EO2c
foxwhPyRZQnp0s7wz7SOEdK7hwkCIuKYrMCaRyy06mDplw8LXn+L1jcV43Cf3LnydWNQvDaXrZl/
SD6at6kCMnWLx+YwbCZ3PMmjq1uN29T7o0HQ5v7gnC+6HqZblXPkwkaSMFIufh8T0AcdIKDIRXl1
tEBVzG7RAZ6FiwQQ7bwIfeQG/gfnCfMTatagOC2uuKbS4PWq5DgmfjlHB8lLvN1sI9ZJiOdPr2uj
vMz6GSmdWRP39gRVEbOtIBv0yG3BNNEFIjvSvL2lI2g7uDsLwUNrUw4fk+P4nNBmJD58SAtcdVF5
JzYzyDjuH5RkL+PKItI31cXWfcHiR7/hDBqrnOhnsyPCTaVv6PM3N0DHuGx24/2BcPfanDjCIuij
1OyTR10n2kotzmPkRXAA7pOBaip38115r7e5V40bao10t9Y3DX0c0noW/ewdMhkVXeIuPZztM5lv
DgHg5033nVpudDlZZwLbiGoQxkQZS/dJeZAIt+ndNw1Nd4o8mljUZ9SPNEL5kaKQ8q8Z1Y46pmP6
SfqhSkcAqmOBNBwd/p4uzeWfQh3enLcfya3+HezmHielg3EOztkyBe8RXGXuN1wlnfbF1mHtNvdh
CzWoMVirziHTZuzo42cHkXVndaZvTubWE/VNx4Q24j9/77Gc4K7XLQ7wQZARuUpB3ESu+AYRCUNl
dGgbJ2Zk4doQfDIyhmXY3RroaKnktsYARYtDtgZIgsJpO5HovEuW5B2UHavD4j55TS4UlOw/rw9u
4z3EX8Krnp+DdEPNEDSMyjqsSGkIIw/3Mlpe2LtHhKLpPukdbN58Z8cO5gvxnneHnGWjoSO3bOPs
y4QIxDMUxyjh7jGxCLhuzz2r+wMTEGQ3jwA1frHmFjAcUarxXJFtWoObdc6vPyhapyTTv32nG0Jh
oSEdODPMAGhrSWtQHExYehN8Tmh2vh1lfPrb+3SWqgEr+B07AVr95RRGQsi8xwJCEdP+2JfGLEMW
m9JnhiPNAoi1P9S4N0tds7B5r4biCjoF/TqVih+awxqjUfADOB/CzcBl5h/LAN7GEHcWPkysP4+c
V7rJw8bFwKVHf1kd03r8UbwKuGG7eo3a8eCXDtoZGu1z3pOxVZO+r8j4jmxgYdaVTWFlQAwfKc70
7+X17Mr6pDv4snchwjI/Hmj1MMYWRSiSCvZdDPw0tB+xbbr+XisoaHA7GYGHqYpoAYQ8vjS3Yw1O
DMTT77ydK5nk6r46kZISr/rYLFwqWs4E7m2CBzq80Ymwy//0mPkTTouhqtgt+rvNfvICeEq7e7sX
b1n0GC0fbgvoDmHnYsNlWC0ZTwKVfXWEk9oyH7RnU/EXxqwVZEJCbfcX5xicH+fQ8hhYlL4CMXTZ
jxrKdfT9zCefDFDvufcCv1FytV8CbJ/WHTL59Mx0o63MD8ejEskepqMU86Pd22igru6J8rhqPUw4
7YINdaIBmXcX9o26rmleA1lT2JBD9guuPEo29hCs/0qOud28zySlS38Qt/G987e6/WT+zhjhtehh
9wlSMdW7IAxl4Y+O4qA86krskCXqNTnSbLjACzVZkc+CQ7P2K0U3uHHR9zbv8RFzmD6lUB9RD2sZ
wmw4h0SY+eun9qFuGApVOyvXJ2zbOImHA0NZbz1cfOwTowPNbXY+YY8r2AADxXB1FuT97TNY5oWt
+YtubT+/FxT91Ir5leqKz7d7c0A9qh06zntYFmCa3GRodc2SomFBgxayFV61Ltw4QJxRIIhPHxLN
NiZdzN6gJtcF35w6b2lVKxT4IfJZjsUDh3dlVtO9LUvMvvXR1QYA0ugG3KeDmaxZpf1wn8gbly63
6d4hX0flDSazQYFLMFGQAr42KsWsaF6zE909kHoRmmIQRYyULL8VPdwMPJLqph8cbNW7b0RzXa2o
NAlK1BFUKW/vyEAxlhAvPwRNpIFIvLKzpaHEXU4f8TOFL5bV/i7dLVnrxR7/FoLXyBxNapEEpEIf
dhEW09xzG8bkWWp4yrpOnbZoPvGFqOn24LwJQLODqZVzMvIDWUaefyzIFszOheDGDj0/lIcn2+cS
QeEJp0n6WDtQY1B9UfgrsRzGT4FYXJZbaTG9vQe66PFhcdkcxwLuiIr6EqFJfxvbkY7mr2Crz9V7
xSpKpi7mmhkxknoJFewGmyTnOimHVEjDp/dGJN9dnRNyiApMBFDF6wbV+DCChDNsMyVc4xtqVPQt
7gp9xKSnySoZGD2mUVA4Kxm0t4BrGuPQKimHt6RBZwAEra2qMR9i35IbyfyQSgwhb4vXodUvhxoD
sjeXAxWryCuXFNrHZDtSi+dqmSKhJd7snDe3GaJ97iOnM0dFC7A9OUXLF/J8aoUVd91wu0CJ+Xsr
KiAnSsIP3gRjZPKjJwJR/J5Gp+FVaHon9uKwaG16XNl75zDskg5p5GAK26f2cbtcCaKuJ8Y1jLrH
jOIMpoaNBFrLmMKmeRki/S3z7WTAAfz0jdfTljIdCq15Ll5zLWrn1xkmkX9YfqoYCl3Cz3A/3fq9
2jx7xNHaOM3aPpLNO7juEe63nrRmqELQgmYar/8MVbeCQOOVKIy1WLeuitGwgGJ8ZR65HnNVdwYY
gwDejGuVleWEdvZlnrgP3gWneAz1sGJwyUgN+mQRm8uidUW6bPZXD5cLiqsqapBl17WpFCdWApFz
43hkStcElwz+ITHyB8FzDOfi51y67drZQSBPSzqfq8sCo1jvij3tr5gicG2uKlpdanjJemabBXX+
9C+xuDaQ54523IKkdRy67USjUfV4STH4ZtQJRtGgHpp5nxWa+wRt5xuX/tnbESdZIN2l00Lz8zCa
9QsE3Obp+1pnsdKctTq6Iddyyxt8+kHPIvzWJ/eOg5H1HrbHJcvzjhYV/ritBHOVsDTr4X4JdVWw
NdFnbdFH3ryDeUTCa25OUS8tI/EUGdgyB75H9t6ZN6pD/kluS3Lpi3PC0jp9UcsPpbI4+gNoyHUC
yvEsSF1X2AEUAJkcPp7FP+IDsCnGEJhNrO4Tcixx9MDXo9DIwvfkvOrqHqlF+2I+YJRyZaIeJhPR
yVfrcbP5YErPDBT7vhEJ/0oEwczf2sj/xU6icpZTRg2At1AI6NysVGObBxfv2WnTA0j73iDYMw8d
vtzTvM2PIMvkQSzVdIuza9aZdncuUQN82ys9NVSMbcDURIAQ0K1Y2kJivFF6dd6yb3nFKobCxabo
b8OjbU17SGN/YRe3pzoroZgOtOzdvAEzaP20TbFekNkSbWBuLPKQQr/wwBmqCA945WC2/32hdQCo
7YAl/zCB+Ofytu64GwEc5fu0ym94R/12t269nDzUqINVO75HbePNwOzaPrwtrEiOJ7PbODdY7fC8
IFGgWXoxgWMblKzcR3LRC84VYj68c66b01Dt+k20J6RXfOVbfsrqvMvNPm0eYUex7z83/zW9xAdw
2YzJrIf4PsUggnsCgvxQYxIx40z6s87fcsgMhL8ya9FyP1oJK9+3lcXttaMjLnP0TtkzhMv+25le
smPtNVPg+48WXgnnMtpi1iNdrxjW0VDJ4lYfLXzQ2nyxoH/OGD/NI2fHNmZgyAh0DlYX5vPb4ggQ
H7WHCQ1Ssc8+dFryWFiRzmIVJZzmVbRgKCm9hUsmzJwyfocL0eHPFsxKMXvDQ/b0SwZIyOOGPfsQ
oJ6WDNvQ6TAA6PydIR3S7XriOGgsLNzpAljm8OuoJ9hSx6ychG4dfcQF7hOD9TO8xOK+QR9tfZ0e
83OOXl8N9T9O6ZWTS9V0RuvjgxhziRxzGORte/nX+2Ow5REv/JgqJJQxHk1EzXmGXfQgi9c73DMg
eEV3pbUJ/BAZ14QMYgQtkAYXCY6VGKVsbV+6yDR0D+KUE5yiwdkvXyCdxJWL9wxuAU4NS4sqmjuT
d7NN/jZMlgkuUQ5aK0SgvTXoUzD2uCrQ/OPygheLkW0nNTfxAHlr8WF5oN3IRkhbWGrJv8jy5v2s
nFAIVaTPrLvpZXKNqNIpduyjbkgxqwEF18l2b3Z0q49i0dmn5FkyHqSL/tlpMUqH2uzOH5lhAZx+
iJU1/c/8mEfgznQrlESdlfjfXcl5LTIO5ea/tely9LAvdKUB2cCX8fLgykVkdfCoTc9YpiIHYkpT
B5r3Muq1893JfD/cJb7cd4eUtX+jnTmg1bd+6OYHbuPoSaGU73nvzj5cgvMn3nH6P/6NLTNAiEQS
0wXugZP9psHgVG3SvOvB21ZppfvtS8yoW1wgtH2427r7d7BsTAXngQGZtFd2naoe6o05a+MF1Rj7
S/LWzH6VX3RzBwoJ6ZCzrc7Ztn4P1VegoedrEwyd+x8X3TmA+tS39GjQ95+DH3jyDdNoa+bW0vjE
pZISYHezlkfhle5vFi1chtNU5mdNk1XDUwdK/DJ6oUCmrbFclNM7e4AR2AK2KRTfNWMSamqsD9T0
5aIGbWIEkrA9YYJDm1wu2AofdQz5P79qhtspFHuhqtez54zN8pYXLP0rL+mOacieNZMnoZbzmA+A
ecoME/7tAv0jjyeT7BpwTHmW1u52ykOe5N8b9G4qTWgSUNmveMfaO7rH33fwQt79GvKLspFN8OYb
qnAWzO+2vr+XzR0x/Xf5ib7xCxSdFzJqV6XmF6r7MZSdor303Rd5FXs3ZcP8x2cyT0L+paKDlImm
q5HH9ezwx//+f9pnp9pAWfImbcwe8B5eJ7vSGIO2efh7A17APMYChXr0ebX4Dw4ss1p4INzwVido
mug4ay3eaYURJ/L6gf26mXdAX+q55F0Zg6fZipc/T75wy9yu1N96/k6eaNlaJoXfO2lljcvLXluj
Ham/2JmiDEObq1k1E0hwXEWcXls3mbAhW0w/JL8MfYEQ7Wp+BwjiST/rnbayFsgsfWEKx6/HB9u7
SAVNF5CMJH2nR6ZV/n7G76RrlUVZDJje0s5OBUNd4veZucA4haTveTdnEKrLvNKu388HYQMFl/a2
yhyw/u+rQ1fgGvQxFNy7jNxEZ9ZB49mLld9e3MWXnZpSZhvfA92+FEre6hsf+tQZWLC8nlLY5096
KXaRwviJPc24ayF/eGEvg8bvKfngt+9350terNu7aBfdkYkyLGzSnV9X+8lnb+E2jMA03U9kxIb0
8154J3QykLL4UfCuTEv3TKGBBOv30wdjS66FNr8Wbyb4RXp2LT6MXGEiQ3cuX2Lg41CYXhl/y2RL
5uHqqL70eGApvkjR4MtazEHGhuDftnTGfKIKA49CyhMgr07lS/xi02p28YKzEB7gs4iPK1V7CUwc
K2GnsW4oWudqqjik1X4XGv0nbfednavwFxEtqXj4fvituMl2JMIIIhpUsQDui3rdxpNByHEyF/pB
P1LGZEmKhCfYgSV+B/dQmCbmkdQKkQK2Q9QcFHxUKFh6qeBOpY0TV6EW1+hCFSSlyt7xMVuD72sf
E+qkY3KJcLNC0UOv0T1h80GrS+LCh9BCsR6BeeGzFolLmBLrKY9oVtHKk0rOfHo1ue/p2487TE4T
rMaK00Sxlyk/RVgCgCbTNkeMlerpIcKVzD5ENW86wF/i4yh0KNH4B2uhLQ2WnaXEz0CSSZJC4fFQ
4B4W5ISkPPKZ0hTH1TTs2mp8C3QAay2jD+M98QUjtWVKwg10VUzJexbSTZ0KmmkSSDhBcyPdX5Ku
k6VaSUZtypHM6SBbJ8wJ6uLkit2VyBakT+gzxIomH1Z3YisnD6VfWwoZYYspDzWqYHLUhLwd9oQc
Okrr4xjiFz1WhUJWfiFbluMkBbwknEgN2NpbAnqmZCeM5fCroqPd5aSQCmOiJQgyCQAdRDDzgIKH
jxDzui3vE3SFdjZVO8PXwGY4SIR9soJ8lWfyQUDtuN5h8EZaTjnpSSpPiMVipyM+fjCNKbr5IOm+
f8ttyidcmChLcdazTpww/tBNVOw2Mg2HHybv4AA1nf7Zk0MsdcSt0KG7it0Zh4qTq6d1ATj0DGrK
PooNjv0yVDgsGXuGKIXDEAieLm3NLWdep+RUzLQfK5x1hXOaMeUik8NebkBPfS4dvuSTWhPuF65W
vEoOMVvl1wIOcALoe7bTzYZrNtq8DX4SVnQ77dvp1qUDB4FPqtmKvzWf9fTYAp1Proib/Mimv406
iqTjqpmX0MB63+uqRXHIBN40peUeb3o+xkPs7Dl4Vi4mF016uwUtDKf7Bt3TquiDEfMlGBDCnw9K
+qzjU/xKh+AWcJzokZ+Lnn8L3nt2p8eaXshvO35NYwUqowwEuVHcy76VEVIU94O54wt2gVdRux2o
+mHB8LS8SP5scetiW1zGuTSc5Vd4ZsXcwUCLvKd/N9ZLR95bRlKFB5UHdpircBegksU4XWagD44W
0QfC7skRM03tAyFdPuzfEWIf2IsPT1LBLp2TamkLuXmWzt1pkibh80g14+tadQnDpjRkfQrXDjbE
9BT4mk36cXvj/d8N0QGX/DotB8YSWgIZDAKx9WEQfVzqY9TUuOO4soOthzR1TzNeDsPdlyp3fZp1
SouNnkjAud0RhiXXNZvkvzNqEMAw2G5QsRFE/NbG/o/HTYrVmcs362H0AsR9tvgMTl7fuM/ZBgeB
V+9WTKlYsD/8yNE60AOXowi9w2VGghYBWVSYbFaeCifh4+7/Wok85sx77NBj/omVaZNy8riCwibR
Fuz5lSL8usaKVKw85NKWI9lhboIWcWTewyXiW7g9/m6qUp/rOXm7s/UZwvFGeK6/nRON4ZcFTLI7
CliiLPbTx6xH0w+4vTfu8Gr+HrCQ5vnj39tsiDHrU3gKUbDz1bt2Z/wZ4co05EzQQ384u+ndOYSq
qyIfGHE41YU6+oz2fz1e3RlzGjoGb4l5wYKXrtl/1DPskmyF89RK1AU2SMn+b+uz2x+3M1a5JvZ/
x78mAXeojSZhUmttchg5aJ+RMgB5qDz2k9QJvtnWumuwl04zZcNB48DE/CzPcxp4ktMA4+Ag+Ahn
S5lyYyyBJMDr4ibtsG5/uAe5zgCaMa8trX+n9DHndHYALqThKKsGdp/cFsKQuXkPPPLTxxtHmoGd
CwcJYoirmP0sI+DAtunbILL+kruG1YbFm1hhZtAWPF/3c3lN0Jv7dD8xQiXESMRLQUVEB8fahQcm
QQEWSUKzjb5mQBkrZf/bEsbl9JchfEy6mFTm8EdMmnGPmTVf6QmHgpAMZZpcFGEP4cM2+AJON+6w
zog9Lmz+p1etfCytCoj9WQZ+BMdM4vdBiEw4o1E5ssb7fnvuExwFvQThlIdEa5wyWWMz4Kyd5S+h
7iU7B+or0QNUSupBqTQZRcQriRkknweDBuWdXx/pdH6KbJ/wcgivwDUwhSUWUYcCKku88R9QqVfE
YGncQuwSO1bhy2XwsXkkkZESkXAHip/n/gNvxKNzGfnycvDpnNaZhMujk7D7t3GVvL4/N9HZqrE6
BZQk2OUd/PJgwYtNZJLcs0MgXEAAeWelAnW0GP+JK6R18BZMrqxB3ZYu1Tn1OizHxt6lERqMD3Q0
+F0O64zbG0JQtmeR9M0QNkRRZwjZm9rmjhVgY8I6Qm30BvzBjBJkeWcmK2nfSkJ1GVaw5eWrcktz
us4kB2Ce4L2Gm38AnNgJCHvy0VxtaEQadm7mRPdpsPh+VNSDTUdvkHWobwthTFxAjxyK73hK/O9s
AcyEPyapDEwige5fLsQees9G5hsQDaVolt7ynli9Yf+wSpRlH2gft4SB3YGbaP6glaQK4eYPW4wx
M4rS3MB8g38Iy5uQCA9wMmEYstE20F/VWMBVCNvSNDa9Ie9PbXzoRBcygUhslkw1MmwGqZniAmeW
KR55poklh7/LsFbArwyHK0YAbdOwhW9RGF5CjBDsAqsKfcwjis4HE6Yg4yTHv8ruYGCBvxx7RlN1
MGn5UKuYVwS3wHHzr9Iyh5X1PTbYREHqclObSRudpGsXpe8+nCecq7t1xfPtE/+zmsKb0CWKfFdp
7hi+JWaymTTpSwA9wamuJmzMGgOqH/wBNzLr8xCRUnIuMyfjhruRcmRV4ZMpiJGHLDWsDaCk3ILE
sDWBvodRPo2iZI7bOFTO4mmKE5ON32bfZDiZLaM8CBomzHC7iAvx0R7+cJD50f4JKfBwXBpzQIfx
j4ZJ3CMUwyKGh4SxzeGO+dXLl1lHuAaab/cH33Td2Zria8UpQgI72dv4wbgsIooP1eqPMGdD9GGQ
E1OV8TDRGT+1xRJQHhNT3PHZHl+sHQ1MZyKfjLMY3evgp4G9sjXxSsdMRYN7xHLEU7ykB1vZiY8y
bxsrJLFOMWw2hWpRZlAbKG6Hmi374uCZbjCDHF9Bvm5s8AUY124yQQ+fMN4awlqZh0yyeli4hdny
49Oen3/m7z8dP3VlVOK/xIVzm558LhIbcYEdctzm8gjDcDYqDiB0j8ucLfZdZYTlX2gziG5t84tr
aJc5Wx6M7OOPMprrHHdtiH+KGzfihX+bfvcnZhJZiLOUzWW5zec2rlnz71YZyF7m95APb8/EQU8m
3c3Zo3COR1VlhHYoVvvh3Ih5aLMvOJY4Nq/kQy4+p1M8ZrShzayp87Tvmhi1uD8uRwEJC3ZXWHiB
X4dvey4DjnCc6rtsVLYLSehjyiHZx4XOsDV2kA/ge9t8OO8vOBD8tMe46vsUn89uGSbOWvyeryE7
yUw9duHgv6z5YLT/4SioQ9nN2H3aeoJvSuzqhhufMLORb6Mnx+kH9AS7+t0PPZY1/RjuRz2pXxbE
BloUMtNtZy63Vn9U+tpIRSectBPmtenjsFh6T9PWFp+sLnYX/0iWXVsaBIiLU6OWL/qABtAiSjTP
zv3tXhh8dI61vrkr8Eh/mktvvaGAS7k3+5M+UlCAD5Yl6SVIpSLEaIqSLFO9LEN3Q+TF0trvZu0z
CTK5M/xi4gzRgirWwmV2b5QdA6yyB20fxIJ19+rSysMO3ENwVI7ElZzmQcV9LTURnPB4s/R9En8/
933M46kwqBu8S/Qp4D2afIRUCoRdDKwR1bDMPq7Eo1vyYInYLo7W7WyscB4lehIRrfakWVyGmicx
jVaHp8QwbmgbsmTfEuK4NIUjUZbQnEZHuTghs0Ny+xVclazaH5i/MLXJYSm5Vo0tzSYHokUUPZ84
vUqMYQIyazoVsdQwEUcxYydZezCdZ4kLXZ9Isg8DSA3BFD0cIpNNxvJ+taq/dlLMzbFpkJUWXKiK
u2dc0bAtZpXDn8svP3uP9OF3p62cmXUX98jy3cKBlB6RzeyiLUvQMS4kZ1+nqFcQtj2d2S1s/+FO
SzzcZnBQfNGu3OnTIqzL1q2xGPmTNDLevQdDlEXLCNGUQeydIQcHErN3OcoSYEuqC+damgsEDciS
UplCEM5VO567tp+pq6OzEgt4cF9a7GJ/cjB+g78zI1hhr9NfBqInGsY1VSU2M6+/JwVrXAOtCzgP
t5LQ3cD9eTqI6mWyLjQk53ck4131rMP1atLMpx3Py1VEgjDGCTAf+tpnus8ZaiD0ZQMjISvKExjx
ikMHH0UlBxjFHOyVAH8fCK8eWxGBLsxZviQcbpjD5JjZhqPGzFVWU5sL3nBNnAFZHxiDELL+i4Go
cOSAzmlXcSG669KbRYtkN5MrG0r9wIClLXO7c5D5BCp6wmdYN99CKohwT6g9gr6gUiDvCV40DhTY
VxjtzBZkTBxsbf3VGzmijRNjEzoBmQJdYaFwQcoDzUHL2HH5RqjokVQidvjwanEWBvs1UVfS9pIu
CPTNIAIUJ0FFBUWeA9GdL40Mw8WyZTYNkI5ie4DLw4dN3kIZB06JhVpfX5Qq8puGKyb6pDoIBPJ9
+EuwCnfJIO//vrGo3DPQuY+r2wucwv3UVqc71G0dBVC83yzN3URly4GSM7oT8h9te3ifnHyzAwdG
0qIdVCccILbxE4sJbgB/dPVuZ0HMfAUTuR1Qi/kbzKwFAkORBCN9OXQQ9bxGDWoSUvEZVkjj4Q/+
fGhlJpaH/q+ZIGmAmBBEIpSDLb3KsnSdwYhGubfxHZSw1rgNv3mEdEuUxkwT8UirTOPhhOZhvQ8w
BAhEmHsUxSAKw/ZiiqIXlSEY3/A66UrbvqiSfaLViMZSO+NYJ8LW6rK0fYpymMHYkgVLXPIRcyO7
Rl3GHiQr0ubNE6aDIDYXipDy5dUrMCNWVUjGE6lZGJvqsm5mbrq5qWaX/PXbywXoSulap3A3H3QN
OA6WXEEaw5JZRh/AdbSSHGdh9Q6ejDffgxkbDyhhW9pnorrjwtilNOFoePZ3tjBp6HjKDPjSe9D3
Qp3svGLRERhrErkr8yQ1UoZYDB/tyYR4N6lNwt57+rMPcLY1J5JriMMv/sS0HQk8x/jz14c5uHXf
f72BUVQHrz/qLYf90Y0ktFgLTLJ12/ll9jXewno1/mCUC4c1fDn9CDI4b3Yqu6ZTPoguDLl0bMyG
0U7DUuJ2J8dHfh30bHFBE8sCaOrYc7u1g28GroEW87JvDN3esWBwXfPqWXCxA5wT6BfUzsW2Rtzz
RNf6T8x+30MYthDS7BPgc/SpCG9pKshASYWbYlrH3l2+A1IUJkJCXPJS6nH+o57WRlXHKQZR0ad2
Rd2zdrtYmB4Jsje7pBDnbfaaMrVD7b8WuuHdKU1Biugm+wMoTmJcrcWlS9NNQ4iPZbABjnaYZBso
UL74XadpJ1mnsFn0cGDT1T+Yafo0ASrWN2IXc16AbSgp00zqMt/1cRNN+6YWbwCK0k2K6pIvcxNc
sud3wEWCA19N5jh04wEOE9Tbld1KXmu+eDvpVubxCP1ArcwBizbAVuVtxKi1CDN2C1wIeVWk9WFy
ctkJNUAAXHQVsvAjnGRYSUKi3kuVWJi/vpEB1sFzuXess2oLLWpnUZ6D/Wq6gIisgQJf6n69gktQ
EEYFcDQ2623Y5mS48q24R8QUHw0SYqnCILQbXDfcciV+4B2rlb6z/eqDkstD5ErUhxSjzwlGtZHy
Djbq1ljfmN0ARgy2oOQRhHn6I/CIXRXagVhvvHXjOnyPWzaF7koLpc2OEwN+hpBmBiASAfKfxJEB
d8thi7uKBRWBnIgn1YTlF92U7yMeCbeRRikvVTbk0WhAhCLe9/JjoaCYuxttXycsIQFyU5fDeixA
IoKvwwLwqc/uUvDR5sHJErxhpAWwda+jk3dLBQqn/0VKRGOQy8bTvFZUMZ/uhngDvl7PjXy8/3eM
3gEJ7ZtdFqCYf+4UpLuC8wx4WRUiRd4Ay4P5AvHq6YZ/aKCA1HZXlyFlr7nCTp8OP0yok/khdwEr
m+l/N7/ynTyr4BfGO9VOAfq4f/2M8Rium4ZETCNkkqzLZWiknfHSEzQqvTsFo2cLSghxE0Y2A1Fd
yPIxnsmN99BwmZ0T9w1fIGtoXowUuZqogK2vjjZXA2Y0AF+sgF2GwBNMTWhoeIm9A3VkggrQeTFB
WwgFT6sKcW1ZyPpLQe6wzHW+LAY18LM0dV1cAdMOu0COWhk1pR/YN0mhhAUdqPeAWXErZT5CLPyY
NbeM6JVT24yZVErqhTEMRZ1t7uzhhCJAVG1MPfqCQyu0NeVQmHaOA2HXIruKQNo5lHfSkgGr1RGL
Eckfd+YCvsESTgKZYWPi3kfphQ9Ca7ScdKLng1HOkGK71hSWLbRWUmqKVtkcj1xyNuxWeu4ulzSq
wrkEETdfIerHwjrinmaQJ5n5BppPeAu4vJAmZXwRIQe6m46xaWNUGzN8CEzL3z6EUiYaKmGrbVFP
MRuU1H0PGY5xA9VYHAI+ckt8/NfFRscJx2FnIly6AVLdrUMGGbANEFYJaTDf50vV1WbnvI0vHlK2
I0R67kHEGtl/JJ1Zs6LaEoR/kREIDvDKPAiKKA4vhm5HHHBG/PX9lR037j33dO/tAIu1qjKzMjWu
AnKkYkLTjVWx5qtBeWUMXqrFA5ATYg3cWjoebDruu5zf02n8ZFiR5n6IPA/qhAcVHkElURvL6y7y
vjMtPMJ8srVljGHh3myV0HjGuLTkxPK/R+jKhhygo85ICf4kiNxgwxNgsGvVMyAArxP8DeQQgjai
XUEZiJrGWqyFGpC98TB++wbh3J2ZvNF9ImPlwvaMoJeEyZCW4g0wGB/n511QptDjLLZjBBUXuORF
bpoR9Vx/fh28hpp7A9VabIvZkYcxqZImpYQ0OGJCuj1TAfL5BA/0eN9Y6sCg3LAN8IhSJ8i8Pxpv
6tiOJWuVAlzr4ZpAKcvsEvCRAITC4I14Uhw5BBnvZPmhgAEfAd0CI+uPhpw/TzgezO9X4CfwKQVX
VYQioIPn8U2m1T/2ip0Pr4jPz5YEkevbFW/EKfUijRLNSYQZCbIFBt5ZxTCOq7l8CtQE1GuYJeGP
vH3BmeZUhk6eQ0XTGQRnMY3PhE1N8/aap4iOVgyT6aUFY8m2J3lNi0cBf6UCDa5gdK64tgitKgbW
Iv3pUoysgF9prhazXcjHFdWLPthnTOjK+QAsimSWg+Fv0JoJSozsFJBJpzgH2fSEHqV1xOQxItiH
O4MEV8BOtwyRDEKdflHY1hjQPJLn+r5uOZqOL0lt9btvEyX0iZnI/m8clXK7T7ZHTXE+gkpj3uVM
FccebnKwymgNFRyrbSgKHJ6mV4JzDnWbd9y0WvY7UpgElEJ41eIhFLuan+/N3AWBZMeqhiWqqFSJ
n5lG5lXT5EjBwWEgk8Ea1Xp/1V0VDPQj7qHqwiB+3kJs3uIz2N956UoSIo41yMcjIzi0SPfbx52k
A5U/W2DAJg438znyU9k7g1scsEKxIuLG2lMG/LIXsMKYubHNHa9/pnLm11BlcmiNgbBzSp9M+eoM
sJ0z3rF3x7h4H1arOwI9nJWLMQ7/eJilGRU0zQCHsH0aY0Hae/gF+Qa3FaGjKeuEVbVbUfTP7zge
KKGS8k9miG9OKz1XYrnmorIOG0wpI0n4oOOHul+R2MJFM2HtNy+kA1il9C8bYdu3pJheSRS/eAzM
W1srtLIWfBVpgGe7NtFQDDKCAeOaUZPGADOsH86G8r2L63npyqrc3i2WLZkLOLtEfdqCrlstO7WU
MKSiM87lYKwB7NuePrHMfA7mikUtLcPBPBj9evnAWhJNkIKTI+qlIpAJdxup29teUKYuEQ6LKRo9
Naunz3O1H+B7gXkMImaKM1mQm0GPfoOCSPYiyF6qNHZ7mk8Zjip15xCirnSeT57+DYgysUJKTJu4
1H6LUprGVcyme+9V2y7ipGSHAdMtF2kapw2Kn6TenslnMDg2Rc+GTunnR2vr8rGmmovaiOxg4nHk
iBKYg6aMdujUUyWpt3JkXlVBhoCVmv1f947zHX6v3DUm6lETin+cnHgeFSkLldfB2+JkteQXW3Ms
GT59ydvEd41REE2sJ2cSVMy04M/gEyU+y+Uz23u1h31rD3UNGn3EfR+2SZfSIEB8jqMMZ+D0xWuV
/mKJ/1uuerI33FCH3CZ4/FSTDr80EeNuZgJjzLlupgVQimGjNVZslSxSWrk7X0FE/LQEtJyse/kk
0RTeJKaR77Ol2gw+sobLaJ1inQRIZ7FA9tRKeHN3JuPxF8TaZ27ibktrsc41ZlLW+EJB8+GHnCo0
k6xxG3/2POe2r+YAJNQkvFl8Y2bKTi0y3J29n5S9Gfb2ifn3txgdPCT7m+GAv0n2PjhnIunx2EXQ
s/z3dbvO6bHCbTfIn7MLqlBH6xtZfAqaUwSiZ+LlaNYdQ0WjaKCD1fwbY8E3T4vqEnNG3Hqaihkc
yJ09yiQHSNuTRNVP+F41L4HGTDmt5cUYFSR8FnYN7x1cughI0zuWih9vd0wYQnKj9hoIwtXRYOJm
drVP98n97n3gZ9qZfhrcF0G11Jv9HdbE6RGddOnvu2GLRIBbeDg5nxuLe/Hmf1YoQDURw4L4NGEI
iejookGfnAH47s4DFO6LFvfgg6F9TZBiYtPTi4k/ECp29nVcjnuoYxceit1cR6xq6N4rZ+rPfarm
ngTLt7Ufod3bLa9TDiAtiwBsbjDbS+uxbd6DLvljp2ljTiTrHsi+dr3qZtfTUrWPDZRfSa1ah5fZ
BHvfWZ3JNb2M66iTqMOLh6gJw1hnfeirk0+sr4yDdWh4J6RsBTNzqH6e6PuPURvcoG1vm0E81b/O
XIkVzIrhgxXMfoaAgofhI1kVL2hQnkQVsdSqZc546z1nHGdo4+PdCzZxR4ky5Wl1sBPh3Jtq/HHl
Vw9r/cZJCpN5883Zz+i6+Um+LE+zgXYpr4dtQmFRdNDPzaswxmEUi4BW+TcVT5iy47bxVMz7zJyQ
+wm8t6ycqLo6JDUbFbvmpW1Xq5fh7gmGplau/JI6mdyrQWXiZb1rWqeOlXepLUhcKKL6jFOSEmmj
sup15q2wJoIJU89lw9SZZiPITvTZ/qY7Jk/HeeqopM0z9gflNxyiRlfBocIWQnnizs1rrzQXNxN2
jzC3cM5GxsMcIqO7MjsXVotoe8NEliUQpBpjdFlozICZUuSGL4tUoyV1Zcu0boP7Pr6bJ1+7uqVu
FhuVAmiU7nQT80B+OLy9zeSNUiHrrJSRjK8DWZOXzCybs1d8oxpflh++AXhuUqI9wVyBvfJsk3ps
zbqe4t6X7dr80KFuCas9XZjL9i8Pd9FXmU1zQN95oRD6x/BOyzZG0m2xJjHbnGXH8BsCb/f1fvPu
fgEbsB/3IBHOASuv63+YfRkZ8RPyQ/3DM+a9LS5g/pWtusK7Ka7q9rzh6B3IbNAQK4MBqVPOIXjY
zDHCUmB8RGtikoHxJc3CcYcmbMOS27U8Jb3Q8VnXJi6V/hSBacuL7NAyLyeYOs902bjncxeCGObc
WUJXvEOPpifZmyF+iViw+YkDQ3PNF32+Ysn3AQWClAHiqPsTyD66SM/c9P5uU6JbICus8d0KoTTA
TduEOC0yYy58Ggm0EJiQlYKqaID10oAS84lrxAeGbr/a6KCnAqLhxuXQR24EWwj+Nj98XgwPPymz
zHeHPrI3C/09jtrjjmtlUbr30pfYi8dNRuxR9mN84DYqi7k3otHpl5wLXZaEJjWQ9W3F07PwtlkH
iV7GYNwp3qqIGgRawmUSWyI38/dYzFu+EdQMoW+Z5EtTDNrBjumJ+se+JP1s19UPweTIYZQ93m4V
QMSrnTZGC0cUhQwpztbrMsIRiNTlynyW5B3dmE4skBSWKBkGvtG2ivHOPTAW+2Aij/OKc6cdYAKL
trGIO+CpvN1rUkHJ7Rgnb6wx6zUZ9kfHjZmQ6h+ocd5e4dSrdkXZTRHDV4Sm4cn1eDL4wtufk3/N
SWIElbmf70gt2VN7c0o1KAnX+DnnOfbkDDyKeT8HjjLcpvj8vCLxB6TkUkiLZ4NmBjcCGaYo7w7a
VFIN5h74ceJbsFT0NbmKZH48uHwPYiyY40y7ge7IrFzK66fkvKS8v4cpcbcXEUiyzvFeIPWDfWVS
RvyDN264Df/u6vRIoaJQrlIcs1xpOkq/4Wpma56vOW6ZNL3+vZvmAWfZfaDhKSueqzj1WpSN2A3k
uxr/Kc5nVyHiu8F4Iw1jXzxk1/nCIcYHoOaHT52twRDAgv7YnPA89YRZp6E3gx5IAWb5oDHATUKW
1GHJtuxXvKrufDNexlinJMpj4ob6HThXcMk8BwPKdWYwMfnv2tS1PlcjItXggb7VwCtq169W180l
xpI1/DiNcO/fRi23QZrNyfkfW/RRSRi53IiZoVsyKu56lkmZjQ0rf26V/W0VbbnuJHwxv8mqWgOi
P64OLvAStPV8O61hs0K42xp+B+vo5J0n38HNWesWMfM5R1fxXxuMk6v3AiY38L9cOCer9rk5McuX
YirdksBwsTC9atjX+a1/xamiJtbKfI8JFuGRgsOmwOJRJsaONSLzrth1ctF9FFkeB4SY3KYsWBtt
LmVQSuMnZrKshXVhpW1kuJvLBiMpVsN2l51IvxIr2hfSZbgZ+embz8L2+WFBRwrHR/5bkeDlL5Jt
OTHsdC8vyL9TotlbPmiWrtdRTc2Vy+cwBh10wVEO2pvyG3s5Gu1LzHrdbm3a1GucrVPs/wNuVhFj
5sndsv2xL2weO0T28BWWK87fLND2CKWEXPoIb8w83dKfVqnGaQgiFC6IUMmk9GOfFO0+juFmDqsD
W9i35+K4CAsTaQHlYPSzj+MvWLdOHwxFxtEaGSsx+Hn10Y9hNvdrFRDlH3Ncce0IiJsu2JJC1OLj
UbRSfgkYxCzN0wb7wlkTL3VsP2WFw5lSDhO04LRxTqeO5VmljBeUIEJXvabBuYGIgyo9MSFkhApn
fvlrsUU6m3eZA2BmYt5gtjTFzB5D0YrDKzwPW8zPXZnZfNBDC5knPGYbeq1Ng/qIDSLNWLVPMErw
AJmIqsm71Eg4LkP8iCB2YpSmggQzBepTAAiSJMmRnVDHCZZhDoOdC/gOOHNH7yQCG+nHWUawNyJ0
/YBi4KB3pVEsk3NNs/Fy3tMSD2vgCdyvGCIgbkDxONbpKcjulNuwx5teLOYLdgiGBjAW0rGH/2Py
vbLLZaO/G3aIwOVbY8IP+/SdFkjKlgqHY1f4NKcAw6FLDclpOAXHvGZ495Cg+ad9wIhWPNSVsMWr
Mz/y2Gp/cGjy1lipNn/MqGK1p2/VbP9sDFdosYG6VvByhCjREzxBM8gfwJQY+73D8oIbbot5Xsof
XCtJaWAugreIOxa1pE81T6M3N/4YrlItZnHlHjw8t8un5EJPH3AQPcbrgYxdlsdlgHPTK0f5xMeB
FKs9m4UMUIiSNoAFbZgEpnKV6QyxyUtsyVqwbUhBHa2g+drSINoNHOqpEwGOXg6vzUeK+SbIrQgq
dVuhdGaEFvysINJXbXFxH2fSDgSkgYEdMj0F2oIXl0Qz0DVmYhvIvQE5lL2RQw47X3fqvhdQv6BH
nYoPYDOb0+3vA8FKqbngpe52Z/tk2ngqLmnzVWepOJVDbHFeE2hYO7fkjKUSa0O2/qJ3/8N0f7zv
fbOFwclPLcfMJcVf1A0qfwHoIEa2DQyj29nvoRDjVwykbWWODsCCu2yvi7fTXcNb8v9R8jk6Wyln
0HnF1sR3JRtvI2gKJjk6xgOGreC2X5k6VcrLNhqU31QTdjFX/OvHpGV8xmqk+43QStrhPb/n5jcU
nRWlk6hbZsiunMnH2h1MWkyK9F5hUq+hWKncG+k4XatnIv6pGVnwQ2sG+4WgaDFpU/GgwyFNDCdI
Ep7IglvQ3qTGgH7X27bpXbcVDa4vJzwJNU7H4aaUQxYeZkPz2vPZ6bBoXbO9sd+hC5HQH8ISqRZw
vtWtNfwJdYOECrQm5O+Q/yQqL6cAUmoNsech8EXD28AijujvyE/+nIKCjLfjPLEO9laCTW2Abdlu
2rhZ0FDLtsR1IjTPPjmclfiC0jMbnA1UW+QPHDL/nFmXOUrKxESyg5aGUnFAmeeMYQ4sRxLpxhSx
AiLuMWxg6JfzQLISRQXlZxy3ZNKkOd+l9u9iqySheEsa7U9tzqAirV8mnqTXNUmyaiPEChUkU2NK
2baXwCuCHvWSRvgIiL2yQ4RUy1AyTWs7DOUw/FlinTxy17Ktz06abrNwLE4RckZvt4BiAE4chtuM
kwVrvu1WDJtU+YRSpEFWR1BF6zWSB/5xNLOU04RjRY418M817upSg9n1qjE7ZkcbB0i+QJtrJV+U
0ol3fpCIES8T8mRn8GyTCUX6zAExmHGvC/x5SDFN8DfyEYRxgvPprqxCKf1q87Vat821zymaZmf7
5i7DDOsH9kuOQ2603x5/IFfHNSdsI+AtgR4cLt6MiyQuLWebo31nh+/05BfR4mA2tjuri6rwOJA4
08plJtL+Q0TVE7WZg0oEdnoDPwfZPeshGiKNcJzxLQ5co7P7TDMOfE3W1K9QrVhWFKxeRkpZtuXY
fxEQKJb9uB2L6zyXlx9kbXH0UzL626xgF0kpBSs2e+Y4ufN8EUFMtvxxTrXJh77GFBjUQ/uxwKxy
OFDeRPyVLKK1YDYGdwbsDzSQxFWpZoBEbJHNzSr7a1XuPtmptjIVRZjFa2eSypNjcZIykkcEhMrg
7JQtlvko9loWex8n0y7yq7iDczXcc3RBsb+z83W634h7KOD5Czyb8Sk+OTb2a+zVTGNEGc8PGKM2
D+OarcZvBIKSyulPDSNweJs/Bxd/Ymd1l3EhdiMvz3nrD2e4fvr9jODu2LWuXj9AueSUuhMQLacp
ElcxO1Ng/ZmwPQ0+vRXQ9UjQaQEgRXO6knIExcfJbeBlSNHNC0OjN7KaSBSvSYaFmMReHmHpYJpK
pSGWrLAMAg/KLHXLwj/CIZY7JRoIAqxp/xdMgS8KOFjD2EsoQixWHG90vitOn5/fRo8/rDn15ejs
P7atyoQn/oYT6Lc/qFIdv00RNnyj1wazZLAjBoXg320D/of6HNzfOqYyoCIzrPAZP7Mb3LHhCXEu
WWkRDiK4TACsJzqGk0ccSRnw57KIy5v8UxBPsddmwJsLgLn9YanKR+UkV5zRA0qP/T07dKzDHGNB
GNcOXM5PtMZsLBP/kKfBeQPaJT6PIvHoRpp9ml0Gr0SzIRN+CjTQ+kyY8Dby7UN6g++GmeVrQU68
UcZLCglmhuRQ4t5xwv4Uq2nG6G/eKxYRE7Z9/GjLRkb7RS2GHgO6XtBiDPwgOnDBFNM5cBq4B1Dl
WCfu/UCPbSQnXFiD4+a+Ugs074tgAXuWQP5hLOKaG8xexUxkyL/tGRMOmrhOXqEdjAneFGjKLWo+
io/X8OC7GCMIwMa9RYsEul2jEsPzo+2WdwshEV7N+AnWXE1Of2EJMQFZAdMx0H4dGUyZDhYhDmxf
7CSpPFYYc5WhGFQ07dvwyNj2nDl04WMgzwo8B+qNcCt7a8fiMbmtQuIgvDId8XTzJT6UTY59fIbr
9YGQZ6ZZRBkg2BLmiDGaGxCShUuUgQt4wKties04NXSdaAg6wWbfDw4h9gZn5o24CJ9og1SLOwLb
yUUfjbCxNvUlUD+ELsIxrj+1PPwtqwJT6FimuHbYP+P+3AnFLRWtuB7ibDJ4Bv0pufM2NDSfXNB9
GkqxnxWFCmsdtTpH8aVH9dO0KddccprU8Jc082EejSJR6iHPPiZf98N/UDvFlGxYn/Mm1F6elPO8
/9HpwpdzjbkXvAy4eE5utAENp2V2SZuH3ir08RKT2RrRrrKHiR0eV0/OfBFIsakTeWphj2xRS8Y/
w3R6SPamfexbYe/lkqDqLAV62Dv6k5MuxXc5wKaPVDx9KFsqWwAfQaQf6BlTxghYNMI5ujnbHxEZ
EmDjxv0ut3I0HKCd65jdFFG1N9hh7o2vxiKcMzMu33iqkmdH88doF5Gdlhj8k09LhLgcsbhPUYZV
JnJlzsSWOyPVddcznRkGe5nNiYsxmEeVi0jIinX5XODsMjF5Bjrg7DzilEjZ4KZWHiELYsbau4ya
bWLodQZuSGSyG/QltC/U6UXmimc9axQal7YGpyJRUy1mRb/p3+bH9MPh+LRWyMH4fmhAXChYltgO
VlpbHVIWFbgWqw5yTTzwhmxTmz/8jKgI8TiqUUiomYYZLYk2WG8pISDoeatlqkfO6sITluMpG6vc
2OcACcEBM/tfWgYxSBuaUDhftDNlxR8P8Xh/kr/UtLEmQaOJpRsF9SPH7XbAo3fwb8PrmlkM+QKs
H9pOsTgQZgsok6pKy03uHS3FIer6fZeutHbOXz9HmMdRzbiV92yZyqoiJHtMqDFL5upd4n14y1oN
y7qTikr9eXI6Udl/9Ft+6coxefGyxYTC4e7d5/dYmYBUaRQjj8x6DTCsdKj3BMTiN1XCOqvAuiIV
HtytGznqezLkwZQU7vvBpVLYWjzrcDF+RDAsTwYOzFYLdKsfcNFXjT+6nCskDLEVPBcAxR7PCo8J
oKU8ASeQC+ycCOUFnIDHQV3PB/arLEG1bo2pIqxk6VALkghNEU5dbhpeOwxhfEKknYjIqUPNqncc
LabJ7NE7DlQ6EwD3pOrVPd1Xe2NLA9hcgYzwqXm9LIOAfcYFmVZ+d2Btz64v3mB1BPxlbQ828Yeg
OxUV1pGHiizLkHTMtAJhEDDHQn+4PT8sY2RvGUZ2QCG6thz39IlkjHHoS12AyudHYhGjJtpMiCyd
LrIKW+SP0YiFGLtRmCLhosGbFhyw195uqWzpkDEkEQHJHqj99ksUggNrYvilptfeNJpWlDasvqMJ
BkfeEiQyCpXD9hx9eMl1lTYHgidaM3MAPmxtf31G7n/X5LbxA5QpNMaa6Rs9ZqFJMny6DKwP94DN
U1h1tspYcBDuid1eo/7EC62V4ONm+8Sz8XzLV8PPg20jag4Ekjmuzit9+N3Rewl2xeZWR7ynIF87
gotGtF4JJSVgJ3z30T35GdfMYm2R6szazCh073RQVKSf+OO1cyPfO2oPaFph9TGbgVkoWhNgTcTE
GNLT8KTbdC2IayUF794TS1QchOz0QR79kZF/ylO19/GuXem5eiUJ2YXDij3375aKgB/mnKV8/FPM
cXe5mGg5A2vugtR28l8RtWQARVb29gg37X0ZYhj73OTs6smTMi5kgGSp2pZleGQTD2blWrOezMfK
LmgCAunMkneDA8ODfCLWtFszh96cAbIidrM76HhsrOa0WZdAaMJYJUgVPPlDxPXVarZM+rMwaRK0
DeF1wiMV0tuvGOPXggPAMka6crCwAeVx/gilEL354LB0aIYF8KVbTYH2Xv7aNnrKULcAe2myqEEF
pF3z8F2CmA955fXeNPwDMD2C5chdJuQTF8whnBloYIhrPZ8YiO1GO8OTIZ+SzpDuvfYEkopEb8Im
jnvhT66M+QrLUf77nl3tPX/mYE0wpsSm5AUhYfOl9hxjewjtLTN5IDh5272FNepDyg3TWHCgzsHK
wNmY4OOkPgNBYXAPq4z2AV/QdYH9NfZl1hQ3HGEWPz0Dv7a53QWhEQSjhN+/EsuIqaHEUM0lOYXB
hD4ZKG5wxQDQOWLZxsE9F626UMJSGMuQ2NyeSgjqLbrxDNq4PHjPWQvNCZ4Ku6cZwVWAI9uN2YUV
HV2gXT1m/jG/CARJ6ogVCshMHOseYMjUxbCHT6MTHaPzToKRMcDGxN1c3dxgzC4UmF+kw8iKJu9V
Y4gmfdxI7gw6orZkvK/JXMPLMyJqy28k/8r8FIWvRqEOIieFCv/ha4w4LqQ0/aygw8GtZDjDSGTW
WyphDZ0LJ7RPPYT/+MrAMfR/AOfu58HRzV4hkRM0B3WY2+h8ILmAi+8mNNFExe5Zsu0ZFxqzX9JM
pzgfgiDoQ5iKjOfWo/X7HT0uBMTvlKDSYOEuF9QueCvR+OMXyubpl1f7Hrcmv5hzLBmi/cZOWcAy
ckHFRQm4qPg/Mm93sc+MUb6GlOKga6iUsvHboy8nwJ0lKAfRmidH8AT5Axoo4mrbA+ge2m/mOn1m
p+gqoYNMooelByUenF8q0i5rEHkB6/9FF01CEikhEmAsL5VZScNDZmF/x7qPLppCqgfVf/KfbEgk
1L8CyYv+cuqgIQwGQX/kefzUYDJwmO2Ahtl+U2WtaqYOASNcPmU6yl1Aqd6OYXUp9BGKer3Z1ayD
w/SBNXfJXkSxhOyHHHRrLQJBdKq/0AP5hLJvKqAO1Ep5N+M5pcbCoZksOH2oA7l5XVw1lDPuzS+W
cQsrTrPCxLWdaaDDtKx+/grvNJOctRUJwe6l61xJpya/enwBz2+TnLg4R2847TYCFrtZmUBuBoNx
hVOuIM8TFB0ADVjyRfcpXjKSR1I659Xx4H6a7uvm3VDtDL8ANPgsWS+q15hS0Bh1hievMeNR6RYm
Eeqcn0ecMVYNKGnExMXg8/ZVTEBHYIuEjjbvzvXP6CE5w9ukJAGdxFZcTVVPnT/dAhtWfKs/A3V4
7ToFT3FkrLujb2tQ4h3dGD72MOkFxzAvzn7qq4RH0vtW4eLBBcSus9/NmDDBsvjbCRu48Eenc6CR
D/RlFn+3C7uFRRt4Ktw74mIyYRjf3eC7pBLZqJgUja+8Iu3ivEHlVPPgH91dbux7mmS81LQGD4eY
SDJBd17ZlpYJ8P1VJl/25CbTdNhX7uBO2+jiDQIKAAiPEHbDPTWs2BE9EX2gCtfu+PNd9ZGKwkN3
Pop5Zu4HQ4PkillEenvZ9LEKtH3bPhnhYYc3GWHNzJPojNcESBiaWVmEVWhfEP2egtpwHviwVe6L
fbLfWqrIFC9Oo8pKtoXhGfnl6Kqa/C5any8tAoEpYhpjd7x78HxbB7Drc4rq4743m/CrncH3be2I
b8LFjTG1gr7ceXdGHQzC7yxzSohk97EeHoU0UHjhNYaIf1ngCToWtrgz6SnQCRnyqA7+HzhJi86O
obXqNSuo0Dq9cxEd0JJHC+ycnMIrORYwd8WwlP2RPPGaGHMdrROMdHI5Oq12v16djoMuQZhWs0i4
3ToONhfA2d7lDyQHE6ndclH7TTbxmxgE7WVo5dXyjbez6ysTFBIftov3zcykVi4wToMKwTHQzU5h
ieDo6r+yjt/CVvXpKz182aurfcF71tm9YG3H1wc7ixBxi6FwsvcYqd3p6rWwc5hjBn/DTKLpnJ+J
gQknyZfr4zl4guLseJI7LxeUtmYOlcZGxebEuTi6SznNlqZH5c3R/ZO/R0lXjLVycD65vafzfjJd
qbpPiv3ntMHwv8Wor9P+sJnVoHsPZvDxuXmDvlAajSjN2hbVhopN9IRrMWE7pqyo8OxvQdutH0Qc
KGg7U9jsXrV3p0pynWKiCIBWBldncXAMnvXSWVThoey9Wx7KokfDN9hqSh+7imrwmu475ju59Q8u
lPV+g5+PdVjppaN0WdF9Xfn7HAfnfvf0J8OqZYkjYtLdXDt2wTdYmB0mm4ieOPoPkokMb3ZHdQyO
s/3m6lS/2Rirnxdx+0NP8PdyDw0GizmJ2vhuVfZpWMK5P6LLx31QYWAwzZNO2s3N+X5HZzA2v4Gm
8ea2CCe1QvXuvXCmoIg/2M+23aa8Rb5UMUfctOqvLSqCUnOA/GFEz61A23M+caLvrF03VuloKv8N
OFQHqErAF8vs/bJf396x+Ycvfx3qeDKSqAAsgpPSgdDzlvt+Wbd2pMavq3MjX7IKu1kdVnW/cegt
utb1D7VOE8wV3ePRq3ES18zy4S+MZSM+B++22zuPuELlAu/91YdKko6DhXbneDs3rBrlhuoe7dvF
pKNXJ4qPuqh0EWOB/oYZ/IVgxnijgbPgy8YCBfsGFYWgYNpZBz4/o1hhiLiy34zcHtGfoLfCcwJp
C+PRC/gN7hWTzE9Php3b1MXfpcC8gt0C93MscGBCScMzn2LijLoUr1DRODSTgDDe9bsiJFgkuz60
gstH5vPIuhNbpgW/LZ8ILph2CqtmT43QVHDyXShnj7b8/I9DWSZyB15RG70jCAdHDt0FrLJ8D2oH
wT84p2CiRAeoJy0OKhyg5auKYqJw1MkV9eBl3MAZqoi1GdYlnPuC1UMMUeGi0RiwPfVwhKKWbQQ4
RfHzBtgJnlKDxwQEpRvwD5vz9OY/fDG90oKFdYsaPSkH9/ECYmYttQYdIFsAvyi/OpO/4JNRah75
U8JJ5SP+MGLCEbq8QivRIXRuzr6npPse1tdO17b0YTE+bXbZZfPCZnZlNMxdVsxRa9UTOoA7/rpQ
Ug2ufyNQftd5l+2wwg8QynQo3ON60pjxg3xj74LBAB618kjSkOLH3kdnSylfRyDyNKDUpwZMiRRi
wmtwvUMKIjYlvxWpPnd9zPqOr+k1fA0eVzitvX+esQhspHWD8wCzGOsbN8ctv7NqRSGjviuhUPa8
zCVFzxI9wQm2W+AaqWbOAAfUYF1Lj/DcXtJa0cnNOarDm3uSjUsb33mfOuBv9tHtapaKe1uHTYcA
B3sxrXrXpO7VRGhcVe97AgJTXBn9Zt2GynSPcYLmVe7fL2uJFfADw9GOY/xiP81JyxSDAwxXOHQ/
iJdOOQVucEBn1QZ+/QPUwd2BarODkw6otNTJQI4Mbhu/ag/X1vjFQ8I+hUs6Kn8Tqu8FqYAlrj05
B4zRSQoHE25Sw+2sJd8bnEr3v2CgAza6r7N7Bse1xhiWdU+OAxow5+u00KUNb4Hqnkft8IoLpQu1
RX2DOmzBkYW7bgfLhoOI1ro1E+ydftvbjc74wmAYwffo9WYt6LyPde79MTzlTET3MnGoJrzflOHb
HPyJ7w1zGssNKNaIjoBgbxyL1RbYKaYLNmyB1dpIhyCTEgQwcbUUZt4O6Jd1phMY8LhMiE1wFiOm
sXb4wug2c0La8IPGwO8yzoeBFwkTLuNNv4sjA/QOdjaUvWxBiJcQ7dIz0CarSBwvTuE80TIxo3kN
L+hEpBKnwUY3ywQiZBKLhN3FVcD3fo298H4QOfajlyxpeuGDIuZ6UULISssQhNuNtShcLqlAi/xz
DMMRUeXTfwtiJJxSCW1NejZDr/DnAiSBdk4EtxHlDU8Dth3sQIc+vfW1d41RgyFYSNFCogxbQWTF
NZROZ8Xj4QjJeBsUuk3AiMW7sMOes7Haa/UsnoLJI+NB6Y+rdXP5Gomc02ls2/iCBNx4w7Pg+o4M
dde24la2zHNfaB641yzmmvt4C3BAeNk1cTrnoO2xnpkuXPgHyB8MfcQHq8VcE7ehtdbihX/sHaHo
TOZN8PJBR9eI386HHoTrnygsVWw1nYQnkOuEj8XYX4ucXqwR8PufccGhsnuTmbPkPoyhhTlYzGoq
y3rGMBfQFTrBiyms4RczkcJPYNH491DuJvvj0c04TLkO+Eq0wO2TRAjjbAlCw61L7TTmPjG/xXCv
RGuD8oMo5fx/Z5bMxkyLsXGzna8h4DBujXKLc1ZuJ7o92Um3eQGm2gU7aIO8jz5RvwkuDkDmGbTi
V3e1Wo3YJzB5pYmf5jmZRjuXxQEnaNMTckTD7HIKEfUrx4PQ18LPbhn+FWGNCHaks3dBqVgS4s4n
4ej8iWjkhUiSccAuKNYCjDma/kIe7VwaLyBT4BikWiAlqc8hC6DFapVW7AUfyLcG/UaXsBa8HPSL
tcqbVA6fAgcbYHFeHC7uB3f85m4eqHLE1XZ6gUzhH3BnDB8gKpG8euTilpocJ/LOHGoOkw0Sv5Fz
qHyZwGfuDDBuHkO88LL8ct5AOTNlmkdosMpbAVssPJFXoMgBxK9DjfFG+nlMCY/UegrQ4As0INLW
hzIEm0QlTogiYElh51fe/h6dKuwNtTWV5J2PRMH9tP0mhfjFV2pAvdx+8I0d+sTI/mpYQx5XB61f
vNO6+rv59XOHGJFopKarDnkjo/euMGilN+RUZQrEuWOQ2B1ptGrEWbzcL1Jo79u2Sh5SDMsa03fX
oTClii8ndKdtJGWjhUI3yY9rgA5vh1ZgAV7X8mgyb4SOBTWgIYhSgkQtwkQZkcjVfEQGjRkyAfwA
J3QRl2YkMzs+rSH/JoGIL38ft2caFpI3MZocAMsBd5Z22bQOTFnRP9ocsEbQZo1SIVDS2MaMTrsB
MGHn/5eYdNYsAO6xljGUTJvKlWdx32GQRG7WihfjqXAZLU+sj+GeVHjMGBz8zVKhtwdpakhY/Qcr
B1dNflo+Vts9vo63iF69U8x3vtNcUSNRDIFJUIs1HXoI4Yo09Lil1AVAnoaIPiB/6JxRqZY2wsWX
35xx8VuG8M780eJLWaKNKE1A6kTuJpwxUafiX/RKORnwrKLPw6IDpI3jgeicewQthz2IhW63OSeU
xi0mKsgwVOQDcHLyhSfZzQ26ffsGRQE3h3PqwMDrDxeRQNw7CENnLJPoWyGZxE4Bl2WhaiPDz4XC
Ncw+Q55wJISWA7p9bNQmPEEFOzlcfCCgkAz+721IY/734cEMDr2PxWAdRAhbAaeSfXexgEjBWdlS
MhEZEqoiKlHVQmHHZpRJPQnn+GPW7ei3O9kyXz7ltxgS4XiSuyrAixRwebQG60Dayo3EfteWxFWR
RnH/kL6tFL4pGGLJQKPYLgtny2gDaCQQ+S97TLaRKVuHJs4MPPjYjPCqqP+0H0gOiM5zy47h57xt
VrGzChYsYocPA5JCz7O7AaWSyePg8svAqOCoPC4o5GTJweLZxwm7mGCzLH6sNAThOtIUnbMQoWfo
Pz2FIwzGL81lEkt+Sy4Uby3y8cX8youJFE6WQJNcDcFeNWTkMJFizyGJuAYpLnx8WAoxM+XhBRUU
Yr3i/rHLwPlKCje7GlIAWIdaNsK89GUOEM10xUGsgkmz8Ykc4UcbqyQ/cxUzAzvUTvpwIm6AXLD5
fI6VAvAI/+HqkkTJp5HHRd5MAm65APwKGPB5eU46XgcyRT4LHRQJxaxlig70yAt02djFcqF3oonK
pD5It+Sbsj7gRNhADRqxEwG6t/xtt4jH+B5YcJfgTU6EiN8M1l0gO/GJoKSnK6IHuWS/FEWCd/cD
he8BSsCXwIaHaVdut1AschHZfoGh7YfII1EeMhxL0Dlss9xpLp5MdMohBDAtoslXLuZjtHXWqhut
+qJm2M8wqJdB+j5OOSEQrhAuaEDR9JL4iUJOlpJQLNZuArPjHRfs0rJe19jZRv8F3sKfFEiLDy5a
pOaAuU1iZJHJ8tuPcDd5hFf4JIPEv5f53Dliw4BWDhJKEPsp91AydFup3GS0K6I86cv3aQJhHuei
MsHjTTB7uST/7UPYhUZc4GDPyixRiXz7ct9FzvrECEb3/l+fE87tb3cRN/lbYQOit11tnxI7BceE
YtzmHNYgnGpPyC8RpsizJvZ8LEfWI1rahsvT+MsRzuVPRQrTdM9DVh4xynjAT1spZyD/+sFBXj5j
12xkfG3Fi6Zv7vyUZw/9jry6XEkG3GzxppH0F9ERvnuV84+m81pOnFui8BOpSoCQ0K2yRBDBxBsK
MJbIKANPf75m/lOusWc8GLDC3t2rVygHjOE4zbImJYGY/wtvFSt78diX4kCGbnK5ckzFA+fFCYpx
2EN/if18JH73kj/KCUeyZPWZbDowxiDQ8dwNZ1tioLi/5FlkXMEoF4k0ZBbhkmDil2BY1w1iMa+H
RioEDZmKkDqAEJDBBsEt5UA2dbgZAoVjDkw0TyvoWsHfm2krjTW1qvTupT2CckftRtCd/RaTrzcQ
43g0snfXYP7ymWPB6Le583gJSizAZm6W2936c35X/WvY7aDk/q8YUWZqBFuKMCjN/zDnbqfc2Ggb
ZQy/2uz3HHMpqhZ9uvTJQs4+pwMWcic+LfRh7cmt05mxhuOUw7mU1UqWF3Y8qeJkIXQ7Ff7Z8D9D
BF9QQRl3Qul1AFI4TZzmAwjlvcBYhsPitsJmyxgtbexJCiGPS6GxFyx+DT3DbAvSDI7itlnVtuAB
KEWhSZy/hQOwtKPobgqt6TS/8VoMBtdMBZE3UdjdKZVKVv8uJRQk0Y0Kg1OxZ7MWbFW/Grd2mpcz
RX4nfkKvh1Wc6arBtQslnbCqb7lRAjowER8RqbxsZ34Xm26iuO0PI04FOvCPeRLLnGsTtBnlDG9x
SqaWx2kxYC8gWP3Y1yBSn87p6dRHhtywfH61fbU/12GnHPY2GZ7v6iTZZQsiJBr3hh0FF26XBfLQ
uPe208Vc7Om2uUXbOLpojJtxycrs983L1SAbdDF0rRRP69DuZZT0RpemBuU8FzPMHpSbKeklJSs+
q1Dt4T7z2faJhEKrRRvy9MyiDwytHo3CUbI1fKHHyT4ftmNQwCvFBx3+5MFACmP0+RFdomq4d9zD
sQjpUi0xUUNhaLUf3hPGE20Pt8Ll2Pr5wJq6WKG5hzeFyQGoNy5K4JR4tL+sAtRv/ZpisGtMO1PN
MeZiuUEfJF+gUinYQpPvineF/tt5Ul8YkvRq13aJMj1dkFbzXIyQe2XYrBX8wkxvun616ki+4uRq
+ZlzGgzUsP2j/YwV+n5eARBMmZu7BJvgF90X2jD6t3UDOTIZn8bn0a4KC2xGgDUAd4XCZK4RTiRx
OSximKsQbm2A5Bs6bq+i121mVyBd5Y9kVGRaNH6tvx3db2D8tb0Mgy+xqHsMXn9vp+ViNncFfwDb
ctAsQW6NUIYxKsGVmnkTPAA/PTJA6YFrt8YVA6Jk9gcW9LTLYUnY5owOmnn3a/P+Qdt6sRB52Gsk
ZI9xYndc7np3B5iY1KB/H1s9dPzToBmfGts/lNFBHfPbWw/TGqtjgzrvQD9pl2/eHU/xAWlh4vxZ
XIO290Kkl55s1cMTSPO0h+U+PBSGRI76BZ0ay1fQ8gtHsJbBoU0uo+2rMQfWPUx9hizqE90+tRuf
70uieYcc6GQ+zRwtbryBC8lJjXl5P91rTu62D4wf7O70crzMuQpaZzvEKo5qK8TIAdQG+ye01Mfx
eFA4txBe9oKMWmIJBjjDWEZ0HQEmjRuHt8q1QL/c/jV4vubQ3WjxZWAMdataYYIYta3R7kUP3ngC
X1gAwVwHVzyQr/3tQKVXSJjUTYWUVu/DxxwyEH4hmMxesJzk//J+MuTtdQQnYZqVW+MGWOQwvvhj
bPr8g39FG3zCXWXpE7gnIOwOUgrIweETmcOX3WFZWT1O1hNwqvzr+pIU2p2oB2XY9eGvYq7I5Kjl
cwUxqPAM35wI+NVbPcLqxNUibOcXRITdaNe2IuhUR/60bLm61igP84Xq1bsP/b04zREm6bcWWVhy
mEIuSAEOrtMR41nK4bXlo9KGbzew1mtYykBNLV4bfaIoHH9s90NYao9qydeDuV1OO8A4TzpuCOME
o/q5y++3bi3wO8QO8jLOfvRVp+u5bU88HdmPABqcUTQaoXQA+uAU+WsuJFJ1L4BbgknDfWLW/Pau
1vIT4eqMgfdnmcYl68hBqJHYJYnV53iJcQu/HUmwZ2I3cWrG0EMoenIXYx566HL3kqjz9YynNJ8n
EbqTfRr3Qk2S0y6+kC7FuB46GCyAW2QEXew0xO9eC8/7Yj2eHvHTOR59XuxCZY+Dq3PE8bsvc3Oi
yWIksQnkAFeBrmiHksr0VLH/IVma258h71TM8cnWwwOeaHNGXMMzb24pXkY951gGz6Vf9rUOi5jb
c/Di1p2isQwaqbOd/mHMhA92K8G06wwyh7/SlFXPGN2GSMsxO8Gshq9j5jHeiX3l7lQd6+R/16vC
U+NltRIH7gH90dLdxowTXN1T/NcOwyjG1y40+juY3WlMlnPONdWLz8y5uVnWoD5ygd0X6RR2FLAV
34SNjsEpKgd/eRjg8QnLXiq1iQNpjwoDOJMV0gb8STyUDHBSENYj6pTLyVUdaPeJcwOV14I77wKv
S2vEWkUt1ncmf9GMZaoaz4MaApe7HGOcgvJU3HlsQdwGLMvTwcDwe1w4CRMN+KI+/KoizADSehQ2
biTULLAZka0hc8Alt8PaSSdgzxviLbnIBBjrWfaaVGWczUaw3e22NYMQBIgMKDt9gIGnVj014FJF
+v65sWvYNhnDQBG+IXRgGRxfaaT05RXWggq+zh4e2FlIh0VopAwb6DTIdH44z2nzA/I2g5CENvIv
YrHFyQIruhnuYvAIXgwIBc0Rk9fah9n0hGg3UQaBva48uUVAyqGhHUlsnrd5V5MA1RlwR4TkD24v
TT4kcVg7kOrAOs4ulKZJjugBoiJTFeHBM8B0bWMtAwJPWBjqfmtztqTWFTMD7nOEhrCbltR/Yq2R
eL8US0LeMWGKCftLGhl5sAeAh9hYGAeKl3u0HC60Hquf0BG9PChFGCVXriQqUYog1JqDFJ2hxohj
CDpCSFLpF9+dMTCa05cDEqJLn1Cf8SuQ1kExH0zoeQGE0eZWfWUsE6Kc8FhatkCnEuIAIEuMAzhb
TDAc9EZGCPCUQ7ol4RvtFn+hA6EDhqPEBAMhAL3/n8ZoQ07dgiCVSX0oqMb3+5hWBprcip+Whpmp
jc0R5ib+Ek5oVAbD2+gSSHlPnyH9o3hXnMPcwerC+sVQkN2VMvGOJYdQYz8eIkCopPSqMBiRcL0c
JGaibHoOdISmtLwxzdI3iwP8QxKtREuXrvD8sT4DMI6v/0jhqtGH3wZD0/WmJnD4gyBv3/LqUJVM
CXeD393L6/dAP0905un4Zp1/xKkD+l+ocWKZ1kMa/r2SbNKBciTKtpcn6d4V4qzA+QtmSGNQWZ+w
0PuVnswZwjcS3j7njF+exhZqAnU+DcteIFY8u/iNMH9lnaOP1RbFFM+uEeEd0bE3/pHmHHMhoRGx
Ih7xNaJtf/yL8dpypNvYTVLvxZyb1SqZPsPNdaz9iZjwTeqJyMjol7uWvoF1xr+AJfUhsUVCowVs
+cS5p0lbSwhRTsFMIk6l2lxY7ak2bY+YwTk1mAMTrKAzntyW+kgj4qWlWPqowtvBdPQpDGOcxEc0
M+TXIM2A82c6aEdGKDIAda8+QzyUVXw74XEuhdRP4nQZAT6WXxIeAt996+WbjgYHorFA2qDiSOh5
RQCtGZqlY6y3U7JkjvqU18O6lJ8IOq/oenwASY66a+ieQIRTnAo62LzQiStw9imMCM9bnuT+v36D
kfm3jEgnX84oKm5zLIxFDCES7+nLN+UOipr+aaYy10+jNlx5Jmejuwtwf/PkHzKIUx3FX1OaBlbE
urm+hYjYfERpBEFPTze7wDhw1V0gjiSHxlEdPA2ibDzfVZSorJIXrEjE70kVW4j6KB47DIh17zxN
gzaLEYtgDIjUt5kOPn3nPpkFMsPpLYu4a5vHXXVjK2HXYFpg+skvhgtY1DIFk5EfY5J/vSdVLgYM
HhfihwWRoRZRkNMPDElGH4wlkELRYImg6IRivlhCOx0bQBjfNv1O05nC1o3f04cLqISU99t9S88n
IIPS5/4OmugNRFh7IkAxrGwB787HSfWfGoaOU9KMpbWXlQ1ADbQD7lIy6g3Bel4Hk11v8vaTRend
+p/xX4sptfFjoBKC89pCL4C8EEnYV/DVl4yt/FBF0Pi4ZwSceobdGdr2fjthvT5bgfPb5foUceQj
yEAXJAQadABHXgeZL5C3hBHJdYee0eUC5Wrso0OrEQHO/mDb545ohWSe3gRFn//DAsqjvf01QiFa
AvLNHjE0Ooe9j+ETIchsnlHNWYI2wirL7iZTd5lHg4NeXYRv/h+vwrXqQu6c4LjLQETgMdlM/2gt
6GD4FyZTLHVvWu7GZkEA9PgZQsUEncLg/4FHKoE28Ftm0OftevYBtWBivMCsBuI5ehesd6Dex3p0
mt5GIBswLH8wToRtH2JUigZFUghOLotP49+9HCSZZxaoF6q7IF8PVOlX9DoxOArs+Z04iQgqCUoA
d3KDGrEbn0ai6xWwhgRgEDikn5BCARff/CP7KxhF+n0IQbY2Mb7I0RtdMeeVMyWkaPLXIKXsOjEP
ifTJFZEqV8qQ62t75PIBmGBXGnD6+vC4/iq3BINgNSvcjNTq/nbeZd4eVISlx7hCDc9hEzHvAV0V
Udqd4/GwEugTiYtyFRfHnsi1lqp75X5EfXzm160mNfcdN4cIdXS0G35rXw31B36U9RiQDcenHEjd
xgooAQ04Tc+V3zlcYDAlwwza0znIPsOkmL6yUFX9hKS+ckculX6PzG3Qawd66jH2aq2FcXQPz346
1xmQkObnch1QxfEGVyfvxmDl7Bpr5QH9yP2sL9DDkYUn5GCH9zLuuVnlZQaEcqS8CW6T5OXBDFMd
iHXJFBdnnZ2PfOVQVnMThHD1pkuemYV7J3bi4hWwpU2q4P5lD0krZ2D5dPX59hypkHComkGeG75C
6UMxjWb7CudM89pvK9tVJmaBFYZ3QD3YiJZuVnjNAosK3eqdw6uGMwIGXtvJg8OdjAjo207au9uu
PlxN637oYM5nn5VD+z28/L1KvzgvX7xb8E3orCzVN/w2OoxqIMDp3U3zQJpOJgoGQcx5Z9eeW17c
ZoscmDAtOOotVPHQDET8yXKarNssoAJLuIMrU9fFDpIW4+ts0GjuGW+jAp0DLbhJCdTYSYqF8hXH
UegEwwshOFY1zv2HYrfY6tdntv6MRa9lZzc4kjjo84tKMXKeUFsSsv4JX06OW3bURZdLCHruKHFJ
tAPxsQ75gC/ccAE+O9Zn9thpfjuqwE/RdZt+Ov56lHdWn1mXu9uA0gn2iSPbTiMZa3AdfFV/Ik8t
ZmxVYc1iRDuHJL6LopGnuA5Sktnh3NnwLbs4En4Uu0ENPq65M3K3pYQv1lrMpED18CaDgnM+amyr
k3NCdQjQ+sbPg0Ed5M/2PfgQ0PZwGGQUDBYfsuqZvH+fb7/0gbo5U/1sPusE1yroM6nNSdRGzLVs
HrBl0j2CJqCPt9zB+FnA8XNxU/FB/Ti0/kW0Hj32P/EzFspQPs/arkq/tWni2/gGzwBeBUTFp3Vm
5BG9+2dmKH7rKIyi3/uqOQe3ZpB7CN516DcX6ttOnD6HGTBBjhlaDpenN9K7Q2qBjPsF47YzA4T2
pnA3+dvjrRvIvRWrA0b1iAyospqT4lSq9BPVgVnYYR3txmarX56Y1gB7gRZg9VYPtyAL0ErIMwDP
UVjVaF8n5LjSBQLMmSRWV6M8pOBD7YidyMGcfcz4AzyXp2438evwvLp75jk2WLcyh8AV4h+M4fWA
yslYPXYp8dgjnURJzgzmkKzdCrqQ5jPsXjzNQDifV4EOn4/1lrRbOAKt0vnt/D7K1NoWI64p4uZR
YjzsJ6Y+cT3qpW5NSYldn8rmqk9uMm/5bn2ExCJN4l7tuhn0jp/KbelBehrxCD7iZqReJN0sKvrn
TRvaK/JziAFZCDXZumtO1pp/SHVlZti4Zg0Ze+v+XbhqLkP8txrC0mvvls1+W/WPcoJGalMWKkF5
KNyXaZWk4qnYcehWepmjtiK+vHRf0KkDnCpapldd+hcofvsbeAk3+awEM8b3V7EzXAFLhq/+iXX/
qM7LmYqJhbjyxd3B64ekYjy/vfsMx94HPhc4XVALV6PPoAspk22wwB+0bd/Ht2mzuP+IZGvfsuK9
wPRPztkLVD+jNZA9E20hvhp3DCHayNTafz3mVTqMdfvWY086d+xPDL+MAYkUGODaIN5i0acS4vk0
rc+FWZUM3YpI38jQroaJ0LUWr7gVPoKzPuj8/FLiTtSl2O/ro9a6FMY7t5rONkSH0+APyF2qzwsa
t4T7ihGwbngMkR8Pp4AA99OWKX57yqGtMBhYpvNfJndipy8+sBcEaHp0/skxNUVXh9HtgjRXuouT
xcwGGcvkNDqnDjsBjwCyz1AaYaj6sDTuJ7Za5A8Y9Q3vDBGA/uPzgF2TyQ3Svtx6EJyaY/LznlRc
KC2LjbWZfCp8gbRhh4HL5ESwNl4TzUT1dSBdSihqOmsYxnhoSszXMUEgOv0RF8am5Z/D14F1klVi
JwwHDXc+FB4+Wcw2tRYzctF6a/5lQZs6Ov++Yav+vMLOoMY8rQQUtpphtelCcm6YTHPQ54VfWG23
DjG2e2OAiwDYMyrcPs1YoQCpXBkM4loCTToDLA9aY/Dq4IqKeEa9v8UaH7ZChmmDTNhljGEeJPCx
YhvbRpiQ3tftXf3bNiVPSiomfgvqD7Y0ypmJ2JFI06lDJpCZYuWeRtx3NHwychI1iul9U6vYwyoq
hNLF0tnPB8no21pNdZx6FhxEcUOU0TlydSgMeD1gMiz6TQYCHZ5WCCQMXBuOBR6q72FDmlN3cEeO
Fw83K+zY+9SlPYM2iaLDNfEd+ucCwZQQWcgn7jtmkMNBSEi8fLglC7/m9zjwOZX1i5Ks7esb1qcQ
QX2UDhqGlx+EZyhiLriCioAfRgpv40R/+HKYbrR5Hy0WM6mLhon7wbX47uGTyx0HJR1DV/jgLpUS
ftnkW6B6vkyyuUQsS+YC/Phk0z2RzXhxa5Je3fZ8z+RMxmPq7gp1L5J5s7TsLFJ/Ly+lpdjqDldc
8idTRhGwv1AbspwQf0EH2/iKZXg3rBfr+NKvx+Xs7lDquhSujd9eNKN8/G+6yMx4oGE/I20HElDb
pC4EZsAXOGdYJ+NhwV00xCsGBfGXwBR2KG85i7w58GushTQ7g3AhopyYqSqHhQvBZWJMZUwyeTFF
cotiHt2z+60gCxYWWZYQ/jit/dlrLau5sWwRNvnZZ0AGHJBIVPtvl2ZIhubS6DNkkwsR0pCoRyVw
ciqW1t6lL3bpclUpIhjaP2c/e2rtOnco61T0DRR5QmIBYPiOB2En2MGKJ0H7D6Qhw2EeDeDQjXub
ZNGbJ38pQ94SVouM/KRC7/myqmF0SeYv43bK7+kLyoAcP7mtxSNGdWXUL5rGj/emwpEYiwxhWI3+
s4SnZA56tsy+K5YCEVaJkw3bJoouoAFCwwSsAsxALtzH2LT/Yen4GpXQLgppakuQbcoiSe0Puwes
C3Kv6NmQmzBYChMapYIhGzQJ2iJxuxKLNjxwv5/vdOJUh959+BwqX43dyeNfMInFTIq/z/h5/Lmu
5M/Kd8RyQzrzJoR0NIIwyyy2TXetBbUPPkmbzeiIssZVeGHYvjyVcKFTaJA5iHZiQ/DmUaqlM/PZ
sY1b0K5nsz/8QnH3AjvAP0WIu8I5Be6URwKTAajl/vP7pqSNg//DZ3m8hIdJGJQInnhN/kDfE8Re
ngPvX55ltMXLsIIGTl0p0wK+NRdlJdXtaLTexrT38vD6iOdLJPjiv1cUyECeRMjhqoNuiI+cYcQb
fmPb65JmI9Ryc9J4vrgYmPaTIclFyKWMCk9MfZjnAe44DOMYXfR41QR89OLg38GvAPxyZopLtefr
zLt68BY6+Gr0+NWAclzBb7DbBJORMRgopnycI7BPC40Z6PZCGMJi9pjYc2iLX9q3ScUlR/sfPRye
16AHgabnKp7unpY3OmNocIrXczvhA7l5F8DsDeNFrkTVzw/yNxH1AVF9r0y2JegT0HLkvoIKs5dQ
oJ+r1wXAU9Ewg/IxwX9xXQM5nLgFDXLtbiOTXf45qKFd0c+gbBc/MYER5IaXz7KUCCeihzjYmAnZ
Q9gZ0guLhEjiXATHFMBQ+JFIffjDCMO+zs4e6iufhCW+h3MH/F4hlojhF3d2wR2+F6JB10uCHEdY
So6t/wwNnlSeUlpqYUPIrbuFAiLLhYcjAERgl1xgV0Ya/xIxTb4ShsoMRSYX5vTin+aSzkh/0WdO
gqJHBFRzBZcGfU0PR8i9kKPQHjpi5v2SCcrX/0M+P4aQkr/UKYSOeWHzU+TGph6JwvMbMXwycsNC
I/gHNybuixxc4hJl1POQqYxD3iEULOJ9CDUmzvibZgtOQfSv++m/vpksEsMrDszQvNlYeE43cRV6
XWJ2wTCJWrzRhouBBpbqhOHe7G+08Tx14HUJ3WxMKrKPTS39uzNNPfJxl8L1uvGII1NBbQyVAA+T
V4CbvW9+M4/5X5hzCr8ycyMiZR5z3mUG75ohFSYSUrjIIX7KFw1OBRhsCXArZ3mITwSKTiHRfRg0
SagMtQ4ZW8yqeFZ5XhlAyYGRR/xktoQ98rRcuwTuynERHgnIs6zs4LTfWCN2GuJzYGQJ/YjqUooN
WTZXjvflsrEtTLH5GUtoBT8tOZLy80xMbeBWnHqbBYj1fp8SG+AaXHh7guADPhGVJHYEq/OPsGRe
bAnsNVSxLO/8LtDkoDqmY9mBt75ctHCcxBmBV5arTcqQF92EuNyshH0kLrdcjcDI8GJpHq0NL4Dl
2FCM9LD6Q2YnO+pvIFYAIFmLX0kvEp1t4bbl7lzhsM/b8zjCC7DuFRQ7eTXZiJF2ljDFEFXNuw5Y
OViXbBPM25DjQzeEAglQpw37v7+5t4DkK65WSKV/g4UQUYQ4xl/I/J4JPUk4RW0/J0BL7mT5I9Qm
tiFYi18iHoRjx6Ew0vsv1lOZIp1h57n4DYowItKCmYrhVRSB2jISTRklgcA2rGOygsvkRn5h8M0A
SzTKJXn5t72C4gTkBDaKGJ+CGBZEMpFzjkMF83vxTeEfjyHlhJjeyHUE9OD/cCJizlbnGyeNwQ4i
RK4SbgSuIUxwJIVREtzkx6Co8OerK0YZcaIywS+Qx109yF+gfCw1ctdRfQADknBKcEpw/2KCFCb/
Xbm8NHLXvqQn8QgS2p7fJCUeSHfF24qQwiJXvgMcXh1mKLw1Wa+6fQPjnIvb7UvbdYMH12YEko8/
YT1uDajJgspPsSts+Ezw534vVLkhdZkEM0B3lgtsL1MWXp7yRBZImHUUjM4JIpcsx3JJCecKd2Ig
Q4ictBX/1l0TXedmE79hNcrafV53yS6RRVZqNWHpMbDh/xgZ+PJ3KRQ3KtwseTaozC4vrxzuIZe7
tIJaJAXni+gGuS2k7IEayIsBfcNgwrOExXfrv8k5e4btvyE/JRyvF73gk/wXeTkmPZSRTFOoz+Ve
ksLySZZG+vNf7U7txD0nA5e98BFPIyWWeVz9fT2akUBuxRO+gBAdr0B1BZ72NM+ecLnkQyZPL5rK
K5p46TNeKzXnNlThnrOrDe4DYKjVNaxXeEHITwsPFbIoQAazJyAAoYDxHoBHEQXyzFLPS8ULaMV9
KLbz4t/yhMgO9Ca2ATPhCrBRLxX294bLPPEowcay00txc/ZFt4gVnwM9e/BrDiCRC8G8hzaqx2ca
zB8k+P02PdcPXQmlQBG0mJnz892xlHjtBMQb7RUzHaofXzxsqQ+cYpk4GUMFvAyOIDkMf7a8b0zF
kFpJSUX5IHQdkZtEu53IKXvWbjcvGWRAk2NCiACOSUnEv030FJQYHXs+iu7oyDWGvtdIBOd3XHal
OPparvHisq7A0AXzlyqXk8/SeaeZqYaVD72a4r3B/QeFyHebZjHtv5HT7rHatrsDsbEhzIlTK1eE
AeiqxG3GhAmtoNQHciqkQfyHwLb9Kzb+OTUDoxE5U9JCYODEOi47Qk5YCPyJsO7fYCMo/4KMoGtP
/hFptmu2PFouxPYodWUPTSayM8vWx64L7YE9OxDnAVkc2D0nZ7bMr2gKKP80kQIER1HJMwA24TNr
RR9GYl88tFgAJhf5is8lucPcjx3nTnMi/Y6sFeiRMYKRdkZwEp2jwQ2FNBsgjw8aQgyNuhgsfaEX
2rKKj6v3PYIYgBneNmp2KflGcp9+G0jvEgiCprmv2StEBcGSh29A291LhlDH4bN8MLMg+on7WPYd
dp6NoDXiePTh5pRJgjA15aaSHepfYZYPzLh0zBndHHanguXUEj1AryidDu05qmOMo8CveBnpFXkZ
XgR6IwS91b868OM8f5qFkD6bXRJopBbL2mLQz4hRq3Q7KgPSy59sLbn3ikWkh1z9V7pl5AWMn/CK
G+LxkFLxHL8LPdUAG/8LPQykKIaDfaqCPv0x0ddywloqA+jC75I+XUz+dY6Zf2VYQ0MayEH+OLH0
fklQIkyX4yx/FHpS6U8Z+r4cWaW0CFMw1jWF0yMrnpycOnwv5GC1WCY7nKQXrFShytY0HOz15DtL
nSqcW1kWhGb7/xpXk6G2LIsQrz2ALf7rvwqUe0UFrheiuDjxSQKHMID/lcWkTLDpSn0qvG9GCAjc
G7puATPksYKuydFWWYdKptrMs2HR3r9b831AcSD9qAAxskLKQ8gndL4wwcmaHsYiVlBEm4/jnPjM
yT5Ux7T77EDSJGvcl2xUV28vBdLDpgHek5/AEfl3wKTJx1wOCyeNI9WiqJZCS46flDci2ZHvPv5R
fzmYf7KDbAm8rge9qA7lyBdscCd3euKVWRZITJIdSjgHwoGVeRyYBjeLhONIOQ/y6jzDctDC9kTi
k7sDOcNUmWyouOaR92TQisgjmeKz24o/Gz5ytjrPom+MJ1lNeyASLtWuV+E6OvnEqFdwAz6yyc6a
Dz/lbT5e6THKfENqCU49yzwWS1Df3xLKRSvG0EQFAYSpcpL79WbnvwKdxekhxcdh0jti6IdLh9HP
awQvGXwuw61xLcno6fq3k11yU64wJnYVFMcenOsFRQHkhWEvys8cNJOL2mktiyGzfZBimuAUgrlX
LwoWRxpQZgrdI/JQSsdB+nBratautXx7oxITUmSlt2UP9qR1WdWTFoDF/L5RS3ytrpN8mm2tcnI9
fmb6xBgQefNCH4nDzZ5JGpJvjIGurOroRbABeGI8LwPV6/zOZ/SxtLxdHqNC2nw4HQKebzCcEFp4
SmiOjXXVN9aGOL/PIRRMiSEcp0eESOxrVb/AxlYMu6HIhE3fhPKSxHzG+hIbAmAByDt4kDq5/fBE
bat5aXAfGZHRg270ITe4Q4TAi8FR2zMiHILCJqz9Z9Sal5PnJIu1/jPqHHsoOoN8In/yTTUrYj3A
7CgqZo/S3i6rFAuv3lIeXA91vhazT4Jp19VlNzPsdv++yUREghUYpjgIMHsYk+P5gzmTMsa2ZVlc
OLgpA5XEkem0/B5E8sTbER8sZgAlDygDjC58qMzlUA1yjMHL4Wd4DkxfghJKt0PEMvxCDp2PZwEy
S/n1EWrzNG8sEcd3+KzKmOM9V/fwsBE2N3vQl5kSCvcC0SbpME2/M0bz/+9wKij151WQ9c9DNv8j
4AqT2jUW5sY6mWnC+gDiWYpHOR9zhNMxp5wriocl6FiBzsfUJaGJUFXU18YaN6b0yBeoRbPrnPND
1ZLKoPCL2EAph98kYkCBZOS8w9dAcIRrRBKfkF0LuiQBBNUef1Bk8VBEkKDDKoBZAIGlwNsCkQoc
KG1Eu8C+jfkG5T5tkWw3uH7w8WBxl3g0afh+fi5BB23RfiqrP7o0dme+G9PNOYtfiFGASUINgIDc
fAGOP8xocSGVtzg5+wJ0sIuwwxg/HODnyzZ4+11bf9rmTGrGMxXp6xcAnMlJxe6MbY8SpMh9yCe0
i4rXu5FsKj02vTggTo0QWQvhQwYkZi1PE9neP/y9Xbs5DgxIFhGlUzphJ7A2Ryrqs/VlfjpqzItv
lnj6ICDfP9vuE6YDXivkIyak21iXDd9gxxq29t2aqqFhDNWjvnjwmFlz6Wf+m7kZF/D8ffGrxK7m
APb53WKD42bV+H5DNQ8sBP83xtNJRWPRz8Cb+d/MMkr5PwZd73lB6uK+u39s+Es1f87eHJF9JhZM
E3XYDYwlJqPq8T03lzy8mVfDe5zP5BsPJgUMDczlHRHPrAF6fWwwqVKWzfAxec+fPOwx4eEzvEXD
ipKHtol2REohuh0+4FGxo9xc+F3N0CCJ8hEB0URd4vEeUZeWidowppLyChI1JPMnaklpOL+R6Mh8
kGLI4Ot7mDIFbI73+Ba9582woJhI+uL+Z+LISdCkoFC0TjFbPUh6ATBUDKtj4XcC2STEI/FOhw/A
TiNyHX8NyNmPaqqALnagbHnHcsYGNDJpyZhw+o9I4HDas+DmcnyCErmeOjT7T8nUVIfvkbI0eOiN
8ssI6piH8vunq3r8HjLQ9JnH9eVr48v3b1SOZcyPGkEzMkjBIv0SLPoGkwS3L9foNxhcNZun10yf
XrWBRYEwESo5UFbHIVYm4H/87eLC466HW3Dj/Vxwa6XqC2/8X8vh2W7BB7jsOtfz8RkOl3Lh1054
if6bpvBq5+srs/LLNFXoJeOtNonfeFnQE8OhHL3Lw7PxH9PnydEW7ZP9KkkJDnPGoXWUZfC9qXEZ
m22K0VbdJP3NK+N+KBbNNTjBJKbh7jlvOsye86yjFvLtwnqyv/UOFwPchV1QDc7aYHsJTfBt0ls/
Xvfdr5N+Dz4mms7SLvHDoQRThjleUye3nfwQqh1eTLvLmnoJTxD0MJrX1plOBTHU1ODBgITBV0lz
Crhv344mFZmR+FU20kH4UK/StCV9nX7ANzWsYPE/j27Z+HGLbvAW1RHSJsUIrrXfyRHC0eItmMFh
Rfi2aK+r0SPKZ1fgT4rWCjgU6wv8K5BhgBTZPajwc6a8C2gb0FwMrvGbdN9lSDbU+68Oufhs/IqS
SAI/GXWmbrYr204m8Uy4iDl9io47dCX707LqfKXrzh18DXIDOY8RnrTCG6R8yxV6ako8SiF88pDV
SWl4wa+18OClVDAwBgWFJVyVgJFnTlV5/TVWbRmI+PcWbQr3EjGnpmEvDQC/q/f0PoMnNn4sDtVz
fMbbkUJNZrXN3b+pqC2hGEUw/wLsbvA68aivUMMGeQg/UQxB2owB07CgdICzBNHibrcGxU6z1cSu
fy8ALMyj4Ua/ZpfnWC+n2eL8Y9LKqe3oQob7dZNurcdzfAdSKhhobBEo4VU7bE+MHLIK09wKxoMj
7i4tOCRnZii0uSRoIwilrR4bVsVYiMkmvTw3P0XjEf1ByW8O1fxDaUeJy16yeI5FRyXhjedBYs5W
oG05x9SuAYlnDGUTSCsjblWUuq1ReXVMQCO4S5MOB+zWvw703dbvwd+8BIyfmppV7INC7RMQF1Ft
6MEg4jSRCl2O6+E878H22DO/fwMU3DX7AvLmGastS1wxpTtaABDEyaJ4xYrqwFt69Pl6buwMSOns
6NuBoeOLkuxRhqcAoh6D5vJQGzv91icEiyZr0Jp1MJOFj5whSSdAp38Dv6O6SZz2DaquVnpdqt+Q
uTSO11hcFcrg03JUw2HqnnXAdqkys4WA6g2sj9mZ9CK8ubuSAQC4uDJWKFRjI+6+vFV763400hDg
ONfYXIF5aAY/b1h5yNWZTD/Icpngd8A4oNhwSWlw3VBkSYgqgH+boJWO/eKORPbahqLlKkwHz+Fp
Z1y9DPLH+FZPKxyaa/thwnLdJJS8bdCXCmgGIoHKAHt4HgjZAscKMhLosZiaZjZq1QtuJDmOSQz4
k73xHTvhq9YJ8USbAKHWnuLB6sLeQHOSLd0kXRhA6qtPtW/35jnLHytFPWO7oZNnO1amKoTj9+oG
IeK51hcSEQzPFVgDoYmjQZ5kjhh010SOkUKqQ2RljHWfXD3TfQZbT7kglBJMvPFLCpXC1zvWi1ap
h0ERaHqKs9LQbMb312I7NrmUJsAIkbE0bz8s/XRF9wHSwmEVvRhZoSqK3i4Lu3ePT437giNFQg3I
ZPoMb2A2XHB4Y7oKDmsseViljOE3EFN0ZVRDg04bL8vMtH5EaQw2iYFbdkTyUc4K38DSL40oATLs
fGXSwLxkc11Xi9YK8lG1gD/4l5Z+h5ng8v7wsMyEp7yF254nPhmQ6a8avVO7WGzJlr7iQ0W/fglg
nbS21u1O/2P0uenDht5tkk02bXp6evzGqmc/B7WiZNqzSPWiNuVAxZySkwrPxlMwf8ed3NOhlosn
GpHxNESopPTogztYJyzEYtV+k2exWz669hYvPhAhiC3o81C4HLGkSRF0oOPwH8QOk/gUX35Y5RCS
6Z/Ra6Q4VQB39s3a6qTh4xy8Kw/g7OULU0Hm9WJ9hJdoa5fjfcX14d0G9HmoMJHZh/epfrV5ehNY
bmAOtS8UBhdgrPX2L6SFRDWhOPGK1YkONrf0Q270t0aQ7lROxYKFgL66sOCSPeA+Cfi6U2+Q2TjT
0h4bFhez/nbZ5DLriQkh3ED7jUQXGm0xfm7IZZsMOpNWVBC9rsZ1jjQtVa0yujDfcLos/vhRHFsK
BHvDXSbjK1iIe8USSLfMoQSoKajgMSxzDuIzr4DJQXxhpPY1FwHnEEADcSfwrEZ8DfQhGUP3hCpC
kx9D1xPqd3cMU6ekYvZ0GkTGD4SFJhzuvgkDLH1GJAjXFGCGxw7QDTpcZBsVnjOD1AF+qPbrxzi8
QhBxEJrxmdk5aDRTqD2b2p5Gq7uGOaJOBTOF1Oqns/PSZAsvHSXY3p1hx0kghE9e00+gXixzn+Ef
hS/cdcjw0wg1hAVPuNEADCHFSzZNphhI55bC4i5Yw7kXvCc0uw1rFCgt+89n0AZchoHAjiV31Yd1
j7GSpDc/JiekJXdPm3MK18RLUthx9QZJ5RRsadd423POpa3NW4NTK7gZ3gUcRZklgWEcBKlWr5H0
8J/8aSkwEXbsNv8j6byWFsW6MHxFVqkE8ZQcRBQxnlgfBkwogvnq51k91fXP39PztQHYe6/1rjdc
REZPY4OQzAh0nEugkZ7dewlPb9T+ClfqPXt9J+3ZK7mC2xE93g56H2ft03kijDpMWsJUhaU+UNYm
1c5rUKbN7DSqAk43dmLISYxsjJCaNHqneAYcodgI2aM1EUROgCMRM6j/fCWYi1CJQPFMIaaxpRNF
hKkMLXp8e065xVlTOXt63spDZUljqKGW2uFoSQqTjF862wO2nA1T5K5dZ/3oI40F/dkQXZf2dG9x
6dUP9KgdwLYPNVzGznBMYTT/QGR77Li9r9uj5StieJovWz/7p+V6/B3XANa6cx5ybskVYgljy8vB
Aecz43njcSyGHFPgLLwATgnIPehPn5IBhVn622yz/WOw8wLhoxAImPHVocHbdcDfbtALy2gPcTXU
HWikLjEVa/fGhdziuZfDqj2DxgjrrSAVoLsqUsU1/roOxe4bF4A1OzxdqH9cdaKTYV6hQrwGzRCg
z8D6vr2KCUMcwCfq/swnJz3cfkSViKP2xTGAYNiKVsX4zpjiLmD2M/TbCJrInATVxRpdao5sJX7F
fTM774hfArgu/RZ4V+MLjN0e9/gKhN7qDJOKnW6tnk531SEwquAs7EfdWZmCao1vqxskpK7bPjkV
3g/wOI/uj47Se6F1OgRPw0F1TJ8Y3MIioiiDRwnW6Rpj6LRVUJDDVILOiZXBg4EPmB9EMSwGJhhq
8iQfHGqKNbWjn3wGcGUbTjqetsOkyxRasbu3qI/9xqyIrswmTxalxQtIkjqHxoqoXGfRIsSC4RPW
Puilv/t1YZXpCdUiRxejWzjI775zTa6GeUGw+uJE7bedqxbqT5mp4+tGF0u/vLpb9Q+mtHmAteTQ
YL/wfMAQRrM7oKvEqd6Qqzv3MY0zJOOINXt9bx9ts8EhgtMZejr6o/nxad8J9FTNZ2unrC1cNjED
m1RAp/pQe1G/KmAzTHsVlxak+bsevJ4RXEv39sdKBtgF7cC5eXgZGV/zuZ5oGifVqAQwgSqn0Bt8
HG1+DImhZ+yJ4ye0kgo0AmEerDend/DfMIhRULc8HfsK2KlJA2f8F7TirnvfckZqkEFwPoM4w7BU
jY42qB3ulghli6yxkWRH9PlkvCMyLgImNUPNQg15SBoGuZwY1tlw3gcE5eTW0vD98LZzOPSPED0L
5/4K+ke/z8VGlvkdPVRXi99L8MJicM2fbn9cEQEO8R52O1c8LOBxVzg2J+vBb1hdR51TeA5ugeJg
P5q2ttuWfZv0h73Kgd6CpbgrmJ2Yb90DcNY1nELevT8kHtNq7frxafgKqkHcekB7/F9kcHMkjuz4
9wIvPjt1x+INrzQ45IjtlGHh1aiXXKPxLjVuO59QTxrInUB/965ZkFrzV2XXgJqWSf5p9Px7ZMy5
h/0NSHHyPoU8dOkLgp51mKij58nuvul+NJb6UZYJotqDYbYgzGG6ulO4ojwPvnpzv0R4aop/YUj2
Q0wKnTjsVA4XFdfbO87FUFyg0RYhj+WdcR3UVQ5wHMtg+1DG7bWZ4a7nF2iVZ8l4qebl1LANm+N6
JCfy/GGOisAZhlPKnoT5v0yr/h8PyBQG36/c1V/OsXIvDJIKKpjxevR+xTdtpC978HUg/7ODCtGE
D/dmZ+I1ElahxhZCukxhCnWNWYAko9sFYdv36Eww/HlGrlf1Cnod94KpEpUPaOG5mVTcKHX4eYsN
cqPb7Ei0hCVfc1hyu/KiDD7BeXXiKIVf6BSf7HBKfgikEC3F1USvp/ULXRZDQEOM69snl8AfrqX7
Ygzws3G2fs+voi9bf+1tieIJhZ6O2Qr3mP3sk7cYbgAlwKJCTleDu+Tt3dtLnnehU/3VKE0NXN+A
+ZEln60K+Eq0/yfmC/Aq8UjbN2zzneUJSzY1qu/up0jEVntPpkdh4qiF6RY81F52vWJC82ICfjsE
4EHgbNF7Vi+/Z7vZ/bCBZSDwdwPxG62HdFlWBXTuluPblNhfsC9uRtxurBrznN11palm3Xd+tEuP
SaeC/AZg+lve0QdccaHuAkDkvIHmd6crWljMSc/5E48nQNSk98ZALOGIrU5Ow3XjHlQtXPtwp8ef
q88kjFIOA6QeTFGca+6ODh1h9WP1c64cfbQUF6QqmA1bjymU1i9jNdzCqJChUL3sLrFzpFjoTgOH
rAxUeE4t7/XKqK1gs3cxgJ1+owe7BM/cFQEOkwfIGNC0Y8y5uuMvDijg2e4B3iG10/cElxuL5Off
aXEE1TvYSlzDt8X1zrknbHch9UnXnKMyjw6wACEske5zHoPIpeeUEppCGEzQvGA/8CTSA5CGbrTt
9f1yDvd9SuZy2n56BXRSsyPqm2f01yWkllDZN/ZJP4s2o/jRnm4nL8iRyYkJXcdC6EZDmDG6oUbp
xTUEt3l7177Af+2bClnZyIkU8DWjwAcauO9AVPydwRN0tMI/cxg+tVHV6ISewGnqvnzjCc3vszm9
t0ee2yenZy87rSO9yzU7ZQrDAhbfpWM9IlBd7VpEdX9JqWOw2/WcexH27/POZfEFfn08hwVv2p+d
mN3oo642P7SysrLwCGlxjpee8qQdoeNtdFfDyeFiUtAY3OvJ+hdcYWLTX+tCWIICMriMWIg4ndBE
40Fsxkd4coqlMoC9ZpEqQz7Jh9G//IOcVjXsm261ZN7lKUI6eQou/pFN6h/kal+TxPijigEAzTkS
bmG2fgf5Hfo5KZcIAr6/MAd3ubzCEqPbjHFcF7ikNzlIqysTwvusvITIKACujubq8WL4WQc6YkI2
n/JLc9g3QTjB/DQ772TNEOaFdNndHsVldBdYf1EPoLuih8gzrhUKuf8JIzSyI9Dio5kdcCTYlaRS
min1PBp68zzFWCLNVFwN+KMeNizmmlgj9m/eCRb3lXIbSJFg1FomhFjyWE3pfMfa1UU2KwPDFx8P
1EMPaS7+aLCyFRRcag7oA+EVmllxtGLG0jqNGTIZqwCVhWetDW4EILAWTe7RGpKNV5ZgB7RvLi51
wAr8CI45oB+kJyO9RMcANMzXXX/NTs3dWhUFKq4VLfMiXmBmblale117uvTBOeFQIWAu3U8fKBga
crUEzHWy+64wH7nRY/qarDjQYB5+SHXoNZb74PpcExBGO/30hAYXZMACbMcfc4Tvw+4xP1s9p1Nb
OxVdufhDnPL206Ep3qlL3e5mPeu+Kcixw59JBq4BhCk1GB2wdvAe82vHStdrH1drLj3j8+y8uk+R
KUE7CbTa0o/2K/x8rREmE0gBTuaOiK3XvJe+zA93xWr1rV3fCW4eZCgquTAHdnPc76xrnaCab3kw
f0EWlCqUv/y61K2MUf3ujheQjZHJCxsL7zJDNkyGtgyfLxBfzT5KDOhb6xE3vOL7cuM5fW4xJduV
cacBUmwLExCm4s8sVxmP2s+MaZ+vin1+8AVREdLsdHwhBfA3sKaAYJH8uraBmaeZyB8/Is5/UDwm
2A1yl+yHfR+zk6MJRUQn+BvswZw6xHYHQtNwg4EWmyknapbnsOoW61WMEuRmJrloPr8xooze8GOi
hq9Ghf+ZyPiq+L/rumxI14D0ASBfmTlGGEE1T9nA2rSgyXqWg9smeZ6mwcUcrJOhB/swYE7zM+u1
vWtZo7o0N6evOfdo4XXGrC/vPVmTL9AWnucEzKmHE+6HkrCtMjYmh8Ebndpeqi4RCWpxmn6NmWFT
54KtYKFRmBWHLXQWRKz3rntjpTpP/vGD+smpxX1CrKf4+iWXuZv6RBbqq6gFsYQaVBSHuDv4KgPs
DuaGesDt4V+G8EIHZ6v118Oktefo9tq9RkfvzPu9/JZzjHupNuzjUKTbu/7wEdU5xcp5WkKEPYfY
DXsfv1gJGiZ8DQivDpX67cZc6w4kxOgbpQP+SWzdPBWU8QxtxBuO2DCmQSRi+CojE4AXxj1531UG
bA1Wxm2xmYO8WXXyg0JP0K1ElFisTwhyJTg4tEA4IOyA7JZQAM0mZgeDGYJQue3AehCe8BnOnCQC
Il2JmylzNJ5ZklZuyGGwIzNzZjghHjjCHQS+gXUKmY8JDVuU05nzpMA84DlLjeDDBxZShTwUOcm4
TsdMsWXG44WKEP913IZHhs3+RlnXtzz59+9o58wH/EdgHbLGEIq/3fn8aClDbbhTMxz5adG9KuqC
FWX/X+30lJR8CyEqXibkBjKHAPX3EYUAV8Uf/zw1AsaaH77Tkd2uHbNXOu+dxPhBxkKrMwUuvOFG
zdVm9NaJlEiLGCTexuUYkEEySDSGfXcPTKLDdO3CEoLa6CoRMQhQNu5kK1AV8eIygumiaehDy1Cd
c4TfAoHJxCgLTYqLIAWWAx+MTjgqQzhg//QhwgBhXCfcEkZ0gwOfUzgkGaGPgGJQGynghaUEAsl1
NJa8oJUJbRmmJXfyPRXGB7DEVn4g/xHd2IMJJVM+ufKMjjEQxwRiIaxGGJKsUiHx5O+h7KfyE/+4
nUCiPGDyiOUydpM37rBn4F7DLiy//lGu5TOzdUDehQ0kH5w9ppowFePDM5Y+WAE3vaC8IkONC8eH
LHgYZFnVkdytx1yiZ0hlB37nj4VMLfDc0Xv4DDE6HKrWA4PuTT0368qh/9Xk7wshnPp8vZTFIk/k
P8bNv4fr7nVylhKXBKY3SxyGN6tNxbsB7jY7e7GiHks5NnIhURtZB80co467DaJvscnjViUeBj9L
x82aXDKnZ32XnbQHw11CWlL4197o39O647eQuQua7lSuPUGVck9IGkTuDiopDGeozK6JmRS2T5gH
bSBWi52W/K+d3LG1Wor7EUIF8YTp8Et8jzQS6HUMePBZhlrwNTFPKG3H+SCNqMylqEJCscTGlVqk
HHBfxNYffkoM4xD5R4nSBHoCXhDPQTNY83fkxSEeqxHdC+hwl95RlBZK2F10wiI7DJ3boMD1Cxf8
cYnpkgryNGgnkkzyCwuyH1RbH7CZWRoXo4dZenekitfbD8JnoAx7XLKa11snqND43d3urBjAu5Vf
f+1XYb656DHA/wacxOMkHo02cwIDg0AOwXWmBj8KICpRiNhrZk/azYYy8MoPLkkgOjX1FAMnM+di
auxpufiUc/kHqvmPqHVweRrQlGjUTD1CjVCVBKncHxEspOKSPhJxgLAY+THEC5z3PYd4zqncTW+z
25WegeH5xVwC8pm8bM9qB6f8vdTBb4AO+TpP94051tcFtfO4aPgnXVLRHItl1tt9cfaw2w+MAe5x
uNF9icuRsuHMZWHHAsag493gVUVpY26KQMXKya8iHTtcvefU+St65S2qADmRXgTPBELZu0+VeUVs
CNwVSpmQjebGJKFewoGHRgA9Ygy/JDTwFcO6nu1THqOWA9AFhUyIyq+kThL6d06Oy6STC3GqDOuD
aTxtivpe1yFDBvzownAnWd/JODFPizMACEoEmi9m+wB12PIiK0EydoSx9Tja3dmVzE8hLZZD6F5U
8J/SajNWRNfSkNNVpnGNs6WwNWWXhwluvlN2P6A5OdF66RELra/bCau/59FsxcBCODnhgD78OdN7
8MVxjYk2EMrDaY3LTMybvkeTyZD7cN4LalPFuvx1XQOzuT+D72uYB+xGxFcEbT6GYo09qFDkm3Ci
3qBN8xG+dVz6l1PNcIf6091aUoAfe3Ee0ayPp7EWyNTADVBhxb1RK51Hh9TYXP9eBFYvZfWPmmU7
UFbqBNjZU7zzoNsxayalwXsBfoWZW59H7xizJ30QNPNmlYlSC+YVnx2Pk4dDwIB1Yv2BKoYP9lbv
+TTbwS/FODLuSyHCA87T0h2xw1it2Zs2ka0vLJDEwdy4OEqscHJQIOr/7OGfAwkfOONxJ954Ovop
KLn5x/TONJIRC89jH5v+0k6qBlraDg5zqhCfuZHxsvpX+8dLN5urrwCEmwWSKMW6Le64pHVYxGu3
m7SDcnGN3su1y16bHHF24CuyDShI7fYljRC3HSonfjzjw7DD/lEGsoc05LIcrMceN4Ry8H54anJl
yGQdUQeGvzFtIt+kzeJXA0Y21/zf1s7a7jlrSuYf5SBKWwbqIUydyf+Hp85gkYbg0TGf6WH5nZFO
EZEWFOpkgyiI7YiQsj/khSD3J5HyMa28GgZxfBmTdJGIN/dpeohBANQhHp+DD3E7SFJP2DHVdnes
rozVP4Jt49AHgakX3gP1JTxTmemq4WNQDsFqMf6T1p3ZPnNFRyrdGQJo0bG+XFLY4x5nngjD5SiT
LYpBDTzz3miGjN9rp29rwQHqGcsPCodnaDhlGw96zVaSD7MRlYVExqdprA5Ubv4zVDg+mWz1rLKG
hGD1MUW523xwOABqwxS9FXWHH+ZPzdc67m9fW+sl1eJV2MqmvwFfDvEmRkfYnus8ZRMcfft4D4Bv
IJzQ7YIK42m+CCK52waT07y7+ndRUGPDjgB8hnYhiHb3n32JGGehvhtvBZF7beAZf6e5mAGrul2j
TuJIEwZ7wm8re/3BMAeehdOBdYZ+gFepASBnyoJ5Rx/eMrv2CosUrJYpElZCJxYuLJ5QxlgYuQgT
AErA21DDVsFpywyO+ZOpbQ7Zb9PFmYXoqQFmLgzdN+2xEWtoGse9hBZWDGHK9BFgUSGkFYbduBxo
mCTo2ClTcFiJuxgjwp5VC20CjPJm0I/M4YlRix1LF4/pzwHWMAhPfMf9ddEwyePV6aHMxwZTGO9B
nwyyQDtub8X3ThwhRdp4RhMK8yyBG0qloHC8H0cYzCNgfLBxtG3DNWCGTt4gVLdo+0ZT4IdgCT+I
qig27THUbX1fDq+o/tQx3xM2f8m0gOn3iMTCclj0GQwALmwZkDfmen9DJzL6YMFu0MXL2HKhQE54
zw7y4zoeNMQLUboyJECE23AfujZXA2C+xjbSyFuP8KQ57z013HreTrsxUNpneZ4Dqz17qP/R/Ksw
Nrwy152WX2G3pC0hV4LNGZCvRXmESRqsStznUWLCUEwOdoLRNWoQPMcp0gBacQqxZu+Q4DNACBEy
EpHFuAx+DJKLvvDjFywis/F7g4OHIb3FpxgpELnwej7OtERJnqH8hW4hMn19ePdhIg1hbIwM7vNS
H+KFnsKv1L0LfnwVolAjvXpPkxQcpB288vjlfbHnQkJibSV0okHhpTu36OtBnsDwq4XGpLkGespi
+iSNqCQeOHJ37e9eDUWDo4biKHTiwJm1kB2UTsVvMeFsnMugXVntcd/ngvX9NdxshO4qhIwrb02y
yMED0A1+wOCgm7Qn/ufm9pZ3uIf+B/cS4FAyCkQ2r2Efs+jG2DaIx/EvkbjgNcnyz/A9/owk7R17
stXbFzHyqBWcE3mCQG5/2ArcGflg33P3L4CJwJ9btgkwGEguDAefbCwI1U7oe1gq5JygROUIx5lC
Buv/00m/joS1Iu5fPWcGhgJs5lT1r8HzTw8vGfQujISvwXr83J9omHjusXVABl/iQHIdMWIQWnbP
XTEv36CJmCkUuGySik2nYea4CGKsCWDFKLTrcqatt6T4vcEvCGqDDfHY4pxh45zBVoCFCSyp3gbE
fjfg2OCE5pxuOa95H6gDirbKiwFYrAfSCADBT0+TwmngBRp/SA0cHnVRIqBaJApQmah4+pz/RCYA
ss3Q8rTsOrcxywbtu5Qh0sa8PQBBOi5pVUhQHl6zY/oYtPe9zdNACtChYIILKKTCZwzySPklPyhP
tlpYPZ9udlMvO9lzqM469jnq024I+Z4fJs6O31CjCbey4z/wkYRZ+KXYEtnczz9+zNsUXNsHwrpM
yLV36J5jpvgRs1TRmaIIpWGBoCrcuBzm/1BhgOYelgq8OK6ZghkD1FtPOrORB7HpHFx77DRvt+Nx
0j7dw4wkBiWm3HbaW82h2KDU7DE0N4I6b62Z2a5bck1f/ss/7og1ZCh3YxIoVAL/Ab2AH5f/h4Ui
glsGhVWDqlcPGkRdznfEbQAa8CSm8uhpqZbSkKEjos5eljF/M6e5o7EKDpP7jtmwWwgLIlgDZKqj
2leD9lINWlYX/a/GrJfwUno9ZEhzavxaJh7wIBAXZrlqnSgkkSbjEtbgy5FLA3/CfMVjfPabFyHS
IzzE8DhfZQxNeEYQ4P5sYLjoHFe5tIlH65/bL95yM2mWNI9S+2iByTi0qq4yl6Z1dKTJ29wBcB4h
NJLwGLQ38w2exEeaY3GtkJ1BLBxEOnUefpmjdzFiEvs2yG3jBf3HblcA6xhkqBqAFUfvMgf788ih
c6h0nu6Aov9C86HjdKxStX3dc4AdLrnezF50VpUgwZy8wZvRPFE1lV18MQJnP2h7CzeQzhUKCXTg
q9ubt/LSuREN4lEQKVdhFuLMQ41fZ2Uqa4B1Ww6r4MwRtZhhs8VmLTswEiTMFsQei90YQ3zAczGb
0PGkF5WKqCk19zI6bHX2vt7iknFYr0vmkKr32TCpxqlOeBxGCHNBD0W1y1TEWa3ATAFUN5WTZrA8
sNEQZgWowf1PGOtYpcFCF2N8xK8zZTkjg0Ws0cSsgV9iY89dFbUXzVwfuQ/nu3ebYc63h+xVoau6
BpAdrhDjvlZn06CTRXSIqxXlxuC5V2DvhezKNwGcspXg1yKoyRGS8rkEM6A95wnxELGZCcZTZnSJ
Ib+r6fZ/R4baEz9QIiAKDibZkJ9CNL0smrChfnQR9S5aySGrBzfcyGjfGSSGoJa48YSXQX9CwIEr
8T41LhfYQoV8yROGqieZ9XMqSgZCRVoAHwwfTDBUgTpEnv2/UzAFphNkN4E8fDBUFyDh7EnZqER5
rONmsYDw33B1BCUpnE7E9HQqAB6A1A+nJ81n9Mr24T+nl8k9ljEG6BqQR3cKFLgQ0aySs9vGgigC
1pKqLtfdeiOvxGcWR4TC3lKpEcMtBycfGGEmBZikx2J6iYUsF0TgCrAywTIEimSPMiFEkAFgGRyq
1jZasdULBsQFRkXOecINlcvE4qR1r+lqa9/Yso2gEzwkrbTl9B0g7i5DQURLD1ulYwWLYTSAQUk7
/gTJhbzBIOlHrYeZfasBrCe75qD/sF1ma9yZJ98hwSIt6HIUeoSeN6QuQi25cDStzdefYmGBSUGA
IqPThSbwRdNgGT/7dCYM0pw8J/dliE11u7RQAoWTLy6I3LNlz+6mXagVTo2X+Eh94vXArNQYtjK5
FBKOopluJmcHBjTw9pHXn/4HdbqWqwMTrnjAUOrJoGOVo57igjGaGO3mMOacgTcCbk8Z4ZBVbb+p
AZDscXUXXSuebYkHJfmQOJ5FnIsGQCBTCDDBKuanxK5DMJ2wayMmQnB08fZbhK8BEg5xEZKbxoMt
P3gDMBIHNIktfPsPpr9YrYmehMEpX7Bwz0k1xeeMsTZEOVYhlJist30ydgadw074jlsJgBrUYISj
kKiFLc88H6ZJppAEKyn0xKXi7dtTRLHKLTc8/GgHaybX0iuxUfIknbzjH2WBMaZyhiqte62kHP5o
cYTBqk3WK2Yq7nnWmsjOct7fAaDwOZBje9aN6ZXkG61iJpnAk7g0CAqr+XUCbwcz6/SR9eAO+dSu
wAptUXHL1AdQU2ZNN/g5NGqo8nLFjQMw0IPtouNmLOjAzuNXH4rujamXhG0INnm1XxN4Nqlo+MQP
o5oA16JXwVqBaRT7IgSon43/bx8lJERYBNxtlhG+DDNclaDj0ggHi8Yp9xxmkAW7IZwbmhiRAMKr
VdhepSzq2K+kxUb1geBIrEwA71/2XXSWcYdcX1XCLuQXRfGB2wmR+MBmKOFfucDp2B8ImAo7f9qH
DvIPLE1zrHXREC7Gb7YwdX608Y6FlYS0OO2m0lgiDH0iE4RtuRSmPjsbiHSSLxZSAN54ZGY2RY+F
1eIAQvUXc0+VIfdr2YZ3OjK8XNA4Nw0YJLGrQuLC3gmyON+C1cd/ZNZ1tmo4VewEoPOF2ewUZCHd
P5wQaYshhx9G6CxAm7+OWDKe+biHkTHujQ7Dc3bL+kACs76BXk0FqpupkYF4605DcmUORvvwhM/Y
Ihi3ZU+cP3GPwZCmtIfNi/XEZMwT0FRNlPGTRAG4A84/O3bGpZuGn0WiwCp7myHu2WA/U+hJ2JgS
iMXD9uTr732ab6vjnHzN+mbI9QBiicoCHFoKrMMonP6uD2JaEbagu1Pxwz6KDZBXTSel3fur/uUY
tl1S8wz3f8EfOEd0T272FMMbYiWd8+SMec2Ow3x17tIsCUCrzwE8MAgqXEnwwqAN+3AD5gCAYwTg
DPBT5YZ9tuZavIG/NCLZlvO1NwQOHfzSo+X1Q7Hi0TwoVl49WyePme6+MP4lZhT7omP+wx/3SwD5
iLbTPy5OEbbum8ufwdY/qIfv7DNEWAcA83ccGcmDVEZ989kXGUa+wMIAyO7wyFTv8KduqIO+4FYc
KNjE345mn64uebpM3ZT4Eb4sRRz63wMDhqnztdWFvjHYqv64+rQSeBBfnY5zHRYj4gSguEQfUL0u
8oLg5H+sbiJW/hRlxHzWEKP+aN/tPs5Ay9vgXvujDVjt2UubhmDEFvo1DALCv0qwP1t3+7MXgnsQ
JPO6esSHcDK5u91Bl93gn9nQkNOAX7AqXA6Ftw1CLnpJw1U5L110cBMR4BFXziOy//ripoFjOa0W
3BJ7MiX51pmI9HCdklZ/9x/Lu6+RuC73vkUXViQVG4a4Nu+BQP3PxzqFRHvC89lf8JH32vnRPXO+
8pH9xztA5kc/ilU72+wB1q9QvCI9xb86wjt8AiX7gcLyG03EienrE9oxreLrO6DWCeu4nKh5N18z
kqgZQFKj8CkxJ0AWmmP9js/B3QeT4w3e/MIR2hdHo8dU9+/u+YQB04EdCS942GG7h6dHSDDkLMEZ
04LjZv1JwivBsUuSYs883PSbQXFj2UECX9JnNv4Lv7bhZ7mG2sdFIIaWt0J9ztJq0BOSKudexnoO
c5FVWsV8YtpxPRK7qQINYz/Yv0h7wQGhJMD37jbbm92ls4H8g1b25uLLDtMQvgKehI5fnTZfk7hl
sm2eeeHuNZWT0ji4DYwus7/dnqAeVFgjfvGEuHp+GC6fuE1DYES84pVBB7cAUxl38Xw++W/7bRcI
b7FDIuAFFFLUVXYn1DfMNd6oQTjLFuJ5zUNFxCZgsWTFloMW1PD9zZcTX5N3H/KIhBMHHisw82DJ
J9cq8zBFSApdbG9wKcVqv9xIsoEWIjbuh03y8njVJhiqAwwhtLA+WrcXGl19UY6eL5P960bqQgO/
PuKBed7sGqrPFvbWUwfeGSAHWB6JfOm5twrIZf10Oy8HglfnFLWUCc9WRbL7oI1bGEEFH+/vni2d
Y7bUUAGZJTMMgjX+8AIGeG5wCJte/MllNUF6q0v6TGU9f/Z+r7cBnirLMjCKfnnhHq4WyyVay950
Wo27ChZa+xZSTZufDGuY8qTQWFzNwWBwIdgQE9LCHjjE0Q7FPp5c5L4gQkd7ujbMr2LzXAFrS3x2
awkKQ1c8JYA1fKQIp6dtP/z9TNZMNwJlI/oXKqphYpaGJtaHYzmMyKEEmACzuGzFLwULAAANLCop
DXB71Ny3FX3IEgANmbZsX5COWH9TAMQKeRJI8MwflbODoWDPVBqHVuLWCY8zuoYfoiFsq2RW7cKE
FSIF9nnZin2/trF6CIIzVcPFznMOvD850Q2KR6jn3nF/Jfsclv+vPQPiLOZRCUb2W2pbRLqXWB4T
ulKidbjw/Y+t3bw3PtyT61m+2DPa3jEBhxsz/026fbt15By69gbtmw3I03GPDctFmIhPWyWvRPLG
xUCuSAqXuD9uw7/s24d3XbErnJ09VD7CaikLq9WRRUguJqjpFTuib45+d7/vjbbjmx+9rcsNbnXk
X6bjqBPYnybUsFhaUT4Lzz9ar6IPNADzzmUirjSLWtFtji5m0UkWeJu3LdSkbtbQXmRxbEudUdjc
mUWMYvVkJ/lqsQAXWuAHuI5xH4IeJXqyL92pxc04rck2hYY0FueWs2mfUJvFEbkD3Wgynh0GM7JN
V3Enc2lUceNb8i0csXHCYTs+D1eNmcnd0BUa/oBpNaGlvFccHXOK4pe70L2YjgyiOBNkpu3imEkr
ucERikkY/p+GtzjPsHd31RlUcRO3wNo1amv7YK+0MK+hinFpFHkGgl2tBEcPasEZOIQBpMACvOQ4
/9D0Se21WDRy4Zh320ANQnxH4urS71CpULUC/AMYMeFN00Oe0jDlWBDA1bQA2KiyUNKteZ4X4vUh
ZMB0bQeZEbpuAFuESJ11mIF2pZiWxqQtoBPDdXNPbhwoyc6Tx/OZuiYskTRwC6I3dlefOVM5GEF7
hE/ShgMJo3YXaBS60NZXcdZYQQsDSTfAZv05ixPyBsVoCfLikDoZhG9W/rEuWtX4Q2sPQRSMA6fQ
VeK6gj6tVjUopskEhGjeFunqcMbWuNUoNIN14OZH8RXREYUz0f/lDLdX5TDBgJOHRLzp4hi+TxAE
rWFqbInz5MfFRTNqi+HHgcRDhCiAv/sYxDiGNwS5I8C1VVgBIaZpxjbtU3+aMNq4ovCSVs1fX7A3
cWeqSz5YXo1cqF7ChoCxhQgF6hYsFsS16kzcWuQO8WcPf0eIlTUC/177LUAmxEM7Wu30k4NTzcV6
bm3zVtKooV0RQw8xa8L3jlr3pv0LAkWoauL8iE6KU1uSCRcx5MsV1igpg2BUJTO2VOCLLDu4pI3p
ARFJTBkWVV9eg+mGQ4PPZ5FWSaREjaPfXeYnfD7iMbhhPFtK7RRaZHyDhZsLZbkG6bS5zHHMAm7+
F3IyH5A5b7ICsV3vWFzCn8v50tB5uHwB7jyW5x3mo2MwagcbLz1OtRT0g4ufPHBPldeFb7NDGcDp
8zbxfHOZ39B6sW5jNxOfOz5nmpEmWewFn2FCM9bxc0b+j1jonWbZbQqbxM9S4eAwLxwFYsRFmCK0
Ub6Hl1SJQBiEUcO/SVM+UGMhGgE5Wzw2rB6uhlypIACEdLizd65OyGfoyda+AG9ZUzxDVoALi4ZV
UvdwPFBokMuUdjtb28KiEIzo7ahMaRaL3gRwS0e8ih/3g+MxgC4ANPfP/dN88AyqwFFwQCefjh3f
KMXM8W/CcOGHA+jNEbZtC/muynDN+YYLEpMVuZZJwiJFGnNjL7r7Ns8oe+WKmy6blxQGPA5S6Pgs
7ChmfJXIA5fBECuAfEFBkpuY8u7txYnwTeJxZFgCBZwvxZbFhEQx2UcltWN/8mbv8QxhCQU1Yz3A
xWO6elEpmLeurCGcn+bcE/gJZECN3CBjV35XFsMi1mo1kssnOa0GF3FBL0sXDO512EApuiQ/n9uT
v0r61w96zuNwzTnmCeXzJYwgJcq60yMyJz61EAnPHhII4joawFjeHqZMajAPp2tD1fEPnQWGcbNM
nIGeN09t3PfROlbRSwftSbWLuxZC6APOn6WPcfpnuob6eHxY+3BC+f5f4mLPEHk5nZHMHuiPOZgc
iGAM3FA7rT3pEhvWEx+SDvjifhTr3GPBvPcfEQOuuCnCJWRZJGAs6Ic6UGuht2yxT2J7YbP/gFG+
4d/SJ0PVAcUUNFLHTsF8MAS7OGQM3HBV6jGU/8Z6q3YZmeqYuSnDH+ps9nEq6IiIy8fZVij9KFHt
x+7bkaB6QjPPVgihxrrQR65TEpug1kAep8QnykolcIlklwmVkmJZ3Nmx9WAc2IanYSs0NkhlSabv
7QpLY7Uo9kmDseNUaWFR+PqUkXtmWZTyuIvyFC9iqBTnIeaB1BqTD/YE2dvUkWHMqcdoJXmp6Smi
cf2RaNWDCMbIC/yMMZeCxnC5L5M9ZcSeVmczEdeY8u5MsIyxQwEm+WN0haeQylbhgzKWoYvpsv9Z
vy3YLKsxAFSiKBgTyfSdk0DzW27BlPZvfuQCnu30t5QvDKWID3rmAloxtcuehdlvaKuv/9IN2Csj
AgSgGUlrVbsR50YbzuCPm+669YSdvnqYYiqcHFPhpwBxQGkD3wuSmFAgAcBQJEs06n5ytJ/zXlBx
dPwzGBdDPiYxhL9jbigzAlmWIroPDpT5GBCi+2c/ec1Tdt1VzF/DKZad4I2ItASDvYccwHWQJ0kz
zfMeOzCj1GCxONwAq+0ZDtuu23jZv/MzwBQby2vIGG1kn4uVYq9WirsQ+jQHGuxotnO2T/wkKUCy
0j/A/wZt2VxHqxVH2+IyuAuUbSrguCxOToJPJBSn1rBqw9/1A3ZBtvIeTTNeqQ/crjEe/IfylM4L
FQFTFCLuGNel+pL86KTEyBk+k5B6IN1SEokJK76p9uNnpzsKpTUuqmfv1MH6mwMUtzbONvYmNLYR
FB8xMIB/DjDndf/pzxlrn6i2HtR+va3Y6mKXhx6AO01RysUnYGYs2V4wyIHQQBItl138EswE5Ot+
ORPvOSIOeVw0k2G6WNLKUvzYVEDVRCbCtxl7+6zvXwAbCBLb8/zRKpPE3fUW/Gd1z+177om/3Zez
gwQpn00VWIrncMM572ZpiyOFo1BKhx7UiNpefHDxlPqi9s0sWUm+tPwte/YfTee1pCoWheEnskqC
IrdkEMz5xjIiRgQV8ennW31qpuekbttW2HvtFf7QiLv0DkV3EPwxN01mziQ0gEzIyPoGIg3cZe60
SOqLK3DVGDwB3ningQjoKRxRzPrpX4ve2DpiLLngczmxdcbaoPnFE3hkbxyoq0XCXB1xRpp8f6oi
zCQEeyClCv3fn500Z/TqooSmmoyOVia9Puau9ExD7Gh4LmSJkV+ka8jSLaPu0AiHJKkZ+iQom6MU
y+KGvTphfa5w5t7Tzxnu9+Jtxtgcm9zvZAXkPkfFkhuIdzEid7TERUkMjg7BnfVGjm8EW8KmuWhw
1E5yVjJZFzYWDMLz+MvreQDFWhmM1tDwZJ6G2J/THtxzYI3gV34OLIPv2ytyPwN1vzMTDfa0hTvq
bwRSCaTjbSqZzYWMTb/L9O3ASyat+VvkpHP8cyR9WebGESbIk9uQ9zXpmyJz+5pjlziaXDkuRxir
xk9AC3/dtuWmGfd6v2PlWCCarlanHQ5gg+w74UEb+TjJMm3EdoYsXddJkfppKolHSG68dvx+K5iE
HaEuAw7EKG317DGzQkOMJUvnd0eSXlqhL9Ac0KI8jPy925p0SakwQbGynrALAL6HHvttEjLb7qtf
vK3upG8HWItkUMCI7QlBKlF5T16IIBunJa/oAIX85e1GYj9AImYyCbhZg3UrXsfF22ti6sI0qolx
O5f2hVWuDcaQiWlPAsc72XZmtIZHUM4X2QicCzij8DwAJ+dOvlvW/1cBdnTzJaIBVZase4R88HgS
4rcbQH199PQO4RJ8Cw8eAakrd/PU5151R1QrkvkRPOiIE4MT0Mp/QGI59k33/ADCCheP0S2JOmjA
J8gfV732qp9fXt0Sya9bD0LM6xl0vmF6jm56V0tnoH6x0iAaKV3B6qoAWcv3ZE07BZxouLwKnu4i
MDxsRkcn1gW1x/TjNy7uGmlKCKiohtGD+uLpW9glgA6aQ2D32yjsPl010Ls3DwUaZ630KiTyMKW8
qz5CJw/OVM881sxBVBoZF/plOUJ808ybVmN8dD9K8r37TxhZJ8yKAaoNzM0u7x6IrZk3yq9Dbjrj
uzbny89vFAgwNaft1PNwfaAcpsqpNtlP+P+v6EdfFY8e4NVpkC9JWxnoS0KbdfPB5+UWJ3+l3hzz
0f/ETJwzt0AYFDg4aqprFtm2dtc5bJ+yxxCjMde67EkwiYNRmjQHaqhgihMfGrRj/PbXP7xogTG1
6X8Ws+siffoye0JfD3jaicStxlonwjaF7Mke7oMr3eSzixgI/VDKf38MNksgbZ+lMjYKlxkeEsG1
R+Zu4Bvx81ZFWPZKoZyZaS9TWd5G+/jBkRj0UTfv7E3JLNJJnrmtHzXsg2lAi6ILPRaWNO0XhIYa
i5b3Rj1tqWvRGvzLiXdWb8o741uGxA+QEceODH9qG+wcSj1va1bbEJuQffb0YWcoWrct6AmZ82x7
gC3YsuFE67KNlBrRco5SiqiXYp0L90oas2vQ0sOLmP4C1CBOnts1qDO7QVAjgJErLxafk7DMW9QG
RDa6fh4ZBWBhTgqF9EB6EJRNEPpkVjETWV1RAT1VFkUqBQoaZoQr8NkwAmQG3xJITAIADDgaWcBn
wXlHrkIg/TMgsM8vlxiSzYi/ZGM5h5SOIcd50o7QFe1sRF9UPWLKJZGdCfWMhoVhEfphoHle+6Ag
9DnbknU0OZq959f28EuDNbmH+IUfNu44GkoQrSIwFa7C7KymnDUib3meZNcgB8PVX7SHLeBQOLa4
JjTRJxCfWWD80SLfa/vLwMdVxoyjyJwHNCk6s5WxoB6YTDC35SQpicXEAh0AsgmIVygUf9HMmSBd
ZU/e09EE2bbmcsSw7NK2w/6XidhjRPuREuQ9Db9bEUjKrOzjTN6Hs6cCxUzhdjx8CvfWCHoGyO1t
g+4GNyj57ai2uA1r2CWLBHBli5mYyCetTLaBky+3pqU3SMdO8DdVziZwDB/6KayLlB32HtLFQFgy
3EICMhAXtGHeKg5Mh1kaPHp0fRA/8DAhkwyF87xyV/Q3BHUfdT4hYBV/QjKGlBmKHWQt7ah5hOuW
3Rz8498UYtXXVYn2CfIXTyujgpPlkqQj2oZOklQ9b+U9N5yyUn6CqKoiURtXvGR7QUdsYsAetCaA
s7mkAl8mR2PyXaIiE74wlAccByy8Qgq3TTSntdCFSdTMpw2DxQl4xcs7/AHRUIq790iJwWRZFYNr
ECXNEMUrrlJfR78LuqOjkCuRFddQOVC6lKPCU4QjqEHvUuZCs9BOpJ1wFQ2eBeYguVDUpEc6ZrmS
7NF35QI7/UcHcU8GnR4Xhq7WKheHFJ7CysHSsgfYO4PW6GJ/gc9wzLzQ3kGq4ma390zl1PCXk262
LlY7zhoyimpqnGzQF0p8hHfaz2JCBVRmNygbAOXfgKQBb90gvq+l7X55WPNdJ3MGxTnI6U2IIdry
2vLm32ju1wUApZ3KgI01dPo5BpbI9UJ5QRwyZMTZqVh2xsPhWq6RcWryqTW4qPV7smsRv8DSLHUP
KLVru7D4Rry9Ldpy9PskB8iiwwVAddvZ6ehGMWJ5Uc72dO4pt8kDkLP5zIzjfaSLyBqTr+aLDn62
P7NuimSJ3sAJjK6n6V5uznfl3asVq6r8HPfNAwesE3+OHIG8zbw7Ipr88cOo9+BhwS6qkokJmp70
8AbjhKPWUivrQIdIsZpTafIt2quFx1GMQXkN1Qgc1cPG1MCGChB34H1EFZPi56zXa9xx7v7MzsjW
yI+jB2j1C9DXmB6Efum4uDArG+Xr2DTTAyZZQ5p1AQKkvWW+MbFasvTaWxZu/fK/V6eNUwcT24uO
qhu1Qkp+gcxeRxqX5G0JWSc8hBTCQ4dREXJLSAvgu3idkAO3h2fitMH+0XKGMcNq+4W83LGOx+Bo
hiBIygAVLrUOT6zGMciYXX2k/2uyuV8kAk4BkFSG31/nXEiGjRAZmywNVsTFEOAXzSeXxJDEXmGm
+/NXnC0B0hsXJwM/SQeFlCG6dXE0PsPKc07TP8+vv5BXsJMEa4yPE/7uNupJuUs5T4qNnKeAJfUR
+uJ7oJiBuQcM1Z0ViqMhaddXWa9/subE4Q4gGOKi/ejgNemTmZspJF1Ivm80ujhJG2856c4IrPO3
a0xfPV9oeQXcskGvwnoKkqKpTFuvh7V/fk7CzF8D87Rb4R5sJw+jgU5WXo223wt7/2rQj30ijw/E
BZERx7t/RJ2vtFY/1ZKuu2KRt6HkbNKv25Vst49Mt/zb4nCdN+jVdQYhvEQW7kkQVFrc17wVbwCz
qL95RasA7cr9XyPqzrVBzwwpa4DBoCN+vXaE/Fq/GkEH0UxymzZFMKuA55NmOMTX3Bia96ATrrlM
9kHQPSOke3wwfF9BwAtBVJhjyIYo1mfPq5Vocn2LArI3CdPh6AAhVtLwi0DVSvuxIj6fnQ4i1Gh+
tpcoWgBCDIXJCjOQuvZNSoFM8BtQRCjkE9pRNjv9AgHu7nz3ur3+cdRfJ+kIcAXHc9N+qXIuikWn
ODU84L/PKMsh06PEJ7ufXI8W60Hf02aFomC1N/QOv6SGnkgeG6V0y7SuQoT9DNKuCYKHg1Od1T1a
BAnNBZkEkBmdCNVOAx4vqJQe1F6eFP3TGyddQrh5+4p1M2SbDyHvSVi27qXfANjpbOsfOCB5vdIB
SEdSAvYhxP7RdkcHHRjC4FDwEinxJTez/ihKccsnkg3CdUNuf5ijQLU0YEnStTYIMzkjoSGdffJY
mjTWa2uOuIrMfR1f6zFkX/m41udbAvrycDDgTP694BNJrBUO3pUV8hxgYtz+BDovHYTXoD+hq2eN
dl+QBY2p7xOIRzu4UtZpc7fgppWaeK63F0trnoaDagCPlSTCbtFEZ6rnktoTluaEtQvC4VwdNzzk
81AuKiw/GvOPqM9WPpHua2+S6TutOtoiHLnxygO3yMkFr5QTNI0mdPYKuu2aM6nAplJ0MfbhFHo3
rNFrS41VBK2mjReLvH0WVMoZFf4C+bb+c+P1patZ5PhUIIJ7skLF4KqsBxOkCIXwHPrNJb9rcGZZ
gvSnBYmVWv2OTyaMavpkPQAwyDv4BPSA6QDdx5POrE8eIVeKiSHzNX+9l3v1xDSw5SM+zbuXQ71J
SxXKchPZOSd/IZZeQ+af3Gx2LXsWDvpoS3trjbyE2/yAKUpxGvw6eemcoDGderfgBXIya3vqz1Y7
jnnyz8gx3VZGOSzS7bUxNfJ+qUXUIpie1ONHs9/B8TVLSsAUdzcHcHly0+Bad82T8xz9YUJLC3aY
CXNUsoWSObaR//mg09fPZgQo9hDwVzq363zwKxL9qHSQ9qFzQ552UwGMR/rj0DARqqk2TXW4eiJl
W4S/79wgGNPgmLV/4Qea6M3VgUkobenwfiivgeJPfs5KGuncWbj2sskkl2RH15i9QKdBPdGqpWNz
U1gE19Gl6K4PfCoCYoZcOckS+TSFE4pAzYH0w5hBJm+3MZZXnfaAC0p/n2YyGDF8HDhsFoRQWRJc
ZHQ2B0wVmL2x1IARcN4QchkZ9b1JfwtCE1Ea1HE15NYcqMB02IbAiGHgr1AafPo8icQsTJoeh29w
KIAPJ7ADybxEGUyUwlRIsa/wE3oJoO9ROkpOExz4+ghWNGqPCZWWB20QGIhiw54DEP4Y3rE0+LMW
wJAACcjOzJPn6ec5+RqAW3EzKHtZUG1eoWcCs+pEaEgJzJY/hPFRu8i8itFHJ+pE5sIkMS0YHT43
Al/Lw0RF+JMbF1X+hyyYfE6Qe6cB4mtudXMIkggRAtSnZ4SerMhOId8ZcSLX7mnwwmkKMBoj+LiI
L70KnTGxlNB4BH8fCSBeZPvf7upDr0Q9XnrcM86YciYuJLjzQrPJwyvseZQ28JqN8pjePlJGouwm
Gv1fT2C+8ImgRMjc4+Q3qFzwaMXpWtCPMurBdwdDwM4wQfgLWL32d7XAj7EImraDsMeWHhK8C3fb
gH4oAVckk38MO29A0cgy/fPgNADQd0TxzD4jtdl7xSKw8YpR6xRP3BntaJli4k5nxMMFkxYmAp4A
Kye504BvIM3LwkIhuE/9S8qymNVDum5dpz56nDGLU4yfM3WGqO0/+V0fqgS4Bd2ctsPaNAQ5KxMY
YNdsfjSjE69FSBwRtJlZUGNOsq4YxtQz0eMX3PNrQTb1ezrtFfOnpNkrUsfJjgX0lFZ4tim1xeTB
wVGCp00Rr2XeoYNsRlS0Y+cUi4biMMCmMcxHl2lBct+XXLB/ukkVMFKpkgZl8sHuQYgLnPHk0gbc
25ucLlgDvbqt5A6Y427tYkDxjZmuOddjU7FiY6j4cWuV2b9h6jM+7cSGe7iDlBe/EBqDL0srbMtE
qp/oBzmDRJRT4ETeG36ecBkw65jC6drpAMSNPvqxCZEFqKX1REo7p5WbzHDFBCCQmFaCj2IICx0j
BX2zEkPBhYQOeS9iQdUYJyzYGP1Lh6PoMGFvL+oIbEAiKwHNAyQxkWfABGjFIiqo4SlBAsjqgkpl
qEU9vx+eDp+dIzvhDet2w8BysXCC4w2EVrtLyrzfo1rqvY9CtkLgZfCGGLIyqPyd66S185Lmhh4q
XXP9yHmVeDU2R+uQhIjIT7rhvb133Iw3rgtEgbF0G4RmAeSvj77o8OQBRFz3K+eMDzsIYBqXpE31
FAWlN1NjBc46bgqMNeW7EKq4HDgyqecakGN/WC3wBpWmhWCBCuwTAdliUIwvLYeR72ubf7xsKpR4
PSTVAoFJUX/eqmcOvUN2eCK+J70TBKrJWc80eAmRXD7F2zIM+OtFM/e18d+xGJE0KXA5wBiDMzlR
7Im3cJzgvR06XTAID1Qn0YZV8WZjbAE2BZF3rXvBlRKNb5ejL4aPQLWdcFTndFYZOrjgXqdPegkf
PDh5p6I/jlIEISLraWJxx+S6njYh9Qj/WPIcKhk//HOOol0FJeC6bM7wD9ZnqCCgSZ4xs4Ga1LHU
Qz5eXwYosYCzo/tF8ESiDni4lDN0YclcCMWMKyWvlGNInpMXPjr1s+G9r+tWC2rphIzWtMlo0Sqm
jwnMSvoWlQ2KY4WO7oRAY/e5HJTuNM0xPA2G2ZgBGIAAGhs0pRjlyNTlMsyGXgI8Yg4OHmSAwHcJ
JSzcO/prMgSZ0K6NuPSAGaCBkF2RuVC2o4FCe4Lcj9T+wxWbZFxMXth3+5y+D8qWfFzlJDjtmV+C
lKYaB+F3SiTRna0c/AJaFgHSYXZAOcMhxxyKC8zsVE49yEr2uc/G1LYFWlDMM8nQUKtgNoazlhao
h7uzXclbNvhmmXF3Fytm2LBLINNwgvja3Jgjd5EOLxyDj0M6LGn0r9jiZaJ1t2JzVc2I/wNh5zBS
HraIqHQp0cKPsDzb/VIC/hUmI9AB1Oc0UgDsud6jJu5GFTPnBpOTdfQjJPnKIsecFkXV6ATv8bug
Hz+supnHZFwLh8AmOWVqxDKYphFlU2+/bw8ZpekkZvB2aog1E0ptZuMHnduPP60c/WgjC31rWx1E
aaP5ZfXTgoPU4jWwCqKo4Npjk9JtUH2HfaYndCe9rdyZhg1bH7kJ8UTK2OEPVBHFqMfDBMkf5O6B
nr0/iN+OFOPLMuwEvSVSg34FmTjOgy814ChdfbrZtLNsDw4Dy2/5FtdxNLLin234tcMEpfQGL1ff
1RwAdgcI77kHiK5V8K/rLAtpLXiPnZb8ek8nC28xYNj4vjEhbloNv/Za/pIBM9A8yADlxyZ/GgiU
8BJCmUAWLESkAaXuD4GeeVftnIiP6ELZutNCfga5Ct604Z7n+p7xxBUYhgwMkQ8NdQDHpP4tMiDk
A8o7dC/RRZB097wl6M+zQ3upDzpOZ8J3I21DFUc1+NpyHMDHSxrufQvNIy66D1TY5uTLUy0pQACA
o1yZjGdBGCF003JzWpTH81FLzvPmWEdHoYaNMwZObA34Yd0nUkPgpdr2b/79OYR3NAo/7jnzaI5M
v4+AllqNpmxqwRhZDyCCBS1Q9jfxabiPSbpkqtLm4+nEL9fwwVKqNDjsKn7y7DMdlB9NHbIJZAUG
z8V3+Ini26TonSD2YUx67z2QdoKgRSnlf4f1II1pmHuNQyemdcIpadj3o5mjRFl7f8+STgxfiW50
TJQhqOdFp98BTKodryTd9gujFdVSMvs9EIO/3L9P6+DW16G4gZJ99lsUtMPMEw8QY3mljJX0GT4q
KVEbwoa2BGGaZPzcbeYUiDR0s9ef8YvMVZAmAIr9ASTuV44R4VMA0dBpHN8xOgnhFzkRw0YkBe0o
FJH4EBPXVvRmFco3UOD36vh7/LjwRdwnC4iJjW5a5x7SkYj9J09nh/aACwMT18d42dsUNoAHAPMw
mwLNXvINs3g5/SapjYICbx81W99g/SHHk6Rhkw+dWomCBDkoC2jMjaC5msgBXrtE1rNH6OOStpDS
EM0T0Wxw6T4g4lSDDE7JJvqoK4+e8wrNxNMqHZdzY3mCwN/plV0cWRk6m8j2XaAfJK8hOFMQGrSL
iqEao57nPcOm8/Sak3OQ7pBc5rFlwH+W20KupE09P7Ai4Bzr3snaoPBxt74RRwdLPAUjKyZZxIzc
00SXh1bLhRbMiVGXCC/Rp5q2WcvNfh4MBkokOifwLzc/cO86RbOZGIluPWAdlk4aF2CLSjcLzcSc
on+QMZfg3SJoEdyD7zB9g0trOypWKZ1QZ4C0b6mBdCxF1nNJ+/R8svOgGb4iI3nS5xsy0cpCenIn
h9WXTr4u7c/Ufi7bvHUg6FEdvIM2NjJmKCow0RTXOleHx9k/u6/piQxugPtQePafaAlK/t01mAan
G6N/2ajRmvhbRQ1MxbDVwznHdNJ+nmTMBVi0lBJ2tjwFil3GX8DQvcZw2YbfPhARFPEFPrM4+ADP
q3ID82kGSp2+RHKaGgNoR049F+tjBV0bBSmuH96+fiy9SE4Y0WoR0c6UzotjQPRkvaJNgYZMv7F6
uRmsV3AKN0dsiMv4NFL+KWk0hqeRDIoFw40LcoY98LS3ZCmZydfOW9au3UeiY0VDlQvZO2d2+XLz
njZ79VAwA59+OLmFmCjXjuiGtGlRXi11p0XVyVkqLGv00m9eBgCX7ekg1UmaeBY1UGFKAWfdAid7
odSB64IZK+EZ5KCvMNBAtG5tF95rWXgk+Gtm8/SpIXhre2PfAGQBjvvqgyq6Yblz0DNP7ULq7l68
AsAQzASOa5WxJscpZB6Yiohagqnp5k5n2qYN2xl2F2YwvK2hGYzd+Tx3K9qUGJCRit5bbEIFdAl0
QvMRrZffrRbQCGIPQzwXxRRQg6gRsOXAyMDQYIZFLPAbdKc5/oP07LDWeKoH005Gc7axaiVf1MU1
lGr1JaCT4Hagc2f2zNHhMIix56AFjowROQx6ejC7gL0BFHXk4BQfORorn/hw3ebdP4LodySH2y8y
kzcJy9uHdIK2OKeohYmVv8TQhEDtlbwItb8OSi8L76ys40W1RKClITQhgzC6eeISBdg/erlmcol/
EYfoUDRwa08EjHrcvMq59qDzqJ6C6JH8ApENsQBSELuIOCNEuiZ0kWz5aluXSWPY9ORMV/v6+AkN
WE7KDlsSJR1XRMfkT2ZcuCMyv4fI2EVYy5d/ievuCUQOOsl/HVDauvDSUd+jy5Qh6HVDIptMg34p
7oqh0Cf5iiOdU4GyYgJILgiznopHUk5J3qRLiBDh2TGQuZIhP88temJih0o2B8lzCsxpvZRcG5kf
5Fi4o+gNrYOfL3sIQfEIHgPcb4odkF68K6EePxZv7z4T4Rv2gRLBago31BuOQP7Pkdq9IkZxDRgk
uKhq7g0eAK/HMfxLKEQoxt0u0Sysd6LkJD9GBLFO0GS+fz/+i4w+tPMbgjgtaBhyxqQTc3jGGUBf
rK10v/lNH94H16+WXYZiG1D07qMGsklt7+cW0ITaAcgColTh36CFAJnnsPSB9uOYZtJDh4np0sRy
QJvhYoVRN1IveItBoTpFzUDtPpvOZ6jHRaS5elwO3uEp4CW5VWwiGd3wv/wq0ZV+ItFcI4LFozBI
M6LfrOh9Z/KK5OsKj9JYFrrXiKpQdW6iJhPVWLU3nTqWR+Q98oiJCuNJnNfKMIKIxxdlTcmH+L49
BgpBBkMPrwrl8xqclyosWHGAKaG3w1mC6YWVgg/Gf8t5ipNczahCPOJTJHPvpAK4l/faYISWjUmJ
ZdnfFzwTioWYnQoxt2OXkCBe0CyZliO/IQH9sQU+2BMPsQq3NO4sQVvt6lBsrm5nW5Autr3H4CrO
diWaKJGoijUXbwce3cvyyWbRurLHwwCKQnc4Ho8f3st23bM8njdM5G1bsQ8dreGyMpnTYOcTZxgp
UCHJ8EhKnJxUcPREorJkgQMqojCHbojGnohO4dsrAtH4iDI2RhQXdmWEGhvaAHQi+6hGA1IZS/+Y
nKNr9LAPI4tbTzIEgtoQ6huuBi6aL7y6wN8S2YYpUO4PRuOMGqeSyMoeFSZ1GyQ/IySHzA2xhJO9
+gMRSFGEDCxNOentejcItlpwoYtQokYhdiKPFUJYjCKGlEswqql07qgwIhw7F5surcvjKJ/u/TKh
LMeoFdFwJO34BNJ4dLAhWrOVxRD5R6WFcoMvNq6MWbElu60Y+/uXoVwJJXgzTmFEKOIObS6VFMdr
X7pvJipA0kFDXiQUtD1i37PHUezer3GF6MAL+knGxAuBb7q6PAxugwB+5GMCEg45PtEHRVPvX19a
wjB3hgHkvxckzHHpnj1I6qVO5+SlxpEPbgXoEqIO324DBnNv+IEi+cAvepioST4ZNEFB56E3ciGR
vROGokRGSfw+HNlk781lJ95x5UkLPtHT+dgZCWHhSjL6djh9yKpJslhCPAUnElIImDGQkf1GP5Su
1Am1O0nThfjxQFVH1PaEk7XsQMtseuv+B4NDeR45wuYEdKop1ZNEoiM6bbTXrSnq1ASwM0RC4SNK
+GcPosrGFHRRzOBQkbfXaIq9HTlnGlPU/ciTmWbAHC09TOucXZvXzWlF1kMO+6f/x9RtDhCNF4Nj
lVOFDWifZFbw2ahvXdkn566YPb4geknMfJOofPmmHWz/f8KJP+66yB+Kmz3HBQ0SIZDIPgA+x6m6
m6P2OhrRBwHgLuU1ZGApZGV4uqJLQe9aRsnSypedJkWZgLbQqSYQQ8CqHTIi1IQsgMHjY20FQgEs
EB9/+a9EqocG/H4xJxS2HvRE6FYXB0yXaBX1mMS575ApKJAqjQiGqAvnJx9/1xYUjAWPDCa9rXHg
ylkgumoKoog/cl8FcTG5aXJ6CoBPHiHXiq+yDmDAWuqY8ZQ5rujDYu4EdXwt5h89+sSYSDfGGX/7
euKkK91badfTWGCGQHua5cfbvrm031S62R0Q4kgS22dRkqSv9AtAtXCesli5HvJLpBQ7HEtKdCKf
4J4NBoPKG8inuYWSdIoAyNJfI7QTSQlXOoiXkbAPEWmref0aNVxz1+IQk1RTxPwe4bovy5ARAd3V
yZYOPYayGA8J1snSdtLobkZ4vkQiGtWMdGDCsOOH8jmj/6W7IdhWVK4x2UZn6oifl2DX5Z1KD0hQ
LcwO2ZeCeGa5IFKJ5RJYxvMYMyQKchpEPx8K60JQFXKtdbROZX2xUeLGSqN1S0eBz7+Z1ctu+/k5
bFqHSG24IGTzM+UE2sn+b9ShTOMZIgrDiJoUsZiCnVSyYr9cGNlIz7/OBpuD+yn3snLUxecopcbg
3Gt6GbKQaN+zi9q7ZeXFcWdcLW5k1+Tgf9nCy73PZHciUY4MorxKqvmQNdCfD3hBhAp7h96yZCuA
pQgH8sJpq0j8WMeU7ZPTXGcTilSuRBcR+xFZGVHUk39La69Du/Dm83n2BfUCJ82/w4dykgNDwgt9
E9nBKmAnEQDBj3T+CuQcafVOc5K7v9UiT22iyttw20uRqkECh1CH4yG/xEYx+7s3qgvqaKPzewa2
m3katDdBqivoU8i0SfBbQhHEPFjsBlQWLXGTIwX9Bo4LURBo9ISbZY5AgQionW8S5M+TY0UkfJlO
kQOy5mUmLc9M34A2s1gvK39TGMFqXwc1yKdvvI5SRoUiqJpParpSP6d9LDCE7/gNc9pK8Z2WER5/
rK4vl3Hh13lvdHhiyDWhIcmY5DwQS+H/n1ikVX6eWCPLrzxG4g7gcg7gnKqcGdWp7SIoM8sAIx2B
NMsMYsEoJcgpnC6eHozBZlwcM+evrZ+PBfA5evZze6yQ5kAlF99z+1+geXg2dR8VvpsTyxHDKFA0
jfhTOfZ6fCYnA4Q8fT+Q1c3P6FOQ48Gvhp3ADRmIEMrZRrLLJQVy9sQyOwjoxgJqAIbCFBihAOQw
ROWiM4L4WMOZFaP4Flh2MxYneL4tOOOzWokeAPxSsqbkOf8y7Jk/FNfhOZo97U9mg86lJQoEv8G+
cDSilrRcHX54ZSHKo6Os+wNqZ0zAe2Cb1UD7hYFkSPkamCQuYHolpH/pq5G1hPkW1C9yJQFt/qQx
gnLWfYh8OGUU/2z0DlIpAb0Rrd2W+KOTLN0ikVoGmTCX3OTu5WM5Ov7qikiIUyZpUj9dAUGwJPSJ
HC8ouD2aRDTmGWGTEdGx8DsDAgnoEVIeHvFOQsoGDh4IdTSUUaICgjLBfEBGGKlFo/5M5sOUnO5v
Dg6E75q25nhAkB19gaGT/NiYTdghXqd+H72gO0MJgOq6pE9sF6xCGJqysJhZAobkJIJwRtu3dmWI
2etE6qyxwCgQGZCWoDNZ7PbrjdRE5uE/BcuFph4SetaMCd04st35OnhZ88pzTWku3eLYfYTLctLi
NqAm4T5PVCd02TiwhiLOZPbR/JklC7uX5Va25gvVpB7n0WPZCcAWe2usvf7QxfN191u5OUFp/G75
uBFCq06dWTehopfWjnuDd+YVwEF4Dy8GvYZ0yTX4MSyOxYpuMrdbzlm6YZG+tj5UK3f3tzmDtvOu
0Xl16+eHbFxvL+MCb9pDc15M3/jTsJnBhVGA0qZR7CkClZE6v4yDunuVVJ22IJQyQLM0IT2R+RBu
FOFkJmuS+h+pllS07RIpI6DoUyo0mKyxZzPQrR9q6aOyg+lKS2zcjH4LQLjZBo+GHfYOQK68nK7n
rtipKziooi/3PJ5oM+bhabAears3NSCTuvcMZyOcYtQNSGB19iPDOz7A2E2AGRgLEOnNgnh7clo9
zhf8Zmjq07U+rhd6ZqmLjKvCGJk20OyExiMgOFNcYkwsHmj20en9jfTJr/cDe69Dal1Lo/mStBBf
f1E+pxGDxbeTYdZkblsUC435L0QIEHpaaAC9oy26HhZsyB0gWPrggT5U+pejCAS2wXOCyPHN0Fia
A+l+QTlqfCAzPbp0Y9iuN0hhkCLuWIKlvFVE2p7b71JbtgbZVh3VKW2bk+5QUGUkG7WFm4SQM2pk
oBxmtKAaxkC90My8EmkL4AEND8MDuJq37tdrMn8FZw60OV6TRyK6xuyLy7LIug/MjQkwCT2Ronvn
WEvRK5qoA8COaQI759V9Y2aFz/xBmUP24eBanRr2d64vC3zxKktF8A/iwKA8O/oe7dUAx6IF/jBN
L31h+YeCkou0z0MLdOJbjv1Lr8pdeGzYwhlMfZDx+/r66KbYrcq+AD2nYETuZPkGjvR1ARp3VpBd
GIV/Fums2JXRs7ZVH8sK3iw+bCXbsQDlVrrpDLEHsDLj1tOBn9Og0sQpWiw3xKbjifdWrzw2e62B
Eq4PLFZ+gDaB7hPDAeQnPI8feCjADik8jvh/IPgSawgBwRi/wD75DJ4RkSpJ4y9C6eUIlMxthp5n
qw86cJafXKw+gHRsAHsXNJkA1MRrBoGQQNFwgMfnf5FdXY8e1E5iDITJMPqfefhj146zjRFrfe1q
fyGfiZYXk891aI4wLaEh3T5TQrb3uem0cRaEPkfP8enT3bpCPBtxl7g3nVBBqpH+0cUvYC/iLri7
Tri/wN2HtdASG/2MMqFjtxW/hTYtI3NamuJ+jI5OCLj1BQMGGHZyekf4Ko0YbFYyiP3OR5WBHhZg
OxArjHoBLvW337arOfWBPX0YIUN97Q46Y1WzzcUKEVPoK+MuYqe2OuKiYl2GUcxlPO5sT9a6i35V
Fxc3/8bAHCJNxyb2arEWM7UGxp6BZvjgRzBsM2PCk3VXRShuxinY3E25KWKk/KspXm3dzpLSnkmM
e+3imtYrYpZ7RkKCYiupLEiQ3D5TnhYERmhqaG8pjuldSFYukTICdrXTMXp9LWGzMRA0x2diAgfX
oNx856n7wiDtjdZT7Zresw386zLjq2qUY5dyH1xGkK+Z5F8cRjmt7hoWBc+njZUQNloFqh4VTCIK
bYVclCD4X55jX/Y4D89OBWIo4VIyQm91jUW2aaOAgqUaC+llWuXJfh/NnekxiahxIGerkc8BnkNL
GySnap+wLdS6SI8kbbYbi0LEKmm7otbNaRarm8eQSfB6AIICYFk7vM6Zmk2Z2fdaexUfJbo+nPMn
y9TYdFZJsRLwqpujMtImsCt/lUWqcZaezzVaP12s7leFjxysz0l0Zui479jXBXHttch6P1MiEHGo
Ri0b2dYdAYud9+WwWzXGOWOMd/c8fdIIpt/Ca2zZJCXG5LJdUxtCoOE29L+m9e7QWBUuR+dQAofb
/SYZPMif9aFBwbtY6AgFndw1hzc/X/VevoK7xdsxq+Bx9jivyu1vScj8aaPP00E5OCdpOioQVAiM
HVD3vJ+GVwG9fPlG6rZQ2CPLp+uKI3UOIw1pCmC/ZNqHX9KatQmjDJWYjC/uAFBzwCL2Cxn2/f3w
xtjFUtkHhzqqjtwpQ7XXeKvgGbNB8bhFWxpFGtwSARjmNtaQ55NDlqqj4LS5fBl5uhiqTJn+a8S3
J+AnIJ3cTlhbn3G9AixfMhOfFayvcqbT6/bSLlwC9CFb7BUoq9tOipD5r3Re/P8Kmps2iS7lCNkq
Amxo03CUAurELJWJIAHoBnt3WNxskM3V5rMvwAQzz4TnuudLD0JW2UVEV7T7ON8KYhnYHJT20A1q
OW0YR3BSOM1CTNAxiyiH1yWeEHNArqLeLtZhQ3P7XYu8IvXs7h39xj8NT+RyVqO4ws8efsL28Tm7
UwRUI4SR//x5gP1xUAMCI0wUKiw2hB1IApiXGOh9gBkCpgJ3kToCdCXiNBgSsMLQ8oVmArPXajFQ
msPWzpHWtjWMA/cdek4HfVqiiDjR+yqjxyOIM/wUmIDSSpnViI5RTJde6+Ryy1lp9c9uPm0DyvYl
bDyHiKygyddGVTs7UvzintrvUEyikt4zxmV0oXVJuGrDlUw3HQSM2B8nH7Vf1qibjqoNoIwKnOUQ
ecPvBKmli4i2Hl4INa6qpAYplk/eT4jiytsWFu5GnDTY/Nf+IwKE15kpKl5OH/hzbNu7rS9BNKtn
pDhhTLoV7bC10+Q03ld0JkbfeeYiMZ6wyfGzc/jRp10z+eyxYixBDdP5ekD9USBNpoE++8S6bczJ
ziOETcd357y/QgN6MercI+p2cgQoVz7JNf6mk16gWXCUoDzNngEg5Zpjl5ccddjsDJltDMhM5CHT
4B5/d/gcDzQctCHBbNvIucHh1918oAQ1DBFcUgIFDa2GXR6y7nUPCs8Aot5v8cYZuHExEtIdfBNn
9xiBTfA8ScoYqQqIoENuABi84OTeo05PRc433UBTuiIXjQ/yGIS1B8cNWJ9lgAjBaXjb4K/2e0eZ
DhGKiBgzmvuS3zF9Cc7/sXRmS4piWxh+IiNEQOSWeXCe5YZwSAWVSVDEpz/frj5xIrrrVHVlmrCH
tdY/4aZ4GlnA/MqKP1i8BacG9jjaIIWxF5ZT5DYar3lzaelf/p0MGl9i+qNIqaAi4ljQueohOw3Q
UJLKvqH2YaI6qPEwpvml8oYcy811K9wOB6cUVYrF6TJ0k8sA82l2gbiAFQR+b5eacEiTAVCNJsL6
ADbzx1izcYjWHr+uqJ/xLwOJe6HR476TZpyb7856KBP9AlHTLKMHr6r24FcQF6mET5ZaxPA92zVO
M9ZQhurjOvgQq0nkccCFt9RXj2N/0eyL7TdUDrqdhxXlHwUThcFo8RnzvtCIhbQT09ty5CbM+fAY
8G8Y1J7fBN5L3it8hvG6T0SVocPf95oTTIcZJysGBmcYoJa0rDA3nDdkxRKu4JHy67Vb5apDEG1o
2KspEwrG4D/iB4QTXG/a4PLJXcXBhgNRiBaFagpdj8xQDatmK51Iy5eX76hxpFDzukkattEdw90+
byscHr7Cq3jIRWDcD7296M5KSinov5qXIi4q4bhvuDbjAzKgH2YKVjvXo/zY7ZNtgQTZVi66jQkN
hdXj7z4MBLUdc6NdH+UUwYqndYqW00gZC6T0YkYKyp8t1N0HW00Cdlq+8YnR5iSNuEshyBFISagS
cGM8rg9EXr1Ot41OFAHAoXs7C5SqHme+Hn15VOMadAb7PjgtsfWiixiaaAz4rEKhoHlFRFMbPaIP
Vz0VtIgaSggmt4a0tow0DQ4WHcZ47PDwShm355gqCTYQVPsx1FIWlsSshn61q43mY95oJfCEHnlS
f/qWcHWFeP305G/4AWH5htQzEjIqeDyvRYfr8poal2m8lTc23uut6F49LDJEGR1PPng5CQYW7iLN
pZwLoZbBzTPgOKM4+lhQYzGwhuzZN5+wwDCuEu6W0Q9LAx3m15vAPw4XusqAJSro3NFs+YfKHb07
cWhQ/dMJvsGp8FmZVbyGzzq/iGzWiI0uP6J/BvpUaoorDoffXFqFqgUT9k1lGYZDF1+DjxXlFy56
DiIAQNz5MIPyOJIEizBlW2JrMUf6ymdmTrv/rJXNbLDlJcON0JgVUSIH73qMWXr1w0NYJ3T+fNty
qQ+jDJEgNyiWTHusw66Mb8K9qnns9ch5sAKMdMlVwsS1P5lxoMLBnOCKwms45UhMTtkSwuSMUxHj
Z6NeEm3lnVSY428m0JUZwVGO7j4kUbwm2iV8E+ivBDCjDSN0SfDwhXgVTQIPQqfdB9AR+rnTk59V
kfw2gx3WP+KWQHVq6gRU5PYIAolslgM+MbcZueo+Jdbdp2QL6T9lrofO3CMFxYsgHG22OD80Pm5Z
XLAh3DKddQX7bD+BbRm+0ShRqmw5WH4zIeaHl4rlBORiCvft+4jHVRXM1BO8SPQMIeY6jAKExVZ3
Hbgw7LC9YmZ4p8iaZ0dtz9oUAkpeg5VNYTXj65lhLADr5F9uBUclRikzaoMRgSwGCw9t7pfZ1h36
B3OsnHuBD8LfQuO+1bim9zmWBGKl8V0E4oB0RBeUv+E14vUA9SETZreKh5R60QTbUFGmcQCiMdry
rWHlE41RbwWNuvGV7Vf3HKYowNpOdpzwvQh/gPjsjSIsNbba+G4SDsoCkPzOxZzldWalvIXxFDz3
mfBaAD1YMwtQRlaHwz7zpSEYlr4jYkNIcTi5CoZduHnjIHcQAJL0tEQi3znfcSYh4RT5Tuh0NmKs
JvUsMm4kI95Sy6VVOLA11U7gbQ1ckCg6KPPJrIWNxl79VpOmRF+lH38ipx0TAw567NqPrYrHQnWE
Qi/Ms/ehVrt9TShLtZWCbK+bvfoQbcrJMMbK45kskc69HFnz3nZamYMOq2hCzoeTBLtKajANPCDX
jxjJtlZ1HTDPwu1BvYDlLocx9o53OLpbVg+vQ9k+L5+xfo5IakduYfU4lvN/9hEF80radEQY72BB
PDl/BQsulL00Xf6JEFMASzPETi9isg37SjqtT5EjTp9YDRn9qPw6HzMmeosjh5dkyewhHDq21qMv
hCNUMRwHKLRMmKoOOunJXlj80JViLvaPD0u+F6+MCXFnhs4JKitsaEGmZy+kI3NPacxuGuKweyKL
3UUOgrP9D2o8NR3SayidGauJg6HqDDRdPz5QFFESnF5+JM7DhMNx3z485tAfKHXO5LUXe2OCY5dQ
tXLFRGvVg/UMMKKImSob+vR4BnzKeMPVLUiyDhzX367arLuNTBwYwlLJFuRrkQQXfVE6JBfKji9+
h4hpb+Fs8DBOVIP9CRP6aYS/0F5sL1zSKNpCfC6qP9LemHHesZoT4Ws5/PzGj77UguYMsFSI80Ry
zfrET16ZrF2xclhmOifZZzUTfsVJjZdwNo3omiLd4JCtjqTUy5a0xuPDsvYshti+bHkk9FBEbOMv
08PkzCyFYSHH6PcsLIKgIVHiiCkoA7MKJd3zANeVixZE4nVINbNPfyELNTeXDPcazGr0a8QGWZxp
ss4b4GtzxnzOtPlC/Qgt+CiArvuazwY3mMlJ3x4GmlHU/AjFVsP/AbbzfS12wvefvTE+Z1w2iDkd
4lQWsR3KPrSl4QIVO45tgijAs0kwpxMjkpT9JK5HthoD6Ck0UcUB0xbXXVyPH48gLs/tB56B8vmX
eb9jKu8twm4ZLlLsKicgC8z+hRRjQk1IxRfSWGHivcLuFBjiermUVsjhOIOFIxxrJuqKf/6DUxEL
0cSLVAL8tZyIQpvVtH+d6b33ePVZE8xKbi9zQhw7zV9d2NI6d9QTdgwfiDyYajE18luOmuZ7ipHi
Xz7UzIgx8eiq/v7pzkkYRF7NAa6GHUuoiDRKAI5zUhRWz1n1NUkw0JFucPdrdvqHuBvi7mvJlaar
9vM5/qhobtp4inyHd0KPpwuZLKcwmi5WsE9pHJLrSXuPuIg9MqumSHv4HnNU0ltuYSQwS8Gwn54Y
jLAGN+vKfM1eIyYlHIZUfa2omdSpVs+T94VSbTk6kCS6Q+34C3qn/tNGLS6LRapx4Mu79WPj/vVX
Z3kBWcqPOfaMls4EKhAHLTRRObqfVOZoKgDd85TtFYBULHyth+6+BH6sB8e07/CLw3iHSNvB+gAx
MPYAYk1bCj5aPkwSsmKFnoXSG6P/CzYilfvJzQv2Q9gHkGONOXjFhcs4NcW6nVdfXDOiu4QDRURj
/VVosxweOGMdyAwYhu+oXA/RnZB3WN8JZ1dypoH9XijwNIcWNgVW7Ha/x/jLbc7GKGsrYnbGmQVR
U6VrVvqTiUIAUEGCDcN1JgayjYeAv8cWnQNZuHK765L8NSjoj5CJWRQvxEE36fDbgBECFEiWJkun
3ay5qBLEgUbC8NHsLf/utRmnbtYnIYKrCzmCUCNAaIZV8vMyoq0eXHOl01PBIb/r50UmLbK/jbj8
UWELJfXNG11TD1o9UzgsswamMEEQESfse/grOrQcm9b5JHCgyoQtD8bJTVo6eOQUGwaMEBBWGS4A
gJQimc2h1qeRK4LMU0kHFXj0j9hbashHVM6E1+LywwphrGHz59PXnKkH4xJaomgYIJpAbM1H4+0Z
+zBcCLpWeJHmokJlk+KU42PzM7z0UF3MHEwp4Tos9RrSYQwLFPMOn7kNAGy9qN0ZRpr6TsChdM41
PgwU1HPi5TCtRBtC6JldrgVKcnqtTnsr9AQvSuQ3YRGVTpN5Od4PkUp9O4c28OeUN9cSho4g80dx
QIricI1XRzkmvYs/EP8NL/k15le530outYdIcii2xGVce6t/VnXU/VfF/TnpsWE87vAPJip0dAhn
INzhMjoQ+ACXzROHe5GkGk48C8gwRBjmwF+oePK4BjmOBYCJr5qHrx3GI+L/xqbnhOKIohDjX1xT
wvEkHpkzylbeKkfAhJqeSbKgh6A2wRZugsOngx0ifyusbcvpmcLFhOpKGExGM0zO1kt/qZl/vPIh
Ioe/P3+9nmDzKLih8CGY9VEqcUnzeil0byCSzEYEs+eMyhZfCzJeSjbYHkYMGP1wBn0ChEdbfDNb
dpOtTInpozXwlZXk5l6TAexTTCOPJshWW0LR4kDEz1QB9EY3JLTeAmL8iNiZpGL1goWTt2n8jdY6
vu3k1kGPTq76MWthAvAVGOixLCPo//lKmF2ICflJDl8rQZQoVyIrlZuZSoaBX075j9EhJ9VvRAdc
CGqVOfhjeMU4nyGg4Fk6iuG6PtUhWjXgeL5q6dQT6YQ+9omWHlu+nehI60UCp/fCcJQeEqqFiQuY
FbJcReqA8D6zruEWHouBsue2MO6nJc8dUlboOKn5J7wLfixDh46FlRvidONQBy0Nm3g9Ai9F6s3D
pTN7nSAvhGmkwYGqbOXvdSDTgKE6MzWaLY6lG5NJgE0WotU/Zogiu43AldPN824qfQcqRN/OFAt9
x1lhRknX5uBokcBIMgCaHLHDhHXy6+k0L5Z+5KCDz/YfE87vfQQvQ+MsZOqDy4qnu9/M+kHj7Wpo
PThhj9PMHMuqUWZu3aO1MftIsGxyCQUzXc88yOqXpZDU2wKqJmvV+TAO5wa8gCUDWpTdf3zrw7EC
em2m0xKa8BHKVLMY0G+bmC6ZXVjDeos6Y/UKzGzOLNWSsaxnc6JPIH2vc+LvNOlE0iHuHYOhfc/8
v/SzuOdeag5jD1oMBFu4wxQ/hsZRkajUXO1E8pYpI0o48+evWcFo5Y5cH3t9T4F7qmNpZg9G3s+O
e8HreJsjnqjePAUZkvH20I1bX0cvAl2tYhuaPbR3rjx51EFWLsY6XgqMGMx43fCdMUbrH/KwdnaE
LoEeWUx8gOw+sdlX5kIqQFRPyyCDYmTVwjp4h5fysx6Z28oeTV78mEp0N++CXCDuOryej+1C94DY
MMysrzeSMiiyhKfqiUakILvz5ZMZTueEiAeamqjwbpnI6xXB9EsaRybNwpJiz8s11DnjKxUq94nn
u5Hht+3GRzOQsHhgyGHCs2iN+6QOm9h7wFm9AJb21kVI2tBz6PVGjHk+3KoFM8I3fr8VXeEHfstQ
tEAjV8dgYQah8h/nMz4oLRX1+h5zeaC1hunrvfsercoAxRFlboO26x+wgRFFDbTEVO2LMswsUBEi
2MOJubHy+wnhy9N+Nm4FEldcfwxCU3p3UVjSgp6IuPZd1S7yWe9pn/EsoPm4bUcfRMMDxVFnGkrs
QdBLN0kTdO9j4uOaldInxxXGLRxzpfFB+XpAIgIXCTIbXv2K93V/JIY/HLz2zZEjw8otRHaGl20r
xofC6Phr3Ru7T//cHpVBIAMFwgjXrAHisdxt5LHICeRFA0qNfL1apPEKt6YpmBejmFtz4vq5/cwH
LkfkKMJuwmTxEannF9QrhGBEQiqQDcREnKYw96GFtTqv/0Y4ndlbtRAs9GzgvOp9P7b7fKeauBFI
Rvfds8GoMKtP/Xp8J8Yku0p1cKtP1VXpYLUUA7tXS0AWXgoGDV/19nF6lW41HC3PnIYE6kGDW2Sx
1tjboyo1H8WWNTcg9xTx1KNp3Lv8dPr9haRjAcBSoWSRXgxkYnTo32keR83DKVJfZaImrcSf3rv5
tyntDL/6AoOvQfWxRi/EeMm85l7Q4vNwU0uYnd82r7evxmc10exvj95jMFXasXQ7/7QvqWVMjDOk
YilUtRqGXA9+PYhM6qpDXyKg4tMxthiozVjN+w5fgUHwYKY+lwVv6JlsmehWvf2wv/lxNbVwx9XE
QRxOc9lr3VFtLMIGZBqTkA/z/rfH/9Ha4E3hkKw/zeGZnNMSQTd+t8orzKrVkx4rLXGtkKcf9JMv
phs9sPFlPJglH69tAE6+HJXkk7ydFimZ8bgHxG5WiqNXXOMtHxbHKAoQ8E3aK2CNIaQ760MbRxwO
k2JR0nOymgjzsZyXx5iCCWc/301NhrpBPZ7GQHXmaH8QUbQEKXMtLmkumjlFOT4xQyMBKq6mqBu3
agZpTNkwKyYkDUCOKp8Sm9qpdx5e+UGgMexVHCc4rSnvzAqL9Q7MPaFMjnpLpsCi/IQhAzsAokLl
xh0illy0OWRpktI0lrrl+8bNcTuMUlfmTh6QftmdfpQbEqxEoJ9E9koK5Pbrdh+vR0864d+vG7AY
LDht3GLQzVENqlp9PH2IGj/ZgrN2Eg5uA097/GA59uePnq+g40cDkPlxgl0U3K+BP3hxjHyXZX9d
5Ztf5r/U4PfmbAGxis17PU1e4Quyl27xz1+yy0MWXa+wW9GLvDVbAxo1B5D/hvaNGcfL2GnP67NF
MUPCGqiAI2cuqRE6U4948tZOv6Db/2I70+EN8D7PMl3bTdsoVgW/846bsVk9l2Vz/Dyuqdmitqmn
D8l55McYWodi/IgGz71n4bVEX+Na5TVw9L7BiKxjJsz6yNEgg7v6lG7gYWJmok17AIVxOgeX/ssK
R4EPAkUs5rJ/o82TbKWZ9UxQLL7ARlJdyFmPgIoFL527I7iPgAM7H9guvrvUMtRWdHzSrkBVJawP
bwS8I2m3kMwrQe8cCUM25i/Y0GYuBlANKiZTB0em4rS+S7AI3jfEAsn8xSY6ImT+ZVgj/mdlYkJO
B/HlY5N/vOshcct01HQLcNydPqnKhcwRDhV1fJsfjqSRi/68Q0UPoWtzGD/GyGgqZzeSjHklU2Wa
CUfp0HN7RxQ0Dco7kebz4mu5uOFX+GQHe47SdBrRC/juF6wQ8BjOEURd6hIL0RnaX0rvp/WFiYw0
QWccS/e5POBp8FWN8bMyd0OD6lWydv8CJbXsj1J2zt5d4kBesN/wzMnDsfjAQWN6kAJJcODGNtGY
/fPaEnIjdyeilXd8spYasu/jxEOw3x+XpDdPtjmwlOCeB5UDtdGbf430D87umSmlNe7jYREdkumz
7/HXwZEZdilOw4CUBHYv5wzVTKlvn6HTjscGKI3vagz+GcVGNY3xyDzsOhC4EaqgPvT03UCyYqaU
mjnv+3ROA1BuhBKmcGuzEV5s0blJwXgnT1z3C8OkUiHzf8PlHwWKixHaXwGQnpNJPpfcn3mY4pk2
PkDFbSvrQ9r2dM7fYjAhY6aztyh6qCgG/LNdEBDnW6G8Gm7wxz1vbwnuEsgGOU0Q8tPblJyEnDaD
K9g7VphEiTIFZJbIdvOFWTLZydZeJnI5RfeqbYC5BNebNoxbJZwJP2M6Bg/OE2tD9JfrjNOJMksI
BEpChYwBM3NjsOauYr8wwCjMZiextEaOEC7fegYlV7n74luJWM4EOcMIgREDDn00vXNhi3A3GzLw
VFOOx7q8bzU3H3LBml/NbBFur8YsrI/qPHPEQp3Tgz5ODYCCDxrp+PHyy2JeEb9avPYtR8WwWMfe
nSVS+aNVCUCpYCzB3K03VzSvVJ1yGKpQZYg1ezrZYDusA+nusU4JIPgd7qmf3k9Q4moIQvJ80A//
ML/Fdm5sG/hhM5m1nKXW/J2F+OAJm5SymTkcgM3kpo1vj9O9Djls0wl0Bzqr7u4q+lZBZI+AYwMA
9mOXgsdmEx2aqFX199rn+sFu4IYHG0xdWyfLPTkM9C1tH9UqHFQ/7Vy4MB0Z93T3d1qqurW/vzGG
N19TJuISigpxPCbuD5hDcGkItJZL6T3t2YOewQPngOADvhDcvJgvLj5A2zZ0D11IIRAFIN4yftcn
NnnQBEUq08DRueJGqx2NJugdrG4Y1AV874fLW4X9Q5YWbw7gL1mRpPpV3SfgMrqap9VH0P/ijZkf
yKRDHhZN2rtxRjfnzcwOr2BBcUm+zhs6BNw0yB8Bv5fs6YdvQQmvy9DJ4qEt5MrjcUPFpfkz6cjw
tZrfuulLCiQFGQjBl87fYD6/M/CEom/0z+IAQwu+zj1+dS23RGa9ERqXRnbZ0MMwrBkKySbk/Nnd
mz7O3br2YyNZJlOa5+twJtYGmELHZIzG4iZDUBd2wX3yKBCAIAthQLMGDRV5uaAaGEPczfnnZZ4f
IzfGWQ2ybQGEiGcKdtaGvFw6J2cCYTY96R73sBieUmLDhcbVSAQOXFsPQUNsAVwdcrjQT2xbGJGm
5DgjQnbS1hpNeshQbm5vRWmPJ7WIBmC4tEw9dfxZP9j/dNUaMzQxH6qByN7Re5rPqbe+wD9HCUdS
EhigQkoPqnuEn1f4VkbCBQY7H70wQsdxz3sgpgsRE69BGrmgIRb/c7eV74RJ3U3SQmjs/Wwj+nv6
9zU8YUz1zZkIfCV8InjTsTEFfXr7Sl7DjhATcKhnaONtkcbGdIV8CDA0MUUHMWSa3UnuQ3UgF38U
4BcJXC2vfToSZr2z9+SxwBSLDfJgRPJsTJgWo9JJRgHfXyigPicYqSzpP4Zwp7ulKh4fK/W0EKe3
ZMYV/9mtixuytvvb0EJGoBcCJvzecz3Sx0XkZ3/cZCmqe6TT2vw2u4TqXH5bN8mQJo355qydQZr/
yyTBi69aB6EO1hudiTEFQwxmJg/YAl1EaxcHjT9AsDYX4gKcXrER2EzvSyoq5vfnjIYHgc8XxqJ7
J36g5BWZ3TqA4EGpfuvBP9MUHs8Tmrcx3D2cGh2Eo/QgGSdDswT+NBRlI3EhDU7qWwjF8ZLwp6iD
S+OLxtEakEr0ou2xZMwSCK9UIfDABh1ZP5pn44Dcg+dr6wv+RjawRp1zfFyOKg32IoE2Qo+P5785
QlMNlclBlPUkoWO0TB9OivQY7Sv0qNglkg35Vd8mJI8Ass64rVbfz4QnZ33uNl5N6hzOkzFY5mfY
cI1FHX0D33VB2wEnBWbxBtFkNffmrxdQw4BU1O8MRDOhjqQixwqHl2tfi8ou3ZHseS9Qg97Izr+m
9z7dLP74Zr25dnYkcP0gYT+skQIh5Lpgn2Cq5K1G3mZID61gtGPVZdCDPGa9ivGwCN4lgD59bDx9
mqsHYxNWGw81NwenO+N91OdowNCGaoF8dz89r69Gj9+yfq3SjzOoQw2qxH2q6NZg4NUMhuja6X9o
L8CmkStk3khAzfW0+ZczBatYeVr6bdlYkN/UgnncqDToLGP0Dkw4frqhlOatN1YiWN4anK0PpJLf
/PvyUo0QMokTh7tY87R7VCD21vwRF3kxExk8N8zrCJkdfKxQ7EeWbAVC/eHAodhQe1D5zcYhJwP7
nuaYxIFGQ63daGSYdw5duPzPgYXBrhCjkAmSTSf70aQzxbySatQ3uNN2h4rqxsVS/RSRGioCOW0K
PBa3wNhOiv2ZYUKp/zPs6Rvrl0oZ8jeSDQ7lv9fu77t0z6MVqWb+gRU4RsGkTchj/Njj8ZzKdaxN
0CFhh0ANupvauJ7aI2N81jZgTOZoLYTwQlbHg+dUvY8M/3SShOvqzF+mmz/gxw8Wya42XWKNM1uL
4g7Lw/A/4VrvyT1QYp9pjqEuHg63C5q4/eExoCNTmIg++y7jOKR7aigsYN6lsbtv29qW4FAbN3/s
lt7fJzRcngGEbWy3ls3ua7iiWCvO7liEWJaGvRP+uKQV9mEnzfEuh3ODCWEPScxBChB6D72XPV8P
cFJ7I0Z9suyJWhpdoSDqVGs/RJwKrDhw6b5Pi86ogPabf5u/c0yQBKy+OPgKjL+vigyODJUpfahI
OSB6a0ggLON0AUr/Y0vQHEwioT2wRlFGfQaUES8GjOFkfg/M7h9+lpMoopjMmhsr7C+lWcgRy8Qe
wPJOxCjakDdxOVS7S/6W5CQXASLCXqHd/bwQFzHFIosFpAcm8sidYIp2gsYpBK18RcDaEky5fng0
ycwpWKA0+uYdkAj5j1tjLiLoOKOOkdREpL0oD08wZW7Qr1FP3FcXZTkyyzMphlsW8TZxsWZahLdT
7V10JPWFk6XOqs/OdO5/iyrU10w4Fq2ZPg3g8/AynFpPhQLCuFfGQmgKmJAZF5HyAy2j9J0IZ7Bm
jEM7T3nQUeHWPCJso/c82lMnfP2+FsxD4w1zjN8HroK5kRlbclXMxaI7LQiK+8+yab+XSV/yMAXH
gpeqN8CrTLgkgu+TlrDfv8A1vMCcsiymQeYstnsYNTDgmSDIhod2E1jK7RpzMz0e3ijwGtu2Vxxc
ob4Crt9eez4TdGuKBf/YHp9dvAzALmGUFIG/dOc2f93WEX0PZ/bRC6ChMSsxlCUjyeKEnXxJriFD
cvO+WL2idgVR2Vy8vYs8v96c1d1egcVKc+RQhBrhOsKV3ZqNbLQfRgDQOv9xWZADNWPMGwMUEtx9
2KmT4NLWc3UwrUggDPqpP8hCKAbK3cuusMWIi4xDGB5cHcieb1MFT0jzd1sqkZREKnR+cbK8BF78
thOCYx34R3BrdEPAHjoRdLOI/vZE5YfXPgzQ8ayVgxkOioKIB85cjZi39GaseQl/hmLG9mAp5+lS
imfoDGiSWXLEty46k3XI+iMTioqLO6ZE+8L/BoQbiX0juAkwjUBWYRmcnx8D5gYkJ7Vc30EhnRHU
c+u3H94mSbf73jdahbt1MePdES0hf8AMcU6rN0sKUBRgahE03i/3Em2RIuQjjIx+Zem61MYcEz16
TnXAWQZaay+FzB305vexXE4vbTlsKWipXHCefVoK8kWHyobiEVkBIDMgSAqkJgRYENmyVcIIFS6r
kydWfaU9w1sL1nmDixiz+AW5Ri75mj1oSSJMCpCV9kGk9XTCfPDxAgnJlpm8KOBcwCZi5qNgBPCC
mKi9MVDFu9QeKovqZVbcPcNt0fkF4RGQ6/xi0U6EN2xA4YQwHaXuH877eQEi9NeM1qO58sEyMdBi
KnE9IdtG+XhqjNCfzItasfLbgXn+c9+zmbH/m+qgnFgyg2rdBMl1Z1FxuW1r3Djy3w04RM5hW1gC
5NGWf6VnGwfSmVpsAIT6nZ5/yZgFKlltVDkNo0o/AKgwWA3R0kEzNXcZw2A0wf9Uzo/1sR1PaQ1b
6zDax0Y2PwZ9Y3VbsfdXfeJ9wThuJukToPv2lJZyMQLKYG8dhHg9o2a2ckDGantIlunFHjoBdZXZ
6c61v3vvuhivacg+GgQ56/p62Ind4nYfiNRNb0WREpuDm7EtvM7liONHGJdndqhM7wJWYjGqbHHB
IsEp/wO8Q5iAMSPdmlE5wVQkgua1gxqaH9Q/aj9zqn2tZhEMT69IJFEBcBG0cwo+7OHYAQLalAtm
14vvCDedvHA3OefXhbjlxwf+oWHGVNdG/LIUbFtsPC8KUJsOerwzzS5HpTAORP+KxJaxhGSvtbJn
dK9RCA/hctk17QsGhX/3BzeatsgGIkcYsQEmGgKykochM85HMLrhZEL9AvB2s9ze1nVVYOq4sb7a
IhbW0SltIbsD5c5SaBuXazrSlNqdJdcz17P3QnM4p4GM8WVFKhVe803LyQu51wViiPZPGCdwY2Sr
LYCPf+NyDaPwRXVuEcAtBhYc1j9uuQnluJC6/csVBIEAOSW0LKOf2HOQCKxdmHnCIZieqghYzl4n
ztdYpm7fd+1DgO51lf95v0lArCz8CBdZqIDbnzMIwwXEoZTTHtw9YKZmu6OxQObuHSZZuKw8e2Np
kXHA8Fzo0Ub+OzV2b6ebPcPk9IR2DcmCthWhpgfAicOGbqWoAm3NWwsT5dg3npVb0+qZ0nc8stoe
8jf7pwEZ9oSjG60cDT2cuEsqEtGFphZDKHzG+uBRZhFmuvWbt0xkrIX6sS+PzxZ2Xh0uup1wJ2ID
ytYKixIPOA87B9xVpsK/BHZ3Y1wXwqil+xcfpa4/h3yf4ACIvH/7nMPcNvdUGXLlq18nz2eNHiAq
kbGwBfSghxQZHRPFZljNdIdJg7EsPh67H6cdweflgkTpWm8yG0HAk+wxid9KDSFileF9NmuRO0FA
H12oHaUeQwDcIzEGrrd0pAMIRnsRsjH/wt1HBeSd+K9ecPoa2fw2rox5Uk0NxfzIkOYMeCW2VBK1
Ffccl+ECIsNgsn1sqaGufTx3oQlcGMBHKYUKG9QUHzqGSl7vpIE9eCBjQ8iEZJe0HD6K+XsFs+8a
8bSNGakk1pjIh6doBxoQOAA104ovgPheHI8iMoLR5LpeyDwFEHCYSqmBhiyCbwI8fInkcb1QcEyl
wsIVmfir4Vb0zoK9w/hHWE5APRckI6sWMfbwN7n3CePlmgKzvfNt8PYwIISd+J6lgxIqjCioRPiN
TQXZicI8FV+/kN1Zx2Ps91F7qef98L35RwyNIniH7Drh1vKXuu68CVzjD3LC+gR/IR+TLotBqbNG
8Yq+/TSTAR1Ir6DKIfXCjw/+rJ1iPw6v82fMqByhOfgZoyhziQU4xuENIH9ufeYzKi5iMtkv7K01
81GdYQRN+c9K7V6FyUnGT1ZzleAH8bBnMB1lB9yUm1tA/jaUlUqwn4rFrDwwKcIoVXg/psxSoGFu
Zo6+h5QtZh5RfmguxU8QwPs20zFRZyWXyUzZMN+yYDt1IOjCJX/925G0iUbJ66Fmsusl7qomgCzD
zxwUwX4JzBMLbYrnQrNatAd7SCP0rYJ/OJiAOj332wEFhnrGBHUrLOGFuos/pDR4T2cN9vKWMoTi
FHMHoxQiFBqO8GPKYhF3MexEQfDAdpgsWdZjOqX8+WoeeqLG7QeCjfcaoHFClFnWXguShkgJAglq
E3oBgDEEUKBBKEcE+sSwZ8qsdF5hy1fAXHNwHpmRxuCA+ogtOPt8IFaRTvDHBgEkmDELeMDFeMAL
Su1+6WCXg5+MeKTCVReKZJRCWhOCIOYWGcsodkGKoXAX9NM8g3+BRKoRZ+6vc5gTHf+BZYDNwrb5
8v+PKUN5FSkMYGb/iFhQo4mWZXrDApvx74gvigQNB1y6BooUGeJ7yhbJLWbNP4dNbcXxnPL84e33
vYewNyAizaccF6U6lRDPbcgreMbBx0mwxk7pgMUMSYxdiiV3xD/WPdTxsLKLzsyu0HJqtoHOtATF
5JvzRvArv0LfLrJfcXyFCTlpJIu2WlttYatxhcnGbffvteLx4C9VDMhO3zlc8QGlrPj9Ccx0NFzH
kviajvcRL5xJ61ImGwzW+cGRSUZgufxSsEAhM14vizdhOi+stTHHOofUAGHXt9sOk4OmovLX1xeB
64c5/K++AeZZhZe3SF4OdajdHuh+sMAwy1KFDzf6Qb00rv3QC7d77jJK2p9zt0uSJa/pTIiPzbf4
KzcvXl7LzQrextOmVMiDZ2f9bmaOQ5pznJapOa0IdB95wbC04nCjB/n0wP0+orXFcO2gSy7TXzgW
ozcw0RDcRvTSsFQKhSa5fz6AjNi7gmrUGSv7w7Q/ZjLG96v7xkWwjr84lJgvdFJMkdlpRp/xkEgf
iafeKi7tdJZwSM+C9DJtE/uY25zc6PkTXM7cIcNdK58Uq+CuW8GUCow26dkZO4hNOzzfDOxjL/O3
c8BbAOer3A4Cng4dSBjCBH2Ot3UwtBerZOFtwXrv5gpfgtYyMRpcXL4UWQ1nD2PVO5aesPInq3vY
jafAR50XbOASGrjjiSu8TuwppAOSOuUN4yThj5ibukj0vi9682usGcgfKkq9/Osiuw7zyfVmXRRa
FbxGzMuqN/fIrc73298hvCMSUw3pjDIdggZNstuanRQwzSkNxjapIuwocgdtrHchXDaftMASRu3p
/pVOh14YhZXFKhnd6UbRiRd2rli3E7q0Ex0dktV6h/E4RA1G7248ZYb8mjCIW9BSq8yQKxQnwhPy
+rCuPGfnol0uF8pY/AsT2D2bxKMjEEpPjAGmdt8w+fkyhx+n5TPIzLf4wrCSHh5rG5b4O/AW3z98
2WnJTRrSDaO75fS46lkoUUS+Nw7cDJBpyqzhlHZ0gb2lcHgiDMcMvKvqUwpsyk1pDph7vnODGWlx
uJlH5No0zdPKWfGmtlLfofm/Lu42dkdmc5wG32j6xt1thR/Sw8TDhMEdR/cfBFHjdobHwxsUo0Jp
wgwmWR6kbXN8HZOf/U6sqWk37ipl/vOzVokxCqdaEBTOBqcSmuNtl0G9pxUttvoKXn7PS9zLc+Lx
uFjPODjYbzEff+wWbMxVOVnAcNVV8w0qvE5cTZ6rVsyoEvE0nWe4GFLOcVBb7++4/9j3O+uVzmWh
+aXolQJmC/rQiycVMIsBxyR6zpmqUaxmy+QSzdIQs+VNhm02N/1rdZIpfSLuFzIV4BwoT1KBOLmg
9SzufuOgVI1rI4T+YijxvHp4/2PpzJYVRbYw/ERGOKO3mcwgCjjfGA5bwAEHUMCnP19Wn6joruqu
vd0KSeZa//oHml4kooJOnXaZNFtuB2Kpfwpz2v3laDtEOZcYKvGNr1oCsgNRgc5zLiJ2KUTH/3eK
TiC0f5VFCloIwBpFIWpNQXGUjVNltRcAca/gXdg00cTuUR6VbgusKdh+nS4cZDbd9XoKu5tdkHka
PRX5qpK0zhaUF8WzIYkCq2fNwQQD+csbuutuKA4dpthkb3KKc5Yqs5Evr3QgowYXg5Uamc97NEsS
wZJMYQZB0yNFDvMn3veNyk9uP/RAuQHZik6325uj7OVdwcGCPqrpcI4nFJZ0GTkWgQATAsMnoKgr
fpUwyN86uI0rRx8ZQKlgWVcxK+VcCXrrHloEGhPGG2i0nMh0ILdSXExujqd1BLB2a9odkd7eQzZ0
n8J3b5l3wSe4MvymAxn9QyZwNjC3GYUiRBDRUUT+G9l/03dcewwJsQmiCYAZR6UH+wXqd7WoPuD4
xgcGodFZvf4Y4N2thh7qzpjj37gJprThwFYGUMS+QjIdw5/iaVvMnY8X9dVlz45ovQ6MnopFR3yH
VDUmCYq4+V3FtEZBj9VBqqzGL1AVgaSdKWVHb60D2TTusheXuM6QSXGjPqdMR3FiTK5Xu3fsjCyg
bkJIErtL9e3dBxR3HzDKl/E3h2u/c/66mKBU/mhOCI7e/hKeYqNJF49cHkcnPErIJoiiOwx3ljOa
TY42uJDQxBUkR7cHj6xCe2qf3xOCpPQMquSKrjki3rsnTl6nkqH2cfqNDqo/wHyFU7PFOtQPrIRv
3K6p7tEBHyoerGFudJTW7Ut5pKczRoOUKR91eE8UZsrCL1Hr4j9hIDGooucBlsDNS1pmqhLXiQzC
oieBaW1Gd8v5g15BBmIbPmoE6w1UxDLnh4NJddLyTxy/yv8IqI2n1GYL5jA7qzd+qqGi63gpOtGV
tpKObw4pFW2P2i04JrkEZG+Dy56G0WAgT6d+cGp6DlwLOubpF9aeYsW/N9CvCyro6or3xI9aD28D
bPJh8N4ljBXVZTebI2QXyP2892wCl6WS8wgJZ00fwb8UFZziHwej1CGKsLPhaip1BtsVB3ifM05F
b53AO6tQhWlM9OkUR/n52DzUPm8DCgqIZH1w7u6TCuFfCh3quYFOjWKPEFdMUoM/wpPTT1jXiUU3
V2mXak50LqEwonSye339HFOl4OwCCxhSady22+KuJ6Qp49zbsH1RAEBv/OY0ewUtP92j6pV4ILAu
eqmEP4/zh/3/Zri9PepX4T5aevxEVQfeIJX0Zpg7N4vPodgPlYtNg8jpQUo9fJf67WKhuwKxZOYy
wS3k6mb7TmJ4+GSAE/Zd3tV8LAY92aOAb1g6467+dsYEo60/kNh9ZJ18DaFBPMNMfhSJk+38s5sB
zxX8AemDmOzCscg+wMLwgvvn7Lb6/KawMNX2DRgBJHHJGLRh/EzNjON1ANvvwwxT7FLz1rIL+8OU
VG+wDMI1w341koDrl9kjgvyNFqJZt8mP/5gv7EtLHZn2u7bugwm5aWFqQMBKTL6K+qaJ3TBXtUDL
X7ZsGpSvP1nzB7u1aYRbRkzNxv5Yj981p2jb48y385FBVpVuh+xmaA6ma1UXe7soLCoWn+bGO8QQ
YFULLGHnkPNmCO/+MhMcC9OvMdZqhYxHb+vzDVQIHIHnXP9pzRtCpyH2IztXauC7NNhhnQXftLUb
nJYyk9GBpVZBvcU2+vT5Whn4ayZ/NC5P7D/kD7/XHz4cYnzGJ+praTjlEgZ0W/2MNDFfmT5U1RuY
es/djDXMYoOOkRsLSjcMrPkDiCDTt9TYlMuAhu4u8F7HXAXlPZNR5YZ848GO6PshLs0sFq33dsmq
oJTo1dBpcCLuyYVbhoGxm8Jg6oSWvyEWYPGbQAPZGP6uNpm45ldckZWT+z9itvY4fRsBxVuZK/4q
HX4SFCo4C2QiH+vwuNoUqe6PnmF552AAVnrrqzdOso8/CLXzYD+Q+/5uUV+dSm8xEsJ3N2j6sgUV
437H2LHDPOUMkWmM9aLopdI33JuBy66axY5Vjrz64NLYrHzLIpRrEh0Ty9p0P9L3rdXf30hJDSw+
Gt7g87G1ueHgavyrwnZif7EhocqF0Qp/0icBOKZU6jACZhtjs8C0m/Gn7W4o2V49399nGwU8tvWg
2/PboIb8gj8rsvmmNn4vGVy0dUAhp6yzYreLpe3iM2NfYIqNw7C+fwvMLI3VEw56IO3bwu7bt+3i
Tv3/k+/lfrfWzvsY/UXsukEyw9axH/uGguxsGXpUQV4YLjqU7wZTP+Z0KdNf3aBvoHIEEJm6dz0w
/NeaCAnHH66Dxd5uzeKFyyVlIUoYZ77Bq25+OBQDBv+4tkawkPEuiNW3+r4KwvRhum0KzPPlXVeo
Wt/HtNzqixms8llvYhnBp6tvVl1GjDV3984+OxluIPTQdtf8a+BNadqVP0l9Osw/GM7Iy1oBNsgz
Z+okIr5WQ4Frbge4scyIRZsXynQINLUTXeG6KK9IyPUfs8t8oaP3j2DkF0br+DQHWU8E4/b2kVrP
qPGLE1L9ZoInKPNTnh4dviftF6MSnT1nDVAc4Tl6F8Fo3ebUBPNOvoi8qP+fYpFyM1ioPjCmSNvT
3pkw6N6y5xqz8WK12mRzaHWpJO2SCRf78vQSnpeEAq27Li6DsrM5cftiboWw2jhHLCyxuTuoCSK3
ttQpoKth03L9D1HzSlNVXTkMI0aqPcmykh6Vsh7XltyMLaPx1VwYamAyq40GLanxHOn/1tELh9tJ
fNW7gh7RRzbscfZx6VuEI/1geIpAcprYnAD0RfROtpSuWhw8wxw9p28lT4mpPyXbmL+ZKS/Z24Fw
VEXa8cFH9yxlYXyY9+KZCiMH/1FfGeiz/bj0hS/+NwzD4+gr/dr1jUvbpsdcuLlsOWy7j5e+d5/B
np1LNZH8UwcLHq1XV0czgRkDKrdz2QuDJ24sglFDA5E4nrVbZq/j9qD5DclVhbsNOo8wRNx+k519
HM5BgZkbK6IY9suwkTjuBwHvHX68D/lxx90r4YxJBmwE1onHLNiseKDus9F6AFLI0sHhczzhLhsV
pL3xBHr+TAW+8xq+CBLJocp8QY4yIQOfVAUHkFDwNwafqQvB0hf8SOA0j2Ek+YzqD7NmdiTNVDFH
Q3opGnzVrzHVhHgFYxQ2VjKJCBf8LEjRmQlD9rkTGLxSxfwQ+syj66KPBEEc/yRPkHTj9ySmV+SW
G0SzUC5+Wk5DdT8yx+Bg8L4ITtTvk+xq3Plv2Z0drZ1tEYVBxtBae8ysXrgiEzEaonHkWg1nETy3
2+dv9BSRKoWBeEHxMSOSTkbc+1XMrOHsTmQ06Nlf/zTy/7CD7NICMuWyf6DVVrtSCro2FBcCCA5X
DMMYdlFR/ZNdDYlFBtNKIK+6aGByshf507ePRe2I4kNcyJf4EVDK+GQ86T7meJwW7qoPY94yuPfH
TYU9iKYyaR/+Fybc1fRr+BIpCmiW8Y9dMSiDPVKVNb6uakf9JhMUmqOLf1sOMWMeQDJfkfnDehwy
gHnB7BAW2zjnFXIFahf2vMEbU9dH+pTQeLGN9VuM7QX0DkVQz4UxbPFm6/fhKzN/6OOjfNtJyBSr
2xLob6vJdpwAbkdNj50uW1D/srL+AY2Nkqlx1VS8Zt+BRPjj+egyhevB4027IY/1B1hXHyOf7urJ
5p54P8CjJm7d9f1CLnhHKlGl8dJtRuMH35vuHUCM8YfDBH4s3Wz9DMGJwBj2vyVI0ebDX7DA3aQj
3Lcb5ARUpNb+obuZeY0hB/TFzmidiK7Qv5V4g9XIG1oRs9HECV1sSx/MqdIpyjkhv3ZmVhwVYYvO
HLW4B5cIaKCtD/YdDt5iXnP0/Ji2t1NcchFXja8udJby7L/0dmxB/xnLXGmr8hWBwXofeEYfRMfj
L2BdlVD1nP60WFMoBFCjEd+DJzIeiXJbrK6OUEPHAbcsvdqqasB4FwhevBggwZSyCiQfGmZk0xks
WcWf7c4imMCaMSt0hBLDuADErOWgkatNwyiv15rxgGMZ+PBAcq7zjkvOC9LlLLFWnYEYM3lWVANF
H2YUen3pDAJbZ8aDo0J3Lw/riZoPm1cUX4+GEI1fYSK+wlt/8JM9zgb5fWAIqms0cm09w9MQoQdR
abIO3DwKSA4W94HzpNpP1HWM4z2kNJdgAFI6gseX7WP/A5g5vw5qE/4ZlF8aw5/QhZswDG5/sUsl
oZ05oy4/o2aoam6GPWlwnGMycp26cNOoTyn0CUp58BNgB1n2zd7n5IG4su+P1Hg2bpf0EvYVQ+9H
9K6xnpIKd0rMECfAXHYQ26kg4R79YzW/PhUMlLpc5oZQD7p8jgT6A/AqA0s+qH1r76SYbKdutGS2
dr2EV3j2zxvWjYnC5io0DLIDelfW5rWhx+9O8MESWg87rGXbgn7Vw3DSAoTZhFcQMauuMEldQwIh
y6w2PCCVXZ8uQSnhO86yH50Kl8kB4Yji42pYdYj6uNz9PTyQbOTSzMjwptEnObkzmgSqKnBM7hEP
Su99uiR4BkfPt10nBmyYnnNCo5VMsdBLXOwmKjDBkPvnlseLjy/BsgNdSV7pOogm5KOtGCcTzK4s
EpCH0Oeo0QpMAgZ8GvUSj1BYiSQ+x+UCFkmIOy9dHMAO7x7A/4F8bRAnd94xrwh6Q7QkXiue9zup
jHc67GEFdH0uNFhTTh/GxUeOfpB/EIqQu07tc9c8WAltPJ8wRlIWEaCMehKBEtGt08axPxnbFM2y
Mb0cx96gJVMiwaFv4jrVUcGeCkB7PzfIJtW30JAxaVF8q/sSow2oKI/ph3I4xtwEfQiAfbFkgopI
7swn/oHMZWdQKOYsDL+XHxLm6VfAzaD+4JFg50fvaw7EF64qfCWyzu4wLWqmQHLZMomV4bLy1wwj
FIUVCpRX5otRZuNiSgL5ScsslkWyqTr7NtoQMFi2JNZJY3m0mcyK6LFszWnpJ8J72hzamqlGCZCq
uheX4UFqVaLXEr3NMLgf6Mi/R/KoNy3/A5D+wANQ5z0uSxTuUNnOJ9AQqp0DcgEw+NfbY5jxHLuw
q1q2RjbS20gRwUPtqmQCswLl023/BEcjPEMU6LC8BijlYtSaEX4OcbsLhgFWvJNhwqNzkc1bLfhh
AIgfnVP14IxUQFO+iB88S1CRvkYbxrpe/xH/l4vP6QIei0FYxHOqgtJUweSuBgX1xMbYL9TuK7A8
SYG3zLB/gMz6mQ1k0B0AGJqvwgaHr9YUoYIJhh23+073ayp0osL8GRRBfVZY9Ov2DYIIzRM0ZYOQ
Q1VtM2GEkoUqzpg/Jn9/qgqFebKKOB8tFY68QTnL69IiWDOn3xJRweN4a6FNgWgsh7MbcUh45bcF
+cGO4Hd4RF8gGxSzlOwxquMffnsrZrWIm5X9CYRuKkyA+nC5xG7FnJI/Ach6+Evxg3+tGJIyQ13A
WnxP5wX0STGavVcPjOo5zZWCpjCRcrYt6KdK5MsZf9fTaAcVZHiExfOm9qwv1DcZQWxoRvGrwogH
T0XzKe7zfy0sFar6PmiIL4erB/G3AyGxcPqmWyElZaKIZzl02psbPxeMBzCqYTaQy7qywLgqkS52
Ucv5eFnMTmifhg3sRIhyXOJwwM7YjQiZKE00zNz9MUI6FgZCowtZz34/KkYm38C2MHDxfUizY5Xb
jzK49ki7A8a4ht2H3u4RcLX7Mu5unYDrEr332fQxGrnwJPW3D294CbH1zaaFd6tdVK2ry8P8NYA2
vI/7wCpbdpXx0IJRQOcfctKMnXBAt2/fJpzdEKrPXP1rW2jYSmAVTmwTuFI2ZcEij9U+8/vv8E3Q
ZGi+pvNiBdc9iTsP/3yB5m3ughPAy8g4fdiNoXTyQJyARxYMEnosc07Gx4zGaPz3wIcDFaMoISr0
/d3HBdRgfC8azvCPDoEUl9I7H3bZaxPDZKyMqz+qTVQDX8ROwAD96SpfUpAVPoXXBgFTMDT3eeN8
CmioDjrK69dD6EzAbRbfjHpSXAjg6nRJPHWfeE2fQk6XlwGhTf9wCXA5p/V9qpNgJOloeAiRu5wz
E/ofee0oZTWLcnDVIZSF1NeH/oHULHZzq5laq4++MSQe1nbLATRiYJhny7HeGsBPDxEha7M7aLJ8
XvQPTafVY6RXiab2y9p9feFjw2bRq1VCw9aI+o+8HZEzPaANAMoSkKp/iK5Ei1Oe/7vUbmIPOtCp
ZVoblG5ncoIS6MrI/YAEbq7aR/oHUCfcjVncNKZv0VsMGbldOMLPrBzZq9zkZZ1SZEu00CzDzkZD
IHFHffLz89ROxia5XCoXKS5YJVQXibx9/dSDgQdIqw+HVjaG/aL1YZvJIZBQxnjrn02JklY8fk6y
fJZWE7LhLdE708JxnP3wrSCaBbrDDehDkZ8VxtxTjiWKJMnRpnHQcC/YsTmYex1fS8W4nn2Qc4/e
/CvsPdjmCAMb8aJjJts/E/IC6DpwMfnETBZCPO6HBm4QLQC/4UQxTvscNBYn+ZLx9/TN0dJymetw
LjP+GTPbn/LGGPyioIYwNbJK/14wbVaB9RQKir8gMZsewblccAxP+9bQQlrAIDb6wKyXp/z47fic
I3oSdBtjt2Wy/7dUiUUJTvmDGB0zhYyqVpb1hgecy5Ph0A/pLcxlfE6oVmXIpQaf570p3+JclQFb
DI5IJRMHwHsm9hr4D27RoKZQMRqG2mJ3fkQ//fPVpyXDRMYnAPFEGFHx/jdHx6jr/O81OOox7VsU
Ux60BaIjnkSZ6Z4SeFCMPC7hA4hARzCDa69m8UjYNqVi7j054WvU/hHswGCofzZtCKdlkEyO9/Vr
/XNRM86DYr7/ZPp9g4ZkGsOIDgGReW/GwGGk+sZCs5JDgzqh9gvvVQY3bIDZVsb3CGeU3+5MvdQc
b8lfShpXeQkS8v8SxIc8C5xlerobE+sEvK0UBh9OqbHDtcKViRKikr8bhyA+rUKb4f0AuGRAbU7d
V8axlpjFKCS86aM0C12ITGzZ07Zd/j3xXXhM24DoXAlEJtgJU0AddxD3iMjUe9T1bXPgjtmJwG0W
1Yh4xB327s+o+Apc5124wKMVm0VLxBfWP6TzxfgnB4sF5jiQy/SdevjeHEoKW4NxyJyc+9Fizbb8
i7L/RClRSvc2FAHiWW4FpiAvBa0oQPCFWdSp1YZOaLRY3NxUikIoCdRdjYQehi+UMvqU1Iv42cbL
lt/joVMVUAyiwFyGSDcXVjKUIvYuB60yFNwNwEzj3duU6Aa4TUi2IRxqM8Ou82O18Vbo6ZC51YMH
SVuFskDpwB6txnkLjwLmjcsBzyiur3sgb05mGNIXefeWkJx6ayQMDDHuSphL2IfAuI4wdGgkAEcv
HXvHG0ZB8KARdFDmHYnsE//8DhnVGgVjPNRXLFsKZfjy1wXnmYbbNSgWassSaRQ7dz+bIjjhhJzm
8lGdQ21TUUT/21GEWeZizrOQUMxuYSFTpmZ7UFPL08PYLhUUBLcCrABgev9xEjlecnxzdVhPPxGO
gt7XoCX6ZCav/GA3SA0VCTQqvW5vgXznp6ioGbcDe9DOLUh6TDiYmxowk2p+6yzJ6whYNUAEtOov
tORAldLPAH8ZorwV/JbElHYX9vG9z5kF5vYRb9hWV5OKGqz4vojEymqFAHObawm2cPdXnWhnriCb
LpUilydR0lDzZhTZHPPcNVE6Gh4ApJ+p/ba96slstgFt58T49ytwF3TuY/22wMV15C36tLOoDOmP
LYUqZTqeZNSjoLQgv367tFRWUCscrWWQiu9Vd2GAGLsjJrCjhwi6KiHyOo0l0LlCUPrH8f7vfYCa
l8YRepE7X7aDR3whdnSOKuV5BqgROaJ58VoXenoH0IXGWTeGX93Myx5BcWM8Co7vGkRm05ELSlac
ZvmcwL0c+oUiC78N3pfSHlOf+X77I/yM6/mSe+YWQeEAgALTMoECgu1pTBJo3ckYH0dapKkZY/SA
ZTr6QnLGth4oTJOJY7Qmg7A1qaD3MfyD3AByuFd3kP80eiGEGDJ7Uvis8hKM+FtAP8lm8zCYU2/z
2Zbppoc0QomlbKxT+JqdKYy9AcnHd13bvrXEaxozuqKyeTkaJSWIsQCCWqFzvOCr9BaIWWfKE4hT
BcwPVHM7v8SU2oEWHIvNLD9fUUZz4SBYtNqT4mONEuN9HiZ6fiZeCgSc9Mg+mh8xHMguPQY2AmBI
NSKwFVjV+YmBhiD1iDKYUxyfWOZaA+oVpKqIbhJmLMPpA46aeFTeGyL3DRg1YGrwXipgbPVl3oHO
ZoymCJhDjW+gICvuzubJnImhhZGe++oiqXjIlcqquW8YGcxedM+6z40yvsH+UuvG++YEKk2LF1ql
S7okJFJzYQ3h2WkKnNlUPggTHFoQBWYe+0ZnqpGk1Nto2bmX4BleAHWaw+xtbkjiZRzU1lMbfpNa
sVVpVevynJ+NDff+yqyZwjyRGY/YAMQDZLhwjE191nazjw5qY7QavgCdlBopIHCPhwesT4g9dZuY
MB7w+hu9cmIN/2FrwCu+6GwtY6CBUr1zI4BjwVhf/PZ8OW8FEj1iSearr1yc7w8H7kxiXcgChTZL
yNIIXIhLvBq4BpOO4WFEI7bzWNwKd8eVYfaXkvKBNeNu9venSeWboxdqNLBmasDFqE5vJs8W+jyG
IgxnfsvrgG+FY+4/cFYAkA55IBvxfPAvCD+UpYPlK7XoZmYbLKiO+M/9PQ1+/tjdMLmbcdfn0duw
Nv21WvIdYwh5lKqSUynRzydN76fmeewA17LBsm+cQvsHpqtj4885JYPdkUkCewI9aWvGsBVG20Ix
mYaJMnBfUGKXIlRNvFKEZDiceakf9iMA2VIOTsS88h7lfRPLmG4jiTniYAJ9F7CbWroCQlBq92ww
pSuxmVRObez1vc/dWkOFwdlcDXb/abkmJb6UOEeYtC3TNhQZJZ3KfUQ1YgnkMqUCVu21ren/TFFC
m/wlULDz2QN/eCIjGtunD+Jq0YBFjCHuCg9qYGONOMVSAA/FFtIwP9OxT5DgNB0n30W/AfS0JDOp
zjkxNIgmk7oPwGbHiBqRloIT2mFcQ+t47ItDQltJB0S9j2qqsV9PF6pCFn9RXF+N5joffDePsZk+
okKBslXYuaL2sQhubjKzoU1UmZf87sXnFtnD5G/fOUT1MU35LdSKbYvhyvtPfcjX2Gw3fnuVIf3x
Urd1mQ1x10D/YT5VxA6JA9k0byxYAwm7ldaPudcQ0zA4G84U+ePX9crGLa/eezIaEM+DOslW5L1n
6mbdA6SDt/W9BRQnjw9Y5XVD04d/FDuBqo5uQcAB8asMViG40bQ6QYFXWwn7S5eNmgEnhB8BrSse
Z/yh+9QX9C0PvSH2qgWGTZ44Kh2+0u+c90HlAGdscH5YZeieKcrkQ1/EtM2vA8o0Pg1JWLSo+nNS
8hjCGC7NtE0AM6gUjCf4r2alD4+rHZskxwGaxKeyohg8FeI+S0g14kxSxwSnompReK1zTENlLS72
vptR9FFyh9D3c4iJO1SlZ6UGozD0K/P7m6gPjOplN61eExBdYOX+G8R/V8pi/eX89kvYmGxT0Nb5
qT/QhmH0JmikcLKf2XORdsD7MYkUZ7y8MRiFsXeqAcJ2dlQp8zPm7ViwKbr7YwLwv5vPjhS7ogJx
YPPhFdvO1/CLsfA3T3Uc4ly5ZGc0Uq9N9EIE/25NOhS88yexWxQpat//ymOxm7DPvjncGp8yhfOH
SfIzcOlFXTZmycGWW6fHAY8sNGtSIb2TxvsglNLPnZbQnKsaBpK6HDMxZr5/PJZPcvY0lpf4EYH8
pyZEqF+CWkHPkBw5HVacFr5B2cP2RBnFPZue+7SF92MxBrfqKzIB87dLoEa8zfSvTpgUGSXE2euc
dY5cej3kuFHnilHNnxEKb3N44zzY32d98zqy+ZtgH4w8OliKMj3WHPyLNMyjOPUYr5Jb/oAxwF4p
90ObcRuHem8SRbcrpnvwp4Q1878GAu4ApsTOy9mdaysAFt9Nx9tVwLR8ceMCLbrM09/R7iv2apaj
yVmkPZh75QdO7z4SFNbZfR4wiMSxihgFUCxVuVOb2TQ8bHdUp9CAizmzJ5slp+gS7JqUb+fxw/x0
eWw0jj6BlmR8UQyI+mX2mbSWxiCd5K2ga3Ypysv1d5mc7giAmJV8GDhoevAbUsPOcD7ti8VgAWLC
acQ88yN755b7tYaY/ub6IfNqKDLPuzQrYja/EPw7wklCyxlAB3iRGTjoirRlbOB/yP4ggiB815/w
dfw7YXrGZ0zx9WC6/JrlQYplaYeAbr3Ip+0aNwi+pz3Px/pxN484xcQ0YRwEyRZnyxomfI3dzgg2
3g2WlNWJ1OUWQTmBgePt1YPvF+tVySh/bHBLxHVxUVYaKBowVXWqGd4vlFFpKOMLui1KCQpqRh20
WPF1JGL4MQGHb3e9+WKijs7dLH6zL1T+mcpC3Dl542Md1JKdj/nTBLOdlFpIXGs4vgI+F293UkKS
o65WL4uYaIPkKsFGjhFU9bZ5fpkHcikgvPyb3OC+IZk/qg1FDOA9dqw72PhdLmj4oCqsMrYbyfZ/
vhKgqDhShdd+WfGF/vd9M/DgVrsNu/eG3djGdMKKB5LdbchpGjDhSaTkdKbUaVlyUcI2h988nsV3
k+LFpzdUw+dinimbg7dLTlq5eFpX1HWl3H9ZB5CTpjmrVWxExr5rbBb3l47FHd5+e3R5aj1mU8LV
DxyLNKho8tjiVok/I8lTynOxIl0uxxQZYKe5yipuHDc5GapxmJ6po3oyiMm9VxVC6JbWImUGtbsL
G2BJKWmDRQ4JGCaSHWy6PbkBjC4ZhbFdhSyNTPqQl3kPClTncox+jAE5IzbK07C/DlwXapMif2Mi
SK/PxeTkkefbIvxdjE/HoOVfgKrSyA+t71CW4FY3TZ0oCqNiYO2cZfA7KxYA5Kd6q4yO6dI5Muxz
l0ICahEf2XW/S2Mh7cIDZaPXt2nF/tHn3NTmw15NXi29kpf4IxOXzmF25g4V0zjmbTBYwBuDS3Tb
1gOi6W+1k/EbHwgbi25q4hu2wjI+g47O11s2rZSLXQ6lPvUwmAPwO7IUXQksSCewSWlkSscRx8aR
ib4gkTXYUxtlICYubyu+TbxO7n/xJMYehHEYdoDntg3B+xnVFqnegA1cksfhhdmCVFz29x+4yQPe
fUk3zy3q4qopIAn22WmA90I1z2h5/Pj1+r6HAcOUhv8EjKEA4qZUR9wkUDHUZChfQe4hQok3eh3l
jf4G01VYRYGuSKFDvxPfBWCOCBjlGKbjYzHBCxtqzcetQiooEF5UFko4zdrPPtxJJu0KRuQUEH02
Y7C8F2fu0wUusc+cOZ4t4/+2TTuhrz+BTcuO403Wl9l2hNtOhGVowCQnvgp4dgq64CUg1Q+E2/ZL
yoNYnr0WUnqzC1Qxgw68LfW2q6ZlfeSoilxnD9WV4KIU9lKjRnw1/N+OA4Nr6wLZj4lPTy2dyq9j
5uycPN44CIqv84luM/qfxJoQL9FMDtuhEoEd8p7YTq57lRHYt96KDz5AUz+8z4YP4/P2Rq11kds1
cMXLqjqLdLy8tKKs8XG3UFTV801mIz7Jrgz6uaOGBXYIrzBmXDveALP3odXJZDw/h/EZVAsm52cV
5w/O6FYendlEZmdGQf1PcJ3CJ931HRWgtYAbmLqpMRxOHqX3vlpPqBmHN2yyAUuWaaB3ZRI9MuP+
oQ14u2AbrdEC7dhCGip42T+0CFBMcRk5x7+J3GvNfyMOmoO98bVKmZRSCeefEdvWmZMKRItsqb6I
kbuAzUMHMsZLl9cCPxj7d2X9AVGRTosSBcY/AVpsi+clJPmX/a8epsBte2osRc/3MjK4gC8nqcQT
eoSdUWKyl93p0vov0qgB9qAMbe6zfz0MbaxLY4ejg2pQC/6BWUNHgvZ/4qJOIAfbZz5tYh7Bztro
HFwc8dejG5SUJuB4baQKZr6wFy7djPL7CjjB3Thl28U4gKYxgI8HOs9mRUk9BDYZAvuB3eTAagXM
CDj+mLWy22f6eKZ4nPoWWf0E2qwdftoifKzCM+/kATLAk3Cyz3nIjbWhrcPY3zbYqGBbLtbLZQjL
ip2OHQJCK4KmiefRV7EBss1bDBpC7AAVyl1WYUi+myoUXjYyVCVgArixlYGF8gqC+YAVVaqj9dvq
yxHdCXsBoCtvEgssNYXFOEQkaj5bk0tDWE6JpAcrzwneZLpKPCAEy8n9X0Kkh42m12jzwBDcgJyG
9CqBle9TH5NnnUpix/AtCrGDuEl2X39kXAZyiblPeaGbevDNEPP7LgbznLNO9KRLYr7nkKtAvtHg
OFFiOudn/+0g/RO0ztDuwCf3RpMvdknp9n38mg8VjSUL0Nw5ojYkitQUsHq9yZcClcH5MFTQOZed
D7/l5ejeXGiSKNNShx/OlgS539xix8RkoTN/68vvhoEI0ikURBpzcy4EmhS1M1wDff0CpNT7Vu/4
HTOALpkeR2NbX18DIl3mGNsBg9t4VJcx9sXOfRLBMp92ZT5DH6oEFIgcGEkCOI7FNZh4JFHyZVOH
nOqLwLr8jhGwM9r8NZX4ix7YRaE7wdyJJJl1FQ54M9e2Bfg4mCkVzFu/ZGKJ3IqldoJJswAxBniK
7ZsVDoNTfwJ9n0b4IbAS90K7badbRrUHzdEcBnKp9TCGmIHd9N6UQQg/q9iaundVcwsYF9tDSpsu
TeeLPfO/SJYH7pAw4sRS4/JO2sZ8PgZvFcUkjZ05dMrJmub9XyRKucHeuW/hp76t5/hp0okroPdu
T6NEpP9cBVSwEJxKfO0ws3HA/yzTROxAYBt34YDPeU7EGJoFuGuVA1DuEQC8qvG3RK7uJm5EEemY
LXH1bvh346xIuaqCQt+luopZiPIcXpkWzNLzETsaSuSncIiRNs10hv3I9GJGUYF3KdBnh+fzYr/0
2R9UtrlzOzpKFh1FRH73Iic1505lrSfKYhRXOejIyENgXKnEYFJ0tEODuLhY3NDqltMq4qZHTPc6
mnnrOVDtnNekMFjUCTyMBBWyyTDt6G1z5TO+hZCx3mr2geERyDYqWWcL8UJpU9vhZELaQMKHmpu1
M8XSDJaigbhkruzbUOhst0rOCFDxEojQmKnxZOMHT6sy32bRdDLPO1xxZzTjskCtW63oBK0/Lv9h
bH4hLUMNNXOC7nAQZGRm9C3djutJfFalgPnPuWnyzcT2GnFX+QEawAFRqcypIcZDgDdwF1G7KkwN
lXGjPdQDZV7/bvgV1cQzI1JAQ91CbVqRGAS788fArZheaoRZTc13V5yD2zd3GsjkcXFxO3sYpx7E
Bo7dVU4rqWjw9FR0WYqF1KqopCFxquazz7SG8moR4rsptA51SmWMwfCvuY5v+NvHd0Rdw2S/Ns15
hEvoP01uZfF0wqFUag8lBi/49S8imBpH0UluDlUDeBRjMD07UBgBxTyV2K/D+PkCUkVt5VFM4HFi
XfUYGamHFovgmo88gWaRlAFLiIxWFKCoXjs4qeuT62rNFv5hADc4fs4T82OZ+lrziXjFSgCyylqt
jVvhMJ3Zc/M69hSRb2UwTRAqgQq28UNGf++ddJzJF8XsHIeE5iKi3k/MWFqL6Ov91Zp56drH/ow1
65DeirsULi5gbI1Yq7hhSEA8qwwqm+C1haY50J0+wkFjwjgGzgbnxZCSseXr3ErWKD+SC9owE4JT
taD+ONOdIDvbYMqNlGP54FDwEMOr3VL/Hdk3ton945HpPuQU9+HT4e7+n1WxuWPOyJtyfo6JYcjT
rrDQdKKfEj+DY+bgkri09DFY7dOHUN369NeVTotwd/Cl+nPg6FX/RVD8iJnB9Gmoz1Z3P0MQYEW1
QMY8rVNgvS/ll5pyTjtco3eqDFV2IQsA3kZqcCkm6l0iPZpninTa0P7wYnR4Cb8Y+nTltnU4bLe9
dRfRe+nnAHpVML+ZhOFcDfyFxIOC78QciRnb/1g6s2VVtSWIfhER9sgrPQKCiIq8GLJUxF6x//oz
yn1ix71nN0tFmLNmVVZWJqKAyqojj+8Iz11yQE23ER09O6lTE7Q9/lDYeQexPlitmlHc5sXbfMEp
tu5pN+AAYt9Or8XviOX02JFgEm0XjMOTamc7dm+p5y8rY9/5oGpVNqE7EKK8bPNpCgI5OkFfGtDi
p6a6Od/t8mAEUXbyJeVMQp6Tf+m2TEwC0GkAlqEvw/9Ra7Pq1/uLzfZ0+rjjSTjYmcRleE6JajPw
10zp+aNl8GsdP8QZiifk/AXwLml/DYZMLtAWoWlW49BgdMRT5eJpGRP7cvo1/ZTz+hLvXTs9jQtl
dhrv7BcQAh+dRsfQu+vOwwzUwdxS8iD2PA4NJtyGtNAnFxlfwo59P4oAaPMDohdk2NxMJA7MFifR
zkpeoCNGx4T1TiImciCpx/HCUxy8dbyYtgZeP4sRY5/a8EPWbPQq8RbL+04umwmlfbZ+Wmjc787o
5IU9AxuYvUHeSSwi+qgxo1b8jmfKC7ABqeT7c8ahOQL4jAmd8XWvTlNXCvQz5wXPsotKFzop9KgY
VOEroMqGcQ9qPeDDMr30ZEQd6SCajINabzOi50A6LKdZZudHl8W1H10n6Immvzmq/NO1keIbH4IQ
342+99tjZMD6PebBcRhUOecLkSXvD9BLZ3oyt9Wax9wQaFtEMfDqvdsrwx18a/rLFukkKQyd0BV7
PQsRbMoJEOk1PBtsHWiFPfyiGBqTuiw6/NnbyloMXmqGABQTam0z6jMQux9mmcxbeh66EilSEFAe
ymQqM2qbVoNCnFk1feoz7IT4BewHDi8i0AkVCcBBGp9cH8WRhAs56siTaEibkQYeHRHf3jMvllkB
xyu83rqo8uMEY069HfzIiIXkaqyqN1RUG2kAPKsXxuYCjL15FavvfHNwwO6NLj0nE7YbZCqhREL6
mDIYza3vVvr2idZI6T5jVhNt5Y8xvdkMLYO/CRf2Nw3HbRqNHoNpFrZ5OrhSkCoVynw0lTMq7Dsh
Ykwtq8NebomxRI4Pxk9t7I2sZYMaFjieZjgNnGGeAZhI/IScAj/SRIvMxpXufNObY9Bw6NXU15vO
cKWg6sk7X3tY91Goju6h+4J6aJ5xAyq0eYvS3PVf8h2kXQuFVaXv+mPb/c4ZIsAWdqWNkW97b78q
r13ifEkx3TUZ8W/0zMufUFYzLKi+GWQYtA95q7aopoQViPfRguXR1fsqXzCrkqM+Ksej6ZFhazSG
WYI00ggBKcvLRsn269spwou8GFkffFzQ9eflGQRRThrAAbcZQ5D5qMbdJidGw+shXqofY3vIH7Sh
kGGghDDD1yY/pfxhyognE9SVXt2mXQWXJQWN2eT3vDsWK4gak543YYkWcTk5v9AfTqwZ8vDgv86R
wRumrlEw0IMrkjQduvSOhQrHci2woLj+JF6dda01KSVqHF83xcMkvOIVhCl2o2Mmdc/AXit8LNWH
jCsTMNNsS8QjrYyIDShJtAahGOswwUsymTZPbDiewYMKxm25LuP+TNTne5fxS45c0SS6o5/syEwR
RxqvQj7GRr9m+EbjluUCv6BrMyUNsfDERi1d+0WunTIlfDWwGJH8K9PQQuK/pN5cEbkgEoKy07+z
U9TkdwA/E/kzCjBsaaynFuJABYR6Ks0mNMZj/i1YD/o1THs00WVjnbkgRkmkRUDJ9nPbIRX5GUKg
1ogmzJlsQrE8r8C6kWzgs8FxBSrkHIsbwihtTSkczsPXmw3chBCpvwMKGDzlFHrnNgNbol40QeV0
SalP2ghAJJNoh7OxWT2YKMrRQImoNPumJ355mcLSaJn9DcqdOlEyDBsfUla7AgfWtzazvLWOKMmO
oQm9vHEiR7807vbEuMwROcBrkhN3QCGILiWarvjUKlgTDShCaySl2jiPJQRkFGZSRNzSomH93DNI
VfZsoTJBnkTOzYyqkCXO+xLXhbJC6dO2sQX7TChgcFafsnlFaClkUJ4UnctZkLv7O6+FHfWZgeth
tsXDh3F9sjoG26cdowuuwKLa6uTlqCXLmDloFGD675lNSDuKO2frl1SBV5CnnLIPxwk7ECMD+vEO
FqHcrXQ/wkVvXumfdURZVG+Qbye5gGBzNRJOTx5TnjK40ERf5mWFETVXGsrFZe0/ouuFzRV2Rjyk
nB3my6A1+6y/Vu6MCUOJx8A7R5YIGnftiSlItHeL9DrBykoUF3nOUtYTD8QvXZUW5y24Lv+JwvCh
pE4QS6iQ9IjyKb/dLXw9uEstK/2cDUSukSa6cmzYVSI0oPOUbJokVFLKJGyaooLMgEqyCNZbQor3
bHJg1hMPabkEbZyD9Xnrd9k9bIuUmCCaYmlptcghS/jEIlNFQcMZToGRitKKGGyS9+cUcySXa2eG
antvzBQniTFmsfqLwhvP3QZbraQi16wK4yQwBDKA/SAtR57eDWtzza6lOr0L2k8LQu/MFxRMKSNd
sijXhwItUx5LBeikU4+t7wWvfo/pZ8LxQw7Cb0wWe78Su4Dti6QfFVZKfEekZmCjf0YgDNgeklQJ
5AKzomKWRHJPtJMO9mJavIkPbLU0y962r5GP91puhcYeVqgiGkqrEm2DzFQD6gpuqg6TpECjrLJK
5q3Q+iPkEIY62HYLV09ufPibYYjrASAy0jeyAREnkVZGmt4wNPqaUokfeJWkKl+bAC497Y9xYpeg
W5GHGQuDi5IOuVKa1523gMh13Bqw1WUD7Ycfq9j70fdigtIgaaUziAxnig2PXkEW9g0YXtsJwaAP
nIy0CDA6Ws7xb4ZdIc6NVSbGrcvdgqOIXSWnkzqoMZ0gvok7Qu/FDXq695lUEQn6DhiVMpr297Bp
zA7gU4D+KthAwr+hGRm0RwxiYk9DnAE6cM6GWBLypWMZz+ki+A/3PWD4rVJk1rcnGvh0ReEfmUrS
pYkIwMBApWk4j78u58gbPg0bmYyOe8ubrCujmW9Pq95Wn92sdxLLDBnMcIg50tJWOlyVpZFMDJb7
bGhRuDwHDGsu1enyuRweLAOmwgacc0PGMQ0gUogiBANIg2MuxX3yTZyf1ljiBDRXnstl8CjpZjO0
lf8Fw1425wWsQpa0l8wspiCD5SMYvp3ryV4O4B4NrWZNFC7jl7lQ7Bte1qpVTta9EnslkDz91ueU
kTKcZ/7XM96KgX7kzixRItFPszgRlUuMFrfsyB+xfh6Lyj//mFSTZF06fzM2FcM68JaDIb1ay3G2
pncaNxHIOIa0nJkonXW7MFas+K3qjFuh3f5HixYZ38df6TmeGJTFzeEfpSsfRTp/NGi6XTOk4RlE
TO3ozUq4rIpXzvMHX6lG262Oo0QsiM5xVOodjh6GwB8j9jkCaEnfxO2CNyVsRUQxz1vEigF2My91
RhSdZB/CdooPJ/d3+J335rnHOVuEJZnnIQ1JQsXx48Exg70se34NzJQgouAiTCvHYlbfdLzisKfo
3I3Y8fAdN4p6KApq1LCOtRxCu4HBtFxOKnLfeECnFxXlYbKdORbtPwNQ2WDFJVz2dkzwf+TMDjcr
vlvRmqS4rPLBO8Njmt+zk09MApGme78JcvQsvKJD1nJ16Eq+5pqVfOU+I798nCDhGCRnQ1eWMSaH
cTsUJ7uDTQS1ug4IuFG9GAmNYywR9uRMT/cz9xJpkcaMCtKAT9K0EAfjsPgA40pZIUmslWxrA71U
1KFMtUePVtO4lxJuJQmvgeYqZ79z7iwTZjLx7JARuKCNDkTG7CQDik1meLriZiCvSSuXqoJKPIyK
dBc5SW3H8BQo+6RVrrN0kujMwk+4K6w54LY9exxKcMOb1aBI4Bw8V0WPMmyhSIyy8GgRdglfa49z
3UuUKVCdjEnWwSzwEoTxSNF4cm1+xFjDX3rZrb7zxukJrsGrqUNGcdc0Q0zSDaMckm+cbCbvyTVC
DlMbOHJEMRtK/wawbN21/pjze1Eooy/dmb+5QlLIgiMEdRRGb4OgOwg4CEuS/uE5rNciOLzwyLMq
FKT0GFOt/iCPHs6X+3Wbscx3zAvG292sNqGSsPQZvU337mPZNF/OGddIRtGJAoSB2NkHMKLxTxte
YOqwsSm1v7Mk6eg6iwqJMERSSXaDA14riEMJj6aOLP5mdvAd2JnSrulB7YE4oEDwHx5kaPdqsrLv
BQFV76SCnfzPkAzIDvcTEXvdFieXFokhygXQYFodxhJREmXchd7stzVq2Rb9UEEgYAujOxv1DTox
9Fyxqz6awVwj3jOvexlW6WV6DCBD3JmI7E16C1t5Uw1V0XPhvyrgEmfdbFoLeG+v6mL2vW4TANkD
hUHg8LKlyKi6w+t7xPwRXMwGI6eEKgdmAEz/8LHG3f7Zsk62BuHrM3pytDyj8oDLFrqrE/KvaEez
myVDhXLy6AXgCwY6N+qRHfGgmU2joA1Y9F/juoAt/KntvNgJMZbn3iRBQjC95IPUokbKrxl80T6a
9geRFFptNE9UirdBV99zoC3c7m1wUaSB0Te+cbmppgCBCmUXbpmfwaFt9D+4srt9DVU5Zh0jjFr+
pq2QU5LGBBQSBkbkbGWyD+osfqzYLnkjmEVMAUaLpER3nIKamcDLa8BUkGqtGpy/b8Wm1SJ6hjkT
C3QDULgNDjsL+S858N+UEU+AL4Zr8CSwEe1RSETyStK+MJz2e2D88L6ROZIEEMWj65L9gO4+ajoL
sUymHCsEvVZnlNtFlDc21EBpk2VMDUsvpk8V3cLJ1yPnIWXPcyymyF/3qonx2gfeat8gl0bvHMfi
7CKw8IIxrKbXs9rIHhg+utRtD95f/TX5dsxKIu/F/ma3AA4mB9xcAecpVUgHesZjVOzGjMF+2X3s
LnjmUcT+RWDf2fZcNfgyarPDHh20jIuwrz1bQTi8G6QnUAVbmXUQpYq+X4oulESti81yaeo78vqu
3bpy3W+YCwaJ0s38SPuKeE8StGkz0elPR2Xk8mAzfzHqhxlKwcYB9Bo91tVUPUkPKUegnXNCrHmQ
qMx500BKsN76+4pvWv5ieBE1cnB2Aspe8kjOqWd8MKNPHzueMRh1y4goctPjeg2DRud8AfEy8icd
AczGBWWCQKlHivQLrqhqml4EiL2Wgg8hUro1V+tKnmxG6Xt1sXd8OE3Tvp5EgDMsKckP31eLHoZm
HYiGQbuyUfYc0ffi3VC1pB7cSsa7/fuNzO0eYgAqhxKmHTt+lHySKianEgWSFjXcHqk9+kh5RjqP
Mrzvh2S6lJhHwgcplDZkp3LCAv2BYhL5Pd2DQqrms8pwEjn+myC+asJ4w7QRAfW2jX1tvci8KEQE
HX+2WNRUOtJUfIj77Zsc9XYhf+UwYa6KDWTanKFRVm4o3Sh8rms5bRAnZRybcmPXAkVJ6mE3qHVx
CCbHF+ISxc3OBhW0/a/YyVGyLeXY6wYFDb+S4Pv0bzOpLYD6AAkZP9VCdUzdA+cuYEZCpnRXMHtU
+qgM3Y06IaZSVI9g4CvNXLVT2i+bXoPe9YvuyOrqQk4Y92YMcY1cf79hfV4C3NfRVH2tuYwo9G92
ZlJtwnLFavcknVEfFIhMfxCaq9WHd4JPc3M+7kdfbdcjxoXYJ2oEKLMf0omJGm0HnHqXgmYb3YJZ
AjMEmjjSkGOi45fe4N+iw3htkdJjkmlMmZl+uQoyQMz6zJih9gHHRMooXq3a9GkpKaIPd0XjDehH
I8fkwLU4jIShymSpQYspY9gj+gx7BFdWPXzZszvdQK7kRoAp0e4IcjaTLx2D1YaRJKg9p1wIOi8A
E5oknLl7/zkGNaWXbfEat5fg+Gd8nuZ0xcXJWPiihXnJPRS5DrENoXShS931WcrURyePjR/uhXyC
5CNCSb85FCUFkXkMvqIlz6fgOjmiOxqGEpeyKZhaCROCd8LgANHfBc89zE0m3F3oYIon341pRD4e
pcon3Wp5BaabzMJ1YdzAbuDiu1C5DIjyA9ToAIXy/O6B5RRXYD7icC3kYYIAkZhRRW1nwTXRtfhG
+MIrQXOpmUBBv2az0jPFntJJuYSmywX5Ep4jajjaPQXBGXIHJIqGCH34gLa7HPaSpcQlhJ4Pjf4s
f9PVuHAdmpXeSNTfrhQ7F7cfOBAXZ0jgYHeYOMc1znMEzObVYnOz2R3yIhIwETZgrmRwIYUBdTkF
uQkDgA3rtG4UkewkylPBjy9YD5NRe3Z6dhDbkMQkFWxAYWnJrA87nhohKe+Iilu8KgrzDhPF9LpI
whEwY2BQf/t29DqafMFDkDFTLaTrjgWIYkgrHKgj/az+Eqmt0P8NNYASmneM2tMT557Y6R0eQsz1
qC6Q+fA3V9RhvLKX1wdzKj8IivsMcri+W734/ENkF/qXphnzX/TDqZpRvJgTVcAfLsEbwAV5iC2P
gm5NX9IRfZodPPFsAa8mXaDn0nLKm727esCofu/NmYmiOoASTZVFV/fxAD3dB12hEpwouqEuEZJw
A/4TscYLDEmjajl53af12Nm0+gbL7bC6UmyBCH31wxgkAvHAHCT8QBYXbzW3+x23lmAIxnWEdLSq
Dq6jo3WHEwzWTcg6hk5LcbBv9mowv112HHjIm3t/rVXca9M/eVAcAdM9XXJ7S+r4k30fv1eQBO7M
6gM+0bugP2N41ejY0ZN/rW9UVIBN2rST9N34OdObUnwuYji/FElUh+mLwFJ9OdwYY5+xiHBN6PGU
GnKAgR0waQ0ARLL2xjHA2KMT6KRRyyr6sgCi76/IAZYqXeKocnNDkfme+oYLn0nf5TC1RtMz6DLR
7GWxXir9RZXTp3/R4ZmSnWThdxEd6fa2zLCZyTGoe5SQN5Y6o/LkjsndX5OOAOgcOKCaOlUF0siO
0EGaoBjhhzXGw7cLgRBSajeaQ8AT4Btd2alwmGnv0vrPsXLnjKOA6qAZNuuY1I5JUsHceCUo2FMu
kY63PBoFHLZm5fBRHbgOG5UDcanpvU1r2lhKhkKzytw7f8AKshsFfH2st33dTkFbT0zo8h09Df9C
2N2cdElC1YwXPJuB1pwN3PbF+9elGKqNOx0dMLrrRNDX9RUaABYuuBBQwSAkpEE+Z0wSnFVHWubi
9kwpP6AZhHsedb73UeDFcaFj4ZboqL8y6M3AhmXtkokKnrGcP6dCn1VzZRpTJgGT0P6pBro3c+aI
AJTApxmMqYatMaNO5TBpaxaNU6TTQHWb0PCEONoJBowsdTICjhq+RxyxqrWAP65DW4QD+8BLUqr+
Pph2x1QM9WKdETeiphacS/2aANdkP28UVW8SimmaOEhDcljzeJP28G9fYgbpkuoRXy+2jWkwjmBm
fmEYiu/ansFufIFmpMoRSgNrXxuenT2IaJXQtuWDRJWTOpn7Fh+JPQxXrXmu0u97hd5bmpiAE+sF
ppineUTRnLSYJS914D/SKsHOIfWiVMkSNxOvjc0XrVOawMu8t1T0HsRTyaKnC8Mc7P+QsYINhRYj
sYh+/WDXAk7YI0DuqjcnBVvRt5B6kd9E9FHjWUkM2N4NdAr4xhTKNozwp0tv3IyRTJuMBxbxWzN6
JlNv8X4ixBhAE9rP5AwSfRs9vTc9uu2+TkpPc64Swgi7hjOI5IK+JjVoz1NqQAwXmKeEsCh86oOZ
k84uWtCHYVcekboYkb8hx2701rcXHcWmD7rGZcRJfGG9LJ/MaKuUB1aAIB47rvPy0kXHbLMGFGNf
GheFnViHEVEkOidyYmT+O24TAGiYyJXQZ6YQs2WExyegwxMbCBJ7BS5u2w0DlQ1IHStyoDBsb7G8
5D2AVWtHa6IZgS5u8sBXk797sHe4VcqX/1J80DhoGIe4EH1/+hrsCn6hsO5lMiwdHhg03e64T3Qv
ty+dZnvok4AJmUWwtxWuAyLkxvkP3v3B+4C5HcL7nVACOUK1i0oaJs3ZEZygh0nKUxpMSM5ZkBW4
S6/h3m1ZMHqdTtcUibhuz1lMyWVItfMnPexEsVg0tItdkHSBmpOuJRX71h/CrRYspRl4SGxYBx0u
RM0MUiFZ6OGPnq6TiOafIH8sx+kyAIB0gLpgEFxiyhmv6b8JxmljfTDrydk4EiIg+EBIZ/HAjw8q
g/Cdtv1DywAm4e+F1Vd39BTU0GGY12JuTTOEKMF9JoX7evwwIQ42hZZ05l0VmA8ZsSXaeTov4fZ6
xxHH/14wOALhusOk7A7DHPbJ/MuapVEL530+eKV3Awk/h/ZXkp5HtLENai+bYyuAiqkOEOzDxSMW
LlZKu6ByCbvAQwDFqFSkBY9xDZKX/OEHFugxpfdhnAImQumKegPb20XJHTQPKiB3CKMz3RG0kH+E
YJJqNxOiR2oT9gKrFeDVutZhReFcILaGOVWBhBE2Nx3AhL1vR/ARyRwUrNtQVtFhpd09qiF+DGD0
zClXYVoG5k1DkAToZJ5snafCKcsw0ExPbLsIyY1yG/qOQHOIr7KYwopJSIhF3Hc5f8hXKVH+8vwG
iZmdQGutt1p78GLuMa0oSZTREwwjTiSpGQH7pAvP6V2YodlmkmxKIUBeg7W3sTCTWJ2sJVpzxxF3
26l6/MpoexKmjk/qiTrvzrbmnlOdrixhMA9bDtlUxyrsGqC4byYyM0pq50HgIqCiAZzKqfka8gnl
KKnxQQaKSj2oBA5nPj0RgNatnUDBx2hzylw7hxa3yEaGh80r5cGJWs22xWtlnTSHa/yBFBK6pLNz
BBq7Zo5jN0IAHdglUARoEnHA735l4uBALfYjd/yyRvjqnvvS/U7I8InAABS/LM+ERYpOLm52kk+e
DefrfGzdwyMM6A/AMouAedKPqMtUrHDJBc5ANrqd9Sdmxtd4e+TU7IC2qlN3Y8Rgw+nKXoa/Qrwf
+qfUlfTzcsJ2Xlzp6TQLykOInwE+e0l/lXgqRk9UKzqsf3Jypio2K5fc38RSBU1dRlOYOJdJRZpv
ZFhyDdziRGVnwy12TstAP7nJmnuNv1lnwOlwHlDIgj0f4SuCLt44ERTjzvJ3VENn3H4+r8254jBb
w0JlJhwDaklBdmabO2qIBPTWINizesb08+mUUNQbeSPMtHRqwt0GCIJpQKUpHo7M2x9ItYlB3Hda
ctZT0j15p9JQFB/Da7v40T5Afn5rl2lIQdz99oIBFePeIaOk/WFdfhfDyX0bQ248j1IPIR9g3qSZ
B1qojOYNBmuYZWP6hG/3RbEus2alUz7hV5JT8kwcaT7TC0fZmPbA3BoooJdDaNOkDw873r8ARW9u
X/HWPRLQc5YkuzF3chvZdxxN3i55LgeadWCq1Lj59Qv42qFVwfFDh43EmThBdHnZb2Neo4zOuK5x
2OBllTaAxWfBfWrdhmhpymhZJ3tQLBg1JOMxYDAOk5BSjPMjbN587cMuaLwMlXzLZ8nQPzeeRTno
iiuKkDs89eSlZdfk6GbRWd1id8dhCLI1SVFO7lJ2uDJLa3sfctUT44Te030WQDofBaSePn1tnMPb
E0Lvi7jM0uRWXjitEdziu1SlARmv/jhdEHiyPigd8iGoHcEhaEHUG57QEDhjCT+4abbKhDxTl09E
Qga9lt29OYu9s3+HZEYP2Ky1c4hae577HjMR2j6dCU+/+0UH5Ww8eP6oA3X2zgLKE5OJSBu8rPbD
P/Eb0uDrgCfdAC1SRi8cY/q0a9VWfFJGPePUNt9fG12volL13WPMT+FhSQ/J/j6Nfmlct7Mnzcjd
oAfmq1fU0qsS9X4O/rbd2ZuF2oAHjry6USe3nnfH76OfHI7R/ZVd+qvvbf66+ru9zaf0zs6V0eWb
1VkXH6ZMrTvGkx3KmPY75oeOHxjLcLJRiEw+IJYLDF6q8Kj5YLgnRml66EON+9OyYfGnbxnzm7Nm
9LEcVob70m48kwaEt9K/9v2a5i3K/15+6VktFP8u0JGQpic+38zuy78exnVrpOm7WNyCoGhnnxE8
Unb72pN+MFgYZLd7kBMCMHwJOawjNiImKa6QqBUqgCNlCSeCQqOTGFBwXoO+r2JiWgLPi3KYkXNi
tTp7sXtvnhQXIeDpBeEZgN8d9MpcoswvLKaepxIbfngfdYLwC0iHNuqfCubL/0AmoDQJp8G/B0+T
8g9waeqj04fCnXA1Q2j7lzTqLzl8Kd/JqxIaf59V3ADsJ09AWVOOQCEYn3tm5cO94FnCwBeObIEU
HHSn4mR/rjDnOhbr490PkXHvvHmwjvYYfBjvv9ar06oqbfUuTeg+6N2FwRPNodjlDTS9+XCUv7x1
W52UaI/Jrtsui8vWaWgsi8XXeLzN450epLOdw0YL+9fprr4g1s3EnZopcDkRnAqv7Xm/h2hd7fH4
71QThDw09nZBfY4/tyJTSUcVwoN9gXHGrDE+Fi5knRElfEi4y7rjiqkOccFoQRu+A4IxMc3Aumox
U/Mp4BvPmRWmT72CbUUlKUBC8YxOdn8KGPqYgo+09Hrz/KPhkOPgwrTmlCEmI8T/kyL4a5GmYgEq
NM4WU2tO42bTU2fEBp+OjfCLzx9yAI4pCCo0IGmIUIYUjxHlIL1lUJJJAZE+SlA7Y6XCMkTcisJf
Eg4c2cTIoV/DeyDHoS6CwJSSd64JO38LkgLtzENsPu1Soo53iGw0WY1TQXZG3MJj6g5t6ngNeKBd
OwrpkbymNjp2wKUa+eV35p2ehNq+1zpPWtCLBdjdRlSJ+c7sMExONNfoMUhZQpgmxD/MC5IFxFGj
yWFGvYQV48U+9KLuXf+8LMqAxqSA4vfI333Kb1OZ4Wk1LFkzfNNoe8KvAu640zKivX+CXPKFxEHv
MIKVnof95ck+5gBUTZVij7yeiip9j7szIZfuYObwougyvjOtqd9JbeurfyUhZtHiKAzdQ8zXaVpE
vU0XyD8Uy44Q5hEIKXjpfrQb83Znjv/PMASbo3Gwpdyj53+9Ev8fE27SFrUd/VKScF0hO3zBJJ4P
h2YkjUnA4y4DU8T1ZoOyMi7OQ9pOzL0tnO2CuffgVvrqPniJMrL7OZoV5E+ZAvMpaXvJ6xLf23AT
UZJifEWjdSMWnTeYF0yuCIk6VRJMy4zIRn5MejnqleSwldN9kNHgs/9t2Du8Z0oTkfYNmGuWNZkk
SN8ob0w706d3TOA7bc0deaP4KEEIjNrjM06mLM2BEIxfRnMMeL15+auFcYb4jXIbWA1DKD/Qn5qS
tf3XuBhXZkOcneB4HyNkcz0UhmxUXRw2MjAuGkIIscA3yT4DGK0zaYFBQjEagqp1bUXzegY1K8mM
1NYvpGr1ojjFD8CC4bNl5tkC1S1SL8n+wpLLC6UnDeM7bUKIzpRI5eJ7IQj7PRxt/JXmkiqG5yUM
LVQ3caVYomQDnquvplOYvo0b6fWdwQQEhkYfmSgcrX7jU9LQJ2Gi6Q+lpXmgDM0jqkUUFrDNJY/L
xJhKJpDuAVNCIONkkhrzNjZjyWxUXgSVMQ8Lz35TjLCTaNwQL1n1LDFG+wWeEGd3lLUxcSipGCn6
PAC1IromXRu0o152LvHtSH8YHqlxf1Ma016ACMMAAOjnU0aR8E/E2pc9x9sWTJnshfCWF8L7/Ux2
0BbhD6fwb73CDh9U+7gkAC3bYuIFm/EQnf+dOLiUg6zwxuo4w5eYY6VhkUxXuMHiY9JlqzfB9agT
G+LdSQZ/hBXQ9tMjyiNUewUjEimzPLbmPybFC4K9lIqkYiDJSbugF/dxvL0LILJhqwDh2El/nqSY
EgjokTi9Fe9ip1jO8VUAPSLI58leZfVDz5d10WJbFTzjBLBizXrQ/jQ2JateCh2BPRZN+3wOKmAb
gdfqHH4CbSlAmbVW66diDbwhxhs8iAbbfOE5f7EFHQYla8GrYYBYVd6EmBVR/iX9gEysbTJ+GQn8
wLzVkhbPAfcvcEDM7H40Qboz0v1ksTFENpI1+bGoDam8F2bnAgopQ0mCLIZ7TmSrug4fTN5WYT2k
q9cPv167w2liX1Tn3IEYRiCJOGIFWyVQAgp2UeCyt/YHHTPFIfHtWrhbH1AZnk8+NgPckysNjaP9
XOPNgepA4CB3U1f+ZzVTJp0IBZtTH8scG+CI+UVRHeZ5ASv3pSnHijQSWSFSXG25e13D8yhogGDe
dohxX6VjUeIlN9+jjOLHkAm/uGh+Y3ZvBWstceD6rAFiSWGEikN2gSk2JRKlesU4KksFAIaD34NU
xPdJKktf3wfx/1/vx1l/LPl52EkAbR1d8CoZl2jkENztlxMhQbeKYIWdou7ChHhEs5C3aX9McnDQ
OKqgAOFofQhu4AkQR4JO8kpdbhwzkh7GoNivzA95zg064RDIA4nQ5ID1CwmKnYfdKCQzA4MByQBg
tXlM2dWCVEqSffcTDMwdtuJDmKh5a3OgNRT63TFJEbl9une4edTGQGBsWN6NaZxf1sVXpgYDygK0
UJmB+gVFZgB92HVMWJHMw5plnORr4sCYV0Oid8jRfqMCg+gjRxAueuElzblxdybXFZxs34y1D1sU
TsBrHbgqCcemWw6oz6AyMupgP2O6FAN4YRPq5he76TuMA+pwWGctmqY72Aw0cXpXl3pup/9t0RRm
FptHdB79MjXV9TAB5vxnx1DrMzPG+Lb+ay51Zq65wigi7G/oVnBxUqJxoHtenUdApg60rr4uDhCW
MwPhYX1Fj7fRdgsG0ugpD5j06YXwz2nNER6J7y09kk4YRsCUadBuLCeoYoDgTuTEHcDWcs18T/8M
FICHZxtqEzVYyj77tQu6Ov5TBPeaYw9z8x2KEukTw/B1E+kcnVF2jd34G+iEwYDqDCfTbkWuSJsx
oyXfd0I2KNXXN0HpBIjJi24rruYTUpZdjeKaFJKttgs2oaI7zpdiMSICCME2rXp0yk60EoBJYGeZ
yfo9AuDBer2IQJ/1dRcYlWcDwZ8ws04l0ZLFDbIa2dKnliQjTRKNvbidLdyTqxBOBVqhq3EzmdAz
ryFih2Zt10RI5jge9Ow5Wi2ViPsWOy1CkmrsB3cPBhHNx5aDPLGLzhlTg6RCdscR/2pA9OHbvbvI
2w5eDgxTtz+4Lsvks9Gi3sjWDsa5h3/qIV5s9sl++M12AULVqRIowbE4i9AAG8I5hFd3G3znndHN
xJvW6QxKV4saGOQdPbTk3C4zmow8aQAjLclbc0xsnIPNyT1EYda4BFShWOKeKI5U7CN7zgPyyMHs
ofLM6LWxFY9x9CnHbe477RIm31r8F4FJK6SrYKvOk1d/fRWPW5l/gjWAaIcJaQsCV4npyNfiaZQc
TTvzBjJKsWe+8d1E6njzYCi5TJrmi8mOStS+UFcGtrU2kxuX37Jw/dVjcciaPbylhilUaZ1EdzDo
TB7hkSO8zfnYpCm3s5u+6pcjzbgbLX/eN9tknG/37XIgAuy2YQlz1NMpg0g9VaPGh/z6zuiRpZru
m2oG9Za42rS9lqPQtxri2mkfQBNvZtOrpg0mbQ9SIO5cDbD54vScllWNFIsyGd/2/uDC6XgYv/2z
87HeNhqUdMmlzEB91T/m7/GdLxvCwKBjy9AoRWebUsFj5pqku/TWgv+g0oLyBUOz7C8hyTQBbxl1
4cvdgzuLiSEidixwV0U+9hrspwuuAcydBrrLPA9s/fjp3vwm319cor8OgmBmOWDd+gowMqAAK68a
Aezx4zpEP1xg4QtAjEQigmO+SWkhoQm+Mm0LTlj0V/Y4WsHId9jk5p3TswFA/vfmdNeILvSBsGoy
pKUEpcyEk+p2oVDKaQWMzd+jkSfdT8e5W5wzLVaGwuHW51Ul79xEc/nMO799gqFTOvOeiaCRV1Nj
7Ac1zLoTYDzX0ne+5tNvAgudHejCPvTrwQuk8mExGsf7NAxJ8MjoucKjtXc7oxYEraPzJyul6R5s
HAcMjf0J7ijmtwbAKp62psrPtO2bTJ+dh/fgOuxvNGMf4JLpPewKrmRNpdH0NUOdbIdn7xp8kGri
CqOz9+D3s8tU38fo8NhtBkj5eUjQwxOrt0RmmSzV0JwzbkjcIevi7ByUAfS9A2/1Y94nN4jI3fA7
EKU11MCMLpGZSDMcw3Qw1OhpT7uob58GF0f1jrAO8OVCa+Fq9kyrzWAdoJqF2LfPZ5loN5miwEBz
3GjYH3OLpoHmHD04xpY6+g60sBNV3ht3E5mnLPnVdO5gjIOHLfLXf2lBi8KU5wsmhqsCa48e1cNc
4lxpz7kh/Bqg2TKZw/Xl14vnXNulh/4Ct+jBZ5Ozmpqxi7bEEx4eqYGMle94GoKz7cy/tos1J4ur
FGegGZUsPWa2DTU+smEN+NW0Dmm4gAUh282SKDlE5aXUmqCotTn5W3aAxJOzQdONrs0VDhlQCwmW
ueBTuK9GrOjpnQPYQG/A4oe5/V9jzUgswAvS4gTk2XLwsT82vU19dnVqzJunXeL5gTd8GmsQcApn
ontNAU87io2hsKTv1qzmOyFuTZXJDboCEZCOGTEhkAd2s5IrpTEU8ePvPsVwNZCwIYeDunpFJ0nj
O/NhDiNj3BIZ/KmtHt+UNiITYm19+rYZSTTSbnTwxOMRYrSZPSDg1DAvOv+xdGZLqmJZGH4iIgQZ
b5kHcZ7SG0JNU3AEBBGfvr99qqMjqk+dynSAzd5r/dPiHcSDC+jML4quFhEULwMY7IoOreNvt4ni
L2jWKC3h3AHX+a9V8HCJ0PSz6TXQeeQVXOGlZy4YKIG2Ubg/Xpx5Vy5Vx0Zy4T4KMPhYpJBM05d7
W1/WHfGW9BAECX/9swcBD0DnLifs6xDyUYDk1z0sTdTeUAm1t+eODNgmcJQiD7mynpkS25E59W+J
iJik1YC1IPGSmXtEDmNPuQfOyWTJUvBwwIz2DNI7NfbxSg2IZpGt+d/Pws7xXG2ulGe8sxiRXPz3
Xb/uQRwmZOLZ6KV/FsISJtYuo1mOJ7Ypqh/RcXyE4hF9DH+gewMSFo+pjFNAvJjEKu9Yv3d3CvpB
oBXKenuPCp8/frg6Ai/j15hCRw+Je4x3z9jdGbQJpsSIQZaWaDqxkn7BNHhJlV8SEZk6uDAdMiAd
94N3Cuj0Cu8diihXKgOwEZUHQJxdooVjQCI3gQcFrRJkoidmxRJny97DOozvqcxGKgy+FRwKqhS0
IPReuQ8QYnfBOc6ihsVmsc9wsvABSoKsAb+do9AZ1SQkw8OxxMQFOhLauv9jkMu/L373Ox4/2XlG
jfeJm/g8UiJzqY2Hc3VIC5Yt6yT7HUg4ZawxHeSFxyC8pvf0m8iJfd/JIW3HrAq4CXEJSvNaDRma
Hr9WXee1qxLBQz3p02fcpyWqO/YENvWHryWvgMSG5JwQRj2/hu+oXt7n57BcUomMNYRE79E7kkPB
h2bTZqPTg/5cU2N8XmnIxx+bbFQng6k6lSgmlFhEEtHCOFNS7OzVNeAY4fhqgwpqTdxGJgck1liM
ibm5HDNQ5fbhn86Jw+7ORmWx2DjOBIxgsiLulMLCc8iTghSid35Zm6zewhGFDTQYrC3D7xCLXAOa
T9SgHNru0D0U3vFHmIOR+bLzLySecMUTfq3eW6Nt4ba9uAICCKiBfoDJeQfxwtgNBCjA9ItDFXCm
8gF054Rb+LgnfIfPv68ZCMdHA9Bkq8VZ5hYhdjfONQQmfH4K1j5FcMfx03GjEUbxaxfqNlq1gTsS
S3Z5Ek2OyMLhmBfQxlVoVYKfI/UAjSWQ55rwDYJLxIMHxkhGFytrxUrklxhywEcdvThxDH4AbIn/
4Xua7Y5v+yAWOJ0jWxSNMJ9dYY1RUuPPFDuwAB14pE+npcAo36y0OLdH3DdfLAeVbBURySK2NPoY
EUl7ZDjSP6UJ3aMa8zBFlNNcaLoUCKZ/W4Kw0HGxO55YqiCI8PBDbqI4RVvKJqh1GFHxJFWUBvkv
74P73eAnvp7sMGeud6/kpYmNHP0UBwutDy3yYMI8qzu1ZD9RFvmmSQqKEZ2dDMPYrA2oK0NkL4HG
uhLr6eEbGx3bGvns5M0ziZ2cVgo6njSTOyLKHKFemOBkpmOV3V8puvL5CgY3nMUkB7437lm3QtHA
LhD/84rFN4R/YrfK4iI1PKI27T1BiltckhRwPgk9PnU9VxvO0GP9cbNzD+gWgWAijkI1uACYiJ38
h5IRyysPB90eG7yfs6KqVGX11NyjildBxeCbPxk3mEP37ZsOU3rt2lfHNCgePB57CNHM7pWZNPTn
LPmPY/rG2IzK8EYxdDy8vCHou4SWsmIz0xkoi4mCg44NjpX3TgY/zSa/OkOs8+zPeWy9hCSm55Sf
DA+vlUFlOOEfcF4tOyjL0bkxZ93u2YJVW6EfE0A2pCK9HQ/LwO1WQgfyYfaY9/o4V7gvtQu1zYBV
jpZOH0NAVx6gROH1GidrUToSh5vEHxVi4cAZ3mNdc3tLJoz95/aYDa/YRDKMEMJUa51H/TfQ26v/
je735Izw3+rGw3ZRsFiK7Rvg2Mig0/znLZIyil5eWC1OjzLKrm7ZjbtqfrHgs9pFn4KmfQOMBuY5
kg71wD1/Z+p74htGmn3jLhvdacVuyYM4hU9ofpfduC0pCJidwWRWp6Z/pEbLl8PMH7yg8zrBZFkI
+c/Lm77WSQStf7NbWGfR5R23un9/jy6F291jXY6k6uf2Kyu2xVCOalxJYzn3tDboHt45vIFW94mq
+w1lhMJE9wTMWhZnab977b5LrFU31ZHPHEdQTgkCtT6l7RhCarpfHlyNs8/QvNbcmrRX8uTrvm7h
dc6r+d010gfRs2TI27iGV20f3lMGCpImkDmYueiv4EvKqFbP8JVRhkn9u9D8y4A5M7QSXNu8nHTe
3dxejLncJ0Ybl0j6pQkKnxs1mBXcmtAkfcxurjwh+cOXXwEcZU9kasdGdVu9hvHXrV/LXWY6SkXS
sbFt5OlQO8kYHirQ+hve/+uHna6eXTX6lcfA65TYqmb6czyQg5eyHNbRVwGhuGWxLPk3a9JIfnP2
2gZV72c7QJH0jkrm12J5/vsijmLh2grS4pxsZ4LP2FafgUiuJS8eLVKwQoblDsn1I+5C4I3bpHTd
kG2GeGOGrcLVOi9SFJ14sfiVlr+Vt8Z5H9LETeqlRvFm+7ChSFuovQiQ8mdIhleLEPAbAy4lBn7q
BHlrvZX0UEySEFXlC+oLrepky+wI5FggWSlRMMnQTkQeM2+KBnsOCB2CDSXs9AKmBTKWJ1sgYw6I
6Q1OFDSEmSOr6BpEWMGSichDwiAusoHSiS8g6cuRvTgsGNxiX2NSQDDipEx9soDaavfXpTUg3+Dp
bd1P7iKiyMkMc2bkoMFOun7pcxdxkAGywgO0XBr0mtAVHZWwCNSh9t4+cHrU/mw45O/W5ipJiVqK
7CwMROUP3ogntguUU78TqpF5oNoBgdgeVSNKmCXwOAFIU8DElCQi0i8EzfFYiqQkQE1+0t9wGM3R
RbkHxSlFcsoV3fnm+aGCB3smPIj/CEqIN0xy5kQSfGvnCPQGWlQh9GQLEnQpNdt+140pK+/jNXeW
zP7FbLCjl0A+DwlcxQJk4uLThMPQ7uqf2w8Iv7jg/1gcVCce6r7HUhjUwJdUwqiQB6EjAbjiYRz6
QP2i2ldnAKGLFBntViiskWtPcOuLKr+frTERg316wnJxRDVBoQ8LmLn406yBdwLwOqPyQa44gQbc
YaZJdpxFfqSonPhf6GEuFEfzfcubQ/YBsNICV84WwhE7nsW7P6Ykc10QSyXwM+AeyRaNnxBD4WxI
XR/s3UefJ3C0c/DcirHW86mGBk2abXRbWm1uthhzCHIjrdXlMVAnox+FGPwsLO821rSRNmboJKZZ
alt5RqIrUeFUYULGZi4Qx00RKQbKgVRom8xgj1McfyoFRLdwxpeHly2CTT+douxQNewFiNuZrP24
I8OVGRTiVE9QA2BPYIi3XwtxYXQVq5Y6Y3DBOEx6PtgqjSHU45K/VDvn3YKoZj+sAXF4I38m9LSz
mwObCBNHYADfX5c8HWBtg8ZUyGeKGQpPTl1czI3sIADjottCh1rLlEEgo57Ej4oSFKePV9cQN5yC
7eqpMUMoAHS++f8/0mzU/HCpfT9w0EKgo+Ok71AsONUdSvCT3mdSkzwWt4svfUflBARpaUhOLblU
gQiePZJt6Btrr+7ZZSsf2p6/xnukgitU3gf9PKApagmcbMVhIEeaFUHYqc6jQtB8jzNsw/bw7ewu
t1FhJrcfff+uvXZ++XkV6a7FQ4rR5pHTwxhvpypCiRZ6rxEefOA1yixQzzNFWsgM3HSHCAWs6HX2
lZIK/yGPB3CLtpF7D/1XarcoAjr6ZXtohLSLfxZ5VKVoMgv01saQLtvAiiGGvD1zlKh4Nlr/95J2
KKRthLhnP/klT0ceOqoIUsImln4RIBTJk72TAT88E1/YnyGSUQQbwKzRAR0o5DY36WWLsR9SD2pU
CdYoxVeHFtrpxLCUcpRCYRyQlwP5/1sQO7NHOYb81QeKft3x3hxo43Y+tiMqbnP6+vC8XRW6sGha
UAB7o1axN/nf9CQGwn8z8DaWHVAjgnqeUlnUP4g6xT6zXDI4vgV4PUfX+DJRPkuzQ4HV3qb3yqc4
Ub4xsp7rpCAcuNq3AYYB2S7xG96wtw0I/LfCO14/MsLypZxhgEU1e0Syo3ga4ZpXK3k260sb5fra
qn9Kkz6/PfYfVyrAZOSJVU0oJCxWLcm873nzXZQvVy8Tzuov6fWeQgK5wSGED19Zm+ryTHlbTd6j
of8elp7cxg/+jaetGr+Gs4Z2yQzPZXJ7BxlHr5NrZNHKTJdptkVFQ+y/izkkVXRZsjsWc+3+ctRq
rSLu2EqLLL3AiSzex+daOBjxGND34BUhEyot2YKzVCOX6xZKjPLq7dd6a5K756r034JTgF29CFRE
n7UZ7r70tUZ2vEY4gZ5nCc3yPjZu0vwMxs2PmjZlWlrpS0sYNYMDBSqi/cPXzCAU2UUs+G4DHdM+
AIyBSlA+AKkO3Z6q2vv8aqMPf99ElBdVOxcGGRGAZdDC62wjSLtmYnF148MVuY/IAvo3BvGJ57JB
KoTAkDFfwugEbcSpCPt42fTx1hIWnB3tUkYN5aEiESoUuA6aBlhZoSniUMXkMRsu0CA67tdnbcIb
C6g2RPOJt/hA2XaB5rIE9AB3q405oWFiedQRORMiQGOxmS9F94QrWkqWokBm6fuCgxYCWOH6fG/Y
GBZDE3EbN4CN3wy2LcTD270sm1EJELjV6CDYThhhjDUI5Kjip17jyb10DvCsc0GYCqfFMNTYDSHn
BjCfgkWBHYDtqJnMcurHMLMqTwJlA83ejBOYu0BdAfgVrw3FIY/pOobz6eIUMnubZqv1IP4PClBE
oFTrUSug7O1G4Pe4125El2jYX2dIEVg6ECZChSqcKkaIBPfrWgyP9Q6ENk7SbNY7zEdAlcN63B0m
NBVgEaH4LtrRYB/pZMDipwYON5xQsqwpjISaZDIgEuan4kc5GxuF0x4F189B+LJEXMEwA4OMlnQp
jF8QBwvDtVhEIsTlv0v+QR7D4w5cgk2XtgEoBBSAlq9f1+ilcLuJ97ihDQO+p1FHD3VRnVzYjCRy
BA5UHcJQdLCSyaFZouydDDecVYQnOtcTEIxtHEQQmwKoNZlcWZmguELtQGEB0oWTaMdZhe6Mamf3
2sPixwOw1hTWyu73PMjtl/md7L1k/+h2et6vt9mJgA92Z0M4LZHOj/my0JefpGIEBayne0R2uTia
zHQVR6uoPQrWGg0lBwJ9rQgSURmTh0qNXDMCQQmEh+tvbEZGn+noOP8oXts1ajufQosjNJv+k+jw
wZSTKnSs4MciO22CPQCZZEMPYAulhjD2FWE/Hr74OrcCU6v+xfdJXu6Fi10CduIKoZLF30/pJJbk
Aa8EzwVJ7A7bmeL4HUJgAqmIzCONjECCfGIhNsh4YnKZ34MJZ1s7cLHY04lN3pyWA6THOFEppidV
DZ5ShHc6dEJuxmVHYNfA4dLtcGCxXdwWhUfbR9qMoLbhm2S6N08X7gaLMrSA0TyQIdN7Z4qwXLjF
zuRooq/m+IPPEhkRWBL+HQ9y4rOGITV99DVCe4FHBn5CiVGQvMSzhkYPsxzrjIUhSE52C4klhz7x
WrFi7rMXclH3hjDjeuJWwc4SHsSiZzteDnRIaHN/UL8On2foUh08fB5MUDSfRXcLKWppM6mbPxFH
inhegQoiRWOtSxSKlwVIAkeXx7MusHluwLcQRg4ZjHX5PlA0E+om/lXlKXPev8LhxKuJxA/xqqRk
k/HumHvWfv3mOfO7OX/k7GjXmq/h09jT0yOWwmoqFhCXX1wqyg+UFiIxNzoO/iV4cPkOVLECzyrQ
j2UGG6Mov6ogQpEGtj/HVcFjgA8sRUGT8Fzz/COjkbb6I9hp/uH28dGq46dwu3K0NH9aYMwUNm+e
+xkYCtw56+m9UEGqxF0QgQMvtoatvgNcqv3O+dBoiQloO1HG45UTlTU70OFQR7Dx6KwUTikDgDjl
2yyFlhNt5M7yAZP45IdoiUODavNDHMz5LSa0ModEUC3DO+EZt3SOspvh1SjEqEeRE3enZgEJyhnr
7AyU9BpWYSRjCUULbyA8aADMIjlQQYkfcfV1PvU9VBxOKpAmEly3/Bx4IF+NKlGk2r7OROMgVr81
FGQ+6CbgoIEfTvPmwK2B7egJc31gWZTJsUC3IbSp6Nk3oytmcMgsWRqdRyTpBJKaUlYrEmu5fK/v
YtxnaHwQ9+gdk3D4tsgVP9S1JpJ/W/1u8cngA6IRoZLu8/ADA2nEUTlwFbavzKdt4cNdxaKFCPSI
RTZ8ORNhDa7hd7qPIliT3AmOSlIEZOoqtNtnzzJnDJ8tdiglbu1Ygsz9uqUaDsHArkG1uvW/bNvJ
i8fs1Bzmg5+TtSeBD4IZ7tppj62Az9+ePCDq5/uHiY5ZGunNKG0LtBCd6ZkLZDmPDQZA+NVQGr9D
/A+BtjmYJ0ugtnedclyWnJKKG8mOfTvo7pN024vbT6YbKx3l+wv0ROuc7347Mi6R951NT1fKyQfn
MGcxyTbTfnK8vzAZFM4xZ8gGNlLAMBywjnpav7ysd77HbQ0/VH78OwOnf+8HXcxHRBrMktihVyJ0
7Q4KR03JZ4BN+zKmNTibHsmT/8Tom7fIOblIDrqiJwuEjiaWN2fUnwaaNjSovT4lPU/cHB46oq0A
Q/k613GXh63JY+48sLhftEg5R02J7LFwHv7gdMlHcuYX0FKaEP+UXErGXgAGZuvyVxy1A3omnkDO
cmnx8T/b5wuxIaXN339ZhXBp+OpiNb4UHmLtCwbF4DtiW+tONFHICA59qm1AFsXX4qlFz8peHGkh
73TmafU+S4SQlLD8tYHs9pVe3lNjLL/d4fgyuYqTjptveQbbyYo+mR2FqDlA55y6ASGvf/t9R5+I
wbmQJYcrs0z8z0Ywx+eKV+v3RcgBjUzw0KLheHOqUCgDTHfpkiv12umn4UhcfPKWqNX9a3g/+xyK
b9PWhiG451dbmchfF5zVm5KxkkE2LdWITIYqvrzc9/ScR+ZtOkhVttjnTJKWTTdmb2YLNglIeCGt
Auhrlh95akgTUD7t+Ozt78Ia+E/PXA2C81omlMR5j4DURo/F9fSoEzZtBUYV5LevIutjk3FNE03I
Ck/7oYrVj2uuG3QDb7edceTKuY3NSaDi7w0lHng6NgN8C/limIBBe03ChpRNi1RUoByJBk9vFk5P
Ja1vsTpDiAhdrWMlhDxSLtO/sdHA5/5cfGus/3CTPtBGV8/yS+7FEnEB2zQKCot1QdbgXoaHZzv1
15b7wj4s2DaEvVRnHBv8j9JXaDIfMHJ3wXEBglMJpdJcR/UgPljm6lBCGo/lnY/ITkAk9fgbXjE8
vGZ8w9F3NCAHWyQWwWlSVqAVFps7tj82Hb78Tt6ARrPnACsjE9HwseVHXjxGMfRPIb9bC2/ZI6IZ
wmTIqiTLmabQCQQMcka1o2MFPW1aH5KggKAhA+rDCSGyqCRnSfI2ODvdJx/MAnUAIXB09t8Dlv3R
msyBDsaZrTIUylA6h/8gMXpsmga+smAzh1x0scc2YjJWfBIIAw+kffu1II0rdCK5I1KRxSS0jjba
GEErQae5j+Vt+YUaWALMutw+wRZBUpRowl8B+t5AEe00BaQzFwSlOLBFmA5FEUfiRAQbULk5Jzj/
YIh/NYsAgvhABPACabBTc2gBrgl+keqgcdC4Sye14GNLTwQr5Jj4OIvmeKHigljnR/IIz+wEjmU4
5IPgVu58HUJVdgeTYdBvs8Vl3I1M/z1X3BwX6rKN2skQIetoAGyDtjQaAhn9mRONUy2qttLqPvri
+G/tfltEeFwCad25/QgWPqg2V1+B9cA9h0USpQWykw+iiA2Km7czF3K/N/0QtAJXTYwW4DSlP3WW
qBOcoNw33lHHi809Wxdoot5ol4Y+rSE/D1nmZAuZIYpMe3K/QU13xrtXoEyt17hv/zKafEiGMGFY
hBqVGBuk5n4+gvs5Vn/3fUuWZcs4P5BP7lMx/gyZZlLybG+17XP85uYANAgahuVSIRJjeCBDiNzz
ClyLM65aDRO8FodXYAkaBk3PLJ/gNeIhe54g2vnlyAQfnrHyqEYh4IRY/inoMG6KOfoGTz4uIV/v
WEhqTB4scds78kTWWBQPZOrh6jxxm1L9yIGfkx7GJJ0qYy6ZOsn35XrgvyKsAYHiCwkLJKHmyfEV
EQZEPGXPgZRV3BMGUPiTAUpzWLHROez++lihbQOoIfjOf0eDteXT+qjr70j/uJ9IeJk25BmcVBRZ
wWVC4DNlUcek3etvuf96ZniJlYREKiiymlAEkdgoYFmwZmgxKsg4IxcewEBlPYoBaW/GfTk9srxb
pKP2gWY1xFPm48wKH0nhNEmZvJPPhaeRXaQTrmP0yMAuL5DfwqNm4ZTY0q53welLPZcMoiy8LdXa
3hK/xIgLTFoI+c4Pl0IFfVeG+ufpWVuiirqgz0a3B17c/hMNVmfDscz4fPOefLKJ8Fsby3ORfHu3
5x1lH4AF3LE6wYN9GxJpIwMTYNjhSuC9byhdqjT3BT0oRieRdREJ/dK/rjowQT6vKUT3CVKtIEcZ
ZJDD/OJrm9ukXhQoIrGhfDYP9gicHK7EsTcF9fEwAMPVclwLaXugpYMJ0of4O3uz3KBxm1geN6Ee
1aGg1k/i5ybs9PYIUY8WHPkQEyEDOjakLyIOCAhWRAoEZYjazPmiA+nRVDBFDVXEB8HSEy3ig+G5
e6FEouIyZu8Y7jhp2fqoknkBsiBFhICFJEIS9C4qlXtQpSwvtjvKQZFmLujJ45SaC8Z3WoocvtZn
Jia7wTmaoj5y33iFa+cHZ9mU45OrQCUP7W66jEBl7F1CdICQ1lwQrQrO9ZSWLmle0X3NWQgaCEU2
0kVaFyPemEWCkYLSZX5bCmGiBnlB2WSvZRomif0XVIGdUtTUTCWxUbfeQVsdtg2gVW7K9MU5Bf47
Ew2UGCIWHLjQrB/kgyiQ7tAgbLBH+lzcSrM+pisZPUa3qESL2AeUSGM2duQvJhIeWYjMBj9vAxkZ
ey1qvnxBP0t+EAoWRhU5fWKO3509mDe+Njn/aa61BGEZF7tPonrFvCMxV3aV2ifKqz6aDvB2MPv4
YgAMhy7Hj5CyMFmXxxf7VzBA6EGCSEJx6B+E3vskGioeYkFfMAsCPR2DlDgCZY5KXP2IRyGUIbyF
vmcIvO3eY0RZX9Yi+jsOqtxpDoYHU0ASrMH6KsNSRighdiXKp8BIiB5Cp0dfVXlvF4dL+Jg2o+Gx
GKNjpZhgBObfbQQ/O9iZXjY3nfumTMUNQuhiY5J0fj9px3AzO7wk4KhuBe9+QQEjpJuXGE4JHR25
vgQyPVaMYYtnNZdAJ5StZ8zjVWa04SuRXGVsjSxyrtWxsew55yNkMiGRZ2kdSPECsxoXGtLikT59
5kP4eXB3mc8Gd1HyBhdb94Xu7sxUC6p0J0tMaL+VxEC3+2hlwmbsFXfIWAl6HcQIN8/k2ZDTPKyd
Ve9ewrvbu7G8GrgfRHy6j2qKJOuR4r9GFSKd8zKfD9lx2YN5N2YbITUauEDuwcs/IjZkDtvqGb2D
wr8ClkNlMr1CfPVbWpJr5pTRIxrE7+MHkBz21Vmb6FFoJP4aUoteXrmVozxtLtCET4Q8E8nVphcG
t2Z3u1gMDpe4D68ThmonDJXhSuZpHliRSCrPZ3V6O9Wnkjf+nAr/5g29C/OxJWx26FD5AA2DHjOP
axvi9+QJXDGdZjYEjzzym8RAXBh53uOjgxIewvajDzhSBh/anbpqpudEC+VRP87ix/QdiQ3xOdZj
Mza2xpYgfIBKHm/fGMHhgKX2Xvmr7kHIv1ERksmNmQTpYe5wrugVob1Foq5vx2bBnjwGywVTr6dC
YUsd5Cj7lv1gOYA8vURk7kXGdrBuGVTm5fElVkNkv04e1843bcaVj+ZTiuvYOKk5oSn98jErY2V0
L7E5MDvuuv2M67iZ30II4naRJRrjGOxLqPrn6XctxdbfhXub2+/xxdvrNivBh1Z+B3Uas0T0xbFi
w21RQtLaz9i942H4mT0SUS1l9m1PjMtz1LA3jJURxAkxVlUkp/XsMXvvmp0elk9H4WC9/shIfNkP
H1sTAoqOhWHPYT3LIYk5M1mFB+Mc3eikMQAz4ujEBHFGSumE0oDpHVaF+6I/Yh4pU2TcOi3PkXJo
Vo/Zl9BH5gj3rvRHwz8deubhcXZ0OmPsjWgHZs/JI82GYQdC88RU7MrTFmhiPphX4SV4QZTzabYW
nLkUlI7pPUOLmPzznFEzsJIHya+8bFessS4LBE1LwJsQjNC2vipRr3cr2kvlRJakfKin1gZmDJf0
cydlbks6D3AiQmYGmRJes7uDpH0iS119m82z/zExL+Yj5YJXmvGSCKZzoPcVdOBgdWOZbi/HDu2E
nW+rmOAp/dSDMYywTXMgT1SAFp5nTjioLfsMTbNsZ0vz6t4NJhQ6+tkBfDf3LF9GJbCmM7tHTcrg
cCqn0pZQbw1wOnUBH1495cf8yKu2O51WgHFrV9pGfp0fJyRfBxW3WYzmPiNudEwvqSB259qeGcfi
DtK3HrWVD6B8TQYvm8KJ/1+xoOmjKdXQPnP2i2G8LqyPgtJ0m62HI166+f0saZU7wqbeC36zH1u8
LU7lvbk2CMaxQDmHIwjBxy/WuSYPaD7fkfr1eGX++wvBnCiEruErAD0gk4KdJwfRMkxbyGdmn0R3
b1RIDFgfGyupRzoEqqTd0ReOQJsOEXogMKEE771oCC2vTIzVNbKPiAsRYKXXlHqLCgxq1EaPQvlI
dVLjvLiu0EuGmCDQXx6W9D6qDfVfTDdElIwo0ISgE64RemGehRyX9v6BzEsImYXICZT3DSVH5ax2
xBOeTxRcVCkrEviQOWYujZo/Ne0jiaLUA5hsvTosUoVUXsPT5tTgwVRUlxrNNA0QUJjpIhJAgOlO
B5HCMZ/5CKAM58YOxqwuTyJvXAhmp1NwecpsshCQ1Ykm+VSHgwenuUoaAipCihEK8jHPtWd51Do6
bykhVrySn2tR5w0561ec8/41EFFCyZMkkXpDeG/IGUrKoui5KHrJRdoI2OLNtAAh2boSLUZzLHoA
0TfoPwBWqLPMqN7Uhw/FLy0z+QXJSXczn2EF7ubjKMfWzaHu4goOv17n8wETEpfD+L7sKU7W9Z4m
gParc38UO+7cNhInESEJHlCX1wR1UJOGjKxF40jKCO297J8jKSUvSkXOzOyGkBGZb37B+lJjNAGQ
b3JGe4tcVktk0Azv6d59RrqSaejn6V/B7XJvuLidz6pJ2U52Da1r8IjJZLD7yCK2a5mHAC5JHxFn
ETwZIfVkcCbv0UdAH66G4kbBmMI0LFRE9o/JCGdKxZXCNN+7f6V3WvfUMS7fyZzokzNDBvhMrjqR
mZZBGSaNvnO9DbuLzaB0XIymC/J0TdUhicEgpsVKGkYDpo00Y4I87gFtxEEC9139Q86swh8mKNdq
E/qVoa8irueMNG7Dw1IFJqQ39waJKzOxJ1fR0QHkY8xuz2Gt7UCArSqAYFLxsKjRWaxVNC3ERH24
Gthzw89GUAyPV3Bp2PqBbCjMO39w/b0h0Std4gZSeSRtrcuqXOrln0V5Wjsveh2gR9OVvj40/70a
IxRold3NCk3dV6SxpkzrIcNV7JsgCa6JWibgWHcUMO2If1oJBMNAisj/GLWWWAsDf1yOZWlBYnE3
sihFh9CRFKlRLzO5+q36wE4Xwjou7olooU4Kr5TZGI2UJNOmtzr4Fn5+p21VpJDLmmEMQay7U8le
YYoGJuQRTd6Oskv2O4a06Axlf4ZkzJrjM+cmlrMyZnImE+lzBOTVL/CAFkuPhHWrUMKTyjN0MsaM
UC9NMvSZ61ftln9aSZ++uXZ2jro5fLmsdwiu0RM4avud3duZtdfg4ZlkurPSN8Lr4AFIcAbejZgE
jfoVyGT1etiX5Px7+7iEo/StAzDaIg0xg4cUt2vzj0uISvhigLVw3YS1u2XSF9aZGsrEJUAsQ2Yk
hyRtAWWG11BmU91XFQ1BX2MWt1v2kdm5RYtmK5Vv7lRGPOKAR6VJRNKXh/yDWnI4lcfdxftYlN10
T9b4I3sXLVCnb2a+Gt534LQ/LQG8n8lDji+moxuReXbfCN6RrhtR1trAL/3vS3O03jWYPUbR18cD
xW9TBGhYloSjajJM0FKWizbliHxCosJvxYPez7ZXphusX1Sv66+nsFWUE01PiqXBXt/b5ENHL/L7
vx6RlKMrLovMu/UOUXKdeRqgFs0n0jhzS4TNMuEzJB70Ise5fQStHFSmc3mFjDCqq6WFeQew6BVW
j+C2LCqUfZ6BlAA07BVJzHTfyyOOa0Vo0SAFXrNr/N7UYfejF+5tY9yj2+aKtuERI2gYLDI9ehoR
UA3PeFW7m5977z85R/j81chrzim2k7kQFF+XFiMxwaYLkZxqMQaXJv8+T4t5PVJnzFFEgVJgewPn
wOgoby0zOI9hmblxeSRPlMuiKCLSi9kqOqaahDdSaIbu++dMTZ7NH6cLclj7PnlNmIvOw/9zJ1Pg
Hn/hBxRXTLnv3LeRvK6j9zO5UEGuEVPkmE9G58Z7ZGOlJhljwcX9jPUBW4vLiF9reRFDmPB/2/09
0T5jRIysma+fNx6pFdUtfjGlO9IYUvjCeZ2TwmSg6UdfqzjNFGZTgW4kd7MDwx/nqps93DuV/gB0
T3L7sDkpYTX50sR5ofmIGNEaarSvuZ3p8S34XGzQLWW3tszJY/TZXpVY6Z3rI9BkV8fUVc/vNA9a
/OD0JZhGpUMwgg5PzKGSnfJUmKSposuC7IC24fjM2V0crvpne2f4OqG5BkOSGTklcp0KJKZjVLEf
uP5XWszQRITGHR9q/V5zrA/y3+eK8zK84y/EV2HMCRFD8FFANaHDR8YQX19jOULtfLeJRGDW+rPw
yRG4AePWQZe8Djlj095+SfKOZGs/N1IxyrgN7+AvYQd1Nc1qR3O72br6U0CJgLFklzV6gYwFLeYu
U9ZUrswpxUe7uSaq86mwICgddaGIvJMHI+uADU3xi565UFNqWlgvH4CCgRUnMs4RexBryii+s88w
zLPLyUfWsBZdrh6EVJ4+k8Gs3ubRl1Qtep8h1k2YWF1at0VcM7mF4B+YEYD7IYd9Nn2mGGDUCM6D
q6W5EFRQGYRqedpGAN1VoCh+4BcntvdznLuvkxzeYwv9FjRxu85mt+i67rRE3X2xmYSGbNeAv2bU
MHAIYRfd023gVkFzGM7nFROdt99AWaiL59DRF/mfvJPneWOrUBHUGAA4UJJK3OCueHjflbphBvDn
EnwfTvPTcBwzFRAh0ayL32AIkxJbO5BeQB59Z9+1qAn2MYO8qVJ/GnhqKIq9fhxiNfvnSXMVtuHj
x9GPkiGOdRg94i2VpD90TNfpaMnVzZAwlt1Z8YwOf3p4JrKEpg1AHRATMS8tQ0XvLCYGf1MerrBa
8IA9gJB2PDBLMpQO6kgN+YuM1rnEFMbTFuD2dPB6LiXsq66a8BY69Q7V9KKBH5e3/QCxvjn+VdI8
MiZX3X5KXjOC9GbV8Iga8gg9rzFSKa6XLEgacMkZlv531zfhDcUH02VezJ72exBKW3HHjTaru0P3
+8kjqZ7myUf3y3FPXTS+tyBfw/0ZgwZE2zBudL/Kgq5xZLqI0fX3/g46ddQStVUm7Tl5ZhCANifa
o4ivRlq8c3YlZWBLKBq1sdVM3gQCakHD8/gxRojlyK93tcaln6Mt1J64XL/qWGMHfHRR5rWZw1/f
ytFQ4zknBys19dkQsX6GOv4Nx+wp0L/zz1QtZu0/+VU5+j5/iPQupZT0oAEh/g4s8MWYiDhv6Z8P
4eNZ8R26wgyv0xfgT1KQr9E6X0b2DZnXgrdjkGj/I+nMllTFsjD8REYwCOgt86CoaDrkjeGQCiqo
jOLT17dPRXdHZZ/KoyKbvdf6p5WoN3RnzgjJeoTau/zNpo9mXkEt452iug/Yj57OO2XDloU2w24f
04Y8arumXu4Q5JnVHyJK7P5S6w8ka3/+Dr2U+GqQnEVNiMfyzajO3xF7yN1nUQ4XWjYRi5MbXx6/
8LBI2LKkDmoszAa2kBf9+dhmiurYHqtm900KY9JEVfkxF9bTrcFtGneID/NNZCoLdWw9sQrPP8iu
KD658Jebj8zR3paQPXJyYoZ/wI6hKZtcdVNGl8E0KaDmPtQmd1Q4SRHIZYByl+DbFbv99YvS08Fo
jT9jZDGPvZ6Uq3KnEHhtl/MMHo1MkL05LBnsDgvhIElCy0L1NjilZ9mtDp1jzEDtKUWGoRKKI+40
nIplAOGICPmGiXGKEoLMZQJhtBUTX/ONOtdRxlhaoAbaTsAxH149Da7r7PjwXtPi502Sx1/vqzcb
zKfA2Lo3TFbKmG4U4t5+/PRgZeniMR3MBZpZ/DWRsaMhMOYyJjTKq+TmaQBwIARwmJr13enEthfb
dLL/6xYVvbOrYMuu3WVl4z7srE4c2sBZwnYJMOtAtTEKGasIee+Nv46GIWpq+2HhmV+fOQG8NxBP
g0rbwN8NXuU+fmhASAlkJrsFKuK9I5Wjj5B9l8/UOinEgt/4N+y9nV946Z8e31DDms+jQDg6tgaN
J7/zK8T52EWg4uoA5Jeicnk/ICkDbAa7qg6Sc4212Zd4r6+L8/4CJnfYe6hDl6s6GJywJaCnw5Dt
KfP9BNhPs364N1aabMghfScjhLfU50SvB58JM7/m0AbRFcf7PkTplmS+ssZTN7uR3PWlK1AOIliv
gre2sHBgRPVHXg2ullJ+Cnc3c5vc3lF5pbv/megg3XAdCDfZtlWmBOZwik9EkJkv28wXximgMDAC
lAqQA4weYa8YASgH5JOC+LMrMcZXY6wuQKfk92JK1A8lOAbEj3PzAQUEVHozD4xLZGy910e6c9kV
vhpiY4zeswd+iYdfBWUCjPY9yBcQtMk47PC/22+Xctpu4xcAR6hH0uQ+z1aDqeRKdhGO3JI5Jd3q
ltDXo1wNtVC2Egoi2B1Bhp44a10dzxShx7l9n0P1VuZp98F71XOFwqaHEYWOol73+FHnSnRnHj0j
EM8sQYFrolRePTc9tgWWE0ersOeheBcuvDsQKGf8RQdrGwQEg7l5IDPR6ROPonShiO/B7ujaARbl
1jfmgG/VDDKNCSzDzTCS1/XiFhqM0ThTzUEQSmu1NUvdGWNYw/TG4RTs14j9UEEknyW3XpvU8ydK
XcITEpq9IRZuv5xfWd2VMBABLLEK+D302io4zW1X7NBIMlPR57fp9oodQu55E2suC0FCmkzKGQ4A
kKAH9PLtfI34APVKX/OSb07fLzy0vt7zLRGrgGhxV8xHIcEVWCcxvxaQy4I+ltaP83DdHZ5sjGg1
YA8S2RbqU81V1vwUX6P+oDjS+p0MtndfdRsCeKEVYt4QPyjEG5gvoVyTXizwRHx2sTKBpJAKiClo
W8ILrDvySbQDZBfE30mDtpk3qLHfCs1WCQLnMCwvs248FPQz51/x7nsPoz//91e/8PKQusQCWsL9
T/YaCAfPHsEKVvnPzzjp8XES/IMyZn1P9h5uoBUE0EH4e98H8GdesQx4WpE3hXk8CveQjLKbJUye
4W9W63R+g8Xgc5IvxjPPlrlVXaGyC9N5lhincoLBo3HIwgjJ5FgQs1UTPnELkAFN+jBlEg9TAxgf
cVZ3wiTzi/JPCOwEqv0gEQJm5oVERfmBsokNMiYGWypfBLYOknMwo4KhaLABH0se+mCjlHrYB15L
pCp5yPBN1OXzd+7r75j1RQ/Vja3xgOepnH2hWnDnZhJjYwIOGQ0LGWKfcpYrs9HIxojWrsrW6hTv
obI/PAIiAD88sDtj/zOE+akdZP89JjRLobEd2V3tjkd+o3h8CQjHNSHsFR6vgrd7PUWrBYN/DwZ1
eH/4xZeDMzvcwRxv8ryHRcjJ7zsRltXCIioeamw2T5kvkxb2uh2ApDr3O/xG47RDZzzL4vEsP+A7
49ElEnT9leKSOD3eGXZEXJVhjrLwOYpkINISxTQxpBXZqgkZ0L0NeYXGLIvuxrLUJmXLpB/zcbU1
CMVRQmgt+XmkSaIzk1zmKauwhWxTaTQYzIr7IR8uqAJAUdB2619HB1p5oJMKn0+v4M1rd5Da6Ydj
j6XzwlyPsOzrsm5z3rUZrv5HbunHmnsgEtYO/CvwVwIVdyMx3/ETdQz5u5HAVRzRHLagZuiJMLII
Ozt4okkD2/vpGkBjfJ3unzvlPc375ceRKv+7xxbfUBViZnH2pxwIk6AVWL/CG40Fn3AZsKQm0M3+
R2Wne4DMd6xKBozgsYjyI+VdFclnlWIPsxcH4QAdk5n+fuid7u7gcuMheLjjwmN3U1z2TSZ5AKIT
YMQuHl4JP/EwP0iIgYFGOJmxg+fRaV74/VyXIkCNfO/j7dYntcw+jD73ExVjVy7QsiOmpq3qzGyK
3ec5tNONRMAkFwJi5iow2njylkpQbPTOYs4OujA1MjZA3iw91vDjnAF8bav4Me8vfe78a9honoC7
bZogefPZQLNOia76eU+FqCwLNaAZrJpvwbD/b079xWpdkPL8Twsc5yhWT4zGhpt3r4qYca5G9whK
zDDBLYWFn2SdRb0XZzybOGXuZ0K/+FMux+6A+3+z8X1QUOSRqKMo825d8K6j8S79gcSVX6aEq3TH
QOHnpeAVZK91JQ9WakA1QwmI6EAMosJzRgiH5uqGjTwQmvS9d16oXpggNYwkKo7MU9H6MJ8F4zfd
o0gFVLXjPXckOFzr+yDAzxyf0KN369cKkmBmwFC3R0zCI1cPkDsCMz/9lFkAb6e5BqPey3H4mxpn
b7NQ5q+R29O8IdJNbtS8kDlMxaJsnDGagJEO+Q+zEogq6EjNjeoIed2oFZoKvFU4lElSHVnq/EJH
nUcMxh1Exhka78T0qinUKyIt9rrXTiNpgDGG5E+jWOKQwtlJSdIhJP4xbKNILnuH0FstqI4D+04q
EJpZvkCUGVeT6WRTmkq0WpJHl1WF8nkUP6ajzG1RpKI5+APV4M/nkHk2BWq3yV4+axbUMaDN4aw3
SB+1JQP20CvvdrekZsh5ykLNefmV4aDRpNYvKlfnsfa7GRRaAG7Q76MvH8mGjR+5NVIBpHqUoVec
PyQ7ztkDmRDM6aE/I4ZapIdPv0HdDfwFTg9Y+MblkjvU+lTwz+okXdgF5MkzNPiE0+b3iVCMQ+tj
j2fsc8Q9VPwtEjVHYc+8c1Rf2OaRuaCOcWSbqqzAyQKkMBDnxhKFpEiL4wS/4N5Rt4jhWFkLvh9m
edxGgehOuUAV99m/FUuQE8PohWM6LFAa8QFNPPKQ9jAyTiY56Y6Tkm72Y4sxy2v22WGoNgR5UVtA
1YVPR0o+MI+MurMNTrBh2CFqQGmTI/d/yoGc2lJvPtftIOxpP4cu01n2v/tFGTSxvn65R+x4SJf4
2hOdbi5lujwt2j/1cHi9moA8xTXiIsB5atzP37HXMgYYz8Y1KjWnWEmYgPmMIlrsUVE8l7aiS/bz
/SeVZ+lzuD5ARgK8Bu/qZhoFU9Iq0oZpBI852s5c8fo1uzFWaDmziwxo/uuSzFq0VlZaDE5X2uOj
XjHCAl/OENmw+ia208SijMCySgjONVqPc5XjQcrDkuqN7CoUdsmn9T6wMtTHLSHqns7hVfuNHIDP
t60pFcyZjcXBcRjLpCLHNc9nuW73QNFYsP1suEqvER5WQ7Fbpp/xoD38/BUp9+DVRzU2LaSwhzEo
KhsFMpp/hzFriBs+0tzXyBcgoOINC499gxaRy3w04QeVZMXZ69ZVwL2UG6smRgaDAjq0kTUybMx7
nOdDzAgSDaed34N35WKGqgYOEF2dOldiIvaHUp3c02n3jCoG8FU+vif6TXW7R2jLutib98x6HuhW
U1qgwmOhgyZ9idlih0wZcuqwhJoLLwW2ptQJLjDjvXgyzu+gopahZB97g6tTQrunlZ9RNlFloDp5
QSnQ2NNQW5/SHg/cYYe536nWdCr4inlECCL73T/peK8bYFlQZtBmuBPrYr8WqbO4uvR/7psYR2CO
jiKfwRL46016SzFW5pzN3hG4caiwbwrMh3BhuzmOHJK9Q/R+AQNymT8go3MRvyGczCLhYYx3Ev2B
wj7ecx7w7KEvRYQF6A4aMuRAh22lVhzRmH5mKb3nmd2G0AJECW/LoEVOIPS8L4H1itMc4G6neQIW
cEn5uvmFJXPKxPcCGuc+ggwMfq38vm9WzYE5kQNxfksWow44xBaI6Z0793DGfKUi/py6iw5gfX5T
OX/pAK8iwRmOacxEMI/paVhGkHA/iNC6uY9XmC/QaDqvSaqg3f490iH4EBsEZdGZbRBGoxoyXFwb
H7dG/EL+GYLG0SXVA1n/p0WD8uXhxd2Ih2feOU1qgS3qTrtsRkTD3DHbkdFypC+aML0lIxbZ2U8Y
FJEus3AQj53hivniqBF2wqArmF2kWuuP9XIIutBInyVNirEVNV5KZoLaQnPo54zFExMm+YTIlOwA
BRYDb2+WAierTTNGDaGj0awPHT4FbqgRnPX7jSmBk1dETNzyHaS+un7OJbekYCc3yDtJHTStnHBD
NpVHOhWSqI87I88FgRZWA/s9p0LgswgFMOPCScSCkIXERvvPoFKmPpuHfYSCg1fha2M1cd1Q00rQ
IxXLSvtQLzikt51NhQaCeMiQuQ2chFC1JX4pQstoULavNZlj1nAiO+RrIoYeOHCjKVvyHtVty19k
X7eesJ3M4wwQw7p8SS9LwcyATo8PWMDgzjTRg4dfD3lk9Sdeu7raZBCTGHALrzOlCOCpI2k/JTdq
uXflWLf/UKGxDwPge7aIbRHE5BuiGw7MbpM2Lq2rnW+MOZ0CaN1rTWE9ImGo9N5coInYxNVP0klI
C5lyS9UkbiSpmbC5oX4qLl9ErIxb59tvzcnuwcfI3atVoENOKio9zVRfVrMlfnWnmx0koQN3EJLI
gXnWrcPRRE6KI1DzB93yioQ7FH7o/XLGJYvYNBLCEFzP3ltucmV3pIQEJyZvweGbt/iODtMeVn7r
wNVPHuakdgi+QVjTUMc+rCJ3usbsGgdBc1fjDPXGyfexrZ4TkEN6LOW2fo95E0yEeCcKksSRS3BU
VHAo0O6Vew9a7hQsuPZ1Uoa/0UCwQgjrQYE2uxO25CCnqRCTj6ZSbaloUwrxwwAxNw+3qFLaeOjK
l8bWvDS5zx+Vud/PBt2PjJptC7mBP8AyvJEwlxDUz6xLd8xYTvL9yD0aWf0wGf77eYiHZD/Nakcd
gaDaRaLyDCU1SmsdLEUGdru6d8aCFZaSvGyOPgfeCaYOWT0qPppzq4vLgK5/oS2byx7N+jVu3S85
kz1Rn7/ZBSiRioPBsrZ6IjLdSc9Im9nFF3hZvS4U8/MoBcS+xEFqBrmVzIRXahFfIp/FbL6mMFP1
tGMDhSB4WfWijrul/MMyMJevvxINd4baOLwl2eo5H24rxdyP0VyQh1MfJJcL8+4B1CObSM8d4IGz
oINzUKCvA2Dm95MngHkZfxguXsbjkGIjGEVAiU7hoEaC+A2LnzQcBAKTQpDHaInPpZuAbkeS25Ee
Nw7HoWY97XGYzSVEede5Ee5Po+2DAd77WeNqKPpgy+eKe5/vH67Wm/RXmWKPFzrG5APrqQaQJXHu
0ldCCjtawsZSNd8hqcDmHX02nHUnoG0DCYnqqQsFm+vVLlHvacRcKLtX1MNnIv0nD4D2n7AluGjg
MuZi4BpSY2pRAhM+4fg3Vi/D7YH0Dx0NUAz066FfG5qXB6ikUFB+qQBj0GkQemxK7s38IY1QRAby
cdqQBU8ebbO7HVVSph4RhhK2D9adW0avjTRXAmmmsZt82V7QexyglV3+Z3fkKxlhA6xXzTnp54+D
4T1iwcHvrvMHApu1uiAWj8nld2sDReQ2q/w8xBGlhcoWrQnfaZF0im1cuHFDIqKgxtnAetJuzOLA
bGmdnU98u+nTk9FZytP2l3HJr1izdJ9i6IAgMlbckRmi2wPthegHgV0+XeTYQRV0y3bazJBgu89d
mVQTtsMUY62mOKjgOLl7NET0pnYrEpr4nhE0IwdiZydPbWJ4EuI7SkwRv+SPorsrJJGD+WB3QwC6
qQhSr6x96SkvXxuaT4ptopoK3rdpLcatfZ/e4KKtJeRdiAHnRXJLkNPvtzIyPsxDpX2j23r4NZl3
SijXE/QL+mc5XohlIC+gz6UZq6GkVmZvW6idnQes7+tcC6/zW2zw5ElTWvkSYOQ6zYNcMQcUIEMH
KqxXrQn/uKI77K2Gjv9QX14If0ZB01ilYSun2wFMFQjAgbiE4d++SabrXVq627pFPtCBC3wX0rLb
SYH0ZpyEUlvGb9aQtGQWJd/Oa+8oS65Rt7VfjRGPHRPaqXZPKEXUIi4dDi2chaXAGq5jjw/b0rYz
kRHfF1Lv3OPf8sPb8PkBdh5537a+dGRhQp1eWT0G1sVPtC+DbCUW2lPDsu1oofpev4MvJhR4c0EI
GqXJd4KsOGbIYFD3YiRmPkH3UKOnnZEqjYxR9iCQ9FOeOm/O9LB2SuImScpE80Fs5qNy5f7fTR4v
IKnhWph2LW0fh8GCPeVF0OGV+T/F4aWb17kaVpV/F9Lbfe+yYAXIzI0BVqlSh+tpL+ibDJvf4PEv
1o3978/4ub7UkAxrRBjwXqd0xGkt48IFOnekLhLZnG+7Ol25fusmeRIsHQ76eWdM0Bjx3zs32tSO
gHvMBxZDG5Ci85QLn1eO8ImR0xrKkYDlonp8m9eVfMnmqZ/P+yHyrD7oZmxpW1SqIjCum/DxZ5o3
nl450y8M+wveOpGCsscODfcgBkYNSBcQPZgo81Du8X4iTaVYypGodxkvfydWVrc6WnD8RYTIDaLH
077dNwagFEwX233CnYRhxm4jzFmo4v3vkUgwKoRQJKxl5MLJEdpCpOdjt1lA1/j1rFSsL0o+NJDi
XUBq+DX7sZQ3qv8M4SoOpIychTi9/yE05W5/ccC06BpcY28Rv0Gr6Bhx9kMZXR4zbC+o/mugTFuL
EYeiQ9zAfjc2ohx1QBVO7AkY5z58JqC6otkFgaJCwc7A98iDN57ikKBB5s8KckoWD3R7pW84yZRh
ubWtguxiJEePYWVTFF5XrGGnnUp+8R8n/jy5MjZx92SOG26TkpzB0Ww/Y+Ux+Gj+Zvne4g+opjX4
Ybcv9s5HCXT7g+PMTz5HPoZE6n06Q/2KumFKAI2Pa00+UnBg5iUV9Yg8jcFEr+OQDJMaj8OEZKxw
dMrGQWpEQ2z93n45AEHC40XQpxAlbsTmJmba0WEz13KIWzz/2e/GwCYDMVJsmEVqHrBTe/V9JR+H
6HQxHTDXTWZ2a3DF7IUpRagTZb9miN/xu6Ll79egEDroOu0mDfa0JBL+TZGFSeFnzG2QyJPMsE3V
DodhuX5jHRO2rZoAygIrDqODNsJEj8GclfIHLOdCCRyA0b4qljWs11v0WDYgEMYBKudEXPAr+g6j
b5ncEF2oJuDigKGRDSmo6MlP8t2t3Q60HlvWq7Fg2cbLivpnP6OXhIfuQ5kg0SH6AOYQ0zM8o1RP
JBQFBPcu9wcFAmsoytrgvUGo3jHMuUDWhivSab/hz41Qkn66B+WzcvdG2lW1GUwwZo4IoDN1wxwX
VrXRY+T486cRXorFW7GaZZkMJ7cxcvLLeU0vpaynOYBeSwY2P9xN//HDPMP07zatAHxMVPgWFGjq
NRCX31k0PY7sxxH0AHfm06KMRn61ztfMjIKlRWe9KCwkUeaSjrbx1TnkLKDLmpRt9zW9z2pPFZOg
wGbLkE/B4Nbaov1BROcJ0wJ6BvBPwo7Qi15osMlh+bIBhwxOIp/iSc4zm7jmPPTkRVlz/31WLm1c
6oCQhSMwSo6E6EWJBJQnn+VdzShnCNLCajBUY8139N56fn3RuQ5hOMAY6Fzx3IUQQD7uRoyge685
VGuIS7qD4HG+Alid3uv7+u0g3CYSOeG0BIVrgrHkyzC+oAW42/x3g/oTFfXs8788Q5hTKFjNdSSS
DLChIAQuSQZCXmf2aO9bdOyDoLTaBaIj1hqGBy7R5zFzJDwgTfiwbgv151+gpomJjUwC/SD0elBW
h8+EEBISs0ArvhSgVk0kvLzVvYojcAy2O9F7aKEUN8Ma7QlsmKCK4IC9NsAXQ63GQVC1JufM6eV/
YejK1RAIjf1+OWREk6OSmo7tACjiCR31mjzX6ClQJ4mMtac/ikEp1PmA+GS7/b10Fl0aV3oLnxRH
2uJrldCu5E173UYjbLK/gFg9DwacjsWRG77fdHCsd3p/T4hYxkudFFnhRkXLQ8gkWlUho/WVvYXk
CUzvg8JJJDMpIVD192UCbdIm8PbjuWA4P2CeesyfY81ImBDMa3iv8VEVMW6IYRYZt+47e2NT98MX
bfD86m3i3tQdroJokeADszUbWP0cfD9JjlvGbZOmj9CJPE3mLiFQIxNICMTJCxHbiBgKm3srAAfw
CuA44ATB+CnhlTdCDcS6nN2C4SL6QKr1IZmC236PoQABJUNyZumkchA6WmvDXou/za6CDUu4jnrW
L1JAjpOP27qaGBU+8ghuYGii9yR3gQeJye88sfsFXKZbTu6HIyISgG1sijyOaNnhYXDwcqLN3N8o
Oi+xzMzh7+4A7yUxQDeUBNmyAfY/Ixow19Me0aAjhfmhnLwCsj3Y1siH0El/+SU+glFVkBNuO+nX
yDnBiH7/pfQAp8Fhk4hABrSFtgGNlHOcyZK5IgqG720M96lY0Rn0mTG2QmvFzaN9neUx/mWsqYpX
4vslrIdLZerUkXHvPCKcBXdv7FBanYy7qU7VqYam/QIu0N5C5vByciwr3Hy/iictvmdGNzCwG3UY
WjWeMeIKI5Xe7rvMNv+cx0JEIpAg3RGpPevU08jUSkQyqk0o15FwpJunmusCi5d0ebWIOEnaEbv0
7JgtVmCqK333YbIi1/jAZgTwwmMo+sZjZophluCaxys2MxHyck0w9yDzT93cMjjVPv5cZyiMQKAB
1hgyziQy8PJbIPI7xkuRupmi6G+tD6DkYvAr4TtGKHl6kb+fyJZG3cs/8LMG6fqKHj8YAMsA45ol
K3gyZyIGMVBz5xHf5591HI7tH33WucYUG7KyTQ9UXV6uWpgBWhYLWuCRCHkG8vkBgeGrih5767aB
O3giYMbVdycTEj1tbyNVwDaZ4ARAZw0hBsNnqYvMkiSkF8jFmOSGpC3OLlSC6KXRne3RyRs2hR5f
09elm9YIGnF0XHXAnMUpnbxs1ILu0yeQEwXDbxqoDIr6gmcsIPPBcH7VgbunWXq4sEfFJG0x97X2
8RcIHoqyirkp66Xuh36HFuYKM/05fU/CIM5/4oJQDhm79JGHQmy47KOsIzHeoSe2jrTczRVP6ZDx
DGBEdG/4P9nzjF8CZs0ws5fx5E7sBWQdRRLiyO0zGMOR4UoQrFvBXhSATK2uP+SKz6kJBojiUZLf
PNL4PhsdOwlm8o9Vuq8J+pP3mgAiUFJ0UHynAHyQFWMcarzh8eGWhflcvAnVJ9sc5ZbzhNS8uhV9
4UFRxaUyEIO/N8BcBgXSSQGs2pBjXJpr0lyqTjc5bkfn28C7bWWkQBZRr58l1GK5q0t8J2N9Rm5t
qjpDwqF8LL4vEcWVNkGHqgu/9sf51osvNIKgY7Dgqr6IDrvjcfzwNOsJhEW/GeOYIHY3fyOVDGsg
5hT6/b3q2T0znv/rgbFe9GdCkbN93xFyqJNyln2mKQDk3dak5RDI7uEg48cPcJccbSSwb7/7KZat
5hHf8w+yFNogiukf9Oci3aYNbnPJQW88RRFcieErtxVnF9v5gZAoTvkszuMGson0G7TfAmqGHULg
i5sUYi3SFr2LtJbWFCnGj8yVQ1wugNmYjY7yInnPn0hslOhx9x76pk7Dx6L2hgy/JHuYPGQ10JNH
OTQHA6QMCoLkxjcK96rmZr3r+VxoH3/l5Wdbgzq3bNe4Zyfaa6GB6CKZ/ZjRDVm6wVHWPW1tRUTG
Dm+oo8EOTDgsAjkkOWDyCjnJ4xtETlydd7TdLU6RQ74aXIqYto6APvvxW+LxJGUvGbnZSZqgjnyu
Ho6ySX8xuYBSyof8jOCZm8rBXAANjZhRSM3BZAZ4Lnxt0qaLnhtkY/B/fAR1aGebgc+UXyiFn89+
fYWenCk+cHN3vhai6CrjqoVPsWvFI+tAplEHcEzt8vD+ujSYaVJLPm1lu67XCjJolWhcZrC26ys4
GBxNiTGHLLHkcXhD4vWmGO0gkJTBQg5feJcwaDRzARMD9n0vL9yltP5rXA0Km8L/wla2ZkDWbNfG
mTtCSuiSaDu9OdUsd0HdSlNFt4Q9IPw4FXgoW5q9OyBKRBHnCNQI1RwGoNL6ASttkXhdraGvu6mv
uLLzryI2AWRusSSGZIB1GmEdj9RJSglJnNPVTiO+Qe4K6HhP9ZXPtM5sfLCp3b1ndzMC4Sa9OXfs
zdQBHCBj6hHFKyYKTunbpFs8tpJhNeHAL901NOOuMW/TYawzL0OfKouBLy+HxNyOUN42obwk13eX
wrtzP6CdCNUmSoxhRxyzwWXP+w0ifTr04NNswWGkgT6ljPAgWJ7rkgJvz+b5OcmzKmR1fc8pWiIb
Bp/rh5nPL5yDHEdil8RM7Q9/SQFYnQf2mb2FVkBQK8xxKemzQpLRUNQMOMoeQZUzn5W/I7j90t3/
IU00q0izv0t1Juhx7dx7TagzAAvJ5VSUb9sPlSnNkH0vzTWilYsxu8bsCIwGwlRMvAKI64M849FC
Qgoaj7wPISeOvM1iGDEmQiqo8IBGEXYOlpBv8hYdOf/vclvxcHeXErHBgnQrsirSyZuUinSVHSTy
x75nBiMzeSePB0yrkML3RTjVO+KdJaddifGO9wWWzB5xp/0Ejyw92tMFkhFCT0UuBbOPfotlgb/k
hZCLeCyCilK3PjL/iHhVGOalht8ZHKHDO8eLYOW/WmOyw9qZkLJN+qejowQzAORceTIm0g1j6OaJ
OoXIHGKI2lm543lcIH7y+QMFTwzYL6cRYhrdfcw/ga4KNplcCmoKLhU8WghDmwNw27ac0NgMZvB0
V6IIkcvFmIIne9ZcbY+mVJCh+N2vCwNIiUKCI2o0eDSFeLF7LLvpaosg+AWvz2ihB0cjsQFZrDJA
KK6DLMlhWsF3DJ8LYdOkZGWsxn0xpHp7BPtFAeOdU6mo4mhdvCbXA7fyuRZ5HBqkIWJpIA2gtfg+
VSP67Q0pdnyHBP4QqDb8Y3mFQ7RcICikQD3EHC9EpmCDSRajdHkEIocau0NvRmJMx9cl95DbRnjI
gyCIMhAZFx+/Yr4bXY6Ql9nlCqkbK0JhXVPHEa36PpBw47G8UEpEKfboevdm/gxxJgF4DsVH7w3j
z5w5sAtj+UJSeuK8SohMYVNGEzuM8U7k0aszFS4qnfIE7X94QibGhB/fGO61gJ6iVaE+M542QnLZ
VvBOuCAvIxA9RBxIqvHtUy3z5RBrEyCfELypym9jtqeA1Fw1tVH76RcaPzqBlF/hrkqXwfIxGU1z
GMcfssg4YTuEAUiF7SaMsGYhWNTIA5LeCKylC9U1BzD9GpUjiUYn0IZ/Kn8CdUNjNuDcmX1mI8eY
PJ0nS0EAxbSofMvidQjOw/zFEArRR+Hew+QEmNWyy5OQQCKg9HePPitlLQIWD2+0XTyG+ZpHn2xT
gmMmENnJPeHNi4kMN8IYBJ5WHracGKHm0lvry4/ihiL7UmfI1wfXGTUf17lmnG6JS0ZnwZLzA4Fx
tb844UhkEjEagpQEcDKlObTDPBVzG3EIcIVPhxFhoqJO7Rk88XMKgWZNdDjLQUyECIlNmpsnXwJg
9/QLUFGEAIor+2P/9pGuuIRoJFgCTUGxqvZ+nv+IKJaEDGNpenwmmJgRIdmgztSGKyJLxKcYmizZ
2xzG2W+RRirUt+hWEBzThwlGNcpcW0zqlDHJImujuBKtZ/BiHSOioY0SregqszY5GM/wMkR0OSIs
4xbQjiCZ1omE105CcqnBVoZoQQx3eBDBT+k/nSozqtiPhVBZNCaV1/+MgTEbbPYDOqLtmoeUVEtA
TTK1sXZWKCyPKzE15EOvQTyJub1YsoMGylxzNtvTLMKyA+c7hoz2NOzU4qX3pDa6pDyLcZX3n2N/
yRGAHnN/xTs7x991w9cuEqnEKVCusL5Y+i8EgmOQ/fF2RB+LpyiYiVxD0ccIOZQUirFrhKld1pee
x0HEFwOXMOoNNIBtip3onzFl29pnkW1RWOcGZcL/LZDIExJeqcz5PRommfR47flO0Iqaj+mVc2Qw
e1EIitzGo+D4fmkqiYhw6G1q5haukCrG6uz3yyTEb/D15eS0AXde5YzCrDwGQKrHI7kgr8nIm4oc
TxYjO+xGYjCFmILCGDdLmntyuEGo7qyeVkDe/ExEM45tRBU6XXbm8wSy2ni+IlLBzBl7iG0sP4Q6
gEO6PRjLc9Par93YLeyEce5LWocPViUeMTjWQUwcfO8Sv4UWzTwxSK11ElLBn5A3E6hwzWO2CBmL
Hx+Bn8tYbxAw9iLCQ0FlhhTwfM/ErYjVhcoWTM2a07CB206wvpOt/7W3PFUHxdqW9qfgLpD2R+7Y
H6JnjEksjNRmmrPLkb59eHoCgeiB5gAC0ZYGDbD2KOjmAi6G37Bkb8QsHA5FnqTco8mAM2XIMVNv
yEx13tHQa7cKGwZH2bQ4viHYCOmhop0pQRYgXG+tO5E+zYHwAwaS7Mknu7LKhAk0c8QThQsf2mwE
UULgulOxFNjxVYKrHzyJmkjvQD729RvgagZ8oB94+WjNAiPUdjcokvGdUvKDD/JJQXmd3ANjuqkY
Zkk2Ix/0Ghqgt62lJeS+JI1HQ2NC3iIEGFjtiqEUOyRVgKnuc4qoAMOA5maoSWhsCV1HmnFbIdAg
AUbGS5/OZG4lxhxcuamYxJvOkJZte+pFw/pjYBA7NQngzoDH+cbwWazADlM2uMzr9IoCTcd3ya7t
izlhzBVrg0K8q0r/D4qNKhbI/bMZx+LNeHmM94SWcpyKDpHuWjkTOrvohP5znCgdsMtr0wB3t9a7
4hJv8fsMx2NVyzwAUPVbbwzzPIyaWQlojrfXEV723sfwDhRPMR7FSoSXCAq0xLR+80f+rtvWKWzU
61DZ1fTrV4s9M+4+Th33PBbQyGPSGQPlpE2hXYoI0gV3hx4NFuLb57URVXF12QTCxBFNLe/SYLAz
RErAEn3thES+fFr7NfsDt2TE2mqZxUgbAFzhK0vchnTcwvTw3HZuQ2LHI9ooED5oZ9PDe3s7jBc1
eU37MxQcq2AUkIq1puQHlKd7IlWEzkKfVVDa2QrMchDgNgzUBR79NXkz5AGJqKdVviJxCSoLicNg
QV535mi0M4x60gPNIy8jyf/I3GImExZi2uiQ90fTy5idqYgwYvcgn10MssDBIxT/dgPdY7jvqRDZ
/H7ZIznnFLaMlwSls7e1PWmiT2v2C97HFkwsB8/i02L6YIRFHTSUgg7bjqjBBCxx7Bg5BX9oIpir
cQpck+3VjRDqkzdGsxtA+NJQFCLWQ8wNsKAbNzxh1op0VwoJKndOAzj1l5/kTuPNthGwOpsC3lgx
t5CDb/bH3LEVE2xlMDQR0YxF2zx1SAZQoPBZ6c5Mc7CY073xSnu/ZLIjkneQMJ1/C1GlChCYryMh
h15s8F97lpyc4fYLPQQrTKAgmRtmYLAYYEi4tRlUVsYGLE5xfOHUS7QKjD0i/16MBWAQF4Fw3Hkx
LHklJDoftC0C5P2bOyGSRP5kyKVCGlGwHD82lc5g2fJ8vc3ZDBkRwh5B1gs+lWrA208+BFkwTKbl
DGblWk0PljQVIzvERNGCy50bC9QkDnkLkNnsP1x5UPF3GbohhlZPhyEMJac0gj1kqiWlg9iB11f7
jD3qGisXUTRvKVioKEDRWewiWzB14cZAVDA7kOjI5b+Oyc0lRmNo7g7NHCwaEI/xhtCY6IuagEbZ
vQIoPcz/ODqvJdWRLIp+kSLkkHlFyOFtAfVCAHVB3iCQ4et7Zcft6enpKYNMZp6zzzZXi2E9rjju
4ZE5U0vkDi5JH+wpKp/OfM4mZPNW/bvPrxiW0soO44PifB/CTeflR27mc8ZmLpw9Z7ejD3ay4OtS
QN2PgruFy1qNXwg/9jUWXk3C/TDG+PENJPsmlJm7ggtjwaNgQ8L3Qyc0UZvmkLGwzoDhOp5iBYXX
N7vs/CDqXLYMHtFn3//YmzPiJWcuHo+6l37k8OtMH5sEfm7tznoAYQwjlV0JHlc4xFJ+hDGiOW0Z
YzNvNHnfGijXkYfdGcw4/CyWEAj+D9s4Q9VjzzUXkE2JiLyMtR91os+nHSMPplrOQVBbWLAFkwgn
uap3tqTryH+xsSSP5PFhbvIH01sNv1vBAOZcNdj6caciaqxZf9kNec0cfdehlVhgiVOM5T+BZI62
Bd3dEa8XV2cfQjRyVzb9tKNNXogXU9qYm3htnEbO5aQCJX3+qm2/jAJx+mjL94ydOT5k3PRpTI8t
3GFYUQSENrS1gqhBQxuDn7+gOBKHI0pIlgscmSk0kwVnOMQN41TP4T3owsqQiTtOkxDSl/qpDpNl
++CZINedMyRtiN2j8woZJ52/bruMGBULj60lLK+JxZezE+4vK94DDwZB+H5kDLI2FzhPsCYMCG3z
p18j+aeZYydlkSOzEWUCJ+OMBmX/xluvQvoP0cL+hX/Hw4B0MCfcCJoQFl/H4ZTPz/AB8LUDpuG8
rycxg47JW0yRScL5boY7OavTUeZzNLQurCYhT1wKFZsgz6R7LgYmOP6ZoXruMUAtYW+M7Ru9+OEd
2G5BknHNGYSpMLS10yWApQBsLvYoHDwwm7j8Pq+XTb6ES8wmulRWTPP69YXt9FEK+bzESBG7rm0R
1j/tPF/CIPdAR2iMdeB8dUojRhjrD32nMR0e2AOsKRPYl61HHLBTzWXsF4hhYGEtRDk7LM0Zolu+
R4zc+1mEqhBqIEW3hZ+otJTREsP7ek/Q8hY1Kh/hLT4cepLIW5fjaS79QgYEfQd3o9VbJSxPkDGP
phFqFfST+i7vTIC/SBBB1bOqiXyC8qBQM5gn6p8le8rsxQMDH+Y886OHzZ6MohZqCpItL6L5IL9Z
Rlo6uOjiLF/Zve7xz4WucAquRLSFTV+Cro7rP9vUTxeodOWso6Y5Rn4BDw9wsryCvBTECFxBDu6k
OlsbcCUyLnbDdvR3gXnF8FMeKyzzpf1n/tl4PYxnHfLCBIH8OKYu2KOQiNjviYh96BvUDE8d7t1L
mRRAS6IrTciFZwkw2GF4hkPC6bn8FX6IOCosUnUczz9nxsZ4567fM+NsIkql4b5JT5GG88Jha8vk
apPAK4tn1VkHdcI17LdfiY/0XF1c2nMzVM58GvS+xnYE9/GsJX5xeNQ7GTMfY/tl/7h92+CyxUdM
Qo9hgoQGyW9LEX6ofotNg+nIB5pdfobWqUMWCN//s0Y5qTlbqvWrCWlaG3wwRN8L0FwqfvlQ/Thy
ZChszUwnlXNjn+sjZEX0UvS6gTp9kY7MG3ZIF6/gc7ZLN+F6qEjpqPtpW7lDG8g6TquIy8dd63LV
z38XxePss7dyQoeXsckhiFyqnKXMo6mWsE6FRoL5IcWw4ubYN6XMvp0enhyOWb1T/os7t5dm/D+4
2GBq08DqpjsGwBpNniP82r4AK5iO4jnK3EmoLzRgSMCgeUzTz6n6eM7+71khs70wcfxCIBdVhegZ
bE7G3sNIhIk1qc9sAeSTvty5MRFMF4v/bW8SGFwS40JVCIs0cC6DhArZTU4i8x0rDyq4jpylF2ua
Lb8PygMmEkzEOL0frFewCuZNbuRiM3EQVRfj4VNCoZHPKQgp5BvRZ06ZLFJ3r/efyTm6tlCl7F+O
1ms/3dY/KCT3DMEvtOD4zTrNHD+1xRMxMY5UUH6oZgK4/iPPJLX5PYUBx6upwA8Hf/X0M57r8fiu
n7egNbsYUd4Hagm1zry6yaRYp64KSr5MmDh82U9oTq7GMFYfQJWMRdg/wDoeOIOAtR41vDfa02XD
MHNp0PEMoiCkZmSezTHt4FCPJGmlQ+OJ8dSL0ErTaVH4U/B+oN1ohcvBOxlRADMQBzzDlM2Lrl8m
oTqGWXrCOhP2/ilsy3SWkdTLyhkwuKi8IXVbbLqjXYIay5zWiLbeGPoNPyCYEGYyyTEgG2LOBOkF
zdNapf9UV+W8xr+RkN36zriQjZ9z5IsegCFYSaMIv+35d0G1Pu1phh8yl88Bpvn5qedMhYiNnql9
goK1gEUvbLI8IkF/LOrOJUlFcY4QaJxFQrsPGmm85+CBOGiCA9iBgS8AonwBZCL4/GNqAVAuYizt
vcHwuyAo7LJg5/Ogf8DdRsvrQP9yI/hY2HTA1MomVRXI9Jm4JhJ5zhQiMGfEG+FpN/8fO62YIob1
FUFK9IcD41hiT2E49aTuhX4NbPUn+EbgvU9Uag43r68mwwGrxy/EJOarZCazRQTRGdBGlsP/P73h
g6xqw1ImpBtQ4oFGx4JXi4QY0yy4R8Kg1OYXxCFKrBfV55OWVHJxJYlOgMU64oJmoWG9ZU1UXnou
qFiXuB5jw/WdqRwENf/hxrPX4vL1mcCaFNU/hsh+QaLKAl/lIPabmNhZihg2IEIaZoiRptxWARkL
+Fe/ctChPs3m3VT+LYM6gFnLdsUogrbbmNS0vKdkz4IwmbxPC4xAlGLFIsetF4QcCwcG0vSRIFdZ
ONqZc2QpL4+JPzwFDtYFeHPulgN4Ld4l92ptBqOANPdlBuFUmFX0gIBHeSevKC6oMZYvPJ1j3nFE
DrFDVzmFg9yCvRH0x2hf2SRkkYTcX6QulBrdpL9yugIyMKJ2cah//vbHQV++/if6ttPmZKxkMlRL
KL0A+zONIndG4JAPTe2b7OQ6HP6S40sk7TJRXhU7A9kIZTxu8boPFvGTW6LICRP8KNiAtJ/+YYKj
A3D9ZAAu1V4+FfBC9zVjRTze1pbPvQTW66vVJ0Lu0u95EF/VaTZa8Ca8GHLtoVQ9llX6z1ib2wyp
IlnB7TGnpfBx6IJoJFz2AYYuuDGPi2+oyf7lid5Bhh1n0ZBy4JNgslGRl+fbJPdIwMzon38wftwo
9Gcjgj5fZGF6Net/QTqIfB7W8ss19vayxYxnwl8lVdi83DJggS3y00xNFGKwcEDemNqBz/UQTCcH
kQjfTJnJSDM984u7vevVP9sI0kdxt5hXHPsO85joHwZDOokUpGvS4PKsIPoxTYNp+DuMMBGgjgBD
fXEstB4TBnG8mzttl70xKvm/r9JOySE7wE8BbY+SmfEcN9hChdLaKgOVBb1SZziXrdB+rTV25G3t
1auEGfwFK1etgno7NqE3g+36hiAA1QT9gZYTq/YCUGLCsyZOiSy5gfEAhnt6AHOzYNZehhj76J/V
UznBTewGSmOGTTj7g9I7XT+26rmF1JLRBEJSYheqLW6diFWgC0bjT4KyFloHAc2Y2Q2POgpf0H3e
jnDEtKfpEL7On9Jt8RQwKIHeqIXknWpNCLGzmH6RWkP+03PZaVPjmtXBe3dZ49N21JbDWd0fJXoz
ff/aai5MN8jmFN1QLRzrrIe0h/kOy6d4VWBH2y87HHvUMX9PqDVxydvjbKbJxFftBmAXsC4LBdcE
RjYADKUUdH3Rcd7bqQYMRQZuiLsdvFx7htzLBqT4/c5yGB/w8SHzdvg/NGjP5YBRp+7xi2Iknqhz
cAyCSXUWTob9j3VPlsaKEhTiwtzYszuywvvb+0b703UOmscY1noHJC08G6+RPfn82VC/9VVjj6OB
c/lB2ODS+tAVDKfqIR34bFBVMQXYfe4lr/SimCHYBQ5rA1BQmpPF+xYvnovurBquv7xQNYE+KVSM
6VzXXNY9DQqU6YjZr73JYMeNsG0X5DVH/wv16ehezEeSJ+ZUaAgty7l86SDoexmlfs+Y3bMh4prA
/gUIw4HNvBt0M8ON54kx3CoFPcGB3Zyg3kultcz8ijGItteXzdGcCGt+FM3R/jX/NJ4KxQWa/OdE
QiqUqYgBPk2v5VuRQ8EowXprApyAM682J4S46uVPDngIwRQ5+up7z/EWh+7+aBDDYD5lX0KdOOud
AVZE48MkvHUpa/u1GY2FxzSH4HxE+DKAdhu2axmjeiSa+bSDcvpHGuO2xuEBY1IMcVB94/nDKMBa
JotiwL+XxmZbSWF+NLZw6DlqR+AaA4bEKx0N1gatysb+wzwJNbOr+8oJceZXWhgYmJSzEjnwiCBc
nP/8XshlXzxNT1lJHoNxbS37UOkYeQ2OcEVTERPtzWH9uo/2rPZkI1NURePgCReXQ8e1o/GzmJ20
8a7EKZU2UeGjiHkVjEQRGocKkXqGifkfgl1oPPP9KvEsZoFomCg8AxxQcNFots31yQAOZOazVWym
jsrJTL3PDw7KuKgzP8Fpg1knqN07pAoVmU7If8gsrV11qSmedcDEGwq8CyKbC+pe+ksgC+QB5mEW
TKPfJxjRxxklc4XB+ocnHjOm5oY6yIqcd6gLkeJoZ7ADNjuqBepshoD0owMvoAb77ul/7k8f4ROz
F/RW8zfmbAB/fCAhkoZ3R4MK32Z2Oa85iO8XMAmQG+ZQE4A3hIcggZyuPzb5u20IZ6dZcMBYcIxE
pCJQWxWANWMdXfxJdwaDTwaww4o2giOTUkHgI8cLY5Unj+C1+aoTXB6ZYyCeJDEVVAigAtsS36LD
XDbTat4tIDIxJ5cXz5m06ghLczBBezHGg6c5kahwsBxmBEnO8Co/WPvO9NvI69blPD5F2+gHjzXI
5yFqIfA8Wtn6n0Fg1Wv2if0Bl52zEnQ9ZnPhF5NQaRtTE5GGIhvOR5vVqZ9iSnSZ2eWkPuyJVySb
+1hA1HB5tduQyIHXQjUQLZpHLhTSOeVhNalE5nr3DI16Li844KtxqoRo0M3/SdrvWaktFS1skomB
Hl7xEhgvbN8YIL+cTA8TCNrYTCKkel+tADoNzJg3hI7kX76j+QqN1dmiafhgFjg9toADU9Y4Km2a
pGrOa85gftrvt1QXjpSvSwakcDKF0CXGMcdmZyktBrMXH18NpnNA/6v+nuac3qGBSePSEgpXkZ/Q
kAuT/mMm8A0q1cVXQk7uX3uvMuEcBW01ETIKmIInyrl4jPGNwWBompDy4VNt8mHyB4f7RTgu6vju
Zsty4Jy158Zn+WZGwTx6inlXvlOg7n7IeTdgFlPds6lRjN6J+vbpFUt0vCAYOc/uOc15OVAz8Ay+
ExbWiyGYdDYlllFBsucCXe6UCUOJtpPT+8quhqwGZ6dsJZNjwsJMfckSUAmWUVvmKycJOJlAASTl
IJyu+qSmRYK07lnxzZW78RVybvskBtFWJ6B0FiRU7w57nsFF7gk4QcxJuy92feOMkD1Am5MItGQf
OPBmjMuZvdbW7d1eCcsqnj/x5nzuEsaGctkk1m9lTdN2Er2mOSS3GD9cOAlEe3BQChJD5z9Tl5rA
RNfxci8UYchgFXza39ThMErOEnGx9XIUgWH/YrOJq9xcQg5x1/8lliiOpSOLk/dUiW5ZiYPMc61c
bpfGw+B7OMhuZv4VyPS76NQbYFvapKxAgKj1ibHPJwYT4vKa/BE1Ll1yxJ5ek4YNR7VOBl+Mgx4f
41xp804W5h/wAEiog6bxfQvTno+JCB5zGDkQbjWxSeeeQee8qqMZEBbURuiieC+hUnxONLStSjBS
J4SsQx+0TziO/Og4ETKEAX9nWcEp5a1CHfEm/6ne4PSHBAmndSyVbGlSIpxGaM2r10wSEhBtYbRI
T7B6I6vMHA36+kOMw3GKKM1Z/12ij29iR1AXUcS9QTqAaZ/QE5tx+iaxrMVbzuWKm4KwldefPXL7
z1QbdhzXigzAgq7T9Lg+kC3ttZdQ77827eXaR1sdOgi8Pc5nIQT/MgkK5MxvqGqhLbJAqtYngDca
ZjY8SNxJB1GVAkWkTy858abxdvESQZPuMVIOdSJuFJeSmhG49n8ts031pU5S8zPQdbHNJLSorrmt
CKtJEdnC7gUxJV735YJE8xIJ3aP1WRHtlkdBUQZ5Fyhl8IaiRLhuHOB9XDstXan8AwM97wMaTGYg
k/hwiWcfJCgGZtjpIkVchQXfrWQgCMqYVAFjEqUIRltYnsz14F1SQuC2AvwKsIocNZl2d4snQndo
QAg3Aqn2imFSUxxgqbU1JpiIhzGMMhJdONAt7x28bnKylogCVnEhybea4kbeh1oMm3lGctLvx+u3
0YNulZ0F0Wc8R8RsPrRH+nc+Az8wEOzhIJOMotL/fRnbl+PF6ffWLNQ9pG+v3EIHFYgPAxTG0YY7
TccnKiZmqwWZCdThz6mKmBnPONB55iawU24m7OjEkYFJczcCrkWcDM6V8EjKe5sLmRi1bbYlqQAX
Rkyf0St8naw7CNExEUv+WTq004QvYSP+Ii9sN/j3KGi+43WFMwl73g3TXT2Cy4XTL0K9YanXgYYc
MY7nGQaNwhdeuY7ea7bZBW5fgvnOGy31y6H4SYuZwkazANqhVwYdTqFl5YKPz5FuhkZjYlq8I8L3
u5PtCZG+9wj/V6ryB+4c1bqFJg3NF+SM/GsajdiLLBGryUmeb0bBkz6dP81Sdeslfd7iYxAefJIw
qvi6qb5XpOlzK8KjR3futnTx/ugViRXaom12BpPMUbzfsD4Y7GURuV/Mw3dULay8dIl/lwmTwm5c
C9UlZJ5qnXz8SoOSjx5cfnmQHBhCEsiNTvu9TS/HCZ4V6neR/6AUSdS5Ci+McOtbmjiC3ZjNYZ1B
a9gWNvaQAm3+4Df2DdX+95LsRr1H3nFvBAkVzZPiJkU8BZ2Z7/MTv9KJd5npW41ZsDorv6K3I5SE
IxtC7FkhlWAy+NQcFOyth73VuC4CiRNAcN5SG5+sGoqD4qdCNWFlPjS27pF/3fyybM0ghjh//7zG
EDSgElCMe6W0YxcqhLdHjvRUmnJGQbgyMHpLC/yFoGfx+fPlIjU8G1wfcJNzZ8HiPirPqShTB8y0
z5cV+9/YvJKBcdOu1mpYj5YxqEQEUIrUFGlqC1Vm98qZnX2jxQW0Hwg89r+IopmbJTBYK//zWRd4
TFIbLbDrHegVRboGSHPnQ0uGtA1/GnG2RVz1Cp6tCgKXETFXMHq9ZvnR5u0ZhllrY2F4tqSFKi8b
RE7M1uxb/pnmTYgxwvWboYx9YWeGo4k1oYMzkBpCSIh/pD+gbvVmHNXOK4rpSMcByKMXRhOsW16O
N8NnVqZkaV8J0mg1IjHGsjmNmoNu/oKhD8854RmUgRH+7rf4OzEUtxp8g1O5C0trYzK5gOoad+O3
tAUf0EsMMlE4zoSqRH3oB0SRELdmXeV16VJSDyPkMtX2C5jApeCHBE+CjLIqHBgzyy6xVFi4pRaS
YZKt663dLIb3TwrGaM80YV3D5o7b5pnM+E+xS/JD/L6/yMqFIQ46Wm5z/WxA46seprntrm+YEnTW
NRoohHPPzUibD9/fUbxN1hyz8gWqhVBL0aHxC+WptoLNHvAEg5oB+lFdyJsc442gg39w133Se5fy
AiYoRjfZtDS895x6UOC5DWOZp1svSOV9BlASGa6+17j44WHFGiLymwUG9vy6G1OaFEaqP0IZkq0b
TsqxmTltN5PUuYJtZfDFEkRYrNprxFS4UTPLBmt7dMz3Ab5/i5XxDEaKMClSz/8W3+1wjv/V/1oy
nt9zCKMQSUT5q0eAxzAm3yddci11o9IZk59OxbPFXMtkKHSiTGAVjbDI3NkqTn+KN5or4GuZC9zI
Jh5v+b1M7H7o+YDinct20ggiW7snxaQl7iIDt5tAIodlsIagHFyo6XIITDDdqEt8oyMG00ZjRT+U
7RkJeepN6HEE3RM/g43VCRkss+rv5Lk0DqcFHYbgUyCHOfEoEGTMK8B0cHp8+oyZzb8AiN8YMU8k
nV+w0a6W5NZG6kR+DIpPnyZ1s5f+12FBAtRe/Os/JF5qc8yEjO+qoB2hcoeQWVfCtU8H/b+biNMQ
P9LdkHudv+5I5KzcN+9soBJbG5vNk0dMsVVvEDel7xsYMi7wH0bleACAigs6RyMv2IBRsDV4amN7
pjVuev08vgT40AiDJb4ogkKZefolqCvnwuB+SiLf2PhDWRywEbfV5gP3dTS9RF7C4JXOd4ETbY1D
nWjPt3zT9y4vyZLHz7zBiWQ3kLwXfmC//Yv853EkFDafMZQqTMQdZcXppcFDu3BG63eMwuAL624E
fBBwjPyUPxTkHoEwUEE3QnzUzrM/MMy4H8u98Bnui4CHgo8afJNjH6hnAnRTjZpTRoTKDNWjJGIQ
1Yc3egOclpYK3VoFZ4usq8DAUw/f/TMD9ucYbtnnkDR4PJHTMBmWvJgfbOZ7T2KauIw59g7wUOb1
H/UAJpmtEwGNU7dMsYiufizcvF+e/nZGS/hQ8AUMdMLMVH8+nYhMuSnYuKKD7rYIbj4Q3W/UY1/h
SLCohm231jbMv7vPWBnE7PTFPezd7IGvxQctfzRRnKnhJWoYDbAUTJ8p2s/LrVB3Kj/RY9Rcqdis
h55tO7xOt9ogdNEUTHmErzlgJ+bTC6TMvLnJvRjmT4J+mZc8hyn6YIZ93Owi23zhN0KFg4VXLkVc
O1lOgYiETjFBYywqMsGFtrz6o4w4MuTMbE9TYeWWdIR8mzUZHeEmzfLq8MT3Vwv4kZq9f35WDW2q
dqixXIfSD7+OAYV2wzYzfaOxQirHelGx+nyF1B/qzwglPqLsL0yh2uYSybzxFPR2NCzbEnyQj0V1
y669b2/EGPVHRNcHTI6s3h9Q4FThc8pmY63xFYKkol5gs5yldpIqc8q2OwkkNdK6Kyce+FuMRzts
fDg00FIydyS78UL6eArU8kBZvb3NZBNPTAaw87hyS5tspxstsqKxrYx2LzMEh3uzAwzj9tQtG5E+
MpReCyKjpJtPeUUoT44lN5vqlqru85x+9Alj04hjpJyYFcaiD7lhe62A6Eah3gWmHrwAbC7Dvsl/
6gWTGGRZR8gxmAOdLjeLYAmwe9ggGOyAAP8rf0kp/0Ui0HIu/jLKYKADc8XivvpgSviVEi7UqF6N
7h+QIwpkOnNM+pjWyeP37d16cQrTeOBI0BjV8ObhsVDj/cSOEo/xQ9QxNdu87iDEylpm5wSQVMjA
CuNVqTjY+zNJDHTIUQcdsLMYx1h2cJCrnnx71eNd6lWwyGZ8EVx9dYkpOGyyp4nBsoFVEoMLe/hL
s5liEW5y7DWYuPAG8XEvNhZByOwLPYu/IexrXezpvWyGV+q2IZVxBKiAJw6CNI/3NfozgCQRcaIV
I43eVVHzkvEk4bGCNgKGH+3Od0SN4NRYOdU+/VSGmUsJL149JPlCLa9Y+ae9qzUQ1QTMCPZs/UH9
Yb7mG3PTTY7MsMt/JNDo8Ln+x7S0z5KwdGAhYkhEtLb72VhTHA7nOwoVzmjvAprpwx8SU/BT4xNt
PmOsPlPsmXrGgxHXrX6VJq40mn7LiVK5ifGbgty4bxyiYU+3Zx5dCnn0Zm8ldlje+DWTknd+qi5n
g3WhYwVqjS5TuQsL8kNGyyhf1EBnz35TvWdJ7fIPDemszN+GqWTvTVo0pMHpjHk7xfxz2iinHNdo
V4FISQ4inluR6ODAPABXjklyfqnuQDGEW0GKdwC4l7nO8blI0vMzfry128DZ26zZJnFQhlT39kbJ
VsJGQjoUcDafazqNL+ZHHQkSDm8gy/L/UKUlo0EuUD3GuFToExPwB0vUYUqT6UOxnRg0i8TxYjA0
4P21RM41eCP/8/aJTJHUsIFvAF8P18w/hosA0xQSsAEbt4TeZfup7lCmFhcwPok9Bk0CnTy1g8FP
hA2Bo7nt4jQQUmwDKtDBoMdL4Y3BunCyl9vU3pt0lCWQZ45ErrwWYX9qeDNfYY2z2092SoBo38v4
BmcEyJYJ8oRwO5GtjqphGEsvVNBownFcYpCOiTG/l6kqW2wkOS804jl8PawDqiDJVqA33LWKZMAf
6DnqjlsBh4Tl/J39D0i+Z1GFTeMID7oARJIwrUGQL5Lbk6SWkQyLx7fxU4KeRZUejZkRvVj6C652
7HR/9J0Mw/FL5RwBc4L4ILSz7BQNxC/4lDeYG1D2oXe5T5SUdAHiuXz0Jc6w6/quWtePifELlGUq
8av2dVx4iB+I7tB13mCGDS51B5tcNUgSsGKfQdTPbWzUsM44SsPkhQts+92y5MAzi8vsueBdMmDW
H6w2jGKvKumphcXIS2OlN7PL2v6sWU3fG27Gnna01vxUjGThdeOMsyua4yg/IWV6Zks+vX17rTAo
ZWY9S4OoGxNOzamBuHVuQiff6n92d8/BaeAxU5ieDYIY4ANU156zPAYnIk7CKaNHk+KruMNQ2CRn
xU/JZuVJGXhw1NE05wgJEEXpgLidMU7Tv+eI+RU8AYte+3ix5xmCZEeCKgxJh0S8dveEpQ9qqYb1
a12xZyE8f50rIF/6gFL9jN8aPHQLSC87Zi3DKG0/oIthQH9NTl73j5jQlnHkzDrztAFGqMBwZ8OC
IDniNAKKeGgEkWZvCg2sjMYR0DGusW7syV03NxZvkHKQLjPYN/H3xM3oMabcfkn2xY+m7n15Hd0Y
19pMahKcgyZxt4mLbUah+Ul+lA90Pbqtcpvs3iUhY7/PLrTOQj1a7/T3pHmvNMtrCqw4gdxH6xS/
Yi9jyq6HardJ9NUrWbX2OY6mnINUX13ppQf2UOxYVqiN8VoBNd5IRCvt+FZOF4fW5EJYDQAN5xBu
BICTZAkzH9tppE3sSjLJOm+vukIFJgCaGG4XNwFcn/4qiOhI7nlg3wy4e4SLvappqu9MXex4hjFO
7tb5eWBFXTBkISFq8w2wPCjhrXyD2hdZ2kyymK1yFgeYvqBm4A+IC/EAUEyBcJb82VpzTI990+k3
CI54fhD2uSEIDXBKwVNmSqVMoDKU7rPyU2z1y7jaCMd8ze0XdjXHskRs0sH3p/uL99UyMp1u/2Q4
YsyMbibDK7m4mn9ukcq/YR0Wvz1QI9FriN0hHDGRxGHt0MhMdd1sER9HmmtxD4816bRDEejxis6/
RoAKd3bBuSsfh3TVGssL1WCxj2L8xx4KVlnYVWkTk9cOdw9ZmqZrSbg7QVtFhjqMK/M0wszKxUMJ
lh/aUptJM23SQWAF6+9Sm5o9fB/GzoFV4yoB92Nt8s7Cm6xhYjTwCqc5TqGcPD5VRCJfTSxiqPSo
VimQjMJjzmLFN53AM/iLPudiC1+btzu8/KnMew6MUaFqObD8Fqw+G43VMT81E/jywKopgzk3nedo
CB9f9C13bEaSzDUgwYihiYiOYKiP7IMDASm7gpzX+cMh424sPux6GcYPJezbBRhOepPJRGOmBe6x
zPzyRoIqHkbu/3klvCuHvnI0YHYIAvBkp//L4iXGVno1xrkhu/Xb8kDmIAw4RXbJBafvAIhHckEx
jLuzV8loOj6Ik5BR5stRdy+kU68GhjE3Qly3a30yUHokdD4pUs2IZZkusQtavakPW8yG4tkbsj/d
v9becxzAU+gMtmPtqeTZ2VGy9HPmg117/iJJxtN5ppKo1iWTpASrXrbVtJO2Fyn40C/DzOoM5x17
DPWIXSqcLhZaAk14c5mEEqIvbvGzgHmYbewoiAsnGQ54mROpSuu9phSi1W9CkCJzMfzxNBvsMeh1
mtmLKR7WNeP4RM5PjW0ARBFIB9k6h7H7mT2JUcfcGZoVKP0ZRkJtLHFhpH7QZvZl8tpJ75lQ9SEN
GX/OymjW91uC1o4Su8H/rHTapeRmclPzEBj73c9Zb9VNZT88Wh0lgF8pzlDMn4sEYog8juJ9ra8t
QhTVFYN+qhU+6FF409gMK62XMOWu8IW8wMmFVog4CI5bj9BmLeT6aInBNxFQhsMZyT++N/G4xfDl
0W/xg+8QdAmXQSBzc8vRTMwHbqvWFPg5pAXFveDIpkKW0VWKtq+1dpSv+VXLnPQKKp8GMG/g7of2
bQ8W1vxjaKUFDKJmpGLg+iEFHeSlKszWn+1zmMgHTjlI2e2tEPiy9cebwC3EwbP24w3YMbRoRE2v
ow0BYCbeT1rcgM/KX0U5oaUDwAAxpvb9muN/GHgAIIJpw8A66ci/BnJ4998TTGEoDqgb1IX517Zu
+kXHzLRxrAocbMBNCytS9CoB7kz+IP4rOXTj8giV7DFrq8UL/tlBmj3NMyM5fZFfXGNBk6njTJOa
uGViXiSMYIT6TRiy7r0+CL3Q0BEekJBSEggQ0JAiUf7CGKMKRr+2TyYUocJwhDNgEa5C1sg/rGU5
qHT+zBkfFPjSMry7nGENjPsbPUz9q68ZFfzuP4s9/zLAKgErSWAK3LQ4W/a0i9iKCOGpODow+2jx
PRxHuCCSrAFdoHZxHVthEv0/YR/EERRtllMC87JN9BQyLGfYqeFyXvPfAn7frd3tGTPWDo9RaEXM
atIy++9nMRcZB/WY0XqOzp7xHNRnaKfJWf/hNfQ+vkoDTerN+BFNdxhGZb88KH0cTO3zY6NTQlJ5
JS5hP3/lx5v9TWheExHis8CPhHRTkE6+VsLiHk6Uk4Ka0E6ph2kA4CqJXM/KqXdv1hm0IKyzImNC
0plXHXaZP0AbH29Aa8abEZjLYnEbzVaLBXYxaEVgxYHx8iwEgPeQJiKS+e2PeoIrAjojp6R7Y23v
qN6L8SP3CneK4xDDKeg8jttuYvAO54oXCSJaBozu9NrZN0zeaycZf+BIGDd57JDl7HLI0zsx3PM6
ip/J9I0fsVP8cs/NEII3fI4REe2I/BHBP0mb0LMAjPPUJKJE7+RVmQW1HI6wcPS7YTzR2LXAIM9v
7wOzYfFdc4f8zaNwNmzeMEkWL3JnjpWj60HllDRCFlmO5ImRCc10mWshp6xcPbsxWc2vHm8naaLR
hZGc1tKC4e9/61vs+85YTXD5bKDk4TGVPvByQA3BwGzEV0f3BDaPscna4BtDmgo5XbC0vgTwvRQ3
Pha9n5lu/IIUsqlx/Jkzy85vOCctbbQmvnxxRvm2SrDedHoq086pinmC7QWLcPmB98WqK9gVYcAn
wIhumS5Gb+eJ+BMNPnWfPX9ftnEB4Or3yj+jw7lYupfKIcGiREHFxdVrvtqsUwvrJd4wsuKQE8Kt
qYnA2SQqAoUQFg/0Vhzus0kC34oov2cOSwQnwHV6UA+AVPlEAY9eYyUPylgBXZarL1z5Hkso2M7M
cN5mIK2YSoYdYHEBr9PhdzDnVzJv+Hlf0CteJHBd0hw4qUPelNyT6P14gcwJwXKWiblFLq8toN0c
zzr2WkIAvfcHWimEIxWSVvoK1OfkVaxVmQQk/CEouJOYqL+gbZgnDmFzCUaXk5Qset4NUQX23b2H
eYP1HVytyBR7jo4OsPdLXkFeOf0XIK5iHppZ54iy8xm8tYCB6HvWx6tewzCFOQ5Ztcu82Da0wnl2
03kwyozalwPQbP8hQWrDXEK4SjXDctZDM2fbSeuDUR1e2UIQN8nfgZdkoYghXwtRMCVwjlR0xy54
pE4am6NFZrDVSLPy32psPQO6HLowjCEvaxoCy9uzj/3q5fw55dlA9M7S/f4jPYQ/Ia0MX9oF7JRM
QUXdzNGEFxbGY2yiu/g3WnleeHn9shmusUiEOxyCKYD4Uyv8kOiB1bIXhtwkFO/7y3kvMgF4UGIz
o/HnJ17WHsq7hdhsIRwLhijVO4J2j2p9T4vwxL0Q/JWWft8HCm44q/gXniv4oQOj99WuP1S9XDNm
gBkwBAmtCXbO/DQ8Jdm+vzPOOfS5s4JsiGGukB5HGzd9IyLbvPAyTybKjQIBx4psoxxHZZAB33IY
MoHJdrQRGxqD2gm1IN8g1+XAJo8HnI1kjHmygiuOAkeIs7+zesH/Fr+M+XUicBjhz/h0sx2zj398
0YzVJ49DPrW3B8XkM7vKDGK2AIO5J/s93gX8I79I3Aj+Zt44bFDD/gJPLPh5pWNz0T68Z5Yun5vi
DZya6xuvEuwgvoBXHEnCxbKy+GJMivjOFC6K+LJmwVbJ1YiTsHa01uvAWX4rPYijR+yykCDDiR+Z
/Z99PMVpDgildFrhmFQJwkPu2v+RdGbbiiJZGH4i1nJGbiOYRUTA8YalRwVnBRXx6euLrFXdld2Z
6VGBiNh7/5Pdm/+wIpaT82iLDxE0NMaxlMAcvk14+qt4S/KOvSE2hraXqg/W36KSHMcGx6m6w10T
JzPl6sX7AEduxw8lbLB1l4MZ2j6zUhQMXDQ/3WJCwMPhw/uxWS+FHU++6fZidmaTnKjwgNI/umJG
CoVllA6PcpuiK/L2w9rPx+pHXGdMBcL47HdHbw6ZPSeJk/sex7V6nJ6KhEUtUIl1f3kXE+4vItVr
LSKUx5BAUVa+uSPff1zQ3KmjP+Jno2b316yaWughShQNMiaGP0c7Jk5jwN04r1MItJB7+LdiMPDz
vWrGPJaVcx9f5db7bFNWJGVsreAdShs6yYe1z0x+DzyA2mXiXWfcIJcXQ2oibNljwfA6fkjK4udZ
6Im4c0fZzjOk5vs5pHwkKwiFPzzEeP0f65Qvso9hiTEBX2yz+fborgGstjqilFOi5LceP8WbMLNW
P3EC0+Df+3o8yAVrKF+3iW0hVRHcvA12ByNlrwodVnkP6zpx27YhiLjfuJlgflpCiGCw3jXM2/bG
vrtXgkq2sKPajHl81XPPlaf0SrOe6SETK0TMhxhTCcM/ZunhZ9Xls/OX4Pure8/jxJmKLKfx8UtZ
MB3BcZYbigaCMZn7Qvj2B4LiBBaDV4mOho9zlK0SSQjV81uhF5m4rzYDcBJh6CbNZw2VPB83bUgx
M4bvQ+0uqVvl84z375SE4XcRZXdIZ18UJnerwClDnz+uo7w10p+j9+rK73fe7g0DKJrLi55e+0+z
fUwZm3AtfswrVleY/25vVWkurVefaGDy0mSLBdVfFyb4T/u5+LgDDK68FgUSIZ3Muc/j1js1mCI3
iCVf4b1cg7iKph8xdGvugX6cMJ8tM7Aqgj1kyqbBXVfVYIHCmqeXZxVPGmpexPkjsc1Yvd8FfEYl
iz/ZGgJuWWHjyFyXtRqzL3scScyTrKjlLRaM9e3Qwt5fPIgUnLyTI0ajVIOwlwShpQpqYgPgEoIM
6aPNA9/OT9wi0DZhlEo957qcOYxo29DksUJHfUHR2Y26O7ISZlBYRwXup9NDnrhsz4BSKj+Kunen
KK6ZPCS/z7i6jH/Qr3e4XfwbuBCVsX4FY2imLEIZ120mAnFlv80IY0DVIkOp5ctCjsPm7imWy1Mw
x+CTMoiE0/uWBmOn98wEezo99+DsokVcP5wH5a2xmk6PWyYqpD5iTMwnrYWU0qIdrzTR23Xv1t/b
Jl/LegZh6H/Dct0gHmaWcb/CUhtVlfkivu7uKCigG9zizcC9E3t4naBRno6wDFHGOxoeLZavk+gE
W3xGliDFczNKSDo3D3otdv3onpnUWpw+9OfuiQ6966EY1AvFBrpBsUYxiqQXKha+PPnRU7+gkTWn
uwF96dw4Ivt6uoeDG1pOZ1dHP2A/FfalvUlbfaEf7PtwN2niH+uIxxo/hK9EMSof6DcAbIP2lFGY
jDRjxEwk07wbmZ2kft5ccN34lJkdbOoZlRA9xRhuizScnpTB9cpAjAXQM154nm2IMbUqhQA7N1tn
HU7eMx7FD3/d8zAWYWt8WuklOdn4ebhqx71yoj+IG3jShGNCrMnU61OXUMOICz13m72SloxNX+Fw
8EvYv1g5LeybHryWCpNU6LaYVM6bEkCl53EWcswy2POxoWCcBhsT38FJfN57VBM5WV2QoLn4dIWK
SARjk79tV/sc1mYFk7OlBoJPH0T3bEHofe4rQjv5Flc2XdBMKJfjpfIz6CqPGxWRNNDN73eE+3f6
FCpZeZyNH/AS/o4QlfwuD2IBTr6GCck1wbcItifCLTjyJiRXIPumEpNxi3jQYcvpEr1CkspkSSPC
0YPirSMmdo8TOMfQI+VMUPVEqra8o6gdG8ur5RMeBNY3Kb42MMPAL5jKjNv6lAqRPbfEW3H12cbf
EbdBFUzt7ZOdgiEPDzb/5YqH3oRsjSvOC17MgcHlogYz0/vZ4vZAzGQ+7Z7ygIQZw2ZC39u/EbV7
CuzCGMkEZ4BxhIEzrQEtbu5uz+4W3Sqne9tNs6fw9swB1BLlzKo5YNjyUWFRjiX5NPWoXpxYbUE8
hABE2EYTDQZ+Bkv3yegCOTKjZS5aIyA5AM13F3nBt8SVOs1Fqsw0KZ+faPFzK6Ye40i1eTZ6NVvE
MI37VrDiEDjIm7V5hVekQEsNdAjjmIq4EvgD0CCv1gDzCIi8jU1SS0Ft83KePevai1tnu/3mTnyt
4WU1yOfs+GVha901RCwsX3ffoX1GVmM6XE6eSyZwINiKfw39laeLWuaI6QxOF6CMItssx9CsqXZV
FX2zOf7uco9u99GWTkzRDOMeRHuivr+ylcucMcldx9C+0PF3TUwYuW6oDgH4Ys1i9vZBGZVjhmam
VNh4l2LDTVpgC0ZescCfCPUmx+4D16a6bbc0JQWmzMKa5SlTJUXNf0ITE33E4nIM3DHUHVLNAz7G
MOwK+0Fc9YLDb6xkV1OMQ18B7P/lkiggIow4+lOCPihix+2rV7q8bLxXEHGFrFUNSVDkB2+7M9Fn
GryFvq82Uh6DrteL6H6gjcXsKlgY8oaU3wJuDqJYKHExLNp7XCnvqpMdfxZ7nlGvyBD4MGzSEH52
xx8ftRpkBLP3ltZ3vjly0M457SPM85233Wh26xggVu1CwTR/4YWkupv/JFAaoiAktF7U+0y72Qj1
1/s10QyTfbEbtzh4Wna1Orb3b5xm8qBvRO2n/aE/qiK9NWvj6lXD0J7ldGA6mtjCzD7UZP8OXaot
atahKltHSDBESh78driZID+6iPUZk68fAhotwTD4l+AlG7+Z7LQcc+hUP7meYLn1b13EX4EFxlmS
3jNsiwBYsZPeMEHqwFBJguA1H2IwYfr/5F26SAihJQ6DE9rflCFQY98fkndpdZU4GK3JHC4yJBBY
qIQQknu8RzPEcsHAP3+ujb4/6CS3zuYHj02yr6gSPG0vyGryGNbV5HLhOTfdpul3ASg3Y4y+/8BL
Rz0NmQsHJ/T13wVNCRNFr6J4v+4vSbrtWDj5kBg28NeYv3RZqBC7HonqXFJN7nVZ2fWyxN1ypV9E
WJuL35RcnrYUvvyOfdpY7A/Nhpy+a9KIfEIXxLSE2VRnkfjP1QZ9UUPNQawNlqRDe/Obb2AAYoNJ
fVci6RsIq7U8kxcxbS0rDKHwIrrYwZc6H0N4JE4qNKh64X2kY8/Jx2EJUBtzVjEpMXuJNntZ2XE2
UIOF2mzz8fpOTSJT5WNdaHfYm/UZomHysiqrT4D32dWnX3LOoCQ1YX2CDLVreQXWkpWInVvfb1ZQ
YLSrN3yPywXoFK1PH7BE7jl9o4d1xPsNup5XE7lrhJV5vUNC9y7i0yG1xGZ+wKPPus4tnHjrcQc4
xu1slFacXu5n2g37C7IeTAczzF1obOMseiAspM522J7OaKIdR+Dj+UxKvpCDhRGJfkoNdwnLOdOE
YJAo/yny1lm4PZO931N7l92TzXzSDyYYc1hsaox93c+Wjs3DqYmIPyAs5p1mlKMQ+HfHv5jbsXfh
M2coovjaVhWa8s1ylFA7AprDilOX+tc6wmmDqQYi4O5jxhGU95ShtJ9yO+GrcD4SlyjsDt+YWkHD
t3Z2tJo9WAEeUwzqYHPuCcftUjI6TEDhiEhOgeuMsW4WkQ2hkcfASTBTXx+xehddHjFCZC0cSRfF
PykWUbihAnSTy9BqRGKtxJ8DmqA8PJ7mX2VaXYnzBg5r00YXb+EmluWg1Yh+/kLVwze0biK8pqGy
P8VH6fiSCQpXM4eTG++Sy5TSY5nI5CLdYuyOSA9nPmrOcGxVBig4qQSPQ7A6p8wPR4XoLRL1Xogv
xQNO2dp9L/AYwU2FCkreHGrTdXLQPEiVQ6uDo5EEXGUi+5kR5tWVIeHYjJ32p6/wLxZBUt2DRScT
lFZ//fc7jaMB+eKSoJT+FMgJhK0tLTC70QzM/SyTenHoXAXJ6ExozUO9cPO2JAqhEtMDikBBhlKw
AuhdXHhS1HkZVrhPjDbdGYuNeSqx3jdMMEjTI2iPUaXyjsVJor0a4n4XwaLi5ICqtOPqMCWuYBiZ
xt12r7Z/wr18xXr9WY/wjTcb2IUIjQNJPw+uLkaz8vCaDRaHlmAQzGZpmFPpM4vkr3F1zRvdH2Pm
1uhYCC7f3ZwxAf4dwpl0d/PXzX6B+sm7sn394NpUWjq2aZYyg51e9gnqW/C2hzlvfPSvRN7fdqpm
wR1wOB7d/miNommHkdzHYiY9ZQuCA9cVB8akvovjLzET2IKopGhGJynFpJLbKTq0odRTa4hplHSK
Fw5ZEiYBRXBfjO3JhOY9TceTGoYKBfIpQkH7w1Ty4THgGIOd4cfxsi/L8iTQLXavcc7KoNxWtCwO
JVlit0EgXwuPxAHbgY1cBI7UqNneZloEuzjpP+J2zmV5zZIHQsXHmq6Aq/7eTgFR5pXOvP329zCv
CHHhOL5svXLyu7n7qSOPnMMBUuFiDN66VfN8zey8+KWtzflJTset6FS54IVFftRXvsZ9lMIzOI0w
rVTgUrZglIW5z9u6rh6x5vywGTOIGJ3XKrunuOFTpo3fy8UATzPlG3aS9K9nBrunRdQz30v4jZlH
XlPXeR2gfDmQq+mxLm6Y5GTQWMTKO+5LypAmZeWfXJ93I+XhJo0VLF5dVKpjUwLP9gQvUAQiHKxP
1+WhZGVas/DpBasPxQGAyF8Ob/EcnBgLnCwU2M1LMIG/7Quhlq19gIw75aIh6IZ0hZ0HcKZUeMCO
drAtgcIf8qoy6GdPul44vnkIM40e+MXEqIc53MD+Id2kvVp+LV85PSCRQF9aQjyRbX208uuhO+iY
GtxXGO4bhsi/m8Vfwh/Bbb0xqCqm1+Hf52ZdwKx+Vg39trD6MHQgEvPPCzm/rGo688XqpjyZ2Eue
Ph0OVWS+h3yoCkDGe0xFc4l5AlJANdJKcVj/vzT8MliA9gNrBwEnFbaeXJcMr3WF6uJSqKOcbK0u
hhkRl5P8RczV8OoirSzAC4pAK5YaYAroqsiXMG5Ad8S7Y0GoZbMyoinJQAEwCJ0zJtjicGeXhaoP
5nNzsjizoLYnCQiey5blwC5QGV/Wl7nBOULRUcgbexWuJhaSAd89UZ1C4CWP4rPS2fzTOTemFgkv
CZGIhe+UeN6wA2vZCf2Z6uhVjoCWGtGhxePIaceGkctZCC94QjzqNKCplX95EAVh4PM0oZl3wpBW
fPDHdVxk9j7b7VseBWRbhkN71nLVSsjBYhGy84+/WamkAIsUWIS4kykYDr7Q88N7xLfKbaIuBeBX
B98LOCsYbxbj0x5QByDQKfzPuJT3tOsvoNUykiREWRl1ZRMYYOVchuhsVJ5DkyR+49bu9CQPh0KE
gOR8mNnm/5wHJhQVg6HVE2du8lwOh5qADn64pZ8ol2pWxNl2OZTCKuAByfCaJgF6fPd0x8eSjG0a
F8TwPToknBQcHQSbC27cZQ+QNAzBXU9jXqJ2SeS5fNqO24l3AHxYpKFhlWhUQPeQLFJr4S12Ta2C
UKOgWi5aCo7X5qr7//lBzlcp3IuLOGV6nLCVeIOHdTjbB3mfaE/hfzcbjqFHWG6+z92vsvWWd2lN
vjfrxdbXOc/aJCpWf10Fz7SUkRmBiJ/2GM7dUGwucc8+RryIhDh2mT7omvq9yu1Re7+3WTlFz59f
bR17gVFPG2fLclO4IDslSkBM31+bwY2toj0OfY05IGLkNonWjnFzrlG/GOucF5rV9x8sYVylcIC0
izjfVV6VlpXwocNj7mMzMaS4LsUx7TsLFmFtliDCp/hrXT9OL3fuA5RAosvXQt92JkpsN2Ba0wpD
2GwPLsGcRX+8UgzwNoNfSEVC0X6M0LnjxM4NN1jqOApoEKq8BxYsNYyTTu4YsDyGOpeocrXXVruP
zm+/evuv7irrk34sTpw7Jr+SVI0A5hEa1BoDxbjiedVHNx3XCBoOrNDYjGkREDjcEYUZXH7K6cGb
PbfzEeFzRcTgCsbNYjj5Dh+yGW6zI41XqnemJTghPmtYWX1fJRFySXWMu1mS3ScY5mfCN+bhQ8Xe
6BdzQWIlw6/fm041yNFyvTDheCHMer2C+3DLT3p0UX3i+m9pn7dcXYTVvSR951XPwN9+eMMU1pAJ
JiYsdWPDKbviXdAhbq8QUu0neBlY1tFrIGNP0SS9lt3OSqPC7wHQc41CuCpdWYB0iE+cPGv7cDvj
pzOvt9OzMJcPDm9jpCJct/qQ0T6+kpwZeLJQY7HJQCZLCfjG/wjNozSK8cb4WSQeEANOlzGEcvXa
drWIrE3SD1vjlv2sPLbrTPzmGkgIN/xM3nOFq1yTnDEPftoDNk5UZy+Ek7Il7qyKx/5qJ0wfv2dL
G1pUfnQ8Q05iUWF4YwQA2Q2PPjW+9P3Cp7b63m3tZJFljLPFTXJmJXzP6Y+kdY25Ag0lfgQtwvWw
/mWY19jFd/SuGAYIeEbkPnT9Zm4wnUKMP6nPCcO5CwMVAGv0FY2LznBgIjM5GTFqpJbT/4zatxSj
+lUnhr1ELIc+7X79TJaQ/wsswDpUgvYAfSm+QbwHx4Zjt5kWYTwhicw1DWVQdH4FeDgQbgPILG6G
C/UZLAiuoVt0BQJiTH6YlsLjxXVEGlytD9Qa9MHMHmgwA1iKMGHL9FQis8MmiAqd8oRIAEFpNO3p
YkcpZgLV8gC9D7wTchvUic9tpdslJ5CWTqmgZwlT2KtNrsGBZnukM4ppm1RpxF5Y67PLBMt8kagu
q5P5JeMzmWujIZfXLe5237vqPA4tmPbeD8tbNjjYFCbQCSN425KMbxHrsdezF39ms3rCFjs10oN7
j0pVovjuNK/kVDN9aQWd9CIWAXmitHsnaL4C/hjhhP49wEMKRo94L4HRN4BdMQRFNdAapkxLVdM8
1idjJiMpwyJIJChRMQaKPEwaIemDtTgMwbGbnFirHikyuIouBnKCchmIyrvu9yANoGDgMyfbi//0
nr+Amm4OxJGx2LlwsHZdz57JTMOwV7g4omHkcdWCVjNGE4OzhQNujebSxdZPswfJTQSkKJac2f3W
JEeIJoq71R2OiGDEtBH7xx1r5byc/RAjocM2vA90RZhzV9nkzpDAyh8wpRwWawOHednuYE9LW477
K9Nk0VXexr8QfEhffX+rFkQ9XAcN/xtHho7cj1ok+Pbskh2MrasYjJ65w9pDrMR+RdAkUgG4gY1Y
PXm4GIEsw8/8QzyGJONRaLqaF8E89DJYccoNLMrR9dUY7v4Ku8u7Yr1wfzl/8JeKxWOxZ78t72aE
kQ/dIV2E/Pt012hf4EZsj/sjoFwGoEiTqwGJ9XEkNfcn5f5gx+D73RhDSNG7p28TTQcy8tIMAkwM
kU5gpMKM5thjXQifOuO4UnMbg/1eszbP9PiYoI5EyZMfgbW2gMAFE6XhbNkckLq9HYatnJAEhxXO
tvqJmvqMthgxCA61tmpjCCIXD8LeTu6y1XY6P08XNQ+YR3M90RA1mACznT7e9ZAPsOmjujTf9xHC
pz96hDfT6PLD5FGxNlpeB9tFFFcJse4Q5Oe4CdwUX+3BPBrwlvaeQlqk46UyGUfV32Mibv+CbJ7N
Wa8zAPSvwIrvNEwhBoAqtoeMgsrkN7LbwjZH3wk8ksI59DJ6vBG8IPYnrGGWPX88nlyZdyuYs383
7zPCr5TV+bjj9MW8m+6uWwjPEUXPKEmm78VuEKOwDbI9apA1SMuwYcD+bxoBpwAl11OOe8TMEQXc
42p1TSzPjmsml6BaGoDuSUSUnfhz9k/upSIdxn9QGSAhFfkp6E0aejp5GSxzDiTqsSpuvzfO8TGE
2oQq6uxfCITqcxJarZ51H3p9KC1Iaqslkq2SIi+/yreJE/SqjfIN+07czlDEnX0d56rS7jAKMoCq
i5bXVMvHm8mP1fnjD8pmrVfBsbd7V1a3z5VBy7r/Dh4Istyv/+xQ4rawQesBRrSnwx5lOUF+k++3
Yz44gDsQKR/t1R0LTiNatNqm3oa4sa/r5Jz5gzu+CKiPgTdz9BvkQe7hyKvpJ2lWvW3WxbvIfBgs
xldvGbG95LrFRRq+pLGhX8Koe1Uw7qLnxTIhG7hIuOT+1vVYFMA7jGlSRXh8T2mMpec83AU+ldgG
YdkkW2okzEocodFGQz/QxC+TrY81eDNLBQQFr3iMSGEnzF4CnPZO1v7GX2jZTCz3jy2ESoZK6RsT
RXffDzu7v/gOM07RXvb7P10uGP0tMEv7Y7UvEMqgrsIYYLbPx4Z8+Z1JlNmYO2CTIuN9Hih+T/Br
sCp7MfuJIHriKMnbPT/uqYkzwmhXv2IBJdft0QpQYEv9bjkM8Bj3Az4C0BY3z7Ca6OF+/BKTcKtV
+Sda8MbrkylUxr/X7NoO8gyrMiND7nSJccnJ66n2WNwW3PjSgAZpcvQMzGYQlBoP7Sf9onDvFGex
h/wXfSBudpK6Zjr5PDl9JoIwF2mfTb0OSihq8B7Yz7UZmCO6sg0svMadHoAvp1nM9CRhLsKWzeyL
uefV6dFqyfd71fm4+mU5eK++N+Zjo0xRzMB70qr2vtcxgnjkfDaIGLgPEJP+sVMsldfDvr2ePH2G
bUrjlt3kA4McZHvFZYqnJnIL/bHQWwyHgUwDy3pJJmy4gzkUgd8/8N+XqaVduBE1I7UDQs1aDTgu
jiv9qL92GLIDKfbatmbth3i77IoyUbSlenpGTgKNTVTjtAdzMc+ZLhojPka+jjMT8OQFRHHtm09U
fkcbkRLLumcWjEpakmt1Q8SBwQ6yg48iUgiPHek1tBvdeuY+UPwL111CEk8W79Mlo03tWMMe3p+T
F89c+xt3f5yv/TUIc6yonMBtH6ALMQEaI4yAyRg0moqF/jgwVi7muFvgLQtfGXXyGBPiSoRfB4D5
M5bWOwBvWuGtNFPnCP6YwQIpi8DleTXrWpJZobt7vMzdYdpyaSaHnCf+rLyZDByzZf72yX1nZvsR
K46PLGfOwpo6un6L8ia3O12PiucAT1DVsNMcozaz19422OdTZwr/E/JjhneBlnV8CTPRsP3/ciyp
/wCMBqh4iGB0MDhpcruHSKiUJ8h4X4Ux1tZnyPjJvPVc9D/M82ETO2jfwGwMjpEnLRrVI54JRgZT
EYTew/aQAC9Zz+CHqGSRq4QQ8hfgAURGArCzzhTidETIyn2FYbL94ICzVi6ATwFJ9vg1x1SAeOJG
OYGEujn+/jG+Ws7R9MKF/RLelWMAf56jp65cho25gxiZMBVsyNm/MWAQTSGXt475ZcCC34sxFMQY
/wSlKQgiA53S/bVNwNX15EbZSnMF1qwg33RsXpbMHJj5wfqCyQFt4VDuL/vDQ558mY1m4IcMFpLj
5ACp3xxzTq7vL3utMVT/gv0032nv0hVpmaBPzWW37x3Puwm6G86GF0ZAWFehKn3frH9ze7WYsiiO
+tbpDL7Qh24NhidPQ/tOuY2tmn+VzuDtdnCRzXDJsJCrc1ho+7+gc5GL51KXRs8flP7v6EXapukT
8/v0XlrQbfmRd5wqVg6Z5DuCpp3aGFNzDqH+I9l4ChG3dtGiXvZ4uDkGmC0GffTbzAJ4Hh+CBUDg
/LMeBY19xs1MkDpwVUPy98liGXDPIJzDVENPEYH5QU8X644/nvRHXtwN42CBmHKoeJVMdhzLv/lJ
vT0829Y0N5PfbIab8E4WR7l66ltWTn/ZGOPwZeWIvvG+acRzuPmd3MfV6becqgk/P6+qR93+qKzi
r8y0dYHvwrkXM0s5tadayy8Qa33MZ5ukJ+t1ZJb4Iu71wWaTG+KpIb5hbylf+zeZ97AfWrM+ONmb
W46YdvrDT0cnhQyjau45cGQmsbNhF9j/4upPFd1wsQpzb0OBHEiP0pvDcvJvS0rT5jNu3W24C2gD
yr7DrggdEktrfhQGLF/lYMqKAQtRIMfd6S5ixa7y2ypgAB9hha2z8SoeIFRC01bkMsV5RGCpoPp/
xJ2XwPCESw4mf5dA/7DOlEBIbXqOh4/Y/1Sw78j2znskuidTkTVhX6CQ+Y4m6PeAmzE77pNEFVWn
UaO0DjxZl7sL9gpbFM31dZYOaxUX4LH9r0nwePh5znspOsR3+5R80vboXY9VhGl31AKi9T2SECgF
E1B8RHwnm9/MLS8FK+Jw5LsqBtJJcRFHLK7yZDdjcHtsvB4ff43tp5kxKKFGUyAyRZV7RHlFiRgb
hQ0LitnsKdToswbdxIupMj04fVx2MB44JF9qgNyHw/9zQbIhMtzQ69oUouz97DYd7EucGo4rr0G5
B0uTpgZtHn8YUjdTDw8aucxjQ5zjHKI8nga3ITJ+wrBoh6m08R14479XBhBZ8DhWdWJn96hYYDSv
TnUKQY2vynGahwW+iubGXuZdHYykLO3KJ+GjdHrhkxMJdauZk6+H48VEVzFJhA+lmRkPVCuGzd1k
fwQfG15VXYAO+IicaQ+Cp545YPgOJYceQL8xctG6gL4RCMN1glWbrdSQl8dqjZ35aVKwa8AILsHK
eqGO2PO2MXKGAU9EtGGLbrudqY/LGVf0neHqKv89vIyEGb9CH/iw+7ERkaep3pg/O+6ZMIV7LY65
gkpeAMB9hrZuqucv50jglDwKRbsbYopNBFPbpA+p8Y0mic68W1dlo4CXqWhB1VbICOL9iFMiH9XY
PYsGrh8P/jaFJzpef3Onq87TNnGT9hbnMJ6RaN2QSCuWP0Ug+oFF518TwAWCDyIeKoSh+afqnmrp
3IDK+3zMXO1p6inJvr66QBGjcAtwgeJo/bqIVlc+L/ag9ADG0S+e2/zBad7Y2eROwQxKTkrpJTn2
Y2xra/NBwmWOmSm6ImP9k9SsOIRipgP/PCbc3NQzq6N7X7li0w/URLC8sYF77c6U4WH42WDyTIMX
0P5mvCkBkWhvNtrV6jU2AqabCNlUf+SD0o5GHTAkj5VHMoatSDeC3ZQ5GRomOxt47z+V5o5HJ5IG
lcNQDuxrl3LgARud8fcbCE22D2HQW77mCP8cWgYFC/QQFES/m9M7xhneI5z5AVKy9vR1WhwbLFql
wbAHxyjFyWnxPGiWHhakebS6US/CeBihKyHBf5T3/IcxhVwNl8fd5eKCWeAlZ4O9btVQGuStcDfg
+MkQDwvm2asX7feKqexP+KUv0Tjgl+smM789YKY/1c1DQjpG/2quLpsV85Zx/STK5p/L/xNAlO+K
R6AjJCMX+qbGhm+XLQISbRj1wSg5QM6hFlHjEhN2hDHtQaTAK4kJ/uBvUJorQd8A55LSnxPrNjG+
k2rg/h5y8Sntc1cuAvJ6xI13OSCuCBUsUP/V7TnJAn2HoMoLxdgT01+pjXEtpltjkP44+wtC7tE9
yPpPA9tmepKgwAoqlbnpBL8y1r7QdGWgfsRKsSC/4XCEc9H6Jf2ftTqmfFz7DwpMhzatVB0OQTko
B4bfLwmZcbUsD1+Zd8x7APMJObm5GCZ8AHiZDCoGTFTD4HZY8MKGp2UxoEfG1YnCJrPedrdxi0MH
XBBLCeYbldl3fgQdMJp/HDoYm5ACWwsGHcZtblywNN/qikGIn11N0VFs+9b1bOPp0GxprI52+8ku
9kV8MePBqDXVMCj77ffN7o4reyE50lWt2lku9DVSMpovERmUPWJxpwAOL9aG7687iw9Y4fxX2m3n
pCo+a8VT4xdWKeWqiIOgTe3wYtrCG+DQ4GIgv8kh4sDzGG7aWJDQy3SUX8kHvglKt4h1bPnSn476
JrC9QgDrEQ7KuSlLIPCVWOgzmjl+dEg3t1pYsnYTAEMeuEF43mIMG7fWLeftzzMJLlGu/YsLsfMX
R53J80+FSlgCsur8QZuri5FbOn4IYUPwnu702IVj+YVnakQZ9h8XOXfdCtCZhx+IC3VodBkbHqMI
mq279KGksFwbe3HF/G0S+HLa4UggGl5WIwp1XmXD3tkAGsxXDBZYisHVs6RfAvWXzsbiQVzD8uGK
DpPVDwKqP32PjqZSBYWL12EVugc93SEvHx/tXeXq0dT1X+MCXPKw68SsNGCZuxcCfEp3/o36zOco
Zs2SGNd5lxtAHTaawhVAwy2u0Wvz2oBMfir76UGHS1tBvuP/N8yFTP1qcvfxa2UUKYKI6RhJhzyM
q/AR4viiQy4wF39/3av713aEt0WiEcd/EZuFBY4P8zr4+mxGEqD1Mjs0I/wYR+b07poMscHfgAq6
Y8faSPfQMcxqO03CDWhYlAcfVN+mAzY7sTZ0iof34uCH0opYDWb82KoTkz+3hJUk7y2+jc70ieUA
3Fmgc0sDCvMtJi4Q2ipSw3Sp3gMg8aGKejgZsHoLMQsvYRA0E659b2KFrqQnRdlkJhK4EJ4DjAZY
GzP9KWQYBtcgsDYgL9xzLmvD7UCE5k/xQpS7DqDZRSZXk30FpWrnvjoO4qxHm2ZB9eC0+flvgy2U
oBKL1IEVfoFg3/DxGDYACEGiiiHkcOLHETX3AkHxh5f0koJME0r3YQrD1ehib9jDVteB0JbyJhM1
wD2FMqTIBa8euWyqITfpxelBkepDw4Pp8hVwwvdwwc34rYlYl/CZ60lIkpgggYh9si91MrAV6y/2
APQD2xOnq0cvQv1tLgYEUwsGXuxp59TyS9r5EyvCOqYSNsov6Scam6WF/cxD8CQeXGhpcLMAkhYB
+l42BcizKeuy2UFyciy4Cf10JP2nN3NdZn8PM2MAZbUTrrpcEU0EyeQh5I5bSTM7nfdAPzwo5KxU
dnmmRj5JPTPXMO/bK/RWeAEt12/MjT9zfwPu6QvUVtBbk090saD+F64ITovA+liSWYSfnOS0XsD3
eYOdPBx2Ee7QcHIT3NlZcp3gFE2ffASVEZZ0nMEubnZvezEUIYupFv7MYlEbDolSkkf4IssbPGsD
DJqEHgCpjW+tou+U124S6V6cvgfJ3RoawBXHp/PWGY8ivZejihwsBrmMu/+WtxSK74BmdVAqdnef
8J+EuwnYDMzbGV1r+zM7mi/nwGKHAseEgsjkqlDUHZA5oXDZASAu/6vDL1cIPf96/6xF21qNKh2u
yGmGoL8vD7cZdHeLVhDzcbIsr6PoBJ3G5ngLsYJsoaXDahF8v09Nnuo3Z4NFDwBU/OxboLB6yzUO
+lPewnN06Tjt39qA/20CmSpU7tbuAX6BC9dB9z46lliTT7qvbR+7N8Vyb1vgaMaBDCn4hAzrexzT
LTNfHXevdwyO2a9n3/uhKtMHnTmlfus860GoZnEEAKodG+yzbHlnXCAxIscXyn/NqULIoRYzMDQA
Hqg5TI8B72Q/Q174zhHNel/maVgRp4WCreASDOPzC4zUv6Ko49Yct+yhMIFu0mRHyMJ/odF1zykc
xrq1nN4fhKe+OUXUPsaejMBBOE7fWYU91uLjYsKbPtENf89TbCuiYdBnFL/KUH0ruIXGCMlwPo44
s3sEAW4YsnIMNzvnzBbHNdf9TY9DTLjDOJE+u9DHsrCqD633EprVkdmMDfv4jBMnMAemKRUME5zS
+mQWwoVnnMpefY3CbGKxuZw9TsqrWeKHEnaQsWwWBgOfmgqX07UJDUQCb0qrRV6qRQ34dAQg1k1B
IQt7roCWMengy3ZZv57zBnNyvFpWl+6qeqzykhvMk/HZUP4hXkcTCVzsQLlto8MnMLFqhUONeTKW
1pOm8l6b/2g6r2ZVsXUN/yKrJOOt5GDO3lBTp5NkQEEBf/1+xura1ees3b2SijDGN9448Fo+PjFF
EnGfVh/Lpp8oPLp6zu1F0sbdnpZYd5+YSgGoTbI61tAeUhPzxpmZM0+DfVsnKDYegrB/9AQzjQ9G
6et7mDNIfX0JyyXo7uUofLBU5Zzmg8aItAeGSLh4qgyDR2zOwLiezFhjSwiD+RKHLhQo013a74bm
ifFCpu4HcPRLuP3pLk3ed7KcvWk9h9riCnRO/ya+a22OSDgZy9nPHSZfeUANy7qVz3v4J3FnPw/h
fTrQxshQlMcFyj3Rz1djr++Lq/8i4pBiMT73QI+mBichQVQTO6nEvLNS/UvO3Q/TFP9WKYcMMQMD
LMS9RpM4/2Gi3n3+jipyY+y3Cs109ZtqXvNv92QaE0LkTH+YrEBqXqgYYKsVGjHp/aFZ5gE1XImU
RAmboMVbIdGpifkcRGKxuzhtXOmsqd71hwlEDJqmwvmR6ZSxHiqY4BK0odXdQ9ugcJhAFVDerCLd
o1kc8rf2bryDz6KOktkeCBGvsKe0tBI95XFSOymBkUQnc7LiBa+rOM2X8QGGLnnRsFbcnTc4u6JH
cu/2BPuJEKTaYd4ZukPe9gvJAB2qf2gwrOsw4OthIy2+lvfSXFWxDI9bkicB2QB5q7XP+jWosSbw
u8pk9jI4DSn9ODkPFiTSsdzERrkbpJNqGwtZJCKqbPpG5J8vMYIxYjk4flH/GHbjSHp0S71da+uj
8ZWo14CP5/Ddfcl+5DeN37zTq/tplvz5bLrruBC3ZKYxvnEsfFDHVOOrP79K/4PAzkZ3rBSkKhMI
EbwQN7/wilCAkkwIIB7u4X/4PTGgzhodyQNi9OVLrc1DnpNAy4fj39pkMqz3uRkU8oJuFZUYwGd5
vOoRuFrjgGe/vTu8nPi6CLWdZ+Rqamy4CMNi6t94wul06DhAKaKYl/MOx16DEpJ1CnaPOQYyZjQ5
AN7rdHpERCCXvdu++ePx/R7VHJbfKKqdVFsOKLWYsTnzvk3vhW4gzZYH/ggRuRQok/8oyyxo2iLN
nGfvEkP4LGIOaT3sF1ek53YAoC1iuWHDLnecV/mscr1v6SEmJw1wYnlnMuup+iZ3ZzeqY8HBwauN
cPFsJV5P6Y7dPSpSHjgGvILS2vRn9/ljMAFGp3KThSWdNET52d2XKrSYCQoqppbRgUYvBMEIG+jX
apvJ+QnWCWTx9+A+1PeoKt3VaoSE4eErK95YqjnaUlibrAayvFgZ8mz4q1DYoZZud/NKGilGIfpv
Q92/6xCqGzciVCO5u3X4bcmDtzMCfHoi5neKB2PXnhsScuhYe7mj3gedHHYghOgueICdER58Yj1V
lzwlfoYTak+MwEe8VzDQAXm5yHRfxGtZmBCxMr6luE9tBpu6dB9n4m3ZWQZXj5/ICr+f3ZRlLU+/
cjBsPV2xEbq1hxx/WGt9sc/wPfnyHZMsVTkWjXtkYql51DY29BgcB06GL1mZQGFwNYWXfBYQ2BKs
cSMU4dcTHOmj8xgh9UEwItR/TpYWHsF/mY6Nn2jwY0rmMp+mlxTPwWeJ+4aMt1mxSOkdSqyUXK3c
LXmsAxZl6ic6r1PGCiXbB2Odu++omLxaS8FcM/4e0l3vSXN9Olxm1bFl2WOOZX9Poj6xrpMexRvH
oVUFdsbjs/8slUvHPLNElJ3zF+ZCSkwGjXFpjs3ExIU4srPJkG2WOOKDMQdsmJRjY6atzU1N+Zy2
yne9bhsxgrf0RNM8BwUOIkMMhY7ucuAax5t+/KfZi5SRCzjZvkVPn+AGe7FKxYFUdIHuZ7ljuHcX
zpLsneQX4HGIaHRbeOmpPKFY0dYNn7Rd8AzwQQe0dVFXPzz2RBtzhh1ib5SPw+XLbs6Qsu47JKAm
Kgbga25HVevq+9svkUCvld+qcNrF55DFxproBpr4nMGv2aEGLtFhnpoHMxvftdUcXlfLQPnttn9k
wRugTsN5+9eQA2IE2brcqhMlqEHh5Mx9IKrH6a34+ew1iaoLYr2GCsrNY57P36Aligc1Ptw/128k
lhxl1XrOgI4s+YEUFAWP6nYigddVmTZCQm0Igxj+Pbck2FK7sSLnz0//3uEo58LpFDagw4bAaQ6D
oMU+vOqjwrtFhpDjSG4Xc2S2yq/XgtQi9iJqEUTiK7x8bw+8PEqjx7SGlJ+S+D/5EsuYk8SAckLE
V3BfjfDSEj0I0k0E7twg31FigI3YVYwBeUu87c+e/AWUZS9Ma/13TFw0QGHyWyjBC5R3NM0xtB+y
2RowvnXfxALnJhC+cb4zCv4i/qVyiTm8lqwX47E55m9GjLZL7YV0uFEs5yVT4mmOgF7tL3XJeo0S
aJMHHtRXtsNe0nsF9SnLWz6FflDwV4nMPJh/Ys8cXgk7DfTW3S0HY5PjzN93W/jfyfVY5ofiWIlZ
tVjoJ07TYUlM/pjEy4wgrnEfjzQGG23RuywyBL/LBUcO6tkwQqBbIXY/WWvUZNcFhiZsU0iOsmk6
J7RuafClyey36BXZDq/TbMqBVZ8ZEzOP5VU/Y5GBs4YRr0iB9E3C8Lhe94H1nJC8vpOEkmJJAdB2
sE9CeG6W3cVbJJnxaLaLqnLk3+FMF/GZkRJ+sVEysAnpEHME9h5xPrxvG3YvgBLRk5pzIBe2LqI+
EZISfg5EhtjUIC9cXTXkAo+/i3oP8kbFhD/iGAObu+PoDD/B5kwMMra51FkaWACfF/oE7HxiLLUp
4wbHHsCA/qCvVcrM8P2sKTqbvF32Pw4/VKG/7Sm6HGEWZ/FQ3T5Wtl90mR1mXX5qvEQChB/GDF9z
CTETqQrjx5IgKJs75aIygBdTIEL0mfwDZQsGmbnehUHKOZswBfJcVMPjcIoFVYNXhfeu2+S1BeWG
jtKo42chsiPVvu3ZV/bsMZzMR05eOGlcu+jCnIbWkfV1p3PexHlhE6Tp9meONj5XBWhS/U096cYs
JMK61F8zxpg1nh1N71iPgzkRiUpYBrszL7+ha/VzSlhVI511Hd0GYRJrSMw10jOVWgw4iq9v0M7c
WOVCYO355L4zwCsZU2J1TVw26g11dSd160V3nrAKzhPfcKhgIGmABjeiN2HLSvIMcgIb0E5UtESj
CywpJyG+EN64wlXEs7qjLSh8EjpRj4mBHq32DKPC8kfgBSuqCOv4nB4TYTcSFdGpk9iDqSDE+Gui
B1TUe8Nf4oukLgEIJT5BCXRdYCrlN3D+8pbn5XLWOwEuU2K+JF/6RzUJzohlzzqdurXhIg1iERCJ
AiKhaz/09p27FalJcEYphDHxNlYzex+fi2wP7o7eNKY/1fqupbhZE38Dmr+Gxzp+qdfu7K97zAh5
giSBxYoSO72oc6IgTuI2rMm28prI5BIR+EL67hCVo6+KREmCCT++xvLkY/DF3DzA8sgTjJvQxp+O
MQp6g8pti2pXLu5ECBT43aQc0G8q3jqZEg5skUVjI2QJb4V7nxGGJITB9DrDeQftJmzGH/foIllT
7K8th62w7MK6QOaTBurm1AliDkWToBFbUaBmgzn2U65oeelOXC68pxhGmeHHpzslIOI/BTFIeEMx
IzBjAu5EwsmVr1aUHqI1o7idmwlvck3pA6+EEVLoSfD+oqPwAve451Y78dEcMitVyxXuX/B3yDMO
zViy4PMq/IMN0ROQUs7ycjrhHPMIA4HfIUaG+4sINfJ83MTL5ghhLHG5nqHEJ39vCGMkPYQnVNic
hRNZNCBLuMoMFxtsfKcl9e2Iamm+eQvlwYeN/MgHoiYu4EacBfPWPYNEWiDi1Dypl35D/aromrjP
DbYRY7xd9MA4JAuOO4z9Otd3CzhsjGf6NvWPNBzazyVBJuO97qCN4ALQp7McjbO5ipSTlbl0+h8p
JmqT9C9Gd1vmp5fcBOOLcEgCyjFHuExhGInEb/iv/ZpXltEw/23AO5Dj2jchl8gCqtd5HyiB/xVi
8tSywohVCg55fhHV7ZCeIE+gEOgguLJ8TufmnNhOoV4HfAxubJuPXfMP8RAhotqxwR3HQLOSdnhJ
xANLlA+RPobLAWg1cF6nz3geayEnKShpnjFe1NkgZhVL1wYqW7HJqQmpryIEZf3EyixE1yReJ+5S
sIeAx6ycFNUxWm8gbnE3i/ucW3fGXfzfZTB5OPBa7vXxuePXiG1hDHAo3vZARQl3olCK1Zzab1Lt
xCMv7kGiD2l6VvEkk53qffhLQ1h4587tp7kk9ONSFj5lljyFa3oSz4l4sr7+m+vCUR/QlZIRhxh0
aXlB6op0Sl3hd7RUQuskF4ZRLOEoBhgC6cpwXvYwnHCfi/yDwJjupNC77l47hBIK++15KXTJhP6D
JiH94NXcix7Q2rt879n8UFisa1TSEOSE6KkQtZXHUD4krevzWzE616j/hdW4+mzVAyaslinlBoe1
G3586OF80tQRnkeUITDPKn9M84b8/EudsQ3iIPN0+tKvVnaDWOiW5wx1RQvCJoS96eB4w7MtxdU3
QBdIOw6nECSqiTEbGj8vY9WQSswV6Yh0mI9+ciyiNYTOrjKtHWcaZ1cB2BYCKi41sRnHRcLqhrZv
7IngEGAUb5VSQUcp6PgBLyVNRrBhpF48XbJYd/7DdIsLePrq21lvVBvHjOQQVDYpMuq/hf4AyK8m
gPuDNXqMPAJl/rQe7pozxHI8ivWR/QvwTvr3oth8wfAchZc8ZGgSQD/9QUzqxfIKbZLPVkV4c1W/
1E9ot1XQB3pxpyOErwi92TmGM0C0z825xY/ReE4ycUaKsVVlM/P3UtN6TGX2DjVFulgyZkC450zc
Y2aN4uwabFetR1oz4Uoi5gmxBffGJph95pjjeChTxBw2v+jSvVqywLHalOOZ+TPBX0teG/dRxmMv
qtGp/pnOaMwCyGXrfi7e6PBu/pGqKCRK9fHEFWCJwFM9BOCYkPKEfJ9DRMHtm6HVW0ABvtpxdZYX
rRQioqWVnMOJo8lQ2RxNVBQZbFydTXoK4LP7+zc8rdrm31CZsjqCIr94SNHbHkZzRCy19Yfyafu2
JlR2ZazoGtKDDhhafIATfaFC4ISYAck/gQ7kkKNaFwFUR8Y9v8Hd+GFJH7VuCkoaVIfZ87gWqwQm
yMGUlYl4oYTkL5jvxEZdgwQrX1Ar670vSE1ux9lnJQa6NxYcC1Goe1oLGzm0PnuSeViSQtGM3fdi
5MoirBhNYGReCLIi1sOkSJMdJs1CERXEysNyxm4s+PWc5k5qndkxHyIyNb/wyLDwIKvHZDwCU28s
VcjaiPdmTed+CYXYpd5UIn8cHTZHEUQxbJd2Ca7GjNG36CBoDGejdk/82zckukxES4mQpPUVfhqN
Dt8iltITWUvMNdK4Jeye75wv+yPbintjS0Rb2aFPe1bsRSL6oflNwhGnKeGr+LiQsQlat/SnynEC
1A7m0vj5Q+aIl0ZoXXA3X97HUdTMq980MjKnLWlGFLsJW03jv8RN+AVZ7e2r4hCxoIxFQonbcE/e
Ca3O3Q5DiiUERmG24tKUhMC4351EkBbxXu9jSgtBaZ3a0q43/yYU4qU8HI8ou18RKpElF7hwydja
Md8TgML0n/EMdD60FkEPOX8omUvR6eaAwYcyCx6fni8BdffrS2ACfhG3mner2mKX59kZgJuTOiZe
CrJcEGNfHx05DsY3QyTpdjPkRKRXEAqB3bHA9sgQMaN5WUiJ7tyeRjNmRqkyMhgcMSVsRJaX3tMZ
zC6BBob8LiYqvoiluSUEn8dnUdjJ4ckvPxn4jKGYurwrglyR+Ow9J7no/lBOqPh3eM+LGdnd0Olo
k6gmvtCGeEZmek58Vo84h7ArYkDT6otaBDTsoqtnwDxzhmaBWkOM2EQFNEQxbJNZtmzt+1TWnLSP
uvfyjVFKX+ocwOAHYLRJrQ0zeXGASxxdVx8ZPScJB5QGbYD2VVoyVSDNg3pGpPAEzUPe/Q3MilwE
Aiu18wAgjZgg06KRbhgMz0ByFThl74JYOrC3leZ2DIBw8HQi3yNwxG84fPnmwO3FIbJBzCX/PdVz
U64qad2hcqzuv9lo93lvDNro1oPXsqQx7Wb+3AsfJKsfLL40fYExjxSvHgRqM3lxWqWV/bFRh9SK
aSNapV8f9v2Bl38WCSlsG8Vgk9wZSzoqNHSEnwAVusFvMd5/74/TFnRQ2+acPSWxECZIeghn8ImG
g4s6oKJirGFvQo29/JwY+fl/hElUQHbclbfLM2OGRVbHmsySgx+WuDm3IEOvefFFX92W+4agPjEt
sm4serrEjs3AIvGcJxux6/uKUtbKe6tZdb8svA5UvcwwC9hBF5K8vQJxWp27vzdhY1/f1r5gVmQ6
/thIib0PnnCFBeU+Wd9YI2ohGC8v8qGWoieCLlJJRPg5RRDiFPvIPWSMO4If0jUmvD0sQvqLnyxH
RPRYY+szE1iYaxl0f2DaHF8eF8wINc8PR3YEtj2Mf783eqss4s+7sknnooBlnD7cBlT/cDHIjLB0
3Dx4ORl0MlxXLi0QOVGXFlp2zqyMdvby5SMu4fkSyprxYAHvuQkrUgw2v5jMpEe8wDYa/uDAX6Zv
jIp1LXqPOyv7AdykeW7XOeY42R+QxCCa8gpT8FGEwv8RDPNX9Ri63GHqMEp6j3iXY2kAoI/J39HH
j/hFnjbblP0w+U88PaCGMwI28ueikRa1jWwJC5AZX0+XfEMZ8+fEOGaOlwS9jc87sGnYGhhBmMNx
gW94oqMEfo5Xw2i1MaNw2scH4AbwYqm3ahs901yPR5Y88F60wnvgyYBXKyi+m/+QUOlsGZTCxvEA
kZHNlMAmjjR9khmyq/52Dtn2t8wRZedjAVBIKIvaajyXeiT8wvEjeR0IBh9No+XF+lEc3PhWwQJy
XVBdRBEBf5+rMgkQhzPu6XrIvMLPGMfUdUUmPDCZIVNS6QwYfqZqTnsxeALvzYYcfZSbnN+KcjvZ
3xKqX5d3BGFj3fTbuHOSYqNTdacS3Ii5bI31k5A7fsACtC9lW93LXHp1e9cAwb9CEgchUTGQvFGW
qfw64CBVKnbFL+CU4FuUAffiEffhAYjffC2qoS9De9GMm5E9J9gsDKe5PWi436iqXHBHVj/6aIMK
rJAmtzVrGz1c0LQfje6rCu2CrmDyBdxJZi3rgIL1dkxxgeIVP/L+nk26wVz6wzlrCflU472fzjmh
UAMzFaiykfLHMtkjAIc8/qlm2LBNeGUqnoub7aGnuTvQxD0ECtQMb17bwNFjOYgHkw7Ah28Ir5mv
HeuXHR5+Mq5uEWtyaNZ7c3b9wW/qqS7hMVHiPJTgi9tJ4QT0JBt40TzmqdDASC8XXgfKKJ2n0KRW
DGejfBntBbV1HTjQPWbqwJzcauf1xx/hHhj1FpQabBnSwwck9lh0gqj79KDG3wnKSIeBe9D7Bsm0
WOJleF+CYAwSGkjM28LiGCIf/UF/4O05uSIbfrmfP4l8DHgvlJ8EkVpfLbpvXw4KNvNpyyjEDC9X
nWHjvYQzKXybnvoMFGiI1tZ6qNlNGV//yKp8Vmu8TsUPXjkZ+9ml9YnY+5EXkmKbkwYb0/5x97IP
Em58CHnwxQnCUYaZhEPKMJKX6tJ01CmoPo/bixWCRzcPlCPjc4edjmWUJ7d1i2m5Lnw8eESwY3Aw
SKWhG4t4hTvyWnI7gx5eF1DD1ncHYn41B0KM4gbyAbSN4kHecFe9tQyxS3Fb4Z3AMmxMpCPUIvoq
asRgRSJ1f/hRaVdJrzMZGfBtViLxM+3PsT1RPCcD/TMYKwGnEIfehvvZBCuZ1DQX2F0MnFxw/LvC
TYDHol3eQFfdxil6ttFEY30uPXagt2Dk5P3QPSAl/6TWA6GLFoJVLsxYnLuC1y2gDbV+YICwbgtg
gi/ZW6qVd85Tt+9mmO1bDwZu/dEQQ3iD1Muwx+oEfuOSn7Bs71uauwI9BAmv/+jwPhtnTfShJ544
NisoQ+nbhcV7E/hOVbDA2oWWunSYUBlEdUt+0OoddCuFqVW+qBfDZV7n2H5JKUThfHlDxISUNawc
0lAWH8njfuUOze6QWv8cagQisbWNH2dgRDZSJSqV6HlhaaTYt7KbE+PO6YV2qQ0/w7CfDYl2g8lF
5SocTGxtXwItrfrw9XAirdqXf9fcUL1S8uR8hpP+nAddSOEU5yxeGnlnLAoJPSdFUzVFI9vQf4eL
jmXkznKF6uH5hIRaQoJe6XkJWL8h6CCYCRiOG3B6Ej9o2Gm8Dsq/xmzTK5dbtqyZZYBJytXgyHL/
hESFQ2cxrB1pwYfFhjaaQFIeOtBMZo9sR5n2dw6A8Tekm1wKzRWIqgunaOWbfBA8zrB6xRZjLC//
tNs57N2YPrUcLtvtWZXrMaI48IlZ7YJ6CKQCGAXCMPHbObHyE3YG4FkCiEkYpgwOB5ohovKDmwM2
L6+NJaceQFVtmh5rzMVk+xQYcoRYG5MFHRSvSH4f1ARrodWcQIDZsIbAPjN8FRbbnq/Oya8b7143
h0Xi27M08zCTXSehHEOm1Tn6ucJWCo97kBDP3jl8d3cbjQrgdhvQ4bczSDckjZg0CY7ptupzXu8p
EJ08Zsrbvs2yMF0VF0G7bswlepnJc5dNODQKMR+R6tFr2QYliS/kI0y7nxFfIuoZgJjfanqf6oQv
wOLzfxLDLywXp0iCcjkwc3D84VPw5aA8/ZH++B8NVU9Hw8P6th7aJgspSqcCN9MWLAi48glU8x6H
5Z40DigkbSxU/AYyMcLUeDI5YibhncLIJuhA1MDh7mE976b0ZVvNpiIXhOj6eKtPDVtbK+vhMT8V
NIpeL/XJdKgws8DVk3Xf2FSy3y0+3+932s9SDz+O2DKGs7PoyeW2lMJsmq9Hnr6XmbhYlZD8ziSq
sYV8wqUQLxLhRR1nnLDaUFnKi+CuJ6KjJLVu9dqULpgDbgRSk4Si877J4ED4j8Khxtp9zEnBIANN
9X2QRJHQ/5rcaHAnL2AxCggbbyPiSO6b4mhSErFAJTY6wNfVO3MJw2Wie9oNTwZFOCg6JIusAdQe
kkWjac6EnhrnzxZlS5zjiioCxRstWvZ14CWG+2L94nvhDnpDbdkj/XxjeehsHBHnDkyWp5SKvwnA
RzajoZIr9ohlsuDJruCu3JX/VPjL3KkJ9X1Y6eIT3VdgKFPWOU7Ct4XCRA4hE2TkPXY+yYIcxqJq
RbMDdzuRrnf7CZHwigCbSK4WnpHvCVwZ58YTEwtQeErO72PS7NJFNvug+G8Pd5+OOVSW6P283ZBw
JZHE3QgLBJwDUW++wWTLyZ7qzHyph1X8xKf/NwzRV557sFmuVyjuq4fJYfkePx2aSwUizKLMtN8S
1M0zamzI2J9RtAO/hg0gThmemdLzNQenZCWfhYrqFohRPJ2QxuuZZ/WczL6OYgHGeCMb8eLQ5STn
fZ3nb354YcBrrJ86MFEf6OOYHBSHEpxuOgiu3uIXNtP6QWCNsvE5gxLwUAtf6ZgVTQqoGcvfH4pA
vCq8b5GE3T3tktLAdbNL00/TiOqcct0Y+8ZhTeROfZNMbQZPsix/DI//ls+dYZcBqz3qF93wpa9f
f6fdH9Z4isDP3csdLcw2IsTWeY5myTPQPyuMV81ji01YERkDyDUo1MiWeulSTViqc7IYkdpjN8lR
YgytEYmUeHKwYL6RqGrj74StXgMvZ4uAUM0juZxIAQLqbz8lucAtnhOZpxpThLj9iC54ol44ov9p
9FOL7zzcm4vRbHTubAM4T2H2sLXnhBbWK6oZO2q30ei81b7TnMw//vgQAG9syCmpBTbhg/SoKQlX
gQFrJutsdFa9TMLkr/8RVOX9oDrd6o6fBEhALM6gyLiinpPsTPuAXbvPRU5DATG+LmjNut5S1DC9
ros5HnLFbVY0aITpNAuYTJQ9a+7qcVEELHFb5KFyogsNSy/QBRfIooArUMP31vxrHd0ThScUTP98
96ScQ0n+wKWAm+xyiDAAm+DJUWBGfxmG2aDcptPBLJv3pMwOnVeAefERKv6IWaYg9Nczj7lpiQs3
Y5QilkNw79c5F4v1kKd5+2R2Xyqip/Y2pXgXPZA9pArm7aTT+q+KqwzkOiGntu6dRz/mEMt0lAXk
3ROhxatPOdKa8BaQOyxOfIrvTPYqMkEwDC9ZYnKXFWd0MHlnJYoATm7TfClpjsQUu/2QGm1a6VSm
gZBzu5dOhXRoKgIC3uD9jY8ohVtxn0Nzotyx74BW7Qb6kjAT1jPnEY3iDl7o4ZVHMClyQ6L8KEW3
xd0F0Ds2vh6Yv0msx+9/VkVCMgMzRjPNlotidcUuzGmcDWckxEAZt+4Wj/RfalIx5XBoU9GSpzbO
EeQ3bKlwt5SXUkkyIfpK42gKSgYgsVawIbM7T5Jfk1xygK1RhEDBUXbwwWPJ1lx5e6Oz6586Icyp
lxEOKdY0MgugnUDnmGzFO2Orf51MusvyBS63b8TxWycADT4D/zFtXpAWcG3Upyw1/I+oihrnZ5fY
Z56cWR7TrYQHwyAY/CJN2wOP2NN92sNfCkeZPeeDf4y3GXdiEB0t0TB8WZRPvMBgmneiQBE48zP7
DuO3B7oM4UcjGxmJaH7IBX7S1cx99QqMY0GMy9vnSX8MXANLhhpoSxW5T+qYAYWcQPwQDgs6+lAD
Gc08/6yJNIdzkLNzspbfwX0ngi9QVCEuxyXnDWiSvfsfivbIDuNrChqqOQ2HQKzTyx9UNBQ6XwH4
MCKJK4e977rLhC+HZ1goU/emnW8AAdmXM8WvP8IGlwS442GOPX39HBAh4BEZjXGODFe6L4GPbhOq
d05USbYQQg9AfFBth6oHYOiaFz5IN0upqUEKW46LKNf6iB/fKCy3nf0JWnC/5+ZfOSIE0+CSdO79
G/QJ2XVdCC72HTotaDCsgXH8JA6QDac2xq88W+5GCEzUcYEUQ/BPrIAp5p0USVw/R4nW3ec7Aiaw
7GDfac+9dElfTFtWQSTVSt7DuEXdidvmgzaCHx/UkXBLkOsLTV84XL37ySTh28apK6PQR5S2wuXT
0//G6tfPi5MaqL+sxmSzkvmJ77O0rlvNq7FMVKQAf3wSYEKwc/ydX1jhgTOY0jvhUnzF96GTx6se
8k0TjRzga/I4RY486/n0NkH0sRF2TtBQtlPJn/FQ8VQuIdcAkwCUOCUD7JFwIHlP5A8Z4Cqcm5ME
I4DMHxL0gMexLU4E9a3aLA+LNADqQaI7WHQO2h2q3+W4Dxpq1PhxSqjmMkGIkVKdOX2xkSK4N/fM
r6qroV1V/pQ/Ymv35EYGffzkNE3CCriO+AsZxZCrcgpdIHwG7CqtxP0udm+bYY3mY47XHAvMlTx7
7zGPKQttwTeIVpqj0STb9meQSzsPzBVLQxlzZuFQsJUWeTC4T9FOC6wo2xYsYGcsWqwsN1JhVyoH
Id1+7p9Q6d5jT9MoEImXBlBJuK2JO/2IsAvBq1W99TxzyKLjEVnLYJtyTqABTV6bMd9hA87/j0W7
q5PrCcmNPG/8EZaR1Et+SYhAbmcGnBgI/+Y0EJUezGhLsYCHJuIEcg+IrSBwt+8Ep0gw74KcgbxY
PEOA1w/uT2jv5vf1q7nNesjvUGKqavtpHhn+HUa3Wj07op4Z3+hZuW26023DwZZTxw5jKwoAdER8
hagILcR/DYQYb8BDigJTyV3/4ltCrYMP8sSdRhdhIVnNe85aB7YIjitw2x3VtmLyG/ik0IP4lqj6
+VmMyeLsIzs1Sg8GzCSgebZF2FaLs46eRVyfz2rwg5hCs6E/yQgpRm4yGDOFkvtQWFVOEBUyFV4Y
7UcjcBH1xuOxA98mWuhRh6CPzD5gZQhcTcUCtkwkmwcXF12mY3ZlidE0Zvn3zVLPo8mAUBdLlv6+
7OgF3zxb6QivGNjeVBrSdmJz9hUYOQJ1+HfQzZxdZWg3I2oIK7GQD7bKgtdBeQvmJU2hCconJmb0
kTDttTMg7bizdtLHzoBumYJ3WGypYqC5Jqpal8CGSyaNRaY3NWVkXNwhwAj0RjdJBGfu9h8n+SWM
BPQbFzSMF3nhSE+e044w2U25KCkAnWqixctuhujyqWmIpesC9zfR3oTfQaMtYnOvrxBd7WmXdvI0
uDbWXcblNrBu6CTFJWQskvD2qKiTLUJCkmE0xDuBL9L5TpETk1uE4xAlPOHvhMHvFJyIHJnySH07
T5QwAg4doBhtmQ9vYlEabDsuMQ8B4xuc2PqxxgfBiqDbBGh8LZg3vzpeJzfbmu6ukQChh/YHZp+Q
HhywFNVRBSbioPlE9kFIDiC8HZED/h6QBzUCu1M4p/s6cZDVNn2uAQdfRZBUk/R+gNxAh4wHYnTE
24uSthvtTGbrUbPBpzQw3HQDVV52uGWnS2qoIXEl9iWXvl1zC/SiA9iInxyg6yKcDhSJ/ZV+BEzO
D4eQJ+GRFdME4AZh8jcbKfRoItBhEqs0h8BoO1l9mthIdum8A5jnsMsndvSVQbPzggMg4DOCXu4K
LKeDnwok9O++jQvu2Z8OVI23Kk3qatwG6u1mtfF3W3487ACqupUGzjvms7YcUW4Ejnta+Hr8PYdz
/UxTJcL2DwMYeXPMXMoWMb5KlJTmvtC24X0ad1tODXrTjhHV45eQu9WIyGMOFXc8+6DYzPUc1JsQ
9TqPjkit+uCyQOQcQEfJNF8cnDtRfbZ5LnTwUTxcaPnM7zy7hpgWqtqtSj/Pl6q8BfYHg5bPHyKD
vgFgPw8ZOsNvgBvlSWQkRt4z6v2md/gdJqS+kK9zQbkoqhwThoVefri/xa+/PkUUDe0Z4o95QJlg
m1pkX/y6hpctDRLep70CRowDA8SBpfCvSFb84Xzk8eOba8I76J3uj78T0EfOlsN+ykpxQ35ITBqW
2Hp8lYLbGvaCkgDOyz1K1nUhjKV8SG5fLAl4EQTNQcjekucclDeZlevX9vpDI5j1vroQdJwJZao+
hLOgFwwgwa287Tx+whQSQanajAENX0HFP5zfSOMupmxOyCC50Ef2A55TPMwzLIUaCHE4PDFxX49X
6xG1+IA9ZSbBSnHXZLbMWUkb1/1YP3IcQQzQtfSxPRxtxZH3Hmcv5kXwV9dctGG/UCf9wtwQTRAh
HL7frc9BIvUzfCFl9b7yNGutKzAI1rtG5AwrqU8rXQqpZC6oFC7JLcOiXNkFDPum3NwYjvGgGXG2
quXoy6ND7RcbAaPgMPEfowu4Qyu4k5ys4gN4mRyMNqIOQCwIVe+ngRIis8Z0gWxod76czyCEb7dk
YyMc7uHoGBW8r9f1bOry+fq1iqk5A+sqtl84IfyT6UQRTDH0Goq5sDw+Fq/Vgyv3JxMkt5crAGd3
4I98PquQxUl+B30IKUaeyq0LwSxZmnBiPgYs7oYasYmzWbB78Cj3RMj6hKj+H0skQEuftRL5jx5Y
O9YK5v8K3439+gNSnZg6Ineh4/+I/UZmyk6d0fHFGqXHEkAImk3W64dQOpyZzThNN86dCa0VoKi4
NYJvb+EkwM8gYHrOPqhY0EOLN0ChGS5LD6ZiFIK5gjJiciDNxfDbvT7jLs/oeLlDq44JIUsA6mFi
MvwJ5Jy5+DvJCcpcjg8Ktm4+PcgGmfKEiL+dKlKRpjL3K8fkMdFQGosn7r/HndfXVJfI9uuXKKKw
YrPkmf5DMiR37hc9Jh7SFwpCK58IveDTWzcRcwq561FDA1MldFOs7CNPqGvrMwYM7eF80cn7AlbX
lghqEENllowQDR2JkBCWHvuaseQ9ciySxZdEgoXok+A9kW44ngs9HtQqXG8xQxrg3zbmYAwZzGMd
Mf20vCACU8aV3TV3GQeYOTkP9rZGTtRgWe1S9hMnY34h7M9XxzticcMBmQ3CLYxqTQhWET+WnjDo
c+teo/YAoRIwVQznBpOYtMx5LP7VMbwcvMpYRYCbKj+laNbie0RJNTyDNBseQwYw55O6wiUrB+4b
1gD8QzcO40rFoX0rS3Em01lM+6EWEQUQM1cgu1mbHKxZW15O9of6mZhUH/tSJABm2CB1Ji14Ju47
hoPykpAvHqHAdT8h5P0ePwaSZWHw7JA6cbocHmg4prx1+mGgL6jvYbKqTPe163ScaVF9QetQAHwR
vJjYDzrFhzDhGjvs8XFUPzOGkHfJPR4CUKATESXl0ZdSBrLzNJFB+T+azmtJcW0Jol9EBN68yhsk
JITtFwKaEcJ7+/VnJX3vIXpOD9MtZPYuk5WVBdWlf2S+L+oPKfKHqnIfnfVrQE7H0HQ4Sa7OjjiO
SI0UrtNvU/chvzihT1Ux6o+QzZI83si43nfmk2rOpPpLRe1mk7eD2iNpOYAbodw7IVllOl8lbNAu
DFNvD4+WMJRpVuE2Wkcrt9wr08gLpDzZJtcuRAnqlKBecKxqXaRgH49+Kbj1Z2i2HKxi1QOqDm5U
U2hV2P0U/dOIki4tiDUMy+WXgsOW3pzgxu5foajUr6/mpcdws/VW4GsWjqvm4uE5cep9pBSvj9eg
QsGDqdLHeW0xq5SCZrmDmCpFUSZYQ/oAhlv7DEKjN2o3qtNORfWilXYaYc19BLsQnveFpORO/GC0
fp6/WLj1AKEQUEbCiVpAV9iVsj4buhVVf4sYR4Rk8tvaxPg0fhi3SQ/iI69PGsFx0MhxPgQPVHJZ
egWqJoA8JefQiXfVAb1h9DzTCVZyIIMQd5LVPYatLWBm54c4l/O+XBfEzagOUqu9csIEY29CuyHG
oVoZfTpj4IF300PG8/TqXZgzPa71scLtpGAi4/Mf02mYDuesG9Cxnm27BNXSxSUYlX8fIsXw9e/h
MgQ0wOfWf+lB/OS7OWoVH68KtRipKcZuULXhNpYuyLV41V88N2QWBpSvjz02EU+WYP0yOvrU1uhn
AkhInnX6TdxaXocQN+H204xYyV/0tRqH+DN6UYVvezf32Hv8e8Ehyra/LBC7Rdsp3n1NDT8pENWE
Hm23Ku72am2TGZJmPr2nKLDT/byLiQtmk5vUT3bxama0OAcwM2b3rmnCgtk4aPcqW48qAJWkXyQd
WmX3Cb2zlK4+VEBrn96RiLRbUObAilcRg/QepaQGYl0ab2KMBeUDWC+VwfOVtVLiocEswyW8J1xv
KVIPJoQEklQU1HGP+uvTobq1GV1sJfmKH1NaGWpu+XffLSouERFvUeyh2WPtN7NH0IpYL3djLL9T
7d0IRDBdlC9LMFxP5O7ATgyxg2OLARog0U9zAmQYMB9a4jp9lBrJ6STHBEeK7P4KS1pk6oNfDZDY
s6S1Ccc7ZaoUuPkLVg7ZIbxf9v57CU3rAekEBB9mLvwpuGJM3SWGia+iKLtITcSAoL0SXmEsq3qY
IzRnSBLlbp275d+T/aYjBT16ov6VW00S+vq8Wr/zMci3wAGhBdso2MTokK3S8xC0UDgshQO8rUht
AELjPYWIvdniCtrT7fDhofNHQE+oRFVhA8N5w9Q4sRE5d7NPgBvsnC2HQOK0R34dluhchiFHjrmO
BJG0Ad1g0OC3ni6dBdRfKXPSR0DvjvoWGACkA9IFTZ8CY7OYv7ePAK9ueMaLd2zRktO5k3XQPGfd
lElDni2ZJTAV2kfAYDrEhwjG/D4MoFJRsf8h9guiQYeyCVGqZCZ1i7XmCf88/uppjv/Bdd6LhcxP
7A2VZJqJ/NkaNvYF64GIQ9WByfGttV/cKk19jM94I55RSoqUYGCxdtAIcHYR1fGDicqF5OSZwFxn
eph7irbZ1iL3NJ7eKlMP1BZZgrrH/KRMBS/KWsiXUM+iZKVhcw16r87e1WvHaPJ7h2jf+wyfS8oV
L7bAvBS00G14uLd49TQKr4U1648ZFNNmf6lDc1iyKOuS6IF+NCl1bgLGB9BCAEuIox/BGki64jV/
oGDUMhrL2rJgGFyfERYspj6M2HZ/czSZouNWw8OwuiglJ/fwrxw+jav3mRLiItXqwRNdntHGR3+R
ABvJSGhPtE27deQYaFdILtEVT/oy284+OfqNnNSyhnbFZXSbI9xL8oPoXkTHdGW4CT/RJlhZx5C5
424bwi8RTXakvW5YWVsvDXdvu6pftuM9QQpEfQiHjDkCQ77Ob5RqRlIl4wv2A30VIMi2EKKNc+o9
6LX6qdofh3j/5t4coPe9UaRlnLTTGd1BvwCLW5CRAP+hVcz+1ehfzGFK84UiwPCEfP9niJAeKe2I
viannY0xF09r+ESd4vFLwwocPHOJ5+PS6a2EctqbEaoekPRquwfSiLvBVO4lgnaISqytEXWdlUW2
cAxb/iZ98suV32fQ/gHcooWPQlq+Gp1zHgQyQ6v5eXQaYIX9qnuYrMY1uj6T66KALGyvIJlZzC05
NKwtNCI0Qi/2k0Y/BMUyxmgaN0qvYeHFU2WWMgVSfeZy/cNInd00k5rBxeACTyxW0h7ryGLVSJiS
tWJm9ZJnHVJHRxSizZ/ncJlTTb64VFILAzmquINQ1+VP+4P31Nm5cTVHBISJdgsEx7sPCyqL9bPq
P+HcPm1gbxptwICdstmYPO2nPYEdaOGLrJtztt8u64OpMw1fY2caPu18SzUh3uk9pcXX3TEh6MkI
e72kUaOqr04dVZfviZNe2qoCX8xdsLEf0dYqG3Uvo5JkD/WHxqxIdGgPSakOoaa4MOIciU6Kg+D4
wdkRK2UWAmWBnNKSy9fRwu3xf4hcDmmqWQr0/s2s2foZ/RTzOH1YpVYD6KSUV535y0aZCP0FqAQn
YzgEcOFGLlWJfnpsfk3koFv17LWZ084wHzZ8h9v9NGh1ZR48rdAYlMIubCZregUr6o0cLbEgNfab
C87ur5g9hRAIUXErmLaCz0hv8PiniNwwbWheMWN13U3FQRxPEcSH2nf2oV6ZT6vLlICkO425Jzn3
j7tHIB0Rs3LPQHvAVSp22Wohq3AcoPRsH3jgTbw0hE0aZrQaDvaH2T8jZkoic0xPKdFEr7WyKr2j
tx9ragnjTbFyK+fpzXhoK75bWZ2kNNVjAr5jvFEr4R3r4Opi1+pQcDUXhzia/UcZkhNBdLcaFrbu
FqaQNcH6o1Gn5CGtbTMaXuuRrxMbaoNm/xI5e27j2rkMj5km7GytQM+bRW1jW3XzWAYb2wv4V/5d
klPLfMfqmfGS9tBxXI89HgEPpGWN6G62eCAo3OiHLy7ryQ6G8/kwQ3lTi8xjphKNEzUjGsFf3RoT
3IVF3kk7zMWhBMaOHnGaLuxhKtjIIIVrh/j0u3Jo38DCWqgimNMC7kN18jKTG4pQAQ/FDNBKmiOe
xLrJluFob0ThcmvcUew5uJx85gWfIfMTvDZECU0IerOPPzlpFA+VES683kbGmCUMTdNmQqq5wxNs
gub4gdCLFngVmZlt0jDnGwOWRNOrWmDt9gwpDxraJ5rpO6yAbGmehtio9+7bsqtOVxyZse1xj0LM
jLE3LHwJ/oQIleYrlGcdXXQdDRhew51bRNew4RduLXkdTNS/FnA0Ixqnfy7ubHEujCoTrK7Zvdd2
zsnR2lsovfH8iobF89H+A9GhJVQkHWkK7cwlcKHzkhxQ4R4XbCXe3TtMh2Urb+xbREc/ykfuDoml
52BvDcsex+sxByZkEQR4XQ/c5e1VcdcVmF54W93FEqGsw1DeG+SRww9Lho21TwooB2CMRcgYc7sV
vEbCsxgIw672NwRWjEATm6roP0ZvFFxaeXPN/qt2kTp02GTdB1gqeBZXoZWMLXXoq/E73TPbh/N2
2XkyKeiEmUOICikbGw02aCsu84DtNT3/h59qiIn5RHGskWNjOE0EMP8GUDccYkEiQdraPhaNM0Rb
iT1lIpmdkNmvzV8UOabTeH60dEzsmsN9BnFiOUP66ZcwRXxA09R90T3SqgzmKFx3p/RgcBjGALHn
gUDMzqBpv5IlYnEM+vHSmSa0yerKDt0zGLZUkpjYsNyEL/fZO6Uv94wA1A38GbvrbYJt78TMqeoi
fzG3B7U0rT3iblv3jHsJwdQYo0emptgLTBNAFLrsOH0pWM03XhUXI8POlmvbGNAsw1dxpXTdsi4v
immMITpljORBN2veCOYZsmzqLodcRSAm62nXQ3J0CC5QimRhduwOzLEVRrDAqNuPRmnqZVnZCPbM
Gbm5h1TrsAzbaJNKmlF6Zai+BTa31yVkdLk/PDEDGK/jd5LnAg/cSbJc79HKbyuCw/Zhzu9jFJPc
ysYIWbgW+/hpouRp0iMsPsPVfgeN3p0UdeQFK+3FsoGglxWGVuREyMKHJUlk06h4sXbQGVEAKHmb
LvR0dt4rAa8tjFHhM2ej05XgAhYLXDKo8SmyjYgbh6UQDREWmlP4N5zx3S4HLQPuPXSGk19xPk6n
t/M3/q4rAWgItnbb3Q3qpCLwM+IqcMukGHCXOHLD/1A9NYt/uqJrKHvEuyNimW77hwil1aPpJj74
gNRBkZTzk/+2kd/xfxxaBV4HRxqAMryMhLCxqC4z8kr+yllzpzc/vImPRMqKhUFE6L4t3PAO0jxo
HqEyzXRBe/xiSogWtAhBw4eLoBXPf4aFqEB9o/l9jwZZJwV6IMcD9ZdmzZ1o/UVrY5uu+D0qk1SV
ORoOzoeB5LeiUw78pyon2OErqDQkzXwINSNU20DTfXgosY09zj1v6aXL1Hr2asYjGeFosky6Z6Zl
spCeNjdjqfApmFZcVDcN1LAshsDlVRbFxg7qBv+xgSyLYShZUCUGqNCXRWvbxqNkyUVhBLYON0iR
f44KXBUOTnL1UgwDXpAliGJ2GXtC48Djp84vaYfh1IzbD0aOgVVV74Y+x2t4+rn8nDNMGwy5hwup
wJqXiUxWJixD4+EOCVMoEms108lIntgyEctEvh89Ql0xPUtfOrAChRli6lRLsAoQse7+EADf2tkU
++2dB2cdtTc9IDw6vq3A0cqj38lWrl7hEtrYIXflbJ+smjHCUabskBusK659mAVIzLVc/N28zgdu
+lof0jiD4WUiACjLD5SNsNYsE2Pwq8yVt1K07p07T8e0vYwoAlO0xjRxYvP5CX8aYw5woIpOq+zb
OJ6eRlSE9j4ii3BUSQVvEHdX/o0HcpeiD4/cQecTOVO8r4HW/nBo2lOipo8564kV100qDDRZR+Tg
ZIQoclltdC3UmN5TnxTje1FUNZtkJbQlGy+EjplaTXBbQrmE6ohV+jZ7F+ai4eFMaLJWm/Wa3ATb
PfD7bqJMnU9Sps63VAQLrL0uX4FjPDzYWXOxQTRvqiAOBh1JRydtuDcm3my1pOHY0s7x27Bd5bcF
DSggucrj9+Y/DQyF72L//r4o7GtNP7CauEBrPocVytIEAqVJ9I0P+DPp2mIo3Ct6JiS2H0Q93Fva
x/BtCPY9fTQnEM+tO3KPVRYuxpE4SO45J1uwm/0iunuE6vEmasdEf+StJQtWXnSoQ6osABKsdtxR
XEX4JRInLtT+Zs8Kex3lHGty55ZfoZiwKA0KtzWo+IRjZBY6XaT7kPDUipfJ7/h8qLlcLnP6KUmn
dTFsH0VnujJFnTusVctq9muKQ/hSt7fWKenfqneIFMqRkmOGFDoqHWdJcRrM7CDgaPjHRTNW1qHQ
UpYImvk3g2B52XvtMXdLcLuL7iEfFRX/FNkfotK0lKy238+hZm9/piQzWM8VByd3wiGSRhP5HqKd
20GGpx0XUcPfuOi6ENjW6CA/2zen6kIjq7okwumBdqgvB83Z9msOolcxg0+sDtlw6RfS6czdDG7d
dZ+iX/cBQ5FORYbixAVyDzd6rqDPe601yxOtFpbk06bJPnjapGFv+w2p7OQ/RzXnGq/CtVe1G3xX
Z6EuRAa+DI5xg0E0K08/inAT+TVrHgXpCkt7Bv1TDfwNHFKoKZ069YZV8e/Bkxi9HKMCRB74NB9O
A66uPBRhrNFIlOvo8exoLZkRGcp9/bXnI+NpTNZUXaBX0UxLuyzzgUfUv20qSXSKfZwmyj7IiUf0
l8iPD1E7PRlnv+Re/cs3eamSyZ0rRoBM3teKIwILGnIBjfHeCfREsxNJOpAy65XlrBhC9lFR9Mkg
Sb7ZYvvsu42USZvfBHkOfOtf4uPy6SM46kB+UXJJinl22BN14mm9DvaVyIdEw9FqQt8uVAotLIAN
Fh4itJYYn4tGu1MONWuQyKhOsKof16scsqB6u3RGF6m4zU7ZIGZ5DA8ksbPFcEiKPnxFdOQwrRZ7
x9TN78Ve+sxnIkpUzqbX36VcDHoJsaeHft0RCHv1W0HVAX7d4yv3yPp9gpp7tlY+g7nhydVixuRS
4JAuAJAjZShVA6BVufuJDEzLXrurqIVYDAOfscDCu2VFNMmSA5POQz1qI1NrwroAUt3CS8LaIsKK
qIH+2kgxbKeRDGrMzgwJ5PWamQ0LzTCj5KEpTDK3D6vR0Tt6Davjvd2SJ00AdOTNm3NzBAoALSDH
2UgUgzAwGivRSJjlkrTpTVHWwVKaXsdaXjOQsxISlherCthTdKnYkZmgwG0xXIB3tViP9jXQpz44
Nuxef5s3kFp//DYZjvQM6pQnehfERGcRqhBBCYWhrHYnzYGryoJ/keHV3cek7lZ+tWaJ6WrOD7A/
+hcPa8VMtDeEzRPR2tWmu5JNwrp+m5QlIG8eumXoui+Ht6zRaEQ4TrSN7fJJ2tbkyYeI9vHn4j5e
4dwytFpxaVHOn1gdQmJWB1ZIKa7s1eUbj8uwFISemeIH5a8dqwWA0rIafgPzuSMjUzN/20zDjM8b
1YzlSCieMJadglTIqPV+y7p6IDzLXJ0K36xYSVYJG9uM9dW2l/rlO5v4SgNDEdVjphL/3Vo6PHQk
jtfp6jiYMle5sOJRysPcNYhZ/CJjbngfwJEHXHZpN+Yh63VzZC0aFkeXf1hZeZ6Z3TiIMy8MQyaM
XKyJjlXryVLoGdx4mLr3BLcYh9/bZNMtp/R1u09uur5Wo2ZEVx6Mkqgcr8azOempUe4zfs2+oWNs
fZJ92LZv09rgjurxBhCAvNJudW9TmhuMZY37U/JqS9okuAPHxRUxLLAIEKgSYc4qm/WBCi3UDyh/
vRPiPsjpTjg7L06ln/N+TdhNrBix5FaWmqZYaayt9k+Vy785TcbCtfl6OCMt/oej2F3LkPkvZ7vS
0815BoUPvdt/BtoBukkPRwtw073BtG8id1IO6i45THrqonx7J8Cnqwt9Eq03yjAW02hcsDfnAm+C
ZbnzCeaR3ogIWE9d2qTSpgsfGdkPp9Tr9CqTFSRAuzIB5yGxIDZCgUwliR9KxQMHfZSPc7ef+c7f
+ZTV3XWs5AGZJJdmXXfnT0YjLzz4jjPRT8BNC+rpgY+55+W9zfi0Bth+NzrQenK0YXZvOeN9+CD4
det0xr2jG5da8o65MMMXKUutV967aN48W8EKrLTiUZk+IDwjYQEpkZycP09HeZrgbUVTPh1xdo39
+PlljbBDMR4N9tvGh1sB5q1l+LQ33crvet7oIQPAVsSPrryXtYeS6G86xj6kYJ4y1JkFADUcEhAa
EQ0gh3TPeYHQmvi2pvXpUc/jKRQDeT9J4p2sF1RoTAczLzre6DZ5/d4DlJkZA15ggiBjh6UuOJOw
VGRjqAf81AxaWdeOWupm9h013ToOsxSiMw6UixIvngPkHTkKMkhahxUjnJgJ0f55sk2EJjSSO+Dx
ftwQptxFQjJ9WNs+uLnzZuQQO+Vs78NN3TqO6Y2LEAJBaDvAwADDfUE2QmQPOr93D2so3o3rM9Mq
/RnPQZtmmCZ669EDK7HAHOyGnXp8oLmRwIl/YN4WpRSwWow1G9Zf9VaO7M89e4G4HmgVAsfCZwlf
FHTTEU8GLw9RV1gdWM6O3925FDawGH8o6DIMowi9ow4R9cuh9ZO7oB17ZJOePVkO/R0WsjHCEIWT
aIKSrnvwuV9sows3QfGF7BaJakSFmfutTybaQBuRQMsDljI/2XJJMMZM8hLWs7oAMnoBiqMPvWYI
+6zPDEqYTQoCN8y0IbO/h3gaJA+V2TDA9XtKyFbjZDh3rJWAa/kX2XEBLDObgompSFOxnE5Ilwyz
jd2uv+slFaKH83JedDHcLG2mTiaP0OkVg1XcQYp4XgxKWWVSJuKZgCzqMGtGmLOg9FKYJYidiYN4
MGBGIaFHW2fDWtfS5XxIuyaT6GfR8iBWG4urlIFQx4BTfJcmVi86AixaKZF1LvcBnJmvHGLnlDoR
QtduCQETBeXCSBX9grOArMVD+tn1F+5RT1e8BEBRFA/9l9hIKcF8Pp8qoZTMPV1VztVh44Z1K+na
MbMElmnKMNZ42oV73xNHcWwrKqh6QlmyPB+N0Pw0aUjTIxf8yRxAU8pAhLDgITjM85gxZqy7Nmlg
nikX4ARAewXW1GzbMPwVMvC/UKFI6eLhvBXs+tB+QVuflsA7ADI2q5Wop0C8a4U1FPbaFNHeyPEq
96eWxvnvDGqH4j8nTFFhbgVhDFmyxo2QPmswOggQ6dOaPJx0WGEZsJUw3Dxj3Cy5KFmxADNtZCUY
JAlDyAf+fjGzK9p6f/WMPN/i6ZcCodkKtoJipR88lX9k2DwbYBCCxj98XNkxibPuFOuVRItHwJZa
yuunHugwKAUiPk+UupWIXQGfQMy9iq9wSA6HJlwy1KZ76dJfxGhZXITchqApVWM+FMLAtOWvldnS
YYTr0M83XeW0ZXKLL+/5KxSirPdNbF4RDomniCZWir79EPHQbzxKSG4OKXkSEwOK/UH/LFIrXYIv
cu4tgpMzaPIKMb4YPOgL8KyZCnBeKJSoZN/0AZ/VDpg0A/Osbl9jeIn+YdB25cU+Ey4G54ntfiXv
FLfae1KpmMhMkERQj6ERrAsjea6GwHLYXBTGvDkZ5teFKhn4dCzKlQOVencsDn1AxHwFmTQkIQKJ
T69po/2BuXQxyBsWfVU4DHOxB/WauvelmFDl8fOsCPVJSWGPW+ex7CFFufICpBezynf08CgqUYgz
u+gB08+3kE96B1eALGYE9lpk/hQ/q/2GtSwl90XLJ4wiAyepfraQU7XH9UHdPxLg0TBLWyyFPqd5
R2WhkVYQb4DTR7+mSnkqYtAyTL467LBwA8ivbwuGBnxfNC5q0LjpF5AQ+JXyuJpp4TUG7wm8nx5M
CNHDtu4Lpf2k+jTqmG+YA1y6eUHCDwXDm7ceQkZm5hGleAEN8BuKKzSF6hQM12bwWa/lzn7LkEgc
IUfMn6MN9UMFgQdjNsP2Ymff+oLFqe0sdlH1iCyG00paU0jkJcaeTDtT8nKojai/U314YIFqKBQy
O+xfC7y1ZKHQj7DK5sR62VDVESSAcOvXQr0pZTAg5UTJpR0faezk3lPKQe9uPVdJskK2gPs5mbcf
btM1xMRJ2BQrxx2rLT9TolbaGZljye/sUbgiCGSnKjA8/D6BCX7faNKGCh07XW+5cdlydpfUB5IQ
XzIcb5ocETXQzB0Iusohp10NkkdYwOh2Ezdxu914GjOUhHCLaty0DDx69kkzA5txiozmzpDKzRV4
b7HHvDygCTSWg6GZ5SqckTBk/Jcjp6qSa64fxgpgQEKP+laemlmQmfyoJIG/kIQrM47X5eL1o9h3
uK0WqAUmCaIC/3M6vt7S/EO+T/ICehqWZ2VtQLT4udRjQIBicoq+3GD+Z3tmmspB89E7bqZCGTnA
by2T4645FNEGG2MXgbWYJ4YvKB4oga0o6Cl12zZxBiWiKyWllXVdCDCiKIFYmbwzPvoPXPw+We6J
Eh4yfsHsPEAQKy/PERzYoCCIuQJdIGDB8Ql8nJncF26TdbPCET5S5Vc94XQ5UoTnEhaOznaTYTZa
HoTitgJ0vcruPofJO8KXFhSyKUF/fS0YOwdYKrXEaptfKGM0uRNq88df1ne3STYpiWkoBS6bciDl
bBUDVbIky+BjwqqLX3u74SgMR2nO06rR7Y4HhAgbMNWa8cmQWjsmPU51SIq1FFRwx6IRHKiy3HwY
Mx6D5aQE/GSMK+YUo8AB8GjidzICDVnMEtu0DU0n+ffvO6gzAWeEAvObPILumGYKHTFh9oGNV9OS
parXRK+cySCR/slmTgNonYNJsSkp2oFpZikiZvIqXD1wGr4Gm60wZ2eGuHPgPFweS0pwnF5KKVWh
EzjHo5HPVsjKbWWNslhS/qeia44bSBXUaLHvcHDL/xekRZlZsa8JOryY+UMq/6QseBm1IJvHX7Ba
Y65saqYZ6ycNl6pDkkhak3AURTx3Im4CNULoXs5a5LWJFAkyRR13jLLNM1SdGn/rLlnf8IFj0s/U
IxnXZxEGUkZFo0b+PPiOK6HG5JmBOawR2jI6gDpZzFAT08PlehHB64QLVYD/jQIxwtF1sRluQES1
j77mKbMZQQXG2wT9FhjLnJYg8AT4AwSwaORxH5YQg6ut/OVOPWfEDWsRZwg6TWUaLPZ5yoIW2Jmy
kiwyOjogsHKER5MJ4ZLL+hyxzXS3N9ztji/P5oyoJo94cnpmec69WXJoQmWKO4YOmFN9skahl68c
GRMOwrYSHsC9SD2KFz3HIYWsKvP80jRG30AY1FbPnxLGhjIytRyxFobDExEQejsEljAzXJXHhixf
AsAgz1sgt9pQXID2aTvWttKdG7HFhF3ocRH1sOf1koVXmCfrRO9+777gAcKIKll8cAY+TjlGhpCd
SZjOY71/D6b1KcRCD2RjKq4k8ODxyoJiArmVGHDBIKANHEuXmWXYF9Vi9LjyFRHujp/43sSa35Yh
0ZohFuBM1hyGoMbNcSA6O5VM7x4L0RpdeW7Ii3Kb+TjFxuDf/BG9wye/itATS+JLl0kxXdyJr70S
KIoN/lZeiY1Qdbd4CvtwuyA1wsxMeDppypIsGxYb7P3+fXpaX0XUREPmHMLk2tI3hc+OzyGPFHk0
1l5B79P3wPC2ZtYJBQj+TiAqxJ7V39+4jP/EXHqCqLm+NH8S0DLYB2vf7HcG+GQHY0i0zYcsMbXg
WDRfAYgZxOYKFn9+Fs4aLpaPvqKx8Bc09ZoF7CwmvMF5ZR0XPtaOkVFWujdmQzhNokfI8BKa6oZa
1JwphZwxSbQEvH9vBCGlqAuZQdUitinBM+kGmCOLiFaGiCIWgeXFJQXhYXh1ehdAmXGHVe8YUjP4
M0NgVux5krC32+lWIQXQh5Gw4lSbEB5GhM1NahlrdJaBc78UKPLAChrIpIdE0wzDCZoUsI4hcYNC
KvTTpqUuHqdtX8AbmY5DkrgsmEuNauEVBG+TAuIWvpQqyqz7bF2yHkO+qy5mgPgr70OTk4U8juQn
3N3wgar72e48p1WeDP23qKvTNsGoUf/GMnwvQAIRo9ZiPfdmYQXpcxrM4LXRGVanHxBhzg/+Dj3d
3xY6jAeDgv7+4uZr2g3sS7RJZzHngfY55cI6NKZdNOvfx6+68YAvZpa6e8qfTG0DA8+QwjmgY0Ul
V2HPPWtW0C5jcLc1rA33olBRNLvACKHRqZjTiMTAE4jQjG54olJg1pmqsKRPAWWNo1knbLPRoaCw
2TIqe4+esEe4St1DNls5Glo/e7lrxnpANaU/dw3hcwfcSA+1ZsaikbNCHJfWtoDeJUL+quh/HVb2
j2ao+qWY5mQmxDQlONBsmIwJRi2RFhHyFAOBizYamgySNVc/jLHcr4JGzZshzz2kocKmcHemKcBk
KPUM64nw7OL8sM8t+8rf8Jq0DkOwRaqQ7mWdwEddc/+ShMIgY4XGY/dkE+gpvGPqC18VCDHCxzv8
Lh0PNrU2WKLNbhX7wskX6MKVYrq9nWJUjJ8NEz36Uzjrqhm1SUsBZboXIo1I1zRxzwj+SfDXRL9D
f6Elgvw1Ufcb/YeQOjqU8qS1F9RCekaMQd//clL7LqTUzk8rahBItMz+v3+IQpPdXyNpP/b7iZJg
4odNDMX+DnjP4KKRqp8MaH+bxWK3oAmabrxK/+BVKYd4lfgQEk3svrJsygaeYjsSFlwtvau8+IWs
8oPVcHVa5ie+wGtIWrT0XcKSfaPp4zYWN2Wg1v7D9OE7fj9Zoe1n/HZbjFJlTs3DpsnOZ5yjJjIx
aIYC7B1RIioyd7+Si2NzG6GsSMxDacNUXQZVfkqe6mYUf7vea9ILRWliBYTAuifs2ZpQexnVYZ48
GrjVKEW2XktVztGIS1gm025M7VvlHloSQS/Svf92VAk5Ul2Gse5W6VKGzK0PUQXoWyP6/aAPZCD7
LrkstzxBJs1gSEBrR6avWng9fD8cs8vYtyP6KvCUUd40+ty+VkShZIJyWJPweEcv0+Vi7G8uf7vs
3Q+Nq2q8vBk0fIcuEAOBGMr8xnky8+h06o5/L3zekKux6XNGJxLBNaI1QkO3a4iDH+8zaIFD8Qiq
5Dg81z/beBpCqwKHEJvAOkWzcJ+UB8zDpLyl/Isvi3lKBgzBP24XuoIm+nrx24I335wwLsuan9SU
WsDnoRJFiUu8np33cof42K97UyBNVOelBEMERh5ICGVyxCW5HsT9xgg3X6lmi2S692eUrB/sngPx
EjMM4RcRZvKhkPUrPFnodMBFTWdOzV+DE1FjS5FxpvKvghIIEr9IiLc1u13GecEZgLegxKlruG7f
sFlLtqAQZvdl5A14FPJBog6wmOENe1cY595j2IS8eeNq/orC2R0jiZ8lZETaNtv2xBjcUEssbNwe
Wae8otIr+IdFmq2dPFeuQRRCdAO9ALucM6wCVsaZH4F/kUJSgjwEoE26htCTBRomdIyWWUf3SlGw
arszm5BL/7RyMnE5qVAC1uCEBfiUaQAj7vFCohgikwwmSE4AGRCR7AlxdmRcUE4UEq04IWZWOCkx
LXE3hCUQlsLwMubw6US9XAHfcqXIiJsbV/FrWaqAe2uEwI0RmQexuxUSoJA9wjCBwBJGkwiUfM7E
kZxSy99LKcw70J+MLcdzt/h9spdyXHJEc7QId8smMWvDCFFRxk1ecZav3mqBqIxQoxXbm4ZqMBJH
v8xPjvTDQnR00I0v+WTF7IxAJMwsfAHuqNWIoEQYy89zoKsdEeHyfXSnkBZ+Yw4leqCey5O1tDIL
xoZNRvQJbBaOXtruiO/QRCRzobwb4C6pG+Q9ZN4sIHM4/LIr5vEcVUsAP1aUzc5GMmG+T06GVmAn
4vdFgmkfoTzoPVIkJk/sEGPUiuc/v+/3HCmtnI3o524fDcfp+YN/fUwytU8I1uyAKWwOjk4Spx3B
759YQ4ynIwnQ+oatydKBqlsxGbald2SpAGdiOCjTsbYB5E40i2Cij6DiIACEhGMDVO2MPRIXsUWn
MrPC0PF7I5C0GrwwpeiuWNgxPr1izrk3N7supMfajIq5Uibai1Mm0XSLecMVhqRJwbS9wYQReAFS
UacFhrMlOYmZDOkRrRJiww50uySRtPs1GC0rzop2dge61h9hB6IVexvSDbkZQ1QmHEikFYO2VKkh
oeuGpDUpRYRaJ+N5JRLXzjCUE3oVaP18UZN+BJr1ce0gfQcm6zDBBo3Rsk8vt9ceMBgDFUE61uii
2Uc46giRWpTbAabwPCWTrhNvMOj1oCf0UGWuEFNIrRrlFtTv6Vu0/5zsBRFdmj5QL0VlQxSZf6ju
SYVDnS0oeySFxaSLGZHGPx+YN5gHxEXMpcRszmTFvjemO+2Ok+/30y6UrIuxg0q++caneeaREppm
ENPa9vvv38PrE0Nwa6cnYzpWOZy511g/5fPMIIQrKqlO+MAfnjvkt+6f07vzdpnvSy7/iCYa/Ex9
DqNnDc0GFkAgOF0RsYJjGgzF95aLTnSd/+t1EfXhhSvU6hMhHBmnGEwuaP7W8u3gyPLRMnpC9YK8
CjonmsHFvcHtwSYORX3fie+CtYIOGWyCxz8lY1Xva2tV8CngJ4i7qpK0CGmweOlogZELCZ9fIawW
75JWX3Kgv1xOTCNCbbBYUfgBjUiJVk47XlkkYy2MICaTZIxBVyRYSkTI+pVtKXUn3yKVUTJPLG43
ACCWelv5DS/wJRlcFVyoSagOztCiL+xQSRhaBZVV4pTL9O5hDWuYnadwHC/EjXlKH9Vxo6qNQCTS
LeXfI0GplLNhm0Dy4YgCjZWxohBvCoj6gnWg7RTRVpw7QT25ChMqySDlcdg89OhbOUQfzrFtY3KF
CL31wYLOzmSsMvy0DHFRb283VHbK5ZEKkOF6OAwcFSb7bUIE1RQMGVTLCpd/rkUngo/4ZsrGMJgP
8QJxzRziT/HXgCnc4jsLhEvMMybLMgPWpakMDHI8JjK0bQYrf6s5Akp45cDWXMDMzIEKsLrMWnDE
uxFZVeVngQwqFPxI85OiAAygMkUBjQ5pBjUKsk+stOqPgjFk64V3t7mjbZzcmbaQ0cUCQcDb8YJk
xFAWo2qrjvtxTj5GdKTjqzlk1UcaBEMPBgsFhDZzDobKNghJmdffR74oDLToijkxhqTUq1/wNPe8
wQrwRWelvMbrxtmr3Ca+wN/3AENk9DOIBbnqZXracBX/eAobvyVWq4qJXDLVcBW39ZIy2K178i/d
p01WizvT1Z2+6DKYCg9H5I8OxRCVyVWqAj/ncwNoCX6N1Yo+WA3aBJaCsZtU1Sk2/P02eAw5aZYt
l4CNMN3uYCAk+dSRZEqJDBNxpFXJMlkKhAuAGzTFWH8F0T0c42/9r5J9WE7gMiJVUFvkLnTFGH4H
my5jM6j6tNO7XSBV7bZgZUHmOvj0E3Hn6eOHk7zz93OVjlWGfDmUJSciH9SyAkk/7QTdzzUyZFoP
HWNRJ7/n2ecHv0gO3O6d38mOI9WPoKoxNMFwfnrwJAc9Z6Gb0VtgUylBijbWMXbJxd8kLJ4qo0Bh
SDLewdslsKL53clrUk9Reks3tD5RZK+mfyyPFrX9tqsn/7S3sW40IrbGlZbBvS25+o1kCRCup4+d
a6qa+/gpslve/j7ADxp4td8de5Gef6fy24LvgFSaUw1Eo3g5WlsqppY81b2ojOoQwjb017PNqhTU
gSA5u0/dSjcqafon1gFVryo8NYid9GOqn/Pm7/tshPnLamPruCZuKcWyn0uXlqf8hxKafTbUBaVH
sBkgMfdas9EgUBAhhULmwFeXRFpVgi4Wlojauq06B21JI2VQOvaRABH8Ap4Zm/sb6xG601w5oOAF
6+uACUCImndw0grFb4zB/dDhRlhgBzFvyS/cHUUmV6ubMAZcb5p2QMxLcAr4opKK6sIeAuYGhoUw
U7CsED38AWZcFm7/hcEwcbLr0CG/XRxCZ7JMkO7KAbh0IMn3IMEx8vv074B458FFKCWAKU/NmLkI
QEVqVSCp+n7EkApD3HUN11TLluhOO9qQ8Cl4EoLm27+6zBkoh+quu/QWDQWJUSEh/P/+OOeH+6HB
g6afvaMeMMra34/jPn07t0zuFWEKAy3x5/EcdXGKtHgbXTLuKcWJmadAmQNLFI3XUlB4V0iGJeYo
nxGgbgTSWtn7e39LGllz6S4mjKoEQnUpAUOZVTSeccXs2I71Xgj0E1ZYvKBSvMd7QGCmUOM91oAr
Si3UdtYmz9KniQhfcjsBNUtxGpWW6f9i7A458bKDdPkfCZBkDqVLpU58ZJmfUlzxYMI2/ZbfKrHw
cl0UARy+naqxR4TG4Fk6jAhDx8D7BKMu1oVuI91UsooLgKfSFtYX7peHTYyBjxD5lWCAVfF9+IQM
fMLTGXOg6cOeChPnHEhcVK5+GueFDNV/LJ3XkuLYEkW/iAhAOL3KSzgJ4V8IKDwI78TXz9r0RN+5
baoKhMw5mTu3EXNWo9FUH/L3JWQhoqvr4r3alSavr83+VznAPBarEQ91ZHZSiajw+rnnZ5AsOf7q
j/UoWKAmpjilUFXvOsf/81dMdaimwg/lC/UXa+W+HaQIWyiy7Sjru8wNCg6TMagGLQk1LlDS+SZ2
bK2/ZYIbU4o9vky/xPpLSQAcvObvA96k6CAEaLV8NAGDwe6Ph0FvjHzTG3B+042Hycsexv/yORJA
LKhQqG41vCqi/TE5s/dp+gbSn4ChGtbFaQr4HSaIJTmAJWDj0IT01bCbyGzoIqtEQa1EHlBFwKMk
4gAXhhO6xDYP2nA9XAMmg5RDq270qnE1BEolynSiXeK54OSvjvAHUJnCOKZGQMqGYBnI4Ncg/5jy
uqrFIAeSRidzrLHrUxmdmwVvqfkO5VMynK1wqaHh39v8EyyneIuWlQlLKa21K9N39IzYd7BlTzR2
KE+BFGEdWeVoWCZbhx4PnTvbAmu4d4OQeQ/qE+hI9raNNU49FCrOQakdRw8Jkrul/uEGASm0eFJ4
YGyDXoZP0YDX4z4vLr6k9eUX8jlkLqgVJqGrOJZy6indKDZuYwJKAqP/vZCNqeEiw+Q90jkqy/CE
/Po01VwxKzJ+rLnFaSnNGbZvfWPSKAoPbcqU87qgCm098b3Fl900GAuVwnJ7C5G70YFwyhxlMywn
s2kNxppYjlR+qJxOq2MbOYuciX0K4FQCiQu84/Zn9V1dvYpXFFuYmFk+VWFyvqjYW13OfHIzrPU4
cjZtcUU/cJpm3G9sibuAhOveKa4WyERSOszWMd0Trr0Hv9BrVDHXlhz/ar/bhoNzaMVWHYQPSXyB
VamKrRgRRJ65hfSEc+qXrfEcbe0XFQyFFMNKUHxmMNQAj7BIgfIZ1+mZwpo/rXpFNvTc5kqip1mW
0lJ6dctJPc0xlU8aGJ3ar42r2uKOuw+5QYmZymN2j0XwcVmkPmufh5sOX4Ha1Ob+QHBNNSUSd8Ei
TgbLEkwtLh5BdvBKyqTY2p+nLQ9C0lfal7k6STU7cO2TC4i8BAgo2Eex0cbX0q4mT5p2lgHXcOcf
Ov1Z1/Tp0+lFDVZgGbRvhzE52N61dW3t+tmv2y6xsNLkeFooGanvVzAJYlO28W1GLptuo3PyD+lz
seaqrVFKspiyRxSBAFnRuXIZ/lLqXNgkEkB7sX4e5Oieuyd0bWXHJMX9jQYdjnixX+XD1PBKrNKR
P2ji1fVr7ayMECcCRTVQPgpzepztF97pCx3QjgUS9L80QKAWnAaFEBJCqQBbnoxaVmNqeME9rIL0
iOE7BZRvanuWeKAUFzyzf15UIQOKSMhDwhyJG13zlYInJhVSPipHrQ8a4v5Gse0xnXK/u6ASGavC
g4jtDYdFn9L0T486ejJK45w7U3NtsfHedsLM9jf9Lnb+TcTfFgtKbiEBR2MO9YkVRH2EVrB/v2sc
rP2EIasktToiE62DGhe1SVqNxP3as8MAV2mzu7HdSbB0wWyGxAjQGlZb7aTamn8VScBWNf+fDUGr
wuZys9es5QBj2kr1msyr4Tf8ZlrqKOt41FoiHEjOofVRQ8EN7GgIHurXgNFUznDLNSXZ4jOqwaQh
7LCTsSJoNQe9EnbFUJZ2BIH6b6SqnkZle51VRHxoafGY2Eku79YYqImOeB9p1eb4VD/dtIdRHOnt
fws150aT9B8HsqVpVaGpGRYvD++4zuBpy7ZyHRF1zSdCmRLr7C7VrogR/G9MrMv379hqiXjl/I2a
c+ZLkERGJUXzjcdcsg7FG+rrQy4TA85fDQevHAxTuzNnjrtSZdOv9ebvZQ6Ws61tRC34rMdtxN3F
ovUj3XHOkAA5/LKoHHRJUePoo1HzMVVV/VeP1YVDtEJ9o4/FYvrl7hKvCifBVsHbLXCzdPkpkFY0
vFSGTHwzKgIIq2MVYgNgJFWuAjHeFKwXwj8Erv1T6aFd6wy4S34FnWbqHd1G/wRT/ABkRO5QuCeU
HAJR9cHocvVAAR3wXLDoLz8x3RQj239kEF0E5pJp5qX/6HecKN1ZlFz6de++fMngpJGSTkO1ntZ1
yRhVaep+ElFUXSuuDiETVepVAd0cojIk/1qqMjgMdlm+jxuGZ094gKAHjRl/Pb3udv3SHY3VDYVo
ucXTr+djEOFbAOiif0Q5iuc+dZ9Kpc588mZpVNVPWTtgqWPWruJYMLJgAj69d0GSJeBFLBsVLCL0
L4E/uO3Brbmuu1/Jsfw3R2fcqcdXF0sfiOeXX/9a8r1dis8jg3MnjIQHnVtUtB/dLODa+oueIT0g
OhMPaHpX9woJTgDwvz5fYEEl2vX2cYEbFSyATkqBdcUfJiCsQ2iDwIQ2rRYqe72YTpIWGF1DFk3r
PKb4BkfbBtgMOQal87E3s+prQZPbHkph7xgYcPMNYDC1O8/wvixEOQAbno9hGWkl968Ho8/TZJky
nKFHqZ0SdxAgzA4uq6N/Q0Sy9UkMSM7dc1f5A9sIHUB8ad8GME8/op/iriIki3urWS8QNO/yoChZ
GpUnZS4T38O3tcdDd1Ruvpfv1rGGiu6DKd+gsqBG2Q4qOZTiL5nAfPdtxQseLP79zqRm8sTK+BUe
SWfABYwYRaAipLzOYbTWbnKxyG0Hq6eIOAT7a/xxt1/3QrPdLo5MQk7oLhkcXtzv8g7fiU22ACqS
rT/USGiF/e2g9HI3KMqj05UomWJZonWnpnQKalCjd1qQh/OyovsjKjrm6pzCCHthvNi70S0z/ySK
+9zaOGXWSB5kyHy3LqsinlrIIxaYnTEqbb6YNJn2+8UtW0N3X+gTycBdW002JaZ4hFaSD30cPJGf
tCowDVqPZh30MfMeYmlwHrE4dJCUDrSXqHzdN+e7eE96D5FEINuwxsrNG6pO8weBM+DGIwjKUy6F
ko+83dQ6OrgzdUMPs/74ckAYaPM/+ZU7SsfMm0/qdBR7a7IJieCC2TkZ1JpzkFKg4krIIzTnJNns
Q+8FXgLc2iLiXfwSUXdEMnMUeNfRDGIvZ7/2NmZLlSNBB1fn03tEeLjahxUZUj2ySbHf7n1Kbi1u
LA8+OYwcq9E5MnYHflakY83ufxhHM1qNDtDl6w4uhJW0MHwJH19XMSy1rrOoDKoHaN5IHzfrPj6u
C9MTRmBQGDO/sA8a6R1DwxrwFt3f0CDc0n5AvfC2eI2hek/xi0yq0xfFFuSxZmHwTSpdTK54cOOv
veFDXBnWacCLiThM3oJPNhOp7W4DL1msPFmE18SahEwdgJSH71bR2xHmsOs/1tdWKTJhpu6U5oD5
6pOoGP7scETw4lpPT/HqRUYVJ6UyIX3NLazU+KA7EPAGKkG2YMYUuPHgl6aPZGHhE+7COhATGSKb
X7e9Ywyf8R9ecDiYkQcdvp0XoQmE63UaXiO4vZyT+5MRz6+TZ79kS+nn2lCPXj0MXCJUO5c51rrc
PRNGM9pTRhky58zHrBo4xsaxGnSUYTlTsxYx51DBn54msw/sN3dMYZkQTTgAUH197ZNUHL8Vw49I
8DNHa4uk+p8I7v2nSbK2Lkw+KCW/asvxbeGRtbAkpdLRXFYTlJn0Ep+7deudl8fORGvXh2/D/BBj
hzkHHzhwhpoJIokxoBBOLODwKPwuOxkxY9ZWaDNyWhfaJTzO7uNit+SXu0iEYRG8SV3Z9KvYYzXC
Ax8MX/Vo23u2PkOcpLaBlr4zs64z7kj26TeteTMCZyLu1f5wdQrq0zIK8Xr7+oebIsahLzdD0ocM
mTLjB0wwzd3gF/hslT3y0yhQ361LB59c20R2aPoz3sSwy5BJ7uGpB/PYQ/UeFJir8OGtGlJF/rTe
9fW9aH2QUlZ+z+3HrSJrrEczoFebkZ3ow3nrGDxRYzZw62H9Ziv++J/OF0f19kNhcPhlSFjLqN3j
rKCkvESV1js1sAw4O9CJNl7AxIIIh/bJfSUvfASo/IK9K3+KymLPKLnEMVGlr17TB0VDsVkZiXt2
WUFDauMtEVeakkdTSgxY0t8w7AlZkNywhSAnxNYX1f69uV3hvNIqgCob8FyvwTeut77phb5ySz9t
xNLaSU9X56t0f5RT9Qny536t84QPS6HaEe0K3ncz6wqB+nQYswT7aSE0J2sz1i5z4ovPEXPsZk4D
Cr4mac6GBibnIPXFwuToq/Q6dAtIAWu9DzKiyZsRQyHMF2p+GJvAWdenojVeoVKj2DfY63l1yjNg
aToORFk2WAJF8NMuT3Oa4GqMmGnD5OIc1DpZ0+ifXUktBaQbWDqYsOSKHSNkeUzRFYJ//Hpzakas
De3PpBTeozcKK/yEhLFXu6jb0CQLNiBdYNhob6mwLv5n13nsmsa9Wzh5t7HofDX3nVAUd0TYTwrg
KFDtIHhrZlSNNaAp9KtQmC/+ddTAhEYyUNXvpYkRXwNM1CJdH7PPMXQffxm0MjqeJ0E9YqS1ti3U
A70vVfnW11VooDhSV1VjOr0sNGuw66Q5JbwJZyjRSAbL8cfpElUGhbkAtPGYsJ3W2sewMSURhF+7
Dto7icwk4C7Sil9aAp2JBDFMumygA1smHpUEIWnvybiiAkPE2rdO4wMllWKNKKLngOCnv2xUc28e
QwOJQ57hmh859PCaBXUaAu3/qUlPUVQiNivSLxpxKS73foy3yhf04jBSS1IKK23EdGA0ybF1GdN0
e29gFY4cfD49tl5/aBCeDAtyVIeq0qsXC5QGAf/G+zTcLJX/EMTK5rYNVzBgwt/E05Se6hwUO/eo
2CH+ytm2yh0zyJAIklLClCHZhtLxHVuyWvn+AQjsGAhyCKjBeiXms4u8Zr1aWIPZdRKpoO+OUYrn
cNw4pjKetjpak1PwzxtMc75XG1RVj41gjhsq+Xr3vQ/VAFFBK2+QgsZ/JxyrnOQon2Hc8WgKYHk4
s4SBjGeoTablOLZqyNx+edd8LEhvD4wsjoP65EkqFy/HNYnMLjMlIJ8aQprqpNAqAkwNqnFh2eht
BzRBXCnKEx63YMvacSNMAQcZ+qZqWOI5OY3h1xWZYNyJLj8MP38vr9T9dEshnLvdKGvitXe33uor
a9N9y6SH+Lt5SJMDURV5dO5BrVeaXJuH0WuScYvP7Aryu855pJcvoTzpGaihC0s6fR+lL/IFLJZs
7sRG0f2mv28gS6yZc4NloxwvhWtwWFR0HaW2uTd3CGRWs06tl43AvIASEVNDVJH3GnU79k347MEB
XdJ60uPYuJAx5QR6q8ZX8EXgupVJMuSJ5n7DIgOP8oD6xr8SW74AwZgcwUfygB/ltAKpf+eD5cur
rD8MQrbuHNdQ5VNcwxySQ85M/AORCPt+G+IBqZJeyRU7aOd0rBa+Oyboq/bwABxizABMakGNaUqe
+gWvPW4GWGALABd6XnL1kgKJGHeoV3ysRXhHkUGxWUvNtuFDrLP+KjDrVJ3FqwsEv0ns+sxGccqF
P0YglhtT2MtrWjqXj/UHOSj0XexQZIFBVptlzOWJwkas2QZNpiYamoZr38polqxLdInU8wNpajXl
pLIkC1ottC4/XcHRzhbioqpZEmb7f61rhmpPhf5ucJdgRM6etvHgI8sOba1Zssjf9ZiFG1heDTPw
CPXBrS23GM0ehKsKamfr4jtK/FcOng0aVFR6TcnGK0EFPAsv2UuEhaP3TM9YaamlhElwprQoA7up
wRxwLvuGO3h1znyFX0NqdSB4/S1Pt03N/kWwMtithcgBEbbKzjsc0JTnzmHJZTz2xD+ToZc28XmZ
789xa/jx6IHL9Ga/vfraBXx3IxGjIB10BZT8cADvYp89TG8o5OXhBB5BWUsvL/haZ0JnacnaBPH5
3KSh1WaBCwX/sOdPbGs9JNUhyPAPI1YHKnOBCwPYQvBPdY7idgSmojb1yY+oKX/bj/Gxxe40rqef
cZUwaAssVWlSZ5ZuhpRmehhWktLfrG2mfJEVbx8S6YgkO48QeTMkBl1l0d+H17VmqlJnP3FElNiO
5MPoyv9rTKz5umAlQBnG/Op3dV9PF5rLyvXivZ5VrQIA64tR8qytF5Rm9NR6nVlVza6EZfXuCc30
0zVRse3DTUfTWr0fNFkvEwlbS9Db5vDsU8gLovwu2sbfy2nwpzJ707/RuA4CucaLpVJjS5bxVpHt
GXl5UiFya4/u+w6M0LC/f5enPZvOpnlEe8k7fOl2hjK0Kvv8sHYRZuiyTbgd2XCfjAlOmCUw8zYZ
ExSCCsL83Xo2KASnsdBqLeWFpiYEsnng/MpKhAvGs6LaQ2BRvf9iWgOJIO9RfmSjcifIARHI4LMe
pGM4pWUpNLms+1aFir2d+zhmAfhdm0VkHeXe7W3xnVs/IzTZbuZCLDJeV3aTQDVs3EVYDCVvE1wg
IlRQ1Z9ge95bH570Z/fKwnLun6gbc57hIvUdXlIDKqW0PjkiSgPhax8HxcV7hCB0z7hvz+Rmn5Qh
7qJVQMTG4G9DU3+r2TAMTaqUwYu/D7bTQ4oAeQPvkUUS2AMOeVyk84YxDp/197/ioiEFxSatzZxi
1QedxloG0uLqPbqRyHq20RniwARFm59HJSrMSD6VPF/b5La6EGOC1JB3AEsm/sZ54/uagi1QLYIw
GwXKvN+SXVvcPlYJMX372kVV12TmygD06jWaFNDdjWntxuWWOYSwAo6bMlyg99th2GxE6q/Uxpxg
nqCFJEW57NXXmyXtdCCC2If/XkP8waGe4fx66qjMh3zLFFVUqDsxE6f5nl9mMusWSd7LFFIAo2h+
CGdp8Q9y8DjHBno7L/9pMEBonoN/mGxVWE+PPA3DtWa5Z5z0pX/aRQVsmLlH2ltvBnkarl2XPMGU
hjpkUIvXIvMDOG9XIo2JQaAh5JidFewvi2wOE3lO3d9zkLs4oyfR59otz3HRKURl9rBLxGi4hwXv
9BiAFbtcuZSzaz84stf0lTA0hv2/FnBgN5qHMfGRZdFEL1Gac5u+7etwGxf+tpNtPEsyiN3d6t+l
dbiyNtQozahMMZ3AX2BLKWmks8FsVZxSoqIJH7GhnwG/kC+yL442lIW4x7KoUmkgVG2PpWJVcue3
VSLGhfwBHNx280L6XFPkncL7+vb3TsCol2zy0vALc9y2QMWe3scevBfgTj43MVp5oNGAoAyUCuDN
g/vousBmIGbHAZ5uoYqjvKT4+xAkxTSF+G+GFGYf8UmNVIJ4Myr7hdR8knJiIaX9OEumRz5/NzhF
ta45PZCbQHyhXc3tSbShHjMmlTro4yTzP3tlIZ6CVZmkd1xoZv1P3bq+7QYpbcRNTKq9y6JxYejk
VHjoO8XJrk3G7OrVnE1m8a2qwK2Gdf7Yh6RCTdmpLcshCRi4iBNVtO0Ux5dhnblOB0Dgy0y3Gl3m
m365a0zjnGlE1X6RcfAlmdjagYGFb8P6JCWkACxa3SuZVNe/vPv8e1Gpw8u/y1V7LMSJtIAxiNFs
/HEP3Ccft4y21vCLxKr087CCOdrNv3crwZHfS+3aqNascJDsaJ9BY/FdXRKcJ33evI33YHpwjFU5
KAcX3CGoJXAzrYweYOIYr4DDEyZbAc+WiAmRlYZQmFCxT4JlMdDeutERhdBEEFkGj6PAAEEqN5hK
Lfz/2GSgirpQ9w1qFxvOt9gKD7Dg54j5b3SKbtGJWqLsJ0X2cMN9JOd012UxYqMVZi5NtZ4Cymq3
uNi7jdFs1ADPvNlqrysjMFh1R9MKseP7pBEYK9YUXCEHr8HratVGd3buD3b3dqki2y3I2ZpOE87K
AJUlqbiojbYRNfWAeWp7B9o/gtmmrNZL+8ICSwjsaEPXQ8mLNwaYYLc+ycFr7WfE2v6W9BSopVlb
7ke8C+NDBnx8G89oeBywJLex5grp4CiaGCl2ZDyBTJgyQTMfCq3Vc0SxykA90btsUszLJNzHzJQZ
YSwMUn31TnP47QA4EXrDzqMZ6KvNVjeN1ltGn3pe6hN6eIzA+dWldaBGe0Md5LJxSQrQCGUpgfjx
iTyfGQlb4MvL32zrObjuOca8sMUyyunELo1Z/wWi5YlujCdooMm/KZoNNwgVIvct/bkcYiAJuMHF
b3CE/GOAHxkn0AzPI1BeLJDocOCTZhwmXJgB5g1NcMw33m8Hhkq400Khx8wMPjx+VCk8D5J3sZf2
rgtEVNELxEUEd2Bh3ZzlJkxQbDcZKwYfz4BXvm8l3NO8wS4utzaTEwdX5rD3iUw/wYHAVN6jnOka
HRLia/Iv0ifocAFGBZlfjGVOiQy0si4FIaSmBxdcyXUYbAVaUbMUpSLMF8pHRrBjEY1u3GrPbomU
30tU5FsQD3WkVDi5NXDjEgAPt2L0Tt/M4mVYaPyc284eL8bk9oDim26/hWMLhjDb8IypLHFlkHOp
70l9zihezUhZzpXFz8ULNGXWuXP/iYNPjdKr9SRC1Px4u8KUiqGqzDdUy60bDHy4XL3nwqRF5h7i
Klb1jLbPZMshK76cW4LQz1GdhqthhJ9PxC2BSSdidPSoJa7Y6r7g7MY0BHy73DvJMz/1MyvlFEzm
LtFXKCg86F2deRox7o0dlgNWhudCfQZVsCpi6QmwbokFDXXXEHrQYUMb6xdaIvcw89NoT40DpQEg
kpOKwEocKRA/PDTmd/y5CmWPuqF5HWFoisWfKLBqOPl4Ix4aXo8300zm2hTssm1DF5FyFHYt0bLA
MFeZxMCVhKcIr0U9UMMOnpQfzXvA+aDzdKjkNPh6UHj0ntaQmpG+VkI+0ynrS8yiaJJU8acannLA
Oxxr4HFwMkfLo18DOuFZ1EVQXWYu5VJKaxBKyImKM6jxKrIm5N309rr2rHkrnQ02OU42xrCsMBse
CD7ymo6CZ4gFg2rrBBMKh8MBVNwlDzi2FSs2IHqjAZXUz7SfR8jTnAg2wMFmVMiz96HTgvB18Pgr
Exosn/zjVLIO+RNrn/2e7fTXLtLWOFcqRGZb0WeVkWRfHvFgA6dooaRX47mDH+XVFg1EggQr0Lfw
uBR4KHloG7CL6SyD54JLxggWmkCz+fBEf5YVi+aEGpxzF3D+NL09+iIWoffkJtHArjqp9WAT8R1X
+fzIBQA61HoZyOMVFTHfyhJGg/VjUlP9cZ0XLETU0iugPaY/vDI8nA33LugLoAhjd9ZDPI3eAWiF
bHMq7SUn0BpwSlCBvpmFcvrl84iFDkM01kC82zhRmm7ff/pYOGhgoppRwg6CW5OPIIyzGYh8sU1g
0DXh8rBHPGdQpwuTTRfCNE9KbY8jixAc1u5Vo84l3nTZAQBRi6PLIIeFyK2aA5GsO/je1W1UDp30
90/qApJ0PZjrKBDv0OBqjNzAEJWtgbIfkUYQiH2Zbt0aZH+uONvewOAvjeadNU8WqeDpeSsH/MaY
m8ahQJ0rG2hxJeFrak6OfTHhJ2j9CGTgawLByyTO5Q6Tl2g/JwqHuQlhiEMzqUeCovkBRhQMAdU5
EyDEFU6gx3zsIjo3cn1CBhborNjOwTnANphCmWRofxjjfHG+NadX9CDFv+08p7CGGYgdxc2dIf97
uIaP662v8RJOXxSVzFFk3ZEjvVKIA3axAB3ouBWmzdSjgapv7x2iilt2F31VyzW0NgwwGUw9vcL0
PX6TLFdov9wbryQVHbE4bSnArkhQZGGQe4V2zhjgxFBOP2vA1jGic1gE+N/QRJAt9xMHlhnnlls2
owoAi7i+xnwxrnkyX2w0aUjwyMAuHG4YDxLMIb8mXk7yoPI+RtfUYCLTfgxwbB/cVkfqgAobZIHr
BamBBaLO0K7c3Cc0DzWpsln82oxrLweW3ScwyYEnlMqD25nmTTbSBUAx/EsHUIaq3OVi5rNoKEvj
xNIPGpOxZT6BhpzzFcIYD1Y+gqczJ96Wx39PimxEJV1+eQVSnRj7A46R68o0mD/Q6VHEbFLECygi
0P9SbNHY7JitvdxOcIZJBza/TeCJFYOIf+rAEaexJi6aF2E4vWD0jIQNAXMSITVqzVPWdQo10XZp
1BkLHN0iCn56pe2U12crB8Zm3wPuX25dlrqf2SDL4e/hpzbIRwxchTOD8Jt9phTuw7CKIP/yo8NX
Z73pgGXfnDKBUx3MR/PceuHvQl88sx7hlXTbu9XuGuMT7s+VqBZtep/QgGIkqwyM5cA4lJKC6iLB
Z27TOWDDcfNuf0x+YfShyOZUTTcAO1AHzm5lCib8iRvw5+7Yql1dtOOiyIHNMMI2rSmYwhj4u1Ri
t7k5ReYRVP3pz7nxjwDu1x/AgtOAzD7Dmg2HN6CRN3xxNF1IOOcaQGCz2qqCobwJFQfKwMcU/zgO
jWll5jzXZnrCxHHbP/ahIoDfS5hAYhVJ4FNYy5FyuCHYuHWCao5OPni2n6uD25fqaA8z7zyAb8+I
9xKEX2obfzPdo1Zyph4d+QCREdQR7+pnwSneWTurx+LO+DgkN8etNjmNTnLDYuVgTWe+qO4l65zc
E8IUM/vewcDeLhJ4cgtPcT7Peoev1S4PG9EuOC1NAEEby9evs4+/EEZCmkK+rcLVicsugSTRkyl1
uAlu4eJq90A5uyLMwzMCAIODiJrj3HmEVe8T8ox4WXK3pOaFer+Gz06Gujme4b5U8t5o0+J9zNU3
vHvNOkvMUQWQhY147zz6M/8+fGAe+56/WmJ29A9+2B5XnSYxLuS+tIpvnAZLbPbAa43pGcPGrFlv
YZI/2uCZ369Dthwuim0UKf4Hs+V2lsKnyLqNUaO5uVI0nr3Xr6+qrpj0RS+irpUpbd3YlQFSyCv1
Z3imwcVo3sG3VaLLsLKk0JUz8oyO0d/dKAEfHsj7ZcxEqpq+TEumbDTlQHTJgST2W2afiX1/9Mug
x6Q0vezzxvqk+dRwZsDHEBkf6fGvtirerUcMb8W99TfNC2fl0MnmJXREpF7Do4pKXtGmTahjBYmi
ogudRn4LVIuaXhhWzXTq/QziV5EbfO9UecbBxH48OuYMTNImbKbFksuIx4xZR9ilYszpFoBBBfg0
2D+RcHBCGCCrTh59WCgYJdERYEMblympvwwCRYmntKGEfWnle2JHS4EwazY8ssLzmXWO4S8SecUG
tcZWgIZ2TlhqixWXNp4AmapLzMEGFCKWQPgzOE2p86nU36xoqWw5yMmjYqK1EHgNbH23WXRIYCDO
RIEmt4Ho+vSLgywtL16rF7greyujxUQzw4c3m4Lnc8+83d1cYpIrzyV2eJtekQnZGzuuG2ApMo6a
/xzemLIVI4QuVMcEVDJlRWbLjcd786kwWed8oImfQFH1t1bC3+wURAYnq6jo3Mmw6xziLGbIjU9F
+AzNqOBvljNYVvN36wSrvTpsBKcIFgoWDjSuZRlXJbUFpVdcHL1W5cWH8vGB+ayMH8wCp1wNz9Zl
A2JuMWvmxKWhWXjQX13sfHRweG9AaxpAXEtF+GmoBM74aYjH8IETZnJ/dyBc3AB5dAm9Dohm/Vrv
+S3cYcDcAMsFeLOBinBpwxBatuOwrqcnYj5TgzEitThWjwRvTJ8LnCC6sox7UOIfupXRMz1N2acW
QDfxfkUVTBleimtbj9od39RG+23vIGajta25wTphrEohSDeZW3Le3zZL1DMEzbgZFnvo0S3Yrjur
A32KcW1YytzD4NDLeo/+CyFlXB9X4f628DnfWIegZF3SR7c2DJHHZn5orY5NZZL2b4qF3OM1tmkr
/7zh1MHsoK/Yx5TQsDZWEpvoapc/tjwLdwei0BvOcw9RBlKF8DswwXnRexFhJ583ELkOGErv5cM0
usGMkJf827s6dftqWDu/BOLlVrHTsI+jcrgjxrGBSbfLe9awsg430bG7iR6U9NG+C906MTjub/gk
iaH2sfKVEdxXz3ahSCja4WN/RiVsTo5pNj0hQUmNhREYI4WlGcEbxSWSjCRf3e1X2hiyFu6CTXMW
1TA1sT4huin864DnuIThC7SulNnloWRYdey9c3dBptvii4VGIwTiInO0B+nEMRLlHz8dArgvQ6lz
C0xHYd0cydJAeSLO83u8wVnFPSCF/tuuH3hN7PDZMDtbgtTuvrHI2ld755Lp9rFmbOdPIs530S7B
E+NGcZJZ38WrCY6m2LXRPp3FDZ63JuFvH+vaLll3TkLbBPSln0GZwehheIxNXPKGs+jFVpEPi24W
lJwMh3LTI5AbfddxyQdtEbvlVNbsADWmv9Zn+Zw+YHJ2d9N9Wofzt+J49mS+7T0yNDmY7yjcoF55
Y+HR2Pu4gvC/8ts+3eE2WZVJqW6VCYdhLeSCQx9EnU6bwxPgP/8qP4iXAHLQk1sn+3tNt5SLizoV
4RTSNZkCd4cS/Qz77wMJ5csqd4g/BBiD3XWBxAQSQ0hCmVy1LuvnH9Z4R9c/7/wiiNKLIA4Ch2Oz
V3k4RULgg4I7c7YQQ7uAjgzdIKlyH+LeAWzvvaxeF8FatDi4B5zUiNS9AQk2ixXrvaoGb/9+sPo3
gJCu2dz/zYbFNhe92uSGWmXYgfBU5DFPSQLxKfmg88bbJN4toUjtSAll+f26z35hjQ/EUgO2E2HY
SywuHy5UmVtnLjgrp5ULsCr8UnXD6QKYV8LP24GpTbks5EbumRv6igFUJITB1miHfQjIrDPJ0LvD
lUc4EVa8d+vRgdHjlHlJ2ne6t9axOVIH/LDJmXpBtwXC6V9Qz2v4p/epAEtUvF2M+cAR/uWFNpmK
+AJ6eQHs0UyWH1oPqnAwVfhLnTowffr2m5dyNJ244owUVxYlnFaXJ7vO2AAt+5nKPyqi1wXqPDDs
oOyHwEKNS5ucAlSyqgqOgFvoS+2SjxAzUTmPihb7HsRcWdPC+eF1PoN0nXl0b3zUn/T6yic9h2wG
tCIvxhFGVPkTl42wbPHYJJ9DOsfQmL7MHUF+484H5FU8US0tp2/vdgNFh7OmWLgdREBi7WVlRN4o
8rCntx9SnZzl5oaHSvr+M3z9zmQDbjcMMeDQsIG7Jaw+q5Q0UnOa/9WnRb7tZZ9yp/DwsvHGrw9m
ZNM7BdN+UIL0tusPpCXCIN3KBGv36+Kdp6ZZtPdXzmQdxxWykAH3gXrhNx6cdM0EeecwmvezAmpp
TlCzwh0M7jrKR0yR8qv7pDXDRCfYcQOG736eDljvXffqlDqtzdviL/dukBRa8xyPFrJSoWtyVo5A
6usKen7aaS7zibAi525afmdA423hdTjaDqE9W6ttlxWepV5OObjbFLs36BRDrW8PCyBQd8bTqUAw
qye8NEwAelqdUu6Fh/0j4rGyQg9gai8RCGc5hD/ifuimMVlgvb/wYvZg01d3LYYgSYCslRJAzixC
HkcyFEGmN6GjhZsJi0+taomTKIORIUYvbDa4FfCD/hkDCCPimaEDd7luEqeIgT7hp9z5v5u2Y7kt
rl1893BF4CVgTXKwubd5wff7UNjgHNOmLWMD2tBjZjg30b1UfOXuiBUEqZlKxkURzQASzku34U/b
JUocgAb+Q+8J8Rlv+fY25g8MlhkSzfhuWXLIdrCLcEORI97UGP/iuLq9xZS0MNHPxwhwofnUlTbU
RtTzpGsZD5cNe1iOoBEO5RaH/qPP0o41Pd8nPTA6ni0T4hPeHDId5nl/2nWr0BU9S54e1V9/cIDb
JK2S5Dxt1c0aYiMK7u5El+DQj/6QeTQfnn5J4RVQfAJ2vFokH9kyhuUNv0ygBLNHuqCjd00W3brV
SHRAn75Y4JUoM4mwoJxgZ7gmpOHSMs0mu+h8cF8P7L/33o5IG0jLoDNuFVA1xRRiwBq82dj9AxSQ
UanJfszcjLRlFEcMYFZbEkarnl6wbTQ30+vqE3yDU/c+KAUX7UjZxs6mR+/CzQZT727nNfu5yq+W
MWK3SvbOKWVI5z/Y7c/TElne+m52/+4JGnLALmln0XVjPxWefR3ImyKDWxJWDzZZywuauoQ83+6x
q4MkPLtn4nzkr8KdNeWqG053k7yoLiifIRTWcKIgwbRj9nC9uFMVfYMuTXQONaC9IFJJ9UFp1Fux
ioxWPTljqd3kd5kQBa8FrWaE8YV3bm+irOFukg2jG+cwmE3Ic6W62lFYHZ0DOA7Rz/D5BvfByfsn
MjtjqMEZtvqLIheIbFakZ1t773wsPz5Tiu29k/fEIWsWZu0N5QSGG4h/Awb3Dg6IOfeaXeO1r/7d
r9kmLeRxcvKukeFcvHrwijP3QzULUkDKSI2EkoXBzP3rEBcVSg4mXbkqIW6lfg8zJUyuOnQzDkQU
NGAtVYkPK/7jjONdwPIJmiRXK9GGlJGOmRGwEq4mPKd1357jXQnbdxSvMH6ZYKEhDxV5OsnZjJj3
fIziWRZTb0cmrAZ+LzKnUuAdGiT+5RliEPPBHarqU2QBamFrwvMO3zusxLvBq3mg4aOIwRL50Dt3
1BXna7N7H2a0jEV6YSWtyIhfGhyk4TgIPFqVtQR3upZKxHzCNslR5X+dG9kqgiEkl/9aiyYyIhaG
L/10f+tA7BCAMkv0vPNIS6eP47+MTZfDF9q+nH5cxvvI79wpGAbtphgm7dx2plOZonwge1RAO4r+
rI1bQvTxFB/wgJnC2jOcJWJSzVgHxmibWF9e0hZ1c3tBR+xAGsHY4AUTRJMSFhcTgD/HIHl6t6am
9R7qveGQ8HJwZkBnXsgYGUJ7ksXfeQEKPw5X+KmgYnBq6I1bZBVYCwGiyHagltStboYXv3SHso2o
MitX0oMWOu5t+XCTnoyNwBn10kwETfL0BFjQLNIfKhZG1qvybChHnIeIifewEpUhsIy1VgEX9QW8
QCUDPLB6Pq915MTVOf1SmuALwDkbO+JZyxrSsblhbKB4MBhcM23IOZKtKKy5kO5DsztLGLe3DELS
yrxXJaLh7xS6M79CpA45tDDZ412vBkJk0D2DmhSHdZhOQ6NVZ0XauOQ/41fwULPh4ozjoZQla3kX
ZdGzfepe0vxsG4t7WzHR1SCLyHbmW0jJDu7+hgUAngNMc/YlnZkeRy7VjNEyiHc/t7PBlgVRzjgP
KvqtfbbZXnmeTt0vJne1CVnUPRQSgdm5jKio+W1RRSAAAwqZY3jw6QRGWXsW8sv5A6zGKAcYhCVt
B3r82wUHUctnqd4FhFsBcmHuPpEoinyc3zRv69IDiygHXZZhsYxhzk565asVgFy6X6T9COArdNhw
WzyGBqCO/7F0Xsupa0EQ/SKqyOFVOYAkRDK8UAZjEAJEBuvr72rOLddJPgakrR1munt6qNAK3oNn
uus4nSnqMcruu17Npr8xIrEroDoUHuZnte9d+PJ3oTTkpX1KH6jK2w7hJ+pw/VSNggVyTxW8yoKu
GTz7mQc2hTCCIaKZvb31mlTDZeEtFQq2JW2p28zTdEl9bMshAavbTXCyhlUj/Jo3+q1+zcrDl1uY
Kb4/J7Yi1CAu/A/tm+l5qFKWP2s+lzle06j7GOMN0bmkV+r0z4Y75tgYgpuQf5K69CgC2cc3tzpx
XbrnNqbVfi9Qpy3FzVLJvfwGzKVukVayRxERXrXfpIJYFCZhp/OentiVHkToKOhuDBIsA5AGkkR/
R/vJm682tDWbtJz3lH8QXSSZRHdKAOW08e5rk72P3/2/7wvbVMO50OTpyM0XaauFO8U+eYL7CX3o
gR3qmK6BRtRwfMmpSaYbVKhT1NKjf2DG/opevF5KzK2Xex2niWoNl/gAEMMvCQtIoOlAxacYOlAY
ZiZx4R6cBh9wCXrOjlOg+k3NMY2p/qYMtJ3bWXBzi6G2jhV7Hyc21c038xrfPh2gP6YcxqqG7yOl
7+QfyS6WgWMFTmJzN9b6m7wS7bRjblJ/tVo5W4OTlHxxM27jDHVxObDDDqMjF0p1TIu2xmbtEt71
x9qzMDlhl13lHJOFSQlGyLlnjcn1LzoBcYe8XYgi1BWdVgOcVXGTM5Ikm5+reTqe94Qdl8LcjcoZ
h72DFySrERWrzeVRjjyvmffvW98gclvQQq7lKOjRGcG8tLl1GsxpjXdfiiwwsKJJemEeJz5rc/Dm
cCZFlLxFaidgE7ttncOuVduSlDaT3G3SnxhLrPOMNX2eHeAwaLUcNZNzeFrpBG37V0+GlZl7mj3Q
HlubzDyEGdcnR6zcXNtr0TN1VuqD8gMxmACkklyC4v2iOQVPQ91JWeafM2/hzHizpKZVbaM8C2/z
qk/RlLXumOeQixtfuTBjt3rRZl7XunUxxew3/Sv/efVa5K0WHpiUQJrbSQMcsmK0/WzQijLXXa/p
OZts3buxaYLZZO7WxZyeS0wJuFVWc6aNF4V8thO/rcXdXy3AmBR49ewek4GXUfBi1NK2tV8Rb6Vb
3iAzZ094r86Aa1ShmOE20QhRxYMu5mKdvbXgqMzs8EU1l9+MxRSevd3q7J3C0mWFxAUgWHSYZVzX
2auUFIg9YVLZSyVT0kifVlzq5DzLJs15Nln6O6fCLOBxPmdP7xn20srWeK74TgIH8AaaYRYiVyGO
9p4eoA13iDukreKiNto1cK6vDq6RuHnq5lWItXTa/avX9u9ez8ZEtGenmqpvdFBP7+jyAWnXJ/qz
sQhwjpNex9g5mji7eMliQRUnVzQXzVsn6kXPkEjRTKmgSippMSg98H5mes27MRsb0AXaMVdat2PN
y5TdPmm4y1EzRszIMKn7wJP8WElTSflX6f7FjcG2Xx8Z+9+TR9LaGQjA2vZBaSglgi2E1qGkKvff
pGlquXakQ+c/Q7kjJFIz2I87cSeuB1KtLgeUUdxwYqcSoN+LxSLJt/2OzVSdPAQDXU+mFI0a327S
cEnu1IjGWD9aej2ce1xuxT2yp29DYDPzOq7RjzzczbEfgN8ojQ2ThfQOFETYsHxNYODKYQu3heYI
nRetzMgRn8CExw1BOn/gQ/fG4tVYYmDbxO34QPR8IUrP7HxxG2BvELCJMea7UUaz3iuupNsBPJBc
ap9Mz6PJrOEh+sv5cXJnDTBp/BYpQYuD+Tg4upK0XcEpO2QKPDnet7UqZwWfU/Mub85xEiD2SHYk
Qv4duwRPnMCGOkNMIXR9S/8ekgXY6c6RkS6iNq5mrAHhNbXVjs8uzHMMIDjIbI1UawamwN71cG98
5zi5MJlapOfWZVC4THH74VZpBUBQn3l1BvLGyL0gQMglDii1+KHCzewekw1/2pAAJn7GJwKso4tF
K2PBE4kO69umEe5qxpFcaAl3fKM5zCF8JW92CEwh/lRR7JV0v8p+sdM3sXPijMUpgmzCLAIyluGT
LWS/qhA7dc0ddSXKQa8xHwMHd1mcndZMN0wztuPwOSr9Go8aptTqUFlJnONRaWOXLMcCUckfn3A4
G41+kdY5d54c8rqxGgfALb1FfKqJAW9mJmM00aVzoyCR1KXmLFpew3r6l/TZ352NR6Qw4+7Ht8GJ
LAw9Cxm/yk57FNq9CZfgMWj94FYgWTGDYicmKZjSvZBj8sQH3qIj661pPse36GZ8Ig37ALp/9C7B
+6ccn7GcdbrT07zGZBX15BMBcgYxs1mIytQOzniJb1kXuQ+uMvJRf3KY/kXENqhwFq3+7qvjVcny
jEvQ/b4Er6jmFdgSP4PqqHRxT0OY/QVJCq1KBr6FZ3ylBXUmRJRZWB2UJGaI9zAQYSgNJPBW6S19
olY+Omcwn31qO5CVoeogVUBHfUquY8aJU7b0VoAUT+ZfPIVQJpDH0NnOvUd6p8bD2a+Bw4PnqOWR
O9sHMvPm5Egu+6TUgoNyu3nOuv22v4OSrfm7vrrGKzchHYhuZmd2GV5QyYyOwW1QC3vg8aV3jvMg
wZObfxQTBR8rHdarN1Qtc3zYCP8m8Kck4MHRbUSVydLYFCwaDh2oT+hlv0NiVPbBWYOHi+v0cfi+
cqoTg7tXrIvfxjk+Bh2yvhr3pzAdeEBh8WkWt4MiOMWtFaPH1hPGUB0sjwLnSSQFrKs70SdjQi1G
uA3yN+7PAqeiZGs3LeANPKETtghOe23OhTloGdMOSTVgCmw8TkLAMUd1+pFfHcQRK5Y9IWx4xwV8
RVwIZL5sDiy1fJgHJf1qx7Jj5xsGLB+4CRs6i51FCkM/QMfBvp2ZwC4vgrLVy32OBACcWEfHADSB
RKlG2ilhc8rIefDHVhEUC3Y2DtQd7/xni7xoWHwKodmZl+bMy5fLwww6/DrBX8Fs47tN6BP5X1+F
1zHYgLQOJQ8rjBUk9dJVTHmYX5NTIhyg49T6ggaYcERaDQ/YSonjYVxad7+IusFzSemEiicov+Ph
sslxG29z/eYk6oK28N5Q+I4Gjk9BvjCVW5sqKUi5wZyUJr8tMYyLIpI3RpPcuw7IBbrCTi5v7SUQ
CmgSB+1CNSRAZirKuiEV0PKtkSbi3kZ2XzfzNEsxkeON8cKzu4dPENf7gt6GrKx90Z2VvOxMj7ml
CyHGP2zuWdb4CLRonSFXPeo7ZJnH12PK635b6yY3R2JlO18vUtcb978fq7LjirqbSgxq+Mhp1auJ
xLvDZSkRD3mOv6oxFEZ4zD+dBLNfvPtaRn1Qxuf1i5KUukuNyrl/7XcRNtHJtRtoQFvOMpBWoI+h
I3xUrf9y334eln7Pye2j3d4UwTVueQdkAHlwHIKXcZoWw5ww9UQMT52fewxaYTE8krkKpts7PGSv
2OzjnAAYM3tsDPBWByuZQLZ1k+68m+DU/vS2GwIJmr4rwkbERHNlvgcSPsk3bfKkrXGtKh4iheVF
Pv6tPJXPr7CrA46TpeDfT69VEMrkg3zAVMBuFZqQH9+S4rCUlpZCZoIwlpb6mmIyD55pEzeF2aCJ
XpgA6uqhKD/dxSi1oRg5hnGcVix8WgHz8F8r+BgCSpvT1e1SYtDDML0VkXg3oo7dHRMCcSStOd5D
/aNG4CpP8r+fJjB32yJK+6kn1aRtQZ8TrMsoG3d3bBFwAsa4Bpet0cQG6X6baMMoImAwFKWQ7HAq
R1KSMKQsRBnc6oTe2jqWoWpy80QIffbqOAvUUlWyteFm/pJ2/4iiCAwrvjmtQUl3KIW6NWKvG+2z
H44g7hKX7nb8+vzr8rX126MrcZm8k5+fviTLrz2T8Occ3SP8BDDC23vfdYohVOQlq1sse5Tif+xH
5Cx7nyJ8/2TCFVfug5SX21gF7FmchFVvu4tSXv2geq7+PH+/7Rf66Ui15KI/hGSQF931fQtCChO7
ynCbwMztowLDvd5w/63DFGU/5Aq17Aiknr/qZQvAj1xhkfffwZPu3sSiXrVmyI3hGaDYB8sHGIQs
UJair85Qf9PNUiE/YnCGNwbkPXzy7vSO/zN4u+vvctRFKei8zTsf+XDqDwNJua4quVg2f71Du+q/
sLXnQbStpQdb8f2NmZ4gANQ15EE1yBtRE6pZkfm6yt8qiOLYwfg3ZXVk9TsPHenkatqotz7kXIRw
TJjmMuaE5OsPgxIE/ryERveYT8vzTunY3mDOtPGpvuHJIN9oEX0UIuBLHQuxE6G8Yq7w5a7lnj63
+0kClvNkJilvVBLRIUv6l5Zq9aVMEzrykflBd5AaMKE/GQhUqKMMb43YkBtTWz/SEj7y4za8pjte
kywq7z9bfJ8h/pLFADOLoRdlPVOMj8fCtC0LbrBTV1P/Ab6q1uv/3gXHadKxGsAtB799nZ6QkvOn
dIR89JXLoLyGvz0cDW4aL1Ys0q4yTL1qzXpPYC4BhhVcV6DOcaowuDIZ7XO9sWaGXqnGAGto8rwP
XfUxEJqhIGDKvSzaI49bQYtqJk1ndTeWS/4frjICiIGOo289ByoVMZdgFZj3KBOdKcoTWgxFDGXY
07/+w1eLATBjmLAa2ncgP6PShBiLBDq/rMoQWJmUVZ9zt5MNmBpbKBsna5wa0zXrgPH96CVlYyOh
8RYVRzSf+W9cTgVgEndx6EG2/dMhf8trjrIhcDR0fWBp6H2pVZDXj/wCVDBKSQXSPn7oSKknYiDh
V9j861rl40iV1u/O23lZUoyBvWMYPLcDPMBmx0gCDhDOFqDfrDeqdSNUjE4lUfNynJqpD8JUAAWw
TL0OUiYn8iwctcMqGBV2G2aFtpEXB96dsZKVm0YTLJPQnQprU0Hlyz07OTicBBHgKHyR1TikSUpj
ZsggMnZ37egrGAeIhRuhKeozmpcLmpaRaxNS6e0UmC6owpaiZ4JZlAIgyy/lEYnQq5bDCV21b0hS
Gn2HQE2juYvBSvl1IZgjKFZi7HBQuASfIKdIROz9CBEEKZlwGI4qzj29ruH9A4dIez7J32sCiotw
j7IlOKTMPjmfJjif/yNPrImxshEKOEdQdp93JYr+JI2E8kRmnPjxRfauci7mYF+BF9pHsJ69Q2sJ
UOFsyLkbPtCgHPh0IjXnRb4hm/MsiFeKHxZxmnMDwmnBqngd/0emhTvuCSRTsBcD98Hd7lQnxIdR
6e05dFAuEuy4kjO82SyyIccLR+3OEvv076DVfZfEjweSDgVGFeWvJJa413AU60zkZPxsJHqnf8wT
EWSM8oTwT4fVEsTv7RUuwQDog//kw4Cp5sAi5nYj+/Z8AFgy4ATmv8yCx84IMWAamxP4NcGk0/6W
BFKjumPaoH78ZFOiQ2JWRgdsnhxoTsCRLhOSZ8UOakeyHG/dq3cOq3M61vJFr0P2OfVtYff7HMXt
vhBuciniC6XPsIrOufBIX7hnjfAzEa7JxOTzDxYzknziQ0ns4tJrhJnxQT95ajkkySJ9er52xq3B
3HPYR1N8iDjaONgPYAeMCNcHQ8uw3b07fpIeSJL5l/RoIqO4AZwEoAuV0yFUrN2LNPlzppm8HqHS
mCwFQ/TGCF+Jvvbp3Czd9ZE0JoPmiy9tlo+m2o5NZckMvpjjcelrWd24bCHRdGgRNKJY9xkKb3iD
lpy0A5GKMdmYqfsROBrxVYeqDWYEH7RRwKX0kMCAkQEvAvcimMqIxXo8KqEW201F0zYkAAR82DEb
K+lmRw5G6sNIwuN85peyMtXWK9SWJulmjum1AybJBBZSxmoPtmQxWcBo8TOlB+HqlMJC4TSPwwOA
advMmdt6J30gv0BaadlDAsTie7gvAB+HRkK6UbBYbrsJR8u1Hz3BkQCDECM8daE6ysYqvFiAmZJb
jYYePsUvIfjzB3PjySTagFskZyBG681s1r93aRxhG2nN+IL4Q8lZ0vsahpsIP2OmNM2r30MqDPnt
SK+IuSbwFHQ8jANg+T6B5yyiDiQ/1tkkoFXzc/UdboSZyAOsmCXRalRMsuEDAk5ELU+YKRQ8aJow
as0QnQF0kIyGJxjXzH6zK7GCh0+WFHEwOC836ex3QGBIqw6jDlm1fRZj/S965y8X8L68bXaT66yJ
efY8H/QAEEitQFGYcDOdC7I4pnoWCdD6bd6+QO9qi9rijkpqR2uaZ3D6Pf8vm+JsXXqtwZtaBqoZ
bvZtjRCGH1wSovTBYf3mnD0AjR1iadIF0Mj7rKGaT6tKVfRqfxiQBgPSpg/4/vHZq8YtezdD4rWb
vYdbcICIpr0n6NdlvzPZgrzMO1RlNhY0lrj0jBt+RTiCEaY2gpfTWXQWW36QwDvaiE3PWVfZADHZ
cZIzK9giSEjOs6vMt/iIRlRQV0QARxVGPn5Yu2kZVKFAiAfpR4Sh07o5LqMtOwo9qMhQyI5L7zXo
hA2aH8WP3CgWjGcJcQaK3fa5LdbOG903Lp8ApZK+VOxeyhentwowYKJ/lzHdSUDIEJSxjJXDagOH
QLAekwMZmFbsPwAP5YA1FnID4OBVUvIpVieNK5QJfbxgebIQ7VAmyNONKQX1jkw7/8zBmBlDLS2a
R/B54dr0OeJurwgEm4kyrHwCi7L0uacTl8tGo3PnwAmiEzHnZcVaOxO6SubVPazP7+E1JDxU6mSl
MBPgz2AckcBNLeLO5y3GF3ZqCVVf9upCvMmeviM3ZOaBMjT5ekQ1xajoPIckcBMdM7phHXAlm4MO
YC1/7doKO2vR2fu3J7aYSLpr8FMeAy/TtRLAKr06hO49yNnQud6IvYRFzgdoQalniO6H++AX4eOb
y8U3lw/Y6MDvfgIsFA3Kv3ReUvjGmtT1V80VJBFhNfKYF2aa0GFM4jcYsHZdHEIYdfYwjjwOPVE+
bL/ASUQOiMHRawhuraDEBLQZEvpwi+LA3gw8o45dJAeo8AbmzTlsMIz0s2JOeSJr/m0+OkrFEYF6
QE8BPklhSdjj6uR31Nm+BLaUGT76VJAhphAkc4s5xV6pldy0seBngxfSryuA1AJjeHspSJpw4R4k
xzN44MwmhP5AOnLnDOuDXTFLcjQhOWcOG7gBIgMrb8ngQZQVMmWgH1hnDj81aAbDgzYUhdYD8EBR
xO8UDnzkSgQ4giuEOKGa8B+uxrRnnOEYnxY1F08Mo2kd8LKZvqLaZYwjxwwhk/DvF9BbrKU5hmWR
oSAgCyEV2WwXT8JBKR4okXBF0B1GijtYRSPEK4K6OT5RvhBHlZwlyGnYn9kxiaQ/GObn2Bs3wMoY
GPuB3BVWW6Qcbz9gGhPGaLiYLExYSf7HCsFU6iLbSlQy3tNfDN7gjRf9P6AcxCH5O5McbKgZMBYC
iXvALlfKSdRFo0p4ijBBQgd1JZG1UzgA0eIRLQgDQ5QbXAOeIpyRCmO0LyhqzJDhwoUCGJdQlBwg
Me1l4CDBx1kOd8KcnHyI5uUsRFBUJT1d5g4TVHDg1tMkEXjGu9PE4+p30Z8dvwXH0UNUyByaNEQd
DZS/O4jCZqKDRKpWOtJdPgiG1hV7hJNjfah96jA6jdAVfM7zJkvI98foOFaahTvLTTrULdF2lmmM
sBXQUzT4dtJiM94OuDETAgt8FMEcXCAcnykbPfLEe9BXBoIU9GKRM4rYDTUJtREoZyRPIkSCy8SL
lCGil6BkYaxoT+zKdrBR7JET+WmRK3jXmaPL9VPwZDAllA5vo/pCaHUUdKSwli1BiVWPNziaY4R0
4RsNLFupxbOF6CXUAvp94HOGRAufNpWnyk9cjiUF9mQ1H8j24jXTEqeoj+mY98RrBlAHGJFu5v6V
HjdmI1G54y2UoRa1qOnexWsBD43ZcYXhL55Uclfd9a9ONX1xjtgNqjPlCUXtN55MqmGtOH/ucFrM
VMCOw5o9bbsYeqqIhL6W1FapYaN0K7KsU7mtPNKwa9k8gpDqCRRCZ5al3ICb9ljbL7skGuaDergT
7fwD1Zg9GhFFSER0n4WyDYQlH5nr2ofIqthz7rxTyf7TwkynCevGhuQMVgr42vyM9Eh/4LAyf93R
ToQmLM5XN5ABscBZBD8oMsAzS2dJc5IbGwtsNPdCzRamnDW1AEA6QqUo9u3yfcUw2OPdDJXw8lSm
DDeVal7H+imwkOEWqbGWV23l4xsT3gJZ+WIlw3p70+sDjYwj7FcNXc59EkZwWbx2uB5dgrrJwNXY
u7H6zyht7LFv5iHMyXPU/iw5yScazvsG1K0spP6dhZwT5CdsZF8VnMysdlCH4Gk5K5xeWPh6z8a6
MioZuUguzNytuRye/Q5WaDfjMRUwXfuqOQoUu+6dMqmO8xchiwOZ/8rJp+UMfMCeB2zFIlCs8d6S
Sog3WrHLWg1YK8XVfIHHZhz+HC7ahpWu6AnXOGEVE4/ZrlyKlZI6oRJfB/B2NuhxHh3GINMIiYC1
kaf5HUJTpdUl/7oyVjVnpaqurYeerb+j2SfVZ6X1mmpPK/0T2EeqLL7Hh2unFMmgRKP+5uoqfBAq
T3tL+BCdUIjBzZqXb33+e0zCC/ge7OeCAoiYGVMpRJRlNbyWB095sE4cXv9SyDEKltHeeYcXKAa0
lKRd6C/jChz1hDAY/YVAU81r6s+Chgdz2PIeA0pPcvNNPFB3LouOV5nVKVPIwMwH9/j9090g5+QE
i8v+sWs1f29ttGxMEfZ42IcvbIljTpozgwlVGhwn15XChPNsVzVqTPqolRJe/tzeQb1lLikVcs/x
4+Wfu2wty0SnMNqSOv1QNy9KoxXgFU2rdyU+AibWSWbfsRFEaES2hCzLhyXuV3+q4H7UcGGjdDPf
S7NcEq/2ousMfUeV8zI6Dj6KlZy9fQiRdN5BN6GGzUVvDRr93RqC02yg2PJ6pVP61cI8dY0jat6A
PqyD2uqIyqnjHO1XYb4+LwcPQJz7si+TZ1z/bkL9HinaHcB5Ja9FhaDuZ4t0rKmSwqN9TYr0Pb4m
+5/7+Oqr6Af+4IueNkzBEme3HnUPz5Z9wy0pM/dN6gp3WIKuH9MXgvT0kBwSpEHrRxE+wb3ougu8
ubMaNDkje7oM2r2oC0nzR6mb+9xZZ/807v6K43/YlXWLyhKodg5jHat5lH9v06v/mla+qtP7+Ig0
6Y3AUiSO0k5ieifJJzV0W6Jzi6iy5opYvv39D69A0lAzkjO1BT0siChFDm7+MWkF2LKCskbbOaUh
dvMLgJkq5Rat6dSwDrB5ukSQ0Y2XowZeWZzlSKOxTf1dsgi/anidXinVrVLYu8IcipqquMDLtLE4
hMRyCOsrSCRAA4DHsa0VBsAs2XqP6aO0oUwtWmgFgq7YaIIGNfNMurvXtuoxkv6/pIluL5tQh+12
bjKpaf90fzopB9l9tkzes93oIGbzjv4vG55GsPInyNFLUBgoSV/UBP996tapomBPIVlSeDJ5qeHs
TMnuUYKF+Ih8eUWyRI9XQAgEgAKFdPCm6IL61H0I2Ef7Dzif4xnz3V5zO99/Tm+Yj8H7D9/LWMr5
F0V1hCqoKv+MDvLhaBeRR/FdCiceD5OyCsyJWLKIVsgYR9RVDGAoAjKv/bQvud8fLWIvaMm/Ghqx
Bs48uEU/f3nTGoX2qhnnr3dKLECRM7/hzufS9vNUXET+szPYMRA+hiFt3CBaBhUBo2Mfp+Euf2zH
y3ibNH6FZdYgMWgtJOGiTL4w+wKUnxSyM4BH5xDFcPPmX/AlbLh0gFRhDIqB4DzlSrfjJ630EOC5
JziKS78NH4cC2ahM6wBAQv6VN9dHBfMC6JwOukDZPDX4o46dkNf+ipJpxrQj9vBNstEhNa0yUoPE
nvlGq3SakbFO2nPUbJBRIfmA1/1B0kk2tPXr45a9n6mWYjerNozNdQaGYSJPYu9h95GkimhmI32Q
MExyFWRH2aZNKFdnmxFCxQUVVEAopBKHAe3logTbJiZdQX/VwnA+N5Bc9ynn6LvAYsnM7a8BtBCH
E9yS2fV1TlByPQVjzp3RkFZ1Od3qtmk8/ocywRjai27XrBPQ+Wz3dsc7jy7ubgTRzawSOwE7ze4j
BXgTdT07HgGJoMubgUAFJJKMiAI85MAkEiwPu9bH/douYYmvCbsL6eQWv6/tAH4wPIo0JkBhY1q6
rG/rDnWAkHSSAzWgmaEQboAAFhBEgEcPoVaLQrL5ctz1T6WVTa5s0RD6AN2g8sPbpHDzBUUGDVAn
guhY2asguKNHG2t1O3cv7nZI9mk9OFnh1GU4lqDyd84Oq9khkqgT6HMiafUgOQO3aPFcS8iL7eAU
7ld3HD0TMLMom7TO9p5rfNJ+81OiXbffo/eOXOPGu6JWwPM+AcPhWLIaUq8qTwa74XTvUHl4wwSO
YwRIF9SvktJ3OlqOJVHnuVO5eB41VOOAJkHRHYA6DzEsESIUg8Nol5v7uBiecxMJC4duXMeSYiHY
dWcSHy5JqlHpoGvpTO4BQKPi4wxui9Psk/wiBOHA2YbA6lZG1vWP0SaeUo4iXShBETIyCQiEjIOQ
Mw1qaD7PCeeV9Zp0QvYe+zJEFHKYo3tBUZMfjQrcH6ScT5zUI1/MPAG+sPtU/gOSs2vCuKvcPWGo
AcFF/EI5I6VG/BD9Q0mATriLZXD8ly+Vfd6IA4l+a9IaHChRzCMFhEv3ji5UJfwHZ7tohEVwuRl7
jmF4AwEwKKxuf+4BYEAA+pEx69UQZxONUH/NfH2y5Z5GxVDlLGXVuI5ei17XeKIVqTEmfxxe9ERk
v+dYZF+01iCmd6s7z4fAF0K/oHuS6+qAywew0AwRp4/wq/L97pi3+WHWxupgzyrZO2egkCqfl9nX
0QN8UPlNO6nPT1TSZgPeBhQcHJeJ2YFsWTGtFk2iD5DWrlFQ7lJh8JHXhIQRO7hINoYGsOqd7lmF
s4spup1wp4QSihcpjRkdGE+6oY/QoTMKNUnLPwHDdnj3Dqv6D2In8BlhPx2zNQD7exJ7LkqCou1g
2T97LwClVTNpcwzD+AvJRtGT0P8dbbmEFh+ajqyKPQo4PgX6GzRSrozJm0heWwyAhyfZAPY/ygeA
mvwOjsYABFK574EPCYboC5sh1Dx+Nmk6giMU7cFR0kqWqrGDR4WesUHAxmzVvvKk+eBlehhreiJ/
BK1n4Xr04utfv5YACVkKMEU1DFFzUKK/3y6oC9L+0Tw7R6CLs83+UQKOMKQfYI+9pBcR5BHX9Uxk
uc2k3jCaP1dyWoSZFCy3InCd64zm8qOlnw0liEjFwlLX6u9wjRqoVnDWDA5PWfZJaNXor1rsMR/g
AWqkk6L61bZ1JF6An4DgAMZSIApax8bHH2BlP/eZUEFgJoBChLBE0WGM0jnUFB08wEVEDLEFmr2w
B14jeSKQPUk44BOMCyAQUELpLvU0GHxOWnTN0OxgyHvtKQyXMGUiDiDlD72yqtNcj2cKW8Bnsjom
MErlp/6AdHvEdsqJBUlJ5t62DjMdMpn5mFO/iGxHkFbDUw2Q2ocq7r+wOoX6oHP6Yb9vGYPFWKQo
2lQ3WaeKRBZKHRascTJ5cSKCRCj52gJjc9YEeYCulq+UMOY9gx4hxNqRwH76w4uZp3EAegPBIwbj
pzyV+ityZ/yxUqp0gn2yuPvPp9IRY6PDELJa+9xYAnimsEOiA+ryISmBw3oh2QOa0gxcRXmLsmlK
3MdVVEYrSeU4jri4DQuF7ZJNU5uunS104TvnwFEo2kW6Gfb1kM33BhNeY611Zq0wfoGUviba6EGr
qIRkPXLkTPYxjA3Nj1GHkIbMFPU/3I7X3XTYbIjSnZbXIzF/omvkoEAZwCXvEiWzwGMLcoEzeskG
Eq08PMwPc7VwxZECRzN6qNHHVo2LNPiFsWii66IsEZgCX7D/O9B6UvUvGai7f4x6scS2bbv3g2ck
BnOzyhxvinPbPG961GwX5ONY0aBc2JxwI97G+Qg3NPrP1D3MKGZXOjle4vbsPnzE0ZUvHER/K242
f/hnpA74r/py2scjyspiCkiwbqvLEB8fOYy2PqYL+zaGCkuzg4tVFeMA7KIygSoY/NZIguMahhGN
8fYXD+Bgh6T4+XWVX0z5U7+aDxAT9eSVzTZemNDiT7f1qZRWcUcFLUvXK3mo1FxgUmDJchDrPlD1
Y4hBN0bE1CXLHrffpMarOm2QSy/obzo7WX+DWwp8TmwDr10Er/SWotpEXnUdg5rw69nHLUcVEUIP
rmKqFIi3zfsP6n8m0aZH6vipLwC7RME9IirJNxeWcOn/kaTdkwZTheCnBe/TCkm3XX8BqoI9Ph13
Nv/swHsYg6nVZg+LuTY++E824wrQEr5wMoWmhKplvefAKn2KNa94t3fw3sGXtxXLxfeF9AtxdTal
ZBUQJ2jEjRH6VfmiP78w0FEDKkFJWrPyC8aZB7dfBLZBe4DTuXPfWaq8wnnYElC5nNapLKmTpVft
V7RoB7dpFtE57mUh6C6MNjbEta8jdiunMXAwHVbPQEGQahoi0WlqqNo0pS59oltiGGr9nrOcKgo7
cxQewQs6K6hYW6g8nCeQx3FYn/ScB6lNRD0RUUWLhPP7Ne3iVTQmGW3TgeAXRN/dUrWVpVvkiR3j
R3jLnSpVYaMZ9SycCGr6Cj1fWgvVex0wecmo4D87FJEC7EtlNh5zlhpVGMkAzfOVOOEyEOzeYSFq
D9DGy4nKk9Wh95yNxzeQNoc0Cyuuv1gV4C23MiA18T9+D8q+1NzlhuqGYiJY6kaaNy2F/oAAf/Pu
uBF9CkMb0Wmmkop/JVrrnk1QcEAdQYPD2RjDBwpdz8xE4h3e44IUjfyDE9LA43Af3ehOhU3t02Sw
IFXNF/qNmv2aJ9c/S/z4xvnKf2WftJ3iUBPf6E+ybg8/TYNhaQgzIzheytonHKr9ekDTYQdDKFrt
ujyv3/uRnnlI7flt97PLrBabZumvlhgu9z6GdplTA/oM27CxtJmZyMgGQw6Wcgs4ioY1e/sGETlv
0hPFOX3t8GiYHBCO+NQ0sxlfwaaaf8b+h0jt/FNg9z1tkCvM/1Q07GNtxDHgNAD3zmxvqyvGfw54
d4WNFrPcruwswIWulNkRcP8t/iLSi+QS1ua34G9IGcGwK7ewdDfgez8VDjUMAhbndZuLWR/622lH
lt91nKfWj98GQm5mO9sKxY9dgDqkng9zm56fFCOWX9d+O6ggyYIXAOirEQfXxlgUcx6gYnfzMKMY
jaQjrf4ewdXYohlahPYgyrT/Af/DqQW/O2lt6NpldTZXmqqBKWNkTWiLABpkAICTjn10bN5O6WHs
XPdcAH7nr6A9vP3SDZv6/Kt1QY2nQk+w1+/emlXQhnRwq9NXtAXFrKwO6+u8MiPleJMsiG5njMqm
ny8eBIRvZrASm4skHCpzKIZ1nH0GTfsZn50bkhdOZFIPFJyDRhWesNyb9b2dDYiOEO6UGGkmpB1t
kq5K05VGgMLjgIiTZjtwJX8D3sQ94taGZymT9opChTX7URXb0NbM5/AxOAb6uSNBK6wILC4ceWV6
YBE154Ag24n0E/8UYplkERRQdKEJMRH+kcizZdfJvlT5tBw3yMIA4UQ5jLuUIt3m7Z+MYLppCTk4
/UpLWFssvZvzSmibNMvQxygPV6wkMiR377O2TyoMnaG4SImQFjenKiFmZjdYbar7Kw0SKIQM7BTI
X3iwR3AuY6OXdAlLMCEia99OrhA8zfmnmAdqhTgH6hBEh9QtdWcJLQnI//+FaSKzxGicZtcQ/mON
amTprGfwIajfoJEJWESnKJ4mChIOkFJ8aqQpCfl4rCaiSsBQB7FDUjigLYmkkJKb8XhMvs2q8Pwe
STefg8pAIau+KcqQYIUcpID0Eb5MKQaPbRyP4YoU+Ow4jAgXSeS5eLQ/1KGnRIwuZBA6cj5PfDJR
NIy2dAofMRRTqrGiNMQmyFOYl6ZKr1GOfOhv/jPkgnm18AG2LTMblmGa+uuNn6aQFumRGUDqDPHD
nMw3KqLigpGsKRDWrYudRbvFE9tR/KRH8KG6/XZyx+tmO/SfK+mD4X5QrjCuFE91KZ8S69FQKZbq
YLs8hgo8sv61JCNk3MUSERey6Z5X0lJuXdW1rdc3BxdXBz/Fq40LBO6KKEpv1uz8i3Sijwc1W3pn
8PjqDCiRg0m7B2vtyRlGFBI3Sh+EFqUPtMxbIodCoQzsC6jz+Iiujhv0BsWESIBiwCZIXfclVQdG
9CPFlAwGsxO5ENbnGhjAEB4c5N0PIicuWaCQEqDLQGQmOmyEzywfNF+kKeumhTQUVTSSImg/oYF6
2Po5YR6SUZPg6EdFm59D6X7exgZeTgLLDPXRHuyM24Am5O30jvxKF1/hz/Qn/AopQI9j5i2L0gCp
4cK4GPRBtZlYRiUVRxMhpOrkmi/mXsVkLpJQQNnpOki64cuBGbiDdJO2+ymXgp5DyhwJWdlLqQwX
/KVFtEVCwsHDg4J07FBdIdy9xoKHx4bJRgZCutjun7wE3l+6V76YAxXy4X9DggDN5B4oHl06jcED
c+VAkhToyAEjBEimKcIrG6xV8CONs2iyTsSEJz8zNxsYhw8RyTcqdge9xz+xumRW+kAVAKoMuBPp
iXVYbvo5jTyK7pkkSSL9wYqiKutbf9cXmwav59YZ9hZxAzcBMtP2qe/UBWkmHmb6PZ9UyEP5JH2W
fm/6lHiuQW/7M6wQrh7Xx70nCauINf55Kp9NYqu1thprdI03paNslW12g2xCfRzo7xpwwpDElrtP
3Bk+KP2P2vmGkrpJbrX+9+wTqFm00gGbErhioP8h2DJm84+6/VNct48QhBvoaekdvqejGI4qcwSy
CGLutiTon5cm8/68E7xpwlB3cOnhF00erXyM0BnjdmG7Ny4BeX6EjTs90J/f54/Klvo9okoU3/pA
WcfoT/1gzSx8/ooUurSR04Iv8/qXNe8aJ2px1Zrg4n9X+9/IatVPfGkECNyvJpfJaZtUXHEF0q4u
8YDp9wZzvW+AORrd6nGH5W3VXh3c1LYLXyanEozbNi5JhAmYdXWNIOIH/hBvj4KAn/+OJiebZibq
qf6Hx4X+Z/IpGW/AfEa0u1m7fTq04+CGtTcte8BX8VH6aMUJ4VT+ihJd4Leepj3HqxXXIzUsD2zK
Kakythvm95y/CIvGMdbp6zU9t2usZx3TpeFNFE1GoxG+/nu8Xn65LPqc77iM4S8W0p4Jdf+wzPk3
DwKjVtX9M1aU9XOv85mLanHDBdo2zriwzqbuSXa2F18y/8+jkXfPLGGfU+IvsTYqeYToDBxa+avB
cDL+tI2oBIxDwCi+7XndmfcNF6Gh6xq6f/q340DvTYLoW88gS7po3Xlo0feBNnKMIG3dRnQ55eq/
OwH1BCIC5vM+B3wyw5MnsEf0iBmNzIBh4XoicxIw1PbvL5mQ3KIYgZM9Gv7iNoVFMX1a1TyD/pDY
7TL0v56nBxyYwUi9ZrCXxmSRrk9mC8t5voa8/BuHIA7pJOnPIkzoMCmAODjZYHD/8XRmW4lsWRT9
IsZQpH0NoiGAoO/kxSGoNIqC2IBfX3MGeausm5l2EHHinN2utXaO1R9BKmis4VL1nT0bIpPI40Sp
eTSaPD62fEBufBtDch/UDCiiS4ymJeK2XusBPYpL8DR4+m6Eg9CFju4dfyvGnuENoYBtP2Z/DNQ4
djqz1Q+LzYklxsCuNse2WjM7sVaFaFRh3ekHQozrLWKIWQzwLiY1lEKgygINEV2jkgYwFP4PpbA9
z7JeLx6nYzz0YcbfPYr5lGIU1YALFczRJEIUJJzT/M/i8ZBKHia++UxwFGFNtJD6EtMeQTY9HP4m
90hDKOF9TKnoFiz5EDMGqFXMll4KrG2aJkmC4aoI+OD/M+nmIvf55zAYQkZ+xjjZ6dDhfBEv0f9p
AVwqZDP2Ty1Mkjd0Yxpsh2RWCWDZOBz3gi6Zp/qS24rXsdux7DlFA4aRhZimx0mlfc52QuwFrD9O
2J8AKpgS8AK1hufBQ+h2ogQjStKVJFEnanQ5B9uwOWpNHruNxsixCcypFvGeGx2ej5UnqTgGarSA
nofDFfhRfhY22KDZ5BW5ztkwwTDjXjGy3Eini4F5GQl6GPDa2M1O0kmG3C7HA22u0QhGPhkVgw0n
SG0xwQRro+6Xu0pqzQGp61WfwKnHg0uHQcIpHDINtnuSAZpDlT+jf28Eq4Q7Bvx1f8/QSQ6RZf/O
7H6GJXbhJADwTYxU1N2njIicS8F/pJgBc/pKj8iFqv/QzYpao8YLq9VsjhpMJn7UdOx4aW11B7m5
H838TImvexQ3r4vUjcDzMRKygkznhAk2k5bMBvTSG/n8Yu7yQFuKS/QmuVDWGWuKRGexybxeVEYY
CAn4c4hP/Gx+k1end7fR3+yBfIHa8ns7uG5GvLtMFvx/kAKYzfcR2yxiRXHfhHYsvF4Lobddd9e9
slTO/kbL7BndMeI5+ezV7JYw75tuZWGw7Wv0peKU8of8N4Tt4he0hLov7pQ9yXmgrWQo4yOmlEzL
boV/JwCRY6bPJlolCOborvqwEAwLXxs53nE9IQgFZ10DQW/UAthtYrn1gzYPUSvZhV21T6KBIQAm
Iu8LlGLDZ4UpgIj9DgEyxLcbTqHgkFpr83REbAjiAxzwplGZECqvyh16tdg/gVFHH6qeEVpoMZkv
GCKs+rN+n3iHdwV0lQw5nqwoa0tY/gxc7BA5DbdMd8BepEUK936fRWWyar5M33EOIC4RSg6J+Fga
I2vsAYG+N11v9IdeEe2pBscccjyQsAMrQqLH+2+TZ7Gsq74otyLNU1AmmJID3WuCpQb6VC1DKsPS
G0KgMmw941dBZWRJRWIrIyh+kY4BoR9FVVI1Vqu3FPd5AuEii4pyig+L3KHeHQIYtla+bmmv+t5u
gTWHjacKAybO0BmCJx/SKkhIoGO9h0uUExbZtruIgVpiDiUZ+qDpZYBY5xFBo9QsaxbfRcDvG4RZ
RtblboGfMz4WalsjVqXeTnrHYkQ8j+1kPTH4EyTgchmbGWRbbzYHpP6dccnAjvkNV+IYrgp8/4F0
XDwesSiMTHqfAgxtm/iIhYBZxgaRAjyO3ATeIRfEruj3DSCcPAGDjQ8HzTFG4sbR6Iyi5TvGPPTJ
r/g8zMWMM27wKi/L19YjfYL489LcsYa/7jRDS57k6vrq78P1vY7Pce3MP8AR7gLHJ/n57qxFyOWE
VdtlME3oAAta9VhlasFDoiQADky4Y4BC/sVLgBWZIH3Il5l+7lQ8Nf6dgv7AgBMH2RfbGKq1s3JQ
oXya1hpTYoMH3P3bhB9BnOgbAB6yer9Mk6L8wpCBrPwb3P0Stb0nTI1hxEfuF5SZzJ09cQJzlGBk
vVGUdk7GFpdfD2ug+R4aT4fwLgCi9kB9h/orDG8gwIir0D6/JE+Ms7BIPoDrLdYNpdyoBn6QF0LZ
0bFdjJ3M32ZyjBFRYumNFIwRDkx8kdy1yR8L77hgqkX0k7y3jlS3XQ7nJiBKD+LhnEHaj5nkwkO0
6s0oDaZFFDHkTSZdeA+A7vqiFJmNOdnhYejxF8IbhoxwU3yqGzRUNHZFF4a1Ql9zZGX5P2LoLtjO
3yIe26V9cYdgz1ujF4dOIHNdi9BDCNAqpsK5XDNhAsqYV1gMHp0uqDCp4ZNQRh4az/2QOOeCZTVi
yz0C3zr4iHjzUYtGKkHzEcLZHlDP9UO9UWcuO32AUPeTLKNz05thh9FplDGpQ1NGctaNupPHkSOU
FMh2+keZ6Twy6JyF5TRGEElsKmYI8L11zDtyQzkPkyEEeKqrBNSZyJ+5Q7Qdt+8ort53iTq0DOBx
PTi3vOENIk53RIbFfBdCykPN1NfmpuXT5pkAA2bYKgyY+Wa88GnGVMghwzhpU9S6Th1Yh2/ZS5E1
dcCJstqHBcKmPA5AK/lYzhN1TDdMnYHyb0y7ODWPTBUgxLjtP1X77sIalPYPez7iUBlbx4ZqnkAy
h6h5M5eO4Qg8YbYvX+F8M3PFD2/f45YvB4NAGSZACdDcZDEyUZq8vCD5zS78DWpM06GbFIDP5ClT
Pv5m7qog7hzEyslC2oAps36bZ8+gJQYZpTcod7sTGJ/CXufMcZHMkvE4c8v8iufEJAlgVOTGYz+u
Y8qiAF1zde9Rnoh1mfP9yyFxRTieXHD+NtyOm5ZbSIzK1SWT2JlP1fDF2PCNpzJH/a1xtQWcPTcp
v5S8DMDtPj3xdYThBgwEdtyNugxP010y5QoHPMLmqICYOpOORu/8UjVfPt8vPxqN3PxsGJnkhnIs
Ku/JqK1Xjge/4qyWUf7sOdmtaNIl74oaUWPSIJchBSIE5BdIYQ6codYLJo6Ei2vBZnCvTvlpEkJS
TufqOaejF17si6FcCFZhnV0t7QNf1FRcTYSDPfgScIL41Ks0sZA8vxeXl6p6cLx3TbB8zU22h7VG
Z9CBLl666k/s/rAV3UM2piFJyQ5dCTuaGHc+wLbY6f2EyZCbefr7hCo4t6uL2+KUoUcQ4fN7VHn+
mmOcoRnCjn4oajP2ugnmAc0I4k6Gz89Diss9KZR2SQGE4jV1o88roymc76rf/2n09TGEBhYHrfcN
+9REv2NOoKlZOh6jtcWIvDCr0+ABp4iLXyAMaIbDLFbaWWKoxTJfGtUgEyuMGuBXmOG0e+QhcbxQ
byED+ZQDlngzu8t5tNaW3YGmHuJ5MBgJxbi2LVGSvV8ui1hd0ILgHKiNLJJQdiiWo2v5jQvkBq2A
yvnY0vtZp310roDY9Akg79Gi73awJENWw8KU8QyJ2Noa1Bafrn6uvPjZaqXaQBXVIoIj352KKtVn
y58uv/hc44y8ulUJE75pqdVsa6iH5jKtZLNyBkamZF6tup+5/UICaY7VtKrjdNxrNx3lDUnlVteF
71O7ItgzUOGlkCmzeZkXX703Y11rcVw9lwPJ8BoEu2OgGfDj1ietZBK08RrkVQ++TDF9hnl4jYqo
L/apLDRoIytNf6HjnKfyVw9A4r4byqzGwivhe+GBDQqHxu/8FQL6D0EG6QZuwNTBMOU33qJ7sEM+
IFunVWSrnA78+VLPlF12Zf+LWX0xFQoIawxi8+VQRPSMw9nkKoTgV9GOriBQXYTfj/4sFZAbkJ+/
pAYHHiElDA0ok2c43FznDQy1OrzQj04N8ejZanavwnDZHNU3qnDhqNdbRKJUZcak7zCDQgabdFSV
hBrZ1AVOPDW92RdmwvST9s8HOiX8dZ0oW0Vf2O3s3+hffqhjBMBB4g66wtMv4hAGUGCVaQsrnJIP
Q+UL6jEeZ0cMMT6EyITmN65Aw4zHabT67NYh28s9Jg14T9pkQk/Kwt657iVjfuL3larQpkhKalWT
7VjSvxZtElHuQ1IJkOQ7TzVIyGurfOEY3iILZYm8mgE8pMBFGbZvHfFmVKIv+ZOrQPAkPAjBbIaS
Q3gfdTGiaBAxm5NktBi3uhPqYJhqozijt5cXDS5uer/S1rYm2F2nn/FPEtszFa1Hf+G98cQcKh6W
M7c20WdSZGij8xswjFpWij2TN+jskzvKOxjYgbFKXizS6X9hWnGf2T7ex8deiTHLzt8qzd6IP/cY
dp2M/nLNC2L8+Zws17el8Urwhz1Hdhvv5hhXvbtb2wtxJhAqpNMQ6W398Yba1/2BLPgTcW32ei0v
MVD9a3QfuZFJY6Ke5D4cTUbGwbtWXhW0GrGJim3GbySj1stn0lSTwGLhW4BI5Vi0yV2bBimlN/Gb
CI3BNc8r77RlTE2wzmgsKWwGQWFLz4ciEHvqK6QUtIQBR3Fp/J1oZjRmGmPTMNI3OgrWnRZxFrbz
Ohv+qh1mMXLg26D4/A1sXkCPDUQq/vC0oOvgTSogx0C+qZJWQ5nuc0mnAJU8RFtsGmgTEEwggzDH
5OOHonO+L0ophdN3poUPBgrksnL6YB6sC47Dv+X4Pd5z4kTocnAYcsJc68Zjl/wfbCvKZqD+EIaF
UVew7y+2h6zw2izL+38kftruIZW1LXAa3Bi3grJeOBbRA+QK/IYHQo/XQ4+DOImi2gKvYitkjP3T
IJtrsmziLAVfZwvcyweYqwnwIfqfYvWkrfmjqDFnzo5Q43bRq8gMAxnKI/gFLHkmhfRji2byMB2X
Z0veUmaJk9YlL5rIisJAEmTBmyzU5a3Du9PFWfNDIVh8k0AL4D78t4QSsZDvWEQ2tPJyiQ5APS68
0l9cSURLKZd7g8fUgug755gPz9lU3p4FROV44Y1IVYPHNh6bQftMTS3x/dycLo8UsLcRJ0YmDKwp
gcKPaNCaYKBFbwjeNgs5sbOsW9KX2BRSxMpnYeuQnPKeThLL/MZLqkBnA9Ys3J8Ah2z3cTzeNC7d
ZUoQko4RSKfmkUMiiFfsjaVUXkjJjVVkh+pU+6StlswvFCr4p6UiLD/tr8bKfaYn8E8U/YVPr1Nh
GjgP8gCy2VIYpBRTd4ybUr7wM/yI8mWB0QNRk0GsTpf6IuR4h9ejffbfjCEK6yOpT0i7Y5CrDIg/
Re8dZ3Bv4I2reQpWeaBlL4xkUPnKc8dzQ0QJKtkJZfhf9BIFsLSpJaIYQpkcc2CegiIIwRxTFKld
axIfiF79GNR4K4PGpycfIJb/6dSazol0BM4q8QfggbZj3t+3vnEN4jysdO/cvsD3Xpt7cD38OBsR
PcVQISgpp6Ca2HUPQGkkHd5kVcB+JdC4DgxZN386wH26pVbp5RfVhHbYbobtjG4yDEvIQR0gO9Cc
bpD4qLSOj185cvfIi24aKCyvh2zOPXAi+UNfKFp9dmAxIoN9BmxUhqp0QUtWWNZr9weEulyvbXc9
lIl64dScUyHWEuCKeakb1fKvcNutgo84gdR1ZxchilwgsiqwJQJIYphnCAwdCnZ3vAWQxZVKcdR7
aJHm7crBrqAhYPeC9THSWqJTMV03i5C+5u0Mr7wPiDjn2Ax76K6fAU9hyO4XnMv86aE2U5kqrWf/
eYbMqW01Ts61V38CDAikwFgJE40Wo4ce00MMp9WNl+oi9FC2/tc5xT7wAxw1jx5nAnU6DLQv4DVv
oyWXQS3wqoXykCp/4QmVRHbERmnDvBJrS6t+0ukyuMOEnOnlRaIc6tWUQSVcfEUz9toaF4gHpjlT
nJdGK3uWBH6tctNb5foi7T0kolwYTmWSTX4DZ7xOnkM8Q3JmAwGCywtovr9R9mcbJDtror3PAZ9e
kyh2IMMcXtuh1v0EGlNVyo+pfSn9PIFzh+sQQrW6Kn+srgq4NkrrdElKdOKr0c09NUCQxJoYHyWP
DsRX3TTgFGm6QaIOh/1qo5NEBI82Lu0tGtmov1SOzsPaD1O4gF5QLxt/goKRWn69XZovi3iM4Lgy
TF0k5bsRMZtzfYjksSKz+30aRUnKz2PPfLQ4YDVP0vEzBglIl0Is9WEexRP2gyvZAvIe50AQMovx
Mt8DOWSDX3aleS0fGt/8gwWnzOQdLLe3+xjpOWfxzet5z+YXsZkqllyyH/YdYvIR+0HHZw4tjVFc
GZfhuVbhFELvqcGqLLJ8VgU+hI6QVWrFNUXZvFI+FMigXJD6T6YIfp7QZb2nZ0oY/Bh1QDuIwoVI
5VeId9LvPtJilp4MjWisRSAA2GSf1H8mV/DlI878EsMGwrqmagxveSMMNkXbMsjgiDe4QTDbSMyn
YoRpTGfh5w7ezpEnVOU3KHUqVkML/4vhCqQdcBvGbyS3oU8qrrDsm3jYCTpdXijqBoyTN2lZrT4J
LsAReBSgO3NcbKdlEKUlppUGshpduzvYrbB20cDfpNtH/e4nHmMFJk6/je3osBEYnIQ7ruOt804c
joyhTQCrNKFyatBwR0H7tiOp/CsX3859O05tiTURI70dSjrf5NQGiZdYRZiah1TspORF0HNQbz/T
rB3ak2NAB94aPVA+IL9hIHXwdUCdXpeucCx0m8ZdSHORoAytGMw6zEkCnmVvaQE8W8xP5FrYxgLs
PhX3q0DZJHe6TekrZGw6PpZy/7dDhVWtnLttcoUiHLXEDGmhBpaQ6sEOueioS+Y+2Z//nhIxgBDE
+Wi4s8XSMrrn3TXyp4ekHOPl0oAsXzzALBB18u/0V8EwZnHpU/LSclGvv6LxSoE3yUbX6u3B6osy
ypUx+cq1DYlXI6xFCQEKqpYfbUQmOdRImfzYNlUZYP4jftbwBli0RFOfpG1SlpHh3aUWzv1r/sZA
aYrm8TUMYnUpHSScfNI0ct8ZXHY62jShYfnQ+3oP6Fbmu3lIovssogWOvGQhzR6p/jOrg3BN1MtY
lU1/sVze8pK+8zyL09RMyzBKDhXxjuq9hOyc1fzBEmVk8/lPHMZxOkyQSeM9TPDdcK5O+gyYpnc1
Hq7M1VohqQM4DENKcLsoIo7pEiz09HKy2LbhoV/m2Rv96z6vocirB4JoNIFY9fjavs29MLg/thv4
xkhV+CKD4XSsV+r5unnqLtiaxj5ytA0f2+GcTGLBPRraOZ/E7IMOCTaOZ4hiFU/VkPljsI16FGIs
5XQqjNdlxR0b4cNwV7tKBNaYRcBYeNveYkFsxPMJsza5LmXycBe97qPCprWGlX1Li/cdotJbeKh0
q4s3oCuUYN6iEpYjqMGAW/EkruUJ0XO7EeJEeE+jTKR5FtjlpMh5pWZBRaixKkeFqbZd50JTo954
m5EvAMNC7cA2jdAeCmRSKcyq9PVWkVh2jDvZD8tfu7/WZr6RkoY+ALSNH1GY0oRKkJaSZADnaKgT
3VITIwSrtrUjoEtJXK6PiyCDvp9H5YdF0AffEh2IGyf+0WuISebb7BsPJ2Eyl+JN6FM15jdICoSS
lR/QGgfY2bW1xhHiB6xxVeCCwFkBaaYXkN2yzzAeKbs1juGSrJIS7WMcnP2+c4PdTmTdCdaI+s1A
LdoDNHm1WX1/CWkyG0XQ36Wiy/90rgTYFXCNvgJFAgjEjbXqeC1AL4M7SjKbqbZZl1DkMBTTvj0s
Kw8gKn0QwXOMNXRLIAyPAbFtWVNP4iEuhW/L5/RjciWMgPKsc19QMWMlhqoRgOv8Po06QNahpe3v
5v7gED00xevBx2EZlKQSbGf7FowmQRzwPSwN8lsEZc7PMZi6premPX7FneOKmx66pzV0139BxaYh
TRcyTUHEcqjdZuxi3YXPy/2vNTM/1WHgBgLmWPAn8iW16TmF742G9brtdJ06ryAzEVBXRXuLKWIE
tO3oe4BBTJ+GNcvSz0q924HqgqwQr3NdkA5t2utDs2PPT63HnRsmydUCwU0Cv2aEeXh2iiWUR17y
KvgLVSP4I+YRTDdFtdjGFY0CBoJeaJXtqIPc5HWSCnM/3iNKK6u36Cvxax+Mx6SPYlx5To7xe2S/
iNEVDfos9EUs2tgdUf6S6OsYMzIj7zl8UGGBFmJIJpjrhilutnx+QyFX9zToE1Afv6g73j8yIts7
qRFLwCEA4vDI3X+CJnEjWgpQsVKa72taWFy/ZjvzF+4jYAXhg57uVd/dPCMyv8uE4BWVoqIeao3r
Et+XeqhU8sGK5fXCH7balv3EFEp0LO9gkl/RKyXe+freVab8ncAds8vtl64Qii3e2y8/RMf57+oH
yEF+Qh5rTWpbNVpWOY6FUEowFcIh9LwsNH4TBsG04Q5nTC68dpy4V8qRNfatkaCwXTeaNH43j5a9
2MChks4ZdP6wbYf+4NU1S04Apsp+hsXVB5qD9QFQ3dfl6j/clRSKIhSJbmFwWV6wfjBvt5943Myj
pVa1DpsH6lhM0JnHCzYhhQ/KO2zpXtyekhBNn6a/jSxEmmgXcjrHaRzOp09Vyo+2WHQKT4Nmq3EF
Gs46MJOn+gqqYZS2RoNB8xKETEjmMlrjHkky1SJo7riSHqWZXpa1681plqUCixoCvVEDzACBtxGc
57Snh3axb936Ib4hsKSUuPqGwjM5zk+gRlf13ArcYnaFVFhxsua4hcl7Qkn3QEu9mB7ovFdS0xCe
MmJogLL9AnYIQKfvKrCT5sCeXj3Nb76grdfQgsJUvHelwo1bhQ3EvtxMLXA62B3KP1CTjnRw7aRc
8x/qzT7kW+rL6wYiBQx48e8i5JvkEQjTZ/DWpD6MWumQyThMieGon9J75tJ17yNAVDNsKJE3VYFD
IGryM6jTG3aCY4lRWDmkxgQvByG6l7QA7lKN9w+YHoZCNksxwp4dSJoDv3vOqSp+3884Gsx7V93V
2m6uFMveA8WMfxhnS/y9QRJ/ZXGiCbWJAH4teGNoJVdtQ07A1TWOn3HqLLpQ02OyH1/Oi5uWNukk
l5DO5SvAsvgUXsSGtKGe1qFpUcS1h/UmtPJldG2phgNjjB9akHOqP7aBfqmeKKZ+Fzw1GhE1HrCc
7tQtHS6wgZPJ4w0mhD+KDC469fKCLd1P22QiE14G3+2nl5EdYB4Ap0y7Qnr8ENACt6P6QFT2RXvi
PfuIGduDyehz9CaQItsH5ypUgJoD3gaZ9Ecz0nEO0Z9KjLhXSwC1lJ+BY4A8G3uGuKDO8WxDF7aT
5gGlBtukFNBbEvSG1HRykB6qJ/gfEzDkAfGrgCuPORR1PV6P6wwQ0Z4pnfzKUX+pJpshNhPoFZnT
sIRq3kdaWrkpGmSj+A7TlkuDMm2cJjOLYXctHndYzu6y8mtQXbxug0tvTQSXFbLtGMm8n6CCrg0C
HMPqy/nxL/olHoIn/tW8w3U/XTAYPNHfsPgRHB6r7NXHSm83vUN0dwNLd5/Ws8Li8wVliK+oPtg8
noDKF7+D0ui2+3v/N/xLzq2/z+CHPbvYEheMKqMLBLVxdbAe/265j7Iqs61DdqHwru6sKNSbjq7l
CwZhlXljDDNka9ARL6fH9hsAkS7FO2gfNMyQ9tgBJC63fqbll9f+B7Mf6c4wEbTE4yuj8nALkOKm
+U5vfBcdGYVcprn8EKHzNKNH3z7Odhn0xt4BWOVzje3e2mWlbr3z8hXtSXlrHeT2llQsdjdILJar
6uzBdk7e2NVe3ufk6/mNBsxk1/o5Bj8ZCLh4//TxxKXc02YiFJOO8dY7ThCrQifivf3Q9Fz+oaTx
yspXE/QofhErqR8aFYLvC1jKyv1tPdgVmebtxGz+/4oQ5W+yO4QFhozcdYtMpoE4sYEMtVBSgbo/
EgoENLCumCoANb9z2UK7q9Ao2xK7b7uF0SYtjJgFVwmKeMn2z4ixH4OP1on5OJQN4jIE8S3qpl/w
AugKlQ6wSaCwz9ltjCvejzfkJyHttj2A30PjA9NWGa9BKuv/UBmgEMGgl0LzMvyMIXn1Tvvw9+UA
Nzrdjb84GN0DOC4sL4HD+HZ+R0I03o3hoK4e0PUgES0yQHM7PDB7AiIsFJBDs0yQWBkz6Izu2S74
qMnehphU7/4NT+F2XGHNcPnFe6VGi8+f/YcXdAAed6u7zutwDhG78zcm1Vg3EPD9nvxmtdZpuLt/
hdQH2TM9x+Xw7v7YrDdr2Rt12jv0k0z6p6jXnJyscAgfKOffBnRFh/lQi+94xc7oAfoHT/XXptFA
TsRptoVhbHlNR7d4u66RjIQR96dqIuuUw/Y9L2dYTappjvujegZ8Cl1Ovpun19ZZblscp0al+Vib
f6SFrDL6uzTOnFo5Jghwol5ZbWw+iHKpK5Mb/Qbr2duciYCLMxIrtDIYCnDkWqgA8jSqq+LLYfz2
pCrTH/qxEOUnD30lEJ6tXJEIYCLQ5ESR6reLoiaq4Sv44vBQ0PslHEbBpF3rXECFD9+XyBHgQsk4
EVgo9XaE4Ieg8IiIznHOaYaidruqfweb9LZ3bFaGOZ142wNmhXtcHmfl32BPJAJwZbqhPjD4tEL+
0b5LK8NyeMNog6+Q2UBojzQAijO2D6B0u60sonrKZTqbqKS9Bk+16NTk9If7drtNOamzSOnbyESx
IRP35lMHHIt7KfdzqAmw8PYUd7Ug2X62oofMHxl1GZ2z9pTYpB4yGlCZwn1+0liMyuDSaIch6A8u
gG9t4Ct+1QNycAqIVJkw1xeqzabwZ/6czxm3KGLDyBhE+hFoCXiSXwIfqbacqvknPQEVzBBPA6jw
FU9rWXGgkpoOrYR8n3JltnhNpF8RjJse+I2fWDm1U7RrbHviUQZHZNJeg8EaOPdXfOCfd3i/KTMo
5iBIxKkBd4uJ14nYoQZvkKizc6qDLGX2h8UfKVUHWTqtdaup2CAuXFlx+AOY1ycv+TL0oWySY3OT
VLrltNDZwByHlAzUztaDPPFeAcjZb+DkZjFw4lZ8K4ClfFjjR9SFsTpqVotRfevvIeda17eI5fAN
VAtbh/5RXd1wd696wK7vnxukpWDusij10cPivbN+3KUP2Xun3HvDXfZ2HFlrWGqw0eJa+ugZW5Tr
dsM0ssYu5twCHzXoRpGqhT01G0lWyDx1lFaIjXHH24ijPZ9+RF/xkXV25MgXpb9NSjul8dFGqpJV
8R4PKPbiKcAOTpuQQ9gZWW+8pAdICIiwi690194v1FyG8Ugh/J3bPpHpqWFMbY0A/XNsUV8muSQo
WiTE7AQxWXta6Cg+eGyqd14dV6JT25RLecIaX38DW+VefuDUwMIi8FEz80vxUqRYlDKw5cc4lC3S
c1UU8nYpE0WxYDd0Vc7Iltju209VxiujZ2O2INP7DM+3yr9O0fpRuT/PlhvkTpxXlSNX1SqklEc9
e+jucTZ/W69cMAB0e3Is5fgmQ1OOfhAdjHaJtPW1+YPcAbN50oeWmivMODIT9cC4sT9DHPcnnS53
+oWafDGpLVAhTi8Dd51pJgEQNbLL4x+iYXQ+w4/Hd9QHmc6Cxst6uB46wnTHV87M9nMTnUMYummh
V4PR7IVCk21dWkdUCP3vu+VZQk0bcYPt7JJ8tz6iXedhgpwANPsPNB69YSu+l8QTcpNcBkeu6jPE
zNwyI9Uzdttr+89vOMiIeg3e5mfAN+hEnvsFGM2XwV+vtMCU8ZIPjxSOFxferBapK/mNIkEN7N73
0tz5u0lM+/IJ8O+FfYRmQRf2SVhHInLTqTP7zJIzs2KIbgWWcqLrvXfurJKUkj/msH7mCgWV1juy
SLbAtDw+99v4WGHia40GneKDDGruHPCnxT0qhvtuLpa4DXbjGjIqHdX74FIj/XAbKi/3R0/sKg7o
MbmODrJd+Lkht4SNH++eqPBxZjgmVEwp65WU0D1zrnjHF8fOcAjYDRuKk+oLNqEmDCmogPwCa8Xe
xg6+EgzYooDT3C5mlQgDLiaPibeCY/n30xo4HZCIGHwpaUDjPClSO9rGm+iGtHMTrYHkCR2sdQEc
kBuETyD8do19+7af60+GBXzI61Ldi2ofhNt3jCnitGgMdwlBYrMWlbqIfTb3XMDDI8oP0RlJCW1v
IQafiGG+Vnp/6ZD/5GoH4GnSm+S2d5Mc5odVob1FZuDAXrFX/hWuu4orFFFWOK++y9iKA6fHl0MG
tq/R9NDaBrlpF5fbnpCFt6jSvmVeXvKFX/8I10S5Qon2IRkOZZKwgnrZXTRqAc/Eh9jtfQ2pmFBM
MTvyK6JQTIkwBpvgoQqarzAW2YNpaGxQB70DE7rJrvvu1LztI0rV/UTIpouwKatR7bDSLLUN42/C
Zj44b65SlcXUcNPe3tPsQZcJo3gmktPJeVB1c4U5un3Yzjp9ii3N13CBBGZiK8JORZmfv9AAdqAR
aLtTVMmmU1CVvAV+CRc6p8dNqBXovitgoe9ymNImVTAdsn6y67BJWrVMM0x6d31vRmpizw6d0wuT
k9iAbvdcMgrbRnn4REk9HScpqKkgAcSY3gLl+CCgodBMsW1prW2xoFNG3RhnLvMKT2gpq9ath/iu
3+Z1120CLvK/Znp9DECcn3FpXRuKYbOnwZTFac9t+nAIiFKpatP+hU79l0vsXmsBAPSpXYO4h8dB
R4QpW/wQVcIccIODQlH6iq+qDm+dIbilEkW/DQlvcontEf9kSZFpTFDNP57/kN//m/3NzsvNiOmO
/HyfitBDbBOMoZqwP2ugM29+VeeBW8DY3wK0COKbB8aCgUFE3FsKMjLfzc+ZCagDlaTSV0nkKWJY
/uXneNmEauwNg+nACFL2gPNhl838FYFw6cUcZ5uqUrpwtnTPkOlRkJrU9ZTE3/noQVNf1ILAHW3R
Otuh54HsIZZjH90wSxyxZwbG6YnFJCENbrM9GXoDuT44LsL1GjNirrewS0LL1knV7oPMXL/AFEn9
AXI4wWFsicq6lW6ep4z3lWhmzzgvwRMSmFz/13ASukRxnglV1vj5j3fiezwbd8gSFJTIBnQlBAv4
iG2saVg1oLhVDauW1DaFY8D8uGkwKe6miSW8BKVWLUEdb99VRKbSolN4SNUkO2Cn7a7QxPhOGP4c
/fQP8Q1aaYihRO/3ux0Qhj+GdKkW87uwGmw9zis7ZkdukNW8xjNnSgrmeKNNvM/YJ1QRKNwjhJ43
5nmKVqvtORvVeHdnVsYac946IcpYcgtzoUOsrMEZV2QbiGyOppjhBEeJ//Izg84mHbS87+ISCwGp
8uQAHVlIMIlgTHBeePRRHomluUlXTOeAeu74/V4dpRINuDW9zz8Gj7qAN5ENdN/+B4nhEkPYPM+4
jVTFg5X1oYDm3zCIZoIiOz8NIL/5aaHyhkMBdmSHNxWHRT+MHpA3Qp+VG0Vln9l7IifWyA8kdOjp
61MzixqPsMGSfFng3pic1RvAjNAZQNJNUBbCMxnXtXTcrG9GJw2NVPRqXQzPLvUa+ipDD4z0HVjY
fR0b/3tL91Pyne+Xwuhj+v1SGZzne4wEZlRbUWVBFovlu811KqKQSi3lwpC2OsfooJD5VCdUi1cf
1POE4676K5pTHgMEC7P1YMeMb/TRuO18y+blVtBVtIygeGEdtq8JCvWL2+VuRF57REAAdtV6MI5Z
lz0JSdbLhFJxEo14jcDvyHc9TRZs920lqtHFJkfvqsh+m1bQXnYo/NNTswGaESbjQGP5FIJ5+TPH
2Wu8//qGxeWwonR2uJ0V4k1SxgFZ5/1mW8bE/+RmbUu6AtzBkhGzzuc27DD1sBXSEm/4MSs8kQmW
U/MJ7ewIOGStfYQz2ylPHtqjsBlO2zvcww6ZFgZQENF+TF8hvAZtpri3T+1fEpgDhyT+DDbPu+wt
T2BeLnhI4YG2GIoMRzql5WklpoJK0RNyX2leTQ7TD3JwBogVkTiFPH1PjWkTjF4G5GzOZNRV4dn+
OP+I4L7UeK7mnmi0lIHdMIAPcetMF6dtKrGqF47EcqnICUik6Df5HjDVZ/iHCBraKIyVQGblC772
Q4iuGuYR+4P21yvPGm01YCAfCF7s85l6kNtekz6dL9prEEqbKMWwpPqhXVZNv6F4yBjaxpW/cE8g
MHvt7QaAeLLXQniM/yaTLru+S8wgfNT+CdxasIyC2qmcbJ/xTTVySFToXrO3Byd11PrgJkrlRs0S
T6HB3J7S/Ta57VZR4Qpq48oTynbL2+EJQAzShLXxwYL7GbnV4U3/BNEI5929G9ZPVAZsL9qzWyc/
CHJRl3IUrk5mT6kEw0WBdeEwGMpTVGlAAk5wcjO+fFWykDtwxf9bDasEPy9WODddecKfL5tufdBt
tajs4q9rELA3g9cDhA76Ue1CSma2gRZ/aqxHUMg+GpclFJTRZVkg6OQH3id80n7PCvdqf0Hejokq
s5vgvFjP9/FrWGpO1nld2mZTPftevQWdCDC3ZW0rsKW8WSDn7o/S6+qZJsRzLURmI8wJAVdXwtRS
GvH4XtkK6iUcotsBOsIbPrEFy7iR2KKNjhUM1kp4NWS+6LNNIECbsosglNZF829nR0dgLydVnUOl
jkP7eaUFM2hY9bEZF6bTn/E9+TUCk7q/D2bPeu7+V0TF9CPNm3ul4PfeTmgdFz4Eg4CtowxMkzBx
i0Ghp3vAeDQ6grNri0BwUwnhZKm/AtXvzw1WAnxTW1S3ped9Skna9sU570HK+AXAzGhl22m0QZhI
G0nIgdbGmWbDpYgeQaIjMCcYpK8ThN2oD5mDMnMfXdsh7Is7UKEoHtpQ4TQMfwJoGtkiS+Nhulqx
FM+Qe2miQlKROILHEYNrbGrJBijeIoMbT+2HtrWrNxYei62jPCDWAWuOcyPpP4Gy1SuJXrhCa/H8
YKEWzF+Ap2L1yBIB9cSk/mD1T3dCMKkNHTMDlYdDc5X+lu03Bk8wHZo3UMZVt6gHXKLJt8BDCalY
9PBuXPvzkD+JmTDhRhy95VIIIiNLW4QcOuUj17A0WIHcAsbhX9oWMgPdmCYniDDeRc6E+xHuYrME
qFA3totTuP/gLjHOYZw+s68YDEOzD8mEbvQI/Iq+RmtyzlqRWgOO5rbXw+oDuYZ825jNaqht2JTd
k5JMaK7auoH6To+SgXQYEp/vbfRIazYn56kNcZ5+p39MxkPeOZTC8DVl6DdYOB+p2isOpq891SPb
bMkzJNUd4coXxVKa68PPGZxVrpKx6BwgcQhi9XLfu4coAykePWPKnAJq7Ki5r7xtWNjcMN07fsMX
lobCLTz3iQ2ITnPf+eyx6sOS55RkFDehZNMoo6FvP3SNi4U/D66ICLMaUNSjo0j3zvafhVsu3tem
HBrxT9QiKc5+B3dM9cCd7UEHmedVIrP7NqxPKkDgcYYmublmQjbHO1J2oxhHNZCxrlR4hIKzDyiZ
gKVYAMMBh2685cVAs4j820PZA9zTxv004S7qwSAHoFYxaYweETN4JD3EPzUHTEfIW6pPgwH1TC4t
aD/9BuSCL08DLvAuKCbOTYcFRVnQdBRiCO7MF7a0M/9F6e+MUMT0JiEfk0vi1RnnUvGe2vd1O4qm
rbUI1EBuLffgcyh1+irVvBKaxTFxPvsyDZJk1hc28nqlPY3RlCfg92Xc0xtgC9aFNo0eu9zkjQYX
kcADQCSWYyuKAeJHByUBzYw9TVSmqOYhFdiK+f47h8XC2XLxx1U5UoEQ5GS9LqaMywVYfqMc2+M8
HQl5KUQIDO9lPYIN2F+Q6NoDWnh5AY9yZUgihwsn7URsjUWyPW0Vwajkj2LAb6vQnEKHhB3SzlNQ
014CKRrbhHNWbTdjLU4eBbWZ/N1umstOc4qjYQ5H0BqXEeCJAtQ35a0bikpUEoNChwow7+u7+/4+
OUl6xaD1QCcyVw5BGJQP+9J6icLkFbDZXdJPhgSbNfYR8U+Q5ZY7CW4HoANmgDc8HoIgVnxuSIMc
PV9Vb/BIO/ohfmjaDgeo1mk0KIG7Lbx7y8FWmARRGWNJlhPDtWG0iTW+c4+BNlRtygFIqxN4LCtm
n+F6ukmR3SRFJ8qbWjJ11A91EsypRYAcoAMFQXAS2s8kAX5o39xUbH9rv3n+xx7aI9hAfgGgfAOb
wsOmQKNlJssrX0wFme7b66XsUbxD0M7iLA3iZPXQKTFQDGekcJpwLrgsUgfAHE/GnKVrv5O1+goR
rFq4JRu3hGDfGSE+WQQ2XDAtueaw+MvEKHj4BbrZwKmwI7mgcWsD7dB8Er48U9XUfRN1iANQU0kV
XATWZcIBAhhX3vkMVBGTFgEIYO21IvAhRAeAicKkw8gxmTD5FPK1ZjXUOIce6aVfexZ8E5zUjKge
1NDpmelS4IJ7SxyPgQX6bLgONHGv0f9x8taTJnFFd1Onww390HxHo3IfXbJ3hGOR2Jt8jcauBWWa
mwbe0lT0+iiEZqpVuHQ8liOiv9CUMNFTt12YmcDR64efiQqtznBO/hBLR0B7GPnkWFU+v9I0xilv
y1SdfHYJ7tHvgN3wLz6hr+WIaT9uWXuXAwE5Dq2pGzlWi9gQIFoOowN85nMgPI5Mh2xBERUQNbOk
PVvofuinSax8lO+jfFXyNzLp5WtkdkL383enKMHSExf8Lf+hsPzcX7X5zo2T8/oyDBVsWNZGEhGc
1yuNBK/M7fVBFUQMmDrDBKng5ayxXENbhT6skny1UZBAWIweJaKCMCO5BXbB8Pmr+Sy59IsZaJV+
dahSdcG+LLttPal2zdqpTIiBbv8018D2a6EChcjUkd3T3ed9ULgfXpWC6TqS/xfJ5QA/o/kAkUqt
tbpAQ+Kn4XUvUZOZgC0bcD88NKm5p4k1hSs8yPYw3QrW3fX3KfsIr3Aif4r7ZmsRn+cJpyslFeqO
8aKWulx3v6b7YlR79Mw5cG08gELruG+seGzh9+mNKhrtpCkuI+VZ+Qi4b1KBkc7e32NlUQVxLchR
WMlntJw5QT6/IZEXyx67OJ4mB8vpMR2RwTniKxR6eAEeUINr4IrIKsDp8ad1nZxdwb2fYEl4dxwE
7vT6L3ek1AjXYcybwxXgrdEq91mwOqy+8ic+OCMVAeqIauSDxxEu53r+j/TkClzEIe0AAdH/3pb6
H79voO8eqfN6xhhoRLYZZyUQZssXhZDmFb0q/0Sd09CI/5C+o4rHz6gpxz3zBe+aeCZ/Qb4NgMut
4rZjsxAN8X1e3CX94G+2AfaIN0bfrtav5NyCfNPyLX6FHI0SISHOEAw9t/Iz86kZte15U2/MJaX0
sKQGxXM/JkJP6boRdbtHPMUs6/9YOq/l1LElDD8RVQoIiVtlRBA53VAGjMgSQfHp52vvqal99hmP
jUFaWqv77z/8W0rcnb9rxzYIv0UYz2IMIiWY1GfPUFKaM0+YnmIYBtFu0pmpEJhFGXuBj/RnmwhX
03RueBlz7LVJx3is9SEJhH9f7qATRVPGC8olkYv2d/Gcg2CgH7+afKB//vtWcfZL/kijGIlybTlB
+bACg3K1nfMfx9NB3MAfixsohinyifnsDLmbcAozhpISr15RrorSgGk8IexjsboR4hb1iRmYcEtM
OqvaVx09UokPkfxwySQ3gmQunVHKoZ0z73+LhEx4YPKP8CJEASuJ4GZQwlh48BKFp0bC4RF1MExA
aaly9wMVx4fM48tLvghg+RePLjX7piZKxQyE+JnM7z+Kb+CiJgV9iSZXOJNiq6cS0SLx5o+elFWQ
Cd20t4vVmm5NvmzB/nrBIhM/OJEpUzLAZNzF8sLysSSUveGDQUCZPJftLhTK0q/XRmDFraHwMf9R
Ez8ULMJrkAp/aqA7LajU0TQHD9LbzaEFtEjei8S//V0AqpCkpw+pR0h28VsLLRbxnfyM3D1IO9x6
fVtNYTv2y3H3pxk9xeD4vDKQwJvcwIPJHe0QGgr/EraeMr7uYSO0+ULWz67y30AaHtxr7nhgYKks
HM/dXG5xSvjHPwxNvEVBQCTrV/Y+OVCvvoqjqxCt6Q1FP8VxCB6q+417JVQCJsg693YTgo7o7TQa
PjBD3OIF0xatZtKv4CpcRlYw/LCD/anF2FNkFxUC/Z36V4U2ry0bpm2cr/wRKq90ey+UdTKeFnq8
nEVCFhdTeI7KOesS+k7BmSIYg/wxR1ee038FBPvkUAzWqn6xIhaEU/Kylf1aoqXzIf2oZBZK4O+N
Bxu6J1eEDDjhq9NCCv0RfyAURaJNkw2K2FdHXE15Wri2GRxKrdcgtSHFh1AbsYQUPiAsRhdf1Ceu
Bl3nupI9reXIFKHgMYf7+FzRiV16BosJ6IZ+SuEHoHdzY+V38fMXyC/wp9hLzREhphyRsiFJoTWV
G5V58mvkXn9YkudR6TcBnHWBYMRRr+JxbNPNScErq1ZyTIS0m/C+GWu4WBiK9xnoDEuFnpANmK8k
f3wcWR3fvsGxq7FKaOvYs9jx8UzFtBfuu2RkM9b4O1EeHHoEqnBRBajjFPorxD7cbylgYSzQhWxv
EUcSn58WRKoNNkSh4yueiBvj7kq2SMLMlnrI4F8yNQftxZNAkr9iL9ptmhVkdRIOGru1F9GhOLh2
ONNeFF8dR0QAnJNykpG7iA+znLIwVl7UnXLd2F/5JC9E9S/2+IJBk9hIdWRL6yEokfQ9liT7WsdV
4meooFAQM4cud0uqmILsIdPDqwyXhPYcpIa8DxOD5CaxtfE3seXrso0WfaEsAgYSWkEaBT8jXHlt
zC0BGjM8JR4/8QWpSak0phrwAXdqVfAiLdiOCauLFGdsftPJDe/1CzoSkxgSCVEh4AYF9Ly7wrhQ
5suGXzAaBRvhUEHxUr4oNx9hRrjHt/ccG7jDf3ufqTH42D1S5GTYBsqN3uILbjk2RiocYFTDAObX
2BIwiecCUJUThOQS6LwaQ306kMW15agcNykQtcNk5ey2SGoaIYYYNJPPx8twYxL0s1KdMwUnhutp
tJuTuj1vwsMqh/n3cJ6zCvdpMaLVA5zO5PQYdHzvkAwBD0D1C3b2cX54QMpQTmbq3UGTHX1aKd4T
D36YZ262zO9sul3Dtt5hum4FVkjGmIYBweDjl+7iPNn9ebzgDIOhEizHD1qXZLyzr+F50h3vPKIK
7kG1sGD6kgkAxGbgW7rARPwP88ZgM8GKHOZ48P4lI2wm4Vdl2A5xi5pCxWUirU2PEiWgjuvVjtn6
E192jH5wCupu+OXIWYaLCgAiX2ULhUvS0/b3hfawo/aa88x5Bp/91bP4zcb4GuFgBaY6yCZ1/x0U
C3Gx+QWDxVZG9ztg1PvX1y77jz5/3X9Jkyj5O/PL/hk6KT5Bt/i5LWAax4MbHgjVstIld0xTcN+r
vHMyqZpYW3fs86hzSDn1558kSLv0rrtRm5Sn3cxoWvabzo7wzPbxDpcwPdtNa5zvLE+BNYoEGK4n
TrEktOE90P5G1uHcbJ9KTxUvj+p5+vJlp6ltvcZDv334tKKvxJBJsNlrEvBdq4eOE/hXt7vqpAVH
4weYAlUivNXaub2GkDOvt/D5HVSwphJKx96TqjuNXwP7dXZ5jda5Yyvv8Fu6b4Dgd69jBWodKzAD
GFUxKTcOV4pQw3uhLB80zbA7fNDCGcC6bazV8Dxbvg0/Pcu7xRFBn1BZQHFoxir0t8RX+uowG+1i
jZF26bbqUFNX5Cr3EssR8p3y8jumk+y8y93WD1D2aXNSRsIYRcKSSSdn5tpymUJ+HtFD7Xzvp+xk
IEc/VNOLPAuW6T3SQYbO8GFrpVPmGwK1aMLEtfpuzZ+WnxNGhy0jppXDsnS+K2KyM0Uosa/SAdVm
5wL0CdLfJ1cNa7oJkSXpgoSk/q0UD1B0ERCWTy0s+4NqOrbmCTkc19H07HbqNSqWwqIwGh/kkKlM
+5AiMs3taqKO2GdqLOtgSRPtpqG7VsGyMOoq7TftHI0lH0gq1n2vaNyE8kyxu6+gXfSYfrz7d4oP
Do8LZSkXWTng0eIYjZ3xSWDMrm4TKKbv1fMS12N8f1XvqjhOslF/3lpQYQpAmTHGXtTpRpKHh6/m
gldNrkGDiUtr8aF3SxYdSBdshOFvh3HW/F57ZzLEs9mHItkFqYGICsmWoCov6i6xOVPC23vSjptp
AdNRCdgrDI/NieFe0cc/nDEpR7KKoampR+nxh0iVxnQz7rMUXkqsD7tdJLKfwWPcfvhWy83J04rv
jps/w87oaJm2g09VuXLuqTMpV/m+7idG7x49P2N1kSoDw3C/v3m7l5JIYNl1+G7bNSTWivwc9x1U
qLfaVNOM1DwNkCS+MywZ3qverLbDbKtrvlpHWuG/b0Fe+kni3p6oGRYpvMKoHHzebmvyAy1cs7OR
86Q4sJzGmu0S9wFfinKYow6DXQqAjm1prpcaXrqL6+ugiy1A7mgcpfBe3uvMK7HSWBX7M+Nk7A4x
BlVmSQ898s/lkA/M4JE7LBdloxyT3CFJb1zC3Fufp1iCRHKnn67CbfoVXTciCb9EgpyxaEC3FRo3
mjMM2KC/0lnsjhaz59scrrF/j3aZd2OWiIHMd/JTxozKwJO+qJt2bL7sHvbIs3n7OuTq+B61Vxe3
Vdo3tFltu0FDuc9yvPYqLhlI/un+sa/vJb1Dsy0es68+v0KyidSfJ+uw/4T+Eb3G75+q0096c83b
vn6uGnLveXfUJW3pucLc6BpWCDY+zG8HWSq9Qs6giMBLzdXWt85Bqf3zKJeo0xG7zeuK4R65O2xL
nUP2HTRqcKv65uvweQ3rdy/dDTva4NnpW3Hb3EM3L75T5aA+vORBeLfuWGTadEdKQRfwjdrPmN/K
nvcxDp1d9PkAHnZnWjcu0vGTI16z+UHaFHViBOfW2Ji0785rIFvMI3ifsuvKALJ8vCb1l8haNTCy
w9N0E1jtyFAOSldyU7YoZyC7PmsuXmGrH5ORq1+q7pVZp94MVVRB6sR6IZuqrZ87QTiOPvnqPMuX
xad9aLor45H57dkTRWt3eFU2OjzO7JB9RNWVtA/d58WlCcGl/DlXQPzK8Y0PyPh5ofQ+kGh3jpJ7
Ne3HnTEVTfhlkkJi6DVTa45UCPxsRBcJs4aw3T2865UJJYo4snF7/GEgjPkogS3S0f+yYVFpSY9Z
ocmUqARBWUSB/97orgToGSFFDvBnrzcFAMdaGK/EiBNU6F4zYOHZAo4Yh7zuMTgJNFQQES5vDHMw
Vvw34J6hWInunpjARWhoUOCHMsOUjDSOmyVjO7GvFZWHaI6QCdK3Wp6LBGs2wXgXZ+QMxyAOdRtj
8RHjhcR3cSdjWLIRtpmM7WanEBh92Z8wxK8ZQkOa8oT1Kx48sP5nYiIoeh18jWRi4X8xsZRkE3mD
fAZR7whpbSfTRPl1IuNor2lyB12kS3LKSzf6KP7vXDl89ag58VDh6sNX38srQ19AUe88VWiWLY5d
u7P+cImfXgUScbclaErh2Vvew1Exyo/faQZStcyRtlycBzbvy0YNu7BSrr4Bv4nkoq7flCFFypWG
4uZSMdT2dZI51ctOYOl3nGyRAMOzQikRadO4gwknsW0YjkLJeQ0+KrZQ7IZt7gUQFi+6r0E6hirP
/IoCBv+NwZeH5+VkhX01vAdTQjivGCjG2eBOECL/jbyZoXG205rf6b4POxxf+Lmsayf0OOjWkUG/
bfPm50rAVwhuQmSJGufaQ0LRCfJTfC1s99kNjDVmQ2iKOgMdowQsd/g8PIGr1xPFeb+GGdE3hPab
eF+iKtcXhjCQb+52bjkVhKMTCTe771S9DbrG9DzGwKaBRvy2b9M3G+OLzFrgpGFj2nobpV2xJ0Kp
bnlQm6whCenjM73t5rYy5rsFZY1bb7sXeuTL9MWdWWNvwyZpH1uDrxko/cV32vExU6fKrGnAMb7x
u3ODrgCMXXXMS/DKgaPDner1r8MbGTFHY56GKV3Bpcc1akOOejBEOSHGsV+spwEbwneLWjWZnYfP
KujUbkqtGWJqpkAHKITUYjGwuCHLMXDqgUGCQdngw2fH/C4CgXceP51b2A40aBVIfcq9urmvL8xj
2NUO1QGqx/kb6DkRWedP2DFsJBV4EdA7G4DHC+YVcEABxb7RFzHVvDu4t22r/iMVsu9buICiTOjG
HR4Q+EH2ZVZ1HMrlFqWkbqubnVdxFhGhhdDQdLglSN/bp2xcTvMF/imM7BnMvR7udxc169toh5jW
2ev+m1PK18NPG6CPQjporWv8FZ5sgMsM1MFve1U7NDK36dvx7RdT4GNh2i1opG3bJ4YYVqdwfCgH
9HEFksVqgpel8wyMBKWg8WJieLwvOLzK/U4Pa8V2zGvgJMKusHHqo3+AKOKdoJVOz4F5cavMLhmO
/pq989U1225n2lw9vdWrTO867PbM8fFD5YUfEplHSKqE9pqzh8Hz2V8T5zs0mLz2K9Lrfp2caCya
mlVY7x8vT+lD9EVB7T+ouEEPA7izMPhKr1g9eTc+sxICESGLXcjEzjwKtg5Al4Setm/uZ8iI52v7
xX5PLaim7hNWh/PO6Dh9tYpbiw4FA1JbzW4jp3qwixTcgcR9UWh83BL10X1114LH8d146smoCcPk
nCUWOFZ3nrYbNikiYMTGMVHICE0/B8Snx86gW3n4xlhSjyfjF5AWkRfnESdpE9Qqe7GWB1co/+DZ
h2zZfrnQLDr9Dv7mTo4RBySRl6NpLn6DlpMciw9k4Ki2H/HZ0282lBfcPVWuGw9HzS6fA/sG7dUT
QfqCra0CGrK5SQlE4ytKzNCE2izJf828GOygHfrqrOXvGASlbvtht2v3Csl30mbly/MBB7wVq35B
DMrgDcEGSc11XkcZGYkqyVsNT9JoR/s4hZdPbvgnqPbq3NDsBgeKg7UtUeGcB51FF2bNV3x3O9CQ
2zb3rr2qwz4Lv29+3R0K72Gli+KTy++xCfejjuVHtIUW6Kz/IPlqYjF+ZqINpUzZvrsM6c9fkJfO
spJo14GpO+m0hLl9e+GXWixmxaTstQftfrugDsKaGWNGoGb4qqYdVyE2pGCuGTJFQnItzraU8f3B
5NwgOwOloaHO83WGYGlyawXA7peX/asBaGAfDvatVGAAWmXnla2wjJg2zED/UUI9w8Gtd5kLWlKK
/yQp0tF30R783Mm92OGRUVPrO90ni1IFvNKjXe5sWpP6HeoTFTY7ujXH0iWYRX07JXPYz/iG3hjX
JRgdQbFSV4bqZRx3KB0Inh+/EImV5AZH3R9owrnPoURHQGFgirrEfR+V5S74NPa7d95UR/HcU+Jr
x844LblfhwrfTJRY36BT+d2t0aDh/Ku7gFwD8GU9UqBuBixeAlneDZn3ToWXtRJelV4QMTYGIr7P
Out2EmSjJ6IWSDssvnt44VDOB0aHA35UacEdQcRnUupuNSxnZ0o3nq2u82y8bGT8Nmghp8UPmWf4
vPHE/XZeFA/V1nFEujdQEJhxNcjonu2memZ3x6+ZinYGM4nWLbxOU9cEw3na59RhpKTgAMm3pzGO
4i61+SVmy//Nj9dpRj3xrqkcPuC+vdsnpPjF/4N9L2oPrtvvUF9QNdBvXEeaGda76PwMwLhNyZzl
ITdAKA1PxVg8G3LAszCFJr9o79nxQAEuyIAxXqPVOdOFs6ARt50jndqS5ES4Qa66OS/4dLNyX+B8
1rLvi0d8/BAhH5YgoGisEHR93dcymVbzBpmRNn0G2pPKSd1c3PaK9zhKMpv1I9paD+LOFYPU0tYS
jhA67SGfdZYqbvOxo5/N+6dxtPWZEXCLAQB+CKNR278mcHZymDy4Q9KJgG2QN+nSXbxt/pOV2iOj
/Ml+FCb5t0Ga41tq7Sg6WCZ+632zd8IAB7TApYnbwl706S3K48OlMr3g53xZodD/+rshNMIJn3+b
3KL2Nnn7L2h5/guw8sozFOSp22D9oHoqrBL7hUA2hVOBYAGSgR1ymjw4Ss3oa3lXzZ/ghMlHFLn/
tUKzsZsesSm+OgoggRyjXG8uoA2oBYj1C5PPp0znC7OLX+6fzBDtFvOZYbthF+i03EgDXiKs4leK
0FdcszgXBsjcbKasbhRzbJOnlhv2j1A9oJfthUcigD18sbUJb1feztVDnWH+LnL25N+8t4PMzY4B
6wFVo/2tgMvacE4rCtwX3gXXLb9kiiBOLg3Tgj4v8yfPk/o3oYyHqumbv9y6bJj45POItgsZTICQ
V1gl/Ve/dYSI+bAnAG253U23X8NpMDDd0TFyC1/02U0dnLrj5SfEx2Vx7lEOggsSu3lDnQ/Wg3XH
y2fz2bCIWw/8sirQcC0Wzp7eAATXG+Kt6EfGjV22JbCSGSuJVE/geObW87jAO2oqXjbfDyRlaIPn
IW26uF9kJxnivKG/bvXaOVsOp1wRdWxaz80ufv5QdHJinTSXtdpCQO9cWH0H1UJr/zXpn0e1qNL1
ebOEW2b1pVFQ9mHZP4n1OhV2Z/RYYY1/dZ6VXzoXglDx4qLObcBHCRNtgWg/51StKrAW5PySLFNk
6vwOO1ktKcnRaNEjOY/UPbaOkytVq/M0OIGo4iezS1yx68sTgN89m84txoTVB3oRr3WLewzPJD7N
OnuMvq9DAnNJbr+5yLczR1vdIOwKi3h2/b3jP9riOIVRBUEFOcwdNYL9LhyUbvse4NZtIlZMCuQa
+zvftk/PMTIFCB98bzswJHNSGMyFC2ec/0GQnCLtP74aW2OkaitdiU4W4lQJoxhJ+eBDuzXo6x2h
2ZzOuHyI6ptXm6F6RNuLk8FP187mQ359lyRRMZkTZr4VXOcqEom1qjvb2ts3X+rUHu8W3lSqBtng
C78jG9EFrKu1e3vby3MQXn9hRSk2FTduLxe+UdS05SjOh/qKQot6wkUmpsLrRr5m9HJ0qdpwSStD
QcBdWHYLzH1c2E2L2YsS74S1P/O/hWJhB39x38i5yq+zuHrXSDIL5LGcUXNF7f4sPEezc05LGnZb
7KzotKBEERSDQ9AAoI+F+F3+PXyFly3Rlm+aE3APZVHYb/lgz71ubCA3av4eg1ZsIs3yvpRc0lu2
gtHn+ALCaR4uA0+hVqGcjqBQEgn4gVbAqJqQekX4Cv68FgUAQ7wvPG/RRGZimtCbJgH9/lmMv5Nf
XEiUO7y1P9ra7+Xr8rS0Rp0WfBEC5SBc0gnIeT/W5uXmI55Ide7QvfXOb2YsZTaE7S9ZX4dNVFVu
+cWo+Dx9k2YiQVs3QnYSB+f3wAnxx/G893KEJ0gEaC45Vpo74mE7qCMqJUY29sY4XeaDHayyocHM
4TZ/gEl+eBAB2XD9mBMIAeb0YmhOn07BiDKekAKB/9k9vaLwDHNQ96EYNpaXQWNyK9DS3+edNIlm
24paptuF5uv95D1xV6ZNddnn2PDk6aFx5iy+OxUjVJyxXAtFcgldMeVxtb32utKiDWfszxuje8xd
jpaThmq0Sgiw6VJotbbUF3/fmwIICvFYc2/USKcyj+6Nt7lscCZJuRjNMvrpsDRwqxcRX8GoqRoQ
ELDncQVbWADkBhwp/TeMd2u9AQXDW+duK4eKw54CYEDbSF3zcPMeLe0hkmHIrMMx46nUZSP6yTey
qZbd1yzfEoo9xfGfKHBN7O36ZasDxduWJ56V20jnoUDvJ7uOCY8P6JQkkFMGjWtMI5pZ3jlqNP9r
DcATcsjabGZOSs71Zb34aZ0UzX6NdTExmdX79+8OwlvYGrfGoqYmnFb1DAkh4yEEIr4E2igNu0Q4
z+kTJWNhshvRP1fBYsOMFlCJ84oYYO8aw5fpMWGCmgD2iVYS0q9qRMBU6dULHuD37jfzoKNN4zkj
R8aUTNbeZzYLWvvMDDpIN0h4xz2HhxiqRBsC+gMvMxkBX4EfnAs+Ag7OHIf3qUNmnVRWVCtE1Wv4
QGHwYH8b7wySBc/kHJQ9pmqY0eTzkYgaQy5BcNTHuzcykNPs50KJqANoURZG35vd3r/g7juAyWwJ
wQ1G4pMQ3z5l1KyU6AWDQBTqyuTiFnRgXk4zQIFTdgPvM16wJKSOom3R4VeyHYm3UG6j43sujUlA
tVsfDFrrLlWMtiarjR+mxB/K4fMlWeocfS7+y1V6cGMKADg+/Kg3hiK50SPdAq100/m3mG54CnSN
Fi5FfmC5o3w808Ji8nVG59A4iTN8gh8J9xTh/AkGQu1SnFK49U7nbRoTxsBzO0ogOSxZgzQA6XvY
Ate0ze/eYscPMOWBvwIOUdibV2sovvCZ5eJ4UExnz8ms/WEnBVgKrh1etZSwlvhUsh6Ox/4uifXc
WyLs7M6PteWne0Ou9JXpdFvE+8vmuK4pLIQAy4Icy3MIknHpI/bJIX7KCu7Q2jx7mACQ7+tNLKeD
EtWuBBYQYe4MwPtGn0+kgsTdQR4hp9TTlOk3QbBac+CtjUdUYFDm0A5QqWeTZqHfvEhrsfWc7cfs
lO870513W1Vj4C6jX/hK9Fh2MdMo2RTpI6tNFfwIbvldUrSYN5gwFW4M9gUPKpSOzz3z2lSm7LI8
81/OV1CJxCk58LHwEHIkmha7LG2aXnRyhNl+YVFcogc91HzXKwtubAHrW1zabnAi0wRljnXKn942
bezhda27DX6zAxTQgwR/TM3zhWiZwuQU6reResxiyPBEOUBxNn+jWmAi5rYR9hhO8AxX5Xpw5yyd
nEfsZJZ9RgXgj9rgCi83MOCoiNkWfE1fyCXXDVzL+SeYQ7qSR9PutIIWkcFCvYJCQJ4FJbUJQ7wM
YDDXJU4mnTKqZH6M/cbD7qmcWPOvIMqvJGKoRqLoQRl3BjimEhkI+BtfXb9cCKnvMmGGPX/OyPdq
7MeW0gDHD/tZwMctl1kebSF99uavIYe6/x2ABRYudgCUFE+vbIhF18/8e35BWi5EbQsgav06CbH5
NtrG9Qi5Ae8YEKwDuTBKgSa4Ibobb1+Q9QW36uN+sNdX2ew+u4MgZjPeBaEWwq5sWtDHEA7POGxv
vS4gw7j09Nrv2m98z7DOxnHgjvpaYCkEhVPKq3wCBoEIWHOzj9tlMNixt4aUSt2+nybOHo9kKhE+
owuIZcc9pE2AQvbwL8xQ6MTiksr6FDmfsuAOQBa02A6hDDjlgtWEuxPvBs0m0xJe9s+XWogf8Ex/
p1V/upf1pdp851x0rXyUv6V4d/0p08JfaIRoX/8YQeBaThaz1rYPspXVPVMlCSjHVD54TDIyBjrI
5HUFblBBjK39hDD15e/iKFpQ/GOYFDopxgPoJctHtDtRS148TGwwTAmVBmd9lk59hfNhlY7f8yum
uXc/4+7Hn18ldcrKbst1FXpSyDB6mO2FyydMTaxv+l2bG7tllnSfseNNZWXe3YLVAWxbHBs0tQoO
IM4XWSVCApEW6HPDfWN+IG4NSnT5uZ+9s+FRbW3PG4Xd+Q23yfphuPKZAlMWvPtd5abTFoOgIthh
PvP1Yp3n63poAUkqLkAk/Ei4utSUNCCgF3e+TpHtZHAn7C8YEMAd72Yv6wbqhfu6cpCljNShjsII
pWmppiSqsEXoAKeaczGc33avvYFGFEsMSfm7vx726VZ42+S4lw4jaox1cC6GPCcUuajCa7D41Vac
g8MFk4PRX5Tq+LEGiTG9Kvd5Ey0e30Im2DIkTum7+9f9NPntvvvUiubOgZYNoCqe9jlpAAwROPq4
9XilQt6gvXM0BgciFeTLvVe0x9s0CW+JzUVyy5a3ba3fPWDorBt0qTPaxFfx22wTj130G4iuor0G
RWaRT3Ap2bTs+BVp7C0erc045c4EwrXfspf90DnQiGzn8WMrXDKFx/9PNZwIIRcTrxaKIeBqUWx/
UlZaBZY6Y55Kq2JijcFn4WrD63Ufvx/sSW9d9EZT6DTjS+IpMziUR2S5VOHwE2Fzvd1BMv4uvXpw
tbtLfAxaqbPbX+6ODu3RTf3yAvamwZpiSU8sXxncxjjX2dmS8fpwYP/MOEi6Aj7SAqMmRKxJMz0Z
PY7qnfhHK5x98OTsOJ39zY12FuOs25r+HzCSwvUZFKR7cXTfOsFf/tLFv8UMTBMwAwdcCClfQGfg
3tYLk4qvzSBMP9WkUVBgUjp8JCmiankjDDBGXerqvGdR32YYsmFVHT0Vr5h84naYo0Nx2rAoAaBO
x2YDUI92rdV73DiDid/wFs0wMhvn8nGxT0/EpU+FR6DzwQEh6t5PTZb0z3tkJOsuCmmdQe/TpkPm
wK/9ZJyMrYPElEGnrCmozAcukuZE3CMLhpBD5sTrZ4tLJr57nLclVbi7yj5TthzSBClmVKezrhuf
YVrdi8JXOAm/ARgxjbSHc4b7j+7SnB6oJsGFVDi5HkQUihr9wQSRmj6VMaHM4wDKGuc8xW8MlAf2
CgoAEZKYUbLZHdIe4JDoC2/QydrCquN3WCOkWP16nFy9NlkSvEEV9pEaXMbU36xLyqFbxo1I1jMF
ecgv+WYyLBP/kxsP1UpnnoH2FzcV/ATsG3Y3mvPJKHJ7rVDtGXPjqD6d5ScCGKHBPl1+Cnftq4OY
tPkLUqLt8D3IBgyfT8YMH9HOeqQuf76OsZi9A1pOqYxegCPaNkN69exxUGEZgHJn0p/MHgxVr2QC
U3H2Gbv5NBc/5o/o4j5Sx738GUV7lDIBtruwE5nCI693Fk/Gq2YSM0ZkmJhuou5JBaG/2BSAC/dY
1m5u2mRq7dMV7TO1u9sNa/AxbfLqja4/3oj8sJSJNyF9EhmDhyatwt/WQkI95QoMJFwyIVqjTAN1
bo/v+yvpMoU3Lscff9DaDuoU7oO7OX/QZsKHYZq+Ylkzym1FP8TipoPRBi0zdxMM9edDl/EJDYul
zyCBdGUSFcCsRtl0B1UuLCkza3YCw8thlWHFZsNcKTKHqTz59sANdk62EiGeQqh+lLYEXSF1lIQt
aYiHQxV3DUY0U4SFCeaGKpgLPHFIfuwg88vDnt+8adC6rhEFQ6OOBgORj16ogRn6fvDuhwIn1r+6
6Q4gl16cvIUitgRt2nhe9IesnZLMPd0jdfh19OUXwrUfFdvbOlJBm9xi4i3u0xyaCE3GUV8+dHIq
+VASVnu9uzVNHop1veM0cGvwzto/3LdI5+40ONEGHgIbmc7HRZe6Ydl0weZuviA9YDbcJGpLGVOc
1Kt3H4Z0Jw8YlApPNblkrGm7ZNbu3yIqrAm7e8yhB7unVwGXJD85Hvnec157W+iMhPpB7vvtdJ36
Y9fIK+xb6tXI8tKg6L3nRe/T8Vu2X49QC9wmegjxHCX1SkhIAPv+75jTGuf2iwlZmP1dn9+tsHW4
4GG4VF5O643vxL2elUqvXboaHlno4ay3f3+7mhrhlMLcwsvZLhAsZiVVf5/eQQzJCmAYKvy1iUtW
N6wCUOXTJzwmmQcWB8gaYAawRCDYrN88ZDVD6GhtsGXYlMZFm7+rJDAopgqgpHYkTn61s0UjyFUY
s4KrsNcdzeXwvjPI9mFSUwr+rIcI3brhMMbhwjMG8fA559phD4R79P3UpoHN7sIuVRwdQbnpaw+M
+q3B67pv8ASx89x+ntS33Zpsog+KVNUZoVl+kIWWL0Q2yeHk2T+ijKxtHlUiA/Vo8/ZgkiGemE4p
m6c4wrpvxq6/1PIQ/2/QNgb2aBI9XIkeFq44rg6bsXbMWZpECZHdR789mTkjOPQD8futQqoPRMgP
5DmCFiUe9hN35BOMyfdVTw99+TSe15qgxnvf3WqyYu4CU3n7ctkchV2MOZ6NIAZlG30OP9ZaX6bo
dT+Zw0oZtjgu/RfPonsx2SIcbfTYm6QjOQgUH5j5F0cKYNtcf5aCJr6p00TGtVUgemP796baEwJy
OY1bNkg+pTIdDuLiOYVoCkQN14ztjln+nG+RWri7vh6H4IzuJHy4Ie5mS4rke9u5jhVKjP1e5FBq
/3YTx3FwUyLpCBtWAQudguc5NJXBy25YEZQWHPc4npwfPmyH7ZaWexgbfYmNKsb7B7LNSz8uF1Sj
/S8Fnz6IzXXSiMTvibNCASPBN2MVmaH6JltHdn2TUDKWz8C0W3H1hoC/q1lutYP3ax8M33J/dn1y
3cvw2BkpqMnTiBTWFg51ysi6B9rdLTmR+IkC7q/Fg1J2bDgP97mOTw1Y3NyKrHyq15TCIFG+4piA
P0G/szhOyNyWoz0ExuwPK7nQJkoqPMpeEL/jJzI6iNkiC9jf2PbxG8amXuwLjVl+dow499rYp50p
z09yKd7zerQHasGUoxffZzcMjYtxrBE2PcqX+XJ755YWR67rL1RmsY6z4ezZADaw2m4TqdgwvnK7
OyQ9D+A/QXt82q35juzDCwakROwiDUiLXhu+8x3Bhy4e6XkZKGMwIfbt8OXscgjLyRDqIEdN/Ait
p2d+wu17QC0f9AmACyMLzsxFAtBmYTgxZmwXdQiAhWdCSPpapGn2iIHmaTMKZxN0oSZ4DJFFb/dv
fnKzcV2TlVgcyXMEoX6hczRwU2lQC92iV+HGQ5IUjNgKti88ACVMiN7rUske4Zqr25bGdkc0AeMJ
KlufJB+nzYrmwcY+BCKW+zZiriEXQxBo0RGe1+w0TP37DVLEvxAIBCf2d+dvcQOCQuOyIfFJL/bT
HJpUXlfaPFK1+YVtMEH7wSwRh9S/hvBmuVudtpOfIdKHAbP8Y/r8CztaddzvWbF/2xmcWR62tStm
M3jhYwvD/cjifY6NgGrXwz2vN/D3cQ/yfM/HDHm41FgK/OO6axaTi4cBykdX1k+sY5MnuWxGfy5K
Knqv/fQhnQTPG/ctkoBs1HNdZ0z7FhD9I0qs3+dK1KXMqPhkXGfkIrwzDDWAF0S2wPq60VUhAZnJ
T/EDXX4KRip9K0NsXAv8eBfxZEt2D80fv3dv/ezltUQUiOEbmhZ1L2vs71pj71wOcQYFUHjBIAI9
kZvyqsFG2GKQofpzWmm+F02AP8wdd+giW8mwgBJ1H4pW5xcpgOgERNZVYB3h1evWEAbm+N7vDZUI
Yfy68oesig8XPZbLzBgWZyOGcOeDuAZVA5hKAPuiA+aRrhkzbK/zN7s6tixy9tCCbrecKewxNMkU
KaBKnhYNydWIwXGYdtQOmukYf0mM7nCipb9CirMd3udDdh1emp6MoRLKHdEb38fy/03+rB8ItyWe
az3EPYKoC4zHJVhtG2NL1XDVWyMpi6Y9UX0iu5vKOSTwwIfumivK2YYUbzieBt9oCpIjIkm5TazZ
sDcnq4GBPUYTtTeM80AcRFlX/9F0VkuKpFsUfiIicLlNV1JwbghcCnd4+vkWHRN9Zs50VxcFmX9u
XXJa/RMN+P1Yrgr6vQaZEpiVq3FZq/NYHaPJ3rqz8yNDNE0Uh4CUfUFOb41Tn8s036QlZwuE658g
xse0hoiZWjiXgfCSr1ijs0HqDvjP3udVpOtYYdn5dgpsGztPZw3FxukvqAP6lQ6YsPgciezOVY55
i9TcxOfmeOM/ADwbpc4uumzMgvdOtitWSBXjw2IZczHAiuhGQr1nCEDTqs8e6tM3reaCMfR19vN5
Z5UCVXUbSxytMuN6BCqGK+EpEDsGyouRgFnLQc0RAp+DS8GrFrzJ095jfDRrFTmzR9R2VJReI/gh
CJBtrOvsPtsk78Gldxk/uwWGYKP7ogGA8MzkpBHyENwxPit5txgWCZzlC8e1GH99sllYhKglAhZe
tbPJaEfQhvv6Dl8g2mbEmsEhO2RXogrZFQ6YTgmik3O8N2eYx2Bz2LnEXaBYOXZp6XiMDCVaPQaf
62LGf6gP9Ic8KzlCiGD81PywSPi0W0YoMcSvk/zwXow9NskrIL6iR8xoAwr3nvXUzam1zzRfNapt
+SmWwhui4xh9hDjSAjHNL70uNCwUZJaaf1TWxtnTRaWfB3ePN842ONJ4YQbCQhgu2MNt5RNKHWhA
VN7FjnC6pdU3gJXJfMxDiDo6YJzFw1tyd7MLTfqqkBVD5iX0j/mXC8f8BrFwmjImEnjqFNsv84wB
Wx1mX8majA7BOizNvrNTr8XElvDRsDezz+I6e0HBqbGKPq++2Td/BzcYT/Cikis7RoSRkLpEyWNW
ZnPFRPMx+rDjjlinDRQP95cOSO9Wu0w0YRLcA9+NiapVyZ7BZrr2+U3dL76M25I3eEGAnkYQfhQ6
TCaq++iAf8zX/L63yhXrDG5gUUG0DSDq7LAsN+xiwUdIwP6C0BtxqeAU7U7+9uOux0hrn+ADI1Ay
rw8bPB4wqACUjv6GgCS+0+ocke5G1uJNQFsmgPVYOeWt4M5XDtEagOpq3b1Fz9WT7dlw3z8DTv1L
76s1A8Fg22VrZ9cXb3xhQVk8cPPkEWF59qZxf9tRzbVZ/Z0N8+IXGGq8kZx/21V0ynG+EFNUqkgv
eKXziBX+fpamURHF/3a77gC1NssGe7E31vD78XN56Rys5oCFIl7l5g27Mkrc6RmrUfwEQbijfFV0
6GaB0NPxgkInpPBFanGaeWnJs7AXEnhjn+MONbP84jagjXu3lG5LUlNA2NhyNglTH/R8X9hJES3b
LNxRi2N2S/YBDMqBRBIXmT4BoNHhqZpXX7VUhbG3IgURX36VyscYlYGQs6tk5IRY/7SarpAOgJDv
yO297LFFmXnwSDjUsuQ0xlfAq8lflAglMuvFZY9AFXHgT2boCOt1Z5Ll2bbJOug9X+xScnekMisR
DHnm3tH6ZLQAGxEtdLKLZBHONHNFc5NSMuIe9ehLy2/CO0FAtTI8k34Y36C2Cg7elWQ0DAevEErh
tGZ8AtWyQyZ0ZEvGg1SR+Kv9MfWW4pA+A8mH7SIoAI1D+nv8C6SycQP4oA+sBglXGUigibTcmcJD
KdQ1+VeuED+Yx1/x/eW/+A7AECD0/qkha23N++SbXm10MJXhaeepfJRibR/B65i09y/RMeiluwD2
Q7JJfoU/PqGMgM2/9qGtl5dGn5ItiEFkDmUwqtLxo1uSva1te9eVK6PQCoDdyL7SS9PfB95s/oRm
KK6RSDH7khb5OsPYC1vWItS9jImcwxhU+YfGNLPQzgGJI+dz6ZjSj0i/JkS5WgNCRlye2cEr5GFg
i762WkxSQGz/gOcMERnLrcBmnWbM2FA3GXIvuYOMsR8o+II2BE8A1CdkJ8aWmq+HC6+DOyXSdB1z
lSFv1/E6AWtBjGuoas8uizJaVuvFOMfyzKmJTbrXYWtnrpgwPWSa7Dz4Of9UU8OHufimG5e++RYs
6qBQpDR84o9rfIztoM8ne7BVC4F+SHiFZRzLNakMI6m3dxenwWH2Mhp+JeV3YJ4KqLOiiItwuEt3
Jo7Xikuka7CJ5U/wQjkLq5UPmYLXl7bCiuklF+TKZYBGaFS9K5YarT7zMbBG0hFiKuhJz2aBkMoO
mVf+csFHfYvFklHNJH/+MCT9B4LZK7ugit5OWSZcsMW+FvXpGK0d4Ey7aLHKKoZzy/89qkzuI77y
0wxphAlVdGOoOrpMRcbMqi/Ujg7Oz3IMfzkd4qq859AC5iaosPATegd+HsBSeYWO4x3D7RiAIjV0
brguVBeWd10proCJTGGZs3ViaWK1UJ68cbSl0EEAodBIhpYVnmbZ2UQRCWgoyocMrIah1+m1ERVk
0bzqXE3i3tseBSZrVaNjj6L0bkSGjeafgoFuEwW+ZLxQNcpp16n/4rg7i2mVeV8JMmDdmzHpz4gt
1CjqZiiMkQh5LRHbYAekSi9NkU9dqtn+sqmQvlpwDBgy+iCzHtaFYDmajkoAEy/R237bYB+AbIya
zKjtyGW5o00T3c7BXc4HzPomHi+i4vLCV5Z7A8TImjgf5X4eRSyffcgXgR2lUAVRC6z+rtCMUr/9
099ZexJZT56/6jiu+JR2d+c9p8EuBw8eXGLqYghWLeYsLTwm+GezE5jeog+z6HfzPv3DrzpWqHgO
T30t0wrcsmSmCKu4Aqs+YFzFuztpzQTxXXocXRae4Uzl8oGtrEREZIhCEUZrQHrG+bfDGu8FXf7J
TgcOuupjiuoKMZsGjLCo7b722DxyYWvEBsAhOKD7vDGQo8zYtwMJAUgkcWXe++9rj/DFhBXAuvYF
R3MP1aWBXPoO8Im0uPr9oecx75AlDvDAAmqTUlOXQ6WeCETzgRNXoDiCNpEUJQrk3S61zEANukyg
AZbTg1OnSbqkYB5n6yWg8oNbH/EBwonPSPfArkr045IW1jJ5VedIsNYqM4FSxZ8VYFKfVc2wY/be
fHrBMmgFXdQ+g7ehC1MgQvZytnwTCmhZJrKxCRBIRLGWV6Cnl3Py1/u3W9VSbEuTR0/CxdVXNrRt
tMryClM2pLNy3rw92dDItE5qa5Il0X9JuKtppUUfkO5A62qI/6Omte41EfBAC5KbqS2atD/qtOZl
u2Q92vcFT4BvTG2WahO0AFQsQg2jIpO2qeQuKFjH2Gzpj/7pO9TsZgSRlFV23gVuaRh24Eb0cnxv
C7XIKr3U1duiGPeFfI6tRTnl39jkteC0F/RdjjNzHMMFFWW783TJQX/CymrZPyo88pNr1AyY41EF
/29n9/fv20cFu4GETItJ9Y4GnEmcftFWsMfnQ/5UIjAQ5aMyKGyZeaO9jSsHWhZmkkgKII3AX2rk
23jd2zjIL4dqr9cI/AlrB06df8AIjZOq6WApO7dxDRpoQCmJZcBSblVVJZZJqC5fBxyNditv0TVL
wA7vrZnUhXLJ5myNLqn5QMKUQ4/T1TWyXX7SFlX1n4O6vILWdq5G4OupdVKzvuscepxQToMULTbS
+Aml0MOJiDlSL7hBsgUkhJYI3fTvNLA8n/TxWnRzHwFSQEKTq2wtqtoHfn19HBsIgpgj062qFGIi
MqMiGTJn3lHY1H7VGPlcSwH9UlWjUuzGq0k2WPGKmQ7bRPvMnABCkV1DTEMZAPIGNcfbkXDqD7OD
lB7GFZL2om6iIRpWknL2bJFcJjRPQ2XPPg+viguKpp+AbMgU5l+ZAX6L1ylTAL2ddftBP6KSJQ4X
FuUVDqhDzgxJRqUHV9R3UxKIfRrTX6IZl6NWv7Owb5B5dNFGRk6Qgq4m2dJ+UMUlxbKNGcvP9I0R
QZ3qhocZLAvAZ/TgBIN86I5pHsuMi6uER9nDHI5xQOsyD6pabuS6OdCLZv+e6sSAQncoCoeUjpmq
omHikL0YmWmEgGQUAlGECDvvOswtqHWVdBiz1JkGbTgqGmQpyyxRVJTO5iDlHCkq/I03nT+O0d7J
f19nSCiNSt1piZz8IvGYOpz4yqDCvLmVULLZEsNUy0mwR8uap5sTwcsFxIuRZKT4bqKInDuJI9TX
HMGlpEcUFBRsJLNEh0YIIsKPJTillCxB8FmVaEfaVlzv/gNHKJJJi0maX/98MSQTpiPG0E5FqQAm
V+uD/LtuN6rInMKiduEUGbojXe4VpbF0UvghmktxSTSrPup9a4YlPTkY1nxGFd7ShaYR52v0XPzD
d0oHlH0FQwHmMI9cRbWQF5ggUIURkJwSl0FTSA0DW/gpjOWusO8+bChtL/vKj8F1gvvGzZeK/MSs
5yebkvYkQXggNvLz5oZpQ4G+pIrQYsBIhsmkplp61fFMB8Hv5hTj5IYWb3MmY95u17fBEEWGAU4G
cyimg7o6OpU8t786nryrO4JuusWn4bHU5Ewk01wyiNwk08e/iTv1z3e7vjU/hEODgQKUPJgC0/rB
qrHfZr3M6qDULQwZ5+7Sd6Qn/vowahOmsvXpMf3YXzg0UTWrZ/tujTG8/9fn3K9XFf9z9O4jmqBv
dH/yufYTOHGomrxnwIBOLoANeFgsTILnYB01xi+svk/L3ZxVQPJql+jIsWmz6ss7ezAgzE/QmPa6
bl6hlh/JTdgZ9Qv9AiqtA/beFZDPjKpa7CKJ3E1GAiPGxcBeDiAZwCmenONgg5nod1X0m0iUMs+H
db4z/RJrNGaz4QOvLRR8Gtxqu+FdlpvEaaAxcyeso4HA1KrobNHsOztn/tbb+qwm8efgXvqtsEuk
xdmpaHQL9n5wZRth5iSNBeiz5NBgMHWKQXAxCqlaI60VPymL9oL5ZshUIu2fR2tvB8eXPWjnMIa1
xh8VLEZQ27p515Sj1MCt+lhJnldzjdtLvOuz6C0drFZQEyTlCJ8WPWMm8U8Xnj88dEQibpZRvpu4
qAG5afQA3xvbMkoq0e5rTmi5ylbJbreWW8CdSG9/XSgTZcqlzp6B8hJwJSjVFgo8ydZi070L4Zjc
onmjdz4ifxJd/HN2cICsnkG1fmvmC7uKwouT073/YYpyCmH8jv869cEDIZLztLG6N0xWsGZ1eLeR
r8IFLD1yNP09jrtyXFyno4fPwg6thMPTBdiIaFTLh/kP1MDcTyfn7mX4V4rg66ejF6jQ5AzyjKVl
1X42rDceAwmojLuJlgiYGXPfuy9roIRZAx78Q8vl79TQiyik5z4oT9jsO8An9wCyEi+MXMb3uGzg
ndVq7/tIIG+NwsSus2E6Y4ljlYLHJb5/JcjxRxFQXpW+fvmb1gGzQ87abqB4l0aXDwfpC4CQe15y
m0dpEVyiyTl7Ihu170yuw8cOoC8E3HbtGF52UYkmumL+PdwXnAW2urtow5ToyPAnOZHN7kh1Ns3N
qf1m/WTskSU5jl43Qk6p2wQ4UKuFWKiV6OX3aHzw/ferEVWTj4Mzrlty3wynhu/gjl/6w3kHeyCu
rbietOK7jSIIQmpS/7zb1F78GyAJuBLJQl+BltSTZiIjR9ZrmDl+wcgFB5jC51Utq2WTjpx3S+71
w0hKP2iLclkhvlk0Ei9HimfsPs0ywN+kkr2DF8JgekWM/TivjfgbMMjyX8Otf+UMgMyLK/iXbaZR
o7G36qV++RYUwZvUrrNCAZIH0taFhnn+QPY/mBf2PFQr1v6welhbpipJueB8dx7w5j7Ied7j9s9a
vzq7iX0gQm6j/XXWuk2Lk/GVWAt2ks3CCQw7v9jpYupc/aS7YnYse9/2gXBXcsoT7yWwJojND1Zb
JVNIPSwXLzD5cD9UV1LHvxttkzbgggrQUxEDO8cpUjErZNOYL7qX+anusYKuvIAt3Z3T3d21BrfL
cH4GCVOKYA3WK/P9MV2Dd3s/Fs11f18pYmp8vBqHVrxH4WLTOxPE/Ar3uWSh+FL7+pMOt+F+DG/D
76PH60+KFKPX0F/3Jk4dxSo8AdYR8oZUq0zacWW4eY2XNUnqIDRXknYoZw04W7vp6T14XOG1unse
hIZ1KKaN06JezTmL74N9b3WqRE/YXMWG/7w6LWjYkqM7n9rNlgET8DKvn7Mdk4P9avB137WwvHuD
XZAjwROXm3nFlfoMfAZjAIB6/AY0n5XXdiO+2jAa/vQome3eCgl+Gip6atueJLcIofDrxtzi/niz
eFYfJrAPKc2lAhDA44kYMECQ+utfkYnlMjEq2vnDp0qvcVdSZRReWzL/F5EF9P3G5WQvRS/3Meei
IgjnSbxraw5uTEERL7gA5GlPmWXKX5rD6CBBMUGkgkeCp6YO6qzQkzpLJX7Ae0Tnym701tGFUQSM
XCDuUEy2Zunjw/Iilm8tanWSLxyFdTTQ2Ru6S04b/3ulKejG7jcr/Qx+B7gGgKaM52Dka6AG613f
pR2Snt15FaXFjgz6Ku39rLmA7KiRNHV6eFv6X8bONBA8XF755LxnCE2i8XKpWhXqNpICcH8LaR3m
3K22NB2b5EcW0G6Z8mG07v2URm1YK4iB9sqMHl7GF+m8B8xXt3o2WCCjRYGEI6vyAb/H93pv3mth
6xJiqE085c5B1Sm4Zw+P7E/SQMjVBunz5GOwDTOvs3lqpIdokjSNBrj3WsD/u3dgM59k1zRfwxJD
6PFhiA+yt+vDJsJUGLY0v0omfZEcWA4IrA3egdTkUNRxFY6kdDkRksJvdkBKRzB02EkQlhn9NN0q
/8Xd5iFoQFi7YZVYdUp2mVYeMwcPkJ9zNe8g+NhFN4IbshGtbNs9w+CcVghxYm2ecFIsdwq9qlXt
VDvnVaHHkP0y/yQV0i6U0nZrumYBhoDASH0gzNczOIVL9nKvybtgoXubgQ0P7p1ivA23ISaUqD9N
y0fbofT/A6vMUp8J0Mvet/x7zX6xbxtDqDrcwA/gP0Zrz5EFvNqwBK8iTXE5LiYwrE/TgxJwtJ7I
qK9v/B+HdULPZb66B+fklFHleiTX7Buvh83wGHx75wzc07IMaCurh7fOdVxbPjql5TvunRz9vXp4
d+F1GlMGRu6Tgsz/gxP1cKrJNkJRsYRaJX7sw2pnHRX9wlTanrk7aJKYEfSytqlUN/66H+fj1IIT
JqhN5+02nZd/Su95IXh0rzfAkfptOZp+ok1Yjh5+GfYMEu/dTVj39vbBuQOTLGC66FTD51slhi3q
SpPpWRHh8bu5f9vXb9ZIy6g/h7hm1vBvBdvPhPu89eB331kwjEZAC6PJGr4yw02RkmCBtnbGHlc0
gDw1tM8yGOo0dmoSV9RLqGpOoTcE+/E13mXFwbWHmgL+sO4++0sOnc24KKkCWWFcY+gkyScshwfg
oX+d63IL9Y+Bjgfei6SM9JkJe0E6KqSGbm0JKafsrRHAGpQ9vpiVQ6SYIDBo1XFwKmxQenwqb/q2
24H3MjINpTper8cYMWPiCn4bfsreO4waot2+WdzwnN3gTRadCdRTfUINrFFdYVCXFpnVNeCKFUwD
NSfpc54NEVx+Ls1aAemPptRtWctnCIX52OKVPRiLWA0MkXH6sKrs4wi3SKXzFIvnBriPawpzjBG1
aUYDl0kI44/208uXDGE+OMlupvs+VcDHQMRu8KRceCPjCf6YrRDW8SUTzsk+Bylne1NEhKxz0HQO
o0f3a4uZxmmTTTzvkn2U5GVGbZZGL4uRpgLvP+1x6aVe7ZJLZF77SAD9rkHVQHPy6/ImXBZNCKH9
CKpNY0ANQjB270iVjIL2H1YQUbMziIKJefMeXGRzatijlBGR7KdaJsOQ9p13CyILqDQlDCmUH0Yp
dLfpZwgMhPKoyfZrYmADP0AARTw7pr1TIgnITMCoQAOBRzo9gbyEriWpzN3RqN3jhv2TwtF0ljsV
9kgpfMifHP07QJoHsCeTUY1pB2d7EPFAjZjjfm2irAsVxoOJrIXEx2AaW/gRw5DI4ZidTaCFOt+4
p78YS+5dDRbruI4xt3TP7jXeBMfefllIVzu32a7AzvBa2LdpLonPnbm4BSKrXQZ7F74d1oEQ0bEQ
HEzaL0b6N8b5aPp73/Sdyrmn4DBGgfAjrP4uasbVLKwZ9RgVOBCp/eyb8ozOGI8PC956um6Xg0tf
g220WNB7rxkI4U/aD8BgGmtkmoZfnfAId6uh9+6zQJiYmO3gmLxki1PzeaUM9jZD1AyZIObsEGHc
Nv9wmwIuT9PhVHIJOhkowxt7C8jdfBge8ME/z1HUIYCBvwatkXDC0PKwWfNxA4KF6/GFNc/w1mG3
Ae9pRz90dD0cXIwH2bTpFNIrwBRihZ5tmhUUiN69ZwxcN6PV4ek5cYrXgGSfGRDcs7nQugYrTfMW
Fo4I3hmT9id8zV78hE12SMpIMMr79Goeg2f748uYr+6h6ACsBuTu3T1hyXA18RGfniGxQbVecY/w
1JsQungvMZ0ahjIw+45uk1UYaWsLhXwLWzChj0NTCAGTY688kOM4mgi2YszZpcm72GLEXt1m+G5D
2XROCXx2QtwavDurLjRTPvTGozOnZUIXSl1N1NvZt+TggFlV9KXPY22WNvOtTty4gcgIqo+H5FYw
uUZHKM07pFIHtaol3Q8g0rMCu6bWGQ76YtND2AaK1t6tUcWkDw9xGpy0e3+dM8vYUZXcMNsvwddv
bH7aX/KMrxlQ/wejaOjSiwr4+H3cKrj7FzePQne2Z9ZUMK7opK65Ci+UfJiQgEZFSWW1Q2OOu1BK
az53ArSMvxVmuuA8R3JgKL3YZ6EvgGzBgas3acsxBnIap11aM5OvcR9dner4jAKV3nGd6ae7q1rr
2fPFa5Xwfr/Y4abXWKBE02va+C/GLR6kDSpOPdi+sdwgoeiDZPCZ3jG14RizHlw7OkU7vrxxQU5r
Iaw8hMTAImvmjbNR6FZS/CuhrIYfCVNMbHDqKbBDiKDftIyvYj2v5tn0aNgkFTcT/PBtsfvsa2MB
M/B2N1Zbhwu2ds7L3jRYocyyTtakmB5IZgQAiyDEQdvxgAMGUKvOnUQfgGvBst1ecT+cc+/j8Ttk
tsLS8mTV4B0qRkVog7VViUtHqz5fdweHqDxXeKu4BfWHhPob2pEjNl0E7Lt5d/+cAMsWWVI3jRqe
6fbOazo8WKx/QFX2w74iF4YUbEh4cH/e6uaFtQZ8BHYI+dtgOF5gOcCgkUEXRZ+rGI0XQq0NbqTu
L9E3RyoKg/v8z3yNKu06o/+rNx9gSMWOK19uHE3QwcX+5vJM3UVVxbqljlLrq2ZSCB94OZTyiQF0
aVLllf2Cz7j/NyZlzsDoUeSt7qc3EyxnNrtoVIeRQcB8lmU1c2Dn1QZZ4KDvxFZ6XANpUA+qDHn4
C4XO6wPT7mZ/mMCemHN9cRKWYW4ticFGocqBATiCD6zAWxSp8rD4+rNEU8xTIHHmv/Fv9Zch4cs0
i7bltJywBGqmB3OegxZnkgs8Bxn7JSKaDEroZCqxKh7ca5akq9Q2PQ//GM8ykVdSfMwyq2NyLFh2
8dAvKiP482CQvbBieKSDHQFWsdRiunyz2aEiIRCGbP7ItoBFkFewo5eDlAsy6KQ1LXd0lRnROngD
cae0XHMc/Iozbiv2WOYHQrcCch1cV43lpu/D+n0bDLlYOWQA1cFt1fIzY1+XrdCijE688Nh1UPvH
0JhX4rU/cR4O1SazBUzfpRkAwC4x5tJ5b/TuIHwIedBNaP9clqlNsL6M4XMZE+lEyMuqDDcHh7AN
czG3ysYJGbwA5QDSSdHoTDm8pO+oQQs5UdEREOzOZrvjmRxTcsWIdXTm2TSKrErYhHuBQQtDi0t1
VPFRWwPHCiZDMDaUgbjZF4DxLMFZw2vrTbwffgNlclRxkXGkSkZEwEcjzBjgnsVkb67xi+HKx4DF
zNtpxhufbhf/GuE0rFgD/IctT1J99hmHk4Xv2bvRBt6h8ID41ozOjMwKHFm2Oa4vhubGNBwDWQN+
DnHZGlFnoHVANZLnoOCMGUvyt5U4L9bvYAlduBGmHSAoP4LkgC0eFk1Or0js2LC4hsyPOOeqg24f
m1nrh1foHJfM7tIXCe03RFQ9vKJ4JGN1DtZqRZaL2WTaCOc4O5J8XLBIbh1lrLKH13wUIdat7dI+
WTOpZz/FJt4uWvbPtGuP0O/aIYGu+lzMRbaieqZe+6EZWha4hXjXg9JOWZAAw2rXgNSSVoil68Qz
AyS8qeJGUzP4czpXDq2LXYbx5OGidTEkvWSkRoCmhEOHRi2GkAen4WXU839wi6YNxPALPlFzgz37
bH6wdzf15pEBKit/Wj3bRn3NGBBBWKTAF4TCCQU4zucNfBsITHMXOK2JNDgbPpRPWhqhb4AO8de6
+YV1inCvcFTdXXIIDmN22Gae3k3b7WqRwra11/RruWFTbTd/ugTeqoOX1sYhEOr0iFbGbUK7KStk
++mxf0EqClahPYCtkFJRg0R2aY4JCW+T473l0dU4o2TSGddQz69zz6egq0rmVC0aBlCrrbVS6big
0uSNyClEERJ0ty4bW4cSv4qsMtguselaNkyI7Us+PGugykzXQGZbNOtVPK7ujEquyKlXaM45edET
oQS6L7cFzYJmJb/2GwFiFKOpshnULVbv2c4lkxGA/hzeisbKH1glfxbdBqfeMAK7c38b5noobR3A
BBlPYIDSq979idxydTtMbuVkqV5fQpja13S1EhnPQHKEGxNVEgwT/2xosp0W1HkWKPlvoELcigkc
TlebLtINv76+onLZbPya8u7bqnD6wbYS/Y/dyRX0CdirJ4ZE2/YXw2GkZEBmab9YdS92yzsS/q7m
o2h+sg2KFTFzKPkXgYR9D3eINoMFa7oYWyP9D5YF2bB1DTiozsQZiRxE5VgTyh6l+0AYLD52zqxe
/1huHUCzLKWvc3TwY+luWaNd4u8MuisMjCB3bcYZnc2fYfZeFoefmYc76hGL4e5lNG7A6uh9DRtP
3L8Mf96u9nNl8HRfJ0+BNRraEqIPz5rvyYZSi0vM51g9Ot3SAFgA2E6Iz0tiIa9DoXk1O2vLpBRn
Tvfjx5RBAAIffERtnli5GwcBVUNKzOSyBuK8AyJBkdkIEBthnEwkJwaLQXYkgDM0ZPvJRQL+cWRl
yuqJyjQ++KnBhpUFE+s+8KZwpqA7wS4fJ2eeIyIiyB17cDB9xoLynPkpy99DRfw5w2k7GiyXfGKz
TvaU4v7aZoCVjihybZtLbUo4NW6CFkscbfcx+FBRkGCJGH2Gr+G5L7usuQux92AdbVVZgD90Vjm+
xhRwDZ6ECue/1hpFIvPTffkHJ+jVnXOA6jAf1U4NNbrGFGk5HLgh1zEVMT2gSIuQrBUGJrJKZx4W
1Uy6T6MB0mr09nWn6fBNo41Rn11NkxxSBkxpWBnZsGXMYhqUMlpe7sDtKt7b/IWnjUe141ymJQcM
nNaUPsv+SN/57x+mdvy4ffvgA678S2m/S/bGa087QUdDEQsSI81/6mLtV3BxB21ZioA4+81tjBxl
E3dx+P2eY3B2O0Fvh1BY2wXHvjETEAM+KHShzsc+4V2b8K/lHIAmJnFBbstWki+jCDtU9fn0w/q/
slPIyg4fQ0VjpOnNA93WSwQL0ebzNI2PFe2miLZgOVkjvhej0+Ld3nmM0lHeQjCGEHKk9d3FGQKL
g0baWpAk8lvYGMl/vJXWpXlFES85lDZ+nmqNiOeMlVHQIM2taOgYvEjaT+JhZCr+BaSL/EdMhCA+
u3n6iqREaYu9U2h5O6Ul1EfQkKylQHtEDfyV4CCDOPqkQZSJjvHqJ2Szc0mdUH/w88tCftpKz8cl
zGiLQzB4ZDdVDehzGtWE0+b627guQI3FzWPp6lP08l85yeUXdEF+cEr/eoodsNJZpPP4i9dBwTxP
uWCC9BIBUHxrdUvMKfaDdW9rzz59SRZAa+jyCgRK0CpNHE9y4ASCcwNA9gCgmHwFEJFcPYrAWyiX
XX9j5eDDk10Cdgw5AtbxAG9BCCk3EIsmUPMwfQhblNz1tIUjVdPKBREAYD9hm0z9nS53MNxMICyB
2dE9iJAhNK6U+irAN86hx9sHD4SvAoCSPScJxLgzQzSgPQnk7ADIAcGg6Akk/+w/+of8GQnMWgHK
6SMY6W/SA1bYgqQ1WEg3V87WW1OcC0Oj3CV0KyDCG3gzljfwP8pspj/2bgG9yL+09V1VNvBJ8hc2
nC3/zL4bcsi+A/qXf3f5ZjAtPskOEw3Sy/i3j2cb79Jp+PzExE8jhmx7r87oCkGZhzlam2Rg5KTs
tMCCghtL9LOPFGtykgesYw4GovDe3bu7eoQUpVBu+wNN7DRqDOynLYHwCU/ptV830pvDpW3+AEvp
H1n8Dfh8MGfAjqfOA/bpKACCiJWBMQfrTlytOsjNsMQ4uh3bHtStAVGmh36yBiR0k6CpmKnlyPgq
65EuYVJQgkc/5WSDTktou51zhH5AjHRxSTRLIYYaR8QmBIVYZ0DygGqgooCGGXFVtxHwkDFDEIyh
dRc36p9L0c8G6NhXVQD9O6NP+ftdMbU/wir8w2YIa9xHoI6RiIwwh3u/GJB/2918eQ7vHqqUOVX9
4uwVOwz9GId7sor/g8SuasXkD5DtJ7SjSav5p7BiLuCYq5dy6ckR3lz/rxo4z5c57t1HYzQwaP8o
XWCMBDxcPADqONdcDHBMwOHY5xskphiaFe8IkM9yfgwLVGh4KeMbzoAvp5R9g8q03TZbBNscMcRU
q8yvKiWcZ2Yfd7HqlQk2lNTIB1wZsEvTB1yl2Q5GWCBFkt32hMbCwCzgLqQpG7FBlJ7tFOHLJHIj
Q4PKnEyKU1WAl4hDl8ObFguLqgUInhhULwDrv0eXhQgbrC8KepNE54A4L3cPe+QCduXkKqezTybR
/gO+Mzyh3yA+j1vgWmXxyaxjx3wwpPBd7RmOIE7XoYgPwDeTId4W6QcUlfNh6P4CjM6+rS34jvhi
dIVImBAXHKIKOB2AWYg6j8dV1mypjDrZjLIkkQkrGxTu2T8WuCBmGLps41b7BJ2Ed1JI4L8A2+1S
FpPABQd6G6A+DB88GVBEfhxRK6chyvMvbLhmxmeY/S6BGiUsXiMG8KbNxlDm56M2hEPbjrhgKO9z
+IWlC4jRJm0dJ4UOiMYZLWcnbZjvXIU2Oz6e1bPh4o22xMy2EnCqIvi5BKolPfAe5CChkRNPQUGB
8FsTFp3RGxTtlLxspxjnHbhPSP0ANFzqZP2NgYXh1GfMIa3xtuRKRTVN4NbY4dfh2e3pxZm2R5oy
jyIzCEzyEEJq+N8YTAY/8CUCUYtH0XxOqj3iU8zgwE18bqwzu+DoJzAX12k81o5D6GqMip0xCLIP
ECzgSQ6DLEspnYTKWMjILt7OBZ08hGMjDur4y6H/mbGPAa5RVxEfEqxjyWkaUpatXgfyB6RozkM8
xF2HfA9IrcavVzCMH/Yx+kAJe4KRJt0kvrqa3x1h9WtHkRTvIj1XFF7DmBMJpe2X4EoC58aXPjMU
z7xRs8Aa6Yk/jL4XIUb1q0dTfreokEFk44AKyA/QvZgWQHSzMKRWBSPHHEP9Klmau8tSzAsEuSe4
6JzXURzSp2OsA4gvti4/oPJYvcJZaEIPqLXpzAjojHfIvqQFNRX0OmletZZ+7jsgh08MHWMQ2U+P
ohk4ovIkiO4XrLv8d/ETwJYvxn30kDI15YnBEVutYOEHqGNJaCxdDgr1E7V0m6tC7EJIRh0X/loI
S1hECTWn2dBCpAg6HDdSc3SaXVD2YP6BG1ODe9yD+Gvx17Oz66niBnrDtI+5TdEx257HOwD3KFrI
MM5Cb7VaQYBg5u7BEPOslV5gP5Sl8BX23gdtwnMEi4U4UAQSyRmyAR1S68BbAMoN61EwujEGvVQP
eQGlmnhoMcff8yvshx9z1+Uo8GUAwygPAC7mv2DskTdM1VlMXoSezha6G6JJlvDdBQsazSgX8jtR
fO2CXGZbywrrgAEWtGN+kB9Lji2c2CeOw849wcdGYkxoTPVhMDN5I3qyK206AQCBwqjVoAmz8qdz
Wc4vVopjl153HkXbLl0BuSHXw6LE8StwUMn2lnlC6hr/2DshOHUPHVdVaVAdM946l8HqP+x1+8PF
0oKixVXno92tPrqK2WJRoHyG4cG+gHOJKAF8WjCN2LECkl73rkTHblI28VXliSFUdVOeBeUKTW+6
KiJobuKlFC9yw7VH6pLQxKD8uDEWykSmzyxuJd/dFxrdWWUFZ/Ebj2QLFiVc1DjpvoHnzmQkRkBA
GAniw7BmcT8hMsjwlGQoy7w55y3n0Opog0ZLmepCHIhsQKygWEtwJCyro74uRASTFCjHYTBG8SvU
3odLgjmxx9GbzSj5L+YhSKgt/+BAOaj4CwaqQK9IBGyaapAPmzct4tW6LZS/Mr9M0c/OJRP6ktiX
/aAZrF14AjEu8yqDfQLmnCoXQzwmjTIfExkA3hJlFyRc0JfDsj2TnFaXhxY+8Tb7eniagMWVEZY0
G09+yy1kiOM4dKm4XDhS/sQFBxfD0cEvOjyASORab9qIHkPpt71vU8R97TZzJ+1ggPgzLqSvwr6c
7C4MFFAEEHrctF/BzwrF6JisjydGNE8nES0uc6er0em3eLCQebDhemCdUEf/mumjFcYaFIilIl5A
b0L3zKuOngEPkvC7b8eKx10ihSvM1ZzM4HfpTNu/AAJmUFNX4qRqpgpisTXrFPbBId9crNa5qWQk
g9SlGaPYLDQRThdMFXOY37qxTUq0AyPiYaA0RYElHdmcXKhK7ZM/pS1ZrTpBe8TTwYMyQMWkbSs3
pbnRZdQNEZ2Eq8clednNgI6chxagKd0BCaLB08i75E/5Q2Uy9RRCXbwzppHzCr6K76wKYl9bWTlB
ciPIwxxG3viAkudr7nJ2oFF1+JUY/ssC7oMuC4OkEaApCqsn9eMHucUPi29MG58UlK2Yp4SZLRfh
6bBbUVhk3RfTOea0RYwDXEasuz4N9chug5bm0yQxqRC+DcNPrgqSaByJh+OmoPsZxS3ZeaO8ROnD
dgf1wwZzsWP8YXW/OrPeOGfv3qdpfHvH8Tm7JPd45HKFGOpZtRA9jJLBqFHcITTTO8BeoSfyVOvx
qHhSuJ2pd+JWsZq+wdAZKctzRdFttWo2s2+kCrn6chsVhwIrxbbqC01jwFIDHcev1tiHDLRNmV0+
uRwSnQV5zupkDma7vR2Kv8P2+xhegTOpUmaYBE5D2CEgs6xKlmy7z/nO+4+mM9tSVEvC8BO5FoMg
3jKDgIizNy41nScUFfXpzxdWd1d3nzpVmanCZu+IfwpCbFHiyVeUAk5GnKpy0rG6jw4BiklryCQq
3hqF8nEAPOSsiLAuI2XTZuvWgkpmd+8SmTOO5e0EB92jiQXJxo6CUwv1MHp1oGzZ6Edbt8Wh/APL
hRC+gu1ypKS44LDRiJfN4MCbLT/4o+QQSkctvqEnB6hLpLArwJqkzozunNe1owQKXJo8QugVYLdc
KUZQk/EHFmkzHG04ctwvpMALT3rlYbnnm5/Y7t8UrXdGKHJeDCwRRc3/zhzIzIvuHMGWcPRjoJ68
XOqBBpseAhMyUSZon7v+zOVI59GVH2rOlJmYmKhwpJoQGT3FL41UxfrXsCxbaPlVSpxZSuyyTyAN
M8ElsY/cEs5aNZKqAGOU8D+ah980NvGcQs5xcMkMYSkP5hTQLBj2eqorEX9zroqj8oE/0OD8J5qz
y+h0EtW9P07CX2T6kWlZAEhyIx5+RWSIOPJrEZCjroLaedPGcoh3Hu6Ew0FqHrhEX7x0fJbJhBOC
UFqGiSMiodd1O3CupJVMZhN2LYLkBlcyDziGSSyAlRAj5BVeQg2XWNnEXf5DpWi/x0rKBtL2Hja0
j0339M8JKsNenDYDEdcPIe/gcRiuxABJe7wYLjx51le5yYaogaJlzKSX84PHV/aLcQsUEZZgOAVh
zGiYoJmohhk8qwfSLcl0IS3MvAYRZ+OSzZrKP8kZroz5hj2bvYSN591T/lZtBmlLXTGgtmOkaf89
ZpakLUXuNeUNCQvF/CWqdnYDhC6PjgUyvHMx0vOR0cRTVBtsM1Icsh3fxxzutD43h0vHSvl4E8CH
4EyGpUT7lR69+Dao/LVIjaAT4qf95a7xO6ctpkh+xwj56+iUeqHjgr+NOnhOYoVynEonRp+jBMRF
dJ4xieOhXN/ZiFWjgGbco/fcrk0WnICV0A0R5SoRAjtWD7377oe9yB5I6dqdYBS9jk8OLrXURMIh
blWIpvTBUABA4NudBE+y+h7UsKTpxlBKn34zIURbS7SEXMlMXRzAvKSHhSvoUAmyen9V9wmmRwoP
FumZLW4JtMTuPzC5oLdgwKISdp5qiSR8EGfagNXTz3/HGitbauSnQ3IrP43xtk1HfMHR2EhzNurB
UkaNYntp8MNbXHOSAXDnynUUQ7Dqm8SNS5SPLEODOn0wYKIpzAUzsLHD/Z75uy9VplQbl9zvAkC1
vECCt6UcH+xndJSUf5Ka/f51zRREHGXyCLOHYT4WczcB6IbfjUCf/1U07aIYGFQ8B7eQF4Kw4Rtk
cfBjH33ZoxmewTlNiyh9JmXWesDimAfATtszaBNgC3k7RbASygZu+jfKG/Vnv/JvMOsyiREeG3M2
1qeY9I4japoXu9mvgYACPtm2ilq7RIutBoye4EXmfeAgpjeetknlTea980KLydPHh67bSvavtOfx
JsMRHiS9CW6DjXRs35JkvcZOKv47cjZ/nY4YBzkZaU/HwZqngE8S5TkSaa4S81jVr62gyEbEGo9R
c4tATBo14Xgs+0SNpQBxi8BLA2gWgdeu807PbnMJqlrbOyoc0ViBatWRKL40SrBF/9wvqUwAQjia
vNq1qUnl4ZcyEuQJbOnVQboLVCfoS3rvYNeg6nhghyDRQ5AAfE0UmpL39ei0ZO8EdqTxEAuR1KAy
f/sRWuCqRE66WExovJl+o9pKV6YQoz0BQ7PAohWUOaefzmLIBEROPhA7kIHaRZaKmHss7KJkMnJ2
yshgLMQVeZ6rf4o72TOkfyNOCfwD4IoDPTx1tD5q1g+CYDVgllf3OXn65DWcvZtbI7cXVXHt4zOo
eBxQm4q2rTGU6a8Iix3tj9HHaFwrt8X4FLZIuXpMugxq1so3aP00GGLvvQ0+CZLKkDA61Xuh9RmK
KFBYVwsw0b07+pDITOa3ZdwiHBEImylyRNkoEEjOvEySMUjTERulQQvqEFvBPBtu+QPhdStokxNx
G8jFQXUGoYQQMrh2oUO3IExMhHDOQ2hDZ5V4mZIoaAY/YPhkQLxxB5A5sSF6GvyC6Dt60zp6RlzI
OSCXeDjvQP/WiprPEv9xhpiVsp2Yceo9qdYfTFTjodAp/ZH533mQxIWHG6+nxULQzeHRxEpVIh+I
68U90qUIvQ/AfuGE6kwDHD7vnatpV4vTXzloT8Ci5PCzRsvKaY1vTK26sX+0+VlPwIBPrAhhZ/bO
PFecuS2+mO3DN8ZCS82pEn4nx84VKNaiUpf6THoY6aRkv0VRqDgGcLo0r5S/3LEqkdZqvGZXEw8v
14mRQ6mIJOFhhUpSCDGErv6dOsOGZwK8i9e2q+N0cwT8JnMB4xiPQ4+nl1+v0MKy0mCLOTrPBy/1
2/KE6HihcbErdlbeWW5gc0ZllCN4Q1kXy3zf5tbmv1I+iS1/lzz8F37JJuFogDUMEmEFd14MRrbi
e3RgRLJKyAVZsFwr0qJghYH4I5scaaogAirOGWiv7jM/GWnB+szwZTURpL3ywB2Q/P2m9WmdC8tF
VHSSAwiAQaCHU/E+qBc72uwaShvTzBpYgb455x7vqqYT2r3Y6GFQ4w+3xQzIr0BUo92pJo6jJoXl
yOw1+rI3ymipFx/hQT12T5o44mTH15Myv+eSZiWX7EvGIoiRyYUSUoIIfXQiL8QztS87aOVHoBaV
dFbySr+iSyIq5LS3KPxYCKlEVEiXw/GJz5SVF3zwvy/LqYTeCdYmx1IzbqwOuQoxvkfisw0t3v25
UNBzZ/DJ1kb3SbGuF7dsGy6hWL/unZAgyk3oMwov1pA3MMbPoA7qlDidDqlXs8p5FsTNYIoXZ2ON
pL2kGzOdtr+sZsIan4jGgjHuYvpllPuXVMLGouyAVnHyd7EHJQYOV1zEsjmxYtqU92P8/ei1TwQa
Aj8ENGGGRx8mEP19JDSijB4rR2PcV941IrLdJR/Sv/JvH5f0Fu/QmXdO3i1/EHhbQ+Sh+WezXLwA
+9+O1UfrsmdLVfnhatCe0WkovkZLJ/sCOop86zwT7DiEwFQRkAMNzs55RUZyAXlncfMmd2NBczQE
BTQk32AeijNEBrw3keCI+F/nTb+QOrxi2SppV3jW0D6HICJnOpNTciMOSdQ5l6QZ6Kv9ona+tCMV
g8punjUcMfzPK2knpGk07CfShIg8ZkAMHh3vuXnReFA704yYVNGNvqQH1ui6mAlS/8DzffiSUFLT
KfMtS5m3/4rqxT5UXS45y0iizYVmOoYKf6oDOPrgN3cnRrEqUkCRnLTdmkyOZvb8VUKjDkkf7fDO
oQ2S6rxXArZ9aKWwBmALZckbtPw6GfrmUNI5CL6NEG/RQT15nvUIIPQUbLsSIkKlZyGgnBLHr20Z
vOISeNChk+10TH4AWZy0BK9/HcivD6BIxPV9ps2XhT4b3FCnWFNqIZAm1DaoJXOhWOvwOUbgCiwS
IbhFncL8VWTCr4PUZnTR9GuMHIRNl0ZQImMaXYzInmwjlMRSiDFAgPZLeGkh4kx6KZkKp2pcR0Rw
QgdBTjj/mpcyaZMX9p6OOvK0iWGWXhqwWHRinylnbrZak2cqkMhg9kqqxQNKsEXNeH86jT67h2zp
QhZKsaz6D8AIkkIMnHgnkKoHEXDXjFNDgcAwKMrvfoOtB1RUwFAFUgSwU253i4JeJdwsqRkdHh+z
FiZd8sroJp8fG/HHHf3XDxS9Zs/FOTMJelecasRewUZAAhHlJFgV3t9BG2ZxT4gyn13AVZk6JJ2R
GN3nwc/tD7+JCCKs4hFb2WxPon+X/fXt/oLXPAkDEDniQIV1o1SVwxpIYOu98a7K8Ugfhob133bF
xfx1sYRw/xYR2YIMdryDJVOfA5Yy94Dt4poeU4tJB/5yRpuHQZXMMNpf8gHehEBNV+OAnX033YZE
crrv5DEoc/hRulEmDbq3oT4GbnyryLnUJTOf4JRR8rUobfYCITgURkaGM6/lSXXR4M0CTmLghs9B
pTQmQBrdC7In/zaEQPKPPcg50e41XQAJ4jHkZE0l/YTgr5Z7aKLPOGDfYk6iNfebp3CbMowXXdK2
g6fmVlzyW3HlV+PXDrT8li/+axWAkMoBLzrnpxwGElzxM6fL1aR6F0iG3l3eiTTfqHAkhJFzXtBS
yUUQudqlb4yvvXqIw/hM+v6OFNH+uUfEnvlrWkinA67vkjk5qzD7NMV2fsjPxSE3iHQ80uPL7h/f
Ga85UP1jZkxOg9NgHnBYbW4s3HnQmmyxEI0+DNojjbc4Fqf8EQn//X5RufB3nCmsEp+d/Foo/HyK
m2CH4Fmm/5JMT9yZXKjZtYf5nErlBPRe8u4etFT7zr3/HAI+LaVZofSx+GNAhajlKyNiU0VRLJb4
FoUDxVCZW4RRyTvRCJUsgbTIpPkx5M/ss9CcU+Vam4+nQ2cO6sUhf54FbOmZbKMfVrNKo8wMCLl7
OzciUONKfxZsBzg64eIwzlknaruGwRLTYc9F1QDbChV7HrYyonp5oq1o/ncZH8ZBkR/IvSZy2V4V
Bn6rg4htciVatSR97VU6ZqL8Nd0jaGpedvRsPsD4jDXIezD5gg3NmrYAoNATY12TYEBRLxCpS7UW
wmXv+jTKfQibNc5v8lAwl/PKEgP3Usm9O6dz2owDxRWz+JhBwjJgkdy8E4BQ5TyolJ80isCehqCf
yYtML7mGGuTXfAZeFXKydInf8vamvS3u4OjSN8973HZHR9TKcQ/GV3DmSBYNChDXYM/6uvMYIouU
/HNgFMsjjCjiATouSvtk7ynQTkfQ4Q91y47C47OZLVdSZucteth78nKXVwb0Am3eoNDG+ZIKKmDA
EMpQYbVpnkD8iq4+IR61gbDw6VuJmjWcpUGXKgNdIbYR1uTNP/4cz+7De/qCaYiGmchV9hsAHNmC
L0gLHODz/JgegzzPK5e879KwGaPOWwNZzKlycbamNMEYH70AgRPNlhkB+dLoMYlxkJHg3RUGDITd
7L6I886GMlgQlrGKqGPpLcijQ4HeSKeCPjCaiXGM6GwOAfBPf0v5jM6F6mIFePsACZTFlEt/SYs2
jBmnQ4cDMsloMAYAkIUkVnAMG5DwKCBFBnWLgJs/9lg/e6iJRSlZUwYRqpx86NwtqOf4NmR7jTRC
bNSCdWiB1FZ83eqIPx3cFrSIpasMgbw7K91ZHQlZtVhR5RiFeYNxvgqo5J/51/Z2SyzDZjSWCgaV
xmrNFlxIDMzNXd1xU99QX7taN78A22LTXDcyrnMOQly7+Yo9in5QmqTr4MZQlvErZkgoSqoFTRgZ
Xl6vRF1GKFezw+Xc0UfRKsmMRW0C9q3GO/L58XUjX65XgAZsibzs50b/qpnMY3o2gjNOAZ2Px5tE
Mn0Z074EzIk5Dnme0FnseTN80kq6G57QY3pLjfFnePIrFi6pt2w49W8XF7L+6BDFund4LMXrjeVg
wEy/UdN/k4DnGxtm1O9z8RSoLWy8J9zex4oFTlkqmfMYQpsT9Wf+errf+B03+6+4ctUeWB8dIi0s
EiLRpDFik5pSmA20pphycVkzLRdIPNknTx+j+y5DaEa6YQulxfdXMRqBQS2rMN2XgWcXkgn3eUUz
Skrc8VfjE6yQ157ZAyDimEy7M4gvUDkpEkUNjOwb7OwkklkfH6CLMUyVReqrwZSAbjVGHd7v/f3Y
5skp2S5GT/DZrX9EGx3HxpopYSFY50LxTxn35tfxJpD5N8RuBrMMSf9j1TsfH20A7EDmQfXHN19x
MwfV8nABW5Q5zFXY/4FZDOb2rsOUO7wa1OgZNg7NFsVRAlCa8QMaw1f8pDOhnlm942CaGDHQ0sVG
L5iM9/g0LXs/2OZi4sCH9sZaPO+/wUXYYEkX95pu+fsfc6vGHlNcKx7eIEf/v2KDSBjoblC+xzuP
iSfD4TN/8+Y8ZKeBzUHkP/7Asr1oHbFoJRCp4b3CNUqekrh0oSIkF5I7zuL+cVPlYleIkhQvHA3C
xFo9RkgAB3e6YhghG3WTKJyv3KlDwcuIKqodvxdoI8F8iQWnM/nQWNnkHIDK7AdMH8VRyAO9x7yX
LXTciGwTPDsJqfuXhfTkUErSjxCzAVtr+k7PIK+8Cc/DgGOvN0ciwbbco0APeZrgrE0wZxhsPi9G
aNwUEPHhmSvol+wCWOgaLg6qff80xGDnkxCBOyesVedooeVSb6hyIfsq7lhFc/VMrtHDAg5EYnKL
RBP9dYickO1yfKd6mvt1zuXniq3GtZuAhR9cAcJXbJwIu/iF6Iyg/AkAc9tBqwnqAuGZcXPHekpM
vObnduH7qj8RUnH2i9HzBTUWgqJt70jCExr2n2ueUpMsJP6Kgme9ztvIVRqjF5mKd2dP1S37zjcw
mXtNcv6q8kvPALrg6eLV3hvuyW/u2nDeOYTtNR5Y4IzmDs8oCm25Q4YM/63YSykyvK8nwzwam4/7
wAenEzrqZZlkj3K3BCdhiTHSUwIXaCMxnwjYhc+1FQrK2AbaBgH7op8tC2OtBy2IRDKgzDWVDwUK
EIRUe1L9/YvOAq5v2yTpX5goJ//8Skj7ge6SBh4qxL+70iEKRTXvmcEcfapCFhPClMzA36N4l7+v
S5MSK2eX0Qvov9A1pFAnjR2l+HOB84t+nLBf+OonGdxYYVbYAYRAt6P1iv4UV78T+LZLXS7dkDBR
qCjYQSwClGnBMMbIj4Q4gHwDDeCshpvkX38tBWNX6Qwm1eZLfwGHXzud7wqVhkLfWoGldx9sSDIh
k97F1d+0tQJ6P9xT1GDIFq8JGeeGngOx8HSaM5Kk0h/1fidfH7HUzIecekJKUepCXdqSIUzD91NE
+wOYY787SVOK/R0Aw65bpWyIFPhACMjdVlClINLwZS6XBHECHhGCsUg5IPq9H2p2DA8VwnfzihMw
LHE5rYsBAAtVBgDavCbGByjGfy3F8MC+csFXg13JwyzLglLFw4ROZCOTZxBTJbzg1lOXvAHSxn2y
jV5QWzPenYCVYLz0HoK7Drpcwx9SjjSHT0AA1pauQqrMy7gopF/idcESkQ0OqU6jK4O4tvZzi4Ck
61tr4f3ORboNz1kFdiE50QsraPSfXtrunnZuq/uJTa43S9qbpypDKn2Gl/v1RqLqH9i6ZhNI8Pls
n8nyoun+kG0oXensRkA9o4soqFmUfAeI0OJLUldFE0nUS1Tu6ValfGSGA+MqVi1a5312XLS6+8zs
tbrbrEwwG+Amk+XbDGQBN3tKLG+gTOpNA0nUiBROOEfaN0kh3y/ElvRydwPGHqgTXXfqjdW7J3c8
Me4I6QozWzjRvn2RNyqx4Ghv/wLdek9EIdgVsppsvyiQtLin60Vy8/WQSsktGbYwU0ZX5LRCiz6x
K/nI8VhBXPMZH5ChDVMEu1/3yzA6RpeYMQ3Nn9CGXZVoa9r/QtrSJgOrbjErUYNXHMGuCp2Kooy8
Ozxj1HMUIzD9IhJk+kv33m8taxmQ6tN+Ki4GANGmIZYoOCydRZ+ywCkpDTfIjBzRAMhyZvxKcB3e
ggFKCkFrsNrZt99sOu6UCl+H0cGn6v8BrrKkz/b+JD4/UFzeSGSvEAjK6pgd/uYAFlz2AKwvvlpO
s4e0qxGeJayceBe0qzWJu18VinQJtxTikkG9/cOUrNmXWJDgtZJCYhdV8d1lmg9SrppR9GJ20TiK
oBUUonVeRHeiTBFLHtGzoDbyPXcGJGwX0kAc9wwUbC/3tC4PNjqvHFNfQqkR/gjEuZ81CsLu3+FX
dXYraWf3LTADpjMIKNriljwG8/iZCdm2Lz6bOQBN7V3yB10vjxewApwrWmHM7eyyzj07FSD8Xwdd
8MclJwNvSZIXIvCA/+T5pXuLoLY0Jg3IRNdpkORX5z62XDM5H9z2/9ooaecFNjDkmSQock0MoOhW
odUkePLF5UJxnLbFUlXZok8XJQ3iS5Pfr7tEYZBBPEaE7pake6QlXQxlbGvIkLZE8IKVFBVyrL8p
bA1vXRuoONsLxh5n4EUIm+GBBiq8z3hdwMkKKyvMCngn8GGQK9NtIFJ0UlFCoAcAkq2nY63x4XGE
HmOL74GJiZBC/rZRHPr8RshkfhSTeUmA3NOZwlSLxGQd5HvKJQV6R9wLclEYS0TdKbd3O+DovCba
JHlspHT9+NS7HJFTeOz51tVWdC9EmwGB0LJy/iMjRh9oS3qrzZFCMT8ngBs7Ce5aL2feAmHupA0W
ZMF+qagkoLJ44ztDQ8LpA/8ApMxpyi6JtkXObJSq5CHcXG/IVKweVQyGCJlX5sRUKDeGrgRWV6Kf
hDL/SIDNg+9lMh28RXpGQS038keNo5ohaIaH78ynhiujOMWk4dyDoZzlxMui6YHceMKB8n6jbcB7
iug+QzR6nDRQxCEggUT66Z0bjRYzZOH39IyANjn+GXCFRqkM9WILESnYNVt7zXEHYS5VDDdDyenQ
3twdbi7kSYuSAaObV0eg0hl25BPG/q3PJ1mxHF1eVhIEB7Kd4cSPs1YgSp++Q7wQZSvbSMDFaafC
pxERgx3EwxzamuWwHkzBYH/LE68fi9UQVdc6Cqj87bG8sQcQiS++IUL02x7N3J48+xb6/g+o9wWY
OiPYvktCB+TPOqcU3PTnGYQotOcpvrNhIYokHYi8BocbSy0nyrRDRkH73mDNUt3TCBcHFGLrAkf3
nDaBR0RuIuowihwuZpvlGDSp3b7Zg46Jfhlj55AUFZ/BzS9vV9xyXEc28P6XoODd4kmldfeMHkXl
2MQg0SZNDOe9L0OFGutv8NiSSSSxp2N7bNrQk1qbr2/NaPGf7O7UKTd3N5KgD4bIvWL0ldctbTEA
BCNND6iPyMJvkiZ89REXUQp1mn3KOeq5HSEbeyzdM4F+hHeXV32fYB4uh/DmvtA7+Er3HasGDAKv
o/X1lPqz0Avlj4fdPyZzviomlIexBC3vSXhL9uZ8t/WZOIU/lKdc/evk8nGvb5+eOmRVkO23s+eE
poAaf0vIgy3hQL385kIBf1RWGwv03Xt9MNcqNe9rJy14g0wExQe0hE4gZOcSa7hxD3arJmTKbR96
pzFVxWtVkrfCilXohtKTQv8MHXcP57prDubJZdyMwD8t8OqyA0ZhRTaQtc06jEgOqy8ED5rRft2c
ark8Gmei8XSWPDAXBubxZWwU7YxtgITY9RZ/HD8p38YM/bn0qwAkkgRHytUtkraB7UPaqzESN5ud
rFnbuDLaLVkh3RaZht8OEO/bpdr02R38AVg0XGRKNqwnicIBoni5dSi/UKRO98Pyt667BM/KwMYi
+AY2e/IdJCDF1NoCbhKLmkdphv8S9wpLWAhMcadjSphh9olkFDqbN6oMfga7V8F88y4WsInrbD6d
cz/ELz5JOYPBrbuIElDtIlJJrRyyPyoAT87IhaxBk2MhX3H/Kt/sP7m93Dt9RqQUWrZOg+NFvJOf
VKgzXhpNwF0hf4zIZK5B00Au0GSgIJdkm84H2l9jAaXe4X7pbbcsvR2CevS6Qb6bO1z0+8Exiu0Q
eYHhKHy7DD/ilv4pU31rMzRCMozbnsGYM/Yy/l2EeE26Fj14bGClehaDpW++gfBJkof5Ao2AyjPw
0K6PNQqIig6R5bUl2UrIrBfendq9DqDUko9rrvYDehuy1UbQcpZDZCO88YYutgnyixaGXLuoHTdu
zgd87lTozk3M5ef8bhGe04qZZH9ydll1d3lWFd3hN2rcXJErxOyFU08hF8TyjaFB3heRIwpZT6/e
EABjy6zCD8Unb0EgN917FGcy6cmup2NAjSoZvVR0ACEjBK2nnoTLHMi+ID+rg+WU7llSisiKjL4L
Na0Z6H6UmClSTVDCMcrBa9PFea/ZA9WBcQOZI7B8S54HDcIRwMoxEf50mLllO69U69DA4817IA2k
uXG+3c6o17MyfNrwxx8Zed1B3TBtg32Gr0XFTL6tc/PxBtzB9DQuh+p9EDRaVCp1dNt7j0yZ2+RP
ZW2O4tadK1q7dcIki4tH7ldKnotPHAqihHscH/lgpzWqCffSs5YPKhKkE8hNw0O8i9tNt/riMdSn
IMW6rfL0Eluzm3F0PpxDeLdveBTqiInzsybRVsRYYsBakIixvoPL6d5cclk4BdjbmYLz6SgAyEyx
AJp8bZ3XbLt6EV1q6+ty1tc6TCUXUOHc5UqK3qJ8M/4ataljhceputA3/OBbV+DPG9FfL+5apjO8
MCxpgmyDSCm6b6FazUkJ0HbIKC+0yfnhHYrW5pg/GQY74LTmyL5F2t6+Z9XZ/yTG11GSmrsNrrSY
AroUnC4QIrYCuUFc8de14scAHohvXyAKXx2Ld0KbsC+EmdgYvjU6/YnQqRphmfbv+T58JI2u2aMn
RVJJLwUI3bBboDT2sSOKCSp8ditv6rRBoe/YndArv0Cvv3wFhP7kxPnnH6BhKWCJNiAgerJEgyh1
JGwqw4DBta8jCxXAl2lP6MmDnzgC0Z/UGjTi0ioK14ZsRPfpGaTaYPw2WwfbERS9P6u9XX6zu+KJ
lOMfdAigEXUuB+WWkETuIvgpbQKI22OBPoh3NPKsSZOsQSLKef4cMoOATwgXpTCmw3LbPWz2pPiB
94rdyT38LXVmlTSd8k8kFNHS92dsetJv0UPNKs/CBSMB0jadRgD8a7NlNwEYkHsiv5ThyJfkAGnU
sD/Dn8qQnvvAcEQCvXkw6VZo3O70mPfoWmGyervHou3jXqSKWois9Ow1kY8ycIvUfFo6tnHsTi+w
NwxP32AFMz+1OvfgMbwJeANYhSclFjlKFHT5+UgNjPDYq1JmoIRlnxxe2nk41I302WL5XSJp+Ndy
ywa8Eo38ZdEk4m8rC39YIojiuW36lgBAJfA14kL3FF6870zl0RvyWjQ9QJJBwLlJTlsPXAzsk8yw
sO4LyMhTzVw+LbHwQk6xmXtfEv06N5/xnY3NpdBHgF9ImjUXDMpucDAVcxZZILlnuzu4anlxlcQw
bVOCGbmzNU51vMcooRpBFe3/diGqUhDBKa/E1gUtsAu31LKQ53v3NjU7PJs66rP0MmODYoj98NSb
EyLQJcCgPwR3g//G2ScatlN87e4ZE49EtSYOEf5sOfwe3bK3UcJvevL4NqVzT5WORYfFN6Xn7mdM
xFz3DnQyfpoBSXHa+IIZmSkN/iGuCI+yfMUmvu+N/Jy5t9fugdc4xOpQa1Hury+X+PkH+1naO8II
IaIV956356ShoqjUzghgmmvLdK5vEiHh8hCqjw8aKZr2s/Y+w+usPa6DNuAfvzBRyCOEPLGnhnqH
rxEvpBGSVsEpR97VQ4ZjIWdnfJtzS7GDxpc+I85TUbrTZPcM6vmzN3imFPRU2sQthNdYYrjpoXo3
pEt65w1kSstHV66G9C7YN0ivejjPXoX6+doTeMEYV84cTWXFlC02nc1j8GFHUaAsmw6fBupzvpHn
ygRCKZBzbcx4R8KyCAqaPFWTDrE2I3+CeY2vuMFU/xusyGiBaHdA3fQwPbKrn0XNfoRSjOdf9iVC
QZkkLkn2lb1ECAWH6qUz1WXo9uCoePvOtnMO3w8YaEZfnr1r/OVACR9d5DdP2SJfOd9US2v+dctB
OecHCrIGcUTfsS4eIOrrHOZt7yg86qB+DC/EWNMYM8owoBYjh0BANlyTQkpSd0Ii4V7IgdoTQlyu
EQsypqAPFZuDEIHzLRleeruYE5T75O/S8xhShL7HCTw6AT2jOnXogUyeCfBL1LsZKmpv8SE3BRbN
AuuGeXNvsACWPWxHO3tofEh7IhQd5SBpBQh6XniQ2f2GEBqCXY5G767lAYMTGMWpdL78BH3xwkOe
FyQrkXyTiQKOQhuEgURybzntpUDcPDn6+oS8mVmvHj+XQLlFkbe89RsHOBs+wzveIQwBb8VwKj4S
un5iQBgCsSbHN5WKEMQuoA4OLh0KP/izzyN4U3xZWzoZ2Mc1Xf1qnAQZjsFtH8heiIMmeUHu6rna
YzYRY5yEJdJqHZoc3egew8XPEvojIYR8FC6oYnWxx7OB3CWLoTm+DMN4CE0ICUNiBPJhUVSfnfuc
U0T6iRvnBfJMJt1DpkKssr1j1NNYreZCdMLoaooz0AFdYmgmpSTMcru/Yx5GZorLSkBacsi1zYE1
jBQG/Y0MhWLcHiRZ0dy8MIYUOwq+OfoBHJx+Y6VqsM3H4oJFur5LNFKKVIQam3mXWSSp7+y0qPov
kXsGNnpi0dW7c06al1/SS/ArnWnO5Y/ni+ce9Lne+Dhtu1cGW10IpQGemJEPn57x44Jepa9kHluL
V4RMYPZtEHJ1U0IzJl2z/eQI1pzGij8a4T7lPzL/CcunDe3voesUTu9dKN0VBTiLWe1xl0TkSFsg
+gQ01CwD2Mx4SEf9QxcZdicYewN0XJSXn1mrI6O3mlOUv856myrTL88SpzuOJ4xHL9nypFdI+T/x
n+vhsy5k6GIXMoCMfCRfE4Bvn62M06pLQYtxj4Dv6G8T9qVwlRCKxSImE5RUvDo8Bf0+S+TYZbVK
Lk2H+cHRHpIPrykiIF90PyIClIdXhPgqg0MFeBYr9s/5CUiBcAhAnrnEP508oTmzWV2AWaeYlNAa
cXuIAaOa+lkGTujJJl83VTHqMOIOcKU7E7x/ZFBYuBwEwjfi+OyJa8Qd/ZNqpkTH/i74Nr46lC1c
UCxAmMam0pBo3ZWgNjSeK1rPPbDE/E+rbcQVTsknifbDlvSka73I1YJthsFDgKSk1vg4HhOx47CB
9v56/Yb75T0RmsnQ6jq0MoVv+1kwFST9rhaMsIcciNUbP7k2Hd6beEIUZ9kgJB69nECo2/D0AgE+
5c+FxIAVNkcw5ieXYitqk9NPeUOeJOG7jLg9MPpATBFaEV7Db3c/qgHP6WF52FHiTVI2WBFKNtml
278UBrZOdg+x6vMgMeO8HO+DumZsfEfCmLaBnll/lJRgf79UCezoXFtXnLPDsI8aT8GMFBwCQHMR
2r1dzdM7PgeI4bJOaNNF/AMegO781J0LKCn7Nj4mlHatfP5jXmagyTTXLCs3PK2hDf/+YAa3tBI7
79w/9mUZ/WJHO+GoI1O65vhkZUAVtRuFFHNSRcNjL3e1ra1xCpFtEwXemCKNrt1ISr9LpccHR7+E
EznUE4ZKMBBKJDnLrraoC4W8MTIpuSo4OUZfWBEmeDFdCCsPJ3oVAOuypq5BA9gy4//4B4I+aBWM
se/ldc0owj5YwR4BVF9mHqiAt/eOXrQ5p5hcGADLEEoMTVCy50H9KUQ8V6t9suWyxCrhGBTAvomz
YFWtGkeb/xJIt7O/xPXK96glx9CdEjRim3wE/E2JBln+5rJjjX5N15gdk9NG66o98QGilD83vSed
LKry4btJGFh/VyUno/OIeUm+/xFToH/4CDYZ7Fv3WQo/qQzovfcJgef8cwuoEasvt6IVN91qeiCC
DRH9C2G91T+M9B3wZOAvGZWRvpfb2Kzt4oRmCNWCTAaaD6wIlUyOuGwJwuBUaod8EzMHAngDak3V
lh0BsCMu2sYMgRgyF9C+bp19LDo8Ybo1QoJSc/AAN6LuCbT8C2aPzq7I13mTd3LkXOLPC9wMHmN3
cc6m6O7gP/6gBUkE0hCcyv0DN1Ft7FUSrcLMJJqjI7NoReVyR9zEQDCPtc3Zh5/eZ6WDURKzNNwd
OU6vDpVEH+vxVL6YBx7AwivM6FYDWntHHhIBk0BPHB6XZ+2QrtiMlPxqgLCdWRubl7P7yo0mCI8/
ag4und2SkiKYJ/dQ4YpzXd8FUeeceg+Jc/8atvpBYcG8BuTVXTV+M5zAFq0X3r4SiA9osXeE2L1y
Z3FC0q6g3kPstQ9aXht9O1Je2j7mpTuHsV7Z5mDPX6HoKpirROg3GaQZny8lyDs8oXJmI4okuYQV
7DwR6DutJSK4GbcgZI0jzkc/22G2avodoy7stYFBaWIpYNk6OuUU+YtcISDhtw0QJ34vIixFa3NF
NEUAPqaI3p/455hO4rRcYunISHXiZoJgWd204nkXENPsIjfx98m72I3X+4DZIBzpDTxj0tfaCRWF
wHE8cZSBItyWh/Tr0gAf8jJ64TB6Q73LyLPlQCqgC1uJDACzEGhZcO3UkjxDtf/aHCMSieXV3j3w
RtjxX/7mFouZZn9W7dmNfmbTnpUbDSUxNwXNxc55IyaDkbJ13HLDedge3piBEMw1h4EI5AEaszOP
ic0TswL42+InTnmx/Ch/+PmzmI7DsqK4KT7d22Qevnv3Em0I41WDb8Y/A61/AnyafLoGrA5uJFA1
dBbk0m8TsbJqf8AwbBfa4NP9bRWvD4+GQHr74N45LJE3tGwmr3yzMnxBK2YVoVoohGlhr3x2gFbB
/XmGSmysl856G3yQ6UgCzgAR1hMcwTNQ7hJI79KV+A97zYQzj0NwOyyXDKDtaNMKsW+hYUP4SJC9
NgVIPQZ6oeXAf6Z7mjv8gHfLtgZCcOBJlKOSwWvj+Z/pKjrQHmNinBfvySN5VC+YAXMCzjXda+3s
ls3BG5uBo/T/2XH3CZUNAokd4ZSonub+JTxPLmGOqv4SchcFJSTCfyALTg9fPNgHld/QemEX8Uss
bWnbv/J+BuaiZq1kzdE7KvP34IZiIyv/2pp7ycu/3VRBS1zmEsNHNICNWUZdgPoglbGfkelf83pQ
DYggip6DR6YvLP8QvjNrF9zqoIzf2SV+9OZmcIh1htG/CHyfj/UhKRLY369dRUy0Q82+0m8+As1+
0OmmpfQcJJjcgK9U8tfny0t86DzwDxu0u8Bd9gI5VsOl8xDoj5DwPamRtd0fkiwhMvCPQyVztP9I
9sNQ70jO4EYDLxbYUBLSHgRk3wEInOrhtdQeBf4NSn+8J52Mwh8BXQj1ldJXBDmsJOIRJoOQC4ct
nAZ3IiqRC9gruj3koDH8A7iqxlh3ZxuZfRxXAvG3HLUHn0TnE9ao6x6sKRP5zJm0GfBcdrgbOj9E
jPBYXZGmL6Hw/g/ilrQbWmQhXm5jGXkyOwShFIcJjANIuStONDlTZQyaNAZwRF+metadcHGO4hdu
uOHJ629JehfR4jyjedqwzbdDxpJJRt55LDZmSZQjnC/O4C9eRMoRJMDeFwW64pTMLSLtlYJOi2hm
xK04Hq+jgcr7JP5iiWZHeD1APgYJ85YsovnF3vbzcNh0fP/RdF5LiqNLEH4iRYAQ7lZeAoHw5oZo
nPBGeJ7+fMnsiY6dme1haEC/ymRlZj3tkfwePn4qKh3corD+Z3Fba3gHMEsxVmhj9P8TwEGm6+Zc
VC6xF37Y9jmgC2RoM7rSZGlUicM6kHGwof8EypE0DEbZU+7y8DZ5EzA2Llx87H4H61dopPR+us5/
ls845vgzdSnjS98kCZL8xUSF6zuRlSZQFI46bMugq7tD8ILDNoP8ybSKANnZdW/NfHiMZG8FbgUQ
519amNjhj1V2hIuA0m6xZcG3XC/7RA97liUyhh0SU0j5TKiFWY0kowiFWmWl2D+STkjhr+WMsp+k
ue79MSD9490AopaHmgKaYfgZQeeSaVuo2him1pjStxTVUVZIiy1lQwFxLWUffssWUq+Rx8iRhFvu
Kjvv61wRlnC07sw+qSNwjWLqHXxpbfbQloAaEJZtUoPWT9rdRQqhl2APD3D2G8XqumEqakacBIVQ
XIfQkSVYPDAHbXHmcApAI7nH0+ROQ73SuouHmw95JwLIQc1Duf7VuNy0ZAx19bnvB8EigFlXYl80
Y7wWnL9paWppRAxrN9h0bzCl4MhpSP3MmdRhmHuCrLXvF3zh7PeuIOa3vBp4CubGMRvj4GVrHM/M
EHQ5xqSvte+Lnoq4c6IfXwpqPbO9jcqJ5Z4XF88YVDjT1a7EnfA8OOaLCkzbA3cdk2zvyYI4pq+l
EwL6d4OS6924YrZgONfBl+qtiNUJtTO6aHpTpVILuLoEYiXVl5g9qCydDBLIBu257hg9SnDtCxt4
liGlhCb1w3MgnxIXgySLjoexNNMkJrWYo6i/WJyBigP293ydkXiHjDVTBiZZWllk6e7kmXTQMIAZ
2YqOrCD6wf64g/oNKYyBPgaxT4Ax8oW4S5GqMOjRgMp3FhAhfTRwrBB8HEgemRMMi2xGgQr9AJr9
8QZ8amHJ17lFuEPAkNB6iMyNcx564D1peTMcHYaQZR1gfSBr1whwmAf4AZyUX4ZsLurxPpUNMbxg
Dnlvg8f5i25Or+6MJojfu5xmbGy0uXeIiRPN2BDgZwxVTPG8GOF7JJUb/TM20gpnL94MVC/GOs4A
OagbLg12/OL3jLBarBfIay6eOMsOPFGJUZUXSmlp+WpcG9c5pSU/rkZ/12ZPKkaKEKEca8TcCJt6
q2GGT/ZyyVdizWqvAK4SBs1GBGY6yBPErTLM03KM99855VdCwGxUsNGlAhrwRKxMCsqwPqGJUodR
OvgTHlxybLl873rtG9Aeh2IF6ouLLOueOyJOn5C39sCOYgwdAcwcDJLYaB4TSXpY5jXtAWxOl+iE
KZdbg6FWAib3/nqXQcxeB6BdPpB1p97HMM1pcpPBMyACfsLePSBFHpnx5044PMFUygP30MkHvfUS
ZSahVlHyA+J1BPfVCVkf4p4RcVxmDeZbA60O2fdgl4IEYG5JHCpFt5BfU7NbjnZBBa5SVJzQn5dR
ZtUnWCPT70fVC/tta/Qh6MQywhxsjhGjAiYyKPtjuvX3uLTYD+s9udtWcJFgYc7Ly/ubiZDRbyTl
K3Mbu7SQjcaFUvgWLksALQHG3p07XKaL+5DolFRG6NUaAe2IvjOL41D8sSW6CLfT8ltMMLMl/gLh
CY3EITUd/zCBcrRkUBHdKXsFCbOPiKxADChE17GqKoo9Ky1Q+ZN6K+jPsSyVaED7E6BM37DcKcVw
uXEuujNI3fxJOW/RfZYFDC5UIdxA9Re0sA3LXp1GlWiPdkJ0o4yO/j7aDqjYs1U+ErE9n6NomFtR
ji8j1HVKNSKQV+7WohM+tB7d/2jXu61ytoHQROAAMzpfyfhyQtTASmHmZ5urd3Pwi/PrQJTEB2tS
tzGRPryucA+lSHgEJuYcsooJr4kUGHo1eg76eQSEZAMkJtBZiUi/NYx9EGg4rpd2qUEU4ilYTO9T
OZPTEmlsfuYlshZTDSJfYOgMIBmyEFqgLYiiOdZT9isBWKDpISQChmFAxUb2U8RfpIvmaLHKG320
eAIabr9wOYPtwo5RyhkcDoRtrSac8zuU9GvUTBno9yFCiUi8lWHiE9U+tq30FBHz/aKdgFISPoM+
fy0554rWyuFfz/wIEt+WJWQOTVZuy5SS8c/gDyLFwcY6aQVOQNagXFpv7NYk93AxbXqLBS/AcOTc
CKsJXztKHntCyQ6I2I9gVTHyp0jatEEIPTYuVsnHXDjZMIyEpV8ZN1Nel5rXgvOZsl7xWIJtcA1o
oQFBrvjCHJogct1vdCBapjQEtH3XDd83cYPZRVZQXuAah9L4YtobNHvMFCEAZMnRAXNE6L3EH/BL
XtUGPW1FAAsfpRDc6DC5Gtuwj7ECoOqc5h0tVo7Cz+rcMaZ5xVbwgJGZFMeX5mNtrgFSgXdgNcId
gq4lJz+UsWIk52gFOu9xBb7nF0uF/m1457WkJ4Bi0Fy4iGQ2VFe/Swzzjw/+4medrdh0Ysl8JnWq
Bq7ZeQClAgoDfQ0ZJSNT//hi8PGYS5S90hQQHd0JVC8nXSyy6LT+UnrIZuDJX5Y6ZEJoYXG9YzFZ
Rn/HnG4WPk4OHXsWsTpHK9B+shkMBWRVz9aABPSFhWds48axadZ7AX2iTAGfngIOr98dlZVHCkJq
go62Ch6GI/yezLG622jSekQj2J/xpl0n1zFsxE94C/2MNVcMV764tYxkLToCDT4H8ymAOTdjFsPl
ox1bflJG7MMHcBxw5b35jHKGM0X/2ZRWjlhwBifhcxP8B2/2Zo9fDpNYjnvalRZQW60ZN1BgdQEY
fP5F54AZxSMANAXt9UsNLjLe7qE2eG87Myg7F1la1iaCgVa/Jdzzt30ZSfW4j4HWQRyILMBCt5N4
ReeF1auwWuvmG0Nad7Q4PbPHBxFUg+fw+XdiBrpdPjDKAHGhIrj8Zcvi+gVcVrG3y3Js4UGEZUSN
xRzbfnFdo1Bj+Rl1YzGudr4UfI8IPwhTw0k2fLVuzbj3wj7SYrX7I8ociwGqUqMAj9ovPud/BtUN
BfC23yrTaHD5+H+tn5qRQLGqcE1/1+DG040NUF1EvX5BdHkscJf5lz7OCvnMbheSuelV54SOGCcj
j23jx2TXbtdWp8l8Cw2TWKXKBV2RVH+QdgBo3yH+4rh5MvdKN6jMxDZUtVyBO0OjUHd4gIdqT6gC
bOAFFWaWysiCxiLatWqLK/ng7zudMFwRT/1K2UgMCqy21RtN/g4eRUEyoDr6O/ZfrtEpxyXn0Tab
KteA1HzGvr/lTrxyZLpEZJQjPlPIOQIKhi4yFoB5jfswU31i8dmpNgBkL2hzuY2ZyG/xIYCmzbGc
PyFLGIwGpie/nWNOXCCoPwY+BFYGmJhVQHKW0eYNo1TCLO9vVfXgoU9RTV9DhgaInhOG9w7+mORs
RgEbR2aQhjsYONV4YESwBp0lUq1gjFlFYLBavkZyPrGLDx75sUU1K4GwCuXemb2AF0qKDvRK9JV4
Mt7JgM/5is023mzSJSWqRdx3NuTfjc/7BLz2Nfc4jsJTQv1HHcCtxboVqu8zcyyZrZzh629aozSN
2onWVbC7257TpaOf5LBjtkLj06p7ZtFfUaCyKDVvF6MLU4HWk44ivKxYYeTOujPWEFICsn3HezTW
BnVFbDZeI6oW/MJYdFXrdqpYWLCboJQaPg3asnP2zrmd9OutPYQGf7rcUzbV2ZBjts6jfEclIi/T
TbCdL1/snnA3FHLXsNhD/AifAjEbj6Au94aFuK61vWagxd5q4BrhAF7QXxhe3JDQpvHho0mFNzwt
0OvaayMV0R3Hx01goBEH6qN9ZJFb5zmW+RFOHO0y+wVAsggwbjhYs6fPBiHBkoWy7hMOc9qBFw1p
6ffoSzpthM9OiAjIXzJXpQM0B1h92O6BhQPYPT4orRwADDbrNeOO12IxLo13p0bZLVMD1x2gLt0D
lvPa8+gd9YldOEbV3QenYLplg7YBxQVm8NZOGngONE59PX0DjpeJMDA+odyvR+DMiaHNI83pOf6x
uBudSkgLcPc5gqyBeTkNxsTMMKTs2LYOlCMFPsUyBaV28pkdnAq8YwslCRLteNeuVu0VLkbc1LDQ
XZZFNvKzW5jI04Gc1gSQPCPEdQLGrQi6RIOrgIZXA3aJ4l0oZ+UVvfMfD6nZqaQayca3mws1PJRA
bmV4j5BC18fvqNjHu8WBAN8/oQEvYfYGptok/CDC/avEV9IAsL8vkzNFd9QkHbRcV5Wpbvh37Ts0
Po3G9AuR2s+X8+sUPfCLSNmrONg6IMJ5QjrHtIN/O+zEdcLvFYJ1Lcw7ZnhP9r21OxxL0stTH5wb
ZoZ79HsboEmoF/R/zt05us9VHliQ5LS87cTywbJbxEjiujbjU2SExQ9Q/3k4S17rd7MS/xtrmd4U
uj8jo/pE0sEdL76CvkPkBt4KjlTiJ8DKTJ7YFejDz0LoVzVI8VCvjRioE3LLNdVausxn5URb62gY
yzQHzB34lEud5unbfmztEbnYb10x63l6EI3rCQQSzejDFypwPifzyMYal18tBgUlelUE+Mn7ZWfX
oL58cKbZzbr3X5hJWK0P+rfQLbW5LyLNMkv2tbEuR+x8Ztgeq++osBqHk3rzNn3OCx14DY2LDYGJ
yYebYXBDufl2kVphwYEBLRNr+9woRsOX3dg0G51Ya6rvlC0U5m7e8DYtKHunYPBxC9zPAByQ7FLp
MB/NprUoB5WFrD4vLd4nfUIbfGotbAb/my7m84SERkm+dKW0jL4EssHLvs2r0RIdC7I3YvMuHa6B
uTgx6j3leGF1S0sCUykqpqWICNC5sELv6ZZ7DBrGp8Um2kTFhdGGDyd2G/UYvRmXO6qHhU7ji5rg
Yb/INNMcFtumD5uTRdX9MVjEXI44dZYvMmhmLdmby87c84Oup8aMjPRx7H48Cz3+uIH6AsbFv40H
6qXrHKh3++oVgqcPxqqlt1SV4FAHEIgtTSu9Nz4drVeDPW+hxTI62vB9G5CX8lrsKLm5CLUAAqa5
ztq3+WlAPKp5vIJCTLQ4eyi4hp0a14eVYUtYSfGJOXjCUC+AK+YXMBVi1Rw/iI1j7P7ecj3YJQok
APZA2ON0dB7AcZeggQMJKat7A/mc/X2CC3IWOUiyGJswQsVdOmDaUW8jg1Iifbr1NtxB3nSJH525
dbYgQ8c4BTea9OQFDGrZHWPyCqsTssgNOtKnqc2O7hKcD3YayqJZWV7n8z6djzCzVDUF/48vLtWK
HbmYQ2wmRRiMH89cm+xgZSbVzDFiY0ZTi7ddAzJdgYv0wb+krufED8GKD9EueiLBknvKec1QSUrK
z4cbUX6PtF4IW0D35/nGLjWOU9b8uBSJtFJbewrUhFFA3qQh7739j3Nj4l3B0sHCMkS2KG2aNnZ4
8tCEn8DLoloQJYliN7wGZYpIUD+qr7JXmGh/AAUxTQiWEiOWydt3Gty8IWsjZhmUrJpLquagSbwC
NWLMXwKTkcWVhED96Jz0eUVvZGTqHe5Re0MPyjy3DTFLftbQAqaYeb/H7LjRv8LphFfOhcJmpNew
Om9wVJyedOakdGOOj2MZ4VAGt0Wm1vhDbfpjHDtze/vBuOYWPzLiwJLEkY2+y8rgxoXL7KMQqPzk
PCf1cM8QwekYLC+rQL10t+sNs7JoNuWeETgByWT4Ib3hvoJBixkQmSHNOk8OPaUFg0yWPc5amz37
CrFMbxfmLGoNs5O95lyeEOjKGXbb228U6Nh2B6gCGRfoxylQFReAzQ5IR8SWgvfrc59omR24TS9m
AwuZP3OXsmXZNbFxjLP10fJP43e7gulVJBccmVrxyqt90ZYvYCNUbhrjqm6oJdydfHI/zH+9NIjI
IDDBocmy6uOVw5pjX5OF27B2aQBK+O9ebbjZ2S4dS7/sP2ACNa4i+gy/EdE/kt/H4+zgNwIcsFs8
mTqF796OYcTehflprj7JbrEZYwQiNKG3A+iqg52GVGjRM8xJFjBR5U79SmgwOZz/LJrl2E9NX37a
00qsQYjGpJxJZuI4TiC3UskLvgGI4lJkvpuvvzomV1Xa4wM3M86gw9pvDyd3rB82ft6rHydpfPog
mswAyI55XMXnk01a1/YmJmsWIHwfyBPrBHEv1ETxGr7ha7CNc5h1bEwGfII7S04+e3s8zpiV41JT
ta/D09be/+3JKi/OZh7leKVc+hINnvvsyIFNemiA+0S15ZZG7xjUomNwmdeiK59ywvwcqRmlb3cP
t4zbaMDHU5kg49JDq90nXduvjWVX9n6A11p6LzpnihPAGo8tKAyp2dcnbEMGIVc+qPah/ZP/oDso
NTY9NgpOeS58B6mKGXmy8u6RwMGl6OeDU3uggIPxC2NgyLNU/9vpg14VEiDiRlhLFAbccHWS0YY+
QNCRenLIEr9V13Lqa7LJq619XkayjdDLBFZPLfxIfxgx5aom6SwsJSfYG6dwC1nNjIrdS3gKLShI
FEeS+PBs/qLqpbm3YEU5TG8eUtWgK1wZf5mo6bRehciKdvPXZAdYzd8whNLADNCs2LpzspvMNbql
1hfP4Ydf7GjWJNMvhkpNngO1g7xCFrP+Gf5y2bGWWZAWO6e1hrYF3L2ygA0mpGAWQmBaHK4qbpZA
RYCSIcCo7qSicbOLkUbCcKqa73LVKoxSAtC9INDothCdGjM9WeudQXJKF4XeqXEKN3NEgKXMti72
64XHcR5ewm0gBw92EYrvcA/3AZgREwadArWL8r7cBzX8O2Eb+DWao1oK70IsDY+jwIQiBCdMGRty
2X8dFedBfdM2RuPhv6m6ZfJ7gpxE1wS/hqEFACDFK/2RAHtR/9Q7wxZA4IPBomieuH2wkgJvBCbQ
hHVW6RhwQ+i1MDS//eTJBmetyzamNeuC0YdpQCOatQXosnUCgOmUnRl+0KST7a3FSJYP2x1qovAY
vujxxKyA8gOFDmsM/XcFN9P8kotT9g6NMo8W0Cr8po5fzgKeSN4wcQKu4tgr0789pqFEDfANegud
bX3tschRChKpT003MAzYGAQNfhAfgOp+LaRm5AqViNmQuyi0NfHRUeUo4nRwgazP+m6uA1p+DuuH
HS+CXmkfyw5YAVjAKtU5QSgFZsdFY1JLm4EYkfsCVBPeC1BrQ0is7JtAYkFTWZjGgE1Y7+/l8sby
3xaZ7AcqCHRY6VxeWFyvl4+5PE8D8WKkTkNj3JWY8v9sdEVboE3n33AP/hIwti0tIsYsYokhb1qL
+8R3hvfM5Ek2U+DafbkI1CAxWU0ajP7niw/l428W3zL/CVD34M5/+9sRMjeiIkxOE57hOXxBrS/5
Fz86NDIvZz3qy9vHZYCHK35lyEHs2crqFMeAwhfn+obp/QKF3vNOtk0RSyFkYylYdC9yKNOSVwDK
6NUBJqCPyML78o156Migm2zLMw9yxqSIvH9UeTnX1T58ohOBtXyDLITOD+EqJk1WT59dpg0l7XcP
IcDbq+fBfQ57xKLHJAthheXtMN3htv/YFdOewOOigcuVcb5UIhNGtJyAmnseUM2kKEn4IJHvJbV2
Dkt5QUkTdncLTQCq3RqhEcoGIw5YFr3q/L2sOLzB8ghS+4PejqoNRtScmxn7F+xwGHffXK+GfvEj
8giRoQr+d4aV9czhSJVH+7prvd3dzc22DvZarfqdtAZ3k+gKksHpL5AdzYnZz7jxu5ACDOhvT4eh
871i57jGeCj/3H2KijRdfFE3hsy7nUvXoolGK1PuAF0GRre+8YHb8ffhrgStw/vZMTPmSQypn/b3
KzPT8c21980boXzMm/u2MEksTg+zBjHqibfY9gJXGINsD1fffu5lQT7adoyW+QPeQE09dp49Wydi
MH+utY91Gz7dFz7IyaenRhn6PXtclNfkwryXtTtI3Gvg5hevCOMUpWHdPpwaaByzWoAycmultVlY
5iZ13kXvQtNjwMnt4YPOtzAfnZWgqlM/GGzZbZmAtFOkeSjXmQvAOLwOupl3mUyBqjkmQ7ASxsTY
GPFC6uQWLHVZE/C0M1SsIcZfHQbgvI/a8sQnvqw6H4oMZq09MIDwMH8CXnbV1ilSmOQE2T2StxKQ
Z6KG5X67fKoQNvaEF+hVIb/suWXlR47CR0xY9szZUImxofrpo8Xq1ebTUXMvXg6vZMXowOAcF078
Um5RJ8MkcVKCAGGgqWUY5qQCaK0REMU043QiC2FcegYU9Iwzib9MLeSFqYTLS/RNIvgKnB6odwXL
Z0uEIt8R2CEpyaDYN1pKJlXOOm46ZFEc+RsnanVDjSzZ8hnvm9nvqVg7iPhFoVBwPX8PJ1ZoEpFH
o35+iiyGD1DR+I3UDcSmxNOF/rflXdSdIPWazH4LwDsAnGW8OuVJdCG/K3RahM4c/2OFTqqZX+bT
C4TSCiV3YWLwzEd0h49oTngDVBkK2Xw4K3HsNNN3t9E2KsZokoGTKTfeLODVHiouFwVp34wwaii3
To0DX4iKsoivJsRBNAzPKrktS3IWdum6Mf1JFykviaIqvBTgL5BjU94wbmuTjML2RscDQ5COp9So
4JOWA7kemKWdHfBHdrto5qW8AtLuiH/yQHzwDbgdXum7W2w9oRxNyq2V8jZLkyOqXahdkdHiitdb
vy0ixHWeAn47Llu4SQvMN1rPhpK3WJUYcpPI3yH5g8zCaFLfZ7ak/xDYuQxWpghnp0wl4JrCOITc
j+mXlqHBOUDvSdrg8uhp9CvkWuUgJU99m6lep0g3RldGrcfmgfCnpsHikBCgI61ib6X6k7gRGpQL
qh9UNOg0qnA0me9pMTB0a0b3Zy9bP+IrALB2JNwohtm9MP02DfsYSu/GT8Iim3aO86JUJ3bh4oqf
kkoADUxlOGTxRc3EnVHmzGYDFVr5iHzCBl3MiClzKY/EI//lf6VdDT3/eZ/PYuRlqPnls6hlBiUG
lsqIGx5FvVGnoFCOJixAvpzTjer98DaJJMqwSrwMRf79h/y2RlLB+o5/ajg/JTB3HwRm6YrltQ+e
rHpBCtvfagq0rX+QgoIFP0gEPk23zFRdsn4+H/YPY2eQhleFxqzQ7KnAhQoidKHD/vdx6jv/OUTS
NjcoOAGOuDiUbfrUN85cKy20cFDrKSQvoAXhC5Ykz/LjjNEXYS2RidlC8mOrnGiaqpUvwJxY6HGv
tOkmnGClvxjJ6iiHR4aOmTXm5xfvp86dSq5FIaL63nIPjQ+G6wooCzGlTtxEFbfWp0rzMkw7zZSb
NCzDKWLhMJzKagsOTne2RLpNkSOTdJg0TNBxRG/R2/Cdy7wSWROePqqkBGgyAMU2vMgJbG+PG7gq
dgnRdzMsJefxl5p+y3eqzoJXwV+IhILSJXmMFVsQY4+f8WGt74mFV2GOxGalCqxYmQxUgyP65pfL
jkLY3lhUmT6TJagMmJ3BKNPBE4nuF9ao3mdQtQvtT/tLzIIZNC573w7zyOTmo3XudsEx+FJxTtzo
r1Zso/23Dp63obqHBHEY6TPjFPxbkvh7LG8QPQRZJIVaMCgf7e1ADsmXUcGwCT0iZd+phlg+OWIy
SkCg7OZcC7T5FYhdUYm33jF+UMQb8MeAexGNzcWtfwQgKpLLQbHfcq9dmXVRdIzoFPi60Jpfepce
OjruQhWVPHEDG1H/FagBBNcgpNGB4eOMcJU7Q2+QfoRDrK0VW4ptAC/+XEFITJUvejYeGkntRJdS
J13WvRNqhz2VLYaV8BhLLVXzRFpEICriD6Nii7BNBoSe3/thv5DnS8FrzPz1DZuYig1IFVCVnRns
rntR7tVE9rM4iI9JAUOCw7ybhzI+rFLiVOk869C+t9CNVLfv5lVeK4mMv8lJfkpR7H/+pTa6uMOI
hq+Qfia1PgRregmgfBByRgIVMr2VWqmWTKsBwzyS9wzZyyJsV1LjX4xiEKg/KftpoPRjq+MUlRrd
WVR7OZczu0rxoUvt6MXVMlpY+6NfVxZ5jk49E4Y0rWFchGoBvVrNtgxTqz6qLOyacFtqnodbVhkQ
SnFHC9rMD9xg5DX/zksvYnNN3u7LKJUEa/Yp8JyR0YFT20TFioiV3QglLxahB+KTPF2KOA/yKfNp
HLnO8DBoTontmPsz3yC0QslvkSePXI/gUvOBHpwCGdcgStE2Eez2DoU4zSvx7efJsPOL1P/6sFN7
5XfPACCwO3GofMfPePOBZDzz6Zx51wSUE+4z+JnPjwOdhmuJG6sCWUYFmVL0YUT7+3tmORwx8ebJ
dstjGEUBc1Mf0ikvhSz5hpRJwFekfgTgVuCE2F6doCwwjHITbCB8UT6sOIn6q2AEKRAR/rBMOcKN
Z6sfxeifQAAlukCdSHIglXOrTHEoBdn0IO+zKmwHD94cgufYkbISqMy9QVXUKE2LnQci8FU2ECOG
Ae8/mhu1MUETgQO6F8Ts1Eky/qBw4VGdykQqADtgB8wf+xVas+b51MyCAkN1OtkWxG/UA+97y0Tf
MmAg1TvTMls2v5YaJk6iiElroIhPv8JaFcwxaGXhF6i44PMMQRSApvvY0YXm5JGF1Cilm/NMtzHh
puwVCYx0uGA2CAnOySyLaUIbvMxhuXkcvHb08iCpm0tcmVASgDp8QYOUONXWFEd1BsJ0p8jw4UXi
lBPWwJ9UctDC2gc4Ntu4b3psL5MPjygulDMYdQ1K4QPVpIbjNVDPl719ebyfPZbD+xBifzMfW+xF
qS54N7K8oWB3K0/Pn7Ip8uP48r4ZZRSLgd2Ndr1rAPhLYovbK6pRzgEuFZRhCHXdHZ82AUqYObkP
pwFMs/+OfF6/0TQy9yL3Lu4b4qvkocXopwfviSKHaryPzms0mlz+WGLGR7kqcjlzjOgYwMGOkSPd
cvCEsy0P93KyUP/fkjkc8DwmenxzMtnDo378ojfBJaktuTJUhPMpvmZ+c8RwUOUAzNAZOV6FDo5e
GTRtxt4cLSrb5gIatACmqicFCXFa/5XcR4vITG/feANqvMPLzUEWwM3IERYnScBKzlRSygt8amkh
6uRzxLsJjLS4EElQhDCo8Sw4NdauQ1hA17AbgZ68uJ1l+lPpKwYqyZKG2fdNnpbDCpUgkQ5XfgTB
T2oRWFlAFLVUxaWqlJvDePN3Igi/qsBNYocxwKMn2MPOfnAj7zkcWDjLrxyNnUoi2UHVcB0QDZ+N
d5QTShWisqs/2HvlUFCUwM/ZkqKO13VCTXHHDUt+nOfg4KtsO7gQwbrao6TgBtGHKaKJcZE2cOgn
w6SnNDCGMrShReHkCde8g5jNuDXqFCBCSI2WimCjW5mQWXFfHrwbosU8uXoskya50nnoMAoeodzy
tJephLgfpTGWQB+f5WVwJTPXAKzXeu4zwfXtvYcXJlXyRsuhgKI45he8O8RmLmIdhJ8mEzps8P11
79h+J1s/62X+IWH5NzOBGZvbZgCAVXuTwPWGNcFeFJkcvADHcB0i4Jyq/BH/gV235HzoYfMPxOum
0WEqxjQuJJjeFmYPzQuH8uZiH/oj51QDMW2OQtKo90BRw826PK0OaPRQKenSsifDTiHkYqednjF3
raH4ciLK3dvgDcYLh6hCsYwthJdUQI7m2m7/JrytiG80jMGV1QwzUjTmL+QMhDjjSlPamxL+tUrR
HNiqtzgPVk89gB4IndWRxI4gKOvvhp/xI8f9A/jmglsIDm7j/dI0kqoxqh8h7Xtxb+Y4IX86ACbe
UD9QwBD84FmSMorBy39/PFy6tWG9HjDOBtXZNKr4Q4eH2LrEu9UH2kxuG3ERbxBMW43YCCwmeSxm
349No3/i7pwDQzBbOeEleh1cj93zm05kVmsCiALh0Ox4994DihlcLCCeBpYFmnRx85Ko9yGbT37j
i/ahd2rfmAaVbIAm/lD5u3WKOKVFR3Z9l8eY4c2ObtadBSdI7b6GQ5sDfox35nNQ5ap1+3ryXmbn
BI9OhFYgdV/TLJg6PgvC4/udVYbMMthJ2+/7ssJjq+z60KyOLxtvxipv9kMCZDXLOMoOr3HWwbky
W9Hzq+dW9Ut4Y1IGt49JouhA3JhXoHtxDl5OpcOg2MXTKiZ0j6pLC8bL5MkEdZCztSKpL2dgYTAO
oR4w5N8Pty1WHtwfTrW96TNZrMDe/zrmBToG59e7AoqUeFf24R2zZ+F9cEqkeM3MNhHP4IwZaS+L
PivrL6yoE75YXHBRWm9swgmtfeLzSKwjbB7oqFmvzLC7x0KIqNpkJFVtarFWgXhPvPzxULccY1Xc
KK8qLvxLOIVEsf/gcIpc7WaycNjf0AVJwyCmot65LkIl0BaWG/Uze+SjCpowQcRqeKkIlEQgXwII
VZbILZfElQb9R8UttjbzYrfcKrX4339iTJPRYEgCp7WBVKe4hSgTgEUxjiarUWQsgbkSoD6iL33V
IoEY/AsLGY2YoeUWCAiLsGhwWgzXKNGS2qQCR495T6sSMU6IChOQMCEGLL6fvDFeFwLPT0k37nOO
UWhPszPqUNpgkCGmqQxsWOm49T4JGn9086rvNZxV9USRAyDAQtMOMPmeZA2PkJFvS4CAKrQvuGxr
NqEaoiHQ6m7cJWjvKfa5p3ndKzItr/If0q6ZHAb/9NVFOlTZfUEn1ao0DYdhCg21GkxYAMhk0+j9
dMwQVyROlyZFRp5qW2Vsi7KBigMnO6LKzy0ZF8LFqUYT8KbiWckaXwA+sBiZD12PelFZ8qhmgXGn
bhUxgVuku9OmFziIHH5BOgymkB0KYFsoFPFFJOU5eSCurtpcpXSiJeR4k5Cu6kEpLsZ4X/l7wFu2
qc6RgBDNX4goalSvZRIwibZfSG9cxWWp9aFdyBKMufCa/xmqVVtIWunWuDCN3d7pc3lIcmojsATu
qINhVsC5AVzAMlIMwwp/hwXAWUuE2WAbsY8Szhk8lgBiBsQsfURzRSLkAwSBr//lU+SmmQNH+QpW
c+6WKjeIhvwCOejiVoAEzo0GVOeSTuXX8lOu/UQzVaKonOQFRVwdYA21UbV/gBTsQQ6eylr2E3KK
gOBxG7EQrQhi0bFkmAQHkTUDBESm8gyYvmzB1YmnJY9GpC9+DET3mLkKdM93/ACOeyzkxKfPUmji
v58oRFKI44zSSOUofSMYoJ1ivUcSVndbxO7kw1TdhEUiWbo2WXWhWDc3LAdS/re4cYFT6JCYGKEu
JeIJhBTOCcbJ0ZG0WqBGqo0igl2KcKShBYqopoiiDTZV4gJ6tandBWz9vUrt/lK/oCJGhpFa0/j0
Llhh07/0tjjXtwWd6C0eQRpUhWlwDX5FvaHqSgAVBSj3okooVFDQxWWodWaJW46PCPoAfn/0TnFO
lYGVKVWE6Ra9R3SNrk0aNGsxe9ibq4O49oWSsEiOlzDqmHDbAnuwpmCNnB1V7PiwLrQLbbNv9Wfh
bcHyO2jnKO64AyyW72VM31l706u0HyhxWOQ3USuIvIDJTgNPvwVQSutq8PK/AZ01KDoG5k0ehTsL
8dDllAOSomXdJupTWqqq/6mgCr1CG+wcjf2r6B5LzvHmGYnUbw/M3KvQhPfUZsZ0j5vmA6KWV1gc
qq45i+uJMUWwVFiUOjNAQISPOHmf9/7jEd6goZEaeIV/wvz4X4wRS+AC96TWPI4vt3V+CV4lNJIF
JJhsubDvu84NvIQ46xkFD3wVwjeueeXc4dvnlwMsjY1E/03KI+O5/P4yolVOhmXY6VAFUUVADO18
E6qFA8StmVNBd7dE9YK9RebC4WSdJ0yiPIAR8Eaz7FXCW6+YmC7mbY/+F+P3Mpe2j1kkK0TqwT7d
MT/MoaBWcIr8xqXpbVEdMMyi3c944TCXDUIMXp7BDWckDrL+1dfDnil812GLfaLjogon+JncetZc
P/jIQvsbqhxIX9N/jIQjRQYrrvQqrulx8mwdvKNfmR97dzzarPkdxVNl9NhgBsW3QxMNj+E+Ro95
Bln1FpqtTXD7v1gQIsSu//4tjF0WGrjgbDGdM3mLtcYAs08s65r3v+1yx/022uAEH4wKi/L6/kfh
VUoygIAq3AnT27bUqmpbVZn1lh8mepgdfRyTfWWf2AzwEVPRYbAkbcy+r5xgTwJQGij5h5RQNm1P
5TmCYSglVz/CyJXuO9K6j5QbEK0SkiUnBe3QzMQYgsQ94wUT9kg8THlWapRNrcOUax/frvaxU54/
gmPHQMi7sY0nG8hUX1Qb1gCvZjzbgz5IAxZOuM0w4fSm7SfsFR9MtU8mYss4DHLpVLrtPl4X3B3I
F9ttKIFzyBV4t4G6As30WfgNWuYiHfk3Sleu3HptH2bXFxYZ0wKf/gVySrF/DKtoR+Fh/XjZWLZj
hANB6WxnrXoP5k709hNADF7Exxv72vuHXQ3OcEBEMrIpEMz16A9mDHJYg4WBpRbkxUTmy+LYNcxg
NoAAxAMaJ4QcooxlcEShrMWiAYtbpc8cAH55bI1PGIJjioOxG65uCRbXekzNSZLIX/k+Fjd1G5ot
Dwi69jTilfYNbTaXroeyAO9hIVjSjsBoD2+sqdeanDY6Y7IBUMJvJADiwDa+aRXpy5Nq7WP8Qv8x
sCYZHScwYg6zSaOHb8joE1gpPiblUvsDnOlSDW1XsyXKdkwizJ23Xf0GgrNjl5kklhjldzMXkd6i
NpvAnnFP8z2EXFUKAjHnX0bbGagq+h1MAYcbMqAJZQUo/D3fdwDPvCYI2TvB1lQbeGMGaDWAVEiI
felGqRUjwcBMZOfG325kpVQ/6ku3gwIu/qQMhFP1s/bxmEQa2tWNjx/UptdHjhVuV7wzi6iK8o/w
ogmCYaFap7WCgrb+ov8pzCm8ttMLYFnLZOJQd0ycXH1C6RtjmvNQvCUR+oA3iosHE3OEiebobNK2
bCGmL7XJQ2TVxrJxC09nHyMIyPmd5OZx2frtbhTYgZ0CX3TPT7D4blcl4I9IQsKkoWNGoc1RoKHQ
6rI4uq42vlRiEYys1R6ziaBa65bnMLjoD+08t6PnpeTfKBgMBP4H8ADEYiUS/zc8uLU/VtHCJHix
ngRnxHFHawSGvDhR82CHZa1aUoUEeQqqZ8OtZE4hgVIEWd8JuMCAZ5JW6AWyfhJWDfRwEmqsscM+
qUSlo72iPg8KL3tlpasVdjqyXMfw9Q1mTfxkjN6/HQocMfZtDFkSRU0ySymmt+3HycMmhU77DL77
eIXvWsjnsetDaohhtxnavnZ8rPY3+wPNag1yXX0ExWrzu3tH3xpcVQxT3NsjhWBXdZ8MyTboNdf3
KhXwfjP4rmc35J3VYiIKlfVih+pp/VkemCyDo+2iZq2NTqVzj687+7rYUnLs7OyN90/3unM5x7zR
sry0MYoSpswckpKFWymL85EEeDXqGEAR2mBJrhklMfn0Ka3nuu1Uo8mFRPwcwztx4NKVJD5YkPPR
UC2vTNyDR9RLz3ltR3W3OtmxDe8FOj1TgYya8zd1QpmKSS30Oam0xsUHAfGOGoR8SN/0DlE48bNo
pbCjiS49HH7hoDCL4A7OwAthx+BVoB+n4Ya8n/G20DwcpJX+iDMHPtZlcEHwUcDTQsparNCfN0Fy
5dKI1DuVKBvTXrGEdmgAKLWx6NqnE8FvquM15MEegX07l/VlXekVemWUKzuqFqPzaeZ//6PpzJpT
x5Ig/IuIYF9etQsECCEs4IVAsozY9/XX95fcmfD07WlfG4R0Tp2qrMysRhtEYBc1p8UP3IV2dlru
sCWgs4OoC9uREpMh6CKY3MUMbd7JgzxBI55B3G5ChaZCgsVDmkzLNW6TsOG98iTjEuqgFH1vYmJF
gbnqRqpP9/bH/zCr6zgRH+fTA/e3eM1BbSRemdThgB9gZPOKTE1aykBxTsJynaKPU4W+NlAjtgK0
EfjHbYweZqYBYQ9AOX/t7loGrtSWmzN9bCh3B7nTXKEjkQUysAzVKDcIyXuWgfNu/s7kqfupHMY1
/FjtKw1sDlzSb/0nuJ8Qv0m29kO6H9REJNmrCZwGJGoK2HxqPqDS+gNMQdXQXGWE3H89eaS0L1QY
E+hRaLJDVcgIxUN+SZk9pLnEg21Qodx8higApzsk8m5wJPlrGl8ojKNTrPWhg5biyqwjI2M8jDkc
vphcj0l5aDhEZj2g0ih0EA4u8Ct/rg2SKDwC2DcO8mbEffIq/5oaAzpR+g32dGgA42U1wezJnxL6
zlcgnFIUHrG0ymyehg01gnZIdzLouBVC/elHthKCqZCCgOYRIAnz3cyHTEcjAl3IbOu6WZJg4fBq
o2Gj9nah53yClgMOuidQslbUKP9GST38T/IxWmXjmQPv0l0GuTZxvWKfQPFBs4oujyZO2aQcof7g
jGQq3peOxcu1QDqY3Tovfp/Mo2wMfUyMQNrNBeVK5CPo44UFAkMDBZdSpc30F7zyhLLuBy8QAHrp
+sQ+D0+k2zPBX0kEXsYkKuKYafR0liCAFWt6Jb4JjeAswo8mQihFEXiFnZBVh50J3kcLL2n18V14
W4VXsS/di/GICrT6LzT776AFkmZjf5E0ZV3hmd3lREOeUDMwiDUgPP2bPE2Ke5OxB5oUjCBt0Hzh
wdHJJuAh6KIMNu2JPdv6bSbOnO3eHyPQek3nw2QJVdnVO5U5bolQ6+BtJsxnxoFXnkA3arZueUwF
vXMpEAw0diPxLD9elFXwv4xqTDk3sGrC1WaXnMiAfk89zpY7KS7BcablzqJPCdPsdesD9yOp++GN
lbAPKCatq2YUVX3ml30dilq7/PaWNQvMoVWACxH1lLcODgB0gtSpJZh+iKIClg1Yz5rFGX4b1Suf
6xb2qaiFgJn4vfA+robNZXh4UaB9RtyeuvUMTxfuSLYIKohF6GXm1yfmZGaWUXWJQ+WA8i8IGx18
ZXYUgHbn49Nog04GV8ta3000S2tMjajBNn+1PgVhZa4uwDtcrO06zUf0atTY3/479WoC4vSCn+gs
YibA+dyadolNhKvQHQSMLwxRD9iC0PN8zqD0w0Km6+mfX/TBxLJcrGkYrNwPPdKT6ql2nHGufUal
OZguSRTICIMFcHWCiDBtzStdMGu+9tZrUKfDjgaGH2JmAKj6bdT92IV3ZzyvOvIfNuHTCWZ2lwMA
v3ZTfjNyWKnwJBj2mQQzZPXwKVT2jL2/n4aPzHBceiLLY5+Ny55+TWaeOCf5f9gnjru8AQMXTJ5p
wLHJrIol3rf53rl0lyV3f7NLboP1vI+3v0dK7vq0xoP2r8E1YOrVgWUuV000clKUME3tgkND01mW
rX1IbDoYLPgSOtZa18be+uXSag3cgCZyILrq1ZGlqsaUsWpBp2gY09hgpWTyV6vQJoQokh2nJbVJ
aO6MmWAzW6J1IVd0sehIUKzgZGkc8cC60XfoWK3ZtbcwK0RDD0+F/gbBFsoVU/MGn+kYWwjVpfqn
0r8Od/bkH8bwtoIZb1gdVlzesDXQ04NfrcuE7+U1WLjv2SblEosELKDJUqrGVxKWzc/uR1fWmlQY
s9geM9+B+WybpaZiUtDrmzXo3Uy14ywEFl8+WjJWnhZrs4nnwdOCWKj5eBUqYP2mHqVGV5yMyREl
g4StB7NFzZtrhgzqGuczRCNaAcAxDtPCvzBuu+Tos56TNro1ZH985oI9L7kEWRmyWIbW4X/Bqqha
lLmvST3ZjG65xBLYGmGY4VVTjI7xK8dfgtt57V1xB3nMPqFAtQZzbrZYFBOXqZOQylExcKh/uRDb
foeeA5lnQbEAyfnrEnxwcAfe2y+/4WhkLoWqhpTdOHqox76qwzegvp7POpXnBC4XM3RTZim+4kgC
kDHQE0NyNjq9zLJHoU7PqOxpwAZW9Xwa0vy+Lv6FgxEG9xv3l0XMwtKdwgjeYCjdZnBkeW6YOanz
K4Ok47kBs/Nm+ISuzWXFZv1MACawWKk7lwjnYlyg397FxPaiP3mPd9QO+CD1S/4m123E0qT3ACso
sFQqa3edMMo5oqRmz7gQDzH31ZzOzqCEAebLooTvoSXp9RCGgNJYfUa3HWCKpNCQPEbQDw8gDnTe
bqng9Bhq3HtwmGHzDYyH2ogWyt67hXBksQvDnJT/1lklq3QkRr4mDlex6JyDFv9/pGHDR3D27R48
deB9SCAd+vUtPCDG9xxRUI2HIRjy4Fw5fWGGUkturC0W0ft5I91R36zmwtJXkxLjLHCWjNgBogbr
8dIljDkNmSvB8BTuIhGmYi8rfbSRWF/LcuUGNjcej/Qs9fy0+C4Ib440AEtd/M20qHX0iYDYmfBI
Vm6RbE3qFfEZKW8Arj+9FrGkad77B4YIH+e34W28ZwVdfAQj4AfgcAxDoiVKASBzAy7r4oFOKX68
8Kh0aUMTUHCgZL7E1ck6nDP6MX2poIPnpzf5eDyNvV2zyjypViYy2PrngD89paPdwbH+BfGaSVdI
ilcDfZ8OzpubT5e1zF3vUKfhAAsKwBEMI7tuzlGySGl3OrJVjm+Dwfbvrr4+HdB8Inx3NYAgznuw
j6j5bqjiZIVKA8mpUNNFmIX3y+7NKYK7UXI2+MJcAIg0LqoVVKOS86rxbTa+9kzJufDe6hJdfLpr
1OGSoxwcKL8MD8alpF/w0HRGVQbcZLUgStwDnh4HPrZNjILlPBUPX9/e5sWQqnS87n5vOitk71XR
1XHhcSdDfTdifPdQvjKtceGX3bL75Ga9u+Cp8/r8+ylh0t0sPvohuKDNxkb0T5+ZZIXbxBoFkfnB
yh773prR4xviGOpdYMP/NhwGDOBJYJ/ovK28GghOg7K+ioOJ9o16IxpZXeJiUM/682G8wXxkePOl
6yWPljy/auP3UbGwi+q9AaxojOGlq5vw7zZArIli1WvChPq9HwChrp6rfh3FreIZLRV0gCvYgPMv
qkSrfQRk379Odm0y+eJkoVOgMTFb54Ap1IjHCkUkG0JjRoh/gBwtXCRA/1O6WSWfhhXubDayleJq
Uty88IaD2wSy8KhR/JAMreoQCt53/z27zuAfvEHIa81vWoOogm6ytUcFB8WZuAoqEvMGUqusuEdn
Y302Ng35h8GSKh/F/QXpr5i1mwHW0IQXhK2sCobyX8dIySWzpqEOtFB32jo0AWQbeaWnOL8/GdLz
GVQoCuzah6tAWjR4Ljy88g7dR6MLJQzEHbktY78jUjkRBPbgRmv+gYwBnYY5yyF8ozc5L0IsUURR
qCUP2DXeejuA2LLCkZQdaL5L/h79PUneCU7yqac0j+rIXeFoSt+Qfok4vUfpt/CO48T5edPdxfAE
SoKFzwb5V4f7d0laA6zY+B5QiH6XVGumAjSHU0NyyWp3KdtcIxgMlnd/FhjgkDDLq2ZK8MjzRkSu
+WV3V2F2IpBK+UzACSLTgpqYof6aj01vBcYefUTxIgB7oEiEGwzzxfIgfhKKNQuQAetHOkt0SU4z
rPdZ1f9IgAriYtWKKgz9u4v5r35FK7wD+VCbi9mCLj7F0JSY6w6CKbK05ouLe6hKRKtXvBhhHGK2
1/prkpMnbitf/iY3iXYQ+TC6L4oHWMArP8zk16lQyI/S4iGJRVyxpmurilo81kNSDWtvi1VKlcud
ynbJImjZeo+9wAfChvpKkep0qh/f4ECjQubVM71gJjIM9517Q3NjnyPnOE/0+Sh2t0asdUi6A8ol
lFIsaujAfnumR9qkSnuklMRYJYEcTIjC/Jxaq+qP0jN1jvDlwHKgU8K0BgLkVej48aWbAV4YySGb
R6i6DB9uTfUVmq2pf/TdhrCAIJXqq7MxcxQAZQDISyoqPDRLmsWQ1gASPX2pXbbipN5jHx+9RHlS
J4qC9tar00/moffUiVbtz/ogl4d3h5qLe5SDwqYU+lDMcTnhE0pJiLxAOBFNYUKEFYnj7L3SzhUx
rPGmdIaaw17h1d6QXddUCbigHnpuRDTGb5YWHsuwl4FX1Bk22rRyIy+Z+h8UYBELccyM8kiQXg4/
FjOa/Oblfp6zBawciK8e+oSYE3kEf6EfJzII9utom4Sw5GgBYrN+w3WJ78pjnRdDfmdEPASi2peC
R08ApOYKGMh5ciCWpmqNitAKKs0O4k/aDuihtbDVx9RjgEmgGn5tg2rzn5H+JVCfDaHl/h16igcA
mLrLEWvL8tvRK2xmZ5CtMl4PnamoBv8o2VhkBvivlHFxkhRfbRFGSPLeza9yumB3Aa18V8tmyFyq
lRFGnGjqV2b0S/91LuX2KbUc6B9UPCpqio8XLCMp6WYgJNRJKlypuoVphFrSCAmp81GJck+5M6AH
3LE1PJ6uvP6JLZ5Cvw9CJ4jxkfwDhpU66WL+Scb0uYGEIIAiFSHTYJVySAAB7bhS7i2NSDVIKoYP
Bz1LdaBd4g9pRsV5FeQg9KmJBQpRoCq8jsgZ/Bo3YOW9uU/Hwdq7+HPaG7Ra9GYpDwYSxr77AXgE
W4Kx9YCiBYr7JfdzBVo6dMx7omqBh/RE10/1ZFvOiSOvwUG8Ced0dD7BOWKOWLwbHsZb0Ev1psUw
0zYQivdPQv5PKsAOtEkD+SZ7UPM7tXf/hSgXPciObAzSG3xFOEgRm0XqHuqmFZ6WWsQhMVc91+JH
hChcJlmYWctGK4O6hHo/I4lGcwXP4JSkMa1yIgb9KeR4xOq03CRoPJISZy4H7O8qX09Ehq+0OAjg
DGBjyvZt0Alhq7OLW1rqrZN92wwvDNqa7XA23Pb4hv9k4ffKq+626qy5xpe5w77TK/80mf8L284t
UkCzjd1i2BS+8qSo6RVOz4i2zI2k33tPYh0VanicYfjMb4V52ds0gEEWOFtroyojYxu9I0GesmFv
MI9s7R4rzhGxwi9A7PUQNMu9DgaRR+tZEl0Xd8wL/HcOU+xU6oyuvCH3kia8f57fc4Aqt8rP6UBR
F+WT3vufs10wOZwzd5OQKjxn7xmKKHKFDq4u5q7GfeFBlPwycA48j7Yj5gva2AAv3b+nak4fD5Ej
AgCYeCTDUunc2EwJwRJi9c3gCAf8CZtotoqExjAIEY3gr+y2GoIQES0h1shLCOyuYkR2c4qecPQk
nbhtug1o8PgzA/wg5SPd2SRIeSJGuCFleHgA+CD6yFF7ZVrogBE3xhPA8LJIbqThuSTw4jFW6zWO
MghvznYN93DtrfNW24HmvyCYk/pUKlJnhcVY5B7UOlWOC4IQupLsar2n9NGPgWjxIMv9GnLmuuGy
t0mqc8oCSu/xFuOoL8fjDh+w5banb1q+pyeGL/lrHLa87fJwc4f1Fj63xJLbpO1l3QksCqsZPPZG
VsHwWrwnaPAcqVIiLGYkPFsSLMo4Fv4n3Y9gEZsPxpn5pembfjiKzDNmIr1zn8mjkIGuo32X/w+1
EfycZwYNmAdITx5knePqOwyZvg/QpUdrTDSYD4p3CVWVHeg4ppsAZo0MOc8Ql+UP0k6SF1IzbqHc
ywYPuhx0NPiDBwX3g6GuMVOXGDP7Gt9dzMrH4oKxvr63Med+r3Nwbvb1raDl9mL4kbEbt5I4Yk9L
S8/dwzC8wPEtwNgvhFCKbzh+4Vb7F+wPGRtNDpd+gP4V5okic8Y6WoNsGz6HI2eJxkjTRqY8uHwx
AYyn5rQ3Xr5yJEZ5bfDFqxH6v/EuRYwB3UrJzpqm7HiB2vg1qg6vYCFI2KD5FpimF3tLsPfP5a89
XGBn9leAvzwYA/UHdx8I0D9frAuTC8DQCopVQBWXWU1uiXjzr0AiTg63XYy2yD7oIgAM0g/qHv5Q
ZgcH+pDD65Q9D+7Idiv9CDJvRKzvEMC5/ouFOHv94K380gTRjZtwkzhTTDqBByYi3B2Cwf1snTNo
hqRyq0CS6dLyPkOxZcDUZTgvz2NQxR3sZLbhBIiDwByhFS7EO8QLPb91pDvFEyWa75xOr7m8R/Ig
o8b/fJmKHEVkBGwrMtweweSR1GeKj5uFhbSGFIcVxhMebhgxwWrubUenIZqV5Z4nzUO5mu+J+GlH
ct0mbC1LMzjwT+jVjpZ+k3GtZHrXHLSAc4cpQvkFhGdUzt8THf1iNOHpVwBVqLY74dT/nCAxJuO1
d6jcC85JzqikkqoXqi8Go8UPv0TTfuEuGJLzZN4AfpMUeozB/adOJ4vibFFTqfQDnP1vSunTutP/
wGfcr5ibwUUkI3sdvzEt8VG9HIMDcxihS4zFjVNiXKQtc+VX4ws8YRKFKgzG6o3vyHXyavL6ooN3
lmgcEciIpCS7UXIJeFi4G5DNrrstaBqFj0p81MBJy1HVjtdJxX9jYsbE6AueK84dK1UsVDEMeQ3f
0c8Dzv2FuTHrvyeKvvZ3KgSFcWe4XWJ4AZmgCioHYS+otxno3WQGeBmBtouJK3Umk6dLvVpcHZSC
5qActfwnzlPj7t4CtDp8mEZ49hvdJ1TqK7MeHz94M3+RVxCqk3u7W3jEDk+Tp3eYlCxsdbClpS27
6R5Gp1Hbu5JCgda0yzjvm95R2+AyKWwwtgmOQP0V42yLvDG7JgUmRrjQVgcXcGQJ0IGko0749ODW
bBHMYAbGCGn59go9LdGfToHl3O3w0DTxAQb2x1EKk3i80u1GyNydY9JudB90ANJteu41L2YtBrbs
wZi9d8sDxm7DfHmCxMHt/rtlb9z5gcNBOl4hDNlnVf5LUS2u83scpoglT1PMaKqjD28yPmABjmfN
sFOBKlvtFnERV9FGQQDpVkdbPOI4TLCeYST60VgvEUBcn1adySPzO22zfg0Icr7+uZ2w0233nzjx
lQfwBdp2M2oONi6uRxt7BSvb2c2Bs4ZbvLC4s4bM+prR6mb81rAg/5FfDvhCn55SyuCjX4xTcI+T
Q/PC/LsBVJt3oxPQeMXOd4PtXCNmGSWgOfGmD3AnH7oTlAZxE6dzWs7RJYWeQSMKQI4Q7PT7Xttu
If+OwE6bg1+cVQ/dkwvabf1hwtfilIA0t+tWExgP4iQvIplRMXbI+849+mA4BRCcNmbn5IHuK2rQ
pgdmdcttZ03lTXzlpTrB1asjxZjgUFDz76DJXHTh1jnC+x0+8+QArMzIOXrm446PFTZwa5PFUwYu
lpP0egyTqoHal+BNBcfZeLfuPXx1EFxhMtxhAq9xqQF4HcH5MAwalCl8J68Zw4daMlMwj2+zWXNR
wdK5BeKpWu+f/eBecXGJ4TndccdCrPTs3UvBlgFzXN3F3v8deRC4Z5kNr45hyuZvB4TO/FGErD80
kxD5rNr2Cnr+wrpCTAScQEEJ+XjwPAbFeMVIxM14P1cht6ZfBnG4zbTXXcqh9gYPeLDRzHq5t/hV
GvUdqQcjhGKzCUSdt2ewDBED1Lxt7+Uv6C17ZFPGcXQ1Yx1cMA0Qj1w39neW78Or4S9ELMw3Y4a8
rzTUnkR1wz6s2ofxGupACuBVhDKNRCzG3oMepMF7295t3PKgss3wvKFUo+AeptA8OStccjB/mFJf
aAQKNjZmW7+jEmzllcHtDWvhbuL6zz06Ri2Ui2d3OE8Bog9WA0Tz6FKuUew9wZ/333xfh8x+tO1y
WfvJLVXZTO24CEgywAWgLHEArI0nPVegCj4MqIecb1Qo+DEs1EcwbDbNeEutv51fxmSKNAHpt4H8
CA0jSQN+1nAp8dpE9WffOEPAZ+bQMUyMvGBY8959aBsQsplXSTWZVs22m1b4XaaVAR+t+/BbuDXa
IBIQMeDs+TIhsHUqJo9z+Powgkttb7QqVjNEyP0Fb6SCj7mbmFWHd5hEt9811QPBnLmaRFa0cr1W
7xm9B9CyZSdmMq/tEby+xSvVDlM+l8pKVBeDwwENSpYttRRpDVXdv5q3w0PZ+dImzMEuEYVwvPJF
gtMEeCS946vP2zGL/ivtuUPE4WYIUGoRjr5eU2mnR60CGqoa8AU4+XEeeHqrZCwZD/IkIUcUb28A
a5SPMpd6+B+rmDGmK1wBrcIcmb5teVDWGUhQR5Sgf4sUB60ua7tQEDAAoFlBhxyHS2j+ovZSFwZ1
DmHuNsceZ9Ggk5188c4fOJLWSfvi489XljaU36b4dXX8u6AU2DdC17N7hcD+ouP+sNbL/U8Tq+OX
I/XhDmOUnQ8Vu6uoDM7OlC64XO0RtlnLercy/TDnrsHp98H/sQiFjb+/9+ME5UjcdxBhPk5Y4a8F
m5UpmF9w9W5BmRsh9bbUkE/WGEtnP5Lbg3omyjRSbryIy223DfImLyxsMUhABSeIrSHqDtSe+W0M
a4ecymouqW2b3ekQwEPUoUqiABxve7rzrEGlMMphZShb49J0S7F86p3QUOj7ym4h7yz1wF6W3rLj
tDw1cNhm3h4mIHsPrgMvrQSn/mXmCzxLSYFZbCDlDkU+gsiDfLzStE8ejORNpgQwpPXrfKA9h86V
98YkAHBGVTiQEdCYjp9vu22egshh2u0QJe48U8CFBwiu76dXJtWweIF8mHHY1wWKm67RsFt2/b0v
/wKsqxp0HxCMWnwEbqF+/DiJ9Rt0lURS+EcmV/LHPHDM+GgOCg7VJgV1jmBWU+MHLlfxDzXlXtox
xuYslJ+70ecugk9grMRYN4C8HPNyh0XegEsqoC/aEeek0rikoFhwK7l+YarCZxhmyNZwaKcJr0Ew
C1L3NX9Q7WHmxAQC3BeikhIc+YeAVFgM8jv7J9cWa0R5vkqaHPcPnJNIFiUOkwqLSoO8U2J62QRJ
DBIzGhBsgBaU5LCyjxDoXKgEg8vUjCENUa9SbyFrUc6ahyUu/t/v8h4AQyoIVJuhGwwFiANZF0PV
cLRovrUN4JLeTeUc7F3GowTZc8ZAzGAw/sOYtEcPH9KSpLWzJt1hMe0paTMAdaojZOPU20CLkDTk
vsJ0ctQCgCpQVixqHKk9BIjx65ip2uQHWE7hNAKVejIZoCKtMjvmapXmaj4zHoMhIaiiaEujqjJm
tMZxSoHf08Cr69WF8Zkd0cypndTktpE2U4olkBkkJIaRidZAsFx9jJgtERmr4kqJWUFgrJ5+dVgb
bf3W6PQDgcXBi3oqj5ctOkkpH0OMjblzQEXA13sjmQ00edSbzJijxSAq+zoTWSTSGtHWlb1T7gcG
PPo2jlqDCpdZdjoYzh9oMcIyEAMr4saKl3aCJQmkA2UQbA9OJHGC7tLbXhAP9wPpxySY4lgbFhbb
UvCS9CecgDp5gOUA2ySxpiEilZNu5OyJorNBya0uBoUjy4VxgwDKwOTtbwWvQETMwFfExTYviYBN
uXR2sjZkww5Fb28aRgSZW0rqiDJeW0bOYZz+7mLG1bCYMcHWugzdxXg22NgDiBrYzGgB72n+Pd2G
hH9QUCy6JnT6X3irPuxJQ/URP8PQ2kuCbRzMWazAcFHos+2QLbEwKXUFGfBKfN/NgKOpuLir0HdJ
B7i72C7weLc+9RPHtyo9CKVOlMmwjHEcM+oltLAcetDwNBMOSCJaU0hKP6JNGwUJbXj34Nl0jSea
j4RENWMqoYdLHT0TfAS+yha4nISHdH6I4U7T44Wyp/4Fd6NiPF2BjUBIa/KMNYdwhE0GrlQgGkg0
wAYqIxeA9wk1YGXWzMEY9gCMxSRjC6iJ/XPMMs0EiwA4faJfHEYvDPqe5jyGOU9uBzKvI1lRGUYf
wt+4DJ+Sd4/AaYiOHo+AjerOYMbUzBnbh3FA3DQxH2QNaJsTzXqGkLlcngxILwwJ1LnBY0azg5c8
DzRSvobP/xDXORpNGIMAZRjO8OQ79GiAqn2SiQhYXyDpDOCJd5KctWFi8K3wRbpDO4Mz4xdjHOL9
11Xi1stv3TCS9wr2RQa6DLrtnFn6MMgbI0HhRx/+ZtHrQE1DhQvTpcmKULDpAKzU+o0+Sxk0ie9M
9MQIx2H4MkPsALi7X+SRSIK9EKo8q01SnNnIVXjdSlc8QSa3aPJXNVgGYQO4TeEgYxdswJ+Z5jYH
9Z6XpfWPbkYVR3F6HnSW0IkaATi8MOEEi/omV1l2AjZ+cg5mQLbGrNKlnPcDAL7NMJ1KFcFhJ/Br
haQvDw/GYFk1mCyzZOwEv3fxCMoxUgY79jMGjdAXk9XAti/K+wfaMB9ZSif1bmWax36C6MNKxZmJ
S/swdiyMdMT1SD5ZbepY8Rl4Uehqoh7twBuIVHEQRKxBGQQRqsDgdYc4gNlj9E6LlL3AFrqYJd4s
avEfxINb2omA5RWPmgFL3ntzRMj2AcoZ+w7knkvL8xDjjh03SQHHEZHUJzbg6wE3a8UBCuWRy1Xu
8eFY52bI67XggyQBd7SBvbLWzCywQ12SbJOgdw7kowSdD2YVBxxdEZ/r5wgvpleYyExeEBmRIN8E
vEbIjbZ6pt8H24e26uPqYUyaDIB6fCmyNfVXxSZQvBcVmFAdAALccBIeLKY2kZyDKXtCx9sHrb50
1R+3CSU341DRPAP9Da+uZaYgiNcX2kIJvk4TqFlFrwpBEvUz4yNA2Il6NS/6GhS6pPMTDLpc0cSf
8DteEbemDQ9n2XZ0vgVYE2Qwg2meT+nm7OnfcrtBHysu7wdv38YCC3h44QmG7Dga07hjNbDe4NkS
1xhMJ141k2FMjmhO5me4aRl45+DyMYtKBCTBkCGz3V4YZ8oKDMhIDlN8lBNsV+U9Ei+CcxsJoMx4
A3mr6RAUgIUtSEOwung1DV7Mcyn5hLMqr4p85DtG8B0TxRNKXDeOIsJNFMFmNqOYQscn6YH44EcN
DmuGFXGUW0T4PTZmrA020qrPwZnxATBO42yeJUnEWO7g6+xF3bVw2oHL0SKhp8h12gi8hf+ttnLZ
/Cudq1P4qqeVwgp3sUSMeMxyC7rY0kAWg1XcGdW6TM7DhY+IRXCl68NxSANTOkXdIsIZ+erVAGSO
3CixZ/IL4jOF2aXHz+s0bkJmUa04dH60pWXjgpmz48PVrt4NHqr2Ml6RNj1tkGPlTghYY/Yqo7x8
ja9uGZq4yQAcHEzYmEqKbOaw8rKwvIzBzWZGdeLyWBVlCFU3yLIVAmnVaUNUZJUZT4NArVERLdIG
OHe8wh4s+WSwzDlHZGzEep0pAXo6NfeFsQHk8D5E0sAt1yx4Bk0gw/JQhHJE+2PMAmk9SgQpf4Gr
lWFagXMq/V1sdirumaxyzaIp/uoWODCZA6M2wYBloQlpflT1sxvcfukycxo3iloiOehklqPSAQ8T
uk38IkYcqOjUk7iRfOh7+ES4zbju80stZjVgqzpYYWwhJzreE1MZtH6sWnbc9rvp7hPqHlLYY5/t
zTwWoh9rohyWJQ5HR8IJ9bURLVK5YkDSVYFC9wHllhrG4jhUkdrrGdNP5GwkL9bZgzg6uiXrfH1X
Q/LrmsZvqVm+dYlzfJ4t0x+rTxKOKMcSbYABo1nKHxcSXkVB9/0bseGVzsBCS1S4K7yqO0F9wOwl
Id/gDbR5ItcewOLtFnioXwxSPoKOUlp2CwFN1hQ1K45C5g+QbQii2lom/ggky/DMhApwBBC1guX4
zxsEsIM16YDGxTKDZqICQBwLxWG2FLdVCnUQMsoAoseHVtJshmOllr1SJU3k7QyqMOEpMwi3RAlW
h7z8qlgv0UlEkMWTUWVAHdBX4llTy1JMgF2iSaQaUmWs4bIB0DtnfoKMArBg8z1gpPPXGSQuxL8i
BKG6SwtJIzy47H/9HvVYRR55+X7ENuYyIK/QgtWRkiV8DO08lWxsLI4pZecsP+yN7IE5GUOMxRt7
hr6DtBro0Y+YfGSTRI2Zdjcem1XnZUNOb2AFBnE354QsTL2PAdncZa8qlqfUfg9HsuoycgU/InMi
Yz154ezBzhosie1rh9wPM3memfiT2PUvlziGILXAKRP7RHmlkCaRaUAF1+KnCc3XN10GkkD63hUU
IiejD9WjtGuUyYY7QPgwYAk8ODinbSNQoKRmHYoXwdRR/sYeYCWNsnNl/Y23VlVSlisB8RuPHpg+
8AkIZUR82x6MPe9nNBoQNUK+RwyMdLeoZJ40ENqB3PUqZcYJQU3il2gTxbpQ+d/iYBHQ5KXHEL9D
aOWOfJpPPfqf6qezSsyM6A5t/mYn9TEDd+fa0XJHw92RFvi/PFx/yiZOmajwCz6iG7o6Yk1o025G
mtNTKck5wzr+1/NXecsjx4qLDuKaQdRo3Gnwi6oI4s7AsW8eyvGU5+SWttibE3u52VusDA5AjmFk
2l8uJuU1zAPBGG9IgOTvJOKsGTfRplDAUWQUY/9EvmTAncBoc8aEmjL8NlrPfeQbH2oyju0B/SuA
lb1LqYQt6ertbrEPybdb65qj6cMt6TrppMVUMGAVqUa7W5BN5EXCZSIoypGFNKHbjGuF8fo9R1BS
5rooyGsxjXhMEquuei0nq07Ysqg+TE6TeYmPShEhZ9gTyk8dFXejQRviyDQORlqAUvASEEyGx78y
OtwWpt0Y4mrwy3rwxPhj4YoYSGLFQ310laxkMl3GX5aERl00wY068WvWLfSjsDNSoFCt/5yVJqTT
8srDmkYHMYqFaranK9RtdNFsw0t5M+/Oqk/xdwGXZ3YjKkv77Fedlbmc7LrYXKuptYejsouwUMBn
EFNuHIsWAYsIFpKOTYBMxC5QrUcHeGPMkoeSUJgx0hsuS/mEdiDsPz6DUBr6wnlYpd+1JqNpQpJI
aPHCMeED7vgTxyeGjgqHIJ8xXBADue+xRr4pmmbQgTeJBCJkhRKRqrBkxw49MXz9CxeWr9OMuPFT
uIYwUVlLK6kUSTg8fMCmzWGNKmE825PWin8O0M2ISaM+PQdJ06C8g7HP5HMpr0Tl0R45W2TuWC2J
hUL9wd6F4f37+7sxf3FMoZnCUYQCpsos1OoadcQMpYkDPaEekyb0BNlEYTYbLLt/o/qgDf29u3yx
eaA8VI3WzkJ30VcLWYUsyav7XBGW66HSMRhxFD1BphZ2+Ua5tRPodPOIAyh9lOg8DGhA+C/K4BuA
HlskhhJDq34A2hUmQUfYL4OSuSHt0TxF47rCNg2o88h35E4hUHOIA65OAwhppJm89g2q8mZ5tzI/
BcINh9HKjUqcQLjvvo1C9yZB7LEyyXFaIDjUAw7b9Zuyq+IdkF42GOq5MT1z9rSY3xeY5p9tYwio
bCRBBKMcTgck6bLUI9imzVeThXWeVCwqDVI8QQRc6hEZM1NIplcwwQYgNmPdWURYfwV4E/gZwBr9
AvNAts8zHNYalETbQCN+yJsmdKR+mS8Kv97YDIQW8K7dhq0oKZv1eH5czv3QaA+V8nDQaGLbdlAf
tSnttaWk/dEQOU0n5rAPXZlPYg3l5JEiITlpCzGgn3YER0Zupjc4kZ1lfC91UGi5fPqOilI3APxx
0YaaxE7QLOVBsFbS8ux547xWxdX+herHgwU9sBe/HUIVhypB4ERPGiyIkQqRNBmkIRGvIG2M/qwb
nWVnqXEEC+zpZMROJVHBp3uoYlTOiwI9CY4plCtWxBZXC8GbLdwj9/YNPURnKrRVSSu1y7DWvQYu
jZurjrG71eJ4iPz+nDGHNqNXteVkxi8fkg+6ATPhgI5lcfpctrvC/OscXOQ5g7bByEZI8t+iJ6Pl
hjQMOT7kOVVX4t67UZoD8glnih+GMU8RidkhIwEsmjk0+eEuj0F9j0saRtflE08YJf8yGYzjKIA1
sUCcxFRo0mPubFwVENriaB72lbwDsNWx/JTysgXFv+au4poLGwjl4ryWlfE57PDwVtE2egTpqpsC
FtMvHQsdp6g1IizEx9/5tj8tUOcvUMjZT70m4xTxHED5+WeIvpOi5pIw4hM0L/aHvBAkXFgwPDa9
EvEPYm2NE4ggwLBDPjdtFjMappGPIwLMY2KKHAYZbcwGuuN/WWKXiDv6AigeIrd10ygXBAvciEXl
8Lh0YP8S8NT3L9sURTeDJ6wqZNjvP82fchtRhjoxtLCIt6deNESIzj5/mxzBwu1UN/JkZSjDKD9Y
JS9R0uHwA4pwm/GXgXBMg7fFionDhIQEDowTKzaEyo3x7gxz8RVVXmT+licQEPWoZZWOUyGJi3Lp
IfZ+eK4bIqfC/RcgpKFmA20S9Y4Wfcl3GsbqRyEojc6WdEkK6RH0aLYWhPGXhf9OxMq0AAeuPBXZ
F4s+jrkdvUaaVifLYlHFfui3jN6opycifE1wJqDgt5UAt8vuGPhaDFOaYnsv5UY1mBc1b/Fo6qYs
tXQsnzjMeg1rbE0xu2K21ca/d0tey5g/HO7aPH54ObJYFfpAZN06b+Mu0XOj76DLAJMR7boJAvJy
pmnKVbaBVIoUIR8bK0hmeBhl2IjjSgG4p0gP8fUBDolyhTiRPcziR7M0eIxbO18Tjw1fhoU+D2Fq
8TF4tlThbShA5Mzsc86iye0bRTkcwNeVAfEk3zgYYruR5QBcuPLw8ehKoNMFxqPg9bkjFceRQpCS
JyJnoAnkzKeasMNueDC4iNtRRd4NtMgyQTgO3jPsN111RDHSiEJBZuBAxGV9a+Fyllxp0ym5vZrc
E43ZXQGs8gGiteGHkR+7ocrRUHSDkalFXGfhBQMbNR5wKIUg1dWDPRbYZncBPmGSn28JEnWjNUc2
eXegA+I9xOHXw02Rc4z2KZgdxyrp5WTLqQEbVjbf1HVbsruIeAouj5h7vto5rbdZtJUDdYxNyzqx
8ftHnMtIr94stlcXd6huGWUZOQbz4mKKTfoVpLM7YrQyp8ofD/1inTG0koQfryoRvnCPZ8NWfZhm
HbOFBg28GAxy4emMvFrPqSAyCm2rOZaom2cE3N3i5Dn6S1uZx7A0YUYqA8slJ91PN0h1zf3OLP4u
zA1HCVjwaYF6mF/Co72Y++nzblwQHj/dV7QKUPYdejfjjXFXgbi1eJNw1PBBp7fi4HQ80HXIQe48
pblSHiKIrYxqnBrl6ccsjTruCUimyTs2ADQ4uOWkWVC/vFHNiPDRHrWgQV0HkgGo1Y93V3JsmreK
CcYIeasTrSZ1bHpgCdaMJ+oz0kuinyolKUCepHSwvOALxnTGFzQtqLaR9TAAgZwGHevROiRoZhcx
5P96v1Y44C9V+aQR8QaoWo0F8NSkM+hAq/3Q9eXtSm9m/T2QhyKzJ9VJeOCDf6M6+sajTI5JuSFR
OxQW3gVxgVslNfuthruUV45alFPeCTeQEvAvIED50d9O1jDRYbBBJVuRp3ZPwL5OjXOk3g7W9vMU
PUh5mNqnY3Pxs+qlb/tlrTgvzgMYypzLD7Q6a/bN6W6u22bBIkEZhhxp0d//VN92o+0eGJZnzofw
2JBScAb8T2iEPAEncMeTenJ09EjQ/ubHQXqOhiQhgAnOaQzcpjXO1mlNGMN+o6iDR64pCGwYOXLl
HRDar7EbEtuggQdDSM1HSQ7tHzTldMCb4W33Gew7JSjuNQZUHSfDnzb7aP+cvA7BkkI/pz8SNp/d
Uoez/Z59kIl2GI/wJUbOaxzAe8r4GOic4C+HuzID9KLmb1aPkypcwf3wfjdyUMjEj2s9klNOtf0U
bkZIPZJw18sc2aeSec+bFPIAkpzsJJpP47xCmWweR2ca1vjmmtunt6Xb/DXSp9yiluvVWvx8Mf5+
+7m1H2kODbBNAqsprmqNvAHA1k68q5rx/sRxQMX4sOoqEvfe/H2w3/QCNWaimR82WMpYn0D8RDxl
cHJpIQ7rrZAntmATwWIa/Ry9iwWdZ7onYvrlGj08B3ZAr+RN0f79x9J5bSmrLVH4iRxDBBVvySAq
YvbGYVZQCQbEp99f9b9Pn527bQXWWlWzZmD2jYPQ2oK2eLPnHwlPlQ2QcXgsW14zItiI/dYZ4OiI
fI9B/VTQXSwENz4M1LdD/ZfPDdDP58N0OyOwRMNBLAfT3WcaxDLVRhCR5kw0g9z4MSmYghss7io4
epON1uieqKnw14zaA6TiZpYBkvEo1KPFC+UrBS8sxM1y2Bhn4QI3boY3+KmCwllhvYfvuF3YqIh1
MWT2fZXa0TjGpHQwJFTF6vdiqXcpVmxlMdXZBHZtvBqgXkzZ7h+qj/Gxr8DmA7al1vAfEx9GfUOO
Pw7ZguE8Fs4IywiBvuUcUFDsAf0yykvu6NW4sx1PheZAizDJxn6e43DDSo3vZj2KECDjB7rA3eK5
kiGxOK8BSGl/WdMI3Y492QCjY3fIFZXKzCSNhFETRyi9/ogXEQwcaAcCMo0YJgbIqQx1p3K2tTFA
BlX3z3pIHSaowujrU3XUN+gEwMr/hpj3BiWPIwjN544uiywaaveS88RAwhWz8XXxxmpbKt6pg+L4
byZ3oYdnOwQNEESkXKH6ka2ALWFTm2rDeT1tVJWIIseXxDoM8MrAENlaqgoRd5J2N4QgkYyo67jh
MgbiOj4m0w7HLywaYWoo+8Rvua2xolrnOZ5Q2Rz2Pjv4CZYgD5ky0mmYw9qdE57peoPBGs9I434E
vBdHhSv4Lj6uuek7zYu5XE/5pMfjs20mOwxntQmn2e9EYM/dXnAkUrl1Z8fNw4nqQ3mhkGAMiHkl
HN2eYgObX43mP25KSiOwu3vlhOfiihk5xsK3VXPeYnYfVxDauAJP2CxClNOCJjxMzOyDy3XNKiss
WKVUMdiZRpU7GjRhHB5g7d0KA2uk+Rv55rKYLwltlFKkMYJ/BQzSyCxfhbXOlaHFes/xJ0mZbjFn
sSL8AYxhxxkarD/2MSA/roDaMAlRN6xHONj1HB6E43u1UF3aVLY/dnkbxkg5qaXKp5CSnW20/lPP
tsZLGiGMv0g85RFmAwJmk+gVhAAcJTx4oizBVKEv3z7A1vtQLA68ZcH8fb8GLjN4VPiFDJ+p8hmV
ZIM4boBvUQ2yLZvsj3cPKStwCEDYfJT2d51Ad0k4piTnS7x7Er/fvQj3sq1FZBKBJTVzM+lx+421
djNGlGtAHzzzLXb7zmvQqEIpjOB0L0Kscpgr5Nz5xiBUuxhlLvSXCEIwzWlOwFGOsvfupOojEnVH
nLmVRKiNqbSr028vx8SOS0uRnXslF7fpZD7VF1pK2ucdxYUbc8BiGvWK1oNzvNQHz9rs86Q6kLK4
Zz8HdzWu0Z2KTBYOAp2UzQYDP1pfnkMIUo7gmpzFMeb3pKx66MOO6DogPkNhM2EichdJNAdeVlj+
lBcrxitdT8NvrV/UZmndQmAkyvERsVxT6nirGg/I95tCg9ngKyVgZk1zsGBIUGLuCBg5ZSfr/Szm
nddZfF5PGcby0BFgSsvaM1hJczVKjXkXgz9L6nyKbvSlR78q2NSo7cz9Hz9lzztGBAHKhJ9R4w4Z
Ftc8mWgi/2b/zBUTCb3TMauYMcRwTYM5AJJm1SEOwYx1xHlM9bZWsc8yRzlt04eW48Ijifdvcsiu
5uUAWi1byPwGZHOCz1gafVZSw8m8DYpMAjJvfp/z6tA6Y8Xrq3joL5d3FMLldN0TWEg+baJQ1/Mg
Iu+C8hmQ5YuVXAM7L15smRE1eyDsEJ5Wm/xeZ6k6A1/x4tvD1xMqsy8wvpjGcoLmSLIePiHgpTWv
7si+ORdvd3M5aHgvDBxilObMbUewA93BSzPpUUoY5+rLOvRrnmgIgLWtkNY7mWd2M65Z6on5WCZX
Y06qrFDV5wjrYLSIHOhMrLb1e9BZsNNDcL31hUfpj34sK8Z/bROqjjpWAtftrETyTw0EBMWN4YxG
Uf5Bn+g7u2Q1WJdnePuqA1MOBqs/1+ideFSeHLQUIv0GVfrxN8yWSm3CxwXFatIoJAtZEAgY1mwb
QGIlfyrm4iqx3vmoeYTTIFInGtDe7v2vthASCfkpnDmwQf/2G9JMW8HAwXB4D39kL23xhYkMPcQR
BESODAhp2c8ezH+Tyuxz8eSivrvslf37cP14Wuu2x4yCLoYDmf1i5Izosfo5jho1skOP3REeNy24
VHdKf58sQH/xx2q4W5OU0LPlXbDfWuAzUPhQDGgajOo6BM58LtmKpjvV4tVxUKAJn4rd7z+oa219
Xu5nyU1sYYvI9mi4EIP5vPiPhtCIbtYiiiHlDZIpKQ3dWYHkx8BF7O9bneUDe0jT2cnoUeThTWQl
2MC8KXXaYDlMlOn524zWcKnr+yxtGMD85oc1mn4JICNl472KRPS1d2lGwM3w7Y+aB8bpYmcCp0tB
u3pbjTBjiP+CIbGTeVsLt46OOP3PShM7jMN9dyJYmvzCwBZ3quGwNOF+p05iQATpuRWdm6AZSJ34
FehZAg+hgzd7jgJ9mRurR4EpJm9aGTPh6UxjKurUpqTrhHaomOSiBQSn2iJXmGROYOtLAlvFAeVs
3WbPp3maNPnHIf4d6vzP5ONru/WIUA4AiFWYn+whtwfbeIjofS0lCh7L2GBceSyH2820vKvzmBW8
jHdbv9zXDP42JHq3NmafMbkImtl+uHoxveEy2i5hAdU8Wivp1oTHR13MgGjjRHTTDyMwL/ZkjIn3
+IFBySkonGEFxSYD4PB1UFZ8me50tVitMkS4MTrSFfEhWT7DumWoYhoC6Y5kz/15LYKxmZghye+p
RSPP0Oxp2fbGqDTTfs3pX/eLtu3HFzY4mFE8XJjLkbFH3tMC1gdV19W0W8viwiHUIgo86ir+d0sB
2yNb0Dpj2f2D/nER+Pq+tENzNkudWcvI456r1Yvst+i6zW9/9TnB+mszsQBDYVMHIauWApehunLB
C8p54dvBTNuBRG8hHkgIOUb1C924xH9Ts66VOUOeK2VDDw7MDAsLWLhlmKY8Mbo3s4uPsboUJu4s
dkBgSTGyeSYWxRms11ZPADQXSl33AVLKknI5oK7YBcJ22MIA9IKSx+1MS7RXleANRRtjSbPUSMss
vo64Ssu4FNqBD+/ep4/Fm5fnuIsfqm1mjDevEcytAJWW6+FUEnADgjxoeWfJHvhaFzBijBrM3vg2
fy8BQto3q75BfIC0WHshWkGtsJr6CILC6xF9oENCPTzbrQ4mV+odNWf4oe/E8r42FNg9CaHwfrPF
LEofqutiX48eV7+LCnrUJtX4S6AFCMP7bDUL70VsKDSRl9lEgVoGaeH/mgH/7860jv1IgufXUTHb
ZeQIzfps0QCmkPqeUdpw0WUiO7v1la/9Hdf4AcHfvtn8hhx4TLEwRdYwlng6b4cb1cAOlydxWS+Z
k96nF+83qPvKmHfbm7Fg2+s3FqqA/vPNKOePL98LtQVf0OlTNZ9L2Ed8wmJf4NRvFND/LdWuwgbL
qHRzAgmQB3U4/CARgHxiXjRoLm5vwghHyvgMCvXDKvqL6yA0Ch7s2/BzEpPl1H/M24G4Coue6Bo1
XB4RNhZ+N3yNoXCKZJbW7DdhJjUxpmt6l6CJHKpHhn3b1+PrCEMg7+mdLQo37IA63sd9ufjYzq6T
ystx62l69G4OjlSD1PpAFcBt5e8rsWe8VwYITJ7EehsKEqNp6JzhJU7wSpLUVUaz1EWh4ibbtpv5
PayHJcEi/2cMFHWj20w/E1J9o0pkbzMatHYITCc5R/qMPYcoaQmLRgA/7rjNYDPQxuyMIQXQzaTv
lEE4CuHZY4A1vvsevdybjTnx5OGeR/QZJjHrBNb3MB8SJdXG3HIdJTJWlcwup7k/TzFElgQ/EFKZ
UQKJgWizmB2dCSMe2bCOSgZgTLxhHx1U+NzAXfzRtnR7Yz8GYqp0CzIHX+TDE3J4x0gwvPpg1KXv
1doo6fmXbTHERkipagTLPOHqfu2F9KXA5tAMFcTbSLgHOEyuecoC4hTZgyaSe9JUoBgwKmKVvrHv
Ku3Fl5hEbJ7Hzz1QWom4zEcaTVnx5Roy8oYE5wIqzgC+NiQ4/obvVQli/2ERwvEy5RSoDXNBOS68
SmqEEVCuuDYKjVs2Q4ldPINx4hypDpITUkAe+LxNYb3i9JnnWb9J2BdywdeN3v8z742ZzuLgRACJ
nU47y80NHlCI8TbOXW2DBpmqP99RhnOMCzDXOiqeETd9TNtcwlCD7fbmXR/m8DlFKx4Ot9vPGNcJ
5HS9dIhpCuorVGN93LtvJ6ocat8mltvGWyyunMex9ggw50TiBiXBrCis4afDUw53wC6GDKKYo62o
ghjAXCbq66/OP6qclTi2uMCr7Zr6g0UAmUbMMviOKyNAZuslr2pUKFiqLYsS4TRqf+j7mb0rGCt9
QsVpv02Ax2VndlCifHCxK3ge+OEmLoIs+sQGEFmB195E4uKxfX0WZnfZCaQYQ58dfENxJMVSpRbZ
SCCKDFG1aKCi45oxjYKis71sjDJAjKWK7tVWeqA0WtfMkF2gLBkoE6R+QTXWBgVp8F/neuqs+YV4
HwXdUJQkL0cZXdhleHSN+WGOCRJfYh9WsZ40RpSEFP0NU8X9CjMkq4kksEHVNpcSSQzL5EvwVcm9
kkJTprLpthWkW/mn0vruCcoVb0hKQpSB9KAAsdToFO+yQORHW2C5AWNlVybdFOJOErbGxalG0Fmb
j1A+bGfMcR13AVoOP78DfNkxc/oQ9DlxHv3C2wHbHrLKmKZSut5oxxKMedZ/F495Uc+hAcSACyiV
/kHE9NDnhPwksiaRKRxB+jiWKGrFlYGqnYaY0Tt5NQvXwY9D7qsoi6rBzZru8BcVXcrbla8rXCD+
QNv9/w8yNCz9ZJpMy5ArMk+3yvKFeORiypD3BcCKSRsSJgYQ38mZEZHD6/2jXm1WSMjvM45W8rv5
tjQ+Pyx69x1LApYXzWBLA9vBzpqPiRULBAuRIBXDy+oT5oiScqcBvmmEtkHRQnXJ/EDMfGigxIVD
6AY9FrBwcm8XWDTMHUh7yvEbwy3l+P24dSx3T9gs5MTgstOm8YMB63wOV34vKGQgYdGCF5xRGDqU
DQLLMrp0U7scSfEtc/kKbocwO9Y/gERwEfEU/zmixaINxYkEiRnuWWLRJn0mrzuHLMQGiTeemEin
DkcPqQMqVAI5K0juZX9tAioj50SFuRkij8VquufXHkcSX7K55uJbR3l8wUyuwaqvFuzt7OwdUj7F
jLywwb0szW0F12G61Vh0MttGg0BnCAEecxr4FPTnJI1iLpPNshlxI6tkAqT4z1sEqVNhI1pbaDb6
oKCK26EYt1z7by4/DyZIAUuXusPsjbJ5dTpv2xPNTY3XXkWx3JfnfDkQK/XpD3pe/jRRfQ8lT7Jn
v+jqdmzNn7+cABW3A3brX3wmbADcqW0qpZkxO0Av9fZweZCtHHJLm524VpnqSJLAJmyRlgtkwr8R
jcy3HUBCpi0hcKp6mFnXTjApWpCYnqFf0aZFYqNghBl/dd8vi5L46n7xXoL5qU/J3Ct4hl8RHJYc
IfQCYx6LmvZdMVy2+DH41lC8y/5tRxQM+9HDfDJkYm6y6eNG0D7L/5sVjjw4T/BX5cEHVpm5oZYb
vqhz/zLme2CENminkP6+YAlsPLHKBcBgGSwGyFZY3+Q14uL8WmgN7K02dHCMEaDYkyT7AJ+82z2Q
JxzKdJcb2piIqg65pfhwu/DqkjkdIiIoLXiwnORJnja6PLkKM3XFIrT57EGsFGSIbhtLZCohoQhg
WYS4BCQEBULtpNNkyBAiFIq7RqoVBk2M8llOcBfdyE9n8REy6h4UKha5KCTdfYQ9rMRzIUxoTfZR
dCx3MChcTFRExUQlLYOyHPYt9LM/Lhz0FN8n+mYoK2uqhowmwZcBsHiagv4SoN5aOoMpsMEfB81E
vcFclqyADN6hMmz6Lq3BZtRcrkDYMeHZjOib6IFoDXszdYCohAkWBkrfBc85Q69idrXBkXflpCTI
W0Q30ObhP9GCo7GAnkFpYqsk8ym79uK9FtYFTDN2hbVgwJRKGM4NWNRNGT//U1j4wqbnfz7KO5/N
h/OTYB6IyyksFnG0AWq1108TkHiO9Jh9QgDFVBgZzhQvfg1Z0JftYrDeiShN6HMiVPidKCCgDyxI
zptBznmKCbBjLxaMHvAQEkWcCnSHFThJB/evUbUtoAy8B9n58N2D60taMQNMbuAGihf0BHTWM9mm
ADa4vo7CTOMyVQDxmrZs8f90iHBoMIs+CiuXUZqZUUvTqT0hZovDdRjKB+V7BYvyiTvEN3VBOu3C
/VB6g98cI+FFDtZa8OFjA30LyDwFWwCCFFSfpppQUl6viqDDIsfSGZ9KsW4H5uTtVeSzmeI1a4ch
wN8+RqYCU9mKQV7ZcMFdO8zMoFtWMJRDu2kJMSuCsNKqKNAYd0HJhjh+9R8yq+VFFIi0HU4F3cA5
2VwhIxJDqWnM+pYHD53uCA76gLsVwxRns8ZIipk5tE4UO36kuCh+hHsKP1gQH5FUSoHSdX4vZJmw
KUbgOSonB9MhH/cSud5vJ4Kty1Xj7oFz8efhFpsBWkSsYkrwg6a1YRGEC2FEybhFDl3ooX+yL6+Q
6ZNusUYM1/gzK4OAI08a7N6hboF6x88KJYGN+Ap5FowPOOP02+ZYN3V7PPFEaLeIGvPVNqGTrqZi
89sZPa/MqjSoOUJjZ9gIRS0/CbUJ79sB5GQFAIG3+4SKuIKavlVFwkPD1NP+OpaudTiNvQBjekO1
P0N67hpNVmXZHUbj4iabGxXQVeb/Tqo5S/AwOE3G3sHzvIl582YbfjC44S5Rmt6EN9q15NWI6TJt
2MMNDmllyAUDmT6pLuSK1YZY4EWILusXVysEM/sFBFtY/h/uZHd8BgnDCZLH0WWtqdAeFgkyRwob
8yhcBZ4cHEi2ojj5ExaKXOts3gDd5vSB8rhxyjqBCVaDu7HnbaB4n8ygqdGmN07DlhgYB9fl9gex
IeTtS/ZLZ3EbX4xqdDZXz5ZRRjv9qKckkz2sevidKht4GdOnW+PDZjxK0n13OyYHfQ2GFukF+GEB
Rk/I6ECREGP9Lk+hePL1HKhNy5TbMl/j9tmhym2Q8m1IakhmlzgxDO+LwxuexX2h21jQ9udLWJDF
X0obrFOKypQC9tSBJMRPUJ3iQMNB/HGkmqUQeQ8hcboZUhp2zATKEr8VNWKbckm03KV/jZkxuDjH
slB5W9KMCI1Y6HP70jtjoWTLoUfFztYEUGn7sIX9XIgsZ7eHgY9QJABdhZ9MMIRQGTnFRPkhOImU
82yAuxEGndhe/qn/WNP/qOIi/mS7Nql2bPYVGbxSCRghtY9tRKJKYaxLtNQLJjOLAZhy6uwGjN5F
koukh/9tJkhybFdEosjZ6NryRQKHBl/CHRkULeFXigJG+KTyfGCw54H0636nIjjgs8hwueRJcS4F
VXEy4cu5NcwCoTUt9Ij0xZbdXtRHKfKYDmoz0X+3kDl3zGtfsRgLxBgDetiCOtW89BF3uulQlCZI
z6WCD7RxHWzWDxouHEISH0qBPri9cWpltsg2gjfRy+nYHfsEodrBVgWtgZMEWA1Dk+IGMXvBMwu6
F9RA+kPI19CxqWVZtjTLRDE7l65VQ79es8At1YUw+Tj9Anggi4IFLtRMldjKav+vfYdvhzD2zTcK
z6vL1YVlhJUcbBtOFIoySBZyHO5h13KKXtj/H0RZcQ4EiFMCUKkc0E3nicaQWohi3ICYcU/Episs
EUjk8fmIqoC7I/Utz8qIgvdv/umL+b1IT21YB6i5eD05ITkYmFaIuikFtodxt4h5nJ5OY5acSKH2
2Zbml2HlbODBtO0FbK1QOL389L94ij/L74y5ugAWpZ2xy524NJBdVdrsc0sCuyS98+zvIybKWsQO
wXzkDq1Zmm0WIuMckxImWkQgHvBn4j17OKocwCzG2NySLYyh2dkM/qz9OhQWQk13c2pquuQFzy+V
k0OnJLQzTnDfPwo7TuTJGosDWrXDAUJdIAO6qf9Ajkpz3+fJXyEYCAS7ngB2zuxLLETULkQN2b5w
r5fTW/B7vmy2NSHp8UbZ3zgwwKIHxeCDG4stbqBC3hLmajrH2KWP4dXSYTzt8GZiyPyo00RP3eXs
RS0VZ9CpzOPiS8RFdITC454hryC2lZq+uXUk9LdmPz/jUbbpy5bPMSJ5aKCTzhaGlxwoK44MwbUu
pwXnm2Ct4ncIkeFptYEthrY5Ph0OnjnkfEEZEbJrchqHe97+P70DtGZYX0dt+hvm4EVAyLKCtZdc
U5zVqBqJeAWRgWEsxxkFCc+l6GEoiihKlmTYWe0xQJ5Qy3gmUNOBZ4sqNMJ3xiMLfqVIkqOvEkUT
oVwBVfA5Jixl97chiRGFNGr9py1wFZNSh0Hi0WDU+htHrkhCqIIjZH2yWmz2KMD4kqfAZhWZ3/ip
8l5aE6QKJD5NknlrJG9uH9Ep4LBJcK5NKp2vYhdNDivsWugiuc3SYcvD2EwdLFxA9YVrjglWXdno
yFyAaYrF1O7PdXPet5bn4cBxDFEXcr7txINElol+OP54gDRLHO1h0If21pt4YMh494KSXSmC4Nlw
Kbkb3Gwo4BTDBo/PP12XqO2/9tXBKYhSLkLlZ1A5v30wy+uUGXMIr5fNVnRlEj7hXHZtm30dFhgv
4YoqEwjNfLdNapD2UD/onTB1y93Gam/QZby8fEEbdXj1VcihLw8BLI6pLRq4P4369EbjK2IhecVk
0UMNzLU4h5EsohZhA+EXm7I7JgBilgdLe/9gWiAXT3GbIzwQ+VDUmfv2oGwj7SLWnASaPi3Wyyp7
ff1qgzCTD9ny4KlcMfmM9l2b7vGFlhWOHdqF8EpfVoXiXoDhDh8yAhIkhV5FQuOeoeC877F41jZM
/uPjPcwX0NMaxaShDejrblBsCKO7RuqbZvNDKNWyra/g6hfYBSWtrfrwbrclw5WSFKxi/dGd32de
PggtEvl4HT8Uk1G4dzawWUM5OtAV5wIng30TH6WIOXzg+MplFU83qFWO5W2Aod6FLgX+DZhD29U1
HAhRVgCgJdFdOZsdzaqV/ob56Gt4P0tPW7wsxkF7vR1G+ESGjCNWtPs3D9Cv97M/aIdkDKEtH2iZ
gSCrJaXe+TDTQgy8cu/Z8QXJzYB/zQR0mXy7J7SjLr6y2OFj53UdvXSb/eq1zr+m3phiO/T1axiN
xuT6Yn3kzM5nTUhZtCqY6N/htE5q43sEr86PE4X2xPgipPg45xFswCeOXxWdyLXf6jqvBtZQ6ttL
M+sM7hs+M2s85x+fZmU8f7zchn0lPrec67Fhttrmm2E/fuCa29he8gnatjpBPod65f7xuFGZNnxk
IoUz9Q8eh1zeNmzFXEiEm4Y4DF1IetWg+8G9eHPAQTGkoEjYXGqi6JxkTsExHQGTiE3MDxOZjgvA
CHAy6vV7OwLs8gQr9IsJ5956Api/7MvF5SBmfF5dzGU6XKNhgOqGpzThUj2eKT18vr2IzBJK03uY
bBcpO8/6c++3B3KUbe9WXboJwXEp0lHAeCywrKxpjKumcap6TumqMBEuzCm4JRfjRLIGFlmMSE0I
Pk+WCOO7BI0apvIs8VXOwsnn57d5a1HweDALX4zo486UodnN6jbCV8X+bf+aA466DpqEVM572KqN
+R7ys37ti40ziMtloYNLfSYJnxV2B7G5XkrLwhARzSYIk61BOzDDjsK+Xzy9dGMME1LTYoaxMsFo
MFfYmC3Ajf5E6mcWi7NZrpJhCInlUlkpScLmh194gDbFbcB5FOpF90m1U/abZNSyqVDJlnQIDKeK
G3A0Ayok1eyiDkPHlI53tAeEaI8bg5xriBrN1a5xu+mXEvrjvuZV2AzPPOccWhx43/Hx2O0ahHyJ
IOiyReddWlRFzOIQwZZejJfWxqr1Yc27Jjst1c13bb9hjtswDGEZP/dXkmn40el9Xj7tN7U6E7pB
G5c6YN3v8ENb/T5lpyuviG0WrA6fPeTQjoqNeVA7dle1U5GLdf37hhgRLe4eJJpNo/4uLIIcKNn+
3OivbQAa7NqAetXwORzc8ZL/vQJFzHi6E9hjIOuHFGgKD7ms/7iPIBk1aFAS776x0T5jD1t6lfkX
4FHk7gOY3m5Mi6vz9vS4MWXYExbe8wybTZ2UvcH5O4IqWZuDxO+Olt/S6uKWqUx3z2E957mmL+IL
zOMnIRKz5+yHvajIdtSe1ya7UYoQFcZ3+BSkhI+whpQPOLWG4UAs43vQ1Y1q9r7ZD9GR1cMz0xh6
nuapFRCe+8+q0LzPweM2dnfyc5gI9MhhfOomy+4WdsbvU4+1hVQIh4huP8lHCtzIrpU+DYh/3HTN
rk76YJ7Aq+rza0X0ISZJ3ybXr3sOu/QSQNiJU7doM26j9OxXuv0W+mAD5SX36bfP0jmbLQ6dZ1EP
JpNzZRezM08YZvkB45EO67nIQ8TMuYVr2Y/6tfIVIDA2JbT6mMNCRH4ev8gONXFS5UeTyQ1v/1mG
51FZ2Aq1FMcqiQ5Qd2fKTuB3OhAwn/aIvwJ0txxsXZmvXDglMj1MrDf95EJBiKqPf8JOrCqPkMNm
XMy6P0vNvGdFpFRe8d0z3knivItZCeuKt4ZByQ56I/TnJk6EtuKxzdXpcKNNmjBc+K3ko7Lh3Md/
Vq297zxnAfI5zvarsMueU6eRonmYap57YV0Nysx/PZYVs4c2KWvf3KPTrZF4YZBJoonOJOB9Nr9s
TW+srAoc/DzeD3gT06z3oCM+Om3GVgCYKVDHjLHL2YSc3UrtVwtUdNjUbYZQ/DaUmz/N42M/5d40
MaFCIQXV0M7aVra+jt84CNXuD6/eDnaBuvHVx/hV0e/lAeZ3CaONHEq4lVK4i29ER3w8Ujx6scfj
hMnsJ7UCtCscf5oOIPucsRQH2wnEXE49JZ894Y70P7CkcmeD6dfGmiho2Rh8WVUG1cMt39Z1ktCL
o0to2ZdxzhnBvkWW7bOffqJStx8XQPmMBw7gHYYw7Mja5e9VbXieJJhwvxkjVw/jvCfynrdSkxL0
0qMbM/U3E4CnhtHiVWdK/C3gofRESbw5R9+fWxCnSDhSw7o3rNR6AGiME5uj+Z2uznSTLzMlZ4b9
gpiIoGbOylH+O75mFaewxfs0e4n75WJy34cpc/KzWboZqzIPSOlB0IRXYr/FBU2NYdscZj+nmDLL
t9Q5h23HBhvZ6i9fhdX2sHKmIGbOK+Lp2zK7IMyL27qVeczi78SuiXMjZIPFnXhldh73za7/8HuR
2HpiU8+GaTyjR9N8+/erpSGvfEazl6t5Jceyioy+9jjaHqY5Gw7xOFgIUBzJemKORUbidc1Q92P7
zvr3dpHRfKajO4ujc/ZwmEhpJIToyNT1BlgK1R70EGnTtd8kazmSAIc4JjTiuPHbXYNEU2QKQB7M
gyLaxspZMJ4VjV1WDn6n7wkQ8XTpkBrPS4YJB+aWjOGcHLVw0SptFXFT2/3gkCGOUPWHVORxcPsB
9bXN34By6QXCVLq9tpl//PF1VPWVwtwsL7Coe+ZMN/ItFOmfm1Nhl336566Q8ZkGvBQbN0ggF0n9
YootOlIEp6+rEzOtcpX4DYResVAZbrsQIG8T2cX6MhHAGxIyr2zMbDysCQVvIywABDyXptHX7IIB
n5fG9/hGBwm1Ehrq+WFzvBAvwWyP0YK3rrZ3BICwCpwLkxfdyuI2g2kG9bZa0jSpxUApvW89vN4m
S6uBlx8CtjY6KYaCjahD4zwEA0B1NoUOKDJIVCuF3+AB/1j0KLFg1jjtxyNetSQC50PyiceA8Dds
3tG4tp3UAzmiTaVMN/e99cv+lgZVjWAWD5KDaNnjMyHr/3wiePpwmaT3A05DKOl/dzHkYXQ6OoQu
/qZk135Zxwtuj0IuvCd92MCiTola3Mk/YgBocOPuK1mQutpKP6TmhwqHoQ7dbAlDwYayrzXAHhGh
YrDEf4Nf2C8gLfFMNjklKPXY3QBq7qmlLm6Q/uHuHys9JFgQ731jNP1Rx3JNXJiYmRMnFKg0Opix
PTT/Mip3nIZsBkgAfxDTfhZYTN6PoBSxysxAAF2odxhpGMUa5J38kg0PCg9vvKnY415Uh+gaZy9m
Vo623ekdUujMTdvaQIVUDWYdrSO9nOKBUMSUGVPlAuplOgUOy+Zn9KUSBu1jsqzgKArixP45ofnh
HKPtkDl/+bZ7G5QDNUlqUGRJUeQTj8VJ9O02C2Y2TwK0ZmiNZMLn79br3tvExZLad04JsFzWLklp
6cfpRSdsYg/WO7gbZB9h4yfC8u6CK8SPstvzcSf8RtI7V1wR0HyCYqIfo4Oj7mf80l0lclOm+y6S
Lnf5I5zcWF5hKiPa5z+Nunh0Iq/s7wZJJI9UgZqwMk/ixN3mLRoTWpvJGwNQo8XGE37Zb4zPxasX
CYCec+1gOgxwfTuOaeLjBLOBq5X14WpeF73DzWUPxft2/BpoQIRsEheI8cbF7uwovHC1ZS8Z9BFh
IwWgnoEW8cYvD8K+12V2UgZdPajZvAzOTWx8vrbGmMJ4U86PX1EDvsAQ60tXYrbIOr+5RISnyzc2
Eq8BVsDwN7y+DuPgBvX3Gq/X0E0qbmUPp5h+8TRSxb+/nN2zhTjjQwyRanUxoKFJp902yxy942bX
ag2K4R2DuCFr+3UHrFLS8L29Fwetu7xElX3rwm162k9Aeii79kY31739o+d+nv4bCRrsJYD1KP+4
2cvJCIdsGWeiJaADJnErxXp+844/TMz7+Qjk1FTC55Za9RWqLJI/g1jinZ79x0BMEooTcmyPzniZ
EtgnJtOW8nNed6ex7LWw8jfvcf5zLler5Cb9HO2kU+ldzRT5xy+8xz2ga4rM5NA51XOdoBWklocU
NgSca3at20Fd3iK+oYMpNUjgUAsyYsaxgm76V8x0og9+nmDoAr+KM+VarD/1IMOZQQ82raCa5z6W
rNCdMVxnfM/l6Li9vVYzlNy41OGM5AFycRDFT3yYwTbdJ8AJkB7u2xfUBnSnkKJ4N3PlaadbHtWL
qY8TciKdBhSy0tfG2ammLFWMz74ojc0MFml/fJrQDACxWjni8JjnLm40HZAG5no8E2POJXO8QdNE
HQRk9SbjTpyeee5cjFUmmRVMWNYc8/QAUqx4Z3zXVg/zRPCi7nAxUEfN3jv+Bf2cuBPZgTesiezD
xI4hDewnjKPWhWLAL8wgwzR90xuP4e0Yh1QELl8rWXFNdbdFqY9+dcxTip+yP/Yms4c9I+YxmMDV
ajmrYIj/CoELxqk/HvSFr83oX7Vw2/OAKSG4G3PUEG+vE3dhtx3G8lFg1RA2gYcoDtU86Rmq3a4Y
gx5gx1NarYXhlnlYWHOdKkIlr6NL8DJtmUBBxmXtta3zIuu3Ym14GE/MzKlGykB3ct7JDHxsbPX7
g7XDwXLBkPh7QDzJSSeaFeTV1lKfKRPCM2diMgt7m5GMNbB4Ue7LjT9x/aEEjaFW9D2YDKACa36q
ZrVa8PeXfS8xPc+czEy4oy9zsnkZlC4mFgRg8QKep2F73Vt/oPigzZR5pEwkgwnTzvl4ycvb57kQ
hfRBQlwKafGTJZQRiZ+/bq/DK2SKBxsKdD2qW+NGngRm5/3K5jo2PNWAmWEsK8bR6AJt3l2GfECC
0O7bmmBAbww/hMeRAE4mR72Xb1k9r9+H5jphJBnPXhAaAcn7M9kjT/2+RTmAs1aKmUBLZsUb1inU
cRuiWBHfPRSTWaBMO4xBRAiWsAJ0nPXJOHPe+FuuZehEdWPBSajEE1rBIjgbqrC35M6T5kaq/fME
NMf2Q3tpCWWddy6rDOFEJ6AJIryqxxZandRlCylNEhE9ILL7LBDXTHk3m6BHI/j3kcG477Mp7HM2
ugl+U2IPUhgoR8fpmAKIhovzQLxtrjL+3k1Vi5JEEP8pQ2xqjKmwrdGA7CS4OCbnvdViRAcn6UpF
eSF+CakHCsc1ZtaoDB2H2YUWcejH+FbLLA8uIWgB5MQWqjwQxp59ZdJEepjMsbCbJGSUrqrTxrGE
0/7wEeqRWI4IiC/QfmrLa9yPf6ZWiFwFaP2NFbc3K3FvwUeeJwcgV6ZrgDcW0JfYPmWYfGC214lw
2dRcihv4LsSUAHvRAHWwqTHFN8R9lO4D/atOsga1iroQM5wj4koqCNAeYgPvA/Wv5yoqm/Jlg9P8
xaN77DFhh7gL22pPRDiO1aY276H+YnRYDUT1Mroxu99yK4i73Wunr3XfNiZ18II0TPHqaF2Zcj3t
zbot8ntWlCx/4aWJtIJbLqFAcDz2HB+4aDFew92CRyeHyLXmZuEDAE+MTBn/s1w2OepbnJQAdz7G
CQ//uuVRYiI+5YYK5aqL/z4TzBOCmR9ezYyFfbpdJ4lE985TJutBbB12EBbORpRl/RyxtO6hC+QI
chSOKtwzANfZ618M84QecI3fd6KjXocbIsDBFZ8be6fZjOgx/UkH8HTgurir9MJAiowtMQpen1EP
wRuQqhelCx6ADLSj7wb5w1PmQCCBDIy8M9Puz+7MrRcjLcjI/9F0ZsuKYt0WfiIjABv0lr6xQbC/
IdStKIgNqKhPf76Z9Z/Iqsis3LvcCqy15hxzNAyB+wtcpqEL38IKVA0yBgX8nYoe43Yeu6tzWs1u
XBZKPap/Os2cXloyNFC4TPpb4SPcNrPdKafKvHJvM7sKEevLYPXho7B21q6OdxHU/edCd/kKVgzz
3QxOXXwAExQBCm5KSP/AIf41WQi44hYlAi1DOf8ZwAYyq9Gh2xCmBXMphjWzzmzJ2FYN5fC8ozKv
Jl9KfqoKoCIuOubWkHpmBOHFqQfeqX/NOwjuCYr/OEaaIz7osExkthuoo7H5FdROc16lMz5HSGNx
LWHaalxwim+bMOPLavWwmo9z53XUAPAfuexCcuiqWzAQJli9Rp/zspR8fmaF7vXUBsrVEhaODhgp
i3Ggbn/sCWenZJQPwviPAQKjy2W9aG//zEwVPJrok3KOWQ8z4mLe5C7CkV5jtujEmmlKG/YUEeEJ
SAfSX3vL0kIRfVpDpSzCix4AUfzw3qCy2um4wwn4Unet2n3SELBy7ceoafz28gZE8P+jAAIdgW3E
kr4Uu/scBR37lQLe7ikdY0JRe8W/jj+w3Ha8glv22TIuYFgUzt6mDzfLoCe7vAKNommTN8aNoh3P
+Ul5DXaZbu562+/H6i0+vhiVN/M3QETlAkZBaCFfYZTOyJBmNyFIi0XA4sax0SWk2+eh/ZrRHfIr
6rhP36E5hfSY6qQSfLzmS6TP9Wrgha/usILLQ/UevHEFpaEQKR55U+jja3kzupOvP2eLd8a0kscz
UEib+UHKer4d5OJ8aGFQyEp+bTcvYUXFTUsckPjnwy9pBcREEwiS4jkzd5+/3WP68yBuMtXDMOkz
fRoSgczAtnmZzyPJ0V9HP5m9CROOSnVviFAWBLrGz616VJ7BWmGOWK/Ico0h/cGxgxaqM4Zmn/nb
K/Dxp4LHX39mk7m3LnwTFZvneqXScSNiWGZUeIFMqAil9p5TmloSE08U01ZyyYBcLiZBF/rNSaqP
CXnRqRS6uIJSVg/hHN0niibJMoh0+DQYVMFdw1c0NbK7AZs+TAF7jPFz+9CsvpFfvLrDZO/MGU3F
ph4oqnawDP0wW6Kl+Dgo8RB6WM0u+RWuYvBOHpPn9IZNc0YZeLFfdyu5MghANJBbStjx6K1GwRaI
Im2NUqOiNjCyddtsQW//YACsvI3tGw8gRrELhGIXQ2F/nd5b9rpzM7bfYWV8k9Iic+M6TVrMZMhg
MU8jlFBQ4yqGNZBU/k4d+hdTiXvzHtMDt2+f5i9S7azbLgyl8SOzlVG08dmTsgGt+oz/A0pBihp6
RPJBXqqtsjzhjxOzY94PnSXuVB9mSzX1IWmllCnVw6lfIbjY8qEHFFsJl7jk+iRJKbBRNplWN8fz
OruCBo7r0HvYneVzdFMNlB2FM1ifEODB8OkeChiYKybccGcNjGFT3TheNsm8Q5/PfQiTyjyepplD
d5gcL/OzA8p3LCZf1HpGch9pYcJyhWBCh2y0LsEP2sIRtn7+cIr9ienH3SzJfLNAUQGRgyxRwg+l
MnmtXrpqhl8L5cn8PMnnddgaopYg1qgyq9xu/2lk/oBOkQPXtr5xM/287McXdN7nb5vKzIeLmpHv
N34Ic8mpyOHpzWv7sSDhx62902awZscaEymdXDZf7zQliJvtnYuz4QLeNzfnM3okpWZegzMWJNMb
8WGXsIRjxCybjjUzuaLF1XlfaZK1oU4C1hpnlbZxHcgjcoZY7bKbEs8DCSXYZn9sen5plckPlRn3
J6gnPe9UGa+T0ebkODQ+opNg3l7kxqNPE05Dq+2+MJYl0blF5Ds/EIEbwdfmYNG2v8x7t62HuTXe
PYd1wc8r/qrxd6jzaC7OZwsMrlM6g2AQ1FGfocP2DoQHcTN1TwwIqFT/rldr8DA16zVj5aXye+9k
l2++yz7z6g+zo1lv/lxbNzxa/u5UIATCXq1m9orK9QAiws9hUZSR2oPX9oV8If+BAu4a88ycgPjG
+pX0eRolbahuH0D3d6NsW23mDtF3ODjWMxbZKSxBLc0X2C6qtU7YtPjRRk+zS3Ls7WbSAi2a84iq
2wwUcvEZmM3s4vWdVCySVfsOL5Qjzihy47ftOa+zdSFPzOpj7MJM1buSGM6wNjk7fQbXbFOo7Z4m
EV852w7ugAC9jGYTBBTLeteNGplDvZbFZACFrzE+jcj0Ab0vg+F9mhaTrG2zQjoYeeHgsuVOn5+e
ghhpy4Z1/VEa2o/WVsOy12jeD6OpPa3vt3srrW2mHYQtGT6H1fQy7tPBGU9sAJHkDf7dvi+sOo70
Cs//zxFH8Cl7Xmva4JN35KW7D7N3suCbxIPF+EcDCekDePU/sfpWxXLAeG/aELKsunF53CgjDX3B
bYGREkN6cE7htvxrAEjXJ6/5m0PnQ/GihFyL6ZP7dLVaeP7L/sl+4xBV5ffJDf+GXU4NbOPY9P07
3TSCrb/Ki3qQnSFRtVEsMNWsV3tyi/nFKG9ECsHLqOntjx30X8AqIkB8N5amWtnJ7v68U8/4/SaD
VjS4HUpWoRawj74uzjrFlTGLX459X3QRp1TOsG7CASw2DIJsrSANQakYLqBm7E0aNlPiqn+jq26d
TxaDUr7gLjM8Q1rMiYu2Ofx27GsRDEZkCw5FjvQMn2FMWYKBADnPnxhNYGvBKsVKidxKBnzCe6Tj
eAm9C27D4bZaIvrNEDO94L1eu+HTqL4W4Dmjz8N/WTuYKEAdoWuCaAVbd3j+G7eBEAwN72eOOMgX
ULVuFnT8DNAbiPjY1jxsnanJM0BB6Nr73nDZdvu4lHDE/K3bwRrjtj2ckrKBnhdlMNJSj8subLZ+
ogbCI9UmEDjgYmtim9+62701BeUXvgnkKeIp8U9/f4aHfAeif3fz1JQPCYQnZOQQU7GPAWROmZ3+
8TZIkgNQfYmzwnkUMfLZow9HYpf23e+K26iscKOaYA7pwWO0ZwMgCr32qfw4lmkNu8sZwyU6RXG8
5C0/ep4L0Q5Fl/Z14JfLlOB3tG88r0Kd1+G3018y/OwH3dW7sq6aJcp1yU7pI4vHt2ievcAyssb6
qMbCGtFNArVgeQAts2fV2BOUBKVk4W1ckYSOWqj18Juf3+pxTFce8+hn5RXV7sINrXSfv/rp86wj
GP8UgRG9PBAiJe/0qrJLTDEuki8+rVbyaKCD3jO3LaDplRd5mEpqcyS6jQLc8d7jekND9bUfqttx
1bYJH4Wz+fEbyVnduvyDwMD0gcwSbdoQW+Hjg+KPurWtsR6TGoMkEHxQnj7C1JlGYtX45LOuTubj
2ClBJ1ogw4zQbfVL8JoDQgabIkXeVFxBLfK/ctxuBdjuqgAJbwp1zMoU6oQ+w/bW6jMTEAEJGG+e
iXpprADzaOpiIRX+nPB1MkePBftl1/7y6+e0V68jFgZkgTDP/yJM6RyBAatquukdH4rXJ7HNSkt7
oyh++hze0qQ6xy0M6V9xv1hm0PvQxNSo5E0FCl7hdfGEMdJq+DiZCyLiBsPzLus7A55bRtWMgK3T
277i0WA+dNRv1i/qamade4OnGWJYsHkPnZ0eCrH2lLx3d6pldmF4qAVstAjBCPmsncHh0VCjiLqw
Nxucp88BJmTl6oprKA2ceryndpUKXcbWPs4v9zocprl/f+zvP78mTYt+o8yH18Xr61y+m8H1jw2i
1IZsIKfcV5E52/kCwKndTz7X8MGtrry8zuz3V/zTfhjP8T+TQsiWUlCw/VBWNuFHRSb1k7nHtcV8
swi6X+9dx2ftePraGkrcPHg0SQ5ukkIsHIgS/9NlSupC6VCntzp4517T3anNi31mXjTJubVpIWDu
4znGTbnYvxSop23eegVktazlnD4oZHmFN6HwlXnO4tvD16thv4RorhqnY9nd9fXJr/xT2lalzIrX
tFLcHsmkZfTR/C9Mhsv297Evb5xv+iOlBK1XKRQeXtlyby9fSTr1PxlzCRFAwdjhOep2NLPSJj+y
yno9VNbUhFG3BkvPd/c3UmEBw8cahikt3/1pvkLUab2+DeJra7VvKfN0eOq4X4iG1+DZoWOTTbYe
3wZ0yVRmFFLYdvRPC5XldkUK8SjxYjrvi2JXtSf5Z698kDG9PbWzeePS/nI+xQiB0fMWfDqjbNRH
gnXad7/x7T2rchxeZGpVf1z1yajsNDkPjm8iCfPSvxSjntUAL5mPs9u9J1nLb0MqNwfg1/vuZsnc
DEwLFBrAKcrj2qfcmXcpir9mwAD4WDjaE4qRR/bPbdltjHbL+0LqellHJiFPs8fI5IT5wAVy6IbK
7lWYyUdzauJarerwow/4mEFuH1PpLBgDf+bzPkoLCSJk2mmkNn43U+VrkrNdF17vS+ooD11y/yIV
9075sAe5x1emHQSFAUSVxrxSSxf5NIWXojDU17r4+DmPW6Doxk/kmL2vVYBUERRsf1q+BqxyoV6+
DvWZlMWqU7OZrcn12+v81aUxptPBemr12dNqsFNljCI5JlKRGwSBC1nn3+lAB+MK3M7zkSlYKjjd
9O/T4itM380+/Tk8p7gdtX1l3LO7/stoVLv23qQuwA0x05hREa9OmqHLco4Y1cwrqCe7EwYT4NLu
tG0sOtPGrAP2iDAdC92X7BSxKcbOwpsO/KluXUYcih/TI/MyyaFRAFzhPF1On3e51lRwyIFgb4h0
vLO8m93C6mv2axIkT0aOFuKK+c3ZIhe8ECzgwqEQKgNNFz9KPRyTizv9YwRX26uObpU6Q35sLc/e
BBChPkyAccubreKFYw4IcwO21fdPa6AyMDAzznpyHU9MngbfqDn7hfHBWaehnTvZ/2YM1uAvf6Mz
rIPFFzSGcDaoXujixsR6/inoFsGsazPPwy6nLtmSKQe3vnjptK4dKBd+Z2Dhb1HAItGHPY62N+VZ
G5Imz9wog2ihAuqECZ0LOyiS+KQJ8dPA59tq46icj2kZl9ndDnlG9bsxfS2TY4Ig2ns3pjzV8Fyl
1Rv4KdmNBSWSisj92ZhoWbSlwkU6OzpX3oSJdWGKciz5Sbxhimd6oBf9fccJmtm2L2ZtQds2qbWP
as7r0ZMCm3ecthl0B2Zu0w0zX2lCloXZNbcUxaXfcufA7DBLaGfZxRhRkIV5HZX0j1eJ3yW0lNa3
DsDxRTJ6jgE9Tz4zEGaapJ+9Nh37jFLjHJ/H3+DjbOpxy6Hrwyu/pF3tmgSwRBJBi4sHDgnjhzM/
tiKaVdrD28Va1LBRuTqULrV5Tp43FrwbjIuIkuU7zL33GKZdmCg7rpw8uvmI7jc/8DCWYYhec4O+
05jVmPZ07MlmdfVH7cmKO3UyQ6oNWJvWBmbXGV7U2yMOPdJREiOsZ+A/u5M1NNP3oLyUAazLxdPC
Uuo+vM6wAHtalsZsnxOTmVZrLX6hzOjj9I8HcLaHSZj9aavMV/x818Wa7gIgsbUTRj74dNztvymk
lZPd8h9PQ5wX2KXoQSGt2IUvFnkDAvCsJSTiILjYR3APPF5YbRzXLmz1kor3XzYY3qN70PUfta1O
tMM2YcZqvXanw2V0BHQwP+44GArSI5ooFqAVCP7yNbSf1Wp4DHvknlNjcvJCRUGdJmx80lPv0UQZ
YW6FGUYHEY/iihNGa/QGz98UaBR6mbsNlNnXqAsZWl3cv57sL3aPi7G7jgQ/4rG6e4my5KsHD4iF
P8gu9pmwApPuHv/cNsodBQ4vdZmM0HWexJtTrOR5LemS1+lepJuY2r7NRhz2PkYBQXBen8jc64Eg
miC9Etr9j2kiSR6uPET0ImjRYt/p2D7tA2ONf67Tv+EEYwDqa3A82y2HHZxhgN+podGwMH6n8gLx
H27OXo5PXwOIDsULRA/wqW8MQHmMQ3ccPb+WjD94yKSkxnIs1tCQrCHtMiQBfKcagpmbkvkkVirL
7vQnozJjZjAQIUDvkAMU09Y6VPmTAdIv9KAYfP6DTH+g1LSqqAb6yRrkeJyZzV+Aq0c2A3QWo+8P
8g3N2QbZam7rNMRRRdBQeGPQyiOSgQk98BXaGyIs3Qiq2n/gnd6WwVEzZx5C+XZGcj3wYECUNp+O
KE7BMeOoP+xYWgIsyNXuDAy4RrRGSySamTmXDvSE3A25gB29A4Kfbm59iAeARYSoxLixfNgAQJNp
UBHcYEFnqyEEvyXAvtsNYQmRRiWOzpi4w7lHHidkINyqmZ58rVMv0NYDvFpwsBnRMyLw6Fh94iDA
po+ZOD01DuCzwWXsTyAoLTQee8S8Hec2q1FbinE6pUmQY0IjPHsRtWC/CxvfWOKhnwz7k1+wR/hD
Dg3Hzl70vMx1f8h3H6vBqHH6A+OyfdvLiLv2Rw8Nkz8iBJF27BoWNHTAeHsdVlU5761zR/QWQM2h
j7LEbY06k0g84iLWlZNFwfw0bUV3s466862NF8c/0cRjdcZxBn4OEhGJEZDAMNVDi8bQm8a0hOaA
kTYyL1ES9Gm9GFFgda/Tlnbt6LvfH+R5EbN93Ryus2iA8QkpIMulhEvgZtMl4JUL2mKgk0/UHYQT
Kz7sIQS3gQV+cTpEwTSboKtBuYo0NNpHkvN0tmOScpAOiKN7YX6jqOt+juLjgkIGJXhYh/oM7ggi
zGBMFIy8nGDJORJ+ptWpzGQwshcd0ho1C3ocHKqeHi0rWDfgO1eqYuVMOmC88eGLkAV/3yzCCQln
GZiZYHWZWeLggh2UgSeIMvyAaLZIRwD6uUU9HuSKgs3wEs36Abbh7jmX8S4yGp7JS/CaJNCJgsZv
JnVSjUDsOOV5COetCNQOuCxowrt7c+4cvYr3mQN0OplzCq7unWbRuB6KJEcDc7PGY7ZYEou6VJd3
kZSssejyWj72OPZ8i+XUm41b7DzR7rIF9rFBlVSGM7Hh7ehLVgK4AF5gTukDKLFqdXG/317HXSgW
dtddgyCZ88LKNycjGOcMy8FkLjxZoAJjN5bVzm5u6D+gJtXErG/P+aeO+JB0FOyzlLwT2573PbMe
ivEKjbBtX7aIw/LF/UhJz1N99aLlkkd/8rYhV9pd7hULVz6F9eDQhJcza2ZYII3kAlb8NMXhYxHV
IR9lC/gEqRIeCEx7bjIaZKQmjJKRucxUhp0140ZmieL4wDLFux45u01aqLvHvtZvB7RqxhNewGXx
deohV4MzTHPSyZPoN4n9oqNqY9WvIsIVDwiQIZY0mBeQZ9tmHb/+aaZRNHfCOyjf8Wv8cYaYPfyA
XkYIM4NRhUUdyjXkzfMoVlu5Ev+SRiJJwIlwHyP2LoqWQzN4bgJGwzC/giUt9gUbpRPxh7MbvrWl
jzyA8wHeqEzp6r+vBd4hyXn0q7gLobNGcncm//GFJxBSfAPyKz9UiFRfYzv/MpcxaTqRi3Dd3tsz
yx7d73skkBxpbIAARoVFkLYsnyJvuJAVSn3tkwUQzJnc9HCf6u16jBVHaQKz/2Wm+/PAv9xCNq18
WTbL1sV6p7arYW1FGFHxtm85sVf6gCewGKL+E0VUIVKax+FO1oHNPDOVqKMDu0cEslMTewq74VPH
nIE9rJnOaNExVZVZw3Xa4+12HBbzluA3iS1Vvo6ORYzTndZ1QJMIsDKwGsLHUrOdmlnjPXetf3TL
9O+BxpT1AiugENnX/fgFczpdAgWz0Bf40aAI1v1kifSCHRP6Y4OTcFsJOlh2CeHxjTyblljdnHNb
dv7x7eNeQcHYVwdbV8SK8l6hhIN9sqn8bG7J+sa/pd83FOahLSLJb/gVktoGhbZD7JNfTGezjj3K
AflXZQ1XbVJ4PuPjnHDCm/lelrDFsApVx/t6ZXNLwTSZRAHf0lqA+uN/Nkufbq4B1z1p/CM1jhBU
PkazbrjTtrqTLtreLvtawGlmgX1cKLnkKnLDT/whJK5nPwM3XyzXb1Tmg5LBq3Gh457dH3y++HoN
hzwqvcl1a3OOQ91JrmZjqOsFwe2DT/RjDsDJwoxmXt/89A5dHuEsbGmGOeh3raJxBu4DpWU5h8ef
fFg34XkDqUO9kWr8foYpVhrs3RjLnmGUYIxMgDRLk0C6EhqliHVA8HoLiF+vxY9M6fOirpyLNnzX
9tuCJIvwYgX5p4XO6p/TqL7SB4JKIZYYBKXinjCAYV6Kg2GWHKtRYn6TeZ+KghiZSrE/bkKbwGws
/CUQUUk+1ivvZReK/8IREBF3H9HvU6OyxjP3drzi7VnrxuXm9Man+aChaQDYzm3MBudct7YJYtTw
MNAAmklmTWk0hRf22a+umtGHwWx0Cj9VfGrFErSsHP9EIpr7jbmonJtNPYFcy6mXqm6f2suuBYC1
SA/wrCZdff55uiFMHuPEuXKkp3a+VA0woWh1++YAH1mQw67Yq35Wv76v58O3Bd6XV4RR1wv8mCHq
wOuUzPZNF7YXWMUhxUsABhudMp17F/QjNf9R2Wgt2ri+WUw1vaD9kWXXEvYa07xJ5rSsablbPNcr
jX0uOOleH207FnjgqpKitNm9J7PZGZ9imxiQf2TV2qwQqYhjEaQC0MIvzf8XJ2LVHwz/+uPBjJ+L
D2uDKY0+aU20eyRybWxZaUs0Fwz1awIDKiadyuO4oPftjIAKHkDpa7z8C/unhufu6DSqKLm6gW59
KT7COy6cwFQ+dWttt4nDqO1r5nZfKrI1+nbeuuSTF9vTDDUZvKa3VY6FPgjeWcSfIXSW9hDWB5pk
4pbCywTdyebW+A9E4+SvlaZP4ZnBt+dZHTXxbQ/delh41dmqY9Jf2D/eAdmLeOhTm4I/nafXh5cj
NKL7w1ZCpXLFjUBsYBRYWgNYXb2gDekx/ZdWLsHmHZNHn+8VcYwDbWH0Ye6iwrXXES8JqaTGiX/G
FB6YAAmDAxjpVhbD5+HLYMCLswnExb9pE2YwYYE8Kucfe4unDv8U/GY69g2RsVQ3yWv+hh09ai/F
QOq3I6wOiQa0GKPHNALCBmAWHzizmfkLm/WB3zDbUogONsVj8Akx5UBFHZOZo/hiKsJwgPNWmDTc
K9s/fDAEeTmI47EJHRACx0rxOaQksDmdpMnvyznHrIEjZXOnjx+/+5QJusZRV1sKqZ8MB0q/mAE8
0Duc/wZ8vznetjC8A+rlgMukUNpumRRFLyo7n0A/NHRpsnxSFX64VCLryS0+azww3SXnKjL0rtsO
ltEyzsCujS+o3H71slmR76Glg2pjpnvMN18jc6Yhj6IInSgKz4jMFNgfJxNOBdHgz8mJJChUh9z4
yn/3vd+wRYpSz9xRZ7D3YD5V+ZgSMFcAzvRnYn/LNuBqG3Bz9OCSlVvYHbhVMK0wryVUhOu94RBf
M3BbQgGhE0EOxQ3hqCCPUHqrKNJxp+cISxHhP2ivBxuREpcrMXxg/2FPYgBzndT4g7WHMUnaW04I
TnemuSBXIUxTKqiUEmxNWFZq1hgpevMtdh6Fr9FajKFCO48hY0G8aFiIzCVwVqHPZQRizKTC5xfP
uEyWiJzDcZy5tfWaS1fR9i58oMbtmNdZHiEowXKhMfXhDdM14dRq2CmB/OUazmvd/cXvuRdfpgsZ
mWxcraG6LxYXny/XbOLDlNfR7CqpxZecHR5R7yzlp6nWLeBoC1r7SyThK1cWSTvUhOaTO1CCuFLr
NinX58Igbb0+iMtOS7IJsLBbXVNohwzShpIA9O8RGcQsVOwOuPYRxCzvQIidRIJkhG+qGxFuUxCu
1yjCMfkVNzYGKbwd2Y5f9ud/K+9h4/YRgseAnFbOwDu56t2w/u3ZZ6QUcJY8HfAMgrlRB3frEfZi
dd032fm9np2aV7T9ynA+v05Fo/OlU2gM7w+uHmsbUt7AEdsjodHBDCRU4ba4DyUKuMUR2Vvfd10G
Y3AVdTMWWxHcOMS/HWYiLuGDcR9wAeMqpLd4KAbtcUHMlrpsQ/qa7eDUkZpXYiNWJUJ0+u24idaJ
72vFsyL4GDHOIAKtqNZu8vNgYjLW3L9wgPm5+wzkgMuR8cPkfJF8YjKtd+oONaIEDwxwiJAeAW47
9m8zHb2E0DodObJxN1L5f2WXgCSKeSs7B6UUihgxmEOQQszDiIHNSAKFmOaPMrLTILh5zwQ/qId9
TdqeTjrLocLtro8bD8cMROuDbJjwB0nw+pd5u5MFVm7OgX/Y/7g4//Lf5vqYlPOA9wPl3ETugDoK
ot5B+4tvHZg5Zlzt4nLkz7qeHk6YbwJ5PFwWf27gz+YfNKhBNKj9CGcnQsbpH4eDIKKkE0ttAhG8
3Suu+ShEZV7IqRQvX7T68t8AqlScEEZHfqdtnA8xEVB7w04SwGEWZ39XrObj7pGuFCzjK6b6xrrl
rpe4QjOGE/sQhoz+5ZkaEfAGTq+EC9yzUbuk+OyTXcPOMWxWWIIY7QDG1Q9zZrgVhWY9Mb6UXaWY
QQ64xOWM5gbYUTxZyxlgqPWz8UKOFHoGhv3mOIBLE1TxZ1xa1ylWx/TQuKIvBJs9TS94l+YdJHYG
qGlrZsJZ/y1Q7r1NutD+RDjgBiCKa5AzukVM4N2s20R6WDW3ulHtPXZ9anDrsnnHj+TuJlcbqdlc
85Tlldlz3Bu3o3LZOrvi8Yg+F7/KXlwLsxpfGFhpyJTR9qFOf3mv5XmieNXo6z1NRGI0DLgpsHWI
rh6f2naAYwiOs1Z+NjkvQCY1TzNekwd0mM+GmBe3WD3dvkfj7Tw4qA1cURNteZ97zWT+Wub4Btch
7drPpKtElmK1TfxjxXzjOYZWhPOsZmw7DjTflT1GHEcBbNGMBsDMF5qqYqV5GEOxb2B7AavEZNuJ
gIGw0MasSTX3RsxTcTsQmEk868eTZ3G3EyegetxjT+Vpwmcrcw/YHyDUPFAgQ0TFCxEEWHzMbixo
FEs1Loq9SAILkInkxmWHS5BBiFn6R6Ahpnx/2SgX6p4473x4bu8KATBAVR/8L/zWGDWtB3rFyiaz
zjgBqJEcStMsYnspFziXLpN7wnK9RzsxRJMB+b+UWooGHLYEMJRMsgw3N8S6FntCxK0nZG0iTTIY
mDaLosZRnAtknNnP3jbwPwDNmH6dwpQ2BiALJzM8cvBf+QLyY8WLJ6ptgxLC1LPatuLQp9IeU8MC
JabgNzmHGCqfKPn+9x+wArx+OA/IMpgp8xeqKXjlmPTlb6eS7KqUXtf77NDkme1/1N//0n2Z1kE0
oSVfEo9boowTF3XcDuadyWkLJsdb7DkMXC+2Rhf8mNUz/LXXy8sCXy1wgTdbHH6FktQsPiPZQYta
sslCqiSXUJDq4fAAg4PJs8zuGwp2tOVZ8qfP+F1fhwgkRtToI0kbkdLg9Nelg8S7fcZ9+KBVu7Cb
UAXi1XPnz7eNCvdn9lp0jkWMvq91EVfXLH5b9aLcouicZOMcog25bwoIHkeFeKDKqP7JDxHbz+Hb
kemG/KyPdE3owjXO6x2N6L/z+2TsiO3ZvUDPJU75NxNVk1hvPoIetepGhh+izvkMN71Ayv1/Z/Pm
OrvPWoiAUIIFaQBgq4c4djJn11DwKAsu4Fp3dt0QBK+OqeaFGdcJziJooJbiBKDhJQU2dt2zYPxo
EjkphGbSyXGJqZbA3zYDhovZSfCBuHqpI2aS2LtwhDOKE+ticCNYSoB2HtGOsFmBOWEWyCAHV481
o2VKsQ9HKAoGTQq+e2W9yV5Q8DsZi8msmMr25gvs5pQjF/W2ZTQqRzzl4WSHQ4Pzil9uM2pGcmfA
0n5sYeYV0oR5vwVYV56WRKApmM50RBoLens15lUQqPYYj7uuDRLCZ7UOTQM3FubnLHPfRHG0x711
xQrpIL/lkOh0LIV/0Gu0fNhe4Ksvp5fbD8iiLZdFLFOAEn24HNXUIdbhjlY11uM3WPUDDre+m8RY
a8h4AH3pxMfqr1pC/KZLYneBiU0dKNEHWTDTFZSZy0O7Q0S39tfr2RL6AIiK34Rgas/Seg0x7jTe
DLKegq5xCU0IZXa5n0P5g3rXLqkJneLnjHtIz2DVKRxgwZFh9R2NJ5MTXNeZGqbjx8/izulyYFzN
R3Kx68ibz8drW0AYZhIxv4sK57Q9jUGyPja8XFCyYkUpGyRzdvPap2MXjfLZq8DezpLM2W5wuJBg
9NM2X4BMCSaHDTVTlg5WP/ieqzqU4HFgg2w2WPKJ9PTuKUkXMPQMivayaEZK0tQYGGD3wz7VBXJd
f3McNSrvstTgZj2N5bL0yUyGqcp+A/o6OUNz1UIZSc5lF/uZ7hD8Wov6YHew0LDCwNli31vxL38q
/icv+k7qVQd+WGcC6In8aMpoomOBA2GJcjj32FMH8SPsRgNfEJbbrlxKKkXu53Swv/19CMN+QkRR
BnVIV5k8/WikVYe0kO4Ec0fibZimLyoYaiYT99WCDQf+j0NkIp5aSPlpke3dTqpgdBHFQrySFY7X
ZoqqC3a2xWw9N6d0jemo71ZEbZnp9D/hRh9hHZ4PDi/YczGtRQE0gRvu7NB+kDl1ocjnmyV4GbOt
Z3QOa3TJxiO4O8/raPNE4QoPNMSKsR+9o0cnaUlTUyJhcH2kJ67CzDK3fjuRLqhiCcE0B3MuCOVI
nHDxLRjlx6OmdpoSwPY23lDUzFDSzlSKSTny4KFhu0mTfOdA1Dg1AZmWsvWTj0efLCOcz/IlXgyE
0hD/AaufrrlnvqNbTBH6RBfBydUnLyx9sQTwL23R8DJOMQooW0w2fz53bMlUMpcECpzWh3c7cu+q
LYEJwzFl1ZazWXatAqP2vRyxzzCzcbmYjD5ng64yi7sraZwLj0rWmKULqHMk61w5yBF2iatytd70
j1146PvNjoZyyTAunvSDNyX0fjN6RtJuPCCJvEnZbjvt4c4nCgKyPFcKQ2Do1ogEED4s4c11w1k5
krpa6nhiQKief6Fw6XUgP4ZhF3xoCr9nnEvzukAuH2H/iQccPTHry6gS1cjh3HM3uFsYXFOpV9aE
DoEjBhGaaEkuUWvPX3g7XwTQHJ4UDRY7zFMSS07OAf7MvziWWXcoREBUKfT6OCnFOMWJs5VtHHAW
3Muuz7wWaMNE9vdgcmv7L6gM89m5kJdjEnKYvNjTsgCmj/WePJmrmgWjBDYzCAfSPPC20Ujz3g0G
UGf7MXoxmZpSiGz4NNrh2zF+sGPR9drMD5G4n3ge8Bo4Q+3TtOQMJ6UyHxLQhujCao1nKoWTFFsM
hDCWeod1l5EJEqGEgFR54uBGeTOmnYgg/C/nHdv8H6xLZoIsXxBtIPhxy44iukVz/HgZY7tavKDU
HWv06pbkdM6cUdEzRnfEd8IikEXq+O6BDCl9s6eK4Fuct++wpcdZcJkobFMxdRh7r8bZtVIHNJiM
eWVruL/M94qz7OOQcT54mwUuB5xiqyxuO6/xa8wC1XGetJEBRXKJfoyo5IoXQTZ1ZrcAgmasrPko
EWULdvcxvCYFakSFiKPUhw1dcMugsTx8lnIbZeqHQTPaPO/AZ1dPTus8qxmgvo37UsHTuePfr6BE
/Tc2AOqSFKgBKQsGo7P/JCOzmZaHaFq4lxqSQV+hm2pdvV5EqheDP9JM8br+hMyR2yoH+KtlVCle
z4dPjG9rm9EIRGaSWmA+6zlP0g3nIcResum/9h0DXu5YtZ/xfM2DXUQytBjYgcKk6MdJwmFxvFPG
bytSPiEO9GuTJBjzBKwDXxsVAEcz9lit6AaBfz++RVU8vnKa/BuvUJ0unyfT/cX7jvBgIfBSHc2y
KWjSmyBiekE6x9fViTtawqfjkj2AIi2WphgztcjbQi1WBBenj7DCaO+YWpaAZ19mVkxqKWmKyqeV
u2xlODYoPIYF1g/v5Ktd1cZ23SXru8MNNPuME4XXBam6Gm9fw4GOcdg6XWU4gTxmryE9HinMLldm
aFfkrWxLuhbanhe+MrR+6jElN73C1ld0wukPm9Wkt/SO0M91P6zanABQWSpzzlw9gh/MRA9/Bb3t
ss/ZQy6l5rQDqvTTgvM0Org8BNIFP8PDrUV9diCGEXlQ+Pg/ks5zWVGu28JXZJWAKPwlJ1EU4x/L
CJhBUfDq+1m769RXp/vtHRRXmHPMEVyg0ZRlwcYX3tCVkIFm5EmfOeHxynkvbkOmAZbiaSd04oX3
S2/4z3MKAzWL5uLsYKNGQpxYOI1BkeTylPc/9332KLcgF17ONiKyPkZogXgtf5QRMGq32fJhax2L
KVhEYUj5k14aA2MibnkLz1fMgHx/s+qtalwvDQ4DHNa5qdhbgmvFmbcx1re4a+ZKhIb2a9X15FvO
pT/MTimM9eVNsQNAqCyxmjJC4Pb7l5wHAvzyCINHKkfQirszmviTdsUR2PzdPumO64/Dez1qDqMm
+ok8uML4Dqx+awxH5eQz0ubAXOaL9XbxvnM4skxFOGkv4SDU5mz+i+yWV/EfIDSXSRtrD5Ob8SF5
A+HWcAMqod0Dco5YKR+b/QAAgDQqwzqg9CHxdTDbpA8GxHpuQU4rc9qBL0UTGxTjONBLY2avVnDB
x03tTHjWKqEakF0XnfVCkLJxNe7AY4tx+nT3+4lPlO0UTSU3zo7DYUBdPh53ZvhhcK/j2P0acp1+
6WxhQZ5JQzH4UWD445d18Ziz4aKEiY3TUFDAYd5wp2Px/AfynyOV/EICwvddVPTAayU0YeqdzgiL
qSc98lMI/deDAmRVUKeXX9AxSDci6gH+sZgFlXe3vFlXuEHiiXaWyieAmwNqhmD09LpZw9bsCWUQ
E4ufU0xegB6IaGOkaQw2kDFfx7rRO4HwihfahUHHUGXaYv0evS2Jl/YUlVGJNk4mn9xGRchCCjCq
k/HE2GecrstPJ0Osb/YY916tprV737BzY84YSbyR1mfABdOfIvvm71VgYUMeLYgQQiljbPU6islx
yp7sWqbMhDs1HHdxcQOp2eSUshwCG7Q1qHYmyPqXRJB6BKK+Q3dP+tbnOV6pN9AHUVTvGUdx8gDu
Qe11z63xQ2WPiiMGO4/1RBTJnFdASvotpOHC/w7lLGA7h5AhnIDZuO7G4c+n1SviOFwhUTT6ipnH
rk2m6kRkzHKB0HGIEQTt3sYt+8T6Gb4YQoJA8aaMCQCsTWYsWDmXdeLvspDyk09ceKvnKzjeVBJG
G4/4DHZMWoi3Et0u9UrX4P4HeRNlT0/4jt2RoPC0qEhwGFMpygwhdi85aPnQQCn6RvY4sXH61IIg
75vPtvPl/91eIP1pq8fyPdz8/KZHQ1fEwMj8WDqPwhqJiHnIwILiR8ZHz9GnuMyxAWH9GO0J/PHR
/jWBhHX3TfBPBh8qbvz33f7p7VUA9+EdLmtEwDNz3ZpEBOYiJLdTP3w7xKVisLHaU+lvYE4ygBK5
1XwY0OIwARSOvz8t7qxXN919bxvGItJ2VhHyxjAjpsx0C2Y7I5GQJvC5POTuCoQ+C1LhSY96FcQC
3fK8yhRz4cieBVhMHeFy3O3tlqkzcH7K5jWr02bEz0YsZveXK/uIP5HtCyloN+N0fgFrUn6t8byW
EzS2jM5eYdgXXgal4Qw8Z9KZTO6LzeEoo01BP59P+VwVT2SO3KlgDZChiVB6vD0A0Eyyjhx7jYdp
GkEWpkqB7vYL62OewQRXn3nXehxajJHhp9saCVJm1Tch0tYdOH6MjSVzKnPBtSkv+FyOmaBbNY6i
8arosYDZOfkE80DrHG6Ztf7MgRtXp0HSJaQQb0Vip2BKIPAmAkui8YJ3uN9TkLBC00tYu5PHEV2w
OdKdzojQE4dOgNQ9xRouoUM+PPw8BuM2vM4OYYeCivKMACeODyW6WyldBdCtqDrvU87eEcrexkIu
scF22PxEmafjnYPXnrkDVEcW04rLa+LfEly8Cw+cgygBpPoC94a6miCR/2uwSCCBVDrCuwAHvByf
kVDUr7zG5kDEIpxCZrsGSm4aBshTKwqjI9g+cZ03Yc5IzZv/RQxYzQIQkEqVLv9qfY+vIdw9bjiH
ewgtrVmIWTp36yV4ANht8HVd2dThJDqhYHqhr3FsBDPCiJiv4w08kfjxf9i4MUaiPxJjekrtS7he
n8diJrRsOo6yHxgZ7lA8872KTRjtI5Y4yF8ZVQ9KT2ScoCsVgx1G6A9GS2YfKywGph8/X/2lBSnm
FwNwY60zbaYNFw44dLVaAqzUILfH+XoyLoVD1KR7dru4SWVGH8iZWVjJ69yMITqQ+HHB7JwPloaP
nigbjjXaHgifD4e1aqkD4w4HaMQaGDlc87SPjNzotzOGAuriZp+Xm8z8UQoqGFQDovTI8+tBLWRE
+2g8SfXaY1qsmb3y+HAZhCiLi/b6MeRHFEdeEDw4uJLY0tENkED684BVMhz8sCun5cRCtqWfpA5g
KrejH1LYMSkDPYmrM3dkGMdEWPh5FwdCU9dNehIeO0cJ8gBYU3YdgZXC3icVLy7Ocbu6Q+zlZBFW
AKCwuF7lPCg4JOy5hST6XdHxQg0lERv2Aa+0E0/cnkVsCNwf/fRX09o64530PL/PF/USSgqSNbui
qP3r61EKYghDhmgOlmzifflzvlyII+JWCUbWjaXsfvZLRsnAYiKlIqcCaRsgvB8HMh3sjufC0vcZ
mkwmxXri00v1IbqoEvgy5hddHj26evDZErqyNm8Lc3Td42LLxpJ2D1pOaosS14YPFZmpCCfyyQRE
DBhlgbU45ac2vZIvwh94VBh+mZ0troX0TT+P1hf0mV+zO+/odoEEF/BXJ5SAkjkWAyTAgLCl/5dC
Ma3s2buW8wtlHWcEOAy9n5jMmK+O9z0DBfxid6En/REhBwwTGMVg6oo4cSICN18YhMBS5DOf9DET
F84HNij1qiVUTkxfonqpN/biFxCyyE0N4Ekkl9FJSCKrXk5Ae2LeOOrIt7MDxKs93Iq8Z2PBiqTM
ftmLVcVIwv8u3ycZH3kSA68Dhtti8TeLG2U29+OfdRnRyjkj7gGkKtLsTFtqjNlKgssjoRRRTqY6
n/0JsQWPvh8CqP9NebGS3wsYnTCKaRDf+MPDgiF7h903oFs0mXhc3t6Kt3E/keNG9SaKm4Wso7Z7
0ojcbwZDYtu9SNat742rlnQaSslK8MUelsgOKRnGU4bov9meoMQk4lu5iexOI2YB8LPOCwCUXwz7
k1lI11HgAK5sfOahkh4Z0WFlZ6qCLSwlxTe8vF31PpZfAQTiNwyv8mX3O478TK63o+ReqMD7XtZi
6lFriGbNgpcJY/xq5ezG3xC8uDN/fU0Zj3dy6Vjpr9qbHDdiuvIhIwQ4FZgFBD+HP0DYIv26zlko
8JuBg3u8bjO2b0/U4d0hJh2+QTW7+CA1xcRjPCjD/YWPV15Kp69V3W0z1gvYoZqlaACWdFM0W6d+
jBDijY2ieNCMgXpo96WhgvE9cALd0tXBRZEFagBCVCZ1dIcaAyN/fN8lM1JcjRnSMZv99SwkKwl+
25l3Aa+dSSTtppj5ckTRBWRDeGuVbimgD94eiLrrLz5mNEiiH6Wv8bla45bDHafw64L81cIaF35l
yzXhJoizoHPxRe8r03CYyoIPOo7gGTTUEsrZ7y5hhQF1PQybivU+X31ZzNBhdVZ2f7rg+NoDVgMM
cDNfoY9SZI4F7ZdGy+fPEbNHqtNuxATl5tcb+suobsK/L2vHLtECZ9HLkS6rz7e8knQFlY/39Ftw
APjnnUbbHoHIevy8xiixfBl/nibrbJAs+E5oKF1W6vi7Bxsm0BFVOMIKyUT+D2w+lBeFc1at5xDN
gIHyWGbncQVe6ZYs5MCLJ+8WkajRX/5KweLSqckP1Lz4LwxOObW0K8Oyx9O2MGjV0ZtC4P4YKwWZ
HfltVNRCuqB/LfBkCm0MHIba9JJb1U3Ub1vZMuHIwQ8Op9jeoUFvISDjYHD8Gu3D6m3ME0NHs92Z
s/oAubgea7Ixq8fZErtO85x0rNvopFMrG9MPxt14H+ABhh8e7AF1+rSo2j+QwV7BEAbbSEx8gIdo
F40XGDpRhN+uiY+BUCx86bacxuffJD83BSz0CHYNV/N6gK2LsVRHGvQwoQ1nRpRzEAMbkluprA4K
A3qfkN48oVy7cqRex7ndQ56Fw7rbHM92NzzhsQFRrIejQ1Al23e8IS2hMDPRv/SFCF1hUaDpmMDN
LM2fZq6a7Wavt3B4KIIBOZAW/iheNWc6PZyPp3PwXSDOGqwuPr6eiKfBmjKuGmgt/g8W0iM+r+DP
bWgHVdHA41ldgX5tOTeE7nQoCWAVccLdzl507T/r9aOxcytfzdzG6uSWMFDuY140eU2AzQnmpqp4
XOxHht+GsEzhngZf5IIFE5WoFft9U9kJx3wyVi4m1/sD33dKMEpfQV6+RTRLq8tBmLXq7iqPWZUA
OkzQkbAkwcxmUMFiiDEmqIxHGunJpyL6p1taCrxwbhCi1cCuhhNeswTF2kYQxLNhE4JWquaxQq8G
PMe1aircPIJQ4PNh4rFEGhGIJiglr6wijcVB7sE8SBBBLthmgY66BOh+DYph6jqquOZPDs2Nvdv1
UTxRCFPqMWLONYw+7O/HplZOUyJz6sngY+4Gzmf6C/3G84+UKscjmWcGzlHHVJ4NdoLB8UtFMML+
5bg2EG9sznphAIPZtsfPytjHz2sQgY234wkV0eSyLhDZW7lk7Drw7ICK6BZSwp4YWswxSDuF+Jb8
5dMNaDQo3D7pzUtLl7judERLttSGfGVnpIChil5cp6ZyLkH6mOGDdBa3u4Nj6jMVTO+iD44wGIlx
5ydar9/jkU8nKvhZcDP873hsb0oak/xux9zbNXZP1urrcCToQzp2RtPNX/LG/WWgKid2lVBPxr7G
mBTSuzV0PrnNvYAFlT05Kl1zXNkrpWXmy7BJiNBlBcHUeJNyCJJ4A5RNxQLv7+RA1LetAY5waHVa
J08HABpq7dJ0qXjk+EtE4nNhdagIrIPZS8vE9QLCQc+sLtdv36nGuw1RXmg4sHdc0QrHOE/xkRh3
CGEMXqFgElhsEGaMsdiTJfupXNqKNyxPiipR5mO5ypjwEYgPlAsHIzzQObFSuiAa5ueB2AUfNnoH
atS0+0kRd2zCO5v6QOel4W9Ki/FG+QlvB52sOpGyFZVWs8uCgkhyGn4ggtusoWIhLoNxJBsmWzF+
rAv6RAjUz8vwi8nGURW+DyB6Y0nCxUk/7LHxhRCeh3uOdlHxiZuLIgS3BRF79704v4JiUNCSjT5W
K7bb1nY/6ltURwi1+yITkN+IY5qzF95+PcXSZcgosgJMf1241N7rIrr3nMLsFVx0vQP09A9Tpn40
YH5qVgOiuNsV10kzuZj8UAgDsTyY/warN7Rr3QQfx+XNK75mSYtfK7rBrsSGRbi86ZOL7Pjy1wAB
eIftxwMNBg+lWscsjO6FKTzjhCdXL40LyC8OPSZG+/tPZY61FDNMkwHm3n3uKP9Tkp6byW1gw0n+
Mg1n0EJNn2m24GIO0WnlDmL18Q8vjM6MaygBDl+dxb3ripqN6utH0owSU+KIE+vlwpgBkeEwg4xo
/CQqXd7vzRijI1td0gg9x/h4XyCAWgBxoH9h1Qp+otrlu/+OP5RHFyY31gROaz7FLuwC7MvIq4E0
x+FObXx+2hQn0oR6dONtPoLq/yOD5m7tdVM9J/gWP5wjeKHbVM7/OsGoSEiCPnXFdpqfQgUwvvF7
xSW0/qX6onzC4nOvmsAbU2YK9Lyd+C10Wp9z2qO7pdn2qX14j/5beHgdFYVkwl6HWczf/AE6oD8p
NJGqSef84CC8K94xe5hu3bi9fgSX8R4Qr1twxTCMJzk2pKCfIO86MrBvDFVYQDfMrp8snQ5WlQAQ
qGHEKkFOwOdEboK32TjuYGACqPEh2F/Ybs20JgG4htfyEK0cZZG0wkekhTDbqwXRRT/hUF1HNx+v
6vkCvxZ7FV8O4H9mm8bU8lE+JyKkNRc1/BA6TLOi7BSwPqmDlKjirmEz+9wnq+ZE9g9+W+ONiJWY
3GYTw90/OuB39gAqkkB4ZY4yDF+eKGR7Dk5eNmCRvBM2tlfyQ9BtDuQQvfOfz/npfkR5i/gUknhp
JCbMNINYib1tBCgAKv7xy8jOkMaAu19zAyrlCdzpnnyGyhFJ+jjWg7hUgUft5wQ+jzTMEUlPPb7P
0wgQcEpQyS9MgHz95Ie/kBQ9A8yNcgTjHuqDeFW2U3oY2SlTdlwmoKsMjybjMQLyBzfffqagKkxp
7Q41rJmb68wDBiZl2vpxv2G9TXRGkiOep1+nk51CtOOiPnKx0tQexq5PkgiGo1EbQ1FWyVxgJ+AT
aI82MLBCSE1ZIiZ87zvShY1YY0JWCvebbZDRlIsREPxGBGO8SeOV0QvgLfgW5ClyTWgr0hFc05qm
jzkzWQt4uKXklNGOw9GAL7XwQQ/HGyDSKmQv2MXYpuSLoTUB2giSPoX8IiMpBHcXofSL66jL2RWr
wfMZyyDyN7glKAwhZO1g49CUI2jaMxqhJTdxbKRXXwJzU+qp3IT1hNkz/rrScqkQTY5w4oGEWTce
E0jLChZGe+1rp3gsYnWHeZ/GEyP5uWs4I+g++IsvOakYXyMn/btGr+YUeVNSerXxWTWjeTh81q6I
O82BJAwuZv5ENCLgwVo3WtkVCOtTtYegA9FaJrCRGQtVpczDeY/T9jgCr4V2Db1fFZcdM0ukrxaO
v1iU819b1fk5MH7B1rfAZzmWLD70UDamZIy0E9nWMOVUbCO5/iFNmeubBgxodOqAqAmG2aNz4e7e
splBXSBY5gLxlTpHBm2ZAM5wKqZ3LMMsCZqhx7S6SKggCvisd+c75HolW+nrtKRqAz8LZIOTM2VS
0BzAkRyXqTpJlP+pDMXN2I1arIAJYkLTW02foy+j2nTEHALzbdhPImSYU4o7ULDR0+se8m50z11M
HC0UrS/jpvxhkoKg8LG+ro6uGxnAB4I33KMrtkkQ8Pu4ZuNGYabnEu/lwULUd+cO6/c1nOSjI7aA
KiP43PosuHIBWuyM8r5J21l5JKf6Peqi94LI9jUbeGF9u5Fm3G7ph+gd5yEJALXev59ugTlWqrib
kbo+v+LeCM0X0wpl2P2Ez6/okiCPYwOBVYR0UnRGO3V0eXmCr8/BvsnIRO1PwWZUrqezl/kqXPUu
OtDHUghhqYFz0sy5qLiqfq7CXhYnJ13m18IppbNuv1PaQ0YWL232wj+fZJzH1clVp4CyZT5x5ERY
p/mFbOk/v3UwWYe52gm2q3yCdp0i1KXeGAs3KW2KJMuKt5rnMds8aXFCQ0H76HLWVJKnmHHG/tuL
sT1a+Up0k02w4FuAJOAc0bJsexEmEFNhHZE56ooivnXMePYeBuoWHghNekiKGQI2Ni1FBhWTfYQc
CUvLnfR97C5doQrj4EU+Beb/Nk4ZlgOH1y7RwSFHGNLRrrq65rR4wHHmZDZle5EASpyhGqM9ZnjK
XBQiA0vygXvkE+aXQDstyBd2Jdtwl/1jSSC5KSgDDD3BaYOR2jOpAGGqMSqUxMALCQWtLv6BYHiC
VmLUkOaccsJlu5MRS8wFuy/nUWJlwC3gXTe+dgvwmuWQAW6tKQYoIjfkBfqQu3evdTfz+yJZg9FR
QEeu7FiUBIYoknnTIkdot4tEwGnJa/2awU9VYOuohdN5eAJwObs4ThKg/L3YWsfjgibQWXiBQkXj
wzyLyo6LMr3B7Vd8lt7L6gF8oEMZgn7K+R6Gjav23B8x7fCNQPtJdNAtSqJnSOXSJYxw1VVNQNV2
3BcCE8jKWyDx4D7doBGx1Lh7J3hm2j0wemfqxaRFmvDhlZ2DICL00GiJza2+x7USPzdis7BM+4qt
bXzcvLqjAtNnzi30LZAsmVol2FoObnYrWYQXQcC+2xfdf3f992CptdMfEAE5nz/nik5idL/akmp9
1s0aix11hvPfqhfVNHrpRzfPKLc1TB1f41dKecx5b8g4/aO9g4CECLZLcAcIAKEmLXAAdyesZfbj
C1LDzXkP++hSkpksm3DsAJ+ea+gaxwRyuXCa40tGZy/WuKV4hqzJ88N9A2U44BN3O/j23adOEAbb
a4oRHlyDty+zFvY1w2lYzW/JY8cdP24vrC5YtzWaDThNh6p16JhqQHz7IyShH7w9lTr62Y9DOZ7p
Xc+Efa0+wksxsR/lB+lOBXka8Z7Bb7ztz942ozhBfHrDLcaEY9WvkkznYzF/A86aDK8/yqCxdA5g
gTlVi8q9gRYtdB4iQ163jX1pudHvtKLCWVUIFbtp6SAoS+NBAOKZx6vFB4PPP4ex0iKYEON6UblB
jV5xi7sbb8ww7j7aIA4T2I6mA+wE9LGXw/bKQWEIQPUcLxYob6DQzflq0CHu4OtWDc7eS/cQdi3h
p2nG9CXzvvoLaCWKsa36HE4NHCBIS1CLSekUoVYUzaSM0xFyQq9FnBzupKWrIEHsPmwqxgfuLbgY
uiGEuyEuI4Drd6eDCsSrcH4zFYpVroVbNeby/s6URaUlpPO0xx+Dxy46mHYGlA+vDtsBVDgURh+D
CZc6ylBUGzpB7JbedUoPq6xsYyUt5xYg4p9PjAonmZu1M4d+K5JCuOm4YO1hyDR0DbAULiVIteeU
6XpjrbskvvBFOH7TXFvSnom8cHru7HGtYqLLjX+mMy1Q7/2SX99VgU7IEiLx2wRYSR/80cwRvRxp
imc7DqyeyTCAauCavvFgpdPml1O5UgVrmMTXE0hxGW991x2O1pqYCjOJmgsy1c7Jcco8vZh/wvcV
BQsG0fofh+LpPJ4AwtbuZvN4WtHycK0wPb54RDJAG+QEzUSnnJK+VGCGjUuI8MsYTTIBpvxhPoBH
U5XRUAN1Ay0eZtw6C/zhparmIBdhWg1+0aMEBaGQ+IvKl92n9bDqwG8ULxkBKr+VXhy6tXdGl+e0
6/f0doUqyfHbPUEC41COnCt1LqpHs1YCKti5JjgJz7SCXZ4+4qePdCmVKiLofPgj5EQogURBG5FT
wd55wj0lIawux5kWFmVYT7rwwd5+t2M/V915rrvXVFXt78/8HO5jyC29GZ7j2rzhcEEIoll31kZp
N34ueBrNy5U6f2lSIjsFj1/elPoynzQiDx8tUvQZ32WsoEMchy8ot6DxPS0H5hcdLvuyAH98TVMF
s39roBLVe0VO5ZXrEkN1PR60FqmM10uCefaOZcANhks6iIOkeD2F6s/8Je1ekyPmVD/w4tIH4v8F
l8z94XEo+imJT/FmFZXX3UsBbv5F9FqBY3SnOkS4u5Xhb+ZpDQ1djqj2oA0i+eNpvj4gIuTjV6QW
kIrUiGnUmYsLEuaGMBmBhZybiFuDUSrCcbkY9z8J/fF9IaH9Q4sdapgb4GIBNELizhDE+LHcFDYt
Iw0uwPlXUML7kaKGlDLbl2wUPfO3fRBQIi+wZ8Iyl1KMFjejlih2Oi+mHbawmVApZkYwILUowBr1
ZlQuLZKvhZcRvdltWgX96BlqEQbSYqz8xok87k2/Y+iqiOXbQ3WeNqC7ubM54E/WkT3CLt8/LBK9
Z+XeZjD8EOcbxbZE9t+120bwIZn2XZisW+ybByOZWZkAr3VCsjUHjLwnvivhe1KE7D4Aw5+3wc4z
Zday+Cx22tlq75PPBzvg4Ob+FjXuCD/3jp1wNeuUNk0EmwTLBkG+JJYOGTIAo+IQNfcwpbS/Vanm
u6f2ZkvL11YLmgOMTuJvlOXgakqbIJfZ/49JL+CpAgsF3KaUx9m6FeqFKre11geU1lMVN1f67piA
qx5AFEYTNOvwVw1t3yCmJBzauUUdaKoonMCmO/6VPIc8bUZya+Fw3I8lvM0eTj8zriSblRj9Ln7A
u8CSa2V8JqVvVRV4/n7nNTxQXE9wE4PFDlKvhXd3A3ap9VyvDIN8dqW2SDthyCNnjK87G5cIFpXx
0U3URewLqaS1/HkXlGUmiVHktnVrQDoM59cXzXayhC1y/8Q9HP4NoFhk0xwam6/dPuyrcK2jsvzO
LtAB+Pan58OS7qpW72LxQztMs3ngZZDXodR32y6APMUSKDCD5GDAMfVx5MzjVzw9sFZeNrxYTl+2
bZaA4tCVMstci5k1e5y+hYxLHgHjHgyzObNwjZ0WKaAMxJbOBAmBOICvKzaRbBUTPJSHUhPW+Pqe
9LAk/hcdXQ+OiHQPqJh6GDd1jef3+Mi9Hs1TAmj+LWcwUGUqQMx41s8ptW2lMXRPlLs/kqg/dyzd
jzFiAMbL22TB6NM1RjcYRjw+OkYorCjY5fOYqT5W8A5Jfwr4FOFuVvPw2/64njWvqXiZ6mJTj3Ln
Xbmsdyzxfx4zXxd4/9s3q8p1qouJrKlkO6AYg3ie8HAGHbNadZa3WK1NWbMkhrn+Hem3+JYygL3Z
YIlhnwEE+HzHeFHSyZQMki+h/Bn1eIGB4IVtq5dVbrtyQktYw5BnQKGYlf+AaqxZvS0WzhyIdajz
nBD3LpSfRe5eObtxEQK+n8nnOHITrfMl8wZ+HogGKBQ4g6k71xS4Y3QNB1qM94V0Cb6b7WvZzSzG
zeRwydZ52+czpjFocTV5ElUDOUox3n2n+dlfMnBe3iXtMHdAK4deatSfIpZr96KKQfdXm/gQpddJ
mdvMtSTV0ZacX4Xd4HOCAD96q87rY9SH9i+vidkatTfVEjKkryVH/QWOyOCEvozrl1uo9jOgnHwp
Vs85kwlZWc0cg+XxN2yNT/J8uNoyE3D7gE8gYqrWGYLjPvwYLeDuMXodNrDQhzQTB4TKdCVkfg3c
+2TQZ4u/52+kOfq0IXiR+S62EKg5LjXOP/wWNMIDivmNgzBz+IA1+A6KDIfZLrMPxnLM3ji6F7Dm
HRRgHssbBuWXQz2gsbgB0VMmlG6zA7NFDDO7QBwl1vtyvC7ynQiyo8w9z/NF/QUVJP78koVXuwfa
4VVBdjiHnRWkZrYY2DTau91h+l3Q83Uopn8navQF1+/DxiU7eqC/QsiLweb4drF3LH+IEoC/7Z7Z
2IVDUI+7JLup/yeUANm6Red9qzyInIgMC78dQXz5YG+wRZEzEhRnmLmn57yxB1vmy8rA6jDCpUWg
lOQ9D2DHwF+qwu6BkUz7spllxq7Zh4TnVZxM4yvVAP7BOHEV0CMFFIizBRu/f2Cw28V+qkjPk9w7
x51jdZJ/iFqbTXyWhrLzpJ7q031cyGL8ocjvwSCAAYlZPE4x9nv5RP19mskk5hinHMMUoCSLEETG
pfPLIfs57dWpzr7cmxAQp7mD1n5iPLThlp9XWw5BBrS9UXkb6UMQUKiVoAHkfACuESoOmr7eAIOT
Y2ldW6vRzPJjvAhPlt277L5Lc1YgZHBv4w2EPtLONubvsFl3XvYaprvVnnruA/tyU1nKwqfjTXJr
/DW4o0safvwSy6fZifTxc9i4l8PdFo8IA0IGRTyoYUZXiOieiqU7YiXXIjpg3395dc7QhwhQ/C/w
MohxejcYJjNo5n0+0gIFBGNhsNU7jpA4oKIO6VIz44XpnjaVy8q5JvqqAfZHa9szpurqB+7WCzI2
8/K978+oF7oLuWt19xq9Uz3ucSE9xBq7OX8aqKmwFeuBAMGuYzAz/h2lYc9hh2WRgkXX58k8wsnW
zsdrD70pQi/zJsa2FDrQbBb1tHG/RrZQVpVTtnh0HGrsB8w2eV7Nb9KPO+MeToXdjS8vztREkpOR
a4HzH833F2qApTLcHfZ2pznEuSVXtjRS2ByqBQiYfgqYuKgPS+sN/mB+F+h4n41bM9diJPo1+pPN
cXDoDOxPx8txL4LxhZoVpstvf829F3TCPPjA+MRK4L2on36xrEdYsXfu8BG8lnBzSBj6UHh8Hzqn
4szJbrqXFMuiHf/sIMz6adOMv2fOYydDE9p4Ovp9bKssPMoHOOUj4PgE5Ya0jwhiw5mzTfiLq+4N
M4WH8X5Hb6Dej6CWtKMOuN96M+6tBjPlVI7P2PHOaVl7VIBiWsDJCKGCJGaO2pc9oP0sIIksYK8I
DT5jXhTFJk4eWC693Ro9DpbAkQ9eG/jU2lkgbOawIoyjAgrTm4mdbq945fiIaaPeSA1oL6WMW4mn
fcJ8kwiHRKHJQ6bd9EDOpYBQVBGa+Ii4BXqexiU5LFP56kjuL64Gxnd19+BuLLM0n5R4pBuzq9cE
jf3CPWSNfwFMIIviqBvj59yFjeUUCxJZLdnTCKASIQvYPn6SC28G62ujAFdfwqswir1qFsCBrDYZ
n7FmQr3LzMBjoH0ZcsI1zNOZmiOyBd4h8vQkT+W0KEKm7kA174od044k9wWqB9uM5HfcPRRzRUYD
j+vr/05vs/M1crtat6E+7qTfIsVBX2Qq2d9LwrjiPuwt7qi4pbk+L/ba7oklsPUS7QrXo92FZUGg
gezS4j8HVubfGc2Bk402af8W8UYy+qsed/CwxC3MvMwooahkiCbdAeI/EAVwtXAMPb18pCwYjkIT
IGy0Oik8OirSQYDiHJ6IQRRBiCt1Uj+MikoQ6uwus3f0PxuO4P2tNglZIK1BqA/nMsv4CnnqOrvt
mrEMNTf4JnpKGACRtSA8t64j5zbGTwVPZfs2GdZ8id9ABzKFOvYY1/igzPlJwFkW2+GZMEfhOlWS
bwSKNH7jB2/UUzyzNG79FfzwB/aEr2W9t6P4qVnYuXkBh3bhJGc3mSYB1JPtdRIjlAHp/xodH9qZ
nfxWIRsSvx5wf5EgDnKwA0zFb3c6nZ7Ek3dPH2zy/I9iJOH0ObO8+XwYnnFKxoYHmbNmHsomStCA
dsNrgu1dPmDwwxs5FWRAnoPZTLK3sMEQgG7rlHdWU6HwKCEpru5QCQJ9Pgs4lxNxeuCWPjwQRsdf
z4n88HLwKM0Ltq1luwsFztf37bqQp97bbeNOMfsrSaeIg3o6C4QLQDRwubuj8X4MsweGpGHat9WW
YR0av/lCMgU/LxTZ4BzuNSYEROCFw9sW2VU9MJcWKujlks7E7E4OiTbAXrC7g+PxepnJxeHQhh8z
pbgGcW69JNTMORxYOLIotXfzED+71ptmDjbFOPLqHlVXBFcznJ/aHfAdNDz+t6HZNqHMBMDGMIX4
TCgq3Azw7CHuPmwLWWarSGietk9DMPX0dR88XRNqDfEwcls81TsDu25ICoNpWtjQEY/3jIBxwrk1
fV94jQGbCXB0MWti+H+zjfDSiZ/bGNR7yxpQcBYUJpCxrdX8cFwLyIWAlUImVAy5zcqHCS4l5CLi
Q+GfOR5wU/a64JTw4J7xirs7usGFKCsvss0tcRKriGxd+20Gr7thvgfmbMoHaiUqflahhW/YdPb+
GbP/M0Gqd+NHsWCo6GzlwghaMhGZTtXuAkaAoIoJn75vFKtzHGkh3QgsFHSdC5yGyXiJEMDiEUBP
5sz9WcTDcJ3RQqzF2bntWhFsjsW7hVaqBrgdT1gojcvvFk8PEzMiHIWfYJujkAlW6B6ejMlXKx54
huUev25LKFC8vduI5lBSbWyyA1km0PFb7GHZ4NHBm0Ll59Pp7+lFeL1qP4QAx0Xwm/e4q6sAYtos
mJ3xiLZx3ECHBlLsMRnllZp8I5Pzl0Ho7Ja10HonXjyMlCHXitEMZ0wOeHYvyWTte5lmnMwNwTuz
8uCZluInqAA8Mzyb1rTkObZGMT0FnUBs2NrnnU2REXhvd4p3YRTbLHfNm10cbymBkmKPxizSXjXw
SU2cMIwLgZXKdvZhVd+elgkgKmb2Nz/GXLJLliafkem9Fl5w2ZunEtq1Lc4DKGrfJEwC3NCgAv0l
UJKhypyY+qI2PH612LXWNDkduqTPJifPVBgYmzzLODk9MGWeMiXmYfbvPsbJJ/6C7vHj0PObZenK
dy97heK/ZZhYipQgjJ2nFnuQf14cTjgIV+YdohpYVMDnmVCrcOq0FKqcnH7MaUipSUqI2DJPA29K
23zPeVvsLc5JzhuPNQC1DrQmeTz5HXd3/u5QCyV3jkltFzxWcQfq42Jx0dwFJ1QwC5LC8XAm9syD
5LM17sc/m+TDHMii43Xv8fLnMOtkTNpP8hQPdtlFNPYnNuq7nY7zn3DNP79sfdQyFsJOB2+lMXKV
+cgRg8bJe4cLCAPm4TrstuZymBUmvnjqaGgR0LRc3ybD5Wc/F5Zs/Nh/JJ3XcuPIEkS/iBH05hUN
7wgjAARfFBRB0HvPr59TnJ27N3ZmJBGmu7oqMysLUzPtwU8djL/kMLyquAPTbIXe6GMDzB4sml8m
0yMoOh+FtKrpHiG/iNEX86T3M6wCOtAxuGKfESrIVAWmIh2Yw3k8uil7DChUx8WobQMc6R2YGbG4
But7GKNoEzyPvJtf+FzUsmp3JP5flU1K3dDWetXjmJDVkHGYZ3uTbv0nDTra58TOeE1ZjOIXDh3J
WpG8XHn9sFL2bACCrlw2847YoWZvSPOL6mNZ6ZLknOidYXPf4HNxCU37f25c1/ESMR/Sg9R9WGpZ
Eku0Vyhb6J0u59QG4/TCRh+4xNVH+KDNEA9rWaV1fLR1O0P7CajEWCLdOIWKhl62/nritmgH0NRg
NlvZA5a3sD4ifO4RMV/gMCR13Z7DUmjr4dnBIsbFx5RL4tg7GJATglSdz7r7O6E2CGViCR4E8ITl
NoKv9JGaEwHYpumAgh++8jleKmyTfY2Ubk7YM5RCwcEr+L4E+jj/Nl1vOJzinbyF8tFafc0lnV1p
jKjHhQJ4LJ/h1bDsGy2MmbkoekfJUj6oW5mriDxJCCHxXECwKY4sjJo40DCAFLatYQkeZgc36++x
SShLnA001Onl62oSNo9W+DtHjWCsr3Zo7I80y9KTy+gHRBMBg+3bPzco6PRitN5KCF/yao6F49Iq
+pq12mNxbNC3Wvq+hW8nZMzhrX+1wkZI4LB32XKMcwQIM4EgxWE9vBkl0AQS7F8TBQYMvgn/8MKn
cfwHQ9lSDrM56Y9APgljpdKVYXuvBt8uv06WylDpln5jaiCF50YVC4HpYBxlNLm5dCWp2SbhOVsF
jJKT0EDzQ5cQZBO5NJyP33L9OR9sMaFRsR8Xi2jncTLkhuWv/mCSjUcerjyX4hnBS9bLQ5gVt8R9
HF9Zg3hnuCWpMczSBhc2huCytstcb7oYzFdDQ9INj4AQTDv+OJjoHs59Nf43ysZ7SQwbPI+ch6iE
oLy298SogVVgrhxFHWRcHwbwGEwVRYK5C1kett4N+BEuzyw/keCktt2nupXWT9FXegPNuy/5PP1O
qmPbroutqkv9kL8tnNpiWylZbyxElKiKHZrG9p160EPRzsFVPz391/DaYW7Tgqa5BnZUMp0I1SoA
Df8+x+QeN4ugHPecSjY6epyNVp+UnXeqOH7b2InYrGAOyvdfFa8sL6AcZwCvXj21FDs0TgLCdj75
jT+mOTDNwNtNKp3bJxPkZo6enRrkQrwW9pkS94qhwemHFyDVKBacHGMSwnWMmIyeS3hO1+O6OhaV
pHPSCDjRq00Wc//btzpNmLN7+NEn+tGuOmQ1qauUL67ANBLnRchcAXawzkyKHlmgTjJ41AJvsNKq
ToTF4jLFU8/Gv5wIsf951UUBzRgxFnazMqOCw4QcOY69T1TJLfV0+vbIDutfXggeonbmsuhIdQfT
AlvkofZAH8EC5spDzrGUuRTha0bq/+QsT+tqQJKDZsvWL6YeMGXYDby3lXu1hzln3iHh/h4kXOCb
lcXfoH64sOrEpAqqNyOsjjqaLIalyZpk/BsHGYO+yDVtb0eC2NF6OkvNrm3IZvdcLhFmPYyoeMUW
rlVh35zR4AEzbSsg8Bb5mEufkCoVTfU8AWNkSWZAqm0AhQ0xl+ZNXotKkWAoj2EGdsprt1lnOu/M
y8W0IKBxGq8J5lS4KBXIUMlO2e3tSejqV9s74c/DHrkbk8FSn+R7+swkYSACGwP2MvEwvIWzF27l
YZ/2BBV7dzeHB2S+CZJ4fuDIzlMIeT4BekXco0hFsQ+iJ1BpEQwTGwRfL0mUluM6v0I78HFA+dOJ
nt9tNixCNO6FEMdaEqMGi4+kEmMPwgN13OMPWbd7yGp3kLto/RUzGsl/oCjQS63Ir7rsoreJCPoV
RxQ5oVrPXcPvWaTHraYV9X1rwSbeqsi3DNJ5Gb8lYZ5FF3u30qa7qI1kyylZSfUhW+JK2Q55BG+b
h8B+CEtQqZIynGb4KQ2nDM00GjmI+YhFjXASO/YlLvrRsySYJaiwFPxuoi36OuGCVCceODa9/5aM
sQi7E9+wMELBXQSa2kVbbSYEOwQljmNhrUOGFIYzl4AQrws2yiEhyfUtK4ENjiKNXVOyeWz2fUwl
mj1mSPpdFhPDh20v5qoVAzhLUiaqMDnG1rIOZNmK/FmEahC4FFgk09zbkioILMDI7s6Sco5NcSzB
mB4JTa7mCDWUtpsOCxmtIgNuRjorGzTOtw6AFu6HLuYkcf7GHXDrBOhWtF7vgKNCJNCPgkYqVNHi
2kcPu5yvKAt2bDvPLQn1xnxVW5rPychal0knsQdM5jHxQrl05sS4v7g4xF0s3k7EQ3+IevemGdaQ
Wo3I1OP2+EZSkDwXfx7vTcf/y3yq/HGXxazrss0+Dc2O3S2DebT1kNCsH4klimK2pBBTdaO0vXaT
ZAgYjZGNXd+FrtURiGLoMMW7m/NMESey9BJgt7RgvTVbRsXYcM6RADsibdpUJhvoOiDS3gHfgW7u
8LjxyWWUJOKPNkCNDlQK5qijyQXoB5ojFnKSANHi5a2Y+otKHm90mrfWiI/p74U2uwGcaA7Ni2ge
UcUJWX6lrc/UNK387paMcZuh2kZIINYq1CzaDzQUdtrPI5qeoqdlJmc9Mnz4XEAJes7Zi05kFaca
v2yyDJSjCE1c1gdRyvOw/N2CSRE4JZ6zNaxd7ftNMzRsF/PA1OWVceqx07jHVUy9c6IpmXEo1BjE
ZfHHJ7G3+v48udnfDoY9V7uk9Bxf1U+rkKXO3zLEDj9G6pXZyYXnOH2HuOg16YOcCDTzIEhv1UgE
HDL+mWxPGo4Z6g7IJZ05zb/0Ruq5s10eAVW7y7BPiryMY4HpqRrXW6pwezf4AhzWeeM0Pmegr2AD
XiDGyzx48vCBdlhr59rL38m1mR1/VbXHs09vHalMYe8w0l2blDL1u8X/b8enKWUYrdU6zUIGq0DR
85/1orga+Lkn6IIUYgyqqXasEVt60AQEORjZI+hlYsY3sHx/8NCZ2eITq7J0O2bjSs8oxT6/YTRK
1TlpFTb2pAUbbQahMzsTzWlE045FTMcP5dysz0xrikf4Vo3UlWXflsRtOW7+rXX3EIMrCZtDoMKf
oxf7m5DG7pv8zgCx12xKXK/6XZB6AF3UnO96nO7Tvv35IOWBBZrh71gz0lF9LihpGKUG4dYwkSKC
54gb/iUvwQKYfoVTGf26EXaqj5jVAtNvgSI3dFZJ/4/5v+oR367aGX81aURvkyWfpqmMhxhYJJdv
sdv/TbHbFxeyhiXB6lmdWe4mmQETqgYN641MBgkbiSM1eIyn5B9qrC2pWtab3ZIlqnee8MPi7Ca2
1VXjp8L1lp7EuzFU6z9GZlTXAlTtqFNmkMgtOepKlgadukTjUH4oOxlgwPCHKdBJyiuNWyVZ4PNC
RdSJOMCdkU66E590wKXGHSMM3MlzokT9vZu13k9k3hKbvQlnOr6+/btYx/T/SKyQRRE3OC8+9ZD0
5lTTpu0T/sySZjm6UlNSknrJGc0pTBAJ/jaTlQpQ+QQkoAhiKaf64StqrIlf7b1NORj34WtVu2tt
GS2FUTlLDpMikgdw5xqQ+sW83k5Xcz+yR04ENf13ydKw4xR2gRtJNtaAZGxgsErJkEZ6nbb/njg/
9y1AqqVZDWkBV3dvZ72p5jkVGPNAawgYGCJ4I7xH4EbW9Qz2xLjlMwwL77QVsHCI1ECRDap3csrL
9BGuKQDPKCf0T0AIFICAFcaPu0ElqUdC0XFOOQeP4xbMtEJzLrNd2RLMTOVTdlSJTY8/G9riR7et
yDYgFdnop7fjbqBo8JVS6O1XDGIUCd3txZX83uxzJwJPJTC89Yt7YBbegB/KBzKPFftApgOGrwCu
VgYdM7p2xrKkhSprj+wl/TwXQ1335kaw3lnHENi04UKwIcarQXxhHEGIf6E5mKolUrW3zkzcNfI+
CDEcCij56XtbU31Rl51zircGp0djS9V6vdBxp9qTj2pR+Q30l4LmuDNiUPulPbOld1ZqNXupu3md
bBAwAVhCr67q1R4/w2s57zrzI5M/0Ru39ix+XKwY40DD1m9Enyw+MQD9DiQ3+C8tH/CQy6Nmdcdw
oMuIsVcbG8fXlRaTqwP8bTJFh0BWH82jYGY9VibhehCc3xFqbun4WdLyQhDvSaIsekSwY/xhaDgA
YBJ0nPZn0svBD2pOdr+WM2yO3qcpQ9au9UDDuhsLPe1I1+MWiTRf8KThqbwzEu9KDbjSGiXB4Tbd
uaTqzxOR9Ds7nMx+HDNw+tfo4XAVbD/MJ1D3o759+XmLOKtgXDYL6oURoCcNnOiEccm76/Q6AD5v
6d5MWYxp25+1QLZldPjzhlrwczMB0R4YB/L+rw+JMLzqg9kKbmG3rfGq20y7969diNT3yoKwxRjR
DL+iTaY+MIl5yKwBfKN52Eih3N2IYvY4IpK3dvaNr7M4cmfDxuzYhY3yBi7DghF43JzZmdoeRcyQ
i2AJwF7QhwlnCvxhbwB26G03mnobOgfEx9w3YIaMF90QbeuJBaN8WtOfAdyyjzpqOHFvJDhAzJyN
M1YQhjUU4Yp0bf9z7KpTy2mpy8EYEIZibFMvO/foND62mDdSGeAged8ko6H6kA/TDd62TjiOBc2X
N8DkxX1gmfC8M4uaV03+CDiPVuEyu4oNDuY4fboFWCjHrY8moUEh1YqW3ZsaXm31ycs+Fk535pON
T/v0FAIazVg6fPSH54SPbFtvERejZ68iuTxFjY3TGIUrWrrKdpfDn2vlZG8Z7bS4kMd9+L73mH5Q
xDNIpW8WWedSmMAu5eFo7QyYoNRiwXwC+pq033S5JcOXHkBtP0Lb/ottQNSjp2NFg4Fknb+M0OL3
n6M+6Ab0beqb8Uvr/CX0my0GEIfQ/sANfCe98wJ00PvqDw8MDKmG+vuJzBztS9BHvIQazBv13IZB
5o0+5qgW7MfB1+l7RJZG+mOuu1pCg5S2fEkyj5HqmrS+mX4TR2oKCnfNKPjhgjRbF6N4YaKTfj+U
S0BehMeGSFTFbfHJfC/1svvQhExDYonATLI5OUjYnCjMlEU/2qKzUQt0ZAy++qXDbUN6foRJo9Vg
SHINMQpJZry0NS4pC3LGhMtGcKp2HVs63wGiyCZpG4ZfE30sXTpjiFcf2w5s3M/Iv0XgNl/9HSfL
m0675Q1nX0lN73SwY0EmjakfDZE1nQ9aP6d7VyePOmI+xpg09KU5Mwa+fRzi5n2mJDJxf3hByUrf
G+npOXASBLq+X4ZUMG/NzUKytguwinVGamy1SxT90obIewartHBBc2Qa24J+Hp5e6VOh0QtoUVFA
jtPPqJBCEnmwfKMbkqa9Q7GglMKWFVNlJLTjPWOdnU5iJdL687M3WCHi08774tdlyM0k2Dwukg/2
JQiDgI4fJnJRIGJ5JE4iWvmBKsguddwmksiU4YCOlnww3mFyRWLdIQS9iOY5Mm/8L44Zi2TRP3HL
qI43vONBsvvDVbaIKAOJVKJBfBZ16hrKWsisuu9CWgYLFB/cN1YHbF7qZmmYONlUBIzAwneXU5gY
msatjczaYv6W5uPaR3eWTvbVUg97oflWyXpTpDJLeGKVNEb6gkeBGJryCRYEAmWowIW+GNdSr7FO
IGhhHIs5fkBW4+KjyxufR0kyfPJgZC52Ar8c8YZAC79UIrmPq4B5NlatYGRltqcNj80cAgBtNOui
gG54YMpkHnBkGuZ3zGnJX4zQHE4pTivmL+KvpMcqZGbW0wTNWhHXbW+g26SSGSW8FOCAcDK+JI7t
2TkKW7RLAXUQjARBIKdQS8g9il/IQBAFBzIFjRQGXySEcAkDffsHwNZJ80cZY8GXcRD/jkt3BqJT
06KS2lLdPJiYxRBaFptfgqdcSBfc9FqAo7MLC5x28naAa/RTeZ4OEG4wYpCRWiCaCsIGY6gfD7fE
ttri6CqTDWtqSlRAzKWMEfxztEpjOlVtSvkAMgWy9zsCpVGZYhwaI/IA14VJq7whzSeck6OqiklL
DaaogfCWFroXSb2EOwaLJ91OwerezCLNoVugFLwuXXimTtHPK7eBvgTZJIEkWbW9awFz+8G4wLZ5
byS7dgVsdTeg8zFhFMTTfcQwdDv7vtZn26r87Qj+QYsDDFk9KuW0jtIUPL2BdA8PDN29YVv4wXSD
du9ZhsbmzTeeSMQ5YDt9EzuOEWUz5mfPG7Aa881oAZvTk2nRonojp+lYxWoN0HBI4ArCV30zyFPm
tC31RUwMkDePpKdIlvwDjLNAp2aA9LthQco0iQAZ8G9PXmwvxlgd/kiGMjYjO0pROTb8mCtWCmhA
0HuLxaoAo0Y6/G/NSox5VrFtGKLWKpDAqVkKgSTYYgz0G+IlELpA34bGrIDFFgpIizSA5SwFoEtt
V4WNWOgAXCJi5brhA0Jho+mpzPpdWTof3UOVwjAXfc6seDBsalEWE8uEMbQc3wxkaeMI9S350aXq
dLjvMf9UBR2GiFkYWb9nGmhEJyXxgzbmQYjfjiOBFk18X9qaIyKe4h/e3f1PMC9b6P2ZUQhletHK
m0BMrr1bpOQLxCMhCKszHSnaO6HGs5ULFevPT163EgPeAtwBFJF1EQPzCWKdHscpeKld7f8YSYTP
PnIzv8A/Go5Oz5dFDOMWqvJ3pwxKfX6+SzZ3s1wjxLASMbCVCLiAxwrBlmOKEhyS2iA/B2U8moBF
i31GAzHGqBr2LipkLmuNpJjCaUKtVJYyLo8RSyCLERMA11aDxJYQHTt0JC12HlRG0Z4YVsTo6ogD
81VwstEv4DWUWPCTQWnAafO142sJQ70SzdBKdI6twGWiM8ABXCsu05MoggGhNZbHXpCPw4j4p6aF
heJoE1yRiH+ShnpxutKRfCukSQxJK14YP3BJPElCBUeI40QHT0sEoGnJfI+79YMNKf4pzIGks4zk
zJdLkf4TzlJOrYJ3rPlnYujubbAKENhjhw3AZ4B4S7jae5R2d2YzUSkHTNRy2nF+MXMCqMt5dxan
P+KFvN/qTIysVYgtIa3KiCjcWq97urwcw7LoCrA2BTintADusHhH7y7mrYNgS8jZrdShLjZXhgRg
+h8C3X+Xfda0D0A68XJsw7cbES16iSXAJScL8O3SN8i0eFIXmy724o4lLEgh+gt0i0N/PjL6TlES
yzaASKwoDM6oScRNpkMvfMZR3v/5np9a8NwBQaPZdji54d0ZiuY4dzwxdhzIC+xxR7Qd6iRjYLKg
TBcts20yfjsTWIc/w5iPmyTTEms982eBcZlhGWcHr1p4lZtiCDKzZSuCI62vWxNO1cjladFaHQou
1GmSU9K+iAcnc1yiCAiNyGiLICd2U8Og9gEnZl/g9wp6YZAMQxZgqfMi5HdyqP5NYDN0gihx17ll
2Ri96A1gsOIncNxOkBdxODFfAaVIxux59gaTFgDDBcwvrYgGfQdnjl+dtn8HALOchTAFtyBFrcKO
RTvz1mdEDx96jTNbS4aAfsxVsnEJWUuqiUjXO9nFeUI32hjtAP8jrSfSGN8XMgdPtraOKFXAftiB
ijPnNN9qS3xWVavD8uL4UaV2oHH5yBt8w98Df/DeCO0wEwjhKPJYnZuLBusFtZO/ThoCAJAS3M7U
SQxvNj0UpyiSVkTYs0mbPswXEBZHcqMEG2n8gCiZhsKQH6G7z0I3OJcpG1nndBABZMGGsKw3MLCn
HqH6TBeoHnWmcwZeQvJZF++hOXSbUQXP2E1A9TP31wCSDHkXrA6OejcGfONXCkdJQ5bXdf7j/UrR
2mHbCNVsAothzBG4JoseUR1sEoCBJAOVFQlBxkuESy4QJhec0jJ4j7nZ4/R/lAQiktEeVvIJo/NI
ixAaU66EpCnIZ5RQpCwrTuybktNV4S/AW3ChwYRDfI09zPlYhdTGiHDJi7YFBD9dXyeNThnVDEf6
/S9to9rnEGZGFqEQpsdnY/mUhZJawBMaAKn4hzZM3pPkXq5NHQx8wzA5mC3vbHwiD24LHYmtvqiW
mDMhOh2E+FQdFJdMny40KbkR4OBXJMOhy32sMatl2AnzIRSTDxYjstMHH/ym3pPl9HAlvw45so5o
k5vAvE/ULxfrbHK2Y6bg+wU0lCVmHwl2K2hw6QoH6afdn5dA4C4KhOn4ZKY4aIoNFBAnC13WAkYZ
JMSEc/dM9/VPwhyuCE9cCHukbcSTAKKlbS9bGvgL2dnv2Gr1tIJzf83MCjJrd/C3pIvHFo/sDSZe
iMO5Ek4drNe7ztKKto5VsHScPyZowUiwwy3UjYTJ5Q/l1Io0DxOahEoXQQ7GapZmOh0dx/Q5nddz
JO2sLZYCZAhpnCuI1Z6G5zAU3FaKtXnSBGjVfjpcBnVDkYwMa7VSkRw0NjihLq8NITWRRIhh0SYt
zfrAKHZbvf2eynoITEGtoPzFn+4FQITsjqWPoacoOE0k4NHaGuoUEg5mN6vU5AB8iOXYz3EqxnpD
J8FdebxeUmDRwz+Z/tGqD6A//kMFHQWEPfoHp63/ZmBzcHBiCYWeUEYM+xB8SJe0V2Ro4NoMGUJj
w0r7LrVuqpWoEcK9WcfXokYJkBEsZeX/pjJZFkVuEi2GUYcam9eunwN6Kqlc+w4jn3oGlbhVwg1+
/bNnWyyPs2EBezWKeIx6dv+BoMgJTMZ1JTNVqelJglpaAVrPAmcb41qHtxzFgJyJGXkF3aFGtHTg
/CnX5S6Y4fAZsMppOJZDh7qGZkAdR1sNQ7sE/bCKHq7lH3K8hTgxR1ZBfknNpGrbO26UZ+uzEjsx
QR5gedNUkPAVMx/a1mvS04KVj7v0YD7CoEsbpPBHt7KnP9vIqkkvORkzIr71LiNsQDrMQmdN9yd7
n735ZN41gdLbOOuhouHfEm53NwHWVSoTmoVctM8uRc+HJGHm7sIwRGzokY22FHPjKIMKQjqc0Bzb
HKuAJhIaZTQVxYekCIqkP457P4j3zBh5kBdAqyNfQtv0MoP8aNjVV/7Y5ZOHrIK9x4H2gGaEOqgo
ThhU85r3YD9OcybuQe5DakOxr7S8GlVgb+BwMDlQKJAqHCWSnsxxt+mfgjbTpED0rM7F9Hl05VU/
1H5RctjChdgK/FoYeY7dp+CBMTIkNEqgwPzQtZmipZOFdgLBfwRuVt55WCSVaxlFhEtXe3J0KB8V
Duz0R3BWLiNfK6y3jK0vo09c8KQpR5EapN0/4pAoOZ4A1ERRKBcSWldZL5bvhbS/jisvv6DEmgwt
2mh74OiraAIbyO7jcCbeXqhuILLQ4bs8Vv9JiUD2NDQzbgEBafzhkFOD8kDigYIJrqBpohVocZ6e
nTl0kFYMRfJNAISd0wQ3waMn+VK7rLGNWDK2lKuOY7kT/JwF174FCFZRXv5U9SEQDYSnT571V6or
wiw7lfKmtmHDgbeJGXAdSLfeXMhODVHgxS3nneAwhyxliiJYas6B35yejQsEZIyWAs8BbEJ57X3q
brDXK8o7ma8jieRJ/1WiiYO8WEP/Dw5aTpbJ5BFG7dC+CZD1+0OBIWShtAB/YQ8m4WjL2bl+LI28
wVy+8aRhenEN8VAt0ZVvjG6SH0HX9ZdwyQzYu3i3hkXFUD299PDS6sMidpGHLs3OA6hVqxHHDhnj
8gTfUa+z1O1f3ZdKgYPbfynBfgWZBUwb7jBfR/B0HiKCWP5qL+i/ZpdEayAiJmYxXjmoS/HGgSXU
zn8x/MH3vzmHUcoBFVzA8HkIF3PIqUwkJvaBnDDGZe18j3jKMU7+vMGXPswDHQfyZKjsiHpXXZBF
2nh0HyxYscRQDL1PylvL9FdECjQ6v/OnEfAN6YmccamjzE4m3osldkQni1sRDvXNEIWNlrmEt24K
vEVVw9kBO36GqXELKN8hkG/pGghrRHwRDGOa19DD83qY5ItbB4EAMphdppFSkawwenb6VLfJysmR
E8fQmQQVaELuU/6Cj8RQgrWOqEFby2SKDTqb+qJvHFCYm54PM+9qsBTmJx3PvpWPqAVUYODrsSh8
AHI9JK4I4JDQdtE5kxszjwC0gjkHTyaLXXUYeg4F6V8KT+AjgCvoP2PRlyD3QCuh6W91m990Rm3c
kGrnKK21UfWLzlCNoifc6/BXpxAFRaBEvg9pKmhy1E2hj3bxJUA26va99lBrtikoN9O1Xksoib38
jgC8ZU5xpvh410T682gfHF/Kli+98heiuCXWyNtZMKITk0b5wZyhUxzxTPakDLlQuj8aRAZGOHT9
DDKSlIFHDWmKNuUFxLGcn7oeRBB4TT5cazMZqd6mCaJtnk2VbmL6qjiOWKWAWxQhS3100wdOa8Cg
UHL1pbnZ6vYy7RzNA8uQ22O0JJRYSm4KFg+8v2ch7djptLrxkWesNmnUdDc7ozE0btkxfTyNFWm5
+Vpc1PpMz6eOU0NTb9EThpXI23J7UAkm0uzX2T+n7r2SWk1Qoe+YCJPKFlypLUqDzK6wGLjL6MAH
Fg/GCv3MXS+7qSV5Ia25G1E5zXC6ZMhbl2/Crxz/p/YauXBGJgAvJDz0iw2jAccgEkja+Dhh4RbO
gVsNmg3VyxIxfY18Dt5YpFJ79IqKqH4hgt2j1dnL7h19cwQ/eoVdENWrloECnaV0RLC2WAD7/oDZ
YplGYQoQB5ZnddMvqrhK8KpQ2dOuek4HBEwO25syDqjBOBVIn2grIKH6GLxbeBgczzSwJ9Tx+BOP
phwSviKHfFYXUUD3vzgJcglsTxakKjCDwEZNVIOijs4ITatgi4OZroN7ckDyYIj14pAldp93YKRu
WFV3Kh52xUV46yPq0gvtbjnh/6JjpEn2cldYFtOMAwFNWcWvq8MsRx9wcsDpLoJBDHj2P5wKqxHf
/Pazl3WKqfPqO9wW/X9nAgGknMOBWW9eCoXB5ajgb08W28PeuLfFZkVLwp4uVo4RSSG1Exef0jmC
h5EHCxx2wxM62BP4E8gWjw4yV+sdjehusoEHFr4F3BwX4NG5gl51/kaVY9ys/d2j6NA7EIbLp3W9
ObilsGb7VDecRfux6B2aoEEdWg6p6E5drduiTOkxLxA1L2Agqlq40sELppVVPTskvJPTSN1vxixc
EY70NtO14IS15d3YQh3RjHjQm/pvv6LYbVPVf/qAtEl6P+kZipFiN9B3Q4YlnfINGA5ySCIQpVPG
QIebQczUiiuDMuyoF4IvhkmP+ua2l6KQzAkHVKpfbKCB5iib6iPAWM1J74ZvHfkDat/LySK3JO2l
gAK6k0fXWtI+ASI8yFvS0saHSXF3FoGOZCNsq5QhNXrsUexKJety5LeZOLelY9NtIr6jHptRnmCM
oj6MwvCNnjBWjWDNJNsTukxNMlHc7RJnM/4BhCehp4hPEozgCwDhM1qdW675izdhnPZWYXf2RgNr
JO3epS2bcrVgk0sOQk9N/ciAz7nuIAXIcAktH9WzrOZ4IIt7+ATs4oEI4Cn4PohaX5HJyQQD6nnA
EaDWq0ncIFMq5u+KEkP8h5lBF/Uk7+8xvW1ov5hp074rMAOKu4O9kNJK6g7QtgJNsRB1WXwK0k8Q
yomGh6f5ULe9hyHQQ2OkrBqWzs/n775Y00D9nv5QIDGMpiNOgaByi6s5lx/N64DOw8Cw7azA2+jO
E6AOP3kgIQSWGI4GWMi7iy4EN2wVuf5IUbc3qc77KJEuhgXkGgJ0SInFtqCtoU5BTdDFEVF8CsX3
wZzDBhZtZ+4kQu8wkU17HbS/j3YYcobQGKoaRGOxfdKSUyHUlI0wiRgB+YLNRDSYRiR7HC/OkFfB
+EOuGeUGEAllYw+wLh5sJLug0PNBrufkJIYCVkBNQaZNFkbTD+0fWsnyu8/9sAzbvqhCcR50XToo
6nNB4ynyDxcvOnIBwQQFCUSkF14RHiA4I9vBqNayCJlLQ3i6iye34rRsh4vC9dEnGWUdAdmla1iJ
bPbJQ82KHEdmS7Z+xj9UthYqd+SDWYYwg8R+ykXV8cS76BRQ8FrDINehk1HOm+WN4bOA9NyGDTPk
5U93QmMFeCIaFuN3jP7KPgRIXqk7OpSX+OWYUxxVZA6x5JKUB2J6Q6rSDu1K1DoZ34i5OQUvYEnc
X7KLbhY5mdcMPfmpCijcMLiit6bHoCVkjovUvnq0uwWbH0aCqIl3dUlVql+stgBm3hyCpI6MrkBk
JDKB36TmjIas2v/wKsj98UYiB3q7uTeyvbNXXV1SYEQ1+6StvkTeBZE2qThFffvjXRSHOr6LmRcf
mfaFZfOupWMFhNTXQpDToG/CQTM7CUTyPr3KFIr/ijEyqo3c8dU92q+SEsqpUNGs0+Yfoh8P5mo3
E7gc+GCaxvTx6ijkRm0GSrUhSuT46LhsHsTtFtvIkIMxEX88y8FgFPG7u2YowQtIF7AFR1z0ocMV
ywje4JKrMMvshmPb3RDunTjFp6Ba9Q4TyDbzzIF1/eORuq4fFT0sNdTBpl6nt8iOX3KwrRY7laO6
BpJgz8DvbPlqUq3Gj6xZscFldMYfcyJ0GtiGcJg4cv6R5LZYE/zso1vvOeY+vIJncVBbzolH9rAG
nJ7HaFS/cBlK/GgnmjHu0eW8U9WvoS+PutSism3RrjZTQCBDSUl6d9sBSR40HSIo2TJ9e3Z3QMb9
iC7WwlIG7XswBBRmlKpb1l6s+jazvECtqQFYzaQJ+WBN3jM0PA5wBECirV6X7mXWn5dWe0xeX5LY
wLSimtqoTzTyUdHLslnZsw3AGN7gdFfXKxdhSSQPYxcg+ZK2S64QYihvJjoJN5LHusyuY+g/H/29
b8HtIF/hxdPsRPHN+HBW7DZEpGQG+jOubvK8L/joIfMHq0fQyLnG7EIEG3REVdUGT1xK2Z5eUX2I
hEEAWJD90S+cjrxiBZ1JuEJgS7MTVeC+a9011HB36isLANpg3c9ovwXozHjKFP8bxusNEP62LTwH
cepmSqUJ/VnXF4tqH9SqpSqYni3K9vOYlgmSRIQhvDzeEyUqr3gJbCodAcA0wGS0JeASDlgZX+lp
5hyEdeoX7A0atVrI4kiPU2CdFBY4Tfsm38YvNiLKoIqmgy+mbt9i17sPNJbPkt5hfjFimtsWFLoa
/cQrfggN6OxuztilomYu/SfGVGD3Gpo8lcbHIkdSi96LFkWdjqPS4/iuObubmKjxgWw7sQu4BdJo
RJ7d5kh4U12kGLRAG+LkiTrYZwKCTzEGpYyKlDWXS5cojd1OPvJphw9J7aP/dkGQYTYYiPEcC/Z5
sdB8WvVyKA1F6XJMQOKwpNHFoSInfAwTGeq21i+LukaglCJXO5qfBYXVZkHeLoXgI6QO8Sn96C60
Wezxxeyy+O34EKQp/gu0C5OspE85UA4zSdhudGswGck5LZrcV7p+SvGFX0iJjN3oJTCkitQKrJou
F9aOFl2IQsa97NJF8iJeuzZcgh1X3Od6b3GXVY6A8c5DfmquIq60zaPDMxaTyKt46GlHlLgkql85
vXwynnE8t08N0U7iKrQcqDQHWbF2eBL8IDoCAtrOuAjUl9LASFHSxozedfuFCBogvgsOIDmksdWD
UGcBdFcmLS3cQ/yFa9L6Spor+kf996pVQpAylEsR4VnutFOCbPRAcYL8clAdmbVInYlRkXY0tkW1
QpgPwsB9jggueXvaI1bfWbysM/OtVVSggO994wg5TwuMMJ9k98QR4cYHBHt2R06dkX837oFODI42
kCUkkjurwSkBYbly4S0pSYVJhbrlLZJuupk8RQJPik5CDnX+mHSMCQdfORt/x3uchRDP0lNHT40A
DW9uIL+zde/sHRkJWPEPayAPzOAPxczYHOP/ypE88dDk1sgEaHY2+Jo4Zl/HFeplPXVdETl/O9G4
Tw5pD6RrCtN/5JRCF03Cq8hd4aO4TwT0COHBCygJ+cpgMuHLGK2Fsat8TMDvpoGnI/xHTVDzHHoA
RTET1PSKq5MHUdVcSMaIN/Rr2S/oNm0cdB5oInGSJoUkEWiloKd1prKM1YIKL4cBkeWnYqANwAFu
x9Zr0mweFpoV1Ak1Anx3Z2ekBui3ZPgav8IwY+1LLidfBkOThSz4mVSskGM8S6ASSh5REHJRWUrJ
kM0osgnuXIJvgQqD/pKFwjPCpc8ti6jP66C6qngSOacPhBfhmrOyqo706hLdY0qBumap2TqJk+WD
H7LtoKfYN1DfcJi4F2/RB3Vv+iKi/Qz77gC2loRcZzFXFauAf0lQKulTqjaEZzYcAZclwLJGlU1Y
vtrgIEy84iu5DmZd8VAkF2mZwMxgcZW8XOqMGBAIxUbAX76NkdZ3JeuANArfaj07gE8LrCnwlnBI
Vb4jNEvDC28KeFrLawmjHIgHitolD+p/N+eRLrcL13bRb4LWmSJikZ/CyqvaIQ6I7Lp6DUwrcZlb
yqsPsBDdqIashkqvY5efymvj4iuPBdvDX+BhYq0e3w2RzksfCe9Y1mbKNma9oz7hLkjiRQXPMl5Z
gM0gsNzXSMM0Wpc+GRatTB/02KEep2YwNU1x0afVlkY33pgsnSf6TZqKZJP8f3ssNEVRHKceT5/Q
x0qRNSO6BJK8b/VAAxp/nlIDK8KpxAJeN0+VSBJMGXoQ6NwT/cpoYWYir5GfyJeJGIkdYTKjeDqe
BgEdbXaYzeTOSRgDuWb5NxgPNJ1/2N6kDyC2tmxAeY2TpsX/8R/ehIvtOb/qaq8sVEE6iDz7KeZM
1D32uvnHeLIzD06ehjw+ngJdZHfCw8o62z1nSFtWODSGfKt8s2xe2ftyoslyo99adjSPlP8kHZKA
cnU5xFgGkqxyqz06uhDCQ928mbd6QcUNxcOL+EfSmW0pqixh+IlcS0FEb0lmZ3EovWE5gjijgPr0
/YW963SfvburVCAzMoZ/oGvD+pzPDVrOsjTZ88QwbhffcGU3zOeyNIX0QagBpvSlUyYHPcuJkMjq
kC95UTlzpT1NRcHIjv0iOHGgIiBH1xLNSYkEahVxPLGk5KdAKuDNzrRFGk0UpHKYrUP+na4jsbpi
w9BwZw0BTIbotKuxqvlwXELEIuL27WCYAHmJ5FtALBBpGCWHkVzWeIwkKMuZKybGyH0CASWJItgu
JjUAOwEfAfR3aKyz2x/dzNvxuYC6OXA+JDbLHSPSwjHgdsvbXblnvLXcGfl4nBt8ErkPZyUseDlg
eGO59Y9uW90WgC/tp8/rkhvweckjfn9Al942grT/7LYHsdNhQwGq537+7NlN1sjvtrL8eHMd2Tun
gcp76jVGLefCodXs35wHGqVC2fuop3MOCqexfbsQt9gYpwPt/19EkMggp1mM4aYJDb1iY8ZUZGLE
qSGhdg/SUd7LpqUtf9tw2X0iNSqOLb+tWGeTFSf/GuRoup8G1+nHkeBTOdfgNND/WrnEq4/Kgnb/
gTbN05FE1+TXy7720oBuL1sUeXq1E2Kr7MfowBWRszHm0BRGrbLG53/8k9uFUzgvWwtrQy2U5S/H
OftTvuQTa4e2J5+T2VsR1r2HgzwLN6AeNr162H0TeJpjyFwcXXXFdGclrWe5qqvGbxDtPYzM2KpD
NMQxZGfIwcW6G/j7MNx4TS7UQZ61SLmdrPWV21QuoUjugPyV3NcX8TWHtMoYwZlzUPLXX+RXueD/
n1LutDb+PZdI8scWEVViahpInH25hZJMlb1r2MnGsDu9lGWV9uWGyNzlRa6yk4EFS3DHxsfv5/c4
SUaIxWIy+SSJYRF6sWMSCzVG3Y4xKiyN5KQbg9E0AKEGneDcl22ZuFdWUUK2gnawLcdZF4Z1yNIF
hWHv5CDg6TCBIV6x09msLF5+8SaM6IxAFqg+ag5Sj3exJVRrA8mJdYTUWYI5t4EykEt8OhL3H865
9wmfPMF6CJEa8Nq8/B0F8VgLr4GGkOQ1KNGFRfl6i5rb/OPwiHTsFTW1WaH0uiHr4PHNW97XbY8F
IPzW7TaNe6bZYLxqzNI7zskTnDagK0bdYHE3Q26/qN6KoRJCt5sNJ8WvyZHQD5FuDt+zYk3brk04
IAxwZDHUgOOAWg7/OiNkSMBBwoUOFseFz37jziNsvtK8Pjq7q77eVNV39nl0PxjE0b96d1z88bII
L0hRWgT/Ovx2Zc789msCiRXN8TZjb28fu6P9C7yFTOzBn9EyY9SBO6QMx4/4UItzugBok1Bc0BIn
43cd58iTY/ja/u6ieDtK1R2UsG9yAFVI7G8KD20/5vncvNWQOwOGeYWghHZhjec97r1qexwiqF/a
aMqaKbu6IbplecHuOb1654DjEykkK+cRUcP/NesOUsdVHfY50g6JXZb9p9+BZQaGhOxgy4NG+4Uf
JaZ1ModASPrMQiaqU31HPgXy0T5LcAUDwjSnodpHl0U2jheSIQv16r6XpRWh81Bn8fHdYM+s8V1K
chbeeUaiBDeO0Hml7nXJ+DOOlIMxmn91EcyGcuI2McaBPUTziLXbHuxapCA7RHrhyM/nKJWYNhit
w92LQrG5kPDMxNa0Xw1394bLgj2O/eUOWvFEPsCFIldz0PEX6fd7r+4zmzsNM6RfYBtSVqMfIkk+
gTnrx04bqyjnSmwQBYz66uVecglPDcxrWZ7uTeZo/c+hrl4Aawicl6+1qrAeSLx+LeJG27KWEGqV
5l88+w5RI2OKTnNpd2sGz01W2EhiUTaN45jPppd9RoR29H+ydMg0l083vp3BM+lNW4tVOms7OZrL
Vg2p4JEfUXN+Rze/BLc9yNSD4WV8tUFg8WExlJKRX07w874n18SB26pF56A8U3WkmpWwybHyCJL5
m+Ptr1ymXmVab86xmAyCLoQ5jgv3rPJqbGIVCpOkW+F+7iHUOyHo4GXGLLn/iUccK8jC9jqF1wp/
ozeWnORoLQokFuYfFt7C1CfKGVETyajf1PQqLbW4xW9AokawuX6NGKLbbdhaJG/3hGU2REqQqmDI
VIaDReUKbxylpAYsQP7yrkpuXmvIGYxkE2OSI1hSp2aosnQ4x2985OzzF+PgYNWeSyPtzs0X+rN/
lzm+1w3rL5v+Ie1cqoqWIS4pLz+fkoiiGDzIpuKY+iQBUZeUH7nxldVAxoOXZSvwFPax+jVcTLuC
flm42XG0a3ZsMeSgP/anyZy9yeSPljxOMiAM5QnrI3ZWi7t69cfNBiurakCIRGqPcTidhsL9vaQg
6trEZvdQ9mlHeTJZf2oc6V2U+ugr0l2zsucwjv+MltPqY816H9dyJ0PgMV5rudolgL4+qOR283fI
GVDN04TmHlkbucSTqTm7UJSVcIrVX0Oyj2TZMR1pdp0cWWwMK7GROxwuNfhQLpMo/oYtyyixZBjs
02Li20nGRGrswWuRRILtYMuyjiV9qhdsXmCF1B7XzK6jf2/v0O/lu742Sd+1AcTuilWeB5pWpBGZ
S0JiRMpCSAaVbH7SJ3qJfJuBYwNOaOj9Opn6TGAfd/G6Wc0rqdFeM7LT/yfW8YayM7NjYDeb1osA
ALKO+WkI4kBawmymmq2hoOgct9cxe7xsqTdBzRWy6wM4vxmiEM2fS6A6iFA/nWfOxqja+JHfWR50
IAduxE/VbFpVV1lpifuLW1xQLSAtRqSoayyPDZo4n9S9+TwHjW6EVZ1BdKhM6zUhpKmm98l80g2j
Y323T5K4Vv/doNS7LaCLGwyzVcWnfAsMYswEbVaX6V45htLIpPqoblNIHJAmFcbUmukzeEmZfFQJ
I4+Wpl5iAAVwE4HVxY8BtXwbrrPEWKAaMqYcAqR26YZRLNNbiY4Q0JjfdanKimuIArW/I2pUJJc6
Fr9z1lxbPTcXrLkY1pvOcwNP9oPxN7em0+gylOTDdkYHhDrmbCd0VDkB7fK7wDwm59RBAv0Cc2CN
UORDNV6B0SvGqfrMCkTme5xswaNt9zncEfQDMgpaCeMuy37xgDEs/tCvCaVybk5ooyWsBw2ASZrZ
GfSxXkcnFpeyG5GEkx4k8ZSUBQhFRl70ydQBwUpaSigGEsRqPVTvcqAH/QIC8tRdba5AZfXFdIOE
8XVaQxDVac831TdM//CVCnALeoCZiDFSl05IPcQMWVN9kfLf3H7WjQXYWKs9JmeVBE9GHrigkVZj
RH1bS6J5EeX9d9CwV/1k0rH6OpiEVYzb4VdQRze4VKQY1u61vFjHA4iIEyUNIeUdZlJTuaCUZ1SF
+o6e3xi9g459EueIbxIWvvHiKGuxJagg8kr2Hb27a4LwGUEwE9YQK5iDHEY20n18lTPiKEuUE/eh
s2fVQRQKqq4ZZHs0LPb0CQkFCDbYJkRrpe/ol78Je9nNYn2Klj/W0sXHMrZ57zx9rDWFmPKmGJy6
KQZ03Cv0NxkqHW08za72Y9WRmd7whK/BeKOXnJHWCnBGd/N5q80LIpkOFRWKFVmIqPzS+CUBOjrI
w0Z1JsZjA9P5/KXyiG/KhozoPiANgkd/OiwmzBbWq+qJm08DZW989zhSOk2neXFaXmG4gN2gl/Yr
h9JilY9W/doWwMWHVLXRmkl3As0HOZS4a5mPCAaKq5yGCK4G9QOGVZoa6j1WKPQEJIfDM3S7N1dB
7vnoaxwzVlAbtMX8klRtnLkNv4HJIwsJ+kVKPgGvj0ENxkLvLhyGBMMqMtAxGejJxBjpskJOGB8i
q2EFeu8IK4GBkeDP5jTt25QQ/fIPT8W8lwxqLA/3xTLE5LsrC5enQlJKIfv6o7BzORyY9hexteOg
HhtcD02AD365ZFrEA0Bgficg0L3o0qHHRsDuLFMYFnevvWlu8lnGyUf0QjqdSayVp4Eh2laAGIBZ
hY15bmUi+HEefwHB+HzPXWk+Yeg9C1/gEARSMsvraNe5d8YGVXdnyDwEagDJV+YYCW7S6G9LWVED
YNCshbCaK/sJlmR9DMDU9aCH0JorbAOlRN1DRuAl6GUInYkNIlMjnecnlHkKhFTdcPD00AYJ8chQ
D91hwrMGIDAXftDdOk4FmQWj+oD41zM414c6liygFSraxeFL9x6VZ74tFC3pzd2m63W1m4FOWEPV
HfDvLY0uo4ahBJdMQzE3u42rA9Tn+BprNqoZLdhfsQjr1TXF2SAopRGnzB3seGtDorkeFBe1vKOB
3AnQff6DcLtEE/nWK76jN/hFGS5crQJWOvoed/ghuCIsZvdxzOh9dtt9meAxFmtRRj7Us9dsgxFH
CK+yixoTJVirI7RV7IeLYMPJzvv0XgRvwRmHBsYhqalIhg7oQbWbQyx1P4R+iOXEPSZ282TRfVGm
oiNHM6kdDi+5Snyq4o+TjkqbvActOoTnzta8A5vh5hhU3+iue4Y+MHkZVRh9jUznO2lT93EQ+02k
6h3QjDU/DjoDLDUa7n2T7KuytO6ncdvOXwAaLphZjhMoh9kcBAQTbkGE5XUndLjIDPRmtq71v+Mt
LFexXasv6xkYcSgwsqkuNMXuNgckXnKUy/Tthk+LiE/BxJTbPoFPhsKLViNfUHO4u1oXCY5ThDsB
828m4BRWX/8xq+9Pb/+UEIZuHn8ObyqmjrCn8f3npci+fBJ68mHDekfVoGrjfGFzBE2w/XrbzbCj
q2RCawORiGu35Wlhh43aQUbfiUOCHVmh9Yp0e3U5Krfc4VtubgK5gmkOXMv6va+Ehd5H9U9raYbE
3z52HKZ/NX3TSjUb4fq3jTXKqwjlFcvRRqJdYzGttbEm0zdD4lDNwhiXbsUXKfLBa9RUtT9cSzi7
arH4CiSc4eIsw0dbNtWp+xC7vZWJ9dskSazWIYeW/rbzb7SqBpoYp5zRQNjpF9UwHC5lriXuMPE5
qN72xxlmyzSjbmkdOlbjojjz3tT2OeL5mmo/eMlspB3KUlGRG/hQK+Oknqrc1dvdpsIpYlkj/nnn
UbOt2iblfUUkrkUYTtT7haPjmulcHupcH2lMx2hmuonfnlPDjgmI4RfKOF30kwdTy9hg+gK5leq1
oap9ALH8bp81pZ26xd3F5GqKDcMmA7AEuAyXtxbiF8hLGAG+T6x9MBJRMdP4tswWhjeUg58bGKzj
vHR13c9s0al77h99vv3sPrzT6nrnOVjfzWVPWCfY8/w6yChgsiBelMUdK0eQMniREWTQ6Xjxy6gH
esjaW8dHq5xkXZF2PVIRUl8xD3yBQuiDiIoS8sFHNqSSIz/R/YMIM9iRTgMmu3uJwmI5vhEPmOFO
GfoKogMDZXzTqSVTRUHi1jvWgyrNbbGJ28HyWVqD2tPFrhyG7i2KmnewItoCSau3f6n/KJkfNmXm
Gm+m4EQ0hAnQMD/9ca8455Bm6MBvG7wHfvqYvLyvwQV5cRe4OUA/Zi7gTRhkiZoqw90BSLrJYIEC
MEXFmfGkeuLTfViWBwaVYnCJzPnVXjTG/N0LYtbLn3Dk6Qu5f+jzbdo2/829pm/DBuYM32u7PWZn
tMkgYtPm4KYnTs1hkXIWf/8Yo4wgbYKHyrvsxou1rxUwOOJgAuWxnXk13gM7GxeVa+uCqV4iHPhT
v6Y6tN7UnfM7w4nd3jc69vaz44gBFoY8hQ4Koo0V1Xs9a4Fx7M5qHlh7CwVEIcsByQYPMNMZqYKC
g4O2bf0tmaI1mfsDJlw6e+Q9a2x2N7ACrtjj+wgBVrnGEUy9V4CEOBhInYBXgl6ZfXVc2PnJ2oHZ
U93NH7wwSuj8XghjTcSquRxgSxdeDkVtpd2BMFHDCntjmwN3cvZwsQHz+GdgZ1bDtPbeGa86vHQF
aVS+e3FFDMxBgwCR3MJ32zqJMuDZArY7eQha8l4ITAzu8OUwPfGbef9YKg65BEVDhYIEOj9UXdDH
Fu2Hnc2NmGPxOncEdgG4qArALyBdVhPqQm0sh7CE73bJUZ6YXlhOzjzSMxPP0Dw5MnkAr0ufX7rq
MVmUuifq8Dy6yFNLB72kovzeqJFITqVtaZCjisA8pd0jeuAv59GK164+FR7kxmafko5GQYfkB4sl
y0gdYm0yRpsDuZSSTu7TifsgEtkpFNYdDiuKhv6w0x3mPZDFVA+1hnWrkNZi9qw+OLQNfrOg+gZl
d3JM67v6CKCDbn1ULKhYAVmR/TBoeAw/0XtwxGRQcIXP6ccGRsqzGcdNZ9EIEbt49nC2wIQeDBYU
6PPbTjW8fe2s7mMKu6j1jQxMDl4YTQsDhWNQN4H5nQ/1aHuvg4Bkxp6S1LhGwuFmXJfXs2sILKpw
OAto3X3OFt4HsU7roSBQ4hJWUiCKPIr13n5okucajoGhJLPJi6yXfiC0SWBrcjYGiai70HaktSjn
XWJdI8ZdhPvN8B5NxW133961Cx81C8RbKncBig8E5WNakTd1Ls5iwPZOLrLDYyt+dyVVIX+CJg8E
Kx4urDI0nZEHIPCx+qLxPdJoN9Dj1G92bON3WHNw//VOMwLsuYRww+dhq4M7LJ33JrF0/0nXHXyq
Iq4nEHsRejjRycaOxS0LZ3N3rxmlEc2z+LRouM/1ebdpz4f3IefOnkDRUpNmsrt4d7m8URpNTv19
k4RTPK+BNYIVLMSXEHBDs8Eew7fyLbzdYrltfNhjummBB2UrTYQnPZ1W/XKX8mytN+bjendj0mOV
PFxHYpt/IXs6UjqwoBgYNBkpaNeR5j0OzEU5yc+YtyOcKF1AmTyYbAW0lbzKAYkgP3vdrTpbvPqU
6Za681SPFbdjNcG3e4/fwEgrLOJ889F/mfbiUYjN5hPpexGXxh569CUJ04KW/e3YRwiOraBJ6IY/
JWfZeRiPJm27enHPXz4hEl4xrDoKaTKNBw8dn0fNje1W6Qf/0yl638ndzaLy6E4zzrqG9arZZ5HY
m07aNWKt+cSDjWRTFP8pch4zsWK5jb+cZhaKL+z0FUczoFSe4bnfDvb3BURAyAhk3ar3gPJYjTw8
xydNkzhe0Lo+jpLSNzhH224LHGLR72BtAJ3RNi5QAZvL9lVNYKymOIOL5MXt1jvN6OYT1T/JHovK
/ycw/HbYuf3HHodKCi2yR86BzH3Rh0JZBbmQZHztTO+lu9c/tpD+UkoNrmz6FZtYFl5reWwOeFKZ
dztv9ii7lH4rcwTK2cdKZns2f4f6tpObljYc3VFmZqw6LYv5+xp6LaT33IZOgAEFCnENpRDTqo8m
o8fN5U/bI+xBP2AOYZPR6e/gHKBu37+G7h8f1qkaX7IBN0BkTMw6fMFMYfeku4bTsovM8TJ0ubAq
EFiNqMTfAmjDlynSvXerahJW+QL+4XMEP8BKvEkDjPr0/QIxS3aqGjcOhWwRi0F2Qg4FnouLdCbQ
0N/+6+bHy3IzeTfUrU81mpHKUpJ+7zap072DREcntgHcshmBtjYo1BtPr6KMRFG6gqgkAw17yvWk
dv3GEzkLwhWjvh2SmBEnPgkyJmOqkyojbL27T/KOQS0nPSnwGwFJz9bL6TPfFoBRWe5FzT/TEGxy
ez633mRPEj7dT28zgkPp56fxy+9MUJix2clNhJAwaSfl5HqbCBRjypCLzv3pFaJ+0EycVg1jIbPf
28Kk1BIbmRmqfwA4rMcOz8i+HnEJtIKWiKm8jsPjrMJ2tPTrpX/xao9FbUCx7eN+cQzxWGNHhvoi
tbFQPe3zoxsH+YbMRBmTEY48SCUcuO9iGbM8faLKJkDGw/g4eytjbNwhIZ8PT5qFKCzxvv61Y9/9
zxKU9s107gvtqvYxvxKugdPIufRvCaz/B2MQG/lio3TPELVZr18LJy1UbpQuTke1FnGCFR7b55Io
pfsvnFug6RJoFjoFXdYM4oxnxE+86UZYvDIu0Sn+s7zKzZueTp6+uKJ8JM7KaYuBUNEXd9pCxG/I
kETIpmaElMVHSrSs7bavs7bRq62NEkWg8qPuh0VuAqrP5PwDNkqLU0aJxpLZNKBcyV1wjwCJ2s6s
U//leyRDZA5LUaxI4beOG07DeUsBTUabIbqoO49RHR03WdIC8Gr6dabl2Bm79e4JVBYx0/90gaMA
1GVc6RWLs0cX2jECbHt83vrdHGjXIHFBzwng7GjfZKZD9pyrq6lORy9EB/kIwjSD4ZcP6j2scKz2
Iq6p9Clltsm0WrdbLoZby+bTf2pILn2Vo21JDGVnvdWWsQYg6f9f7D9bOJ+UHfZyuRhtAXiPoPvi
QiyozHQtehw8e6jGLwuKa4t0jGBIZUB5/5IkyiJR53f5EfqlkiAXrrl6h8fgiVkVr8bP1ICzC6Qd
BQYAeYiNBY3x75v3co61KXBhLBNLry9rTyvbTnH1lA4ZEZEv+f8b8ZiF3Nhk7rRBPSMzQ76L73vz
CrCZW/b/1xpJYpnyaseZqEe9uqTKks8GQ5SOgikLiQj28l/dV7e5FKastkz6BnNKJpW9Vi9dtEtV
D2JyTzi3X7wisIful+GdTw12z1ose/BZgWvTkxqjt9BjRXDRSyCUA9BccPeh9iNThyTRm16PkCda
3ErkORohisweak3sQ74mnqiULjF3gVIqT0BuIt/x/7HAFf7/o/LIPnAtj1MSEiG+tsXLuRQTMJol
5DEFknmGx8kPEhESpvyUpOBkuqhJVjbb+cvnWMirD5DLWaKUJJ9V8GhLcGJcwGI7angNwGZge2CU
0sKgtuF/LHNQ8lBIgbexMOQB//948raykORPCpdP/OSFBU8qlyGf/6sQGqHRxavBteJdkLX5udXK
729KEAQlQ1RAFcSFVziCJsA/fL9AyYBmv5D7EN1JiwsGfAbT72CNWFw9brMIDfDNUAEFvEIByhiE
RhADbUbab7CuDLfBeJ5grt5s3XkDtMfddwDVSmjUo4FDgQfA7mahmsBuaTigTJeDHu8ueSz3d7F4
2iU2v03OS+H+kyLyVqDmBCcHswGdaipgigOkAPjnx0IegOsT6YiB2IJzFfKMLfRO6PF1+gDkCDVc
EfxylsECEnvH8baiag6WDvkxNdluoZIIVwJAN2gRVhVKaMgXBkAKJ/sR2PFFz/KswAUPRrgnk0DK
GXUOxGRZR4B4Hab6gLp8gHr+AS3MMeAimeOCORrPd8AaTbK0P/BPIWI+MSAtZoi0CQfo4eG1RNUC
54fu6ewrijMGEYOu6Gn4vSmARbSyEJ0/W+xzqRyX3POXYJQSwGRjAEmiJMy0Crwgz6Fs0irEF8HP
ZoBYozGzP8dZwF+nKQZUUoQkeDxYGC1N+56B5RgzSUP8En+BWbh8BEtI1FKewuCLZvS4FPO4iIeK
uFTKLoHEQxUDRqRuWsmXsImge9PejRtDctMW0E4G9zwISIrx3xqmhcyysvCEhSjYbgP+sEzHCzom
/Yi2Lm3NVeRrNICZrdLdTcjN5P/RbtzBsQdZOWbmwvB5HM2a/icw3yrnK2JKaINpYiaODwMjK3WS
iTzzf392G+ng0zFkAgTAW7/VHT4ZyMDUf5hhfqIjO+UDgGcjWbmyZMuT0xLSG5ocoKqIpd0Dt5Bm
8l0xFObCzdboQr8ZAVxZ4eXd1e982LdUdae/5wgZhiilP1sskPtKfDovoLu7Gg+wA69A2Ig4ZTHq
dz94ubJJxFmiccKIGMO+1Gmg4kta5tKhuWLvArDgB8J6NTkF4wHw8xrrqEnBwl6np8j8ePjk7tzB
nP1GTAKWFJRZA8xPvIpp9QGM8u5BTafXRRnboZ4FGkA78O80n8dAX1TugigrM24eQ3u4tzTfnBpM
K87Lw9lqvd1tyWYplpPWczia5BQ+JVq4NJ9qY3r/TYUr91uCn/PNrcW36Zr9I+GaRuyiueToQCeS
eSqtxBapPZnFJPdFDBw9eKrvKVC701/Lz3g4rXIwO/3x7DENbFip7tJCqn97Tb9NK1eq5peXw95A
nmbPjCBXz9h9ebU0PKfBEdiL86lc8w7WI6MDt6/f/fxNcseMFZri4btHKKzTDaH1H+oLhgZh42lh
KunXClRGoQ5gfIk7N8YqdDqDB7fCq1/7KdAhJgGVm2yPTx4T0rX5yW52vw+LpxPtmBSDZsRkGrDi
mEdZoKbcLzgKECdZxn/IYl4wxPW+5qDeIDzR/m8ZYO75wEmBEweRUhaJz5S9PUlsH9LQgX45UAbA
keBxuaUcdiZHNNKylGH1moSmDkFejo62VfQ+L56UR3WMH+csNrff+YuWjFUgDCRk4q+zzsiDw8Gz
9Gi8UEZflon6RKL5C1MghR0r+EEJNO0NyAD4v/VSfdJuG6nQJ6vXfalOI/g2ghz1xCl6n/cBjRfz
S3NOP6oCAMz+U/yh+Wk4rALpcBHb2Qfskl8vCtS9jBLBgkzYDIEe8EroHOlD7B8B5dJhtQQBpN1V
l3j4WK+G5YgWNNMmaSfrJdghoHECp+r+wXAXrHc8YeC7RHkF0ij6wUg37EQyDmWx5RfiXzrRXJRD
WZhLwmGKsTjN2nmqhppyGQBr6ui/g03VJ9tdkLyQ704mnqm2C45wR4mplKE6B4bWEBkGCJDR8Oz1
OnVPDIBgTrKD11i+n3QqJ1NNTt4kFvKfV7Fz1L6FhOdlhnglNXIqrTVSVMsYID6DIstJ46GV4ehc
9R5y6vxImb0F7QyaIi//DYaLF6J3IG4ZxEuian2Dzmx78MB/gRvJs2KfQIiAJV2cUcRyyrfQtJLd
F+0ByKNwJFA90fsoltKBODYdrDMjsg+G+8pgVo4cRPFFEeIWZINsvbiiFYGcELv72vXYasvJRZUb
wGEmhyAoNEQqGM924JvyAFkwgPYxUxBSkBCvve/ECyQzpODFTh1VF5G58SbbHmyc9wDjCOCVYzpt
tSnn4JFHxA+fRlDyx3jf0OXbehNGKei+i7N6gGX6TZ0IFdJ3tRZyMNHZY6NJy7om3kAHdj5oEBEr
L6xWrgAKgIuknTAM+rT2bRhE3bIWGPYcIOFRoJ61qaBUk02XWxm9FB9JyFhUFAGKMYgRXWdg/wWa
ivcRO46xN+hw/OQ4hOC1kFcQ1JYiJ0sOcuot0H/qUZYtJOFBSUrOTIGGYJDJOc/4m8/pQm7GCg9I
SkTZMVCOODbo4y83moJlQoW039OOflbhFoMYS66G/c8yhF7DUaNgaQyQ4ur3wAQCeRbFCHIpGCFr
xxnVyePp5JEvCmUj8vEAIKGCKABiGgcWCiXuNlYKAH1W71G9ju5CDFuMc4u53FhLLI7NiOjgsMbA
cdStPR9C1PGZu3tgoRNAayh1PuXI6TCgly2mAZTlQrCrydY8kk/gDM7zJZki1A9UNIDSVmRHcVcy
QrQtb86H/iKtRaG+UIcCJagnIuidc0N2MXikxSGtfEGVMAM+4BGa42pW4dDUDp/DAsPaNZvvSn84
Jy+5UdOBsFrBPMXSDi2K3uJJp0fE0MPZdUVysEOpZCd0Ep7r4D0fwE7iZOYvJJ2BL0BMvoZVFOID
8imtqveiaeA90Zhf4gGM6i/5gnM94OrTtJhEgYi8b0qqSa9CCYfbImAefClmzuLpesTTMDranWUS
cX92u0cXx/B5c0KW4Yt7mAlx2pzU6ThYVceLkUyi92QPviuA+4AF2UqJ+9nwlJvl6I5zKqc7vWpe
DlH2zGtl46KcG0wRQUqBMulCdfGjBnRY5D93AoO4CMMgt9MCnICGQzAxx9Ya407DYm4qcv4c3Br4
WNPWDUH9JFazNa2vDPtPcD6vH9ij4vw3jySeHQ4YEeIZwwnhnBtHpIa8jbX7y+AXCUKzL5jXYpBy
OAKkObd9hnr+Y9KxLoN+3xgCRddJs0B6Wjt52IBlasPVCqiJBrUShK9lMN6zb4ll1nsXim0ui+ZD
XV0fwLnTwkFRmRzUMgAjHxWl9LSlYo5kmUIPMIhXBpBFagEDrOjkknavGNSencajy+zko1HPt7Gr
GtwCqbhEnGn7HnM0Ovurv0VSgGpIb+PehzuAyJ9/+O9SCmwKnScUsof9LW3Eek4f2ngOoHukmwDe
tpOu7pAXXBhVeheYXky3W/hVgzl4E+icCLeyE0vqZJOp3lXejzvy3JG8oCvOhBG0S6lMSjAUuOhm
w8DBAOyrBBPFSmuKOokk0hpE2Z4+xjWCRcapy8xGFQJYi6KE1BzhRDhG/xFdvoEYbBihQM9ayWY/
QTUYwH9C8230OlYyWfU1ZzOt0+61U7UCz9MMZSIhqHRWC2yJTMH0mTOwYBiKsoPqSnEwB/n8eCgG
rNvC6fd50Nz6UX9VN1EffqzoERV9g56+6WtrxrwflhzASTFZG8DYhzJdzjKOI4MGmgfFf44KdxtN
tjShrHw7BiCLztfvnYiXCFgu0MSrttz6zri3oK6i1+ZNWr0tIjnU2g64XZ9UKEJzcx0uUWNtIxMU
np60q7r4GT+nZCVnUyE4kkFiYBjxZeylMQFUl8ao6abHPvnIOvyuZnBpAM0SWCSFROdpQXKzORDy
FJ9bqsIrTXqObdNJmMQHj5lYlEyOULB8DwSILCMHWhYqxkRaVAPWvQU8Zx4lJaogJ8XDyGtZW9rn
33FC1Syzurr9idB7DPhzUbhs80dhYwaDA5AhbXkjgqHFsQL3FDo3WM3T3RFeGWcJhsfwPuBZPqCA
MOPzQdSTzpDNKxiLNhGC0oiBkMtp2oCIcilFkgvWKYf9O8ydD1MnhXYmMuC9+iiekoygtnbzRGBM
2r4dEseXtbj1Fk3rp48coDrX68EKo931q12gwTw4zJfVltccqCsMTcvZQ02jT9MMPOYzhveTkY1I
PhKLMzziWOTtR8aXfIeThE8NB5IkGDj7Beqb//R34+PwyhFCZBHkaV+3+4DsJXiAMuqC5usqMCyz
9XvNMpeUpmkdOKV4YTQERPNcFBp4ImQaYAuPHNoaGSV1eG4DqdtyTHdtkkzl9HLyPT2kDxCqms2c
mTMxVLj0pNYPc8n5IdsIvxPUg1JHPM+WSwxiujQ7hLzp7z6TuZSSgIasOrn8OOuP2+AjEDimE+Is
ncW2jZ7o0Wtg9Oko+bQH9nFi7ZSNiGKpfhZeeL2AaQqA086TAzlIRjX6+2wIw+EvhlUVHKW3JMIW
RR1wTSB0Qq3BikNFiHNKn4Z+IbRThD3nNvSuutMHzNedIz2ZoIRbZz0zGWcFr6XUZkf79kwJFIkL
Fi70Do8PDNsOQhsRmgoQdcQSOPqcRzQ7HAHMSqF63FJvVE8V8aakGUBgsIuQUyjlwvc7Y/e5kqiB
yEuiwy06bjMqZm1BJTrMaOow36RKtdVlST5Udx2vlx1ovhkWG8Jk8s7kaImADAc6atLrrTbCw7hw
tyYaGEQvKMpteq7U17RAaEXM1stkhNy/9wVPDT34V+uTRXGgFglNE61LptehpRev2c0wd7ri0AYW
9rPg4+pIVfKQqaBRIhMiIUh1SQpZe119erEaBDhJP1J4TnjPHk7RnZCVyE8krilZG4+MtVnB5yvO
kGpI/iDS2Bhn0RwmCpM+xB9aGY0aNE5wm1DEmdVqqPDBQCdeRdGYXjDZgZ8laHRdvTvzbj4RxT2+
NtzriprSmB+fYHinlGNNhahTJCeGvEHThwNEA9W5gLkiuwbq/Ysjt51wdJe/cW/q3yAVWDPnqdnO
ZYTXrNFW6G/IkSgNBg5Ue0Yx8JE4yDvoNiPmH5SasPETwWRlnBXgU5/xMuuuSY/AE3FsjGe4xcA9
U1LPrkydNbADLa+KhBgLkbrNY0HldQ0GgzbMkt42YbTL9XKYEL+gjcWDnR5wrszFFe7vhTMDNGV4
Sh/n5d5w0uxjkXwBIy3gaY1BpQL9DQv6e50ALfcjo8Zny1uKPsdFnM55jhZ23LIQWxumjFJANtrY
osDCo+vSF9Y6SS5zLqh3h2ohnfZOxRpnTYxrQM4dYhOXk+5T8cIdo3E9hrNBq56LYwdQ/xJEQlJD
RE8iU7D4rRvMPyr4DNyEVCmFhWnxN5pXTZdhW88cL24Me2gSVshyWQyFJpMknN5CoIqh+B10ODf2
FjiwJl1vUCFIJjPwXZC4E6HX+rzB2Vr3OTCfPP5WCQ7jKcfCHkkiJnNuFuqfUGcgAsLxaT136CLt
XkeV+lTvn4DrfzszRKBjhIxwnJkemZW4GEjRGm9LcY0r+c+1o9rd7HNIJ8rFI8VH7uKxgIlVV/oR
FrH5Fl0PEn8BT4aXZTmekdA+OVqoorLXKh1XGzYCD4evz7jbzFCErLlk5TjvuA70dkjSKPHkVtrl
vJtVlbAeVjwq0Np1C+q8xmCD4y/1wQuuB9e6822g5IXXgYBylvS8acrC+5CGgCPHszAUaUBRWBBL
qMdmb4SVaIWhRAYaCbUenqko8DX9+5qkTNui8nKOWI+AAc6NftHrGMAWt2mRq2UvWwM0t1tnl246
Z6l0Tc9zSnTwk07r7zHthOsmtr0CLIWWcSPC3HVyAkAhz7utfXvAXP4afbApg2+fgi9b0QLRnAzQ
FAFwiCcm4RqJ8ev4AeT1z5Cd+aZY4imtf50j2k1W2CkAneAtxuC8wzU9JUmgpUkxAigC2IGTF5Pq
KNZpbUw/vBqcG4sJDtPJi7N9QylVee5CpnBr61qHLjsZxFvh7SRashSZaxAua/rigzZHG8aO9Pok
EK9zctVlh7kSbxPe/7F0Xk2qclkY/kVUIQbglrCJBkQw3Fj2UVHMOfz6eZbfzEz1nDqnu1XY7L3W
u97AdJFbsQlxq+zhXyXvlE0DTOgsxaVOSfEai0ZJQN17DwMo+EXid4Z1M7rZdvoaoWLPTxA49wWB
f7dx1dc8fUzNu3IJlsOpvQVfRIZxpAkt+KCcJjfDx88hfPUXxNtXN09soRfTK44Qi44iWdQCSyKq
rpjDXtoAzdqDyjPYi8AvXP+8AEVxJc+ZClWBEqOQxABXG/d/5eupxAeHoon9Eu8+bs2PtUbM3g3t
s9Hl++FUd2fCVayGQmjUSDp2TiUUblc4OZ3ufCWSuSWdJ7yamr7lxMH2GlciPCRr9JTDeOUgrTyo
/FnOvsNJx8MF0BzFN0wj5oL5QNs4JoP6r4WwXmosOeLwZ4UK9y/1IXOJf+xniXtZakNOek3YfJUk
RtLCgh0wdhLsvcB5W+34XYNzG+8lgLv+uNliOAdUecVFianUQ8jH17Z6E6g0/vftkaCAWQCzImwY
U4zCOSiD9LzhX9PpAlcOGL9rDhufuXCaagXn6wFT4mAlQSVXfiM88UMxHMxTx3E7rHh53AWfD3Mr
Eb8RDiecSa2enJzEb9HVYlLFkYdGZslRCbMXPTp2c/hReywvbqNB78FVyvkFHHGAJ/n8j83VO6La
ETb4C0MyvnS4kcfQjJY8PmsmodQuqAJ+SjpPm0LzB+7HioqTlHTnuDVGYLPOWj30pyOwerZunh6c
juLDP8hiPZNnffH0BWuSmeXlHzYr7hY5sBe8bAenYDx7iN1iFlKThxiznKi7eJ9ahNE3HwPUoqOK
cP1T8FWeiEiXrKh4C1DHqRyBE/SlKmejm2BEdiCfGduoYM230XhjOS6bmJ8KYp//znpkg7ngj8io
TxRldCy8Gu6PS1laoqVegvtwvqxjQBmfxF9WAWF+a8vkh8QQAnB9LbY9nMtijydXh2KSz3/7UKNu
sPLxarcR4W+rKE+Y4sxXIg6YvPzZZtlUWp+QyLJxdxMjezRi0VpfCXdjWoMM6BMy1LgTAr/t71SL
ZqRBJ8Sjc1YkYbT+DNJNffHRsV0uMrfg9xJU0pezW8qhLsqM+eKEBQZ7sKwZOfTzrVpTp5a3yikp
pdoDgarHuVDvZQyOmeJ67cmJoQHJ8wcsCuM2ND1DTSGug5aIo+/PkUsGhiE6GPGaCE1c8GjIqJHT
RsA8k9gySQ3PWCooD0ZL7wWBcUWpTRG7BPdcAsGcA1zDZFvM0+n7RwFtBzRPR85UHhEe3zWWyR1f
PHbpn6kylyzqOMcWi0mQc4szesA8qwt+5SHPyStETsr6XAvhzqCDoR+i+LYIsIMgiAMR0lt7IGtG
LsxVwa4itCVFheJuWwE7DWXPyZlVIfRA6W2k3xZxFWYHUkq/cOwMtPT4zLhoT7RhuqU+Z19ekMMt
5//BxZ7TsgneoqklCs41Ttgw+109fjbddgM7VCOwZtygJw6NXgnsVG1AdEe9KbVZO07HAlsF01u6
gCKhU3YvYB2w3HgueRrdF+y3IO/88eE8Fj3dSdYcLN99eq9udyZGaDPTmcmGqeto8+eFgejPW8Q3
eC5iDCw6L27VB4ndZuez/9osVjbSByX7IJ9vp9aj97kn+yrKb4zEzuHrJYO9Jm6IZLPdAiCRI5UZ
U5u5RmFKzSOV786rrj4fMPjkKBiOmE77cByl2pNWI99x9DJsuQa2nNYXdWF4rb6Lp4bBil/8Ejya
m1C+9RMtds/fMSZhBeggTKko+WHmM+K6hnXx72gpP27j34Snyri6BxzaWKmG+wWu+k5RcFVcqibL
XVkNitIQSBJsjl9TiCR3fThQ63kYWcrwDjLQoSzOumswvwabosjoHbynODkBbLJQvRAIE7mYZzoP
09tHH0FagFWUGr5B9uFnKRjuyeyrWn+8hPsAlpgn2KrLFP4QpbuorrrgI8yNxXLr5Z1GZC9f1IHt
msp9HRdNoAISUyhJv1exLEopsCjWgUJw4WsTGswwe5+0vJauMKlvtx3AFnphGAVHQsAzTjOd/N5/
xJfD1hEeptlj7MEIuRmM+dhg41/fp6MIAXIvfAoAXjkzxHmOHpRtD8dw7Ed//n+MQMgIdUG5eNSE
ueKTVAG4RakDgE1DhxEszwtFOx1GAm4pcqEko6fG+3JsbX4OUwxTxIsH1Jo99yYPRJtCdBniWQKL
AJyGzygxAjy4v+ML5xNJV5KQDI78iyeN7idIaE+Y0uBJuYYKwTUCwgCZttNTDeWWJvBOR/yKmXZe
DkicQPuxKqG7p/ImbLAHa530zijJxfLNB04kLaA++APxrRW4dw1JmGfCuUJQFlkRUDBUAtP96jTA
DZftTiTnXQI3sUuAKcn827UJ76GijTEkHj+ZiIKvxBwFEACyDbArBk8Hr8dell7XQAwFOyMHqQOg
wCn+4qwH/kMieeK5obTnaWYoKO6+4ibuJnyGeXZZICpDivUzSnqn4Kiz2T3FVxvL7vVanhAmqTz1
2FKRp81nJ0EWgucIT6VdaI77yOEYh3Wf3oQmGDiFJEMcRtn1C43YACjlEvhZ+yEe67aHvxxYjubk
SYJ1nE7LrIPuEfrp0Y/LEtn70jGv21NyZAHbILbnNnlWKazhrcxV5DYBFIsfY5e5QJZUKMPY7/Fk
xmpDhIqa8xzNpAtnW0UarTyuEFSQ81a8VzjRxaCpnR+ct/q2uPm/Nw1uE+YtOpN30HQl1nDx8+46
Btj4/ORpjOwcb7/BF4K9GVYCQhJ6F7fqiUMGmObry4zxERyaquF0FgwbAf8pUWhVHssNCcNFx1bP
LpjibfBJnyVsLOaxeIT9e0v48c3DSZ9Hi8DC6Sd1JfYWmzdOmd70gFiLOl8WcKMHxS34ziUwD/XH
xR2uhFzjwPt3yXOFFtLBgtIF/HNZVyQ3E2vhNbHXP5KHcmXQzi8HaiFhfZwKmUeaWPYmnA+WEEto
2H08lvHpFAuNLMNXEKL50gIRgmTAzuAHDap4N5BfErNpsclWCgd9DigeE1qsHdOUgJifMQN9EowL
l1stwB26ezZSMfESLg67b4gdFuh8SOmAG+aU8TbYHa6zec4/QJAQzR32Q/h64ypIrHTCib1u4D2g
6L5deUCDdjcAD2P01+vteTcZwxVOPtkxkZ8yTEX3mCRluIYo0jtKtwEiSvvL6I99h7AW+ELyfuH3
nGkzZOPrMMsDVM1CjxsulH02Kpct+tij+GM852WNJQ+OeAtxzDewft4i9FG0swk1LaWvO7X+zXFu
pmbnBRiosZwLdAu+3nTNjTuuIvYCWHfZluw+iAtAnn5wqXBIXw2jWzAazqdvpzMY/hiIPMusfXoj
IwEpilkbfmC7w6jOm38MonPsyKSYhsGQ074xzrs7oLRviK5IjoETIA1BpjkPMQzjvVON/PbbZ4+P
yInEYO9D00KOXW+Pc7OAxHT9PEUlFqTppKtM1efyY2SDED106WydW4SBqwR9yX7a4Av+i2w0FHTi
QzPhkmFjGYn5PV1Sgu8MJxYWHibT2F026tuKPeWw6FKEeB6bNI9FnF+AS9Zs7FTosPCrrgQV0SRI
pbjc/S1/GTYuXDvS4KcnmiHDYw+TShkVMd4CTBa7Oaijn0LlwjhYAqeY+K4i8rUwCl6YZZ4fsMEA
fO0hDPAXlipqcDV2Pw5Bayy/6Qhei9slq6azd/rXXP11vbtKwjWrEXglWHQ2RKJg7+ODR8evKJf0
HrDbqflxFg32RqL/yqtQBRlcHgAJySSm3sBurUupDTUmmt0R65ZJziFR9Bhp9OYJ1tbcEw/jBfF1
qVGkK9PA8eTgK7K1OI4HA9ovGWeTVMCd0PqTLWXixSfXPix0yoXQZdRGDC3YLZZ7nJS4xV0dQaRC
EOODSe1Iy8VwtvMPxiHMamjtDNK50wYeCPQZckr+gc+PO/mYIZLrwf23QcRbV5oGyPqYer15d2Lw
QRkf0vu5MTu0eG9dpK8oL36j/8u7laQFvL8o5gDuk0R1RYB+yH7w1mfnX9xRy6d0eSN5TLxyaeCJ
xJx0Somch0x61yRei6MtXn1aglv/ZHKuAlbNQo/36YSU5wwDfSiX9Kc3L2jHbJs893j1emE3mWeQ
H7GGYlMu8VdgdgoqKU2keXYYk4hFaNIG4XXQzazXhuQ5+0j1yNlMNxakyWoADIFqzclj2ifobBT8
Ykf8gO54xxC86LDg6R3yjN/+nHISXx02ODMTHqTQia+ctxkRKVm320KNigEZtgvSEwuAvCMSJMTM
lgXKlig58vJSnN0QZTj9PpnUEnpMoxtwtC5DLgLOvYxCBQg9RpPZfTRTE9MpTXpdkmz59d9BKZEy
yQdXkTqabEY3P/nmEK7WIo9+roiIDMj4oM7jk4stUzKZy7hNbtJSR+DgUFqEtAzCp/z8oS7dgfkB
xvrAQ0M+tAZ6DKOSjgWn8DZKJyxR6CrKboKYHP6vdCdz1GvQpfjH258AfnfZBhKeWoFY+NwmRAGq
EA4wQhUW1qQAkocZobrJCU07Pz+T0YJ4VF16XTQtSw15+magP7hdUjlgUEeeDtOYBfyfAlYFiCrn
gbjr9Z/RjJLB9SbSiQkeL5QE4RwVz2EPKgp8ywBO5WjnO8MBJMppk3oSu1smaACzWKVImQNC9PBN
xyuBbamt8nzeA9z6UchuA6IJfY0bLHijy1bmeeXt42JZJeMqOXym9OJ09BiqrsNlWaF985iJyk2V
2y7+jxNcAKM+brgUKUzQU30o1IXyE98nfCdj8iUHY0DzQX1bTAONjc/FPZaeNmFgjk21yoAApLLT
PAolXCBKqBdcm6LnU+lBy75S6Mu0U5oxE8tc8aBctJS799doHWMH+qysOOmUebjwFxEHsl3Ic8i2
jtcmG5ZkcUnqNFMGadHZ2iiTCCkH/MjI2cJDIOkeDY9j2OeZbUzxmlCaspoBVAWcFPB6OzwV+Tj8
AyKNQXm7Oh4frTFoU47ptIxue7DW5+A6y6rhrsFR8POHeetYuJRjAU1WkZDS50xnAXU/jILfpbAy
hBfT7o6BL3cB7IfB9Q+N14AJXqtBMUuZwykEwCIcWrMIfJ7UhY+IPNz2KQHs0brk5dkGdx7Flu+f
xU9k20Y3KMb7t3mge7DXNIsjn2EHRMN6+CF0GmAaj6nsjbINfK3JMQ0tZMHm5EnfsomlnmeSTkeq
Hq/8AonM7kOthDryDii4pEekni8PCWXqns6+7VT4wHEuJI0peyaeQuR5k9vzCi4U+HWxxmCEsYOA
Xs6t4e+Dm1B3KtyI3PUO/MHtJMxfiFsfw6Zxl94lZALC5FEicqTg/Xm0ML1i5YvK0+21Jjy39Bgu
xRvIEL79HPu89ez4T4xIgVmCD5eKiPbzsP3h042Z99ITvem5qmnPDQb/NDhFtkv67QP0cepzBbMl
BtYyEclAH8OccPDFy7tf3Hl/0xtvKDEDqVIg10oqSoK/+uPDHnVVRNdS8OdEpqAW3VNqUdLMKQqD
gRB82wVzGE+wV1nQjQ88HD/V/0m4ejXgol8xNw5fyBVocqjpMRmZoere0yPow2TSAqjGiA7/uBGn
bXcpq6FJ+fYteZikiCS1FljiGs12PSSXCTgOBus+kd4Lgmu4Txj13FiSKmeb5HHq0+TRNkZSoPJw
k0EDMkupFQzbQ3Li/ECfCBlVUn6F5pWtIQSBNYf0G9jD4b374iTC/R6elDBduv1mgn/IDNtZxqjt
pifmd5PDwgr47gn27BgxLh/MQdcnCMusW6j8aZPdXXh1KFO7HenvJDXpqug4TGczkins+R8V1dub
x///VKUOL4wVAQ3oDK1kn+EhvYbBxfFCp0+92qK6ubMsCF6EIcfUj7sqTDO2ZJcLTd7WoH30/l19
6Yq1gFMqJ2M388pSQnmYYIIFwhN7+xhLWEx/fXqAvYBfH7DHEoxPN8HY0vJHeEOiuv3lfmEQf/F3
V6ca6wR0MIFGdw/dgt6qeDMSkbQUqAoMYrJfbO2PiIQlO1fvO+DGuKHfG7Ty8XgBhLLOPOB8jB5E
r4gGaw7L6LDAXvX97yUFSGvoZngKbT4B/Ojjirn5WUz1MX2BQ4Z60WC1Ftw1kpmoCCinFEA0R9SR
Dphz203nBK6yc1BS8k24JHnbMffq2ORT7ieSEvbDfzB/W8tKlLq1O/ssbN7GUazQki7VF6eVu2gz
9PXq8D6ksqOGhrZWHngQgClG2RLXKbyiOZvfDpEbMfUZJOoJZ3PigbtzhvBHjsSsi+2gR79NCSNb
Q+UlrR6dEGcIVgUnp7zFQIw5mVEcMcCNWEzuvu7Df+KDkdynvFZ0GoPy7nHTYLr3Fq6+PcXFnAkF
Cx17RJfa/oVqTnmTqyI0eX7GT2cPhvngaKTV+MD1I+2KFpoAZQ5Kqr3Mbv0Afkb4PNIXOSioHGTs
90pIZ8FQzsMYPIdhzKzdphOgPF27MVCbdId0FOvbGPUAbnMQ+2ASAk7VKl+/H14TPdDFt4Z2Wpvh
rbSO/q2LD0Vu9MzpGXN2v5UcSnjL38kcr3w7BdvE8Yrp03jT4AyKzhXer3WKUf/j5lqneGMoC3iv
Dqi55ucAsvmhvH6V2fb3Ta/df8TNfqf7JGIK3kvvO7G6rS7Nbdlgb5WUBXDsbUsMcYGM7ENKMVbd
mWZ743/6i73rMtlCakXUPkWNOmefZi7y5ushMPBkQsDeHqI1ABf7xtu73+kbMEr7t2tUDS7LuQHp
KGxhULb3mrqvmcoafLfqtgnf4y+EtFNcdb+toHFEOxc9YwZ3iCA7RwhK8XNspWdk3OUtQt++a0JT
0KZ7epxd0DBUswp3ORYhoLPGJfg8VV1odXBl8WyV+Yxup9B+hjVnqKEIkWho4RYslIi3FJ707htq
iTGsC9wbDgwTDdwCcL1rdRuRNrh2T63wxfYxOxd2+ojfoBmDw0Zpgxuf6BFZ6m66zSONcTPTBy9I
De/gUEXHa1DNdKy/a/Uw1J1wtJffvAQWTMLkxla9eKXQxQ23s1U7W5l1gJoB/7+joZ6UJ5b/ROf0
8L67oCJB0PDRVNSrO9a9hn/CQBBotOUwt2YGcWmFjVfYrAOmE4arj2163i4XxO64lg6Ze2c537My
P0HbUJ/xg0aluIFJvnwMpJgdTs+foBV2DB+TxCvyZt4rV9/7Ysf2dnfnECP9G7Hgb+SkfItro99A
biDCDtdoufdZ66mAIpAGgKS+cPHJeaf8ykP/9GA0vtO8lo09mH+ddTDZ0BmheM2o061xqDSY2uI3
oxoPd86unb77rRs+C24nq0f3rfed8FcNz1btu1Nb2LhsRtyqFiddJC5zWtjxteSp7PxStvsfJgKP
MTylhf+vQ+7jubx/SMxuDlHNPscsKXAp7K7TDTAEbxoXmXJjInvSR5D8O33LcBnDaoPmiCeP3ewa
NaHbuWbZfPmXl/ripctsL6QsM0s06DHZHMU2a6FsPKsHa2r8QWWeQfdu9Y8ITY4Fg/GT5j3bsHqc
M8sDXcPFf2keFks1jEebm1D9O+/9b9v7bkK77WFQ1975WwC6LRKCV/84475dd3QiL7QeMUrKtvtI
O+rMAHJ67R7GMlcaY7mA0ErYt5a6aF799DoYgxjug8+DLJCnAcNBmHRs85gzmlxtj+EAHhIvwz3j
pIq9qxgvetXF40fmyIau/tH2N3t/y+zyCYvRO0Gnv3mnpogsm2/vCJJYeZuLqut4r8fzltuA2fvw
v1+ZNHw8Av78avHFgW7r3keAp1vdx06mVR6GIArb4TasB/WouVeHmwIyNOrwiWvMLq4xNm54rb1f
YyqLz2t4OURN0LZ3m73SOUGsWu5b9Bxi5kBBO3gi9Ag6YKL1LCzmrBan8Xdy72iLnReDzUDD1BGd
5f3sW9H+7/DCmMWzGdCNDzAP2BTwPp37NQ4O+PTUoZXrk31Pn1y+CnVHHUILaLw9HW5rC5Cgtt0K
kc7F1Q5+Y33EYsfCX9C/kZhgeFckIR1V39W5o55HX0cAbngHBigWjIWAv2nqYccOdgRfVZOTHTyY
CPWv1HZfdUQbuIsaVN7eyQoJZnq0fX2v5vn1GJzQhpYt6D8eecofvxrtGErdVOef/lHml43HMMNz
m9y5cHsLn9/I5iM34g9eEx+ltdT2EViaqsxwvlONOiT08HEPzofguB2/WK1vdW6ptw4U5xsdn6zZ
thHuGmr3DnZVbJ9iq6Fer/CM7aZ/GM7+Dh+vwtrY3bycez46CqIm9g4NUVqTvY2fW18Uyjh7Oruu
9XJW24CRDK06NstdFSk8D24M3pknu1Jkf0mH8X3KZwHOGD4xA6ZnE98aUCR/8RhwJTNSs50BZFay
lwjx/QLhnTlywAq/MTgxCPyvismAb/I2gN92BOG/B5pVvJZAqMwAwIj1fJCaQer8e0wHU4nt/vo9
Vq5jQ1mnAyBhs5DB2Znx57VX2GUP4gcsWuQtGzSqPYJh4FhQoU2/xB5OIRJSPz6zNllcn5S3yQNJ
F6R1MTkbj4VoQu5Aa8oX4uBhofg2z5xjF6sVQWXGgHhiTLX67RD7I7l6I3Xw/ypE3cP2wRkiG2b+
Q0PRl9Eq0/McXdGIsdB+tV63/s7QZtbQJy0f81fE7wk9J1kye2oWqD6Ek/bawZTsK/cMwwaXXlpv
cc9d77OcSHHBcx8PLoRWALgyOWHTPSRjaPnBmPhnxqz9CzQA0V5c6BIpjxfQXeKeFOPBbRK8h8Hq
jbgcacMAhySQIph0Db6v919OIH8//ExXr7Pzj/xiacQhjVJ8gqttcXcbYJZppjYmlgy6dmOe5/lQ
lHv0Y/yzYASA4R5zuerus+7FJemXC0sLhNerA8FDK1qIsAN4FwfU+x2A4Q9m1QpOrrUUyfOwyirn
r50wVXRGSEjbwyOOlt4DNtQZrvE43YChwNiS9iyG+hq760QCmYUyA7iSrlbQzKruzp2HSG5JXUen
EoKK8hkEyw+GK20Yrcb8JP/Z9YmdovRTgvNQ/dPVTjyAy13IkJ4hu2dOs6U+BL8Aj8BtP1nnpz4X
E87Iv8HqHUJ5sX34J6DtzBdQDgKZSMmVo7gMAXbKhMcGyRtIIFAAf4PkpIsz/b7wSsulo6aD+siQ
CBNG4MT5lJljw2FYXi5v41dIvxwWHCRgH9eVhfTT3fbX8wPtmqg2f0+NOJFnWblJk8lbAeY8qPGZ
aUPVJZdCjtQz8oRkaey65XK+opX/D/fb8HjpEF++bs8voFwDO5/Glk/zdUAiAbkWhq8IREjTbkJc
nbrU+SJ1Wd6JDMqAiZnKMWQFW3OZfb1kI29BW1oze7EDwslgF4YXqs5cInzgD4aEpkw6uxBzSoZw
xh66MxU5n8BnqJw/V9ITnQk8yZmIC7uRDE7PQmILYbFk0DJY//yhBQGedF8lbhjONplxnXa8X9ge
j3iZLeOqkmmYgAOnPwRDpHAMafcmmtMdYVc5wl9HdZegjBBzRLmEb3sXMV1fcxpsiJegjzkcpboQ
p8rPkE+DhHfNtcHlnb7843yVHtdRt6S04dq7wFGycuyBjdu0OOCK8TtNYsmBI8YyKAFUAhxmDuji
6FkIIgaSdQWhZNEy9hDJ2fQpK8ZnFiiql2z3BzdmDarvw99JASyBa/Q+19mFSRLCvrRuLNStjqfk
dJLsiRA5e98cXNUETDO6ZfZITiOo3tUTvggk1R7BCsLZySGg0CYxl6StC5lVXXu9QNR2vsNGznoh
HCNtMlIVtZZkKUP1EHoOY+41DZIxhHjuaBewqLVQwaCp3gSE/SBUE5SA+yD+TpM6Ah06+Nah9wCn
v3uV7hz+WDQX2ioHqKw9wD55qyA0bVULL2gvp9JkaKU+OeuR5i7YY4eFqeMbO8s7ZoMMG73pE85X
A12guffECcnCgWW6YJxdnLCBA0dE5BvGC8HRJZxzjASKLA/oAMnG/xEVHjrXDFNshq1C+K5Xxokl
QgMv06LLeI57CoPrlnPAtm5lDPlQr0/43Kn5RR01tb8HxkWdWsEFy2eEnKZvHtUGW5l5aB2i6zP8
ViENC/X8rQUIY83dwym8dTDdjPVmZA0vzZAOpMr5or2D+hNcX5F5cuX1LIzZgzuznU/AFZqfYpt2
46lgA+EYDPd136sheGtpM2r2NWRyHQwlRvO0GtyeOHLY4al8p53MSOhaj/53tcvvT186wk7vFh1L
fH3yR1yPdkPEy81BRZYrJe82v40PCeWajqXr4P4BEN5kTX5om+NDXbYyqvJ6BRFlk9F70Zm+kbi0
wmdgknlljZ+r1t8dDeMFRorL++Z/0HN3/TmtEza3T8UVfxYUwRTEje6xuCSQoubwESZb2zWroJPR
MqgLVu5b1DALIUHogDm6JzTYHbN3h6mlzHt+CnN6nhUXAtDgusPHGXGYYpQDRIvzh/MA/GJXwhC7
K7bBbDa35F57S5iLPJjbf/Qh2dpEYb9uCwUd4pnmgHpC8QYQe8OWhxCz8UH1KUh3okufLZ7sXBKe
A0gB5MqRJwlrzQEncJCFh36MXRz+fFilsGcq+H+UyY5U7D00eRgzez/uN44mSe5Swa8gK1SWQ1Jb
jlhSqFv1Cs5UYsqwNcMOUFlIUTFwQOnjWFNR1wLrA3lCRYddIkXUisAtFDZk9ZKjlrPJar+p5Twp
svZ0zTTOF3Yj0Z/TVftG2YF+qj+VY54hoUhwXWEeJCV0CvgEpmcAXDEXKO5IW7LbWKaQ4JiIj4Aw
GaOJ7Epiy4xwvT1CcOEXMIFdMPAQno/srTRUfvpvBwreR5hYuwFIKTYXa94ZOxtBAjnSFJODgZeW
aWSY6b1syQwLuI+hTwSK6E1YYdDkyo3mAIGV3z7O4D9dKbsnuD1XiXRubC4gkeRoUafQDu2A2Trz
04IJSghkZZ5JD5BBkeCSGBx7iFiJ1roBdYXgw4ZzGS2KL86rbLrLsj1i8l00SLsks2dPsgAbARGZ
Z1S61IFUESwdD+nf96eD4AF8oIc6FuBVBjzOK/cbrtd1KLNvyQdPSj7AEkAKfJZEOra3wx9MyDge
XI7uP8RKU2KLr/zeEAuL7Ms4kOINMI5KFl+UMR0LTJddNBV4H5QslwOdDx0skzuYzTp/RO6aBc0I
JgT+Sjg5xLGvUYHj/jIXSJ+kMlBsDhfSieEy5vMhQEYne0a1dGnVUMs3c2c/wK/0ScO57CBvKa1u
tZ6b6rFR8yE7EBwFXoOz98ljE8uTf1yesVfaMDzqPtXLNToeij/qe7Zb6jiswiLaFkYJrxYFOkKN
GsOeUo/u40Oxbwf1Uxk4d7GkSdSlBcOsLj0pOAkNkGTwjGuw6wTaDikOZ2YDesW/Ir9Sl1FBnv3G
M3o3FPur5JZ9QmRzTAY4ZzhkYc3gysGNcOP7ML53pbiEFMKUFDwUGdhSe/gyAaXaoM4Wqm6+5yWA
6VTdG/s1TPefXl0Y0uus7TVHywQ6rS7lGOAwKhVx2QRpXnsmLCD/oyOHCRPhAvJS+KEwsjkB6yKt
YjFLXXXnoYd9lf1eScTHUjyyHJYM8qoFlI75akPgKN/KO7SAkqWwNHS+sKJhe8TxW9gpUjxkNhMU
YD0pT7eeAKCz+zu6olhBsv/jCdveCz3RnXrm/g7mYGlTOyU4APl0A/af02krS8O7/D2Zz7ZISugF
JhXoOkGpm9Uj1IGKvAse66HdNTMzvtPrYq+B3A1Kz0HZ6HoB96ggsLsyMM+KsBDDJq7lcnvpiC9b
/4XE2i724zs+txpoQUQraYA9vcIH2EBWFXMimkGHTn22VSOpZ2egTFswpWsGwlI9nCPiDcY9YkhN
QrtUtOyj7nVIoWhN5hOox27F6pfZcdbxlzx0yKXHUL2CnLIFMj/rBTt9JeX+wQOXWgJNI14KsYVS
3Dw2SyFvccnbnA4wtDwRdMHOZmay22K0CVUv5xni2PCJJeF2eTZ4Q1jQGQ4WpylTIJjiLJmfkkqK
XGyY566+gahByddyoAOh/kNWBgmcMQSkO+hnDzUwRg9SpZk58SAUFjMG+dUbxtvJk/J9wntil//B
8b7P0078NE8xZTEFYQouy5Dy26d4Mp0G6KdG308ra3DCcZ/MG5XQiYO/1fabN7XNiUlMzt1X3Px3
aas7GNvQhrMcGiHyvSOWNZa6RZzfo+8ERCat7k7b9J+4BSbkjVC5kF4Rvz7Q6/WJGWuDTvZKOzBD
4v1iE1IGIHA7xgcoGwnlQnrBmzG5/XVMiT2pqS/YHnCFc19keoS3SMtuD1fLgFFTNoVnIN/xgOod
nqqg4nUwTMga0WHR7J/KE5J+MJAh5UxrC/JF/Wvm1cV9plbXYE3CHgIp2QOCm/1HsAcKd/eFBvMX
aXVZp1rOO9iVbEsHMVdngoUEGRJvmxJRjFPM7qY3rQaMNGHZPOPPXuEBbiT7It6lj+hY3AG9e18o
qTHH1iYEKeVZ2Pc7TFyP5T6sJgBgx7AabvIzSCAF1ZT6pZNZsQBblnqCaIabDPcbINYCcgkNO1rw
i+bri7rYDKnGdstnYCTrO6EOEL7bgxMcTj6y+wiqYROkvHfsmRkjsM3XvXc/G6jmZrzJHulFUcID
hGl5XfCCeLKGpzcFr7thmognQ7iZbIe3uD04+g1MtTEwiRuTT64NzuU+toYyHzjV0YX7hQNpC75S
SxlJp9fJ5vwMt5P6itQcLQXbHG3TPVXYA2ry0IheY4ihC4xiulZ5j/CAGbRZMGeytcq6OBNdQuQw
tiKEiHVb4YUSswMge1meu1bXTmnw7LTd/z5cG+Pcfe8RbUcd9UipIEPgd9bGzalS8hR7VW4CCdxc
vp5CYmtSYkVQVnEOJQxC2PUp4Jr9/ajd34PD7OVNZ3a4j/mRZvSBhpiwwvGVHXR6WADBcEOlHBLw
HJov99GJ2VDMk3pzvvB2BC5utYIzRHLMqVIIDZ3si6GM7T5Ip//6dhXMMVBv7FVthawlW1ECNCiO
ucPPiF94dIlleMRaPr86F+CKY9AE+DPVMWzx9lhSNYZ0iztSFIPL8lnic9xpOhVOQGMmAM7eUkbU
MDmvoAAYTbfRCLYDoENLCewI/XGJOwPUbsuj0N329/EjQq5mxpfurop2RYf1OMe1rH+I77rXSHY1
2IqPUWT9UPOwzW6whboEAsIzjlXaJ2Bdtz2e1r0BxhhgD0XzsUV5cyJNImK6ADu8cVZ3nEJfPmuN
Yp+naN4FBrhJZgs1UnxbglN8N6Az/H+zOPVf4/kl0C8Biq/OxRervj4+NExoC7qA8JPb8TPjPexq
mbd8LPUaM6lgGMC6IL+joeh46GcYYOxhsFYuSEXVxD0ciQw/T3tc0GOxVQFQI1f8rvZnRU2w6+sc
KarOUB9iXtFxt7SYg032JJH5zrZ/7Z4DPUE/T41e9WmxC/o5BYkLK202UgRyEneji8JOROzC85Nd
nF7uXKAYQ2C7IjVK4sUpYCuPsChsYkPKirkJRsC3fUKOZwpd/rjr2y/n9UeZS0Ss9t/xey72K5jK
fbQ2AU+r10kMfKj0P4zCV9J26uPWH5siDPz8PHuuDuqc3URDpIf6mEPL4zDkSPxAd4WIlOF/v6p9
I0EOs4NVcQslBIXJpv9U73/4QkC2qxQ/GPPdSO7c+u2de2KPyHzEPaMDEkkuE2d6GWuIpIjutbiv
oN3v4wMbgy2qUBSt8l/eRMbFK/hox4DbdoR7+befbZDscVU4gUX9ItQiOiVjvMs55ASjkapDLCRt
GJEJw1XiSQJeht/yCc0BKBnfQNEf8yd5dagM55UopvREDLV5CfaPO+1hB3fzzpgN59YnMuHvuSJS
PLl2f6/LLzh3uc84uIGDotDC2uPviFHNcaV58vcckYkOOmB7jUE1vsWYzpQP31i/05uPa2eXGYiY
Ss7H8+TBJiR3BiOqdUH+RW+DsShtEvpeWRye1XsjqyJlhWgZtOmqNb7ifJDghZxsvRoq8H62Vc8q
4uMEyFv/eG0up4Ge7wDXgjFLwN+zGgb72dVFicSdI8DJ05MNl5J/0P/kzl65QkzZz8g2WF8sJZ68
a7CBfCa3gq8rVgx/kh/lNzBLQ3RDaMtmBtVldQ7OM+FxGmMj4WO1/nZgRXihesdCKIub6O594taM
bhv3JmhptJWwdPvNFdbSIyTOiIisibilMRtv0ZtUHrk/HeLENl0tle+uvDONEO0LPTVqgz7gs0KX
L9+5jzsJ2qeQ9mNPyUlcFzrRhruhsqYM4RtkxdmethT2Gz/H3wHhgrJeIkRTTosLxXfJd6Q4r43v
2YXfztw94IphDUpCG9uIiCPxUYVZzHs0PGvySdtUVOdsz/prcaO3Z17pMUbVRqGPbYgd8cL5Pjiu
6Mx5HKROxgQeoLAZsebe8oD97YO6WxGAxUPIxRWwh617dFjyGbjQ8r72kv+GnALqFhkOOK5wIQOj
d2frgBR98x4T8YsVDysWS/zmr78lZHaepmtXG7A9sDZ2uUXODzDBjC9NrJloxKy/J4Y6VZ9nF+iN
SszFjt+VFSBqgqv7ik7eI5+P2flmfAw2Irxqh6KNOP3ZfFJtWRdbNrHb4Nk7LF8RbAIf1bJrLokQ
+qNXyoU5idUcTScHuNy+XwO6fIzI5wHSm/8TYpn0olQ9/jG4wQpwWeNcOLawGnwdTKz1x1bpkfOQ
crcohzf+vXsvqCO5W4yWKUT/x9KZNSuKLVH4FxGhOACvbGZncX4xtBxwQBFUwF9/vzx9o6L73q46
pQx7585cudbKTG3pON6wdH0SrMmNt8wzk1mUolbUgbsz8mc03jD8CTi86noJP4ui5OzxTvZdgD0m
ohNlBpjVj84eSLnTpF8+Pcdyw/qZizfVeSliELJpCDto73Hvp0cwTKiqcRhkfldrrM2scTaQyM17
JYLrS6oEfmUbBucR3DYJjGJeMSHae8/FBulIQMRzhj8m72sT+ok+TUJrm6L9Tvq/nT751lZYIc6V
R8cz6DVYQCRZ3BygTMCxIm9qVI7uPCUaAB4znFgvVkhAlOXDaoNItLWr3a5hFzF2BKCTzLtwstm7
L0aAMt4wGZhDBjzJ44Ixq8EjRxDiFzGQVsDeJAoTL3vaWAb9sit4CsZ4O+QbAB4t0fmOXsvmmszM
FkLix81ndHDF4CscDYBDZBmISsFknBp8w/+mBUF2bwNMi43QR71cQT9+dw9sBcLMfZYjwIdx65GB
tOi2urTBCfdf/qWPzhdaPoaCSy4m8Jgoz/EiGyRONyStx+IWjzqqGctHWb8oUOz+E59ckiVE/lMT
oqLBKG7Cq/oikwCVlTc6Z/LipN1r4+nEgeIkmAceWAKtNcW46H1c/Sm8bDYnb4j+iegF7PHxG4zH
YtwWsEuDnfJ9f5qCf9FLhNNJLcwqjoK5a/P7iTe1x/itgkrD0IKjGrnjf0eYkg/6fUMoyph0YuOI
d8qPyQPwubfzhMbz4AOQI0xJzjSUDyhNxMXWb4Q4iv01vpAJwwLkoiYxHqEIydZLmn+4RtDu+MCR
lpakOiyeAcq7uFTw7A5/JPeY0q9Sv1pQSjzPaATxs3gzqWmCC7A//eK2+gyHEfifoFQBi5Yg0aR/
0yRcNGmMol3qw8LVbsBot1mfRhjiBsB9mPd4wcwBv4SNhe4OaaIS6BThYxGANFGzwn2ESAUyEy0Y
PSbU4chcsqX54xkrm17LNfqS1XBbRHBi98EIYWpD/HkJDzu/KyJBu39Zo3fBrIFWmTVY4vDlUn9D
p8cR1kIN7gmVDh3LianfD4+Wxlhwrpy2LKxUzcLgyxFqJS1FVjhkqaAzniRPrnMyyeYCwnI12PSQ
q//Zj8iZCQxIXb4HNEP/Fw+H/WVzgzhsyCMHVVG0/bPBvIOt3VqsOQ+C7HJ+MsSPoICyhgFQw8pw
3GS6HiI64XchCuUqkCUmw+vfMh2ofWV2iSyh6In5zkmTHfrjw/BY41cvu9AHsvqQ5wQdyPhMR3xO
USLh3C7EBIBHkINgiH3c3cYXnVEka+KAyA7uA3FjwzuRvpB5d3iSHqfxx44dzl132F1h/E4JRkup
XDIBTlQxLHy+BjR0roTVnCzWLFoJcQFYN31WDHExwtg+vHdq+2O4JvBvsWqTmayCKymcFiRII9WF
pI2AdjBqOhg8Mqec2knGsTP8/DJcCZvvo+CSwRgk9s/5J1KfmRCCU8eCmg7dfR6L4okWpsMFiNjm
F8kaBc96rRWwZW8Bbbx2vWS9gQ6yox/pPHt1f5imdAZBLd8DtDRkDuhjgD6wgXr6V4dBA+GUFuhf
h4oDijOUpJts4O91U8kOWAiHHhoH27u37L1mI75RkGKlkfBay26Wk0Q6/mfNoT/lujWqfRYmhiaD
IZQN/s8Pkdkc5RHOc39t3KP0Kdn6JOoskgmkeQpFfjHrN1G3lKl/fw9lUOywRaBRCAM+gEVFCxXd
Vc9guyvCMH530g1gUZ++c9bKZTQBCZSvrxRCRF6DFu3MxNkJN7RBGoi9HBkxqWSOJQtEVPpw3QB6
+8Ktov64RlhAMABnIkaRHtHp8QiCYubIQqYHyQPMhAt5QmOFjIMTVDa0YIayglk+/9YubX8hNUos
o3lLnHNtN6kJfdJ7p08parIA3RXRDA4DcDI6iYCUBfNnjiYyBciV4FZQWZXIxsR3h+ntAUpUpcT7
iBwdVZD0B08kWTQEAOCBeRmjiL8dCQekyMNJG8P/xY9AJpFhUAiNA5sr/eGhfIXFTMOg4HXUFwdB
Or2FMbTA6UVJ81Ie5/+f6n+Al6vMEexpGMDS936IHSeAJLr+hweqw87szdUNoxlo8X6cY4vm4o+s
aDTUIj8TO1QJahOcK0HqoerOXZfiG0XbkEh5c7p7dgbR0geKD3J4tFqXQE10xbdS7Ln6ZryEgLCj
v0Ij/g8yx/eJWJz6pTqbRFBj1KsnBQh8mkvfCUWwxWQAMeqFpR2J3cJWMQD14UY7F/KJT6v/25tO
r3uxgKdi9h/2U+dYHVKeRaxIwAq64nDYmY4BZrJYMXlR5GAHAymB4vqXuZvX2K+LKdxBGqesxh5X
TNAmqebtipacSIHLvS+OYfRili30OMKoiR+KBMBE6mD0P4y441kba6nWOCyYTsdluHbmTn1mKUGo
EEM2G5klNHOx25qc2PRAXWqoB9LmkIqW5Slp0pMihNyPRm9J1F2AnYo2p4gOXfFg4CdgINMXYej7
asEF96F6QqcMTegwOiSZteHjkHtWMH2pLqI56c9H7e4YFuzi6DY63Y/SYqckFCXyvc/QnK+NkfKK
owveuOMiHBav9R9O5GeczTFtAk5c932499xiUx6B2A1yfMuZ0oN7TdLDGeNDEWLboDrso12jkuYA
YvHy9rmY3VDc3EvnR/Oriw/HYqIF7UnuVCuDcX4RUyd8hELMPed20ctYY/3NeWmFigx88hicgruL
mxkiqRWaZdRsiB0VDOHgUJ7tAOweSiJabjyFT+IrTKut2olx/L0rR2ZH3WlgSI+emcPb+ddzNqYv
yjemNwcbkmcIBOIkUL0cDuQDT1gaTKygT9Oen05Yg8g3RGYQ3cZzk+NTFIcYYcCvxYwKDR7iIYQa
PBnDLSnP19jIExgzfBHZ6HwcfsgvQ9zTkCjgkQcPe7XycJWTCe2cEYnvTBSJRsu9BjniJdo3Neyr
P358TJQDjYBIYKJgahbQvDnSWQYTtl8kB4rCI1eYINWJZNfn/OTlYqNBUcA0YhgVNX5bEQk++vqT
SO5fqIQx4EG2AN4h1REgNedu6WAPTxJ5tiF0LVFobDmlyJZ6rz3CKygK3QFsghbvy3E4tCYXhwDB
vLN0jASVfWcYChoYZ+hg7sIswlpuvG04/8RPSvbjLqYemyyMWS84IR+R5JP0wyGpojuzuvcXT6Hc
9PQayQVMc8IdQw8aM47GCfKeQlRkPYv2LEcp+IVJ8oLxNJ3WOC5G5B+XLx1W3xiIN2IbcvQYE0T0
7TVjR/o+Zm7rfoFrIEmsrEvpXgotbk2KtdPhdkUcAqjJco/eJYIJ8VFDPyBVC0xPga7yY0xbCocK
ynAcpYZ3Rl7CwHqBswLl2Nbm1XQyt5oU3tFwsf9bUiu0kWvboi0ceB/4eYlnhhUzD1U7lEEwW2/Z
+Pe68Jd5M3QgItApRNRMIe5TDZA5ZfvpP//LAXgfrq/BPKbRJnmmiAIWC94E78LDjGEgvTFpPZPn
kF7hVcBw3BXMpgPeq/TJeJH9HxQNeF+IBrgZsIgtFiEGo6ZcUnFKd9Aa6aR0vWqn5rSMmDuyo0EF
o4smuGXLaDecbFk/WD/79Oz6BJozSXV4jmBZhYi+cE5AO0xKg7se9v/tf5AX1VBsF3dQ/GP8tmPa
6nOhH2IDAQPva1LVPJnjTnXBbGWWy2Us6jt4F9JQnnORZAT6lEYNtjDUazKLbbd2H4v++jo17VZN
CC7/9cfacSwyXU5rhLIsCqnm7irrQPVwOs6bxjWtZXYs73gH5yZfKDTYmZu5xzEjlexpRY2NzyQK
6HYIwu+JOKWPgCiaO3jE0Wpkbp04od5CBKAkbTzAK0e/kIT62OwyXWY5C7FSY1BOACud39pCvxIZ
NEkjSRyZsLTx/+GKRL1Eo1kQE2IZqzsgfk0IkTGFqYu5MkLi6dhQ47Tvc1RYLpZrcPECLJV4hxAl
KWukOu4k/GWwOXY2woHaHzgDXY3CFrS86XUE43G/GeCkAOEMDWGAnkAgjo/9Gy0O3enhINk+LdLl
BIElGWwWrnhOvWROPr4YrKAUkxuKbPs9+U4BQ8QhJ+bUQW44wKZ15NBk51yMIWXMYxbkYUI77YZI
EjEORIL2hDTVYG0Oujs4YPdZO4LbFc7uMd64QP3oQFAtUnj4kwOC7R4Z9Dd3aMtdddCgLbI/iqxJ
g9oFiTIQgOC5GLVy0oKBDFHaSU3e2Gznq0E7x7ePVFNKOSgUFFmyurCeEWEM4ss5JaA5wuDir7cn
j6GQo0QhUwPGPQXoBiE8ROidXm5vQgp5wHMPWgkhkbbadiWpoXAnagFKTNUupAAU47cHXAV+NOmf
T4vBbZilasNNP4MLp21B1qVN8kWX1Lhrd9k8l/74n+mcB8hXHUzSx/6Sc5CeJWhdw7QNtmTDGRo7
mi0QTlOMh4TaJdaQHVgR3DcJz5+R24dU4DGgAf/EyxLuBxNecGf4qnrEzBy6XJ4IzWkWOveANHnd
OgkY4KIzOnEXpMnG+u4L0CJBLbE/Y7ymyapIre8Y9PCv66JNaj9c4yvF4EIqSThnmKNQaMVkfPr0
MMHTCKRgCPTCjeJCBZ9nxmN33qJ+PgXguThv+tQjsvWx5OqQd5dEXOAh0oLh210KjQ25GY12qBXT
OBZOMa3iCMm0WIdzs4wVeXsYp3FUZEr8dfAmwV8aXTxsEeq83kA/obNzREua+JysoJNXvwi0Pv9p
BT8K+v4dW34ZAr2d1OrGaSlMPIp1USKD0p+w9oKhRkjqUkM9zlChm3jSzkwoef31suv4R3McooT3
oRiLDTOU1uaAuyX5hZAR9HoJbv8iN7yqL/kaMvWv/52+4Q1wXuL36lKI40nxcnBOAFL52swA4lAi
Y6KqRr+bSPJApg+sWMIF5ZzhqBPjDxRsGLaYHt6BQLr3wfWoSJ5yn7Py4eIFKMlcm3o/HdX8Gx8a
OkW+v+ZNxDEZPeJgmXPj22CngukZkWRaJAjpbC3Rk4RhAR7T+zocDsQAw+mQVZDtUr8IXxcLnwL/
YMheUvMIJ0OI0IKk9tp3hzOR6ojSKB1h9C4w/onb+MsudCIayQ8xa0w8taf3Jdwj12X5kiTRQueL
WR9ko6fDSZ7an5MOzi2GWNmg89fGBx4H11Yqxla4/5lyX6EFCkETkeOXKANL8Bhj98gnUTtxOH9w
qz/g+0X20Bwt3pA8Wky95GmeKGzuExPIkVVNS8x+bMT7MynBcZzvACNNnNn+KotuzOHLUidPDCLZ
FISlweHw54Z+wcQRwwBNMA9BesVeM+1RqStwIgAaETqzZYfLDqJCEFdHYZ9gqT/4LIIiA1fCWk8m
LzLqgU6MYb0GPbDrP6rZnNT/6nZxpqISkHbTeX9Ike33+CnC0apkSxLYQJrEUmtjrSj8hvsNZgYr
HtckRjgnLAnSJx6HcFg4TMkJIQc/QmQ+qxVbCMqMuL3KiiQ10iZkwawBKijAN/YsDQwhngFhYi+A
wphIEhkqc/UZfPUP5i+EMX9NBF02PM7wWKIP1TlHaRzFIGQ4NTEKcjgeAxfikYYuGrb7v7GYYaTK
kCF+qWqMx+lDjeUslUvtQcPEQ5WYwfqOmAYLOztASRL9O3YPfsf1qbJwCoGHQXTl1WvAPw7HrQBz
7KBx4+GxtkU3y+khSTHAMEZyAzhq2IyxwXufHnzgp23mnGFk1QtWDadHDNoFoKQ4cZXpnVUHGBnM
nHtiGbOpT4A2knpWHlko+os+CwiyP9tY5m3JuAISW0o5LkU6R0BuDigaD96fTDTv8W8BwheT2uAY
FCxIUikkIkgmzAFv3Mn0Mzw3kCdGVFXuLmef8VE+Kim8PnmO3DBRhdV7/eMB8pio2bCDcPp9cfMv
gCGbUzwcP/DY1TriPmKpwiGIIUtwd4/hblcDGblLcMslKS6BxI2v4I+7kgYDsANVAEaJi0DcNbAI
GI3CX2B7LyT5uAUjQ3Spt1hzH3cD6DAifUjnpBBg3W0X1wNMKge984IT/TpuKI5bAoj24M6GUL/F
LOCOhcGrS+ZHnL5T9ndCIvHhfOKrZMJ3xdxP03cwMKL8wt8o23H28aMgKosGJEEcoPqo3bAiaSX2
fuNJUFjoA6Fr6z5yNrm0AUQKXidvWQmvUIwlMM9EkR6g81XdHcwGQ1GVduxfqNmPw2Cj8YEog5tN
5yFHwS4LB4W9/8xnowGaJ3v1cleUf3+OTQMEVJa9T4PR5utsjJhbpLeeKrwUFijL2ZMHLuHnvbaM
34ZEDTohQmXAM4/HNROTmQFaARDhxvSwkDkcYuRZWfQHW3hSsGRsB2CAJQbQm/Nzq0UzxMsAyO2J
mpt9/hUffDwhGW++b3leO3rTIX0NyoSs7mYxVYCB4rraNNuKGQbY5VegBNG7b9auDJxX1xkE+BNP
+W7vyyG+rVGNw65q8NPW6jlEwNxQl8LbTkqIa/bPsh8U/NWHH+hSXtufXbFoR0mr3yYYARmFJaSm
11BXDCs/w9CAutrOveIXXFu4SLmdblAq663ufWyx4LrxeYxn2jKv7QFh1DRAcDKHyS2kQc4nGT0N
YNAzEy7txwqsnWOTdM/R7ryEth6dORalPfJblaWTGk51mWf68UEP5zK/3iGuL3iw16BWH+g5Yat1
+JW91ih5rMtq88m976qOOpq3+riNKINgNPloY0gDxorP1yOj6cjD0UZX2NAvo/f58aXFCwOQZzkv
3esnQt5fOh0YM3bt6g/3e+bpabjcnmoKISaOFAEpBG3HA/pZ2jfqG2KvxbSBi0yt3fBKHmPisksF
Rg5a8m3nDv0dhkm4JLUr/RpW21FlhuQgqaPp/YcZXvkYHiYzddV31Ry1RjTCNAff9pqxtxksMHx1
AUpB1Nz3l/cGKPGCMlOtrnlYeSyfJJmuSJRXZsKfmdLwsiy7+wu6Pndm/d3Kz9VVMe2mUbP/pk0G
yTT8WoxWDn4/WHfoZuxsG+n5vmO/tP6NTiyOpMS5yXf1KR3+/FKPkvAe3s2Q/7BirtGY87MIzQvm
GfQb/vvSvyDla0dgR1f3sqfd+vAq81TB0uq/1/p1wOozaE+UenjR+rR4jbDDvLwzmT/13eTjWq0j
Fh8NdX+7Ru4YkLXuXfgliMG6bIMroahmezewHyMdVk2Ppdlh/BkO6S4kocHmHm5rlrDP2q4cowie
D9f0L/gumFydY4y+BPLf8PUcNunOkQ9eEuQVJwaOUDBwNmw2r6Elyn7GCH2UzHCqvIupWO+l0xoZ
jPUFlGJf5rzSlukTb+5QfHlNre3meXf0u5sn4/ZHw1Ik6lyIop9qhPvA7z0oiuG1jLqt1asalcK1
M1NKDQMOjiPdnhYmcj/Db3cmmdMo+z8t4diG+IhCUr1ug4xmX3+LtwNdg7sG8mvh5GKEuZO1p43n
4n52y8hMe7dEpddIS3paHmkBfQ/0pkiy/nWajuB424nOyi7dy7ShssTdTprVMrlMny94ZK9uzzq7
RXOSmopl2smZomaxqc3Q6EwtdiZzmxPa4SjCPJ2l8o+HPTh3sW5hP4kqASxXboTmJpZIGLlTlfW2
FacnF0GWfRFHUQPW96PjvrJh1nHfZkAUYyD0VFdv9EdeIwl/V6SM1YF/rt6P9qb9HhOrEK1aouTh
urab77+OSJCBY6yZCUih01InJY7Jq0hMacUEtGJu5ZEUjbTkMTWnCFVbpeq2QinWpAukAyf+OE8Y
JI3jD77Y/r7R8tEFA9Ta4cO0w9vLZmhu3ttuQbb1WMeGj6HPP5tStTHP1gVSS2jnDApwW2ZAg3nr
66pE4+df6SY77fe0oEO/S3co9v7u2ibgZw7z0tv9jCk9KBPPudNPkftkkEa1pWl32aF+iUohMLrk
zNZxHhVb0hVnLRbrxoU0XEpT3F0pUiZdWozr99u0z1vHqROPTK3Yl/btz9b0O79DxDhT0IgsOKod
izmrOHnvaJVsvTGCbJylsL0xMFRuutPjTQY/m0/vbD+YmfRFEYk80v7CI7FnIX/47TEV0gQpdrpr
82ofQ2urprbhjvv6Smd+vL3G6PyB3SSTsoR4LiZUVUVO1Wx57xbaGbWDlpwEme6v/9DiNrk11oJY
GmEAL0anVJv6naGYgmjdwn4rUy+HNChdtVp+J5mR4InDZ3YCbEIXCpI5YUY8tEBRYe0+ifs5w9XG
Kt3p5uHbcHDRpReoV/iY+B0ffy74fes+ydUZosW6SU79dlvUAPZNi5601ehg/dnnW+uc0Xafwk7O
0WuZlLMW6QWVTKs9xHGDAWMp+b5luPp7CK8FT8DMx43+9h42O8oyK/vz2zNV13ATeA8IUNa/N+n0
gSFzc1hUsDOpN2hkwn8DT2wysIipw6F5G+hTuSKbYNkNF+nWJWntDjQSjOYYfAH2yUskmpeRMNNy
yL1fQFzWAb1j+CKxZfRZ+8K+oe0l8pjOEaN3mTq4e4PM8QIwdH1bavdpeLRGpPiBwAV4AZhdldAU
2BU/kv3c2+44gFzZX5XXrD24w1gVIXC0a2RKKAxWLYgHhvOj1HPr09cZcGLrbSYieK/HYfGqVZmr
HyKrFk4wRSu8Uz9UV9/A4PB07aqMykFZ6zQnP9fohJCkxxkA37l/n+QZXKXbKPdPX733yhx+Fgq5
eYVR1SrDGx20BB0FR3AIq0NELg3uQohXjKnXGFkEASnO5oK7N+j13FRRLXQoUe67IsnXyqDRDmg+
Q+HC4P+kXV1I/Tl0DDF+LiAT2Y7YtnF8O/uL3em9aEznW/TsCWB75iRQc+zqISlUWzUWHKq1DYJW
kXe+KMktPu1F02Z6SqJaTFV4SUeqPAzoqMB+VInWrDX78ErfHm0sEx+BM3mkwUwZ9Npxlk0SbdOC
AWZbI44pn46DV9hlZY/ITewuARv0DHRiQj6EzM4MtxPyL3QXcD8KG77s3ug9nDyz948xR/pbd76g
bUbwJY/LPQNQvkEKWO423cre60e941ia6qrPb/62gmx9A1WrHSMYnYNN3l+9V1IvY5+17shcvGJ/
Hgk3h/4N40LpNJ4uUCf3Aa74v+DJNG2z7YSzGWMiwEoJmoSU45s57Ms39YsYJA7TNUS/Sj1yMegA
2G+476eb4zRsv9kwulsBiA+t0/qq+xyxEdr8KrctMaSOLuMhcxebTLd+loDQxJDbIQeQ+Zz9Rzln
W59n9PO2ohr63ah9xJwXEJcdDwCO3CUPagurFP34JKXExiJTn2xAajrQZ62p6XTJuxXXTG98ILfy
wpNkj+UlrITx1/5NZbzTutDtNUqBK704M5hTYWWVOtVNBUWIYwdHCPSBQAgQ5ehbvKfDHE93xH64
ZBDUGO4++PeLIKpgM0Q8bLWRbaKH+nVhfmfDthncfp5GILqRUzlPuNbkO82UOVAM+Ea+DoXKdj/5
bItjf3g7jxn9SpMXKguTOpl5CjnZ1SA2aiEbOoeeNL5lMEznOfHcJBCc7rfhKWZToEsC2ivBFNiB
Rr+i6Li24rtqrTXs5JlVrq1eQUXZ798vve9n1mXShV2SeLLMu5y2tYvVX3dwq1Xe6OnJ6JUIGfuV
udvb4AoBOb76aUHJ1zpHJ9i5vykuQfkcFdGnWvwow14u/9bOIdsxg2WANh4u34/AZoyNsdizg6H+
7MYw93LvmfpZHpBm3vGTcUvmOg4/zXUS6qakbD8jxOLtFz4um681IG+0mmhr+2ZzQlJ2sTf1z91Y
CY60dtFlF7UcpgWc7fPA/LigT1+AaWg/NZNXgm+P8d9y0l0Y754X/FQazapwtHnMBqST5O0w+s07
vefupnANtuZPQsQ39dKHgOq3rk3eREE3ooApogdMJvDT2tFR+xju5UGy0XU/DcVHLPKVRb1np9tY
bwwaLBY7w+HEzqm2tndHu/TJ0Wlm27980mAzz35nv9FFgq6B3mBgAEk1alp2gxx8G3PeyLQ1KJKL
VMqW19bZIhUvHby2GyH92LuOzUxkoMQbXfBUb1gDuLLMhrtF1ekL+TosLL91YvZYCl3+37LjW22v
bfr5bwT1pJM6bXHHoPCiuqnd3NXQsbVd2Kl943MgvGx75ifEHvrlFE2nG7OzbcwXzqQqSAd7l38R
2mLGl3HgVupFgw3abAru+T416PvAsYElRpymS+1zRFwHyDN/R0aTeGx6SMAfOLV0IDO1S34izxHf
rEmvGVMMez+TG6OsaUB00zwSeRJoLV4kH3W7Rm8t/NROl7roSsZ8pcBZL34P1QlfXHr171n0jDD7
hkjp9LN9hY9Mkjh/rYFmjPGfCz2YcQdWBXXAQJSOIIeZjXPAieNLqJAmvYcH629stqEc5nr4/ASa
u13f4+sIHlyjZNaJ1VDbLsbomn/MlwQWhp4eG2G/kzCUDz5GNf3XPTSpKAITQgOWH2wPO6z29P1C
Jpr634xhgMxV5Poyt/0JiyazfBz97FSqaLsPGuxu5zdoUKV3MEg5D6767MuyebJLjPB9CflJkwze
ORcus970I9zGX2Clx2fhFlz5pOm/X/vi4b00gKPO2b4Z/W5YM03gGUwvx8q+O7Pmkt92tYI5xr9e
M0gr9SmDooOk0K7SyUvhGbP5tNlb6k1yXro4H4QcTlAR25wAyJds8zv5oTchEUDhfHjro87mU0Qf
r7O5M7iF2hZjRRRKnoktrf9uqDaGYZaTNr3u23l86YJOtYY6E0MRGmC8b9f8OZdboPfoDOprD2eU
NrrTQZZFs1Rit3eepHMDf4b1BcWhw2af/PmgcMmJ91LhhbGLHQWV/sokoxeGUE9VZN4vSLLgM5ht
FwXmsEG+3qM5wxOEONp77xGHo+xoBbNWX2O+anemuwx0rNGFuLcprVuLzTs4W1AK4wvzIBmg7Fjv
yKh6z1TUKJeOiCpGWz8z/pULNOZvl7GRr2a4/aEFV/XAwsdJNXTv6pXH2+alEOWllf2q+fobGVzM
ChiRfnMkDcjDpW8ntcdr/hyI00SBHPONxC3spvszIy6OctesJuoX51wp7vLm/JbPs0Jn6qPaunrM
i4acS3eIV7S8cHLPOvvZBSp8HT3VVpMhwXRCTCp1jyAJUZU2dFY7TQo3wtPms8UDsHUNP1qUo/ra
xufmGBPw9y0QOgWH61d9/o3NBx4zNZzULXk1FFUNTpXLFphiCM4AtUX/wx4o8Sf5tn3cwjMG4Sbx
/eWeIVrk8cy8qJyGlVT5VahBN/uRdjqWTlK2pajvkIOlm06hni8uN7kpLFwMqAl4rTENR5umLRJh
+3htqoz+wyPM8HWgpxfcaebWlf+VPXcd4VF+ti9aoF961g+7GMTcTa/e0ofR12b4Lnqdl//B5uwD
yU9R6jBmen/G4UMvZ+Y3fMCo4znSiegMTOfOsfUJDffT7WdpqJWUK91gGxQMbJrVFaO/mosO+F3a
q/Vh1VAvSoQuPqm9ByqiaYsXCkl9cPzyKQ6b8b6viuE5nZpdN/1M9G7HuYFFQ39J/jUb7vNFNCB5
svCKqd8DkPNkb1qHThq0jPijD7Ni3LnG7fO0blIvtmif31H8Mp7Rv5vMwpq2YEnLbCbjDSBoBE0r
fvxGtCDvag0j5xm27x5CKT2fbFfoEtDCvTio0aK5ndMZexuTxnSKE1PHbbcXOX5JHe/rYu9g5V7t
5dRbZYw0TOlW1Lw77TMtA7gLAtG4NHuo3JzM6j2KYar56SsUqyM36QJlEIpon7idxqyJYVZ5drvd
oGvMHwzEeb2bDDgdms2jST+s6eTpkbRn614wILU1a5iwDq/oGZiemD9co0WJnN7mZWNsvf59zwwm
ZRTVNXXye/wtwWQBkHUGntXZjGPtp/DfMa0RjFlrYlq72tM70+vwyzAPBqg0x/cu8KLBcnut0+uU
6XPtWbsIrkaPY80rmAL+czmc7gYDABsh5SvHZnW6PhIG3flm222/o/I1oyhtUDLlNiOV3lGWMLxu
RJjm6z866mzqno/6tr26dUGcljx8Iq3pb8teUbh1izNVP7sJr9CBoyKT0GVYmXaCgtqKkiESMKvT
S/Owb1FzQXx+MPoBj4bfuGUQMb0cKds7+tWjCpGoNcjBZsqedo3fYEqPkdnsJ02/28SFttGZmlBT
yot33w15nuYI1kWVexdCaRp+MCXi26FfPO5BZfSou59fuZqRu3xIasDIFoPssKXIVYe3A91qKIJ4
taHtAbKjyw2GG5W63QY45dSytQ2FKCxs8mXw1aZjjs6pQnyKda3/O63rtgtHmyh/IN634ei8nbE2
/3iF84ve+P6IauYzuwYtmlUXyFkeqbjUEPXpYQyvma9DPW6/xFGP+IvUZ/JAwAWy1iZHwmwL9UIh
3X4MV2mpaBTZYNF+SR17B6v9jl+cG3gE3r36rMLHekS4tEFRL/xPreqouwGw/40PNNPWZir8uwc6
Cl76cdLDaxgHzYaSLklByMZg6OFd7MEG+Fit6GNW65Kk4/NzIK4hVw2eWMW7NAHJ1NGoWGNaoM+l
Ncuv1BSiM4DDBRf91KAHJTqfk9afaHSxyFBEO1AJL4zqs1T3FTPADoBBad2HCHp6nJkSI/c4j1Fa
ZoKG1UAW5DBn7yYZ+qGg6o9pEgMAUJpDv9ODuVWpuIt2A7meTAmCUGVQxKsvWS39H6xhloVhnwsF
SxY+O7KfXhEUtCRJ5OvgWmLXgF1HpqxxwgQcgSv2mDxIKwaFO+1pmn2n5/g63X78YbZg6ABMbZX3
UkXt+CSluGG6R1juasHfMZaCEyT2dOu8gy02ckerFbaYFPEC/zq7bUgbOA1EOMXm2LfYU+lI4U44
a5p2G5Ntb9qlO/+zW71wWrboQ/rT27zNX1XE/6Ydpk9JbYgb0ReCls+x+PlwelrQs2zzjWsmGW40
7qO+cJPFGOQZHzXSDI7HxGnyNbcjfM3j5evqGp/Jb3P5/42Gn24P2k84P+ng7N421ZKr4RSH1tkO
ZeYJ+B0OJZPqGHU9lwH3jRE5eQ+ylw/CxgUvkXeMp2Og/VBYRkwIFKez6TZzInRpblwJs/ytrr03
lNvvrjz70i9Lx0NKwmh4PnS9XXMePWNQINAgDdNmDAxRrfTctczaS2c7YdWBZiIKYjwnnDt8IYSG
WnvG5Ak/dFcchi5TjqsUfoeh/PDJSjaBCUGmyCrbI53+kkoYe9z+B7uN+Z8KFnA8p0m+/vyT7PS+
K5xL+JLpIV6GIiMlcBBteZhIVKAx4V2wBQAYwW+hOgHFA70bfqBs/oUVAD0/b3tnzT52hqQhWM2Z
DhzeZZ/6Zr281/YS16toHgek5ZA7mB0OZSWGXym1B01RbSNHzQ0BzDEdPJWXRnfn6iT8Mh0DSl23
aT8S9aXQmBBV0cuXmHnbOrhrpjggbzwVg+Y2liqk/AGNGAg6j51pv7kFjPr5Cxw2rMSjGdJ7yNAu
yPyTpZYpPMRV3bQ7AzL1j2IYCe1gGrGvPe78KuqvieTaJAMf4PdxApP3GK1fUPlTVe0gUH99UYsK
fxrZAqbm122gwbIXJ3iCLgy9qlZPECS7NENSiNOzj50SOnUeLoVX104WXZ5uXw1F1v4njRAl1QEq
1qm+ekxR4elAIP8IZXr9+OOhDNU8gD0K91RYVg7j0CW21MK8+pvysgU9RIRQ7oX64BLtWILQ7gHV
t0eB0T89jO04VaGPQh+CA6dtTPs6nOc2g5MQpfwbX47wWrh8lqXoDKBqblW6PGFzzTDcOFfoTZlm
gQgweIa/bs+Uw4YWuBLr6sUlxR/+sjDs/EIIpc1Bsxz6DpwXAMB20GGUqzoLKUiMJhB59WRMbHpo
18sHQ2TnOjqfLxQYdhJw9NCE7oCCC/SGV0CBCltmjmX24UG/csZodybOveC72mkuTIkQyOPRpz78
TgCb7j9V9GUEbT2DWccAXsK5gcNxqVDLxHe3hBF1nvXpcp//KcCWeEF/BkLHqdGDsanWYmWC8cnu
GsgX6zDbYZJ27ISx8HYzZk4CsT+fUxIfvmuevfDLbJkxKjYmF+BjzgL4DBegf2OBFT69MVhKTlXy
MEqh4tXhmGEkXzcaCntlGmHOYtNDwjYavgKwIRM6WITzNZY5ONKbHA6IX+E6AHkziJcOhDZIQxH4
QRGDpR//Fd5wmuACp/1lMoWbi67Zoy3bg0jK05/voJPpcK+gOVhwBCjn0N+AlMpe53VDUVA4K8Sv
GK2wHz9QfBbYlcAugyodo0sRJg3CR4Bs2D5Pl5Om9tHxwH/+m5o6HL50B4Zz0sPjnk9HPPjgDpqc
9HL1cIsEkoQBxYBpnA/2N1rVAarOK3ZuJ8LBy4sMEzrBPICj+Tf2yrSxsBH3HjoV7EJMb2WIYICV
Sd1vmSobRkwiFlUmLTdRagHWfLHS4eIg9vwZwojIUSfg1U65/R9JZ9asqpYE4V9EhAOKvrKYERRR
HF4MlY3zPID++vOVJ07c7r6n91aGtWpVZWVl4uGqxhVQILgd05lbpgfl9g1aP/YDjri1g3ybzO5Z
HHeZUoO+pgGFC88S8T/IDSkXILu6ChBjYhX7JFhIt8248CXCptgLWzCGMCR+Yy1wTtCtvRI2inKF
o3asOdJCv9l0he/wLdDvZ/qzXKUPNicLSfTQBVfWYSO2GT1IUMxJ91BcWMjoau5j5kqYpLr8VHrQ
dOPAHSNNxYAK+8JuEckV255bGsMOWzZoENOhQUBaVFCwkNsz+w7YbdPTzoRb2fjStAAqpMcXyavM
HlCQxmR+Yw6WJaTzO+cLtMHzkH/MSUV3B+Ue1rhQtaC44XoF2kLLNYKRg8Wcus4xF4iwqgFCRpQF
DyimZIA9W0zNdC64X0hClDWR1h0iCffB44bFnrbxr/MA/nkhxAbsD5Yn33af6KL2h0NwCTVBUs+8
DVi09whqjyczKjJTRhNl4+QvFcHFdlZUJqQh/VuAiwvva+MUwT2hDQGXX8tZ6/QsLitsB7kGdmuO
IznTASD186a30m0OR0tuI8uFfwMHT4yMhOaLYxd5GzQRUuCTkh+BILNJCZ5pkwkcnsSun96QTsCi
868io7wqRoUIzFfNFDfRwPgTN1nGHM5vBG+VZK8VwT9CEwmevQTAsdihSUQ4ofGwgBx3sQUywx+F
3C1nZorHCN0rxZudcU8Bq7fQBTHfjRVvp+7C48Ji9ByJuBJHBRTzYZdMaK1bjT6K3wPQ0gmnKrqD
D6t02uhLuahre9cQEXLO3o5MAyAEBJ2PaWh2LGSQyrlDSiZTaB65eC/L7057zrPBxoOplBRNd2nC
gqiFqL0nv+HHn05T15vKkyJvbMOMQx4RrTqeZ8kcceXGmltzlmNWARQ6GHu4rrbpNSX80q/JYW19
SDzRfBfCYYKSVKqMeY1UdB3YXD/DQRjnHtRGVitsmIf5oeGPpxc/G8EgZTXBJ4bNmXH2sOC7f/Fx
SGgQ3B+/zFy4xNLv7mLUkjP1sf0F61ljDWuXUTIZ8WqJU9iL3MHK0Yznd+XsE9cBcZ8nf9a49KSc
IEcqgDzHaf64wn53mXmD2guPcxiPW2P1QpyOOJESybPpic0G7QgGdXsuZUDOmZBUswsV5qQB+5JG
dlNESe94YUdozyZ4VZmhU7dgf3cUJO+tLoTFO7wLQBwb8Nop3f6+oVZdmF57Eg+NbS2M79HZ6neW
c/iXH4WmpqIKX0Ud5tD48gN+F2yT+Wf+gNGNQBEPIfOKr9RaOIgkXJjM8uIAxFwibjbhlEkpqNCb
lXVI2aYM8ltWf6tWe6vPp9gcUZoUEiGvOEPPkzJr+Vg6/aNF3xmt1/5q3pxGeHIObzgbtLZIL7k5
VDWgPuFn9cGPWJHD9uAChbzamv4IaOePlnXtb0QNcAdXHcmcBQOYDG3Q1Hzxq6ikKpp1vAa2Hmil
GIPXArgRbEui2XT6yJy3/wALRbgQ1G00omi4RfJcugD0kiOFucXckjicRv2H6iN+b3bjUd+ZNtcX
BH+g98y7TmMslEwmNFnEmJEe15FjhZzFTGMymZIzbfawtfQrQKK4NDlgcFbd6u8df+P6pmbSijss
bxjAEGnho/VLFxyqMvcXr1OzN0jX3BzeWA+huWwPs6Ltwl1hNPA9jaAcLdz+yqcGdaDsb2yZtiw7
6pRN3zTL3HkXxIEvhbbHgw/ByK8t/FTnerxA0gg1S1s/A/1r/nkNYZpTcEQFmGF81SYrEqbNJbti
CNT18GLgIThBq2KFM+7/NM9ol3X0eX3Q6YaaRmKDDcKCNeS8jtGnDgJFlxqGOesNIS2eP9Chd9/L
GqiPD2RamNLY6NwgI4eqTDmhvBjT+RUNgYat1xWq+kVjwinHL65oVhl2fSZei/1CdC46N1v+6459
BLEan/PKpQs9Kb8WXt50yEze+Q4mBPsPJ2WCKA36fdxukUdUGywCwscKRVDWKzIztRXapBWdoxsd
XWZRxxoAAZQTuvQ0lenld8sRqU3XSg/tOQGeXP+xwI2Pxj5Z+li8NijQX9LSWXzMef3lGqY0zEsh
+WFDwJro1WeIvmojeN6GpB3YGen9fcupTUsS30/YNCw4Ibp9MTxQuoVuM1rz8Jkw2inGekW+AHIq
TpAoDU67/Va/uSYAdL28qflQRie0UeQ8LA90HbkXrNv3qEZgDs+T/aB21bOY/OJdIN+xwWYJzYVG
zVxIXN3P9RUpPwYpzJxSjlRmWm0UYqEkcRvHoCFn4I3Gl0taU/JkaWErkusuzZx2/Bly1k2nh4ej
g8jBlgoP9L3MCx1zcW+DdrRgOR5HAmGcLLqKtw9dUdp8rOIGAq5qDylsg2TPx7uiGtYi+deeSh4l
za5uf7G1PjuTzlI7RT7+MQVrfKEAaTZJ0Nb1ltlrQI58UY3gYy74Fj9+kbyjIkkCJ/tNfxqQCfFU
btNxutZgyre7bs1ixXtjXuMifpL/0Ri+WEBpL5Pj8iugzAvphX7ReqNm+jKhY2/HkMlJJu5KA8aW
x1ZJgqvLgPJPG5BXekLpy8jJHI6RVwO0UqW8EmggdzKnp1lsX5CD0dfTdw5Bu2Mbg8fTzFlED7Ec
7/ofkH51EdnTFMcE7B80jqfjH0nDj3yijToyN1ghQXHzt0CWH5WdYLJ9HzZx5SWP/0S5S3ZmNRgZ
XUnQ46WjNHKAjs8i91l4a8DitimCbhlQHjUlT5luqbnLmU/Ue8YfrtuVWVSlv7eLHZkbTI0mAyXh
60LTmVSCFXS99tAtQ4cCoaf6RYlQa4ucFUOo1ifYzsswbVcLbtfmAtDntagZo5e/3E3HiKvBNGR1
3udfsApqA7R86wf3eyDv526Bsz4gYXl9dndgir4U1hTT7jpqLPtlpZpE+IvruGSz8Cx+nau6iSZX
JwO6w6aTQTf4N1DZJIwhMtiEhsc5p9fol/Fq5TB/QEzLKnW3t8x2vDQTnP5OP38A33y7ZP6lIIWL
70NSPhKm6BxBHUl+c79zmnck1semW88kuSwtcbQ/ZhNjXqv3yukVmoxi7c3iLkDCiJNczkkS8Y2C
Or+NKcQfllHZJzZDBvub+XXEaettUhvWi3uBR0R56/FPirgRGR656+On7kj13qy7vKFB7zJgErtk
XEBEkcYFcHeCgeEwyV4bGXkCZxDQsyJNgSv0lLnQlvmUnvpVtDCR//lLUjbyxYmDA7q4SA3pPbjw
FBtMXXgZcf9F9kA8VdnT4QBGFBXcBbezckUBpr5Mzir95up4xvi1mkJPlUGAD8lW+hrwH3wp9VNI
Wzxj7F2mY5n7ZXQilyJiCuMFvrYb5u2YDbOiLgK1TQN+gEuHNUN5V/bo5JfwS2njHkQMWmqgLQJD
Zx5TcyzVkvgEpuIqRCkjWtcM1+Odqo438TeghmEjyZg0aZZBDniCIm40qZvQaEGcKcI2wHp2WR1U
5NZj64inFYkPDplNAUWePDTVYlRId493/q1zjiE7f4Kb3aUUwk2KTJ/UNX1DCeEYDc0hPbWbOuEs
sKWUsA+w2HbIrwYtuAsL6GfIksZx3V7uBsxJdQgu1KMGY44ywz64k+5e7P3d3N+d9Q7k+GY1EyCv
Kz6wR3BacBzCE6uTkeJ3HNQLZDUuQntMUDxpmtXNJ9TWaVrDyyCC6RdxiWI6yuQAJbIf8DeJi84T
RSRPv1qPs0lMf88XE/wVlnhrxHessC3KNFhyPTT0fONsIT2D4kejS+MWAPbl3T8opXwcNBOYANqr
T41Sg+JR0bhXPWHtNT8+pJmYYyh/AwvRBcDV1QWq1tKpxYhMznHqbOn/AjyEYPWbdZnXehdsZIIl
gb29pkVFs7I9Y8hF9QASipcYBNgsoapfTyHrIjxkwecC+GiYu9IUEQsepNkQFQomP6XgfJr1+WDn
ajW7y1VR+qhCJ20zRoeT30ajJQ2h21mPFbY5H/M7v0KNO63TxRN+ZbANMQrHroG1S4iGowKSLtWS
sQy2p+DC6Dw6iB78H/TZYGbQr52O8R+azipex5JoJbv3RSVb4A8kumzsgFb+ZJ14HhVY12WCTuEC
yltVikn+I0sv3EMzbm/VufcU0I9yHeAtxZbrCKOGWYG2e8CPgMp+S0pl8EIZWJIzhDTkJlMcsqlw
whM0lJmrML/CVCbpI0FluJ5Fh7i6DXDK6YauMVMvWBBQ+4oMFTfM4O6gnestUFNNresg2JNZHKcI
EP4HDuL4/7AfttA4H7q1mSFFPCO4PLsNORsgVFrsdZOiql1TdSFfNEecbxR3YggH0whlMyo4Zlo0
UB5thHSCj5g9isMORnwze3BDlWCyjQ/+ZMY6ErOP9vTKvIq738poDQNnHocAqcnE4/8XvwZAMHa5
aBo0metAiFKKLyR96ZWg5bs6AEslSARp7ovpl6rY0XBARch9G+b6i4QRPxugYYwjxiBjXDR7wF+v
nIvNGGeNMW9R7OGJnlWT+P6HiwSikRlWDNUMWScmTBmSZViQlAAdczghiDtfVAJydaoTfd4EUQAl
GmZNTCWAucUzfgLzAkIbW6nmr1tdC0Okv3qMVaFMVDI/xWd0Xg5VoeTELR+I9em8+aySr3tsONgF
WkEVSAJcxzsNBHoHNobR6tJC3B9RqOisBcAftVg5nwfxMQkb81CUE/Mc9VYWGguEOazBsEODHguR
pgsmyaiyByRAM1nmdQnrCAgmLyxGZJ6ewhFtFiw1QuTnJ5eW5aM70m8E02mnsj9q2yBstvo8GPJn
0DfNxY/e4PoRapQUBjcvodczQ+vguWxLm6a/6s8pHDgF+XiwArHbjWk+g4QBSwNAHtnVIvqSNwwG
tqr+4o/LEEVA2m0oqQhvFtVpTg+DMTA02aOdk3ZWY/GCxieG2UQogUgNtMInU3jfosO4OD2UDkL0
u5eJEDbyEhcYUSWSmgD2urVT27pau7i6knu4gYQ/YPK/I1CrPUEgXoSCmLUFekvHalKPh8/J0DyG
LmCp3QB4BUAU2ZaEe6VCp53PiYTiH64AYVGkCsjhGpO26+aEqN6TEbaZ6LqAHglvvdmkIs4oqdvB
/Pqy+1UPHUKdQhuwW2QzhIW7oDnPB0vZib8gO5jy8UB8pMxh3rFGtshgfzkBibCbQqHd9b9QlVOv
BHnFBo/kka0zaZYgyeSPAFcHTG0AeV69a8aCIXpS0XB0/RXiy/AcqnPHWl6AmNNjRJabC/KM0ucd
3p4Ch0V8J8t/Q+XRJ45+81JhlqsbYHXIUyIHBitLmoO8aZ7XAvPcOuqCvApI9DdNUHqnGis4m/II
DUm3XhIQWAcNyv2fmCv354mAf9YZWwDjGydrxFNHV/PRTe2w+uh33A8LkJF0QdeRM8AX496DJw0D
krXr7f8SQJxpl6ku0qoLTAclaQmL3+OI5tPZQujWRyHUBh7215lWfTY3w3i6y0L9udwCVLwIp/zX
l+0PmlLwr5zum45J3UfcdUFaqRV2M6QAkQFT7wR0SGQS1RFts1nzQyOseXe2B4+T7GW5VYEc0J3f
FJ9vT6QcjCLelOxW/01rYDNy2cCH3uWBjiz2UGBvkFGaME/uVPkEy5paD3U4GAYOPy6CxGeZpV37
/h5CzO5HnPGRFkE7AMPgkfQ43pxRuzP/42DZ7mCbQkgGHBluEZ9QLojUbPzKx4CwIQJwaOolyAaQ
zZIjrejy7O3aQQUyTu1fzEWwcLW1wfJLyBHLHoPCwkDg7GKAAM0GK5wyn8bpvsmktFvhhMn+v7K2
LytCGR9OFiiKKHjvAN51kXu2ZzICrdcRaEDN6uOTvwGRIu+K9iVB4Uq6OABIktXPGN3ZGsH08U/B
td+vZOCwTTWt7ZCMmuboJMkx0ueGuXxRsGQjFKJnKrO6iQzwI3UBGnMw2TIwCWl9roAFCDrUYXCa
SVrzMJs7ny8YF9+ZkMmkH5JuIiHvPw+vtMihivzS5m0vIjNkswI92w8e/CVxwJYQYsIVe4oXAp4V
SQvTCo4GA6oYZT3jgZztjPAZwACnIXgjavvStmcMsA8nfPvHab7xCoNs+MyMM4A08f0+R3LlRo4k
yl32mUO9RNUjCzHzXjGnOGfgMESxrThGORCD+HGDXcJ1Yeyc3YF9u0xIk+v/1BOieb3Xn241Brt1
9yMwHpQElLcs2L3RTV3mo5X4L2e1Ial4gsASdByNzgeBh1utqbnz7QkYaLXMUncypCCIu2DeQtit
SbDPRS6oseKTyccBMGmhsEtAA4C0eeAMZYveld3pucDGFEmzpgIQTb2s5p5IIGlSMIyC9AvFCljP
jVdkjoMu2wUvFVZwUWh5iKNDAbz4Y28QqlxmxeMWIhtBSpiRUAlRtmtGLxf+7haqXJ2e/EoXoRZO
P94xsg1Si4qcWjfHNFTObcxpx5+GiVUytAfJpAyQEf7I/D35U3h9sPwtyblo2Ugkp6FhG+7k5dAW
w9ieWg0hP941wx3Ss+P8AO9/UaTRFE+R2SXtI37g2sEn0uSLiHE5ghyi69Qme0s/EzLx8fFkotwS
nNY4lKCjQGHCO8VUl2MX+R9IcfUQh7IIyyXml8kOniwqCqXrHAxZGmjUeaFHHjwT3x+U/15wLqT2
fY7AHBv0MTBoBcZ+04Ct2qKkgCbNbCwzzuTVTFuH2XctY9FACTGVG28XnJD3/mFmbp41RK5j7hw8
oTiy5bI6aSWVFLfM6EUhq4BRbPwwSe9HIVRnMfPwEGz2ihz5QWk20oYSQN75xP1DMHqYczbkSdqT
PNZyIpPwX/AD8A0//w5YxjSiXVT4G9FuxVtTjGPHPKw8p18DoBI8nRqgHr3CLh01Gn4o5l4UTgXU
OjthtxRpm3wTZB1yDoLbP5wRmy2I6Dm3Z5jJNvDo305DtOduAeo2YxpnBMo0JYvZwuMD5KB5bdzC
8un2OLp7AdoJ6DMDKj5wDCfG4NH4OwaitP4nmEAhBStaiuj7dXNgTrNDzaDIqlDVoKNZ4PITArpM
YCGxp88mPJuaMKS4QjLIkptn/XGvZVhbnf8eNwyDn6IImdZZkXPKNgpJpHbRif8BCHj/oqwu0y/8
bdWA6nGWARs4QrUrFBNY9la+/cN360S5Cy7VMce0vJuK/jVdXDK8o8puV+VRY8u64ItfzCAdqwCT
sZdCEiYxBlK2pJCTcN55UiZRgcN59o4RvW2dzVucVrJzS8aWeRPfiyNynfRj5AdedZuGtnQl7xoN
SATvW/xoM5WdhHQCuqv+m6xe6gxU8poBV7YUaz/0SmwE/GoUXm9mJG448F0rEwXk5XUYH4n0TzW7
3tSMhP6ZiCAaiJQpMpkPtiDvlilA1MesiTbuYbIH5Y6GDP0YspFUaDPoVIlxDOAWbod3kw7PoklG
yXvfIyjaxeiwTQPMdv1Fb6dcCCn4nQRoI5N0Sn+OZp6HuhzZyc2T1lz4XCcUULZgNXTvHLIkRCDk
2X41Rv1xDnzPQRh7w5a9i2Cw2LM4BaSAqXLLOXixSkFipNaLm4WN7CWd5QmMEKqDyXblriEHYtII
r0ylFCTDpPDe9ARp+ZMjyS5HF+g33U8fmiu+KBi+w84MbsoIl5CRaBEsT6StoNKSEt2d6QartYw6
vevDDUJ7kJa+ig9rSWUK1A2x9qpcOJdQjmxO5RhTxjtydwDktWFIlCGMY58xblIAm9e/gwO+ySdT
0QmmwyGObov0AO3UQkAI6R8MXWD+BSBUhMz0p+nsYqAITEJlwPOOecR/h8hAmFR3bLRVZpilSwaF
u7y0+4sOwIKc4DRn7+RX6NGu7eXlZSJrQ8heHm1cuOQH6CF4eWuEDkQQo5TLF8bEZQF8JvQiCg5j
kcxS5n71R/LjSz+nmoyaoSOdTXShgDfHvM3CAA4yhVuVIHo2SRULYYN47SyWNmzRBaEniUTNwYcR
HHvLHtDdG86ZTSIU820FcZ47s8hdsqMvnBBEWb4PcKkxLcMtIRXWCAtIKjv0HGIR/ZnQikWizqy7
pjo4oaiAclIg/ATBajCoDwfCFmOZh6nuoY3B3nGldxSU/cAdNId/ML59eVWCptDO4GwJnwJoIoGS
5OBS/Da1HgJRH0pZt0ffnF4/f00WR7cXrGkgkkNw0/yh6NiekcHjcEB6xpEgSVMZjiS42wRBJLwE
2ZY82FRxYMihgSoLbMdwNwmZAO6PfDj7jFHBFVs5ERk5/MiBoZHMXKgf2nbGmCCNxMgiVpBDV+N9
cHXZC5wj5ACmxZAx4/Pk9tA3mD+gv0jTjD6ftyCPO8rZnYAbIUBKp/7lPbxvmsmO5GGJVwWExQ9h
lYewIWWzOFhKRbusHRxHlxDyFTZRQ34QxiKvkv1jtW1yGevg4DpED39TIGyLuRpubQhx5ve9mQs3
k361gnRlz5biB6ZEbyk/XCjb6Nsia/cDaIQAJ28R7WTOeWkLc6MASxZdAQKO5oO0wILMSkaJ6Hi5
CTBIQiFbmmQNYDyg7ka00RwWIhNuIvyjIThN5nOFbgulBomwO1uM6Zeno0c066bMksOZcGXQcGcx
yihMKh0gFgEoziXUXkWXJyR+C2mCCQwuD7GUZTPd+j8aFefwFI0aqoQAq0fE+5LDCqoS2oxQw/gD
xzQJxGSVcgTmm+g7cavkColEHib/qL/5fnxPpfs7DTdFGRwjGYutTVgXOke9M6rMfp3ucCMRjQ3Q
FIhO0W/UlENki8U2DRBSsAe1ltYnMxfXRAIqjWvEg9QY10/INBVOgqjIrdimgvaMdWSlGST8XYso
oyGFI4gZCbXM6vxn6Wg0tMAJxwcBM2pw08Y5XAgemEeREChim6gOQRqjx8BdLZuZbDDiO0kit4aE
c6jDimKT0dOXn4UPgcYssKb7GRxDYjPhRWaXhF1Jz4NDs0XPiwN181BhVk9F7nfeZGZ05DAmorLM
8FMxbBuXyFKmOqppVPtU8VNpuoK/dQw+DHhJEq7S1pHiEmeHE6uYdWl9EpQrGgjiUENJTWdDSZdY
iFRvHwiEhAltZ/p5ZKk12vW0+4EXwxTMhCtKUjR3xhV0bIZiUfVHXIdXz8RKX7ejrgms055Pz1t8
gT/QDq5RiscapEFy4ybvd0Gaw4AfFnRM9XGiAd3VbVq9VFVkrwEyOebMrQJJjmqIefENdBxCzuHk
wHaguGe4apSxIWhHywiNTMsIVVk4WnkuXqSh/iVU0oaEn1TfwSpLUc4VmISJ72pjNkai843ZNGE3
48zcDBCrEUlG0gWV0c9K6rP3LIEM/s1QLUwJ2kUGzYUJOzQ3G8O2HU33oymtC8y0OMY0REgZ4IMw
XmQM6wJLwPWhP6D6pCi8kuz2a5zmiSHPHvWh0h83nDMhUbI0rBBclChh+3zXjATSBwGzZd7NSZFG
NyeN1LWRwlYJp8jLa+WgEhz+vDJeJkEU774rLIy731DwK7Fo4QL5ShF9yl4Y752s+COP0fGkP0Hy
TkRH7YokgqSY3AMUWX3th88Akyttph79IpYm0bML2y3ZraAXRTwPTomPD6Q5ETVDzscU6V40ZMio
G4IdZaFKqbwLAn0cwzShyuZxmKI284DWxYZAyLqDDlvTjgFk9yYSpU0UwihqPA92OZtXVQMqW6F6
nVsKpVwz0gnqgHnQMQh/XY+9k8oULskMtdqdGKQh87QJ9vC418zggczNAiiGCuMBmnmEEjFLAKdF
rzcF3uWgUTCjzf3EFUlJjk9gDEvCOhENlPuakBvge0Hah7izWa7Q7dVYy2/r7M+xQDeNVd2UI55j
5MT4Ud3rOxRUOXGYF3ti4FTQYaN3KaLp7exK6+cATDTtkpzuJrSYgIdIbRLAggSpHlB2esI7mExn
qamnbQigkB+AjyjtIaujWLc+UITYa7p5ZC6YVgSnXsu9fn0yOAQZvzbZ7AX50GtQST2fXiMIt2c2
8xWGjrBPQcM9o+9Bk/qqQFkeK3ivJHgHWDPZAZGOhNr0thFO7DZGf7AuXvQxIdgnoMMfwFpqLzMn
j7hNd0ifg+rNqEBfaXwdPuFY/0wPNUcWwJkjYPEXAlM/x1hACWwNiRI7VFlldN3uJNWSTxX68HKG
Y5MZ/Q0Sfcx7UTaAslAk7TfsSRhmCwtb4JfUQBwZgH2EYMaOEGfj1M45p6HIFteAV5fkdc5/DLOe
fNAofOAJI/gCj5wuvyR6FgqepLURJPHZx9mDztqwpSl4KKIuEEVS4jYWmjopjEFfwqQWC0gh+D/s
JecBp3KNhBgrIeA6yAsMM3Y/FqYElYmo/N/ZQ9W0JJdvcqbdmmqR3qRHpANzuuBcxPqWVUu+B+ch
XcGSDEnFuG4Bazv6NIYrKxxTK+/2Qi1l0NcLhMgGVkWs3fqb+Ox3+9uvg4APMO3UsB4p1GdExU8W
lyawwpN/amF70pDFS7sEpltOQ2fLUJYIsURQsCCpMXHfGdbcc4+W9E5E7aDLsrofQe1KuzunIdGy
NgWVmYScBifQFtS26WptcVgOBTANlP2Us+1kwV+IiAzJxb7ZUOo8wfcoF5qtn7YlcR7eKct2sB4e
3DYyHgfFdCqjCYQEKHg8XZBAF6UumnqNObfP+DiVYNd/eDlQWIh6ZnyDlqaA2pK8w0U43deIZoW6
L4kg9Gc5XyleQMaBj93FlmZW3gUjop3bok1o6dNdA3490hSsozc3uZFcwAvGiKn3mLf/22O2ZA60
bCNbiFF+dXdBXpIyBMXJ6Fk3K6cz7kjPkYMIxo8nM8O4JlfFzcLR8oonBcEYGmX0FN82waE2/Sc9
MsFOKmpsNhNCFqReHSYKjCBGmN7LECjrZ4lXBKiCNpyNDrxpg/TvooEds+4ZrX9uxVYBAJ5gQOLR
7SK2H1pkoBDneoW3JG1pSCO46zc4BqlMYA2bEy0jt6YwCixiY1GaW3Ym7OkaL8HsfRAEjJltEH7t
MpWi8rTiACM6gURYYJRkO+RB8Z557H7NoVHHYD2PbLJvOE+aTQRIE927v/PN1ZSLOKfYLPDIMLfQ
BryszQTat1Kc08RSPgtY4BHU08iCWmbBhSAnG9ISIlO9qrzeRL++YiDTGRcElJzGP0EBsrT9RjdS
iOgu9M8HTXafF0UDQ2rLGwU3AJ/glHLUFYyB4KGK7q6lqLqAGAps1+kVTE9LMM/MQ4/6iPmE/Kq4
oZDZm+4x/LpsGkZ3+rSji+XdFME7L+QCHswXoY/Hmauj1CnobGEtQRdMZExxBnHJkSfdpEUBNfZa
EFuu7gVU5ewieEywjiLnG/b7EOCAyKZI00bIxoV6bNAeJxJl0YsUO7mN4t5+iWhgwaKJ3YZvmuRh
nJ3HqAiwgLAZg2EOacG7o97iSUBwSTlkKdg470SzyWJPBUk7rgYwGqIOiFst3nDlxDWQKGC2ckJ/
P+4oqQAPK60H1s+Gg6IMNC8yiH9oJEISpQIQGURMlhMOz1RUDe+2yQvlgam9RlLQobEq4ko0sj06
DQQ/qQv3PYo+OmZ7N/uljFEmTwoQU1DrmpvRBEFKnBHtjc2kVeo78z4vg99hhGuyp0+FvialOXFE
hOiKvDtLpXwBGV0CZpL7ogFidpcuRgKxcByKMWu3lt5tgUF5zwATr1WCaA4JH1K/ktvQ92+l9Ef9
aZ+ZZyRHqAq/gyRpIcZUitGCXNqu6qEyLLk6VHe77hrQ4AWsQLLEXSQhcAUJFv1yhkzp1SHDwViD
7N8bUgAhN1XyLOCcgLvadILZz1vTFU1lzktJsxbQXuGHQ0xQvR2/LdhFehw3BygldR7iycAMI4EK
aMP6AanXtUCvgGHEJ+nMo0Ar7Yj0zXagJR88Y4pIRmXabtbF3KOU3J0iEXuErpwlAFRe2pFbyy8T
DogKAvCQyGh7+qqgt4HAwAx9O7QFSY+VdjVrC2aeAM6QSHyjpQoKIxXYgd7XDtuSQQGM8jFFbJQn
RHg0WTYuuqRMRQgPX9JKmVO4W2XxhKlL00uus1zxKmFNeYoYg+TCZNdUE+ItjX7+fpCCFEvYsGvp
hIkbG4ku07t4LTO8wa7jkaIZrzgtDwjdAq4XyYmsqDYXWhlECXWKEQrj5x42IzmGcEdhLSfJ+Q9B
1dQDtOGNgSHYrYAequTwmiueOqxTgR1pJhbk8D2396ep52q4Uz307HqB8nBSp5skqPI2SLj1BQRJ
a3ocUfGGGQsGNMiA+bDgLtcAwQgpchJwyiUHh1Kkbd5J0wh/iNZbloH6pCLMIE0vwAFMPcZ0RFcH
OLxpOTsbGSvLMfu/RCoX45UsQ/CGiSeKJZoWtAjq6EjwaB8g21pP+IAycaKHUoHaxJwe5ywwAp2Q
p4MJNotnG4X/LwhSioenj5e1YLsIdQp3l4SAEUMH+xkihIBmgBQU6/aMmiGl3vK1MHIa9tyiOqC9
ose5JP4vWprEVnFHRJZXykYe+Vtwl4R2AY2mjv0ZPlmy/BntFfmVJe/W7vT1vjFv/nZCmNxQsNbS
X+XTGWedBexnmCHm3rC7vUwwHsWq2a3I4nxUTsHrKxexZjmJJjkPUrr708uJ5TXtMLRAhduyIBpd
QjI6sH2NlYmS66w9JqmUkjuFiWvR3nj1SaWYSqWfF9KJtnut+Qxk4TsDKlM20583a6IUan3i3ZAK
QUUEZs/exLZUzubk1R4j/t7WOUwgAH3Indi9XtP+iFfAGrYK0LHekzYSWwZqRI0kNKvPNk8zZGMC
SgLy8jYJ4wxFwX55WXJseOVDURjr6X0D5EWSTWxmecWvVeo9x5KyRNsxIm3i2AVK2wnHy9lxCXLL
aSv8Ji6TvQPZxiL6DwqBFeoQOhybo1yMmUiLHMABjjd2520i7vEWstcgcintKhszIVPSwC5WZlzc
C1MGZkIFyoaROKS5MaF0lkqYJc0Eu4maEonsYra1/ppDAz4ixRj4AAGXSUWzPRaWV17AZOZgBUR8
YsVDLg8OJpAE5RbtQPUZ8umkn1AAl0YxZkKjNbiF7eErhBuQcvw3xd8XeJIiVcrily0NyigDquNB
LqYvqx70luIsfxlxFIluS36SPm0hg2dyRFEu4gQtbKzXCiM7MSZ5oF3StcQ9JLr6uy+M881wKl4y
ZK4aBSA/W3AhGFaQK1mF9De45DePDXcw3pN9XurrHjQoFZIQW0kgKrKo7uZYn3OuOgUjDqBWRN/Y
vICts4L4k9f93UROx038we2WhbBEXmOnluCOEVDTtIE2C3A6RzaUAcEp96KNnNcJe4ww9XNOUZpR
fxyc9dlltXXZAUjpsBbUyQF7kFul7v4FaiIP0UUAL+rg6ZwQI9UEz4XMnooR8gxVMw7ScpIQYIHw
pAmHmxAJNO9bViubav7K2FadKDss4UubIRgyVb1XEVYACKJ9jxjTHdGXHTL/zc0SKr0rOvSMH7Ix
P8MW506dAJDfPBBAOSxZn6f/3QNOFAxUXPrPuaCF7J/gV0kxpijZBqN7XptVRI9XvjoX7IJsi0C/
97kSQZKbM44x0kC1MAigrSc3x7L4zUvmTJMgSw1DWUwrKQ1Uzon2e4Udmw6Qyo2RYbHwd1YISZop
xx3o9db1qLAreMxCVaVukRm8N30OGe16d3vfcXvviCOVlwtWDan7YZIKJ7RZjISh3JPLrRk0hu1L
i3t4+DbkFbUXOW2ePU2oZlxrBfXBlqn2/ANL8mJtPuvPO2Nb4YkkbXQsEmEauzRej8y3AC7LoBbR
DIiIfxX6sZSe9A620t+skbI1bZAxz2qOMm6HvPVHpKxBX7a/KB6wMzKczRRxn1Uj7Ya7i5oQbSka
R9XfuDaCUYTvTE/HUZfvM9fDyqxC32338EQay9Dvjrr6j0Y40V9ESBFdxuNUXiQyhbaHI7a4pb0z
km60muCSKLfzVgPbXAZAIaQMOAxVhs3T3vbOU8gK8HrfNqD7lASYkRW2mGR7TACR0W4Jetgq8v4p
zrmcv310mZCr9Jl5+RToVpY2jwV86oarcguA5vm0ErqKCJxB5QAmhU5Ma1LzOZXBMBlCvNmf4MhA
0R4dUlHywlCzLw0fpolkLsO5uzxvoCAOiLkY24GUL+zsxW8im8WQUGm/bDaNJC+PCUgAAPiVX6lh
vqtRUDfoBxHzGGVYibXsZ0Vuw1pOLncKeOTOQIemRxg1Ymd0V4TGjwcye8Nv09H8Jk1RexuR1cJS
fDBTDODKY8CeFezpLH1SiE1tfpTF//CeUL9l+pNpGKjIcAL2xA3WFQMpmo+PQMKrv1bq/XdB+wbh
EryLj/P3RcFwQWHQ2Y7lPHs6e//rtF3nbcGbMbuYzqiG/eHP1xEvzbtbg8Uo3BOuhhtHZyuCWczv
3Btm1/AqEo+T1XmuTl/7zUQSbXcjbCL65NxuaDW799HpnEJqNQ9I+KZfa48E8NmuLMTbkIDnssDT
uX84XOaRwYEKcvz97j6io1VWZt38jm708V9Zx2UaqJqiivxtDbcNq4HqF5NNYFmGd+0huYxluXo+
7FM9afX1Fqy2TwBzhseO/jNagU6lUJZpQCRtcCYe/MYiML7+B3fb5/C792/SPrXPtth/ymBDS0Mf
4tlwsF9uWW+49qrtXUkPTOMrJnEtyI2CCmiudgw2V2YfCJtNtcOacmef6RM36gMOqZZmn42QFjEO
RswCd9SknJ7NVgmpGX1eD+4wA5swpWUM3GBmrH+YQq54Koj3Yyr4TYotOQBXC2YiIiI16dh1oa/z
fjtDmufo46G/X9ERprFyVY9UrJzrcFZJ904O9rsua0tWCxu2we3ImxfByq1ddogbR/s7P5OlcXNM
IClKP/GeZ3gBvAHeHR/Mf+4sJoraDwaIcNQJbzgTsTPqfNuBdc/f7+jx/+Z1DpQu68VEl44/5IDv
sKG515VWIyq/nVfL+hyz53ug09A8rx7PebNhtyCAM7G8TVtc2+rxcd+1YRtmBBo6XecJ5QQNqsnu
4NY+7kUHKmFMeXtzDSQ6+/rfPi1h/txdVDQalXdg3nJF2bYpvfrN3fcRRGpDxUsuL2sP4Rh4HtcZ
I2juEA651KwKIZu7i4zjp4FTmPVG7LC/AQNujd8RZIG2Rzv/+nHvY1RPkGxHayWAIIGJRbTX/kjA
aLui/D/R0QYKy05y6AMg1qGt49J+yPiNrp4aVxzZMYX0bs+wYrDk3W+Vdu3tNM7T19u5NewrgsZG
VHadzZvE2NhF7QV+s4ewNIKNPr7tnWe0oVNyC/SvdfkyCfu1Wof1xzBM403ajzDYbgGOyBrSqqTx
7VUHt4EsAHVK5X+uFpdQtvwnUeaOao69uSApF16vzvvqPHSv9umhNPptODsSzU5Q1qxW5bNkyI77
BA160QvU07x/JJ3ZcqvGFoafiCpmwS2z0DzbulFZHgCBxCQQ4unz9U4l52THsWUJmu61/vUPj8ma
lQWaRDGDTTEyAUvgqtyVJzYoEWclpZskAq0geNwYw8Y7atKh8/Srgvlf52X9UuLwklu0ViE11EbS
dtzsnNF5K8BYchezSO5m5qw6Nzz6bACqX5yFRQsgmJAMgX1Q63uRhkdMrLFlILxZQUdpuEODYEf+
8Z44JPIZFjKvyvtnpWqSFAzj/VB/Ej2mcVyzsEVHxDUUJJSOT1FOy9e6/8375V/GB3XvK732MZe2
95VS8c36qbTY+7iBRjKV0rgn/5zLLSw0VaxFUPrJTF3YlF329NdzloBwV8wbO8k11Jn4bLC3eA74
T22/Hl+L+yu4tQepmqe4U/v5rrWDd7f85xRr57OxWJdWnI6h+BSSC6OGn2UVNgfuQYWLnJdLOC/B
durxW0vjuKrnjyx6DL5dBaRxXys1YOUOLDP0b8kUiIIH6MpznUxxlv1HRU9hl7osEELmDQiI3FKs
6ue66u+KwVctboZ5+wT2hQ9HrU5VkCF3JhwV+cUMMxfpOCRT1Bc3XyrWlT2vx7kc8TuZulnozEQ1
8jDhiFIPMYZAJL3Uhr1o4S+lqObzFT/74qnvVvpJjiTMvvyX5r+eoFha7nVmWGAzoykfuYFGa8oy
wieviljB7EajCCbcTXBiaA5FGueT2MjXhYb9nvBjzW6flh2MaWTjiih7msoSP2TPXX77VF7ozJzO
XGT6oVS2Tb/S7eAy4NSxV2WGx/p9NnyYj/COp5/tP7G2K2aPx8Zod89i39LKpHFDQ67NJNW3L5yb
y0vul3n4yD4roPU8P461r6bR5fgwQ7tFtTntLK/K/O7hpY3/fvkVrsYgKMPPRf4w3yFb24WtXnst
e2OutJ6pLhIc2LHHx0McGH2yzKttN+KAFvc8lUQi65zgspc9vhuc4y8bw45SZKOMt7KFWkFO6x6+
FuCNXruGHTK1rH+eBv5FT79WQxPf2KevYylyR1GMAaMifNHid4tw10o2CT6iLS3UCz9GZHsxAxGs
slSHGAMV63PO9RFjGBcff+v++9AZmHiLuqFJ1ujllB91oJHlBON0OMgWHBt0/lmAXg6DY57fnbRO
fQhZCQW0bwrZCmV2mwU/FDtVc7Y7NNre5Aeh1A3BrnAi/1QnQZV+D93Uju6YHr1lH7UOw1ObLgdL
fxjzJwQ+spI63w97Vlp4PErhMGGV49rgtvYvlow9SYoM8DiY8GFyTeHWNES4QrLgIC470IptPSJb
QJolTj96DQrg1rUheSHIi7Wt8Cj9zNw3aPhf3wQvzbXPbMz1kQKBohpRt6T7jJnolzzG1148+s3d
a7HWx3hL8keZTIUd2wRWbOPX5OEr9/g9H9QwNQM1wLsE6w4JUztmJuQDIPqCjW9Pb4OXVSsjtimi
bi1+5M5X1c+7RITypd0c9PzrsWWqtX+SRONWvcdp++jOjT1vTVj0yftYCXtdk1r1XX48tWDQZuKA
vmOAQ+lBnshzqrK73dgHsYVZPt06R+lkzceXz2F4O9+qQBzmsqfD9jDL6Y6T6MJpxTllC+rSk/xz
3I8NXI0CA69NUnlfEXuelP421de7PT055znJBc1/malbWdnqM6VYJsoWir8kDsOFddlkyRo/rbo4
v6Wvpxnk9HMfRT41ku+R/R1HgJffcrEHp2Xz/V/5y9ZQiULjuVAQSQqm9F1m68jZN8Rmm8YtDvUr
nNWqDciOV/Kpeb+l14KEQsWzYMZAtel5SdAh9tBFvzESt326L5S1u0x1sajqUHeQi7MggjZ3ayGQ
AdSELKEhEMQuybcLOpo0qtcUEM/RqT+Hs8jG0gan2SAzHn8NbsoG3teCwuo2TK0Tp5vC/sVsV3Ha
FXfrueAT/hNB8HvNWb+Q2VPFP+kfxBELALg1eM27p3olV+tfaNZwKIC8VE5Pr0B2C3BEGUliVgAO
ypQaRL0OqPeQQYVo0QPexT+eGfUZrlAL9lv+5sMgEtOvaUwhd9twgtHUMLsHiWJquFfcywdFIy+m
YA2MjJVffPcM97XrOEGpJAPqOfJGzNlIPUiqCN5cNS0HvOm7WIX1iksL+75ET0h/wdHKL1RPj5B2
KkohIQgXHNWzMGUZkZQ+IceakcIS58znzvAKYgRXqpwCnO+wKUh8r8Q9I4HsrJMqwB2jkDJPokhN
/TSmRrivKBAeYYpvG6cZYvHQIldnhEF7QDkjpqXaX4+bLA/lhIfPIolsnsEvd1MhmNYgRotrzO/o
dnwodHosHrjMSBCGhQGuN5uIxSBz9E2AD1tfD/VQUCgMym1cE/16mvxYbJiYW/xZ4jFP4UAwxB4W
/9RUZSBWUTBQYBdCWqyfcjzyWVeX1lWv5JNe39fX6bKl50dw+lnOTRDQy6rAJ0TQX8o1JT6OD+La
dCvOipKVvFAOvCnZEl+kk+CdUi0RoUBRIwpWohkgpZKO59JLDBmWxsI6JfuWsAnpnOFMIQSNzsLy
ZAbbgemcJVZIyDK7Bw/greH8DMXGsrn9e9jPEBuQDHCm6iy5Z1gBHtWrBHSe6K3928vXsvfEhmRq
BQa3l/ekchNvtB0NfjC8u8yjOKNGvtPm4j7kTUIEZdgl+vqdvL0Lw1ZP8YtIdEUs1gR0EvCADREl
seoaYvHfAG8XJo+sHPyjJdq6Y1qCM8fGwLteNYM76Wi86XDCkghcNWbEiuHkYznZJOuKud6AZK7W
3ezztX/vDVcB89ODdl1+wgnAw+3h35Gfjk6FXay43gQ6iD+NC9QWZ1owj0U6njWflass6pUa8ZvZ
Lah2/vXQoDDWdgLcxaIT2ksprOfIAfdtD5rmZrpr/PUgh6p3mTUbVpnqcCe5+kwa+UQoR7FkUr5M
HNszNquMIel6wPnbdtufIqIrUx3+Vpj2aH5N2CDx5DS8Ls/QsCQgw/iyjwWBJM6TE3IqoVPh3doQ
iyri9LilGzY7Ksn36bIkqyFz6BKSn/ri3IlcOmq1y9/5D97wJDOyRHCREKuKdcYNCrAVGLkaeATU
vIHXMxr9jvfq96H4dp6dOUeHjHXcnn9CFVlaAdcoTZBhcxl5zmS4MeITzFkiiQutl/epzq2At6jO
la9max9xrjKD99RMQ9ljKbnvKct2dG6RjOaF7xOXwu2XfNtLvP0ieu36hQHnkbeWf4pLx/QsasXr
9rwqD0sC0BXxpJdiq4FH0vAE8jVefGRp8p2aeE/iq+99hUgutdk90whPv9FhV7/NrIjskde04Evq
hcZenosrr9M5ewDAUHjFElJJlnB1YmURMEJysnF1jSWs1tb6vIe/guUTj2G/5AWbLas8Fcv8jufe
/P5pP1iA/64tl8oMuPPaUfnqbZeff18cBPc8t+rdfbXCLUNcyW/2dM57uigZMOn5W8XdVF2ZP9Jv
Q3mNRTJ5NqC9ltf2YXkPbmV4szyDpPJ2o/I8pps3bs42parbF9H9GckYIu5tdm1i1Sn4SIVAcQjk
cXf1FIdnp+CzJwFrKp+W0srqwsZ07PGsNh6vK3M0dbHKEA0Kz1SuVmMRq8FwJLw+t6f3deUMry+z
CBSwIBGu0uXz5D0zWHCdyh4ORczO2fdxQk02zetrqH7uCTOu/qvlEvNhFKqbGgdcphV9HuntR//3
mdxdHHNvNY3qPu/CjkQsEkiwyIDV1LktETVhuCzqYwr3y6g57e6+ZjMrfEGydB5QZ6YlMTcFcl7/
XfWunN95I0c+j5af1Bv8UeT3ZuOpNK7fqrxUdXFK2ADemGFju3AufA53MYaUGxp7Xy4jKYnv+R7Q
76fEakVyEn0qvIv0JboJwUAZ+fm9mKiaaNx3SQD5gKPh4v1UuocaREUvVr45y/fyVlenuRoNwxLg
UkDWCo73SvxUvCzHTk3CiKp7R1nxp8E+agkRl0OwoCf+y6vjEfuk5/dAy3pf97BLbNdWlz2B8Vl4
u1Gilvlf1i6z0rs8f8lq4m19AiDkozf53IySEELxZ94VfM5HZADs5xPBtSdT5VCfGt4KoTkuGxtD
8kcZ/MCgxTjErVu3KedJYCTg0viL3ZmgAkLpPLBIfuEN/AqRJNBuOWceAXSNVAM6S7ajtmSfPjUH
nEdeSM6oY+CIRzSuAnLpPPpltE1/TRqTVPs3wdp98cOEsqE+Q9OKlhz3eI85CkaMdfjQPds62kyS
y1nCW4RisAHIB/2EcvcJGxJ15v3EbMaGVomTJHMjp29XQKRJ5cMzYpjCPrIWerDTA6aKq5m41Tgp
dj9IPyrejNvh3pLxR4awfy93WMkwIYwsTNikyxljBjweZEFO+in9DzWUY6EuJk4UzDrFq9kd2k8h
z0ygs+B4Ieh3g+LNUpOZNRrkuuAGKSvrzDCloU2btv5Nc/OJh1r7vZ5UC2zw/x4FoOwd/bVnvVdG
4jdFMIG3hPcwpKlnMwWQSkJJCjSoPbRpnAxOah9uKQh1ZjptjQTu4VWas7Likn3ZvWDWjlL8a3yR
QoH0Arthp3WsHEWdEo0MqrCjBoIdruyucRlOgJIrL/NvXg3rzt2TLkdBlLvFike5ewvMraVc5zz0
L9VcwdU9qnbtYQvalp2p8kDdNySd4GDsppOF1ISV5suLvAopGb507N68BJVeJ0zTNc6ywNBpTi8y
iVR3Is96oTm04fn7PdhvsTaEfRORfER5na0/XB1U73yJ8+ha4xwPW5I4coReV1PHuda74TXLp5Ku
kPKfdgBa7Bh8FOdayu7te2Wjcu0FvP2VMj3KuM9OoLq9cEdaVPhMoYzE4Ie0tG+Spv7F6/Q28Q3k
lfEOV8TNmB1k6Zxi2bkDrTkJFkVplANBIN8L6sO+2dWL7oCLPd+Y+4qJs+7+lbjdNnXvePB/3ckK
xJvQeS8YufHwuCkTnAviNVh5tGIdsSRHmWb3A/Leq8Iz23s9/EWuRMT8pD4mPPuVMa/dvYDKee2M
kj6YciGC/Rut+nCiK0CadqpFUFbDGUKV6qXJAl/1tvWxwxc0sroIBpYNw6ni8UPUWrnBrTZGOH9C
I6UEOSEgIMzgzqx3UA/GTV10N+Ay3M24Pf3cy5jAUx54iGrNLwyJXY3cgNP7UGyzn+QTe9iyp/yB
XebueM4Yf3gNGwEVHI2IJbm3YgZAaeLX4fcczhiPuBy9QoyN8okahLGUGO0JK6H7juntZI1I6Rf8
pwlpEA7IIwjtGvxM/zUMrPQD6x3g6y8aGfzG/+5T9fv9feIMMGiznX8WvtBKv6zVyZ7AfJ0cQNG+
b/jerPH8pco5Pmb2Fyvaa5BiKZSInoFbxLw5fp4y99tmieOZnL1inO0Zb2TrjDFNFTbPdXWDCvW8
sHOj9d/ede+NbAyI8oIPrj/hblBuATjc4SOiNfTr3s9DrQ7zBRfooJwG8IfkHdpbi+vs1r9Z5+25
j/zM1uiD1OKLWUzP9frF+/ma4P/l88Xk5ReU8bSCWBJJWzIthki6/FNVF/AvwguG+P75DPxj/jVo
sicgwbAHscoVD9EEM7Rj5yu24GZIiV8lOF4Tx3ib30BZFAKIHj4oE3bOfl6Gi1GKzwQsTRwRRdgH
GSSRj/ILneekd66X8KXFOmovJTz3+YE4uSnIiOw+PZuWQyTeCMIoCmjc6PCgzpxHkDTO6pxvayd1
g32yWU3vEVlRBftA+fXxmI+B0Pmqx/OK3av2ri1ULOd9vDzn6G10v+HNvsgbgvdz/EgsFxMuPgKh
CVR9IubSBiN3i89zP2fvePsGPOC7e8bWFvogT1tMPT+lpPXOPOUyZiqt+LHVhGHjGzpRtmSOSFad
2/njh2nOLhtCN8lJJHpAZDCq4YTjMhWf9mMI3gZCAeOb1AxBLhJ8Ndmtjw/2K/N45jKqhDACqsEF
wkprWBEH/y+3kfoQRxcnIX/w5c6wDg13A8nT+BNDY0O7yOFyFeYC3tE8v6gUfHs3u3xBmIMPw54g
5qLP7w/t+340EZx2qJT6BovO0qm/SqI+Hz8Q9nHrHDyRRlFue7qHwARJ5d9ZBEJhnLyxLq/PVyKG
PrLtud0KNwEETaRpsr3euTVv4f92JnyWv/bsjyCK3Hxma0EbC8axtvpHuxCEjd3P5ghZn5uzE4aA
g2DdEA3M4Bq4GFYjpC5jrU3V5VGKqtfu+MIelGEvKvbEEYxRbQ9QnvFKkcrTQkPlC9bQC0uZj+p7
4tz2nf8xMzwhB4a1dWS23uF4OXrnGaTI9PBiTgWxBZq/z9gf1XojbsYRFsVP8THB2XbO4I+j25E3
TyF0IpcIpggWjwz3p3zXnwpeD3krC/gF6BJ2zM5vog15bmF0PFy4xRq4iEDKoaJUmCHTc4DUSCGo
H4ZCn/hofAmfKvP62gl4gumsx3SWTiQ0D42nV5CR5HgRaPOVsILQ/evZUjjaeKTei3F6xbEpp4Bw
xdOFizsz744a8gidHyFKsi32qpvZrspnJsvKEJYPb45fP+fbm9TrLjsj9bQkbMi48CUbBJSTS0/p
CKaSeU33TywHHhekvW6NQRhggrYgB8r80kC7vLOROfJfNT82niz7nc3ad+SJA4LLZMViYt64MQPP
mEbVg1BreiTLsWHZboZv+Pz0nsPP7Tduj3rlDKXpai5/yON7E1toumXhjRUHuIeKQdeQrlN9TrJQ
Q3oE9WOdn8pIDjlfFzYm5+IRmjjDtyef++A8CSa1r+SrAa+n8/W5VlSH4CgIXZfNwIe9uxzfL5bh
YZ8hBUSE+nLHq8xsF2iKJEKQ6NXopA9nfz+/f5VIoj9l4Kq4Kt/ya7fgzmH+KzFOx3rtEez73eNz
VJ0WxIQjPXUvcTU1gjbEEet+oDGMauGjXy6K1TBTP5+xjim7tZZ8DXNAV4nSHS4MxZq8TzB5Ol4e
ymsS13EZM9F2gN3R6vDKSZRHjwynTCO47W8/OptTTl4rLikbsgLZnTm4ybm66vhKXN9Uqs5jNwGN
jaUlEoLHzET4WLvNtHX6dcUW1jr30BLCAT8NuN2BcuLdB3o4eGyYMU+5MGW5ef21DIcTVr++eGMF
b/wW9FdzzXEStQdi7cQm5Y8eyRprMxb6w+RL69yeaOviQw9JGP27hPZK4i+MxWP2rQi2FcnuL/iU
EY3N7be8Sp55ylYpexTswxtonwxMQf1Yun/VwuDZAj1yrWvmTeBvi5r8H9Ewnb5gvZCdx2nTLa34
4d32z6l9va3MF1lGSZiF1tQCUFrUB970TolaV/HkL/bUc+twf9jGyZOcNnPVt7jYua+KD+L0J33d
XAld9B+zbI7Hfe2pUPeIp/WfbPNrGSZlTl0LyWFubGB8TqtZSnjGZZ0tlMRJvWYm+UwneVolf4uu
80K1bG8nS3KrTuJy29f9/fcWDDMt6tdPwmaHD+n7yeUW114jaenx03xCirAcVs5ijDpS/dzalTgR
TDfz+6iJxtD272Fm+cx2iotnIURfPKPHtTpNKAjpnGhktkwR/Sa6h+nuGRn+xL14PaMuYLlFEz1m
JNusuUqHnmWIwCA0Fi3CpdH5lqcDFiQob50sw4HfZcy9sRxqG2rxPKggC18L7xaImI9xvzL/MAIB
IJhCpZ0koNys4WNyHdaCjbxICWiuj8l2YQTSxckqN6gX2gxrXZU6lAIi9Z7i4J29/7n9YFvJyX9r
PAoLPSaidggkxav/ehLGbzSvqNliDg/WT4mQkipvXfoMUyIUxMI8aUMz1cGEPN0WgpF3AdMlOdgV
uzvGDUIxhOYq5egQY8YoXro0+E4+9dmdEQ/P2NL/vRhMxD83hjuGJSr0M/LkUVc2bOPxAY4WbekG
yvdmxjdwSGxYiljqIWtMghZOEsNrBPzOF5XXFHFEDHXwn2jOS+PMQ7/5J94BPjpwXZGgzxBTTBCP
Xs9nhKW9p6Yuobnq3c+WBeZnRKtflon3KRQPgj3/uWReDCyhxBZSWW7QqffTpRarEEIAYwViYTmf
dii8tyNe++ODSyj2yJf78XHmORR2uROHGoAWFAdVpDVoNjCzmeEEfJzxRSibMBF5h1TKu2d4ACMK
Ka2F+zituAyrDwnqPy+YxWK2mW1iwVvLAxkJJrPi4bfhWsJb5TvjdorxIVRbjj6O8p5URMAeTlv4
Vy4HJa9jCP2QoFUD94XqQqaRFiJMbqEc9oGJEDQ2SQ4dVnh6r9QFfffyODsOwQwHG/xrGgxQ5NBk
NHGAVsV66+Jh7cEv+qFUQGFT+89A2wni77H2jypaMkztE+6xFNnRuDpSqPKXOEfxjlE8m/U4W3Dh
SI5FrCf0RgAPK6GmSTzlEwjUV9ZSIM2FNT6DPUiVEBxb/icIX4LkyYGvoVl0vyALVKwV3CoY7YvF
VvCpc0hheA5t/ipG2yIv9RFCEgpF4caKwrYNvNv9+/vBORVBgOVTm/KLwA3gS4lf2ATKzkDFXfrv
jczoEF46jqrTO3NnUr4JciQe1X9DO0ragGON7SH/YnLymuHd2PQiXl0mHWqYoR2n5X+PUbJ5a+79
8Hpus9dBee3wbFJn/YcmfINu7g+25VJE6PwUQYF75PHRPvGZgrNW+j/KGo4YbPVn0MV1w5X+oEqC
E2puUnZFzhDcbqf3r38lHxAIiMJXMwep28lx72kfFU63OhYrlTeujxA02PEfXObdDhmPQaYJk4lQ
A7Zm/cC33eAerayFUBGTMvQSsGyxbCD6A1qqYBHfQtS6hHFSjPFs3bDp+ItY0RdWPVtR5NPHeQNu
f0uuOdf6Z/MjCMA265xVDgfL+6PainbLpXDJ4NEdQpO0YPiCfM+b5w1mFrsg2mwRGcPcTeixIfeL
ZUFNCe/7YAKuWyRBvL3et3iR5191VOI7+//iHaRL/GHdk7Ewd+TEOF2ghThjYhZ5n7cB03/2WHhF
6/mp8+5zfcWYCgNIdWdyzwO4Pd8iAypd6pAojZDuj2Fbwy8CreqZ1YCeZ58lWbBMRwitIoM62V9W
IlOKubC0KffKX/Olf1xW5Tz9Mu4h4WRpknJ5v5bA4iRK5Z+3mex9IT+yTiMjijzAVwEm5qXE/1Fa
J8LRB/+P39vvO7KnXZTsTDhjny8ULK8ICxoc2HCIQat6hVG2hH7IsykI9iWiQFcMH6xAO341Ls8+
EL14Iu67iGiH0lUtp4gb7AE9BQjd1ykCmGSWXgrWpWO8wNglBzH5EbMSKgHSHJiw9ttbNCzvP75f
fdVJ+MlMIvsBfH5NteNLzLkUSJQREydzFGQXegSeTrM+Pcv5cPMM7vCnsIi1kb9MCLAOMyOwV6J2
pAeCUQiXofiEfbiwO1eim2m+B21+W0+CC2D8TqYgQwO9yhxtbo4gxe6Dal53WiiYzFQaryLvCfJg
lESWOL0eU+0bKW0J9hs23xMmFAXJDukUKTayhAesSze7UjRT/6CixOJHDZOl2A2Ntb6tMY5baxWg
mlA5dARL7tPDE+UL9nk/BaRNuowHcCtEZKGmlTfm4XJI0iD/sw76eVxLmOFAX4BeBZEzIN5l3LEB
nupTN0sPCk3kugZ94QFQcF8u+Nbd/15o7DkAgVimMG6GtEpHwlQeBRFmVdLc9giOKDbqzLDmXF6G
zpA6KxF3i03y+wqJR4vu1gaKEJ4hzGFhq//Ya0MJCkyzMMHYo+AHOQbNASt5k+RL3rW3gdcaLLvU
cw/cLEQv4AbX6IdUgCb2O9QdwuoVwZYHjQOTCjz5GA5fJY4+cy2t34x+z2I4K/0xfUGpcBAZxc3g
dju5Rw2O8nzDPNB8LC64eGPN/pwyEXwUYXVbyEz2+rhtPhFAKr+QpQQHDJ9gsE6fWBGml/M0esiR
+eEzVD244PePzSFu10tmXxm8SriZ6db8hg6aWyHhhSXqTkTHWAze93oQX2bM02/L121PNO79uVSN
WEIXfJ/K4+cTFpBKq3bzc5A2jqWO6EQmo2+Sbd9w341Y1sOG/zp6VQ4BKEBnZKlfpjbVkSk/4D4B
w09H3StYlbTB0D0u9cxqfycytwFpyHtxAYN5P9YtG1k9tSmd+kNvXS28g8cuzLf9XgseU7FAH37+
Vc0bAALFueHKqIVPIpxIueCRYaemKWGREA9vbdI0Lt7hBVsEzEIhnDdEl37Tql2aeZa6r7gFqrZP
XUrwteqOpE59jz+TV9zcvGIyx04cevoIj85gjPaoDq21L8hq6zeSspPxoLh8jOViUkcV+cZA3Qyg
SLuFnptJ/gv1+6rD/XtnNPHYRc8cUDbFbp/W/P0GsKTleKaeyikHRh1IROtcrHnz/qXRAzHChZte
SVoNT9+CTkblyTtc0brgwo0XsaXE+CEcx4Cl38OlWV6keW+jMXzSaAMVQRGXdYLh1/qCQzhdDp88
mbPb4qUeJn2UviKV/FaarRWf7V77UGUNZh69FOXwYf8KIB2ji8lRfb5CuYiq4Kow7h0xRuhcyFFP
5lAp8D1U37C85masTXydHBb/VYc8dhc12jB3gN9EOJ3Zn3M97G/gH1Wo3zboIswt1pERTMPMI2av
OqBdHhYwH0LjGPcmYtoQ597Ru3dLTWElnGsroAa4l9iQRU9M3iv8N+i/eETrVd0uVHvab80T7G4q
uvFXfjKc73/BaSGbPjuPaU0G8RMFBuLqiEnI/vlNJA/W60YzTehRIWkYPvgaIINaLgmyrpUYK/IS
4hhfKseo0DByn+mUq3U7Z1ylnicqsmsSrUHKLILhrCkpU3ZXgy0Y9gUqqDtZ9bo/GYLW4KY7mGik
5MFASDVCHq8+if+Nky4gAK9F+QosedvQuxrLzJg2DOYwBjeX1Im8TYB5pfGsv+on4wz9eX+95VUn
ePWudFUcokuh2YEyrsjDKekAWfDwBX7xue+DJ/jj8Jy93kDmQAJas5vmdAxRs+p3b4TnTjlSRT70
+WDQkDIOgMpF54ZeMY+N1fMSWwg6QV/+EssjFjcrIhmOzDvA7gQQUsx8BuH0bo7OT88e32/ybv0e
5neDkR6b/+TnITms/aOWM9epMWzAGML8bhXQruQ5r5iA3o8T50XbCV+vc0pSMaxF1gViD4F5f4H3
LDbkf64HsHge52QwCTgggRBDD51oxM3tAMbC8C85Kbt0PmHvUrzhQ31u32JUDEgbQpEH3uSDqIQw
2U7XAE+aYf0V9LpbcOhrwZSr12qzGv6L5I6SyzglhQF73U+l67i/Fpl3HlQv75lUM5x8sYpd7Ciy
PH40kbrhXL7fPu56oGqMtnEruHsTxSt6HEtrug4qA9QxkTV7HM0Bt7hYouJ9xgOZq4fBWhaEozc4
zbkJEdalT3IfMXGS38GQ3+l5MMF8jLEXaxC4S6Kau4ECrK3rAQ63UQX38TikUzv/6Tr/weby53Tf
NLu65p2o0bpn7RE8nZSrAZYQpynreFzxh9vL0xbFxKlRz0lQ/ELJHxwCgPdJLKtBPkzHKjJNd8+/
IIDZ034nTn64CaGFC/1Q1fzxPptMXC5I3FNTguu3XGpihKojCgMc6hhIL9C+GC0idEVfPCv/rXuT
53Ii0E7NeSi+Njr6jm+tX7MGE1Z8ywF2xyBLZmj6mafroNrVZv4co3Kufi+1l9dLpGows4ds2nNM
vXfC1dvVqsPt5Sd6ZOsefxCIcvf+BsvrJE7SU4LEhSQSQet3oiGLuwtO1tW2HU+3Z1DQpB2LYiqF
Jqgl8luuzV2jkAVVSBaTLiBznk0/d7XZBLJdPkt5UMttJ5ANpZw2TE0Vt7f30sRRIMs9IgWBSOl1
VEOIEVJXXRmbuVHsHuUfs/3R3inyguXXvYPiiOHxNymDjHpIHTGnBfwd7BTxRdHhyU7by6LGG8Wc
1fVCuqxVRFxWtddfM7X1nz4BjMuaCtBdvz7sPFZS1wDxsQUAopLGmiNdR5I4iaUKWiYB1X3r1osU
8ifc8QctlQtrN8MicZpfOG218H3Wa0cMK+wJIRtOYcY2j7Q9zLnzU7aOSYUUd1r/Tu+bnqDVRneb
z3us8J3evv+ZarNyAbRj2E6hTdNrgd1JfmHsgUHGSSP+0Dp2N++le6/bbMJ9u/ntSyA26m5O6fOV
/FSiJWAvaAq/AhQGLSXANsNz3m0pwC2Xk3VxCdTpiCLkEclKYDBy5h6EVu7vy9p5gt2e2hKj1g5p
xGHYrE2GoMqGsdeIPX2DROBPOyuVCJPsQLbrPV3FZCPpIgx50gQ4miSTiP8faDxgjbTSqtNd3NsS
oFFBWkcD8b59mvI2IWQxBRKm7g/iBBJPSpDEy0OxITLbzYwDawEnYzS9W3ewbTeBLqqttNYJR8SG
x+ff0H+xxvCIwEm+nSvZSbnFPQY5VB23D/i8nSieo/fapPBeJxDlks+05azP1pIeVlnAtp7/IoXo
eSJ/TXBCbTcQJfdyydBuEIiUHriYcVZvN7e+LOjmNLGcwva7/G4SfioFOQZ3uy1buj4CE4Aspo8r
vDMk+lCWmHaTG1ufq2tVLJTL7GEFLbG7+9OAcSF44RKWjV6tzHyerS/M4PvMz7qwspcDfYKb40HM
GkN4vZosGmB9xdP3LYq/BHKlDIcF9MuUGL8zFdRjW6Upg6ShRUYZq/2UW3uZDrO9yOIG0X5Me9o5
fVFfwAQboBzda2naiASRGC8uc2P9Qh/Bb9UIolT3KsxsO35W3zU10Ev9IzTUCsEEubjcFv3H2GaL
bb2o4PdCZYsT/7YrqfgnwNkX6HD47aK36Gdzgh/0b9maGtz8NbRmBQxvXCPpb4N3G2V9OFaz7hJe
6pV2HI8V3onwni3IsS6VX9fDoIFcRPh21sXS2xc74/wOUE211/ryKm9jzC55fK0PHpBJszbvgXRH
kMV26LIHsQ3C5elGakQn3RZbBhFmJKUMX56/r6fj1dF7EhB2cwEp7AKbilRbzzp3aHwyi+F3cFxS
chPpcleZGsNvg8nkD2EM0ROCKzJJVOTlqY1nzw9OpY/jbNf8XraCREoryWPnQghZn19Y2r78j/5j
YcC/wBuin0yplrjBMM0w6YYYz5GmbC6EQ7cRIOA7n6YcpvuKnt2ZfPS06dv9/rFjF9LXJuGsKLhe
7pQXazlfvfdkWUOwfdOwI27zFs95oSK5DJhZ3Z9zq/BsyLZuLxHZyq4trfMdBN8/ylSGadHfgam7
jAXO+ElZNRHGWEDoc2hODCU/Pii2vP5zWCOETSW6UWU9PuYX2S0kmGBLCwdfybNUH+GLkOcinM6N
kFLDmog6pvqQao96sLosGtqcqV1tmBhT7abSQml9fcRFbk7z0Qf5klgasLqCgiL2KhB/lJnGHpv7
3fPXmr3n3Ez6rWJJ0fAqglczZaupy5XFiAZGqBrUgVv8Su1qU/yS/eyS/AF8NnzqWtgEdpT8yROX
BhvUEcPmxrcPmRSoJh4joKkuPHRaotl72liemXpp5DZHfHIIjNxmpAfP/yPpzLYVRbYo+kWOgSIi
r/SNfa8vDD0qIEojjejX14ysUbcq62blsQEiYjdrzc2GTv8pmXCUFGj21tkOLFPphbJVHSaYAV9f
+43xiOykQAANgdXgMsPaZcZVMKShiOTimmH7EQOtQTh3Yl4UPtBiImDV7meOPZO6cw8/gRvIHpMO
YGmQWI4K/zWa4rGDM9MZuB/oU3LsWgPE2sK5vi2oQKVzjHlZikoadTcjubfkp8NL/r2lsPDRPZmP
zn3EXrsFvisVlCGr8anEIvNz6mKlxu77BHh0pGzVx/0hH2JMzccfnpDxi1iO6UE2+kiA7cAQ8SLK
CI+0uarNOHmlsTNWvaQLJO08pEzAziD5jzuXSij3Jo8dM1yt19EK5++9mGXcGo4FzTA3jdHl6Vq9
5SRtcC4MD2O+0AABsrkfzz/M97xHwFxlQ3fyj17SbsBFnsGigzES/8RUdZ9se/IDIgb2IllY8m4o
cUq4yCU+c95Bzw97ZA3wDfA40ktEZATpfnqxPfYrm+FwUyqJ+O8+gZxBYVq+ekYbeSiM48IeVkEy
Z4gVT5bKzy4HLuNK4HIRPE6MM1VGfkQzqz07x/f7/9AnJuHxtJsGcv2UXgH1GrR8a3cNfHA2gNDh
4ljBxsaYle0blCHOVgfUJi9PzX2N6hrPgFFjmURko+I6vakj+zeytR97vldkvkTDBTVRTKnvhwbq
uVfCNRdnqEKXZlx9idrVGK36HmuNZIy2wEraoz9fskdT0/SL05Y/8J08NPZRUUwtwOt8L69LEtvS
rI+xoAbVwhIXSclh5CMYHO9+hXnp1vNi8wJZzv75hwF+DZR0qW340D/gjx89OEzt91U70HTlJwdO
gEF5ZAWv3TQYrHjkaaxw3RBio3rdR3YACXliTmnAgovn4GbeFsoln7f18z1MAhMZR71HQo3Wg9KJ
Hu0H5GpT87emCz1gBZMj6LNXTP8NwtbZoPEznsbkPpTuPyYT5yLUQz30itjHsOBMsr/+eoyJk0Jj
RVUkQHH4UEDdUmiSlsOpIJcPH3THVAuvZU+n6YjjkvxmypwIoLgfo/64zQVjc+rUtH17KfOELm82
ny0eyjviQn6WSZaVsWYT9cMLZOKxvmbGPIDshVswWlrz7kakgvp73sCZBNQsFKOEzx+kEmuQxPLD
XIkapyXYBXiAc9pAFHB4WW/pDi4xQ10xlGKOjZck4HfGUIdWx/YalLE9WHFGH685+DtGSNDqpyZE
FfGDcARG0kX0uVy6OhDCgNwRDqcGHkW+HLceBM0RrqpvsN1fYzBUsCwouzvxaYztXy9kG2+Jmlov
xG94GKP1HUXSCkbSmhLJOinhhcFpD1QeohUoFeeqHiFj0pRBNr9srI4SutBLrtf3BlUGRFVBjRbj
R7OEj/PV7Ldx97HxwMtQXJXBbOb2SJjA0/2Pr3HFI7Z68uQwg0Oc0DhFyUm79h9lFfBU4SRU7QzN
o2Lvwv4IiVqc8eoxpaJEy+jCp1xTrMa5PAtRr6MM9SBjIwT5ZwGlzNEBQ8PGgPN0nposTQ+hY28n
7gEQTard98ey0Wygcdd4W9LnW/PA8z738WopWAGSYLxDAhc3kFCWl2D4Ik0R2BcRzUCBH6aIfecX
wYWHG4qOisBagBGKJW00RHCYYXxEZ8x9MQ3sn8LV8mEKALBW0SGkLKp5ovmlQoSH+8IoyH9HRk8F
IYOGlT9DVyvQRnQ0FYz5lOHT7wTkcS+zVfM13mj8XHwTyEcukeZx4U94PlMn0paDSz7XxPTbmNr8
PScDsKgpDN9gSK8jvgEfBlfk8IIfZHTBMTWlEfXc0uikyfU2lM1oMAd+8mim1JzGuNL0rmU2zVId
msxMJw7AQw6kmIf73/S69WO7rCgjI+WA4BfbuPIoWY2NVNqS8rJ3j9+Y+XT1n76Xpj50SGFBwSPP
veAv0f7nyU/M7x73b73FIDakZZtGE9bYa8xjS5OQYo+57Hf+78PgFJpemLvI+023fphXYlBgnxJ8
l7e+TRVWpLJRd1uuiI+pBJkOCivKzHQ0mae95idR3/CgtsyWodzN89VDp80tVogAWUF6pGz773M4
1iWU776iGR8+rw7JMppfeeYBq/37NncSYz7DfCkfY2ALQrpEgXxNqtTxrdbqB8Cm/cOQSLNWcUdk
ZHOf5vCHcr8roH5DF5dDY0khK6JeakjL13Q/cNKRuEGkJIcSiigQ6gAwxMTsDyY8BdcBcvvIZnY2
3g06XOL6ienWXP/VWux8PK+YT82nsOcPekZxYq6l0Esxvg4N9vdyF5PyCI63wvQBXRCtZtEwgYNS
ElaHhz8oLUxNVN0oWdCmg72M9JpZUOjMcp8+aILq+80yS6eVuqmIfEcWxJnlLlMAzVnyBqKJyrGa
10g9Plw3t1GcexVcZY+4NF7APVt9qek/hNDnMX2KP+OLEoMvdjPBBVVMok+xwVs76YSNSaYrceWE
F71i0dSXM/4YjX5rjLIksdloY0u4s9lcv8EHlEgCyI4HfbvLQwQDuzKHH8NAq6UJe9r12dDd7cwg
vThi9rFcGrbuNaS2iWhcvG9Dgbk3oT736yN45DnOskleL8ZWHgJBkyWQeKw7pfU+e5Y+G4kwGdP4
gAOokKfzYZeKsojMgdio3tFVWfQp7w4dxSsDKvjiGzAntu4jDaCkCZsz5FxySu0oe8no3w4DLJSO
CcWXNZAE1GG0KLg+GNq5QWSDNboLb+AyU04qPBnn3PgXyGeFmgkSWpIWiQMU1ppwPy/h3v6TiFEa
4Mec5zljsM0sOZ4BOoWIbgw28aWCRTbnmjIFYSFwk1OXKYsMpE/faD0xlWa8INOSfsRgBId7a0Fp
Cphm3zAw9N2VHpsnzyRroY8MX0wLeDui6lhd7vQqiJO4QBlP6pO/lz2TxAQuL+ZKQ6BqdJNHAzEH
tEoagyXnL25Mllwx8PDbhZ58fv7OGg7YzwpTUNZOHkyKNLa1saZLaCyfW7Fn1bNlyj7hjvd4/Cmt
IeDQYjdp9G1fdmKFHrGKTJC+h/CC0qGH6M9Q8+/qDcTZkk5BHsTtsmZ0xrhcS/0tnUOY7vtG373B
0hoKfoHpP03gB6ruALwzQ6bChcBOjRVUd/2FaJ2ZRchhTaGd/JLkowXBW3ERInYE+qMRp3KueMUp
T49sD5RgixPgAQXf/WgW9yUjouuBxn9svhaYGqc0XikfMOyJg4MhpNW66uvDFu+QXWJUo0yFPPq1
H2LHmdA37X1pvBb+KMhOZUltfxzwWi0BRzLnmIEE8mXg7jS5qF7mGJUkDJsV5VC8uRN2Fc0hFYce
xERA7IfACp/b8Uo58lXSsc1uN5gxO4prQMUaAYXkpbPnBoc8ugA29shs4dxfmZU8q72xI6BQqZ+c
wcAsx0sm3cZoDl8WIhem/uW71zlZvVbVrL2WI/Sl3wRTOvuj1XoZMo0Ei4lOxYbuS0lTHRbuoaz0
orYeNagB+AZMdiZvRutPTf9TGhEAHyRuAJAP6tBKe1aC60c2srf3CKeoNnno9fqizOLLaDOeSEhg
GjvlaDlTbBmvG9zXSML8n89/GYpEb6dyCcKApAUFNZ67bAesM3hc+m/KOAq2d+Z9mI9LvNeM71Wj
BotjCcsPyhNh/44cqivZvzpgPH/aBU5RpmNHbn5OzzLJNEIpoh9ztCpQ6bpwh+bN/cVnHqGVrdQg
h++HtQN1FEH2y+JyPXEybar78Ac6WZ0PmVAlm8W877aBxkhOBO+I7XmyEfil0+ZhfWAP8423Ea7l
GxV5zrZ1cvKkobkaLv4atF47tGvzfe+U7eRlsVOXpTkS5S/87voPhVGKAi5x/nIPBoXbEIc/V9Rp
LRIzD8ngHDWbGZ0oXEaWsAvw1Tq93FLj9SDBS5GP8g4HP02i8e62YqC0nmAYwSqRHYHxyP6vtrKF
bH9Ii5hCjL4Y/TNqb3Q7V44WTovQUM2sb6PqlWtW0GBGzDhVWlRD/0hjJcJlJpVO8HIsaGzQ+mOQ
svlBhcWsoMN4d6kQMzPq9y5Ez7GH5Cm6QIsSZ1AFMAapFmE5p6+kLwkTial6bD4cN8yUceA0PU1a
mRQi/rJJVi6FvpuK7IYyijHezZlvToHkdAp3pChGMTSyxcmulhvk6KzlqbdQDaex2zvzMsZw+5jT
uPhebxqWW0qNXKzQ9FpqyTaPLEVXTB5LJAmXDU2nRP9OkeauD6bQr1+mJ+b4ClkaBxKiM5RMh+m8
9ezpvwlFAYWEq5iK9DyRmhEhmwSo9yuDqIN0JwRC49RHlUdLVph7BsuMY3uTX66ck8TG4h+EQeK4
hbcIRWPN2ZxN2f97k/FPX5JAfyKdSREckAQQ+4B3QldTH/k0ZFpXonzkNeWdf8DEcpkswTwO47rL
v1Cupoc+2jOcTUxLD67wHYgy6SjvmGEvBoHTaWajsJ+fNWYAalY4eVCkrhBjcJnTBOvR0NrE6EUk
cyMoTsmS3okXmyHT7QHx1EHP+DJJlhPVbB6zf50FShQXthfF7YYuvx64IJsffjnokRRvQemiaayN
/BXsUroKOhWx0ap8TkNy6ACgNJt7dD9QAqPNVO1O3NB2kQao3L1O1z2BHlvd2guj58op1XzSVKpx
oB56hvQx6PhwMY8tdAD7GVCQNFe0E9hUnvrI/EscpkLve0ZvtfLCRUSdv5pWnb758RrjB7aQkfd2
b9/rD6GE9WjsWp+MRfEDj4mpGpqxosGM1Bil9VQMcvEUSrniyXhuTqeXxcay3qitvaF9kLqlfkIO
TWSmPzF80WZ0uL7afPwxAVvxFFCSo8yJ2cvY2QcuerU69bEMhWixvj6NbjqttHvNNyMe9M9yJ1+B
uqI8IbwmrgmwK1cXutIMyZKF44szz9lQhOOmUGzmm0n6qnOJ+vf5NKbf0xV83o6eSW6oj3nXN9gZ
6J2Ghuc9m1l/z26MyJofpe8QWfY8O6JNhFjIEge7B7rGxmriUVaenfpm7m/kPvpqCn6WkI7iS8Cx
hQCV21Gxu4i/NPGGzEJ7L7Irk9/GDjc+PNFgndq8wpz1qXMXVf2GHpu+NHdSyfhMqKfFwjtd6DDS
tUVsau7iiUuppG/spBkySjYgFNDsAIvTmDV/icFL0ebXm+WcB/fAWK0e6GZ9elED7GlsPD0+YUgt
SWexbmywm5SadLqwkfXHY9LTn2g73Do0VlQqeG/ZHY/4pbr99PnLnU/Vg8AIo6D9snBj/kU6LUt3
CR3LrDCCEmQEZmOdpqE/37yW3kbFE+Gi+CYrMZ+mtL3EH6aRcHwAtcT4yRXA19eawtG3KafU0mcP
6hKNjlmyc2BFJgcf9YsIEJd4JK/qFVXQ44aMh3QRtAfJ4P2K8p4OMdsFkRNhE9FodovhoRhgxIya
zd4Q81nujIAiolBQlDEgdPRnfQ60iSaSfd6S4pCYmhTV/XuzT1DEgn+wcWlHxmxWV/ZZ87cQFWzm
APJbPp2sEGovJFMsEeRu5JI28aN7pTo3FiZZnk3UtALqoOAgw1ZPVkZIGaXG2qj6hJ8PB4tnIULq
6zXMzCsRXdm3EPXeex620gKR7r+ZL5Up44WFqt1aQjVHzZrK4wzqKJEahgyBriVmulJsYWWxHsQ8
ZunryckEvfA/Q8kD6omeXJgjKLHilDkHmfkiJH9yjSs3IAlYUd5FCQZnkq4LA1Cxl1BP7HXO8lpR
wKqAkFh3TUwUCzmVCqGYgkxPe+LfH3XyxEZXZ6dUZRbs0C+C0bBYE2c2m38CV3JwrEQZGkuiW/i9
VFl8ZQNkd8LkMWzGvBZpT4NYdR2fCL3xG9fdZp3P6WxY2UxQovkU93t5YZf/MDmgnWqdgytvvi6m
S83sM6+BSW/ClezexRiLL9UdjhC0l/+fo4/bP2kvpRGRgpKi8HwUS17z6YihWU1uEupDWebtOuN4
3EJZFhMe/bduTCoYwaSnCAbXrzm0W+Sd9dNE5vldfP72xwfCTAGcOeaevic5ItpVjL/E2DMKgOHG
3m3svRy6TysKqe4fZy+9PzZRi0uzLQB2koBzGDDNaySmTK6ZPPMCVQKmk4d4SgKuiYQS0siP0gDB
OrXEiM4fgLsMvyBIDApHb8HHwkf/j21y7p/PW2o58CBhoeLirjkyj3eaCwOLGoBOQs0/8fg083Oz
GVPxwsLIRQenEB20HdAEjkDqM6Cy6KzpcbGi1EEThTKMSGuZLz5qF0gZ0bghwEMl2+CGCslhYAmQ
qX/4XM1+RGkL34eYGTfYj/g+iNsovCgPkzN9BBeD4IfJM/3gQ2GEr4/0OllTVPoyl4HLUabGIOhm
EgEDyhBKMfESYMWWUjtDLiJRjGqnDQ/RYmDT6KUr+Oa2IRLWJTpc3718/AbjVb6nC4AE4DmLZ+M5
lfIIclPjDmf9terBIzpVDER5LJkLweXNSZYpCn885ATVFakScGy2cC5JvvjMB0F0qI0OhPbXU/10
UaykVs83qv9efb2kNYBttUYhAzdD4d7baQjkjqEd9nUr9crFQwWLpDnhn2RnPyONLemPDvS4MZ7n
+h7O1SWxvYrfn9iCeJoTZI6ndbRu7wUVWFqNdkxPuyL2QMhG3Y6tGyY/Gzm22nrxQ9vBTqLq+Hli
jNR6BjOlNovLiGMxcX5kTZyZbNEjN327LREh4wZGZlXTC3O+bcBwhlozC/A5Q04dRE3HbE87ln8b
0+VAIhJ5/QuHY/J1VI4rGAiUS3L/2TcUcCOLmr7dBder/rVbI753bn1RZ3ltfo74U1DysqJwu7Bd
xKhcNNyqh/YnEkCg0cFrPgYRvy9YrzX3990hU2SdA18V+CC0nxelH0QDiyeFWt73Es3ZIRRIBEh7
lyPG2VWAUoaonSbIPtjrZciiiAFHvrpQPqR+PBi4ms3uYSFFIbqUOH0v2Hkm+MCaAL9+INNXtuOJ
NqFTQezkxlvKfJT3SH/lIykLrwJIgC7Nz5YYAYCWXSBTullLQ7hecfSE+xAXF72uNbgoApDXhaCU
z5j9EUjW39no4bYZ5CbnmwUkljHFcBRFndVH/ZHhezU6pK4kv7x56XSd05TOW1kM6POP7R9JUhhE
NSL7ugf6ghA5/trFYKKs39iS8aZhAndT9B06HcsPxx4A6pKerUVahlWDzm1JFmsVh1dsAwjOrZbv
gY/DQ3hJeyRddaSwZ7ysrOMVfXi9byNRosSLbxeE2JubgQOM5gf6N8weL/ezStzmZ1S7eCEfSiTu
ZL7n3kHhA2xKItJcM5A2VOajNcrzVzVbOomx+QJ8mugCRYtfbxIu6dzUXudJN2naZ8+R/Pe6Y7s5
PBMnOz7hMvys/st4L8a777k8V7sydWX8D5GZTfrgTel1tzgzGvosXyyD895ahV+m6agwf4cUxfr9
ren1H4I6HF6z6jKI2BV6QfvXW8cLfKsjtCBvE0Pw/Ekn/D5aDj5mNBstX+dnKLgC+bmVDS7Pa6Zh
ImqGunKROWgXLVDXzuSTJZkJ5mMS4jib9dYvMa8iPGlzvHskx8IfQ8ORLyMy4/fkccWjes3sl1NR
QrWiZDIYeQRVhOqUOpzQjffKDMEDCo123w9U9zvDH8yNee0o93AWf4wLOgpL21TUQZ8UG612J8jI
iFmtxgWGNphV/mCJsK7h/g5AbQydEZDp6FIfcVEPzSIICempvmHII90C64AQgvKY0731bBdt5CXi
LK8ORscHmYDdzNrJwH/NBnSzLXVdY35Zsf70OcAxJ/crRgbCMKNiWnd2THIxgYyhNC2rJF5Ueo8i
pNn49Nn4uUgsoKZZIArutB1SbBmc14lub+GXmw6HocXAQdxcbL/pv3ohOxtgRdHinVUjbJMEGkGm
LCpUEDP8OWTcb7IDdqFZivQRi/WtbV0w3JxS6PG+dr7rDvWBkCe9sL/70h5/JrynEZXDdkuQVs77
YImcl4dqpyaUQi/2trVTiDJGhaaKQrCZVgxPXf/u0TU9cNIMMFc09uMexzYzslbyohTWHYVCeWli
+KUXQFi/QSjXo5nOPT4Ud/whOG0RRKG3FvGRSf4uH9En+/TsXngXU6s+8X2fvmw8ZrKCEwsH57bn
jYYU3GDF5Y4UOYWuUa+D+/szOCty8DwqrXMgAJNeuP+BLlh3UHD6JkGGiu4Qh7tQobVWib8iLE3N
SRfv5egCg/njnDNwNgCttpP+vcfDOdjQyKZRmxULJFc84I68ROIBcLDDKjAST2gqQxrUo68tL0Pv
GdyAPc6wbnY8s/vU+uwSdKXFWG+2n9mbytFMtp9US1qznJXGLfEes5xRYR/F4pgcHVSfHgFEKoTt
UKFR7XZkegKgm+E40jjtjyXGMWQGqaV9UOJueznD29tKEJhKgkgeWPMRcE5P6WlSFS1Qta24mD1u
KzHzZwKS0/wG5fwlSID8vYanlJs/HIJ/tDga3P6dMZTWEIGgNjG5CH6WiuF9bCSU9zE+0Vimzvp0
qwFSa/KgG3OvHtb1QyOCgAPo4O+HWNCUxgh3jXgXTQCdM9T1ha+N+wjJxepdr4NVHqjmmAB5bKFx
JsYEa/TePjigCga1Pv2UzgUTYHreg+BJJdVQB2SK/9TnInTN+xZd0v6YqRXOZ60tRqsvEkOnvalD
QefalHbvSNBLfjP5UgSgOMqzGdIaUnYJ/bSBExKT43TOdfmpP5BBI6KHY3aWOOZVHD1Ags6Fhfw0
JjXu6NoPp9HYGkRXampDVmsSyJAjUe3wIRr7Na2yVbTtM2iEEzR4z5/ztqVKaETA3jqnRfr9wbZb
x3btw1wijw5tZfry0sXrbwj1QoIw3/caXCOUZHl7k/PGQ6buUrv9Go+d6mi+tktN+Jk3PGBuqD9m
SFdAFfpHUapBQ0YvZUmpgWfQeu8UuhSslNIbH5oJlV/S72VR6TGIvdrhSLILhkuIWCM8k+5NMRl8
vB82h8FBLK9ovgVofRKzqxKbI514gVD2xaAXUuAhs0+xYECk0vxk8yZLe1hgCpE3LbkigwU1beRU
7TQ5yCnmtu6Q7gHyyTfKr2eWLIX1hN5Wtkz+hrbqyPyl+LHbgwQHfZVAupqw8616M20ls9AvIRt/
x8aiecmcqT695RZMnq74hSOhOcmZkfVhbsCTqOl/oAUMAHUh9tIjh/RRQkplERs7tVVONLSxhBNW
EwGroZQALGtBUE4TklVC3Z7F02UmCo7+0+3vOkt2qmOCEpN7YX/oRSLCH7JdJRbEb4hrOXJbzWMR
vFko/I+7gJcYvkzwmo68oSkvH5mTczrRcud7iVxQcvqU2rekrzgNxfi66ICYwx6h3bAlc/2YthwR
5jj4bBS/NZLJ60BcazWeYPrzGWHQn7v7z4clbdSYjxHYTQdIBzG2cQM5Qxqfg/TKEQ4pxR24cCXT
v/50CGKtXsWRngISq2w5nNVMN+5N66dfhfPei/K7FzerYT4f5HP1a/UVGy8LY6rr3zwBIEtUhLTn
a6MD1n5Qrc2+NEUblULTeOq/PixnCyXXa0Cf12pHQQIALbR+ZI6qG9GXp5894TLIZG7IjjIIX6b4
VtJG7nSNpIwG+56ZqtUlWXeO6kMUdJTTxz6PZ41LgM8MTQ6e44jUf0a0SFiJuPNfo57o5gsN2Mw/
E2mlejSf6FOxT0x6bHF0urbVZWRFu0IIG9gl2KMneImE0w2YjcS5uIJWzGWK5kz1wU1YHgsBoiPa
a3WENtH15bHjAZklu8Bql53TVtdwn+y+HvQ/1A64pWgkFFxuv++TeiA1k2wpoUNGnE1/1nxtWnyh
A5Or9ThLhzfb3RgZvKHizsepg+hFCEP7ij78Gx6KWbfrUyKKjcnzDNYsic0eOkJKvn8cNtqUsXMY
ACv2aqzamIoniYdgjv8fDfRkM5pzgbxkiUTLUayCTAryoPfdvFfs47LVbdsVCdky92Be+s0l9mFe
+R9MhrP6XHofuzTTaYfqhmFswu+E1IhaVfBcZSiOztksZ1tR0eZrxsvpuzcY4cRcA1O+y1Zup/Mv
OmD2SSqpBEXQlWlHHmXmieTGr56HXzO/EO2Toocr/E741Cg/pVVA8ah9OGloDtHt5mKqLrmr+eYe
4IR7zEnG932s3w+fy1ncQhzFDMk0H/RfhmgQmbBFfz67jXGr78er4sa7jleJiGDZRFF9NNU65Lq+
Jg25KQfM+FKIcCq1yVM3XLNMvB0KverycVGPVZfqQs7dOehHRCrTNz54/qheod67qIs+TlJVeKeo
ptHlJA0hSXipenSPMWuSAePfggb4QgMkQEmBpB/BCnFYmBO6KuteNqFFgeQCix/lpZakB4FZaJRB
cnlOmMYJ/peclaoAdIepzMDaQ+gUm2wxYosVXAErOuMnpAiNYwG2yr2G3ZiZ9aZY9NDZEcijutp8
d9JIr2YUWH/GK0F4uEh+VtcFQHSLGfXDl0KVrEYXD8VzRx+Fl3w+7fhpt4mg7jzkSdWzeEf5DWvB
fR8igpM3wDwjV2w73lCAW8CgCd+rX+lVj3VBDk5SoTpIYNun3bBB/T1qJx47v5GLkYvX4PeefTMm
IwnpEAjoB3WzHurIt2px2VoygKqbVFxZ1Sb+JK8bv4NGXWJXRHvQ1eLkQf7jR2u2y95CGHCmJdUk
REMv3f/sExvRJ9PYgt7xfeLPDmZaYg26FQU75AsjyRjx9DH8QzNJE3nyXkPP15BIB/KD4RQQKWuT
6qMiz0Y80WXRiUS4ZxbM+SBlWlZIUojJ2eP/YYjDh43Gtm8pTu8cel8M8SNHCRRIFGIWy73LIOJP
m4pwMV7sUXlkU7Om1gZg7znNmW3QjCH9iIod48JG6CMaZUo5T+ngqvhfsu6GuEaitkAoP5owECu3
v8nmeSAvraE7Uw2KQN8h7lWi7YtpXcD0bcQh78YtmQmkkiBvyswjgc8vr6ETFbjncZu+qDwP7bol
p8OBM8Ac5ba1HxST0dcYPNxScuR5eyAfS+FmvvwnfN/E/Jld+MUt53YvA2eD8XHolvmvtz2eqm8X
i9MrC1TSqqEdoUxDO4YS6HWpSoJswkenr04Q1VE4k/piyjQTRnqgroFUK261TgAU1jiHYYLHpDi3
keyyENnsUb/LJra4GoOjymt4au9U/dw4P3bM+Qz6Y4d2sDZvy6VkZBNy5UxajNqzlAeDQWTKif5e
CMwGDLmcEa06y6LYUuf5Dmc4VZ62TDi+GlzTKS2GcWsVaFgINegoBmFHxV0CAtI35jFu0Vs1ABiv
d27zmUZ0W515w6QVhFXkXRLhkJ2WtgRt6+P1f2Y2hyL+fE3fQHRImuhg/HMuJgC+0wnJ8dwcOXVj
HCBh9N7WI5n0Vfi0lf9QDIyZKfc7BoPUmKPcJemjuoDjVX0silu09hFGvZA6Io4jSq1ZtHP541I8
R5qFCnCQoJ/3k8IUTtnUeauLVzt7rcvv5P3Aq7Ys61l5QT/Re5JjPcRg8B6cNSPZka+rmt8K3GB4
f1zT2fCDjW7Ijr958YgtNPlmB9Ct0r5TDVsUYSjWKJojQCdj1Xr2ZxSoczuwIU11tjLnQSjAi9Y8
bcRVd3r6z3QylqZdPg9eA1+OztRXhjTjB7eXNOWxa0O/kb8M3bDUP40Dyam/iybxRLuKCagD9020
+hdz+21KQNjYojGF9+wwfIhUOaRGQwZdJ7ve69z7YdSYPXsrBT02RQEqV9qqLzx39Ae68iQQl30w
UBMFh3FHB96WLqzlBzLs1DJgG/nmT53I7xMHkeK9nlORZRTAnIHfDp14uPh0qz5VuxEqt9fqifTk
NXkDD+PZcWijceg9LDCFkVAkIriDvPtDDR/Uid8CnwPj4aI7a59O9hSE5TxbpvEEibGkLZ/K2m0e
x3fC6KZJ2tLazGVspMD4Po4GDlIyNQT7tx7tJetBzhoZVHTRK6PdIjxhfPWSjG053jegYEsLzPrv
aSVvP6XKrR2yVawZYPckzYvwMP6sqHU+7+lYmnXtqmwPYXaSYgz6SEPnfLV4ihp6Dkj8I7xz/Wl7
hk9rYrsmglSiObK1sjJDwRhoFvV7ERL8JJz1iGyHS6T2Aph77vqn6jnRyPhUITpHglIOBKq2zGyt
I280SpbmmnpgtUZ89iDqW2dIE3+3UHH53Bn9JHWOOyME7L4MOUhh0v6sUoMEhjvB0G5ApONoP9w3
i1xQhltAi7n3uaxpbHFdmpDRsupwtlXZNIHtX8aIZhwK75JNmWnXnkb7HOwjrT7Ys58pQQq2yQay
CRFLgn4VOPOqXCPyVpli392RYo1So5uW+Ehf7pMGHnDWePbrI3iii7DrSe4H0PaL+G3s4EJsQ+v5
vshOfxRQJyE9maFwD7+BtFGfu+jtY7wFQBxpes4xm8T0JscnmlzaZzpWnOL0O2G3c10GMn1lkftH
x6I/rTtzGM6j0Up+rlWKZTKtkGG6/SC/IRp9GxoGMndYoOZc/fJgKE9IwojJcFBlPUs7PdCFfm18
gR2T58yxzXZLIwhVvAhrkOIWFoo2f1w6uXKSsaFhgMLXjrcaXOubmpfiRObzRLW2WHYFHh+GavI4
FE/LoJ4zoBECZygCrh6b0iRfANanNfIekuKvnyie6e8cG3NP7n1EGEzm/UavDE6DRAnWx0gXNkwQ
ROqWoanTJ3OFVuCIUswVwphUaMTW/VU0aY29GLieDkyWEpGCQj2KuayAMQyeJDGnKGXaWqe/HUYW
Mp4LhVpkS98/DYnex00T+19JmsFXH9ctLykdLERwbWPeI660+MJzTsn3FHj8GlsG/i80w2i6RNGN
nZnBAXd+28Xo5r6B/bPNPxcR9Aj01dC7oRIIrP4ahTVEQIa6A4Xr3UnnYbyDs6c88D2/Fnmon7lf
P2gkFYGx9aNea52VjkaeKZnRQxf4gTOi8pHVDA0fYSq1f46aDoLK2N6WwjkF6aCdRfjkB17O9Ayh
JDurJPErBDnXWLXLRUHjgiyU6NFm6MAp1u8oYRPBRiK6FkAbsANkoCopNpnnlSCHKwO3o2N76XkI
GNOE+s3+gWsHXzWWUsyey/CmbkwVQNum5aCYPSC3c3tSk87m57msGAj/aIzwO8mKVVjDOGHeMaO1
jO8DBzwPnhjSxnSz1B80Q0YaXDPIMZJe5u6I41jK3HfPLX8mml92IBC6CsNRpGXcv6XUImt0Ifxn
dTlOl/LDoVcRzRl8SyEfncuP6euG1rpa5IYhxFmaKvkqpyrzJVLLxtYQtkq+ogsreBEfdsBz/3P8
astyNM1AQICUFKMx2K7lNGDqTEz1OrGiI45CMHC1MQLTxkiZ6juRiF0a+W1k/6TJvOMv+eNclTKw
DV4fkmFthsn817f7Vz59yprsKr96eDKkHfA6C61bE0I1zarBmf2hNPROJ7+3Wd1rDeYqxWWVFQtd
EIidjUkDliW7Q7jMhmwmeHZQD0PlcGWwMJUxbO6sV86cJxN4ignmeOk1Vb/0QKwR+ovYHcrb99cv
m5mYWFSd8qFHrDsKgwbR9nsub3pkmlRrh95PtVqeZVlafh4U0ZzVy2mxSJjR1slojyUOEShPKr8g
VvMc0tUZJcgVSc1Q36z4Fie0Tt5GaBRsmlwjKtLGChP9j80NRB3CJxEaq/Bq8y1Fh1N0epgNiiBY
wHDmYsVj9xpYTezKivPhgDDiJsB8CKovC4+EbRTVntNhbq9S1DQpgVpo/CGEex16T2exf+wYovXm
1TAdVfRSKFt8lCtjZIY7dmR04lDFc0IRqt5slH9VKrZjLXN+8ZSMLkEIbVaTqgvEYtZbvzSLr/H3
DnTPVuy5vVpFD2b0+F+41QGJ4wTi60pvg9ttaIoR8+c1hE6k3RCIxvMXPdmXOzIHixuVgWR+K8hp
wSJyWhGGo5+jufWdsFxdOsj2yyCMKvYcjb0bQyq2t0Fu11h1CNS3ZT3/j6MzW1JUy8LwExEBogy3
zKAC4uyNkZomIiIIgujT10dFd5/OU5WZKrD3Xutf/8B1Pca+8HSP1qXtA7mNB6pNrTvlGELOST+a
vXFvzBXY8kJWXNzXuuUE0qgjWQ0UGRnGiT6yhfEP8kk82XLZoSDFxGB648YIYyYo7SUPKFWzYPVF
OOHiQltippcFOqAtbBZbh7iIfGrICacNYt3YOALBJArE8qeH4WYpbzg3uWZDcrGP3Jd8hUPtR52N
X1HbzRXByNf8NB4O8P1uNg+FNrb4gevvm0rDesks/NkFamVnTGy9Z3tEIr6Nz8/0/MERC8tJo91B
EAWA33Jj5pDFmvXqGGvx0WLGSqpHZV/ctzpLdFtBzV01IV6YjMG8b0hTLZu1rVJmGSMde7svJiAo
amYPKlt4RrNyfK5soCeVODo3LgT3PKEcNlFnX6BbwYUyJt5qhTdElIxUW4DtWGdOb7y2SYJCs7wc
YxoDMI/FCuxmVdiNKfYmD/Kyf9rlAZPnLGhod24u0ZiYDnJJEdtOe2gI3BguAri2/a3sErxl+lHt
r7bPaUtkrxWMywuTFuvOWod5ivUtHwGwbJsDWR/H9tPN4GRNozf/z+W/OgNLDVaa1vqs1MpuBRhl
gsaSN/ELQinIyUhWkdXOU91u10XlrKIKXPjQX0OG5evngVW4QmQ3mG1XMI1xMZlz68gQob8kTSNm
1PPEjcNoYA6sT3hiFsDj4LYbvXOi6EBAEg843MkUIp6Zj+aHrvExqwamh3Bmf2ftD6Tf2u8/Wx3Z
1mDPKMrug8YdO0TZgtX8cxhirpieqYpLP/G0BRLuOqvJQU/psujDwZOJP7TriU/83+qYb1bQXRk3
8kALEjEibJVk4TkrfzAc6LZov0HU98lK6ewkQVybGitt30P0MScqD65WOoI9fvPVUZrq+YL3X1pw
xbibCpV6H+cPq1dspiOaNSIix/jik2zedH/SuhReigtnjBBago3x8IfUADPe8v77xu2gecPVtXa7
lgGuNYkwjjC/1xvNCAExKuMRdvti4ijEwTNNFblw4oMXwthjCsvvZonkyxrvnMWJbTh5F3lU5pv0
Pf8ORw9nQwrPQND2muTUX4tN+kOFRT8OJffUb9+X+oUFA1NXcT3SkR1arHpSMKg1dBcwp3+xZ5rO
J3hcWRCWjlNcFWZgmVl7wpiyXolk0VJyLtqSfZfntEG1gW52ZF0b/y1iGps02Amxymxp1v0WDFUo
3Qu4p3hheL0aPGl5KMvRn6w7hk2sAyGdjagWU1KtOGGsNPO0HvSCvsn8rt6obUghsL9Arfht+Q3p
TGCi83R7Zaf4Y6/Bx4jLND5ur1nyfnBOuhq+YqSRMomcoHIORdm5obf5uuXXLe6cfrM7C7ciaI+E
NMlo8JCsPDzf4TF/XKd075GIEujmNGuIeVixYo/NDqZP5teo3349GM7stBw9b7JuHrAhCNw4M8B+
Xd1SDnJmXYWJ12X3wJ33EVe/vWx9Z89wMmXW/wwUng06DCDSCBBoMnGlKfb3bKzqyB7j87TMFvJp
gjE7A8xWJ1vBvgHly9YLbx68jjAuhE7XCQIYzX702PaiVUIS3U4wQndK1I9Hp4oa3Z4o6JYBtYyG
iuHLzHm0ERhZksWxBKvDyzkRL6icsYdysy2An6JaeYLXzuPqfmB/pzG87Lozb+zrosVaFO+uzDnw
masNH5SC23r9jskAEE2R45h+lUF4F117R9ICII0RII2Cfc78089lnFlH2C/lkX46qrFcLG6Nm+KI
2EUqWUYgngNV4aEFKmpJYA/7sZeUS9W54JJqgb4BpYHDHXkPB88xVsN2j9b6HV9lHwLlNyl274zQ
mN/7VAPMezaR3oT4qN+HIkwycdg/xjrGfJ5GD25/iZIbjscb0VpbHkV4rG8EavZ9ye0+AjgzZSCe
Y34E42Pw8FYxUO10Szx6ctimbAw1q/XxsdI+eAKJcBi/WZnaXnw43Qctsq/juIIXWK4S5grd4Yq5
/H2JYHc8tl+fQ4evCwOR+/vnzroBSxeAbknFYKOivxtt9IN0yNhjp5XH1JyAAgi5H/xM4j54MCoa
2zKTUAbMX4LvGHAOvgwT2CgAacxZX64YDU6uot1jaVAZxZy9PTsUrohedYLv+JTqQ746jOGBsG6l
hz9FzgLidIboeYvT1rq8JA6u0WgqgRjOWBP10y4Uc9WdTsUcy5Fi7mbMkNvw/Z7jHa9SQ+WhdBqK
A15qwT+cYSKQu0e0Adgf48JEa3IzVsP/rpVFgh7mKFrqcWcoIz8l5yV0J2UF26rkucbaIRbcu/cZ
lPhj0DGWzJDViSKUJenCWqsVk0g5aH0pRaFTzUkgJSbMp5kS9tUFEyxh30yigrnIZHu/YmSzZKbY
E/6KbQLpRnCXiaOQl/Dk8OkKIM5BqavXdNFgFUzoiMorSJPArsB1R7BuMth6yu7+JReg/9iaboxa
V/379lYjW88OT37b3JpKv62ZAXFvQ1rNtl9SKV9NY0+zaKuPSwkS+Q2OjGNyJwVyzPGb1y1l1bVO
KW9b+EI44sH3PmEn1RPCxb91Xjaa4qZlZLhwkZ03cYsukmZ5b1G+4ts2uz6xtq6gjDiUXu/SGcNF
24MjAuqCBr4HEcoNJ5cppRPc9QIfJ/jf56dyHqXEB7A/ERgsxcQJ3XGwU4yc4nYDFAHTPrXvw8PI
XFh0QmSuqTn7YAyxvk9fsJ/8CUM6PBxQ+Ja2OlAYWmztGShODOEiJz0dJI+bm9/cMf147n/DAg+5
BHYSlCqKn5vDPJtWVUKbA1sTjkyAiRBMyKPXT3WIRFwqOvnCT6HJgmqx7fSRendHlCNvsNzoK+xE
hEEqdEZ4oQPjhWhuYNVhbF7TqGzzPISSTlGcXVJ8KspZyxQGayXu9Ct6lrMbZloang2B3J+ft3DS
z0TwO+FjSTLmI3v54ekTIDGItNhvdr8COh9BXWlX5lP0QiqkLKHdvJDO8gxKj+BW+Mpk1rBXZbVK
sJP/apLsEemZf92UjBu533KTfJqA1kE5BqXq3aX94PKZdXhO0jUpEZZDpBL1mqlAlO6q+EEZ97Bh
OoozJruJjriaPhUObvwxQm4Oni1sZWNUcRaCgRCTnReFGTgqdBAUTBpkgk16NMpucMuoGPPAWXBk
82NpEQxIqtsHPv+0m4WLywsD1patAlEMtr9weQHcZfO9fzNChVNMqB5UBIZon6Q6laVDxyHjgwQZ
GZ0MpFnMCAVYcrbCIPltPjuP8hTJEzY6GhM6m/XdnSTwIam0xrjiUCsjMr2I/DE7xset2F0w78Lw
Bt35fz4kv5STtcHSm3KUXYnCuIHCR44bsw2GdVZ5ZZQPs4Bu6IYOKRvaSeBbLHrGFltxhf9W66S4
2mnDm+UBgRicX6ptm3rFOp/zdC4Vuq1izfPCJiQCCVyd+wSnIfdKOSwaX9iRgv/5xeYHfQKjqD9h
885cCcqBaERcXgtbMDubC7bBdkwasvVloVUWR7iMfZxiA2AcYexC3zxaNEcZAYPXgF4GVAUeeYkh
iycfTQmCPV0rUmq8iMicLB3iVj77rnJfzDSwIeXRxrwIwH9LS7zQQ9pZAYsGYXibXOJsfXVKXIus
8pLa7AFHkAIkWMZrqXoEa2iaxTFMhXz9HzLDjjzB+vtBeIXCB6AMKGAvDhWWxBfULtFjCcJSrLma
2p6rfl9iG05THwtJseZ9s1rx8bH74HO+/1We9lt0uJ6z/PW7LUqG+PvkgAEHgWhIbp19/QBAG9iS
Tebj5Tc8/k5s/JOY/fNcqijIweK/7DsOnk9iw4JDx+qxBmBGwCXjnzkCPxbPDtLuBKgFr0aoVxOH
fYkUL/7Vvv1gE9Xurj/C3cK9q3ueeyzCf9SFMthB6Y/4y8jw9TMe0Rw+3HZsT2jzGFh/eopRV1gX
mgvnH45ufTVhKsE0Vw9sbvhe/mXa0XiNVmCyn3MlBSrZTaBQfCdMgTX04HEkD75UT+vtiCwVB3oX
XBl8d3W3HHw5ZpwPP6S12qMd+SnL49Pj7ykwt3I48icHABmfSJZpPk9dyBVBGbe6y7Sfa4LV0RhO
IhMU6vuBd81yrZmVsYXUxjFqZ1XSHdoVKW84RkX3DbTCSNwVMMBwX17BVTGesLGZ0bP1fvFd4cc/
sHNaHwXuGjQWQbcqEFcOLwe/JIPf11t147xnuKL65FcfxrCPls1JX3WgPg2EGKaH/Nx1XZ6wRFp9
o9Hi+SdER1e0mwWmdkRAeeM/uoDbML+k7gGx9hk45yG+hd7R1RbjhQgNmi3T02equskp2GKoGNVZ
0XBSw3b0S900/fAh4Wsv0Cge90zY8jnn/ryKNAjTiMvjfpaHNx/t2FQJH24ejagbmS8FBDM/1pP9
dQ6gMB8tEDh9z+CLKelLOykqUGZjkSsmX5Kyvk51S54Pe3zAMAK+WOcKwZNnX3EwXeVLMNDUYZzY
7QvRTbfaIzgWnrSUo+/uCSf5PKodqK/KQVnjQjuqXCRt93bPVflVktv6umhPz1OBqe0DS0wGS4xW
04iM8SnL4lwD+bLf2bjDw7vm5qjuNslBdLbhYKpcmT8fp3EeDGjgV2WHmQR9+UaAu/0+4/jmjx3B
pQCYNecv2gYM15ffds2+nc5w43pikgh3eewUucOPj5aqPQkVsh4A7SHFP2zI34wYG2oAktecN8p3
pmgwOQbDmBZ+PsyraiFjYZ3usz0RitOaDJgLxAqo28yF1VW+xRqHUBK+azIMeG6HQU9ADzN9PGfo
GsBnP7N8Sc+1aH2NymEnwo620NfMBVCHIeaBmTx0fxhRQpwtc6LtmQzjJ3GBmwZjhOnPdz6wanAf
R46kOFljCXeYckYeX702qg7D5S1PyJ8B3h/Y0UN6hKM0vRFZPxBbFVgioMwyRlCSTSQhL86eeur4
Dnhb8SNAsBKpvKFyePOHNuqpBDlIjyw0UCWr6AIg+AUpoCbEdTw2Yjww4MLxQqgquRSVC5sM/077
OLGv+K+/fGn+WNRras0tcPgHHwSvTr2bkGigocKUmeF98f4tfmvKAsy8cT49uoDbTLXaWCCqXJo3
KzIUlwg1sDkhqx4HZA+/l0i61EEJFLd7hYruPrH1hlylma8NgYGaB5WIygCNBGNhg0rsa/+lX2uy
L0/g4ZDi+3uS1lM8cdux8/6AxCEqGEjsN6Ts3V74ZVBxRMLjMTeYkNyLtHcEGa+a14s6IB3F1EKe
W9D7myvN4aaFv0N4zX1BfiQABAFhOFDWVv9T4NkSAuZhpYX73m4wNmI5jnjWn7Pch4ofI3T9Jpmf
rbo/lBb4If/wTIhODmtIdO4JbET7Bk/XwNkmLqfCqkbw7Y5OdwZ0Sx4Hbs67MI8YqGqWfgUmnEuk
wOIJAjEVIyzMNchNe9kV6jUuJqqykpTgY1JGst39XcOac6D+KeMmzuCUZjZuVqTtxqIDs8Gp8eUD
ysrNNsfuhohZjCYNvM9p5kGQLXhAk1+eM5PG2q8hRANvGNRm42iPx9dALUJ+0lgf/+UW218SP9Ga
CuGLgI/FmGtF2HkZpniVgjVD2lAtfdGDW7sfRE7PGbwc+3qAMQsXt0uOOzX3hgMx9wYAeiVvmFKF
TYy/1fqzHQxIGvxqmKLurtT9D1guFs2l9Jf/jma8Fws+GhZH7/88jjGWme+BR1Vf0HsE71m+4pmB
3AblxwcxeGy6DYG5XnmC62ROFqNdbWuKD5mMFlN2QyW5u5T4GfxPyF8tw7di2a8/cGgh0janGi9d
jfqV8b55EzyFmgrvBL7GOIBubE3fNUZUzf63hfyJOpghejaBzYDAgtA4VgALoq2sVMJRmIntwDBk
3MxR1G2ulIpQil/eK9FTE1ODMUSrX+oD8kARDv29X/Y1hW3Eqnf54rhrVjKoCNbabyRFHAmw9AfX
enHLtGs/sQZN0nP/EPFTgaf58QRY/pJPwEj2M4mus6c3ZlM4iSf6wgpCBrBLZdEEcqYw67pdYJhN
BLRSMHUWt4PCxuvUcwKYX3PGXf0dx2RD/3slDbGTdKeyhs8CM85XhlqmvnADkLAJb/+m26/5a2yM
p3WgbrrwRdzQb3klfMGmrXyuMP+FUwgjDOJXbS7hYp4q97nv7XO6eHjFrF/05oQTaY09rFnudHsI
ljcrSIc01gH0ylAxG7ObFhdqXTUZr2qbB2yl/tyYQ5hZ6t4J7HSHvAHmDNrsjTqqtWjJtpXXB1Cl
YBZjwuiwxCrYB4Zu66bowynHJj/J1yQS0pPW2xonHCiqqU+7Epd+49BsE2vxTZ7yVKAMRTS3zqf5
tF8C5fEHVOsnWgFggBKxNCaY7YUQIkyaobPl0+JQHq7RNdLiekstnb3NjPqRoQeR1fq0BDKXHPq/
7NLxzDBHwMncqCJAQfBMkIbs8NoqtK3+d9q42F7i1S+NDGe8uZ+Fq9skHfRX7mxIWlWJBwJkLKJD
oP0BZYjDr7oP1pfW+/Jct+veP2KvEJW9WWLNPRBydCwBkecQU0uckTx7/Wp/r1/ws3o/+L0eaV4u
XwZ4W+EkV2SvYvHg6FsimhLZEQPkS4h3lD9QNC3IpxlQ/w2EbjA4mKlwugd8OoDShmB47l/hNbjN
nI4fVTtLSBt8ZHUu92+1SpMyzL16SSkPJI20XC+GICrUJXgwjOzudI/KxTt8rV68JGUhzhcUWqTW
gud+kPv8vxHX3WsJOEAFD/DwlMicomdLMV8Ao/oP3wKuoGr5mkDWBBgQkKk4Eqw2QGjSUG7+93w8
3P2R2UBoCbh18KHgQTEPZERiEUJUAMinAe1CxkjdKwd3XmTHuHwtu1j80dCKcGyRxWDdZ83TPAJ2
s8XIyH5efo3VbXbQfD1JFxhPTwmnM+4rMUA1C+GTtfCcTlawnedf57pHLLUToQ47xw3e9iuJitkG
bSy8Ki4oMEU48UM+XtbOXjNh+UL9ylTVui9b5kR7Mpc087kpkht2uGQu4UYBvMAaeo5BeIxjUPyM
FwyuIdf2ljzTT+JwP7jWpGHeI35Fv7r/ogR2QNl7E+U5YAzzgembSC5W3FTZlMl9jOBImtJhAk3q
M+CbthqmEWNCzpfy9uUJP+UON+HK7tmq16CP/jPh5UZ2Pp1MnxeZQDKEW0jKJjti92An/DKUo0X5
Wu0G0xPmu0CI2t9VNvBNiwZMMnN4KzX7TaxmxsSZzDT2oO2NP/AeHnfEVi718n2ZbJ+BfrVJV9yg
j2oM5U91eq9AeTkvgw/uyOZkptMHeP/NjC2yo6b9NlsQbTbcoEW5BgeVkIYemvlk+vU7P08YM+d3
shaLRT/0rzxaaXCLCgYTqKeCzr/iwruEGXIpL828cl4+DuiPFQDYtF0/BiHLZJpN710gzd4uYy+N
jlR35GfAeIB2v1ryscvOetMyeqnNHGYIR7s5BYlcZHLRO/pleI3H+AFeeVagj9uEHAc6DHaNxDgT
jcschEHZN0z+kzub2xbiB6Pl/MPc08G8eVhzlTNB2TYrtN0zgdNDMW6mUwLBftIGuX1Bcgbi7WVr
j03IAqFgr+AZAQYrcT7/bhu3DQmIHNmNS9VogjK4pLltwctoq/4jeGDN5VoDas7sD1tMEzKrr4m6
kZcfgq2oNhlsmQS5spnJ3rG38mBIT/W7qZBIHixlckaaOUOuVe6hHRrkP9clvhHAIUDgAA/oUZkD
AnS8ttclUwIS4dgEe1qb+LbX/hAH2R/EZ8d4iPtKZ+VOxMNpquNPIZAPJK4l7zj4u3TbfitvmXw8
ltVybGNg4usRdopDSts9Zk45l06YUDMpHfLhuundSgc8GAmhPFW/Fqh5Oc/mclieb9v7abzP5wO/
mr2tJoatDBkuEFWzu/IZS1fAtxs2taNAEycwDiJ4N/0ytAJata4xYZzXuPN16JKkpm2LtYR4ZN15
KjYS2eJhlQlhwrclA7l+Knn4PpjpWox1++aUC5RZQKG/zWLCiOblMfO78fRvxLm6LXO3AVB6Y4bs
fegke2+Uu/k9JLxljMQfV5cEwFBjywGCWvI8kMabvG1h+WXE+IhyewIV1SiDLAAOuTm681q1P/Ku
2QAacq8JOJiJlMd/H/YABcdBkwkP0z/dHK8xcFaitPfHQF011mlGJUAjrTJb6z0ebxAi0C1yNeEv
g0xwUjF3m9gIRf2JV8hBGk6Wd7/yX34b9jWu4JZISbeEScoFHvw404TeAwtUjylN5ZC2PAiG4aYY
BUHHzG/ejOc1gOAh5dy4thw6t90Xftj5es51O1Wseo/BDBew4MzogTMXbKMTtg8ogRwhcw6GVjPh
gE8f+5o3Us1ux0DB93l+xXPZhUisHMo/6Yy7y0/qPQNtwyZOWDFCyLsjXj7hK4YOShKxq83lM1g/
5ttF2DkoCEcBxG0Eq1DRqV42D+zwkdCuKiyRQBBoc4xbNOL4D+BfgmRQMLlF8LwIIUwgH4WeifuJ
16/awZiFDT3lkAXTgz0KM5WM5sJNbdl6+A9/ZENjeC3Hl/vyO1WT0gVG+M46Agrv3EfW5I36HTSN
obYlnCHBj9aiPR6O7ow1xiklv8jAZrITdhGWh37nCZzY5QIzbpILFuzGjzj/yZWpTsxD65YJxtsW
aC4QEH5SLnXk3ysuTcBYB0fhtPNfsWylVHAQdWRzADEf1gVJu0lzawkXMR5hGkVwJrHvYekyn7Gy
GaA9jZMwb50ve62BfsDh9F00ewg8NqCaP3pTuaG8pvjjiTvuaw1T9+NMzE964Y+zuChh2Mpe9vbA
Vwbmh4fUBBboULsIJ3WrnhippYvswHlAEQ+F5Ez4MXMoi8TAdXM5DoHQEUdmdWK9J68ldIOCzS8P
dFja7FsDVM+sgXqQHMkS+IFm7SyBOQBH/wonfOp7S6NFYXccbSTjIgcXFpcDf2ROcccv+W8aXq5Z
3CCMsUbE1hGVOwMXJCPw3Hjuc/O6ZK/stxK1JkhBywn94ZniDM4OVETN4b487tVQDtW1RnLEDNFU
IgXQzA+alc7PHRZ9BsndJb/Uk6aFW8F7gLFulySnGMVB+aNMWvXDB7v9fvhEf/qyUJz7/osw7OuM
IArkLq7rDnxL4r9Snx0PezJQAq7hhtEKUDyYMxeplAd/bhhLCqgnsVN3trfHKM5ssLlIdMj+5oPV
jO2pGlm12l7a5oolUvua1UlIOE8YFzpCmC7ejGwXeaDECNZpDaKnC/UFvZtqDnqvxn9tXvaIav+N
Eu6RUL/T9a9Hnh7UGxSr1Fq0m5yJq2w+bNxfzJdjwtLZOZltGaSME2Q5xLAy40SvrBvXleaOOdFk
bqMZy65uKvHwg0z5J0Pc6NXJmOTIruoq58EwQcbb+e2AYCeCfbeUi55BongyuQveu3I3/v0OHTR/
M/6a/NX4hxAgWgyfqhGWEEb7M8US2H1y+7hJe4PFA0ePU42AgiHFdHDlYTAXvF3m5R3MjaMl+jq7
25eaqTTP2vIapr8gpU0MDPOeURwGMHjY7lgKJ6hkLxyEV9KaKUiaGZx+N0jkiGxoV9d0C0YXVQ59
/paha5wuJt5tp08fyxSXs0mY2ifRxLiCcgawDGKQxjuFDOAw6AufP+J63M3q6BHdlt2WxAq4LfUS
zgxPoP/y8NO3ypHBRLCZKVE+G616EBB0zNxCUP7UUEPUBRTz0Jvacajx6ndLnY55KAaiJLEqBXV/
Ebx053vqtlBK4l40UTHS/IBM1vPUSbFNYD5vDN7ZV2YScpitqetRjXrZ/Di7AlnSqh1n41hPynU5
ENeHQpHCcT+cM+HY7MYcvhm3GFmgO8a14/HTkSqhh8Ulm4txZcvYgTwpX3+BcJyfIbmQ4DEWleaA
pTD5WBZ+4/d2SUodNDwWLAoE/G2oHOavYdWZItH2jB7cKnlDhHsFOPXhsT7y1m8CxJ3jC+UmqAj/
lTKfqCzavxqeOPyGQHIxzlAY8p0fG8bZJC188It/VdatdoSn05JFQyBpMfs8nAorOrT5D/z/DqOX
lV3K9dHiQt+7i7b/z1GDscZEmoODR/lpzlNich/OELRbrG/L25JmwNJteIvQJ7ynWzmEIqR2hDIW
p7CjS5mxeEQPlv+YIF+s+JUNEhIbM655vxjFmv/1GLwyqsXBnJNbl808kS0E1fDRBBYKRiw2RxUp
23GHxYK0up6LBT1U7kqJPB9FjfXeCT3xLub1amoZtjJkCZkIgZhX3U5Ew1gkq07R7M1zV6UuBdnk
U9RL2mnZo9SZYmT4q4YkLbDl0LCI9rGw3yz3zMQ+KmUMmFB5mTEJkL/PGU4mD9S0+E/1JjMDHpGB
10dHSizuHZMunpdh+x35clJvlfi6O/L8z2liSJWlU2UthnCD2gVgP2QzWK64HpaUMBo6VZw0aGmY
8GsbUnbew/v8uMzr8v+/8HZiKI0Xo3GPIaLBj+PkQyZPqoYFH2tz/VGT7+nlqYxQ4F7a2/FvOmdA
ZxPuwtmDtojnlBQGzsjWqaZMvMAheMjCx3QcHb33/qhuVCrOG6/M2G3B0WW8STBvqC0blyrWyLw3
YnmmY9wc3jw5FXQANPqvmOkUyF51I5cv35QbPDOCu8Ubv2E7N6FIhixoMSefd+Y3IFWRGTy/ZniB
R4zagKmtCQea8p1el6eEM5FBggf/U/8ZiFYnNj2nxQxC/MPlAW9AYoFigol37w11BrcKLxXrdYLX
wPWEJmwOi6UP+oDPiFoSLMZubtZoT2U3NCF06xQ77HGY1l35WOgROMYK89xBVzxCPhvxboh0M64D
eVN1ThRSKDOvFiZslB3D4zRaT2YZX0HNGFChYV854/HqgX1/TS16s3uhbjGG1xf3TGu4+sPpz6h+
uN+Y7CGA4ijLcPJXosbvNkVcG5KJppmBA7N1dJ7lClyVX0xAGLdZDSSz+knxZuRbaEvp3PPB/ZAv
+Y4WIPQ2lTcdj8Sw9PKgNBVmrg4SZpivoFu8JG04tP8I4uIENgCsj4/dUMib7w3Dbzbp9waEgovx
ZXFQyfkw5dfUfRXA7mHivZb4P4IzGhKNF25eGLAMR8LwesyXOKEht5nphWZt+FQDRWVgSWKK5A8f
nZOd20p7sYTPwOyWyz+dbCV6zMIt+K7chO3Mx/jy/1gBScIUwAn8HE8KU4PNx7jDrnhH1yMr+obY
ynontEYJywYNHZUIL6nNXAO5A7Gk6oaJv+Tep2wwYAXKDLQA9OgAysWuBisU70NsRlzA+2hm6OYF
XvUK0Tg5wHBy/cRtnFgzuj93ZsRS8vBmru6+Gf3BdZG5/MpybJwhWQgePEiBCPvmNSuhhxuH/OUU
gg+37X7GdhVK3h0prmxNttwoypA2ygI4fpXlr/REMMfxQEm+Oqun66Nad2Pekt3ZaDX6H9gCKGaM
GTriS2dcpGTr1vYWfhOUaSNux3wI6XRjFgQBiFZsxKCarcqov/+pz1T9WJtKPGHJpTR9h/nHNPI5
/f3kQmHMsNJM3VltD77Z9vX/BJNtr7Zms0oL9Z8L0gCQfZp/lvDAKTTm+c98TqHIuvEFLn4fsEfU
eIhAnPd4KYvxPzeTbeaOjHmCqswf3hBv8skqgQvKciuGN7nqtwCRb3ugAgJ48XAo+8uNFgNBudmd
BoRCGp1A9+bJ0Y8hfG+NWUdSM58aFL3lC2qUMGCjMf4QD3+Meh6MjLCl4Gucbo3SAsi7nmO8h9gM
PTl4OlODgJIZudLPc/VDHhtxFiV8wKW3ZjLSUCB8AmnOTAqWgfkDk2XAzEO0U7eEvJKtTeOg2qm9
ErYylpmX3OUBP28VpMU72kN6VwZblbE9u2efAgwmppVgouZ+A/tbuuuOxIUw78xw2AxcTjtYTqAx
EnAqQen7fmyeWGrQ71khK5lCiAVCO1uNL5OR7bxBwU06tUTxFYw5jQu3s29D1QOeMSiwDw6d3YnL
igGqkXyimJ6ElIslxpeXy2N7Ue1z67S7magj9oEQp/+2j1k9rbJogv01hsZvG6oOOavYlhj4Mcom
nCqqCesmuBquZXCvBmThuMcB5smTYmV0lQ+rG/jJ1CkufAe4OgMIiz8QaODANacXOeKZqG7hjFCn
fq0Dvp0jSzeUAPMQx5FZDeQqKc1ebD1FdLLjZagnzYRd2UhYhugvTT5SFsDFgGuYjsMaC4rhXx4R
NwBGCsyna7aSFbIhCWoeecfVVXMyNLVs33CfxCFMHs53aV6o2kBaW3odJRjyklbgkNPmGojfnS4a
8tHJssWJSQb8DJYHrA/V7u7zAiZ95xfmhSUFwgn1fXrJ0di71691QZ0/M/c372vn82TVuKvU6Alk
uzLudW/PbZJhRYdVJ/adfnRwYC3vogiW9IhD+3R4rJ4Jnl/0z4NRJ39McP2wcL80LuiVbuxAbwyv
qe6jA+LxuWx1bP3GhKJvQukWRfIU9qOx6jgDU4b76YKoH3jdull4APvwZGSPTXx1OtSrw2PgiMvO
ATHubIJN00FqA7bw2UkilBoqjxmlIK3GM+QdaeYkS4gw8WHkMUacWMIJhnO/0reRZNGGoRnr8FA3
TzRRJLo97QhszdCRqpgHTNO4E/YHMI7QRt08RNB6ODokw4ES6zx+ZSicPLI5l+w+nXQk8eBL2w5l
FqPJ4R1KFrhvgyfcfEQpCc5rHPphTw1LY4p6vTB2zx/8sqQI8Hl49PXBrfT/xyuS7xEwQsf4AWeh
KHrE/D29EgfaWLB3N38wcKyJXbFUo8LoyYbTgHUrAAmdHo4YzouYl5/5FU5f+Hy4/99PySscHi8e
3qpwOh/aP95nW4YzDz4PWDfXk/bcL40DYYC9RVeXvZwDFmISls0WyiXsjElZbAhEP5yw3rJXw4xp
NTCvqPQug20zFQc5d7TdXJbb1e0tQQjGAe9H9VpbPrkq7FI8szMVAXhNuzhT3dBG2Tp04BYDAQTs
HVIH42V2SfBVjJ81jzjqMiDmIaAAZNFeI0nUQw0CvmKkWJBv6vsSVyb1TZjgBmbcQKkKZtogzLO2
cGN6c3/UcdTQWjc89ltUg1sV2brGMTlGREA+Vu2UdweUDUYRMhw9CGRMg3gt9FpMhuPCf0vWm/+E
4QhtnGsDmG63swdMDAP/oXjsn+V5jA4VUTN7XOASFm3y2zEKnZ1r3dLrGYQsuEGwys3CHYoyEccz
40Xo2RD2TTtMl0h5pM9THzj9r2D6pfjNHqVO0MLqeNlHh2bhoIej+InVLz0MJnxOHis7MVKTF0Z9
Wznh+83Sz+N+GNOZr1O1Pc6qrRriIqRYsCSGIkzl9APcp+PxIfB1T0Cm9DA0/C0mUagBvdcJ2c1t
eyMytZt/fnUsU/9TrxmWUCq/w1w0BzQ1fkVVlC5qfnzRriWD/bZ0MdTxJ1uI8AclBpVX0KuIrHCY
OVBBMQYKK/9dWFB4KthbK0xv8XGDPa4ydF4hbR//UMUoP+M1BwT6l3FuaQM7DzGb+xna1De1Cql2
JvAyowAZOXvm0FJQnjXMemC4GaJq06lxcWj+IfntX/g1YjqJf18yim/bMR5SNDkw9bA9+sN+hUTU
bomUbd57NLs1A1QaT+LDxrvXn76GxgVMBi0HtHjFPJHNnAvPWT4MR4QTWwNgngdTK6ExHaOoEuwY
yQOlL9mn5yJ1P7u88RiUW9IWzp0tmUtCSCE31KHuPjbqQVymRLtD96TZW8KzvIWjMwHyWKY8SRNL
Z/DF4LySies8d9ftO26Zw4IC27Ut7pRochA2GvX2hXzxAPTP1W1g/4ktL3i6VUxocC4HXQrSX2mT
xy26jIIevYy7JENt31gqBR+0MjTTxMou5X8kndmS4kgWRL8IM0CA4DVCoV1CCyDgBSPZ91UI8fV9
otpmbKy7JiuTlCLu4tevO9UL84OhudmzeQNE/0Jd8z1pr/bLR20f+1pfp+vgLW2bAzR3OOqcWRxN
WV/vpqzRooHJBspqj9BeLU9Mhwfpwv7XhAGVe60YJxkkUQaSNMT+0rVoj6BPvlb0toO3fRjsNasU
PvoNyurRMjBbLTWb/kb1pHfB0mMLXJfGeoB0RACH0/iGnL1FAqkUlej706k3h75qXAQC9pAHMBzg
RaMMpz70MW1V186vgX7iAZSOyqD22XQx/44P65nTBjCsoE4fSD09u2NHLYDM++1UY887t+N3Urhd
Wn2v4SJS8FkZt6g17ALscewpF4a3mDmrx3xx4Xy9K3Pkn32ZfFco/+2tL21IxvoT/WV7Ws+by5+n
PWyZj3zyO9r/2QCk9Z3q7YgxCei+D1hr6EwMMJSrg04DfgQo1oPYQ3irlzvEvx4o1zEuH++nTFGq
r/VZP3Hp3JBotpclNqWzQdiOO9Fp0vZ/YX/yYSQHL1nzULsxJGDITDbBoXgHqGmNfje8mIMv3f1d
tPb203A7ZbTvOtcOqyv8d8HWBUt3xAvwhf0f7+j8B2UXj2O2BYkr6Hj3K7EzWBG1uQT90Iz7619v
hCZKS+sP/QuHN0CRjwVNfL/t7WMQDMDQ1r2AjN38Op3Zp6AsGmRPd9cQRgpGZKYQodYvG3gY9Z3x
BeoNjdHAhvdL43pgkEF8O4g2LXHYZWoO/s5iW2ygW8auEJfmj69swZ2jnvrYDM4JCERz5Jrco6FK
h7GUwaenfLpbvPgW9Xl46vic4DHDNNTOnnFNcbuGyLptb5kto0KBS67Ctz2ewzLsyIU/r5moWMMf
W30IbdHt0AVbfzDv9QdgyKGrtPkJlBL45MjEq45oKdnT+QrU2565JixzBliL2eDyilQV5/off9ml
VIYlzJwfH4Sdx9hUI7/Nh/ir6etnlFe08f2TSxR+et0XGuR3dEgHbHN4pTIpDigg9upShrWqlkxz
5ei2oQpv/N2Hoxvrg85+oZ70isWGuRY7AHQwlJJvnb9bfBzQHH4gdFenmuvNQv0fSu7w99LrrEYd
NcEWflkoZt/trG0b/qxojBncPKZnES9v9vhLDEW0EBOIshU2zWUHzUUolAvprBqTFXeZTQjWIDdH
S+/80p3HPZaTJPf8Q8ZhYZ0Ob18mGWwV5mne8LMeXnzK5zPi7R3eKiEX6K5HjTN8ZMOBYAiq0WOK
deCSf3PhejNixHSTQ8pNb8TGZZ/uhQLFDIziryej+151eKndvZpfK2cXXBFbARRpkBfp6sAHAM3A
CdwmikUzpP//B4R0h5m96NaJTzKjaQKdZ+4MBU7eYbT6N4rf251KlwKrnPTQLWOKuwcVh1eh+5km
ms0hiJDDkQhsPeydt53JE/xdrXd5CvEEiaetdvea3K2gyxj4be3AejnE1Hf8nlFv+bOa8ksYz7o7
h9JttLe5q6z6dcA5LlSXKHPpMSGWW6IzoeIewS4onRHysRzQu8UuyEVd3D+oCNJjJE8PZaqD7EZG
hMI8FXUGfMHzRXeflWzasYA3VPIe0MzOnkGCeezlEDyZOiF6qLex7L/+AdyERmE41x5/8/lnxEbb
X2d5XTPVQV7TEMNGgRgvPgvAqDnUE/Dtq3duBOUtrDtAvQ5BpIE4EzeIMSPglj6Ldz1iaEgm2RXd
a6Gb8M0log93aLZpGupYN1RO2/vo7S62o2mxoULAyBdZtmLT+ANWxDSYpdodXw6qqtpX+CgMWzAs
hJYBNgbBB3ndK0R0+UY//qseX4jnLmfo2PPKDFhhIDh9NA7ojlCU0+b9tM9qW1FOU4PrvVkfPN/5
+M5uRA0IPsS5YGsdsw/t9cGrMSwWXPWLAAfRAC3SpvEPTm1W2ucg2TT4ao2biCopoPyFShPHwXC5
IRk958XnfzJnAbQWxqxksLs8i2tQghkjNROcdpk5JcAYvYl8RaO/r9fSrSrcBqYnYzo3n4npiKV2
ZDFmbJrz+bQpxoMHSXPLK744HqOPl/gbAFh989ZoZyJT7fbQ+zmK4eBv2IKeBCH8amsh4peFVFNT
3r/J+WuzoLz55NUlGZp/6K/ryXX35jUrhgxAnKg0B61A96rVeHS9EsBggLdcWwB1UBcon00A0f5r
f5IuEuGor7WfOJLcZbsXwdN2ca2gy/56qM2cDNVvhmjVXs5ZYxD6eIJSH1MQIfc88G+3UZOyqptW
WmB7QWJmc85q5x8fcRn7i7Y1wDDSyFpl744sa2hK3kJ73W8586c3JJrpiKLRGjS7r2CXdHIoNjBA
io5a0AmaDtgik/5ni3Aj4MewnqJBI/bqDuHT0o4m1ITTaG7fZy3m+ksqY/CmiL3iT45yGLT3n0Ve
6sj5YNrccihOTPbQL3hid9/7emcwX+s0J8ESdT/6/LagdGljc50fIP6AKY4Aq/WL+heKKfDK2Q5U
ranwCrZtDssL+fuPcOBBHG02HCRDe7pMc9qyp9dwOn8JjY9t+iPP4+Tf6e0md5oeHUCRVP7nZjG+
qNGuI7LmnYNhxudiVa4S0nTifQrad/oV4iadPvOK5044Yez3XRkT503pkFKIDgTtzdHOjIzIw7S5
+ArPu6ghQIPzAHu7LrnYEn9sFMSoI/1z0TfEo9IgBrwPjTIQc71dmGz48z0fikKIdIV67Tgjzr44
1srb6K/g2mBygohB4/kP3PwzXX6xDHV/Cq+MS8YKmu2AYjKPICRoelBFRSfbs3L2Sw9e+NsqUVDG
hM3hWyTALdwKfC48kFE8m1FV82cCDHSkwx6oWOa00l0YXrziJDeaGMeFdNQsTHimngeMigs5eLXH
pIeJC7+NTvVswYN7BJ4jlJA+jM0HejannFOvJI1pbEgfadGgVXiE4MzzjkwB+G6rg1dgjLZkY1iq
z3wwQTIGaqks/85yK92xUoM03smYPS6x8/j02T8sSHhZRwh1G+F5+rLAWJevhDknRnZW5j1zSBLi
QMaRI4B9QRznHJjuH1QYlW268WbE+SLU1VtW74ejRpyRP3j+pBn+Gtu6BL+/EbkPCLc4LwEDN5sD
vx4QUttr5oU6xyrhI/wZFr862gl722NsUEBPNpQ/K8M4RHNfrERzWpT2K0zO+ovINHtrNHrgSUKI
641oYl4zkEeiFGdiNMzOlpclofK3WugyHhAj4njGsdLXgpgVjYTX9oqXBVrtUA/DgIC2kHlU9ToF
XP/0mWJM1w3/qo2Xrb4+na8TL5EbVsJJiIK6Jhvi2gN+TZjSsyXnETotZ0URepGdGSyDorLpiWfx
d0nD6I53s74IPZDiI4siE2gm4eMi+Y5+SynlbHSs1jPXVpoo3sE/c8CtxmSVyG5RtlGwbq/LGExX
Wq7hTXJ5seKwERk1cb2L18V72xeztuW7W4vNoZNYd2fdKLyh0zA4celYQLPGF8vVf9nCNvgRqp+K
Xdf6DtO44k62xn6NZ8NzjDhRcEV8q1mglfTbIM8ksYyAm865PXjNVXmWYcZRRe409qgNPU4LRzU+
/wSgCqfI+aaFmA18KTLqbU0ZovrBU4mLSV3rM/3jX3lgSt+YuBwqDuQbrVKl/Kvvz0JoAD2D+ZGZ
JSfAqmTFrbyLMGEAoW1rbukIIgBXzpRqdgzeMm8H210uOeCH0czvuYSW3ciB2KyVT2gG4SDwTu4B
xxn4jcKk8IAqi68Mw5jD3tqE/C4jJu3MjCgUmb5Rux5tsbkGCTN2EJqnMubUlBHxqb1eCRj2zF9n
/NaYoxOyh5xZzrfhCGdEpP0kmoZbPuApZeReoZaVNwu5oYivDhk0CJBxn2OpHIfT6tlt5QmnmlKU
etztGafEa41sLzvwiOQ7491CkXAMP1auhSPLZPKc9mWQKjSAmUuI2RjrYSLElqFHjiOlGKPQzTYF
dostqUQiRqOOHIJFcqpHDhlgYY0+e0F8RKMj40N5778s2ROhsoIjymOlPEhjv7tU4SJUYjHts56b
sAzDtEBaJzEJMJ1x5Q9kLd/lec5SE97ZT712gq+XyzI2XkqRYdPMDIHjLtY2DXCIsgIrv1lx+yDi
N3HIULsp+lJvbkc7HLtp/8aWyjadTK+jA72ftfdudu4+qZKDOdoX4rV8xbXg1OufscYaOnpBx4z3
8hFTTF+4WAcxp4P+iHmVYe9l/8Hcc8sNLkdRLaMLiCmIc/BNjk4ZyLwpeq7/HmOXvu1luAk9N58N
H88/WE+2kiS/7VL/rlWaQtfKsM5D1z+7jvHEBG1HvKqpRcTisXStx5/rxj4rzEv9eLSEsoU08E7e
4+XXkdttcDERrzJws25Kcn/U5WsWMSX7yfYN3tWYY4tnefxMfZcNa2GsWeKARm1J3rw2cWI1U89v
eVYyz+u/s7OgdVbrwVHI7SJmayTdcm2Kn8+pXt0L7CvtWL7xZbaB7V8iXZ8jN+8XTwdT49ne315s
/xOXaO1+5v7BdvsxSw1HyJ0C5JLwkuKmG0RR35nPqyWc9enPDqwg7wfjaiF8ROncoBTToERBCU+i
CLGRcdwMfcsK2nOc2kzLXFfCxWgGRw3a7ZPcBp34clcT/Nmmi2jaxsn5n4mT657ZBfK1M65fDl32
03KCzCCVcWssL8PUXT94+VPkv0TtTBClRTtO5k9mg6C7O3lKlOlQnUESHwIVFGYaIkWsFdnA+rdL
qe+EdkPnrcyYPYvzpICqyu5jxNBIT1YbE0DYGFEmsK2+KNjNocG2Q8Wj4zOl0KxB1xmved9p7bP5
JtMDriWkFI6tHkmjAMAYFXWF4qOWvkwrcSvOzvbp+O8YOecZc8TPdoB+3KxVC8XlWT+oCcU3SXHp
cSW7UdcVKr2A+SDnKNrs5TTqrsD37SF6Ha59HLJk4DCEiSrVlEE7/a5YQnFd92JJCvqYaM6qW3Ao
QK1UrYcLX3fUsuZW11pjOhQENWh/ROsfBaVM+aP0KKdBhNvfPLIaVzExeXiSza1lqarfsLHjm9BX
3mKaTYVW92UJL9CeoJPNqeypgBVq7XQ2bZLPSjk5NB2c+Px6lOcpcA8qtzVvCj+oLjfWsCOEaSbX
leHh0s2L3rKhlz/neY1MKBaMJ0SqWPEg0ISKphN/3MZRnB13UkoruOnxCMjNyI6iRWrCnVingwSD
2hKrth63eZHCmGO4MdcijrKeMP3fq+lkAEldtkH9OKDpdo9nOjJHAt1j6Q6sdU8B0ytMq7wahO2n
JxLPEZOMZAcspwcXsTE1BQMg5J5QuRcvf3KU64GX0lFPcbtx4FTNuwITLI7P9rGdNGwrvUYpPgEc
lGm1fVvIxLiPIMUaselyPZuwTzYNq8KBrP3Xegjf705+atZIZ/QTe0luYebAgCgsPoC+mdOnaOlY
DJ97JQ7BlIjaf9AR8S3x5T7ltSueGAb1fMUpBOHxZld0EMRYcifu/viS+w3/nWHbvAZcdCcRQOwT
nqBaLNTb+uqqHcca7lQz7vbCvrr9VWLPAg2MclGytYIt23fz4P3RsDDqDfLjkXnyHhX8yWCXYqTC
qqtkZwuztNqSwLwoD/u+YupRNIeOo60SwdDZphtdg6LlKBwMwH6gPYyZLWICrv+/zTlgsMHloJia
jb8bHkKYqIETj42xVmbU/DPp4g4cC0qo1ZvKhUPCBjGzbCndSest8TjLcxRHoXdF7hGPWzvv/Ekk
aJqkvaa1vKFyLR9r9vaYO3FJ93w+5CJLrAWuyzMGIoiWe1fVR6oK1OSRj80JeHr4sLDJNoRTqH0W
L4Ilu28W8kL/p4MySAFWxQSVrbOImvqasDkR808Xniqn3g5cUspjhtfYJk2xQpzXkxY4jTVZEzHm
vaYYv4Y41k9aeekbIq3/mu6L6LjSTtskSbTutKtcu8jHKNjEbFdKib2EmxqiEz0tM28BIqwgpjXV
vZJpoytbFXu/LNxusSHugkBA58jKv5ShfteqTjI/DBvJhet23HlbwHl3iyQ1d+LHmImIyC7utpG4
49+4U7B3M32K5dMfvxhJCHPilyAAsx/sFHVaV2Ffy9LNaqsznfGY8da7kS5uyYLd8Pgoxtu74/o9
G+u0z+QRFuEpPAvudoz3Hqm1Dtirjfdubc1m/eF18lZmdBWC/MTGGJXpi7JPkvdM9APsFFt16avk
1h+G/jOmLs7oKBIjKkIk4bGGvkZ4w6Fy5etLgrqTAvWoLZ/YWqNqDvzlHKOc/V5dqP9k0aJ3kaGa
KSpfX8XFamNmGz3LKgj5lJtHSom0vf//53LCur6jIAhkTLVN2hI17qEITZ1wdN8mFTCnYT/nyfX/
SIYybnCS4f/51OW0TVRhDCYLaojxXfC7NcYFNX5lafYTefM7X8bwNdAZdbdpY0Q+JKRVBMOmO26T
sgxEoWke75NYtRKXo8AJzx+cXrZnLRWHXz4/f3oYVgh0/yqxvo+3eZ+ujsXDG9nldxLL+JCwBCqL
Ak87ZzZrWqSyHOv5sQxXd+VlZE47QSjwzLvy7zy0g03UxTCeVViBHx5FD3EndKpZFs5aklwPy0lS
cq5xVsfYO3V5zsWxoz2+UUkN1TVAeo7OpSUy+vYvHezrQZ0rVqF64vGY8iOYwp6pazAsN620CmqR
lijAFfjA8gwxQEE2nSoFoe20NQsqcqs8nSPDEGWx3eYnHBrJ+QCcN5pYYr+2A1oPMA7ir22Riizf
YovqOnEaNxYqCNcKmrJSGiq9iSlZ6sjqEf+hMnmROCUmDuP4CPtSwHAZgNASwcqRQclqtT8yd/P1
+qGmKGj6EQ7KzOxjJIMqENTp2atovACQllBjlU/iXQ9GLGoN+NPa1W8dZcAeXLflN/Yvw21KnU76
HIhp5ZNWXrBD4VrZKAKEKc/b79i96ZgbnksOSBbzW/ZZiE52w/UaAHd6vMjhezTvO9GLrPuk+KD+
KfGDpH7QT+K5ath9RfxmSx6/oXxH3UnViRtHl9I/BrKLlxdrrGNkXnso/rJJDUFW4Xx4d7YkWXID
M/1nywo+s4ArxQVhm5kBtfiN0aOg41ufnb6aBFQohLz51/uLjiOYMj4sDC/d5oReTXqHncd08DWi
ose1c5vyDiYUukcsY998+XkEz+Nt34K1rlSR9fl7EL+pKCAocdhuHiNPSoDZbr1shpLK5d/b8qMO
+b3PB8RCp0Xyje5WioDu+ytcdNsHCYoA0uwm901jxtH9OFJ9FQf3DbykQ4vf5IesdwWVSHRbmmLS
5w13xeGPWMk6rdW0YnP5lFfOZ9N9RierqS/aXW6xr9mJrTqmdDQ53htYZpJzHtakr6ztGNVLlpVB
r9pi+ZvAmMqxnqwColw/68z16vVhfT37GBBlIDSnld+SYIekWusgzXQh3ukbn9Cq+HydLmueD2Ug
MszgTH1JSfZ92x5CSmQqGZrIn1xdthOcY8D4297xrlve0wbk5CzyEtIe0gD4rrRhGCaDpA66/tuv
IdzTqbIG3mU/GxUeqmRIiJF2GxukFzat8aJz2UyKmph6pOwiFw3b9Mqgr/itNVJyQ5eE2au3b8o6
ZAbukQcUCCONxQ/8AA2niOX6EBEllyelaGwabsfpUh6bkFo8rWfQw7lsFz/xEEVwYnOOz1QkPbbD
eWdU7X0CpuYiaSsQhCXpkhgG+ufxeb7fPAp0oueoVXssyzAuO4a6V6uKZ4lbJlfY/9gN+xVUwW34
STv2Ay4cKwHTl9dI0YSeIBk2/EV997d5ju+bC5IY/gfLkwGyCIIVdXn0TzmJ4S6a0EbZib6OMVwo
gwNb1Hf/NK3Bp51zCi3umLKAjrK5STMGwxhq6Lxd3BrWu22XbKCzpkz98BQAUztYs/cgfNiHUvSC
vY910xjuHSId4pEASedHtPSb8AySPVM424CGsrMf6APCSNklZtqeImvhVgt7t3rOD6s+lpLIHfTZ
MEe/ImzQT9XMO8AfrceCq30C5bSePj5Uc6NjaZbfHUQWah24RcOi4kxOL55z6bG2gEhYOWwG9Huq
GmI+KCbo/AM5r7G4s3cj0wGtuczwkcSJCxtQBk3p2f9SafL9o4bebLeWEGH6Oa3LLukQyZwzqtBr
c4mh1/nnHJoW/z0NkazoLDCUpSVYoqZzPsgXDGbKWRozuD4+2plsac9eXrEAIP1k4FGTEwTe3voy
/frt1Wcy8KshzIGu01kVb2aqQGnQjTlzN+cXfN1O0hl9kLHV0txs69uwm7Iz3WU3WSg8HPMZx1Te
MVllXTMENYAsrL2jn9HyRPKlZ+S1X3fy+Y8odHb2zIAVYgvyWlz/4Oe+7B/39Sm3t79BMt5Bg1SN
KGYwrgNBL75LdB/YbES7UiJSz7Saak/bOnl9oderKGtbwRekiNd7Tfv2Euqo24dGDYufNrQCtv7p
pSGJ2B+C3XdER86qcpGI46OgeKKvM+jtCKgR1ZZugsT4ZmcZo9O2D1hJECPCq19kLBvbAUG8ZBjl
Ht2zWw21kM4HV9U6JJwhntAiP71wRj7i3tqxf6qBsDxDEaZjNhZY4wb/xC+yNtEChfaJWEtGw8+O
BYJ+CZfeQ0+SKF5x2hEIYY4KhePM6WAxgxXYpr9mOI/bltqB66Ffd00Rx3BKdpr3iKX+GGXjhcJL
IN+kCzUI93yKzwmTvopYiZkQ3rR3iYMVtnJkQavkSK7xU1l+bXp79BWe/k/1p0e3FUFAbczaRQdg
C1U0uShpcww5fhADWzNzXQZtVLggAjN9nqHi0kO7YKGpHHtkAeJdxLIULU7YQVa19K+4HL4RTVPH
DPUOnIIO8jI6sXJb+lRKdKI/OJa0/ue4PT3GL5QsyrCCgGXiXSI4WHDMms5lW1NU1liTAaxPFqv+
ho1RBxLN9glXBRUOaASQo1ivggCWnagE78IBtemFj2l3zkTugHvN0Hhig1RPITG8Mc/iVKDPs4S7
iO9Xf7XXtkadlgXb4QkhJHoBW2YUi70VnQ9BruscL9ZhIJraTLYeVjP47WgO14lmHOGjtLM+6uG1
VN/mlDLRZHhuXeNyjbPCG8vl77I3RaKtQWsQN1nHFI2UNqg3RbEJkJSrwF2e7627C/VBmmwFU2i5
Rx8jXWyK+DFo5bxGx3iRGz5pMjgkTyzcOoS8t9Q+hTRn05PWfoVVZKRtRLigt4+NjD2fv18A78q+
IULVSxbuUyF0ghFf5RK4Ps6tz7ltimXLN6KabYmFd4ha1CVewZnR7QGwPiEKDpJDlcPF7tk9u8+J
v1jkd6CmYwiSpsh8X90baKsuqhtpJHsf7crcBJzv8u2oBBuAJLpuRsrbPkyOIQpLAA2dbOAhpj8e
pLvkxtzFRhNJdLJLcVNtHDkbNp8uaP6x9On0hvSvVL9Ecphu1XC7IwlgY/jyeP3PyYGg22Tfe7Kb
sZ9o16PfBIdALhMeiUZ45FMt9WrehYPfwYzYtAyQWkogBO6kQVWPIJ+CFZVzH8nb3pmGATFL9YBp
RAWErw2wxc9+Uz1Srjg7kjZCavMr6B2/6JbbfLAxYiD3+qseDEdoVlhkuU9A5ituYjdsRH8M8xZg
eoZtinQHnHNGi6U7Md9IlrDxt2AvpI1clBZm0/uls7c85ANyoFdnJrf6BDqNJBmWBx+lw+2LLQKK
E5efzDfA7E48CZfis8SN3WELwlnEeLUrip4VQlghTEDX0EavKjgMwehWnDjrQIuKkpQDaXM84Kns
VVzZv/SjiN9Yni4AWZFVmt8s7hVg/WH0sja3FPYO5BD9fHbDu0O8NdGeZDitrnh96c21rsejy8eL
ouH1pTHyv1xi+tXt01qwNjbHgv7hncCtjQa18fXEQFn1Z4tRm6T0pNRqzGp4dmcT1ufZJa7QVhO+
vohQeQ0t/GN10cdqkTOaIwwc/ho8ti/zgZqwofBCccywnWL/JY0QR6vb5DgasLQmWsnZgZAPZXPb
nhqyGeKTcGR2ZJ+dwagWY7Z5wTleiVaaWSA+dg1/UDjY4uYTUUDcN2f/k2lm6s5ZrFcQVB1yrdNG
HdZGygIEpzZFhe0IUbeLSLAuXyqsihGs5NRX6UvBabN0LtFVXo1GEZlp0gIZowEiS6B0Zm2tAOCN
8TYkE3gi9gS5RvUEB2OEg0HHTy2PAd7eQVWgmolKGuq0fP5djquCa1rTBrDfL6ElcRHd85FlY0ll
oXoaeLIH7st9kTu5MGbSmukDQzL3uMfo4KyhSvN3wcOPJyt9BdwF6G0JB0h+EDzB/gpsWvmvABtK
DnRvSFpdM8R3VlBHQJS+WXO4yKm0+e34hNS7gxCIHd2nXmaOcjT0P35p8fdrnIN7qsvp0DaGQIM2
DMQPzrXabB2xsqyL6GYlDnlZIGeEomgTRIjgwxPjhiouLHvO/FYlYh8v4PmTleM+MfzyS9fYl3MG
qCBJ6tbTavt95/9nTs/Cc0LLwT0iygavMr9OH9pM6vSHdlsbUa4x+mtynw2cd4zRjFO6KEyF3eEB
796deygaOxe8hgJzZ7NxijlrSWBCm25Vw99Odn1x9K8Y5LAexilBvjYlXNGT8WMxSEebBjEBVtAw
siMtvSf8JDSMuhZkBth9ZbpnhejwpKIF02Ph1h54wIIqZd7etj/OZ3xV7GUwffIhOp8nL8ZimUGJ
tJ93Z4+CmksugieTuaP9Y6b3DhY2a1srE7wE/UV1Zlf+BzGow1xQz1oOw4cNyHh2bn8tr8vqTRzU
wfqlzOFLYTKJxljD4TtyVpt+TbVgAqemV2VwbTgcDg3vGN1T4rjDkjqRH56GmQ6cp1i9A2SIeFP/
bOYdw3uxmtVW7ew05JLEeJeSTwwN+wHjtK120Dhag4pC//PFD0zU+Z4BoXWcP+yOzZAYr7r8PIRn
ndGoqAf0Zr2XzA3fuzhY6X5FPjGw5iMHnaDL13/BfXZEsnt6NnnAd59rt679CkkovojiiK3jb9gi
Mrv6qP+Gpd/lPgI7nGlIjX9fkrY2PxQXr5wlijjax5Yy9LQJfB6i4tXjCjbDEvf69t8xfdisZ3OK
TbxeQX5fIdIH9iG/jnFIwOeFJfLJUr9o7oCWSmOtthZAKuq1XGxhlJXZIbg0JevQpWMUrJ8FbATz
hB/FowFvrO/0ovSLxLi42Cih9Yt7BBSAaBkwi/4H+LnUUyikD/IUMub6wXcv0fRo49Y11baHaIn5
NAsswxpgo6jDqcbw6OFoySvCfSgDfDP9xvY3R6+dSKM5abDzyDAQ4brkvWsKGPrdnCg9zGSAShJD
PV1307yBEc8vNpq5dJXBiZCGrhVp7b2+rl9I06p3ipDyN77Y2JVaFX+C9BeYEs1y0zU22qO6EXY9
fXL3wT276wzKFbiH7W1XrFG2c5thz71m3cnXaRdlcKL7to4q7EYtZzFs0Uv9UIiiFvHKAiT4fhcv
iiVNs7NotUDhox8ifXWIRzD1u32NMe20GmvQIjzpMQEjSjFkB7MlrAm+NGdxnJNe/pHAg5p1xy5U
cZ1k8cmVFd0QZLOi+aLzZqXntHo7HQ7RgQJWXa+45wgO7jOjlavQSkfsAdl2ll/5bkl72n4pis7+
8LtthndgU6OLg5bY/fVqLK1LIjIfzAKGYvFx1lVvfzBuYwgAt6aDnamWzHosXP7FEG8oZZBhoX6Y
8mE1WDxlP/jk4JigFxmxg5Bjk9XRzmTPIidMLvYfESJyLhb885Yc6+T7jmoRHIHLGp4WVURCQAPQ
PbCNHl7DxbJhNSicGL3Ch4EoKmow559PtQ4VB1KRvQCitsH5pPtW3XQfo3kPkLWQnxmlOmXVJalC
7nf3yWK0bss65Be4E1RIlNovmzFM2gxmT8UahO4lHTJ5foEHsiKifWoEVpHd2CysB6HOgOj5G+E3
wrrYLjEU+GfA06d55YNRYVeEKfoFFM6QsLzK9GSTFdHYQzyq49Twab9MH+h5NbbRAYfmXtoI/uL+
fPdvnr6GWHKFU13uVEj1tGzS3Pi6IjsyTTQdCPVg7HenhyEcB+PsdXVNGlwd0rjsOAOEI58RrqDK
XqNDRx9sEA51PNcX6c0oduDwcixgEqqH3pZ71RheSFe1M8hbeTMbmMqoZCvpwzSlvRyjjSuAA1nl
sMhQbMAKKOMhBUyMCyAyLJqitogNMX8m7FLwc16qZVeTq9f0zwkBxLTZB7aeKCgQHkcdapaXP8A2
A0ovemIoSzC9pYJr8lOdRrhvZODNpFPa6+Cdar28touV2YsrkIDLmDiuo4/qHNM7zXRrUg0/4/uY
tnuhSJnteA+9dorX8Nl5oc/a2VEDcrNNHmTx3bSBliJ847j8Z18X2XwS6zLkCoHdyHN2MtgChQhU
hd/4hZGGAq/wF/LBw6WRJA1gRLsp88MKw2fs/Zb7Q3RYkzShWegaEkkI464dbwfRYXRJTrMLPJnF
1T1Hx7TjHk22aZDKBIBdtqfI67L/aMIbZLI8vS8H6Q8QGb3R08oYv2MmUPfl/p0tcmQIhmial9Rk
nxRtDUBP1ucubRY3HvjpttTZ5VtA+Zy3xky86O96bg/mu6iYZOM3AA0d71w9j9slrGOibQR3ah90
aDY00LZTD1ZTwsvs7pNMi5e77bFy9NWruqg99OySq1Gtt6/gRtVZ/1XFUbaBrHT8/g3fK3NoTAer
io9Os+ewgv61m85x51IovVm0bVA1WH3OhylwqP2MP+mAFXPdKp1d7aYKbE0yJ2sQlq2jg9409FBm
ZJcFsveiS1IF5uNXQeUF/da0xxvHaei7wMRRNOGp/+2g6gZlAAL2KhDsxBbqkfP2r/MejlBd1iBk
8++KgBcDL9Bb4hFeECxGxnunTR04QtTsE2phPDQF6DeBy+7uAW+Or6hA9hFk5A+pdn0u2bBN7Z+1
rO4f4V0M+NIQuZa3Cwd+0k+bSInYLxeUiQqcxWla2FOOm7qPshBKcBjmDVzCkUun/41YupMI8Ftm
1ptd7dfkITa/uD1srxCPo8J75CyX2kCsvDWex1G+kTU/Ut2tj7Q2BY7Fo1NCZH/QWO29wYTiooEd
IPKAOIezLZWj60lW/zJ96g8xFh3MP6bVeSk0C8L2CtlTtpM3m97qhUs32da5eEhf9lacFVn5h0l3
yJofuyd7bzdZj38Sv4hBCvLhXUH+r1HvIrQbNQVXvOeWYS4+4pbcRpzY3nQxfE5e9jNo5jUxrqbq
fwSLGPSZUEd2gkdh4UrGwdPKAjQt4jDVDU43OViqRoceFA6IyEDylj2mJTKzsuG1JG724NU6FFCZ
02qc0yU0MwMfvwFV/MkCu0oQZs0Q5tz8EGiy6lEnPBOsQP803LlnLnWwFjHFBdzeXt7yeTLIiLzT
03Ah0YL2uonpsbpq/6LdDD1MgE+kVl8+nVVQusTliJaVwcRxjI86yamSdZ/KjZh1Ht+jz4YKFH+e
ECzMe/xxpLFpU/AEGGjlIENEoicJjuL8GjbT87Q3J/wxrD0tCTFW/6Bvwo/TnuxTDilOlm5z3so/
LcuAwsChm7whhg/5eyzKjVr5e/obwHb5OsA+O6+JGwuM7PUNsSqQn9aki4bFwzIIY+4ge+/1LtoO
hxqwwDJs2vTk4354cJ5/HRQ901vEQJ5tP6jl6KXsvK9/hF+G0D74zBQPTcbNegJ+ZbTKChxSUDfv
67wjKhdIAJQjYb9FQgQ0I1/HdwdAtEuDii6u1mIx/AcyJDD6eI70IRDPrjfeJ/NyqJqoqCddzsTO
W2rkHyHUqJHDRfgZUiOS9MwwDmcveLF7oNUPUeM/ks5sWVVsS8NPZITSCN7Sd4KI7box7EFRbEDQ
p89v7oyqijpRlbn3WgpzjvG3vLkAOJ7OjaZZlf1EetIQRjWB4B5crSpjly3nCkIXynNnHAjP5Rds
gIWGNns5PkOP5vQyyWZP5a8X52q5LJf9e3RfvkKZzJgn1iwiGA3WGlPx35YaYD3DnCwmhRcXxGbK
ND158IQyorjz3oIgOQY4SkTHLEc8xW9OSMrcPN5VYgDFwgX4Btj0p40F0UI+M6JJfYnbDzDkZ5Pt
64IN231k5PfQ0LyOOO6Gyx3MiHcluaNTvAfrDtjiNZdC5HBpvnyEOL0DjVgvBhIRmspyw0pITiye
E5ZAJsPCLeZn9+wPgqXI4vl4T5CGc9oD0R64wIIE55tMJwSzWip1MaBsLxz8TE32mdliw/zMnweX
1Cy1WX6s7OFYQ0iyBE2lJNuRRaW4OnlW4vNgo5/0489eGqs+0eEM8b4CysCBTcgaik1Ys11ONsWS
a6MyKVmn67d8iA1Px5TOYxKCS4CT9aev+c0H+CChkX3TKXyCTu72YL05cg0wmh7PK3nRcUGZAPwW
/7fvUieJ8UTa/nWCATbkluTmI2eHpejlfPabeQXiNdeTbWs8PXxu7Dxns7YbOp/xFHFLu6AB8WUh
/3V8z93/OHjIwN7t0TUp7Bh/pOmaH5plzKf3m3AGK9MSEKTvwYfBZ0+6ZNiLFGTQ8WP8TKhYlQgu
4RDdbeAX0msdVlmVwSyIzEeLwZ9Q5/rvM0aI06em4Uj2NoLNIrfuqrMlJAEDI3lY0S+QnCvvr6mv
PlveNl7N2rvOR3iMFM5N3GxU9xro4m9uNa6Tyr2K79ic35ycC6YAlaDDwjI5RWgUb7x+zCKZEKA6
7kXvHTesyH0d2vLkcmQs+sLQjrYD98F08AvkFDPnx0bd+/Q0qiOO4Adv4JIN7ws/KwNuhpU46XhJ
4SopGJh0Lg2xy3rM4ungIOUnPae3OZPyWLdUm/OINZNdZuRrR0GkPcYC8QNZ49xmKcPtOXmINOOz
I08KbGHL7uPL6/ziDjEItSZIy2D9RI6pUeb+TzR4TqTCKY8c6qAaLw7W5ftfPzfz6mV+W/JkPmuj
2jHDQlL4xdW/wHHxPoFmXjBvm0oVDD5eeaQ09Ya5W8QiGqxfBEwBSlgbv3I/xh4YlkEVaLkmHOjM
LGGTI3/zC1P3MX+KoZ8VwK7/mO0NVMECVEBiTCmqBJsUbSyRqIJpydVZe8QgO/LpfueNqq07/Owd
Y+IasRdT5lz0nhuP+Z2WXra+0gaLIEnCE9FaoPOnH+pOyBX/N1H++iCGF1NElT+9JhxM1AmRBlHO
/w8GcCpNAZRcKrldwsLBXLWAs54FqVl94bfO1hnDE2b39+QL31Txl9Mpbw1DJlEOrK8fo8ehoUFk
d5Vhw/gnwrk5Vq9W/CR+6DrXOQh1IDZSXZk3NqxYvNz8jNeJRIMrYYCt1cw698U2JQNWYUe3fut3
oLhSsBnXEao4MAtc1RhsBdxsVjDAeLQl974nZ95iGc+qtVjVVeu6oIKEf7/5F6b/oWxRNEo9FpzF
J5xIPNh8ko1xSB+u+JzkgVv4D1tEMuFu/q7ExNTZAOdeb6YhXEdw6bAourSv7DTMC8QKhiemfPBF
HmAwg9nFy9DwBqnuqf7DXI/+2EYDBlem1t+4d/pG1aFcPA9kZFBhw8EzeROjDh3zGdM8wH/L5+DR
0EfwzarknHADcrZgnVfjx05HSA2sxi/uYYVUCca+rRSRSsbLPhUZ2aoJvCRxImENsepQtd/7PoWe
Xp/EcOOxI/Fk1qVFpBKX/TFJuB8/7JvbwR6+nd4cT3SkOJ2dIS4k0pWCNoOrlMFlXP/zEY9BjYwt
KFizv05+CxAVeLhISvTkOqMBiuetTM8rWqaBuzFTK6vcO5PjkuBiQL28a7xveIYYJGVytknq7XUC
seXwLoFvCriMZzhijXVqlwfLxxl1+pBrBcvBn74YLBQuamYEviUoXnWOlE6KpIgvw2Ny3dA+HNxf
5mDRxa8xm0H3t9n3IeBD+fQYmc9Zn2fqzIx3nrWrfPrY6o64lfKjtn4AJbio9uIfvDdelwGaveaA
hQzJNi//e9ezPiOWeIKJp0//c7pG8rjcXTGcECj8SS580EtCxiN1zs/Iy3k8gzexVjMhfTyKZFl7
VLPYa8R2EMQY51uViAI1pkNq2Pjdi+Ah4akDPKRxRcg2nvPaY15IvpOaTmLOmZ3M6YCjDn0bTtVF
E5U46m4AKWJMwB6NNIKnBooGPU/rQcY1D7wsNvlXgUwVO+IauNiSKQy62HtbW3GAVDuGH3SrzgO7
ZJaHgx+/OaLLmNJeugQgIXNo8yHueJgZW6xXddzyyJBlANAhBpm3Qx4WTBGITzAKth0TGmAPQx3y
AuP0DFVwB2aZGQrAJhNFT88wE0uKHGAXD5Z9EJQL0OEXkOUnWBRUFi+nNWWfhGN6Tu7ROW5Mlr7B
pHd43dHXIPk58HTGefo4spWdM74cAFXEpBx2PYvG9jUxeiZWaNQiXxSajNNTHTxjMy8ZldBUgHqR
fCrsqwzdZk4yavRxTwRNuI29gkW+GR1hGrg2YhLt08+ReLYpXR9cCKSpQ02C4SVsIP5wjvog0OPv
Ekob27UAsllWWCMQSbHn9AA5MhZ7nsUezz9s+88qgyel1HX8zR5kaF1PL+fJ73uFMMJVaIixGEaa
ZjEevMvfOxksnpMyUBDJA6fGmsUBhaBLtUZ+eSQNJjxb97nmyz6EYkBa+IqQbyx/OcgNUZH+H78T
umXBvAkfeAGBlAyplr8BB145JG+L6/YR0fHShtcMzbCK//6+up1eq7ts/jIwjnbVnTjMKh9mu5GF
socivmfUrJAQXxmA9j/wwgeTpmBA2uTpkxWWMa3YxaGMP+llwRfRCFAJ17tqyios8D2ViAMIa8Al
VlkUv4haoguxfVdTteQVuDR8a8PDwzBXu9wpFppatEcXOEQoFMgZfkhOpY2pRReMjf84f3loE2uQ
DFZvKIhE20tBG1D/nN4lgRukd4Rgr6gYmcW09Ptuzyt9tHX2eQm2swPd838HiBmKMH4CmCHbZwzV
Clz2JQaWR4VGCqazLzeAeDlZTFEvNeYo67t3fwOixsIeDUmKwdOOffYN89TmBPNfOBgD1dcmYLv/
oPXcvy6+KXWpkybsTSBlCMFx4cyMXvSTSZxHeEjLaTKYC0O1hvOCeLmxFMKycfrnQZUg5X0CcF3t
ag2XCI8n4inVv0Ggs1dCfBJq4C279ApdKMiMp3cBdm6T24E2qhtjgofB06rHj/loUi17M3V9l50h
hZm+nFZ+OW3598jJcwgzI6dlqkf9tcjaFHqSrY4qbwhp/UygB7Yf9+psdR51kaXJ53HGc8CEOhXz
FRwoCA+9WWQ382Px02tWVtOiAnUYZJxlYT5GTWv3rPeSJev0iO6zj8WVzieDzMInA+uPPYWl7vhe
apYWXV+G7Odj2ScPExAzeZDsY8gZsP/6N1HJ5AfIRrxkjnxE7y/YDYiPGb8lRxprx8ibVxGxDDYE
jiDg7JznCkH0hxpZiwnV6yNyWggCFrjVGyDjxhHB0vgAjY16s/dSf9h6LKgpXmm0+T060OCtSMA2
a5x7c/1qthlMzrt1vgw4D7pWTAGn8LrvmjVLspqyfzTmGYVWMx1xYm6Mjoa3wpbvlrSh0xDAGzME
aU80Xrq3PqEmCRfIBSUnUz8/7Tn5wBeTa/l8UQVngrtrQNfGpbKhcaV/widOnnIqoQIg2jDKNazA
hsSrRRlGyKczOnJcMsMXtkLDz82iu8gSJLDRzUeKAYZD4ktD8dwWM/iTP2+RL/Lll8NWg4/C4O4T
rc249uA5EHIkEn32itP4nJwsieh5a8CPt/8kZYa6ItleEvs3QY3KZMPVn09fscadohiFez2ObAF0
DxYfDEG8zRa8x5tQN8jrUXSZo5klagLJAasYy+zVpx0ACpg1C+rLI0KS9OeXtwH8Ixu6mypJFaEs
YSidCWvWhfTiDWjw3+fIWDxVpkr83p0zoOXkCbklqNDfauhSM+8VzBsy2f8C39KB2ozVxu1h0sJD
zOn6Wz94HqstMVrV3X7G98mXqZ1grRV0WDn7bgkEKmLFzUkrab2L+dpr1v14c5RQ4VyKNf+OeRcO
YAybXMsQoMjDCaOcfhRrNNEOvZaMEkik2/6WXP6acAS1dARQYJwb//50A+32V2jtCFPNeofbjvuK
J3Pkcx73fNpfWBR4JInH3zgT7jpgOap7AUm1/dte9WOWK7YeBwaIyUadMLz7Fec2Qo/RukgEl7nh
euKSKvigv269kuInzBm0FJAvUJZmSdO7+8xe6B8ZTux79IH9YKnj7OU0+Vnn1SvGUcKFoU/B/8Zf
98CtG40Oamu8yKaZ/LheNLIvlZfL9QVIPwSy6U5kbphPptC4WxQzydEWknPzN1lRCx3Vvo55ful9
UlajoJkgaUSxDTIulnkWhj0zBJl+TDt49T7pY1qsGt42qw+gfkMxIi7+LxlyhviV0WSjcacBbc7A
nIBC8ruVdj29Ojm5TDz4SDW7mJ+2bo03GFeMfnzc98RsIj4GAllTcoHJ7Yrjy1FdfxFkJLXTcpWC
pnHM2mSgZkP77ZFWQjkrOKrzGRg6Cqq5epRYjzCHfeHNakDeJ3cGNIH9CT+hRA0Jl9stwzzBkcnf
Q+MTWDkC4nci3Cc3R0ieRmu8gTD3Mr/MDeXmQ/RU+anwD72iRcF+xXz9j519Ll6A29ekh9J/s/pG
r6D+Q7ffzSuHdIzKLf4uRGy6Q3/PKumxR43PGcSiNRgL2I0NwWqzB7qB3phORxY1nXd2GMrHrjIr
ABUWKqRIsjnyUpWrUYYj/0xvDqzG6+9xbHf/Gip0sF0yZk9Dr0Jnx3nNGI9LCEWCthCwCU+/2cuI
VawtDRNgjQa5yrqFBLn53KE0bvkk6vEH3uVif0N5La/vbtwCu1uMiJBY7G4ojkqUmqibGZ65QH4W
2/nXWBcigUPAveLsFlrS6BytL7atoNNgsEOnQQXFnCZUbkOO67u3FuLKJzure9uj/p9hOYZeBs1P
tDV/ro/0LB0xa5C3HG4W0McQHl9w5nzMgZGthwgD81ACmYCJ/cz5ehm+bXREppqoK1Lj0tZW90SB
62nOvJ++VjUfiTr3aLidDk99U80e1umVVtn9+PhrQ9ydMGfkGsS0BqxwsC0v8xVl2v4DAWTE4aHO
greVC7hPQ3dQ2u8dx2G96k/f9jssqXc0+ChhJKlyZbPlHIHSAPjg+0kvbJn2/kxA6UvMBjxQnS1K
tRSnXyEmGCBZArSC/faRbQfINtT0acEbz2HEnB6NZeBCn13xR2pkeKVM1+Xh5fAFn6IsMSG3mImO
Z6wlNZ4kKi4Ktz49wYGB0/2eXwbrlk1Jdz78M69wr+w3TAlS+Mzu48vx8q8RlvOphzRJiblzOUuq
5UOzb7uPFm02oTRVyJpFf/ky7vtuzWuH5Sg/wiOPJlAvZx7nI24Q5PDvWcOy7TfqlKJcBo5LKDnA
AcB8zK72QIZvRQGJLkyojQQDJUyYZAZnYImAS7xdf0Mug9LdPqPWx7fJpNYDvujiYt0miMBY8Lh6
WXnYvbRlRyOu0RNvs3hAzc7t7NGJDx8hzsBXhLtUELAapWQtrg+APtSj2IPYpodUdG0QXNz5upEL
aAyYJ5j26cU7EXXuyzMkdqlCzGdlDE/6X4eSH251VaxvST6XOL5jiRjBGpeKfebgZhPo/5GxzpAT
Dqc1kSX8LgJtFMDpyzlvB6vLRIYXuQW/2U+K1IwkTsBM2O+L2WqUpjr9Ieo91GWdi44dgqwNm939
iAr94w6BYVzmD7Rz5fzlShZzOyjSI2DvWaNjvs9B6sF4uKYRab8jiUP74rHHQu06edDgRWVABkT2
8rEEtgDVAtSb9QqqCXlt+nBDGUs89LTZBM/Teft8caReqS67RBrae2wXfQRbieTWuSWdpEClr2Dj
vqLGHmTVgqyg74Jgwqx2fpPP12mDSqVRaPedQlhH7xmjBcUcq/f2azec2lo0ioT7AXAOQW2L4CaU
E9sDgDj0LUjmER5W4Yxmy2IHGWQceziQTASStmmmXsjeeYeZAa1WpthVMMDiI/9n0shoNV+2xgl2
7KStWwPzJ5sKeqU2WPQ14S1L726WDY544Whe5AlgZjd0FjZvtMYaF9Hiym5lpPIB8xHKSIqgnbzn
yLOKoHrZOuAOv+Hd69w4htjFRfPPO4Wwl005x+JwHJnTafc2pzPFViCPLCIgvNmssMm9KIhidzd9
ix68NkTeaKJReOoeV4XxKmG5kOrrxvs1ZuSLlnI6cRWfSHof2xrefhmR8APLWAGET1BEYWXBBR2e
GTz+Mtw3JpBX9M9pp8D7L/IwXtcLYUkbjQVYaQbv5LoKUoweq8a2cF8ZwslG0yMacmHQzsJ0/EtC
yzIxs5EjEAH+okK8zm4zvH3gfjjizBcusExCX83F73kD37Ky4XKeh02OdlD3MqYiKyUTYHyZ4Ha0
VodDszHMcNHzsBp/kENMhIgm7HHzTHqdm3IH5JJQURwHeCiEp5MvNwzHmmGtFh5OdomePz4T+MoC
JBqjeZiawXa7bnlvELkA2yv4WVCBzU9f4yPcGNt5JVAS3Tivz3su1qcxh/YgQwPDRLz1xE9HmKRr
oRgOPZNT2MbPgBEPn74XYt2twVep2LQ/GGw3xlzdbsVA3b69j+q0SC3juTCRA2SlB8DFvdC5nyAm
U9Qf/Ot9IWwfMr6wOGbeSOehxYtgAQPgkUcZ4nHrm0jGsKY9rIXksn8jlkYydDEXwjdd/KIb4Bi8
OPZ7PGSaS4nRrTT3y2iT3Y0lgSJaZXMRmC06eXuJIp5XnbCp2YN0GGTGAX6vixbGmI4YlMnemwuv
vhBT6OAOKGoiPRkaLBdn3Y2IUV+tHwafMru0h/qs4ldISzfNYGVpM52SHzKaoA/xoKr8PP7BnJmg
D/xsIGeNceOD4cWzM/LIjBM/NiRzrEsC1I6kHsDj6CQHkI3zu7fNMs+j6XN64vd/bCt0nod6oZOz
JtJO3UFoHLUYurJnLBnXYs/0FAk7Jj8W7BnZGC08KrEIInWi46FBS41Im4QUZg2COcrdBe0h/9vA
iujYxoflLdksMbHG9zgmmAE1XBbEDHjYUUfjJe/Jmqd/G+dTm7klS9P+1EoFNGXMxVtIVgMbf0bj
Lp1EY75BklICwlNNiy8995nnjQWu8gY8CXmqsVixqfhjMi0Oh7uJ8ZteSz0dcH4BPhD72/ijQ8mD
cp+fMOM+JTQ5Hp4pPOzo5xDhguYaA52vZ4smIHv8ca6b7Y6ZPckIk4hqJMV3XJ08pIEHZMffKkyO
7yVnV6Eb3umZKVdWlRNfFucbIXBtykOuZTnKRLqPnNXLScO0HscxBtFitlRoMg5+fYT0nRnh5UUV
yNgczKsMSwDPQ2WZdvQgqsAmyyEmQUX4a0ntvCyiWN/b/DgvFHgmA0hHDBidQ1VFCM+U7B3yfOYU
ugwtw7UJgfFiw9UjcY7YuET54cUEK0/Ske+ZEi8uOIKNepo3UESWLYVeazKpjSNVEQR4/Eubgiv1
ny3pMRRZQbbwlLeJaYuINBgZsiuJVpoaRQRk/xwxMkUBwYEk2Cq8pNgG4sggTadH4zhVKBSCQxzv
7uGGMsqutZCiU6joMeEaxCbI9rOdDPF5Oi8k7pFoLkWg8prWnPH9t8eDTtOKmoo4mb5MLUBcokAm
irgMfqpDbsTo5XwRHccY3fMbYbT+EEmyIyCbF7VoHzMnFhC/1Uj8MVSLAmCfLRWU+TDaNg7sEePh
29DYYw+3WftCkoqK5/Iz8/h1gtxJfuRUbPATkHTg0VVD8cMrhHlCD382P+g/mogw1W3LpS5sjOIm
xUxng3n2MMrpwBwGRaUsFeln2m3Zs8/oBeP6ayhnayL0rYPpVTRZUcsiIR6CB0fzT7wuCpfyBEjQ
cPhhWSP/h1+1sp7IH69CeJ0WpIrB9eOmz8MfR8DL/PySL96PPel7HMMqLaRbClQsFbSA3veAyy8j
yLEM5el1/MEHGFKCUxPr2iO1swwF28HMDM0ryCCwhPEVTcS0BY5bb0Asbwa19Uh8CQrWIftLMgTN
Xzq0vhiHJyoxRMQkLCn7XBcw794HNXK3pAnNybOOMOm+yM+kKLNnQpBFojBFhTQ/orZHM5HHhX9b
3Qk/7i36KJJ5zaRDjhc9/izuU1DoHtEbKGmKGbfVt0cgLSzRgDwXxHBh6RCFePraMq0NGtglmDUy
PkTUNqUhcCimpVOmnrIpmXSgXRydzClKNoBpqRdYj2I1rhER+Vcim3/25GZeofHLUMlw6EDhJHAv
rc9jRfwYgz78nds4a0iXoXnBB+DE5QJlBlHr16M+GYh81kcIE94PFc+9Iz0wKEn1ag9XD6QQLcf/
XEF08bBBQCJH87fHiJORU+r8k3kIMhNjlo9Kkb2NEd2Mh56ONPLMdSQUnbjWwpYIgYjGrAwkhSGP
0XH+DOUZE+Lq+zWVv8bM4isOUV5HgBJ+VuKD2Qv/qW5RyE5q6GbeJh9xS80cFLVrvnOeH6FREAui
IEOu6G3vIFOT291cChz/DScq+5stYYxT5Il7vDPzSnio2slVJL4IEw0Mil0GW7f2hmykH7OXbq8+
ogPgjY/NPTGGvLt7KCIKi5K3F7g1/z57TRArEZJ2E5AbUvn4nOEE+KuwhEKQKtDSfnCd0Rlr/Haw
xyguRKOoJuKgqBBK9ixffoPgRQrfuK/E4i19rRG/EPw3Xk+hnoonv+nbWvIcmKoPVHIQglbsD2PN
ul5MD6+XmPXExylRjaIG1UTECNRoSZHdbf4Wl/h8o0LlZRzkZMFF+KcvEZV7NzC1xuCkGARs3kus
wHYB2EWcAhaHryv8Prrb4zj9kkDLnxVgD+QvfrGUIQKBhKnszbhaPBeSeQN8Wfyom4bqWenmSTUv
MC1tiEURUw4cEGqKx1g8Lf2+WfOAnd6nt31Al2OvYTbREYrgljOmVdykkz4/Af/QZXyKuL+18Q1O
BW1zfNvxyT9sajHwmwGtlWjYIBvtHp7NSzqMsZp1q2LR2kOznauORlAm8J7Ik38vGp5ZrFM2wgwh
7AJS45nYCrBbiBmeJOH0xrT1AqyDTTow92O2I34GwfJqf4+YIQvVzgu+tnZMUuQ+zI0kStrAozXU
eeMVfCGsdOq6dG9hh1kApzo2zRIFHoemydGMeiIssLJMB+5l0SduZoE9DxyYaR5znthLsh56r6sD
xk3WCKGbCE9QufMfeINm+gCACfsOu8tpYFaRYC61lL04ffFR0Zmsi5+XZKhuwlDbm3UMGbsqd4II
O9f3UG/7XrP/3fgjQMaYRqM3mh5O2nIr9Fz0EnlKrK5ZscCbkw3jwAAVusftMB+kQt8EQbfMeQow
FFka00w/pfWWWMkguW0l90JbJwLBM7BRsUSwk7to5vzcJvGwwRIOpcm4iHTM1ShhV1MsFKibUMXe
fG7LBuVghT6KJxxGGl7B/bDc2L81Ii5bSRUXCIWBl1Ywcgz6gofIAdVH/AW8JTxuSojuEHeOgiLf
pXSNuBF0zfU8R++AaQ+eWkMN0fOk4LmtCQUDKMI/iBbLG45P2/tWsn6nz0nA13fGRcAlHmSMX82O
/8F5caX5ETNWxtg+VqCJznRI99F4QsbhUOAFKRPhXOpPf5PhXPmT6f11h3PJLWKZkF2fQHnZ6V5W
bzVQzPuhfFllbsur27ZGhMkoUzqATKPsNwoGh15UHitLofRFwFF2L7gEbcgXMWSVDSt88vmMAp+E
Lfl3uO7kNXS3y64iFAJIBoLz/rfOVJTx7J+TZ6hPEVZ5ClcHURkXLxeWyRtX8HM3OMEA8dE+0KAJ
pTfEBNo5tCqVqXbA3BW4XYRdO1x+QcMxoaQ8ZVRq+0OHNQQEwnlFL+I1bwENL8R84pKA1zsClutk
CxnvmbSk2Q40VOCGemewtzul30v62On2pa/gACmRSob601gsuArDG9PAiFNd+J4vzg3sqp8gOAnp
CmZaa12CnHlZTIYY2viU7WVVhI/smn6y++EcNimZ0SrX/8Nq3V9UbV9I8lfdvmGNJyY1GrrSH4pk
ZNZo1JJF6daKwTpaZNqkW593mn9DeigMOUB9aOl7E30qiAOJNo/GvaUt/oTdIKTKmlS4LvvNbvFg
1a3qSEGd+XTPf9zFA9pFe6KtlyJGt7MeTIjTl38mbxcbUh+uYoBmzG5EhUBNCwnSV/Co8EP0IdnP
9oh0cprRRnv0jUKRNIrfSPoBkFIQxN++AI0toseKpUD5A1BDad0HDOmS3K/Jq1l9ViwdrdXHJgSX
C1TSHd7TO8/z5D1wq9ZCUiRBIce3vl8slJdTIRh/0B5YrwF8B1kpmxJeKbafUX+RKzbye+mPw+v9
9bqnx6t4lweG9dgPWEVG4HhqXzVqIGAaT5dsFGxcP2StcIhoyrjvZmS/3VH9YA5RwuvDk3YEVzEx
zVEyvm3wphwhUslysRoSyKttAEmIKCB2gBO3yH6Koe/eYBZHbDWhOjLvxw9dEf7b+yWbDijgtoNg
fX38r0aAOwXz7BOmhkwR4GdjgUmdE21yGZpl+hjDsixrxP9vnIt8r6iDOUfm5wR5GKdIM7LUwgKf
A5V87lBRkeGh278kjx4Xu2DFOiM1oBycX5G/kQtpMLmj3BA6YxXl16F2+Vr8L9gQvxAUwguRChbr
DAgU29/dRnmO9BrdBkRdnHGyrXAUUEeRaL7mv6zPip5xfi0448MQpA/G7Ju2y3dQMV2XQQk/p9oD
HosAIT39nFTYvZwfIyEjB3+lZisEIVOb83FQ0Pc0m+MsfOy/wfNmUaxMuIIxAOwHdedamt/dipAg
2CohzK1JMgChbzkLEJgREcHdxisO6Tx+za9szDyjccclI9hhIX8GncMXQvJXoPMW3aGym+wTDzl1
Zh0qSiRgRwxFmm49aoqX3MFWD1lpYOTehIjSlYbXyM9lf0ChyETj2yLyo09bsxwTtTtEnPXDXvYF
ujxPRjdbT3Lu5a+DvI2qNp2U1pE52NLt8Ah+W7xV6D54NBMZ4mM0HiGV503m5KoSrn9F2j34k/kk
eW1O/ZH/pg4HogVhFuACFbcIovH96NRFbDxatNwu2GSIIaTVS7P6q3z7HWEJlFbFBMfEQzT/eD+s
ysfLUV5/cL1MmoCOG/tXWBVW5WCUKK5SWoDbCpjf26i5MWER0XYB9ozFu7jDF+K12cUTwQR86kKq
sxyh/Ieh8OQn7DnkFUZyGQsflrfhTkEXa70nCAw3q9KDALLIYyunb/IHEJIi3hkjp2Bdu67u1DVE
vVOL0ODBZfv0GBq/0986H+sxVynYusG7dHcHa5SnZ8kSyxuyLvAPKj99MbdKS6BOeFJABqR2FmQu
uhiGmV7Upt3ZajjpQfltAiNYctdPlIMBvPRmxcepFia3w098oBgRkDjzTEEYvENCH1bkGp40tMll
CrXkgzthrqPUdnMSDiO+JUQA0TfYuJrTpA8shfh8e0434dx0aEmnpccgVKOjYvyfV4h/ydfdd9xf
dOSMfqhbp+0O6GuAGptnEqcFlDf17ZQIdWgcHxaqDU+EprQEzWsheklO4EQUIwAkWvRDpo9kgGmM
SqJr/H47wt7x8hGKF3drEHWZHElgLyyJqwZ9ZW4Tmr3AfRkMbeXuNV9INHVSjiGfUCb3OOHqtJuD
1x/wDWO8/U2A5SkDwcd5CWke5PiIOmwrArQeUNVsNbv+UgnRNLAs/cg9+qF4SJUd35jTObqIHtX7
Hpp5Y7hOHvwQpOicfvvfvuVMvok/mtt1MlpUSYnILqfxurXPd2u4lR3IqgbtEyGlnUUlxbJ1P73x
7WleWKZyk9aQ683m5MaHI128a4wF52OqDiwzywDMJmtTw8GKxZ6Gd7rIGke1BGCu2XVrtuAvNXOJ
SJKpUHYD63Wgej7/+QnAXcQPOf6qgQoD3vN4pr7KWEUFChH0dBHADGPOmIKvk68WP9dgy6DwQ+da
TDSAsXa2ob2ccj1B5coX+/YTqRGXI3wSUn0OXnImtZd3j4DGBDGD0AV/y+bmAEyUQxNN8I2HV+Fz
1sMfOTudO0QM9EOmjCr4O8PYYQ+ZGxkzKJ9xhjNsT5ga2aAwU6/Zm944YDNkgrYk9EGgd9M5nj4g
Cy9eluHgr/ARoWHB42u1zlsSYghzDDY0wk/vWzFqobuYXlwgiRda3x71vG+aEuu4Wt9TwcVXs6Hz
hYXX8YGSxAer6A3SNhmSlIBKe8M6LzSFPchhZN89cWjI9i/opmTHpx+EjVdmatIoEctWWxI+wVzZ
U0Fj+rP673fs/hSvFC6YS4DHDo8HbBYbBf/FUtKLTshYAyEW7Ma37Cfxpgr94JBlENMFWxRKhpjl
nyhlofgTzzD84wEy/Y0V4YZ+9zxpVx+b8R/Dl2ZjGCFbR0hSIdMy8ZdspmhiVdQgSJfQM3DJMp1H
PGSMGdgd+AoBcZpkJI5aZzAl+T8YIRNG8LfOwzbBBuOzFYJxv47s15xcWOJmimK+D+rpC3+HNqcM
xBE079Feyfkpaca8dUZpMXmuZRnHtOqX5raM8XMXdpWlX0zJrM3PGQ2CiCxLD8IOmgZz0GIwR5OH
zBJXZaTsfmO4VTz89fjqNBwIggzObZYW/mOLYpOoGfsV3yaVv0mIakHmzRAdMN2S3CTEmVt4uvFn
nn8s/sVacO393SVFvY/byB3ySFFOzimLNT9BcCUMrNq2WF9RAgR5TFiD6WMhu0H8kB8E+MBjShZU
MCpMLsYSvTgAp3dlRG13Sgh+RKAyjlNRfyQSl+CdDpp/OSJ2A5DTCJ+iTI3vCFEAQY19AiHTK5Aw
2hhTUKhIcXug7LLL1NsZl+wVShmGIGTpT2MTXuwX2sSHCNJagxSwB1vtnuJuRP3PdTcn+qj/PWxs
jgf6qRgHxRD3Ot4yki+kHUKtL5rHwkG0+hhXyYv2KheA6vpXVaa8/Or289ghukcUCJq0ux5ZwFuM
D9g/XlhTlPD7hrHMj+JfR+f0NhusfujzljzA0QeH9hOAXUAHUtrQnnOjHsPUlhKZo3+MTRzvRAGy
N0Jt4qMt0bej2xp+HIFpGAWrBD6AY9rn3ZNweGqYfZ8e8aurgaV5t6PIhVWm+Kp1DIYf68q52J4k
DskBlvDrop+GPafa8RgPrNtSxEU99kWGkWeHWg5b6ZE0shUzGIYFBjM4ybNVCGepDB9epsINpDEJ
2MOfg+nELBjBoGRDZYckxycPQZwq+zckAFi5ZsaKd9sTNZVIHomrVLj9YnYh8JqdAvLglRxZqDq4
VZEH8mfyD6mw1mf8s+71ZgIPP5E1oIebXxPOcxCv5eMoPDeG/LKL3JRoDMWismu4KbEGBAx6AAEx
Hw9yUCHSVOcd4EA7e2eERTD2QM5ra8a0GEvKlIUF4aDwGCKKtXBl4/kAgQIw6vOWMyyLDAc0Bmij
h+S/5zBTzMhxBft/uNowxQiXCvDfYqVzw7EWI/PdNYH+90i1A3I+BD1f6Bmq2At2WVYR4ZxGehJ0
W8BsuEaNe30UpU+AR4QMsJ68sXFwRTeJ4wUag9o5HvohenMsli5gJ33I7N/mhiCOLeZ3rzq+5zkc
qkjRGszb2dP5EFLWeJB2+549EYrKj3meX93le6agtkEAsD8diJCb/ZEVGZJEx+1wtkQcQxEPA0bb
oPYlG8UouRhoXhgSSF/CbCp5aX8DwbgJ2TPqcT7uhR+iCGH7R6fSlmh7HfB02T8WefSvN2fNy85Y
MZbT/l6ZITTs4UAGFkUUX6PbK0yJGRrL2pr7hda1wy0iwUgIXsa5y9Fy5ovId+JIRhfBd9RfCv/c
ZTEaE9fPQtUjrhtNgCPN7p7sYsOZwXQs8eyH7+z3J946VFNkgo1IlsTMTbErvyBuVCxpuEwZ5GlW
n92WBRpbGTD1Yiy3wh1+GZMXQSiNaGi2eRpkAg/1UET3XNGmVc6GyKnhskt4cy5oEogGw18n9D0E
vMxh100kOIuOM+kTK0SdElCGHiLDu/IP8qWMnVQN856enSEyXKye2hzJnleS1OOihcxGi2b3ZKfD
QzI97/SXqce9wyhCFQpy/HYuos/WHHIEi6DgAfAWHnHoDQpbH/yo/SVSZrCd538sndey6ugRhZ+I
KpIIt8oZBRCCG4oNCJGDAIGefr4+drnsmfGcHZD+0L16BaPCpKmhaqm16wYdm3qwu2jqYepYZ7d3
1TpMvfG95oxNbnR47EFoaAd/jzAbFQ0JejgVcLe1YWyVRhcWJ02gSQeuMuJ0gP9oDWdrOtyAcgMU
mSxFdv4WYnx8FnbRIZFwza9e4RLymbeNoRiZjCeH5DPtuyfOgOmKxUVJAEsTNbfzQFD1Dbotjcr+
HsMeg/uPVQyglNOnNz4Y52gfnrILYMZh0vuqp80dE47LZAVyqmChObbfmUKFzZGjZzdGvAOuHpj/
xm86hlTTCZh2V34PSUENpFb5DFu1z+5mAsyhQYQj3qCrEwZvCYSDFdIpexg26gGT5yC+j+hgogEW
3+CVlGnZhe/Il7xBksSY/zA/pICloFXlkm7BrZyhdSDeovTaHpUHPPqWfXUgdnB7G6VfFfwNBSuc
YrwCzv7VGRQtL+V2YjSAQbfxz8A5fvGMvvBPcA6ILxhKgnxD/gAB2v+xKtTWQCcpEN+Tl8UFPilB
xjmtrNvPeMKfQg7gPhIyaLwqYIbXaC//g8H3lgfbiZ7gxeTjmKTkMjGbvPyDPbIOawpuDwNN2pq3
8SJJ7xfR9iUYS05IuyOPlEAsnUCjh43Ngd/D/QVYTb8YsIXCO5ECq7jtDidE8uiNhz86Bif9+AM4
SDsXXzf9oL9EYwghoBsDxYB4PN9Ojzg+dE5X3LsuGThYlbzSVYbZCZ4wfWXxJvcLsJtaiAuSoSAC
WmA3/Bi+XaKQ1Zp66ARxaaSOYXIjVBGUlVfaEGL0tVaA9PCz+J4rWPD7BG48VEzKBYvvA9PWxtwu
32sjTiRgyhpfbfjw3Hpo2dSsnI7AwU2vIVJ9lCOr6K3vYLZTaLosXu7UM7AjfpPMyYQnyDFOVBTv
4tnAyWSwp78SqDTWM8qZ/1lQix6T3hi9xiv7UBJtuQsa7ccomtAGRa9pQvv4DF6YQVgf+I2XqGOf
KBHAR8d8J+BSolo7DoBWTm4FtGIKuN+05R6gPZDl5b4qNb1hV53VUzDHz8UFFGB9W8We+roSy8xj
cIM0vmYJYIS5NyH0t+jUu3PigjCBgzgwRCVFkUtbIco4nbIeNIjWxh6r+f5M75z3gSmvJlgJm/ZJ
RYjdGnlvkeB1B5yIlRm1bI3RTZ19TXj0723LHZndSsDXnwuaHQw3tYYPJTORN33NfVcG/whp/Bxc
JDTKz1WibD8LTjcFXw5QvgMf3NR/83HEtEmQEKZQyJ1cStsuWBqOg1BXf5OeQu4ISnCuOCKI37p5
We7j84tRnoI1q8yNvtbQEmcHmpekAEhYwtqmsEAl8k0UQ8GSr8S7CpfxGaPL1eJike8zHYI0zMqU
ATOTU4mYYAFF7RfqTljfOAi0rGEGXdY65S/8JxZfDX0c+4FegjiWld43xuZn8uTJshpOBnHY5nNx
XJzsTzrE6B2++okJlQIw/6MwEX3oomdxCfV3VJNEV5FydSLrl0hMFTNxTGVNuEbYJLCIUbREMLDX
jP+wqtV6MMo9DjHDeVi7fc2nBKSz17TwQAj+Ch4YCDccVlGMtJHhsE9eKNmZxTC99pvw+3dAR3Z3
O3gXZ98MslCTXdcbhu94BI6mitl324YiwMXurR8TmhuIr7zCyT0grcCjac4H2JK06QatiqDG+9/H
OwVXfOdCagucNyG49tX5SuUSrAzE/6r4Dm5/Nj/wyHV4iTjDqMIgMr6x+3bm3/C768PzhubWwnWt
o3dBRh4WCC3UcMZNAGal23dqZ2X0w70OTrMgPmKLaMfxauMZQUbX8AmQ0RwlICJTzG24tqZHbR+W
DqMzpleqYo6p2+C1fJBsSU3XL744jaLIgZLUl1sev1nRILSNbTP50nUjStHbYdu6+18YL4XoVxQQ
yQYHG2xVJuOIBg4phujwGFPaDWin044qStPt0xtFY/I14DCQPYsbZbI4cV2YrxBKM6EcZsdGJTj9
wF+unFp/+AfjFf3gpePHg/CIl783n4k8xhFi6ZWNG5TbzWVZHoySeLhy0nhjGCKEbWIBJBcJKpwO
wr7qBMZN0DomCOZz/QJpMy+2THf2TP4hI8yPKaIH5/FBscuTIPwNwvqt9L7QJIkTp1VuUXp7DzSl
ogBvkru3cgbTFbfrJ2x2bbxWabpNgOze3qR2Jij3NmWYUoK36Ir9PhGUJTBopZ+Y7+9jojePrASc
KrQ7I//BlKn9Az8WOmAn40YM6MZAVHAnTECePXq8nC3idULm6lspsxaUsuooI5W+z1jobotxboXv
ZI9T7ULxPwrldOPJ8rSlTe17o1D074rl451K2tLXBmBW5fPh9TfpWFW+GWrHdYfKcn4iqvFuoExG
XK9YuO+KQAig3mTOAxUdAw7tEVecDiexukFJxo98A1L27TYakIH1y7borWGJ/MEE393+hGZcT94H
tT89OEcbuV6C60obrKbyS48Tj6g+Gkg5Y7nmWaF7/YtVZ0JXBEgrfx7MZeScORqdu831cHPos6PO
+uccTEEHBrah8E4ngwnvEqDyvrvusN5AD6nfzOhlX4KyYD5sIjjlbOfURCQBeV+D17FgFEFjmX6I
NBpQC7QDmnaA4YZAwZY4KUQrrEExwMVueRUINocq9BPwVfsJkaJUKhVaBqb6jXkLR3g3UmBhu22M
SYtlRkmOkDaKiaTOqvWeD4il11pxq+0r2PYcwEIcYRtzeNC2oqz8OZioMcEw5uRfYjSFkJERBYUT
XB29ghJg35nr/iIsAWiCMDtUG3Hxu/wr/frxwRtznz+5R0kHBo7E2IiddYA78lrzV1RcZXDBYx/o
DG4HJnQasiitKbUNBx/fnWwGF5lxhgQIp0vxtkD0adLgomOADw0b2cbfdoKSkgr6kjH7OjvZ02rh
3B27+/yiiyWP10a+gESf4rsu9vbJ6wHo7r3fumPiJmhyFrdsodJfne0lBVdt6+TuSKD4Z40512Vx
EYliZSv6wMpQ4+yoJedn6Yu4qxiYAscBi6KL6VvX6QSnCYlUoCN6GCNvP2+vMS6nNd1zkI9xuHsh
2ECUCMJGcQi4t5Vf7QjJ4oefzKkLlL1ixaCKSzFLtFC+0ijXVFeA6tEqKZftB7yQ616dn27a8+/m
11ivuzATGaSUpEUMtxeFE0hx9xQg0zeFAPiqVlxplt/2iKmgxPlihAcOiZSEWRJTGp4oLRmKUgAU
Fj5f4ijQjjjBMGOlroues2+AaypSH3wUuVD+sWvEtEkoJX3Y+X47SsYmZAFefR+PP6R0a3puWCI+
XCQ0OMAS+gWn6rYntxE/7dLBY2AsnhWC2CGK7AHnE+ogtJku8oRjANWac8Z9eygWaDGf5M1x0rAd
NrimY+oZY9yUiDU1tHi/QWeUge7sqaI627iCbIG2BhqG82UKf7OpQ7Aiixp8pqaNc8IbXvk3SYdQ
XxwdMtyRR9GfiHoYb2X7Z7wAY+MHBejT5Gu1PU2IgPtZ7a6uiI6FkX4Anp2t0nNIsRGLz87bHqr9
4kF1LUMUYkx+81ihuOiumSUYwlgaQkwDbEN4nY+KPXsjxuArRi6DMZXe83k4jMvwdZt8rSrtz7ve
Cxclh8kOk7WHXeNwWhEHJr0i4gIme5ijr5DIXCajOc44NhsVQO1lsUU72Q9Q9pPcMYcUoq/MlhX4
FF+6whXafd6zVc64sXFNJFoIEBNN49lqY0rOyxPIm3oSJ0IsHKOreVhWmJrLI2Nghz0c7qlRNxzR
rfMTgxcmMy24t2N8la6bdH7jfOHuQWs1Y042XigIefdq8A6gmWGAwcem1wUDQHCQlVcGK1kNLeiE
z9EDHIp7bXuZd6YdDKNiGEP/Fg8l1X2bYQnu1nOUlXoXik92SUgsjU8UXZN7ulpQ4wq22VGv02G+
L1h4IK8RDxQKE8+suAar5ARCZ9buwHqHNZMwC/81hDiLGlHf+qXOH2LaBxvK69IWCFm7xC3ziX/z
PcGHVWN4jreKpvRxhsQTUF/9sbMfKfUHaTjbD+IMxXxb/ewzJbuIM5AFyVHF2Mj8HPT2lXn7Dbvk
02Y0f6Tdvwv4POIkAIFx2nVvdm9y9o/arBRjZsT6EGX2aqnPRc4n+qgLEz1OY7EzwpzcA3Bj3D+m
EgN+BQACiBxG9O0YpBKudqeNfNIjgjxjEFepZa5AagDdpD2YIe82yUwCGc6b5WNygY0kiifEBHpQ
W7yRB2wUdYta4IP5Hygmf3plDeBi2zdGQwZHLFcMZLMXYJac63U2srDfi+LbhNE8fQ7KcUPJX86J
dNCe3i6uG9RxZsX8CEGFnsIGwcPhazHMlZ2J0TVo119obXYLHCYs2iOW7B9Lyzlu+1qrNM4LKbgA
6LM+LKqoT6pZ2x253eTVIrUAqx6qVUZwaPPLBRcOZRHCcQelndNNqjkM0+ii9yl4V7w5VPUy5myB
m325H1njyKO3VdFB3sk5jFzx6rwIFS99aWF0WlDubwwJshFVaaTQ0iLW/ycxRbukfpYV0QOj/GVg
hOOVVEv7qPTGGFIddFeKibHUIogV9RgvOSxWm+BunWcndch/YoDmDivuqc6f9tc+M0L7qodA3CN/
ppKVdgFUaPFVuCiybOFh17BL+MXJzphyR5uMswiKbOOA9DH3yYgOFV6ZfQMgW+x1uvuM8SAoJq61
LAw+mnhnmj/r7DDm3HvH6Oh049akauQ+4Bw9f9AS04YI9UkbYEkd7aXV/g01b2yj9mQqNmUzA12D
0/YTWJXspz2j8CtBI2Pt+NJ/oIyV9Wubfed01G9HY4X+Srv+XYYGWGDRcBxChay5OOC/Xr2GC7Er
PDxj9KdgE9jEv5y+V8WVhFm6UIsxoTo5w1iJIRRGLdcfJnv4W4wy8YHQDrM+Ywb8SrQXVvG0kZLQ
wbcBOjPKGajpJBwaC4RkAGCguY5wuPDpf+EGw+FD1cCeh5wsEspphYsYV5ccAAfzpRFnYOLihhVC
bd3Nn4EVcfBPFI+SvhPIeKurcvjhPYAw8fFSISQeloC2t7+XCaKnYtrhPaw+q3CYNhMoLxgN0S3U
Xi8qYUTMRNn40YeoLWAZaRgrUCJ1QeRVJYUIjbHFgF+jmre9BlwJVqB2xbqaE4i6AbOp9Ag9pbGO
A30UoaNjHdZ29Vd7r+ULRaawPwguQk7CMBnmGmHgFXW1SnXJABBbogNHyj+g1nzM7xoOTz0LPmYI
AHVft4hueZiY+SHckG4bXMg8aL0Qx2HqYCzcpzR25uxpHOfAtfnJf9ovTyTlTQC/W62g2lCDN9Tk
H7LJ6Ag4wO7uC3MtY2RgHWCuMYvx5iM6xZd1jC9dbKlGjOy+gGjM1TD7xYkGYek/QihEOJEvMz2w
GGuxln8FVZVB/cAvbuHaiKotE3bE9oTNjUB/GC3o+IRCTThQ6mJKbbSk4P1jvoPwbU+SihhFEYeq
n4EGZGO9AK4+AKYQZ1oyixU3LRYUF/6BOfrYeoWl13JLqipuCsjZOFI+TRhwfQrLN78onEvE0cwQ
qRDG5giCtUN1wRvjcR54ojiownNHpc5bdI+wSI0XBx+T3YRiq2aKZR89fhKcG2gZOACeJjKGgnSC
VVZ7+vOxde8tjsuWf2LP4mbB7Bt/VYvYUn20ER97KVlYN1gbtCb90NPzTn5RszGL92m5rO3Q+MTr
z5qMZxQZUcF1VaCoItnUC0zS4JYBiVN6dj1FFBskQu31OBP7YyoJxsvL1QUL0soZW4vDIUGkw7hZ
fAkQp0v85JW39rRmNeoP8S57oUlGtAoFCnTOOMC4F3v+sd7rqUji5r2AEC/DBVhYvVS3AGYAfEra
NiZkcOFgjJgUO0ygxSdG9XdK8lF3K4ItiQ8tantLSqVgTfzyrMQz1jSMBVVjvkfwqvosoAUR0lxX
RyaQImemtnVylLEiIsszrwClV2HyPDWqyQIOQGxrBPgSKDo2ptzaDr2FudCAHBhsp9RA6xBxCSem
Z7/MFioojgDN8156zuAOUczZXXlYax7M+I5FMmSwuCPsIca7i5W9CGcpsUyUHxqjRsK/Z89ZOhuZ
fBKqSupcHPvImLm644hcLcTv8ksdjZl4sSH3+6rggyCEf0UBT9bQ5n4ylRDcCBWRgZk8oqfDQFwk
GLt8ed6lD6nJ4CM+yGew01g4CyfVa8yc+FY9vlspqYjFlhzNLbYy6Fkwdk49JMPcxixU83JgDCMj
NehADfODJkILCbCXcA0o2PaWNxMSBjSJOzVoo27BAV5uDROO97e94vs3Pc8HOtnkYyNZMQppQish
FcO97Mgzcb6AH/w7LLpVuPFRkjyQYmNb5hzwOOubhj/WEMjcAlIko8pEjSNAi+9XHX3u7yOUIxt4
9/58eFI30cnabXwLJVgooq0GEUt3ApvcWFfc+hPSWGb8Da+FR5i6a8OwBr5KkPEHpKGaMGDsnKyP
aN90aTEYqeMDcGU4855v4e7+1OuOZSI5WYqWwnInKYu/rydIJwlpQ0KIRp+5oZGiiOKvLKghOdO2
YG0pJR38ffer+R2L17RgOEZR4jWBjAmPJvYiDFD6aM+t9/JJcB4WAOQ4aClt+w8NHgxXRzJ7Y7u4
sNoJnNPtnhrk52lt1EjlngkwiIcHCsOEulRT5GZbNvBXXwJReLxmPjSTjp4IC2nOYzcls4NdsCqY
YbBLyfFbX6Y//RF1cIWrJzqVW9tYBkFO2aTGZPi63QMRoVQ3rq1ngHt9N8+J445tsgSf7hrMgRkN
x54LD6+zHmfsnBMVttu2Mk80mj11GwRB3zA75tITYyKV/zdNrxzudhmnFz2FECnt8eNhxcOIJfgM
iqqtxivNLrhLi5r02PCw68MHWOllmjBOYShufD3uLiXZDbVDBKFMLqZO8qKxACxCa0A4AyMutu2P
LBCuuZiCH6NXCbW7bPfo1J10vMBcwkpdg66+QzQ4wxxcgI394mooBzslzY4HeneZFNRQSgCnor2z
MeDnV5MXcosTGG2djsY2FCgA3/BwmiEY0MEh345bpy4bluNwx7EucyDYG++pESpQZkj5aFGSm4+8
Z53X0WBqzeck8K6ReRLVS+bctmXSAcde0dIlCpkz9dRSI4Ol4/LstjU0CS6+s4eL0gfGDvwMtOsX
/OPeQ3iilUerwh0FKQnbbObbHzUPMlyhoIcWtvtFRKeAL/+T4z4cTt0RNQhUp7SgrozjbRuCMtJn
oDIssIO2gTc+5QhNXq4AY4xiQo9vQJhPHWYCnS03HArC6RuxlrUdUzYX11n7j2kp1/OiYNWSFb9h
+qvfpYdtdtwKj4jxyBgNEREzgNHUxq3lkaIAg8ypD3CnOjctsV5sF+qFdIB5Ag2xsRct/qdFBH0n
cO330yrEY5U5gv6zbMjjPB4oBE3huzN0lyMNpSrXSwxdiU8jFObLeqhO3uGyNvKPmb21bJ+O2mqR
6vHY33pMc7VY97I2pzlrVHOl2VIu/HrkiOmMrdhavI/PDBuNVVicuHzksICTzEdOIUcynSrJ4PRS
Rv1jRU8LfB9FQhB7bctDzhmwbe5siJiDYkYwNWGoUZUWP0uZ3CRdjuolPUVDrTQv7gOh4DMbbTru
Afjr+EcgvTGbpSlKgdqZMYemWBcAEqZV0tJZL97PRXZsg4Wnp5dm3/Fv+6kz+lBeC3cQ2wyZqL4g
QZ32Pws1yoAMxokbgCTpVFoIiSVnXrI5ibdUveyavzk8ONrAR123KN1UzjUjHFoLLSSeyAbEIgyW
5DngIX3W4+vefnj+p4t1QpttrG9Hmheslp5UPToLIrXPBm+Ig3CuhtzeXJ5ZhQkSkujC/tIQeSky
bjpTENWOkVKUdgEVwxibEhTV+RnQ2TUrpgs8KXV5RP63gEijSSIirhhcbDh3gEvisO17Niu9nqC1
RemcPnfwcW3ku9THMPFCVLyghDDLvIBAR4TNni73o13otpQ/oD8yi1jaBSsM2jLXJ1fnlisQeuoT
g1cugIOuEY7KjuNhUaQxV2ULSqAoPmg2uK4ycxG42zZhCTGkJWGsnIO4tJQt2c8O6PNnl0pyKH48
tR1vuV44vyeUfhwfNYK5kdbf+MaTabcowogEWnaOGpcoAcJ4wbguHwaXc2jbETGgT839F3S6t7pR
Q4yA6vAHDb5cRUKtsSW9HlcAA5cV71kuILgS/0975UYFWZgv0I/b7BUyMghBJ+la0eMYQKqHSbp1
ip6wepmxdu7qtuB3n2ncu3VkGSjt7fhB+UAodko2jUmFdpiiUeYSEKWubzVPbZO85jhOT3vsqKMo
mQtKyQtkAVAj3rxGTeViAId4ltkYMz+ZDluw2+GzudX8TbbaB+kzqSY8IlbRNqtjeBBnjYWNyHv4
5f+2vS4vlbOxZqnFXp4fQopdlk0cs2U5cuPzDLPtOMWoEJk+Bd3cmg+AkOJDDmLO1UjlRPwf5VXB
CyfFKLIRqpBxl4/wyv17TxhVQd469uhK5S6lvE0w/oNyNP2ag58csD31s8AjgtOBtENnKDxRPAhQ
G4pYkUd8VSlP8LsjHWniFlfLzrAqCHom4zJTVmBRwGFDC7NtlyaLRmBEm56QU4eJiNrf9HmaFDpa
coSoAgkrsiiJ1uTS2iXnXcr+XYnVwELjQTGac7m3HgRte4h1ThpZRH1vFnJ0UsywoLHd7SEIcfbu
fumoyW7lb+S0Jf/YRa2gcffiEhGTokQROOEaK63nhh1j0MOufxoJzrjQ6GeOiBLLcAjnBmdb3uU5
5N1Aws0PnMcljebSpSI56BjqpSxxeIHQ+JsIh/l22Md0r8XZQLpQDouVs3FoZGjPqHU4xdpz29a3
7H90CKzfLp6/R+6ZTM8fa17tAPJO1xxayq6tM5UPDSuyuj3mrmY096+2mlys5AG+RqnwYV5Dv3ma
QWk0xk+PIDcMUdvapszO3hgNIAuFcLPN2ds9/xIGDNE/5fiV3tWgEqde10L/oO3u890u8tULe58N
TzirmjgV33Sl73ohTEmDYHN9BvDHcrSPMxvtqEEK99w3wvc0XLRNYtFhMyID94bJgNxi2ce/KQju
hCbIiCwuPcfaGCoWN6Hq+/REGjcZTQfvcmTTMTnq/aJe51+X6Y/u7FprPDVCDvsuc4w1KEI1XS8M
QKKEsbJJUQyPd8zCblM0FnfeNEcTFteqZiwgzVmOdZq1tN2OpncaOcnJJefY4BjgzMSfHEuITorb
A+9RDDM4+8dmb9enP0NYvyEj+bDnt0187iVqh9fJ+lEsvtVushXHA5TyZGTjmEDjuPpjKRh415XY
AnMTrxsM49TJZ7q8Th8hhWYOSTfm5wDpEiiaYrulrkCEOaXQnHMYXEkpJpaujQtPO93wcigDwAJn
dsHwhlpP3WbsdNRvtbFcuctTYp48KWA5yThIzQBAzAy8LH7Mm1R4NEPOOGnVeFf0sNxlhkuvY3P2
5UFtTI5HdUl2GKZNHNdvvn2Ldo+jK4RHwozlEkl2Y7PY4gciqs4gk9+dzRxAMVRzhcoBO4bmRCNb
e1sKiQB8NwiqZAn5wvO6ON16R6bRyMD8UTqQQyF0qfpsBb/ImifAHcJYPPQJHoeuvOgCZGHBQWVS
a3ldYNwwon3dUy3NOSPDkNL3yVELW1IXgc+agom7uc+tycK1QRz0YLmkdssy3S7AiqspVzDTYywC
p3cGJT0pCsWogopAR2XLnE9+Uf5BpwQ+kl1P7jmeIw97K5HwRCoP8tCQHKHv5JtDU6Ku4j8/y4Oj
BoJAAeJ2qRNW+ZqBGE8hna3fvss9IT+Bd/IT1DAG7QVrhqK9hVLHCmM2Bsb0JZchnVs1O9kv7QE8
brCltIA4i2kQ1fzAVxLok3gRHxVGPLTtrEj4e3Ad1bTfpQ5mXKrA/4A54eGeofEuZiuPj4C5CZ3I
k8USc7JRk0Hk92hiKP4X80cOLesCrkb4g3ExJjfVA/rQ44KTjyVJpMz3zapEXBbYeiHvPcgzdpMe
D/2YhZJSccd2Slv5TXwrpG8ZEE5KFSZuPcdZYdNpe9tRRaWga9j0Lti1dI5SZ+ZYplKBeZp946SU
XxORFO22EYDTBgyAMvtfPwjl2aPW0lxG8ziADGdzJALHMc38oh8W8XsebzsLJOlF8eqrxRYVGgtX
StPjrqDH4dTSwodDDzPn8luHP2emFT92JqdVwSiR9Ur5rysON4983reKGGNEprvDzYKELU47BGlq
FZQnXWPJ+kbEWZaoJnydzvKIzbsthDrIdoIpXonY5Dx42zZ80WbXFKHBYpAL3BhPS0ITNBLvzxnk
CjfcTyr7TNKPew85SHgE6D4LUJE3lp7VPE6PXAa47RLmZ4irDvu5Upey12/q3/LotPQadd0x7qRv
rn5MLtT3H8UqyVCprc3DBQuPB1pi1ENh19Xy4JBlQTnlcKA4Jbqet4Q5VYc6TuE8+M5At9fU/cgd
3GFB+osKece/Z8Zjoy44hELWttxoJh/m328rnjGQMAy62ZT2IE25hjcty6DFT18nA2sDMjdkpceM
69p/dYoJ8Ohn3pkCQQIhUaerHe39Uec2ae3VJDr4MCE0fKf1IpU5Ff/DjwyJngTh4cfOXOO6pgLn
z9AdQieK8DSkwuE9kpxHWBn2KWITDF8OSl2UNQtaBtqTiXglGZBq+iNn0Tdp2ek8VJ0/h9SSBb9k
WzII1F8o4H3kyuBhEieesiKLG03SDzBSo3ynmf5SazL7sqGBxR5K9O2ev9Li5EO+zx0vNCh8Z1+B
ufShFTagEKJT0k+mHYKrIQ5nBdY6Pmra5yr1C/4p6c+LIVF6+QcC29fEbMnLSHaKx9N/L9X1AiDu
g5bnQ04ds0s7jNMsdbl6gNjw5Azr8/c3HYrIGoSvocbC3kSdDeSIF3Go1GTq+46+Q/wZibnCcYoT
YsILJ5AMxewAFQY6HGxsxAQKdzKezdvbUvIq2+G0BxH0eGYcSWKh+i7yR9Hq+H3xPFJSlMswYrVS
ePFUX9jNRqP3Vqba4MEd+nT8YozT3V1h+cBvQvxZK6J8zZSU7vl2nL/hYZitb8jh3po8nREjs5ob
6uzncCO418Gz7io9uoYzTqzQ8x1kCstxg+d8CdHdRpEQHy3bI58K9cOefzmWbU/C0D90z6ZVJZg0
lTVID7fyZvcKEx5ZLXY9/6luF3DCAvwkbg82CVjRssdTK40PWnX1TS3zgz5SDPXtHgj4xz9htIWH
LOfuqa1TWZ53z13FQuEuQg3l0ioWMeUcDS8vnosZXymrIGiCOh7yJBwqGJ3AP4c0pWeW11P/pVT4
YVnREUt6Kt+ZQ3sEObpM3DC1hxHMxq/l2t7Fk35RZgFSM3PZMnlXlX9uRpyhPDF8inhDOsto+YCj
BcCmz0gSXmhyhRarRP9SSr61ajTvlSHHccPQ+Q7Blz7MlZs+5uMx7y5auEMWyg3w84hvKIwg0NIh
Whw+DKBeXFGRwmWPbQZHO0CyFkSir8/IMT/ZJpD7Jgj29jJQONzdobqES00BQgMoiHHG3QEyF+iA
rsoUQL43yUHmb+wZlAmGiQOTzUH78zrbz1htsF/U2BOfXLgZ9w0fPwha6l+Q65Xh/az20kMgDAU0
/gcw4A/84xtJbFvPnJhX/Tt//j1mKNJJj2SuVLtKz+ij3I570JHHVo319LHoBTReBOxCjYDiLpN8
6R7S2gmfa+Aqv8EWE041VJJis3q6veWNgSORqzmZCtNBRYVGIULVkpKY08DwDSC19AE478kIEF4/
2wy7EbF93deZs4PyHBu2/cbVrmSq5uuH+doBn+V8Uh+aboc5MsV4tYd+1tG02azAQoqBgxaGpK1w
8LHp5USkCrX4ZhzV4YMB1rqXHT3EKCCl8MBz8iWXk4rif2/wHOjwW8C3KO55ZLGnRGzsPRbL1KlH
KQIoOdMv7rVI2Jpl3TUAM0COGwhP6uLLJXDOsM+FNxPtaCtK3SE6wJ0CXycMGKh06Jnk5Odi1PzX
mYKY2/Wpzd7wv4D13zaYMGsDVElst2BsOvqHMoQAPCGwx5/g2yCnMeaNNbc4n40T951AB15W+pm0
7HxvWsC0uO8wTMOnjGoGCRegATWP/VxCGtTWwwcH3u/rrdcIfLDHXSwQGPIk4UfRevoLRF137bxE
AqISJxmulYI7fD+dt+4aA065vb7cWbSZb8233guaj/7Z9IkXVC3Gzi1V3b3EDwvkpwv1B/m2bFtN
4y2oEeA+/yoF++KnuPi6RjEcF06E7Bz0zRr6D6Nuzp/jUrY8dYfttTjYK1dYn6x8qGZmC30BBfIX
4l384LaonmrecbKYmlPjdfAcPYWKjAKAZN7zdqx2C2qf4GZkcUlV7fWXcscAAICWHw2wc+pGbR02
2dqVcjzk4rLKn0ET3jZDjX+ps6dvNlVAwDiE0p/vgwYdGzUvY/WMMahFWIwcog1yQc5OKlVuP/CW
K0u2qpg3kC4JB+jiUXcBCGIiCo+QOsjaUuArtE44lvFT/rhDwF7f9C+IORHdUCLL8ACkoeOM4mBJ
x9BlNqbmTzgQSAAwY1GM5Ychhj6Gkj/g53Xl3nmQC6Swsc++lC43XApRfnEFD3TcrlDmbBh2+Yvw
aKPAG6lt3Ps388VqEj6w0hEBH3O+GQXpgMluuufwtYdsAp2jt6sSxYf62GHBD128T/goYi2YD9Ug
y+jcbaAN/qGX5zxvVvFsWxR8ERoQPKQcXngMegHM7Af52BZZw+IN2Z9vOX2q3zHLDQK5fTEpV2ye
bjCwggAhDhpm7enDzQ1SDYfrFQVHisLQzobTEeMoO5Z0FlVjb+JgAjXxYL638NsgdIvAR2Yx6QtY
aL24OQswGbhiI+ZIL74XvVSWLYdmsJTe0rPTV5B2GL/jo3Sj6zUIu2FsqXGIgCdRHcVZO4yp5kHo
LBqCbzBjHXm2gine3R+q2b7g7YCJ/fPJw/8e+qpvuLgtFt5d0bbsfcE6RvMU0bmLGz+/QbzNXjJ7
4WMMks4MM5e3jv8p9LBGsnaws9IwpMRdjlOTrY7AHaxRbmTq19OcgdwOHwYQxaATR2fMJcK7XcNn
oOTevNwN+CnzvjVzKZDkCzX07aKFjLi+FDW0UrhNWbHe4LBE/3sjeeyikrkOFnnT+VPgT9TEtWfb
T6xIT1NOby5khhU0sUxRaT6cJja4Glz6x+JoxfIWxIVuZVu7VviFzAcT2CbGyV8o7rpP8Nlgs5B6
lwIXO1LcgTkDef1QXSRbg1+n2O7/gG6ODkoHXOY2Y3XYVZeYDd5ZETWPcUQyBOA1RZeNYk9b4/PO
fOINlAjaHPbNsEeQJmbUQol/aiHDa4OZSOKc3MmvUSeqA1ZyHZjHgRmurzeDExLTZakItRCz7BAa
LFyfvMLpU8bYihPbXFEpfbvliR8AREF4ADpTqr9Se5zUCQTsyVcPxOAyBpE+unwIbgtvT9HDufUw
JDGb9THS6M5QZaybNYWjlLE0vG6X39fgjEEDCF4pbqIovmWLf6Ei3NdIPy7T0KXj0ggi5By+fACC
pFffAiL8EFizx7OWl3HIguFRVD2zeW0uwO5d0kPcHxxDp8oremoZ3CBKHkYXL/CoNMyTPaEzBYN4
ezGND5NDOmMrO4+sfQfjl6f+gEwEjJef1pykdJc6v2dJe0FhTuChz2YCGWZo4Wsz2Y8y6eCu4qu4
QCl415xWchhRo7gzA7EvlwZPklWOSpKpp9OZcKDTA1CcdaA1Mx86T2Fm/zu1hvgUD6X/B57FswF7
uvU4X/79woNaIvrTJssVYelkXvDFgKpY1wzzG4ZB3l24jUdQdJjCWwBdCjU4fwfUP5iSuzZZKRp6
ZfYaAWWdi1FOkHVud5gq78qVFnWdzd24tmlU4VVPDgdIVYIzs0iZxrPyu56rVRGyotJ4XFAXm2Dv
xvxVaizAFh48Khqjn45Bhg+VIILkwIV6oQXf+5EDymhV1LXqbghNgY3RC/l7+rjNEfMNaOWTy85q
ZYnqjP8cQLMkutt8Oct7H3HJdie+v4Zj5IQL1ccDUr2mLwDwhnuVAHYVMN1QN/9wwQ3XL40ovzKd
G3iJ1jAC814mpS7eLR6cBd5HeJlCFdBmV86B2eVtUMc3/DfVY95YW1v2s6BDfRqAJDHZochUNY3h
L+Y8slXi7fFo9AxmnT5hRnMoLosZjNF1DeAmXQLtq24YwFIan1QVR8zQmNUp6wIEhs7TFPbpzScf
yHJUp1JVBx2Mz7gJGPRDreRMHRmAfzKfb9JbWviqdHPHivoYKUIwa6uRYlAq9GI/xKDxp69/wJm+
CjCdOJOqrZlOAly5aSxrkAqV3y+hF20MOmFGshwIVuI48KztSnWcBniTAwo3YcSXmP/WapcLRlq7
/pxmijHims7TlYkH932Aju1/mBfscbpnj6YXVFUmet9sTXC5oQG9nON0BTZJiol+dyZfhvqEmlIm
PJizvwAMieYy3QcNq3p74RNA5yST+/2cSq8EAkpf4Zr3Jh0PLj7YMPnLR/gQ7J/6PxVWHp4gXf3p
YLNDZ+nl8X8kndm2otgWRL+IMexAfBVF+l5AXxw2R0URG0TEr6+5s25V5c3mpEdhs5pYsSKYK8cz
3g23DkTT1YtIfA1kPFEyIVfN1wPOU/7MZpwCnmuedEx2mIPhnkBcFXOhObMOi4D/WnKPeE/z+U1I
LBMixwk2nXME95hQYFzpOKMYNV0gGUwcV0tvCBJSEUNh4wAjGcZSlHqCFrdYOFlG9Q+H4O1ebEh3
xHvxOK3aGbhs63NqnQyvbcYV1O+WyG7PzDiiAfQk1JBnGO1T1zPwtrYxKFhtH4+UkvNFjzfBW9MM
Wr4wHZCTKZJAEzmRnPU7H5MJpVC/XTNKYflFOKfqCvujHHd4N9qk0ggLQGpj/z0bcOZJnFzcvN9M
aZ+k+F+8EwGPAjCiIEKnfTk26Zuf+EMYZ8CJ/iKAwVQC8Gtkaniar5eOeiyCuiB4Gi3T1AmCqUkL
8IeOa8C+qDq1tktmncahHsPHZ8dkRYa14GCwx0zOM5gdXE2S5ZtXA/H/sdLojfYrgjelsECSYo5x
bV4WFUvKidhLJHctMQD5PaeWR8tE+9+hDGuye7D6AkA9wJfAYHVv5UBHyLg4nrVsVQg+yRgIhNAz
MCP6FR5Ueb7iEsfGEYRNS7uIlGDNV2STVZ07hO6soBoa6PP5e04CQLP4STPMdm7o8PALSe+lds3j
0joCPuczicABaYghGegCXSoJzyu97cwYePRd5eJAurHR6qHYZX9Qn0N1ot6T9JSaBvEuMTxv2A7y
l1wgOrcCYhXvxaPFpxDVY54Nb4HU7p+WkfS3HAzE5VLilMXQhlsmKkGDOckqq/WAkDT/ALQyNUTf
c6sK7UJqkBgyDqHwMvVOjMFmYUEZO4F8iv4pkizHkX51CCa6eSaYLMZiVJI5L0bB7FBRA2kcydUp
cfphBiJvgKooHjQAYt5i8b5N/7JBjBPJQ0OHzgOrAODsweFeiU7mOqWsxWEZ6I6VJq1QpkL8+8bE
G2TY5lbzcowIiNcuzuqlTn7DbmGeninxB4zsNAs2nCg1jjMgE4qFftzLOepKvABrE3/Z7q3LCXkX
+Hfu9Hgjc/6E87AVtYkx137CdBarmcU75cGSuVy24PKx2g3azhQi5K4Zdv6EgeHfeWBJsmB/h5A6
cMI7phgx8O67TichrTiSeL3F28FazBzRt1EMfoT452pr9JedCWPbIiXnRKIxRcEgrFnuu9u862Fy
00lDKxCDH7zx2lLQpcDHc/8LcCNm/oxIh2tTQ5CE/FL3wXHhH4h9d4HjMCTZAvT99t/8nNyPykLa
M/MbMaHD7YOiZ/5iaefE1T4xm0N9bnJg2IbLxsCwViQjVoJezLxRSKc1FoJMmGlibNFYrIuEMtXy
jNgmwUYN5LWQW70g48Cgmn50YoYx+g5aBUuFZ9rqBO8HEOjsXhYczuXkz1ttminy6afzDGVoSRN+
Oq+jEOH26G54iqtp+A+U4AUyOVyQAddrVx9pph+ZHOrsTLnBoeW+UGkNw2xFqxZr4PTcdbi5dPPk
HYZC5YzpNlwUo8fTdTe9i+3Vpmw50zlkOICH6EdeLbQ3EXfkC04IdHmNQowLYM1FeHecF/gO3wga
AGkOPa8ckXgWf/ifOGJp+vMh8IwJTkJG4RoTZ0jRrO6+kTtrSpaoTI4VurHg2zz59jgJ4Q3TI+ge
pZ640mpM1afxsHFV/DnPmWBGGIf4gkT9/JxmHFjwSg5qhXLG/qMtSP26yMpRICg9DuM8Skb07ili
BHCi2Dhxk5wboiOqpdOBwEfRDGHNbkhg57GPtdXNnHIGyehA33g+cvwZ3wdcSejdKIbl6CX5olal
EGUBAhaPR2lOXoEYobJuN+cnAuwUDCFReomTQuerHQqIoRr4DEjcN09rK2UdyYSVodNKJdYKWMbi
K2G1eRsfgY+5zOPnFBQl0jwiGTrOphQ5yRnNRmbn7hmqM1q9mUIsfI5h4Iruac6KJwPkAPnraC++
1mF6SeiXArKD1ekQYkJuMNT5Wd8Wmkag2RSJ/fUCPwRHwaIOnaspw8fVLXHmqCYv/qVa0jqefYxY
2LuzCPAHuJ3QulhInSwd1HGAGcIBj0tlMP2IDYyUMyWBjf+a7kV6YP4X8EPD8t4TT+AZF0Q01t4q
o8688xyJ1zTIlnONcE3yAun695rDfxGPEnqxWWOqSI47xgyFbybpkZElpUWNnw3icmD62nKOwHbG
yfdIq38Ujk83WUTfEzSWbMWXLml5j4ASpNB4bsGXEDfm7RHxuxFHDKyZMgzmKvfThhJBJBPzMhgD
9Vy04zDkzFDwbnP3tnXJ8ikI8GBxhS541on0O9elNiuOIIACMAZIBQxUF/quz3G8yTxS+lrO19x+
Nlin61OUwwoeUToQzBqCm1Wu0BXhb7K7Eqq3eYdJOhQZ0frN7fi8Ps0o0FBAtWeuGDTrt/lpevG/
bD/MTb8SHMzPecb2IXGO5qu3O5YLPgKgeD7Bckhjegz0xPSkFiI5h74pcBTEHxJKjMj3dZKFC2Mb
pPhAiuWRMQ4jT40kWw17WrP1FS1hPZeVObwqOuSkXZTVhrmsJ1Ws86bFFJfFkAk8K/fr1KmisR5+
ChPdH8z99QuWE9EXcCp9Mg+l/50hV68X82QE/xM+xm0nOXZFtGY5C9kE1ul1IiIVaFJ7dZrj8UsG
w7QK90fyJ7eSTGPnP33tP7Wdz5BUnt6P9Xy05pFE8fI8tcl9L7PDAAp17Yv5gwwjMK+fvunElZ1e
xxSxyprgVIKUXkxAp/pJyWuLmz3GcwBDgI5fUzqXVCrTN8xBY4LWiHh96b3o3RYtCS0Emiel8Xl8
30/6hukLLEhd/M9VBGScubsTKzrOiWU0cW+6o4w3JZ3RZo3uwdP43hPJqLuZDANwrF9k7SlBpIZn
+JgQNsEXKj09VAg19aDc11+2s1LS2oD9yYGMJumGbdMLo9Qxcp4jkB1QNlYJWGzTIAyKmuGgiPWA
k2KVXQ6kUGQTNEbh6wPXcLHRRAE3tG63BWJJEEgbXhJjsAa21HB6Qp5awxetQYnmC2TOP+1jng6T
X4n4as0iUIu3FWQ1RppUoCjoMSrXZHY8e9pTFBF2Dn/X/9KfdSfNlx0AD47OhNZcWXxmIjGg4YDl
1LRmEj7lJvb1pp7KTDI2D+2LrMT+wrImficM3nTBCGpeese/rKsh7CQZKVMLeXo93hDknZ68HCnR
MZd4I0qI2Y8Bmcla0e2Hu5UABx50Oy2Cc1O10Nbr0Y39o02qS9nVBgD9QrE+SifGH3WnbQqGJyzO
vdU5GyxMpEGbPvhcnpizM5/sFmfmOp1GE9ShXzCm5LdvWxoAnRbrpn1o7PEspS4DhABApch6CHJ+
M2IxNLVRyqTi8R7QgXVlmbLxJUBexEAQTEFUgbc5WpQ53+s+5/OcohunZntjEz3tVYtbaWFRwcvQ
57HtwiwgONiTD63lP+qAcOkJC18Miw7i+QBwFlomxA3q5WIWkpWs1vx6iPYYR3WjHdnQZxGIRvTM
1ierk2GqTOblMCqOp6hN34Ev7YQXz0aa+sn3oieX+Msuu1aw8cXPf7AHtaeWjG3oXZrP/u4ROoS9
Q6+gQHTiNy3f2m6n1voLOY0pH0ArR2yyYadDVQUG6r7R40fkak29yCRdXqkIJxCGocoSvDMcTJlB
pj2e6VRdi6iIQenE7848voXHeIPF6OnsIwImcZc6M/yNeNqnEG5ttElTN2+Or9Oix8oqGP62XhDD
1u4pIhSxUMY7qsx1JeB9XMzYY5+P9z06N/FwwUGTePqo1gNMYYZQ7dCdBX8dQ2/qz+nYYXDSXM+X
niTaBdFXMjLIoYzyWuL9cH4beTrESICTeUONQ2tHej4K83LAe+5kxt8KzmsCoELgu3IIbtX+DttE
GP5AsaMTBi0He4HRG94Jyo9ZPs4viYJb/SkmQPMCpTPAdArRKkpCNsFbZqRTdrUl864KLv9oJjkU
KHeD9MUFwoYC69H67N/sN7JzyXB/k4TMrrzvtTMGw2MfDE0ZU4uX+Zuz+UHEiZWQ47G3u58cqBJi
HYD5B75PMejEeX20GNhKwaOdi50C/Htqo9hohzt275hiTQ+8iDpnkPnzpeEeEh6JZFm87NvVfVBY
bx67FnkH2UJAs0JSk9GFLJGY4ejwt4e+OodAA1drmOt+68nOixhscaim9TKJVKymZa6rxrmEHGbh
gHzXui+wXrWS7ywqGz1U/elNwK8AyBlghWqjs3R25DsIgg/4xLoKC1ZB6eamr958+eJuGz/UvO23
eyeM7nsZ8+3WaNBVxRjHEo7VoiRBSXG4ajknOosTU5kQPM14ayaV+W2GDn8jphzq7qWAAtPZul9t
tfIUqGFCICY+ClIAYFi8nSPDks+pXS1sayDLAfkSXxGrjkqWzZjuCOxGECwE7Tw9dFhYylM4AW/9
DpOgXHMvyOOidixmlXukE7QQbPFELzmZUc4WuwOsZGbbFxsoIRN4q5jLIJHOi49XbPxyr8Kv+3DH
B5yqrckSeRmb/SmGMpcFyjss/qNewWz6nxoPEtHsItrUr6gtS3wLlv71Ih54UEt23wAHxWWRjdZ9
hJQqpxcxHelgTvEhkD2BH352+VvBOJg4HeP/cYiHgSsZQoVsYl7wPWSn1VLFLucwuOrX4M6YsGee
3J/3YZeq3dXZUL+6bLWxt4EaYWVew7N5BpdyhUNwOZdxgqhow2lubAw48WwrZrx5660r0cbDASN+
7fv+2H+mivFIR1wd5Hvpnp2Hh0bc4iV638t2spa8DUpLP2+8Fspp40Ph/1yALDQix4ivqZ4Sjg/3
HRIHwSY+R5d1P+h2CD8yun4D/Tkj7+yUKEK1Dk3Nxh+6pfFyB4aEZn9DE4VjDTqCuzFqn+1uwKCA
939ZnrzCljNGdt9cJuDFPM2no1JPvytSgPyYjg/XrMpV67u6ZWfzl0l8CiyEnaHfWteot534CCgT
AbYVVGvgOl5IKEKXqAEozIRZj16PF48/ImsvwrqH2atfQ39M+8HDRRvVhPJ9ScttN1NYPsKM+PE3
AI08JQ9clmGIq8Y7uh4u0Qt/nwI/PTQRUHFtkE911bhb4Yz15XOFBX7FCJWYP6w42wC9DAcZkGUR
DC3EO0HFGc+GF7bOhg6KbSyqIwMLB220U+Zvhytq4XBsIR7KGpJTI+i3HcNFjzFdb6YqPjMPGqOf
1eV1gg+1ifkxOSgb4Sc4YC9lzDHph8hqud7XuDIKtb/4djcmRpe42Dy48CyGsbxVBG+KtR92rdPv
XgmHPnut7h0r8wJZ6CsyaXd0bBr7rivwpMWwvLEH2Vuv6M8r76lPnIEFptKzzsl5XgRKLh9ZIMeD
OeuvyEr2DQT2+8fYfDdkD++P64SoYZNL7mj2yyo2hZY1M/B31MGvhhWDUI9T2L/d2Ku4NDAw0oH9
YsQxZk5L7YMVwcSvo9EcOfzFKHu7aDE9WbDvSOG4MinxAwypSQb2eT0MYM8h5OS2LpVWdCJ9tebd
Hy5fCLCqSySnw+ccHVuzxdLihtc6htQsML0thOvwn0YQ2S5xAZdjVlOp7/mtsd/hy3NZQKX4wqY4
bo7loTzUCoIsFMKX1T38ZRcHWeZjWwq7RxmrxD1VPkbarEQCIA45hNvX+r1oB1y777yXDzCtwYsW
WbyoI1ISlse4tcOIeO+Piq/kWNeyExsQckVdRKdH8GNN2LxlBAV2vsluT3vkP9giObwo5tAcP03P
Z23ClQQT2d+Ss9XZD3tkfhaMZ9CCcF7cWIUVIjgmoA6rE7fRnY0TxOz3Xfhb9aXp8EBVe15+l7fk
CSm7nfZZEPx7pa/leDEUo5Zf9IuuyAXZz12xL3xRC8I0lkKMUSyA6s6uQt4x8fug6Ncdz/jV70VN
PMpH+Xe78S7RB8GSy7Zxf7tHii7iemi2wIrMY1Fxw3sSEdjCHGETgnOp2bon94XeQc9uUfncGEK9
78HJ+LhNopxnqHlk94z83mUIcKNyi7fnZotAySiSzDbDEkRn4oYWT2VivokSxnfVWHRjyDLYYs3z
Yo9NPODNzh5lFxYhFI/nUD+v1agLP8HX6SNHLPE1/2xh8QFmPZsKuG8+kt62c6sAEW/ISQ0n673o
jMJTNWS2bLb4WHAeCLEi2RSy47XNfnP2zKr9N4B+ZnYCrGM97+Xii+G1DNdEUTKIkOfhkXTYHraq
9RdN3e/fmTHChKfo5HNtORo3+xd8wdcl/72Xk81yED19th3YJ0FNGn69ObQI0CsuAfvYKJPKqArg
zRFOfKS4IWAPqBB6JIw2KZcwr3oRO8Du1ex2FxbXD+DGF7MvxF/kgDuYvfKGeDDKUEtYEs2v/nCF
E/YCHOibfpdMmhdPouofAZTqRXF/eznGxYKaXw1vW6pNyabEksmduBRHfbe/LNC0Zb6qqwWKuZzJ
Qn/YlwhSzHLoT2xCjIXemfdwaoWXe68G61NKO/ZD9WTfhjx3iocS459k/HJCCgAZ27uoi/qNQ4LG
tKc3Y/V5yKq5y/sR1V2KzSxr25KDlRSc3VhKPkuiqV+5XXzXGwwWehT1ZTDcybq6lgmlql1DdGaW
zu7/cD/e37dk9gdLQnexG1QthaAtW2cofwzNR/BFT21j18xxWJA2G/QebsHIOaNPgTnO04R16LGk
Asizw2F1IRu3sGO8CrvYYJVFAXbpEFhBXdBowhPRsg5V8gC0aVfdcZppSpeNcOgjozM6KqgcxCOL
FZR1YSujAJ2ZBM/dyGt27Kk02SjiGF1jfCOhwVhnV7VkW5DJ5Rmq70ieso+IOEeL5PFgwT/wzyGd
GXIw8lgxJkkNWFjg9SfBJJ74wLZWL6RglZLxocylQy+6ZvKQYDhxGuPNYgb7AG5nScYjYRvF7SM3
M151EVzNaLx6wg1By2BbhtRVsJ5oFr+BigLVrLcdoIzwmtIKUmRPGN/dZi9WGWneSNbnGT82x+b4
86FBdHhRzCRQDP5EmVKSNHlLXL1aMsIKhFGAqv4WW6TPFrFwmEsU+snX//m34JKOl9+I8HVm+WR/
3kruxJbtR6auLnG1u2Tv+In0f/unrs47cMxuj/0SNIBfCjF/eBxzhJj0q1ACEwas19kVo0mscFm3
/bo8bNiQ4FQsns/ab+kfuOi1f13hpMuXF/nXhQ2zfGTvY8f2Kidu9rCvYT/rhx+vCRDGxT0ZY+WA
P/Xo0OJXupn3g8lq4H3g4yDiO4qG+YcH8eSdvMotw95uYGMj704CeY8syHZilImwCWGlM3rqN3hU
7e7pf9L+8UzGWAoJmKU6k7MyludF/loqO3SiApj51bJPOqzisXFHEho5mvCNVTDub/mbn58ZNfzx
A8Yfcb2r/c7hamz4zqo3QY/q5NORWG+Hr5DI1BdheY3OwyA7L1W7jJQ9EnBXGioXLPmy5THE+Ue8
QhnJKRwkQ8kVJB1TvCuQHfabLN748pyLXidyyulB4QjCMHrY4EpLZpT3VCIyej+nzdRdkaMkHIyO
72QEE9DpcAGBshvToSxxrrfU7G6Xycn70VLljTob6ifxuErJi+zMW1YQ6yXzT5yRe4p/LoIKTazs
+AqsSaaT6JHV/mVdrhmSlaGcyIkS9pbtaHpFlWu4L1AAmuyfUec+j7fjj/4VmWXE/PE3o21Azy2o
ovvqYst/bTzhZBD3oeBEn/V1hXLS4Rxt9pscQe46ua+K/BmgsxUOLcW/B5PgTEc5DE7xyLuwONn6
+FMf0M/6K7ZNVFPwxgUoQtSP6XOt+iAvr/v3328JdaWEzcIKc/xZbzLk+nj8iriHwJHKOSb5cSGN
1pqAGjVxl7xBnRGWeyet1xpP/71srFdSrSY7/C3S2hVhnnPAoy96HNbN1k0m85FfuSDaqnMikBpx
W55sQoIttxQSl78qLw9yDpE3b9JzeCZI+RdK9zvNbQw804Q/CuXwFl1Wl+Aadm7jFekpkvalW/ss
Apk1GnTPsHe8pWV+AxdrrI9fBVKuLL9+F00AeRHQf0cwBxDHMoGHB+k9eq1eQbd8Rj1U+CZmL7oc
LqsPyqz7egtZsFp1r2mVP6HRYZlyVBlLpD9sWwVNC6uOnjhQr0MTFqcp0V6FmYN1/G0Ko/hHshsz
1PKu8Siqt1cqKIsr/+YTfvbtQwPX39wM1XsyfDEuAN90z/VOBjaL3kkdPoSR9Wt6tr7rN83we12t
Tw0NaSNig1DTJNpbG/dinlelqdqYxRPFd1csm3oLbtg9uvvQM5/z8X1KhN59l096JZLsYQBNneKP
gqqXvdd0PvLqGg+cCl4lSvTeFcv0kBszXHUxsilBbW32SEIbPX1iSUSlaGT9/qRghDUtWJx52svs
fld/fObbVj2qxyE7G42Btws6Uvb7D8nKFRReUU0sf1vJYjJFPCdCn/gOdVYfH8l9u7GbhJV8GKaP
JTN+b4TuIry4EIP0A8pT7IEQicdOY37Scg0S88pxX3OfWT+u/l5hl/3c27HIBiDLkKIpRWJ1p2CD
IkrHBSr1BHNTzocINxAsmoSMYtZw1XnN65Z554sFxmpNW5Y2Cc+ZlCDE7J1Jm2C54cCmbMsbVN1G
WZe9c9kY++P84zCDfU+mrz2IEOWDq+oTU+GnjsjGd4M64RKcXtrbfwcElxEE7iO1y2b7HVING/K/
7QOmGq991TL7HLnX4+CscXs2i8vqZlyOl/gDfQa48m9Drcw4LLjWWm89RIvt7fKQVsidv3aI4vbf
GEHccybYP7YujvL2FrMa87rMCCKn3wyFeBgUuDcNf6x1zdBFlZCAQB5WngHPfEYg0bPBe/q5axgj
XFXxSzAFSB0y2oycybtW0yuq0w4lJUIDsqFPvf93l8TWA6xy+W/ULDgsPKob+AwHvoBswcpGC7Ge
v1jM+RFrJYQLhwp/jr2PSo0ADYFlUYRC4H2gkbpCvo0//iq6/NOG8MMAnPbn6I3pLEs7Z2340+rD
HVSe4uU7hRaBXA0doSxr/PsZzdB3kStH/QmMXXrOKO0aWjtkxsYa4L7KCLs/QxezRFPshqGt9jrP
lLPG77wg9uwVOXyuoLRXhVYPZkozhbuBgzlU6yfdAIrdT+311BSqjAbHRZydSrjskym6lXAQfmSN
cnYGD0aekpKSXzJUX0lcHQRBo3HYQ7hy90JH7K9kNwZHnzF2uzOZqUdPuzxmMrUue0qA8aid8khw
2U7alw240fTS/Lu536mCKyb3Fs1gXuuNQaTW8EfZCUI+iy2sxfB+dr8lAAO/fsdILo/28vGzfW05
EnL6CtHFHKb3XBlOzzvez+k5/RznfaQ0topo2HsMQFCD6KZ89g+TWvIdcNuxr2okWrXRLngsAMEf
7nvawcdxctYojyCR3R7T06rbs1yERxQboW+XrumyvoS/vxZF+C5XsHqXYMn/NcZj/bIma0iu33Re
Y5XlP+NX+Fie3YFXunjgLNoE4Uski+jLjDqugxtdwTk5GXcfxdNMCENe3JFXWqKpusU4Ubtk2mEw
NBER9DZ665TeZK34PwxrUeaNq+0PR98R+nF3t16JJ6SXVx7lhd2G3eKtIxO9l93nvg0GMRasC8QM
cSSYAFK951j7uicHfTCcDLEStqu4XvZDoRl2xwhqiE2z4kvhI/0ucHBfYnrITF/NW3Pg4K6C2mTt
iar7DqjwM07B2dgY96SK8FgxMBl4o0ovrfB32i0pjb1fqPqcmEE9b3NuBZXLIyJFuUjhWF/8PCdg
Wl/U0ABBAnDTJQzYdR8prLtfhZ8/AAu2abH88F4uF5Rw9WNx57GkiPpTvGFSBs+o8OhoobAIeHDk
jVCkuzmytbr6FDI5vc/qCaQsnD4b3LWweKZ77jl1wGPOvoRFSIMuhMvvEpQpbY/n1Wh+2hLfEwQK
s5t9g6aJcG1wclCoouqqAcIqi66xotV8ue+QsKoNsseyywrvakj4n0h2ZYmat0bvOaQ0YH3ggoLM
OSm8Ev8zNRqFzBau2/o4iso/oh1GEJKOnMbxZqMW6aM5zuYEhcXljwbYvER0J7s+2p+I10aq/go/
68v8jLZSFY63AwcHMZiHFaKXcjA2GyyCxFOTjHxQr/0nfSaf9Iq1Nd3jnUPHQlN0Sk4rlfPCIXSq
beW9tw+rIXk83L5VGaNZ68r218Y/1WgwbjpZxeLuVGG1hNbamGjF0abjphBOXOA0u1hytgMl+EYn
9/Y3CjarjS57UE1tfo/ebUBEcb9hk7/TMr0IC7USNt3+DV13f2KKGVz/Tjbtq63ScShO8de5k13p
V4jULtV2+t01i4ehrt52sboF7/SUnKPPFgyKhfblmVVbwZgVIlVfajl5VejDxSPbHC6wSjf6PWzc
BxVVIPwlszdLtniRS2GHpNfGxx3FfOqYiPmN2yze/s3FIg6/IKHA80Zb54It7pl+9IPt0sAfzyn5
bBh4VgU+uVnL1GMvF3EzDBgKR+IYVPNvKnrXnjVJauseXe2aVHn6h1R2xmf9Ccc4RhQr9KzXLNA7
1+AZ12YJcK1GEJuZNtjUauAbUIj83mKST/ISRYKb/zROkQIafEvAA0oRDZ9Mjao1/9G5+sriTLqm
aozH5tvptq+gLBbjbLhrMYSWTRLKxwV4rsJnXIWDHVC3LeUMN+7M5VT3xFAweiUtIq+olkESL62X
cIKyMVRPcCEM3/rlcA5u2yoBo7sEP101hinWL0Dd+SVS570FJPe9EIvGxybGXWZ5iz/uHa3tnz3E
Wf7ntuKRWZwX1+jrCDFRiQyPFpxxpRJVj4V9jUqMCYi3z/ldRyIOradJ+nHHptDLlfRzIPD5EbSw
VwB4oJfzDzV/y7Z+m1DXISKroip50hmUeg0DHpUYR4vm9owDG++6sh1Y6gKHOKf/xxWAQBSXy3FS
RIVxs67sllCgC3larvC+Ttu077SLnj382yA/P8rZNY/pirbf5TmkdGLYAIACdKp9jO/ux0FrAADY
H15yMoTTkk/oA+jAytNBbj5BXBZvvsI4PKAPoauKufATaiJ2I8HQgS4WPdNy9bSapaIVCJBe1j37
61S+ylcoNFlA2/OvjngaxdfLK5fP7MkZBvuPKUk+zCsKTMHG3sBkUU0KG1r4Gk3AEw+K0AVvs8q1
JhHzDudnwTnllmBlgsgS/+8i9yZkZxjq+j/QneGWppx+/PcnjGmb7TtR0xf3svEpYYRIJDEbEQwF
VzaKcnbCzocNkeyzeMKX++ST/aeYvgbTT9KjJF9fmRv1HYYRf+2ylGb3taw/XOVNnwg8c4vLv4/z
PTTrjh3muJ9s+CxsOLm95SfAugWXGro64KE14LXRYkN+irAQNh4B0XnRWXiEfKYIUTsb68fnLbDg
/CSDZbd4LPv4qV/EYYjFnB/F1vAVvw/v4BoNtAnwdHV4Rpd8nAHu36NzIiwkJVSzkT6kIMFnskLo
9vWey053nfWzDaqaSJx9dMmnshr6aJFTAhbInpZINL+dii3La0BlWIVo+TJPbtKH8/aqqAG8hIur
0VVHtQebwaUUQNK1sEdp61XJAENLWjRM3v3KooGdMnHVbwuJVfczUKqNorY/Cpu0mFf6xSzwnH85
+jUq7Dpqlx/z6yirj3kyCGpnv5/V7iAVbg99Z4y9suJ2TK2+zp2h2AM3n+/yFXK8uWODo8wCxWiB
HnN6W33ChmaQZi+DQmIX9vfwTc4rFMTdr1fsT/lpz4giHesYXbM8J2zRK7qYx7pnvZH9Z3mziF4M
m4XY/MhB5o+JBtHotAfxE2AvmL+J03LwXJM+nhqhg+4Shsmq80Z/3+QCCcQbLO4xsWFROpBamDyA
ehbTR1KaciqnEotUqofb2Irupt0+w8FyQAMPIhZ37s2jWrLeIRwAWoUangpB7o+GjJ5OYMK4eQDy
RyOv1dVDx/faA8QyN1rfd8CS4HH0hqwJ651NzcWeEpOnuwNctaSYqzOSe8uM7jkr0XhU8onAlV24
kr3oziToafZ2z+yUIUMbIAkS4k2koWB7UCIezBo95yEsTpgmB6hDFOotu/r9xaA/JetRrY7yF+KX
UnwiTRwohorkibfdmMVDZabg1LC67MoUnTu7zR7WOHnwfiYzuFQY9jGg3Q0PJ7q/He2c/dgpAZAc
8DsU0ayY0RnMysXFXSrOhoORylaTnf8kE79T9F3PXo8dBEbdVaYmPaaOiPoGbDIvGdnn3L6dpE8C
TCYXfWPiTwTELAZ9zx3jKzAO6g8kPo0X1+Mn0miVDaPGpEJRIyU6ke5PJsLYK2gCfmuDOGOrTXQD
OlqhWqU/hPA5xnGdfYO/PTDA6hprBF0HdC2LUZ612wABOoYtfG9MTbF9IkaxC1VhG3uKN0SZkUHj
e3Gb2SUbu0J2Fn1ophxn0jXy0REEL2jLUiAHvwDjnSNDleCZ0mEP961397rjKQXcFxghE/gX0ELP
6e27jLFbNHIe1m22nERfVo4Rhj1u/A+l7AMdWGR2l8yl7df+nj5TOVDnd1/2GbA7ny0fk5rLeWbU
VEHtj5nSZ6XTGjjOzsEpxoFkqNrGm6wEvIpgEBfQVyiwmMu4EnM/5M2xCh4Y51QJrkIw5asNoWjz
WZg3oWleHhumrkR5ZkHnNaW1HVrQa6yNVgY8SYAxr6Swe3iujI8TFBZGOJa0M8BefpG/ovrwIB3A
iLaUtArOQcOPD19hCCjtO++LlHVnEU2RFofA30WNxY4umwXj2RWwSZohEr745nzCZyrh5sxlTsaA
9xerw07i401SldnPPS5Fi3ID9WTgw2CZb3EYOrWHGQf8vmZZL0sf/AeBaDLnIONrG7sh23fbDeyA
r/c83ANw1+CUD2wkEfCorZaMiv0GDypY0PPv7D3jkdSf9sNRNWpp1VCyD84Td5TLXwHXZvHwe3+y
rYCyMhBL7xNtgteRf7O+CC7gihsrW67U4zAeiNBS0pZtYd+B4WX8dh3dvBe8QODVfDTvhUyNwLSR
g6QQ/lNz2KSV+Mxodwk090ao7sxPBA666HDEE70I8NKCKnw+Qgxf2H0psPsfYg3oDhEHY+NMFIUS
dfJ3gb49VdE1ZgFEtwKVJktmuFpGL6sxGOTqT0cIO6NByV1/oyPdmozB7QEFSveEM4kDe/pGF/5u
jTQYQHRapXFF3v/rYBzBEmmB/wLN++KxYOhpjuZjo/KxVIoljsiAokM4O24YFso4BaiLof7gT0+U
faMjeMyiMF7+sJgqxxba5mAxdniZGG8WOMvPeZtK+SniEHBnsDfTe57ESuaFrgcFZDypAEdrfPzo
bFzZk/DuaiMpa73L6p1UQY+nr11Mds8/NKfWbxOtjQgxfKclmbXbxv3E2LfF+KGtBhxxJbqS9ZUd
donMUv+vtAcWKFMVtCliFuhJjVNUkvMLcNqND3Sfn+e3uNVoH4Iq6BbqHFQLSZw7haRwR9vYHbaD
knGLxnrtYU8GyxY1ilDFYnAYKAackN+SotjoAL2uEaji0Ok7L+FuGH/XX7rxCzL47PZD4nwEI0XH
3JiUE7/9b4w2PAY3P+dLgVoFY8aLt+hmTKKXeSbhHH/5FwdhNSj9e3oOLpiincPSKrwRs6UtRdJ/
JJ3XsqLaFoafyCoFVLiVjICAYrqhDEsRBQMK4tPvb/au03W6e/cKLpxhjH/84eb3IuZRbJrrtDSH
DlRp8v+GRubd0w/7llEnHAJIi5jME5MQVBBzmZUSvEdO9wzWfQIU5xSbOnxFFO+NQTTQpvBuNtFD
m5/bXz69lhG+Nm0WjfsiLS33GqOI2l0/vcfFrFnx74HEt+c1TzN4OlxwzDqYh4V3pwma4BI27s99
ICNt7LMlWxqVqUAGv/7wAO0hHNNBj5zntAybhexXYOL5+pN+tk+i997He/JbPEVbMxmvlVN15NEO
JeOCGn35oiADU6brqI3PrsOBmfHjvCUVqR9QFjPfF2TFPsjOgX/5nFqIEhV1joZsZYVltf/ZV3+M
7pjsvdIa8F85dOs3oBww9q4JiTFYUdY2cQUQPgbYX9CqjGOGxMUSAELyH8lgN0jBHOgb18Aas4fQ
FycNE6API5bH3yt9p2eaqYws3UeS28SsgNSI0zChX5o3No7lPozMRTnCi2MyYKYG3JkFlMCERsye
0/vyvbgT4ES4mIBJtyj/Z4DTv3V5+kZ5Wq3fB+0oH68AosBkGKpwbGt84ChmNkJmc0+eQPDnxhJc
3MIYtIz7IHutUZJkCdM5bmTKUgBnXGJABt8CH+QzAVK/lS6oQaRYqdYXAxkEWSBmuOVDCutPMF/h
Dxr8U8KoiYvCtQbGL3E9hT6AKUEIHF8csXLMXYyvV5oviojQTGVSba8HoLIh3fsHeI45EAUXww+C
0s4Dij4iewH5ocBl+2YLmKrux9T0W/FBWw5Vasq0nL1AM7Cqh2DWgNdIvIlKLYKpIV/KBBxs7hDn
kF6vSCdhzPmj3VPdSjLapwAypdJAfQtrExR51OkIeVSAPHsN0cCTDh/0g5B9VL1krIGaYENVyJQL
o61md/+H/33jDKHGEr7MeSPhr7dBNAuTTlyYDx1UIgdipCIHfMTNen9ZFLu2B51vAgA9wo32T6Z8
2CgEf0IGokhl+v4KnweJeJa7cWEEKr58lRRToFP+Sql84E+j2dsb2KM1nSBIPDHQLFGIC8WyXL9w
qd0PwEOdAat/evbe03FYutIM7OYSXIjGvLjdBivgZODlTmcI/QpQEPsT/zCrtTS6bmAu82EOIPSQ
Cw2ZXYb4lKf9ECHhWooBKJwCNtYwRoZB3gOvb0l/g9U1+9DCVxfz/Qt95Z0siYulrgnyIbMHslrw
QznVNyCVWmrysDuj5771c8oLqy2uZ4tazAKPdAYkb6M+CkkioPCRpjBta5zbFhfCJ+DySLE2r0+w
AdboVHOQFp7bE1oXMaM+OZIGjNO479MgJ9QNCynoRT0fw8pk+NcRe1f6Z7tbjzkEVZJU8mlnDPYU
oGHrdj5cpX+N28XgHbwcPwtaMJbmj7ekSUtMNbKUH8xuD700X5Yu35QxNObHhPPJJnMgsILSGnpY
jzytizWeZ4Eay2sqK/wZSBmGjd/ZNQVSRzLXDR+ERudLBA8PQ9MVUZW0ztQozoXhJZ3gFkPJxXB+
82HbLP690QAZ7ewzvx5evDPck+AohD54Y1iChCHNqt09ujmXRU3GY+0Xp9Hitf/8lcELLgE5ER73
VXShci6caikAX4bD33goBBrP+D0VKd1j72Iq5g205WxjDHKHAQccZ7abDDVsmWbwHYtQswdm5n5s
2gCjcysT1oHgai0JlCfOg/BiA2SPNInnjDYmzjzZ//rKqVhUPjA12RSDJVwFHrWM3zaWHwE/ILw2
1FFITqHIhV/vvnjr9CTuJSKZ3UKUwHVIZJ3/cMk0ABmrHY7QGYzF6WX59kUgUcUFIp1eyBQY7iGa
GuDRShZJgE7AP7uKI89hT9iM2e3Xog9YIjlqPPK02ejEWZtk8SiES5icI972x+7FPGX3C3jQkVhZ
i6tFWy3cqqinSKL2B0bPIrePH+zqFBEzXjg0GrgsIvOxkeHv8XEH5OoxeAz7sJBuUb558F1IlGKZ
3Y8Psjw/O/pq6xlybdpQ6KiwYuGgwPNjzMZ7uGGPwMsRMe+Fq6lur7NGQ2u4prZeAbiF1VMHHA/f
FIea3/cE/97Eg5XqA9sQqJNG5Z3tFobYBVCTe8jMiZNl3Idiebi6p6RKHguoRO1cAQd6xjCXf6zc
T6RMBzOCUXEvu4YDX1zfYwM4IuJ1Tp+bR1w4wNowL5jhlxZX4BvpnY5hVkp+nMMWmT/8gdMY9Z5k
mBSOBf0jRMjPviW/bDyTrWpdLhn+/3zp9GQC2oNoWfjtHt+GdK5aRVws8uh1mWyn17AAnGH+9/Su
U2g9+tvOCG6hSgWxqGDyUEzPP0fBcql539vwA6bKHJF3WZszmKyYBrg4JbiyxU/00S2yO6+EssKa
2l0hvIixfGNxYS8BuRnUgH4Oeubl+Nq1sNQaEIbr7pJYr8WLEOAr8h7kPkWp50euYr7Oc6fGNRLs
6g/MlCP4u/suX8uSiYWOBo3ccnMIqtiLWEUIXm/k9z5dslNvSQWjigiZWbmjqybvGid8ROI3QqDQ
HlK6vYhVKuFMPmfgbJB5ioXoahq3iFRYOL0pkt1IYYkkRKbu1PUrHEG8hLYWAFpQVGbrxlaRCyKG
oYmT/XLLLDwQtyM5IeHYh1b2i8rTPSyXsAkgO/y8y2JX/qM6P+yeA2BCcocM8ot3i/Oggv5Zr9md
7FxigLEzBoXWKct8khId4Q4v2Qx6XdGSSB5hvOYI9tdr2eH/lgi2DuSahiOW0t6DNm79KKLwlQtI
JaJDzF15fRHAra/BmymJiDy0vrq+RmTMktQs0+t8GJP8jhT6LEZpqXo8B/0bQKagWYS47OGfa40P
eVTvyvDh9tFjkqFLn/5hpFXTwIxnZyBcYHN6yIcPswxciQm1RWtNaZW0PoIm8+YjnYhQ1ZJyDbMG
7jI1ogfiuCN5CXy+XGhezhcRegxWMVDuh72qOAr6HSKH8sUQXLMhTZgLioPpFrzZ+vUUsQIbqE7o
MT2JEc/nlJt50hF4TWqtIcLkunnfek9VDlgZtAvwWy+sCxe2NBNhmU9MPamnLCyIZhD7nD47W3jW
k68TFJAhFa+cc8tsBLWkIMKjIqsWmndMs+Oo0wG1dR+5aMFop4qHumrUsE2BJUSrCehRxfeFbNJ8
bgaBDHrNAiLwjto+ec+6LZN3wNFfIIPSZlM5zWjJ4Wn/wR3dj0LYYoNDxgz3xNSdjZLgRYr8qogQ
C63LBcFEDiju4gwqnPG4sZh1W6i6mkMKW9zjpyRqTnWu4rAtebM790ag9wvjjXLxWVyihumgxLlP
XLWjrjCO8B8+Z6h/Dsuwd6jY5VV42Tx2/YN0gJL2CrnbY4Wbc8xp0u1gD5IiBX8qoakH5Mc1C/ct
DH7wUkPB3JIUVdrneBAOcE2OlEXpC8IzhJeonKEI7qYASZN6T3ygl7uIBsTPoNfued6atDlQke4O
qznouR/vN+MaoGW9ITp2UpYewhXJY2pwuu9u7t1qluVRgx8VNsve9ut999fF1yRmOVSnH7/YvRg5
KShW6NMxnB8yJoWra1z/JPfn1Zz+Z85/3j2bwFNqKSIF8Q+FKu3BcjIUS4tZU9xH0M91/JLgs8Da
8wZcyqFq9SjACPUBhsTWPBhHpPH4TwQ0c8BactI/0x3Zo9h+nBkgX91hyBBTl/mmzHCtiuUBdDpp
KBNQBmAgIXMPD/UPJ0jPUsxmCq3AbazMa9BQtsGASQRUFV+J7wZbmPORKgTnkykKUZuQC8V7hv+2
35QOVEytsBPX4W3DMDNIIDY0DkOquueOZtYGtxAee+dFTSm9qHYaOmgigxUHm02T5oybGq74NDc/
HAFI+YISc4+vy3yGbSLCgpATdsnjMPZH22rdj7vTj6zOrzU8tNvCB1ckfolbmNkWqHrt/Pz7P7LK
BRQbUJGmDPxJyGQIeSM5fuiCSFj0LaG6zvYkQpM21PzhqO8VdklVUGwBTKC69p0skQDnhy65bCB8
1LqQkeFnLrRjz7+5PDCYz8Ce5xk9nlEEmjGOajilHb1KkdI6iV0LdzsPbin2zgF2wmLIyLSCBA5z
xAp7MXQZisF+escDbewj3xwz1sJewq+MKxVlu0IEBLuonmY4NTCKgkSE5+QsFwRC/kISaEoXBsRr
qd6A6WCvMKHlymOTnq0l7uMxeQNfJ0RVs+raQx/PZJWyqJ71fQ7Kk7J+UnRBMrU5LFn0jZkzXf7F
HyrdW1pbDE6NPl1u4ZUujN5tHitQYh8YzJDQGjy2YoQ1tnv2Gxd74sxnbCfqhSodwygDv8NqgLE0
NCYFSPCxzNY4Jpp0WG/vNf0gUZLtwXRklO7YvFmf9Eng9s0AzYgG4dmWYRGU/s++pLBKV5mLhFTH
ps6gKTqLBul7ImKEnOKf29M7EtQJCXQHwLDF/O7XEMBIs2I7yYDZt2Tes9XpCNPjyiXo3hWZggCU
XLQiyTtnU5eHz4L7xyFCG3XEd5F5FMOQCX9bTWS0sfluIeWtwZkN0wJCmc6OY4hOxh7oR4vsEbK5
GoChrYbONWaUFY+dfpB5vRl0vz2ujckzyg5vIL1XICoPPGiTf2ck0Zl8cey0WD3Ys7XW99S6D6IH
VYfE4zkgVqIArpRLAu78nHkmwHVcLoqEH8DqGC6cZ1Dm8SPBh4n4O6rvtQox/EsBiUrInmtxLxjq
2lER8Y8DBgEil7RZEh5kkwwK9+G+YPoIO54MEGjMucn0hp4Hgdb2PpvTo5ezmvVNOhlOm+iDA4XB
JA2h0QWSmaFyRrzL/PRri6s7n4oClFnqvhOVWvKzcpPsHo9Rgy98pQV2BhqCBhdeAYfcC/3HHb4T
8WTkhNN32BJQW2n/HChYjLavMxwxgtwYQn7lmegXzMcEkwPhsjeY3QKsi30NnOwRkMMKfwSNFTy4
kvkVDn9IGN4pXquO6GAY1nlkugJiDaeV1ZgylFx45lWMr+s8W6GxgJcLniZB3R6SOHvRf2CzYnn/
Sy2Maxg9TH6ZS0RvoltHzmjOeH9+Twkz9s5saPHFa2wG+kY0YOxzJqHvGeSzm8H3tMTrEfj3G6Pb
D09fokyUXMka6l8ztxhQOT0M4GRd4HZMmeNL/ElV5sSUFGQeIRhbjKYlrwAlExycn9nnNeJxivoT
BRMD4ha7SvKyMdwj6Di8Y6kw4ERUp8wrPWwEKTc60OkrZ2NO5jReayFHXnCzv2TGD0ItvKSkOjsE
BuCL+XYUl69Bjzy9zRQy66QVZ+JUvAES9nj4WREMm0JF4w+cqvi/QaHupnDR3uml4LDrr24pql6z
71dbqhEqDmVabYtt9ZclZ/0cZJszD4JET+ESutZmD/fuVCmDcno/KFur9x9sMZLRQhROEeTG7jSA
LYsJ03y8kedXbLOzBC0yw7gpptg/3kVw5pmyJ8gXBaPkUcwPov4e6jJyFtreY+b/Tmx/xjlMklBW
lUkb3oAFwa4YlzyUyUN8R4bAVCTXKVPmfsrM5ElftbkyY+Hc9DjZ/j5wAaBCaCvtTQNDTvkfBGqo
1NvnVacfwmuVw24YXZZfXCE4/fMv/9qC+UPiQqIiT5U/ErO11Sh47h4RcfBOBgu1v3rxIG+kJ3e7
5w9mtYpGrY4KdBuH0f4yP70sCmEUzUdJ0G87Ru0j88Fsgy62dxqxnTrvS/mEOCO90dQxF0eEP2tx
PmBODeG9s8FIkYmlElryqRo0G3nNTGfRg77rUZWp0I8egTarNqO/Zl7/NdMLlVSzGlB+NIti84ga
OGPyvlnJ4WvewFJ5R2U8gKIGfYmjfCFxmGWQu9ELIa94hmNH8d4LbXp1gAps8uKDNhVjNSEbvM1H
NMfXaebn0K1pv3IXPMjNGA73U6RpDkO4a9IA3/aSOujv8iPN3a0Ew5t0EK+//sdjNMad8tVfW8F9
FAOl63zwB1IDN+PtvqOx8/WpCKeAkk+hX3kwF678L8R1UTONGauVcxZbtxJSXUJ3s1VLQf9jTM7Z
LKZglG0oCwW5eAQaIJAAXO76qI6aVDVfIBZcdPYIS03Vfk6mCL2If5WnAPRWzfwGE4L47Q/X1OgR
6mGL8DsOIioKBjHKqs9cD2AgvNIhI6gM39HQvayzaRMTf56K1E38TlPZzaORbbS0RHWkQUNjMO7h
ATl0Gv67uqITYLpSuTgxpR0u9NiociR8KHeQ7gOLP+M27QezvsnkJOhSUABRMGDC5eFNiPYPxYqX
b+7eGHWOtiiFp2XuZnGdMANbD59GLjwJ2m4CcRxaUuaBMVPm/NO+pCqdinyogJI5moX6KEvVJEsH
89sarZyUZNsLlOfs77fpHdm8wOAS1R4fuP4u9gztYL08hHgR/QPkWbHtmSQwrZUBpHlGHws0mnLv
ipPaP2QaNBtMGt3PhD99N8r2umTz/9ZgATD5SFH7gs1zbiAhbFLYftQEojihjaRwo4eNZWLicAvR
1iNhAqFnW9TgK2ok0PEX9AAA6u2XKVjKqmILK2Mkf7ooX2DvvQWll9m/DC3WHy8vG3jAj/hx1z80
yIr49xYjSRJoYLUnZTcBomiHkJprirj9dZ4yYXD6HASrDsE3hO0OFimpNNhhQrsdTVSNiB0DkOKT
21JP/0Qt/esSuqpMb5znJrzUHzhypbNz1aiwBKi8RmycosPj/SBCoEmHqbTnQaE4wZSWl/I+68yT
e14vuM3ydZ2WXM8rPhHOJTPIIqVJxL5sMk6eawiuBJOhuXouhkhZW5vKyyBpxPoDXjGkzTholi0a
FhGRd3dvyx6XKCroOTRK1IVahC5F78gav7taTFGWzW7LyrngMQlaqhOJuBkmxe6NwLsKR87Pbs6T
fFkbIwuXBS7bR6yPOMGfEfequFvJIlw9uNrPzN4eCwxJ4LL1AGPfOz5odqPGRAwdvWFbvYwRJiRP
BmSdJ7qjNxRvIXiWvWoPXmy9merRgUHI0zyEUTAti5RzgPNfVMbzwRqDD23GVGo94qjfMlK47Dhf
fgwHBMsBOqauzO94RGGVcPidHktSAazhsQSq4cBi/W+1uZp2uCzMMViQvK/bmz8g3mCdcj6pgaID
JUYMrlcPRn4M+cVOgsGxGhOsa13d0dPAQO+G7zan31NvTtKavxOVd/fhN2rbdi3Hd6BfgXbmKLxr
n1kBLAYmvj9UBlIwaozz8pJ8bFCNExPplswDoX8fGCNOns/y5nIGY4l1n7KzsqRbQbv2x36zOS/f
67cQ7zzDe3JJtLlgzyN6tGs/TyS/YTh9MwUVaZgitzRGs3x38dv1OP4xavj4fbqnHk9Zi4eBMm88
DZIwjUwsxy0oNyWjzhuOTv+MFdjNzL2z2wur1TDsIpyAYWDgTLF++tXyYfYJ0YNJE4xuxvgzQTmB
rEJzc7vWzzGDLYbn2obtexgal321xoM62/a3yB0QIEFjmuGbI/QDefRbq1TlyCwTpEXp+zAKWuTV
avpDawKpAKxguPiR50dHvRHAV27+AyZATi6M3Uqj9L/xIB7NtBQGBYEN/ZXAV/K4B02tWuWrImSm
F1CsbeVQ5SaZghhQSiPWewgVqNApl9P2pM3xC+qSCwRPdmHIBHD1jZ6n7kT6MVMQj1neJeE3gEO0
BOjc0V2Bu0ABGGOXgOBBTVFPnHcclGV431dbpEeXI1cbFYT81y7UFcoD5lNNAlq7ZVbVxBxEbHMY
YcRqC5VlDnBJX+xph++caXGx7kkIax6ojA/FgAD06ohbCWqV3DXWd2bjaAPelAOILxa8dlBUdAYL
RoQQmYnwq6FTSiToIYJYcSAyQETrwAGLlAIl17EIjoaOyJUDnCpvxpPJa/2LE+WPE3QywKuBMgfn
D7TnGPAcx2mtoUJncPY+0flX2NMg0yZQHRlWtuKalVMixp5HMuEQaTfArvfj9cjH1JG6x0KDqs9T
jgSgKmsVUljUOxXJZUP0Zm4yxvnQozUpcxWsUwSxPyfXuOHqmiMpYFNJnLEgqzXSfrBLpIfHdvE8
jk8I5LKzDeiaM2MG3SCvBBoT8ESp09jx/yUSyY/+XGtw1NmX9zUjP366MSSisymBrlzwn+NclScf
F9Da71gfqBl+kz631RYFdiLt31viYtAvMY0hBpK7gwcpHJJoJAQrvZ9UNB99tKU4LojS/g4DS9oD
53KQc7qzfbm26aPV6R0M+3KgqUWgvCuP4ucJmRYhVWrj1+G3+QoG/bxefaH0Zck7rqMmeP8B0UMn
irgr6hXvF4rsvZrUlA98TclntE2v3s0pjdfd+sc5ywtVA8xwADrl+e8wYKR3CYtFNpywhL/QapF/
YinDocddt0ApxQqgBu7vMUxcfWdKUi4Yvi2Ga+SvDKbe9KDX/XeWNyJ8Zc+M+qsYRSoqHDwdmGz3
KBrwjqd2pqI7U9G9HxbcH5jP7nXHSDJ6xCO+POrSqw5fjybsFzAQeSc5g9H5XSTTySnPQl5eDjB1
FcplZV8x8amYJKfaBpEbbQxy2n9j8gwyBLGL75gE1wCfGuZ7xfZCO48VCxQsxnDw24fx7/Q8PhIG
CLcdhh3ZHG7hhgxV/7OWMbsJf90ETxPYeQzaXkIFUqAGpa9AuYdKnxpi2+zfq3w/TuTVIJHjPjVQ
IlMlblgtOVUNlQe/VlyHv/C8uEacKWtllREdku2ZJZHRMsbyoknEM/mKXT7aMy+nOslHumAjYtTF
2PlucPjQc32X7XHU00VGHyMPtKE8HmgrBidcuedMYklSPGAQQFEw1CtFvF/5V//+3fmhQASQVmOW
q3BQgM81SHH0CyQdKJRQBFbSYFL+k5uipuLHHf4m7PIHLpb/fpVpL3wvGVBL69FhCP9iq8Drznw+
phdzZsgbXA4u6Eqvc15xl4BFwfXL/95xq+ijdUPSNdcyajK8LbGzWsFvDpvZeF8m7/UtGC/lJUpf
Zzi/LtvpZTGy5OBNM3vf8xkHeTbE624Mms7UTs/m0ux94iW0/nDzT8npS8ndUXFLwA1m1cKtk7mo
oZ9qUNSI5FuMWWXF5ApSVW1B2D2FAQf6j5bzkLsG5AUFwkFCXohGEMfBBYpauEzN6bFraBlgDTHp
RmWvf1c9zkEyTdxx/IRXArb1sLOdFmGDgsRBndd0FbBz2d/B2e3gBJc9YnQmP0xVPisBa8ZnhlTu
+9AhH1ESnli5wokli9llVSQtB267lyMpVDW9W0kB9wT0LI6MoHco5g9UtNdVSbjO4YMvdUydiqpt
W83eM0bUVFYdOAka+dN9iRbvHMoY61HuVGu2ohpSNn6jbj/2v1QGVO+06Q1m4O4AhRQpOTn0cYpy
hOh0Q3NsxB4cSpym27bTIaSAhZwnvFxpywXGs+SJfqPffID9EvzWXvA5fDhQMd/aVBhBH6sxR3JL
M3+AxfrCJy0X9c+1QZk9gJmxZrTPxyL4OV42bGXUMhx7DnXilczdyZ2PEzEmJfnttz/2OUJ9foRt
79BP+iuOU9iUEHM3HJcj/sMFW7htHY1bQ5yXICGM7v3ednRgJANkh94+T+FTMocBYJmpMNeU3Hjh
5Q+Bkh8yqfEokPZfAhX/WRLhTzK/If5hmJ7r6k2HIMRmGyzvj8kLJ0x8OuBkoK5qzNeug2jaWudI
85qkAeYaTBSioFyCgG3EN2juHISp1mMyOKGlCu7G0z2zGNkOUE2aUCqs1mU2/TYhCYOocQ2vuAVG
OEj0+ecO9yN1jskyF7XFKCwZ8SzDtnaeC9XCWMoUqtHXWZfhJJHk6z4hfaCSoiTD6HA8w16ese7N
aRdETChgDrTIECYjTJLYIcICi2nKocd0ANKFK1r6imAnjEZNeGg2nRCzvxsjpFvA5MzuETMoUwYh
ESFflDrlKBik9eo8g3vD0tqR/XBnaKYZQ2Nk3qBwCv58qegZea7/CgD6Eb7a2MVdJLwwigLzxIMA
NQSSQ2YpkG3AvQRNnKGkJccd49aRxT2vWkCzEgRzDuLn/zwenEmrlYRPms6snxuWw/EmSL4zTtGP
IwHNXw1BGXw6nInGJ+p4qJZkdVZ/9gU1uxsDfLGU2ZuBoceZDXzXdx4j/ePIgFOga6ww2CjcuOYr
bQFZx9AcXgTX3MybqcEcQCPD0bZ9PrAxGvMYsebWtwNjebE4oyVOIIpCHQ4YWN9FBDFh4ddPQG3Z
bjc+GEk9AkyqJCiHBpvEwaxtAVVmiS7MHq1+qQB539bbOl0XQ1gUEOwmeJN6vbWM6wRfrGbipHnC
sgrgqZu+4HmAJMdfVhGsC+OMupf4LyZKumQLpAJnAq+A74yUgBf4IgbhvhDhOZC6yYjoSF4uFmPx
z6wSTAP1bjla3tAc5EbN9PENbQq2aM2UFRHHfVePJrAuvxhyMH02R7vnRHwuGh6T3CP6XIcz0ZTd
4byNy+FkIDQb2IlBmcG5lw/j29rsAd5KyUqPjD9CYtDgE1pUxs78bPzQ8BfoKv5Be0+oF+vlZX7m
CxBmS2oWlk+bEU62mf4y0A4M1nBAlyKEs4/dZd+8euP9G476El8fKGyA7EEV1LjmYWQJ0DPkmXwN
otFIjupN/7+jRMLNHw8S2hwatozAGrKZAC0exvdqAhVCRRNM+snQVFw5RHHYWruLgb/inHjneWtB
dTH79INkGg+9Erv3KxRprm7zQMlkoUBZ7XxsmClqmAKhz9UFP2SiRJHKeBxvEoyi/uiXMBYSK6Fj
LNIQlQDAD/DYxzpEWokF0OpoAuoZgdxzjmEhv/+wdY+VLrTJ+kp1f5wZAOkPtjxp2TevY9ZEcdkw
0PhOXtSXFD5UFj2BWxasQq4cSHNM7cBWGk6MMxMqybjhPnclgw9W4OQIguUchWNEZ+KnUUomCifO
SN4dA8ggbeaMaXFSQb3o3mBpgCL/yCIlmxyHoGCIo/8nwWvCRHNrXProlIRpoTYZ87wN3qHMJAlZ
hzzE5Fsov4CcMbT5o3zhOynMyu3OLYmlFZHIecBQweSsgx+Qm5z+DFAninkdGePpEELMFOZt47Y4
vZWwd6KzQEnO1suuXnqOAPpJQ4X5HbJv8rwugNig4ei+oaRgB45RKy+RFGy6rPnwjKPe6mwC85sr
rlqo0QzcmNGObOwh/Pqln/EEsp4BhMQO/TnLbkk08LwlE4FFeGSsZtG38O5NtahHZlbN/IkrTnVa
I1/iUcU7ToFjySbNFBRw7rXko9jYGfYMSjEw+Q4IrDMUYyO6U+oQA7M5jyXJrx/+GS9TIsRPz6MB
+S+w+QYzXGBM0OuEq6ljUnSPPnBYODdY+kOjQcF0+U3gEebH6vhJ8kMPh0Y8yMyBdS50jB1ywkrT
LwUtZSMXO7xXSGt/FY0Pvx/BfMcWNGXxSXzKDzhUjSXvHtJtdibMgSUU1Ta+LB8G02IUJAGq+mKb
MaiH0DVHi7PrL3NWLXTKYx+mNDjOvwVDsa1zNk2RCbD8SlPSf8bdWz+d7bDRt9O3PcIiUdmTAf/h
CP1OsSV4oxZwB5MtBq0mBqDeGUhTgQvNjD/u+agqyNJh2oIeUKhi7qun2UeMBZzvCgHEhwOZC/G3
0yre7uyv57fQMQhcT2SYSSyXSLK+8OKwpUnuxunfMa0w2xaBP83yfMxBnB9GuRzKes5ZgrGnOSY1
rMeJgkqgMcZWBsOkH1f+yy82qt2ZzbwxpLiNlUQQp5E8bT9E21Dt/djPN4yWhDfSK3h8dTbmQwSy
dOb79DWHHN2/OfDqv50oBi4vtsjNF8GtLdbiOwLlIAvC08DxUT5xd9T4v1wtcZr0DcXvedDfNBTs
xoVTjRvmy648ogJIuBYzo/jjIkdhxRbEBYtwR+AkvJ8hNCKILB2+kyuLk4f9MsmZEl8EO9zu/JKg
SruitlbtchLDQmFMhWwP55e2p7Nf1VqvGNaopgQXroB9BCzHSqcJ4lwcInh5Ga1bI1uHhoyy6D15
AWwCQXqAr3hVXAyqN30Y0pqNSLPmtAJJhhKCoYjxOo3mAw8obdo457iHu4xirMQbjZfDGJCIUw+E
ymycngkjen82BZ8SPRU7+KK/zB1VFaalwkfzZ48Ae2hp+N5Uf8wysNR8+kBy8GuUyU5Is18EeKUj
cjNprFvj7ze92wVGBZMN91sMA4jYWjBR9iF0qk1GQLfRTFbpSHQeAijlsa3OwSCsLQiRyddcTa7e
J37qh8zhxCd852GKYTI+RTgtTIBdxHD5AGoLh/0KaYNwPvyy2pmsr3rQie72ARz1w2fRSxjyqgxU
42FSPGvkJ1IJZe5goJct9tovpwyewdnkpuHxDQKkeP7buVn1drz/TvxiCi+cn3K0Kaz3Y1LHZfzd
V7X+WqHZEjRAcOQY14Rl3xrQ7DTQwKkgMQZISptuFnTnQdn0f93QcyncjKdFHUSGEefkJHMZyW6K
VTXtz+Bse+IA0gAAcOvLMThtJyEj/UADQbofriQSlMcnqkHeNrgriDGo/6lbeSPNjwXZ2AB/qmu9
Xr0L8zY2STqb3c3lSYP2Wy0PcB8jYfK+2l2wlquFiaLw9Cr+xMgP7Ul/cnxww7TmkqQ1B84+gm0O
V0TsYMyoh6ApI3nAJ555N3cds4Ee4wPE2bwRJcbuyv+72v9McFNEBcbDxL4GJ3h6ZwLmmdSucZJE
5VsYt1lhRQwevfAbawCa8ODBxYS1RmuDyVuaLiY9eqRGY/gPvAzaT9gjVEi7hupV2IiWlIUnMOj1
y8kMmBHBY46NhRWhwgSs1s9/CN2BLJ5/ZcAyrHsskjGMCWKFsPtnNx7VSAuH5nALdm39PWZ3WzN/
4YjySuXToUjRoj8JikjPBi3oadNGolAcYXWlhggihx8TQIp2awD1iUMRDOVikH8yGdsYUhpMuzdD
E+Yk/9sctPPkgFjDi3r6yD3bP+/LzoTcpFcG00xsQthgr2lvVzmCDAyGpvM0SciEPAb4oPI9uZjz
eKcYF1esJabyNCiyeYGOULgxET6nygS2AXjsODeAtejT4EFR/+ZRp59UB+DC4jV2Me37UOZwm3f+
naMD43WygaA66+Gl1TEge4xZTF8idTCyAC2aCkO2lsJPm3BzQ+GgUxb1IE55bMduxn7/V9RpqFaG
xhnHvKHFrVlFCkrbZlpwRX2N5Zg7voZuwSwPbQ+g6o3AB5n+beyRbpXQCSk+qvzJ2828MUUKZxg8
LLQpNefbktMazBF2rwmBh3rieId4g7hCvVOzg66d6SVkJHW1SXokF8VpYNywFtUZOLIXOKE7Pmk/
mLIYvSze90wkH7GkV1aO4Jba17S+DlCv/zx9iPRiMtOjWSE9gc4MgiFq7pWyz81RWEPp6LlryeyN
7NJZcsNdJ0OEBHvM6g3qKl36qzDia8MxleLZ+nejA/NMbpYQGjFjQoi05gY4G0t0uQyXqQ4+/O0R
c7xjGQTtCKNrqIs3l2fNGwb/zFgzAzWIX/Iy8zdXbIpC3laKbRPjl2be22dIxZTJ/a+hPMRypA7O
6aidzAjrgMozuYeK/rGZqFdXHT8XIMaRx2Taw63X+rH2rnqpE01tXShBkQZBHQPpFgmL8OxJ0cyZ
6j6Meiky8TQaMzG5/tLQVjS8+HJNnjrUV4hta2DkBTNm1tu+sGaoTwYWWIg1tC5O40umWAqZS3Og
5xS2IFilNUDUKMGNf7nXBKmTu1SIXGekCMt2Ujo44swzUXZQ7928o3i4stVg9/pdPKyzyYaeDXl2
sLwmmvnHhAT66KLWe7q0eDtfp/0rHfIAhFQIx2ydoxTtEetr/3PohlnJd8wV36lo21ACuEPQao1r
cMaOJ1xclOC1MCNwWvuu411tFlzusNh4UyUHtg9cheABSrjHc2ZGj7XHLZ29x1OZwtB7GXvrifB8
eyMYATdBfMVAQamHc6Di5753zF1tfkQnjGZCeOcxunRuW058FVn7h+8OMfeP4QBFycNLV+JG3DAW
coCSm7GpJIxL5vSS5IFwTtxi3LKZBQ1S9K+Ye9+NeUhfaF9R32pkujU6+iuCxzHu43pNe/qKE4nS
0R4qCJJzIu8e2HF8YG096YEr4alNbU4cWaJNjrCPYAlB9P2yLd4HyHLwPPjsO9IYPGsmglyHSfzZ
WhNkGFcGdLLLw7mjb/tOBtAA/mjpEhmJL9ULOlt++yGcUFxq8uJq563zowhJP9PH3y2QMaBuuYRA
O/4YoHRQHKmhoC9VOjcax9/w+J1lrMbgri9YDxi70Y6h63KysS6FowBJH4QqVdTKepuWdDs6Qx3a
Vmw2oApgdskVxhyFoMtx3MK/xDw5BjTu9pQ5WBUzEP1Mke3MQB55McKStLCp+4DLhmydzSC6rUWo
xqGgzuNxwFlPRTVTQdzKU7ps6061EwDJYezFbbCBA98y05P/I+m+dhNJoyAAPxESOdzSJIPB5HSD
jMk5p6ffr2el1cyOZ5fQ3f8JdepUod6CcKlR4lpMwt2xxzNv5LDnbTF8l3P20gqTGtwkb4wzOVRS
owsKRrJ9VCtHCD5Zwcq/ppG2JzF0hDgWPxbBsc5bTzvqfEMehSSrBovW04R0/yqsAgJCLwL/y5bi
H4kdsDRpGBP43zV0fBsKn9I1/Pvi60tk2Pdyjb2VNfrMm8Ixn6yHh+oRzfOgn94KD9ewdyoMwzBu
+6mWSDoGNi7szN7L56oYWqKiSFDD8F6lkrWtF1a6Nwsi2+IO9H7LZ/b57qdkd69qGc4z9zPpEgjL
b6/i3KUw+Tgbn1KutB1vtkFWaKYfO8oVp6LLIjTbGDrijUmBLbAAECllunSYhm42Nm1GpLjXz/Nl
FZjyoxcv4X0+8wvH41e7K9hwFwCQFbct4THXHuPDk9vyKm7IuRbr3AoYO5OmocSF7O/L4yIHOZSR
Wbz9LkeMp229uKLr4jlIADlGGzoMojb/DbfGTdXGT6zr8wDOb4tXxDRJwKW5llfBtjHlElFON6nq
a5h/AOChg4k962fwGbEOAQZQ86KJeiuQ4iie6/4L0CmF/2hZFFXQq/Rjg8c0Tj0oqQII1DnuECxa
ddDYFTc9Lptf+wWEA/MHaGNX2nXiAtp+WZrt5vKTHtkll4XJMmqKEzAV8ltnVXVYFOdK+yoN7p9Y
ZVuexkp4IONP6cFkN1J5eZRClPMt7G5/71q2kDYGshOC9/24n+4QhDffV5F+ALtO27whWTwZbxuT
1s7+AQgUGGIDk8wrHNNu3LUm0CQNuCft7aSAnWHi3rRd2PeewquOu5HqWjvOL6vT8FmDeKBQA1B5
IoZ6U+lwE0aWrFynEPfUFxRKSlSdbaeTXyKtxVwpu2DD+PxFWEBSMLuuPUnHXmhNPRWOxmNpbjwe
31eJQQfJ08ACZ/XTMbjT6kUvUAjCLYZ2AcfkKqgt2I5JuAWPmlY9rKW7Xo6PSIdCPbIi+ZG83Xi9
AfeeMJZq6JglA2LFnJu3yUAR7gzI9SkBkCxMNSl01zcDGjommIZqaDZEs9qyVDtYLn4U+r21NWfe
xCzg0o1j8brAdf5BiQre5F9mF9K6+fD1s/dCwoMgo7Se23CHvyEEYU++K+p/6kLBCWCsskfMuRU0
LER9772DRI4vvqzQyQq58yDon8cYGZr3ySD3tY0D/Tn9yO+5GjoU+4RIcOkkCmhZ8ViwG5usDiJN
KryVSeBtpAGyf6SVzGifUxwluHKEwqA+LkiWp+dgPb7YPB4cvErIPx4/85pdo6SzmTLEyO3Y8Rfp
hSf2A2Tq3TSDhm5AWipESysNKBaKp0PpU9sVDl+Jyke4CwMChPOrRgLWowQbKyKk5LNzy3bDdSXZ
O3XOZXyRgnpzYC7ift/KYe5ZVbMu6EwbagVlTQ7sjBtKZcMRZFgQVlsKNFebb9MOR1EOtOkruhr2
NtNSZiH1/altexSzynbGM/n5yK065TG/Tkq+XWdZXbb29Y/Y0P+MaP4Hi7CzksaAO+J6pEsIvsxq
pi67wK5hIR/2pK+SdbOpIj1YVqNqMr65TrmpIprqpnAGyq46uUa8adJejFUOhYs6cpgN4DQ+87IB
2ei1cs3jwDvsytyK0+mAxA7sVRvYU3uP3yJtGHeAFomEbfjwWUpU9kU6lIXPiB1nKL9kvDv3MSeN
mYOgIqxbX9MMo5kSOSgJvY11NVfCO6luq58vUlDaB/PonPuBLVC7ifIdVUArOhfDWub/q46Y7VR9
lL6QBqcMyxqx7FA413PtbHM9fgyO1Wt95fH035WXQIgtJ4JI8T2KFA16yh5QChBMzVWx1+IY7d1X
OCp+zkVn8hrYEB26hGr5Pfy7cCzHVE45OgvjLbBWYsiKjjJpKV08DzKOYxgY/dWqQ9ZsU/NvsQHW
V4zwCwfydfvwTenB3AvKWAmBtWSQgYpnKiC0kucwFTj495oF0mDodBDn/TnWIdeS89XDIn2UaNLY
l7P9NjiUXO0cI5io83LqnWyH9le5Et7bqnSYHoPpp7Re/HsCat7/6im3nyYfUcuC+xe2Y1fwAYyh
Val6HW8Kh0L/WltryUN40PiSzQD1LcfBhTPGHKRP+YNwWpiiMFRVzoWz7rfO3I/4mRS1CygV2YKz
e9ZaiRrBs0g68kDnT+RVuS/tyqxjgXyYyEdK4Hs89Lsdg30danLXJDgFqnhLFYGil+eU+7j74TD6
mU7pUn6rYMTmiXnNrjR+o3uGC2PX8k2QL7voeZUtWhlBmbmtVU17mLRS+TGZJacF3SZZ7Z/CcpTl
ixVgmiNVECE1OaJX+VhlP89Mj71lOtiXbQlcSlFV3baamF6Zu1ovPP5EUVNXIFvPxRfHmW4o+hBO
Z2B1yI4nHKpLafd9U6CEcfHYyRVCbZuc1auUsL6uXX5S6jZ1UDIfxYwpTCWWpHaw5LvZkVdPTpSN
49UwHtQuZ7O8mLHWE/8NHmpiR/0jP47lI41S/6GNQit3gaLlsL16ovCHi/idw1/ENGpTN935yrrf
P+txRGNljqW2LABikl42LGzuxWhxUh5yBAtZ9G92WconRF0clVrYmQwptPqh6CHm8RKIFRRgHbeq
QleMFyeuQhReq7SN1tAYMESEmlj+ABVUj6RCkOSQ/+FPcjEYkh6pfVsTQ8lTPczidYZ5wEh34m5J
59C7QDen+Jv/5g+DT2E2abwV/s2JpSdE0bdOTogFQdfu06xG9xsysClHjYHCCXkGZiRsl1Lf++qu
E2mED7RVrAoZsaW65mtZ6IVIVudZ2Xi7ZzirznyZYfVgvl0uGYEcbaFqb1joxd2vHm2S/MX9nT3c
9u1Ptq0IE7eSZoSympv05JAQjqycTxUu1EHnYAP1EP7e585jJnabv6dPjjTcGc5FVanqs5mq3Ofo
Sq8qzZ1MF5OhsAC2arf0ISlSbLcC0efMJF/zlCuOyfkpsXAlfapTqCvxSZClRacPe/2EzhQqzJtp
hef2bnsVDWLBqlv+pJCMB1QMnfntKxjPJu37pHDTvKPQFlOetxgBfBFPepwep7A1kYxQQtIe1gur
pXiwsyKeQ/x9nC8fzrxaPfAwUtDpJyoZkvMpYk9rAtPHKo3G1CBCtaKejJcSg9Q0DHqVzU+C3kei
pOZsnmvSdvODddWS4Y+d5dBpMSEoxdA47NDVVmUoi9YrnSvsHl+Z5l6B5B5cy9O1h+lQiCHMH9A+
9/9UHXqouFBVMZNZV4GAcJK6rU1WUAMz2WaGZXtY0yVqZM476yrm276HgxCmaiOSY3tZcQELJvPg
8ip8N3SCGi88mb5f2yNzLIbIQNRdCx/7XUipO57pn0Hf9nyHlJKu/65wG9DglT1hf5JCwH/PBWXA
oWBCp1jljz353EcN86/nqZATGzATycIlgANvc1xGVT823Ivr6j+lirCB+YACzholcXZZ3df9ZLkp
jx8ivVIaYdYot5FqryQZosE/KIHalWiowbsxqbW89Axu2dKt8m6mZ3c0okL4vVnJwaknNl1H2YTN
nH1v3bNhaCJXSbUVGmbIhKLCj3QiBvPJ5i+dzY+UyaiP8vhLSUBaKE/ZMyrtmDEV4B+NczB2KMqP
4bMYL5I81JS8xPZzfl8+1XYDNWH1qH5/fb3nGUoc1QclWInJHDFcZ14vDjpGrd08Hs6o6xe7vc9z
eFm/ctqoyyHsCmPTY33fA21r4X+2Y2//hpF9ytl+yvSZzEgsHs4Yq0L0vW/kUXnMYVzu/cMikxKg
nB6tSmha+WjjVhgrMEg3rYMM/H3Z2oiJnmkUBIcqAY52g+0M6YX2Zb9kjQyW9eRIJVK8N87pUH5q
z1xk4zfyJgUrFwXKGHdyo4rtkJyZP3+kcHfY7J9eBVt7cxsQZ0l5c043VSNf6a6rAuRhG8b6Mgk8
SFisWLauTmtYD16PIDKV1crO32BrmFqLdW+GpqHxYtikQxYROSPttZRzLMbb4tLX6ycuBZj8/qmk
oqagltm4ydmrsxaxkTTITKmtkp7ZVf3dVuLI2dWNqDUpPzqbUtZU4lTbSybrBrk6aKU0BD5C0ciT
DfI+k3aIlH1o5sgkNKqU46Wb3Ff9EIt42P290S97FmOFUwm6rAJKc+UK3xU6gmHp25cjbQnPVV19
wqxynpOOam5MPxbHdP6B94mRLRN9grOxLMlEWr0tVp0h8pesXn/P7XfxiGI9oae1Vx9av7n3jcaT
duQIB0mFnyC6CA3fbMNsKzm2g6/akgyLKXHr1SGmqmbxZHX2xehvWN4uDRa+rqNsYY8kPYh1I6ni
few4hEvZu1nCGExfdUAKL5O02Wx+dlbxzoWrZYxXMW6cbmANxEmWIr3LO9gfgqMYHg0pt1iE75/V
tfE85Y96b1oLAu4zeG+ozHwdKYFzn3MDV6VEsvxhgY2Qw0SD2+VreFQSJsvnW2GzrSeOxWw8wNZK
tRKrAJFuO8knTTV19R6zQgaZfsUvMEjz//U8l58lmoEPhmouTKZIv3sXC9Kv6hbwVj2X9/V04dV+
WBnVXBXRN+8S8l4lg+aTKjP444n3Tv4sI8GRJhYjx5DhSuIjv/+CuJPQt+O4a631/E8DPVtuCLml
E38bW7kGnu/a6mHQ5B07DSoe/yY0I5umDDkyzVP5Yog26cr0Jjkbwn4h49ViIuPU/K7BI+0rotKp
vsJJxIqkIM4MQ7wk+fXSnezbO79ukuPBQAIAo73bUMV6rKaKBz36Pp8YJ1rhKvmavGK2QiE9FZDB
teOYYtRHZuwrtUgUzw4aQLS77MYW1j5SraXBCNnha4kl10Q4wFGifKZetdi4qliarLz6j+LyK5xJ
Zr5wNuNhVRCtbIdpe6chF2nHAUcBY+ZvxglsSAAnQpkqc8BCign1xWqkAUceeRM8hC1kkd1Agw+b
reeP4c4Vy4RwfnNLYoZMDUWdJqoaOhFjKXcUwHKux2Xz2zxbijF9drKANKZ7iLCHa8nlCvXf0bMa
79K1lKu/h+umH34sIPfJaRV9CHo+qKaFlPo+V0SOrmZ/do3sz2uR+Xw94984pKtP5QXbJjIOSi0n
v5KjuI2VQTZpqEFZveAxrSypD/xpGJ2ObZCqXzzgJS5VrYggeh4eBg+sPb5B06VBxuzRipdCSo3z
a686WjgbgXGIn/nQdBnpL5x1sg0P8337vbwV/ZNP2IHlP/nOP0AX/2jeR2uNsVALMZqp3M/18670
TASvYzNx568SLDOV9af5ofpkcSGTKR3xq35eCFY/2cLm51a5jw4DVM+avnQXD55bMsaTwmG67Oki
0nLi0RhN6JylCxFE5VUpSu5zqvHFkKPjc8b0L97s3q1zQaIwF5m+3s1rabO4v0qRRPk9eiLtDqT0
5fyiI3woFSQoS6I6ZratvXR3pSWaVMmCwPTXRdfNVgSNpK+wlPB9esf5Tk2GJkLF7ZSuLpPkuwrp
SJjtVFxAv3MZ6bo9WdxU+kNZ2WZ9xIfa/KgEXjUAWi1syJQQZqEjyT/VNvfdTeX13CY4IAEgSXwK
8NDju3rKlRJT18AUtJNtIq1ERwcwcyf1Kfh5/YClPD8CMd49r1fK2lUKEu1I8WMG8oZsvL4y01g2
n/o2FHt/iqvZv3Hbdc3lTcGgQpoUlnMf/yVNn1/58z8E4FqOdUnDsdz9zVDRpT0kRejNXy7JofOp
eCKL8Z+UBSI0zxIlA54FVxynRa6X8kWEgQP1o1SPJFaJmvlX17m0hfKYLSsJUaGK2HpP2c547ErL
9rvPoZfy5AmJJFlPfa16qmU1PCEW7kKq2sYVUHmCToOisvXV13tBElDmlNXqCTKuaENj8Li2OLRE
fKqHUQMNqXH6Qp6kp2X3PWk92RiHHRW5FLpXxLXKx+ndKIbICbGPpcLOgDbs8WCto5yAiSAc4Nig
U97qFnMHzyn+hBq38yphkFgKyvj9U0p1LnBdM/z6TI2dBrgV441DwJBXUO0l4WFhO9vIzaKNECEi
3a9IgerM3z1P/q/ho1RHS7gtlatfoBENxK1dycpttPpGsIYod0ECoaRTObQQhY0WT6Urn/JteX4M
Ut/X8sdm2Locbpxlu7faEg4jcMnZ1VjFU8DQ8GyJcV0kKcK8N7ow60j+y7nvxTPrKdn2k9V0OT3m
/gDBWs7FBkoOp+KZjICQSrcvhWXKeTZZOhqIGJxKtKUsnLNJd7a1p1BQizfTKSDxp3bSAc6AoHY7
MdTNXnsfi+eTwmWgXgGXQGd0eMY0jaud4Vjp3Q9LkOM6COt0KMLRlh3IE5GnjloUHBucthPfcT3v
QF/1XAdvEgHy6L2KUhf701iUQklO+pOlzc+ldlI417KjeBN71YodTswinW9PX1i93fFldBpdbamU
XyWyJeDLN9tgKnaT8q3rMn+fTSbS77wQhLYfIPc+q+E1uTcSpThm2aXw0v92ssbwhxKzbuTo+Zs/
GQJ0U/thbPKFuA2SqDyxChnnGf7bvedJWXq0EOsKuW44mEXcs+eKtWQQs60cq5Ymv5e/k7oXT6q6
9hoKc/Z/sqjsziM0YQ1krft1Jr/LVPWD+vQoJnWWBNivFX0Zq07v95zCZMOh/isft+6YDF2PTOiQ
LVOjUwgsHIbxsgo3cS1GwEYon6eRqfdmaAmWtpYOB61wS0IiV7t8MetaGENmYlzVo3BVpKRhCh0J
cZKgncNuozqXz7EcjZAzZxhBApoTPX/vYGKksynQQtTqHsqP9ikaxGv6xk35I9xYEYlwwlPAbNA+
eUGWd6F/tIl2bh4rQgm5RGJJvMsANAQy6IsqJkQ7lvy6nrW7/0aFphrL5JeoeuGWpusVVSTr7nPY
2ACFEH1jv/yZRSpRPXT1It3GMRHuDlOWMxbYrJn1UH0ZDIBA7pn8J9x5QLwtLM27IYQB+yCbfNHq
688EuhrpgPtzy0IIpiFQWNzxkGzbaxq9JgGyxhI+9roU0DwnC4zPjNH4pJz4js43yt/vk1FitPhs
RENWl6niR1DWoeWMvVLhzu2So1w1XWdYCmZN6h4yg0kf5sbffAXzELetSC6iv9nfZC5IfoI3PR3X
X7liTwQUjS9vpYJGLTaKHmdEgDe0Cj22JqN9a3NtTRKjExXY6HgSr+ZSs4wP6kTb4duRm/MC+h/C
Xz7/zd9cvjaXgofv6Oe8uXP5lcqMZnEs71nMxfI5orMmN79X29bpeprn7polBTBCA58r3DYFiJJm
fkeGpncePdi3fULz24RSzZAQSBI6AZLcnaZ+fO/EnyurIWhTR/6Cbsfbz8WhOelfG9iMd9PZc2BH
yvsvGWJNAH2w8VF8qmvqGYvau9iH25o+ZXTsTgKUHkP/8Zb+pFZo6u/jCDOzGHLB35nbBa4bHSQL
b+9w+yoLR7cRd8kbSzm3nmEzV8gBqnJ6bDPjNoph9TXhLQbHCW2RSd5QZJ0cgnPv/mtWv16kBNru
OxmusV2uAXrZcb5EeFnnaZ+5tLLd24YTms8spp2YPlvHRcQ65hAUsVaBOKV1Lxtf3P1hzDgh/BeI
PCggMrcbofXMht2X9nN3z0emCe9e3rff+wKhwFni7/OXGNx+GJqJ0uPrr4LpPHZBbLL+4il8k5jl
yEdOwKAjMkQRJ/nW1JZnarILa0rX+tyKjnKf/GG6+XF5Ip17fdPZdDcdjZ7NK9/MtK0J7ESbuw2o
H//eyDaY9+IoifRql0zt3r4Nzvi7vXjv1Q2FN+K9Zx1cvm75/27TXNuXTc5XMz036ete2E+G2tR3
5Zqtafs6lutN3Zsvyomn5q776H4GGHGH1M+lk+x5r8Q0BGLM6erC1GV6HSHX/VBVAAb3760VK6aQ
z3KbxgbrNh2I70cnNfUW116ynxse9mGyCwe5nmUrof34OBbqBfRz03d9xxZKJWTwiH+/bpx+VoP/
PxMIDQriCuznF3EGUjm9R/Lv0TWSf5oDKvcg5RAUVUY4RIHeJGmUfL65KNxB0H47zfSxcL5ujMje
LEvctB9h45gePccvSGz094FLA1ifuPv4PfwRii7Y3AfQoU+t9yEFjSOZkJS2skNPdriXOOQ/3fjv
bfbkaZDuX5pJcj8Qn/5tkOmlxWpjOjnKgMjhNZe0HNbWxeZ6yW60k7R3bbHsdA6yfxvtRrghJLkn
Lnn91LK71lgp92kXMRapW4grrOsqgVCX80/dZRzx4VRF8ItsqF/hD1hviZDZnhDR/sEncVJYXTdl
83frxOkCzPfj4yvPReYZljsOTgr2A7CZHse3bD4hu6P4AGCTIZ5unH6cRwDScz/1iF7nHCLe42gv
/btd6rYLyV8eSdiUy2LejC8CCXFh2EpYmcLbecTzUry4RjQxafoTrhPW9uvAPzH/r3mzUS+2nIbL
rPFQvCB5gheXBbl1bVHdTpFR8mL3zKNlmE9sNb+a22dweJXiWPaS4ZWxCTz83FK1W2Na6vDycXta
mXyk77QAR8IBPArnJ1xiTYhFi5yR28BPmfLMHz+p7+c8dQsvyFqfTHV3joUe9QrT3WAl5pzUU7ep
GLLqP4fP5m66nuNDTLpv5sW1rtqocsYYz6emn+4mxoTrpbed35dBZOAIvHsvRsy/b7mkuKzwG+ys
PZjTnda9uYb2QFBc2GfvEuK8+7FIAVG1jqgG0Hc5i+kRxNcD7xO+exPCIJ7beD8Kd9j2tnPQ5pYp
9X0cewSY7uFf6LPCgWOs8v7dzNjltKy/1+7jzwDQsyCtVVr/HiFwzVz4/Dv7awAPuqFI5dD8Lgf9
TZAxv/YjIzFKkVYVTq3Q6mQW+/2AlEKen3UwWvpjQwLVBF0vgfqXgpQF7vj3k9ILjwFymCezu8j3
dQGKam+GF6KICHLzeE+0vLfkTIXOzIURlZWZ6UVcOkPZ4saNvCY6/yWtD+Oe6el3ASTK83b7ufdc
+xNwQJRSIKg8zdye+T14zb/IBxjT96I/XnQq/vgJ7/t7dB5eUvnN4qCZ7bxnkXGy47Z6mUt4X71Q
tPnuUXnq3xuZ47/HdRWQnj5Kc/aAFzK3pHhmf8ZF1OWz0+MnbWLWhcKxcf0N1UXf3T3tFrxbWx6r
IGFHsRMjNdrPkIsYWup7LGwDniV4yF0ok6y0uszVSv55pQJ5+LELlHSXRCAjxi2hCm9KJ7zIhena
KhcuIO4kTKwjexVGbUaJxtv/MnwqUzTvOWfzT0vK3e1oaZEC8PwJN7s368C7W0CM28QbT4ZrWjrG
SLPjJH+1FaWjBnvNMr9oopdxdmA2lm4ovbMWCpGid8FRoWb7jVu2tUpnkRoSP8y/iFQZKBIUbCkK
fv/+bvUIPDPLSrq6/VWeHJ8FRcIK4/gtswc5ysjGfl/3fd5K/gW+/S483DZ8tKMCnnwpHm7hCOvi
U6Jd07rN42ik0XyKGgregX2FecIS4cDbihZZSwNW7FcFWHXEdJe9ASbu7LMPTrNsnx2KYP/4uau2
UgPnx1T+MV2PzWqP8w2m83yNoBasW7q8qyp5vEoUc9NXZ2Lm8hzfWxssrr4H1FDWgzIjV6TFwULa
fvIneK82/hwo79SCJLjVfH5d5gKQqwIp5ytnas7O2mwibS4CoLiF09r0Lwz4WZRpuXZNr3UfK3f4
EjPFBHMQ/8jeOOn/BtKe8LhR7iXwkCeRAcz09A+Hiqc1PrNj+p7FxsdnOAOBT7xHwOvl/PMvL3WN
K3ZY9p4doQP0eIJBemmBRIQxgfA82QK3lQWGdnlVDYOjdx49r/k4vSaQhG0ZgB+0SDl2DgRvX+Uy
CY9quIVX3MwOoxsC6pakF8CgNNxWXmRO9/zVrP9A8Po5MEUz+6t2gK2Zw7w613aqZhPA3jNXgK4q
uHpsIZeFA+oaF9biupKiozRpDT/fUdP/Wrr/IDOc+4uFVXB04ReFG9VOMwEhwXMoRLGLKyeGtvvS
Tlk9MdxXPYnvBQmKOjHQAfG6sNGgQOxsZQMFtQTp0YlmCiJNWHPug0wi+CTC10pbcQKUOyhjFbbA
eFyc/hDtwn40rCexyNTEi2TjMVovMrOj6DO7Yh2Z4ipHNId/W08rAb91YUcy1EuYX8TzT1qXCHwP
rU8xkSrevuLolATNPvDm4s1qyaFw60Z1L/EqUYxdtpw1F79Uzv23sp0uU6LswBw3lV2k9Lhhgy+b
uzYTq0W2G2tbu4uNHWhANrzysrCGvA8PeIb2j/QumP7FY6GB5AuYgCyiO1oVlhP7vJS4M4vk3xL7
qpbqL3N5P2Dw0UpYqKeXkFVKdE9mMb+Az4P9nzutqubk59S/24ccW7m5d+3Djy4QzF9vAV8a31lM
DuDqYIm7PSq9sShiFX9Zepuv/orEPq7BgC3/zrrLQK7sk+Z+fdCbR0ipkCzFDMnclHc+dcKOCoVj
boRj1sHKQEVNYwgPw8KFJZzR9zX8KaV7AAsaVSWCK2TGQ0LJAsAqXmZ5euYTWZPX/Ju04arwVCx9
ggxFmn+rzM+JnHb75M+j1zjprAzXSLPh7xmk4Ejh04vZqHrlM6Fevx+t/9bDo8WtQdztlgJHb4td
IDbJapKPhloeLyXMjFlM/9xM9WXJpROMszwk2bQVI8Pl7Vcyn1a/EOuIBbbxiHjoyNbZfNJUHEkA
nUchaySEhAmdSYXUWHwOva/+B8fySGb5VM5qpSeBRivXfbfJBjR1bbNPkz4V++z0T8LcOp+bxTaF
jXcjm/JPvsmykF16rUHUPNYi7KPHDHltE+U4ogxYf9B+nHxv/wnCP7+3mMSn6hXQfPVvmwrDF96G
Jird1e+KEgLd9uaRh2KmtW1KcDmivJRFXn3XI/VrG2vk26f6k1yFUUrjVsY2SNYi1UOLbGklPT2G
NsaPOsGVqbcd7vJlkknFaodSLUPfXTJs+SxWpQfqC5/Z8FtVpFfJ5KWJdM2Fos6JD4X280PT0n7W
yX7lsXlpLdF/rH+WX02UwDVoiWOCpN7P5PIXmh5/WcNzmVaywUt2Qb6z4JyW+f/TWqdNAMBkN96O
F6LNVfvQvoUrkMwvBjCl3TAxowtonlJOh5WfjqBgJwYh8O8+VGgwsmJHpBfaBDpX+nyUv+1xGKOo
VZqT4cqBY9AyGURxL5CFNaV+tXnl2aC5RuBiFTqAx/7d6aiZmGk8EqiIksmz883qOrrOiY8Evb+1
7ZM33rCz0O5dh+HIJMbbXH6pkRAtAGTK10kgbWRnn2jxsHAwNr/K3lTGtCGg26K+1SdtBqe+zXKK
NeNw7QrWz3VL5h460/GOlus4n6BwQIVIaQwgtuchmQjH+43SN5VdtGo/z+aXlom0oGKGMgHioPN+
CXx37fIHYykDpwx2JLgRc2KBYiwSvv37EKRnT4PK2cYPlXNah1igm9sMmrua3Zvyp3FaBUlQTSq/
DyGQ/AFpjMhaIdeJWQfoR/AopeBvJZdQ4Vo8ux+09i75Eg2czJUTd65/Z5sQo8iCHtlbCagkOnY3
xtt9Aj00QEwA33EaeE++5jt2tore0due+Dg7fRvWTV/zrMyqhketo+4wfWBGDZzYV289csCJkg2Q
IaFsLaqmKIbjh0lHSK1UkW3GC5Msh44y7oQ8CR7VNDZad44I+BSmy7teqil5ANYogAYvlmBqHwqy
DFJSXzNyedNUd/J7scRtM18VgQJe5yPwpzyKQGpnAiDz0PKLP4twcY8GD8+Uz9749Ai/vPPup1gY
Hex9CIWiGalHSpWojtCDhgZXUPnb37+ljz9MR8EnMvNcOlmCk8VdRdg2VG3SzEFsrp5haaXlFIDU
r6qU+j8VBjF6kWsd+pos/If5sySc0BPNlrIlM7PKif/mafwo75tbCjO3xgeFcMw2WKLpZtAMF6HO
xO9Z3dxKCUoyUayeTYbj2OhfDppWtzAvqZzsLy7zd8S/sLLR4a/HipzJKPKrCVoKXFrn6Myh073d
YkFiGu8l53qwn20vBvsWjluT2WO6HOsYYq1sZ/KHr08Scdl8LOIduSneiZQdpI9pRs1TwfrksKCs
dJlKQpvBarHrfwQEfTmsXRY0Admbv9F931xVsXJJ0oGEX/6yEKS9g770CqC+Tx8v6gYMXkrrwXWK
kENRY6hOPPcLdRCHRl2dvVkVX4psAgH2X5eUex9/J51wPIB4USTZWl+0og3GQO3suB9KD3iae6ML
IPYG5/OQZT0FgAcZeOBentFctkFOm9qL8VlsBExLx48/sHTH6lmLJrnSX7dJ5NcgJDRcf7YgQWUv
55EkW959jy8d467rfF8uqdPM0YrbxrPusF/rqdAysfpqrheP7q4bVWH8fv6UTY/mE3CkyuLKy7ge
n6Gb/T03cgNYBYzv9Sf7nYnbsu76OTQ/6jD0M1E+hOOUOulLgLaFo/SWEkUdGAUu3tOoxsyoFmsp
EORxX3EbutW8Grqu7cxPXr3T2DbHY5we+N+QlpiejG2s0m0WV0Gdvulm7pxGRhJIYiRHxmsLBlpV
YubTVe8D2hMua7f2pw6fj/X4HrUsUzsNU+RTJxsfaKqt1Yd3ThYfVMOLRz0yWnDL6/BBpB9y+EvM
pGXyA9/cRkP9M4fqOb1209NPM9pKcXY9kpsy6NpaIDrNX7+7tid8O3u0X/NHXdBIKBla69q9/2xl
ZrlmqpMa6pHrn690izfe3MGMEvBYVt+mowPSwyhks9wXmKH2bkdbJh0RnbH6Fh9FRJC30CC5kbsC
7mgmFdzV+v+yz3ZwGSbrQst4tww+8RJNqj1w7J8SF6NWYTQU81j/pOax+vKPa3NYCcb6a7IuNZa+
w0j9Vrx2QmbsoYpEnsAEEtKzgs2xQ/3fPryiefYYgaClV3Ek2gbVamCpFtWSdMAcAmBnuvX4Sv8+
+893HojtgRYAD2MxzF8LT1rNdM+qVTz8A0wg9vNQFoLzsbwdsZGnRoq8GO5I4SZ7rnYmnB14y8yI
EohZ2/Q4SA0TlWMvM8j8bbgi/H2oup2UPInmLTTgyQ3pCMJ66zsENmAdB+1sLdt+VjPDdV84dMIw
1q4YIjoD8fJU37VuvXXHXKAVtyWgxJ1+IsGkxa8MXp66lZeXEhiboWcflvUhJ5EsrRlawdx2gX9e
0Gt687W7OSINLJ5OKLnyKbIZnwPKNIhHD5RO7XZYFF5iNSCLlTCfwc03TyHYMeIiaoi67+fAvk5o
ZoDfBKB+9p7jdTVRSVX0u7FzWVdoAB7HYMOjG+x7htPNsyxrIfxYEMHTbs8NbzPQZotPsbrb/vRd
/91/osFiyjVXCtn+mbw86ITEpzF4VYc2jTRwOYZk4m1WRVu42rK066qfjOQ/h0CISiMMdqL/cFFI
E4iHkz3NC4WOO9ve1Hk2rIPDr7N83QdMEMap30m8kB3oMXZ9CMpDP9Q/9W7z6Df12q838U3FSrLi
TF/DvkuhpWM7dLdtr3xtnduCjqcIoPw6hytPEfZEcvckuHqonmBAxKOw1PLIrKfJNk0ckvFhJPXD
AGR0o99ju3RduOIcoft4brldY2NhajVJ9u1HSoY45RXtDRGSZT6n3decaz/3wUYDJQngbWJ0aoXE
0HPw+X3DsYEjwpUFjSElz1pmcenHh6dGarGqqTZ2beVLrJGc7abk2yuvxXYWLp/1YvNnhyTFtfse
XkvVSQWAMA0fwVhRLRiye5fBVuGH+P2XzeYzc63cax1oQUg25c5276nRRKGjq8JjkXByTCzx+3Lh
RX0tAMwuMmqAD/Zqb/z1+Dpk5jAMeVHatr/XQn8lR1O+PzdvSmDvSIx6oHvIupit2NwjkrDJoYGM
hup9Rn5A2sTXP63r/wOZSvs4DR+Suf28B/HaJW1ZROZX2GUl18WthkrfJJHeGluyCP1c/9II7TPW
M2buTLkW71n8i3FUzXvdAHPcEqwmUrjGmPppUCLoYEhXJniJPsBtvvx7duJkQKeJl/Itiu5zqER6
iJmDK4tVgp82mBZwdoJW7igBAR1iHE4uz5sZq9cn+l1WNK3JX+j1taKzmuTmch2uOKbf2sdm2qDp
E6gA4qNPK9KbzJKIPLGWXRS22JHRq576TQ9fCxUnwZExuZqa8k6p/X3vPtrhjDHBH4Jtq8uTVG7U
GcR2eYgwlIRS1pezU3/f1Zq6M6+22ltNnCVjfmQKsVJlruaZEeGuRcRuRiB7iYhQyHg796/Pu3gi
xo9Fcur0yQpi/rOlmfD2y8EbsmElF9HKhva/LuU4nbCsD8EpAsNOqpzgMH06t5H4CXSzapucEkOP
BZYfkYnF9qdxtjLmUt7+KEQEALVY6PC8Hr27F3Iuf8chYKB47WaehUfZ6uOUzKPb0rrP9qNPP/n3
cG1VSrdffctkuJw5Htm/7QNEyi3u5/q3DAU9Lv3Ygh1vSxk3uRZOobMhtdKf5feqv//KsA24MlQL
7Tyyzu0gAx+bXZkDkd1toHNcevvZ6TeszB4hDGHiEhnDAM7NVSa4z4jEfH9+Qwlq1lM2h85ddjK0
8ntZvLpELVq/t7mNtaK/rgys+exrZ0LYLe3i0A1YN1EAAW4ZslCr0vkv+fMspDs59uax/vlHqlFn
fx+m0dH5L2LziQP594kGfvTv+afr+DYfHmrAYm1qSMt5Yuw5xi/bfl8Gn3IiMNQJRcAui0f1UX3/
PDI6r3fj8HMZwKlzdvLQYKoYVV+nWvbnXkhz4TlQcoj+YUzNP4fKZsD+1xAhWLY8NqtBWlaqn8q3
qn9xxrWIh0VYQxuwfld7dLaZXbyqcdvLDJSsGS/LPDpKm+l/LJ3ZkqpatoafyAgVELmVHmlU7G8M
NRUVERQE4en3N1dVVNSJirO6TBPmHONvuwW/WxMpoI/1ADQajKjlIeOpbgi6/ZJu1Xkk9dI00KfZ
daCzSNGs5yFFJI8smctG6Y4jyh/WxLRFyOKAJzQHmQPKXTSRk8LRghzHmuj8OgS0kfiUBaB3LGwi
/yndwSrkZcQCcAkGQ+plS9J6X3RQZn66zFmYEsLsKULe5w4qXqK0CNSye4apEyVI1tQolEVtKOpK
GY1SfkzXTKVMDeB7xHl+TZZGvow9WX9xsiYVM0hiDfDjTdgwlPRXmTChNIj2CP3DPjDBv8Arg++Q
G5cDiNPTBXO6Eoczg9tY9LePRYsqCmSmi5Mrqik+KHsN+cCtlwuugPcQyQXbFvIPno8vs+cfwwlH
JVfpmxq8Ys5snggTMkLNOyj3PjsX7PYawSrKHiEgyYZZ1B2BVbhnOFUAAxEv/fYc9pycAyJU4NFB
6mnuZQG+QhauNnDCIXEa7MxDEcPNTwhpH+GuECNcJ83kLlRyTza8f9QWUMDIpVmSDEsQhw01elNs
ifgvVPuAmBUvB+by4YYDgHhl4+nJGz5vD3Y9gL2InyuxK6DjJXQCIoD5lsAHglQyUbw6Q3+zGsxF
0kexHvqty3kX0VG4YfBaac6ATYO2HB6mwz4JOX74qzh3PhSsNH7fT/RyS86291tTtEQH15N6qBID
U0FUiUbwcUP7Bi3tx2RaLdWYk6C/59BjL2XofW9w78W3Jbg85MRohSOVa5oTdcJOW+yHTNFTXlr/
s8o3PYZUp5mPyErnN/121b+9idHncwGskzdsTCHQQ+Oq5CofENcdFg8asABxbTKccGjWVPSN0bi1
VM6NQjC+LiCVlUDlvoCmcKPhvAwll3/+4aR+sakRffd5+RCtIaTtk9T3NMkl22shfZVOf/NACoOb
xmkQp6YRPTj7xIjpQJk/rvegxkI+Wt6D3yKl1AZolbyj57xnYZx33mQYEr/vJc6BF7IiFYH/HQ0X
rO0MPQOc7K95f/PysoiWtfWDYWM0/dk1BRZDGs54Rc03UYQ1ZUC5k0etnSyI6fgjWcp9BQjSkaMj
LcddLEUJMR2D880sXQRBdFzm4st1kRu7dOARENRsMP5T/MoySzsBqUxWn/4OVFZzanHpxXqt2MNu
K4UkDNxddnMSIUwavMDvnFrZsnRJLXXJbvbem0dAvx5x7cw1FOFpTqzZtZ3SCTcKhHla4dWnv8Vu
J/PE+GsmznfyJ2LNHoHqiiRU3kWUGbWfUeUET7vvXGz2FLDfw9dSjQb0SrG9iZJuhxOif20xDWgx
r674E6M1nmnwgLj24WSFbm/dRe1J8M+X16q//82o8Dy/j4kz3H+2GJRLVhEspuxatQmPxXgkEY7Y
CdCEd4RH9MfTyRx21rbYzTMyWVFGMYEreDzZKjc0L50A7gCvGNXg6oAG/1hFuW6Ln84ZQm4PfttK
gVDgwQRGyWgfBZEe6DzRv5+OqgcPFnvAWGxirx8yHZPIu+5y346mvF9Ljo1x9Lk+QrJbyyUuXudx
omiNEK3BovNkSui1vTy7bVQPzqDcgv0S6tCekl2OpvEwI+8vYuB7KvqAyWhwTRh8I4wc/Lc/GxqU
DNGwB0qCkIt1Dr/9Mj9TDft3Bwa6hUwIjKPbHXkHDr5fTuiG60/VZ9Vk09GdMhSKPVKlKpMA09l4
oUSVT30hDjQUhyS8o/2MKv1N5R3dVcaYbCmyK6PUfXBINSSrrBqeMyl8TSHx8Z1RmzalJiixvtaN
Lj24Ri66ryVbEAwcMmmEttq0G4MAIqLgs5izwJLc5CQRniVqnNqTsqt3N/6RJ28MlxQ9V70lZlBf
ngrrIcVS/sPpoxBPyUQS1+BHH1vSjFOMc4REWksJENI/1socYD8QL4co/Xn4XcxLg0IKyR2T5PYZ
FuGBrlD06PY9EmO0/QVtlwnT5ciQF70pkensymeW4+Q0DBm4SfOkbMHVAgpTjcHs/yntpMFSGESF
DjYCBd/8bVqE4th8rtLNcCFiCgu6toSzRDGI2mUk5norpyCSfNgkqUzR4dFbizSVsj7ZIzBy8Vhi
pTCQHnE2fMmqJPcQP+8joFTAKdeVVW6Ye2fjMAnvi6GdbvoO55EtEgYhGc3xGVepT6ngWqHzp8bb
l64VGhOVmFENSIXc+M92KBRdA4BlWheoYp3jtuPD+Pq8mDwBKGs94hDEtJduqm1OE0nfSehuBzZP
HCXKrvWWCVY5N3bhA6u8tuMV5wW9k0gR529APODcK3Q273GC8B/7zZEbHh3EkYvhx0DkK9H9lJ74
oYChRcABzao7sTsz/TF5gXjdTgz87QzN3uW9UjZFlCxGq2RNhim0I5MF/8LtovB6LzXWG5o6pnRD
MsieRWU7vQME47z31ZKeB1I5vP60jV9zdfeecgHOmo3ARhaUBAPUkn+sEgmYnABYtwBluINX1Fbt
6OQ5gapYBW0E0rXHM0PNHh8IFdr+bV7bYE/cZrPqTBIo+kC0/ViR93wqgA/auY7Vk+SjRkIayYCC
CI2bFtVpcmRAgA88ASkx4IjZhJXChnwhjwmgmx3jkRoKukjE/mxsp9sCpqs6FlfywPMtEdSrHqMq
arg1wFDP4wu6USoGlJsb1NytBn/JabSoAup99m18ox6D7lDiNdvTcLIj2savPALnGrLGsM1QX0Yq
15Hr1rLH7uHv44ikWtkXCcbKDpUTAfD83EGFJjgcmSa/J4n/9wDPRj57dZPby+j79M/Ns48NJO+N
DI0MOAEPmi9iJylZ3UvgDuZQdHTpLCGv9d330aHryWzgSSE4QGe3wNW/VR20fjs0TPay9mnlfoUZ
CNpZMlNwHT8FKCmE3oQ/wTQlI9oUjSUqjB32MvtuH5zSGE9IkAv68WGoa3uo2I6BaGQ9cG8fFtKO
cZH+h31iIUzPN8Dyd4oBcT4gSRJMA7h7eSqFSLb+FyP45GUksAJi5tiRQvvxxYP9dIcehKLZzh8+
YtXJ2wHfHIW9aUMcMBKQOWcnLHB8WMnz97q8ymAllHb4B+/jjghEyaccLWRp/Ps48DT0KIv4UpNX
znJUeV34Lt2sphE60ccckyjwKGqMRYocUckDEzMT3T14bhSOR9AEzvFyBwDvwRYSzvwwe+5XlCOv
6nMLOR79/MpNwwrdAI/dv7QE7zar6bok1GuhLvsLdL2MBwpet4crX2n0mKpITwGMoPrpawBSH/Ik
441IF8Vh8uHGdzOzDRUIPSX+e83BnKjhutDNw7nCdhVzVRhsmyVbUt8fXMfb3nsWfhb0VAMGiKBr
zeENnsssCq2QDhDugTuuoO6zNYGnVMoVC0xKTC0kFm7rxQC1GmF1KEzwfWOrGrGYEA9HjNTBpIcO
1PmcZaY8T8P0yFqOArXR5+C5IhV0deBzEGMEQH88iJ8+pltcKynHJ/kqNkBoo2cnrFCRhr2SEBoI
LUJsWYEKg4En/hBUd+MLhhp3wc2erjzvvhMUsIiBKTWRjGzDH5v/jZnseJBuQDIsRoToCiNA4mMf
vx5f3DSvo6j3I7cFI8VhL05CHduZwzJeHwcUIrw8pop7fFhAHLC4VLscdR3RbsQGtKhtD8epUXpC
kWV2s8MFSU+ykZatzaFlmBW2LNzR9OphWl9U5DgTo2zfblgN1y/GkgetbT2fijFeJrKhSQjmvPyD
235tkd3PwFcJdyeOv53057INp9edEzTo+hPbCb9IB92Ca1qohQqSgCnUfjgyRqwhMjViJkkCMd7U
HfCmJBsYx2CnBXd34PU88kxt5YKxzPm3jHGXs0PdCTKERXzBS1OAsif+ia/5vanYcI7PhJ6/Pssl
uYzUu2dLySOaJk59DFV8XFg9Vs9/lUR8bQ8DGRNdLZWOOIQX77NlcWQ2DisCzeOBBn7jFlj2CDzt
8OgQEWkiSsI5se5wyyLGI5kmLJa9M9I7mplJa0WyxZ/yRIYFOWA//qsa/fnT/+F/pse5YceELurF
dNgrGCTKI+/Ul6QN/jD31lFVzCSZPGf3xf0QSmQ9kSobZWsmDqvya6PCW8FAL35u5FLxsXY7xm7k
6TBaKGm8fIGPQ/H7aOBSM8cMIq9yvcKHxBfeD0iqWSTIZqmtLOgyTBxSNTAvz6XT1yaMxPgwcEZ7
IgdgaxSXwFldgMbhtdOPow3KNCA80iBg8Hl7dweTV5ZRh21NbSZv+B0OVdLERjrBVFw+xQo4wRsi
LEK7zlFF7s5o8Y+8SeKK6R944Mf3UebG+svRS6fyTN6LhqQX9sWdNIPdcblJ1yKU+DvRdmD4/C23
4BdJzA7/cEk6Gv4F3EEn+BlpR/WWy7PvgahJ0VgYfFA+LyWyBdOLynxWmCPS0xO7cojwgv2y8XdR
hnQztLMoU8aJwEdImhddsGHntyabJ4i+JRmoEHjzB+SGYNot2RVeM+RhA1zesOciDAbHMmup/6S2
KD8Jy/RhcY9EUMiHO4I8chROKs1pVAJdCzQuXsWmCy/PcZmQDnubyhSZp8RsI40gQIglD8wRFLZx
slM/PFxkOswGW8JxoIp14pRMKvQMyR+jCfaJD7epGMebhc0oI/iCFAyDI5d+0hTXOW3l4c9926TO
EpylQhbbnQ/h4WghDr8VquZmJmRG1m9NOK1TbMZcirnFrtTBMEAczOkItbAil8fvUdiIvZfP54Io
mVuA+0nDjqFC+kCVuG/VwJk89KCEyrAffJYZcYb4Jikxzo+8RSwLnkbSdeoMYZv5GpDH5rZCkGHF
lOaU81ZkUt/nb1IL7tMXuS69hbJQTAyo0GBunyj6FCvN9H0ZzWh9nBDKN/npOfpyYpmDzyYlpHND
wrl9AOv3E0lPOAVnhz8Vgk2dkDrrpuzev2ke5KvxrHwYACa/zYtvDzP4C7Ukf3e2vwHEQxCdWNWQ
njKz2kOXTUraS9RPPhdDlGFIlNmiEWNXunRSneGxlvXnDpkKVhOamZU/6Aq6XAj5Kpa/v9rfMz6G
gwnWM52RuqEm88ffNYrkuIXp8PB6cj1TbPk8JRcihyQhLKdzEsIb3QZYBHJvNN9ogmWi3wDAmAFH
NqMoKuLK5zQRAWDDcGircX8vUVmnkIr/wBb/NEoidQYWKD+ZJD8D/d7+vkfVnO1H8Nlffvl2/tKN
+IgIUCBbBZSPECbjva/p9k7DoadYhjyn6X6nWonD7Es+9F1MAZx/5+G8Ig8MTpT4FCzj3tPgVGnK
yY3PscK6Dw1pDxZqiIykt0Bb/YofMTKSN1wT6v+YICFhVfuBieJNhDkm4rnyJf/uPJfquTmO7VK8
f4lZoFGY4tclFJbW0RmcNDmCklWGBIwi3fy5HMc8dghB4oDMDVJuXN7OCjSUSZUrLjNSXgs5IMMO
SjiqrC4CHOii3lRi7XkGhIEwx6SL8iKSEL5mTSdRF903Ajh0s+hlUhNOZgw3nkFZ4Ho8/6GXH/M5
YBVkpkrI6emTa/olLuZF4RuFfZgEZpwOELcHMhHaKwacGUXVMmGOCdMhAYhJ+PA/ZwYAackNqrLS
A6uRgkmeHz8ouFGFGAyGEPD52qmpUD01gq7Pc/2JwakGKiTAnTisHdh6FiQBPmLblqb3/Q035c+T
Z6NZM0MuwTCL+bmxRsYFEy4BaZQE0bx6i1PiCPC6hIozoOw9veCxGe3Gy5cDOTeM35TXf136MeB8
GDskmmJ//+D8JZnB03xFipgI+0bORLrvHEk0u7MsUuNhYD7r0ZlCgbtezkB36RPvjm83cxFl4EPm
XCrDAwm70d274QUvzLqd0AEbIE6bwO2TUduGhy8rKhOjUGw7ip97JIKIJ50KGZkB6vnXwnqEwmr1
z1klYWamABnfM4n3D6MlP7reJPNP/Ik4ThkP0bZNPqgIE3PKrpcg9q8srkEO/jEJdLDJ3MDrlMsQ
rNzSSG4hnv2K0IEtGVCCAUHk2d6P0pZUCxPP0N1UporFpVB25IHQaWG9FHPARX/mWPy42TE9/s5I
fBKbUk1DXAZIBOEDyQUgO8i5Q5DvuQbwGnI3vFbNZkgy9g4ARMzzXHSuDDZ+mxxlCMbHtF6Icrvn
HIqf5akEt0CcmjNf0jCIpPLCF7sevfVhpwttPVLnngHMJbbflVpbRU9XiamZJnvJ6a/6lzvJyuz/
d8KrjFEZV405Vux3T6cGhM4KyPMtWvhwyDGs6l2qcx7jKhlMSbj9rg6uApMTMUcg3dGcrDWq+E6M
3Z73WRtbX1t1DpBRM24GjgyKmI798GPINipeIl344DKvHyAc12k5/BLU+XbegAUgfDsQBsiqPbfI
kFWLNQ/t64rPRmdnuLbxICgF65SVBrrPcsb2PEkheNHAHruOPFM6Llv3i3roZeJ7J/8KJQ5g78tr
CweVp2yhCQNWWhOSzzcWgUoLEanZrdOdRsbFTL0WXrWimX6uQDst4ZR2JYlYs8zlYFZQN8PeaqyG
0Iv+7Hf6bMi5BiOrvP5fLYz2qcvmDTHIbFHSY8Lr4o+Iz9/Cf779jp5ovi+3cGpPAlXz+AcA5EVx
K6AfZWYWAH/6J3ntdjAfxu2sJtHGf6GfNcfGb5ph8+J6RtwBe5y4+RlYEbAOfBUEDydRO2v/Up+y
OpE5Tt4r6T5o8rgF+KCBhhzMyS4HqbIlZxmhb6ZjxNzQYxImGMOpj9lqQ8I5cT4L3a2A/AaEwxry
tnTVy8+Ut7TfNLgNeEtxczPitdPDkDhZRnmPqYVMqDR6OEx5BuA53vTP+rkWGB7556RCgceggxuY
OEr/GU9FYCE17QCxKIIEQk0JrDajwp2bFmQVIe22sgo/SB288IaG63BOyj8j9ay5dlbtky2s8fJl
zvj4ce+EO5PewiENr91CZnBadfRKW6TH2RoymRNSXMDZV+PAefIKQp7evMxYNX/Kpdp3ktWBPeOZ
YsqJHyZ8dnruCYkwWG07/evb2fXlvpblsWPS14fzdo44j66hxe2C8pS3NAB+Yt7nYwP64nsZhYSD
r1rjA9uRz3AV2tiecYRwJakxRZt2F8P6208TqTpiZ4stUZ9WFhoPJGnssNjoGFUJIQEdiWDAKFRi
BgNEMgaY5GFw7xFvLS/rk4Rdih3QpeBG5UHZ3pZYrvVDmG2ALZkajfQMgkNMwNsvaS+icuQddSbn
8h2RXe9STEcvAoq609hAmoJ6XKU6aDwpVgBGQKRofGmIdxG1yAg8WkH/c3QNkFCvkJk57bQgg4B9
6249L/kphudqLQhgH0TTgwYbD0QACBY4FNVoClbqZYDTEc7Gy9EFgBE6/746D3IZBQEh7+y7oNAZ
kU12HUKisWluiGe23kuSSuCH0ASRcpJbpFoThl3fdenIQm/2Ef1fJeLRCa+HshLub4y5bPMw5Pmb
t0HSWwsbl0DToaPIYCcWHSMuQ2tMYKrenApUeDwUrxUKv4NM/7jsvzRdzYxqPZRNZS6wbvHx5+yt
VDTD5xKMDU4X9K73P26t1YhffJo8d6JtHGdbCSCuGCh9RiEtLq39wTg1OD/9vpDj0bcj7b5T0oLU
iYwSkLwuh3qw+cerAK/7FhpRsjZJs3CxtVucYqIqjpQ3gtXxRZCxzrEmn/7FzHgs5sQjtieh7iHn
E2Fhj8aoPrb831yBii4jgOYl4DITPVUzBnIWupOB3zgmhhb/2rQURV0HwhT6Rg/F9QmRzLLhJreq
C6UUGMOfZBwRHMfOjw7vDmVBMNOGpyJkgQ54iYk1xwmNYA6sEYURbetOF7QimtEng5lqLfUowD+R
sYRYi8ODR4Pm+wt7ZEXgPDwaoTVE3BJRva947dAfscV/jNoHbiDDGQ1db/qblVOk70OOCmxnaJ0v
wvoPqKm5KOYcUifIICVIaEYfgZ474k+zfduQv3SYiJTNnv8Bmo4arzMKf9gymBE8TDJHPv85I3ov
Bo7E+/SwbucnQSd/9ay/AoZedq5WkGTe1//ovyMTfF5uRJo4mlkHFw6T+AMTWxuoqZ56RUo4qzrV
2FiyS4EB/cSNW9LezIb4cof8pDDjkRfx4eZM4Ofw7K8eWzptkVm6w/VIRyEQYUof7BlKSAZ5k2r4
nJxIJPuYt63A0ZKPuNtriJP5e/UOcBgDhaCtxw8EflbaqDXtBudv1PmadVg/dkAJDJGrfAkyxATB
z7JHMZdwnhCRZ4keAvR9+bKYhDDazDlMrIRo0QrQ5xnjO1YNAj5t7L7LMZldBtJE+O+RXl0+Hjgq
Yy9RDh4nzw/9DirsWmC6Qd9PS6NegzCzmLFL3OzCYFN56DAuiI6Bld6RtELFgUXjhhKyPPEcZjrC
rQD4BaSgmY5RGlehdCmjoU8E0j6PXit1FhOAG6BkNLRcFzaCNIY2Q92IoHtAbW7w9D4BA8WPsRFk
vuTHwcjC9gMjP2PtNkYBXMFKZVYvkEqCL65mHzJwBmEl8taNzt70jfplHEjXgQHjz4+n3W8CbI5k
n3Ei3n2A3d67N1kgfACq1x0lzRxtMvQDQvWp8IJNRYXzeMP1w3Pa9MBCod39+o0EohzYNAbbwLx3
csEehPvRErWDbp8gooj7Qssqgis/hGQMudFkEB9U6voNGg4JflCbwE90pgu5xnsDAlM6Xx4n1eIH
9u+8Geu0zxxCchWhImejEOvMOp38yVNkXlS/hWg2Y3LGY80nUEC8w3yFnMajkqhzxLo4eVAYx9JO
KI9ZTgi+9rARmPcIbwXnYnPK0BvyDs1ExgqxAS0AsKY36xwlzxmKg2WJFgSR73ef3cfuGx+viQCq
0v9+Fo/VZAinXaNWeW9In9glJyiwQea37NLapNjW26eL09IhhBOtjyGaChKzczAvJ5N++CJ5uItG
q9cWcWduzonUct4dYKq6zE4AQtBihP43BbMXfjKj6LErTQdkzXLl/rZvqCOyX+BNihkufbj63YAX
ACAcEsJ7BEyeEb8nv5bQKugycMztah94jfPTBJNiKhmbhS1ayq7VnJOSVzll7hmf7ttfgInZLemZ
KS0VPHz+8/rbcUR8x4P5Z2BmJLly8MUw2Mir6G15BIcPrUhPc2Qdtp81GCaK9A/H5k10viCYvp/6
C5VOF77o4xAag+qsye63EM0CiHoFc4zpZCfjDMEE2RMi4+x0Pz2woqu4Saet4vELFE7frAR8JtYA
NNjeEFdxBVLdNAD9xQhXEaygGu2VpEfvbbLR0slREor3NV9+fn2g/BAiG5G+IxEP2NMlIo9JCZ5/
7e+C6BJ2HwZjqkNkEDyU1lRxKH+csOOQSdMpTULe3C+vks165TScPJTqXV72L6hEWUEPpU0NjBdK
y1JU13V/rAfekKhzUgEddLuYH2Y1OWp0L6FYyE4fcbQPbSXqrC8RH7wXpuCoLtIMhAXsMQGB/PsQ
HAvry2QWpCGaXQFOc0N5h5DrU8SSiMA2MY3Cj/Id08XBUZSiSg/mt2AwQwp6JPGcWsRy4+GW09Fk
MrzegmRsZVNxbrQbkM4kVlwy4fz64A0+jlqRyadnqiHJZvuZ1EgyrfeRBwdXY6aQ5cvXQQBf9jKh
7N5H6YxWgToxElB4fRULZIIQvcL/8pMCW8xEdhHTEow4Eo3Ue8QHPB5IJY1XpG1keZLvm+A+xbZ6
49MQQc2pCeLkakACkoFplowZWxSnoOkz+/Dmp25ChCUg0cMd7u8bxCMPxFpje2B0TrXJA5Rks8Ft
AijGRyLCEfHeFpzif+QoIOyzQTgBdq1qBmQVAjGMPcUfOOiNkj0stt8tiSlkK+a6JfTPeC4fgDgV
1MIg6sXlRHV+UKzdsiI+nZ8al9HAAO2BFYSNRSTnfckjYBiIfxsR7MhcS2phZj83JWOKna964HUL
fqsIICQ0zEQMR0EVpj5KgZqdhohfRE70ooFxEIgNHChAKgY6HWIU/pudAtMxsKmoFx96HaO2B6P6
L/BRz841Iwv/2YNZ89wf7G/4tWu6WHpbJkPRrjKk3lCvYdrAa2y2zjCljeHgCmxiCExQzpu9bBK2
iK0JfAxBCrMFtLpF9jjtNbnImNR5XQgBIombaLmx+7AUEYSWBBg3JzRoOAQkLEYuxxwBSB+SkSSS
ltWo9nvxYc6XKoh7hYjGh8XSMics1Rcdf7/la/e0kDPCQxCyBALGXi9CqADkSRDDelsLgFe1VGvM
M5A7XBTQ6n7L9E+66X2+pLI10/cgUTPJsWr0kptsXnC2GAwe2ramHpJxZsTfbjwIAsMcXbjgJzfK
k5by+kAoypDst9zD/uuPBnYv+m17P2s8RylHLwvnP45c+o8QeN44H1qCtBr+L8zISIgSdvgUzcJ9
uOlafFaZc8chRRo4+hMbj69YjAjjHNKQYwpJLM0HpSNqFXoikotSKuDOm8G0Qa2B6H8NDwsEM0QT
8RSr22zRAIqLUsfSJpoEH/JrqZzLKzC5AXZx23GXRcC9adARuV65PLIHniAtlr0sxKLMifY+MnXx
D33XXBjposcjMWYcxeThQMCaAOWbW4CbU9CdCABZA810i9wGlbpgEcn8xzfUxEQ4Qn8gIpP+DvqL
mWmFVhqgBe9UbpWgFOJm4G6xoDq4c5iXW+dlj0KEJDpOVlYddkT35/PFVD4G6V4pUFFSFN3mWC2b
tzVYgot1LjDoppsq0zrmahugWGjNj1uQ3gGSp5KKwSP0mrUBUFAR1ZHIpIZuXv9cVuttj7R5fmKA
KzGyJlQGHyvb9Kagu2CYTxJTOb+YpWFCnQLTylcn1BeQFJTdeQ0m/MdXz2Lv5BwKm5AAMVKV+pw+
IRmwGrnHIG0wZiLulL4NtDwBuJHs9uMvA00nnO5AJYXTRqy7B6J470AcHC2g1Bv5IuPQoc6SeKht
bXQGr+SKV1/xnzNtKzPW+ocEKJoUVbrH3cLvg1uwpv+2KVwwOAel0lFxbmEQ6FuyK41X4+O3JL5m
c+VUT6VFuasBYUIZLoDzyHiLIEVsa+j3K+5tQOTMfLs3R7WV+VfImWmIvRkF5jFujWtP1Q98+/PD
8nW6B8SmT/naXhUmBv09MrqxAL4V2G1EJExxngxXhz4lW4x+1Ee1hMocSPAFVeMqVXyVjAUugIHR
BBoCl8M8XSicVVfRcQTfbLHfP+GmYj7mCkRmrIPXohvIQUJokjRYYLlhRyGNWryIrDaIeTgqZs1R
DFGkYcwPgVCg8GahByCtUIpotT8e7GbBNK5/kDjx2HBrVgw63rjEZk91XE6cQHoak07hFYaCTun4
fhrjt8UU0f2s9AqxRks0m/ZXH83h28FVc3hWjQ9ejVNYNKLe3E9i52soyTqBT4dETY/PpfjuJe4L
ikwWN7AbZUvgd8rCA5btttRUs1OQBqHEb3OdnACOyPH3SEf3+WYVq1T13ok8N97T9KhGaswpKUXD
QJSjCHasRGc4Wt0pRcBMjCR5o9CDDMr1EkQ0I03/mms6KUnYDHV+N4ECmT1S9XFQ+QKbhIBfFNzP
6ZWrUuLL6ZslT3YVQaLa6uJ2Gv7djKDVb5rQhT3QeI2mybmMbiIrrjlRSY3eFgvOjlaoDPUmF1Gf
oskHS0HPkHapkWKjQN9srEcrmpBnX0wq4EO87DDuU2mHqmmFzAz5yD49I9U9GPCBj4kg+qXlFXLM
/nnIZP4n3ghv9ET/gi/a93TLbE1KZIGhGy8EMjcwmy3g0teV/XetA5Ngv1/joS0zq1yiB/lqtsz+
cM0i3NK8/Fr0GBpqQqcKAV/0u4jMtJFi/fDj4+rndm4WOaNLRxrGaMJkwyKNYRfmBOKDBAowoYbQ
xJv/Jzpc4k8g5rYcQc/TzKMmZhPSLrID1k122psYEkIM+AJ7kFc2FtEhn8GcRmkbAA1DjIpcILij
YcW37BSpWQV0aZMrREBJ/AxLN/0BAQ3ZVsYTMAGAm3aKDMpF7sg8w9ltSgvZ+FoiN+/jHTYI+a5o
2BELAMv6mtdxPFNEhS/Awr998zogBjZCtK38I7nft2SfNFrouVE0QEn/cXjE9HynXCXsPG+XuGA3
R6jYxizVwM6cPytSRZg3ua1oop3UNGsmMaYs8Nk3ipWbg1WBgkuiiFuGGEulmrWJwc/uQH4l8nOk
wQZi6ZeNqsaveaiaTbGi+VhkCjve0OqjDNauAGZHrD5A2NmSQEC3ObNihR9Pxq52ki4UqFMW+y/D
b4LLILixsmJ1EZxB//T6VybCuxT87JymetkihUH8W3SncRU9sPVq6woCuhtNVBzvMxIh5ljIRP/1
4YhItrVrNIcsGUVqkb+/wakVwGqzsJMl3OcpBcw0iwUea557dh8PNM7DsSRd+1uOUCrE8PTTXtdz
02gQNP80zH93CFQCG9llh9SU3diSEkKdefYRgYCDH2I5Vu0PahFqjqhiTY8N7TK0tTr8Nh18jOxI
9Y+ZTxRgurmFtYiL3SiAfpEoBKg6bUpR9erMToBKpXdteCgaC8n2llCM6Xf2G7hvN/cVGN0DsOjb
UlJgqq+Tnr6n8sTdju4pgObmDBAhpGPQVqKovYYVlw4vl1uIvPF94yENs/K5OFpri2UW5QjMokg6
FcWxFNyThHwzEQUjABHHkDzXwER4zh/8hRIF6ej1bui3Ci/lOwUfrwxiZVD6i0aYGyd8az5nyfTH
FcCxY48BeNy787UHBMV+IJ/j7vQwmNEgXgYbKJgn7VGZQ+eSo5yAgfjcBqSa36wHCe80RPO1I7P3
xdj4c9RwPMvt4l/h78/47Oqoc3tb1RnA+7vtWoXqKhfFrlreCBwC390nDv5OTl68zcU2W1Pf5pAf
aX+vCMr17r5OSbZBri2AOPwiYPI1BYqvFQAO3QvdX2XtHxFdsEY6pb5EZBPdyV16+NIfVk3RRWtj
rIoe/sC9n4Z7WpXj71qey95n+TQOM3QCQxi0y/Nu1c5rSqDWcPYREzVAnLRpVncP7v5DbVhqEogn
GzgkdC3MBMv8ihqmVdbHj3ARfCwYVzAFvBR6Nb1Z7F582yVc8zhAU3fGA070ejqt3AFjA7PFG/WO
ED1BGP+QO9/2bIIad9gL/PxfjwiwL6rAAhGY+OHmJnJxC6SBjWDBj3xgQV68KvMDkogdmEInZhIL
D2MXv6fkwhusiSI998ot4aLhuH+tH2npm1E6xzR6MCGGFXrMZ0RhODzkzYnrRnM/NkJDKvNoFOcV
siUAZkpEppAz+Rh64g6s9IVn7OO0QXOINABKwvpZ7RUZH3KN2v+gRwtQoeDxJEWjmSi106A/39TB
yCFj3M05yIkQBafGMvK4Ob9cHzlFiKXPASwaszp7T5gX/ohI8Sj2Cr6/3xWnEJ8nRP4c+M4i9RPg
nkuF0OELOA1wCZbMydN5mTePkx6WCjgrt55AOpSZQrTOEa5Ruzj0xiAzPE/ajIOe83HcGQhOqS4o
o2IPFPIVn8JwAUoaqBFNdsAOQtNMU9B8GMChcrHxPZVOc3px8DSolog3/aRmK77uxHpduuAdwXhU
dNb3hOB+wK8BxsmpfpjC3CBNPYRDgPYe/26P0pFh2PExXNjZBe0R3q0WyTRNLUAJmvElGgT+A9QP
dK/05igf6OKV0PVS+UD7ztvhlsWkK/Q/CnU1Y/NGB+BwQU8t8LV4zTEckxSAUm/An9Xvx8eyF5GJ
5EkzafJYIus62CdC7i30P0RLUAHatGjrmJU0wiRrv6EOfK9xs8IIhP0L2Yzw5/UfKAwKCUKXOr1c
9J+2hKaVh40Lc4FM45ehRtMOHpjkYX8DpL6zwPbXPwHYklq0HjGOwliJj1MOUuLSHrOPvy3NIRaV
4lJuxjSggivw4WcnwnloNxCnyhBMKnhy3BxsiEbSDHEKI2eYsbAPOSQHlM6MFiMNoV/jvPTDpjVe
a2ArDGxCKKlGEoaVf/MVOWav/euj16PJ2OLHToBDgKSKCHvEoCyConha5ptA3jOKP1cMiOnHJbLi
OmRmflNX4vK75Ki1hESogkntBXir7vxsX9zvbEdowNgl0APSHy4otgcaBeAkS6EaDImTqwgUrOBY
RtJqwFJ7P4R35BlkGw1V+gPbCce3qODVwW2paJLgQjS/QPzE8ij6+zhjJn+tPd5n19+ZWvLZzVdJ
kFx/Ua/uUQD0njtM7HAVUBLL+6LHyCZiPQeccJtbjOnYGNuyAvnMhyuIH6zKDg7TsSWfMN5Mc+d1
RiRckIADZByU1O0WbEOgfT7IPRsbTyN4/+sydGAvAlS1C0wf/OVsmfTR6c1GVM0T1bg6sHmyR+S4
EuoCzqWESfVvf8/lIWB7Qk8zb6/PWQUTbmuthXSXzAseOgQHV7ABgCEYvCt7RkWJ7LrFoY0NvNd3
QYAV7iaRPkeIUHdMQF0Zm9ZfphBtzeTjFo0Ba91gUBEoKCQoMxhqV5l9SJsk8O5IYM4vArmZfdbd
HBr+jmSRrdQvnkaamAp6cZZ/RKoMjz7KPGTCJYQ7zUmUqqzqRc+WPEk3seR1wQv6hJQ38HoJaPZp
in+MJ2Lg8chgY/1CQyCmCwtuN2YNoqYRpH6On2Pr90sE9MZIMGOiDIe5SP+S18uzwmH/AxbggRAl
8g2dfug7xpzB3m//toDztl/3B8HG1YE2fMj0gqoDQDRDoHF5R99Kx/iN17n5mPhGHkEDe4wa4Q+X
DV0xcOuH6eBSr277cfjw8FZLokyRnd1OdtluVM6Z2YofwXmmdhWrAj/56YNPzkIEsUf+2picnUNH
wuDFhEomuyk7w/9IOrMlVbFtDT+REQoIcit9a9/eEKlmAqKioNI8fX1z1cXZcU6dXWtlKsw5xt8i
u+UCg9VDkI4PVDJlBpDGHJ6plODhIH/EGazLxKg48JzrEXJu9VlJXyM9j3/vh3FvZKo9gHEQuVl9
aveRdOp6kzsKDtWHnrmbGsd0zmvXCkM59enVL7wfJjyIjhaqy8Gsx/dFWNDuPhvqNv8Y89mamBwz
3Y+JNLO/7M2AjFvm0bR2tZHT0fvuKijvM7/yB46O/IPb5ebDkW9Yf2E3pdXwzE7AJM2h6ENAjThk
IfwBxBG3+8l+mCEDBm8fGeQPLp+//ZWJND5zTEBsxGn4MXVn4FfL2zIhDmvEvyH7SCKX2jK5ZDvy
Y5QZiVk/rUOCGYNvuy0HUS1N0Yd47fLFVUfbx3KwKYFZOjibMVOf2dKSzW22znbMVFQlqaaE2O/v
55ADnrG24K0J5c5U5tLYaMbGWLPVdb/QjnD0LDfrG1c5vpLLGHGUFjVnEgT+RaO1eBps2UEFMrTH
DocZDuLXiS2sOBFdLlo4moD7UTANsKRzyVV4Cux0PcHpPST7CxOCeYu4kJ4bBmd/YuWndMfVQbt4
iqX0l+QWo+df5fnGW1oZQ5aWE+zDh1eGdfHw4PJERL1UloSRozApVnDtjPcETJCVtEF3cdvgtyXe
5JWTIdSterQLXPC/5eELR08jDa59EfkmXz2WtodmqjjHWyQzyEwEb4JQ6gmj5gLv47ZTuB2i+sRs
c5/dKI+8EzoD1MEUEtcji9xSH7tOub2FryeIJ6vGqrTgPYYxi/zLbXHyMVWtehX+mY6tKwW9lQlV
cSp2A5vmRuFGSbjXrzxcQrzM76odchsboM9Qat0R6UOZQ/tuSItJLzrho8bjKcy+SG1yUwpJvNgQ
hEawx/p+abc3d2heYyClHkaTNIkrx9MKD25OnhPbbj0bukwUbxGYKbOtha/gdWIHONxt3AseEBOg
/692Fe5Sl5Pa+WHWiyD5C4hmfpbo67x4XXEwEAnB+SXhS9esIUkGtwDZ0IC66MG0On131xVItENk
rqH9NCuGHZ2PlNROYwczBy7wq71EgmVqzeFVb/Z4TLcKpTA/z+X7B8iAP3qATgXhR7Jc7ZILkP0G
0Y2vksN4qZd3+saI91iDloKaImdzsjUdHuDdmflbmw3SE4LosG8owcgqQ05wVIXjY2fTOos/pd0q
+zvhc43A1XTOdYPXi05wpoTVYJvtetqDpv82dx75DArlXOiOhok4CwjuYQKEpBSj4b9I/jerLWd3
F7ZHUTHIPiGv3pTQSTiIAS60VY7T+MksR7IFRBWZbY+v9R7Zjcw1iIFnasHmLOU4d9679+lxeiIs
/nhTiE/naisM45xt6IxAxcLJbOC8OdC37IZshFyUJF1kMegh2Wxe3Qh0GUCes+WUbEeoLeefSGSR
E8aPmZCnaqVBFhBM0CLyJ9x+e7cyU/IoBnGaaBQUzpC6Qy6LawCiM1XNdDMxCbx3+DSn39/WGRln
xUs30vpzVmfvLQIU+IWPQ5XTb++QSumSD9PyjccNYAQ/SHfs16O1RpYq/lLqdKjH9T5Rf/ps3hea
Gj6t2cRXuP2Csq4vkzwbx1r1kNuSblB+IYqoWtuMAw0zwI78GktCohUQH53BWdQwgb3L3O2PbMJG
zdfmE9WOUDg3TFzuHYkpou1HbxIlJxHKd4K3+CLk3bVutiojuhINzS004zkTOlZCxxIvXXx4SDcd
Ej1rzD/Ay+Ghv06e0ytFbiMh2QhuM6BlPmj6uQgl5wNIzPzIj0jnPAMoNNFn08Bt/9BhbSFgl/ld
7GpeuJhuZKLLXyi/603voaZGtwFy/l0/BJz+IHz1h7WtOfbhlZSoD8TaW7JGu44e6XH4WtZLOUAX
XaPKrTz+QCZPkll+6u1gNl5RIrosfar+RH4tmukzxdEf95QG5U/TmONVAR8pIwh/BTfNGnkZXTf3
ZQ8BgO+G6x8CDEZo8C/o722qpAlghVoRaorRlauyYc8did8uLJZDn/ONnHLYnAC7SbG8u1rwWN2d
cTyK5YipSUPy9UZrNKtRA33/qr9yf/1r7M9FwElh7iEHhqCL37tv0LpNlJga5QTTL/r5ES62iMeA
75+INslz2kW9F3JfhlEep8l6FI+PzR5Ei9kG2T0p2vxF2amW0ZTdPTSRCi1aipeYbNFGYVASEd8C
IlG87qKPF5VQMop2ueufZnUgOPFw3lKiCJoueXSdfE19U/1pEVgewkmamFAQT/ZXQciiLvb4WBDD
00Y1eFrMyTXBUXMmnC2TJ5pUnBcfqw2puuON0o3alPbq7Gk1h6+RbYUJ6EWyBFn3xk63eNY0S0OO
RqDKMuMeDMQl+7T0BV5XRwdpLc/cr86EiFPyVkHKT1VAMR2oaWmhSI+wGgtawyaghnedRCqe5RTs
sRQmC9I6khXeZKY+IEPjc/j6vd9zRK60VnSWqar1obT3MAm53RN2jGDwSySj4r0hTb8nLZbjcawZ
DAIG/VJYIN7B0KsAYmeTlTJdDgyE9O9ZSie2zjMg29hCMdwBAIQE39Pk9HWVhtZC+g8U7877yFoE
M5xaCMfh9Anko+/sy9WgQt6byiz1JP5mUevMH2MisvYrN9/MeBSmyzzk7Zswv7SkhbxMHbhsEqLC
X6D5dvSlst4Jc48QjtrJqqfOePZC0q0LKFZdjSm46Y0GoA27iM2D+ea/t1JDbVnhUEPlONxzS3bn
hCNr8QxAazY0JiqmcklDMh22wzMuINGEk9OxXvr9e867wFnCt6eYX+sMbmPddu8qUGRTXReYOS/Z
CQYjY/7SDCU1n39j2tNbqyq3+pHH7EHChkMjloKXXF0xps8RLpFZih53jsb19kNE0E/7l4AkAknw
jAAesi4uSfMh36KlPnb+jinoCnHgMW3fnHwnrgDdRxo7AUX8eOSqxmTeDmeMglZ6nHjd4RvgSZl/
3eTyYHzaFL6GCwNOfCtZAFDu2JIdxsgsJmog5Ku4fGzpzLvoIEKMnpYyT38Rauopxy4NtXG9VX0C
++D5J+bXIPTT49PjHeyXI7yCqJy5M3hPFK/Cqo0zqdhk2XR9b6fZKvGe+Gzv6+8WAtX4cpzXlFbe
KDeUmWuib2cWiZsjjNsr3iAeWCxw0w0m+00iu6PSJk2oV9hRTKx76DakY0dcBUEI912d2QwyKWrz
hwvUiW5iASLkk2pV47CcnNp4/POa6w+MqPcVCXSoFm8bBLaMFtC3KDXFlnBQY91rI9Ejy9RXnwYH
cg9U8iw60cfLvqB7SDWY3lDSA7kbT59BzVXEl9TQE4EYF4vnEriauDx5zQnrfE6PwiqeyObBDsqK
vYBfxq+RiKtgUJjR+CWgFpnZnktkNULEPTgO7ZLQKrIIady6r1FkCvVVb30XxIqi5xqsdfxd3RLb
+miFNfxmNpgLFurmHqBcLhF+Ni5z2n02cUkl7iP1REwnoyyhUldnzKXFicyiJ9LZRmwlDzIDYBK6
8MV4DLhhqoxHBUkkT7Jri9WAuEgzVlfP7R3j4suDZETVj2GJwd9F7PU6Ad/x0ZOUgiNu1gjwuQaS
PeKwx887L9AJWCBFD6TCwI/CtsMw5X11SF8sRIARMpY2hBkVmokPc/zuivwywaOHtAZrIbOr0+z4
PrHrmO2NE9PEXeqmIP9AyP+XzjfeddMfxgcSZFxhT4ADYtY1C7ZQD0sneAO/djbFllWbLFk2clyi
2Wx0iOgXA3KmwnwtO7cgJYwlE5EZ6pqVPrFbDI5OdcqQSsSlLrTzwYAFadprhA/lcCkPm7izXEA8
zJbjkcMc+QGsOKrhrTQ/zTTfEDCaHKog16zmbQ7RHPGDzPBSdWMzXfBGVSApTFvrAVIUrpZLRiUc
e9oyDbXjl/0EC66j8oHRmx4nM+3J6dYRQR3iO3gsxw7DvcvZwl8bpgfWe0fTONNiGLq9vlBmGi8w
0PTia31F2PZwz9amObdtvedmyej/yj0QjDwEQeUdA5h80TwpPmjsKXMW308IdRS1vykl1adhcGfj
kk5vp/PyC+vvcP9ibVT5UEseF2XGrmG0REWC57QWGmqH/A2ntyTSn1OyZwqIrYcPzxB34ZuWVJNF
eBDpR1CGnMB7xnAUuQDIKKVmhJCPFtXNHMcqRgc+csa2/ulnqF1vs35XnVJn6JVIYZyyoV8d/Suq
jgiXwpEeXMYOqv44ePIoV0zC96DQErO/GpzrY6vcfw4EZ73FlHyqGYtbRLTPVepXD4/hzyr9h0kU
47dydLILDQHAIzegY/HlFDdLV9ybbNFms2l+caf8qx5Gt/RxhLFs9q+YQnM7Ai7A2fj/Fn7XLrDD
EIBAyJRH/D+gZ+JTzqb+VZd23Sy1k5iWcRg4BcJLPvkdBYh4EwOwS9gB2uwdigZI6ml379rAiNVR
x2OlLOdeL9I7wZykGc/dZJUr1ggz5RDVMnMtEQIE5jAxeDmOW7wKRx69F7EkS16L5qBS/xhRBAgv
IRyE6eJJw1Mq6txUxRT3bTi5wG/c97cdSWUYNNcw39Fze10izsYCjZSfNAR/dJSXtCkChrFmwW1l
Bp00T6GyyGbMatQ+TAvF4jvmKTOq3dPlbw6x+iKOChuPvIMlYzlt7M2fNnt1wr6JonzzgAzVL0MS
lJhqsZKYhCBPOGpWpJH7JLIxjfGkR/dwuAeC/cCz9sbt780zd3PBskYfs8KlBuXNABuncxYjwb7S
qIEKOFYrlx2fOAdQ6HP7U88Bedlpv9y3HNGs0BTx1IDy+UqoGnQT6shheS/MzS2WFz2LbAkbDemZ
4G9y+VFFkibYJgFjEzpzrOE/dXgApXB1IE/vHlFpCRkUk39HJmnOQ5Oky+YE+ByI4WwYYgdacD7f
CB1oyFhB7MrR/HD0dQpCCFloFgT3plx4tlIVRiYDZyQou8l5Akt4sh+3m17BzQ7VnSH/oRkWNwnR
8jvU0sJJYbBN03JPxxq2l+x4jYalD8ZSQ3AwtoLuDtwJe+QL4SRt6X+de7dl6ydmUPkX68gclYcZ
dTkN0TPvv8fPY4shobP7Pzb0HCsfXE2K2XcAiyBDooPZYIjQ/OKgMlMwgbrvLbGcz7glYC1HEGog
4RbULWql3fe3XHWn4YnEIX7u6ve2EJdzJ/oU4SiP9CwE6LAMSejH1dPD59rEIxDBB9WYlhAZ93t1
ceVWvbp8u4ABqVEtgE+17R1c5c6INjxztBDZI+15dlCA8jcAPQvonymNRcpWZg8Spyk/De8X8gB8
OULDbWnb71LzFVBMjAI8GQVxc59ZjccSeyCyR66Aq4MMS/tYaIjhL0DpUQmsYLrambjHAD2Q6iIh
ZMK1XhaXnP21UURfN+lKEaYHRZTWfowv0blSnNqIQ/MZt3uAfcuuKN18V8Z70XgZ6tUrdA4i+cmK
IBP7S7krScNc0zZeGNEDbOdzoBkYpStSd+jFFpGYIA/AO+L6LwPXRMXcz/U12uqvaqg7HCaFIbdi
AuGTVW1YDBPShOigsAwbZBPAvJLbYmA41W6t4e5Dy6sASfOFbzOCHPg79kmEGOfF8s2Uopkj4h80
A+oItTLjAJEXfD6EBEPeaYfBWl4jBC7+uOXRpIwA8CXzmwkPjNBKcfIXorAioxELiUjv9een15oJ
2SRfahQcDJAsWRgG1qTxEC4kuIL7E9E+NINYW794I57C2Fcu5PB2uV5Uvw1zxtWE7Ywaj/kLeeor
7llL99d5MV31xmjLydFbnEEOQvwqqvAAm9rLkIn0DCcudQG7ETDyLAjo0zv3ZKIlR32m7RUf/ydO
S1TvSHrHGb3QU34XzOZnhYcEaQ5bFXY21CPBF5ny6WURXIu8eeSNMPHjfxru8IVFmfOyvmTQJczy
EJLuH799jMeGtxVF8aWZtsB+WIjWsKLoaTi/eO8Qr/QoNiSEeuWOZ0xIrjJAdPDJjSCRGMtwFdqM
h4TCIEn0cFmsVJB29MBrNPYnZBAG0ZdRN5NWzTkDHSNC9ud9BMvc1TCN/THfYzm4j4gcJV5CYHoe
uYDTgqX1IHlfI5aChJnobeF1oi4ZRwRLWESwA1E1BeRFh9GwYpm8siHF8AIgmVhvQJM4Lw9FBPZO
IBdPB/qMp8X2FqfH5KB6VAEz5qyJsfRHfgdXRhThfR37N//NfC7i4AQqmxBWyQDnIc99MiDyXw6V
wTS6hR08ViBfWsgtbhDEWnSvkbezkU/ALS5aOBYMr9pJ3mjBcHffN/bYvxOVE2PKxI5G2R+/U+kU
fh0N4jxyNIPlJI+EEZk5DzKZg4OQRMQbn72IOHuLYnr8f9oO4UOEKJ1H8GWNh1O7oLdxZNxBskTA
+fXEhAhw9324+W8PDkAULH8d6R/29RdqpAMVNgChVi+QdsQK1td48DYytBt3Y0L3UWPgowZNhV16
4STF5ie2yXeHTc96ELjXu6D0GXrBBRMk61jYMWDsQDUYlyiU+7+rhwqx22j6nb/XyJBButdYcvLl
e94dx7uBJaSHyrmBUsXU77N3sTLXJOHtHrshIdKniacvbzNtN0T4rxtXhKI85gHlhgSv+zJClxfu
W6UQuujrTB5ZLMmMWd1huAItIPK4wEve2l+/Yph1wFA5azKADICBGwtPTN4B6VhE1v7r2avYTlX2
To3cNNqLATOkwyvST9ouPb53FQO6CcvGIJNOwhdIcDUrQQB0oFP4kRnT4W+/xqSk7Y/oggkvCUDK
Jj49qEjpKq8Ihr9NTHvON7x6H0viTO7PDRIQZKcEzGG/MNozImD0wfWxZx/c0cjXugVGbrbUGMEl
eilHCCbHp3JB4S5i8cduwBoLrgomwGcGm4v/fFoD/rTu55fP6r7Ij99AJ87A/ZgHypLNmgRRazjv
hbo8gWhvp/WmIpDGa7Z3pGFxMZ7qHIS0b3A0i4+Y9tHCz4W7uQ/42GlIjMHOoWr5TsY7OahWn8Vz
Xm8fZOOP0VyLPLNYQ3T98+ot0Tk82daLMbB5NX9QMF227niHvHICMDNyk+0LN/TjIofYXHPhwBdW
AJrSLISwDVMk/wlKuQBABj/e1U4Z5T5bdczM/YkATQ/KvCKL8jtFDktogS1sAUQgA5bmR37aNxne
N1FO9cR5B3GN4f/EN/7GK7R9xU9Pmz08cuSQ6PvJoQfqFekA4P61J+NtErYNZgroMqKSMBLMcuxZ
nIXE/a5UzQHMQXfHFtR8YARBAwEinnwHgqwv9pPdc3G9WQRiMpm/jSHypkjZqJyil3KJEtwsib2l
pYm7mzeqMWVkOfaRS2jIkg5xjgMGApudXEfbPQO9+h1x40BcUBhOYg0NVSngPhcGAj2IZ+TpF+Xn
Zmcm0FJxfM405vWgnF7IXCLL3JVJF0Y/hipF+CzrNaR0evjM6aVeCSMRxaezq4f9aLY9DnYJRUV7
3H+pk6CyCMGEK6xNR2JyvoEWk2kWUDvkv36GlgSfzOHUAt6KaJXsXPolUD5R2QXPYIeGkJIacBke
uwzLVKiQjwZ4Ndc7c4LnDe3XbLzkXQSCBPnCO0+dHsk7mzpiJQHKbgjcnz5ld71nUDdpcWZrW1HN
gFGkWqOHttsToBKfDAzCItsCeVG40oAqvdhCpJ9uQw8XRcgMOaQPVR+Hegr9/Pa+s2bZEwC05vOG
GjkPra6H7dAsomh5QfEQCAy1cOAQbkERknws8sTv+wcY3ffU7z5RuxJ2AZssgcU3gDwh5EU/teKm
GZocpS5dbHgTDT2oN6NAoTDxtaUXoz+PIfej0YxsLfn8RjNeR3AXJvoXAqV4dC2cInRl30gQY/Ih
9PIHf4YF3kNnllBtTeJJLEXDBUPWbU+kogkVTiywBcK0+ToDD+es+nBlxOU4sz8WjwuBAyjJAeS5
rBmN5HXxl/5dU2vAvPU3XDJEjoH8NaMDHQLRu9H8Z7EE45IpfOwzXLkHYfTnSiJHMPUBxoGwb0KW
J3z5qMvsAsGyCxzdnwrSl+VlZtcbsPkNQaD229cchmuDeHMYsTMS+OtpeCgaF3R1NO/5T9IHTUEZ
lUfZ5InGC0v2ygNiCzes323U3y5qNjwHIHgvlXvJz+Hvh6d8UW50aNEZr3Uqzqb2JP7PbDo+iXaA
ghFpQ6nKHfUhWzRow0rQFqAg+FXewME61hHCYyREVllEV+f7Rptkvy+3mSfcM5R6kaco0zn52qnW
e9/PmoWIcu0wficWlRbm9uZ0EOuaKUUS41RBhpj8zwnP17UWsu0CSllavJCvrFQHK18kWY0lVIyK
8Z61hJmeFAUfu3vl0R8ytfQLQaBxkeqZDTZzhxnZlQvtPT1BqSD25sOhZMRGK/P6qYnbkm3htJEQ
Wg0NgByVVAKNbJi0sACNVpTtOtLvBwk7TBAWlpp0tim7NlE99he5OnlIXDLqtgQfmJEUSRp+63Az
blr6o9gNjMbOuSlQBJdErpuJuwTHx+e4ImfUU/AhemSP2b+zhmAAHq+f6pI43V8RK1S4GCDrnmJm
2xyCA9BgILyMzmeDwDp4utJlvJyIqkCAqG8A3sSUEyJOsl6/iZdHMAK88hWczB1WQjokXh1RTOv2
UGY8boJ5WwHWx9lWxXHpUKI29tO1vFDN/7Hx4Vx0QCns1BaRC0SiZrFQQrPUUkINPIU2gTHOAcgQ
WMWGaekVvU/KHIzMvkEV8fuCPhnJpdYsWFhHdg4aUeHEZoEJQxLTu41ZE84XuZrkqLQA8B73IQUX
DHG2Apysx0yUa2UlR5N1StRiu5AuGlp6+nwB1LCxuyMUzLpPf/Osm8tRMwfrgLJ+Wllcm9fdOIbt
06zazGIyLYqpg0vhaR1enKRRS8jDrsSLepAP+dhBnTCm+JzjXzSdvkTmB0cFsaC07bI/Czy8Ww3N
OkQc9r8qjB41s9qlC2SzNmcv6LFmj+OKe5Kd1z5hI/sbLii3BG3ntYKnNJjaeDztMrqZ0s/L1zHU
AvIS/sS8v4AuCW4joJ9+QYUYYhVWiCYgJtcVLC4AEJiwwxjsTbYc6OTwVCDKkhmfqxPBPHzR2rKb
M3kLhdTDYpcH9jPhma9/nz2o4K9QFQLvMN7BxjiJx7tjj7FwMEVq9ozsjj9a7W3WW/6adldYYzI9
0IFhlQTUde7g44yjSPFBKHSbCapY3P1PxEvVxRjHK8SiYkyQYLDond+BHQ3nPHeTtbKm1/bN4tRH
2iO+TozkMy2xB3Irb1vq/eIRIKl8Mx9oJhG1R5MQSx/eTkAxsoQmc/ZZJrcos0usEUh/PLLeUSfN
8piRj+s9jaW/F55M2iUttGT4DR5eA7C0rx+MgIQzWOr660sggpBsvB+PP6BUMvD5gWHWye0H2Cau
V3Zk4jklsoMlW3dgchaf3BnOBkem9A/IN7eMyHKRyHu0SG+JdIEu/FwxOcTAIwmE1OJGHkg61VGt
0b8x3jYzXSV6Q5TGdV4HexrJJad3S+QbMScbqTZiHscavO0ARcBRvKMTm6HcgkQmWjnbPU78j/j2
yU56cZ36vdMvsXJsOL+FqTE/yifRDXzijFOuQR6R9ZWZTGzET1XrZwie79aZX/KDkuzi4AS1shkT
HJLOXgyOL/pZfmtj4siiXFMpHBU30anwb7N3cMeNpMwnClRpZo7516MxuQaAsSj3jcnHbH51XRSI
sqxTkPw98VW/fnkbolE8hFpkrLXgHXciCurrMpwo89omytplgDKVkJUHaj54OD+0sZg/SGZpAJA4
vzY6Eh0c/mhZ5mzDaGqIo5QCeJ1iQhnklMSADcC0yOB8+FQxUR6I0v9GpKPKAMTvOjD+/y8SPwIr
pGH/RJATpCMRiH1HIcfvGZAlAhhoVQTI8pWVF9Xe3Z3XL/Wg8wmLqaAZqWk1mK6ebYhJtdj0uzqS
GEnYe/FYllTstlTkgBIiJ4EfFG98DupVusjFaTOKO37bohLCw485hXK2UsIgQHowdDk6Lc26oYLJ
t+iXNlmc3Tnf5ejtl4oFZsXs6kCpMe20aNDsxJSxeXINjNmjnqCvNHusWER0U9xsm5tJheaciT5G
dDp/2jMkE0iWWUece6jMGBqsNuDNVWHVndyjBNPzxpzGDH/ED008gGeoBP8Tzsls2hFp6iOgizWS
Qks2t9HyuvuQPwS+xpOdgmZsYQEcNha0VVvyb+27+VnjqpF/hmvyC0R2vXefOA9S61d4zb07o+sr
Sg7f3U3GynoinxjrawatXMNHQfBP4S3xHsxYiiSU6UhojtW/R0pqSNRoPTnIiaj5vVNglHPgegyE
O1IxTtnXRgyiUApYBVQX8K/zYNN5RLEvru5QoxCHP1onPuslGOqAdZO5nt+U12nfVOwIU41Uj7v1
uFtphTjMb5jLD9Kc96pn3pfdCT/gL38uNyXWaSp5hdGZfygnJt94euSfv3eDjkXW1JYYAOfSHGSV
g8OoSNofmD+D4x2DFdkrK2SHjDuEntqE0pE+fjc7rD8i6gWZ7kxHJCA7kNleySnHj4rKb6ZbyTzd
jK1mzqQ/u/28rYSw3Ztbr34UASvMCaPCxGpUKpdESyrC8uVCNgvBW2EeUHrMxuA1DCmw3ERr3hZc
Sz4KwqlKPg0fVvT+4iLoBGYMNL5KDBFl05qjdYeQqMdBrfij8zXsHBSAJwWhzcQavNGZXo/Sv8D5
u2RNRAwZIj33sdHnNe1dzWK80maVNO33w798+U/6ze5LkhmIHY30wm9+GHJHkDr43as4BmrOP18E
c47nScyAlZDNbbQQeZToHbTt+6f4GirBe+cet+J6Qgy0jneND8se+ElAu9sv1aBIDrnUNlSxIYR7
8d3xcAH8c6dCrKZu2oVEOXSlX0NZn/qxCNfXDpSPpSuIMloOVneGW1PegiGic9VNokPHF3LLj6+g
oRiinA1M7SKvO5BiM99+fIBRnP/ampCEgiQ9imD8djaxENipxpXs3n41vgwCwaYeOLcoGWbKwUA6
3QDR1vMvUuWPCU9tDtZEr/GA8uPw8xtIKPW5kDQC7spXU3xxxNxPOFk4fYNBkFdTfjhON33OP/lc
DVJP0BpORJ4DTDGMQISlQ4R9DsJbdD89nIuCopGh9mqB+DJN6CYUewMB0JsqZyJcNiszksaETZPi
k1tEloJ+yRRMT9qcGgmiI2T/HXN9dOBZVJJsMrg4zMhtgzq4XwlbjYop4Rni9uMJQvS0mAhMdPE5
8ZXw6Q6w+Zz49JN4IGargY2LETCTRCn4GfiYwSXH39YTu0Wc/5DU8yFnKew+biCUo2jmAIkR4PE5
gJzjw0qsgVmvaqi3U3koPY2TKF9BbVp3iEc+4uFxdOBDXU+wiSmB/LtJDaThNuQJ7M4H5gmR14bU
oTkYOTEo02w32LDoDs93JqQ/Ifq9udcFdRuMTczeq8/sLjT+FG/y06d00MiW5px10D9LZTQz5ti7
NzKbEAYY4lO4A5FAItaIHtwo+KS9EstzYbHEv8jC4rgdL4err08dVFiuBd9yw1r2Jh+AJeA9wVkp
b8d/EppgSHqOfa4b7icOsj2aKiSP17/hDMpGORchTM5OOrxLzp5i88JWqhLAlQiY0xMuBV4OnHx0
DnLySEuU4inRsRmHgJOzUKLByNmyk4seX+2n3f0ON5MfoDEjccfR09U0mNb3fcos/d6haObs1FCc
k9u+4gqollL4pP9lYCoxMmuSRd7bxoZW/1o3F/4Gh0aD3NLsnEGYxD69WGOkImN/7KPLXKfMN01M
gp8vcsjJ5uA+qyh2xZFY/XW64KJD2HH9CIcM1kIjA2HDRB0cbzZK1DBDddRZ0BQ9SycEccVrhF7X
bziknXfQxxIhqF9fXQ2iYk21ENFm6ZiYIvFZ0M5C50Ph5V4+H0Ql6DTwnsWitGkfbnfoY1kDjAby
eJRmv7zvh/M8UjjzdtKlhyECvugOqrgfUuRDTPiqp1ln1XwEIv+Sy0nj6BA4DKO4bnWMEs1vpxoS
wkGXy5t0WgpePIawxYNYjtv8uv9gwSRSj9uJTBTwBA5Duu4VpmfmQqRiXODnL8P8D+PWXl7MJ2hr
vYnXg14a6hY9jqEb+RSD8ZJp+w5J0TpwvO0CVVRMtgW0GHGS13lJPgK+PTMJubmma5lbx3sHOVw3
kX1hK9OHZwKodFh0qEW44ZsZUvSBzeI8OKvkg/IXEFCKpFESMdX4QvRVT7TKoj8TId8SsPeiWkJc
bfUf9+oczxSptQoCketadQTWJDzRGpuiq3ZY/RkAYO8p97JTEYaMfUwipFkicFA2xmcKmhCg5FNK
2AfAOeFjrtnPldDmvVlGUtJMK08PGsKVBRSRWoVDIu8afx4qjaGn0BAcjiVPb2kdBr/SN4lbMU5a
ZbRk4zk8dj2zTVWKBRe0g7mIq5xN4zYw7h9zsAQpBy/1vwFibww7VUjevMSbQrKX/SKCG7Mgt9EF
MF8W78hjl3BnIqXEx7vKN3KcXFAUAhkbiDYoKlKm3uD8ZaFNj4+vnVLCQo+QIpCUAtT6G7Y2wdMz
PmoCJ1zCivlXJ6sWOSxGQXCnocFTkXif3wHcPIeBtEbThdSGRDmB6ehxToWT2J+qnYbKrzZR9omT
UOTfOaxN2UwmGznxaaH0epydmV0Fbx8+Z576JaCJbr19lMO/dNYR9MZbM2WduQa6P8bNXBlhd1ZG
QltnILKA4AAfIboFXeGyJaKVtRYxIMUdthz0uydkKrctym2JJwaBwxib6CAevk1FdPPKPJ8bfvNs
NUG8ZHz/6e4aDLAYBQfAbobKK4bWjZdzfouRI8B130yoEmn+HqFbewJusfB/TaiTbl6daKRisg5F
BYTqtowzU4dBHMzZ/yzJRiZRm1hqBMdrUXsESe5CUOKgQCLL/yKj5W1d5jXv/PbzkECVw/OkM6w+
XCSHpjhyDWE5YzXkhQaObExpDcfTArSK0XXWEsNGWM82jxPnOcdb89sGJDjsyn2BaYxz+zSBK55/
+M1YD08iBbddJqGylo9Cm2Ty+f9eETO7nzOJFSmpESz9N7poEIsaNGLOGd9hbTA9xAMuCDJPvkKu
HJERwWI62L6fKFgMFJLNnq8TK5+TGvTPTA9gLe4dXVRlcWx8TOcBEsbhTaoo1K/dTh/mmmCn+ddn
4QZ7/pdgjSqFvs4A2oP9oOHRxWxq1PvBgjOZRoMB0gdhq/gZ05wCxURLBxdcgoqzX4AaofDx31sM
RzxtZrngZ5zdrYkvhwTyBu2aqDnwL+1mdR8RDaFW1usMc5dGyoFHIjHfgeQJ54notvswSNm7z4QF
qRjYT/eFDgVlUYbC5PqDLEsGDpmzNfSLs3KZXLpDxbXCLHVoDtKq3NcH5OQIjdVQauOnO7mAQPtD
2dBR0pCdypUpHF8oIYecPHfjxIcKM0PP7N2He+JUUFb8nppRY/n/B5VXQRKKqIBQvaiomrl+Kysx
kbKP489Bjoh/MDNifRTQURDy2QsCS1v+/2QXmEF7NE29w0d0/RPzahMiTQBhXgicoSOIiC+ePot+
XfLnTMxu1jtJyI+f2GhLn6BAb5fgLb8KkFePl7/I9NngegAGnpoD4l302Gx4Duv/B5cEL7ZiakeU
qGutYmsTKh+ZZgecCdPH7mvAtlDaQSoJo5IsfgRRmCDeMi6aIXsGt1cZaQSglHi8SfU3FFAwazhr
2IxDVizEzOQFIF6rtoB+esQvxhqHNlhAU52Zz8f+c6st8vC6xTjCkWr07nMGFSDsmrBfXPKZqZhD
ngLnGYwBT6jMJCzzavGFwEjdHU08IqqHHGzGF30nb5vR2CUb2tF2AmDGce0PHaAatuD3LrOzPZSG
WQ3ANfivBB9GCpL+PZ4tawRsjqPdG5/bPYJ6TvS7A7PFbrZsl70zPOdrMDzUPEWo8mOJWEURxSxw
L+CXF6zuzfoKSX5Lle4emQNNIPmP9jKLP3gkCXaBWCiUmkwErHfsmERokREyxgONvfL+R8kAg9tc
XhFr0gEsYEsBCGXJl5COKEbqg+N+RnYimyzAzYFTbgiJ+YRO5epG5UXdxEU4Lpgw2IxPAFUFeDLd
1Uv+FX5+j8KZ245/oFBHsOMPE1AWwlLuLAISnlYV9B87AZElN6on3YBc6Jsx2Yx4vwAmwxZDJAbn
wi8jDnVuwfwX3t9+mQOQgnegUFyVrs98LU574lwk/GAjL+/IkSBpau6gmhXsyGjI8S0AMq7yh8EL
uXogHTgPlpzy7Y6FGOUssOFkEiLseyOsm1glOcmLcoEPHGXeh5HQzd03nwnv0UHf16gM5jSJO5ja
/iVl3R0E5VMGrVlhoER2cTwgYafL3NT8zibuHkz7DiUx+dPooBM/+ug/ks5rSVl0C8NXRBViAE7J
QRFMaJ9YRsCISFCvfp7vn5q9d+2Z6f7bhi+s9a43RB+W4Ai68r0zVMQuDNfgjwF8/XO++WEWwESt
SCTmzGxWe2BsfmajgyKzpmTDB9zq40sJNYvSKTfuJmpgYxm1XMtlemCafxqF8lhYPHLpclS//fHL
QjXS2oKTutc3aLl2tj40VCa/svs+6H8wT7fUli3+w7T2bGys09cNF7Wy6HEq0J5w54Gwa3MwABsO
S9SPxbTjN62gnREzCLN5WfObQ2mV+s7H3DzMJb7NzL5RH96tYgHIzthKuJVcVkiPeXe9M0mqwvQD
VR3pJw5mn/H9CG4TbaGKbOcZ1tEvgGzFuk8BhSFifAIpgUgjIlnguMD7JBKzPDTGEtCnhHhXn5kO
0EBC5hqa4/9hvN2VpInh6YvSt7+RawMsm1NSwkUK+Ih2kZgmFO1PUr+Fhe1Z+DsPmWDBYKay5OTu
44onUp6kpD1zsEImhE6yXIJJkcrgCozjyjCNFUCKsvAgteKPXRyvR4Ku7IKcJMnJXeANHk1+7kfy
kfrbPZCiQPrL0MXc5SuC7a74dlSOjHPTw2dK4pZmC4cWejY0KcYUNBqIixIYDfHLu4yZtwvjMOa0
CBBH9L/ok1BKE7uAJmcqz+h25uUS71PB6IcB09oPb8hUFmU075GhDjIfugolBGOYQtW1X2vmCn5l
nC94sqGAhe8rQ9rGRxhDX2QxdrHASodzmeA8c54jl4UAk/yiJ7UCClenJpxj6DOw409FUrpEucl7
ACegJQU+R0TRcKgSQyvj3F9w3feTL2vqOUXG7X8PEvnYIgKrsNBRLrpkJQJUZLIQ8VjLMUiQ8IHG
tGYjFKsMR0ALeR+Myd0zr0JkBQEAQEX6hjIEoMLcLn4R4yXQqqeF/+kRl9/Dj6UPCQ/EZNEE2xt+
KgivbdDB2+673p1H9iBiGcNWKq/+Y9eed7C+iaODom4JTQ5zzGbTIOEExXDjmR1TwzoaGbrQ5HDw
uEGGgwiDbnrgXOBnzS4zMovMLMVjkaSnxpgjB/Rp3H1hFHuPX5uL3eBwAelSY+GPbHW8y2IcsINy
poGL3UxmiITBIRsegaVIMFJx7ifo4ml7859drfSAHw/rAMMDBF1t2BozQU+SEp2se8YagR6Tp4JS
+2sEAdg+4mtAa2vkdnb4Wl0W+GdfhICFPxo7LXsFHITDAJososhgLaS5J2yJPwbGEJVhNwvcZP6x
Cu/YPbbjr3nEL4ORKQ7IxyGeH4qJIN2aj5Bdyvib4x3gv+0jb8NFKuJKPdyWBgHGc98zs+olThCA
yqBEWOJFgmb3YfNJfA9GiljkcDdR/HJlvXYi7kNYbhL5BEMfAxkfgMLMW2ZVkI8CnM5MehFG3rcF
3gOwmDs8TOjL8hiMY4dR4lpDNA0ZAGaifFYrS7qJLJstiaiibWyYC2KiTOAEErba6cX8cgx8LCEA
tjsmqOoaKyjZve6/nh6T3ucO570puQbRuSYPWMxfvsaKto3rj5kNTBFzxeznjB1Zb13jbNLBFt26
+nS9xtmCH2quw8fhswF66AwzfAuZrvIOvWRLnc4OLLHfbLzEhLPkSQNwLCbZiU7c3tPr95g+hlYo
R57R/YtiZoEgy7x5OBtM7rw2ItqMkSQiNYvHJMMHRbYKHjy3veflUJgpUzh9Oe8MIU0ZssBfACW+
5rFN8BhHD4+D/MV9huc3+cFYegEc4VHEx7kFT573z+hyVz2DePbNGjzrTp7wCDoy8aX+W1w1fOwS
aYcNX0DohC9eu/qtUNYmgxSGLj3U23rFwFaBgq9EigJZ9gA0L0sJWnbK9HN358fjnyNcmJpw4I3e
7K0CoT5LKvz+076zQXHV+M2PeSDR/8FEfBwgUck3oeZ4ILP9GhlMKw4n7zjCs+m3+WG3AYVVMF91
bJOA/Ym+BSjePx15C8red9GoddYO3ZRVoC3TJg0G7twL8CHYy2DBu24FqauNEXNN9F0JykPs0a71
v2ICdoULgrgfVAGzxOgTQwSI8eDEEJ2gvA3RqG9UDLpFVgxeyLD03XUpYpxhHDHf/OC10Ig8L0c5
CvtPSvEWStTTzLhVIGXCcFkAvEubasIL+HAQb+3HgdkN1mnfOTZpxAdGsMqpdJnhbD8OI4Jf4UNU
1wwqeAQIxhPvfTqeJZ5hJJ9PXo4GFW+TbZByLPXThTKeqpFOzoHmnIeVZv0wqwKqWcgsiEeAuoWe
FfeBZ6xgsCkODEwkMsQb7aobV7NmqqUfZoWFUw2MnobRAtnVIYqnY+e3f5cQVHwIAbfnPrithGpF
dBiCbxil8AhxA4Ck12IvJiU3XLUcxO2MtbbTcgVR3qwD4XZCV809Kfti2KwnkrutcZYNB60rF3b9
h8gJrxuQdZ73duDe0JN5CiTVIQxXUPVmT1orbNAhUcwsYIDalzNoDWoFeV2S6djEKsMR9IxLDCtB
5JGifDGo542im8+NAU1JYnom0ix/iGW2XIAYMD23XhBw8TL+nHV34FQRxmuTYcINyaPjjbhwzIHw
Lh6B06RcQFeoYEUET6ZROL68Uuy43YthIC9HFgIO+sSKBc4p//RJvDCs8hcB7y1zr5eDVQSARfLk
oV1mxaLBaxQzkTNU4nJGCgXX+YTLWXwtPGjir+CR37n5eghjOnCGyXfRjLfTL/M61H7c9imHCpCf
kKozY1xiHkZZ+D32E8FRmDcQBVlOmln49JEwVSy4qAMu/nUedQe0FqR0kLPiISlU5veh2VKqhJdV
46g2ZFNFEg6XcksEJk3CY4/XJTUWVJ3gF8LkgeQCOpM+l/BVu5E5LDbMY7fxfcKgHjmKhiAcCR7z
2+8Eh14ZoS3SExssRAlU5JWMooQHLePMrZUNrQ/jRu4XCqvS0k6D2rn/lv27+ZpVi7+JxqjsLTav
loDkcew/d28WgEP8OhVs8qGWx2+Sgd7WwB2RdANjRIDSB/VW1ECtcwpInGQhLN7JK2iBjlD6c2Fy
h2SM6ytLpbFYA/1xh7ywa8USDJrO2+qRJPcwqmlfoCr0dx7exoSRYavllaitf4scJyKX7ysXgwCj
aPtlOENjzS94xoQb06x2LZI91mtOMChlJh4UNZeT25/zqYm9crDGSRSIg2RfuFevXlyOv8a9gq1F
6OqVM5+s8DoAVWC8EAPa0yugvUSbwUAUBi2wOezJPtBTNb8npEt5MhC0GNfJ8zepSozm8JpowW35
JrcGEJkMzN+4cTs3ow+MEAcFQMR4897mvf3Qy+G2HFXE6XiRwWTnGaJp79wXfRGJWW9k53Bafa5p
/sTLFJ/jpPJrzISzE2ATNKYj2qRq2iRQUPs1PZfxTG74MUM8GXoAmaDAmv8JtR2IxUBgdneaRNig
AxuRU/TcaRynVzKxGaUSYWCx8q44MPVx6sDB6C9nirrudp/jMOQLeI8njb3lEqHmPo78rFcC/wkH
+lkJge1DwwXOKQmeL2jkoOcIhpV9hYgVUbcOEadSt9WG8WHMzdMEVBjLm3oPDs7f0ZB99VVJYzE0
7+77D16ylPY43TnfcXmwOchWanCDlp6H98Uv2E5hWCxhPM0V3Alqc9uaYHav2np+XGwX+IMgxdqw
cT/WH4Z4Pq00zr1XVgwrAIygCO+zqzfaPdDzIWQDn4U6Qhl0c3i/QlGP+bnQ3HF2prTc5hSn5gXD
dWN0wiDKVBa/WcVorzabeSnsDA1phXaT2XNMCRC/nMekv7s67z1PfMEv/ycyfp648TJiYTKkmPgy
E6XcM2Yn7DSuJFgii3Eq5jUwKqQTzS7Xt+wxsuK2eqUEYm8wR8RXv2emWGOdRmPiX0dmD+nBvw9K
tBe2EFBsYJUzPBpMe0hSkVC75WqomuVZDGvwe0JYrsc7+g2rhqUObtMIeiIesgiK6aXSneLtuEjB
17eE8259Bk7T2lroNr8C0nShycaBmIsTd/VQGgMsguLS166JVSBU3tI3EdpbfgrtMnyk6SUJSHDr
R7A/LKEQUCzM2+KEWWgeELxgPxePnZrQ5/ANoQOQg7UgVIaPByiFrnQNVJkK8sSPul9yzcAM7k4x
l6mm3+Mx1yxvKZbQ56e1l6IJWJZ/qH6gvbJo1ESkHjXibsfJiiKcO1gTs1eTGeTT6yFoQs9K6mDU
I7biaUvhjbmmNCbz45/1fb1pufJPmGAGJNpMpOMQQhbYfyfIYqO3EdIy59D6/qQ5WG4ocOYsQr7z
thE2uJ1hebQfKBE7G6PKphLl5ZSqkkgbLKban5HDVSX+9R6ovckLJiCQXeNWKCfAZbiXfmZGYcUo
CSxDsr/IFRSrX66wt3qOn3hvAv5y1hTwt2QbCPuRCkNGYRuIpp+7DZyRyxIrogs+VmWkrJl46hNp
+V4josUDasB0MWqDGkfgygZg/tHcQxfoUPVaPZVZw/3Exr5N78kCjGcCjOLCTdouqr43Um1dhcLB
Lrknd3sh2zp4GWMa5phxfrzaKlMIPNzHnNFkX3lMgJ1ncIXsS/mL5hJGAP9iDiw16dx+iLn0cTiG
CdvBe3lbp+wP+JWV8I1+Rpnm0zsMVy4okuf93MHZFXvnDzARRi6wXRE8WhoyXDhljFPE0ONpxpDC
2MqZ3YF0s3hggkHcQZAJ8W7JhQc/CVoS3kt0orCVTYpFwreiLXMq7bj1RvP8zHdPYPXQ2wPTkXLI
0QEqoUca3xAz8TVhhEVD5jXx0/zD6JGfetInyvRA4/Cnz+428P2p3d9PD5INQaXcIskCMQ3GBCW+
TmhXALIujg/d5HpSNry/W8i5zLBFWzAHoKkyKa+ZOV40BkICuSLi/oGmcMDYG1AKZcsOhzbzMetA
7aHbkFQ0TK4+2vPf+TKDbXrfxDo31QelCA4dpIZ/iZmCjg95gGF4nRQwrQoG3G+vYs0rF/7U9z+f
PH5Sbn825xrmDJwElRIk6EFoK0+QtGjdHRTWXO724frBp81kYrDpu8OZjmErjcP06Typs29LjgqE
tRyey8xpwnlteNqsv2H/PdxN4ROGRu2+0Zgz4xNwmcw/NrCayR03NE/kr9galEaqBfMkc9rqQmyD
LQhYAWFTRHMuUdqiy7yO776xBw9z3n8v3suCk1EUO8yiLJXjvHFxd/mXXv2z33MM2WYwsGiDxtwM
4EwcUaSi0WtfDEpkpsrLcv5045RQYCxfb16z+KyQ4ETYyyH6kfyGSnYMf4Q1aIHuBpA9kK6TY5Hb
iO3uxhxulA9dI4F0FRfcHDvZi6gDWYsYq4J4j8ZpbrzC4LkQHpEEG01w99AJL4EwGhBJyvP6GmPe
OL9842O3AgYkJFDWm0Lo/8YQLc6BG+oP8QiYJYAnKhbePS3kHofe6RWvKFEDYlJtncgZ4g8R0qTG
V79gURcD8vWVke5nOgAE6TOvAqKCmwLhRTStQeff48zqbbBo4Ox77vEj/OEEdrG1/f1w8xQKGZoc
xJqYACv0yve5HWVGfDX/QVpXxcquY/XnU15/gswXwJ5k5KUtyhTGWQrAO0XO3R3E19OjcLLTdYKk
hYnERjm+KX4lMGienfWurZouEyZaN05B9jeIV9yCwFEgfa6Qo243RciI8JH2VQdQ9+5wdxJDhNDn
b7AQplWawdUEgNmE5lja0QES2WuSBGcMF4KzUUA1e4KCE17mUX0wfhtGJeAeMzvMm1kJrgTxTjlw
XWLZt9l6G71vzIXyB/8kFVaeZJ+2xOl9bMIEg+d05+YWb9HYIGMGTbpwbR8e83zOfMaqbT8D/76A
WTM8DltYHO2erPVwOBsBJXz+IEHpK2AFkbHOCbwXFBEm1PYu3Ymm5W+UblCETai/eop9/5jyRB6Z
/jQ3O/fuIVSikLTwyYdDyLUVXrwHeOXLgYSBXY7xIlxti0m1MpZc/hU7lxMqgERvEK4JxQNMK+WA
cwuqaHG2UrsDlr+Il+AKIhJvV9lzlkJn2OqSJ80YMcDYZKweGzPZPNiXjM74QpG9ICIAx+Kuzj3i
soWq/APF6zFZpnV0E6alNvDqGhFnz9aA/9ZgdvZwMecYgH3lEO3Cyt0eP2ZUmktIYbhDq+iw0+Du
/0PDwqhxwFQrItn3F9xx/kHjpOkAvKmW7l0m3NwRcOA+IMXCRspWhg8PKzbOsPe+fyyBY5Ho8GiI
hsPe2f7A9qZ56wUbQvxE03x+WYeSNov9yhSXQWXjkG4FnVSKL8mOKoQRAtt5PH+c5j0zgCWcCggr
0nI2Z5BZ/eMFa+vb5AGrXk+IhULWA3qBBPHrvK2GVk8wOCA38nuZW75HnUAaqsNUWMaA8dtnth1Y
qkAnsIfRoidSZ91TZrkwloyWCZWbBfWL+Lv4PRYlsRhUHFj9VFcjv01x7YElfmIHcX3cTrw1TEeu
FkxPnherOoIQA2yflw4LSgKz2FzdQ8vY5mfEjXWLpKB1xRkEVIDk5GFzYJoUgwtEQm7JOc4hgdrQ
4xj8ncbwPplpOjPuKGJE6NOQLgvIj6xPyT5w9hFJC1Xm6hKdLWbCUbdnFRrAn5z2fff1z7dsLYsu
h+FpyDkHHcwI4JAF8SNMsYALIKJxzYN+RxLT0R+dbx222CrK1mvxjVXYEEPGihdjh3Zvw9Tcoe2m
q86dE6T42kgVZgw7TlOOiF1lHHr8EJkFDmPau/IBxK1/IiGNT/IzuEcPPD/eMbsBbBTDHG/Lifwz
N6Y5KFkoQzMeolSYwAIWQ0QXkiJ7nbEH8JZRTKOrmWK1I7z5ENLwHEGojRlf9jPFPrz68f4zL/Fj
wiOJvy9NG2YlRGYwZSN+cVEdeub4dEecmmGmVKCuPfUDBav2CGtnG8t0V15USywq2W2xPztBA0fA
3+fa7HHOffmAEBboK8ISgjU9ArRxiAX7jIPIiM7PKfJXI9aMGcUOW1txaubf783PtYH737C6NihK
YUZtaOjD734QtviyY9luYrLQTqjNoBcqYF+U1mY37hb6Kg86T+RElxlqjvsKB2zCuv4FFOJwAgqP
yoxn1s4YPRta2i7h+IUaKiLabnQIliCD69aZSWuMizzdQYrbmi2uoFxolANCqg/vQOUcYSE6qFTY
8sdidd29X6bI2IKsirCY1EIQ/N8ZNBLx/TPNg+gXwcYBF8L2EHQNrJyVeX5EUFxsceK8mFF/V2+J
DBdYcXB5ehZ4E8obPlUJ8mJrQI+3ExkFFBI6JBLAZIZK/8IVdF+Pv3thJA9Lc+iXFhEjWPUySnZA
Hr7C7RtXSSIcFbc318wR+VEwz23VZz9PtvbTrjeZA2X6R2zJtIg73hBeNrjeo2n4lwOKhyHjCDyW
mF2oMXRKd4DomjOHLs3H/GL8XVzsH6JsPtHAtX5EsXqvFSQs/w07Mefi6JvSRg6hyv8N0vd4iGAZ
uiRBoHh1YoZPT4ybi8KilSzuPLjJl5G5QkTRs0Y4gr3o/AtvtCo8vJyDbAUxjNnYAQ4zQ1IC3W7E
SuZLThAGNTdz/iNLd/HCwaCmHuMx85GSm/chqmvLz5VTroQJJrCmNM/Nv1GgT0kBcisLP+9Jw0uB
i+ttw/d8gNkHX1U71mTrAhHhtgjAgT7yS5bJwydwkXdFf2QSUfohtCOHiYq9/uF36E1HkxbNOZPF
7tjSco1sAjfPwjqZmo3HikN83KyyWf1/zHYgHALw3TDpx2zSQ7408kZCy2MUs2b3WhEldIVIJNSY
xCFFcqIaGMa4glZODtxKg5+KBA5WHGw+MpMD8p0gdj0WFQ0084l6QXrZlEACYoW7Bf7qp3+eIDdz
xciZ/4rgD2Z7IDP58TOWpgBkYT+ExwRojZlWa60IMJwBuDoEe/AXBb775esfix6Q1IzGD3IpD2LH
+g9GZ6Yx85qktCKES4O7aTM/h8Xs47QLLZBtUtkZ+x/PIn2chE9+5Z/zwGoaIayFONbO+C5AVDvb
PVcCNoOauCrHo6HzjJpZjSAFoAJRBxpP72syhoKyBzvOOMqYOFzcni/I43UMUw8dEVEnK+wcvBdI
u1uttcnDz7CqR7qHv8hP5NDynFXsDstNFipLktgYVhGAlbSM7ORg1XkrGgkMxLEoQ9mFE6LQQ29d
5h+A3QQ50alney7s/lHMQZvjEyfsQ2atFPcIvd6EMOQJQ68hwzqg5d3uiEDU6jiIe1ztDzDdHFr2
2+Y33mjuyBXyzgbiyyjpgUX+cDBfb893EffjbHfX/YXN0uJ/RG0sgtuJv829S0iiIYUwRrUOLqtE
pqikjAo293P2s1bHY2fzohCSaIyRMSdEm6FilT8QaTtkAbJTzor7I2vPVtc5BBm32NUH5Z+595Y9
obiPg764qph93FMQCnADmUKuz8G2ZPwyl4OrwfHK2ZVggUuPAala8Ntgx4WdscKYyEfMrJ0JCbKF
KlS1T9R00CYfY2HE05ErNfBw5WWekOmGhiu9yPFsVhKcB/OoGqSD8ocDCA5YGsIw/Iy4w9jlFP+M
XZmxioJuncekhZpHsrWDPWqyMU8ZI5vqIE6wjr/na3FTWIyW4Bu0RZkF0wvWUw/yoCN49M52OQRp
Xlz3cpSQuVdQHqGAZtQHkuhde+ZbNTBl08fMWpqw22fMH743/GlWQ+sYhkQJY4BLNgCjXs3sYWXC
w2pCjM4ekw8MR1Cd9LUnGxypOhEm6Z3t634ZTD5YK9ifzcn/1ZDG+xVxwt/gu7UutEiQ6XRHgiQw
iIoS5g5r3i9GE1k26sZ6UDLRoj99rWfzc7Kn/1Ts7OJAQcTaqP4GhBsM3sLkZ/uzqqs1VBxGKfdp
D2SudPowLWg2uKhbYsosanztStSTLS901Jiy3adCQtUFFgAH89mitDdbsoEZu3EWw9/lGDgUKEaQ
An+M+x+WpVQoP+RJWGUiTdsJykdOhYnDjpM/WPh9YR5dYQ2hz0QF/aIFoweEYD0Z4TD8BimDRSIs
Sc5bp9n8o3lDfpljJWGSkuWVEDEOMPwgGDK5FX9hpME7SgTsx82PQ9DXAHKV7DQo6etftlhZFFWE
NPDuURxZ+cuAPyPBTaeiM2oK6L55RlPNTcNK+1l/jFXnfa7ZPMmmDFl84loM1hoXAJEYMFgw8msI
4GtIBx7N1LjhcoAxZz8oc4SGQiepJukBSyxKPDaWvfi5H4plZhPyBEUZczZLnE5bRMU/0GVudYAA
VFTETcJBPdLOlozcR95Wty/0OaRYMpKmvvoK750f+oLJZevhBvPDHPvff9R60oCI+Zw+amG1W+9S
b56I1OrVW50X4JWbR21Vo/GFMQ8BQtBNBlYPSRiyrA2Jx51sXJBI0FgP/L6INsk5zgYwPD9+NbJH
5PfZN+ju2mZbW+BpZLEwe0I9e8pY5nVSzrpx//yKQQxxb39NSwzpAfIy5r/KuIq+isUlPMTE5jw4
jCm5v4u330OqkCOrYCYrBEE8eUbD77ngkFzxpVIDaH3CcXPo5vi536kr2AJjZipcms2cK8umHHPI
pzdopx5c1RDgmevzkLk6Bt77KiJ08bak0uzv3scrQUR8MLeipuMli9gvenc+J1CvcaSsefgl7Dsj
eVqgLcQnAJmuL5h/I4FAZUxrWR5gDjFQD5i9cfwzcdV080jeCgm2qcA9Xg4lxf4+/b7N4uIo4Rig
gCKIwppuavGzcUkYULaWwT3OvfubVka2Pqf2tMM5E1qam7Hwu3kP5pANie6vtM54wsKoWmGuQ2GI
7sBAy34m7pGEii83MLynF1p1aDh/HdyVh9AdIjVDQKXw6hS776nAJdaagrBLMkfC77tOKjyyBKVL
0ANAZvhfKj1aJ3mtOD1oDjnYJK6lChNhMPANDhl248mz514X+1gwwz7mZ3Zjt2fsYigRBD7JFr/W
hAOvM7ZrnDWE323GicCXi2hiFCS43FHd8PC4W4LP4bq7EOBwEZyfai0Qv/oswGIKJGr6SwK4w4yd
WM/444hfhrTRxzgRd5Yusq+twer7MzFaUXnh0rzmFm0Adi+L60oOxHWuYoVx3Q/jbn+P+2fSpByC
3q0EQBEGeblUmSiQ3FVNsNy8HrBHm+Avw4vXrTm2UhGdq3VUAm/O9HywFne2ZGlCLkVXGzY2Rad5
xG1vVRzbGaNZal/z42rkGyI0CnTg9N8fk19Ofy4JMVhp/3qBtLUBR807A4MUWQ2POmrDGHCX4xRx
T+6xymiQ+PmK6uFVhDPalpUVHxT8jPVkpoYLsvlm2aaeyeM+9zuQDCAJaxGeCqZbBskN6Li2gjhX
oCfG1dd7+YrV4wRnjoUpCOMO2UjLcHw/PJ08GFHgqcaNfoe+tATIHIpyVLg37S5oxggmtyrcJhpD
VFB5LByvYNw4RIzO4DpjfdhLKZdZp9B0iFxCzjHL8OMjxunjDPBnocUV6r96bXk2vwm+3c8eRDyk
wtCW+gjOx4IBsjUJS5A2iJqIkpw1aTmheVKp/CgGWNkVJe/5iNiAaTlnBDqwvo+NBiiwg/ETuUDE
hAGu9hJBHKBjwPf/jouUwI6Kv5orAZgHTR5zprWyRteIbufiYoYeEk4JhDD4xybgCcHnpCcHKMZF
6vV1kSW3An8XmKRgI97ZvgPa6YBSJ1DF4hZ+qQ1MxerfWY/2wXrZJeX1FCprf0q5g3w5OjZQZZkt
MwZwiCVkKAA8yPPEnNBr9lcciUI5oS9zVsQqAoEKgg1IN+2n8O6i7rHL8XBNq5ELsvsOKRJKsCn2
8N53jnLOOQqyiwxtR7UqFGzikt0J7gvSvugy1pY0GAFtjbUrsd9zM+L5iKtfki/xNL+cQu3sYfQn
LcCVRM+sJ8AEUGV5aGANb0ZbwrsJoFqQzXHgRNSA9RZLKJteiL3PA4qtMwP3pLLOX6t3LhY0fgzf
cPJHpUb7aaDazZAN/8Du5BAajI3Bmzbp60Icr09xiDqKXuMIperhI6u5AvWucL4AlgQQxScFVtgF
BTuWc6PZm6JrX8x5Ufg0kkF1/GeLAl8cEqmFWxboLDNPc4RNT6QxcaUixAQcEBbWkXgcTVCsRgQb
NoRyE6nrnKFzHTi3EF31EJaDnRco5Z6YsVRPkqqaVYgjHpeZARBo9eYDt/QF6Y1luMS9l/cnpLOU
Zdn8NiHzmvKdc8AvU4jTzsAZjDcKOuXB+mff6Ob7nXEmCgm9eObgdkQFTji1uPGQP7vSoYME/XFE
QYywOMTp3ALxbtL+ZhBR6I3h0V1nLQxyWipXZdDMCRR/afSRZPbtF2b3aNRb7PrlC5EU1aleIhb1
yZRlm2xn8GAh2ApeO6AWakZCvkhbXlZudrgkOVWAoaQ3+xX3lttUGkF8wcwlwN6cOJcpCwD8bkgg
gUjaK8AorALTeOCVeymcezeF1XHLahymaHATdYHJUNrscSUOf4CM9EBmBVq3PTABh3xkNqWVMyQ/
IdP8UiYlXPPUQF93xPsOsrSjLVMJYshJPOFqpsv5HbgjXChWNrpBt1xKjjJ5keiD6VIzhXMmUYhC
WErE5UNKI6n3AN19sTFx1c7G2UQQVI4fIERWoYBY+CKe7dcrplj1sa+ibU94M8GGGVnFkqgJpzfO
Ya4iJgL60N30h1VBxkSwoNLECBF5ElyToN3HMGsUj7EILHnkjkFli8sbUwXi1qVFs6cPoToVTAJs
4ZgIgnsaktGtPj7GTlBk8J6OGqENVClDa4xAME2HBZhxDrycq4MqFFMnLmZsk0AdqA91H06XArUD
HXEM+kh4GS0EEWhsFwL4cESw+7kQg1zOaCdGPkYrFWQQnao1YI5/Da6MXxTHFRmgP++kGR8gx/Rp
fuanWmhHycLghAWLJQ1iSxqDMILUAHkwMTRkSFBwESR451e3BYMuZ5Ts9GcHAkXYExk+m3QH1zWc
h7+HrQffseYoHlRX6EbmjZCgT3SL8l1BehEpwkZ24uAFc1eplJ0nx153IABDPCwmF6PxYN5ljNv4
x1CjLN2+L1VboQy8RB+7A36sk6vFjY095TXG97NgtFFy6vLaO9QCup2OR8T8aDALhqsBUqEqYl7l
0BLhLfxyUJEFdDFiqEi+480dzLgBcRZPKC4pUndLZgG2zq8JqApfH0XWQXAJRODJwMO1oArzqGKo
sYaGNQweMxHzRhIMnhCxAviI2nf8Ot7scsI0HWoge9IMPsGGwTADJO+7kEOKDoWRNXmBWGjPaEqB
40dwZDnjTY6KPnOuhRhCtBYmXWiunR8qEMVszKEQeHdcEYNIs88dvNt7OJi8zoOkI7eLCTvCSqCd
tcglINQ5qAgul7zhtGPG2Ipk6pJmEe7wBSiclD5ATmX2iWsM1awslWh3RB2DcBY/gBfRiN3uxl5n
UikDBxTn2uFI7MZUdWM49XtAVyp1cbCjcbQljFrogOHLM9M3cAjiAu/Hb7L5ihUqc7JpF/h6IVCj
RFpmEDYQENk9frdtB4tJsIEoUuZEOS8aAJIOj9IS9fJn0VDYuLDC4x6+/3l8xaDeYDpGPzFukg7P
qz862FSxofgKmgzwPrAA+Ng9GuLj815iQPSYc/NilgzuOVpmu4pR8gvndWWvWzVCLmJyyzUH116P
5f1t8vIkr1hlMGyBRGG0AJbq4RW2PnQK1dCeNr67D9V+ALz1bDzJ30CKwCGcvkzZ0VsjrU63IMoL
lXELvCgR8HdZrqdCTsU70DY/o5f+vfcqjvts3q8HKxwsnlfLJ+FRw/HGIuEx62cBfvQQhZ/yDDSA
Nj8ryYo1siqQ2bx/zznnbnuqTnj4Lu8QCno2evY75b7iVCchsmbsSeLP7ssDSwgW45KDSwFZ0X3R
SuG/zWyp3ai4KGAM25sUD7LEKN/fvs6j5CVyH+0yYStT0PZGGrJX2I+QP/IoWzwXA8XonxXrs7zz
Qi1275DuR08eANmIuy1BjMRJZAFpFbC/jTq6mF0GTSWkqbseYZPCFyXccWvqPHnhxZuM9s0U15Pe
BJH4tCZcHW/0+Lo1so0EFZPPUeFDt8Jq1+8vByE6/YGnCd8Cs8cE1OEHvv1qVo2sPpQJDN5mQ0qJ
BRbB0HNiHG0ZqUNlloLgvgG+t9l9CMURGbSn0iVpp13i1AJp5jSkuU3ukAOk823WTQcEok/r2TkP
2gnQ/Az6J1U6JsY9HM8qm9FvdYM41VnZRsNIuIG63QRV39R4vlSoHpkKgcaZwyqBWJDNpcVjgnTh
zcE6gaLfIPnHpTnpPLQ09uecRyIoUMwAmHhztYlpJRzjqTR92h9S3HucBFcBM9bW5EYrI7M9p5cJ
WgxEUOMfKAOfIX7HA0ZyF35hQyY+8hXKXCw4uwoqmuSLBLNbIKdfpmDWxcOkHuID/kUgyaBwNMdf
DxMKHjMHG4vzigtHYXHzjKJ/4ZpQ9mrrPbLajX5sARAozqMtviPHe/yBCNbAi85xELfqJfNiu9oL
wR9QDpbiE+prktiK6Tcd7SsXalHrDnCQ5lBp3dH+m24ZSkie5Gw5ApRQZFLBZk+3PFKcV7BzpvbJ
TJAoUCTs6j3ZU9La7Y5YDRN7l79Z5+QBgykKHgoQiSVqGsZ706cvXI6LIxIDi4ldZp7unO9MOmFd
8eIBoDbUQ/NXqjF099TxY6xOwYkhnF8A8nmLH2JSuGK5mCltMY003x65WovK2f5hIO1ht/043Vw6
ZWxWM9y7eB5v4Z87RI7eWgCHpcUUaMiO25WrL8XpFRKhwQPS1tBdeDoNbIqBo4wV57b7wNZDUxQN
8OERYiR9s53Rrf+x5Am6u09b5lEMbSaI45cah2/p/8FQfSy+YBpiCqUGWVxGEKZD8WqHG4F43uI2
HmGz7Q1F6Tll50lYmzAwB4oWGAL/D0tfe3gSExuwT/w8WBw6QMUlpG5NP6c6GThgEYLRWAfKkQuc
swR8G8LJZokHliAupUM+LlRq6Pu10Z5FPMhz+dExrOTWZnOCRj+deglTGW7KLRHknjfojIgh68cZ
fAgOCJ4iZwbBWRB2IIvvGpQHyr+k6t5fLxnamIouhcoawzamnytU1uzcjLsI4xZbOgLYjdU5nZgC
OKwTtgd0A9aNmm3xmOlBw8Fml6sfWcjXWMIkGEXATmdEinl7taIXF/UDznpYScVc+zcgqoEDS2mY
wBSfkjryb2BTuq+5vN/u8Rin0d+KKsiWNhoFN1trG7bJawFyl/Y/DOkp6uDooCJCKBsPLJR8WGsr
bywkhliZP9DhMMJmBE3NlRYuaqnGKveH1qbUXrPaUdT4dNgYa46Aau5rBY+p+AbdAo0y7em/3rZ6
0Q4zkLdGXr0svRNJARRYNUOjY2PFKHEVIHP0JHi2Q2iSJiSMuf3ly4KF6vxWZfDVgGXIXgT4ZFbC
IHGL0G4QVoEEA2jHReK95rm94/g1PsaCpJqlSrcDUGRXp3+uMG+Pxvxl35h+FR70amHzHl9Rid19
xFRYZ2IVyOT0YbOEaQPKJY5qjrB5gmUqKt8+0/o7PvKKI56hq44ZM4xLCwkHFDAWHZO8JJtfp8IM
c9mJDotf/uoK4oTQtfESQuaD1YkzU99Q4t9QJn4thJywQenaZ/qkti/R5uvsEBYDRqD5E/7se5pU
u7cagRJgyiTNxGccOXJuVBOA8vrDFi3dHEc7BnSnDr1SltKbZ8yWiBMfpNR3oL7qppxwHUHpIcKS
k527BGTYVJI7HpyqgJovBvr56wJA1OFJbkTYi91zBZniKn5Yu+RUAU/4rnVhX5yKV/lCF3B3KngI
Q8bGtXn5I9h8QuP+YRJPGcMn/oU/VMjq7OFBXbth7MT9xcQnwMeR3tkZbFT8dOAXfVHa7WBEXhkX
8h38IL4bQe17WU7/4+jMlhXFsjD8RESogOCtzDOI8w3hdABnRXB4+vx2RldUd1dl5lHYw1r/+gdd
0Id5n6gaRc4HxtF4tDTTX1TRXyEOQ0mBcobDQgRsBqgLaE0/RNdqiPHQCiKI4/AnAJyZFlcZB5MQ
0B3RhEDusrRI0DCF8mBgY/zAPzCOOeuSthuc/orc/8fEXUzr6RYCJaD5RJ7g+NC3Gfr/cHY8gR4z
Dl6cZ6CuPH9cRDxaOINEkJMz8A6YynOeoAd5zs5Ru2A+iyE/1Ief2W4ZUN1cjG3Q/bnMkSc3+zkb
cGaVkBRHhFhgDMgR2G6fs/5B8kbCEImavCiMGVyoENoJsyYkIkz00ZAcCvBC4c1hPpl3KaZO7t7h
C0MEhgQTy5nK9Xdo8T/TbQVPBd18FeYoLvBPgNDISSLFRCKx3OFhG/glsv70gnkZtRJJpA6XDtNT
+OymWLofQY2IeJ4sUtF+Tvkkpf8hwxv9b+1XNp4X9QfrxhQ3epu3NAzoYlzMGHk62hSAF2chnhKl
vRA4QttAQ6WltCPgjMJN/eQcGkwBOYA0Gj7S4GNwGl4Y+wfI/OoAs9gbEVM5pEFSV4zsXS4wrI8w
1RJ2TQ90YA3Pb2RMRhbrCWa2anWQysTZKNAhKe3R3RyKyTUaTIYWcYQXci7aLdiTcY+O6xpS4pDj
veTUFHSDc8ZwTV6RLHqiwxK+kqy76ZsDGvQkfvrlTjArjhM05BZlMA9vRwSURVLRdhh3FN5rxukB
UQ1beI3gsjQUzIlR2RT53fpipsNyUmHZwfmEzIlxzNDgA74AqmDSDdIuwMi8OaiLS/RciHFSz9S3
GjqiJaeVwD/1CZsLtBeSGvglVobYLFHTwFb2eVruAx3Py2lSoX4dpSeJIF7k4BpnBseJbDExirC2
Os4qCyOMZnkBuMU7mimGoFRidxOBAIhAw11jNg11Gh5DK5Fn06fJcECrfJRT2KbRW0Fg2eG8gFXM
fauI4437icDvA03L9skkEmTmGBOBziX8scQLEmO4ry1lqJeIXAAdg2sm5hSiJqKN5mVzYa3PB1TH
1y2nKXdjbyxztUdvFzCtWWEBkpANYK/w0o/kyW7VEG11GlinxNphX//GXLXMiDNhacEE9BEvMlJO
q+izum1ffBoHvuzFe/lE2ZOJpLuyg5mNI3Z47ZSw3IEXTyC0qILbcTaAxIQJK5uavNoTPX8ZFjBL
JYdu04XT24A/3FHpAuexkAtX2tQed5IFqxc6uuDboq6jeefGZGWzatmd2pjBloadZvqagTYwc+Ws
5FGZn+zGAwcdDCTABWD6oPER4IYj3idhW66yhVpqIIffjSLZiOsdAc8GhpYAwk8KFsDzIp7hZYJb
BU98zDNzCUIevxdcCYDt0OlnMIcOJ3NBSBv5qlEdpTF6BPfTWe/FKbcApUqQaoWj7LmFrMq5JnnH
2XBCK0mg6GMn1MeClogaAKKSAZ/sHPSZOwOxSo62qWnVzDfO6MLngu9+A+IQV8xgwYli0HzuoTJZ
fb/vPKHbXcLvsuNIHRLnrpnc1pgh8XGB4QV37c5i9SF2/6f0CiX3I0HItmg8AV4yuA6pVfsQXrhh
vijk7ugmHCo8gGU+Nn6gHxy0dEwCYaOHwjOL94gZkE7pjEzaAVeE+wj667R/mcIoT7kxtziKMQaX
Dr4fXHcaX09c6oghiUkQpTlMgON4p5ufrbizxIYH+C0ZPd1dLBA698CSs+8zGI81xcgKWxB2HXWb
IMuuRv7PWvC9I0FQJ8UE1IldeYq6bTmD1mrEZMB8jL1gJTCN3z9yzDvRinTwExm2Mwco7L7DAx+n
F4wHjIlqrRh3HhSXo5a78j7eQ31NrhHVJuclSgsthMEonn/6ieRU9Y7RJ0W9Uc0gOjM4og/4otbv
42t7isUEGBdfQshauB5wo/r2x1MZdp09ZGZouGGxMEnSwAu/swbZ0yhBLDbMPjZ9IxK7FlsRdaEw
3sO3KWWmwHSh8UkDAUK+Yu4ymvwWZ/PJlxMTiTr+mb3ZyL7wcrjykjf0hvcXzbDzOHqCM6Fh66GO
ibH/MMO5T5+80FTXyEapNyfaC0tdqn0TB16TaPQJBBGoRdE9vE8L/7j82YpTIi8X7thgOyaI5iNr
Jm/mF0+mF0M04JBjHuDqGB3GvY3MGKT9jnVRaL4nCsEJkLEmD1g2hXN6GsvvBJjG6oeIunmraeed
d+8NarTXVFuWTBPclrABhQLIeGTn3ZeABnR2MNpYXTfAdKEQQ/Cda8F7LdB6zPrQ1AcSrCZs5Kjn
IrBMXpaxPcX9sb6S4qP58As0f++4+BMijelvfEB9uvz5GngNWYRjPcJV5Qe2tpPcb0kgHgk6qb7g
6RolRKmVGr4nA97jme17olHWjf3f0ToxnyliHfu9noEnuNMctjClJjiFAb/CIw2H/iM+r95zwD1+
9yUe4kFChgyhiXPM7PcDY0lrBUIFCub0JpRyNiW4gNxBLMzznk8WURj8mCYKtsIgAytP33+32nj/
XSa885d57uhkKzx7sMMXEiIQJtroPidYg8UhRccZE4rJTzFH+0egwiiEhaY7lwk2MlTAifQmbkGY
lF6sAOLTeU1JAs0IaK8OKjgG3FYOahWMUyYiu2yY/haYBVonujh00GPKZM38ZsNIMLA6vrLsngJt
2cZnZrWDtTwtmTPt71fKfa4vaBTtQlDYj1Dy5PGVkNMXnKHRCkrCTIzWxNq/2t8PJaRwKBvy3Hr+
0dNn+IDeQT4g5nCIA4y70F2uuEQS7m7hFsfSC6qZBElXuExq+z80lpuhTdMlsBesOjDhH4BrtNaI
zTi+5xfW8ZAcgV+q5k/4bY+cHhWXYLg/i5p6oyXd92j2Ys1EFg3n+pQU8Wj6EBaRwkKgZ9SuTIyQ
4l9TwSVazKUckye2r4OYyOzA9PEzYe5Z5ppX45wW4z3A/xLmG879T3XI2iO/uoteh96ixxShv9Md
9iC/hlCeGeBCRYsuXL/rcPOWQChI4eDJXNbEtEKVfIi51NEUSV/PIzP0l33FY6YhMAZj2GamwBBU
x3v+GDRtEKkW2qrZQpvkZJJN3N8uvhjw4q4Ki04X5QHrPyYwCie8IUJUGBGwFeny2o3izKFW2F8C
9+iWIGz8YUoK+HPmZBD23N9MkCvEdcNPng8zjWgC/sSDNC3N3liAbVBHBRCOYTLHrprKoBxwxPDV
vMEwfBHZofXNI/QvOcW5dC97XLmwrJAj/Vx9hVcZCPcb8pBXtbBRkGywSwktNB7z5u/0wDuaHEhQ
dQBYbT+CHsDxdop/jN/4jEbzN/DZeV7hvyfEGJC+V2eYutut02EwXgcDoj7wE/UJPPmSpvdKYfr5
OOZ5eBe2kwsiV3gY7DXkBIzc2YGy0Z5cRTPfjEsQMI/yMsbE/zz9weRYfXJs+LvGadfg6YPZwy+h
D5MJ0U0HcISnP+9yJttofMbi44fwUsxCxYrBMo63xU61BpWhwBTSzOHR5aSDSTTgWOWzlEExTyAk
MlSmuaHP8Z67cvvL2UAIhULhl0uZ4YqYrp6vRBVkH2jzbCy+RmW3bJoYNtvD/SXYJS4bn9rjAg6O
Cp0jYI2fvphXIj/+wxnTHyHfYUwaD2iLw8qrkT0Be9hvX8n07KhYRQQVFSpBBxXyYe0DTQIyvCOs
wV7dGMQwFplOfCzQJSkEcLTLHW3lcPGlMXGuMz1mS4CFEqo609K5EAi28w7vX6BIlgUr8UyFRSKt
2AQwStgTEv8p49PmY+/vTpOf8iM1pCjbGBIztucn2GKSzrA5HUDOOJKCxhwdpFjKFECR4PrfOphD
jfpkXe7+ulm57GbVemS+/T2EIhY0KjFSz6BWokqFKLsW5csNHhKZ7mzaFiT0QXYHp4PoYzHOnl+m
/2lNUL+o2ZgCxQ/4URydPEt4zQxKOsYrGBvblVvIhibkoaqv7KC7iQYZuz1fiohBldeddUlbiNE4
hXKLwKHdKZQbEmMmD7wLOVs1OcbV5B7fUnXGS3UI3LKB7qEr2DTiwCt9gB50pirVlPD1vZgrAZd8
aAkB/HkcztN+Z0QH51dqRxjnxURMtX+5HjV/LOuX+TfkwcMVPFNpfTk3qvQqaCB21k8kVHnKtmAm
RbpcJlSkKEa7zzi8Bg0yuwY7oS+XIQQEh1qcFsmQZz2zTGXntnvDF+JD5QIWZ51xnIG6LkR7RBrF
4jVegPnknEVMKbBEEN4k6ko06gCHtGA6G1ge33BS/K41W+NCPnpD5zllTmGXiW6QxbHUHY6qr/Vd
t/ETVowvXGyO3iWG/3z3SF/xkfbDZvHYJLCSbBkmHz4lUP0ayJ7dTs9IxFMwvPkcymUvqPy8P/uj
flXH0IuoofimyxdGcKEyH41PNBXipw7gb54NheQ0QkMyvIJNVIM0o5R6b6yaTuM/LBpC4hZjnXef
Q6g0Kqzw+QjsXqBZhTECDPEiKyIiU/LfEo102O2eUEvC3wq+MNQ1+nXm8I89tDZrITOr+0S/zdWH
qjPWknt4mQ8gff/GaN4pJHDWoQtoKuO65LLCMuZn0QmKcek1FtwVYHdXCLhwMGxCRrZeejQTbLD+
A/+Q5IsISAK2GyXdtmFhXILXSoXg28z7y08queTXhHAS0Ns+g5LCs7WE0GGtA3qkYmZ/Y3j8tn9k
K5b2I4CSNWYsR1yNhTADUcKJgOA6AXaBCaC9x5TVgvfyXajwAZQIurVLCOMK+9EKkrIWlrROL/wr
xJITpWgdvMJXCGdX+BrjcDu+bLBp1aN3loFCgIQCZFtcYjxObafZjXMUIKuQxffNnl95N/eXDhnQ
ek9KsUsst8YWlPf/Qclh60O4WL5VSi2F3Bt+AtwMgrF53bj9xgReE+mxmS2Awz2H8R6q6jvp5S05
XqgkQdOEL740PhNl0Tj8Ho+yPBsCrx4hkaCpwGIBOjrr8O3reEjgBKZHuFH0+BkN/hXteFCQ/neZ
F0w4zzsceVOZuLnXQkSpXbw2vJkhl/UN6ZnRF+NNs9lQ6R/5UpKLv7G1vkO870WPTCWTRaS2H2Ag
3tCjDpFQqRjlSgmtgg0yTF2Ah4G5q+w7BxSveo3SK+27I0a1b84qYiXNJd/E7gsZM/UeAfVoitro
S0W/vc23Eiy2Efj/OcdN9Q5Bk/tiVgbP5BeAevGAkx7lN+c0mQd4YjGsRUdNIBiC44ejuvICLAtu
gvvCp5LwFx99qae/fZEDolPOEFcb4H2I7QUfSQTroCMcADfglMo/VmYN/noKfjwvulphAicmuuYL
rRhXeTs7BXfmxj+OuaYw+pBtrEEEo31yn6IXoGDom/ekj6EAw4JPMoDFS6/9qG1NMWu0qFgUUn14
XKaMswl9nZLZG/KTgUNdhTMZmBFhIy4YIm5CdumvvIl+aGf8MkgeCEgxPlFNMqoImLOIrqNpOyeY
VjDWFKoy4HuGJEEfB77+ll9a5ScRZPRMWxxiO77uKdbsAoM9dA1Mw537GrqMsRwtv/OWTBa4LYyM
zeGhRh/CjcIGgtJoMPsXvcFvW0FUkYGgYIWTWJrzP88376HwKnvWEwkj9sWPjSipqAagiCjCWlYg
/6U+nmOOOyNdTSjcvR3YtUGObz+gjzQI0d0gjnV0IBW0dNRO/hWfEkH4F4+DnAB2J//t6Ck6er5z
MRea2N94O8qZYU6UuTIjzY/T+xLzr83S+oSsAperPMFkIvwNTO1pqoL1BfkzLBf9FFUS8bVfUrv/
UJOvWoLXkevQVHZmH7PSH/xQSk+IDZCx4BdBLuLwWr8d4peubMwhS4ORBMB8JKOrsLH8TJG9B+pN
PH+ZHp3LE4EVZItosKZADtgJbAuSD/0zeRY6tAaN2nqEGmeuEkQ4VmIYGg0NLb42gEvml2EFAgb7
v0vzC8LF06wourGLDLBGvTiisHxzFtXbnsMGh/MzpH5lj1DjclBTxc0x+Yu+zjls/6iwqmmxrnDf
L60WzCWnpPyYeNe4Z+gHU9pXTKDxaQYCxi0fSFaIda/UsM2GvNMeRSc1M7BbhcESF4uNDUUCeNbn
2GcXLu7L23fcXiwtlzDI4927w7hZXGcXEk5ZjtCbTkahOoKfAhK9Pd7t90LaAxjlJJgbN5tw2wNE
pB7PbU2r9YX+0csY2dCH6FlHu3p2WnA30b5ZS5nS8VCylOksuQXuyBl4SejBaSs4x3vGcugLk1ii
BA6VZMgLoblpN7cNdsiUbi6V3hs0rludo/fi6DyI/4PfDcOUPw9UW/IorNip0PCaxcgTIg60DEFF
RySqVpWNMxIVQkI7Qg/OVlDd2+TuVVORlnBXmeKOaEagFuj2K4PJAiBD2C6vqmD0PSBWBsFAzQ8F
zyAMD3cfSCpXVqkaXHPhUOMPcOI+bfSIjcMFjWqK/ooExOv49vaQOrvt/MPuuHIbcDoyf8NvlD+i
wrxaxXCcsey0ib8QQmDYz89plaKOAZL5GudlAYOWtNFRriZ9YcDIhQrFqJjw4M+qyUtijib+zmE0
sGhFebDoOxhEK8CDFB2T/YjqWEh9PtEpv6J0UU2WgShGrmjWNM4d8ixxw+b7LE5l3gyFF7jZYtqD
Ag47Id3XHZRI4Fq0nX0MwgMqMJ46hwH2tk4XUbzzf7i6R8z+gOZ4rZ9xW+DcNGYLSnAVBWnyuFfB
QP7aOUoRpyAAw4DIBB2p+k9KeomDT+ZBvZi5DyOO9wz7JCYuzLlomcASAvLMbuvWeeEU9f/wivS/
2+TCkH3+GIp7f4TvJsZB9pXtizeTSP8dfnkK428FybTZXFNkfUjMBPXTfjZWrRuQSqvpaCc0Wzzt
ypD7IlcXWYdKDvTd6D8tCidBeG84P7cVBQXTawufAGTrj3xIMY/BPayKGUZsIi0FWjpDcsJL2Bhq
OpgANKTym6HO0e2LbAhEVtz9j/kbqvZ7QVNDnfHGb8qco9kREiHEB0AQLuvvv9GL7hN+CXTBGoX+
iwqLzNnz8pMM11qoTI7R/TBYNEQHELktlgNbKudlHC0R/dsu+jz8fbu9zkAniJo4MZUBLQ/KKQxn
BMZCo45QnA6JYRM0FcSIzJuKydu9C/yeCfxDiJ2KuLeFf9Ih5/qMFQBX6+n3xdQ3VMmXEnJgzgK4
cydIgldg3ta9APOSlzQbLiQPvC8fTVVPMEQ3YibxibGK47Bkt4/VwwnhRiLIn0KOBebEFlOiH4LA
jyfuYjF+htwQoZNDgUm1/wEijUhks242WkOkM8jw2EGE1+MNfmNF8cQmr/wdXZAD9Ojsoc9aBQhe
CKNgrdrt+uawX3+Lj1tG5IYhdZ12HFDbknka8Hp8mz/A6ogKzCSb+yYSg30iudnSCBeqKR3vBcHH
X+HjHc6fw7n3GSOy5lLF6KwlbJ1bNnvTk/f8JYGQyWj8zB9URfWBW2fLvz3mOtyBD53pKziRo446
G961QbV0gXHDsDkfwMAJFZoILeyAM55JH508x37aOBDtH9ars08ZxHssUgfUpB3ew/BjqE9rmuS8
HxQpA0mSZhhNBdS62NUwA2cboQJdl+j/sIZECidb+tBQZoUv7DM5kPrbK2IGge6KekmY56DH9jW7
Aw72GA/rb6s5mT2+QGFfkyYjbYpTLD9R5OPnCNOD6q0zR4s+SmMk2PxEo0Dy9fX41yMYl9ll/XtY
fc1XKv+Fq0Nu/7Y6rsOnjLQJLqAtH5GP9o6P7BfQHHyrRegAUIa8ewM2UNOy5shgC4+6V+Mx/7Hr
+W9HF3YmNA68hSJfsvv5izOmBzhEsc0FyUFJoq3GLN79os2kMN1pIETP5NQSdmDWvc2X3mupMXgP
QXe5EbkMwUQ6wAMo9bi7MW4L60Uxu/yJNueZdokakIQH6znrHcqgb4O3wGKvNfHJQuyU/s7uOUYD
d2bicDeqzRUi/pXhHxNBgE4xEa2ZoXMeQMeDiwbJ6+QN82dlfJNq0XGzoy9EgEFlyE4bq63JbhEs
X6os5IK0SJ24De9UL36xPSV0RzgMKsiEKxEyVOcXGANFRZXC0LEM+47OPAmCHMYkIAUbyH943F68
c0wgatDLRxGDIQM6FBwD6ppFs/hue5CyZKtBOMhvfUVXqsaZkEI1VLp/CpIJstEAYfzR/OGNyGGt
5l8a2Y8DftP0oACIWehp+9h+ERhGHxASSHsIF66H1wFhF148N7BeqTG/FDVuxZBOMIx+mH+p/ovE
XLJHXPXvPf0I7oXPvIrBdR8+N7e6318CIqJxeq27w/wSsxfJnqeEOIurjmi5boycec5G+n+Fv/2C
uoTj0NYygnunGprC1TFrkcBHIuxXcmV2TvLE9wovVDhxyFIiZcrKpV+vk/cWWu2WeTcNQwM9r9XG
PTx98eejmSPZ1X+mshAYQ7zjwjvO7jfy0N++vOMUB6j7Ld/i4umbCDr9Dw6zQ2eY0Rlf5t//8KBi
bMvNnWcM9WWiOyU3MMUi4XJxFQovSz1Td7+lKB8/wRD67eyzWBfRi3VPaY1XEVcFXr6p/qDyRd0R
/hIC5OXlI8azHJad3Xl37/0meZc6YgwG0CPDd/iHflYY7w6c81JOLuSu8NOJf1WZN41g64Cv+RVJ
PjbyYPz0sBsErH7kX7ehAAcGJzmabPqkAV7yOW5QP5ns086jJ/qg7D56kK4S5c13fq3AIMMzGVOA
FbjKv8MSbBw6GV43XBYwj4DoEaI6hM5OAH5KkrEC4CgT6SqLCF5Yb8tL1ak8BJItUsF6iHWQhP4p
9PRcTgWuNmQe5aifty2peii7VMDxe89a7H4BUoMKEjq0QO84EWjhn3Bnevmw1jA5qceObMmH0QF7
PqAphPpIxuXp2y8fNOE3aArAHdLqOvuwWDMWEJIr8J/rjEGxTdsZwHwGUe7tyPecEEdsrMhqWTCH
BLqiWMFZW85ewCwj/zU5efxuPge/lYadgCi7sXA1Xj9tLVS9/kqaNlCQ/g89Ms4GZsUcQNEzY8w9
DF4TAuoHeDGGT79NnuMF7j9w6Jr9N08F+42C5GkMhKT6zUjpi+ixdclAy2BU4MgEx4nqCeNCoxfi
Tc0AUsnu4SAToyDuVTxbQIUF8nY+MKYC/nn6Co59n8PQhSWKWwdPldIG0ez8cRbYoHG6o4LqH3AM
9PBIBJk7BiSpe8gXI6CyBZlf/hA3mKcQWdgqyBTcoSK4JDAoDQ5rsHhojshWpKns9bIRD+DsXBi0
gqSLaSvpeUyheYAQNkyw2e7QA3tGfQnhxLxBSL1m1/UL2SHAIbLJAGH5/CNc4YNMY/oJap3LqgkJ
JmS4h7lRk/Qh+BgFcdhC8IuCmRvRXFeOYBpHwmBb2PYjaIE58AQwvgrDfTxpZEdIGcXTWAghMiNe
OnioNC5EYcGZBGj7GtLyLTKMxeKpk5sO1QXuTCxSI5TgyqoSk96fyaTWxarRfWCVFJ1iOWE8tJXs
4/To9WjVa7tbAIxEBJvgZHVeY89FmYO0yb645bob7wSJ/uNJWB3d4qsHehkok2pGMCw4DUQgwgPg
3mGRJcrK2lQWSrBxdpwXdhGEClEJLUb66De2QuuKO63zpxsrgbserS+L7obTLJxS2DVYLjOK4oOF
dIOnDW6cuPkR0X0VUhAVe5hZm31jQupiIooFu40Xt9hX1n19xa1BxQWj2QBc2TXuFjRhEgjKAJ35
+EzcB4FJ4NiV+94fscYn1JK/f+KjL63gJjhwfQMwNs5IGohFnzBrBINkrvVTeXo2jDr8IBfrj5tl
P4PSpizhAMQIxwVrEXq0J+2/k+dOG7o35sGMX+nJw9OUGUiGAQ2rEB5WAqGSTUCsiofVqfld4PKQ
HqPfXgop7ZstjmhBbwpvBaLY4hiILY6+BQIBi9L5Ucke10fAhtYFhQhLzoKwn//26rQnnFrH/KUj
iplqK7zawOW+fIY5eqKShj/jH6AwQcsUQcIeaWzAzrxMPkxYsc1JXwjsNlioYiSrA1dy8s7lvLce
TO64RlEa4vP0xSG9Yxh3itG32jfgesFC6tlc3Fnt/YwK1U9rdiin7NrDlQ5zfZhAIr8bcFVyGdg5
D0aJyKq+FMiaq20fzGWuO9kLGGPfGcuE9XzUZ8DExBj5L6fTZwVaT9dIoYcuiKwM+G1UmtwHf3Wg
Bt/ZM+88Rn9+uXkthzOGvYjhl1zl2A/QqNM0O2L1lxttx1Ce31dge8mIFd4zVHVYr6EIqRBDHCGn
7WwVbjuvmGEBGK9iabsnuX1nFHw1ysI3PPsln+/+9JaA2FzZpWYyh6dfazB2ICBl+ngYJaUAeSk/
7/YnIeqfDn3QL4Lk+kSuUOH7TALB+aTdL3zwb3QuylE+jJlqwVYV7HpstrbrltJVQkVyRK7Ntjmo
7m/6CkcJBcMOt14goafHHIEZKWOe7tAu9j0B1JFLat/Gc4G6aTASaOz1+ZkyG93Qlml/YWiroA7a
H46S9+SOqCoCVI+FXc8zHRCeczJ6B43x5B1RWeHBaNzvcE7I7zlEv/U5FOcByO5Y2n5RteBxv3+B
8BezkQsNdk//Bwr1CJ4mpYJ59srNKT7uC+aHSH6Wwv+J3gKLR5zg0vM23VFc6vi79Qm+hQMBjIK/
Cn6KMhYcjJT2w3gQM6bAYbUyNZYUQhQ+IeMSm6r9Fknx0BM4LRYMaQ0sJpFl07nnRNreV1+2/9Eb
7Xo0ZZLLuRhDd8B3eGTrzo0GBoDxjPZ8T9QX5tIYUCp0cEyrdFARXq998mmCucY4MoV4B5SlAe3F
eQWDX1gFrsg7qylo1lQTVu0/OSPRpuG9izslcDKSvXpNIICnJcx8GQrhY+nqKQSYpCYooZ5hysmL
7/0pxsn/UVTD8nX60/fbarkaGmKVQJcHm8uEpwt/4ehc+oYkQOSwS165TKYrnCTMPYFtTKhWNuP6
Ccuamtuvku2ZQQTJUusbEsHOXZfxgM//c08HAEcEV3Ne8v3hXjTBvSmGqL8hs3TpFS3whYKtwZV0
yEcrmHdQJhK+4XRAjYU/IqTs5arxEcdWsZRvc+AR45LJTNfb+cMShlNgj6I7PVPvgVFhdXwihBkF
Y/6Ibj6htAJb5LihESJU5xUK/EXnnq2tLq8MBk5aIFLEJELkiOo1R0n7J2DGhvAiuMxjxbp7gKIY
PE9PAoeE4QMNtYNqcHJZZ2AKqF+NGpsEuAOo4SjG8Ve9xZ3HXFz5Uif+H8vhqEoeKyYobCN8YEw6
SkfLTxc8enCb+dOjcl5umHIzoi5dPLe/VJUVAvLPssCcp42LOZQWZtiPDZ+ZQwLyCax/EihknhMr
ATvgMuj4KepyfdsUUIh9jRfSzDSOLuHGOgqq5VEyR0CkGnoU+wFMzyuoLWXEyH7c6XTqBdBkWkhW
I6bvVgt1+xZQyX9xswYDY454ccpb+mKjIQiGS44J1dn8nHHYzaWHSffIMVWAMxFlCQOMog82EKAX
+c3wcF2uCORgkwEeuPihVAt9el+QStZgiWS/qRzRA4w/PrNC5rmYnwmtNXzaoEJt8LTOm3bXy3+T
6wLbseYOVbqlNYayjhTBwxb9NJOwz2Xwy8RXlC6Cld3HTBcHAPJOUMrQYdHzu3XKXUF2MzxExsFC
Ii/HJCz/iOk01PWDESAgKFDuTiZxGdIqwmLNf86hiTo49xLqVqjkJaEWp7OEXr4cX4PhHs11ZZIa
BVGzdIgshJvDnoSM4soBSAuBcNSg2tfsITOxUKaqC5h7nEiEGjagkZCaUFy3ZkV88NNRt4A3zZjR
xAn7u2Y8ZAM5RE279YGE+mWLc+UIr3M56M2OsHRwReOQv2yqdIQ0SsUtsSGQQhxq2vSz+iQqYxuo
INaP+A7aQouORRiDYInkIKeA60RhCHZg0JbsSFz2LtvzUmBRsj2n3mRgew2lMaBE6QJiM/oTWj6r
ji/xa0rzz9XmMCCDyleysJpZHTC8QLF+CQYxiDreG/A5CjFaF6QX5CnKBJxvC81cs/rUdOX4g5ac
8/bhE02DJplT/MP1cnT4x5a0BGgCkwL2I8lv3cvwEBA10lZ0oRcL3AkSAOAAzdAXjc+ZKkyZC42R
RJqPhrbh6QPGkj6OjQYDephg3Py4RLNp3ka5HXxFhi9oQk24ZN6/GT02QVTaH7oqu4ArBHZgozh+
0KXXOMptoB38V4pREYIiv32Wu/aBcgjevZX2Soyg/CkxiO92glyoR8MZNc+NSa0L3fsE+kGxRfdP
VUNSrQksBX+JtiJ8zW+p0NN93Sd5vozA0d7cMQpENg9t9TNhySgQJ20KcfojvzoIaNMTtQN0NYTm
dI+ALNy+T+u+BDXvHt7pO64w8nPKi0Wzo2qODsJWWGzcB4/xYTdnU8XBqfYeDNX64Tt7fL0rNYo2
f1HaVekdVq02LtEedHO602qGRo8u9D7DzQklwt0BcoG3i+RCwB1Ayd7+DokVHi0eE42H/xa0VmEU
BI3lRPfH3N1WOSvlpbzUARcxTaM/Fe9eSoULr2AE340XJdR/z0oAUfEwblMR7gIB0B/4AQEdBKYU
sHS+Rj2BdfWEM0+0tFnh3mGJkKgKYQZwEfx3TPMKY7DGks2aC0ccTNbI2EGPQ+9PPgGH9Q+il+aW
hISmTdYPal/HXNiQGVFxMb7y405hUsYlcejG2zMplYxQc/brAN/Kk0yA3wNeORSMiULtpZvXdDC/
kXD39TuG5O34irZ7o1FUIllpxbCQ8XbfrOeU9sylM8gMak653vKlR+MvFTHFHDJbdfxafmklXNBm
b7QfUdkDyH0n5ZaFin5WNX+JSmXlSgC6lgyRgsEQLQbt4J6Feuzbw695uZkl+YQETX7CEaSElwmb
iQAoxl4/xG7ymL8g6gx4vY3RkaGu2yW4Gv5kfRvA+8GFMdVyEt9s6oUI5xY65BHhFpr4ewmZedbk
v4MCTlbCAe0t6rzdalPQvdMWGzBwQ7Bm1Cd8XIH9E+cCfRd8m4/E3mCHMMqAEDUy+TXFSGiGkevC
GxzcTH49cBNT/74F2IeGUPj6wKFkAQ5izippiqc73fG+chgvBOWyyZ9Z9TGgYJ+x/uIvPNTZw2T6
UhMgh1HGYpzXGz+JSoEqdBdgIgMimToT6IWJAP+QATfzAYYr+yMjSYpyZq47BPcXouPYiJMCxcVn
/vs7zofTwYpyZkS7oTlt2AVAxCQ8/uY46ZjYiaSdibfFdUIbQtXxINtLntObhHJwi25QLfGAjeEl
2F9vfEpp8TEkGaITGmbc99AgJkxNlIW+xSYgwRUfleUtJ44seaBZaZJyXwRKyOY6bt5eEaCOpOxS
Hd3u0eN+/qCvwMm+Rr2YM5Ujj/eEETFX34yvdlnVqx4rcn9Dqf+HdTyRvLgmo9b4BrVHfiT6+zqB
DZpUgRS9w+GyyM/BYPVY/jJkEtkg6a3AZbUJqaiJDDhPrUf0JfFRTsfVqIe1pWcnMsr6Gfoqj/RS
bBUh2hKU1vmDXJrRw5nn+Xk+cKVMWo/WJzrGvIqYvhM4ByYEWjKIZEzA4JlCnytmv0RCOXgHP8LH
nG3eurfgKAhvygRR3IRRz+vQP2BGuWe2q/wPhyEbtEK1shp4j6WyYpDvqfFpRnbutAjLKRnyySvG
QAgM6xbAp50cM31XkaZdH0glzjEN8y5EOB//eisQ7nUj3v7q5JdrFQVpNdHu1nD1QUp+dUv/FdCa
Ls5IVlRrFCFDRSAIPOUVKVfog4IE1v+mF/S9YYykimAN5srD7YmIOiWGIuarS4boWgjbl0MDPBT3
4tkg5PVX036KI3TI9nxB0qOr37MREH3pAd93d5m/t7h1Tl6zcjJaKr6+fSTXjNkZe6Q3kaD9PTOo
Mv7z0E0e0/cSfg5RvZgPT1uEsL2QHB3iL96LJpH/EFytO0dmxiP5GCQtnr78992VB22N51Igr/rJ
YIHt+RSiVJmKxTcI9OiUVFjLVpuWXJxqAr6Gbxcim3MMdO1TkxBrLYJ2qaEu6Su+ZtCjcgkm2HCn
74Y5OYsJxL655mNg4Zz9B5y60YxEX1uedfixHDN1BaF4+QtrWs5HfMlbbGsbFsotH2F1rNt11Mxe
4Cb3rEkH4Xuhx91SY+F2cyW5BiJuRJuOcLzky83A1af17MXQYULw5osSkD+kiFlHGdPL4Jb8Zoht
0EZPPsFRmJCgGG3s22E0oVjDU49LZVGw/XphFx29L4/kswIQR+N1Z8YkVEB3nDvw3YmBEi05oUJh
lH916ilyYMbobYqwSPPg/kYvqEtrmB62D6cmbW3MUjD0wEBC8th21jkeWZ/t9U+4fHhEA7JsGDZH
ao4XKsY3Z5+80s0R9wIcwwQh8bi/TAofLg4eevct5OBoRHpDt6DfiR8C8FiXC7JYmYBkhP4FA4cB
Ug/MrJqgSve6zcBcjf7w6NwhdqVTIR3a46n4DbNeFN09dOuay8Kx2wThTBH3lwoCUcx+Fses70nB
EMeRt/mbvyINEs47bjY6xHFwcejO8TNCNAnXHV09tdQl+RFJz+2fgawFUkKLsjtObxO6G4jsycse
JXQ9OCChDQ5fsZLVsfL3seF9b2o6mcJ4sfnKCSc/DjjAM1CGCNRk2vw155mcP0mXu0AsfzKZSa5A
6i0f7vHHwDXtNgyR8ru57JbFROegvGeMdQMlhw6byKsXVPseujyMz/6+ieJ+0ZHVs0uK4gzsd4AK
s5o/42FSTvGog6qeawlNEHTvIjvP1LmOkcB1MnAzJGbcfcP4H0nntawqtoXhJ7IKRUVvCUrOSW8s
E4oZdQHy9P2xu6r7nO7eKwhM5hzjH3/g9CsLdl4UPa8tPIoPDL+VhIdq8smIECRxq1vjvhJumGBy
no/DSdDs/4zf7nx8WhSJj6TOW+NO3vAQJ1agMCkarZFXBNMCit6/I+ocTHKsTy+r+/aVvIOnxcn8
ICRv41HW5z1p4o9SGTLy+fjH2Qy5FZMLzCMt1DkBKaPhn1sV16hXlM/0YbQxuwgvYr3xJj6gJ4WX
qP0WZFNT0lvAWOc1wzVKC7zsJB9Bn125Y7O2+XdmvdHjeKZmvPUpngFGBT6gZ+m2HnjwlyDzgd7l
GN/CVS9VKXrshwfmIOiMM/gQFAeQKcuYLYEdC6tsf+o29gUkHwdgSONUcUGrvXbXGGmkjtG1PYoe
aY1ingA2/AUZn/ODiLKJr3Hr9NP3CQjkahgxv/xZ0/xlfqIWtRGjA8YAPEcmArupheGdQ12IV9yq
2lHi8Kxm5LU9EVduwqdVbv+y0a4zUY/hacYBstgcz9o9kux7QdEu7KAGBcNQ6sPCoFDn5erWzwhc
nwiMyNbODDk++2v8Skb7mzZeS1BnJ4vBCk+8mc6aeDJ6fB5G1gVuPi577KmMF5oMklKZDrCPKOG8
MqEKXqqO/g/TDVjH+PJS+w2jF6ugykR+NsYO+jU6UzJ0q0eM9S6dyw7yxnxfsVVPKA2SP2psOBUF
fFpt0aQfKESUojf4BKdghnv8FS8pTHDgU2y2vRcYSgnJY0vB82ZBoJ/J3N+W/oHsjfra9qzqC05x
b1yhYbD4tHti1HrnJSwJQgN+OobPJ4BfvseeBSf6I4zbkEIz+7Qak6kaJKheCzphdNyC4tydSXhe
COHYRUkHz68mdmazhHwTE9AjEHjJF4LNfbDfwDykt/tynV42RIy1KYRQOZj6OoVIondrXDXOOUbI
cDIV+hKSjC4IDcfBxRdS5nE25DYECycUhtc33gLi6p49tREbIfzI9Gptgvt5QYn6mMvjYIptnH+J
fgWOst7LGRD/QvpzMLHu5tCSvM0atx1bWJ7Jxlt8F3fSDJ9QNktzYr1t0W8v1j/DDMwe6FY/W3iF
vTs35AfmdPcUhg1+5QWYX5UCwZbhB/+1NyVFo993kv9dzSDm8jeDww923jj/ANhukkeOJ557zWDg
tP51ByCdi1Zlggcd71mFbyX22ZQ7bDknZMVc2H3773yAJnCOH0aro4uiT79w48caeY1bzgqw6Pyd
89vZGexnek/HBbwwvIJ+JrA+G1nrjyAq84IU5XbYJ8PofGnVz75mZkVpgeMxdJVSLb0/s+MWs1F1
AH9V+IglmW38k46CEwTFgQrD52OV2cUuoTjOsSzAB0Jzym1TjKGgBafinXf7fmka9Gg3+VpMwLXp
fF/KiM60tzE/be/p1Aezg2J9RUjSBISHJ6/sQq79YH0yvrSarpDOgjee7qesWt4iOrxdo6RTrWvA
jMtgBLxzW4xxHnv1vEDGOWj1jBFAFCZNF/ua1ju4WASMnRcS5t6z7SSXaA/LcGbW8XX7l3aGgIH9
JH9755iK0a7tKoD6z1XvgQIH1mQ1sDcJ22rR0fTPkIB19nA/CunJkGutAFAypqm83Naz+KR8ixSx
YiwCthOG8zB8JcKOa4UilZqAdCdrFI8NycX+Kyjt0j7OiTX4HMWsClq7w+33ckCyH3Oh8NwtuJnw
UEB8D4ygEZt8CtG7+aSJR6cAFrIPnIJBBcS9a8/uhEbGNzTJbfFc96xOmCpVyndNiw8TPgZUvLrp
BCYEY/IqFUuZBfsHal3CnO1HB6NZnx7Lf2Ggfj6rzN43qNj5Ggzn89f+Gr2dmTNyfqHotR6Ybvgn
9LOK8ZpsrirFyHwFcoPjze6cdAcI5Hse8vplfJyT8yM/YsN8p9RPRNxDF0wgC4VjvzNmRRtLe/rp
SQQLx56HV1MM5y6UN1cEyI3vWF/gxAbC3+663Tx87YD7XdgqFo1sb+VCKBkHItstsw+d0G5SBpSr
x3CpyQi9li12kCYVCmRKGdUK4Mp6ion1JuHrBfdlUmu4U4ifQjhNfgEkOVZsFw0PVYHQqdtv4GAH
XFo2xVEgg9m4ibnNoj0rKHC4N2ebZr5Maw4VlFujNYqfU/oayZ+0LK4wUK/pvagKViUfK9qsPkHb
h5L2O3iH1dLQua2hOnLQ23ggxsyB5vZm3eWzNa8ew4hkTJZeXB0/QRdXW14iSsSz/co/7tef7IdQ
r5irceD5ALNC+jUIUzxteflVSEVILfghT6y98UoE1xnvLpZYVIsGKCnj3+ercS9fTVm0yWSBOdqK
t5hp2YKZrwtWB3sGPQnGVAhHbsqp6Eg0JZiJ25DDd5iGAxsi4WtZb2GZYCDtTg5fRyxuaJ94GHyo
hwfp6RXPs2sAP/zrjZPHYcCVq7jr3bwJadUYoWEKMLnLvWDAIbEsRyFCo/y5yT3hg0CrPUOwn6ly
oSzSp3tZ4dCeoKM5BzNNwVT6Qnf7SF4w0ngSWbUfMZFkKsoY1G+GCkADyNy0k+9oTVj+wB/MrE89
14grAG6BAPGgdqQVA9IAHZEGlMdVzB+ysBC3CxkF841B9CaXeC5UIWUE84Xr+/Sb1yTm2cMZcXig
N+hQh46sp1kJut1yrm7cv4jj/L3FhbLkAB+b55Gc5+UU5rH8u2tQqk6jJT/rbf5ILUqFsN+zfapq
Hhw8g0eA5WHEXRhxxk/X00KMGJc22TB90XL+2eAGAbv2hvnD9kEJwSBimLMAGgtsgZ/EDcPcOCVs
8cTSficz64+SY0s4UgCY8tyNJdwwH8k5RkLQbP9pi+f5bTXIRWoNOD40hTTQlMA22pnt48DxeWDD
mEe/EMXaQ+VZ/jk9PD2kWphQPf5vrwRJBMR3QArXAQhzcvjMFkPENXTTjQLAyJ/0C55/QKJwXpyP
+LPC0KAFvhwBj/heWLbnI+Xb5Qg6BC4FIsDnnQKmJE2m4P5GE41LzbyGiYkZ+45Sk2fdrc785MPM
xRczwHHruNk1Hm/7CyItq+/Ij7h6kOvN4o2ZkjzNcLHp1pMj/eEE8jd90QOgF62jPD8Sr3KGcfkn
S0c83UjX+tBEQuCjCWcwmM+ncoPRzJwwwJd8wlgRuiTqGDy5DzVBS4DJK0zgQMfg6TMNAPHmoWCP
8aeIvwXCnRK5N7a9BI1Ax0RnhTIRd5dSWbzhxWHyyYFGxt2/eQ2ikiu0EUqaToEyON2+mZ8Qbr77
sspJhcH2iHVN5AUlGibIR+GqIhFlPAE/kiAoMaMuwepyMpMHBMqC5mI5wLnJXPYokUpyU5gajRKm
uaMjSgDwToa3+K3tRAs9NAtgC1HwlqBD++IbjCzkqSCrHkNjwucbdhC8TKj5DBkHkBdwBJSxXa4m
Rg1ln5sHVTTq+PN1KXJLuD/lPxLMZHsBDGH2BoOL20XTXvfTHlzNoLytR3da6rFNJvSPbba/3TyC
OdXDWOnd7e4KgmIK/fWwIliShwLCB+yHufEF/23A2mGPFNIQXAgN7RcUk8NuDMdG2l5X9D0z2oe6
uISiI+SVDR7B62dDq1gMVNhbMRQeBw9v9IbvdKOhR8edqUph466u1i+lDnQH8X3xRcPAxvvrj4DJ
XtyPlRclJHb1HBZ/BfkvZyjOJ1xamDJ89wS2UBKBffnIOd0vm2vLkeyIORt0s2QinI7Dv6zK5vok
osEspGwQcq7XGYmzvUnbzJ2A1HzSuS2tEP0BrPOq7SHM+TCNGDTlM4xWYb6h/LmRuSHkc3MWToNv
fvdo6BdihJ0ADDgqf3aFm88pZ9X4McCSAFiaG8McwXvAxLmvYAUHKG1Jv2aewusO6tkjuOY1SM7P
Pid/O9QmwIic91CzxXiwQrAAyZ39fd3vA20mFF97eKgd8uSdmXvW59RODFcXrKLOf5l/WT+0squ4
5hi6ejwddoAmYLYxXMFLJws4v0WjFZgeuDxJW1cKmFc09jkVIFKecFga4EgX8T+kw2LuxuOcyOxT
8/1fCDhidzmlfhP0P2r/jkcOBQLP97kVI6wvaK5mdN6d9XSptzve1m2Xs93A9nT7xFjxgER4llzT
i79ZV1vqg/7xzAhbuCajJdVDcD/OfKhpgoGIJ4fW3uXTNSXt/CAeIPBmU7yg0P7tflTBn5SxNMxK
yq9FnT+d4X68nvOC8eL9M07Tp4zpYHtjfEuwEabUvxyWazLxr8XVfXkXgw828U/uE7xEis/OBf/U
Dz+3hG9e+tjVNCrKaB9WEylCN6O1+4icRx+tgD8iKGXpMdF0+uDHaShGs2Ro9HtsNtCr5A4VxKde
5VgfuZdU2EOrTf6oEFhkLXpEZk+aQotKMoPH4XRiYkxtS4u3qldiVP2ghZzTWcSQNb+l5/AGA7Cx
n1jloH29LaV1p3HC4ge8JvubJpanaEyc3wrxDM6781ULa1Ba12SW8BEORMFAJ0xZH689nTDChe++
9T59anry2f/l4JveHfzyhmVbA8d59wvn+09xyu4eLFtAVU7E+eF85MyYka19DcdYMxVXPFytFshN
fcV4FAcIrRFNoJlAjXGKxhnYN9qG2/qOo8c4mVuizdZsoJjnNr594o3r+AW9X0qn1nSHEDMids54
JZBohB47KX2cAI7gvjS/DUAFBRVQA1s9RTiEKZSjysg7gbFEI0r0dzZcCmCJI28Y3MKHifJ/t8l4
T5FSQCYMeNIdrIIl4z5s4LgJ3YH/dDlKBzhq96LzRNn6M8dkTTWLCQ58mFMISFuqXb3kqqchcpfs
vhP9ayZG3xXfWu4k+IiBZD3NSfRnDoj7rdcc/+7NblIo9sEl+mYSz8hpkjmqNYgS/TvBsYW4vXHp
a6ZQfEQkEgViW++6fUcCd5xgZAs5rHEP7xZlgGSNjlMToTTJkgWWLruz/QmuCQIzKf8UuYACP73K
i+WOEEOHEDcXzhNoAjZvGZiC8vBEvXH65npgszQpvPrNkcrV6PROL0FWhOXGpUo9RU99GmCGANZw
NqBCL4i/1TvrHY21P+fuXElsJvpcx5kcct/N4ZAi17JKHniCcQz0Y0wJALHcfgopf24vfult9ve4
xRzj5GPNivK5TJFFR8N9mb5yyGgeM40+56J2gBsTVNIG+Kn/CCr+fiUoX4iDQlQ7Mt9GbfMioWI6
WZU7X/QCVGbp6mxVmuTwGBv3Z/Kq6UywYGa/HQqVgY83ezjxYI4wdIdkfUQFCkL32XY+1iCLB7nA
nTMj2ejrEmABt42cBYILG4/D9YsGpo9k1f4PK2AIh8URbsa9ry7O+D0t8mJCPdWxIklgGYEXwJl8
Ga8FT85pd/fk5jXOzOc5LzvvRMoZ9xeBIf4Zz+i2fELP4c6qtVFhnwcook1QAp/Mq9MnoyPz9EBR
cCV/UJtWi6/DHWcNvpkvjOBzwnk36BoN67vo0x3ADeHJ40b3Z72AIQacW/0CII/TYrPavu2Xf9m3
BtAVpG5J1eEr6GcZxu7YgQnQeuzFndcRrQiMsgmvGeFVoehTFf7tcAoWVxC5i4v9Mp7HspLbjMR2
yk8I7zAeOaJ0Gt/lHJEiyAZKfnbg4psDmpOxeTfhZVyi51Fyv1YPl0Hj6QudV86R8Gf+sAwo7j8O
gh9K6TKlZoVXeIvP8QQKs8hW/IwmwSv9GCO2ZnALFZIpvEkNV0YHV631Zl0Wg8U4GHDeDYIP9cRs
TfoHgEe8ga/wzIC2nHfObjFC4cTrvsGon+Gx+XHK9V2bxzDxOWhxcQeHZHqJsg3L8VlUn3v1QHBH
as50xkHnTkEa33djYh6ph5N2D8cQVgZxOzITaHsDzvcLUX2P1gCGbOSNwiuFZpzOagYrFBDGK2MB
+4QZFrSt138gV3DpTk8hl22+dy01zTWjS+aHuU91xhxozrRvxIhlYk73r/7dObb+3IYY2q7wKLfP
P7lZdUEXokVQhiveX2gpbNKDmC1yeGBHw/AsfOw3CSzQcYCgHUy7WQKLihEY/x6nI9TvTIL5uulD
n7DCkbtjEHUmr1PAZpN6/sIhCa8U+V634mRiKkYj0Tds+zK8J3TZz6TBW+jmi9k5BobkuKU+3c3j
ei+uoP6VO+tpTQ413Hv3w65xWiT0HiDW4qH/H79bXYsbsAQjeJ747nEUQsz6A+Rp8dd/Zs8d9rg+
neQp4zyXovm+g4QDDO4NQrQ+2dtjuzAviwVadcQCXURdQAmXUP7YEnjdaV0iyoJZdrF5uvVq1vLJ
xZgLTs8GDA39vfxjUsOfAb4jkHoZPVEPLkU2cu+BtGDBfPOBzsnzWv7JzH3K4GVM+munYrsnNXrE
bA51EIYEBm20vbyZMS21kEwLMK2W2ZTodXseyrm3hdjgjrdi+LKm5e7wU+G147I4gamLiNobpyc8
aibY83yyT/pj8iwS8AQ5jiaAMyIk/QIockvD+lxIxZNKBrDyga2lQ5t3BjS72NQrzAFEQsE46Rs8
SKG3nE38h71y9U3bomJoezKuNvwwm5NZhywN6o6fAnOJ9OQz7V5v2MwGOIdc40HwLRpjTPLk3SOT
3cHEYhdQIrOzPo6cIYMDfSZt13AVvQFPpyHrB1LO6wiMOlyxCPkLiuZmWxabI7gI1kzf5Sb67RkI
rG54k75TIYM0QZ/aQZDqOTFsPcwekBDCXg77gS0gAibulUtRKiGbmkSj4G3T0df5AzPNcUxuKZZI
wQTIgncpJTJLjGd8hpwipz/d89GSBR49g+fx50CUe/fFGOGJSNTR7fM8gAxgTSHl5VYnTJZJreKu
Nrv6OLIZiyavBKCbt6WOBx4Tpf0LwHkree1+w4nU7SVwLgEzJWjI2DRD3tjBuYWtf17fLYbSC9H+
MUPEQW3vjGkCeOE7D3Y6Wppx8vY7dQw2D6EouuNcD78ygc2z/5sRiYVzUAz/hT30z8E1a2Jd4Umj
NF6KYOjV8eWBN6MavPigIYyQnSnj3p9FmOz+EQ/yHwL/sTbPPg5wrDOhueniBlPs6IKTG0ZJSOjA
UmdLod92rb/wYT+zAVpoRB6+4AjbkzVOJjZgBt4hQ7CWlbDdYOgH+ND2AC24lX13wTBR/GwhDyTj
8BVUHq3/OXitLz21iWrgHt+pXGDguGdaas7Jpphg7yKCp4n701ZcCdmFE7g3tvujpPqFTwIFxuix
K+8dDFFhdNflZLXpnWLcEds84QRBZda+FM2WY+sJPsroX7/42NtR5zENtr7GJ61ClHOmQEPQGTeC
OE8RqkxzxLiFPBkMnEv37d0Mxq7+ZDU1n0EV4O2PtTP1JtpY6g9UXzDKW6x3GS8F4+W0aLYTu90j
KchOe/rV1ShnYB9jkDpfwTdjZ8C9AHkEKVUKtOrgX12PBfWLzuy2nmEqJlm7Dn07Q84MYXj+iClA
d+JqFDRUVBf7gfy0GOBUVkUEzSIRQUjuY3PioQqwcYFzP9CcMLV2oG6HJBY4SHqpDdkZ0zatl7f1
I2E3ZYbpdrhEk5jKplvbY4vR1rr3eBMj5lUeO0ILENsyJryrzxhfeB74x6LZLUaEogu5ZPa4Xjre
d6A2vxCzK/YvOoQ9MVqo8epGldjTipKz9k4G5AgzfeyzCcH7w7oITj0jY8mbowLDWAjq2Xt5V6/2
hzF1beOn5lbpyGVsbTKWvMaQdLxzgaRxvm4BCD5IJSg99pAOijKujNP+z+6TODB+4gsRixl/OS7G
IM/hBwtNIcAwQRHRDv7pszVvfptPYfFiSAMDoGfS9rtBr32oFFrZiz9eKges/q2hz3FHrsd4QeV+
YmpN1QbGS1/L60LwPQ0+liiQVKbeRn94ZEpCDPisSY5IwakpcqM2oF7WhbQMQUvZCnA83vNLwYym
xjy8ULadaI4lUkjfYOmQEggmsUW11omv3JZh7V2tm3dyjLl7i64WOnNGAG38jb95iQkePuY3/Zki
Cr75o4Smlx89xp0RGSKWZHp3HKbzdANH5ZNhVQj5kAMVBifKwqBKP0kDW/QVfZbVUaIwfIbo7b4x
qDYa75Vow7Ehd4ArY3K8HuwIB1qenG9MFMeBqsyGOVNw6u0oaUCh4LB8KXtOIUz9kdlkF+fif9Yf
t5+eo9Z0obW6t0PjtPEorb0Hk7kN2CblrQkVYDmLCJWD4VE7VCU+rf1fQZ/O7P+dXvAUYrlFJbMl
pB44L4DX+zdbZeNjWOQN8VAAX3uGVQLZnf1uwzl/VhAmQG1AEh5O8ms42D+34DlMVbzZD1CoZovy
zxGB3vxVJnX2yKBEcfN7lQbIHa6UX6grUjbcV0thhRPhoTXEsM6QIFRIAWoLw5LgdBS0Kp3DHfB6
zcGTZCRQXjBejmuO1oHaN/y87ZJ/yqfWDAnsyKHU26zJtYx5Hlgq5SAgTO4otNiarIfNUGb1Nu+8
dtCStrOQOTvOIDGTMUOMEG4hJnhgefQGtBikf6szxk3fHR4rPVLW7CBGgCbG7R72qA8kHF9WAN+/
4oo9Qa8JbXhtufFrUmnDnrzb2kO19cBqmCNAleQfQK4Y5iJjCYex5MIOx82J4QW0J5zWPClr0lfM
yu6VfpcYR9s+lpfJLbt9740EKkt/+MFYiUO6DwrOh99lb10k5oJCV4msYbwBC8ASQ2ta7TPO/8zc
gS8/I6AD9vjix0vWyPpMA+Afi069YkQMR/hRE6oC+/D2VUVD/dsV5G8PFFhX0MCfdg979U4reC+i
icPVU8nzW4z71B33DUovanhmInB/afWGKMLVFkgNRLKVI0XYjZGGY804UAr6M4R2nDwqGZAhVsA/
5W640cCPoresrLSs2Wdao7o/2wUJXhAg1KI9N9ERwULibdMh0SmKXi/J4gwi0vBc8NAtG4buMinV
eFNN90L+D8lWYMnKTV5iwRg9FP2iK2TU8m1fuThQ+zUMCYrDDYtphDBq9Y9P/dgA+hwkI4InruE3
a5hm9JMDdHI7C3l5ivRJJ9nBsCRGqzlYgubs+pB5+vil43xVFqnhIPNyaMHppOSAX5IVgKDEbZwK
6KjBPbXyNNi4uIfa6XhttbnVKFgnij73ljBtnhkc2cnUoDS1HKeOF05O/UpHT2dXpOXucMBRYbMb
ZwNfhV1LC0Zi3hkjLPDkErEicwUNlxOyvonfBkp6yrkUVThVkm2KrZB+aPSASpueGjtGVefjMHqi
c1X1oCR7A9PRCJCaiOyLghyNLDSkoTqdMXJR7uLhbqHPxRKOFupPRhUBvSFmyoLSSQ0ux4DY2x8j
qf76GBe4QRBFSX/jLRhKENbtvATGVC5nFf0ILwKWqiHY5RCuRm6JkZq39k8jcLCHNR2JuYKyHmne
4pkYMdFZIO4aNzlnyHGVETI7fKtEqhwyD8yb6JtQteAngCVLPVIb/F/Vef61HV7GdLOWZJETgOEx
I/cpjuXKGaOch/ZvEMl5M5hRRzJoa9ETIPKg42DGo1ACEFc0NdeIHE0+p4xhLFxL2eOp0Hv2E3nE
4j8+2jWl1pBBXcsUY+ng8Htpf619opT8+2AEw0hAAsnC5kUpAUhAyhj74heoPL7eE6/tDtfD6mn+
oNgpt8uyLD0Rp1SnRWoO4RWIjXJZVN+NLFCPLxnvfgEA+lZtMLVfY3V69mYQTlgC8FxoMR56i3ht
o58dsV0emDI2ON1Ih9FFCbC9wJwxJJ2PFoFE2Y1Kr8A7XUUz5WNtSDGv9QrgBSEhWqkK0nv7ZaRg
fUAIJhQZFW0SA8Sq18PNF4/L8ns6jIZJRx8Pc5YbQHeI2dGTtLw3JvG1MR/7zF4rSqyBmNUPls9v
royv+YiJy+aHYvkLRgmqT0/ypCzWaHq49JNyGtDe4W9TfND1/ZM+9O7eMHGEvtUhZYEMW1l4qsHs
bQX0l3CwZRY+PbNETKs6cqX40L01BABvdbpmGqTUOe8DQ0F1hPKpU72JHXPSxNXVKrUfq0fGH03s
VOA7zqsT8DseTAIzUdwjMNg9e6dNiETnpbUb5bUbaM3JnPlTGi70Se/JEvMaIzZwNboxYgpOuFwo
d4VrX0H+YG3MkcRgSHc8yfekkw0OQKFXo/2uy89ZL2VjuLvMZH41ECS+aCctnjYxdZ+HNRgma7IH
Igl57aVhWGzcnc6aIhyVudH4jCpDhOgQpBs6Js47uWbwAZat4bWO7FeZnxczX4CqqZ/Vd70IiYan
e2XsbBgG0is5NAzh4p9xihMretlAuKhob8Ivem8SxDq+9EF0GkrZZHRRZypZJPw1dzuW7ZRLX4Yb
dcwNGzOyXMDJ9i5qLO2ArjJ8ff6oZ+vF0XgJ8vG8CBmKWuHyTigWtwotmjJjQFD6yFJA5SXtgos6
M1J0x+uGRSNPMGFiUsfKbtCKXG3BqEXjAu8OGzxpdUGDfOUmfIGC1QG7BWkn5Fxe3XiBWkRQxsra
UUU5JRkWkYc+wYKSLdmynKvuqM5Apw2mNVg8g/gjLwCIFrhJxV8D5xlS2NnmOjbCysLemc2b3bXu
t1M2Mc5Vy8lnSw8DVHxH4UrJ4q6mzGYvhsXDP7CSeKwvQaVuBee4H7kjPNZg14tseZRvLxa5QR/M
JBDgdS+1wYuJrI7+ZnPXMSJTJkPtwXUqrQURn/qp5wn0S+fI0//uwhFZcXKz0SVtGUpgSzwGpLs8
eau/wzdvYxjL/k7KjGpa+QgtX2GlG2H3U+fKXHtiwSv7e3sqZ7JsGDATqM9YCKzj3VUJ+ZgWz1Xw
lwAz2RHfg6Mcl5rBw1VDMaS5jz9r/i0GhN7FYI8Xgd9yQyWAuX84/8h+/1svC76EPwyvWoiWdLQy
cEXc8YSuCjUev7HVQ9n/XORj+M3AYOC4Wcf9RFsu49IMwxI/OhZIOAMBUH8X1ilmNUFpcifvxyku
dkCe0EzWWP0kQwtHfe1B8mD0dMbbQVbHZ5SmhPv0ZltPcXnHMgAf8dPiDVdoog6fxoPgVz4fa6d0
WnmAE+ei7S8ypE4f8wDjGjJq8K10bIFvojqFD4RDL15kO4Sulse/D0hmkyEo4e+LeQbeGJ8txt54
0WDRQ4uOjB9XfJoauHLnmTEB+eW4u33wWPwxuPqGv6GJtcBs+Rqpj5gB92jO8uvn43OerA99kkOS
0TCb/EZmdzp7QwGGBtZ1V0xYMDJG/KHFsEvQz5P3s+Ap1FhaWjtpF99YYCr9BAzqBautM2CbXFTD
GCi1zOjOH/eKvj06P5J2/K4Fg5MFUOCZyuM6yfJiY0oZWR/Lh7XM3ppNGdYYsI5/8lkuAGN0PWEW
gzckj2IZV8urxkKYL6DrIHxhPW3sqz29LnyoxvxCEfIo91nxcZIK4WVaTa3NfDLdOTvJqkXix4ak
PSUFj7pKY/JeakKC0vOB/nP923InQYzR1vFST7egATNV0HabtL9AAgDZnD7qmnXIS/VxzhGvGxkV
zZh4JTDuOB4fx99FCfT3wH8er6l0fSdjRnmDEOD/JzEjwq6eX0KP4c4hPamXw05UjUWboSmH5qzE
rysFHq9geDxu7P15t2Sr5DhPqiXj+aSUd2v4PX3D2PuvSTjgECSJjcPsyAfubOAvyhBoMevvwME2
4V9dg33HVpgsnrSpfUuF0B2h6tPk6fK78WGIh3oMjsuvObOzaahR2a0rLKJQSbLEbgcKIN56LNGE
SpF6ihORW3yB0GgTa0gBtMO/sZ3gTiriKPVEo1n74547gZH1dKD9BpH01eoDcqQZGuyuVuYjlVrq
Bget3A5wZ1KqFk0Zo3KJbg73KshjqLLdSoZvyQ40U8PWMoCyOnVd4Qe5q2QquDFoBd3IhNEZ/9ct
cs8rKbjk9bCW1y9+4R3LSKGgbKZPuW8pp0Hm0ztdKNfyVUiBRtDNmuTm/blnIIZGtwJhmedn38EM
LbfYdPP8UDECPrxUNXdO1g582T15hWrlkuzgko/J6k9JcfVjw2fTx7ARS2rMfw4H8qQC6xdaAcS4
h1wECFMOh6bn1jyU4oCDrYJm/cM9r3WkWUPlQIe2ZCRspQJYJQA0zn5/2nrNkYRjzNf6Y2o1xslk
tOCxvb3dS2QAqtwZelp/AI1f9YwEWaL3uGF1An/+rkKjOu0xwB5pn5Ndqq8jrcwUMnnq3Khu1z/3
bzm3kF3Ru6a4GlYYa7EQHa+2N2g8c/hdc3afxfprq5uX0nd+oK8yJkN5ozA0TqnVdQDvglSRloti
MFqcHXIrEELBFoKBPlZPfZ4yQb9wR+7U60nAR/qTzeJx7N/tU27qBeUXveGFqVoE9tY3fHg7tvK/
PJYd+W33RXQ5FhtIj7iRou/kNUVj35vk0GPhiyHXnTm54vWyOK/x9cETj0MyvDn0UeZM377c5GXq
tCHYduFmc+ZxgAz5B0aKav/LThlPim0Gpw5Z207QViuTrQlPafNSI0HvDYyp8v2IZxjVSYJNCzbO
PM4ANxL5ju0QmD2PDhOPoPgeC25xesvJM2DTqpdgkxHL4oaZhxIEOsO2TxRFgR5Y449s6bqLnw8d
aUAV5mtuRC4PkFuhHIJH//EfJh8Au3CZrXCLGbP2RCIja2Y0yvihI0kO9EgxSafBlWQ1VB7hz4he
y+Iv22gBRjYKXxSIRqCbGOS9ZGUkc7/Q9MnoRjaZqfPHjc5whkl98U2iuTqIuU8z644bjSBX76Ug
RyPZ1Ex3VMpbMsaUsxZMyYXdCNqfXPDDX/9atbkaBAfgJ4uusrhhrj5rww0qw74VP6mse+42N37N
r+N4XhZjNItycffEo8BT5psh7NCgHgLezoOFzWVvizmiuNJYwr2rSvJ1Gs9st9szTt1IJrGjYRz3
fOmPh7ZyzS1sMoEJLIYtEFMPQXHjlum9PA8FFcsB9EB+L5M6MD+Tw4BvNFYnZbqRtaGi2W9tZdbc
nerAbKXhDpmmpml2No1sW1i4CrfpdgxozxUNJgVd/p+cTZb2fD1ZL7Eq2mJkpvC2LQejRX/J1UsG
VMCXnKUciVc10scvjYk+sAFxi/nKNIOCaM/opSDlQ57hwhhNeD0ECzIVftSRa8s3Oex2lEM3a8+n
mMkKJMIEGfnSH7q21moavmu25s5kjdwmSAdzzGRwGZP5JBGJladFZI5kl9xHQnu6mbqtUy7PtjO/
xMeO87WwpaVmFkWQtkOK1TmvQaRM9WRbbeQtcrurOpITl1w+JWKc0b+yzSGJXrzAGKp/8V5YbL4a
cU8qt5k5vvpdmgmruCtWrpi6q6morIYaSUQmK9j5yYUiyO7Vd5M//xGykqPitGCpoGy4EVWVDdY3
LuJS4R30Bk1xTZp+dhK2ztniMP+3ZpgzOUEAr7GYGwU3yzRf2FOt7IGTDQKenckWcdbgCSgbZJhB
tnptJ5WidRhj4Hzguj+DDwoyQo4GNuWBuPqzeIUApVSGkEANWtJxT5O7x/NbJK/Q7V8mjNA7pcWZ
jEgt7nbFLoSwVMiIp1jz+B6EaUOfCxt1dFo2KurLJ18/Wrg0EYp5CwqGX8VjSQLsLSkYemC8xXej
zT6xmYDF9CcBpqlXla1ZsD7oUY7nn2J+PmoVu+gub1OkWKW/ern9T9wmwkxuWVKNfJi9lRou0v9b
xkMTk4Q9bruNwOpl7vFFjnSWfJ3Uy6u0vLN9osi9aHNyTq+cCSBlZ1TRmDNhtDRCAz55KuJxmhV4
muGk12/a/RHSCxI1srBGfHJhx4SZrfOyfKKf6N8SPF7ltnYKHi6Pir3qsU5GvG6Tjls5V5BZqS4A
GXxPXhskmyD6pNV3Gm8BmtkI/tsBhItZ8LUYEoHOibisLPKheDxWtyxFxbZ5bjQk8nb1Z/erF6Tt
IWfMCfoLnxNYFJx8RTNNPp750FgPpb8l03fAgqAL9jXUo0gremW/8eBk90lwMbcYKiKe+zr6zyr6
C+ohI+TbECFuCtcfnVS4xoU++o+wM1taXEm29KuU1XVjjSYk2vqciwhNSEIgBGK4wRhSzKMQ09P3
F39d9K5d++y0NEvL/AcQUoSH+/Lla4HAC4cBfT/bMDRCsFHdTCSuiCjRKS9fqPZcOYbqcUYMLi38
G2SpbtLWe74wLstRo8chlbzSvVxCl0+LBQ5WunARsXVexyU3jBbZR3FuFRGJTXZhbP8ne1hzyKFz
lHKGaVBtOXmmPPPmPS+zC/kJ9/7e4txjYtdT18qhxMoaGWTrGGweerw0P7Nky2aHOi05IJu4l0JC
xRFTnQvyYbpr3QHeqPZyxKF7j3IVpBz1RMEu37xcScxWJweKyITjKiooRVFaxjTFzV5hKXktTHih
o+Ii1lPB48b4BC3PF1SasXMOL0uAHiboa9T2EEeY4EwXnNFHD6urh/ucRW7TniIs/LT61WnSfG5E
TeLo6prMldRdTlsHVqvZuVw6P1cE0/V59a/IG1093YG3iC2Rx/usz+T24sPdQU/rs0IP+YFZ626t
actB3xQejn4Rx8eIIGti7SyuIAQtwWL65GkjmoudSUyFD8bZhop6lB6eErIRZw7HHHsDgPgM6YAW
zCgPyeuUqQuHkt3oAN3XNthjiSguOOVLTZZd4bDDAnh2whsYJvGMFqinQG9jCkJ2W/I7GvogbM+b
KLFcxomxd+yueRwsQoLQs+ZGvuI173CLq7BUXgyYlIsYQgDohDJozXQ9DDOMcFhf/KwNPF4UcfdT
ICQlKoz8QBxUFdjGGYMPuvAQn2sgwi9Uc5WAWSzeZ5d5SVKOJEELzxLjfuVuaCmp0/NABSV2Ov/R
4N8xV/fxqy0WgglUg6J192hXIAXB2bTH88u7rcbJ8y6SS0fKSEG8KK6ILCNtYelh9yrKkr0sm7ZY
ozmcRxIXe9gs39niQ8neV/HSS1av/ipAIuYR/7IGwAPfgRe8pfCgFPf3A0eMmkMiu2Rze5x1wbGs
XK4R8dDE6zMsHrSScQWmTwZVy+kYQVSxT1sTPeFkVCc1TTcOJZQQxNt7GcD5XjtKoyPJ29YjEUNT
Q14FZ0Oq+8RbXLGhf09SDnQZurcwJFKlyWdFEPlKgtmG9OkcPYKc6E9uvULHGdYIe4WSQUWy4qmR
ChYgxdoaTX9xZONsxgUQY2xj5kY+rFLT8jxDdaLD2cWlbQlzVwG1kRo7utVo7IAAQHQc0uyJUuMu
puQXBHbuLx0cNb+CyK4L2RZhUoXRU80D8U4Atm0xedxDdKeNXmEIRBzWYEZFdmoKXO4LDafpyvtX
3dmNQZFpl9HDmRwxchFMbQXuBbkn+izDyzheNwMAK4p7v+M3ZMf3AacgxJx5jS9SZaD6PfXbh4VN
iQJoTocJgT5qoSf3+YE8OQ0FYPYg/mKOBiEbquJRFtQc6i4cnv4aWq385nf3MWHKKiKkKH11cvoq
3m5kfnJPKzL60Yjz2GPIlrR3oXUjZD0/nTtJKA1lEZHvjVKYbklC6ouObZtHtN93oLbuUFq8rEwX
BPTi9j89JrXbrAJ0h5IxVntAx2J1975Hd5fg2zvtm70xCyVJUqJ7SG1B1rHhxqneEJbfkhMhXCuq
HxdIMvzqITS6zLUu+RoHD+jv6C4XUw/JzzQg3qCNxL9tb+B0yEM8aOrBmPpdC5J7cRvC+M2IcGnQ
no1f7qndsSzYN+yLT86B6+UnssYLiSQ04rKiqirn3p4q6XCQlCzoxDOrEWAsCl1lml0ZlGFBYYDl
cQMdJGyv7n1VmKqvQhfmIvzeDgDGn3XjbXJHGQ1pP3QTKdSUCDkmYmgC7QQibgCHe++xnAMLAj9D
DHi1YTldPNTxpJnFtcUXKUUxtZkZ7synt1NkJDH5e0ZBiHYlRc3Fm7gz0BJz9O30vsls3395Nqti
Uti4cAsg8EkXHITSURdd5I8mk8oDB7knu6/XnQEJsIS9LsdLYZAW4DBecGlYKtDwYmkppnm3dwh7
w71P0dp1Y1h6LOrjhB+lI8mrO1s5uS3omCwVK6aH28aAxr8OG+ONFoGadv+I2fnJJcF/BvQPM54E
Dd0Oc62iYBCZFspkk9ae9c6bDhZ/BsvfSvzhstldtgDvQd7UoBkidEO2HEJl6p5YrkttWIZ0sBg2
JstTPhcvGSPRJCY6GdMlfqCZBTABp5EW7ZrSh9JWHmmYrNHXZziQ4diX1KAvYWLNI6wiyIlwWmbK
e2Z5wy6MiacRsCW4OP4WPpYfLZlV47Kp6t+yXm5capafmjnPz1mknV3IVJ/wtSyvMj97KRXGOx1J
koKzjJm44bmiZVTAh1eWu1CTGT9UBnSx7RZXbgUKVXirklbkjkqB8nrchtAEd/6IQVZpLssshhat
uIoTxsW8bceZTXhs9NxO/ihCEROBF8HYgto32fqigv/IGx8/BOxzmj4qsUjnqzRlIwjqTRpnW6FK
CC9kkxVdhNb0SiybIwC+IVh3F1RcFuty06OOfI6sG4pIs5JsiItoxPH6PHIzS0y6jINcOz2Uw5dI
EUEK5+nwjKLJ5BKS47VVEb89ieguc/XU58soqkwZPbPRt3ih07H4znQRMtByc8iAVBpXYssl4gck
NtqXDHT2aL62AkLcI/FnkDUYiVuCf84agqbr2oXl9erJ3FxyXBtTGmx7StrjKMyNkUSXnpItQLt3
niDvGHCazFfIlblzmtLc4dc4523zrOGuMyLPmpcIo5H0xvZo5QVPatNUd6GCUPUeOVVzitBdZ8yZ
7pHIKiApw46+7a411Wpg6m5Nmvkry3hKk+6s7T96va6KsDmGDj8ZL6M3cO5PzGdOdhgAMI3wkpeP
+l0+8n2f5iHv8IGWR2kjKD2TyvWuCxYS0e9O2NvaMkIWGJIRSdIZmR0kk6lfyUiU/w2lvpudVwUJ
NV9or+nFghpAN8KG+jFYTKcBzXEPhzSHa0dVnJSnjteAYhkxKy54b3PliGlKMUogvbnCo4DnTegE
e3Kfpos7hzI65zzFQf6kXgaI24/QtqX/K0OFbyRa5AX9ftujdcFbeYt5HLI96dyD0BQoDIvjjwZj
Ldx8i2HWPC3ptcRdGui9Xu9Ax3U487WLwKVl1iUqdRViuAEyzIAA7z5eK8h689OzHuBv0IPX5870
Um0GS3D8n+L45wmqtJN+N6to/ckKOr6d2UzBrsCaXlsUWk4S35iGeWsZ3fqLtNbF4simUNSxT9zu
0zDHMBOuBFhamOcLwyNn45yajBnk8O7Uv3svLPe/jnJHXipgMN65k1Jnv5yANpnPILZAjyAQEaVU
CUbdR8crmqIhnEtXxdrJUzm5QLSJkfHeh0cn2HbqM9QAeARyG2QcRiOecz2UhPtsbVy5WV6J9BPT
CSBl2ihi6gzNjzQxVx53nvKJdTsNzDwJph/343o36FDgCQq9j2MmGcI166LMWbiLm9LxCbyg4hOZ
kyT5RklTDca5L7/mVLcjb3Tzo0T2TRil6DXSQBfzm6tqwM2W7JWOwqA9oJubMJ2X7EsNDIF9MVWl
oUAMRPNOTJpKLsNPsINnNk8kgD2ALTIHQoAgn8L+oh69N+XolpNtl03SCp7aCKkfIlM6PS9Sj0un
VAMMkfMJPW6XorT2x+n7Bw3AR/4u0t2T1JaUkqMAUqyiTcSzluWDk6uBw6+/Sz/SogGN2SqHYotm
qXt9Cs5DFhGkIs5TND0UdWM3XuOvzjxZqMqJ+LrKso/CCylHkFdGtYw1BuQMw6lLX5D2ASQYn8nN
UY/Xunags38nwI7tsJ0Y6sztzqpF8+TSJ4jOT2DwmXMIYf2gaSGUCi6JH1MCGBwxZ8fEm9fEgiA5
zhVpiRE7MB44DTuO0fmm+3Tx31Pahp+Aiek0BrLL1Z6i0xnHLZUgNO5ecfogb762OihtdHcFgPhx
4ngvUPm6u754oNO4iJpB69QxgUyXVt2pYUQzSrJkb/5AC98B0y8bFzkbCgeOrCuPghvLoOcvB0kx
zqDs21fpgYVviQrIbdTL+HyPIbEfXiw0MNoOg8aAHvjem7u0rXcZkoD0QPf+YXaTJnOfogaNpi95
rVO0Csh+6Oe+8ZbDHkvQlq3T2bbPc2OE11Y3aJe21DPSZbMwYf1xG9/8cScP7EGeMLaM/EW2QvtM
bhnDuBQThl2QMv66O7S6gqjpUnad3NSO0ukDc8TxvuBRBHdSp4n6x7ZIwKiAshaIW021lri/+Y3L
CaSXgxuICqtoSEx3XNhoEVx/ncGHCfn7rkJQ5hJk8Xnxmc4oS5SRqbXQ0BxcZQnykF+IvO1fePBV
QJRAy/uQcuK64I3aBciQQRTR/VtnS0Mo+IJMPtkRLpvnRYEh0sVpOkq/DW+xDS9P2bqIKP12GSW1
AJBRPyOLfeUKR1ZQgVqcTC6AERCAik0xgcw3/5AT1jIEaFGYcDnKF5HXWn1lsEtWArurASeiSOY5
8MXGS7x7MZW6ABlXiENhqrkW2+VQLCkm+cYzWyy8zXDKhnwrsAjFqiiFBDqHwDmfmCJAoeypRnQ2
fWheQ84q4EA2OVStw5yKf//wn19v0cJkHl20/jfSe+PVa7rqU1dSOy4u/fSlcvCIVXZwSQXykV00
GPJeVcm4zRfFp4cYQv/wEn27S7WCliSxRRc43i+uvMG14XnpPUOmgIliwU0GlOPYg7ARpM2nIGon
4w0cIzEmhBjRVD2NB5ByTrznWfkAAGUWrqEATNwTYofkjJIsh3SFOyBH1iLMVRCNJ5fi6Xbn0Uy5
CE66uH6zOvdD5rfIbyUZsDWZQBjgdVreLVRNDiyjyUPQe1wvqHQBbwHCCJFf6iHqd8Itqk9A1ova
8gxJ8yNyQXzijLM8o90FG8rwJzNekvM5lBQ7O2JkU5cL009fPSDHEmB/VFKlcCYgU0ltW+88MPMY
tZL12qH7ZXaRXcyZGGWBxIjyy2MX0U6W0GiUGuVVLEb6T0flB3uCCCQy2iwEVJg1XAWXT03ITjK8
EYjMR9yo3F89CMAxktpdxmdiHnUN50vsNwKo1AHXrQ4SNBX8sapZ50yMp9Q+HDyxKsBVV6SG1Eak
ZrOSz3XbxESYFgXBEy6eNi1iY3gnuikOD4oaFPdZaHNah7SJCHzmjbBUng8eqEcWW3e4Vxn3RkQ/
WMMU3HwUkXMRCAs+dY/EgM0bWTK1kQqQHOb5rpdfwJqzesySX7BAFiCLe8EC8vSYDZxRH/AMLdFF
hgvTRq8N5ZEBB/kdtuhQezOb6w1Ufc3o/QZJhYC46UL9fjG3oyh66wa/jrQaNpMTjX0AQPR0Z/BQ
yQoy/M0giNHxnB1ISegNCqV9e5kND+FsRubQnW3CXu+WEVXNAql2HwLEpTvURI/vnMlfGo2oPcfe
kZm8gkHuHp1gliSwEMwfcWv59aHz8azv+LbDCA+aXPO10Hwbf9rgX1XDjf3BqdHKWO4npvp5SVrK
0BcgStHEhbW3eviF+ZPHz2dxDJsuIzOOM04VHhmSjop/B9OBv6gecTxWUxHYdgRoKvgbI+DzEZM9
qA2QgyHcPHv+EPIAyR1sibXOh2oL2sNOucTMnTlyGp0pJzGiyuRxbS4N7g2QGpPoDjZU3u3OSPqF
EnsXNA5KxmPL+1xJWDQ9P+yHQHsMQ6G5aQO9nJ/Z/DpWwPLxqYptIwW1gwQKJPoS8PCxjBl9IKM6
PgK6dLGCEsE0lOSUTw4M1Zf7uKnNpcAOj7jrxDm9BmbrgfbbmEBAlyZQ3YlQxqiJ29ZGFVCHXhhS
e05oUCNyVGFcD0EI49TbYGkkw5piqjvrkgxePOqSAEol7em+qxJVaBWLU79CMB8UlLrMqVz0Dt3T
XEzBSwcq8kOJTciiR7RYVFr6YegQDElM4BGIeUkX+XUUsza94hMWu2LWhKS71jprZmfo7Bl4xLPf
VcOgomCjiiTYAemMEBPYindXRmgO8iFDCoj1k1Obo1uWtMuO2XsU7gj1VOh2Z31+0RKlbUY0JFgA
7ULgpVf12qnrVPxb1aCU9wi7iEzJtZI3k7/SfkGe2OBzloce6HwLDFeFHgYrECVlGIyP+FzIGzRJ
ngh8oMWcl49keZSUJKgKawq+OE7Wm6agVV8Cl0ffWU3RemWqgXIruKEeIEfaKOfQ7YFwr+NvjiAR
A4Q+ch20wZukkhFIhIhoOfCLqVYqhPFNRYVO2eLVo3b6afsTsDWuSGYkQ1vMO2yqqysFV17R0PGO
FSDuZrrYe/I1ziQ5YeqRF99Wqkc5XdAn8WhSISHhMVroqW4HFGXKJd4aLLEEvtTdKMzPQelarMqr
S+Ii9wqDgyYLVZIMlEIq++km7KOviRWj+6kkUSo3sXep19xtXktGP00mBWuvmXXjUrOtR7d1o0al
wvxNWsH9CzMy4f2b2xiNHsDBJQgRFZRFJAScorQAf1FE6H1Q7CFegF6VNVKcfkkAI24eASsOhNnR
K18c+rSdUUqE/Qe1iFxQ506e3NeaPTA7X2Vb6xzOMjW5w+5h+hnukOPlZGH90NS45WqZoZs7ow5X
J03Kf7GrlmSZLygdCsY6rUaLb7EXC0ACBfLVS06b1AMYzNVISkCCcAUpZqf8C/3nwlUGxCchtnFs
ReGGDRqoShYMox1O3FbQBb+Zga1+fY149UOZqCG0OGXPWcAtPg16j3VD+EwsCooCCNzOwmD8HGwF
+o4W8+jnNh8B0INLYudtw9FpRbSoSFaW+aiZjL5frini1OUBmIOMCdIZygHc2KOXyv2A/MMBNmcC
n/4+Oy+kcqU9z8CCy6NhiF3z2FU2krAWVQ2znWV4lxENYyw+WCRs2IbCgJ5desEU3DzijU8h2jLR
AWedh0CxMqFlABavcprzXQSJyixVHUQZyO3yvJePK9gUNKgFRYG89SXL+4jWOuQulfDeeS4Ul5zl
7MO7NGPwzs8SbenqTA/zFka3HggNiAe+7VKFjwLtMSOvPOT8wS1Qejog/yJR7sciALY0YQfOugIq
J7PZDQ3Phph9ty5FN1VC2eY/LuBgb4flA5OXigwLx5u5TIBsxkRPChGf3Ape6NHvMQom2zsfPb1h
B56mOpCAgNpDrAwh9mTNlASLH5/YKzXLqcvlluh3ZfzgAX/slTLKffLxsZJ4uCUaVk0w8iSNGaZD
fnIzs+I99/LNHmq7dVwSA+Vu2jqLqHUNyWdoPCtkKHNfWdcFdjULdDHUdQ1PkTEmC8AnMmRY6etv
+7MrTCpxfnAUH6e6nJErEH8/QcuLPxz1kvKAyuCNbajqzKwRvWbXMd4IEKgKFipKZLRvd1GAJ0Pq
v3oOOXvueU4P6CR6DsK8DPHVjrsm7/ADXvSQ1qIMBVp1fcunWlK0qjtHsquTjDLQGIcqfiPac/KZ
L3HYU2raN9uOHoxXgqO09pI1RXjAPVudEar9yKCxK/M6p+QjEGi03tzGtMyPEV200IZ1Bn2Dvi38
GbZf1sK1knL3+cGUCtF516IuQbh7tyyKffJDsOt238mMCWFSoKIRFwdcoQEgDksOZeRM1ITpT2J9
jFTm/RjxHxu2NrpT5bHrDJBlhDQi9jFpM5d6/0VI0F16hSnVElFEp1OA4L67ZmOdAwbcgJy2xTgB
HwAQuA/oMgEZUCW7GRlvfHDkBNRZrvUBauk9mLxtwKYKht3GgxHNSuw1xHLyZnVMVLe1kVAyZThw
xJDWbl8wZ5IqcdqIpardqex5agpgv3d8hldBA5KuiWcFXSS/cwT1f6Uo36A8I5o3AUtS+VjY1N6Q
9wwX3Ymh6c12CFKjQ4JjCBXtp8A3I4G8jBSQAhUQ5+ozfMDjnmcKuwe76llnlm+HtwIE3Xe6EEWN
NriYQ7HSxPCt/ykaNStif6LjRwQ0GDfycfxhxUARlAiaYcpOIzU5N/y7q3VikGa0Ubokc4TIM3NZ
pIBvuJzn6U18Kn+GvBL9VIkoq/2OgeQPDX4AOR1FczyT1gv6DXjBgdkNT1IIVWB5QEGUlv7V7wGM
aHf41uy7r2IAqwQPj0aQE4Jth2DQNWBJQpYlkODhS/V+B5TDXdgDvyhxnFU1tlzT1VAICB2XgjRZ
9iaMf235hDKmc/XcAIhUaD2UoKdc3E7HeLl1F923X2yZV6qujLMcxhkd8zx8v+nvzGEhH1zm2A8u
jUPc3whsFDtoL2wIB+oIhqB2d19MD0wsTkubLtunPAkugsdsep+ZHS8ZvGuG6kmS9C4/XlO2V+Ri
jLMjtgW4yVCLrx7Wcn6TSysBGnkgo/Hx6sqHJASCvDC/khS2wR/9K2f7IcFth+wGqDlKDV1/uWP6
g2XWFnfd7drwmflnfWQx0IjZ8jlPt/XnALBHkwRCmm+qiRorBzz33n2WNxXwl4MmVDKmDIF0qJ4a
YQ0CprNhfcQE++gruuvyynMWkPygFvGHyOqt22GMRyjPw5+Bt/zc5rtb4KVZRRpa/wrirCIFbd0F
958hi4Ic3UY9aTbr9nyWEvtqosa9qSq+4PSDatEWy5ZkpkGRwx/hrw6jTaoP5M/mG+I/hwa/dEy4
2Yz9Zy5AhaLrEaxig+FfW/gWUZaxHiasibbcZ7Au5OCsy8hiPlp+iRHBSzTUv7Up811fqDDYL7HQ
g+b4wAmsmpUAhI1gIz8dOIg1QdYF+NsNZhvaKLPJPXm4XTa9GqCnZnMtwbQSg0CMMKM21VFD9qQ6
V2iENKVJ2BVLw2FgbrNcx1lZlk8UWuhsMMX2KDxoO89RngMTKE2KCfPtLTDd1lXC8M4Noa0LiCZd
YqDtxfBAWS3hC1XqbUSmRKKJ1bUoCpZ0BREQ2wPI4V9Zdw6MMPRf+8GXSfzxAen2McVzTXVJGTFW
/BN6P7kTRvC1c2iNJMyIn7QDBhr0n9bwSlcqpNi970PceSbMtF8Ws54d01d290x7KqL1VxfbKY+D
546KKPeDtgp3pMjg4CLh+sV8k4VxUIsYmRnY7j+1xiZUv+JA7EWfvTPfdehIN7wjOtm+HqksgVqW
dYSOYnJsU3oCbG7iGYzen+oOYYicgwxJWHrFiFkOsKt9eLtLcBgojTEkKC20U1GcqH2Dbu8otQPy
HRSrAGXW6z2MTh9n2Nhg/1233n2+OJ7kVnd5SXUQ0tbjliNYweZy6AnOpcIuHxReN4aDLijettEX
wkbadR+7IrtYQQj/kj4isABi5vsTwPluwumDXrQ6mFQmZ0G6JS8EkCQpDRRd8DhqLrNyTduHLi8D
GhO2IzRgzgBsZnTy2c5VUUPYB73nEMyoO8GxZN59clw3+8+tR2vTyIgOCMVMLi8OILqV6p419pwH
9ye7nqK5TZnLZLS/GzDk3J2YgTMDmDDoL52qokpVRQ0Pvokt+pL5kuEpxESUSgTNEa+hC7bQfuf2
6sFQIbQnWDG67Hw7gAlG2NuxCpDGA4Z9TOhYZlnhdGke3RwfssB3qqcsxRu6R1BvmvH8HN2M3m0e
rzc7f3PstrHg3RA8drDoyJXJI0a6C8kFU1l6fbg66jI60D0ITeK/z0dY4jW7Uago3RNob453Jr+E
BPnwYwD0pbZzZzOXrvKBKmSchVAYgL5nACFIJUwKfRDTMoGNjTOMvJzCSuAOBCWExSZ34exNu32o
5s/v7qflqnaQguOB8LI6VEmE3DC9LaiJiBhVCMM7Jlnr6gvn4beK/YvCmQzrPOQBLCamLXkNFF+v
wandR93dSu5n+cS7B+FFm+59XEO4QomrZlKc6TwyOWOomrRUuCp8kdXjP2QE7aQyOYUIG5C2of+G
wI3U1LtWUGMQFtxrl8lU6AX8DZx/HH2ZISC1Iwu0ldDIaXl9uBpRfQOL+3J1y303I26T0P1quwh1
4OorNssreneirga0vYumCqUX+kkE6wiUgYvvUxhV4ZVqEyYpJWZ89wFTVMAtoLojwXRPPpjfIT6P
SYmY/5qP6KGg7sT04G58C2vqNEhkVKxWy9OPtDqVeFJXwwf0maF1o0oSmHoNC1rE+jJWE1dLIAQo
x48eOqRffLusPmVUCYGLrPLMxCmiEt3WGJlEvQHYYcZPElAU835WU40GptXhwkPOd3WqLtvrH9gC
PiccP5TsTNe5QKTnJgTWS3HQab+v7bNklPn59OD5UZK1O3m2Lg0TI6i4zCB8bd+C854uk4JCHHpT
6sTQkFcH1UD4n4DEXYiInWQALT4vYSFDYqdEVD5/Ef/lHCdlBV7ylow8UEvTZqaErq2AglhRiiDP
fXn4ZzhjWWugmEZoRTpL3Kgwtd/7zpid2PZucx9E9AM97FdrzyibLGtHQCsRG1AMPRxtUUpgmtf/
QnaiIjur1FxVI/FWRaEca/WLwlHU88ZEqEnuHIDE4zStmMf6cudS0PGBphSem5z6ppGs1znmDCfa
1yUPDgrLlrPT/cTsXIDU7w9Eg04Rb5FbOzbuhXqAtwCkhV/3mssNRxkpnzzloAtp88Soo7uNFb/0
Kho4iEF2PdCRhE24nVGwcq9aLq0BEGPsj1fhYm4AeLd8HWbVF4TUUZ2Vyxq4S7QrWHx0qV5ucNLF
eHwHkfegjNGLOFNaTmB692q3BV/l29mmtSHRwEGzMLFPW5G8Lr2X32z4rXuoRTZZ/4tJE3jlkOXg
sOKNTV/npDDCTosCuQll/C3TTZ926Gto+lC4oebRgDzyUx043MdFqvTslXY/e1yMm5Ogf7VF3+h6
4y8HJjYaGAGA03NlwBEfnYjSjFX5MqLC/rjfRRvSN/7ohEPIv4I+utB7icdgNEU5zdMlRcp3dvFD
hVWzqOYUYgpuaA2aGusNB1HsdeU///G///v/rt7/Z/PrgjrOZ3M5/+NcI321Oz+q//qnbv7zH9d/
fbmz/q9/tqyWYehayzEMW3Mcs9W0+P5qMdidN/y09r9uh6px1p/6Z9RUuK/cuw/8DQItxchGYmeA
/c8d/d2HPAPy2/1sN2ayDXnjv78Ko/mbq2j9+1VsrIa9sWuuQu8SdiC/0dBH2Q6dqYZykcuaGwZ2
mWRqBQ7Ry7dlhTzkcBcfunP/HV1LfWWjqvYMYIS20r+/Nt3+q2uznZZpac122/75/h/u0Nyq63Z7
x7XF/uw+1cTRveBG9+st2jJ4KPoCox5qv7mwZVSWXPzm/f/yCf3h/Z1/vzePR6M1t668/2ErN0pM
+5Ju18wW4lK6ObhPBpNhUnLAVHLThfOJ9vE9er7lEZdk5bWmth1krL+/KON3F9X+94vS7PPmYzra
B1Rm4g+fseo7kLXG5AoVo36dQbCDHDKnvd+OZESoZ6TP//tr0P9y0fz/G/OzqP7wYD76/vH8WD/X
YJDRobcDD5Jh1sC7whLVaNy54d+/paE+1p93i2W29LZpaE2raRn//rE3r/P7+35X75Eiyz07uvdN
qsE7MRADB9JH1x7Lxptr4biLRdaiLG0GCdjtJWMkZImoL4+gTvpggmH291fWsv9qmf7x0tQT+8Pd
eFxPL2t+vb9HL9rcZoYfbH7E/8d30KXXOCdb2K+dOcC2HcV/gJsHww3TyvLh+oNfg0sAi41Ukkx/
tlT8miYFMxadFI53VxG2lJCIQ15O90UVP5YopOJ8MFHiXcV0M6xXb4Lr9JA8GPaBNztlJieHVVS7
KSUPSaMBPAt0XMRMuyZz02/N+xbJUBVWJ9e49Cj8aQNB6mluu41JXZjynlSkhRRShxDdBvvoN+xQ
L3Xb1Q+hwZip3PZth+lag/bH13/VidPw5sGuIpr2mcOtzOkGz9ONb5NwthHAqVu+xSFZDRuNLlWy
w9EGLNqvCwdRH4ZH2xNVqt8R7/i6WE9+Dh2zxNcOxMSh9nG5BuPuAmSiw8WQgL8ZvA9Jq0RLZivx
9fOXlVw2wHvo+uH+jThGRndPUSNv+PJ+lOYEKTY9r4+Dsbl33+Fcue/za8yG0zN8dpreDvT3jZmk
EiHQTElyjpxPheg8mgRbBRu2CNGmxIAMqORNT20Xzos9+uHxs1fPhlAq+v3xuHaN6CymD6/SIfWK
19atAb3OuIm2IOCi+zLcrJGXSyueTTtsYTKKBuD6snObQ92lEyFxj47eRkASTnfLSwZ9MDC6ck6x
sf1XsPM2UUMqihiz2Hz5gA6ms7iuTfkmXR+TeIOD7Pt7cOMM797Oy3H1N4JNSGPxOV5UMy9PYRjd
4a/AZE4E113l1IOWldmrV19Gn9E0+Ujc5+5h7TOL4I4//hih8vj4nr3OvRYJwAOnHgjFwu5Cxni5
L+WcyorjjJ3SboGAxIS1NE2qCSc4vkbkC5DlPj5ek5DlDdutYBWRhO2wmzLkZm1Hb68dLB60T6qO
Brx+9vBACu+z5wjroafhz9Fhm1O7ihe6/6mz9RofYZ0hr//kA3h/FWR+k5oVLJn9OzQZ7HYPqORc
e00XnshubVMO9rf0+oZ34Ped/KCe4d06Fvvj672Z4KWeYzG1g+ubSlNuPyMuY4fWDMis19Lh5AaU
95v0jk5U0wfSSS8tj9m4M+126vm16oXSuuUP4gWI3DAcp+7IeNAf/OKEkvC0q/7hlLw1ZkhUV+Tm
08mUUQnywzwAW5Le7VplF006hyZpPQrS2OC8fbZoBdlWSVJqq5r98XQVdEinGpI51TmBgDIHWZRd
OsH0E8feQqFQoGzU1w64rxnAwB3RsQhBAMWwI+Bl0HdAcog26pUmnbAwceUrRvCgYcgH5i6q5/fy
53jokUoRZqAbkoWQIq3ekXq6juIQTIOgA4rY6wxWlYuoj/cxaHaQGmCXa/KLLT558OspVv03TH6P
hsc0HTGHRgeucqeOgFM+5RlI1fgj813Hfx+RDV3/zWHxp9SqfdDux/v78eaMVDPgal4a+GLO0HMC
CnYeQomtAS1pkSOvjK9t/+1uQrw2B3yDSvWl7HIIcxATn5T7uwGFfIH/MYrqnRMSw/BdiMR05pFN
Y+CjDy/s0/CqRYXDw8K6o2aivlm0nQ7A4raObteUUWzI0aUBEbvhdOiPM5R+7J+Hj8QsD/RjHMRd
uLAXwu5gOUZUOROzkaOSoJ+iOSmFTgpmIoOA/SFaFIhK/DpIW4Kdda3gpXg7aZq+2bvbgkEJJ9fY
Igu0ChaKIHhKqle+Ofr7Eyn6lcCy8JK3WLEn3Yv+ywo+mtsEOYo2aGb5bAyWMc1/he3DXlm76ZiU
G7jC93ibaQOrxHPg9LY894bnIO3qf+UtgQTrcCY9OZKUSJSz2j08VU6c3PmqDWaGlgQbbj7ZtzGu
m09e0A2ZXKsxal1ARqTFjkC3+/UOyM+9F2xbbmv49eoO9KE9dn/taPsVGGbRTxu8ubY5bhqiZnwT
4rT6zU+yH2BJjlIxXz/1j4PDeouWNVREZN0X54Hp0yLWPMhHcJmYb8UuCjqPRNMG9BG9ZdTfMV3h
SOVQXVjyySKHi3CF7NsZbF22j9cIPq7GO0XSRafrEgLxneJabsbozDb8DRpYHOLh60rYEzWTVP1b
DNqrpHyMqdU3+vTGmFuae20IRolis//9mm/9VVpomW3baOqOaZia2hJ/SEIudX18zhvf9wjQZd+A
fdJ8u9XFM5WiwYvxCvFp+QdM5HE6AhEI9YLmG2aFp2QPBit6gnmM9qyC2cxsEeZqrOiODgPBjN+M
YOaPjF75nGd4qLrtr3dam2Y5B7dI0+fgAe+J0jfSugwv+ccW5IwRvAKo8u5vPqPKt/8jB7QMrdXS
LUdzmn/KAZ3dpXpcrPeb3Eo1MxmTIPBefqntDdipDZdYzRCJ1QzCFlaPCzBPt5OuCfs84iyNgoHZ
0XDFo1OiVDeOIvmWWFxONMlQ6+fJtNvCPrmsEqm6WxT59K72A0a4QB79nObm338g4z8zR6tpW4al
tVu2Zmvan4qvlnbWNtvz6TNiTq0L3Aeb7Jug6YCzr+hsukFfTCMJsjBiEjpKyWDZkjsmqn5T6Py8
z7/fWMvSWppjm1rTpCxV+f4fFo+9b+jnp/26jRoweItT2Dt4TdOlFGUzA32Y4ZvB1/o3Kf1fviuZ
vGlrpuM0m3+uIm6fy6153uxu5M2wc7du7+zCKJm1OiBDNAvcxcWvv67zm7rbUDf1zx/W0vWWpRkW
pXf7TwVU/Z5vdteGgWMeh+RpoQZb/jXDskS6SayeuLn/2kQDs/ckBWoTSCF+cFZzMxh7VmjK/LcF
laYOpP/5mtrNPz2At/2+fi5H8wq618TRGoiZ9HOIlCaTejXc9NH5N3dB/896yrJ1q9k2W1rbbrbt
PxUtevOyMwzteeaIpMl/cm2GfEDAh51n2PA23f4xTg6dFHqsg/RCGkUcBa79O/DB+c9nYejWH3b0
n67iY+qP49X8/D/OznNHdWZb11dkyTn8dTbYpCb/QdBN20QDxqSrP0/11jm7Jx9qpKO11tTSDO1U
NWqEN9wGdePkj5VPTQ/IZHTS8YCJr/2YXk59Zg7XlbfL+4uNgfi4TzeYAwtkAwO8L0WibYa84q5l
6N6aWH7xdK0hpnKcwxmzrZ5gmV3PDSNyGe2qXrXy7LLJVHa2j86PsLKamNhcUBxU4SLlOJY+IEN2
mbhozB3vASA/h8Y8ZiJLh5KitR89oHxPHpZrg9HzkBjjvBn090LRRgxl1xUkLDEu1sTE7XKKLVIM
oTfD3DGmyhpJNHpRkDmNrrhW9fKz3znTWYMCRBz6NEi0HFeXMhXcLrj5E5Tf+HtLO5WmIl7RzQ/w
o4mMiRxnKZLBYUv6nkw2KjxUPby2WwHelRg8/NAkWaxz/IOBF/nAGQToGEiW26SLTF0sCP7QKyRf
Gag2ohEQklAG9klKYWqOM+czq1uhmHDXCpVo2/Ta6DwpfjvbtNYgd8a3/2Fq5PFj5oaUgePx8KcV
OmvO7xhBP8IzH+3eVNEZ0icX2+c3S/A+tP9Qt2EEYc1rFtamD8826j1GBVJPHcsjXRzZIFgDXsbh
ezQha1A8wU2AlQryQUCPGhPYiCSU3nYKPC64wbFtHQ/kAz/QXaBcF+BP6TXRYUJ4ByVGb5ZpMgik
UAIRbrfA2vtoD+LZg4QpVotRaftTlsqDBJ4yKVR46usc7WcNckJmoHETC3ERspq5yAlAsVmkDeH3
UXEHNI4xDwdMFVzwiFsUhjt4UGQ58dm7zdKzdzeGBn4XO09rpFIFEZNsaV+FE8EMRmTzQbGoyRnU
XWxe4Hh9d0HX/n3AWC8T4V/76ykRrsrjLL/UF7G/xtm+D8ynwuHIQ6b57Cm+kiLVlOVQH5njsjWO
mNYr4YkVfPugAdi8ocFFt03udGahDaG3LU0FuPtaR8GcTzvYjOmKM5ArxJTEBBqmuegqy+7AApZG
O77olm1Pyj3azTHcpyrW3mQ9lv3fE/TfAPJ0gt6VfXmTZB6QDjzHvkV1fugLNWK7gVRrZ9e6UMON
ydg1plQYo45nEaO/htbG1CS+emFhx1NRW1NouxHlbmR5yx2EiD10zVty6T9Stg17+AQnBCj5BBEL
sMCuLaNKh3UaMeJ46Mi1JqAFV+Zg4No0e3Hq34MCN93G/tCmlfEF9XJ1p5UwWSwus9CB289hLwcg
d9DPmhkhPQ3MNtZUeUAI7sFdhONTHt224QlKho0QZfPiqwz2p8UXsRDqFX/jmIHxgr5JId3SI7ip
2J6yw1ctwAeyd/1m0roLgONW4R0NhjYvQnRE9GFNEYq61QKJQ6FklaxgnTYAkQD8cEJ8Hd2pyWJp
glX6ilHmEBg0fyDQmEBfq+jcw3ks9+ym9w3ypzEwwzls9SuUdMrHwjvbngEV2z2dF0Xv7kSGFMho
HPY0T5caiD8REGz/4qDoAPJ8ctpx0hetw7ClUCYTFvBSCRqze7OFm96g0BgJso0+NG+9hzvcKCdF
s2iWZxSFQURRm3R3JWCJPIwJPirN/Luv0i5xdTuhioFRx9ojiJLqB4EVdNC8w5Eyd61R/6y44abR
7/UcTntbHPnnOOoh+ecKEi26gwLlvBkKVg86utsIS4NMb4DxCBeWoA7P/NyNxPTiGqqfe2YYD8Md
UXmNggnNDVROVnR1duG8Ie9B1+5BgHb1Flq+FAn5Hr6S0wcd0WUsB0OZV217wJ4A7MykUV33rsgu
otXQPGzS/QlSpXMf3fG64DxsHIpI9e5ymzORptp1lV3nqndSOvq3kbMsAVaWrg/8owyajJmA8Dfp
lhoq6IB155BodSTVkTZry3VPBPDrETxKpOX8zJlJ+/GWLA483BZlDvfId0z2MrNI/1h8KPfvGpfo
YPuJHWiyn6grD/DLYcJxy3q06LTE9/l9jiKfND5V/iNFV4zttsO4SMVZkKNjBZcovpLhpbu9X4hO
4Z4e3LFlhLeEIuW2A91gN9YTsOvyHGS8HFSt2fehT3MO+cb00s+mIs8/sLNsTHfayaqbB4mDIOEW
JUtE2Tx6kPw68xW+WH8TSZ6MZxfqGffJDCdWQTi3gkNslSMLY7Tlce/pyYqJbmrBtIHcceUQBSf1
oLrEI4ZuxZ0mCQx7NaxSe6zZojVCdbsWjCAU+1lhZf/88E5DTqyESVJr1aGM4K8jsRCWfc4ffEz4
MRAXsZ6RIjWsVX/1daFjJUWcbFjqQDty51JEVtmZwYZRPOubCldCqqhoyv4Z5WRBhDkmsOETsKLU
ysjZePwV1T+g714lu47RUIZqug9wNgkMRmm+hRCgFhRx/jUbz8a3oRSJZ9p16n7ZZ3Nc5jAPJbW7
OwfWDADk6TOn83aHElLzCGd6JAcBr98J1CVo8aZ/AgO6TQ6iFa2rfWU92LQMG4ccFEMeLdVs7oGO
PPgwAiwEIoT/dAX6WLAMuWX91qxruQnL6CIDf9qqLl1QwztqbGc5b85pp/nXjw0ent4tks/ew6FB
5pSewhIGsUzFbnDvWnCdRcb5U2qsNF+R28q2YeXj7W3ugCoydh/VJaI4na+bKvh0HpDsyRWfk+aW
fwv0UKhTgDDw6KXxbsSvqGYliBNhnIXOyZd19LCbZs5LZiKwtzaNvi2fTvarr3xihscOACtu8TH4
fnM+vzy+TE2n8LIc01GeKtqDfrnleUmjqgQRAcZsDFOx8PpHr0/bNpviyzm8ez4CqOGWAYvb6amd
RIBDKHwP/mwKIAX34EN/OtYb0gdbvfrZuTjfjDjPLJasRRffrSphBb7t0Xem7zEUSGSPwRlBqfn1
7khWRcr+bynDifzrkZ5S+q16kx7KrL5R055SaBXBAllRJ7A83T9CluYtA6aCdw6cCjhB9PcLfXv1
p4TneN4e9a24erPQvPHUEhCddh2F7H54szQ6QaSwSz3w4rH/97Vf5yK/nvwpF5EfuXq3j4yoNFoT
zG+Cc2o26qE1BvKcFh2C2p30CqAhbvaH/voLhlAL9QYcen38wmMA771dD8n7hhzMdsRPVBoXGbQh
oqfiq0Mo9ZF7adTh0ees1dHu0BpFr0xU2napnO4qIgbr2+MsvbHIlWD+EMQIdEFR6HVXkzVVFYo3
jc0EPy/Ay4B+UjpUf78E/b+VrPj8LGVZobGh/vz5r1aCOavKx0U9is8P+DAATgHJieBwpI2a92gz
cgBvCMBOwBDV3X4gcrukFUnG4GLxNxAxjjbzBN0hIja4CQ52wcR50yI2Xm0809FlXVFsQ7eNp9Fu
dT7PdneH2xRMKwEMdT4lkSZytvCF6Af8ALovkBRYQa1ZJLEzw7BHN4AK5TCXSCoatT9qke1CNYnS
APqgEmgI8iUiRZ5MUI/qfv39bl/U7Jpqa7pDq0ZRaX89bS3TrIzd6WA/SHa5ZQYCgnpbuYyoCm+R
9HqfZ/dzRDc2URrgMdDmZ4etvTL4+zacV22437fxtMf4xKdTvXUegxOwbYG35jO3nKY+33dmDUxc
yLLXNLbpZXGDBSnzub9IhHP9qrH2j4MV8rLXyGoevS1Z1CpYomDdNLJbrw7zpCYhxGGadrBMGIfy
Fd48Z7oe7pLU/GQGhEZEwLlybau0jh2OTtXH9S3akc5jataNPx6ZkIYBF9esRgAIMTfLfeAyomtD
W1bD+M54s+RfFlm/38fTvj9Uel5ut3yWofgqZx46Qw74m+FkaIma3+0LCF/e6AOezFDBDR8xzyy6
97V/QZL81oyiPAIbE9DPVkXjWQit02ePRAaXgWYTxyrklIH5iYGdD6quMYD+qRFMI1CRaDe8WWn6
qwG/o7HKNM2WVdV66kdp5l23Kn3/GJR0PlFGx1SkFj5RBYamTEUmUuVRxUgrNMfCcokidG55q8Bq
VVd3EzkzFLMRU1/j7wv3z1X7h6BECstApeXmmmhvGQwqp3oVnYBmOf6t8/cCVZUXR5BjKJbmqCrR
SBF//isG6YVzKrVr/hjcQnue5x4O9WEnQsTIg7dzdVGpAi4YmsjI/X1h5SUw4veVn7rwW3ltF4ZR
sBSqoBZSundPyENNqawOoRgbH4G1ekNApyz+R8yEl1BoIsGNRnt7ijR55I4i2DF0lUJ0yY+R21n2
Scmh399cZL43wTbkbwueztbvBMzwBiMYSYVrx4yPvQ/KopXf9QC93unqiLEoIrJMXM5CKApee0PI
vJy9FIAnXWQAj96KISHMPIGb/vtlqGLZPycCjmk7iiM7KiOJpxCr72zb2J75ClgHIqQgik8Sm9wN
3ST6XLH6mVshZ7kJ+STv4VUvghSfXvSzHVW2+d+/a+CmqoW6Ohr3QU1TwwBZpTP6wcTgGv/9mIr9
YrX9c6Xn1Vbflcet5koiKmfU0sI8oyYoFviWTRfiW/Z7iRudaJMcPdZEU6D3b/QIDYe0ebHjqJHx
1CBA9PnbFZyq9rq9EASsDIoVHYkeH3/NeuhFd+T5mLKn5pcUbDL94H7uxhF/GiW6i15DFHXyRE42
XtJbJAkDPqLnPRQKmV4aLZORexieA7MNxewO4o/Y2ZjcvEBkxh5LAWnX1ppKHUVKUIA+iXRrziQ/
ZM2I9tl2ACQQgqvQK5T8AlSaMHIDiaz3jMT2aByiAdMcw3ICoyzYnLDFUWGkzyL0O/5+68aLNOOf
l/600Zz7vSh2F176zg3vrcrrLxCjau+AAu3DR7IJFtCyt4wTKk+LKTqbbQoygfD9gWxuG+iIXMBm
fgxoN6CkQoMKZCX/PTFtAU8OjPzv+/2fUc7TbtCYzbEWDbBCTFn+XY/nYkumXx/u4JeSPp6MzVW2
G0jBZQEwAenD/rEnHzqrczpbjSq5C2UpPNhhCcbC1lp7I1vL7q1byDgCIDRI87nfKWbBmYEkVcqq
ed31Pk85ci85soXRunDD9STsmclFjXWtt5pliBLu0Po8xZrl7e6tCYgJGeEK9Am2pQejcqPFMy3D
WsuwCx8Rzj0OUpndVRuO6uLVcd57/mHQva2QLcA8iDE/a9DbBt0vtGJH3XxRC4lG0t7jR2k21tFB
aHBuy7QABicoezH2VkmxRIuo/eakejE50f55r/q/79Ust87pdt/fBxy7bL/w0umvlkyi9RRsQfAW
kvgqrGiKo4HYVDWL1PHfy+2PpWqebiWgTUSkrih6CCIMvVxkTxb9ZIaZA05LySmwAVK20zmvAa3p
d6tfeXkXqmoTVh2LYehzyKnUTXXLeWgpRgGBBb8NN8vletRB1zO1Ia04a//NCn4FxmQy+L/XfNpx
h2t+OSsFCxhZ9UhrZzSthhkp8SyMkltT8kz/0piFnxOUAiHnRtKbjF178cyUyfSyLcoL2Xge261v
snna7gEVAY2HaYAEo5dQSmQ9u/84eT2oFZtussPNQO1EIrQBDA3w80SgPGwyo8fT532tK575aVP/
uidTfjpkCv16lC9r7unRvlBce1lb88PEeLiHeBZ2gpRey8AHijj8O5oY/x3eiZbB/30Xpvz0/Y+W
4WwvzubKt5C7u28gmPK3UOEj6h1JNQvy6mPWP330ezDgWxowWfxNP5jnCyWZaJVcvH38ufOW+tWN
1CSqOQzyjhOlsKjAzuHurdNEfnfXrJU3r+tpCenbQr3p+u46gOiDj/C0DjLRTH00maF59przTfjF
lFaA1SBWC6IdC7QPgX2xtfc/vzDgpwXkXmx3UXhlry0Sow3YmM0mOB5x2e3f3KU+MTs3CNBeb7ld
XNx+WE0RR0x6qwhJVATUTMcdBRHr1b3EwGj4UudgP1ylyRL7HNxQsk10IT2RP2la9A6jSFqSmoMW
GaxBjIlueKOiKf4jEtsx/ePVE0D0dN6IpQnHC9TytKxJsQ5g2q59TtFJ8HluRMvDSPvpTNJsVkDx
PTwnaoBS8C4ZWsEb0RLpdFU4pq09LAY0Z2DmQ3iEDnIaj+2L3zyjRQWZsA2OM0YVg6ytUaxcCLwa
jIzjAv4AI5ccxvA3WsOuMoGoQXyC+9LGWEOMBODuDA1B41tPcYLzvo6WS+lwlCktzNb7zfEi/9MJ
TmBSdNEIkJ/m7NVsf1w5NotUhVfKCvWyQ9gveOur6NqxKaRTYH8x2i9MljWElOF3/L1NtBdJAndg
OJrG1RWQFv8G66OkOealXl8HglSYMcV0Rhix5G6dgZ/axyApkT5FKrBRQzRtgBSWovkHtyPy0Xzx
980oIhb8J1b8upmnKtG86vfrYcvNHIN9akeANbNZbLbXzfubSKmKVOKvK4nex6/yRznb8uO64Uqw
QU/ASSRMQkhCtTikiPajFN1nVOaLBvnZ38/46oz454WLAPDryrm2vWjHgivjTss0rqYLNp0yPMah
ZNk7xCNApmIrCQl7JM4RuHhz/ZcB5tc7flpyO3t2OJwcrg85DcN0pmHhtB1uP3LXTnrLFRe3P0ZO
1FKQ9+9CTU3f3cCbV28/HQgrefZYr3XW/DGoId8jdyEqf2AlzrxD7whZliCmOjMgeb959Ddr/adK
+fXqV4C/Kk18dClGUQlp5wYYxmmIj4+3NFpRiqTuiuYawYvOAZomby7/op/2+8vbT6F9Jlm7/X3D
g+/HTRipcFApYjmfxWTfvYOOBmMsur9kBx+HJRlR980NvI42/2+v20/5dbEr9XWZcwND1NHaYhCq
IL/gtXn58fLQBO2VgjxtNR7ZB8IEb777CyAXB/L/Ljz7KS28Vsf6tFF5+5jpbcHsM2/bsQH2qdoQ
HegNJ9ylicJuMOoAE+c+gpYFdAF89GgNcBLZSaE+846a8OK2BMjHAiun6Lpl/QTIX4vi6Bi2vVnV
2CggsjueKn5/jSXYDUEKlHWZwemMh8G/38dK6eNOtPOu9G88OYlGCDW4XldRmrdC9ejngoRNikv/
JjSInPTW/vvr/UTif0MWN+oYpqLZhgmI8enrnWSJropZIlkLm4TpnuJqzdIrwqTG8S5R153TKMkb
N/eu+z+WeeY6MGBgrptltNxelrviCxO6O0P0vLHWE+v2eYlP8sZd8veXy0PcidBVMRoiNx1cF2jp
401Rpqfiy7ylKz1RHwvtFu22mcknc4bV8cZ5uvV0+LDhWlpyIMAr0CsvhtvIyfpm6+qv+lX/rJ6n
c0rR7qV8sFg9CCcev8dZxowZv2v/SPMoZ1KbM22jk+pNOSIPiPC4w1jqdH+ag+VcyJqEi8VUQugS
LRVY40JXAYdP7FRajbotQIN1TK6QNG+hJBKvqoH/6Y/10tcHMjhuaySIdOIgxKtghJINrQCCYwzB
aIWo85QZQgBEdHpTfei9Sc+emKwdVBb4SUhqXaN+tXzEWx+ysuvPllnzOkSpA549cqvctwQSlIGI
kJIR5GEZJURhXW+AEGXJNwZQJVokVUWAbg57Ye+6228BPKe1LsqnnsWkyA7kXs2/Ww/QQbCz5qo1
Ezj5LGQWRmLVo8nX36+9ZZIsmNMLuRXwbK1pqAbJetHDG4uemYsIMmalmXGEyU1w0IN+T/I6RgUE
idF2styt/Y1nMA7A8Y1Jcq9/+SBfWa6iHkr60aToBY0BBjWQRts/9F47vIcR0+SN55y8SP5K3Ql4
IIZrOW8VVUoU/Iq4NUnT1E4BFzCaOxQu6cesU+FwV0Y7j/m1Law8aMgIoUTt++pvK5Lxc0A3mAYx
sP1peEiutM8EYd/5bB8b/UcM54zKhwwa878WPxi0Itug+TlCWG4FQ5NgclhizAvrB6lkyaRjFBBu
PGEQhCA6NkZxqxWMRB1gFjSUwJWjZFB3TEQL+fcteg0VNEoYKXX8Jff03lfszRnpIr0q1sa76Ekm
9nfG8gMT/BWnLs6tKh0RPpuMOscQ/5XJV3ZK2yBCOUIoBfTOsvBBqsA6qIZZxSq/hWPEhR9uL18m
JWIxQtYjARGwnOFS0lujDBQCCBa4ng4VDgZQYAw8IwvgZHAEIX2GghaQEfLPZXcdrTPyZn0EOwyN
6o7AlqwhX9coy7Me+UC8wJb3gaYUAjvvM+U3qeHPYPHX429tp7454vA8MgVGVZnt/1OXpSJfgCzS
5U7+Driv5qT/hJynTM1a3fXyfOGN41UWtBGFYeTMSgJxjGIaYuQeWQI1Qhm/ua6oTP8N9P8elE8Z
mvI41Ioh0hRRwrdFt47KPdqOUs37aUGKuGa8aV04Ivn446LOU1ZmHA/l5SaJh8VeVHRp3BD1lzbp
CVCiTt+I0RnqPVodeFww0RHEPWLPaV/d5FNsnRTvIkbmrIGOyxK8D5jj9HFfBTwFhGQEP2GOGvPH
x3Z6F8VME76wHag79xx+gUp17e4xEIz7OFZdgPWE1iaWaZCr3a5KCTekyHv3dV+RJX9/XeepP3Cr
ivtR/fm6oOHhuiDVGomc7Pa1CxRMZ3v7kTCXtJOlFaRuCuKDLm981sVonvl8E8AVNkCHgZAofFMj
KOab1f7ztX6t9lktX61TSdNEc3Wo+5ncsISQYJEz5hoLOSWklFBKbPK7NPSm7Pb+MSPOj+0BJYMw
GsyQSGGeAqUJABMARcDyQkS1gBAL0JZi5xxjm7Lxbr3I7JjJtUOHwArkL5rjJmNzynUdGhOR2Rqk
8FfmEgpVoh0gdHDEYAX0E9nj2PkQxxc6STR1nKBTYq/nKt3JFXn6uX7ycR7Ze3SMBZji4wPfjj2q
491v5P0hwHPEucC3hHeG1/pRwONcRQaIqR3OQd5h4KP/sDq9ebk/7ce/VvpzHiWdL/lOZ6Wvvo32
A8Nnfwx1UgCnIEQ47ZvPZJKn63KuARAxvxDwkQNgtySiZZoWragFaQgpl/WwaI0K24swXAd7S1R0
Dm4X9iyCNlfmWm9r9Xelo/OUQRvV4VDXB2Kgn2VGaNLb63I6k6Tmy04eMbw7McoqGphSY99OUxkT
yTcx8SfJ/OvlPaVhsnHdlyvRLkBcTIACyBHQykNBG9YQoEiP5LnHYZKuEj4sdEPGKoCSEcMSoiVv
YpYiAuFfNyPqnV+75HyqymJ34GawCUe2WGjB9D7xfhVpCKN9mppvrvj2Czy1DXSnPpblni+ATOMY
FhxYUQT7QsLluUnI6GEEjEMQzCv3+vHBhL37rm/xpoT9wR38euSZfj5fdiJqDdETFMc/snohhtg9
nI9GAY5IYkiDl/i7toX25lB6bi2X0j3XzJILo3BQu8LXIFyoA1JwRHmSMDXEDhkJVAINK6i9D3Dg
ZAjNd+fUq91ryKZum5oC0AN+/b/fvKrrfV2fpcsAxZNNC71F0OmAeyXQP1cfe9HZLjggBdVXPuU7
YLrwiIp+fU4NbF9DskMXGd8kijapZrjroQxrGc6udPeKB3IFQpDywPi1Y1sxOn114R/mSP5v53rt
cdq/WUz6i+VraoZpMXl14BYZT/2Aw/6+NY8nMCJlkDW3faBpqCfbETGVgz+UmIieYveH+77+pEbf
DKJ752b6ox3KIEFrj2Q1EyVhEgZeFgrDvivgamjZvNnz5otPb2qmIMCoiiVDCvr3lecnyaiupzsD
+9W3GOXMutDlhtO+gjuQgmGTC+/hCirQraBLZwbG5jpJpzgiMlFOuyI0gU3JgWnTVUaunbcMYlMo
rw/M/Q+/lQmbPPMtIdOC6yFCrrkvW6hVnJBmfPPatRddkH8e52kFOaerpR9vtwc9VzSuMjjEWo7w
0A8VDuOcKQ5E9MJQPJpsMnnNETnD56nDehHoTwox6NMYU67dh9CfcyaE+r/zP/NFKmZqlqXLsK9s
Q7Oe1kUhacZ9byuPAY0S4Zh78bfpFostjSRotYcgMLsReYVpgnMF885yR+JTBSlPlXlfKrIooTZM
edWN2976fRzsz24O5Eof36RgckbTrZ3qKF/6B1q7n+loL3CgW4nKDUgp5eT/Fyjrnyd6OnJvdS5f
6xtPxFlbgcD1drgyG8whF9sQ6wTeMUqybmdCXg2fFQPW5YDxwcc7RJv+oob65z70f1fyWakus+tN
fvwUEYi1CkDuqid4nzSAT5ovoepzTLGSHvRZy7TFFv1NJtQEgD2jLNQw4CRsQgP4a/0ARTi/IE1c
gQoQyrNNnJr/XgivsGymxhDVsmTbVBX5aaWqxcGc7XRWqp75U1qV46ygaca2Ggsje3WyHVHR0q1F
aQhHJBD+Eg44f9+D8SIT/ecenk48ZyMrl+2BzY9nHJkRHiBz1FzAXdlIb0DIPCGJi+PyEEaAu1+c
RtGSIDBGw4DpTQtpBywTMPGGFgxbVrgkMklApG3mrRbV7k1m96qpD5YGnij0V5BN8lPBdl7l152l
M/Id0lHRvDYZMb7uoYoqjhBYQAoH2eYucyMEtt5EFfXFwfzPtZ+KtnPxKGfGiWsLlDIKssrJn1Kj
hsco6RGzUQzA565hNYjb4i7+f5bKr0f/maz8ygvKlXqWbBWWrC9HR/REORohYnDY9S5xdHaZ3o3A
E6Vuo04Gl4yex5vnV16dZrZs0UFlpWrOf04z5yrvDOlhIT7jQwnEbA1IHMHHg7gzHQ9J44dCZE7I
L0zVyt3FMB9aIHjKKATMg8k82phXuNOn0JwOUTRFW6rfFJZLCAd7/Uu8yhKycpU2jKstiNfefqT2
YeenUOQBl6J111l2jGw0AcvuQZlb9m5xpItJDlx/2nZ22BIUwgi+QcsMveAKQUkgJ4OJHQ5+0NZQ
ZBoFllrnTDg+o4HXLZIhrBM0LOoFBjpogMUo/77b5a/QwLw4W1VUyMWWoTwHJe22V3eaARxbRr0F
kvY18MeXCSbuH8KDzYdfg41Zu39or0N6OafmcrcsPfcRQcSfyOEKqCcy1/Ss3pWh6qsAZMu2QrrF
hqIP/nQS7R6X+yx3VIDKMMmFsM4VvRncXdKscOA8grHBXQJBQW/DX8BD8u7t2HoUAnwynAPpRF2h
lwvg7c4L21K7DnIUx5DwQMl15QrlGPB6aLZg3+kyC4FQ9CO3aTaZDBDuMHIg20QbUL0FZuYbn5aI
flRp4vSbbYNxBV0T7irsrvns7inQSaltqUtFB3ETLS3ZU9ZeQrKKHKBomCfJ2b2CcqTrOw8wR/C1
nr7yobrL7Q6qQJCZCyHSkpIN7pzop5TFBFbDSoqO5ioktxbgfDkenX/qwio0TBqDTuZ0R/WWyZmB
Yy5c5BPyLb45ZjzQOqJbnEc5nbWJwc060USMl5hj2MGH4GOxuAhJQzXrCoNQqSAz2nUIFXTSmk0e
FnMASlMibtpEpySAZgPTUwhDowD89abxBKyb8++poLIVxdF1zbY0y3lmm+c7Qy1Pty3fW8W6BRAW
04V2mCEG/nCHmY7Xl94VSr216QNnRaOpEmo5fDned7Q8g1X//tzQysa3yk3zDrC85cPdA/dIljiR
K9NIQFBISWx+ak2Eus6nNC1oRpDZdnpSK/qM0qLX6USh0ux9uowjgnSneadg1EKEc+ffgOqRdMFn
FsoJXfowH/vMwa6kRpEeylhevMl9bUekJv95JbaOsJpmAdn/wWv8CqyHerUvLxdA8HhS/WwCfR+p
Bj2UKc1xDEvg+KSWwCgicEI/pMkJjcH1Ltqg5Xdojc3uibR3uBc2qaLhLnwmhWnJ40NKJeTgD74Z
3BvYso6bZvCFUKU3JC85+2O6B0TBYZWz1KHEojAso8MZ+wOUI4gJoByE3tIjj8QMESQszR2CxDoM
p8p412IbaD7wRskLFzhJYWjpSZ+wPIQZpZKt+FCdY6vtNAGblllCBbvvoIPteLcYmekwYfMIaEnp
hacJLp9+f7GfMKAWOG3O+U0ru4Si7QP794h4koQ+EuiuC7gTpCUeMDhQ2xUiE9bn9NqaHoRJwRpm
KDq5DG/qxhfHb3OYzeBjGp8Igo/5vWwMv65hjE99PGNZdf1Nk071I07YzjAxaTEx4kE8FxELJhf8
MKjiKDaPx0JZnpoJp53Ah02B1FYgXGUvlIfNCsqZh4Ak24WiQjAICSmnlDBx9fCva+KJKkx3ZCpm
I/nCI1AQK+nngy7fBrS/r7S/mx/0uSMlsWboaZSIdbvVncYG9EfuAV7Bkgizwx5FNN2voFRNb0po
o/ChfNPhG9AojdAp3s2VcIHGOjuFORH7GgBz1r62FjwNOEOIfcVEJPA0VsusJzx9WzSaxXbheEQT
1mez0A1GsxycNL+xxn2NxH/b5y42MZrU2wSflGQWkXegay5xJ7sHH4F/MxR+K/g6RN1yUTOkOw2w
VmIp4mrgZf6QTmuX13HxpTbKtIRIKeB/vOdFexsiJju2MH1AzRghecGd1AqYVWKAhkRp1RxemDfx
uFwGThbETbcPRilpCxUwzjHBENURN+eNHT0J2q53/uTDHIe3kMBOL9KMpnYD0MkC2XlQzzyafu5V
+0jGeAhLYoSIeL693+7pcLoqry0FhU8A6blLOo157X3KZVfZ+vrRp7rEbWMuQyZci0bEHZIEnBNA
Zv6y5glaN66rsWFoOmpa1MHuC0NIvxgAd2ekkTMEUnDnStJPfsQhYOTs6rgYdDc+bolB8Pg23QpB
z1l7RGzD0ZJQDSAsIR4jBjOHtO9yRyM0tIUchUbBIEWyX/RSCRUw6x7o4/2Rf2BE27ntKh7DbAyu
bK8rgvrPnyhIEQYbQF2Qr6BX7nlSWD7mZ96Bp0ShITDgXeS898hcYIEVx/TX0BVFeezibdLJvjW/
9FDP5sMIH9oMn8rutzdAdAwyZmt+7jWCLbo9dKbiCZpDVR3p5wbSmViXtRzbu3AsJ7M2PkuOm+pC
8HSOuM287ItBEJ4GDTs2OZSEc9qNbOnGrFyC8LzDjaaC5ck11JxnNj8t4pKr3d36xw55gA1OjVme
1/zCEwLnFCGPg8634CJD0nQbqi9yL0wKmWPSPf40mSFUaTGHhkbjhVnbachda9MTAzyw2vZHuurb
tTthUncf80CcqSCDGVSF13FQJickpmGY2ps0n6B/LQx5oBvNXBNOJYJLHwGNWk5buSFYmD6SMYE6
vo7Vz4dXCR7AaV4lRXz3aUo0dB7XMt3cEVN+NXTgyEw4/zEQw8ny7xpLf1FjUef/KNzItqxbT7WD
tTW3qimdQIF1Z1NmIUPNz7tqVAb3+JCeiViE0OjRvIwY85HM8qouwQa7332Gf12oNLADDKqx1S3T
Q6tMeZIEGs/f96iJLPT5HPx1j/bTfKg8rG7Xs8o9HhIzWnfylvCYc9pFuBqUHlBKD/ois24pXthQ
ol0Vh7wDPrNyWCY7WLhy89C9j66L/VJL/r6zn/bTf+7MVE1b1x3UeX6qwl8n9H392Oe7Ex3B2QH1
QaNpNa+DvLXOiqnZM4NVeACBv86UZNsA79euvp1Y7Vpxme0/nHD/MUse0fnj1Km6y+gBE8kEUWEE
h+9HK1/e20ZjlZrtYj46e83BegrjLjEiZ3jsOFi/y6kZX+M7Errlm3LuB+n+1zM91QSX27U+7vcr
UKCpFMsxb3uoiH6zSHPK1j7ZY+QCJLS56666FYbVgiW29h2vDtGh26WrDgX4pm+3jok+BiLfUbJT
69602pf0iCDVO5WiF0xBg/QIqo+h2vSsrKdZWnE0N4a23uwHGuMgCgUKObzZ5MYO3WN0Q3IEa044
RfmKkF9ApY9EAqmJqTxf3DM8NnMMxIeoH5d+ffUOmJM/3E4JYQ3kz4EO1d2vFcjfVnS1kwnqCPha
UoxJ3g2tZmCemLFqyZst+aLNDHoaPJAOO4eS7HkABxXZfOQg5QYHBz0vIZ9zFf3mixBTNVCKRgUb
Ov8mQI3+rgtnFYXKgv9z8rTKu1SeBfLgC9jEDXOLL7zQNKANnPPpliMkduByovmAyBgSW6rwmT1l
0pe5uPKtkLa+lB6K3eoId2LANOY+rke3s39dnCRhz/z37lHgV7zY2UBQDSStVAsm29PHO1uFdC5n
lQCNr3qblj1dtcjD0iOK/kpaZIfPzcjoOP37aN2YtcvRZWyl+fBB+dzj8DxRmSDp9l3g32I0+bDH
lpUSuFCQ+MoXG34G/bVpPdRE3283n00vpIW4/uCj5MpDpa32bojZ83a7Rwj2aP+RLtMY9LUVkiR2
dO9hSTCxuDzKjsdgi36pyDT963Dbma3d1ZJfrNEhrAbbtgyNlrLkFj46yEFOuIlA+ix7586+XS+d
HnlJ0ca2Ntmgw79OyODL0Z6sWcx+G3Ayo0f7hJYqTgfhqUkqGmM5g+17Y/2lI8sHWk7vVt9249Fi
4Y2lj7J1bJ0+ynk1fIzvDXu6Awoy3q4EBFv7MKf2tOirxHCnbSQ6HtNlsBmWzXoEbPz/EHZmzYkj
4Zr+RURoX261SyD2xXBDGGyLVYAQIOnXz5M+MXNctMdER3dVl10mlZnK/JZ3STA8IoDWSFFh3sR6
3BorGebZ57iJ9DWyA909/M9j2qybN7rSWmp2Lt2y0/Sl4WVmdq6p2W6N9P5ycppKQ4v8YFz1Nv37
2u7hV2R/KEN1tBmf4/O41VEG+tow3U0n8PjAQdbT2vlkg29juwh30Sko0itOMHnvmOSg8ingp7uP
bXRKbhMtwUZjYnS/Lm29D0VF77eI82nn+6c0GzQryp/ekRMfIX665XnMQrWxcEzvSLKxTX0N5wD8
QylKDwOekqPKRC9mM9KRdLGD5cBK6i8xI8shbZkINwG8Emw40Ae+G1uE9o2K0D45j9CG8S+hHJUU
lQ5BPRHHe2+7CE7pfpB7x+kjNNg/6WlwGC1bTrWqu4E1L3rV7ETE4FzD46KRnOtgN+IXG7Gb26fV
cs4zS3WKkT0z2+ps29Z7RRBYExqmuw6WIa3Rpgc9KPvMJps7AidnduQIEyNLJ/1BHoeZOgTLwBzu
BzzX26YjU0aAR9Q5cQ1vQ60vIwB8DspO2bH6qMt0L8kptbuPsE6UgRHe2xZIJqL3aDcq2jlbztvE
6uj8luGH4+0n0sPROU68xyCLtp9Zu1kjOH72tNTCMQiHLCB+yT4k6zhLzqF0FHhqhLVDnmj5cZvn
00d7E+kDpOUD7W27NsaW91liNUTBYlM6mxVJOt6S7Qvu2sYQAz5reBjaA6NHWyDvXvu3NzUE7J91
tBgAG0K2sdVRh3WwSQnBtHFrukT4hBrM16OfY4s62UkEV27NuzVDvXi2my1HDyRF8nYRWR+XdWvC
NzfdZnpbK4gbEaMPMKI8JGASdKRcR/LgFAs0zcWjnBfYAymQRswNxNehOchnMLe08cE30wcUrpE9
OYcKRmcdY6yNHn3z6hjjR18eblZKDBni0tEiba7MH+Fyvk32E9U9BltXcVrEdLuJnBgdfvWleIco
0SNk+yASUaxO1PknNXLtypwz2iaMoVUSKn0WSZqzFk1YuTykSm9dHlYDE2Rey1mijIuYEPFZFurQ
LpiED6ZYRWh2oKCX8nGd3ygk4pCjCuXzO56UH+Zk190Mzp8H34DAENyTom3svGt6m5czFjyf2UN7
YYZmarNv6THsP/EIEre6kba6sNoOkkM3ima/1Fbah0UxPPX2o2WUk4WgRi98KJnZG0vLYxwHED2U
OFuc2ybHjJtpaCHkn7eZNSpWyvz6aXTMISNsuuyEt7q/nezpx/C5D6H7eHkrkivMMFJX1mry6PNc
KuSEvjJCCDmLTe6B3eDSO/atkdCqsLpqv+5U1Mkes0uA3Ng5ytv6MBvTq1po45oXdCIP9eEj3uZC
uaWvAzwkU85dvXvldeUb2KZIvXGxnycYjVjBBsZSOSs3TrNiWEX6kKB9H2MbsjBX//hGXA9GkGYk
fzBnTmjX3QKe3344W65O7uI4GxPVB+wOz0GfmRcFNzAQm4VbzJgTPtNOz5TxHuBZzjOjA14RluPm
k2NZ2rlLFnPe+qiwdgI5u5LhmaQ7v5nniYWW//VtKZQlWKviS0eC7rTiQ61I6T3QF4dPGh4iu3uO
9n11WEkCj4vec/TACRNRCfc2YfoRqzHmSNdUzo2XM9Xm2pzJGmBZynE8MVlkfF/9AqXdgfWhYbTV
1+Y8fOXMjBGS0h6SnANlBQX+U8jmvLfSkuBf75bRNjx0C/8UbCatj0uQ9d8Fww/8DUAFij4pHikB
z4bH9SzcTuoOmgBbL3OHy36zuk5Uqg93J7b6twnjVuLTREPGuqu0d4PSV4INdqbcAR+tszNyVaYN
h4jVeXL43PdGyurU4dC0h82kXoG8zegoYpOe2F1OHWZFcnbtavJF5Q5tdYCvl5kdQZXF+YSpu2Lm
NygAiF1GV37gOVVW1WcrRNkmLtuybxJhP0ZS59E/MwrZ93nc6Z3nv83YoPvRJeAnVQgF22MLXzJ6
y1cgsdK6Ce/oBeFDWa8wq8gXvHe27qo7T2cfQEXrXLytuxleRvknj3ZdXTswwMivB/dwjsYNum1S
9yBkgWZ2ckHqCylYX1kr/WpVrsrpsq1/KR1jVnxuhvdwF5/RuDNDXs1IiqVOPcuGm9AekXSk11wc
aCU/ejsjQrjNSIQoJ4+sIVbsPC1jsXtSl+RpAJJFHWej4vMxu6fI63xOZq05Ni4y+3qEZnestNX+
oVNP7jGSye190C7xNtuhoSIRQiBoXq1OiR3J3OFa9ziDBDg3kn13c3NvCVcbVZVEHUvDa6T3EXuQ
58rgEtl9+2OXmvPN4LqSBubY9g6fj7bUKb+0tojj+nli9qXupWePi1Tj/MOz5ZMHYENtFrdZxgae
W5NldxMqqXAnIwVUZ7J3bJ/73HyfV4ETY0cXwTYi/SCWNPwrL++iNZLXd9KbJT5rSBdRz5ntKCEe
ZyU1sfFlxjPj3xSZHzqHaLJXsDappvtRa2yF92AbqAOp3fTzt2Xa9A7IMFJBTCnzN5r/2LhkeEk+
BbA/fcTNoADIhun0+O/Q+Tswfk7S6I0qMAkVVSZ9J7D+kXjm+xONE9W+T4xBGRfjW6ohFTbmNUVC
mJ0lBXpYbdyya47l/mnF7mO3NvO/B6F9NzX/GIXylJiXB2tXV0tGUV68XX852L6fBk2EcTQ+3+fe
qXtLb+hkEPqFcvtO/HVJLWK0K/WEarb3H91DX18T2vpQ4TAiNka3QOiAZN2afaREwiDnGtkR2Vug
Yv2ILrf3SG5dZBHnm/6uA9qsf06kCN+CeLc48o5sUjuiwDduYvFd2VRLESfbTLa9KrQC4k94A6OC
tTu2qzVZBD9ibFDDP06trh3tuxiJBfUM9YkEaTUEmVIrusanqBVd/OvUXpMD8Dt7vfnYdnm29+OQ
2nA93cxJWnqElfE23LjHZBPseo+QzDgiDiHManAzyHtnX3rbRdoaEf+CPBQbO8pINIdXXKxqJE3k
jskhfMKGa2p0ylUr5YpU+vxn2Te79rAYLZNtu4lETSNLrB4MPTK32IpBt1yxHpAHOJoHIN0DA7+E
knMU5by+7N+Yx3toJiK4aXWbkGBGG3HpJqchi4QazCk0el1Ki3JoD1q+GhmxSdPT7JUdRp40SdVe
Dg5jJBCB1IScqhT95PDW2ZHeY/q9dSou5Cq5x5pvxOisdfbBI1Yhrd4jK9n7erqP5VBEWkW7JAo6
R5QNdyQcS59rNEVkLDgF3ObetScW6JDQfoPcvx3h39Q+46RcowzDsh0Gu0Rpi4rTI7B4UK2nh8ig
BccYpXJ/l6AllnRpNItAACX3TiY0Z6jHneJzWIYbCGXvN2/ba8W6u+0JmamW1/Spzt9Mt5qbY8Jb
a7Jd7WdV70Z9jq6hTLz9+DyPHmkRX7p2UIf3z+LzPNHnm/AwVnHzo8drBxhTbPrY942v77fppm/U
QrP+jMkm2yW9uU166T8U5zo+zpdvteLcu6f+9kPrVJzvy67cB7R56l17WnR50U5Tf02sNaoHSHJK
HBNPibWtq9dmW0l36Ga7kT6sgqq3nW1iXO4C+40WUltFeAj0rUzRbkuySedQWAsIOWnsjCNzvku4
4RAp/PvI+A0A9e0X9H/H9dTVVR4PTTa28h1+fgacqUM5NMh8c7gFVLpPt6kRZyENnO5wvQUALZqz
y47RqXu3zoF3UZvZfQ7nWB/b/evsJTz35eiesEJ3qaqXywujU0dLaE54daFwy28Lyto542xWkK0i
gy98CpcNK0bCMF2OKDeGqLrT28/ZdQeSyTpAm+5FYe6XNdUliLKI5ijocXPqP535N2tvX7KlQDJp
CeUdwEsnpFAvYebf0SYafn5WcGZtv0nQ/ENvKfJRA8RW1KNbMqvDv1fyF8zFv6N5AghpmXWpLioI
wjr8buik5z4G9YOevhpvRsPhowVPZz8hpBtmkGlcerEjFFKGmB8hWo3DsKjn75pw459GRBdbUHd2
bNNCwIAVq+wXJWRTjObfm4rRyqqqW4rQUf9m7P+4L2/L+1Y9P9CAMkC2mVQK6SAiish0ORgPePF4
W7kZfjNYP4Jgi+0uuciWRmSx9CQ5aGS/wrtURwxK2qG+XeyIVTMSBGRjzj7AU7/7iGmhV7w8QPN2
ziQ5fizbCc08Gjy294Ej3scGcBLefxec/tgiDwhC7pfd36RU97fj44vNYv4XbvbPA3+j/H888PZk
n2/2mc0ijwBKSDhj4LQBOgKJ6VPURvL0C36aEHZf9I4DUBJwB+NerLbj/QmShSR4iLb7uQxmMxTs
ApTWQ9gXpIcIQTfhDPFqM+mEYb4KuRJwjnYnBo2V5OxuspjA/sveOR/aSwi49t9OwL9P9XSs7Upj
35g5TzXVQuEd8u0Zgj/nhebfabB1Tuk3cJ58mDNt2F/fYbFbdFKd2yjxFcVDNieR2mhmnb0NBCqz
D8f6lf7ay0E+nXF1cyhat5JB0o9/uHbvm9iJmm2LAR+Qr11pE+u9tXepRLdRxPhcV0Ps5r8h62fH
TGjBHd3jBzKX3IVf5Djul5BFs1+Iu2v/vSLEXBqmTdtCB1v7NMyLtaHSfNpIAmBD+14gVFo+Grtj
hhiUdwiF43Ech/HFC5cj4QfSTJPJCDlt2sFCO2j6auJ+OX4ZkYp3GIV8IQz11Hloiqt+Oql6M3nb
+6icp4A0YZGIVY1DGxpfH50jLSAJ7eshvfM2uhoHtMMfztE7pK/UCX4BbDIak2K7bQE9tr9JPD/e
oP1pa22t8t5MoOlLQIgUn0Y7sKDVbbCPtARkQHs8PopqWOUsY1L3CRoWpjjeOofGx+XrnExIMCkJ
4DYJdY1ch+D2FUJa+fWV+N9hfjf4fgxzh5GhlakME5AwVWhApejh38/A3zzA5h2/m7nvctoszpi3
urr39y3AqvxysAKKlwWMXJisPV1KyjHPURVQQDQv2ji7v53e36ZTZKc8JJnh/Bzco6MIi23Uv0UP
/oYUyDUAIin81gXsQMZh2tu3L90FX1LwyGoJ790eOiGwsfudOpjpad/2xRUCnNF5zPs7ilqOiUIK
FU98NIFM0bwNkZJtWgSVPO0Okxn/AtHTMfAprZ13TCYn5+TU44AaVZ8YTZoONh27xED1TczKF1C7
v+flF64Kzhk/puXpdrzq5u5cFioHVdObCqhBhY899eQesJjK0bsAIgm5Otgsdd8FenYbRAJv+Pco
fmnuMgqZzqSq6XR3jSdQ6kmuq4OVX5vJAaA5bQQIxrThlKnwX2hUFM4WKjC4LIn7uj8DlWCnEuxM
00UpGzwanj3vRRcpceo4wmwblu81upgvruZfB4lgkAnMScBnn5NI45Bf7OO+qOG1TOuEHp4FaMOH
UVHXoDU0/NQplsbDwyoszuE1WKuQ0i5MXQbZI3inukNcPdlFx/VEXLeon71ay/+2yFnJHwN8unRq
s3ool5wBTi1gWHmBeoPgQPXi8BytP5u2cHQUlyDuS5riTIAToNLz90r+gob8dwxPh7VR7Ta5WYCx
FdQnTwAfOR4XY+Brcd/o9I3RfD5HEhpIH866zots4tcbzZTYSBL0F1k3nw7my8W4tWQrw+hz2k51
0Qzu9VbjrfDscfraxxDN41ksoL7zbx+m5NHDyNkbyJBFR6McSybhtfz3jHxrIzxHdCbuNBAYgQva
36CBH+denSv6UpFb1UQbwL6OWtwP1GCdO+kWlpNrgzQPgTznjEA3Uc7FGfY/NVCWYpkaHzsNf+80
OoyDV0fiL0JYmAbJxOimjViC9Z8wXd6dYHcuKw5kxf16W9xo3Ox9JCEJzpeISn4eIG6PkGSnOH5K
r96ZrAsgWNs9Y0nvtB8ARz7eN77yQvzym0X7nwn7Ma6nI+nyyPYtqMzVRGgNgInzy2DbVaHga6ge
3zEhRP89NWd6tPc1V8OygO6alyVHhGFl7zw2wk0ooZ24DA2m+hhu4FxS4w51XwUCoye0UJA2z1z2
hD8bH30eORGi0lVSBxQGKEjVaz1s4Yd2wVqEDlBQuo/eiarNKTgGSvsc1u2PQR4eQgyzuzu6csc2
tZ/g723zTWz6axaeOAVX62ye8yuIZ3qwTnoRQRjMpZHAmaFQQQe3dhHGpWzPwjhgghag45Cut1kk
xaNk43yK0BiYgXggqhEVe8kGJl3j4A1+D2wPlwvr+PewZeW3eP7nrno6ykv5YObGjV117lyxETco
M+F87ude0Tuyuy+IOdDjCzXy0zrBChPEp9AwrSDnA43zsYJ2bhNWboAnWoXmypVxKjz9iZZnFS1O
vpRkQzwuRmeQc/WkWeH8HNxXrD1KEEjKuceJNR7bwyylCQO4tvB1QFe1d3d2fkn8A8nAQ7M+PABz
whOizWwwaVJg9yFUEbdRIwYlS7pnBGL6tAgLR3QKj8HNOydXFPjlyXa09BWPdoEo0/rCsBDnEj1+
4LwuM8vFS23Q37Aj0AYMA+YAAlj/U9/8cYbczw/5ZpqoBRYe8abydXKm9aAN3JMKEPqUwAKHm8DS
hXodONdYRHljUqSj64TIJE0usoP/z5Zsp/8FD6frgoQTmDKOvsGL9Vd/Xf8fQ30q+NZa67SsLhdx
Aby1WSH/BkAM70M56imUNZ2V8UXYPpYB0W42sOIap2cHmJfwtsZxH60KdzbESyQZC8ZDCea3t5Co
zhKR7BBTg9ANfkLocqRpGUsool5TxG6Hpm94Q4S1s3bVIVYYj5Hd6ITzrpy2kneLLn4+QBUkQdJ8
Vn753WQE0DUa0MzaRe+Ev3Cx4XkJFGDjI+LJsWcsxR31WH1FGjeZt81hsqun8FLGCJ1gO//3tH3L
hP/nbf/fWZOfCtTa8XJqihJRxDZxMc4p4FXHh5aXHQDCHgG40nNaDcfj+2wIEnwloGSXhZqDEyeU
7/e7viun98UJxbZz8nU68wD5YKTuHfLcHdLIj5JVT5Cvbr+4cI3fyhU/jeeeoupa3j8uB+UgVntP
oiWOqu/gUbAwQK/0QC4veuOx3B4LLDJ1oDQOWsO7M2yGIez2QLOdLZJ9GLuD5j03ThIlBxehg2kK
ZwFiA0pzALp3BrECjSv3xW4Fnf5LVmBil4DGPF0Iksx/S1WPTWadixzyBhkvkofU+kP2IgB6KKIh
FsVE+iCFObfeth59m0DD7eiNdiVnsIHmRI6dghztk4UJ+pjCC/Hnxm9TkwWKjOs7f09oKm+D3FVW
tgcmhQeqBDSHX0s8gosRbru8FHcvUunC70Vbwb+ABIME4k3OjKPyWtCnFXdIFSfYcMRf3E9BgeEy
wEd13flOTOAxCp75wYWq604l2NaYfAIxF9pVKnINCgcsTKNggxqNDWr5ysPuPBTTaXnzj3BuxQEI
ZUJUEGQn5+ATvr5U3fmxPJkzO3iwWf0r9GChSdwESA4H/MgQudCEHxsY3s2b1+gZ4GkFGhaJmPEK
/2bQKVuQKQckicVHtziMCW3YvEK9b2YTB92B8TZuCAy68oSiv+FEwve7cvtHLuj519kJUTL21jBg
PX82k93ag8iCJn3GWO+hyoehLMzfoJRF758zXvFCuohg4xg5GGyOEQQedcB/YnXvPG0OJsGiCFp7
GHRCXeW1oPAFFLh2pm7SUCACdpujZ30g7tniRTsvnBliuPh2vFM2A43LAcEKCqeVyTtdgAAyKQ+S
MX8lvn5n/gV/vPUEG0Z0llvcuwzOcxlmAiT8+/hiW+MlDUOWsyUQZoAtiooWFybaxy3Ppyr1JToK
DA0h9w/VQVQw88wXWfHvl/WP7f90WZ8O+9NeziRCLSetqZaIvSiiQaESjoAl5Aa2Aq10Zvc9YSej
5ZK7L86+X1OGn+/g042hHpVmX1xwHBUz83AgOUgu4msI4VakKzF49x56xKTMBDLeJIIEO3kxhO8i
4/Pxa1Ft/R83R017ypxO9gNXTbMinMg8eDtC65ISgF8u3yFyPG7D2sd0Q5k28eoQwEtouTv0X26C
/driyt3RQBeQzGZ4RYrEsRezrBhwmcCQ347BeS/X3QQYuERxr0kTg7dyWqB9MMkX5xTcB2gDFx2X
D8s/vP19rfxaGrJs06JWZSrQY5+mdnfPasjzZGPtGv6CleZCPsuDryALQhrItDhdmBwHMfkZp/Jn
ZgohaAHUvwUdGPTdpBwkXUZMh1OY30SvM8bfUKToqv+/MapPV999edlpy6MY4xYwotTRR1sKfRV8
hjL6HAcLelXcKu3pgHsX+gnx4xRySrqCvJEg7TYafjZd090dfQUKlB7O7nowxyuPutsoenHdfY/l
P/vkx1if9kmhHxXzemCs210kRGYWCBfH4xj4zXYSNsN1BbgYv/Hv5O1dXLiD3avXxRC9nb/G8JRh
H/dGgUg8YxCOSpTMSfUP1Mzp/Hyv52oFgKy3QoCWLs895H7dulpSdBpoPUL7beuQibNPr8BcOne3
SmZ3X7BDlWWQdPUcKAflgePdmXO0FW5J9OCCfHhVJ7DEyfL8FDa0SajbtqYa2lOSd6jq1lnLyYoL
T1xdItADNMuyb4fQXK++8Ntt4vtIFqcRVwZOgj3QA7FDBQ3eD+JuM/t9RtkQJitl8/eusIDn/HUH
sHXe9t23Gup1GXgu9fQOgQb1RTgKGDxysXN0z1tfl9J/f+dwJd54EVb8gkzHEFXWJaqQmkJ9+OlY
3T6QgzBPLJFo4tyD25fpYNjtoJpADyca05xAOwlaCgGRQyUWlB+ISjPow+aDggHJMWkJCSV3oJJT
7J2Pkk60//fRYIit+p8F+DHGp6PhXspldlF3NVk2hSI52ZsoKJymTbA4+oEzvKiwg+PearForRdX
do3o4XHWFRHHxKHdr6Sw2iWdHVQerPqEn7vxhnlYEiEaPPCqwgduPjhPsoBabkzX+kWtS5Z/yzP+
d4516enYMLfbSpOkvXgNdJhslHCjVmBMpjVyqaZQCkQ5dRddwZYIK1hZ86/4KOFzI6IiaR/JbwW1
wzeiTHzxeC1EpVHwqw/xdP81BVhLerG4c1Rev2q3BTUQCwY8NkV/UJ0BF5wcOfOtbXdo597j5qup
1AsNg8+zcIjwK1ztiB8q9wqR17mdB5K65TctvMiPPg0UhZ1Y4UyT+6hQ9EaTIlEN/sjioIVep82+
stGH6T1A9V1I2bVhS0XJ7mp7JdAsMIF0HysiF9p0f28KU4Tr//9NwQbm6z/yTCWrTw/ZYFKnsA1N
ZyMYximn7XKA77xd4FUp+PrjAFSTFw+FMFZfc5Yk01+txcxe8txYzCMESKH7s4igs4ZXKGaE98no
PEHiavRFdTYLCH+d7apdsmrAoagmRd6XiIGEhLM2fLlXfr0Gf+6VpyNzkyE+Wi55LKasCA5mVMuU
IKDRI2Z6F4Fis26VLgTTJZgkyz1g4ndem1VQsmpvDfbgGGTy4Kv64I+PAx6emF5sAOxgw7VKNC1E
WyrC2dLwOoLrjMoQCBuFcFbYa93WRKTRGlrd40Hmg4gu6JR3H8PA+qPfCX0ERSc0+bLRiLDWJ75p
BjP+1tssPLfX0qhvp4DjOPI0jol1SSWzIfRvaiLZK5WJfQe4MZKR8pdFhIRIR0roPspxAHZmoPVQ
/gNPGDWfuOHVTkHan6Ekr4IRpb07iUbcY+cXYeV31vSfbQRT31JUbvb/oVD/2Eb7S3m9VaIMK4Vb
0rjTNEO/rvpusSTTDZ1dYW8qkVnRFr0fXSGEcPBiuKwIs+ru57ektmIxc4IYeD6C+Ch9K/PokFZH
b877c+KgpLXbTdhS3qD5mLbG9SagXT3YBy9r2vK3wvjT86g2ADZLpSkP8fspS8SLY5tXrfqGbgVX
ro4i3wWob7iBnuHmYzNATgmuHuj7uolge6gXzxik3LwC48DVtTh3yG38FTX5dcUlDAEVjlpGh2WD
YmIJSrEJFJA8lGsszA+QmiV34p3bAcyhOAYD30Tpfd0Iu2oy0z7sMS2Gr2m795npC50DEa8RLE/P
ebhc219ALHucQvYAB+vxpb+EWE30PLUExFBAWRtXHVDodPdBC7Fb57DIAtDJL+lwyi9nNL4SsGlM
GQkn+/vrP/bBstAfEq70t8nD1b/HDvcaHDjTJlJc1wSWDyhUEQEePIWwIZGcQ6QeqySYbBclLIOm
Z/ZUmnJSWHJmbJxTxJ8FIMzII7HAwpOn1kFTmpStM++CDezNLTQX9f+VV/UoQTWklffZ0gPLnM+q
SBAn6HCtFbfsC+KtRHd+CqHWXV3CseYuEeYj7WifJecBvGDcBLfphYS57DftTaDWUA/UaLMT2VE6
poi1RH31QpzkLwtvrRagi1tDW0KmuaL3YoQPV0q4G2C74kx9my/7eUTzapdzTl6DllvONutTFtx7
ys27DU009LSodfb2Pro1/bo3J+SuvesbFUtUXAHzxDaY3f49EkpAF+rV+Xse1RSm8lg9+Kg1Oaer
X2HTB2gZrOy3PJcJLcfV3iQMdO2uXDh3cmFU+tbdC65nD5zRknt4GKifu1QR3tYP6gOxAvfBNTEC
5UcDhq7RFADQtkbzVTiEQRYPpNBaiILPhz6H8cIYupXmaxv3sPGx9zp+WdT2QqlbstdrvyAVf/DX
HkIJtZIdq/Jv7qlNthMCdS9Mlzi18gydp90G74X/CIg8M3Jhayj8B/jer1ZbGi4/+RGORheNDXwB
H6fNqtDXRrBlATJvPUDFof6RI9uCDW/hl6anok5/doUOAoz1nhrqAyhxA2kI5tr0mtGFrh2o79qr
g3eR+1LJd7HfWAPX4N8PSLljOM+vLiPzl/Bdk7VvdI+iaMazRtztaOfbTWWUdF303iPR1xyAi+nH
yJgdUYk2ue4LjkZwMLixyBvnwmyFKIGHe7bMToj5GkSOsmNCsMbUogFP2JoYeKotQP6HdqIbmDje
fZ0UNhGKQgT03hekHBUZinZEeYq9RSlK+O1dhpiMszCkglxcTO7072jiNxzYj0c1n0O0u/Io1bqw
ShEEf9htYnhKXzW6UBDvBXKxYlNTAsK9rg7y4XFshvm7yuHEHTU10crOvKnc/3tM+i8RDp04cn2E
KvBrNJ9Cc/nekpRNpZbIQxqU4kyOngVY1gCJDZoRwapHI8m14nGKUfNqGX9eqWzdQaoJO9eS4g+y
eWzTrJd5bkcUsEpRTQ+3bNdjm3J3Sizz94h/K6hrio36umIqKviFp0zpuq035vV0LIF3HGIrRBHC
8vKPKs49UdNaUknbdjZT0d/apufoTAdl31c8YYebve383DV8wSpVki9tJaqLrxBrv5ix6GBhkBo0
AKzZxvMhj2+NRGt8CTOiZwxuMrI1ypfQQdD8DduzaGMilrez8UOBUSHsRpedG8Vc2lSP+ATfrOVc
X/Wgtf9Gsf+M6GmNFemu7g62fZ202ugpgKw2NeJYMoKCM/mULON9KKEY8EWWe64pyoG6rbr7txtR
1uTF4v2SZSHDqHyrxUD8lcVQf9yA1XKzvFat4xXOwi6mCzI9HX3kz2GuTbYsVFjZXg5OucFm1XI3
M+h5wlxCT7RIAmd8jAU+WPY7GdCqF7G+8sss6RIIJtOWgMMAOfx3aNlD1e+5fS0mt+TEFUi8YgaX
RdNexpZXf2ijs+6YCzW0+fwizYJbG7rZWDde5KG/wTP/GcbTDKllqUAReBST+yV+u48brvgQOgxc
wXZ26Gq+vs4/zMCeaa4NjK5fk39Fl/A0OaYlbx9+Uffdt/G6FYJJVzd08h4eYg3yVIJFEt8HxWI7
Itzd7aC/VGEWFNTrDHp+MDvivxdbbKunKPGfJxFHz4+13u+OyrG0q4KM1KDmbfohcWv492f8htf5
50OeTgNTb92lfcZ0Hd4sMjSF9ywxwmtNxXLbvqYoYeYyV8Qdm+oQk/oyKsnbD6DzO9d9Z/9RJOcU
hlt3R3/i49Z4r6gW36fRX5PwFCrf77t8X7fKYnKuAuvgGeE+OhDp9Hcx9q5nN62onx6T+wl9da/p
PtYbOtulXx/d29Z79Ir0RSnmG5Tz13iezoLT43I1DhvGY8OTy3wNlEVX9fKeMW+6uIyZixs9C3gU
LiVD9EZawd/r9VuZAnSexSEAZkhIFP67KSxZ2lWKXvCWfUH0jfKg1W1JbiFB5JuB9zp511EWGMhw
7F693yKpfX5yWUUzTSA8NC67fz85t/BSOUvGhaQX4XCV2gYBg8NrE5lLYBGkGhmdkvN73VH9fZCn
2vDVZSv/OgQBYxb2mSqOa/8Ooc6Pu3JXPy4TI6QC1qlIeIK8Dea8o8CQRSLlhf3Hr7ONCtv/+8Cn
1a6te926mnxgPYB7nwjFbbMU1GeIeSszNKK65RL+aWh9eq922quHfSqo7YzWXimW8mVSItvQjLWT
S2U93Z1g11RDA+bKucup3qLtY8dWl9oOtAqizheFMeMbDvvvugMT0DRLKKPqsq4/TfqjMvTiAGB2
IgeAxC2MkMe3zz2QWTxY4jyogitsCb4WmQHCWqHBnl/uaHYYbhk34/uGZmReUWYCsYEWz4qamQWH
l8YBWgGbz323GO+jc4zbCz3GTyWhuhYXPSS7KoTlOtuRPn5gS56dwvvVu8iRTBKsuef5Nc1SY11E
y71n7EHr7KPW+rCGDam2jyAvwThRCVsYqnP53F3DQ48SS211SkpMHcxO5Qijb6zqIQXlvpQaaCBi
KCP+v4EDSj4mefvKV84BLOTT4A5TDqvaWOM2bd9RkEAxB0T7Mn407g1Rd9m90uyM9imNm93ouJBO
rsydDPN76RwqlGGWqdrhG9mvWYZa72mSjzdrzSvfm1X9wclOhR1WsTmUbQctgCSb3LZO+UXO9glQ
fzmv4DXsY7yCEqFGUjiK4er+0lPfCEW2i6Jt87QX/uhEAIxc18QWfKlBMW6tsR1MDmi/xqp3MRzU
THV2DFxjzd0UsJ52X0XP5qNG+8kGv8Q77jMRMgRU3NJbjdt73jl8FnsPjmOnjCtMaUgfIO7e+vZX
GaIS1CevrTAxQcqVtV1OoWm+U4QSdAjIv8ewiLP2cnIPTmE9X/b0LyO+ThCFeNvG8iIPrHAvADnm
wBgv+xe4vW0OEu0jK5xifCeT08MHcZW60rvHlHkzzk7ZuycbGsqUvz7Ujurx8cxF1aYMVq5gZ6nu
nmZYd7+Q5me/eJdRC8Bz1S0ItX16KjDHtLMzuwXnWTY4HjDw2ZJYvl8DxYZghZ0PzpmZTwiXR7hC
DUrWnvkOQDqNpZkKvkdZ691D4ypvkNlgpN9CY66iUcFNpBBj0XtGjxAuEToD5F52eNT9e/hAlnSy
7WtIL20dS3XV2gXAiZtKs5C/lr09dDCOMKWDTGHr65Ao0O9A/ehofEhua6D1tm9FF0Gkc+GegM2h
K5e7Fu35qyu1r0gUTnZU56hAd8x4uXEz7m3/0VbSAjnwg3u/ORlH8ht3lZRs4QbwOO/q3MQK/OtG
sUJyijpEX828CUaIinuMSIjl/m5BGG16N8pACIQksHkfs5IRvef0G1ITsUVUCGtHpF5Jq7/7ZCAS
9ks06/Hsy1EEdLI37j+IX/uA4MWEf5wxRuTaIl7/VnACC7yo3veh/rVfL1clFsjgSJGokjrXyBiQ
6xO1UdPuyu/3VKUG8X8IO68lR7GtWz8REUL4W7yVd5k3CikzJQTCCGQQT38+qi/+PrUrqmP3zq6u
dNi15hxzGFPvmZFHWly4qot+pH577RH1WIzLS9va58KtF3fCyGcSs0bmP1/P2hVOTcJGCK2qz+n9
wQY0UE46Rd7Y0hLBjdm492/fQP6C70Bmcc51borO2KepbUsUbdZ+bDaeEDbzd/B4kqZj3hd5cPno
mBV+vVlr1jlmKudp/SmsJaecd7NshQwz4fVF8N0grd7/YEsy77/KXR1wOceT26FGfznD3kbZkVt+
XT/XRTTy2U+YlFtjbAS2b7y51CP3pJ2ereekjZ6u2tt3L5s8f7Sz3fp1ckaFPkFZPrJv9OQZImAJ
cwfZzilfce7cajM9s1otlCjnbs4r5iK0wXUihBw5d3McpdH4PvDScMz5D7oltf7/FAq/eGX0mHSZ
+v+A/rfz+VmpREet9z9vh30J0Dt9msVnMc8nErKjMEuu8/3kzXRuiJDKGxP/nfwI0qN+vkZwNJWA
P98/rh8oML0RJDvvOWv9y4T1B0x9FOluFsrzevVadAarK0CQxIMbdSfdL3T6/IJ+uv56sQ2AEn+U
CBgUzAk+S9aUmMD4D6U2hel7Ik4b2a7j7kmHIG+6COeDkQf3evhhIZKhl09tL/jVIfcbiJ/Je7oP
4E49ZyqKVNiGAnTBe8pLj9ece4a/Tempuk/yLLbKZDae1ZEgWMWiX7Xwx9cvL2UlirqL+0gwK5Gn
eSjFT5enEXk3CCSuBBM2KRGbhK90KdntCQIRTB4HNL5IXpPzQorTqTgYDW5q91n5mnOJDYfl++kz
CVAUr5p0M1SYgpvtwImDO+2nbIH5SowfCls9dNUUQA3JJ180mkhIMDdVUiwUzecZ3lHGiF8NTT/q
8yidSsk5bIL3XJvqh84/B1zBtmXFk0bmuR+8prq45PGd1fFl0peMbzp/9IEkpC1xTze5Xq1qUZqW
9gjXk++mt6uOzsq9ADuyWTwt+WYxiN8LLPxhKoSy6D2R8ap4u2RnD/tCCX39yENBATyepQ6hAgbY
5rxkuTyeH3bBkjB21bcnjB0DQp0vPHFlWYi9XcqBtFAwvLn4sxdp1gxSwAwqZNklqw5gXPL+1nCM
Ii1rli7kLz2FomDvj2nyTN6y1ei2MvLlPNaR99YTvYsK7C335oM1u9lcpVA8z7tiedWiSxsUHFju
Sy87pStp3FGgzkp3DNqIBvBHYUe5gYfRVbZWs5RfVhnp3w/0ppUNHzhQXXaJ19c7Pu+ecxae8ZZn
QVyXBOAsRafYCr70JQYDfbS1brnVf2qnV6CPzfvNAl1Tt8JskHUzNMzmPfYL+Psy9n5hfoVfPT+M
e3rsXtbr2L98YcxSJDzsamRfRPPdeuLdzbA/uViP7za+uaMjNoSbVwzYx5CJrepWWrS79WDRcPt+
fJPW/TQJVsfv5WIPM/29eYdnBAbi3a3+NLaNtzmepoQJwGtBvqLxrDup30JxtN6KJx7SEDeHry70
9C/W1teywN7nEzfoUTRa1Z72cWOBvn/mu2zsPYEqOYyL3UGwgtI0xbhLOehb7aOyC8VrXqb2sq7J
5XSpbCSFDTHhPufPmY8g0+5B5zGg+3vT9avE/b0EHmZPJLsT2Sr+7nHeCvXYuJUPVrQ5iXUI5rWg
wWtIRMV79keHLmY5CffeSvL1AI9ABglV8rTaQLVb10h6D3l2CaFUDZSkDykuglHwQsSd+heaNS1s
vNrOgjvaVd2pg9Z/uiLy7db/j7P4XzxhsEYAQR3JimyI49/xBFEvRs/mXgFjjVO0ztDh4/0nNefY
Vlj6Jiqb35cevpJLiHR98O6kAhJdkZER2nU7dQWYy4hucVNq3fPqFluaheS/OFzdh9uwbloyCvWP
NugSTIGOJfL08Q6jThw9ytj4D3BkrAwD+d9uCkHTOgjmEHA5+uWr/C94JFXb9NLvlWKdgmKWsEQL
DPtkJ/fadZtDWw4g9k8eR7gO0Fm2stdSX9yTkWj5u4fzjK8zaP+flJ011/1GGHcDNa+kr9o51wX5
9b4UFNjqAj02QedqgRGO7GJG0rKLyz2G3DzBUwX3LusZFevswIzApxzFUYcSvAngn8gnJhjscFhs
R4W193Ewgea3rhJhm88vP9g6nBgPsUr3Edc5T4ohRYKg5wxm6+uAMxgRYIMq3Ej2rowXQu9LtuTn
nsZdAJbB6sZ9+WPkN3cHSt1awSEk+qLWh9DY2u0aGoiVft4ZbXROheYrNwvE/JxkgMzAOfOIpY6G
wdgb3wB1UmOfI3n4bu+HmCXnlmD+Hgjzi4fBE8bEBm4wup+Gd0wjuHgzxW1sYZanDIIf0weNN9zG
YM/BiVucwOD/KM45Vub1QvCEG4dUrdNptdozqgStsdNPYcbyMSvcHE+vYnVdNPN6MvCN6wScOUq9
/UGxZbd3EPdZOoTHqyPNZLj61XE/B+SlcFlnicrcJ2OolyW98/rP9Ms/8MjAOMYoWSQGtar+Cwn6
1/N1oSnuCwl/xXZP87BQ1+XLkmiefBlWI/e4sfMD79F+/tJsNqzq1LCepRad675xtcZuS/uWuAXa
9AflIswylibWuZnoMW4ef0v4MQUijrPMGGX33gc3aDMox4PY6KdMmwT6Y6R8Z7ejcevho5mj410w
/74mGEPz/vtLRAo2/+jakIvzG8iAykg8C09OUrvZEFiUHfXP+229NasWzBHDIWzmsQYM0iPlDrkh
W5Cmh2L1Wym6T43JfmQ3/kWmydbv9kWx95qjYFYzcEri5uFSl8gZzWSmBOqG8krCJpWnidif78vQ
JtLDyqbq61H/Q98j4lRMRuiPcKwo5TE+5pl6xLQJmCnVFg0EruR1H4DJGrot/YjrkeyXPAfnYyFa
t9oWf5r16wjFqVw3HA84gX2HXqy5OBnUkKKITIWrQTfBMpvR/MOF+q/rqf0vCK6SJsClVPF0lBX1
N5BMaO5P8a1nWJ+BONg9BKJ2bz1f0K0q2kpMXQYPipdbT9uhl8YSmHk54JnGaG2uOQbmZd/sMi6x
ZwJ2AFOsRKlO704R6z4oD7gmvlyCh/ZTdm+uvCh5ndlL5VtwySBuNFTBzRrzw0RiclnmIENsju4F
w64TE9JFA/ZerVgXHN1Jwa7Hn+P/qP5FVHF/eKRGePOIrMmKwTXg8/96b86v+qze9FG13rg1B89Q
fFfudrYIJQFaNv9F9wmZhc9U5nH68HBNQG+9n3VwYNQgnQaILczsa9X+vCeCmX6coS6gcXWFPWb4
jmY+AUwGj+2KoD66CUcFBQaL3DxtvXF7SFh21zq0ps3bbR3MT2+arctwungA0sanFX5hlrKqNKCy
yAiWxCMusV/wSNWEhjVI4/ZWmnzDF55edw+4+1pwmS6NGUGJI83VrVp0W18L+B/80Zd/QlqrpaSP
opJYDk3jT76rrSY5oX57Osy9A9XpHk6k2WQOwFjK/A5/K2gmZ1wQ0Gx63wMHZCfteG0IqXUYaU/V
JCH4GPE1PI7Pi38ssboYWPEkKWx5nwoLZRrID+8SsI4JnzlbQcEdEy3u0PRAdYapDp7G0JeTDDYC
tvYkS0uSs5GQYm+it7cbQmUECJFTck2xrR70Z9h1+cvlI4L1gskV9LdBbpO4snNEPCPZcPcXjDT7
AHGN6BLfZ0bfkNYX8++esIiKJsiMIquwnecG2THyENK8FZvT0r520hJn2tAwr99TyAv4la6H+egO
2G0/cDUGNBcoI9j/dEgAB/YdpOI6wExoOhDn7PeiZEt6uA/L8OFBDHKfzhfNIerC3nG682I712bD
KPLBoJ2rnIwY9M/xlsQYK9rV8UBJ4spwVgnfDBzlMp2CAoxee059AG8k2pFbg6i9oEVbwBwxAxag
4Ejm64tXM+B7Hw7fczT2HL4UMTCyVu7UYPSsmdOjiy0wieJYndXOdW+/MshHEsbxO+0LNm0LOdv5
RDa7COrawWqg8gLX1mKpHHzyoaFQu5ao/kdOYqOCtJcKBa4335Db5CYDOtebJL4dx0y5kb9Q6Fxt
dpTMHriDxtn8wVaOTFlzmpIJNLaOg+yh4vsKDA2w/ArOa+z4AtEcCABoURBh9IYHQeJtPhvw2scJ
Qho0oCEAIaUkmNJ75zlyZFZje5RhQtWJw3W9wdWgaTfpid+mjBmYfZ6e6E7AUQiFaDzyhQ6IEMTM
5Pk6b37l8UynhBs/7yY0VSTXzP/gJJnvRW5ecKGzzi4r9dLfL852bRVLSmF/TvdytUgOwMMNsgQC
oznEwYhHHB9/kmCFBXCCD2FuunCPn4nEujpmNox5pXXDhB0zMh6j3cAZwWJnsxu4p4/1QI0dCLI/
6kyACuOueLUSZWw9lHB0c7nuFrkYLE32bm4vCxdS+JVn6hGdotre6KBjZrQh6OA0j365p9jiarUo
oyB4eNPFzz7mkHqCWlHK0bsjOIMtgQ3UojPP82BFPSg4F93RMChboLqClkZw+PcvFcITprLEuzOa
QJV6WMTOBsVPME0+WQ/EYANjwflMMFdAQo9froCMPeKKLCvb92F14F2BpREwXwxUicKLmiLkxNJA
fJgQn3cpNJn048j6yqMaACKbhAaKJhI3g5L+041eYZIcEcUtAhHxG5eZSdpAyiWUPgim5EssiJac
kgI0iGtGEoHGFeoNcYh4xgB4cHN0uK/1x5R36ryAH61Mh4QKt1l1NrpfFqwpyASzVYws7rV5lJ5o
9dDkYccILI9NieMVEBf7k1MO/kvN4aMISgy0P8L+c2LGV6b9T3v7wP+fAojNk389dvLNvu0YRmLq
Bqd/b3X0I+ZP6v5woXEESqYpqePmIGgkoAFvXxJYnyY0qdiUGjfdpKdRIBzwWWoGPxvuXLa8gQz0
nI73hD0Cl9K5O84Av+rmQSGBxh7F+KzihUdwNgO9kT1RQuA9aIRwfFy63QY3p0ke3BsMXFkaErIB
NHOxDxZk71D7HwN0EC0OKLjK1G/7qq0AUm62cbh4jS8BVbL7c4EKB6eP9aySLAfd08A7/wCpFhXS
DdpgfbeWwowWW7CYpIDZ8e65iAkjfzmXBN8P/b1m0t3Uyan+tB6zMT4cZmZY3eY58g1yGK/LW3oA
t/4CVJXEsNV8CgyDMJRqk/ez4mEJ69tuIPEDjOTWmGcFxJ0wwduchSShisvBLgYVB6xc3B3X1vIV
LQF5rY/S/OipeTu3yXwNwpTz4ryUUP3OvfMaAtrNk84mwewL3W7JyqCfxENXtK5IsvgdPaO0lTiC
UreCgTgzDvi+trb8wLwGZj0/f3KdUOo8zDhmyXImlrQOJ+fZRx4MFJq94LY2BLSsOfZe9WIhjNgd
f1Su8BBpUJshxPcQj54rJIh+Aun/RS7yiFe0JN5FcKWE9IjcGikWphTwN8AlAFErNFyDHOyxanEd
FpzekaznQbmGIyGpD2eckxuT7PKc3/Cyh0xCYkvCSVwe4hhdWddAt+hCcGhnK3PYzqExQ4v15LTu
2IWXzXrI8B5sQpA+6REaRdZCAhHeOwj6JxYQMj2HgCkttGBu4+tAEj3BbcIrRMsVvOkBsMsExIXd
C7u5IHLjWCZXtFzLebVVyvjBejx/oP3RKE4QC+JZc6LOO5YWaDgWu1tOcUL+Fg0a/iEk7B0OatRY
p4v77dNdzM9oyOZ+uB+Z69I5gKZDcSNDOjVPWjC/7iL79PTIkrM3Aq+qKaz+y93gD+ItVfl39fjb
tPH+TC/dWQE8FnyEkRbv85CmlnszLHsH99oL7+nwlnLtqb/OUy4m2Fey+XtfJP0JXBiB9YxVQ9Ko
YX9TA2S6mPdn6Vat+ylb39tkKxmEjKsiNzM28ru5NRH98RRveuQjVuet2b7+S9TyDxfr9/bs34fx
G3/+/c4qmgmAJ0iOcNuViMpI95LPfnW81sHxPmvN596can10zqwjO8dhZIGg0kn2ZOUWk08jmkrb
bNpFF2dhZJayj9iOkYxIyE1vbMrZCslREPDYpWhQK0cdgUqaX8r8Lbjk52EjeJicsW2F9GXqF5N2
PDVJjQ7TIacaZVL4FvFVZEi5LE3Dm1Qf6/oTLGkVCqFyYvG0rz7SE56f+w/PI4XN+eKeTpSa+4mM
OMJiHSEcB0c0I5hXEmlSjGL2h7/fTIbUf2hJlDFid5oSVRR/z5N6Nd2jlcpzua5O4MpEo6ie0TpM
x8YhPhCbB97Y6E9viXCz7wwA8WgzTMJJ43RGT2xMGZvdCd2aZ3ebak1i9Ds2x9VEh2p8as7RYyNT
S+HyePtqi2Grfhz6Vb3SyAszr1dQMHV+wcSW2dmb1x6qVh6O++QsYsgd5she8MqmeTuCayASHz9P
rwtBa/tIu302ivU2IpjLwkSW7I5cGbIKuliUp0aFtoFZtUFh0d+X4/KoGfM2XZZ9azbjY5qDuv/c
2elru7o6BukhSD+PWpFc0vBBv14emzHNznXVKjYOcE/F02gNrUrZynqcG7GhUkEpQVXHkuE+VKu/
uEpvKxKEW0uCIEsAzGQE24DZrniGp1ubqTG2XhXilWxjYIRLLa+vjH10E/zXi2iyr8vtU003Cvtf
ZVdIhslTNSAHaKI1XjMZyh0Ahn+oz8vH2L60dhZdeLXxSl4JpBLpNiD8FV0cRbMn5XZeMOCDd3EN
C57lyu8S0clXBn0YMUphMWeou5NTCMnS2Bt9VXTe2AbsBKo5pO53Z7+7JuNhDGuOn2aD5cPVbGlW
Z2BZo1gKS4IS7bdn2BCdryCATOuccgur7ozPRHidjLBrwBUaS/LmqGypFkZXi5RaagKwdS9d5N/3
EyC5ygD043FsQ4xYLwOEw3iqNKx3gN3xglw1dnOdmtIxMIB4YSTuVAfadgd+vVp/XD7e2+KjnqTe
5YCjHPMA8qfcu2qq8Et/LnZtWLf4gsjHr5kmPKJu9mqtx7RiRMDx3J1cjh8rftv9ucj7ZQprkcie
1Kkrw6qk+GysZfIy7kCUi45M81dH5G45hb7wg8V3dzSOhlskGgVcdiQaIym8J9bQq2yKecWpKR0J
nOgCU5Qy7/s9wX8/1GjqqSC9dKmCyR/z5EVtQwhHOMwJ+kCnykgUgoEYPpHlIQalc/6A3nGzmEI/
WCfUnai4InlDKTtqHoxWnFu7ZTo9TgT8hd+IS8sVWxint5CBz3NL1U352P8w8G0242P3qSBgSN6t
pS/wyVwyUK1/5Fha6pYM0ARlDSQWGorugOIpCCubTzlKf56s65p/3qhrI8Z9XXs6QlxjJw8oLDo3
JFK5q3L7P/Z7awT5f/Y6lR8cScPMw602z91DhgJTXcMGpANw6m5Jd2//tA2CbVdX9P8MezLzwWCM
4Ivr570zc4BaSjjXWLU0MlioTR5LadbvLluZpn4wVN8zAqHJPlsjRpixunt6lzdcGIGnbddNmxRh
HawKfurbTO/2SzHVBxEmJnBsFuN2TUwnZPyLWa4wGeWlpMs+8KWEGr+9OrPFbDiyl1XADBAWJXb4
1+SB7D11rwnNsMRPvHmoeUS+pPIl0c3loHs6ACbDoFI01eY/KEbyH0Az5d/L828gZK/cWjFNe4xW
1vDprg/sdljzut1lQWv60C2IDay4tNHnSR/jZvHEUlf6HN38cu/cjxRzF9kW3vSpFrkuB9kZz8T5
038BxYMTna0xBGyU91+8cMphGLQBsy/3svf3XUYa9uLf92qFRBd8Z3F+kH6x1/+Fe3Vpnp3H3atY
K2fbWBqmQs7FbS3xm0MNctYR3o9nfCK6WCufYxvqvUp+1hUxrY4VxXtBTM3LqrY3jZFz9vP3YwPM
/dPBIUdXdAMsG+MoPv+vgyuFRjq/R/di3axUb79mAv7LFr3pJ6qFwOSaDnE6D5RRX/evYY8rrecX
90I/MeS9/MDaOUpxsXiXXkUg5JeYu0+ICKqtwcGBNXEO372tHep1vn0/2SWcFjQLk37BHCMHyO02
gDpROq95EzSJWLvUAf3HaCIsCYkvV0xBsF9W7POimNxn9+WrN4VttrtCykB9VtvtHASaQQc44OCB
wTORzlKwnuSs2ACnI4yWXzuIMp6e2dK2I2qi98oP9cS2fQ36qfE1mpwnkFmhbhNMM3Y4/atVhaQw
AD7/ZFOiPAzNBcUWpiqtLA/IBwOZcWnhx7+Pz8zFGdlhF8QIP/cfSRc3ulnpUfOx/6Sn1ZZjp/Ex
9l50x/e6W2lbWFk9Y9oIjtzcSJ6/xmi/LPs0S1voeEZf3PryIbDBAm4+bEP5lAE81VB+Os2WPgaq
tH9eF5hIL3rPcLJpvZUm2QZfOFoYGrhqJu1nPD97V18x3oailiMmLNa1Bss5hXOtw/DAQUIxX2BL
2FIlz6gaAHoctwHY1VhKxNSiQ5EW6fLuM+mPyQ/tmUEvx6Rz8ADWTv75Woi+0TJltyo2xlULraGM
WhkS9NUaidTgEKpGa+kIFqCuVG6oxtQ/qZlhBszWBWQh6Jgqe7T3hUWPw8iKzu8yp/FLR0MgYMU2
MO0Xwlwbwlfw596lPpK891T+ViZgb60MYDuA4ArzlOn7S8xCyASUOYtMsLrg1hIZc+Ey3be3SZ7I
drlpmTx/UiMZCAZ2181DcMXPB1Nh1RK34wPRY5v+8/E0r4VNNgRbBsCXZuYZv1KraStwKC9QOuyn
TxS/32dPSjBRZE9/wPfzn+v+7cHvmaCEo/86jFbZXFhlAt0/Mbgs08IpPVtQsRjJP2ZiIudD56XF
pMjkW+paVXQEnHbjdluwHnzTlftY6H/Ivc220m8Yg6cuu/d7KQT9fXqjtNEnpdc/p9d5+pnKZsYP
J9sHI57wgcH62W1x5ZLZOfHXXCoC9AizfVjjpWzLWFZxWFG5KQiUqa6uOCae0qw+moV6FFawPkqc
469rGldfwaz+hrzJrOcXLGWu1n23G53OkytG8JOsZ1KHup0fffVrW2fCBa233qS++JHGxlL3uliH
s+Q2Twre9Fvhx2BUo5v6OSFRmAqaQln8Kg4v8iqteqYctajAoL+3rnfnvkpXj0kR1qs74Gc1Cowu
gujxpgonORoh155Rm7cf+1nmybL3PPug7dDLh+yOCLhPCuA3XY5sbbp1gQ7+IwSXbYaCbw6nqgwu
aCYfSQN352qY5Ts8n2OIsg1uYWO4/eZtxPLrQF1M3jNqOuhzbNmL8kthhnWxiWwLuKNYdlHYJswL
9AJ2Qr8WZtWsTxjX6bUtfNz8J22RpX2VM6Z67zxUAB1v1lVxWDOD7mzzcLDDvveoeRgLIJa9zsWP
+ocJThoLSyYa58ImoDM/FliCwcpiKnJ8duH9NS/IdamQVsL02v9oH3/fCqQ/bbZYB8LjNVRDxtrw
/98JWklS61bsy7XsyXPlS5jeKasktD9qQIYdXtBPa2ByP6HzGBaTKgtEphp0nX4bdY4xQw8IQWHM
+PfvB6b+gTam/PvAfqsC6vtFH+/Vcbnusdp7eYS20Xn7Je57Ms5IDCVw/iFSA/jM7z5EW3COmpvP
CzRKg7r17vJ2ecytUbDmwTke8kvgiUHIuMzJM8HGCz7TVkbTdvfOS8SIHiJI5zo5L6FSZgnEgOOg
Sfn7Of2aEf9eE/zfOY1Hv8EIuqql6bPjnCCWYTf4/sEm6e7jyO914WChJwR0Mi4aMK+xx4u//3JR
/VPbiyRQJicQPyrpF63lX5u+oV1buVDvTLDDLBCWpd1HOlERqsPr7LXR67Sfq9gtvZwXbbDik4nw
2flIrOKSR093bpPSfkAGeSS1m/uv5JbsPzJyugY6U8Q2KQP9+/eon1yc0r04edKT+7p6kE1AwFCg
TS5eT/L79XQjvKgOybqiSwmhKUUtkVBvTw6z1cW9LnTIbIzJGl5BlCYBtzN4f3dhPbkR+aBBYIxU
HjwJr9GLL6N/Vq2WJI2W6YToa7/MofBxC7PJQC1w01iaHki+ca9OtX3FeCTfTQT0Vg1eqOETCpcX
f8yRn3ovZC7XJEvkOdawAQM2ZhWgK+Pwxjsg0OMH0gwh3g6ejH8lOo6eOLgdddjuf79N8h9oORS/
/3eXfnshz52U3x/po1zfKHABHXCQJFjtMkfazMyvxY4/m1awnI+0Y0Se1c5tZXgyFEhhZgS8iWaZ
DOPIIhoSPfDVlUJj3oNiA3ETr4BKDOpnGkrB3w9blX75QP/+cCMFUXVjNEIYMvoNnJINLT8/1aJa
ZxBwyCnxz3P492qoROX0yrJSRdf4CrVcWPDXtyRdUhS8vAd5jtWkwY63mLyTFtlmHwu7YiF8ybpl
fEGSfTIZ3rTsaKf+S0Gs3c/GE5mOafnaqglGuRsDT/DUU2ZF1MTnaEhEgQFK5w2lZ6KTLiH4dMxh
zZyvhKX14JrevC64TF5hvrlM9t558YyplbzbyVjKcwi6Gtk1avL8YpTcfV02OQeyzDcZFJ8lH4Y/
s9Pkm3xjkF60qdA5zy+w0pZE32i4C/FnBl7L4jR8TC/meC5O5c/RPMXkjPnVHsLVgwnkO3zardO4
v568uIgeUebUSRrcg1c4mhSRwEld0U+PiMiQAon41mKZT0eEg2Tey786EBU9uIgO+5l/Ib7vjhoM
wMgxYNKzzaCfVmDzVD7U0NUtyrz3MZ2Te8T3X4l+yZJiOfbL5E20aenxPnpqhPTZ7uO9d7XUiFKN
iUKBJWkWvHzZR8nsv/3OrWcjX/i+ORefcoy3FEk4zHstqsKSwHiSHf3x2kAZ37gdWSia//Cy2Zm1
BPhgAq8yaVaFn0e5n/uXKB+OfEGM0iQnyjanxEG6Gxr8Dj0swmbaxOjn/bsvRlBjA6zzPM0rkHYM
o8vcb6E+tV4TVyGeJwF8TiJq1KS27zEtTZhHma3TFICT+fu4SvahsOM281hefKLQItIB30kfwQ6N
Cl+JFEhYFZ1Jcvvpt9W6gy5S2RdWm9k+vm4pQ5d53O7Sjb7MJvWh28BSmpQHFCebbEIO1XQ81Ynr
kyb66pxct+VxPDPetjyrj/VWmzTHYs0C2W373u6Ot5/LXDxep/x/yVqKtWdEIuM6hXS/voX0OwlV
0y1sQLtCuUNzCMUYgvGsh8P2WAwf1U3hI3daXbgu3UqMr9KgfiLtZ/gyLXolj7kU427Etwzfeom6
VTmrV9n3e1OvoF9Dld7op2pRzvRTvmhWiGheG/X0JtATHi6pnjhPHx6HbHY7jE/j04WX8bZ4TXKG
tZPH5BwR6LlqiHqpJtquh76+ejHkuJjtIedHMpWWB2sJ/bM6nQ/FZnTKVnxyNKxmgCL8W/oqSU1/
EkXajPnA2L9kJjaMVqsDH5SB7PDYIGxRdvUTZyPti3k0jJUDf1Ud+KvqUB34mupgfAGvKrvXJvsG
C5qpJ0qXAeioh1NCl7SRkLjsFJBvsm4LW9MDfsTtgLjh9c+VeGyUHQehfI1OgLa3g7bjO7SdAniT
BzeybCosdGafz5TgI77V+OK3KztY3vw0/sjHXwes7OBQ6zpmHeVKPr02xSL9uM7aDQcp7bKZzPxR
Dm8bTqPa4PiwaDeXA0tIt4OX8jh1O0l2uC5jJBWorQ98oHaFeZUPf+QfCCx8mq/95zPScD344/At
hfPPlxQb/s1KCYExP0CJ4aKiPMDs89CGbSREGiubHhpTWEPJ2CmnIK7hjeUGniMWSm2oTIuNsEzs
m6N6QyVYTLpY2akh04MV938H/70Lxt44bBO296CPCYCKAbzDfTIO1VDyRRg90jQNUioLeYDRnWss
Tst4CCG94+jwdBG+sPwSabUkq9XTE8Jh+UV1MEbhNVhdUnsE47ngnqkux6iNcswRhAAHD0q9K+FO
nd9FgyUzqlI3yQ96Ik2L03BeXIcMoi3PGnIAnSiytweoVvmPMLPw294nbEhgBk0sQtN9e8pUgF5b
TehnHWQ+9hWTzdIW4w5xuwJQDKSwg8yLJGwf7G00BtGQzHdL2kTZ1lOoWnMitci3ribXFflGbvat
7coVt1rZ3YYneng6zz3YLU8U2bSCo33xkGhfxheP+fukfb34G2mXSLuUkGsocLviwK0vCLElma5g
W6k4LdTun+JU/5TnxrI9ZRw7DwYbmgK1+BXK7BMvjIrZUVeswG45ayeMvhF3swb0LJhKVLuMK1Zw
R716ySRlNQRx6fPhFmpRi9+tPK8mVSjG+9BgYy7jYdHVpiTaDpfdZwvyLotpF9whM4s7VvGpQgTu
dfU+/Qolm3D5A3lxdwt/hDDAoHHQ59qO9TMZbcrZdXZb5P5tTgTaTInzcD8bZGtV0iwLYtEuIBAs
azmRsS+vj9/Jw31GN1LNCd+d3KPnEbylvuMF1mwvwQV5f+0X8fWAxPGGtXA5wXQmNpJuPgreszLy
QPaUBXPletsAln7sP9BJXJfXZfsDz3Sp4otC9NP2kZCNPL3OstloI0Xd8TLvI3gJ7bqPHl6x5tN+
xTHrH+nyOn1X5OW+kk9WYEeMbmSaXbnvw1L6nFE6RPfZOfplkdHHz1U7eR3qVb6QIQd3BCW5TYAF
j1tCuXo5A1tSRiy4D4tFF3fxbbEPG35GzTVSTzxBp9sGrg3YOYnP9WpP3q7kD1/8DAoklBXv3nmR
rgCvCsLWmmnOa9xO2klOBnkPL+QWjeYG1/48zejAM4yOxJjXfPrelCuanGiUGK6wwweoC97JjUhl
LcI5e4O5sYPKhvTc4TwrBs0x5x6+NueF8lVMMtjQMKb9J+WSuqlCEHG/j7H8iYYHqprzkXmNy57g
N1yKamLs9PAcPeP3hjOYvdim6+WZ295zXy+ft6RK6unQefVbcdttDSR8D6xutOjJRn6JNHbg53LI
QFb8Bp4XYj4OvYWHETWrG3sOCM+iHwIbQHxfF6tZVROZi8eqy/O/Sb+5pqsG/+8JJppxyR0GKryz
I6Qf7aScjVmQR5uCbymHbykOvzad63BR38Rdizu5cJQvdqR09TpBXas20uDtz0vNaGXGat+BsXNj
d/+PszNZblRL1/a9nPFPhOhhcCaW6EEINZbtCWE7bRqBkAA16OrPs1wRf+zKvaMyogaVlbmzEYLF
174NLn0EYbS70ZJ5756hbjGY5sf2GYNiwtAZh3heZfR/0MV5gdtGwkN2kFIQw+tp/vg8PN8/f54O
T334zt/uL7z2wBMnh59hzi0qx59SsnrGeM/cUINSOD7S44uWSNFPAWkQ90bMr62sfT8/i+KKYSUH
kuIg0yM2XV+irBjwZhGM/bUcV9G0PKbdzuQVoPJuNl34r6pgej/y7C67Q3KPTELbI9C4wc2vZtWu
jW8bphD3gMDCRpSbOL1363b9Uz3ww+UxJ4teOGQz/k4R1a/M3dak4ZVIxReR+U7bVvwHao1piaA+
JQ7Xs7xS3/xcR5UJJ+ljenirefLyYX4Or5tzeA5PWBEJcliGrtPXKTUZFInfYpkSD2v8LJeVTY3C
WGWltvNBHI5trcLEBWj/YCgtwg8fg41T63eZtK7wHR/3jFfrDa0JtFQCRAHadkcvAsNhf9ygY/DY
AxhiUBWzAsqO4Xk1i6uV9FbFemK+aSnTSXOa1+/FykiN7SG+hhbGumOobHJYG2e3Wo3femLFwO+q
BBsAMEIywMc2JpvESiAv7SURJCoCO1ETLUBWKYVeG97ghOWvDZaOJla19lLlAh7h5SX31XURoDTB
6pFJYaiG5+CwZQ3plBG82QyDaAwCLRc0zHu5LJeG8CiEDyitmszwLwGFaaqlt08zGcOcy+3iy8vD
qwLMqIMch2fVqba5z5Io3NU4TkvZIZ64FLRVxAd6xoYPTw/8XApxtHVMHIJ7lpUvRWyl2A4z8+vE
YBQfdkyuglugh1JyWymBEpT07BcYCPTrz8XKzvrv5jnfaJ/CaRkLag9b1hWu1pCd6D0yy5Wy0/cs
5fr3hP1IfkBNlnZFAH5nZYYQB9wulpk+4grjbIzouOwxtRmCPuQ7OvfnGgLCI7ngLX1dNn61uvH9
7ISJVKxQYPqn9S04LYtfZlbF8voB+2RAi6Ba/PplLo7J2b1smQgs1e92O74fVlKYvxy2Zjb7PPon
X8oe4TWcrazVsLv7uqOkF1doWaO6+6K4DMQTaE1Jg8oWqkhBAU4foUpvCsoEC1ad4uP2gcUu3XnH
pKwPAVm5ECkagDq9BzOsnsMG9TE9j5V1TyYt43PE6AmaawrnzVqA8D9csS29vueXeXOnylzwE9bV
qjVnaatBlMSckipwrfSL/r28L9B3aY7oTyxOsFQIW2u5XbTbTlnIKFXdFtAHLsQtGBJHZyid6yOd
QbyHjkWpXYo/Yw2OZC8f5qIqnbZcqPx5qsl+IVNhvheoTGNubM4bENd0x+nRfMp96Y1NQZJvGddi
wnyAy5xpxUJCTK5Z4J9zRgoVW/JUfntk8tuUPpaXV6zCl1cWBSvu7C97zbKABOQXb1UmLY8fWLXv
+g9pba7zX9UOKAP0F+W1pEa7JLMEY91gpOcxffFzkQ8YQxGJKMxuiR63fhs+PvKVtioYYr/e98OX
jcfjkBw3UBPcQzJ+1Bt6SPR59GX+y1jxsuLGGqmAN2dBA618tmro29gWkg2X+Zb/gznIud+dE/Fp
tjt+6OvD7rRpE35Pe612okjZj/tBW/QfbFke+yPG9Ai3p+ddh/DxjdA4BhR1Wlasb/ikHtPpq8uK
NxWBCOKhHTEDf+Pkh6xi8u1JRKn8tRekiutHiZD4/upffYRWgjzWFsL5y1i1X+dEjrrdGFHuRNrq
8MV6Rd6z9am+bqy4wfYIQimL+dcOVDJ/FMdGeKZZEYu/cooKpkk5918DeUounIPMy7BQTOpnvFLX
2kZJAQGw9NATvN4j2S83ivj4TRE3LLWMFP1H4gXTSvYLcvYA22ovqdeKGLijttEdmVD28PI4R/W9
wHjU4OCzWAAbCtczPce824ynbv4hNVxQAgkU/WoLYZYklNOMPyKDGKFAiWMRkwhNjXKZ+/KySjB/
5cVkiRErREbACyGOtbCMivgeAeQndjbv5+AcG5uDkCqD26CxdRPj1dgAm3mBGy1+uwV6wOGV0XbU
uBxkzbIikFFE0tGPA9EcTXtmoVG/zIl1NyKt7YFIBB8AIyO5fVqpGjrNs8o9ICTj22HFNAgY3DbO
kQCnLQi6gFyhkhMlKFWhZdmJEpyTQ2it0CGI0KbIrJUVI92NT0yZqQxR8O4NGP14klsxpZ7iKb7F
xS/o69+sDLPrs7jEQ9AtgOoN1D/gG3hpoS8/Ky+wJk/PEEDspGLOWnljpNMJMIrIQA3iaVuQd1ZP
ZnIP+QYelrmBFaPGC75ScTuGzUyAcC8/x7dAdeh/EpRLeWByCIiVSU+3FSnvPt9/IdpEilA2VTzy
L3Ex/H0Tm1KW2HxtNBQQJMLFcl4vFPKbkZbvbXyJWRQG9VLO2pgUI6M0weYlOO150cPDrkiEshgo
kHCWQkf3myVMKC1VMz3Rtk3ECAVscEVJSIHgP/g3uN6N5l9i5dPg36LXS3N/llZx94KY57P0Zm2s
Dak63+SbSuwT0XRoIhaK6SzV36y4iKU3nWfR7At+rPfmGnvL+cAW97Q6YGIrLVtGTBVJG20Obhmi
htTIOLGhoKqGpFK/SI7RgRMMmMUlk+DfbMQ6xLo6Qv/Cu3tXTyRfk4MyrfjTQbtVPSvlNrraZ75R
M6453xhpQ36uYi4zld7yEeFALS0touodJtkCQpiS2js1MflfE9X7KrFWmNx48NXVGEPlpHijbmIi
fCa0MUIL2SIL/UjWxEff2rLBxWa4C6ZPg/fz+M3tzGbpMWKB3Uk0s6hLiF/x/a1gwpuIOJ7cXnQK
E3tXxOcXNVNSk8gunhPpOnisZ5gWi35p+JKjm1eF17nu6Zzyg9OG+ULmjnWLSzRiZgAnFN6jzkt7
Ir/eHWyOlz3dm/iXisBMjr4oO6hz43Ms3iCbqNPFMPvCnqvg7mjp+G1ywfYbb/TyvtfXeTzjzJnJ
5aXl5BU4NR/CgXNcZET0SF1cedmslfiQOzNQHDR4C/hzGKSZSyYL9J6Fd6MioIRxLgF4ImhofHvE
SHwlPVBpAFrE3TkkfgQTBvMwHzHHPHk1xjyGa2C/rHrm+pDIHkK4rppJUHbriA0YFU/F1UhrEYUn
nqeR2kgiqoS/WYBNeog2yJ4wiC3ZAdunqxPP93uMUamN+FY+B/8d/JunevWayiAzNgPXPks7vuWJ
saTBW6qiF6J7omIrQ/Ge1svZ5yGu4nsmHiM1YqIvRXsrvgohl9usBDfehWJLWp9e9Kx8bqJTxLMV
r7Yo+3D+M1e4Sgtl6DVlnGuzEaC1McICq3rx0Oq1HdZrDX9J/kB4WRCkgt4/sithIe+eEkQkiK11
NkXAZ9YnZAfkjLtP5CjCu3+kPVojoRPhxLGwPST4YimZscs/s8UeYK0p0TFh9Z1WKZJV8TloV507
2xebYnMgbIOle6Z4g1ir8m/ghxRYbpeOSZfqPKQmYnDgq2x9UNvm44ygilG8TphioeyFduLinLIi
9pu1xLro/lyi+Wi8XGLrkxcta5VFuT69Uyem5qu1bHaMHZ8KatGTb1DQtzFVDVpKDHzR78NmkzWy
by51HpeanfjPFbffiJGs8ehVI4RjxH0xYd8dAt7mwOReUBgS0nXnsNMCLncJLiS2NqLq5RWIeBX8
2u04My0zBW0BgSnQcAkfAKzo9Af3CGQEM/H2Z4n5WJ94pUWB0nHOweOm16gnJp4oRlUowMoqd3sx
6HGQrck0UpslaurktlfYmOH65jAS876ufh5gBssv2TEyZitgvAgesb4swgfpFAi7R/fn0M3AL2ad
4T2461T9ONQfhfsKRm13zGPuwq9qcSRJjkIHEkheBTcGK5ak54POO9Ry3B8l1+TC2kCYx5d+wWKK
IXqqB+Yr8EoKfgSqSA+i1M+FXzsJgpO4BtWenB2Nza7s0O7gKWrg2Dz5aDiT5qVID9oFqYS14RR3
fOYluuzhkrsG11XuZ0ihCFt0FhsZmy3/7gEXXEl8/mFVI0d358gO8Qw6lLQ017pXZgilpBceUM5L
TBPkzNIT333ccxAoCAAorhSYBCD8iWLqavLOnETdK/id2jeiJrlFoEtDCnsyAbj5iFYvUaKatUrp
8KahgsCaIkDLh9bo6FjuPblxDAqv4LxqwSHGo54QMdFbsCGD/5a1XxXk11/n+BKcWfBwKLfjvtg1
exNKl8mJJ7ghrMuc1CChGdxAa0Vqcqr04l/gvE5u7yGBEiivOtBLY6su9aVKXLLgJLElFExQ4WKJ
IPyNZDbwYups8XPXBOdyEOHXYTxDnzmyDB8o20z2iTYHhvprjkB8sKcnhHvK1UB7QT0kmnm3SPzx
zj0t7fAYPr6GQIiF+9A2IzEpHRE1oJAmtZ14gRB74IzTufKzMbk7pIxtRwIQHe09KX3DtaKjY4dD
qkQP7allj1IlfYR/bNjSD1FdE+CA2iweIced02uC6ctdLjXT3KMj0171dKnaolly6tzrWtgEQXV3
2/SUTNFpd4nyZQub/MIKrErBQ2fNDtV70GdXypxyDYNHFFrapidYonmCTJbEl+tSBQmL/qP34crv
q7T5OnBcQPquqt3R50Glsz1ez45BArx9iImsEpH2vJ6WGtXh94Z1Ee3QJZbRZrm8UDmH9w9cs5nS
PGj5gQHSaj6jLJyYIFnrZcOk2Qjq54EyVejFoFmfDi6dU8hrHK+Q9FfcnIYccec1x8nTVsOidauN
xJ679mpHixSi22l3dtXQSmtfIx6xBud5+ddkoMAzfHMF93rNUpEMTOVF83xkiGClRjr7LAhTB+JF
HxGZ3TJ6hF3QPFP3EGyoLSIGFP6B5FQz8bgmvPm8BeWy3V7ickkTTzosUwVB0So9kF8IQ6TPYwIw
OxO/shllQJjyB1ZrMYjZBUopi2PQ8ICm+ICiQhMflnUgr4q0gWxyYdsp6P8VLQSqGZnOSl/PIIuH
N3zTKT+igj3gSHeUMyIgV2JALrHDxIcuBUHPATXgNF/Cc6QG573mIyvDjPRn/5kgN+BOUZ31Hglo
W/tXj/REo3LmPaGABy5AN7C4POHWhCMjnUNDIr7OQd8Rz9oUyBGbdAzukzqbwf21T3gaC5iQsYbp
H0ixgT+s+F4SO9sZoBOdfUaxxgCDM07LQOgRpwvj7UXLhIDhAaEVXHCAKAUpucOS21gqbEhyDwxG
aOC0VSyvSBPBzsSUCp90ltaqy5AYCMxHyr0MevYZ/K4vsb3NwyvwmD4hTLJDFh7ydXCHr3tN8Qsi
6I+xyob4DNl54q7MfAAY1D2j6AR8xWP7QbL7SiCzgn1w0JoCo8EC5+dHK+nRaLhwa1laIwy0kgKc
hSb+qZsvmNEy7ObS6/ySUGO5wCVSoaTxcCA4Bdx8eiHA+igUTuGRZRILOVA3Bxd4oMfvuEZyDPSF
tXy4+oINBIxEhRhjB+W2YOjMwinIl+BiyP2toy4u3iE0QfkoXrMrvVNQb0W+MgFkGGglDyzTFV9f
KdkxGCLZ1V0g19ERtYrBP+M0dmVxfvGucOh5EHwu/oDLcV6TfVhcBSO3Q0Nf/OaUfGPVBbw5Z4EC
FIQTiOMnmdNVQpncwCoLfbIybHasrukH+NGZaB9b5MLBD6aoDCRlXCxPwZkHVAclWhmKZwbHuAyg
Z0e3PezYZR+gx4ZAL8taht/+MWWk4UlwdOP2WV/MovNGiaTXhn2dxHewWHqbLMZK1uMcsT3h41UN
iiXrnxm7IXas82IttjT6q+1PmRC5KhN9c+OCO1/y82wKSbLZOTpHjIFoPttUc2e++irFsyVIAcif
N99CPcrI6tjciod6Wlw4K8WGx784kmrPaMqpgbnq9nVige2Mqs8Z7zp5mf8M8wy4ggWwqF2MyRkF
t5nXOfgNJE0yW8uBHXcf9spcySte8A1CZmJSFxcrOpWw9KegJ8xpwBSoIaKS4dmVCWAf3gK6qz0X
AAOiDAl0WyPFWGiKj8tuaxJcFIRrFALXsD2wnG/WJp274gIgX4PoOxOlyM0hdIknhV5ESgYR86Us
/yzXxWp8n13mxme5pIKguO/gjNthsz67UIH4+Snpd3Rxmypl6bWcgF9YLueSMlij3jyvLsEUy8+W
Oy7r8BI95hXdeksL8BB9Gi23TY97SP0JRBIytKApKL8pUymI6QDtxARye/JTFF6ee4bBBXIwNb86
oJYsHMDar3LD0ikUOPefeSylIZMGZs9GwMSG6cwdRJu0HH2D7zUyNR0joQdBWnfnhGEsY0isvRCn
A26b9V9EvqQ+LMrs9FWkFqI4ROx05PenD2QI7FeQKIwi+kBjpQOqY5GHDUfeYicLxXgB2fTsAzFZ
FDj1GR7nn7P4WEkcFWNpLLsPa13v0LsTRf3sg2ORgS0BKaoCIjRJGTo3FuVk75rwiBMAz87PFGEu
7G8JtDBBw7XBsMYg8HYI8eOcAtusEAWsw2GhyMIKhblqgxS5OeehgnZBXBHSuLagHaccxX4vbGjG
0XEIemxim7mIOcBXpqjajFh6i94eUlHAHQLMSAsDsdee5/ShHKNoIgWwkES5EmGuloItXwhvWCqZ
J1jnFCEcHUYoxMQJU6g2aIDgzEg109NrjgYNbFHaF8NleO4KpA3fIKrTOmW26SOUxJWKNw5rQdFd
8pgUsDw3zi1YNP4ptt/Iq4Oao2MtyHYcOxR86AQ5hKckX5uEDfKaw3p3DhtrBS8lMF5yoEWwgVoS
l7HIVwMDGhKnEDbhH+BtYfYmavs7OkbdYuC26VT5dsYHUca0RGoDMTv+FjwJlbOE3AuVXsUgiJuf
dD754eybMZNsAvZ5AdwOFWyxlbgg2CMUEk9ILJx4KVv6XOTPfCbZZaivGtae6HBAR1WAiIp6HbYT
lFJEKUmNh3SIECBPztCy6uwWKT9Jq0hbShe6DXq5NoX/lCCvrZgY4BKawP0xdsJWgFuLn8SItZ2E
t29Ug0amr0MFqZ2XyIHSCAOvAJeoL2H68l0NCrczjfjR1egqBtYp9xDF2C1NN6Aflps0TTXvMq0c
w+XKbz20jB3Zz+mY6kWRdMQnhCB557UljyQ4PSPyHrDiCDuKiSFmZ0Q/0zxXfFKXouGRXikjXuss
R+qrp+6F277PqemOhIk60gggR74yd5Q8rSzu5OPjzl71yWHbBvRybDKoePyK/r/dnjiubH7Qa6Fe
R7eR1ocAaZFkm5/i98zUQnLbSAfTSDxHoRKYbNLtO3bz7IjdRU9ZIL8Uy+lbd+8LEBNsDrb8x/kl
QFiMzYPkUhYyCtY51AoICVSggmZHigHNwTNNdBKWwIfm2RCKhogOem2t8yXGo+QF1MITkBpRzvGa
eew3Nz1p21hy2BwOAY8QFJojHtYvUfgYLnhMasImvCdVSoUVk61D0HzoceFgnyEHmkNws5aSa8aA
tnltkeoihT8QLCD9OX0sDosSNiQXmyQovmXOiB0QOVDS4xKZG1o/YL30+UXagZoDp0zYRqtpnQMd
AQGy4d749BpkrtRaF/Sc5gb4CfOJKVKdmlxlEA2a5Y1XUp3DLRbPTKOMvjpX5pE00CFpmZRHqeO2
LKvssIwQtmI2T/DlnwGKQSGA2wlQXlw3CYmXPaQsHZDmnfzPGxCPnsUoN5n2OhNmRFKPu2Jz/DqS
QU+IlXHpcILwKDksAS0EdsBnhWUogbGrqBBgp65HUCm6D3B+Wb0DTFdXZ8paictSRRntzqILdZbm
VUvWTMQnai7HAubaDqghAFSihkTD8RGz16WeqpgMdCF+sUSNlhGyiYAxGSwEyu4PS3b9Xs9eGWxC
AHj4o1wdVzngCDUWRSXmy7Z7YXgq84uCno/+z8nFB1cs0+UX4A2ISz5DdkUmS9qwLG+ff3bm9kba
nL+t0/z8jT7t/RP4ZdZ9a5maXj/tjfi1ubHelMwCjVnGrL43ZTyE9xQJlmhad5EcPFbnqIzx6NmA
j2qfJ2KykQy+6NgIdU2Ikuywp/xZ6a/ivnQfJfOnE9NaOSh8hJOBEXLRWcOct6KG5XH62KYCrqxA
6fN2FGgb3Hg3p6jkiSNJG5FpflDTjDvSiRNgLE16lht8vgKDdN5PSoAhUnlmfVxvTwiXjc+I3lE+
WNT8x50FKfJO6Wesb5xkezV6vENZh/W7vjq4jLAiaXX5MFd1MnkgG3FulRD0FiXe/eWwVMLDe7WU
UgFjvQY6UJ4WkLvlNVsKy5+xGJmKMPfgS1WgueFwojsmakooWYuc4qmD0SjxnlMyexLvlbgKSLEI
4ulCmfql8LGrE/hNhoMDIfvoUKiCukImG60f4faLYwx1AOmBb2FSXtNUcsZv6A1RYHt5UM7pJr6k
VUk/0zNAQihscdwhrIcKAy0fytlzPOY2pftce7lT7Q2noyg3wMyA1Jpf5nB6yZGM1ZnYVi5+xTHa
00gNTjAW7ScrqFC7zleV94EmCMAzjd7g4V7jkRxfpDwcZocSIDG83JlIl+lAU2ODSG8Ap4F/dkyU
OE8UtTO/dzXCnQCI9QDaam6CTQs0eWZqeIqnbkwAbOKsUGKsRV9jLzLcubiPF19N0czxhHcOA/dI
Aw9bremenIGnzypHJN2fpUCTSStpdfsoxMiTWrsmUp59QAagtGVKefOJ901ZluCRAQiRGw2fGWZm
r+zVWZzVlZhWMLWAd7KU4pZiX0hGjuE9YyoBAtwKxChBYnIzMoRqnpgJknz4GaMT/Fii4mXc9d6V
0hfaCYfYO7uIfTGVEgdBI1Qy0g2oEn7a7SIts8lnj+2Lg//DIqYX4+fc1YLDjmfOpiYIUfmGUlAg
THzjcIg21aRQ5Ij5EKk4UOK9ahlXyS9HAH/lqudYUEhywSglLjhszsxhI+gIgN/MN8YnBsa7G/ft
lInC/5QpkRadGepSIe4M32B8TIIV05g5ppbhwVMR3J0tQCU7Jqv30bF5RFXKuI1xw4lULDrbKdKZ
5Yv6UApGlD7gEPsHJLpOCxvGCl+/eTrGdyDYIKEQIysB/xsO6Zo/Pu2LNF9aFFsNqa3zNZJ0TipB
WzkpPvOl9Mtanj90kgo8JHNlLCVKX3Ig+bdjoEKCY4dIu7mjZACXD9uDOQSIb3QKh2jGEJPM8MqM
grrpW0mAZvvQnlDrRWV7SznAJoyRhsPF4tvpYzcmf0BvcieU8nkFqY3ghCPeENB8crlcwriDQRoW
3Ftppdc8EhjBCLNQ0DCoZe3vEIfNhbD7egj6DgmRrSOSWjJDDob+jBLh0aDTv0Y6HylH6JCgMEca
iBYpTAQXiQTw0uaYWsNUkyn3pagironfVai1OdVQ2iusuoxkJ4f1O4x2svspsRwjGynq6djwMNIZ
0bCaCXpqyiPSfEWqrWdew2swuiZG4vT4nu6fEyMEffpLpWYpPcI8p+n+UsYdRYcYUZz3NhvTKeDh
Ly1qiRuFR+9pTIn5Pej6PttyTC+PnjUH7hiCOXcOHzq+LQ8nnM83u/luTMpMDD9YF/lNih054xSd
A1Fn0PWkVyZ6tEKUzVlBhKOHIZccFuLmX3heP3URKeKY5KIrJsejBbSTWGlT+C1oS1dUbMAixHrC
9LgSGsWJfyunUbAcfcGMaY6geURDRmQdosrllDunHf/Fn5FD7iuUOBOEYNOaQXPNoznyr9cMoBgz
e5efv6VQsNNMM0oxXJsfJcTOZCZP/Rw1wICSXgxPiMrIaS75XLa8NVNflc6DQQUxW2y6hcwGdGkO
Oy1fviYkMbkXRBjUtglQojGBE+eeSYG8GQ5Jlr/esIaqmZxq4eCYfGUb2IpJBCH0+/rGjG0aWwE2
YtgcXj7ytcFSCa0CJoYyb1bxPIQwNb5E+yPxPCd2fndmtwoYzxP5eGBggRKYsYbdKAZGrKbslUVT
oxB2UCtkw6+wOH9ErdeJbRt38cYGRYlO9HoNFqBE7oHCdYoYJ66AbHMsuep3kyh/ejGBI8ufTGJe
pKiL6q/zXl6hTkZBxkLsP5NhoFD/A7/6r2K0v/Gr60chlxdba3d5cn7Mry58lQsvkgCAA1Ymy6if
ZzS7UA2Kxd1tPJiR3woa2PPxFwuXAIDh4xPEIOaDeeOg9oIswcAEC928pAmUNzu+Q/AHJoIi+Jql
pli55cAlwWPD03yH8+yAgJWd2QZoRnN21L2BzEM/12k1AHTR9w2CQF1+mqindvPi6whR1kaIazGx
v6BDl+fXYX6AM1OGqOeOdNQlLFLzwdZLhvQMcEcnAiFfkUJYwHntl1gNK/wkUMj1hHbyNbUKxub3
pw7xgsUxtlCPkrdcvdO+Hb7ErnIMVXMuvdc88y2CJp0+l+y5OQCt0dmVTYRWeyHncwjLlnuWo9nV
h0Qs4xfFRejeyM7IgUnAaA9pI8QhKmw2kKZ5Qu6gfLiI/zKZQEE5vK/K1bDHNCUqdkcqAGg6KATj
7fHB18Un6PzFqnZhfBsho47X2tWHeeeN/uNFmesu8sf0YOzcgPZlW3OO6d8sZf0Z4+41qIL6XF5c
3B+hknhmZIDNRbQNFvL7aWOEBwcd95otdsvQf7oI9jRwkQ+FdIyGI+uXEKYl41htZ1KroriDVqN3
8K6hCt5kpjoQrqXSneqF2i3s9Wx1Dw8XvGOfBqRn+QvQRIp5+YIGMBkUzDMSVMgCa1vu0u2dxqCD
KGl936kWeqePwKW/VcntFcwxPQx13Hf3puHJYdSg7tDO93N5QUMC5GXJgBrX2WGugqFB93UF9Vpe
62vktHJUIDgSUPE0WLz+HQrXi4Hwywc4FHCRzyzGXfkZct8loOp9Nz1pcX0dmX33LzTsnyzl2nkB
hyKpwUVbizv7Uu3j8GuGUPNlPkPsx22Vp6KBfu/cjUVL7h/ngD0ukGtZZJXrSp3r2E/hsrFhZ4vN
ID4aqezZ7xpEhmox22ru9MKiAXE4oGFUnzeEqdIbmiswgbvo+mWH5IcNoKMOkJDlgoLDsuP8edw2
G9iEy9lLsdVwnYBasWBfKY49UJIbSJ/jAbEi8Yf1cHKh0Y/f8Kgf5N87Mqvu+N2/Df6jflIQL6qT
fDeYTxMqtawPSkw/T/MTg7ESXJ6HFVt2RMTiyXAQ2IDr3dtPbTYh+nLxR+EepAbtd+nxQawHUu7k
6V1y1A8+TPJQwGGSsEC04qwyJL35qH8xh78mrD/3s7WJOenG+kaFnEKaWENHhNgO9Bn+UfeO/0u/
grRSvt63IOTHAF7bjBsJjwtrZKpaPClnJ0e5uuOa0IwN6hAqZPkZ1i1s/0N1NX5i0kAZqaHiEOsB
7Osh6r9mTJovOO0BgLzM0biG/LI7oOXvnF8RNimDAZe1GnQtg9dpfuRNkSCOMd8BdzsHTg2j7qE+
IVCGy8hzf0kPtot8XYEo+RtD5Df1QP+NpQd+PR5DRTRXLh9Q2N1hfw8er+ig0TnopKDzM4jKZxjl
GMlRy1BO8Um/2E+459qdNtoe/ZdxZ39B+WfrBW4cSXIFuJGLGJuxO81vW5jfH8xlEzqp0xOMVKS6
kf8E+yPi83kPxwmCT0glBUq7Xt0S6wT3tNne3dpTb7C4IQ2xXoLut+BKEFnx+tfj9iCsch1W9wjL
vWpf6BScf+76xGhdTxGqn7wxYMHr6qmFIJw874Y5wi7QeMwXeSuUohnxAOi/20KHecB2M7i+IRog
WjUuFG15D1Pp4ydJXP51+K69E41Mu1TeUGyhpoTMfEwGrMlWkJtZvwwOd4gIiMsqFhowBvElDx67
Apo+owEi2AvdJSjcEMi51722YiLKCLRE8ebLZMx9g8o1PxG0X3F6Oz+B3fBZANHPYwBmB8gbDCBg
QNXvZxleI1Sm1QfnYkGTSbk+Cz7HZwEdYGMwetATkfWfW/tZ3L8rEQUow+Bf45v8pdvizU3yNzO4
LkB1Y5VCazoCO+Y8SYG6ewDufzu8Wn5JO37/RMuHenVTsgTiZTi9IaSJ2QG7hmgGRq6ao0SkpRUo
TjaEzAhwhogGQIdfILReR8gfV39A+dR9oGVHobo9uIBONgOHE2ClkC7cdkzHzI3J2PKORTO3ntVX
eH1m1cCTQgsRU/Kk3HEZ1ab/Yr/5n6uJv8mV2dbM0NEdxxvaUi1LE7zuz/d1dSyG//0f+f/Z0kHu
z+feygwKn+M3flU9u5kZkZCWo0XBwpmVTo1mh3+70nffrn9Qv/sbbf1fF2CbNtJ3pinbgqr/lwto
c1u/TPe7lV2BM95JY7gkmsekehRe3z+8zwHWtgJotkb+pT7Pr/3znWHb7bBoOgI2pJMD4gdRZ5h/
ujO/ixf8fmG/eUwa5b056i0XVsMeqdbG0ZmoHCXvhj6Qmr9rj13bmE+PmaPfDrtRfrsf/qBvrYiv
/lfSs7gCy0RLTp7BfDbM39Stp0M9U87Xg5WNbeceRngkWg4phEaOG6JescW2PJU3RWlwVUAw7kb2
xireGU+H+fW4NFUjYM6ERM7U4gl9fuwGLXnk/n8+Qb9Xo1wk7rjqTLVmGAP/zRP4eLlJmKi3ZqYZ
0XSfT7Do6HQfy2MRlPc/6B7J8u9aif/+aX+z5TXrSsnPOp+mzNq0P8/wfcquaKJVt/fi9nlE6hTF
z9sdSSDw/A37n2Ev225nv/SE7KP6XG9l4/OgVY455U+nbm/f3vTKGTV7rqDuqACLHhkC2S+nVl7Y
4q9ga2L0CFu1ZKPz4qhD1qEUedxBoG96yOHdLWqMd8L1OCDld1h3+kwo89sQFMVOZ7oiAWLuz/bg
1V0okdUMFH1G5P1lLJ90oHYTmOjr0qS/uN2CO8omQ2P59wFYuoTwROvNHtQG7fsJrEfJ8Pp2Pawq
ZhEtcy323RqitniDT6yGK2NloVBqnoi4DeolxlzV2b30c0mUFiacx5wavYYWODBBH9MaLtD1zB9O
mhmNIoI/ls3oC80Y4Phk96b5vEjR1GAl0MX1FOoq81vT9h9ANTX5D2/b75pRvz/X3/j9StOfTrMH
z/XE9NmMboyPEL+5zZbKyfkvzquCYr5p67KFq8e/xxvjclWn+3Q0s+IYyvp3PT1rZXSUE1Uv5tb5
D83a3xxif76XOtMRwzJVbvJvQiO9OUyzq2Sx7FZwVJuwSSJ3XqUgh5p9lSIL15keGZ1Og2KOYQ5Q
LanvQzQ2x9Mxnsk4fszwsTosrvgb3lFIktQn3d5aPavbWns6qaT88/EtV9Kmf5VKDJS7g6uepff+
vruiBmXbL4/jx707v9uzPtEqBBOgEjSnzrNO9byWVtcTPtr3yIDPdsK/TKKuvd2dqnT/800XX/O3
SIZS2f+/DT+v9V+CfM8nVm1TAF5moFAUi9mYqEyaeE91fBdsc97/ySL4Hw/UXz7xt8d8Kx+P6XSy
jcxCYmTIFBqVKmiGT0v7b+LfXz7ot/ylXqTHTb9J4gnHNYYrj3WBLzqDy8e6/W/OrqzPTEuzdROD
nd8cH4bLQen1sTGz4+gYgHq7+IRaeo8OqyQ64T8c3n96aDKfg1PHTFeVH02Ovzy02TRa8vXBQ+uH
YARPdjs4ira8IRulAHhlMIjm2n8+JrJ4Kr+fExnbV1MxKUe038VTD2Yx9u2Vp2bwqgyzOZ9ndB81
CxUG1ONaNzaVnfXjn6xX/+mbqrYlm9xb1UK17t9jQpEX6qT2pY2iEyte4+sgj9tHS2+Wn8a0Hd6G
G4rJVk9Up6mXOlhSrV+f5s2wsrWDc8nP63bWwwiwSuTK7T/cFPHhv98THoFtqjwK818eGH95DJ16
bgtltMyMoFiAGEdEgQfR/uEY/+lTfrsFdt/UfLRuoowbnh7r2yWU0GH80wGW/+lOU9Howq3PUm3t
N5Gi06yojvpIUXXAL864mZQxOHh2oDCvF08eHp6qHBFaNZS0sry2z+oHgsx9WNffJba4tDDHCQDO
IYeO1P3hDvzj4bP/j7Pz2o1bSdv1FRFgMddpR6kltUzZLVk+IeTEnDOvfj/UAP9IdKN7Y+ZgzQoG
il3xC2/Aswq7Y6kZBMOfd0Hq2ak6JKXtCl2sVdNtin7Ve8+RfJEgdfCuUtCRMN4U5/nyrj83J6hj
qeglGqrAx+TzuFZS2JVwBtuNDdpk1p9Qf9GoIfhIgUqCYY26/9V1OLfcH8Zcak5bfdU3SsqYXQlb
W3ebZqsAAy73VSq4k6ka+JhKli/qiKSdQutSfunLaqsXwAKiK6pE76d6ucPRSrZsw3Z0oVuLgqah
StOMg5BrLciOPdKZHfQ5f/6I4tc4nOKi2+gW1fdtQVWhQJ+/BveU/qy7u1YC5HEQsxkxXEGdurDU
e1ECSiz+tiZcRenvaq9dRWZ1TO3irvN+XV46cSZJQNvsv5++2DNZ56WpY0S266mvLcEaL1ril/s0
ey4pnThuMdswlenNCGk7oyk0VO3WQdv08mdoZ5fTMomXba4KW19kcZamTKmVcVX7g7LXYn9XGFSK
ordAQ1qqtv9EFTxOBc4Byriy+xs40ddSImSMm6Ja+euhffLGAPXmp6QoX8qdrYGLTV3fK+9t6q7Y
u61iadbXvnrOoP5d9/9+9eLO8U3PGHWLp1NJH+0OF64h3g6qeaMMyoZ3Cdek7ynOMv6NaIHh/516
BXlMiCajss0R2BtUvEmjFUeySrVXMTwkWrQpwitZ2PkltnGnIgPDC335DEpf07XJim13gmpePdtc
wIGI71oPUi8WnWZ55+S0kGPEa6mipDnYOBVud69emS5xdrr++yHLu7Pturx0CmLkjEqL/s2Lblnh
itpsLyWqx5sxRuCFT/C9fG3maD2LK6Gzdv4LHMc0LJNfrS4OqmjsIo16otmuBSdl+cmGHKVI8/va
h5ulJdtySr7rZnMoizBazd/jo2g9OQhCy1Y9RoIpm+RmMoa1WtEZpTanlBgzUKDLwNrAh718Ls5f
6fZ/P3hxPKXi1anusMNiv1/Ph0EF7u64Q/2kYnObabzhuIfQT9KuFlbOBaC8I6ZktmzLehci/vBs
17otUr02LNeEbJuP4VoLXZTUtyWSkkFeflEqsY4pIDTA2VqFDmA+El+E67GD84MtNvPM45jcXp4R
41yEJSUFHMPENIyY5/NjE9fmMHYKF1bWilWIdXja6rcTlONRGzfoCKEcH1BGF9wTxAAtFi69BdtU
p7KcF+tuaB/S0NinFCwzLdoKmgMN7b0BKeohRGDz60DJt9HfojDeCB3Mki8Qj1cgmVvpH0WpKZ3i
qJJG7R2Z2UEG5qM6F/rXMX3i8dAUb5d/rpDzzbe4YxxVtYglDUNXVWdxM3ppVTai8rhjSgx66eBl
1aFsoQJoHN3R/+UU43M01sMqycWDlr6kHcoROu2hGIN7hbKdDdm35df7062mAPc/+nZ99OPu1rLr
eyVMbi1cDpBB5s1RtkXab/LKuhUyWWc1HuxOl9zFY7iNAoDtItwq/p3Rj0+9WmxsrugxGU9Tgmtb
CcYzB4xioQoYFXhkWr/VMN5WifLg45agNvK3aIKbiMun6ahr17jj8hg27csUICovdxOKBUns07PI
u22W6o87S8Oc0ofrj0JqZEU/xPQnL8ZDVZe4T4OqbLy/PXA8GoO2/6Oqmm0SIAOLsr7ZxpvBFvvG
6jdtJU/IlqaNzBAb9zZmDKG0Q1evTr+PBpZwpXUnot9dHTwYOhL43TqoR57AbG0oJ0VYmzyvvnSc
9/msmZjotD4IFB/gBNdn6L1J5buThPe9DxeAvlTtrMscB+yvdu3t2kDutBArQCke84Amq9VuCC2/
WlPxYAGxcJ7UeqN57C1m5f1j+C16Q/go0vv5M8bc3ogC2BP1MIXHl7NeRMAGDBg1xv0AlT9DnCb1
blWswSQ/Viv4xxr+/zBC8Gk0UFAKKv/2fkrS+xRNiUbgPG5jWULJJzXXhQfHptA4GsNWBFjXEGOo
MQEUYZLzoufOl76wMSzD6xcWQ31sMCynbGnPdcMGwudqaONVhw+8owPIla2r5P3xZGZfW6TSukL/
luYGbvc2Lcf4aODWK4W6DejeJBVMRc2hsh4PxSqNQJqG5tcrZ+fMbU9tj1zTdiSejcsbTFH8YOoa
k2SMfhOEAUN7aDsM5pijIblXuxcRfR2hPRbrWk33jRZciQvPJQsUFYXUdZ5eQxPa57tKxJ49ebZq
udpIL7vJHyeAiRXUw/gv7e9VCP3IwSEUs8e2xEGse8vow9i443bBIUWwG1fza580D7m8ToSq4WlL
UdYw3qvZH271VKmLprIiy80UDgneJ1StZXlosyedGGWyQNTFtwWy8XjdW4fLC3ImyHOINB3k3pF8
Zz4+T0fVdxo7nfwkzLZmtx7hKIkHM7oS75wdhaKwJlTVoKq7GKUuq6jPo4DMoD347OlBOzj2j7he
X/4xZ5IeVtZ5D1dt/m+R9AytVttmzL3Me9Gj8kZ1nW4VLwvUG8yGpHt5uDOv8cfhlvmOLAd/0HyG
i9koyoGxBvPgtPurRfv3hslyh8zlRRzpMedUl/0MWSRTZuqMNIb4WDSAitMRIwqSD3RjBmykIBZA
9OJqPmBZksOd6x7C1qCZ+hqWTzaQzv7k08+0/NseLUw8x51Gbv2EJjMe3kOHc0l9a0+ImEVgm2rn
EFLM5jkuvX0OpAZ13GHXJPugWFvfNVqg3Gcbkac7PWzXYXHljpjjp39+rDE/rpZu2+ayrtcFtpFX
ak5t4qDAt8q3SMvDExEPfnkl9hT2uaOHJ7aNMfZ7+WCxMaPASWVPo4QsEbEDfHCHFIZG7eN6V9Au
GneG03+RLS246ZfjFd/mXKxQOnw7SuDFORbnIdlOHd7kcUsvfLK+pgUoCLBV3SZp9hn0D5QDo5u2
9V/CIbo1v0uv20p495W10wVXrA93v3/xkgYzcLr3+nPR3Ghhuqn6aJvWz1aOMWOJvruCsrEp3KZH
M80C6GCj7t9TOw9fGj5hxNZAkd7W65S3qXqMRHRTxO0BHI5OpUPxf/m2TZen3fn+yZTPVnnnaViI
KNSCvV95U20yFKI0QGB5dzOo26k0vpZqh2b7y9jLnUFUQfX+SbSIIzr2fWhPN1np3eT9gzG91Xq9
GfCSGp+lCjYNonnawmWjk+tH9zUN24QHUSdWBR6ueW9B8KjX3TbUj2X5UOUmfds2RT88fla7fez/
MAT92bhhwD+JYa9ZnY3S2avChBsd0bS0XYWidd7r+4SINkuHY8sh6ELzS2aaBD10QZTpYZDVbSTM
x04md47U3kqwJmUYPynOuKmVhtYfFNcYUozYeVQlvILiKuK4c3qRlXI9h5kmcLJW3GdleGMjsunk
3W5MTkUm93UWHoYJdq/Tb+VDkhm/Jh9wiI9aBcLrloR3jgOwk932ensKO7RBUpivmX6Ip9+Bqu50
VI6s9CGumrWQT5cvpXfb8OXxYTs7DiGqpN65qIbJQh/TXm/eE+CwfVIynlIEAZw/c3JQg+gQ3a41
f3oEe2yzpEVmuXaHAt3HAh3LSL9y9Z9Ll3hdLKJoqQvdWL74YSX9vvRTy51UYFbIxw8yWtUItcqn
VKueYp9/k+/9CpDv1dbemc6eo6McbptMBsH/4kGoPae2ik6zXLt5sUMg3HJnwhZHdZNOgY/NT4Gj
pzVeW4Jzt8qHYZcPetH2eWfJyaKqvI+6vYF/e/WqRs8ZKI9QnkrzXg6b0HicYP5cXv1zLyAu2I4Q
tm3oNHo/P+f2oMSGTEbLTaetltwZMYhPZLHy8JTn39twXA/E3JeHPNftZ5L/O+YiH7YTwW/tBsuV
NBl9nClkp+2U2Nzovlz55Sv9QJ3CFQV+vepvRge2AlYJYdWvo0JcCWfOpaKODvLA0W1NU433asOH
WEqQ0Oj2wO437ccwa74oQPhFf6Cjm2YHDbBmRIs76feU//NTWIFWRN0zCN+TIAoh61YlWy5/j2uh
ivtY3okZTASWpwqHdYtKpA+gqXsbcgt9RZDcrbbVTXQoZUCA9luq4E8iH+SImXa3unan9+pW+vL2
8oyfi6Y+/sZFxybxRad1SmW5SfkY5IfG3tAa6qz7y6OIc8NwbugN0cCwzfe388NUsqKjHcy7eFCG
LffNtnF+Wtq4m3O/NuTO5L60I7J7f51OyEd5MZbVp7F0boPuR8odffl7zoUFoEpoVswVBusdwfrh
cyrVjB1r8kxXaZJto/6hIGBjpEVBW8QzbOz58nDnThLoCEwHqN4LVOI/n6Q0yep8TFvTzfNjhEB/
86BYh768STxgptK18pfL472HNct72wKxQmbClGv2oqiQpnxM6uekwgSv8VfTe8sLIKNI/kMAQXA1
I6u7hgY5+1hwVjRNktg51jIbGockLvM+s9w2/jpqh9BK9n7ybFrtiiSMJ0JWf+aE2n/0E9hssA1B
wCZ7dX6/m/KgA5O5PAvnQmq6dKbQbIkL/TL205XBz6ykMl1Pdvvcb9YmGAfd52qhyPd0eax/7CXo
o5MkOA41R6Frlr24LJ3O0qIwYjCtNzY6PaO0KLcB4e1gdK+JDYa8/5Vb7TbSo+/Yx6gT0AyJnXT/
Xd9M1N7NFCPCBu5B8Uv/3uZ3ITOnIUUPZqtg+wOHNcBrZKqbBqeqN9ZUdTXvMMZg4HwgSD8HorPi
KOpTkhx68yf6h+P4tcFDZvoxIlbV3KaU8PrYvO1KIG7oRoGQqHKx0exupgKXxk+Lx7OmdOPp5lfy
XQCAMcp1frHmH3Y1lom13yENfOWSPbtVbUviQ0kNjGR+ETXLvIrirqNq0xhPxHYSjzJBnVXHC1I7
DBJvb+3Oa79cXq6zgcTHUbXPJ1IpaFR4TWa69nDcleNJg42CYP7UrWsc/3LkdYka57LF5XHfwRvL
g2nbkucUTJtGg2sxbt3X5pgohssBMSY3bDeZmLbVGN3VlrYTBux5UJJBq2BLCO6z+xG3MV2QTRve
VeJBpDdF6Wzj7mvgyJsAx0zQUpaovwYU863hp4Vys1ZBWGGLNyUMYISPW/t/WTE64Ca9QMwuVGsx
d2me5amTFqbrpF8KGJzxcaAoxwb06q0BudzYBMBkL0/c2cBAEvapmlR5R7TFjSbtojEc1sYtwie9
2fZJf5P2/d4squ3kuZ3+1rfboXsCbLIN8+4+BrQd64CmQAX/T18y13wcRzjG8u3IIwB9QeQj3m5o
N6xhpLQnMDv7Lgo28XSyIpS69KOPKbKpIJZidpvc6R+UnHohSqKXP+Yfh2CuHdbAohbikM4DSvi8
n+JOHzI1sXW3m0vYkh5ptHbCm8agQTyFm3IstyqOvb5eHMQ0GytxvifvpI9AdTocTp/m+qGOGa6q
4ySWz4Esb2B6MEB2lrk7FymNtNuP4M8iTsTVl+rMy/jp+xfLmmiKiPClQg1JW0fem96JlRPd2cZD
rR0TYgNex8szdm3AxVPcNIMo68rUXcxs6+wQ2A9RywP8xmWTIlnf2+G1/aKzBIsjz0+UFjsF9+J/
Qp++DfXRmITOYX8SZrKa4JGkZOKpg8iMECvOaoryM3dxa5KaYrXV9JvLP/pci1BSDWSn0CakUrl4
nVQC3KRIG8AT8ghUVIJSLq1vfXkK/Wo3GTBFNbcvvteJO9BKleDxqmh/+RvmlfxnGj58wiKyV8N+
6EubT4ig3fc/CGhlcO1Wn2+eS2PMi/8hrFM73e4bj2qPCZwe2QPrqz0+aeFP0dME3HQeRg675M8g
/1z+aWeiyY+zqy+y5BwjTGvIC4bFN7FKT1n02MWzGfV3oz2K7sqZP/difhpu8YZoxWQ0lUaZVVX3
Bui04DaFMSrXE8/m1J381i1y9doOOhNMfRp0cekX3HhKTlfV9ZVjZL0Nyp0R4ZfDkCTBQuAIe1tq
L62/NxGybOJtLpwdP32wYPCob5fn++wZNom36HZLYFGLrRTGiTOVHSgzbosy3yNuD9u4/kIaDkpf
uzKYeMcmLHeVsAwNnJlmqeRqn3eVQwPFUiWN0rHCL2UUG5HBSfRwW1CidVHBwgNMAVzS8lDJ0jdl
pAN5BXvf/2h0Y2Ujfwd0tfOyXQRCQSDm29P6rsdnDQZpgOhfhoN98zx2/VYL/e2ommtLHs2sXU3R
fYkmAIoFflASGCRPefVsBjTQlaOGhI3AdbKClpT5KH/n3+d0majJT9dklEP7EibK0TLGrQjBxcT3
ikToAebsoNusm1yr6O7XzqOBdUFEihr9rVSwM/yBor83s40W8zBQXs8JyILmfsjibUK9y+pMpF2r
sTjodBH6DLAoMy+/qfg8TwKFbu15MF4LpfnZNc1ejdHbq8LNkI4rM6NWP/wsXm11XSoo92nwcEql
c/sGk96fnfqtS+Q61eBe9Sez/mU02CyMf62gWuvo+6UJlC+YeOI1q56T/GeonfpoIjjFmFsdbzsP
H/DWcGMbIWErcq3hV8/EBgFSkwBG/do5quOWw9ngRZSwT0PvNSZypskcdKexB+065U9Gnl3JfM/t
VYHV+pz0UklYRgsFzVdqvS01BGWn+/fgBTsYMelWPqfmfipOl0/GuZtIUzkUuuYQK72HvR8uwFSo
ljp5pGDMfYX0KyhlUQL33gIoN72ny4PNT+XyXHwcbHElOGXQt5Ff0v2q7ytkuNI7gbuccntllPl4
XRpmfl8//CYw5XZfBvympLqdzHtdB6Rk3nhYTDpgMNUEhLpcDxU2NhHuspa9KYcT5Rwyidccp/Qi
hh2evfZasbEUzmF63/mYZem7MfzrlfW2Tpq3DO6GkrhxiqCRxP29OQ2I2nCL6ZhkhDk20VSfeqms
fV7HASap7gF/AxQyVjTpI7w/o3gdodaFZhOwZafHNjdAK8GGiznsQ7hFQ7qnCrBqQkTJK5Bi9OnH
vx6SzrJdDU545a09l4rLucNjCPJRQ10WDQlF/AbQvOX26iso452SmfsYtp8KfkNDccb7GSnAprLf
1QD4mIp69FBNrm9xc1FVw1E+s66EQefOgQHuS9W1OUE2F5slrvtSxCZ1ptA5xuI2CfcVMv9q+ENH
G2AunBZX5uBcvAFyS5PAZef66fzfP2ybbBBdRQZIhgctqhFugfDF8D8c7o9jLILJQdNjESqMYY3v
1eiGchW0M2xrKm9jV0cd2uXl0/AeS3w+DUJYGsV4UmY5z+XnnzUpBU2USBdEkyiQUlCUKaJhAEHL
cDczK2D19fpDmev7W5Fl67E2DjOIp3XKTUcOT36wDzBn88vvplltWnmbU8lXph+muYnKpyZ7Ir8a
ypsmSNZ9I66c5fNrAoxZpXzPGZyDjA9r0oKDitKKshtcLgDvYfB0tQp1bYhFbOCobdZb2X+WBJZC
bfwCkH15Dc6FQjAz/u9XzFv9w6+I27KZ1I4hQnlHHEQlt0aNlGsJ2sTlkc5d5x9GWlawPA+bcrBn
5hzoCFBa/CAv+EKsXiNU3V0Z7Nx1/nGwxc5qq74si47FGZArae+6+t489c6VuRP2uXRoDojhm2gC
QPFy9tQ+KgAroo2bPZp4Pls4xJc95e9AuW9tlFlAlNj5sLdGV3WUjUM0RRwPLJrU1NkQhQImeuX6
MFp/2yTyZA67carWfW+t1B4hzgC1inzvda8eIkIepgAphjnWtj2qGYpS3vAyNt4fJRldzT4Nlb5K
xmnfQLsP8+FRLzL+niKUaqw9zEZqavx2/pIaf2pq9QWtntoKNgq2zRFeU7V3UxvlJuXAqK9RCPc3
U1dz/GKBDo5msG9FHRQ50h6zslR1rUalsA3uURvLfWZW62YCGzMF6G628dop3ibEjKhnQLXSWgIy
aJlIeHv6YQxfZ+DIUKLG6UGmhh4VQr60lB+WA2u5j1aFh6Eg3iUJLUNV9/houDyEW3q4FbCWY+h4
8x+NKqj2KJd/Qz/B/G0NW2KE8BjVt22219t9CAkYEXxcVtt7n+gr2dnwtBzKYSsVXj7q1H8c4lqc
nqajJo5zODZKxL5xEVe6V1siitwUtwpchFSm+wD7Z9FM2whOe0DIa6SoB1Y/bPU5kT8zATkEWj9y
ScAKtRhFlvSk8Tin6kNTvE4Sb5v0LSv8jeGLDXoS+7jK1nEMrTkr91bxK8urW7+uVlpDs5XpPIlh
M6rAcuNfwX5ovPUcCFrNy+UDefbo0923wEvSDV3yW+yoa+xGrSnkp/sEhUykFfx9gJi7d+W5PHeN
WdTu6ZkAqNHMRUop0kHvJ42BgtZlFGl/6fVrpJJzt8vHMRYH3q47Rk4pWatKC/MIHmBob0Z8BenH
O6vExKMOFxvPcDM2vGATmxYaGOr7bir98auDlQDx0eUZPleZlR+/ahEoSMMP41zyVcK5LYJtQ208
8n/ZLeWgbVhvAeGFsthevf30c0sLt4b2lGbSq3kHN3+41XsljStgqYbbOdqK1vZxRNoiTon/CN4N
fZ+3OuEeHX6B4PFYHhRLA5dY3BY6gnuIp9mPBZRHPdPvMjCShngxOHQ5Aqsm3ml6uOuy5KalOhr8
LsED6CnqTw60UOlKH8yN2h/qF3NAmCNd2d7vK3M6z9nnoEGFvUwnSGo6GcB7d+7Dbxt6xZc8yYZb
IeRBN7fLH4f0mx8g77CVPyz50FV0FDCj167A0c69KR8Hnif9w8Cd1aZp4DEwB5mNBDUL4u3VR8Wc
q5z//D4TDiNRhSn/YWVFRhKMWmli6gi4MkZ5YpKnQP9pwkwNp5PT/ygNKBfgPWrk05pw05A0Oxp1
alJgiRxFo/zqle+jVbvFKBE22fnVjy5pv/TJBLjTFeOtWsvVnMhOPaaYOQpuqQHzsXhLJ7Q7vAd1
Qjw8Ch5kjzJCPm5yr1wbUc1tdGtweCaSVA9QbRxsVDCp4YhiETRekJbd4HYehNxe3MYogV3N0c4W
i2ZXamkD+aJ2vrhIIFaPoo4GEuNsXFnaq19oc4CaOs+6zx3mgBG1d6lvbS9vuXN3Cw88aCeN7rK0
Fq98b4OHTbKEFUn3Pi456UlUT+Sh5vCNVPTyWOd6AyCF/m8we/EbIzUKs36M2V8keX77FNVgnLpf
Uzq6FeGALzlnCfrunEtCzgG1COoRN0Y8uoZxjY1xNkDX5Ux+BKYyJ+Kft7z0IkOOg6+7ioYIP1kq
zddQszZ0fHPrZyifpwK9Ir06dhw4pcK7nB4OdQ6nd2nvKN1489IA24ohO4lR3TmqcVtmMDd73rvh
0TDVW2A1QGxKWnWj+XBlKuc7//NJEoLzQ5VaB09rLUtrhjmavAjAK2J7QxPOe1MpAQX1ehrfu+MG
aoLmfiyuPKtn4AEMK21NwmEhZV0GuuXkOdoQdziJT5R+5qDwtZA9GLhdmfsbWksmmO0aqaYWbnr/
VKAmyaz1IbXq2rzy9J5dQZCRUrVtQB//oHq1oKEQ4PWam4Na1JB5iLNnvwEjia5LpBgPYfzX08Uq
Caatg2pTGjlfxiz5OgGVVnATHW+mGPXx8jmIvjYQ1/Tgxgy9Td/xHKR3gR3vBRqr+dPQwiMrkBuJ
r3UZtX+vXVh6yDLA/CKil8YiCdLEONieX7KK6W+lMJ5ijEq934pTrkFoNQBWEBgKq7fCxtE0QWsK
rQoh79rYXqFekff2XqRfYuSwamDmvtXd0glKW8TKmieQkzZ9oCu77vz3OpqgwkqZTCyeCdUq2sYO
a/Ka7m3MwfLA8VPtZ0Q/wi7b9CPye8Z0UJPTPF+1+icEHR/lxUbAVVeDa1T/M/cJ00epgswKwAbb
4PMRLjLfqTo10tyiugH3G9CaUQjXU6fbNqjPOGX+Jclgh6P+M4B4BQbX9bcylvfjNH27MjXzWMsD
Sc+Gzid0GLDmczr14QWFGJKaCrGGW1XGNoAG0BoKUbpOtx+7nEne0/sX9rG3sEiZgN7RV6L16dvU
qOgt9WWz9cFAXvmof+MJJsiSBgWdGRy2vOM4HEMobXBQUn9W0dbBKJiS18AObxC7bZUH4PIrDVJK
Ojyr9RUQ4HuQ/c+UAGChvsVj/08D1vSDdtLMRnNb+B96qu1CAPYpvn5WcOy8aT/p+OgOX+k17Xwo
haZEn8LuVrFpwCc6zMQzCsJpH25zGDSU/zZS+9Vbziqc3mi8f++RLDe1R6PBLUGO6za9Can+DfRF
c1Qdg+7eqCYU14JbjMq1ap0Ecg0vY5+aT7ajIlL0pwvAS0iCSPOPA9i3Vb9UWB+E1mogXOx6vCiQ
KiSR6vsO5tHfWkNAqETlm7tNw7TG+ivUfAufQhsA9R0iKFDRhLbG5HZwM4E31llyqGnw9tWBPxXr
SL9DeVDkQS3FXpfaDZpaYQqXhq2q5I8GMBKKb1duyTNxOnsANizIDSAvwOM+b0zd94JC2IXmGuXz
0CPSJsO1NexnKGj3A9y/Ve+LSYVSs7+y+f4NLaiACXBUM8UBmt/igdXzIgH3rIgZQqENtG+VdTf+
RYZmFeg9MCJo0P4j2CInehPdjzazUCKY+Hc4RNtfwvZoKle+aI5lFvtRA/QkTB5OHs3lEa07066K
saMkp5KQ03Mot2C7JvWBtTKpvTHm5Sl4D2j+GRFEO2gyaKY81Yu5r9pMNbocZ0H0WutNP22n/nuj
34fqQ4mLRILcAu5exb7AsAtOTrgzOZp2DWEVqXrMPZpHEZCuPHgBS/ccRd/iEbjW0YGjnAGp2PbK
nxqDASxwwHzyJ/psosSw7a3fWv9Vc4JN72AfGr4Y1UOpba0ezSsBg6jKVpYZrnVfB+z/tcLYRcQr
fsNqpkvL8LcE+2ghvTwdbHPTPYjuVaM0jgRgcWy7Qz78NWg5dXtyhRq4c95eWaczsTBFxw/TtghK
ZWp09lRHgnLt2pan3FRWXeKW7Q2Mrk788GHx6NfYKuceE02XqkVkRsmLyufntdJgNXtJFqszKi4B
YqXmyImFWzZJZiEhkdFAzX5ZFPegSajVoUYPJ/P8Vd0+X9407zX/5aYx+Z8tHEA0urE4N5Ef9zKP
YOeWAz7QqbdKwidfwS3F057VAeGz0yi8UxXMwLzH3K9A3DuoYWKb1WfHOk82XYEPJ15b8Z2A4Hz5
6850LObUDWw3JA1T0LL4PE3dOKSTZUP7DPGxFLDW1PAlGmjm0GWcD5WONMt0EiO0xc7bDRpMYgjZ
tQFRQnU2osSXtwxufapulz/MmJOH5bRZqsoaGpbG+7v4sIleYWOmMHTTlWJsu3Y9aPc0ZgOKWtWm
pJF3E+UryxW/ki/dl/RH9NjcZZwg/SjUdVtuGsTZrY21kntMgm/Db4SyKHtzZfc7xBmNmxHDDGt7
urn81WeuJJ2PBsQGO04n7fs8m5431Al0T5KQehvVeySpNjK8CbQHaF8ezLRaf7s84Du4czFNn0Zc
FJPMsmijjhqDW6uHiOjDqf54ypMw7uBLiZ4um5tapyjwt/q1VPNctPtp6MUKGUrUGkXJ0EQjNU9O
j7OBPU231M7XQ/xa+JSsfCxXFe04mA+eHA4v9vAjtHmQ+RMp9UxPQR/d13cZYp49MIKZex0CFqV5
LHk3pvZ/wNAhIwFBj/vbVsHMLl7PsaIg4+Sh4UbNIZK/PUV97PJfAcFm6NqQM1MH8S364ldWaY4W
l6s0i1iYBhonxG6LYcOhLM200XCOQ24R0ch7H2Mzk8LEkdyzB4AZPoUWnlyldSWxPPNo6x8Hnuud
H8LYLGhCWZJ0uiYV+3ALHTFAr3ImMbvJNYDMtbHmbOPjWHVaRhFXjdsoD531l/cL1PMIgWkGv13j
PJ6Jz2ntz5UVCyQ5/dbPgynDUClRD7qLmBIkWUWNgfBMHx7y4coFfu5MU8kxbJX65L8d1CrszSjs
mEI1umHNADPH+ROnmoiL/CwZr8A839ma/+wV9A7fMWNzz/HzL9PqquxsbdDdwTvFCU4EZXGrhdhp
567E9myMb2IUAOZ9k6msZkjcQxygDyggnaLJ7Sv1oTXCTZj2O9uPDvo1MtC5+XAoaeo6GKB/a/FD
F0kbsQfDreOXsPthEdfPzwKRH4Tf3qo2gbyyAu+ncjkl1EYcXnKHY7ucktJTIRFPzVxMC1Za6E4t
3jkljaqm/1I73iFwhr9lktypZbZKgcbEAUQPTVC8eatzd9ZwsHr/3i+GlZqhS6HIJ1lHb8rY7Kpe
3cUE6pfP+7lShi4JPNCtnBsJ5uIo5NJK9MSq9P/AjXFIi6hpU9VohHnUaBXnAr/WEkenoQpPAeSP
BvnROUopFczy4Au01KNL296NbbruurcY/IXnHYRzRw62pvxVbhwTc+E+3MUx4OUKTeceXzrFHq68
w+eCN1Jx7kpAWAYNmOUDE4Fb8gx+Cuh5X3uwpdsjnY3EDmhVGT/zoqXXzvaZHcaQ8wVNEQj+6OJs
92NnemaacZHY+8r5SWoZs8nG8UhZJ5v29bXmqH7mejboPuizIAjFEHUR15tWEqm55wjXB345UmCC
jJ+hMIigdO9/72RznOUPgpCWghYi9utbG2DPQXZn0rqT0PRt9eCgPxOwYONuMDA6bQqkaJS/INqV
9gf3P9gTtCTaTKw8tADSSb7WBmFTvx7M7KEqy2sx9zxHiyPDO8eqUUxRBb/r8y3SO33feiCl3dTG
bl3BvLKOD6WPCzywBRBh0qzufKs/2JTkGzZdb167x+Y9/s8XoIpD3wMFVykXG6clKkk1g+LSu/bR
9DdQ/K0V0vBFybhqPaB47dZrYaxTJ7Eo1LXoVU/kSxnVAZK40t5DwNyJcFw1I9SAOvyWOc85uldN
eNcU3tEgd///eKrPxJ2W+PDZi80nB10vc4v8uuru+g5hDuPvfMXBQNeAHib9W5NUCNO4l2+Mc2m9
hUYFfTD0EC1LXawXSXfOpFjCjdunxMcyo0LmPdkqbCP/1yymELe73nmoeeeujHxup2g8onOlSyUJ
WLw3Ve9HkUc5x20RnAErnaHMTkmkIJg2f/JXld7Vf05dhTT1lcHPnDzoWUBq0CyEL7VEJWixRjXG
LoXr9G9W+D3QjvOtpyn+ytCbdezdNvGxzx8mWmY591x/rfD+TqZc7lL08+YgCSwpSmufz0mcJVXo
m4rqImxT9cfUu0f0pOn2XnDz/wg7rya1uS5K/yKqUAChW+UscrqhGuhWRmQJ/fp58NTM57ftcpdd
GNM0EtI5O669ltoeqS9rz5uRDqf180M+jW8v8/maKvfPuvq4ov8h+XekmBBFRAH6Nkku41G7FZtO
o4cq9Iyq3Bf8bDlsGWkJm2IpD4Muc3u1Rxew6EO9+xppbdVo0tkEWQSdTv4KBgOvyoO2mvUQa6yn
Qus0t/A09O9DP6+8ZABrfSCRyz5R/rhTxzI6xHnRiUcjDjG9U6hKKyY00+JLuMf3W5wJ+xH04M3A
fTAZ8RiFr0dEsa1+fAqn6em2yGmrXnE2DWyOqnfKls1PVAB/azKQhTO2QiGV1T14r4Hf4sJLV9x2
PUVihAoWZ2h/KFZS4bWJ2rKkBBm1zwXvkk3fhE/4ubS/vePNWls+HX5YbH9b6ZA9DCkyM8NMj+G/
JyIWcg7Cq+Vepx/V2Qf58MCVKc9DYo+uzPkuduq86umPbv/Dgb8Hq8yyMlsrgieA+Ol9+P8eOJd6
+fOanasF5t66u+eNukdOtjBGxtV8Gc/o7DElh5Q4CFn934f+I3T6fuhvmcdTKOVkcK4rKMR323qk
D2KYf7pDeTwRHWrESjA8nX1xQx4PffSU0qWWbAYfDKOiofD8IT3+o9rw/Wy+WbnRiBEQWT1VCyUe
TrOPIcq55/hijwx53epK9NRHvuQlOhLJPx35e0zxPjKWlTLhe875jyoMLJZlWaZltYDw/vGlQgVA
Kxp5EMkYPKz0CyGJvtPfShv5zf+PyEhuDzbyD/XDXxXJ343N95P4tg6kkgZmMyoQaFnk7umpodbR
05oeBW6rXWYWtNLIH07/vQL+KIR9P+i3FXCrhJ1wajgo1Af0wFAtAzqUwOKMtENJ0QsVtUaDdT5b
oebX/jQMCh0si/tfX/rbPX8kQi1UAve8gWtJOyM63DCCp4koQA2YvWmMjIwGkePSG+bu445iy+Vj
AGZqvgsb6AVpxx6BTSGwvjjpaYD4BjRRSDVi7+w2uI/7Q23kNV+Q7DmCA80ugsiK0yCuSLg98Heu
ML1t8j2xBQIgVzOxzz7o/eqzWz19Nn+xEJCqiXOiu6t5m6aZ2UQD53wspo8tiC1QNze9v8z882yw
KiAPvyA0MYKx4qha/bCYnq0TFtwpTDQ7DRmhewUh2A51P35RRU3mbObL3lKgg6AlgYSmLvo79WK0
waW+xu20CDipiyHP+3H/iHIT3YTFztrNETt96NSIp2BflHA0e43vJp1nN12eloKOyGur95jh1XpI
KI50ysAttHCRHCumuBHRGe745IvB1EPf7ZmlNTIIWYSXnunJooa8DI3Z492jYiOpBqe7koe6aD6G
2m1JcOXnSFM9x8oqm9xXg0h+mHCv2iiCtLoaFfowflwN4oBLanRmqslR6THgWjGPv0Uo6rhDT8WC
yWNLrmyfkVc0yiUSVGvA3XoRtqvsrV+KFAr9mVGtUXad9ffC+PZ1q1G3QykiPic6Ku+aMkmnzbzz
3prMUKj1xvIFgdHzByO5iLa66UTSzi+rK6xrzriG1t/pdL66u4Fc0YAfsaCnz4eW7d8ynSO7nhbR
uUbV7KE/N7wXwQreQTco11BJSnWCvTVioYz6a2/ZNToXU0SlW12sYODBXVnyTVc2gmKWsqEEl68H
BDKyAe/vfTNcjMw3if4kDUY6/GEj89/b9692i2YbEG4RjqdfceNvzpOI5Sw11b1cKIpdknMAZSkl
p30aULOrF7q2P4Xtb3Pwx3b97YDfnOTw2smkXrdy0UzKgGsDCM6q9M8iAK9zW+8s1ewcxl0FP0Fz
94JgbjXSmtVlpfyA8f5jZPdttwgKoUCBZgzg9be4NCnb0b2+PLDYdm8dprL+WMpL2p1SUEwQITp8
FnYyf40v6DdNG6t0LgF6tsfLnMcVELASzfEbssi3HzyJ/AeR068TU+jzQ1uu0Ab9ZtCEe14Oz5cR
t2QGcOJD9E7zUYi25QtWFK0fKUeMKAtIga32LTJzWsMwJ24bYKGNLcwujKYfQC9RvX4sO0sKzsHd
FaPRQp2V1HEQl3xo8Hg+0GLpWY1gv4APnRFOAVTQ6feHDdH7zasQGlGCa2KiKqW8ok7SCwvW/uSj
mr5pQ2AaMlvRCJXD7QtZN/KrQkN0p//1uFm7X0owYqhezV7feCDvUhpiWHSGJBsIsyMsvpSn3bFK
9XpfCoZ0M2u/Nz+tq+XoZT6WlB84o4YU6IoJl+YAbfpPA8zs4NAL1ICEcg6OJDuzEe6H7gCJUnQ+
9J76AOEd977uxjg5diDExUAJh/vGZa5oMZQceMQAzrKxcA0lCjlXHaOPXtrXbntPjWpg0UV7lSRe
uvwlfih97bHI10MoTvnbGuXxcdGS7cW7M2mC6qDiML7dFM4A8M49YNaDSYc+WkatdaV/IOuvj1dU
eMmEdDPfjfsI6m3aPR8q7OXEYWbjcqFipEExeHqBcNYQq8oWjE+lXzXtG3SIvqoXMujinEpBRo9a
0MuePqCjtN1Zd0eKylQv94kHRdHdT2cYcd6Ur5RpOmVyuzISUYPZXhb13uK14dcejK8srojBRgrj
we4gHM3bvtZSIaZRkcQKNYZQRTM+m/eDe+EgOx/tZk1wm4nBTtQycJGTUTCykOmL8p7ZqRHTiNd6
XMnmC69yntVe1eqSnws6fh8obza5bJHpQmWq8i4e3Iuj2XVAS0x/MpLAqFx0aZEPMYVpN+1FQqRE
4Lx708vnLshjhmhGdFXe3mGf75WoHw+QqEFdwjsrKFopZ71yWx8S+FuuPRIDfZjCpXmEuNuepqTi
nT7aZYOI3yN+F0k0FKsHBuxGu3ezXVMLp8fYfc8UOuS1rn1NvJnpR2+gpXHzloStKj6tRocDMbLN
bX1aVoxSSHo67cjL0Jk9IOc1itsvOvu7+SuWPBSYrSS4HeCAsVOHIcrPKhxQI7R5al5Ki7APFft5
BkohUL8UV0A3G3Wr3ryk+xU/Xhb+DO0hQd8U1lnWBo2GQCYi4sJmFDZITSrByHztrwssDSKgfrOq
aC2iDlwiU7YeHMvP/v7SWJnArJHBCNCFjlVqIBFtn3xolSE3/sFoCv2/RVvQHFB1gaUPurlvVjN9
PSlHwra7qL6SjxzFxIEG3FVCY65kMsbpXZ1u9A490Vvo990SN2xfolcoMujQIbFO0KQmhuCrE+75
I4RJ9BS/wje1V8sqGzqyK+3P+ztLPdEYuhWPneQo+w65PKikNaWyIUiFljS7GnKG1+7Py9bYkbvP
zwgXlRR2lvU42WmPNS8+2AaIDTI4gzYpWMF0m8+fqaFab9UaLnIaXj/bSERv8tAbL16uNERRqv0c
rvsBJM90wtWZvB3IBuNcu1a7HsRtHiT7/IcOCu3Qv3hEkkaBiVekOkbDbwG0kPXPr2tfKBdyKE6w
0SrGGysyH8ySac9ATndC7FBqmOI2RnyqRYct+8ifWgsk56NLjVEohm1pITk2WNdIfiK/RdVr3SsB
rVgJxWFILFGhPOwGZCYSOi8Lta/DwHbJzT5QItmo+VBf6rThHnpUH7uRfiB8gIuw8qGWzW+usBwe
qFR0zCH7A0ecjWY468IqP67L/vp1eIuWpsvepHBHG9UfjfNZEuTTQZjuk1orI2b1nCaQEa2FfKRt
DMiupmXUTaDaP4oIjZ5QFXfyQgPjdP+825J72zNIZqpjyVJjBDk9yok3hwsz+iF1IcD549JDTEIM
ABEWvPvq937qRXhA1SOPkgVJm17h3x6moqnaFg1xLdUzrTQ6rdYZZrBabTqFVdcgVIEi3mR3653W
acigDfVUf0v/7q1Em5402+4017Xm4X7rWpa1tTR3OnXn27DWQp7PYyvmjValWW6izd3puNKnrjt3
bds2HW+keZ6ny9YmsIPPz2Bs264b72PXtQN+/jQ3kTd7abpuaiOjp39ObXOT6GcNthjswmKRap6y
JL9Frk00Fp7oONC/ahM08N7CZAPt/eXC/Xwe7/e1tkWqTFsODHRD0Ud/aMedjqZ7rjf+S5ud9Vmq
LZ52tLi50Yc++zrm+pGbrv07/PyDanUIHvX3O/CtivtMmlwd7cRkcTH9hymsG7P/VTiIfiKaWGrB
y+pbZfQy7tOvfx8Ylsg/7v2QgY//bbtvYdbpCpi7gPB6IU8IQ9tDn3LFWjrIjZGH3UyNRVPePten
1DwHFO29XvBk9QpaEZFVXhpDiHH159KSDoVoX49iwd4oHCREzzOAmGPE8Rg9npXjQaCsdhvEjPLj
FYXqgdX/GqLNyAyh3lu1pGc3q0T7424OEhv4RYE88VC7nGxVcS65+7pa7PuhYPPKe2b1pkmHrEM8
7zonXRzABvIh+BS6tqNNDc8g4LHP9DBaluD/a6jPkUlU1/X2Opf5TKpB83IzWiYvPUXzMtEtcdGt
doIlrbL37jNQbh25zbqdDqbgVuoWRmgQ7Doz71TFqZD2rvqttm7Ws68l4UjUVZwYiuf9zdkvzGJR
s0Pj0SyxVfrN2vCIDlem1265FKLTh8hElNk/ayJyn+USB9tfD3lKsDJD1N4XTCl8HcV1bTzNbvH8
gATv+UCj+zRp9hmy00MnmQmbt87ucCUHF/ymJs9388chG4uHc6djQy5rcS2B60MCemA95jKDkBB0
4tXPy2Z9WfN2WmDOAI9QWK/jaTl6O185/hVbpMuLO3CLpbQ4LYudlsyzY45Y5H1NTJGMB9vTx+Br
GKfT1K+xE+7ZoaYWETIo4WmlOOTVaTQK5MPJFmHZpOxqkTMXZBRBrzGuy2pOZxAO7egZqrYS9rb1
IgnQaBzp1whoFvzQH+/iwddINm+MICwvqvb8utJ1I/gOm6uRT6gYqZQb4E0ZV3NE/Iar3GHsF1k6
EtwbNTZ9KGri6vQwJK8dmU1nqBsEHodEDVkkmq/pYJzF6vG8ZpE/T/rjMd4tILLraKbOe2tEF8Nr
gYJ2b54RtVr0e283FA1rF4YYA7Vl5LuYIF4Pw/v6ZT9dZrJhA8W3C+vXlHjxQdxnkBXgXUStN7uu
oc87Pc2d5KqCD6NAU7uX8ZPgev60G/fqiatkwyWOU/M1L36afvqLRWFfw1Mmvsnv6VB9q7jz2ikv
82sJhaJ2X6dznPYymQoH9DUNoBGk6TMobW04NjpX/uInsnlfN34PJWMhvm+SCHnZcYnwKj4n6NZ1
pE5zS+DfEmP/FrFyZaw9LKsmOqmRQFWIAM6Eg1kHBGMg+GtnOnISBlEmeSOL24FB1JXjKsTn3n3Z
VcOeLlGThGhiXLkXt29B8WmrC9qBisc+dRur8zsbgcezYhDB9AzVEOPaFdGu7vSBeV2KRmY93J73
NN/y2VksjdOwdM6LcoH287/t5F+z0d8u5y8c1W8FAhrjZZNfLuUC2G9JNjBlWrKY7qAvI5tkusGo
v7qjOoezeQrlwlzwpVia3d1ssXPUbTEuV+KMsBR4gcMXuupF0FivQ1ZamAj1asmH+qn1PGAEY5Qm
e9a/T178Y/qLXPoXyEth5I4Bol/f7rezz7rB8Fn0M+gh1tA4cbYYa0Km7PZOp/kSQ/7qg1Vr9L17
MCCCAvxLy1/vqCTutPvxFZKNYvhv5pkha8kgb2Tyv0+v7GHRcllBuCfKzvA9SxGrd33XmqcAluyG
FDbVpQMxGKoLCSTJX5KkN8s7OtQHxRo4mVc+oqpxEO2DNES7LHdkWasWYv4vpBqap/H4lAxxiW3Z
S5Sn2K+Dcd5DSfu602Q6xKX5RNbtbaFt6vynuEFHYNbetQwrCrj/+dKvjIYeEdJkegGJDoXEN25i
xbsRAIf9mehi2xNbvHnJQ98NTXGM57pM0kJ/heSGKcEi1FHvInYV5BBxIvmI2a6O6GccyWb6mCuv
OqqejNLG651rAOnDkr4O4oMsrUYvhQl2uk4E6ft6wfTW2+Jb0gRx48scwwwkgtEPROhkBj8Qb40k
BDG0alPMJCwfWRBMY+pQe2uTVjNS+krRrove1yV4kS1Tzb9HoiNuE8hq/TTRB0sqfXgsKJeRQ0Au
PYvbhZCiaj34kDk28ak6HhAokwt6l6O849ceXu3fd54Y1SvKam/VXuQxFtQaW7v7HB0UfEEOv57e
bvNWO+upFrWY3xhRYV1x/71M/4BzvFepyIQEVSgQKEBzCFV+W6XJIxVKRT7Vi6UC3zyCtVq4FTQ3
NxIPNHoSkrbboLc8J7OcNprpO/14vP1UmPszFuYkmLR7zzjBIP6dP3z07G7Cq5ZPpCFhHLq7Ddzg
F731bTexx8HGq41Zf9X4MwdFJoR1f7gEfykL/ufo31sXSa/3PCvSaeETMmfavN1TpzHOsbSa29kF
lfbxySEQ0jYSMfLC07/KsN7fn2b5mVAKGhj/Pp0/0KG/7shvF+NbTtaXz7e+eudiLJUZhZ2+HjZR
H/Meu0U4dA+9PMx0baM/I2n5zum9iUOB1s+Wy55/bDQqzSfdd+ofLtIfExK/zgp7Br0FQ1V95Ztr
q0eFXL8kLtIydWuC+W3f3L7TlEeIML0Wh7IXrhGS24ayua+3GKW4I205rZ5aMy61xgoITjayZn/W
71+y54k2Ho9Nca28tLNm5ppjwHUbDjTjiyYZY637cpGQGEx2n45qAG81z5r0pcMbpL0QMz6KP6TC
0l8y4TcV0//7ft9Lsqm0K4RhxvdrJstGzyIVIei4c/esh9SYk11Ox323syHjMldsdzyilzsLp+cm
BoZ29SOtxXvffatV/+d8viUnRSpc70M6yovRwkAJPhKMWtXBLBuZdo4Fnxp1os/faSCmzn2ezUoX
x5+djbkPPnoe3Qu/6el9bbd6Z1OmnjB9rbey4SQW1H0xCdas1Ev9h9ncv9UT/nPW3yrs9VPsS6n6
3kpLlH3ghiHpY8hFT7TP3of51FdvU3zWPLJFdfPl/7RK5b+UiP5z/G9buW1fKQTKXLXuai7XoTW3
KhsCFeuzJSYmsbvotZ7OPit9LLrjkxZEUao5DDBoH8QCZy3SHYectR+BHPgp3Rz+Jen7z7l929e9
VAT/mInsoHXYGuEz3m9HHqMdustZPQwiuLu2Z/eA/zO61NzKemVSifK4dmQwYOX284udkNIf7CAa
+VQQnb5Do8ejYEPBaHmD9mdRxLPEwixNd9FXYQ33k8RyJst/W6i/+4zf9sq39FXKhqMsvXCVxXBN
TMtoUBRiAwRWY627n8P5MGCXJGMuqKQvcOna2yg1mmL8sN5+IfT+tUvejuU37yUXl2EFlJZdq9ea
VZiYlaevRmBs5lSe3VixKDYI1Bskw6IWclcRR9bGyvTzuWq1z8POGq9eRoSQ08Pwdv6smH2xKz6P
O0VzJl/JXWs01UhtJTNorOl5ePz3hRR+TU3+ef7MBb5nKPrS4NuVLLqu7ffea6LnD2aKVs7JE4/b
zoUAXjTjzOfSTtn+irYGXGHsFH19cmE40x7TufhJyBiING23t6UaD7TcpS1Y0yqcLZ+W0ZihxdKi
YOQp0efw4QJEGLdAnnp0bwFGpDu/y/Xh3bg6zJNtHvCGd5oUrrRAFzXPmTXaEQb0h9Y4E6cyPDMZ
d3R3dACBpbYZeNGHEKbc2Nd+1nOxKLPcm9HUqDR90xjDmP5Z9E5/sT1bFqTzRR8+NbP4DP5h8tJK
OhvanWhphVStjtfi14kvEuOLrGN+/sGjin+3Cv+7yt9WCQKcYrErsEp3K+zrIy+uvPm7qCZMSQyN
1jRrA3t4smE8oh7173v8iwfzX7f4bRZ+W6LtWWrLJOXg0Kbq2fSiZU7sqtF03E3HRUBUwfGv+uIr
ickCj4Wm/tDU+0MN7P967v99+9F/T0B5lrvH9b1H/BsVxhqMrbZVrVii0lVTMFT8+W0xxytTCNeL
3J6+w5/WAS5DvwS7eZccgv+zNi39A56v7PRgpdBv73UaxVN//LBO2gnb+TIeY292muRb1oXXxz7B
SmCd7LOujrnD9ciiPX/SqfQtz4a/Lt333JIpKjozpe/u9aS0Z2WIY9J77sT/KR37hbb74zaAknkr
tkB09d2/95REyndgNVgDfq3dA0pU1h50wMmqvZtWoSgM02LfgP1xm03yGd7CVXVVp/LJSI1131aS
Bj/DKarHHvrjVZxZGIncSwx1fNJn4qqcnO0Jgcm/V48gvr3C9/Nm4p8Qvc/wNTqX/717yb3N0msy
OAFyCt8F1Iv9CDM82RScxbTF4gp+pslm/DJpMdAQCStt2xkUAY24R4238zVqx+P6MN5EkVd6ZrQZ
GodRNe31CRna1XwqH100VTQsxdNPZNbAneTsrbRkDLXV5uJiH98xF+GCo/b97KYvKx+S8dhXCHxG
0zKkptPXjr3jkaaQzk3MJ188ejr1BNzASTNVO9IJ8Gal/QVvO6bnbjw3/75Ofw08fr9M3xb58wkn
Ua/CkKIjR1rbWeFQd60p/SAi0L47bnXQaPqC8GfCrPlPBM6/pJT+dZe+RcevJzruoOPYY3fK662x
vR4J2TONEDkWnDlQHWd+tnbLPaARSvA7d+Tenq48vmsdyDA1XG128XsLRd5V/+pxYR3yyxFZoZZR
c++PNCeLq5lT74yv1Jx9TX6A6P7VD/3v8infKT06oVGa7B3ddzHDJjezmYR+Z9UEJ/v9PDHxlXdF
G7p2bkn7Wp/SLlU/xgG1T2qLG3VCZ3Bd4bo05Nm11vRo6vMdKF2n8eD4w5b4ayYyQC6Fzgm4tz9Q
+7uuvg/PfRCOuD3wPABsPHUuxFmUXPSCPhqd1wmEot7AAmHkDozWuC1u2svMTExcEQhLwd5ZXHqn
9Z9EJl5qCQ4cC7RhHgYcctZ525p3v3MGVomRPFF0vs1p4/3K063e5P4Fosk6ebmNbIsxWAL/Abhh
njxlTD/Jk1e7CFtPjSz3s3gXAXl4OadJb/yTXVfeS/r7mmOsETkGroEAIP6/lqGXSI9R3lJf6sWy
nkyomtrKsaPAWGDlwS0tX+C5GQGlyIG8kdZkOgJ7TekUNMrZ7GiVeq+OQWatKU3Z7puXEA2RK2b/
rkn701zxTytqagZWIeiPRTN912bVLRqnqt19vOYjB5SWQD8UblgiEeagjJv7mg8WfRuCb44X3yho
EXLLurBo/OGkT+eaYCzTQVt9Xs7GOQTd9G8zwMDb38JsQinGAiRUMUTWyX8viyq9GqFOxXrReNSy
DTF6eaqFarL1CBQiaskRTdG8E0W1luRKY4YXQ4BR9slKbEBtQd++W5dQsmT7GUB1H1xMkJwO62FE
afa6ejqiPgwB6E1vzsWpnaHd2Of4tYBFzx5YxSQ1qEetCub7tdYVgi7INw21JFLe5eUDMnDuxeCQ
DNFr0RCZ4ZG/zMfw2HzxQn0PeNq+aO2cRF6SDrRjpUPzxf+kw+BA61U6JOdjLULH6g2pmEN4CRN1
8CwtYCHq1REU54bgytW90/9MDWrO3VpNzOyDcjKN3I9XQ92dZ9mH8n6VB4qTPfBkH2JlFh8UHLIP
phmyj2rJ8w5sDG+m7aTO1BnP2rU64zNB215oyq67NQfjfS3v4x911nu/qVi+PL8M2kOxBJrWHZ5r
QDXJx25LPymh7V5rdOwhBsuWdecibClOxBI+VEOcpLTuJ80LSM3zAJY5lrfir8erqg15el6Lk2EI
qbgng+VwL74cPZzUTE1vE2Q2vsofmVf3pEPJbSsGOEPz4dy82oTY30+cnd349/ftNa8GDDC27LR2
aVfWPazjRD/ZN7/ye27qFTOnJFLDj1j5RHFJssLUaxzBVMzGkh3e6MBhX9M0dCRdtU3RoJxoSGNE
EtxygqSSJ3gQAJq7/ZBfKs3dVHFLOg+iL/qXmezLPIoYh8e+9qHxm6bjy0cxzZzzWLE6I7FOZmJR
/7PORvWRj1t3EFSetKq8WzgadyzRYkmd2AY5b10ixRp5+bh0+/YgvrugTadD7xk8gyQS4oF7Ck+L
d1h7AwhqXqw2FP1rCAyx9OrZKbytLsRZaQB6XaP14EKSgjTQ1X7ZVVRHIPn9m12Oe/E5qDg72VNm
w7CZqLTTBfDDVM03g/Ewuuxv/i5SNi8/n1ScO9/Yyc2RJeHzz+GOqzOiyQCjhycaVz3HwRVWbV1t
dVwZgEWoYd3tlzu0REMyK6uwivhu9zZZLPrl5GnnTur37NY70cKH4saH58h/OTX3rG/c7Sp+zDJX
5qiM/utPM+cnuf20R9bQKsaqPfCuYW/cGyezG3e+mvfs69tEO/DyWqCwbNF/+USsRKvPMJ2k2yS+
W5l/Cztfscowt8UV5xteF+fw4SdRYxcOt/c0yQhUm1VvrIxv+zRMw5s3MK5WMhW9wVgd76a9eRrm
7tV9WvfgwTrKF9R8WasK5ULRQULB6dt5sNvuwt7s8ZWOGbh0M/NmJ34dZdPHxyV6zlu3sVWc2o3V
d7cL68FtTRwYPLzEGdDzPLkpC/3s1Xz5M00MWlrbbEb885nFfZ8FHT/8x/60UMe3FbM2HvvEVWZH
eqJRZg1Nwe3ZcCWOOW0jpYq1i4Rxauf21R6ZI3tHxZd1bN/JiFhwtyhzVEshgJcdSLrxdY2DVsxU
cFVnGF4DpvN8ZATts0UDivosfLCuAPy2WsA+6Q/H4CoBRzfmNchdqhrezj67SF6aO5ef6rL3riHK
XvaRRQXg5iGVgvdCONm790iB0Tg3v7UQuXNkqqBDmoR0oNgeVxt9VJb6Zcq5gVMWTZStuDqK0xoV
a73v5N7QKdn8aAwHZXyy5A8ZyVoCf8mpvMxTaJrnuYYBtwqfUMJT7tolRLJ5CnRd4IqLNkEwhW8G
Vd+frw8nO5sevPN0UpD9hTlwFF2xUwtRUutB4TNzHtEO9st7cHbhSfZOQfUhWXdrFCpcPYV4Cn5d
a2Rmy4wrSguQ71N4KCi7L0rctXW2R3oSger1hEDdZ9N7wFxkAOQ7RBQYn0Wp0bvSWcB9WkPnFrOj
7Tpu/NqHwXV8++iCxG8irgaYbtV62NdYsipn8L5uQeUAGQxwEdYrvISFA0+c+97WZ743Okr6xciN
zElY+ImjRpV5HgPF9Rv7GnCOE/5vZdMnlV5U1w+yXTvcSVNaJd7dLxYgad16KXoya6ENHpiOgVMC
7HGv8c3YGadZ5jQR4LcgI6wCye4NbV4JG/thV5OdW7nP6A1cw3fGaZx5uZGCanRUKnJsjf3A2nnX
+UXrm419X91X5ewZl+PTfAe8ns1STE9z6ozl/LYUv7JpPh5+1awj8QuVUB6lt9urlukc0se3vwp/
+a1qiZvt1sIaYINAoxZIar3szfCZBY5PBgasGMk0T2y6Y5Nfb20aoyHcG9G6dVqQ4I1xK5x0zu//
cnn1Uljj2y/L/P1ZAPwnffq7yZT/3HgN2Ffv8P//f1nya/k8HYtsfoBWD72c979uSxBiFAg+Sn5y
+3gGJHFMQM/TuXRQ4l6cTQnHDoIKkupCA3HLqoqf60Gcvx1CwDyBFCfLh4esZ0clTtBqQrIF6Nir
pEnzikWizNnP3UYYn9GgHIOEBdTQC5TjYKwc3/a89+ux28hTOdr1dTWo9tK42KuBAj+RrgTSfCTZ
QMgXaZCsxEiOwKlls3RSfu6iMuxtci+d9J3aGPrMm/hDf4izLCc0y5wreEL+LFT3vsAnhRX1nqFJ
WxtRSq3ngi8Ja5xC3xdpktVMDike8GvWOIrsQAkb/2w3tDTAzuGmcVr0oOUIShxT8KuwtEScfRpW
7PrUZhV6l+jKMIXkynZn9Z0XdZWd/cTly/ZNv9jwz5Lm74whFuqi3a3cVUF7nI279XobQCzMeXy2
aM1avTh3h6YyVlycpC17O3IKwejbog0hsNNMuOBRFTUgse/2w3xgOAfWhZZq4rC3zMyXTbKHcGhU
psI+K5ySz5XYj5VZmSirg9/OrNogLGDHJ/6D7TBw3j9X/bP1dIVDF1+INnKnYbch5Wr1KA+zYznb
bCa5u/Dpvj/vybhHy8CBq1hP8NZPPri01XXPqv0hH1kvCrt0RbOljENQDyWv91zlFmJqEUyjoiay
/RVAZeCKefc1HrA/VcxA6+SzB/5fxrDSV3fTUOBCnMJ8MeBk2pjIJRp5J/fkYsp8Gexc7Xfj3JU4
JeRHrROG42ZLDjAlvzLhDPF25tm4YAc4DuaPf3kk6uAzevFDu+odXgdcU6i4N4dxUF3Ud+Amsrfh
1QsvI2tD3YaLXztXbtb6aSAJQt5SWkx7OFcCj9y5g40DFGf1zKH9tK7BALuZ+SLvg1TZhvrQiuiY
mEhRmGCPCO+J2c0KcwXlJsYOk8YNls23GXzfBMlpiJ4yq6Q62RnvmyqbLAujsLrP3JasgXXa3HH0
VFHditsqGS1XmkO7Enl+6zxZTIgTY7gu9u3/8HRmzalCWRT+RVQJCMgroDKDiuMLpUkcUEDAAfj1
/XG7q+vmJiYxynDOHtdae8rEZ3OC5SNum5NTY24b40SNn8xUAtGHg3rP+20W6eF7XbpZpCwLr7C1
4E10pE35nSe64xnzKUB6ZLPKrO28NPyLw5TeSJnrJHBUdAzuZUCqy/VCQTyubT47D6+ZEWeZX0sL
+gGgG/Oc4HXqt/ANroaMTU2/RrtVPFp3iyrQPeiYBnkxPtGrDAkWCfNaozpRWan54hZITru8BLI9
CnK7XGQR6AS3xheXyypswus+XzbhBIDVxNJ2+k6iAbhhRK2yA7mP9NNGJN0hH6q529fpp/W0boap
Iy0CgiBMtR9AvOIOwAzp0WxR2UOkUXrlCaAHlk7wpODtsr8W5VwIWxvJHlvzu/ltowbDo68LqCgm
a2OZEhOEqfvEp12INC7cgJGL3iT+6mYzycR6z1kf9i38epWnBpLb269tSXdmvJSdjIoNeAkiA31W
rERvAvib2GR+53yz1ZDw9bvLshmOEkM8+1i1/y9ZIgkipgLrsNJWXU0ydB9SqHZHVoR63YZUiToJ
tqM866v/OaP7hp8NTwRpet98fuBebPIzJr08SwvGtRzkSFshaj5e8Dw5GlIhRIV/lBUc+POIJzMU
QGtn1dX8/EB7eLueyJP6ARYyDgTvueujx4OHUlDspEDiN5qv0r1p49c+v86kZR9Tl8uxRUsxln/F
ON+2aNgllMrKbbkVqdz+as9/j2UK+X/6fqjnLx5rISMk1OayW7C/JzYZVSBRUH8GmUvs7pV4gNaE
RDZ/k0YVbj67RMpe8gpXDAT3FtdLpqrYVVyEaSSeW4w8lstXYipfOimGzpEAQ19nfnksw9YXds/k
vQHznR/1lXpQA2XVnIVI/GFxrhSce7W5L5ugdItVjgn+51JLLjmqe1NtJdiC3RPgd3Po11dfsIFN
RvACBb8gDTxnc6uZQkvxKOqSLsAenErzjGJ0R5tSdR/ESaLNiF4fMJeTLYjKg8uq8IVI20lY89dM
iNHYugYEzPORV/9RBDrdBnoXwhLReKFHgq1z6nUgnS4rwa8JtWXnEUsu7HTwIPqK43LaSF0MaZxO
Mjdxye0Kv410m6UcF7whIWKghkOUXq5GpBSa09lvj7b57IO75MBnaqCCJqp9gkhgKgDvsLDwwHCA
uLVEtkT742OTID4ppBEFxcnSPWECpwQnob6aHL7m0xK8dg+ua/09MY1uuKUeb+sh6B2WCcbIG3mN
U8bVTPKyQ0eKpIIsu4ECo0YpmNdFusz+6kDfC86vZt1PE3CAFA38NBgTGGTr+1aOxRUjPTnc3Gfk
N6y5jysHLZ6/cHVHjgRHsoWESe8zqLoz/oGQq2wlqmcDKu4atNEkwPMeJfyrFGqxwutlzsMqaXUV
nvqrYJvE5RNfV/h0FzKMgxyN3dK+/l0DxSFrpQkscdJPv7DSuAoqryQ6fc7gPEYvH1kHbrFERM5d
KbCCQ0p4W+SLS0hnjtpiF8C+hJipxOOw/8GJ4LGbQN4y+jxud2+3npFUUlXq48qTnTuoPvrzHPHD
Z7AQpYnhlkqLj6OTwAOad96nbl5DZgH0Hl0WZfAa8iqS7NJrUKONPj4DmWdF3PuiL22q8L3RfgRq
T92CKYV+EcuMddq/XQUcU5LFwo/CIkKOmR1QHVsf2oOwSgOyK+KPEQEnJxqTYfKHkLNIgYsAa4jB
H/4PFn/ICKo/0dPIFwgFIIPm5FQjttXgsHGCh0f0iMq/3iONml5cJEEuXBT0XINhcBTpesOFVOx7
iddmOJP39DpgutoyTVL7sdWXwlJbSvvL8GxomEtYQpe1BLoiTSbOaC+HUvw6KYBa+0Vqi3PJmWM+
ZtLsbfkx+CsrC1/Tt9XxE9E85jFwfhfaJVwYIQBJ696cNGJszrTxhYXEArva/XSvUY55GSIvKDnK
yBzF373qy+EoAxT8hGORwO0Y7xkyRfNjfVl3L0tZ8svLejK2PlthCYpgrw6/Vff1li8yxCKaeOp+
mEllTPafEwC49gSW+XK4HXic/7UnAJvqmDna/KLfwjNptyTE68+Jh2lmUafuT7cDCGfK0+vB/Z7a
E2i14YsOCO0+7bf9CbYWXN07pmrLw9vhf1/EbaVYtwPjf24H/hxcyFbcgqFu1rwezmrLj8StPHy5
L+6H91+x4ld0E3j2v6f9+8t8eI1+W1TTas1bwDfrPQoRxUohFvpicHuSudyGb3y+JpOFvFNwiAUL
qPW13c0mBSbS+Ji3OcvGxo3aGktCtggaSCdlu8PqEGzaiBC6Ama38FXC78x6OsXsMUsdOiFuYXXu
w1FdPQLzS+agWGREw2vhdmXKri9aEBe7MsYmSwomREX8dPM+/C3qjn7lPzY3loceEm85Le64mH1O
gtHNL6S3FcWSJ0VY1aqct98bJ2CNUKifEfEK1ZBuThGV2kW1ED36FEuA7r9XFpwy/TiKZLDt3TGF
jJzoTQQEwLUKq2WLcT4wPM3rfdl//z2TMuw2X2BYD94OttGQ+3ryKV/wLlQawot/JyIuVvJgQtaE
HDFcsnSmrmT36fUui3fzJT8YYVGE8AJD+k4gLnv3hWj38+uxCFm+AdZwJq9KinN5Iq7J+blQID/t
iae5k6j7kRcwsA+0JSLxME6uWzFU/e9+FIvh9SQu5SXkmee2eLHChesMwt/rpGms0EGrfzwQAPWL
IUH/WkpxciPCbjaDn6j+GtXMojIAndmeGCX8OqkDow+etZnNbiQ+702LCRtWXr9lPQ1fdEYNLEdM
1SA5GM0vofbzYbE8KWKW7nf9jPKFtv0G2ukZ1VF1qLNZHSGScKBOcOiCb9AcykUdpSVI0NGaOoUr
bGEvCFtIXOtRQPJyYITd+3D3uuC60z3+nepI2NZRuWBY3gXYmR5Ofh+N+fjnbxg6HPU/14Qq/lK2
TtxomFmLitJ8grCp1yfDC31WvO5C92ALrnSvd9qV7OueupG5weqmdx77dyj77SpfvCbMNqjYwvSR
YAtSTnv4wqqdkd4nRfxJbl7Lf9n/xLp359W/uIs3KwZNH7IqdsXsNHgI1WytoW713pThM+mmp7H5
clA9Sd3W+SQi1TbC44og+h32fncsYlJMPtfJ5PyMy+WIx0Nw8Ez+xdHXjzlGdCjJl+m5TsrLjF4D
fR5+9kzgXgyR921iDX8+zGMgoOaZNdSPI14E8O+xOj6H755Jtpf98QYT733iL5f+vWidykUcwMtt
Fvssi8tjAWIfB8BPh62ks9/yUPQRuQCa2LKJMC9zzFHAM6KeBV1sJUcLryskBByJXESNhRA1jkh1
hHCgWw/uo5nn87vbUyb8kO2kK3EOxxb1gfdcjRmEQgI3NinbQTaFi+vcXXQQluLi63fOK5TnX953
9AacGb5nN2e0qxyBOjMF05VkV7P76hLpsU5t+u2050sCJ/IWU1JevGnkXfbP8B6/NhOj3mjd9HG8
fwzGzqBncN1kmwzE54quJlTmnXCAKKGusrO66nYpIVwGWtnQ4DVQzqCgfJRRqbm5eVBvtfCB70Ks
UoqVZXaSw2+Btyk8OVTwa5Pfy1obOveX9b+dhEXoLG2JQ3luu7FVb+utjB7TVt2PYOPng7c5yeK0
PqlfI92323JwIhh3zDkhLuOIF5h7XMJg9au1uAX3pMZS3O1TnzfKjc/2vmb74sFy4861rLePU+qn
/jjheJbD0wpPXIxnOr160b35o1XhQbflKDmQwn4zzqJn8rJZA5Ah/4UhAxkEXvEEq2ER8W1HTqEZ
Snj5k74Q1L4MUko5cym+bh+eHGRnJUCLQ4ev8Lakny22NdDWcjDiQsjLIjXl5WCiCk/Csc+zLTrb
brYs6FQ0ie6mu3t8i990DbnqDE1RV+qKbma/EBfKof/3P5XMUTShuwAacvrwHh4wJrixmEJw/w8I
gt8fJXi52/FKC7TgheDRBhAH/MDz1escMWjnT7deFqEaCWviD/sbw6jdIfmNaswH0woZGfLAKGqg
IKu7SfTcvHeIax6LzWPDiSkLBUbN1VZn/fzilL60GyB5ObwxLbgHr+nYfhO3yk5OzfeyIjiZtq4+
H65CZd1ME5SFFqQ4sgkN5fHq5d595je6kxWL7oqyxuMMYSd4HHPuUk7pavCoX1dY3UIiPBpoR0qa
pMnHPBzkQoadQSKPpUGBn8CsojTy2aKbNH9Ewy6r1sS5AYj+a8Qy+VKZkbe9lyhASbMIV5CvK6Ca
9801riULWhip6VDkJE0fSsms2kAOBr0PObhQlRz2h7i4+cqS3ow9ihmKNReBpXBKU4RvHD0amSrF
43Z3JfrulpOACOIwDpttPRPs524cjIMJqLdxIK7GAai1xh1+qAZaosXPdf13W/1jXZGzPfyHD9Fj
p9Gk0n+oYmNOe/++/ER0qgXRFLfvv3Y7LPNTTcdlK4T3ef6KHqn1+W6KnprtbCyv3tmPJq21ilF1
s/tz1utJI80ktC2sPD9dpWkDO6i3qtsv4u+9d7na/PopTT9jO/9CwNjlWizWc1U1X/qC4QYT2dPS
eYNWFfzqA/C60WeRwo4n11JiRQl03bhKZkGqCun1a3QIYW0pUQdfJnMtWzzQ01XyXQFEt1pPqvVT
XL6fvoAlzaYIQIrPaY/SA60sZa4KdnHbZ8WuVZwhvmzdOz2f0r5wqyj1s5ZED0IG9PA7pON1caxw
6Mjxcj2uaC0iZxh8jIIxuhYjzu0HNdrvtgPS97AZIsFaVhYSNhdSBLcVagbCc0DkAO4QosDRx/Ka
FJ4wHZ7kILUCP+wBr2yoej+aaT8TZ4qhhlIwWrQ/6XggDCqrPuqWKBxMID4gk2u8LCqjgb5qRYuc
fd7RSiBVe1u3P4xmZr0YA/JleuuyfEVvOlfvgIBc0JL7xX5/pli/vnD0LPkKNiri6meqyPb4ub6/
+UO/SjeX7zQb28JkkXM6CNWkmy8wjvu8pCWnL8RHIitR1SXqd9q1jANHCsvkar3E5UQ11Uc8+UTI
nLWIbGhBR9UVel1J3+px0hbVjtlrxDUP9G4O17uTI3x2X42dO0MuTh9haL3rI0tKzfz0YuZneNNM
eWxnWtDegVmETe/Cs9Qqt6GULc+F6/zxI5ES3Teq6PUvZseZyjioxpY4SWRaccu+mvfPqTC9CUuZ
yrUcibek+iRY3RSWpDRrPzNGrmu3WXNxXhUzGHZX8fSopnmHQprdths+P9PkK81K+t2kRNX6kyac
KYchUQMugq8WT4hVa/eOyOPNLfXpg8kBDJBqEA5lxCgMUJhAH4hdCFPD5EEPo4b+bXZQh3JHFpll
EF7H0fgdaIU9HCblwHKmFM4EcAFXvU3ScYgpYX8xD0gtZ/1nBpOj+VPU4N4GL2lKOvVK989qehN3
+SfSKEMITBLwVeYjTS/0GT42t16n+9vOm71ynaWrgq5T6bzHtvgNXrIHFiqtXKRrNLB7raM+rSad
Iaio05oCjwgeujGeutnfzAmQiWNdWBctajBNsgEABUpb+7C6HyTlseDNDKrNubjb0s3If/pjdtml
l2nahrVkXxJC4lqb3Ubx64JEY5T+lpu2soaGzoP4jRLa7+14h4Z6KF6WHGWzjC0fVLPrxyYNoXC0
vFP3j9UgP9GS/70c9Y+JxAnDWVZpMx1VoHVnEKUkfYmdgAiV0/jE+XdQANGqgsv6NiVCd8hux8vE
gT1R/sDXu5uPFzR7E/pThKbh55Br89uPQJ31PMr8kQdMcVTb1XWKXoXLjn5gCSBrwoOfMxvoGrKF
J/SIOOyfEdpFIHeavfrL+iO9ChrnUpji33NkMvmuOKr5TH64evBAtpFxAHS/bk4uzL8ioHpuESop
r8z6LWlcAxxF8mqhhrAZay9z8kBuwnbRU2zVlxPB+VByQlal9MX5R5ozrAiv/m8Mmin8VU2Ua/Tb
5mArKGSEqc9VuAfFMk+YJO1/1u9IJDgmSP19IXN/rs/pTCLHJzTwR8kLCgQcSGiPEBx1k2d804Hb
VTSGhsQpPEFfO2QborwtFaukX9Tu7bemdk4s12DwBm2BqzeSjDcyv/iCsanSv/mYl2Fao1lh3HMz
/ELfk00s+Wi4J2YpGXVuqRRUdSO/Wp2OXpOB/cVt8/lx/saISJS78YrXjnUzs7jp2ZZN9DiBo+32
mBUyMszK5Q9qGrb6hULZFYMOjw7XPI613qgH4vbVoGs0f++v2+uWZWjhUuPlPaB6Igz0OGYo3snn
nRHoo9eWcoU4FDQmMZzgjzdJJr48iHNxVJIjHzgk3ve+bv4ui8e2p7Ex+H3NbRxppy+k3WMDz3OX
++PouqG677XuNbzEz+O/CGwcddEk+pz7s7Rr6T2ulMWFG8Kl0I15DdyLYbssWsqfjZmUf/oS+Gyx
GkWlbDI5hjk36W8N6hJAyLnvDHjQ4hBRN7XlIwCDzJeYQzY1tImpT8xcd5QcsuPwAYlbulra1+pg
IqsG1579gFsjjud+8Ydc4S0iaaLx/qnP3I7voLvBoGSEM4b7/6nMgrDelCRDq8ysMSrAlpWp0CRi
wA6AuNyU2RWkZsji6mYDwVGyxAripFkRrEFB48k5k4sN4TABi58a6tssX1NIh31u1c2MZaH2YTtl
hKBOueNhlrXVsRJQyICR+DaYJs71Ytl0vC79kMbhL7KRw0oX7szcmaI1VsPtk42POry2VFscNkxA
TbNYZioLbCBdGhi1bmTIgtFq/vMweRmjk4zgIsuAlUbv3JGX6e8NpjfUxSkTOujhMPblD++V7sUw
O2WFwTjp1+q5v+LgbwZwMoSVyAPb3GQWfE8bMLfeqpGhmAlCg10ErqwzQHqhLgR3FL7w08g6g4Gf
OfJrWKgKTuoGcmCGfFhvfJFKQn0ai4AyACD/sziH8wVLXTzwbX8UaYDwcuHolxUvrb7Qa/4cam6V
RiMpl02JWX4vc1B1Y5dkJhETLyp2w84Z5sBsv+uyNN9/zd3IREMvjS780B/cKcSoAE5oHgLWAmOO
4iBMXmCzPzwTau3VeDHhdiv7VAdyxJ2Rm0Jd3Hgy43v9XT4Ijg7fNVJ5k1/h+FKMizTsFgyvfkSA
d/QLAB4Tygu3mlH91bzGgewH88Tt+7hUW5Zs3jThDGIhIAstd9nIUH+bfVlgJ4xeMxAgkhG+0Azk
h6o/kDDs+y3nrWV8e2kNSqDUD9Hpa5b0/Eozv5g9kjI07ScG0a3Guy+7kDAT4J6rwKEzEdi84Y6M
Pnnu29/x+QngdqVsieupOirbHsGEsFpz5p8T6dnbeJyvp9IVDlBev84neKrM6GBG3GDjXr3JukWy
Budyk4xXbRSn0Y7RqhJqE5XJ5/8+gKL3AFfL8k0NduG3toB9ihMTUYNnZYqaJQAAUQ3UD5Az0hQE
24d9eS8NOeR6twtWi/TbRTXOTR7shHbg+nGhhU2a3OfCpvpRem5BfeK2Qw3mBnFLuphsjyNYiSFr
SiWb5qJiTL5xduJ2FKcvYltE1aQy38GyXUqTi/pBFfHZmEOZcwLRhTgbSM8YICRyyqgTUpKbIFEi
WNkOQcQdd5QPbft4G2KSbmpgEwlFEQ2Rv5V+0lIjx6JxyBtWyotGeLqZbHr/dkwX77XmNeF4c/Em
e8UWSJyKJA+1LcW0LLr/tcsJZGKmK2UmIXu3FoB7RNKeNbTtYs58yO6kmLPMTs2P6iuHW5IdMDoy
CR0GDto3ocPDqtNpi+jUA2tlEVGkskXOXH3sMcfEx/67vB/I8qX1K2qT5jBCKQPYx4Fa8uXAGkcw
BE31YYFJfxmAbC7CEiaZDlz5n1aWsKH89/0bysIXqABymLIvfnn684RcAAoQWCDMtH7kLlLLrqtp
uUM4AmdXkwhgsqgEnBgBKSPjBrA3QCaiwwwXm+eipAiH5kJ20M/F32uxH+8+i+vFYHX5ULifQXXS
n6hywrCSWBWL9NjgniA2RRUk6r+M1pm+T8MX1+5qoIPBRJOGkdgwwR/Oh4I0NRUKSun8VVgoJ+H9
edDQQyqZMucS6V1HpGnml9IY3KaPSTw40L0/Rt9aIiM6boMmV5cafP7/t4QNKQHj02sI09K5jiDz
2OQxL6LSjW6HN0Lo4j02b7s3fJeD4rZuvRHNVzihKMGeAvZD0xApo3/PwmLz+HYjPDVG1m0/ys3L
02CwV98P7ogHWk6JZ7D+rRjkoEURaT4iETZB54soop/qfdTc/UkZ6W9qLEJ8G58F6qo1shyB+HBx
UCPBnaBhN9xN3CWVUUhcxKab+gwJv6VUe6AiAytehBeCcBc7tosRu2q+pio4Q4KIbibA2l8KfzRC
QFd1g8MSEX6TjZTGDzIx97lytW/f2aTxcFWvEsXmg1zPrwLyJfUeTQFh+4mbh1ODkc3NRg9Rtrgq
03c16Lw00AFEE9uMVJoIWx4hdNTXvPSI9EEd17veYUOiawPxkcrWC8muac2uZtNVhhLzVfkFhXpq
aCQjgaeZREhs84yUPjMnBUIJFkEURqAtrRG7nTEtUI6AxzGojgWQmVpn4W7KPxob3ZrZrY1J5YrQ
RKdI9R1kvqgWy5Tb2KPilhLafYHlVfwvbW1zjG1JTbwewsFznBzBC3aoEwfDhbeD7cA+yoheYM2h
+JoMLutwPV+3+ddUQhltOcnJd/muX+iH+vwIH8sb412F6WdzQbsAr5XHaJIwdU0ZdE7bPionpwFH
3yAYP4WZVzFbbDRtlzxkl8K+0AuLU+KGUkLAzXQKV9gkHWcOT/VEgXuGqWCqILKkjW6gkdX9EnGS
ZmApUoxFMRTxcJDXLcGD4+jTwQuB/0PIocdpwfc/UELBFug0DLgf8wIC54UZNlhympO0L//Gu5sj
rNVVPf1TLYAKYcAAujdx/Xly5dUNVFnSxnjTslm/D/mhWmNzhRPXFVUHrDFBBNWYbuAf3gNS/itb
ewu6DzScL+7eYDPzAx0QLL2wYCDo28AcFYrBtDMMDU4XRjk9UroCi2qJk7wfaJ8NkrMtBdcys2Bh
cN2Xd+Dz5DgrzQXx/Hv/fW2KM2VZSsaS89mAk/Wl33HS/RI0fM48merbCv9Xb/45G95GpQKEoSo2
BsUsIgJm4Ql/GC3Ud1KU5DqzpFVIlAJQ/jsIKGqp+YowjyyVJ5xcZrpjvgFiPCyinCc6MJhLbHQi
/YxW2FY6L9R8iWs4ZG5HeyKWfyvmhByS2mpGZcLkWcgu3u9We8oi9Wt+UgtJC61BAWnoBD5WrNL8
gOxGtpv8deHkjBrbByboe4MkZoLU2vWfWhQCUr89KS9OdPM+loTJiLCFj32FMtKR6SHH73680pcq
FT6NdPay4AyUg7KhXHtiHWTRaDOOsI+fQ4pxXgtrTpmUqXXHhPhFonvyVji0izd60z/tgkvJ8n1u
n/E1Na6/9wXBIFeNSJ2oePJDksCFzM79P3/9cuXlbeq0i3JHcs1Gws2UyFQ/zDeabtKOaOR6xKB9
YY//ZCd+/o2Hq5IN0iJst+I8VF/d8ufyW60Ku12mMeaM+07UTQDSzrM1y7Da1v+qtDUafVlIvpk/
GIhi9GduCYeLVRTW2Zk0TRtu6FsgNRv/ZtsWwDY0+h+2D8EKjAUkO3/LQ09YcuJJCksERH1pEjrQ
awG3VCeEnOi3bp7JKypWT8rN6k+1q88kK9RLF1ogkVQh00xZBRuC52RZjH6/u8ffjRSPAknUJKOf
Gi03EuCnyZXDMnM9oNZMfjjMz5kcnhdDeare9NBGzkQJ6s+14dv6CKFjWVCLAt/K2GnYSV3MWi4H
GUIi9mKjRoRiyBdS/qIpdB1sBot/nLzOg4snMqFH9CRPYGdi9Kovp0nkmm3J8ubpT1UP4iqI9IvA
25BoAINMu4mAb4sJlH5fp0ksL7JQD3ilAphngyoXzaDFe3/xqVIIhyEO7IerO3TRH0OznGD85tUA
A5QFQsrD+7PBKYeR0j5X4w2YZy/fDUjPr2Wirkmv5vC2QPcX52Z/RXd0i8MDhuGRFCzSfRV0wWNF
Lzzi7+mhUjtgTGSikOG+otuCU1NgWMieg7l7wmW6ghf4TEMQzz7HGwrBO6r83BGoxL/5Dwp/ni1V
erR6MFQOLgnsPGpbzniFpLVfYhgKOknistl1sYhcKeetHyarYfEfy+SSKMHll6Yu17U36SiRCuqL
0ZA1Y0uyiflh1R3xzbe/yk390c/Xn/CS1yVp66DXRWT9It3Vh5VcfK1HZzSqzQYZ7Arrkh2oDznJ
7c3cYrO44qAHb/Qk68Iw0CpHLmjPKV8EQ03i8S8pD++Fb2Lpwe8uSqsREF8cOjXfrzl4fQIEYWgD
3//+oQD3xJOailw5gkVDXWJM9YLC+4XxXSbunDQD4bc3/rQ0H7PHyBrBGMXqUXzbMgIQVTlSLtqo
wk6P6hU93jkzgkN0jleTSKdvPfZfa+XM8it/xKVymCRiWLMU5MVrU8VUMEnAKC2vIW26kqOvb776
89m0AW3w5XcnLCqm3VE4CyczhBxBdhhvjyAS4ZPMfgNQva0gI5+YLohiW7PVktLrQOFDUdkKznM9
OaVevm9iySehvidS1NDTkd3Ov6+eIdk/Eetl31HWQL/tdbzsb79E5DxVOxOvpTv1h9mVNKZw3Z8N
imJsHiH4zq4bAC4gcMczsvr45tC2QdLsFbZMzY1G2xHKrB8XRYT9Y3t3GovZSABMV8JhhEulwfk3
lQMSr3R1S/TD0Iq7ba/TcSRFJMWvTXueRMKBGtmu2Y1+srD0gZp4T+e6uoCOeZ3vycRLl/c427Dn
p7BWlik8qNyvFyMv83Jfcp7b2h4QMWn0hYOEvNzvePfcXHxUEhZVou7U2Xslbx7LKu7812YoFW4o
/B/o0cFuKP08eRz14LYfb9/o5JUJ6neY50ERbMBs6cQ2wkJAOUGyr/M07Jx3QvlisiMdaHw9uMzJ
JWyVR/dYsnpKlhIIBURmZ0jFIWE2hiTUgeTpwPaYQHqwePtRgcPpj4V7DWjRbNMlEbZd25MIBAeM
s/Pz2J/ZJOMdRbw3IMsrbQ+L2oyWT8k7qVoL6fT9Nm9XS0mnQ8hbRJRZMKLsJuVhTRifiPHqplhB
ilfNZUp4qhMTXywZ3U1mP1Mvgfd5arcEllfCS4Qr/kWYoAqKhi1jkV6xN/pTOZe3ukeHPaeCq4Az
BIntPPCaQFi0FWwJ53J8xqBhwQimbn6knR62zjUeTZlBHcJhiATzuaJQEzd7WBR2v7stcambK13j
ZgeuKfVGs/nTRgz8aRN0EBHR/sSKKNSEuylRCkWpFY61Xd7+NJiwvIStOvTZkmqt+lgGrNIa6vE8
jRjn1Bl58tmoEI3xr37jj+MuKmwcOhXwI3fBEs/jnYRNp4hFQkPUQuQXfwhdJf/mTGI0I0YrQhhM
0A71Zn3xHWqnhESjFW5GSvBd6kpbY4fIDvmgPsrhYtzV4Sn68vL3OKFAsWTEmUcFl9ZuGo1hb7Vn
dncIV5Qi7OsonG+JtNIWz3Nqdzu6igGeGuIpvdv2SLM6pNBHorWcbK/HzD4KcROjv6hcqVlNqSDx
cUMv7YoA9BAej37xpZwKmV2G+2YU7N2SJoxHZ+KnJQZi0KP7WliU3zq2Jpkk8s8URSgiVqbM3AbU
fKF6AFxG6YjiMEEg9RJWKSHVw9y24xlX9b5HOJsgiOIkAvY0E9Sf8WzaxbwzETk3jUHLlJAwymQn
ZBEYYCBgC6CX/9q037/7QUEroTDef2C3PyfWFs5yEt98pCPNZ6xMe5ed6Y93+e/1iOns9hRUsAZL
xCWDIuJSv864G7JwNhB32OZasUPSHdVTCuBS8mJ/Y9c4D/Y3rrvbD9mPjXj2D+VXgjSOmxJqavuX
ZLKb2PeY82WdEUDQrkH0g+ozcgnn7KhyNp7qE2LJ9Yyt9wT5MAQmFAqYi4hFqLEWjOrGP8fyGUlr
DMH99ysZj6V+fkvEYaMdERBejaXxjZ8byvdMB/klR85sKqDK/JJo7p3/6VR2/3UgNZoWlZMnb192
haD0683w6JYoVK5rfsMI+cXdl370xSVpz1mozUuH4tesc1MTZzWtuXzDv4ZS9ALnMqxf60n1X10V
Z3HRRdVuFD08KXl42ZaSOfgNDYRiuYBSBkfpHkw2gMXgJjJU1R0QbyAT4xJWRb6WIRaA8AkeEarg
2NiXp1qtWyGv+bYeU2WqgPaiWh/ekZIlMAmeHjXM6ZhD/s7uQW2PLcjWhhIJXgd4HnmA+D4vwOu3
4OfQwzeQa0RykUWDMAqINusV5DPNIjvnNcXwX6k+FObFPLeuoH0RTZ49vdscgUz6uorLkp+qUFLG
IKopqhD6mYojxg9YEqlBb3KB37L1YLDCIHlRtIKb5nxnzw0QSiB1GnEQA7qcCkwCGN1gWIb6Qna5
wldTR29Zwc+8AT5oU8ZFRAisznq3nt5M4AXQZBtfho8rWaVFg55rt3bD1izhzGVYe9J1qz0iPc4Y
Ciu3JiaYMwiNzHuaKu4A/n0FaDC7KbiLC1ai3lT+LYZVGpI4W49QWYhzBoK4xAM+oe90ZH+mzZ7O
rU2QizgxACh4FkS5DMj4QOR5eReHZTC/7SUwR+lscNskORBrEP5xB55tNtedp3WHKl4OHBRLcUEM
OrdYowmizvCctgTDdzKjFQBb9Q6piD5LpA57j3APesXTBjaT1HaaqE69zYPhTDH1pOM2lCkE3+Fj
LNUFGMXZwHe5uWjZc8U0s+aOqai5D+dyg5/K9plDfgLH+vafJvGOc/dpm7EnKidbZiGhKruD2tN0
mjvXZckv74noagsdiNQjes+YRu92M6IRkLICpgHReBlALttzSvfE5f5wb3AgRJvgdmeljTazc0He
EzKh+7SFPyp0Dvxl1k/H+VLuYy1TaIF3C+nKog7gFjSHlPmL3xTwepXDg02ncbfHBnEJFIpbAG7E
kmadNQyzuQCM153KFuA6Sww/esAuFYDuanMJqAx809l/CDuzJmXVLk3/lYo6bqJBlKGjuw6cEGRy
1jwhNN9UBBEQJ/z1fa3cdVC1K+LbUV+90zZVpudZw31fqzeoxLwFrVcJPl4eoBgFVIoQxpV1Kuxx
H9pB4d65MIw5dk6xjpOHcGCUIvXSPUQ5vu2lUyQbCMAaN5283GSUr+uRPVQcoPouApBxgQTUwgRT
828ZeQpW3Aefz4ka44SdnNDQGIEeWbObny67M0LHiTW+Bhh6l7W4KQjr6Lz7tQuqH/9s61yCFK8b
DucwQZH/8K7INFXew5jx0RPMADjqzsSppBgzjWEvHXxEpzHO9ZkyWYvGHvEgKu8suI3xs0x7brrS
cayUxH89N/PRDe2sOe6BTTbLZu3hjvy/e7jMrE2F4kwLKuwWTxoP2ZyANJuf/1Shuk0mif9xFLk2
nJoOHryX+3KbuHXTae/IgIZQOxbL087a3te/P5bOtWMZp/MT/48NG68cPrw4Cx/bp5euC0JCcRdX
XGBxV9WuPUMNF9zWSXQiXIcxHDTbE/IkY9mNT7NXiBRlY7gdV5kznQKivumpYzvUYN5mM26F6ONV
o04fe0WzUYe2c5kpyP4blw7xyIrOBJWgdpx7wBgg5+6xsoz5SKpFsDexNN/whySh4MVTVr9k3M+R
qdwc1Yc7gfoK9dQsJZToRMmEOUGhOX9PlXky/mwQJY7LpT4CxY9fVaSEj7HVJ9sciAFcxxDQIhbk
vOLlrlYYK9wu/4oIAfdw44FndUHuDSOk899a1M5Oh87cAOIy77kzZjh1cEQWU9vvhD1gtOYSqkW9
qTelFCBoz11WmfcOnhh/0xUwfT4mmWMcGXWm5B0BTpFVi7xXWbD2YI5QED9h7h237tsxxkXM8uvV
8cN9sf+XvuG/WYApJbIyXeY75iW5rc+CAcqg4N5u/euonSoxA/EwygPU9+T4UMe44oJUfqmx+FtW
KRbMdpN6N+cS6sAKWFLhvr/8DkLp1sVc4uYUTBqfij1ZgSPe/fNQG+ESR0Fkza+O2QVsytfjZ96U
wa1FSg80Y69lR5mVsZiBMArKtDPYSdooxcQvz2Xryqer01PUbjoTDWk7R9r4BdGobOIJZRMlYCwM
i1fj6twX97Ac0gDtedwQs4K1TmFhog7hf0gJzjFL+CwfrggyTnGJYhAVFnxuUkOspyzUUBu4mTj9
XT6dd4gBdoxvKyRQZIts0nyMAu6AJsvY5qZiRJNXY6lJZ4r74ZBTh4uNOF3hZ8XzXrv6SNt3Jg+Y
4L1dFijcJRlhCmAQIKDEzyzobMXOYwCUmo0aCYj8DdV25mUBBkoGaphDk5OoYcmphqlPL2FiL+TV
9fTm9NxiChfA6fXXyeAJxujC3v8cv8cqN2qO6xBH54iEJoQyEZQa/tYMQ60xPi1RIXGdH9P7oJQo
yeFbucx9YnEtcJBmwcVRhxwDQB7dvfGGRYjSaaiGGEQDlSX5HTUeEz7wpJkLayVW4Jx8Tx+hjnWY
YBP0ok6guRorlMJCWaxFkQfe2n+DfxBbV4O5+IPXvDNSV+dQX2iR9aVFWlTscUfhQBef6iPI8ZJY
P7eIEsH7T44ZRZygmE5wkQLBf1mMRXsTQ6MZzyGqo+hoxsU8xzTTeB0PjePsHSssjDc8rsXaXnTa
AX78r9RnomQky+7j2ItSH0bKMhPACV+PSSbyz+nSXpzXKe9Tb3TXjNpjtgSynC3r9eOoLFJ+T+NS
vHeQhHzRKj7hjfeixxHkwvzhCSLmfu4ns8vyiQkAa4GPwxiHvz3RcWDjvIne35mv8wMKlJTPtzj2
tEh1BMZjc3ZtICRqqODj1WJmhjvXCH2GJ+eG/iEWnpLzZHjNWonE49Tx6kkzab08LBFWdwkhdayy
RVjvT/MKiyFFROyvXcdiGAf30K+dT9YgZaqG9506Z3lieEuy/8SfuPenO68pu8wx9CELXGq7ntj4
zL+8fPTe9N3vSqXvTsnwQ6c9G9GYq9mTKRNJIb/Z9OAOzjswJO4DW1yYkz9YonkNnjC2QO9xsNFB
X3nKjn8S4KPttJnqPGnMgQ+nT7a2N+DW3SVQQ9t/sUcDTppckCEq3MTK+OJiWIbDU3JhNFdHqF2M
kznPCYY327XC7tzmT6yiPRKnzWNjM61ooexoFSq7kgHRWGnOz9hEEPnTyoAadVOtznTnVhCdq1Vn
c/+pnHRULO6r50+5KCnngv8aMJr09vUO3sFjUUbW9LG4eZX3iN8OrUNZeJlZuc2Hi9TBdrbOdpp/
XaKGLfco/1hq9s9tKzib4qgjXb2xJSiT4VQUjl2SzW25v6WjpJmas/fxHOeiOSfpgdGztr/oC1BP
TefWNy3z13daD+5GH/nxtx0g9fII4X30Rtb3KabJTp2iy7Z69txmJZwFg1InPOtpj6kCt9Hop4am
XRMgd7/Jf1wLZSIT+GgsSIJyDggr0z5e38llypt7NmFh7VIpYmE+RSx8wR1EVjpesslGgk25zkrC
tRNyesTPlMY+GI91eiglYZIsOXdmWFJawr9muzS5QwInX6AtXX5Wnbw2ZpwGIATQOp+pgpH0/JyD
aoJEmACWZiFTCsiWvaf3wB7aIehC9CNB4ZDQAt4NmUA+wpFMVJyCD2HcEy8wYzH9qzMIPlOdR8ki
Prv4YqS8uo2ni4GH4El1xJyfgkOh7+vIptbgccRRscatPjKmWWD7T/DwTPC6jWv8jOW4w050RZ3N
juinRFq4OBEpW8Fta7HCobSNjJVB8xbIgRZ30PIH953JKnPfKVjcT/xzzmS/T3w+dMLOvKJ3hrpj
Y5nMyBhYYY+omM2v3Lx4kDuwf8jdQsEmfTe9frU9U9KFUFGGiGixVbOAdTE0iltfZY3rsXSKNtpY
mWAX9D8abIaGNz6ofBKfN+/M80N3jidXooxyU8hD2i2YT9Nssh8ekUMGHfTAU/nCQgtHh1LB5roC
uPn753bz2vB8vDavw+8zpOzuj+FthZKwWBgH5CFesgHcMNVWFnv2I6b3rgXZVPUpzPnpVFu3PnFj
GpqzbM80Ku+xpUo+Q085I4wj/MxJwFAUjV6YDZgyQYBMbXModq+K9O0SFrH4Zj/IJB9uNX/5zFcB
MHimYv8EcnSl4tjZZsRwKS5coEKCrdjIpbaBSxihFba8j+FXkzwQOwnD03Gh2j86l5nNIlAjzFb8
mUanewoaHILWROLX5xxzg/MkUcVVNVGJSE4DfE3uyUviG/96n9gjJahGDWFHO85d8Mq/9v1q5AA7
Mx1lhn/TozscoAImbcLYD22g8iSqgjxBfHKHa8oqNnxM2r4HGws/muX9oUm/uFOVLgA9sfNuX541
O+3z9ctj3jyiadvXXHMpx8XGFNPwhVmjTMxFQvLLJwyeBPLwa7hXSc9cg0GhpFyjt9PDyF9zflNA
VtqwHUgihel4LMEiQ76YK5mRpAg5kAgzJ3ejhsejCoeJ0Kgi4CHQHVFQ5A3r0QV/0c1tQNQIKAGB
BESGDBpSy4GScvDWCaCIU3il0nAKdQxqOkNAZQsSqMaLnIf1kNSBoVYQ6BQ/JZdmoAVjfd5AfIBb
TLATcBn0gQXi4zU9LQg7oWGpbCA9nDoXTiOJHLcKEyY5KHn1bUDozxBoIEWtD6AL3wSAAwZ4kJKN
wGeR1EhCqrBAWEw9QMw+ygKc3R7soZEVXnFZlXtrli4Z8pWH9vayJNlaJvMnEleiSqcmWAIMx7dt
NkwbJFhqPSgX2Ltv/nnOmcAbnjJ2B8iNZ0D6Q5jn3VxgTASFts9AKxdyyqQDGO46xiA8xS+HWZhF
ZPYYAMc0h/WCKBz/KHSUzqYYM3GD2aDUUUzulDuRYzFWWFspI4AMpQRCNHrm4ghE5Qy5iSDEqzBf
5mApSq+lNNKEVJOJAG5EXg8IUiwxWMCuyy7O9UuAtneYzDoebvwPc6t0Ykc+2bGHXUZcqdMLaKYz
+a3t5tElaDEOKg7zQ0bcBzjJ0TUM6ugeWHBaSBbmWI9nojZ7EIwS5HjlnJFp2ywu5uJC44ssEWq4
rIwuQS3GYuX7El+WVgD/y1Ni1bkQCL0ggrEZkD/DlXLR9wRWUK+F9kG45RJ2ZEzfIZEeHqls9VEJ
ctkkO+6QT2ek9TdsyYhMqPb0pIQIkmz6IcKwXeJp6TWwNtxnL/dM5HAG89bbUfELDCdx+MUchqc/
2v4M70U5SrVLcFcXhsnQF6JEcWeN6ccbm12HY/fIUb5LGo3tlDoQlu2HRxjl3MYpm0XrMYOIb1XC
LbnhFAdYxStek87UdgHvDORikot6gLWY4QG2m2Xp7jYA8pVJsT6B8qqB0Vg/H8grCZQVIZ4AJdoD
cMD7IkgLA8yEFSo0qtjbvi2wFjStJlJxsKmXKATwHLqXcV8pPmOBZ4T1AdFoaMwzn0gNFBfCWR/2
3OgUMRfRMUbZEgoFN4pBGoFCa8XCgN8Wu+GQ6x+JszaLSTfg4bWOOst8i7k6RMnBCbAGQercCBWf
YJD7hFzUPS+YvUl1jHSF5wLP4fjtVm53Jj+hLzJfzlZL9QQa4vQ1zSO5qGdGxjz6Mu4bvd7wM37h
+CC292rYKnxrLqVKDRNgzgRzAAsoct9dAq68PswaOXRJhllEjJE9yRzFvcvdTTmDtdBJYYGYeOrL
iY71kmkVGPUzJ4+kboHJgrXhNqDoqwyTUQp5rpkAxuIFjVTrBiUUhYy/SZ8V/ZhnsoKJg5PrNGSe
Ix/7ZEUDtANoqTfmv8cP1qQO4E8Ekf2Ccg32f1npPKaIwmUgeOA6P6hn8SDii65DuctvYmK6jCQa
V6byK5dnY6ER2hkEwNqOYTncvA3wtHRl7hBWmDSU6M3G3OicQmLecUo+1dvRt5wJWO91qMqBzc+V
03xjUEJJvwpy5pxrmAwWFLVdIsUhmrhJhyIUaD2WZDmxyqSF1YT1GArOzS2Z/ZS4MLWwVZO7YFjV
t3cKlOc9M0Ghn4G/odj9mWIQm5LyrCsuW4EvGsNCaGLYqZZdDzHkeSKN9fe0NzdDNnrnyryxfHKN
zbHQephTHRICI0DRv4m+fhGOnwh91xlLpV9id02RSbFSdWFdZctz+BkzXxBEQRkqZG3atkMnYa0s
XoRH9TyBjPg6Ziixj5KXynDCBZW1YxcgZE2iVR/BnVhCQgEICeVEH6V+suoyP+1OQ3zLZz4f/XXj
veOGJ6ju9bWFMpW/PjzgDgHZmHdeoxUZm4RccvMnqwsNQRLhfMPaRhWQZO9g+gx4bdVBRT50sN3B
icVdZtWVI64+qBmes19XXm8hMDyFeUl0Qm0+Q1briltGnbWOfJLKBoJ+ia2lWp7mpJMgBvBaA23n
+Ut9bWFP7IkAIwj0ZhzU15ukm3QulCROwkzzD8EftKylNU9/mqlF/CA5dopmjIT79q0v1Fl+FGSm
xMtanDDeQRDNT+5NDOYjDRqnnD0Bx2jMSTK+5HS084J9y5jXpP/2RGO+JwhUD4gbPvt8b3FHyymu
QdXkqIskWa7+yoRraHOJl1NNAy0gg7mWOXn+A0ji3X0ATRNqGS/Ge53FKjpZIdndWYgkP4e3dtQu
gwQkhrkg2uATDSdbKgvmO0kIXB6pQ/CxSfDZgpNiZmcXT/41tvhiglG7LDl/GRWbPZacb3tBHg8A
LhGKqoB1yNBuw3Itn6IslAjKHUUEk42HTY1GC4UHCv2yvFaY3rlqn4XJ5b9CFf0sUhKCU9sXPscH
3CG7odwYuBQjuX1M/7wR/JC1UsMXeYkW9whR5aeTUTnBB9RbMhX5DVcNeNqmCyKtOHRDOPrdsDyo
iApRL8Wc7DvJrIL6/JCuzskQudxGz/rMKe4BXXnba/sJ/M7tXecfItRkYHaH5L2Xlb07LfjDdfWf
v7UHRKGLNB8qsaAryZhjquNc8tfhNGRYGK9jShQoFjypLGI0gUZscuTDLXnXKeI1U5KFYtEezuPr
qj2c4HwjvD4oO9zNsF8+w6ujlpPzQj2kYN274lLh08/R7SeP8kg9FNEbQTrjn76yWXdz8e4BGw7g
znJRRDm1+u4mjz6I2qPrF1zU4P6TzS6z7iEBjzEm5hASZ/7od6aSDxiM9KTYS8Ol9kk1yNMqADY0
BAN6Gizn1oq/eSblQUxIyzREDLFsaFlQ8ac5BKGZmBC4J5beEiSW5d+nTP0iCzadG3KR7tgKn6SK
BbmfMWfjJwNUYtA5IRV2SrBPBxiozBl2b2sruqxP6IFE+WAG3cUH8BgVZdpypM+T21pKlgYKg9j4
tnCy2zQoyGgBlAIelZnswxeJPDYpUhHKjYP1g8dagmoVdG1JZ5o9VwC5d7tf0AelmAbMZv3EXcJ6
ASJs9h6e4L3dxsYMPA1qczvKwzTG2QphlJo6xyA8y3qtAWEo90J+5F53M9BrF2i0jN5zrpSVf+vZ
YFg5PrYseIdgfywQBO/f30ESAIormRR8GrHCU2mCVLe+A+h4QxnFrcUjKUTHjlfCo0yChucL4NyJ
Vf2vkpfCWgGOx4WF/JMxVf5xBAA6S0FUdoa3IacaiuMJsCUZwujOQDuJhkwQeKcJ70PkqbBXqCAt
C/aRntNzkOONhVskXZgOj7lO5PDZJrPTHAIj60QWC6oDmtkoOYL5HAkItcuGpxLVJMS3CXuwPtSn
IHTGGqw2ZuEFORYnXNO8bz7SIIl9xl3mpcpcKcstZvb3x0fg1JvXwT2q8oGLW+AJD8081F5nfY3y
VZeesDlvfj6b9+YOCOPpoZcMekEHa1W5Rch1Peoza1EdmSbrdxYo4ettD77aBUEqCCJmjCBvLlfd
2Fja82KFNwB/1/yNHQNQCAXKZc13WoBRnFOU5oavAbdeV+kPa/iMGARRQNpvVr0DVDZPpyt9Xklv
OtnlFL1WRnxBJ6KFytrwiy31eIwMqD4u03RToleZ80u7Mz6TFF5kO9Aj6M1sDqlfbXV+xXM777Ks
M3aEbaUrG0uPSmC6ou0UE48ejLkd15FFa/gNQZf0FG2d//u6TlizP8OQZlvuhu8dzLN99uc0hZey
Zrqnay/AjbEudohSG5YTKnKdQwH2+L3qplDBW/e8a31a9zGPJQVRLerM4E9Xt+ELV8k3f8z3572K
svpb/2bqX3N8byFGY5HUNLycw5zctxjx9FwANfUieYAI1qKOIzu7BKW37W0LXXd1o4grJvOGtV5f
au47JrzFRzUnHJOvJ19efj1DuMxRi72ygXCNKb2SySrjAhYNc4Zhmelx+dvvA8wP1xcs8G3c4586
3HydsKAbIJ06ThCNldUbITJFtvuA7HSIeNxln6EIRHFqeKHGVBHrCMMWmmRAwkAzWLhb0pnn3QD4
JdzSF+JdCC+ohBSpG/cZeaUAo3367cikTHwOM1f10BuTFtaOTjhVhGysBdtpRYXhQ00+DRTyRDZ6
/+S92JvNKN8z8SK8LqGLUUAjDFuTFkflmsq3e3sM8FYTv0g2x1a57I5gG/GEnUON+ZwtcQH64MVf
O5ruErtSp+KJ9Ml4p/BFSZ8dVgnBgWsR2dEsW3ZGbPpcjB6AzGRWjW/u239ikYNxq4y7tIGJDPgp
dS5nnlsAlHSxkQ3T/lMcuA7MUGeZBry5FNDdqQASJNsum/VSnTQbKIEEDBTm5w1nCAOqR5JEUioD
NwkKS3pUSB3cbsB9g36HgL+C2olZfXoleWmOOUzAgvSfJH6szokFfZ3ABtMHQ60TVjzluw7vkT1u
whc1+WJ/A/pjMoq5mNHFYOBtgwZdQJmAFgDGcHjxaXqJUWFnnFhQnGBl0QN5KeaTI50IPYJ8TqDS
w7q2YL1eAvGD8rf9oJCC+ZfMiGa4QMiMooQ72hhok1PQYoguoYPVYTGX/gAF6ISJsr+4WUyShHL2
Ivn6fJ/20gU5reWpBqXAHnPnCYfKvLUnEpqonEBJS6T98Y5LOIfvmGgo+mxZ42cS0hCgcB/m4mqi
g2JyvEKDK9mi8rBBBwhafEBWNs18+lNcMYOyAQ1mKliynJMSzeTKCKlN5wlMAntrsdO8ID+DEZmc
VneWzxxqZOGVMMaelBQemqMpo4KCO0EBLU+DSl8zVXbC47fd5tBuzrSI9fhN+AvPkfc3fXli3xDR
qAnyrNJtBXXCw2v/oUn+h2xvbuJn+F266oMVQuIjCIqyH9sFtkd6d2ApwlUCD5u2789p8VsQJdpR
djkRFCxDCl4HGvk/zChaUaOkLEKQRDGPZqdLf4+Ohu5257QEqNnxfYekc3RprDnR/YCJB95F+HaO
4RwXHZjRTLMZvCgVEI+BoCHAQgqaW4yBT2cEThtCqfuKwAmdC/RxiYoInlbYOu+rN1+Svz2pvBEC
Qc+F1U6kVA71HrX2bsUj1MIkYJTLPcBfyjzGN9j260gqncaUH5su8I3CmGf7GFWzJ/C+O0HZLeg2
BGIUo6LrDCwvxQ9rVMAkt0IwgjHyfvqe0o5OOWLFV+h6JvMXGalCMYDYckd0CZpecclGqSlGt3Jw
PEc5Sm5iTJpEO2GhPw5MTF4QRnJ2CVelZWPg22BZpINjhefnmLlk0ji/rJgPzJkGkpgBgmBIFIM8
KU2bbj1iH/PQ+nA+CB2zmbBAqtXd4Mtfvn5J/a9x9lVE9HTZnkz0Cc95Mq1Qgokm1UL67DLF2MdD
9wbCb/nYa4gga/+FdCOJ8iUaJ+rDOACXadx1WA1YWSiuDAibmdCJwgBG/Vz30MbC4Ff9DBM0ZWva
qlVYobBC80STvaBOxVgJSkv1+MbZUCc5XwhxNUHoldivdvfABhkowDPDMv2hr0f5IZYTxzUCQi9V
wCcFrvTHjNBbshHSCmeTefmnne0ybAxoHfKU9W+ZYSXruUYB4bMTncGFSLiZnPZwTmlPXB1drmXY
YxUl48eDD6scOjJiA57035ISHQ4KsdypbGl0aRSKoSSvSxKQLkBzapzUlNjSqI7QVx6CpiRJeLBQ
lHRh6IJSz6a1DVyZ8htd0XP4oDDN7UL1jE70SKFwLRMWGh6QBiw8yzmRYS2VHWrJNaNFXlRNX2hZ
c9cWBQcVIupf7FrwLkgLJWoE+8LiokzUWY+ErVk3e3rBWE18UFAMN6rpHAuSNx+1ZDDn6BNTJJsU
e8Yd0I1m14+kqGZGMMFZ/eCuggSF9YkbjihVBUTGdO0tBYZvQmrsGoho92bEb+wE1oBJF1fHyvtA
vQvCW2j3a0NWTM4hBP3pY0Kniw4YtOQdAN5JzZ9gbc1q0uFiTec3Ik/UqXtKRHz1X84b2jEk5iEN
dooAydfD68xrbgZ9eyUq/myViGY48RNLOo2ARoo9rryK4g+ZgOV9fOD5zAOXDfuFnxa+aEPPGQ0L
fePrIls8ocO1ge6fJxp8+fZIEr390JF+0qbUt0zeKEck3/x0i7Eq32vf1Lmn9weJxzsmkidso+jn
g1zh/pC79IOwhdIgVkyqePI9qeL84tugNzBf4kb1kbNIH6uScpwPAB9U6W+FAXDkixqiQb+cO4lj
YAFH9nN39a1Bon2lzGTNGGTOT/9WF2f1lDuIjL8ePbikiVNQn0kkweDVLZsMMaCX9+uRMI5oyC/5
/mGHiR4EK9AAHxSo2Cx532bdgYdMzEnEwZR6LpjJ2dS+LWKPj6uOyBugF1LtnL+3762JZtbTiCZ7
tP7RF2zV42XJHLTeNo1fBEIIDvYiAgAavu7SD7kh2FYiak/LF4UqhcaFow5uUlKgqjtvKFid5zZl
CDbrrdS/SgaR59M3gZUUzM5z9QiamkuWxtSwgAtT7NgaqIFx4SARSJfcefb3ef4icLZmHyG6G7Mb
WZPBM9ESDry5TyF40nFeF3wx1WJkHfX3/SnsMQr8DtWz9V6kdEhceR6pRon0YqAOCBRV+iEX+lo1
XGP7mwhvn8V1qB4Lxr/Ux/Nai66cMiPQtsKV/2xVSOIXekbwqWjyUILhwJsj34jHaFIfFJ5KnceJ
oGhNdWsilXzqYow3EA5Vx8uWJteFI3YMpAlyAyqR5bVcJ5DLU6G65Wz7+vABpD2fIIOftUd5dHgK
iW2JPTI4zFKfQXaHNJJoF4S2VI/kvBi/0T3p8peEp6LEOc+JA8ekFZRPTXh/a4vRMcMrO6/krjqs
QVof1IrK+RnhSElJm1rylOg37H3zkafwKVecZ04nEpswNSdxJCTm/pth654wg5owBpoOYosm0CaX
6Hkog8+hWVWLfFJ72QL0H83Ap3dykID3wnxVUu26RDkYug40Nur7DcXVM+RIE6S3smAiGwEa1dCC
US4gMqmFzDAnMdhR/31ge1tQNl9wud4Dk8joF+wKuZCWHJxSunl0VbtA1AnEqV08+scP6zEBrzQd
ybPOew0bEP1EJeLWGp9XbfyBf/sJK1MQkxHyPc/AZlIHNDSF6g7bPKI6L10hKdPYrNzcU6RQcmXf
vxWu10yludzFdApAD7B9On3BUdURmL7YCwv3jS75TAkG8ua+S/0j22d71LhgzkjE0iFR6uv41/Vl
ssmD+UUWUSUPwLey0L4r/+JKTY4otj7yC5W7Y3lMvgjxTRA6ZJQnfjNm3GYoW4oEPiAdp98J5oTQ
5/XNZqLBbfv+1qlfvuN3JAHpC12QhPKpz5NGYmUAvBZdgAbJ9zQnV2LxVnya9bTtBST+jt4xIw0Q
6qlgrx9Te/dCwnL9UXbtRqrrL8KYZG7vDPQQVL7ObIbZl7qRClj6RYtjcXsPikURZV8Zf6XwRrjz
Q4wEeYMUkNCSQJQgh18lMqUJqFAWzIBmo4q/rJSdCNAuFLc4dyGd2RXNecQx1KgRXrWOuZCNXYPP
/YmkdGwvSdaZNtVlDAxDw3mIySOofwMZZy3RI/YJyTfOLEs2z/WdhbiHBqlc/2YKv2MuyjVTmqRg
vibPQF8gWiabpLsiP9a+ZYmuWYckncNpCEC65RTyaLC4c5NN2jkUZGLwh3Qko9SVLSVFmvDhJL5Y
pli09oLABx1VMaqkgpv/K236Ltg7GDJCTec3O5G8i2r/XLoOsJ9Ck7VJphlofOMLt3E94Pb5UAu/
vGi22D5zKtDDlRtb0swl+TEpHSHJxkK1ppEH2JM7sy+Uhf5NArx/+m/qw2/STI0NtgiZg+LY4xfw
WkEnM/NknUESXL6dGtnK08m/M9S96VTqG4gk6V0jmZjWGzvOI21nUbmgUmvNac+BDEFwIfVcqfe+
vPcWouyQajV66RxrIFpytwqomxBE6zs9bjYAwexhvUGT0dvZOxODMF0niL8ncXpK+fZHweFBgYVB
bX0aYozVQCWGepS5Gg5NUEo4DJqeX1E3nNGswmee3QLuLrk/yVS4/1Yyrn7BdKSf++oyQ9RUEhqT
Qsyu1GHzBUF5zou6h2cJVg3amcP/ChIHKE2v8cfAvjeCpZWgIAQVlg8qhNPKoOUkMbpg8wyIrQ+/
KclXyZ8Iu2cG6mMSiMOzGhdRET1/5CU8AbP7D9Kq4PoblxubD9CfL5AaTpcsg/h8YQB6/wQWU2pS
9Kgy4Im5GYQn3ICf8ZVo57aV2rmUYZhHgu2fTIFTRcpByYPD5WzJSCP+Vv3cyAA4AJAEMQOsMLz3
/2hjizahMtwoYjEg0RExLY3FXHKF35NRRC21XlKut+QP8rVK+qQcDF3A5wrZUj/AC4ROeiNTueS/
IBpldPbVe666Uylnk5OJhoPu8qYkH7T4jxoouXyAehUz0UnjkGGGBjdklw8UDGZQIhGpUBhQ53Qa
+Kjc4jQiUP4e6IwyQizHFZFOLrPeynRZgb8AwlMw79LWfnOqMq+laC4LDTLcqIc9LvUqlBeQvRCh
tu5pEIbw+1jBdfDoxJVL6TaLZIRBCnSq2e7IeNvDFdmJ9AdI6Q6MVdkw42pCFojmXtZ+ddrdnBiq
Tn+Z7r94MKQPm/EpKG8R02PQEJkUtdyu3/W53RBt1GRwCNtGBsMS6KiSLLJqrkRiayAFPm9R6kYd
muxP9LvIGSIkKKhPTlEyZ411rwHiNvqxojhA/8xwKknTRWwN8i96IgVeyFgActMpqhkS3jp6O1cP
66dnkAY/Fr+gVboF1BGZ1cY/DmTGEx8tFOSfB68GD1J5rctv5IMVM+SZ7oZxHbs2zeFP0LrJ9E2Z
X379688X0Mq8ZqLRfpB/Ez81eXUZiSTiM4JtgTlBcEfpWg7pSncVtQVCujPOC7I0tK8MIgtJ04P0
i0O40uMgU3/g5xYNYdc3+ApNZKB5fHBE6GQXxuQ24+Zynl+nwRnlkPgY3tgr2gOJpHRmRC7DEy9n
QY6O5YkhaKvBe/REGsf2S3LZ+NXoNkFFN6RbPHqwSSeDFwJhIALUYFBQSq3V0eDxI9hipIYYjGmX
tFuETtMPM9HOsY44nJUQ0bLocxBqLxrGyqB79S/LCvGJdBCHjHlZovyjt1RRjMh/lVLi2rz197j7
qIwS1DCr7YK8GlHOuEYAzVBcvsizf0fkT7v+93G3Rjb+khfPxoufubwRn6HGmDB6jAAM1Ss6vIJj
l+EQ2ESmYv/pkHUxc4G0iVWSxJISoiSSoUKS+uDmB+3LGe742QSjGDVy2jN3vg3FRbeHngLyowx+
gSnOmDF6dA09ekT+ZK8vaWTNWFSRpkkZt5j+JTcQoYHBDCNUINyzV57lDhPm7qTWeUwdgBKDOqlW
KFPC15DzNTtHSF5l049eBzOWYSFYTQKdZhPvj4lAozwMwnGY9yeVBFFByxCdhAUnZ7ZBQsrMvCGq
aoj3OGAisx66jO7sNm4m1wA1DDuSwlP8IB+y3bbPtCM+CK/IFQc1iwWa9c6cwQ6cPQPrlEZjRjwM
It+h3jyWOgAiG6xfzMZx0X7zWr7gMuUzy82DgRFcYA4frRkKGqYnkG6q1ACRYdPpf7EcXghGWqxT
jFWXIHHFhih1blKOK/OQLqv29E9zO2Uo53+bZdq1DNU2eh2bKegdq/u3oZ16outn5dlAlugzvJT/
M/sqmOzPEGDJgHnUFXyDf5hir2n/8Jl/mwpePPPHo3e+d5fGUd+o3/XsOYVUGbBlIoekWfvv//a/
/+P/fr//z+mnjP86ln+7Poq4PF/vzf/7d3m3f3WEf5vjrNtW+/60HKG6fk8ZG+eh+vjXn9D5pwP6
20BYLUmvL9XkI25I7x6jsn9AetEvB/O42+/2PwPsb20/7R9f/X84lf909f42/dg01fyi9PjgQlBR
N1rI//rI/uH9eyrn9ns/P19PnGjtf2lVJ383Cu+vfKu7am/+w0ThfzpxPTmx/+X9k7titmXBnVD0
p1+Hc3/JdHhoef1731/J7Ou2P/vDZPZ/fVBM6v2ft4Rp65qu25re0f4a/f1fPrbq2Ndep2OrS8Zp
YUxlzJWTrBiRjj2HbLRaJBTWEJB1LiOqISfGPp1JEPRd1u3L2kUVAQD8ko6xOrgYE73qf9gj4rIY
PcyB8XVrRkhDErbuA0XG3RWb/ouZvb21OiXfWaaI49Ov+vCa8Srj63S4053c0nXroDqH5vPs42gH
l58SAO/VLlBgMb3DXQIk9BGsDwj9Ya8D+KoPWcagOQES7Dw4F/JDFU19yDwFMIfBGcoilCBoflb/
QeYEjE3t1+DY1UHTG5whhreD5jKoXsOHOTk/nNQcYscHCAIwVN0CQREK0KGjCVan0wDFck/M9bx9
tykIWLrSECLpxQOT+3qMe/QFSUCZ3QD9k1FPEHPU/hOUBd9k2Hn2YW018e0H78z17f3jItbT5D7/
b8+4bpiaZquGrvYM/X+sYu/T56SbenWhtE/TOekO1XZgdv6YwFEgWlLLg7DChGmEvPsMEMSUONhE
wVswQH2AXDt+LKvAItZDPAvPq3AMMEb5OLtNnqZTZLOeHie687hO2mRgMMeO/dz0T/qlf08n1Ueg
hCVwRViChwpXwZf1YUp7gQwKsumH1uGrGXwiJR0+74AT0EyqzFv0su5Q39qcPqhjvrAOticUTZdm
iInh+n1e3G7SiKO39yLIZdch8Va6I/WYuPUWfAhlLaTeQBVDhjZ0P6NnErXJ6KP9dNmp3qMXN0Ud
cnf0mtGpRYL0uY/S97hqx+/tCy0FJeyGxLwF2fL2C31S3xZlDVvWIe8iP1tjxGg5Zf37aUihK3jt
2yq+UEYyhrYxQAl7krFhwSciJ+/3vkEty32aQGFjLsobSuI4uw91ZdxZV1sLSnnlfJjCxhUAZPmJ
rqfRA1Ekoz4XivKVtAOV+ayF88r7NN8XFbMYU6i8w9IcottnNCNqoc9tmAOvdTQ0qVsjocKDnA69
/RxfCNnflnErPSxZDV9r+DRGZ+KidvJ+Tm+MsMWPzd6pk0MM3yd0NWFL85BKPaXFrd6M7trwCnP2
+DgNuvkQvBAYpTvWGI8VtddZ1fSO0XMqA4qqTyiJ7oVxpkcampjDFhqLFXVtwARVmEWFDDy3GGgQ
5YoH6kj13+0XBIBXv7rPQXKemBP3Cds78wq6WKIcyJ/VBm5cuzwnEygOIG17xTBZMLoB9ipadFuo
SxqTMfKFXq3rzviFppzbDpSh4ZxegyRmNhGkjOiKTD4uFg33DDQSGBEMpGGYZwq1dWwkY+UGVU2u
DVKt821YKBMWB+aCEAgtoQRli0tvlFJmbfrv6QfAxc8FS+NlbJjuCODElU4rrf8VDBtoolZ3pOzr
oFtLvH9ifB7j27eFNk0WBXq9dqxdp+BkdWY1dyBQMo0Cb9Jj8DamVmyt+dMdHCwn5fEZQ8YhrYPe
V5DvcJWPMHx7uOKpRpiD7D2EKt0e/j9hZ9alKLZ10V/EGEjPKxwQsNfQMHxxRCdKJwLS+Ou/Sd2X
+vLeUfVwm6rMjESEc/bZe6251EMhed2qylypPMi1yGbpGqCIxrK9b5YTVAKDhyZI4dW4r2C3AkNV
1nETINTsXMhhwKNksFigPhGJwH86j4Dh68t92g6ZDLt+O7F4pYWJN6T1O2bNMsPMGsQtiNB1weJn
OoY17XIXexAgLOkUYxOa1bwlV++1vaXCABf0ZvIrhbjxJH2x/gLtUSHvrhMe4I9sMuLylIcABNEd
bYr31pOweb1feVJ5sCH81y73FVrpsMDhXx2GmNO2c/42OUoBp4B6N/jq73P+rEIeluqzgja5hJsl
h5AyWIArsK17SLMQNeBlk0T4cvijQLRs1LTz16fx3mUihUu4AKXBGt29gaIA2SXLNDO6qwfVaIBJ
ep9Ca7zX4E0ETJ7zMr0i6MeGopPK6mTxlAUtLr0zSIlCQCUFh3T9LVLE89Vz272BJ33t/3mf1v7X
qq7oqmwYsmrIivJHWVVJt0YyBj3dWyfam4kyVznakFz7+eCMggFum/ZOqezJr2VASHwaqLbSAyRH
HInGaM8gt+dN5+nhkkHWHK9fkO0hM01GiqrROjjB2mX5cFjCJojzGWizdXIAP5m3eWE78lL/qH67
f6u4lf+qR9mrFMOwZHssQUz5j5rn1iqx3iqTdJ8/XOloDIgN6EwzegUEwo5y5uAMubq/+mD7qgBC
T0jbiEZO7NQv/0pzC28ZHM3tNfH++X6r/1XtjVdmspGalq5Yljz++t/KIr1J2uGp1SSX/Jo2uajQ
A1/n2RXaWlBNHI2bx+Dyp5am5xpORQ6cg9epvLDChUAoif5KZ8yf9TceN3viMCdgbB8p8+IXY9bD
/JcqTtX/5+VapqbopqmplvlHYT85p9JdH0pmAcQ6WmyC7vVtGGD2+8WppYcgz16EmAJCmp/J0kS6
hbHMmJ1pXdvC/LE1gR1Toi9bAH1J3PSLGuxae/x3zK2Ondd3i3EEhUJ7IEsVKEsrJMorUNkIGbAx
QaEq3AaQ81EuXaZta5lwO9kfE5HZFmyoIYroSQBLI+UVFMPsgR8DDICvKFPpO5XdVzwdAGjApmS1
kSIJ6rBMeEguJhMW7xCd1Y1kVpCmtWNP3BIELXZML61cCwKYSknnKPHuVQpgmUm+KLINZDAZtuXe
+pmcIPJO6HR96blrs7yghzmdLbrEOqsWRBlFTBSPnA58i8bN5cKrfGENU9jNFjYmOaC1bdCV1tyB
qXYMAjYgGEE7B4/bNw/mA4eB8qYiTDh7D0Tq5ojg6Qi/pY2TRTEQUv37rG9vhE5CXZHZV6A/LVri
CxGx15D1v7reBxQKagJT16bQprHi894C0tFZdi1Y8+CQpE9oSCDWYgIg5+WhLoW+x+rSs5673QuI
UIw7aWNITkiAz2twh8LVNHG+CfnjFnUf5bbdG2QYpy40njtIDlBTVsiqLbXB9TQh3Qvr2WOdf19T
z/4oKZAB6BFpAY6MrJ/9dTmsUaSyKM8HdsggnbiSJjifIh5BrYrj6gWp1XmseRqAmQ/0TS332ovu
OYU4l6Jg/maRzC7aWzxP0JpzRUojHr85GXjSCF2VqcExEUTPt26nfYH2gjF040s2XRpadufWa/1Q
Ky7rudR7cPcUlG/FyFhsLdi5bgVl13Zsno0TqwFld5l5bUodT9k9Nd+u8TQ+u2Pr8J2utFZONcx+
NZhSF+2E5A26P7LISfj65pkjMsUyxOS+uKNUTuC9u7dvBV8wxVESIquWMJqSnKQgHDGKSMb0xdkD
+jhtH1HFTKrAnYDX5xQxQoeMWQ+7JCqgpD8EpmdtmRAJjZeZcDA6zZBgLkMsWj36lvb6Jwz1eFe4
xr4rvdQc/9Q/L2r/fcQcFzVbtoyJqVmK+lcz4m+LWn1uG8O2rumegdtP53Fy6nLBa5UwqBNUdQ5E
CoVdMg9paKneaNt8694B//7zdaj/c9n/23Uo/39x1RJTMnQpSfdMG6DkD971x8CyjtaCAXryY86I
UQEUC7wrgUTryGsYutkl+4x/hreCIIF0/xSs/tb3CFujm8yL0NMHRRElhf98qfqf+66pco4yWVF1
1dBl0/pj370OeVun17bbMubFARvYgz9A10LGePVISKNMtN/znlSY4Nl58QZlbxcMNGTxpWRfoFU1
cKugZBUs0mRXkPx4TILL65AhhnlSNWMCajfWEWuPQmbpi0YTlkjrm2wHOrn3saCcMK8RKNrGb+NB
cvjsnz+gov1xXPzzA4434G/PRGzmd+tq1N32/JzfZFc3yEF7gIjiJC878HfVRZp48hHqZCeMMzlG
nkQyXtAConnc/OHx/i/X8y833P6jzdLZWmq1DTd8chwTcqlany5CLsrV1iUYxgG60a0LmFVUr3f3
pon4rVy+M0D6IiSTGOfAYthiCFq8tzK0tv9ydeqf7ZL/3C6Td0dVLXti/PE89FZn57rUcHmrsnUS
kqZaalW6Dwz79jZL/1K1ID/dPi3wn3fT5XTgkRZ8Gj6r1WN/1gD0mZor71EOf3c42SCE3rdkB52T
WQcxMvWgg1LABTIbL2k2reVkoMSQI4MSgI71RT1NXlOKsvBXxTAhi3STSe7N8lRAMzQcdr14krXZ
6KscfQw79qpEcjenSBKT4ApNs3CMZHrFoE1U2nX3hTwUG9aI5tqQdkMRSUyA7gFhfi5kWgcfCXPL
x39+CtJ08x618PPUr/KreYm6cMlEm65bD46/NgcunuM5VUrR3UOCl/HTa84zX+wJhvCUh1egEXQU
YkvhfFqO2nolhgVsIGbY7R5Y+5krIrtxpBVzHvhXbDKcWlIX3UxNcSrRR5DCyV4SPxO4Uc4+2+ZC
Gt32+E+AOrNR/dK2Z2b+jG6loOdSbtB5IS6NdzCmQsqGCKdDNTV/JJFzWz2sJdbsIrWeEvAHkmx2
g0DPqK7vgnEM6J2R7BI3AESFOd0JnbjDPiPgW1vOXawxOeDOLalzdKfWVzpH4xTvC44TmgKpgPwL
aRgVbSKGmy/9S7NQ/3MF/fMx/OOtrWQaPPmNt/YxUHo5PWBtBDwYtA9P3NyUXA4RP17WuMSwfhF4
CgTn405EbUT8reRks3u4ppa15k+xPn80RdCYvkKdAyn2DSS9RZLBymRt4sPiVv0tAiCkIyyCY9sO
ejVzYLp8AFy7Q5y6t69/ecm0sVr9s4U1rrsTc2JTeyt/fDq9v5lynd847CARjb0i40n6ztGbEIoJ
jARKQO+MmIkzsGsuYtWuavCL91G+r2yujG91t7WmkwelkK/G07ScPSSPXhKNlbyYNY+NAl6qEmz+
WR3QPcrLpSF5ljFmXhjC2ClQsRfka9IvRGgSB7xKQLGzMtD66GmQcibuJ1UaSdhdOiuIPQXbhosc
aS2SnpdQbFdDzQQTDz0ByKGrdx38LglhzmjdIoEo/QLCy7MYAq6EDkoUER0GDWB6NjYcJXVK2kLr
3dfA7qEUAti9vj+wb5le1foAzUnL20DTJdaDVLIm29QY+rYKcmZO5nd38pUSnPVV0E4oPSJXrmVw
XaUdbyAZEuWM3ktZTEFGJnvKfTJEA4vS7btaX9+l/RU8xkn5AUovE7UAQTNg9eCkTELs4rqkAUNn
Y0UgAjrQv+biFD7UPBvlpHfO7ZtWAdkACQIa7mI6B3a1zX9hBoPsln9g/53hluwGjVQ0bBxnaSZj
nW7D691vQU7yefmrtKDZyG8DimKqzYQOqVsicZDnTwua8EcHIo2AphRfg6EyN233heIbjfNc1xAi
l9kvU/fRbH1lmWUFC5ve7cs5g1zT5aItiIOGQ3lWO0Ah9Y0GEYIqm6kYqiyyYMzg+qnirViSN6Un
YWEcX4zv6HFDH7+RojcvK3oCorP95rHvEfbm20b+l+14Yqn2WP3819NvyRPblA3TtiZ/nOX0q5XZ
3fDK9jqinglxo8y7okqQrIA9uMTJWC9zD1jmD+DZ2Z3oKZpLmJ2q71Ed05Bz+wppm9xKV/vE3eVg
lfG0KN3qJE/4lUBiKYMSwo27nYwSwpWWCXNF507JxlMhm9o4wUcKgoxXz1xieEdpD33+SUWl5thH
laMujfnVjQZT7rE7q6+1xG8E09cJu/ZuL4xhNgqfYYPRhcq7Mz9MPEGt9xjL2k3CTld6MgeHd3AD
7uvAmJlZponqTSOrEar57vnT70vspZBvLtwEc8cSN94GSOcc38rCtyXxRO52PmAHJpBZ2CBBfSQ9
30T/canXtXSsWrd/S7dYnNJt81P66kz2pO+CkSSTCgqYm48Le3q/8GpKBEeVrrypOOWODeOejnFq
knsjblCLZDelY4bVBRf0iOqhSkcyvbHwwt6+RoAeuRPIfl4+C5JQf6/okfWQQYZ2ShhqkF7IKAr1
GFG69dL4zLd/mVcxdq4604fvov+YP8m+gHyQkoWBNhumVzCazeDw+o2gQg75dNJKu5g3R+bPdyRD
Mf+e1x5+pT1nHM6geD6Gw21GbYFSmUwrwt7jTb5g/cJQd8sCTlF+SxaLYLErQ5m0j7HLq13Szx6P
MbPtwU3pwKz4gqk7KsREBSIGeKk0AFhU6NHLIdhWjQQNkJCaz1tf/0jM8LVv+PQsDMJEwSF7dc7F
evF5di898ycmsGJ2Y8Pol5MYrbkk6mD3KY8havaBt5g312AWlDgXpi+EZAF7vLCK9xwJNv2RT02n
wZyMjix+iY8t0aekf3Uma8VR8BW0LnHJggLsDpKMkQtar3HR7cWDYRB3aQsUvA8zdMU0KFSYi8TU
Pp0mHV1VmFBuI9SF2Tfb89pCsE6Ths3mPow9bB4i2sI8b8/Dkwd7cLgzbZgcyd6e974yVRY04kth
O8SSLzjs4acectEjoOVKD0jblnmUKK5FZvgnWVZX6sSMoL2pwegeJTsjKxYjcb7ctjwe2uDhML/+
yIuJb0wfHorRXXMV0i5mz0CuD5I99rSTbLpFM+VDxByqB8rAaSI5JeMPj/eMZ7QwPY6mE4R+EEka
N/1QHCb8LgKj2Qg3ZeqAFW1THf9ShNPnww/Qm1hn0DIeUdciwqGgLZ1EI+vcnOm+ZgruQUpoteZ2
nqU7wM4K/FOT+V2fqZWnbNuPUYs7EOzSY3964JH94Xo4cSf080cy0ExwrQ9W/Jm8wWeKxI5vVf+W
Lwj1UlI6Dq2+1VWXPhFdfuYZz0O+fS7VmUoPGVck86v+aJVuf5wcezE58iSo32O7/lP/ptfcjCZX
FAM377qTSDox6aLgjP1m3EAM1PBtMJyDeq9u3s8B3HmNPCzQnRiK75whiPFCQeW9bJ+pZqcL+YF6
lacPlz1tqDkVdrtjinjuBf93qB3ak1S30PR7cWUTYCM5O4xT+DYzqOJH2mv5AVWeT8+sCnNCzN4o
re8XjKG5xyWP6sQCQ3984OmSL8pF9+13k+KaHZqUJGJHkAtXb52HU/cxa1BA8MSxHgrVGc0VdNBE
WQc5qk0GLxQEmf8cPLTePlwGr8BvSvI1VjECthHVP12oE1+IMEZjliHiZcOrNcZvOMal+9Q+/esH
m4b0jWEd7hvhG4V/g5pYkdU85jrQjEvGYJp8OglYNWjGaQTj7N4ev6ow2Q04MnwMhj+ZT4LJrNl1
23rJ5tHB83v8PvePfUXRFIFwiNrZ8zfemNxKNGlMODoiAR8L7vQkyBdYoRjnhol/P8UMzt6V3/5t
QtoRBIks4vIm8ZRXnfKNpcGI2KAmyoWK7dVEHLOQ4rhTFEizHoH34Ga/lpc6rcjGm67kXlIH5P8w
lhsw2hIIQ+3BoxNPcSrrnoTVH1Nr34MRFzxKPlPgnncLUmy9AjB+RsI1ofPgDqpzp/m0z+roVs96
KFWkROUXVgi8c8g+Va+dCKaYwyYGijEKdzLvdeDGrg2i2t4ND65R2OF/wCQ6zWfsN8F9d8lRwSJw
Iph92DOUND7blfzZHRi+xxABIPV9dHB1UMz3olyXP5MWbIs2IijOUD55Jni+sBMOXCBiHjhe1ZEO
JR3SDP8x3zUfFRoVnRve2dH9eN4XtWdWHgzQUKWT6Nhf1bpp6QR6LT4LimJUz0dq1AHuxeW8xycy
wy9VoOh5raojKnyJlHmWOa++QIbBsm+GdFw9FJyp8xqPh+2cm27GnvqtmAyvXHQDl2Eg9Upww9hB
O75/+BbIoehkdEH+FRP1s9Ro0wmTyuUeyeAh5I18ehIWBTiF1rqL0ZbbjKGSpVi8HuKO2Is5HlMg
bICmk36lapiAyvuyaP18yCNCELqB6ag/JW9OTXwFQY+uvH0iZ+AxgIHxKW/iS3f1RxKQtDOmvGID
djZ3Fr9PPl7r/L39uMKTHOBg8i0UMDjUMP9CB1x+P3gjpYDBpxigdDJ9rZz/wLOSOS1nTqA95htQ
GvESuTJV0uZrwcUfX0dybdeMQN8IpeJz8gVQUnHG7VxW1MUAhpsuqEPKCWAcULTODV7CKAIjfYOT
8uWJB8Wcsx3gTGKHFSwBSPn5vsFsoK5hiDU/co+P8okfCRaF3RaNhhWBuoSzo+4Y4IeJSyQAJQf6
Zu00ARAGnIkm5hxcXJYI+y39epYeQvvr/rxNFm6xuBCwiqsKJScnceQA4WgcxHNFO4V+7xTzceoU
cHU4qe9iRqafcIiDIJg14iBxNo5oImoOMBswXT7KVFf2KRDg3BqOVzp7Ooxi8BHvZZ6LnoWQBGdX
uR9ULL7jXjzTHYG4FcjSvT5dog7Ex0appa+Zq3pYlnJQpSPlShXHzOWzS9w8UspCDjD8v9lzy5PB
U8UBP3NnBNy5i8494dcO+G3O4rQo3CMZDcHX8bwftkz8WeLe6WfNYV9QEVxggVdUhpejTMfplHN9
HKTCyUfxy3l+VqLvjfjJ3kUs/IXu/Jxdi3V2eK+mDfjfXATH0yIIXM2PYh/745IZDNQ+fgJqJ1ZW
8cOuuLjsNkJxj42PFkH8XDeM2niuIzbl46nGaXuynTc/BIjhEI7sHhcqv1u6Oz65W6jem7nsEg47
Xt6iZsUb/4kbwkEVs1eo+6ZzoM0/Fv1uHkyEdRkfOjQ4ob5qfGrjgdGmQ1kKEQjiawk19CDNn7PE
VSElPZ2N4lw2bNAOrC+edGKy8TU/ZhbwhNYXlzt8sKfzcyBalxegET82eFk7nM2OVQhGc3S6USGM
v8hPU7mKxV+OkC1Ca3h8IckWrn/soMo2wj+9HP9Uhica6ZAenixP2KQpXejwKV6Kb4Wd7bMKOy6j
c/NL6x/OAJyIFvJH/1AdbWQnOBx0gIwKPh3oc2yVHFvgcKn89eSbC3TtoQlaKQs3EOZQWdOr5zOW
bsBLeCBWAyQiRrCQbgbCRq52VPyN+y1Ns4UOLPSKov7sBgXjU2ZTS6YaeCKpYCCWsOq6l0PtwQfb
lCKIyAiKoZTzVTLmhvl/E5+WEwUzlS2cCDFUwjsyIcTuo+D8uZnxNQiaSgF1fYBHd/xUrY+TeorL
EIfdG89A4kveFxX3htGye3fZIL3cfXtg0S5D1nD/SvINEgWW7ie4PL5LylJqpMd497CD59HDWYzY
3g5C7+E8NUk7558WzRsh1J4GG/DhrE4dJy5U2/tXLOyHSFn9y1i8ukgP24+89HrJ+Rn9nvev+9eE
VjYPfMwg3bW20Ie/6HDZaxMphTE26jr6bZio+U+YeHt7ypMEW2fPaxJ9ek7vONAOnTAMi2D+uUvA
uFZYkxM6bBGnsQNNZ55lm2feZW0JfapvJ474lKJ2Fj8/KEqB0/DFmA4v4gFTo1t7E585rKtFtOUP
GXVuKm7iAeHw7G6IFozU76dn75i9xofyWwYAl75LP7QYrnsdOgIQZ1DY0KOIp4qZxdDE0OlGnpjL
zfTOM6l3NhxPYEUg5Rn5a27jgolDUOxWS1nsYmTTHKWcwol2uBeDCjPADg+tt2GL8iJ7Kju7S9R4
evS5C34SN7hsRknpw4HdBeOUUAI/YpnGvjcdaADNVWdkKrOGiCOHitNi3GHpRWE3uUabzfgY4dH0
TlteI2xW4yY0ApvhjhArfDLnhRsVzvuoxOb9ojxgbXPvy4zn/7XKwUt9PGeMCUdNbTXaI5I+pKdS
tQJlR/4toS0Bz97i2JzRAVTmiEQsOzQBaOOoZwZP2MOPpjikRTLomxzqNery25NxWv+LHzwDlZO6
3LE4c1Oue11tUV00cFUqd3IwHy4NRWKSEIHktGDvu2x63VfSeGABdoYpzavJwbngA+LtpR3jEi9w
czJ47WgIkWhFCrHCPIuspDDJ3iVQR6nmtwja2lnHi4QjFIwLsjzSAGkYcU5nnbn7aT+v6Jd1DBZD
gxM/lgdmgPWqonXEBgnokjY7jD178XwtYrN08smm7N4RQHXc1fvmMXZ1nbF4nkxfzO7pz4Eob6LX
94M5iIYeTtReh2xHQvxD4gPlj70w8OATBWTv2mEpI+ICsk10/WSKXy6NjP6kAZYfls05kh6Cw1RC
uhJbB/I863Nc1yhcNWpZvl9WGO71Wjl7be09sP1dnvUW4AhCvDNGYlO09qc9LDnSWfc19ayRRtVr
qcWLponOYF0VOkE36f12/70384ES5PHWNdv0tVLSaGJ+WZMN9IMyPaEvM/KplJyG/HImCAmeAQ2B
G4do48jcvQOaV8weFld6wTiayuEj28nyohn1aBxHYjXqEelBCSFWqae83ChEcTwi5vG6Gd1/U1i+
+FS6wATe3S1s8JnJSm3Xac8Y3s/T6QtI3FMkUPmQSFbTJ91L+FP0T1PGqLa+YjJvounSmYNEz82Z
ES7sRI7I6cy+fWTnt1xFXqR9dsgswUQABaAXa0ZPXbwhJLKpOssoA/T58Dpi0TioP5fxNerLKCFy
3FgzJCkfnm6gBWLiMC/K4NaHE8mVewSjQUvjifSGkkNwYKM6iecSRnBz3SgeBzb1K+6DkrAQAGRP
USpuI8/VxH9BNyqFYbiW4p+hgna+0a5aUuFowBO8Gov27N/Oc+01bXdm8079XDKlIltHFjHHl8or
aOjQoVFn1jUyzchQfP7izMCuaWZvdbbsSzEgtDJIBvK41Ap9Lh2A1OsR0NfvtbnOy+2g8/2s8z68
G+/cQZV9nH5NtlbA9Iz94Yn0oaSi3b0k12xmPbo9YzUQsHP2B3uu83P56xo3z7zU9uhW3x5zK/u+
Eu3IX2yheprF/YJvoQPG0i/4axgzxLdI0zkLkcL0axsLrnmi0CYGcKQF/F0Jjp4+pDvOhywkUcDO
qryUYu4RmZLbcaV9oGhk/URcjfYrYY1KBYLf9hGR8zpeIQ0/Uqlf82vjdrdfle9AR/LlaU8hMd8y
lkPpy79JPdU6736L+AZTVje+G4MOTPF181JMkfnS4OtT6UgoJC3yH/05u1ZRPnww+XE4zjR6UFMd
PWyvWiEf5tvhqa5RKbw4hPpF5SV8gToN8/nQ0xg7mIp3a0WievJeiV3jN38g+Vu8THy44kYL3ORR
YjbjMPa7DW63LREZsKn0boYhE4PKI7A+GRfyyQbDBWkYni/3mIhSl1M3d5r7mhwlBBVIvPogYQLi
3tA8rGickEZ8uqqOghN2+Orv72fzMI3nBkpd+jf+M1+VZJBh/3f4cW/2sb8yGTKmq0Tc3DaaIO65
jYAJAgZoGNUctV08ZAh58Nbddz21PtXTC/A9pd95K31YtZtCtMJsxlNCHyjxi3I63ES14V+M0kfi
3BnTz9Hgtcqi4xD/Q1bxGDtMjPuHbJBYIM/JuTrcw6J20ECzm/S2mzPUfdEMrH/G1KVDu8lj8fne
O9kqhxiUBwN/oajerAvPsEg+mtX1G91md0IFxC/uVRhWIOm3lUJjmpYN61V0fDkSoUcavcOD9v0Y
51nFViFcHD4FMqNTnPrseexU9dNTOVVQPC/KDD2fZ/7qY/Rzu6021Ubidd1Up3q8KQ5D+HbT8jTX
CB3npE4UhiALmh5oQscJqLju5AhWCWfia7W6tY1/hbrBmLI5Vtks/uaf7uBtyfnZ4x3LJ45MLamL
UT8UPnf82cQQdeMi9rnzF27wfhhQ5WnXPsX5iz/WEng3u5q4vAa6ghcbVRUhPKjS6++2RK7k9IO4
G8GA9PrpgnO/kxer++rFvOjEh32cb04lLSs1uiL6+islrGdxzYQMWUVlm2E8rJMZlU9tsn7Ic8RJ
ze2j5cnU1pymzBBQZCPvikg0s3gwgd0+0JaSKqqs6uPwbUGvJu+LoQ6OUAaPGwRI6Ed0Hj8ipJTQ
MMKE7gs/3HYmya7UZ3GxKu8HixQ8fVZUfozweAhqomdOuKh2pFD7r20cGvi6axpXIhVjy4FuHzKz
nUGbvjgybsKJWIckVBuDn3z2kb23VtctysBySUwiHTCasBtuRhxmzkcPapiovvHTo6NS3Zo3g9a7
rxOT8Rgnh9rDlQ+n6w/d72JtEFdF46GjA/D4OoDjnNKg0txqniICkd0vYKk+H3f4vs/Pq57OIBo5
YW+IFz/YF/x7Mgymmu9ouFFHUUZ4gzKmIFWvUcGUvnzVpE0c1VfRXChySAuU+V3lW8puvpMM8VB5
M1zupNStnpxmEieH7qMi6CQQrdxPmmXGzsaJUg1UaNWJV7y2hu4qrZd2AUN6Mr736GCpTcgMLN8R
v5L9GIuKHn89ptLp8rRE9ElSnhHQ1OeO2BjjCDhhdlKTdhuiWTa53GJqb5BhK0fjWEHUxdPXoAgc
BaOy6hrDEs0VP1aB5sipDa8KkXLIEqDaUgRyygs4ucz1v7460G8+WlVAners9XX+GMlevfvRuMYX
Dw762RBRmfv7cto37fM5BXkQ3Agfu/twiCwaCIi1321EoBa3zpGWGaVsIhQq3ZfAyjEACWOxhK92
FwmRTlu6jdoaOaYmhUXDCM0dzHlDgqMW5qWvpEtpmFNvpKce+ofljVNZArnu05Zuo+5hQ2DUoMiL
wd4ZIKy39hH6lSdTmn6bu4TzPKokEmPVefryEuCx3CkmYkRzGc4155AdmMdCGZ/V6w99/pvtGnKo
0U6TIpPsK6o0+NSQ3swgJ+SPoMlGinR5zWPYcmrAxVsHZj+j0WxY7svYGpfYEg9likTtpVHS8PRO
b7hJWTDxuH4y/tNBkGbBE8IAcIvBpyyzSGAsfinySuWgmuEtc5SS3tBpxQ0O3qSdlTEmhyn7pmx4
zIcNeWyjK4+QtDFlTQ5N+h+6S3b4Sp/ubcHx44Ahf+vCREOljROiR/468UzCcFGopF6qIznwdKq0
nmrXYf3L/YQd6osJ4XRi7qlwYQUwOwJXQfP7oM9vDz8GsKZWjlQHdNFBniBQGUNqFVa1OnwdjJuD
uP+8MjeE2pPZBkF4bbxcviBuKol3wai1UtyFfkxx5a3SiwloVqPeDodXYJMYQ1D2ni4EwX1m8Wvw
r59EshPd2Xqf+DiEDEykFXrmd5bbD75JuGfyLsH10I8yq3/2WKTDSS3fVPCk/Xtm8SRRKKDDQb3y
7ATtzua6vWFaGPwaSVIVSrHghFApc+UFhKGZ9sXKxjZzjqjyywluC+9KG5ouPh8wCcmot7vZk98q
jY1T+7uG2DT4VkOBQ6eL/ouM/4pWm0vvf23itKj9p4QLi5NPpIz9X1+f5iQGxz/FJ5Gkd/KLik8c
N0m5vEOwRpzCHudx03XAG01U3bZXYKLwIBrr66gZs4kVSgh8TUAnxkWqFlIlsgZFjohvLm33+D4d
h2i6n9GWYUKTg9zJ6TeAaJ5M6R15MbCZgeu7eYXqEIR+/e5JeSPYjaB39ic6kaiFrt7zhRZ5dTMc
bvNd968M9FBuRDa3jxOVcUSXwdT4TgomMQKcE7NAjWca87WXZ7Ekv1xEgVfaj5QUePf5N4+lDSP+
U6md1fDJu4q5q+27cGJRC42Wr2fmPVtxPiTfMa3WVjx6b8L3wYk2C3XgemfHUP277PEmmaA0GYY8
lZADR9HOTJLWbVHi3L65DJjNM04mt+49n5/B7zDQmgOKJwvk9YbyJLXF6yYmNWJ0kpI9CVECNRMD
I1owvaunLNWuHLsmm8lvbXuGPR4PtNilQKS+pOpHQDJwkzKDv7yenjG+0LbVBfWgYsMEFVTeleIW
8M6pHbIZFXDT+QwUq2JRoiPelFZUTb45alHi1ptuf/3usjW1ZVJ5D2Nnx3PqXXn8C67zRyteZZip
rHIuv0N5RT2NTPzXHWJG6lHmd+HomDv7Od5qWTy5wMqblOGdUQLX82vRcjy1P/Z7POMnPtjvWsFX
gFuwqnBwOFbsF4jMQOrTMq5FUfjG53g7E04RAtVZHx9kRmiay+81Pq/PoOX4HvWGp/KveO2VtVpP
uanJ09OboMCu0U6Z68amj7sK1cpH8fSsXvRvCu98vdUxjWP8QNYF87vb8nsKVZSG19ScBjZaHtWx
rzcIStiKXQwSbU3DXa/fbPACH1Ut5NuCGThh4ES9kNFSCDX3CclFxVxysMx5buav3NdffmIHKqCO
xs9tFzdCGy+rbM4PaOq3J11tSodhVqKVrgXr8/OzjWEZr5IbcwKZJVtexpNAAfGkOEWLEki8yCJ9
uHkewT6/TivmwjcPq5amRg0ItJsXgxXnbhDgirq1wBXEBNESK5NIwQdP0vaJXP4qni8vNfwexfeb
PrtFzTsVwvm6tp4eq/a1JkVaFMluMoTs9bW5t5hiY4a6Mnl+cMJ0bHv9wg+eiaZy3u9m0MOuQv9M
72H1/LYaHtDlOfWtidOREjaZv3CQUDQXS3xUNjitYimBFiJTksyUp4PE0Ff1zYMiICMkjViU6/uz
m1rYn2CJgBtNF6W2uGOAo1mxfDCVKdycwYPpX4etWbktzEUgYB3B8S6J4PVwVOi3AjlOmONPZUZJ
cP9hmZhvqJ3wbKrt4UU79e6b/PGrP5iedt/z769GdP7hfyUq4YnPr9+TKa60CavNneAdj5JtWoaI
9dwcRhQTbue2YByJ75DKkBxQV9l1R4V2EwqXBdLtAYZ9Nob3Kj/KOWBQ+dRdG2r1bZW3QYbtsftR
iVbTpmdiziBD69MaXnL3Q7GhNWK8rHxroSlibnbe8gkH6PhteGtDyphbMquBRRN+TknbCITOQ716
nrcN2LvKJTKJsSNimfTLpNWMNZVChlj6n4RzSA53OFnzgyc9CcSLAgWjiR43UkuvK7a3DJ1Ju+DC
NAmvFDXqqcKuogYNpo1Rox5xSxTe0GZd91HzAnIqcNLq2rQtvUeyVEx6NW6OmjJ5rrsWcdz4g+7U
Y2qQT83lGSqM5F1X9YKHJXOg8xe7bHeH8pURrbxNp5rYEjXqI2tFM+iDpZoV7zizxmQL8k6Qfloz
REZu8UW6/YFU3KAGxydtaoE2Y2Os2qj2B5LkctJ4mJ04DUfBE7pS0Az9vvpFrAZBMKhQRkcQM8by
2t5QwOqciZNQp2OWvJevEE9Tdl7H8GMn8/N9YRBP0S9VjioqruC35xmzg5ClEJtpM96oKW/PHVBW
verQOcN6UXePOLiTtISVg26i7oLwdlVYDBZy7zcOJPr0NaW+7p4kg07/j6TzWlIcy6LoFxEhkH+V
9whvXgjIJPGygARf3+tWx0zU9FRVJ0bXnLPPNixpNZUnxo82VtN7vEuE3Wjr3QmnbBOy2tdshXb9
Ja0W5+ZLqDiIC/wb16CwaEbROnlt6rUOP43qnGy8Je97NFecz8/JV1R0MVb3xmVRMMESwXoRlnju
zkFbPTNOLlLjek0pFEDeOCE6Qz5LcclXHDzH1zHLpMcy6/XiJErloT9CJ/indg40PSSDVFfdwzOg
e8EajmiKmz6AkwN1tT0gTCYMeYgaoLLQA1nDlaLZAHHnKvwcab3RwG20OrvfE449rOeIW32kEB/h
HL759ZPoRVhU0XeFrpNRB47nIN+XCFbxDobLRttckduByLIvAGFaS856GH8wziv3zWz46n8PdyZY
biu50NgAr0zuE65XefW+eOQeHcDuEnU94WAYet3qD5pgTWI7Y9CRTbM9eCGhtSsIcLHEkELMsgDY
sdLCXVrx1UHYQw7UkXx4u6/V7uwnXt2dNdFomCS4RGEBenMbd0RomvSdGBDub604wTFW86FSYmQG
IRsEKAT6dfD5wUFSZjyHeNjF+I0JWP339L4beWCdsAMhOpmRBnUKnBe2ZUY5YlSeRkMIKfPBvHIG
BaR9Od+VMbA8ejpHiYQZGj9gcysDiJB8iJYWiDGWgdMaACCos6cweAL3mTJz4f5fqSBa+IbUZ2sP
07IIblrQecKeBdMgep2z9QI6VzhwWa9aUtCdBTJcqJMY+7+92+rd2UMi5Rmk86srZt2vPZwmpml6
/ll9AqJGfzthSIHwvzzI0IT45uF5pirDV3eEPTUqvG07e04J52Igg6c6hfrujwBrvIohlV+OHJKQ
Sjghi52zezqDz1TLzSI445P+PYyIsS+CxzU25bAY2hxjNSm+t4kMl+wUacX+rqb8gM8g0HGhZc1y
9jaj/bMIS0hz6WgYG5ixwHy6H/pXzj9L5V4eLVRlbFxzE2cmzPzk/ePljOCAvDRrd80KJdSuzls6
7MKWdsXEVgAfbtjbxPAN/gw9KRWV7vtnMNqrQ9fUJ323VJALG4n8yr/fqUoQNxAlPCUMnQs0iJxD
n5/q7Z1AZ4miUbIdR+mTpvgFwPZ6b0bvVHqnJizIDq1beHmNZc7E3en40BjhYsILl1rNenP+gDX1
AD284oF2qQAEz/YVnzjVR00HqLrGk8Fs4xODvotXajn4+Zdlf5YXGu/4xFr5tja/2fOnxxprW6KK
uGHx1cT/5Rq/lBmaghPmz4Jwa5kuqdwWiaKN/zZc5YBKal1NRwRpq6mUoxnmRFQzHWSAvTo1p+cx
9wSXyocHjsyFC2JgteAxKAcBh+oAKABeOVFKfrcBDXiXUVU6u46YSSj6X+eFo/PN1YYxpmABMjoZ
lSKyGNV+KSiPOZmBF13jF50wlyGvPiLWBiYslYT3aWyGOAUVxKolqIsQ348DSvsKWfz3q//kxnq7
7GKp9mlPh4TKKLgt2Fd7PXSamZqcqSvhzSKPRAiwx2oVMaLM6T7w2g8YqNuIbgmeR5/LzBuFxK2G
Wmc/8CaGP6rAZfXgPTDgJGwIxzQGt9sWFgcn+i+kiu+4ZkS9xT8HFzZpVY8ZiYkYQYAiu4F2Cghs
HqSb2xnQ9EhFhH2tjnmmvRJWNZMF1anL6UvLH7efthpYH9ZER3vfNByMugFf7nzsCY6s9h9O+zK9
7zZDeV8DWjaYUwyrCAb6beShwq47yX7Rs+lQip5Ypr4yFCPdi99PP7zwB/JSoUcSOu7ehD3xjN/d
EanJ9+vc2dE3ls/jNX43q931RVYIQz1GGVfIkHfyC3dA5fSQgG+v/JGOBlNNJnIgGTYz4+ooBC53
x+aTjK4cm+ihS6gLaL03Wjd5vjJ+1Z8U8eyJT3IhtEXb3qjqip6BHav3kTKVuaD1KJoGEfbmIq1H
KtJZ/IUKKvPv+qblSscZJhQsOZvnhOnddXxSZlWz0tW0uU8kZfV5oA4ok0rGxOKd9tdxw2Z/SGvt
dNxd88ErP6tjRkLNK7t8/B6Nias2M+W9eZbBm3tLOpx2NZhafuJ7bLffQfwexGw3fgKTLE3hkfbL
U09z573xzwXQ5et6InEsoTW57GE2pdodz8BFZcucdXlyH51hddCJWyPp6oXOIEAlj1PprPrYiUfx
SG+3+NZPXhDVrgP4EDeEkw53wzfuRjFi1MEAs2ll/91tNKaoX5XDWV5Iu6WGOv3CTJyDo76hlPmp
eHxvzop7j/EiJ7ROKy8v6seh4J/Msrar788FY4FTP3k/1hwGJ9Ux5UBTc4PwiU9Sno7nV/bkWb65
dlxFnsnwpZvt+Tbn3Nr1fjvAl8AZUTXjkoFUnmPyyjes6pbJYIJj0OjYvT+7YvpBD2x8KUBgjODu
ob7/imbFY9Px1hh5b+bAr/Gln5eLB5hqf3e+DegBhH+Jb+RVsYVvPwYjlQL/OXxYcAw7MMFTEEHx
7IyBOAofLK5uuSu9ZuTyd5gRMRpTGVT0dgFvisGfvuV7vKOFAapCLIgROCwhWghGCIsXkjKDCzg1
ITVcHUiJsD4A4ov12+CE5QVZ/v53JR/Ug3yoj5ymd/bsO2fORABqqqGYxmD2fPX4/BDmFWsI17ik
VYpLjFhrIP6/xmCSwUksBy1nB6GUjCS16HScl8x6zkbUEnPKbfiOH8eWHG5yzbqpHBCuRIe9qMbK
8c10sLBUbkMsEqEoFOuSMqrk3GQLIU/iUo8fLD/7vezg9BAmJ9L87guUrS2m0RdvgcVFeMOvrfZq
uOml3ULGJpHOg6jji1RoHMgBV5UZKa2MZG2sEif8LWGqJugsqF6G8KsK/7yFj/XCFbL1tBkgHFmP
It6M2X+i6PYd3oMw/PP2aFrsS/pCGV6jolEnH6ffMrEmCFriH7k+5kQE2kwWoIPVgOjSZgiD6VcF
DCYAlM+D0cm42b63FKIq4xVwZWLlZG9IRm49JBeI+QQKBafDpMNqJi84GIubk6H9sNFAwdDZxZhD
kHyxVIitYKNBoA+YH8dAtrY5gyv8B3H3+gvAe/5VHk67xy3lr5FtB4yUsAtAcluz5FQRhfP2QW37
sO8ZUu4FqP57f8O+A5jcxosVmspui82rCzWghheHsw727iJCcbeCIGMdh9bVoVcCZx/LUZkM/cbN
rq6+7MYSZoa468ELqtYom4yFqYXkRWjprfF0SFeQ4Baaq/5KD2wGQNjhqH2m+OKOa1ea9h3USfE2
B/55qvqYvbkA3dyU7118wiwxNPfXP3ZmjfxJZ/Yxmo0wh+QCopHI6YEYACyfy8uv4XFxjABuVqOD
JFlX4atYuri6OkR64bKNCWbKFBkOyjCHIQaFSSYkFEKQSTgxDenObltboxo8KkVINNTN9GoluOCo
SEAL+XDU0UliwBHkBOutz8CuCHm/OSaLF5Ts6IAXD054ADj6mYsr1NVVJ00/Qhu42vHecEtyW9cT
gTXDA5j98bxGmw8px1kyFzsfLx58l3sMkkOguMoILjIpTg80AciKTCqMq8e5rDW+OfL48V8OLaqb
3v5W3vWz6YlsBXHDIpS8VKRCVYArKRG0r8pRvk5tgAzCm2OGnzUOU2TS0nQuH/j6zK8j+Z5eJgSe
RIMf8rJVq/wGsDIIEpMmeGaMtm1L/BzjEafh/IB5qDgKN1DZ/RFWoLGVd3PmrDcwNr78J7AorIrk
hXE2voQ9mHJIIaf3TApHiPWpLBi49sFXsaTKaa84FPawegHjY01HGEoBwwFHBeQM4HMuhh1Za5h4
6xZGo9EwJnDI62yhehhj0XigjWhufrFtRCo1Xo8glpxISI7pq3mY08aj6Uiq+Xu+W5aTb3w8Z9La
x74VUkjIxA7SQ4CbU2mJoKN22rm35ZaB8vbiCpkRXE4aRIwFiKm8YfNKuZHpCOSgDWhug+BtGKgX
AFYGnM+0O7QHU5iycFAxxJ/gkD2HbHne8pU8t6efchc+t19YkODjIWbR76kW0g4TXnRtZ1xZlOjv
Nqb4p34AHqo41dtYufoKRQjVIwJ8fr0IDON0BQLSTUasvPjH/wrK+ek4mJ447+GXnUUtI+7akfu8
AfZC+n9NivFjWxLF+slehWMspeUjG/1dQ8xs+DqHJlF3enLvsLKHRRw+88L7rm7H6vCCzkYkuTn9
/ALh0Nwac/5XUhygmJNGhLaK5xhMADKmJ092BK89Vge2zOVvDaZGvktUpjmZKPc4X46IUXv+hfQ+
lo6jRcVQrcVGj/xEBsEUz4OsPo6wkDSsirH+iMfoKaGcSjMjeQbgOSaTf7hr8NcVC5ZLfXzvHF6I
mTqQ7y24bpS/kgyJC77y5uzpyZt2Nfy9+xfBcUOLk53s4L2+ZF3D424n+uq1EM7jJ6bfRNkgK9IR
/boY/dx1S5mP5pT/yi9v3aRf8N+oFyPEr5dxD3MWnHsEPu5+e5ulB6jTLzSDvsjpMyP4oOyKuX0y
Y91nXQi7u3XK+bC223k3/qbVdogHrnQoUk4WGPSd2KoQkqHIl4wzZxiNsV8HXYAfaw8KMJi/cQGg
1v23uE9X731zhNMu2xzWAvP8YcrVQTlUTW9nX68yBp393x1F/1qTQQ7sRreag4p6aUrvckvr4yAD
FCoOOIvgQcOXCrJ6oOwlVhfXKrjFjS0Rytrg6uDSXLSvBPzFXJ9Mu3rQm4mpYMeQBWBOFLmvhUrY
JgTdxVAJoSXRgVGsvI5Ix7GqFwoxxge1DQ5PPhjXdaoszLjOANvMtfhhUxBd34Ak2aPPbrfQnmzq
rtDcnFhPeHeAV4G3YPADl2ZANWmXpShvKJiYtmU1jdrQ67lXcMGw9IzHiFTzi+Cbh7YQ2CA10hUw
HBTRNTbncXHxTtFAxIPi4WLhuFcNbDYOv3YL5SgnTEyJfEJjwSCmmHOrMm8S7//CiUKWxUEDEx1T
clWQqNhvnHXodkGaKIiP1Egt95PhdmlP3soI/Mdj9KDtKZBfk+sPtCY0UkPo5Uz9z26l2Ppt0TIr
Ro2pgpr7GiRcwHI0LRG2bNjO+NdcpBbxNQ8yFTEAHaCA73gnACxEnq00tEDcdV41coFaGtBNjAep
Bl+CaoS91ID7jBuEufKFQQhzclhe/AYMtS69Q4tO2umOAqDYjBDQve3r5nNn0OpSt5fT1nCqX0YH
zJX4UxkPKTwoZzuqNtqlOah+PUVIOECJSaSlW3LP9hNqutcR1pl+KLcmi2sFfwRs7TmjAr9lDQMZ
gCFhGzaAB1QR9dTPTcFyGloyzuJfrHIw1Tun0t+FSGbonjnc6yUCUecS4bJHJEHnvuc4VRDg93G/
0MMVcFFMoElt/+bSBOs60nBbIDqNYag6fv8gO9QsGOL9Ggv3dLenAGRKfAPoJs2VYDV2Tu1UTTD8
UdfNHGf7DLHG9vQHJZJVQdRzjzf7YIYjNkGlKaZrM3AmSjv5r+DoQl8LQwXKM8WWqGVopf8ZhGIQ
6chTzmWQTNd0lbz0ocgsoerCVuqjPtISBeCU+dL8w3QaTBS2SjT0rwdge4/zKZaA8T85R5OFd46L
Jz4GxYMJ497LHN8cRNak4l2Ik5BsRhJG4anZKTW0RGiq0fqsrk+hdmqYHrAPJu32Pj47/B7RUVwD
LChvtDEBtrvsBjzGl/te0QtwArBdBDyyoIc4LUz3vWr911ZavGn25RX0ZVcKead83XwSYigCMaa9
j68z09YXsGnwTwwHUxD2Swqc/IyfB32Kad3ZuvlSxxq+RczOHLDmGBYD9wG3BKRYVFmX6PAms++O
IEDBHmvnjH61jT5lROWiwI2wmbFGG9z0rvYH77SnM9rsks8ANP6U7oLXehhdp69w6JJ/DDH7vSoX
qGIEuM8BkBu/o/AC/c/qg8FUDADyIjj5yBn9Nj25nB3y9BmzpW6AbtRwaAVKF/0fqddkP6DDI2yD
4Bk9qNM+6HRxC11SeSqnRSzJ1rV0kIbZ2niIkzQcaOyZCYS3PmsVvjjrJwTZ1MOCunU3IzubGGgH
260lgX0rTgCcONWIB5t+HByxvazEkQTaBQRkyEDZD7sdh5BoMKmTSwi52B0GDCgYRRBIgT/kHYMb
MHWnTDjydSpn1dWzItglBTAehKB7BupAtXFhRfFSPzIDCboqdXL9q9cQpoQBEy93QURAKUxxiUFa
0K7quOY9o3xheO7y4zx1ov08QqDzBCDsG9FNEsD5Fp76yG2AlNsAUImkmOXNAzWIzwNohhbmAR62
WSDl35k6r1fwcEVz1lhtUlNvWdWUk8DrfjBukn266vRCnX52ydiySib92OoOoo/3RlhT2Z11I8NO
ENQ/P+IvY2QxPbtJFRhJ6wAm0qtgwevRfyUUI+F9ecMJobS+Ym2NMGf6+jgb2NPWOeXVngpiOnA2
j/UlZDi27JdMXsGHz0jZuHnDYYTZtHUn2ZXs6wMW8bR1jfvxzuSAlaEe0f4QMw0v3zOs/1lhghJf
Oq/wMcemHfmECzjgD+3hkcYUJWTKiGB2Xt733+i8OqXqtArocRi+mMebhzkSr4aeaMzW5mCnSRVR
cENi0fC/sPle7F1wPRgXjgc5gkXeOYIAB7e/nHWoqigeDoDy4NznKEHTzWLOGPExg+H7UJAr4Z+d
qDSyuOFDPRn4t9nQ5QuNdy61MZH3BW7cj/xK4/WMhlPRtuJTEgNdsqzNKdwc2GtiB37dlqNLcUYh
tQOtMJy0Zqp5Nv4Og+09e3GH4FJ+t5s1Um8+B9FpU9Pv7R82Meb8F+QPTJ3oFAKUpg5S3jEN2iDE
UpQlfj2cIUvbH+8xst4ov63zROcTuRtprPFvyP4JweO4yswIZtgEgt/SXPB8u7xyK0hJ2ci7xo/x
fvNa7962uXgk5+yC4np8ya8Z6xxOzm78gAGSP0JcXUJUpXbh9NaPmeICYeendDgdEjOr+rdQT6Vf
/MyskUU2eIRbZPRdAhv7nEHZE5rYmsU7jOS/gfDAx8t+OZioEY4dofYDPTzfxUPXWGM6+YCMQcpM
l4sTOZfFsABkNjhQRmRfZ3AgFhzhOy4X0c7B/wOwOYX1SL38sJr4kTQcrPNnpqHpZ7SX4V/uM00O
pcT4wUvOf7pvmzN0xdCRmUt43vdEDmAsQ7/qGFPCgSExwcA9W/XmHCvJDXfUBP5eh8y1d/DelDh7
9hvYeyrDcyYCiqvMaOxlLhEUpXf7vhqNi1jO5AwuxAT+YrRLdsFg+452gRKq7iUUx835j78zYb5+
XlWxFhYB5+pCt+FYTc7BNWBgsTKZ+HzzJ+Mi/OtFXMUIZlTSLFk2zceq3Ptq9/sM7geKuSpg6M5F
ja7dR0uQEwxs736U9Wne5f+ObyU/Jbs55/95dRaLUyGXjqqW2SE1GP83V8J5S499BgFVwk/+yTeR
MT052Tsy2GMwpf7xNRtXyiGneSsAWhfxkqslVfyMdx5TcmAOsPvgnHFcWp8AUaQ35G20IXRbzHIe
2DVR60Q9n7OK+ZPolhjjjYm/ES+JEBBMonUik2N+xunmwP5wkeOUzpcXYijYcEeANPHEdpj92IQK
+Hd7L0fV8msPp+Lqz98Bn1oceRwkTA8jzFM6j8hBX9iRID6EKw7AVfkBW5pzAwYoVKnLb5uwOM/I
I9MnzYsj/ZiUnF7/9yyOuoqaNr99PIoG+UI/hVHgdPdLmaBPa78ZD2wj4dI824CnLh2p+Oa/yL9G
jPogl7jD/ETkNGAXc3x1erdo6f8dyijlcIe424uVueeQ/L0idgHdQSfGeMZeNTatpYVF0d3CkrXE
JLq2FYSmbYjn/IPbDOcAC9IlCQZSi7Oxr1P2U409XIbg8sDN9D8Ic7juDUc+JOzu6+G10t9C7EyG
Dwc2LP6AXYMBQozdayGs8QCtELYUsQqmA+H0xARncAlfivsld1NOBmCchCRUwI1WzwRjaBk1nlQw
9/1nkd2lTV+hk/fe6CU5Ed4BlpJo9pWotVrCSfvfi3sk9IGTz8QByaZLvyy+cb14H3jh70q0oido
fSyhTZlipnIQKXyAxxRDUmef0pxcrRlXAzcCSli4joTBMuSgYIEUNDlNaKG0EP9dqwsTg1xjRiiu
4VwWVSDNUPp/p3AmfRyGQWDwTqS0wtBoe9si1V7ChhmM+6SOSuaSvCT+nN6QNuUdjNgEgquws3zU
dytsfMkKvY9rUu/O5KAOLKwfQk1hiMtYNKxXSwr6wPAJfeOHQOYFk9W5AWW7F4xF+xvWKanW8O2x
kvVZekRH35DF6/Hn+Mo+e6yMZ99wsBKaVQOpOM6PgR5Am0C3iPrZAnFkqzBhSzQHHpwNbQATKwEu
Ip2wb4vLYmDfx72B28fdo415cth8g1TCEkH3rpwzHsvIvfnXGb3XaDH0iIB0LpPj073NKbZN+7wH
M493nBf08mDSWOceHz4ABCQIajYYbG5LfAQQE4McJdRdg6kI0HTD0wLYPnxAtSP6fZTyg5eH9agN
Kyh5+TBpA1GMCbfU+xiBQUAKNt+HkKLaj84d2ELLWE6QGSSKA71Fm8+fjhA0PmOewUbPbmRuceOU
ibSG3M3GafCaCqKvXTuKA92Ku7D8UnOxJ6jdqDHFBLPl/l80Ebk1GWNE6zpha+XYXNtdAvNLBJZk
8hLK7v6EmSN9KwXVcNJhxrSWHBKCMBoE7J0aluWzeBxRafJTA+jjyyG+ZifsKb8g18ElZL4Z/rwA
fPHNtM9LCSJ1cmeO63BResPVLgdV8+7jHXm9Z3vno+2m+XnG4xaK64UFQlaLbHMDEVtZgs1XUW9L
HALEudHn4CiaVlT0G5giLCUoWrr7DC5pgWNkjDpAzNT4ngW4DFDMwUl5h1vPv9AmhAL2YHIKr9kt
/0Y53LKktSWXxczG0eiNFLBoM4I7Rm2CidykcLql7EBvd3MubS5N5uS8l5uIVLE3vPDQpiC5UB0z
rI2V+RNFoxgMU1DfaWyesUGp/XZN/7zX0xe0WqgkPDhIeb6ADLKcemGQ4YZFNdE62MNR1RR8MSf/
HQHJclCfZnuEsswFQjBnv7A3rfPaFNCuciMkUh0nGu9KRYlbibBf4UOf/M4rQxQHzpGsb7+AUATj
RhcG/aTK+DwWR/f3f4b7nTFEpbSmTo4WvY2kjFtIm+/Aqk5puW5of5jc28gmSCs8h5cZ+aRoggk+
cKH8WBK2dGfM5kYWzzkzucD1xTtqxCGxkVN9q0+KANJtiHkJmAs8RyhKxfYeoVEM7iK7405gCXlL
nPP4QpOgJKoQ0xVkqmf8whQu15LVjkr+MUaq7K8M7tDTDMNbHio1u/XLuALi/sZIG3zYsBS2qJu9
C3R6nvlPRYSOZolRznxVBNpcpeDkhkvJxT1PEvY9y5HCcPZDpWpfeVODX1B7zZ0xb4yh5Hpd+N02
WPwo8YcAlnL2IYoFfoBFRg+543/oeT8WthGobc8QgoCtD8j/RZmJloJYwROTNKEFebqRNqX8XRQ2
atHtncHIK2oWFBIe0K0RNBgGiG8nEIuq8DW8JW5fJ+CP5u2GtoZZEGVXLMPOwcgppL6tOfNFNbHi
4E/b1cVJihUHfcClSmRES+raPaXOgkRG1TmKz9udSynG7ApymfPyKNLYWrQR/IdqHZOKQIJrBCSU
A+AgZ6a9o2iH2uzcFjm0B4i8/97Yg9nDBvucklkRXIjYdGbgCTFAgHfxfZAEjxJcJZ/nNL7QzEAG
Yh/o7r89ag9CnG8fBk4QukM2PHYTDCpJ4UFHYcme5OosrJJM+y+MIGK17iI748tTRmI+4tSlPsPI
hwyos6uH3w3cHiLakZISNHlbnhNsLSr8fLNdViwus102Eu4cmJ6ytNS5+VvzyXH2kcPBb4eraMt6
IiAKsCBnmPECORiDumJNsriNn8x8SP95AXKtRnEbgrAumsV5K4LgZE593ttuquYSPxhbi6OGxTmN
7BRKBeYSJPXCRaJJIz44ePsjUJeRJ+qekpBs+FOCOCQir1kw7GvnmqrsLgMOK4YrFo0XIiIylU4v
xnE6+RdQ0U2McMFdji/NbxbSQXzB/KWDLnxyabZ8GIwMH/c0ni71gCPMja6kmt1++KqrLXFarhnJ
/uI0NjdS8F3A8lt2M+aGCLtu6xoKoK20wbVwZZ8m+bxvwyZ7Jd+/yrAx/odzp6ZVwHAlYB2cGT4U
dKL51XnoNj703slKPsmOz/eLJIFyS08vRGGa9Dbduk0uv1dG8VuEXPUvHLpu1h/L2WtWsfTRR5RB
7+kb4X80CDDfSbo9uiJeASYXK97Ai9hRf2lDmYWC0xEqDB4mppUS6iIc2v6YuTmqiLgWjm+KP/QG
a2mJgHAZP6c9FmEvSCpCAM9gymo8MDqHsW+Ku0FQMFC3qy1fwoUnAlTaOwWUC7h+ILTLE7c+9wei
QJ0DowRtf3hRkxYLQ7hkirHxxZNaCjvEPHbB+B1YdCumrLC9k1dYzlGdJZw8zhB3NBexKgeofGSI
A9PxlNCjXFIo6nzOi6duqnTkVBnRbTi2ZSfiRRLwA7aNDuOWizS7E+9Mrc4Zwv3rMqMVnlF4AkyU
oM7r+T3TME1MkJLXc9pRZq+UsQ0qAhzAiCzALEJomUa/J3DG5wwfGvAXhI1TaiFPYI69C6/eGkQY
Nbw9Xg9vwmijOWLLwpJ2WZ4gAq8Q9i+QTMHm6+ZPptJvy2jdz8sGFJHuNtwS+i0pHCygNMHYoDCg
x0DZ9vGE9eeCio+OChJfmZpcTeKaIi4gqAJzgRju6ZIsR5NODyDbF+bXiB96Jofr+oAGdivM21B3
L/EgC8jmJBEcVKtIMeD270z3IbHgZGEy6zWXHY+ZAxgCoAv9L5LQHHErDIi6Jonbl2JyVnCoGBB6
VwSA4z5ejYjoKA7YNgO2smvEuMuRTz4vf7W1PqFxD9VMBfdjv3JbY4LFDVkDo5pcUujyeMN4lwRc
E3vgey4Rk8LllMA7HVM5lT9v7nKKP5sWacJ9Uloj2p4iPXOy0fMosq3gsffzBXTbCobuRPppExMJ
lU+dA/P1G0lekwF4wHHyUSVRx4krHQ/bSQmfsKMdhDOcIJSFOOte6MJWYCTAUypWTbxlTjXYF9/4
HfAppv+AX9Yc3kKYtWokxjeL2sOmYP5cqgyjiK6hfnZx1GbAc6ut8ojwmXqUkAEHW3tvNz6eLIxU
vC93yOiXvvQEXsJkmduJcZlFM2x/fRJEdIrwFwlzwiWGo6hY0Hqy0IbuIIVHG18AAUmFtM28wQaD
QG2bHHpqCTppACq0IFTw7yWzHLsBjMAy2O5m5wB7X7qEJnh5z782OZb29Yc5a2BS+vd/9LfJxf8h
8ITC5hRmOxtoEGqNNUTuy0upG1pd8ut5Pa5DKhX6aKrSMrzlkFHWdENpozs/ptsyAl3WlNRkE9FR
B5wuXj/nWGJkEt9SAOcT7VLtGyFEVeR5tf9ZIEhI73RdIi9wxZgIsyoeb0EQpAge3a2VBNrcBstA
WzXs+16PBhEhiXk1QSnBbnxGL1NEANO9nIM2h8OS1GtAGCr3WBC/WSQ8U4QRMXoUFrxYQOCT4Efw
9YM91vlOOye1iUu9yCCzTj6c+EoCOxOjfCAjbUzTNwfV+qNJBQyRUwjVqOOS8360FnmGeFQU0X7V
sP/gZcRGzEzH1z+IwKjm7AEvhguqPSLXXjwd0Cm/psJqgwu2jhSjAKXt/M5ZpXioneMFDqUIOlkN
xIQIG02AWherGVoPppk8ix2plIKaAQEWGyOAjW/O9wNAcaf8SQRhp5hIWH+IlSwY5ZL3mHM+E6mw
hNSXQOAAgLw531SkKJ6c9l9ZNKVOMAAL6UCYKXOz6hv4NMINc03MfLL7U5MuJfJkrMYjMsqxgSFO
W5+XB4GXfPN14TDBmyLedgwfqm+zTpkAcdY2/pCcBEcnE5b8v5wU2sMZPTQZfYIq0AXiciLrOqPW
EMY1T74fH7CTp687AuSoSI8stp9YzeHMkvdY8RNPM7ZLu/qs9PBNNcEAx81Yt/Ni1TqJbOPY7+AN
HeATwNH1iY0pdh6AmuK70yllPlM5f+GnpIekJUYjJno2e3omA/WwtMtwuEet3uY31Lwts/Mj7O/5
Pa3S0tuxW1HZbog+cUYA1JvFX0NCN1vjE6iipwB6o7H/13B4GiWvCNfllEgNTLfGOgiIAI2QO3tA
iWqExhOrc+hlFvyKFvMBWhqMch+UYc4X3VBjDXlrPM7eeeGLTF2LHYuMNbEtYTq3BL6BXH+qxxo6
7C9uZAFQ4kOfCnU8ARPDvOHf+xLJguI2MkBlKBpHsGAwR6UmMrMPpFy1Wlaq15XwGdY1Wa5SfE2x
CVoj2YN8KuctsNnUzGFLYkf6TjFZG5tHpBxzvMrcDxcbqxa1oLWtM2bP+Ghi5do4fw0WMyWmF9yz
SN0nMDVxVXEK75nDNG39MgVf5cnhrIf+1LM/MykhgxJ7LmyPFoMlOnN6Pkj0lG6QQQBmJ++YyxZG
YmP3k4ITkEdAuAMZv5ZZODWzT04YNbmePenlAicpL/fMEhv4TRk9LqxoZjd4U6TnoXWbfFdMYMuj
kXd0bnF3/IAQRAaKiZ3XcbQJ4aVdrEgIE7cs062b/wxAM4koC4EbQ4YCDxQq4OeMhIdw+tAk0CTf
l8CvLDFcz5ke4Kt29xdYnXD4/MPbdLta7Tzw2WkbynsIxc5bdLkX6zx9chM+7KH1DK+UkiAwSc8P
QKbacwA/v+J8ojk4YVf1mjyis2c4EgZH+ZB2nxEfFIKSe9v9slz8KgaxTWGUvdbFkk6be1l1tK1h
/5VzTj4OC2m7s2e6f19eGaaGMoVt93NJhtitat57csN6a4MToNUK+2VuTomG+pyhkPZxbfeqhRh/
8Ir0fSCoI2FatUKJnVCgQjSaGR7C+M+OKudf6wVkj7DvCCnCoFxTxu0PrthxHxQz8SEAmpcMGamh
aHswVYLy5kthE19wqcQQMsh5qlQDIKn+bfFddWyNMfDc0FU24FwR7krUHqCTxd8D5BvmKdRhh/68
/EGMxmO5z2JWPISIOgW6eVICDpmk3JhkCuFQHwGrH/GPDJq8yEGFxrqVEt5lASaodnQLobr6oEt0
2DOYkrt8+LREdiko4oqpa+eSIbaE30epdl9Se+R40QQPSkHDmr5zccGJ20cZ08b6FJUCq4NdvLx7
x59zdt03bvmDgghBH3DTCt+yaBfihqm3jBHNxgZ45L9NPAqfzPq0EUA8uBtUHxhrYjUgSYKi813x
W6NNEzRgI41NHrTNUIiP+F41cYWG6j7j2nXQg9CJMohdlGO0r6wVQ0y2zsHIqWeSs0GL8LZWxOiQ
MdtT1VUuIOfZK8Y9gBBeICMgLCNh2rjLNWY1kJmB3ysubWncAHVCSfs5CgxQGx8xs9xevaO4zRty
gAXEfklJiHHQPibiISCZYTE8SJaztBXHEH/hEzcgacBfEzL+ghM+8KyyI3Llg897DVSoJhRW0Edx
kxeT5NOE8oI/oeAB7tfZnnL64lzWM74ah0GU654S8fbb43mcZ+SFE8Rrn60EVAcwsLfn2CtCgKLl
ZFhkjFv6Ppnp2H0rWRs5Y4oGI4+qSJ5SAzSxLkYegFcPX9RwSEOSHZAAMxru2JkZLjv3OccajCPs
Co0RB6V/N1gNnveMKWib1OTuke2c5/lmDT680UE5nLxXsDBExGQf5IiG+UaY+BKKTdA5s2pugvei
8W8sVgvcG0UwBwqc8YG9x//EQn0zyM9HmMA+WHa2aHl8D7v2ifAUlwuuVCLhpRwbmTFlYDojaxs3
bn5GJAMywmnLUDgAeDKlGEwYvwlbXLt5OPz3+TfYVkyoh440VrObf8HEjRqOqlH1xYhDaPf7SBX+
9Q3Oqp4W4tjsAMPjj+ANuYlF5K9B2jJ5KQ66bGgYBvDayCYb2GAUWYKvaKvXmHZ2fUOMT/2velUN
ZSUagUqrnmZatxEyvYKLsnNoxKR2XdfQJ+6zy8k/8wz7GL+uXRdXlJn6QWH1V8sRdn5rnSaMCydG
dsVFS1ROCeLxi/c1HkIu7qEjWuL6QL8/EDIu0hcyaYqRl5wjtSCwurLxABu5DCEDHaT/SkHO+i//
I+m8uhVF1jD8i1hLkHhLzmAONy7DVhAxK+qvn6d61vSZ09O9gxuh6qs3TuSQMgs03aD3rgrj3lKI
Dek76wi4dBD+oJo4eKgmVtFqt+KJ53n5CQuqmbIvGXjX9y31T0vzxrND4UnwSczdeyPPONV4f+s+
Q3R58k8+iwxaCAdFFZyD6Z5Gq4WYzc3SIMEiwzh0DRYcDGLQeB+5CIeUqF+QBsylL1D0F4Ky52om
/w+JXOlwBKqQeTXT3uJpl6wGBe+SYObBf4Y0uLlEcnm0avy8D1z6pAOK5LLM35p9rBy5jZA2tZjQ
DonQxf6i9+g4/06QlLMzsdr1k3ILjWNvhfQgBXIttM03k8NXAGAqXE5ixT0mBDxFChgzMD/dJRUL
pjw8ELbQpuKIvCLgkMwKh3whJnA+MD/6FDLhaOVYTd5Vvm7FGyK2N1Zl6DXWHpL3SfKg15PzLELN
UGVZEQmesJkMkQtxHO8zMFMF653FmYmfHz6W0A38lGzpGHFwn3jkNQV1eBkc4vzmv1kz0ZvHPG3G
8OhuGJPQnfY8cWhMv+4WmUfeTvr86H/48ByeziPkAjOXvTiOuPi5kGsveqA6wm/EOAEfwvZCer4S
tSnZMqyrMnS9wvKEnGA0TdCbgxP2nP1zUMVGpOQkyLLLOHHnG97iyIutQORRQYVwPXnJm87Rl5oB
25hV/Lv8ebAqajSrkhLqxuOwxlrWzzC7Qprq9rrHDnyyZ7eJUlKJZW9/HjmJOEv3BIxyNT9OyTwW
gu1yZufRfIXaghQTbqrfkEUBtU1EPyLD+GShcaw559GGDBQon8275QCLBzvY8nGso3DSDMun+BkY
sRVsxQaBPqR2jCmADvPtcPJK6aMj0JLUPIc1YfgSRzX2+A/KajRkkJz38jZsHVRMxChhv0BgMoQI
cA5jQbAsiOcQqhIXUQHxqs2GoD2P61lqecosEJLgjI+gjQSufSmIeGEJagnafBFHCC4/Ejve6wy3
wI7jjxHFBjMwZFsQ0x+XQ7pzZWhHkiDINFbQnyMAz4Nfec/O+XACaRn72Xy4MKj/1yk4kY0ZwwK4
uyZ3j8Kx4/ACR7SCk0if7gjl4OI3XEjxo1gwynEL1kUf6/nmOoG/Zf7nGmCTrAthKXiEvYAzArzA
x5f9ZiQgZajUq72XHUSEvDQ5yK8BSoITd/SKsncij2L4Pfu32NEM5iGZi+h19w7Q0aT8YbGjxpDD
sFBL0Cfr0wJavmZoptFv7v8ZLgzYJkZ/O2cH6wfw86CRWDy8B8GzRORNlQItiRa+Jiu3zIU89MaD
jB7oW7QpTooI16dQV5hFz5diYk88fK8hEcouUsSYQ8sXpHIBgppsqeXNZ2wLhFcArIvNjVw3TqQo
JZwPhwgClIfgzQkt8vDqdx7IjRSRvzYy/j45SZEvm+ivbqywaw4V2vP4xoEcV1Oz+AVKtEVsBZJw
mATmzDlt7slW7JHMo9TsXGGznK01FCvQzeeUzKbcI6ear2irNNGleirWSmPKgS+kSBFK4leKM7EU
r+ZombztydOTDoanHjNgKnOAJyMGs2sikYblamBwpvuM4ffU0TNE4PPgqVUjrN9MpHiA3N7uM/gN
TlOiC6Q//pbGV5UYUdkmfKgi917wjuLSnFHSCWxfFRz4tmHaYjjj6A9rI94nOQb+GjTO4uKDWqD/
aljqQi1CBsZ6pYJx93kxD6ze/7AsdFeJDpqF8B+hFOYPtou7PeHcAgyFYMKYELvj6liFDRRNjjHQ
EKrppby0JlcvRvuM5NpRg10fVcuZU+/Ki0F0F8fZg2MxrhfONt/NEzuAeylf0XX92eOMINAAw+j+
MTeWXBziHwDOagp/yNz5u7KvAGtDpc2PM+KSHqQbrNlV7XpIlHB+nKENYBEF7wbnSXuslYAfKeA3
/K3Tz6yMmM745p8CcP/RPSaHSxz0kCp6ZzhBMF5+AjC3HKlo0M9nxMuJftdHGM/UMcsMq8HNp+4P
kI+ZGQztvn6lADPnXJBtQjEhuUL6x5mBYYghi4HYP+U3ZAmmiiyE4dU+Q7mTeuCDClNEwWULFdhN
YC6TC/0mGkwgR9cpqx5vbN9X95stxy+hzmIO+MRXhi7QJDKLHZOlsWZYEiounYEGYFvLjZxc7C0G
amApDVAgeMPTT/RIgxKCvlstlJL6iUhJhTANqROo4DkmHeJHkpbQ5okZUVoIs1MXwYPtFVGWyBl+
iL2UNl8bsAfuZYBUhaXsUoiWqR5kse7wKcizBDpSEeBb2b8ldVVjjefRcKdE10zr8MHKGyuk9N5m
p+Ad4CqewXcFq+Fl9g2uJ+cHsImb25FSLjtXrwHFoy+5oODcrUiQNliDu/AaaIvDqCG+A3IbSAzh
IPE57HnW4h6sNoqLmmv/zlebjwc+6L6Xp/AZvMoPCjieOLaeS030J0duJDrAuGNGCSKIyFlzTgGu
KIYZAu+Ycl6g3k34Jof5yCn8Hgywp8S/lLgGx1gch+eh6StoXpFiHYOrS/blfgoO8hAN4h3TYvl+
El4D9QYGJj58zXqm2TN18XZy4DUgHlDJf4PZ3hxxzdlCryw37DC3UAqbKT8dwM9nfechWTnXv2N2
o4wCn1VwAcZDSo/Jh7xjv0IORUY/vKH68h8bDh2JScFsedhg5eSoUp42aKQoqiwes8vsSoY1lzPg
ZQoA6jgAPGO2VWcsl5eRml4W15zpX0dHOEcEMzGydt4gmWrYDgmx8L/UZJNyATeySm4L0ye5jP3q
VVAO++Qn4uAOvUiI3jnsOpQdHfTAnNXDrwar/LK5eSa/RynVORB1Mpr+hbRD/A/ZCaj15RXPvgs9
qjMkvUIawcA1EU8Tpe0LeYDTz2MvXVw2BjHyp6gqSVn15y/ox2N8CvqRkrUbK7RwZfinktD5FJUU
oePJi+0D1637JMprhOpydvFOcwZ1Lh4r9Z6nHBsPxsL0O0QtuVnld+Q8Q3Wgw2BZ/rKL1aG0k8t6
00eFzbEYHIFjMuRopns9qsZQS/y9Wr4HGNdMi7Bhj257ozjP+4WKiJ99aY0+c/xbGFfRuWlFzJy8
YDBFJpjnhB18CCMVQFSRlAGSSyNrcuEWEkptx9qJl7/7jURMPX5xFn+ObO4zoEC0h+aMM9GGmO/s
5B1goEOVGewDYWAiw5XL/Svq+aJrnG0kaMeCxaOmh54kZajf8TDR8uPgiriKpoT8ZTrd3kI/Nmpo
LcjkHeQJcpwBkJ1H7AE42yNALlVYRRXM1cnLUwYQx+Ul1LPbBjZHJAciAeRZZTCCTYDOrf0PktT4
FNJax7uJub6AshpcrhTUcVDiHuSwz+OLlcP/RN3y4z9ZUPhJY24owCAWTMiLGZ/Pf979F1+jCpjS
nRAMy13vsf75HWMcVscr6fu3hLdBK63SSuuNEZ0muOIjoxSzDm0MPDoDT3bSijtLtycDfdARsIEh
0qFHx3vPeRKSl7O7O7uf3xsYMHwu0SXHcTulayijwmsNEH2u2TWl8MK10ux61pIScPSUyueBPjDY
XafIdj36CzzdZ32d0YUp/GIlNRX2W+L5JucCWXH4jbUd//09OgxnqwkINt8Ns6KtBLGVrUnzAXCW
R0bRoXTkBw8nt5KZhzPKEzWhgriizj8u4WZ2uPvij8seo3dO/zS7gAFKd4xfyenvja9u0S8P1JTb
FzR982s0Z4X4471BdQ2nmZIT3xveQmVphVUEOO4sGnZMSOe4QvdLKwi7J9iKfyu5xQJu1ew0Mdx2
pFF6RdsERRegYfapJaXXnrN0krDMXlA7ww9uGvJZeceMRWMvcREQ/X0Jb+GDapHkTiYHqzk3I6ep
3SkSWf8609Q1FS0wNwKvgeIsVyZOkccCH/KNg/oQQlCTafchryE8M8fJXh9j1eaEcReeNpMOYc2/
KaKQhtXBWf2GDy2QuBsO4QvqBoSdvJDiUqCyRhz9Ci13/XOuiED3V3eVcRNwTxqL3gzMwjkIgQFn
EXbwhJBpcJ2sl3w4V6IiXYD7D65/p4CkbU/cpDjAWaMEy7nyJrAmXluQTcIWLyDNf9ovO+d95zhW
xfjExi/X+sCxdlxZmpy9W8qUDb04AL4O2ZUiMeV/edzFI4VS0Ie8ZE55pTf/CxOP7udGYntyKSoy
0+DPjBKZCMZWWIEEEIYC6cScdYiDjvzRYfTiTPtG1/BAL/OgWC9j1gPTI0zwldwdbSp2aLJVosOG
+HVaFcQH9OxqckuIirDhOkJKmbL+gj0tnglhtxjuJXyu1ojDAtA9oRPUA1OFYgaaq9lzutV8rWA5
DSvuGfCkoBr32aiUGHgmPpWkLGIZf0ZS8dibS3WpIMb10M03qSx4GqfFk80CRexVDxvPKlPjNidw
osC1zfeFhEFAIPpMrtt+JArIKPBCIoc2puB46SBORTFi1yPmkkA84QSkpHr2AnbCFm1rCwKQYqMw
WNin/cWV/jlRcSHsKJIz1EH0b86m9a7jX5p9qK04KqR442QWVSey24SnxZl3mHITMvDDsyvPzBLF
q/fNyF2cYF6i+KGGy2fOa4eE77Q/70078Mk//IrniwSx6EMLCBeOHS84Rbe1qFY6QkD9s2McpgZK
udpeDW5r+orIN8R0aS93bNYJC5Wn8BSpwXdQn2xKqUzmJALNp6/wCfXByay1N++Z6WaPGPW6ffLH
/WWbjeWExkmMVfYZQY9U1MKj7/+IR6M/9TGl6VH9Oi9QoDq9sXrzeAIgIaUH10SXSIoret/slJK3
eU2vKcsesZUqrm9y+vf37T8Dg42ODmGQSUEGMXdcGfw7EIvPDIqKlVgKKW8PNqRssewuqhHRlcF3
am2t0XUuLoSUPLdfOAroB3QDtTslKW8g20M8VGhJiTjach+EzawfXRJ2d04E9i/q+5QpUSlFhRwS
F1lcj5av+ZhqW5PUTv5rf95eEhwlmX5yNdJWhOC1/yLWxX7s+/buSShqv3jOp1CiLoq7b1BT24HK
IRM59lsiVT7F4JFOBo+7DRl+zaA1x4/4G7zRo6rOszA2JLegk0D2OidYiSFlhgMpqhlJRHaUkBJd
vHaKy9x/Um57pGJLAbFHTIgm4mK7m+jDgEvX6fhfaxv5EXDRGf3tnrH98BxRbsJV4fD9XXBT0YVQ
iDUfnTKX+ZzujAUxoDdqeo8RqZNkTn3gTdkdgLpPTIgGl+40wozgqgiArRE7Vhi/Awg5rjGx9XCz
0I1vZ311uApuzQHSCK0CDbML9+8iIonvPLP0E0h+l9ySx6xD8WPA1V4BF0GNvHHf1+N2qmY/chtb
+1VRqO6jd60JwuI3uDj5srMLMx0cGGPBd2hOvjH3mtfmlNkgzGYTU3M8fVXaTg/5gfxnHJhDosHI
XbiFanZY4+4JaQhzW9wUZzqLyF0srmmbGxyjFkDuw5P7Hh8eWB9dQmkfUyJuMVQ+U9FJ1kxvUBJ3
aEXQWMcoHhgoWdGdOj+sKT3TH6nJIbYgRXZUg5qXyNO5nihdPRL30kfn0i95aD2Zka8fvIFHEVlg
mL2w8tUbfmDaGK5uj5td3DTxOaoileBo+hjQXLMh8/M7+G9IB8Uextobrt9TwEbXFK+QsGkbNZPX
c9iZv8Gd9RJ7uk42RPqDHMml0SrrBlcg+pxn/TqvMKpzKRk5kRpRlKcCCYDQTYSNPgiNUnN59b6P
oVXEOU6fqTo4p/Kce6pKdQTCPafPMP2JeXueSKFkyiVYotg1NlVfwCWTPtKiP8zJV/SndGHcq1h/
+5QEgGm3GZaTSzuonyNN8fXPVEWm0wTaMZAR4yJ6ZXtlm/t3cukwkgGZH51a6OcG9NV/OUOR/3eR
PW2HHpAY8lEvZmX3VA+eAxAD85i+fCNPkvwzzBJiox5J3v4NVQlVlBmLRFQtkHvIQCuiIBI0OJFI
aLRbVPYQBsVj8iw+/PyP8JrdJ11C0caGidlIrTE62OgNsz86hUJBBy3RuxCHgY7YI2U7/ZDUR+qR
JfK/f5DAetTiVhpqeKU3Z2hA9AgPTvHgNygsfmvORU5XPJf3LIQOkTi8HBMJcXk/fCEyxEqABs0C
H2IeZiQxB93mKxP0GVuqWz9GvWZ86Q2VV355l4o5uAvz7TO5PEYtPE6PeKxbQxD56pB/0NSv4Hz6
qFMeBF2f5z1+WhkvzRNQ++PcP87XInAXF3L6uRD9FVr4kiCFdedDUBUydSV5M9uZhN6KX33F76nh
r0kMM1U2yuaOGgKwEVyMza/zVDUkTcKA5rjFBDz0wZnBRDkXk86Sg+0dvS58ANgxRKj2r/PM2bdx
vurkh/knvnHS1BG/t4MV64oeoBXrIAvRcL6LZuXzZVa3uILCRnRrLi2M9Y/g2PeJV9AIZj1SBQjL
3jgKBZsoJomnBVJj+P+EvPpn417RfzbkLBFUEbRGhuCjerv35amO5b8+J5HGrThFLfl/8xoe6WMi
feWTnYF+Ov/GEf6MhY0DmNosVnpgYcoiTN/AuO7/6L3k3MZNREPNO5D25APtGoBZrCovWk2EsUsb
kIY4qwNpWqfHKWhcaaYAW2C6jz98AWCbpuCsU8Si6Otgo+EShu8NOHMsTfoBXi2oCI7Swp1JWhW7
eiZ2y8k3fUJ8Ue6BDkjDkBHfkDNesPHhZzVLgZ8qDPg+R12OiLeZVsol+x9PjUZURV0Q2+k8pwDE
wZtcFuYhlsoXvU4HxJW98FE0W6hzfl3I1Rt37itdWTbZNwFgX7yoOLtwjhHhfn8t+PVx2o+7lOIN
QOkqZil+nkEbjoP23xuipj+hTLxEuv8MOJ4DMgiZywMucEuTjgYurIX8xqrjikepDQ9nv49o/pFZ
nODJuws+J3p4ovYZmnMsqTKW6EOK+w63E4ZUxFxIpXAe/pw/052htS2gV+g3/sG9EwtSXLI3CgRc
2M5nAugbcxR8EKwjsLUXGyyzg/9Im7LGzXaInl47FvYA2ER4Y37waPL164g3IVDRINw2TOa9DWYr
JnGVxB06C5g3+94vY07xj87NG1WwLuTKgAsJ66mARGuf3ayh7L0/PVqOtu/Hd6GzkacNB/EhaBJM
JVIHRKQRzjIkfkj7hCe3yk85EQ3TZv75Y63oCHOH4snQ3M8xPyq4zPi1NbvkQRPfvqO8dQ61R7In
MXWXjK4I+ryPI1GDbfm3PzMCyhy9wMfiNy5UoehXIyvHpVLzpMFrGAORrE3XU10g+6+AgCk5HfUH
AI6AVO+AlBmyk660xyXijpRi0V5vgiKhkOVdAXl1pnow5e0H511oKI72plOle6T0OLDKF7QI+a5I
Tw47a4C9LUYkiePrn35Nx6uG7pLn2BX2d6Ei+SXtQHizmSvQRAaChHzgQ2JIwgdxCYwh5nMcn0C5
j+jCUI8GHuFFi/9GS+hV2ZwgQzDugGNjyANswsFNLTBpoTignP5wdiw4VMPBkksLIYY0IEa9BDSi
gGARVRSdghHqhAAaD+663oE4l2+uHPFdYHsrr3P0gKOKvbv4A+RGOkzHznBFY8MdwusHGE0GC7oC
OgD/wbkwbCVD1YAdFJhXTel4Scj/4IQuKvzerjHiMM+AU8Gp8CLmQGRNyXvBGMwWxughmHiKopGJ
c0Ys77mFGZl7h9yy8ut2fgcZx+BDja+3ikVnGsGrLELBb3pmeLiiwUDfR/BqQCITN7dAsL8QmYLj
2CO6zkXAkjoYmULsjci4S++w8WiuGM574tg9FprArB3dB6RPvtcm1RGKzfd/wxWgGp7z2x5/hkiZ
bU4i4Mw+zI+JjI6Gy2+GH/zbiFIoNWW6oK+OTCXgPRSsP3pfNBrPblmJzxPJwWOMmIdpBzehdxxy
PX+Gq5Ln9C0o7cCXqBoRRQ5ngMKWyDlqmo8YEeAoyBJAMYz+FsYMwR9f2sROhDyJ28YcrxbjMwNw
BbmNRMDDA4n69QLRdAEoZoyy3FUkz5r4NpEwvLFhUxfXQ6vqK0ztBbINvh3MaaEEtAgTtUGHHJJY
IeBSy9OGHb9eEn4KKV+NjBzBCE9YOx7Wtj69DWRuXTy6fGtIaXaoQS80E/aMbyohRjlzmhf6nzq+
c/5RoNHrAaG3mT6mAwPNKILJTz6UsU8tTBZbkfVF14qTIrwO0hipSglCvbsAd608OXqFzagXrlPG
j0sG9wTJi5mjTVZsGaQ6DWH5WMdUWBNWnR9uIi2u4JqABHhiDf4bzVdkxW35XFchN4MzfkZnhDL9
fBXU9p9ZyEM+z5lYEc/CL9ZHnPnYiCQXIITAaVTfw7vX45GEXSBPAaEA7AULBVfEcFbj+k/B/oTL
S4CAwIC/OYm4gj52HvOVf9zgjBzA5AY0l3z22AQysQTTM4JTSE2eAzJ0mhF9zl7XIiEjDY1bjdPI
NWCOvTo/r43YQ1E78JkB1mGEN4hciH4rwTwRqMoLHqf4NAFDgYcC/oTzQ/d2yg9j+Zx8t98C7Qs0
FdYAVP7CV6mMhUV8NRo+MrTR48cWdAUSTwsOpQoCrW7a4uKSqsjWqUXnLRA+vJFZtHxNjeppAnSj
0xyinxe5mjM2yrFaUDUYoKoQGiaJ3YVkZR+Lisx6+4nZl4Sj1Bpq5C4SrtsPZNxlHfxPFQoQ9uWf
E3rD8BXfR5wkxiSUBlZmDc543voxAuBqr0Tc2LxaITNHD6KLFwMnPPshdBGWJDTUGX1xLCcimkDc
N/Rfgto1LnwunzIXyvta6CvHQnfbRZ/s7qzNAgM1uzj34zM/xz1uM9ayG9tRhYFBEOrIoh2t4PWD
LdKTiiNHwx4SIiAYdqxzDlBzJrOiojx++L+cq1oIAgn9nlAjnSfagt0n1gfH1OS0OhRHEQJlLvYc
s0BG1hpcELRWj7nnGuy+JEHXQws4AdSvi0+Rsv9x9L/9MTp6/a3KEIzQ9uGZg544dV2SVV4Xz8lp
8E2EEQpLUfmOfhzR0wMgG1kuALLHlKb09Y3jolFw1JfA2oD4tkRdWeOOXEGF4Lf87svbzwv4+sLD
9ik5FvFq5UhKyQlGuCbutw6AaNqL65z0qxxWZX3J1em8o8iWcwvniY5+kYSLAmJs0mHMy5wpeX98
Tvsc7Y1tvf5tNb4kpz2g3DmZMWAhOrk5lk+6Io2JH2YgUWiLB5Eud7JxUVAQ1PWwe4BEFmkXBgHU
RFOX1Zs1+ZnDyJ3AL59ug0z64mvS/vXZmUScX0iIHVVN8iAN8xscm/xGpuc36FtTudo9IdcNxkZm
IWQfhxA/FdDlg5DCERxS+ClR1P7RroIQnMsJ2OIB/gbgZi/ClKOqCrFfXQn2MCG+sSHaJo2J9kRU
6CJyuv4d0JDxozPZrV/rx7RBakWdaW/JofdwjnDrWTttQSEhfFJxwa/HCkB0gDBVI6jwwThSndg0
BgjYi5uPx49t9R9vGrHiAT4bS0wMtDg1UcdscGfkFPj0b6FkxFyyy/T/YNwHnLB44QhDS8BGmuTZ
CwriXNDs8Bn2kz1A3z/TF7mUJ+gNn7YGgVLTRM25uLgkypBwoHYjpXxmzDvCaRvv1WblKbPjRB9e
J4+EaLfwPkf5jY1AgdvILH6L5myImJ0ZXIHWgnoJ34tmxXBFHkYmMwiADVEwK9IiGSrtZmwWcLQZ
LUvQykxOwL3M/hm5xvhhQCb4/qdoNehigs4SIPGCJ5E/Xw1+O92TRkLn9gX+F8DabUBcerCiHIR9
mz97gOvcBu+C4KbeVNl/iQWwGPwdCd0vtbGU83oMIsnHFbD/KtZWIJIkcnm9vyXmTntZ8KGbR1aL
prwmqRDxoOdtHRO6ARwOogM7EaUVwqolLFtvHtd7Wg9ltzCSZ9Qhzi6/a6P4UdfSeu9tN1CGam4g
0SERy3C+GjG54WqCYwwcyFpRX21EInXm7tMmHVNG4as0awLdINdiiUilFDpEenkS3QukpXH9UxH2
2WwUgDl5/sX9Meyt5fE7QjSboJOIQTcaJMdMcNxGoHr0cU1N2Jy12fNaTACfAP4DWobURXFYtlnk
nd+O2/Qy0+k/uM5AK6xe8rz4pJFW7LYolqCNTMSaeArBJSMzv4VyRHtC8KVR+O3/u3ULLg++9PxT
/grRKn7MfiVB4jE49TG6+1WG67SVnY5tgRMyO/jG9IBXQOkvhDOrnFo21z9omQiqSkr3gr0SkTCn
jK5YwLG+b8b0++C6A4X9FfrkPu9g6TJjDBE4qzl78cs1Sp5XLuHgG9MXlDMDkR7yE4uahuIFU50D
0rlFYbBTSJtGJ9l4+OOefxJB7uiuFE++2ZhlP64p7tgBCHRxzVYbEusI+JR4PcUPg8WGU6oIW12w
SUtjVmamqiul8KhSnCr4lBDHeA16m9GF7UYUF8OQ87Bx+/DtNZp2RuwQLBpEQvYSqeTC4LHUeR2a
KxNHgEtUWxtVSAremzRIFZ0H+AbggEKVpQAAdqe+33F80oOj5fVuMQCArk769d+dnU3E46zyPmRf
DSCxeYSAPoQxDo8cS2XShl1DnjcKR0eLJFTmpaYgU1NwOpitpC67DvA64UVTNgd2H9AQ7IfM1TKa
pmpwwAs4wQfSJXxtrJ7QsJzhdLA/9AnkhWNJIDoY9nTHrdUTlCNZTjBPKGpHFWvHA6hUGJzIA+1t
TjHQw4f5ilCRKlWvLtgNF2XFsEt9glm+zfLSS2sjuJDtKTl8sIliBxaJiCIjf9NmeXBPOKZOyRmw
tu/zVz2EUxJpsh/Cu5YS8hUjVyoOa3azXcEYFQAhHzQumamFXdFwjqYP8zmBzeo0xIpO/+zybw4B
YLGozXGp6u6bqh3AFMQw2NqM/ANhqzhaFZ1OTBofoGaMeajvpUHPHJqtc2zDG88nPieILI7pnA32
lDOcTXd18ldbafACj4OnTnU8bfi8yG6JWsCMA48P7RDRBZJ+2TGGb9XNdwYUqQvztOWiMvHbvFOC
9uye6b5Bucu4N20xP3K45uxMRuBUZ7+AyrdseQvurx0Aq6XtGffKliUQoF86eMaoiw8zIkTbPcVV
75dD9NuBKBEcLs4hPzLqfYnCw+tj9/ZwCIehEkMawNMnzBPPVPFeuTS3XlhX23U97NZ8Bgjz7+tf
H7CRzgrvtohWhTGgJhCp6nl3p4LNfkkId10WK/DnHiQBLTcEgXEGD99EQaP57SbmwTEREA6r+ZHT
4YL+qj4C2BTweSjNTu6YZIudXh7i84iQlL/7AqcMJ8KXi1fneALlcmqC9fanNVEw3SrWSZxj8E/7
/wKQ2rt73bN9vnBkrQ+BgtwAOOk9fpukWScNmNvktnxNZB5EpCPkWZAxjFFQtR9LeXxfUL8B5aU7
50KSHVVzlYk6BVAWxWfP0SXuuBLsQQTKRq/8k+rsFNF3elk3awBn75e+U50Rkpugtu/4bnChInXj
ombsCsQPeZ8duH03/bwCHd1swDtRjbU5RBfRJnV4yyUSTjEd3wgtvafv+W2qBkq8CqpWlL8361Mp
Y9eM8em72rYmL5DLfMj1gDWTjV8i/kpKe8N2D9Ac1tOL1y85fpO9k35jWCtc8pfk4glzV8AYKEf9
hUxgQ9BRH7ewwtWbTfyRHDjI8XwoMKgNTmiMr3FH3MUZJopbFGHyHwcl5ERoyRc61GhNspLLvcy6
wgf0TcJYXa0pV2+/I7XtnLEAKbp4qtWeS5QUBW1XdIO1d9n9PliTG98q0cYk76Xu/6YcDgXCK9YK
leNiximkNKLvUMngmT1jTA8Gql5pRPnZcrjtxJlkyLJTQGlBHdB3piz74wNyCugnqgWH+qBfGClV
IQf6En4EzFLDFx65GrKndNOXlGCWZkx7YZnGBCEteASPn7AFraFIJ5P5AfulQo06h64zo3SoDB6x
At9UMXHgYKbZWxtfNodrjFt+hZPr7T8bBDtCKiFD70A1GzQjbeD8RZccgzloi7mU2eNBrqb1rIuZ
yXe8YGPMKO5aIQTR14H//MarP4MDX6oVKtTfavLZrtZ3d1n5m15MmGOFLDBtCVVAmo8hfGMCspAX
i8HyPqs+tvn2j+cNlbDmY4TWg80VSorlBVjva+9Z/ws8ExxsepseyRHsWySoIThlame9F8Td6IAI
58rqv9+fgw6HOWpjvtsJSu+LBlKoMAbzWhUOmdgMUfihw/5kEyxqrgZqSP3NsmV21f5WyT1W02NC
qBzoMHYHB0cBmdfBOUagyv+Ta+4B10/UmboRL0zZXHFF8w+BCOzigyMfR2p3fIwbjnlPHFNt0ZCm
TPSadw3Ax8lfB7mtYj4tvGfCzCh8HuIvewk+mD/YTVR+FUZMpK9kOxjI2hCbEJFOkiX/u7tT00FI
zdwNg8PW5u0AdInxdnlor/OnDxsKsxVwaFvrAWQme/w3NhhPjmMLRSC8XClz/iHyOF+O7ZIBfiY7
C2zjO1L2CHtboGr8oUtBOz4MRLyQHWwDzujDOt2ufGVc7WelyOwx3b8hd6EdFX6WmcF8rnFUQ2Iy
mtPsZM9/vrFVnCIimBIM0RmPl0RCOA0csQu0b9MixrTk03jMPzd7KbvLJYnNEX9qEmTDngJ35F32
U7bsl50IqTxP/N0VHKS+/BWCPKfpCpWQFQ7CUXxwYmaoAQuGUObckgp9CGxBYoxlOqzKjxBMWBz/
OGHdNvBpjw2zLae1gMlBEkpKa9ExSmDwDs4sVBsCCRjdcA1dr361hFC7M8MAlon3+Rgrs1pynxRf
Oiwf+CJFWTqJ4mJVUTe30XmpbJ5YtquYyYG/Pg0+f6AXxYiRjTRAMnr+WHwgb6QueqPeEOwUdwt3
O4wp8HeizBBwQAZNiMfhzHtx+sSt6DnUGPZYvklnImNUEpkiDpdMCygfZkw4dR/hy9FTZ3wtksep
yXBIuQ/4Q4gm/jxsyS8laWGgbt4TmCZetDmDemKYxQNgQmEgaERpBW8UWEtvcStOwb5n73c7cbEh
m70X/7T2btfxgjkvLa/OiQdEMj16OL1bwf0OZf5nYZKkotPWEz28cGaMFxwpPS90k9ZOEm5rbnAM
0x+OvReCIbByc9ZFz5zxGhPkUrzSz+HfXxg6YnwQMw1seIk/F4fScoV2Mxa8uL6B5XB01u157wjm
aXMwGKkhQsnBQ+Gp/fKzdGVz9zpgKoLPr9EZFavlmTBeJ3q2wxVH3QY31bwWvVYvdHio2WQYplyL
gL2skIl+9Qe2Ii96Q4SIUbsRaB7lql7rEsRyzYTmzzkWIsZDdYYk3gxqqqZQd6TShEw+oVX+aoBx
PzwPyJAja/pbSzAkJI68A5lkLOqkYbe6oiYD8hWuDpBMh5IEhWauE4mFS3yOpmupm3GDIoIrynQr
Xr1HMzRbDiQc/JhE0CnjKV74s9taMRwGeBXkyZjJsH55J8Jo35Tves3CfIb34W9JGTUG5+bswwLp
K1vuB5IcXVjmMYoghoA1rV0TvBu0HvYaHr7ngS4zRGofF7K5f/D5wxdG2hdsknf8OsbfhfgH4unY
PRtxIKDAhvsRDPG65JDSFGY7eOG+vGH5e5j2oZdWVWTRUIOrQw3ZRM+EwxD6+HK//cm7mbItnbS8
vkSkzZ9B1EnAYGfqCEBiUaeY0JLCzgIaYpBdEUD+XlQqbqs3ei38//21BLp3iI+9eU0wKBAsmPFK
j4/1zjhtHiS4Nd6qnQOa0MDFcWF/v9J4BptVL1SUjtR+UN/7zjssEhZjVkV0A+63puBhhQH9iUf3
RGnVP7/rlXJlePqIp4rqAR7UGnaFhCXkwcQ3NOIhAHDkb8UDygtGI3wQjyW39ONfT0aLepP4QNaN
BiYzgXnvKcRw9EknxvF4sE2VGArfou6051iwbdMKZ7iRfHBN34UomsVtrzBfEVdC5ePJVx7h++Gf
e2jN3G+TthAtl+R5o3zba1vimETfhu4pHD6l9LMQDzM6BVS/QESvGWdvtNEOUpo3MjFB54SEruMp
RiJ3ZSciF4eDFfH51pmlUEIuEtxNX38ScQPGek8Em/beaIYNhI8PAUqGdM03ISV6WVHSh3uCIL5q
I/31aP1hnXlCAjBgAkbeox8PXP+InTWpV5k+grIwOWwg1CI4pJ1/F2Psjc4HAukeEr81wK7jfbfq
6BB14IdTeWgM37PDspuQ5kZ6g/MnJ8amjpuM2kGV9/bvNLpiinQJIQMD52twMj7gI9ZJk5dsmi2Z
l/i5QIFFX3cP7jAke1h4ZzGtTQ5xA5/xWN+GdLXWDIR5Ne8mR/8ZQqI5BvkWnBCumKKEv1NNP+EX
mMYsXxnwDAgvf0UTpdPDKAVnRbqBFmsVmv7D4mwTLbm9Rf0pHcvsceCkELroGYZ4ppAOokTlw0W4
1SPBRWCgbBAk3P4Y7ERk79lyBGTc9z5YxJ6chJ8kE13KY/gcnlH868OctiXsxwTTlfj2/yPsTJYb
x7I0/SppuW5aYx7aunpBYuI8D9IGRokiQBAgCWLG0/d3PTcRkW4RVmZVmRUeLokC7j3nHyfdrlpa
x2QyWJX7ELkhJRAcf+GUG4wIejItWKlh8qGx2CnXpV/gpkVK/pF7Fb5hOEpOrceElz/URtVS4S5r
hbYQ7bBgtgWwzXPl7R8HUaVOx9UF2AGD3EH3C+x5XIeb+xbTOA4LJB0YCjQmMTpMQeQRGjP4ZB6t
bmMxIIUM8qors/FbI3CCC4mf68Ecmy53g4Kd6Rm8cVFL33iWnTtidlxUtJgBCDM/LNUOy+HABwMk
zPM+3IrgOIMJEiDd/4WV16hcnSA5EzmAg8Na3nc9PE8CZROTmMf3QzYFfKEv7DlYihbYlPkFRCiX
ix00vE+oBNpTqDOHykL+ZMiAuX/DQ1wZ1vh50FYEjOP8TEiHAPwFaIl2MnPR4lX8GYgAl06pNWC8
b53sazMTe7dETCzyrpdQKHmoexdcStY6HgtIE5cJ64LuxqglXWLavC0kKGQi2mRRpy2ibyachqpr
TeNpA0uLlwAttmcB48KyYPugM85RDtlwzYUKI5NMhJy7BQdvfBthuy9oHg45itlYJlw4K4I0EBms
BQQdHUVTDODftYSqRBo2shCGJQibaYhdUtGCMAqJ2Oz+JfBCWh5m5bgGdgRVGZKyFH+aY5rRFAyg
sFz3IELKwVD7nhnXGywxAx9+I1CceAKysK0Ae0vEpx3LJPde0HJ0EmAIRvXFHjaPv7sD4mXCMJmt
ppJPgmXQQGbcz+Cfa43tUpirbCL3plQyqQFwBEXPfLvpLK1GoI85mze/bILQOO7sqXp5aM4LYy/K
BoJBTFcl6QBglHo4Y6JVq0cTSODrNFlxX5Fs3sBwgT0V+lju1pRNUEDSkpKAEZikRdwr7VxnpdSx
sXDUM4JYwcLvlpWTrTpyu4pVtct2ydle31bqwWCaFIaJznkd0G9z3go2u16/fOH0KyYNUNuQaerp
kToJxaz/CoaK6mFJEjea0pXFA/w+JAFIkbiniWoTPsvbAZCWAUiUFPGGPtZ4RSi1FtHZAUK4PWP+
t41oQKiYLREIECC0gI8n/poHsyN9mrnOBWDXvykQ38EpQmpKfji/ivAH5UQ56Q6tiRjw0k/eWpaL
x4gCDhTvUwxU2/vS/LCA+JKfgQfVI6qdImfCuSIkCA3yEEZYYDZ+dcDK5Gt5V97QNeE3eJIovFuT
BTjp911gknGHNgZFekbesr1LZrfGORBr8WktiXfm9eZdAe5A8QLJzigs1uCnW37zDw4w/6Rt3Tze
VtTMdOksO4dEPi9jUh/SeE6LwXtWXJXPFzgIyJLFi73TEMXyowaAYNjwpa/W53kk+koIekC1odyp
9tWnhI9ySDAHUjJgD4HW22qknnScTVdk+8kMEhjhywXuj0MDlQ4YtgSHjZXHXGYgHYOZSt86jBuV
9rTLC8KKTX3B/UtWzIhkxuHqzb/bHfWP51FIYrNfqBYo/uI+JRFxqG2SfewaRzDicIFJ5caQhQPk
do532eKx2uUT4ljO/SkhGsokIskHKuXjJKaIgEi6amBqY59+hEN2GBD1Eu7tGc6GjrjVn+oImI5z
aaPjqlpaULnf2dVYl3xKOa8Ycx7ZOeL3IuzF56dFUAhFJxIIKFo+Sgh31aSbvGfQWs4FymiWbrD0
kkUlOHBlBVkOIZsw76/pFm9FINRHg26Zw10Egd23nRrozU6me7g5oG9Un55lgq8KQDwi/QG5I5V1
XIfbnIWBSkLCdFqU+0JOIiQvIrYMGxFejPuWgQtB17LZPXf1IQ5ENADQbzPlMFk9FtiU6L9C8Lmu
90C4DNH1HmvkSYhrEFwFxv52FNdXRmE54g7ufUf9iN3XGuCKn57QK3bF2H97uXu58Zu1JpLldARd
D0A5zBXpQ2BBAKnUD3ReNzvabjvC/IqSX5iFi0Be2eNth1KHgDLeVn0VuilClZCTsEdsL3s4eGaC
tgOA86LjY14ElERB2fq2W50aD786uCe/P9xBBwXhvUZiCFwZquql9amC5+zNmUTgPGlCWF2u1KjS
oeHr3wjSfWVTTB9z7oCpSYsLtXWrgebEJBxw3Fwyodq+8NbAb41B/nEZ09EFbsOBq8/53+ECDIl4
sM52ckKYkjk1meLEAW8lTKIXsho8gjlP7g18JeGTB6HB2lxi2gN4ITmkwcUIlgbrpoEtlqVrTRpI
sjx4fsnYX1CPC/+L+l3TqOuAb3rl5b1rfDITXQ71F8L428LKeClL5xB+9pfb8TUYIvVtP3jxUKO2
Qm62aF4Uz4+qI2SR9IsxCuCkEdcwL9NTZW3eZEvibuLLtnz6IjQSQ3CAjHHOjDvYQRHc2af3JHZ2
QbaFGqdioJni3U5/eEc4WtavfbS1Z/22YJhilPKShXiKsXV5IsgTbOGOx4GYEtLxzYky6+dKAHRe
8duEbGgx1ZFFi5MGFUyFRAOW0MkOPLXIPBAbedo0mdZzQCfMKhTmYcXaKwGqloN+zXY2IR6IKg4m
p0+KK6wnqldE7+Yr1P38k/dEmRLuMuyObMLj57IRzbr8MGicUyzmnc+uCdjo2qvsS78gXX6dIIq+
m4egLG+QxNwOi8euwgFIwzm2DQvsSTggoLrTD4Wo4c8BGFJ7suYsxlPFv7NbGAA7WLDu5+fVmg+2
hQjBlkHtpVEUeeos/gZ84tRbcDpxcKfYwLdf3fnGxoDVYCK+6pkLoSJ4TAZx5PvIHFB+qWNSRWBO
ayMJCZCFaNur6xMqyikWeBNQBu3LFbHXJ3uZjCFTZ+9z9PHePPgIpK/nMpmqh+gCEl9fUcGVHK0A
NsQlrFkxQsZmuF03uXaX5IueQKLzBjiiROOBgaIaPNc3PqV+rgo1wyAP6nwcwukQVvZVgC7dFjrf
eux1NEo/vTwX+DQvlMxA/Jj1sgerH9k7eCWS37a/YltEkFmLfuotBttw/wxgBpU5/jVSEb9F49nO
HC5DTCESUG6FPYzogiOcKFWWCLmbMUJmrbno8lRtJ8+bR3aqrW4bYmOo38RZ/IOgF/aGvZSkxnXJ
mMWDwt22tjzbZ90S6tB+T9wJFmF9LC1QGc6xEh5SjbHuAoG/Fk6Vgv4grkWP3xIDVQ94KH8Lljpc
9INftT4oFS4G3zxiV1PU60y0OdKPkYpdZ4A6AbCKEZbKgrnp1B3qAYOUKN2jJcUBDuYpJE9wB0m6
vR+MT1gftk2O5iOP6yz8vu3uY6E0xBQy3SIyQC87mPXL6BBdWw9XBh4NYS5AOsBGS7tWJzxcEWzA
v//1v//f//1u/0/081w90y56Pv71qLLV8/Yoi//5ty39+1+v//y/x5f/+behG6pharKm64aFZFvX
bP7593lze0T8afl/lbfHu3s9ymRvIwRbWlRzoKwgImpAhRZM8gEcH4cUgqJvnYpfbgNcrvgDok2O
ox/9cBroaOo4b7ZEj8lHaa6crW+mdOTrCGPDWS0WPvfF9EfTNBAbvORmQCo61RPSavDDg9oyq+JD
pFxgU1weWIsBKMYm8Qwqx4vOFMXLsks3GJx3nEisLaPHz2vByCMASRaSyR0GjkEo+YRI5jxTvsIN
F4I+LufP499/Wqqq/+7j0nXTsjRbUW3pLx/XvR40Uts3yZ73lRyzZwRsJ7rIC94oXKMcMeVzOX9a
jgxMpHNcVQ21Yw3B/dmojv3XzTmZ6E/RJlIXfyCiFoOsY6QTCtFNslgLx9RcnUctObY8njkteTaV
wIvksWyUccJf9yKKMbRHIAkJDAaalWKSog3DEAW3Xy1Q5KSb6usJFoETsUa5PtUgALrTGwMtSRH0
5+kTG95n4PUnvmOQKhbI6XvgWf08VWeK7tXFuCCgC72d5T7JAHCNu480qp7Ju35qJ6PoiaTKzxkp
mVox2N/4dbs6Gb/h1c7GhnWIBKSQNYFabOXcvSMnJWgLtYnsADNq63QXMWwgL17fZs9KBF/zlyoN
Zdr4N0bWYKhWXv6YKQ0MMnpJ0YlnbmhMPGYD/zmrD8aUbo53IHKV5GEBz4oFLnbUMyuDdAGq1Ha5
5kYhK3+DsJO4goxL3M1OdGYS3EMlANDv+n4aoIDHynND2x1+03/3mpRX5My0DV0AkrpspBQorLvY
fUOrAlBStfLad+PwRLobiWi8xRyP82hP/faqzUeECZErv21hkUjUBHOHbGQxPijfVru48yvn0jRZ
YAHhbktuH2VOZFMeAEGm62YNWp+xxjky8xrgDZzDCrNHejVDJhI3xeKEzA9M8FptH5hbGaDGEuwm
aT4Q87Qp6MN7NCWnmCwokdQ5su6eAfxm+YCmjfMindWFjNUu+pqIRKRiguZBFKk3YuBpF5rIy6pu
QlUFggbF3wdhOnps6j1/YbSAsCAkEw5rBMsGHr9kjEc6LbgL+U7/8LqyRecrz2S3yZKAkwR/Fojy
JFdmCbzsidVdQlzPLnoC77M/hDChGWasPPIqJsvyE38sSQSNy7dbpzhmvYpweK9dcJYrwdsWDqNf
VM83186rdP7+rdaV373UtikpkmxammrJfz4D7fKVJMogZd0YlzPV9ivoggBmXQcnm5qeXE5vAoGm
s+5XcxnJjubCPL6/6klLlp6oNMzurrqRJ+ma9YybmSfmjczA/Llfsps3GL8+UVWknx3+w328fz6C
BOMCt9cb2RZzSh78/Q+kyL871XVVVk3bljnYJXGM/eFUfxtvtTYK88ZPpL0RRelLdSdRQ4l4nqOd
hJirjloxHd3OXPP5mgMFuIGfECVDN48I3IZ9ur7G9PJhV+lfosl0zLCaTchKm/SQynwYJxCN6CDK
2xPSiZa1k3Jgr4mdSktKL30ixcjxYKkFYiYZDP53915mLRaCN2vMyq78t7R6lhsTzaqrgj6E07j2
FDzWH9mLIBI8ggVOArroPU2scMRNGS8kmW9ynhGKTjSQoZ2xlVap6SQ08rFTTnhiLd5319hS/smv
JdmqhKO5jI+dpzn4m5daREucMubQqUj2QeAzuAIyl2sG3hhL8Qi07SSfn9tCC15AJmDyxGx2Dsay
lBomqht+eJajUQ3bJcYE5HnWZzo3uKhTx6CBlohH7Bfj0KB0TfMgYp+Rr4M0LKzvh8sfUBxj+UAH
RlT5KPfu/JcfpnnrE8v9Pl6zb+BpKjXyfH4VW9U/9uG2ykn/hk1+zZsd2/aaWaQmsTwQMdW3AfiV
egZn0WE/hjGAHejp7PYdbu0rX3Dx9w+WpVq/eVUMSZJsW7VVXTX+8mDZsm0/5Wd+37/V0aBbvDQX
SjYkG0WfvmSurSCHLNc2lTS3TFQyTopeh/39Hij3iflG8DOx5vQzK+9pTk0dYzqJhkXAf1B3wO7M
nzaGA7K/lv3DQ2Km4jkDJqUSi7y4zxsSkTpIpan8EN7f7pp8yM1KuTNP5hs6Jd8kQF7DxwVf84uo
I/Iw09gUI8EL7iGcIjqosK13IwMP7GDVUEiAkATlYofl/u3kbGHyR4JFicoOm3bVWcHlMBjFdIvg
b8X7J7t2OL2DwdBtcXPkfNkRzkIkGyLOFyh46IYEBEtzHb9k0Aw8OLI37vGdtVLI4iyctvMSSsD2
kjGKSQwmM8L0TDABrn7y4uJh0m9tCq5SZTjQCJtHPWBa+7zcNPNQW90+NWL1SAS3PfUJAnflCxNp
idmmi8c1/5ruZYd6ViBhcShUfK8KGtDPRk+1PJ/CsKQZ4Vf8UnwKD9EBY2eI5ZaQ8GO3gLDu9taV
g6Jj5xCkOepflfSdYfYDh6GNnwulcQZH1STsOfsug7jkjoD+4pLkcU03dufSzo1Qg7mC/YXRDcxu
+SKlZ6V+9Yvb/pZ75AiWxDihgedrlMwxQ+uSA/O4Kirzzs13PasReSOg8hChxbhdv3skxtOiWZfa
PEE5joqKYKt8rJS+hnnlkFpcr4j2eeFqbvlrhuaGOGo+pcHEZgXKSAekeQ0h3SrjI20B7dJYFFiA
/pMNeRPNUAoj/iIv3PdCxjeAdKofcu3b3dikUAiQkMc49eo+ILSo3ec7hXh0GC5QR8I3Mj8hH+ft
VcpIzlf1nH0qOUgUG0Gzorgg0o8KG5uk7RdvZYcSxKMRM5p3g3FDSVA4VT4ewLGlQ4rMNSfy9Zp/
D0wSa/i94CInXQZE/jmJwd6fG6JnYqJVyQUmV6v3ICxyMv5Kr7sv20MImWSOMTw1HMsMCmTKkS3b
4xU9v0ltuvHBURUZD02CSSuHkfUpndrn+AnGwnmckp3WM4XcfEvd5tE2vXnEPerpSX5McpujbR0/
HQjC+Mi1xq/NtLwbSDw6ZgsXavRa67dxBmlwmxbF5I3wiJgqA1B4JJOkBbqd76Jk/6YxvZ2E1TyS
pzCVqORl+IMB+7U+5UGsES6CQzkPNShV91VsQ+QxgjsbwXcWsSOV84qNC7y7GOm9IxH8DERJPh2O
jtuqhLhQL6ZNViZCxRUGH37k9zXOJjDfBVyUzgQ1fBATjHrBXncyOYf9y3nwljzJuTIAjcflOSOn
lkJCGnsRkGLCQ+u6p1OWIbdVg8ft40030n1tnl6ndnfXnZc0tBG7XVA8Jdf7Kvms4RoO5E5rgcVY
2bk6m91Hc1EX5QYW+GXOWiz9Mak9xUTctTMe1DT3YDRjHRDEij26JvSfBOcXPgdMK8iVvZIfhT64
KcNS/Qk9bYLW7NT97Qpr0jdCZ8MdF51iuPCOsAnuKnnfZo6+4DN+G9OYNDCbCEvTHNWbF/g4uLHi
tzBj5/hIOk3l1Qc2/Ct2TTSJJdG5Ctfe4nWV99LTRV+LGAocqfVy3gacoiWupXajMnsb68eed4Xl
HrLGosQTnAWW0Xu/RWzrA1gHYJ2XAEJ/4BkmmrpWcRqskPCQdDiM1eNrdTedtBk+fuSVCcxquQZk
4PH5BTUD2VuTJwXBPIWFUAGRyxnmjcfyiVuNGQC/aDjKIEBubipPhUH4wgDNzhcTZqPMahumeSiH
PwCrdyLd6rHWzW28a7K3fUVbRATvfZ2sOAlADoSQVvMRx0j4IdNpiTkPvoxcDdNhfM5tfmSq4wgk
4tnysUDLjSPxWf9w21anisoEYozX+e5B2AD5QTVi3lEFSGmMoCk7/8Ei9SVTvVWvgMgLPp3pQQas
RbfH3LyqYbAgh+E/pUV5DzoJ6xChtLnuEhP8YSYoS2IkLBAsmqvMUBdDBPPv8MX6HAS/+qJA+cnu
M6kKxuJZeIo4YufV3F4U5YRMdZ6fjHiI8WDHthPZeGPcjJiu3K+40zZtfc5Xz6NGIWfuFNjlc+dW
zmSDvAW+QZSsiS4s5LhELSJhSOnjPfpUP1pg12RSRmf7KwE1PGg8ByRck+UosxLDAkKsv7ZU3/48
TAFG491Db9JXrm1+lciz+M8DT3/z8VJPPnvwh+FIbN9EWENzeOfa8Tkia5BXFIP5iKVVS+bIMltN
pIDUlJ0iQYXJMQ8aBd+gSwAyqlAxPQguMI+GzG75kxO7zdWP96SNeB6L4Z1UDqwfq8GKZw7IiA5m
ag5aRwa3prr3kqjuHUCGg0l5Xjp7GwGa1zs889qiPOlbArasx7jFvWJfpVDorjNlJPLG7rMBuwzx
5PWan+fBvHgpT0gHuEGrcIpz+e8HMEas3w1gqmnZuizpIDfin/9hsg+LZvAyOyXZaxoKFWTYlFyP
ytgvm0XdzwbYxzhe8Uh0k9JeS5wxlJtyzcpu8Vnf3MbCflhPVclVj/2srPzkm+sasW4LwbU3blMM
zBpSQdKX4TFRJU8bZIL98AkHTsbUlApMLhaMYd1HzWaIhPyo0Ky+UE/dfcKhFKJZQkNBlsWIv8Ce
WRSXo6Ndv1nsJ5my5hOHTEo/apZTvPK0OkDZbpt49ODlv3GPulgg2XxtzdMJdFt1F8qmKd/K1nfL
yfgDs9seM0hLkicBx0OLfqoY9erQeo66c7LDZlKPs59CzNBex0UecViMynFn8oGMBspBOkPOtGua
GUEBct6SDScFNw0YzsO/r5uPYv8gHY53nTFkKpAaVN08hwLcQSuRA7cvmBB7MvDGzY/V0e7oV2uu
7RaoisniUyfGYhp7r6ulXXMOpti3LVCwd+caFCAi0yQHOqDz71TrxEU2CeojoiqJHkQ0SLh7OKJG
NkJMAYOIRFbhVHaKb4N8lpmJdJub6RBCta9iQDrnRkLlYGh8G7ChrB5fCkEB4JyDiYyMPBn31z7F
3I4yRJ2jpYkuyOvbOYzm1u7IaRvevmkCQmGyzSpfKv2SWBvN6dbsa+Gnwvq0YNFArIwljMk+lj2e
+7wPZMjYfGR9RYRLkqXLE0jK0gPx0ziJHWX9+EFRxaVWXrlyJeQfJIcAuk6Zap4fHbTK1NSn9TXC
SETflZAf8RV2/Z4UvFs6zzWvX90U/O/MnUjGO9yiPwRJtNtq+TzeWKsRmpkeP0NzLIBk35M3nayf
gyu6RoRhOtkq9uheT6B6IpJ15A+zpHaaIdt/oV3hSe6m7RmFVnp4TNLELfgLd9lLQGcvCMOvx1yZ
mcypqM/po4Im+hApI0vkYPaFXAmBKw0Qs80j0+k26CjViwbWqF/SE1lMBAFSrgf8OEvxG1Sj3hjx
fZJPET7dvz8EFAEy/hWzNTTNNExJVzX5r3hF9rz3lt5Vyb6YvB4fgGpl5Fb5SPlhdAmT6QvZfr1T
TRovvPsPKbChq5lBfci2g48HnTXNkL1W2tG5YNOQCxhXJv+AqMi/WxNt1bAUzVJsXVcEPvGHU+rx
KOP2noTxHoxAQwlJQNe8B8FeJsc4B5QkKdzEaogP7Ia60iSPi5dH/ofPSTN/8zn98bv4C66jhbGc
abXNd2H5MWEsbM/WyPiML2/i7a6PblovDeIpmF0qf8CqlW3DQ7bXRhHqCBS7JM+45VUjZec5H6QO
s03dLp+FS8EzRpIQm8WVQc3ksDggdIvRdrGPSQgp+/sCUTucya32tGL49799479/KotjX9INW1cU
1TLEZ/+Hz1aJ0z6U6gSCgWOLT9L7PJXO6dMzzkQQ/EzIOoe0rkerO/0jmd8ON/4Kj1828r52y/HQ
fQ0Xiw9ryP/ZrqfzqROglH2RNnG9FlDesPNwEWvrH+6t/zyTf35m//xd/wU4V15GF6l1Gu+lzxI1
xX0hzINP34s6H2H80GL9qqbVPmpFUsME1kxBFvsd0fFluJzuWCaJ3niOfGWnEzcFad6RdntMgGRw
Z32GGMc18j/8DCLawrxJLgDtnGtsIfzSkXyBw6oxhpUKZYBERCDQFaAVYXmQtET6/CKzwWWhh3Cr
BSi/xCkQE3Zif6AUwU9ckgsLJ+4jPp/FY/xSdDPKS9xuOJPfSGrvZGxaCLOlCSaPIbpFBFHEwg3x
DBLd1wD7ZLMcgdyKCorJeRvDQPGZp6Ng7lGKOFx+HvjUN9N4tt6us+E8H56ml2aI63gdjNaR0/5Q
gTiLNs8FRCK2/iw4YevDFfCr4ojdDhcnHwqKGMJIZ0nyD6+SJXCd//r1aZJlmhoAqW399dc3CFO7
KOxoPz2dAKB//c9yOd9FbkKpY+Tmo92NdK+vwfATq9Pwa7kDu9ssP53P3Xg8vo82Pi1jxBK0w9Vw
uHAx2I5GHyzVpGwAvvA0WsMROoJ4uL3a6DmQCbtkvvhX6jNJ+3JiQolFjdL6798l6zfIryWpti1p
kqYZIKZ/fpci6y4nbXRP973mVqbTDpZiAkwDjoVX7zGGGmhg+CUK8tnEmIK+h4iHgCGCSTx6O91S
3fTRh0Q6RCNW2oz472myvKGGys4W6Yg/ptt9h6RMzlDAxe6d8GquYrboDujL40JpU7pVWCYM8m05
O/YaO83TZR9D0/38gNUvo3FMrA8zhW+OS67hSf+R7pMAk2fiYDp5YgvKViDPwyp11MjFqkJmJYTY
5u8/K/l32J8laYZp6jbcl/JXUDl/Z3bZ2zFhm3xVaDoS55Q4gPfWUsFoKSbGtNTTqZmi5HLyXirc
ff5g23/0J75P5EehNTOgCfDEHqVJYQybn5zJsSSv9pAwGuHd1BeoyWVr1Ap2erDnCM57r0LS0zqI
g9/nVlrebL89Jzi9izUKsSczTzxcSaVTc+utX5XbI0AFA7pPbU0UVjdYBhKXmrSWDVFzBrJLeqEN
ikdw2oZzxECKHBOPBGqQ91sidF6kMHNdDSYiHIgp6SL1C4LNgZbKh6sTgzm/P4L0J41G1ZYAasya
6CRvXg9m0volmwBiXNiWx8iQ9q+B/9Bcu3Lbb2VDIi/PUbLKwbIY2cey0G2mifC05Ef4TpaK27KF
SPiBlKu2GCaSvamPOglf79//KjVD+6/XWdC9pmrLFiuGpol//oc7JOrb7qFrxn0vcSEKNAEA5jJA
We0N4KKJnUXvpUywpK/zQxd5CWE6FjeNvezAbtf9SjlagUzuljy6E41hepzRrANbIE1CzEbIVOXv
cG/QCg7n/vGesfbFF05xZv9H78Us9IcnYcfonsJpxdt+P8F8n9+Y22hTm2mbkJmSzxM5PMvd9rbF
KYjrJYmmiC/wJjYD9x6QFRkXQZ6MjXkD2gL25JFnleACgOfIHAeSk/Ur+2JFjOgNIVIFQdMRr6zF
a4baD2aLoaMLR0D/JIY+bY/A4+fouQXVv0FADtFeSgtlrX4wybGobA0/mxK+PHssK2TWP1j4H8v8
rCN+wiRP1AK83Q5cA6doj23gzJ6rzbGkVQS83UaPnYzLnRbOUUwNBEgceRGMRnfc/MLfjrKEJ5uW
hZsDGqsdkJYCFs/Uk/JwCV9QhOpEon5ip+3tErx6mOFHxzaMFuIZwHlCuUSoi/gEl4ApxprfaHLq
vwDyEjC0KfBb+hjbzPMkH01rwtgvIM6nrBUlJADsrHfAwBNDeAqGEo0vd5Fkhz49WsnuujqebWpF
UPuMnnPZHG4ybaiRkIeEBEv6B6t15AMk4iGFqtnFbFNnUDPyxia587RHA32pM2+QmSZhKBnlP3zv
KuvStNwV5xrvIKPfQg7a2OuP1drGspANFcAz19IcC92UA0CeGn76Qec9l82Wda9kLKCxhUeJFxh5
OhAyVPykLZCP+gj1AY1gnRFxwFAv8u8HkT9woohb5hqiZKrVcUrQyvZy9WrxQj4Mijiqt49V81Nz
uxJE2mKweQS3l6e+t6DUz7WNlTAad5waYwH30H0apau4nEKAF01gk2//5nQg2Ev0i9MY7LyDUvYf
wOKtU9U+5Wx64XU8uqjNodgpyYodS3KkzOupAbiY59dn/1n+QIq81/xNOcQbQro1h9H9Yv/0bnN6
pWJZBryTr9UqssecWgUB84qfID1TN9bXk454AmDTEeKYNKgNEmiTzV3fyMCC7+RoAWXdkW1iH0aJ
LHYFv+BFJK2eCo2f+zxm+MGID3hP2dTbQbLXuolFhdWow9KAqhxp0ruZ2/X8/mL1HBXkptMahxjc
A1CiuQcn/esHhwgITP1z+1BeY4gsuQ3swwBtR9CEznv/VKEEv9M2gE3mz1eNV7U/kTkpvhRtXnDS
zTTKh24eMB3YHHrIdJKgybJc7R+OQPm3N78tM80YjNGSLgaeP5yAuWonfdW90z3CHLKZ8ADe58oK
DzRS8jchGn9/4v5uZbOkP3w5489frqrq+vkY8OUQGAH6wQiMScoYPTcKqG5ggrdwWY5FsJPYT3Fw
empOaSD2XLSlY3ve4j4A9vyHb0v93T0gm6aqKbZtyXwOf/622jhpDYt9ct96EMLluDqENKHsQmSc
53wNQt6SbPESVcfWyOxZdHD6RPZ/hFeLlQhRc8/gaz5nOKLT5B+2ht+sOqYk25qi24YmqSyTf/72
+r5Xb7IU3/bMYM09qK6AUOFPpi4LHZZIBCLvlLtbk2LyoRIyBy3Amagv1GkhuShqpHmBJ9WCaSJr
CEbizv2wuH/g37t9PEAGhxxTFWA5NR5q0GgLDRwR7FYbMny88tHg05h1JxnJX+yY12zZJ6hyhY+p
J3SRXxfYDhIVh4QB4whIyvVv0h4Bj4EvZ/b3z49m/TfuZ0qGodmWxbNqG8pfJtWkVJp3YpbRHl2/
TmzZnOmP1f2NUQGfG7mmb5rAKZAqPqg3N4lnG3gyASv5Thu4RCM3iDEwzVh+E5Fn4eVn5lwi5BGl
hq6eLe2gJijGgJbzGUfq0xND1DeMxoDIeGXfVkuTIkjbQ6QpWFrVUS0/wTgRInR24SwzHJIndQUA
fP9qYAzvxwKciwGaXCr6JHyFNErCo5dp7w00Nxy4FnAXOlAUqMcmc6pzTug3uYvPKTI8G9fgyykI
pVFniDBesmPlU9zZMhiV5WflBjlK/1j2IMiAxRAX8sTo5sltal96wvsjoPt9HLtoMENMQsLPb+Ap
6FyMtOqFfwucithPa1ndAwvQBDUQwqE5Ys9qTbhDW/utTU8EL2ixvq3h5yJt2z+CHqh78aCpQhun
2VpDb45jSVuCZqThB8ofpMq7lp4MHcbqSaAI4gEKi7gvGvo0uhchgTo0EgosYgt1H/9Yg5hLg0jQ
cBoD4yWW9yoXpT5p12Y27VZIkdhTwZEgkSr/Dj+IqHpmfrK+wr7hAyfMBK+TTo7M2JR9o1+VVLnR
ZUKQgUVKkU3jrjK0thK0OO5bMqznzcOzGoB678Uz6r21eYhjh46vonZjzJuE6v/c1iCtIpsbV8sx
PKh0B7DMylw7XP1cnBG1FC1qF8BR3jAijfvpG02jCIbUEPsG/FrwF2R4t8f1OFoTn+aQ6ODFTFOE
D6Llw9LNwq0GEK/opOpqoX0Q3jeYPwsHLDYgmXwTHl8vtEfEnolQUfd+4cAhbJCCmkWOQ+YJ2Ds0
D6B6yEVxjTR0VzDtPMRqz7iOd8MjKLX8RAGGCorv7sUMRpT2Ew+rCfFPFMQGAhPeJeNenCMI13Vv
MM8TV1r2nyAgIsa0mT1nFYkyS5MxyHaYC+WTzJIK8IhUl/YodH9ogtClAhPqyTSrFkTYPBDg6w52
RypDU0fmi4ouCiEJxEUx4k7Lo1mGi5VfNTsI4xrPXoQ7Ok4d23IL4hf2ZX1+X7PmqLFSf8P3FiZt
A+7A11BJ6QCmXkx++5hBQLOXMr9XLLXd6vXawjjn3xYp9IBCu9L0pNusD90O2gh/C49H5KifUuGW
pUAnX4dwdifPgJY8rI4NrM1S7hyTyF/a5yHPTtC8EmpuPtYr9dU/HU/cjTmO0niSdYcco8ibbiRS
+33pDaDhiSWlwHUG+c8TqP6kZ0qdOCAjX+1HLawx6fyfRCvOM14yFhqHH5zSSTF6gHTPhc10haOc
2CDCdDc64tkA1PU1QQatfiuQDYhEK9dU3frh5dG8poiHdSkhUO6mkSQTkPPA+pUiDUhOf3/u2tZ/
35DowhTLkG1IF8Oy/3LuKrH+lh69Gu8NYrboCU/GnKZxt2V7k1WX0cUIT2Au0Zn7qcfSZroy0VxZ
YJCXBGj/wJkbxGbQXSvFB6M1u0VJasvLI/AEydG3lPm1vnlQQFt+sSzc7pP2ua4V0ukIqirO4SeK
uwrg2l7cQZyieSs7aihmKaHtxDGS+GU1LzvfTA+SNKNHgqAMyhsbp+cltN+E5jK/jgwITE337qX3
YBfFzbMeYL4HPW8gWCdFMWOT0mM3g6vIGShp/mKAxKEB6BIuJLy2HOZQZU5bTdhCpIPJYo0w9M2+
p65VeDXT6cmLCYc6/h+OXop6yMBL97aNKQMPUZFtTYqNKDX4zhf60UaOcfMKisrhBzzwlFuy6ENa
bdmlfUilBkPGrMV/Fk+idpwx+ywllHLG5E1FKbFgepCyYSERKIZNLYTIleXAU1XsFTU8nUuXZTi+
kcdGAdfYei66hdITQTZq8SqMYbqgyApryg+oyeMIjY/mcpOV9jjuvVT7ITxuwIQczbO4xYxN2wA0
OnoSmTCWmIILxWFv6ih9RanAvwaBX7m1NSxXRAyPNAJZ4Qy4kSM/PFSg2wSp1l81XDYrxe4VO05s
jbt+aZETQwVCMWSDVWnS5M3YA5GUrAhiFynkMY4JGMX/T9iZLSmKRWv4iYxgEIFb5hkV5xtCM1PA
EVFEffrzUedc9KnuqIqO7q6szFRk2Hutf/3DacOkev6q17xgP68Y2eQ1KJweUtyuCeM/DH8AVYre
5YwtD/rwnUakcC+VrZ968h2tYLUQZfo65pu/3MmuIweV1xnvBlQeu+JltklH6gQaQtIc99xhMIFu
ifY2r73vkLCvSDEr7J69dIyk03KA2QDzWcS9kzy3Hz6DvFc0xOx+eqEfnwg3s7vvWrhbnUtgA15I
r5dz1q2mxAdwUQ3sj5C0exHH0/nnHh5Ocd7CM6SZH6bQip/d/ilYZ8YvrM9IumVrgAvd6so6/7Qf
/S8xB9OZ01yj8uLf3MEXi4PaEX/Hlkt7a5+QnTyiVw2JM7i+YLJOTwiQlM0Jg4hnUE3KChmDM2Dy
1fY4EavTYyu78GvabvYYbkUkEwQSDRR4Z53J1I+SoCXiQ7KU2qNZhsNQTLrOFEmDQ1EKnVqLmI8O
A1hnQFtbjQHQO6CQhJXbruVhPEDyl9wzlvIedsbGqaGnNOWRpYlWuaCRvc0va7ruGqHkHbcmVsTk
qZrsptiXpsJMR3cGl5k9BYZaP7a0uFmihiBrKj/GGKLFgk5tcCHpAnvrg8+Yqx0zpiJKFuBMavE5
vGPrTuUG36W2tdlzX3YY6mO6j45XvNgCwm6vObkSbXbF1TD1zuKlnnPx+5xJQxxn0APMsQNZ8zo3
RybzRJvi0dEb9uNuektlbgAcrMO+HWSYRA62ZrB35PD2BQv6Q1aABiAxDqiU8/Tx8VQxpu8d55qH
G0NLO0EFXVoHoA5CIoAwr8TJIHkTPDb7AVx/OsrPgiknw6IStAWfGlqkREU2+wH5cJot3f1LdJul
3pjXEW7MDAPC3vIePOCngYJx3ggzIcRJYpQ0roD9OdbGWGluKnyAzSH8reCpo95g/tk8LQiXhF/E
xwV+WvS5CuNee/TVzl6bN+p+luNDhDDOKwsXDuLBbeaoWbGTwQIBhaqkuzLjgI9ZUWcAi870RTG+
f2vLCn4zTo7wUJ99DUMZcIdKb75gSWoQuwwWDhVn/jnppm61zqMKQ37glzsNsnmlfjgToIVoXoJ8
kF59DeY7vpPZoLcTPGeMzqDdyHdHjPPpICBpB23zWOmsinU/ujY2QtHSooY4tu6a+pH3yxu7bXwy
AulifEzBhyZBPTiywpeMcJJpmDvf+xgoaaJHpwkEJNA4bqKhQ4HQ11DbE5wyCoRkiIvkdDTFzDPn
aQryW6wCcEL3BZ+4zhiNH8C5Zxo+9qtP0HDBzpY6B4UYoCy/Q9lBS+KAZs+eW/IwHyC1JsVK/1gS
ZEa7wm2CUcfLYR1m2ZbGzNujZn708WDn7HvD6QljehY34rWLk6MdsF7F2mf0rce9Xf7+sxV2wozC
EEYLgk8Kqh08K5Vk3tIi64gR3ayeNj8a8A6insrCAgcUjiyUPIDHd2NGtNDfuJsZTxrf7KO651Sp
x5iFXCY4kIB6D2ZHvCaWGuOo1gauGYV6JLAksVSgHKTurQ353Jvt4ev3wUAjeFQmWsUG04XtcN+e
ieUSei1CJ3+fEiHMV3C8etcJllcwsPCYQClli7JOgThmZ6LczDcP0jAV4GjzjbchAOa6hSp2Cq7Y
+1iPBdzhrRo8FnmFpA6RTm6/BtieWKP1LbpmJWJdzYI3NPSOs+NXF92wpvAhRMiogj2Eh8NxA/8i
GRUmyeLcthD+rGYvrBh1Yg4Cse5FDjF7s3s0vyq7DqsZIQjrJwL2zSu4c3jr3IOyN+Sy+IOnlUda
AAR6hiHq3twqqmaM5ydH5qaow7slGB0GlHSaT9y3ZTz8JXh1XCqUPT/XgwMbTvVEu33QfcLJJBw+
VA9ZWaY5Sk8uJlXvGWIGUDHJBM32tB9scfYuxPGd+Vs9GbTbHK+opi+H3MvZejV9bCVPDqjB9add
K/t3Vgr+8+OrXM2W0f1x+TzDEMnHOftKA4mi/kJ5KMoTabhoINV2jiKHN9UViqhYcSJPgOC5oUPZ
OIQ3lJe537tC5taHnYH67sKYw2aN1XCmQ0d26O2IjoWLqmSo2DXZ2OJfpsPSvyfv1KuA+vpQh6et
i/30+B+4VidJw6oZDor5tQHBp74AfFaX9SMTOZCQzZ7oZ9i5wQPJCLNpFYs5dhg22+8LHKcexJdE
G2npQP+hglQGbve2/lJT/2dJ/Y9D/A3VuZZD4QI7q5j3OIZbeCLxbLjvwF9GjOlT2cVw4raiwRQH
2SGrb2Eute+lHCCA9oZrYc0Os5anA7NboWhMH2mJSYuYkJJjvkz4Hz6ieFN0vg9uZb2QBcq2HjDV
CM/kdaK5BXY7jA++5iKdQerdxN+kBg+Q7YNhAUi0ZngjREfN8PSL8GcnwyXjDhzf/D7E+x4qfzkd
0t9Ox++j1cdTHD7ueTE/b09tdn3BPJ/ldKOK2a7ra0AGA+wh8W3n1GLhKA97u0+S1Ag36CJFcHQf
1tmAMJbvP18mWfw3RNrfSqogC7rMpEj9DbMcnduP3ClaMaeomOnpmaAxMhH6+EnYeFDyUzHF3cwu
sRGfSkTP53OemXIsO48ZNuwkIQyScjc0CG8JLmRfFltUtjj16UvB/ngMshNGlZ/v1wp3xWnF+tCi
WKUiXQr+aQ/5WfARA2EhL2T6y4bx/R6TRdEC+D8sqOEwydkPrsHHojZnOvLwXyETRe4BBLYIPkdc
XpZ4KMbuCNKQwwTe0SySfOwjQRVVAIdfJbHtvBDMp69najR0H35pCWM27irGl/1Od09YQ0vwJyDU
csB9JdtvI88UG8QCuILNGMuL3nhgJPxKPYPQlo2Sk9srNpEv9Z57kpOH+gb4oVMgDZIUAG8/pbnr
U3el72ZZ+eAgxItYMgANpjek8lzxZr+ghMN2BcmURUHYzHWImP7ZeU4u9hpPd7ZWLDY513a729LF
M3zY97q4izeIKbXGl7AIsMJC2faJ77ujAyw3x60IwzIg9sbsI6PZ6dPhmIPAIaCb7EEVmKzhdELX
vh6QSg9tAoKwwCoKF5euwae/7IUm1jED0GB21iGxJ+r43Y+gxW+lNyCm2u95mjy8H/NtNxj09TJv
6gtYDJ8UhnaEVTVVq/vGIE9ZnY39zSGnlFRTCPgEzlF74C5p1VZBB6bjkcftBM5ICNZrPLAocAqM
8B6rDwUj5ACEtN6TLesDERaVOZ/sJZFnXrp/eQyUvz0Gv62ox+4kfMrDsJiTlzaumPXd7R0EN4/T
Y96wbSeqWsT6gu0637DziysdeitshYdzIAucU0Wk0eqBXCZDzOsSpGS/Vh+Lhqfvs/QMKU/Y9j6v
owkyCKYQOUYP8LP2eqawIMHzte/9bAJq8y53Bsz6dpdwWdmKR3PXQjLz9dXIbOOrq1mkQm3hD9oI
BqynJ6yPP3JujXgQvlQs0D4OWD7uyVn3I1tEAm4xzKNq9ChpLbSnTM1OhHfyqiRyPIwfnjwf8uCs
Y98g/tYt5iPrHGguxfoYWyifQT3wLtQWcVrFZTpCssHj+wyVae6hLbwR043QN2KxBgUgYVfvKdA8
Kh2ILB4o2BApAcINqrbeMkL66ksPEQpD8iFUZLRqtnjFzD4TMlMsGh6U6jyYqRpcneg9xt/XUvYP
btQIAfu4y/AyVMctHERjYBfjzhfhPwWMHFGS4KEyb1NuIIx0cCC1oMKjFhdN0aVpJ1YaikVymdbE
aMyL//OHwhzBHM33Gk/kKaRg5SGgvrG565kOPd1mITmKeyAcb6bER1/7ov6cT5cwKLFCILxeWQ/x
5Wy9VRXKziDrnZDgq4dXq6HjyvGS0jbVlqKI6Fdmd9/wHYC2TfCdYODhXzxhCXEuxBN2wSet8JCp
fvGOLhERMWaJih4roOmvrOUV8I+lp0pKGnPNMweF02OMs7p5ZdyGcyRPPV1cDaA30GvgHZICkK9I
Rit/gPFTdrwIDGmCrNz781Pznw+NPNQ09JQjSVf13/aOi6gq93NdlHP13vOCwVrAx17OU9qfqIh7
7J4xu4xIq1tdMOD4up6Cd8/cQMCDMnLE4uOfC+cIE7yn/eaLIa3qwx49vSOsXyQuUGKPJfIW1WAC
UzxoLaN2PSwhTuBtdYz0fIl0tBQQbphPFhsQyvMr7PmGyVWyLwOkIP6fP/GoBwL/P0NKFYYSLCJG
NCoUqX6b/0fh9bi01fV27oo5+cl+4yuRMB9tEUwGd8TL90mzfmVK1KxF70zmh+TXwOZAS/RVNm3b
9OMCD2ikPamBVtFl16Y6xloDZiS6DXKfYglDdikkW61BLEuEKLWIEKKJB3rAl4elsZzcw896gCvo
nz+YOPqv0dNwqCmS+OsT/k44HLWfFijsUsx7b5U6Kl0UXDaTEqK065TlnrHcGB/kSEf1T4zjyNaZ
TJEL1hFreIEqRx0G6E2gAzajJCrdNvUYBhEJddgTXXDwJ3KAAWyXMC9aAAQ1M5BUwgHwzi74Febz
z+y5E8Y9Uf27DhtoMm6J1w0K0fQzeY8pFUj485DkmijpXG4iv8FFTsA0bPt2zpi/YvKFLxQ5ImPJ
EwOMaawvZKrUkuyJhRkxPvRe5tNGshsiPDMVtLxoyghLflPCB9hSWQjlEDevCUEB9oDOF4JIB8cZ
Ho8b9vLR9BoyRr4Sw4GG+GgNfEro/mWSI3E7xJvsRgl+UfjM9CZeFdsdppKWyHjN+fO1+g9eD5do
pCP8VYaqpIq/odXF63jUH/drMcdIF/8xjbQE3EMwNSl2j94J7W2nXfJIZQ8ai4XjX9zsoCr4b5z/
iL+z633un6i6eiClt/due5tphrug/BmB4f3An2AEtovOYSH2aYbsPLtHeoBn1nzdORAtC/O9bKmf
//zBRPHfBMT//8n6Xfofj9frcD1e83fNJuQWUww/SbBqHGIIyDfQ6CFODs6dK/BBOIbD7Em/eXY/
2HsTnusifNThGdaLxp7ucG5RjdJdbc42k1AuLUQY76cyH+Et1sZNKGSDOcWeMnlwT7wttu24Y3dk
YdegDT1J0j5iAnjzqENdhmQeyZzkGQ0xTsxjIiYzLVHH0CAsDGHcV5/e4wjo+vtHFI9Kp0hqX7Qu
2dte5DYpwZvj7IRhEE/LlNtydiIJ7M8nbvhfyxLDc2jQ2FWIovDbHfFoRyetuAnFnEzU9MW2gn85
m8adFJiegIAFvtmEGq6ycTuEx6Nv2DDIsusgxUJggpjtt+t2hY2V+/gBq/Jx0GIbVI1aDInX1D2Y
X385ZA7q3xRnVVBHoqgrskTrIfU3wz8u9qg4tZ14YcXRwIjtC1aWMHvjnOCRBghx//qq+6jgcn1Y
37fyFxVowwqY3Ac2DDBcoHAQOswxJBjxnJWEbtvFQgA6byzkKWBxWC9eGV6+ev/2py96UI9RkKAo
vc15ygt8mk5Rvhn4LUUywAyVmS2caAgBzdu39cFh1USKMEiPJ4/RMXr0EqE7ZV5tHKcdSVS8Go6n
TvnEL43Rs6YlGidbtpujw0M4lHxdBpxwr9fgWmN2GFxvrv6c1NcIDcFtCe3s1E95cdjSvVcqVc4z
PtMLeMKySXr7vHZ1+4KxEBS5S8wjdnDEKBUiEzZMEXfnL5yQdsMlnouMBlDdmPoAH8hDn6N8VRyG
89V+5NJyleujrSeYIAOFl2OYtadYSoTgOG1Z4kfEGzE0QIKvp4SUCIiC+if/lOhzjizqloQIrQZh
MSkJBhm55PiGGPwcNqi4gC/bGbGNiIjYqVHRgELg6PZDIxYCkqnRIWKQPwKUdfVvxF9HSLMAEKdf
Y/mYN9NHvia4w7P7+OKrDlH125Y9WkV4hym2+0Xy+NLmg0hLLj/4MibnHVgLkSipnCHmwLBsTgHl
P5h9Y/suTaGaFgYH9w54tXx+w6hLWOGN5iIvPOJh1BoARC0piZhTbDr7tjmlVfz0gbd+Bnx1vRsN
uhaofwjlghct78mXV6TOOFSyOssolhEOTh5AkLJzSclgBtvdy99kcaTDoNKpdZ+iAY7kPKJ6JTA7
+zjgdjsCUuJ6NiRNgLAXJrLxawwzg/YpD8ReYo5f5EwJZQvID8r8g+3zgdNJcBg/h4igjmSGsaVO
cC6SNiUTW8HGp+yOes667g4YfP884hfpsFhooF9iApPAWmkj2b5gWzY9OgouXMBr5uPrgzlmETAl
f5Bp/GAvD0SAaDLXguu0zMgwgZRHAi7WIOYdcnr9M5qOglssLKTxZVd57YIFWDaZiz/gPcKPsfEv
nFbcMjHi3R7aUZaHVf3NYDpT2L9V7EPqFZpGeYYgBG0QY6/pg9oaAiLW+MEoLsKb+wxfuxIdApAr
+QmOhBGqk7vy2RQW9+kzlQlbPAIMgJ7PNUxNui+CUHEGShCiCuj5iLx7I65iFZO76HQNctgDQyYd
2AxMRW2GkLpEi2k+ltWmDt+ABUQ7IitlLrHJI2nO9x91UA79Y+GTr+ornrYGP4CcnuaLY7wbQfK3
PzuBl6R43qHGh9PBHjNML0txx0uf4QB+Ammsh9r6YsFZ1Kfvl/mKkOHr4TuQnQIPWTd3OVWg+rBS
5yV27jHi1nqph6d0NGMwV/w0fj+axyA4Fp1DWqcqLkOrGnb5aDyYNkAYTYhLRrGBMGmWiQ7Kd0+0
tTDHBRgA18SLxrtkjQhx40E3Q+vl32TjOHAqDmhO7fmCv/AtwDxJ7zGqO1CxNTcb8knEW83Zbxbd
7jTRViV4wl7dAC0LX/NLqM6HqTS+63Fzsi57ZVruIZcK7BNWg7+vgKq7//PlbWkZtAEGALEC1t7L
MK7+MMUtgJuN1Anr1Uup7p8EpfSQydS1WT10lmr56yCQgJFdXtOqSvSr/eH2PkOO01mHlVuGYnuI
SyJtNqs3S86qqezh4uO2aOB8JhsMF1C2DgIpHa6Zwsp02vKOySDD9mqi7/BlPG442s+Sdpro9jpS
yBg2MCaZfCJeaX390adwKZ7LcqWHfUz6yTo5tY8b3+oMGd0qNJuafjoyRx09inmOy9nB4cq8phA8
xnIm7J8Zcpbeqg7GC4gZ1o42PFI2G9lif0nezmD/CmTWpD4aU1thOejWmBjEWnr7Br6KxbBylQBs
xhN3jOMy1GeX+LVigAb8Ex/cWyZPSwzW72lACg8O5tYDI2OecZd8JDZuq/si/520145RMPadAsbj
ZH8qP5QzPBEbJkmqiz9Cm9F8vzqr3IJ4nYjKRU8HCzxUpwMiAIje7jlMAkZqg/Xbw4j1tcdTpSKu
e9e6TS/bPQx6lhBOcLxzD/uf8WrxAMIHeLxMD7vCJ0IIHvEEBScniLvkTkqQ0SfkogpXjHpaTml1
mA+OTO6Uo0Pa06KzHvFnrcEnIb4nkoLbEneO7BEPooP9sJnLYc5jSWPOHO3dY3JbjuxX3OG8tnp7
1Y6t88mi4GroJr+brRjXWx0Te6Dd5BK2sWILq24NJxiyjnue36MqwteBHR7Ul2FaqMen8JhptCI7
8Qc1t4ajBUSbUGZI8TKqMS5OR5Ysn6Cj6zezvlYkjPAgZSxnBGNECtzu6cgr1tJutHsGxzHpplBc
Hqw8EGPrDXEBvZWoAAkBlsLNgmGjx5cEG0aeTexatPCyEZ64T5/2L+Y66dvv5fAPPAQ0leC9Xp15
to6zA+RvULsAOxh8eajZxoeQez7CVBxxeKxu2rGACOozB1JkMotdlGDc+8VX9Wkl7xlak0NIDSdj
2XrBgQj4SZoMQsa2VW3Vm44yl0gewaiWbPFj5pSjhP3txb7fp6I9sOgcurx0MydXbtxEyG6xwHsd
3euyBrJg1EtfcyJxiwKgMylthOlBN8pY9+v4TijddzfBKtAfZIp/mB+AngiCkGdi7p01p+EqIO66
WmS8w70fTnQ2OW4hA0X/bccBP4G5VZyUDXmsuBc8dMiBivTxPdQn/LcwlPWfq+dfheZvTb0oCaqm
irokiZr0W/Vcq8+2HXWfHGUx6PsTCmEHiIGt/rPcaYOfY7V49OUwqbVDChmF7eyC98R19RQmoztE
mAIONRaML66wWFnDx7y6JLqy0x6L92f352MVJeU/ymZ4SiNdUADspX/V+sJJPuvDg3aaX+2QCh1v
G8g6SNowfFKh7SYN9O9LT6VE14TIDOctDDDJ5wVVKiFjWoujQbprWOw5407MxYmf0QaLa5+da5bG
Ol6sG2JsopvdCYEM2TQ7Lr/fvBKwYbfV8e+bYsSCf6ni8XSOe14IzjBft62gWvG7j2TEjXMy4Y7/
/l4QlgMjyHqc0Cx0Z3u1Uimt4tMTGJfwbkPhHn+6fX3tH8bcQEcSk07R4+t6yIp9g2JqSaZfvVJF
PkC7JxWTZo8A2CiFvgGCie58YKI4uZtytGueLqZNdyOG48KJIU8F8SEutqgIMCZDmzG4GjHkLHBK
4tp9kotUCyOCOtI6q5GYTunE+ZnwoDY3onytASmzHBhpG4x/hTFG4Bbod0Phg9KZnIptihv03B8d
LPZTgN6Pkd4ClHH5vqfEIoho3fu2oW1tAb8xw+Tl75r1smhQKAHGsOtC2gk/3alOOviqprB0LzBt
v1ocydhGSAInoPFutUkqQJgydHJtsFXHs87epI8emZEWmANpwcs6zWKM/8yV+rXqBC8P1CfaDODg
b6aWLiWp9fridEQ8XcblG/gm5YO+jc1F7oV878UH9wlOCpa5T2MH46D3bRngzHAzdmqYVsaUMYPB
jnozGMbxxSx9PU02Vq4XRsr8fAp486GwfIWz2XEOy2U0nj5D/2oyq6PRqsB/KcSGPYP7FTW+3h+N
JRDiR+MwcOKn5Tj3mP35braTypjdaOlfHv+GjGj5P/tRcMUwF0tnzaBcnrFwUTIaZ7B5isp34mye
Vh0h18YKwIhxADLu0x2tx89OmnP4bh1Oiw2HBwROgaT5OBDhcQ6tyFGXHCVYHbA6omXrzNvj6H6y
IDTwtgcinA9AWZC++eQvqmdqnsMCO77Angce3RTtxH15MvX1nr3MNLFDTzRj6bLPngy7V9+2ZJBC
3KazM72sC/kdfewBFc8JJkiIiTHtGtMyl9D5HbR2/1P5ywh3mXdl2HjwB7hIZxiIzXXJhcgNQPGI
mZo7STXm/VtvUjle0ASivf3s7WgsbhAw0ukY41E0Zasm0ch4jPBGH+FwDbzhBGUo0umAQwvhngbi
tru4mZcYrmqOUQJBYwu/9E3/s+QE3EWyjhPdXY9P4TiykwTGK4glEk7BiURygtf2nEPRgeLy1ogQ
G8M2cDQnWS/LBT4dRqQEycs1s7ehJXlCypXxieedv13rjZGAz5EncImDg+o00yTpkOcjZ0aNFy3f
rTHuHMwfe/fhtalsWz859FM/xlAeipWLYXQrfbImP7AxvuzWSuyTZ/axWtaENdDP+jj0ZiJZZsJc
AhOPo/PVOpyGNCrGGrpUMiMdvueKN2cpu2smX52F84psMm/4qFaekp9jByQWQ+qdZ2UAAuLzyuL4
G++4bSLuiQ4QFat84a7OlVS2Q5QE/WuQNQXHx6h8W95HxiM47Mb39RdlkJ0w6rBtG0VsGXjzgHPe
riHNwJ5x7hZFD+Qo25iyPkzHzMLNy3Y9cIv1cZww0zYn/WqumZaXZVcreNpIakc3SzqZ0dvKjblw
4fUju3B/Pqrxw7VkZsE4RZy6nD97i7Znbotm1DCNvEcJxvElOAPHYBesvosLSdHBPLuYWZtb+8vP
93n5qQEKTNIRjSHBRKhWHBYmt5h1lmas+QgeDshs/7EHm6inZDOHYSKlmQwxGZcRDrm9jvPQfPd4
WprtMyKtM29uriO1l9sPZ9SHewGuIZnZW8narh83MwqCDAFsf5ecXE75sTdZGHDHB8U6aSbbbaQZ
RlSZLgMpv8xYGQz3R/DHfCY7IPA+EwzTLqc2n9LFVGvg4rDx8wjdr4u3/Jh3wkqwzDS99xTF8Y8X
mOv+ielpWTGlz9c62UqlSyO9jhCpR64dnSWLO/psEWThcen1ylqMpt/vZcblSKgPn1h9GKNVsn0k
b2v9tKOI1mnQIP5+BfhKlvDJjeXyAbWHbBYE0HZPq8Os/maaRg3lJ1pXM/4GSl/0ML4QLxL4Y7Db
+C5HgKIrOkb1J673zGsnidqf2jXceKZwOOoHjTEnYMnwkoCbWACZWuREBuJ4l2KxlCQ1QwSoSAfD
2+dTb+FxrSYCu/GFys5kJbpHnLX+pnwuNGNbsM7sL+ZE4bp6JMpl3yfzWxTC7ysmykeDGLrsbO07
77qccC7miRnJrpHM5xlBCG7l97puSIsDNtJe3X115lxBXu3bswTDdp8BFC6Lx9gOzhY3AkV9Hwj4
wPWunWGeRwy9oX7jS57xPoUZ4NbWRUmghUG/XC7+XDzJvxtmqlhlSkNBlCVppEqi8hsnRaxarbme
j/W0Hjj4jX6uEkWP6gyqyh8o0A+Jvdc8HdOYBmTp0cHHr83nIx7eMcZ7tD+tgn9IVXyV+fIgiukQ
zKeq7GdPMjiC/YqhhJ/hUMVFtCaRF41Vea7TP38EUfzXCEpVNVml8tMECTtn6fdBzfFSwub4yHDp
omJSzB9gg9k5uDNmGQXH5Lo4YDANl5Nm4R2UvjaRgvuinhXe039kwOTxPSaxAGFmnV5SEZBFW6vT
oa8mgl9773HuMQ8GDymAyOQlg8YJU+T4Ggx/bgG9sqMANxRB7j/DZ5h7g4kSQB7yPzGWYm6DewKP
btqhuPUEjyS14OQRsuuqLuI/v9cQJJf0zNynSUXvlN1ihCUefDWnJpda8k4B/s4hdN5QZCzTMfS9
kT7/IF5n5DVByVSHxjR8Q5rN8vEr1KeNN+LAlWnFlUIDOvKH/o9mPTi0anInyawPBi0p3eB4Kqt6
Vq5Vp/IGqTbJ4+GEBBuu0rjmPF6TPKAwcVCMexX/KAyhvSI8Yh1ShZw3mDFEI0fUZeA545xXhnke
lUk5PUxLPmG+gtRB6NyAZKPnQnWJ3Zoo3jU42w2Xpk5bVwmV8DyRvfuGstAVQ51IpzP/XAPZE4YG
gh0P5fDiMr5POd/gZS4meSGZcsBk97jP6ZCCS7Qg7RmPejW6hYqv+PnPmxnyIMxjKS57yNW/gSej
K3KHmza4B3qkjOXxILohtY2xsMiGsZj++gbIOemOAEoYWsdnFhtUFVYNn3YQEAGfHBJ9IdqkBSWD
eJhWPha4wX2lTJRJmQzTUXqN8AnziYUfj6akx3BAw3gUaxtqf05uf6RALnrfm9CBYOuqpAyu+ar3
Zx9kelolR1BoCEYFCa7nLX9BnHcdDYProtj2+SR1dADafZt6Vs5IJvclrpgKWM3kPJNTnDlAZIdu
WC1OUf/DylfTA/1ks27PpLPmcbevtkVS+p8vep938PnKYyUtEj0DXP31YIziPuARUXlQ0iljws7h
x3IqTMqoCzo8P3rH28ZRsoZOCCOl9MLf9y8i8EyNYmlyiPIfBprJNezzTkg2jXEM4Rr0x9gy0X/A
6gghhoeHSJiIaT/yF7N7UK+qvZiVfunL/N0bbCjGoPe4OPlCQGDCXvyCXFL3oSzv4OUQV5+NJpeo
P3Lan8V9T52bIIQmfAVeAt+But81tKO8Tr55B7f9wVcxUuAUvFDe87d8xYxEyfINR0i/trrt+enn
6h3wezRb3OkLOTtEowmEzF5kiEdG3gCvBlUC54oWquZiPWGOSFa3wAud/X5RAzLOyD7YvgnH2Q9p
P0+FK6nWpf8xQxrY4HW9K5n1WZ7d0rqy6tzAM7F3npRZBZrRTQrjshzAR4L2C97GxIlRAAZNsn8t
vJJS8Wy3OgCHPr/drSsOc9gyHKBSu/zOeeA/L6DuGHzfnRsJORBxD1599Is6rafgUP77ZEFrPCtu
h44pa366DHhoLTjiwM7TZtt8ZmUBXEQ187TfRPrAIS5hfn2gMAD5ZyLj60jDbA+KfGmeGo7C6PDi
yv0iOoBenUKM1V6EjqFtJhQBFh++V1TMXyIBharX+si4YHvg7grcmjQLtNyRGtRbMSDCLNY3x6jw
Zd4C5z8HdwT4J5dExQprrKXdSstQO0XQZ8EKVUxyLo7cK4er4D6vJp/ddf4KscjBhFxBG9+nIBde
4xceDaOs2I56NtMBlqo/5OVscJg5zV7OwFCc5rv/773340kqT8JHjQYJ6+Wed/GMaHJtUD5DdPgu
OhACuojyAQyRCbdHUtnPXDdYnQQ04zNmCUdar/emc2s0tphb0CwKdvM0kUiARsBpxCzmM8O06Is1
gCGNhckEandDZ1XlAAaJxMT2aLfxTviZ4VrOT5PwRfphcneB/TGaOcFbdvXk2WspT7uagQKhQHh4
gASdnNvdX+oubJ22hSZObad9dc7tSXGrrV5k6Gxl80XBC/t4vUaxACs8SoQ8kPRfvQtkvgXVNrjc
2zn6lGkI2X9p+vnuq48W1AxFpVmSHFgabyrsvo9jRvzYIgO62HWCE+0Q8MKVuSOnUKyxuBoZLjpk
uHDMtSx4g5QNfTyHPVw9Fti6X2e8Qg48u/7YV/845lhVFkn4Mqa677kG+RdjdotwCW4RMWj29eLJ
B8DQsCVPYNv51ZjhBrIMn4V5IgcHtCGH5Dw7j/t0vdMU0uqCJZmeTI+L6LoqKLu0VAz+91bKPcnv
6Va5d2Shx6VypaWDyWFaJ/KIwfV1/I4GbOJYjuJ9DcTlXQjh6/zSg19ld9AhZbvNHq6EWq/fol9s
9fzMhD9PEFaCUOKohH0EjPh+wbuSzCUTCHSYj87E69zDewiYTwypMK25UYgCeU/Ql4FFvgENz2G/
Z8F78TQH+zZCjHocmkjaPkoY9zabzT++BGe8Uz/xiz+93FtKHrFzTYm2Wj4IHe6PDG96Mgc4KDa1
DZYCxJek/Ivi4E78xghtzmlafZdAG9DviTEarsBwV0pwmFZjPPm6qE4GXGuZtyNgO+6W6vg0D7En
SuRxOZ/g0LIuY8j+ZZ+WM5qW8+EUOp/HJ+wZWH08ErNHMrIxBwOmvC7Vtby+LwffbUhqiH9b3sM8
0aYdLPi/VYO/04p/LwZ/oxV3Sv4WLgexmGkTdGJUfxobmzTpKRNq9ia/6rhArcHeKQR1pKcjxHgf
/+g9qcIkm6dxgWIPkVpO/ag6qid7x81rmfvHuGYGVGFJIKMxqMbFuN5y587yr+Ps6p/9/h4siOcp
xucZd+VUCWRu3GGqx8hrJ6ew9gg9jV/LItB8BuUapeXFuzu5U3Gb6nGOuIXA4HmR6uM8yaf3ZR/4
TUqth71WclsSYvTTMQjWyWAcJWU88H8FZLV/iUWR//PsKdC4RlidkwnwG+mzHJ7kWjm9cJiP88nQ
rlMwOa+aiLBEbvHTgw8Uy1ATc+fuHCOUZiRCPfAJq9Ii6y/paEq6XiQlbXD9C7PuX6xsVKiQzET4
WIoi4V7xGxGm/BykXJFlNcvn6lflHQD27QF2jU7BCBSXiKo0/nIr9Vy9f4Lg/Tv2lDZBGooSNLDf
3vGmtsOPdhmOssvXeQFAq1bGELkPCJeDk0yfosFMgaQD3CKIo/6bCYT4O/2Mt8fnVNcUnbZGl37n
NB3v3Uce3kslIyzSVRzZgqW5Ff6HtPPabRzLougXCWAOr2JQtpJly34hHEkxiaSYv34Wa15s2bAw
mOlBdaPLXUw3nHvOPmu7gnuXTVgs/n5Y6ZeH5Uo0Twxpf1GUrzL+YdACC9M8ZS+tQNeyMZHwpDbq
+uPd4OxKvW2NrqflbIvcA480bMfAclzmN27jx3mUXuOvt3H1zpOolE8d2XxuQ5gjikvu6qXOxByR
uqH/94jRyhtNXS7ohlk8uXHxa83Q0Oj89eLDF/kiv0n7Svb0gnfQWceOlCrJc9CN9x+zR21M75vs
7A8P9Ibc0nj9mHNXlx1+/8tlz9m5S/J2pOzpSMLb77RVBzVOtoCsadWHbhEfbslU/42dq6H97Umv
hEZhYCQGx2YVN0+gnyxtxJVbATksm9atiTssuH9daxh5Xx7PzFht9FBX9saz6GZP+vSyyuhr8e6R
ii2JON6LOaCg/fmVJFtyY1iLw4NcX1wToH0pTCLdUK8uHiRpU9RM8P1oGl3Gzz0RvYKqMSZaIY+H
/3l7yCax9fdAEn/7ol+verWKNqpohHooK3vledhnIuRLExiZDg0WNOmNEB2i6bjxqP+Wo78e9SqV
06otV4xUZb9g+GLKNn3OXAjGVsL0Zfz2D4divP/8fL/JuPxt2nx92qsdNy+yJGZdUfbYGzjBxnTB
BIJh+MTo7vUWEObXkfvlYtoVuccLWqNqA14tqSasWGahXU7zo7w1J2dUen9/R+nGd/yXePoydHUv
6S9+yCuVntU1fqazHFOKaOs/o5fjITc8Jm7wq8rGfnmW78Nt95g/Us39+zbE32bQ12e+WhQFWRl5
0UhU9iAEzQsdizNWxublRLuLuDP27Ar+5I5GAonO7gGwFa9urlG/bQ+aoEqayf80BNHfJ3GW16Kn
h9wCYJlQonf3RdanoTJoe8ib9oZFoZ4m2xYPmgg0xh2do1Tv/34Pv38OSTUM1VAkTb4W12tqF8fh
qFL2IkVTVHoP2YZWeUTlCHK2qDnUO/+AwLlyObAgfQZjupJQXuMhe3Nz/nXMf7mVqxl+Tnolz5tW
2R+jF6Rv4YYT2mN31N7ql+jx78dWfv38X651NbGly9mvUrEfVpNmDkkhxHaFGJUcK6hEDvs+bsIX
/HVjGz58hL4WPmdjZ++jO5g8vA/y6AbYundhXR0zVPWM3aeQGlm3DF8GqsBOR7i/QLer+IPbSIDg
EatiQG79tIJYMa8J7f9+pN/XKlnSVV03BVn8t4B+mVhVpZ+bLkiVfXuUqK2iCpzIxwwZO12Kd+30
NKHjnN0XPTP1x/fyud4i/1CWiW3c4KHRIvpjh4AnrAwxD3BhkYjv+8iu294wwixq9mhbjdgmaVbw
fhEwf2YJAJFpdXGTC2xUyrsdv0i2AgX7k3RUWFk4+kQ6mj79HjElYlcyVQqVqE+Syxo5K5qfyqOw
FbBBxQ+bxmpbY6JQJUF782lW4/OnvIkeSRIa1LOd3LDoevIhxyCeImfDqwDjUW2FAz0VOR5O1QNc
BpEyFFnF/AEl+3sIHuwjmqYb6YUVgURTW7H0J46UQRW2MJ7TyVVcwH1M+hhjSSB5g6QEdlVI2gj5
+IWWRleibR37q9zyPolw0Q6gKYwxAqHgS1yNQVsN65zMArZsxecJcqu6KDyn7/D1s0i5f2YvqLEo
mIavFaEx9WA60hbygluWFyOK+HQp8BXLBrMSwI9u3VkCtXVe86eyPx8N6AyYADOSUSp3VmeOkVKR
3qB4xFik3786ys8FwGIR6OyFYN+5PDE0hjZrxSkaG0JE9uIdQfvQ/hW7XIY/hYJDg1EbmSqQ7VxM
GmRTXPJCGzeKMerxeyBCoKa4FqCJXLHC3sF94nTCc5oJNTSfnF+TV2kXH/JX40BeltGRkJB6rMBc
vZqgIjO6sqpNcbIkDgFvIgRNJItkMD70JypRwbba9x8l7qU0Pu+Tp2KLEpVzuPQIQJUuERpXJSD9
SFKQOB+lt+JF4FaACH2i8co+82P8GT/GjwFUKGPR0Cv4SPVPeJRnLd8BNQMvC1ZLMzio1m/KqkJd
9ugNHiL0KlJWeweZcArH5PQohbb0ezDt0QL7N1bkHysTkhtZk2Ww14JKw+xV5FrLRdGrFyneM2tQ
HZLOzN/IHhZzsozKLQD4zwMRV1MMQeQ0Rg2ILu/vMzW+XJI+ugTxnvStMYnfMsyBHpWBFFLfwVL4
UNFY/b1O/fZ8X6847AJflqk4zytzdPJ5vgrVcTm04pwQjj4gWNd2/9+lrvb4tNC9sJG5FEr/If2w
iSv3hMPoyl8r2Y2Dzs03eXXQ6UvFyMPhYqi0lxeaR/RdpE3DB1rlVJxqOFCXt0LiHxvm1ce7Gipi
UXXmKeDjyW+VSfuFumuQHkOZxsECqV3/9PfrHFbtb8Hw1eWuDjieKSSqZ/KE1FhIFSSHE2Yrd8w3
kAt/X0n8ERpdXerqiNF6sudfei5V2xiOPCJ5Zicdm1uUvtsLXlxUfcl7IQ+89RWHGOPrMxrgO3V6
DMnTsH8h0/s+OtXcDzjyRNFeap1eeTfmomSNrJNq6SuFLNFapekBL7IO+SfUJ1rTi1sfdRiU3++A
irFI+x9ZA4Pz1dWM1LPIqLr0FOx7ijisAZcWThp90/bFTrHKxPBsHB9vvO7fr6lLcDsBQsrC1evm
jaSe6AUBjVk6CfvmOQLkBOLW2IuHcHVWXF1wb1zy+gvzbnVRkYk6BdwHZPVq7JZh7Omc6fy9MPEX
J9ges5a8ONHIvlqEz9F6SHAO1Psbl72OTIbLQl+TzH/1+R8Zr0scSu2okb0dIQRMlhfTTffeE1oO
cxx5Y+8xXvWbG5f85eXqJgYb0EdlRVeMqycVT2c9Hymtt+v3/4pmyYv3EO6RTo+SieL6b/7N4v3P
EfTtglfz1AikQijFxtudHk4P1KIddCLTeo6d2CLZ33i4YTRejdZv17oaOWlZiVEgcC2Fvf9wngt7
ukSGv5Rpe2P50a/Xn2E6YhsAQk+R6Is1h7n7deeoT/o5qSJzRx1x3rvJwl9f0KJS9z09CPTp1DPM
xdHgPLX3NNc/R7vzR7YeHcHeoDGItvEm2mJfVGzkqfbkvXsbSn4z6ais2520oYyxwDMeRENtmY4G
EYEyQEUlQ53kR8xAYftcKF2UWGReYJnb+kZfmksoU4dkXaJ2u6snPg2ga3Pwlf77HUu/jNlvz321
Jp2kU1F3QWLuMttDcOkvkaVm6XhGg4i4qx9bnPz6leDSEmO3MBsuIxrLL3S2KmsFsfxNHfMvn/zb
7Qwb/JfPMJKbMKyy2NzJ7gkPVxpseLmnbfboueldhjDDoEHV3JxQ5QLWnN14Gb9enYy1SR5dI2s9
/P6Xq/t63xttziCIaR2YnZFLnuewInQ0cXO+9yM93dggIf7L5tmEPsu2mVb63KPqeLq1V/yc2JKs
aBy3VIxxNab291sxT2LZNNJI21GYpuUewchjAmMf1T15czYG+FrCjaPVj1SNgaZoWMJMwRycE5Sr
a160LGvzU67uOKomL9hF3ZWU42LkYcnav7FGq9fxxb+LDQbl2qBj4iT3/QHbOqrIbIvKjiaKlOIz
de0tIxDxsp453gbzg2Yicwh4qe3aruZSbEexPXJcASfIzC5KXDtgu8us6zPjdIf+TkT9A7eI/kZ6
Rs5jimLntxOmDNBs56rixp8B1E/NLejBiiAmOcTf8QppeRdaN21IfmSAhqeDBE19g/5mDqrD5/0y
koRY79KoEni6AbVBS9Xy8kkJWbfrk+szzzo6CS0O69I0wsr7TVtoHEvf/x7Oym+v+OtNDHP/y03k
J6MQ2hOvWH2rDGhlsIbqwm7Rrr22rxIC1/scQyBHzsBTgKxB9lzTlugNVmVR4OD/cZZAo9mcoCDf
wobQpgEaXmTbnqXOpvGztJTOdmRj6fL3jf+bZ98W/gFhCu6cQz7ucZp2tfDn5zo651k72uJ5K7/p
UCLQ6M6iXbmX6Amr3utiiafJXfZsvFbxFqbnwF0v/ucRitROV4RBcUe3gqFdfUM5A6cq5cFoC1Tj
PkF/Bby/2oY1Zn4zFiVcIu7S9k1u3pX82Y+cElpVt4P/g56ic+fNTIodAASZ5R8lBuyqqq3TBo6n
TcSuwgQAS7elfF4+FHS2NNDJ6E1Cv/UkV45H0S6ftQhk5RtL3I/cFMI7U+elKmTl5KF69H1MnLSB
HZuMPCrYoJDoaXWAFmDCvqWnkqaB9WiN6r+nWk3W48FNDh52iLsSF0bo5LRab3pp2k6N1Bp9KMi0
iWxGDz2y9mSmhvsSjTDKXNp7qnLRUVouo3+OoJimqxuQdcmuuZWY+lEvwPlZ4DyrS7iAiHDrr4ZK
1XR6kfg1bqnzeBap46TBdJG41n05r2s4O9HYTlCaeR9/D9EfJ7J/1yW0JNpjudT1q3ghAl4glJ1v
bsOZqDB7bMRCmLzSAfEC0Dm+Ox15fuwq/76sPDzO95mBsw196CqkX5Jf19Q00Uj7sPB0Y5s7dvEm
l/N8yCL6qzQ8NDVZRKd89be4GGm2h3/fhRbQHL0/SZaGfFGh4FSnOsXOfEjQwOtufcwG+yeJnq13
EhwCPg839hTlxz6GS70pca86itXhn76PtxocwklIFX17SuwUXRqQNIyrykmgOuk9FiFYRAEEehLe
Bz8MG6rTVEAXSRJURKREVonJRENKe1d/amh5Jmpna8hsABCH41Ez7QH9Y2RMB0I0ndYupMoicryX
v1/6jwMj3/rbM1x9a/VyaoykkvUt+Vuvs0jhNgO1v13K5GoWhi09wVMEnBopy3o7uvHJlR8Rmsy5
EZ0s2XxNViguf3+DpuT5o8Ss9W14X8iONikBOh9BGIM1M8c0+zPanmpxSDKfaNZ8YQ8FGjr3gKbS
t4Oaaip34xEdR0gp7ltHyKf1J82GIhoVhbTW5HQ0QXpFK3k0sD6xr9I3l2R84w0OYdvVsP32DFeb
fSrKaihGjb7tEWjUbLkTYkyTFt7LPlx38JrilB5ZfILpCpdxgSHTBg2pGUc3bkT6d9r8606u1r+s
z8/CqO0Zj/0YAHVBkxK8YGrn6sBmGBXr0puT0iWDfErnJrYsZ2aRNaMPly705avwzA6KzBDtE7Kp
i612D2ccgF8JSVHhXyDdTqXXcCCraOQRBAtiALgjw3fTjbqmM5hW+AEL7nVYXy2HFi59wVc0PbST
wVMcLMzAhj5dSjgWTT1U+ICaO7qhPsrMwRfCM1aRPgv7mXpZdqkr8YI0y6NTG8sq7Fu22KGqyhqA
dMDv5ButhRZBerKf+IicMNUZCOX3SAQBWJ/RsoHBJaJUGpeIlqbhMl75pc1vG4ip1DFW5hvMwc8A
bd7Pz8bsQycko3v5XT2kKNvqgxCgFi4mlM/Iae5GqmtkM1lcwQ2t6ZqBQ2q8YnkJk2oJC/Yx3WLP
En/Q/k8KNEGp/l5N2Rd9UA8Wis8xlkWsDPHGIGnbjf0SIaq2YMdBXU3v7GhzuS8msbQwNWhyTUnH
NWcSMzyS3hPRf93jjERZ2gHkqRxR5djVQnPp0xYkHHas+iHI3QKq30K6WP7rKIJ6ZQBgvEsShBO4
KCy63EH6BLb974H/T37zY7hxnDAEnNsGh5DvkzcJGj3K1E7fBjPSLRqdbqV1PjQQaz701yCfmSNb
qWc6FgdPKli7RX0e/IVUlhYG4H0MiJWxVi5UdaPCpssOJJXV8D1Y9PARViL6xHd5A+RkdLm16ii/
zNjBtJHNDRNH5Tp36xtVo/hao6EmpvChYHKEhyxizjtoIYq/zTqk5dHc5Dwr7GNxfsZeTrOzgtDb
Du8ALSDLo2f5vLTSxAle8hkGY44e2fGWHTnULLGdg93wca56lrpZsmD3Gd2wIvlXWb5+95zmRQnO
kAoV8mrREVWh5oYqbduft+mxo7k8t1QUjuG0pyo7E+jatkBSRHYOFCp3cMYgwinbJTQDXNlOdHtT
lITSDJlgUr4Wr9479ZL4U8Oj89HofbSicCQaGrninWDOoqf+o8cjoNlc0IhBl0Joy1F5kSHyXSd0
BDbjuSguYvqgQvqCMEVR1yLdw6BP+hur3L8mkB9PPoiusGfRiOiukjTVKE1O577QqGQdo5247I2x
9gHDQbZxt2pWEhaNx2Y1iPjbckzYL+gOMINFPuCSONxSsVFzl8YS0dEd6R5MP+L6EXS5cbR8Opze
+kOxSkYWhkdn2NqendWoXe0mcEukGjv5/UKTDFKNQTop3YgnpB9nGpn8AC0lKmZwIiqvq3yFIKR5
nEqBss18zEDcivQIBmUPvb/AAySFtXHedaEtNZPk4midm4LL9rZ6Oz1vdPD8masFN6b4zTu6SlkI
XaLWOdzFbS6ugpNTipvRyFLqKTZcueTK8owxElP+AQTYWwawEY+imCvVd/kT5ysjmd3O3Q8BydX3
x4+IxmuCREFTlavvX/ZhKp7rTN1WBbVLhx5g1Q2PoKZo2+3sFBVt4mMdQt2spRMVLwvzxgj87aXo
sJw42ZvgvX4sH1ioaoKXjpRtcmcm7gl/DNv0xt3h0jgKnokbf0l4N82x9m7HxTzB8AX8VBFMuxt5
lN8C5m83crUIKDVVME32VQJmbYKiqCldvbLEe6UCizRJ95rupAuh29C1hUkLOAx8+jh6kfKAxaqv
QKabjkJz912P9HatxIO9QPGm1tu2ddlC0nDhv/69Z5AC+eXzAZsykUGhJ+QVft80gnykK3JRqtu4
XdDFcDEWF/848uZh+qSEjwofFBE0JLcxCwAbpEu8Aqa71g6F+KB6rifxYtkAUfhS3/sMAC02jupP
Iw8KtJWiqy0wU39MqSQDmaVllzblndo9aiOnvEemUa7rR5EqKD3LLQYbM7T6upPDFXmOJas6IVQ+
+tliQO1MKoy09be2HqQ9/Iu6dOhQT0idjtWzSif7e6FpaNFx2oN9keXrns4nZXQ3kpA5bPST4PYo
zHFawK+BfEQQTGJ+1owpEUAd7J5PkCrMmTwQeD6pHszI/L5JxgFevUbfJ8GWpRSvgpGN0+EyRGA+
UE18wYYILVFWpJX8O9in+BxRnzMxNMJqJpTodVh1NNDGi1qF5QrlBp5YaAB6v7zXGkgaBcsBh6hk
Qa2bLl5XmhYcQ2ysFmD9It9h6xX0MUIAuC3Bx4sxxfgGzupgPYKAQwBGpvkyrn3ApdYm/WDUxHOe
dFpnsFbGtBgEtD3IG2g52MKj5+v1dRrcsRnx0OR9ofkeyTUcaarSQBLWdOk5NSWLjzQ5avVMo7zf
zMJ8TsE+LBzsMfxmh+OEHi/Nt3AbQHh9TycP0SftM82kIHfbixSTtxL1bvrtpt4kql/F0SHcBO8F
9hLarFl5EKmXvr8eOr4uH1p7v2ar7Bclue1Gs4I9744Gjgq1frXwuAUOX8oz7NUyB8238+EttjTP
OFk+kc5uC9rnlXnljT75Nag/pGQnK5MGjB+EzdSg+SJ5JbGsipPm4ijnZ6qKVNUjcxvolqQ6Zwlv
Sew0WBjCbpuybSV2L7Jfs2VaxdAXfeGxE4pIeMG/Kuk9nil8tfNEujgeH/54wQfdMc2BfIx70lzE
aYaGINtP3fKgpHMK60k+1whRsIIBwIClg9Qv5HihTUUMowbNyJZL5ngYPUKOJT6DMiPd93cBA3ei
LGnxLUZTzAtpmHaTY5cug89kJtBY5HbjSppC+E32RDtQgi5TUZp3+aox+cJWu4VmpM0yjtuG62tW
81QoroDnrmxh53BWDmo0wWT8o5s19yxFvupoxoreIsj3mW5jiXRG3o1/EQwMc34BKmtCPMzuuuyp
H0Gq5OKI4H3MqlxFsTtUDfMaF9GGe3LbnShM1H5WwmXq1yFHboN1BWXFXKtdXXv0zTGyiH5SAiya
tw6gI5grpWaVBy2kmDTvbGAA4Z207u9Ok6p2zvTnrp7qh+joKdO6pAZNS9S+kiCJzEm7IDCn2Sjd
8h1l8M9YJYxr1gNsTEj2lrtBQyE5HDwG2Qb86rvoNS7tf1oNnbT7KlT3WTzEuMqSq3clGmZpHShz
hcgKvIPknGu3TV2PZn7QLbWbYyOwunT0vMsTiQTmRXyvnzXhLcntQFqVHLlIbUED6LoP0XQwVWBF
/5enET9wO5h0CwumNU7awHZb8vsfHZ0P9So8dPv2s9zVHzT31s9qh+tjtqroDVHgD80OdrXnjzov
u8g16F/xV6N+Ohxjww7nrhr6w6TVHf9RvszTI7gYdTbw36QXhfCvGR0vGvyqcFMKC/WpxZXy5I5s
42JdDFBbE0myiRSCuSLSvDaP+qUMo4SI877WFwAZjHG5anLH23VkDvUbAc0/AdVV9ECFnISDTGaN
KshV9CBHl+hSarnM3g0Yth0nKw2iFO08ng2duV2eUPWAnEtsgH35PCHHl6+VQ7YmJ9/XdjHalDS/
zZ+CnT6YEJfZqwfIbKw8dlNVptvE3+OxSYWND7kmr/x+yifeZcx+RXdK1Fl/b6a/5W6+PcxV/okO
hb4SEx4GUReqKttIN+JR+/A2lKADwyo+cVswDau5N6b+jTPUz3oKQumvL/Iqb9T0zUmuy0ze1nYq
21jDtuNzDHojmyeFI7PLPP39sD9rKv8uyJHNFEhbG9fm5+cAsm9fxzKGmDtDdQN8Sk/LUDxcRm4D
rIxD8jTEuECeKqpVNu+Zh23WLiNdqy81FjMNbFp3Xpbo1fypgWEuWr6jpq0K30GTOfLnoWBlwozB
yaxkyGIWwenKTF8Ypn3tGMJcT598cd5UzM5Dp98n8bGvViET4dY54GeB5fujXmfFiqrMw6BK5S3h
0IjGuY/4PMWXkFObyk32bzkKzwQ6rvF4Hi0MWPaIKmHVK+Ihio5/v/ZfyhV8Z12jXGFQNtT/5ai/
1FlST21Cf8Rrvzg23agJrYCAo3He6pe9jc+g08I3KLWFB/45fMZqDsiz3e3+vgtjmJY/pu2Xu7ga
6U1uRoaXRPLWP806yz6WLR2zKgDYzMkzK+yQA4yWwWnxL8EC/FtLpjUHdag6kRtIYy2ao4FEhah2
d17+BjrhdLEMVPCd5KITG/Hlxx5c92ivwGQlNyRjbs3G8KbDeGiIzQJLOD2nSmJ16TriRzDpZFsw
XCnciChYiZwBawvwazXgLnoHS2nduCcP93UHGyL/tKN9e6LtRgu1dRt94JHRooNzkS9t8fsxnHfw
ZSzShjn23v5+dZL0y6tDLTKYSKBt/TFv+kwj5lZSzkuOBEBtaFUSXlHjjsEszkh7RbTxRvcvaKRN
sgWwu3GF3uDu2pfr/Fau9AfKywB/qw4KBJU6DWjkITPzZTQVqnoSZE9Tt9kxL1whWdAHO5HZ/i08
9+iiXcl3geKGj9jJC2tMcwr63Au+JnkxiQ7YBpTq369H/SVpirpkUJiYmLHTWTWkqL/cUldEvTwq
OHQnNNxi04phNOos0T7jl5xYPch+JldktRyfiKWo2dFEDZAJNdy9N8dIsEDaOfwAxV0NvSeYAPqd
qUXA+vwA4Es6MkcTRNF5x0+QYOUnToYdQIEUnHxXtTagg9Cjt6jhv6ATuz2BXxjQ27R3U9lEtvvQ
7YYUUmlHMAryg0riNp3twsweCWNBG8zF+wvmI1OiIZ8dLR9HhhOvaQ8+k62898+OkYNJtNHyXcCi
0AeYLtZdaquLEYooMImjnenZKUBtCne60zWWXCzCZBaoiyq3O9H1aSnwxz4H2Mpu6QKSDjGrPAH6
PnnREicUbHJLOls7MxF44sUJtEWszaXSLgXU+PccvbTB1pw/p6hJXOJ0s+n0ZbZQ8wl/F2hnre97
jCrOhz6D/51a/HfcxqDd9Z9G8joJ77RzNQ45J2B8jfX1IW4eCNW9dIdjYZ3N+25JSzKEx+Jfqqu+
4OG4wHaYFGipz0l+yYHrVfchRMZumUdOdnLDk2ue57q6kjUMeienZlZqKxU23nnaY5uSO9WHbzrl
ZRICWdTW2IKVwBOaqaqucMiDymh2GL+Mefgzzbi4zOa4sFOxbwqi5Y1eLCgqEpvmZDY5SrC8POUh
4IkC0wXaA1XLL2ZjYl8y2DHnoQQk46ZVrei1SHf4SRqIIAJ38Bmr3V6z+BHmp0JBEkQPrl2Jk/d3
8DoK06E8TO45jSctFOnIPqF6lhz4gYpgoyTmZ/Jggj2TgHFUD+/fznMn4aRL2vlkyfwJwD7A/kLj
JoXeWkQ3wYtYME7HPf3owkYJHBPDzcRFg012OhknLZ5v41Pg4J6npJbgT0m1j7zFiHqDPFNx1UP/
hxLOd5p8apycDm4UjPDLLqKtHnmsS8BE6JqXtOfPIlz+sEGB/Uw2O6OGNqMKhfhq32DUhlrad7Rq
QjVMxu3Os8VsWaSk4uzuxD8vehgkvdsQhWOj9zEombulkjmIDTTgGB+cAPB7PXN4/dAZupGFKywE
E8/u4lWXTxQkV2f7hEUuZn7tRBTdgOLS62jE+JuZNJfK067f5fGWGwxwNArehyiAI8eJGsQCt5/c
cFs6jNhcTrP04kDRS8t5myGtdk0OHKuwnOgnXHbvtGCta06j2WnkMvmRumuJrXpDRdowLJmEYjf8
e7GYXbRFgYbhiSOHjxE8iMfQHrV0xtvkuiKwnKkbweoP70Ale0DhRVLLd915XurLuJ5KylRs7fNo
Dqx0oGVWqxrXIsbDvMMUDs1+juBhTL9XIti66BqUdoK1REN84IoVNzf2ATKoC24ak1f6ODBTGGt4
LnMI8Hj9gJqHhbj8oJf79F4QWfquiRs6zRGYDaQWIAxSSdJA66b/gP2Vp5DfNbgErKTDi4P6jk8h
3ltkhhvDVaJtO5pewEZydsYvoLozKXO3nJAtWXJ5wQpN/eze7E5kF/G8CQbaM2kJRgm3cjrfimh/
CXXYBSQiHbJWAj7sV6mpyi89o657eXsOrPrIlzAoNvaOR7OAikGqLagDs0MGII5h1Vu4BLgMMps2
hvYN3Ef9lh2pQ9OnIfwznCZAYAnoAIWCxPCthLb4zK1rd3S2Q9NNsCgOIKrfyRUnriVJqNbEG9BO
fIcJVCQOOQTCVmmDQzUTjAUrwZUVa+NXD+mQZoeLeJe8Mc+FgKPsWKFl0nN0pITYC0Mtq6akd0hx
s6qSQYraORkDGXXDTspJN0xotYf66iWUKsYB7ifVmPFhqhinOgZfBpg+rr7k8n2Lc0tIZWnlMeJ4
9cZSOePQCoaeuVXhTVjaOXBxOhwoc4Z2rNwJhiunA3Y8RAkymgUYhlKve5SDG8lyUfmRCEb+I6Kv
QjBgkCzXrj6XrqEhK5ADb1MgtZnVPRgv4Zv4yFrLpnZ+ZF4zyvT3IuVjZkdYuTnWALgl0UrCDlPa
rLF8zvq++oiesdRmnVexL/DG0iGDP0gGDjS/gR/W3Shekau6dJNzdNfr87amrEg8OLlcHAAQmKBc
IKjGNECMA2o+is1AxTgKqE25VrV5kx3YDVJ5lowmgCcA1GLMJ0bTkpId7jckZik9qjZ3YISTwLOT
M/+5g4Nmj3cUzT+PVC0UbGGpLGORXlt8QSblo+RbqThmS6WdRYdpB20PKZPq5PQt4fIt2KEEwNIG
Ac885NPQNdJoKN/4Gl5g9SZ9Ji5LWIWBGyduXOfYJ2NHh+SYuyIUT+iqMJuExUlycHZu6NdAZTVX
JgyIuAVqP2xLGX7ZJ5dEQIjRHqksrIN3CVSecnjV/L8IbVaT7lYUyUe+jmn59LKomKqiqBxNhKsw
8tJVJ5mapLSFEwQdMB7jB6z6APapruKAqSODI8rYDi3bl6EXpCgHoeEZXgVeqHjw4EGauV00kUCh
gAEG2PPIV6AyHT+x0jaK22H+uk2NwX1Abha+NB8VU1QdhFBAyDIcLk4ki4GtJAWNSvAzicT+Gwxo
nyyFCuEYa9z28nCieVofK/kYA/YocopXoh/vKRv6KrIjfRx0GYtvEY6qxHePl3ZWtRaDF59luNXE
NecPgIWwb/Duvgz+JxmkTnzm8MyA1UME/8jCyTzNWous02npHzJ2LRoM4Fk/YapqrkaIY95Z2klH
AUEMHghFudXLysOCCPH4ONjFBJILTDjxUpMmEmof1i/swU3ib+l42rMipO1YMgaSWmMCdR72X5mK
NUBu0qgB9tZuXk7yN0TgF2kYeiYmeea4vmBB7rO9Y5KNa3Rkd/JBGy1i1T6z+yjjurKhtRGMZIcc
3DJLR3hjPTeH+f/tzDgMEl1jKQdbAJBtOBh9CewDc5QWRaaKQJqSF164vGfsykD3SbPTYuX2FYMe
I3SCvaF2kHsWlhCn4SC4aMVxS/gMlnnVvmdHKARMbESMDT1cYzafNHRylAY4xrcuQ4R+tha9AADA
XfN8jmyCUsKhprRjzznBxK3A2YxJbaNOHAJUXiaLZ42HtG0i/2TLJLabYtoiDN8zv5d3RNlsEwSZ
xMJNNaVgeVGoJbisHLxyPOGiTfsC/DrDQZMmC3Z1knYoHg7aksite4t3xcvZY3WA/Tepn8MtjsEw
IvDQ+Pv0hMrp50tWVFUkFSRgd8Pfv79kMwukNql4yWLhqMHBOD2elJkpjptnUi8cngLaBwNXp2WP
8wHO2EhkYlfohl0zNWeCOFUFNMcTD6ERcQMtn6iPGvecL9NqkQdTMh3sYn6Iam/Mksjb64IpajTD
WAYaJsLOOSAFPUxxrtX9tw2Sr+K5iMNqfcqyQH4nAl9DYK64skmLqkuKL8fB6VVZy88s8yG4+MGk
G4XVE4USOgLp82Mt57BwaSwJ9S78vHsRJx4QsNTYGoeDhe7hOe0k0eSkonYYvjePdIiGpYWPO1Y7
fNAtpuFIsC6hXXBm4VePujlCQepAzLU5CK2MaDuxC/BP0VRPaYK0AtrHGoeIKCYxIY9zdRJ3E1JR
BGjlHTEXoXf8yNFraInEDKTEuNyunrjhgKQlhCf6AN84KUX3ZP74o4n3ZCxVRwP4HWgtvx08aOsc
Uz/FGQBaKHA4vBnTWJ50uMA7wwx+7lqXLC/O2KwPbA/aIthJFM4Ci9AR6+C8J2WybyhvNTPWJfWg
43/GgqtMIk558jTBYqByPSh9pVWgNiA+iYf2P6YN4ezpX8JGhRVVWhyGo35G/oal+yROTp+E2j4I
q/OwgPNHijgXvrNpDT+HucO/lsFzZrO0E4ARjVxGFgsIUfzfg1oedo+rhYNtxRQMxRQ03DevMgJ+
XVE5qS6M6dwmsMN1CRXrnMk/NDdTdF7J6PrujGjarZTB+CrGC3T3ZsIzQhQy8M5cmvJAVbPjvrF+
a+t2Ij911Gt0FCF/3ytdRj9nIMGPqBK44tckoDb/PgMvzUhP0ksrbqVt0lM3cs8gtZsVR/IQPRDs
Qt3Seb0W3dowgGUYX512Xznsi/MCFdqa0yLyMJxA0HGMnvw1WrmM8tmqpTBhl+oMMLRLnA7R1UDB
iGnRBM906H6crVGPePZ6owJktJOXyLSHtobzymxcuN/94DtyjyOMjR3UXFbxc8k7Tp1j3N2jObcn
TstgcYHk9aDTkLYOnyBPGs/VCrkxuj+WUYLpTU8CYgIBDZT2JH7L23E/63nFJ5xqNW0xUt+APp4F
ciBPHOsjaG31tMoRTUzDPXG0Wbn9ROo2Iw/vUuqZsxqAZLCrmkmorJMJ2R720gwlB0W+M7DtoYi1
ODnya8raaozP5rJK9XHYL9E7lGdzCCyNjXqxQqIiPTlgRaze6+CVtE+DQdra3K0wE7ASL+eJ8hQe
Sc2kr2RYbIEGdlyL0lmrTigqBODR5eMo2hmDHfK0+8TAFcz3hOWifGyn8iNAvtU5npCbDHrbvFhs
MMS0+NXjuS2iJCNXxMvXlM3IwTlEs87YPbDFny3TnFaYitXLMnGpRJsdlot6OtXyxpX30cihddyj
Fa5ZR+gQWcv8eJHg0UNnTztXhYMc3ZvmkxDAbPeWNUrp5hC8d7nrizNZsTTN+tBBv+WLkKKU7IjN
Jtsjxozrd+0/nJ3XjtvYloafiABzuJWYlHOlG6Eis5jj059Pnht32XABAxwMZnB62rJE7r3WH8/l
Wm8fh9RnIbzKDz1lpw/0bORr6Ets2+cspDDEjvm/cgwwxKFGC4AQSlFikKdYX7bKNuXsHA23wD9u
PQ8zDDqozv1uJUkASC9R8EnPBX9Pt+nI9wTsAraR6lXi3XioWLUQFcor4TEh/IKlC6DcZaS3QBXc
63BoE8fgX/PGIhVdSsp2Urs1FuhwhRdglQktkEQMOzCIHSAB72ezymc0lwk71HYK4V2djZ5XtebM
BBDEJg81NTecTyENlsKLdgAPmk+HZjVQR4LlAhersOXO8kSIufd7NB51nvKCW+BW0wUDQKUAOxPD
nniJZ571ffPYrHgnQjzb/hVGlv+56N4aYvIuNBflvrWNlj2k/R7MK6IxOXEGYlRFi+mcXFtKzYec
284xhZmgIZmbR3Tpjeu894v6VOPJ2FEDzBDP2I4oCtUANnGsR+mu5VsK19eCtfTXwPFpOaHpZhuu
ViW375Mm5umOeuF7rexmyv3kEHbbeAjZNQhkB7Nth0OkuDG1dprdAcK9FOlBewt5pQsuUKfoXC33
c65J/qr3gSp2R6o6UjAklYwM6lvMPVL9rt0aE4tvlXhczkMDAZwvhIKhQnhWqCyVVuhPRy/VLxwf
vA/Y/Udgn5OOkCN6AnaQHYuxXF2FrAHBKtZ86DyRLfQ6J0++sNwcmEfbRIaTBR8yNYMkTggfk3Gu
3jTNmxR2MEjeJZI4k57Qfcuewz/52cRzCHhrfiYWYBI4TMEfEvSf1SnFp5TTs0codgrzRyJL78bA
gFO+0AeAkEJnNsnnNwsMFlZEgkvXKHf/yGNbP0uMBa0PCtjFyACQTro6LV/C4wAIVlRsZXdHBSUn
cbntzGx+awHJHshBv908Vfno1eNIn5Z8u1Tqi9RsqZMNcA4SPbPUGPWeKkpukaTEqCxle3yS5F1+
XbaIA4k8oMsZfmJ2LdHf0AfzFYNs8MyjOJmppwgkO1noT4GFjGLWaGSnnOp93m/H0JMnl7nTkM+l
+lGw0sV0HR1a+ArE2l4fHgVPIwMe1psXT2dbWRD8yB5lr8c1cftMzbvsrXxsKZZfA/msJWXWvqHO
MpGFzPgqCHf4DFxOvP293pDiiM/czp4H/pXrCUfT5TZH1c8ma4ADoXOiJJL6ZwCJtba7LQiTrV3z
EG3DsyxulKfrJfji+ipj34w3umOAZKhOmjha7GnqTFgo++hNlhclPbfgYMqlTI5yQ6InBaXye6Ot
UuvEMg3oGG5ru1Tmz9nC+CJYkT8Zftozbh/8KHLwUr2appdMpLFeiuhp5HYo1NWVmz66EnOBlHQW
ts8VG9YnENk9k4a/LzpNIx3Qys1ki8HCmHW4H21zlVVoxvgG4BMJkSBlDMLt3g7vxnwya2dRObEO
AWOx+AabofekvRTvNSCFWfdMFoQkUUEBxurn407hzJH5usE4OgHnS3Io1G0jozkhDwMIf/RYS0Qv
RMsKtHpzq3Fr7QyAofpFJPgv9EbF0R5uFHWuB5L0kjmMKNKB5pBXIPXLamsSu84/U95moYgcezcU
LngB84PMEVNRvHzOqNmNPXTMQvHaR4B4XlShK+cuLdhViPi9bipKrRa1dAncsqCJD0SrX2To/Y8U
fIPpXjrIqh2wl7DCpnWbKzSxrxLLZQhCgTTrVz5tw8Xn/SOlG3T1NyxLi95XDCd/47c3jzivy3tV
FeQIhTtBYZOxDkFiiw0hH1QSbkiWWZbPJU/vSSPjfiHc14P8Entso6h40+rSE70JLUbN86IVVvdn
lEHuhmyUm4Sky2ZmICLhhxRs4zOQSKIT3yzbnNP+0bglQd/Bg2ULjMK7bmPydwSYykHhodyIng53
aLLpJ34MSsfo81nhhZ+G+VC83LZOvOp0aUbVj6JwiMwnxTHs2ufPs/YT2RnNzMGBvWDj70jNR//W
XAremHQlPgq0lnc0rcfEUI/lo2qt4k2zsb70J3RkTqHPLYTl7UIrXAWN+cayrcgrH39FcsbZqv64
yvcS9JRw431lF4FHVaKuLCzRBfkFP4+R6/uBcaAyUZT9TviweoJ+3QR+QmROUbc9EdrY5tRFV79o
PZ2bX4YhzaSHgGK/2OUBFx9FF5ddumWPrcftgIKdV5wo1foDPLnbtJYbGMsaGSPootluReUC8yHk
D9hibpwrXLya0wYXbjVUl6Oncu8zmBt7RTmxPjCkC/vwMF7PJeAYNdOcnGwr5Kh83uyJx4awFom4
FE4fSkO01V3KjTTl3jYVrh5TZRFSdTW4EyIPp6B+bha47Vl7yaHEiKFlpWajMk9mcLSyvdkXMzzb
BhDLs46kMptzA+FZiMNdNtKQodFnCnR81yXPiD49IHgH95iT2RPPc2gIv0I50hOFdD1DPwdL4y7B
E56N54EZ1gm2w/vN42KvS996RpM1RCuJw8FylJ4YjoK6R8VR3wzCVK/3bjex8IV4prFwkXg8QwjA
Gov7keO2+rwdKMdtoXO8L/XposQ+9BMrDPobeEe+p91VunTXY+gTguFNxsls5tN2u59m3FPUzGLR
nY08CAzGaPyTmQJ0gd3BT3miUKfNQ9KJb28B6kiLmPXkTGd56Q9zrzX8YC1ZczzECT5xuFAOVX0m
4Wr4EAl3b9amByxLy+FX8wIYIDpoNjFhwE74/GtLToslZip1BrqLiYAwL/anQFi2so2WKV4k6jzD
2LXi2aTYHDgOwdhKGOh3526m326LOBn1tugYS82TNgN60sN0sux+Nq6qYVPT+eYBWXBkaXvqKxqu
g6VxVyxiTieYGEmU3Vwyhk0nf2R7vR4hh8xiGZyC3MaPxq+6wL6pUeJuN90zPXAEAUNkVZQt1Vjs
CbtpqUBZ3fsVxgUzzBBvQZ41ZYtjrDDm7NZN7hSzqztx1+218qIqC55nulTMt6QgRcu5aXPpoyYo
X+KoEDryqLOF8Fq7Da17MIfSK8vacJFaH1Q3TlaA2K8izWZvpoNlJMebix0fPT7xPnwWYS6AIDL6
gDF6keqVvGDirGDd85pynb5APwKMjZgYKCrmveFiSsr3e5YHYi7DBzfuSIDhJYsDv0Y2avBvmvH2
V8JDlvti8Jx+cn2IPK2l4ndAkOOiph/YIoZ6hn2RN2WmVZu02RCbfja3GGKw7LZL/VVOPlJeV0Qs
4j6IV9m8hP1EfGbMB9lOc7LdcRMEdvDV0LBu2WN9DB7aeqXq55zPfxl1DygxMp8TKMjACxcEqAfE
iy9JViCB7pAlCxHm6SV+7we7h3rLENG2BuH1q5xoMWmjJsuwdtKAWtjjdbTLt+A5Pg7UACNIaFYC
Z+WwbFX/fhV8dNif4u2VVuPZdNHUZbqUoGK0R56oz+vVpgpupJQeJvEOzTwPe56T13He8sfMLdSw
AMHuQ0tI767ec+2B3YrpXSuGiJB3jh7aOf/RbJ5o3vwl15Xu0dmmzdNN6mi1C10j5fAr6w69Znp9
HN273OqUNF+B5aqbgsjD6inOf9BI/AUQkWQLAFUldhbLt/pNZy73elY0WB3vGfRYPJLHBvarWujL
e/AdcPYjqBfLS7AEDMFuET/KZ/kjWugt+ZbOtAzO8NInCo3CgfmtfMu+6vFOn/4bCpH/UJbj5cEr
axABRUiJJn6T9vUiQaKKJkyHQEXD/RDWCxPGt12wbuB6GeiPhPWncoLq4QK7z4A7xm0MGy6sQXd6
jijURGMAsK/Y02ckHs3raowPWXH69+f8E5b+78f8JmWKkyrRxToUD/1BXVZnclQQmN2W8rvUPv/7
T8IP9AeShTsfexAKLqrzrO9e8zYqr6LR8sPFkg1c+hXAOXf1c5B+wCSQpiaa6z5+kDD6Xl3gk5eo
F6GJHUh9EXCvoqbmOTDmmeBEFAdJu+rjKiDuOA726CjVRibOCLkMrzcO3aZ2+swbIUbAxywIivlV
p2zl6d4PCtxyutrAUeaDVDsD9WTNXNiRh18mi8FcCDHRevWXdb1jQ2cchHq8ATfWDB/2hsa+UXDE
TelpuR0oK5lqztFPhK8C6z7MaU0jyUrt/bIDR+z2JHygrtE4D0ueNhy5iNIlfcfVtRqQeG7F21GW
XRUBbLclwHFGCna16uXtFLnJZ8/2nEHkeTS3JZf4q6FZcVhKsHe5nwl+MR614iQ7L1ZAHD8cz1FU
CIih6wnQ3VJXmui1GMMcLG3IZZD3u+JHXy+bin3O19TVwDk6C+NHw3LuBYWMIx1CcS+hXqDXP260
xZTpsr8TAnHtKvzd9dDJDYYW46hP+1AHEV4JyaK2spmp+WHjsmXdGpfpvOkobV7zTT1m8Bfz8s2A
RJze2XdaBBHaxrqtW2B5c83sSEg7M2HuSdSUqL6FjA2BJGsIy0mKOExWPRaYUarsPrct+sVjh/9o
RDYSwk02noZfwW1FW18l7zeF/LfxLhVOvAH7MlzUKtmX7i3dGhRJCN64hgeikHYGAXQF/Ap9jS74
cY1FEo0GYugAi+U7KkeodDWmonGtkm6YkRnw7zdB+SP8hLPh9xfhm1q1arOoJ/FgOpTW472qj3ys
ZG1p1MiCmJCm/gjREjb75N6/ru95DnJa7iLBRTJOWZTZMHAHwVverQIXZQb7RS05YfMD8ExQwd/e
VzIKDHIhILy/a1wHpUqI3Zj4mOO8WOevV2Lbw1XB7CBmBgEfGAq2tX6Q0ZUN8eyWTbMid2t9Wasb
60MKo/mte+7REdw5JmwN01t1p3EvEnr67IKQqs+PJnnzoFCAKN5Unfp2RzWPZMxKqnvah47bXYpP
SNDU3jOJekDLsCrosonPDSBb86bxdLwDSoUrGEJ+edRPiE1eRRKg7v2jCx2ZGYwG0zMFtNfZqx5S
bhJAjQMQ0REUUZ5zOyNgYcmYTrAz7EIqowO4tI/U5FcuYba7sRLC1l7txHR7PwN0v7d67nSdbcVu
+euVbkRT4U9xQbiQ/vL13x8U4HSdtBjt29FcT9oU5GkNjnfXT3smwqzapzSllZcoSPm2g9zr7+YH
x1LWDZ3tUrASmeqpuwnW2Jyf8RfzhmebutklybZ6uxWOxusIPpTgQLbRM6ncO9qhT10KeYEFORPH
HSyh2C7qfH2tOeuODVoG8xMAJhpdU3WUlwivhGSb6Wvz2KavAIhjY0eoMJwrkCT1ofusoTclCPYB
0ZENTd0zc6di7iirBYmQA0NKMe9XVXeON1EMYVuCji6CaSFUS1VeYH8No3VxX3sfIEjrfJmrHq+8
zGbUHkbT1YntsI5ifE55Rdj1Z9KpeaL5h2P//atIXLXeavufkgH+QizizFVVUuVIZpWIouC3+o29
HcdIU1M5mA4D+0/gXPGYx+uG+xLKiQlrF7D9x/MRR0i+xYwYEt7xrLfL6F0hM1SCZ/hBb2L8hWf5
zwf6xrNIWq3LpZJMBzl8FLVVUwMr8jBE0lLu7UTYWnfSYwQQQORHlfmJ8mWguIbNdthO5nb8MJwj
Pwoe3HrweDvyxmvfx32A4hJYZkAkJLsS0iGNuJK3YlwDBWdnsdqw6ETJS45rhSeovrn9e7XNn4Xw
Q0IK2s8B0irZZT0ZR1w1k62ytSlzQeA9fC0llA3PCGH0I4gdg+ognQJz1nV+7UfN7P9xxqr4MXmB
1F/BR//9xSLcmsq1lsZDQttP6k4VP9oqHldAckLj38z3mJZ7qtXxvefzhFofujz05YiciVhRwK77
qTGNL3nj6NZbREBqM0eRqAR+FB961fvh0yp/akh4wEyNNCyRgQxF8n8/rpjrUlmR4nywKmvWL7vW
E+MNMv8rcbXSDH/4rHrvnloahEj0kCdsBTMJrIh7DxmvsBNT31DWil350xwgoBDYR7jWXTxX8qXX
n+FW0tKZ9CXsjYUcs5yrF8x4yqPc2uXMfGiAumzhAbiKPFim6B15sRi6jA3lQ3i7mtxGhSWhqfRR
jnEvt2yOuc86WUA/xc9th4WJMze7PUJAhde3QcBoBpATkQHL9HDd1eC7Yr0uCRWDEFin/eZOKJde
xapIsbmFroHeL/JmjyYJDGApR0guGJc2tk3DacHmOh/JCpyYckfHM5/LSEN7Cd9xSiufqc8UIIyX
A+ScPZymyoNa6DtUiaQr2dZtaYTuGK8QKI/p/hrRJApk7UTMY1a1qcu9ReaJft0acWo3lqfC44nh
QKeTZXesgVciwJQbYukK4OOCPzTIP6iQTVvENTMZEFVB46BsrdghdsFXof7TwAfLNOQ5q2LDy6N3
l2FYteEGhzAoaNVi2UTnNjyEJ4VfqD+P0qq5rhrxErCsVIsiW8gIZtRV77bQ6PzlOWIX1CPql/Lq
ycq8p2/YzluPDbFy8mRH/EIl7qoS+xAQV3NMmqXWvpa1Uz+J+LEmUq2hHuCxRDu7vWnFsh1InkuZ
DuuVCH3J3mi5bc6vuau7Rd7PdejLmzspG+CzZiaflGCjiItIWYsaHfPdHFyHoBQcFq+ZSfCJc01d
bsx+MfROpvjUfcuPLIhZ5CHsq4YFfjFk9de3SnvOxlUTHtQg9STg55ypWjkM8qakaArR8ENnrqtL
iMalTJ6H8LHjN8rrgxnwrLzGPNBTsjD9xOafTCEO20XbYv4HsfXQn4BGEaDWrrA3KhStZ1uTFL0r
SjMykVC9X/GCEXoKjq98InezhheCkOXr60R7HdSD8iCbC0fgg1byAgOiBEgPQu1hVz31+UtjzPU3
5MFR4Ze4I5pF+oIdDig4L09DwUTzqCdnOXKryBdXN1blOj4DdP37qND+tkWpliWZuJY5ML6PBfEw
DUFQ9Ng1QSW/7Mmlqzr0DA1oaWuZXhltJGbEVw3NONwRRfB08a6IPuMxRgSjHCPkHAh6jo2PluXG
MJxz2jzk5SIyvQacSl4yTqPDeGsrbxRWCKRqOteb0K+tczIdMYt0uVuBgnBu3/wIS6C6SIUfjm/5
b7Onjq0ewRRn+B+BxjczNkcCtjgP+bN5ufkxzry8cHwEA9kDpEZiI0blIWUKxiOQOSPq1FM6LRPa
afMKo7mdTT+NxH+dyQi/UhWi/slL/+WB/20OCMMi74eKj9Uv0e40gSMZ/jX2OZ55rxkC8B1AmJnn
8Ilrb5R4jeesGJ+SfcNMbLeEM3+G01oqlxGvxgUqT8J0sAeY5ZAVtkQpTCma9kV5CVEzz0wysgmJ
KDe3M9hQsUbqiVSWb2J6GxvGZzLYneZxjLY1mk9urGJbWXO8t9ZDfxIlB4SMobidUzx58xAUiLvi
oZRnog20m++EYJ4w8g0zInXslg910d251tvDA1qyVYPGfXKh1Wr6E0Y7MTw0cg8hzqKZISBpn2fq
4tY77fjLlzYsS/RJKqTbD5Kuv2grJcVQmH8VSWQU/iW7/e0LF5M4uqbDdTyIlITGSxidHikjUwZL
PQQ+oxj1exMBA77yBE2btUdN2BBAkhGkHHjFcAJL6+SHluD3ZNl7BAMhDKL143omEAs8XdoIGp1t
5XtWIDk5GNEhTwi3srVkQ9hakdoiKr27NNfPJDuR18m5HDioHRRNVwP9VfzKdWRRtQsj7ZjbdH6r
iJEUFgkY+k5SfngAf4UZ/lcMxNdxD6uUKGYxLO3b5nhLDa0YdfHXVIOALUh9Od8OfAsHg1/rQ57L
+iqTPSvCvIOabBIdtXxaU/5couS2tlmwwiitRAQQ0ustP2IlMBaHu8/234fUX6Eeg5eXpVHF3Kp/
w+gA7fRWjNrx0Bgeb4I2YlhextpnyuXU4FNO79rymTwwqQDY2w1Tdb6URltQSDa5J9WnKgPsPiI4
4XYWy6fM9BCmdcohvXlK+1ZIfllvuNYQiotvqacZzsR91CaNMz2jy8dRDRj777+Tcd+3/vju+RuJ
bAAiZ8+3kdsS1LZWew5ew/AswzOJ/R0XJpn5gEgYO1eX6HTFo5ODWpuP+ssIkhd4uFGD7ohgiAnF
MD0R9TQYVGOPD2hvZVAuBhKWSZCuKV9aR2Yy3VgnwUJi168/Tczlnd+gWoXon4/PsPdOuW6FJRhh
k6900m3FRajD5G3zaN1DFSV+WM7BZ2RA/mS4u/AlR16poXddyT7c54TLWJsO4pu8Gt969AQ//PLK
/Vv441uypHugkanqvLr/HWRjXRCUUWjGg3QiM6azOaIKAnveKPNVeF6xojtta+vDgnYGaRVjWcem
dvtCUN5xxj/AagNOqyyzm2JAurePuk+uGaYBDa7wGaT/37+q+ZctG3hWJj9FJ6LREL/p9qu2DGpL
Bac1L+EiAHmbSeWmNmmtDG3x6lMdzLgTbsAGI2kXpXYIf4zc5LOekI1QkAcSSO8VwpPb+3hR9M3t
mXScNJkL0uWmv5TvwoXFWVU/k8ZnpSjdL+jx5onGzHFO9ys+LiCMQNxTl5bXi5R+u6dgrrzqWJhi
UKyx2oCxNVsongtSBEp0JZ9JOu/31QZm6lknlEdGGQctpQwe39LwXFs/wFUADn/+pirFAuh3JENh
cfr2HUm9GtdZwHfUuFXmGi5hO92ic7Or3bhcbbJTqIv+iORyNn2o9apy+6Ww6/b9kVtlB0qPAyeZ
fFibCrV2wpYA/GvKu7ohoYdAx/1EXfBJ124sPpHmTgLX5FKyJ9GO1GAuw6pl1KsJrJtv9z3Fokpn
PqC5gh0b2hV6d5YaA6UTGszgSYJEhWh7RHdENEPutZ+afDQe74lJi6l/4LdDnYThnzZj9BX6HqEy
l7ZKJhNpDC+idNdUo6VZ8IwiP/XiVZM46Ougx5HSi/RNN1/D4JB6OzzExTw9ED5a2u3oGqZ9s5xy
T0H1+/WcRi7EMKYlOyLzzNZe+GNUwr1CIGpH97WlGdgEeabgwp5JTbS5HyzG/BglyqaM+WiuVS6n
Mplf+0PLgz+HHB69rrCR1mkmPbZOc/MN7cX8kBO7/UyTs5Z6lTnjHQvxQtiWg54JgRoKXc4BV1Pt
S7okMibzoVD1fCa9kDfzXBpknvBs3VYMG9LRnKU+TB9o9Zf2mWteO3vvtXn8mPrk9GFOm41voXFC
BoHo7VKL7zfjUSvJaV4xJkBdLSKPbx48R/WbfI56JHK3Of6+dywEezgZBGYz4yLaQb8sFVsWuCrJ
lnQtDDk1cDirSUtqCr9iu+0frx2ADkrCR4H6E5JFI5eZi47QI/0SdbmkTPkhOKqb9g3qmBdD9VvB
Yw9y4WYLBzdQ6tEhIlUv5VuPjwJA+DNPuOsgr6o16nQiEX8aWZF2/O014VJGey6bsiJ/O/rC8SrC
GsClXIONnDtSjhDLCc8ZuePmBUoPF5oKN85WD6NBLPHyeoUYEBfXTVw95Qy24w3hzSytqClY5My5
zu0pmub3CGX6BOUvqAoKqqEzqtCzWnRYuJCXMk451BXkMbeaGxRbNtOOAhlKyekxjxP3qj6y7MXi
EYlH8gDXM8e4DxxYgrvNe+uha7aqxJVVOdY4V+X5da3DRyr3TMLxw+RLFchN1zWnPmPkGyHfVyUP
6nNCjk+8GLVjrTkd5JTNYw0kxO+GNggmRhtfyCzpyr2WYewjRnQTyuj/n3Rrhxx9lNfU5ioi/o/e
vjmXMnKhK+XIFmQCRrs9+3b+wyn2q6Xx28UEfkfKhsbSxO70DWEJIrNnfNenA1BQFxzZM3HmPwm7
hDjH1zFdQMlN2SFE7mQuNWAMgp6cLF+raEXOkzg3LvhIh3KeSdsUVibFddZvLHiGn/LI/3Slq9J/
Pui3x6gNBjNTFdiBbq/BozqtM+GVMFwD0J90sdsOjasuvFOGLXAMONbgZyfBbh/DTyvaM8rjTfhh
CpfEv92SHP4k8KqqqGLg/++trpNWPgzjSIc2sgYE1yw8aehkq/CC+F1jWyweJPM9I8UTtvzuWhsW
eLpvex2WOKUNyb5+VTdX/WIWzEwgcxI9n8zppSrP8lfaefx/TBRC7QBKqE5baFwEZCERO2/ZhXDQ
zK0uEuO2uHa73EuYw3Enyz7vcOleOeFmz+SQMwhN6XJUySw3bYEaZ3ovZNf6rIxVHB2uwmaYdmlK
W/Aylv3YPEuecYwcMG6KA6TNrXkwVznyP8Vyknch2RosV4WPXCTSKTRGaj8eo2xD/iOugZSSnTSH
/vaC/IeSz7/hgGjnVUo1CBWhd+v+Q/y277Sm0ouiWEyHDLgfR5Rih/sMi+Au3t8iO53W1fMTbF+8
EL+6BdjTQEWlGduEMTU3b5qng420vEf8Uzw834oVeNA0F+3kvYZiIYNkxS3z7wGK5fcvx57MUqwz
FuOB/AVY/PaR6ymOO1PIpwPuTiJzl2ryGJqLHKfTzkTlxgHVD76A+7s639SH4RyQgUQGK7qXCDBu
KXUeQ9dN+4j3AYmcMwlriDl5pjqT1F3xSACXIc6qXfyEJnc3hEfNmvEqCONJshh+9IfMkWiLDldZ
6vByhyl00LLWbCl/gUvzJ2MzEE7W6Z7xBss8ZBvIJi5KBaUIIkVzYbjyhWoW5ZTnbtJu7mtyf+6U
nVZArrgav8JDhdfwXZ+1MXJoCGZC0OfJR9QcAggSOxUc6xBQLPgQLQgeZH+vMJYv6/NtVdvxa5Oc
CkbJLZ1nN4f648zNA3JBFub7ZM5p+06tO8PfN6crAa3vOOgrEry3MgFJ1hKBl+ZhbRufCPustuR9
1Du0yTRW87cJ4xlXBL3V58mh/ruxtryCS3zzKWMzgQd2DkPKpYspbB7tinY35Gtzi0HgI4GyWeFt
Un34tSjexck7ishEQ4Ioqmtr4pRz72O4aF/fdNkJsoOYbhLBJqiq9prhIBQX9diPG/as8DPo93G8
Bxbnl1Z+Wnflv6DiFOhoWOdEVsY/WiK6W3YN4ymaDsb7jWd6cnXtUVvJVBwLnhGsVXON6j6j84Xl
SoTQfYqIFX0h22lCCG0djNbmw0oxwrCeW2n2U6P2n+mfHNU6Hm2VI5Gmr++mvi5TzUFqlPGgi971
3k8reuLNM3xtFybHQXGi4SADvUQbNfewPQHMEuFlY+HWJ6/O4OLv7i292xASZJUrS1uV46pufFR6
qKJbRkMD1RfMvAVXT7RpZMtvS8xo9QOexuRDzFxwzi7xVCJ1ZR+x0DDtEfKpQPh4c2cS3j/a6hf/
fuH/zEz89pf+tgdLZSFOY6WOB9AXxFjVgKPBphUQJdMY+ZmTLqDhBMO7TmzHTvhMOk6KrBBjOioP
Qu1Mm8ff6wVHqJltoKsahVwSwo1BspFgedHK2LEwx8qsx3WztQgUGdcMM7yyNzxAsLCDSwREQ+BC
6vKdqIVvZLb4zgQcoRFNff29RVI4upyBPUbIDtUcEQioyOuN9iDJrokhrEAwS2gcsQ9z5ebVnVca
m/y54mfBrPMTu/O3/en3x+R+gv52Qt5uUZ/VMeSO1q00Aa3eKv+K4ZSPiTFPIAjRdxZ+kL/B1+GR
yAOHeL0hW8pPAuWDCM1r/ntX5dwqOcQZ8lAtyW9K7ATvU/zDmCT9ZX8HsVFYiXmsIf+/7XqjqpfX
tpDHQyQ4RUtFIpim24K85ojI7U67f+OaDtWBefQHdOtv6OpvfzbJWv/9nsw8yeJrcP+ztw3c7+a+
TuDnfzJ9g8yAHzb/v+nI/g9JU0VigNTvnO6gwA92QT0e1E2Jr650BuAzcrvjhTzHUQBvg3OMEPgY
2fgS48ikLKYjeZj3/2JN0F7ywSk5MjOQ7Br0Lv+LPKzRbyKrrhCg2iekI/9+9X6dJ99nWN2iNYd0
IAyuyrcZVry2WtjRiX0gvS3aFo0DjtZgb93IptM1K0Xxp+IeBKC91rtKccfzDWXrSkJhQZgKFgXt
hyf7z9y1+1nw2wf6NqsOt8jUgvsHakpbUwi2uXuGQjQpIKLOzSlPiA///R386l34/h1QqAEQp+iq
QR/Xfx+Sq5j2kqkmHD+LTlqTosUAP25pELrtUDcg+MNjKrMjGSuk309luWzn//4Ef5P23es8WCFQ
92HI/PaKTK15C0U1GA/jVwiqc9fku4p5FPu7VU9Y6cTG2Bry3Wl2rZ/lk0F1Z7O8vidPEvE7iGHR
QUmOoGCZIErzUhAT8fHDJ/zbJvrbJ1S/fUe3lKC0yQzHA9GwJKB0tUOqAIAkdmXrLdlUwjw/kIpJ
LBIRoTFNfAG1uaQOzQKaV4HazndEyYG2v9Y/CBfUv93pGENVnl7Zku846n9/v6zVYynqtOFANLj+
EIerYZ1TVTHtghpCmsbo8CDhC8C/zlbQ3V7kIZ0VhF11HPsm/8gtXQfqWUjXUfkg434hEQQICv/l
MmxtMp6NAiEChbKOWhHdu7V8RGgFSiPMixyvhEJn52h6uKLayN6ucJ8Ku67ga/G2MKgCAMq1USsH
OOkIx4JrAXltb16boBXz+/xdq5cmnvfOkzGL8y3Z5kcjzpPiELXnFl8LlHtwQqaUOPUmSp1YI8hp
ZxRAPedJICF0wbUWR46Y7Q2iMciefJU035reLeRtlp2KNgFQaDmI+ghPQfuMMM/ClsF9mnkFaTjS
ssPccMN3AnK8v93I0ckOHemf6lkttrF4ImRXCB1yjItnIoRN9TQibiJFitqUoHtj4q4G4nm3yYAU
yB78pp53xDUDQr+EeBqILplrT7zIpDjW122LRaIKZ9146sqN2l5IMHaJDTNfYVyzkIg0qA8SXklk
ecab2EerKHFikyjUBeN+TO9C5cXViaiBErvua1luY8NLTHL6MK1ekTvKt2PQEGDkMGyTTSKwvMKN
30YnN++qA2PbbqTsIvc73XSqlOEZPx/ZJ7L2yApMJRASzGitBvYQPfb4+6dN79bKF30Jo61gmsr4
jkb2CWyySCSXartQhncZf3ixLPGetPrsRny4+JSTcpzukEi0mFVxacrtGhMdKpHMVwk5TI7kYCDh
xtKK6zQabfEEeFEzaRJ9RpjFu944JFCR/kTFt0k68JK74Rxvg/0UHBTJkylMRvN0cZp5exJ9g5F+
jntOASgDJbxclflty/57KUdsOxIyS88YXosJydyiPwGLYKnhthXFoxDj08glrhlao0jYjdClLhR8
nxHt4rTHzYg2I/rWydGX4uQFnXztQPSmbVVuVeQcjrYkUYtkl0f1MTNd4q4Ce1KcYGcg1M55MZx7
Jg2WkyU1p3ADtxpUOfysSQ3RXFzmeAUsrCr/I+28duPGtjT8RASYw21VsXIQS1JJ1g0h2RZzznz6
+ShgcOSSoMKZ6Qu30W2Lae+1V/jDE3ejRg9QdibyQjNFjeCUqkcJtDLzcCaKYn8xoOfkq9SceoNy
8pIgPZKrW+21dfx8Xt0jwlG/iGuyGWOSP56r/lkwFqK5oYBt8HTWV2rzBJ+fgZWA0MHwNx8gSR9r
iKhHgeYrjKg23wP3p6gFwk09WKz5FWgeiHRxHav3Ouzn+xo8XGFtgmDRxb+wChaocyA4oWOVgjRF
XVkkK62pgEB6ZOzzAjrtsmMKYCChgDX6I2OJ/KIMJ8MRymXPfaqQD8iFCkQeFtCTuvyXPN4DJTQO
APFpUP4cyL96SFH1oMCPEiDa5Ip1LRAruVrYRnLZT30X01GaVYFwpLTA5lijmZrMMafpaR+TDe/B
RSOrd6gYuQyr/k/LH5H30j5I1sZT0T/AJQWniVILkrIoCsrbOnrSyt/e+JQgS5G9IyMiw8bMHpI7
JHuRiQclOZhbwiakLDr9afj287PhH06kvzrJQYPLmoi9EhjTj0LjU1rM+dRkbUON5OIbpZ6bZNFI
mwI/Jdh9jNXpvbySgcbcnnSc1DRKdGiWxslV2hnahngVjZvBmMwI1BcRbWK4WAtmCKP1oD7SOumA
gqN7gez6Oq7XA2jSpWqiw/w8bCs7OLIgi5UuTERb9EzbNWA4cEbL4C58zULY0Y9pdS8EVByox3gX
DVMHmlvZUd9mAFaKSw0HFZYbPFUoSDBvJyXLiuhOq7W4F8NVhChBvImDlRyjF70oWsYVdgnRGm55
dAz6Fex75sfAumy5cEZ6B/QLVFtjvK6ix/hWBw91bjdwPTsA2OU8Hw6aUM7aR0W7t+JjqaA7iIzi
TCwc9LYZkVCuF+inbWXsv7PmXekckcKYuX6PolLS/QWX4qorclPaoLOeH0VmFHEOMmzD5VDZo7vB
vmIShTyfiWNU87vCoEydIQSyZ/gBY1BDeSRFv/u+wRTFW+pPTbs036o/3YCaIUzC5VAtEGDS2Hvu
fLxl6at/Q6jQ2AYfiL7J1veqBdmryiC1otw7Edqq5TpN2rmuISFS0B8cEB3atfGLkDudwSo6DOl9
De15b1X2UC5BicUMIxEbQDaE+VOzjyBp+fdgZpUB2vo8zXGOnXTXewSL7iQEiPS1C8eHPaQDt/9r
qcvWvYsSpG0GW3pHHDpeS+lTRG1LAQuIoJyhvRXnf9FNafa0dxBAMfDGofIFcYHcEz3Pet2Vtrhr
202d3spItSmhu9pKmMfIKrAgk810LXwTyHJXRELXO/WzG68ilMpFhosbn1ylYG+wOLtzXK3pvaZM
11CP0+oN8wnwa6DrGXbtNBaBP9f/ahggzIsD/gBI/GgzpC1AWkcleGFGKs3OorsApXCRHZNJS4QV
bvzJunOozhGoC3WbxMisodjD6VzrrzUagsA0OIKQeJz0D8xwB09ecZciPHam4QTUlBRILo5Vsma0
KB4Q9FV2CFgaw0RpS/7mwgLlTkZeGzolDMLVHCbGzIcvDw5Em7COJdQGGp+vybOE2gilWLmmqxtB
trcggM77OZEdtsJ4JALGJ9HbFtZMZ0hBvwhwajVraD/3qOcCB8FnPu0X0iVaim/Vm8RwBlcVoO0C
JlPxFswrziyI4udLAMkCeRzzx84O169Ipj6d5U31W2K2K22aegvbXdGXHPgmWrEM2tcDlBbpXI8z
QdogOK8Ea/glwS98U0p/A2HU3anVenzhUDn6yhztkm4mPovZLI4RvkHFcsahFTrwTCFGD7bqo1QP
q+teVNadfvCAZQbL7vQ6MsJ5VuZbhjHA/BD3WPRHpHv+6snrZD+TLcwNVQkw3O2AxNicibF4R9wC
szeHRW0+ZjIC9NGpxFkgOUn9EamEe2Q3gG2uUSRdyVhV5NuWqAMdg62xKN/lYGKdDmTqKwif4yNe
i9m6mImOtgEn9N87XKONq2LPZqE8oymWftV7AiIbFFUw9o4ebnGOdRMbY2BQJOgh6OiJHuvL8ADZ
9MZJJX+3uz5d9ap/A06tC5Oaq3IYZAjrvsYaEEzbvG/fPUaPlnZn3GqFTDXklw396ZJXlb7keUnX
tGLvsIMFuMq/TH3mMmuF9wg0k5G3Q5u8pk2+ZGAI9Wivobz6lIU3Hv2rafHVC78q8JvaStpC4tGV
YRmXgCKhFU+NErB45mu/ccMVKTBgqIbh9i/NNnq7gOO/rHHhGG3xoTf3Nw2zPuao/74b6kasluSp
faOTHfHuPuUNndWlWPF4jSOv0DktGWubM0H41WK9hNocJ/hT0y+1Y8VgeW/Ei66dtQfS56mLnW7I
WJ8wT4DPbYGzvZGvfdOckGkm0Q82meIA474qblsp9DS97GoHaJh3n1sP3NGkCyasqeTADC3rFwFE
tb/mIFbu4N/WwCNurNavZ8G/93B1UKqF5GKTyz0Mxn25ARBn7YI5rA70oHInVW+sVOPrSuVBSVLR
Y1cNtPCvvkbRR7o5WkbtYNYY7zGzQ61E+53Wz4N4mJDP8F77eqWIy2btCZPsbUk3fGEscGRpfESs
VkpwFlGCrhQSqMfBkfMVvbZhCSvTdFQqfTw3mMFpC7Iq3FBRS+qTVSJjazHJjBkqVXtNBmz75S4J
7xhfz4pFtmd2gpmWNk8BUMMXZyD9GtpVtm7wJTBn4j6/uGtqxsb6azwCGEBG85Fhds/PjernqtkO
IDXCefvr529jTS/jaukyg4bVA4CXpuN1/JKkThjMXKodrdzW5PHuSXVh/jHKWVkDMM5zcUnzk+kg
JgIEPcT0D0wjQmt8x56Mt6pwH9yihFRi4RfOGZ1BSFTlZf9mBivh0TU27poU0o3PiLOSZJZvaPvE
YCyOxoFBvJAc+22Y7YxLORHuDE61vzxobewibyGsvMauL02zzbNVssGSeFiSCw5cfAKmMLUHNx3g
E+1ry0ntcecxZnlkENEylc1tuTx3J3mGOwsqb/OIU0A9WxuSsS3weATjKCSqJ1CR/S9G2T+/1W8a
cjIzU0NCHQ2ymmJeBcvIK/LR1PPKEbdCtA8RyQPBBQpko4AK+ouxqVXdVeqTKEHstHPSAtRs/rQ5
dkRzYNsY5xyCt84/lfmjrh5AN49/fr5BlM+++e4KXXUwZqoMbPPq3Gq7sKuTWqgc8iyGIomOjuZM
eGBD5P5CkBaTuB7AkLmOOLW3Kmi9D/irHYdwDdwDV0C9t/V86nSWv3yI8CNK6q48ZULeSxXME2iu
+RzZQPF1fEtePGvO30LwLtBnXol6pk0ZDF8MPYNQvMv0Z1+5BD62Jhc5vg8Aa+TWyq/RMkRmiw64
nVbrtlqjK9p2SM5BiqjWWbDthz01ywSKkBaFvLfEbRCuxH4FVcAsbWxZGMJb7wV5JFrBWJ9lc7/f
lOakTdLALUEZBhvIZ2QICoG+rIlaFZjt5kF4hG3DLDQomb1ujRHBNIyVDlqwsWpSdlLLFcB0rXyL
o62sr/PsaChUJTPoCFGCz8K8Qa4AO5SOPtS8cyCEF08+8sEw/foFCqJFtSlKpJvXkADipevZBQPV
aB8NT0b7qiANj2EoPQc09JVJ/zRB4ARTKei0tErRR5Hsn5eC+l0EAD6umRgGSjTyp1zj0+FlGZkc
N71UOcF7QytPmwHjT7qF9dt6RrKicjzUeDCbBPyt4Hg7MAC6KHt9mz/AJoGZiGOVO8f6CjANr7Dw
F/rvFhuucQ4OR0NlEdb+OENvJt3nvydhmjcEihBORrbqob2FVPmGijCx8BVw2RDdoVld5UXKYAix
qPcVBFG7QTzcW6CmUUBnR7y0nXeuXas2lhdCtGz5TUWT1y5plKWrAK/A1Eb6rYL3zTgb6rcd4nt+
YnkSyNx9JC1hoQwcWVaGYiaNOts11thQTQtE2KLMc1Q9QuAMAmPa26a1RNp1uniLD/WioFI3bh2r
09F9Hbo/P+xVkCmqIonccKyAodl6CAJmWf4C1ec9MsFfKho8wJkhraQBgTKEKRqIFdqNZOybidX0
vjlpOWiBIF+D4WHV57k1dhUWpw3A/JmwNg9wxfbJuQRVsWSN/NEvMNqKOS/qKN+pG8BZWxqt4ztG
A/vgrnxlX5gy0Q/dn/6xujFS+whjX9/Rf27wKvVo4qqsvYAbZBuOfB9k8cnOcCAqloWP2wCoRntk
ykbFXa91FH4vLl0/tFvCJfWcSn9KmFciU62ZeoFoRu856OzyV2qui56ZuV3S5MiBaUz61AjC+e+U
2kQNK1oXnIPlKgClMIDdR9GU6S9CS/Q54CVZgt1Y4KSXsNSbFlmlFfrABsKIxTz7kzOP7hf4NOvV
ykdAHViEukGJyxN2nvwYIHuNz9atT/lNN4NPqYsyaFpjqtqvZkiFJkaS7NaVo9eQoCf9UX3YxOD0
odtOFjLLLNzU/GqCl5rTf0JDNllnNtuKgwNOGVkVJ4cxLHU8FXpEdiY9aR0RPNpgHwjKYWbESKzY
RBChWoM08EmLesTM5l2/ilA0pcAuFjrNYzBY4R5clDVxcJforLHTZID3DafRQiTCFA5WRLHnJPpZ
hGsLUSqh70r1MfnP14/6+ecQ+Q3JYYol6pTaS2SV1lUSTeKvV1WhFIyBKz7OIqS0OUMC0paGsJAK
u67vPWsaNJTjXkwi2t7trBdR35lXm6AhQgpHanV3lyGPKqALLqzj+Jg/3g/nW6NAa1rQ/yx4kjg+
ooHEhwGu8DoCpiFLflByyTG8RRbPEOLJN+argXIsCngzqamYSgrF1j9V2TL+g4S3gQZMvkfyr3d3
K1SrKZsu4T2Wr/QhDkx1UFvEr3tDPBxn2o5GAUj4RboQ8DbbFbTjdwoyUu4qUB5CUIn38R1jLzTD
t2b3CCaGlRSjkrZwX+o/EB7N+gDgFtUd2lPGxgDWPKmkz7sF2fXeco/B8NQjZequcqsFiIp45pIx
AvWcZTOdkPWLwk6CG9wtga164x8duwd/KxWMV9QFHpeTMMyAuhnODnWz+XkVfDinfnm1jJex2JJM
qCRXdYWQFFJnRonkuI+ya8sHePnCHsGWNe4U1TlcFuHvGBlzBJaQshOW3l/5ztz0O0QOT/T44Eld
SmWR3htzpMcTi94K8ztEh3CgQMmIlHBj3LE40m0EkIr2y9TGvYGl0Kbz799HsJSJAmFI4Ob599UY
Ni+CvPP0qHMCWiaPWOQU4c5V7i1hJx4QZRvUX8FrA+S/uOiIa8X7N0gFkruxqsXYLXWPzH1WQRED
a95uVZSRRCIinqHxPSBHRFk7aPji3iqO8vhHCrapuEV/wyU+tMS+1NgR8Hjw4R7HQ7/Yq5xIj2H3
y7v3hbUv3cjBv+BGLMPUpWkcT+lt0Ka92rRGIyuhpeMtxTkP9i73hUWbdHSa5yazeSnB5Ww1JE4w
qPuKdVPVNwbL0pQ4fX7Z1zdwdfaIvWAl/WD65344ijnODzZoSamobdr5vbxtx18pwEARwZXXn1fq
FxDEx5VN+Gk6LDUdcyvu7FNKpwpDIAyd4Z9hN1fRU5fZpX6Q4nQeQRyVL2pgC1axMITVz9e9jj0f
l7UmXQIN8Blsm38vm/utNHqWAiKy3qaW08RvlneK5VVNI8RXnv77i8m6bimEYwOHi6vsxwLWbnW9
7J/LdkfAQY0nYUwI1S3e+v3h52t9+yk/X+xq69dNLmZhhIznNJ1szuKY4xzxHrmIxqdnVy2ZtQ5z
o3vlzRb6rYtPC/V6HcEDUoypqwEQ96pUSxJtbPyuRmYc0WYpmuNuEwLBm1IYIbRTyGsZkhMmJBz0
SS0cVUYmmXIyaXla4MSL/nLjbUwX/HpD5Nf48GE4KF2lCmWFqX0zckMRneeydsr+wsJCGrDLDnCX
VX/nWq853rSFbcIV+fnq0w//4eIfLjWf1nZRJ1VtGZV/phQ1lAvfHd1brdhFysUFydbdethrqNy0
qBVxmmGwmSZQ8b+LWkmjtJfdwj+7wVNSvrfKK4pIdY71jffalheFhjo5+BxNyJ+fc1q/189JIUMr
S4VxbF4PWpskkV3fULxzXJ5yfGeald/9+vkSX+BtH8/26RpXz5b7Q1eGiuphIXwGJy2wlJh0sIlE
XCxS32EtD+KNevO71TztWZEKjVNIurpmJcem77bwHVTaQtT/IHjxzgEvcMv++2MZXr9BXQOjCzWV
/uI1cJDkSBhdofLOoUmXqqpnDfq7vfYYV/VBDk2g2oeaiWeFUqBFUSqi14pa/ELMXvoWvYPBW5lZ
uTbTl0y/8W2/C5T/ubMvDulm4nu5V9VwPki0ccn539jV0+cqblzru/et62SE6JsxihOnU+rTfumE
upRKL/LOxK0gXsHS4uxhp9x8qG/f99TyQjVkSkGvfQHMUvXGXo25UrBpIWdpSDKgkB24xcIyXiSy
HkHfjuqq6bA8fhXblRJf6gh8uGMk6oJbyv3yRoH6XbD4fEtXJ5KZu9Ygiol3FqxXMdmK+Wtl3tXp
UffIANpTiLrjz1vqo7l8vegMzEAtfdKUM6SrQ19zy1xxa23iiAAIH2dpcI7aZu4OyFtsh4aSpVjk
qNmEI7M6BLYGnN3p7HaDbZnlPAbPM0C+hRCCQEKgrVOQewa5UdZuOwBwVo0EmzHSeUbJDBRR+Fy2
+OkMHLTwFxBu9IIdrc+fn+m7FfT5ka7CvWapQ+9FpuDkI+UPQpw7td7m0I3S888Xmrb+D+/uOrQb
qaF74NoFp4OaXT4RFADOa/3q56t8RM6fLjNF/E87IkojKa8jVXA+Pgy6IIS+LF9N61TQRjtIOFBb
3HyijYtXoFQDTjF+hTVz15we5qNpnTrtFAznPtwJLhp3McuZSbI2AT9//3yv30ZoS1E49y18esCm
/Huvhdp3su/G3KvaLbKaXHbOOhLLk4hOL2T6zvh7M3B+6Q1zLLBwJ0aaKHHwWVcJRzF4WpdqluuM
411Gu129k9zDpMsKtsy9R2nF6I4+CC3sGdFNVaGdAPuPKBQOoX9XTr6DxYvV6suhnBALcAcxyBK7
mZTb3DTd2QIMPHLUIuZcxTafGBL9AR8XLfzb02Kpf49M77yzX15y46gBTDPQGMMWEZd3fjUhc6Zn
cqAbb/qbc94AOTvly4YCsOkqVCBeVfl5mrtOhgNNsGpzWvFdMBvKdh1Kv7QI9ZsXlZZFJ1ebG5ee
PuLVgjSUyYeJ0l0kfl6976A3pawfUteB1RXzerHbYK55AjPcdgtgw03t5PJTNt5YXN/say6LlAUj
KYSprjPoSMl6IVIC1/GEozs16caj676FsY0p3c9PeOtKV2d+31pN7qeh64giZCJscsqTNxHEKfI7
4b+tcafVCxgbNS2GniTN08182t6jm8dCI0xvMz3lRngoUndZQ64VdOZzoOFzvBFKT5wLTQ9qKIFt
ES1D9awqTgAqE0/kMnl082YTWe668EHPL3VCHw72uK3KKz2aFuITLtNQoBkkmcZj1wSrSEEDKaiB
5xOxFGcEwJkoGEC2aMNlq6Gz6GoJi3qg4s4spgwtovEYW6VO059aoaV3dEnwhYly4xwi2uT52o2D
6bsSxtCgzOvMe1hr+lUkoWKzWs+vXCfEKQbUqHKgRJPw3xNW2Hygah+a0szMFpJy48pfBBimD0I9
iEwIJsKkY1c7S029nlqCD6KOBS4UoBO2gvEiK2elXXaMgpRtZmZAOVAJA/wTlHM1vFPNU4Ow0zJE
QlPqECcA1M5QH8nyiQgGGYJBxXsLuK51/WXazQM4NdDrVyOs7Z/X7jcphIHbEXkNoiHkrFfLKYxr
KJyVbDlp+FK1oE3d5677pUpPWXAOc+xBbx23X5JDUyRphWuiMZ0Dg3iVQeRu38X+yPFEUq6kFd6m
U2XbQvglD7CiG1vzC0AA4oZGxMMoEv1bfnd1OStN1SCtOGFYF8MA2h6Rbxf6NsCgFuk++F6BQ4Vl
tnM/f9eAN6jRZJf6niROdmsW9SVOcC+gJyQFvo+pw+v9d+smdaHFXmW4Ds+MkUvso28x98khlVsy
Ph952D8xl0sZMuU0yD24NvpVSJK6Cls233UdV+wWIg6wLbN9sjA59RYszUo4kJDiidEN57E8adZF
9NFUhHBeSQuD/lEp3/+8zr579s83dLXOvMj3sjYTXKfrp8mUi9JXsasRGS1ufPEv0pHTF/98pasv
XnZBNioaj07eE7QvOuCZUjCXsYQ5Q/aqgE73XAB1kR1jwmdNbqfCtPMQFBUtp/0LHLxS0YJBZENb
BIArfn4PQImvj8OP+5uqCLo6dCmvjsO0h4afm6XgSIQIWMek0F4HWbHFTlq5CEWBJ9JSEt5MbIrj
IMAGxxm0Zw82SZT/7loAfsHOs4oVVdyuQ8K9yIetkR7U8aUHgVMLB696r91H32tmqXRvIMU89ASP
8ZEJIK8E7K8+aScjktBuFfc1QktHVg+1dvTHxw4zsxqEbomkQUj7J40ucvVWpVskkQd5m8I3arJj
i4CzZrwNmsOqklLHGkEsJH/rfquCSnThzbbub4l6U053CIl5TqqdMiQfg/6gmBQLlAktnhJtvOhp
t+vdqyTJwIjpg+Mh7HW/RQuSCX3l5AQ9zCVDshpckMDvDQLwSIwUuvqOCsdoV1YrHvL7BKFIPUF1
wzqZpNQBUmWJ+KY3/axhNt6NPIA/V9hncNjTDMZJQQqHoc2oLqfU1uvioyU8lmhd1QDc3ABwrwec
hQRtPPKRqCwLZg1aYDcGROZuFWE4ON1OEWGCMG/prmr9u48+QAYxrBZ2AB1QzhOtJTbD+K0cIxEF
r6h4G5EnidJDpsNqr+JFZFE/wXHuwYFkaKe0JgZlmKRLmCnxxWL9rRheWbJFnC6Api0t7SCQzpdZ
aY/YoyTcBR8z9I6S5q965nAdzjKp+Tfm55a9j188JSquRzQEsId8tiYP+wKPFCV2JARSC7NfShr3
ngH1pL4a3JUW0U/L9JmiRgspPNX4vJoWjYUCbnj4xI9KTAzL9X4mgFBufT4ak3E/gRtHBC0RjutC
aKSQVLSzmIFMy9I9bazerBeignFjgncDnD7J2g04Hjd4cNNuSl21n516zBPTPF+7EbhVvCA1LEC8
FJoAtSSq26YgPUSiwZrZVKztKKhXfDFo+7iiX0wV0jVMDU9BnRzKrkdDPHxyEwZuFqMoLFRS48WT
D0qO8dVjQm4tauldW+qnEkTq6Opg/ALEJpO7TMvtTir3stvsaVaMuNcI2lZB6dKsPQzBcYewBuRc
mGnw0RM+hidV29JQbRHvNknYirQnc9MjpQ3WQflkRQsIw8kfRvarEvwu9UBjOhwwoSbhNl8sXG1j
lgexQWdNW9fgwQvpj47GR1ZhP6XYYaLbERP3gXZD+46vrMWQF8m6bYqfhbwx5lWiL3Ja0cFO8Po7
KdnmdCrRG1pGAfgQSNnNU05sMBEaznIT6c1xUeM1CvcJIsbQV38o2uV3ekBh9+oNNF55f0E7JebI
XSqFXaZbdpIrygtCSVvlpxDupSW/EBc4NlTtgPWCEK1ACKSasaxD9nh0kuJyybahMUuTtBDgxHeH
1ASfCjBbjLHfmVYKtKRAKxeq+6pTO6m+tYlZz8GE+aUIHPIM0j5KIMILHbupB6xEqAcgEtEysdZ7
OhzDgt50CVF2GndMf6czX1UmdUKyIyRpkrgVA8dQXk30C6zsKAI3SaEB6on8IEAjEPILtO5cR3AR
PVIXsg0IZp2124G21iymmyg4W08aEOUkeZPKmuLscRh1JzJefMOirXZfEDAECZgmmwLB5b2H3qes
Af7HB0gJVhUzPKknoCmmnVmvCbBd3YfkA6prYMIkYgf6OnQTsSuh2QqZFTyv0FbsmGWknDUg3ob/
0FhnA5ZL15dboTMuffBsArYYi+JkZK9qfs9LjqO/UtauDcaYslIu47aHN1fvc2Rj4jCbJQZeI6LK
xJNcy3Q6xVhIcb631CeKhljKGT2jbbTkB0UWrOPQArvDCKc9M4JYh91EuQoZ7//hqLD4DmziaDJ/
ghMSpuhSgvBXRxgj42OpODkc2AS3UL10xHouG46Fq0bITZhEdEYAmxKwSKm7y8okqqCqZkzAoS3l
IfLHGJk/K4YzNuieQ7xgHBfyQlOmqAE8KDYWjekRaRvJV9ex/w4RcqH48Rqw5/RHXBwscYZVI23b
gpE2qpMJMjYkylCqSO9xcySM0ESXxJc4eUN5GlEfvHn4/m0s73Ir3tHiltRgVUPZ4st4JraZ/u9I
x+sb4z9VQcGX2Vbpvcd4IpSaxPPoa2tq/lXDwkTonG6yy+jQFG8Kw39ka1+yOTTTVEaaNN7Eq5RG
i8uakkckpaGhq+BsGWHIngXWKjGZvvO4egT3IMm2jL61Njgr4h95KjR6BO3rVQQfgEMELTvG05OY
vc4Ek8x3OmRqS38LW4gmGaoC4psU6ZuI+G65w7wNduWk4qLNAgmgcXoIm2M+not0a9Fw9oGqBfJD
A9Q0IsJ24N/zzDzkgr4rBDqj4HY4n5HeC+Ql6sgNX9qPqUp5AFIRRULJukIHMq7tTvf/cKc0FIeh
h6MjrkJylpahmtE9l93Kw3zXHKq1GUzmr2vCO3JSwZb4r1j1WnGfSz+2BXdnBOW6c39PkyJ8ZRI+
BSIAmyxipI6xC7G6yX6PvYLS4bsPTRde5vQSplM/aw6yhh9q+5pPiFmYCo3ZnnLynyBpibEoltWv
Wi9fenTn5KSa932/iempF5mxS37Xefdu5fzwcSIgC7Y2/Mp8zMl9F3xZ9JTKd5xXBEIeg0BK0l1L
L2mQ79TJuXRYuJggjmZn0w+keTPZ7CjSafBfi1SEQ3ge4WO5CSrMwEn56yHpWgGmJuJcVkb8h7TK
VnM0LyLp0NWU1mW0M2JYTCVqAovQD9CDUQ9UCAvOI8VvNmaOGjTARhUOTlcqyEUfBrIJVJCWP2e6
X5t7U6KroWGnUX0D0b4qd4ZET9q2K7HgISMk80QNLtLmWlHPZl2zLSASSvOfLzntgy/7hEqPni0N
Ret6+DIIojd2HU0AOqwUehQZXJCjjW7uzbbxl8KZpzNFEdgMbTXKWO3fYq41pHwotZiGWn3mwNHD
Y4pVOh+MQ4+RdwRz4OeH+66CAoWvAMI3NWLA1QWLVpQGzdVwa2nnbAuF1I0yLlAfa/f885W+NlOm
Z8OHgrEczA9Yev8+W691munJozU9GzkkR7AXYkjARmzfOEsFTBzjg3nOjVs0jG9f6qcLT///U3NL
0U2hMgfVcrruRVbvKws4FoUakqu41YEt66NbKIap2rpeMjQj6AarTI/gyP97RbUPkqIr0K5h7jqj
/W9V4wK7Btdba8AmG4cckLqIvkT6aN36ot89LXgCk7gOxBDFnX+v3RZ+mFdIpzm0mqUaM16kuJ0S
phyE2N6hKP/5s041/5dH/XS5qwU0lnouqt1U5HoiCTkCS+5jGpLfhM//vwtdNR9iM9Kyin6w03tT
+kZgAzhQ33qcb97eBH6BswNMwrL0q8ep21EMBp8NSAEtA+5Nz5iqsv8s/z1qEAa41Xj90kE3OXvp
WWkQQnWTBPLfr2XWrtSYIV3eRkfwA8D3aJDPyodc0Y5ZCmmu8pw2FFeliw8gu78S6Yb2TP44egoa
EDKWqKmIMV9OxDYmzHMMhA3H1zzA253DpEbT4KiBr2sVnO/CbTvAWTOg0eODyNFZQCRMiaRTadTB
w4sRFyC2lZ7LIV1t9RTGPC00LeXmjoo7rqOmu596OQJbyEApwG0xtNHs//pb81YAjRGXRCawV2t4
tEJhTABSOEH3ClfUE3dC/Wbmt4g+3wQ/nT6WouFAphKYrgKDICVJLqkuElPKhcF2UZ340gmkLP/0
8/N8gcHRPqIRSmdGBgtHH/nqSsB/oH2GxL6CxpE/qQ/4J9/E2KANl0YJ2q8DuoZ2cooRgE73Bah/
pBrzwnKXat4B0H+s9ebce9m91zraSJ0MejQABjwm9WKUVkp60ZqLR9I28GOGUKYzhTA4GFJPtD3r
cZJ+NPBphx0gU7CmVYpQhWy3WCAb90NxH2dnuZK4s78/P/g30UGHzGpI8qSzrolXm3YUAtoU5RQI
4QalNtuJIpON9PNVvksK/rnMVR+wLhPTFfSWCN+DVj9zUCdmMZv6sVSuogvqEAlXGNP/l8uSikxI
E4Z/1yIomjnmQWSWjATcLe0sC5taDDs4P+MM1Y4MP9tNr+9vXPSbdESXWUIcLwaSah9a659Os1RF
mNOQMwtLlPtAXRaleq+kh9YvHwoTbWIJkWhrq+F+KqgwmBNpJfqvGTrUiiw9NJW+pC0/ebn+fFff
hc3PN3V1thv0ALKhqz8OnQkcu0oE5Ort8sN0+Vaz/ytKkd30AYSh8a1Rkl2tqrZrytYNGsvR2wDb
ODeumbdqa7fHmFujxsi2XklzOp1s2sjJA+ys1ZuiSd8FD0onCcyGRW54fVLI/TShSYgWffs0AWV4
tX0p2nWJHRJOK1MDgeWuiKsO6RrRFBDQwAdMdVcVUxmP+uAWQOYLo3IKMpo66ThpDCgRev73LKn4
x+zr0XQSmeBQ6YveSG3Ip5S4KoZZU1tNRW19anYI+Vqro3maRvucxiGiL3qd3jUlxgHFmxvJC+YW
Ig1Ama5ZhsKRXnXzKPHV+fSbn5fOFzmsj9tmeENaiPQk48d/b3vMk1yNcMlwBGvLRiLFzjLa6Bgf
Ff1c6rAj0r0lNSLoU0tyOIlKwEdsMhF5EVjM1rD14MYU9PT6AO8vGBU/3+BHDvw5xdFJpNjkJMeU
UgCPrm4wD4MmLHUhfszsyzNgyYeTuOKEFTbaIn2un5PZswWjGMbibNmtIC4z9TSMmfvn7C5AHL70
O282C1Y9PYRZ+UT3ATD+wpq387sgmD3t08sTLW5MT2f7OWJb+F6814wQNg7oKuyKHsP1fJviqSIs
7tfEFBjlT0zz1lth87524vni54f9Iuz08bBMdwzwZgoH8NUiUpKklKsiTB5pWsH4Q+QeScjnet/u
X5rjA/Ncnu5OsyFoIjiAeOyDND8+3t+4iy/OA1d3oV6lRUGQJHEHXfvxubEVMCJHjLEeUEs8lvte
odFpD9i18J9flqdghgTymXH1LNjEl8rFlzdjCJqjHDCnPYETOt4PtjzbLhy8Q28UNR/wmi9rY+I5
EIhE8u2rUJRXISNi1YofgwvGPm/xr+IlejHgcUjLEZjLHCXRfoVCJzaHTGBF2idHBAf0WwfglJZ+
uQ3dIskg8Wd0fPXVUqtqtaLnNjBxf3JP+t69A/QavKAJDmvgj3HHofimicufF4t5HQP5TBTGlomG
Hb5XtJL+3bphDhhMjKLk8dIugeTZnS3Oh7m07BfJ0Vt7a3PLfp7BM5+nD946vlPn0ILugATJtrZG
u2eDMzc8mefmJXOMp3BxXq2OCHzawwOzoLkyfy1n3UZcyLNXcYG62NxF98iblzO86e3yjGrE7Jcy
BzqzwZbadhlw4/Zliwv+9DY9QxRah2tQMDP07GbNjaiAvcDXd26QuSN9M53/TF3+fXhRjlqzklmj
iMSs1C1C1Fuo0PGeOR+uxKd6Ya6SY3JsMTRFUALu8jOCP8Vrccl92zsjB7x0qT0BNLyWyVye0+ad
j0iTzCYn1HYDSXRPX2qOJkcyh1PYXbrX9C7+hR6gnR2lvYpZDbJBGw/VJL60LWCHAs9z767N/SaD
PDDDYNCxTsCdDv5ztOswn+x3D8IMIRBHIlYxLlp0q+EvhkrZClWpdfZCQ2gtrf+HsDNrUhtpuvAv
IkKA1tsq7ULsSzc3Cuim0QIIsQjBr/8e+b34xm2HO2LCM2O7kZCqMrNOnjznJRBHBnBeoLG7dwq8
npGOcjpOg25XsUNvheMEeinigDEc6PbYRDda1IZQP0+rvaetC1nKl9+s5ttg/ApRO5cAS576zihk
4XVLW8FPfWoGjL12hnVUxHWEfc4FSHhKbHytbvj+BkcUnkQ6MoifKj9V7IrFMeZPkkC33ze4ln4x
NXgdqwPTracM24jCfvsEdnKVQelicyY0Seh8zFvfSAbHZ9R+ZpSsKjcVE8WbzC5IbqMqssbqKzY8
1qPI3ObBL4fI5BJD0wflHNcefd3LQt1e1gccw7fnXb4+rG+Yg2U2W1ysgTvFpudi/mkfYjiF0RNt
+8QxMWd+hg+s2MtBJg3Em5H132E7sCvc0+JxE0YwwwlcHGfn+BSfF3uYPQI9Xr+Oz3HqFcJ07pFh
F1+JB4tRt4uwjJEpO7QLw6Uv6yn27OAlzt59+vgy0H8X5z2u8+/5BtFhvAMYD3PRUYhuuBcwI4f3
j+BDFziI2/cBVQg+cNhsDxCQkVWEJhURVBWDoeLSHJHvKM8ijtxHaGDYyHf2m8c8kYfxSMRc8J1p
PjcXIV9BxRx8dlika5zo2a49X/X3I67kHu2zvMT1un2+qNsKy4anugNsGWNcuSL+pfH+JsoVtbKf
rZQfguEfAzttVPrvxvyWr4u6/2zgTh0XHJNsfOSDV3D0z4yNO8+h4ZsbBO9M9NN2HLKOR/EcPoc9
pwqp13DCRmb7xqnKUd3nwApzv+NhDWHzDIbdDcXG/bOJsYPEUtsp3O4Ob7zz+hkdFk8iDBpL9k9R
Rm8j6LfA/tt3+RZhD5qV7s17dlzc2+CihOdg71+np8/CzyLLTZa38cMrw8LprvoRzNcZ6tgw/sav
KJ+9ojI+xp1psUjG2BQ7ujAm2bwzQQVp2PNZ2YVL30R249Zv4RIfXcw5vUtYx6c1a5HaY9HzeZem
2M8Sp/LPP+R47c/4idSyhcMCTE0LwuS3nNWk++JuNVWxeEhmSL3sIBSvdHRHE1TOTuNesEuoSPSo
/LgsmbHijErJ2cVFOMWQu0ZMvfEKBXvx0RhStekthvqs75UoF6B8YIrNol15LwZI/T6LX5v/O/lp
36EbvU/GQ7qE1gkW5hRLv8f//Yv2bafp51RKN1ufnAcv9xxcBucg8SrxKw8Oeg4af3Tuc/voIUDr
4Ovlofg2bEOiKhokBl+yKxfIVdg3eXLSyPR7BDAs9tzU4WgjznKG1MkPqUv/653rgMytK3CPIY3f
7/x4OPSsrNPNF8wtUN5hy4zRDV8C/R2XFpCgESm2rbE8GgECyXehy21A94QgQTkjx3yHD/7diVcH
MbAWqLVJvBEF8hBkZDpsYuHv7S/kAUN2BTJI6Ef8cGjAQ+6PjcF4mg5swrQHuIrafsf/HINzmC1a
cehkWHKQnobPLyVEWTRGeQNVi4k1KwX+GQHfJzwNqmX37fEUz6/9BkGTyZXQ3JNXjNq60WFWOJW0
Itokq3LRKCSdYkE7mVQ3OY2YH/lAec/t27mNzUCAMHVoOaVXrsFRqGoa1xLTG+pvDZ7b+gzqq+ac
nWQGbI9vFJWJMug7l7DrqAPdNSkE+AcXhRGj5uvERoRDotwprjY0DI+q7S0D5Bu3Ncx9fhkydEF0
QrKqM24bpnYz2q+UqTUwxsZ7IjuDjsuv9tdPYkF/4PTtuqaihQ+q4LFBE+f3J3vJ645+6ivZQqMY
yUedVeGNz+Q5eq8IS/wUrL/DGe3VDDZ/yxe0zD/WYi+DRlA/rhlrUfWeck1WbZ/K1bt7/MoaXL/1
RXQIavuNP6pEMPfGHxgJUe58YIDMgvzfosQ1R1Dok4cWw03j5ZR97H/msMUnUnrOT6LxDOr/ZQH+
98a/YU7G41aVWsGNcxS0Kwf2WaxOKuch7yKXhYg0cXP5H6piCBhim4lSzjMxnzbiw8ukt9vtRbC9
Cjd+W1ZOx0WZz444ShqEDmo3lhc/MkdWxEkJHNRYdibHq8HA8B5sM4SZ5TsVIKkbJyD24upjV8hx
Lb3pFFmXB9uORGynaObPFlTJ7QbtyvDJnyTS/GEz/mHvxzvsc+qgN9aDLQvE+fuKSbX+jYGvU7aw
4zjxXu766WR+Gz/aTWixikZdihfG9GVH1lEtxp4jJ/Jz4s+IfnyRFS5HRJfVSUg5mU2Wvv8UMw7C
RJAn3yQVs3AY+v4P2PuvYdbfc6sJXZIGDSAwmjPfZ5NLXt7hbCTpwmZlMQZIKa3oeGJBv8KnihZG
ON87gWc43sqcncQ70rps7CEH3vtYEfLsQd1hDGWwoCW7lxvuGZ2BNDypVIVpJbRg+e+M82sY6I8b
BuFpH7VhGb/Mcf4T8x5drelmip5S2MTremBQqgfT3WsoHMNzNj17MSEeLH+qp34l4n9d9ttBp7ga
atVoXPYeRiXnBkQcYNCBSIitLufzoON4U9X+IBl8MLfvicE7cnXDUPfzNTIM4rBDUkr+8PL+UAti
zXHgppPYZ2rf+iP7XnrH6ta9vVLixsvtuqPTZ9+uR9r2KgMxHnTR76WfvYF+KY42OkYu4V98TX64
i79AQ+1dWKweCxQYy+ffV35dKUa3c+Eu1PVDcioK03EM+6RmAx/Gcbv8cRdmT6eJiBEXEcqwEBPg
AOps5zMfLMlRAyRjWgJ3EY32IUVNB59KlFekdbKvHTE++R8IBRPwnhIqVvTsTMaIYo9eT0HtA2ds
AA4zxHzpLBVFhOfJ7Ctd3+KvZM/GSSRSTbhCZfP+Jx4NyU9QtNK++T9Wxv9//e/DR80r3TfV6ZlS
At1f8bk3yIrwKa8H8QYc1m79AzUDysDueo07TCne3h4OEV2hvEAD/Orha7MN5oH5zkTBtEaqt9W1
7bgX53L0PqxNIXcplROu8x75F9xsqgRjpx8+bKRKz+iA2ilg4TwkNaXCZ8u6sxwQAKGc0FEuxEVt
gmuZWwbZmDPjM4CeMyHDi69H9Kk7UeO+9eIID6BP3XJ+2Kp/fTKIt7NRWSGgMr8vDKPWa/Tb7+nC
8iunEG/Vcj3aBl53uLJiDlWbzUz6P4SH7p9nBWjZ7AXQXxITY7e/X7P31HkZyjFd1LYZPkig5aI3
pp236Uq4eTmHk59Cwx+06HYX/ueS3xfAqX5p1ist0wVjoTb11fSOGxAW3gyA7JSgQImTw9RTZOOu
80LeCsPnyU+zK8xE/GUVdhmd70GLhu+lfYtPTWLc617Jsy4EzBQNcWCDtQbuosi+28xjYJbTnHQE
QEykhxhneg2uVrUKO18oy0wZGUzuBijLruHcheASWNhd+B0NBD8628ua4titP04Dlfl8QcWszVSv
tuNRJefXJ8CKeR/tIagOX7kMSOvoslh2N3X1+Q4hJLiaMglw/xtngUCyBp7e0003gCtHsnLZJ5F/
nMRQH62OsJXBCpYv2WjuexUcxwBEw4VfmYJK+j7WMrl5EdMeozu4RHhBeo9B0DZF5kwJCbjRTzzJ
wQZCRTw+UxFaCGR8vnIxec3+vb5J6n976Ays6lDEFJSj2j//LRfdjFp7HtqHfrEZaYuWDPOLt3jU
tUcvOwnX5xbCCsAvhFtKyjRRC/G+2f/C9QZPF7TBFoNSZqKIMhEkdtAlofRkDeo1IoeYYjcf9Zxg
xEyFc5TBrhYr72ojBsnpA8CXSPnxko6z2YCj2Ee3t5pNrODhR3cxYcBfoh4fzj7RXHM++VtP90FU
0RxHyElnkFCj/XSo+p9D1vdg2O1DHGBepzVO/VY37x94Xt0ZSVhEj7A7wrDYTTAP4FilhNqIrpS9
dqF2OsBbth6owbSI0a23B4OzENM56AQx32sPXvytfMaYFaBbYh8lZDcg99RuYTl43Y9Y86sJ9BU7
51jZ+JAcqarMwU2MWXpNhKkmP1h6XjAWyeh96KzIE+/vJuVfi5vSVIiULdpt9t71Z4vZF1VW6oTD
DYNEYjP7BE8KZ2G4uQfOWQwXBFm8i25yKBPnugJeFrQcEAiWydSyr3jsoPjl3UV0D+t3BDN+xD8Y
YvnbOvvPU/1WZl8e3X1HzVhnkatKN/qcfMZrWi4ttGN6pyCdt0kWADOs/b2Ywn9fTDM5dXshljNe
W3/3vDYR1ezau/x8Cv8uli8Xd1MGMUW7qnbzNYc4ltPc9byTIHJlPL5gMHBWXR78dEp7jNROcwcL
UQwtMHRMeBoTuPQe3u2tBeWDir+9pbiS030lzHc9OEfn7a76IFcbckhyGqLsjvnvbtrI3Q7mpxgi
/SQGJ8HrH5Dh3BEdjuAUuNTv8qMWU2S0Co+3T0mw855Q8ECnzPGpy+vtyJvPnljUvPw6aoR72ZqB
JTtgtCrtjlgN9PE+NpzEpePXWaIeJlBfEBw6nu7dfY6uLsuuP21XT/tlUxbchyO/FJHZF5CsWYJa
PHk0PIK5Kxw0kpE5esdt4USgKWezAuxyElHmsGnna7sQnzP/COZHfcVD5uzitI/bYOHTLAO4dgwR
vUXS0VoL8vdhixIMh7nwZ/bh1z48smUvfMxB4kHg+hyDEgdBpWHl5/LpYRJuo4Bqa2JpT778Jecq
255YbTOn41a+7nQ/GTDyQBi/PtvF2O7tq18IwhE3EMvZkb7ZVyIN/karfn31rxEqg+7s68AMX3vR
7QMKPIqyP9SGkLD/snQ12A991N4gD34v17sWjNB7Vu0XrxlSbyEgkccEPWHOfY06YFLcP7QsWhyy
IwKcG8R5RaZ4TwJevJfFRxS8GRfAwbhaYJHVCBV4HFU41DAdhi7Ejb7iPUZTeqoHU1j/2MQvTl7N
Gm57dIXkoAhPnLyz9waLI6fjHXyggscA2IzldPylD3vT/jiXXwZShe/8vp0CYYY94QzRMuV+CD+L
jpN35T5GkdVW39HBLXdAWW1js4+MtHOYoeEGz1sevTrah8b0AEbHCnVufmIXUg8sOnOcDRCQtQ8i
HT7nZ3mIWSZ0F1kBqQNARNPzHlzHF8Bi5KCBvaogsyclwWXYnm9foGRNiAbwAqKgPERj2NR8uw9r
elnp4wuquIbse5Y0CX+F84wZc6JWrGQwHY/bqOdNg77dtVU5D8TAedjvq4E3JJ3OntHCv/oPYQUt
eqsIlY8d3bdP/+HDI0DC2xpXK1Ne3GvYnymT/qj+QOaXZg/wMUhxgI1vZMyv8HjtKjp4OaB/sfoJ
Z6CR9MMq+lbdGGaTMVFy3S8UScMFQHHbimNRkQQWeyuZbOsxIB39m6o9kz0cuuIedrW4dFO0UIqn
c+3j0ANRRT3Jbuw2N6fywgdkIZrb5aLrH9u3B36X8eaSsf5+rASCXJhjy9zdmsvr+jzCWwZ8OTqM
rt51cZQpWbmLSFcLLbcoFi3h2lFt1c4IZfo4CQAjDIcXFRVktd744qO9o3+q44LI92IYINKQVvNP
THHcXeSAG7+IVf5Wny6GfTHEVDuKXcYaL+X0vEptjxCKsGSrfBzPzuu6EngTs5Kc84JZZQfUOGYW
IOl7aEFr88p/vTetO4hMMNhBoASTYoZL6OSYXYnH3Pw56BPbpG7RG8IEe/lyFqy9YT0c5KwUWBKY
5bRKkNDv7SbcufhQWMy9DbQPQ1ydK1/3xuN6YEso0+GRVjjDMqVAMvcy3NxQZ2l1Sw2v5xbjxwjF
+agYZTOkqhVwwOF1ZcwZ7++Om3GxNb23i4vYsmSdM2jtKetHqE5KBqplz2J5HWRojjZtmERgkXxF
2QKyevb+Xcz96qZ/r1z+G6jaHPyfWq7M9jelfpT7RUzlzDGVYPxg3ZeE0Th2pyZxZBpsaf7vph8X
XtFAtdEwsHE99w8y95Z3yTay/31Tfz3g//emvhWYx4P2KjWTm3obzcFh5vN5G812FEuB5zjSx0MG
+8voy//3dWH//m3DQeiCTMNQbfc7w9x83DuMbBz3C+or9PHb8nXNDAIY34MJEhDx3J1bq0dBSdAi
/VvSG706Nhju2yPeVPDZ4nk9igMe5UFavimxNBFPGX39Dw7H3JSk1owol/gZ+uMOxTIOXvTknu9Z
vF2TteXFr0Wwrr5qCr8jO6G9AimV5oYLIYNCW4mRYpOfdB6dkg55i3E8xLJhnXwS4HO5LkJLLCen
xSRqGywXRL0P7BnUXfsEL96ZNnpI1Lr95YOVpXPSIGxmCBYaUYXnBTXVdO+VQLBXOVLCmOa8TjVa
cW1NrOdX2bUvM83dpm7pVR6OUaPKw5WB85Ma4kphY0MkuyuQ9FRao/ZQdRjcSVuqA+VQgA8KWsDz
eTNQ5ZbSxi88bdiWrvgiUbPVtsXTnTeUvYaDZ7OnDw7A5MkMAbyP93ecXbyLKMaHYdtsYIjUrgbX
Qc89TV8E+G7YJwc+7HzJiD67yi85fbY9UOrYFlB8+Gk4K+2LNzwtL+LLwAg5oknETv9AxMD2em+v
8GpX5CugyYPIh7SKwRHOIH2/qmQEGsVxgPKBnBKJbRBdf+ogaDVkghKhbeWj61FOMgHsQgBCuNDD
tc95J+OAx+ztheoy/AeL4eA8o1nfOdNcnVzE5Bqd6OhSrXx9wgDSftUqGhUPBVkOulHaXw/RCRLn
6+yB7fDf8x/W/V/zDMaNnF3gPv9xiu5e1Ft1g5i2uMuOH+MORhuYijccJQy+xmdmVGho22KOwtNg
1fbPkWN/BoRV48G0qjTU4dMQ5pED179v7G/9iF/aeFRQyHwo5rcEWDAlUaVlpzO/uSf36O3osTxs
dhIb7KfeR/9vpw303IGDaemZCED9HgnN6mEa1ybpzA/BHe306f0QWG+MRuCndbjYQArVxCQ0rjJW
5N1VDT99+cfgcKFtLPCTcYjbIl/co3OsaP6ZQmH4Y0HQHiP/CNb/ucVvyNILEL4oDW7RmrW+MLpA
EPzAKExwwuVqoJxlDAa6q3JGVv2bb5BZOqbsssrVdxrYPZrV+9W/39AvrZXvt6T3mY3p6zy5fvfb
U+sgCXDpltxSf3Qc9u0S1CUdHGa4oEnmqvbpRJfTenVfHH0mF7fIXkb9Sbfr1WGi2Pe3lxw+cSwx
ZRmYSMAyZjw1/YvO1J28LM4e4van4IwD7lk8Jv++8V839q8b//Ys78nLMLKr1ZljIp+PX64xu4rp
nVMBMEzYs8PwFP40nkFz8i8vUIemqUCyw2Ti14n3P9l237+or86z7swjm3Ae09s+091qO95UrjH9
IIVoGbmNa7TZd4ShrthPE+/Ntv0wlJuO5/ifECCXcbxed8QroOV/j0ctwES43MOToVXkWY46xnpL
Dhzv/WmrruMMVs7KkSdy0Szc+L6cQaT0cgdmzDNqCVI5FcjC3zCMad+Gw5mUvv3Diaj7C4H843m3
OnaWavXpFX3byllm6M/D5c5CocA4BU+nsetBNaTp1zb936LlzcVzRugcrt+WHNjFkvoi1iACPOQb
znz2euRyZKXc3VZDBk0JvtMWYCNUh3hzO1d7zCGVqq7td1HgUaVRBQvO09pw1/jVoli/xHbL0/7a
68CD29HufpJX9wOM5DgwnA/OyJ7mGR4NhC5ptYnzMHOpPBeZXQAgp84MPQWMJyo3dxR/dgeP+Kmb
9hcGpqnqOMP20GRvAc1vvALIhMrzoZad+QjNa87m0/5wKgRV5sfZeSeDpPCLcGcSS+T2bU62/94T
vxy4vr8jo4fzCXJsLbXvG4zVvWmPstl394tmdAh0Tw+rzSmw3xLdzgd6bT9MmeJ1yMIdRTAzIT22
it8YslOhy9e0vHkKxoghvhz2sIP5sdkdPBG6fksEqLy1vO0OnnxE5bY3LX9KFH8h/kAT5sHhM94K
qlrf6tj63txvr46hzy9tyZ4GinPSnL79woBjntN6odDAEWH8xHbKThbP6/A55Th+ji3dOXVdc1iN
9vYxum4PD2GM77IHdVKWN2haydQYaKNWyOYJYWr/lZxsMnAEUMKxcXj3m1Eed4NX4+affZ9uRmhi
XR32NrcBUhQNmA0JfG2+pPGBAMjszpGIigz3SQhe+azwXh7osfkQOEffl1jakWJepsCeiGOQhgTA
+kJHeYLUxGlbxTpaYJRZYKVBtjuscmhgIKBvcE1V2yhm5UcCxRtwyj2oAb4hyDbcoqt7WjbeeVmN
rfFhcgcJ4XyoOx06/LvaMd0cbMk/bU7hPVCHmW0s95hPfqnnSdL/Mq1Wof8wLUfHvX0KD7vaS0up
MKLa1+UlTCfHn5bgHwESGRN80Cyo9e3YzC87xf8EyGdivK44EqhzdX1y914+/fcK/yOB/v7xvw7c
//n47u14LtUjH3/9yqjdShiY7r+v8Gcn5tslvjXEmfY2lD1iPXM4CwaQ2Hy62zmWN6OG+/eV2pbO
b5v114Wgv+jtCBNUpN/rlf2hDwkm66rzG8d6HSC474DWyK9/X6X9lH9d5VuaPOqXW3pMeuo8m2p+
HZVz0I4fFDd/+iLfelfHvtpTERvjEpujTydXaGvjyxhrP5wqf/gm3W+xNdOypso7CksrPA7zERT2
QPH//bB++Cbdb+8+7x6S+pjzSphFmNLuhP/6cqAS/vDm/yyLf3/1v/78P8u436215FlwndP4ND+3
YZhM9wJMSwRjJz9dja33fRH0ES3WVc200InrMaz4+1I7Z4/aOBiWPq+7dgJ8/pLr/jVgoEz7uDxn
2OGg6WhglZhuGPS6WJ6WkmVVyK+PiFNwpjhoed8+01nfRLnTt95OMHbGZ9DQ1sKzMmQz6J1dtWH6
EKsY+5HJvmJjoPy6evWnBf/puXue3SOTpc9GpjgQRwVgKIENCim4d23frqOc+KlPSuxjG4CSfHDJ
RH/WrYM9XIWPElBy9uLMAB1MQ2TGRY++AnrMA5JZRo/y5CFieep9GYjfnkanVr/Ft9IxH5dStiI1
c1qY2uhcLFFpx0izvKPa43S+LhMokhldHbijTNjKrHIUDuUY9jFyc3KoE9andTLUPvezDtAihn3Z
sKadg4CIm46PsGyLwW1em1ujiwWyV9OnvdEjRGlcvPri9n5xe5WnoA5vI3yv34dJlMYVsFqDRbzN
HdOYoe8H3sY17cPdPs81gEx/v1EaWezOvSH14SX1jtmkWmgubfiutbi233afMR8hHt1gT5sQC+yl
+hBnrIxYRdHjq/fO+S5/MQ/kPfui/FBVoUK/hCR7a9PQ3e4tO5umzajMjjJc5tz3E2WTpojEi2Z+
Cm5IuWKNhdujVOc1EyulvN/RQfOg3JYLJI90GjPNIsXGW557drY5AG3MMKZibd2CngZlYnPqDZRk
ZVzDlDYCXlonxo+iLlDkoo6ZMjtqLtowqTY96R/Vhru/QJcv3aPTTqBtLsbi+VVW2LoKY2tgXIzj
H4bTZe6oDzJ+mIW4rBAA9jLbkS9xJNGLdh0+L4vuVd5GDNPlI7NvP3Os1M/hJbEBwuv+SCfUKrYB
ctGbYeUppoj3lCpTD4ZoTLcPaa2w6z4+JzIj9V7iC1n0YF8T5DvnnRk6MKbiKRfBzjCV+aUDhlPh
bsfvTWles50abVsemdZ0dcU7ZVGywP+JtaCbQyiM3d7y8Gku7rB3n2e84Fzz6p6ht5/HFhIccKrD
ZMkEb0r/RIkxSsf8a+9ki3ZSoD+4o8QlVcOjK3Rfn2iDW7Mi6htSwdQONCuDLaDuzEHfpAXdnLGR
Fv2k1Tp41nHVc9OuNIvhK3oFCsrQB/9Viw5evqbT09z7Ag0gMKProj8800OnICwlP98wfbdCMniE
v0RauxrVin3I5Xl7BhOLTwx6wNxfZLWTXt18m020gZ47Jji0XwCwpKi1sq8quzbwRXG7EAjeDmiK
to4pTsFNr1Hx2meC8oltvbm/9/AEfa/2tm56fQC36o33msybQ6xdpQ7tnZMnuAH0uIpJV6cYWsBI
HVu72tqbutN1scfQenQDpb2LdNWON+yD7jyB61SJO1gUmKeFDynDGefPBPrrtDFlMkigyuPMIvYD
cweqXQxqP/3I2Y/b01lke/nAKvVlYwk1QbGKU0tfKnlb7Cmb5s1iBAPVvkYgEWgyQLZA34oyz6Kg
85qpggUGE4zRY67R179yxuks6lwqmWfOms74nMqc4mJ4+8qcw3tSMyjiJKMm3vNiMtfkeLS5KL75
pvZE1bNfYXWRrwiE/TE4xdQ84PbT2xXjVXHflXF3WkFaCmpcUA80Ap092WSuYQ1OhMBygWlW2Vhu
F/eJyDAROmvN2LXHgnn/5Gz3uJZL6MKE7qu7QXGonpyQx0BhyqbKNC/eowz2iYsZN9N7Ft5PtLmw
edFxNHMfz6ijxCWez4xE4oFsBM+Te4oaRiuwDaNhVW72GD6wbu29JRWIkBvWhWWKp8ojrA5O/4Fi
qGusns4lH+0HiLBfgRk/O7p3+7xO0KiqCeB3HFdc9f1xkqcv/eJ3jo7CzMrVxarlDVqf9XVa4sPR
KoqA3GGMAuiIRfHbpcEFMynfMUXDOU/rekZn0OcYiHsoIcb0ehxc9/FtuD+6teLnJc6ZohOnpZOu
raVFjMycq+XjjM6euiiBtqyoB2/T02HGRWEC6x9OxUFkZiajmuPABZU9+2n6egMd4BL3+vKWyV6+
sL5YzofaLt/3o+7bdfr4Si2h5BJT297wMdPu9g0A7l2Zd947BRZBAogXof8OSnv2MXdN00UqhsTT
IaXE+taCGAWcOkLA5OAbYNf0UwrVYVS6k8jDSRz9pONjPHOBworhZMc5MbyNOsEz0K7izA6+RuXN
7iz2O/b69enyRVhIxZi6EA9d1Bd7fKS8qFEFrBppxFw3uUpzeMd2tCB7XX3tIyNIhezo7slOGGoc
PSO6MUf7BDbu1iDHFWuYZnOJtmqcT3g38LleoL10kwNj9DRFZbnVrPW/giM8y71zX6aDC4PyEQyb
0xSBraozqtzzW0Njxuurzn10Y8oAL3r79aEX/mugMS7UD69TToq9r36PFBrWxFMmePA6XCpf8IRe
qYPa/hklJFA++iHLhMbgUzS/DOZaiZxjxFxfx7UaF4oQotvlu1GJC2nkZZPzaYNn8hYDkR7QLT8g
ACpu0EJzr7oPjyu4olpwQOhZl7035oVhub2b1Eyz48xiaQ/a9sYZB0vP6rmVe82mJlg2HbGzfx9d
H27Zs9XZZcjLvngQidhtzK2cp9ebzIlWksnr2yNGrKeePLbXWcWADzY7kDyWaBVmHeywpLrtv+f+
fat6+nBPmx3DPol+jt6x9W0zUtnzizPai3ZC8/AWmTy6kQomgxwd3du6sJXBfqa+dZe8BFZAqbjM
OR/mJrID+KiL5O1gSPyYe2gZohCa2vlLKBAh92LP2uV0ewjSBZUX0SLBCXNdTxLmbN5ud2wFz6bd
kg2enn6y61vYw4K0sruq88qpA3mOyGiXLvajdWNrG+SvX2lY7yW+GhjWnjbswWJ7CHLvuULk7E5x
NjJoKjOVN0NTD32vu218/lDz/4IWfjsitdVx62cMgwVKsfntYKFrDeqgnYs+P7x10S1G7bArCsz0
ZqyeC7jBF3ZLp0HS9dCky2n0MazHqeASVy/8RsblF7ySG/1DnFFVN2fUwvQ6bj+3nxP+n/KhuLrN
3rm+/KqklAovFxS3bW2UF4Mn5U6FUfYADpbS8zuHbaf2D3vCAeyGNOyQ1Wb0/bEn5JftEcnLRYV3
Q+NpCHF6CaX3p4Gg2YxB1UL3mnLaRx4CogHUZrzU3zsRO+Iedt/avKUJBhSZ6dREfZ63mAabCTUq
s729y8vNb46WhMdeiPIgQxEuXx12w/4DjfOkYOa15zW3t/zzcBfaYE+YoGffpWsbVrcBWjyGb8zL
zUlFlksUSmCCYD5xr44q3S2u4vhYlC/neaKfaxuJl8pu7apLPuqOzgOFLNoWVKGDHo7k+QKPubzv
9NXRtReVmv1cnPFZ7AjzM+kIVOFMurzbxqSSlfvDuEJNGQZ97b2Qzj/YGq0NK6bBnz2318fHa0Sh
The9O6rw4wOauQodqu3S2ipss51FGsgpFpDJO4/VwIqtxb6caihpUKEz/yu01bHwlNyptTif8SOv
eYnQ4tXmix+fXvcY7xvZ23XQlrvL+jXUNVcpVloFwte1rY5bmMOEqbMVlnZPRSRFnK3yvkx2+M93
NL6q6MXG6E7FNe0TAxnYbtzriyFb7Si7dPMiEnXbqJzmFUKZyyvzHL8KoENKamJ+BTmziiaVNTkw
vFYIJqd3lHUU5wnF9LsWX8l/O6T3NLqCCEOdB6foGCfaDD+/TF4wIRyfLTd7+FkJd+W5g58UoQRJ
wWXU7uk5IEXfi+A2v32ihHnBsBCZy7jYVMNbal+o+xiSoaa9m/JkYZfl5PnCaKL7MMv8s+Lybrvb
XPV2jorC+HtKyeZdHi7HxUZbUiz1eEU7sPreQlsZsqDoCRvjTR2hiFkwQHpz+C0wOHqq95AQlrxR
RPVUh+SiY9DXhzNyOFM7nVS3Q2SixijlqAfUvCgifczo64GQA+MEYHymjFhlx1tY1tRgWdxHtYr6
d9UblYzDoknJIWSmzFR6vUenv+lS5jjXdeP3wQ9zYa3PHScb7Gun63ELmpO8o/7KYAcmPJ/pSG/s
vUNNnELMeHjHRbutPIpuCAWozEKaPrg1vdmbOH/pqX0+2p11vTr3xHl28m+GrTNbi+idfdlk83p9
p6hbKYMuPOrZA/KYfO3dw6a+5SL70M7uGQE+/Wqbh0VxmVTzJ6yRxlE+0q9j7WRYOqg+BwdKZIut
dLZvFPxBZ2qtbqCIibxco4vm4TxInW9MLzRr7FdXnmes9No3dceq5B6nu8amotAzcX2Ni3lv0A8t
pMRkAYkLWkScINKZUA25HYgGg9chVj/5uNdwD93W18eYH49upt3vevdAv4Up8oj39l1ZX0csJc/2
PcPn7v9IO8/mxLGwTf8iqpRQ+CqURUbEL5SxsUQQICEQ8Ov3Op7ad93YZWp32+PpmbbbCic94Q7k
z6reZhnoHKzhxr1yRPbkftZOc0f90DlH+S5QCjdbBVnSq9iAvWafJBKAOXB4EZDcZssu1rbVWtlC
+j2R/gQ3wyFIKXqNm3/A51vGC9fTDafehY1Ro80pIk0f9PfoTPd1nEg6VkDyjEm9TDBwp5Wggw2g
BEs2lzsIATbUaU27d8Q5izol6h+3STU0ea9EAqZzQ4TVrrqHsfrACnuGZB2rnL+Vdi3ntrgEOTs0
SYK3cfIpJzmSPzrG28gFWwndbhasalsR04+1+nboEDU33McIU2xpCm+TqsduxXUV4XwN8YBDsDiB
QjlZbtXNEf3paBsvA4czwSgSptSthTpgtrO3qctFMxG85Kusci5qeEH+N95HzC9dDfjGqvPobB5I
svI29Etp57u2/nGkFD0inXgMln1z45IuNxhqevBqiH6tDqS3tMlViO8kOoJIIpDHeduu4R4+b8ho
Xlpmn5d/rxzVr+HwC3awHutHQFVbWJIoDXO06xiKOrsq2ITEOgzY8hxiWUndJsyyFvWJ7RtSk9ZA
27rLYPmOhO2gih5Fq6haTDU9PgH9ZpAwDE60kSQ7ZMDs8fTrI82RF0fuDLwBrHwskyX8llu1X5vu
mRJUsGXkEpRdb4HUl96MAOHJxuq+66pkscG5uWKZLs/uXiANnNoaX4dQ+O6zc8JS2LBIdSQtneXH
uQyl1GkMK4N1u4RzWYfsKLfBdnQNOZisWF462buMDJ5jrLAfk7tHn6oKoR6C0uCuaA+cvYI8rt8c
NmmzTC3XTPjezvbgPyqHeFF7LzxCZBm21FdM2kbOamKI7YMR3ZGiPWx0nAXS8eIAFd9Mtn5a+42T
TTxBPoDuNIe+HpAhNN84aTTgWdH5yhzdd6S2TjqSsPYA89Os6OKzrttkuDLT59EqqCgN9ffdB7UG
5sU7XqMGOgBCd2K+Cw1+tsWG7BoUHQCVTpQyNGi2wnwt4EyikK/g69w139O6RX5Fjt0c1OG5rZLb
j/SPmuX/vmx4WAjn4y0W6vCeGZUSi8jzjD0vc1T0y8icOchm9cW3hsWipnsDwg3Kw/hBN5OIJTjo
zLooB/+hOtIKoW4S7DkexuhRrEiikCT29g1bgroJrhjNUnfv1rFFwS9dwXkE8DrQgSxmLY4qi9Y+
1QSWy8222nQRcWsdPdbyx3bMGtoJ1+rd2z1SZ/wo9f2r4jc1etqw9JE2XBe9/fjv0FP+LfRUUKXB
jLqpCULUU2EWGmcuNe9qMwGeZPqURLOPW+3tRw0eclIipwHO6FMfXoFJu6oZElspn6clRiJYsRYT
rMhHFLYeaITiItuqpqrD6fwIOe/lmFICVvTUzu4wGNKANKe9JbvHUxbNVUoBqDUAK+9tXKholHUH
1z6t1bFQgZ6wZpZBGjUHmpNHVB02wdYx28bVvgaIN98XBwf0H/O6ZvtfXS726U1zzotDeJtajw6h
xXJ1iXM0rYLj3U6dbdyEcetIQ/UdCW/nkizfc7if623EyEM6Q8F3jOk3R0tE+4vgmu1oUvqZFIC/
61yCcgDA1Us9RNF6xVQeF3NlxbHi1G19fkO3IXvLaauC9O4dOnlIRTFYkmf40tmFNxTT2lOFpEO8
h2S3jUpvuXiMt6R3M95n1a48jhvVFXDwAlxVFmHmOKZxzFxme0Ugnmqz2Ton5xgVCTrPq/3Y9C4K
F2NWlTQSGzaz+BWgR9GUnxV7xDYFU1CBhoSe3r8V+3xLSiIfdkrCzFXurQzQYmQhP2eGhXuZcC6a
i5tJnkiV+f2O77WNMexsySve93Ys270jfVYXTlCFduo7R0wjgGkH9H9sEF2CgUKvo5X5nHqbbibb
BYVUTLvfTFL3RitnA6HAD5FmRIk7XdS+8b6lrISX77ZVvhuzWu3staA5k5Dvhe4m2XqTvQgh1+C8
4iZXVeqTP1WpY6VvBTI++RWKWW83TScXq2vE9G+USDMBzWUfFoGX2soPzhF9/O51SW3VSeWeAs7s
4FKfTotWCVq8cnVC9kafgAN2WgkCD4/VZnRg6XsyGhCAnBf12GK8Poqxsh8WmHK7x3BLwXNE/EKh
EVktmeC/xugoQiux7K+IlPTkCN+C0cQRw2FSVGuV1HlqXJ2m2SXgW+7IjQK0wFmJkJBQwECg/ESQ
Yp/nd81RO6y780oU7VBvuwfGoOFbcEacPdv3oNGc6emwTnYb4GkqUGcSn0gjylvIjwCtBqbNYQ0Z
ztqGkFCz5Uhqk+fJAGGvYE+LvpQhLu01Qm4JipBFqbSmxF4SBh47O8ginv5uLGSqtARAg8O0uI+W
x8HmPauDnczoOWiguPgrKF6JvRStcqpj69vF30jOtmydiiEosHNowUIxXT04m7aVsT0YrnR2zgqQ
MMeoHLkyKbq/QCn8BNE8db+eWv27c9WUELfTkkluLxY9gKH9/jyC4Pwis/+1YQhQRQYMBrVZfUJD
YJVxM7TDXUvKDySQXV6yEpgvOPCvriG+/q2T1zROqfpQucYFfX5ALfjgvb1Clfzalfz2HE+HBI4Q
t/LRvHGNiZqxQe6S7UVgrbLovnp1ID1vOyiZSqYudBlMGVq/aO9/e5yy3kqPnXEUPekS6H0pChac
v3Lr4u06TVeOdiN5vnfPYXqgumrN/778jzbl09WfBgxbMPWsPk4MWJvtBmb8A/2al2QvsXX+U+55
usrTkF2uBsJf10JLGj0jViLklTSaHzIiDghVrbexhFTRi1nyCypCl5AZVMBFqOBznma8VIGyk6wz
l3zPvIz898XPV8Sb+fFM3y7wdFw08+NdNjYVS0qAsQx7AfQX7hmyUfYaohFUZDCwyKq8gRiDCVTb
H5MXQ/dTmAQ9bws8p2qCHcND9qmKdtgUyrLZKMGH0Ss9tWuX9ivaHdsZ6Qr1Hv/qFUQGlDzMDlrj
rk4JI7CcS2C2UKFFhoENu3yTALRtPKvf7BOSjR9zK0lXcq/ZU99RBSE0oWU6MBcFOzO1iHSI4wHt
4ZEeIbrdpQreOdGtQUuGrZI21owmjFsMrhAZjd4DKDiqilDNMJu4hljLtPfhMqo7aP7lAY3qWB7g
gRReXFS3unVn21vO0wgLzdZssO+gEeeBzM7Wcl/t31G8Qe9icHVkT/WwwMjQtpJt5NGcY+vow+dC
GwvXmeAWomYZ6X0KFC0OF4fTAKEM3F/9PDgO6IgHVe/oU7w4j4vBZpFG5hz/9+lptRnvxkjQAzUq
JrK3jEx/y7lPFzEgzHdM9+7XgzxGRiRptKloF9M6omsbbgKyuPCGlNDD2UQbf+NTK3Lv7plUpl90
rzymBHQcxRX3QZhIRyEuAJ+SG3mCUnKLN51G1xgaw9qTvKtrdKrgtlKDY7SBTXAOOEe7cOO9k0er
uBnLU6tldG4DBS4ZYNYOrUq/aD/8RvfmiPFHfCW+j3O3OURBrE+rMnz4WkijEej9lxiSmzl7b9km
lXP06H4nAE7jQ08Qn8+zHKAgY7YZbob3yalfY4zTO+9cq0vNKsiDZpwvdgECdT7QthEsuI7a3YQX
r4qzniCvsmv5jdl2fhXVH27NzkbL0BgepjUBU7xSEbS4BcvwEVfBgcRU8sx4eg2IH678tnTqjhHs
kzwQujHNLlisqNGi6eOe8RYCeTI2gh3GQfSYMVyC67eAFNgnQ/NoZHjHzrmzi2RA5D45b3fXNTwE
a9wtMysNrn2iae6Z3cZbOscbzJylr0H+s9zcL8YFtO9mHKauHAj4NoV/UVoJT0Hx/gik+Y5Vw8z0
BDQ4m1TxxsekHp4NPRfgo3BxWO8hijh8PHwlBG9GXDdouMt2Nc07KJZ7Zz/zeGyKa41uFVtdc06P
N0Znym+6u9AMM5gAW+82RUitf5qylJDtI5xxLyCTRmrfaBMHj5fdTY/enVt1WKw9tU/LzC/9o/Po
NMenwT469ur4HDTax6DB6iaJ92ny7P17cHCL8BjKLa2tebgustYtpwCaiQ1VJ3P5i96OGP40Ftpq
O9QFCcwrX4lLlNVOnS1RiuoiBBCT9QmC18lXW/fwHi+HW7+O8951qIKguQe70QGIU+o0wwYAodIv
RvewEele7u0gK4INVTx0t5E8k9pmoL4Z/oXUApcbbxsdXCU2g938HOqzcw+ILQKQx498adNgtRaX
+X2+G2c9kfUP03FjQrvw7T7btW+UA3s4CrXvlCfcw8R8lz93YcFWROGwdfRo8ofG5zbWgEZB1SKV
jncelLW36hPpNQc2+IAsZD/QYgmVt8or39X+bnRGPfEQ4RQajdm2jdB0SxhPZg+TDxprUlDNafC5
9Bn58xE0VkROOnpP9uUWPYH44xydEVC8wxU+wB6+doELT/ctNOZAofpy/zxFmii8Turw6By6nObt
Tb/hgy0sXcEvLrxLe9cvhzuKSOC4Bzrd4849ML08bPhCdKyIlQ6tSr2zb8OyI67aZKjZ7YebMG/v
wjwBXhRSuSIP3/SysZEY7c1KHSkDQEDHuDniJmgheLdOzgUu6CwoACbsc9Z6jLRu1jHagDZDWYwu
qct+ptISenQYOpohhmyXM3iXEKLpH/Y3npCsy6ICELYGq7gM4bnZH1SlHeoknukyQYPNSuliKNSR
4kMHh73O0b1Eew6ABnBkktAp+ijx3b95Gdvsoa0MHu80dZadyZLcVgcp6wId9ov48SJC1X/GIlpT
wmvYUDUVX4Uv4Na3eOtanRFZw/8mkThRKpiyvayNGCWE8+KzDBVw0f7Bt5y0Z4RFgMp7BEdjUgEn
qsOKeZC2qErdKdCwRdNiphtJtRiFIsPPuixckE8uOg7NaOfsUy9DmgrSMi2ZPi+ufDu9UXRido+y
TkmfNzDBJptuHh8fq0byMuj/GdtpyGwjCG8J0Wf9S4fo25Oeqiq93U+HZUI9i+2KLQzysroqOC73
dlcRZVXB5lzSWP07MvkCpv8bG/175afw+WhkSt6ouLLmQwFkAwTEgKxmGmSe7KOzxKI6hmLvznsb
JqM1PwYv7uCXUUZpVAcRazbhpTwn88vj+VLfc+4AGjFETu6CY4yghK079eHDngLWLNIn1QQGithv
fTJ19++b+JmoaCDDJVVVdMYAza5/I3s0mc2lIl+sxOpVPY7M1WP9f21fIWTpvl/j6U03jidD3uyu
VtKk7mBvP5pdYyBR3FRekRF+faHfHkZkTN8m07FOLcSfeJj7+oy4JywMjmU8wEKt36Q1sKAEqtDv
e6Um/QUxfZ5K/+cBKdz9e930UD+sRlVbNAJtZaKtadFBqQLgltloe7yqDoqf9nw1lTwM+X1iavWL
o/7tKc00tYyrXliJ1jl8GHHjrbHYDg+uBqD977nxM3tAMQ4LYUyuEADD4OXfx7qgVlU98gOvMyrG
+gjAUf/vC/y2+L9f4CmxUw/ba7Y9cAG9k4UAL4f7WPK0F7Oi+TPL4jE00n2JBAT/j6dZcd1jv1Nm
WyspZwRoMTldLwdMYKyUSRER5gvuHaz343qzaK74/2O/8m+rYm3OT0kREc8BaXELkCfAYXp6gIcU
jbbqDSJ0R/dOkT7L4suIKvDAaDdGx88bf52KcdXZ+3+/rS+Y8Y+B/z8PYjxNs2pX1rhJZFayi4sC
ECRucK1stftQOGIpUdMIe+kG/qPeyNJFgP4rfTNk5sG/U8A0is1x37ybSdV+hOVcj/ZO6RYOgMOh
RN7zwnLgJ3nr63ImPBUUqHCkfdopDiaOG0Vdm3DdDyHCa95ugETxuIxxaQ4uMJQNiK61rc6P07/f
rZgDz68Wu6T/ufDTHKkOu4dx2N/MpAy3Dti/eGnvg3vw6tB5cZlnnoJ+M9LbKeUypJ3YrR3HRajT
ETTmfz/ND1ffLyFQGFmGAofPlLSnmXK8avttI9+ayWaymaAkS5kfzS3/EAOzQ9hSJn6myx4cvZfn
+W9bMFJ2/3PlJ6j8ZnnOtFLdmLAtTfLDvCtUcNalSyQZFp6GTs+LR/3tAPt+wacZutveN9Ym54Lb
cN+nb0YWaXlAwTzDnQM8SvJkG+fO/gW3Qf1tU0ErVsFtAq1baBr/LgxNuTWk49UwKPDBbu4s+9bQ
YkyPLVro8W4BeAr9msJXp2n4ZsZHL4OQR9JC3pF1lkOcJIM7uY/RJ/56tU38ems4sygo2BNRKU9D
YBaVebkvl0aShUokGHVHf+8Iwv+0jYQ2aiKp9/cY/DoE3y74NARHWcHt4ZaaCaULNCLw+PXU8O9L
/FIc1gxhN/O/H+qpVJanmPoc0oaRKGjA3FukzFQlqqkED/zqq33EXuJXU+urqvm8KXD6Ue9k54O0
93RNUy7uSro/I+7gFKjygClt7SHUH1tLpwE/8a0iuZ2LYY72XtG5d8DqIpAitHcsn3pGS3FFuXJv
o1MlFLR7QpGEzj/SvLU9FoLjdGSgpAsSO+X88NCpY/4LGfJGcHahjgFDfEn6EIP/1zOJ9fsteHgc
mtdTZpZGwk0gPgICfrSeKva1kzp/j5j6y9GBGDSaWcgtYHv3bKhuPvL7dSdVeqJ62roKa0iH++Ty
mc0sYDUI1p+Sa4ICjt6wl23Q2bdPoA/pLH/HIrZbda2o8vVpNbbm28Er2zpFDNzTS2DtCjKkqgvS
7tMK2V+M6qyrZx26GOJvGef8eUIJJsDPYESqpM3vHWTbdrPjyX4sADbEpb8PkWO/v8oAfhmNf27k
aeXstfp0VW7cyLIjU3mjXOkLgW+1e3UlyjmnyX02v1JWwWz7/Y4vov33GP22qhAGptUM3UxVNFWs
7G+z4Yg16E66HfUE7cW5yNT7B8lRp2r70V3OtkEWV4RD6MH/fVnz18f+dtmnY74qJOu2ywo9cWYz
7D68Xg9Bip5QpUYya4X9R+iF6zBMWElCGsRfv8OWdd2uyzHitrqtKGgNAn7BwGqNm6gDC2bz4MDa
cWA4sxE4Hy/u+JeD+58XJb7+7UVpp0KrS4UXNYs7/OKOewm32Vt4DoUDx4k7s87CW+Rup5esejzB
w4a+bfsk1uiBzd1ul2JBRC7LvSN7GwStqOX2eSjftd2I248GtR0M4sHf9/1qgJ8DAfOSXnP1eNIT
QEz+Iywia3oea1QDkiwu2lbnTAWaFPP86lT+bYWhIExSxMYJjfHpeGyqxXZztPZ6Io+y/jXZjspV
FTUGS6Lo+5Qi4IsT6NfNRpMNzBFRLrT+Y6l/Gx806csqxzAqiS0k2+CDI2/OXNJbi3c24K9RmHf5
xYwZI2omdMleNZB+abYgsa1oTa5Ohwzkxr9zZJufD41MeTTJZoRynBBtUlAWWoZlgMh4fPGWntTP
Uf8ywyzIezoaR6SiABXG1qvT8rfpKkIwHFUtSZW+EtZvr4OjbKveLxD7vgwttmz1CDIOb7TOjJY/
xdznc/JiookBfd5SSRWkptxEwR3k9L8Pr2ZbbHUv8LQPbWmSB4/g2qqh1MPGeTG1ftm8UWPUFR1K
uCQ1yRP+vZK5bygYtF2l5HrBABOe0mVofjYQzsEW2M0rT85njclGD1IgxQ93g12moIXYe4S1Wg2z
LQPVepFhaj/3M2j1GtOLKo543U/beKPcEfZm5iOpDP9MhQNEzLuCEwfkL8wN0Ncp/R2aokdnc2zl
tJqEctYcq8Dy5JrAoIyxBlvgCD6VjiMwEsjlIKBHmw8YArsPM9gPUuQP0BJqts6r7YI1u5Tcv8fv
p0IBg2cgM6sZFitWe868lqV1zjapcU3gUpXYMq8BhgGDvu8RQbp8mtFjZsXaKOvdOR5HnNTZ5EGN
uIHch70FAbNShlQj1i9uSuT//04qQ7d0thBNN2TsgZ+Op1q/yNfHprwmpbNHSBFNjbYZHRITNSId
mR44ogAMoaVGKqVNy9/1gZiKIj5b8t938lMvm9djcRMa4YzJr6dJl91NZbfPuBMIfRsXR8kB4ggH
2b6N7muAMvQOCygKUFQZwXUz3va0jxth4Fia5cm1Ww1OC5mvwNpc5z165NIKYFlGawiMzMlt9M/B
+GWkJ7abHy/PNAwY1ugGc+f/rpNLvtfrw3JzTSq1hVgcwjI3VN5GCvq4wN+Zmpz5b81J4+NVVUf+
pVDB27KQQWHjRzD5efs5FY/ckArzQlhx9U5t0XVD7sP+QAKkRDKKCPjrU9hqlHyisOBho+sp9LFw
lndxY3al5UgbFk0TKJNbHwdN3m5r4+9aCjKcPILQQYG0CnJQd6Q+glJsbJQlWoBUqBKID4nujcwe
xKfTjExbRsfprfsWjcdv1MDRH2xBpGlN+3i2NQfSrAYCG0Ch2nc2aTdbN+B4A2Gkro4oxwRZDuHO
IGT2xefLofqZQIn3ZYrNA2XJH+oIjcfNqu6n4pootMP1jtw+zCk7pRE8z3XWZSWCaVtBIb6NXxUk
vvLUp1lisp9qXLWJx9hXDvTtpLhh2y7f0ustObqHMMc/g7bw56mt+2lg4f+FVYt38RUN2xAjQBMs
Ktr66BC/UwoLlwmtUbqgoBPv9r2/fdtO6RaFVxT10wQ0VkcFlyzadFa/MT+NrX7pFSAw5d4xVrpN
0GVBERcvIuqviPXn85BuGAS0KF89bRnb3e62lPcFz4PIFlLtG8HBgewBvJ5WsmHZR0SJBvmQnu4e
QAdKMe9E38n+ky6JDm52rCX3eT5TS5sMoA73w2qA3CBNk3MLub+LZF82nnR8lSv9PEDo9Wi6JYwL
hE7X0/ZSnm6XYqNVt2SvtmSwxxY0KUDwdGavqzoNSmq9zX69dUvUjGh5at4B4M1uJQ+2w3r0gB8t
u2eKPYisj495R04DdeuerkG+SarLizfc/PVejS/ACgGe9HUYfpsxRrmsG6XBGzYX2kCKGgHwvrhy
dgFbcthEm15hDuXu1TZ7eevGUm96EAIBP6RjM0FFxin8kwvtkgblzb2CINq68DjR5zx0QOD6oDED
5ImRPKiQU/l7G5d/6reSihrfbv7ppN5betXcNnjR2qK8AmF300frDK2zdc1b947JTj41P+q5Svts
YZ5saCTwi87rdIFMM/3dJi1D8CK1fVvaEGmWc8GWHNwwaoOKDAYLLspniRU5nD/kAgmz14QnPo2I
EtHdxIIjjVACSgCt69fcA0ANNxPiw8PW+lzh0QVXinHbqbdbH2fVpETzaAKqsPnZHF+7dBMyF7su
ddx8y+e7efMz75/jBiya7m5rV8jSfZ4/aOFdB9WCwBKuQKnZSGzRGCUoOeCHBtOkEhC+W8POxX5i
LkBNXok7RpCDdppdr2+zJsjVZDe98YxJ2QcSbEyVsQoQsQO6GMHE61h+30Bc7lu941DuLd/MroL5
QWXL8+UQB+sHhKgOzDODW3o/jQEQomxwANHQ16QWR95xBQ9QRisXSUORe9y0F0mt/vsERToF1BGh
jPKUq5UH1aiNbH9LmiOHpwbP/QD429/AIllXvcsbMOYNJl+5vZ2eejABYt05xbuoGt2m+77RQ6tk
WoMuwVKMAOgCV/4dJHXel5LNjBT5jDicERUjMzb8x6S5Tj+W8TmEpbNLmuPdO7xbXixvRFVt7Ww/
3jELWP09i4H7/jzaeTZJIjQy2bef+02ZqR3vj9tNStjeVBgmzXfGsTECpA1su3UU6vjLUBltOsBB
A+zFPst2GoPZLc6turR1nMAQcDy6TcRdp8pngbI8oSm8Eczc1vuw9B7eHWD742MLzEob7Gd4ddJ6
blaOsmjwfsr2OUKQH7M93Bm9ND4zuo46a17oozTb5kC1bxuUMHBbgmYLUeTj/HkcnnpQb0GUV+3N
5L4Gn1UP9x+nntzeDDbjQ0/1lE7avQwfgHAawLD7qNa2MYPAexKnL/94ahFw3T6ubbruAKTOYxMB
o9GhcDSEk7ALaeAjWYAhUoQ6bs2DI8h0BN+2a90+pNalK8dgMwaaWyZqfF2VTdA/emvZyfrNIF/j
wuYX8N3R345k+C01lK5t72wz7c+D5hbKFciOTavRVafXlbyo9Mi8DGQ/TSh1OtCZ93TP1egUEBdf
3/ZvlzYsRATO9n6NIxtqlp3H7MBp+GgpI2kGXwpkcDGT2o/WqIzRsmXioPexHG7ea8d6094FPuTO
VnmL9yt0K9uN6IS+d3CAUi/DRHIOnW1wOHtoKshAUbIBBHy/7sPJoNzoXwQr9+jsB8t4m3opjDeA
VTNIlmCIgVbg/b64j7SpGZzb2wD4hoVT4vSxvidoZHSY2LAuwsMgDwtoSUtXWeAi11cCeKmLq8cq
rwgarQjiz2NddqtJBZqaaUgagAgdSr1/z3RTbMf/nuamzDKWRQLAyWiIUve3s+Z62JzkolAutDov
Bycl+an0AA1wNJhw6gIxgF8NNCtUTK7JrgMrcbe6w0MorCjHoOzObdGBvfeAeo/20OPfV1Ye58rE
Mlrv/5lMCclf9D35eEALEOaiqluIlQB7YX0hcA42nlHHJaWEOs4QOiBegM12lcGhw47qvo0qFGWd
W8q0bCPxe2WXBUkQTurB4+xcweClLzPtry7R01uhI0eapjeJcgCI/PtWcqs847H3QI6ouwuM3nK8
+6xmu8nxU35PzRYU3QZqrJguRHVUttUg7QAx6+buwSGBig/Tx9Dq6oPlWOkgfQPlr3artuEBgIxT
Hzo/tWfaBX0FXlI6Pk1rVxrcB1oHoXPCczxQ24So47JthlK/itSujCN3nHfL2eYTGGF/28vbjS6N
rQjjwt7t/fFRBM1+lqBZExbDurPvpfiGLtvN7mm6nJvzRne33rhy7wTxK0YsHSuErJ925X6+0oby
fDe5tqU3tfeYbdsq0uVpx+od+tv+xd+Nb21UEbs87iaA2xIfRvIw7aTjfXiPzM4VzY4yxmJ0jP8p
mKQ6wjUS27eTI8/zGJ3Nvg72rmrLbTlIF0tEjC4DsjhjeI2qWKdxsm2jDdB59JYLFMLvfiO+zsxF
hdlNlciBEu5j5Z2WQK9Ya5HaO4T1EByWZ3g8NUq5VlcBVqiFFyft1P28X7cvs2aUdU9uM5ICBQU0
wqHohDuQFtLK3bgW1hFABu/RMThDRnm0T71cgFAH17iKTwB0jj606RCa6ErAFferwwoJ5fVwOPSH
YARbNl5+kLYofAkddmCzJ7oMV0/UoehFIROBYQnEnzYbFJp+dOR6IrOBM9JCcBV+vz1ZLBbCpkJ8
2xrvgsIWMv9C6mzGPw2mFPLAQp0R/DWazQ872Tq93gyagYNjAj8CMf7EcB7zzM98HctHtBX4PMx4
deD9qP5jp0b0QE6hD86kf3BE2K4JTfixG/beB//e2PAQ0Hk/0kSBTO4KK5HVCn0FT9iIWMgZCxsC
ibOociYU6Hm6mUWh9dhC5ZGAkkfDNyPcobMv3FBpwrVS0KToQ+JTJMQ34TSH0pevg/jb0rDpGHi0
kREEqn14B0jFQfAFlZ4tFqISnZztJOFZU0y5Nq01CMlFz+CRRQ5YI2454wUYdjEBZGVjnoCwo3jZ
aYdPe1Y5At8sHJQFrhYBk9YZ5WSZZy5aa/Ge6XfwIoG32StI7OxowlthQZkO5XZ+jPC/FqMFjHbE
p4PuPn2n/2yVGl8PBmgc3XXxZxjFkbuibV664ncIdHycMKWhNkLyi9CxNz/YU9h//MgpBrC4UgL+
k5zSbqd2cm4lJLzoJwmr4CN4UcaFkRC6/8LXUlwBtQfQsYyMs/bRcWf/xBtsPUTFG5rGe3/qU+ee
zt9wGBHsKxt93S/AKeqv9vC/hxRF8fX6/X19CkCet/voP+t2RUmfOxNWJYqHrXNwsufT/rrf7r7t
KZeLG8TE5O7AxuRDbr0tQauDlEQcG7ZKqw2YmSF3NrzynFoAqPb/bpRX/C60QoXdQBerObSa74TP
J/8L5x5YIZojYTNctuR5gda30GO/U5zvdufYroiPdwiYPKIw4hNGmCha2ZBRRlFwAHonjBU+R5k9
PjrjsbDDfXubm/aVE15YZoq/0/Q1e9oPE9lG8lq8RzGqts88Pbn9YcNeMG/Fq8YMixvHfJMrTkWi
KRxdij5Pjn7rofUhbgzY0tK1nI2DYLO9DdKWxFfFB/hG90AbOYXeuCVbMhIw4CzsEImW8BIIN2Hx
xQYGERtPiJ7+9//izw7+RjgN80IwbADauR8IrxB+oP2GQHZzIUZQfKJD0YZ3C052GTyiNDwEZk9n
6k4ag114aW8H+/VjYAws0L3kHGpiESw0kKRENVoZSpS3AcAe3/ElBpxL4LNBreTY1+LDEJpIpCT7
bt0u3+pEAgSsxfCNkErJFgKYq8RypxjtemaXQCi6Djlv9wPUEThO5sfe3UvDe3s7zIbb2Ozt+ijK
RCgLD9H8R9OkpNGQTcroMFaI0it4ayTGd8j90gi6X1vuVGurz4uCq3eegqQNwPCDoDlFGeIIK/6U
u5fnxMmDq7/FCIWf3dmuT+vlEGAPWESkWvsZTsKGz+wZKYEApZ6n6ny3wsqzvZxe4uDRV4bV/O9w
6KuD8NfB/1TSqytjmR7MWugQ5vZkBoaJTeMIVEb8ToGfrUOsNZrOYpd+Z1bxKTwckBr42hdkn/DY
Fg5Bg2Xrk5YTH8HnnYb95+fF/ti9iN9kEYk837AlA7qSQLPSX3y64f0tP+4eeyhKKvSOzRsm5wJw
Ps4R2laYjI2o6Dde9D6UV9d8qgA1y7ohX8Q1j5/XmdzbdG8zKCARvvSle4rVmN7uIk/0AIcpZ99V
kawu2pRkXwErtZ/1V1PDNkqF/UJPhM7Av1HaYSM1NtV5q4Flyu04tzsPj7A1vrf4byilmAbOkmTL
kcshJXoz7Kio+4W3FnnBfN7+2rJGn4PB33NI+/X1fLutp95r3ZTTbbPmtmYLmpiCCST29rzFeS6m
jdiNTObLe5/d3O1G+EkNhNfOxwTXLWGxJdwhBnj1/H1b6s+G4b9v6ylp36bm6XZTuK2JUInGYGwl
woHk699ntk8xoYlMsFuCszQWSIoxXtdsYRssc1/cy8/0+p97eS5fn/endHu7ci9C0loQp4gFepi0
iKNbHGKZQ9jVn0+vWLHPaStyO6PR5ydGWh+v8FT6z2LGv/civv4tAzrXtVQpJ+4F4wk+KMfwgc4k
HzAkh0MxZmGStTho9phdEQWMI7GLCxd5LMBwxun3ORT5PsKYhEP6ZEf8CkaD5lycLR9/v7ufzHV6
oN9m/XMrbHe+bopDLsaxIkgTwZow87KIm8Sb4xgM0NPzhxsbgfCF+CI+M+K47YtAQczFHAwVwx2l
A6jHR1/cN/GomJbimNSZmr5PO50eJn1c3jr00A8m5kTsZZyQoGoQhGtBDa/Ju6nXcFD/d1Z3xxhq
Ym7y/zRz6Uc2cainS6WIfeDbCG23j51iHU01mQkDMxF+s9xrnixZr9f9d3bc4XDXGlq4FkWf1AjB
+40GL17775vNt5t4TgnPe1kqsJdNesSq4kXCJ/r6fd2naeKvSRIUzvU2Pkk0wbujMXfyERBDxyL8
/RDx761vvSgVf7WYfmz/3+7qafsvz9vDfrPj1bDjoS6+6K0eYjix2+a0EjN3yJImql0PiZZ8XxnN
31hI2H6xlmp2mj2of0xVsVpxXnbrxYby896gXzJoCC2oT8OmpuXpfl2qDBu0SNAcD3EzVZC32m3W
tDDOG3wMYnyqsTJ7dXHx3E/XRnOXA5EutiQwmv9OGUqWl8vytmkm96zVeC9jCfUF7++F+NslOHV1
Q+huUyZ4evX74roz9FtDo6X0aEthgY3i/98Fno63ZuOu3qQLF9Cia7gkz2j0/77AL11E7v3bIzyd
VP+LszNtTlRb2/AvoopR8Cuz86yJX6iYAWQQBRTh17/Xyj5V53R2V3fVu92dTicmymINz3APcTXQ
YlUWl0A6QyamrcrRYFFOz/CK/mbB8ZvZ8Mtr/Th+jCLKu/iaGED9Wg/6pltMST2cvxa0fnPj/+eS
fuJ/4+qW37ueS+rG3Ve6OW/f03Hv/WXcRLPo5+wa4nciHLxVPBl+NJOa/Pk0noahbynmu+ZLOS4/
K7hnVvi3UOt34R1mzfjK4+ECeuB7V/qfrQ90rCLdmHyCXmzYp7XYeAKyGJKtzf4vV/WbQ/mX1/qx
w+VVd1MAmIhw6gjCilPvk4zzbff19TfQlPb7AfzvZf1YO333NB5ZGnFZokiC7SxlB0xE+I/UNzgE
U0/klLvxBrzW3w589Tclz1+u88e6kqv+LjU3XpziAieKOO6PJ3HSB4fXV7Lrt91fFvJ3P+Tf8+W/
l/tjnd2yYaZeLryiHrx8cCSI8AsMFQf295nNAU3I5eH9wP9c+GbzlxP0G5D8pzfwY/H1VRmxlXBr
RaCA1Ah/QP2tA0zH30i5v/4fYCV2lv/O25/LsHm0dSNlQ32bTxHEmlXURUyHdNT9GwH/N0D8X1/p
R/jWxVmhtpS3wQ2KOGixXbNAKM14Vxvb078skd+E9r9clpha/7Mc5cHjoV5aXozXmuE/Ccn/gfHj
mP6O/ZfX+l2W9ctr/TjChmULxqwTr0UJnsWIEBsRB5Hm5xRjv83XZD95JS7+2zX+9ljT/+sj8WOu
Drvy8njquDBoC4QOL1upc6yXPw+j9t1V+DEfzaE10BQIguyjyo/1/8hT65rKZ0Wsf/EQd44qJC7n
LwR2k5cjeRyw1dpenFRHBLbb22xLIUwAQoGwHqnuEHGLCtJou1jw3LvHjV9/UkJ8X34yC96JDEWA
JjI/sWcS99qrQtQbt4k/IhR5/hMUB8DIY75M2ogh7z9vZQFrPbYDfp7vkJhsqTpuMVN+4sLko73K
r11z20WVj4Lf+jtr4plYZ4oI9EwMvcbdOneDYBqArOUJ28/vT4lQPwnF3u/udMmC4MAVwRqbABe4
Jpa9uWdnveT5n9DmeeON/SkRk+PBs/4nNkdp2abiEFANzAG2Tol8UTIcdUt98yC6ew/eD//UJdnG
WNdMDswQKUOgaTgew4sQ5Sx7vNOcHd/7+vpKvPMCa7QWb3fmEQqj7v7j64PwkAAx5Gt3cva7vcK3
9+NjBURHI/TWePC1j9hfiaT1ayOOos3qi2qfe5+YIzyODTiUQ3Sh+WlEhkbiLXywPkgh9qJg3tp4
JW9Sj2a7eGGSC159c3W+KJoM3Zb+rwCPfnyt/rYr/S4zF/Q0VFaEFRju578u3xoQSNaqQ3nbvyPB
KiGshzQzBpnwtF+kd22KkJpAmIHILgGJoNmILbtdULaixU4TFCgLKj2GUOerMWeABM+QjbsRPPdJ
uiqoJ9M+bB3qXFTROipCyER9KgTaQraY4aBY9+eFpP5msVpgNGVDiMdY6Oj+ekFdfG8yZcAFxaAI
xx0osAGqMfegRkXjPLO2z9Vwd55Ks6Xs16N8nIwFvXW4HMJR//M7+V114Zd38iPYV7qBGekF7+T6
Un+1+25eH81GyFvdAWTGzhU/j9pB/69rnQgNVtmp8BxGz/0DISf9pVpddRtHiLZ2UIfUr15rBEnm
Ic8KFJMhRUD2L+/3Nzs5yGliKig8CvisHyPXV0OltCLMBHpaS+d1spVe2rkxQUP/M17RcnqNrvZF
trWZgVDzB/KMCLzTiLuET7qYyme2yUsHrXD6/UJ08aRSjCWQAAf7+uc3Snr772BT0JeHAHGRqqNX
++s9fhqJLt0uirJNtsMXZXqftUG1LdbdG4DNAMFeStDa9vGO8wJOtoAnh+EAoWxQFidr3b/q82rb
rusjqh14SXwqGN5nrs6s3j3D/hTPztPBQn+PFio4BxoONUiY83awiEKqBGM4QLT9mPrVRFnX78ke
17414qTOcAJBEg2MegoCcTk44e6ICUAbaMiIWK6Oq183VdFc+ErCykuxka+nYDmC5xcqXBLKZi9U
eekGjbvAOt7p7tWe5eUhZiEzKUTqJLDm5mt9qveDcTqy5tKoOzG02vbPQ/sbyCmNb1XGeo/7jwb1
jzl7NrUou9UXRRgOiYc4gE60ik40a7bbtWhJBUuQ7a+vb7tdw9b5z6OzV+K/P7+Zb7z+jyORN8NR
qcEoI3P9sTc9qj7WHiZvhkYa7+dFDV4Ebf60LR2b/T7gVFmLZkeG2SgnD2J4O4BcolCHGf3fggDF
Etf+r7dDzgF7HmArpLBfZ13eJTXpbcXYnLJQspUpGcH2NJOdickhIB5YN3NggHGhvJE7Xxt0eujZ
iIrXhKia0Pp4nIkWn4K/RuZxxHG68+8jqqQOPhIwtyik8OE/3bmTaEDGvBRwkzPTCGwXOnHxscRR
E9FIumoLIC1PcgXsxVCU5IXoV7HtgRSuaNQg7F85Z8VFBRgtUETngG3JuhOi6ZqPFeY+wKIPZZ8O
bKVzrl8NInAAX77kh12wapF7Xlw/aVLErnA9N7kmTgEPy1nf+C5RCitabstMhM8mvVsc22mXCnvh
Cz6E1KNWjACSBnSsEHT3zsDN+eSbj+Z2cNM2+JNSNguYy9ywK4L9Z446Tj7hgvvnqaQav8m1UezS
sQEzLCi+8o9MLnkMq1jNamVb7DGfeknwCwHGS0hxcxixdt6f2I8zwwUjh/DN7Ho6zwpwdOe5dTwD
5Hw/H4ajYpHCsT9kgDpEJbEnQ1uo8Nm4g5rfu6dozB2jebwgkrq5S7rkLB0xLtzy7/+5sQA3hN3r
53q5JGCh/B7Qw5tPA3C2TOwOL94TEV3mjUAxUa8izOthUfDXfZa7F5dvLkTwhw/YuueX0YUWa5Ja
FqFO4E2DaeMdvhsytI1vDtNJxIDLT9MJbBEaE5hwO0RbshOfjStC9SnFpx2lzfFGtPdUHtRqK4dv
Vw7I5fnrK0ngfEwDlB/cbXZ8KnqbpKL4rn9t3kSPVDRSVX8YAMzxhW8iquSjeCkarIRdlb27La8r
hHOFHC922iD28syO4d/FzuNpozpzrP9K+FK+Ybf/WrAD6DEKqFxgeeIY+Z/UJDFNKY+Np9g/wAe6
Mp7nSJHRDMdqaFItMvS4FsTOKi1wYXeMwPBUfCbwB/88kF+mRin6XAI48E0VY2lyW2BkeuCk+ZNu
sC1GPTKl4b+evqKJw7XTAafo/R0Lv4tGtuiAn51gSZXCsmtEh2BWgBBHz3Aknv5G8iL2LNYDkqRY
XRAysn9E4LmoJ/NlsToYPVsP4XK6FfpEmYsoK54MCLe73BViRlGS/vOiMX4XEAiuMe5DcGzYgX8d
Pzkpb206iGTaIyJJJh9hPsWeT2owYzsu2X5pGx2C5YjZvQ2mh6lI1ac0k97GX6z/xp1sVps3L1yJ
bfAv7w7I4W/2Y8JWQfhCVPFfSzo31LKrc+IV12DvBTBypIDwQuwNCGLWOTNRYgWbx70DwDFV/M4T
HQH27C0L5mlz5xG1904sqe8sWWRFh8N0qlBsoQ4gEhaR7gjUAF+l7+xy++SX797LHJGinAbvPx1N
2gGsJnHDp6+E6KJ7tdrMs9F89bVi6yehE8fofsUZcGTgImelofm2YoFNp+9Tfqu3+frL6PzbZU1n
UP5ncH6cnXlyy6s+MmUqV+LOTfaMzpFLp5oUiIRI6BrQlaGdsUJP7c8TR5FFheHnyuPF8VY0BkKC
78dRGbfX+02+5aCPsef5Sl+qQ944ORSigYNfAgD4FHBI5l4xGoNdweaB3bk/YJE2tryP4UhwL8Bx
hyKR/IYp/IMuIbl8/a6TR2AWBG7jrR7Bq4hJ5io+IgnuXee993ZZVzYeWyA4BAblTSDtxjs+ThEz
ZwHxQF1HDqlNmt+oBQHGsDi1xUdx1mkctOBY+HSpSLaBAuBZtnHsGf1lnL6TkV/GCZklk7KphiAJ
Bfif7L3mQjcg5z5uzcw31Sknkba4Uw0zXYS1VcGMBeJr2uhUyXguwfU/YjmDHZgZPk6yEx/Kvew9
8axaokEHT3yBHLM+8GsaurqTarZM4x31frCKOwwmnu/ae74FFr8amE61rdCh3Q+CZAQ7BkfRaf7Z
HprX2xdvIuvCkpADHVi70Z0BqKgxtCNs2ueXN93WJqqHQ/dIabHZoYbVmC60BaEoi14TG8WuU6e4
HA0jMKzpCC4cvkWEHVmFu56tcilnO2rG7fCt2p9b7Nvc4fgeB90j0IdBf5sjBEXMnbehYnrFycD6
6fDnYf9NrUWoW8koVDDwyLPIP2p/2kCW68TQ1C04vufdLvJNLY9aHKtA4CbgKsG0wIqu/Cuayg9P
A/sC7nL/XDDGyEmu4j0ku4J/twe9t40NF3p5IZxIUb6ILshXEVBhDaGMQPEyKkNeg/FGWlFWZko/
r5F2uTv1PJqlhteZTgsk/Toz/arzCfRwy50+tkY6hR+AJVhXhPi96tWSfgTOIdw0azDR3xAl/Urr
0ATUNoUGgbUHSvNok9uJ4UF0j69O/CbJbix5d3xdcszoEJYcYP6qgUPX7YbI700or8d2iv8XgsJB
sUKcW33tSw97iL6cVCyGxC5MRLumGViTyCHsLPsAT7xsBrFQIe7BrAndV90+D71W842DujebESEp
iEfWLZp/w9yvkPZF7AuU+JeKXdKkYcgn6hbjP+gJGDTeO7skBquEZRBWVHfUBLfRm5q76tfjPcIu
Habw0y1kjNrcmzohQc4rHw4jXlJPwsrEHhBHoAQ/AOHGaWh6KfJ/hssItNZUUpBm2zSHDMnpi11F
bsWZm2Dm4bYBP/2cgrTXd/oSTwzksJ4B9nXG3Iqd7Ebm6F87+7alm6tE3vVNKiY3FQqGpw9t+hoU
prZEMokxT2NHhDGJ0xRfF2E1kfeeQQUldmUabTfcFG0D/bbUUWZ31cW3oQZhjm2u6pbL/OKZzBsw
T7Pqq+a7oLULJ+0cSiUKMfiXPO1OBdNrlgxcVohK1/rrjrfSpPK0XfNqob7Gmordfo0aNMSGBtsd
545DygcWUDfJ7yt/iL1zgq5AX7gNje3Os5aPcoLkUHLgiXHuZ4an3ZbmK0ZKM8TolR4VbKSdA+Je
ZJdvqaOHGltOgiY6GLFPFV1UjEQwACKEKzCLcwGKt2JaOUj/4x/VEhrvL/eThXwdnnVspBbzxMmf
QfyKf4/xiuFZqzn8yPWzvPOOnMEkeboNkMvCq47q+9kcybonpP1hzMkzQx7l2upxd41WkMYZTMVa
NIMpu3SDMqJJuXLzxO6v51XsM2LwmwHFKd2JQK9ZdkpVDSv4r25oc2+Uzh6ybYHdy5hqfzn3vgPK
H9s56nlwwVEMYocZ/NhX0tR6DHv6Clt5jMubL+iiCjqn98/U10IheJn7Fx/pSyRnCx4Xtw6uOM5h
STipg4uvhDnPwUmJz4WOi/hXiXCnoJtevNaijZ/56THz5RAt8M8bEMsADNux8FUEolJP/A3AyI8O
4l8IIApj9vE1uId/2UCVf53vhg7CyiSkBn9AM/nH+a49o0uVXIx2O9g1PqKLU5a9h4Q9nPMeNdFr
eOZj94o1B3hoQdjLZkKL9gkLXUidigdyrhC2Ly46qjhtKt/DU4yRT0eZ1Aow84zn5mKIdbgVNNMo
UFwN+VjZU1zFbaZWwIZymYKlfpGDBnc2FcCvshkc8eoOQGKj6YqA69yiYMAnV0i8VqAjS8t+Dz6f
94ylCD9V+UI+txujgzt++BiHXl9KxB+7ceOXIcKUsFKEnmgS4PaNZChUuIDNI8QwDNlL6NXcDkYc
LhlSHbMhyM6EN9MF4i3lU/F7urH6z79GSHlgfKC5d+7t9T8zQZlooepFASxQussDTxnhZIjoB4WA
Tw1fl7AK81PFWFborkI39frvz1CWc01IFzparL0QDOVPur/74sFK9J/ju3/1ziPsWWH/333d7SG/
Yfy1qvm6CX9Z3Vy9mN+Cb2Gg8VDGWtChpinwu/q7MjYoSxlBNlKC86h8UQLxPKgfaNqKVytfal/8
VDEqRug+jnTyvmzZI2VKasPH3tPJBUu+J/val3hO950bPj2+66Yec3h8QSX1GqgHFGp87DRKxhFQ
6OcNgaLbBJB8IJCySKmGon5eT26TJOjWGNAY2z9PZRiEP0PVH1P5R2FAKQdRm8ZyuxX3rQvumI7d
uf8y5GE1IPBS/3MzL5pjzaqS+TMIrlM0g6diQiHxORVc42qaMdsa1J1v6xxJJmt0RcMWFl02ohnx
nqHpWE7Fn2KkBf1YDHE51QKDAb4zmI/xpYL+U7E+HqyLMlAQoywROTd3V0/G/GB89RjwKWrS49bP
EK69MeyCwwjtPBAJI4qg4RDaQ489RcJ7F3PpL0Nl/m7VmwqmzbBiIO9aP4aqbNXy2V90WDuKe4d3
oNjmBv9fCX/BZnyD+lq5WRY+7sFNHunHwdykeRFipoQPyEOalcqMOGWA9jAKwzg74sCJIvbxzlH7
2tQT6snnu6OVYW/gYi8Mx26re+ZJOGjoeOcGg6stbyqsDU5w5G7H6OoTkg4PuJw+MliU5hxeY3FU
KU3vhhn+nt7t6Tx79wFtynC0tfzR4Wx9t5u3nPZEvNO33Jxoooa3F/09e03WSuqg9axwKaiVta/G
6hJ2H084HpmNrC6GVIrA9EamJ53iz6Sx0696Okg8Dc7u53N3NhzMvajEFZigKZ2ncArj+IUPrKd1
tp77BtqyBJEQpYZeBeA3sZFeSGgM8aYgcjrFI2g3yluFBZ1nDGyJFsFl9jw2T/tCqwB4SBZwZBkp
hyD2WKPy6qnrViE6cmtoVe2o51iIjYA4qqEP86ZgUkINEjnZwsYbMsfCb3pBp/Y+alELX18M58+T
wwTjoYl6yo/jD9F1CshkNGhv/pTjKM5aLWmKBM91pgLvXTckVNfYkQA0ybA6CGjYqmnYudaqXlHB
7AZ2p+AiLGLASxtcDe9xXeAnbLx3jrExBJV6ADnoskxecTSA5JuV4xwKoNextcKhlWzrK4IzTjJZ
DTzpGiJaG5fu5DwXvIYBQthZkC/hJVr7usAVFZevZ7cZ4uUkMI01JQqsNzH4Qj+YGJqptSkBXlEH
0PBiEiOXHYTjSfmJJYhwA9kXlVOcESlflBD9HAqvkFU8Jr5aeBPzFirv9dvwZUA9DKi74d01ugXR
Kh03TtgTQO0NIr1VjOWJG030aa9hynkkrquOIoDEc6vRbXZG6qDq+qOcJJ8Yf8nrQeaMmUr6SaHI
dLM3k3yWKQ61/z3jSdCGHOTTKabVjSnklFtsivBuJwjdFwSGrgcFGG/TIMqoENtma99MYmYvwSN7
qb2GHyxRKLv9xox82DTJRJ8xVS7vj1dpqlcTXZu12C3ZFwnBeITycWbjpg4VW2Kv8+GBXqaGGcb7
BsvVt2x+frpP3B1x4hvyRDw5lc7X4P5S5/PLluqzPZtcqMU0wZ1gkshPQTrpGM0eQ8RKvPK5qFye
TjGG+DdYPTQ7Sd2X+7geL7rgmCrupL06z3sonT3SAzyEKneRoIlOIcrAVKf3ejPkns3JxNTxlay4
wkEQmWJezJLHxLv0sKvTGd6F5pBXp9P4DXqqsaGe6zIPoY8uqsK32PU/koZG204UAYVhD6ZFOyiA
xK7R24D+rT4jMQxfnsmy5xZUC7JFIkzfUCZ0Thu/wVmodyZc4F4Kh9N0dreHr6QSlt2dSGtN0Od1
73acf/CfX6Mz5Out6i/zebY8vxL44/M6FOH4J0wJuJ7b/M0cP/F6Fc69uzinGjhmhqoUpyThWoAQ
dgFRms5bcVJGKz3D0YFG4qmbaLCql7fCliZNB3M/1Hjrhj1o1snHbf7Md8+KYZpwXI1jjMWPd6yo
H356w9cc+k/LXKHyD2sMx4AZJh9G5gzeZK/DhBBRslk51g53xV/2yIW7SA3Zo+ibL0aruGn92Ctm
9xI+VaTZj4MEEhUZATIOwyvHZGL5+0iW5lBuL3S2C6cmztdRrovG8URFRH7Nh/atiH2dRO1NZe3O
yTDcWAsGj+lZlNOMKDhPHs3sOgyTV7YMjThwGPYLVm98HjXvha2vTHP0eB7ukcekelByctTEx/jp
Fdt7dOAT9N67yWXg1pt0V1PjnUdz4/V+6Bf4+11qb/KCggh8TTROvS29AQ4aOoW5cJ7PALc1YX4w
vStuN5F9n5oU0tN15PcHAO3iSOsPmDLj+1T6CsI6yLmjNRCFZgVVDFEdJ/p4jk5aZJuYggX0dDSo
4DU2jeANoWwhb0OBoaH+4yroV1AiuIUPmMeA4EsOHrH+h+6XJopSgBmMZsZcqCcaVp6uofjsaFXq
ycdu/Vwmo05eDTEyL7y7PEugWtK5In9t3eeQbvK6bdfXs8dkqN0UbEOCR0TiYCU3hnunTXPYOC1w
6s6p143k+GBE4FLLVE2R+aehjp3sGDvVVarYD7gsKVbLlFsNv7QwbOGeJktrrO+5Isn8uACR/rDG
JmsQ8gGO28qA0xRve9g6/HqtCcv1rL1OlAJVFs2XPUG47HKbcsHdK5PKdp8vYsOB8WldHakhWKuQ
BmiHziP1aQHCq2nIWjEwPrvqxdWmIzlzUx+wCBJMWw53CNeJgCxA0CUgiLZl6qHvJhNK47FBOUdz
FShU3hMzBghYLw9vOB5y+0P238exWmUfeFEObCvHZiL5emCjusBtEtco2f4cnXdnsrreZY5ES7JY
IRvDLWBFBpidn63pEyt7iipu+vCzT8oQ0QjDVoitV0+X1o+rN2DXD+Q7RNIsKNJJfmgfYRORpLqq
7uJ1P6pAuXyvJ+khRhBnjwekzSce6+5At6vF4im7bf2m70zooHi/esq07k1qMKaFkkMdDAvd7opx
Vu/jfBQ37+lSiyfRl+a7R7naN4Z33Wa4vcJw5RqdftF1zpMy+vmNjVJ6r+d4mu9NI2TZ3ybUyihe
aaueGk+NI5Sb606jLA0KJlPM4bJ9vwQNk8AIwEyZmsRtP6xcydp1TvGmBxZ1eXixVwd9/eQ5aahd
LPCnPUivdLRxQ9G9OEI9n733pbOc9otdm9VY7K9NADBRUGZQpHpmp7u5HY4kQoztrXMvL5pPFamh
9kb1dlFYTsUOOS8KlyNkiAMMrIAXzoFuf9mew/Z4Nm0uv/WsZ9i+Uf18fNQXt3u7IZNKAl0LyRZp
Y1IYDAdfCoYIeUj9sseyeDDmmAAEBvNpHRHrUkxlu4iGcw3oC1IkjfHOEFxGUc2JvKrQzfI4Xu5F
cBkuqmrEsKaYN3du5VO8nbARzJHfov5z9gdYfQfq6TpTb55sE/dZ66J0V5guX1BDxM/LbQ93fBIS
nYas2WIy0IXypLh5cA66w9l97KKHD8imDZPPvuUmqjMdEv7xvCc/We3jgxxej4i1RKonIk+EoSb6
OvIg0PbKZLCmWGJR6NngBm18B210Mm9eG7bhcDRJ4vGQXJ6OVKK7QHbS3AEshGubNavHzauykMTJ
d3XUE7I1gxO8tXEYKZgdZKf+Ff6+pPgr7KJD6eMDOfmdVTv5sW7oACALIaYBWXnnlF7Nfoc5STm9
k0+vqtmdutGiPaVYcdAymxdQzkbsgx/aR3Vjp8PqmNjWMyEKK2IBj5uH3ak0WBaDwMJ8gVjFSe/u
dUf4VG4m6Zh8adOgGOBjsmbXrNFr+HU55nCoZ4UdtpGLtQcN3s25m37UFPxF7crq3HPtFBYxWU2s
XrhEffI43fauj5scEezlHHQ3/5wCSG/1SfWqg6zbpMnksZWdmpD1zRji1UfRKhlNoquDXEH+Yj1c
ZknHhK0Rm4jIPC1P2mBH6xZem4R0SVSwP0f97prgpOznoT9woKJfFco0VPdiSZM4qnfPrO0AVADf
JDuw4z4Y3KYPFS0Jpz9oJ6OZmD4zmcE5h8nFkXuHaVpWTnl3oafT65DgtiSHc+FcoKXZtrLqi8n1
i4ykntaM7BfmcEE7zT6kADPUDv8JScXcwdYrDw8SSt8sIw8cQnN2LRjtEJLbxRDPKp/NRc7HeRPW
sLOnGkXrYJZXbrIcCiu9gWE/qcYtOTEGAeFiT5g4xFPwlPsIbMgDBA2cSyMGVya7zH3XL+bpR0dT
YNHtOs1vsefw0td2riYjV6ZjsCdbmt3TOUGIjtKXNb/Cru78waJ7N6hhIO4xlmu2Qidb5mvZbd6k
fIzghBAkK16ea1SD3BjTaavFiHYZH6+LXHVySwisYfNDolKdssZ9HywTNzo7ZfPeyl5sOsXTuc/M
3qWrn+CKwxkcPFghrtU65+O6f07Xn/EY07r4s1V8I3I1Xsjw8rfqLePkD6ABEioFeYjoWOwWo+bm
SCu7rUbZFiNS5UlWNMFTeta9x8FzXeNNSzQ6j2cGKjulD26Jan96mcngycBlMI15s3a54nAw51uO
ODSD7pbHNGpICylEUayzvPOEhtEoeZU9/zG96ntp0V0/gEHcvSTBTdB55I66wlulPfUEgVRUDdS6
PyZFzX4zOFTjbvMI8PY7UEZlIZKFPBS/ee04bzYFIZDDzlCAIaHtRq2IJpGjzpPWAXmlbmk66avB
DizW7ta6zQuIFdI8bEYwvqkIGBYImWqUd4EgLB9k9Q8/2kregCOMDQeLKFHrT7vpEPFQmEOHSmG7
d6j308N4IoYRWu7ggzlZfzYA6w5R6Q/0Qzx+Ug+m6GC35jT+rHoXbnlmU4O9jU36aYACnEHAkTrY
9Ztb2MShgrVPT8ixoIwBnyry1ufr/L6/Gxhtrh6qy5K+oGFHypKMCC2lSY/uBTsyhjSIcNi4SrOh
43Ws224OsmHiVFQkDmd/TPYOHIgmROlcS7r5yVjYNRLIZyLb0fONRQ9tu2DzV8fyPjJsMqW2Q9HH
0xNfZ1fL5r4RWhLSSJj8otv0WLKYn9McT9stcw9j8dVDtk1vLS+7Z0BBAqxBagfKW6Tyop46vS0z
6pa1SzsJxG/5yWHfriSojPpcuh0YqD5yFXV3m6VXd6BOUro/x9uMRaGngVK6FmaS1v4Jqu8V2Kfk
PYldh5+XiSGPtVW3oDXmJZFbt1sEjJrktcI67RacPO4aue/k/PQwIAe8drIeoLcawkzq/hwJn4e4
3Kr1OCvWsuwP8Cz0Uk5wTMRQuRJmlUE2lXbX57p9bbj6+uJYU4CSmTR6YIybojLoPU9VGZqFvVQu
KHRXB2pG+sB71PNOs421bnpGbReUPwT+qX8bsvT1Fy0nGHKLVx2UC1ZLXqUFqKWHEvJK56Uih9i8
gyfWnPXmihCePJVqPx6LsA0Le2Wu3f2nrOGrLCvYTOOH6vbZTI9CmdoGSlN4wdrH6Zmz5z7P6Lqh
FIMuIBYKrXf7zNKPq0o2dMzBAD5fWbxC0VE+h02PWjt/LrfwIq3adWRN7tZEo76MoguiBZxanZdP
Vwtr4LJOn9E4U1aGglGnU7mp5JfGZHy8PP1GCkjYC5MAiKoIsknD8Jn5eRNID+dKEkLfBVncW0hG
mI72g+O9mdb5ppWWxwpmP3o3+ErpTjl38yWKY3G8Vd8eFCBfi2tAklAju4JnHN5Ml1WL/+PTpdHc
LMsxHuvozwCfcpr+k3zgPqszd0gVahi5nTHntNAX5zGiY4QeO7qHdJilU/ORLs/aWCOU/OBni8+L
ccw7pLldw5yZbPm3gEldHUwC+ICVK8xhVxhr08TLVvFwyoZBb2UyyALMgDk6OTwq+kMHqw3Zus+I
yuiGW8eOLj3tkro7RuoHdupz6UkAaJskkHCqVyziYVPBZkplMT9dcW69NYVfg+CU2MxB5zYjo+G3
fKk3B+1CR0MfdZl+6PGqrcEKGJ8Eh0Y36S6bFG21dhD59VspXFY9UsiezUDXVvFt3iEYk+1wcB18
1NJGtwgOwZuxKcnzeIiX9aGJxPl4HxbOkKM9lhdGHUaYs1YoJ1FCwkRey6a3QWnrCAnc1eBWbB4E
5i8EpcZzcrm/ZNqKwmpPuEFr1aLdnLgxG2OPSvz5aTdWaEWbhkymLSf5gwzfQrSExnSbkuUJJNw4
67288Ui9ah/3DXLJApOw3ov6xbM7AA0o5TDlBzMFCIm21fkryjf9cJdHu/M6DpsHhoL3E3HO4uwD
XZbIsTtbisM7NZb19eUGkGn9VOf59CL5TWkToVs3h952NbrtqbY3dHcqbNW9M53rNXe3QsqEOXN3
65yUUFpQSx4C47lGb9dOmAgjvzs0R09M3iqfxBD6vTmKO++8B0O7kYErnrTRBhBjdPZLDZcVYWSW
h5cVGz3r45a7URc2uiff3ou9TnReh8Ztq8cv+QcnfH7zgLpHHw2wFEo5+JcRae24w9cTp052n+nk
vHPsF5YkAtU+ufhlDYAlWtG1WqUY8I0GxwK1Mg6Y5zTaS6fb9e2eU120vDZQCRQ/rh/DbpJEJ3r8
3dmppNW9XRTGKpsgL7Y1/Ay5kWqRomsyJ+6E6uu3HZWvZHs/0pC/kFAmPsdjH3ZPh6zXAGshUvAS
10PAz490V85pvG6YW4ciIJyxLJd9foB828Olx30zPdDdA8JQ5woUPVnI+pJdVR4Nau/yll8m2rjY
4r/+QO3vgTBos8iXUuLKM47nSXZ3rVed3hdJrAa/dl7sks0FzVyEKtySlEL5wFx5rcb+dXhs05kW
07Izptq0IKRup+nZlarwfpnfPWnBlLu0kw6VauoPJ40wWgSuWDcnH9E4IkNyh4g3ZC4Oz8rhvEoX
yXUMQJMjR5VGV6AJFycePVEIW1jvPbJlQ7tCcO8u2fGK84vn1KTmCcWhcjCtE6/UEIrJD5xo6quk
+UN2NDwqOakILije3LJAu46rzGljh4KHvhO3wQqJRwuT7Yfd6EjH6wMfPrOYS/BB/BsEUR1cBMqF
HKIjaj4CnMmvsiyv7MdaKPXTQTYptMmVoK/WZiaJxqXyCpYD1YVb2M41js1zDOev+uwqitLXfty9
9YjiURXr8tAYfOr0ROmTPtiMuAk9YASTCLlkq2bS3ebX9K0EHoKGJ7sIsJ0uyRz2VVXftrDseqc0
dTsaX5Zx/XGz8JXgSxG+2/fR8+EPDxRrP0if0UaNhl52c4jZVa/Bu9m/Xt1Y9W/pXMJVEVwjVRSQ
zs0huY1lbZIYoybyfc52UAlgJOnDj/oLsFQCsDbzmgu9H10nmv40fTnemobHQRfZZTFOSAR7Lx14
13wnEU2ekxcm76Den6OXKKhFfxeYDEBdKfWL8fDqVRMKurb+Wu7qmfocRft4wlrqkfKN9/ETVZtk
Ukm7kvL6I209M11XVuWdqeu3b31xTGPcJKmBcxdTBQEmRG3oKiedi1+ErzSrBLPsrjz1+i5Bh3Zc
786D1k4lR0OEq0SujyqdmqLBBhzIrsJFbm8ND2n1hmYS2ynQa1Cw5Qiok0LVYpra1oSjo4EcEzng
OHtC8xE6Yo6xzu/Lp+JdoRbgpHTvAkR3M+P/WDqvJlW5JQz/IqskCreSEXMcb6yZcSSoJEHAX3+e
tb9TO87oKC5W6O439FZBL0eJV6fe2N1/n+HjcwUN/yMRMevC1kStJ5COiiL6ghr26D5vJ86QCf1F
B7xVes9hhb3p/k2BWz5IXk3BqLcasnIDSc+W0496bkYtila47jtbsvgb+ibGVjODnBrmA5HrnN1D
m7ZSJO+G1fPuJkcF1g0AUx9+2KEzbGgRKT/pGekVYEwxR+Sf9rbbL5MG6XgjxWFirJ9/BKMF7L0z
kyMfWW1n9cmy6D0jvhrZQsfgTaScJfFfSPPhIoGHmNLislpPcPiBnvEMLtuK9WlOMUDMGnwb6CU6
0LcyhSn1ZVrNTf19H9JrvXjHyxpzrqfzkqIiMukI7z2hAgGTTIe35XRbS4YT8/Fe9AudrI1NNif8
/qjTsRY9wk71HxQsoACOJ9RPnlvd10Ih9Tbnioczs91FRhPEmrOHexuOqQbQNhMKNNX5IIMeIE3b
Wbol+lOxHn4AyKY7KL2nd7uXNIA4KzVCxDsqIpm/UsifPkC/9qxccy8t0YTdaeT5pI0+RATK+gHT
4FCRC1Kj91Lo3rW/qk5AwmU9LeDvm8sYyoyrX+ZP/KagIO8+F4cRUsbWjrS9Ve0W0956OmgbM8cH
+b2QVd+cHEOcQtt1KiLYmJCg0aamOWMuSOfX78vusAtKo7fIW5y+mA3FPJUOd9wnQbqXnR2vFtlG
2X/2HU1SlWCyKn4otwFpPuMoppMvYdlc9vv5Z6/oZITyg6RvssxmRerUmitBQjia8+zpKRQ7wvzp
QEVKd6b32vWVm7w3cAE/6VqqV/3HI0Lo5sPuAoMEBNObAESEQzSebOrczjcqZMHd3WWLoKiXK9eJ
TLwCcR8LKaUPjGNzBlvddt2pe4cmsGziTcsNLdNCTlYvsw6fTCj5fnJKxIZfTP7aJZnZMH2E8LxW
rWs6pA6AtxCqk3MKSjPJWFTNuspap4fhptivlfI8XnAHfuzH0sIcLx8dRZmFXi3j+4Yvu9c6Ny0d
qxBOA6irUvA27JK9uB+fn9dntTRvWE8BcDTO84q5M4HhbWx6tHNiyj6ebOTEXUSU3xwwJyMimbAA
pDOM6ujshyivWPW3yToNPmvaMx5ZgeaCdE8xppxxz72Mmo5oAquroKdl53K0uayqveRnjQW9qAgS
PMbf1nDSaDc762fvWeFNmM4OSzDB/Qc21BS/z5PWXEdia2aqgrKlweNBmEyKVHXbhjy/AIbOoOr9
tq1P3i1dUGFiq+IgHgWHTSwQapVupXMKBmDoLkNa0bv0Kj+jggTy+sl28s4joTPMZWX8jI1AlYC2
X52bskyUln28Lt2uBcFg53p1RBAFHLTpo3xYNe1D3MpW5o9ZtzIziGwZBVqr/RpvY28cpPTy8eGy
fJWO2YsTGb9DeBP0nj1T1oaBVP1KngbfBQKARAz99YY56xE7xd7j+HlOn9jtmHZNA+PaJ6fT+GkK
Jq1lQt0Mx3BbOPzg6gWDbdKWHR9e6CwJdorUazh7kcvwlCrAF5lHNKg0HXNfQWizxfcKBp2X4OHa
2RR9wEAsqGiX2r6c6B9we38bJ5AHhTd5Rf9RbsYmhBHxDQ0H1sk/hk0V9bw0JBIXdzdzyu7wuCkw
flLiHcXLDgUbpTdBtKbNMUvzLthEgkPRd5UgIjnCGKqngqxDQ3mWH+uaqhh+s9Cz1GD46r6eHS5d
goKSYql+4awQ3mutSwYNuwjsD/qzkzJ84g3r25tLkdgmReMDUC9oRY9Z6Sc/AthrxbsGNBaAwfcM
/qMPicsu5Cl59wvmiyALfW6PbxKaiccwEmK4Y0b1FVwoowrr3AlB6+0Tjn/ft4HuwumO/m30+J3w
lk/2WHr5BuYct3c84fAi5yO38J34H99lokVSODCU4gIHQjIhA+ZLbiAKQE/Fl31hnPqD6r4X1Upy
NKtdPUJVCyAe+8nDq5b7kWHztJwyaY1l9iyu51pxfU32muJxQkrv7wpmJRyDXfYtiFJN7r0Hp3bk
ePOyzTmLaX1p5p9FGsEchd5DU+BFzNplGkTJ9zjdtzWvv+xpCf2ampBfdm1TTmGgju1XIwpFxcsb
3W2NPrDEO65xoW5r47BLyaHxNw/RtPlCjf5h2AncSKsenPaUqptMc83BGXpXXlLQfOPM20JtHU1b
H9ftuz1BgfSnGbY5xnHO6VGNnCENncPaG6NA6QkerP42uvv0izZfLu7fsWpVb+slTcs+oEXXifJR
aDDMbCJvsM426N4WL0NFAwCE9L5YZUzsRyA34WQ9sBrKKY7BQ3OqgpZE1puAp5lefOUcYmtM316j
rttdOH6y/YrPQVTArdKabyrM0BiqiCgg2ShWrDtUaWRadsut9YgJT3pj2xOXh5Btx7H9fiXTAYQ4
DiZvOzuw/OdVwZxhbmWBttaXGv0bP4thJcxLWwrL721ifEHrSaOhgqNBGrC5wLQcbfSd4Md1p7H7
GPvQ0yceC7jA9JXJBAEQLRhFJNyXBRuvpOoEtzjZtHeXOMWkf/rbfqkr4iv0sWSCrQteK/1lTKE2
UFQv/QNPT7bjbDbKrLcPJ/xVuL85lWLKe3d2DueFa9UsGTaX52aTK9/P+7Tt/AF0Sl/0lWNC70qX
maulbtIRWtktlQF6Vfcc/9MstvGYaz0Og3y0K7FUh/NAfpTZuIlDx9iVHJnLigCKHjAPfN92sWaD
ghbzIHPbuWJrmNGKWHqg6FlbWmS+w/dVoZPhiOzGgDIL8pXoDumEU23Ig5Rq+dpgTHxQop87JxUF
TXRz4TBXIolliW+B5JvylEdVfRo3rpqcwAaN6pBMNqQsTbpR4YfT/nQOFJhYmhwV35L7aMO+WI6U
P9PcN7t349MJe2KN92C7yZ3DBz73tPqj7E1MnnaBOd4wSJyBHUavakBZLb7b5E/9DIi++kuW97D3
q3lM0XX6oeSCdkLQnO0YjCSE9k5ZGCZ6Mf/4CStA0O38OLzDtf2gdsbflBPRr/6onDOqDG4RTrig
7p8Xcb8t+c7r/HBlHEeFvbGrY6/pKoxiSTl8SaCzE+RejL1Fn9fifD+3Ou9IEYlD8Q2bk44i89ir
Zw0kzbm5KH8Ie2aQAvQruO8XfXl2JSSdY+0PX5ojX5XBJuV4/KSeWVv3uUFTg0sAawAzhNlooY5I
xQGLZ/DW9AyEqBcz7O7FAFl/b1EVxczXpwDe8A/P8zPJ4itxHZdr6rGqfOMqmLpclXcJUsrIHrqb
f0+lDAYK6Amuqbjq4YtsQ3QRClKvhJs6ga8IKohMjQc/G9Ju2wiMcvog3kYfzTXxarXw0Rvejiid
Akv9uyKDFxDcidTDYY4XQSQAOxZ1w/jGlJDD7pB8UftwJkeAfB9mtJ3Dn+72OT0dBHNaAiZ7eQQ/
sIfDgqsWnyY7NrwjDUfDlzc5li4w7zfQk63R4aVdiztCfxdK7Ngsmcfq/Dq/t+/V0xmdIBvDwlW5
YYKjrZJuN0vxviRHlQdn4MNoCKoyk4V5MSv+oGsjpVBsAbRTD1QP7yBlfsiOCSjGScbSE1xuMZf+
P9G4xMqjzBJQsuWZXIFbfgH/+5Nj9f/Rpm9GSMJNYxrJjTfyTaH5wUqQlhvWYgUy+F5RGlsyvfqt
eYQnv6T09nRKt97mbrcX80366X0a+vliMn/4Q+cUHpfsmI+HkzO39M1UL+gPNnHV1Er9PtJDxU1W
1KZ4b7zzMasWPyZ41uqhof5E/ucjy6KVKz8LA5EQqc+shv+KF+u5N+INVHE3fIbq6UD+WDRRGYx+
DW/0WwZ62OwUO+ZYX9bbdg+p1cv+cdxZiuJaLgGLlEERnA+KmOiXJGjecDv/kaS58dC+WxZeDkec
1ebeQwlKxzk9i5H9bzEJyizppyDNw/+ivGCEWI4HkO1RPXBBpiDyeHmULmCJ/SPli6brNMLtsOqF
oQfqxAyEii5uNbQWuLdck6NQoS4oLg9/NM112GF5Oz2Q/NLNrsDNglXoiaz4OnZkYhcmpWIPeIH4
in8/Y+/wYaxT5uJ/NH7p3yaThv+f0vsX79Nsk19YjwwyZZqHeB1+iY87IdGa3sXuoczEyygzKC4/
d/bvksn8pPi2YzvaJCexFN6riftaC62wbonPP94z3rNqLUZOzHo+nk23jZxhVXiYS2T7WlMD161q
YzLfAQHBJVkWGvP5vZP/29OY32JSPK5owPKgvaWLcQgwFbJ7C/4zp32YRzm0+neE8sdV3Jr2PaLx
DVx2WnkM/3pHjsNHIP4IEr6M+dh9wbTuDmJedQs+Nke4LVaSGL1mp05sZE2LR9DdBt7PoPiXMjGS
L/Ehc7tdj+eiq3DFEhcrUtz35x97yR+VbxD+s6DW0znBH8/FJqFEd7o7iT/qQSxwoSPyP3w8lTmh
cpgpthhxWvZy8WT6AKOfiBz2zZv+u7Qgh5FvK2JWiw2HEcZpfxfzICMplj4/ewlfm9RHroWxLDO4
/YbwxKximqmHmhvDioZvAgsUlqokT6lm4kZSBgUfbrgB38n/BqaERs6Xv2X0+c0CRA1u8zv2hBah
ZiwLhx4ECtICIREQpHQxngNrQaxpdljqvyl88xShyMXVA04QRznjv7sTe7rmkO4jyHAurnK+/4v1
6WOFMEAIADSng5q5mfDgxHnB+5zwSppDTpR68lfqPX7EVk9x4UsQ08Ux8E88sBMJFuFSFTyoUDjy
FoI6sNL+HaYoBqjTPrCbJvkBvPTIMAcsFW+S9zrFZBitO6Lk+dvAdveInp6kPx56BfKaANpeYk3O
5U38sFAaEMGTlnrmWUHfG4kILQ6Us7zVnIrXEhoGkXKIHK8mv3BbuidwYeXNLDEzSGs7JQkZnXUI
p7eCXEUSiZD6W0SFEbyQetxkyR6duYKBCNsrhUCIf5xHZ48nQdLZ2vlFXP8kKpkPymYY/13eM0la
E3v2mS+/eNnxV5rvJdlXgNRaeqvFLW3sjK/47jy4fVxUOURlf/gM1wubY4bPyyuJp2MjYmdS478C
TwQTsGlW65zSZThohFPzEU0MLuuY7VD3XsPXqDnSU9u5C6sSov7X86B0KyVz32P7YqxqPbg8FtJT
m2rmumZeSlbJ/rju5U27JoJ6EhjrwfPjmT8wSgDHxiUBlUuwR/BkguGhqfu9w58x7UlCRBMaGaQz
Z8Qam6zavRZH8t+9dxK0bP1cG1ljaElVlPxOfiaq/9Lp7DFTSb3fTq96WbKcSJQ2zNkEQtbFluNQ
GX5VdRF3/vgdxH+XdFaXR7l/W8pCApaGZ9hNx3enh+1Dtx7Tzd9uO7qCRBCjapo3AeFHQqYvs3b2
0YIU6QPf/9E7P/tEtbnWJiH9CkAFcpT746hvrD6A62K+AvmyJRZ7zuuZ0m8QDlQjwaYDaiNiHvpd
c3wzU/oo0ZYf0zWLILu4Ur+CdhO/9m8D2uXD1o59aee618TRePD6Zlagv8q2yvEFFLXPCQxtro+Y
vNt3urVrSg5e7Ufxxc8Bsa6NRJjaw8yem5lVZkuzwEyfGWDCoD1lC8PvexQvcuFfShIy5mZfPjcw
rncpRKJ30NRzNZmPlfDzhPl6HEkr9pU7SC97FZnGJP4pL7+vR6BT1C+R6EK2vL4bJ1G4eGOEVDev
189v05xOVAdMeg4Jjd8GhnOADtOMbhspLExVUB9qTA/agzHQw3xMlL9Evcr+95vspN/OUrbdxJIH
W9+8CCfgHXgwTBP1CHuLbzRven4J33L/QQ0vowS/vrvq8UPfKJoxUbWgM3fYoe/dS/t8X/0Ix/N1
tzSm8i+1wW50PnJNW8U7tqfe+gxnJQdWGV+m2j6HPfjEVDcpN7H7LnAJqT42jNErtWDC2+mHDkn4
aW2aJzm5XwByBTk9QiDlDZxlxbQh5+kwZpiknOx8VKgYSGtRvRKuaS6YZmkEQq5yWaG2LiG/ihpt
6pbe+0+dpb8Qk1DbVXZpqUcsVGwVeNHb35doLEb2fRvlNFTX95DGU+qLo2C06iAMxZa+mQQKShA4
rQCnl5mWR9chD7I/+oBqPe0Pnl8DOgKXiF6018sefjnVY28U0mCApjHYnzTTYU17B9h1OjR0mrx/
g4XIluFl0IwrCIbouaHKHaC3f57L5wFpb9dyAsOFfwQQvl1kYzaS5t74+2zVswyH4ixNNz+Fx7LC
evAnn3Vm+PuYVYIg5NbjqUHSQERBNBTVBj3dXG3jeTGwlb6CB7CENxpP821hwRIHPUI+jzOlPodV
LgX9Kv2pLqhTLOUKzKJI04tuaw8LJuZjh9Aj5dzLr2NHE2lUdZZmkGTJdHzpZ1eddcJmTBE4AFzZ
Ipq6L7IdJT9CUn68c6DwEdMGdW1DFR3ZgDPyYuRf9o/dcEAdRBQJ70w4otRfZED01+gqOnTMVfIp
IHMPqUK7wfwBt5qlcgQy4RRDOIN6Rw2zWhwk3pSVc1OXmWFNPX36BmV+oAR5Ocn38bKdqpeQyrix
fIDqeo3zoNgXpVjAgjJU0DkMuFXBZHDu9bqr7aj7HR0w8NJplzqTSkgO4z/60qPrpqnK6FR9F/AI
pxdKrRdWiw0J+mcsNOR1AJk9hhffUUFlfjYWWGdlkTL9I59Bh5z2TNnKwGhkRG739svE1cCsYWm5
XYSllJ3M7idQjwRwytUIs7HfcSDo5dbGi/cxjtaozkG6KU7kERDwrHo7G4SFNLCHi9NMN5cufNND
hHYpNWJm71H48C3SED7ZVv82DqroURfT62mbP1zd09CNyDZ1BSjyF0pYoZiczNV6KocVVXiMLUYr
Croyq+YFRekvdn0WlhkI/y24YffvFq5rQ5c6uz3XNNmsEI15Gjw7igBg6GI/SheiG2xQr8Z7wrpu
w+zwyjcuHv9Y4bsxSdK5WJgn0ZB1IBI7f5AUXdAE1PFq3h5GEx88NHvRd0g5XQbobPRXGSz2O5YG
SdW1/R6dzhIeRzRGuZowefF2WQq31fYGAWCybbXp+FwArXu3doYhS3KWfdxqnlqQrWnlS/1OCGo+
WFOcC7z7tFBeFDRf2I6wOsoceXa7IL/QvpI9iTHXP/WBJnHTgzIPFa1ZpeyjMGIJVUOObWP/clC1
jFU3/ob03GISpbxYe5RI3hEyMtViC3eliHFSbLDQPurtF+xAJaplmwjZDEywPKvTpmuqZdjGGPDV
bKSU0yebR84F3XGhKr0bHZ/D1H0DUueALfBq02W87GajrwQnKXu02rbHdQumO0VhAEf1c8I7on5b
FHRi4svcpnklV4Q5jk6Ou5yckCoYYOhiFebLVNAkCvq0GAHG32h+HWI32VVoFiZ8boBw18nLLYgl
A2M1chrqVtSX3Moyf8zRF1vArN4iKyDp8qF4UrnAIC3bIqVYk3S7zzukC8IMWBgqRx+3UQLrhYAI
m4keLJddPdOjgsqnQ0WZbAXtSPRvh8Xl+PMNK9GvMK4D49mNo+fqa+zGO4Ul3WvgYCBod0/VLKNZ
iuweMs4MgsRo8SYHfMPDv+eRfgXZ5F1FS5/NxxfVr9EyBZMhlRkgLjvvNPoY8wKcmcZEp8m25JlG
MJr8VCMIK8yshys859NNd7sfYC4r1zymAkO/t90Di5xDjcjTvH4mHoyR86h3YbCe1pNpXa6bERjQ
9lPZCQZfh3exVE4QO+Rwov9yhOn1L2Yy+invZ+VnZehsG7Avm+9G1EEXbNXVYXS6a9PkvpzD/WEy
6E5X/45ruGNwbGC+xbJXD9ShBCGFGgnamcLL6XyX/1BcaddUJyyKC7Cb+ykDTtmIspNpPwvQmA99
rQZfVf5KcYRPcARzH4MDfyZ6tf7rtSQGXJaqt4RdNIX+2qkrlW52um/IVjgsgcxVZOzxN7CFkz3m
arr4IAu4QKqxxtfssDJplNQ68CTotEuqx8ZGBvAKtW0d1bC8nYJnMgxUf2rsla532etlK2FUd8Z3
XLpvg6oc9Rfqj8QyVPpRSg5ePddnqOGQZO5l1apLFFijdi5r85jaw+yVneREZK5cyDpHe9jcXUDT
V+JKHOmXWQ0vcIWslKRj7F7uoNyvKL6HSyQI+g+MOvVJqyljfc6qdQGMTfSPc4mmMBfQ2OWhdIX/
Io621Kom8NJnL4sKYmKe7wSCyxSw3tzBMZh33Rrn1JiWxPNkC6lE7cMJWuJ94T3/Nve1+uedcsRY
jfeBZeq3W6r6JcQfhgkxjerWNrpGEGiklTeJSUf14Pf9XCZIUx+WRJoNIW6qEMcco+dMYow4GiaR
nM0r5BkdgjrsJ95TJB4cybh5nBpCOEAPilrgSSouBAf2gO90gS6H0PINTQT7kvi7OORgLfrs3c+U
CBQDZo+yxAVDpRpCeBUC7NxR93LAuvfMnXy/D6+ooLIK8RcPTuCZKjDquXFSsIp5WsXbQy/b9Pb9
2jzwurpieVJ7jXdXSPWOKpriZQ8EW+geja1pzk3U+XQ/z4MxnjrrL5SihFE0TXV7PpvdtGi4K/J/
attWKbmj3euYxeFIM3E5jT7mdRJJz+9RpK1kZdmnCxkqn+JkrUWxg8RzAR9ttDW0acq+ciNFvyyJ
LyeyjQMBAhXuBXuV+9zrO6Cu6PJLLnSTrJbhoR/QqohCVMH3CQe3ZSTI62UINlHu78CRHXNReDqK
YCC3zxQfy/Ns9JpDy0FYU6vU5b2LxPaxyVYzlQiw/e6eMHCt6lAGPWC07JUwL2yPTGd0qn9p9b7C
P2UA0Z0mJbQWzEXRJgfbxYGd4TLZmtUcu3SmtU2kMV6NbwRKfAaF+wbHaK3jpxKNuFY//0JDNSs2
n8ZqKR50jgmzkDBEmkF3Ayt5RvpuvCWt+kiQoD+usZbXNaJz0Y7tsiAP5ojhwJR/GpiemTveIY15
Wg9uS+I1uAlNm7XMmWCG6wmU3PAOLSLMMBvx8za4/MVv03qW29dhAv0drTBt+FpM2Uw+1oUj6TMj
WW5nINJj04bDF7vZyN8+Rn4219jHCOI6S69JiMiopzoCCS9uplfNfnijaNjwf6gDHdv6lO6wo90D
Ltq9uTwpfYxsjoisR5BlAXUjC9njZtLmPu4rCrFurUcXjB2D3OwCZYU1kZlzyJeTqOAw8zqkSQkG
SxKn9cN6dfZlfj/QULBY4u2AEjV4syAoUlDg6F0Ypa8oj2rKpuiCjG90seknSF4Y9xDE8xVyoUoK
SzqURvWwED0WNSCri/NSXRrDDNaIwlTr5LjCcQ12a6lyAKUymwS0uwNSgSXIaCYRLL+eRW7m02ZY
sNXmHvYXuNHIANut39WI5BetdhJK2QFeISbGy1ZaNw00KXx0rLFuq/TE8j8xHViFw0YeOyelCpbG
WQ7RmHw3H9gv2BOBxPRLQ/G257dmPX/SY4tecaRFSHUvf68eEodFuoCJ9WTbYUcjMQPNu9s53Rhx
ciBmjdJZw+x1bDl5Axp6oVzNbHYO9g8SIkIpjFQsbtLoK3Zv41kKcjnDqtCX31Oww19ijcka3d73
sC2RwVj6BUE3hgHOyNXw5GDBkYn7GoYIusOUfZxEhVJwrL30m7CQDMPLJoc70b7ilTo6IGcCPLhO
lA0d5G8xxd19sddHnqrYzWAdF581paZhRfoEz4+yIpKYzla9y9wkfRG8OXU62mQ/Gypv4LHVZUkf
DOJmEojewgjCfhxerrk3vws64WK7RVNmZipb5QoxYv3ZSJIzWUAkBENJXF1bmYupCE0gQkucCbsq
Dh42bpWr1rnMS3RO0cfOOJlVnZ4b+kF6zWefoCIDsbT3Sc/C0XvLQSVhrkmGHi3HGKWYqY0MnFHp
M1RghLrpz8WErDz9mHPkOCfp975AKAjYI8Sexb7hFJwTlrkSnJvhD/bI4/Kbc9F8wGnxwCjI5g05
Jti4DK+CXoujI4fG4KDV72hju8O2J8c5t3BvLJdbNjcMN9u3s3KOHyR2Rg2WJOo88/Ad0hcFCc+R
HxhKB182ZHyJ26LOZTnTz0sK5ac8bQ/n5yblvUdOHM8nS3mASIcggRuBEJtT7/A8MM/eCrRWzAKK
i6W/D1UeVD/95UaAy/s0YIkbJpiywpF7Xh0vkHvt5C/ZF8dEXRCq01cYDYpDIl/9cEbk6H4gelvt
LHYLxPRsIHBUCLON6au0hyNSvC1bSvNX8cgfsHUz9ZEXEzit0zjalhp+cyjwegsqGV9QQHAqBsXq
ZnqLA8qKOKWQfRM/8tz6rB7E8ei1qLBwpNzX9+G3PRoQEA2XK2OD+WlnCiXbn/wdcPuq+4nKsH/5
HmosD2DT4KvpXGr3Ytg/WbKQLbdHesW3bd1LyV7mGkE7lylR6LlPZvGiBzYy0dlrkDEzh731shhA
cn+YH0zQU7cW2h7K0jXFfd1JfxgU+PVkFOXfGIUgY/BwEA5aqtsfFDgYGkQPJcy/45VgzwhXGC7y
n01ON+swK9Gdl4+PNRY7WlD4vBrdOzf0+qav8FzFsMITnRIZdv7uBFF7FNA9kCih95gjgRlAFUaW
yPeWJobP3Uz4yNRe6T1oFI6BgC3b6Dj+2f6NIKrocHn454k1qRTqv1D1SP6gsUCl6SlZC+bKxc1g
sLD8IBKBZbKbOzoORaIILqBK8RREWCE1SV5IhuLwcfqFEBTmf9kfl93ycdhS+ZX/5VwiJcpz5z/m
SdgRhgw+giq/mwnjpuyMZ9NPs09wHhdf1/vaqz31CIOTMEm4ChWu8HDiNmGO6OCayMhCfUd9jrWO
hIXO2CazOggeoeCwlBvNijsefPCQhAVUEoqnYAK4+xyw5XY+TnfNnX7eEHq9luVamEKJcKmimCUs
ogr3vZf9hrKOp0bNQo0gRiGjtaE4AcbxEu0u/qq/IaqhnOsPZqi6SY6h4mvFJXyrfsXllrwii+LB
GAjnngS3qvRLlLnYNN2C5Iv30YTJDxxE3KpguuhH8fFLLz/LR0zChCiKDpfjGXdTvARid1xtXj5s
/ECBXvYnhhR7cfFPvBxIWwchdCXUcPO/pmDZQQP3xlA6eU0KcYwr5kJNP81DvmqguzxpRSnPxr56
LPjg8sz4ySiG4tu2GD7wwvX7vmp6ABYyBq97IPFEC++3uG+rP6XHC3C7mnkeUhbgJhGTuqxjmbtG
XBHEy8sCwoZvIhq/smcFrCDhGgXxcILP1Ce3mMP6ovUpYPZfZP+sKzx6WLDKjqzENf1ho9P1Wtnh
N+XX7vuLMiLeUz3t0nEm0J3Kr3wqKzz4OHFsPTA7kD213uhQaREBsjKJMMD3cYja4OKng4b94vkE
HQy/hZNgi73c8VY4c6FbWrcw5VKwMuArYY0VVZhrBoTINwn0yVzKWBuVWHqpAE1ZMNryTrwbkm0M
Fmp8kYQrVqURUw94gJg+Bgxe/DPA1e2s+5GWlNwytkqSQIav+JkE7Qwe5p+xGLnZPyct1BpfKkQS
pomOQKn/mlwZD9yLInG/K14unxNnUVTcQUgfL9C++eWv+pmO2H8EHZA3TSJ2t+/RbPAqPz2OXLxC
xOsVP5UwjLrqTkvUFjyIxb/Yr45ZRGNlXgTZtcTTDBwhbBEYfKD7BWzDrxlmRdf+SwouyITIGvmE
AmybKTtUeALSbNwkMObPW4qxnUV01f/S4orhYuyGEDELXiIDxuxJcDkzXusxNSTEKIB18vl+K24P
/L9ikM1kBxwqC3m5So0FyDaU7O48/MU+dRVcPAGPX163kSIBISouqc2uDJ4LdOUR5YYHd8dcTpbI
7GkSDmUCnJt7XvILhOfcQ+tTPGM5mkvhHYre2P2grQ37G6k52tJ5/CZJJ64U37xHw+8ddyo8qIzt
O2TXi4RZGHT1K7zyqzAdA0qbQfGYwY9dJJBLyilsy1U5a2hiERnkMJdIMFlgX8zgG8wkMHWB05N8
BwL4zFWLChzo6mMVA8nj1wEOmgLHJqs6wHQyQs+GYSYqN0s1KPH1tuSCJ9cUvp/f2W6yvC+SXY7J
FhZAoKSohXfJ6rKu6bSLj4SgXFBGRQwR+/lKYP7vAPjL7sFOQHu/geQ1aq/YcvOHYmJ0WasA0ciO
5TWzIWDZjOgv37iTrSZNjXkWAI9MllQ6eSJeLd865l7tgXr7Clg7wMUHIFsvrftBANTITNYIkWp8
6NRQI715TCW3+M65Vfot9ssAO7zbO0KGEyUrUYcsI4Nm4EOYRIQxbAuP0VQsJ7GsHhFF0QM8iUCK
Ynp9gEvD5gVuzr/EcI6BlJsIFwY6jON5IWzp2BJzq/UR+aNYJYJjqyJ5zwKV9ajhcOUOGNrJ4Wib
BS9IaFw+ljYBzdfnMHK9S+YL47yMb0pbgJP4JkLCLMIrSvYmW6wdxbMZH+Fgh1eUaGovni5+ATMy
3TsmurnlAdjJ3kesD/qoD556Jm9IIm2LRU6knidbHPkCadn9s1068ZT/3hRbIC4C9hffiRe0WIdJ
kLELpYsSmz9TNIf3RvxNTVmsGcMzuHPjMBbd4+ctHR3mmUw1HejR19faUrRGUNdDOFkKSeQrrGhk
zE+yIilZR5c529STZQj9Q2zqoJQkwK4+f4iIOAmIiT/bQbQOn5MERKJp+Njj/yHkbUFuEEtQNA8R
hJqSrBZaTwwNA8ZK+HSMf9aCuK0O39lXs3sA7kObO6UsYuH7KMgtkKuCEtKgvtOvGPbZE6dhZeH+
4mdEvKAiCv6HwhYSTgaQhoLr239MJcHaEMQjKA7Q2ATDSRhJjp1aMGrElt+F6hnXQNpFVL7Y8BKP
EHWEr6HhvGYjojTm1r+NbOwJT8TnDYdEl8dJfKj1sdHiMY7TKadoN2sJptpZi7Tl2k04oSq/gGgg
TiaJQxA/uUCMI8Vzc8lZg/8FAmiOB3FGCqM8+SxiQlF+rmbsqIKogBdWbrH1I6+gAzSHNmixBNNV
RCwiupGIesawXDMHV0ViP22FBCqelr/v3w65KucZC+YRddaT+SZu8WWuh8MBr1vs1JfyrReCOqbG
jaQD/MjJrkLp5DxJWA7tN5QVOBIcWtjfYIUnTillN7qahAjYi9o0fsajUESIj80rMKkSD5GIn1SX
tgc6odGYevh92aDQujM+wuVRF7G7CC89Ee7ItvovBKT9oIcIrICZTCWjd4iOPONEsBuYa1IumqCP
Xdjha/X0WOQLaKzEbDqRiQjARNxADM0pw72LxA0TJijib9Q1HKr/PSLurjFnWS8FjSaPhJ8ks5aS
61zE4gNuKv/dgza83ziIWNTGnkOHnYAuIXQOSYJH1LJiGzf/FWdYG4ojnNiG2yt2oDE3WbwOfr5B
SQ3pshfWgXQk/Ep/qOmwIpSgxCXCYQAJP0acusOmDcV1MkuYJyIsEbGKcMrkDOcZfJdPJc5PcWAz
k4gaxHNeM3DR9KfHWoxgeQZqajOqgBPYDZDUE8CLzrrEwYw3mcU/59LMITB9LZG0ERYzdVwNusCj
C2rhxDha4j0QwLpajMA3kRt7Hx/cL97cD+qaMUooXlz2YuNm46MWyswFMPf+YzKxFYoNpsV3o4wo
gzG6bER8L2fmJAGaIHZUMY5jxgkjzzUbo/lb7/7H03ktp7LtUPSLqCKHV+gmB+OIeaEcyTkZvv6O
sXqfW5S9vW1Ch7WkqakpidI2UtuH+pEQJMcdpEsodSmpaqVbjDXoxZvwoPwiIXakToIrPoLkrB9/
aUjS9xblG47PCA4HSujyRQF2+5IBdqQ6h/ryl1BrRQbo1/UroLi1sekLbPGstfxlrbCksxxSjjbR
GjKfdGVcjFohb+TyjXCq2DdOWhAtzRoQQOjgPGStYOZp1bXNpQBq0Z016O5rb023KnQXyPshy8tj
zqnynebs2X1v2WG6Mf891dcdXObToX4GCh53dAz3xwIdWumrihTshi7K7kNoB2MlDJlo3jwABeZN
euIxQgPVEs1yWG8pGnzSIeLG8nPdi7N29LBp4MsyrCZ/A+8Oa+QidYUBFOPlp+arQl88MXqyrmZd
sSir8eXYdqlnvqb9+WOOLO/0+GAdygWxrp1l02TgwMTEBflgw4/Wwq7qajLtsVto7p4y3XScLh3q
mPM5MEUpnt/3Q60zqkPs7x7RL3R2fP5BxkhL3+AHxvSvfVOYpySV0vMciSMlf3wfqhRmYlNnV1db
qXavUEcwt8SX/Sqeq9BmiXTnHTESiOHQun5c8uCZ6wfFry3NDsVql5cLXZ5sGcl/3ByLGNkIRuTW
LLIjslEmPjwS2T0UahdM6pbIj0gLE/UXUzClJcYvhEaqaDQMiy6P5D8Y2LSJKX34e6nQDJzIbEso
mn8jgMIOEjoRzNjYdlvPvRTry/cchi8bGdKdn4+tc2s3pO0wi8b1hdnWFuSctwVqqOzp7rj/XWZw
DztwRnE4s8s6vPXxQ4nc7H0KDjwNkEdzibPxFdTErss3aBv1Ve7RZdW9kW2wYhct+tUjicPxZNsk
OV1mqgh3LLVTawfqEwHvkMwqyqMbDJd33hdlCIDowaRSTs5zw64/EdGkf23USopZ1+4+P9SvnAcd
aOt/PXvWWksibs7CY9jFNs9VWsQG57dPQ/jZ+NakA1Cf605krSNjlI59lw2AfZp2SyKiCCk89l6d
n87flEr0Lv1jixYalESQa8xW09HuMc9bSJngE+r31+X39HvyVWiQLkt/2ZFXBF+iDy9V7r8U/OOm
XicjqQcPDzUbaMJwLsWB056Az5wPuL0w68vv9RQaYV0/vdgQ2kPzAA8/BueY6FbpGwkN23zfoWv2
rEEXuVLLbcW9pFgdSoz/Gb4aiu0pCP57v1ai3Ld+3V+n6kcsvPcctUlnkaGn3t87dNH8E3kE+3Hb
8c1AAOzby7u+YNsp8GosJNVX0EolbB39F0j/kcKk90kx5tUuJS0RHaOMmv2w4R6Oad8hnfGC7AjL
4AFtO2sPrsenX6CZafdJ6HliDB3ZKQLFUjf3PX0LBzenJwYUIK1d/IjCs3FjftKdfNjaF4wI30kz
/xEQWKSjLS2Oi2MsOBMBWYCuoQvrrzgWWesnAyaesbxQUhClUOhObEEEV8+jjNV77LrHXwJCBD+s
1CNBX/pQPeKWy0MjBVoFtwSQmBOkmkZY6PJbU+IsukW8o8SctojdCasQNYoVtyN11neef6KsvlJo
Zl9KdWo/UMJiVe5N4jJoKVktaPRA/lCnGO+fEiLs/OQivfJeNo5WCmqdA61b+ESq3ASilP42mXME
HKXDATQDIJMEzxyNtweIthT18q136yuaPbGFNnjSQxc0FkKyxOxLE6jy5q8Q3zgMkYAAxD0c7ePd
SCTi9dRBnTHT6UCUBT4oOtUKtU3YR7BcdVSVACR/swKhXkN0RFhBiJzFpdCCFfF7iRIAsbHGFJUP
i1F3IT8SqCLofptwu0hdeK6DYrz+dBWDTlm2+w5f/I7WaAHl0m9arJsKzIbAqDzW7REMAJ8Mlwh2
dJjgLs3Kqps8yvhdQ7c03/XMeDJCKNEaZAhQW3+Nv8feHTA1IfBpz/tFouADMbFx8aFlgI9qhk+H
tODw6YfBlQOkJPrqDb2ks6Te0KM3F0QciXCeRksojXesMKNYzCQRmbiOThNwqmfA6o7rK9W8GG/w
EemOEy4TwyTEWsC66R0ocXXVbCPtlqoVzAUMpDSXNgzG8nMTGDi6b0PoSNZ6mUVyxZg4Y/pmVJFt
HEbMiyB2SiInbv/IS+fFSoM5QfBcJPCH1+/WPowScM+iQXevyBrITlnGncl6toSnEoSql2koRNk3
cuAH2kASu2fb2OxyY0I4ln2lmoGAGGUjky4gVMC3Xl7h8Z2NyOXT2h8ktdx0Cvz1D7l66otu3azW
GSe0a/z1ylyH80DWmk1DOaCPe7z9Tkd5GGurzvCgDX935y9Ycm4tmInPKrLukJBxNaEyuWh4RYoM
LYqkjxk0syyxZaDbLjKNFhWeOAtS/2zUwq/1jKXGFaJFYT/yLMCCdQXIqTHrfs4K/85ENDpwgZDh
CWGQJUV9pCC7JbylwHeNLaXRKQ5QL8KBawcohLS/+IIS2Att9mn83tZfJK4sOZEsN1+QIM97HVwe
t9z3ys+F2Eb+edWWfz4BtMOGZFOeaoGB5ixZIusox4dlYrADfjBhp6la55j935Y33sRe13LTw8qH
D5aD9ucKRdzF+qp5ezaAQkJSp0T9x6vvwvO9RRxe0VtzNQ5CzOBQIXZ7fP1A+rZIHpGyhOJb9LIZ
7sikf+yUHohk4wzdDRiReOz491lvCRFIzPFeQfvL1oJf5KcCGYNbBx6Z63uGaV7ZD4C4Fy+Da6SR
Gsmw5WeSMtx+znqz3rlZ7lcIXEA6UJKLHk2RH4/Ez7MeVCW/NfSudOlCxHPcfb6ZWxnk3cO7vtuK
XbsTHv9sEM/l0Pw9Xk8nq8HSMOkneaJfLLUUm4e4r/5H5ZBA08IUyTULXHb4msnQaJCgJAkJszgu
ADLxjuYM44X5yaFLMCb6g7NY/9w7k5YVKRkKKKxzce3J2+1Fs3yEBU4QF9hXUW4yiGI59tn0zRj4
Gp1XMqLC51mjcxrIuZ0GaQZwUirBo0gp3LpZaB6HljldGzcql/KQWflXn4k9I0CwNkvw5999vjMf
qK/heSUKKizGKIWCDFQs1DPBJb4mlRzCRR8QMo/W8fgOJZoB4g/wjeH9SZqAs3GTwys1ergKJi6E
ypco/5qJrNmw0kzae4I5gTTslkaXrr8rtmEJW/6czIuYwDgyxhATMu/PHvIUbdDMBteH+AqGPDBs
IIBVVzxgmAT7izc44eKMzk51/QIPvmMwsJwzzDIGmWV3a7LHsL309gOwwwoAM3NsKbeP+y7sP7ZT
FgiuAcdo+ztyKhe+NnAmbBiAnZvOVxkcu3nyPN/BIDIVDgnZNXY/5kTW7HUSSCSF/MQ9VdiVRuFW
bWviLh+iUNpkxtgZjo3ES6WFCitZxhP2kmlz1ieuVLrf8y4OzywwTWlpAJ9GVOvPiXe8BHJBHOCX
ZINsADiQxm28lQAyZP5Izye75dokr89GBIu15Ipodhr8Tyf/Jnw2GLm8aGjmBCGLppO8iuCdE+EI
V4gr5nWSQwgmEy6L/qI97AP7yjiR8tDmqbVuW79C0eJnUre2pvDTHWVRmcU9pxajAd9dETkUyHQ/
pr0jQUqaMNaQ1nEdmbcjoMtSRAK6UA1kPZ7E0wXWkvCNcK4Ie4kXgmJ2bkQI8A3fk9UgwjyRjEhY
lIRdm5MuKccal1SO647GHVxc5DAIRYllRD2zGlvs74k4iQ1iGSPVdqzk07dHTWcQsC9LOQMnjpx4
1zoTY+EoOQGDVzbYy9+nBqAInGQHh90/PA/Zb+w5d+52SNUUW0RISesZy9WSWkfqF9Fps+0767Hv
sGbk9pyvpO6PitUAEi0qDf1wmDWKujMqPk8b+2sVNKkXB2ICMNehVhBkyUsRf5+oUrQO8U6ZnFbF
sjavLVcWiSbnx0RfaNE8P1kWRsSMCxcriZkQKtHa1VEbfuXbZyK6G6NbzL1kG/PXwKXUizCj7kpT
JBoMy2UTzG3JqmdgASv5XoZWE0I5UCPTpuabr1Lj2F19pNkauw8jwTUtBGzs4L8+Y/Nhbps0CpkW
Kp0YKRE5buVKytuvbevY3QMe0vUbffh/c4q/rryBH+D3MuXpm+pf7VpPjcnMkH12yMqyG96I5hSn
9qS5j+zOkArpHMugbPNgkVSBuSH5iMYMZKgt5V02QOwdVjRFrxLE6wadQS2KI3NN4obeDSB5Cow5
Zep2reYy5ki/F6nkokEG2e4pn+NAGGMQh7pMmg56sdODnzsHSdCMolEc0MCKI6j0Ur1l694uDjzu
DOdLOdWArjPr7rRFl536md608alNcrFrvGEdsStH8gQ5OQUA3GSmHUmU6Aos0stTX0r9HEpn7euu
Ne+TXgFjGzDM4LXKvcIgBUavEKgJc4WcgEyq41KEB6c6nIO3Xw7U0OM/FEpKYFx8OYwIT8caEZPl
mEnYEjrBEyqTiWUjpjHgxfY1FEG6s290uQ5ugTdONmiK/UjXX12qQWPCaOq8/bo9Yl0CHpZsl7K+
ts34HUZaflekVhL7+LFo3b+SDGDApWXaw/lHlyz6I4nuwuDCipXmBtK/CmfzIb2IrMg3og6CN1rh
8M1C+vZGmJBdtp2+E0W42iv/p/v9LPJSlODu+On6a9xhWkXKg/h2zHVs+6okavU7kJbo9fqbYY/l
AADcNXaM4gdyF0SMVncXuLfZZ9YI7VRcD9TrtXfscBo02UtgCOFGNOznSMoYHxs2J6E03oEr1EE+
xEmaQTrV/75uVJBaHxria/C77DVRNqciebqCSDEo2TVOLzddGm6OIYn4EIASt0Kn6uX3Zhj7iMiU
ffH/Lvgs/FR4dgyOU568etKkMt0nXrV80yUjYYEayJFsl2TcNyFFYCDejvDbRzw3rR8gwAn7ve6+
inZCPSUpidhgZoenW5OhY2nUDIo8dNe43fCQeZF7WbRl1XZDXTbO7Ad8C9lNgw+6VPEC/Rbylp8V
8oeNb96Z9KU/YDmeJwwUSmO/nBoWGMWeUZHAy9lhWZzEtp/6OlEyo4Wc/GLrqL8DGSVVv1p1wytB
47FhdSxVwf9erA+z9hhpfWycryVmm2Kql70irjLPlx0B5hgZTczlk/7CPME3CAE47oN0rWtHLyuD
QuIMpFBAsyOiLTwjvgRwG73ILp8B3moBdPxHvDSpoW9BM7KIEhj9/k4SgaEDIWwXsktBeakTRLPG
0xu2Fj7ueH1HTN3jHAjGkOnvY0LOZRXfe+IiQgli2myY1bUgnDpwBAkJ5s2AJQMfIT4kvt39OIKK
W0ZkBaUK+Xl6STdnREBiKPpSQn9qPJTJHAenxvFJQyIWM9iRRE2HcEgUkhCxCZbzmMhtMbpd9Ytf
d4Imn5XvLpqEO7XT8DgwB+ak+hmze7KIaSjIeUQs9318AOMFNCgvyFwf+tUcW/e41EaQ4zuAd04v
ksAH2EbW3g1W0pXmgRZ+sk1COdhZaz5kez3pLKe5aCtWKWEWcqDqy/f1cVmqHYcMPWAdUTjOXRWC
+3ViMDJDQlGex5cnl1tA2FH5R4Qvx6prNsOvs/Z/50d/U/6xcnwdmHPdt38Hw1BtZxhvM4EcP9Hc
o8VIiEi2NlR9P4jj17F15zK6jncTmYh+0LY9+hwPEkeB85CLL735k+GQ/3M974cpnIrQqMS5GetT
ZY35IfrHFPn55gJEOR6nqheJF2FZlnFfxbFUPNwy8RJ1dGw4qBmr0o4fWkzt93RP/818wxlEWgIa
jWqB2jos0kFYIiRwkUF2gXDbgJs+gCxOG0PdItVv+h30V08uYZcTHAyWzZtoDKkN8lg0+3Lccoda
RZ0J6Q+q6l4weZg9HweMXa5VQSujwfpHfrGfNE6aRPcMkQF+GoDyJTaxTPqMr05DRghl0nWbK9kb
ad2a9UUtGSR7khcCHL9PviqsWtcs5FzYC4dG/lOemwxd5+TKY2fly9XrQMmYVLbqLnr+sNkNGQoU
rWulV7JDeNo7wLf4kpxEYnk1FdroyvfR5PMbZoIIP6GeDuQfsPa1I5QGoQqw5w9QsQOwZBo7asML
tMKvijTzUTZgGc9QtHKkLDzT2Ec2hMoB5dL1PW+R5bb4nSZFx9bmUTZiy3bb1u89N9Q6kvzYsl80
Hd4VAw+DKL80GYRrkKrHJ42Jd+/QQMPurRTpeYuVA3r7pS/vsQQPrOwX01wD9YFU8IP5EV1cAW9r
WgdyjjeR6pCYO1DYcBieak/iE3MOyPt+ZZP8OrY0Nvm6N4xSdcbxdW8srGz9hCVUimhbLF+WiVPt
fGCCvWtn5jgYS2r5Zu00ts3UhTLKOSVpHYWVIc5L2CQEa/zF72cYYKQlchspKHuXF2ou7iTrE7VD
+lUIzvxadREicT39idHahOMhfg5bDxPjFrPVwX8/HT8ucH7G1pJ3Uscb1FlQdWRn7mTttrLm7tiD
QQ3eCub5VZqwTOLGXSz7LO/szL0Vib7ZM8CfSlhEOfxFvUgCcawOXMfWbgV4DEwWHAP+O7LdtKcB
G+vT7FzjIx+p7TSZAlH+go7qURpc2FpgGoF+cf0zbwNleZXtDwRCgmTXYfZJXd2U8X7T1gRofYEr
wVZxpXZMAxReUUzCz0XAlhBMN50mgAHqgoHAdRA87nnQKoRlapAazPv/5ghyzqaLacmJW9VKmX+A
DgrjMHcQFRlIZMa9cPbJxYRc5hVKnLxa5sWNCu1boc9fkMFcBM+vBdd126NFqCbqUuynmbso6/AX
zGcQUsr3q3biHfk1NzskMcydafcUxxiS2QoDJp6zEAh4nK6a9FhAkG6IzUW6ec4x3T7+isPEgPv4
MOIv/LzBRuj91enJDviAfRNM8Co0HoG9lVtydKqtP06fJ0jiSX0f3ejdza7XxiF3jMWoR6jVaYOO
pMzN+Sw+i2Loi9Fag29AOG/7RgYdTTboaAw5NoQckhekGy9EFYYRGmIPGHmTqE/bLM2fQFlwd8tu
TiU+KJmIqWXyo+mFcfw3apN8Tp2eGKysd5M5tE3UdJGva9p1Y9o6MA65dieFR8O87qltMw7/zKpq
bjgzqwN8K2NT/+bbufbsTHhvXL/SELtGdgaySbguR7dvzAnUUeG9CND0dcE3spNsYZXARe/UhI4t
7iFTHeJwXArWNIb9THHy6Ej6hN/4UZVJZM6pgXmR9suQ+GZKVUyrS24FXWNw0jpqHwzsCHG2DZHm
5PyTDIe5MZk1/1dkcE7CuZ2I9Q5kRi4tb+c6cARmMiXACxh7B5sYkNPtEt9lpOG/IR4NLUB2cWHs
7+1eEhTbbEyHyrq8Ef+CY6QNXdpYGu6luT/va6JmRYzmLS5X+F2FbIYZicDWrH9TzSu+3UDv9L4Z
6WgpgwX0EwKShIJR0JW5uLNjhRCaROUylaYsV4qQJXA7ceZbLOyFdTPIA2YGpmeIuwhSGJ6E3zZI
8b1UMZBbCqvOWFJSWMdoWJMyzOnsRsUXU2ZlJGkybAnXZnSIhoDNa9rDLLsSrIRlNPlVQORVeOaI
CZD8PXlXMqOt0yKSfDYdlhTDFI+oQtynnpxJLg+3OIYy4xppbxyH6mkr+DEA7pSRx3oaZNNMycqk
C7Lp0AgdYM7DQafSB3rse4OGGz27vqSRmNqn5Yy1xGp+STq4nmlCGaWDC0+oCJOfbuZkR7mdL+Hm
yy9400v0e/RvFE3i4F0siZOfNU81ZPFA7Evw0AqJ4PgpIEiITDl5ZDFSj7kW+WUxV9Bgm3Pedwz+
PCnvidd++jb/3MZocuATuA6TF/e+X0bg/qsCMjIbaGrTe+sllJ9gxY397gxZ42z/RkSvlsHw3u/3
L7rWM4kP6t63Mc9o9I6yUUuJcrKh5kGxsAG0nsK7oh6OJ1FgXM8gsLwAqFwnirS8x7rofzcS+EXj
R0BqGrnPgd0mhXnt2+lJkGz8dpXK/AncDOaRzPDwzI3QqWk91/Z8s5OaHJ0YGx8YKLzF2460NSST
DvJIaPkvFqwj3OQcTPx5kq5/s+2OenEHpocJYbH/9RpJZ3hVZi3trU5j8sJ3hH9hVqNPZWIj50w4
yXWXQHYlcjp4FC+oCVpf7kvdsenG/cxVgRGi2strUmG/bEbyMYGN4cVhOY9c1slSNl51/0MR1fPc
Jd8QHRZSOt/W/UbNaOZJa+CtTe65G9AbO6VZMdnePIfDzv3ylnlWwYqgsgveDRVe0OW5Uqgrc0Vo
SXxvGWH+PEY562FnG51d5Akmp6wR4p0CMFCyucNJeqJhZfFq15ynDbX1Ci9hfn36Wx7f2n8cSLLC
IJF2QUEj7+TjFMHG0r0raIj1dRqNxHS4Ir0hfqgkvtyMZ+yBeqhe3wo/eRs9EJe53Br/I/hI8uzu
kM0o4W3kd7QawbRB/Hti3kkvOCoPbo5/UcB2+PKZSK+9ockH+QF+DABB8fHlix3Cy5Et3hpeC0/P
y+umgCriJIQoTAkiTx/gVAsUqbyv2LBON8EcySVA22zi13e4fwkZdXIHQj1DUgPTXSv9S//UdoXR
YV4an6P6OFFdFoE+1J2ThwbDhmHPAFVgHYqtVxRN6H4zpJ59eFQCvzRZIuTSg3+KgXAffF/qBPpo
vsBqTpA2SVCgnNLj8vzS7ck42fTeIPuB+b8ctzYDk+jNcTG6RjhCbgVSau8H2I2ee6KyiSWAdKXM
xzc2PCp4XC1tLiaN5ePqIRNgGmHr7wn/S4iro/ThBTCLkaS7TIIt+5PGGoJdtJAQegdgvv3hJiJ0
LprvfOBUQU+snyRqzXFpxegevLhXdKXMwdidHF0HHPLiVxK3g5U71BQS+odEilZq3px2kPXXrxAK
ElTBm7/5xCQlqcUJKUr8PJ39UFmDRUKC8gLhXaSW4UygtIeBNwbzQTQ7nH2cYbZ1OdkHmlIC/Gl6
SWuHoImZVrN0TFth2Qr9PJ5o9Zn+tjdnGTlC2XwpDeamaC/mbRq7kEqRdwBqMAGEmsjG1n5/ng7Y
KPwLSmr705JT9qQFYspVNpBywPCv0DuU1ChHzm/CZeHv4Uxpmgugspnctb9vByxDKUW4Nv8w1nNl
5C02JDL3YUABPA7crvGWvwmLgKZs3OD9o++XQLQk9XntM1txSXV/7ssGcnbhk/AmvGjuqECTGcNt
bui1pNjgRrGUVXVE9J9Qd5Ti4lL906ZxYCZqfYW+xOTkrUNY2zFSDlSBdEEIbA1uiaThRfXGJPhg
2t54Op9lYC33ufhJigDVlfCAEFYu8p8d2P4aHuAXi8j73ZLaJr8Sq2xKkkw6cey2M4lVDqCZgGRU
5ZbQkCYBdYWOMFyAVMLB96BZ+Tk5GarVkVd4OKlWwj1sGhaDm48UO/ga69QIoxn+8yYtMYsRSYh5
CK8J3f9+DlwFAnqaq/gusLrytzK4FhiZ8gRZqwvginLprHLzIjAVh6sqJbroQUNyVPlPiQGKSq8Y
VvEZWUE+nss3MIrn8sIzU0rlc6179P18HwU7XtR5hKNpz0j8+jn+7vDiDZWySVgM6ZvNcDH8PXAI
CiwOMA//TiVmfqF39dRgMvl+ID3l4XjqnKC3lNQ6d/owzHf2EB1lqIbd4x7VKYnspgloDjCUuHpU
KdSrHhPcJNdIssPUdKIu9U09Ku8BDUSgJuRU7lCafqi6EBVhpHxhZRbxX48rbZob8uSPv5ruRoY/
VA3u///6m/j2TEk+ROrs8QbdqhYnW189Tr9tUG7fcBU5lV6WfuzSRH9tSTBklim6Q+/iNG3OJ4Rd
xBUh0DrW6VNfqkmYlRoSuumo0N71pw9JWEK3E2q6j608v/dv55bpaL6eN5C8HtUWMtdkezbg0QwU
72VY5px8fiLf3HNcKHU5a0kkGZ8UWcc0pioV+pnn6FqYw3QtSQ6e64df840FUnHQc400gzf45S5e
Y+1yhJA5gPcu/htuRwSHj3BiZGYR93Uk8A0akfcBqQXftk0nizcmoGw65MI27375F9/JZxmjGj/P
MYFTYrNAnDQn32ZPsbCEnXmyQRlKJsy8u5gN18uQRP7rdzZdYO6puq8RArOORdX6cFFMAZwOOhiW
a6e60jX3uvBigTDdpI9CmkmtAx/wLM4+xqWAnFG3vQiydMeBBYJLWLRKg6SQyXBIzKJ1EGQZqZjh
uT1S6k54xv8SAwNUPtQt/xdmiExIIL76s5AUOaesb4lkif15aRIXhI6CPtR8vSXhsTo4kk4PCp52
w40VnCDINB/4B4FB8p6dO33zfPfNXWSGAxqNugBhXuYp+dgS0eCkpxkLsR3PJCahgBgKN1Hsywgn
GiTfkvICLiHgkI5fwfABhYkd+FGT6WUVCBCMfm3jv4CpqAS1porLSk8cIaYRjWhcXOvR3tp7pKkq
OUqDMkdiLOvviSzQ2DIH5NFY9v5O0TslQqTUkDJ5d6kKeNqNblSfGqlaQJRw0Ip5hXwSJUa0Kehx
LdiMgv5yn2I19byLnnxvGvUvRf18BfDIqfLOXlMTcGqgzlU8KrbT90ceZTKJek6Lk7Dtx89VD5vZ
oXs9HTa5XBp2DbyPY/OkxsQ3BmlOeSkjhYP8E/sbgmLelqpQCj2jIZ1CJEAXHCHVT1x6a6AS96Fj
mLVTD5jZn9UPUjR4UaohONUeoyzJLSJlRv2VSCKNgden6tY8FueUaWWehMzEGQA8I3PJOWjTXzqa
CVdZp2LaUI3hDUluSeC6eCfrNcJ5cjAKobkZbB4vreS/q4FVHhAWKxVdErTktE2zb5Vd8ELEx3Kc
Cin/aAw+QT1Iu22UG+Thpc1sE75kn9Nqn0jPFN/mk/ahPr15p2rh3pkOt701RNIfnZMUixQ6ZoUK
FHbSLLlhZ2zSQQ/zJpvDXAuZGb5WDwlGFO2F0xbV+rCgr0gpX7mxp4bxP/4nwShibfcAtTADmp65
cwn/QMsJoqUuxlA7ia0sWnJnuepc8oYpRAFtWu226ZIWgcpDGIMyiUSmmEoILESdNpePqkeWTcAw
uzrAVwKDhDIV0YPZD9XeOV72Pc5Ni7hgRK2Al1duNQH0JtHpj8O1L5O59w6IcBPiBbVOT0mY/zv/
MgCXeg6IJ2cEG7hToRcEgXsiNzelol3tCbuySaFPUswju2uU5I5OBTpJGqjM8NU39wGZUxZE8t1s
8a2T/YTTp8UR3vVUjoOjBfjcmpV32H3/SzZwTIIBwMDrioxWwwxQ1vwOyzPk4zkEAypDCmU0wm37
2NMTmvqdjs24D9AbK+KGORibgW3x5DX9oRJnS2DAoz3toEpqZT9oGWamjma1aPYS/GoOzk+QM+VE
R4VBjjJbrTVhEbEzl4p7f6PY1rANO54lHJr0lJWbFSg3KmS0D13uAaJfvt+hF6j7QHZWoRT9QqB8
A+juYfXLAaErHt721Eejb+zJ2RMiAKqtmsx8Bu4Tk264YLpTVnPdFn7Tsp/FbXbcUGPepkBIsaNv
ELhO+M4Np3J8Yf1TBGQqoPB5eLLjuXtiUz8MzMSrlijYdrsnyeprCRVUvcSJVBLxdvS8olczHfpR
PimWsP0+6Qn3pIIslTE5usIn8YKRDZNdYVjdZIZckrGuYul20gdt06okSuu3D2Ml+1fP+fwcGptl
LGXj+85QcPjul44o32cwDLP9zHANDjI0o+Zl5lY9Xe++H4PSvs4FL5hagOU1LvGCKYaTv3XJm5Sk
lu2f+Ut1/96TRZs4X5gJoKeaxOm7Sc/QJgELWoCN0g3TOwBShXqIsNMUutni3gzSjeo4c62+j3XH
7h3Kfzi4LdfbpAnNW6i6p4xQw498AK8gfrZ0FZPewsiTWES+mx7j/oXVdpQwna+sQs0vcQIkmXCE
nTbycDQmkDC07oO2QLGHl2WHBPK1voPR8Lm0MmL0cOX1Tsq0giasOMrXk7qr/cOik4mp31FFf37I
/lMmJtBw1jxOmO1k+lE0mnypETc/vG1daZUTKzKzOQo/RXkk5AXkZ1lSx/b5SNEo69II+VZOMvWd
gaOS+TDUxp+0LxIaGtlAggQCaoVUBVX6W+6b4vLEYwetBZfIi4SuhCESXAVNCSqWVNUwSHtiWKQu
lbijvWh70cT7O2IEofksTsQEygyCTqVH20iOyejAzg5oJ/CThoKWFqBKpVumwZghEYFOdUNXEG+Y
SpArvTsqLXQWjd2QZ0XIe15MqRIcBDm2oZvQR5tJaXKl5WHteDl9Kj1uTgO4IJIAKgRfyX3d/LDo
eiIDFN22Gl31Ki1aEh8/F/zWc/2eRmY2/0ML545dKSh1BBAkrK/4Q7ZdZt5PF7kkdhtcAToQ6ywa
kz6hWrNEGytWntDBP/gFPFA/rujbdxWLSDiLhH0fHh2FRjLvogTRggoXwlT0Pn6CShf/NSHuK8Mr
eBXtQoi7Vc74bLGk7xJwdniPYh848hyOHY1c+SXVcddIwkyxCGFoA3bGROh/D4mNE3BBLDB52PYq
FHw1p2MGzJNLYnZN80+VeI/p0v76wn8UFAoqsCqoQXPMJdUSuezYqSNXZcKpJVqgxDXKngHVLblP
yEvBZsI0mgVMHqYwkhyjXBhOAR9oGtp4cRVXfhT8MGEHObxX2kVpEFxheYh2IW/ZqV4O10Ui+HXH
yi6KGgWHyWqnx1MQNGMrAkzT59JSANCJBwSxIBtlFMHqG7X8twlrTB5GFeEof5GxzPGTcYZUnKXD
ntphpNhb4GwKwO4ciXnGlEmtUeRJjhaSJhFm2YJCI4r6pZUP/uZKnlhhegloRe9AzKym3udo5IUu
UjOqYZY6YB6ZyIEF/sbncHRtFzTxPlfNQjRfm3U0hC+z9jZ5kV6EZO/DGSNvQtBBFhsUPgxJ4CMO
6A6NSuRdpBEvuFrcLVDGtKtJXqFdkrdLjTzA1MiLI+zTeVB8DSFons9n8+UICA7N4MxLRicd0LBg
wJwFa4X95Q4wUhL7uRhoKEErE1ctNDS0LeVkuPsEQSbCTvzFmKCOJWSa3MQ6td/muqFd6avMBXD/
mIrasRw0A9IHVjfZPGmGOMc45fSluee5HI1nzAj6FKX2hgiCdyMqDzGgbf41eWbBIJFEUlglm+O+
JY3k+nK7nkkcha3NttcAuPE31Iy4jZOUUppSx07uPdhflqMWCDqts+phNt7UwPlUbZNLUytjeaaS
GKImyuS1DC5BlnqH3hygRiNJ75X+0bPextN0KJp27efppuO+yLDCDeRElKzS+qzLeXBGCvRMH/FS
XKz/J0oEjML0o43EdATqzbeHgCf1Tk7HDJU2BfBGoKn4yeuXasLSMVec7hDokswyVuhggPySrej5
eBdwNJ95oneOQUxrLZgFdacWBfydQ2cTFMo7xMx5mmKgT4azaJpeUqNcovMMUxHgGvIwDodmlhQi
v4OX2PFdjkK5Rq6XHhwDe2HynErYV/lf88aGQmcInGP9NmDwX6qakxjhc1YdG31lW1mSx/K8k7o/
MWk7GyxkJXZkkjIRv2xvQzkw8ukl2E9hh11IlCMYSzDhJzoQ+mhAXFeuaxPo4vzEBidL1H2h7sVd
ozpfVOdml3hX7DJppEZMYhmuEGmAHeMwqYo4xpIYpTBLinTWvXmj0jdT5/n7WEJjoSuHsAjhHKca
dZOMOX8jT24mT/mASqjraN6SUCq3MkRx7liPp6ctM0hJYhlZFbBfij4TyXETp+FFzOX7fHe4GFB7
cAWrGe6UeO6C1AN5JWXLZioPoxu4ClTP4gmhHAvJKEAnkUBEP7MwCOlC3JSmgmAsmAqJX3NO20BT
rEjeJTGEl5fWrfxFluZC36VgVBCJJyyOi1TaIU8kSE6OBQ7D4h7fxmVnjPWsywToPfiGkx5jWWPR
vIKIEAR0dwEIq1Qwq5PGMaj+VEU1a0pvmlZG3Ab1qLM3u+jeS3KN0g3aBS0DpAKySzlbYEdwTzIi
4l2UJJo6jaN+xL4ppvfPWG8tjwlb3zBx7an6muSzJjIhZTyla4GYWhfqajvgksBH1o2AMHxRIl52
J3oh5Gjc2mHzE3cStravpIKWOBsLpsy07AYFQqMsLWzob8QdN11DNQ+Z2hsiae4oS/jDWEmH8dc8
dLJQhG6vhEp0Ke2QJEMTkNURnpPNguwoD3fmtfSHj7Rxx4Fo0LkJtE/Swaj4timPV0F/mqTajO5M
jaXbua/SYM44eN4M9iDsHHzWmDd+0a8oQjLYTL+6/8ytKBWzPNYmOXCdRD50VydVwzQn0tbWsMwJ
Aw0RFcgksR3ZGiIl47NNZDrHWV1+968rvvs8pgISUP4xd4mpcsz8IrYkoIIWuYRaOsddMc2Aj7O/
xJayHNI7BH9696DEoV2QFXaYDXQ0FrqqPL23Pl1zOnc9sUdOYDhMjlNhrXvN/UdbL5JtenDzXubC
6FHB/w3chCz0xaJXhKm1cuOvm0Vc676UslBpQ9quRzQjxec2oMfJx5bg/YDHNE9oKIVKbkobdXLq
STpVv2eGVlttdsWEpxaBf4N8589OZWr+BDKn1uUZCRRltX5qsUFcRtta2JewxJGFcVe0kPIv06Y0
itUPyGahJzUTbmADfy3hZbB6ZzVyb2VxkJutOKok3wxDwUtZCoAQAYdPd+taNet94NFZhuqWIpT0
ETWYxn/bvcPvKxpathYU3XaL9PEMrP8Zp5ALNPfx61xnJCcVLyO48FD1gpdgXCz1x5TDh2IZ2zQR
ogd3cGJqLi5B2MxvdUJS47Z2svsas9VxRvwWN2HIbTXlGtWgejOPUhJdp/bf1+pt0pyFUhxLndUn
llGnSc9xZlREbQmKU4PWYDPYNhjj26G3ai1Hf7pKsxTNzhHtNkqRwKBcg9mhG94JUU/xZZ+vL7mL
Q3Lzh2qnZHu5fDs14N6c6UEDiqXf8nP0varlV6P1siZ1JJu2jfXcGh+rE2lnuiNnk8hTV2OqZXlo
deHJhfKa+O2vcFhbVHpya3M/2a1u6Env8hUWHFvcfjB/uRr9sw9RkUrVv69io1PslfbRZtQr0HuP
po7Zz0sv3xWvJcyrxbnmCPnX1JXpsE/Lq4/E1mtSivM6rBepLNNCiRTXpBDC6z1H7eNKT5dQ50hT
JyJpW3U6RNeCLRMpdrdzCegy8yObCdmZk1AOq56UktCnAhzJMZjooiuRwXKSm7QLjcjGoAIpEUSw
pjtBhNchyCzq2HJMdaAbVepoESyBjJSDEZa4dC2EpJEUT0IWrfk3SRGbAtb42Enm8LSOt8NM80C/
Aw2V4COp0Dg9YZpUsmP8jAQ0GWk2mzvkxCf72W5QY4QTnQPJ0cMvRPsqUH28fbzFo+vH4mHSXkG7
rB8z9R6jg2j5PZ7TPIOikWPtub7v0d+LWQd/1GLWmPxyrDGyvf9YePz5qZBAXzcYW1uKt2M8+30w
+cGpMnOguqilH6eDTR5t8aZWWTTu79TsdxlUMRneeS8edv2j41+xXaINPF3G+/YcT61qmI50e/nK
0Jov+L1VRAe6Gt0TSY/A/q3qE9obRJcocqxNugaZmKe5zIghC+Ux4xvIJA5BCunhNtPOVfNSjueY
uanoMexEtK9laLFWfqUp2/UV4/h9aY1hrw+Tai+/bNKuefGQrvVCLn1Ie0XKWnM/0z6dBz+u8a47
utcnQ0LpPgWqsGIMjx5M+yDZiGki2NdCtTPrLhkvlY7Pt+j1WHpaHaLzhW7MYybn7bG0DCqgSwF9
mv/4JeOHDM2Or7RBHzIBunetmdrundcNenmnG8vlsQoZVWQ2eivFUNWv/LACzKaft6Qn7fvX6wYv
YIRYnN+RISO3xlgglP707c6w/pCVfdHJO4jNyr1RZZCufabhaC9cNrIu9xbdy2800UT2Ric0GpzZ
FSLdeaKDcZ0BwFQkF+hv3zrcq7fW9TlHGX+RQkUatXYYXx/X4Hv+ztH86fp5peX69pNZAg+kuKqH
IkooDmZ6+ch8VU52JKe5DMTFlcd2F8/GkEiYlXJ8RmDQPPTa2WYN1qdY+0WA3n+ih2+dSWNvJICq
NMC6tjsIeuz1HdHd/Uqr42J/x0yv9PZtT3RXjGjOv6GW71pL0fWehneZeuV90ifrHsL7Y21VGxb7
eSozH2mc9jj9XLIyG/mel5OeLcx6qHKRStVTrlYacGNAvKN0bfcw2dcmOqRuqkrNOrN1Yyo743WT
IQ6MJ8lTH3N4WD30uIf1P8a1RwUs94XFLD4e85q4lKUQd18dHJ6zcaU6OD1nosG+X7/Roxo9QYQc
GbRyeL+3WtcGfDGDi+jqggR2x2DfcwOpuc22MQVTVjpJjXNt+UvNNMHm7/EtV8Vu00osV61RK9XJ
rpulWXX0mknVe1FmdHylj+Ij82zG43UTU1i/V8/bGnPe38p/7W3tcZ2vbvPVBcM+hosnuJ1ZffE0
+f663KLbQ6U2jektvn6ZM2gl90bz/Gi+qw0+F9FmMK0ywqpX2cUX+gOxBQbKYGgmV4X/+kOWMlg2
S19M+Xm6vk2OfZbVLipE0jWkc0r11Dy6SIsVwGXvzMD5TVG6mofLorCPN1jUOpf3zvRvkEUkQuOn
6BTR8iuV7tLQ3P71qSYzdgZler2iUV13TtHrrX28VQ/T+PD1WknXZ71Xm8YzPa92ZXzN66oGSVbp
lun3uujuRrSuT/d3NNJ7i5qL2gx7NemcctXOcfNKk7FJLWIUWZR6ztF1sEJ3bFrun6JdlGp2WHjn
ZlTuM2wg8/AKOXCLaFzFgM3DY+7pxpaJaByUHmKfxqXu4vJMZmWyiTonJoxnV6ladhXbkNcw5tbu
YdR6QGnU9PtFc/67j1/L0BL0W+4xSPKHffHEWGdLuBZ/tLzvzlM0A+//cnkc3X1uDheN9RsXMf0X
RzcVo9rAAgT68nfV3cfnaxRpmxhxFBFgUOfJlIVOrjoZL7rTUrTtM2kZVCWLI9iWPzEyRXr/a+Pa
6UcSkog35eMZN0YgJmsnoUR/CfIwRgZGryTAHpzCZE2pfFAOg0rSpM3u/D1+zGYRhHOfJEWDrplm
9cQVKo31klnsHfIAeSr6hI6mr0qp5R1uj8qUlbH61NCVkjSXvEoYXZ7kZSu8cP5GsxneySdZlgLx
VZ3Q/INYjL6Xt0d67Y2EKBnSQ3IlRkQy2YeGVUTwietoHj1JHspZL+LpCItHG+zrkzV8N6QcmXj6
nkWGsW/F16jUVqchBW/vl1Qjx/dZ04aPsvcFZsuvmAgQKhAzSD6QodAOrFCjoQ59+4EcFlBRlEPg
iyBaCccUOKrAn2FxZF7XLfQj89a+a+Om5YNFfSpaaIQJmZ4Ifg4v+U+PW52MLSOgzZ+kkALvTNFi
opwJqUDMMim/HXIfH+gxKHc2a5AOKWQiQGImYT/BgB34BOzKHhPkIF4QV1taisCjeqlRzP7IQGYk
9RaYW7wvxp4N/BkKQlnJO3L7B5RxlKIaNh2pK03TedH4xjypt0Ciq/TgbbAWzIyKoTdJb+MTtWtG
Lta2Wj5ioUqSx7ID3ok6gv8RdWbLqWrdAn4iqmikuwU0amLfxOSGMmYJgoiA0j39/w1zdp1aa6+d
IMKcY46+lStSwiK2hbR5xOt3SD/FcybJWn9tw0Vvw+cnyVzoaZLeFE8vN2Kf1NYuaMgtfV3EPhbE
M7eS/yAOMjxVWO/iLhB8CWmP2ZD9IIg5wIEhixTclQwHwSKmFKztpSSYiXfOJVsAM53ggzUX/JYn
uhhL1OLhrxMHoDG5KVgv6MwYN5JQzLAfMjpfzZHEFv/TIJNZRfRBgDOY5+8kaIi/TYq3/x4pGrcs
5S9LVtwH4uUQp5L4P8SGFr+5dCAWki5fCQZivkvyqZh+OXTI1NthM7OZgysJlGIIi3Er+iWxUXRT
RITDuGRRLF8tXT67nTRJlOMkDMoNopyKp+Dxq1OEyZAbR8xG4RIvk55z+XPhC5+QAiHhCMIlZCFy
l1z/K+1mVOH/eS7QcKQBr+xD9iseELH0/koYJYEdTodLBLikFP+IM1ZOTDK0X/4Wzkvyg8RRUrwP
1oO5+HToMCYvE5c0w6yvnD+wo5aYCSO4G8XdIMAj3f6vAF98FOLCE8j9+R+kovPv2p9HIvz+y6EZ
fDf+XoD9agT86pBOzJqiTOGhPS4oefKf11qiLWIDSamU8FIJ/zN4U1TFM33kxQMiPg+Jdf/VvAub
lVwJ2lsvC7RSaTAjjBmL25Tmxq8Cf1mqwFpl4Csa8vOMISeLpu8xerGUeukUlUn+gsBefHX/RYnp
oQACSMT2gQnPTBIymiUVV0IR4jsRn178JecpdePSKUvOSnzu8pS/Zibi70MilB59URW+L4uUZGB5
m0NGB8alpErLugQk8u9/LnupXxB8RX+XPija5iVzeJpNVF929BchEjQQKpKQz6tgVDJshDzlUP/O
Qs2HNIORUKJkBjp0n6K6Yy79LikBh1lLla0Ydim5PBjkkuEmFQwRPmPx/v6NBpYhweH4z3Ulvc5p
ykXT84l0VfzLDXTfyLt7KyT77k3itPwMly8QCnrAf1yRPDzxG8iXe5pw0Bty+KSLo4S5H6vrWHL4
pJmPrEfjc7lbUmykBth9SyxPqk9bYtfIEglKKPQVYwTF5HmQKc3i1qaZBqEKMXHpEoB+IOXkBS2B
pNuWhJVlHX/yJ5lf52QBTosP87WuZuQspApGWnHwRjYoTmDZrtTMir/uPuRnrsq1y0SSHKWmDEF0
9+Ur0pekp4MHuYXmdDCq57IbyWrUEYqy8IJsSoERndD4LVrab9GS2VbJfHByGY6FHLNXl8mrszxb
4sHph7ShTz/SD2Unb5Br4oVmXB23S38yWayUCQlgxTqX6mNJ0mxGFjWz0oRFpKT95riexk6fwQ03
zktsMmBrMjjJ5yVdWll6ef7ba0O9UYRLPOJVdFHE+U3t0fTG/APc4dgh5EZKoOEvH/L5pU8k1Tt6
c36fcOxXWpRD2mQ0daW2hYhp7tO6m9Y2Ign/Tug/HPg7W6Xz23NFxF4ORtoWVgvxEou6IT0IpGmo
+CZeibEg8GOnj0Wc181QRbfFNOLIFD+sfHq6qvjZr0fdw+gZ6e5kaDQ7zVhd7/Mblc4mQ0prhgvl
3pyue6v6OmX0J1MmVsXTt7QPslhtd07Waz/BOMOqbEeI+WHOTKJft/ckB1S6vchIcDq9kOMqoBGQ
3YefLRPZXmchSN1PH1hG3KRvnJsXERSp8JdIXR7bH0v05c99JU4vSY1/vDNNVZoppTOHlzBhVBxc
UrIo9EfUBJISxBGCkoo+oUchnxTiAo1+Ua9Wf2cuLVelFFI+zz+IaUzqYUZtOjggepLgsCz4D5XU
kSeoyFNBRuMsTVrdN+OskKgr6lkLyorqJs8XgqyPeqB/FBRWP2gzZ/IbV1//xZAtjXMxueElf4t8
MQfw7IX5L7e/xsNF32v3mINQu9CGHLM87K8hhcyakWCjOKQkoUFUzBLNjc4gryYRxSvHl3zluTOK
xz1PYULOUIwFXiq+KSmYq4dohN2LHDT/S1TIfPJg3orNqwVa0tnvRRNEeDIgJAARSDLInM+FWYke
Kgsz6EAOyU5EqazRcP9/cYx4Yhzopu7fzF3DRKDofTp14o+HI8ROb4vE8ldMQbE/onM9ejAX/fEW
qWNmyUqvd8QYHdVj6i1P+R6vXl8NCT+fDXvcnQeUQfumcabC+S0rTwVhp2ZXl0GxL+6/GoOhLDjn
gdF5JHPh7SmvI2wEs182dtDURwujLJ3XzzfGsDLQ5cxcjILZCNPv/eLqMPPNYCT0YcGI5/2N6Gix
Ciln9vIbZYsfqh0ghjTDf2Ar38VpA2af9AZHk2N6UbhB+4r6RY5v4mmOKsc3TzJWNiZdcIZTKUY5
JUF0kbhvsfHBUOHOU5ih7j2iN9Mek17DAGMGZNb5F1Ex/FY3B2hcjX1qMRoV+0yE66wO+sNPgsZy
vCnTAfHzgG2lypDmlMqC8naaiKuzMPYHdnB41/2s2Jt4Y5ncPHoivnGgPd+QsGqzi9SJdtAfkvSm
ULGjDKvb22X9ZDTaVQUiN/Ix7BMzuZRhd3uzKF/p5yvS6Rp/QYCZFpYM0mgIgk5nTKVgitzAn81u
zDwFXEqxWnwPGPg2YuSnHc5YFbccjIOlf+XViJ0l5lA7NFgCo5k2Wll2cDM+WHNV7O1Tfp9nvW91
OBjQchCdt21RMIrwEs6v5nC/mMXbbN44vss4kmq87foFUwQJyhfX6ZWJf+IhCVd57yuETkYKE3Yp
EeAgpAm2uyt6f7TqA4FvTLYjQ6tKw4+ygd8xnj6MZoCahxw6hkEf+KJuHWKmHl43YAqwOzxwvgWM
A+heFcUfv1tmrxk+/s5miMbKGEvdDkC6jDSl3s9xQPJJFmwPAJIZk/gI9XPJ4QPahwxDvG45E/CP
1dr93NLMoXGgCJ5xAyeewkmPOCpm7pbhQjHgvW/sjlNKHkO84re3mToYyBjkC32wUXva92jdEoZi
Piu8m23o+spJJm301gwZL2IcVtn8OexHGW0pb3rQlyiyYHRYH2lvfVnLQRkfXXkS0Lcy9NEg2MDw
lQluymLPLHAmn4VCDrxBPQOO7DptaLQTE+qBVLTnW41V3m54c31ZM4vtunVLtK/sWAf0hVptyWen
/7iXe+ZpBu4/oe0WfEcftZOdlY51x7/0wxkL/eF80+Ni5vRjGEEboJAS4wEbgW9pMqKcDA5SRWMa
KqPxoVRS1o5wEv7BpoHHXvWjdT8SsjV5hfVYh/oK0C2+mRjNTHOQIVgVnsWATNhBd50adPfXvegJ
b+j9BOc/49Brv2834crtRswVB0k1uYL08/BzWEwFqvzHRx6tWHA/uupBdJ9zXI31HjEhLo84OPy1
+RFGAdey7bFMhh4We56ABYO4znzGYNY416txfyXIct30DxQj8PFOt9Otmew4D061Zhokh1Tta2Pf
pONOaDALN+6T7ubgs2Hsadugtf49A3E2ZrFqjY9i38HsAMXzR3+sH4N/dbjgMNKjfUJBZwR0CTuL
rZMjKwJqDStn4227QWeumfbovMF73ZNGnEgZ0nO6jYMnHfo/tAO+dMANTjB2FfTVpe/nJdwIoy2J
UapLCNkkLkM+cz+G9xUU402dfmEwxFrG15inQi+GEBRsEORVyE7XDkq8NtrPzMb9r80iJn7b5ims
d1eXcWAY+/1337Sj2/0rUj5V/93OF02bDZNydblcxwYHga3RXEYDvRslJQlmzGiMjzXGORONmQ28
TpwfJVywaedOaFVdOv0MHwU1kZiZjg89QQ83egqGIEPO2DMsW+hQnafh3CrLAHbrgCn92Hzgo2sI
+CD/r36BKYV3/HZOqJFOWKrdpz5Ajd035/77MM41XF6lUIYDrNx6ahNaaIRdm/akM6thWJzi7vOV
5R3NGuTV8/HzrK4+rBzEtAfU2oK/CpnP85hO+HPHHCFgSCIi3FbTgnxlYEofeoYFK5d66TIYkvnL
bUJDh35uR8dCnfW0TtG3Og3/tW7cqnlQPkMKVfWcDIMONZSk4kOxb5zn0KHWqjTXhr5vdDUoBvcp
SHtHhMFjFWagRuXpAGGLWASBi71G7sgWvhWt5U9V+KBLVsC2h/GW4bXJ9s5BgzrxFiTH5c0dTHdc
IxCSrXZwVmwk3vIkPtLz93RNzObQDxiMgWjN98nWwMcMh2KaNF5/AzH20giWzZDRmMU+XGVwhH5y
exKXjrfIfmgbDiDfi9bFHuyExYPT+THZwmVxVW6L/XWLyAGyPHTTys0MDeAiXCvh04qnMuopeuON
+R5efttGa5VMcxn80lQj9Zwe3Y0dBYMV5nCFDHV8xA73NIHCkOzn3iCxjjnCClw8WiPD2C67O6vo
bTB4wwdmXI15rU1zqdWtZGqBcYgHvn6WV+d77VDIqF2eXTHUOd/ne5k8xTKURbROtuaBVWXVSMYl
c1F2rmyATLiKgF+1h5K5C2EZrdkx74l5mUrvnDNFyvE238u6lBORMOX0HDJLihfBDvmXZQPXZHtZ
I98EgCgj1BMw/4DNAckY+ETrwVnnj/ybbGW5zooxR6gC+Z5b2IMd6OfLGsYMAhd7Fgbp8GYeIXuG
LYAx+3hZ3efh6rqNlZnxRFIQeJAsINZX+JxbIqfF1euW42ddjO/Y8hB82ihxDIFeN4Dwd3B+DlFV
ij1PplnCivU6K+3Agg1BIgGMgAeIo50JVLL7PNnyuGRZB/bJXSDcZQvxlq8g3LaoK7G8GagUe3fB
QqJ1HQ9fuAOA4q31Oo9w9TqGLVIJAShgx0kiuCs7VDYC0D2HDgyyFt/k6ynMUYiGltwISMPVI+D8
whXv4qQuEE+8TbbVCw+HQiKyGlCQlBQUHRbHYBeeLLsZNKyNc3pyx9/igVupSOVHb/hgNLgdby+9
UEuydRf8xEVVe2N7tPcUxBe5I9tkf/yOWsjJsoFroFUIAtE4RB2BElibKr4kaFsInieC9NrpKqF1
mgSu8qOyQLeFdgR9tvzDQZk8g38gx2TL0vh/uOpk0S9q5/xYEScFWvBSN5xyrqydn/8IihVF6xuo
CFAEwXmEsIpiD58Cifi+vJlFgWldFgCkcMXxQUfcCSLzLaEMtlftNVGdwDd9Kt9huy3Ex0A6AHuE
mf4g4H5QjuLLun1MG3VmDnSe/uM0TDdEv+sGQRn8dHHrXaDHx1pOofrRCM/1NAwkuYx0Q331gyBM
b0P+ojC5Xme9W/1ER8Sk96Ulw60lNq+rpAjwxrvxETtjBPm1n/PO1EJXN0TVQAczGN2cfuYUFRN0
MQSHuYhCUKrL6z0J+nzh2mPW8ON03xDXD3p/hcad7Sv9CzOAmDX7YYeclEg1tnNyQUlRozKz9lIG
WNBp3X1DCxDtz3LuhHaDNP9n9eMffIhnbIScFj9oi1gK9hjGzQvTNvMYLg0FmSWq2dEJhwN1Vuc0
jVKoJ0H9EyPI+Ee7ANAvPrrMBmbexnjwBhVx5DwZHeipLPuRet1AFiqzGk8/bbFlQZa+5Qos8gAs
82Z3p763CZJya8DMj6ynoMeX/fOkRObWuEzBxW7WWoZju5h+vmMdLvz0A3IrTSyiAJmInHArDOxx
A2HBJqM3BDe77uOh6XAuSz2aVUNwLXEmGGJw0tB6v9IIV+XdKWEjJD8YZHejBYBMC6J2t3+VOnug
SKjPi9+6KK33X916F7PENWK/6fGay6pszugLNR0hzsmp+jbVV236vahpeZD137DxCLg70cx5rA0e
x2OwZzDOBrqYgcYTlYsBTC/jFDtPkMNyN5nGeODL+oKa3/IWamXyLySLMjQfU7RS8gm0doPNG5Ox
jwptDCxPe0wfoHKbL1A2k8saAPUo9sr0ok7K+Fhi9aAWOBPbeetHCsmecnmog+hoCZ199wt1gjFq
OymWHCBHq3FxeiS7O7ops/Cgqtwc1QGamxmv4RpX3o3JdtFmsKdLOoYdw2wQ+vaiUpZm/qUrqFtj
NiUK9QBSanahdYgACpZtOOdlMC/sYURtjuvcfROFRxnC15THlOdcyxXkcwsXaNZO/huxAsFf3lYC
XM15vjktYexmx2uhwPz+mxgfT0pLaJh3x/bpF5yIln67NKg4F8rn/XHoOGj40h1EZPZiN3y0nyCo
ft10ZxRRRAOUCPoZOANpjhz7pJOo1PNRjJgN8YbzVbReEDbDoi4D4JcyyAg9kmXGw4i+mSAozea7
YelM4IdcB8xsAuMXNqWU4yQe3vKFRnkPBlI8vNPaUKQ1yIfpWFgeRucFq4e5laJ9TY1qKPTL3EqI
iwgL2Zd08DLFrYGGVgdPtn00ywDCGFApZb23/Vy13lHQDUxOrGOHnByyyEUffATUPlZ7XoUKDs6F
6kzpRg6sx3onrkqNEsk2TYAmqfHAwS+vhyFcXXoUDG/qMr8v8XMk7TuSBHahMVaTMI8zAfIPvsKT
TLG48fHjUsLyqYaauYY8TCIAoYfDIMfDiD53ER/KndwcsrUgT9GZmztpF1hGb7bHKYAUiwrHvTIF
Wxc4H2pznTY7gICpqoAD8CpmxXuNstTTKVzneYbKWANa8sPdWZwRBZ3RGzoGkMVR88MGunxeu4tB
Ok2vU4CuOBNMLPgqkoEza0TZvJI6dB0hujDosa6KPScvnpEbKTNoD2h8zRDkJzQOf4e6VHeDPMgg
2B5/Wjou8a8wBRQ1cjBMHlNolMfdojdkNH+L2YIKY3obA38wuLpOQXt0zjuWEQl/kXx8K1e8YIFk
y+i6QLw4/QZfeDRiAcHCQvFS4L5AmQXXCvwzUHoGkg5RM9kbV5AJuA0eKRRQe5zwc4DReQaxMKTv
mPRxYBQzw1xHlXdxgmpvjDLvZwRGcwBR71e3s9m829UwZrxJN8SJgt0J8mISiMMoFurHiObMeBKI
xnTZ5xkUj4xt1i+go0T3CoxcdRJqYuMByjz/B6lwNmjNQCbAfBTSDvBocBFifym3kDsWEtIRdQw6
59RfkmTfCqWMcd7F3abTVyhmYAiQa2gp+IGMTxj+QUQZ9xFfzYaoAwkwzhcwdzYFoFVcO8qwJYZM
rwWK9m5vmKhIXfxa/IywyB90onZu70jMvn2v0JxqT+19rcfU92B8IVuChsAB8PCJ7Go3F1RKTp3T
MWQ0jMUdHODN3cHVejxhl2an3/d1hu5hrl3q+eE6j2oc6tv+AIUBNGx0ZB60fHOZZz8G3ThBGKiq
rW5xkJYnUbuKLUxAZAYAxkQv+3lapS/pE3OSTLx3fD2m/Ur6reZzGA58nCM2e8ll7nys7xBeBcCw
/oUjpt8O6I9kR83h2TgAsEQ5wyaaPfDksICawthiXz6m6BQgHiauon/gCYMKkCD5EcUHoHKBTV/y
dxATjpDuu3IkIqzZCTrBPpoH8RJqJYw9XgLT+Ge3m5ZlwFMPhjLKcB2Sy1zMGmx+1Z2XaBXh1HLn
Uf7+FLVLGWZHKxxCvt3ZOAEpTMfsiJ6JM7g5I7nksrKBXFEN8a8dgZj4iq/x0OB/KW1V0cO5x+bP
dXvDMsxwdCmb/iABzTjA2YLt0iC0jtxpnP5uP2B3HNyNdvh7zYbvNMFTDMrLMSBHDzeJ3I5QaM5Y
KebJOGgHZgAWfronqeiQHrN9dlTPhGNPYH4mNwOys6zC4fc9X8cpeiKD6pgBTFn3MNvLVrQTJjB/
+AbP2GMKvhYFZz9hSu9hiM3571OulDAofpPlF768NsdBJH9AIlNcl/L4/gDlscQT0gO92zixZ3ai
HZBI9zJo6Qlxbs6X4wXh8epEIXDGZ41A4xX5nmwe8p/6OQvnBvMEpIHs3rmjeVor42QezEOyrPY3
saH7Qy5KYn+IiE7AIlY8lcQqTkZ2Lw+UD5uzcXjtJpxdjliv+wpfEhzteIfW8ZOn3JMeWfG+O2fQ
okCDE+gPFhVrByAqHEcOXIAn/w4oGsQuj/iOnPXltW2WekbovZCCvQLK5pzv5b0vWxVxQ+sGDga4
C0z7Azou7kXwIz9CkZBLClBYHKVwcSCH1h7Y0/X5hoPthEsXz6WgEddyDt0UwBoH9AzZbn8A1jZQ
BLOQS7yHvwDr1J1Ry5lOyY/gsfz2Qg/MEWC317jccBwZOHFhN6CJnLB2kIVoh1c4/oXvjG7mqym3
CaAADmpAdwYhMvkWoWZAYJ5EOANtPu7OPKrnAS1vEeh2eDJgAqz6BV35GAQBqmDR6+zYtmxD1sLi
eN/LiJfFyZL5DQxHWzwDWliqITSDJrIXlzGPz/bNGTWHxVUoQz4LQRgjOvK/5aEH2S2RQNIIDXk/
UOOJ4Cbt5TiMcFaQSHZkT5Cwwrmir6MJ79sXbZCgCqthbOPrZgNfNboDo64Jsbw8a2h48uYXqmZH
uITsApTk/FBCeBv+Mo7Lxqa2T/gLQCEYhlwUoPDd1y2vYxG0aOXJUAywASaCYwRiNlxIWQ+3yjkJ
1XNMEDA/H/mMtwrGkLqB4cQldCc5EORPuteFsb8o21ohACtchL67MRfuhmVhcbGe5gxy4E7ClXzu
oBxeIzB9sZ0Up6bHgrlDzPEXEF7IgTOBsU2H8NtaATlZFPggBMYZCrbSJg20LgENC5SD5/G4cvlB
yJ0btJNmjwVFOVMw88Ab/kgRTZcn9Af8AsaJZ+O+fIFYVsQaIPHn2V3gjvTFYyXbJvS2Fn+G4Kds
nDMyTggEGJhxesJuIDcKFQ6skL3JGuBVUCKoJmjN6VDlie4JJOSB3MYhoAdxDYKH8UB4TLxt8F+w
LxaDm4wY1kbIBrRCY+BOnszSqjOLA7Svx/WHF3m84Inemh7Z8R993rZYjC8uK2+T8eAZSl86DruF
g/jvWqot7PElptWGRAuKnCbQ0X3ZYm/1g99HHPqXLPQehLMNjEJ6+K0bhnE+2o0WM+kU+7Qg8GVQ
Azvog+djfdfPceJ48AwTnY/2BgjWx/TqXEcOBeTORNl0pkosAvmJDdroW9NqSbfcGD1eUIk9cHpp
kOCvzllKHC5SUnTbgeLjco6d0Bvkyzsaspl8pBGBwOLEOzBPiYA+UGTQCXqUidv5Dh6y3Qz/ROvs
MMlNRlGgB+n1zsK+LdtPNECM/CdTG8hr0t4yFE51lrPg3kf5xKt1a98xOJ7E/qF1JzujPeGUD7tv
5KFGxhlzS/v5k87naPyEG4vV475FFbPypVXvbNoDiJXkxfTSRakqLwEKL3wBbYmW+y5eE1wyNh6b
xzo2Yu/ajVhH+/ImY9GVY1HSExLXv7QQYsEnTomuzTRmPNnh7AdKIT1UlJe9uNJj44y1OsjnUAEQ
bKxXmA/cbCmrzuc5XtGCEfMKDQ6/7qglcEssJ7gKLh0JuyEJ8q+CiezhrCpH8EIMLx6rX0OvCz+x
s5xqDS2481u7EYc5yjGflt4PFgyvSNGGamcnIHR8ptBjJpmnBKeGeJYooY6cxAfvUXTV+z6M2Ax0
gIfNFeWrpCfVbdHFvvXAC8HD9ihvFOeStrvBy49hitFGJAnQ0rl/UD68BB0O873Gms2XCecaVQ/P
pjzSskg9R3fdswCs9RRr8lEErCxKx6hbcVJJEAGZr/RLK92Y+VZNxmH1QTUdthlmOY6Fe/jx0B6+
U5S+cdlV7jwleJDfSCh6+uZg7WRSR/FzDRf8bmt0tXu8cXAug9ztcUxELf8trpvGncOmcKM+XS/r
yB3ocUFU6+jW+zfAD7jUdJPe9zSYKCcF+9a6eWtYHoIEDV/vZw6tZkzrB7A/cctXjaeHwz4a4Mfw
627ugJPd7f2Z/9rh9IY3QwctLuk0vEzAEaQMRtNd32t25zmp6+e3f0reffQMtbqviurDsEMvtd57
Tr5Lqb5Ixq61C20fd1jRL2p41wu1NvQ0JJU3GmLJoCHdwW5WpdsUsFQX3ApG0LrHx/3u6dm57eY1
I8PsIyl3lvX+JPJWrW8E8R4fZDPn/YxTRnHHxsarfukWUUVOvo2mr6H6PYairkMAw/y+TwbrvFvg
7L0ypCv7p8pQhEHttaesn/TxLu7meTTTwC00+Tyd1vHuUU7U/LerPkrtH0u/RK13QwEDGTFPLzse
NVMi6eVF5l6VDu0n8lSjQYs78Isw8u1K855kSBthNE6UFuMLRwV5HBVAvpMS281Na5z34y7/vTHk
FBy4ObuunyX0QSiV3r+4G6uiVkb7urm4GNDgqsvIzO8U29CPn3SDS/UToiTcB6eamm5AmGr3qdPR
yPy2UCPSsaGQUNsqOhldlHUWhFEaIgL3lJb5eUMDxAS7yPI1k9LygbqNmbo9YOK7QRUdw51ThRiI
kfmtQ9ssbUAHWztyvM68Br2SeZFRezG2KPD9+EkmP80Zj0ZLtKN5enmp+4oF1718toyhN9+RshiO
oos806mCw1n3YJLVUL7IE0o8Jfz1F93jMrrsI9KvdeZuxJank3Wrkf19+zJL01OMykuutf+0Ep+j
hAfgpiQSgNfvudOpnax3eEsG4RJduoUwEv2fprh+2La+8fQKsrlKEFcfqJ7bWX4fNu/9kwa/KuMe
OLI4luKdyHcLd9TRRpm1ZpPBw/YvwCwX7WLxoODwyineaCl344BZT8pTnfsliHCfY7IjXamtWqcg
FlSqRJepvnLd3u9M8lxjfZRmZDg1vpHMm/sQqWh9N90iSb5xjNypqnZMPETvBvUSD5tO4dUV2/bc
s2iED30YDFA4yt6o1btdnkHWLXT30zCI6c3qDC+h+3mTUu5iRjSArJ4hoQ2aejJ8mfHI8ItrlgS2
MlKncGy7mtrxzsn3NUUll/0FOLugXISMa/tl4goTatpvE/BFSB6O39V1L3zutPJwHVjLCvJW8q0G
Nj5B+f7qVxBedyPh43kbKg8RQyDflUQlBiaeINJeZ+J6iqx5MLuOREIIJGG1JepGCRwGI4eyKqJM
tPLeuMAZrvbQCB/Tq1r/SLUVPL0CqpfjnWE3pM8NdY7GXDwvA9+ymB3aftdEnIcDlkhqn0u3CZPy
FjQOd66xM0Xz6is5K4GxoFCrDh72jp68NYGjc5eM6wC5q1xwNiwf7gyapPSowjt+DVzyOhqalj6P
/akcrOuy8eBdrjXuTzI/nQHUMBt2FOssPm4+Y8IAJvlH/ZJ1CnL0J97HOqQUjVa/3uBO37xqWgwO
5eAk5+cseJB+mVjfVwIbyTciGY5buqBPvFPdyO+eO1P7AApyuOXYus1V+kPQLoJSSI0B5Z0f3nL/
AlehGi8rfwZ3v7/P8m6YMuEu+5eD73Y5jJnZGe8QiZsoG8blc8xuHnAoGFl9X8HqG+XjcvttF4VF
YsBl0nULTtXG7Raot+VVGWlV4SkXethFQZt9KcrKbEfIhZZncGj14y3Ev+0uFfqFxl7vHN2nN3gc
G/nutxHvDL5qPXt847AT4v9ovoXNkHH4keHfkEB19lU11kR50tORBl9RYHZLusvBI1lHDmFtsnDp
tgRHfnV1QJrXsSkePG6W4OMy37VuebMn5CZR+0O1odMOgVJbmUGJ0wN4UaPVRaDwIyN0fmITPXMO
uyIaGvVnSnXn4OAUo4TTBkosN2xvJHhRSVi5XqfX/J86AXfq2POkeS+jgHo+XqG1o6c/6GZq9u46
M7t+t7pJwgCjaNhQiKgmFXEcE0fWj+lOdRUVfKZcMHUYHl6SC/jwW40epZO0xPMZ8NXKmQ86mo5R
SHUj40LzLuDj5ftujbPbMuWSYwUFZRHu5zPZJNGapSMBNWOtqlu9YKCYfRxQotkuknh3Ac/0gkDm
9R9Vh0C0zRZdMjXpi9IO7XxlQWvczljK+ON5mdiXj7zzU33sqFMln9V3NK2yINhKLoj2oWcJyX4j
q5tFnRrU9bvizO715mCxyz5bPIsfu2L8OwtP6s/QjvyWLboxDU+uX5f8VOWfJcfTLSvut6rje2St
KNVC5sib9VNqf7nxtyU0SgtKsCNRtEniLJpuErFANT13xQ+/2GYdAGd1ruuTy4O2ztm7Wq57HT31
AYsbR/fPyxM/9jSmZ4KzSKnqyd5ixbP0iUoXXfvt2Xw/r/807fcxCD2HKuQ6POXduC4myruR4RNV
vfgaj9x2WQObcv2Id7b26yBpoitMuH56cZygvv0oStBRDlbWnxYIVeC9n9b1RjdV2Ni/0rX8kO/k
9JnQymFpM566LgmZPLyS/QGQVv1nWV/xg0N/eJbxXcSjKB4VyXRw20c9WtYsvKwK5VA3b7wCmFp4
HN1or1D1ZsTzWhmMFCZOU4j31MjsuNC66z4g20T3bZUitQRv1dNTPrTfDH01lOJT5xaAmAxKCFuP
Sks6GrYk7dheHA1z7olHBqNlqd8F4x8+IsNEThVBQR3dlRpOT/QT0lLJzCo9GnzAXrM5tKZtaMX/
Ud19d+wy6jUKbjefOx4nbcFFJZxcKWPvvZrUuZO55T2jhowazUtJCYdtYFCRXISGebY36op3tPSi
Rckiqf4asPfLJ/NBmTv9HAJ5lnltvIrucT88m4kfAxB8rX1lLk7OIeDjLf1v/XWPAtbPWADECpui
2rkDUbzLj2iGdIsoPS7w3oLGY7ZHlaoUoSAqeip5lfe64flQi2BN7wUtKw/HaunzaqvyXApRl6yN
YHUOEM3p5QchTiVtFAqUaoOI2sfjK/rJ6M0q9RLuhz6vqbOmHVhBuz6yBIZw7UAJop9mVZ5cmoJJ
chR4wt+J+t0ugVj4b/BN3Wh9oMIvGpqUdRgnslEA1SwhoUGSJgyiydH4olNquCSt6z1eRYtkR9MB
Z04ZfIOyRrkezU+1DQCzPwazbqWutSXdSUlrVNSgXSrvtPFkOEWKh2EYnQdWgDy5nNkFrza2UrRD
BJRql/prMIP0V/2ime6rafSjzxLXqz+iPQfZrasp1VTUitwngxlQ4GgAXUTpAkhBnSh2DPlkJKqf
cQ+UoAHQlsPE3EAlM+XTp+13/K2DAf0H81kHsF3v3o4oI9bjT3itdQtce2GUw+TqqzY67B5M61qm
4I50emDQQSonWz+4RsO6CDQjgJlyMyKDgs9m9ZR1pHuUu2mCU+zmURdq635T+s6OXkonbUnVmym7
rr/0tbU2qJml1BQfQEve50Zbpp/pZ/TJnsEshFhKKHN12YNScOIVSAKCAEWwDdip35ktJMaO7UsA
hsoXEOi0sTiA3yAfa2LDUR6ER87J3Hbrx1e7tD/07/4XlNS/ozPYxff7X2fH0+kiYe1I+L7aQwCb
mD49A0FXRR1xspDonT7WiR/9CI0d3m8n9sUr6PxL2acwUg/6K0+3A48opbnXTi99Kmsd5m1Pni7h
kvf7yW3ewn/qd/1l/Brb+kvtAuWdBIokCdRvY0tHZSluBf37TbdmIs2v+8uqoJT2ETwY9U5dzE+N
ubdGP7p9KFR92l7/NYDmVI/6cosd2h9xLW13zGWqeik87zmi3FSDqObm74DiPdPwLkjzrzIZal9J
A9lqX3SKbFAaaHRB9I/aod/8U6MOON4pQM0MKERfkhL43qHAUocmlX90LTQm2Ttt/rJPcxmu+6Wx
ZHDzmu5hH7RI5nSl06AUoNOCWJ9164Z+av0hRIUbyggJcyP9A/Arory3Bzzp7YE+UjNsEqSKV7oe
GiYfhd/mZvB9odLZmfVfqP7toT4RIA6/1ZW1UufxBKfxGC4cfnMGKHQ01UhRzRhc1axEFD89e9Oe
wp0BTV0+nR0LeBzI6+Ht9gf6UEaWmDMDyPmZjLePOxrtIYdJaot0b81Uar+hRJmh3J46fLvl4XaI
UQ5PGstqVvr37SBuj2/QHESosUnu1bAjChD0C2l+QcfeN+lTFs7KUUBl92qwMjfGAm6fnZ/XgMAs
gZqVvupW7fJ+MOmUPHhrF6mNywGLRZ+FO+KVK20hPR6Mzf0Ehkd7g07a8hOM/XLWNgiQ+8Ed1xEZ
OYH1zU+WFMOXJ8ByOwy+oUKYAy//ps3Z/1i6r+XEliQKoF9EBN68cg7eCyEhvRAyjfcevn5W6U5M
T3dfNRxTJitz586dIrBd+TFIDddqU3+SnzNj8hyqrBw4x9jbzNACaoSK5KVyh01twU1zoFJgcNIN
XTb56c77n8nXNjzC8ceaBUXde+ex4d5Nzx+0VP5M/oL6Sjhyrvcqg2o/Bi/Lv+TsN9NiZ931Cuzs
wibc/hgHE+ffffn8geQ92nPtBslBUAcO3WfRo62gvTLewXPIHm5/1uP/rrgIV3Aj++78wycNr/QY
ZF5Pj8jKzzSIYOVHuleJqCpuYBgOdZ11+lRRg5BEMRB3ymQbP08qMfOWt7r95z4sneO9GmQnvN3z
9/m7mLI8idbk322weg+WnnW/IaSoGhOF83AurrKP7V6+gDO8eA/HcYmA0iScxKVFxe+8A7XZzu6J
BaP946rMBLN42x8Gezj7fg4nmerkH5voOq7AEvE9Mkzt0FHxcu9bqkyaN559M1Ez+FKwfCYmXGqc
7JZoTw3OH76R3VVyMYGLl/CV7+OYLaJ48yjFi+/Fu6My+cIxyb4svkv1e9872/ilV4esk3j1Tr4j
WFHHTCnmmd4/mD4n57O/7eReW8wnjyZ/jGZJvj70qDx5llMfN4boXM79bt4fJNqZLUaKvLlzd3Yu
l34xjNiXfDdFr5KU34X2p38tMKvvp0Mt8RivvlmkzuGduZ6TlfgI6qCFj8IvbPD07SanFIp3MHQr
ohaZYbBUyzJZAk6xSy9JBahMjgXjL5y/Uj8XK3onzfp4zzV8b/ctUM6QC0Ax+XCRQn89Wo8SH8vm
9rOoPu0Rl75mihyPyg6VNZWPFdV5/nxWlNKpJuJjj7YRx7Sj+LCMhaAIrzmLvh7lIZSkkp/SYpFL
jwehVjEZr/Xf2nwUx3nauORCopuajRyhqyAbgP2vJkqxFXlY/n7FQManyjZK10Ol4bViv/jOUcUV
DgwVhgyiuAx+dCLGL09K3eFY64bqpruGEKvqLFrEk0opTqqv31eQwaqPRvdKEG/WUBO1qP2cYvVm
10oqamPud/PVURCJWEfzcrGcbJS8yaGBhhqdI49TOdZKfR5+b15ZkAMJ1bFXD8fmRlpRxHsjYBIp
Ukyi3TAXHYmVrIbH2k31mBLRFgNKG2UVU3yL0t+3Ll+28qjEKxcBPlQshfhBtZRz7p8+sVVcb0px
RcBYfozBdNV0PJpUcs78dJRqh267acVBNGlSSmQeEIlzbK/Xj9FbrpEgP0dZN/yBcqkiF1c5eoYO
OHHQ30HNay7L9VV8LA9XZY5Quypp0jy/ZuSgTEWmun+Vb5r35ZO6yFoEG1qT0AUm6FyrymGLq/mo
GBeipQdgxW7NUpkUteLaQiURPetOqmqB6GNeKfB3UE6jIas8UkOwz3N5o8CIzRgTo6pu+wThmvf2
tYGtVcVqouAc1PbO8RjFv6LdU41UCOpOEBenRhYTrY6rWCi3KKew4RljzsZF/1v6WziQEzhun5Su
67IqVFLS0bV6qo9Tw7AzacYYoQj9JEJBijBnKa20sHv8hygyflSC2Hs2WsaJyh7YtfjatjupMj5P
E62lonw5Ul/1WrQoQ4nf2yJewswWLxjMmLaK6ScNUE/5FAGCFBZ0pMHJnYa+RsVaGHayV4qxk014
XTPVpqZgDTM378rVvItMfiO0uFKb0g3iiRTvKonpzO6gaNaetYIEwiPCZSojcdgFtpx01uJlYyyC
krsCvt7R0tOxtVdszj9m9U03+3aPC70WcaJO8mX1PSOf89dXRyXL4QtNKKvbwVH2/tk+9/RWjoKI
3JWwJMHWqmxfDZuzNe9YuM1H3T5UYi5JRoJ50k3Q3DlaKpMaRniHuBV9ASUK6O9P/ATSN8AmchRZ
Gzd8nb2khpX4oEJmSahjiTIkjuiT29qOaS1aivV0K9Pe6hjwpJ5Z8j8xV3yoFKPBrc4UxiI3T7Xs
H9t3SUsEyyBhYVOeo/z7vnYzvkvlQYn3oF6Qj/LRZ+hUdFdhO1hH0hwKqO4Kp1a9bS34WjfjHWTq
l8NdB8ZWzsWzYZqsVaa+aX7v7VJFZN/CO90qNbyKC3G0YJkSpJ/PMTBDsyXqSnW1LY1SdVYhHUhG
4I0BquZaD25TdOlQ9Yppv5X/1Oet20Mt2c/TQlw058NQFHtUcXyqCnqodu04jua7qrK4LKlBeUFW
OM4TRJAUbRbjRW0eS/A09jFclChGaFWQrJR0ZtWuq3tXnH/4Iilk5WLZVrbcQXWxV0mapluWQkPZ
ZqE6Z1tah+7jDQlGjvLYPnQ3XWr8bRkknTyDlL9u8GTiCz8hB/dyninSWHRXX/M+dnGhJxmIKRLa
1VLG7IQHmb/Ovs5Ks98uCtG4oAUlfdEh/D1k/uUfpS3/Gq7xoeqTQbIpnzAoruP7mL7D5PM0zXdy
vWVbGL+a3lghK6MnQBzACC88VR1s2zzw1PBCZ5Lj90xUL1Jdmr5dit1lCClrzu4UDxbQCrqM54QR
Fn8wON8uOI17YGZz0smtqpmez3CcQ9OoZfjQPPig1AwkBbOd5+9sSokjGDI/4x62yWet2/j1rv3X
e4AAyAyTs8wXal84XMVCtG0DGLfhWqDCS3OJxGlcgk5IqX6wU11BOV/bq3plSuDDHd91EDJYmldw
qWGtbT5qvsM998nwHgjqsjUNlwyoxoVorjZ+tS1GYnggtylhskGCyssAxfJefUHHi1uTdxiey2sb
nKY8wKUpBlWulXzlgXHOmHka1Hzc9IC9doVU79J8UL/3huGhPQrgsslXdQ2NCwPeRLTNcMl5dv7u
mKi7SnpAjbSz0BqHFPADhF8uwfOQ7/3nxdiS/WX3b81EPdPLdu5C585sKlxYtz19yE8QWd0vPHW+
E15x3vbkBixtGNzbzcjM6nWBxKexo8vQTTOzW4Kjh4d3gwXfmjzQcBsvA/Y1Ir3ZNIBN7s/tDN00
w3tdmulCFHr68ID56KIcOe5deU/tuufPjHZ7fvxoLqamMry/UOVR4yz6reMOIJq8cbmYzHl7/yOQ
Lugy7pEIidxCx07P72mCHHZQKw5zR3mFXumteQBv2yvw5XA17vajFp4p3M4chAcMSyTMLLe0Pptq
7+HdzGfd1BhjHwyzyJH2oZNvejgBxsBFBmFVhKfVTlYU0RGGWHkqVcI68iHu9XFBABf0ELZHtnMB
gvEXekErJts1b8qcTaB1N/n3qJlXuJn/ftQAVaW68ct2/pu+ROhQ0zAKASYzy57bVM0mlYJ7pxqQ
CJCJtXVrFoJsbsgchH9gl9ty2aLaSJ4mYzrC5exwsytyujSNCUnocdptbBKXDO/DlRczZ+gDvrj/
PtK08DMEiEbEoR0G4b+BODW9devUDNCOZbarU3nz/daGvOWuFZ7RORTWXIiqra1JxYauBcXqsD5T
PauhY7z+1io9mUfkxkHvGnjudaEnLMq96m6t/6Ys21nfu3+7R7hpIU/+QW92vvD3FnAYKEn45F4i
yj4MAxMG2kD+zd5iGj7rRmHdP3+D6K4FVqq/PX9PTaEU/CT5GXZ5UN2etz2MH/p6MvbQsk3yV//C
LEz+WQktyGZKh83wvDZGItbnpq2r1N+/XRyknZI6R0t0VxcFXcLqvjQn/9bOTvJBoBYIDiHL1g7s
sisJsQVoye5segmbWKVjyTO4Mz2yhEcUPoXHLdUnX+GWLg3sxr6v5XeVi4hjY8J8zzL8t/9xP9JG
9ULblevGMvzch03OHI7SNVWQloCKaL9XaJfaR1GIt/ARNNQarMVt/oWhyiZN46GFj/idafhUog3G
NKj38BKTE/g1goSa9r9daWh+LfXW8/eRdIlU6AvVIvfn+Xat1O98Ge+5BVbj+hwXDRBXVUs4romn
+V3fayI0YVkpUSseI4BR+AVa/8i9av20vVZUDGVftE3Qsvi18LEcJdqPF1FicVQMDSOS39KIl03n
/C/xcXmf/0t9lF7z3XQ3LArzOEx+Csd7UKtM/9nPvgSL8p0ZFjtpbYG01Gml+pfW35CTxinCLunz
1P5ai8/edtMg1pN0RCJ0bXQbWnEIFy/BKZy9rF9nXYSZ/OBCmu0co6QgUeVmlST9zzdJTLLpYz8M
raSLnSMGXYj84TpjcyBbYeGyGSEqP8TZz/2PVeEYOT0aJi0P2eRZvRWGZ4y0xVuh5yBK4JysZh47
CBUVhoEiOdxMVwouAEY5DJFm6qcwPBLqlNzsQnTtdfqJoM8v5nH2pTNjI/uZe031fMMvbIcpmAjQ
UQqG7v5znVXkg/zLofIAsF8if3UWMe0hD5kDDlp6ftn55x9D69duCgz+Wc1DUu7Zay0QV8YsIMVY
pvD4c/wBE+jUO7j/4O1BTaUAsoBJIIeVmv4MJlbCZhdSCZK6+7GnYeVkcI4/9CzSn5e8uqKAfjB3
bjF7k7OCcbAs23XA9a+U1MIA2P0G01cf8DCOH57JH6R8X1UDdIJmHQ4XDoAyIZe43cHcyc89jnL5
r/PKdgwsmi6mhkwyKgl9moxyQ9c7VODj+5/trQm9Sg90jnNwf8Jr4bLzcM80rPozjRIO/wY3Bczt
3nNzZ5STCiARhGZ36zgHO4WuOKHkJIf6TZ+1/ii0A9I6+ZoIqsaTf66Y6gXA7AhpSULunr+ZTPkg
bNayYhxGHq37zZ/50W2w/fnDClON5+/ki6Wg6/plKU1Gs7fFNMmiQKQzehDA29/ZEG84nr3fe7dB
sRQtxOISLo+AcTE4QCCg1yUkUvK2dqIsiZK/htTJbtOS2fBem6VcdsiTwLRZ58yv64I0it6+gGHf
gBqVrtGGcphIaN7zu0Gf/JOQOS8osxmoAMaaqfSj4V/Mq9c4IFVQNLiFxeB6DK3/NJKTfxK1sKa3
bGfxzWSs3s8fz2F4ZZAKjO5RtrqMiW+aB2MMNcq+pF/uH89+qZ4ZZrVSbiOpvVlfxLITIUHD5py3
Ae32Dt6HAzQZhc544d0BQJmAY0HIrRYP5jFWUyPkz6CVdoV7bnQ5P5WZMYbE7xD9UzNIfXis2Tv7
df8IANUvuzh73/+4TPEzK+8p5BoDnWYBNb9++K1Ut5WtUgeE+y7AkbnXxXchWTWfMgegXQbKeLBv
Jc7ZdZyQGuZU67cjchpmjMpjAJaus9nPbbQKYD/XQk4qwHRyQLhRgcPmz+elQrbxQ8fCUsUsz6bw
vM/HQErtnop9XUbBEvrijbXvvblw/DX5wgDv6U7/5UQkAC2HcNh51kcsDZNYVG752BJwdYMv9SJ/
aOzkwuxKuYxSJj4X/wWLdio7HyQgLCILGMB4K8VOLOcD4E42xYLZPWJJC58pLSQX8oD0ll1TlDke
L5RyqZkRnpYi2Z3U0Ob3lowig8QB301NrbfkFTnYvJyx9PK8JskfOzWcg5KYFAaYUepaIUlxrG42
jTvBsDXdV0nZqjtYvC7rDWC5k3XFLkicbFXOUSGwNJiV4IjxFFSgmvp9GfDn3cHf2Q01nKGcsplx
5pu7yyP4FD7jXjbCIx/vcA385DLwCgaK1XHgWSsG+lOeObhoxMslApVwGcr3eenFgycfYavlYW6H
eJZrGWTO+/NelZtDEJiU1Mp93JI1DmbYSHbfNmLkVzvCOzHMM/Nr8Bw1Xt68eTsv5aGuH4d5JKAy
eMT1eqbfOWP3yMscSeGaFocygc5kzSWD45GMXRViLAfn7cVUcsYMokH7y3FCP/8sXJKpzVSK2SZT
YtLT0pZs9zo4pEz0/sciYk2CDyWZkAj4OSPmefib5w85xrHx80MjLevKX9gjM1pcpWCaTJO/s4rh
Jz/rcYgEYOH9NID22VuqJLrUky/6mIDAS/IH6IWLqde1v/Mjv7mEhAMQ2loNkdxoMS29cr3MqfVi
Yxlkv9t5J36IY9mAyjowXrdtE3ZuG9wljQB2EpUHJKtg3cIJI6Y9RwbDceGXgGHe9ko+6D0NmXdz
dwPqgZeH0D6VTTEf1qynW1iPKXS2ivUb0iyPMNwGxUa4H2IfWcfWjokzj/93bI9hJRY2bVvXZxe7
sGkkh80X/9uM2DYsDev6eDRg7YbLYnbzm8k5xGyVyMMDHk599w975tH3gNtVNZyiUgZgyHXksHAM
+4vFY+qd3J7OOPndZBp4W9xA2taWxPkjWENmO1l1XgSvch/+00uGt6rYDnIZBt97PQZ6n3pOg+st
bEt2Z0Pe+fSXFjXpsiISLAlqJ2XONOuSZrXCKkkFDP++rUpb7scramRJ6mvhNoviqWMeHYPHyM5x
TWbGz4M1unA/5zoYelOLnNHMLeIw/+YERL0NKQvryqN5ffPuW4gxEq4WSwjfuEY6ei3efdKoeh5P
wQB4ffLJv8aCdblsftEfnOa5fINZMOKubjm4rpSZR5mXOr6f6qUs1XwXWNC2+jd0YbdhJSR1cfoM
Q4HRQQz7GtK4Bm4zr9oCchvuGLI5Uq+s5X0byWJI1MqCHCt27+STbVLzk7H2hk+L+RGniLN9M6jJ
wSFkcBbfhtSXrB938ytshY/9T/j/89dyMcT47utl5Xmpu59bMGtm5QC34/1QUy6UnUjG2ob0fHIo
ZKxd6JnhO/vrpliVL+HJS208wJ2naGJsGxKqo2XtrG1GRgMNIGp1Tapk8ZXiCKIuDEIhifqSKTPk
/J1BnhdTy3LyL/frjBRxSWxb3LJv+3LyRcDJPeIXjcRgtb0k7cuOiOj83+IZ794X34+Bi2QHi6lq
xPdCIyd1HkTnA6B8gMQuI6LM7HmZAIx2lFRl+8sGtG37um2QviifR2dJiVWMIgIhOcZOvf6jLlZv
QmunerGrqJNFuIV+JfozpuLQAGaruL+3eSupsiCrYI/j/4UJrdlUdr1WNj/W3RYJus2x5RezBt7w
KC8R8qL2kfcIO/4ctrDRdR75d+vQQXFG7g17cTadvTOrdoDP83cCFnFnbjumMMAfGBU2tu/bVG5h
twdDNw8mwEni0mHjuAevd9NgrIOf8WeO0tumXWf3OjCf/dl34K0UgjlhA04O48yfP0jjRgIeGJQM
n3s8YpbGEW4d3C9BpXWdbCUSp/IkUyMXnkgrOQ4713rnI3gL1sbatnEddE6WayKYBrsbEc/ryPXl
YD1HBXa8pZl1EqbaAuX2/no4Zye/G7cg5AnL0mHIAMLB/5af7REyx6jUugj8eko5QrwdmT139Kg8
oo87mTfFSYKG4fNDgi8t2MqH59r+RIVfVjV0aEU7fM+/GNfU7+5QK5FHUZKD0agQrDWHeWdIWFRs
rMdL+rP0Gl7hL/nIOcp+BgqINodO8osMaVZkG+UWIUeb+lCBMKEqGyJyVmLzpErBF/qcXf8VF73d
uSx4XqSpCpVP5+7sKtjTfCsFf1/F6mO29+bx3ixR4k9VroX2k/fOzWzfC9TjGnrh5c9ljRLD6zjj
d4os0DzrGZLrqSit6SC6iKaHn35w/DfRg69YXj5qVJX7lA2j9E9yvGuXOqlolOqs4mQ5KBNqbV7W
nhmgs2vxPqpO+IqGjS2sZZqvZ1nKoIhe6j2r6egcz3rpljby9WQcOl/K6J2JNT++s6loFe+bp/Zl
V27nZJVJH4rs2vnvRW9fO/TmrUIzPc7UJgKr9vor1bz8TIbP6NzddjPNVDfXFZU1To1jpNwnFz0r
YJPeHZ0aLHx9SeKGv23IsI0TneSQQum0KKrMl+/TJNxQ/l0KOkos410KF6ic766b10+HXv0qD3fq
Skk11zKK2g/Gx/azfW+Xeg9K4slYarqqh7bmI/NBIc6wDgmd0vaj0KYhN877WTrOROkWsojQdAoD
zcUP7/suMy11nxqa/+wgP4keUiX590xzuW7Ou5d2oln6d8pXVj0OaG350n5Wiihe0rtliSZxcH5w
r0oc0D9pLN1K267oXC2+LHprp+T7bFgMXe8qQbOXB/IdxGoNXivx4buSN3KohwpxAvkQtceyxL0z
pRe+8Nejef9Y/3ORSfc8hsxpn7d8SZcT/du7VpN9NVOlVCvXTw4oxqj23saPbrb5lpSMdZYPVCg/
G0U7dXj4OvYPnev3rLbuXbqymZr/vZ4dKC+6Bg0UAlaW9FjpgmqdUyk2cIMjPmV8+bcbbXuZ+ox8
HiIqGMVLxvPKpLzuJsvFlxzezbEqr1NXISE1N69qoCs5N+bTyjEumro6xaGD4KKrNquptEKhm/QH
gJ6OzvlHruNBxqe5PEdprnhPwaofqWQFe8j8AaWzMSSo8HbuFDV1fU8VKyvc//fjJV5mic7j+sgd
V88YcTZ+42hM7afFN12q1/OknJOSfcvrzHjopSEJN+Js0TkiKzZKjVXl6oIpIh1IypiA+vIp4XT5
PIpWuc/tR/cUUpc5nJ54+yHblA9i15+i2IJKzlvn+J7Wz2BUesn2N6b9X667GiTzUfJZXn4kfkrz
SinNXLW2G4nFzDyQxML5ee87cVXLbCrBW2gWgoLhrHUcPhaRbPNW84By8h9Kup7It5eV/g6Ll2v1
mg7V/s8EMyFP/KbWS4GOvElQQUjVZoQ3lfUfMbTeUg98G0FmAN2ld7LZ6nMxSuDZM82I78+eU+6W
rSrpePbu49LDwjnCj1bkahHLz7KVpR4H0cEnruGvq29/TGSICymVfjXs761kPBJ/Pp44hcjupOhN
nsSjZ1KHwQEUe6WL78UL95Gg7BTtvVDorbcjbNjCvb/F4R4clAWkmgWMVBJ4KtrWURHHgnDK7PyS
O8SP4BrL5tTcHqCi+OorkGkGx3Fm0cYTq53PtQPZjuHh2Th9K4MLZ/UU0yX7mc+10gMHJleqeGoL
rUMwfO9hsAMlTsv6jELIhAMxyHP0PcKfH+h1SPP8GBjVBlpaCCXeOOtgMu6n5wnenPLpe3WVrUoh
nK8tAckT2sUDXlfus4rX5+IFkPMaJVqCVAx5xdvlw6SyVMufrE2EvYC+PCFxoVduN0BUT1+39T1r
c3zZlfoczdLrM9Nf5+siTVCWsRQMCw+PixryHvqEQTqPVqX+TFuvZGW+q8bAE9HXYtu9snIfLuEL
hMzXFS5nsWMUTsvBqeXo+13smpAeR9qKMqYUpba1BdjTokpYUXaaK+3fUI73I6jw39n3WHXOfPPO
pLK36JeNHIZHIpZrltNnoHTMvGlsETqT6kXYvo6Ln7yYwzT/yQ2QYkO+Stf3VP8nreRqvJ/V9YZJ
dpf/lp1U/1gt9U5fhOXG/KdTM/fqnhU+C4n8kJVetzG2pEz37dRwy9ELzQqC6ju1qq9Vt/ATxOGv
fCSqcmoF4k19IT/sdTHzbsnXlVoZBc9O/Jq1kFw2OfXqMkr5xjYSYOHeL5b1baLG/znhLS30wQgB
hoT5FZqGzi5lhVx2ChBamPpJVdjBQXnUJy3VAVcukDbNP48mBbf64V8mpiCSjxSfxpK7z0jeox4E
1+TmyYMe0h/qPxWRSY1M1Wxguts3N11UPuGUecUNx3t3S7m8YdIAyZXN8SV3Cb2GsmGMC7+hcGL+
ehwXjk3sJf5fKGdACH0Xa/Dwlzg1t1rxBcMJ26r0ax652hvEx20jUagsya4KiXR/UGOGuOSy+FKv
q6EpFtThILFApxfSCj2zLzWx5buU+ViTf4svQ5MOlCYO49dW+gHvYBMa0PPS5J0/8DFrok0sHeIB
uDxhpibRrewe5X/o7xWHw++b2ZMO2rQW2Ako7OWMkzL0EEjEennpQ32SFBU3b96PY2N8P+vApExs
U9drYggjA0KUfj0MTFQfVQtaeMcwPcsLarFU7ppUtNTu9mQPULZqQQSvvVdp3MOwBHpBvI615Wjz
LptXjL6P76lWPto3wOiA4V7hJ3NV+1ZJHyJFvYKNbqp3JWN4bDzfsa8Dyg5iczRuX7UMSmB9YTM8
OtvXjY5Rt8qVsjavZhHMxGN67G8GGSKsiQbNA0HLV7G5az6DDfbIqNo9sVg/SL5Em24JR80JEJV6
9nnaCQCCD1VPqjHg7ffqsdS02Z0W6WVzxyYD77iwPuhOC9DQMK3kYDXdbnrJW1sMe7zW7yGi5gHg
PGmPFUKkXCo6DW4UA674H/ooZ3FCSz25138W7HVIeA5KrhTmk42UMBcFiHOWhzEXfP9TvJbqwpzU
Lz+YhQHMGXs84cAnR9cW6kLURSCrvuqW5XUA4T7DIVunza+IYldffO/e951AXXtWvmaYQamGoxzH
ah1deFtv64bdiwKm7Xc90dvppYP0csJNEAs2Cr96yvGaiy8nCShkvXjXWo7Erbn+oYLfWLvH+hFE
Gb1XLhgyiC2j27u+V01hTn3biecDSu/x1wa5JPhKq/hQf2jpq9NNLMl1+sZEdUIK20SNj/dSX0On
RDtb0Juosh7t8MxeTs38IFG9fZ96i1Vk3y3b1w+pBWCakyDdLfUL9tv32uX1TB6Q1f3SYqR1avMr
PBBAXkgWH/q3b0O2Hmnp1U4Xy7OljiTZ79Ukfnyfl63iYQjjuP8wOFxHEc9fC7ZSlcpt6PIQ8k0C
sxRuouDTyQJ9EAVcpim5EAqPVAps3bpwlDh07Q3lQyScfruSVFTco72PDnKryveh/ECk4fk1RDD6
RSVsDjwppzp6nGbHBEly9c3oFdMczc9SSA90XIu3rbPWnU+aR9lPSizds68Dz6LtaBK1TpU7d281
Dh1eDu+3CWiG44rF8vzdNq6H2qZGRBKrcKwNR2U3OurRWRrfv6mDDUrl/LWu7dWmTn+xfpjAeIoD
e2tTzm6jZ2vfEDfy+KghN7Fp4g1fWYuV1xvvHG3llC3nqKSVlz/Ev6TuVLI5J1vUoletFB1stVs/
lku/+C4oQIH8fNDViS5kFhKty1mKwnMzLk1GZvuTreHJRssJFl2aTXCSBB4b1Te9ecJYBWeW2BSC
t1qOYDeu9RIOnNaaGmRwRjDZJFOqapeLTVhUBWsl0qy6ovffpXKoCNjwjWYVzlo5mPJ9HPhf1z+Y
gaBggceXBVwgW92V6UbCxee5nL1HqdfnBnPOlyLlPtG2itFX1ooSA5Jon65lD8SQNYhXyVsj17q2
1eXPoFWvly7p+FhryvaxfevMBjZJpdBaD6/fDwWiASlBf+rsFT9hSpEJ+IDoVxZ4hLPKN/eYhvEd
x/Cpc+lMo0KRDBbqSc9FNaejvVbqpfEMTumCc5Y8WmnPfi2ax9Mo1yZBmB1l6sWv1Hepqh6lKzHY
vb2cOre3R4euXeP+zqN+igkeDvhT7dYJHDJGpFbEOT3q1A31iKeit5oGXrTCc1UkLDgTnFxpa5LH
ZezMcKmKzFw9vpe6me6+vhmvW/do+6akaxA6VzybqSg3UOddXglAFofyavSsc5hz9bs2Bte4+LUE
hiIdNeha1FRMn0i6ElpflC+3UWEBvdj3aWKtKFAW6kpFEWEejzI9UTXiYkdSrrPO5OlobW3nCrhl
ZDkYiUKNh8owy35M8nGqhNgkK+FXAM2DrYyUbB8vET0wvjrtAMFNUIzYk2kM8T7clDZUY9LKjCbn
8lxqyu9WBvgDTA86/LdbVHkDhd+QRt6PMx9EsbrJbnEw6y5ViCsOSvyk35KHiPywIIM+2GQeHbNR
9p+6OcHYnU9Y3qdlcURUQQGVHRY0vMH/clvZ45Acpr1rdFWYPsvil1WWikB5+ySI0iqqKXgoKIvu
5/Ij9KRUfLhuHONzlU2S/VBkfEMV40xUQh/5sKhoENfpjk1UVcarbtivvwlaMohnSihn8aS7rEF+
ELV6f72JtPjLW1EHdLxZM1VPIoeutVODIia0vpt9bmpacsS3it7ye0gp61d+NjJtj0I6+G+KKEEQ
hf5rZCAkUfm7MkSbGmXfBSXzwYpKnjL6cxOx7mo58WOHPAV5dAcvHK+kVC7RXhGwY54kAUhmrqo+
i53vjifSHo4LlWMScJpJbuTCIsczdPL2hxLDmWQZ4LUCGbe/bFuSuMOLgqeJEsGQmRBRzPgp1MfP
NeEYEKwgwRrM+ZZKQzkvhE68JgJIutS5ERo94valtnJl0RX9l/tJQ+pGef9jl4yupzg/zU9PL7ta
qVtqBfVWmjDjVatgpkx4H3OrdRyl69faYjxpXfqpDp812eKxIcI0A24J4Fz2E+ND8+h882ik2crr
4eGlSE/mBLaF8XPMZ9/CVCmkok5i19bt446P/Lv6t1ePRkbnE+dGnjXH2Swn3y6f8+FZrQ/sfpBD
XAw/RJEz/xwVOoHa4uHm2UJPVc3rWOypBDf8ng/pPNhhIV/nfiwedBwrimSFVLI9RlliEP5+AbsF
9E8TPYP9k4FxE2PCuP5j/12roiNk4Ufwj+H05HS72/6jYq0r60bZCKim8OoPP1U9CEicvYfkT3/3
dvs6DJ7f2VFuHGboohdGJC+wVXJDlvdY5TtpbygRs3l20Nzk3d0yJQVU7JYKtaTmvAGWdWJx0USo
YF0cCPQOvlMIY4XnRCF5VpBc4orSl6W+iE507arwfnS8ef57SXjzUb8k5fNHpy0Jf2o5tU22iubA
gKSfwUTw4ASE6l03y2b6UAVnwqMhskBNCSV5eEjvGXnHWvmVv6ZNIi9BhqWifac+eTOxPstSLrWX
I9ASn6HUONassO5eWJe8NpN1+BiuTCjNCEyjwlB/Tqc8Su8Qk15UmGgkW6n/mqroY3d4v7TonpRZ
3Cj9LkgGsIsUFTuE7sNLzVZm1XwXirntaPI3VLShsehW0PjAc7a4q44YZyFGde3W2tcKqrcu+4qZ
wYXmsOBxdwMopU6rinri2Ns0t9X5uOBgPGKVocANEE8wx+/aG5fqfPxQNqFPE8Kaqotw2uKvQvnP
jBrr8rrqTPqHMlngyt4BEw7DVD1V33QWtUw3wdPZ1G+YuYWW87qmS7Av8Ulwyue/1FW6ly8QVmXv
WJI0j46467tI972yBiuhn+NK+7I7KvEpumrDN6knRqu2hk66ub3eSUbL6TnO7+94yhrdf64bdk35
k9X5mDWvrVMkegXG6riIOaZQWBnBXuHnDeteykz/PyBqNMFLPkWY6RilGNuGpfovdNoWu8TFT1xR
DzKpqdV8KYyxNrCWD07c4MTMq9gK0zCicp8v97YeuK80Sxu02sr6rqFDlXRF3TSffBysRo7GMc7T
lny940uFuoEC0v2znH+7vewGxbeVCgM1xNW9ytvf7NdCypu71N7/nmQ5/q2Ys3x5+7t/Xfcfb8j0
PYfQ6nM3wLNu397WzyrcbLo9Bv3U05Td5KTU76DBoNfNZOQ7ZJZI+TNxmplZ9NUdyDG0IKNyECo7
a3nVtjm+KkipmlAXERysT7IsfzOiLJ8J6nB7dSCuzDFFL5VQkHGpDEInoHgOqr0N9np0PvC4zalm
gAVB37yfJj8UYxqXv/Xmi04a1mu9zOfVyl2ouelsRrjuum2Q/eZkb+qhuzzmiUxX1WMrAlTKQLNC
O4RwDrBxCvig3CSOBqcpcwiRg1MRZhT0vHV2C4nm0ADDOUStK0CgGzLg5GEZLce3T4d+8nd1AeHL
f3eY5QMU9/xxFD3lfhKVxSYml8Tl/Zlw7wSMfFiWAq/BY1N1pbblc2/nH2ADuhhMnQZbKOPbvNGw
wLEGuwGxHHMsE+DrWFLZ9SsO9UMUL3E2q0aKUjkimEY2ZegTkDZnpGtnQ8gS8kJOwfQnZKY+6UiJ
9hTzhcI/3gYIDiFOxkulK5rsp/GAEb8IzWlu+N2N87zMR9kpu6e2iP4j146Lg0GTCzxz/xVSbjsy
cZi5ZusRnjc/iuVI5HxlFAUsDmQs8mkJpWv7szcldbnK6qa+1QtBxAyXONaEt400n9WJ0drHQXT8
3s61s9OJE+yhwFkKAAhBpojoEHEhsKrDPo3jbJfcAsCz+dJovZO2lX79+KSPw98wBPC1GFDAwirU
J4Zy8RkIp7pH+nT+wKb3EargyllikJ1Fh/gkJD02AjdEnaZLhckfBt42eovSaBilv6tMZyOHACO+
yfOHC4GtomSc4PY/h5Tj3DbYjg7viy9gMcHOv+lA45u8rLMhm8WvVKYJiBCILqLLt9SSovwhn0q4
MP8Fvb9gNqymk5FZNocBs1NfGHwVHIExkHCNsJb+TE4TY0v0MQiVaz1zmvOtW2ziTYE0NEdVOm7m
As1NTOio/ZeB1TOjtZtgbyda5Ou3/exUGfusQmaYFmuq5zV235wdQLY17dwFaHQVx3VDy0Mh2k9S
lXB4A1Ubn5vve9/cuM7ty3TRRUZg/916H/1vi2/PV+VDZ8skOwBiXD9ChaNoLF+2vmaqZiV5979g
ngIpQ7OcELIu4QS7t0TvMSVdt+6fXsjYmkgri7p2A1fBAdW4fUurlWfRrjEpo/LobJavCit7Ivju
ZMTM1mkWVGbNnJof/PH2Ua/NnV7Ms+a9NemnWnKKmiYmXzTCrD/rGHO1UHk1kVnZXcu79imm6DpM
jvAceqvmslfNtXnB9/igCvxz83nAXd22JeKJVHQu/O1lv8TD2wmKU6+Hv64Zg9gaqJ06yyHH6P2m
c/y+wUFrrl5mrVM3/XYaSLVwp4+9p8opZ2YLfxvqGuz/rHv4Wv6mXm+6yGbq2dF+eO2vVbT+XtsC
akhZFnr2muykvrf10JFxEUl19M+vYqfJNDsSsQrh95rP7tUFthLdQ+fQnPdmuyjTKlUL4+Wv1l1T
2ZVFOTtV6XZ/3X7MNiQT4uS0MKT/EOQNrsqmgaKI2QPKSC2yy6oo9kq5Qq/MVVd/2fZGaLqspiSe
Ds27qFx+H9n29gYleH9gL0NI+gEppKlPrcK52P5J9jIqgbJxpvt67lPlqWRai8quNq/e6xvBO81c
s6a3UVWCXopuY5a2/m1fz+mlx1lpWGfrxrWac/Qs47wWedneTW9GE6uuRr3XSL+CyuNNJuBNiclA
WJWcBilFhrEYMcOLU3n+cezvamHkkNHGiWhe3XQy7+dGSLMV9aC/NnRa6FzhrClaHvHmHl0+zwI5
4k1qOvXqRVboFeiaFnpupqJo3b/KbWZ+qMtXoE0dcg3w01sds093s8w4RPo7+bz/kXRfy4k0SRSA
n4gIvLkFGu+tpBtCaCS89zz9fvVvbOzujEZC0F1dlXnyGBNQA4w+X9i/QC7ozaJVJfbvFM0xsTs3
gb7M0VBEiVXERt8i8iBAOll7Fzck8W8xNZlvvR1sy/KxJ/60J1BDpdisr8uz+kWxsA7QxM5pvXDR
9XLRi4KrfuhcJuJj+zqGwPhn/l1KTtzb6ma6VkZ12v9/UFyR8uN308/UXl/xcUzRM11XYp0g0br8
qod9xmXPnhJZ1vJ7Tch7cWmqi5rgCACX+rOVKRuDoTtBe3yj+fSJYm9Te9dP7VzzbUAQq+Qbq4gj
VjtT2Q32rVl/1dEN0pBI9jp0AKzONg0rwwzB3I7LoCEN6rX4lHtWbdtWFJuLhwJoAyB7S9vNOkE4
2JfNUIrgzdKhkSJcuyijCMKoQLMDnVsvDXAK2dgZ9BSayGOZyg9OZKgB4cjoXR9gjHWVMI9iVKYI
+IbjmtnFugwJqB571hzVpWqtSYc8UG00qOaibeXRTqjWgm51O85IGjs17JbNXX+3KC27oqCbIVeV
OJnhyAp/PdUNWeHsPrE9P1465ixtBwh+GmCUu1GNPnpi6tpwCkcxtFBQRAnNR9UYosoPJhenZgqC
pe3pnTphGKOggzLMqopAjqWDHalmvAoX0josjaL1t85b8DA+PK2jQjU5si8I/01/X6qX6rspvKaX
HJsQTsRI3WVtoPjhKb5DQeI4+FDtUHU+bfpw2PODfmHWJkKqpZtpV1TeNG+4ySXKDm7NEM6cby8Z
6tIXNh/jVT83j8Of8lD075MqdFfSJfsdvEu6y5bftPBrF2A6eVcEkGYZERO5Hi/K9kzoy13QLTnD
x2MSm4KDUP01UZUA66AFJGFvp85erWkuUMcNKYwK/5KDq74loW4jj8x82C87p+p5mu5lbCXNg/k4
2jLAt1AvOJjeLsO1e/m6b0qv8XUkjrfETKh2IUWW0Bet/517609wzG7A+rBHqwp2S9WBonqTJ4qV
DqiaqaRad+P67b8kgpKsBuMKvKWwg8UFzWwG19H+36XjmEY6oAM1lTMHCStZjb5pvjpcld6t+Pfx
c/1xG8fHeZLiAq62HiY69c0hv/LVACbaiJpXuk2mmLFpobnvuZgHJ8gSgGjO1Tnky+cRkGj2p1K2
GOITh0TBxpjtFQbhLmdaye/8n1g20JDO0fMyupQKzXTEfHPwar/rpq7HyqkBg2pr/BrS8GoSkOr7
nqiPQeBPPIM2jy64CkQs5Vuz1rGZqDlZele66nZuCLAJ51v+r8BsfKDrODjfgjL23AJY1HKDzdd+
aDX4CREITUFK0a2ZnLsU7TXqBc7WCIAOaRQX1uOyZauGBzKwLB0625HEc2/21OFfRwuyFkFU1QFU
193NeOEszekdgejVhINj+fuqnUSRs4zSTz5COHpj03Sh05PXt4l0e/mpzEqT49kzz6P0JKlHnFUP
favl2woVTxDKNuv0O/7NbL4R/72JBWc/5qh/ljdNGVOd3Z/tcy0SUOFCZbtqBJBsRfVdCFnwUZg2
nbtPewvWx72CJfuZnZVjn0tR0MGX72Pj7FzPL+1bOT3MRYVoD2VzIi6KidHhaw9mXXVS9pa41Ybq
3d73Fx+58GT8KZxt6DkSn6CVvldSQ7VoOWheb670K/pSydWt93X50l54P7koMdhU1+iSTfan8mY3
WjHC2ljp1Ts2MSxg2YrrWiZXdIxGwOITXNapaCiuDT/iRiyFbkNxphon0HRQWua5GimQS1zSO6GO
IL+b5BvPUa6ZmAYgWfzbHTq4rGQ13KoYI4X+hsA4aNp1rXXMRJuK/gEwi05RMgEZZRuPMQ9E55M7
lp0ce7zM++nSrBIXn+uq1pblR3tlvV5qfXwPM020uBaq29rxc2bH83FrkK3QvWPllVbV0HovP9Mw
cw6JtRNUJCbJzyE/YcDXVMZ3Z/VcR3ZF7dx8NvfdXePUyMzMWw+D82j5aj4lwnW8OyEG1mIQHfdT
yhwGA5V/qL+qE9X0vZegw6apO0f3n50dsVDHI8LzMaWsv2tggUqayPleezcXjVN7V3u3Ui0RG20H
i6DGGR/s75e0hiSpA9qUAJxVUVyLXZfCSDIc7bEQGkSFTrA++w69TlZLGh0OGgNYBqZ+JuISvBiI
nyklP6kzyBYwqta9BUF+vErp2LtXEpX0RE+k6VFDJyrX4aVzt4iZTxt1oHNcGlsF321uSmzoFNwB
VuXh9zpCdSieXVL8rkZoyG8dZ0OEqxvtqxi5XcsUnYxJkd6gbvcpm573VlURLNVTI1W+1yGARRTz
8oXJjf0zblGcgKAOuuq7eIAPXBSv/8E6DmJFAziAJKmcL5/KK2WCBW72eCiOCp4r9Cfkhnx40srn
5rr7bLGf+DjXF81DVTUdLBkwoQqde+lSgeE2Bd8i1ncOg/voxM8hpLsLuqyf/pINyGJ0mwRx+avU
90xWmIIKcH/49c9lNf4bisi3JpwJeE7WwbF1+eOo2nBIOjfCgC1ASvg7Q34wnDAJwVlgGhMbi7LO
slEcxXa4oabgIKlZ+efIJOQccSq2JJaVWflZC5ytY2W3b8RDQFlQsEMsHNDwUJ9zuYqye3GrYIhw
j5WHEFRhgHGfMpQTC5vzoZqvL6ppBeCzvOJ31Qla9MJPyCrVjnqzx5EMHEasL5Q6LUM5bryTYpeh
lKllWo+g9plu2+xDyKvtUBACZkd9xXJBbIgh5o4Fq7haRTdcX1uwsg+vApwmW8jZqZ7W2/Z5yL5/
zKHFGNyM4SOVNgBEes0uJzdIOcxBwUTqKtToF30pNwzXK3R4SBwXo+jkl04T4iGdTOpJ0j5eYfOE
XrJuBWawNq1xJfdJf6WRs7LVZCPLYyFbTfwIeBAlwAK+u+AJGkAQMEbfNOD97lGpF4bbVrIKrVhN
oCL3n8IQWAC5iQ3X9VQXmMF/yeciCfrPPuqeU/YhSYXDD9XjK9nHlsHv5/T6KPsDBpL5nmSzTrIR
nNjhFMgH+06AyQESjk0SYEUwOnZBbf8AawFszBlPxeuwexw+a/neoh0bpBKl9/x2KO2exa1ZMYTz
OBV0NL+gTlTuMD3gl7OBiUgppIgvp7vxcoiVdxofEXu/clc+3MXUPL6ov+zj08d4x67g9JWZ3353
Mth74bfEA9/tPn9OT86tVKD+NZkbbBnCFzE3PmZ9vs/JS/Rh+72rTB3QcL9Nwr1+kRQmnSPBT8HG
nmyEOIcnfNSx+G0/0tQty+ZR2T7cAWIW6/K550Rtyd9dgusH8n8lRFWck/AsgBjALNO1WRqBh0QH
Bbs75kq68nsqMTxMLWcW/RBqsyhgX0AYUCHoH/NM7/4Lq7hMAs+Do2w1vNVjy4Q0gvdUCT7DX4Or
x/XDA+xP2Ub878WX5WFqbL9ZmR3v7Xc4IkksQl9XCVt6w9tkJf66MAzaMlMjtA6m+QlYddABL+3y
LglDFBhBvh/zWK2KD2rRbq4LcVODJhJmGz6T07/jgyw6xGE/j5KP0qX8TOpJJAOFWDIklRi0m467
YSwVHOf/g95Of9cPn5onxJEzufSPDpS8+/9VjRBXGB4t/b2FrUgFCrpcYJgDQWqqy+wPBd4jCcQj
Q/1JW6assDXo3uPf3S8ZeqADidAXPG5BAZ6NAoxESaFfHMoTEP7BcCy0UuFS09/hfwYP7xwwHLJn
XXOQyNV1oiFNadY2pmkvvsNtZGXcQP0LU3f+43UXiC/EohMcKghbm0ZXN5RJoHUAWDNDm9adB+Ni
AobLfvltrs7l4e3deKbsqinksqGvGiphEtJ8dr3DLODSoO/ruO+y0mq4eMHwg2f84U0wzA8UZ7Cy
+wMMJhaDc2LCLfeMNUzb0PAiRjaHP8L48GdoUXCDzq89z+n2joXChSj81XCr7Mo8g8fGSX4RZiCr
Hs0VJ0YQGtejZ8QEk1H3y2lfIF/Gvieor7x/7h+U8Z+v/h3jLV1VeMH/TnUvY6MJAoSlSlifUpgG
uQ2XkyEClaKmmzjV38OMUsZKWeLNJbpcgE2hfBudGX7je3iKAnfYJV7XXn2aQXOpAwDn/o6hLMbg
KazzKqEFtBV2hC1SwtPyEVOPLowfkx0OIbkWkdsmX0khEjiKpmy7PrkEoq8leoXWi8jj322Pz4dM
Bi+kUTeHRa4pi7eKss6BfwJDHet4hXldYCAXBZe/Cx36/+Wei2NE+b+UlNYJcsTmA+MzrVhVVMhI
xFJlzX1sg4WhlOldoHtZpyioaaBBG1rKOWMMVKI3o6r7WU3CcMMDYWe9laQHdaklLFQ7NpDcOdRN
5cakhmODTLwekJ6C875iMhGyebhvYuwCp9LBMpmVhqmdE/j9Ayi0yiDU3k1gbgW7BkJBU/6Fuhni
H6slkUnfXZd7jGJ6/jDl3CUahczcL0I+xBEAoxLRxatXCDp8c+wFSUGHFmebt8lOYIDhnlOugQ6K
IQ2m3gSTOb/fqBOQzBguWaDRyzj+QFmvNon+rQY3Rini1vuGsDb5vTKbJQeZ/dKZ8R9lcID6aexP
bjT7xv97nIOMENRstEiy1MLPfFAvr6Y0I7tjVLjV/e/zM6ERZgUJQB6RwfY280ewJPLzGHvpeOmM
ddI7THP//NymzQGhtx4XAhORWHaTqlt80g1KpzmYlmcAt0c2C7nR7NsktoBNb55KmTPw9KTL6WQ9
dm7QdNVzZcqR2ferzzCQcYwBV2JoX6D1oEkWWVw314NV4gKko4QxpA53sS+HSVUnJnbp9L0YEPO/
ikpbeOf7S+7lBnTceEyQrV1f3PuQvoyUriKu7Efxv9t3blkGS6hwSCO6wZNriUf3rfXwI3lJWBME
z29dW9hW7Rh1WSrrS9270M+pmxXJQugLtpa09nhTy2wpTUpIScYxksOcWCEM6WZawTyyQ9fSh+dM
DCXgHefQ/Kr2bY1OhsLPHo0LmVSUrDLP8voWtfF2NNir4xoogTNPg0xTNE78ML9dBMwK6Tap7rOC
imuWdpq85J41HMASQBxDNxfv78qaDopp43bCSp0Ch+utqoDGpECtAN+ZkzDZwKwQRsERdskuIUzm
uHP76j0dJVUPJkfbWfsty0xX5mUf9Ads62seR9vr08wJMvmqeMxUbgob3+YbFt845mK8kUM8+ypK
HF2rlpiPP2V/M1EbsrLiIGIIEc6HWC03jAW/g0D7vn4ghbRYcc5Y6YdnL4+xHQ98c17qbnFZ3hBs
z8mmdViFO/TBnXEY79vF/W6BBQYBsy8P0n/zL0kMjqHWjklAcG9AQj+BAOwmH7swblPp4Sn4FWnO
mIZktq6PS7qS2mBLl5gt2FKy7bB5k6Gr1zJFky3/e9x/cinqODBRebNM5uxNrMH7xhfGaYuJiYuw
hVAV/t/KhrMN8wfv/Ie7J9sTsCSx0kWX9MpUJTl3xOBJyI218DBoqirBoEM/Or+YveejQn07TgGx
sYWY+G0RHfvbanLVXWiGxmNyzeK3mhrFVm80Tc5Yt+QQQ17gjyz9kDYAKQDabnIvotVRHbML2z+Y
u9mYKALiJT3OsxgUHZzK2qt7fYbqRtkLTZ+VtwhBxU3/Zk5KoKMVTtWSdD1TzKvaeRiGo48w8aDT
Lr+1dVcT08QoBVCLR8fRWRBE4K09BKOl/96oOP6sR3X3BI1EhQ9RnZdNfZdrZj7UWB1zDk+qCl5E
lRss7+tVujRxl9BFC8UmYmRVN8FDIlV0SOVLpmHwbed8KB5QOHamg3HTWgoJgz8cPBDvoiMwUfTM
MfWXvJPbmXt4NsPTg1HjAQ92GnzkguMcv+EwF1ANFsSmeYq1U5mPwEIPQew5bYKEKAe3dfC96CTt
F5daEuw8OeQr71hDF8MZv3diRZdjY8Z9S4NxGvD4M9W4jqTIa3VMlNARO/cR6iQgNQfn45FQ5gfS
y7BOXPSzlI6dXbQbB9Q3UfN4VsCptRuUwX+b2U98OVgwgkFj1kI8B3Kk2c3Rq3Z243WsJMr4c5kv
btT5xocID5lqroSr2T78N4Ra1HPteI0jfW/V3msmNtGMQd11bcVD7Q59mGPWFZq5R/FW3CxMY5sk
w4gO2QoancRwp6L5aWSuZ4SWGK77sLfa0ma+GNDjohduGqvqYZDDuQih9DasdxcrGGot+qEXQ05I
A2MwZiYX1mrIRGYF08PvslyYn3vnWgE8duyuu4nmfbpoWkVq73VlP9z0Y520Jnw/TLiQ6DhwKcyO
4qr6nqpH0CTyMHYYN5e3Z1PCK4IZ5ikoKjE9Tymj6pebI6oYG8z05wCq38x0231OC4OCygVK2pl1
LvjjXFnZQz8r11Hh41E94YqE95CkrW9vqrMGq++msU50bB5NlDQ4FYO1erKeheZpJUK/pY0Wb1u1
kZGJQJvr1ygDFbphVK3cN5TmlmvSPJTOwxVaBwC+dpnHawdmfEA4peYbUnZpep36vT4nkyjnaqkm
o8lOCkMkVoRTRD53dO4e+ovxBXJ8ryVKx46b18iLmAtoCIfIc3fVOE+P0zjUb2pFvDq7wSxf0n+Z
sP9/y2JoPLa51R0Op867uRxufuPRuQWPqyLgDI7s8/Ys8e5wpjgQPjwJ3iNDRTDgHKHlS35BARbf
Odsj4ZBd6Gboo9Blk9ENT70tk+0fOhqmN9o+xsaueP63pLxo3X6FXH4/Jrf+uhfntglGGv03SRiv
u3kH8LPl9pKvBH7JqXpFWlv2gBzAkmT0pgJMtE7jxzjv31jwNVZft77b3aWLG+aml3YAvG+/m9qu
dhsIOOs866+vy1euc+MQYVIuDKh4q+Lhrh716/zye26ezc4e0Xaeah6HsfmymxjcuZBOz0ZDWEXH
2tIiX0xXJErL+myji9033ncVkeiOaL7Cm7yOtkvIcOV26vl8MenBh6oZNkC7ERgQYeZR6Ko0HJQN
7id0WKqAzbcqNTbSIjRE3tXOvdjPY6K8eDR0zO86eLuzQWwRv+jZPJoBHLuFSmyQma6HALDrhimi
Rnb4nj5DiNvPop//dwlZ3SCUYgyZirLI+vuXMltbV4z0SrHBoY1G1KEEMieBOKlaNt/xSV6yXDE2
3w9X7cJgUfORu+xdKwbctW03Xz+MzaPGCt7hupvrYFSpTAR2DYw2WkeTuUIThlxLRRALp4eh1g0J
K8lGoBcX28aJdQBPB5u4Mo/vsA4zVv8xX3xSiV4by2sx/rNGzorNHRvtWf/SyepFJXOZ56lsosvE
a3GM7l6qqfmqJRWtgki++42Z4pjUyRlpnQaI1fuur4CqOCR8v+eb/nOu3Y63tyP0hI9VMzPVy4L2
w0BQzlkzTsi+gOcRleR6i2ZufqEODJMgYYt97qq/s3r+E5W5sTMN40PaWaMYoxSi2pfjo3Vz01uV
0CoTtcehtPhNVt4noQtFvD50FdJlmOf3FsR+aFw9FzMcrNZ2eDAbQVBnr77RfCp0sejEf+0F/5YQ
OFSQi2kzJYAEpXECNt/2cqFphyCDmz+zIe27uMP8yDSe/YM9Ccvp7oULX5vPJCqRIg3tSDsOXZO2
UN4tos0d264mWygd+90sf4H7gWla3B2FK5T3x7JIdUNagoFCBQ8M8SKy+UwWk1uiKnMoF7Lk1g6r
WzjvDD3nZoqde23x9WwaRrcDz23VOLLv3UUx+3+iWegfo2331JhJuiymh4nOqm8a0b4HBgV7st/Z
512v/4R5/6TLNqujAtnc8zMAtOthsjdrZUf7brY+K6+nx+Z1eGbPVLxUZ/8cDXSUlTfHsYpzmTj7
laPKwfNJgiAACFzd7UNGOVfKbBMbrfUw1Xxei7ORY7uZUV7wENeJpiq3toVdudmNAfercc7mO/uS
ydY1Y1Imxfi9Xog+B6mBubvJoINksok8bbXTOLcrUusVM+KekMyjF0e0wH3LTTPTWLwInf/yy7FG
0p8W6ar/HO3ar89EZ/afH8GmuWru/71stvlwJP5se5uO4Sk3WqBIf/sTTjqU/ubhK9864Q79fedo
SedJ3jw2EOccxfrnxfViU9KMTXPu2cMzk47yqoJlJey7W3qKAli54OPv0GcG6X97HIT+fnruPn6f
joqE4r0prrbqDV7aRxzrUPwboTeX3ST+7Hw/Wg32w3y4Pav+on8wjHsp/NKlFJAnW05TMuCodp12
Q6LXEe1pQ7bgD+LzuitT6eNaNxQp76cXQ0Pny10BiNWhMspM7doeAfS8YLmKqkgg0s22Xni5F1a+
ibIJQnVRTfQ3pS3n2mOFK6kt9F6n8Bu/He26za5nmEHs7DPWOTA27PJ7raami3H6M99LY2xyXlVs
ZBs8ZP/D7pA9DFCy9U11OTypY1NqhWvzOs9WJZJIuCnmBqtGqvNkrfT1YkfkFq0RJ5Ofyoy6vLPP
7Ne+kusgHO4wpM1pFaYbRx7/5NbSrB3CVwu1a/zPSKJ97T6Hiq/cNBYlmpffGyFTbJBGrfhM8iil
TzN/SnQOLmHkIXhP4+1LO8O7+KBa4oXZIM2o+VdF9v4z/X3t8t/9jNs0N81My9NHwonD+jYqv30b
zO5HRw7LqymFd+sC0jmobOHh5WOdxBLSIUjK0GOtiPTeAi0JmyOMEfzdDDqmjtKclUNjpXn3DL+N
9xc1ORFm0nHPsIi8YlL5yKoD+UDCsFtiBMR7N2MYHCPOX1XTxdXvehjGMc95YPLbHRp7t+rR3g9l
sjUPfSVfNWYIxc+4kW6E4d3Ta9xY8L3LX4H08EbEPaD/xktfozDqvONlzGw+QalChKm18IZ6ZPLV
jRYklMywDPvCrELjbUr4iJ513Z9xMjclk6CLUVI2+rIumk/j0AOFu9mGd44n4aokTYDI/E4134Gf
k62vXQwszKbM+P7204XShdkUKy5CgC6jfC9hBajGsQ7TnUv7Po3XUaMQWpxJIPHffXnOabu7HW4k
anU5Syg6iNxq+FimM8l2qrJqO0wWxXv99Bv/vDdPv161bTjX5EXXOv36OStRAqD6PwNlT5ubH0q3
39Q8+3scKZ0KodstGIA/5yn7qFMt1UyA8UKd/Z5za69tBrfx7js3DZxix4uRVrqU/d6IoA1H2r6y
qO67p/4MZynbX2gZLu1k+/2zrRDQpD8/nvXcdIWEdFXe2W4/A2dIfwvbI+IsqgDaO2KzVC/f8ZVS
0GrEOmiQIL8kdnesFZjNJpo1t6iN0YJ75hIaD7ms/KMDx/nSnquDK5sxLmsljKbSGAW4vbSilwaM
y7J0XFtspJstZ1t0sHQBYf5eiMS7VtLlwtjJ2RdwP1BfOwf0P74j+MoncFBmIw0H5aM6nNubRtLV
zVS+VFNcuJ3RHYYS0awTBquILKNNM95OzZWbn4xuyoEJzCKmefpK0T4xKO+e2vGxlqiYm4dzxJm5
D/spf+txzu3Z8oi+dEiOhpnm44+rktGsMVQxi46KNe7VHoMwfklh+tybxmSs3o3HhSYQY3X3PTym
8c6zMGPuL7vcGg3Nl7bLCD90sAo1rJzbeFOlXSlRvAXja1Qus7dYcW6qTkxbupo+o0SUw/QFNMNB
Pi9PSU+w8pnnp5KmU09m+0xZ2jechnOz0NbuUV1+OcfQZ11YN6OmGg5dqKHezTZsKuJ5WdfjFqgM
A4Q9ljkQD7yE/nKIBNPZWuFGrpWYKtFkFlyEJOmkKr9r99rPrOKwmVuNX4u+fYhzwrWpOkD5Mn9B
nHxaQQRu7WwpNBZKW2YM2YnB8uQ5erM2KK3wWa692+Dau/biq498vJsT2vPO8dxZlZOOj3UWp3cS
V/Ok0pPbuXfMTFzSn00/mHw0s997xfmuZAp+vpeADbJpAzXoHzDxv29Q/8+C0Ca3qKYyOpVy4l68
PccL7hL36j43WKCBpVuJ/M9mN12r+XZZqtodGEJu0WO7Z0a5j+6beClJS23vSWxKq8tP/IAna5KE
bP0p7MH0Gyw5MvQ3raGQAYaAmM69/J8Ziy46/ypmBXtforvospLOzIArfG2SUhjfA+Bt1Gq2h06T
TEv3KL3ZN7HmuKNEgbCoZFs3M3WUoxMDnfCdtrR8ujxYea/DFLqL96jk/3jky7F87bgLv2D/YzAB
6fQPWhFd4MFMuHVFzsFUGyAU7+a4+pzE26/2oZP+zbQK09Wv35zz2q3tvpSenIca50/0mEP1yOUb
bpLEWgEgXUobNu3e6nTziC55I+LE8N1NT6jSCtPMz33O2B2u3zpeSl5NSX+izGMk/ywaNz4oASyg
U1+nnfx9DOJ/9955mPzD11Hj/qpU9qOUhKUHArcbVrqfohOd438CNo8Gsaxys4BdIGeaiOILd1X5
nMZk4GuDCi5phTLOzApIifPjcq5j5SREgN4zXjzKWDCtUY0yBPkJ/9+7h6189ReXAuYA+U5+PyBh
arQY9aeuC1rurIOF0LH/M7kzQg3qu4+zk2Wa/0zlK49beZXE9S1lNiV9SHbssifHkOM9AP0kmbj1
HuoBz/+ew/NQWMu6nGdsyZ+BRRfXxVSU/vfQqylYEQNkmH4k3IWDoGe4XmXzqws4dh8/eeXxeOOb
Bjdvd1O+d695oFvsIw0j68W+aU9Zm9wGjmgOUpuyFL10zVXM8KCJlXa/z+Y920ivBe4WkyOdWOwg
Q7AY/yzM8aUnW9yeUKussiV1TRJUMwufz8+7DEt2YZgU9u/+daoC9n0xfQ/+6DR5b+cTlcWzVOCL
FA+aX4syT4mtbnbrf95/s6Hu9NY/tFOD3CBVTQ6dw+5WbFbaOSuOkZ9yRfyWBBAzTS6DQl46uwUJ
6aWl07b0k3PY30uPXekWFshOkEa6vqfFfbbdXI+F9YgVk55s6EE62AT3JReFEuTO7k1cNNLbe7uJ
Jiiby9yfh4ouOI73dv68fBV+XvzJiu88VDnyYtufk5oO47RQWvj+ZJRFi9lEyUMlnNkZwWOagVmp
EseBeha9fopJApe/fHhw4t083MHn4398DHrVfb7yTESzw/fdoPvY2KmqsKo0MpybdvXtoeZz5Omq
WAEdc4OcPix7HyS19ol74M8tY+N7wtR7MX8yL4ktdpUrFdu6cI0exiDLd+UKw9vh4Ow52l3PktZ2
5VV+V0rLZs8sv7f52gNLBNcWM+HYOfMVnn0nj/82x95uNtzGe8QD18aOs/SswaMnjCdg3rp/zzFl
oZVLkJAaUWp8rHuQSouvgv2dhr/AfmCfudpt/EA/9ACuuZpU4hx7rNpPEwy44XaYeQ5X+CLP4eHa
uubrsXz1lKievSpGxqZxpcktdLKz6TPHI6xswHAqdPJApHwCVBVCtjc1Wd7Sgo0pZGG/qep20Zrd
0qsmZziJTX4SmVYh2KHWkFYMuhetytodcZsnJ11noozdZFwsRJEQwwCOIsN0LAP0jhdPU97cdQj6
YDfPDl5GmwVVSb60r7JRjBircM16R5nGpf5uP9vn9q67baQllV3Lc6wR/MrwjRPTa8JM/gSUdMRq
jW3jXTqW/nEGLgm6osvjutM6VOLor3moZWAbAuyDShrMn6vvx7iMX0kIVSURxXHUNuUUfcuqYh+s
XurZSi1ey3fOVU5R7fs4Cf/nCVm/1de1J7ewhzQiLr1NF6S0xpuJd7KDB4fvjDSXZT1Mh/Pms5fm
Em8yzW8jUPI550pUSwo6ezWuQdyNoC/NAxsY94XpQnRHJz11H/UknjbTFEUJAyQQvO3Kx+EM0A5f
V/7WKF+K18g0C/vLPNjXGJKXl1+rSq48M6ZYdZHQaoGycfaL7+XgFkJZ2JO+CUkzCSzmp/ffZY3/
GXS/7wUq6dplePF5GNOYnD1bJyYby4a3QyKvEvaEXyscm1T3+rCODDsEb1aVjW1tK9XkVrv9xx7F
blZ+hZnb4lTeIh1VkAuRNy+YTGaLz+IVdeYDi04CmySXugN4+XX9yjf3jRWPqx06n7Hg8t/r+/yJ
LH2ASZr2V5+d2ZSMJfFzmhApfHCm2zUJe7fkz04PKHyZYVwZY6aULL/5tq26y8a/bRUlrjLeD271
VPQnConoNVmam15Ff+O3qwcwFdgUBjsPVzRMcMQTamRCtE6sOLmFyqw4yYwORv3/bMjlPtbbfz/1
uY6YCw1D1lOgs2+AEW+3S+4EWvKxVO4zZ7GQJzqNSuDiKTeL/WTRJEPTZYKsCg2+ByHiyDPi12cE
Mq35a1CvRbvmuh37lI7WLNCeco5HtyPSwIaIDZ+oM+GnFVwlgyl2MRr1MvCoFG78rnsY5pv5aZrZ
AGfw6MwHt7irx/H89RH/7H2NV+v+nYpeUxrVGjuzKF9jLNRl5vTxJi+dRRPqDB1y4vNYPY4zn3wF
DLeLrPHaJmd1nMBqduw5idKtZ/vIHQSLsndub6NHa90MWVvvKDweuTqP6Y63V0v0tuOQPK7tGsT4
6HOXrMd6CRyEzR+iRwfYjuBIUTBcYInQ3VxHGf1xHHeHmKD4bttYDdYS3fMHWVjI0BNr0s2NJnGa
YXw1jc4typWvHGSmMNfXNDt4ChLr7X9uEsfIB3jaubReLtZaNvgwTBUl5b1Pc/a1VNCFuG1YCf6W
oJW4csPAF/N5N93ZoBCeTG8HNbqxoZNK8v8LYRLBH8IIzmP99wyWJBVS4uBmVjkJsIoPRNbVL9PD
cNlf/nqK6tcP4Jm7/YR8ocB/zjqvpq2GCONh2V3EXq2CHFPvt0N+JICJZhHDudpNToDUpGjdWEeF
HkZr6HgbTzvMspocZOp7lzrePHSfbQlBlWzz2IiV8Ws98jAmMmL7UgnOJlMp9hGyygrabZrgijql
8qRZxuiqfGebu0/OQx1hQe1X/VDxoNSJSe3BjICcufVTLTPM/WT794/C0KkGZoo3SMpKseo/zA0s
2cA0tl24Y5DQOIG8B7IBaBWBNbhNrjaAye3i9Fo1trrSWURVBuuCDrYXtVsn/r1qnlvr0Uk/kv9N
tfD5saTWxkTr9oEMOYdAvW+LmguWKC4gaTKGzWoICS70kGJrwUUkU8fmDLFlXVeg5iohAd0BDnai
iM3m54eUBv2qwQ6kXtMwXlXMNIVG8dWPLt1w45Z0KwW4F5eUdnyOPSVqKTZ8/CkqjyM09rpw2hbf
7056IN1bxNm1umw7fILsZbwfc8HJ2BX+O9I4ZsaLqZ7gzPGL2puxHcr8agD0L8JWvTk+QjbKQ/Hj
PDZhLU1UN0S1LLN6jNqqNg4AzejRQXLvJ0LEGGvGbHM2vxnSN+O1dd/GbLs90GkQ1BR8PlJepkCv
+h9Pump6mmRieJnLn6ge60SYTpdsxxZdWk0CCfcyuHUCaRuHw6QatR9H2KfX+9rcO5lRts1b0WYP
AybnxRWvOKWbCQBBdLRq2deSpV9qeavH2V9BpRrpb6gt7u2j0ftmsh1lfhDPS8f2uvmaPqup6DR0
BpoYL3R6QAzPGwoUOSUPIPsW6k792DnVd5X0oFA+NgK5+CQjirdJ8d45evQ4FeFuP4rJ2uLn+PVq
+jjRqklOQZlanE3XFFxZ5It0A8UjXYWYlM9eJW+XZNbFP9a/hk0zXvSGsKT9VHBD8emvpTuFvTDf
0o3fIbVu+d5Xxn4duqeKrdSsLl2Ne+oLrdkghJiA2ypZgSyF8uIDocK9OlWytYe7d6mna+maLbgi
C8XwJ4MqmGvJf7LCCh5JeR8GwHTUmeLfuQOJ8uGEgXlv9O4/q+8twZf5t+A1Gs1KQOdSdWLT3dQ4
06CS2uQnpA1u4I9Ytq0N1VkgGhJTYRcsqtpNpByolKp/1iNiAoSkpqlaLjpGvU091UhUM+1tcwEM
PQ3O3XsXHGUKem2RThoPP2uXsnBgQOaqaNxAYnf5nlVTYNMUMBG0V+KP1tnX0t1ng7EfHedPAZCE
DVvCT2k8vu+QEEgZUdfxk9JpB2L4Ok51EnqOnYGIGVW6+Pah2CEzJuXT8y9NDnKPUlV9FV0Phi3F
4STVeFXQ5ynuV9FoCf7IA3AsPbj0aDBq82Jiv1xdFecJhIiLnQTJOlyUqxbFBADNHwOClqp6+VxO
4HjH2iuMN9VLtXjl/j2rZD91DpkBtEnXocbYfnpL90voq/PfXC7voNx3v9DPIy8ODTQre1hSvv7m
M8yc5yP7cWrF67fxAbI/DqDvrrHor0E0F8+L6dbXC/JiegcM2viXZ/PaO3bf7BAWptqgp1LOcAYh
wYBgF+WAV4eP85xP/ae5AeCgwwyEOxEkGM6+ANgxuimHwXE80MSLWD+V5STTunQK822+aNi1aC0U
Ap3zfKP5mzxtinOb7e3rPhemtvnUHN2+FlU/114yTG4dQLr/sv/Sv8lxgRPWIDe+TtOjPLryT2pW
yhhsMhn4zboj+WIgLDwqsXwAPw4dwhDT+kZsnGYW9Bpz18yA9p6D7XcYh+GQpUvfaUp4W3p2VUpm
i6ld6Z0uEWNuVxivZSNNb8Zsb9tMU30RSqq3PHZf+Cq7N7emZCxCoU/+msOk6+8OpoXXOeeLS40z
fw28PrRjxw5sHecGzgSXmxXfiguBAxBlt5jIDlowKyW25fy/43Sp7Bas8KpIL9B9QFGW3MPvZWI5
oNE2Xk5T7QkyfFOPMhPSr1P4XGAX8jBv5RmxrrzJUymdYqnDycB/cjSSK6F/KyrJDdLBhvYQTR+6
mShvouyx8uxfNuX0ohT/1hr7OKsgZToPU+1ZbfmXa++RI8epweNzRW0As0BVVh0fAl/86YKSv1oD
wMghEZ1Ok0vAXZ88+yM1OWHZgZElAFqu/4LeChhmEk9LCRS8Fq+9DUNACMmdBqHoymqDzTvH63hx
Z76JMngLEKdnMaaV/B9JZ7akKBKF4SciQkUFbtlBQFzRujHUsgBFQUFAn36+7Ime6Vm6ylJIMs/5
z79s6cwZ6Co3Y3p5LuioeSIZfQDpgeuMEFOWxmBi8MdvBprAQuAjbwAAVa+SAYBHb4BCgJtpMKpb
0Y1nWwVbzpHd5nb6NkES2qHFParxcf/T8Pcf45evX/FBYjhG08EqAC9K6NdvX52FzA/ismIUy0rD
5O843ogxGYx8Rh9sSr+pvvSW6/n89NXXkDNw7LmHve4tL9nAPCjWGNUBBGJ8jl66/DXGI1MWVtfm
Z0h6mpNmVnknBgDXe7N520A87yW2AV82HGbwzDaUIGXvBRXB3YtReWspHH+4eVJZjKwXseZ8ADIH
TlOJN4pdtD6GFEtfhtKAz383aZNxYIA4Xe1KSiK4J6QaPmEV6yWNANsTvGDMr/EbB/MF65II5zBH
mrCmhs9Jawy3GF4gjHA0D6+HkckG6ii4z4pZj3XgEFwD8e55Pg1lpKfcuLvwwRlHvOh4mdGH5boC
R++W2TRFKjRsYh7AwgFyjlDU0UFq5hiiaae/j90FsAuCn3Ru1yzGD1QkZIqn0eUJTM16+Hcr4PGA
8Lwv7YH0FV0DjwM3O3XLx+y2GW2yPZv5g26O9fmr7es5CRMszyUvJCMuQNK+G2+uew0S+181Z6jH
4yrQxS3ucqNLD5LHuPkCLvk9lR4TOkA5mAH/ANhm9V0OjuzgQB6QEeEH47sBmAgBM/eHnCqbsjQ0
kCcsfH/BhCtxufSGfQGsjv/8a/80lH8JJ0xO9ALeyawfLjL2DXgFYLsHX3nPAwqBgJ2EQfeYNoq7
dKl3asyQFOIj2BM+LNQdtfEc6+zyAN1vXg7PSui+ZGNwJFvM8x83A7odtuZgvvwFe7fGYyrn+yz8
uuDLSqy9sXi6rzVSFgPm6y3BxIJV0kM9adGFMOXlKXiho+Rs4XAEGUE5nBodkr2b9V0jzeF+i7Og
Zer9hTQDpFuTYPtAs2TwnJRMa5HkxjzsVzrJf9gd0+3awOoBvqCEuQUIOWzn1uYJFxgqkAFcmYh3
APbGBvPdFXtgWz7X+MK2oP6NLxhxgK/dTBTqbGGwAdGIdlsOUD4uCLt6ZKPiarS/oK4M0Rm/w1Ea
I3zhcYU588POpV4ev9mZ03+dIZPCBBvndUngc9pmmMCv6JesIDal8leGdE17UGI3IO2kXc0iBNbD
Bh+DZDKsk4od9MKdBWGF6JJewJAHvVHtFVxb9et5fJZCSXic85e60rYwEBk2Q8251BeVoRtYCf32
Efw+S9KggieYXmSOxibJeWRIoqLgZfDPgDI1PljzA9jjSnT87ngONYiqoi4ZLw7oavLt6/e+BMi+
XziTWW07zl6eDNwC0PoGcDxUTD4efIYmboeGFkl/LLmvz7tukvqcnZ8bQSzZgK4yFsovgJ2fsVhM
zMOb39cBu2MmRs+NcBbWOUb5eNKJeSXILB8fQuUR+DbbNZp48tiz+I4hZD3irtD5/3aZNWDygQ6M
Jx8BBExsMqZ6Q+mtJ3ABZEWCd6G2XC2AVDErf2NPebMbyB5vu0SsyUU4zF6VL39wm1s/6ZTWYzAq
XBxTAxfWAYHSQwhPdllYVZL/DC7dhTlLTGEA1S7mvU9mRcLNwT3v8j0p2TI9DQUPd3kNCO/2yqO0
qzC22t+WEp0BLhyAjUz6oFkdNgf/sZfPHCbcAcibPOVTSDY6k6Q72d0fE72oCN6gvTyPwwlMeH7M
EhlCrpgDsLyxwZM2OOglxnSogYX4kiEPtCu2y+H5c+RobU5f6xP3J/hX8+nvY94mExdtOzOwTscV
IP4GDLza1fuH/aS8jDfcHM7L7/K94JkvL/DspJEogqCmM4UAwwf6x9nzn9Hk4Y8x9QEvXzEPYEzg
VTG/v48jFAgXhS0Bbsbx/YMC4zglhBHmIPNCClCxZHjup0B8pdFCuUNsSEF3AjBZIwf1i9Xnoq4z
GR3GbWhRvWgrtjq+pIMGDjv9hlVL9MtW+TlOVEJyDHaTEfPsUJEM3rDA2VuBHI/YtWgKmn+7GVEx
62KVe+XlCcGKWSs8CnVPY7lT95NlMcuDgzuIm0Q5oYjddUdk+NbX4Qq+j/fog97sgfsXA2a8T7qo
XWkz1jASZHqI7kJBPd7zFtnYnxdM43x18VrgqR+ybzyXX1T+gy3zKI4G2IkMbGhm+ObeuIeTv2r5
Xj0i3kN0XeI9eXy51x2WXsEzkKJX8jrd2Xd2RarDWllMwsepJpqVIT7Dl/1oM7h85k109wi4tu8x
xFtPcVJvtIYyGpes+OD1/gOX7zfDqLtMvToYxFxvVSFpyqTAkwFWbWmnJBgZwdwOPna+wOBQ0Edq
0RNMSAs300sdDd9x7t3DoX8/tz4DF4rSAmXJ6f7D7GtsqufRvIrU9TW5O2kwXj+QqSpgHDzuB5Aq
6P1iy7WLpA44ELXocfq6TBlhEJB7B0/+gIEYTjxCzDY1mG5VVhVx6EZKQuFe2zVib6/4aY4ksrN7
Wwe8tqnvRkAer17vzrl//5lYnwgG5TdRGVMl6uo5BAL/eGrSM8Z0GmvqSU6JhfAH8Le5PH5ei8of
Q3hvl4/Fdfb8zc+vKJ8wbfWzvweZHStWEbvWJKRS9m7+y33GClYHr1V74g3FErM1d+K8kY9TQcNO
/HgAKV7vS1jWoU+io68SaPo+ULVbOhPse1K/NnGPgPnUmQ8sDPW7nXH+wlqcZS6SpX29qc3U+7dV
trFmZxODh0SDcnZdI+uH4NwIvAmIjEZg9Y44lnhSp0HmAufanBIUva1RQmR4X5RkTAKdm2lG5bcR
Hvs+Q+mCISSMf4t8MBcQfTVwM3fZuPjb68hR4OPAEoQYC/1Vmr1mb5gG1JW0r87hOL3rKMJ22WoC
D5fT9+uMZ09RecOfXDyASLH/JcJJwa1a0DwoXeXZwPswEbS/fOH95wa1h0LoBbE4YYuh+HzfaG57
xW8NNv0ZMzlm+6/KoyBGX2/zMyQ2/ZN8GawkRpPW88KLGPcYAIjuk4SpteI/f9mXDsYA8GihLB52
5XbeLSDWQQnhf/KSxyajdOfdAvwe8w03kU6zhe7a0NznEXGdPmP1Semh7OSlcB7IMODFXoI661Aa
vQdRCp+65cTSTjyTpXFDq2Q/2kgF8rhf2vl0P7ab42F/4OkrTg0mXfAeemiaCiY+5/euOHLSForZ
0+ukVjfUc8Ua4SBJeQL7zVF7h8+b0YsToRZCRuSf/A4XM35hMnQPp/vbhnOng+t7uQK4HwGHMKiE
N14IK2wHTkzMYTyEojWKuNYmpz6MJoon0PzPBimP0BiNRHeFMZ6LjnTHMeQdUF24E+gj9EvwSWl7
fybQzUmkxi8R8cVAf2+gkPzlmEANz2MEFhwrcIQ+1vPY/CIVcmiBFVDqZoEbiksZl2+veGXKM5zH
LmPQFNiCTGDnso/f8QzEAN4LXAyrmzOxyEQ51LjDGdxIPCgOcXua2vRo8PJzN/9BUMkGIFtTDLAy
zPxh/ONvhS9KSNdgtj5DTucZvqyRybzf+vuGRwLrZ5Nj/0OUsgUHECbVkud39rK4pzr5EQakZZjW
0t9hJ2+aULVV++69/j47epnpfBIe9jgzj5k/j46PmEulMIDrbKiEstnPeOzmgrBQRA/oziAKuUUx
n7vSidIUNpItaCQdjNXaodSzv6Hk1PgwMX5u5mp8WA9srKtdiBTmxJGi3BiGDCZSHhJpN4Ge+PWb
JUwM672A0TYnDtDDHD2sY/k43T2WH4ZJv8wwkLfO397Xx9LdtzJGgQ8TZhrAIZ7FYPqSsS+23NNZ
D81tGNxYyN9IcvJYMoRWZeCJH1+aQ6vz1PPQYVwPq/+2uLuoY+dgCZ8Nzt8zOP0oRjsCTOrFyxbG
5xLIrfA+eAWnMxpFUuRzCwDAz3btiqeVG3bw7n4Os7k3ZBxskL8Eb7DAqdtEXH12i6+VuUU0dCgQ
pIi1b3feGFY2EbB2t3yHHNo/1Z5DmlPHYLfW8x8BcKXApJy1kEJhLkL34HYqEENgO0Wq16wK+58r
sXzC2YshHlx/wetcwkh1zhEZHvbN6+wnyBkQRagYxIdgjtZ6kjE02LSMu5dbj3kHpwtVganxhN+c
frEWtv3wyTCaZtUZPTqT1OkQ2i4K4cIRHDZMTDiffLY6BzrgvLY1JwMUxBHUGVjp7DvLIZOpIaCJ
N/2dhLg7rG/OIK6249/nBbOR9elunRH5HemBZ9+kclFa2O05AyWFOpVeRM9PT3SaIH5xb4xhH4uh
VRMsdnMUi35pzmV2z2O85CB5Aj2mFu7VgeYwro6z7cE+02/iEoL1QgsL+bl4XsYwgjBLdrtl+zuF
5aqdrrGg4GF8iicngnLcOBW38d4gKfB0OcKYlbr1zwFb9/qUrTvhRWK99hibrzl7jq85/FhooHwn
M0eRC6Uiwie7w+9NOdDsHdox2AyMOoBTcV2G8QWbkP5V9V7uwcUGD68NTmx4aBmokeCC4rm1bpMT
OW/Y4mAc40BjFTavsKEnHJwax/2DKKBsPlh8WYnMVfgGvD683oMexmBnCvGUEhJuMqijo1mntzBs
g65MI4H1e2ZcVP1pVjqPpjEwqedZdBUjjIRUPAamU7sTAC9KHjxVzA9bV2s83GRkj/Rjy3id5Adr
P7Rw73N6rNvRzXrgthYUCPhwjzltEilZoiCDUGcFwt+GiCx3HDy5Bpw7LDhekb3qa0FA9FWGOkkF
qVgmxgo4cyaM3fB1MTobRI83BH4u9qYoj4kOtfk556/fOj2WPZXA6e0Rfz7xr+50xQLhcuLqIBwY
eOvSYrgtA9TdHkiBXxsVD9seG2TkXbUJn4Oq/f1vzAERDAGPPLvgY4fJGdmppgLfAPWaLZ7XBthc
M1h01Dw4HhqpDxEYL/Q7lYMYfHUBI23Izm+u9Tkmn8RSdYkHoWWpwjgLp7oUHrzSEaVLnLnNtqPs
HC4AGW15odrj4GBT1N0WND7LKbMnwS1n9sYyHzOBUxapIfv3NZWq2Tr34DkvvRhcfaY5DTFgn0jh
Yc0XOEG5eH8BkCtJA3W/xlwO0a2FtXuIRx7CJz4Cv0Not4br1KKUwqEHXwNEUTU8w/NQYPrO02xm
d4SJwgFWxlqOwtJlO6SJuf9g0bPSEtpoPHDhOJI6z4J8LyhgrLF9xtQKX0Fub4gmCDMUOGjigDJQ
SBr96swlgwvQBo374c7DueTzF9ZFmMHicMK9BCBiDydCw6DLCkfQGBEUcxVABDgnBM01ZyPBRN2l
6jpX8zE+tXeciwqhpyM4XleQK4GMzWQqbOGzcnO3woXwukNUP2/d5O3I7uW9BtywPyualCsnKVz2
BcZzDmHp1oDFda4DxWqovCTWc3Jmaj2nSMGuRXgwgcV4nUr1DahP4iiJbKM5pSb/n/ban+qMexc1
d/kTNEfarzlcaYQ4F5DggDtl5RifaezwNwwYAVvvu9p7WOV+cnyy+EpfmdGqGAf3Y8OvNZTlD1ZI
QeFyKUPGFLtyPwrGQazRTwxIfvs6agxjOZzGMsUED5Jzg67kMHAP37sJz/iEInMUdPMeZqtgfw7d
xoKvMut4QKdBZ2vRC56CJh47tKikaJxHdurdPZyllkywCSqcHXYZcxdRz7HZ0CefevCbDfvrzzVC
QW997EEQHTih1fOdNVx6hKb4CnxTNe4gAK/ThlA7agbq99vnacuUqJgfyQV8ZC14+aqbwQmPVc7y
8Lu5nYX9cPr3z+QaqI14HewYIRQ5jdPNDktiBG4wd0+TX6F/lC3ajVqYMBnpL6A8STrbim3ULZg2
n8AEspCY8LiiwenWwyMfp6V6qM02GgUvSoSKIJPX5i3oDrTRFyHip6SOgczFSJNfwvxow41lnuYM
gR/grt5B8p07OMRIj+CFXe/mROi07Sveq3huAaBg1I1fDqPE5+4mLweVGEeIU5u5GN5GL7eC+uc1
yWEP4k35v65+QTbQ6KbIFV/J27wHt9/vX7V9rrPteF57nxhd5pIQvz3Yz32nBkr0BHh+bafBdzH2
gLYYWj0X0pI+lWeEdUuRNrVvOAXefDWuEV7gMTVP48/8vhl4iq85n9/ihGQVIr0yozfPnQkLN4Or
ThHAI39D7qfuk9xqfc3qTFUHRqXEY593mE5GGsjG9nEcgS5h9oGmCCoLIF7GUFC4TT+jD6JNaHEe
MLAVswv6GZuSFHZY28gUKk+nOp0Onma8IZCnFB/ANOVaWERlruDqPOcf2JQhZeUAPzH3CelCCg4I
jTHWotpC3Ha1ZKga+CwEXbt+y8nwtrihdIFfjwFrafb0Phgjj1v38VoVwNGcRl+8MlywlzcGodj7
5fa0Me8ju4F0gOfp2JtMQv7zkPolFiHXeZp6aRd+oKoi5iFhZF4S7fda9StQZf77YbOPmMV6sK2P
6JgMLbxRv/HIwtUQ/PPSF7anT/Y5nK0uBRLUZlbNPxfmMzUTJ07eW/wdWRLTUqD5H0Y5VZxuaGCL
eIATdudVL+d2YdwogSZ83ebr8u+jwn4MwxecBlg1E+vxteSHNWIpxk/abRxuU7P560ClqJvBkv9A
sXkoSqxzyHnbMcNqYcN9jRa2BAQHKCEv8/U3xdKX9FGCfFF8d85nGrTj8CF7qRJor9mhng9lr8Rw
EwIMfqcMvq9R8QlunXsb2cMR5O1ML+pVK29otDtkV5n7qJOntJWbWVbucnQ9eNFjM0gEImFIJFSi
32+waRog1QVCXovYlN5WAkS4u9HxvagSQKPn4haFACHX+JtQ4TAoYjZOQwYHS4jD6+2Logx0gygm
9FQEYT4d9VcBxORG9YkYveWY+d58Wo/Z+6eQrQf0DEzWEcfCm2RRHbuvMFancnzEOPpts5hSedMn
sKRB8xC/citzA+8tAfZt2z0wnq49oVanf1COsA/ctojVU5HnIBTsKoVuLcy+MGhE30/C9blZ35dD
VwEdDOkjmbONtryWtrsvUxxmVUPBGguxEhVuZtZf8g5hzEqE+MBVgCVJVksWjqHzVAjdEM+A3MGT
owmWhQ0u2QwwyIeclT/13/d8GNsvYXuADBvDGcEm/8KpTIqNtldXqXJ82y9/2Fq+aj8sMMHV9OXv
x1hdEZnUUPczDCJBz1E3MrVLhtU7ZyvMdoEAZLlQ44M+MZGb7FSsueAWclBrYgrJDCHf4r5DwPR0
A0eVmxrlScdweZXDsxjo7Y9wuVt3Ps7dk/ixa0EJP/hGX9d9kJGX9gtAAd5Y/pRLDNKwb+Rq3VyV
JUvbO7HwKiCuc0DGId8FT2IoCytTbGOQbI47KK66fCZB5v3H3Kv8+3IWM+aBkoe0ifFVa0yX0+Vw
D0/JY/qBaYqgT5MqrI+Xjx0r6fUrRvLhk+eaCmbZzhlgfLjntVnicop2EQjcUonywZgA3iXN5FDM
dRTsRgr7muHjIM+1OYxAInUMBGyQMzgyEJIPUKL0gs6ElJpIWKM+Mq4pfkEKUEMghJgCvaL9wh8I
gi8TzxURvMQs/tyZY5zeqn4FaYYHCVpCYYuJMYMKZDRgIFA5nythJoGNfmbs/l6kQ8DTCSj6sOYt
1gXUryyUMTeoUcT4kEiAkyW4NN814m6EvbmNwYaNQmB+/2P1fJYcfXDb3j4mOeS/qjKEV05Y6Km0
ocXq9NyKhkOCSCPDZAJfWGHanuRbohT3PQMZA3rb6gleSbl6uO8eFt5C2yxivMpgd8CFgkrzIZxu
qlAOwxTq9C3sO6MMiLTVB7YU0h0b2RHI72N+dpOJzl+1iKu1M/fqVxtlXzOq4j7jLsVoVROOttyL
dCqupMimY5j8h2ltVG0A4rTfjyOMhSuk9Apwzw0VzsvOwuuF071LQFf0MS3WG6KWv3jRUwhCEGts
/rCg98Ahy/DFxJLFGOkQX5PJb+0PXIxzoO11C2TLqJciyRNEHGHAhydShMHPZhzBz0heAHrUkVCP
eHxu5FUx4GUJAGdBCEDQSaprwCeI8a9aTJcjSEEHdNw1ViDstJAUwnT12IxORbh4u+B/iPDGBkgA
Hqm7XzZY67HASYjVxR69rHZMEqGB+Ye4XwyXD57fIXbaN4fyBrKoYAkJKlZDIzmNhfejDCUSw21Y
Ww/vV7Vo3dckW5pCuveayUsECSyiGvpTAaoARG1/uGv4r+Kwe1tSylAI3xc8LLl1Yn/hhYTZDMm+
zgQMybv6ncuNzVckleF6y0B1gaKSf3Y/An5gDIqgTBh+QrkU8ut6hoQD6+V3iDzQE2zm3kPzSec8
CT4XAokAwvDLTyYnZonmBBmEccBwo6TAQdcEhQattIu4xprSvKbEaD2galEGYolSgIwMsbYAbWX+
D38VgJzg+4saw+sAyMK5OnjCFFqzY5kH8i2Ev2eNsSPZKLZsYBtmJjhAQ8AB0p+N4zwAAV0R6MtO
AK2LhwIGREwmpbgzPq2IhcaX2asJ+DJDJ0cDNDYFGDVlzW6f8Zcer48GAeyYSKXX5lpq+v1qAvOl
uNbYqIComEgLgSXVe/jJz17clPiAVaI0TzFFyFGtsXfOGkTSd+p8eEV4i5CxCiWYAFtLLPImwO7A
EVyjD4xw2ApsEGOHzl+XQHFEvEZnwGqGEzcmM1IctRBqMeMAf/23bXHGcH7JtomHvAkZUmdzR2Xb
iDDKscUWBSCcL7HGpW3ECx1mLMmm7BvCCAaUgw0Pxz6cRXC4hxPGu+Sq0s4bAGn02q2P3Lvh/hwA
HMf6mZOODpNGm+1xjLcmWyl+Nxo3kyw/MJU3SAc1HkwY8RMB4IEcC07yKWI64JMZ3R+CSnL85kCF
2GfKMMAJVCtple7GPjd4l5z5IjxE6BRx0qHshiyFpJbrYPWIpCEAbJHWOXgDQlt9BYLIfkdai32r
kXEYYpciEnGmXOJCIAPUc6qDRSAoJLJvpivyYjRwm/vPdxj33KapPcB5MSOVTwzN04VSux27sK0M
ZROBxhTjz9l7GKqckBMOJvm5ZmR4lZDqOMO3A4vhi9ngyMTr6lbbDwIVjxxqbHEKxPYWTnc/K8r5
gcfoYym1NW43mENB7UbdS+YRuRcfIpWE+gA2NR8g/MbXn+InY5DKcwUiFWoouskLw4B6NHsm9fyN
dj9dYaFNSVPDxdaI9EtX93mH71GXKHtpDXH6yvdfqs19xfZ0ouhbKvj7ymstri7vEy5IYlfBnf3A
eP9hSPvHhZxeettViSSD+pcFVc60INtoMT6OOO5A1H+F09MHzZjVnYabBtrmAmP2WF6XRFPpHHLv
U3fCzq7+Gy9aKsNDKJMMRMKoR/RZgEpzO/p5zwCVeCMNuzqejKS8LMfuBAeRC0ubhALvtW6pGGmn
+o61mW3Ivk00s4DFW8LHFC4v0KAZRBWL4vJctdHThkc24wwkr1wwQfGDgWKPXAXG7MAczcZutRAn
xJMTsUGJUWExD2MjKsXfpxv8cWVNRJTdJSlM6YJwWqSWy3qGwQD0VRoRiKpt2ITNJsc6TPCMsdUx
mOosHgtyn9j/hsAhi5RGkzwktAUPYzUiZb0gI8P9HVkmLHD0KfDIwDPE2+zDfDWdaezemBxxwpdi
puZPZxLaqsVnVc+F9kWoYPjF3rdid/wZuQdmVajxA3x89iOLnCwOuCYkiw+meLYYzBqHb0FmU3kS
HEMoCfaN8M4hUt8PW4R4lGBzsqAGPPwZebh4mhEcRHoLshi+E3QJw5oVFB+Utcwu2UzoV5jUCb9X
gg+DsUHCC1Y1jY3thN/vIG6SAiVZByCz7/JAD4CfBSnDrBMA6NwfeacsGPzAsl+M2PphVJAD2mHX
Wy5H227bIRE+4yDEJcNl55RHpDqsrjF0Xq9NpAgBG1xz7EdhSwsXgiJRUAwPDOwQGE6SuwTemzDy
4rzhFEVngKxa8H9x1HpiMEApChwJRGalDrjiXNUfM/pMNvycGChYECsJQCD3xPwCvBLRC707W/FG
2JtXcbd8MhqIsapln37bohATPtJ0zzS6XCavXGDmAgAKa1hX1/h/xKMF6C55Tsz/VK86dfuMcv+3
9NnmOnrpDhV4zcQrvfCWST7AOR1notTRlpxP5tCYhEpk49t9ev4Mkx7mry+TUX9bIt2cq3D7GQNs
TAIJIzRTWG2j/8EF/Yn3f2ndgMM4d+FOvElieCLSaTifC7jpInOl8nC8gWFUQ1HG0IvCZLwcAg2g
h70gj3WEggJ7GGwMJuwuCDKgpU9BC5/YpYLuiEWKfmbEXg4jge2TA5pOE9ouGnh0zA964xEgV7q4
E+iFcxbb8As0mLUAaQgSlbfBIDMAEQD3I7qJ7kXlQlcrEGWg24ZTO5vzhXtELScUlZw3eOZv5JAS
QI3vPxwNTN035MrtJ+CGQ0zRGTC4tJsC87hRPtW8KW4rOurKq12YLEJ5TUkibGazuPeEIr06yavM
k6kJUrfFVwBfO2qbIfZMrzjHaV3MqlCdE8XAPkS4ygf7X2T2S2XfU3QJSjmqrzMEa0ycuC8AU1hO
POalmAN0HBNYw9kwN5YMKsN+J6z4W1A2dU8IIwZGTEt5X/lsGjJ/EfEcHNopWg/cR2PxdcUJPnBc
rVoAoXlmglgCQQibCYiXPhMB2NAoGjiRMcp0VZx1ipUoXiDtctoxS8aBJjq4kC6ta1xG6bLDqqcJ
YI8tWTdLgCrwcMZOFADgvLg34VV5hPpPukUWfPHrLuY4gOm9z1HP4U0CkFWdON2wRRNsrg3eJeb8
BF4GFHtl7acRPPkl5t8rQX/A84pKeWx9OYsyNjZ2YFjQJZAnI1DE/sj1vA+e6/nihXrow/xL3d9+
8Kt0JjO4B2yL+F0bwmAfYZTzTx/HtEOzP0mBmuJL/cswcZWt+1lHrTkl90J5U7828x+0c/9qG2kG
LxhhGvIQsX5RdfWhNBvO+bhEBWE8Bnnvsy2RFtyXOWwd7PocDBfWfA6salJrtC/MZYYlf3+qZhC5
sCd7otBgFeDogAmdDcLCY4ArOY8IIUbml3yYOixWbwwGUYziZqBh7YyRLExhcdJRzZgMKUIpuhGj
C4sz+Kd0IosA98b5ILyaIhYJK57Nzc9AbxushjNgY1jqK4hjwxOw/6rrBeerJxi4BXsnIQkyGts+
zqtF8PwTRrX1jDSVX6jDRLyI/q9EcoT0l0I9Czn/Uj0/lSwb9EnoZ0g+p0TsefeSjuUVKSq8MyQM
wlq2sJRYdL90QtY1ZNBty57QKGGhbXwSYAoXjyqqJ+p3huDMD1l22GKhMwKJswrcK3BjB6zh3Ed0
0vmQtNA+msIUoqTUR5dqQ70Xc6t/ZwSf+qs3MxhFFQOcG/oJzP2pF0EqDRSbtoKhg4Dm4J5h/JDz
tGNgFU0ZEyNuAtzvmW3AW8HX7wkr6rZAlMyM5o1YSwyRyQcCKR0xBc+DMVNR0b+1fGh6KwSiaTAh
UyPDn+RqK2xT4p9iqSPgYuYF1AhRAFQBgF3MoESYsezwLr3a7JhOJe3MaQz0jGLGRg8qxh/CrgJT
BsZsGMqaBZKeBspMAyza2comZ+fbY78kCmnIIy/3oT+wDWRayIeUjBMND7U9mbgcwEy84lvwtimy
XZCRmWbwUXguDcpq3CZwiHIZaJFscQhy1tbUfLhHZqI4uXyJUeJquri8QCiAQcKAKA9b48I0yUcj
yM8Sc91DrEV0Ox7sVvwdcSbheS8wfhH6NaG9kOib3g53kj9hTsRQjOAhNrob77agQYBrwtnG7sHN
Erx5DFXYpoR7IFRvdvyKkZuKf9HV3LF/mcyPAExTMaWe4bbBFgQJllnmizXMngIDbcijg4YKn5gX
5pckAezYmLcveEDIumlmez42hQmZIxQ/uHcKJSgpcjiIQ8rl7xFhj6n5CjMfdVU4A1xm7P3lMMex
xefACqfrbP7m5GWQj+eKZE34xUnB9gKBiwG5wvEN6YRpEm2LCNd1iOdgaAb2wQZLB0egHO0DJxDf
VmPOws4HxwfvBwENr+IW949exGeRdJAyLGMJzdB82wrKqKvPVMLErmaTJY0lOS3cq9H8sLoFg1Ua
fH3IXrJ/WA1YtbknbWsPVv0TifDEkPzrEaSYzmdfo22+KAArnTHdv9m1IBBgC1V6E3gekpt3lsZA
DVeHdV4t7/1COqwf4LSU9po96iwltz/F7N27n81D9cvJatqH19HyiYIW2785m830kvew4n14+hAV
6FzR7ih6KtzTrSd6IHJUmejZQK/87wNYVgFBhNA/KI72jdbqYaaw2JktfcwHZjRodlDOqaEclEvo
xf2ZkDb8fNo1JOAVMZln7P0D+YSJWARPG5BYSToBrebgMp1zU+wvw87cuHPXqV+B7BFuqYKrmmOi
zGgO7ncOModFR8lIs4L1WH71w1RHjAIYCS6sHfQONQ1F9gjtKKbigHYHoOfchMV+x1t+Ke86bA1g
okb8NsEfAChfFnz5igr5472y0/W++bQBDO7mOR+jZxsLs5B6/ar5iGbW+q/8bhf4x7W9iG3pobXC
JkQsoHnvL2+5xO8p3Q2KRMM6D8egKrrDQp2U8wb99fdMFcCBzrQBDEokqPUIFoGR2fIoTT/6fQss
Q/UvUkDo93SwUWozkb/R4e8PskD58MGwufNPywff+ub/g2/iSvx28aklTNJ9I/+rkeJ/8MASSWui
N1D27uOHqRuqeea9DIwM4apOolaYIu5V/Icjk/la+hlNpoglxe3JxKxYjuG7RLgqY9QFpOIhSQTM
3ZEgjXS2CApng5Q3zjCMRV+/4pjjJR9k/QkVI+ZNcCk6rPzzY7/r55O5hiCWXpUxwIZCgD6GhKqf
elFOTGqa0yQqPSiEiPNx52UO8DtcvL3pjm6TyekbK1AIEDO0Zy5q4PjJkUi9EhVRs22B6ikGNj1B
QfCUvWpbbUfekOAGyC3g9zhQXOCzMrxdHeY5hma4TzBXk00tIVzYvpCVstUW4125LuO7hz7IxkWV
7Ru6gCBFW+0qhyb1IHglvTTwHDNGM2yd0+10kZ06xqX8MQNZRvYuDDWQL1eltK1tkHFysjfEjTj5
DH8hpuPMsFzQ8quN0xkp74AfoNN6n6ACML4E0HGqeI1LhUStC5yN/WpDsKqYlYM5GQNYIQ2yYFVv
aa8Up+LnXnFWjCrmxaDVTkumCQVinC80gwEXho/+BMVbAyuSpPnwuYGz7CVcCMi55NqTBgwDBEZY
6uPlIOgK+mh/neP+4z1NfI8uH8r+lK+ryFXEE1dBZcTZ/SU6p3YQYDDsmyQIiATXCGZubb9xsSKV
Kxnd4MhlqxqGCw4stra+AoZS8BhMHxFvPmlmbzp0K64DSBXOavpWOEVw1cWBIfAauDRJn6iw4OBr
8zW8EOUuoOAGaABSAf0Gg1dOPYxSgBZFCasZj/n/eFlmJzCuzf2ZWMMVNr34qnEXmY1+cOeMefQi
akBeuqAXKU1042C3x5iDi95CFQyrzQ1m1c2YOGe8adBgVu6Ug4d8Bz5z44tRKjwPt1o+obEQRc3J
Bv2j9jT8JbSF7MNwCIY+7x6RPn2Qamq0jUiB9YnFOAYsFg9DcxAPvDQAQtejrwP505EMxpVxyWX8
stWal6iGN1jvHtsRLJvrUpBharJ9ICGd1s56nXJlkmQD4s26yo1qmS3fcygotnbpPBg93NybPU4a
5x73P3c0hDhtrK4LOOHerdUVWMsH/Y0u7WMAada7ans9Qii9gd6dmUGOh3q5Q5fGhiYBSRv1WcqT
qYwFT+nmzYQ6ls4fssYhaHmvTL8o1uGHcVG/FhihlzJI7BYHbavhoNb+3VJvItzm3vgCCAoDxEi6
8JCoEE7jYfD4HYrMOMogrOyc63YsqCLzXj+RK+IgkLROS8XgWgkpaxWN7J6/sVT5lwWIPXEFN5Rm
xQy4fWbC/TP2d3PfGgkkIFYqpSUAryBVyyhoeqO8mcrE+QIk9Bw9HdIytQNpceXchk4/fDnFFf+1
e+8+kdWyxNsYy59C9dXOygtrVC0PLDw1vDFWz90x3jpw8ENZ4gC1UgpAjvbZpxDyMolMbwzsn/ab
QKKbMYSk09NHvnJLK+ZX9fJtvGsn5JSyOyicL+3UwevuPodPBSSBHSPnKjYBEI7U2bB1BhUQR+Yo
bDFjaaVeof9Wf9lzfyXctACbGG8Pz+23mt9hYkjxF0558fOo9lMAZWGne4ftQkAePoXsylIsZ8fq
uX5XUS4vho1zozpCnjKmWjfvpHyDnGCriyMErBLGg0DDNDgEmmg43CBoAzUj8ID0IB4K2gZqM/uB
eFwhCRBPWE8jmRUIlaQ9FU8OF1+v+QIHYAvEAiMNOZYg1sK/xGlhCACFpYHZoWLHSMUS8vMP6mvO
v3BRhNyYmbBhLxao4AE7UWyLs3HA0KByigXUD12KWcuYn1ROpkeQ4Ggl8Tr5ZzojvtTNzcXdBC8c
6BsLCtmVgRDTE7w2ag7UXYYfCIWm6PHwWNN/PzB4ff83pdTckhNjunAUjM1iwiuCKHAgP4zoasz+
MFwRX8Aw7e9FOxBF0S++YhzHE337Fxys3XbRGH8zBj+rxZasNDwz+MOZov/5OBLycQtnAQYPYAjn
/V85IL75tybs6495IPsjoWAJF83/44Vw6eAicqXoeRtz8Zc4SfCPGWPck4iV7Ux5YvbBBE+J1Jhy
3rebB7NHp2OOtKA15glA1c64kwhlfomiYfofTWe2rSi2BdEvcgz75hUQBVFQETm+OGyx7xv062sG
Vl4r81ZlHhU2e682VgRMNtMma0rSwq1sWu2RBvbrEB98eFIguCEe0JUsoaAibaEtp572UsKfb6Of
s8nz1FFfdz5m1Aa4TM5kEA48jUmNNgF8PBWrRMhPuKLeFLlixaDOhA0wlsx1EdBE/Q8U7PRy+Hc+
g7CSubYjrsBKuNKobpLYV6w1LCVEHUu5EkoMpt/gS+v87HrE2rLo0cFc7jU9frPWy8jvRk9jtLxY
IYU23gJSnLWcDUsGVLcRFw7dBwlhSjeIJJWP0Q/VjFBi9tRxUMxVgabC+2J69PwNLCRGhz3BQeWv
Tl5UNNzhsGq0KuxC1kabjyotCwe7AW9kSoYKAA+TtY6Q5DImTzNCpQ+o7xdaELTw+MJ4siUe4bkb
vp8Yc2qEXTCd9BIH8mhPm+4FUodNmLWshEImJChZlqXPjfWuPAl37MuNMHBjDPCIXNuzyWcBcyKb
Tg0fwhsYQ+fzMmlsov9UlZqOcxGAmzK8Bcw2A3LErxETz5HSMJv/Mla8E1QgZcSuzwwINr7WYlSc
lgy9NKqwopRkJK8Fmw3tHECTvItGffZkRGkEa0uPCAFX9gFkSmAyHD7M3t/ib0B8wi6ETtdc8SbC
B+/VbD4Mvl8L0jCC4NEs0Hwr2pU+wnMepLxRCWe6depwxaIvT0eCAcIHMxUgpShAVliu1Rfm/zKc
x1wf9RdwNjbMiPzkt4XoH26ZYU7WECFAan0kmIwQgIi3L0QZjENCfpnr7rt3QPXEw8a9C4sr1T90
JehG+SFBxNW6NRmB4Yag3CGj5duNcA5NsHJecmB8O9EWqzMPYaOErwGQuH2l6slkGt8rj1aF2FHh
UMqDgnCTWiANEzqGKLbCDyuRFBhO3ftoQ0JbsgAtMSOAlhljDvwUqM6ki2IdoeWxC2WCI4bnN6PK
i+Jst8B7kZIVU0jqbheGCAHDiK3PAXQckO7AL1/k0j10q19LGMpugsPAxPZ6afC5sbiuz2ukI2HK
BEcKpwxoGPq8rJ6D+grzElmXvP+kGYFKO93kYr9GOVncSWLmaTiUmKj2mZ8oN6TsSh1K6l8wD4dF
zhwZOoe6TFF28wcNbu/eOwXHHvPUSOuye9muFMFdmEtDFMJtzgnkhRQY4SWzkk7SmbpTigSbAAKB
U1gzSLu/sOrArQy9MNQWdPPyNF6OPZh2XWi69sacUhE82lX4QCsUku528OhM4b7NO5RVQf+CLOYH
AJ8RrTOFYz3tBV1pDgvwO7/UT/uJBwhPMyYQSGJQmdyhTPMHkhTbqpr+Jto6D1e0oUTYIBrLIO1u
mDuA+IlJFgiImbicUvnFOzzM5NDaIcJ96NTh8EmsetXeoj9x9CoNRD4+Pfx7Opyu87MNDUWPIcRH
cGvAuF/y3ow6rhGzzRkPRxn0naai9f3aKacjS2kTElJ+pnXemvuTdVvakyrtEig8Hu0ydIIMkb5a
OTgrqDBfDAQoNgdvR52SPufdgbnum+8ll07x4NLfLG+6H5TcCQcK3QbxpXu69Ytnmgq1mHRj7yCC
+Sh5dDcfdPbhNAXXw5rnhOi579sEgzx2ao59NoO1g/RW8IYUM0bpvFtHbfvdhIWxiXQ9CRp+++4R
PWyI5Zcbt6E08ET7CuFQ+KrgiIM87diZ9vKdLXliipzSp31iP4Gaou8IemOMCx7tVlPqmj40/C0A
C8gE0ykdvc3UrqOh8aWmDqsylOn1gObMmIC+NR3w8STSOa8Am26JSbNrE11at+QXIcbZdbcIl5B1
X8IEVjVYg8hpqN8fsLaXTq2NCAvnF0YJmttMi8cXCoRYaQpCd+vqURak//VaEzyjbQiynPCUdOlr
zeuYjU2P/ggsaLZGQ+6kDshNIpypmQIKrCT+V7KzEf0S5xFVWmXg2VRlQSN+vRPQqlq7QFGv5F6i
59mY7Zn9KfXQvG5N7V2PIUSnGNzYpYwXUX4aQVM2gk+c1lsDhVNgM3z+A2oIOLSU5X0pISfyLzTq
q4hLIswNj80yRTcEzS+rNIeierUF70yNFARv67GujWrNUvcTwOuIkSRt4Ysp7CEigCHGpDEjhUFz
S1w2BNFNOAq4/5QxnhIXDfYfvL5u6dgKXhR0v80xMCraCpRKWos3ty47CEk0WcMWmpgeQ7wkDrwf
bykabNJTVXFbsz0ttwSBENDMJiuJ7jqWv/pXx8BeMjg1iRWIiilp4xa12WOXu0exEWbH5qdZYaCK
5B9Qj3jaWBF6WzwB0PsJKWGKGmyhM6XcySIB66w7hQF4E1zt0SHZyxqn0HHjdvCaNI7o3bPdUSxg
LVAJpkNGjbGAygrCStT7cwAdOLLItELo/0TKZQ6IBPuumreUEvHjRAbLTT8utefMqCGMWOTzkgHI
GZwIDh7UkkRLN1ggOAMRYcQqUvqlvQNFkETcLwSsZTO4W5S7zT0jtEBeZkWbSfqn/TJLjGFwnmg2
0zhglgRHTXet1hVOq9Yth9NwCxwGYndlWPBPz2+UQ06zvLWnsgKgd4lvXRTfZomi7ZTx2eaOOmK1
JcPWaN6/QFwd3M0jz1itvbmSGrVIbaolu163Nrn5p9bbPJ3Xt3NJgu2uWwdhgXB9fXApBmdR1d2X
dYSqsFDXXuM7fl3/ajC4ohBD8Y6BmJx/v0VPVr0OmrcFgLKedNFLzbGPC1blak1n32EVJECOFPzB
mOSW/nrJvXvQajgVKLTykOhJ1S+CTw+AyM6npfknRiZEuh1k+5p1xDCwDUBQXtA9UuoCRFihvwdL
dLPaI26xEY44NmlmeuwiqnqMTZTNwZYyCP0D8JbM7FIE/6y3TZDLSUBVpmrUfYyCcaVx4CXh0UM/
y/8EDTBpb7MOwwoa5QFODwjemwGiBH3sM9gjKP8p8sB70KLlTQPeLPsf+wkEa3Ac3dHHPTgFNGAB
yBzbFyY9oHdlOgRXW3IPB69WbxcLDlXMJyWFZH49jqF3Tu/97jaxP4zMQK/0sLcNEN1NYKmPert6
t491i3/ZMYK8sdJGq9BoPQ/tU9mjMnkttpCQOj3dGq1GenfYvOkoX+tcbogBuvlLD8TLdN9Gk75e
sWt1vJl7Pg6LtL8Obq5KQxmKL7DfVF9Bje+93dMFFLO5UwU1d7f+ncFQuLERv2WUj3kaWpenDiQa
B3g02Ozgf5imYnRlXCcOQkaLI/BgjGY6rPTP4TF4kN3RLrG3rUJTHZ20W1klBeM5fnh0tXqwVEJX
/hg9IGtw8m51fQnJNofT8aFFww00DBqQaN9UqJQC1BvDC9QTaU/vHlTHb0AvVQQE7M3oAyIhtUrQ
34En6t2Zi6/FucUlrCB4z1w7jZEUkAQLu+0s+7u/y5JGZve5Oo/ywLjOE4iUGH4jrHshkaswmOCc
hiIdBXVBUASnttYApDg1FsL2aSKGto3fILwpxNfOa7Fr5ds5uGNQ76o2QQiyoV9IXb3h+iN7Co7Q
hsG71KIhwvgRVBYZEgCVYszHgcsrBSWY06r2BeAY2FUX2ikiNOBd6DhtbAptZCJ7Gu3SWGDc3Z5B
JufsQqyMd2t9gHNtxQboDJ9utXuj/UAVc2p4KFZ58KrTjn12HpShz3hQMJFgvaF7dT9ky9SInWmv
br5o407puGxBZkAtBzoEYrllxTv4sJ1MCYzB5sGLhQns3rkQzmknx0ofIxQh6VTR6S6RtZ08KCVa
DbvB+K6kcTd/qaTP7oOkQxkaOQq1oMrUyErYL1pPrTPnZfZiYJXtLN1jCCe/dhlOfoTyhnR7a7hR
seBv0Oa9+aCFYYSlVQTIyoaXd3ZxRNn1bD0KIt9Ompsh/n1ZR8qmox40Wk3mi+4THY0mrDzWgWrE
i5HqOapjbdDG1kfMqQimVMh1IIWo0g1iULl9WVXIwryqs4F8u9Tdhpsh/X5vj7bUZpEwKfxZ3Sdv
6lE0vlCe3tjBhcznSIDRGKjiOKXH8zah6zlT0g3yjObBE0dsC/UviQapQQj+qndqQsM4PNFheTnP
PsV9omc6wO29v2le/z7DN8n/p//yIOyyiLgp7YK1GFKga6HCxeTcdFDMU/TcuMxmuJ+OmEsvVJbd
4hpxaIBdabQZfJzC+tJnpM3Jc4gtoSToiZvoaLB+b3CsiaUZ3kMzt0DvpGFCo9gtwE/ChE3JIYR6
t3IDJCV9Qs0eE+nbXsE79rH2vbr7oBOUhjc/nV/bj7/CeLpk3pijT5P0PiLFYzSpNsi18uMKJeOd
eceLatyjWRvv/vLuUxg0BP+IZFqlP5iIHygBk3QzAHlkBt24U56Jy3CMS3/o6NbUaSj4QMnYtJR3
oNdkUm/AxDboG81tQRUEyYBZCRr+IXhGEOXAKQPSlNo/yYPAihU0bnI9aMfyw2p4ZBYBnA1wqPd6
E2jOdOPke3eEMuBVNuqDAjRSyxKNmBpZfFyIz4NcjO34Em4jcY0yJU2E6t89Av5+AcJUjNj5oMK+
zgUhbBBXQGYgEwK2IHKRIgBp/43mVHly7Wj8q3A33sPq/M6UEzCUzfIa1XyIDxCcnNTd4uozA/vO
dkJPhNmKkv0ega2qDQrjHbQcQBjXT2aIH3OGLTAG5Umdx3EKc4t0nM7LVC4I3a4T6Ax4Z3H1nrCl
ANWh2OWW1xWgz6PteBd+fVD73AswBcgj6E0hhQqHFPU2InR6RccHIowwneSMynI/521lSkSwhEJv
/XYri+Pg3Gc32Yfg9kcvsFMb3Hiao1v8jIof9s5hWKR5whNydSwnNda15pdwrCW4GlMC942boH8M
QMz++jBkuTe/4DHP3QUJE6FT3eb51WIOYX52V/eRLlYE8w872wH4/MF80qRHm6LuvJF4e09eAfDC
/qFPWwymSOjfTn/XHi26zOfTniyRZ4pNuvIHStwvtOff8b4PpuI0OnXRGu69nPwM+J97tTlyDBNj
1EPk2eEObVD6TFCTOQRVUh9EGq7AjVBbQ7PnzQQjzSSivzPNakGrkTt1IKUHEg1VQHAlGS/20wXU
JlFtIRVEJKUwrW+S8Mdo1y/zkDsg4kP4oEaVTm0OtcT4wiQWJXD7spyCHoVXtMvxawMthat270PW
A2HJpystjmgzKfb2/geBwGMbtKxI+OCE6KNKhUbCGHaDznlUDdiGoBEQp+pXPKLqFUmQt+BQu3ts
4B04BoQyNiSM3zGaI3/X1RPuXp6Af6UWAKUqeWCOIbLL8h3VEI5JiJ2OTNdcmQV92ZzTl3NmC8NR
RVZWx6PgkBuA/Ha0ihmmGu/807CBXm7FLwRg1raEbLUBNAWri6jv91DLYC4vw0rvMd4zhlekUZ70
QXHDKggnCx2ZYhhsFHC7zAuREROibNfi271DBLvBDBTdMqOgakqWB+SAAEXRp3be41zGwJtYe6sQ
6Fi/2RafQSMstkDhUQdBbH3DrOaBxAoFZN0zrR0YX/wvHbwjw/OF8RFHebPrvZ1bA4lEmYUSKBDP
Zn1Q56vgDqJJh/C3twmfM1gJKK8BWz+aAxXVKM2RXUzbp86lk1+AgSfLkirIpVnjz3HoDh0E+oOP
9nWVjpED2DCUxJmjGr96uVUPCbAlULceZgwG0zeV/I23730iEU2WrWRUJ3OCsms3rDppe65AakNu
gb4flOZUe7vFHmChFjNFw4Z3H9eIq4C24bnvTSaZmCyqUM8a3j+G+Fh1D4B6gFlUwnoPwM93yMAT
0ymlPwZ8LuHZbcAsQvppv0IeX/uwLHUaAKuI6Lo1MH9wNMGGAJgFsGnITSDhBI0G079dtXMHjEW6
+cWlXXTATFAfe/ewYQ19RffQanjJIDd8LKdRiUZ2gXcVnSQsuXActpg6g+EBAQryY1KaIq1RpJxu
9pdBp3HOS9/GdZ4LnsCekgdepMG5vREZVGg5I96CjHpMyw6vCYh8cXKOOGyATYAzKQ2S4ecdgCLO
k9y04iYB8EZgT49hyuTwEw5QBP0gmjkDoUKS3txR9zoO8qMnp2yfqEYKoproBJggLIk+fI2Xzqn9
ooVBKtz59shoEUA6z0BiOsfxfv5dNuDx60CHfO1IMp6chYng8LpkAuOYM2/9Ww8qRjwu7jDXvo6n
g9uI2YfLKBl+XE4V9bFbwDxLL9cDmzJfpQ7zN99FI8wtr23K0RGgV5usKyVwmN1C6JyZy+N3dF4R
2oHbhETojOgRLB9MrACXQkGt0dtR1UnGjz8cz9e4ANKFQPm+BhTE4byi93cICTGr/Xf70U+GyPa+
LZRLviUDZMJlee7vvVK/HDyhhi5DanHuwTc6LwMGfve+EKPhixnEHMFDNH7NkYFaJz3kZSFFBfeW
GADPp3lAGcbrzX2ce+B4FqXFdvBGvxNHGVTim3fzGbQYK4Vbc+rFFqJpE6Tre0AwHDjJTFD2opje
crzYCDip79NgPu7rcKKGtUVtTOw0BpEUHJbldcF7D25BGUD5Hz4Jis7xJyhXzMYoH0+HwAkoKxbA
Ge2sUGz/Ff95M6iptvE6D1iURMiZhoAJOJAf4wWzGSXwWSMuRsygUYOBBDCHe2SgxoHOLGCJCgtm
B9/0TiflFbP6gGAxy5t5lesNaq3UfS+m3jN+Omlq5inAqNkMgU+/ADkEEF8LpmWvTnWIjV8GxFR3
imtSfYoh9MvEx5Trw1cab4jQvAMaICemuMrLb0dELwQ6k+OqHKdRXiXozpTWz+DtVPppzQCIsxu+
oqtTW9MiPEQlWtOFft1/Q4TXrHZeXQgSzOIwN+NgQ9eba+cLneIOVZBOrtKtvrpQoN3piZaH3xMS
wFZ6dmi4llFRBtR6hXO0W9eYemuL7HDqlEHTJcB3YD6yDgw1Q0dTw2FQCK2mVgOc5M2sHt0rA1yn
5rZmbzYdEuV8YgPlQUQ0B8sDiR3pYdI5A3jPt/f1zgHblPdLhKPb7gM65qd3ezQRhkRo9MzngDe6
mGllRV+UBJYHAEsy4WKhW4AwGv45UHHQ0aFWkTK1bNYnOQCokFKM08lp9FwfSLZhj8rRIFgzBFhY
PhibGRSJaidSH2EqnDIM1fGZMNQqeKENHZyY0kTKzav3a8M0LiEhdkOjtGzm3xbB4YPqKwVP9vtt
xaj9BdTIH/Oo2A6Q8+4G2DZ0j+htTslFqMYCXWJzF0xMO7PIr5d9GeMHq8O3dGwKc5h6ZiCcThSO
CEONaw6vVDuYj8XOvI34sNvDKoLngqWfgi4zDNDwMrnYhMsoKdIITOnLbkD3vYZFqhUzaK+wEaKn
IxCZX1Dl5uYe2Y3eFkf7Q4+Eog6ynwks4JQOGQsJzlzuGr9xnO3+jrP3OO0dF+8wP0HIOWzQw4A/
alaNXjHEpkTzMK6WZ0f3kUWWWMlqdIHpZ8mol1gin/17/GRSer2lOI5N2DUfB4PR6U/MjoV68kaD
lKNdNgoksGCzXz14t0C3FdhfKPNSO/g29wXnfmpSpkhz7u2IpAbjidcojT8Mvyb+FCg5m0C0becm
ozQBBKw2FY/wtbjOn8NDO5nfNYWQixnheUMSOqk4PLH65AVz7mDX0uTPEzlzSAhITNCHvIpQFBRA
wrzNo5mUDdi3Hi8k2q0tJKkAVpklzYmWM0kJUYHYJN3q8Nig7PpExBbkgshNT2NQIedubXwIb+yD
NSRRMF+W+kfvszUgd6jHT68+hK0uvEEPf5HeUe0Z3KFEI0BIzBtKKMBxaOSRRkMPQIODGc68yRYq
g/7ECsEdQFpXNRol4HcMCDscJbBrz72TpzEjXOirCKFbpxgRkKXQ7t4FFBMnKskKe+A828PB1cAV
vTul5SOe9q8YnGElPo/OI6L6RofPL1INadBPOzfMHVFLUW+8+ae/xga+hVb6MvPf5oHuDRlQ0boX
uiEzWRhRroAre4CnIclU7ZTy8Wy33Pztls/Zh1qvXmro2hPaCzQh3/y32t4PZ6LOJvICZOZnlESv
Pf6fP7lIcoAZOaolayh+CL24ct7aMCaqzJ57u7JJJoEdYKyf3cC/n0JUiU+hkqYrNQQFbIy5ZV+1
HZQICT8RX9o7ouxYdetQ/lSJcfUzlHm3VJIYLQiJuCO4nMIviBWakUQJ9Mb44oqGDND3RjMRZEwN
SfcEwcgtv244aV3ghUiN6eCQ9BsxDbrVPfww/T7oQsHIiLCAnsIyoXGp/2rEF9Sf94NpC6petBE0
QQhkG0YhOhDA2hkQQGX93OMok8+JEf7mnFmalD9LPThI3xFPlacbIkXvsARVILpVlxIaRV8Cdqbg
9RDeyE3v8eJQl17oT7ERk04ZYBClpewfOiuV+BDeI6pr0bQ/7Tf8Or+2s8IijZPZdAJS1K8SSW9A
DAIuoe5doyCxpKN/MoFYrD9Gv0OeCYhgizDA19b9U5OzeCI3lgE8AQMMQBk//FKsfTUmV2OOyl+J
Ynkue6loTprDL0JFw1HD2gEbkNF+C3lBi79mwADIoyeHpWQHQdREb9Wbis151eTzVMq7GwJdheFc
X8O3hNl/rgarwQCcDn+dy35XOZBpC2MQVK2gASCJMVfqYLDvAZVWsWnH75oI5SJCfz6Z6xoEHRBE
It8ThIAmv7i4wB6ze2PAp7QY4qPR4U+7V8Ofw5RtvODiGQxCIa8TQKG6rcGgFbRaA/0rTTIa3Hgj
LUYe/QDatE1KoCweY0pgcuE95JFDpkHDtkiQ/kaAnUYOKGiad8KDs8hsMOabqftbDToZDBpka3g3
uGK9cAGcOcmi7o3obazfxpJ1g9IAMGvRhNC/24miiD3BxYVb1sSfzyf55oS9yBdoD8daemEPgHql
xoqb0SLqPOgg6mQIuOK/jAEDqX6oW6fcyxezKh0WifoG/0lXJtv96qohQUQBgz0hyjKr4HH32iL0
lrkkbRws8Zur1uvFYIauQrdWs/XEt239TtsZhBrss7wpT19SQIzfvtJNZCv65RbZ7eodoTpy4CNf
rNaDJo6kmQQg0Q3oleHbkFrI0xZUG1wzf+U15cUZJ2QXbAKmtUBdYSm0ujwFBj71DHDRbEq9BBbx
J1vtXGdQR9YNuMBBIJ4YlgIuEOVLT9NKtK6xPBQvehI6YrI0exA/1Aw9CqMT7cwoInXIXi86VXoM
4K7BGkhtSP+vI8bf6M7Uv+f/eXp0gIQJYStOGDq2mIrhvaiR8Y4naqC/T6AynL12CL6AXaPJhkAS
uA3l2YioU6TRZF2Zghly9ywx39TGqrDUutIPIQk4RK/GSqZWbvH/2nF3L66K0VqUElslA0jQMuKp
syQ6rtooukiCF5r22vRzTv8k7jyFPaPBE0UYD+0xAkjuNI77H0N178ReL/vIH4F6kJzq18KJs2aT
Jf+L4m7RjLWw2pokhnCDVlgyPhlLUPAKDEKqm8ghHAStwBufjL/VfO6HT9RIT8a4xQkcyCuQ6/Gd
FEW40slcO1cXp+fBg2sYtFMxAIT43AJQjf9fNYZwiqCnQJX1mcfvc5+6U26flaoxuOKzo+d6FJMJ
G4aXmtMZhIbTznPCoHTbqlmT2mI1sKRCKL2NdsXoYk/muowiq6o9CqSO2gi8cUzome6/vSG3yZUC
VmcbQmmMH2XJee4sBRAwYFJIDeuHhK3i72KXEptFGw5Y2rIfacFvHott8S6WbSJT+zXmegjSBJZO
deiNF8HLsIMWq1f3q6wbBxzpjwY/BBCA3XHgIx5WN84ZPhZ3ogeoT9AhloXIDGxqLAZ8wMf2aFmM
xwHVCVr42v0vB5NNo2DqQHBqh+x6Bt0ZdseCQvn2bcPxym45G8sf0g7YlxXFOJOrQdfoaJRbrPuc
4jyXfjXZ+1hpbRGt9tlcBYtVywkZleCbuJpuvcVjJeNUv1cvWVlZBLA93skDNwF0rgo67Hf2opoR
y1rop47GcnkAaa+XBvm10fRLz5yiGb/L9Wkr6qzKUP3b83NckRMQEzVhNwJaDqmTMeaapB4ubwCO
a7ViCogX+LAJD0yPTDHOnBvDV+C3FppnPRjBkZticH+4ZcUwcCF6AH8E3cvrYPOXR2EKfqStCYT0
dTSnead0dwj3+efDc8VCYBS/MDlhW2VKU5TYBKWL2eR7JlKszXIXbKv2O2rQUms8W9dZiVEQOhkY
yogjzXLosP3sHdhJfEl/uURXpyN/WGIxfkd40p2HPAncCuaQmx8MkKcAqfMwFpmDceTndZ5fVnxt
xhPkscHtxWzCk6cIgouTE8xiBS2FPgNwFZiEwcD74zVgQ2RniGqKXEasmFKXtez3FYQQffMLuTc6
gZ3Oy+6weXB5UWaKuKpOnz8HqTR58yAvnL3ux+wCj1wPN4Ah2eJ/vSFpAThSGho4e+2HH/ZQz+YX
Akyxb5xtdkgWAnDQsB2yD/I72ouEDDIa/wyHzagLL3lPIH6ck3gpsxHjWHniLJc8Vqg9cUDQZkvf
aet+gYgkrsz6EZjF2XRQ3pABQhuQIEcvPLxCGH3JnG461NXkzO4+qsFTuo0o57zsF12p5doVAnMN
qwmwSv4hAriY+fbHALnDH3Eh/7sbroKWqNSp/ckk7oKtha3t015ro/OcpowJcMudTr/Tl7UCT8vb
lyVjySoUDMIC2fjfL25LrgZ4pbEEJ8sXdGIdStkYnd/fLyXaNB35cwi5ofQDu2M1/2Y9T89hcTAW
C/hSmL/LmVRZ/99DG87NDiR7ih41pydl4GA3RJyCMY2TPdcj0NrwdNgdvEI/VtAGQvX/LSpjyN9i
LLToECXyEXMOgrYDvPHatvsmPWt+gKPLBsZPMBc/16mUhdfnZD4/yqNAPe3KP+sbJVqIcBCfqXsj
ZYgUZG0pmG7hev5FuYQ67HyCGrPD+dEeWOYcjEogTC2R0s90yio2cO2TyXwO/gDhda6Ph5agBck7
tCF/JkqUdmwJPpz6ShYH2bIgJPDs5Zu54VH3lxGmXlZJdgk0GncQxzcrjrs1QmMFpVnUADiYTq7h
2+xDHiR3rtPq+/p5treCZVhEGLKB7Zb4WMOlFB7VIs1umHUv2WUXTgH34qV0m1+0Um7WEjlGeP6y
Y4SNAMDG73oc3MT/e+5EMNGJIzw6h1LflTMIoiD55xHzkDtphzIBTG4p35a2NZ6q4VQQQ7yU92jq
Wp6eEgb4IT14bhCvQAWHy6etbtSQMbsq9oXZVj4HVOfPAyGF18oMbhxHPytRs+QYZeVkJfU8FOTf
AM1J6FMf9rMtev5RpJuI8UFLnSFOkbyuIq2HFQmmnllNeWMZtQmQXy1ryIrynRMfmS/5O32+uGC4
5C3GnnWX1Lm8iYwf5QJK1zn2KNuPoIvVe3MZ+stsg8RgqMnBOhN8Ip0aPuLERIR+0fpgCnUH7ItU
hk+AdZMz9gDYALSBw+W6o6ECRq5CP3TmWOrozomQ4JHk2TKK2QJ4xsC10h8CGkKgthIVeTbtd6pJ
ZOY8eNk8Tr9cPeBaflMkr+RfMu4AwQZfCsMH6EcwksmAUBaHqiD4o9kSEnvG8KEmAGXFFsXV9jZB
AlvpTjrSU1AhABfhiIQmCvQfIRfVbwbtYirEo3e/Pjp26hgUwlW5ajBfgIT+BaW4lOxQ/5wVg5H/
u+9pc9mJyM90I1y+8MEUS81TN/G39vpiKvJcsw20zgSY8sXaXtJl0y0SOa4GRNgxv7qYEeyEnqX+
Dne+UqiJWdqwqFoYuSjdlmiDmNMrA874vXjk/d1o2u8ulwQmhDp26nNqH5xaQkFCY+227BK62o9K
brRrKbOR9FBxBa+Gp8Bgs81lLpi7pNsSX0BWHKOK/4jrE63QN9hAT6VdohmLN7bhw+AE8P9XS9Ke
UAtDFbZnKuMALRecgxabGQYygz4wvq+UJbsHEykCXiezAV/JcDiczVA84/WxGajYMMUB7hjkcQnk
vTYojbT/EzeZf3mdxNI37+01VkxSuPq1M+t4WE0b6MhqQxdsJvT5f8VPFRI9BZFfiyc1/wXOstUg
38sWno2Juo8tpPfiZQSZV9WZfTN9nT0RhV1EgEczIHiiYtZjJstj4pe4f6HnOIeKgq1esdnZ4uEW
v7Ner6HIiPRSXo4JbB7Nlec9LY+3ei1m0hSYZoGMzoJC79/zVRypHEh3r1WAqY5XCV4JRKmA2V6s
Tytnf1r8DgLowNgNRnBJ3WTNpdWFW2fALGclqD4mNpqGTJHAI0WGoWei5VW9hWAEaBFj/m0qoGwo
faXMuqKkkLSbHcmGVBKT4Nggv2OkoAGSacsvqu7dHH8GKwsEUcEAbOzerPVy3ND8X7iKJaB7KQCq
jvcv1BPDGRRpBOVAOLBqSj93qK/yu1MmBv+FhZrLD8ERBWruylGnRkgtHVoFTQspDuAsMSvR5Gic
mXpYKSgsKyjcU3kR4nSuiJrkh7OkeECR/yTidEMehWStRWNKZn0yGYi+qm4NFDFem9g/+WydFOXO
2kdslwt3gMvyGTNUpADlLT/x8+6dXSt7z9skoMW/zq8GJvzg6L0snM85zmIK+uD7bmJ0s6saFqGk
L+LTyq0qOPsPO20+/5mDFSOG7YebeJjWzALEO9g1ASUpA8eKN/hu2XE07cyio5WZMq2xYNdi62Vx
CQ4YffwVNWWRvpbv064OG0YcxRMNyoEh/IU/K5ZUpp8RGkXDWuqt12LORqdfoQOOxFbrcEr/Wi8N
9SBPrICDg5EVhshCFYJlaRWLTFglj6BnNhgkSnsbBqvGeCZ/SuHYgDWEFFZxj8qtupvEaImHbdpe
ADZ7Ztue6XY8GkeOwllGhSFHXZCf0xPziafEDaHHulrc7UWh19D3zSdfT9l5jvFUYfkXizJ5zhNs
dpk7Cwby1i5OrwlWzMJ9rggGV1kGhPW7Y5G18Us8L06AChDC8364xFBXEuoToUAL/PmniaKDan56
tLREmAo9jRVXwoJD/KllabC1L3BvVJkh4nr9ueKPRo8OC9tnl63YndBBBRDltXWGGVQZpxe/tWo4
3YD/AgDCi3H6+DrLry8bi/7InR5VXHPgDAwKaOgyjs0QHqdasHO70ikA/QBaeymb04gCccKyLxjf
TSHTpoR/cMpwUBCnz+4oPkSIIIR3+JlCuhkbCsz36BnVhMSD+/QSXIJnD+leWttH+DsY38heN4cS
8EDv1ItaTpwSf557DDJBDdt/+Z8JkqG8PhCpMNoQ3AflqBhBD0WFOQU0CxXLmReN3SCP7AGkdOgP
w6EHXo5yP9ftsrkpDFE+owKhUAYrYf8MPGmXST4Gk03mDVQx+hAR/IwNmFBHEXVNmSUFIJ0V7W04
ilSa5NedmVxFzYzhdydzcmWFnjyKgrKeHO6w7Cbg1oqo49LlyuphVs5XNl90hYEsukci9JsttlAA
c3CD7lALV9ZSh/aD9QWpucscfWrTOuWnNCUXY38UR/lsXgUQ8Ejq5UT15jLSWaotwKtytJ/crQbs
PmAzszSIktS5vSRuULgHERe2mZvigt7NTZCVtfSGpaIPkjgZXUUVCnx0TJjeyTayvB+xZbXJB/1O
O4YzIj5VEnvCBYPxwpXL5GHAFBnoFHDFrE1CRPALx3U6FBBXbNaKNFHfhZ+Ca+gTqehKuMipJvv8
GUzioALMGIqFyHeCIBgHf5QpsuKPDgxRHft1i8oqbNJDMsTujuEAVcepjw/1YGg8djdAJX+PSLd1
ZjJGJ0ZVWtW/CFcYcqCRy7Hjp7O0TrYfaUJC1B1/t20+V7cQbEPdxYsppt/ovZRKxKbAziek4lvd
s4luIf+2o572K1opHNJ3UPn5d7ewkVIQ1l5T6qKcVO5ckfDRJLGEEAr7sDcpr+AdeFuB30kW+WyV
ZDDP2YidvJDWRMU7FpLsVV+s2I4BJQewFNQtmbtDltAA5t4LFvg2btDO/vxX1SkyA7HlDf9sCWtG
FgOfPatP9eXIkwHEYt37IaNRXLAOBaWFXxh7VVpNhYt1+4LOUjFABuyVeSkaChhc+WwKqx3dHFcd
eEGgmIeA5UA8upLAgia/lUfzn8FKjvfoyfnS4WR0nSkzp6zfGZ+H+yubCu/eEF/agsCD5IDB7Slq
JGqHJE0ycXwGI/nZC43ZVpV5Vg9tCByGHAkUoPHT1nxGDdGpBmQQK9jjAM5O+ZSpk4LX3APpR4W5
5pbK7VLDvr3t184+NppPRqbNDeT+RCwA2ZCJpfQPDTP6jDAC3YwHmnUbZ/9p1xptAPh76OpKmsbe
HyEi1T/Fqv3753lu8c+UYcy7/cI0fNEPMI6DG6YSYxnW3eqR07BH5W0HlHfP6BJmQaExlEicMHTF
eGnKtoT/RJ8bL/fvgWhXKwA/97cK+sPw90hoCvOY2IRs/QY2T/Zkl8XMR/vqDxWtxHFW5aUAk6Gh
eNLy9zqBiNxSloUOGJQ389nmkuFPvTg9ooN10RsAf7ih5aCOB3Sh4FPv5td5cY7LTeVsc+1wRmWM
cEKUFE/YNFlQ3M2+VxFhiKclu4S1MjuSXyPQM78zjqwjoTMo8iCNMiLCRH5NjIzbB5dPpCc7UVLL
Vl1SSOdoc+IDYCf5gtBW1K0MJ6WbkDow9rQbNtONzB65Z8pegMmecHB9oeDfQ7HRQNpDWjIp1S0I
RinbwOCr2o3OA99H2J9ZDBaW//2OtY42wjDBmQf4jq4z+h7v9YPKyrreL0E84+d8+PwGz/4LBPWx
fxjeIZ/YDYkz5+eWhnV/dqgK6kytxZQR1oMxXhxbB/8yvIGG0j0nbbw6YFH4V3s5/+H9EpFfd0sj
UL/oBdPBW6kRnoyAGQrZwL7mk0qA/wtWFifpgf6CsZ9HA/1PJixbnLSRvQHhecROy1BqwOnFzNee
2dZjl7gA0OQNACzwc0BWRaqTYGwxP0SPdKuTwZYpyjc8Zb/8QpUovSJaeqQRfTVcfo9Kj4s+EuPs
lFR+saGqnut+e93ut3Eb2s0VGk0dpt4Z/e1R5v3VHOSs5KXvs5enBnQRM6V8U0WXk/2zhTI/MiG0
mI3Zt3khd3lIjsTwQkXToEf/PwIxNJqZ/2frM52RuTg5LDU5Fa/9rkP/rlqGVvpLFoEzo2HNn1Cg
xnP9M3eE4rQcaDbonSq5ZUVsIr9/ca24KmTCfzVWXSpxrMrPqxbVxAtGSvn5L0sfM5fpfwFVqayO
rYceC5OOhR3/+xn8ofp8OWPw9zf2CNXlGFQe0c3RyWO3U/vr61IUCmiGW636B7MG8rWKN5OOvI9e
DdJNFX9XRzOc0yihv4rhUE6AZjxODG/3SxMUoqqbwV+1hB7VUUnb2sV1zilJlSurPbW1CU/G7A9W
cP4NVVeSCx4KupHHUZ1zlZf6JBNhJeCaSEojzsP8K72NiKPNYitRUCxCCJGA2Gv4N2/b+4EkONhA
LPRKAVVr4wKtzvyv/O3vYRCpE19z0Qr69Oj04zJPcsNycqIklsfRQ9AtzYssUUpSpBE8NuzT6Lt/
IBEY2nTdTcYNoFFlHRy9Olv7YvZhY/gweKeg/mVBzst2yYOVpOJU4GNVceIKtHCYO/6KcvzDol+j
DX9W7Xcun15gMeW1ziZlN930kXAzKsWYfwkbAOjnzMASBCDVvk8AGjFX1KvHde6qs1mUOkfCBxj1
ghO0dvvRblYNtwMgovWLkYdqsv1Y151dwMB3t9KuhqXx0cttzNsaBYjLGL12AD0L+JEayMITEwA4
NffujoHGzA8iK6UKEVV9AloqOPOuHoxelJYO4Q5RJYwX0UaZefW33SAZFdSElW378QTaRnUHoCNq
7yfvkYgIP6NiSp3M3MPcQTUdPcPUASAEFOu1Yab7enIZNh+Umw/qnxJtgDu9c3VhELGB9djfkP9H
9wuqp69zdfUj2wJEHb/S5pvLkrNSeKWAUqGLFpST3Z82OzwAZWr/EXVmW6oqzRZ+IsewV24FRAUV
Fdsbh1oq9g32T3++maz9n43lql1lKSSZkREzZszY0QsIMHfTGA5aLTKVbzPkKb5JLzWIMModW84d
Xo4FAEWdCDr5MRU+ZZouJWw7VCZ18o0PVqDzGvfXxxryGR7RnBZ1OJ7XOoFBS+gpAYKh/UquW5r/
1zTEXghpT+Bpco6Yei0lQmWaYTHX1H4KfVn82tRyHwc5P2nTMQkFcwUd8jUrLICfXV3kq87Ngn0X
5EfvXPMVbu/hV4V0Yb4Y3cEn4cjG8PTc02l8y5EtolUkA/p6QDGswiCxyxnym9UcCWglz7Of4fWP
ltllO38fkSdAp/arx52uqsQPvDFEHnKE8xpxH6Qe3p8HUd8NNUUiFYiPosz/e6YYOHuWnDXPBfTS
iUppKvbTc7Vql+k5AHwK5857nr3H1kPNusLOTcMtUgQW/WPcy8+9mUcl00LJuUztP9nB94YOuhTl
Saoc2vKB3hjBC47ZkOryCtzdveXlm+dBjE7SCCQYpYY4nFOlnBmUexdKxQ6jYi/XRUq4g6hMOBwq
5/RfsPIG3OLK+Iprf4IAQb4NwpoXPe+F0JaSD7KcsihvXK7iGyP6QEkCjROERdj0gNSRW3jVTqhZ
z91crgaTWjrd1LHd7WLVvsALqu83BYrmaIm32l48OLtMO0QgKanb1pDvvk+Lf+8OuPK+++nd+vPB
c4po0p2Qj7JAesK0cCqSDh4w46ZyL7qWKaTRXiD2A8QisHCSM4iVR6JyKOOg7ZEpR2iwY7oRT3jr
M+n6LJKTP7ezmHZQLdWfV+q4aVF4HCWOZ7IqWkEi5gjjZKdgpcsfMHQnPkkuizardEMrI4cg3a4D
P9M0XYKGQAcDnxHSprwhqJf468CZOafPiukTxo2DAEp/mZ9QPG6oNwLbzwDQ56DAnSq3UVo/1iaa
FZtPwb5mab9C/8k71VF0G7DCdrXsUFm2a1mdAjEnwn1MgGqX3k8b7CGr1CsDSsbqAEuGRi0sFWKZ
KM3dw59SMlMrK72xwqjSpAoExWKzerSrEHQP8EZLrCDwgxHvc0XlE3o1aGh4IZyDj/eq5bp0A0Hd
IP77Til8P4+q9Qu8ZqSAG5/BfVoKylQOUeI/S4awAV/dUuy+aHpQQS6KAsPbz37n7Oq99lnNvXN0
88b0fnzV1BWZaUCoVvUqqy3YaKkBH2LzWqpYY8OiRPCNYHcGbaga7Gj8w3ZjZ5bMOwyL/MgUJ5b2
bcpqFM5GxZZwWWSKSk6liawBbDkmuhK9adb9o32MXUzPIvrp/4FJJr3DIBknfmmyQ84AE0C14muA
NaBGo0IYwjxrxWO4nuDp4Ix+JUYnmHaQTVQmiECBmahF7FJ/uaCXHMAro0QLDjzxMhMPeKRcVQrl
QqEGF7ZtU+37aGypNI9H+dXPfyJ/4OROWN3dkiTFYX1YFyNuBmv9tvzQNK77YfMkDAaIUVh9j2iR
SisFOTxv+J0YP2QKgIxM8E5FV7UlimIGQ3UTAyEmr4tHWcJ0bMwTVqdqmJJ6poKX1k6QMqEefFEc
p+4uEkVLJK07WtdgZxOrW1jlaFWaYrNaFqlroexTBUGMV3CiTg7eYfPpYsVoycCB6DGjq1TAUnBO
CjGBFnG87b9OqzN192CW21oeI4ylHSaj6zrzt+9h8UpgNORRoWwj3D+4DzHDhQnGbpWdFfxv70LL
gO6h9+sRk4yTabmV7zxHxdmJ9PmPVEZ3PksaH4qB9/ka8wwKGUTIYxhR2Nl7ol4Di6lVnJU7CH02
3stvH95UlnsYYpreJKLem3yvsNreaucp9+60Of+VA87GQoSPcDh8U0VlrY5zVDdrjyUlPfflbrZr
PYEc25Bf+1W0S6uDiv9tl1as6Qc9CVAgQomQRWp1EW8NX/Uy0cQ8pBi/w5nlWT3kS/uIILSe7Q8i
N4Ul2KSPD0PNDlERfTBvbfTOMaj+a0TgTsdM5BwmFrVqldUP/Qu0Wz2QhgbxC+V2syvZiBVlOT0L
tW0A7MkX6Igl6lmkunYtaKngISFEZ+Kngrb7XzMXrco0+9h3ds2Sdx+UcL9e7hzJ7JKHNLgbL46d
62LfuwSvZXVKqNm/oNm75bYG6thytSvIWZTovPiBr9d48GEVipNKHZrbdI8NugDgI1Ne03q59JsL
q/VytId8Xf/YBSRdX+Py5LN4jUp4JXO4Ouf1N3p284a5fml9u2D2jeuoYh/pWH21B4Nhp9OaVkGr
gVgkPXRzaKbYoT3MOIbMFF3HOmiM9gajoj3a3ikgjDuF6v0YSxUDTOQGZKoqXcWElBcgd1+pR2RR
may7VpSwqYhkrCx06hQidDUqLn6NcjdenZpWuzKZh2hJjsqLTK9MQ5esVZuO4Vat0qBi3lxjjPm5
9LJpYfjr0nTOGr5ONXcbZNZsbwmiYUA9yBHRy4ICBDjxhVqR6Jt+EjjxAAIIjtGLuwfs5xCj6zHL
EVaou/zv59zWuWUaYpw+NTQD7+caRa7f9XdtLZ8zFPwxPicuak9mFgExNn45gkrhwJZ2UaWhdd0t
uDUPPrENGTjCzeZuqByKEhFER5iw7nstRXRSJJRmpqRrUvwgLaS3yF/1BXGQvyEC8Cv+fURX91ub
aLwhDgul29p/OMQRVXYgIQZRDecVVvVz8R7BGsJJk74XeZWRP0JJm4uTeLw1OU6vI0u5DFqNU9Mz
0ggR+nVv9LVBBfB3UEfvGEy2XS05t162fUDV+Bxq16ZvCWV0F/qlUc8EX1fn/u3cDbiOir1/OFFh
mgvi6fbs5EePsNIo+QlD6FvLZJYZZ8b4az7B/+mk+P+d6HGe3v/uf9e/3baGmG7yqNOfjaKNysvj
sSugBKLn0gkx0X+PPKpDKE/u3Mff44+ShTfInHmUkVuDBph3KrELmz/5OPeIn92je2TRdss8sogp
Vx14cqBm7EHpc5HyMPSRyRaDpWJ3H/UcZUXmcQKkRXqgLCeWBxQ0XNbbIr+xVtYKY6pUxRFCvshl
9yiPQHiH9zmHPyoTqDrpaMc4OQRl1l2PX6x2ZOSbcOrO7u3ssqvj5f7vgTOMHgb167tjA68abwK+
Gp4kD3bJv9sis8qsEuq3qDmAFmep1Pi2uHBUVlbinuHSYyMMkQDjSe/C7YbqFlzQPers0m3PIsj2
oOCVxYleL9WuVNqRTRDrlpqlv+P0Pt2vMssSd45Sc+RaThAm5CvujbtjwmeDENC8GA9PtGfxV8Ux
ptNNh1uKqwZS6Cqi+68UQKG31LIEcCihJRBk27jhI6bwAADKiN8ZKrT8BwMpSvviS6ox3S3xNZQa
QHIPTj71wrXrbAAnDhDmEcyg5WVtnxf4sFhEh5ELopOz4HsKJbqysytzISwiJT0shaCsySNjRNCI
aBD5045XiEnFBegmlQtoIqCwgviNeDNCnv4fysB7qLUnR5TIBEnOljNeJ8RK3NTZrD7D3G1dVrqI
saxp16A1q4rNo4xiNR2sATX4UmpwtSPDmoLOiYOsiwhiSI7xI9IVhFHkkBFPUlJVmD2RNnaLEGqt
bM5SoStqPeEsT0YJD04GZE1I3hcZj9/zQ/xnhbXGtfb6pB9DJSVDVIpgmwC5JIiM3Sb7GzojRwSq
FPQo9KkS+tCV+oteFe0RKJzIdFXmMUd3T0xyuTW0H/yOmPM8UIfh+URc/1OTP2Dpa4RgHmWnrCfa
v1J7mK/hGx3JWC0OfWXuroiOUgVTcnnGk0iY0ZXY+Y4SkDcqRwo7nG+Xpcncz6zyGzREs5sighes
uMwK6jtiMcUNIjOQQKkbQY4bJDFZEH/zYiieFzkm1IbsbD5o138u4r8MvmvsvEdarpUJ9en0HEGU
j0A1Q78oE7daq+yGCkwWN3/Ne7C+8Khf9FUq2pVJBZ0AoStPPDniysOZ8s/8hr6f1KjoSFifUm+x
VnRKAk3EcStMLosThNPCBG+byyxueOJv9TZkPUFsbiPV51wWCW+t0zFnxSuymzeLc8N3l0WJzKty
olq4+rqjj3ah4Z1zWcj6EDcTDXDtet2FHjn3IGHgWnhrJQp6dyCsOkjW5RWGcGkqHcJtjsNDB5in
QzSO0F2HwB2/MA7RWNjxavQFcD7pshzokiyGJbuhgzt1SM27yllDxuzQyTGqE2uFO4fhKTLmxCOs
aJgs3KOzyzMtEC8AUKrHu7HHAf2A8exsnSyGsDQhEuBSeSQZF291m20Q2dM0k6Kdn60RJ2RQD02w
TRPoX9FE4WXmwfd8Ap5pdsMT39IB80cbTHoOTkoTubsTbiMPPoRIiWHZdirds2liUW3ne+W2hdzr
jv5Hp7r0bbZL1jt9J54tLigTKam89UtPm21LLocaZ/DFxq3UG0sLqI6NnyBIkJF4CUxwvhC+AWXA
HPpWI6aMyYtbM1j9M8HQaT5fryU/0C3A9TAcEuye3kGNGfdkaEZnoSrHiP7yA3p/gYMMLws4ZxBN
nTesj3WH5BQJMfJenqwHNB43CGG+7IBUYR5gAy4eBB9JGf5IbcNKGz0XzE4amZFjj0OQOHMb7gnS
OWa+HaMKbSaZ3XjkDPYnG/INs4QHgAvUtTlRPTsR/TuJu/670xmSFPQb40YowbDrKBKXPhBp5ObN
EHruhjEp7siHOvcUWRaopfS6eWa+Cq79TU7/kNHbCPQAlyYzgIRK74yu+BjwyDgMBaVFDWoz09DB
+CIYr7qtq/MLiU05NmniAKEuxLoQ/9zXhiV70aKOmTSYahHeIMQ0xUVF6MG5oTtZV+dCJYRS1EKZ
n6xteBcPpwCIYNAMZDHMOQsSMQAdivmUeeVdVbPhoJOMFLRiAX0TSXNxgiaE/6pcBSOHLVfWEK8B
Z0r4szZPwRZlhktgO6IZWOGD2Y5TsphyACk1TpxQjYLGQVuvYvMfp5mW/DBrgCD/22DTqigUG6H2
ZGBU6cgNPl0RQd69CwoYYjvpZkDFBaBd4iVWxYRyC8xAbXYsdmb3TMCPcm8CPJRuWopOkCZnBPLo
AGJSCt3Un4sidjfkIIHVArxYHtCrVcWhSk3EiACE6H0iQAgxMrLuDKUQB5BvgzWUJh94kkpBiI0g
uq3WU5XDCigkDRK4dbQmTHza4MX8Tp+TZrJgTdjyu36Q/gXag1oBjyuTL1jXgrSj26YD6O0fkE9R
iJh48kzkbKTxiFB2vSkLm1jlxNuKt6CLVl6hApHtDZGtamol9NP0UgUECe9IqzwoImQYJRxepFmm
qGxxqIVPUpyiNJEkBKzFtgV0lqb/tyiJM9ZEocpMl8lMa3B06mLGgykzJKKdi7SWUJigYaELK6wO
eSpCg/9l8jlvPKGbL8qH7ocSC7CtaqDH4oxxyTheXK7ur8nV/MtrhEqVKmFK1kbzSG6abr8IAWTa
JQPCLCBFq6mrQjeRXFUmqtvKGAJtMS/FHTG0Ep7vyFpkEHVlzXLVzASoLulFLfFazSjrNNKxP6Ul
L+RzRRVQQ0dFIykgJQD7RTEQaHJ9qYEWMfHLcLLz8TbgCGx5GuoKtaGyxJMRs0WFWlRfTNozJikc
rqayU5wFhEigTRpbclI4Cb3cRJyaRO0tOZ72eXIF4hKDU/RAi6oYyIscOxq+7jkWyu9cyalvaG1S
u7YxNn+HmtPT/NA8McxWkaC7ZAz8EYx0bQ0n1Y2IVMv9jpbIyZPDU35dgV6u1l1SGQd2rDOCVmbS
e3inq9U6BvMUs1pzkuuI0ry8ybgRS/6LqwmtoUnU1qTLlEwjwm2nnGg6sXsreZdkd0mIIyOoL5FL
oZmSJH/i/haLZDoJ+Un8SmfYkCtM7pDPx/lkTlg0W9eZcq4sJ+p0OFQLkIO+CmacJqvSxXOqRSfQ
EpFf5N3SYdl87oM+FvpU0d906Lfpe5ulGM6de9YEvkJYSf2o44KWKioLNEpKPGJm9wh3UIc6tGox
X3pkQRB/SfP+LP4/JdjTkjHZbwuJmF+dm79UWk3vx7vQO8IUPOicuR+U6Ux4BeTSjIploCL1qP8Q
RaJCtkCEJ61ujTvdQX0lCqHpGGqKoB+7wqVkOE2djsBrOG8kk6kx6UbMON6YpWcCGkTqeTeTl4Qa
2yOGGdzt1sCGFk2J8UbMDMjue+/JX9SXlKfpgqNuPTLsdBg6jUnKkcowDRX3vG2Kckuco1lY5v4z
TzByVNyAlcOegCuoO4bzytyQw4LWNtWbyEqymvuQWIVD/A+Hh4AD9AgUJrKSrpKJpoWoP0sMMwrU
jO5L8Bq0OhWHiOxEcXFg4XGInoMzwUkrSuEzmV8Ie2uSiOuhjDfrlcpuTWN6zLLYTPUVS5UH8z0d
WvYCT7eJOcAJxd1+CoYqPy+OkyyVQHjNRYFBadIW+i9cpfZadNIyB/MLD0hqqGRq4fbcsOLKHQhz
mrdmR6aJykXEz1cZsgx/FeqrBZ+Nrpui13l7+hcqXTQyu2K544u3amoeGe6l+BLGjGpmaNqPkLrg
Bj/q0N8iiXCi2MMJ60pk3JWBJ+mTrAApy0E8orfrJJkV3/o1mdLLmiyu94kyKDEEkEcgw5NLaJyG
K9YXt4PBht3yqVFe1yngsEA34fP9wphudJRL0wgzoBttAHDxC050Tewgtx1eiQoAqZE1I+oo9ymi
+Xt2gC4yuRCwId65kCJJUx7HQkAAAyHxxopTvoP8Hj1OG1f+B0ygtwaCpqFlYtnIAod0tpwD994j
/qLM7cp2aT1/ePWt6nLXLx8afCZeNnq1UeE4K/+6H2y03E1FbbiXBc6IuCcE51AICLWAOALJnODt
isb5wQH8TX6Ty6i0+m5OgBoKOS6LDKjTsbWPcDUJ3y30peXLHzrXpFnOtQtP7zmK7TdTBAUAxVkk
RmIKm3Uo+rFosC5CZaV7QznjMd3bCF2zg+J4D+Q2UgOAlvPW6aXmN00Hy7CInSc+oKAA7g4FnPIv
2RIomNyyfSx1m0UX1EuwU1ABpQGuLVPrIxJ+R15e9Qln/sRyKFryfWwERuzG5gB3BS/UyY7PdLKj
2xFmoDeRaVLYzptIJVgp/m1PPERIFrDytKhTJgVFLjAGdy22xBmBhdIAxoNlFwPuhQ2wda7e3TvU
LQj2OvAWJkv+09S80NIH9BP7qn9z44sNtYjL5bzxQ1I2qgYAAxTbM6yBqgNU5CbzL4uXEllVrk93
OzbnWz91alhupNFor4VNxGFkDi8xRpHJU/znObI8oECJuGdxSU2FT5M2GSsWNCBMuclFyjoxvBgt
ykS5clgLDhtSipOsVlr0er3hZeKcasAYNxTr6x8yhuy+ES6mAFD2YakYEHsto4sdkagg1cmqMwcD
DP9PNgsJhbLTl0W5OeyYj1rI/ksrITbT1OjI/OhG65BNpBDJUbFric5mKlBKSM9Z/rI4BO+viXhc
hBGMGirIfQEHKGXTqIpCM8IQgyfyCPC+MS3Q01B1/y+dKII8hDq1N4TWiwo5hYo9XBkf/4E7kGCk
c0sgTHvzR1sS4kOqrdtMYtyVqj3yUU7Hh2BPYAPYq+MRoxjXU4PJBJL11NVr8mAdccLFffQgE3md
IZGSG3jGnqev+tQey5iKxHigAdCNl1EH14EDVGHYdZU6SnXxh7L2AeddPCIxnFP7mIXGrH00dTmB
xmTAtaK6lGJqxWlrVP1cWl4ij1WH/kCTmothEmneyRXQDsEsbMuyygFJvQ9GVN5X7w+nTAGe2mGw
tX5tWqCozJ45n25nj7h26qVupayz1lIIBheKni/GFFOGiZnWBuqj+TPAerYfOonyibzPrTaTG564
rKlNTNuSL/1gzvYEav2/cgVzyngAvM8BN4/Zj+OJ08fbdmds6ExNuWvhGjiQllVyivTx05899cJ+
hpCFMkRGHHF37sSrBigJZseSOB/MIGggNBSyNbfeCW4pkn08y/o8AA+7JKq0i+/4veYVWbmWqCAn
mA0g9L/mfFQcLj+DCmLwdzhukY5cVB590J+E3oh+Cmjuzs+7czCc5v3vhQSnMIQE8ZqfchuUvCGl
CtXDKMykgZ68eOG2ILI+kxDL1yXsY3YrysBlUNkv81C27zOI7S8tckkVGkI/qvG0QyzS8uLQ2PlP
ej2hYj/3kjNb9iPKj0TLr5JW1ZN2O9RhUIDRAe5V5J880pTiUwkxUC87pgOTAcefRbJEFdWm/pSN
WyRyI4IgIqnYyU/OWJOL6WWquqGx+rIcOOlNKuzXfa0heGUviaDIvCAdktRmxG8KMszn/DG/BvT9
IXUWu1mKjr//aLYEBSOI6EwlVDZTV4t3lkFTWPppyOZ03E4QeAC7WqMHrJzX5wMLDlNHM0TGuN9n
RvT7/+yhDIQCahErFE7Kd0mPSZ7MMMGOAgwMJx+k98CsnZfyAGUuJQEjvjTP0KrhaHFo/aMUreie
9FBUGmulqa8vCqcQYNUEg5g9eBvSZGJX10tmBrfTvLfocAoP5MiLp5cepU4Jsb9Sp9J50HPzQTj7
8uGRdVTvuqOxtzYVuoPiqi6LTAbmIJTfgvMKCUPgSz3R6ji0DrwQj5+t5tI7G0p5RjupbAFBnPwm
epn29AqRMNKNB9IDA6a9N71anVq6PWAux7klxsO8d6FxhfzHfkAFlMN0lQla0twXCiN3XlUbJmSA
jlLHi5+Bgeiu6RYZt4/Pj5pcf7/DzQvNnVHSPsJl5u6FVFBauJ5VXE9urA4qnkxBHQOX2I/BvYuO
41n2kbVLuW/dGn+HpBXbaPvKtdboZIcPFFqBHlgfKnwhnUbGHLac8AiNln5RHmmV0iNyR5fjAzlJ
SGzIETG8sg9pUJLUkPYrYoojghJM1wTpAH/EtSsWXkZsiMpNLJn+M4aXAg6qQjFdzELmnd1vMhOj
MFQ6UhW1pCQJc3SkrCHlAVQgBXrUG2wGg4vzN0lcGXTVrEBdBtISb1FCLpKe6zI7BSsopiKkZccg
WcHMt9X7qE1BCmIFPWIwn3ORFU0XHWdnton0vVi6WrK6Gf3lTI2a6gNEfjA3OceEybxAG70pb1Qo
4oGO7ghFSe30bzaXLWRH2Ix2Kx06H3VYEoslrY5WzkfwSJswTneaWG9dcUmbyOPos7wSLQFvTIbG
rNhITsayG4n7LEdN6vpaDAoPt16RIgl01MjHv9HJONfWkIlhRSojJWCHy4PLYrYWbprxLvz//Dt5
Hvh9/cCFHNgZdrbq8FsfLs61gIR4nxL+qB+dXG6Sbo7Wu4IwRBg0dqIl4wowXhGTcyfLnA4oNgQE
zsjDA7BQucYmuOIuB26Q4wOEcnQAADygZYurwcly+ngNYbgaB1d4rZ3hlb5TvGjKCFCIUeY7LYVi
k8mfRmzdKmIH+umKd5bDoYObwjmyGPQPH7peyxhpycoZYTHXYbgDM3Ju+Nz7uvFUeJ0cDolpJSzQ
yPOKNU/V5DrMMGLxdOWwg7jpBK/4CJgN2gBf6MpIWUYjHmjhamQTysYZCqiq2kQFLvxnMuSTQO4N
ZTJ0pFU7aT2+CKWa9NDNWMxa7GkIul4VKXssuTKwuj75EypDCcO+MJ00t6kbs8aVXOsqNTj4jnaT
GSy/WRNOdd3/ZQUUgcqFhwt1VqrWq+DDAMiq8VkqVcU8Z9n2yeYXn2ahhut+fjd8nNyHejSnB74B
OfpXXIPm2/uCYnYvPXSaG5BfYyabUrTnQcogoG8mGvgyupZvIVeJRp5KDTBAfPE3PqaqQucR/pA+
8Vge2Z5/Ol3oKpUaMdSlN6QI9TOWpysBLOUIlfFV8nXSZt4RjcyVGZVp8OHuyz0Ai1ue3G5OHdl4
zFi8M1qfiWX7xgLQekkDaH7gbw41n3nDkmf+YEQmgDSx0WWjhJrpLSOGGkYvafSoICW/Vmui5TFC
SInULLnYC80qCQXEr+hHmATzUEYVLV30ytygM50iV9/3glWw8igsskMa2bWmU+p5sYNkYbmBWgeK
6+LujnBs21MHUFV53LxzF6d0phakAn9UrJXax3SjpiqRCzljUXQ3dUgVQQlq6Z3ICCCxjTagLvfQ
sdjelRfR+2jnEfZF4aRcuaS2rKja08/Vxos7Qvl7FqHYpya9AQOHxfvxWJ+dKX6snHvd4/+fw6JG
Q5d0rlOeA0WNQLeOGlpB/e5TZ4J/A9XDHKoLiRSmUryiHiYsAdQIqfMgswOpNlcnjSjlMcq7jHzV
0SDvVPgWsfLcXQJN1cxil1Ly64uWELowtaNR+V53qSCHWBcDOGsrOEXDBVwL4ZjJrF21J5Sc5Op0
ataU+QPrqtTa2rC6zCYd/C1gC6gMdpcpQ9CjTcXYFiaShpqZhiPam9siCcga6rg6Mxw847/gGjLj
WE9mhfYRzaL41wvGLxLw3/oY6ftaEHQQk2jB5e90XPxzoZYZIsQMvWtR3O1CDypgAAxDCM+bx3WA
0OV7eB28OK71ir/PQaSxfLhxvS+tx/Lus//s3Pq3/iN6Upb6CA9f7sV1ekWmTEJ4JaTp96H0GfdR
2aNVM5mhHzlIwezSV6RVqZFKkGCefANUj7F6ykqa0IzpIXBO9lBf0o+RNTvZlT5IMrEu1hx7tGfY
8L5+8Hm0hinDwufKoVNc8C89lc9ukUjYOjmyT0X7jceeOM8O5S99ffgVlStwNJG7wPP4cZoKQBQD
O6b0nqJ85QDoEQeIfjTpinJfFWcg3BPuBpi8tnEeoKTdJbs9HCWgNn5FDYmcXEWZlCvmm0aRD+E9
TvpVu7qqaTQ+NJdHq1O2ZgQHAxZDxxMucTC5HrZnZpf2V+nrSceIScY9FxkDv0alJdxs+t2yL1HK
sTRRPakNeWkYs7acrIJjZQhUfqSHBtURN40C6E/04lBEkoXtIwOnVKeqdNMEAlKs/ypZCUNbm8aA
C7sa5acYPPGNArhGRjZNmTHNUkYZcokSBvo/TVBphk6Yt6a8SVQVJr2I0TgYcg4PrspyNxsWit9G
ySFVVmJGs5Xp91psy5KI6BhREWX0tQE96E0Y6gvodhoNTyRXsblBoFRxGnGs6Z5q06fI14sBNCcp
aI6zo8AnQzjBtvNv4+7jF2AYpSC0Zlpp3KQlnMKs4g5rmghwVT5GPkeXhYlXQnWu8nImApDGJffe
LEXtkOGajV11m1ckBJQgyDeLuFFhEOBIBJrcCvh1LvLfOIyzJIt8sr0+0OjwgVMix4Q69BozQioe
AfZb5ye0QamBCxiVzkbzqcnUWQfhlF1A2ECEd7Ee09DqzNVoisnx05v3x9eafC29hxlv/fH47Uhy
g4kUeNowpL+JesDbGRMAaOXx7rIVYehyAdfasCXQPVzjtaWxoIYOIuejRWdF/pK3jASoKbWVVmFJ
L4TlR7nkh5ZtqsqSn2qwBRye4ro7GQAn0hrV52apSEXCiBU6f5m8LXtkG0vqT4hPuZeaWRPwT16o
0dPi8H3lwTc+d8Bcl3xJgCuCBMlzEL2KwwCzg9nJmy2VOxUKomnGtr3E6+Qb3RCJPUr2ER9BO5TC
UwN+4AulZGYzMkFI2XDQ6Qy3tOJk4AktbjafyajIJfIgL0A8ZfNl6IivuDdQlMI+IigfEgmiQq20
9kG08CjHY3pbf2wU06jTy9mdgJsGknJ1ER/FaVW4HKl8OL00rQuNLFgVU+8MvzexlTcqIdK/k5jG
DTVW3ttrqiiHq9IyoniJbIknLzvqN0PJsoQHTKe8UbBg46fLh1S1cx6znpYTprM+TSnHoZQ7FWCY
6UoWf4sfpfmvd2H5MLWnnHi4zsKbFc8rJo6u0jWiKtFWRQ9nJPl/nQ9N4XY2fU/tovMOK7CBcUbk
kfDPaoVCTOp7yqvF/2VhlPDqwZv0MX39Tq8k/vHC8bSTs6dfJ+sgPAWllRXVpuMoZRZdCKn0Ki3W
Lh8bev2xq18UfI5GAYIwhEAApF3FxqdMH/l1cZ0fxpPiUEcp2AL6Awix9ne4kN92euxXhaxzaxGD
UonaOFQY92y7FJSCuGQfFLXylScVgdK90aiRAyVLUmrgpbAjHhoq4Nr5lyvcU+2WD2QcHmFxuF+9
Z7no/CcHRpUGH5XPaIUL31nqNISGyYk5Os+2RHDodv0PUTg7dECCiKq5cHDBFzBc6b5GhqgpcUho
YX9ylOj8xoYrYWQi1YZuo95XXhHQFNLsePJwGajwYCZ98chpQ4/whEWZmXGlRZbV14lajne/OMxY
DWrXaPkyqo6yZM5G8zL/d2arBLGGoA78VZjXbgUvlziVV+0Jm/IR4q735RroPEwpL9IkaZjwoclY
gZ/pHPV7+ReUi9OotXliUzGPdwec9sWby21/9sXOpccM3FsUNdJj6+8aL8CeeesVSefjRREY9Nri
orwoLvjmOH1acFWdJFHBLhkmUEQuiHro4iievhffRTwl9QTjHOIuz7wOdi3UWh58Q3+B+FoDSKxe
fb0FChp0uaUvK53e/t5VhhgGL1DTzZ/vKGZp7tD5j70iRDHLfoSv43BeaD0/DkVQULieI3I8x+gq
Pt8eN0lq2nS34vy3/qv5k2ZH0qHxQUKrV/2UEd3i06qWSQRVEdF/UYJGJt+WKK0ARgTBvEepXK9G
QbDXnJYjYIqIVt/JfZlXUJxiX8E0gjOlb6YcVp7yrS8Oz7bxHZXqEN0FTr4CMSSvTfHlkN5/BGSq
aGpF6Qek7NGpr3ya4MwXtdJ5o3Ys+lC6ZapeRtGepG0gPTeuU14j9f7vCLmxCXRakiWMHP5W6oTr
BAmx8ETIZEaGE2QSDWkMWZwdxhlkBdqk4v52frbMpGYUNu/xuXdn+VALlYvQUbf+rMZ+lYtOoxst
6jb8OMsWMvohK8WMv9gldGTw4qDO0X76Cr6RBtkpC0DrS8oAcMSNYTwClV+Bvf9bU1m3DhtUg8Yw
LejMNkXrmeF6dp4dpnguyLtZ8rXbmlBmavPpluKmd1P3QXeJOaThEoNNb5IOL+EHnpeYU1VoZmKz
iHqrQx7WnkoZZXTpYqLU7KFGE5OsN/oN4uGne3F3/RfdQeguiOwCrlXz7X86eX/HPD742BdIJsPL
ND/e0zkFWeN2vLr0j2srJL25+ETWilYfLXTEQ6WXMh2khcdX3uCyfoVlZOrtHWkQNNobZ8yvfeuh
FhE8lgnn4N+X+0GVLmYWMBqw7KGPDjf9HY/dbPvhE2N8YdOfevn6HH2Ktxevcq0MPdsHF6rBtpRF
vJt0e/F/3nNNask5he9gPrWGmSEMj3tnT1+kZ5iFA5gmyLRfCX1Sem0/zkFgvtTv++5zS9krAO2R
il7azw1LY+0UJb9E8in1ehVTpICqUliS+92/a5gvrzik8MHNDq+EHQQ29WcfixTQVgqrmDr+ugUa
fr/cfvqVbiVQG+ci6dVyKxOiK0MvZ7dKYwriLee7vIdsCV3a8HWfKJmSh+wVuh/v26w0MRa/IczI
6F170AT6Ncg2bo1XvdS49Ai2/N00Z8erZ/NAl51nLx58g+fgYMeTwvjhzpef5Xnw2ABHDDDC/Z9n
QWHPjc9+FjrVvH5aG/GXsXZEhfP/dnOiBiFQym7KWVDMenIvrYq/ZDfRIYdJrlcawhNvTvx8vzAo
snIvLvIa3q5PN0KXmUQ6++bHFKD4tMlBygP7WXaTFkpK13bV5U7TPqJe7W4REDkNvvU9Om3XAXUY
z2bZt7x3NA95xbv/8+PGnFYf9RNAkcPGkqX97rN5VPOpX/tMQ5Ip+w7tT2aF1m9M9/EgHlejPD2t
Tl7JPZMr3TObrDpNC+ngrkObLS1CKGApDj+RsvqI8AckUbzn5oedkbsvMAxUfXYhI3DVtKSyY0cX
0uxivqlu1Ct6x94GSMQ/UXH0IWdUHCkmKtHme5QmDL7sCOmucJxSo32cHlHfTVPxGFamjopHUt7C
nNrGPOoW/LVqSMplCsBubED0o0Co6R6WHu5++oJ+N9pPi6Msq++DMLClgpjuvXvtFhrKKklOdt+N
B/Mw06mGR/jnKeIg91kbZbmn+CwPDa/s3eA3itI1d9Vq0fzrik5Y5qsEN3K7yfhJCxGqQCxcavRW
9ECEEy/BR64ScGtOJzEqPZrx372pAidKkk2PhE+gDWlPO7cfiouR2N3JSCnNNBTO1Al9Ny2oYxuC
QuXJyFARE0Iay8JiNOkpYqMlAfGMrLA8+pHfUypTdeqbvz/2v5ojmVFpr1CcwyHOAl+1R6cQ7o70
a4TJ3in2MvXT8tSx2P7X2TWO2fBHrmmLc2iIy/+ygncKKnWohmcp7+Dgy91JDxH8VNKRIg65Ovpd
pUGyKFASQAJnJ6t5cu/NE7XSbHs0IxP0KV9fqKecZ+Vj9pNnz6rLT/g0xcva+udQO592wI9I9+ys
2sbmnrw3sW7ThFYKIXwJZkxCuIsJR1rqb09+e+72nrW9V3Wfm9fqDI9oUyGb+aNTW9z9tD40Df/0
i3vyWPgE7Ss8eWtg9b+YZYoEewf/PsguquF2hvHFMzitt71Tex6iHTY908C6gjV7kSstsHu9p5AC
bu1zU22Ki9T7Si9NsD5KUCDHLBLxvAwkJpQBKI8zUTGINGV0L/FBTVClyQg3aLQn+ZDaHCH0QsI/
iCTsB9pMYRgomBZYh74pt2KZwdnMUOgvV1QcA+IMcGtZaJJmxrdlPH8BGKPatseQYPWXONDKBAuH
lSejIla12dCXxl2bqDK7FeBfSBu41nqV6XIPNZwTpZdPiyJXqaDdWvvpk2aM5frjZZPnJW3b55Pg
+3A63MirERq/kb5lGYTlpH5DOGJz8C+55i/vsJufoxjGNEVZyH2Q4CsQhb9RZqbhDCj+iZZ4wggS
fKDjgx5CRfdSnVCnkaPncxNHNcf8pn1M2S5UVvHLO7/sPQs079xQfrJpGny9dimBz2eRDCpMjn/8
ZXw8OvmWPM7PsEKFKLMMlYFXwLm/R5SfUI0BM6ieoZnhtckCfQR0r5xTAlE2NhDuKg/Nxnvz0C9v
fkTcLxa0KkpoEESzdPVVKdT/Szsj3bphUagPieo9ZA8kkaJfp56JbM2DCl9NYaJy5ogCb/RhZu+W
1cxN5wal1lIhXsNDFcxDuFJbdslozD5zmizNW8LZaPw1+61+FJ4AfS7/o0uIsFhGoRlLQmbb3wcl
1t0fhV4i4RLB7vg9QBwUtie0tBRaEiB6wNik/NQvpGBIj1aNybZc6jS06ZnQfgfYo0hK+ncPbBya
gAyIYAl4fCzVlyO2lr5T4CV5unRv1B6pnTJD/9MdVb7n6DCkWy7017SmYQS2NIKmD2sRWyilN1oO
+1eU2A901y62qy06avYuGyus/P0Gv8Fj+tzsA3rmfb1kkYOBJnevMvli9uWDFNlGtgRX207SfrRi
motf66Vuxd81s83xFLDWvTQpj3emXrBGlOnhl4iF05w62Mu45CkVR9bq7r7r44D1iXhaKCABUYUa
IrCdxdZekBaYPlwhPVRD8JyqqxVrKwSmTOLn2sjYwoP154KatLyVtAc+0v3uOoxtswl4AZpBI7GO
WK93fzu8jrftbTtNmIsPKxIIEmNBvqv/s2idLsa1DiXCDCezTo3qONfAnWHbY+tbJiVnfyrVUBVL
YEJT+kW/dKf0at2+7RugrIPmCTY9BvsQ8H8PlYFV7JYae+Vw+LnJTegmxqHmCUiRijRik6wAnwX6
AWBPZ4emJpgt2gN0EDqS0Qju7SrMHWq1nhCmmEC3GgIDOwRfcfFIVa5KhI9oLgtgF/6XYUQEYyEy
xEH7QH+1BeYhw5d6XtgGDpPHZgZqFqpWoGw/e+/ZD8OgA6TFpiEAaMp/VRGpls8V5TOVRmkNxn+a
nema00T/TO9DdnFWHf4TxiHh9ig/ovkAksnn66aBCJJQFE8n9QG1ILDjWZalYn+TpFqSqCIBg+kU
zTiexlMVB0gSSRqRb1iPalYj1PONhkexVTANPoqtfO3jwkmingHlj0CwA68L8h5pH//JzvKBKAN/
rMFa6kZ0AVnOwP3S0kUNOHUDdAduHhZazCKuTBxyG27SqCD0WLLfPlEQlSOoraPL8PXnbpkQ9uvu
bRoIoDGNr5BtbZ3hlrTStk+5JjSZPDASITgYqXDvN+rSEGeoRYFI5FqI+s5QsHGxUjozqHfAgsID
IQrWr3DSYrrgVt07tH9aqpCfQJiEIho8Jnx+jR4FM5y2gMtcHdDSprFw/YPiE5SMWpRpf+tv5+bk
PEoOaUb6A6F5tVDKs9cU2EDl0WeyTaE48cD0Mn1RrMXGg9Ajn8JdQ1ejNiVIYGPMuDk7Z7943ttD
LUqN47Y1fjofu3O15/4FDJm/bj0hv+9Zg3aVdiMxCeYXekPjh/1j0d1Iy79oYvFFkKgKXn71tvUE
fPfglFMCMcT/LF9YfE+KxlWsAVJpgJJXF0yQq1pt28VmqVN1LAZV5A8ltlNpSa1eejhDrJFhnamP
do40VPdGAczLwTMBe951KNMZqHy7RLruBxcTHbYXlHk4fmxb8ij2zrTMNNW70FQRQgOQoV3iO5Xb
11/UHI2vDIvFBSEiwysTIj8pEVM25+B2/h9N57WkOLME4SdSBCDsrbwBgRBm4IaAxXvvnv58Kf6z
2mFmGBAy3dVVWVlZ/9B1sv5pzAsylwjuSL7lDnHm/o6zRnUIVJR6gGeeYeCyOMkbU1TH7pMdhnpS
xyMEuuEF+ASYqKP14oopzCT/Ja01lQ6cuO5v6gse6LfAxcSBqUdlu1m3hgtSxc6wzmm9eJPcKUBV
su1S/6IkATUwq9PvXJwqUjejpcmxfNn6KoZFOo4T7tNmbIne2VA8PUwwDAV4mqrXFe37d9l3/nWm
gmWV0L+D5wwDShtssiDQnbY01N6NZUrhse/SYiBEsDgUmVNBsEiBOFqQC6naze8ZkGR2zMSyk+sF
CjIs9RFHpIH5qyU/F6qNckU3W2XwZbdypDHgo/sBeXqRJ7t2ZKwqTXSSHNZV8XNkO1hZByikvlGI
VRpUwNG5d0d0+kuY/MwXVjVm02+yzoLt3j2BTdDvUwNdiwZ8sI37nB0gOCBk34Kt27qUaE8raj7N
U1wJ5LM5Z5KjR4esAnQTeojNRI+S1SsK9sVBPwTSb5rNOJFKTgAoInHw6j/8D2e3gfTIUc/a8kLH
DFhOERoS2y3FLEYv/xIJC1UqR+8GS+cnRROMO/cXW6B56WkiGxYd1+HhJTMUFSGTEQOEuD2RVvGf
yZcBFXis9x5+KbwZdB4MAw1WdaHIVc5kjXVhis4M7N5r/JMO7jZstL/6BKfsnxmqqsCiaSScJAI/
xGr2OGK8Jb7QiPRNv2FnpooUzSOgewzF4iZKARA/S5cyG9j+raMFT5+qyF/Q73/HwJWSmpY8fw5G
+Y9eXibRxjjissfKknDhaDvca4NlUfGA90dgzTGbQCMwHgRV0bgd8RfcKKohC0TfZfpWgJ+QPBWe
S0CsdAEhBY2G2MUGcWlJzJVYnuiWyrx5EjiAUHOjib6CL1IQogNfeDc9znnNlwWWhYhyC/oB4qzp
OqCaw/7+OD+OABNbxjlVxf9e9XyCG2Fq6YrRtg+zDQNBR0Qql6UOc8r146LgO/Cz5gjtQ7lUa6et
UESTZ83hGkpJGPaMaIdnq/bfV5h282CTjZTF25Gj7uiqrx2u4+2n5jSeKXkkLh7LIuueNiq98HsV
oagr3J2e4ruu+BBcWP7P5GGKNtFAOFKEY+S/6LCgtBmXaq5uhqqK/DUjEy+d4IXX6vW6wFqnNRjv
hKSai1DGeDPuD1UT8iPUvfCHrRIkSJNAXGaE5nij4q3PVIs/JRcsPtxVfTrTlEcu2j8JHMi34Ww5
dcXOosEUCRoeU3BadHLoG6GOXMriaXHUQqf8xYPYQul9uuEBhIDoSuOBsgUKsDfdA+W06qao51X2
LcwBWVhqJ/T3bY8O2E/qbmmGzZ9X4KWT5YlyewIgRUNdNWDUDkgPLqUg/ftMZQ1+blMBaPmn4Kks
Qskdy9UTj2lNRkoIGdoDxKcGqgUknnjENWVTPolpg159KJ39RkIPDkyuKr/W7UkHueS22DGX1q2M
EtUX8S3YEgTpeaOTw8IA4OZFqxQhptww50DOY8E8FVyX8xAqAYmmQ1QuM3Qub0yTGXwWx7ZRgOD8
aF0zyZueYCpcIUr+tjaoX7xi0vnbv9d4/49W0Eq95LkB0Zd/52nCYcEpFu1U47TCldWmSydGxaO7
C6Qr8g5JHSgfILpUI0fSpGmBtAkjFYEQpTZQP+I606iaFWNePebVrRrCcrfFGRNXQyNRvphur1gc
IElwB1A6IKTTTVf7Tjw1tEK+T+pqJOG7674Guy6F2iZCI0d6tKv9lWq3dcdXdLdGDwqt3xf+QFdD
Q0P2HKqU5to881X7d8j1QE5T+ux+88J38+9esi5LGuchsdR9BiycgE09ZuKPAafM4dq7D9fecwhf
jtVSUkaPxW9V+cZ7wqIY9x55I/C2Gwo04o1pAQWKNGe78WmFLAWpRLj1UvUlfxfkt6nO3arW3UN6
SPWcNojqrFAsv97nQq7gkJ4pl7q2P60jPiOZw+vNp7BpZZcJuJhHwGTtowdldm2VVva9zfpDjq1G
diIlnwiiOfyswy1SLNb+Hz2U1Trs1SVfSPRT7sPcuPLU7Wrr2W9vRfkyI+KVVJq3rsBGWSkpycvC
AGmSiSLnAhEdbkxPWTWpwUPIgY8u1Xi23yTTwp2nl0jZCWpZYXs0grYjYBdm/Q/MktgfskseiXjS
7zLzrbHqPVBM7ckEzEjRKsONJMfGYhGTnZKlIiWtAj4gcvqmduUErMC/316t/QHug71bZx2Bvije
I80GfrA00spiAOQLBQFDTSp6J7obkQWp+jRtsKYFa6DnKc2w/81Ek3+4cXS2sgF4djRXEiW/CgQH
SlkrkMfiikhAiwK/iUFw4pkoK7z+xXJ0owUNaitlAFI0yXgHEBhLCWCdKshhcyH1rRhKpcsvd2UN
HPFfWDg6MymIzAjCJJpq8oKxIjCBFpj3izXEZuAYiEckzEGL+hIhJ8b4VzAsKyS2DrMExwNtSXzX
hcy/6ej+aWkh1gaTY6Wm6oXmNCQtcWsfHj6iNVxzebWuKbCheYKczBd/2bBkqh6e1T4hXcdcBRf4
eHd3z6HgLhEMTKdX2hQWc0DuZvu4uuGNdjimJ/FPFkROZ2cPSd1T44dHPJqSgmFBLNoT60OYQ82/
FfqG//IM/xRuiL7OcQW/t+AZ+L5m8CLQ/3gf5zpdd99uAg7B2FiIA7Gx/X8gFUm/n+GrJ8guMqnY
KNitE76VaVQj/lMyZFIvOtegNEIM3YfROE2mtMPpJ7Qbk8zLLx2kfimT5qq1nzVy5r4EbRtdklaq
laTgLArVXFajsCRKMkO1C4N3iFjpiO5l034UZVlwtSTQK34vwlydqsMVz+uK+I5Tj7ePl84P3xR6
gogNCw4AJsy0f7ZcMYV53cb/kfQRXUNeiI4k9Pv2npgl59TKy9yo9VLdsj982sMhuUuXeGvT5KeP
x97FvPYXP+VZwQcE9HjFMmaV2S8zKWLcK0e48TFzT1VpLYO1V9E8NEWQhXd4LnVVAHh1UA4a7I8N
r9TIVbeo3uG0q7Wd83yunML82z0HxeSxJdr4EPNjPPHB2E6gUD/2HBksfzeW663cJ3A63ddxhFHq
Eu0AAoK4DT8CP43M4fYDV2EpyQweIpUEfFqUwMCo1SZaX6H/NMjFYddEnTjhcUvMFew2NznfpsyP
1iYVB9RXnKoWqTxQwBH8pZSFnSird4eJKGBY6aAX2dhpmV+0RAltPnqqDPqtk4L9TYR75NbIlREZ
VPEPcMWYg4XMoBKhFSQC1lN+0pc2PdN4+jusAer0uHTK1yg1T+q/MH3eg8L01C0MisAs3VtiPukq
8m1ekfP7oI94ookWfafpaqr6okuyOjrIeW1KrdIR6QVxInEOCYxXwWNK0alsNZgMXTvERJT3ouUb
MdQuLFpKk258XZJqhF6PhBrf1CvhEF0SDkU/K8i6I2ojtIiStW6b1ZMD1UKea9Whjckr9p0bjBvc
L2Q1STHrqwGoQ5qdwifxYOWbyuyrhfVPovHZRFtHYjla69W7zeRunJGiZFMDbTlwci2Nf7iWz2bp
4Kwh+fJZ5aUoBup5reNjN2xXJlTyS+1PAEGIGQ40/5Ch14FolUCIi6h1ilgjWDtZp8Y/yCB/qOxQ
EsWpo3S03kh2bFMIboWgcY/2PSpoK9/k3vBpiXkpBGtjem74VeKBUrR6O6i7nG7e6xTXi/7ViM7v
+PqOjZu7v4Vov5yqdesE4I7G4aX1vkf3vXch+pq096Rd7tFrG9K//kT/zqO/rod/l5dTqFjvvW2u
nMZdgrsnVo755ewe8eecawvk0Kt7h8wYUfs6XsGYelslEBYcQ4DqAiqtV8Pabe3P1d6zynzsSc1G
Wgg1zgecGcz+1zJ3ot4Ukauj8q0AKhSTwCe6Ozj1j4518rGvpr2mzBzRV7Km7YoRrjCrFNDfslIT
8MIrkmADT3HPrddwkx37S6NzmTV6Zu/8V0qLnUtcT4qdF5z43mW49+vJivxzpzKvzHmuerUf9O9F
IoD/Kws5kuKo0dn718WGbC5+7carr6wD/YQI/nD3j7Z5liBbYVzHpflnZodlI9v3QL9RPloWUX56
TS8JzUlx0T7T8nLXbWAgertghTtYIBlARS1qsKTOOqUpCeZrbwKXioQoUgtnu4KHToVQ9o4/j7Z5
Cp7lcPPxt9VodfIeoENU4OzR+LGrO/tWcvcEkwgj0YjiZdXnq5J33ni7p1sjWkToioDtTnaGyiG7
3HzNC8C3E+tYt5+oGxSdxsUrEY8W4uoGqUcUFZ3nlgSA0TUfncMnKlz6r0+0XTXrr3B/bFV27fUx
LR5b+5JdqYTlS7OKNCg417pZPg5NFvJDsJ6Et6o3uXSudxeJPPPqUOG9m0JB+TtDXFw+0JP6K0cr
o1nAwzjFlbCytdbuPqLy2zWik3fxauGZ+O/UfSIAfKJd2y2otsjwMIF3CU6G04jufqO3b55gJNyb
9XTNlEIXnqCpnN7RmDlgIB6YlEZ8bt/6l9YFCWW1Kj/xGu3h5Johub2QsJtSSmWwDyQhQFDw9kTY
2bo77zLc+qX0i5AQsAOu5Sam2YC7pQvyJpvQ3oAiYMwI5VGDAv7F3TsFhUhNawoq0d/2Kv8AClCc
CrZ+LaMYgOmP9k327qzDCzjvtnXlnjvQwp9WIzPbpZYRl5PdbN06Db+jy7AyMkdGANGg9+1sm4T4
7qN1g9+xxrt5efg4nQPxSVXC3Hb7nRWD57ByQBHTKnZPUIrnh7/zx6oAze2t98cqgwawCBTR1rYK
oD/M5fQDwndyynRrfawQ+0Zn69kpEA5CmiMZv3FO9FSBJX3zEOYmIN1FX/L9t8jcIEXm0PS8+anZ
xbsmzYl107t0Dh1jRHZ0NX06261Tg9xyma/ma8g1dXvffXZLLcxh7zM9dy7TZ/s6XKW7Z2tftOEu
ntusZrn0L+JjtQmJXmb7+99qUG59R9/FK2tk9149eW+tevCeGugW0PfCNqJK+zVthFXPDGl7SS+M
fXp2UJKDwxGdW6spIrC7GIrV/3NiOdoRTUZXyCQI0d1vTMYKn7Zp1gvptoH9bO2OybeYPbbp+ume
TWTo0m2tecRfp1jeiHdkX6JPsGkDzdMKFWOI1sDEBg9SGl+JfLUe/HU9kl4Oz/fUjlMeCUgxKhlm
O1cUA0+nqZ4o3eqjmNdfiRxw9pfZMs1XA7xkOeeSGPk1aLkEYtxrn2r9vKbRnFLne/syozd5jIAr
wgNb5GXXxAa0woU2TX9I++1f7W//4B08CQfsvLNP1xb6eDPl6HQYS4REL1zDeikAywo4Rl4YMBiS
n/zQrXXwCnfrNdw9rOqwtqgCDq/sD/HjzjJIWQyxksDOA6Traox20hnz6gLTZTaJUCdnW+rDZ+de
i+olr1RxSnUHEINkJOaafMHHvdNIhcwhcA60GwqLiOQpMFjWUDyCIgElpv/FzM63J/tcRkfUvkMq
hwG7s65ovr7tkmHvySvPcdfDBqj+w8EBw5rSf6ewqM1WK+vd8O+mXawGWyLn+fVll4vuC146lTDU
vw4f7Tqwb9FuVOz6mPn6QhSiZMFhhGVZnd6m5MUOgGkg3G+rSDQCJQJMzbAOGN5hEX1p2pl9ImhY
t/YROZWb9WhvgKhNy8i2aEpDVzw5lWOThYpRS7T5iczRabaOrq19UCxbexz1Ma4M2fgvOhPTDz3x
UI6oIGBxam/+CgQc/dPaqk0NvGXyf2WrPisM3y+rjEV7z+uLbe/yyRfYl/UmKqLFH9zxM36bM2k4
XNMnkMBwd7Su6besa3bSqVvY4aeBPXBvVBlt3XrBfkxsVrp/DfZMHiZvXnqBv5OBt5P1O5Him03S
rdT4yoPG8DZ+XdBn3HysS8G6XFzuxDq9xebevrNnJBdWiFHbbwIHUqnUKXP3itaEqjvQOWBdSpnw
aBmBEioBsni97RNqtaZtcs+7dW4f1/Nq32/ODRgUDVYyWkmBRWJYuAXYskarkm76r86teU6ukUEy
CL7HcN/+9vYjVCxhPA7M4Nr+Yoyah3ATljs7/9I3isRKOxRZXq1zG27fH202k0P/0C+hOGz4h9Do
17lajpk+ifnmRnfTBwRz709vkz5njfE52YVnCNR4meB5f9c2hC4wpeDTmfwdJmQEb81NEx3ngl2k
9LZHDLauMyJoRXxY2QZziBwpEtcQs3qMy2PTaNe52xJLxNcdlIkpAaTHt7d9na8Idmkp239SDFy0
b0X7VbC+NG3wz9E+erc2CLab4dWL7x7VKs03xvEAdJAhBQzhEuLyYOef3RtVQlH5X6E96T22TvmF
wrkFCMYqTGg+3gx3wxO0PsdDGLT7mpYHd5IDnGnB6sGw7gDONyGGQAKhEA5yTb8QFtPC6LpvlW/t
5/DBbIS4Yb3QoUKSvVkMiwAePcbvpCU4FdX+x3A73i82S8m043ifkOO4LNAihtBbHxzxIsEcwB5w
A580NTTFrCmvLObmvoVrdUDvcowjhne17ZVS/n6u2G+A5ysUkHdzkyL8ziQ/2rUDUwZ24blzGH+l
iH/q12gSyN7rU2ogmbDp/WPRJ2UzsQ6o4KztKwQOVACLsBe9DUPPP+yc4zl49AvQx824dnG3plur
+oVKijtz7F3X/qrqIX7DmZZ83Jnm92XvW8cLZpEZ3giOuPjb3hGPj0U5NpOHd6Y6Hdo+WQqUuyiW
pwObX3bO8XbIAm0sGMid/fC7sirJt/uZw3UI4PjNTIZTTNA8ednMu3P72Z5EIIhhCervmcUiNDJy
tOGldQigIQKXoJljuNWrBydl1Z0Q8r65/x8H/3rFrGrde6fkFZVbiDDTKGVPI1ljWIyfw8m8PIJQ
Vu2UgNQZkrPVBVaibyyeQ+hUb8bPe46lvsOBQClyet/AHy6wPiFFDLaeyaoll5u9jUx3667a+9bW
P8WIbDqVHj4QtVH7kKRISPevzqlPGxegpm/7EG9bjXAdHaN9usqM8BGzokWQ0Oxtf4tY5ytet97e
ukdz+J5pnYIt1NpXUouPGdMfUSEqfmhNW0oaOAKvuBzck3P6hcd7waYaHo57Kfm2oak0DQ/yeXKF
4t/e903omiUo9uIRKOAr+aydEWuiW/b618XVX8f7oBHCYI0PLMY+3OnwkBj/ypzu8tjBLcwqTZDh
SpOZQE6OulrYh3ev4nxHnIF79o+tIt4HLZOBlk+R2RRGTFqIdJD4CyxOpNKefDJ+J/eOoDvhDkan
PurfwzMEF8BWdNg3TTOiV0RoRNvgCpnUSDYU713IfdJGAl6Je+AFr+Y9PafP5NL5MuemdJ/Yx/VO
I/nGK//SfE4na6cMiP1vw1KXfiM4xp0K4kYMqNGlv1nsdqD5z7jaWbWK8IsPDczjxJs0a+wAfXSm
TvHOwkaXkXvn3byhwVf2kUV0PsG6hepkWhqjN51ePfzVvx1wK61ryCTLp25gfCk0blMC2V5Fk7CK
5GElvrd38XkOA2BQbML1bD4ds1cal1O1u9yGdfcV1Lsm1O2qL0YpSXOG83SHGMmn9Q2gUFNlb6b7
QdFv9I+o4cxq3Qo2meXB6L6HEEXTDTdjPVe/MQLsyr83JRA1yqJfVLpQMN0qj4xpxWWx6FZHUHKp
sUYkBcIsgMW394Y7EbDyAk9AQXtS9V1CchaV1OLfa3lhtR2wmq2wZA9rMjU79WSSsMo/YqN3bG3f
NjEtIqXc8ganeQGsMb1js9xq9Co91GhDai5iykDJwUBb9wpdAprWPr14Zc+0S81SID062iPHbypS
Xl0EaT3ixaicFIK6V2EgNCImFjlFs32JUSGJ1um+dYiPzUmrnmzata31HMEg6RRahzFn9ukf0uLQ
pIUWP9BNrkWWJzoGUCZDUdTrkDpZWvqUrZJnQEkMAYtg1boOKaqiRh/I5QgxqT5HzwN5eMD7DmRh
yBdUisNJgP5K8wL8NbzD/mvGZ0O6H1TTDUmJwqBO1RClKadUt5zBOlb+kkNSbzut4q1LH//hOmOx
/qultbTeNqBylrMN1V0VxufEq/hf6B5vNLv3Mc5lsMFoUtjaZvxTx3Cg0ZKB3BfeJA3vAnVrLyOD
XPsHcuAWKY8rp3VqK6AGe0fK3chqelX3wsLILaynhwFt9yClV9rbcB1+ci6Kam53ZHTI24OrUToA
yIh13iJ8RUAIiEoD6n41NKhdJR1WdSruF2JLGfpHnUfK++zKya3D5yBkoh4VH4M8yvhEXQEwF4DW
qu6oychTEry3JYQufKzD7P6yq+6eBmZ77NMnuIHYFQPMEUy3enpx6RHfekVGUMmM7DKgfoXuNd/4
0znODjBdz71q60aTC7J8O+e2wFci0WYmFBi4jQQ/6rK4ZkxAehU3tvbt4WDCt6P9qDTd/p0zMosr
6zHmwQw4qSMJt+F2VuhUm/eokB2Xn3a9V+jcaZfgm4n8pVraoO0ELSsy+U1EZ9/Zvk6PNgTZrBL1
nLAJggac6NuUihhcxU+6RyaVIAX5cQwPyd72i5TC2T7AOtmGV4OjjkpkFBHEwt46948DYf4WXCiJ
AhjYOvcHvFGCBbypSg05nV4dFSOWJ6BSDK+/TV7OCgANN4IrOrod7QN5KqruH3SZQoUvBz1YzjhI
FYYVAZzCIpd9BHkGd+dqV1pHtJt7V4Q0uVvjc3aEC//svKaTtJaZ18D8I2ZU5nFH8oh287TgwTkm
j04IxmGY1uXvjqnt7qcN+8XSxOqMR7Z1nkV3g0OOu1qgJCUsfp0KU5C46G5diLwy2pYpwxczP+7t
rYmDdmndh2dSzcPKkERYbUjas80bajEAxfgx3nVpRZu98mbBkFH91bA2+qSrhJQR/GY+6zsk1co8
53NKo88fV7BIecApfFBqUfeMiDajzomSNPeYrJNq+xsV4UvjYuM7b0CpYLSM5YAlrw5v/UZ3OgJc
2/XQ9KvtSfMZnWPGW7PkfbxNi/KJ5NVa0U9p4j3jk1+Jz3CZNuGFRu2b/pEBgVQC/WxojUZ5Qazu
f9CEQuIYu5zdnELzSfHHmoy7W/Ev/+64DIZ/KzufVVAdvZmsdesBGwNZD7hXyvZhM56Ed5iAiv9p
rpPyHLtxW+xWw3VjjEt2A/IitfEPZuh4s8QTAzCPL+PT+DM+zyum/UYUnBCbGs2H9WFGVhKDsj7o
A/SrgL/eoNTRByV9Xp0qSilQ28BD6G5Jkja8yvKb/67/wBoMOaCXir8myAb0a9/7e4z6boY77uGp
m/+2nUfKlVmePlIt/IaP/nv2juvMAMYM/iSR0vBAe6eNX0DzFyWGGut8MVlPH3+fzq4vxjl3gxWH
UXhY1Fkqb6N7vErJinborUNIwNB112FbIiNd1bz2ZmhfxDElA6mwAOjz1AKQrKOy/NeJcDwTR68Y
0EGrN2g4pOrmKa9SGYLE11BSEEWB+gMUEecCHujWPpupNqZHnoVMi6jwUsLokUvMXzuWLq2Kw0GH
4FFC9uxBG1UK4WQ5rQHFOxQ7SKsUpU+JC8JEQbeD8e8p0UidMv9+Zcdpqk+XZAanI4KmzgjmMwlU
CTqkc4rTB5zNCRUgypBVayBJrANiIGma9UlQoaeqCvklr8x1RninqMnKUOb6QFTWI6GCFBt7QVRC
uVZRPnVQLF086jPBAdjUTFUCQqgMcBD8z/mw0lVt2F1xffhD2G6xo3GLvZAs07veHE98dyQ+fOCj
uGq46WiLwC5tz2j1+QcRh+YQJIH5WLJNFGpT+tHL6dfkQqER6aI0dNZkjme8MBwgZXzhxnJhBfIg
JB4uOAreP25B0hQlAw1UeEhc4bBZbY/c5kh16AtKzwXMkHTLW0vQRoeUHH+AmOuwXyXQfpd4BppG
akHNcPNicT75l7GmTDzi0/NLrr8rQysy2W/7Xatud/Gvu8hv6mzR6fzqx3ooM3RUUY6uIzJIJGZz
TeRHS/Xeb1oVKolJ3X4CyxqduzKd6bjUTfogSta+Oc24i9kI1iOCxOT7lFBckF4dJVmU4Q+lBStp
+Do9cbXpyBd9LNTw/Y4I1kjwmH5zYw878Ispf1WdeQmbRmrx/8zMSV7IocEoxokZK0H32ypwrtQz
XLI3EuGSGISYjD9+kghGjEbGtZj0vZ8qwEw3czxrjdUcXT3Q4M6KDURA0B0rbXNEBkFihjgAhDrQ
clvzIIvIh06sTPK/83ye7awgEqJGmjSYV13D+2+oM9gZFmub3pjMUgF6f4wKbeO86wkVQpA5aeDU
l+CDBIVThETnpOJ5pW6ZaHaQPZTLLlrcaghhfo0bzh+1sXNG0U+1tMfxigbH/9lvNHJy/Mpc1/Di
lTIesgOUKLH/mFFHD/dYM5JbjL4GZfuIHWkuLP67rUo9d+jefXGAGRh/GgEUx0JeEGW3K0kS/9+b
XPzDAa7jKSAglBe0E71UQ03sCM5BKX1ISXYHJunHmWhoKxFNopsr8Mo3MMoI/j5/+drNYa5l6Yua
Ks4u4gA6Lt+F3K+umRo80+kUkZcs45JxOoOfDiRODHWV54DehL40hc2k4ZbDN4hDeI1xXfkirQKo
DstWNKm8mJBgSNQmEU/VuPyEst6lD8/XJVKCxo97Aq2mKBV1Si+VKT7XscJnIg0oNbtIao5XCOg5
GzUuAqaJNif1OyVxpcQjFeO1XaMsUy2o8EgSUZjgkRIy/silorX9CG6zG/dKTDQaEukGQ5ucQVzE
iIFZQZBAFSW3jLqtzFAEUbpdTBgvgC2KmwRcIzIFu9Geucca1qgtzaBNYbZQ+cGSjXsMJ0ypBhG/
vj30lnohApkiuwDWMeJpetuSImleRDDTp4mwp7IS7XU2m1GA1lv4qDkwX2lgaGGpmO0yDaOXkwyb
Q6axVEFU2MrTV9cYS3hjaEbFCPoB72oO3WnUTJDhWCAGw22HjJxwU6OsTyO8CcOBLplOBK1i+nHA
qItu1VMT18R2R2/37VLkMS04jBngN7geb7vRIqR2rRLd2cNn9IwmFNyWnW+3jHN/8/RYdtCDqzr7
YbG78a/BNf7i+IXVeXVeJHphdKAMFosUB3fObXTxuRknPi6rxBcP/nED10Js3nUbQPGCSuuaWrDv
cDOGpYwI955hAIPKI/pkYJQABRANVl01Y4TIoziU/mExQMIBRpXyUUh8gpaf0hMj6E27MigDxpCW
eQwcpAoWkjyQQcNxpKq1QB+wX0moUvebGJIbvCtxryRdoIS+SS5exKcLWWmUPvHbNgGtUXuTwYkk
To8wD/xsdBz9qAAi10HI5XaqPdRPmx/uP3xI8HHIRC3W97RO8V5QOli3YMmPaawxIi2mEFWULj5z
FSpL50XU08Fan4c7vzxSpzmm3ag80m961Ly7x1KdxNm7Djf9TR8SSFddTsrYL36sdvCRNv3r8Bnw
1I7YkBxXHc9q7e36qqlBtprfqjmPmh254JzVEV684FdvEt5p4hHu+vxWowA8p5KfmdfCVRZgg4Sa
R16Ag5tP+rpEgn1/Qk0F7+6WKcYc7hYEDnwOFgDJS37SAPj/qlPvVF/sjXg7qHaQbRs2umv5gAaK
UkZCAMEhJfocDrrDweEjbnlu128QpRAL1bE4KBui3PnGMIY95GkQ7h02yzj2LJLrQaPFLJGpU/8o
rZr8W3CNyIEE99muz0UKDnkVgCT9tTOpTEssBRvQxYlY5C3sGa4T6qeBIXOq/mFxWIBei2nzRhI5
XxBw5VQ6IkL9zys84eHwFzdfmdzFApaPXLiDHSKCg5SLxQeuQd7VE56Ly1nqIujQJjx2DTGx5T1S
gpMvP7CrT+icn1gH8D0ROOI3yiX0YT9HjdFDtUTeKYKj4DvF4Vim01iuqpgrB7RDtVodPcyUCNsS
5yaq4RucIIJ3ptfPj5Ec2SFp48HhtJxdCfjhPVlhezzjR7laYa+HpSZcRJyR9wgSmKHLdoI4xg5R
L4Ro30P8Xb4DRlYsWi2TWw9CVW8MnU//cw8tt7izdjih7vm2fJY31oFucNnGObc2Hj0lkGJyJMgE
vni2d+1fBq4w3LSPrc/dOgpHXnnSH98uGigP/zYl5m7Bi3yi4SyVJ/xYALX+2daXth28h4234W16
g174ohR6a9d6q3uei9ySWv85FypaVlDxVucOpvDy6dQpohZnfA/qZAT6KvkrKvpAu8hkuyd3PkGJ
SDT3PbUML1uNeY5/AM00AKHmD+H0Q3zf8jlqrVECl73QPVZf/JEAw/CKnc3QAIqpoa9e4Uv1zspf
ytkxe4ZX6VXdqrsbfoj55/U8nbkmnXnmhZPpu0OhVV5rrfjl7rSQIkZLTHtukPVkZZePJR+JLbvb
2S3bWn0kSnACii6suhICTZktj3OZ/j29gIylRaCBV1PDZWv9tQZEbzy3JP+QF07KcrVVqY1jrDVO
fH1tuHF5D2jcZWqqrIFSvHT2YG2UsJf8wCrJcaicXF7tCnlZsdclPUpK01ZtFr1YwZ83XUkaq1JL
G518qLyiloDvoubDjfBoHnZE/KIBpvVwzX9ibeLDR79jAUStwRjaTaVMpj46m+nbOyMpeW7mQBcw
DAoNbSQmKRaDaPDmrNVIyGzDlnl6F1e55wJdg5RBllS+quHVl2qglLVGz9FOl/2kn6WkEx1dV7xP
nPBsbdlLSfmtrWmSZWebK6rrvpxL0TyFS8NZE/DN02WGt99M3OhlqYgVTTh5l2mwHBC28oQUwOVU
jol8iFgDiZqipzyWGz6b8W027h1pn4OqGJGkQktoUbpoqnnQaDXbnwgqCr2grwy3gn/19ozIb2Z4
e/wBGlMBNHXp2zBkcA7r6ABQjxoUR3o8zFivtv7Wp4iPcUQm/Zejl0/OLeV6aHvZ8dVJGTUSutNw
5ZE8W50X1DWw7aOZTMiKfg9TSubcg3O1V6hfFW2oaO7HOVuX8Nh9Tlejsge1aV6n5CBc2SaDkv5m
tK3S48QyIj2j55g/bCt28tsk/VgKCrISVOX1p+rhQj7Hutr2npQFf6Tnq9528vRGxjqfPOEnbE0m
H7ng8TCdlpz+3Y94n1X3pDBLloapoU9/+3f7SFxx9/Fg2fp6mE6LbsEZNaKC0//PbWr44rmOomm/
v490OHr5z5/CxeVPV3amI0EkmxGCVFufHI5eRGlazhvI2QzMsLVOoYonNuoDaXNQUptlV8/Bxxnh
0e0c3s90ZR4zn5ea05jKs10Kzrz7/zHAXLXOfwNEXwjE903QB1JK8jh+27YniQV0JdVAZWCi+Jwu
gzRtOPMBI5S3iAv8NxCbQu0kNfbhh8oUXdxBkKFhJk9RFNxTKA7uEvABewOYiRdEhjKq0XRPH8UI
RusTgtFfmmX4okWbs3s50i3jx4czSjgRJgfylS0whLfDf8Y86n4AHcycLEPLM6HR5UD7VzMjGtog
K5EH5+Ox6aleCB6Y+22WKCvLSa3IsP1i1h8/Ej0BVZ6BKrEeUSQMxK7F76f0oPDhnknJQNRv8Uh+
zHXp55xpyfakrKqcltMKmPhhYGR6xJL8VUg3buitRuX5NSjfugY9GKuH5W5QOMYroHN8i1PnDFi2
LTUrK7dK32PDa6y6p2N8WG5LNMwFFy93J+82lIDT3hmYSFiIP4Az2n5CNIKcQoJQ6btSUqf1V81h
ceoYTTU5qIR58XhLVkiMGq1oL2vFPDQ6DIHZR9L/V5vLitj1iTWmbg/eHcg43MF1qHmaItmfzpGk
Zflz4jm9Recpc4IuC0E632LYWDAMREL4Pk9rTpou5/yecTtEljnbqChu7Thd2gV9lALvLZhERIyR
sdKmX5YUiscj7q0daC70+1G/z0j/ulNN9enWAqXaYTWzg0OMghlNRiUvk17tHwrYaYAyTDaXErZp
zclsYlbmGN5KeAvmCnL3WFWm8PLoa8DPH4S8qRyClTdvUAHM8k8joRsgCWkjLhZ9hWg6xDtSg7rk
Zc5BcqvJi/z7fAJbTraPhQv173nDYVcM1UggC5r2AWzvvU0NP8ekodgPOGGOf+cQM78xLsnRjTid
RLDbEn0/m1A8ywDf8oNH1RPJDmaj1kZNEFZFrczxYA4D6cGEmjPLBDx+tEgysJmNNO4SejEfxBrp
AGlamP6bjIZnxEZ8AZYfrlk2E8N7juqkVygzaJLYJZUdi2AWm+HaR6EHK83+KJSGvcL/0wxiYLfS
wckIqwAYIeDnLS5zeMgO3eJH3CDLzCNiZ4iNbPt7CoFX0J8MvKsFFzs499V/SRZnTSb7al/aVxwr
mVrUsBEi5Dr0s4iJK5bWAeJhOT5Gz5bEsvt0IMTuwUkYl6wzhk32FvodYwV+gydrK3uIkaha/4Yd
gBEKFf1RBK8fOQNedcYmyzQ2iWyXXMNllMlIq7o7XTbRNUqiKV5LhikyrZSLWECqewmuO5/nvg/O
H0PRCOXHyGpKKlMkLhI5sv8HRwuHTkSHw0FRWF7Ivy6de1IAqle5Bbaa3BuoIvUFSROABXnLBxLK
HZSnsNhRJP2EI95Un8UowR9IcKzQhV+SvtTqESwzzOxy3mwyYDIOjuYJdDZpxfOAtzaHo2aCO7Zk
cgpxHAhA+PtLGWsJ/7KsgraX3FB8MvVWAKzYuLjVOAjjMT1exj+F0m6vR4EpcacQur+HVE1hDblc
lhjwl9YqcxldCikihm7B6l/tfF3jQ/Q805B3/UGsW6aMSTwQmoiIZoc6sfwR4BICh/FMVYNAv9iC
AJIk93c5+Hu4GOhNIofr7mCkc5cFCAUMB4exlyMeku6HUeXN2BPVi4CuuKtCp39wzT3U9wYwDKiK
EDdtCAD8MTNz15JbT8dhqnJ1bMIUhbPk4EwZ50/vUezx6xShT/g5pnqxPmLG0RCmqC44FwwG3Rkj
A40TRbadCSi/ppAawdkpjKWWdHUawTX32KWPpA5IuxOTrIxVLnbqbqlbx2WXYXoEZcLWZI+6Et1o
6FzD0kxIw/SAeOf2MypXgGXeANMj1doPcf7kjKAZyDzQdf/PQY+i6dtt+Lwar5z7M81LXkZUsXS6
WycfHrmn+RvEawvoJwO8w4KnEcMuojpG0yDXsJWeHjd8h/CpjI+WfBZ9rMtSt1gXhjQH4OWA6EX3
ugWGQejYNvRHxUD/I+rMlhPXmiX8RIoACZC41cQMBmOmG8KAQYhZAoR4+vOl6H3+wHa7uxk0rFVD
VlZWYbKKgF+avQJhuft8jVOPdA6sayyK6ILwgOXKzV/gxCXuROQ/mWzKOBtZNy1lLQbWMu9gh6wK
Bfv6fFirBf24eAnjutxya1JDuAEvOL+SBh09jLFA3Z9fbZhvlHr3XFBsOXzVgktaGUlbiuPHT4lb
ijCwus5mG/a4XrJVdI5dKVr0UUrtrltgFnzR1QOyfqaj/+ZDnKNlX3uXmij3RI85saHiz4QHARfE
cJcWR0w+kkOF8+KWBZfwEt4b90bcNjt38J8OjMEBkR18aD328EcrjnuqNDMAPBohoC9SCnXlYLeH
MA6OPOKg0iz/VZqV5smn9M1q4ZB5C2XCIvpcfD6Hf0UMz0t6B/80kMklmmb51AmOlxymRUjMgULE
Js4eJD2ZN757Z3QM9sQHcFenO/+BIW4QzUPgyZqM3GowtwV+tnTAlixjx9Pkt2uXnFei22aOLIoy
MKchXEulJhBRkAgx/SrznaAndIunim8LAYX/FJ727HAJUmqsww25AGSKaOPXsBMEK+ii1QO2YwGn
CMvAvT6ZQKs8Ts0j6o6jr0RcER7qBfq0DWE26A0C96Xfhd5tuu7UeadBuHHXaEI9Ud6esaA+w9zf
dKYh6oJCt1pfy/TSQxoZS7KzNMl+Fe+p3efl6wzVjI4IH6sVXjkpu8HkTlOZY5uZ0BqvQwTs/NzD
fHSB0y7xehkdtQhK9zeiEUqTEcawTZgUbg9gUrOq6Qoclnig1AUTDUCg9G8W7cGGFKb0y4AEz4Tg
jtHVw+l/HLAGXsXc+VcvDu69eJjwfe+Zzc9KSxr33mFg4rUGZidV5FXqnH+OPzXiiakxz6boWzZ2
3/uw1Cl1YnizMMjQI3x0jj2jtYfVLK4+mArPqLPBHhBBNPPvjd6IWot0PoiXobYl86iqg6Ji5dzL
oUadrFBVENx+KAB59farBYm+wZEAbV0JQfF6D1VdZC8+HeWaNKjE9EluoaupqBTowtvu/OFM4BAT
cTApWOcFcP3HQJxbs5wpNR+fw+AbtcbTGP9L86rWIVaeKpDQOINainSDDp5KJ6pGqC1f7BYt2lVR
BZDcOnZeLuhzXJ/mdkkXSHzhn1QuowwElymBUE4g7/ExVDFMOKOZgNCUiB4IiDebq280IXihYZCz
4NHDpdggGFjYfqFdrbflIRiMQikqKWob5wdqjRRxJE/yBbLfWJ+8A4W5ypcd7Bv7hmhBUu/YtZkB
WXQa2yvJHTCxAtmWlJY+CZ1VYOJobR+/PhtFPRkq4gkel+CKWtXUvKu2/X1HqZHu4r9vCR9JiRAQ
j/483hPBj+Hl50Lnh9WRVizdajyjTAuwWqtL7XNXUAJSoQBfEX/XffxADYKd4i46D43b1oTnF+Mh
lVUsMTk7SP9ygTn5MyrsdRxowsaqIbAjmE58+nODtKWQ8J6pa1Y1Q+hK+BrdnRJ6OvoT2hjiAdKi
+IAnhBafTn7pEthHDxCubHn1o/ecc5OJi7jz6NucuBREHShOI3YttYOV09aClDEoxjTAHqAlDZdE
aKIZVR/YVVPKWIgfjHPFq7mZalr+3MhPTU7g12C26KjwR3wPQ2BSrFJco2q7sOG5uUXpdc0dR6nF
6fILrZyU4GQlbWG/AqC52TxfWDYgLwWnPdy0MsoXOlxtRpUUdDk+G0KJNVBYaHzv+xJ7lRnSZvvM
4h5Tq9Va03sx9oVNHA0YJbtSjVcTO1gWxaZWGszJFBs3n6g7r7Y1aZYuxN5gUquGK3OAGzj9vsMy
2kt67Prnbm2YYv8UJX3ggFoAKZUU4wVcjwsh9AmPP7vwQbfYo7kkrdJD0pIF0AkupKGnqH8QHWoi
IOq+3OySJxGAF4ovMjaEmAVuoDyIZQSrL1KSqRQSQI3fQT3I+RSnKULRRaAhHDstPQoMyaoITYoe
lpTKn1bMf7HMDIh6RONeUWGkggeTERkTiorFFpUuubB2gfzanZQkeHCPgORF6NA9J9CmCEj0bYWY
pSLk4b4j5E8oDGxBjroZEucLRCpSY2gYylaV6D0UFBGXKKTSKpQZquM+JMXxWd4Ep7qVZXcwA40k
bGJNETLp6TpH9jFSpDXEsfQCVqQq4qsVB98cT5odmTDG7RX/DlBYp/IEtCplkc/qYS4Nn/ap4Wtd
aUNpdf3vX+iE9FBp/lT3HerjjIXiwcXmmpPbWB6I12/JJ4wlNJqnXf1ieZSSswG4nkX6R8YPgKR0
V0iKPh4RllDHK6CGk5mQhKgdR1ejODP22fgTpZttAVTFyBwFjWoQOnpNUCCiPrLhB1p/2twanCPY
kyb6OoIRdJRgHaRCopO5fhnFO2i7KDmAOauwVEI0n8UCtYu4U1K2ZBkkIfIRElLbd26jMmmJoCFp
m9tN9rsEQVbMDdO79WZaXWQlKa+2Ql07AmGKvVRMqJBA8VDNQ/9M98sAHxcs6YXTNAINUa7A+jq2
HttSe9lTgQD+uZ7DQYG9dPgFeWBcrP48X1y+tEsQNGtmTGrV1TiwiobDEmSUPYnkPgTvUZpRGFmh
P4Ln1UjV2YJYEPYqPuRmECl/y8PpuLTwMo/rKPyahN7LKZcIO4KZzysfYEJHokX1hype1L9p7TKG
kwekc3773pI0T/c8DxkGi3fsDAGqVG95MD32855Krz8VF/0sNT+FA6x9+EETHgUsw5gbcjqyEFEO
PqtMK03vxsSGyYa3LtY9RQOtZKQai+utvcqKUXn+UwJTnWu1AmvUptSW+hg35SrKQ5T49shlyIRl
sKrSblDOqY31DqnKa2NpLSzIeTRYiiDuqKE9aP00bkUUofoenUYeTBdNzeJew/YpCnVF1U+UM75k
HMQzW2H/5QE+D01WbTSmb2/aKKY38KzxoHiHwUJ0NK1E8jNWF2GPjl0GXDxIxVBFMPTf1pAbVMAq
kPJj0iRkIXGltNjBEotTzF7nSN5IzlDWZKrp59sYfTTLpVWuETFERshdo59BQC5mD56gp59lPkFb
VgER+hTF5+ugZC918gpaChKc9J84RNUM/1097C4bUyv9RvcCc2CGnwsu/p3u7gYQTovKYPF+n93u
j1aWADDBHEUqqpOqc3kUzn0KrAOQW2gfxc2WY9RHy0brBD9urjhVRn5pSjAUE/k8lWsppAoH4S5+
XqBSZjHtEdPOuUMvGCOghcHUKQ7ka3UlQVDQz/Wrsxs+T6OpNKBKWLbOS7CcUuZ3CEinM6Q7TZGO
zg+yKrtd0bOoeCm8kU8ELNRZF09Hy5+y19hl9a5/4uAa+RpNuIKZXwgILnsVtCypyQ3IInopBShl
RSD4uI3hZit4UUlvDgr+mZKDNe0IXogCoYVA5gwPhLABIMxmbrK36dIIt8N9+A2PkesPvJmBP223
CmDln8gWi8qIArTCUXGXdLOOXlQM01VxVdZG9kWpEbXNVmGlAk3pooF4pPWr+5drchEJ/4RP2Ogu
f7J0DaL5YGwCK3iz791gTyJKD7wsjyxOYTP4z2uDwgiWS9k1VZK28CYMgeMZIUgeRisG7gaQBjFj
xay4c7qa9D/6Rhg1ogZGhSfRchlsosZGlwiTQE1spTqlNiO5Kkui7KLPJrcv68HfmVc5TcTIEkVg
BL4CwVNUyM8aZLqIOARrgne4DCw70bEIsVmITFzTZGaYemCTwgj6CXwaJmLySYoY/qNtae29OvqJ
65CrYzlgWQi49UGKKfReLNvi8GSPsGJCvRYwTlExmTbO7nw+ZXqMnqBX6cmacqd47nMsiMzyefo/
DZ2WbaQeCBb4YXKO0MGBGcHrkQzosOuRAIwZLw8N4o8e3QsMA7SOoApI9G8kgVi9joBHSs/ieZAX
cNAcPAsY9uYzzDwury6h9h8HxO7TpjMKEqbZsoP3iPwefZMXZDU+ohizqkOWfLLSMkYmIJhnQQWj
rQJtLXUKGKRvSuLgmhTZUXFqOkGmTENsWGkPSfyZeQn0CdE88pWz5yQBDNL0z4fwp8BROhqoC2vF
0mD6HaOH95/P+/i9a0EZYH/4DnV0tRprC7OsDsBIetRGH5RETu0xpSpGQaFnbNKmVhqkRE5f8bnC
GnkVxbnG+ONV5YnZXaqUgNwVMBIcrWkfcqZ0Q89sMEgCDbgGTatFRUOV/gJ7AYPpqzAhKEvFVIvo
JS9GnjBLHm/w+Qav6Cpkiwj1kGUEVqXpRCw5uh6I7pFTwS7rMsmaS/xEF00hJUPJQVE+6Z7VkSMr
LGWgUa0GM8DpiKJZi5/BbnH5iR3uqkg2ovHov/+fRVTlUnWgE30ZIygsonX1FCffyWlFZ1Ruw/rX
WtVKLda8HNe7cC61wuUos1YniQa6LOFInX7lhD/6yjozuyOin3TJJEetHjT89S/SgIzCY4Adf0OG
hJp+VjADniQUiqSyoipdJAxFoCF8S3PDkYgHKBRUGFEAV/aqvhYNl6R/CtuuOiVi0kS7xBhA6LPO
toiLFGGFymj0DUzCnS4cGajuIcyJwLCMxDayX/pWnKRi05KcRfESLtBjDATu0BrfaG/TTatxashl
kr7fkABjF7LhtC2U5sMq4gFFiYHBz46mI392tEazyYt/+FMOGwVOfyBGJlJ09E6KKrdvPzv1QC03
FbaRUhhty2JVkOmawfWriqKmtouC0c8DqNUzR1f/NaDzhwupXOz4RT62FdEiA/JTRCG9RsXOefvB
o9w6dUoLZfAXerSEvQn7+ICDbwA/5Vxapgpj2LJTRsTTU6l1iSwnZiCOMIUfyc4dbKbHj5YhzL8i
UHk1l63937O4DLoU/1kEUWRrlIwzpKceiKNKvlKVIbFl9S216ltLI+30AAMMn96Vi2F7ScGYfIQx
nDB1US0Hb6lRrY+kLZ/nTqdrRLFagC+oiHIN6UJu0dP1R+cfjxckVimKpqjuScsNPVEudbkMAPru
jFfyfB98ndD0RmqF9GePFjumlRgnl/4GxPXhyb2wrprtlGJfaTridkfcQlpbIVimfr0R0cD2ohfl
1ag1a81zkIFCvzg/tKyIMj8Pdl/LpJW61vrf4OoLQoHvQi5Qk6rS3oUMpG2tpI39OViaahCWe+ET
MsiRMLU0x4pJJ83bUJM9bAk03VC6z3qPFyMaL3Re1tl5hHU3D83hj9R6zjK5FAm8EB3VSsVgugPW
mpR4PijQk4imGoJ+CVISsHRH+VU1eNkfHiHpmtzSgWsjjOnysydOY8VHPrqJxYRq+bICn2BHyKxp
AFYd7FdaULDL1H+ecRriaBYieXan2qnQTawRVLT0UxXc0tp7farBl9Yk+qlrv8n8udnjzjYl1HK3
0SaaK6TWKOi0fxkl4+s4UVs58jH8pGH1gfAuBXhyfpSPKFUTIaA/TBPt9gjbE0SR4h+K//iwpXuq
uTvwxr2HCP65+LpSyVm6/Fdla2551TMKXpGPatGy1NsdWhl9kSDGOEyuw+hCV6H6CvmL/rX4AmyB
mHQn+QOTOLqI4liDCr14NdoY4QqOl7gx+YUEfRXUCCKGQZrumVIEsgvQEz4PsHBiQzJN4Wh6CJC8
p3O7Nslp5Wf31NwlWiaz5+w+2092v+9ZdZ1E/uH39fAOKMLevGfxyw1CnuN9fj4tr0TeVXffxdcy
bhpl10QkJ3frZfe5fq5P2+f64JrDR9XdoZ2i5uUydzx3LeL0h36hCX35l0JZpfeLqS50oM/LPC6r
28rpV7/qBK1LGkazjtFCiqMTtT/lE1U/Emqyeuy8Wmj6lXBZ8GnKBSWI3rOG6rXViemqkpIMVSex
CfNDK6A7mIeIgHTkklcavqCp888ylsWGJHD26q10JZdLEqrQIHc1wF4hLNA4FRrDh4jAv6laTDGU
MGCoGyBPADFAvK2jRwoAp5eCE8DGBDqU0nblAwulMydXdYAdAjok/P+shWwGvddo84qrp/qc3J+y
LqEKgpyR++4LPNF6/cc9nxFzCTLTO+uurojFFACXPE3Yy5BP/YBKOLNFp3NpghwtVpE3uIbktULV
lDWC6vm4OPqUWR13UJNtu28F0P9hLRVoleJsZTRKPF4EUZ/R5lJbFdA46wwn+mxhT0SteoCsY/fG
KICiAik5Ng0E0qb/0PIBZ8mBIrTZ5BYEZyp6URIrIIoghVwJcUFOmP7PsQ7SaZBiEV7pcz4hvpDg
GrkYDuwXtdC2UB+dq56h2oP6xz8p3OfYHBS9ipKFcC0OqMiOVaahbwWE5Qz4Qg8snk1JHhdSoM9H
oVRuTzeHznTahhGkBqFQkr0qCMJExYLhdBdtLpAKwUA3N10EwQ9iOX28gZ4jIFulpf/oREr4Tv1w
scCwAjGQPcvQHjogkGo30QtpJUBO9pN3KHQCVSCUGmHxG6P1XqUCx/9a12n8aMy7RPTvBpznbqM1
Apc4QTwm7yh6BsQ+eAZMR6cHt9xYNouoGoV2NaxpmMIH/BQA/AEOyhwm0RkoHRr6rCPdBcHq45VI
woQsmPSKN8vAnZIG54tif0vLcqXEXOMfBaFa6BUrnAOhmJAC07Cv6/4JWnXzFYXGPhRsqjNrAHHx
swuOG2tPzljVw2rjHlQGL5w8GU8RON+DK49HmARUzKdzxZhS3wVHhzk2VclWXQo09ScoxWc0w4h1
JJ7Im3ESpcFTQyUG6LV7AuCluSionRYE6UsUGhPS6WV0zn6orpR9O0Epf1Gl1pL90adfSII/yFM0
j5FxiUwCk0uzfFWfaIaSI+G07mwFq6nFoehUTVJa58pMFJWiO8pyeBB6aXWBrWujqoD+ry2OdJPU
akHoCTFjAYTF2mfrkr/RhPJ5S/ISUGMSL21hQTOPYSxp1+oUOnbZcePvU7uG4WUJdPN+QkFwfYVY
8PZibOO4+vCM9aXPqBvKLkeJ9W1xUjnZCC6u60zi2ald+nkgnYZ+LO3nf1XC+O/4+zDcDa2da37l
X9XFfedGq+UYan3f7KIhE9TQ21lXSQL3sNgb6PSaE3PnVVc0qabQJLAhDHVwXAvjOzG3TiPpVtm1
Jx+Bvu1jy8yar0PqvtbOAr2uDaoGZEC31Tttl66enCBEnDHzrn5QUglK/WyY4K/wkjjb+uyCQOH2
Njn08ZxMsJHj/rNXZZ3o4c3AnCYCH9b7a8dYMafhMD0NF0WEOM1WcMcd2rn/DNjZGRULH0dgM2L3
4J2pqQOZRk2TNmE8Cx2/aCbQj9Fzfi4oENdnDHH6jjYomzAUp4Zi2a5fHmQsNdxoHnmlzD+O469k
jnTnzrNXp5rnWCh83lfpMPsj2iEMS0HJYVO+uErHOUpAFIAIV+F9OG6GNVuVu1T5DsyYLzFs+flt
MnsGOgJ3c3Yf25z/dW2PkY7K3LzkpinyQ34ZZTs6efAxaDQRIsAa9CxU9iz3nHlvlK0M97ou5eiR
pKmbIOlcQ3jZXmcTa7b73U0sWmJuE6ZZWVDYb604+slgQ5PehfTfV2EonkY7xI6ewz1m9hGS5g7Z
2vRj11EUvjUqtHqgPgAZ6k6Lhv+iS16vURvJc4WyEE3BFXfHMFXYD0wJXxnoygAjj18oXyQMwoJ0
3XsNnB/Kd9U8dBJubf5r/t4HXATNs9rRJ8Ud2BiP8LVyIKpzazJ6ot3DX4k0p3+fskP/bu3y9H7w
Sj+33/p3pcfIPZT9gh1jKRDMPbj71EsIxKeV4bFrI35XH6CIsHSz0REe76z0E62F+1/nxxBBA2Mm
Jn/UBb9nUY2QGR+SJG4JdpxhPGaaT59G6v75y4FDfkRvjzImtAMLLz856Hq26t2occoDgiiiRLvz
QGKJqXzIH6DV8pcOH32U1R5EWHQPV122LHFRefNggAz8ZmhAeDEnjA+eFXtpDMvIM/+WE/6jjNQ4
SApLAUb0j/mDEFuaA2xUEWP9qqDxAk/N6t252zP0BVCdQL4xDQ5mm1iW556vmltaRu8jR7TbOxGS
MhvB8vj063rXZxxOSQ34O46HQgNWYJ6gM0AEmiAIfTi5ETeaEJeRAQ8v33JRieEO28OvZXmVLbV4
nvzLzuQVj1869qaVQNaF8r7tHY8hz0IS5xoFD8d3KDpN2PgxR/n2IuwzWF81oIkbxTADHu+f/Y2i
V+/WS8YOnKLrLAH7J2+FTF68B/3jlWVwOAX2PsigwlnYOBcVtR0eFxoN89qfXnpjztobuYOOmYbP
cSnh9qBl+W19I584JKy+t6KvHNlR5NSRBcJskh5jyXDWk8fi+YVK+ewOm4YRBBH8da8Gw6xZC65Q
F51VZSrNG8wDJNppOfYtepPox6AHnoyfXOLoc9bIs1UwDezaZPxG9PQySdvnGaJv19kpp+vgVXfT
bfnb2Ae1n2T9mqMOZJ/RHQvtODARZGJbwxVCvTHznkhVrM7r6uCwonRueRBa5tiEPRHI4Hp2T4sy
e+DSI8VrnMfG7MKyeyhMNyNvR6RPMoTBJRSHG5MP4y43BgFvonBmuNMd94OzuOFkAB+vgU0EvjnB
1jio9wq9zCfYN1PHmMBiuMnqXfbMi3eg42/nmwhmQWn2nk+PSYVXdGafjKpdDslcULW4EltSj99U
N29Y9OPz7JCEuyhEBdVZcF2WW4TpF6y5u+PmC5RM0Wt9wWEiqD659c17/rIbCrBr14b9au8p7TYd
POgSiyYl0ejv/PNYnVbGOPp5NJPhabAc0b9TIWDa2t/m9tB/sAEe7jnx9yQwkUdOYjOYI9JSqeGe
t7eR9XSRGJ0g7JD37jS+oakQu4hFLOc4dwoydWVfJDgmTQm/OZEK2cMs/kLI95vRyxWpJSACldB9
EGsmbJ16y+o4vfxYNAzekdVCqHfIda1qH7vOMsxg7xNI8kwuHDXLvWeROgEHZt714l/jQTzAR9wr
P1Gpay3D+im0017J7hhWlwyRo6B9giD51/xBIGhhT+M56WhYvQdnlGPmj1pYrwZP1CNe/unasZG0
NRvless5tpflHvN6dyP4jGPjK/7BSyx/ObfS9j1Gkf4PiRJintvixQWpkU06Tctp3V8dWbArjoR2
ozt+qIFK5HCHIJ/lchNKJ/dKawwhAetYUmIevDb0pWjd60d/GUSj8vw5j1rl2a2fDNL+efOm12aN
/7YZ4VQBh9wPMWZcddMOXvRxkgcgIIJT9qz+evld69b73I/a/PZ3BS+pTcj4D1UX2YvnPsjpsSsz
VbR5qYVcofz18+DKW8N6bW0gI1hp7/eQKfH5tvPzQAMT6wMuN3vPDytS6MR7rA53t8z0rKpnkZ2c
dR5nRlVGm8rWtjw2iP2QgnCS+vc9OqMQ9JG/ribBfhVTnIWTRdJWcl8Lh/CW5BYxaWzSvpAM/T7N
kF+xbm75hrRK8CZWe+hSI6+R8CE2OAbgCb6a8J5Oxc11gxnHfTBklH0IbIeRR50RTK7SRJol61VX
aEvFM1Q8yrN0u8dzzPAaJtkow6awemgubSF+7yfVGbDdGC9/JxUrd6/ftz8mo5S0AiuwWQkIpjiR
7OLZNMA4rn1387/ltj67boBObqnL4Ors5/ByYwLXio/zsUk7/5bjJXXda7deaVWc7v3Ssi/Nw9BY
+u+rn9PcdQ1LMMvBr87qAzQgUl/B6ZHSsRF/3OFoiM8alMLDy5ThlaP6vPplbSq95ZBRIz/W9IwU
8UEj06oMEPqOzy5fdJo+V4+KDJt+u68qm2h6nKBRHP+e2ZNjlEAIDC4MsyIrofZz8IwClnFIa9Bp
ZNZygI0x6dkw+/Y8G9ZRcAFKRWT+ifQvSEm5S8wFPlee6pNX0fo2qtS95YThRc6kvtJB/dmXAEHD
7CtalctB9F2aN84rmmjLub9jFmCGKqRHbMZ4BhNZq/YJzfo9cZJ34n1yjYF7zWIILVjdbbx3kxls
mc1+Vd6AgRCJ7pLwtgXAOY4R8pxlsAmY4fEYVf4IFVB0GXAp90NjdJ3ap0J956fWtYasqwSCDvnL
7/338FUeXkEpK8R6MPemdxDd2OcAD40YkuMLMfF3C0Dvh3cgZLL4SRCxeDdKQDFGaBNkVt0rak/r
G3I4LE18IoeGP92+R9YIu8Y5VuIOK/FB/xuJN1UXQFco/eMnWm/vSHvDmBHyEhUtt5ggtKsef9b0
MUz/sj8bBcDrGL7aNMP8+Vg/x38S5XT2C5utYxAH+6WXZwAdQyGLQzqzM4CDyCBRPGRddPSuy4ZD
8wBTpFvW5rBl+5SgYKbhEmnrCf9DRjO5UVDk5G5+iiQRYMXwHAUJzWLT0x8qvQleuVEZP6FqV74M
BOLRameqW8Yia0Uo5sAPzwO83QGymuE72P6Jk2uoJ5qoh513R0TpoN3isKQd+dsSGKfpvymQP7sX
9MnBFlIyVwTN48jjkPC1+I2UtbdAjDS5N/aT3PbrQGtpyN0mUjyjmB3Wo1HF9tHsZZ66dfLOY36Y
ABC6Fs1TBXUF/NAraaSvoGb0MXjJ/O2gx9OkIlN5Bqx9IEonLNOhUfuh0958NXZ545g0sirSn1xc
v7ZvZ++fHcAQzqnuOY7PUMQHjXdnH43i+IwKdRCdQvMd3ABWKG+i49fMfm/30EJc0OoyxoX0kcOi
oyk7N/Zk3G9gAIi0jv+wOydU0o0gOVJJca6EXE1rfFnFXefUKB2apuNVfiXmRDc217ksw35amJrX
/fby618a9eqVYEdbNxjkfDmtkjdQWt5eKWTRZYfq6hsI1/afsCkTpK1au1NglPzXo/m8+9FfqWP6
aMbyzJ13C5ckqhfvQQ4ML7rI2E7TJMxolCLyaTu/BtPUHTdm+M+xlRK6/GRVlMps70YXJ8/4Ztsk
FzR4fe53gtjjrmtW/Rs1Voa03jyG2TNJhZ49OsfCMoSc7NbPJsltTHKKT2VCqQEK9bt/dG1IEb+v
Q7deHZnvwS6mifAxSpff2b0bG201iZ3n7+w7i5s5lLf5uVFldNyhkXUuCIq+B5XcY2Bkja9hDekn
HOMqnUa8CX0tFPOs5nP+ADDMaEGwMg+/BX76pqZnEubXoIlCGJzUfhHHOlE1OY6vtV4dkTNo0aSD
sCU2le7h28KJ49vCQ+syK32RVuV29w5MYRGzm2HJRDIyvjbfu+6tHiSXIQaxXulqFRx0/jUo/vWW
MUMnENE5rC/ZJOy4pJUyt/fk3eywPjtdv8DBWUSP3yfZex6mR4HkVfwhi64a1EqtU9Sz8ym69IRT
lokOHK5oBUBeT5ukD867aSWMSG+d66sjl3t56byZnnVsl6hPkvqfwlq9n5PUgwsQyux/3/c2cv3O
uSFbVBmxruxHA0qFzZUD5kDQP98+02DJYIlLh9eyai/ngBzodmimlz9Sk8j0s3PgIO4AfAtrN26V
geLSwLl0mAWQnvyMMh8vvI8Olw53c5ftvRQFWGimWeftNBRmsKVx4uYSbx8ihp3C4KAGVvEjVK2y
5pK5CWjFxfBSd0v/vP+6YoCozBIer6vftTPNhfd5bWj2wBC4YMg8E8Pl/Tr6fU/XvHXzB9EhwvCo
/XvV9WHy6FwvOJP7w0NivJdcCK8RhiSwYuxReWAwMwMNOYoEEDi+luXm4d14HjzG3SPYinYi1e24
YR76F+TG/nKCENtL817pl3vISHr0w/M2yw9IHwDf4aCco0/AzClRjrhVqZYTFhaHXg4tn3R+/wze
NgJkN0ke2uvaorpGd89LqSOhHHHp3tMOmX8JJjYQF3mvxhgDpTz69ZnBRgagRx2wsSzE+7LefsGr
ancU+b1T1cvXeNijX2cEDXUYCKMgrhQxSZ0cNi9J5SPzK8DBh2axILj87TdM9qRVdRo3YgG4+9AI
autjMiQR2kOTJul+/trWpAzN4dca3KGXjo4Q4S0Pk3EdPzewKFb2lNS/hp98Gr9Lc5iYvnls399T
DMK5/oPZvJ2Dclwh2CEEQMoBBKRep0JQ66S28g3sv70x4kbFar7KITR/ko8DesGkhDkoKXOeUbCU
pADei1wwarzWF04L6gYd2mcWK3UzdpCzstKmEXcTukCqKH6zYZjXibinT20Rji1hE9ShV9m9RLRz
m1ciXJTByZHtKCjVQipZyRd6ivgsVAQfpQEFBiwzc3F5VZlWP3pXHW9/6F0o4iy9K0IKy/axy2CL
/Tnglkd0aNEC3ThE3vLtkn4+xEtijQAiRF+UDZkCX5WvYwNcmY5KmjdH3vt5REz94CA6SFdDdg1K
dd+CC/IcP+dgUvtTi8wjpTaVxa3SKaiW3Srq16+OyRRMemsG8TK0qB4WYMSDEefIcNR8gqzy5Ua0
MqhcQ6SmXui9eRf8/oK9b6FNaBidCE89Ql/yZTYjjNq5dV96t7gBZnKf2iXvSvYojMk7ma5BXs5F
IWNld8+ibT63kAfscHXOm+s8IlUD0CdJewYIrvgZ2f+98cwDA0hoYZmtMrTW8QsKDC5hyD/eCTiZ
me7gBVE37y0n5i8TBykPInEEeFrrpoi89+y3H6/PLdAKDMqDOSZjx+6kVoOJxa+Dh971dZXOl8Rm
MOLQvRnvxhdmPpOD/5ZmhEMI7mF3MPPr/CvPPP7vvC1tFB0y5iGDP5M9/DK1Gqt3TX1r714OLZYm
MI/59DN0eeY1G58C0FkF4g8ApSeEmInD/E+CAaYUU2jp160JC410JUqDMtnqq13cM9YHNzpvv0gi
Yi8Jy7Ebkad8XxBNq7XTjmO1yIcOq/wVsJoJx14sRwyncJo2EVHE3CigI0Lx0/iZBLVCEfM1vZZc
a0TUeVnfujFqqnNSwENQuQ9KyCI/A+7j0QnP3MpsEsOCu7TIuYmJ4qs/4rTf/WruH+GwGS0TnQOr
Ve7fZmdGDk8tSNPT/A/LQVnYnJTZD3BDoHckrLvqAMtcGR1noBR4GqjhmIx4RKBDZmlEwbtVegdc
EXIxstMEBcIjS6Z1WRtBldGdFHBLQ2tjERkvcMbLIaETcxpJ016ewAwmsLBgYkZN2ECZ7TKXuB7c
J3g+IByyhlpQLnRuAFsu1f6tNJPklQ33CHN765wqHcZIHMtTJ51UEL2en8fgcqjIkmzXroyVbx46
jtmodp+Vbpm4sxb17iTsjLKxH5lbs/2I5Gl/Xz3zMLoM0sw3oBJgKwHZmf7x6t5fDY6cxLWy2h8H
1ss9DuM/YBOLGUAbawA0cibT/sk9epyA9eBaRIGJL46CKkni+RzeAVXJDw3/AW2I2RVEYV/ZIolD
wnnh2w3AXxLO8zM0Kr1yH/lQUoodSxdF04p3+qr+clkSPOX4jHYCUNeoEn+BIpvPZhp3nuh/w4AA
C6i4qUVyMiVfuAMAsXzrfgKviWkeyIFOR6yBktM1X0NMBSPyXvVwx9jijFcAxCCelFTbyPTUr35E
GHNEDvdueOA8ZQqstDhV0Eu+s7LCSk6+E9hIsfYjK8ioXZNo0+d27by+l0bffINHNUEqr/eWTD9B
KRLwdQSqfxmkQ4DmhAhyd5cLIvsSBK52NiJTf7eIiSAbPBoJAlRoL+G9m5cf49QrXUaVefZgfl+w
Bwm9tQyW9RwgjjW444By7jhpBpkkmc95fHy2SzUQzSl+tcRAHU1GtJ1Vtd7gfwgSEO9EWXMJKnp1
yTvJk7AqabnHgkn2wYuyT+qDZxqDuD6o0WAJr5eq6XeE2k5f2MDzFjxxXCEGn5LJ/tohQoryDjgt
biZ5fV93jfKjUTq2L8v+4/TN8gK8eeRubQGueCPSc5o7hEEZooKC2zskzqtbf+/8W9gLEKQBGJR7
tTy4HVpcswSFU7P7uG4ScF9WZ53mveXASJq3ZZ+Vtq91Dswmx+7kIaaL58SX+TUPl/mgtuulORw5
SgZQ7t9fCbrU5fYjH5hnetZ3rkasoMVqdTlswkR+EtuZSYincgDlnj8x0vsuOYTlmumvQaMKBBpq
ELSsn1tUOpbBg0pneBzfr2704CoE8QYQSJFWpY93hVrhLAS07L2sL7i1Aqzolvtv1PKf3Xr3QuWj
R3AUj8E5puyMJAvhY32TAd0ZWYP4Q+YSP7xS34x6OHmLjkSSWLBujZDCg1bDaEd1bx3zdwpX9I7h
Egz3AkspAEPFdC+WvyDK5TWvrp184t9zN829AzTrldGJcVNMh52VgN+WFJyvvCN1AWuep1/gWvst
8PRhWgVY/+EGXmCrEPn3055toePtmxnELIAXHPctYIAaUdpyR7lCsyjOX/fW+bg43SAIuydjGlX+
zHxBdJA8GvfX99FmvEtA1ItOsW39JQbQDADrBTkd4mrCjFLNR8U4f/cISC06M9iVTMyAiDez2gdw
//5rUhUVA14moePRMwmCwvqmpGCNhUQtj2JDslcjxOGXWkK11sxwRJCEe/n0vbj+mb1DQU9RaeDR
Juw/vGBHxC2R0sg8mUjNkF4/72lK5XlwowsJhiNIyIUqCSOEqWsBoTfv7Yj0zLV752YVvfzwlXo3
HNHfm+GYkNZ6FTTvoHSkzEczRtU+wfK2MjHukONqbYd1O2JyRx3B/0aFLciGb58gN1EsPVB3h+Fl
NqwAQsnowTn20vXj+EsKms0PwKxtxgxhJDYJQ1y6NTIKisuzGsm3d15yZ9z07pdxde7ScM2W8/R2
Y+znYZzSQNavfL/7OEhzXraHJZYAZTaayd6o7T3VnEtAkTndq93GSUfNGwAHfQGrxCC3oNLkx+aa
2P/m3Td0OaKRhwF/X5sMD0H3tO6l74B7YVJokCGCeQqVa8/A0ByMApASQfgp62Vq0F5CG2mDeVow
QMkuyRVBsyxGPzH3eEe2Aip5KdSCKw+fuhUfj0J9tZFcYB2vYmjq7MOjCxZxm+w6YOyY2T3Vce5l
qUVxCCgP6BvmyNu77GYMxTKZTfXqsDCS2qh071poC0UBZjy6B7caVY0IYJAcZUX5GginDLWtFjLJ
BqPCfqMNt10Zlk70RxxnL+YXFanWoWVD1omIdT2EoDKfdUvhgEg332K/mEtmBBnjt8Exd81TqXlA
SgybwcSSO0N64FOw4WHORXbjcm0Q5pA5ML9ryZVcUudjl5zITSMfI4bi6fb16lSIfWOnyZnKzMKx
yToWR4J3AeKPxnuIo0ziG0RMjTIRbFG7hLqDLZCGXrShNmf6VH+c5n5EpG+tK+3n/gfaJtoU/VJj
2Xv7z+5yGIG27ae2m20n5RsyPaUmFmbfzGErALYwGAcBOX0iVP5asr4w7QEAEFlmQt1hpcGgAjSh
qi7nD3S5XGD0s6HhDIBX06dPM+ahycbEUD22BmQEg4GDxIEIWuKG9ruQitvRaZK1yHGYQ0boAYoQ
WL4J196zXf+xTXe9vRGcsh8HuNH0wTzerbe5JWIhgaqxgf6PozNbUlTLwvATGQEo063MOI9p5g2h
ZgrIIDPi09dHRXR0dJ+urspS2Hutf5wggUnWJdV676/BFzrVeNNUhfgQk0K+UApDq5ccDN1FV4J5
hzAYnAaSMF8ICC3iZcxUydc4fys3frk2GAW1g0Z2DmkLIcEgX7f4KiIO092TojX02PqGaS7iKEjs
seWsYy8XHG4jeEZpJR6wY43CYvG3XBSyqTw3VNqxyic3zWBOlinwUsZCIIJkoER4XVhVjCQwy5lT
/KV/BTbskS+0RHK8ASWReG24V/J7OMw1Ig4405LeVEVzzL97KIGVNbcQVTKjcwhVfGWS7U/lD6rF
zppxEmwb9vsRxeqa9eScsrrsmToJqJe2EOP6nsIKjJSZYClQL98yvl5wIdBWcITN0IKop5BOyqJ9
6IdWNWeaQRFisOOdLxpLoOMwvLSCNwP02zP/BTDZtR1y0M8olNhwqV7GsYkrv/GflCl318kMnlxY
NeqNmbp8ei/90EPTJ8KKIeLpwUB3FylDMzoysLN6ibTwXXlP2tFIh39hOkCtm1nhx8XlkX1XjFfB
Fy9pnD2G5NBWzIQncWCxGt8O/vlTotLgnPK2Uo2Ur+lG9ENgsedh8AsTCDgRd3oNC+AgVXgp+w/l
ndzd1+zj1dp6AtywalKjaJym9iNUmNB6bl3Tg1B6WYUCy5nx770Inj9SmFLsRfx58qHhOWv9SWXp
pZu8zhJaPsCQNKDao3jbWeboqhNUqpEB09R4pGEccvXaY13OeW5xxTaxEz6i6DSd3rnTBWdX+8zl
DCHv70Q0IPF7NOq0Uf60pd9xlP5E9bwHYWzN6gKbCwXM2sX1WfvhjbQfNHPUmjbXEZ3x4ytjkJKY
5UPAhC3fQ9pAZuTr8S3VGl5Casbul+xcQprPbPYzvWLKVJD/xc6TDMI0SJB5fmszoEWAFSPCEs4v
IIliMQEtOkrtpv+j4IYuE7b1q3oWrdJOoRvsGYEWi4xBzI3RYBan6XdNPuO0s3gJXLkH4/SjgQN4
7CrLx3R2agbvBZX2OqUu0iM4gwxP9plgNEcKOkdvZPJIga2elogjCjTdqKRD17lCYLw+Zh2zgMyb
3pIKV0cfTCVOSerGndv8RRAtuA/xuINoTqAJ7z1Rp69FCn9AecA84hkL/Fx0Xkv9R/8DgTfz+2fL
RhuLlv5b0D0kuWW/5MuAAydN8FiFBOcR7CXewVgbMHokxt8d2gGJq9XSQ4t5JX5ApuM9wVQQurFo
MAmKgHAa2LgRC4Bj3hRt+o96Hjz90deu7ExRR1I+W3tJ64PFMhFEq043lJAfH0DLgZ4DeZwX5/Ra
g6naLFDG9DRpzSl6OAtknNSTwgwrR99Cs4aIsIH3OQ0HN7y2D/FeLTnFn3eCcYkW5lWCyZQRo2Lb
p3npktjBLSQ9id84jXbRH6vVlnWYT1xJHWnFFQHhiFQIdmBsLBpfIQ5JClV5YThsp+yFgEbhrZvg
w4p8CkR/J45oMJPk1116FWixg4zc6qf6zj+bODVnPgIKgixSPicj51kF8bOEJd175KRxQL+m7mvm
TbfVSmWSFB1VXZZef1EBHLcZf1RE2cBcPcob/qJkF894k2ePAMHH/PPoHul5yvLnjI8jSZYjSm9E
7gc0JuCneHNp2c25QgZIYuu5/E3Md42yxQU8LTmOd+FoRsWcipV/IyoUG1i5RbMaT49wRCFGkAYU
GJWaLckaw7Exlu/z7KL/aBXECeHIk72+T8Z5rF5Kv/QKBV/8qCKGxp240tE6+nBr4DWTncKNg2xm
egy3sj+YH4m6VLuk8UEBgtiBIFHd2S/Q7iA16ziJ95S9KlT93av1SEzwF+yc+J4U313mBwsR0fxm
Rh+ID9EN3F85RHqQNirt+1u7LH6qHSKGjcJ79c2/cZhEvfXUSMtB0Za3Zi9a2Y3CKT5Ya6pS2yTi
NPor6gsDABfqOHiDZTFy/899GQetJbW6PoWdyrylVfdCNRNdPzB+z9rdIDyvLqx7qCvEmSVWHvcV
wZPLyUUMwAg7yJ8zPXSsGDUpEnSE3mB50URw79ZWlviv3syurH4SoLvNk5tNac+IgS4nlvbD0cZl
rYpLiL9gRtALJMdBvUvjIq5gdaK8JRvrrSaESByoVfjiOlLv9RrmgZj6X4G6KzAJYRTq/0g+OAZi
O7RNpD7jkPuZpfdi8/JxLzxalZWNWqLkIa0+wUpP6clkZ5PtqQ3nUEjIYusz6kbejMe4Altsh2xA
+oQJuZn98o9G6mYw5MPnUn7GdhpQg9yZBiuFOYb8CpXNz2j4wkVH4bHC0n6ciKY6kHEq8k004aKh
BvpTrfQ8hBDlVStoGAERZb9vqzNkG3oUkkgt/rZcfGj41WxZ+894PUVPlD5Nnrw3vVAQZ9h1REPg
G6ZyM/2DN+rLQ4/b3Xzu83PmnUSW1xNnFsFvzA3X9qi0iAMMjlCg0UFcd8ysTrsJbhwRlnxi+QNq
2Q+oStvjE195uUAAUbf2qyGRkAzRgM+dOuN09XpuhHVwqv0X4LmT3zX03WNgiKivWIv1OaA2HyG9
1LuxNknSDU6bYpuyL9jvX+D6ZA0uDl+GNoSpCM70Phpw38v8W6Kw9ZYoCy7ZKRCwAfYiOB+FiVhK
zcnkV/ydKN50k4hO8QHdOAIfDIUxQ4KEEHKjBRYDpOAURO6Rrp1Z7JJrGGKEVfFeEn8gXNgiStU8
NoDruqO959kDGgpAvrkPTsxCa1RwQMsWVG7ecPLhZjfT3YsL/h5+DYLVoeUQHFYVNpfiyPALYsRf
ZZ3s+Zsw1vA30x3Ufps3wAwkyxE5+p+6jx4h8zDvBYJjX9wlhmwFDHW4/ff1H2MfFWGIZekAIbIv
H6ujw0cJSvrJ580Fm4eJwI08o740KLgWrmx1gj6aU+RxM6hkC1wtgY81n8OCWqXsCvaTXANcbJzn
cOv5BO+nCkJxpELxY0WFV4IcmdWWYPPWmaCccxu37v32aVZA6U/js++exgRPm+zmNMJcE3jgePXR
2bCnN4igL5lCrsCPtthv0i0sOu/GBt1gf+XD5o9EAeq2WM29pnKVn+TB1K1ZIQ1TYzQSszv0xcxR
fhrOKSJk3kBYIzTVLmoRoPJMjw6GRnUlrF4/UUB314K3lPLrN81z0NKaI5R/EeGWCEG4gyEBBFsP
KKUlfYEzrPA4E4AGWFPOiW6iikKxrA0WtK1MoaD59lpljSjhhX3KCLZ8NuVOdpEyM1YxRk+E9TNE
2QRIb80yEwkjzb81FWLJaYwMR6PBxTYCVBbWNo6cmb7sRzdD5jYoqogfNbXV8zf/peMN4fEGkyNc
PoIdOoGonoZJ3VGHQzHg6D2aPQBoQM962Zb5HlpsEtRjVb9SaCexmyRferOQvwRE5OGYHB5iXTXY
mclRlmxNuYA2waJQci9vQJh7I7AFuALpd4DRqPgxc6Kofflnup/+iJL7Yad1+FUosDpimcYPANlE
ROUZLaT5QTHCH8GTyZzgOrYDO16WuLVQHPc/7YjEMc+k5wDD/WEIzeAwg4pFXE+uvqkhu4MuM6lK
gg0DrXA/yrw8CuX39PyGrOYNCj+H8FcpNpViZ7+zi8Q5rq2/pyCBXsp6yfamoeHh4LTy0O7WkZtc
kPh8MRrHZot2x5RqqpYZB7D3of2Pj/xXTmpIv23D80yRNo7Ee/TaUi11TwE408cbSShXEkGxMpza
XAX/uPNNshbFOvSVKzJC+vpOvEaYLr80Thr8rdq6DK0cTOGqCDaymHCuU9X9plzcihE4yKA62sRT
1zPkt09L5zkQfgWvvlMjBgN6VS1oquA7W43hC3zVxiS0VeSGhhwY3YYDkDdnZCs+E0O6Vx9jPvXj
bdZY0j0b7OKM94GdkHsNU8Xxva/v9ACIfx+amKjztDuQrJ5+W7Mmll9AeY/ISeq8GZ7TWjbk3CsJ
azrAh7xoEQaK5qv9kK8WHnrJLuoDUOQE7RyVfjS9fLpt9jbCDp1W6LXJ/cXzxavksipofEC4L4l+
GLWMyngKFLyNaCS+engL8stGtOvD717lDv91yi+T6d8TFhPx1Cykzool+53AUyoGr3GhvIyuoTbS
n9DxGHp5duzThQ5R8WRuuXB0nirB5CBno8k1NDcgW5EnC/OgNYVTcK7jKbqC7Yj7w0nziUpWCCoh
rROAXkTeuI7fHjBNnbrTmzqSEJ/bsEp81mgwzWgGg5WdB4t8Bi5YG30MD8pPN/4BmSv5scu3igIo
3ilcMJE/S8+xakSy8QbbKBdybM3ebs4yt6BKFLuIPsqXYadniDBAV2muHyFAJMWZn5wUgyAd6mvv
rYNIdKypMJtlswm200W7IliMGdsqLxMm4a8E74XNgg8zJFtoUfgrqWoIhDrPj8C+2j73Bpr3IiNe
c13NWZj92RUNpKHeSV1zElgh0YZgXPb8qpB6jhcRee1fCnJX8deXL8w6i/f/CT+h0qUZpYCk/pdI
++awn5Q88nFrV2ajIsPRSc09f5sFFzfSDzAtjLt7YQxxSw+McePro/jSqcfBs6y82FcOkTnuq8cn
xt7m/q5XyAmS6KIAfmk4w1lc3zQg5sK2vjKGwRXMdn2B8Q5IlosOvd0Ujfg47/B47cchMlvg7fDe
jLD7lododk/87vB21VvyFxs4BS7VeupLSC/MHHqNHmOje+Rf7KvhSmtWqm5wKDTMHE55UM8BHiG0
ttAf589J/4vcxhKFY88gxsI1oMZTl5MzS0eKdu8enac7PhSxtedF7kmTeaYtp4U1yd0heJTBXi0P
jcZpfH8O+7JFNjKXtNxQcjsM4bRAW61Ycz7rIqDv7T2YKu0RqCHHB5I3cBPpdkp33WIqwuB8tclv
2qJGO/YomsBDg8hvfxTgo9rMIJrlM4ia2vqMNFwLIx810o3yYmweATdlqgYn5UsQG2xJw9SRNeC6
2sahlvoDRlZ6Zc98BZ8lF48wxdowfsCDxb+AHBmjWelgN+BA9FH/AHQ7ucmXesVp4ka25uVgAXzR
7by6NWwapnaM6V3jcQVtujYvoE8G5BEArcKlijLtHA9mH7s4/3AeZaYCBPsZFulW3ojkDGDoR8HX
kxqirBEjXuN1/YWFeIncbyecA9Yb5IZgE0Yi2TC3PGJQ/m9h3n7H9FcAnJrRmh/jTzi/Vvo65IlJ
OdnW3E2rlPq9zJHXb5/dEN0PYQ+8xONBgGtgSQetAohMsak5XZTngY/Kqc/IHDiHtnyuzaYqrWSh
cBFSHgEmgk4EQc90QV2nA8BfIYqUaH4WUEITlhI7s/OnsV7tbcYpDNNXzwNcN/01+qUrDx7qPfGF
6bH9bFKEG9AE6iVHETqU55dAC8WIhjxPtw69SZScmjhACfyyPiDodOxhcwjDkfVx+KaEcDVia3VB
NOwyafZvOUO8d9JRFSpkoTI9VstKOtdkl6nIkyc4W3HKyv+1pqz1gbB7dl+gkjXPaelMn4unsmV1
r32IpM+6ke+S6LN5NSv5NPsqKI6pjepU/cjXRBrfFa46CYpxF80cjbQH1ZBQR3kgBPjh0X3R+N25
HK5QHYQxboRDHwNWTLxm3ZOai1Zvna/kw+Bys5McvZDRWZ+VS2lz/5H/Ej7Cw5nkzmO/w771Or9Y
McnF2pE8/fvcY+blSLK7n4GZ0WM/y5flAk6cwyK80iP/DdrBKfBIl4jKaMx2qyWaC0zTW8QkjL8o
zPvdzIdXiMegkeiIzocjxSWJy+i/gNIhYZ30j7tgegTK4TGyUgcBCzsad+eHT1BY61BfUG5o6UyO
qVV8ndz1jbau7h8gcwwIhPIwFV+o8LjNViXE/3r2k9xCm+WK3YuvYeYgkSPUzhrcYMFn4VWXbAFP
+LoiSGYk5MmRl/xWUO0cdTylTNJ7DW1vdmQ04afa4pQksh9FPa+FkRxL+m+Qz/qyG2wTIz5SGwN+
L1lItodRK4+IGPV85nGBMcfvshOYVfNbbERkteqNR53XyeNTeh+hh7z8yDw6QW2AflG38wPNNmQS
PL+fpsjvrxgv+mbhrimopD81O8UgGrXHyNkcZ1uts4BYBdkMzk8gBLMAR9MtHRNBtOtzUyNvLXd0
ioU1zYA3VpHmWcz4ae0iHpMxZRUIYLsP3jYydp5fUA2FWSdwunROcV++qKdIjUp84KQpRZ6MKvCf
GIoQPzctr+j7FvPhZbmrR0uVjNnY64qfZ+93+D841bTnVxVirE4vws/7O8aqJYA0EVPRoThubR6t
V2HFAKTDnu17OvHS6DwucVOX/6nQYbTqRaJjvNa5VPi2pGv/MeUEnTS4qK2B4PewtF4Ie3JCA6BC
OsWyI+D8wg8p2dXgS0w65cuTwFZloBSMQKZMnC1VvnTdCHzfv0EzT09AsVHIZOBl+V9Zntv0APkE
CwS5wt8P0pw1CoEk+AHaN8TC7uzpSgxf8XTuirqhgjpQ0veDEmQI1wlBbOmpYLGOFkLn19Sr47Cs
ETlbNRIH8dokdM0joFhOR7T43ktn9BQZS++bFL5LLzSGArcnU8jpvcP58Is0OroyiNcB0HdlPl19
W5AXw4HMwQP+snlDe+3ktzFIZAynqAUrJ0VtZeSrT+SHIoIbR4KEYywqgRBIBgqNDz28hImCru2F
nyeI+RK6WkpWqbxlYRe3kmbXbo69djRUoRlalW7qAEUMTg7ixmB1CC9UCTzd1GfO52ZDlrFTiQqY
4CSjeKBBO81T+D370lXWfSCyYcT0pxym60ewx4QBhir+TmGJ0yWU4NMQdq+XSVbCqsCciRQG6Lnd
NflySp4qAd3BQsXACWcW4y4SrVm7FZ6RCWao0lulbGK8eLo9uJX6NAvIrIgS5LvIJD7DtIhBqGB4
IjhHP4ETRq6A2hthCGxg5fX8q4WYOc2kecg7Bb8cz+XAYtgv1tHig/npqFOpxm0rx7a6FncS5xua
YSwJjZXxti8FD3hzh3LXnTzeTg8sAsx4CpBJOsmxWJOFUIPR18sehZTBA1cvwws0IVQ++k4mxs7q
TtGu3EyvmsC+bYhsUpk/9d8w1n5wqTfSMfMAnqfYOj6WmCK/tlUowGqngOUjN4AtJFMnXmNoYkh4
HuDscH+D2THnbp3JGqIx+9Mh2r9ac2aXtvLV4fHdvMyIgIZxYJvZkQ8VioV3AdxJW3dmA4K+nVKa
84uoenMqf3YL9gA5l3IfHTla5z1zOp71m3yNUDqPf7C4Pn4WnH/xCryZsnfJDQ66g0ph9flpaJU2
+VyE4zS3sntwaY+wBkhQrZoKrLPQWCrf1sfS3Ax6XR7fqZbF/jlPRU+7D+R9QG7jPUMITxobcggG
2ZRw7X4jnwvEFj9xd1ALO0Von5oq5xO99jpMdGcqX/2hSUziXLR9K5h8/hpL64KP+oMxqNpHhdPQ
K1KYn58ZJmyr8BVpPkMNcODzfq7zfY0sArHXH3UL0PVzbRX8AcQ3vyCzsKAPBJpHZglEz/BbGCCw
G/KyY8P640NWAJjfzuQ7t55rIPq/N4nlPdZZyiLfDos/F9NlxImfCGMYCS8lXNpGJErn1D0mTu5X
J2EMQucBSa/zwBXA12HRz8nlZYfm7GfiElOXmTMQugnd4i19jlMTqS12gmSRbuSvft+fUfOtlVNI
HEThxWdEj1QJYaaFWMtKo/KYl68BidPplnHfBVgGIRjVUzNmMw4ouD4ULtfZg1GYP4p7MrxiK+Tl
o8+ITKxiXFAm93Kd6Yv0F1XcB6+WgjvSShnTeCBxd7mvfbhCbbua7qPrGIXE5ZfSWwd/yY/M6lXv
+4EiiEQwhVtbj7bpDgEmpu5wn+wbfm7d5U9pWnSsxovv97v6ywDOEotfjEIHCfC09zTqrANzWsx1
97N6HYJR+GUql+76mTr1hlmg3gQ0NGMIm7jZF3i78vRKoAtuPa6fpDZeyRFNP7TAexsR9aLthfXn
gk1JgMNBiIYFAka/vUZHaaX+orDVbpzVauLxyvARnT7rYBMgE0rcFo7Fr9b/pUCYINpFLHvqd41C
ANuOUyokKFd2fKh5/d8GZonBVem9UY3ipws9dYTA4Yv4GqF9dvpf29vVqZSdzzdso8Bxw/92/LR+
sJNI9a38CSPmvjU+d5QTs5/psefi8uB29fn/YnAE3hvpq68sjubx5wWyotvZFVecmSnKndlO1LyX
1d+Si86hAsV5guDrNzN2GG6UgsTYUYLLjGC9WS7CYp7htJlPz+p7rtwSxGs/w5JXJRSWgwf0zePc
GIKyGiRrkDmYF7K4mHD3irO1Ttnu58LNNVun4jmf7gPFREAA2fGCC640lxuW8YRUnISJgXd+shJH
BDVv/dF1N3yRwLbsT68CGToZTsSGCHw7RJY9OPIB60T8Pe0eNDFMfRR3IItPed++tnwwb95pDk6y
UrfVsjAnv+FXOtjVXQDOYJI+MBbLxxFkBqXkfI9MWHYsFJiMhoeueig5R3oB90nrI/MrdyADwstI
v2dwzFrqcMWlc3yzMzb7GosRmouPAZJbDAcVDV3MghIyktbIUY+IwMEpRM5ShCQzC+tCWNtDsX5y
olB5sRgORepxGoKuJYeUuFjGigpo0cTBBIg65NbIyfYL9gXd0m769vUFBsadgbKvNeA5otqdDFtF
3AGs5LpTpv6TlZ8ZKFt1JL38xxmbC9IbuI/UwFMruJAruEHQq+fTCiP3OE+OuGm2H4QVIhEgocxA
6ii9TSDOEdc9Arig9AmUBcpb5JpogkNfKmyNZLgxNZYRAN9WwtI1x/LPVgR5JD3w6XyIvcaf/Fkz
U/F/1a7B4EwmBjNsiYAp8gG7VJsBICeHghuD6glu8F15Bt3RcDrRPwo1V9+72owutYPdsDpm72u3
Re7aQ6FCEgAEwv+fU/xh3ouzjqwTHth0GaIMR138hdYJPwdfJOwZCcv7bklX3ZrlO7+jEwHd0a4q
XAdA8Wv9/qy5RqtiXrHoXxnwg99h23wVBxZjYBikxhnhmU8TQfEotYAHhNepjY5gLowfO2hY/VHa
HZF3ExJJDyEuAA7wasc412+ac2GFjPX8RjxOWnEikQE3XC+tQ7T1idmfcHf3oU0P66lUIdrCwmDJ
nxG/ywpzxqQweyMKxsN46nkXQcAaI/HTQ0Yvo0lFJjrYp+bzERUbdFivEyvEvr8EG2aH10X1FT6E
HYoU2IfqG91cjWdvniVWw2qjf81OH5LlCm9m9X/c6SVSQf0afL9FTgG0S+h9yU7m/YUvLjQHCWV8
5ptCScOKW/SYi4OnB5MWwyMx0QR2+h0I7lQ+Y1rga8BK1zWrkIOPC52tm5Pw5fEAtKvIViL/fUBr
G7PAJs0h2Dd3vfHFEgJgU1P+IB5e6Gvn9bnjqNh3m2QPhegBKQ4QBS4oTH0VVuigfBROe/oDINas
8u9/Fkt0D0m94u8abaM/dHhevH4hduDuN5NFtSFhz+jGtQ1yjAcjA4MdfUvl6NnnQYKxq+5lQxVY
DCSmYWZ3ui+Rxw+EZR0XaCitsD8pPn+nBuUoqRcklxNyJO0jfV4+qiVSAKK6EHLPRIPj/V17gEM6
5QBAU+GK7ZIcuPE8q+5NbT2PoWLzw5eJPx6QqB9KCnyJDOgZjuekVVrDmQSSQ33m1uNNpy0C+oez
q51zWIJO3dhKD82vPk6BQW/I62gtkKdHwgOawVvQHfGDYrkDYgMIR7njRRvMJIKG5YnHKTgLGD7x
kix4dnAE8JBjc4SZWSOMmk6clnUwXiC35zjEkiis3lO3KfyAR3fCEp6ceZFfU/t5mFYGkijoFX6T
94ty14ApRdjiLY7OKv0KwcFCQ/D3XosZ0W98jvMRBnn/cBMxPJImREXcPennH6JE1KVGtGSHl5V/
KrxtbakdUsrc9q/BkXCisCrnJc3q22w3ntLkhvJKRsbHLl1yVkwsWrBvC97Uyh0u3Cyw82tm89X0
BuYIYTmnSoVxAirFfjvFuNqS3M8HFCyHC/vU6AGxa29cEAxe7VOEpArwYDX1K+ut4ZKa/IlgpQ9x
JEc++FQ8/N6fLwENLCMVn0x34PXljP/M6x/d5bkxAOv57tidfbSxKN5yalbofbiQIUVWoULfQg37
gxnEES4B0I3RWc3PB+fQWnDTP2ZdgT6aaEVzgxV7LxpVlcULfGLDIw5I15z1h7iqrqmr+u9HsVZ7
87VtOUlx97HeaC5/lZ4a9Hr5Mp8fY+IHm/o4fTQGg7+07IoFS5Qhkfl1q/x4ox+Hhfo2yt9XZsg7
DXAbZ9Lb0oi6TI3EYxOpMIOSzoSMtHaluzphWUFD09sTivjGrZaViyctxscVmUz4/VI9x9/8kBhb
QjPRNuia2rf99hXqa19fXWXoAo/8pe688HNRK6MBZdbsrnSU4tQHD5koUK5ktJSFJe8/U0/IIbMl
ntfQr0qczbim9eP7s++jCk3bXGSLHEylH70AsuxgeKuEW6mf+Q9ijfYGHoJ8W5AYkE8l/i0HR59t
qBZse1cSakNlulR+lO5b5IVLzJGXJMjRwoJfoSACocXgqmU3sPJkl7nvjq8VHnMCnqt9MEFw79kj
kFPYQfWTHsLMyxMj+FanXiE7RXaJf0T89CqTTfU1vUl/XIlPVZ1HqGUk2n3Zl5XRQJjml2aCIwQn
ip2iNEg2Axpj6UQGAAb4jycvAKXfv5MbnvzXa19HbgeYhRM5cif9VtV3Lc+ZEfBm6QxFSnX6sDtr
Zgw6JpsRCoORKKH16+OIxxpVeIm93IJuAfJm/gl253yVXiIm4dcaiIRc2APz2my0bHbkjZFiKlHm
jWbXKn/gIvbVMuMAr5bsJQc8Fx+wso9dXOBxB2jO9vvNXRT7KmoMDpcZX44x/UGLSEzn7He2yf5k
Bcc0Jo253HDHSTY/HauDBqtqpKNUveD0BMyZ5eYLBZiV85pW/uvtce3zz6RzFDvtxwEYe+suymDC
4xDYTLcySa9gxR/M5CPFo0sWjTMU7OCOIWiHAaV3VKQAGnX1ScakwHyDNZJ6O3JzIMFRvqDYLbf8
KFCn3xlu7kP/033YA0nIBdjElowJbdXVx5LXnFiWHoIwNwM/ZJxjNq0EG0oJacmUS0Qy3w0JQU73
PE30DQMrChvsuTjBwnVN3vJf5MHUvL5Yvop+TPLRtwBpss1EA7w2RQQ0IbrSbn1sUcofUcHkbJIB
nS56G47MfS1B4aGazjy2f+9jdSPdQrVqftY1PNgiXbAEKcvI7lJzumOAhWK942vr7ewF7Kw7oMm7
2gw85DkP1YAYG/TRw8edx/K0Df8oocf/4vXbuDLpn/fkao7CZNOdS3vqC1tOLHLL1e1kt1SdYk4z
1stOzM6Bj8YisQSMyeke4vHul6+389RsolnE2aK4QfY0twCOdqrZiNV1lO2v3tWlE2PXaKdf8WoO
7IXa29FLJ1dxH3K6csKTnPtHZNNnN/SDiQG/X2EBgtLkAYeVfB90qRzTj/CgRofhlN4HIriasygv
VVi0124So6i0FAj00UuzecFGlmyCERpT+fhk6mMwjAzQ9yVPrNWfdfKvtWv80/xCyiajfVq/zXYI
WDiV/eRQV3B0H+qixRXv0IsGDOxaWArR0uPOuev2ZM+9/PG4L1F+yPcx5UilF0C+yDjOyUP9wZpE
38uDZTlfVf64H7IlsUIfRuyh9md7ZYXPdsFqsh0e7PXdb09ElvSX7KHVM1BkeZH9wU0ukpXALY+W
4GW+fX3NjQw1NL6pLLf1nkpoyD6ccPsX/9dh9RlFjMwOTrBDh0AL0XlTvNz60o3HOvvfg5n4mxvp
3Ht8deYryFbhO9+rVIZdkqU85QF97fvZQVQIjwK5xeoo2dgk8VQk2rJ/E2XmpIcEceEUUCxxIsGU
5K/yfexwB1LVUHe8dNgdlZVMTTf3ojO9DQCeLka9KREGkr4cIk8KPb7LZ77i2w+tqTa+gRyEKMwC
8Mt8HiDXiuY9JtnhexI41SE4k52R5PeXSugTmTlbAsGi1sM8+P7lIMQhPdDVhHSNsharhhEnG5MR
kFaZTtpOmdLQ1OWNy7/LtUNqHLNemv+kyIQihyNnQkwMMzkRnQruV8BK99McZY7kfp1OgFhmt/Sb
CRgmcDyz0B0v252+4Md7mykX6xNtlZ0mV8S4OXnU3SXmBVHO8Sh4YNwl9mEMgyBSVrF7xZ75kkoC
kqVN1pAcSrxirXmhpiSxwaj3CrqaxgKkH90AhGUQ4M32lTE0GGHFFwpFkOtuhNi4tp84dCY3ASkK
M/9nCsODvCib7TLRE/DHmLkM9Yrsk1EPEm/KxIKbkVf4QxbBvUs5pfAxziS0oopNAFXufZTfJyl7
4/GHmB6XkLCuzzKiRYH4CzVGjlQ4LU9DS3ACsroCPQB4CxhaCeogo5iuQjv62Cg+Bnsma1/YRwSx
cdTpIxl4h1DYs+6XPM9ESagcCLWbhqPDQwgO1fAlTQenAw9lup7Ie6SJo+U6fxDNw6SKdlORjg2h
wBhSmoqERPfdIrt7em24ehGcy+vHEfSbv74F6btFb59v8ASwgjcCHI/89sid1Tc16ukLjAAD3FO9
xSi2ay4UJd8G9bIlqD3cj6/y6cnqm+uj2TrOF3H+C9g0EexgtkLUicyWGTNfvRNzqQNBEEEg7UW4
LwfQMfKD9SnYCDe6YXM/RS2NrIPIFidfcySjl6D97kkQWn7uHOB01OikoENfPia+duOtKnYlI2Gp
McpN/dLkvxzQLh9HixAFhtEednFUqNCQ2S4aG1CUGReZYY+eW/eByiZwt5v+Fl4EnHX4+zr+/OTB
X/Nphfwu+parDIYIqnstLdJT8sX/9DrwB8vHdhHt3qfnTx0wnKZ/8flzCKyYe8ED0fdo2NiQBvkX
74PGnO5lByytn9dztBfFIh3zhxiSCVPfYRF7g1t+vgJXX8uo4xWTkkCbljfARGI/t1iS/ocyYB0q
d1hb+CowyXR38DPmL57QxcfE01aREcoIgU1oFS5w73LvYffFsYKL0EkXLAkNOi11xdjowU7q89mV
K7N0+n20Ua4lOhcBOUS7SolcD3Y3ohGaXyQbLArNb4SOiK1qnR6gsPUNXy0b31m9fy6I2+Jr803K
n7rBwZj8yF7Ddvs/Zw84BddRZJJf9Uj2kw2jTPKoalcMHQC3MdYErTv+IVo9ANyZnEuu8t55/iaL
zJG2GT8aLCjSDxaL7oZahEUCPh2XTLptnZeh07ZIjZLP9jd52sr2aQ7A5YKJ0F9eZjtYQ+W7I7Mx
PtHdgCQGugppI1ktOUMFEg1kCUSNn0FUbES1MADIr/UlIAxqlLMMXoRK5oWfb1TBYIgAHAvFFfbc
deFF2FAM+TtFgsF9MWK9pJchsUFVN2YIoXZgYAmv6VY88tt0W7L/TAml3Q9xYVi96LqJDs1Gv3BC
SgSwjyGt436E6FMiOWfU+JSP4RESnZydKxu4doK9fP8fwPbLW77qI7u95Xd8Ozn0N4Z4vm1oC+7T
fzSd2Zaq2hJEv8gxaFTklR5BQcT2hWFXiIqKooJff+dyn3s8VbsaS2lWkxkZEanMEIqb8Ov688zv
h8VEohlieGKka/ABucpUi0gja1qC3pzsbROzvRdwfZyyov7iYPQAWalr6AsuNlo0COtr0ZGPipv9
wluW3nWfvw9YFfjtQn8BGXwCQDnWihAqKn6TLqroE20TO8lnnE20SN6T2SMdJcBQ/fMcFSybFlSG
NVJUdFNcKsH4gTQg/lW9u/OIeZWhRINedi7p635T4gOiSaxQuIlKuyIhwIkKj6WXgxSJwBkx6fdD
mfHjv88R+2YpICT7fgy0o5tdPPnrSHP8D9puesRk9SV5r6/d9mGZ9ZyOhO3N1R1cFpLkn9pp9zIl
WJW0ZVFO8XFhqqEp0d/QjMMyHwG7HVNcJ/GRBNZTJP8seTfE2BIeAptaweDG0TsjXlZFcIpdU+mo
J/Q6Xh5IsnuBIEB1FjUqAONxxN7+uEd32XiQz4NpfYc4Bg264/YeKv24V9lkOIj6ygSM5JUAd6Is
wwe97TqIC11LcVGJKqfhVQXBRsqmTK4I/3EMANqgiQT7JTEhrWQHtvJZ5RiVv2HfGfWApAyTreJs
45sZQpfXNL8AVenuJNiLp+RbDZ/V7KnPX6fxjbCkHN0RqytufQ61DHM/F4lb09t2qqX2mfbZfZFY
dUaEE5eTU3/m5Sd9XJZtDz7wpEVL4GF/Bb+OrY8FIvgQuNwBe6iQOk+SOEZK1Q+6H9IV85ac3ghc
qUpaHUyceiNwCwhNOg28auvO19g6eZT39J5f1DOo3HdgRu4Bxpz3ETWqx8DtyijVEygW16U8laeD
mdqHK2i1in8d+K3iFpLd1s4DZWjFkV0/4eBl13c8oPAHhIz2NK7nGR7Gr58R3NvRn2Y7xsF22FIR
+lhf4XNiXFbkTWcUgkThb1v/VbRuLLhd+45pNG1cqMp3fczi1MJ5wlsR9iLgfjBld8/K1B/eUXeJ
nZUNxh9YIXYS0KLTVpwrxesBL38k6ZF9FBEknEA56G2+0scoYag86YQI5t4/e5SoWLTxF4A2id0U
ERRw2OEbnKbE5qUnSsMYB2r2BbNHaEg986vZH83M1kd2Q3JyeNoQB2BlomblgGDlQVMk1cpoekF/
Kdq8mPiZ4WPSZ9+hnSYiXuDk3LhDLoa3giMJ9r2lf2kTjf4+kyOOSU8b2IOkb3l6pTnGmleYNMUQ
isffOa0pFZ69FvrXnADv3lLkALn9KvYXm4KzVdcmxtAsElljFxsqOpwh/Ecqa7Jk+dndYXZwGQlx
X8IZzalxetHnkoKXgI2Z7mV8pk1x6z8++N+NcwVTF/+S4UWFjABrVmI9iTxuIEiBmGVSAiCpQx5O
5Q9hIopIOFyy25ueu64GWVpP3sCl1M9Tnkrg+rl4pLk4I2N8LekUDHhL7iZLHRsfpkjYlw82zY5L
Sc1R3wGUwBUDO8bcFmU2TWqJKj8a+nQxWBmyeIFivz0QBrs6EiNwuG1D3cPtJQ96Bds6vTPgJuHo
Um/apfqXLbtdfJcNas8ARuQQvSFsWOkzAYIH4bz3IrwoLhmM8BF7+e3oadmKUUGc2aH4sIGFei1p
jXKZl6qjYX/8nfQhlMtYSU6Ic/sYBVSrN37WhBYCyu4lKj0kLkISg88C8SkcfvVpa2RP9Gl+OgSa
XJZzhrTRrLAUZYljqHzGfYTcxFCYnhkkI2QiNBpNC7LW9j47P6AKUTBqhw+CHD09vdkiWZ5uZlCy
pNXvuN+kn0yHzzuqz6tvxvBSgYrC3hsfnOCEuTmEFnxqviMWZCwZVIgW+i3q047jTa/HJoDzf7z+
TLxpPvyeyLX5buPv8rssb/PLwycBfa7Z0bo3h1yzmSrQsHQyKvO8Vg6dm0ccAfmsZ2JnIp/N17jg
YlMbuz5xoQJ0IcjV34GaCRjGLWBvFc579oBs/rKqjNCKzBde8Ovm1VAxtL0GeCpNmGPSnGzqNmKl
Fa3ZKKETQh5k2fEaZSHDZukzIWdsLsiEB7rdqSgD4VY01L0S18p0IK10vydcCY6rhoLkGdMKofdH
oX+qprgLqjgPAcx0meX8Gr4aItAPjNv36PyHQPkkxbdympN+/x1rK5eHdcft9i1EEYhWYSwCAS47
WJbCuXu7FC+eFHBotsrK1Idr3Fn039EFEdBtc8JrmalTri6Zp+EtkJk5eiHdodLZfSye7a45jQd3
91QjUYLWMK9YS4TjEkriiPXiBbmMbGiiEoeheP6OK0pQcEEyD0OJFmYrFgM9/MwRfBHyEQ7sPyOg
ghOudNHx7XxwS315+LewHtVdH46HMm//EHjqoQb2LZvdIwu6BfmKRnFPD1oPlqvYSynO0+vTqKE2
8dK4v1zId3D4egsIxeG98OtFUwjNsnJ4MWPHT6QwWKjhN3MzCYeOSA2m7YYx8Dg7RNoYjyD6ZfAd
decjh6yFfTzuXpOiXhEwfe9uZ1RQnS/kuAfalW16xA07+WECBzxpIDMjkobj1L8TcNTmqbSg/p/w
UTo7OrAf15OmEot62lAr0FdPLXxq6EZGFXDCPWZatE9cRiwYv+VAVN4zzcXb5wqW8LKU7/LFSohg
PEOvYt5bu4H6ZOhVaRWQYPIDNnusnH1KTIQWxHwArYXD4eT4qIIyci8weIWpdyaGJsD9gk0Uwwhu
L4m+bGUdu4Jjwf+4e+fI6rxnuy5P/iAfnWCaVia1KPk+VKiJkizhkk64dgqhH87hyXwb9AlwrePL
lhgAmpxb0kE+c2BfM8u6/bjfiynMvBcUJCCDv9OMuvQ3fhLpqoYOLFmDBGwIFMEowKpflp4FZ3RQ
39uQ6gd7QPrGDvr8WAO3dJv0pNqd7Re4HYUK43oge1JLmWnTvdqv+SkmZb5rwkfgqa4UnU6CDzXE
AAB9W3XyBvh4Z0OJvBU7C+vqQ+AtJNoYWYPCvK+qNSU7KHY10zILSgytnq4iW0em1tH6dkLkGs+O
U14YisMv9CNlWx1e76j/uhrHHVajTW3mGJ4MRJixx2hJ0q6I4wU6tpHIVB/zG4vFU01hpr4JRtn8
hCgHlXJESDygJVuLRhrlrF0dkwaVYma2PfNAxKCc3C+eoYwJ/e3c796jEmyTISneYELopjD/oILr
goMYDrCD6sXvb1KiNji/oUkYUnTRLFV2JeRwZyaJnVE8+Oofo6Vrm+p/0YH3Sh8Tgf2TxbcIqWn0
W+eFLq13dfu6cdy0+hAKfF2iSTbsjYw9T2WuinNYlubHus+JLd3ZwzyODwnhMkirumYUN13nrO/f
XbgbEyaix1gw8hfMZ1+askZb2G5lizvbzkiaymwSJXlqyrqHmPppneaUcejAARcxoia1xg8cen7X
UWf9oIrqGYdi4axpkLIbudmlFT1SVEO1u44MGHCxWTOhUwFwU7hi5bNpZdBPHoRbYLlP/+UPHLyu
RjLPoG783J/RyFJ6EchD1IyeKYhgG96crjdYXIZ9sqsnXhBR52ypELzoBSIekoPhg48EBcIXyRXX
ofS/w7M/mKruy8k8dU1NCdpsKBqD4ef2QH0D/99Uza/9CVHMjwnC7fsYyWP4GJexPhT9xY5jjMI8
5hpd5frSgmqJngPYjZqTX4SZk/tf7F9kgH46GorHJUBF99aMIh/CT++B/cPc6U6lJdHCLb7Ibp5m
0+tmMH10Yi2zCTg01c1p+KWO2Qz7iFFwjekyjwhIyteKauTrPuvSAgSfGLYckOgKr4Cr0XvTAjty
nAMtq43YcFcghTajxAI+Hdqn+d3Dk05vsdIwcD0HVsT1y6BAl+3e8x7suQ9Uc++VvtJila+acTN+
RsJZ6LI+2bX7jFFHIfA6wuNREFeAxW4AnULtT6KJ2S3UYMpnQzmLQfm7tJGjx907/bbozoRS64EX
9BNirPMuovI9gsqLC3Eb6evHHzKqx0YnB4WqNIY1WW8eSbnqhnXSpjfWR+pYxjmCK+jDIN8/Eoh3
uxsxIztsEXZm+uZxQd2LqpVumOr4wkzhKl2TTx29GvZWvETwZUA6Tzx+nj+f68sJgA9pOVMXhkNP
+L3JFGpjtrO2FYjwACfdgaVgX1W6betnqvt5EWhEiI1ZGBWv/GKHFV7OY4nmwkBdmA1myIiHnSY+
dZxG2cPUv0H0aiM2W9BL7bX8dGz1FuUXjHQeq+txc0cJyeYfniKUC5LZzaGY3sOmEhaS6IN14EIE
1vkG/KpuXC2k7HVNWYYURDMd73Z493xi1q6yqKE+4PiiKhuVlkOXBB+Q3Lt7/SiHyeVRWyWApz+F
w0pCJFYV6QOjiW0Rv7sLKbPKvnsiMVWx2HNP3MqHUXSGvacq2KhqJ6z1uFviF+loJeTxIcWRYmCX
b7au/khRgkyBJ4hgEkaV4uIe8lXZNFIJmmqT4dtF0wAlxC8D9QCtcF6YHSTyYNQprP4a/TQxK00l
BjcCeQR67HZwVmMkzYBVly4U232FdV/ZmV7ghLCRV5uShPw7xXlGq5bUozI4Y5SPCRFR6rZDrYLs
8zG1+4LNmP3peQ/7zWRAuagF0pfOQd54J4X+bL3NRQoxIckwr7prcB9BTYrv7klcWvbcdoJhAoQQ
FvQ+gJDqyeqmrmGYBhUNgQksgXixxCWTf9uYgNNz4nm2yeSJvb9ErJ/sg9id2iiO+6Dx4G6a1+8H
JKu6HEvFqD9Ah0Ud37l8AC3JXIVUwzzR16vysspB5Kt9FiPCfK6OTqfhGlzcRcSg2mqxulC3Pkcq
6s86s8iUcUYxSnIhTpuysfLxatDiomddtOGDck1lZ8TSn3EF0a7vYN8tP22pY3/vUQecE9ScQF3d
NUtQlOwPz3uCW313xLb/mAoj3w3wGUlSz0HUe0OuMbB7ljKS/eIPuzqfgxa9YX+9pdAg0YORTcXq
WoWLKNnJUvWXBHQCAPghOqmYPqo06YXsi2JVKCMYd3vkR5i/gKD0JRcHnOKM6aPb0YdfvCqgCAFA
DrHLx1Gko1Gad044OOv4u0GWw/HLKlESYCwFqEg7XO+26OA/8kAr1/FvdD9DDYChyW3RnkzFU0K2
zE1XD16Lr5P5wvmoiftj/rC3Uv2+3Qk/Xsevgv4YKzi3DXB/oFKCVC3ojtW9lKixaBzSgoxighFi
CnvBeEYZ9iftkIZNwl5MC4rgkcLqmj83dyqBBHEU+EH3wEn02pAOXGsgTuoXF2TBeE4R+rQ2zrOc
PXkAhiPNA9gx/jT2pSc6YSCOmZ0+sI5c6WdOguNOk7uVbjIUxBV0/NQxIlo4OOn2aUYRP0HMYaZ0
k6Ix+deIciPln6vjF/9+8AFPPZsyUP42n7yDYgQzyxMdZGtyY5tyv332UpixW/qz2K/Radobd2PN
VYJyq8XPqPVvkeKZHXcQZOPa7YRi1y5c7edQD5CeQcCjQce2uyKkJQO+sptyX0bkrJAzqamRWv/U
KnDm+CNwi/aAlgQUWA1ANlGcSmcbZg8ldHkBFsEke65lXKmlkVB1I5r2ygljHZP+Bu+RRJjUJdL8
nl72dXpJ0dZjUqEpFhw9CmCYct3WTN8dQ+wbnedQHjtes6vpgNpZAEdrQffkIp2kwOsfJ4wxo4DB
IR8uaFDobfZ2ehSFR3L8HFLrM1UPfk8CoglfT8cHlWYtd/IjRpc8pSvTj1fZpcMJNqG6cYchh7PF
1YU8hdrsNm9d+jZuBPtymo0olCL5+UD1x8rv6/O3Dfl8btfV6DtwwUKwumIhAsRE6aWUMJ6Yndix
vHG2wQsMBwN8aD3Nv4RQwmen8LKUc1tY/HQ8bA6sC+ejWwEmVrP+FqrvcY1FFQvuTbdayWT9vzM/
sac6UjTQUo2QFtGKYCJfd3LmZ7rZufhIyTo0Oa6tnurAfu4Trxi0jOKkrQ8dQo8OEwPL1y7JC0kN
RuM+fNH3oYuklO4N0Oxmt33LQS/0RFkqYTM6O82fSm2ErBacagKH/0v3pn3r9vY1VKUVKxCFdZCo
3XXXwCxg/8aqWZcFIRlLINysyCCxrYbTstJW3/izyKdlwLdkJlA4xAxmtnI4w06okS4e9Lh2pQB9
4ug6uQ/vkyzp28oQmw3/Hg7ErG8heTJYZScH2jzZAzZ3tD1H53ICp7JxtNdUo1vHuV8QyA2mXNOw
2OasLnPMRnYFbHYMNZ67T8iuraY3mnPCPmxWoH4BZ9QFnD+GZOkkdlHH+lNjVnqdquXDhmFe4wM9
ud9SObcejhpzGh/ikNY6kx6ZgO72w6Mh2Yy8rML3i20rkOwenQUH5p8IkAcLZqQFi9qlTWb8Cjph
5SmJljIob5lJGp5bZGpHYTQsGLAUVHQAJxzGiD1EX1HCi49ASGi9pk4hQOuNQ1GoxP2GlGDeJsfZ
zc+jbtLgG0nIAakSWwPQxvBLP+pYJ2ccxLnmSh3stryWJcAskMHx7RGrbkqJwcvTQ0aN917XyInp
i0OfBU/VyJgNkgzQtMvfyyn8GMDMGNshZDD+r8BVKrM/veNecAfkMyG3w6wVMSN+B2Z/D0X1wQQd
d5f9fRshp0DEF507wmK2B6cXhrJQtljoVGHQNWQclHRwGPS/E9TAKIAv3G5sn8j8W+tNRI0hIVBf
VbtYGEirHn5WZnGAhAnWPaDY8nuIG6IZpHs0zlsqlFZpifndHeMzxZmBr9uVCkM1R5yFiVphhIPo
afWwtkSqDlXIwNtAxfpA9pUuFggKKPXq+DCgsl3wrYKOQo7ysDMuHbwA9DOf6NVhjmLszX5rUdpG
Icec6IYVtIvngELHzVZL2NYtZRf4QfA/9KXazr4SO0n/r2QiYQkOCwk5hHV7LVsIIc/5nV45PcRU
/DlxJDi9bqqSp4PwI9pilUJNiiPM2SlP69PZGwA9+7xS5zsENXMGK7CAN+Ek+tv+VJ4g8H+yY8ux
DIB7AU8pPPkOXkYPHNoHvBjqNaDa4LjC5ZNmTd1rhx4JiQqBcAWxWv74PQTOLaeLwZJUDZvzDSEU
WzBtiwZXS6K5Aa5PerYt8rSgvtSXkJYVrLIa2fAp6RMNniFD9yB21o+OfwQmfT9SeOQKHjnZB4QB
wvu9B5vxWiQUYk8rmE6n+Ca0E0faLTkf0agMV1v8IEDkOgG2LI8Yf3feC0rsSYithaxUSJhYrbHO
3XeWAMuURfNNZ6oJejB7DGEq7YVR5gGnomWhONgn7xkCUkCpqjbVRpqLsn8ruqGxvL/m3T+UKlRG
HsJyWGKwIlqew8tRMHsc+J/LEAi3bh088TT8tkTqHfBiJa0jsHbG3RCG49O/UvUC9aWzZ4rR77/d
pbi6JeyAiwPtX+js5sR3kBdoyfD5WA3CyXqIoyK/FD689EwBC6eWYxA0o02g3wYlmhZHzmyE9vYa
vGhKg2nqrty//It7W+TRLVAS1ETe09O9/lDFSrWaILlzmBeJSkZWuT3I14IWZb00YdfVRWBE20Ec
U7Fl/yvmXOKPWUAun2R48k3YpiKWqdPsRlvq3WOJMjfGPNbBNzehW2ONhsPo7Bu8NJJeCnaKyOa2
0PBj6i2a6IZpozTUfSSZ0OuMweySfOfP+I0SlVdjnJ4CLSwWKjHpx+gBWWGBFNLm9o+7pi8fMWR9
wEq2kD2Iiagbukf/Nv6MpRFp1Hebz8CDEF473O1yfXQA5EbPSbnWE3U8wNNjEAJ8vED/QMGIfKCx
IVdKSKZP09sBnlhOxjiiCIDBNyRii7LNyZF+LYo0KFbAPlsI92SW18yBM0+5TIJAGtNbCRuvOauP
sWSgG0sK3cZaN0Zwblh8xIfoHfprHYuxOvsw3QSQhU2VSX+SbxSWVnQEKPfJ5VfYZytRtgcwxXn2
Tm1Zw5cjEc3b4BxC3iZ20Qw/B+rHQcJDO+XlRGDI82Z0ox6/hHXWOXhH5eg2ekDagqBs3TbKpKSE
fIyE+BjmQT5sD+ch1IWuP0DEJ1q3Y03uvg5cXOGvsRNegWVD/xGvvLvwGm+2otCuy6dSga8Tig8o
nPaFzkw6g4oB4dA3eH2eXCI5uNGjQqapN+0f3WsEWUD1HtFpmsWyh/mqd4/68YCufpf0ObsgTtAS
EIwWU0yIAJSaTY6OCns17lGqkykS4RfnHj8UIT1qz70jNIK3DXfqWKAFOOCVMcX5N7mw7zZOi8l9
DsSZvabPwaiBtiR7ZR/vHetN3oSh6xJUzJIs1X+M6uST3vzSf5vUF8cqTPL7Bh1CgpptSu/eCc2g
sCsySp9+BgHmqPvH+G5IBKv+Y45zxQ56+bj0awPKI/prC2OL2Gkm6E9mDf51IXCbiUQAGwfUUDaG
RC+ac8GLsZ50qjaf2EGxkaHYQHii2Y+gPHFCziDOoK5gYTjpIqnum91VvWC3rBc90ld9NXiPnseh
8lw3dQCLF2cfun7ASRN5SQshGeMqFTEJnilzqnsN+zTGr/r2sstpUYkziYwHutk4tBvEFgpCLkIV
lfRYG/VP19VTfpvHprFlGP8jElFqYVh2vED5QNJB2MUe+ZEtABCoGS+YlibgJrs3n/V1P3qusa5B
YkvHzy8s9MsKz7o9pVbAfsRKZOYUulg273G1/hzaGYSr7/UOkdhmImFDY6wf/jtWnYc/r53uGO1q
rO2hC3p59CLxWuURxSkq1KWxviW0XyowkmD77yRyiMYFVP1YWffKOr3oYGYjWKISLkCSVhQrjpPz
FccrGBVCu3l0vxSAJeS8HqQMnAR8efUMhtXV+dQmkFBFYkU4TPtgrsdCIckjWTnTeqlDKBt+Y3aU
Gthb9EhDqgCEfn8HXfxmoMxRq4c8DjJM2c/rkjIMQA/6DaC3SbsaOAR4NNajYjfYXl0N6YFw3NP2
11k1rVgNWIArduBsXj1gLGOSTChX2gMm5PV2s8kkc+1rU3Adv/Ir/FvrOy3+8u018wawUEQTlbAp
3KsUSDdbgvuOEiLNT96TkPg2fEDncNW3hwRbunm0yKX1Q3dEJ99thQM1bsPcgrv9vVlYsBOqqV4X
zhTKmk94/8C0B8A9jgH6UAcBkDxc9RvWffdCOyZMAel23vPPjf26uC8+32y4Qq8Z1NDqbYGqFH1B
Hjo97F4T3/gCnLMKkCbRJwwO1WuNdUh4XdJoACSTuBuoPIKENIJ2t9Fn3SnCVjXhn9HJOVMBI11j
zTrTTMGEVE02SRUA5AglH5SOHt5XuGkh8WRpAP0GiDxbHWrrKv03jfobtFcLLqXopDXXEL0+aLUg
rNQ7aF43UIUQqIH+IMCBafsl7tjjxIYJCkEZr42vIVGczXMZYe99fw7mVU+PeGYNMFKi8RThHsmB
Ic0/GzVkzHCOVTGqMFKAOQIVmFjjjS6IPztDLSdOAZ3mOIdEJu874lKnOSUVVXGRUTOGcdLGBh2I
ibchUkEUjvytNCEVQ3PA7O60rwXxyyGUwBga5gImJZgNULmCRa/u91xPnFdJ74nRxsfZd0U2hsk5
+y4Nm6HvT59em7zpHlwgFckntItg/7mmRwRg2PzO6XzygKaP1cQ2Z/NkZULNQ/q2eAlB13Fx84tU
m1zGF+cUaWNtjICdDgkUdNyL9XI/vEY+rIO+Jbug7K0jjzW7h/ICgj6mJ1QPAa2mrOjO4/wnEVgy
Q35ZArd7wBpFI09mx8e/E1o5QB0wkwjoaXfIF08m1PoMKPCluQJhFGLYebmB00r/pfeqE0FVninp
3WsjKcoLQ0lVTP5xpbMxxF62Y8iYw3JSzeTtNTpZBE+pGtK5/mLDYmMAQNXoLOE3QLGHy89tKjDL
2BEi4rAMpTntz9uxHiiz97QYdg79/WXbD/NhNZHTx0r1FHswe/7V8WnVneusa9eYxTpgUcfJSDFf
B8avxmb6NW7Ym7BUPGuHUVUl+k4OudRhrglQhF/UtD/NwcKvFuOGJ+9fm2JzlRZ5L4XopBPrlvRT
HR1Pyf3oNijmiWGhB9MYGCCCdrmgeKgMKNrAYiSRAazomndhPyTNu0PQFh/KMIxyGCuPUbeaQxfE
ZfC16Tw9Gj3QSQvrIek+ZrPH3zJPCjB0+oOx5T3p7uDRlhRkhGacgDIAjMXFA36gEkjRu+GC9xyM
OhGCIifdoCmVBzhEmPBTaYVAYRTXFpLRa6rMbn81cdI6jdKznX7xMq9ccl+zMeI43iXEPEZhbEFb
DLE/QOTjWwIKR/VScAsD9JAaF7PSPCCGQwpKHRrY6NlYcHmIzjEMJRBi+j7HdcqJc36cTu/pcTEo
CX5o86cMSSJuuOR/LDi+D3KyowXpCrsTytrvnwgaCTekUKqfcKtTyL69J75LdOIF2ee8hIF2WAAb
nEPoWxWUrTNq65I4tiOUdkgaFe4xoT2CKjb26XWr+P04X7+naC1uM8q8eUBxoBdCZIeiCHNtTUoC
q3+XudqS5dXtRMdYfOQJLJ257ABdD68+SQLJkY+v0dHUdpD+fYU+1hIfV+a7TaMcGtaLpvXYuFoM
DfF0nZizcWjhYUEp4oGOx1ifx7LDi/LCOnxYMC//Rgd7cMgUTVtErA8pVDzo32O9kq5ZeDiXE8jC
msLKVHKZzuTV3MWKR7QV94UligdlcSpX5QjFDD5mlRlttzwBFB3nPnErgassZoF5QEZqHw5HK3Ht
UDbD1eJqhLERHmojxuPcpHJJIIX+wkAdxWeSM35GXcBkQyZ9P6J/yOLcPlpgBi6jYoRRhzWwzhRG
G5OihjGeTqeTyR4LHmcOHmUy9vg4Gn+AasaUFrhozhH1UGEcGFRiMRpufg/xPq/ld9iNCGIofN6N
TWasxBGIY6qN3Y7j4wHFxO6vzu7A6iXimDomocPvCojxC4uWcYy3429gJ0nHjN/8aXxIC1qiqfRb
u5lf4yAuXMc+MPQPi8V3CA4/vBrMhkjGP5Mrt2UeiPnBDMFT/zQ9WWllJikTJY7RpPDilwhyvgMs
xAPxks3NGy2XQfAZ0mvDXKMpFDnIcBltoUnxF0jyfw83otjEQ+f2baNUKKPo7GKJM8OCi89H9F7i
fHB+4cxwMDKpVnFtyfJ+s0/cZzELa6803QNbK0iSAwkL10qoG+bJEe6a4kY13tsrMSyBC4J25jcu
UMFMjqJfMljyN/gG+fAbVCM5EA81KIf9nvWaXaf336OcEGXbnKV1nojPpU3JYcxoR0gnwSOLXvTO
xg148ogeUR/2uS3wYxdFBV5Lqgc2xp8JnPxsX63jDqWhyb8mmnZUFF9oGV2T0kWA7MO6WuQuYMvi
OV1b+T1U6+Pihe4BXw+P8BsL+1v7Wol32gB1aSBItDFrzANDOJRsBc0VIWPQsIYEwfyw5z6ecHZs
PssYyGI8xj4ei3mNLAmQiuWbh2D9ikRSTC48UmAFY27j9/hqOQ/ORjD5mw1nf8E+WAYkmstflinm
3s34a43JJJgHy6VkjubBXyC+CSb898eAd6/mHttffrJsHF5suV4zoPz1iFcZrUfUHCIaNxtbRB4g
lzREsyLGQm4wO+PFIlRWzfZ2oEEFgAFL2krcpnxYDHG8DVQuLTwsHkceMtJuGZY91G5vMGQvIsK5
xqSGnhySO4xZNVGxNSF7UjVGjXKJqzEm2UOxvnxscRm+NI+BiM5tOeNJgl0hQmUFx2r2GdVBBuRQ
NeSDyqjfH95ZBDF7HFgsp8f9cyMesMQRFaCjo7KVJyLnFg9EA454wE7ESVhcGt3aX9yPsc9McT0B
b20knvzb4+rv5z08Ded7elBZKKWZHExXsVw1xmG3YwL/W+bE96JSI27AiAZjvzs3rwyfTn4G9Ruu
iiv2LrHc/SY6lDjxVcWUb4wkXsSLKRi+A8vLfrjERcY4jOPDIRGlH/GBwJmlAQ4wr8cXh+QQu/HC
ZblB4IU3QoWrrYGun+QHAGv9SfIWp0VxkXVHd3CVZDS/JkwQT9zZfyMc6iTL+S2h1HzjPUjJ6QnD
9PWxvqPNBLGEiIsZmOgjCFXHbHcgpeM8ySbw+m8suinKArrxGkjfQ1yv5k/77XCdzPl8P/nLrQlQ
s7XXrIwfiKFMDYbPovMG1pBYi9w8ki6wWPG7j5E7H2Ny5qrj6c1SRTGfx81IRdnrORLXnIieR2mm
JcqEGz8S1ShxAcUDGdosEUu/uBc4VAQdFiOxsu0ELC3WcrIuwz2wSrJ0uSy+h11lwe1jZWMVZuNh
jIsFTTx9UdvxIsE9Aa5PxhLVUE9j9ULckbNMiYfYaBCl8NFhETubJO4siGw7swOLd8Ixp4yUCORH
nASzLBLTiJ8PrES3k4NY9v69Pm982MW7cLEKFzs3dhPO4t+Z3ijZiU1B9mSPjcMmSGXdu1giDoKe
4mz7ptgO+NYVnxlcw497R3OI5yphEsomq+LfLQSbADtRlKdoXUyxuIn5RyMRFgzxxHPQYX+H0EqH
XdAYgcjEYqfH8vs3VL5s1WLIiL+iEzl/qQLy0E4oGYjn73UGD/CZQdst4+2zaISY4/DMW/JFwkIV
XSyeZqTYbF+UQ4zMFZ+jyPEjtqPfJdI4FB3JBmYzDosZ0Jm4///GAAwJcy2Z6/WaHz8sFrVgK65l
4rIR8pCNEUvin27xh2tx5YToL+KdtmsB/Iodbc2vWOHWKV1qzCThr7db3hd5BCe+7nCfeBm+EVWC
hqOn9wz6IN4YbjF/TcCy3qZb/qNttq0tW3tEn2kopzb1J/+5gcBun5N7igU16seGJQwyGJcGxsxw
MMQvfZl7IrzCRxTr+bdVjD88S5wXBUuj4Xl0osBWX2bJEw8s/lMR4eH1wc/+hV04t5o9RyyBTfgO
xd+QFPIa/1Y1gSO2OG6X4/ZvtH4RmprSkHof10tMSLF8YWjPU1A2DFmj1uuoMK4W8fY2opOm2cEy
kaolJy4+uHQEJf/FEAxjriWHyhuKKQnRmAWSP+LpoudDZpKamXOuPf9vxQ5CCMnb83ZsVPu/SbAU
w4HXgCtkROJGvHBt56p3xNtwL3iDI3Gmzwq6ns+XZ0O8nsZwWi9/dxwrf2O+DMTt5QUKVr+v+Aqg
SLylOIofyCpuG0OHKPTD64uQVYyOgbt21pCm2ciYkmnKFCzFWvqLO5jWaepH0ZaX46QzfFvu/sBV
hgKlLUFxxQASY5EVbb/3dGuyZ/vcs1kEy5Eiwl1G1cNa9oxgbl3MCX+x5Gw5p9zmjRKxtrvxwU3e
hn8j9BUzjnjsv6P+/yEiQRLXnDOSHQaLuJD/3nfO5eO9XgZ+Htyyh1Ua7W9pFNeBoxY8gIT38UdL
QAyuL95CZJ6SzZqZuAdXLFwJ249YHQi5wSx+81221oT2fSgGjOfoG34Zmk8ifwo0QzEsRY2soSaA
SxXJgfhAFYW7CbLsCGIoVnu1WOT3sCwggFTekd1zsp/MCUW26cXiDZmDVm4sA/Avi2hEDJffLRI3
6MaweDHkAv5jlyU0JQphl8QoiG/2f1xDzQhEbCK2bDF/UzeJxYpJ4skrr5c1R/KLeUTskqRc5UMz
+eV+JSuw2Cd+MTW/ZIEEPWB1ZFSKqERc/87vYw2fnvEiZhkSEH4oDgwLqN/dfnG/fze/Zlr+v3I4
n79+R8jhMYh/p/Pfa0bR747hQf17NI4MLUHEanj9Eb/N6TMxmYgX/F2IfwnX1c8TMbV/g0EMc/p8
DEtrRiYyVM3Nhi/+JpnJvRdjaiQGmjUh7xCXZz7fzMZTSPxDzWBhHP1+y6sHrTGcTj/GH/OOiTBa
R9srG8aaX00m0wmDCMdkphVtzznpr7N82YxgYWbCeBLjXCwR/6oUIg18h5TafvJA8k9z+DCnijGd
zv5aoiLORNw2xjqjVsR8zOEtM4ilhany9zctLHHOpTFqrKVYDsR95Knc6CQ5uKvxmGjyJvY2NkqS
TD9nC+/YSb0QOURSewNSN7Gtiy1e/K4k1smw0DakDsCf+xn9m+3/BhQ6C3hItGVyGU+VzcDh6Bm0
4g6LI+RNxUxMXDFX0pQDZYlg/W/CnsM8Spmv4p2Ss5n4PCUFcmddiFKSrt/CwIlFqrWNxGrJSXTY
qCIWL8YWT+ZKM1o4SXap+YQ7udxWJquUuBzi7r7s3+gQx0G9aI9jBes+vYXxOsYI4xQrZNZI73Bj
El7KnSibFHzuRB/a9Ikl/pQigqbbtBhcjSWWCrH0C7mseyJRFwNU3DMxw/quWLH+/UxcHxHD/nsQ
f1Ey4Ra/HW7KA8gYcNAN+HFQO9xMnhX1jDmeMgwBkWxAcuErkYh4BHL7PbCq+NtAZel7WHMxccU7
4dn3i9DEzQK+mnGl04TMjktO6M0OIkJWFnkxPKLGcOMwvpJeg6aS2YtVoiAi/ofniHxVjKSISwzD
nlOSWAMYtLzX72vF5KZHRAFLjuh/TJ3XlupKkES/iLXw5lUWSXgPLyxMA8JKGGG+fnZI98zM1e0+
3TRGKlVlZUZGRk76mOh+bH8g0mCyOBmySyxpNTnU+GjVwiflUe0zyHKwyAvkn5BaSf1w1AEt/UWf
lNpfzRmaywClaLL+ugyTfjh72jPpuXUWCYSoAdFYBknbqn7SvnsmLss8fhk2+Gk4s8IX4ia1BCYS
Xhxw3/5LBTJ/FFRd7DU/6fzW6wdXrjG4Mho6mFTphMTc4UsurT/5jIAQyybebGQTdjCbEWvFzeHP
KLWQLEjfoCBfb63ejtllU92AHlDYRM8BQ6OZcsbMApj75NGjxKyQ97TPtME69iLe1JHJ1d7MfN4N
h76/6qzYfiYEkzUew2hzTBQGRS0uJxsYpkr6GoZRiw2D/NcbNDqDGwYCt2xycF+UlMvF1yhpzmim
YuzpRSmQicUhfErrRvaVGSn7r3e1PrMv4mD6NQveNN2W7sdaSB4jdR0XmD7tWHIP5X9q0qd3E6vI
GV69bN/hQV0aaxS/R76g3j71KEdyOrT78yD/Y8oWXX0MNruvs5Xjw31aF+0FhmLBJcpg6hFNN00f
DMjJdtZYBOY4O5/NbOf9FjO0J+Rv6FWpAdALuUqGcfs1huwJb+aJTGQ2Lgs8J10OQ8GZ8g6j1FUK
tngeCpqCQG6HNkuUr9ktzH7JYDXqxXRVZp/kZQzNzBI8oEEsEuC+tTC4LL5PgCy5JeQA/BktfNg/
2X61sSzwiQSKAObv++AwAfoePliMTaM1wo7uGvcYEy0nKd0opDodNoEFNCAMQ167B2sWRxpvy198
WrUmSvjuxW/Mfg3wxjuI454ZWXE03QnhicmX5OU1llrYRV8LTQ6HZofGVNs0zx7IlbkMCPw5ZnWX
vURLm6rMFKtRyPJjrqPcF5qA8sv+G1dFXrNcGX3pdXo1QYtT3aX0V8qN37vzKF7lZqwBQPETQkNR
i0Zr4Af0Lpgh5+bI8dFBOZ97mQhCFbyJA+QEE901ttiXYtUtSUgWIs4LkwZeB6etAKYowFRLYZ86
Iwrb5ORWTcwgTx+kkXzmla254awlbV4vvGp9EVOjFYYletk6rxywHDeJGcU+LtMjgy5PsIix179B
ULHwRvUs1tDJ6HNqmgO70Lqaw/4O7mA6u1mOQZufMZaMptyRdM7wR1T+DHwFj7jX3WzcwUX+ag8r
JOPkYYsyh25phQTB+ll2RxeNGzmjTo1DYWFBUOQI+4wHXmUn5qyZIqGxmbpEakxveV7awS6IIepA
9hUg8gtxWDdf0YmcJrpqGNR/ddhpBBTocgVdZsgADkeO56EuYrFBQf5k5jSYnyU+W96HLi91bP55
5sz8dM+W2ZHBqhhbEAlcOd1POiSmjijeEYtBsaAGR1ZI7r6GSP4QGAQuLaEJPm8wS5DHQASA84mb
R1MgG1fGGLHQtdtnp0DOmendZb3oKmej3uZvxDMXMia5FFZbr6GAy03AIwGUcLHx2PoL/qs8WKFJ
Qjax5qnRmAVvY9hv6ox0YVonMrapO8+WSXdA4DnhGz0KtgSIA97i53TXcr0UzWiUsu2Qz033W6xl
Cf9TN+8OgFZk+vwcreTQwG7pLg8yFCLdl1mS2kP1kZrjXeLs3uCHu+8R3Ix4TbfmsKcJT8jcAq2F
7qIgwyAkER8M45wNkGZGGlOV/vm28n+ZskCUUPeM8Tv9M8Z6fcNjl8/o4rvJlrKpJA52jKncF7A5
efuTIh5nMNnC8zQmMnQy8aMFwbvMqH7lzbU9Y293W1ydmc42vVcBTM5JLtuF2Rbkxmmn4zXr1A3E
cC/W3Fk2CD2qvZ73YgqyGIFJQ4DlAj/rqvRp/CkAWQVH3GFZvxTf4vyjm9DlyoZ+Z+xHZnOI+L6m
Itucgkb8d61svGY+V95Dn3fXcAqa/63TO5DuIZhaTLX2tIdNKMws3h1sXP3tBBsuB/doscQmBFx0
D9wC8m4nfWLGuCOAYY3Hwa7kDUI39x9yXwbRB+/SHZYhYh1jOQLQYFYsn4qPjjPsylLpSF0SnVY0
untMap1LOl4lXcUT8zNhp+ESWDDYkvRadjsif10YNosDMQv2MDZz2SlWWVvmiEBBHuh2l8PFJEJi
2BiREc0Q/htWvaOmO+Ebm8fPWi/wkvAnGTFt5gzdlGkPZobZkRP09zFbWbKkDLQPskGMuWBxckWt
KeuBMVhaKb6GKeZ/9jSZBT61rbkim/0JRjmC7eyWaGxHcstIo7C/LWYTSz4dNBYkQY5utaPYHK9T
Zs4D19uzggej9cdiz+x6+LtlhpLPYyA5La3qmJhnj0lkZPGUeQl4JdVqJvmWg8WZpjNYS85xRqkr
rfieKcCJMOgzQNehskiad5kBVXpvAVTC0sBoTZhSGrLZdsJkyiyFgmgZNTlR3DohP/gkGbqq+b14
ggfgj5J2tIX4A91N8nYEWJ/O9OweMllBYQhmlT7LI3BKDQiwEukPdlwZ9bbWlD6aRDYfp4098wf5
gNSpY8Zz31llLPu6WbFQIbaoXk5d6VKXgLn7lp9NI8vMBZSvp2WnnZHIJ3UPdNJyG+Qm0C8X6+BM
gv5WmIv8hsx51kArf7YhY5HY0xbGFXYFNjHXEVqr9JTQCUw6weeZTU2H1g9BHw8qHcfkSBeUbB0g
KinKk89zyLbxXD5mvV5rbBQxyOAfvZlgOG5Qw+hq95gwnTWrd/2tTE+2UStL014AhCKQxovkIDMm
cPj4kZEh+XBkZkF3AjBngLJ4gXsuDEiZSvnQEazlyvDYOraoSWizotg+mEneOouXlCgwaSaitOeB
kOy/M8281n/+1r8bQ9DRhMLULU4aTKVusr7cBmFluq92jmyNYHZ7VI+q6Dcg9frmcpl1uHJ7NdH+
baoXtHwgn8QkdCgmurqfWnPJwL0GCF/VyWE/W5Rz16h5e71XxfiI5N6KrkRPeFy86xeRmysQp6DS
S0fOmqBPgTGvyT/IEzoG+9PHeqzAHXFZligafeBsAlOXTRxyrm108kfI4FCcL6z7+zOciPaSZDo6
FTIXVO0vq7MDQQ4FHNGpjpri5EUrk+jvW3GqVasd0ZKmAFPMLczefq1L+8lKFyWSXIE5DLNMwNYj
sqsl9wvOua1RIpejeoEKYoISwq+DWKAUGC4nqGYXttVF1P6ggbZAR4iKoOsmiWiP/vPiDuy5EURd
AONXH9oKOurYRJTyJuUONDYJcVAImW+earA1ELRKoKH8urB5Gjk/V7HrtN6lo++C0oIhTdViO7Ju
u0p9nIAA9KHg0mbj2C5tvxSolwzqKpKCgWo6GfmvEbUge/yobfMBa3txQI8+qQ1AU+Ydkd6v0K1R
xQ3wl/M7qrG/DVNdd5jGVDzfLQQtT0HcCUtSsihcaLiTmxbxrp/2tdgRG8bbB9UdBBHoJZAs3rG5
zE2fpQmFTnXzWIBGnazqt04OgQgu5tiq3ynV9tvFLx22zGuRSkXqum3aVcMwN+MoeO37VXpy9y9x
53pBM7pK0x2fgXsjkUxLGfqsHBxayJTfOQNh4wL1LscWSr+DyDtXttf6Ohygcxmbtw46zzTKRsZs
p97d9Oj5VLa/olX/dSP4MjAHvkPYLglNUMq7Uoz+ObyrEbHKflWmU/J72kDAptGmZ02etgRUKMOM
vtNjgJ5ZRp1d2kfarEWnHv/eKpN5PI/CwYnj3IPk0ym00LcghoIaRG797td/EDUgkdfUDh7rSJXk
Rw3GS3X3cG+T/y2S45/lpvcAoZki9bPwlxM2m6UfUcQTr7jNlRm88QafTCXiXRweAgP43uWzRZVN
DScYZj5GD7YYmAg1n+LCQ61nIX4pYZrAm37O4RWWugleESE1PWw8qOf1YxNNjEJswZXlHtyjNh9R
HGxvU6bxoU0x3qH9COqdZaemGeblHCTWmygWAVLvaSnGFutQEOwenfiPogT/06QUek2lIC1P9yeE
uaVAcoESBuEIjU5Q44P7fCI8YzA9WCTxUTO2Qm0fewlVWWdgrivou0DwpfudIJe2Ug5FWXc62/Bp
71XYRD7lRd4GQediC1GiHHzL/gXAhnrZt1GiBw1FRJRwN9Kvuv1gEaOZibCWFo74MEq6KLF/IpRR
VvGGtz37VUkRzHL3Jgrx9PA0IdTR6z6cyoHTgU4IVlxAVJFU2D6A4g6hvEEGWglrpa7DJmwn0tug
L9SNvw0YxItKEPu/xK1CuAKrRRa+XBjtk72kXo4V+7KiLKywyXVJRVNtsDrdAqQDNenpEFY8mIhA
VCj6IcPDNCy7zzsqxTaTfhPd1Ml8QunP2z+2yn1UdU5GOK3S2bPC/qExRRSGNjZJaEK1etVhvhcH
aCDIhE9FeaKo3qiN0C6Bf0jJ6vSUs6NNVlVEPxAaig/O0ID6VBt9WgwrC/C8tR5LO0ZEhLoQ8wjW
2Mn3E+/J/gjd4jnPB2HBZU6wqw8qrJR2ES2m4WtdXlDsTRXDZxP3y1/zFnxIu4mjg6GtefEkXiNI
dKEA7u7AL70NCnSnY39GkAoxTZV4FJrv3XfMEoXUzrSBOEkBxNdgnSPhtSEFgbmzGYpcgN0q21gu
KgAgc6ADebApDIj9+IvDVHsZDCLhXDOBIeue7s79YVdYTCtqNUgMkMNSORB7GdvWCWk3CHENN9rs
oRYHdcrp/QQFY3IXNEpz9xgX/MB+CSQ9+JTMizrehtTNuDgXRG4+BR0NemuY9+mrbqJOVRm+Om8f
6mZ+fh5VJUZ3wjBVq05jiMYfSeHdE3p/Dxzj7R8qdn5Xmj0o6qHL1qzW/Wx2v0m5ZjwODj0Xb+vD
nJsTtSO6KYx/d68QFN1abKGTp4YsfokeH9TNPcu4K+8V701B+ihOeXhs/NLjSDzk9KjR5iY+u0c0
O6RUeFm/rvbzYZ5UimKfPbYSpohBr6gCmhfsU9Y9R4ku9xT1N7DQIfUvCTHR06pThbfmDjeGzNBl
/5vntfGquqCd/ZVYnfKSEE0L0pHnv2ghJIs7bRa64aQ2/NB+oIyqedWtbF52zMaR62Ke+dap0jmF
3intxvDairDysOs6ZQr+wHn4H1ZebRavKC2meEusuKRVpANo3D5S7HACxNiAZbw23xcksce8vK16
n2lp+plWrSIC0uvi/MGavxPPlO0QIfFdFS+MAuCLDX3kjrDB9O7lx4UZ58+qyXmN4aWZ/9jRH5oC
xxGy+ehu1lRRdE/s6G3s199d49NDYqvYL5E6duE8Rhv2vAu1aDTFbNy9R5uVsbR+T7vSocS70ayv
7tPi7gQu3KSYG6r08PJyviBSfYwjBjnmftM4cI6C54BhjxcI/R/gpX3tMyAKA01CBGbl3w+RsW41
ok2LQ63K9+lCdKVjRw0qo4EMzRv63bzeiyvm3n041Iyc19eAUpLwZv7WVMUAHtDd4ofvjAOCCtSE
+8/sKlXtOPh0H0GN/ljdQ7u4YL+h4SFaNiUTb4fKW8KtJzxKE2tx77KokT+1H0GOMtBI8I39q6hO
qEHr0XFRZXqd5I+y+Or0xtqsiaVartGe8PIFrtGFYEBDqLbWd6WezRDtQgR6od7CNbDQxLsZ/equ
OEYwrjGL+0jHjDEaNGXPN8zv2/hOztNz9zOqL/AB8Vbn7C7XB/RPq4amoFEd0WrkvCnPv51z74mC
FnmfWb7sFDvI1dwpcse5XYSt0WkAOohmTYwQbtXCEN92CYyGi4PGMnYAfbIopFsSEom4JzWbdofo
G5ALPSAZh5NGemFYZYugFhOuq4d7ATmK6Hr6gQnWPlUMGOOl5hENa7j7V1s7OEheKY0gFE0Ql3FX
qPI5WoSOhH1KW67BJxb7JsjRExqTUMarx1nimcEhEDIpbJI1lQZSVCmSa6CST3US1rmtPAQBBjFE
n9pk45uGEYKcs/iji+KwdRRhCHxO6RHht5yFDkWp7IxNxUlKLih/Al6lmBC8S5kU0B9l7SGxEDxd
yNq5SKEZ87cjZiRR+d9f0iTKVWYIMiB8Y2/pwJRMUQfCLJH4CrSFQHwOIopIY/+IY4pART4RYtVA
83qhHI22XsJ0BZgB6UWymfwAHAImvKBgn7CyD1XcotIUTB2OHH9S8EgwFtRNsO83mq1C/5S00Uau
P4IgcLUaZ6UE12AaQiHvjrb61GU2tswtBg0nmzfEswRny4ZnLfqI8EThlxlyKeySaliARZFZgPPN
NflCfsqC2GDSJyPKSc+ATA4egq0U4LAhpveim6FjZBDJWbSFa4DHnmxAKYFC2GKeRXUFy5SQVXAG
USoog+ZACWCExBcoOcFamkrLAD7ReYSWa9KIGUK6+C5xd2geoMxY8AqQO3O27BbJadGiBCNEPero
RlJfDhP11YPTtAmcROr4aPvzFve31ZqTuh3uxNUanqwhkenZrHhnc8dDiPwz+sKkuEoqOxlLHeAQ
kED6W4L+F36KouGMCqa7STIDTCjFB8CgwWrz9roAPIH1S+klopoggOScjDZbOeEumT8yJBPxGftX
c0d4/XHS7BHZK2Aodn8+kBIqdzvRDQYLFla4I+MyCb6ulkdrPhzy+w6+ghxypokAEm7+giSPzkcp
JU4FYE23Ssi/IGkBKkI8dP7HljpcCh1m+8KNMPJu5h4KrciC7QzqnPWz3A3Q4xBOXwfxnipCTpyA
ViHAE5/D6THGQDdcC+ecLU4wzO5ond7qwR+0tSmD704Hvd5gALLbEOw2m1yCSUWoEDAleSu9FNrE
w2fOzLZLm4Fi2CrWNtj2s7PTvIf2Kb6ASBi8GJBytgWzZJDy5r+PHHh/UAuxPxgEJhS4IgnXpc2N
BbNLwTJBQqw4YiWPAWQJcg+50Gxl1V1wDv4KvMcd2kJioKPjI0jf4OBqAgQCPVl5XB79SUgCc0my
MmslytpcmtJUWooaTp4Kji3ajgjPyjtkhlEEdMFAz5a+CwAVoU46GsKCRGHWB5DGFxIOOK+Bns26
CzgVrGWGAGQvxTX/sE6Aoc9m2B7AuOSkeFx8XwH0VXJMMCYnH6+Mhbo0q3wvCirTh/yspycuAF0m
MFf0gCKHr/SUbKUWoSymwgOhGEoTy+rwUlkQIAYMRMFY61lrrETGMplNtprB5EzJHb/SeUdg5uT7
SvsIw/u/aZYi+jvWNnZSQAkuYZZN1ZU5vDkk/KYATdly5RS4qhDSoFLsujIibi5BRiWzEEKwvwBw
1fYTgki6C5DgyWwoetXshUicYEZVLaDThdTH67NLpRDEigHwmdO0AiUvxUyWpUtNbLYSdOKa2sBK
GhnGSCeg6a8LPsMQZSHyAqYO07nbFSEbTHKt1aSUtDIqCe4ltp6nyHTItmA4Gq3M0MgMC40T6KjB
hNzCEzUAUMWN7rPHpfO5QvdoihnQRpfflAnBlK81lZSmBEKEIKvNuGimmWZsABdCpm/L5G9jTWSx
OU02I3xZskdaR3o+dBBAVa3BLDvHyzjVRbvkpPkwLVJ2cl2NTi5j4OgnknpKR/+HEGq4dWj/UOI4
u3bNKn2kcOZuehth/bNYNBQ6b30/kVObLb4yA7xYmL+TTjV4oukrGdynBfDAm2t5pmMMwUWralQA
RdTkEGcyS2ToTbR+COuNAZv1D9pMem8ms3S0ZOYzU6+8FMxli5RHSavqTdJUxCO9I0lR3matT/nw
Lz5MG/x+NPBCnSG4Kn/WuWviYbpJcQMNs3PMtJGyZ4svjJXDul7YDrjbINxLkx0JlM3uk/dkY0ht
vzhQdFnQbFRKTXweT8kiLTirQl4JHpIGi84uZCtkW9rYBOV1gPT/weiaRtzMzIzlXtzJ/2byBAuZ
mk5sXZp20iBq0fA7kwPzeVSuJ0tFZpZNCDJ1GIyB1jfkx7XOSWbooXGtBSghWwLMuyW4tMqpYY20
ZHVCGECCYCdg2mHKcWLZuJ9fJ15XiJvwPXvVwWmHqHdIbSCQ0bYOIIpQFnN2AopRbd9fmlAIrqKe
M/uhqP73o3AWe7KipOi5ueNKLAqjwuZDQSU+FlJuE4lxG2WcnR0BEJrguLP19gsPZUOb5kmOCUvE
usLvjOavxa9F4FfbLBcNpzT9tXJ02anMQCkJ0SYhfLHXpEqV2Zzq3GDpIU0AUljcwf3/O7fKX9Vi
Uo2RQ0jlYRAxoeZe4e9k5b8WkTSCVZz5CxGoWWNdQLMPhfQ9tZIEkCBfua+17y9RPfNOfMK6vKNX
KJDbflIaEoNcpPr7Gd0m1xFtFPoJGsHbZH4ZoEN1WeQm9V7JanRJ9Au26axvIHSlwctJpj+6ZsSD
2xgps+llfGnHf+dh3G9M634ZRKVbGYSUCdIfbpz4d7TzsXS3KSQ6NLFyRq2FxJEbd8h3OxXk4SFq
+x8v7ufayH/zgeBrBuluk36czgYWdDvshyhjR5QhoJPQqQU/mBLkJdx3e99GTdRJ/HC8HMG+zxsb
KijpfF62q51wVXNyaOK/2/TWK7hCw5JNgQKMZxMWEPpmlWnollp1eBt1iireKyr6x7/+y6HmFPZB
w1SNOl18/LBNv4bmsmDkg5+fax/9cjNp19yLQ/V5q0pTKXxoNBWZou1iF5pHufdZ5Tp0CnITN+y9
Z+dB4h/tRrvhVp2a+Qsau0vvtzrQzjjZ5Ye0k7dfrcI2DpLOd5Mb1Nzn9NSLBud+0jkv7jTB/bSL
06u5tw5/e6eBUyF+VLVz5hGFJyDWJrgEOWC65JXsIgX6BfvH8bWy42PnrUtPP1Nlmh5fp+bW3M/u
uPpSXEp47Vb6JY47lHXFwnuP4bIi+3Y0cn/f7bWZm+RWaKQGUdBgAgYUADB0oUuV0uiLzsIomtZs
lJUpTyJhROruZE5JKvY2lBZQ+7Rx562WmGuhryTTBezwQkrVrVrkINf8h3uWNPUgrN+z0RJVKwMZ
//5ylB1kNVInKqgQC9xWOqI5Vrk/VWqlEirCEKu82z1SmokJhLH3VIyAYJureGpD6AR7bn7zlkbN
tTvIdJg+2K55NMbQRWWPtZeSQ4cnWjCXNAf+WvOCmUeZlaK12EMT24zwQvfmHEf0uEKfkvKyAkVm
qNxRINfSD1M+CuTHBEBpzT/2HKkDXs4/tMuDuYf0CC5s+kSeMdX5UWBBCUViVMkpn8wS3BHVvR3B
khjV7BIZunYOL6vX47kmYBUvfVnTqTsNTXfzcvSRrSeindOq0flxevM6scYfO48cv8GgV+e0ocae
HPQcqY4JHdQr28Tj7DwHY9xqfUx51q1Oa7WiJpnjzVzgxhHnpAUddOJCOSOyK/amTqNtzrBqIbJp
M/Y2d6CnWsET6F3SVLlHrnOwkgDV4CRIqIn+NKmL9sn30AwTMckhjqiPNgX//4IQE8FYOmGfTmC0
Flp6PLv5a0L6cWhmQ9EyCPPfjeo3+Bw8gtlf+vgemV+2xy/LyulOJnf9bm8eVMyp2E5BntxTeBY9
JgNCT0bJTYf7wWg9rAuXLMEKZskGwSbK8Sqd7BZwJ+g4Zj/VfLBPwI1iQ3q/VDaJVuKkuMnPzqvr
6uY13NKOAt6ZVlLC4Bd8lJZq/ZP3tCUvWvJfqIe+Wy+vhNxRiQmFZXBeHHf7adPGGXUkKa5G9gtp
oSsdwq7NvBcFRb6iAHPWXo6K8/L8dbS+qDgO9uNw/JxW5wBS9AxhLP8+6x8H4/j4e/xh2Urr0rr+
bpbWigZOC1U5irFJjk3/vFBfoNJMhXcV7PBhQzEfInLoi0TdUnDtnp3SE3CW3GP70S5RNqiKNF7m
vtJivTf/ApI10YSg9RM6eYiOYB/p7QyiXyHvvW/Czm0WuGlpsU3317yhp7f0KFZMKTVM305nPF49
zZt1UWdaWpABWGGkHqOE7uUF9GOROnbqTuIib0Ah18U5L2iK636bX1i0tR44GBP2ZlXSdzjYoQNo
7BxsJLhMAFazSC/IYEwbKT9qoxHkxs6h2aCJToOWz2bV0ZvTUclBSNxVrdjBfo7vtP/WBz3dm3Pl
bygSuCYPIsx79OnuzRmWzBJnSk8e69Pmy/16Z3RXC6tialzL6OhqAnz5wgzwNZ9/LbTx/3vdIaA2
2Sz8d0hSN24VfJkSHbGHuADGhbUp2ut2d8R1Q0+DgpKcI/a/6K+qD6lzKNtPckoJTArFlIvJClhE
HxAPWvQ9EQqU71cuWJngK6icssNlX77xdjged7ANFcJhynBR8eU8PjbiVz3ED4xSel4yfDq3M5bk
TdtzZHSZrSERhPsDBK3YtAdk8WNysU9a/JkRljiiylq1HsUS4SPs+W5L+pHgfYgJbLVkYx4WBnK6
0cchLIbdjL2aj2xxuD0PcGGQ5kWWii/MJSrFh0CjfQgafwekY342eTz3oy6cjP1rxJdHEs5/8BYV
/0F7JXZSlIwTJNs9mfmK+fWKRoj2klmZPM26Q4E9t592cMwW9kpmTsZHUQgVmdo/UduglFBzCZEr
7rzW7arodFY0e/LnLGyZbNkEJMgxKph3JzJabC+hWx3BmMDSq/Qao76RRI5s0QXYK6tXVCSZFdxd
sObuQPptaY0dRst8WPqiuBW1C8qCT15WcteLmj2sVAkuTNn49TOLjJoCe9vH/2ec2LaRG74hlhPy
Mm00qsPWV9l5edXZntJshqloLOlw2Ht27sYK/eMvn3ppPY3z7tP/1diL67f+j+JbozGmSdyEpAxY
9jO2kmQaIWm3jMxqn1w3cjl0b5JdoOujeyG5SGcf69mj5zdlkkprnihUj8FiRcr5+6taf5Rk07AB
Xx6YkthQcYsigDL1MqcOpQaUfmm+kkLnu2J+KucoJVbcprhAsSrUUTA/8USIIWmw2P/AJAQmI9Ap
91WLr5KtD2HrB5DuRfkZRf1wUWlwBT8h7IT0X6d7X1q9WgV0yiotMwpN3s2TmS26ZA95dpWKs5Ij
3EJFe3znPZRhiSd6T4GOGW4s4mX2CdlJxxDnQRIgYJx7tIQi0/mhA3ozrNJJxqbH56mDbu9tVXDQ
YlPYFk8uE9VZqNZFMGVo5bBvfcpCQHEUPKZo6Zq4V88WI47ADslBYDTVGQjA1XjcVku4/LAPQU50
uhmkEDka7ciJfRFnRcBaC3T5v5BRYW3RrPsKgMVpz/CL3FCglEyFgipBDaMe9SQ4EgqmZyn/lkBs
DwqgO6wnAMLonfWxCtfe7ci5+AJa9Xs2CW5jmNGgv4D5vjgzpYBYk6qi2HTWhOkqxMpiPX3n3dZr
lViJsKZ/1zwCnrGm57yLSBAXxnv311dHhUmqkRBaJJBCzLafQXN74wrJSyej99uzAtnG5SJhea5s
wuRJMbvwWVx5edFKlqjhZvboZ+ZntACaRBMJGOASafPHOnlTsMM/Z4A3JQ9nAOIVBUgaNVX06uKW
3amEZVYaubZ+mqY+mj6OSMY7oY5VcaW8IPuvL+mwF1mfe5zPgs1qxBrjLOJ8oaIA0RE1S9z3m9WY
0LLJ5K8SVcCgng0bPw/7ws96l85Ybv7RsH02nI5sT2v+skgipL6oXqJzuNvT9CV5B7fwbaENoXPd
ewnK7dgpnfZ0Pm9Fho8fjD/I58mflbnGq+XVMiiwcUwGAa/PxO6HcrZFBKOBDtQv4YYNh5iBiabv
/0oxlNuQbIGwxSUlfMIZuXs8Q/BVyl/KCOl74EgRk64Wclf0RtM9vfhi8OrIoLaMcZstTfHX+Atg
HM8hhRIrNcRbi2sGoRc2o6rpNQl1CJNakx0QtJUR5NeanSdMEuUea4G0/6gMMszEKf9qmd+bhyVn
7cmsQSYfR3K6KXpIpgTyDKdT7aQfzHYRZ+6DMZVXKYt+bdZbtArgiP93x8j8SPmJbKt8OkK89JHW
VoezyERAxbGd1wQwrvaYNnGpI77dXYnphp1OXUHEajz8NocQ43xfMUjVmFMRRG3fXODuwOW/uSjA
yMBx8Er9w54/HuN8UeGnRXgzP2uyUs14jFfdxeO2qMd2dCPp37LsgSa3M10JKXBoaz8RoN2bUVBX
HMwjafmnEFGaS9AfGMWJWxsSHWaBTBUxlja9XsttuXNjbnc6HU3vVcEe15tk362SfQzuBpV6RF3p
zOcyptNpjxGXlgYvx2OfEsdo/tWNFblNLod8pIn0WBv51nSX/hr5JmLXDNpRa0e+OY03GM05i5vG
BZmzrh2QLhQOHg8fsskjMrd0bmlyW+9ec1/WAXBBe7NmSrdL5UE2Yaj0Z25I2rHUPFHErkJ2NFbg
RPY4Nd5PEaHeHuCIL0XbEj/hVL5Ee3q46miNI5qTmhr5WKizSFiF4FeqBloJD5cPDqQant2YvY2/
zB04QLOkj1ga/CEosJZLpZHPVEOWhDhyKTIDp4EX2VhDJ0UFWPB8gqrJNL+xsRhJ/Z5TxMbkfFic
Pbl44+ZpxDSHdGRejeatXJE6YTGtinFipnJmeIViHx3p/UAOzMj5q9Wzk42wfEWa9RHzyGNE0Mj+
2B2bjlmp55wOEXdKPhWRddmBujfKTF/swNRJnyY3O3NF9QaZgdSI6q95jTHfj7hriljv5hhDuWox
mBCkTPI7ugpZ6zehVXbIaVUY9kpdWbmziuljfEJ0N9J3032bz2suF/cjNFd+6A8QwXhi1je6yTW3
87Xmc4y/CYCDdwQBet39UwROG1kOXaw+dYOnt3F5B00JveAPK6lVI5wiMaJhVb34otF1W3BeD2NT
oE2u8XCWTq0to6FDt4Ak+QjlsS80UTapp31cyat7O0SKeM0JJlf3d4PqwoOLO08UP2aRZtFRNw/F
H3oXhe4ySTJFEo4pc1Oj5t4tbiO06Yuegt3DVCa8Rv9pmvLY8X9nka2bPe1JikxpxVQnqzr9Grcu
eriAB7fhHYENgiVtm+nMXrKJrlbynK80lxb2RGMy1rmiJV7tnByaEo/oE8LjZVaElo1uxoNt6MW9
7WmyvK3jQBfwA50iqhojYGxGgyJhnu5UkTfDMprf0cctpicmzEJmIOeB2TQp0ln52h7B3kYYk/nb
0mRNlzwzRCtBa2EtL0jJr0t7mVYnjPAz5B+88bWEN+uvHOwiPD0t04Gj6qAPGahuOrS1O2lrw8oN
9KZYzzT5H5uIyH+C4htaiZkbo3v8c9+z+9I+vJxSw6q/QDQuYJYJmm77dh3jWNaC0srRGGpK5q1b
D917zlubjL4r9tKdfLB9RHZx+AAhUOilNawdWMFX6DZs4Wy0YvB0ALYIfyHeBjb+w8C7Md2mb+4P
QAXdBp6ZhwT938syyEyw2cMpoy2XghBMrCwA0Z6kL00qTa6c+8PdkN9U8W+e4rY6LcPlyDRcDbUs
AxfQovJad1j7FMXYVUz0Cu9KToZimY8/JQSMsD5c/43r1Atj72fjtIAKtoRj5bc5VppKvlJqBbJG
jLKK6djtgYuVlNFuHQ0FB8m3+CPz+MfFpxcu1RK2LSApNit7OXqTj+NHum14h7WklIwv/Xr/wwuB
BFhZLHmiqA3QK9+I4zbTdwqnNRZ089H5yk+MjHNH8/Q80HftM7Is/wSuhCfJsMoyKDqmG1C68797
NWhD73nN3rubENju4SiADr2SK8NbS79LnwoYMfUINZS6+7AE0c9CC4IJl8UhConwhh3pVVCRxGJy
QbahHkiGjKa79nKcgwL4db8uPbqpCyhsVSMgvOANTwKKspuQFymTyc4YDAqR9GZy/NV6QtnVD7I+
CcGTlDuU2hR9RPHWO60rUFZF6TpSSDXq2alkVVqHXLCSf3rq/y9BU0TDU4/mlkoPXga1jleICRBk
56QfbzacAHUaqJC1bbRyLWoQATtAkUmWv5qV+SM4uuhFNMRGdcRJrfX0mz5cL1DoriJhpRHRwkGD
WcL8bdWUffkhS3FmRYEXCmk9MniqqFGxyUjxS9fLAqIG5ZWSEJEKC2EZx5p6DjkAmTOgR9KAjUvU
oYj02aomYxjOaPftadnu0vr9gwTpYe/DmZ0mtOZAM72EmWpsUaJ377CQCXltMkjXRLErmb6jh3Dp
Y28saf5B3yX7iLAjeue0LYMOX7IPrWK7RCrK/8F4b8wQOQ/RvUcvsXt/IlFEeozemig3HRDfttCz
DKMAQngNAUV8XHq2zr5kvZGpjiDEM1B0zblvEMeuUU4FqWwB2fK1y7KluMWqC7LWco/1hV3ES2SZ
kYMkyUZOjfSn1A707W2HwIjFMsKgDlS2Qwu1BtiHMOJLM8T1JnjphHdasYSJ2YG9dHubTIFJZCi+
grNzIo2s21DA5MYmElj4W4rt0jykwcmILKXlTqTZpnKEcjHZaJn0DFVBLg7sibQAG1oZ3+6vYf/1
2MNpLgVWhR+DY4QvJAqW3pl31N0TFUDJf13or4WymOavDkXANdLkBVKKqnnVyiNK8aPM6FyJLvT5
cYpryPHANcNNkjOmyiTFHf+ijRpU5iI7hpYFapWTOqokWmeSz1LAX4ckkDfX2dVSPK2zyjKgqvxR
flvnR04cfh3L+8UCrAyTVHeLtxgI5oPp7r6ARegKAGwippLkMEpUkmacb01agSrqS4O27Eh/FaxC
+1V029jwqEUlPY0MkweATEEPv13+O3L8HPrHYUJ/RTKodfoINA9l7zt/zc/TZFrALtFFKyhXaeBk
7x92rn2ABOc8yYQsW0mQycGJ6qFYKzsyE/GxsnHI0B89lo1RXkwwYRm6ZohfWdZdI6YRFKtANymm
ogneI7CM6BdCOiTBlYz0HkJAstWZT6vrs1dqDGMiRc0h4dki7DGruXTaGaW7t24BxFeiR7nTWSaZ
XPKAoBgWLO4RQRCJ0/Rul4dA8xBQyxXzc/HC9rlMIPwGuKmYZUAnPBvU1GgeslxU9jadOgqbe6P7
vdMfwH168eq8TXr37uMvyaNydV6/5kvEzx/mrwkwjwA7Yt3o79WQb2vDwKYeuASyLpk+YmhE/yhy
S+9OzqZLDZhG81NTk9LT4nrtU36yR6vaRkw59Gts0mlrCBK9jQ65UDoAh8YXVuPqhukhuoh759Dc
byvUihgVJSlQ9+y8Ww2f/gxA4N8h7b6HgsNPs4/7IXOZuIVx4l7tGPxUGP2LRnRCXRv0RzsPLqNk
QgvdyXlVhLwLqPfrkSHp0DaOBUZn+Fme7mN0kPVq5lShGt6BYlSRDemd2TxBewPKR/EkZ0Vu5F5x
u+zTUG3w7uAgcv/u5tHPB9d2RMJVj+lRvVjun0T5SLwLthgDaKf+x8f+l95MbKGiFw6+eyRqvd8u
1/8QcCvIKDAKH/s2Kjpf64FoZuZ/gdcQOnlyxuUFZSGNopKa+3XkkpMn9V9wKHpJ8z58DYpVeNBk
6R3WCh1va7Q4xb5QV8R8BoDGa4GNh0dAk1MYxiAkXQaJMTnFxpPY2YWwi8jOqVf40eEWsh6ZtK87
y0fjKMaZZoJcqPe5QrG3kTk/Tj+DUrtSox2q9by3YvqCtni7+y6xG7Rm6SN+3F+SScQ0hXt0y4e5
p1MEHiOf0KZXSJfg8Ww9j82a+YQSSndDFG/ZLJGU96vdiluCvek+7cPqsHoDwyuWKvTvBAgvJ/s3
ImCI5YSaCBHjQEGjINEbtsN2tH4GlQtTLv9GiaYOSIaAJS5q1SoN6iNlDGpmvaWgQ2FJFY/w5zfa
N+DJbqX/QWFUyHeLtKaGWnfnMDiSEcjyKAW8Y0WYCll1NHBI5ZRmcQ+N8p6US7gVv+EWQ1zKBmmC
mnvjhtfckl/yL2QDKn7Rabj0mEVfWRNIAcqdaDI77m0qMCzNQXrpOFeXtNIiTP89j5FFd6Fpzg9/
qSeCH7K8ILe3tJWBP4xR722LMyy9gIOt3MHXGFOGDcJBTzRc3DqggILjl5XrH+U8QubmF+VCBBiV
XK0bXP0sbFNwVx1WIQMkfuKXwJeynO1uTHBDi2V8Q2YwWxxwAhtPr6fYUYdyNW9r2W30aUaD855P
Y8LnpOFq7F4t2rys3nzXvE9sID86sDYILsDGfqikqLaTnZbaJoodaI8LJwaeCmpn8OmXnZggaHPb
hcfpQZi7qrfOaEZKGzLbOzP/T0C9zHDmVsrAywRnx3+mnA9LZf/seo/4ZYzaK72v+PTynN6mBCp1
4qXwb4kYKj8hz5Llg2O3oJQjqsXyzOiyjD7me1D7H6LOazmRrlmiT0QE3tzivRUgdEOAJLz36OnP
Wt3f/GdaMBKm7e5dVVlZWeUtoosUDWHcUCPeqwi0bz+a6cV9tkHpefNDe1Za56UI8chZkAoCE48X
s1fM5OpRgS3D0UFurm8XmyZFi9UnlVTUaFXonlY9V8+NRC3Fcq36bD2jz4p2UTdTTsP3PRUjOLRR
OjgkBrcyTT62Y2pm/gYXuqu17vVcrpWlxupV3tSidVsNkT8kh3AnURfp6HwjIY3X8SjHK2jNVy64
34nBldYsOLVIuNPz7lr562Sii/h5rsTcM41AZ/GPBg/bRWQ13FAQWj6SAbtWppQNN/YwqY7VzIc+
tao59/yCfz941zQeefdghx2rP+gMEyU4WKNMwmCJutaWfC1JM6KtXF7PVGhAs36gMPHpE++O4i8X
GHAs78Az0o/AIQPX3RrZBHDLjTEXpbWmYxNU6hfniAk0gE8lOGhJV9DZQ6Ip3jVWnJPFazmhCGaT
aTOEHMHrgVSEvTBXEHTowEG0bXwubDvHs9Evoo76WEp/IVdepvqtaZhibobp7FslErM1ZojkZ3sk
crT/BqfvdyVXJYOahaK9oYUfLWa7KZYMy72aTFRv2RJFK8wN6Vw5DvQZJAOdMWbm03gStDdNLfho
EC8teYLhAbgA1BymCkOsVDQgV4iKyNcBuxxqrwxfMsVFrriAw1Padla9Q+U9N/V7GC6JNLVmdCxj
igE56GdquVqGJV2CVrdpbhe6gxwyFyddWsHGppinnSpGyheyxekhHaOad7LEG143mEr9VyFu3R5q
25XI4PVJm7//EmOmxkJ9WJENPSQw5EAIGhwdsK28GwRyw6CRS5wg4OFKsraspEr3SbJId44CfaKw
BKUNhB8gX0AsY2BMZ4hqRb42YVx8JgSXJoJqJ6wWPP0zz1x8sU8uJ6yff4KqBLhFGgWoWhMfWQ3I
jvGAjazuyXX2hqQrIZ+yKihb3j7h5baGAHo+GW6DPvKBN0YGXTX440IoTNH9vcCw7+1hBMJQHPFC
jyhWyjiNMeqqK22oqiLd3owh07dvhGX1CvZdHE2BiBXjis2QeoQTb9hkUWqsDCNV/zT0M8PsZs7k
FqNU2JV4AW4oHZbDv0h+BTGR6fEaeHOogjH/8Jx4Vgy6YsUHmSiuBohHcII8SS6m1uZrnNk5FFZD
M8EswyFuEH7bGq9tyHtx472CqpG+lCvsc0s2zO+aeAeyP+o5fZB6qJSsJUSI++TrXxJUQbgFv3if
uCnJlJxrC3Rtiv3mbFypEE5hcdDSSk9yfTUlzDc0ZyXsP34wVFwu5kcNrqu7AwrNPvZQZfn9rfXJ
/OB0s4MfG8RR+mQUK7VvmGFwc/rzr2StXo/noVUNo8X2bGLOfT0541ECE3FngcW+y4BNpcmEwQHI
ye+vArC0xRRk5v3Ibx9bwcGh2tgfSzQAckrmyUGwLfayPRyc2rESqCLJhPJkCk0w2b0/6AZ5PXMg
b7Cl/gMFWrq/chKOVp7odwc3BC/R+ocAgDcqZrw0lCHIxIkKtG3Z8gtaSYRmKUxSrgBUeouJdid0
WQSGRb7BN+ES/PNOUhWPz/Sii7ykHdEkgUcYcARa4OBTa3w5JQngS9pmrfh7qn57Yd0nbKe7MqWu
Qb1cxgc/0G+C2+tKKd257jQNTad8rdBJBANK4e6hSL+bTBVekP5zhgKoamExDRxqTcG6GJ3Tuwo8
N/Bm9Lij+Udri8O0qccB9eTdOE9NmUTpYMp0dA7U8C9YN+8ZS0ro1MpdolSRwrBhGt/b1YjVHLO6
JweKvwKusoUtd2j7Ph9LokwSG1ctHxt+m1Ikk/lJ1YSLFA7ZXskFZaibSfdDMEiFOOGoPfX9F0Qw
RpRTIGlDYYjS1E++NtUeat+6VKcfRyvOMeEJHGorZvhvbnwpJmD0LQ/7gamj4QIRJzSI7oGiEece
GMvgILo4lFZBLxAYGfUomhpQ05aCw40fNNkQcw5Xv+w/FmZaQh77JwxWdi12Z0zVD2c3oOINbD/O
X5AO1+UBBTlV82LERws+1MNS9Hi5ty72fnqAactbm59MpLanhyPQ5aWyZCjC513Wj1esy+tguT2g
zIPTDDDHPflAJqB/JbC7fNAi6Hwr0+UiG60dKJIt8P6qm5y20zQNf/QRsG48Z5uJsTVzTjD7ZMbg
3XMWQQ8zVs47AiG8sClOJ9zrdZFwZpxXPjnJlcic0lG1DeODTNm5CCePVHMKpozx9K2O/h65wXC+
cb5ydSHgQ9l3MOuh1UyMHmhahgUBIUTlpfkATpWbx/zU96tMpf1VuQ+XH+XEwq78YRIS5MKEZIU6
6hrgIZ7PyBoo9J8k92hoZXkyOLQOjzJCVVT4HKupD8aMw4e6mx79+IoDP+aSKsbbeMC0vdXnO3NW
y0dcwHdl92n7y1s5hpsk1/5a0jwoxgZ7fCRuum1nGCyWORyrgJzw8MWerKFyEQFVlJ6q9grf4H1B
U1Eg3WaRkfBK/IeEc76DVDukuvC8/QV4GBN2z/tdhDIoXQiyfQ1hKokQfkkZbHXHwkW74aZ9AKCW
wFqru8qBYSrImisecA03xN5bnvfkb15Q5K6HvKmcNS6ijwilkUs6fy87jB1GJd+6jqft3rKsGymJ
JQeIu+SxwwVVdIufuBH/v4XEbSmezzaCzE7lVjGrt++cpGTl49VN3c27pR46fZx8dhBmXMX7mcvS
WJYXkY3d9Zio8Li0F/DGiGvkN9B3i/wVXprembdWAA1sggnYnIt+2Rq2tB5alOcgeRskB2V68U19
On08Y7c77dVprFUapquIkpDixbnbVEmPFckdUnEe8P3esNXg3JZmpNmxWPJ8zQ5MsEK8HOb3TA4Y
8gapkPoWnlaMTIBJVzN4sjRwk/LAI4Aj0aa7QAAJZhJgJKT7PXAfZP+ZsX/4+REN102MMYPX7lR1
gM62fgb1Icc+9KAhAISENrj+nONNPt2QVIDMBQDLgXuBTbAl1gq/Mj+Anqt87qXi41I4dp4kMMm0
sTAcViWvLlHNf6M3VUyXHP2P8hMh1GgdhQLugBcqNPpn6z4FwkCSzpmOZUezPtIUYJb2BRQF17ZV
aR2k240Bnm2xwhANdJZ1HRuUQ5EPDMJJfb3cd7QgmCmyp1OIVAjTtkuI2zNNWRACXO2MLRpIvqNi
uQpztimCBIX1GwU+uPUUswhjmhVdY5KUOtHrJp1rr0m+MKtHOteRW3qDQIfLPAI89zG/IVk8f9Xm
cxrS8c69jW4jLireGb6rnzx0eYWqtTBxQ6aBnLGvA+sjco67KBRMWM1BQzHzDp/TxJIVUIlHMVxw
YK6Oh0i56suBVNoHacf/pTLncwvjLAiyLgprZMnZqamu6LNEO8HgrAsD7/sUtaLez6/uhDs6Z+Kc
MlPiLXTmlOnBi7HKFid7zQZw1CBBiCYDxOogdjrkaDS7nEZXIdF3/vHxixbwV7KucTck/HftrAPG
6IyYd38apBWWp8arj1wImLo8vLD6K8QEdGkfNRLq5vmuFZMCx0L/F4SylmOaR/aLeZ7d9MywJ3qU
Lo9qln008W/4oM2QLsEkh2OGFQzM1EeiGDi3TIKVPtwjvkzDxrLd2GWw6OQFIWiL9husKGgvwTCU
k6Qii67SleZbm6A9igR0Z04zFUcISbsggMXoVTZUIMEp4rzJ6HAres/uKIJlqPtUccD9HY8YtzhQ
SUbVXCu1RqMORh+VT723tiYQM6WNBiYeQ794Vw3KF3hkPUq118UBASSzId1k31VwUuZhfgucMOrG
BovFrnVoadnu1R7pL24AWyW4jLCATslrHL38e7zGwSDADKYSPksE5DYz3NXBa8yvFoZtsJ1m1pzD
mdJ5+lG6DPABhTmKkS1WRptuZJnyCEaitiuUTjazoUNntTj9cvLtDZsl68jQCd0qf20xPubEPuym
VWl6UnRWKpsX0O4hHVD/mlZQL+VqMDXwSDLKw+87GWgmKV9mRjSY8y93AZw9mCz+Zf0uxHQRaNSj
Xn2Wq0zM4Bqp00y4sGmkmPTvNWd5LcSlR2ts8tSzkNQzm8EtHqXXCEISYdD1iHik3V53191J+69E
50p5VwQe9UueP6iwqstmmIR1E7BSoMSUSmMTVEQefGxW1xC5iVsBZEBqBGZkyFaYp03+h9YGGl9z
1m66TR6mgbEEm8BkahTbkwlUKhjIIdfJd1lzPF8/1If7Yh2iYD1aNAffJu8+GP6VEA/ssWdtCDeS
fWZDPjsj0V6atGdoKW6LpUq3C0kwVqCVDju4ICCGKHaBs92GH0jqG/uWzQfVQzDPZIYE7JZzbVIf
Qp8eDGcwNWDvFJ+dbONcxvbNkmW+z3YkbB3LWBeSmJzgA9hohlH4hF5Yr2OatOxBAhlUQz89MGiL
gOemm6bn5SNw9pm5bxO8MK61QyVc/kUQMn51nJ4YJVr18Q0fQYMB/TyNoPaOvfJKpWC3y8+afjoc
oCGM5L9LR8h+6j9wlvjnURuUaau3NQZApvIonZsY9mxQAqTV18+Qui5KLW0U4tJo5goYGlhxfF1z
+m4NcAjcqNRsVrqliScnzv6QbsH78bpP8zmoK9Kk7jWyufzu4s7KRw3TFMBpM0khe9qlugvHmnzB
vwLbfxNOHh1H0OtOpJDyk2utHR6c41SCgWQCL96ByDm4jiFRylATkO17B42RUKAm4UnOk0VCeBns
8biC3iXKeAav/6hujmS5eP8WvS8P58KpPlFEIT0rWb3hQWzwleqMCjn2p9Ya9hAuHe+H9MYb/kWy
qtN3azH5rfEsFowCjMYGukKCaSGBPG94dzuhiOndAbDgbAOCJT7Cu5ysCv2Pw8knCmRtbzYLm6my
DwcC6wvGAi5u/orbdK2ipo02YAng51LuOcIcadYnILfP+KPnaZtKZZLubHxXuFb1XwkMwppWimkp
U2S47WgO9yrrqacIDWvOPRlQIcUhkG4rKT0fajqacfWR0TcPmgWYiw2dIg2lbk44ozmXObvZU8Vp
UGG/wAHhfKxqFnpAwwjk7U10anL/uUk4SkzfONblEy5deGUY8LHCBkpegvIVmowz36XLDJNLwbyZ
lQ9mz1Z13ctTIdrYlAaSjr24+NWFBxN3YnTu6oSGl5cRFnK3ws5xAZmnEGmZi3BwkXVgg/rhUUhb
dKvm+dRP/S979/9pFtxIbv0cEOVd9e3MY3KklpMMX2tAdW6mlmWm4MKEUwAD0bi4iBtLWiYf6XpL
69I+WjcMngmWIffrhJnKSXkMQpWcCOPsC9bSiaJIAoj+iKG4yL5JMt6/HfpQp8Ccs8UuhRWvQrbz
/466bjlRK2TrdycJIiO75wW2aRlZssjd/Y+cKpmJWWPXj1LElOLwpWKzV/+OF4faf94OXpjZEFrU
D0OPIYWlx0JyZL7Bf8b75J0KuOFEGkziK7iymooUVSve5LOZh4l5YM5qD6alAZQptU+p85t2ZLVb
ycl0NR7f6L00Jnkd7GjFmehRksY+gM3urITxYhXvYrIsI+9ce6+ZG5KUOjk/OUQ8xWRiuXX3g10v
CfpEuSDjJCDd+Sa51guTOa7HYMHRScbkOoQLlTYBXuQhBHFDBG/FFAMJM6IHJ3WpCwkm7Uj1Vr7X
BV+dtqNtb0dvevwFYJXQ6Hub6MsbVRs9B3cjeLif5UYNp3kMCM5IQ2V9gVlQmkweooWgE7cmt6ds
C2MHlGVG054Ngraz/Wg94p17Pn0oJs61h3ppsWUxhgFJV5H5il8UVgLSwUfGS8Zh0YtHCpgyOmIX
vFLDGIQyRFEpS/z4hXzy+wGmiPd1RG6ZAnprJrzzETPQTwTw5bUWvZCMC0LCgiodejeufi4yKwnZ
MKCjaADfEQS3Vw3kF3eCNdqO8JnPdBe7SrW3YI5Dy2WwLcKE7AWzmTfJmzE3WDCXh0H4mansR2fu
R7yjNyDyZZwNUJX5GeFm9gbVwYbmJAzFKrLQSL6cGAftNuOVTzlD91BDYgPh/RfEzYwHh0i8ehvC
C21N248nk3amGO/tapdiLlu5BFKYlKINol8v6lYild2jlyoup570LDKWhlqfz1tzuS4g+MbJzjRv
RKfLfIZsd8NWp9UERNJ8vHV+oy3J0524vXZDaOLcNqCcyxX52JXnQUkIDqOXRUzPDllmNeSgpHEi
lSNxURVD9kisiQzJiKR9w9UoAKLeuMD+nIsXRhoWLehEE3NArCQ3mV8O+1zj/rj7KlQyBWabSiRX
7I6/DyRhw09aayLtN1f4peqUl4GkZZOe0Uug0ACWlUsI2wccjvwH+JVs042UcCib1rm6LqKEPVLI
YfQixCb7w4TovvAn42gNJM3KjSPMttr7FTnkyrjLwPsw5OygaJ8ReBnxRyCdYeypnRLaxAmXXeVC
iY2x55ImgfRqrdl7y5DakE5SHNSakUG8lJ3wQVnvfy2+HLdIbYbte9QLEQ8Nw1vSN3yczRcV/sG2
Om/IEibfxeBkVAVow611YTY/9Xb17HhXfzCZAEOAjP796h/EG6IRm1LwDaxVNA8tBWo6L7oyCkNZ
oeCIqMQROaInelkFc7ZMKUG0L8oV6/icDmBl5TBAnOvEDJVN883/llGKV9uOC2iByYPOW58vAup1
2/Pl4YA9+k+WUbYn0QrV3X5YrfYK5JuNWzxJ4cmLNZNUyEkfQ6u3efgJO8Whfx2SmFxnjrbMhSeq
DZRo3jjHgb0PegCk0cfxsgQBufEwY4iCJgatil6qOQVIZS4/N2L92GPDUq3foHQhkCMjnl4HnGaj
XwNX80hhqm0+d/JC4oK2d/NOzNifCYpBgoNDyks/h584mIsyg8KDopb4OXXOmv6JjcTAQMFOnKZ1
gjY1kXzzbPphLowsTxcYrhhGCO+AGVMSKH3PkJ3UFsjkms9+ZYKveLjeOYgAyJinVtC7TtsW7r/3
jGzMfaBG9HupklyK8G64xOi9kYgGETpt6UIQyCHs+NOOcAeMIIcyTWJmyVuAV2JrjXRhyQ4QnfgP
kdU2SeP4txCYhBhpWCEaQJnvCoDxufrjYEqTg+WEaZKMQQxjowXBY6bMVZ6ZuEd6pMAE68aceg2r
aYrwecY4eMic+xYJA4eq7pBCYGlsIBtistbVGVJica+9m2TG2rNoGRfMzDP+haIF1DoT+A1n7Ul9
TyaaOyekx18K57LEaxgoqlLwjk84cESvWPibIaiWOkOAgUBn8DtZbasyDG0MWrJ52GB0va/jcUDw
J+Ykci7jMwAs6vCzIzCnunp8BjAn3AnMP2xwqMykLsx3CwLjJexKfCFAVPUtk40L+2/UE4E1bmn1
srAiGqd2poqP2k+UYlQAWAWgYsVfaQXSGkZE4Y7qBrUnJbkuejWG9AKxYcAUxm0r9gUPp9TGfuPL
6NOEb3gM7BtdX4f88kdximGbruujRIiOAxycJc8Nx0L5yh8lWRdWs+/GcY1mrGrpOaf4HR/PP55E
bKlg/92SS7KxL556B9a2g0HAJSoijVpNwp6/wpmPFShobqaI8QCqi+nykXcTpf0kcJMp9Yu1jsUz
pRWW/Vn7gE/ZRHay8KpYB7GkktkdiIPi6qPpabbPXd/KluOcXH871R0X6ao7A70JyN4yd2MD3S+d
sGxbyNgr9G7kus85xKaAbXAeB8yEri4aRF6cMQtNddUckFxPcm1LUH5ujsqV5H83U1synK/AzuYy
nJScK5wWxGxTfPXf4utKLPqJCAJrVLcjfe+SLcQgR6c+Xt1XV65CFv6zSXfDPY3Uti3WKxd9LiIa
Y+YIjSdukZNLkjZGYVscsFgSzHI61/Bub7UHLR6zdfW74pJJnSlT1V3xiM6bCzqlFXRbwVZdpwuT
DVjgmtmLioGed7LWQK9MV8xtOwnhG9Qq9NLo62eEAdx/jtsc7+6/zDe/4ML9M5ZMQMGPnqipzzDk
0wDEyvu2z/oeIXHXufnMZq48LoMDybYoYuzCkeCGvwCiTuWalSR7ZqND9w7CE2oM83kwn4Avg6hb
FqGM9K9hDil7sVEL2LQFZ545d5V764AAs9uahzCqAKxvewqhxuL8OAXjb1BDQ56bn4q6KjRIyRX6
ZPGCSjNNU6yxpifYf+vNg2bPA3/ZQwng+KOZxaqQtyGrp3bdxglZ3EGqdV4Mhz0f+l+qF7xwUDQj
Yu+8j0iQJlgvmtxbx88/eQcj4+nywsc4Cxpfh4zFCi5+2M1x+eUXCfkC9TJFJ2lNhMRSkN313KOP
ily2YbmULCfxDCe/fG9nP5aNeD9NiTy9GkbXQmqb/8Owsm4QzRT9FryiWs9nCcjVTqYBGh8aSmxp
tJchQRxEMVYTcFLIntK2eAWeLFKMQEfdMuUNGDEnl39C2haxwulAHNS/lFrz1FLJw+6r90k8cC08
OhlqW2mfjUHVnPIIzpcNEvgpt2DUcH485eILIcJAmzqhlRP3maUhmJpr1bvd5b8AjKDMsOyJVxTm
6T1EOjO00N7UHlVPiUJuiX4TlksHSbBFs882M2WFwMITor/E7eCukj6w8b27p++Y5kR7Vry8OCMM
RD7pMPb6Gt8J9riSY55md7e5UP+jMS2mJ3saI7EBIsMtiUUTX+exdhn0eoRlF8HWQD+x9Z+IxuV/
loF86xqzK5aAfcXhM/A2hvQRXj8E6dwYTSVo7EH+DC3J3sLmjNyz7EPgSxFzCVZzXsM2iR4ef4ne
eH6EvG2oKeztlGZjjmR/1frPa6hsiIycW7WIQPmLaEOn9VQYVNvtIFynwcaulK1mv9NXjjxeBygt
AHsMl7A73qXlgMKKN0SAdr89CH1oekjiZFBYS8oRvK4eg6O9STTOfCkKlHWhdDwE6bBpGtwByVaa
51DKqbasTD1qhmHG9INEBFl2QarAbUMsh67YQJ0FUOwpqECsgGOAPeRn1970rdc65M/stsVfiXqm
kuupZnKnci39vf4QpgxZ1NjgezFRFyrX0mspsfXYcz0KKz0nmnTR0sn4UbCEWlAdbdR23eslHtCL
EoAGhZlN/BCgTtYZ6UEKChnAegFuDVAkpAhHm24pjbHWi7hQ1Il7gFdzDpB+vCDdpD1m13LSJYo8
Wkzt5aV+qQ9PoNZDU74oxrOiQwCeAfHXTfcmWJVLCN5q7sUxda8uJFZB9iu7uhF1+L7vGZycCmyx
dB1Uw0JIjfEZqSNAkWNnw4OUdxmFm5I4jyeGjEAsKPrX/h/Z0SNvkrctkY5Fq6ZuLCSwTgwMTf70
uyJNvuv9pbm81sSGEjjp6oNMb7i7elmHvmeF6nJkaDzvWfw0MWFJmfK6MxKpXPAwUR4A48GDBbgR
xR/O8JgWOMuBv5xuey/pmZotshzbAU0oVw8yyeBTMyS1HNwOUxytGQDVDU8OdxW3Cd0Zrno4GMLz
vwQn6okN9e7VyE+q21s8qz9VXWtgCmZQJxcDBIvQWmt8ATOc2A8aKFwXZp3i9WCCdZ4LbuOgEZs2
AB3FU+3LhnLOfhhg+t02iFAQx2OaCT11+ys7M7oiGYNHnHkXgaVMDf1XOA64TB7zNAAtf+AibAqL
Q0Wt2dEoS3xwrAY4VIhWTuFcbgo0CcGJYhU6+2EYJfHjRppc2WLzVf9myXACDVFuqSDBvtHMQLDr
GMTqISnkBr3TSMTvcmQ0Ms5h93CKiK+9ID8UtcmIBUlC5NH1hwtK8GgE3luxT+iSH69vxNC/lnvl
Cd+Lwz1fTjSBNQZgpufCbVO8j86tXPvaXw12hOA4a5NnKzaOj06NY3/6dfigD0D/PrsuEuVT8YCS
Z4ou3Nl6GnyYLF8rDlY6AzQj7K1sJjncNCgU7XSd9PB3uhVtXZ/5c/9AdNe+oNiAtNmzEEP8BsRg
mb/2I79UwXeio1Q70481buPnMDm5dHJ9Bui2uLShyh8q+7ExpdXJ/Hf3g4w49lT7of/2KJMare6/
pq3NT2a4hdidj+BZ5Tp/jQ3qR9GdBTkd2sA2U83XOBZlxxJlSmVyvT9mh+GZysDVR+r7gSB+Zn4Y
H4qvbxqANqi/a+/o14X6e29ajzSOo9Nnqpyd7NtPWDXdWxO7oWFTWyK7yPbYTqaxnv2Vl+2UCncu
5sPPgcAKzY3heuCoL+Ce9c6jJ18d5Mac620vAcQ8Wg2OfClC2X1jT43utHsechWOrUx7W4FLSO8x
mr/+dilro2Pco9pHzk4yYoXK11ee5rzf60IXzlWk0M0VvmO4i/I8+2T09wWwpDmpHD7vPknF1LU4
g40ZX69h1VOMV3oODdJd9vjQGdqemoRVo/ev+ECPQ0dYSOjFDab/RB2pRDO6N33QmARw8l+eNvKd
RtYndKmkcRgQhEsrcAv0gpDVx7bjlpaQoGC39IECFWM9e0r10PIElYXjr3+GAzGz3e+ue+ZxbN+a
Llv+xz1bdSX87/tHlkP39JGmyUGW6ZTQq+t79kK51BJUZokcZhfP2Y3GSIxiOqUk6/ZLcUXPffFK
ITf1DHZP0THMfW66G67yqrttU7K5bd8R59z2fdzR+0Qj8/M+QneylOL/1OdxdqHPgjJDF/pFRDrL
/u7Dx2Ff2H3seGHam/Y2H9MebXnoeXOpJevXUeKTngCj2OcK0c39yGdLL5DYrF2CQ0yIZocNGuJv
2w5tWf+6vWTJpvL3xX2xq21nNEn6pBnRm7ZYDDFAV87h93VxfRZ5WsQ3YzqEfC55PD63o8fnerQF
+U4NMiyvzyM6T3RJOY/uiwsoS/448ku+lzwVMoN7rL4B30a9gCkV/xmuyrH7h3bp4zMziPcyg/Uo
0QFg68R79DGpp6l5WDVzVXYh/bXf038hFaf1UpwWafEKHUZy6PXnT7dKclek5UYCtJ12KZnCERN7
KTGj2jUKZJYMT9AYIb6uPXHXgp8XFb/4CeAM9MxBqvQH2D76Ffu5TZbz5TySoKgp/wTcC34SOAzL
fJT5k9ZD6w5Q8u1JnS7NXY7zDGknaJpkGDPsSmeLTezHnvlktnxClvA4yyQGJzSAgBLX8flftrTD
TqwLe+jXp1IO2cRkka4XCRpcUMtxKdKp6goPvxXN5JNf8V+KfK+z9IxxeeU7wA9wwfrcx5dMfnUq
XXEwsoUVxVn0NgCOPRX+sJaALl/XaD6LhOjg8pUaXvrRcXR+INpvZj7Wo9h3qonY6miP9mqkmWwu
4an07jeKiJnDlmMuzwrLuB2doeBdB1Q1tA7d9SCguuP2Yh80R6cn/vFPwAijlWJ7iGnCyw1ro5kX
reXGmR4Ru/Y/KpCo0S0m2P0I8g1hA0hhNKAyMrOITZNCJedQxVUYtOttckxNfNFV/udRZlU/h4LK
DItMDZ7IYl1eLDvP/LrzJn0gYqu1BGbEwcORBSsDG4Z/iNNAhR+OhSBktJT5/musPpLtSOM03C/W
s2g7hgInFUk07YJC8cxzBi8/jIm/T/pliK8FiFPJjKbMRUxYcdXLNakEab06kVqmuKqcaPxDGiHT
PbSXg1yN763LTGG39nn2bpIYHm5nF7pD7OrvcbodmaQQMISbWaKOZ5T6OYOvfaYa2a/b5/T3bxKZ
wEBc1aeNa4N5nX4YgwQ9jcg4UY49xZwkOtd2lmZ1i9XHeQi9rL76oAKPbN4kK42x9RzF6Hv1rmT7
1IAvd3l6B0V7XMpp6/KBWkgv10n296Ov0bQPzQ9XQhXzAFAhfw0ZGgFqrA94smhGDB8JT4kGPEwQ
hiYYnSBA0XXC+dEnEJrpbSqcXAMsfSAjMsS1jb2FvAn0LB0Jk3EJz1cLJF3PiIBcUh/rdL1G437H
5LtO05mcm4E4mIIU6hA32Xw8ihBhyYIrQ2hoHSbfDBufFJyFZsSI3VZ+bjzE3W/0FZlW0ECma0W6
nq1nPiGv7dGqRIQHvaJNM93bo13JBN870Xo+8cms8kAZGANeQcf+mL/8JPBuVgXuLMbGtX0ni7LI
QBPnfuyvl/kYV3Ge/E0vXrg9CLtQN34uvNsbimdt4fVHi638Xy25SIzvM4xILFGIIKqWLKeQmCJi
vapJLs/RRmCBBPj191Xjg9u/AmHaoxvZ58+/2QM5J+D9++I6Q9yOvlyU9ZLx6h2a71Z6xBC+P4t0
hOk+66dPhkx0ER0lf8/D1WS5SA9ftf3wPYovaOl2+siUaYiEthhhzqlIccEK4SmqZKDSwp3a5g+x
whkzniguMeiMbWeaxHcMcGjEAW6+E8043egX4BZ8kjWkF7Ad2X6cIZ39Sf4kmBGRVXu33u3D5HLL
H4eRz3O7b66Dw10zwg5dfByvO2St0QXWc5AJoF2BaJKPDwL8uUiaeI/gjkAO3xGY0jmjqkjFNGx8
CdCb7qvwQh2X+/aXiMm+L2rin48m2QCnJLmMgdtOrdKeJIzsRh8Momauc0033rPLD7YqcDof4NIx
aIaFRzQ/BWksH9DSqN7xODfFHOItFAgyHSZxcU6o8NGeJYkcyqNL0W3h1EHmufdXC0vfaUpVMv/W
N+X60ekkEKLOtq7tDA5F8kL+4vRxn71qqfHlezW4NCBhj/HFOy02jg9VWxLdwm1FPuCWfw32tBSB
acq9Agp1zMcg/Kzy92Q+Ptz/nnF93vndBMPx5hvfku9Rrv2hIyJjYfm1/N0g3pDFBS++k/lEf/9L
eX6KSrrOdHFsJZqXVT4zX1F61WcivA4zjeXsls2vkWMgHT14Tbg5ULXeDChU7i97nIFGaplPcGoL
VADtW/thoj8tR+lJRdqE/uStTKnChN/nGkGZ6N8g9H+sv06Nv0qyeKwkGhApcMhT7WVrWVmXchhF
tG5IcfZusCvW3KO4n6VbnW0jFbttcAMskeHc15ChASJ0sbYTemTpMVYHh8onovkZVCWDTupYJG+C
MhaWQ3kb+9aKkmKEMyFgWDxjlJ+qyMZ61UOCxp1aQ7H/AeWKlN2qCgJiQoxJHZCfTvMtC4x9hIJs
r8L7O9W7oZj0pqQ5GdA5VEcKqVFEvoS3kn1+VpXeIAQlKEz67uKOk36TCmLd7eu/CuV7cf1x59sS
LILDw8H+fsHXejYz1NI/StOO/Kz0t7XH0fK9eX+QSUnUn2WVfBSlUjbnXRRhcDmRdzBoBqEHIRKb
cDGQhhQFtyJWiPSQnKHa2bREqDP7Wkw75ybSZU21Bbe1+2cz18q1DiTIP9UqjFUSlKnf2Ja7AhWI
bUiEkxbkqxYb/6GTuv5vCZS+L4AGpRSKVNum525Z23/+VWKUbngV1rUgryKP7P81w0LVG4SpmlQq
F255en0WY22rPzKQbc4BayaNSJUiRijjtKKdB9lKf/fy+HyqXliSNSloN9ZhvXlycEEQ+QQ2cSqd
qCykUqn07iZrNN86VSlfZ38ikAFbwRrQ2Xn1kx9/fZUaEn0rDVEEQYyaYiny8BWI9vyoZcYRNd14
BiJPPNgR+UEP7w5LqR6IA+3G0IM5BlWRJPkIl7kn/9sP9FyDWsZV+YkXAya2OKXy6Vje0nYFcVE+
Lya72aL1Wq7SR/kXFWTEx7uoPu1RhnbYI6ztMF3W4pwdj8Pa17BGEv3cQL0oUqKpX9BvVxUTtPTQ
EudKegHkYO1G3g2eWr8esptcQRqpaJjHpzHa4aXT2KrLPeVrEXbHIJKcHzCaWksOfo/xmxiO/Vfp
ouDJzXEdlZrzwZk0Hct++FizllwpRoadG5oPtFGiKFwaEWI55kyXWr877iKhxDG25Y0EicMQXRqj
7FSLD3CByxkSCC5ThGdTJXUWrfm1qG5d+B1/j5Fo/7dAq6gcqu9uurllt97IC8vnWsO84HDojqWq
nTtpqd3YHCVneF+zXNCqiksplGL0Wwhb8/e16Mj3zlDEQXrkqv9XaIK8m/sw9JQ0YvqFwJl7n4TH
DoqblMmwnF45AnNzClhTwVJ9N/B0GxkqjawmzpIMqR2rfz+WCMWxj6VoG0imSHwQwMIS3w4tBZEE
mt4wn/4tItT0FsS18xUBoHTl1ERuFXtfpT8JxHnBez1AetsASJFUDug8eod0GKUPwOo3204BPWWK
1K1ToJSmKV35wV1rwo0dcOOhdJI9xN2EqQpg8gA41+SaUQqavgg7ER+ETjqE9MEUOo6pvpHVeLSP
REYRmnhssqJPVLYU6xJ0Ta9USq0q+7FpcaSZ8CXvFIbEK6/vOB2X71SQn4ITkWGPM+4J9UbuPdFJ
sFzrIEqQkqhbNiOPO8vDw/E5+DDF0E/O9xtiSBJ+EoSnImjcoYLnXzkNLVtclXwmMUkk4SJSemlt
SgiulEXAGR5KbYXFQkrscSt+97n8fS62JTnKgd3qO/QpPx0zWiE5jsz33HuImzmFOpEG2eyqlG6A
TbhwiOD5xkKiSn0WDl9440pMgL3zgXdzGEriHQdWO1mCJPJpCaUsgX/Lnf6xlppxzFxSqfsRTpLj
ggvcslbd9IIn8k66AemlQRYuD3QACp4VD/icz0PShDaUSayRLL478cGymWplCtHOmYktw93ClBBU
QYTW19FPoAec+CUo+gySP8qM6c6pDfEKMmhiRXh6c33/kOWfNe8iFM1FMPvig4WhajrEZFKmCZLP
33juLV8LlIv5nOnkZ9U0zrITHp8pqAgwp1ff716KgAWOGet06K/2H+SE32eW8IlGWdjx2vqTbN1a
oyhJPxvUgAK7A1DQKLpTGAxpsMJ6vG9QyBeyPbyRxLG9Dppec9jhzSVLWGx7sGD+qs9ArCUZgBKS
Vajzg4+hHOSf4lLcmX9tp0zPtc/jCayF9gS50ZAv7WDZT1S7XwGCa9+518gGkREqJYnrBki4tsmD
yF19U9bcHrhTuwIhNY0YNLPybIHq2RY9qGsU2e/zjyWV95rXO+IsT/wZl/C30NorqBiD1G/zD1II
0ARMDZixoJ6P5BAL+xXyPr6d5ZdDK4j1zGjZQaF/DoWjU+PQoEi0eqC/RwrLmmHeViHQJcH0+aTk
7f2pFk64+Krva2azuA/OmGZlokVTIoM6t2w4mNFBIFkhOQJV4387ooyLYi7IugfdSFznJbD9y4ra
Atpgt/wsH5tnlmvz3kwGav6xUtaKUqm8Oc6K9v1cRAKHnJj+DZ0YiB9rz/K+m6T2OmSXxMtPiPtv
bPu398qZ0U8uljOcrPWJcqIMplPT4SR0G+b9//IZaGRfT0iqNcy+p1+Lrbfgolir9muK65rBonXd
5S0qfx7Iu7yveVjPMla6FikcqtterHqgvc+2HRkcZ6nP9+jalqOwApQlWV3OlaKTbUVxXT3iPlav
O45V8E26QrrchARmmlvCjv4vFfiTZrsENWdZoNRgeCySaKHeQFXg325zDK3/Wmw2Ic1QXEL+HkPJ
cFP/2uIHUmq2MDGjB7aexgHU1TahdyvxzkRJ0QMO+JvaARfmyyYk14qcAuxbC75ikL6WMWkiXj4B
SV9hYyaUOXtaw4HkW+MX79ko0yQ2WAGcDoLKMPFr2BfmLczFEj2qqABj8Yxk6rtEnqPDrEMZUMna
O9thiVIJGXvOiVnGFVKCTXbXQkrJ4DPK/YeDJnTIbvv8MQsKdtYfEtU9OsICBB/3qDsm85vFMVak
ZVABBWK/TfqT+vp/kYsM6kxrjUNhKALM00u1eMnk2Xjc5WP0+eMEu0UpXzjrTRyg8YSBTZloYCQk
Ki4OrYUJ2SgVpMoOLRn7CSaWf4u7pRpm/F5If+OdceqHYGWgY17UZYFJ4eeHlUPAQjV1sms7nIxT
lEEIH9uaU0i46BKG6kzRgQPRycF3VogDVta0UK1zUySQ8dxBR5KQdCaKiOHpr7lfdHOU/HyVcnXC
mVq2fCRtqYVdl80lz65ULOH/dNXrVWfpb3Gsxcvpzxz3rl7SA8frXoQs8erHabBEV94CzQS6if72
Vtyc0C5bP6rRZ/4yfyJWeqjtf5PUkT/zx3R3GS/f6aUUK02RB4FTolQ8vUgqNgFnWVIkStdiBH9y
ZdpUk6o4oJRm/5Fcw2fSSsUrlJWvfe9MPkNW4HVoTxnUNxBARQIVz3WyKodSrI9AMzVduzRO1TgT
nXNsZHikGzQYY6p8j+fP+8KVftPvRiZOwU+mHyeAbE8H++Zf5VFHKQnJxcaeKGCyx2dctRP91fwJ
wLlt7ZCIu+YTrT8ioVifmKS2ROgL/V3nhGMzhTMQzHJRdCCg2bWjzStXj9QYnB1k96RJVumWDX+J
5EUv0oEfXV3BXA674ayIboI5p3SrHuZXFEERn+vS6by93xTpG1NFfJaJUr15rjYaGrfRtvtuPirJ
xq2VrEaLJ0abC9hDPs2ODZ6tfe+GT9B7ttKFRPHZThQvk2flWdnTCAb51cFmWzgOXUhRDafdyKm0
7L0aqIRz+7aWvVVn2Vv2Np1zK9a48ji3rkOyasPdYN87dS6ddyvX2CL0uKPV/ZEyTKITWtyQ4YKy
E68jbQmu/QSGbapduCv/NSLt7P8xdZ5NqrLdEv5FVokJ+YoEwYQ5fLHGCYgZE8qvf6/GZ5865Z49
M44B4Q5r9eruFa2D+4amN80oCTP/1k/79DcJ71412PZK3bTD9jmpjYzoEVZwLpUZFV19Z9nsPbtO
rpOkDRQLLHgNHrPz1/6r+o3D1LA0NgfHWX1QG24DGT1dCFdCq10qbpdvfacdPOUsqqnUIwa7brNH
b/hxbbifWeNyCJTjlUGCukBI3/m3OZapzs3dUe4wmfxdrKOw+guv3q39aNO0OqCqPamM8siIrAkd
i/vi2TRc1YK3Qdmv9cxuiSJjsyfBsYG0qP69/zoEaQ0gtolmdpkB7Z67l1Y761SIRUli0USGb0B/
3qxJ7EmrsemW5qDWMqfRPA146gtQQM4prTPARMzxUZFaDBXsBUsJ0O9tvzBDAG1+eesDWK81Tmfm
tU0jvEuQ5C6WNlhqEl8ifJ89RtkKa2T3lrXvt9brFKRmNz+14xpZJkOedjDXvwNGgRO1OHf3P1jY
r84lXE3tKwR/ZGUVRBeP4Ljz4z225rdpc0/8olbQB0KnACPUzHSOeatOoNK6P23j0Yr7Ffw2v6xv
do+vc58qi3LDhnOiYBitnSohjJeD7Ifl6W6Q9eLVi8CQVD91mdsXCBnTRmBe3NKo/OyVMODHKNlw
cUkFopqfmwKvznF7H4elUSNqRNbIGpVG62D/qyZFmJH1ua9PWjtijJMNRSX+3EClMuLVwdpAtFgl
Osfes7PH7s7q3/muBle6h/tg56sDlr6vAwFl4BSj5/xuiLr/q2XnTlsnRVaVoBHUuMXIkaq+tt+P
O51UOAYc2G2n0cbgI3z5h3ZGgxu1uLn03919tEeGqsciOuVZdZ+FO6xjamhwD7+D74T7p30GgeO3
0GQY84cbAZOe0BzIaa8+tHq1gfnf1+VtWyBHjQGvR/6L3ZxIIYJentjz6U30XG2dDyLSM+6JanuV
BiVfxFboqzROwomfmxR+CcmKQulPAqBwXGG6lGvyLBUpNPbebflNIO8gWRDrQX5iZRzFEuhsGS1l
VIzWUpH6pzEezyx7KjmIGNgY7oKKD9bPhD9Qtz0FuXcINAdlwAE+zut/wvhqkHbqfKXtjxXysWNR
zH9jtEHi4MhbM+/qPVWBeBTmHfI2k5vd2o/b0AHp4PKmNiGLZb3fO3x661WF57PQPCGwPT1l9MpK
T60pswXG0Jt4W4RmyZ4y5r8gASVpMkXQmaAWomqu6sNNvwTtT0R3gScKM1WBEeUjLyxer+R30HID
siR/PcpoxyzPG5hu4nmk0PcLhfp0Ii8RZcgil13paKWNGrcMlhj1qBYCT90JOEOtrFW7vwJLn1oZ
Sd7g+W38ZY4Zippc8ut/+ok2gK3viPBVYacQW9l+CYpVIsx8VwD+9uB4kNEofo9PBXN7V4zRR2AS
rxHwX2L7cHYt0uZna31j7SC0r5rOadur7+cvc9H8pqsT1Tycm0phKbTolxmKAF516ZNDKFH2zmA4
hCv9Uq/Ue2ERKTzz5sUBpn0BSQmJCREbsQrDnAWXQ9JW9yR72LbFqj56l4KZJJIdxDpP7b/UICpj
RjwYzKXhZRZPNBWeYRys27op17ke8cnXO8Q0uCsH7+gdlfnK+7p3TW822TEm3RrDtptwq/fwswnV
Eu9FYzyzFeU+jmi5XwF3CuPiAQSPXWUBch41fU3vx4RZQ3Ymt/cqZLWUOZR65kytxxpe7po8OiNO
eEO3V+eKAikevUlYmJNsnNfO1qPmh2hHJhOMZI/iJZL5pA3pmX6Tz0k6qrh7ymVrtN3wJ3Q7Uv7Y
h/TqIKF42YoelFWpM4myrKJdzROA6e7HwZ4SXZj7VbxCy5HRJ+HczT9JmM7HgXN/I5HtClAoB83u
tX1vN9jLYxJigES85AUyKBH7/EVhT/T9TdahhngKLTGlBEi3evK6VKSomy64FhVlixXS1Vqn0j5g
NCXT12JZgcSegojfWjGbHxnJ279nQXmzpWE03JSLd1bw3MfloA47jtyRKucGZytu7MKdrPPoVJlF
vV0P/KrX6Od3qpv68XOXQooYgLBT3GD+QBpIaAPWafRrfatrVO1a/7RznDN3GFFpcufsjYxTqzZq
jNL5bb6bloiIjRa+T9PDNJufplvojE03GZSiE5acHIDCAQUEjRiThnQjwPC1DY8Y/u3YjP3z2smf
WFTVfD4dQNvbv6xndTpLg/rkixcXuRHmO99CAwtqMW2wuZKwoldO3HXcMbnSX41F4wm1Ms6968nf
37HjBpSqz8qTx6SM+eXXDpPa/fwJB+0NFJpbUQWOmtxX14aDLfDrz4JGWg4OuXsvuUndbX4/3Upm
19lAoTdl9nPzyCZx1m5Ghv9w0JK3uRzmce+hTzj0q5WwuXjQHzAfHPq1rUPwvF9D5XAMqPeqXjQw
njUI+XLkKY3ujSChk+zcau9G6wn2/O/3YjdaD+Rf+hkSRcUHZFumgtqPUoIAlReUeL8jdUCAxsRa
OKAgXcZyPEcPrWqzVNgqTKNSgkl4JcT8mKw0+J7TUAzuPP2JlKTKB01B6cflLaZkQLdSfJZLLVI8
kklSYyk1YuASiA3CkT5sCmE0qtS8ESaL+Cg4kERtKqAIhHHu40Cn5HQiYEE/aDWlRUmRod9BLceC
mEAKBQsqBUSaq8YHUlJ/+qcInny5cWuKRglkEEk8LXx2cHL7SkRlpyio/tLGBfrSNrCpdMoRuD+o
Qz7SpC5Na3SK4SC0hr9oL1OiyIYUGiI1lQBqCve5jkkVh/dAZQs59KqhRGOymzd4EWNUC9SEUjEK
eH+D3hIvQjDhJLo9mfL0A2JqWwAhCVfoU9AhoR5o7RJ482yp6EFRcQsyIh/Cz/c9TShUmbDIXog7
WTcSDCVpTTIxXXYZ+iqBT3zQsBrLia63xRYkvFKHLJhF5VqMsPhoSu2IEMbJEGrAYEKG0lMVOCIz
6SXYkhnEiwP6i2JRxu0IuEWNkgSE7qQDPLH4SumSwdIor20YXxTWQfHwTebzJABjtPP1m87R53E9
k+SdJ7wI9l7kpho2YsqJo6alFwdahtPefdAS84FHrbQVpyJNNfnpRt7zwrdGXrZG0VEz8yu/Zzpx
6usYQjqgpXobPhP57MGpdxBnDG69TwPsG6DJOSx0KwiBpWQpii1DUlwura6KrPFvxEja4qFi4Bl+
UsMMoneiKe0VYEsffEkaj4kEBnoJ0RmKl+J/3aNqvcgkW4oDT+faVU71ppz/qdfLlEDORookNH3S
UIzAJx0U9Co7Z0J1X5IZVe5Nqvail6i0T+3iKKoRXe0AfKCliO+RexC4PJOfV6Lef/QdUhKYpFef
7w8XQ4eZOoiLwJK1RDmwV6q2gy4JJUI3ULyaDpEfVovVAL8dmI4KF5F9CHzSxxI0VRRzUFhE1Ja6
ICzzqLRSLU1b1rpN32BQsu85QKLlovKlS0t1pAastIHtq4RHmckd+cvwa+oK9dG7ILfdTIIgiG1k
OYA+Efu/hEH+iGSigMREtvzVyBfNcYsDKGrdpoOAl1WGfALvcHkQMbJ7iFOgW51JEDDobAyhFWCt
Kb+n0QhJ5L9C3OdzfGSRQgE5hjz2ayWJISldtIT7qj2ZMnvV9DjOwuI+QTgpbFGXTvHuy+GAgfn4
Bz8bTmjg83iberfPlB2B6nErUxzSVeTaeSi6yBvnIy2JMkLpcmIno24XkO1v+PZ2BFSRjDQRm0pk
lOoDA2ToS41zmpyNoCTpO4QynToW7qKZFisjb6jftajAuvhIQFR6Gv4NKTt1MPIA6ISpykuTT0ke
r4dOcCqd8GI6wxLP/R+W/LX0f0stzu+O/IHuMIUcLNU8cuFfyO//1pNOTOaepL8uFlyCFEv2EUym
HxHDoJdiCcWwFANCpjF6Mf+8EllWCFMaCmWqdzQXhZToS3GY4ZS/npM6hNmqV1pITiTdMKxBspsP
z0qMUrlgFpYhEL3EQ8eFVlQscVs0DZgczy7MQI1eFSFRZSvC68kORJdOyYpAVRiUyN8rLZmFXQOc
kjQXSgNNUthcpsxPOgXnS1NRl3Ltc2/T78l3ic0SL2xvAzZrsGhwHUUI3jr8x1JdnNFQA3bEeF8w
LTcDNOVqKjRiap2RhgXa1GATOY9CP4fIVzN/s7pDreUabwYDMX4mogbppquPCTzrOCc20i7+DAui
8pze2Eu3D6S59IGnaWYIcjtvjutDVn+2AET1ka7HntlXKpb/J3dHc3VV1APgzIDf64vIb6ESHTms
vUQXA7FEMHWXNJgRbg0hZCzVwux21uvOa4Njt8tc/0D4CkyBcOektiqeQOLq0S8sFNqtOiFWSVNk
HeQRuq0hOLQOQ5laUMNA2UE9hepes3NBP7Lr0BHY/SoyGjINK5QdYdaV4lPVCjWn3fXVnjahZyS1
cGonsmhf0kV6eQ5e+vjCc5mTCoz9+fcv9GiuSU67GqrRo9/CYEDhBDMLozN8L3XpxK6avDbPzXac
Y5U1Fp6hW5OYXCWNhOxNt0+srcZYH8nMmvP0kavgJI4gRp9P7bv+xDkhjReFUpoSCWRI9FDvfLrI
y7tWyQzFDYqe5Gc6YR/beqtXpfijSwMx5pe1lKgntj2Pkd2gpKKhqJ0B3hoiBeFwjSF05eNMS95H
8fBvo2HgyWlDhnuA/3vUiHIZ165/hIwgaoJV7NDfn7eTpInrPwR1JnniIA6ty9+Bl6Z6ntjPo5uH
1z9+qXLU5tAIy0W/bjB72bEo3dAJaC86bWKyLe01MWEdIt5WmZ6wjyL4D5xWDvNzK4c5vDR9Emjt
sxf5OkRsUnxZCfCg2azO8zptXgEHDgWGCJK5tP/6gFIuYDAWl5mGDUMJmdUwXpVo1cw+7BrZS8nr
SYUBFQGXlBQA/xUsQnfjf/GfPt4z8DlK/jEC6CFO/arKqlIOY/8N2xffVSiXY4tK09jHOfuTuLj8
uHXLm2S8DctzGTRdpleaIa5UP9cjVbFEN1xYcmoKXPkwFU4PwmbvN7Ig1mi71HL+KQ9jc02CaXS4
59Pxs1gZtA4DabMvKEpJp1rqU4z841D4MYAaPSWBs1VGo1GWvMXzooxY5TIqjlQuAGeL1DENboEQ
JzOMo9LQGpa4qSWX4crDpm+GRSdCqcFJDEEnAP1GTY+Y+2qfo/0ybgEyUHSRqu1zCiUbR8deK87n
R/T+OeE66TKsZWWI7nakVXJDfNVicWP5tBAWNUIFReKqSgwhLqtMRzB/JoL8GCTChAR+3gPbf7TH
RSTifrY6rYra99l5tboxWfReYqWJFIStW6idmW6fXPKp4erEq5CsUpCkaH1ZZGsMvFwIQezgEvKx
jGvdVfSm2EyRmekZMGQr7m0Ud17Uj9uIhRayqQXp8t70S94XaiS55meFhlGQEeKBBiCXuoE1/GuX
KOCrNJA8Alk0JhWN8PH1MbT6xIGfRIp9lA1SdtlKpZRzqIR5b4uMRE5BYmIR4SvaV8wvgPQDkiog
J7jG1qToPqqAHk2K1MmU+whGVT/cLAgdZ8MOXoX4DsoF8dSjHwfpF6wBhOvHG9QQWSx/xON1p9zH
RgjuycfBXbigPt87RM86IC+ERQA7gE+aPwhCC7yNX2W+QcEXQNBgU/+Ukj6Na4WXKPEo6Uqpyv9Z
ThVlabHWiPn4vzULszbBUCqOf0hjIOWsVP8IaWQunrogq7WdLpYieZ1AhdMqhio6E3dWY0tHKNyQ
Y+Xa6BPA/4ZPI3wTaFA0CywiUJUiwtd3uVuLQlSod4vrKRWYFinYIbyexqje4RO6F82Si568u/+q
YXv/Oldapi9yay6c6GB0xyPTFLRlMCtVghc6vKecLtBNFSa1VVF1mzWH9Ulmt1TyNSHxO3DrLVbX
r+muDWvmxDieanaiEqRcOl9CKSEkpv9UEfqRqzHNULK7KJcrbrUr5Y8OuNgKnhTAJOSv/V2hQoFG
gOLSKGpQC5XxN0JGyieTYRqIkKzLpSEGGXFUENYYdfBYSfApDTDanBclpmdHGwrL1VA5skLxDwFM
6RJxkaJYrWwwkNmcqL/+qNHCDNqV6CFgPL+i72DY5ZPLyz5ZRuqWk+/swjPuRqsQI/hRizpgFlzt
qvbwJ+3wA+prsAnUGWwtAsAx5AYYn8GR4ortgpyIO/fElhfN/oOMS2B2s/Fq1ZD53D7zjfR3qER3
Im8ouilbvERzCL0fD2pzYA5envVg29KolzUWtBlGk+bCeqU5kbIRy9FzlnaItofj1vg/QsBSTY21
HokLKnbJDaAQztzwVbBHFXZp91HPQi2jRTNWNWma4h8l7eebk8QOqrK1PiJdwgrnmI+C8d060AuF
biiF9/uB/2tDaSNnTYk4mfpHezi8gnno4Rr4pbamMycfu5W5IQkKJLgeZvAiSXFSm+7Wlzzy83g9
R8Nek0jLsyJmxRMFbE4Qr1VKMI/8ERgPrskQIVbym5P8aIM/VKJqX5NW0EYZJ9oCEGet1m3rnOaj
csvTyfunVhdXCc8cRCbiO/F5tRIh29mIxFXqUuLamD8Nan86JaoYAEhq/QJAosavMWNyE0dQbjKF
n4z8dBQR0aWPka46BGFQyqj0POXoSoG0iXwSf7EulCho89kCkFzbBbgmQiUszajUP1Ky3Y4p0q7i
1QEJcaklIDinTJuEt9Q+jG9Uak/j/fAxrc8f02xKS6ue2cl6aWh2HoAjtHPnqwrSUQNLfow+qHId
VZ6MfaFozOReoYl47wo1kCGQzoVKMT+NUSHmhvhVjL2CUvZiTZJ/4WdNEl6hxfbXh4Exp+FwFImF
p+j1E/1TYCPoq5OT0ACZJFm7BhW9NiW5l/qdgnXFUFMvc11OYTxExzRkpab36Ryk5Va9+Q7OdWvf
GrQ1NWog5geQXPEaBbAR5Gn06LRrL8ixqGYVcg7fFske3Um6xpodHilkt/aXfjVQtuyixl+1a3rN
GchLsdMrw9aF0DqugbcfadBNQAhIikRmkZpSAYTQjh3CRBKyC+vZCldoQBJwdxJEOVQoTu6wDCwK
09xC2qwBfU9sC+IcTqEzaqAmpAgTttFT/luEHoxzxCnrUMewCd5IbvZ4SchPQh4SLGkuSTMrBeuj
xhCGFCc2aYOQm4KbfCQwUlM++9khWHgZcDnXSWycAf5sCXyuFvw5ztEbo/HCHkGZp2KfpIOFtGiz
OY5SHI7BwawyF2kRZf1dsKYBD7KTI1eGroGV39pX5Stl76QcSKEbPQ0jpEq/hIbRSsrOu0SyQQ8W
6KmQHkg1qQw/0fzRysKar+FMU1oAaiWQkzcf9erH0SlTAkNNB4SW/j5IUbAXLPvxX3PaxGtks58/
jjQLzekvgTZyoRgnlC7rFFneu8E+goCrwXK0x6XE3NIfkyI/+qLg9nUmvs/mHa4l+FvzTXcPu/GH
9JRAOGoOiZNWqgSuKWpuKUcmM/mGG4ty3Ubey3hvrNI/DpR6+/5vvWr2TEnalQG9gL4+2cTHWHRx
/ktnhyBjUYAoNx6L3CvDPtBfqLRNmmxwz8eH52PVnHyYgn7sILDbumOZ/WnpVbRPDY7/ry28djGr
/4LHqL8MkRLAaMTzYIwrKzyekHryta9oEifIwjEf+4EqVkh4J4i+qIKgyk7k6Zx750vdmdXKfPno
koioLEUUKm8IftO2/qXaJwYKOCbhmYBLgVLxeqs/DeU5T6olwhD0yDdFx4pCdu0eoZwoC2btsm/5
RmsfXezz5PP2RbqzxFnZgGekdzzZMfCdQt9KEbSrf7nxp9Cdo1I8fJwcJ/V3YdLbJan/juR2zDth
VYmXIe/FoemLBtFYTYgjTjUzTIMqzsC34DhJIgUvaUCVLsB+oYvuIqAmNzuNrv3GYj1A2EGmgp00
wCGHD6XP2Y6KT7Bkx6yG7v/jci4L7wvQMlpSA0xwIE+3r/IG55NPpPaDak3IA8A6ILQTFxMjz4x8
RbWmhA1YvX2pcEaW5Dj9E/ywZbNzdk6u9CGovxbPX67hx+OCc0N0FaNNsDAGLLV3tC6kznRP2s1z
uMvCZzx6lO0Tge3brxMuZgwE3aZfpET4UwOaTBlGJKxrSkTO7eJul8mtc5ft3nZPsqjNKoNRLbL7
my6MyDtxjwIuWJEpFkzrx1xWEGX+pybF9qZEWoUTqU5OX2vWJ7LJw/BascGubpv1d+wwfXlLPVRP
0rAVRXXv5L8EETL4IxunRxY6JZfua2yQNAtm+pAOfPBhFkxFttratQolba26ZRapJ8Rl+bGkbj4Q
xHbForzULg8bgFAogUKEnCRB6OQww+pN7IwolFfQCitJ+7+Im9Xi7ik2q/h6qepAiVOVTh/cu+Dm
NXtZiGIQzhD8es12LY2AG3+nrkmmgQbx9ofaGoO8J92X0cXSvvXGSpjManyJ0qz2A+p7Q082Iyj3
84Gsr/SH4g1REmgDPXRvnEa4RUahsK71jMFpAZ3n7a+/Su0tL/4sKAP0OgsxGwzy4BVYnumJI7dv
f2T8Sbs2Y7v+SmjwQhO87paNk/YL1bV9oB3OZAPZSGBnujp5pU29/YD6hQS1gDjV1UDtuOqUR7QZ
6GYWZAxOrPNc0GOt7oH+xe3s6wKFHtWmtO1S3F8CdstQLQLE0hBPA60mR6sP/U8LsGOJE///4ty5
v1LQFsQZYbfj1tGJkJyg4SYbMbbFiKe4CcthSNvpT2SnIxLcCnkDdxBFZbJ3fIjHHioWVBxiYORX
Qj77Izs+XSXlRtpmy61tVCU0cQFL0SWKVa7USxnhNlKIIuKGhoUGhtJHDSzdGr2PceTH/Eeps0Sy
etyHna7EBOILGkw8BHbRm1/fvFRhyanQrkGObYLH4utKJUEFHIXwwrjrWMs+2JG1GZ8cKvct0V1p
RuBBxCtaJtN8OVT75KL05e5DHk0VSc/JfFTEvYsngsjJM+f0SgyJFWq/XFh+uXhmx+KWBzKoRBVJ
rDDAlVQmqWZHnY6P7aRzRi3YPVEB55FbOh6o54GMJeXEryxMMID4PAqUZLAqZPzEI3R7SKhLsIje
smV1rss0zIMGP+mjqGGGqCiKikD6Ocl0T5O10hDQguCBdlTBkRHa+Dot9xD4arN8IhMKtVL+DELw
bYHoRapMSFxFed/Pmk56s6vglPD+6nxjKAogt2hBIouqE/JNzEuaIVUVQhLeMLWx68LHF7havTtI
HqsEZkWGhZCr7UE2VqJMeSnvEgeZ3kYNJomLYJ8aXQEqMqUAfJ/gC8f0UGVZ37esw07d28e2jjcl
TL5EhkOTkm5tBp1zAoDvmt5tdP0hnOzeqKBRM+lfohO3WmtNO0f38HOdlOEwNtLW5emnfaIR6ZT5
jQ+XzZrhhWl+dLibkbXnlJ3t7c0ZpEmLn2JAUTijzfBaa0EdHe1g2fGkxl+DtJkYfVbJYew467/1
n2EFpx+z4px+yrPrE3/X8uwUXSd3glxg9idPP23996NLm8xTFJ992HncSyhTPbayHsyEitwNqt04
t2Hv7aj75q2k4b1hf3B0D/9Vccyrkzy6VjMoLF582k1VDuF1340rfjX2s9e0kbeuPxaNc5D9xf4l
75uV7i6d5KWQIkij7q3J7o5+zQjjcz+rd95l3yC3CqrRm/gJLHJ0wz789r6H5cr0vj19l8HtLs72
4F5f7Szz1hX3GbcuV1RFTboDQdzY02t5eiTiBh582Y+ys6VSw06Mvf7qSk65dxvVtgmRA077zi9v
vdrFr8GlSr3Gy11Tk695p5t7fbTOppND4aGGQ9bf5ErZ17p7pr2quzY759zOzm6TIX5w8dipnVGP
2xZ4xJZ26fZxeFztf3fz8vejYuezJLqByJd8XiE4OOW7k1bnJ+PcKpXRJeJUs8F/B+y9RP9VaF0V
y73BowS3+447l8h8hMZudE56zX2wLreboIg/jJPChMQY1FNnfxtx2KWre167j/A9TDZlKjz4RuD6
sMmKBm8Fm+YNdSduNZnfKD8y95L7Dfxzob1RBPYbMbX9+h0rDchmolL24prZsxIiTss9ey+/6T1+
rIa37cBgaudTi7ag6+Eex8L3wcsgmIx3w9qmRnOyu/0wWg1gc8AqzD3VfRTuZ+siUJLV5JtiwKli
n3P4ITaDFRONJ4FA2Tm+Hm58cGt153ZuwRS/9c5QkLZrr1q3WnlccS3TWgrtLH0TmN9miN1TegHD
Jk1at7x1JHbq48/gWZ2LlyN7gi20DRp15/1yH/M6y0jWKkMPdrOdvj9Z0XdOhliO9ltAWFiV9C0i
TuR5eFLf7dNvGT4GwkXoP6Z98I27Yy1p2rzul5uT68454i5EHMtZxtdoXo1e9dYJEj7pP9xHJGTE
M/1L77Yprdsvkn/YPyhifu/Te+/ZO5c5GNvkPo6qauc716DERKCJrh1DfhTwNed+9ipQ3NbODSfI
Mh20Tl9q3b3uZPNSJx6V2vXliaQepTc51L51g7eJLgLtAfUFAshKZ4eNN/0WgnRTGyWDP0hFA9OD
Mj3CxcD8xqYmvEa5g2EN6UfRADhfNFd7vGle7FFJ63zD7CLps3apRCxkcWi4765IgeH5pzprYD+K
sH1iTNe4NaJqnqcH/JayP0xcGJXYsmyuv3SfDol1/VsXhVGbxtPjzCsvoadO3mcKHyaa9MqgOS6P
IaYM8+FpS9/o/dTsV8bp4u3UWFqK0g52s3+Zx2u8NklQX72GeEm9NkbnApt+lSB9j+HgX9FEsw1Q
YjmQWlwb9vGnCbks/6Wv2eoSPqLq9D69TF+/z9VxeUOlv1mPbmS+y9MwpvPye5LT4JZyYG87fDcJ
d3lIEwC10joN33W70nleeodzNqmcjLZ1Tb3rinuf0+HtDMYPQf6+uLDYLBD8QyTDKWNHv/ptrX3c
JdOkUmvdaS7Olhgli2vsPSwQUOdYh0qCa00M/HYB3raCN9sDxQL/uTEhXiI63FjUSdTd+Qzxc1dd
h7SjPvXO5GlYyNzt5hH3AVDHy86u9V4yPZHlw9te/7FgVynkIgzEQRTLZmq5VNbpD990KkeHDLdG
G0pIRn9vCotUT78v0kFQocaiKPfWb/3x3iUlvxLZoAOhWwUizz/wlGPdO6YtPCtgdJts/83WI3PK
OaIL91VtNWueafD6rRR4kF+BYm6uYTimIeOTMzw9Qifyfpw2Ia+q+Hjo8SmuHh5exFV1ks4Hpt5o
/RLKbg/qUVZwnr+iCp9nbPy8IUJBeULbTsufpneu+yXTTZmGqbs+Oxl2uwjtzxwXjDT7MLSCLXWj
R5e0KqNMKUbn+fcwNtolAE/qaP4RUy6qzNMyxMGfOlQgQrOqbV3tO8bBtHlxq2E9LHfv/pk+mLEc
BWBBI4EMz96lx5JSD2Kv2ZfRH9wJbDYFBCKgbb9JRKoBGk9YhdAPp/D5Dr+V+WGYDi6/DLJ770xy
0ps+Z+TIyAXJPyg2lZzL9PR7CO97Z72pprbxm8BTWp3hwhD6wlfZ2XneuhER4LVAJwhYnR0gWgpx
F09kdAzcKDqI5ZVM3pTG2OKA7EWt+7KoNSO/dyIiihbAGKm4gH5o7i62wnQJ/ePUMLlF6UTch7Ei
LeZ5+gHic71F2opZMeOGTJ8eOmDCqouvMflB2hkkkDmr1B5j8kZq5oHo0mU/GzZ7Kb/hykNAnsJN
ucIYx2AP8yJw6vats/UPlJ4f7Qs+OXCpwwsOxQJ960ECpmAFWAi13+0YHjlLId9jb9e7jN6QH6ma
Lu/w5iy/NMSAAlZdgqHAxZ2WHVxrLx2jfYF8Wg3LHu2f2m0xcH2MIilwY0XPDrM5kl3EMIhpLYWZ
DsWkkaL8M5gMtXLofyU0hA3PdA7B23/RGzSnBzHBsGx6iaIJvZhVsHM3gm53AS0hJEJ6EC0C19Of
UnUXODFUJyydkLh/mlDa6N8DI6LzFhjqmdobeph2ObTGVYwAn1x/aX+YN+6xfwmOXyzUHcpEA2bC
oj4udRBWx/YDqxE2JTog8wNlMRragzXvPTSnaFFovxGpdWOdWaU60c6/UQWGMo6Zy5qkWz3rGZKS
wfZ21HzVVwsqOoagJWYmXTH8mMR8R+X34KdQWZl6GczcmMvLG3HGtmEyqOB8jSWJt+uIaw2ygbjs
1SIwATrqmr7wJXgBcQtuBipqzCc45Tn8X/gXJjCT4Isydd4aD5cjZx+RHKrvEwaaTW+5FIK0H3AP
M+pGB4BStOu9yewkKXjgrvliSIA/XFZXfxfW5mqyuh9QKAx3YTrWp0an0JXioQyJfZLTM+vEHwgt
GMT4qgOOMI6rTH4b/NGrUj336jhzqFB8KGKABpRyxgkmnNDJfVZ5/4+ieI8eaurYOhzSzpuubZz0
sV4LsT6JYsb+KNNZvHOxuvpR2zQH20hwXdzq3OPI6j7BMJRcqjuWWoAqEV3saGOGBhqFksVL8Pm4
MT28OmAsSQqC6JRL8+C9qtH4QSrZBPEABxyzF3Tq0d2vRun8OH5ND2DaJ5sYAfIDnc1r36x9t855
Xsch5kEUgvfcF4svBpAkncFlcvGonCKSQmKz2LtxHzMsFv/Z2d1O8HSLrh5rvign8IXIAGuM9ldA
QcprrnZd6SzARb0Xbnn1wSsi1+/BNP5NUV5fe/ihIhEoI6/cOwcinTOgDxr9jTHGKA/M4NndBY/w
iTBthKcLa+0cRnak5kvHcX3G7p0sb5tn/7lKI2u5B1FaJD/rbxZlVm+DlW/Cyvzs5V/mEtNO4s/5
lQ4tiJx+IFcT0tVi21rUF9jDpf397DU2vu+TsmtiCjqp/GGks+4ifUuxE4K7dXGy0RaqyDfqomlt
cvuqdi6QoDfNZcq6goAwen5aA1vjLESBAvnzEF0W5z5xf9U7dHfEaZQP6gvkTRUS2crU6D6FAPVK
48dfDZqZm2EjaLWbvdIgD7DMHD9Iql2C1uxmV5JWCgF0ciZTQB9GDSk8BPVFnU0PRt+4xkF+lRYo
qGpv21wknUtikx8moxU7M3t51r+iCQPPilu8PSlhOtp+1zcEEaeyzdtcKFLjTgQNjVInodLPNWoS
Up9bmFAi6tsTxTINKUmSgA33FE0m1BzoM88h3CdW5ywN3te7tw7rD/v1nc3Oo8rHncs62/Xv0uI8
PPbZoK8BSSPRbz/9NTu7xc1f9yrT5/xNk5FO0lsvU7SCdTXc/Xu/bSDLdMO6tR6SB3vptEyX0sF1
nI1ek8uc1S6sz4+r7Rj5NdLLYTLErWVN+3libbT1nDQqi1ji1mzzbme/SfjgrUixu2Y7sck9QXDO
f7gr8TnIWC5sl8N48zDtfJx1Dl3c1/zcyXDBjIDrqEP2rtgmmgMyEcbAlWHg1VbracZVA66peyBr
47I21dCinJz/1H9K7bgPvF8gck/8Cbv58hHev6kEDNI+NTNqUHVW83cbGdBsP1v3klnS3/2cqX78
4SY1zvpJJ53m3drXdcwrztP+2b+OCRvp2d6mVr2CFuxtByrjZbAkyEzHu8Ee6i9mrf1TN/1iN/iN
h3VqF2W0PXNgzcuY9jAwnw/jHYvm6kgZZ03xjLQRZ7rjNJ/HEKKnz8HBQ8u2AxOKwxoLvZ9v1hf7
OWekVPEFmcbDZ3s3ePcZ8+RcWQ0b2fe0/IsmqJNgKcV8YZQhDE1/UxT/iOOA/FPo1tk0hqi6ibnO
yYpHvXI6j2/SpvPGKOLhN1lGCBon2248JhFMERbCNFiWWbMRZao5dz6O56Uu8kj/QLGsm+MbDSOb
EsamBCwT4UzHkuHT7G9p7Ox4cCJKJnMFiI22IWsDfIhwW/GMEoH8aXoe6LUNkirn1qF0TB12hLxj
sv5dA76A1GCo0jW+m9BnOubPcWMsj39X7zDlGcSU2LkoDMHsz6v4zb4xqPUqw1J3/ZXM78vm6Opl
QwpUyCVZJ8Otg6FoWGdxb7TSYYMc7GLvvtMwHqX9xu/7txmkjM09SShp7QEuLd5em2xV49FTfn2O
319MrA7IwW1YBeHnekWlOWa2Y9j74x2xFcOgsTSg8K+7OyoQY6zIAki32OIy/k+YFXLFOJ+d8/Aa
rf/eKGMhEnTjDstrtD+5dYrr39jgBiYO16GxJIDwKpD4xtXxemWOKaBRof0BGwa+dRByvjm9rmRy
zwGeaknPHCUvtJCsEvuXXUX8yNBgtJBzHafxyhrd2whFGssK/eqwBcIvD8U/kQSOZxlrMia4pRZD
47CpZS10lJeml5baOLY1q/YbYwuTxMUxGWx3x6j7t7j1oKi+bFAbSN3a3n8RxfD8XeuauCVcy+jv
YLUPz9BA7CW53lNw2fPQTZJejojMdMBpLotkvlMMc+yc2/FYljJJXwB6/LeDC+ZRzStjyUeTCdLm
uN3grOhk8fFXzeGTwAtC+xj936QML8P4Pk3QMt9maXs9xFBwP7oG2V/SzgMaw383h7vuwycUDPcz
LArxUn0g9Eva5y8V/9B2zDj7V/Lmy2TfPk6ZmSVojxD1NuslKtZ58webP+0vTKMmO/sGt6Upk1i8
nBsTfzegws2S2qNiubxBzmnC1FjGU1Soo1O7kombFPe4J4BD168sH8vk9zXfp/YWcYQ12k9vzNe9
baNjQDUAF3q9BKr14lGlbjuM4YQEPZkfOBfr3mIb5IP6d21Y61XRMlSdge6HlhPuxgdoBrS5P89M
zKOv3cfwPqjK3//YB4weABtH79Vrgwi8nU2lH1aZZa516He9bNCHHEk469GmOsdfbo4WZaT1i1yd
VgjoIGBzd9JhCaOn6YNwiLecAZ49Rqcxk+qLrRWJV/s6AVE0F2wdPfN7PcU9k4Xa/Kaqe/uC3NKv
o/rGK3KILAT5+nlq9Y/UNp7tpMdvva1nzBl9d/6xRiVwf5owJsrRAZHbOjgM0EZsgXEz3CSPw72P
Jx/YV2lT7SQA8sw+4dOz1/wyPuJYfRk/WKCZpMMXHgJrFmrgOf8M4ZKCSe5hLglGW0lbNVgmbAC0
1qg4VL35V8UL1IMWExGb4Fz0g5i9T3xyDbS2Wh1jk2FlLFwbm+HTpIaDcWlhjR8hV4IkkvyHnxpY
ou+wp6ZvlyfRp14SzliXpISk4sakMLh8pi4hmJTLKsHnx1UanlNKgzTnPI1DJnPqJ8Pz9DDA/zBk
mK1yNPwA/hgDwn+IjqPq4vb3cKsBSCj1lB9p1uvkDvxH/E1ysO3y00V4VQX3av5+7PDzum/9DEHK
zvPUNaO9A0b2i9humnZQ8G1JmMEuhUX+j6jz2k5V7cLwFTmGvZwCIk2xtxOHmgQbNmx49f/zwtrj
3yTZK1lZFviY3yxvYWMljrZg9Es1uNohKW0jExzUUXbnukbOK7j00IH1AOd5tx4uG7SiLVEnAOeb
2Nov49864xNAYQtiTmsY/T7hp398iDYsBDjkXkKP6+kfJgnZcYJs1Mk5wc+ly1aDln/x4xmA3dnN
ufArAKJciWg1h/UebQhGTE46TDsFhkIv+42wcYEz/9miCI20VwpnPhqSB1PPVlE+hHMPRoH7C/y/
ZiC0VQCoDT/c4twB8W+hR0fIO/b4UZkFXIRdgroBVoIlzNTGpVmBHA3O00aYQejnSXcXxt6zl5Bv
KdGuaAJkoSfZ7LPRlgLOjqZYGl0tAWmEG3E8GBWVDHucSWHwp5DxCpOMEFRGyMSiZIWYxB0se2wD
ZpVjjXCpLqgQ1y52Y+YvmqIusYOA0ZDxpK9jwYrSqTAt+tneB+SBI+dnkeOx+Yfhxs4eaLM3XBBK
PNoQGgz8f58/jW+dyiyelDbiXoiwxecILj79CLGLhcW6cZ+TgfGUTJNEcYA01Dv9fNh4mEtQJ536
da/BPEcDM43OpBWjT0aqlEMvm5TejqcA3fTXT3B7lPo/QsJqrHSCTMUeyjNA+c4OXbZkGq/pStVh
kJ9dybkK/tM0/Sdf4hlDSeCkIo4z8eUpAF4y12OyyFRQoCXOKiebayD5DOI/5+WTDQnFRNevC67G
mMApglGlhLNaQSNIiPftS1sKqgKnyPnyQVaRj0QF9dQh5K1eVBObFNEZL0bX8i2sC+xuJvpPmgIl
o4vVCjJXNtMtu2uHbmi4tgWEqIuxJP+zu0y49B0Xf7OBj+GOjeHLuG6EoRLDqdr/CKbtoeYBlow9
3qBkyNBtL/+31WPmxA9F94DIofVEWm42Zvj6lEQXgQgC7cl2AfazUJbWspE9G8+rqdqmG3blAMSq
sZdnZmPLcNnlBfGXItuM3dB1xWwAWAk34Mt6Ce0wdmDhuJuKU3FChoTdnWmDU/o6LBcEHzQUTRAi
5f5AVZfhHjLubNJq6l8k/I56c2Uer8uw2b8U1OXD9B5E1NVRbwWk8m2VtpXtw7rSEWcuwCqK8DA4
3K1oXdrSokSvf/uZS858P33MX9v477F9HYGIWY1Ku1Jvv+DK9hslO9mQJJ7pDTZn185ucP1tVQ0G
JFcvDqvOt4t37gesg/okoGwQuuiMPEAnnmf+0ZhQL0NQMxSJHQEEfxj6T5O2zw8A9iCkDRxUEEna
GTlASNPp/9gQNyPyuZaEvkDLHwR3RqBgxQoIAX5MfYFsYslV16EfZ3wi4Ro05daPSCd5dD3AbiyR
tHc2f9UMVwguQcgSmEJyzJCPsuQIhK3YjCGXiWaVLwSrZEBmZEkUuzRuiSjS/AV2FjlMU/Ui9N1G
WNy0WwN8JkTtfkCTmftcA+SEdwFOavgJVh5FD4NTwGo0i/lXws19gJhD58ZugA2cR+ORWHA8+bF9
n31RkpvjQIj6Cmg5vWSNnTUlr+youSUsdcauJ3uaDMJNK1pdOf0CwUVT2qNz+DkyFASB0NVrl8GB
JrlZ6OTV8XqFrQSmD0Y4BlJINsB7ufKwvILwGiZLLMSoviBYwlFlz3laBcAbOEbgyeR8nVX/O7tM
DqPvrASF89EHM+ELS3FCqOg4OI8O2+/4OSQv9r4bWJ/hjscn44sGsmC4eKVx2hVns7x+BWfCfcWv
TkjdHRKZ5XNyHl2W5V9x/dnZLTKPHkX+B/h+PH3gOJBMr2NEw710eltf3fJfPAWiaCYQz672ioL1
3WMvMRgAIKBtH/pJb4kuAOLULR97gj7pbycmmYUKyzsGdcBXXcySBSqQU7Ms6Zvs0Enae6DYuX11
gW/gN8cl6B05FSQHdHPL8gjaXqgGOXROdWbZ0vk8W+PN3tdDpl19p98V4DCDSbKZVfAOpVvgan2A
vuTi5TCDuC3DNjlBgooIte2BoUhNgJQEF2mn0bviKQWJFY1go+WZPSy/KY8vGckk03MGD9DNkT0j
JAPMdfWq+McJWzTJnceS00vlEbMgWaKdoHdKbxdZJE7/0ee0AMIkRbM2sbPR5lqzI58xviEQprC4
m7hNAAYwoFdBk9faVFmM2G5mT8tLIkCPQ64Q9weh1YV8+YuiKcxxUdt1FfInJSObEA9BcG7GEkCr
2NDs+Jfck9ntodid0+20WnXO87P+H7tyiN1kRpbnUTcbQSNgx2pzGLM54LKx0aXmHWQ3cI9Cgd/I
oExtoErqS1IXWm9Q49pr7xW+EWfxGoCgBKYuxKz2KkFeuXC8KT1SFXyGCqgog2WhPILUt86/DgWb
yJfrlLb6B38j4oNIEFo12q95nTppOnSRJIyiOCYjZ0UzXUCxHdO2wqI4NyUIKmw/ZjQUolbHXIgd
+S6zJeT0Yvoj1scFbbLZo3R17VORNQC5xIPPJiEFmb+HhXmZxczMgHp+HQ9vAzpVNF+ntbOBoQ3T
dOq9tEuYGHxGF6aSKqnIhiJsJkl9t6iuKzSJxUpeZs6RhoInBlRW2Uv+GprEVmnMkDVmAKCXxa/r
0JvUeiAe6hLyhTOAyY3gMorlettCjWJRtuyG3I1cedYLDGOS3X9kS23YWdbD0s/uXK20h3vjGx4P
vBALGh9ipUaxw0quOLrXT9Zzon+nO4u1zbQB5FoGfVHA1L5ydFgq0PAE0mZt+cKdozPPHYZLHbeM
sQHWwp2jeCwwN6U/WR2BGAl2BMTgJ1BbsJ3DgH+1dwS9Nx0ouonVX0IoNSp9pxrZEZpI9xFpKDD1
Gxj006jAnLu9uetCnfo0qeXYfWuZb5opRQxYPsF59GFCSyv8lyDaICdUbzDi4j5IKa7Q/JsB6H62
Q+8zeg6LvzRRkGlvEjEnj8TkOxYZ7zwnqqK+ziFNQTYc9N+zWGR/A/4gfNAmv9sgeyOWDjsMBYVf
KMsYPbYAAy+Xmw1XhL9E6KHTlwvzkO9vuCz+ty3l5zgkUuqO56QRCDbKsrm6p37TU8RTFMkul25M
ghCxV6uWwvgBROjoI4iFD0/J2HC5unpoxeKsIw/W/0O3gJcQtcdDxYCxlATEWquboa7zeXTmUZFW
sngnIjXx25Om1de73m5BEJnQEGXhKhKihK9F9xbkVgpSjGvcRQ86bASHTk5uE8DFo6Iz4v+5MX0P
MCoUnzwBEn2QPzG1kTiGgMD/TGCZjgBV1bQnJywKEZyihF4AUivuiczJRITMSJJbnOwh48Py7MDQ
lWqlkL9C8Ipwkj2iMMWnoYh9B6fJzKaARqsoq/qEs8ihERUaHbyUa5cXfGR0c/D4htFCSvvw8Ut1
OoNC5p07jMCW5b1VQjEPvZJ5HJtY29X9fcTlhvhiyEvzV4x2saR02sQH2/Jxg9f8gSOVq+qJwtlA
2WP9WKfj2uQ+OAxazF/ijYgQmb1YhlC8A2itWZ/+1VJdoAP9aIqFhlW6Mt7JxXRhemV0oporfpew
3wzfGAfBexEJjK4nirkSmRIeUQxU8WWYiIcyM7ta0BqYRc3nUz0e1BRyzciGqASOFx9kFB2ZC8Lf
P3gnjubmgZedZtqktkn46bzxmwXY4+iCNdG/5aqjL9YWD7QsRig/oO+bgY/Xa9nRgjiPrVMb9drF
yr43/aZT9h+9txX1i3ZhIOGlpxW7T+vowgMnzGxoNN4dkQTFxt6u9GNoRrP1uQNmWkRvzQZfaCI9
MtZZHXnSxE5DdDmgd4iahzMkedJG+YPu4lx2XbLkCB1n8qtS4BdJVKtWRn2IMStLX+M5zMvHXY+v
abDurVNrpcX1YbTf5Gm1+NdQhOVEjCWhN/JGIyapDotmxPLpgawXJTe1wHJjWsi3oMwFwwZrPuEp
+HX993ZGf6NRHD4oEPAy917yCQRBvQ93HovP5G0i2uJ9vRd6TF8HDAJ5Y0w/5ji5bvawSGfRkoJ5
E0t8MVM+UQjWZwJtA9XaNqohtubK2jSz3IefQg1CrYU5HSSnLIfhqxxGIzQ+dYp1Uq7A2JnkIyHX
6kontwGnNgluroR1dz7YtfZjcOK2kFw1w3Dw/CLxlY3XUK6JdacMtp9bPg2uyHcJ0/9tEwgmCNBO
wG8rAOBRmHERoBwRAibrdm8RzN7sxp3DOuDOnvV/UZLVNqYaj3IUdndMGi32Xh1PBdGtlNiInIfe
S5jVpLhDiCaq498mIxtUmoc5pzL/G6miZL3P72xn75eXDmnhBg0JPg9Iy+kTDQiv4vOJwihOu2T0
QtqqnmB7pGCQatbeyXHPhXms+oR+BCSX/GD33Gyy9IsteNg3EOEVCIIFoyiGHxHTJ1ZRE1nX/Vga
raDaAoTp8YQQaVLU5iPESVlJaMWLMiqV1gcgCgXAlVafSL9aoHkce3VyW0c5VGqtUtei+AF6iMhz
B2H18ctvX3YAOl6MsiXK0+BTcUvH0dz+t8XxmncWOiW89N8hrgBATMX0bKOAspjB4zzgBVlFA1aK
dtzpXP8TGmWMxi14EMguM+ZnZRxHq3bDvXYPHsII5+4Rqennj/YGERS+VKeM1w/tbA3QdduB6Tha
9Q39N08elrvBuVsUgsMCIbgsz9JZYwEaLhqtELM//xKbgf6rbhZ+BsEFozGAftp+dY6j3SAeIcMw
uAAOOdBNAU4CzS71QVUtMEJliwKIB2b+4j9nkiUsOiUCo/FD0GxYCoF8Eck9Zx1wR6NryxNAWsE9
WzENIgzElqotNsrq3z6oeAQjfNgyf+sWsr8wUWZQSLJNSb+lq6U3jueBORqMJPb9J+SFnmhn8CSC
xqBQaVWdus9A3HiR8oXRKAnrzqv3duP+a3oY7gCAjYGr9pL+zn+PbuF9sif5XKy4Qc5GPNpb1Vls
V/1jKMo+cE69IdTwGa+DaWhX/aqfIirASgZ3mgYNSvDYvsFaKbTLZaNaZmlemTGPGx54mVbZY50+
YCKz3VUw0HHvX9yFzADAbIv+2l/M709f8NpOZplZPFLPqKoQZXb17mEavduHnaQCVy6TXYZ4OEeh
MIyssjmmA8i+2MF6Q8oaJROdDDaPusFqbIvS/7QWUHZg4ax7UadJpcMWPYGWJDGtuv/qKk5L/41A
OuE/jG57AS4eFWIVaFQepmo8PACgSygv671ZQ4LvuVglVj14X42O7CLkQlJ1nwcjoXRB4qJqVVoW
Ey0+SsAWiWWb8mL1c91cNwc0viZNlxSUj6ZbZhH+PiAZPnC20ERGAzdCr2r1mOCqhOtGg5f6Kxwr
/6Lcp7ilmUnLlhSZ0JI3DZQwK/GCt5sVWMiz+vhLuci6kNaHpGXULaR7IgZSDIqpShpJNsiobJzX
RKooJEN+QU1p96MKiyFdW1SVebNDPWZRXIixf3JVk8XGbozpFkUQVIbDWL6M0lxCdJKoJemmZLgh
kSX15LkpetUZpl/4Bk7yr2ZSRTQvenPkz+35ck7fLnTHG2qOH7g4g8F03j1TXqnUypWflsp++T2e
TzUatQyPxw+zqkUBMm8AMMUfIz+ommWIApI2I1UjqgrItYnonFhS584sQJNbUhm73otIyAKp4dnw
abNYepV2xtxatNHC6ADlJN0/jt/8Nk4ezZBdKFfOuCCfAg19MfFIRnrKxWcSI0z7Zx96ldMCBYZU
MrPKWk/Jvl6ADkJ5SJasc6P3xplZzqnflmO9Tup4vnyplHgLeTvjl7ZY/5ecZbutdZ92OSR3lgBi
v4hIf8Mkc108LThoubKDYofyaeIF5ijSF9PvSpq9v3IqSyVD8r1R/Jdws0j1L2aGLCh0YW+uNhS0
Kthcemyx3gRVEfKI9n3grXuJmxKWtSFwjvKMXVm7Pns6b/y+l6W7yLuERcf580aDnwZkb4ddmkCv
tA3YJeAcsfaREvF6bDza3CeT2CJsgbYh6/znXQAFJ1cZuP1Tby3YSmgL9uCH1iiQLh34cxXQ4LwP
9I3MD5SM447lK+PS9kXjfW/snHPvQNVIY5pUmahD7Ki1Rrsb/XvUUCL6eQ3rw2I2snM97M+kqdAH
97qyt3zkZ1S6tPG4yenhrVJ+SKwmt0HWzrO37uRd1U3ZR5/WgH3XWhaWgD1fKPqBc52XBmW8MarW
ykkWChoEj/pYseO9QIwxmpw2quuh/JFPAi/tVBcoI05EP4ZbnTWxaZ6jx5nf9bmkFCT9eWKWJ8ij
0bRSkwhuja078MqsbFHbG2D/+PqAQDesmpLspAodAhH8oVeSSxOSGu/McMlniQKVliOZkMvqfTiI
If0nmTHKFOxU/yGmJXU+mpYhtxO1erlN16mRFa0KUmHk64ZkSqPotR8oSVJ7n3+W9f1VDEqthwyB
rKwToNAw6xwuvW3ngwSKVnYbEaUgaKVOv1Y1uD5XhtpX8/k0OhUcqUZ7oxge/OvOrC1v1fYVGurJ
3OOMWeo0079D3Hu02ncyiMX3i9al9aAwjezX3jzX7dvXRiYSEDTroNY0ua+PrU6TIEd7B3NxpGCD
QvfrfbxGlwuF70LVYk4bwNRnzzkVjVXNpL7/JdEdxegdbRWo379EXu8UYr55Hd3J9ol5WVQltsWl
zoO5fRtItEyUxbXO41nktJi+UoznDRfM6RQwFYuJaAoJS8La1RUTnxHa+P8Ntl9Jt5Ga2oXMCmno
glJAIJG89nfoZtcPyaws5JFqUdKr30YBHhmustQ8R8cSjb8knPCB9iBvsz/j3pVAneKafA3yfE55
HJN+VZ40Ith6+6uSfYZ4RJ7POI09aHnByRC2SravdGmmB635PlE37An+ica+d0V9WEcuSSbmvgQG
arYoVmX0DFM49YemWS4tP+dlg8ZKgdVKa4d84QfsW8tGDfGGtd1MoBhtP5yRLBO+QFWRqv4DsY1c
2pFLZVetPDIqEu4nJ/g1L6yOP3jUO+Vqy7xV6GfcCDAUAcOPsZWpFfF7tSv3ytz9x1vBLR6sxxpg
H/u81zp7j08aNIvusdav7p4+vaNj/+m/iiSzrGb2ZxUGtNPVqiWc6wr+5JRRhqwK3sbVr9UBQQ9p
Ja0WZWSl0r9nAQzmgbtgpB7llfaijAlbdDb1Z41CVoMiUMfWturpp/r7iN4Y47/sRGv16KfQdtCd
EAUVMP8ZpoQT8RBlZDze/6QcVEQUBSUA18K/5mEgi9ODIhJy6NWq5alVmbKlagPWBE7FnSQh1dYm
2eCm1727y/y5mihVSLQSzDafJEZsNRKpkZzov9Ib4eGYljTIdfi+EX94QPs+wcikpDiPaoldo6vR
fk2L2DhI3VtaxZLTUrJW3L63z+1tXhwli08kdXeSJxKl/e9rA3byuyltpBwhnf8GxMIK1LYrw4WH
m+7pse79jwvMUVMQFWmaCGEqgACUPr8MNr6INUTeyiXdmsWd+gJAjEvf2v/4X8eNMIBQXZcLDNF9
5/JmGZVao/fCRF3Vokn3GcI/jTTR8KC+0XnX3FcKKdxiHQVrKUdorK42gzZfJZDSRNOiVNOGxmGt
wambSXy9bpfaDZoPwxi19Xi8CluDBkc0lvPMoZcE+Pv8p3+u3z3DwnhQjHjO3x9bHSuEPoWkpfI7
GNONu11t+imZzM2PKZAO3UdkHEmU2VlrwQtYz9dfP1FAMM87n5T18wr4rrnvln+OtWBLij0cKkkh
7hDdX/dFs27XExJ39LrU/2xf6X0dYrdzuwZ3Zhcna7eF+NS6M1WVqkUNARiZw4sdm7KW1bPXqWNx
CQZAL3k8jrm99pM7YGFMQHc/6dN5Fsk+6877cDf3sPSw8ahMnlC1muZnVv0CHAcnlxQtGoA9/Xd0
C3d7+HWKcNL9LrjCHT05zq+9rLCezQKqL0actE+wX0zQEMYdZI1RSmOT9GB6s4GFn6DakWPBAbvB
LopIDMIVhgsA9Sp/qKex81bgCnXi66Z1ZUWIvbyujj8VNonSt5MOv91kZZO5pIvCp3uhg4BU/TcG
M/40rdspKC5aAHCWNSS6qaZuCEn5t36CcHQD/9ROBVh/c3ROVdNEJQTearUQCbnGcV1q2kcy64rx
+AnP6PyHh00jsR6A3yW8G7dPeDqYbwHojyfzcrMLZav6pBPUoL2cvMxSxYjq5LvPHdjdjw9IjTN4
OY9u1Y9ZXpTLVqPa+cC5OFNC9m77IR+coTMbGbOR3TnqfoqT463MnZkQal92ffpw65Xx+zRTwpqX
IySjvzRxZ/e/42PXXr39y26ofBPbHutZc78f4wqGz3DoxLhH+70dAYQ3qqG0AfP+QNmNuugxd6Pu
+81q7J0Tu/42boVu5b6FF3ndsZC4bcjQZ5xU87w+QB0w3jswt3iXVOh2NqzB4O9NtqijdTNGtFkH
bTcap+5jWGQ9A8ePRlGIPLbznkm2qoW2vdzPns6q/eCKJBvcPDHHWvX09dRpLE5wMdSkFON7T15c
OrZhDb4v7ps/9ptf5tn7glm5Y1cYH9vNclDHQPyAzBfZ5XH6fHhJ2QbsKvgqaupMwBjo1iR3ffrA
k2mB7jxHSxBQDQwPN+yeXkJVU+2cN0XWyBGZX8xN0KmTlUnCcR7lgUuWNNQJG406shE3Aw4VhboW
iOCamzGs7ixDYJ9nZ+TedYe3OY/ZXHXrDacQtz9/yeRZEX/vEpymjwYsXtpcSikxYR2HFSZj4ACt
IRH9NmoaNZID5golo0Lb+oUAIc3zDkaTjAtM4JMg2YELdqVXTBufHCvr+6j4mNEyf1urhQQiX5vH
5vjbiIz7hi9l3qrDF01txT7XHrTRhqbwkBIgYH1AnBpXVkdr/y10ji/GKPR+D53Hjv4qMnBp71Vp
7yt46L6RkHbfj+AFJ/oA7u81vvdWwePx8i/N1ChtvkklqM1eu2K4e5aIRVG90okb1qsVvqwKtsOr
KnSa68cug25E9+f6e5N5dmsXnr4W63qILu3e7EdpX5quIrafLLKoHRgARiNkz5n+DVpuuXvCC6WZ
ddFTW1zKPoiz0CJRDSOei+wVKxw/uJKnhuPQFTqOz8de05Ru3Ie2uQytq91qtyj4IzsvjZtAHg5v
j/a6B0bZ+a9Zv+sUghqN/QZwsRoEBTKI7m1WHgo4dMmQQEjbcJBeTSMY5ErJhUdAjxKmzOAeFlbo
G5iVuAu1YPy5dZI6AEFS17P9Jjn/mM9otLOOKN5we+sG7/dvEGQ0i1BByQ1/AV7NFHI3en5G6My/
2tiL/lWBV3NjuHnXUZ3HO4YeT/tmvfFJUPdRFh46alhAxa7y7BLmtHmOqTyTZ+GAL2a+IlBVCJVW
d+B1LWyPSShnL+sP9RpShCbcNOx6x2mTJCqqtWnpfGZLpnxv697cfJzian18WrcDUu7OiRDCTQjq
EGKh9eLeQitu1iB3hvH5pl3oUKtnI001fu8YDBdMpHzJhdsNyq8zu1JH9JOhbik1+xEc3ozHWKiX
W9MIHwIUFM9maXZ1YWSnyWaK0poUIxJHyBuiDf04jU9S/42tLkvCX/UYrXRkmJ41UVQQ0BGhN5MI
NkfWz0/mUzqGPwU6iYWg5ALQvPgl1urTk6qgsF70YJ7GtRxBanYhm8B66lwBk4bcoV+fnYxbSnNt
NXpQeWI6XrKL/T1EZS5fVbMjyT7ihbAzX5kVhRweqm6jV3cfZNIvQsLHrx0H8RgYsFl8U4Hg4427
stnBc7hft7aVIVhgSlPpKFIE8pVykGWBGmfMEIFECiz/fhLLkMePfhspF8At0O5iuJoIhqeqVbgG
icsJalE1JeqVaxgL1SbfEpJa50yDEN0zCXgg1XYn9kqginTCY7z0wH3yyd8JkoRHU/ZZcGQ1D7n7
Qd+X4iPppIwB7eIfp5ZGEf8a5nQoQFIZiME/KFM2PJ/OfSBRguS9bIBK5ntQMaYvG+4UQl1+9sRd
elJ6+LeJDgilGlcM8BMtIQb5kD955yzVxq3DfTNT31DpcH5DaMZY80o0JdVHp8Nehzd4cZMAXd4U
VYZ2gRjbWiMcW/7Y59Q8t8+MCcjKiIPBLrw6RShKPVwSMNUC5kReDifsga/I4EafOhN7Vc0WBB+T
3nAzEyN6c2viColnwlxN9apUG/iLz1R0Uh4HVSB9Sp2UJgYfyc7a/+LFZjaZ1iWQv1hP+KG5VyjZ
ZE07c1bBquUNIVO91Nx17cgk4W0l9Fs1rKWOcsgj0rlUKo8ufJOw0uEmzxQci3bQINAkVBUfk3TV
Og/OnrocKi2571YL+p6ZajnDepWp4E8OQKOFDNR0Jpt7qlLTM0oCEKDbvcNBBVbhJmCc6j+G0K1s
vuUNLda08lIijPSPGCH3EDeVbd0x2ELgOtyMoE+fgf1qde1qfrI4MLhYlgFi/57qiNPG0AtpbTsU
f+ZEnkgyi9Go7U4hHDGAQmJwVOuWBqUBcoWkpJKrLI6KIbRc7rBfHg2R3YDGxdejdXGhy/i2myMp
Rmf9uLyXhCJ1kMlDBfxwVsLv+xbgFsNFPC9oR7U57fsnO5GO/uxFPotWnaqHq3EYvjBZu4z3Pwlm
Ohqgpa6OnX/vXfqn4Wm4G57Wr7/itrVM5vsAh1n/5NfIGIbfYXO8GuvufMhDivmWpnYq7SB2ZWXK
iTOiBqDerkq3Ch47MuFT10tGUBVcmnDytpk2WHj0VSHb3WkPolBBUScjvxJ5LCpXNTjLTPh4S7ue
tDs1giLx5YCIz8rI35mE9+QxDlWYbcggu3qCrM8+KuDWQa8DCIXNnhpBYr88iefjZzXGEYXOTBVq
tHJKDKY4OUda9lolmkjp2ktuSxzjVztBDzt7VauT3cSb9eG8Ax0tDAfLgAPyAXN6Kxm3RW2d/Nx+
Vohi/bX+ahgXkgidGNXqbhF8QC3AvMGqP+37BWhSjXYBpANTP2dnU07GJEsUgG0Kfrk5cGSDQAYq
BKzsQ8gQ6lDpBcp4jq5Cge7r5OrvhqVpNKkMy/0bPiP91rVTIKDTsxhGuGXo8n2GbyyCGEs/jTMn
a4uBzuOujzo0dQj12AzVQ8Ynlc6XSUpf+tXlRaPXGorUJXrGaXQCWvjuApkMKjiUlKx4eIEafBoj
5xCuBnBRiKGrrgSnnt4hOAVnhI7QxOhd+VMZMPF1Xu4oGio72bkHtzpojeqD6GYWRnt9KYxSRBkh
VvIPvVX3jWZn9xREDeuWGk0etxFGPcX5XR8YV2ZQpUeuDooc5W65e8FN+k3tLxW9Fpth7N8z+sJD
fANAXDm0WiMLfadGBkWlYHjukI068qAXipxEJ5WKaZ/Zt9QyP1nNKHOZUeUmmo2+sW6VzdLKXkFL
11CymmkIt9jl4AP6SnT1Wc99SR5+BZpWZk+i3Q+EPBy5vSdpyxJi1FKz5GAJ0m7AT4wmV94zOLva
2ZSAAri+G0XolDQDOUeZvxhOYAh8QQUdfEI8735ei2gTzaJZfXKeNyfVZX1ZxhbwA213dJ/riKbR
urJtbFtGNGxty3+VOTKNybQ2h2pVmVfm8rE4ufv18+/klrZ6moP72aZeI6yh0trIHBAbyGRJJGrv
QCLA4rIG6UCqUjooSoIMTqZXJZCIhAERPu0p+1SxhFY5IJaGC8fBxf3b1zUq+AmMhTrXFyr5oBZe
/g6ocAmylwLWU9IsRShUGUfSayqTGGf2I9L61KcQjpK0LLPUcNmzLzLVwSJRholpR+m1EmkZuqFP
QIUmH2jVa63+Z/p6m6sOOJUs/1YWfhC3mX8AtJ5kTE6IVSZrmZu1fNNrYGDY4+EaS8D4CY7lFFCq
kkeoe6HOxbylXEoql7S2cxWqNFt7H3j3YqqrbfZyl7TL6K30aFRWQRn1RDANq5de6n/BHRvflnEm
4H2d4MywCkbT3xWo+B0w+OZggOUs9ryLE3LfGj6wNwOiaHV4pGVJ2+nNBA7GypGY7cDzQQCGqXHZ
WwBMmm21bwqyUCB3jemrUwhqBogvQrhcPtBDmiEx2biPjjv4/5eJBH8g9WXohhytqjmiWnruBSAC
bZ1b+/PwPpvIpbsdlS2odEh/wkZktNgYYFlDwcYSP4XHQjsarIBGlFIoVDmcAbVP1rpi3IV6SYUd
YZSvTG8z2gVdZ8Ij1od0a7WjaxSQo0qEZ+M/BD++TGCZ+9d6PHOTaMrQYV836cS2hnvw4PU+I1K/
0F79yDFaWqx6uhIaZMxFKw7IDL6FVU79iioSzLeI0AHUYvImjn+XjcnnhxZYYb2b3SrGDMQPuB5r
FuCnywdDEGZ2xy6/AFqQSgEUaVvlNRU8nrDgY1A8g/LlNJyYe+UIbQU0+T9uB4B29ELqnQ8tHKIf
Pm6odracTV42qNbFbZYT/4sKY5afVbPNozliMFBjJSCecW3L0xslRXOoZ6XmUGNVjRI50G37dFtu
S0ZRcTlgXg5CKVPDrrGPHt37351NXnuq8oPOPniZ+keRW1k+iLWj5oj/VciPrDtuWykWmSShcmVQ
JlfnyW/UXeyizgOufPDp0ZPMBubaRiNyMvRCZk9uJCQ6ZumcKyE42odXuQt1frTyQHaoXNyqtynA
wqVj/GZoBQFKTBp8jMikAfIguYzMddM+OQJDwVtnQ43A5Wl+BmErFa8WkgxsRFfqJVRQNnolDWb9
LzJSFCBB+aTUblTIMKREbCnYBV9tL68RXK1SX4Vw4oEVIAjtgg/yhmLVYM1IgEr8hnt7GE9/B4q+
R0DooeggSUnGdgK8gN/gLlTSg4lZZmF5cZ9ltnd5FuNLTKqQ4Ajw6B38/Cigx1Lw7jLJ/Gn8lfcG
Mppk57vhfVoY7MfRmAoRg0t0gEqglrbv+WFaYBr4nqfz1eg8Tefn6WktG+wHMrCJ02wyAfNlf6mE
SV/x02R/0mV+20yjwig4+Q9PIul7PrP/IzjeQktajnhK5pouYFeOG/ZRzL9jSn61yAG+B0nvhCqg
+BZysSQ09aLsSKksc+X6u0X5gb/lBTC/jrsrULywAgKKCi5axoFAGrjcXlTMPEiZ2U7qQTgVK0os
kU/GjapnGtK5Rt1/QHoRGpAUzEYl3PtUi7K2gg84IKYMjhD0WUg2tOIPoQQOF2jaapvRHg2MnFKB
QETG5trJYofaboyAOnlWTDjA7wV8ZHPcHNNCyJdzttnf0ZrRItdSV8q2YMRPrs9cm8YB9+IskRpI
0NH3GhOrElB6rXsJjTqXyZhHR7lzRiYkRDftaAf1sDEodJuh/E8bdDaYHWapcqGzZtKBsxqPSi1W
MtdPEmYVfQu0E7KktGn0eroNQLHRql8g56pSBnFl1GBRjiFl1QEeJluEeTNfNUs+NOiDBE1efgHf
IAxsufExdyeZfjLuUqYiGeoHctRMBduvmU4M54kRnQaH9BfEpqNGZ1T0wGeexhmyfQ/8ItQbgloC
PA3KFacdA2sCnYDZe8mUagzSgB96MbNgqD0DSIqn0w8gZanf56ryrzNpc/JMaYDLhYlx2ORgVfwb
AYINo1OYRlwhJWM0dTjyDsA7gyWjZp2Nny7oEQu5zoDQkpUZB+sl92LRoI12gwh+QPXoGGmuUh2r
1tLJ1SUGRQRuQ+Z9gl80zC+Fk4KqVHqM4ZYg55bpX+ivVDTk8IeEIlEFAvUiS4IiDMkYpJ+b7ckk
8w8A8rvO6ncusy60angQmndAv1IHflx+6vVNC7NcbuzZarRbH9apXZwrRJc8bnuZ5O7RCNZxZJyj
27vitTo8xuRKbcWzqnI/My98A4O9Ls/Lw3IftvpRuBoSoSaHyY6jMM59IVtQXZXYKLUBfUvTNDth
aPXAYbWlWkqkc2ou+k8uqRlWlPS+nYKL44p/yAvmjuxzJc5TBCJH48E+MUxCaIcoCOjSu4RyddVP
AV1aDBYwCP3suzdcH+cnqBL8UMEclOAk5Y0LIwa9lkZUAaA9DRTQ15Q3OyY6xuv39XsJq4Cr9Jkg
OMAKBGD6S2sPqPCg7oCVCq8D9HJ4edfuziv75+Vn8p1UGFQgJBfW/cm3e/dSdw0ONNiB7L31L/3z
8DI+DB/T+3QVLq7T3Vo17ntbmMQyElUyLwUmIDKjLZunOiLcXS46U5TXWZ/xZjF/XN7m17txpVEp
QbiVDacd6f1Kr0HJsBW+ZhUNUfu4/1HDHzK0QMTc4TRqINtRs3dMhQhOdIbm6aJh0sYnl7pYjDBk
5Rz/ylNc2Y8miApkFYTsU+W7Z7sGEUIQC7GfIw+KvUaPaC/yWd396BvZ2ijvUAkhZ7+YOKhJOQqV
nVdAYEbktkGCXQmVZj9JmTPLcAbt2HW4j3ljRMtqf0LmKpoegh1DHEcbYh0dAlmMI/hHHo3MCt8r
S68OHlDwqB6zDxT4WtsCx/I9LcB4kMmWGHKI9zJ6IkknWhAjPAQkqHgIBMoC6BfvO8rPSDF3vG3d
3gIsAFkUuJSkgDRrSK/jQTogoD7OqnjH6Ta5BZobfUEeD4fj8DL4wsZh00zbyiWyhiU3ZKO9GqtX
RFMxk98XP5A0Q2FOHnYYancaMBYctS+juglEYeWidaBvj5OYY7VQVOJ44r5BzuLDpmNg/ytILocD
opdrpEOeapHTRFVYikPStsSUBu+IakeVmo6d+yD3UF2EXBd9/Au1TwFxtTq36212m11mrTEgeffi
rNaJV6AqOiJWFr4HTw+tOFr6aPZQUrdG8bTA5wFUGOmjtGlVVYChka495axGJOo77yxUUzLwjNaT
MmuaAbx6Zdm6APopZHq+pycp8J0+V51LdVTFMxOhUz7lLhzRBHrQ8/3iuVviE9Ndjo9XolcZucJM
5OUv3e+seyG+Aal3h9PlCAOdIbz5GrXrGb1SfdwrE8Eamr1PVnm+YUc+MgLkGschKkKQZOP1cZ2a
Vzw3Guw/GpyrYj+7Za+M0tBxnYsYCxEo4CGOQTWxCDQ2VsX8QcdZxWgVnWYmwbSDKQ3ZxbSHfawE
AVBknyPcMHcLoRxEGH+ERdoaj/6zdxveEbGVIm35r/j3AAHFpvYX9dR8iHr7XswhTi8iKHYjO1D2
BJJBco+kA//0wz7ZQL8Lu2Md2j715BlNNQNj56Ac5cMPQohcnRkL40assPJiClIOiUnaa25WkfQt
B4mWMDs9z1aIDanfrqSNrxQ0cgrNbZJrRK87n0LJp3ajI7aJ6ARqsJ2GX2TxlTc/Xdq2fTL24D48
DxURj+N2kazyEuzdOFB7XzBVgRDvgEuVI2hzVkWiUpHX/u7XT9PW7HWwW4n5bXgRg8i080VrBDKU
VYSHjD68nKt1gJO7Pc3G1ayz7GgLE/V/058bdxmz6s1hU2d3jKTkE/3uf+nmHpEfABLPGNCPJ81+
jK7IyiLFS0gJbjT/hZUY9gkLO5pm4Aae344gNDqIpv+OzGxQpbYQFko1NADNOz3yoctqJfhH4vXr
a0SgITJIE+P9i8sqGQogfAdGJekQrl9MdhIwffe24pL2BUAAnNW8/fc+KywhOnvE+OKv6leQr1qe
OQXL1Ww1q31MpDvDlX9y1A8+OcnPga7wwQHJCIEB+MYK0hjYO2RrEnAKRlrsXWK7zF1MgzZv3De3
b5IrWuB/rz/660e3GhaW9RHmuaPPoDh69+nrDQ+z5lhQ4eqC+r5DZ3BxGDEO7tZmV5J5hK2Dvf+E
WauU/oxaRjy8ItjxpPUjTnrxbR0hpyexVZmfyhYcNj7euP/9PaHUo1AT64P0HTYguukrvgqEtuqI
OCnda6XcZxQ8tPloE2KL6h279X6jh9qL1QfNpKlvixYsLbOdYewD5gPsp+2zQ4GtvZT/CZGahjpK
gwrNyCbHrtca0Aov8wRZXVScHxF2vE6L8+s0/R9T59WcOtcs4V9EFTncKgcECJHMDWXAIHJGwK//
nhb7rXO2jLcD2BgtzZrp6e5JLfiYzcW6p0V8HW0G9UV1UV6kv/VEoesYztrfo2E2l42OnhIjZrrs
k6wiMW9YrrcN3BvhcUpIJUQ78+fIzlsO1XVcrV7Wpr/p30ZYmJDBrihbLiucaK6UM9DUKEOhQJGy
LT7/DrbTI275o9RXK/bNJnDFlub+L3WuWNqbcR3Osb8cCIHL9qVgthwk1N4LzwAKphhbgHhHnLl1
AFspxnA6nwpDkHX+x78ElyATwhBVwn0Xl/UufMkuGAvjWp+YfqX4hWVQQ9fD+o8EKjREYEn+oaVz
uWKckvshp9x2RBN6rXQ0F5ueZlq0Rs/+s58NUi/1ICbCf607mb/DVtErBIeeAsYTK4zJfYRwbFSd
1Bef1WdVXWx/LxC5MSSDGlm1c4BivFDtuQ8rnUpHgUvdv+ZPATetqESvijHFL5CSDxYoiKT4HuEs
byTC5cPyASWRQFLCeSksnt5w0OZpMQbQaow3OGv7vMPlo7MOK0CQlfxQfXLoaLyPbrvOfiCbfGGJ
e4BMzlw9TtuCGnVUCFRrix9MJdvG5HVxwGLqsdr9NhbsQv/KSCVeeq4yr9c6X6NJx7anvx1wteCP
J1+Cl6AjLOcO3Db9dR8757R36mDLTEgiAuGUXwsxFMLl5yhPNG7f83QA3Kr3qr17CE9UpbhYoRo/
rRoVuyyIZ1iaj2vE/eag0t/P9+PjzNyP4bZ9GW5YWhE5YTFSr0BlFAZN7vNwFhmySA0HvDO5Y5PB
vbDKzMm+B8ecxd1gj1GXA0psLp1ZV++49zK4DTJ3Rp61n1ZW9X3TWBe5vK+U8ldkRRgArHuf8rTm
v7fxvdituWXxpYEI41vviCDJubPBQ3aFMlX2H0Wn2N4hGLRKpSk45g48soT6Fp+iVqvq7EsglrTZ
7V5/0Ve5ZRh9x+k600gKbUG/k8y2ojBcnq0wCmXM4QNb+thw4OfBvwh7fRqpGs0cRTyQr/siYPR6
T9M1zKFGqaDGgNz+oymg1xGVNynlyT8bhm27rs3gz3PYMP/uxqfTk+ioR3PkYkHu9yEi4xLx9B+c
QifCtsQZ+H2fZwi/w3Db5DHGE7gMniWmttFhs8QOj7bRxXzhbrgv/FZo0mQFTK5rlU5zjbsUwOIU
+QHtX2QT8riB6wzTlp8KnRYlLjrc3uLxqtvZc1yUg2AdJerBYJO8IwFBvPcD2ykF6cQsL3+b4bON
vw69UeBOuubr4WxQ69c6RTbGs7czz8RTEI12JVq3i91it9ytJ5W42t2PavGRjXnTetqVw/0n7Zza
p/YB6nIt3o6aie5Vosum4+Z89lZrKNr5x1UXpDBSB0l7zaeP03C7lVfSqqWf5piupd3usP7q7dbR
OmXBs2Fsty3j8vAzhAENl+1/u2KJwvOjoOk0OtUuLbvtaOYBrpEDZT8HqiBURbQmgKcq/ebRqPTr
YEf6KusqHc+oJuGpXc1SBy5i0b8U7fLJbuBZU+woX64PP8lx8nh7ZczkEefifVTT25Nhh+TFdKbz
N4gQ67cxG57zjgijlyBWQbX7w4Qa4kS5U+pd4Sv1jplZB4LEPR2ccWue4eZkBmzGD54oZOa71W6V
UuOB3LFXz+wrliz16XPRnO7R/ZP9Md8zf6vSB4eGiy8ShgIpjrjyK49bDJXFfxQKTPdVZWtHPJXR
bl+3kNTyfw13MZ7XsgomWTMebSHFYMV5p0VDRwScXexSIuefWqJBJYVQ9f2XQ6KxN4UewCd6NFkR
7yw0FAWoJc1+y1JhT+0tca2Ua+KbINPFck6UI43/I5MhJNIYmaJIMmeRSEUX0ugcLaCjouNOo+n5
c/KgpsUF53M2DmGLIuXOeCnVOho4C6jNlOLk1DRfkxeeNXrCul3sN50SKGKckrfezosrLjYGJlaH
BpcPvY1Wu45uFI+khnGnjPw5YXd4mt/GJSwrIN2tu0J1sfPFZBfJyNUMKEEdpBIcUPuy8d7dUps4
2XjtYMTrwn8C5Cg4OS3mQZSnJ3hi7OENVtXR9NC9JgmSuqBzY7pjuUO1xd8vPscbh1s5HUEMGV/b
Kkoaiw8u0NSR/U2n0D238fJp7v/i8gUIGBLPnp7Rmpd+G5+6x/iJU349rIdIDO+IIjHehrI7AxqW
yfCOs8OEPe+GIW3qn1apX/LVssQUN6z3UxAcXLePZu2nSU+o4GfA0BzUjriPc8N/PBCkk7pNpg7J
dle6RclY1JYWPohKOH9FziITgX7rbwUV91u5xQ97ML3S4vTkjVB7+2erSHsWjzNeLu7Cge3YPspC
HLFRXNfBrpve23/GR/sZb7PfGUAIjNUOevEC4vTtH7zIx/w938YvkJdqG4IKBTotp8vPAb5wWG5r
7HQdcgRgzQtD4j3Gxrodg080Cz/RJzrGGFeD6Ly9By+J/MvUP157MwQAwpU1oacKcLz3Uz+3pfp5
uydMyk9AV6VepVfvV3oNOIa0FvVSwbinlQOYpZpbaVhKt7lGG7Ma1yNU6OWoEJajYqc2ePdxeB2X
fqr4qelo9LJxcYzZOWLP7TTl/X56H87m9+lmUhw0RkGF06gj9QoQ1gvuxS8Dd+FnTY11cXRUPUSU
9CYEmH2uw7EI7uh+4hWT3ThhX8cuAecljqb7kGdXfuVhMXmkwadWItUueOY5z22ODLlVY1ZogvAE
NTlZNm6N2haDbX8XFhmEKIDoEGRrKh7N46ngMXiwW3z7oA4UzTal5eKw10ABxg3ezW9/pXllng3V
oZKt2pqxSzPs6+TkRsWFNAgSdI9slwb84W2skUasjosHJxs+XD7e5JPJHY8OSS0zrr+zyW3wGDw7
pShJqqEwwa3NyZ6+WYq4Oh+6r9V6P3iETYo/LK7IetjmxhX8EAa1H/ET6RL3C8CYG8SzRZg0aq88
fPVRHu0ZIDr8hFlyan+CE6AoIGnv3BFzRTyWT9QMYRA/kkfyGb6G1fEV9fqmW+jto1tY74gcV/JL
y/WKYVjEaKIz6BVdtyoZYD4ngDmIIBAHkn2ttg+d2eAM+w1L6Xu7iinnJBsdcDt8kI9fz0YrZGrK
JSi1lXrOXM2YVLWpg+mWwYnks9DF+ZaAh18CpwtzP654zV8thvf8AhDAyTCNrsJE1ZNw+u4mvGQx
U/OGOhQgBMYeMQT4enYNWWJs2YXo1EYIj+psIL8C4u/gNLhAZxXP/wzQw6SLIr3bIIODrNLz4shj
vBh6Gou27j6YF6Ar5eIJ/RUwdbK3e1OcwQIGh7eAeN6ucIeU1+6Bl7riQJE4JH9bsOEWNg8tHCC0
c3Au2U++oC5hII10NPw3SjaAXvXpDKoHAi28ViNBFJgIP1Yn/j1WCJfthQTJs7EuGUZ5O2Ja09ki
FuWhmnFbM9ibj9ERaEUoF+UyuRdzI8/HCOOV+VxswO8BOVgdVMy/OA8lMDFIH+yaGSiMilVhAjAd
tap5gIAlzcF64pB/+M3sUDvIkRkH2KIRpLR6g5SDfTRIOSkpWm403d1d99D9VI1tACBd5my+dUha
/t+rBDEcysASlz525i3XtkgvNQA7wVY6nlZOb8ChSMOSr1YxFmtBPnv/baHwLvL+sAoYsS0OlBov
Zn0JxPpYZL7WjGYh+1uD08CvYdOG0Wbf4BOLySgHNfkQFnFDUjSRrwZPhNMQJJDg8H34yrzZfnM4
/2o+umXOV5nttMzmhM7c3sakD4lO0fcEwZKzHj2GMbEHPHr4LpibiWSTMA/z48pPko8JTdGgyJV7
4upTi/TAV3bWEG28rclnAHo0/bSznlbqR8hrRJsnNurQQzQmIV9ZZCT8YWx2Wpt6bTBtX5Rdhusx
nVjE5Ts/Ra6ECouaQCCWR23Aq4nsBys8dSdvMF8f+a3qCovd06cs4fi3Z84ZOuYTNAJw6Ag8CNGv
gF5gddChr10QtfJXeTsAJWLN4e/dv6l1XQHRceE7gAYYcziik1GobOE7w01j9pjA4aGW4hdrrh6h
nL1VjBqFcCGILeLCNzJovBwkmXww+MMjJH4YIM91Ez1oPNd8Lf+iqx2sie/fZ1FarH8PSqjwD8Sf
e9PZda7tO9h+ky1So+xk/iBiFpkxR+XG8taLJC7OkvHPygD0UitNbFnbSMkfrWxWPZoWLkCdwU2C
8zRodLXfGNQGn6Q5bNDCnWI2iOW4sp4dZe4TGHUWAK4C8N9GJZ5PK9FC0/m8W0r2BL8K92jC98DB
X+Dnrn/uZR1MY9uX+Bg+6P4VQPHUgqz7Z4/6hnKWgvhHyrydS2+WnhtTsxJ1WY4e2iEhSNy7ZX8d
Nwqmj6nUhnvC6x9s3FKHD5iL7Eu4PHPEZqCIEdyBy8sMrOlG17MGmKeBwxTaKCH1iwV1V/1iTz9e
nAaxA3WU/SrfreL21IDHVQA9KnTUY1GXRf2WQ7SLqLo5zmHeDPKeqD9bkWLzurbYUVe9gl17164z
BGpUTj4dPdUNbHRcosE7xOITyHhBsAEo7uziC/23dRfDd3Qlrd7MZmQOofRLWShPCwh+6G4AF+YF
RgtzQ5YWc1tgO8p0VH6cRBaHxcjAsWvBf2Bsjz6cUX5K4O/k3pweKEt3Eg8KZ9jtk4w2vuQHikFa
uQobYinPuTrUXtBVJTceeOjE/DhZ5cXEBgInFE5ufI5jBuuH65zYoTC+QoGfTxonCyf11s6nkZii
guEySoKs5adrW19hYebf11WgdI7pXziOqkxoefUhPrv9V68y0CCQNDqMleaVetWODk2mmdEDZq8S
0Sv1v1AbpRPhRBOcioTSqzNqMgsFJgcX0y3c5lodnlVUaH/TgZwM4hVJqx4ECgWHl3WFQXNl1De0
hsGLuErBwHQI//aQuTtUmBqqt/mDeWz4wfiFp4/vDF47q9StMp6WDbTo1iNxwncGzryGqOCjzJyE
nJZlOBotlzePCRvxlj0hDBl9ZSxHjLtq0th6+kfMkVZsjwmOnHt7SIweahMtRFeuBzbGb3iUFOnB
Unl4yyRjLHfMNI83tvJoRDJ8Yfn0Pd9xVWNVMUykaB8GSdD0zkE+7fbpnmCTK69ivI4TNJmHogBd
epnJaqPpIBiPLOOr0xxenf/awowJIpyWzEvNTdfme3zjCnOg09jq+B4wZ0pZq9/IrXOeUkfIJUqn
4M5c0RFsed7knNm6seMdyWpq3uvO9DwLpeBgql6+jm9jusH5YzAUL6CEEQg7Ni4FOS3vXgvCmeaQ
qxTKj5untVHzU/eSlwIn70TCfyVoysFWLbZL3mTT/fLmthIwUf9mOSOx2an36/1qv9RrtUd3+VZd
4Svut0SyK3E746pQA0nbyP/bSi5wBuuUWvBnoaFCGbi1mGPgUJSdk3t2lhd7sCt1n3UKwvk50YCP
nZm5xWX99/yjaxJuIG/8k/xTRC+9F8/la01HkwOuX+8lyifO+Lpc5ZrxrcP5uU59isyHi3rzy3ss
4xH0uNrgNaJU17LW1hm9yKiJ/5aSqWZu2KXppVmsQu/ucKGl+Xh77Ue7PKqnbIqZbN4IAHN6gnP8
lPl05h7xVm5iz6m0RYc4vZA8QQTCXcN6MEeWqBJon3pzS6nPqNCAvY+Mwao4arDp72RGEy3WnHEi
UwIaVyhvxGKWprYJ8v85eh+iKfN+fsVyk3BA9Iw67AkZqjHUUCoyQ53fh/Pqv/AfS80ywlrorTGj
5ZAlyPkH6gwTjI/QO8TVE2lXY4yh7dAfhhJ+8lPvTmNNg6LOttr+8KDLO2jlOXEHHog6YK3oQI2h
KW4faD8/e4ZBS3pxQoR0angXSrfVueghMLtCI7+xuWgbwQsb5Po8riFewFCczTxv093po+mARMLe
891bCi8eJSf2Iyqasr+fH+ez5eWv8HD65/cCBhiAOVvXbQFeBl97LVMZIbqfAI0SxKCr/czp/V/i
kjZFNPawBaWC2NmFWvSZbxm/Z97WAUbcYOxkNXt0UmLKop8nK9ahtqroqFc/92OODsaoaMrelBXw
cW6jL776AI8Fjc1gs0qKr7KIV4yHa4rUV86stBpC6xzLPmy6+/AQ0T/BiOhXfQDJUF7OiATZrOnn
o6BomKgSegusVMRH3Y7rSAj4xqJm93ol4OAdLBxogerwUzWLZtXERkrcQ9Gaviwe1kuHbZ/1pJTs
2+IepCZcANr9EmUxyTK8ztXp/yLpoltLM6s+pnf6S7njB503Y0bI+SQXoYVLP/buiXDEsxX1x1Im
0evt+FOqFmbh/Fsb9fYlM0gNITUCZnegi0MsVb+bnjsMFnJIeok46vNDpJXY5WlCoS+GRwEuvZj9
ynlynj8LogG9BJku1lpiFEl888nfC5vdtVvRzCtT6xw7vQXSEzg/nHuugHYbM7dO0FnTF7Or1+6e
0JGluYaT386LiUlWndSlyeV1El+KeV/Sp0tsoK4mlpxwL7HYpukMwBuL3p4/DyxujvzJGJ7lrAy4
YJC0gN7v8yYDItGuM/QRJjubEtpkfPpF773Rg6r9OxiTQ9fgwitDowZwnXRJnL11IM0IPV14B2Dh
NM5o2r/YG1TxYM/AFDFhjipjatoryKzVibt3a9A36C3K6qz6+6X01Vm48L0IztolhIflhaj9CDe4
Te26xZASjQpGxWRqw/0MyUl2zooh3asYcZaSnAOeQ5XJLGbmo+I4GRUGo0ipYhIHxAQlBmML85Qz
q+adiUXDdOlflDVhc1TngDEwEHPgNXjEz6Q1LsLfb4yzYY3bnXJ43poX5oUx7B3eXsvncousvk3j
iM4Qvrv8SeoDojYIG3THoFnk2SZxgj4OPZ013kosPmxRwb+hedHKpntxMWgtbKY6MIedihYpkznO
Tk4VlHSM/TUPexer3K1Fog9Uole/OkCA3i8mleljcVwdV8TCV4DoQ+kpRjU5lYlA1GN0CrQXbJ6D
Q1D+q+Fz3hifpnJBuNDY3TsNeMzCiRjkSKPt0MnpgHS3drFqJnW1Wv1Gv9qrIRbajj/9+qD4c5wr
nU+dkioriib5mzNurF9n1ivAe8tTBsfMyRz+rLIbV4E/69QgNw7mtQ8xTwsYhFkOy95zeEmew1NS
HKfxOpFbZSrRh5cPHxetib0XgtOXyNsiJdD+t3aUiqqYZLditSih1sGonKgeN1CuaIS2AByAr5VI
HVUbgjjL+oIZhDSHun4wXI5vKKxnP7uhqhMdFCySQT4PRtmnWyN1eq3T4BXQJBO1MGW5hU4W2Uwj
vDB6YRPee+XRc1Ae3fr33r33ZHDRjdkkOq4Jfs5QWvdUBIxa+nfh0BHtEVYOANo0BZUq8LRyQiUU
BZWgkH3EaCDoEYLUxZZDYJ3X99WrDRqDw1jZrw5EGOTAID/eI+QlGarOrpNHN+iIZohpUsg3qP79
I9OghBVWWH80Kzc8pa/2KPvL/q7MHY0u08L4ESsxLmMgaD6J7/T8cD0u8OrXo0egfGOLZB5c2mr1
lPAzMz2gpd2n9C1jhmOsUaOVjfqbgTPnwXt0HZz66Y9emdfg3pMPh/ijWXSKz0llzLgoXhHRsU4N
4wpfBhb2uvvGim8LMivARpjzE0rLBnenfsXGqw+yJfUIA/fW8A6LFjQYJHm4fpJQU62Qsb+fZmFY
7pKcQcJ8L2AVQGuSQI22FHqyGlYB8K/2eD7NFtffJsCmQEal0dXw1AUbiXf4ZZY9OZHO5gfn3TQO
WA4CjrhVD1TIE+kcyBS1hpyJxUpWPxirZPbXEagKGMk+Bp2PeRi+c0RvNQuKMyYL2SeIljAXa6Om
UwFbaXrByz0Dw4MXsvqFS3N7GcWicWQSIfM4EOjfBak2APpBorjGcuIkANVs/k6aoNV4Bd4AUunL
OvXFZsBcTTSRGK3wfO9YIzIpMRe/qBo8Af6dgExvIQMZwbruEXil/YmYnEgqSZtnb1aj73V7AFOt
QLtPIyYJFwYisl24aBl3BfiqUFye72GnvobN8T1+xvf+e1CdGYzIw9ilbF169EbKsGpowbFpFNsv
nB9hRTF9CTPaAxOZ9zFqTbeMUJAWCjDpKzpTsryTo12xEVdyZr8qw87vD1rNPS3vI5I7bFTxR+FA
dpdxzLo6RCcRJWmW1OJazPBRu9htREz6Rr+K8pKEilGjiFe1EHZYXn4PiVRPjCHdkV0xVdjPyLH6
ov4kTzpQ2yl4F8/wOL3iIir8RG5e1CmUQMJtZHv7FQYJgtQMlCd7l8zvBArpQImAVk3lrIpSlSvC
qmlE4KzSSYenkpkO6W7wwquoOltVFzGzKoO6y1S9Ys6HO/qNhXoE/8c21E8/MiDpapXjciwwim0P
GkTvDH796KgnUCKqoPV/4cJ1hvii3CC7QNGTH43S9f822wPdBA5RtqFmH6ZM3YFv8mDEBdK1CuI1
sSHx3ujiekHQKuU33emG83Mt/I/cwpCkfBNdexXKbPV0ZIPwRSmlaSsytkRTmsVmrCIu08Ui7dfX
jl1WMMVgh2Lg0xWSIQCw2FHTco3lhjBKjBhhG+jazwal0Wb5+n39tvY5BP4CPpeepOzh9hYdkjrz
qihaBUEXGZumOa0tzpmQMT6QOFWJQ5pXt1nC5cmlWgQAVyMON5CIdpd9o7mI70eiNmRRUmilqWcI
EScyD7mhirH/sWXLK3nrc4T5HW2xNEzDlyuk9Stxef5dmZWYX8A0UBSg04iZ5pEsRoic/C8ISF9V
aStoMcMB4tPbjHXdPZmbDBZyZ/62mta8bd3TXH0hsJ74vqgNrn+lBWnDlXl/4IH0gz4VZmI2gyK+
DO3jQLAcZDu8o9D8g4lGev1zbRVkWthI6gvVeJ/T6v/RuyTOQimCjZvEqVvo9qophDtqaat4V/mO
o7PAnYb6oRwAWr76oypTBdRmCjZ8rK8JggKnYb3n9avASZ0KWtXA1epRK47CEOcGtrRaroA59jRT
ZMoysy/jjKmgUhMW4NZe7ApN8RPd3t34RBHGi3ZCCfh2W14WFBhm+dUxbiAJicHZZKSn6LrMO5OQ
FBxISPIWSKtspYA+a8gX7c/ocTB52/9jS4raqJv4U9I0y8oxHSmHl4VoZj3ab+vQe1OwQG8yG0Pq
GtkoUtCw25zhVm7HaEXJ2UiPXYQFER7Q3HGXV3T6qu4r+YYMxkWEVuUjVchpUHBTT+Go5VYJcieQ
G2Ew9TEzlwlCZ5NxfKxciFIkv4D3euHZiqVb3IxPvApgIt75yBfQxQJ78T7HeFh3OTryCOk20e0p
+AVfvYyzKwGADE5xzr10dQyF5RPjHJEMvrQBQXln67g4LiS6FML4PfbtRkJm5JKno/BseSX/+77C
2VKTlr4S833luFtm7rI6DnqvdosaLknVq4ay+y7TRzzna2DF+NolZos/DZYGi2CpqzYOl2EYRlM6
krM/pESTEnzGE2TGxkKOo0e/QvEKw5F64wyvqIU2UXpVkYQBTsHoMvPblxG/QgpO3SoETCF4lQFK
z6Q5nU0Fvh/bzDzuCnGXik8GFJC/qKF3nbK5JYUUwPXtAYrLLlV3jnCggiIDYLgTcxGhv1H7oUaR
OYHqSkrVHNDu6esi2gJMJ2KdS7akSu3ARNIDhmOS5ujHARmT5JX4Rd+O16G/6z9Gp98LOhihLlve
X1YPcsAYoGaV9nRsORhNx2oXRY6ZHz9vxrNoJhETilj9JMFcGafVE/w4r3vouegyatKZUAMSMJnI
qMttZguEJELmYZc2j/pjLBj1NeWURGfQLgxESNjzFU4w9ytYO3IBPUqxlbWZJzxMQ45kgilhCAjk
33nYxKEK7aAHEnorSh0Cb4G1AJODQLAS0CzYElgTy9QhocBTcKCpEW8sFlKsuKB+GEtiNBIvRspf
ER/oWBJoljHDi/DO7Woml8IUsGzFVzCSQe3TKnS1ycgoUFsQ0yYYoDGfY3GFbmxehJTFk6MWzato
ZsoIslfNL469GPXar6CpydyD6Mdu+42DiijqUGm/1qrL7AJi7vIqY0rSN+6sO2pOwYatYGD/hTky
q+XqEBYgnrEsSXWI17Hmf7p04tlJVHPgAtIFiVm7mQYbxI75haR4GdOzZ5uDMWbLirVMwrX5KbFB
4j96xSOdDh1e6d99qMhIdzU21ebMaBGrCUGbPm/DqkUMPB+fqbO3SKdZDj95YI7wxmb31CnWPnph
TfMhWyt93Lt5DNT8y59b/kt07mRaXbJ/K9AGxZuA+YS16hniwOUpOcdqQ2A9csyS/Wg7qiND3Y5Q
QsrKk/9gAPO2I6+f4KULisDod0hVuNsgJcwp0hAYmZwNXfrDV/yPjTs23rHa/fMMgAngCi3g+IKx
WTOsxa6iJOg1f/Z3haaxPs9pMiwmoQb6G6T33NCb1Nx1tVLFlKoY4dUKgfSXy29XpRkroxFs9nFq
OB83yXLUvBV2JtMeBtyBUGFmXCTKKPrkCIbg2i/SvWSVrp04TsDz9XJhK51pw/QfedsO8TzPsWDt
SRlC1j9W/dyprMuEg8c+jAlthrcZTr57q5oteL3Nt2QQBzy9qX3Qm6gS1s4Mj4hRb/LFbdrY2GQQ
25QowlayZBgkVop6IoqXrFrgezlY0X0ntilHlH00GBq90+ceOtfMYvrpLrNr5+Ap5fu2YH3K9gw4
nQxBuSQ9SVK8jGsAHhVP8m2OCs5IF2NWHqDBXnysNa9tJRbjZ51b2pdVyHb0YBVOl3f0InqJaotQ
/mI+RvvBZaSLZzbVZabtW8oPWYbefpsuwA1uRmY12O5cXN/ToPIjFeR4hrN/yWy4287boWhjMwUd
LgIv61NBjkgyCyj3hD2L7y8Gg7jQ3+vvl9XLxyR9mLz8ssZpy/hEHiUptMMSEk3jVy0xyGgJwBPt
FHJEffbtjqtjhmDAsHURl3kugL1Haxbe9x4PSzaDJtTap30eZVbBxecXxLrhngakkcDcL1JJ2QEp
MKSUPzM8VGZAXAWrzMQQLkStZHp122jNyc1jNmkWp5uaTqYGmi6safUqyWWHTKYTaYkorjd8OCqs
6y/DQA6rc04ruh0Q1VjZ+z1XC33yYVfVnELBBHGjhMro37S13JlJ5W6JMIpqz9//vHwZBxcR3Gxo
VUtD/HHwC/GYqRRZtMlkqKRrpgHgplY5fTy61W93y1PWNbGN1LMGASfSYyp/Noe1QBU86RnvednV
eoS8J/dndoHndG3RXVuSDLZnZg3CHEM+STbpvYvNb74jYeCqxMFQ+ENEHKH7lLlMy1IIf/k1h9YH
9F9m3tA6tXC+m24Hn4zBntuTSZdr1mGbg/IxXsEfIG/nbG6ceBl6K+gfRJSVnl0nNX73nX2n4X7I
3LgPxvFUrvGetHXGSL6N8+YJp/4rehj3UWN1/32N1ijG1z+pJzrtA7YYe0Dwg9BTjjiSmBMlta6u
5mVZvuNJXbILwdZrgHLceoRVqt27GbAeWFqw9oO3Ea9osBHg38ayiHKercA6OU0HgSq92mJ7D7+/
CSrwGOx+ROy/+cIImGI/QGxPZBySoHFy6LOx768dWkmAOA/KVnCzw+g8EUUzoAl94gqs4zQCXVWW
dDDZ6CnvRlnA62+MzossODIQ7zDGKYJG7BsdXA347xacrT2/gAboqsjOwvccjXGC4tv7eM0fYeU3
RNh8wBfC9XSNzf09R9iAtWWEDSngxDY9xgh7iZQ9bPI43BWPYLHXpBKeu93JRXgjU80kHNsuaVCo
UCkYisbSkzVRhz1MGmpRo9SGSulfbFjBpLKwOew6Xl+bMfZh+D/SafJb3tnSSlJkpNtO40O7ubJF
qxxMX04BLI6OXYCVFTFSnvU3aN/YMY9iVEpIDhlL8JK9g+pZ32U6r3mAXz75EBvV9pPXrhhkVaKr
kG9QohLX0NvOtffxvl3pFrwP1gQ0Jq3R8mfFSB0LHy+Cjq4Qhf8Vyw8xS9MokBJpA9CX2QsPjeCK
6d7i1j2SYWBOhxQah5BwuMndCzZm8DDvsYYgoWWqOmBPL3vdqwW7HqnRGb3vaWdCB82q3cwo0hSE
DQT5pWRTfbYgyYatk/MGm+hahy6Gc8PS9HoyJ+uL7V2HHzzo2rt3aP88cUfFT5tqxXtmNk6K2HU+
5jW8tzyM7YASFwCvoWbmbSeFplG2s07UbzJ/7InGQ0IcVgsrKCNEtOliPukJ2SmRB/u8Ki+F97VO
hvLJQfsKmC1zkSMNd8EU0eYVhf4IL5mPfVzyxw6u3Yr36BtISO4Qhe7LxWdjtcKolFqP0XXtulsZ
DNnvaNkocC5AQHgVjXfQGjtRZFkpC7rcgbP8WQr/ElQGZCOTG2ABEGtOGwWNuuLCBpSfiRRVZ5wv
eGki1bS007vFa/roMpfTusaAjS+zdGE/r4eX5CRJ2X6aeY1o32rXuncXFuWQ/nu9ZK/WnKaQpISE
F3TR8jwrtIjopGzztzTbu94xWo4YQb8feq+PuS8sqy8ad8a8YrU+ocbeTUUJQTehBswbNgguQgzs
VOwNyYg5GeHIYv3gdtHnRJ/GtWP7RtoIPg23+j2+/5Ue1p7hJOWLGx0n14XK9WndVkGPZxwyLtoX
+BYqN0mNWLk77K+rucTR0EqSgiUOUryNkjBQ9lFTzh96JAIW0TAMvSCmnoMvYXnxckIrSGXOvCtp
H9fEzWCEbArEeurs3Gk3Cq3pJLdAdBjRh7xi4A/EjtthftkKnyYjf+caJRy+6m6P0cKMrRsglc3H
vKI2URyQ1uOrz/DMX9Nr8AUfOyi+gxjW6PIqsVdNM5tptlYEkd9k3yKy8MnBiCbsYp7nsSjmwlCi
Zcky6JD2nUfNKjWYv8X8UReeKBrdiMm4PN6JrC7dVoehsohYkK28g1F37Kx97KcJIRjybBOEIQMW
Gk/Dp9bnv0Gfj3y3bPaRk/Iiu86h08cTE83U2a/1H6QLc1hTTDBgF6xqeix6Hes139bAaBh3D8Pp
bzao+y1CP/2lzxzNFf0EBDiV4Qzz9Qbhh47mNRwXXqyBYqAM92G0BunOrVStFUUfFPHjUQNrjkP+
Rx34fhnZzhjUGDmOtnIMLmj90Xo02oMBPrL0gS8mYyq7fOwbSHP8QT4cgJrW7NOgSW7gS+8Lca/3
UqeLuQEHjHR4KEqbu8eDfH2iT/u8jH9/gzrCtmO3MudqdjaBMXsO00IgjQM3UVQpFWNGfyw9JQBQ
Ipo22QErLvOgz8468YprMBqa64pXPFmw1vd/rZ5nenrzqJp4n3ATN4c0OmRUyIQzNmFUJNIjjWLm
0vBmsfjX7+DpXHsjsv9RPLJI3pevToVYuGTtq2DGmXhmZXM+sDPDg+nTsEJRNODWWDFL3wq9MCb9
DrzDzLrv7GqMTkMyBHbuwGYSb5K0rIROBiBO6a/sDleBgBF8EIJVIpI/8KX6GAkYdGIGHrcLP8d4
YotZdrJiu4Q99cmcITInRBeBSAixTf2dxIqHQbyYsKqZyaPPo2rfsxRDWNbhhECM2iqMtDSdwamj
q27Chz4pm14PgkfZdLjWqHW70zkVDSOQI2Yjd3021xtOBTWSdeY0TmvzF2wEEvex7w9gelzM/o1G
GPe6Bz4u06yJu8NOV/az6WNn5EYimqt8hDDC/0wfbZ+5Im4m19oAhiY+SgjvZq7jGkwVxZpDF8gG
Lynfr3l1fjUcHCP685kYronPL8NXpONRXI/mYM6W7Eh6RabHODdSPM1MmDNEYdTlGuxOuRjn0fTp
Mx9S16WCpOVwwTq8GBRsekG4JHHJ4q5c6XxhzmMkPOM+zItGJMZMce7W5bF8gwnSvIDc8PvsOhPL
cea62nlAt1vjiyeiHXauBL0nZCOwi2EyrFAu43ydW2pczThINMSN7E0J/JL1AN0OYt0StINVNOLD
jYNyhRwgCH6vyN1+AwxiTNc02UaKLCVqfDO5moH+rfVpp2NCyqYx5a0Y90ZtEsPu9VAHeeTUCesu
YO5KomEqmZGkuhfjVyhc+IUr/mf95I/ZOYnJzwh4SghwTI+hc+aQnDKxf1mN0hrxu4JwaenH6q/i
CUqdQ5o+7AwTyGhqZOWT2wDmGbAgBD48DwEsqGqpj1BQYxMC2Ry4QSDh2pr1K9KZHM17jkyMVh3+
Di6qt0eCfmAyFRATaOTNLvkYvXHNF3rvcA8OrqtR9MUlqLH2KS6GA83BI0PuELYAcQixoicq1ygr
/SvdoVxCUKOWeHviEkDcZtQXuAiUwRQsvvbTavOg4Z3GxNpIdjgVHv0+7ZGkwe60TdZkwRE+rcxl
LnRec/LSAgyPMcSHoDSGM4p79vw1PkQzv2r05/4fQ5vodODTTWa6CSt8JiNe0dM1GHSeRdQqtGaQ
pNOTZ5m7DJBzDih9b3+f8cwvhYiuUQGnJE4BTrXwa3A1Q7bBOPnxJbgnl1jKkIxJ5TuvaKLKgnJR
6K4hkysPFlYBg4cwe8HNQaXRC/NDv2R0NSzYJlv1xbbnL9tbvMMjLtK8dMd3IyAMxrtr3TvlKZfz
abJRwJa8nvm/WPVzOeyC7qBPUOfrekP0yKB2eDcDxJS0qkXFEXUHWUo+OEK2CDIFWYtLxLWvrpQ+
4vkMBgynyj/oOim/2Cfk8CP3DnfTTsNlZaCo5Pn6G5tRUPo9mNpxX658Rz/k+3N4juAvU07kN3f/
srbVqniYZFrW7PezFJC9XjWxUKxOdQPzgY/iHjpVtZvOS9ySrgQQZQgMaqHGgWi3fMzM7NA+wXIX
aKNDDEyVa7oaKPh1lEEuQd1+cZZ9W784nuKrWzLPWDq9Ldmetlwck+WIC4tDfssbegQbugJVzNU0
Y0YeqXIakwmaJl2+3HqOkZ+HLFSapWqZMgYxWuO0k6P20nyovyWU7uyqkSvJCduDhFd0m9GcVBhn
hjKNuwtp/96dufFTlj9tMXZOpAXqzQjSF9deJmAt/vJFa0EZBIRcD96Ivnvr/q6z7n+xZuHNmnhf
mEhLRAec2yzYhCmuD375d4NjwN0vj4ojNZ/EKNMAZoGuNGWsCntulhtnCDkrr4QZCDqVGFE3CWrO
ecfhS3VUqyij7ZHP7yPGCGQEHfWKbcmTlX6rIwtOnLcMVgoUZNOESGy3mFNFUa3H3M1OwCC91PtV
F29mMH0EfMa8JZpZR4jhZAaAqL+YOAlJHZ6srFuK9t57IJaBxlAVqdk5mTyWnpGlvjTOG7kL7hGc
rFeiDVihPdRiHoEsnNQavLM4BG6I9ST5xleqAAeTBukb1cepIzs11Id8b2fw3xXWSupuxt+/X57x
WFrmIGsdz+FqTpKhWfLvSKcaSaAAp/6OSLJSQUo4wc9hwdeJdFTlXekyJaRY/8rs80udbbWrnTpH
o6fhB62fTOIMmgDiHc/s03jrFgYNQFLBpPr69o97mNDXQRyFCMsMCqtNqsoDE/XyrhgeZfibdYaA
IzorqlVzoaq1Hwp+FbhKuZTbSwlDSYZlg4TW2obFdh1mXufwc/g5cWuM6sAYFVr8SFDgWnyXuiyj
aFJBVIAzgDjnxGLHiqMKF+w7x/RIR1WUoTr5WE9I75pD8tDvi0IfCMfZRreJ70JpchndOIAXf2+/
rUlh8h49sb8Y3LDPkCYPezns5nChg9u3iQAmSLG/JKecoEM5r0aQxobL/EWwKjECpRsBai53HsW9
QyS6Dq1UYjX8IlY/Y7WI+wR5Ho9QGB4SDViMKES2wnCGwt0rbSBrbkiPjrmNBD14b4ONzX4p5dqp
UwILhk9zrJqtydecRoPo6RaxJ5xcaHw4xeB5JOu/PLCo5Vj2RWGqQ8gVibKBzdTNVSL22plXGAKB
jKf+R9SZbSeONUv4iViLSQy3GhEIEALEcMMyBjPPM0//f7FVfU6rcLtcNgZJO3dmZEQkg1rMa6ry
mj4/8kHQId8jUeCOhjsg+wx+4MLN2iCNxPMFDGkbvOlqc49Y8X+inqzJK99X1c43sAcxSdSYzIQO
JbsyLbezMcO6v5X6qpmpYKQmkzo8WvmSD0hGoEPgJYkC23h2p8vQrOKlaIXoA8md3YKqr4ugx8Mu
TD6tLWvwgoUelu+t05w8+QPtbza1+mWUNpsf6/fS+Ybv8B4WuhhExoz7TEosxUpz1ar7tNCiQuvw
dj7EL5LcgjtLD41SdIJH71b9+YBpFbTzNhDFdsER34ucV0Ynyf/ypBPLt2GbwqyErSv+nvgWQsk5
9TY59Y0bRb4qdT6TmE13jBJgdk9uO9NsMlZOfJNuGynaPsZnCJPFt1Co/z8+ch6CbPL1Zz0pHDRf
Z9YWti9OecYrV2RXp0yiYtUqVZYwM1JI9eBMmlXa1kwSlxXaV4GleMWexx2t3VPH7uDSVUvrvzjG
oEpKLaZ+/53+Vj+bnw207ALViA1PPtf6MvCZzRSHlHvd3kef3jYqTo+/m/mZYRvzar/YzDO5Nv9z
S6zIqtmv5DO94VRz6jymRc7JVCPXz9yU0213N32iWgKt55ab0p3bHp38Mzq98SW0AGyu8X6yRodF
4oJ9cK1dhCz1U2cUTOds1tWdKyvnKM1lUlNCJwdAj+bn3ZesXidDqilFWnVLVNdJwIlIa3hDOD9z
Kol49eqiSKSm79M9K2693KYz0YBOsU6y9q+v4dCLRy+h1iwoUc7k4RzmvRn2NvBJLVKrD1xTZFID
RX+1jbJD1009GbH+Jf1VZxZ9A79UYVyMrRrTZ4vJdyL9NgoaiPhP4L/exYNgKVKEXo6MNjPpj15E
LcixgYvuISq3Nl+FLBEd9eCWo79DQGgToJaFG5EKqmlPN6vMHSUwlqWSblwwOBg/X2LaarjBO8mC
p9CDSARbsI3HC4kQLAjGZ3GtLkPCEKRpMa41K0SjJTQnpGyYDlbAhAOSjT4Dh/HPwaly/ZPNG77D
aL169akxH0PPdTYMCojLhvUqkYChiefZaVY0k9+BWsoVhC0MDwKGMnnAP3XAh116An8adzisJenC
Q8PmsQrkeSWF2M0/81G+/DfESjiefZvkddEX/9IAQcf25+Uf05e/CTf8m76RQIoXbvROxFvP7JJP
mONrmpfs3EX0NlRvQNdiiM1RE6OVu4zDGxvItytK2GhXcm64CaWFv83iMnn0L31k/K7lKGdQ1gB1
CFnDy80zd1PO43dkBy8UCy9mpeywZ3vi64LhR4TPToINSCIXqOt8s7zP6x2AdB7rrtDnjD6wXsPK
RsgGjwBS7+gS3Hbum/FEIwZLt19teWBh6o1zj//uX5wT7sZPO+/tqLDpuH4YfQhSLhBEJt2a0qUH
5Cyz1ele+qI/1KZA+ULWPdClhiy//P0tBHKLkyCPmaE+lpnMQRQNQrKFzNt50/vPhilTscM5E5tV
GyLoJZC5jhLPrpBbiPQRZ5vMvy18RpCa5EslH76ZkGPySC0dPa4ccINMqgUyJDgGoEctXMl8RFi6
AxuON0kJh0OnzJ11Da4758H2sLM3jS1pQrPM0zvf6NGboQF193dOWQnt/Gl67mu8Zg7jG5D7OfT4
86gSHRtW+92c9cu8V3M7+RbCAjTLrTq7bh7XyLtdc62ObkAmBrall9C5EO0e8Kbw8dZ98gM8yAoj
0awYNIecRB9XvW1/29/1RLt/UBC+gjLBQwv40VGDlr0ag6kCJN5HoNNTxUOg6q8gH7/DQvSNPukn
vZHYVMflvy8NCX3gDwZGNARI3Y+DDYySTbInDIkVbYTt7D94n3AtdTWvjSVrxtZLzUn2wOUTXUVB
QkRCqUxMV8MkHpJf7JrE6UJLZk8H/Hv1kOEwQ3kwHRaPsEDG8QhkWiDuX4kJxDuiRHic6Aozg9AV
Ax29RsVhcfGTtRBJJstNVCnm1TKFnN4Y7N7/3C+2jSv5/RbDNflGM7bN+DKgffNV9ChXPjZhkjZq
+FrQsE6y4zO4xddEj8eA1mwZi3SmDJWdU9mBp/B42ren/SAtpcr+IERCitRl0DNLuYC/Fc5rk8OQ
QOcfphCmET/A1G5vpu+5plrVJnXcx3B5+zcXYMNkAAmA6ihGGWxvbHoqxuoPhDY7mCuQyUMePsa9
o3uzGM8YwZGP87H4Y/EoE4woRlDDYHaK+KhHlenKBODr5YI3DN9r+vbqgRhjosXSyqZcyFMiUfio
0mGThR8rpuvLNJVxD0jWDRiU/Lg64KXmi25QpknJ4ylocZSCq0QnyGNk2CYPyDckNRgh3fpkv3yM
6mFN1hvQSEjYVITIwOAxp5ZMxOVbk84ppQPOoolAWWZ6540eskcqlyXdcWwB1DzZ+Ze+CG6n7qnL
GHWaKTqoFXx+SCwkATpKJ1WCiLT2gr4GERDVnzjvLzBs0xaThDJjz2TvWB8rPvXvZ+e82yqi38Er
vIQvo8KRZszyQkadgiGySzC01bXlPXWMmT0nNBvtTJhoIYBsAnN8+WuYBJu2HSTLEKgaBCVgb0t2
CJyedqhh9sslNlNl2pf8RgyosCZ1NrQEFf1+NyTl+LzjXx8PQh9J1N2Wd8peGh8sUBm2ats4UEki
xX/xh9d+t9HnGKNiQQSKG2U7xvlLRs48f4xVlaTrKAOYNct8E5RudSc6MNhqFHsJijh+wYuR1E8M
wE5MyduMiy6Yg7NwoglAn6ShamuLJ6Diun+1PUZUZ6N38QBk0edWkzdzBOdbpP+wJPhHz2oWcbep
B6tzN08l4LCr1Ra7k7/++4DN/pX29qfsWOkepcjBxdOQEUCVsUaszH7fXkm97gtki69jI4XyJhWe
kfmgdVy1H9AySCrCXC/XY1BeLJXUJXxEF3NTy5/uil/dPSm0aaQxIEiBoNhoAJvTTL+wt2N61y5P
LAw0S+1vD/vB+JGnSPdayv5o+Mj7NO9cqbUNq48vaRz5dHpcgEVTxAGSOQ3HbYd2qH6QerN81E9N
fZpPGtAr2tfbpb0jXFm7oMnklVtKQSmM40UhIvJLW9k4IyA0aoruGm1imLcoSulFklqBkn25TWSq
igF8EDDhB1f8ZdWxA9uzg1/bThwvoa1n26M4u/RPtpENtwBDtmBMu5WwXXd+oBhjhcatETfRHTq/
I42lvqAPQngn4iHjcJp3m5suZA5TnvlM+Hd17h4nPYo8J6oGkzjyAmcS8AvtyOnwFz/yeQkdeChl
uaDZ4ZwiEmpC6WrbhJqjbUd2uBzs2keQvYPT4WYNaOPwjbbd5bZkRYDMcw5jdXX4Jx/vMwrRC+0s
vsVOsEwPAwT8oxjtHYZsZdadx9sKeI4ViGHgkT5ApdU5wZI9knOaVlDMchyEwP701FiUNAba/u8F
dd/gxs8BNw7QBWpbFPOKDmDRmWpIsjGAUNoy1nRlPoiLwqyvuzumshlnc0BSeWphZ4J1lsiuSvUf
hgeR6YEPKZznblZX7XHnJZkwAnsVEyKBqc4SqqOCQCWTxUcVFWJS3IBfswMMUUUVuS9VBu0kFQwi
j+n4+uciDJnMOKSCTYlUtR+2WPH1bwGtFh57H2J+8wa9EU9IKfHgLpK5i5yoGhOFbeeJWezFZGp6
o3m4Bsqk1s5UCHcVbjZhs/FdnFoIgnibdcKzUJwLqrN+ZgUiPjE8EF793Z8N1+EGI0zIxWpRCM+R
zxTfYA5MpOx0HZVNL3h2db5nu13iTtfZPq/dAt4QZ+yRj5C2Ps54/GYByMpXiYbF2tAyeXgHfiD9
E8+uyi9KC34VClolwNKNf2jLCw2tPs0TSjbW6MXufewTBEV1XHS2Cj4C+wfn/GSXoHy2MKd0GCZk
GL5IwGosxx7rk6e/IH0pdwrQP4QqbJ3+3slFaa/V48cF7rYghOhlsvRf3nja7gIvS3IlQ1yqHj4r
mKHO3NaqaTQKbwcoVPeerXPj4GzZbkHXE/DpAWsgWQ5qOHEeKOrrpHtvLA11k0a0S8Nkj17sxvsF
8KF2HZDNkVxhGJiz5zS9dGPTXSoQZ4ScKuoIgyZcYYZIIKJD98YihmAz5eamH92lYQdszw/R7KZz
xQ+rcac+Hr0tYpw+AdBnYRTA2btzX/A8i8mnm0XyPmfSDNGPJu4XeR8vgQ4AuDoyfptGmV6BIigr
Ri9Hf1VDoa6Tpbio6pqnmT7dKUFWfXd+I26qah2ql+iEwOjzAdeVzvySJqsYOyUfsEZ0XJFy726L
yjYQ7CuPngwWVoz+d3iv4OznaA1cu9KnnHoCoUiVMUWuIX29m0lOTF5r86C/rQ2MBgM16NrfDaWn
O2GBrTUiXbo0ylZHAUVbsA4h78S6qsPl0yTmDJl/Q89ito3Zq6TJvrijDa6qv8EvgSlIAjLSmL05
COKlTSglzBGbEhrgoTIK/tDWDxISg2VCgpAAvCVxggcKMk5SAkT4xRiGId+29JnswvepWLWIi8sg
YAOoO6QYEhcn8kch+vGNFFTSUmMkuYxHkjEdfYcAy49GgRN5vIpoFMQMADraHn9le316nWZTYPVV
8wuYblGDAQmNgGS602ETYCwC3xUxGGHCiyr/rlzkVXydn9dTEXltvpkuXJNs0i81/zzHYViRPdJG
0PE6jBuakMJ8iesUBvluHz7u+O/DpjVKfjcbDQfCG+XiLs26UO9m4IfzkL4vbA3evPlD2lQs2Z0j
8xueTiIdNpUohffDxeO0Ysd7huVJLfE70jRQTv4SkbRexGhU5uJxLoIH03qCo7kgSfxwo5Fne9pJ
bRYqW+q7eeY9DYLBHHBNhebGTgDv5ipa+bSL0x+zB5fsIcv4xEZD6tetuQc5BnG36L65twacoOVm
qCWtW+gKFsx6Z/P9jWrhK/2YCa/sKBg0Xl1YA8LaICWaz9IUTvoiTWExpUhgHmwQGFnwsdGrRyCY
NH5h4lggcgsYA+5iBkHFNZuFq7YMPF8HeYKzuLNoDikr7A7e3Npjk/5gULx8HCEi23CCxXhHIHDz
cPonZqba61iiip9/s2HpQRSF1AARiPnTzRVUTfV5RMSVgQN4b5ky/GxmfcjPPYfvqJT1ayQOWnLy
y5bOXrY26iBKyaC6NsMxCUdSYhRxdrn6MDIlrzB1t7FHxkSx+TXtDsFfODqwuAUiXKFsamTBB6r8
WPFMX5QgTGiAAGmCusBcHXhtwf3o90Fzt14fShxdFTj/kh5pS6KPTDIM3C9ybHZoXLO6I3yVHoa6
FgafZv8VnnfiZIjpAaMY04j2c1yG8qidXHt6hpUp9AlWEExY5WIAFvEkEjjhpCYKCfVQH/SaEgcC
Oa80A5+FQ+g48ix4Pxa6NYO5XuhlywFLhGyD7jGYDykGlld+tYuyA6vufYxgA7ul80RW3nWOCyLt
Ew9p8HT+pRlhVL0HzEZuoK6C0GORtslBm6dE81K1zWJABbdJTsbCBS6JWNY7Y4W+xZEpC524y5tr
qWsqH38V+DLN1hwHJQ55kIGCvx0IzdQ+xMgzbpQiWEEJ2xwagTCzL6mMRVaJrK/VJ1AZD25Itb/t
nrAOOO4cNVEwB5CGfSg/pCdH3bvjZKzj/Ld72q9oyzYLiCdw7+tMzsyEVDP061GSF/19J8dcsToP
OQKunva6gzEg47Hw78hNH2M0vn152K5oe5QHV3w4NmB9ZTJhzSFW4VsHwgZUm/VfvmDGK/9oeS+C
zQdTUieoLSzWEfuA9gDKreadXAeIUOn0w8fwWvvCvxLYsMhVC21Cq1eflu31fMdbC24nfxdQLpeA
TOqdc+M80viP+9Z5QrB1zsz6xqbn6qoyQVVXad24+YDMOxZMxzv0TspptHQYJdoWvIO2hTPTOnww
ZPHVPGFI1N1H0rGvOvKVnfVkMEbSyCQ3Pl7Qq9BGLMOgVIGjoQebxhP5547RfXgYckXw6zV3keCK
rc/oW7OIMbWoe8e5GlsWNtOkAFg2x7wFDR5Y8z27IRYQGEG8R7MJ5haTbLYaYQAyAWYbhH01PJYY
LROnr16BTVTbZWei0Vf4iO8Gs+4H1r0Z9ME3PDnyPpxfRLlWW87h4CPRubUCM9lJBDV8j96jDcbV
eaY9PZmYmcxC7neMLek76X/AmXP5FGSpMWGJiR3KgVeEK4RVBp0SgvgNPx10+LCaZ4mCAgyyOU64
MlpETpqFBlj9fD2j9dN6gmkC73XTB4HoKWboEIke1bUaA//ZC6gllRJu+fN0S3CaLX/VAEUjexWP
Vz7k0oTAOyIZ+lBIyKZIRqQw4Xta8SoKMA+GOgw76O1LPqeeFbkqDBUS9VjIRyGuErQIcpB4pOKn
EZFIDInWgo8KaMYkl7in+CeLP/wWSc+zRrio9JLvKOIo+qzhPmOQ+5XlkVtumxKHmkABTUzN2zz7
TPKu7MeQodgKVYIG9FSCCdiZWosijA4+L8TKpxeIh3CynT38haHUiVIoIoG2P0V/6g6AZJl+qORS
aJXRYYE9LO9N1QrNmqdZ9SQu9Vx9UzgiDdm1YHXPjSqndAGPalYcSP4EyigfHwiXoaxflEK2CHgL
qsAYJRpyC0PqlDGifql+9YuNUBuzDtPVyvYUdlsGO/cYwF7rUAUsak4K7ZpvaMH4YM/GZmvvtFIa
nXwb3QpK+UpbvbFWSxkzz2mPX/wS8le2aQ2Jpv+rn5cLmLjKKimmbfZhRU/clMiZ2SdL5O5jSlE4
EIIdxnVyb286VfevC99UKPUfyg1yLlgm6pJzQPXPXBc1DS/fyuOCksPfSldwi/3aGiusMz6xEqBx
/z3tC5MMtoP1oIh0/LqRGcMl/foy181CRGbZpIC9I0hIA/zCBuNGRSm5N7MhpQf3BdTKKEPKYA3/
ylBgXaAbG/gXn853KEYgOBAYvrYXeZXITQYLHNjndKNnpOg1kDV1pBWe6R6Z48AggDuUQbxiCCZ6
79rJ5gUqDG1ooFpQjPRQA0rt8wdMb1UChYZqXvVV1259yjQmMoP243fWeJO8azZKiThPnC1w94Uf
ph8ySzh8+FUaS+rkfIP68Nv7dPctAbEVAtCFG9UMWYSBY+oBMnFBarIT3LCDL9+9qpNNbtEuwCBE
cu8r7BPcnYzgF+s2smCGEpGDaqdQbSG/wCWgIq8VCsCbYZNsukD7B6rBZwtceIJbios1ItPS8UIg
Cl/5t3sj80haXtyYpxyNgAiRLY3kZKWtiKF1TXkPHrAz4C3Rk8Lrvy3nwxLJKhmpzu6zIR0pRodx
DrsoZaycZWi3CUBQMeSDUEPVpMp/T3IZQdyT9aeR9IAffFXg/NZ5l5jkNe3brz7hjSFsVuvM8mrU
Hlg16iiHbHJUVTJtVGIslypyZwpaPS7A95kPI5N3t33GI/QOmH1Yc5nNMHWB+YMlWrtNajtIbJqk
qSttfJ4oB6CYDTTwhTjaUcrxoX+6YgBTltJk4iSR6M5o1iH87tzqnP4Ct3CpdWtnIxj2mmiMXxO9
TllGcRuauu+54kys5/Wf2yTHgyEiDZzmyT8G69F6VBycYNQy4U/pgA4gSiDLA54RuXZG27p6vzHF
BSWCXiw842ObMUTcwjrUQBFECz2aeprWPqvdTIjPos7i6kqNqrgkqEQxED90WuLatbKtWmsJfyER
BrTFKvqdMOZiG4bUrUtGJkj1CMyQhPLbKXusG/MeJVbVP+nqLmuuzLOYWublzJtnwXRQJ8fMvmLx
kO1xYrbwt7fuEdXX1tVqvDdqJdwm8dVi7HSJgAcdE78s4ddHSmCTftL4LyN3wRJUxyV9s5lRBp7M
PBnEEPL1QAr8jJWK6yFbQynXQJf+JeTwPdEOy2GBZPwla2mYzJ08006NZ1+96m2Hj9F2WJ1IfwUf
SSa74HbEz0uQ61eY6EVszzS98m7S/VHwDdCHzWPzAMKF6A0Zp9oTG+MCITcImFKmlaC5vy9EojJ9
yAwf4DfRWNgORReSApYKAUXspVFz8sk3xnUXerX2SAwjKD/U2jjhPyXRKMgYbFsJc4WSSfasI+tj
bHf2enpgEDhv+zOCU9ug88F3q2ChdULCcQ4QResVDvVR/ZCsKyJ9/AdarASrNxxgAmUwehqp/WV1
REGDElCaE/V6TvDMCrDNYJzh/aIWDrOEvupfWc03esIisi8kxbBi97y4DW9Sbw9CDslJRgwrBsRM
BHo6ANbA6zTbBk9bHBUu8Jy6326xLSMKGGOJFW+xL5VPv0xM5bSoyyf+WeZni77gjCmJ9tvMJkC2
xaJPiEShecr6qk6v3FBJM3BurE6UYa2DwgS30PBThWpfU7mGVzvFmhRbsgSx+lKvi8IhgqAeNWfN
z6nBZIgbbSvG8JFDMKtcKmveB18IxIYRDlLjq8FFxYdQK1UH+kCzZhUN30ortPl053wZ+kSN/fQ/
lOplEgi9AcMVgRtSA09FaakcS7eGDmzN+Vg3FLmjA+eY20aJkA4hsqBb0sSSQ/BH4mCFAaF7ygf1
jXqglEMDhpsSPJOPcTQWVvYG9VOGKbWYWGcrWMR6+ar86GbDJftHWCVSmhJNTd0L7eILkKr2akUY
PaB/2YozGj2I4JMc+ZbgF0j5nzGOdAL2/iDb0mUyrw3+PbAi/b55yZ8CKIsxXEQfJ99tnNExMNvS
S33v8YdviW8BZgIqql1GyZp2c/DU7BD1RBI41ax6gauGDBYyk3yRVp4YFkDy6dT+tKhFmSnDk9a7
FA6pgzSKP3Tiub1Ej9HNoetSJd39kzx3qIWC84v6imght3SPJKTVEtBHUQsvvukTM6xAxkdwZhs6
ihxi0q6nx0BO6ltcMYoNdSavw/PwiFt7Dd8yOZfJ+Qq5JJp5/eY7kPmi3/+hYSFoSmkB8wCyw2pq
PugprNGRrKOU64iTSmd25TSdjkilj/hKm/rE2pSdzL8Rmqzq7FCIgfkLzaUDs74DYCevENwujwB7
hX965WwKhOIPBcMCNbLxgf7ri3m/4ilFdEW8ksJrLXmv/gVm5bp17TyABjul1Eo/g0d874mxD2df
5uf9jTnWvG/FpC26U+ZsEmRg9BuuaTUsV22diDfo+uRKnjO6zasx938fWZoYqYq8O18eOXm3wMhQ
0ThlmbVuPjgV8GPYSms2f2YFp3COagWHr1TmHKPz9DtEPHv4/U5fi8fiNCn9nCYWtOGfy6LA47TY
TUrpbvJmFsGDKRTbzte7hbhNcWqBMDW77cb55jSN9vB4ZLEit1AJwLNZrUxq5QpIXkNxheKAOEvJ
lR20mtkBZIGhYurK6xdJ+Ir6NovqKq2Q6LPIZZlhmLfiJioqmKpHoU1NIEWJKvcG0n4MSBATEqT+
QEf7kJVgeV/CAr38jDOOtxDZ8iLXxKoLP6HK+OutzOXP7F2yKlQtcL0qhTpVZQvc9jnLpjbTV6qm
YNQrQaekXyViOjjZi91HDx0iRTPGDI7uB6butpNra2hxrftEJiZoWJuHqAT1AHebQW389iolZ08z
ELB6F2EoBnvw6wCmZH/wZrA+doHcEOnk4jHw4B6gTmHRNRvcdZQvUge+sfQ6MixFi+g63PXPw/X0
NcpN6jFwMjuq3U9h3KEGv8zLFHaTN/YRi9lPfrr6K0/PY3fNk8M0rPZ36Xt8SAXSnVJR5c5uxTuM
lBmg/fjLak90NsyIBExhtE8xySeaGlR8Gm1vIcT9moEjd5dejxq7mxUDrHdJhVnoheD6NEz3J+Yp
z2hLzvljkdzUGSZi4ZsyawO3RGWGdTtq87V69MRA2ca62BSA7Rz5yDY0Yp9xesDfS1dLWwGMRYAl
7jWxwNXnEkFJu2INYnatnWfX1S7GbtkmlEHa/lDK1YbaLc1+hyCVvpmjfyktRJ+V19FJtj6GK6ii
usgYNLk0Vpryf0HPZebJabC3iEBwR8sBPkmuXLN01JuPkBmEuWZB7gJehVjAIl3eHYXJBwLxLULy
d0fMtLJfbVrNdaNI9FEpKr2gSntZdMl0H/9YD+jyr9q9uzqvOhc6I0UanBY3/dkdU0a3WmKk0sBS
YT5Ox+mFth8ZQittadUIORAG8WjUEqn6UCFhdtAgdqFVYsQXLQh1LC4R0B/BVXJ5Y4v6o4HDiDEw
PpEenrs9KM9JsQSF9LFjgNYqHor5q/YEnkwI45XljFjj4J98xcQ+coW2COx9Bde46sSQgRBm0HcI
aDHw+yJibYcA02Fytze51pxXTP1FC/B3XfGPnXWjwDmcjb7LG8MkMBg53Pq3R2dzRO0bvFqzFSPV
kC2SorBaRbcwGSO/eTgkWP2InYP7W1JgtyAqSUKlM02c2Afr4Y4BTIys+iRFPBwPLUy/BqXYCstg
hSQKcSW5zctJzq8y8Ed2hyeW+INcJw8OzyArZiGZZdUoJh8Yo5eDff4li+t8YDnjQDb4Yqz5QE8u
X5cXoziwTemtuthtctKKjUf3E0pGhVzZ6A4ylo6JIM4Tq41McyG4SWwdk/wo0efr1/bOvwZPMtp8
o3wj4dXQH22kRXj82UbLVkyIW7eePSa6sPG+hw9myUDiiovRa4BtzKAMieuDC6REWV/jXHRrrqO7
X+4B2EcPViK3/TU8Rm//woDLe3hzrKgU4S7QqraQBsNpfwXSRP3nogT19WznSG1u7hr+D1MDSs7p
BXO6cA9uuCR+vMt1Z3/RNAONcmpAAToM4JUb1MOTb1BmXZe1LrLEi1/F5Niwykzd3guLD4ZDPieF
uDC5vuzn2b5V/eqgPtn2Vv0qv/psW1t7xyodVl92GWEHJh3tzWg9AAGaCgk09aDY3Gp6qNtTBhdU
akhLFSEm38Uf6QkFrAEq0wGm4XtKskR2TUYlXrnSPlGMlVGpgVH912oXXYGVOB7zLPP5oMZzDuYM
AWhrdB2/ntIKD+jpuDunF/2MEScwvFduV3nM5NR7V++evPiGzbnK7kdHeaE+VyYn6xidGn1+4MyT
5Zm0WoW3jjfqX3pGhg0VAxYz/nnESu7w+LikNFj+GNjkwHdkNtcr+ktqGgiQKKhLrbenalm/xvxV
pbbsaQyIYcP+6M73FLVqYYA6xGpnyNhEWJGeVL+AVioLnIarCmQdev7HEB4f3Px+5nijknsLkqzW
F92/cLeUORfTcb0N5OiZS+Ef82cUgwQx553EQiwdUCPIUsPD8nu3H8tExYQantlr26isuDl02/U2
dp7mOJ0Y7llt1LEOVdeEf7JaWygeJZQY/p394Djf7fkKQ5Wb2TEDk3+2yqxr+u/9tOH6cjae9U50
NZcPDTi9+eWcbT2C4svJ3aNnum2nzzREDVKHkLhp7zGAalgHwP1KmAe2MQd9DgFLQEs0S2QuvO58
Hfmvk4yZpkeZtwfaAXDEH95RFzmwri5DQXBwMP0ggJkjPe1PKt/Hq0G/hYPDJZZbICACJhwCvQ+6
z/Q/5e4pCRElFbu1bOwpiIzUKaIF0ki3bA6qfrJib4ZaQxtdRo9XKQXMKk7gfy1BAj6j1kjmenUN
SoA7yKaCmRftUZ5XCZOgUuH8JEXsxJeuoiwxVtkRGbPJmRUqBeGeII1gW5zRdfaUecysob5TikWi
SKG/6VO4838FyftQijqpx6TX3qPhziRPek79xGLBBqdskpBNYoapnQQG26WsDWcOw8xIOtn6TBUJ
hmy8EAytg2jEwpeTqKg8WWjI/Wr26KHzSAWbvxnPotFG2XnRtqtM0xrIl7cMkUmpBsYmgAYyqChi
sCeljXjywpK1D/U5BygI2JrzmECxsdmpBm8Xfm9/3/H7l7ao1ZWJIhK1aD3Y01Q+YkWGGo3UQzSN
bVxp3gAFqWXmD/T2ocWGwnvO+qC6SqrTxjS/1UeQKZG0uSaDJd8WtE6TXBFO5kB6Iw84QW9XPBNR
ncH0MMJh0Z8n3HGDa+iiqZQ9rZlyaMhVIgh9gM6kXqKvCQGyKtDSC3cdmV3IgHVNd0AJ+dV3RRmV
++oH+A8dxWF+mH+3tsaGcHU0zkoDrQ7+YR28tiTI9/LgXHbX+2HBfWL3WeYC3mbMmz/f4HChdune
2etpklTonwu8xvSGRGVZtXGgr/UKvyJcCRcQ0MSgLMFN8GS302s7O7bN+xAgyRekr+kcGux3JTFQ
uvizpis03r1bG1RxsJ/T2u+ZQOWuWJWku3btZAfP9O2dWaMXxwIeChROvWbjaDMaFa2E1bynL7eO
/RRUqqja3CaH+DLIu8ckTxIo49wSNdPDxo13izcj9wcGwU+YuZHXdP7chuNgetFjvqrTgf/RV2Iv
UaOyL8I1f0xbFTyUZh45jGpdVbia3kAeQ3qjpEwPVJlaaFkGOdzyBuWtVSf9PNt5V5XYcMiaVAb3
11v0FvRQdEOq2M/R3tHftOSfvpCU/ph5sWNeXb+BxULb9dWW0Z0mxhgOuex1GUZQx4gdRiqtlow/
pZvhYDOiRcEHWTP7qDhoJ7tGr+jt3n7errojOtRInQW7jXP7ufzMglcq1KWEcEcxLkMhoGKBP7SU
pVP0McJpHRxGVWgdzCihH6bbnbspphAn5PD2m0MJen+YVSt9JLycSScr3tHzN689JVnNpsYzSaOP
QwQ/sWah7jGKYJ5Lp8lM+FrjBgOPLjT8DzwXgs/L/Y5Lv5VAjR3N7ZC7uVS1b0hUYryqUkHvmT4h
4mFt84ZmoAAq0ERRF+beVPRH3HzI2SWGyqAtHEGixRktfRbCdFn6rDv0nRR3Q9j38hDKcthhh3ck
zjCqBhGSGIkRnNC6hCq6PyhYqnic5f3yuDwmz6KZT9HJRcdWDaRDeIfQyBMiUtlrczi3WG6nSiwF
kUo4So+TlJJA1VQqKiDhm+a42esYC4rxruMQ7sI7fGJN/LgixK9CJ9WhfoowKEHdUuvQbIHonUCf
YrsWpUis9lJPMygkM6LXIqBAMAFEKRUdOsSg1zsvkrDWwIy4o0tuFVJi3tngeDXBY+tr57A4RxVk
2e9kxqjd8EUnjnMbl6a7un0Yq5MgDrcoZ0pDzIuiQWC2U3ppdNbonWlv5SterqNWBeA9ZKg4gN4U
TTzOWo2Bk5UWQxTxgKVcJlodNeSHksIlQY7Fhka/yOZ5aj22zm0EAkr3tM18wfgBNX/tPWIL68bt
UGA8IFB4inUhzp2yD8fimc7owC3v+LQs8eS8MCgMYj1Q/pLe84BefBtBxRJVECYxVIEYolNttaQe
Bz53c0T+UnwYYWAM8H7/LXVxrb79ESPJ06k5FpXhoynmJQhdIBfsckdGvfSieW2LN3il5HLM/QMm
IbiHNfbc3ODVsMCE2TaS+qI+4P8ru0zYJsNeXLd2NWKYbDUqJpojeR4SSnvMZB0WD3YZe19kMlV7
k7frZ1k4HOtpXY1r7FBO89OI7sHm625uDijzjehC7f2NC4tcRJZeBz5+x3f/aAxT0TFu0vtvAc+J
MSwX5CFpFQ98f9OpBXdc7+Dm0um/ND/tWpofPruX3nZcnW/7uc69tWqWRkc0PBdmim9aV+xwtr58
tL/YVC3P8T2sEWF620ndR+TUBIaodzQJmBf/WwVr2A9OPyc233KTX90v/D7SJ5MlZsE+tqjrS5Es
Yc98VIq/gSb0an/of3aOMRs4v+cQ4ECyt8dgxZEG0Z9oxD1widj1Nr3L0EIlVIoeqF9X+FHMyOEx
QEXWc3TRwsJmwMN/XCBcECmOuOVlEZGZ3QRAYHGALikUKRi1W3FTsfPjnQZnpfthxoBEWXCa3StO
unnmx51aL3KjlWuFTKEkbXn9rFpXliUqJGW+JffVnjURRmLVfIX3VPb2C3wg6Q8evPWihiGSbApf
gZrVd/hi4kXnfs8D5gTT3M4zLfbr3qNLp+orP6qTpl8ZOPQIZjCpeO4AnTUapBwZcClhnMx0Fd0m
ktmUw1kDZUtkoXP5QtxRuLrRLXuNr8yqq8MQwhYNfig0K8kh8ZWZQ6BVq1RkUmyQCCW/4hfdCR6j
3xNmZInqIgmjNCMHujAUBfJ6qjcUxNRi51B70Rw+7HyQ/P6K2sgfRH7wFyeT4U9z0olgMgY8tw4m
iHe784I7navQUdcb6g5MVnXZRf0SQC96OJULp+rGL66lOqFWVKdnLxT/QuzLyiN+qUjXl0QVmuSf
svfMBKA8Xe+2lHqTlzwV40/FTj3RRxVP2Tv+YuWkaksvLEdjXjTbK+FVc3HefIVWN73KG0QAEW9Z
Z4Q8xGvMuJhj/dE8tFkKfs2lwefzY1JreGIQfWnVQj3z6RNzyqs8JbywDn1Hq7MevbCE3NjlsWae
3qeHPm7p7p+MWEnqJV8m03f/+I8dk+2yCKIyZEv6+ZGQUrgKiArko5tboEg8JOfG5jm6MuBg7zCL
5WVXJs9GlQgK44cUYl5C5mK/53y+Ym4TF2xuirYBb5iaT11tSLkq+jwQZjRX5FlvJ1BrWISniv35
VbmkdjHCHal1arAja/wgLElYEKppRYyYQf7SId/nlbfv77s5mCu7oHBof3YBUvP8y6s+O6VKN49P
5dFGzrx3fUyJdxefqcH84XOrVc27W/zt2HnLzgo0ExsB5uSs7Sos4miPDfxr39jXNlTst7e7ZxiD
wRZkva+iAcGNAQekYnl5GwufBxiovbTiwYanMlOOpKRKWmTSHNFXW0hY8MJKW8IAIZR+IJ9qVpjE
y18XHT3ZEa6H5OIFt2tF+Tbks6ZUqdsuDn0cu97afyJslAAQg2VdeQZYSI1acdAN7uhkNmaAlb16
6/RladcMminv6gpAT4EkFuWQoVfJU1mHipL1oNZbDyrM8dMsSlWZ+0h9yxejoCtTddqldxdji490
BGVqUXUpj7xKkoH8FEhkGhu3ODp0laXisUoGoupO4K3yD5Usgt4tN58I0j+R6UlCIFW2nl/ZaXZ8
wD91pnWox6hHxmIHScGJVJYPjJiBT0NEYd2WINyrKZaZgOum0JHx6jaeNccHAOrta8jZQ6D67h3g
sMCI2tBzw8SRuFhOSxEC81q6Q9oUk5i0chRnb9p7nxUwwtd9TU9se0ROBQbRCwwIocX/5Zxj2GI1
GPAE8e4+F7MD8mMkeo/oBGLkKFZIMi6r1Lx3SCrou4CWtF+zJ/ydw5KvjULiJ66QGvCP9ENCCDEx
xV5TrjHgYoVHcC1F65hP83+FT9+adfG4OOUbzyrlHHs2hGAobR3QdAAqNFbwcu/urL3qMGb0Z9WR
RbGAZal4BT5DvV1Q6N8YmAD9qQ2eZq6QKL6k2yo2qPIBsIeYpVJZZLUF/5KV5kyVhwCoPr+6KapJ
6TwwOiddyDxXHVmVHOgVFEEJZMRQeBbEZNMZPnh0WcGf3gMi837C2sPTo5XD80bwFIN+DCZySSz2
/IzSodqUQM3emrvbH66lyC86rt1P+9POpnjr4uhOyRC3Z6SVmcF5Z1+spzXbJGpbLqxovAcPww4u
jS6RgvL/HdxPOgSZyUNCwKBeGBdPr+tKq1e7Ez+KR5r5P59joySmVcYZyTiU+htbl64/FRhQy2If
UNVrvKV2sDZ+i9imD0QRA3EzcVLkMKXawvm0Y+DhR/eHTwz4B52cMDi5kgO3s7xXL1MnWHYY2SuS
yLLUktXgsa8XL/xQLemyx5UQ4c9MczNcT/3wDdqYTitj0djItkxM0rlQHS5DDcBN9Zan15APOg0F
lp5OL/f/AABrkI0eOncPPcrqNgFIFHetPTZ3ti9Qe0K3ZtrlDGooppPQQ3Z6BXvZSK9i9IzsAmCZ
v0upP5di1ej9C/PMFraIc1B5us++LmMZKUstPU+OEzpPdxIYEUdXDfVrNNM3b9RR2eDi19dZA6qW
nBdPZj/YyahDFbS/a7f8cre0YnmTaYEhhdAC7iwuxXXQE5AUlcBajAByHNJZKSoJV8YcDFo4Ef3I
0N5XirdTwMhtgDk9KkFhfKZmno7HKioPdgGwDvVAdGIxCMej6EVRJ1p5u2bs7p/+WV6DjFtTiS6T
EnJOsuPpfM2tyW2xshNQQ5QvFDJc9kaiT4OYSgt1SQITTucXSqDVQVnLKQwkFRxBo0N/Ep+JRtET
zeK3qXl4oKwak3EKj7h5H/iorTfj31G3SeaqCZD8oDZhBJAgsnEwMk9wcYEztU8LpOCSGSMJo4vp
/GAGRb7wQx9mnfD1Drbgcm5SpUoRWMG6/vdFY7TeK26jbSK7ecQvyaucPv920XFE9lDeevWDfUGu
s3bzK/cNvAALPQY3xjFTt8LFCW/scVhFLNm+H9PZy84TVPsFlgwo/Nkf3Lvk7oce92FfadxcCxRr
ti4RJ9lq3KKisVHLcEYRVCKp/I0ZmOrwDicoLVGs8CXeLXkkh2wkxDLAhmk4BF8AR0CYnpRGXBIw
f5RZ3Slov6gt/A+UjuEdcNSmaN8AVo1qJZ3OE3jxS7HcljTCgohfkx1JLEVSIFlTkkidioMv7dCS
3cNPxjxROsYMc/H31yNecB8xswHv7HZKhBUEq16RsjeD9Oyjf78+TQ0izN+ylCNtQahFCWNykXQM
htojAmVmNGab9Tf/o+m8thLZoij6RYwhIAKvFEWRMyi+MEAkKYhk+fo7Z1XfRm0lVDhhx7XXHtvG
BU6ZGVZIsG/+1Q0lXkmbuFwTugrbffjt+6DYJeF6jGFjJiTdGG6NN1OR1NgA9HWN30IWufGdxjhn
lhJ1Q9aJPcNQEZmFJpZrzHGfBK75jSGEIdT7ARxN0Fj0jgU3tCBMd4UBYDv5L9XE7CTKbRNxzStp
t8egAqEgbRD5XryECwPP1ECOsW7JafPef1Blw6leB7FpDgTOiVA5kCcLUha8JTHJTpycrnrUddIQ
ByPNRjs7qpGEfavXEhhSFmLl+OqojQzAXpWJfybIBUi/2xaliKTpLTR/EmiC+JEcVHSDhSaOl+El
LJaaOET4CZ8VAFpfy6u2owntDz7OG9H60/JaSQJ3RqKeIOhXKCWdE95pQuRScwwZQj5wxSQ1Uqeo
KUTIHwYoJMJ2L0v8y3v4K18S2q2s0kYgi0GRNU8mGYYMF2EI8P+HUEFz02TQOiKuKJ2Is2latfFI
MkMCrc1AsPDsJH0KXyBNkj7nXH7QBsb/bzCHu2JcGEKpr/CAH5qJQHU0JJyyJ7UWihfCUd+IeXNH
NwLfLqwGM3QjEueJ1zWBb0/Rb/jWOFbGz60zU9ObhovG+BL0TO73+PgTl6u4Nk9iMZfgeNozBH8U
HSdi2NCo5eoCAyQnd1fY4obraWqmgxrrpapUo/ESHzKXePjQVkWRs2biL41i2C7BORL6oMsUQEXa
Czs0rCivy8VjaoDbmTJ4QD4Gf5Rpel2e3bCDfq1miPxAoEdpiAq89JPYVZGA4McZWDVd6hpJAxxp
eFIo01Rg+Q+pLH7CsEFuqLtpQZCJ02kxklk3uETm+ISDOx70qofna48deq5CZuOJ+AsvGB1NaQAZ
NnJ8+Ogxbg+jtkSDdWSlITXsmrk2Rv+z+1Lufvb7Q5ODKCS+VO05yKWFWyPhrlVreqFpkIwDx1wv
7gvyTsHksXIBd5AoHF+B4EZtpO/+cSpLc/NiQpCIHTqAQxpQ9LuLzeiDQxsdle7RnNpX7U6MQX6N
C76p+YoNIUsF6bQJB3uQbYHYJYSpaiyGuX6+TWkMeG4Jxr4gHCrG/WVTbahornOd7R3JVcbnXxoU
q59bh6S0Lg+TllK6BKUyBG/AoiNe/LKlKOMSG26+13fsQBCv4qd8SePrOcTAFRZ4gnHb+JCoPZCR
wz45zeGmjkIS6x/XAWEtyjQUTxV10kAH5fKOd26DjDKBIFm7qWVl6J03SGI4x9yZAmiIYkOPRJ/N
JkX+Q2Hqw9o7Np+qDw1IQTIcwFZjJyaqN7oKvWGMtBotofftdtPEg80B28xMk8JQWilzSMO8tGHq
C4Mvth0n88HbDlGRqEBbCZHVhIb9ufu0hAhuIsIrLKi44wUuGJgXLNjTSCA2Zqm9OYnArEIIqr12
euLV6YxX/bUqf1eHrYyWqs+lFJH6Tv41N/95z8/zr7v6HaMl9B0X2uVlq7v6HuJlEQqtS4Qz//r3
STk/LD980xcZK4eav5/6Bf1B39U8YAbMVbq0UaXRvvSLle0bjLFvV3qNf3/8vb98SgH7NzoPaKV7
7t7amQ3OYK55JB/YvMXUnI/mvjvHOOvf2kfecCbwts2Wvie4jYdsGc+R951hfm/f2k+z7eR2L+8X
p/YRmET70D3STfC3/9O/zJ6Xz8uX5WX2NHsZF8aP4XloIc+qesQPPNZSH8/L9WK9uM1ydPJZHHjk
GaRFYVlYZpnBezn1Vny7zP7GvD5dPmixMT6CAR1DvQgY7Tm4jfNvGL7flBd0c/DwQHcIz+Hwe3gZ
b2mIwp6CitQUzL77KG+737zi46v/3fXxRdDyMvvqn2Yc5Ok32A/z6JZNv/gxvZVTH3sO9dX3cD9A
u3az9NtzD7sNLNLYiAhRurlr3zCXrgg7o7VhmX1S4l+SSzFqvmJchc3uq/UQXcBB1H3IsVJ56TxD
EWQ+7EwW/UwliLQeLMJ6GzlxCLuXymvYHjWjPsKACu1JiHAgpx4JNQJsRAfquOzZjtbX0qH6+to2
0dKuh6zsCad7/Vg1N1JmQAGOqEFI2Nf84+OlrADrWwsFQY3Clfpwgk9YxzSOpp950k29yRtfPxRc
XAgkQwQeN1S0nOtXTOUp/CluliQ9gQAzLMkmmkww1ZvNJsGuKcIv7FIUfg1DqrDvAeKwGT16XUzk
f8lAjM0/rnhWB9EqqpHsHylAkyeztLgmka3mNZP8pqbFCArrUZtvnPQZRrmH8pOHwFdnbXJLsxF4
NdJgIz8L0ou3A5mtB2EdNl3TjNrw4q+82clfhdwkJyVhRijwGIzMNVZntBCNryg59hnaVGKFI+z9
2YiQAOn/Ojzr6xK8KE2SWaZ8ZMaZzWilOuOeeAYDuj4LpUT5iGOKvEXeJBKhuhLxSUnYzgqM0q3i
z8mp2V51iRG2w0nYZjlQnD8KA47ggF3KpnOoz+82mZEQThaGWP3CIE8m7bDU7DK6OJbAS15KcORM
JmoTk6wcmoF2YIhyjsgVMnb1dtCGEry97JGybc9ovEXHGEv+eY6L1xfgbLoFzRJcBYDceGDQBVwE
h3oq14FNNGajA/MRkLc9lEaroN4ebIMqox0EYcgAlBhLxp0DJVM4qhNgDamqL0HAOwuZLYYpZqzn
A6L0EMiTGeM2Yj2MRgRoAasy7swNZwZOF7KoJhAQRCMY0IPRssdCoOFbyLSGg4CrhCEfV2zmOZOH
3L0TEHzwkAP2ENgM65DzPaMhTrzR1MqX8mQy8c4AS9v4jBOO2EtBezQFcO2neyD9GD1emBkegjR9
W/2rZUPIgPnitH+lQXU5oM8Q1yGPAmvPCWNLrVAxrJFiFCMCM0zvoRS0gzV3VJ+EvPZUJrPLHbRD
1lc2mMyazHmJVG+bbD1UBEzCPZxwakLXy0F74tRMyME5rUaUTwxbsy7MsMnY6ORqdbDfeOckirqQ
R+DxxavOl16RRd0uwaluH9wixXX81sU7hNaKqEQ0F0GCWFOqkYnA+X7F/oFr4gPxVYQ74hORIX8V
YulfCIggC8AntatdClGWo9i53EX9z3wbcyaJaBeDz5cyjeUDo2L9vor4a8RByA7ExX88mVg+uPj6
qk1yGhGqH6KFko8+TBjGSoiIY4kN4wNgyaGoOxq92s/EbLQgCN48yjSSmhNx4ibEZw2H2A9Yglyz
x+LyIwQVQvJS6b7uEWbIr66irdtNxFoxwPjr9sn+/gTeqpdbm0ul4tc7KZZ+X4mt5cDAh01mimMi
V6MPMrCUWPEhwvbGARNXG0PmGltcagojRVoVtd9IS4ZzaGVsK0MYM3nRT8SfMmHSfyEj0E1hhzBw
KUa5n0QWH1X+/uRZ/G1nZlrtEgdR3/R6uM29sR0rpO0HEWsRgEKXtcmqCfkgAzrE2HVcEf9EobwC
Hkkca02iWQtL4+wOxQsT3MEGYzD83tS/4aJiSN4fMNhQces1J7E544IY95IBaCX6tFwq3DPWNhlr
LHOtuF/q7/wJ/TB/GX3b8ZuxStbfL8UnPr6qnW53MoEYGoQragHROmlP0C3n8KuGRCRwgcX2Gu2I
35RC5hDWkA80HvqHlS+yhJjRA6hJE3sP1At2XkL2pqCrs9dBTrDlEnSXoFpEgu0QfsoAWOD4qwgy
AUVgbHhUV53M2OQ0GitUEAomMXkzMp/iDLcvMmUNTGFUF56IZOMME/b1Gfk8KUa5eo7Uj4Em4361
bjNqRmxhlg9fXYo1o9dTBfXfbXZPYGOw9iv4CnC8yc6yH7MbmGKkxT8M2mDWbBOlmSFC3dTqspnb
v9mEkGsSIPIISo0G4JMZqJlTjx7mxx3VAUUXZ6amZDSj/bexSaTDhDGzzIFilBeWCVIpVtJ3oBgq
2Ve1HBqujUwfqEx+oFTdgh1GLSoO06FBI96DXiqUfmvtCSfn3aP6JI7Ate8hZg0BOm63PckFNCkT
y/Jbs+yCAbqVm7F29EZinc/ItTVoUAftOvfCwQFjI4tHEwkdVcVIaSQf1tUMVTbhPhkwqnorAEXx
IxPj5ItNl1Cvavu7Rl2AhsoyIfFdluoF1OlLcHu3tdYfue4DBEf7Mt6IkeJXzpMpzw7cMdCj4uip
g8jpI0CYmC78fJ9NllG93exeqQ2F18X9SnozDmmbEvEYSlLdpmT/sI9wHPCeGuRw6J5Q0U2IqzUH
eBKh8XP2JXsLP8wiZ90dH/nq0wjwJ6HoS0TUnyosQtzzd6SRma4d/Vig/8ZQNdMi3Ij4L6FaPHGC
IAYDCHs0eix1FDeRGHNyCfypNRcNjF8eB/USVoGn+thiM2JKxCGsLYsfsKoYyRcCZR2Evjwf9dq8
z/5nLl9aCbxTcKUo/WUaMp0urWogP/rF49X3fdRfMCcVnB8fsY0MUA0X+liFuLKmfviIzdU64wl4
NAX7IQ3fygi55IEXFzGMgwd8odI68CAVTFUwrqrzemkNSQ1EjFHLbJUpa6ULpSDh/NTDGQr/6Kxm
TD+O6scvkMtgNTy5GspY8+ZQzMAdCVM9EUA/1Hxsh+bmwH3V5akCJkao8Kv9RfiK5BVBnCJhQkOG
BlaegBc81ZMAlmEPU/hWDia5PYMiaivTRUbJk/CUc9G4wXVO1MruL0IgDSXFYaxx4zcsGtOkIRQh
xQvxmSfC50SgCBgZlHRuCceauCQmZHN5xX8cWjTz1XgGQQk9wOIEtMvAElPfanASToQfsyWVZczx
jZQNB2+MAchCaWDw0teJYQVzqOSHuUoazw5cR9egvdjuDOMjP6IrzfyegIVr81BzdAzdee8QF1Be
Umr9r6NFzqXAxk97Ul/HZ3BdcWNe0F8AsPwIRrUl78A+ZiviSZcvI0PYlGQ0Yb5zGXoE7pzgLVdK
TPhYYQQM/3EmDtZb/FZ7ySGN7cUneHM58xpJDoZVkOCTxAp8juZGdhNLhoN5qxMGZDgb42KZmCgt
g208aYizseAiOAS0TEQ0GSeRv4tlHE8V+Lb9pOi4vFT5YquxzXpUfJE3JMUoi5CJRyp+8SEQYH+U
jplGnIYNYnkCEtbhABt1KbpYuhHej6ldNfA2dhlxlcUqjHdNTs0XT1tNSGyXK4KPgvhqj2atjTjA
S2+eVo/l4aowNodB0GPbGwUm82Kcl3XCcHH1rKa4NbKhco4B+DRa0p+Zyedj25ZErPzRo6aZGKER
ett+QJ8OywfhR6pyGFb77cT9q0iOByRMl2Cfe84HUW7mgitbSunqaNk+zkch2MyFBBXCxmK8qDJc
gB/LnKZ3qsquZ6RxjKfNQFss6cmo/IFhQ2gi8U7l0Cl01n64PzdU640earHEo0WXAo0cQqP3JmaT
Xko9QN5cyPJWXfbq6Okl/gsNA3qDHohmitwY7G1oH+nBgZo9lD5vodmJzY5g6KEp4uBM8y2mqI5/
Tb+kTBn/BqXQpstmvc5f6MVZiP7zk2rlB+4IXlicN1I94YYkQMEJjmgbDs0mJsZk0tQzfkGLtUOU
GxqNaSLvsY4W02AxhgwMrsEeQ8e0mUj1XvJlxn5MrNVtAEUHCQBFCpSI/M1u5zONFjI/iWq/vdlY
DNYQZuMUc/t7FF/zp99P9TcZVh7/UK9pWJooDIs2/Tv7hHYtJO+1xqyllYcL/nbSg4kYTA7T4n0Y
xZjdmNwVsr/oJXj8qDPh72fUKpHA56Azh2caiTuf01g1fsaU6zoA6bEpFVG6SmrS5CkwuBjvZE0I
Aho4NnDPxuXOGIqF2qsXZ+sBkgnBWG4qcbsq/H8mklJ5JvQQMW9LiVaIRnvXV0V7YqXiEXB2gFm0
2aQ9WKwb5pgDMWicd83JrnMTXjmMhngPwzkNEucolk7R1A4iKO7eOedDJ1Nj+hShhjOsCgKerJIm
1R1bso6Li5XBgZ+6jnZ5p8nXvSmjv5nbYomxQkjSPolbTxCdXCB2PR5EniQpCbZk+Glm2OKdWXKl
1jdLeUYHOq+lxRW90beRdyjC3qfR+zwLvVAKAzoTzh1z8u4UX1MS3eK6oGocMgDzjifugBRzdlVp
b1zCnJtk1gzZ+gdGf9ThDTI7xhQ0nIdW1dw4B43mZPLT3idp83lHoAif8KMMiRlx2jN5x6Q0kE2g
2vFHFkifVCVH0eI3AiahDM2yuRlXvsykILT+EHbv3AzpGsk1qXRyPyfr2QRCsux42V9o8x28jVkg
CHGulJChLhoSoPHGJsGQYRuNKRhASULWpmiYv89bVHySWeyxkgYDdtb4rdzgDXxwrJgs02fSrYEu
aSxZSqw5Rb+axKTgu5nsbc2cjO23L/CEsiMVtJxQW0kln+OuvDPV6xISurGb1dymiGlLVxJiD4Ym
HhayORQIIM6tsTgEGciWNa59Gakbg07a25YXF+fyOB+pOmSN/ccV0W/0rVKXNXg+p9WXZOgZS25j
zmTmubi3XyxBruInRDGoFRlm4IL74RmUqOX078/1Vd8sqFk5+y/7cUUJF45ULtZ6U/ikejAN0Yo8
LpMESoygRGr+zzo0YPfRUXHAHfMuiO7oFGeek0ZxDuWZrkkiq7hT1KhiK8dI3LsOmFcEz0HSX0Og
FQ1sE30Y6wz1RpLUZGzRKUTimCcWJ3e3pU/pv20mMESKO21uSMBYEXEjUBK0mn5CR1ypCfOQq1RP
XF/8F/dACIlwTPkE/X8dWHRFxduwFlF8hkMmT6jIETzhynogqlInwpFkG7Bd+kBg3PyIDvy8yPTF
tQoPZBy7/ewjG9l4ZG8tOcI+KIRj+GeVp1jScx1wgi4IlU2dLsVmdWl16pSzRho5Bw0DzXWfwDvZ
c5qtbDI3hRpxDFHqnC1oWmY4LHVPEUoU04HM9KKRZPA7Jk/6fdZ6squemF7FbgwyzcCxz+H40lz9
4yUNMVY+y2BGcxvk6IHhBn/Sh8EhUm1IQXyvOHvO4RfpWbvuKnnZUZZLfKFN7LdgUlELyPqqPPJG
k/GP5zV0BZuY4VWvcHewwsSlW6zVwQB1TSywig5EvGElkiUfK1JitXija02Opf0HCjzZwe+xQfQO
apqpScx5L5/xtmBf2wbbyXVkqlPzh4Wk0cX2NFuKAc0G9WAOCkLejaBpzfYhprEKEZ7WLSIQT6X+
JiAgRhqTCIkuShccLkEgYjSEdD6J9r9+4jDCAY9vaPDfEFt/SHTrm3kmAhVB8vs+/AR2UuqjBKKP
z/7wndzjsUrw7NXUAH5T/04hp3MGAMZwjydinTApLLkVfxgBirpGdYaEkoZ9JO+QuNgOLlbqCSWI
9yW0WRJb6pBkxvRmmKG67mRC02ZAbF6JYxAZJOf5YdgGnCXrKZEEb7zDFTXXRid2RrSMZATA536K
piJfnzniWVu/Lr1c9XAu/Yym4+K5REa2fZ2/TG6twoSWF6T93vI9M5r9riyg3kWcTSNNJtptT/es
wvgZgLIqFLBjiaEWegbhU/nSz5bBqzYyMSzRpSkLEpi6DfA4eC7dhLBMZmD+yMFdaferHFwsbEyI
1tAALVErcZtOJYINBYeCWZItcGOd03l3TuwK9xt5EhOCu2rekI+yuBfZB/F434kixn+Dh/HDbvYO
A5nmZ6wiEjFwriWkU/dangTcvTYFgZ6uZN+sPLMY9QfM/b57aptjO1NWG5yHB/JrgOtJnxbAsV6b
kGNyeWy/GI7yAPWVrxwmeW4vyyP1tiODJZ5/P6QXHMjWfc3S5mONPNmxlqS3THeBdqcQpS62XpkW
y8D45HtyXznCBtfSM7gNUPkEL9q79rZru75VfztMdYTKvkTPsbazqvJQts84buQbLKjW4FuERWXP
CGO43dZPeQMr84YAWOCWGWLIIxBQ+bgm8v/R3BYc4Duaf6x5CGwjfDux0mTOU4Cgvdibsa6V5fuG
j8cxboHaPdH2TMcQg2yuXAF084P95HyyOYgYAw9jc7GtCKMRwH2J2ySSe+q+WlrLC12zYqAMiL6R
aDM2lIrraqDWBFh7ivJzgwcEIsmpCqAUEv8c3uFW/ao+mtdagapGmR7uGTKEGwapyBDdSQmqTa8V
AEXBEnQ5dxBTPaKkUH6DRGkv0FWig7RkxyBWx42FFZxgUjH1cXgiFqkKUBemgd+Jfx+7bty4Vn8D
9TvF1C/rBOEJ48IrblWhPv59+FqJDx9LUG1DhhYNj7WHYGUtUbShP3QJqdl+8zixozQXgI09SIEB
tud2sHk3ZGsASnmxI+hEYwaCv0ReFIAoSZP//vQvA8MGjVE687lnhL2S81ODEL/8+UmUDES7Ee4f
Yth+KIkB0w2lLjGjOpRIF6f44UQ8ENwgNZkGhNbQemza3YhM4G/aRg+5UqIJGHudeUwIja4cYpFp
Ravi31kddBljHk/t/ZAWPJ0tTT1+g9smAIj8NE6jsV4Wxafu/qW/TnX2h05uPfvdRy99/Fwazi8w
UqgTZAYb+i90bMeDkG2DIER935T89ylK6ojtMaK6kFUDDTFISo/1N9SJD0BkOTb8HVyMpq7WIZwi
wDHJRlc0qLDZmRe+EmyOMsaOloLSr9xtP/HQKNcl1+zvLg2XvErN8KVqXzfg3ET+kB2HuTcDF3OW
IaQRtq365D9EIlfAAlQfULveaxt6btqsEBaCmL0x17AtLHkIZ9vuT+yENXYTZJoN+fjcJB+nCjAX
f9tEL3CnQ6ULpuYr/CPK5mzqD7i+WFPcFS69K9IA2I+uzC9QCQ0bChcgjLuXXk1RkRduRjVeZS2E
P1Di9Xcjap0G2de/0W/vOjgPUq8+nkeZEfjHIxF1av5JE2BlXIOfQ3AhlfcUHDbln1Mpmyml46/T
SylD1PG7hFzLE7iC53ZauhByjL9uZEOXX32IDig9z1aS0kfKiRIkOhzObKcswYxthGWajL3UmO4+
xNIYaNPB3gwX2nLbLc34na+1ICcBModpY5iH/ss44JJOkyBd/GFJSvN6FfKqA094MN6WbBrvPWHM
x8zQzxzuETebqoTa8FirFAkMq6ncNZqVbN3EaVBKaGwa2z7zvWNY3V6P0kvvL0A26Ozo6RhNtsjZ
fSb6SVuk32+Wuu5cIdDic2ytIKf2M4HkMwdE80imdY9JbX7aSrpNn8rWyxhIcf6NQvLlz+wAvQtQ
fpYd7KCMUQZniI4KfLvOtwFbSeJTojWMHm472kAPi6AT3YjHd54Vro8rCIXovfnHc2dYX1u9PTIU
i3dKyQQO41K/ot6cQN5Srw8GritxbqhynN1Gj+bOgkcJ/cQu+abaab27LTpzEJLOih9QrOIBdZCX
SuB3bSSElTFgdFC8/7CjUSuMlataME9SA0VZExksEfU+Ngz0C9Ar6OPn8Z6dk9+K6c7h6bRLz6ol
ujY2tozLcwHEtkSAtvBl1zXs/H86LDbRQUi5Xbg2DIjYP8tz5ZomZHo4mo6GM6plk9RfeWE/LVqQ
MMS4p4ZkvComFASUiYN0iSZtvD1P42i9HwISgNODHNv+zubPAo1TBLtSNrGVJfkqYndEswOWG4qU
2qLk9m0n+WsaghothwsBS6wgvrxHvOy4zb4RBP1yhrHzjqaIUx9+xkIzbKi3sUQGaHQ1IGNrAnfq
C3M+8YXnTDVFMHYO5pim5k3iR0gW1fvvkx9VVcxp8Ez0hZk604+d1hXKQcJ+7fXwCA28UXSjzYca
xAdNLkl40RTGO+WqqyERlBQxXZGWxqQFoBqhztQ1AUU0/wV0HcHtJeLfoz0I9UMEVY5Ucyber5jS
fU2GdK0OPS0iL6w5V5khqpdIwQcss/GkQ05cirt2qwpHbutysA6IKqP5X9ghgCzF854wcQhSsjv0
ZfFu2RkaEmNsApzDBoFOXjPWrKZPnKvksG4yqAnLOYwlPRgw1Lg3jR5XoBTSxRI47AMlj8Hlgf2Q
5hUOD1T03KrCq9EACEE6rr4P8K8so49Nrfc5lsDwJ+KbJ6YtfTkFOt75UhQFXEOLHIaZzySLWmM5
RkThKihcjMMQcFy1uR/iL40Gq0fvusP5vboxriEqK+6G2PckUtdYjqB9nOfuewLBbSSdKDWaSqpn
QHwKA5XL+4Ruy+IDeBtcF+fB3kLmof2H2LR0yQZyVQIFiANvNohqD85PdVO4a3fI1bO5XVNUpjA8
b3EiC33EfXPhOn9KS3ppvZKxJOkEMoyV+8CNf23qgnmPbnI0F66EWtDdMVcN+h1HgMoFzAZyIzyb
Tpz7NU6P28xPY6f2++LJ7zjVG/akJeccwhUKi4GlRNpjXoZOXt+SISweghFOnpkmobyNN+otuUnV
CjvR986t6MDusEX6XKuJj7P1vUazibgpxte3HIBoHhkoVgxRfqKrKm0Vy3CI09rF9WzO01BAdjCt
I3RPfAKMrtoQd1KPEimqgfTOilpWk3COHVrcRlwIfulHn4JUHCWXjsvFw7s/kdAyCmtRfMJ2KwkH
lTPIWne2BxjqGzJspuXekc5zhlpScFccv8ZbjxJyl1HjfV1hvbDB3GEIR5YxorbIceKdw9wKex6D
Uw+4aKbM4MENl39ViU1zIyaM6niRLGSO5K0ycEU2j/NIpIvljpzCMMeXTLoGv/9GrRfaT6T0THZG
bxDnVA4R4OGeVX6cOJ4+yJGGfQxWJ9lM8NDwENEYhhu1RICVjHhcJ5GsPrOxilSmgbF1Z7x3unDl
J+sAOQ8oNo4pdHcRLRCrhe5m9PNxb7CwvqIfuKiqv3fqYje98yk4Xiv0FcyX0pS2Dmy4inn98gty
GWQwgQJXO9byiXy34W4igVzwkFQwl86g8QKr1IXa7fNGrguTh8npsDZxvAlgMH1x+xm61DB5fVaW
S9P1VV14F3GXM+r7nP+i8RLWTryguRsQ3yrLXQztZjWA1tbWeZASV+hrUZI+agxYnM4paTi+4rFO
ZDLHM06tlxEfUvQRSypibwoRiu8tW/ZaHfYfdJP5ZfwQ78ihJWBKshFNNFdiCShSNZJ07hbDz9qQ
dDdbgpAq6mauJ+KKViJ8rnRo4pEZAneheQ/jIIIDTADwk49DSDgHhDa4J7GZO0zoXfBhYz+7rk0X
Xzxh0jvGKPBuMJl8wWVMKeX2WEqNT5U8Bc8P65sP1eJTsIoKck1Dxdl/Lj/2anEEkiLpu5wVRgDU
mM4ZiCd+c79pfRSxTuPaLiQkCVzm0lE1VgTWHq4yPq9IiAP5/DyQ8jiQIEgTJEiT53HlPcrzBCIB
DhyO7RM4Zk0C0PQDfbVkB2t+0kOJIye04bh7TqoQCC0Yg6u6cNvyZVTEw37GP7lQZIdlskZ6Z3Ep
CEwTE9oE00e4htegWCE9Q6QH8lb50mxibpE/fg71bpj5xgzvCHFXI+uUJTL+DlCBrjeJWnKE6lJE
J5JwsgreVel2RNcaRk3CyBa4WLaZokysvG3SCIzaE8kTr7huymS1fQZxidJBzL2z0ZVeOewCa1YU
Ukldg9fxTJ8aPDafTE6kCHQOVAZFrqxerLx8vqPylH1zrM35cD5MVxXQ8472TSwpamucALvMKved
Loc1cQBWLHQswfhnPPhsl039l1ZZvFEvDH2rduMhtk7kxAvl4xSQ11yCH/xznpgzGONdln5bcTFt
7mk7m22DTgPXa7cSCxUtMkjlqR4O7q85/n//GsW/A/Dox34LSpLt7GVz/ljW58Pu51OXsyAUPql+
r+m6u8v5Yn90CcjwChupU6ywKa+N1fvlK5xiCFF0HIfrDavreNI8xI4h1G6csV/XMTpGezIZgcRb
VqJksJeowbKs35Cyfoch3TxmhEW0J7ZDH2nwcS/l+jiukLtAwU97ZCr9GCZRPwiZeBispTAReyuv
+5Iz7Mer4S8lT7R4hpml+VX7BWNZBK8lc9svfATPHGxacUQ/ihBkFSr31/W5kQa/vK0cOmeyvueg
+FRKv0TFVLD5q9GG/Np5fq7nIJV+P4Jx/21nqa+n/RCO7WIF7IbiWhojL3Z0KN5VaSO/amRmv7i2
UyhDVo1782nTKrJ/m6vGaTXMzHbF4LtLkBNjvJlOd1NvG0qC2cz9Y23Xz534MX0EubdseXuN1t3p
X+m7u+dtHcDxxxao9/buEeZoanyim+8KfkUs8Vl+SL4lRSsPjE++4pyaqjCfZOGpCJokxWHr5qm+
xr1u/Yb3DrVijVTjBWJwOiFDDE61WM2tZfNxq8T04/JQRmldxrlq9qeAk9/qS0gubAGgQNOBhJSo
evfqXFE0RHJT24NkQVS7sPWGrJO9l15olWY/U0CLx0YBo0lngRWDsLGJDqqIIpxX5U+qrfTB9uog
y9wbHEIsI17ImvfuKGFHyoYpoKVCWPG2sUVWdSqEYJ8gAlKorKgWXpeKXHAdrGOhdrpOnk/0GM73
09tWJhvuj3Qvm0Lb2ZrSLYKeP92/7+DZxgtPMIXkaCr6dynxBVXstvpD3vC7BJXEpraenZopAtad
XLRa/C6yxKcKoNWL9ec5NGLre7ChEg7aN6kDYgAEoxn3npd4CYCKxKkkG6FcIstmaJWfwEuyE9qy
0A+GHRHR9bZqily6+IPMO6/UK4cHGqGeOpnSNcqUCtV06xzshK5LKS3n8rn9u1g3pkCpasV6ql6s
w/RTrN+acgx/9w9twMbtTfdyLW2LEIhBADwJab8Kt9KJnzu453PhCyZlP1P5Wvi0rBrPKOxja30q
XZrZXZm/9o/wDC6Tev9MCa6xK/GauiTXNm7N1/fUPY0zFQCT9cwPr8Ale4r/g7opUz7M0jR8fX6T
IeoJzvoCJmO0g9CJo4hgtCYgQUAXW+AqbCMEvBC8I5gMMIN2gt9NgHXugXMAiR98VSjGhYnvAIQb
CoD3v8a+tX5PYDv6UXort0Md34KqglT93N5DfLtu/MLq9A0vMuA/QBv1QaZ0H0/hjz7Vissnxmrf
d7x23WfAhP0CsO4s2PeDhLDXmGlEhP13e0fxe5/SYCoTfOJWXiGwUTswXx3HX8OnirjVdf8JMye4
h7x78vIBezelzXTnrb28rftnRuqpcgIUO5FqjRPCmMV9TqRLk4JKEm/rJ37Kjxa/QagtJesarItM
t64OIy5LWjC3b5TfesM2QE8bgknYLugbgGLguQJ0iIl7uSrbRI2/IiFPNhYQi7SFEeRWKg5faApF
OQUMt0SAMDPYlovCiuwbB/nMY3k3gAPxecxq8sTyLlR7a7imD0F8LRfonZdfFSNoAzwLrD8CQWJx
6HEAwdcRfM6PH9OE19XedIAccQvS5HI/POtrsV+8RN8bZbgQz40pEzmU+KWYtfGb94LY5yoGQHlS
dfjKMtR+xNwP29KZEx6DK/xi3yE/o39eL8n2DvzdcH97vzA0Qjo1DTk8keBStmbqetfIDZ9bqzHE
gZNGOf2RGmzGUCJyiQXbIWdYn+/Br5n7XSXNrXyH+V+Wh+tmTVkKpSfh8XMHKW95yQDuW8doy0lt
/HCrHlrFrvxZ2/cdqKTn6k8lF7zwnW59h3RyYpfDSlw5QtzFIaA//jgAtfg4wsQXXaPTAJoSiAML
lTM3Jk/vPixApEaRjL0gLp1pCbqYMAN+6ZvL+K6m6tf2tHFtf1fXDdp+x1UPtG6GFj9TSUUw8cL5
bCXEqfZUppCHASUwTu5HINMTx9qGMn4dWz+gq9ZfIZNJPy1wVQw85L7hMaL4m0mGS5i3W/vjt6U8
Ds4f3w7aH3POavzrPS6lTK60zdK0afoFaimtyifQSPQkXwOzRjOOV6F2looLooiRWTOmliQVwDp2
PCNo+wx2+YbG16117wkaH5hcPJkNNoxrHPmkNSnHls/ze8MLSWpHMvFl/iAxtsgM3+crCZkxML9K
L1/eddLY1k/T/nkbfDx6R0K5tEHoH6up8fPwBoQacz+XqeXDbz58Ln1fKz+tl+3Hpnf9qW6eS+ld
7VB9mpTojwPs/zsdFOkJtA02W9rKTSu/b5cKnsEeZ5q/s62oSQHo6Er1OM5193mhpYcvkiJMQbh3
8FXflveY6nHYJVsmvqkeFXz89RPkCAk19ufSkaIoyjKwkwg/VCCLTWxO3yVZRppc2FeYa9xaFnvq
cVi5u6sfOjiU2GR+E1QId9SH8trI92ximMV8jqWL0k2jdD1v7GHq/84NG2qtYwSrk4f4X7w3di/N
74NOIipkYpjXdkQlSVDwKzwfZ27LSHa68d3BOuQvk1Qp7F28EiIKq9LX55TorlHb+BGHNBP7VAfw
/Hqc65ik+loMCc+f/qeeTJ/mTWQQAc9TBUbxlryaSE2qgU5ob5hAoaZHU2DZsa7cOfswjUB9vBeq
heq0YSuV5+aFpY81W4Wsn8chPsw2vLb2EFgnK5xjsi84WvLyOSg0OA9bXqWBZkBL3Wl8LhHVbw2N
gUy3KCspoHJf/VRsKyD7p//TEHCwt5DBpejyBIbIdoYSlMeZzTlLjiGC/blyGqojfHg8PnWg/CpZ
1KrBpNIhFqFVoRL0dYMip9C/vBbpWHCZv5xLNHv4hI0fa45Oi0D0qdJLukkk2jUGlyPYZwVqqiSt
tH6qUEWwlsFAxtfi/SV1Bv605rkwePqgBIF6B9tWHUoTqp3QYHyNhPhDyVOo2hBiy0gpb27DXMwD
mW5de7ng2osHG6LFDAylx/6x/4JUXVcvtXXVn7vFuvqYXWorPpnFwFkd4A99at7iJ6hiyDCVP+Vt
w0k9IgeQErRHSGSA4w2skyu3atDiPa/ZO7ugq21Tn6tvtU2u42J0p0lhji5iPv4wTIrRpsv+jU7N
7/a2/dv8xY3YbCj2+6s4+mpm54pFVOaCypmKpRa2u7dbZbr+S6nGbniHOOSPT3yPc9FfZTvLR3Sv
hLCEEiPrRCheG0thWWyd4T05YXVCXULbqWhVe9C0bIoRuq9mak8sgsYlRzRh2iwG+4alEQQcEDfR
V+24/KrZEi0bHejEmOZj9uuy2HP3ZkjiULVH2HZeDA44inJ2mle/8n8S2dAJosH8x+skMTYy3Ni6
8VdzR+Q/7f8BZWcF9cSSXbPQUU3RbwHe/f17rI6g1D/21F5J24oN0lvi+0v1Z56rnRr0deC/6m5+
giY1XwY1jEWsYaJvYb+Mb6h+oaCQwCBXSnfsWajzYW4WS7o4TA0hhKRDk42Q/KZ2xQKdpDpyMkPd
U1QyoQLmtXkp01X0zuRe8AUtFi0SHKcghjeTSSQe+pEntpNtM3q6yknB/hcOou2fL+VC5xH8QfuS
jzZDG4j6DUU8k5tl4WaDDUbZMba1XbJH8gSJCnkq7dh9FDhRuGuHFo9i9dIN2zkdXHhOy5Jvtu+h
lK8fWDzs1pg0GlHCFd6oGLKzyzS2C3/BtEJ2k4vyPB5MwK4ilz52Q+O7dWls+S5OfNjqCpssujSy
WH0taMsYIdQnoL1pe9XhBrWkR4TiB6M6Nw2EiZHDXjInZ/UVl8ZaBHpBDNOaKysOWZ8PLPQH9i40
taC3ZlmsZCC6mpaxje3FY9cJC8F1v2CsDSi0LHD1syWhPsDjbkFsheVyP8Ikg1QH9sVM3BDUMTd5
ibS2/6cL8gBZBAuSmuvKyy0qwo4ABu0pjOJQxLH64avWK5/rz6XMIKJ4+uPek13VWUtm7hyuZ2zL
Zap1pQAX8rz+pZsOvyaKFLuqZMNXqHawm22zBaszDy0upfj09TTYubyxx2iBU75V7ncSNt+11c/b
pjMFX0Og5reWORASerDlDpfqY3F4gCJ1OU9DvpyGHrj0QX0AW21SOGYpM3YLRcwUXY2+qzD4VSTl
oaDLOlVqUWFEDtu4IiWkPaPE8qEVbQWPhvkRFMp/PYJVf2alcVlccNo3iWEVAwqxvkS9Y5uBILVT
2Kp8BkmZrdzO0eVWyh6C5+dt6fFVvqTyTgmQv2fg4KBIipBiFMI0FIu5KD0VtAuPIDFjNH6q9ILn
2plG+Tl5ewJiZljn7w8gzxSsXOqE6wADWWKyWC4Ah9JnFcAM10jFwIKMLebjbwN43rhIfMAYOVF9
AvI0x8R8HGjTKakHmv4aX6rBwWA5GFTJDpcHjFA8kKPJYNGjmAL8DauLHTOJnktRgWLB71L0oCie
kjuWrFXyxG3BBVGdhC4kIYMZ9EUvwF3zRstT8qLl6zrYZcpfCDu6UgbZW8QWoJ7wa9h8hKgqGKRY
9ZQGz+q6XLG7xTAPcF0A2FxELi7J7tFZ5AY34GLax7FiI+TLMseNmQImS8+ltxpc6KNKAUepRaaa
zF9PZcgmmtVH9CFhx/C17CV0dPWQWsdNIP8HSpmHhoKyg9UffsALty49b8dQ++9un4XgXv+FLPDI
WbaUO2QaWrYbpGziLZmwdF/iAkJuRxO7yc/cpiOcku1LmgQEr+mi+wxhUgs/n66lNKS6sJ6U/q6t
JxrS3BbpLnL6fXfAvT0TO16kiP1P/rYlcuJr2ta1+tdhqrJYR3Ihxn3XGksSBKwMLUGZIhEEzBXz
pUAALG7Qn+z+qrJk3ChHYgEIfuBZ/pYCPlVbdaiTp80JD33RBuUlmWi8GIOkukChA1Z0TD2JisKH
fDbjxcAyDcohEfW5KBvlevJ+IddJDeTCdNvAfGYIfSvh0QNq8n98BZkwaD6JjH7RQzMR/aeyevke
poMZphSVlAgwp6FdZ0IHsgm4GKQyd19Z9mPZR12LxuEeGGHjZnzB6lI+GOsitycTFNSXxdEmWDX/
iEnBv4y/pAv603Ff4+4OKEeJsWWg19nLVaZpEI+fMDFa03Jk6E05GXVFY0ZrrKPV48r4uQDIgkjn
FbaZOy3GRTADpKnztSnRA7E5EVXYFOxRptdNhX2Ef47ulVLi4CnY4ZlMAs9+koioEWY1c7IhrLVC
9u+QYtN+/fAfUee1nDi3BeEnogqESLcoCwQiY99QBmMQQYDIPP35Wpq/zsh4sDFCYe+1V+juxaXB
zcIX8Z7do1V118w03jwcj1WfoF63BMGypqCZl1KCvNag8ITSY6+r3LFe4WWJBsrvp7AlsjRhDHXH
PZTuYfCvjLGG0Q5wFvbkJgyojoJ8CNY92OP0Wemf+6COiCSIUyhi8NaPzedy+EQdKjJRLc5T2CgC
igqqvW8YEEQEa/WFvk6Ugh5yjOS6VXD6/MtEFhjfPIKhuAGHJXHK+/AyaS7QraWuPVFGUcinnd5N
4jtmkVQEswHtBmSOYhVehBj/b1YcuZX7AGXW6BXuWTRgOBOA2acuyZ3g4VwTtAMTV2I3ay523gdF
2a7eiPIgxXV5yyBkQEoT94p3TCTBqt2rOpPRn9y9uJsPO9lDmLYC7Y8QR2dZfrbP5AyIL/tpqJ5b
TSL73A1Xsrsbq2kS00XLZOZwAp9wJsfx7EO15hKhIeDgFDUclXILLJKE1GN05oBZ4hZSKYvBLePf
S1yBYc7YUn6qaFnEkOxxzPIL/mSkGa/0VtOSNGIK5VeNa6caCABBvqsWgrPRJl4o2gdo1jXn9Asn
tyj5XrREuBRnXKj0R6J/Ev/Ds6vfydubfWDLNB32pRVaB5GO+aFQrQz3CZLRpQ1oxSUQvVK3UfCq
wcFAleidyHBAPSKeRqDUDZiNvEK9SdXq5qBBE4H8B3ADEBTDXBQPukyuWMZ7WMSeFvpdKp6qsJpb
PtbFviQ6QWee3byQwhChw31RfRX1CP1Dznr53QFMyzRlL+rpEUG2yUk7MGS+I3aST5GiYKqqnSDD
rLrA6bHBDiVZPlB7o1xTongmvARzr79cxygWK1Ln1yIjVQDENTC1xOXroQqDeSdyw4oqLhVQmF/T
AktD9YqEOqSDb+A986Ke35dkA+IEfLhwm3oAwaQ4peRDXhmHmfCwRTMTJIdZrG28VGmScvOvUjNo
fagTa4sahvAPhzFMo2ANDH6oaudakpno6Zjt1K85my6iNjNYxXxvwJBHCOeG/Ik3exNEEkm+8750
/MBXzIHN8nHCSBgSbuJB9/jdGrcVC1a3zeDWufkUE7Z2Cxx78CLdQFlNiAtnyNXgSV83fkwhC0uj
DIfoHwg7oABWAUT5AeNdlZKValdOk1gonxzqablSZ0eUWIpNQjy4GHy2TotczWv8OGJv0k9nT96O
nvXt1Rv/2zs/whSWpnO9jT9ReXS8uSVRlDfe9oM0HFWSUvt2BUt0tD7vyfDWM/EDWsxBasLca9Aa
6/VSpduAZIjmD0khPpUqSJvPJskByn81HFfd5ZKEDNS7BKgGFxky2BJzCLqgGKMMLhlEJVTYBxd/
jbWhHoq8g9D2qh0rs6O52Z/n+J6TNVx1wVPxdwxp6T8EXlcVVAHVVGIfqtQHNBfHSm/koMBycHXn
/G247e9NzKPY8CrPxIggDbnM3HmEs1iSVb/cyGfQnJVG29pzkAbQWgV9AQ2GOM4ob97yhA7mlX9N
eAYlx6SWBJpVoArSRxuwoV+P5eFDzoqT5gD6Q0EGmEgsOSD6Xu12sLDHADrmSy6YOh/zWWbAjKG0
2WYRE+BZSwi17pZjxLD/WRsp8Ftq5U0EhBYBVjMuclTtoTw5Qc5jJBhyG0h4Hcxm0p5BLkSQAvJR
Z3C1OtiSZcClsLNlCRLsrb8rwTR61q1bE+ll7mruY6uQLBbAAiFFPVoroYpf3XpqG1PV8FMu78bZ
t3rn+jCtJdYbbuHVvhqEG6csWtV/cRwR02vmknqqiUnEXQAknayqt9IpeC25J7nUmW6KUoKgs7nh
aMMhUcsNrnBf6SHbdqUQXsGopoEgzMI4LziutyMmQwmBV9qxolgAiwM0MvBkVL61v0DCfFCvImnt
H6MHDhfckWgTfjoQt0KhBV4IYAsRA3NNKC+e8INsc38sF2A85C6wJjBbNUp3FAiQpK/gKUiZtxBW
eC219GsdBgwZjU8MIoZZAaEAOs5hIKpifXwEHP1SdPZu9uiOg8yYUzWcsAFch4LfmaKFr9nFipuj
LGJdfHgghnEN0TeIa443g6+zD6qeQRkO31JP7/YWErAcR7NfGxy5B3Qdkarsjabo7BPrs1rdQtys
q6v8QiOqj26LwQ2lty0p6fZzQ51m2lwuMuflm6/Rc3YHlvSkpDKqtJsvpwQG+9T2tv0+rdqdVwcn
wm+XUBDdjIw5WSW3PjdctEf+TvQ9yYtkf3yn+OcYc2OeTZ/sLe+KciVbdg9Ov9QSUBKSKscZevK5
vRsu6Dv6oaejmrHm4TDZ/MkzoEBCElIbQTF5nbwHNdGYflIiTa26KfiQ9O9Qh+y8O8eSRXWws6De
Eb2XSf932nSAUlXBVxWQYZI2ZPMXFv4A7vSPoiyFPvwkD/nYp9OQQwqDBJ1I3GBguUeKh3fMSXmL
sm0gvFQaVna3NHzM8v8dTC0qbHzf2gDZlOceAtNNLJGyhqx0Agdh9zE4KBbxypAJDwqIeY4TWM8x
PAUsle7m9rrV4y+Zo0ggtdezr0SoBtxPiFP8f6A93eyCBM+MepwSS4q71QQ3dcKRioUTlLO4fsjP
ICei8hwVQdKcYnqKWB5TsVSTH9NVhq83+ZsOVJtCTIWrovLIBBJ5l3gQRTMUVfClemLeVGldORhM
ujBa6PyCbArJW/83/MGyIHLUDUd5rgbHaFbnok60GPE5mCTWJlRkUAuTRk2XoChF/teHEDuASEpN
bkTMwhF+ObO1t+LjOJLubEZ2GiEd3DX8uAlx7h/aLOiE8VE4br/+iD31FJ9LDqbl4aTSyIhz5/MR
awlHSl2gXINb9gnv6IKwhtMegeiHIIbBd0aci4wGwjrQ0bRYAr4ZxjnP2sOT9DwJAnEZ8IHr9Pc8
Ty+oznGYeH4cFQ19wz/MJ8GwStYL3Gulxb6gYq75KynFVOmGs2iz/g27k3AAv3eDy9zrxd2wux52
fya72QYUNQ0J+pDqlmAXmxZ4wv53CkERovU3bVu1uMmx9ADqyFnJHTpZJr4E+5F55ima1tH30h3j
KonrIewPBkyrnTwd/eHyP+6HXhHGSOIt4LfE+gYAwV6+QVf6A96L6ZfWsgKQvKBDEDMMMH+oOjcA
NjrKwqEqwAjKtZ3Ro0KSlGwALkdjYtrNrqQDUVt19hHjmhDAGm5Q/yKg0PLD0syLDaJeHPoaDv0q
Xn34mwZyStzu3hcDnN2tajV/F6g/mkG/UAJu/EtNX01kFeOaVp0u6pdO3jmB9Gyjq54HBRBEAAZm
PHojBSmaqU//KDFrLrBnEOnvq087bftcAZ71EHcAl5fv8qG16OsSv8GEAiDiihDMjeWxF7cAFoW8
WZwWrty9J9Ze/1vLlQi/IOzBN3I9uQ9PyY7ccHbhoOU7Im9FbyZEWqRDzt+cxy8hzsDaCDjPEgQJ
7AhwLXXv3h7pTlSrQkHaVAxTqwMtgnJl8V5XLzhWuv0lPlbMJm1XluMtj1an1j0CvL8M1IMFyVBQ
rxtsyWOW0Gqm1EOrHjuuOywwvhD84+EaQqnQ/WTlgJ5/YKk8YRwVD8HICznfvKvu9OOKsPeB9ijt
lHNQm0vhXYpA0olXu0V6+wLukyR8ivvXmsuDkBbnBrJkzTWcgvP8n4dWlPbk7uYcHjlm9LJk0e5j
MbGyQ+nyC+VH+E9HSgQK5tOSK0bUFKhPIUwh2qDupPh8L1cSLkrmTbfBNhDaR7+YgxPfBnORY8Dw
8oP0iugAxMsA7E0WZGBJqKd6LwDjOBdC5hehgloeFLB9Ae7KFo3l26cfPDwa+UliptwAqPeh8ZKE
pkUyfgPeYwgwA2GCSCFGB0VQRjHU1pHtAnPwhOMj+WbxujRKtOl1WjQjtiGZDQZozmrsMHA0cbUb
/c3bSvhgHRpEU8YnXy25SQxU6Oh5+w7FsHIdca/C7QjIEhXXV/s2I/qgew6YJgCslH5jWt3AyUUa
mGlHtnJFFnul1ItglkdATNrHC5dGe2NBozMAoUyJzEzeiwHbsJBtKJVjEHufsohWucO6wsYzlfFu
wVDluxu+8JiH/HT0gB8G+OuIPCKL9/EJA8ZukLoV4IsoYhClglN0iT5rLloSbp+v33IP3RpJH8JI
6ZB1Up6O9C/z2PAKygIRMULXAn8X1P0Cen6waoGYjwNB9rRJZlrVxgUogZu1qkTl7ypiATZ9QubS
/CCT94vxwHDOBwMBv8HmDnAKsSedb2rKwpijDgKu5Pfenj54k4jod/DhFIa4kWri/fay/M6p4sAu
2amaamu4YQ5c5Q8LdibgeaaVSCGSd5LSBsRBNaotwlWFrLlpXi4xH4YFP4E/EYdSD80ghdX/zSH1
lWWm5FdbbkTL2kQSt1a4sMAH9J5fDcsI8CNmFQ8gsGmrCKcwQg6hiSyoXWQoVzgXVa/7dDN+T1cC
lLSU3VChCEQJy+mRmgtuByWYlqfYg0hzqL9RIYtm1BlWHLlHK16x9xsrOrdf+ZT1mhWYkEcwOnwe
Hdl6CCpfisanCb/DTI3lSYt5Wbe+c/CqBnSekwNuLu8JeUX+SoNsCKAdT8g7+6SGCHNzcqjiCdST
wd3FpR6lm7w0UyBFk+hIIZEaEr2xu7yFKryCZCUWcbIslmDWKiKnFTms+MF0eNDsqR5sPDOf2kLi
lvpKLIgyQcsfwiD1Xdz4ZUeJCkXrBC0+EQXcRiiNyD3kZAM6UG3W0hNX7yrFSkWIA8NKUD/exQFj
2QBo2YIhAhOQe4e4nPAV6GlzeASNkgRXAVQvy4PU7xpMvtRCodwjm+PTEuwMbbLWM+MmtAwZtgco
Y2nsa1NXbW0X/zijn4z/JoTnv6tfo6/o1a8AP+hc6TVay9tFltxkpk54NJoGa7n1tnRnbfbU0laL
q5bRi9PZ0uMMXpUa2xy8lNpS6r1nxUPzK+cWAcZEg4GskkhKZKKZYrT01qZ5kdvFvAJBhU5cZLGN
mFbV4FfPpQNVZ9lGAZ7n9IvlYXjKkTFDySZjRCFV1T0RYJ/kqmQk1eNDkyVHk8peymJ+8pWdT9OC
VlwPDotWtI48hkLfSlXD/295vVAm5BrWHTkgfBynPJ9K8/7QZQGhfpJzbsVMKkRfigzYt46jeeAg
8BqwyZhI5T3EXxEdjFV/yXzWD/Iz8iVB5l5uTY5mpaQsK6WPk5UQhpWeCX4FyNfOMqLCAapRgaB2
o3ymaiviLcABkyEUNLxYo0TvYWHo0zsPF0HZlP+SzgK8aLwqDc0iS+At4XDcABwIDvM6ZEHZWksQ
3uRRtDbrjRWc0SWvVzgrXpcHI+cJl4kxVisoMOpEsYgqo8XPK25165Nk1vgtC1p2nZ1m1XP7CKDJ
bNfReyEbTF3/1qZAiXkc/HV+8zse/VKIk/1+W1HqQbfs2PMoYu1W/rNsfToi2y1Cl3TkNzIJSung
3trfNmQ9kZUF+JaPrM6q0ZyUK6Sr70gycdhz0zMHYkKqgZPWUOp9NUZEDX5cQa6mjAbqVdZZ9lqv
FDadrghwTbhVN3sXyFwXlrkKjeFj6z7LhGgGSgi/0cMwGQGZQgK1ddeLCTtWsxVh+suaYVqvdAGV
YGFCCudGgERtAwAWkxvxAKHahRvS/jAe4Op57hSmUdaP6gJsGr6UIikc9AupT63NAucfo4JfSQqC
t2nNloSMSgPsIgR2XFga6BXYHP5WSRhyjTkhDHJX8QnaXR9jLfld7O3azOlXJBFPfBLaI0JK4xD8
M1pCNDHAZcy0I6ywjD22ud+eBUpwy95T5hBTQKkTsS9BQuNYkB5MwI3Rq1CLw4rQeigfmrPjkF5t
E0O+F3NoZ6/ziwR4DElxUgVDHNV8KYCM1scT78PGzQVxEBRRbs2FsEMchYQ9R9qYpQt33+q+eyh5
TMXkrH+rlUXpt/q0NiNAojS+30Y0xgX1UQt40Cr0DTA6qmEsZfzqTnVcoX9ksZ3tVyzw+WeUuRk0
DjHxDYQrHrl6xgNDtPlJfg7BKyfY18mYNclOFX4xefqpcmn/ecmnoeHcHhDsJTVi5ERxcT70SIO7
U119XCNrX6awnlcppk5jVlMc4Pt4ERlRHRc7Sp368pm4+1pAYrdvLg/hDswiGZ0ZEE06+PQ4ybhe
cQBrBy2Y7Qur3GvSTQX85IyCrVp+51ViFT8pFNcRgJSbJO+q1n/NwZPSyKYxqvXNwQ5X+vRn0Pi8
eBh5Rzsx1O//2hprmhXUlSd0w6LtigSiNr3KSk6OFiU5QvjnslJaTZ+wbBRuFB3U1S+nNZKvJqGd
ou2v0DeVmJWHovHVbwQgfBs6lR23CAvSJA4sdavBCTNNJxH4z4oZ35rVjRGPyxh1/t0vRKCqjaKJ
XZql3MTOkRRS2X6NNln7NmotS+Cez3bLfYEOCfbf5qlLq8Vi7MrZUNEtyRN7PA+fGBgcY9lFGVUZ
Uj3X6JaXcqAIsnWJ2IEJQrBH040qBtaJwEiiK7nuEcE38SODF8cda1oElgzcsdx8+YlYTWjGRcFH
6jGyPxoCcnBRD6KBoAIyBRJUxzGXyc8D42R6JQp1Kg4V+QEYGQiLqmuN6t/SrVAz6QdRjV6/c5P4
bZGDJ9xltdCBfit2XeJpyRRwUj4xQ7/+8m4+7kaDtBTGYD3Gh1caG5d4m2vncB5yVq+UtMZM4/HV
C9QUZUzWX6wmdlu0u/6gV/Fxz93khwawOlJtolRvhmYoqYM3Q6ggTxsUcyGj+gTcihmv7Vu8JXSm
/Wp7efVI76K+sazwXF/6aJ0kPnOf+O1h73tG3hOHZr+RrqjB3jW3tBoce2WrHop3VQzZMrtUeL1U
S7etdc+LD1rzxEQjcYwZVVil7RRWqSxwBJLHEcn3MJbiTjIUXywrWk3MN740MqoctNZepbHzNLGd
p4vt00BBOdc1eHXUbWYfNSkNJZHYftGiawSLrij+5yXdRqnFxIdO0mXBABKQBK/wFSaB2a/T06E2
AAmWQ/hO3e30kHnPu7UlF9JOJ0eSwnu4Fjipmf8AWfxu10etyQbMGsC77O2UH5X2q+Tserz4wpbh
wgBZv/gv1p6ddYZyRl+FnfNuzx4skoxGNmGiFCrgIqt5TlGMlcCSgkro/EyTMQnzZlzBDXA5AZrI
OElCc0CTdtYwhsjRz5Wl1yDXQNagbmDNSv1S//gjjr1uyzlYeHdam6Nmi/BDPWwQm/2XP6iRYdj4
+Q2/wjLVYNUNE4VP7ObCpcIRO4olL19PlkQ1UXXZes3LCKtINPfclWn+uAveihyFuqpLZCLjk2WO
7wN9vwWJ3zJIYujOqomk3iG3QR2V1P1I32XBDmOZux0JEQwhY0ANiUmNsEM9Owd36kqch85C4YLM
wLUnvAHO1qWdjpXHkwwwhYykX2l5l11P1MN9027NmTXSnzKsWyC39kWrEJ2oBhdWCHPCrKNLcXcp
I3LiKu9777+CCEv2Qx6vPMs9hr3w480eabG20dNPuNnHWZPQ9p7/if5Xay/RgHCwebt0b7USFAJd
2GwxbaXTy3XXoROlPT0ouroBlE+Yi0XlhlMjPAUPNzi9vdesNNyNmiW/SuBSk+hLjbGzTMJaBrke
A4IcyR0VJGXP6KH8W+m+Aq2HShQV2y04/NbcG/lV2Jk8GWsMFNklTT2aBbL+KA2H+qhs2p2LJy/w
w3fZpGWhuanpLtMiD1OuqwAsoJ+I0YFF+sLgv0HpP6Fu4P0XfrZofrKuSrXI8QNplY8sXiUmoQHw
DBIGKm6KiUp+yVd71wMiOfoY3YT5O5RmXWkkv0Ar4YsBVMQLupjSMzlj8IrN8AyvGcmfkCGXYdfW
opYuxQPtUGNIwyQfB7ySmyy0ajBaFahsFcS7SZ0ILM/KxMVVj1a5icKaaFuqA6hiklypKb9ieZKM
4CZzATNBqBuJpKpGdFen2m+MLs6HFmMFWVX6YMnPyz0gHSSRiqezQVYAbSqORNe2yE9eCQwINji2
Fw6g8hPaQIqGz4kA/RJM4oAHUp65sGJeJvIlpcqkI1UuUllDgSEYb7LbWufEQ5MgEpJIYfE4BIeA
fpCt9s2wayBPySu+fiEWO63lUUJU4lzq47kC5Ape/nEiB1cfUXwQTu9I0ffFku6UDoH21fYHdvN1
ko7UPkAHx9o/ECxHzzgw1FlVrSn8TIp/1Kd1alcSV+oGqhPVHrU3dMO/WUFxB5S1fMzUokHOc4PF
U964vsfo5l3dOOmqoNuwrqscWg3Etsi1CNUaArGR4aXYQx3jnLWrnpm60AQrM05LZWXASCRNOYqE
hLGOGnUjW6IVaknauPWMm21gOUgw9oK9d6UHU4Wcgdlwso7WHJF3lS4SZTyh/JhwKGSAzg41D1tg
7cwxRme4qCaYAv2BGOXKQjSDJm9dBOAZjC/lLYrMjv7fk+XRJrkl/a+MDzlCklHKtOizlAXEichZ
+ZQPSHgIPQGfgxMiauKFnLa+4kgu9gI6IZegOtDqQ2mU1gZKRwmWdAaOI6Qy14jLI/H3mNoBTTmB
CwMoa/RuVJ7rQYnDKzaqD3huRCm+VnXClX+fxMFwlORfWM7In1BDhGDmVBpkVJRPaYG2SACYJd5u
VunVKXLQxIoDzhNqCRdOTZcyqrsJVVchhgTGgGxnzhcrQffETqxadcBV3az9tgWi1ME322XRBsm7
Kldl0HSpOGMl4nTKQkNtexSJVSAW+l45Ou6PAIOEioIik/k5WvvIIJvZISG0j85L7o7/mKk9m/J/
xV1TJfhlQRki6tRedZQ5cyIEpuLpp643owwDkoFcMED7fFgI5EDFIB8ggq0Ut1LDW8krBaF6pim1
VFuNsSBuxa3nenIT6VgnXFbchcEBbFtlvy4BsBpUlOfn6ZGLVQ2PwR342Z1XlWAUw/DI6OJJkU9U
2yaBFoHA5oArvguBTCehRTujhGmZR+tNUgwlNM9InNf37fsEtbnf2AQH8gbTy2/raN9Bdw/LW2fR
P/eyxhyYRG/f9PdH61CD7nRNv7I32hWegcZv/9i9LEKe7VLvWQpL7/YlNhEBWrQbGDMgONGxDko8
6yy6h3K7+bR2Z3QKnqQBgDelcQtXvNptwsOk0hMm88r64N8Bye5R2m0RBTedZAP79hncA3Eu38D2
NTg4F8aDTuxHXDmBqAU/FjnoPBBsbm/fIh6e4Zu+kW+CWINMds3ZPifi7V02uKOUP0VuSyNhb1Uw
P9Mvir4adI5RPmERUw0S7uNIxz7o+3lrQyjIbA9ft7pQk9jjfpr0ZTVL7WYs/LtGuSbwvxBfOgGF
ppdAWPsQlISaw6rnMZjtPMlZCDKgxISASNE/UYlQXF0Sq8WkAkzEpsmkjTEanubAOb07uecMuokA
VjfIDQXFoQzlQVvZLQ221/yHllf5K7vHQBDZJ+SVp9sciafysR7OGSWdnweslhq5l31Q+oY+Ee55
HLt13OcX2BlZWj02YxEoQNiGN1iOFLqpVGvetDgm6ftoxtQG5dUTXtxueuejAPXieFfDYt8CYdzd
ineZQ8JLuEiyqZpGgost3JYlN363rPaqPWEYN17NqaJ5QpK84dTtCgw88fz1XDAibS0LPh5dnXHH
jeDcUUhgBiamDKxz1sk6WwCekX5TwzUhKuxRT8XhcMpf+oCG9eGDtrMFEC+MFpl2PXRYQt4o36PU
sm52Mac/9K3WK/pZvzmtVSPck2oTBAEzIlAURoeH/H8Zpw2mR50gyY5bkhbRRcloSFnLN92kl6Nu
xAKu6+4IwqwBL1tIPA70YpJzMSoAeWGTMM4P0KPEXtH27BquuNliURdI92ZHZAjRH8TnvE0WV/Dl
5Y7R2Tp1xqFz3ALUMPjZ6NxR2oAOqllycHY5/SkDJi3C6hmCujbIyGSshR0ReuQ+O0zk9ongviDb
8IlrY/nLdy5+dLbfw7N9c09kLgr9RWNgDK5O81sp2JRUMOG4VUeioLVtn9A99cteiWxR8cjsOr5U
05r+wtlUJuNsl3vsit19RulKO9ZjMZH/eNvYDeQcfPN7Mbm5TfXblWspJa9fal451hq4qiyFIPjk
fskukHlwDr3r+DY4us/fz6Tsp5BDgFFeIZg34mfndIWZUW66FdN+dnY1uxS/T3aVSJ6Gw1v3DCux
1E5DehK6JdN9X53c4h2c2rRK3s0Y1FvULD49RDoqN2l0hkcqMwnNInd9ekjlxcDhjsPxzZrVODvN
mIrjiWxoqZd1aghr9Zos0k/kEkzbQLcXHD22c2Pai8SpG9ae8uvBfZTiHQSr+6Q8MghLEcXC4DJY
r+1suDhaT1jFpp955WZ7X7bNCtoRSf8JSn3brkwuQdM9925QFaEUwzyG5LQfH0rDNFogV7AGDtQk
S+JVfz+s6M/2dlDDUf/My8xvqgadx9NvAHEDJ0cg+SlZBCylITBJlrWmi927jEq9Bwzz39vdrf/e
WfM2gJI3UN7MX8wYM/Ls35iqNx/mGwkZ53ayza/zDG9hYsabSXVY7Wl+kPx94SEISQNs5YNB6d5d
OSpdHJXhEJdQLhwJGDL25I8ulkqpw+ERSR7mO6b4PCvH5f5u+py/59ufU7dUozR3dRPsNROZAv9x
cpkcv5+TbHQZlKMaKc9al1acKCRv59t5NjoNziN93612q+yr/pP9br9K8+fPne04RL/yEF9px/kK
BDO9hMbk+t1avtdPRtMkOA6qs/33Z3laH9f79W15W27W5le6TGe5jTr7WWcvZF25Xeqp1AyFBTtv
2uIPJ9jGGqiwI9iwFtQO0zWgO53spv+KLv2q2b70L6Pnnn5Y/dbd3gChjsyOHo+o7mt7eU1f6PU3
9uM/eyITnOGWZs4VmmQViqN4fwbCEx9a60EMgE5+idPhZbxYgT67HdpXEni0A8OvoiGm0dexyRQn
XkaZr7ppZ36tl3ZSyF6i9ia5J0/xMax00LwCuCtdFxNJFi1MZXC/9XkL3YnHTwlBiRq6J71n9x7s
/B1s9muw6217+BDghpJxNr1NJaBw6B16927aQ4XBOX6Z7hNnTquMEWQMqDrfmTXY5CR6YQmHjaEZ
a6ncc4gy6ZKDySjbbjhgbaadBJ9wmzM+z9PzVB+0H2+HSbzjsehXwk/4yhgkT/f2d/sTDU3eOxlT
2Xj/M6OxUd4glrCBoiVTGUij8qIfWM/XCOYzaam4HGuJPizrjHRJsmaM89sxX5RU71AbYBU2L54S
cqS3CJ/kAUjeHanPv3qorlH6fkEL+t5LOpfwHZ379wl8h9G2v4ibcT1u9er46mac3wD/wSotsqPS
W5txa9AaLPo7WlbuoLdu2UrRtnfsVoE+Kj6Rj6BN3sGu3t7giRteZkSNQ3vXnDf+PhX/XWV5mZxs
4Fxwp9QvlN6EaI1p0qlywoWYKdHHMhjt3GRQmV0nd6LA80gasTXaRo3eG0vzR4ddWX5mp/Vj1srv
kBkTKahQrAJvxZe0+BlZcMHcVR42SX4Jw3qBZ37kHsOMheqqNN4Joi4+RNZOL1ar4uGtvDceduiD
6zG8eUi0mO1nyaqj19HZu01yclRY8fTM0eLkiwIIeyE0/HLnjrdOks4+fz8ple7jx5pVkldLZNqw
d/t2AuzcflasrOmY1072tJIl0vlNq74PS5V2mdi/4ZeqzoIkAuWQmpWifONnhnuB6Wn65sLmp2kT
t+FOoXdhkdyrpP6tZZ+o+30jpzIvzy9BCgoJWp9327c58A8FxHCDzkT4QAXOO/ZPO7dyQesC5iJ4
zv5iWb84aXgI07B2sgwD0WS78pMBgsD7hyBi+GnIMt6seSmB/CydcP7mrVejEne1Pk/f6Ji3Nie4
oKwxvnfMt30qt+9mMLoRAlnlansx3hHw7KyPwcSvdGq9kxlfapY89nhzcls/1UF1a2UNO0UlqlWy
0v7Fq80qfralEzCMgmqnOqvOXpnXuIKKFhJJErYk2dJYICYl8oBjTM3pa3wd3ofHY1sjm6Zuo3RU
mSXfn9llglQT68lk12wTkjOjaB/mtmYku7R32ollyLXwIRX+VI3FQQx8bV1BpFlrF4H4AY9OndlR
G9Z6ZIQ9cBpZuzE5za9uKWr2NRUW/VNwyc1qFZgGDi1ubWNwy93kwgeTvSTI/Gl4ZQC6ZdfAbiHz
UsJ0lTTcTEQ2ttDexaKGFCr6vJlAnf+wyfcSwaxwOXDdmqsiJlN8C4UIbCqDv+RkM/PrbrIMKSAl
kdHCVh06F4AnstAbki7hicUtXmztsmndFqfO/dT0n+Srtsw6AUHkS7KD6SPEJbYyP7HKIC92f6kP
lty9uiamcrbatlcgmPfgNh7h3UV7CS76zWn2FXgL4k7U3/LOdEQCeRnqBKj90BBpAaVVJwM/GH6s
q+t1CRSdb4fICp1IrOCh2LXQ7N+Jxklv8ymAPltWLN/fC+CkdqTGuwk2zFsZ3apXITCEPT2cIU2A
SM6c5bwSKqRQqKLcxPOfLAEXbL7Ds3D2sVa+rV/y6ny/9e4jBvhjzerK++3jWKw+IbZZn4T2IBxT
LfVEsRaT5JxyNdJbR9kMVopOltsRiYzJ4Zb1M9heDhhqUDhF/kiNgBUya8/iSivjQA0+3vqsok8C
mZpnrETePgYSOOLS/ZRdyQQhDsBqW7DJnwvgbC3SrG0NWllIZY3OrJPQ/YOku3u3k265r60aNWH9
K4YpzkDljRdHvJkYX83xZ1iNHsRetzfkRlUxKogHEIyxdE+30930w2tJcOp+iKnEKT8i/FABUyTJ
g8qfllqFDs9uFaI6dcw8ZhbiVsoP0rhAlxstGdPFu3AXnG+VzMahl/1kP7oywpaX7QoPeOruf1dF
yq0XHtupIryHdaTN5x2+ZeGpaJiUvK2vuybK7TN4B2hodKQSUZ2Ux4+BJJo+0ZGwRZh1Pt/qcctQ
KRHkUlk+Eib9PbNbYLnFFwYB+sNr9sIjhz2grbrcI/AJX4CHdLhBcYmUkoOHCt28+r9jVFirUIrp
PG/kd7waQrY4BcqgHINKqCBXaSidUpHJM4L6+CF3lWJMHl1XBldXcWqxamrlfLIpx3eHFoBgTO5e
tBzU+pjNwozqmDJIkNhF4Kh0QxS5QYRD8Y8IWa0ryHRdQkzTlT0XYWCxJhfBXh7QEbgtZnLLpJ4h
HYwsXHRaFBBKLC5N/4CL9/x9/p7p4cuPdf8cFo97vxJp+0RZaJAH7dQ7OIv9dJAODgON6CKCZz56
9xUiE13RGo/dUlRB10IResPr4ipHpYjcGeqsqz0jq5JfsEv3FEgy49q9kkmb7oaP6WF4GF7H97HE
PR69plslEyOhopP7WZN5QTUJ+bCMlONueBofhunwFKOnwd2XN4tEm3NBY+Lkal0zOllU7pyjpJ8i
d7CLJLBWg4m/QCIKyRO2O3JODfjCFcT6axZYrA417E4DLTVRzW9sSv5kkCdJ/rhvH0J2KTh75Tzo
FSP9EBapAkldHy0Xb+bBuNKIe3W0khzJ79xIFZjkD9D6ievjT6/efcYLH92CpHsLX4yG8mjj1Hek
Z055imaBhyfZY/Br/ZcoMtsRSLN4O9qO8PDWKgXLwCvX+aCSqHm6+1iUqyi34M8oI1IJr10tNlpu
pN6kGaSZeSKZhW+/WX3Wpn8Irb1hHcJHVGUQdNIQVihqcc1OFt7JjJEf6zZCrjMe35Xvm3g/Jucz
3GO7SmHTPfhN1+x+NCwGl/6pn2BA++XOLtQlL3e24T6Ft82lImgkSCQXMMNfQCHGZRaPs14pzHrv
bsrNvow/08uYBfF4c2p/yZf2XVeKjfdKoa1glTwhlCDGJX2yBgVpKRhwX5O+tvJs912eGbPbBOkw
iCOFboP0XiqsQIrUi3G6x628TD6z12zxpQgqW56XSiyL1mUQEr+QVZFHfZ61HLzhYXVHmj5bktNN
1udldSiIfDG5i4xUK3oTCV5okPBz+8v+yqvy6vG37clZvnZlJjUsza6EZZT9IFpGnMPwP2RsU1je
5EbCh/f4lmIKyclrXGaRYRhrvD+8E6pzkvIo+9twGzJYO3cejaAK4J2Ry3iO8BWLrybtwhpxs9eK
GzEPrk+/FCd9hipXP/NI2LSzEPQAI3rX2XBYjWkNCTTNlmLGHO0zo1zslQ2yJaQvtVBpNdeC+MKv
UQqw0DnRKtVcNbzSQPoZD+e2n9WTrvl7ug+Slnf4OIR6Z/Qow0qZktTutzE/saZWB8eD31hVUN64
W42DdU09qtIJlrHSfpTt9Ol+uEvIeG7CZpCAc2hSKcnBmHkhQz0oVB4iTPDfEDEvG0vFtepM1fyL
J237NAcHVGmAcffOKMseAfKbjpE/HmMjf3bmt4L2S+SWkMsX5W3LzFXIp4Sf/KYyFlyPZ/zu1/YU
2olui6WJEgmVjfiBdwC0jP9otpR4FAFWIszjsNRHDwtRHoop8CvWJUgXxDZUiAhvHLAofCVtLHln
DfeC1d/IfAzih4zzu119WxW0vRhFlAT+jluq/ZT6IRea2IbvFjVPei+NmyMGG8DgM8IB4LoW/XlC
mhViRc09TheDxig9fTXfzhVE69Xef9rEFi0uN9XEM6iLp2VC5qj0y54ZUQ6N9iAp6wvnQZbr/lfZ
desDNWE9UN8Dxs32zDf++rsMmlqPwzwjV9akpi9Uq0BK6tZ6gw74sW/jgqJ4DprABg5j1eIvP9ea
WybMuQ0fW/sw3gwPY9pLDJuhSBcLOuwUVX3V9c/dRSRt3kMXbV6AgnQd+ldtPHBUBUBg4dVDQRhq
VKVbbg1vKCUDpuA5Ae/L0IlLlinXDIur6oA2IyCjwPJ7WuHJyimud83xdnb/Kn51s8/dtGsOKv0n
iM4BuNJ+M1qwqcp5IoAFR/ZwnyytTg0sk4BWImAINwWc4tG+To90RxMmvEZAUrFrtKPa/2vC8KKX
1aO/mKpHA2XQmruUMrN0D1SIhASA5VFKg7QHUm/HeRlvnFVzhR4udQLUvGElyxOBN8J3pZjIkSRR
+Un+OYl0kkUCWjDjh6sa8TbI3DdsHXBY3O6bDX7MfXAx93ThaNxzAOfbSrv3cJ8B8z1QZV5EaXfT
UyManZQq4uou88fMbCXtBuMVsurRugOworkE0eb89CNWRqsNaRsYhYB1UD+5400K0oKNVN0rwBEw
TlPRUVSQzukxKivnJQk5VohKkLZQcUxZ7ZRYQ/oXr6GcpCLpT56TsjXhMBSWD2AL4WhV4k7zMfHm
3lz+Ln8aIWkCENfwBDJRz9wq9fIH0OviNjEwuVGHsSAJR2ExAFUowdyCftCwS90dfKUmAGMzMpg9
rZEK2mlwJetKvopS4R8wptbqOaWLzDR9WJ/uMQU3ch5re0/T+BE0GIgN9wFO5Ubjryx4gKAx6FOh
SfQCd6CtaPWDaHSdUW6AfNG2o3peVNM12m60lRY8Dwx1TtMRRDHjClOIh+GrWnoB8ZBUtghIi1B4
m6p9hKyU4h6KnKTtCZ740f8EEBOslJq5cmgqEGojmysBXIaRKqnKaAlZT3XEV12hwR1QiMXShhOp
4s/sviK5AFAj0nbofKiZwMcn78r7VBYxA24eikwYTkcF5RcBG4GkTKmzmdS/ml+P5eLruH4tP2yX
tUSslfESSF+5qhx0AoD9hLbNuW0e9dUI6sNaXO9VeQgdXwMuL7RokbDPXHGNig39gfxOP9yUFoKA
P9+hBvMieq32lEfAdDxcGSfde13Yt6ULTigFqBjTZpX/R9SZbinKNs36iFxLUUD/Ik6A8+wfV2l1
gQPigAMe/XcFPO/eTWlXV1sOcA+ZkRGR4zfqpZSKglqR8uKdgtupZU1Hwf0Q++MNmSWDMXQeleSz
oG9PcM2OI7FMcrJoY6huTyKcwZtikYAOP7bG0CiHxlhat5TZCa/j3CyfXfPmWpu7a3S2m4JmYrDW
3XkbsjNT1SFlrcXMf6FJXYUoxD/+Nz/FZE1E/BGJSYQ8A9V0o33e2903WHNxZH0BfAAhJA2adcXM
E/9vtZFff066CZfv0KG6Uu3xdwPyZtQJXYlxFS7hjY3tUTgiH22WwbdyxS+VmwsGYvJ/fWDviuFw
bjaM6gDDUgXYT58LN7EGUi1oGTr8lbomhsrdmLgaG9ZOYXJsTOygPPgOv8NwUd9894ef6spiMwj9
0N96LDlbhOSfoLSKfqPf0t74u7z+a1mXZQ5fjWGDDtvD+jhZVOHfTO0hLMb02TxAuuECbzf1zX11
X+mpv/vEdr/7SxBD/2LmnaHM3AP6jUM9G2Nc1a+z5ZhUd+KlRW6AvdxndDo2yxNzlvg6qj2xsaRz
hKDcN0fbAS1e+lv+Zc+qs/r8urI2JbgR+Byzk2NFD6vddBJacpsjHfHysz7lt1v31uWFInZRWlvk
HLhrkNyaL9Y5mPJh9zoLyfnAaLfeCxfwipsNtPjVWZnFRFIHdVHc3i3WJWg556DkP7wn/ZggV4l4
qfVR67Jo+poYV0bYraW9886SdsVDWhuZFkbtYqVpsTQ1+FtkIoMnqnlafcQGRgWVF5JFtqQdABxS
3ULW72I7kpZGhWT0bJQZYlT8n0P7/mhuk3a6e1GGOOUQhfYoHWJUmhRejRGehCD+qGVYjnLmnWiI
75bRsZgLn/12c+wd6jm5tsL4+AzLDKZSG0q4G+9OO4lgjp0Gsb9uksLIFFBcuUrvfnSKC2b2yog5
/Hh5Wtqzz+g9TlgvEl4iReql7jaqFEacPYzM++WxiWPvYXFistHbj3Ndz8eEdkb2/G0/HFzgKeoM
ia1470k8aTPv3rDlYs/smrSMzc8Sq/K11xiaELZoGcYc1tpe47xikcDo6B0Gh0E+eK3O0cjXI61K
6kOGuTd7lma5QqsSDn6Vee7h14c/oAwWN29ln+H0OI/mpVltovPAUKLUPDD6tb7FW4YoxnGlNWTK
BiS4X1uROn3JMkLHpXfiLajPkf63iu28qJYidtbzJeuRq5Wknit1CSE2xIj+1b23tz8J5VSLV6gO
LSaNWF8in117dA2no2UliLsxEIW9JArPC2jIU0CTGWhWB3LzjzSq0skWHEp1zxRVTqqyr//ySwON
FmGtLwI4hfMYzELZhsfQ3bIMnB643h9HL9qU1b3LKJlcR9Xghkjxf2MTsAb4Blob6yHERK7QqRv6
L/o4Ukab0WN0Xlommwop32t3+metD/Nwbk5UE2QfA04EA8MIQESqIgcwfu2m+EVUmkYNep42dADH
5IkixXntpHkBn+z+NKfOKuJw6jcY1YhIlo2cjyTqAS4EaCH4YnqKtCneonYeREOiPqqwTFQ9+NBA
hmoCREhxRKU50vdVfnZEMfYZGYiavd+khchRqhxdFukrpUIoqJFHSLA6FLuJxp/8lP9KQwVLag8u
wvUZHqMY5lr3EOFIGKFvDawkGaBnhilBlDp/NoanQWmY4tS+1zWTq4ciWy0HFfTPFqzGM9q+E4fK
YjqISOu/eMTx6aFC6BBn4tK9h7j3GD0FuBBWyLDXRfEqZXXQVZcJiLBUjBYQpApnzbU14u6J0A/Q
L/IgdzQv9BOaR+LoxRokPjtGwECxny6cbcpW9uDQ386qk8qkMshGRPtdon0OwWwyUdYBLYTrCTQO
QNPl4nWO5LZqOMFyhh2J9Ngah3o6ou5BecQACDLwVNhaoM06vjm4J9xKcL/tCbI/1YLSo10H1Aoe
QVwZYRMPNvLGKVaY2HuVto5Ytr4pFTQw+BPqtf83myCPQWMqBcr7R2pyqcUL1XgloHPD7DS5zgj9
Frolk3hSNI9VXfjUff1+esZPhetRDU5+uf/uXxAXQ2XknOpqiCCXU1v60aK00UGRJQPetaaQZlbP
VW36HV/8OsuxVIpKs3X7ACpJvImtGuO1yJ+vaiToFQv53bd+jd/Sj/Fr/YZze5JSeUuXYFtLiuNc
3wPcuRdxYnV8c1U2bPR1e/1R7/3oLv1bcg4Ds2/3EzBBjPO9W8/kzIY9mIUvwPx3W/QdwH9fFXvN
UKVo8epBCJrt738p6Mr9r/gM0eI7TlbGrIPL9vq4oxDLHkNJzB7cXuA2TG0Og8mrPhEaVTR2cm/s
5rdtM6Qk9Xa4RwpnTDgG31Gt/yZybLDP0/6TrOK7r2/K42z8YoUa1ja1TbpP98nfLXNqJvUwx2w4
V4OWdMyUIBqlrE6nSTI4j26DF8TqsmNv1apnXqXQZaETPo5WOJdjVfj0S/Af0HrqkNFtbVIZ6S3E
PpuRjg98T/Z0BJie1U8yp87arlz7DgXl2WwEpaCMVdSoMdNbt2ffUTZ5j7/Tz6iMNT1Omz3s/HHT
beDCovDsiZw06j/ANe3ZaVmdfaeElwqOr+SX+X10h9VrYf7J7gjPeFRZR/+if9+ja9BbYlmaXUo0
f3AikKwKtOoj7FAaomadBiF5iuPJ0XlBJkHtkn9tv46RAbBGne/61hWUquNTdcosY7ppN9Zxhqrc
/w4rBMfSAShCUYYvocGX8C+XbZBTc0g76i/+JLJ8Qy46tuq+uEfAWv8iD3PWsUxayz5QF5vlYQi1
5oCDzI47OdGUejoTWFojjpXfpSSx1oRR8P2Nwtbz2qxA9QEOH/zaVarW0mh97AAnYStz07dzfDf5
PDXKvhU/3KVPp/REEZWQZF/I3+pQwIvc9oEGBjfA/q0P5HXES2m7Tpfpsr5O5nIoos0wVUcs1VEK
SIAkXYEEV8pIJBJWO/TiqaQxUJCmLN6SdyYYtTp72MB6dh5P1gaMGG61AbJcbkArxDYiL5XJgclu
CDzubUVMN3yVEQJ3y7QBAAEEVjTA96QmKWGxIMXqHGuaH9xaCO5zu2SF9qiQ13jVEvUqwpCQXsmp
Ok7Hg4+6hPbKpBwI5ZBUKQBSCJR4Sk8ruF7k+wP7N0Ej4ehw86s2xtYEjPLhc/cFLupqNMY7MPeR
SRQnHBej5iHemPj/53ywwqT44UsWreTv1j0sNZr4nl9VSijdND/eNq0QdbLCdxG0pE1TWq+DsQf9
6+kl/F7++GqvFBwA033pqTUMs3GVyaA8Ifz5rjCNmBxHyYCm2/StEosbRyqW1kf/2Y89cqsOsrTe
/+8J/crza9EtJbvQxdOla6B5FU6hCDFuPbnoKhwqZpYYAF0XzmTIKuQukKGWUPQnpwrlqEXGaTI+
b0sJrouYNW0XoV29bw4LjCdlx7aJpLS7h2T3k8vvwWfl8aoG4pfjzCLbJJIlY5ATQ2FrILeuI94g
EqBJOmJjmaFmbfJXqXuHbtxttE9dayGo1G5bKAOKG5DPJp2Zq52STwUJ4HIuGJOWI8A5MDPFygo9
rb4J6552Zt1IK4SBGLO4iaZXBlr7DrMOuWbG0sFjSH8EL+pdfghDFEymgZQ/UhXha8Ho+XCCtTMe
aHIsXE1KpDqPZJngkyG8A5o0kclM7ak1ro9pcTRIBkqdcuoUHQyMf9hYMPEeVFWKuv62Z63ZEODk
Y/hHeIGRAy9e2QsTZWnjKe2hssrtuDTUaiQpFDjmSK3UNehthA02EabiaVYq3gzhLR9B8lN9MFYG
VsXYrxO3eI1umis0hR5qHVPeLuGhWt0rdL2NK04yVtdmdWTOpcLs4/o7rzzCD8ZX9A0yTilTu1ic
l+hrFPvq8IYUJVeoTkdtiMIAaTKuWi6hjQtvLiJUgTF08msS2gL7AHJL5itZBKwiVB9pBMHCpBmZ
ND9FvFUFQaCvYuyg4oZFTihPLID1kQtsTVCQP0Mb41XA1hzWnkBWn8hOSGpjPRIKcms3Q/29gfnY
wh9G0Em1zTAjQ310drsDdoOTERHQf5oJXE/wWAQtx7tqgm8GUkaU+lgbydxoBFcacyPiZ36EM8R6
vexgZjH6EsrJPG0vCfcSW6kAoIrvREv4j5Mf85Hp08lFnvHrhxYCnBZPzMEnEv5KAz0ZIWJ1oUYZ
IDJLZSMFiEaRPTcxTLwdeBrnBiRNptYbxJk7vUM+D5G1lE1YKA539OYGJB29XJoUGyigVisU7ZI3
1YERNJEf3vZHNvU6NM0VuBfhuoJywZPMQ9xD8dnhTVM0wGknaqf+BFsYuTc1BhKkg5QiAvhXH33g
jpWQgNYpW9TXurqHuVIXlSBFQTzN6VAMWqwDjrkuvQ7Bc0ThwOPr1EdVPj8xkvgbfxKx3sxB3OQR
CsKZL7yROmQ+YidYavyQ+iNScDEJxIZQeV1S9IjfjyFsHVGkE5rnP9Wp10+p3sxDi55cem0GSLf4
JQkjNBxFq4mbNbZ0cj/itPyljxK70s78phEKO02d4YEvO7px3VAn6d+6Ffff7mmj/pGwhhheX0w5
k85Bg5GHoMLRZ+HV8vKR3Bbyf+NhpIGghyYYQe3++4R8Ln4pHx08YKyoUV1G1PtQn+s519/g9rmh
pFghDOV8bGrkc2IZyfIXZQhqKCIVqg9PONJKhWJBD5Cogi4Ek6ISSY2WBk/iiWTu4dU0URlemp+v
Q/Wv+gNPJT3jF4doAkrtZUDkTtxx9Lg/sq9gaUu19P3xYQhbIhNBsnyiM1VDssYGhs/5p75/ps1t
CcZudP6lwIhIsORSeo2RuM+PLYucpkT/h2PXIOB9Og9iy8UboUMKPSYtta6q9P5WWkYwL7sYaKuu
rgLmmVrhnFiJSiYO9b4BcQpYFK7ozTvLPQ5TatpsRc4cIBcfBVpgtkad2r1Vn/I6FbJTSoO0CkCF
wgNgfyAXgo+LcyZ/lksKZrhDSxLHKgtx0d8NJQNm1zzQQkeCX8KM2Eu8ZPykfrl1v0uNVK5w59Q3
0ctC9WCunKj+KBOR/olnrDP0SPk07XWZ1LTy5VNTyXUxL4ooLDG5ioeFtaV2GeSrWHOKjHqgdl11
ofUb6Ekph0JnG13p0wKFczl5vloRzVTiIPvNflECizBEsw/RQ0QOEdFHtJm8y4EaPZlnKDJq7SKb
xSWuehAfGTOoAGkMKZUg40kVotCPmi/01YL4affavoyitWhuiogF1kS/X7SwT+qk3RAPDTzLpPlT
4FHkkVHzi94vz5pJXfJDQ/k0jlvVZXpo1wC1B9DFrnHvAl2PZhrL28bu3mMh4b2rWyAKWqRkviGz
E91HAXWlgJ0dvMKlblTlG4SXIA750s5SKF2kDkUcimh0E66lxY6um+2ku7reCODfhGu0FoMLH7qF
a4r806d/uL/QWQs4T+UYhqQnMSyFmZYM4qO5OcIZQY7lxJOkP84v4+0HhYj+zLHLn2Jnw/gzujiC
ukSSyhXyB9NxUJoC/eqxv6XBm3S3C5OQserQiHuMkyJLEM+Zy255/YWyqHMngitSXTfcOhH2sflL
X/Nfnmg7qKGGzLuj6YPIvSrDUJtuF+o6v8LrbryYyqMSZYU+HYY8eU85mxZi4wb9CdT4gH4XeD1M
1TTg77fe4hMRxbi6t1A7GAOBPIJ5tEu8vbxkpRxIMmchOFTnAIuR/3pClCqoNJFLeZLQK/AMu4oL
Lf4tyW1hxHMARUNcMFIZiQ7OZ0KQ+1QayedcSIukoMJchGp9WXrRWmrF9iXNKy2jKYWlIQFADOB2
pmxOgyjv2df6KzBGi+q212AoMt8iNiSxk7GaZR6+oDzR0Jbanrz1pcJhZ9NUxDQpchvMWHYslFDc
pOwvDs2DRy6iVQG/tE/APMLXRNj4bVAmYUVNz5AvCjMC04SjyRko6xQK8wJikwOPlOFUbIcq/wCf
s77xYG3LCYirvsNbg3tVIKT3ffAgImz5ylC3wwCEtouqCkmBy3zwyISYFWVeRooTHcWbkBf4N78K
OvPbDunrZYYKWtcCKwNVPh9U6RRhmd1Cq4Vyw9fahmczjnacQp8NLv9lgEGgvVcbX/+mbzHRhuke
y48Z/InbIFaXWl1wKeEx+Ggr5yjxeylehrrc/8tFdxUiaJsXk+8yhGqqzWh6L9rQwHhA6gkcgVtz
QVh9bSce8cCAC/Lppl83p8fBdOQ3iEfkBMgC0orV2FU7+IxOtonzi1/T+OmPNUtVSypwS6nVTUax
vNh0XYRk3l1dmcuqwDDkmKSRbfxno4KmW2yDiPxHWWa8gHPbr4+hJozBI5UYCSVFIL7S68CX5jlP
5Bf6aSGJFpiqC6OL9SE7eaNVlp+GpoOWIYGicnJR0lMYU1Q0rDhzEKFJN8x2MvnS9VxLLhxkkh8N
v2sbNQqOIQoKhWlf8M5+OFiBEt9de5t6h2BwuKFr6f+LRHhgoRvZyUidB3PJVZXR6+h1lerhhECq
L0V6sVg+c9NDZjiLHG1wWD4W5Yl6G5X8pLugY8qUJWKMdS4rXrEwF3HjGUtfPhiGHViISBRv5PuF
9g8GWzMd2n7MhnlgwCntFGILOQZONVGwTCz1TzlO5ZRqHnAlFNb8zwmPTUGgmpaFwFSM/A98C1JE
kyp6ZdUwmhcMGkl4osOA60wzJkozdITVFRIsrWuk5UpnXlcBc8QNwRJbNZnNTLGfAFhC1QEBKjpf
MPeRFgHdF7Byo4XugvAWvJ2GxWr5A9OdFeTsh0F0hH+ltnqN+Wdc7YvwuK5sxNkRgwCaOb2ssFfe
7ydYP3Xkx043g0Iu9/Jy216Fmli5C3NmDeMCaUqp5IWiH0Vdl3LDbRBC07iz5LxgJQJr4mAAt2IQ
mX/gtrVWiRaIrXjyIjek6B+E3ffiOjOar+AVRL/H0XkkgIc5uU+D9MXF/7i4kJabp0ExDgHoGY2H
QbLQ5dNb0FqgLVy/9QEkGKppvCa0VhG2192GLOPdYakmlVX8n0ec+RLMlUM2wrKqmB3GYB5r/1fr
x1lKazLNKbhXvF3v1UZyTC+xOuO4vseQuo7b5H5/CPaVMZ57NsaES1yCp6/O1JsHZJSTPNSdsaYM
MazHBWpptkbIhzmzrR81RUIXzHlV/wrqHAqyRkTA2G3Jxp3HDFoDtrq/vwFW/SM8CqFD8eb3tGol
Vi31q9Tk41a9srDCVgXtBhAS0S6jKGs/c/r227U7opmJLSy74FInhUuO3oxQSlH1t9kY35Ari6iW
QkE3xw9X/Feg5FVtfwouC+sYfOnqs+KlLmenYvrfuIX3Sg0aJH04f9JrB3puhl73zxpeMgdeZoJe
sX+jL1z3/g6i2go7/qQ6uJ/d6M8KXpYrxvKDbgRiAoouIY0q8ty9eGA1fqrGBQfutQ0WFLGQYFQD
FHbzyuyLrCuKvai7lvsd8/rvQ/AdH6COvTw9pzpYNeYiZUj7CivaqwGSv7xtV89AA/m9Nlg9/+jl
IQ46Nb9sZQiEC70rvQE6td9D84EGuStKBx7j3XJvP6JVAd068M+PwJiIpX7eQaV/erfh/8LLoz02
nIaJfXYai0qIQuSN3+2odGkatvNJ2jYQKYy+4LI/hq2H5R7BkO/OyXZfFZcenY9r52G3gVXDvxLn
JyaqSu7YjLBp1pAy0OjNs6cxkDYtD1FqQMI5ObXxeevFFS/8u+zDP9YW/p8fX76j85UN4RyciQfY
RESVENSi4rU1BoUtSBwFbGY6ES09Ku4ZM/ybe6EnNvv/ukal3LOT/qUybRxaRrl5rLgNDMM+K950
o/v5tJM35bfPKutU0k51f4NXsYi/XZE3qIlTCmajH243sqIHJ3QXsiyUEvTkLPSzhbaiYgPUkndk
U6K1zi8OgIvF4t1cYGzn//1JDcc+DqXSIF278z2Y631waxuUhXp1NrlF4tJoudY0w5UVubgT3Pmw
kft+ellwg3o1KLdPI4l238gaNNqjgSQOhbzBxkJbvqDq3aYJt3611jKoJ/U6EHmho5NOA7kZP2Pq
SjOMdwX3WFuS+Ex6isgUk5E6MaSY/tkwXyVfThXByz/5GuQpErRXqD1XgIMtvuPKk86IDjW8C311
bmmPyLmjZ42b29l2JrsGBX3IpyitWj20QDKBwGIOZyrlY/naBBrAf7Iqka0xkEeNPDcrsZhtXeIS
8AzQL6/WK/XhHU8+njl+tj/jj6fZYjfFNd/r8xSWCmLf3/+qnYdbn2Lyn5PQJU870POw2lGC3MlY
ZyjpkY9S1yOspVGfCsB5he8jHbrEejBekSKI4ptPv6P3fk1PkLVPQR01EIScYcV0SG3pFvaZvIkz
/Lhjwl2r37WslCuu3TeJcp481bfWpj0XK0jjxxo94N02rSAhRJ9iUjG9gPIPRyMsUHVlzmhpkD6A
Y+GvMdr/27MWB0GtjVQVV2CWDIQBXFVM23FbB3rrTYYTVmweL0AM7AsJ644GF6w8xXZY9MrrvLgq
Hc7tZMQqxCsxDNQODffYnwH5+t9f5nRJ3tGFUR9ISVvVMIukXPbvuAKMcEfByh2RrKyn2BMYS4VS
QTYgDCsZUUmBUO7hkdUEzNP+ILEtRFiSXBrQ9iPQxpoT7elE295C3ocds4oplrkm+I0qaedRBfAM
BvB7/u2dJtGISlydRCMOm9t1wlrk1eqt27tVP/rJxzGwUl7EqKp+L+tv8MSQ8BTYJP1cdw+S3dYE
F0c0Td0BTr81t5oN23n3TxPw+CHvI0EE3HDLv0bvFTvk8a9rqww3gxwxRSXtxJzm/r1L6m/Gzr5E
loUUAFbbz/HStQecx9raxG7+2EzJ8CttkQT4xfKx9T766aOJG4XxQkE3R76cXr3GtnmBvoVd7aF9
LdPz1/mH+6ZDuxNce5HuO0uM8mn+o7Wb+SY8l9YRZr8GwW9q3ZxDl9jDhIm4uG4774t7/TUeTv2E
Zu7StrLOljPVAauLDLeORKt1hz4yfn+aj/7n+3sYh5vq8p42I1wBmEb3YzvLOva2WSPz94E04iSo
jap0EsG/ymymWpZbfO7o3G8gFZhfQYyuVEI+S7P7rLbjbkU2V04JYj+axZfbmFWmX5yijKd7Q3GD
JQwk9g94dqN9GdrdLecZbcupA1zD/ZWOWMgJYWNCMx/iP5XgOYIJDafI3daDK/Wdk2PTSjrzHsQI
N7tZ2kEBofN1K922GTx280mO0S3zCoBR6CeYpZBvyGvwoRp8vPPSoJ7MLh5Dka7tjXbdiepuFRkS
qVO5XfkpI69rbw9OeVZpZdND1QF0q1Z62fRpjM4P5xJ3k9/TOvm9gtLjSMmWenT4hi/aZbyaz54R
/O94zC4Tk/x5dp0YrNKT7+I0ugwOo/MBRVs0idEAn2YST9nsNiLME7MkVLxxq+CGg/OPtTdW1h7l
RgaSApea/eXZJADiK4MrUxlDCq/nCB0rTrZ/rsyz+96z9Ix1s6h7LqrjY17kL++NfW1f9aRENL0S
oGCuPMBbW30zdKPVNdO7aHRcR0r17LHTIIGuHWh7+uilg8h/4dTkv3sNdn/CpJaagOi4oUJ4ofwv
5DQn6qyn4ZlQ8+mmCdTAM/k3tl3HsY7TMB6+5sk0meb3SOsgviB0oPE0WlQuWOSEF31tQWDn20l9
EpOlLik1m2uUpY/dY8f/PLfuc1ddZxPVqq1NFQ6X+F8Ib6lgFioWg97omU8BmLjvTjaQeyPR4FaR
vlxBEs61dDHaELRWKdoSgQfYkI1HmLFQZsEdt/5pnJJbTDVX6hBWrTWzNF3KRRaS0KAeyDCE+Y2D
QvntGPmXtb7vquindvagajuSTkN0RVSig142G7FURGjSoaY7rCPiuVS3QPUqDMtWnzhpHA2VcwGt
twvrWsxIEJ/I7UNaNRGKxLWV9rKCuOoLXaI+LfVZcekEnLUJQwkIxZa++OXePXT4lHDr7jkrJxKW
nmelWFDJZgbEn1SLlEoHqxnplAX1V5YiCg/URO7KGAWVfcCUuXZh9PColtQw2oVJ0aaibWPPhCpD
4KocqPTbsh05cJ7ZR/H7dM2xOd5OCcOhsk6303C2nR6RyEpFJF0hLi14eHUafXkn2v1TICl26Qcv
lv53XMYSwJoiab7WsVyCNnKP3S9sQIwKmTa3ntwHClVkOUBVg1AJh4HOBQFzDfFaldHKbouxgTxK
UEF39LcEbzReRjj7aZ1mb1c63DLAu4m0C2cSjuv8sYv+Yb5dWcdLMT+rM1Gvwl24e60PO0wrYHB+
1/HutqtP6GA6pWXuSKNPR6lX9NlFnOMnO1Q5sC/sXiHVafRkyP1eXjpRvcWorzMMsCzs8CwUqkvq
ydlRk+I7NgtnL4MHg+YnXOE9hP4u6x39yE/WlZ8jQtWQZtb4siDh0pG0LXwZ0v6ZORdPy8vrPFuW
1u/d+d+R47aD4rB8LNXLu3i7F/xQ5+H0Mr/MS6Pr/EzP5nE0znYNfue5s9d1rjWCcvrcY7YCXAxz
0pxlk8MSTiVftaRlV91wydmAyVqDeVIdiYV4W0Zz4zA0R8f+Fy+RnBmrLp76TAe3cXRQIil9sEfh
9DA8DY/jablb8xPi4HneKrp9lvqc/dzP6IOFWu+8Ke+Om/u/8i65tY56j12cdMVhuPcN38CQ4uyl
nXvn7KHsgw6iHreFNNpos9iiNKTrt3yXmtd/6sSZcwsgiNznkER2BziUlw4WvFwf3Gt79Yl9aXI3
Ov+7/Ct/3eu/xugtY5OIlPbbgT1GKqnFgykFUU0UK8lFRenQhKq77KEueCf/h8AWThp6pB0SPcw0
gFFf/gFffNmUNKjGUZlqVZZn7AxkaRCPzWVkNE0pz1GuHDzgua17IUKoNE/v7vVEmLxNJs+Taz6a
ryoilCG47NA8Ek0nFwxdSLdJbqtRc4tjzrl5NdvZKu71arzheuREcJxCfGOGd/8N1ePQ3vbeFf9u
9m92YLy6z+sTsG9bcrJjx6Cww+5JBkrT4YCIuLRVV3LWTx2FW0buqoGcDZ4bzT1HuHcN4lEyKnls
jCXPav9kweHhRhcXO63eLW+PLIbOtdMYRfMEElE0p9s0F0M9nNDDIUistXlsIBpYw2MnasCme/ai
YvslCs1NhpATarOJxoyMfDJL1/nqFHLQWvfBfAE8oekqRssYDzDiqRSs9Yo6SrPzXBP07N14IL0u
rwgdsTVgI8Iagc8OBFN2vgxpE2oUwxrBQXFAVZERv9mDL/JmWlzFFjMRbROxlCl6ydGBrwZCu3Da
gBFe51dLQdTHEQf7kxNdnSX1UxkAjY2T0EG3GWM62EkQCCdIYckKcncNZfSlfty7wRd8BrfeFT2k
DqxMiBEKOfFzZUzLHKV5DK0u4fZh0RfFMWXBb1kzeZIIKlFBEXF7wKflnNxr8p+OPvmZ4b2gmXw7
N/zv3s2EyhSAaeiluIFSNoLshJCDFYA9+V95iatFW55nJpZGRBIMiM6DK/NAhW16n1adaqakgNp1
pVRG59Gv/TKKEnbUo2vNrN62vS23t0AA+xsCUsSkBIVTwsl2Fac16TGl1v2wbL+Y0wQNF723EmFl
1XnAmMsXSe63MWVP5zQ9jh9sNVO0ByyC3XReW142teVrnvbvtPmFIE1g8UydCMiWzZkQNnXAF27Y
pfIcD/rJ32ASVUc3vzYoBY2gNngem/YsZoDcsJwqra/z8lJPL52k7KngSDlYkElOfoA1rAM7FSgb
UpQf26+czi4/sHJv2w1BHjxjFu2iZbQsLW77kArs3/HPmOE4hP4s7OPuOCrJW0hu7jKkl6e78lvq
kvxI54/vVLGUBzHVyQTXIagLDhjgUCgySWrrPX/Pkw0V8Y1q0rjHjUsTqVdDVKnhP3IKohPuAYH4
Uqs/cTpfXerrDXi2pQFhCX4YFe5PoUSUY5nLNMrOo093n1x0LOgVui4bsN0ne4TdK/Xlthfy0Hgc
j5+Qoao+9twqAcWeyCfwadDYXZGuYdAg9zXZGKihukqf+FvmmJzuC4c9jL5bisp0VBlJUibrkKq/
uEnpL26tQYErD5XLCdaEEtdXvSMOjLJzQCkeEFIfBwjv9b8P3Jv0s0dA5MLp/R/7IO5LmCDQ88Al
qFEdOnRKP6docUI7x+w5dOKSU55Wr00yfmuINRHPei13jXaSEvMy2BfHAT+NdvgS4fqNr83w5Rso
rqBCULHxeiz0SAC+gTx1QIp7Un+Rs7V2/Dk4XMNeqFS7jhvIeUF7bg5rWh3XOME6yQbkYmNo9q9g
ZJsvFqTVfrVvBaIwywDJHITwkDn/XkiDP680gaBMpyBaPO4wfNpVJhllfJGSZdFgEKtb7ecIxb5/
wLurX8ZOw6tjknD3jv7Rf13cGICTuUEVovdznxy7rDJovEueydmX8VvY1PqogCIaS91ShW2Ib/0w
zPXVGFqzlvB1onqvKeed0LyctAAfPm0SKfOH8IXtuuyE0xNMwzOJoybjcQOywJacdqiJesTrZXeA
v4nQXKRFTmlMagUSoVJ53cHghntErjmOtYacCHSs+ioNg59OF2CtqEv7d/c7Vc2WMhTlXHjxKqCi
BGlJuXNaUiLGj5TCrXqv5w3IEZWFg7T5qrQfDwCc0bkeELqFXZQ8rKLsfPny16CzeWX0HdlQBKuz
cBku6/P6/BgUMlhVACs9lTikLNyOX7lu9IJ29BJ8Hq1tH7kXiRp8SYzhg4dX8mO/FMDJRWeoeE92
HQrUy73bHs5zdHYSxjnKkMV5UV6FM2LdBA8QIlxi1yPmBdy6Ws1JvWTDpT0M5wV2QInDP5tPx+qa
/y6KGy84NYjeqZsw+Zov3PGH/wCvEeMrXz/G92HWlzSs4Yvxp1u2kXjs3TE1pX0dsSe7fNu3aiTm
VTrpUN6FEh/2IfW7spaoYHVyYgoXU1mK9/f+sTqhvsIv6hBgQQdQZZM3PI8t4hWDtw3YUO3eam5G
JjSoXR1gsNtRUENC2SJrhzMSXAzorqUW2fORRD4gd+la797p5HxJOsCWn+7z33b9/Jch4O7QO+Bx
w2GuRaYW9p901d7Y4+fBeZYBS1FNwysHgsSjhATlNrwfmnVq5K41HV7O/erkugwh/sAgXZ1BzigF
1kHIvuMYIfOZWg+LDOFWt9LHLSPGL/SCj9N3UwFzxdMIUg11VAqeKCtl/xSd8TEkbPp3wqWbbSWT
zS8kCwARoA5Io2X83ZsZjTFvzpWhTRyOPQRiqErn+ENMcLFwP3fL9v6AEfi3eb6Rkn8xEMjSjlBD
uh+AQczPyI/fiClAEbHuI2miioYJ0eLRu0ELJOd9NStgQrdWuokarWsNTN5rIHIaPHeQzJefkoL4
DM9tH0JzCnBAg4HdHQEqDH/MhU5+yBhYxjZOVO3nDnM+SOuE2l9QnYtzg+a4/FAUeToxPrw+rwQZ
Ce8HbNfk7qeBWPqr4s1R+RHWoOBH5oiyJ6o7g9hFt1R3MuyztL0mAI6YMzhrQM8rqt/CXoXyBflt
uercjiS3RxXFRRtTZgoyS72v1iMdlbBE3p2SlyjVlUInckWcoexJqltqGT0KHcggnnRpfrIkV5yO
3aQ6Th/HrLlahQ5yHmJxlQAFQFPjJqKFTKryftQT2fnwZ7zcwx9cF+SjTOXMCwdR3LyVh5ffuFv7
ifbnqd2+TEERoYRvKn5CMKkanOhp/ndHmXP80X3+AuABaCrY3gHAxUR70eKyDgYOfAnBU4fy/yh3
CSn00PpUfMLWex39mWMLY8bg1JFdtWIG3Sv/FrwgwZPoxxJ4quGVNCACElRa1b0Kt2J7CmjgBeZA
DNBIgDxCsg215LV3imkMzLTa2VxU2dwB5x+7Gu4KZ/5d5TSqFH4FVRTxVT19VYO85kbx747N+gED
HLGV9M8oU6BHf3NR/43qaSBcUA+npVyuHVR0I9civOs4Lt33E+Ai9e5Ui6mCtOxvlxWREZ+Ct8Ic
SJxjOjln6plQh8r07TXuJO5vw72VvCqyzD8m1QObs/b91QT4DH3VqF+9xOOHCdrFd7Mxee1YIDK4
L+gPK5CT3s5hjLF0gElwFDUxTZKqWWW8MpqhsPNP6/N38B59B59xNjSm2bA0L81r0xQN3BQ0ztww
EgW0hx2KJS+K3DY3mDmL7O5Ix3DDTwGWyoMeN3hn/pj776qyPy3Slajm5zOdoyRo/AxrfSpaBT/Y
6JzZP95w6oIvrYQRRFSGkt9Rlepxg5BHxc0kZDWeCynWRXdXHUq9CcVakR3Bg61kQVcFlJ4p9TIa
G+Xfy09BhySu1JTQFUtiqDKajlzNl1O3GxF4svO23PAv3VepoK2+0wTBtSj2aDno8II2++ZX1vbs
BWqytH8/xMm7wy72bVSUUVDrlztvrwyNOmMJcTMDDav1bUYHN0RoNTORFAJoBhlIzt/j1KWmVzk3
QZBtxJLmkMoZYRa/Wqj5Mw+jvIWaUoiKk8HskEBC6mip4sT+Ik3gJ/rgSCia6jxWaRtNBV06NOxx
yIL1JprmbPNyrTEmq+OQTiSVlbwtcHX4q40tBP8nOGNU/eEwXOyuFTWf1NBw9YBZmTkp9FRc1YK0
F20d3n9j+Hy79UPvvqe95A1ayyVABIOMYQUfD9/AAz2ETqDsBzwo5I7GAkGlTQXejCLNf3I4PMxy
UA+MHz5EIcwmNsvJ5TZ9ccTZEWNDSgqRzqUYuXmmn4zf7NvSWBQKEnkNFAdmGH+1s/P+Mdvvnxje
CfQgiTplxfEJYsgt30B0I83aJ3Mag/0hsONQkzFFNyVN3mX3IXA6AgG4MXxO/zTYVrzXE3ou0r8G
7tVWK8VvCylXQHWFlivPDgSJNG6fQseEjuFXZgZchmvv70rSG7ZqaBBOixrtsrPB02tMdTPGNBWi
C12ktOz1lgYLS0E4UqXO+RJUqi413Nq41ofT/4KLNUZPv3pYfpoMDSiRq+/bx59hWE07Ty9ePOgX
1HDu+wZGtIOHH+PxjhYk/zpazcuczU9Y13tHahgSqM5vvhoWSPh67cGk6jZ826c/K/5y9BrIm7wy
bpAEIP5gK1G/BDQtK7USEF3miu+gCUlLiKp2Du0fYpDWsH/h3uX61gMa6J79Wr5nsUIIscUdG3gU
QJo1fa/fmxUbz2yihhBkeFA81PlBtzc9z2RTjApZs1rlbR0ig2EKAy0EEiorgrYpaSCQ3rJ37iu5
eELicLmxRECPuVVS2TlMy4Bdy2yJg6QQtfIuWzbWj12y+66/a5RY7JZp0w5dymzbqCnlxIMDu5Kg
DJcb1e2HTqqKc4l00b9dVucVawNqHlYTZq4FE4m5w/KMSzxzBXbDwznh63KG/XJDRVMElc9O9i8h
emNDh358c07/oJndlcAst+0vXoqgbFRNg/LIGGFGPkqA46t+RtFgk82zeTp9jL+9FxtvgqujlI46
5NV2gwdDWImTpEUVLNIucdw2n4ephZsRrXfbIW3kqEyEveGs1ioD/GMuIOuGuluBLdX6PtxDyKbB
EnX9P5rObLlRZAnDT0SEAEnALbv2fb1R2JYlQIhVrE9/vnKfCXf3eMZujQxFVea/JRwistnRvFS9
OGOJlzKGmHqSXCrdRs7DjF0sJrCRHum8Y17GwKs/Sy7RD0lDSJhPKeDTs0VS6w7Bnr86Dr/AbHHQ
rnBx4gkXfB3vJfgJN9QDpaXqLlonftpueHpe65LHsP6meIxpghAZz1+Y1H3ZG+8Ery3EHyKBiaoT
OTkoD7h4D/2vkb0kdMai0dZAxv9hagIhhxUFCfqXzNS54T479g8RTSg+/qFEQkog8sL+SQhotkWI
U6Va75vp3ISutpuISKpuMCd5lApQHdktBJA2NqXcKggscLSOro1vH59FaH5C6K74LT4/KPbhwrzu
1oIwFh27zqv/U+6ITEhGBUieiA0kRNBuj/XxecdKC2ygegW8vBiI+pzHuFNvc9H8EpDrR2h6p+o3
JKRvULtj8t2qIBQin9bASyr+suDXNNqS9wS2Ebq/hFIQLtin1607TvNurS6INllw4ofMbxJ0PxXD
H60heBaIHke83HMyguwQ6khhQxft/b+yKFghjxQ5sw1gGXrz3kTfKU5fHlv00f9+yzt5px+6bbeF
bz4k2MrSR4qRtHxUD05kNk/jR/rpHDE9Vuj1kHAyoCrDXaXD5dG8CmmJONjFcRoQPqCuOioK8ocS
ghtQSc3FXpATQVSTUCASSyrcg0L9J34XpM+Evtjlcc9TCcK3M10NUz0g9NDUL8b2hWlXhBkL0+94
rQu3vT9mAsGanoSaaC0c7CBIUFziO/jepUZnDLAUiV+8XrSL4MhiprLAFGtWpLvZKTvxIO/1vfAS
q+Q2q8t4Fs8qSEtonZvPE46UXseVIi4z5S62uuaX7RZS+nWVSYZ5AY6NkU7REBFNnqOFGu/kTUdT
GXwpP59HfAwDuzvHx+7cELgdfQ1AuVmxAh1VaRnEJivit0V4Tcjvm6tMBDRHJP92tBVGf2VN8N5f
5018P+ti5AisBe0IYYTUmfQbaEmmt6dNPOocy8bX+Fx8tUf93B7TfUssXb4XRm/xEfmhwLs7QG6F
lpssU6An3rSgFv+Ri6KbEVHb6fzJREaioAsCoZ97nUkHb7pjsdkNJzhuuDFYAv98kv88LpijRm49
f25vuM8MchxEzsJrWXDID74+k2Sd7WN+v7YkOnDmzHXmlYsRTeGsnw+OzVfJx+Bx2zDFa8d5yaoR
C4da8EEyygi5CURBYDGoh1pmdC6/tLN25gQRORAMEUL3ntDHdhhF6dKgaV3tMrpX6B/gax+ZQftu
hW87CUgUswrMYESOITBjhrNh6umaMLf8+NyOH+OH8BcKLfrN+xZaZ5kWWByoQu0sNI5CCyvMAgWT
5sQMOLGrxgSmMJHZFuOt8BcyAQlVFWL7x+bxAFAC+4FKEpoDgjEav+G0Tybv3KMSBcjuSYIEzC6J
PZr1sosTlA58iQkv94CA+nvxE2d75gFQC9RuSgOuONU3L/VcEU6fESkpSL8UhcbPeNEFFpUccWXJ
yKF+nWblQmg88yXqayQmT7Jsz3KFOoG6VcdyeNsUaFlDxvq13I96IpAUjTAQ4eUX/VLZm9WyWkqK
ma1JdKczEv79t6+BtYzAWXCI/2UhicA60WOFiJGJeP3zCvKyIuqFa4SVs3SM3YA+VORGicFs+lQM
RXsLDe9fWjGSUBpCKm0WFOM2VjItXYLK/+0wJ4DgMXBkeS/S5PNpL1bMpDqSKjO9LrJJw5RM1CWY
KA0019Tjxp+3fZ5AYHTMMXuixInWb8qDZH2V59VSnTc0gAIuGuGJzfHjUBhNiR7gkQObICLYHjKp
6H0G43LH837ZLxNE3WSwxanNyZb51aXfim+r3BfU1djpKT3BTC5/PjGwdsxkPjvO7YJv+rf8rSgG
WnNAJf3dkyVLdbhqru+pdGoHNlISWtNf5aDwHeBeYICk7f9U1yIRnd4lgi6jCDDMJ9LXzi1Iij0a
04qSJSWVts2QRLvvPe6mbeLE+FX1SZx49RY71bRFQjht306wHC2iwUJ9TcedG22zI3+VF+BnWSPf
Q6/Hf+Q/hTdz0M541Bxtk3WrEnemRcIttipbfdwqZpsYNJyIWdgaz0hl6sSU99xwxUyXYW9mkxL7
EErr2iS2D3kxtw3WqbBeW82NSzt6X+M9Dz5Rfs/QigObR+7NQdwySsL5jJxO3cfF5ulzmy76b3yJ
9xI1DqPNOuLTxAfR2DEyfMDW7YBCjYK9Q0njvHjEQXiQ4mEDyQjhHvkEGBhkI8BU9ickTHQJNfKy
N1n60ZJ4WxC+z1TsntW5nyZHbUMCc8ETsQjh6IGrgNW4dy7CuGAJ0p3eGZm4D/eIFbjkgOEvV0qW
Q7wQi8EuQ9QuzuctJ/Sq38ibrHAhIJMHkfmWthE5zIQMOTK1+mj+Wb9mwAmMuuPJYjU2x4QwQa6D
/nZqhg8xaZ0ARTCS1tSIJjv1Nd2J1Y12Io4BgpN5Z0iNcEHxPSWKsGT1dsJ+Ckp3O4olHFFi08Bv
VArVYNrK1mirkJBQNZe9GLtF3UD1yNkSf9dmdFK4mKfiO3C5Z3Q0V4GVvKYlwx+e1zcSD6YynGJq
FTghxBY3thQT3mGwjm42TELx/WHHg6RDGkPyKqj6rFw2pGPPil2Dsdkrc5CAd+DKjH8RsXsplXm2
UoBk/XTJv0vEiLHL0zcucuLV14NlOe0xYggfdjMLv6jQ28LPQZ3RlisrEg40tIjy/JNYVff9AhaH
9njahbFCHLtqAcv3NXr/j6ndi8gZUERC0PFrPbw+NTt/Oz1pxpGPrpZfL82MsJq4feKOSJqo/BAo
IAb1vYSQA6jqqWagZPRdea5p4ek0yHJn5SGb5G1FvqBAWkaIMoymseOvMbonuOWGIEVSpPe9Fxpk
UyOfZFm9+ZTwNSYiUgSCCEGhvCl9nKFh1giYf4LEaVFLImpNZ8RTUzQH9hCfAuKJ6l7e83vk55VZ
XJOrDtcVmOkODjFBUEAYLeEvrYmQSTkVoyUspK34+W5MFh4s76pG+ylZ/RDckrh7aYJ+QHFjBGWR
FUoznek5PDmw1C3cYfWdf3NWIoobZFb6UNFGP+SfgCjsykq/RJZLP//bO6HxgDDsfp4uM4JuA1sN
bOkcAz+R8vLZF+tirWP02Ya+BoRKuNKbYIJUt27XD+WkpFjj3NXY2QK3JMcidbpgpSy1/efvXt0y
T0V4UDIEppsqJ0bHtGaROvUmvVC4j75wIIKMJ2iFOMpQ6XzJoMX8mEC+2lpdQ5T20ADVpl0R7ih+
aDL/uVj1y+mqZR9MDcpCnPjqLIqd+lr0nkTEWzt5rzoaEGiZS3+njOV8BMxJiJjiBBFJVOAEBFGJ
qEPhHwQe2vW4CvesYXHUEWX2/7BErCwkoolQABDXL5Hb1v48jyQKABhQhYBfw8RLe2k/umisrhNv
MCILSwyKVsnCMOBbRGKKSLM0VrfNcxtuIwqm9zZbf/YpCTpcUjYN4aPKl9E6WIsQq4gx8meBiSnk
pIngDBElpjtiHH2JQERIRDLvJWjrfeKIeFxB7kdTIT0T8brRoTzl3+LBOZV/uh99ybJILNIsAmJJ
XgxJgkp3P8jnxn7uilxqDpfd201XKGQAyiPngeNpWDAEh3m5xA7glq+sj2KKcu7DTINmmWJNWAZn
gd1AuQKffoBJKSCDFbQsTTGNsf8CylDnJRpakb0pUTumR4Hwfez/rmhCdMK/AdhDgKXSKjBXk28B
0Dvy843AzoGGQEJCjFUHhJkinHH0zXhloVEDsF+xUIEyPs6NwV7BUdmJbHmhBYMc/6teXv6IepSP
vdLaKfdccuA0tjHRdq85fTdAUaUibjENktvcGKovIX6A4NbF6ISfBig1nw1AQ/zx2BoRxI4AjX+V
sXJgTJuV1DI+2JaCcYL58wr1478CWJ4LGkvQV4x8YqFJq2CNBwdQPPc4uMjJp3WcZa746oA9FSdt
u8+3o3lxF37ap/9vSiYF6vGG+ppAT+1884DceCf9PgPL+LCGC07qcBbOmNhMFSZgGQHQ1MRp8BIA
/b4oykR0TcbgYU5z8iGwRSxFCFu2B8Obv5zR6b34Ga9QtOEIp24xYba07+HBcHXcXX64GUS2VLka
1J3dXcbzhBnSRzXaiGnPbs3QIwVYGp7dJbNs/4rspCV754aBcjzJWy9Ud8pFg0qYG6iFW+aLAxyc
jdeUwH2Amru85SWGl7K4yv22pU/G2Nf4derLzHmrj/JnqeByUmQ3YLBZZlxk2YnCFWd51llS64z4
s6OZlws4MxwylFFevl/Tyr/MeNaeXi170k4comThPSk3X1OVTgNWtRe5xGO+YuwiBkxVlvr0UpDv
0CkRZtwwTmqrEgs3nKxySJHcPZ4AOfOO5LCcbXsMdWa4GdMZSiur7Oizen+WRoKR3VdQouQzieQk
1R9dlC1BREG6Ys542B5u8alhsTiUO/G97mbGOc+Q9GwxUMr7sRUlbhPyGPQGUSyGSrgfO1QJuftk
DIbZnwt9YpzHuDQYEYM2WYHLoPIVf4PPVXbr2GNhflBf7nN9NjgGF4M6kOREia6eGU8fGg9ppboy
nStYYsMqYUXykHE2dU6A0uMnmN9+iZrU7h0PaeGSzVyQyP+2Ciz4y650swljh+WRkxh+RAyQvKyR
IrKuScXc95P3sZWmlbyQik1IBigmPAby6m7SC/RW/Qb234BiD4/Sd06eTA1fNrg32I51q9Vg5gl9
N28rFRgn4VQMSG66QfdQuT4qyjtjEhEjtFVLNycPVDU/gCnT/LYKw23V7tTPVst/RunakPeMYeQA
fwZOm8zgK42xPYLeftpqbLMwhMpzwT9Hg4uyO7WblGfVIOuS4jBQJ6yzDifPpGIvx393m/VI8CUf
SO826XU36G2GfDH0AhWH36Rfz8bnX15ewYIfWXChH7xFB82V4D3SpfodMye7bo6K5N8o1Z7E5Ddw
J2ywVPgIoRrfIOwTfR0vh77ukD6ngxDQdrjLazPZvinKTzkisuG1HRJ1kKKs7dnuKnuw0rCJ8CSC
NmyBRgynBmpevxfjxMqBHxHSXwiSAxhCJHscYfBXrbTG+H4c/HQ/t+3gStWUjf1PbuuZp+Mn17Aq
mO8LVUuy5WyuRVHcXcoDjNixzUjz72YSsnwdRdwg5j0ED0CZsWI9XzYu62zWYoEZ7EJiHYkreQwL
n4GZaIF/MI2BSbnYFLp8QugdAz1631gMV6BhSHIpmWCfKisWQwK4WIrLIsjPGkpJUkrON6Zo8T+f
Zr05etwwESwqfyCiCTnRZpJHqZYhCUNTBCeAWL10+s3PcCf9Podw5n/raVcoU7Wxk6+QLsXTYzqc
2ZD4OLR9Q4jcY9R+Pd+u0u2kRBDdgJGK3ZauopidYkvUOGTEMNwTfJGpoE/oJk7cDzajwqZ3I/Si
4MdU0VpBAgZW8149NaeGE+OWAMoztn5op3jmGGUHTx64IWtqNGWdDOBSQfCVg8pMVhwQ7JhR7VZD
G5mURt/lyGThDRKLxVOLL2fyx+zETgDFp3EI0bpyvG/6fRtR/lmcWh9wOm2aQLDHm2G9yNBW8iYo
wgnQ4/iUGN8TLZk28rJSpE2lhXclk/YKdJHG0D6ZMURoL3eqPT4On1Yx9tJDi9KVMp1y3gwpq0YT
Ghk2z3htSBbdmD40VUKWGRa4aZbVYviLmS1kE6ZfWXyoVV+mMmb7sFTiJFdSPs1UZDnJYvSy8oPm
p/mchi/rf0N9HdAGwLRjCoAJnvKT0jBXyxI/RrNUhwdeieclQrUbuVI1S5529EM9KgMlEkjqlugH
avsbwuTOp3Vo3yilc44QH7dJR3CT5LdDD18NR440Qo1mJ8z0LP0Xhf3HEUNFhPrIGLtSa7exE1Ip
ugNGfzCARxstQzwqsaMzkx0kIZsqYNqGOzBc9N3Ao8BN1njka+rsFrmjYyb749ehGKwKdnQrUC8S
UauJ07Snd6XZEprhcl6ExA0ai+ghSVaV7iIGt1GysxeKPAIxAozwdEBPMnUE0Imoj9RaodGnwuLL
YmQHukbmoQnxi7QUmZVM4mz9uEHkqWNgMpE0Mj0LwFWZ3XKv/ayMdU6zEkfrsLfRiUa/Q24N3kec
YhjcsRBXnoYd7+MUfxwCHMN3rwn7UXigA39vKLcO3R3oez36vrEUG7du1jLWhMvoDIe8uiGDzafB
iLOPXK44XnX6WuZ0wMUCQ4VKTKSVZZdXZ3PXiI38Eql63wgmtgQ+7PNZJ4ZNgyLT7o120uq9xMtM
85GSb8Moj7Vy19fFhIODc0jhgQS9A/HAVVS4b8o72Y5gE8D9HyPuG04UMiUVqlb56XyeTq1CA9la
ZKMJi1oLV4eBBOjpVxKsy1we7tR204+tLne0sdW+6HzgF2213dev2aebpi+LZixFLIor/0+5+mzc
pLUaco46L7v2LWeve5PxU7lta0XEGGUuU3wLMgIppH6z2Btrixo7EOvktinb9YiBCU8ycwnCyey6
9ywUcTLjsN77InZUVCoA7Q6y+IAMvcBnRnHZeC1PvWQXZIMw14VBx7k7IJK+XgUU1TH7gnT5JN9F
vK54nzjRaE6L1yygLypnz3gRfFbqbVul0x6lXbJlGtrncrPexSxVVy0ZvrbGgxGzJZE7B/1tEDFW
r2sEi05yp/KyhjhfF+n3KLFQIu8qFPcWidKVJc0GG3IDzh2pfoRZ9BT6UNxgiiwp8iFcWIK3O6jm
47dd8jhgK/24RPUREhpfEGJwQe+pYX1q7Oejn2Yz5BSZjFwWkmVcAXEv4BcVe2hps09EFOegKCsy
HVHCiXQagdemiHEYuEkIzosu4TbtHCK6JZzmNSICJBhz7U7wD0tjbNZw8Qr7BcCVTLYbTivK6ttK
99Tz4OWniVcdb69JQKQPFUy2fMdTYFVRa1XeW5mOoOo0+8N4SnQW6azJ1t1ny1OrzG/9oi6nNREm
RBxNBu8Zz5Y+mCJ/QJV0bNKjxIiz8bn+YbZIB6p8JaVGkuzBVj+ozP2bvZmpggkkXKMArGH2+4BG
2Bq0c5Te0l0VQZBcmtROJD8lEuVj9ukXEuQ+WqOcrmTH6M8ShrDfN0pGWFnN1CKnKnbvao202FQv
GhFgRDss89hWV/ksPg/YIt0UgQjbnAiBj2FoQc4JgkjpD7i3r6VxLnvrBerzV+oNWk460fgb54Y2
9Pz6SiDVDQCm0oREPXzo2mbY6NBI2a0Gmv4veRA9qsgXyNbStwk+VMNXqi6AOJ637qT0K25TOtwQ
Jo7mYk6Rn6GG4n1IPwIBY88YzZQjwNa0d8VYXS4+dDNx1CaClP5Mx86VSX2NmQLr0lEnt2XibfgJ
0geR56jJfinMO/rChY4m5lxhUx7DxtqGlyyMu3wPAwuToGwIrpi1oM45fsY8ey00wEg2u4M6gzmH
5RtOehF3/ugA3LYMewSFWct2CACc8jRiAdamZaRzh5fYJ4hq+3leA3zlv7LdLFAOIDoI7RyUg/bK
StYjyS7ZEL7iu44wgvrqmE7xoWYOh776/eY0/9zHRzrrYWIDLDeHwcsc407liCBs6BxCUe+zCVAr
44VAkFfc7VW4La+0egdjC7MARR/sx8hdRvZwUfE61xGAQUyKZnoic9MKftljh6huxEgApsB+sym4
BMbfQdiewCWaI13GS4N1bKooU+ldKMI7LG4IVcjEDJ3xNYpZx36iWvkLu8ayMLzh41NOAAlrHdZw
nHjABAqIxBL6nQQoZrjbccj/rt6zINRzMrRu2pk2XDW8hf6gKe/pj99b4MapLpFBWpcTCBxdqB05
oMFX2CS6RUvSFvSw4bT8/cTrA/tZur3uDTpfxzFG9DqHh7rT7ME12BN1o40cJZuV1TzY10PnxSOO
G328feVr3um7PFa0eexIw80biU3jjY8FsKtOEhSaaLv/1qVtBFd/zdnfcdCOT4PDR2UmtwqjHqDX
zTbGOuYY4NkRQN1zpU5QJFicp68tq3gw4tFD+YFKCgHpSVsXQyyPCBcXqDRZkmOf+rKco+KOts2u
PL3YxH3OICWH+EFhNd4OtjVt2KXz2fsDzZSgxGtsDqihZeygzg3tC+DAjw6MnzjDmxeWXszQnCFD
i2YVh1w6J5p1nHsDugXF6XjkdzgStowMY7Jhh5oU2cnuM9Wo+emIH9pC3wXkQHq0Y8IY3rpQ0sXj
rZj4VN+BNxjOB9W0RMwG5PkTBIuQrjmciAagZEKZqSfucGTVA8Qb1CLA8/IsyBwKuc4y8uMHXTAd
d/ilof/CnFQs62Q3llYd+ptH/ZVt32smq6Ogq61un6+rANPZs5n2b6hM/Dvjp4dvlZgf2etUK4Dj
wwaKvp7e34hOyGOlEGIktN70tYWNwhYelmQz3CFYa612c+NzzSuWDCG94WGLCZIrHrQ32pU2kKPB
iTFLHWFFHhHztjGJaqEdDQ2/Gd/baIaqbQrljRpOIra1AcuT/JgUZJUZEZxELPK/TP3Bhk2JMTzM
a5H8fqXuUkdymyl/Elr/eiCvG9s8kf1uhELrzauKeW/yGpBlP5qIgK33SVmKz0S0rL7VUS3ZFWNe
7yOsJsZezzHrGXaY2dHzMejmNGI33e1IzjcBGgnC2DJoq/GpAIvAl5rJrtLNNvCTRXUKNrM3biDt
Mrim4OQn9YLPKPgVLoVwLh0R/O9JPMmWBISLyeAlAXsGJUIZbQaclJc2XKv0u98BWv/MbL5R0tcp
zbFYltXuSarA7Pmyqm8Yy5rmsyPGSijiJCR4tGDVuTPtisDnF7PUg62IimDcPNCFZkNwzeMH2QGX
8InA2MkDvyG1h5iA1yKHUy/ncFecSyBPwzt+daztQ+bpEk/DlKAIOsd+/oppvB3O8N75KB5Lq/kj
c9R+kaGy/zIa/lfiF2D++fbTHuVHzzawVCpKKohjtyhdfER0ddKjuZkvyFyhWcal5uZDxJuTKBVD
UMeINqDTh7R3VgSIZEykkVvub2bwNGW2LHQq/B0dFbmJZjpmIjib3pEvdvPiyF9I0UJ3Zv3V0XKe
M3aRy4vD96xz0YkgCO2QPGCaTq9FgGJw2JvlntdEdFoc8X2okoNcPNgaD/7HNUo6u6y9XllUd/3m
lbvoGh+6iJ2my2jOrpG6jc/PB4cYdR25R/Bnb+9GirOXkq6UMleIOpiJfoy1mYyX6c3GXVgy6hAG
2v1csXdCfNXL7KCTuYriC5eajMTNoXxVKIXR+G+zDd70UWuP6Ih18FFshoYFkh9ys/G+qofay37H
PRi8qVH3ivmXhM6clTmSODwFXD926q/+Wu2KDXZ4BDcf3SqOA/jKgyJG0z3GZ4jMbKm4DesE4Y8I
dSRZcbpcco2c4TlYaosbaRPZ9IbeAnv6RUyRFEPAkextK0Y0MtPLKw54NIRXKtl2c/mLvSUcO4Y3
Zjx3MBMsA3ttPnv+fKg1clOXrMGe5klBHY6Em03d5gZqR5r9eJK6w4FJMd0Up3i87pl3SU+w4ruT
2r6doGaAUEYefSEGTZJFycET6nqzgku7KNcnOw39LIxn6WSBozyQaw14XUbfhfYQ+A5EvYBkyajq
reFvtY3ONNjBz/iLuA7OErSW1TJbU8QOjp0u/pOOdVDxmN3RPaojB+q1oqpyszv1Y7F/Isz3qVfe
S5nzsze7K1MWKH0J2StWokmW7c/9VVhZKIYnICbw8y8KO/QXogQjUSoHBUGpSokvZKzOp3djZjS3
NoMXNi0xgcklE197svLJdHxkrAEk0i9YsAUdRkiYIQKbavJBk0+vAt0QWNqu22h36lbKiViIiIFU
R2zLe1wwB2Z4aBZuxlU3EvI9BcByyIAoQGw79xWzmQyYhYn84mXeDbIZoykYg4dyP/HaQ3NCheG+
V8OTGOfIGeonBIkz+9rp2Pca/8koFuR3ZpDN49dP0G5Aa4cjT5pEB8y1XkivhY+Tb8Yr/TLp4wKH
BEjhxWSDVTgpubeHbujjYm7w+BUe9xy5R+wNTxEcFGezUyoOajQcocn3sF7WpA1eGSupYM5QFFLg
4ykuDfq3nn2ACJN6lWM30FLrKI+XuDbUA+iCfPhcn0SlMAdREXbxX/FZNDUoGpA/ww7CyvzQCoq5
12Io9vt1qa9VvKpjZ5xNkswySDoT7kheOvNCbM5ICPkQeeViJtK/yPTwRBI5DNKNJEuda3JMHdpR
W3JFWhACyr/ZY/8u180SAmthZOKhZqLl8y+XPbNEXAN34M9DCkuM2oBuZkqEkC3mm/59TD9Xdgre
N4Ys4/LKnCA3IyhK/OYiRD10RQhm4XVkvYcYb8UdAJLgQ7ilBRclpr1+9XVEToGYO0r0tEtqGIOO
wYWAvDAwiLg4kYk7EUG/wqsgzoybvd0auDU+f5kzQpG4xOGZOP9lHE3ZDgKRBUti/00YKQ+tNy2w
/X5Nl9PA9MV4G+MiwaOJt4RNm7e4IVIT/U7g0GusPgv8ZzABq8R7EOtvb/yOuw/gjwf4vQpdAiis
jqjQ+/0o1HJCMyTizseeyH8UuYKNSFNefZN8uElIvhMeCTdEAYMJAfvmKtKJ98Uc4SE0wByxLw9/
UXg2keAiHbE3J4O2cFXKlNeSa4ujZkMR6Ahjb7pDLcpl/fdxmIo4/Y9FIiXlopho/8/2KKZOUzkN
zzkPlS3OYjE102BQbvOXXiB8/GJTj32RByt0kOg4+RmX3Z4deCOtA7ztBPa+iVlaJ80knpaQdPj5
UkvFX6tO1Ejs/Ljf+UmIu10W9u0wJF9ohQJcnoyP0scB2XnOsugLMoqCfEgC4NsayesbbZjhUXur
8E6E0/BDGZYaoBeHnjBQYQnN/fG4aUzxqzqJoFLu43F2PQstUmouvvdipM2NCD/EFBZN1VNABCLG
7m2ezyr5Vyi3GrOaPW0oausuXlKkZX/m5FuLiOucbLsVHdXsbV6vfwpoMaJmdRXxtcI+orkKmh6E
8Gg1hHek4j5h/+AjdFiFZrwjvxJlI74fJ9qJUEt8nsIbw6rkQPnT4WF+2YFE2TCI+hEhMKE5+dJw
OStBMGb0hNHNrEZu/8NUjAsE9+dp2douP/Y/qBswQww3zWOMhSE4JysiagB9eQUd9dZtym4OvjYA
PLjk9RzRSdMjeGeRyZkt05Erzlhz8JkENB8IaRYY24Y/VCVlaDcEBHpNaHMydrtRj8l+cM6QTjOE
W8d+Sft7/3R2ydI4oWPct7ITg3vmDhgo8B000NBK8bBchw5A09gbVOSdOeFGA/alOAzZ82jjliNX
3teTTEbVEjYr6RuTvw6Jk8KnYHCdkWSEBHQ0NbYM6oqI7kIfj2hUJQckRc1nY117kuKzilaIsAG8
NRzycJU22hn5OQ8Qh7q0/w3KjKP9Pt0cfcm+IwFCgBpf8FEad7Vh0IJMlCG2m3lwBgFXhbqGmOpK
PIu8a2pnZtbx6w6fVtF18qYJ84nZ83eBZHe/3ZIvcPwSh5xbQvVvwBuvKHmFxIL5KxtJm0hoY2jg
Nt2DRd1dyR36YG4HhtfMV7kCVIVKCjcERhWX4VeLaNJ6+9UVZhouOSUZzgvOgBp7cpSA2Ev8T+D6
iYsibGwhN9O4Hhm5l/GeIKqpYSZ7kWT5L291yEgCkeoqNO7E3Vmfu47OCN/Srk3MYpe3JpoiwNv8
EAxsrV5+dqzD7sWOI58QtD8tvg2G2eJict1sQ/d7FFbLpDrDJeeCZkQUDAq7hsSVQ5tmmdTrJ2zC
LDZc8/1LkKc2A6MA7SkBC0itYNhMJQyCiIuejohqUqY3J/o1/tzwiBs/+J7yXb+uMg8RSfl2xi8x
c4UJ5K4yBX1iE5CylVxOiuGjoQx2GEpHK9+ic2DXQPsLrNDSxWyBrYYDUDz7vUXAgap5kMwAgVFu
8MfL7wv6OYCtupoOg00Cx8NttrLSI7C7WcTQ+i8vRkXcnrrUkveIMfqSuL1gra1SH0yt8gkWgSqx
MAPxIM7bS9+Y48LKYWGQ6hRn3klANcscTgHrlMdR6etT5pESdAh1uyJMcFK4yoYcaQ6D7zHFzw40
OcMWDGVspRKVNbilmRR2Qpc98MEeR+E2BBz5QqfSNQe8Lvx0OAN40vRESHQMVLqxr5C7V1nvr9dR
IgDqhc6RGiV1MspGrgO7AWoOGGfcX88V7tAbRQ3jpY5jCCs8eLN3gMoU88sLMDPjWbCygfPB788T
jRQcGIGRF6CTa3WSgA8z+aOzmpHZZ5uq82HPG3kaP2EYpk/K2TOTa1A7EqyH1LM9lN2s4Mh/m4hz
0tUu2BCZMLqoI4vZd1zAktEGL+IMxxl91jbT/FafjA+3bjsk2GRkoRnjSiPt1WT7pUy10hk8opre
330uiWn7QPF3MzBJrs5gOj7IZEKoy7cMSueDQ/6BsKRh9j43hJXbAN2xKrtF4z23+iIGq8nu4XZI
GnXHQTQV9kEkcoDrUPibPsByhu/Ce21e+P0Su919dnyRHQOnCE8zfF39zQbFif2yWsgx1cIEyoAn
ZHVc4DG0jsUUC2PGKYcB5YM6+nbtz3W7YzXozaGYkIC9bAfLt+JlvVu/3dF84GiNK5EOegViqnl2
Vk+KrcPg+F42zMkxrBBICdIdUTdQZeB/QBkFh22q5azQ3RE7JIkxHjGUMw1XA773HYkQ3xn4IIJr
2gGwyPbOPkaOBfPnaFF4jMzRmt1QeS1afB2TaGThbvJlRkWy/VmYxgl23ygotlmCzi1nA/js5T3X
syvmmT3YCE3VkfXOxjvctK/vjHGF69LwJE+ljVAxf/RHujvGLIMEow1sKPMDG5+GnC3T/UHhYdk9
f+Bd8h1nEL9Gv3nhyL/RdQSDt72t2mNJQzGwe8PJb8RfZJtmZWBeek3UB57ySTlR3ISj3vqyjId+
DqVFuh/YyrxaGQS4vawitcak5KDClLHQnm7cVOtJBctz+BGxAf0dE+OYuYW47OV1vHxZGSqAFGMj
uRedVeJ2R2scOGOWH1XZcrCHI0eaJlAWD//2b3IdfI97u/kmX8zNVxRD1T1f/wFZt2xVvV0jtxpi
9jfxC73DIzroOHuplbaQHYAwbIQHagPqFhcR4htZ7I54Gqxr5MxgjWYmDwzuBIEgeOaVP+rjzYfv
QcXK5Lbn/jX5YMGPrOhUnJApyGxUaBBUBAw+6REY+Avu3ROafUDoWuRH/UT6Vb1kpkAYMDmKg75/
6G69AHgcayCCyMP6hplOIT/GDHqBCV1jS9ddiIfBiYT6GQ3AIXQ/m2gr05dMAGhc0jggPO4E00J5
80BIvFBGY1A7L2CZLdpIBe3YA6Jc4tzakIeMtomw80VL+xw9L7UQB8VIRkHhp7efbFtM49hDGzn4
QdIz6y4yDo5unZ+ZXEFoL37tn9uPxHxTSKjZ85cIDHaAAndMhduF8zz1ys1nDffL2wpw+8QLLhis
uWrYP0Mchdv+ZiEcSwgTaxmYtuwILJVmfMO79vv35Fk7ugjg8OrI72NolHNW3MN4/hodlY+jWizL
iDFZRE03K7W6slzBhIB0ltP3XZE4E52cg2y8Cm9usWF1W/LmM+M9eUhwXk69HjF8LROcb7Vgc4LV
sfplWFk/9UxLJuSaL/IDIYPsNAHpJcw3JBSQKq+Fxk2nTSRucQIBzNWm3WZBINP4hFZ1M9uv7Oka
D8gjNkfY09AiK6Ccv2oLiOk2482ZGskm+PPVKTt/OHKafrlusMG55Twz08DRNPt5f94riu6hswvy
YwqzMI9eE9DXbNus4E+ArtEIPQY/o02Ljkwg2EY664kc65dIKtKPb6gk6xU8TKo34OTRUbi4uThe
rWfmp5n9ZloMBwQ/yAcck77fHJx0inZPXiRTWiyLlD+GFHIq8/n/aDqrJcXVKAo/EVVIsNs4BAga
AjcU0kjw4Dz9+VaYM0zPdNNYkl+2LDmCeIGz71f8LQodggXthj+e2DN6O1TxoNSyBDznt8YsvjVU
A9ItZT3ID7EHQfOSH0j7lFtKjysl7VMGKx2uC6Ze+voEVBPouMG8yEoFVRvBIfk9KEuu2jVLpI2P
9wUQVXGgUDnVlu6lDY1jgx6lbEIJsnSkDjRYUBOWQBCduscCiRJb0kt6C+VnqBE28+aBLz6Mp3z9
KE0qu6jmAKmo7pc2nOROzzaGx+Kofa1fgiaBOckngmOj9Eifrqt79HPio0XKUf+Onhpi89J5R9Vm
Fe0mtkRlf3qhGtdLL0ZxsvmwxxPKq1Dqiq1tQDZcspBAGYGo5CZjClUAxOmuOYUu1OYGdWrsylhr
OPTMCzb4YOgF08srsVi1vnuX3eC9cWrcaaZLqjIhei/H5QG0P+lF3tdXzUWWkcLIBQXnu7elAsdC
D+qUfjvFFT3iiHqnf3519DiyH+QdF3mknldlpDSoi5dWNWbt097WRoT60LUJmvKd0RGhYgBOdERQ
Mibjo3mRCTvNcGd2KVO/31SNKAV4m6XUnk6SqXNrIE5GhZEEvFJIhCzo7m1QoiOrZ0iFE9lJpCOo
LdOuIU0ZXtGyeXfO9htJSgKtVkIf5mzzAaQijqnHaiWNeTZl8n2R7zcdmY7QTIcQR+iKhsC7g3ut
V1pVRtDmt5xPyiPUCl7W9u3RcpP/HB17hFr714uD0l+bPBBmOZzmoIgd9oqQ8+bfS+Zuwd2yDNEV
wQ+FCk5irUlw16tohSlBD8H+IKqa8ddFu/ZsRqxMBEFFR5pNP7eMA3y8rKyAN9EVhoD8zKDCZ5y9
Jx5ZRhOkkgsgxm6Dc3cgq98wbH667QKmE0ZbJiz7dd672AHhghXlXGxXgN5vPXwV/bKNxxgGU4G8
AjdjGROqExLIPRwhgWlEod09xSW6HXhAokr4okWGSbdv17tbvLpXD//G6175l3aTha0h1tSb8d2l
CU5XBQB094CpYq67CZN2fSJ771lH9/L47LtHgMRg8Bq/xjm00CgM4qkB5ZhWBdMKQCbX7NTTbFPR
CW1De1RCnOYV1hBVYbVg4XkibKiVpOBQtnYN9+s0R805BWeCJv79eeZs/TnPow62sfaTHM0qmDdu
zZW2Wr6lZ35aSMLPxTItUBwvWLtu0e2UrMlcUsaTMQLGVavb5X+7O2F70+1iTqRB9IGbqnfV9zmP
sARYnt4c4Kwz+TpzZu5Idbc5Ineju4U7OuJFHNqgOUAUpT1bkPiw4B2aF2/bPLVPo1nHquLrmYNP
YRqdTz/Ftt7gaj4ouk7P6zQWYgJFIWQNnvEzhvHuwY/PVBy+7q5DC8AGVgLp7Ev7+2svihEYDpid
sOoMmKPgXRg18vuhjSuWdou2d7Jzjv53RoSNR8PdaBnAhNmxGvc7zixgRjFrdM/9D6QvGdjLhi7v
3DrFqGjdGx80nVf3hgHK4DS5mWkXZJoVLkTd+5nC1d1nozTz7qsLNGzazKcJtSOMWFanByw55Ddw
bZzsOMia/eh/t95hZcx3vmSZa9GzceM4vkgopMPZWjZ6YqkCxZ7fOjns0+4NlX0MEm3DwmqpIaLg
p0PpBzh30bkDU5HP5ELEe/RYkG4dHqc/jzAAzNZwj30blDe5zgE5XdymP/UE6aUVzOEue86BECBj
9g+3VhgOxeiHh0/1rwlXDgkV3SSiAmmuceUR2LyFw3Ao5RQqOzZ3DRfyY5CuhMyaFgtKWEWHGpb8
0UNcbJynSYUUZgsK7MUsfwjg2r1NY0Qda7yFjNd9dpEvAXtWb2wfzaviAneGJHa/NnPO9GZYyaH0
UtzAeL6QLMoDBGde6y9FAhZfVpByv1ammCJ+IkAasrImWEsk66Fd3mQkDMx6d4KRAlQrKm2Cyn35
uS+Pd/d2bH4RVqEcxrDm7WErIjMMnAu+bd1BKv/DaSNBR9uCzSUmR+QtWEBT0EkF8zyHUgZZgySX
VLAcH1YFqjJBMiEZzvEU4s2DhVU7JKnqtXEgcCCJWIAPIP5HewJaSWbS8g6fE/mQbhDZULrpMStY
vfB770GiLMXFfJOEJYXfUWi+q77BqdlRHH16wIAAx+TxgkzN25qTVOmxE30slEviWm5MpWG6pUnU
Kq7vRRtIDbEn6CLh11h8yXmsTf+L8culKwoFAdtlcigDgza3dfCsSntPUGo/aL+BZCgyOIFBdvNr
OiPQRQHufLz9GIJrg1K/WTxYt62dpziA5HzyccpIZILmNWsLMhpyonvdhh43vY/2qyLnYV1qFukm
QKKy84sDkk9F90Fjq0U5IF/1J0maioQDtcUzCBQJ8QckUcRshz8DUvXo+ccu394MEQAgpoFC6yZr
uFAvd1ZtzLAQpcBMk21p5AHbAMjdzuvT+qhyB88+SFCB8vc7B7Hrivux98MkglD3TUmzzLrQxqev
yfI7vgOmB7syzj9dshDEIRZSZd2skNFrPNundFpn0YHm369it7JAzIrXbaERWiPoQj4P/AEuvzv3
9nTAu5YuDvhXRMWl8aAm8gt635Q0q0oZA1ULyiuUFCjNMFIHXwgyFOdIuD52jk/+jfItBP4c9VNQ
4zXLfR4BOcpB2uFEJ+JmVUdEwcpuILCAL1q+1yXCjjgVjsSme1sdGcPHst6+Nz9duA8ADqCMp+sN
DicvsKCgbx0oYZdO+Uu/0a65JaO5iWmcPEGtSqX0PaVZfTk0ZxRzQN4YxHlXF0WtswuXjQL7a1yo
OkXDwxT4Nt5RiYCrG9B/QqV61qHfQjiKuJy9XufkPMbfRL5kF9Nh6/HI2lFRlgtCzZblCtxtRDv5
ly5xw/yS+DpGeItRC4FGuc5jHOzDSD+tQW5T6nILzBmUWScpRvCTah5seWNDw5PVf3BzXzWPI4UP
h4n28Es1uQC72KA66AE5eACim9/u7Yr7CvdkSV46JVD8RX+KDY+AS2lqHG3glMeLX2SPfnQ/VFwS
YARlO/m7c1I65dGDjWTv08D/wuiBwtqvernmtl++uduUPnAJ5fPNhXjw0ilAziGf3Fu095Jm0tsh
3JlLiA5Oo9KZzoRj5K17zsNZmnLX9m2hbPelWcfmfQ3R4KViZ5f+kmbp700iBEqg5oMGqL3HJLQQ
aiflTv5C5c5MUwTzSKRAksR5IVFgoMI8bdSJuUE7uvu7s+teV68GeB3E8kCQ0kGsd7+Qzzk4wmyc
gRm8DdSYtolzWvJ/Je9cISCYScGdzfkleKwrxoyXAb+71m2IZxQTUAsNSjgvE7kGtao7o1iDyR06
sdDSWsdAoK1/L7Mn4BIfhZIea/oBOYfKQfZWYAxjSqT7CG/ZdtJ7MtHf6mrdpweMrL9/R4T5GnzY
Wcmn5/RGXzZPbEG7+ktlYxNemSYP1T7u3ncffNQSQt2msIcM6c7GBF+5LMEDKZI0jzBOAeA8uOIU
m9sfNt7DCIhPQpUNBn8tBtBUcJ47a0uxcZXzpELn1DaI4V9Jfm4Uy7iYwxPrWN0rYKlRcVH9JQ1E
Sm/rk+o+3zYokNtwt3M+CAHe8+G1Qc+LCvwadT/qUbPlrfVyJ5YD5MBwgRgAwhDjgV+Q3LDPNyZI
w1LFc73OwOoQaqkVhqOkNZnAAOAGldR0rE4TRRYn7+JHgWwk7MWxPDMhXW9w2Gs4uSbBYt6mx8iC
mx/uJvCtk/kMICND9WpVIcjGLLX7Ltk3/w1ZwutIbnuJT2DH3zIRnTqWilWVOerGHIZDYNWYd+ND
m29HSlrpWnIjec3kHKt8D9B8VceCe9smv0bAvoGCCz5eKiX9+q1qEFOs8dQQy9HsPKsDjnomwpPo
Y/90spXWcnMqncTjBYc3+sFwCa3V1su5uqXcSg0wPv36MMk0lNXY5TOSQTYxCNuaEtVEg5n8VHHq
pyEVSAXHGN6x/HnIZ7/GZQN8ItF/I/k0T96hTWXtsm0Wkfpj6AGgBkVYaV+gyW5gjk827gwBIQNV
eLJM++7tQzrwUih/PbvcawDMRUUn2Km4/joM613oGAj/K0k/ZEk6ISGJuPJ+nUl9gQ8+Dvbuuri4
QDQBvDTQv/sBXW5ni/z3nfSQfNL5VQ10gBeLgsfilDmgc0GyliRIbvcElzTvxVNkJBxwAfjtTttP
u32VIe8iHA5R1TKJ4ELCNIKUrPkIXhUuqoFhoqz6MC2iKckmY+c9N4riOGdOGztJ8TYUGvJsnlo1
7aA9HfIzDU5+nrpTyXFNF3SWw5seRVSonE8NTtkzyvNON2WmIJaxA5LBILsMIjFvN478XhCn4EHP
ZrxQNDvVh0DnjGKN+Ysvd2b7aCJ+gb1Q3NZHnZ7lD9p/m/2hjoM7dEAlt24+W/zu9760XTkoCIux
j51l0Oan9kIKVWrNZm8T8RA+8R5DXDW9/78N1VNVv5sHIseCGEWv1DpMjPXuEnwBC6TL9B1Ul0h9
oCeSVn0CvJfhQtZDXs9BBZg8tNjJwZgF0wL2YWX01cXX1d42uVjv0QdeBx9jmam4/iABa2ABq/Wq
t1rRX2ZYeOtDe72+WOt1r7fqRb1gbwbNAcOaFD+IXtYX23DwgRacWE7TOxbt8khKXDWnWKr9jPSq
XAZdarwWh9iL9Xd8X8PnPMeNIUH1y9EP6NSaDZ2TPheU+/UUTNk4xSH3bExGwGJRsKdFsqNFkZHF
65Gsk1os6FLzG6JxniQwvN5XF4TxtqhYOGgzZCCigevRs67/hE640Pw90hF/mD2+rZsh+QteftH/
hQt5SELi7t2akv4iXu28MDJcrTYu2IYVOBzy9zKnu2z2etQZYqmqqNdebKrfjqIpORs76T/XvxsZ
CyW1Rl9wBoCDf2Q24b4nxR6JZelrw+VAC5Igw5aSZBngFXKYNZCCMhB/A3uuEqzIcU/GED9jM8Mc
kgxxhhysqeV+nI0bBhHQEHkqa5D9bgsyRs4m8yQkhfL6HudVv1/8ziyEBEfetFTHyfKks6YsTbcr
UGDqtLwMTSLyOrX5yahO54k41AN/oLESrKJX84oG2qMJNULCFmImTBdV+L9lt0Yy/GzV43MnHcqH
T1ME/z2qMkVWregRiZ1LIkwWjeSNBQ7+XLOTr3uqe+X3ANAS0eph6zxOf4+jc1zTggQGkKC2xnJZ
QGsYFcRGvo+lOzW7XQcmgQFxpz3DBgE9dcTmkimbdd19T51bo6r9hg2TQhb4YwrkosIkgLtroE9p
2IJTfYFvxdo1Okb1wds9RhwROog/vbf3Ek3EbAnRUpL34LWrREon6AuKaOsFdFZU/ik0qPuA2kan
cTZP3XKJKQnAERa8Zgyvz1g6c76+A8C2dJG0OD14Hb1aYQVqMas6zhxwZLxannWs+3wKkrpb5NHR
krSVblB2TUkYgxNytE39arYqUMoiQ7OfbQuR45pzHgv/BBiPKhJnBKhsYoHKdrQsIOWzXmtp+98x
DaUWPHGNTs0pcQh6uRVWuFTWtuzA1KFJIwsnqw51g7YhDH+99Nb7goEu85bnQM8w+ioRVznuV6/U
eE9+PxW6uZZictXtfmXCR7PWBmnqXBk2bSCClfZpaXQuOaR+mwlUa7R3rfqAEmcp/K6KeasMJn/C
da120XwoJlbd30fHOaZxxzEYOvjUTd6xyTnF/lJLPXA70C8E5yZlvUtDdAyt1lqfk0aZxumvTknH
hnukYIkYIWVe2BSsnOVubqUyMAAoVlTWit9Zksq01gdUaFwqRz0IH8B9MQrd2HHM9BoiKZcJkIHL
QU6Cm2CFIBXO6Ap66LU7W1TB3kvKgN6sTZ0JYJTAPfo324S0MkW9iI7+G+gSK22tl59mYStcFZbm
B09/QgmJqEKBiHESOG+Q6b/oR97apby5OITpVslgfWM+/o5TUAmiKKLHmhsf8nYhMPBPG0H+juqf
gAIFHfJK9AZkvE6RSao033g4UjE6Nq9f87R63v2ETnGKRxyqEFc0eqlaRyVXu+tvudVsr7MVS4Dx
SBrFFyr3f7+Mak9nB6XN5bI1Pq23EaoBNpJNIKu+Vs1w6tQMQpTdGt0lDJqTdfyj7wzaZN+sF6wb
Eu4FPzfGbngMY9x99Y/OhcYdlNCGWtpfJDxy4GkNCy2AYbJ6zM8QxmzQmIWDCyHjOIfWPfvgBOe8
CFZmcKy2XUCe/L1FZ8TJIkQARLt5A2jxYI2hVioX2LcrFYFLKzeo5lwUIODbAPfcsHZ0Nnd3+2R9
l44WPsSUuH9e2vpe1UFwRw6CMBTzcOulpqb/Z01V0iTkoMWYnR5B4p8JKELYaDeAJMKbckltB+vI
5dKwcd706qMi7IQZHSeqIw79UajGe6/QuftVqwwZgvp8zjqV2N3GOHldHqiU7n0Qlwx694MyBWoK
oESQSXW21f4B31sUe7jiH+exroe3j1ODHWteo1OrDLYMNbvKbFy4tjfFJiDdOp+4YJfiG5SjbydP
xQfWerK1qXTd1scIERGKPUdgQfsvaq0wvfCBaN3jG5CjaY4MaFBrfwE55ZsPcs0Nde9twY4AdQCb
GGxICInNsPgpWmCyr7qvOE2Q0817+sp/2kQzMMdqbaNJra32MRElQIzlew7BQtzPJlrCaJ8fsdBl
z872vKPHqChQG6Uyyjk3EJSQ7fKzW2uea8Gxn3cqiP9DvUmGUN7OnWRorGdNCbuoWEvxlrn5C0qI
J9Qf+LdpLn5RxcbX3pQ2PtjK0vh0tIXJClYqnNSxiPmOHUUdJ4TTfs9g3zSzJzNfsAQXhDgZJsOX
80VATJ2QN6hIcJEMLVbvISCO99Y7ojNCkCZBQTR9YG5Suyg5s7qVoIIK+63qfOmSQDhe0cJ/nt1y
4gCzppHIFvZ9OvmLw53FKvvxdSHgV4u8OR98vKv/Hcz+fi0rMJlsWdwIayjdyah5hqTcutKutF9W
rQ24x4IS693W0ihBe5tdpsTGoDWR+meDxrqXPZ/7iV2ldHjPWjsseBTpVCGnz8xBa7ETaFFLrV6y
OthFcvHW1EJ3qInyXY7Susrr9YFm26F1c+TcWTajqGxHsVYXyp/DbCIhk7tBTA8FUCOSHTREMgrD
+MBRW6aAnJWK90410M8/xKg0tqW1/fu6XoEFdOqQzcPL3vrQQGAU7XsvPNjH+161g7fG4BqPK4Nj
XGkhFoBMVnWUmxdXn4nRxSlklX+h02hM0sVxVEtMdLqnL9R5EG+3KYkDz2TEfsjLcfUxgaTD5ztS
0lclvltyp9NLVzVqhZiKuST5nx5yDnsjITrM4Dihkc2sA444RVHHwBnsYubZtTIt3tKKwOZNN4Z2
F9sQmwS55LhYNb8P+9kvOMfJySnQhNNXvXm2bxRX8HEo4jZQcysAX2nY5f2CSN66RxloWrf0nHv/
S3K+H6T7qNbPNTDVWd0n0FrP622jeicoSsr9D7q8fLAH7rB7PmKRUvSNzZI+JPFMUFqdeWHGAAJW
qWMgcLz6nuRY4+8GQHR354YR1KMqMtpg8O/AxBFcOxSbZ7lL3Of71bNfBXXgGvRI3DuaLVDJyNBw
BGIoHduv3WRfoTo9O7bv00eYepRMeDwSUYURugSAJy9euVFlX+DQzhQgWUC2XhURT3pH9LnwKon3
uJZQTuunNEf6O9TI3W0RUTWK0tTHEaqHywVZ6oB+2h2iDBKllLs5zooNSMQHMJInCEbJE4cmGyV0
elUH/Z+uc+0LJYwPZZdyrwoJRFrS3dnkvbgapGy39mZaNhovRDESt1IjogbagU7uEUEgaJWYtBh/
aY0f2OtcWI7X0bH9QHN58kW7JzLCXQtsKop0p4j3QbrCvT3Ay//Br0kjGDVXCIs08mnUQUF64ta1
/VjX1Y6MniIy7fqPCwgiXx9BC5FexPqFoa33CUH0nNllPlf7zgmTvAfumDSNkciwkIhhCZtZqFRd
R4QQMP4AIe8oGrw8wIEILKBttQ9QV8B2YoHT9Z8LY6kKP77u5BbVul8lBvHy0L8ZIugA30Cjv71b
e4uefnszytFHJvFtcliArVFxxFzk3SyCuC/qEhwPbr0Sf/d+BVUuRED3/vXg4gedX212fOY8xpGl
rXWcpO3T3qn0KVAWJslVGIMKtQLUzboQ0R928dvflcOcQRW8fUK0tQchImdhRgaVpFkA6DmANUTR
hPIEuy61mmDWfxv4EFn8slJugFuBBlM0i/hl5a0SIgnRgVC8XSoHOUj1SMX4t7T3AdhI2yVnX1fU
ogNerfR3XqGRAZS4hH8SLcpnP8e6/nXOwyfqoxOIyZQgESTHcgS7NsLY6+IV4O5gBJ8B1W7I8nX4
8oB8sxqN6k5MxsY1uPpCHFxJI3QjH+1TEiTBvzqFMIXeWkFrVvGuFmlSAWu/qLdWKwXpsM6pF2LC
Rv2sCcSf/v6vgka+5q8B8FP/UXOUBYN2qcwn6e1uAFL8OrAyfflKvu3SqaR4lzawkGmBj97E33ZK
uIEs7Qa0Ljzc1P14AMupAlE2yGVshrW/XmH+srao/zUH8FHWqsAP/CYVBurwg5GqgnCLQHzkqYOB
uNjblJwGH5+Sk+4djY6uT6WecgOmFS6/GoxwebVGZas5OFl+j8LazOyM5qODw4fmp4GqWrvBmpSU
T0Iz3VzTGhaMg5/sVdmmqnEgSwp6VEjYkFhwifPI/KnVKGyDfp+VAaYlN08rVrv8zg/rYP4YNY7+
V9PsV7yostFru1eGyx+CfU9RA71QtWUfnlqfC3JfupZZh/JmDZX/D48UeFSuWgwP9jDckwTws6pk
C4oZizZFp4BSxY3CBVoWbKMqmoQ4FYWLsxngXh3HF2pUik+Ju5vKYrIgY9ZU+WRD0D1M7L+KPaR2
ovhk2ubY0pZSn2kbGL8Oc4ph/ds+dnQ40jrOfqnzoYyjRAZEWYaj4EPa3MPJUB2Nch0fQsWVmCCf
zl5I9s7xf3nBegxxoEAUlJ2Q+SN6E86cTXQKYBHwirmAalGNNJNgQQlOEAUHi0rSkdBDGVdKknY0
23HBTQmqKP1M9zShVSocDnlNCXnBbtCxqjaoG3BVh2P4XbY7T8pbr0yMVRGIHq/4QqcI3AcfKiS+
CF8YAunXFWIahSBvFxuRztPOhV9yAMVlisxeWVyG8JH3cMBMf+OXoxhfN/JKYhhEjvSBoWd10D8g
KhLgZc1ov8HBoJAXREjoE+hSbVyRDVKO8JQ3MkGZnhSaelTS9iZM1KxCxqej9lgl8QCcQtIZBFUT
nMmCSGFIo1sHCAiFQ9EHINpHfhZA6b+zoLPGOx6odSpeZdygJGtxkXTTVSVS5wSnqA3oNCuY4uG/
olakvFWZqxLgXw1LubhyWjRRMFZnq+dYP03dt2bOUh6l4PV7hC4j0Zx5aNTD7fBNMEs3FiMIXaRa
luLqInFY1AN5R/2gqwpvAM0wJnqPNpDGuKYC02DfHEIGEphheLI10JWGAczladdI2TAh8tPez5Vn
6jxgZ0UNilZ3mX1c4Hf5O/GJCxxMvsmsIDXJvpGRRALGuYjSyFxXHSXBWIddu1jy5dDLqVKn6FTn
6AWAC78ZxaEKaYHm8bAPL7KZw2CKWSsUweY/1i66p34p5Lt7jAJAbtc6PKA2EUzXsJbSFw3sWVtk
J369izbcVFDarXM+xdEBC/bg6qhKK4bUZpFz81OWdl/05x8FmroNpShw8Rlv7bpQbac8OXjVhsGV
xB1TPDIR22CSadULAbdYWtxZB/nbGXUm80kH6rNDkdeT/Ty40T+v3+2fzHGNUAVwTWc+R9qDVsLF
HI/paZoAIOdzAINC1UkqHuVmB0swiptgqVTgYPAwcMgmHMYCZEKPiZ1lAPwT8ec3yBTwE/8yGKY8
bAWDgALTDe9VceiE02LDoJoKNtDRmOTkcqqRnG4RY3HCNUojJpDqLAHrwbSNxjm1oocZzGk9dUYc
oI5Tv/+NQ8YYS4QWlLPzq8r8xrFeQ+/9G7WUvBpc0iy50fvrc4jtF/gfkw0EMKJcSdVKUm3KX4ku
qbSHip3+NYXPuoFLow/UfYfE6FEcRcGPFcimKOlruiL60hVRh2Tbg9MMhope8+Sk0/qzm2x2fvr6
k5ac2SmNHEzc2zudAfNMT2cDLAL1VN9lsILcxcL5OyoVqHRqlVdp4YeqxbTSlFD+pfVOC9fXZrKp
hxLlPT1PHhW/1VBnW7/gHqIFnXMavqyeFarWWrunPFHYpReMDy3synn1GDiuHV0rff+rdqjWpaEL
5QJWmUB+Wg0KTHm9NU0YrWCk5QuaMdk6lhXb9fm1ATxdTUZ9mt9Nr3Z19CldPkEp2/ZIy+H70jGA
MsMraT1cLLSl6bBhmrlPbJYSV2ufxSa7UKWdk6EV89hhT6LFJBMmfq9zNJ2eGrMUJRzAH61ynI8e
PQLVP4AnSDviLtMp6CBSqiNmgSh5vcMoYxYVafXiS04Bk1Y0mfRtDCb9N6ioBK43LjNDZ/NjIW8z
0FrCSuJwEqJVtUG5NOgRgvBn9TDLbBu9qk2bQE9gHt1tqnss+Bph+tIKrQVGh6CGiBZ6agqcTVJm
7hbmjMNfq+IAg4pDZM/D0uX/m7YHXYfcI/tAml70Z5ToV5gmvVePxtAD8VQWFeqzP0VWo/OdqJtJ
vkRnk8INyw1FYWiyWm4Sbzuq9Wk1OrRSJzQlWWvoiYa7wakNqFUOwvRLQQ8jwKovWCNEauoPVqOr
ko+PjdujDFbGra5s7o6yrp7M1TsWaq9DV7QzB9ziZmsRd3YqLvjbznzSopvssBJpIjGxzAFQjVar
+wehsdtykk4azULmlJaw0RxAKzFhNstarafVom/tJZ2qN+ko8hwMekGP5QvJJc6xKvu/fQ9VVw/o
iUSBtIevgYX0tKdpNoFecZjbPSaiL/1XnVeyjB6XbduI1JFiODKsdO4hEGWhCTpxPFvdL6IApgB/
icAIzlQRVanva9I1aHN9CaA0gekp6lXwO9IGXPRYWLVaRnTqWElZV18Wyy4jRANOnWtCCb7W2d+D
F/T0NhoX/8IALcE8i78o4GPEqNI3y/PqGlQwv630c0NdVu0p0tBVv6DmXMeZhaRdUBf8vBCUe3WF
AcyA1SnRfkJGQG7Aeeyt6IwdaSHwaxXEnTIQ1RL2wdnqDt8XZCHPVwdEqyUnXG2ObYv4z2fs+4NB
8wB1VYdGw5wRr/GuYJCFlvcjAQI/m/UZeGoQCJ61sUb+2l4FgvCqrvY74jjqMXF6Eef55Sjk4sA5
VP7wX0w4page3Rb6u0xMTtG+oyfrrAvg+AXKCHuJVqCaiEQhxN1ciZDgnLYYzVmWqpsT6PpNp1Rr
hmHeaiv0ZoKxOi0y19AN0Ux28bUMMxJ4AS6mljwVdwjd3rbuVcqv7iNPUw94+ms+slbxUICRWrWy
hUvLeRYwaQThKMe/XP4Ytq5Obo/osqedgEUnuzYaIA9Lnco4W05om7CashdZvZjnaVOMs6hLB6GV
k9fmLnjulP44ib40y7RVYvxDOU7+XHRrQ8Sjtf4ydOExNakhZtuzwiQt/W1yCRrr04UeqngzS042
uOeFQRzEU5Z8nqlpoNBtmnVt+5RmBQelHCfbExO/FpvcCHakTnyBFMud5jlcLiGXjpRAY31FJwt4
d3FDhenBuFL6tnE1+m9+NgM0LHHOJMEMOHyWSsvO+WrsX+yKE209JgCT6N8/N5/veonXi6LVb2xz
HtmpqasyCYgp1DvT8J852vbrNL1+HTRxGshnWRZeJuhBekLkkLoc/KOzv+rV7TVdYGUx+vi/wIXw
Xd9SE3XLnF48UQ+ez8hkWmqaax3RqeT0DM/Wm1bJkG1Xq47WHBVaP5gdal4cSC8Z2JpzZvALrbOM
hzGkvICab/hW7kraplFJqpc13AkFGFoMdwYr92m3z1adX0wWAofd0BNWm1gjlg/C+KBH02fQhlwF
/gY9pinjTMwOHW7CR/43mGqeUJwgL2K2rdSOWfg0CAxhc8NQEyduhwvmUjhlO9UwqmUoUy13QtEr
dM9eigRSTmlMER160tDh/1op/yrwOZ4RxFo8ooXqyHlruqB3TijAzBlyzgCYMMj+x3cYHh2EeNNh
9vMhshxS+btS8wKYChKLG3n2NI6v2kqrhEm/FEaXSNsvazofm6b22+8Pt3a//9fdWd6yW9D0BMag
XOBjaTXog+PgLW5CffBhfplWHOu8MTVBqgx5ITUlNiz58iA7svAX/MQuI94tmQYcpr2WYbZQsrET
gjzMnXcOV8PBFIinHXGe3JgUHdoxF48poneoebpMZPftfkP4Cd3HRWf90Ds1lp73x0RjDZrqmnPQ
KoyXfLX7dfLU3/hFThtfgQUB319ujA9jikBpYYzPwu8Ct7OXE0RjMVzwDuTkZKncqff2EJToY5lj
6gPopqhK457VmfVM5878u/v9PuXtkw3KR7AETjXLjQWigSdyDUjbLMjNQLbJ+wTXJsP/++v+6eMP
hRMXxoCTnsHDN07mxqbTiOGZBfh7QagHSVIrVCyGBvooaKQUXO0LWdOAWcY0Y2oePG0HCFBkew0L
wKqHZhNcCGY+0xlH+H88lYv9Dpmcv71VoYa2fFaWmdVjlc13CJhUONJmo7/4CDPCvrwjPzwslp/f
ewM64riHQMlRPViQ+J7N7rJKtPL31PT66w91suIogLDdzp71sGKAhySIwAv0Yqz1GkXTeJrT2e53
G+oR8rI7wCDYfHO6wLKQ41/Ndo6Jm3eYRIujH4Ka1/kgdlQwokICMjcNVacuLQU5CrorzA+1KBWm
//aamceUyuaCZoIKAbqRcK0o1ozP7DsEH6R5MCLbuv/3fM0CPismQGTCioo08T7kV3f3F8GWORzt
YfTzsynDB+PSRN/4yBSjK85lDjkRqnqoaV7RLNaNmocwVlgZtCsWWQMHOQ3jaZsJrcC4RipNQKYV
/lcs0inTodTNUCAzvQTMIn7UerSBjAFQiEEcaqnUL3gbvhMGbbHgG7IBnSzVh7Qc6DseznxiyIbT
WpN+DQ8VzIyB6oaUJrIurnKjkl3EooBOLATp2rZ5bl+wlOob51ale/m0at03WogoPtrbMI+A3aTW
vbkbJBWgTLcrjVyn0tKOuXGyq1vyhaxRr+p/mgN8R6sKt0I3ym70c9HCxwUPBgYS93SPW7Rk4Ujr
85y6O/9Zb1zRZUVFsAbmaFazNrUafdn5GzY6JNvnHOnATScBcvoASMzwSBqnVvqA0fL6hI/CcLuD
Em3vQWFOS2bFQZftxk76QF0eKDUY1wrXljvlLe69UYtow9G6Vns7UPCkt60D3gyFhvEE40yIWiXX
bdA8pvZRCiF619mIUnTLUn8PXTEEvBHj1DGAjgCeY4MAy8e5oWNQh5o5KMe3zmONDyo0FFAJ/qb3
Gt1Gte61DQUF3uEbPdSyT2po5Trp4touIMqea8365+Dm7JvPRcJuiPEqhfIczIWTnevzGJ9+xXbw
DqgTkTWVuvSrbMCT4WFUmJQmj0W9YXiMBHq5D/guvLj3DDc+tl5zutubCKeC4f4a1OBigrQE2vh0
v+wjo8ULRiXdA7M4eaDkYYTFLnrViJzs8eyxUab4atepOZ91fg2o4Dqn0YyuC4yHaE9H8Ng/c7ty
e3VenSQu/uE9eN/KcIF+4gkRZqrZMOoN88zSf3aPjG/IuQtedXEYFDCMtM6pBZsIEeEdJYu79Xij
S29u0N/F/9y+LzcdHoXw9B96QPMjBjjLx8s+QizAs3H/Nk8UyiAtMJvg+GOjg27pU0LYBeiRaIKQ
v4Hun7nV0c2duSWc72uApJEZYdBPAbW72KRZM+oeWPR9O0VsDlBOe/dQqS2Nj7hLorghg9QCHTap
CuSoBN2HbOjovRHy468G5g+ReVDOjXQLPRZzlWK0o4J+tS74bQ/RVvQM1CLwpJByF4N/nZBbVFbJ
8F00L0k/2eD9lexbkGYKZWnjgg+gYrE5s6ahLw7GwSNnn+GWOzY6hTMgpnd4iU/DytzlbeiCT3MF
SCWHhhExhFt0NsHRYONzQ4/p4W2NdeFhIbFM3dDa9T8AgsGA0AfPdy91nALQYUVfmmiTqufR29Np
a9ZDXLhAKdRsJAyK9Oca351ZWX/dHM9PGqXJyZp9EH2LHu8WQz8vDTW0KPY558y8oTS8bSYXn4GD
ZPjOl1JMDH+HD3WpmfXFY3rq1hf3Z7Ne8iuFIB3X8xaesADeCSHO8R0goFPsVtAsulpneOH+Finz
9iwubp0034B98FoWIDO0zjHGf1Sg6nYJnggl5cRKsQvBfDC8ufWvGoDIpe+aW3c/pWmJGj/xSXqx
UVt50GbD9gC9txOcfBSx7RqodsQXcDotBfvg6Jyb6eQeItfgvleHZW78gVZmzK/9E9vXzjo3z7e/
Mhex7r9zYT3+zMHPVNbXTh4B8iCZeZsApOeNCXI8+IhBnAAIVYMaOEpMDoSg+ZTdnb/tMixKCPU5
OZzj4ap8CPogIeVCVusXWAKspj4CuBh37GqJpCkaY9dXjg3wLM7z495RJ6n54GDO/QrIVexBZpC9
6Ysvb2xjABehZ1LxQZ7jSyBwBLVzgeDQLsf37vUPdxNs5nasUZfwhKRE2aFnWxyhLXJmkNNIzjmg
jN4PL8E9/fCQAVgKnC/Tw6nYZ+rBc8R+iV/S8DKpsivODWSQm7SajkS2UXqURErFAwsQ7gPqzOtz
7xHlGoh09urDI3AVhicKrwBCCsh7o74CoQ39qvlseu2hS/OCDo2tvNC/nLEy5k9Mu/i7OPkPQKpf
ky7td1iBUoQta94/IT38sg1v9m1QXEc8k/Zx9zqn3H5FFQRbw8ukUvDKIBqgq9yRFccr+kh9v7Q0
5pCSUUXOOa8P1kT2KUWsMjikDX4sGc7rZR840ddeAu+p6t9QNDy4xsV6EWSc5I1UQkJt71Zo31PK
/pj1tHfpGnj3MH0QSEzt9x757AXyQkDSKoSI/VJrNz+VbI4sHRZYtsZc9ltvO0E2aA3F7MazTN7s
sqExmuCUh281WSIig6wf8yrz8ArbrXb6Qx8/0x9k47lFWM0u2Q5LVKKhRqNhJKFIzgS6tZgulpbf
gXi/PPto3cf59SW89ZPlEfe0ARed65XzCwyK2eQyRp0knWzpdyNW7bCKM4vr8YOFts7KD0IXb2A4
KgRhgOir1oNKzxSDEfYDA5cnaGZPD9flnYny//flnmCr9F9vdKZNkHq5i23UnFsb3mKtewQUS02E
jD0LL3JM4Yd9neZlCsDbsnwbL5Olla3qgbIqxSnkOdjOQSJACEGyi9QSZFC3urhcRDrdVNzCzX/T
oKHLiep3mVTv5adNOuMdJEBaJfeLhQ/cPq8QMEUf1hV1vdW3vVu+J8+ceR/Vxh+OCoQXrN85jD4W
TYMiIToYRQ+XlF2Ktghb0ObpV/HvmxAysTsVJ/LcNIb5F0ACJKRZvN5jFGdGBipet/9IOrMlVZEo
in6REczDq4BMzrO+EGopgqIIKOjX98rb0dHddW9ZliKZec4+e/Dtj4+dzU+BluQ8cUKEqBqmwX2K
2zj6yWfnYpJuFoMeGpKpvcUHx6bRHrKYTIjF+5QTBkIglkZ9vpX9vNfP4wGVIniSsIhZniTGVJja
kUbHtPvqyVSTlsNNmhmxXXvY6beF++RuhH5wR3EjdpkGNIYiJh+S80U1AwPOqIdvxGBcLwBD+Drw
Ljg5sn+mWweWvb7VT/qWH31fsjFHx0zF/Tu5qENSJBdy/Fk0WFOvk3E2gNZLLHs2Lpc1WreV8nDh
KrL1c4dQPXFxldmbBQ0hbt9in5zJjkSE9ioBfpkU05YzYp1s7r6OFnv3lImZS/bc5LotnJdAugsH
7WmyTw63QzPNeaXwOjj1sdOC71AKKWCNjIYZCJ8eCUH0i1gBGMJ/pYA9YbvXY43ZY05Bm97oUYsR
N2GGDTCxKzAwHPtodHhubAmkwIwayjYlDgcx8BqsGACn94VsIRXLGKpZKyiKvsDTSXGjyj8X0WOi
xnps81krfgdfE3Pa6ZsBWteX5kXp5U+MUpgwgSGm7J1fBwyea6wcWH0pN2veV7nrr+hdryfWCtzI
AsVa2r/vjAMVUmWxrImovJ/MTXHzbs4HEhiFk44zLrbIIqKqtR1KB3iFFiSHYsBrgCJ6g0/2dVPD
NRFcwPJK/vJjNnysy8PjgHVPdUBxtXhhSPOPJdOuVGK1KrywWw+DM6xWPpWvbliSeN/pJMjmWoA5
OjPPHsrnPl4mb6ynF7+wXGS8h9Tt9c2XVxOJUA7CGliGuNCwGIWgAkRaXCe8AGvXbDivtb8aLzKQ
CwI6X74B9xnXMDKXZNYDW52LytPI4bgOCpD/tl+8oSs9dJTJgw54RfYVDTf8MHv7OiJNCmWqZU6L
HgGVTspahGpGQPRzSWJ0sq3m+vq7IDgJu1lhSV2NzbV5bh/977KadaNydj8XixTVcNFftW4apsPX
MInldTP+jNGkzW/TYqoNnstki6BNYQdmEk2w5JYsatKkq4O2fcyfS4VgGey34ffAFU769gWVoAGw
UPJlsr3G3/AVPsb18nN4LltW9NgaNPgG3OcWDpMggzEWIQR1YN2sDHCNGFbjCuvbn1cvuwyWENpK
BGts7kssVA7N4T5Pd9/wMZeU/n1+n5MogXF2ghly+sdTAsdHKlLQdcm/j3lvlPMKM1iGECaoMtgF
xDe1LVGi23z8UvoadO4x0djo3lDqzu9j1S8P5Rhvg0tDCPJ9LG2z5X2tovLC/Qy+09cl0+eknQql
j/lMRTQoi6R1c5pJXMOBZ7Zo7eCWMOdBpodZJ7rnU8OvbNWhRVyRfCmWXMtiimR4XnINrVMC2/Rg
nN6YIn35+ZY3QTQExzC/9FQDsRKDzIe1R+KA7IzX2Q7IJnviJ5rNCr8KsH3HnKFWMH54L5PYhugz
5xOoxlgfOjuwlhoACZP/2B4QcEzlQtbBii6E8+AxscdlcF1Lp5JXS2ziQNn29obs3te/6L0lWup1
wlIdstkbzTnzxh1EOGrPWB19S9FJtKgEdMrYbKQwh2zFrd3B9aRDttGJ85VKtAPJIJQJ/RQjRJho
Q3V8O7dwMCmYGZPKjoGP2x+dtabjhC8ea45PBKMG+YQnSM/pik0hxZMTH2CQqLQPEZ7F8tlorKo/
oxV/1Yg+KVtl/uPIc/IwTJKUf3ueyigjB3oinDvV+v+6PR5Axcfg+N+3iObmazh0bb+skYRy1rFc
+R09r4uvCx7Kr+CnNeykqBk4mdM+P/M52vOU/eGcTPlfssMq/oOTBB5YvEzsWdyOTq5zPpi90FHr
ow/ltiUcnHgGvtYBvD3kP4yOWxxiKYXXpySUY0BO0UC0q/cKZ4P6rG66AM9IDtlc8T4xEVgoARo8
d3oOjSVq8N9GJIpn+4TN+wiRPOn1eRANM+Fb0DFJtd/kpKrzKwXTL5sZBH8hZjm/cLG99pe8SvnI
F/IGRtOeuJNRfS7O9pgnEGK114rkwCiZ/jb8Bcc8D0xceZMvUCG8zzWZgl9I7OlIjfk+qvTX6LGg
8/2/1RBFjjBRfM6EBgDayDN6j1oecUQ2MZODZoLh1J7nrGclVdJRj5tFuzI3NZhBRfH8Hcu0z8Dw
YyretXGQyNwRUdyvuQrtn+AUTtfhD7M5pW/9nOJBC+DgJy0cKMEuB68xpT6FhspBBsFSFd7RHF7P
/WfyxjnKdnWqJ7DRD+3n1bPg09MpsKvQMeKXyJ0/VqHpdEOMO2zMUWlfCF3A4E73RBdDoY21MlUG
4Ee+0XOYI36FLePVrVTH+BfZA/ggT5jcome5wLG34MbAvmd1Cw8IulWqEG3/ImEBFv27L6fCJaLA
jNUaf3DFA+2F9S6LFrOC1YlDM6PxzH9xXqCsOH6IVcNklUQCzf1wp7MUcVZIKJdIhXRqygtCbaHv
SoQJ+Hyhai52+MLYSZ8KgyfBS2QkRbVxd7rdq4orSoXtm8mSrOFX0gmCsqMwq2MJSnT5fS3td+fe
TtvI54qsiXWD7vxLzAPHIvoHPr+dulQBqO9UfC6VA9VCxcAA3Smo3lo6fKbdpjmytMoFjiUz0pYn
9hwPTRYvJx/2cSw+lj4VM8y1OYHyERsEVrNIwHK3AtJgS78O2FW+gLyx9sePqAkXyHvwdnE5YxzN
2qe0c1HQNPFLHihJILGSiSrqa1hLcBH/SmxC/ikuyM/agM+AtbBpaUvTkecAE0dl+X2QGtIHDXkc
IY7jSsauz35OLXW//OaPDa/xvqBEv81e+2fULID9HXOkowv+jZQgG+rz7pjsXpr7/nhsHBrLjQuL
XwMzytVrlkxLGrhZ8sfKZBfhv2wn7FdiCbpWyOvEHpZdoqMW4Xvg7mwuPWoi9JFZ9Ml3Zhn1dP8K
+80asgSxe6MOLNnUM8ynjtLXb0lo3dM9fM/t/Lf8jt9iH3id1WzAq6Bs/L+3ue2fe2OdXOxTMkMp
lx7LHnNC1f1sErzEXbY0uen3yOU5Nsdmgt8NCz1l393aJzp0HZ0O8vP5m4tQU6gfjV1xfp7ZAI2p
5hZDTl4S0W/xbd8R9mWE+rjevaCPG5v7ngAPTJFWqOrwU+oNr9QgyrE3VYIy+obVvEOf/IEyeg2K
pXHCaiEyFs8tKvu4N/8BScfk/81vq/vGGqYja5r5t3N17M3tuTW9LgzOmYDi0TpQlv2Wjz+MQv/o
0ZB0EMze2/aQDFkVkUP961JdEgAY5Ap7CCnBHJeD304ap2uJu3HKQs3GtzHw3rhddzzgFvO0n6UW
fbYPztBPgFAAK0x2mHvSR45jXND0UzKzOyiWc0dcVVGGikb4UQc0LJLp0pVgLorjawKNjUA+VFET
lBOC8Ciw+9+/LSTRBl0V1jhg5WFHYA3uaSX6m6GBy7p8qU6a6ZD+hpPgidU5MknXlQHDHHupL55B
OURdxnbBPWf2c+JnjxpyeYIfQTtxeBxlZNzx7tg5F4RP25y1JsUrzmLZbWAd8YVn+wA+BHzE+oI7
aNGc7T+DTKPPpFrIx8RSfdpfMBZYcxi/YD3qF8Frn0+4gQFOo0fwOmOAfNMdc2UMiy3ipnF2NjEY
tYSVokTi7BGM9Luv/lQcOY0+wQFYypIRyr6sra4tJgtDDTwDUd3VfeHVQ58KbebVulJ0hRKU9/Mz
ggTV9Dqqjx2v8Q7TCVybvQF+gkt6xOyhufKOR9Y0qqsPA8stfSQfD4YMYXFWdpy8uSudMf8dYM6L
V3VPAJvDaiggXhyr8WhKPZYeaXTXCadX4b3OlNs4g/eTSPPSgIgE/MTXeBxTCESokCDlPC+mLZCK
Zsj4lmatd0JrgacQWVTllMzfcQJKgPPyAOAtCxC60vi+1ywjJeJG0aIvpFUm+9yYQF4AzHNO0Bp1
xIKon7hdZXvO7+bIZWQBZ6YjjJyr3T/YAXjjE5KZ+l4TbVzXwj44kf384zNU+IBtmqf8ObGAfAwG
NSshF7WgGcxZSUMkwgHYfDQx+cfG69AF18F8oe1LJJfvuIpTAucSImVGav/xFU/NWzRmmKqyQWGy
iD0HHgW9ZTszF+rpfSFjlUiFel2sEfH6+aga3fEZyENzgrmCT8bL9Bv0hvS9e54UQqV5uob58LdV
RgZpL3bASIPN1k9hs8gc18yL4Bvvu23LNvU+cCTfl7eDOhAIHutuivwrx3Gtt8OAD0SrvSDVqQ+9
bToHyI2fMyGle7lEHoNcVqr7mBLPGIIsorTPQKF27YH9bigDK9r9ZNZsMQ9R7myGwjXJAjwpYoV8
59u8PRRzc/uY3n797Y0S48ANKz6kfTF7jbqFPOQeVgUvpPx77u8QAVPaQfrYACW2I0qYANpdhPf0
Z3GLtBBb5gVWt1QjNNwvuOZZH8su8R82zMgAGf0e0MbENR91VErufSBGKCazo1vQkO6eOWSKXZRV
MYciAGbSrsG3gER7J94bl8C42KJ8qVGgnewtqkHCnMnnxrg1AoiPQcb/uM9agalxyzM5s4UaUqjV
qKNwMWb4SYKpzym8INSXpgayovWPjFJ7DGmY2LViYOqOONshdAMQiL/Hy+lWDd7MmVA+8xgGykwY
X14Mn1OeMJmFKypmi5V7HQpXNr4vLzQ4RHcHUGRWZv53nm2ksbECJ5l3mMegluB5BQnm8U853cNl
2Vya5I8bI/i9w2fwm8phN/1N66iOfgtp9kJnkYxh0J5fJIBT06GvMFlvouMhUepQR9L4uVHm9vBK
UtEzvq5EJXSP7qitvkhYmdfAlnsxRxIMCTIVgZGfZHUITnA2FqKBNMBEFN/A1vtyeJbTLNY3alCf
5TibtSNR3+JIFhFgvWzCO4bm3fCB7E4jHvKBaJhVNukg/qsYaMsTeZIPJd8a8apmd4bQXHBcBq/D
FFcs4kF6cR0pcA4mXBPvFbz5pw3IYYcbk3gP/99u3gbsh3hDyGENbVtFKY8uXIi2fSQmYFKCkfET
guxNHdjkKkjYEKUDdWryUQjqFoEhA0ZpLMlnINLZu4Ggg2K9KNTqlkd35s8gEI7waYZe+A5w32GR
Mt0LscX/J1RBcTWAdwPpJWV0jJkIig+SHbmwV9Kd8OqDjSO8OX4MxsVkWkx2aridVDWOwRu7wCWG
A/3kkxZcl4bP6e2/nMK/T5iRuXQsUT75EZ7+YBwl7OPUWEYuKse/GFERZCRhql/usOTe/4Iwjdgn
byN1rsAAST3z+JhIq2KGPUPcTLqYLmbyPbOuflafc+iKATM+2GJgh/X3ykBczZ9u0X3wPcsbwd/I
eRH1SkWCXY8eboMUKkVpKNQeODXtlNWHG0DM6VEcIFgtBw/X3ujDfMAsZUZm8xDp0wypGFuDPBBS
R1Bpj2gZuCIiU/4FLEvmKy5XvAeiuwGbfjHN32PyPgtzagSQgwKZmR7Ue2RZSM44C5BH4grKeBC1
mcvN1s+QLjbTZnpFAjI5dksyc7pgtBS7hXWh5Flw3fp6oNOAXPJd8wdQPkJkjWya1W9cpPVeGTHA
nn9COZDj8ljPEIq/5nyTQu9/3FR1tfV993Bb/sue1TtStr5ItUI16bVnatPX7DYDyaa3m9D9yUem
FzSsi2bDYZvutRCgOLzHydCi5NhRcNMs4w1M/3iLGEkVK+LG8RND5e5mK9GEQwPFz5gAcTbPTgxR
aUzRytJiU36khLE4Yvw5UQMuCs44RLii3QR9Q0rC6IXOYSntbqNmU/Dhg7vTHoPB7dKI7BW38JoA
5CCb2eNPfHc1TDmM6WPAWN/BOn+ibt4jayejJC0H5obXR7Rvs7DW37E0eq+4dRc6MdRrxlcQVrQI
O0gh2+c4oBrgVLHYxFW3mmqXcmkPuE3DIrrDP4/p2VVeRzN9kHV/85Lpc3SLO4QXJY+4zRomE2kA
MD5Vh3rQ7q87dPJ4HEMPyOgFGTt4Dwj+YTEGDWaf1/Bm6IO1cgQ0b9/t2EoqQZWUo2sV6kYAFQDn
CXZdQbsgPpGlJ7QR2xSYHEoyt1eDT09ZhwBjLbbpvWGD1GXbnG5rfQlgK/9hXJjhh0za5+Fni8oI
OUZ9uUPubwC2azJnhZ8ianrmWfR9tzUJcXCncFZMDl0L6oOyJo/u+wf2jZTGQO8UF1QfvjJuyH8E
riB5GQ97egwMq/gYhId4hgKVfvbjFYS2jbJNPuQ1UXNE5pZhD67zJKU5InSHgCJXWViLB2MjTCUY
P/ezv+fS2jZj7YO9Y58YMjCwZtyGlaAes0SbpbDgNLwfeAAoQdJHo10CmqkAsF65jfWUeBdrnC56
2EqRu+QV0+6Q84l7BZSjbecXi2plxM3cOGpHU+vfZwztZ7cteBtgO35/GkoL3Lz+wBQtDpI+br3m
mXS5Kx0d+woAV9qn30aC46qfUKfhIhczeOMzWjskHMsAuUhPzzVTgHM1swGb2F2xyIBzgLyWX/D8
6zHKSASOmf3hD1yRHFiARyb93dc1wGEZMEHOosoHpMG1nwgv3X/iFFt6OlzExOXFKIDNVNAr7Zgk
om3vzlrMCy1O3b5YlLPHCgerO60D8mrGxKzwnKrQUckUXNnA5WeVDKeZBtUAuFTrv5Gy097CAIUn
qA+4ISVyh7AyKQQGA6Zivx1Zcd8HBUCg59U9r/yIHNX2kO/UU7a2VrdLWeOM7EqmgxiL9kbyKxfS
JJQ6PORyL3kPMBCm2oSxgpgaRbK5U7B7zRgxMxj8N8iDY7N57gkDYfuuZzfq62JOvhdtGZk8lDcg
MhrQSuu61OS/txjIJBy5zw0jvYYHA9Hue9KAW9Ee3jW85rxn6WVq8JU9FTWGyYH7ew5uiWujz5Ad
pfRqhs5PF8dJVKsaxiVhgXySRn5DNphcef+DJrgbJ7bLxb/evB5cKjyXkRTyKfxEfjPi/w6LVB1n
dpav12ECyR2BXJrboHQzSAF7bhw8S4bSmNBCkGVwdTb5q6v9nGbKWK3mMGWUCQOaLYnZyQCskSzo
HLvtkiwAOqNNBR17l8yvqaMcf2AEhDT3tQ33LalQPZe4b6vZNKajWH31cDu9/syDfW7D91+yLbl4
H+dD24LOGuLgn1eunwJz1y8C929m96DFao7J6LO/SybZElh9oM9etIU7ZZuFwCYA2vbMIp9JZH9h
Lz1/hlWQYYOUBMpEO10P3MZOO/AqxxjUIbk1QKFlNCa1Z6BH6LAx/va7y1XYyam+4cqz69rktU6I
ub5kU22rbH+Xms3hhA59LgYd3PnNuRvdFs9J5wtLILz7MFgm4CxksUY70/95pt949gjrdayXTv6H
gKNO4J+9OQizsTN2uK0sHgtTOMtGdkxc+/ANv6ecfhZ2LFGFAwkcmvAGck6YJ4mafWnEeM8m4di9
vsLeUY3z7WOHa4igLpA81x74pMjBo5PMCOQGyj1r7HAYibDMKXjoE1CqcdievnL/O22OEv3rMfN/
s4bbeiWGAfhyhOn0S+giOANm2lhU0vjuc+Sm7Fcl7Gfm+9Ugoz86vLFevzzR4+LF+R28KL/gw1DD
syXZ/dbdkQgwNX2JaSpBKxYgHePawZtMyY+DX+FLNAtC+pzyWcBJ5hkhalVM9wldJVGg/xqWa/7M
68WEsDx0LCdSWfop4xwU+bt62q1LZkeeGfHj3C76lz5nQARt5vygAkWVv2JA8e3jeqiSFWV4zVga
rD7l2Lh6/PJuLWmNQ3F2mj6nMpF/TaSozk1dN2vdB2C+8Fu5q3QG/Hj2Iw1p1tL2sX7TNoPqRMmC
gYt8dYSxJ+cjPMK9NFFnrWsSl/odqMjm8QHw64Ec2Y4cJ2ESkkowMoZNpE2a6H6R53iyRL+xuSKO
3FFHLIAo4a7O1z+/3qVggHEZp0N1r0ze5In2pR0jkJQnKHFnIcmgd/jEz1UVG3/K7hFjKgtPJz9m
q2SXk6Yl5oujdnrfPPhHHSvLbl7vvlN9fD+qo3QoobLRQiIlVjVhob29dPpO0mEZZ8MXQxSfVxLg
oRTLY7Lqx+q8isMqVnal93KVEFOZ2S+yJozopAE3N++oYhmZs0/0cdDZcLsnwZSVFOp+OqxiotTD
2u14SOcIB27SD3AjtXFXhSblkDY6Kv1mDLQ+vW1suo6SaELYJiyqcgQlayxsCvorPBGp8PtMW91F
5fCnYIY+PIjbAHoEAY4VTHF0pBnoNVHc8B4P0uW7bvHiIleZO+MfjyPWJ+klOWAWGgO9FcfiaMxf
mJ6nC2ushtfhGwt0cv7oOfBfObRfcjn7+Frc1vxfXwgY4ig80qWZEhGNPPzirL42CYdFrxvdh/pE
mekL4UMfxK7l4H5nu8QWoVsWIhkOYnjyM+QBtvs3EwoCPYRijCAMEiJ/N+NRceLN3DcuhTaSm//j
EeAcX0czktcgJ5uDN82R7cZ/sz888M8GFe8/DI0TFzwNpOXhEA5RcPLiuQIwMP2iQeBPjMcYXf3Z
0HP//ak4vsBnAYqxDheC/J8cs8KJVuJYsEHNR8bmHQjNDSaAwFO4eiOAkEg5IdCx14I99g2Zjg1D
EYiRjr3jrFGpwXAJE4Hb/fbfk5P3B2Jmtv0WhiqnC5Mti+Krj8PHucfkCPYCgzNKFjYshOuYgdHU
Mc3iLmFMCwImkR9EPo7zJL8LSOoGz8flkMmZ4IoZdDGRs8hsBl8JC4qYCO1byHyYWa1Wh28oW5aL
azUiQcV9NZ4FrGaJXA/dUYY5TQepFph84wvEoAWktIle4BNii7/eo6qcSgSFa2epixWs1bZWExnb
+rtg2+pJge3jvH0dMWZV8C8GE/S6iHwT8Ib17H6oMQXv2yTbe5xPJiJ3Uh47IAviV27Y/pgn4072
NmRBl/9WFgA8nHWGxR4mquSP+YSxqkNb9rEJ6cytGrF5XmE5wg8DonfwBu7lm1ZYKxn9Exslo+cD
ZqjaIA8oCB+0X7CpXs479fP3kHdJ7Ad4M8kclHCHnCmXY53K9zEFHK8D0oEQwTHxLi12yAQvf/k6
0w/aQE2XTbq8Bp1Ppg1eUL1R8feRwzRzC5hw30V1kUkjxkiRARYcLylQKLXIBkcVmDOLgZgpysOw
xvD76b+b0Px5V8nBTJi89+41vVsY3m1u9czQz6SgVORI/xzdJ9WL0f4ESxUchkx2yy8Ag+6RPf/G
8ZzzVMakLGh+HkcMlnxUzeRb47qhEPrLxJ7cjh+V+unR8zLGdWKLwp/8SYbABWcUp4E9UXhfO3qd
bs4j3zboR1q/vs8NpP6Q5PBW+4pzhAP/Dyfd7C/7M3seLruUJPeHS7pXzp7B9iYMqilpfJBsHdkM
de0ofYBIeUbP+e05awgVTQgjzAho5OanPGZIjs0HeV7JsTMcYYxaL7pR1C6U+DXRYCWYadhao2pV
M/lklou3CeyrIYUyPG14Dty2InsSQkH6104qCq4VZ+dvff+6xY73CkGgOsijz6i3ZJLGIO9JmYk6
yBJDAfpFDIXg2bzvASFoDC4tKJGPPvUcFL7mT9ac4uk/baclrwYZfOIb98DW1q3HGAJiGU0+ZTUR
VgwvvzRzV0dhAooGnLlFw5TdMxVmma4BrcNyaRwL+BRrUD+IcjWEXdRzhTARs2Z0gnjurUsivXg1
DDCIa4RQpZFV03g8wrwLYysjWYAfUtrfsCVOaGX6FeUAhqXfPn/5+24K8m5uQ36LQpEPkHYPbnMF
ePbta/8Q7oaiS3UK4hLeJN26OoNBTpCGLAOHl0STQGAvP43TW664OsRDQKBy/EnZIMIHHqkRuG8v
+vSijByffz9TDkeWb1yY5jSvJZNUeF49vFNt39YE50s2A6iNb4j0iFnxufzhNGGiE/d44VC76Pu+
nHRWSIRxRQGWPi7Fw4fhXfW3EOAaMHkxfwm0X2DkIRF9hT54yv796tJm82QwJFnuMnIIoFMD2v21
E2QvPYlkwgaAuRBTcCEtUlDwkPGgkv4q7A/IDnR/tQe9kTfBmJTUxR4jWdN9XF0LZuV9AJGvNmLS
BzALZETMGKST3cR0sBCDnEba8geIlZoLc83Cb8xjQiNdE5/0epy7fN/WDDnh8Fk0Qi/arKQ81cLp
iKRcc6zV0yxxSWixqIGeEw6qhkt1eoPflg5j6d+iEEMsrihmcQfNK84/v9PCiv4UayFsA8454nmT
j8q1Hl5mOzUER+4rddmw+byW0ncvQeoy3gcy7mQGF/YYD4UVbsqOfPiMONIYX1GcfQRB8+E3s/rC
CP0D/Q6zPAmKCpMy5kCdDB06uXnk1BGbCqUUInDBpOn6B+jPr+z4eBjasYa4oX7YC7oEJDB5h4RK
QUHSAfHDC5WZgE1FQf53fN3bgCP9jtJoDZ9u0k2xcYBKpw9vs/wk4Vn62sOX/5Fwun5Mqz86VF4R
L1Od9P6Ujc0wyS022UToWtUJA0Rg9M/WDlTSWhQGhvbkCcUrxZQOKzrGMYPCQyt5LI+fjTzIR/kq
X9XHdGEPASlXtzGA+zRf3YB10dLM88lnUl+0C5dEWhk7hsElI/1jCSrCpRDjcsK9stnzzBy4PZsD
CYiqPKZ7hkn6nOrSLL1kmEzqSRKzJZZjNUqHcFh6Bym0Z93ajvj/CNOjmT1qGctiwwTdf5dvxKQU
40F2v1YMmuozyZ3oOVW3RxrAzXmfFcZijAPPCqH2Dw/TcVLM6elS/+Yx4G5F6meCKxtA2h4Kz+tk
TTQu4EIaZCMLZ7cpZodYH14PH2Tne8N9xNCGeqWPooZxdDoTwzC4MCSRnKGJPAb1nOkfdi5Ddg8W
klhcA25JoaQwdp+Aexg1Fe22+7+wDqzNO+Opix8VxI7njAEkz8jQDOoNIBPo4fUE0/h+AieUgTKI
HL3ihYWeQ0jSrgO48f7NN8Im4N/4A4NFRDN3wScmodODLF+k7Mh9++Yce33uDQh+hWcCN0IrGeVC
E2EdIPnmuwzUfvsam4UjnW/RPzGs4nWgavQKYb5Mg3z6Hd32EBpgCTA2HFrLcvMBV5RjdSOdK/Dp
J16f6Uw485Leee+5Jkb6kJgz+JIBEo83xw0HdNAF3KGNNMwA+msi6BlB+USdMMUhc0OqcZrz4KjA
v26GKvtLOkvYYhh8Uf8TkON1C/uoEs1LP667d5koWaIxQg3H/p7TLKrJdy+EHlxlVJKZC2zJj2JO
Ds/qD5ax/I8qA1/8XrtMUkGbcWUz+t3yzbLddYsevRandOpDlUbLxJGW126hzmrOtAfDPuih385V
3hVATNQBzFlEar2heHcMCW5EQyj9lJu3jfXMq7J5j0focPa770Zq8f083J5xCcOcuq2FY9jTQUew
qIQy86T2Ka3jDXL898XYqrfhkLCfubtN+SuSV3vqhXEy+2UtoSTGqe0Nq/IHIPkl2FhXOhiA4Jcw
M2VlWH0HP3Byg/IBMMu0J41+eqejHOY7Vpv0rIivpNvmB9sc5xdmXsDfyEAKvLUGX45aKVSMmBEm
+/ijiezbAA2CqlKbMXD/CP6cQEV7cXnCngFt3nPdxjWEuPl70hIlJdOy1JsX/VEd6dhvMa6A+QU2
IZ0xrDjWVCSQZXf6IF8AezPOu4jJ4RrDnnO5pRl6XeDMMwSmGIDVcDtQj63fB+geLDje330hHbQD
uzuAGLT9z45fzXP20H+B8k0Y7rD/cy5ypteHxxIeBfvg9o2SCeIEdKfXXBpBD87W9yVMtI2xNOcf
ImDBNHlT0lyeKILsGPALvl+vOel/vx1kA1zv4x7CLfXEMPKEmIy3EL6PoqehfdlALdL/FJgVfEtf
FPPe1t6inGG6KWi4+3QEd099RDLsDp2ks1nGVgXx4eNBGINaY1aO2BdTp9yBOAK0mKpDLukJ5lWy
R1vBFa83wuXlHSGEgPabDGRwePIe2ymgQW9VQkKrJtoZQUVROurw+mefwA7X9t+zYZD5GxYr5hrf
FaIoCQx5Kk2kxavtd7UD452dWccm44w4qmGu9PmTSIii/ZpTkUFcJ9PWevioXKDTU1Jx3EOJQhvS
YOWxl3fvjWjycrfZVdvbGk6IOskOIPt821pp42ZXDL4hzm9Bb0pczZBWYkR05sycqDsIXlwz2mP4
/caIIFcyi1gGwzLEKRX3bXvBM42oTMqBMUwCCGsIbMl8nDNx+GP33rF/6y8fVGLCPAnFncRIVeHp
7yu6bo66fETcdHgftmRiXwWheUHZNtK93rgcCmGMiJvkrvqI6RlStD4cky+qf33abt4bmlVuZdLU
XxN8u0MxF9MirFCE3goM44o0rFr8Nuyk/n2AbcvKnKfn3hw24Og1+m3kYU6udj7okFa+Z6hZ1ia3
BHqv6W2kiNGrfxuVQRbmMJNu0esMbcpnGMzoNWXr7OuTPPwFJuM2WBze2zemxjDzWaIh9A8y1e7+
m7l8NteHj2nBuXqbyRtMJYbPGBYuZp69MfdYSuwmBwYDJ/WoD4sDVRLOuPIkJVFEF1YfJroS8caq
YXuhFohvZ6ZX9rait6OkuxP365N+9FQiWBdiQzjBJ+DDS4Gv1uzS7B3U09Zc2lxg/e/M3W2hT1Pu
uF16hPlAZw/LJaEpmCdzZaTNcNOevgEx2oi99DoUA992kw60seFX4JMpzF6SRMJnJLJ9MYf1RXpc
e7yuuE16wctTAChSB1dtuEaEiXK+RpAFEVxZUTNFl8ZbjZ8E4SRB5pdBspQ3xpTiIjsbu+dW3fOl
vq+YJoFVlWBV1w0mz351NOHDSdME4pW2g6Hamz9HEjNOMtrjjkGutn5FcoDrHrrhx1I/SRem1D6i
wAs9Ti7GYEHNC3r51fQzSUJ1Ls+0JTTc7+67k6b3AxDxRTq1J2knhX43L4PvJ+TOhVVbLvhURmSu
Lrjs6Szb2xt5c0UcWzlX3ek4Q/DaTQdgstWUWrV9+E+wKw5OrmIbJGOAEWnuFutkRn3RXvKhMa5j
e6f/3dZM4sE7IWduOb3XxYVq+rXWF7fDG2R/wvgJytsL3oe0Kpnxw6SOzDgVVzt+jLACG7/RgtYr
iiA0RfWK6aZ0vv8puO9CHOKDQzbhS54eFCMTqnm6EtzECd2iBOazoFRvt0+cjdjFGbjZC+Gt3/pq
cMU5N2OwYYXCS9pcfbBDvLy2CbUojALQHgZFByRKMDiY3y3IN/gXkfyFdNn+4xbyNlF+6kyOWbtX
J+HgpKSi7ToJIbMWvS5smQzaOHsEq0SbvS9QJphH+Dqc8e/aPEFSG5fwxssj6yk0/eSUTR+H6nBb
Yuc56u1hu98PFH4AzVv1Yu67udS46dnafY4UZ93myTxVhk99HXziDh8FPjjxR7bRcqIOW9RJ1o5T
ynaI4N1YFKXUQo2j3dxS9VLDvZ+ehI1epyoKIgmrbPeHMggKMX6zT8aoirT/EWOkRrLtaxIxOWPy
yl4qUeBOizV4sbjW4bUaWaZbAn3j1F14d4RE+/L04DDGEkQXszBwMW3ecIdxuNCtMKcGrWIoFRkR
GmAu6aUnE9xXBJb/mhd7e/BeUWlmQQrv7TFpJtcFpt79mmsGCsOwmVAIyATXiRxQprqIf1GzUKYi
LIlB4a6R1EcVzKgxXTyEJ9OOnHTXJJm0cV8eIBSpniWzSykS/tQvL1mJGEEaILJZBFuCiSba/Pu0
GzzQPwu+CjqRkPv1GTPxcJH8i5eOKaKHKTa0iyq8Q9sQnJZuoG6pSvHGgvHvKx5u8Esxdn7z9YPa
D3tmtxTV6/gbyWEywjvrIihMZUiOvd+iw5P5TTgswZNhqBQUcyHUV6BFXE+YYHg2ERY5bFZkmrg6
Uy5TUeRwZl7I0S1HZIyQeDrNlzae+bEwWBPi/iZMUIklPlGG+B/e2NIebjWxB/YxYz+5jc5WWDim
1wjYHlU+/7qgHg7Ipm8PdNjeghaBaX38Gj0xFPttfjjzEs0do5Imu/A1ymaPST54c6fd3eN6lrrX
/g0fYtstFgBYfukTnRsUk2+cDXqhdixHOSlRwuoOuSSGBTLWWdLmi5rmDTWS2a3wXJX6K8aJ2Lt4
f+ik0M43hD9QfdMxiHeBswMOIhi1/EfSeS05igRR9IuIEAj7igch5F2/KGQBIYMcRl+/p2Z3O3pm
umURVGXevEZ4AED8gP7Bm6F3ueEhymBGuAb4nCH+qR58BvcBBy5cC3pMj88EYmeI4S8uAcJNI/cZ
GXJrYco/pxHmrmBEQe42tFoWPmpbaIslu7TExqcN+DReCV5Xw4dn0UYB2LgwYnlOE7mxhW0DGipe
DYpcD+U8I1d823gD9FI8F1iVM/+TfZwpROfz5N0Liz5hmyA4D3z4dEEZFO4XTgL3oTnFFADCGrv0
EmE2O5H7mFYjKCB0Y1znv/l1Vu9LLDim9LfG9LP/BqgSekIE1e47GHvNsvrGEO+palnK+vPfSJlS
KZb7e0Ku/EqGaL3iEBBV+RrT5LPB6rCVjMRIHvveHxAICWHlGQaD/ndjVIV0EgkFnIErcdxCk7B5
Lx6n7wJ+Rhn8gK1B9FjotgiXH5NyoCxR/vZ2BDJR+6E/D7nmjdlvU65axJPGCpXNqfiDZq3tKcgh
cosx85+WfLhowClQyeNtPn4Hn7EBcwOUAhKegcLw2ANPwPYAEOAN1VioMD80W5x2A9hjE9ZZJSbW
8UePl9lPgKwDJDreTH3gR7wPvvgpCxS43ZzhdMdmPmDPn75X/DmUSEnrqLvzSN6oU20mjR6T25CO
3Bxbf5+4WgEeZH/syyw5/LQeFKffAK4ufM7xPZQn5uhKFPVn8Rh/li3OnGf1ADxgwsL5OAoUPs4b
naG5YOPol6CsUAODPjpsJShTri7vozu1s4KPvcbCQYlbVgWhMZIZgV1m5ubHBzzpDYEBFa+aQZui
YMQ7F8hdF2K318BIr6MmpdXw33fWMQUbf2VJRnt0n3931p6jTMf7I4XqkuxpdQy/2xVpsatmj0U+
uqy5rjc9JRDef/veiWFpmdRlUryWVBdINT5ZAJx4/3j0q2RyIjWXqVoynwbvawqpSEYMr8O9DYUW
Vj/XCfsClJC7KONfcxjDvZD5LcUSQ978n6YESgMdtWK4oE+YDAKG0m6zV2MjUGN0BU1NQFJedVlw
4tCLod8S1a4e3xgstL5aRM8SFNcDZQM+A8bF/KEi0088KS+Rs59aEZkphuzbjEHeLYLqsrpGFMH/
Uhr6s15ajqrAivQDIrnhbffYcQ8sQ5aAVtuYINr5fawu77Mfk+sb6zUZF1CpYajJI5o1D5lz/Ivg
o04NlswrcnTcPePesM+AxmtXpJj6FexMssxg5P42aoAFqiBFUPqEWdxCfFdBQX7RdW6s4cUuL2NA
xvcOVnAfOmMLY1Yf8ilH1ZxMUz42lh+E88HzzCuh/KnZ5zVIZjiVeM9JwXAEybEE8xBKaITcn5xY
uMxDxupI/k3MBOSEnmCCmmsOnIj8VvUYXI574zrUVq+RlnxTbDhGdWAQ1WsG3z0E5ERLmpM2AJgN
v0NOFOQeg+0EKkY1BnGX1oiIMEtA0fE6l4yKEEODRInUz3aib1CEXEdmhGcGVFbt0JmLXj4tiEBE
wP7x7j9PA7dEZT5iuk2GPOHGLd7zOK9mN998hxrX88cjF5MW0WqnlrFRv8iLnK4N+sUIdG/4Wr7n
1bLZcP5vXbwbILuZWDU7P3g0CHi7ZvKqYq1LWnwcDLqPRI/xfY7kVJ5kguTrVJ2NZQcFo0Kh0Pcu
Svi5x5oSWUoof8aqMrsCoV3Q6W335QZ1Yg77S6UJznadkKeLntC9L1rs9qe0ny160bQHDriAfMCk
xTDIwhQskTt69dqvmJdtiUF1+jBoAZ2zYPNiOowlOsP54Zs8TAQ755wJg20e0EEyf9iKYd+PNFlY
HPPHx9FUm6/evj+/TIz4tbzNH+7vBFGjhr9IcA3MpH+zyzfUP5g1+AOuH2f01lhgMHYSyAz4CtJv
EAoic4F8ueJgUvd2+vJ1ZD1XdiVLCVcrpPBiUIYNn+YmAwjgvYL5MmBJiWDeMTAmIRIEXZtbsl2e
c8suVvdDsSpXKEOwPzsDgJusjLWbcYQXN9b5PRaxzKvKr1NjOPnHNC0lkoGPr1ubYf+k75mNflcN
AiqYWnsEWCUBnO9Zf/E6gW20m27Sn2Xi57wrNBfWsQbUkZBdfXwMa1YITpHI7l68ygn6ynz/2WIG
49wNgWo8oUtDs0jAYB5UqyIb2LnVDpEA6EPpJ6f12+6i79gMGcRmI3XIo7rPUJ1Ig47AJHVyg92o
YiJL+gvweAbhVvK0VyibC9IxIQEKonvCHPkCjzK+df4FPIn1plsb732DLRvXYhZYgTlixJnh1sK0
i57jk9yY2dI/qNPLTh1JEzw/De81KKA1ALd96R47V0SpTruvt0XjDzkkgNFRSn5jxRqFcyKn1gs8
1rvQ7aaE23Ky9vGl6V/X9V7Whhrytb9cpmtSTsSCfm2Fs4fXKAOxWKvL2oSW4d7C7997+kueLEH5
5nIEtvymw+rYJtK6SzEYoC/mUiQhqEyvUR/9AKbT5/66ioY3RH3/Ar1ZLyk3RX0M13siH6zRNsDC
Ezrm/8TbBmnLa3QnjU7zSw+WPpnhRElHH5+N5+aA0r8hykHzBb7l4t0j60IyUnqIuXlXOlN9DaMD
54HveBZ1NGGH71RdNIG+0582jFFl8eTBPs6DGCxSbgqKwebvnpEsnQIsVxt2hE2fj3sJbZC3TMrC
GGsjjEKCF81vPQJoYlRxZDhIqBOkK5jijLZDYbzMpXCBUrl5TshHEV1xwFgFZIkpGTeXaDLBzODx
cyl/HK4S6el1echrLP6yCSMKPAHG31M+Yoe//TEcoIUE/4IlLf7Ss0tOIbsK73tmCG9fWliTrRHC
EJIYsVO4E7R85lxpcL3ZVVN1LU1MH1ZnJQI2pDLsUDNDqwFL1byb4vbjSvfV5EFl6d29B3J7QtSo
gG/xG/iJUrKM4AGpUAJJnXXegE/YgDB1XDeY4OJGBYVMHueUT8ft4EtBvEH4slZNWwP3L923xLyV
JusDAa2inFjIC7IZYDBkMAArF9qbtuh7SqIz7Nl1iEoxgTzWu87PInVGCbW7HdVkuxeJm6CPyCPW
2lIPucJR06NRX9xGv4U56AhYrf9+i/fxOX7PquCV9sF5ojb9DYGDCWzAT8trXLD6+JNK8SvOB6zc
YTu0xpfghpq7z09ecTWpAibo8XOu++XhO5IX3bzcSAHBqilC/AQCWN95J721IqFWF3oraSk53ZHl
gl3utTNTcEHWGPweLCGHama3+X0XFd0MCT8VM8JMzNKdkpQyPqxFD+0c7lxD2r6UgS4nEJQcFEk9
KOGcfjOQltb0Oa0zyIOLX3Q/tlROcBzW13WfogXiE7S5MfS6cbOg1qPEfC96Q8yg/Bw5QRHi1zWt
BvLkOujG7fQ3kZa/qTaEpdYdqE/PRNgS1EqmFLij5Cqh6deBPmhmn/QV93OHNGSv3WU0AQgHAE2Z
n3SC+KowaWDIzax1qI7YsiA83Jf1OdM8nIqvb7/gMHOqT6GFQClhwey4OCq7YRqPOxItBPeHDbH7
QKLcCYIbjF0xcha3g71Atg0nwxbOSsI8zSR8jDkMSBilNNW5nS/0VTWBSFH9MfG/iqTnYt0VoCmC
i5BCCgAAuf+cXp+r4DPlNjUMzQXJ0AyLeGhUb4zP6cbpeKEIAPUh8gFsgj3wZ+hMuxwYGxc5qlBj
vP1KHjLteEZETNeSx8umPr9AZmmX21nlKWxxx3raQrwBLuJhGfPj0vyPkSnveF+dYkMArEAYCJ5j
A+zg6TUuZcZLRIGPjPFPsl0iFhH8wT61iB1mTWashwsFDvosupPvONu8I238HjR7dZUdmmN/dxvf
5mZ4X9xQTUA3Yg0YWBdXRdWJLvePCSA1PosLXIZBHyR1vV3pnOoXuKqkYlUs9PYbYBwZ0GABVaaY
P6pRW4bqWv6JP5+JtPUK2C2Hz7k2XGUNmTYxQV2YhOAJADuPZYYSo/3feKHz8GrjtHRXlCAQdT4e
wUQ4JLQOnQMLxs9pna8rx42vBV/KFAD63ecB59DaeoEwy1/pdpAQoKyPhHH+LVmtvv4q+Pqt8+HG
m+QWJauA20HW4CEbv4gSfls7h5W499U+iMfg66DbY5jRdhsLUqs6enm8T1c8pnjSDR5INu8kMvkn
NhAQMYWFdrLRbeoA/ibz4BUZzZt0oznpy44XhLmmhKL8vPjj7BamP+MMtWcEptA++gXBK+E5tycz
fhxi7lwCZsxKyHsXewExL52p4UKxF7s6/RfJksa7NCYQ4OXEi4sd7xYpoQIbnoZ/8BVzU3GTnecR
qL7l2fkj5fnJZek7ZB2n0Cf8dJM5u3TDzsKhXtXev38vnAXm39zun9eECCLY7LijcADnAUS4tDjY
gbDI32wWux29yL/3ceZVk6AxOc+wVRdu+xMpmp0n4ZHY2vBr4+INye58Fu7VZ6CajCgYEW15deLz
PeAHccc9ELMLIOb/QyMMP0UQMuNyt4KM6BEjM+NecBPD/4MGOGDcDSfxnEddgCw6KWE5jFk4arHz
70Dd/MWs4i0tYggwZBP0sDaP0zMHaUa0ABkKvDV8kpxd39vkIUHZi2cE8cyLedObTcDp7QAZ8q45
Ih0p2/Gm7+yobhwOdwffMtnaVpAqPjEBrbcxbX7XuOmG88G0g7T+d/D4nBazmA3X4aPkncSVo4Y8
M58eTyzeio6JPRswYU3kbT8iHKvU8Kl4l1JchkoonVnt8p8Nk67qvF8R3eCMYH7TC/Jn0Jc9RO/3
wn/DymYzB5mCjqxGOuoTHDTXsHlZOlkM+4gc6W5QYr9gCrsFpgNc8ZstDgoyunkvo135iIpUxZ/u
GudQnbkr0gw9/cEa7Y8f2iiHH/iFmeUVikPo+kv4T4bNxTcar2jEDvwqXejMOsHccOr35vQHuAAB
GF0sWB/ML+xvEKDgCcM6eW3dLw29IkiDJRQl5rzIdvNhDQkNCYZzTevzx3tkHnU13Nynq49Au/lH
8cewf06lSxmyhxAAgvEIwOJiXCtGNN/S+rsTBnPyHO1TXPVda6DxGdLGMWR7OPceoxKkZszMyeEw
hfIJ9w00+he/JPVJwCFCjnRr/3dgHP9kpyuXPy0opWXBG8WqnQqEHZphK44jPfEY7Kmt7H2lkJQu
XUUjLnwO2trP8bEdaDgs7b7pZUOjI/QTQnWIGL2Y6pCrhAhHuN2DfuJ+hcoIxI2qjkE9HPUIDLoK
ySjL0HEqrvGO8KG6m+FTSt+kDQljvg7Px7Oyg8UF1+k6J9OudrZLoDyYCMZeo6xdUPK1K2AyxkKP
yd0vsevsyDTLfQMyayjReVh28pvQoNzxdsepFa0g4OQMm6QZyjko7kD9GGsuXixpBFniC8gMgQ08
R+IQt2CNMMfQKvHcB3hQ0KX+t4Xqzr9oe+4tVMbW2EgwCP2/2YNUBAXhQwvA4y0l3EfgrfSxRri4
36f7o+b8xIlxG7xlX+eLsfDDVbDaBQmDoWIkF0nw7vnYWplI0g+JW0i7jBhPtlbCVsK/kcGCAQSy
mR8SEyHel1Svv4a8VhvQv0Ij83AAZMAPSecLk5OG8OmKeQkQzw0RlFMd767GzLHCrhccBVSccSs0
Jwz6kT1FFM+XA3V4iykLlSr4oE/LiU3AFjYYeOuUQ+QDy1lifh1KBoCdW7TwXfSHz4lSzT5MSB4Y
WsGeaIWlmsFOD6GeqLsjQ0vkTIgIJkgZgh7Mng6XHkbkNJA42FIQUorxFjkl8hAM74Fsr3Q5XUFn
70/c5KL84ktbJD/BV/w87Es8iQMq1WF7ggRgydXCHBQklwfj1MavsiThjIIY/cobvxWPV/7bupw0
qPruSFtkj6E9Z3SDMGiFFYbzHqon3PpPdCFv4hUpAHf/oBj6lJ9C7hvVAJHj9VoaocUZ9qIaIwEo
otDtW6wGcAX814LezwKdtGwVgcKJ5UA7QdMQehlCAP7qYU5EXOs0M+qtly5YzAYljYTdCsYYouKv
Tldmj5fRB9MzphsZkIvTULngd4dmyd6uvnimqcI/7ZMWG1VyRFkWI7q66z5lGc9VTZTVfcJKploY
E7gS1iGl0+8CasCPYzD0rJL6egAq+VwHLI5SGfShU/fcvGIi6ahUA2TjpGQMUjeQoIjZJ+gE0FHf
/SaWJMo5xQwReL0TFVTfZYlrCKmTVjCM26lSDxoc7WFVs5TbRFxyTj4d9eY0nzAnXDYbvADgrf3t
hTgrMh+bK5XjFfDucR9Bl75z3jF56EVfONTzr5IEZZI3rsJLt1djCmf+PGx9MmzGh8MYw+uD7ta2
JNJ+i0DzxmMIxSBWkiP+vznTkj/Gp08oeVNQJMYFwts7s08ZtuLR3I5MhvVwtYIpTHGho3XlcHo6
EdDN5ANfJW5aLsQdkcJy14dzwi7t3y2hanr8YkB34RGxnk0Ys02ttBf1RhRm/Yk2hIHmbMe3oTLu
005VfxSy4CrzPiSIE1pt9AcuG3zMzk02pg3ERxBJD9o5+zbFTCzKG6f3r5IStcB55lCJvJyOzf7f
hgv3nf/ZfsXmXznsvwvxO/IDRI0ligYKhNKn3DqLqZ3DsMhtQkqQMzehXpncAyGhYJr4+tM5aVhz
+ZjpEG83J9eFIAYsRfrz8tSpg8u0RPiUk0/ZBNXgsswRhmig/CgE0AyawDDo4pjqoGgcmhH+41iI
29PD6WNz7Pl8OJrYoXgnPoTTdBwcxqifmfDQ8djcxZlOLeekcmS52b/DruckRjSYblR3V0HR9nWn
ZDqyVhiWW7OgQl3HRIKqrYfB03wrU8O835FijQp2ksKhzr8RwZiqXOUkmO8l1X49/QtVVx+3yZt1
uIvFjUGJBELQN2q76kiXy4aZaOXd9uUptyAjmVMldjnKSEOOOm30A7QtheDudmfxCbTP8KqOuXmG
8Q9kQfZE1nSIC0R/PmfWdvppYxmrZGZFgXIdfi5ux1NvB2o33UIYxpgv5hLU0KEbUFPDK7UOvpl5
qGEi9BWAANIGOpUP75m2pxy8Fhpwy+k9rlkT9eADRkUY6rhfDUzcpsgr3Y62v5SuEpBDQ/t5SW65
2+uNLSUWaEYWaDFUf6BhyhO+W4EoUyAgQFRBuUcSqhJImq/4Su5+7l7/7T+ji90k0vlnOc8NLbQ1
hxQMM1qwhN5hh2YGmdQdsYB9YcB1CXhdHwoM/4rjo+Zmaw1W/vm2aWaZi+6FN90G2IwxUUBAhwmp
FV4zv9b9D/z9R5Dhaog/8tv9Zah8KqYfIADyZKwgBRrCYOKKtzxtipKWspU1H0eiYYWfMMMNgH1I
j4tsWP2zNWMDYIlH+F2vLE+P2GIgRHGXdpUten27wEKNXafvXTl3+Uz+jY2UxZaeSIYraQzkZ4DC
CpUWdKoGPyJ4W1iQ3SYS2viwhqT/djTs63lN1FkYjlZOfdR3z79yAk+UUwpj4ll7RGI/Y4gE3ZZ1
wMRwna2eMuU9ZO+ErvBAodMGgliKtoUtCtM4rAcGTO3QiMMOZfAnTd9f5KHaoMQ7k/RfsqUkaQDt
su7BjRbMSw2zZqCWOoCxaBwqpkNzBVZLd/oS9mYtrWIE5qd+N3K9tNRA2U6lcmg0SQGKDIY8a6dU
nToETtmt2OLv/r0ffU9Vb8oE6z1rUNY//pRqf70tfvpJk3jSRd4d4MVefqiE1hbf6VlbR38wWMTL
fNIeX2OAvz4y2muIMXU5FQCmiqk3o8d/RrV9U+SHAzgimf9ogWl4BrIhNej5LWzOLtqG11vU47OB
m8djgs8a/k1zftjWDkGmDbxW6Bu0obRB2jqZTRiBuyGtZsWyWIim0hPNJ0se2T+zkFlROGN5pTMS
/4loTzpJ/uu5cSK6Rn4uuiSS60QDxN+TNKZtTE2R9LQRoXX8lf6R7ynNMF0iHbC3IQHZ2/CPlIgo
mK5e+q9V5kaJl4j+OKm95OPxK3En0qE26sH4JE2ZsJhpJssAOci3g5I8NvfYWn7+ZARoKHAb/8I1
zfqlxFdlYsBsfQ37dy+zmBE47Z+xfGztD5XI3ft+4/vUWDqAPVt7J2GwDFbJ0smQhM0JdJARAzCL
ht1ih9I0gJ43f6xf2EsxmP/Z5aY3/8D0SJ4LRqY9zblSbv7hcnDSG6oJt2LEQThl6yg7A6offHT8
axkVQ4wc9TMX1lsCgcSRhubMPKB8UuffBTCtVPjWw2WIVywuI7A24i91Q3hL4W3ElArufHKDmPf2
f2ewsAfyBuAtxEnwh/7k4L1unbe7JbgDGxlBN+aSGKhTggoDUEkucPBw6vCR/qdCo+BkHcG9wd5s
O8+CbdjG2UIEIFPaEoSTDcqUqhWib3XswZvCz153bvEDu+HSEY2RkJBAcOxu1IThFYgnwrwXUU8u
uN5Yz3bqSr8MZGXRVvHnEZb0GW8KStu6R/1nkL8C4ObhO0fkwXw5h7hynfcPXUrdrCxkrFFRvQ35
uhc7EO93qjGhRum6FXoC/Qz3CSP5+7pjwvkNmul7Wh0/KouKTdL4U7dl2MFDle0XMNBkI/AsoP13
yI6lU7ywZGTOC14lkzFc8xqbvRGA/2O5z7uj9kmO8yyoaq+Q68nZPll06PZQXmAlInA24D1GX+/C
axG39KIf9mfzPoPCtcxgEVoMJBfsl/q05HZJ/hG6PIAcPcbD7ru50kSd4IGhIoU/8nAbKmyM78WE
pIXBQS0q5BE1c7Ot09LZQJ2lQoLFyRDxhUkbM7NcxA0wlX9QLFGFQ818TizYxkj1BM2q8Y3gGd0S
Cz5+MdYA0Ap4kVrAnHOKywo3YagGqUdxLRxHcO+rmJU7CAhr+JQQq2mOWh/bLxkuDAbSv1BmTVdj
Si4MBZ5fgccBx+NQT1UK1mBgij9TNsWJzO6BtulN+2PcBnfXtb64C2oucwhmU1aLssjP7kF5jXuG
cAyk67rygeygrCNZ2p79vI+XJUfbvvMcmDfCl8XfpnPpK9Hwcignt/CyAZau5hyF73C73C5ZJitV
sN7bI+T2y5p7/DJOFQTppBg4+RETk/nXk0kXGcAZSC8j/GAoutN8Y6y5Gtm3O9CHQFEC3rf1cbCC
y6bwK2niZNBi9wnGDNUe64XMlYvgWnvNvtm/+gPBM8Suj+GWD+jRUL2VjjwU7hMGfi1D4M8edyCJ
mSbADAFZriFjiKJbXhcakl3AFW0MEqJMeylbFy0RNFJ6U84f95nKc3bXKVm2yV4Oyc45MSpiOPUO
HlOQe+RX7S/9lH8wHhoi1zvwZaNe/erB/+4DUIZX+hBqDZSS+/p2cd4Gsey2AXb1tTeG+3cFWtoy
aIIsMnMWrhO67jBEA3sJepWHYFVH5iAMv7QZFiQov0kKZFS1gIB/y4b/HMMHPTP9YrdciPz4TpBZ
0DRld9RVwqSAzWz7cJ6QZtQF1xrynh995klZVCY0RLdXe8AhCue87Ei3iHEo9MR62dLLPSETc6K1
mJI9XGohrircQSITXfctoUt8r5XRFVF0b/MKjSk8XBax3JX3TAwZiL0ihYhjxngoP1T8R2/xBZvX
j3M5kAuzhQRrMdjjJgg3MAfzBa+Ks81923NyoJ1/wW6WvxcxTCQE2IIZdXVZ6eOXid+LI1xiMC2F
+feLoCYdZRdGK0aNjwmOfP51Bksa4AQDI3nV399nUNDiGupjHQpZz6iYPIMflC8TmFgO173YDOBP
TYspXkKxcTBhyook5cfOGoE9lDtkZ7CvvUtkYUXOZym82q8kKghHC3zXFvc1EELYjopVO8agjQkQ
rp0E/b0E7XW1nZoY3w0lyDoP77aSI23+WF3wi2JYs4JnjKIGFcJr2BugMrA25UgaX07ZrFmVMxXs
X131KvdHq03jTZcMpQAo++8ah/ehIH38Ro/QSkxCbyd0Qowc+X8pol7dY3h2whnFASArRQPtVkh+
JucbfZPk0jfRToEbeKqPXTt5F81A8nHZcKTkGV6GRmRF26kRXYbIwJmwRvniiR68HzFsjl9+Lx08
QjmSR9vFO+4f36S6Ci14PtTYri4EzuAWRiqmyYL0cmrqbmHFYBtza07kepLPezFLslvg4qOSWHT3
P7N6Js/b2fuPxZThqfjUEF/RmV4EcpIDEdCZ0k9xIAhcRxWKmDqVxE7Pqs0/eqSo7EGnwET4whds
f2VBmL1RTVUjw38TGFPNoT7P8YaaFukHr3X3tmvO7Rp+JGyHkTa7J9uh+/DMKWZei/cexy/seveM
2/TpbdVidLh5ww1KjbmOA+UXaT15CS9cSoSv3k4+ascXFd1cm5f75+ryhwUICo7T9dTbo7agdweD
mil7a0Pd90VpNnyO8sElfPpXyI7fMB/+ZgY9ySxPrHn/2KH6W3Ht48wj4wZo/ilTmdogsz+AbHeH
79j9QJtgWZGYcyzMP21dW+Lyv8wJCMKOTZ9C4lvzc1gXEGj/TRi/S9hxQ9z0OjhKeF7ZFxhd1OgU
/82JUl+GNEkK11eljRW6le+DKoOGEb/qbfzdXcdoIA46NoTgoMRbn5VhvfnBnEd27klkw29R9kPn
T37jR4jxoIvV2uGarHFdqxxlYmK2qI1E5jrA6rKbSP51QVqOexmxn0LGMV1oyJ2E3sPmY0W2vJi2
9pQ/IaAq4ImuNZX4X1AvBXYxbcmvBRnxxA/gyWFS3+JMF/K5IzWZv0hhOjXCc0xmFARaSZYX2fP+
loSVfNOHQ6iFr+MDMYEIRIOPmFrr2xRZHHk5f7i9UgZiWkSvYT8tCkdzaYTynNN0fEFJhI341Iwh
x4AKN0Dgvno24+u4wS+5GMCQn9CnQM8tB/X4tUGOj2kJFoM4YhGFxLpFFz1t5wpWPPqyWxQDmoKQ
M3VYDba+tBO+GCiqOpyJAZNr940O9eVlSOHZCb9+ZdgnnFzcEyCOL3n3DwRDlrUtRkGsjYvf4OG8
7vYXvQ4Kchb5UoRaAH+CWjbLjLqGoivsUouLGjotH3UR63gfDq6Hgocn7cMGMz0Ug2+qECt0Gd+j
mrRhPB5Rtd5cePcB+IiKE4bJiTeTGKMyfWBsDKiNrUTl3MW02AUuU2YPy95SQs7fm++mdD7UDXT+
0HI2xnR77BHthb4BBtXwxhxwG343/K479o50Sy8GAFSuQY0MDv4lMgi4UhenwSpMd4gC6LEOgBMB
ff77DtCrnx6TdgarsE/yhvD0E8nL2EI7oBzummELqzzoif9gV8CXbFGNoOoFqkcK8hAMbPFEkJJN
isVjAXWcHDW8weI7O9TP3kZUSFiGU8/7GKv+mzWhMOPhBVn8S+yHIBNs7QMmSSHVSfBqbU0XovWt
HhSABXN5x3wYo6zWg5MxyubK4YcabNKLOPrMe2Jr8sSkhyaiXubTYvyMnv4bk/rHvBx37hXkErv/
Iw+RbcpNttHOyvqzbOjFer6whbEm6uiyY+YyU0dbvxk/1/pIiX40oZdBA63hEhabS2a/jx3smamS
MLNhXE5UwbhJXkvGtkkfmWnPv6eX8MtPLumXf11FmAG2Xtn4ssMMOHdoueav6Xuuwoyikmeedq53
wKg8XHlE0r8216+dFONzEFWQ3VKGUk+8iaxJBl6Yjeuljvl/OcdQYC5NqjTn79XymZSYC8wvO+he
wMucCUViDLchpiyz+6CdZMmN7mHeHW9rqbV7kZ70RkVSnQtKamFL1Mb5rh9UXjtpfLT3wzffhe6q
jLJInxlD7I7o7AR62R/eX2LK5gMEwUGTfBryx1pju0hU4pu6kQE/sY3hdgzp4HBLAPSl1EFfcTaG
0rDxIQC2zorJs04SMxnwqr3CtZ9SiPs/EnNkjn4xigwsa26JjOpXdVe/NEs+9tZ/hfR0IEAylv9U
bVNs4xfMmjBlqp0XUK5gkQwkpxwK5HcKhEgK5D8YEfGnBxKL0zXrI80ZjRvQSbsXu9wfzQakoGLS
7i9i6WbPg4FPusD+C8OPmTx+Y3TzJdlRqgcqw5ksrJWEr22BVdJr/KRTw2EYgigjoiKE1ZWK8O8h
fKyhZeOQN7AwY6JA2xcUYGDfo1tgRlb6GZhjWnSgZsF+zxZTIwXrNNCP3EPDYzjhaMMyany0st7L
+/pPt/PLiLUpkgJYJQjrejD9Cbwe3Xxc3YJX3AayB0Schw0nD5YUUT/u4MSREwENoIjKSBq+3ftS
BYnWJmVUO3mqBc+kcY0YHpKJX1XrXaeKT9s/FtkZ+D/N3xHcC1vCnUT3+04DDpxtjJjhk/8mqAMj
EGg81vA3+QX4I+JayEwXANdKGbchG3kGmOyfvsNfaDk3LlMaR52YBaJagevYqjSnAJAD9EXBSXX3
b73lu/Dat3Bl7Tn76woXDbpB8hiDZ/qM38PPPkOdJUeIR5Lr2AxI6sOmlF7Up/L0zX+kYWGkU6IA
xN54/EmKtAsUD+15TLQtAhGa6pCkdfjEBrf/5zhZTgmoSxVEcu+zAsh32A4lfEf3jChINASvmtRu
M63Hv6gYEAU0IO5KGIjiplxhgbid3JYQXpKX8GEM2gF0f5a+Gu7QfYmj+jBfYs30R+YRpCVlbKXb
pNrDkNRyPLFFXJK8grwGaPhjz+UcpOqm42BsldvMy1QIY0yo31h907WTCgOjnhKpQu6ABc/xspC9
OjXDV0AAVGAybZV9DG89BjguEyDUNzWyRSLq2bCNlTaoRhnu842Hf2g9ErKX+1ih0Y8VApew6jWo
c/zGATsbErvyz/z0xcG2Em1sTptVBWVMWYWPWfu0v0B2XBbsjZVrQehCMoLzFSqk8WeTIx9g68co
HAdydvXJdvJMGSYir6ZmRGJwQQRqW7Cg4PUIU/MJPsmjbCUqMqpS10Ly/RYub3daKPj7lDfNAG86
tYXL7Fa0/9fA3CZKi8uiCoRvgIr5GORVFN44zUFXwZwC3jxqHjo/ZnFQUlGR0CONMT8GPeYHmUXY
AMaULqroKxSqZnAlNwy5P3UF+aH1INfDVz3ovZLSTC8QI/75n7/vHkaAJDoBfmlkvkFOhU2Wb9a8
p0Tzq0EPFQVF3ickM06BMoiBW8NIZFBOcUE/5Qc+VRP2L8zPuURKKrSDu1eKjCinYzsxXeVHH+7l
GOmjhofHxa94xeeP4sL/Z4IuQVtuXXKjjJeLKICsoJ7wHnG0q4+e+4lpCHA9osVL9Ol87NhrGLRy
Umy9R+c0L6eXFqstatQXU2fRkkrgfNQqpvfp4rYJS9yf3eeqw2QGNygoldgmiaw+9HnFuX+UDxUz
1fN7h/jjcrTWIFeCe3/C5dRqkxqn9K1LvBZg+GNhQLEmEgfJBrA2Sy0raUM3SdYjQv7JT3NgbOVU
FQpaoteqWoEXnbZHY99wZgILD15fGwO7P9ikjcgDyA9cJFSloMvtqms8mmSxYmwTaQj5aUkWEyU+
bI5lt3z8y79gNkt0GrULygRo72h2ACLwZCNBB+2g4T7K8CsH21vQPcavS4LdR3GJHmXcbb1c9T4y
1A/7Lk4m5uqif+frQefG4UBiB+m8Z7nYfnKY9B7+rRwmr393fi1Dd+G6iFvik3xFJjy60wPlwtMC
KAiMAhETEZ6I33AsI9WWQa+KnaLHB9IiJCNcYQMtjY9Ehc0iOwK+qLxeP2rb4MVrAEsD33yLl/Sk
lkt6yBz4mJpB5uNAvrlMMobKrCQ0TRwthseCgvOAyCJegU7puLosqkk++W2u62LVg11f2m5Dc9sK
Z80cwq+JKACPFFw0bGNphnTV2GmY4Bb/JtVMPTY/0oCe82tmq4kwIzoqud2MHkBqe84e3oFxzM7Q
I87I+QnL+h2ENwtqenkkkCnEqZQEuYPwonfWz80ZUvvHElwEvDObyvlWzg1ZC3ac0OWZSxciKZ4j
w8CLLu7WI3oejjCWlXCKZbvN8JexQbJyrgQGL7VzZaE7XBuWUweiA50cPRvPlR8h3LOJsYR0NpQT
kDJQME7fnmDn2jja8KxvJqOi/hYPVX9tLn0HzdKdqKvG0XFzjLAJCy4iXy9CAdjECjj0wyNfyy38
YqSNNZcXmj/87e6DE62MozvuLsB7tDe/NSpcW5tJg2LrlCv5WIJgbYpVfwNLf9EfCynkc4BsBeNp
KA4AogslVfbmyoovf/r+888PE/ziXTIxJ5LEwbVTTy9YfODvAb8TcVdj39hJGT0hH1tZoIeExeHo
mdNlDQyAh2b/H0/n2Z0o14XhX+RaCti+0osIFix8ccUSESsoIv7659qZ9b6TTCaZJBaEc/a+910u
jhjL9cbXJT9WA8jGrE6AJ3nCOfgCJEhJ3N10rPvGrHr+5jVW327nbqsdu3rgZWqeWOuhv32n2sZU
lq8qqob2808jwciS2RN4JePsS3qNmOklt/Q20YLH5HV4ACy4it2M7nHlQbBfnOOzJ8aH5WKwKuIq
HgSvyTtslhlO3W14+vER9eE+3z/Ht5jgzF1315rRKf8Z53FosedZNb/MDwRdhCN/H0O92bEkfRE9
tyIsiDBKVz1t3Fl34hr/vE9ULDKEUL9g5hXdM64Xlf/E2AH6Siu6TkssIb6kwOr9bSm0cUReKvjI
9hiymo978Wt5Tt7iGnMP6Tsxzf7OpYAgsRfN+mmCtHly9FXk/Pio+9lsA3bcW+PRGyBa1tbdab2u
pUUrKY4+2wrHlLfXWI/RELBE8xHZOyrw2SVuRecxDlg9tnhQ//lr1No9f97kUL5GX/jzH6/L56dp
ju7pBKmJGWCIdoGCo2sdqRSPjlPHTdSZttebmHqqs6WDB6qsJoPFAK+eEjr+3+V3hjO2Y+dpfjF4
xooRC4PxYPS0B96J5vk6anuDeW8ujNOHW8faXP0i9HjuIHA8fjOulxmfU8w0UcPH5/qYwGpNsl81
vWNBAre9O2l2F3CCKakm1NkBzfXpUG5zXHSG1mvbWx8P5wP5sXSn68+2NT4nH75xcl7BEYBR86Bs
sFI5+NZyHbiXQIkg0/4+fp5EECyU1WWhzeg4SprTuDtlhltu67fF5rPRcKfC99eAgMS45gLquW8d
smWfcvQJfKvYzBhp6QFqrimTJB5cjoyJ8QqgJlSTVYaDZoU8CVLTqI4fS2rNu8SZ0hkQiKDt63Wx
oudUVuxfvE6kHCQcjwvD1f1p1HEciGVXqmb0JwBbJCayyMzv8WYJU8LCY2qcj6HGQJEpMvMBd2pj
8fHSRBrrFyxngHa0LZizIFlj06ECoPM8ktkUfE42YYdssoT44Z7y8LWzDOIww4Hf988Ph7vC4kcF
+gWjNkS8i6UO5V26lVRxlmkDPJMEeYmmR6Kj23PM1OdEkBPtjQKv9OjtDYTgOj0LEu0PsfZv/vZI
vN6EDdOiCLfs8mmhLa37JtcR0sBzA0/ACBWCD8DkwfP+vVOasrHUpHLuiY3K5v1ZN8JBIj3+PH8G
frHI94IvBM2hTutpGbeh8IswFnClD+Pbx6bohEAKseJbkagb6kOUC2kWE90DKQCeC8PL7Zcq+jR5
BYg41CmcPq40VGscNF5yKr1chDkv1ur9WeLQ/lLf+FH5afhdoA5obgF0Y2VNMwjZr+OeUl5lWALF
oZwVh9a2Hr/20LyYz7yxAJJ4UWq9+yKsmCXjVLDqMMTB7Yr7BMdct1N2iu/+ttImMnD5Gc7+pAhc
wA4N3s2DwKdgFk4eWpPWdKD+haNfTFEXF34LYQ/w13PMJYm6s5wT/ar8Psc2sSv+idoR3VC+qsbv
KFs1Sb56rKlotUULkqyqUyjyzhET9W6BcUM5Yzan4lUI5QKs8+e8fAa3BFYKROwqGsDT0DvsI8IH
Y1s/MejfUsy/D58z5oOy80CHoRHbbiyK6qhkVYbLHHRArDvr3vQZ3JfZ4bkFzAZGxasZR84uYCoI
JC72hyytN+aLstFsYKbQlCa5r7iU8jDyZV/aYmazbolpaH5g23ocbvIPv9DbwoPTll+GmIcnYNRc
GeWB/00Evce5GxJs9FwOR/2Y+qKXG0dKHOY+A6M17027woXRy0MREQG07cYXHJkxDzloYyqGZwAv
XyYwYMEk/XI0ed22lGbK9LykhHr6eAfhH4jrRUhpCZ7H69TdXmwFJKvh0scj/mic+2Kn9Yova+JY
GN+xR/Aqssbyfj00icaiImZnL7pojO8R1iPaHvzS60BglVxfTLn4fAT5UU4DCraEBYmTgnPuNruH
nHfnA5sGm/lG8s9ZpNiDoCs+3kKhvPvZDoH3mmsUpPM2w6mEAERtrZFjj0EqYzvOW2w98p2ScBk9
5siNMXGmzJnD2xRv/stuGDxDiQZglP1M63C4HRxoftGgqe7XycdndKbHackeCgmEvKde0AUY33Qm
r2/cf4Sl3Zu2RtITJJ24s+YgKtNmCuHAI6CFEIkJCmkMzJLCYbgUHCdwY05Y2mCZY53CDiGPR865
Azso+yISHzaH3MjBTq1aFZRSTYeJMmfw2pDbxtyYBLMYgqGRfvAMHouj3tHPHtYtgB4wUWanu93O
0WT5LOl0E7S1kGG/bnFyW12X5rk7Ev+CF4MOKDB0f7xO9CvMXP5ai2ryRxSmeaArwcDjnGKaHfSi
KxtB3F90F9+fzqKgN8X3ChS2kTF5DtJogR4R8MhuRqLbJi635fKQb4mJSk/IdAB9GpH29NGOYQkZ
lhZIWT/5NCY1BCZ3ZdCsa4HlUfkYB6APKKb3TgCcy7rF7vNiQpJRKmKGCXzLNs6W3CXchAITw5W2
dc+tDEZgY3ZJVwEs2VJSYF+D9yzF8fKM/RvOQmOlMR5EhTMDwburHhKT98Z5sQeQbUD0hdSrnN1O
RMfa+4wutPgEhFfBA5SA1Bo869hD3OGWVUm72xdTdcuvzdy5Yqn/7Q51Fqc6bFbHDaNeXWFMuofZ
MYQCwWvbE+Mt1sYzpJ4d1x0lKjzWO1NSZPT4f6hbKMGQpu4CQ2DmdoetxpyaYYP+Wh1/Ga7jMkHv
wsZBECOAM498Us0v0xJ7sXLynqgIkcZEuc5xijYIaRmdFt9ZL33showEcyp8wd2NIWYEAJQLhovH
HyrE1uy8oOmjAn+vyAHms8WNkWQ+TxX/uUBHLvsTs0qOnH/xTuNsfh6jcIeMgYIbuTLMGHpKGgSq
R/ZqgBiYz3TXv5v0tXqsuFM1aqbdmPZudF3SDiD+QNnnnZcYHYzz8BRhgDW/b/PwgicVa1U8GGPU
6RJnb3XjzLmhRlOmzLuYVtYYVGOsTwf3XGqMbrDomN0O0guEStDyhi4xiP1YwRBMIuc2Y+Y+GFYN
478ewqj9/qwclSv8kjgAbj9qHkjsXyYH9c2Yfntdtrd5ejR51an8/1rJAvM2aHrMbShTORIAdGiU
1ne367EFQNjL0mqJGOpvWa3FXqa1BuA57nBMRo74OTxnOfm195myxIA5IY4XUVYfO6hsUk5e0/e4
8fqLaqYFKORiLcDPHqYxV9lQkvLC5/K5VPrMaqFonLed/T3orM9bOjz2k3qroF9afpPNFt3a+j3O
XIRpx/Xnp5jD/LcfU978V8L0b4Kio14Wsxf3Wc3YRdjdXgc6E217++gd4unStvwfzdMZbw7CrdFK
nlZ0VEfUq9T6H+OWqqRBpBggKdYruSTKVGXnZGDCUIhRCQjPz2bcWn9r72p+uKwiaI90y2jXU1jX
fWaoh5avsHmuUKPdZ3eSS34YX1/XQ0klqfHqc3haL1ruaqmEhA0ZbJcRix37AOo3TGIofFq4u94c
FOI0xN1Z28hJk01Kmvah1f79mFj84tfVjFvw7cE3Kgw4gAJrukV9c+BupQh7yGL88dgSTmhL9M/Q
bhI6EmBrnBlAk8mf/nDHXQa+pYV/gtkdXex2yCytTt4BBhuMAN7G2WMDtI7Oyy0DiuuBNyDy65kw
xzywx6TlrJ2Is8HHY+K8Lr23l9kfhNF1/B23qcfhQ/0h6xTZPD82Ru0wWJA9AEVt/pw+xzkUMLDZ
+RHUvAkLh0wbbG3gZWO8AyuGh6B4m1F/TEsSo3xh0UhPk3JWJeVMdRlVAY8Sus09x73Ficehmr2f
zrxJ3lHPeHvRMIAvRCCQeGpUk/ai/mkvWqss7q8KXAGLaTEdBhWHQtig7LpswdkMYqWs6VgkyhL/
7SArEGYXHCXW+Zb7ZQ+u8URlCPBAO41v0Kx62YMFnPW4CjHCDK4TnGgJP2McHICiMNyD7TyWhkbg
L6aWPn5qJtLklFEiRBLVzFfd0Wv2wJfuHqpbrCuSQW4Rnl1g/XMHO+dx8RgZ2DO3CEVEAS68rJIH
lk0RQTSPCJw2vSP3aa2o/aCTsXSDyuFqjCtyVwc43EzeFyOjV0X9nfR8lZSvc3hyTz7uGjh7oY/J
Zkp8pC9jXqwyBsdRlQAbLh6qEsw1/yqc9gFAupqqATYsPB42husBftmNIgx7eJIeHtaDA4XlionY
A2Zr7+2iofh8iWUQAcegBuWzehA6ca3AzllXly9+nmHh8RxcG+fxMJ8JNJTMp9ah4uEO+ss+uZsE
k/vcIeaFlAuU6FRGmNgwJf2QUmTQnHe2MPcw/2Mw2w7zdWv1hE67P0+HK2iTOHW0jWhIL5OGKfZP
bYNRTPiGLRMKPp7y/0PdjqRHigo9aunbdBtuQ7qmWypdD+P9t9nXV3d9hSNcY62kKQrtvh4C+xlh
uOLb0lYN9RWuchbfS0M+k1/kV8MQIzKrsuS3K2yMNpOvnc3D2uJH0r/bCM2bx81zK9wFjaduhlc9
NVfcPMBSOeoh5Wfcym3xra8dmnLr8tY2TNMkCYD7sKPIDnmLbNv2/vfRm99DjNoP9E4BpMazYmez
U5FAVqzDfAYS63zxBkvqUMElYJK/jM78npaRZIPyOsO/4drBceLniXiOQaIgZxCgtN88LufQEMs9
jrEwbRiB3X1SAvThQNRopyTb4XbzXpJCklKKquNsWbrY2zEmh49cJcUtoqpr9vCdrpyZMpLXB1Lx
t8xrF5d7Rl4noCEEuuwJOMRMBm4eXKYfiyGn3/Xv8W0MyyOo5tm0NUElh4CaRi7J3bu5WdazzH2T
gd79rRTs/L0hFM+bg0K/hQKOwoxKAJsaCgCLqiVfKBGMyM7kwSpQ/EmDyBIP2h8SiDEIoWBEQMae
OJATXNs3a1ZEhsSXMcNgOCaqf2aOdhtrnPp2yilXL2qWZJxwRhROwXNK9c1/gTIXBqYVH8oSYBxo
nMoBjyYGhAO2QNxmSPyzesh6v95Dm7Y31hUZGQbvxEOBmPaZqW9Qt6uwWhosw8ADusNg15miRCdS
OGn2MqsVQ17gZ3vQsIphbgUtE54AaFxKrVpLsIcGOYgrDabF/Io/KBZYhzPeNX1EiYY2Qdk3xlRt
jZ0wc5+Bdwy/4+dOxWRwDPpCT9FftpPWFvIbYxOYdU9pxy+NOMPe2vFxCn8SYB2ZAThSxytPRARZ
edsunyYKqfvLLjoeIqOnWxcGKOiF0VtjvLDZIrOy1nP/Nu7/boLTqnM32IqTF7tzy3jcMUUwQMMp
RXroyH4BFPqMnqrlfd2MhsBWf5n0wELK6vHTjB5fXWXxTqlHqJaoOo8UMvzfrrOiO/7O2T3oO6rD
cNspU4qSQzvAwHCLXGJJ24rGEioD1p/QbR5WSeFOpGw/fjMHI4MogKhJguaYPpNNGIyUsmkwxiLU
fSASxfk2uMiD7XoIOiM0cD/5fh5tQTot0sYg7iEYNyTvDP++jylbnoAq7Dkuwdhcx30KTF41Ms0A
VPgrb7fRv3/FjKiDKUor6I8GhrS5ZJbAb5TcjzzEjj0h35C3vtmbStIhrqB8D6dZCNVAn87QJZZg
BUKGlRvnjt5zBAFiBddp2QyGh7lxWiLrJGByY6FTvuDed7QbV4JQiMMwbng+JIlfQj+g8tXFJu5h
vByRD3HkkQ/jDgDhktvRk6TR95U+CfaLRUDjxf1oePRVnFyVxYoV9fFq65DLjWObg3Uk6SZ3q3Ea
R8VXTN2rXkGxmTnw3lzhylWklBztE5SmhvCj/GFTnbWXQBAOCHfDkX84bfdsn+0X+mdirqI6op67
MPAEIViTVIFJAFFOv9nXQGt7z0xVICpd2X3g/48LUJK/hu4B8pwFwB6fA6Lj4Rooo1iWYZa2YqJa
KPxcBqAJo5H2tgwp9jbTctJJbj5oyRc5PssGLpcUbzOCEyYDMO7LoUtrC24X80uPpNiWCV9xs/gq
jbMRHsHinTqca2kzffqfDnUfXm/nHyBt3jfpeVGuBklpbqaFnfkY4kzoaZIvtHaMkdnPXyNlUi2Y
Qp/Es3rRiVhEwJngrVEEqtE1OC9bvDS/AhY/cfDEMW76mtfpO84YubPsLLoB0Y5bQIsr6/3TYRJ3
ROZrsXrfZnTCGKP9owH13SsmcPV0sPjsGyK2P3u6uw7OjYCdf+PpnjG/mZVTpa+IagRn2spRSbRU
3ebALVShSj2U288EY0CTvkMX2umTKyKCSURHL2f/h424t8DVmn2kH1y5RxwwLYWSFKNlG2dXxvQI
v83tE0gTEMOUwGFsBE3xV2QwgfGN+vej8ivfUQfAk+/yUcNtFLEonKOzEPOQpebUYlRfQIxXgEVq
M3hq8NmNvk3PyltmEFLCVkYOohjsukdYZFh/eJ+53NoxEAhVfr7Hz5HTzpZ3MXGl4ivqTr4nj4p6
hze8htnIV1+cbDGDNFszuk+5wG8jme08LV7Ij417PyGlFa6xspdLqcHWgQ9lY2ExLNEU8p99Pac6
kB+Qb8tiIZaEclE9ra8tB4dIKu4RIoK7cZ4/R1c4wGKRKdHM8rglq/OK27t2IEZCWCrA0RTI7+hq
3X1YXnef7ZuDf3WZkZtV2g+6vMnX8pvimvgxU1p/KaAojbo24805eRD8VfFTpegf4ZPinacgC/cx
1ndG2Lb+3hYEehxduC6Yih5dohwxMv7Mewt5DTs8Fx4bwzCe852pTR5fx1fWRXlKnNnyz8c8TeUj
1IppYxFGnR7dVB6QPKwef2v8sOSm8CXEuTR9eancxR//eathiId0WycB2K7DOqFYJ+yU4Hn+evPp
NI5Ha7Q9pNboFLJmkuSYCJHec3EvxNa8xl2ja7D0+f5DtxD7INjBjZy3r9+d9DDP6E/62Fw7wsIR
DwlxhxCbDggrHkYYmG90HfHLOM6hPPIWo3vEN/9wdj76IeZb6zYxvWOicH5YVxNgyr+ltDFviDqx
94NoA+D3/xv+d98kpemHHT4sUEmn87kXbdljuJqOOk9oipOUhVFqy10sVsD6CLD105hzUMihUotK
CYy+GhE3NEqXOld4mtsrJBiuYN7oCpxCoLqOW4myXOhJagB5+H1G9oy99VL8PeWIMheb8XuEQ1BB
UEX8u4xQIHD7KUBdKtcS0Te4mMHZhOr6701baH8/khnRU94pDQx54I5z2C3j+KKP4qe5XlJ4pPeV
eDVLC/h1mMvDMOuKFcJnqs1bC8VDM+wpHrbtVh+DVnSQqHmvuIUStsFnwCYYtWLLa56hpT9x5qaz
pdHi+T0xP+hwqctfnp9Zh2I+Wju0X3ZrSfou363ElYrWjQweuRmWDXwH4fJcUaeeHTL2aIPfAbXE
i5lbHzat9KsAQ96h58EgFUEwHC4+evK6QBdgfAXrl78fnjAeqniYSmsn/8oPHxEjf2CpUaLzthkd
CPPrWjtEzMvdrrKpfnjZIToYSzlj0QO7v+RzIfbl7OSrmZ9ggYLQbBjCtZMfExeWpfwSVD1+8Wlq
KGrlfiAiX2wh/uNsoMv6pfIiFzQ8qJ/0lCE8i8y/pQYgwRGz1Gj7TDaLR+a0mBbesawsn77g5jYY
BklAn5h5/vmn3FcfZE3l/PrDJAi6NepLiPvP32raWl5TvAMaSmCC1NHj9BmyAivjo71jL8upIBDV
ExnfWMMixDaV0Sweige4JvBOEBr+djFQw3CrAkXUHzvGtBGTXJz3gQah6LZB/XOnglzWsSjKNnDN
8wSeN/0YFHCJgcP3Fjf1lonPzMmGop/jtGCo3qI/olZBPeIS8mpo438DhH+1FBmrOo2tMJ8wYZGC
58RUX7TRCFWouwhYEy9d+SuFFpBm3DgLrPATqNGe/NdpS4Ns7GsAH2oqURBQN1pd4qlfSJ5YZzCY
WvIB5hK8KpLYWk5nTRgaydRPF0mBI4Ud9u6BC/CHqzJ/4boj1bbO9pU8cMydcFT+osh5GLOHwVlw
MmctqiACxxzmCpiXSNtUxPiT9Yjukr8kGBqv6XH3PVT42B6ok3NuLbfko5AHT/aNkYkAj1RYtN9U
4a9A8q/PM0A//ABPs6N9JGMbSoqxFyBzY/UogrME+rwwdovlxro4Q/P3aEN98E8cK2JoeXZ4alCR
0oq5A4OMe4DRG0eBchaM1m25lZ+Prr+Zl1M+5x5jQuBl2BiIuFi6OBPp8KSBM5g1dpnnd5wzRXBE
AAH5RahJysxsIOv8tsddxjmErLeCTWOqEZkC6/t3+3nRtT8sNYfioM6ui96EGdj0iwAlQT+h7kG9
4TgU2G/iINOeZpmLl+Pm7r3SZPgxjqvLB397t4M/IvopSNEMu1ClMXlMuzh/1naDPx9GoJQ1+9fQ
GN9fLsapb6dD6t/bYWxQPNYFRgENDJrcP86wYdSXzMrhdrKwRb1dBj1eE4OYHjjR2e8SfslFioaj
MBked9gX4BgXYhDHx95Qx/UAM6k7PzN08qctYjXicQYX4wJ1De58LJHcKCjhfPJUxmR6wd1IOj9f
nF/BdJ4mus9OQ4RQ0B56lL0vEuGQ7aP37uDWPTDWeCK2eQo0DIylS3tIuV/qWLSh+4SCBP+3WLWj
K907bKuOMeASI26sti8puWnb94JnoiAHnb7PmFGDyBrXrTYtOK1ZROwCEUOLLMUSQuUdD20iANTZ
6Rd55egbSVNC28ApwxVSBFkIdYpQYS5vXr4YQZkg5lPONee31qUL4sKSy0q0OTlnIIlOZBwOxliZ
wJQ+ah52PB8MaRLg24zkIhlXsW6xZrRxqkHbzRASfms3QuW26TodxkY9Y8P8l6kc7MVZFXU1LhTA
3Pf4k8zUgwIusofrxKHExk2hg6DfZQoFSNuIWvWM7doEZkSJ4A1KwOwJPQEdNQZnvAh/oyMGSKfR
c6VOFHZjKs8JBIDN7vYz2IFLtCkS73pvt6F4ZMpNbfzLawFIUuHCjb0YjAfOoq6+zH/4RNnxap9o
wweG1jGP8NmYNXQRRZv99PKLehERgeINZpASbuT9ANH7HYfAuo7f2532ncV9f6Sdm3/Dep/18YB7
zlgWFJwCzOOOp8wJj02flxM7pbjP2XBRz6CzTbOA7DZQuBnjhi3dUcUcAdfawyeBFPbwm3kVvSZw
JUnd1JYQyV4gQgM9Yw8EviR2LsDdyX6Nv10TUJ81bIaqsG+0SNqBB3+bnuO+U9vEGcZDB8x7el9y
jT77QmWiM+f6hkyAfooSkPU13SzRLt/X/cV5X3nP+LiqZw3DbiKEGJtEiKBnH7bcDuM0AohlcPE6
XELWtYem18wbGVUDHjt0Zs0cDOlrWINV5uLdGN4c2suXU+CGy5qJmXrmcxYaslZft+xLkKnIHmPk
30s3yfGXCfR5y+j/8TIzyCdY4aI13UMO3OD+CA9wjz0juzxbP9pXIPEYp4cjjEjwpNzsosn9Oxfh
cn0Slgy2D+I4rya9H/UjDYJiqTZKN+ZEEIVgKr/Bm8pRf8Y4AYdMHpZBN8iepg/QOtY6ekeXN+w7
XMSPk1o3jcBwA8kLpTUPXDNYARyGK4BD05YP6d+/8lnI11edf80VG3UItmiaqyAwg4lAjebenJjs
TijeJn+fB/L1gm/I+4Q3Exc0k7vlfe+64JMGbxPu2d1zt/KH4pQf44YCrl+IMG4QBnc9okeyB+yy
qJacBcgoswxPYFEeAo9THg8A6N8n5uqq//1fwGMzVwvTlHceIrbuez7y+SIAFeXu+Pm/f/mHL/79
4Zf5Qflcfp2bt7lpbh5wlbvhA78l8CvgqxyPv+Mg98vvyRccNf61OYLyTX5fPjXlRgShBQderW4e
NwFEKwdzwRNaBSb1ODkHPGV5UBMzWPBQA7PSBxZHblHplCDmPgh+ODWH8+eyCvrxZjyYMjvzbwnk
P1sx4XdYKBxDapqAKsFXyIn5rh5mPTkBzeCIzgwAup/FjcLsgY2K6XXf7Md52F0Pvf7HwQJ5GA9j
uBpykzcDNjKqubaEp3IBcIG2uR5h7D3CjJBpjUsO+Cc3mDvoyUMnQ5KwAoseSRgd7BpaQIwpCMwD
sAgExrn5hf3wHz62IFaH9uXht5Bp953n6GuIEqaFdqZGU1CbLxop0TPgg/BzthX449hA2O6ZwuVu
f8K3c4Wl4DzFZVJhAWq8yiPIyW6brAdco7X5NCF8kDswMF94j1B7t8Yb5lJvHHscAFJGcg07X+kk
+I9FwR5CJPUUYeiIZbkif/DQ8qDM0IkwWqQs4QInnqJlIth0VH3P/sCTe6NvhmJvtc0BpdSFNavl
d8LaK+JmBOUV1NZozLuHOaP1sd4YNZIAq3+sinTmNiqNKww81dFmXyeG7suY/FNTk78YqGE3Z1w4
Ri0nc5mXuo135xico1dy+ivuMr9eDsbNtr0khGVym2CEODKGRk8veXic+jkHifgk7PWw0qSD+Xly
hJTgGV9HPKD5gHoeKx+ealhH7ZG6UBfPOAuwfnrBE0cYBfS9ECofknlgBTKTK16grlEsi61w/FvO
7YeSo/xVVjnDI+owsqkfkNR2N4iFBOB62hr7N8zHZCjFWH8pohWB+u9Jz9Owu9JwUh5k5nNe/tDK
7uC8eZpNrqrRZknT2Etqt+UdoxvQZTduCUQ5biPII3F6N8xgcPZngCO9pDODnQfDGqIQP85uc3MU
xss4YmGSQvGLHIGzUZwt4wEw5NVsOdWoLSbetyl6FE6azuI2rkfH+MHjKBctRC6Vqex6UUMg9XX0
hY+BZ/CYiQPJc7htDqJNVC56Ub54/BSj/qQXdRsOe88Tfs3VJ6keL8wTzag2U9PvRLiO2FclmMr4
p5QmSeION+vBXInz7W2prNtrFarnJajsD4IYmlR8JwcEFpIan6jTI0XAJegbTMJcdbwxsdkzz7AG
r/x/CcI0uyyQ5WBM9/HZ08uvy5zkOtrMBrPjSLRbb5yWUXZ1JydscZVRO8C711WtdvDcDuOC/F50
snUA6eCjX1g1cjg7bTgBb6Hs864gtN4Vvwiv1YgYLuTJki79srPR3b1DhUVRbLcnndk1KICH2ZfQ
pdCxBGde9xxXNHszpnjCMCqDNmPcAMSIRU8Z/V+jm/PzNiq74WzGpNdCDuIVs/OqiyAFGYZ9CR8J
FcOMnXiSMWW/kLlBOsnkzc4HxyOiAHGz4D2uI6xh4W4hf4N47dawiFl47mjRIR6wVwP4CD2+PdVY
KEHww9OMKFCDGsc/oW/qOF0HbgjowY34pxM6LgicWHt/MNJvLdshEypRKHamOeyjCaK22WaGNVsP
2Vo/pdr0+w5Yq0kOBnAC/llRO+La9Ukt/j2yLiweUE/Jazdf08Y7x8Wo/MW6j2KtpCTDNCLsSfxE
b5aT92eoPlgzcNGkw7iq8M7rx/gyBWTCdxYliv09dKyOhdWAodBiAjKnBO2e9cH2k5QT6hs1+Ya3
MQLOxyW4k6Jh+y3AXu9uPoP+vNk281dIK8fogyKqhSitZxh9dKwMMKBgyFLz/fkuUEDan0UJEo4Q
gpjced/5cEG9ZTy60lJ1DgmdKk6igrUlzQ09rgc5JSRHj17zxO6sjYejYgmy/e99qJFQTB6RAQkc
fh2T2CjzL9wvdRnTv7BnF6jGblOGNJSeGi6Vd9hu5rFCzoMjn8+EGHJAH5AKoHzcmkp8Zdca+jSq
FucAVq/4A/18Fo8pz+SMukOyWv02KwR+33sOC8Wqingf0hYzRlBp7hc87lBF1H7qojdbIr0Cziej
BG0+LkgbHe8NMjA1sj8QhVuvH0xO+kDHR5u27YrjGpjr0f6w6sF7g1RB10XSDOGKHHMEVBAK0tbH
aLB3HhAUrG+QNF2w97axKlZWHFZssNHzn9vCAR22zYKruGeSm1g/p1ChtMz4IMfLrCsJsO2Q9/Nr
KiYWA0PdfXcncixwOB3qN4xcKIOGsHIcbLM6MQ+sNjY/BRTuG4nDGEvY9zIoMnuIkeeHorRmJv0y
WSSYw2T6G9HUwD4iFiEW5Y+r3z8FD1xRUc4cdRIs6tJ4st4pWCzBB9e5y0EPN0YbPTkSLahS2h5B
XhuXz4e44eDy8yodZTBSWaIqs6tY10vc5oK6YWuPRu3UM7Oj2cWbfYO/h9Wie8BVAmj/Zbdfdjdz
3qR+360OfMOjTXxZxa79NNscX2aGTaCcwvQ6CNrWsRM1fAsV86IieiELy8uIj72vIcHRN+s2zzMO
wdX+Xml8GxMJ1OCXGQG2/sx3aRZohofeeUDWE+QZ3DkRUOE3AUeY7axPUNIZHG1wNcqahJsh9h+X
JXZDz2KxeW1VdcHNfcn0K8+jnAEIA5VT0bEGrylRW0Q2D3n17m1kN0FrE57+QpjbzI5efj4kgsdX
ALMG3pnETBAMZVIoUBH9ijODh13Mta93VyZqMee2ml6w2Sy/eIlrcGuL+fceaZdZ8RoNiE2Vx9Nb
nZVJ1o65sXux6H3xTAx797itzNvFrizmN4h5DzSwPO5j+CpCyW7GN/rnzDT1MWz0IfZM303Yptwg
UheBT8GgfrDBfHJaYd3wWPTypfJYDKCSsWh82QXbAAQqiRrD2XeQNFenIrx1kWtGRW49FKQVj6ph
ttigMica1MDxFGXZV7PIesZLVHNuR+dWwlNzkFC1Zi0WiqukO19aKPfou1Eetdb5AVsHrBQecknk
Qx3xnoKym4eMcVelY30AwKOukNE/GOVjwPPznEI5YJF+iVE7/jRgPNzLcODAPudLbWCc0VwUQIe/
yHi+I6g6kHQ6EsA2nMF+i3klxgTK5caV2J7+lhE20TshTDZIbs0U7l93RewT2UUQL8m/60ePOFtz
urzmDDdG3aVCAI3wwDeoc3myOJ1go8qSWKMtvfqXWT94ThhghmrU32n+cay6Gx+m1oSpMHKOIsG5
qD5AWpGhO14oy9J+EAMqNfdxwelFBt0IzsoUT7iEEdMMJSbL2PYMJYvJanr0SfmtDrwQMctAcmUo
c2MaqU2Zpzp99w0xMYSbGCD/Q6UH3bi7xcYDH0mrtSvtPIXrZ+c4gmhMyO6Qzgtie/tbBq8mdlYu
EhOT/JsY6Wp4TPsIIMZPlukdz4SzGu4qSkPCtX7hLxRTTIu0j/nuWQWQVe3iQdfKMeY1q67JUlpB
Lolvbyc7Ojm+WdgcDqweKl3VVKidhkabjezn3okyxvyUZui1bc6qFuoBqA0wDsgOYw1kgUOdB+t4
SY5D72MU+CwX1hG6HQRRiqMNYXN2B9NnIds+z5bSNb9bHBE+UD+JMECVvFCJ9XpjVwUZxObjpW2W
ik2oEY6yPFLAPxmdyQSkxQiRekXswex3JDNLAsBA5fGvwYPpAUELihZjAxLrHUI9GVtiuGLZIqX4
+0XOg3+DTpwMNF17hzlVHQdZjFXERSOHtnWxZc6gyMjhCttLojduDK2++KRUODaRGcpChGS0mWl4
7mYmwsThTvlVMZ36FZYNRSlgPLgNGC5WbUzRTkax4HmqKwROYo/BN3nnGiETKtvzqfLLhZLNMbps
+FHkT7xr/vWnjy+CiSK0FR1xhd5McGajAsQMA/cGBdHyadphingat/2NeCppOJFok/6MMTIp16yc
ZEtQBoNIIy29UqabyKyGqvGZ9Q6I6TRmhwUBWVlptcMKCPQv1SNFKo+Snp29Fx8fmGYSAGnhgAGg
zn5wSd8ysqz9SgaYhqT99bjYoN/CzDtOCRVf8TRFVEqTLQPQHos7syxOUWYQ8LYisqXkQWN9teBi
JHRLXlnhWw2cGooVqzH5JhLD96Horay2D4nDqyyIB+Xo5nHD94UQtgApIfL+zRmPHIUUgv7frAyZ
NQcGvtPq/vNc1BbzRxnj9pwb8m7FJ78StJD5LS5dQDFotbzHKGMkN141Bh2a8IZh/Jx/LsK7a/iE
A8VPYCIzmNS/MszFLWxSMpJDPuXcRqcfPILYwlmgAMAvI8TSBBP6hSU0DaCCjgfz5W4JoUMF7xT3
OlxqdJyAmQGvApkrA1ys3sxpZcjHJIdJKSMd2GyZYWPhhAPNFPtZxkwHBkGebnuebWdGZEdhmkJF
w8OFEaFcHCTPceDk1uA9+NIiaFdB2zXnCVfJ5ITYQEuDggCusZCHh2sb7nvCLQFqCcQjRD4T0luY
osSzbMARmaMcbYYCDFD02a/ruiYvBWUfdyenJFD/CthkJIyX4Qw0SMAYliGaT+drQ7GzTXubQtDr
GXaU8jgbXnbF2DgfcLCe/xHYRl7NFSc1RDtibTkWrGI2iAwzBL7o84BXnPeAZnzW52UR86nKCmFU
cTdCyHmNUmiA6WuOQagrlJ0otLdbps2aEX7NFDdy+KLf0caXSXPbilo63IRCWFxtnAF0yHdMXMec
gDA4OAvlRmsrvHnPRdvgcQyjr63ijXhqiWjqgeQLXl8JYXzHWfLmKwAjonh7Tg8rATBgB98knhYH
49+5S8Wmv2w57Pwcp5nMc4UriOKEjU3+l/OcyzVqkO8fx8IQgJrK2w2sAyeEidB+5EkPo5vHb3/s
xjiyQjv4cXHh3Lwv/0HMUZfb+dqrwUThUXxAAwfOf0SdZZPqTLeGf1GqIJ6vxHGX+UJhE0EihAi/
/lw9+zn11mwZYSAkne7V6zbOHwgHz82hQHbsbA7qfhJaMDGUk2m6FjOOoDDl43zcehMu5j/qUmNz
B/8xICeSGFQ/4qi5TuL9xWtBBBLEIHGUXw9bFyKO4KlChBLPK6hDrzHPUPwVtzQl95P9j7jJ/xiZ
ezFAhSONjwptkmzJgcFikTwjvk9TmtHFjSdIFpQm9JHQD6t92oni5WF//vv4x9OEiMY9/BIXQBwi
g0A0hnBDgA4qPvO4m8T95M2EOA6a5R+FlDhjXwyyfNzh94K1Pato9jkloqkJ6AWyBQ7FDcPfyjlO
0IoAggkITNzBJd8XzVpUL/wvGreiiv8wTYlzwUQASwRlCOF1oj915C4nrvtvnvrHLlFol7YwULLh
w8EndvqP44G2E5gQQx94IoKlAorDkQDCsYFGj4txj7AiE7cqpvU8owyDhQ+XOo7siX8/gbm70NDM
ikrhH5eF1gyvLx6LbYqLXx1HRq/sD9SzeJ/i2Y4wW3VcULDPdQUSj1k2f+kPEcopol3/UVvEaRSU
H4oJzhKAKh/iXIh3LH7CBunv50Ktc6TbwhbBEZEnd36HEXIR45OzJM4UQ0KhdyfOrnhXsI95FdyZ
IZOwFDCiP39nVpxH8Z7/nd+GYxW/wXcZJG/335kQ56JiTeGMQzPq8dyCXs/yxFes2JyFNhTBooIL
U6/EmX6L70LSET/jMXNxpv6d8S/Hj/MVxAFKUbg3vBMeT8Ea/HQ8rZiuxGUE7OYDA04SQETsh0S7
9t8HQBYH2Cf9WrAPBIUBIgMOgAkvL06buDfFzcKQggVI7iwvQSMI5Iuna//jBf0xgvhc3Fvie0yh
2oCUEUKDeLm/0QePSowPUZP8paICKvLQaCouPEgCr3LkX/F6hCz9TQxQlsV9KZZRcfa53gtxbnUV
JA+tApnj4h0YjjqFlMpnDHcXABRIurwhpKeVLNzGiQKgBfQHxnsCdYfoamOsxiUSTymOQbyeIEj9
e5GSn0AKd40Zl57vMfg4e5xwzNF4Y2Jh5hL8fYdT/e+MiXP2jwYiTMxAweCoFH9vVSwg/97wP76K
GP46fwXzW/PM3/jKglx6r1sZofMoRpzrPT+D8REx6zeg93hMTmPfIKPUZEhW4ggYdPBe+LAChQlS
pf5DdsH/GBDwubjhW25STjc3hhi8YplG0MFvU+3xKFxl8Fc5ikHqcpPxGzBDOS8pw55nY2BDneB8
iqlA/M8Z5ENMJcIrQ0wrYlDzCo5wqc/+brwW2x2s6jkP4tjEWXjyPimdeReQPvAKxX/9TNkrvl1z
sGKuiCl1eQhvSBx8wcMZ1Ry0sMfHgdRO6LWKHmjNTyhyJ+Jn4i3yP5Jq8TZw9mLxFJ31ryMWSuFJ
Ke547g/4eOIz8e+/x4mvoHuNxan67zGcFnFZ/5Fj/61g0kzcmeKU1Y40oxUxFjeONBMD4d9f1tB/
Y0VMt6zt/Ii4b/Ev40VMGeIjmpoLMYbEzSD89sQo72yMaJi4/r2Q+Iyx9d/jRZEpnlUXlc7/Pv69
0P++Nif6gsvCLC0uJqYDHKX4nEF8EXP2/z+y5iyIWU0MPsEZFAOOEE4uhRiauHT+N2eI/2m18x34
lQFcbIaCeE6Me3guMe+JQffvfw6buk/MVmIu/PdK4qditfn3lRhqf2+P3/33Nv+tAH+3Gt87TkRg
vXh2SgwqA+oDArnFs2H6zk8g7fxpxlBtzMRkIwZvNY4ftpuaOGuE0nH+fbpHa/Jix22dTHX54m5m
hbWwp7MmgBMqoWOoJb82yHUPQQ8EGcUGy5aJXTVoA3kEjGI3re6VofIrCMR6kE+/aPuBvMGzYXbz
R3u4hkVMHt4ertzgA63Cdo1dyPx06CD58iLFtbmaNOUurgJR4SJfe1TBK3bcLc7z9HCLZbx6qy6A
htbAYygT5x6WuZ0lMJ1ppYIw28jEzzGEwSGGH14JtYj+sBdrQ50AHRhsVuYOLftHd4b+9GaSUk5r
IEyHe3AWAfphlTPYDreSM3VViihlnqTuG+vWs+4olqO/PISfqSMnvizgfqo26EWW081fAUaqOlqB
o4xX8RGooFxi1EYzPWf1vPsfkp0/s2IDhwBh7T9vssiGkfchqycewtx9bPsV8JU+K6wxCo74Ip/E
XcfGEFXGgvxw3zjjV/sCedccwn96uDGymUAylk1JPP/Fed2w/E/rIOjonZRjqIwRfLwHNOjQ3JvM
ArlQWD1wd+zj3BsxiEkTAjvcE282ZKfcDtAH4a+gGrjkuAm2hX7Knb/Jx0Tizu/L777cf2cxhK9f
jDa+q0ryv/D4DmlNU0VdmFhr0SJ1DvnpeHmvn/P31QwIe/2KsAmYMQSGmqwvMrJwu9w+64GOJ55B
x0qEzNENbsL+yRTd14rkFSQPFywBX8sPLAT9TB+6dwZU1w59jRPqaKG17pbRrltUB2VuMpsqPme2
d6noekC89z775pJdStqkFwt6/IVhiDalABK0oEVeREyquqPBjYo1wm5mY+6+k+cFEUHQnREpFGfp
0J2zWbbKbxSClC84B4Nxa72UaJnVB0blKpIh1PNNQC2iDQWK1UI07b3AbL/zAmKc92nZH+QU0EGM
nVO00++wJTo6FgohB4d4LPv9lUKgt85OExpX3oZ1ZOs0vkTIxtgikJKcKiT1Y3GB6A2Vspu1i7Ld
1hmGRqMagTLEHEid9CHAkiDE5stUn72wEs2XlRamzRz27y5KAgMPdfBPTCUIPpCcb8+p8/Dz9Wn5
fvwcwk7jaaO4cCAUvw452kFzi5Sw+0IbjRZ3G728YiIm88qjVyB9ED1z9MPlIT500y8QpCgPrZFo
RzXDfCyf1Js+7y8ydGlip/YKwajGqPbQu3mpvKR136fHoxBU41Qznbq/2fRu2GyqsqcZw8yYR8Zc
b0Lz0YaVyAr1jhKOI76KD4gSYJ2RquE9vTyYiCF+qUhh8Trt1SEa7Ls6JQuhhCaYzg0iG7XJR5vL
dfCJgifNCy0byv3RRwpE/BJ2G9E1x6hXCSoTVunLyR8TRQktmAvU1P1RingqPxOHbELkULErKlZ9
lNuG16aLe3o+et1jWadABA9XvlrHcTs0o5QYYPbXMbFIgAq+DCFmlPV8ufmBXqkbwv5IWWFbXiDD
xjgppJFKsEbsq36FN0k6xMp8vG3H9ORxvn+eaNHEYzQVB0xvwkdvVOF8g4K0OlSaLXnaHLqJEQ2f
nA9cP+Gw4Me5LHYS/mhwn3BxoKQofMCDHglrh2gmkc0g0w0HccKxaAVnhh/05/rkNX5vjZX6gyDm
lmQBgSUaCDJ8l9r9NpA2XegufRp/rd2rBvhJvEeyX47fQ2utHYCN+qqj/NldwU6QyfxVHX79jmha
nWEWjPj4Zdeq82QnIQWmEkaJh0RHGmsX8pVAAA9AFGhFoAW9Q5r1MMjtsjraL2wjstp+Z8I6PalU
YAG7D+hHl63p+RI9LN4H9YThCh4PTE24CvCZaIJSfVULGebZt7O1qwUs/hUCZWPbnzbrToOqe/5c
SzYYWxHjubG2YpHIw4I+4nfRHb1HbvMgg64L3EXIlUAyQ4lWAgK2ZtafqAjUBP2p3ESmkE/THH9A
SntMGggfxahZNAt10s56bKwrj1SqdXvo5/AVHkJY3ltYkfsgqxyjKiXyjT0tww8SNO1qSMM68ksz
UI/TtFx378uTCCbi49NlHJ3JFKCXj5eI/JcAhwAEyQhkNPoKMJZRPrSKgx0CxnJlFaLe+mDBoi46
FIcaDgB5aOKRiHqM/p0Ea/Ao+ybmoUZGJpVdLaqfZFW4+ZwJwMSjYp+MHjQge/TB8c96whfu6O7a
Uuk+O7LfQGKcAkoKJoqYFnce0rMGzw4I+AnGeO8AJNjNDtVXxOUdKQDyAQ6rETG0xpbw0SVf6zDs
MMIBvLmmCMi5wtN0mVxrSPmF3Rs/IFuB9xD6QxopAgEQImZYC022HSXOJzTfYR85aU3V4FGFwN0r
rJBELAI0iFslBZ1oWWG92iF3g8gfeY3sZJXbbxwFaOMbSL71dEjP6H8RwOE7SHSNG9nSsMFilLsX
QRo8wN9X6wAgcgj8+W71EWbX9SHdkHpI/RFbgjVoTeQrgMRjB/2TRq1OhMFAj3xWseOlI1XR+O1B
96HSLmw8JOotgK32dDTN08XZHBxnjad75dTc8+7pYMIMZIfarSioWrpPF8KyZKqqyIdPmON+eMHq
yOvISBJExQ5Z5Fb1sLn1sOFyiHaotsovv/IFOe95OMc68EAAM/l8Zm36i8apsXjDCpSVcgzZsQdT
dNDDkgrQNHG4S7hFVExV7WRvbN8zjYVMVAmD+DHSCBdsA/7NZjLdShqX+NHfSSKxNWQLs4g0zve4
GGtDxSYmyM79B3Qj5Ih2O0arzG4U8mnYwL2rfSgf5DhsZAKejvhATvVqWpU/8iuA6StX874+fr1n
Re5jdCP1xw/FTkmy1+hJEShQnFR6XIAyQGf4BpgOts1gh/uG6h6hJBsHXtcEiLLBk3D3QRypjPI8
IIamvspgT2TToaney5QYiI5x7j/HM2P3RlirnbvOr2BJk9warb7azNAn93iVf0ZPumbc+9L6+V0f
NYwjRioGw9kqqbZHGgGMCuvrpYn7ejsSJ70ftmzro5EEAPFeaPC3zaD7jOvP8EWiQuxmyrC0zvkd
/MrY18cNaXv5O/yqvzoKbV3zjn2/gJAVmvfgizFub6I3G+3+YzabtjePjtPK2nyOq7jbadWwgwSO
AdDHp6evDsFJ+dP85m+c/EPCK45HVzJ9wwjkaklrQdnLjQP5mj8gbfxL9x0zDB6IHGlmAR/HNgCh
6DTS5/6YtoqgZh2TZfKEYxty5orA0i6SublX41RbvuWFhQc2PKzoJOv7Rl7fs1FZkaGCJoC9XTP6
WDCCNlnFaFu0HVkdXoE7o/vUR4U1jZD8fWeAqFL6874Hcn9oRacSdRNZOJr3AbZLx4q5KbqfiJy4
Y73Bg+QDpqYedwCl3+PwgYcBzq3ZKPnO3hHO7UHKDi6bxu2qZ63qeNlS3lryWKS+tKM2Xt5rvFKI
nz+6pRkWoK5Uz4RJWAipZ8f3OKe7dxxiGymhljkOn/K6eu95e/z0K1OtKUZYy1vwfZJkTOQJIAdG
EMdLnVxILMPTH/n521nTnESufBK9bpXqPjkaYcO3VMFme8Ul+naIdgG1qqGlLo1o2XQzEGaO7dGu
WEWKRWyci/c5Q/98X7XR6XhfJfIi6/t1NbzXmx4pGrmJZnXK4Ud4nbxGD3MT1Zvozx1UizDBGsZm
+CgmFksqbyVffNXLJ5vHCpRgflszNq/3/nMf1m/yJC/v9zl/75N8+7SmHE6GdIGMli9yaWtV1Js2
2ej9ddSbdP1FrC2fNKiR4H3Dpn/AlrWkSd4fcida7yGvyJnrq8t+s9ML7B3f9KcUW+a0WrMUvn4+
0aXx+zt5ZLP6O+fMVvI2sqZ1N415QL7OX4c02STvc/udczzR85cqChbDRjfB1jhwphytwcMcEgdf
yjgWUFcxl6n8/dQwCjqBfaIlUKiMWi9nwBdOirZO8hLNqzuP0S9sbNhV4RmvOyX94bvHOpaXjvlw
5ByLDno3KrMTwEQ3eCEGAdGGP/90SRQR/A8uumEraP0w8AIl+wY9UEWLuceLofL3CcH0cjpgil3p
Z4XnRln1doXEgUbZ3ds/jCCnIfZk+Pk91TsmIZ+03bSgVYWB/cPp2p+XSJvBG514WtbVQbJNaCOR
PYFL9TdogGiefj/ieMTT8K9CJ5f58O8Pc+NrzAtUZfAy/bLk4ee8DPgTfYNYuUrZmmfnTfCnR72f
jvmXW0bWRoVKiStZbJ4rCKMcCFuctGTrojydDL4PdAE1CXGe+NDxQI1Mq7D0GhawZNd9Tlq+kPtr
M10l3Oy5OGIO4f34TeWbomIzG39gGNVUGjqQr4WZj4RIom9rIIpvERFHaZXhB/vq3wz9yPj2New+
jwnkF6T4T5Ykoyicmt9KCTt69yE1RVQIXJ/XEaHtNyibXR8GdevC1/kqbmPN04SNGtfmIiXjlFyf
/njVdnM52WVMiXr4NFg8PIgNGMFGbFSEY99OUHaowZ/XN8tNzGb2OzHTIdwa4AZlXkBUuYu0IZIt
hEFc6kKbAzsP6IJ6Qioj9EZcaTqnFqxqIhonL1tizROyJWjof+Q4JBcjNR9CJKdRjyVZKTzZaHvU
U9KILqCFmKCSBFoujdxGEkDpyWmKsTz0y0UMhWiCZIVtMLoadftOPFGalwNzQ9n/4dnogq7oSjzB
ok7wt7CJVfBig3G75YHKIUGMzEIpkNKlJQ+wVPqOpSlY2vNUjrltEkidKG4I/MEZrhLFTGmXP8lM
xmxhhh+odM1+wcQiHAj0gbHHCO9xxesVUr8kCglc3uadMYBqJohkHA++odo2Z7sLZP2jonhYNPyY
8CLM25HtZQPWxq8sgmezU4sZX39QHtqrcSABtbylc+wxQ6JYQdLO2gb6vzXAmsaVof92YH4glTcJ
uej4mXi9dYGzXaDdjnD+k5U6yZYduxlCoSl3V+Um39YLGhDmnoWYjsC0orCFMmNdjb11SX7RnmMW
J60+gbozz/dL+5MclI1EH/bnsTkuedg6m3U4/Ag9bzxutu9fYA6PMeJba/bumcvboXt9wgfOplES
WOdqTZtl9Z5KxqCYCIB/W+A1bsyaXzKn6MG0zGTC0BX2Ug98iw1nJOQXt5c6SG+asyAJjVwT3X+O
aL8wPKjiWFMR0SDzk1aP8Qvu3rzd5BNlhUn5V5zM5MSVTg/qJp6LFs0I2Us6ZGNS8BTctBwvBI3r
65IuEOEzuXHit3SEaAh0E+ui+l9cP9am+xlxC1O3Do9csOV7ll1poaego3SxUEzhIHsu/xR92we+
kpzfTKTvKuduEwU4bPNW2FQeycoa4ETH9vJQU8iQT+fwHMafe7Ei7r7nKJ3TLqC+COXFsbPjAyla
Rm3XxBtSJxeOtlLRo/Em+pPkM8BvTMewgiuXaSjrst9i1ivt7545G58pNkFfEZz31UkjGWTkBG0Z
whXwxQraCIin/wmo1btxzFow4BbAMTiCz7SWd9+faGZyKs50NU4dGe5SiJuuAq9sIA1fCymFDd4u
uZNYcdpNV9vKrRKOQwxt1Hyr7xbd3rLazdlk3J3HMLmYg2rLpuE1rOmZrHsLNmt9nHaFh1kVCjvH
kJP2nN6XNfsCnCqGPEDZyRKVnzCJz8fleC8vJNbOv9MOM5ZEnYnyseWthnci4cBYN3e/0ixdmzs2
6M0LUns3Tg6sjoTeZL9vsJHNE039Qhv21k+xDBmXI7r2Cw4atLtMjLg0G0t22CgrFljIStQjybDa
GW+6Hczp2iqBSZMMMCoXkzUF7NlshWE+M3nQB5RlTxSqM8LmaOLodjr7gBIsczgEhTAcUoFNNvgF
9a7vvoN7VOcUxH3gQfZyjr8YJrI0xzcoyNLIpI2AFmegTkHKwMq+ngLTjJrB2zSDLa0LZApaKGAu
IV54j8SuguhKZDIPoPCjTyPoT22LHy80iuMEg2cPhZD3kzERk6JDnxcyK9AJKd2BPP8O9gJAZNUD
Q+rzO7Q+EMo/J/0zXon77yU6ASkO1WXud8MmUEfYxtBiOkerx8QKu3OJhrMS6PYSGMtpJ6qH/TIq
DdJZgc6IoZo1Q3gHIEK2NgCt01kQ9B00azeFMD7FbHEw3qwW9wFvvHR+8Ax0e/4oc1FdoGpIYFRI
zqbzutnl7Y2REuBrWQQ6OydaFKve8DvGAYVzJCCB4le09QHYh81QnzzCO8Dxe9oSVgEUGHb2Cj3I
DHWBSxkP8172hWAVx4oF/ULnibDdU0eQuif/dJ8FNqD60nRjOriCp1GG70U6O4a59w2VEXTeUezU
IwXjQvrWezynRt8Aba5dBOrQ8KSz0FHfQejuvsp7QEhgIpFBDYpzHi6lA1h/QqE86hM0v7xPbrcM
7jamMAG7agTMfXA/VtUlDEHcIr6hAIf+GYApvJ7iQZtqIWtQaiJypT87qvAS+E7oKFQ+ujH0iB1S
0zikJ12KUQHssqRZzYJyVYUmAwnKBsXBOZo9z/IwB3KC2TLWJ9gteq/JB37QfckmCFrqfYl6PCR0
ws6w0MGLy4ln1B92hP8yHTD/siNdA5GBhGElhR2AwY39L0NOGUWo18lWuSxVV3W1QNkZnm5/foRv
AR4aI4xBYJHFM2AheAicihE5luBx5IsgHgeMoJngAVXi2KN50UIPuTGX0hTr+gnU6uRW0xkDQ6pH
cshmFj82sAc3OZFi71IFkpFiTfvB38iDZFS4Px9EMBCtqEM+w2SLibwxzohX9IsRfUaOrHT0Kb14
cqkJFUYLJ5FKFmE+jXcdqO2TlY2kCp/KgKtDfuE8FIcPeoLnBvOFZCeTaJL4xjIffZfA49PHHnT0
qkOsMoLI1edyCH8OFh42HdyC9Wgur9pRFRzHvSsOS5Smg+6aj4TZEd50AckPfFZiBNBbWRN0PyOU
d0Mo/WgoanQVxR6RBw5Nbov3CmFHZ3A1XLWhit6dmrDIY9g/+uq2lTYKNDQWAWFu9RZL5nuQdiO9
0526o40Ca/bX3MQQ1X7Y+TUu3et8ypxMzQtplf2pFLldfUqVMT7IFLFpNWTxVbIZ1vamNkryqyV5
EWhDccmLhYbmW2fDIWH8Qdn0JneQIUg5RR+NO66c3GcihjvHK7IbvZqAiZd+vklaQsDsB0Sw69Z8
ZTJvct25w0AOYNqyY01wmPHY9ZITlIpEAJ1kV8JSA0RXU2QbfTZPA9qTGRU0m/mLse+gyT232BV1
YvvTTRMVmIebobeQQKLRQndIczXVLbIR8RbkB7M86xiF4KvwAhUY0PZS4Dpk7nFkMblAMcEDBJ70
I/hej9PegiKT7vXj1moiALKgzdra0t1V7hBEHTjndJWhKSOS5LUMEsZfA2tnwAkaCbM0WrNjrG03
LQptjJsxbQb6Q5M2ZO2DrAmKF/Q2nwmpEA4WOt59+sHcQ/MqMFt8fw4RWVKAvm58Q+OAkDNjx+0g
LJ5gvubWCO2xlsMXAeNa1o7FovIFjk60vXtBOAOLHrkXBTmSeNBngVgT2Eaq3ntKe2qE8QDBndRG
hO7NSfILBCW4gWUYz2n9hvlUR6f0RchQ+u0NG4RDdmL2I7FNn7zRxPfWCExd7aYc7qd8rU7USbLs
bTBNJGXegv3IMi9wzmSshhpGsDhj16RUsWfEHJOCr9nB0u9jDOLXIm1riV2Zq+zjUP1hGwPcQNFE
e/mJsjpC96Ypg23sHyFn1cHjZuCbhzN2sLewFazJINPCkiJt+boWP9j2buNDuoakSfTtin3G520b
gAac+snTe47BASNxE4ss+8FzZhE2Y83xgAoMyp9FO7HmHVMtIgg3HU/0E8r9w4hdqfe4CqcnzAGc
dwi8OvywbqgLenG42wBuTN9wZJaUb+rp+JvP8fzLJikeks1EDrPwEeAiTCwc2wbyRXy8jMTyDohG
iYWFu0t9+Bx16Mp75ByBZjzWj/D9S6lCPYlNRe5QRL239RgqIcLFS4lZM46DuzQsfnEYDZUQUtCe
QKBF5x6H5L7PUfhO9LMegCEQombSx/wM76d2D2HaHNyXszdZP8mIDiF7D2mHR1yyePvS7gMlHbv2
2QfuGWYGNMWGuCvSvi4B9EG8ItjIdqGKXN5WtpsPfk4Q2VNE3n9O4viogonA372CCzQshpF9hEIB
+WNFLXckJFigBQ0wjD7Awe1BnVq4wHAtFd6PumTv09fYaLovrLTYzMx+A5mtxa4hKBM32vAz/AzN
CXQ4rgQ3iyA2AYr/eaFw8klt2X0W2JWbLq+uXDlvLd08wdUB60zvzsLuQR7B4AimagsaCDpc2BL4
+08HGXKTbD6nFIDfEIoS+PtdJIyzwaKUC65UXBTgJnZ1UMcJgmcLzQaGmpBOcONSWVK0So1w8f5Q
GjyRoxXLz+JzC5my7zdAtWPq9s8sHzROSGWH2KLS7xD+voRGKzTq2ek2XpF5GaLY1rcs8nSZXJAM
CBu9Ep5Az1e4eMrgfbS5G6Ld8bfEWXlEuQ6axF4anY58ItXLOJL1Ti6NmGYMkkpYoSAYnr5n5rEK
OidRjUxn71myQsfdnHXEO3aOL/Se0jy79X4VgyWBJpPw8Er0gX5GMxdzkk7I5ygHl0Bg7195AwGB
0D1caqYG5MnbQ3bjHoVOOJuB1T7twW2NnJK5iBDOLYHnH/bFDLY9qHtCWXqjkq7YtHPXGsLEj6Ag
xRLMek49rVj2tl/atAbrkFOYsG7eVDimC2J6x86JQcQSYgyknlgT4VW0v2AUkV2dZK8XKlNcuCWS
H1EuEDHwoNsCvelD+IdtHZ0YtxMg7+tLnj4UIM/x8y/0qKCxGaKamNQ1e4SAf7E4r2BgN9Jc9Ldo
W3oi2iJeq4uMtSbbWlhQ2nRDSSLq/OcWBVJcBmz29NZ9jKXguc1cHopB2/gx5ntPbZBCsal8tXeK
0uBojV6a/cY4tl6kQIu9ZHbEIAJKDNRf/C0VCFy0smVXJbccW3vzg8vVewNKTPkk4WL08V8zrK2g
rT+HFurppYhupGyDinNQf4stbv7SmJm0fzja72H/8qrhVHzuDnbljnlQzmggAnSC1ZBo3ucafDve
4x2xbX6Sjs3OkRif0n7gLw9icyFwDCRrARc8niNP6hMWSSPiQ2SisGXHnBFdJW7laFR69JTEoHhP
5BtKCQKfo1EF0vUIe6dmy0hnv9egtLhmjJGAC8DsQzNwIft0rCCt6dT5/XW7Q9j23YFNfJ0n32G3
2hS3mgXsbMhOuUZ+YDq9L4RhHBxPvfvwue1ojNAvZPlAmjK+F76+YQqzVlmAQjTfiwd0Q9y4jsOM
LdwQWF1EBuN9e5zrc8g55AkGbOXwRiGcnm3D1hxWY4U6AdlNRs5aK/zjeftcbGL2tszu2suJwg/7
H9u6sOmg7zr7rupLspRPSuJyHbQg+kFKa3hgbntMXuMZgixQ+Bi9BpsB7hptSpYp+4U1e+wzwrRp
sjmG/F0bBMfrs8hHSRO0gepYqGMzYE5L2GQQPohHynv9wJvi4d9XeE84UHG0BOv54AE1CFX4OCJK
/Lsswj7zLAFcaJ1CbajxRcHeB+cKzPULN46Hd3bsPw2mPHS5ZEf7beEyrdX9WJap7++qbUZuE+PP
Lsw5issRyJFlgEqMkgps+eneeRx5aKCw2VavUI061slC+4PyWhuYWPZQn2ze9OGQUKylU0Hx8xp2
jCtoBes+mxjmS2zYuJdLWyVKCqNiMjcgMhOrQnXY+i8yWYmTq90XxWTt3W/I37K7Gw3bXQ1TGXYt
zEVsj9gLHx3F9MxIOBsf0TIj5DUHOXZarViwCIZGiYT2z1DDDwzjSTrriWeinv5gHUMSKZko2FZz
KxWDNycesyQMBDffXXWudvnZ2LQLc5WE1qm/NNfKpAY7Eqyu6OFBudHYkdBLvaoyeYMl8lWKHB3s
8XlQ9IEKOYz2r+zQTYbqFfcCswzS3xT5KHuCx7nDKZOxzGx4rTkLsn1nlsblGEwZERGQ9Ezxa+pu
+IV9Z8OF0NzXNgpVBJXn11knUJLMSwI4q2k7bVY9MK5BnY/AcAWyK7mZ5na9OeG5Q5DYitqWGwWq
/n0tfSd3jDkyHA3Y9RSf4IW6Z/c5cK0+9K6EU6yJhFBU6AOu4y4vBx+2VPSJGyfqvMwk9d17wEOI
nZ5i68Iqx/0QeFn9Gj99IEtiryLnMWqX2hfqlc0iwHVOYAlNpK36CUnjxZXt4VziqTrTfhhDCa1q
2l80DMkLwTOS+nJg/HQz0A08htJFWU2j1E+reZmRUIZ6mt0Tp43Sum94UeroH9e/w+ikP/nx4Ko8
6yBJ/fwINnHq5JUpT/va8IMzAGqyfHBh+dBgqkGLgVCGhdrxai0+eGo1g3bBNyiw6pF+4NdZZNK+
y2kxZXqPmKsO7mOdG8OLtwX4wGD+2SeEfPK14ZRuzpy/1XK7wjHC10SGJFfiN96KlFC7gKfR+jHa
M5wFScFZdqe727W2oYSkxE3LUVz9+vlgM/w1GmRm2Dvd6gl7lOQgWv7LnBjSzFnScMDI7e1VrhaJ
dGvzyiHKh2iC4a3wxnHYt/s9Ippwb/He01ikvaQsANfCNmwoFB5Pxq6Hmzx9Ob3xFIbCL+cft12u
W7S+r9ORshVbfPZKLZI50aQvT/SXR0/SSCgAqhs+phNrDEkHk843dv305vKbwKiopHbWVZmj+VUO
hXDWSWamMK2vF9Td0T7ZNyYJ16ALo3oR4cNx5WCgSSQHa/icWx2xnBDjflMcdFjPKY8wY8RHnr1d
MmhI53wsXcyPP/RnaR1iH7X+/uqXbt8vcUFGBSrexvy1Ux3Va1Z9l5GOZj09VRSH2FMRqFptemE3
h/FLbx2iDP7AwMyOGVaMXRJzgz5uBffwkrukINH3wS3ewzGCdY7Ipt7eXMkrbZIS+0ovYvQKuj1L
iBNN1PAYRj/tLh+RAbyVJu2CNCdXOnVz7nGH1I5xN8kmOkTJ2k3In2Xj7/IGp9E6UmyNxgMF6/K4
hqHCZ70DaRwGTEviErCFc6nIdDbTE8a6Cqk5fNNsZlPkm4eoWRwdMX+wmESiiWqkdjWylg/NL+GE
Q9VMfahjRbH5YPnGKLhTkM8p79746e3651CoPfNDTN5GS0qJpwQIoB8rVqFhf5f9WZN3frnjpipH
VFZQ9Mms/G0usA0z7KMVvJfgcWD9NUVwOmyaQS6UjUROj5omrI2h3gTFLZbhjwV4L2q7t1+TDsje
JPU0+PB4YAxz4fyOfzdW+KwVZyruu5sirpDdXsvcHfJ58dMS9xAPcPWmMOBhkOk2PQ54ivEUMdp1
WNigUbSDoEfZKPCBd2c9/CGZvVbM5Y/PAFaDnTFPIFys5rLwdKV1r5wRgQfSuZganuomC4tedh70
wsbBoSIogyrIfMIScBXhGmF5orl5gH8j6bIfzwBUGGYYNGR7+WAeXuTE0quizo9ZE8gPQkr5/GHd
4UQ3KO7hjIkwGw0/P5drSUMf04bih+VGpYAAEUeYgpLVsc7f0DjDEmgH+ine4/sfg1CASY9KqlbU
tXwBD4fWoOoKB1iisSYvTt6ipHhxeO37rT3XZ2BHWLb0zcQSawx6VyZjE1exDwSigazYwrKcNj3d
eaTaK21OUAidA22OnQkVBVn0o3xonKAQpcv6xDJCCxc19dc3i32T89olv0krmW1VS0beAp+HHwyF
C9kW/cZCsJ6AowBDmEpv7AnbU//WhQIlSwaPZTWtpxk7mGYgqD4M7UGHU01QzO8Hc6+P42VRQqeR
uZHRv+OCM+bOx68CRVfhNAcW4nLwYri5+sDyRWrvayr8ajoP4jUGD5FX2pnzxAaQMCxH9iBV4i9p
+TEMRr83Yn89auj8PezeKJ8IJ8IcO8B00tGWHmEBODGc1wT23kx4FopGYAmFrQgwPqTZjNFbIHmG
IwUk+kFvA2Z2UsDP71w4Ch15PcWFMMSkSDNw0tC34I5YvCbSmFV8RI3hvD/wjhrHpC1D987PaDsc
Z/GUDp+vTLIxS8bvG1+g9xi7l6U66oI/hE0K9vUFCgqGPx3hRM+pCp6m+vE4R/RjBe2hNzXCyhMG
WsIFafnZPTbx4rnCoQbVFOspnhwUiovntb/t0aozhfGRhC3mqBtRLSTX4oohIIgaRkmtLbN9qm0Z
EQObK6y/18q2WEeRk6m2BoGWjHW6kLcjT7IhFgX+MmXG6b7HtswGzsalrBupu3coLSBjfdatZYMI
ZaytFEmfkFUF8PHDNKGERi7MWIDHHxtjnm/e59eG8VOSb3KlHfhgfxRz8snOrBjfBFgrJ6WeGZpz
F4x2J9LDrh6CbEp4BEAzlEd0Oy5HjGE99n22zj6hmPdw9SUTRFrlcOPUdb8XllvKIFa+97jZ40QA
Wq0NqSDUuYZl6JTCh8iiNsMo5Jb+Srd7/1eufOlGCRIx5fNjbapgig/gQsjKX9oTUy7hDdUVgpY1
02iOWUFD55jOFmE/NJLWbAKVYoHy+U1XtrbVW0HZUwl5eH99f7jMAd3d+VpeFIdiVydRdUN0x4f6
NYsvz0ALZADWysauWmUVpVY/PUkZARgg4wsQCXEgImy+TdvsljYD+fQ6VFcBadFJ5rD7IgVQJ7hl
8n9Endd26li3hJ+IMQAhBLeKSOQcbhiAQWQkkXn68xXs/k/LsN02JkhrzViz6mEGdKzu+5bp7Qxn
N0CiID95RQgjhnqh4oKG14XZ20Vyonq/iwwauu/GaWju/MLg2LmOeLljB0Ut2ugD+pd8aprUdMCh
vDCi3GQOl8DHu1WDbDB/wZQKSezef4KTo7rE26lQuXUqYX5KeeKI9NbdLqJIC24/4s5AlgrswJsk
lgQT4AoNdP9kgHak1TGv1NJ5YI12MVXHPO3LJ2BWk6meGvvp9oLQZFsvfDygEvvaK+AXWK5nyF2O
WnlY/PcHcK0Abr3N8tAgBiYnohS3D+BbdnkPQ51/OtQN8k9ZTWJfFWAq0JT4xtZP49obZStguVQs
QRwcnbiBKd3nPCCLABOhXcKmJgxBGw4GFbMFpwpI2eHrQaESPpc++TXFHtqAuTE2+jQk1W/d3bJb
BjTdqTBC2SGwRUqzLkWtYmi1zNaBJkO1RzQAMW8peF6+qtoXP32GW4riu4sDs0m28ymyVPzC1YHC
iifpJqAgHh4x6x0G0dWRFWixtMsdrj/lFpRX4NR0mHU4NefYZqKNNroom1eXRX8eb0HgUUlmjTO1
QM2ORimp0RV9RhhkGHmh3qUMjcSsNGC8gJYKpJWGfH6Oag6ltaKXFRw0MXbBpeTyY84mmo9zQH2M
iMO44Vwr4fwWvcC3ZeFnXzPfzXyxXz4DY+gkCMRb/vldu+x6p6y7KzZe56hw8a6c+dorEufU28WX
nIf7NYyLQHepqEgtdriFF0q6fscAa+scu6K3FfW/RPow8g5ISiYURBSHyCXDOYu3izy8gfdmlRUc
pKjDKm6EQKYA63XB2XUuiMzn/ZdnBQYvfAhJdkIWaGlyIou+0ewJChHfBm+f0NNHuItHMlcW7hzA
Ot5xTJQX3f04PEGE9eDnvP2o1C+2QTx5AMWbBXpDW/+yejFWg4C4B7VT42nYFxOKJsSWvdPTju/O
AVJE5j1IZQAO0d+3nEeE1SFDZ4SNUO7LssxadjLvSt5xdVcdy+mUv9OmHwem7nXV6awoJHnjR8Sf
1vhjY2YNTxPTm/sKZnSUIDvjwme1NVFsx6LntmtW6b0xpIF4UsaSYK5gTd3itD6tP0j/ED1+6rz7
4DKkyVVPmx8aeoX6dX2aFWpXGPJ3nlrLRu0QWcszBBLvIXUVarpQR0jLk5755BVWfYyhuPA1pYfW
yHeuDoALk3OaWf0dGnnToJvo5a9QtOxGIhYo0sSjy+RajRJ/ztQlzlYNXjQjcgOKnzW0iOm7TOhG
fxoapqVKbA9odNEN1zTgd+qPyTQRYuhev0kDpq+YVzNrMOzwkwIk08AevodOtW5EzdAT2uxa8isU
7x2zB0CAQ9djXuO0BCV+X+W67Jo8YqordLODMeUxh0IFFwaAN1Rs+ABRsPE7/W3VgbaIOceKa7Vy
cAEWSU4oEtFCpEexXKp//CPV1hNTUq/rPudR7rPXD3u1KrlMrnjUzjg+ZHfAxl3iThc4Cc/+4FX0
Wr9XwhfTbM1xjwBwQhdEnN9Wr9qqhPqsWNqwd+L3eiloTpvrk7Oehy8bivnp2W4c7RV5Fwe443Dd
a0WtYVTwxDRKxEWZXUPAAMK4J8iiIaURz/dSFMpANehHHYM//Zh8mM2Yt6OK7RXYYL+z8iQuYtm2
tj3qS1AvQiQNnRjIdQZ+EwdjwtYFCUQs/g20nMuAcIvYnNaOQ1ufQwzQP17pExMVRw9+aRcggCuS
vRORHp0THms623oZ3Pm2puPU+ZKYkW2moYgeIWCCbzhln1/CU3hFigYRFY77yppZs+fqvVIv9hB+
Iuj2mrvGI7qxty5Vm4g4YIMpLNgkHixn6YqiCXDgaO7n/8gC/blPAHtjlr1hNuPGrlFsF4LnqgAT
38PJh6lLgAA38dV9r14ObTeWCzyLXrX79vOiRk4b29bDcre0u7tzuAn3rWOLcl81+B0QIPL4jDSF
0hTpv44cffmy+2nRVEb2jEJBmSrDjVa05M+kjYa5/u7t+fRV41aPiWvIZJG7/87Ekqaw2GlBuyWW
WOoa3cwTNTsXDIt2acgCmoHFccJiymqWV9no4WXQyj0A3oP6ZVaLgyYA4wBPtwqpZGmVx5wmi7xv
BdI9PI/mfbzqcQT4w6+0YYCu2tXuKXxsTtBu7ltx59h6QoNF4oJJ1u3tvxjj1S66uoXu3X/6GbgE
E6N8CI3gFTEz8rV3FtUOyym06LXX4iYVI+jG6JPVdsFxXHZ1at5t6/sRq16yrHpGz+jlO+9OoUUL
yNUNc81r6LIAhHIepBlM+3VFlLnt5X2tFOt7qwa3hdaOaEEPA31OY1MN6LzxeS2YKA1o+K4006MH
zoP5BFY9p+8TnRqsopnEF548Tifz+f00rDc/dT+wX2vZ6B5ve0VQal7Tbe5r4alcFn2C7UbsgKb3
/0e+T1DF/0tUADqjJVWFUlhEj9CBvRHFsipU/xV3XXJXqxPbnAp0eGg+6tiA5qEJnAXAi0atRQQE
YLiOs8Jm6j51lhI7GEDBsl4H4wbiD4k9XfDf3F5kNvdYCeTmkIvI+wTAXPEnbxIWQlIePCvxPjcr
KvqEPw1t8muIPgX1J56H88RDRXD5swGKCDe3ETVsB3JunlB7QdyrugAMc1BU5fGgACJWF6SkheiM
BXz7vGJKfbNc3+fDbSsZ0VlC4arCSoRqtCEbzLhfALUpE2tM+b6gWaR+Gt597Rw2syOhBh0iX/xR
MOo7+fN0kk64JnAywnbJheCCUAbCheI+M0pFklW4jU/Brik/Ki/6qFFLAdGJOQMJUOcOKD7eE5Y0
T8RM1Ixq+NKhdB404q/JabABdCf+81S6FkymY5S5fF8zLpMOYROH1fwmiy46j9aUr0ZjOgZs1Xj7
47E9xlbzhQnXIWemS1pYXtZo3ns/9ydYjYbcaSDieAuoyFUgB9JNJEFl5vIgzPEeE7NPo5JvfP2A
6int13PjQ9E3YJTiGBZWUNO0j2EpiBcl8uKE2bY7UvBxK0+u3gBuUu6+oAqq9uXJ9QhxcaRf3h+x
VkDWoWHzCvz7MIjcEV6okMqKOkCQ4lxDFAtwqYNkgPkXJJcYSEQcod8CQgbWdqXpdvVg+yQhJvzm
5/oLYihYSiRFBT8gjzQ5SCjJ0CE/4K8L8K6nNTYG4QLNUltwjdHfHz0JgLyATN1tYCJpWq196dz5
5WwCc8qMWIJKpn1sc80irmRXjCIUfYB/0cigTMzccIeqID/jCnv0Qz/1XfQZI5XIE1H0AnQFKnQG
grCwPMwM+qYILqqX9wyqvmIjEr3f17ykrOGNTOSTGyrJtPj4AqZOno4VpN9e9NS2gp4M2AtIK4hC
gRK3y2Tq7YxykepkzXdzh/IErdM0+oQMjdQPdaNxQOnRaNwRxjsie0FaCW7hD/gNfeDzn475RkcM
AeKoygc/Dz7YYNFz0UgzJqnSwcJkP3D3g/0gHYkX6kRbtNrP9dN9WO5+VsxvHqin7DSuBDLi98Vq
YKYaZVrdShFPdw61dPLf4wZB+GGkpfZgejD1LJw7sgnqo26ZuET2ulNs5lvFJvLXg0+/MkwmTL1E
XH06B5PfsRsZbcYbil8KMDpz5a7R3jbu0TXSvdGPR0h4AKNszC1ID7IJeruTedY40DKO3XKz3Lzx
RHuRrNAzROK9PGMAIkMYlxGr+TBPwxa0o/7sd9tt8mU3T6nI6KswVK2BW6rWQOwWmxLEvaENlqwO
m9wWCFombmA+EMSBaBB0xQpCJuy9pmUC2vPKGIDQZHErhJLQh4imFDrp+Oqk/Vv4XbAjAO+Jt/rP
cYzoBRlOBHCzdltnwyygqBU81ilNVJI9gLlve4O+UCOuPwYFRKQvPaA2fo6eoX/uMFQJiK3gZh3G
k6CEovtFRC4dJQXOis4PNegpfRC4Pv1c1geQ9S0zjMRt9I9D0B58VQFIdVRf5g/hlKbg0zpRSWjF
9D6la5WgcVVdJSFoYIyMjqc338I9dIMkkeEthqRXRe7PaO6BvTMRLxaFVDE6YAtDkbiIDQZwErxJ
1G6JiZftWf2v4rFZwYVol2MH7k6pSX25KUYcLSAtoxTQPOcdjOp5kvkYGKCAqG0EKBUPGOQTkJ2c
goSfPc9ABn+xY/nJSskeiLyLXkmQ+56VXe1+te8tut5UPc7MtJbtAzUy4uw6I6P0MmpVn+kCislo
bYWMo75CKBgbCUW/Jlqqg4TfnP1b/0fa9xxKeEiQSUbUffWJqxK6JQmeJoRIqDOE3+fc1SUjlqD3
VHuE84gCF1PnLEFuCdSHVL95c2eJBH01oY6u6JRkS6gF2BL6KkB5wEhp+OxJbUrsMWdlYSsRcyTk
YYDyaE+vlKChnltTHiRGHakqAZ2qUVzAXUhE6NyW40BikiwKDQCPt0jWJJag6wzdXP6eJ9IfA2gx
cdnNR9twpYSmD6ePWIWtLUMw6ewW0bu69vQSejfvJq1kDk4MOSLEhN2Tp0H8/QpjBntioLNU9ZcK
OggVPt6CKNDddagDExwSCzzoxt246TuFZ7BseBSE/AIjohBSd36pwi8dgEiY3FNd8/pFZMVu2qH1
7YiMW0fBoxBgiLA2wVFUB5LHkVTMBn2iaLGgYEAweCdZedMqV5Sr8EO013QGCeFOJAdmMO8rdRBs
MSFQKIaEct+kjMiegwQG0ngGUwn6EPAkyniRnp8JJJScKScjAqeVh29Bw0oSS9eAMRif88wBXQVn
2vherZioTL5oS/qooC73ZbeC15KI7QXdAxQoomxpK4ek6uPQoJB+E26py+iC3Wao+JsSVj2yQO9G
06MMsXdW+0UaShoV/et29z/d3BCtCNdEBV46Th8ygRIwAUVnOi4NAKuR1Tw0kg3dhX93qK4YfMA4
pAzdprNNmbvKd2bzEcWwrMch4WwN9U1upErwG7j65/03r6WrTwDEAv75vF8Nij7DvlymIpfsl+zl
EVOUjniQm+7g3jiRJ16+GaEo7VFZ7SiPPHGJ3u6HRUEs6sJESaKmyEgRkVLsn8CWyH9+cdKqM2aB
sbUV0Crh3NsXhIqGe294jFBX6ydOf7PZKI2tumbnG4xofSjx3Wy2NhpWiY2G1Rj/S8BNCdbuGS2j
hxRWB2wozws0gvtcBI8zB6MmE4XP0dDZIMrU3dobfB0HYpVRazqW5NpqRaK/njc6q0ajtWAk2F4M
hwTdU4tHtKZSIdCrMfnvBDF6aipfLGHmsZcF9lm7PYjtYLVeh71BOOCXA8Xwy6V+2mmMp7p0cOt+
b4y6Q0q/t4f0//nkGVDSY0Tm/H1DPMYgYKfGSQ6ugP53Nukg+dQ9HNTPeH1ehEkDUfFBLydZRFj7
AGPLZi9RakPSTnB4FVvEcqWolGoJgTeZ8bfMokLEukocDU5p7va2PpxMrP/6QWqcf6OTDU0kADUG
DF7u5MUd7UGW+XLZhhxSO4HumK3qSEyaMhjg46BLuQJuZWKcMgJ9IbpBv1LCkGEPZ4FwXrS1u/wn
qj0Apm6e6Yk54CbgAXhEwxVoXZ+AMWH+tWAXOodiJBJzEySOM32gJQJ0qaYfLvaIvtb4rWUZ4rR7
uO+aao/nL2mYhEglQ7pgIdvRgldGYVR0gNdFFj49lcMouWLR950c3I0IvGPnbxC3bQHvLj+NPJ5A
N+QsAZtjbRPfrOlm1DAPw51XBstPWwoCQ5HmKqaSHJWIFOGC4qxfghd5P2XYr7lQNSimFa2cRmWI
0rdq9HFY+4+AZjrFUShS2TqqLdy+ZUYADv87TKaDTC/DF9bO9VLYUxnL6lVcwPHf5LPqxWRC5EVV
6k0MQzPnQ1yMpDX0WpQXD990U2Gykp/YU2UR5j2J8+HsurqXU2PN4KN0ZoaMftaTnHJShjA+dVBA
3ChQ1fhQtUfNZLQKlrNLk2dCb9yfT6EOY9AFsb/ac3iFcvgOWNSo8bz+sQ/yjX4p5EMHQHAyr88h
6dfLtkA/wkzUhDANzltJ6b36RVIEhg2YHw0kQfkMLhHDB7xF+auT9+iAJYTQBe24ezfxDRcX1rv3
wETC2YinMzieLRoisD9C2RdN2oNB0OsgGRj2WLeg+nDIcs5izGI9UY1UKgC0OTxOC8znwmm05UkY
5QmTv/wi6Zz/GF9kOQpFYhBUGSzZLCxtpGBZ3lSiA2BjgMnQkj0pqLJbviVUhUWSqBJVFqxvvsUz
JKFu2qpiiQT57bTbabRU5bGgLTUIsSlUBqkpUXGkA2XjLFr8hI3ebvOoJd/yED7Lerr45vxuox85
rdZ0Om6MPVl5hvpxIqvMoxy92n0zWVUxZXJlhLloJUqe2vEVFghFZ/a99ytTyKtV1CphqQIh0DNQ
T/26HqNbaqv6fV/JuSYbRJpnqgqtUrezovhNQeGrK4i17lJ4fNbYmRzRgvhhXzNGsbN4hhhTrpE9
3Nr9fn/T7Xerbrffj/qLqMUnwJA/nM5U9QWqn8gYduRHqYsw3iFTysfPcYUVKlNl/t7uXDxdRNk3
4yvwQj5PksOkDJ1FjJyKwoWWCjuqw89rnwDkHB4QeO63WkgGx8/mPrgUbibsOkmNVk1SEw2XdqzZ
knsuuZ38ZwCb0HGSoxv9pD/9s2BvOPDELiqbpeWgS1sALK34WxdcmS50nzCniW3/dyjB7RLjyIVx
JrY2xlFuUMdUnpQGem/bUxlG1Z1pxLmkf9djBu6bPQPBB5SN3iHGZkcSWKI9LULhUgCqk851mIek
WSZTh0hSuTFzSyjFZCK1BOoEJYgfwOTsBWV3SdY8kjj37Uw4zQJNvohxtFoOX5eRUG4HeQP1kiRE
AcNwW7Jubb+JMeUMRNKWwjhzgX6VfPjPe7nev6v33WfgpTlExyg+PKiEvsPLDAUxsqzB5btuCDhD
BO6BE/weF5Y6JoUJLpAeRFmQCg9Fz6hamdyZamSKlbUAlssCVwDSbc4/06Js07d3Xuf2AdPQiLyp
RD5vYRkJJEjnyPayofK+2N0yy5cuj4EUrFmwuC40JLmh1gfIgclIXPOG0oXe1Ahs99dvgZH98oIq
gVTtRPWSGMrit/39e7k9CL5w6UVbHj719/jUu20yZacIV9qNCmlid9OV3uEOlss80h4kk+K8ZEhP
LTQy0umWBpuy0z8pJf79ijB6wZ8anlKtUrPQTj14IO0L3Rn9qzLME9o9qWGp9CNezBI1H3EZnikT
yTvJpYpkNdcu+D/HLunfSpS2duz8nkH2p1VM4vrNSbXlTjXIlOUbfv6hMEgjALveA5pypSMMhwGT
0e/AwGNeGQ/BBjMBLjljVafOjTds4TBUU37GX55DpamInONFSTqaZUeGXMkXDWC8ajmocMjWMqCD
arAOJYYSbGZcbkYYMBiwxDrrUme9/gUhS7h4384MSuTDQhvvyHzir9SkrTibtVm1X1OKBT11KbT6
6r8oIoL6iRQjz6EqMiotpDdXqtJl3CvqrSy6Lydo21gq2NGCIw3/HnhBe9T9+/tTVUvxjMRQxZ+s
dICX9AdI7kq9d4WfzpHFEQarOyaibQVsvONvh0ZB7q/u8NP9ZLpOSwauAQ6tLOoKMhdYi8WitaD2
OybE9YhZ+ep0glXH9BrT1qKPcdWy1E2EwZTjYM/gcovxu4iVyEdvurn6tSp7/8JprV4E03dIuEvc
k3YOzRz6t3W1g5iG5JGwCDH6qvFY1fTQG4WLrlshHM48ix41IED8woo3xVdjqtBbm4d5X55bS13q
YhvGnhVx94d8hH6/JmdBXeYPa/jdA+w1oiHZQakjq8mmVtuYj0nkDLIAwiCFdOyvJuEl4V0CA1Dm
3IKEnZbxcjkmqB6toqtO1g3JrBMfBsEx9pLexg4u1pQhVUP3gDTGVzRj9s0rg4m6djh4rIcivt9C
/K9D+oLavRRljWKUx1IWg58I5Y05XEGC6tpnX7P6P6srrl5xzPKH7Bgl8ACpcy2FXsRaNGdZ6k7G
BijxJ+hA9Dh2UAkF0Ok8URCCCQyeESZvgIIzI8MCQbDxoQGRHDIY/92XKfcyegqon9iaybrRc5QN
qC81UrBqSfuELEHWr47fw0OEWQd1nfStZQKYfvlcm8tzm6AL7hUgRUC160m/iFfnj05dKPhO3XtT
JQJVI8DJsbKLkUXtCKojlQaoaw2YVGKG8966t7TfRR/J7ED9V92mQJW4j47+B+41LEjaKnrXiOiu
XnCrNTb5QOrhW5hKYfeme4z6nvapikDap98E5tYpu+0L9Yyq12a2YlevDNqPsBB+BgB+yOXQYTBs
o3GsF2omSiiUkecRkAsU3piy5eq+rjVA3AK0+h8SHpKRq0spzXiOj2//+ha3GHGHozxr8fXDBCOb
buJs1P/sD4c45WEUXVz20/DgtqIp/dc+koRdLeAaXhuaMIKXkx/15S0i/Yf1R7h3DzZCJl738gpx
Gzq8EEL7JmK5TdUHeYZzVK6DAFMXFYSubID8DmuYrqpKjFLBvdePDqmNi7Kuyo/Mf6kMCWqQIiTS
b6xn7Rr9JYwm+JlyTWkk/wd0zvx7AwoO0eWC1G/brLTQhyOH/2bx2whvA0MWsnF1HchbNp+M+j2R
Pp73LORSkRFkahRM8fjAQAq7vdDRUWzlW6/2s6sy680vBg8fOCyDRqJTnzcRt4wLzvHcM6/tD23Q
OKqk4+wrBJwMETIZxv3zkAHBamdfsnVSdu3D90iasIfxnrYUT9/YQXlslRnlzWSiyNX73SToH9wN
3NDdDVncRGtlxuoR234bl6DvKYLyU0XhbB55MPiJO3uOUysBU3XuJIN9Z450hFxLJUg3b8b4rb56
JEfyzPwGp8TMB7+6QY4wJ0aEOVjx3ZZnoBa6mBmEOYrdl3IAO2l1rwPACZazxgkRr1dchZ1zCnYy
8YrxtQGUTwl4AfQCB2Gt8ujQ5Fn89AEAYWiTQKMXoWfBqyqbPIP1VniXcZonf1XCvroijlKASGW3
229RmECS+mnXR6PNgaQ2hcBwj227183QChVlMF3PpLWihAuT/3naSLSEvh/6tBBtv7pNyk/U0OGP
sY8odbB2hL79eJdBET84Xxmba+MO0xr4wqBEFz+e5huJQOznXtbKu0NsddFdZC0C/D3Dj6aTd6mY
/Got+jej0kLmHSU2GCDi+rd77L2Z6NRvZM3BPIERgB0O2UiGmL/puu7/Y/0+tVnfWHqod7HjTG/S
zmlnTnmsRS+8p0Ip7TG2yXenIb2tIA5/uVElXx5VG5EIj50kFgHdwN6GNKyIBvWbCz8jPpSTDfQk
angp4vqpeCOS7f2iuWOk86NocLFIbL4qNrBRPNViW9MX50LHENvBtQFx2k6C7T81a72Lp32tmSE8
ldqVoINrf3LwT+afFcYr4JW3/q15CsRwVVB/GYHWsrcIFaITosjThLOZB0YK7pSHpB5hAtO6+gh3
Pq7OA/ZFLYmDzzc6CYocwWt9H6HthPuzCVf+RiZPK24ZvQPK9MSOv6BW76UY6P1Q5I+QB7aVcDCH
8d2Pii8rHvrngbp2CiFOS/Xw4IDlJco9xbcyOy9qeeNfL/HvkgaPgk8xD6vJFu/+IcSEsae+xAUl
3Md00yhU81AZM/td6oPvSFqCxsACskzCZWYu1DMHmAOZAKdozFT0lmltWqXGKm2ZDWSfgGz/gddc
ZJN597K4LxhSfUwL4WWkrtiNuZohWdLg4x4HUIN+7BeiV1PaR5Sek6edrPj2kyAAnx9b02TyXOBT
UTmkWpezjRxIRfdgQTNGz5SmU6MSPWg3UKCIQYbuB1m4PDJD9qlDZoHWS+JiaAE2s2qBm2PhtWBj
tO7gYCqOK6vLNI9O56l96ifdYoM12yhpw7XTBkAYmIF3bcieOBFA/oLjwOp/+tumRpa1hXMrsrxn
uX7MRXd45XK+0S6l/kMybyH3cSl4XAEV4wfP0dwID6Va9Q5Bnv24+FU6mA9S2N3mvrkzS33ycrfg
M5lvECTJcJYV1wSMGvvmGDR/gsQSVAXk11X7sSpQTurN1w/oN8GV0VkhOGTO5Vo7HcCaQ6EXMJrk
cP5KOKDZGV5pPnDCAyhy7nuXP0TUQIwSmI0hTX1XXeb7i4wZ56aH/qV9rO17TGa38+MXvLvU4vZe
JXNO39ne/MuDUKD96Kbhm4kU8MPkAxvGwEr9553aRDIC3oCM8zk6tZ/jHKh6RmdP9WLqZ+jDvz0o
o4sFB6Q108JvRskpJ9CytbMrPMPOFsFADbIcN+X+BXudEc6Cgkcc0z91PrPC8OzlIsAwJpCGBHB8
/Je1WgCdG4Z3bT+ab6CPUJ7AZSIO1tcK/SMUh2rVxqf/dDDobMIn/M0Vm8v+wvkXFsniSsX0LYZz
wNSMGVY3gLRFvsVcRgqfp81sD2cxA/zGxWcqiA3MnCclK5rYb/vTvt1F1VAecpdvxZtsRasT0oVs
RZe2zdw9q8zLoiv4JSg6R8nsPU7rDx7bA/39mT7x+5TxmR16o8TJ+GbFK4151e163ssv4e7iGWia
sqsqw+viBvSMwR9WDSNb/fOU3iP0b0X6UNTVAINgbLjKVaav3C0YuBP8GOL9fvSPKwVeswR1iN0o
V7DPZDkbolkNJIPbbMH0M78gGy+QbInxevo8tQ8ArC1Ok3FRyO7W1WU6O995LpMwLuu8F5lkqmas
x+2fRR/zqpn2/SSd3df3IaOFjEig+AE61rLnKIPBWdxDDezF8w8raHf/xVxbCB29IuRQ9SXZ27gY
I+g1ozaf0pyhgoD2gr08ULQ162a9QCgJnDGvkVve6qFUvzDFq0mQc+Z9aBVf7efsffGYaOcTn6cw
oecmW0Y2B5dF3nKfG5j+6Mg/cXRNlWPglCGpheaoVzp7TDzTj4U0lN6+NUnL0ISakx2pThOTBTOm
eSbiuI5o5FdmTBePyqNHf1BegzgoDW+dtPdm8BQBFRwqf7O49z6IvTMEWc+NeYFWtZ1uviviGYvS
o9gyQL7bfBmVoMkVmJ/EpYsuF+1gqLV3eeez8/zijljp0CJ3bZS6DPy7WRlLVE9m5yHIz7gQwKhZ
hW3wAM0HhE6U8WrUbrBR17zNABo1Q9BfzMmAC2XcHWBIgamG7/hBzrmwxy2WXO0xOwLEB0pxtQ9/
4uPd1l/BAclPCLLB2SzjyTFzrLMXw8RE5fIPFsEevLtPw9mVvDcECTiwVKS7+w9kwDaIQhQIRlC2
w8r1HhjeKygszEUMKGaNmdlXvD2Dld35uqC434ZPjKIRgxPNnXvrHibp1CA3q90H1znE2pA72vPJ
Y2S8hTtn9reET90JYP7m9SDVfTtHaF2ZjFltF1b3OQFwx2/UhLxDhDt6tjFk0aVfHmMSwOnXkd2G
kTsjpQGm8IJW25oir7uMmXQd827Scal3GluDtL6BE7C5o6caO4UmqOvH7MkegFecIdc8DCSb7GNb
L9co+9DnmiQE0Zyrvypt3ePLnVNvZxJl63L/stwUBttPJ3dfHIqb665RgANvB98pzCB5KH0ghkKx
8NYwqcIf+/dtLxnxKQSpJ31uWQsox2aX/n62n0EvjTwuc0ZMFmEwII3nfb+XWA2+KssrScuMweZs
fQBrxqkdZwzV/YG0KLTh8yo33297Pn55zKD0rEWJ3n/KY6rT69iCQmF8gkj4MPmMTEjNIFuFGoxR
RxjpkiYsD8k6f7PjPsOM72UZcgdw7X+lHjCUWVw/fL4ACF8yAccZ23BM2XB8bJp/jwKIj/nsMiq0
zX62MqygOIMnICXRw96tgIFYO2gJ3Ffn1cZeM6/eifsGvRAyVfDCuANKrIsPRfGnk38Fua3/ztUY
ZGai/l5xS3RB2TD0Z2Cn7F6juM0HYAirfpZCGAPr1wV0OecY0mFGrMz1vZ8EVYYLe7tlvHkSxzCh
JFOQNQvea1TdvBnaikpFD9EGzsyHT85oLNij/vUP5QD2JdcDdultsIPvt1y39rUP40n32ufQNJJx
GQHMjFlDOjxFiLdwESBBrvZpwhZ5F1xkw+9AROwDJQO4FTa3xaVTWaY5pzSHzhxRDcY9EGS1S6Ru
cOEkurSMls3hDzsAKtC+5b2bREad2xQWnj2B0Oxq8dTee16PAW1A8X5GmRY5VinAElbsj062d/O0
FaDWgSqdGBrFI6jYTYfcPcdEFJXC2D3Rq9w6kPfhtIhEMFDZBAXb+SzjI6OuGVOgJFZ7VG0YKbac
VQGgPheVPQywjY3rosQwAZOz16gyO09KmH18pWHz5rbgwNCeuMpv4oVxebm/IvPhqJQfmnxzIZog
Wg2YtroB/+UUQaVC0Hv1LqCp05VVcOEofp7cMsTCELad3EMhRHy18mk/4mBLdIQ2ct8C6kzH78Zg
dHA7+9m9VqW/9eiSHIdwN7I7ut9Xhha+ajp4bt7Nx3QwRqz7j2HvGPCYphX/caN29CKw5OTDLfO0
IQyL4WKyTzc4UWw+2G7DaYXliaB/YDXys8uGsjnVuLveCN8gqXqinLhzGIW6wjF9CoqQvTK8/PZE
/w+JetGNrz6fyaK6BVzP9MAQJsRs5Fuz5Im6h33DtgFAAU3dNrdIi336ALgOnA54wwn6uOyAp+gT
kL1s/Xp+ZhZwSIfNYfm+uG9QHoNL3ZqeEKcHJ7H1ed8f1szgMX33rGkxQ+9d4q3cv6o2T8klLZJn
QAc6Af/Ep52CaYI1sQg19BEifX6OF8VPH0wbNgzwPoDjXmBHuwxd0tyxlrhjGGIoVOHJ78NKxcvm
7nOdW97aRYa64Ixcl1jVC6aA4JiBkIDmZru0oCUOSoqa9NpqE9EAKKLAx5QUj9rQPHnbN6azR/lm
QoBxDHcQ1WASJxm9jhqFJGgstg5+ugLnzgo+q2ePIhLzYDETUVCmo21GLQrUKBVkomX/DpZl20lQ
RAGgRcJSjPjAlOwQ7ytAIgslFpYESDckDjvEUvS/pYp+bpBXXOz55kD6jSvmSen/43VY/Fs3Id0c
ZX9VIHowSaQQdcw74BB8NALo2efXldHzE0FLokDHbHzCtOyfSw0Yba7HNec/W9whPEQYDVo94FGJ
C7lmQg8Uxo8KutKon3qvG+vdecKpSHUNUx5H2KXXsAhR06OVddPldngmYkNY7eaglVC+1T/rUrsy
QT77cYE8xj71MxJaADhJo4CeONxTyz2yZliBPaoZrFJ3OyTQfDBBwYQTa3kPXNmFiQTHkdBroC5A
Up73WGxMQ96YxTGd+ZplyeYowVdygQqA7anQlGjy2Y2XrDdi+uINxDZjnqRLizJp3uIGaggADPPi
ZSAob7caXrwLhI55OKDe0HgU3VOnEOW6cxDnuPpq6wrZ5X1xfPDBewbtCwSMeA+U7wnR4H8gHEMo
DkazrUscsj1EJbFEPChvk6ouSD7Ex4SowJYwblRk/r137Z+Kz3qlHq92YEQZpaJVT6GcYitc0stk
iPcDGUdr70LbCP95GaOT2xVeNCFVeInihVi2tGY48XN1P+G1R4oeZfRZWPy1cq1I0ISiOPaaSX8I
XhPiH3yPgxup7PzS8y87LvHEMQoRVMhbu0F5QiBjBvn2vKEZ5Xp2gkXzBnb2bM8x/RExgIEvrozn
YPFI6+bNUrfcJfF+TDn7FBCnwPcmMNkaTkxsW+1nUFCLJ/p95dSJDAm7AUcy2eGbSgF2HkY3fmiR
a3LJMIusKrINluD7g8a0i8+p7l0ix+266mL45OanPDJXh6GKNQigIR/uoAxpXuDqGmZjC8qFkhta
y+wv75SpEYJrmNszNmkerpRFTG/0+JQzQFaFiW8G6+jSwObV4l+rQ7+rTQ8Ru7DrxtDbwz+VT+wT
5heiSfjQWucpmxq0ZVYN6X/toNQDpAZolbnnioOgTsb+zLUro3vqlGGfo1b2dHEVmFg2csyFP2Km
0GnoHc8wXhMt2wfGsw0UMlxyWYPBqnYuDZPYeyZB6fZ33tWvxVoGJVhl8LQghrfNP3h2K7NS1wTs
STpW0tRuxSLutHd5nANrfcu3zNivL31mhyFYGd6XMFLO63toCUBCdwigHylxU3n4gDg4GeRW5gS6
njhpQTaPY4AVvFTyzxCJQnwGXxJT34Vp6bE4VxcVAMi7YVLqxSfPPLXNanSvAjCt87BzGuYfbuXs
XhIPhj/2LpUA7t/7rpmv3+dOEcxHncSxWLjZuQGXtHhsVvj91VGlF2mczoNE+d6y9vXs4NGQfcBP
aAaXLIDKC3aWh19GBIbWQhXphaAAzufpXfZ+ATZLerklIlPXYlhnbr+YaGf9Q36K0iKJWB5+i7i/
ZRQTM0LQQo+CDP8qwkALTW5oVXPz3u3SmGPiaAFBdEA/ip4btFfje+1IQyaHyIydTmHKqK6vnXf/
FVBgNLyj5e8IqSycnj1fmjHD69xlzTls2F5xfPTedTZ1JY3ycOUk3n15RC7AszoGPhU6QaMVs95b
ZP1n5iTfwKHPDdL5lKBqmnHF6vGYiPQwSibYsWuU1nPTY3T82NsWMjh1PdpizHFV7sajQyvpFJuH
ERLrIGeH57UISN+beWTWS5sKsnExXNQH4nXGti3cLJZ0gH5Xv9DHKnz+4l6ZguFDJvMGBUAazDcG
dAQ15u4X1cFxQA4bM0u6qo6IClFqmXfZptcKTIjY5CrFagJSFlW+fhofZ0zWTqouAj4erXyY3Gj1
11GIuWP/VylJEawQeMx6fm0VnHSYBxo1BUeR1RlzGcE4Xzg6pxF3FnGFK1/KbB/7BnZx3gRjnwQA
04RemTjtHtPKBo5N8qQYjdi4BXFARSTFZ+p6ZRM1MlifGeNtXTcwaC0YwR6/eoUetGG9O+wpH7yL
LBxVgMvwtTTQJkTzBRgsAezfjbfUJ3AmZv7kYetx7jmbceNiyqQKVaXuA7xV4l1WO1TnCFpAtBGC
EHUgJw5JDYpLpn4I2/Bx9ESWb3PhwjJ2PITjoQR4liIW7IXAa4cUKeqF2bxvmfbcquFK4LAB8JV4
hYJ3RZ8op4A9hV+WFfmRKTqbMN44er4VBDYb6XkRcBLOXlxmW3jb8FqzpLJgy84pImziXhjOp4yK
E8eP4NAZcIAuQzwe7A8vpQnycvghVBV0+GLD3yk29fmG2sb+GlDEuAH+RtLRZfChTIFsAQAMK52d
u/NdxNel2D6DxYe8/TIz7v3XqbErD8zz7HPo7Q23cKu9SHT97S4oL140Ww03A68KcJyaA01Dn0gO
Xsgc/hYc3P9RdV9LqbZBFoCvyCpyOCVHBVRETyjDJkiWzNXP0/wzB1Nb2Uj4whu7V69erTzLvBpE
7nk1kW6t3/OYXvmo4a3CXuJNIHygvhtYYV7JtWbkq1dSM+CR/p5TTUkp+15aDdiL0/a4ReasOW1L
lSjmBivLdcOntg+vnpIqi8/8lQ0EdAEOcq8w+XuJ3wN5NFpLXqc0Q6qWAsZgNqNNNPlddvJEZE5R
wf5MuaA3Zk4TahiAP8mTrXb/KNexw5KL1/RfX2o+8nK2uvh8eMr0lfWW3CcES67Xvnkmie5ifOs8
UaJbitKytU92H/bx7sO+mh0VD6Mrcg7lR9UO6MdiKF+fp1wkLgdrfZiNqVLL7huL3Q+ojAU4nfZn
PbFepv5O9TpWeqpyLZRX6RcixttHn1hseLjT+mpDeD7immpJlA8PrVvxNeDymzm0QOzqA3C22erG
Avi7fQLl2OBg6Zt9bfbHvFy87fZ0zkF8/33DN8ml97eX9npZOylXkia7tUDbOIkb0Qxht54rvCTl
YM4KmyR6v7NqVhzQDuI+5RdBmVZVNU9yq6q3PBn/1U5LdRZq8aRCdXDvXhi5ubZHure/6cmcOX03
IzxKRvgjpaaZBPolGfxVMnTfxKItIuwzV4PcMW5d0v/7lZmSVvfv0o7zwwPyw1BZqIDkhHAawPG1
lqKffa3ttkOPCpgovsILUtfy4xrlfIjjAu7WmE+rylTb339UUJnm7NXlE/wrrcIGJSg4oujN79s6
NTxsX5g/oId5pjEfctnCa0P2FwTnhS9rHhXY+GMtKQgBZ5qlOop0+CEVyWji0XlMoYjRdPBw+YZZ
7K9kGcNBj+d//+8nwWu3iP41PI4Lj/ljfNL5FEzx6MXCx/ijIF3G/90skYxxt9DNysNJ2FESfZvB
nzwFC++HbSgP15ncfs7sL5yISO7/7dKmpdtybVD8KkdkO9NY0p4NrjJZmWoEuVwQZrJgFzWsdgSe
I6AdRCaSNiJwp3/bOgUkZKsgLEXGmEjPChsT56g1Crbcx2g0PJfFrrIlDwK5wcy5x25rIwSAfKlN
IWYYtUMxOIMX4K7qQaiBW97jpkEm+y+uGtkY4Fz0wHuKtlks9HrDAIRV35mD6NnINl8IlMG98aEB
6mxdul7ve6B+Z1CbgqMB1C7HY9BzQk/6JjUjDgR/kE+/wkDFQQD/OtjFkYLfj9PT6wUD/GtXUuv9
jGBH3Rh1qij4fKvkvy1rD1UTZLR8SWCOPYQTKaQ82XZOkPGDaHXE/5Q6yYvvTR+Z3Lrrv66XL9UV
hIN3ig7e6NGIERJ9L3R3RHpaD40HAsKCYs8GXBIpRQqVNiBnKc1H15++1c9kEPDXcUjJdhQl7fF+
kRAFJT6DnxoZX5HztVFnAtxQbPwKOmfqyyZdZHNbvDgU3x3y6qSXb8MsLsZQZvBOQio+imI+yO35
q82IAqd8M3IVl80i2Vz/JVpxzaiBtUz/FOdDQWKxIP+d7jHpzT3rLKLSNwy0iKlHOtS6t+ylyhGi
D1r4uH6tXoeRxBThelmSgYohlHGqVXr86+DKhCPdyYidX0HhLSBRrrW/KQW2xD5ZDdYety9/L6xh
ytWFllJXfk+d1eN8AOHG15w27CXxi9aI/5amSP/wPa5vvRXnz7V2n+rZyc/c3vlqwViL7M2I6t8q
BNlx/nNl4uiNzGdkDB18779Y/onO8y9A/be3fol/kAdA/+Zx2ds8pmurQTc475dTfYzvo/5aK4G8
83e/TCUZoWGPe0np+E+931P5KJj5MEoMg3NzkrM0b6zuwMQkrnz9s/wppiproc/xpDARhfjJqUp9
/EyQZk4ME8O49bOkwq1miHMUDHRR0UE8T0C0/XdoblLdXIs5duq40GAlBIUye2ffZZ1v+R73uu4l
1M2O1in4jdaJBowmXdPRaRVaoZ4f/y4dqmly0aaN+Hf9DKn78+dmIHAQcEmqspTvWJgsqOevXdWS
1OdYQPXvZzc4P/71/npbryjzbDZLoZM8t+7ZmIADP6yByfmzaNOJtln37pUurOHNnLCwJryqaDnd
1OFA0Q3o2a2HI6rVtboabNkA0Da3aPnsbF/M1/VLcZSeVYqj/ScYzU9SVTV6LCoDuaz4t/98+I5/
xe+EehLT+uZWBQ8ZbIGqHTlDLVs4LEhdtbSA7LCQp2QbgeocEuBKMHrjX/E7RiqW8qHqkdOa0bKb
eMIQcBnAIz8u1LVwOP/72S2ajILjXh8wSe6xnlT5Dw/9VrPFJ2uII7XEnWhWkD8RpHJY2kXSaDnT
Ylm4gMtMBYIHMajv1MTpjGn1gAdrCQ58V/CS8D/O73+/wI/aNt3JUuUnIkhq3HvTwX8HWTeL2O4W
KUQvWOh1XV/JYRD6yNbkxf1VrF7BXxN4s/GpGEmygSqnM694GrZnAk6FegoxMiftYSrVDyV69pn9
RoSZAPmrqe0Pc/gbR6ZVLAHH7gdKHDrTW7XdfSowf9qjp0TZ81OlMkLqabOCKuhyhXOlZgHQOIBa
fOt0uf1RE9tiE5A87We/x9aPNVZdk3kulw+MvCm1N6WaJw5pm/EcNspKWySajBZ/xiniZPe3P2o3
maOtwx/55Q5vp92t8afZNSranSe54mOUq6MBqahPqrwEEqAHHgasqi2NQ7uFdIVPBL3ctQrTZUpy
dG5RCm/0pO6TE2vH9kxliX7gCXzqZnLEPkqn/zGHFDAi+mPDALVSFy0dH3pMImXsdkNt3x7V4A4M
IQYGeKqsTN3x0FmiIBxa80/34emh48TyhtleM5WYVHuMmL0X9sM2chO7Sok86O85WV+cX/Olmvtk
rR0T3dUnkHkzdHZ7AcvL6Z3bfROQdpSdqr2bx2zGYr74XHdcLH75bvm87fzi0H+fJ0aPvA0pYTWV
nNmj+iM7uCgXVkngruwAnrOqE+Og+27y2xl8xMWsO/eD+ib8mS3mK2iH5dgn89zRavJbdNSFOt1t
5EAy49IBZK8WDU2AOaqZ1I1b1zVd2L6xqzzSU3ausOlK+Sdkk2pb43OENcvqMz0yS9wSerTc1Dwp
8Vmz8CHEwHi/n4BT34k3lSu/X0dcy4fMd80mWTbeYRtriUMr+53+nj4GvT3zV4s32IooJixWDDNu
cgUIo8P0FMhn4gpFlJSBcBln8XuJ+MicAhJsW2KuaKXqghZdF+R89qJFjhP3ygiu55+FP2Ln/6tM
P4PBP31kRhzraj7dr5B08sxme6go6R6NBCDjcUy7TseCHncjGUE1BxEINoYDExOOEQSEKrnYoVMf
q7zuQ2U13Dst9nhuVT/DtpXxkjdQnX768JPPDY+AOOfWHB9GV9mlu4dDviHk7YAjZ5izO1xGvhQX
vtAG426cJ24iFIYKXSBicNNXXiK6cUXm0TA7PTNcpFrBUFpKnoDSq9Omojw75RnYyS33eYYjI9LE
gj5UsTnztKcambqrzD8J5kFnm3+V23e0k9iS0Y5ItZ/8jXarqtHteKYOjA/A7wrZ0DLXIwiVf2L8
yPvriKLH3/PP4Cod7PTSacG7Rlu2Bo7EjldPBqsaJEDRGsdMUxr5y6Yb8FWtcaw6pTIZ6jPXF0Pu
xXxIxNXVDpdNXzYmRjzLaeX0nYqbr864JCxAfkKmr8ElQJWF6UyyoR57ygsiira5I0GO+kaAFU9M
XbNRMt+Ype5z9N6K0cjZnDLplhgmX140niR9enQqMqLWzfzTlayBjOonS3d6NO5eRpvhuhnEyFkv
o4L71JIsCTzXlioQLtLi0z2bmRqdYO26Dv5FlVFYePeSvNZ0k5FqXOQrhoNPjrt6XfY+UcyyXons
Azfxy7HiWirXx0erHQ2iPx4ZgzXe5GC5+9XQ8DRnHAOBo8uZUdFwKip4xDBNlxSsTH5zvGI0+U6M
DdjKtbyfpGlWyVQ0vYyD52XnaPfSBM9SYFos6hi10eg0QWqn0cKQtaSWXaCFs+1yFp+F/vTz4XnW
HEtozz9tJptJjC5vjbuue/mnp4yqYMEhiT/TE/ZZUwUkFm9dRmf1EQyhZxPo+/49HCmr18bd2k+m
n6p8NAsZNrJZqUJXJdYuXuF8OGsqEBrDII48jmlvkMyaQah1ffDBS02i0VDLGVfRcC4DcQs6v8Rr
4Cs6EGVdKwX1Pastyl51j+nfPevCrjVKMDURWUFBHcwaDOOuI2i9a8todq5opDDdD9FN+mBrrTPf
o6cNrc0k4Pw4d3P514DrQzKXtcSvMeTAGmXq9t3laRTzHXWEiSMF9VuUj+/W2k3O5CDyT1zu3X6Q
ql9G1rfdxNHNjUNt/umZJcsiLoc1lrE4VVQgM992URYsTQfzGuymzR+hgLg9GCJiqT0qCjWcW9f+
/LeR+hBNzj7nn3EiUx2r3GWUjAXAaHGfkdaEIdeHQYLBlzWn/hUHLaJ3VBhcyid2ss9csJBG4dvw
iXeT/1pKJpW4oWXCjP+0dQcJ82/kM2DXm3hv1OxI6B2FHSMI/mzbSFrI7OrRwtHWVyuYA8QWxtXP
N+afWkhD3fcDb8A9fg0jO0/nDO/z19ESYWQbOLFbFJ/NBaaBeREUzVRfKSk9HXdb+MCPrCsUyrU7
Sz6Nno8BXHyGD1iVeGr5uC0NeyeNPmdx4Ed6/Ld5GDn1MVYvR7f73Lepy8jAUIJb8dvKBQv2gwEV
gybwB4S/J+IcKpl2rUojHXMabSa/TXedylsozbcpyQQqFQ3r/+k7gyn1WtwjbQrkH2pQX9eUqJsx
MQ3Nx7OK9DALraM90nzTyVpoZFlxZ8pg/n0DMXbV+4BWoBNFVcKJgquycrfIFxf5BvXdX82GPK7u
C8/KbmpwRzN3jR5ACqZF/nk3UTs2Zu2314iYzN+ix1xQWAHWLeGaZqarLoRujBirD2owO4hAfmXX
RoBAmEDeDGVXkcN0TH0odO+AJ0tFlS9c96lGrp802iqV/vQajvYJme19/hWF2HeId2gliCerCVr3
qbQbkLxrk3gYFL+TI61xjvVxnB1tO6vPcde0546nn7Gv6iGickLsFI3Tur+dvALvVn1aKAljIP8M
GXiCF9uw8vL2MvW0zeFMcl7VHR+b4T2Wks9ua/yqnf++ia14r/AKI7g9LYbkU2IH+e38dwCikihf
J/dVlFFxqiwx0DN1CzzDykRHF1424UNO51RRPWIIeX2OX/uRFIBxF+DnMuSXleMz8XeMFJsPYY/s
M3maD3x2AjEHK65m9rkQJYpvxpA9y1U82BIKHwppPv92Lk+pbvrn9D5/U/wUQGXGBbcxSMd8rt7t
Xfy1vIcLiaZ2la8XoFHTFTn77yMHTegigRWrufa6NUUbF4YpNkV6prVsT0IURo42ljBn4G2GTPJT
urPBxZcGt+7N27tWmgIEPSChotH2XZCCJAZB6K9fzXgwPQG29cS/RMaLie75cQxsJt1y6HBvq0+X
ip9L5wM23p5+3BLYhK396xdRoqqjSHqWHPC17v3nnNmvYi1Askh+z5G7w5YBj2pA0RphATM0kob3
Cp3tq0zbkzS6+EUsNdkjHYdFIytgEit3qEDFuBblsblhRcNi7B4Hco5qOnWt1N6aPyLs2B7ilekw
0B2D4tw6jKJbYpl8aORtbIdRqg7Y1jHxdZyqwKGeCro6VJiNtPtrMTbVMu7rEe9FZzJZWvcONM0W
wwdQaK5r2ACt/jtisLMO/9vlcQar17OZfbR3xvpsMbeexvW6DYOfRnb3j3nkIJNZx3KeoTTDGrj2
PeS6HtIxwm+mSDEoQKt2/kWYLVvZK2S4rBeqhcciSrpg4wAZ59hI5FoFOj6o6m1U816xUyQ4tZik
m6Ysc9D8vHQEGTKfxVt7e2rPhNqUJPpKv10EI7GhbZvolDKT+vtLNfNvtN018u3l86a7yqGSKJwl
PfZhWpr2ya/SsSvn0SrghPq8Rcjl2F1Wts8ZUbF/tFpGdF9KCbzfjlgSp7+0NrvEbj8uCPOdIkGS
YnWfLiWNcen/aoooQEEPLdn/zZU+Fy+ft0m+NS1jnNpmcJ6QlsnD013bdITMhXXlNj9gBkyy3fzH
rU/brn/9uf5cUo0sBfbPXCWkRxb1v0Yo7ouGlMYvzlosp1F2VGqoPjy6EYxZEMDlOUOVAb2njNg+
bRjEDxT5cQakXz+Jja3qHmaVNHHO0M0UWbvR9funMZVd3HRLX7+4KjY+wjkQttXAGojG8Lqrv4zP
pXHjUt6NHobzl20UHJApvn/Z/CjfcSuX3tMTrIVKROXSLfJrT0dz79j8Ax4MpBvCCn4fH8oy1/0G
Z1duskSxQi+zUeQw/eUSD/PaCTzxBe3KIemIEatetWj9Ph9f50LElPYgpv1AjunW69cyHrAVelNf
VgZxuzr84w/N8em4rOocc59u/Pqh8pvEHb48F4a8gMcsEelethHgsdpHq1bmdVE943FLaRXMU1Y4
W8tnFBjL1gaXF2uGmAG5Vl7qv3nfAvEyfl90B5fS79Pyafc6U3W6JsgnSIJK0xD7/SwML8/jS1ko
LQXofj80lUmCbJEkAO1Cs4EeRBluX3rh90uvpdvnuhI4QCaqZUrPnSfLBS24uaKdAKDant4qUhTa
h8otjeic/q5PsT83hK31lHUdnM0wyeSplv2/nnzOfsNuI0UvOVItjzYI4rRqDRzr8vgdwEwIY97C
8XHszOv2PQN5WLQ3UeBALUrZg31ljCr1F+JHlBnefqWmqivcODwBRpiMm+qNhMC8nMiVkMc3qkJe
q+BzZAp6T0eWcx5vzL6JmzwW1u1F5dZrFbCSzln0No3cY8XaVujvPlPDI0Xwds74p8uBDVlb4w2E
l59S0t4CH/INEgB3AzjiMVIPqcSVBiesMnsMFaBpvhpaq7OnYHMfTciKKuFnPvv7dl5JkrCRE30D
ouQQThRSKmclNndSw50C2dWdcENPSuJds+v6ma4VJkd09f0jM0a5jTpDK/JSBomqLMRDplwszd4D
Ag45iVtnXP+Ciu+7iaFjagkBbDHGrQp9gh3VB1mGP/HhwCdj1XAnmZZvuA+EkAGZi0cQ3xpiu5Fv
fansYJguDRwqHpqsPZRsN5Cre9A9NQFGHSRhGAxqwpbhnIgXJRB71qniFq/Da9V4lbNN8KWTH6Um
mUnoVOwLkVonUD14iKD9cbhRk2+4H+54sqdaglnGiHFEwwf7RAdQHassVLWSVl2lUH5VCg0IrDBm
6SsRUwPtb5L/zn7DymAkvKfY6mSmjUA1HDXWa0D98bKAAfQOsiix674pymbnSEXkgLdwt0m2QKSf
KIp+5ygvU7UCDhFPt6fkaGPX2DTy6aqDqD9mx+VjcatsuKV1UXyhqEXoh+UbMmNXZsCrcD9p8OYc
O6i7raJivc07gNUGRcDq5jP007RpFG190dQ1sQsLm2IS8/7p7WH4+5wj8tJmF+TFieClwtH7xynV
uAZj4qX71DyuJUp0FOX7J9thZ90JmePFa7EaKiin5y58Gjf4GXW9U6S1R8av+GQGEoys7B7FziJp
lwR0af8P4YaAx8v0lVbltGQFKJJbNZIVh3ELjblq6JVZjcRHcnBlllLQfHiUaTFXNHb+KKZTm5h/
EfvkPQRcLjHCatiODOg/kXhfaZIDaK9/ivehrqGMcXNnCoKXy8GUoxwR3RCKlLbrvnK2qKSr8rp3
afr6VCWfrajKVhAmX9s94kca/NuenP/hx3hi5MoCUNhLBhXDdYh+5bvFUjoeft8jh1r1WCtnYmib
h9nbnZHIEV4bueHlBY2zUGifbaKnsoE2pZunMU05x4HzS966VX57Z4St1qlDnQLx9fuGQEEnIcRu
SpH9b7X/SCp2Dlbt/0o0CfmIdO1JoZR1Jfu1aj1pF47fDZwGUsxX0ka6LaWWmczKpsAjClrySK7u
AtnYPrZHtezuxSdvFZhimu9Iwy96EwQtPJ8uNEXcxd1dUwSHxPy/c+VDRyKJmS4XY4epioJT5wNy
HXy0OX0GBn7ssMf2EnA/JuAsK2nz8s3wAWq1D+QYL1Ib4FxCfYxaN/2U743/XWoJ8Mayuetvnznq
b5rWwrj5ZwE+HB9Xai3ZKD8pZkr1fp3WKY7N/5XoGb/lntkT3Ox6HpD2OH6fi32enmaoY/9U1LSM
NHOKBA7I4kD4YxExaFIVKbjbZtwHhrbwhMX3hW4TBlr3JvL/WagLRw1FCAJBt4x8piZXy07B461y
EtFAyVg8Kpj0CZXGUJbqnh7NXjSivzE46niQldPLl23AUjtuKSzDe2MzMIwGWA2osw80DJUifYHH
L/eN2csxSWUwVFFDL3UzjMn/AmHpnyfH1hgltZR9+f1nji2qP8NXqh2VIztxUub1MR8RI+VRZvCE
ux/txjGvRAbvbnSytgruR32ckPxjyVHetRwvXyIyTVf20qgTLDkPxvUo/JzsJQYLjMq7ripVLKl4
duHby8VAW9cwdxQnOFI4nVavr+dXtoaYQOXv+XYo80H+MVjsRn4XTJtEL9e8vN2M2QJTBkeUK6Gc
EqMjSlA+tPGj5/3Vom1FOITMqW69ptrJ9uZ1tahYY6YfK2w45JtxJdd8iAJoh7dZraBwXYEyFXH6
4aYp9/ffDo20Pym/r2qv+VbRGK8U+7NPiszkREc34rOlWRTdCjFu+qfDeXM2vLUKrNxEc/rq+IUe
kZ3K2dSnhk00R40FlZy+xp1U75erNZFLk7KE1WRCjOTVjUv7H/R9mnbH5uKsENiMUV/PdxNNVTIq
45eUBAfMlJcTN2JAh6OcOmNeh5p6L0u281/UkW8/DIzX8alaH9Q2/zTRE+Nu/aCuEvMDZ2vez7dZ
Yy0EGhvRD3Wv4WZbVnjp6MMi/KT0mUOrRRUr9PDmjKfGYDB7OjJRxfs/QiJqWWxdu4e/6uFp+SxN
TYW2JvuMvuzriUIgzVmcq1AH8RT4d5A4UT6MsWOQssr5bTXHoDigFSwQRyz0y3ltbFUU6q5hqLsG
Yi9Kjvrz9/tKRqWh25x01822UwTC6xkoyTBN96AAgxDe7yaFqCNEnsWQiqLm9AfRCVEpLJE3+5rS
vVgc5Y2qhwrT5nt79XFmdcni+dJIPgLtiWMGu+GyaaikkhbbU6P86/SGR8lnm6pzy5s5ICsO8DnZ
RJhDJ87CuJkfzDXke4xI1ZrskJneiZwyS9sV+Pf3VcBU+32L6lzJQaZ5+sq9f9NA7xy+cL7Jb/4+
aZ8/GGbqdc5Lyr5JsLNWbxuLKiO3fkTPaVrVby/H/qaVsTK1khLx9h/F9pgJky9vd1JMm5tduGPX
S2n2PTONT6W/n5lssURtLxiqyxqMNduvrepcFFulJJadV4ur18vL7D1Mrs3sZd5WQObcWXFy0pbq
R9b19cKbmwM6z/X5teLA3lwfG4eieDvk/25/ZuznQ7uVTW79g5uWGR4fD73T0+4j8ZrjwBYq8iAZ
cIe5OlMswkUjSZfycbeW34+sdqmEVcQkr+bZuF/bJgB2wD78fZ9Pn37f73sfmty0XRgypUlGV3Kf
f2IZNbVtLXyocVgGTn9qrhDsblX73PZUZo06pX3WvePPET+SZqjGfDkCysKuXmWBZWxrlwqTb2jz
lts3bYidK5NYqKi8urUwUR2QLMS4Ow+vn46JIyDJcPZeVICETMHdjhnLy0tEnrB91mc3j8gREiV+
DwT6rsNpSP/8d1Pr3rXKRhpsm1/J2tOVYE8cgRXIOHwJ4qiVy1a9D2P1PJwPFO1+kRVUckVogpVx
C9nOO7b/U8fp9o94ERIiF424HWmUAgZBEzwPdXec015vYDPIDYaXQsu+tPxhKVutHODk1NtTPVFl
QEgd6LmtMHTRPEqrx5Dhxgmp5ya8K1V2ZsgZ8wFrVRj7FuYGXCgLBTtUt9RJneVCBzZshLCekzWw
bO/U+RUV71yrcpPKriS6edYrjpJM6NjYo+lVB+vgpcTrTGcGFmW54ujLpwWBoKl8umvVqb7CVnFT
g69lL7ZUzfdlX3tcv8RR5WPe5eP+MDXiyY6nIXtUF+wMqq9xnd/ZYlirWHUXlzl1li9quxl9UAZv
GXyfnDgS7TWWEeqDkOOttlDVQBgFSb2+/2ThukkUKzZ8ZmL3la7KWp83DJw2c2USBk3HIfTDMK4p
tv0VY1hg/fHh+7+/c61pA99F8Vhb+dgbl4puisNGRxN4tAzNnB9PJ8gMclawQ27cv9UjJ0RuDHEB
IduHqoSZy1SzpybGBgJCjqkVPIcgE6wXHTT8A+NBro35FGZZuhatR6mDvxfjfvOo3O2dIYEyFN31
w8GoWPEcMXr+zpQwJ0OXLJrG6wV3kpjQ7tH/iBzHLedqmuy6jVsYlNmlD8cl3IyAAu+hcOWNmTW8
5vsBbzVbPFpGDmX1TD7rTEwoLczmyf4Ta3Q/1JqJhmNP6zwdFMpposEdUoL2WrJHHecQ9pkhtr7b
U1xJdxAnJNX1fQqXrwAKMOvL3UzqfYddGkhgNsQrhQjRWOLCMq1geZAVuV8kohzQ+1GuQnLc3QzH
S+JfTlIDFCNUh6zDbhKxk3yn2Nyje78fzmVZ4JI2JNw8AMx2QtzeFabub0S9q/PB028t14PvUFzN
YIqXUwoeNb7vABDifG2q8My5aiXvHFd3rmjUMtaTeSy+vmgK0Dig/mJIgudA88EJkCuyWykeXPjg
NfCDJ9FhJBYaS4nYBau4KVJO9Q2MLPwR5Lfg3f/cIX173m8nsqkazEKZELiRmEpPt7eHwbJW5Hhc
mvv+/l9xQ96SiEP11qGSfKnuusmSHLBNd6Htnv5M5BozkYOMkMIxz5kXLIcVgSO8A5DNvD8TSpBb
K0aghYirJHurN7IShxpXs5Ft27vyb+kvOegMrMW/XQowNavN68WBTBZlXgZcsTTTK8y6gEw29T04
CGxby6CmXSeih7RMBrPerRO4USyRSfMwrOkF1z7/famh/X61u0IpNQWq5RNRm06I6PxRXoph/Puy
BUZJCqjHBsvRa0uqE4ut7oaFofG/djthOiwe2we9SSAIpmqk4Q1j1EXRn+uEitOHWuO84bOpp6Oe
KYA8XSfU/qxUqug8nr5e/p66h2YXBUDk8z0xyP8QB0/+iHcMppVhAKtr0z1A7dJFRZzqVenE3xfC
g/3sS2qQGWzao36qH5ntmeF5WdV1ILBF+WKfxF1XgoLd9vFb45bJz6jPZ0HF9BvVjuLV3at+e+Hm
8pfewXjVzevXrk4/c/weWywyRoP/pRzE+nnV6oZsHP54jV3IOEuPGWI8zMeT0j6Ht+mreqR2vi7s
8CfMnXElqzCQYtF0L0mI+TtMoHi9l1FjqPi4fFO5THEJFcAWH1+pT/SBHpe/lCXZmq9jb9O9eehT
KW9yzyuLevZxXPn3339OFc8G81+yzvnu/l4Zo5PrEGd91bJ7Pc4g5Ru0tpJFFUdS4yv5VqxhREQg
H7uKG1QBJ8hLhgGQb2W0vWea/4rVIjDnK2rdvyaFKTe19aaiYFI1zrZtbBQFmpW/xRFLC/VmQ/Fq
/LSST8uWaR7eztgaAhM3nMn9YGHBi23pT1E7imX1K+BdA1zayTdL6he9vV1ROUh+cacoKNtkz/+B
mkYJSESgv6V5K9tZ894L9Sfq60mAeCQxIlMTQLNmaINFOYkAcy4VOpvOW6f1Pj2VesRrzfFZLUl3
dvMvIx0CZk8GSqorOdba4mcP0ryW5kUlAVevM5MOpS9NZmlK8+tefG8KTk49EfhsXWu9Y+V76xJ5
r83SyUTLtkPcN5QioSH1Yt84eEw//klKe9OxC2zgkEN9gGHPu2sQSXfcZKgy4c1YFQe7gwfwMpjZ
01m2/jcmvbt6HafNasU//xqFHxkAvVV3mq1QH2W98rnm/cyrluhZk5hktEDSmCRoALjT/dL+dcwM
GLfsG8nGuHdqz7uSC8SwOu0ki76boiFzeuFL032/QHIUKK1MXw+aX/7eQ/W9oNLtobQdJlsXNU5m
y/IDLBcF6/UlMCwmueSXw01Lu3CJb/rg9WXfZ3d+wgXsbZZR5SiUM10Q4lLQZqUkDr5g6y3xnK6f
v1dyyMuZkO/GPKtee72/N3vSc5o69CU8nF+6dwIa5hwUmaXathC1LazWvz1SXnX7fMnVucm8m34a
cLavS9s5v26J/l49ShT37TSLO/GPZo/k8GtTUNh6Vs//1lL/QO2ZV1E2k78Peki9pljJZ7HXBOU8
6CShIKkPQzlgZXoZT7ghShfIHbRBIHrYRq71exAYUbJkudiXYeoP66Z1fvFv3DP9DULayRthOhdS
mz3N+8f6zaq56UK2M7+VQ/tyrVxVp5R6V7A8bZDCP77CLSsK0FgRIuagGKDlYBZrxE+mef2tRExl
/ZZPlAsvR/IY70XYb2X++h2TPznYsVTeitVU71SsmFLHytvDv4vyNxfF6gRr6slB9jH1Lo2nrRx2
9nHbyP04QPoj1by+qy+4xYRScWyl9DU4sok0/Dx7nPPQkx9nQjHNAAuuGbclrvK+oYyK4/IuOU3V
pURTIUY4o8p3VppNbWZhelnRRbwMci9J8mYKdpW37UHhZ96NiaAcnZEernC7aORFZR2e6/qLz0oF
ds3INcr5X+aLWrwxW+5Cu/SlMz/KKMqhKKe4fe91jjqJ6/8ulhbBvvIuZ3x4Yb67E5ZELdm/DM49
ZdnfmBHK+I5/66t/p8bqH492vqisF+JOu2uda63BQPvlNN9YaimQdN5fq+uzqt4a/409ioX1cBfX
T/uuDhe92XcPz1ulEATZ7J5qQjPQIlQbwox7Vsqgp/Dn/lJK/ah3OzmrLJh62rZX5W9jQNIarEcC
2r/km3HtHCr/KhGqIPBHHi2ge1R6wRVsscb+5d8gh/WIw8Q2Rd26Pwtksb7vxsVyjr26Vr4mLjrk
sJ+WlTXR1F1dTQrlGeLo8+pZ2KJ2MaLepi3K1N1sY9XPMioikyH/loEQKdsQ9yzdIV6Dwbs/sbW2
2XJ6Pr8qpkcN4aECNCgI/1YZFsl9Xa74WiHfZTVLhxpnAR/i6fcvitjMRiaoD6sL+EAkZ1oGizy4
NfZIe4FRV9+cYKOFS/koKyhXLaqQgndl9Tm1kn+t0/T1+NsVuiFh8S5Ys35/OKjjXpsWMekeL5Fa
KHvZIdU3MTrWzOHMMPPJkT78nF5AkCsos+8RDOJsJ4uNlYxUWfLvD7ytoEr8cYAo0/D1HErkhxi7
UNCDdevUKgx9KheuuLx4eKSDcUxvnJ1TUx7G7F0a4lCB559Tk28crssfnx/fqvFxhMWXDj/85fU7
d/TSvH4elWwnXNnZ/szFKyjDNKdtvvW0rVp8I8Dwj6QwbfFWmwk52efReYe+T8JAOOjRBV7A5DC2
OAkQOslfvwBZyA9yuO+HmofbnmOATduRlsAV7+C2NXMcGXYmv3A+gIQ/ho8W3PQLm67Q4jDQpY/3
CFM8RuR08Vdev2vBU6KW+5wb1/TK8eFP/NfE0pXy1FOBop/UD8ZTCBTEdlkTNRr4ulgkfODuzWdr
4Z+HExseeJDvw+keT/77KzCCw8tHLb4povWyG7CKNeWck/vpPsUZtKk6v71EuLKWYSmUgWfY826O
emhqS+BGuIcaQdvF5zYahZlZ54Mrgt6cu957AoTmFhcIfxy9qA69qfH8P8Fe5fzov4YJ/CKOxDkO
jz88zkuF9xjYGJwj8OPz0K4QuER8dt4IpIPK0qXyxSjm/7Gi3E041PekBuFDtnKUy+HaCzN8Ktdz
EGVbNIiH/t8dzxtCbDWHuN+aIIbT3pGGQHxpJ0m7I9+6rv9O2wGDPExdjBfKF5SRvdBpGN7xSlws
k7QcmANXP5pcBdySq71UQBYBP4RnzGVlr0z7++G2oCirN8NtjsDF7Oc/T/JSyU3iTslgBUwS0MJ/
jRGNycNuxCCKr0REMBrGKa4AeeiEvJPUqpLYYRpU/SkF4UKzIF+RhbAbP87QNdJCqPrsZ8uKle1O
KqSS3EsAwRe9K2YeDd5foAbPX8yjoKXGpRy6tpkqdzlbzYhi+WNPJLE6dadE4fK77mlG6+FxtWzF
p3GyVD4+tiRNnJWj4gOnh7uH6oZS4O0RpV1p2Yfufl0/qRtQKG+n9fT4c/kS+cpDHLVC/+GZ8ykp
CYsPr1Ew8DZiy+DhYykdJQDM0B8XPJJxN8ilee5wPujMvGImVLD+KLNVJVthLGafcMiQJsdrKVcJ
VsO1HAS6YCCjFguJKZRVkcIgxCBsRF4rdyE0u4Lrf3FrG/I/NWHxmxyZVLH2T5B60bBbxWLpKTo+
goO5HPfp9rbri5+9BISzH0YHAmsMgd9epiXhpP0gAyE0/ridtnAZgx2ajvnKhwSbF/6+sWkuSWEV
fLUg/twSlcPzXRoMStgQHn489dY1W9mPAjS1TZ+LVIdlJ/79Pq1er/faD8owLpE32E54mq6531OQ
sv3wZecEkmGOrIHXtcwLk6PQ/NtTOqvNRcc2dbzt7h2eXVbIrRzE7cH8doVbf34t7/ic6dIu00+e
6r/vy58lTcEei+lvBwd8GC1/zp/XT2mwloti+ep5vPIrI2n2UxzlRwbTrDLOVzQiRRWdKjqFVHl/
YhakTARLocXLuvMyulkQJHpWCiQeGm30cdw0+Sm+d7b0FCNmuO2J0R96ie5TBvOGI8gWPoCWLeKM
tzDK1dLdCRektqV/zZdZLazi8m8yvEAMP40nOjZVCtBWagdNFKsZbmjlC2XnPYG+/hyizVIFwf9v
nPkuX0ZrtQH72zf2EPfhbX6to3AcC9WjoDBDBRG2duzeA29fX4u+V+O6GMq0a7J14dpZZf9KLEv5
KYQDDKBzneRiuMEMuDI+h6oF9zDPvCr9GvrwJzH+Da1C5OL0nPm36W9da67qZzHv70UNOI4rMIAd
sTCMHTQQ8HFLTh3pBhzMzh6YEBWsZG6r4qKahJ1y20vLiAo0NhGYsEQv4q6AUssh139sa9ANgUTI
qL5zGcCXlhi1U0RmKbfDdmMxSwxtJYGHgl46tKDBdAqI61UQaCy18WKsS9Z2OrwBn8b6VWjh9d1p
By7EIjiuW4mH4/qh+fsDhS3ev4Zr8F+0Hf0hJuC0EQunfBtIbxAL5H3RKsJ0a6a10Uuc7TyMEi4F
e4mlO5ZJbrWDBPJx/Nx9ShCz+OEjDMG8UfYlluRsrdASXo49LGavBdiOwyC0zt/UeHGU4V/BHpCb
5Efn4QOhSBtnLOx7y+a1+hEAaHEkKW5VPj9UBT2N7cVA+pZFEsy6iEVfkNP2dJObHMvv/pPmT9z2
DC/Lxfnrv0kQea6hAbSuJuwut5pDem8OPL7VxnQEJVSjG5IKB2NuPudQKsC2sz9JNfXDs5OQdhzK
VnPp8sTz39KtlzLuUpXZX1fseYrONzLfcm3r5zjRTW+egEy7/yHpvLpTRaMw/ItcS8ACt3QUG3ps
NyyNESwoCijw6+fZmcnMmZxEkfKVXd6Cg9D3DMkHEzcybjp0sQMckVIcZHKYUQ0EJQBZZ9grb6Ih
xQYd3/4IVJTWP3UjEO6wMu8W6leIxXs6GrpDzIAG006oI+lhDlfp5HbsuLSliD1DupQ7WfoeoegP
v10wiGwKEPJ4AvpvOWP8X/bSbKPS8wEoOgeVZg3wTMVzq6aqpq+8WzinddV6EZbrQYa4EYIglFyp
czM8LIxpaFGmkmkjOw6Wq+t8eFKypcvWfmR6s8dGUs9Pd5/Ve05x7ItAhfvQAXRS/Wa/IAKl5SDG
eVJXpvEmjEeECyTC9OX5a251YMXS1RHVW9nkvjb9/Vy1ey/qWpBHRnshv9H/r4AxwCjHQalFQDdb
KrOrhfgAkhQe7HnqGWnHflVI+gj+q/r31uwMmbneLm2XWPzFz/GrdYiu2L0hxX0BTvQHEaOkk3d8
fqnH4F0gr+u+oZ1b9h4q3zE129qg0dhQ5/Ga77/iaVjX96LWfnO2eAxzYeqgdaUush6Gnoilk9g3
yEii6Xpb93snLY0ulI0uzzF7UlG4DCv9e7GQR6vr8ZAa/M1vbh+CGFA46Kak6El8mENg4hhmrRPj
ypbTEn6OFT24o+OEqkmnpiCZfljqsBHQt9/Pxf4YgWJQCt/chtumcAETgJNR9YdfDehSAkEDq6qt
qvtIz/LgIxSvZmlomJH/DO+EGSook2XZjFOeV/1y6/ciuTxcvYyu6IWggSC3mm2EapMSzwruW6/L
lOufeoMt508ZvflKWT69xtbgIdpbhDcdNHafM5VbAfS+aGex0vg6rt1soBdlMpAHaKrdxn9xwz5K
jZ5eiggqxmkDqkBl+I5nfEBa+J+h/8q5+/oRzmDZnUPEiskZugRmb6CzxhStB6IdTf8nmgyK0Zj2
hc94fCgzqPSt+PWQUk4frPptA29tgAjrbZ8Xug/T4jnTGxQHKPPIyI4RozDKERoPTMGEnw4LkAzP
caPukjv6H40eFmVYot/U/0lfmtVpps2wJjtq6D9QdgJI2gddqJHmg7RS6nGnHw2BRL0XzxJgQAae
Rj++qvDeLrtxd591y6hYk4yBG7sy3LiPMEQgAKCbCVCMvk58GN7CobaOjS/Ay00GHGPAlsvzg1p1
y+f1NYTqmM+HamkN23lcHCHaxG2g0gRmhYdvFM9a4/BJD2BzS/3fQw+elJoQQMpfCz4AiixMwPZK
3+i1zqEyIVU9tJWGToO27j3OrzJKoXcDIU4qs6+GHMJon/anZfusl7UOvmkF1ZD72dRPR5Y4qL63
EXSXFPl94071Z/Mdter6/VoNkMcqpJHFwxkMc2HlYfT1nPXINaQ+MavpBLETesNm2u25YmuamV80
gMCmeF0gyJs+4qhI/SiKOwxjBPSRXGsW+hQOg63NClCbwUs4bI8fg9T87XYBRrdTWjP17v6vYw8M
B2iLVcd2s/8CFaQYtOyyFtwi+uJGNSKASH8Sxa+XLQ0LrRizEhpR8vv8Tihgge44on4T79L7isBF
7KmvNqqR4B34/gkiA72fnNpbhQIPDBSgaqd2CEYNIRyPyBEBg7ER4Ru5QiSa0tvn2Nu2+fhLWZWQ
AEQSe873MERINJkMoDO8HT1UXwizWi/mi4WUKnNAHTgFJH5lXKHG3MOM4e1cCLC77z0lHyMfKcdc
AZWHxTnRSDc9P3BneUyotCQE/QgCD6j6auPsStVjcWsWNzKTelJk6zud0Y5dUaNNKI8gyEm8/oiD
TJt8Sj9r7FcBlJ6tF11e/fTKRvvCIDSnZJ165bzX25HuU0xIqSRX5AMd1L/ApVtacgS3yC6uf4ek
rNlj2WLQFpOfuQWqAanXA8GRU4FunZya9z2ZomrT6U5fsITYrUyjcbtpLR6h79Mjpf5LPFxhoeQP
OyPkcF66zcGedFjIf9R2byC/oqGf0owTJeigAqItPp3J470gG0vvoa5TReqBiFEXX1bh+t+XKkTb
gZnGQoRCXwX2vQJP9mFVu2+6fJu5rJfEyJ12St+GYHDAyvSA6ECdjbQVBBQjl4YbS3SGRpVkdeRp
zLUBrrDa027ftnILn8AsUgAPBXVPvLLsCyMX2cl4xg55z6kx0khH+6PcXl6nsh6z2TX59KEf7Tv3
hPT4lSyM1yRleUhpn1/BcI9eamIbbIjxfYk7R5/l5kL7+dl3UZNhma5VYgwd6TQvEZuS56y12VpJ
9In+Ib2NLldoc6yIGmvUhyWdTQnljltwRdDoDsj/BfKCGKd/CykpvNiTWMgSMlOFLVYDK8E+2O/9
woglIXn0WDmt6wnxiBtKbISvmVwePRZGVfAIyckkfaWxLt457ICUMbznOMZ2QHw6IBgQKT2d5csl
iAKKfPXUKJ2svyNRwYfJQdf92Ii311X+OK3X6xOKJpg3jKzzYnFa069BKoJk0qSlcrN+f3mmuL+Z
YeiZgaihBF7gmbhYsuvy32Y+dG/jOrjT3+vDKRxXGzG2euLErcxSTki+FggJ/5mKYdZpLv+Nws38
bjrLszgkyKYFBy1EdWVor8EC0ewmaEWYZXFaUBuTIPmFRMtpfNruKZ84E/xy7AmdbtKFLlosvL8y
sdKTtGovCavoumxZQagV1+ZqC1XMsYPfKABYujXMgKzblMPSmeM48p3rY2B0tsf8ZU9pEQjSuPZ1
O9w9zF2YiK3dyvOmuek4QbCaBb+b8N80wV30YKL89/SA/c/FasiwsJERCZbVHqhPsxZoxY3nxGpE
MbMm7f+46wfLWoMY3tdcXMEAAnFC+uQPALXHfKxvji38ZZdL7gMBrI9zi3wrhFI7NUn/eeVJDCAe
1mK7JxUiKuVKiDmDgfnzK550wh6gVgDBSaiif85M56U85smsJmwFEgiNcvE0vd95ZM7osLnBz48g
zMFsrUxvtwudlSSqIWVAcPlkWeIbpXGXYahsik36uxDDpt76iMVIFCX0epEYkATldDNPXxwu5Cu3
/h12mMYdlgvc9P4h4GljSHGGVcOXtF/3cuJCl4ZgglXDGU/d0WghtMsvrORT5Z9o3eMG/+cU9XfQ
80ma6F2e+fDvZO68bi2HQpaPt8ET8rY8XDIXchOcRPaRN/eivaQjs9XP708kxnCzVTSXby//37b5
BpmcGdaScjbsnlTq+BX8EvOXpMgMgtnfefIupgEHYPhDRBGTVdKPv5v9tH5xT31wO2WePK0o3HEL
gfDJV2JuNg+6VR5/l4EROQe0iT7ej6ONzCC1A8PyVlgqjzIWEzkBYMRkWTTpzbHuxNa4t8+BRHyY
4yjOAI14oheUiMHoHrgVHJxosp9sZ5wyIkLRXDcxQLYZCLRTLfJnRoLkuWL1FCEKxBnOjvujG/38
/ESrv4Ez8xBY4wR3o9r5J1pJ53PuAGR2njSnaHTua1vuMNo8QC08agXm6qPQ7qYpFtWBWIJrNs6a
FBDMgTVzUY8kcx3CyADhsaQFdjWn/27umWkHutbcjhkMC1I8KGLm1j8vz4v/7XIynDcWp7MsFbnF
cjG2t+Oxvzwv/TW0Gr7GLFX/UtCwk+1ksj6dxiwMe7llMobkePt9UJvAh7npmHG6DM2LPJGLAwTe
C70wCgLmpekwiw+7IOJRBM5o5FieeOMEe27jjBfw/Yrb5a4Q4+VYAUPfnUGd4qjcYlIOurX7417W
CRhk49wej7c092RcyiVNVkEUzXhIXOLaXiz88ZoCEb+agG1lLMlQnbB4Bqbr7ifuSs74Zs03A+pd
YchJu0Eo6yrGYq7MRXx5zdUsC6a4B9OvoUwtRHLhi/PpM7xmefCxUPdA4VsMVMGOP8U02o5D1JVo
zYrr2dCbwxKxKOyAMVmsjrBa8V7cUkVloCG2ZF8DMJr2wvbtBe4uzG1G2WqF/dy/yd51Iy8K9lu5
vD1Xx42T+4Fan4mtiJPanFptzelY4aXKV2KGrRU6OAyvAs8bmF70/0z4DcNd+Ld/BJ4sq17ERwS/
P8D7zR9mAutrGIa8WESy5t6OG+JEf4/MnCqW48lH1iaNheA1QbQPo+F56dQWpcIh6puYVZfj6Gof
u2g7bGtXlgmWxdmvzFI3g5X3cbewH2WsaKv1lkV+BYpUnrfsCtxPF3y0DBaZo183DKLUjn5xKZ3P
+Rk/N70pJxjJnGdbdJyd43BXUbh1GvTFoIs1T3MT0IR9sgArLPcym6XWy/Yjyh7iUTY5DeH94fOr
2KCwtwyg8Zn5ICcle56/tEb+pGPut/biNJ7lgPg6JoIvE1l2VkHwy7XLQsVIxNGJxyALFXvTHPgI
EI9SrkYWGW8KBa92Opp32/e7CNqwpsBL9+inGZwFXQdv3QkX47PdObHlsObyaFcv6/dN+iansscr
Ogi8wpZnzacxL8gZTDaJ32TEtLEcK/QCHl0UrSbIFqwZ7i/21dHxbxwW1iKx/cV4zAW+7fV6gcMl
vsoy08cLn+/kF9vT4vw1l/be5QCyJ5z9rmmxg/yt/iNrZPk2XlpbYgLeKWUyzsnzvMDduxGBrPUT
HZk/N4bC/w8o8pg6nkz3ixmsQoqNLGuyeQP0YPvetMyz+Xz+yyPkGZsYVU0db8W1cTS6jFyfM13+
O/uKxYgc2Lu3ZYW88rPBgR0ACP9ZF8uL2O64Qzj1ItXjROaGD2XsB8eI18pWuGLamZs/jIK/2TgH
vCZc6ib2jcY4A4bwQXbzrzW5B0xgniBIGMEuzIOe3Q0uYai6mrUcfRk0/hfioawFvKBjzS+Ws+u5
xFwhEGYq6WKUO7TYiGhYlyNAyEOT1FqJ6DpaCQDVMWiUGciPPRTExKr+fWiILinWUujVCH3QZu+Z
DI/HsmEV9TS/D84Ha72+oCLobt/oGcP5sxWawA9siWU49gFEV1jQP4Gdp0yhvv+d3BV4W1aPXeY3
32FD2wYXmOSD0kWJhySLmZCMERy1FbPBaq+c6/QfErddUe/dKWHCVucP3TYEEl1FN1TE8hOwstMb
6FQEarZZxyPZvv44Nhf/MZeqPu3JUbqrQ6Ci8+4fxPiF7CeBisb6wEtOYEtDaQM+TnXYOye+eohH
WQR35xSP9kiLAX/ciwCbah1Vi9oyqzpg6pDyKh2i5AEG9alQRHYht118yreae92JKhgcv/Vr+qG2
G8Nwln4K9djuWtpsbNCo374iER27Rd31Y/5XBkbpK0UzNt1Vh2L6mHe2xpb3iR8zrQn6CaLdBoqO
LaNAe6271s/6CAR1yacjeRHQHSRQoe4L151+3FtAoojJltS5P0BuBVNMgRZYnsZBBECN2hwdMgHt
fkJgwmRzVEVxN4JxBQhV0Ll/0GjCgkvEz4cQl/3iwI7AbZxLQy9f8baJiLQhVqVSz6Zs8tfK/KF1
RF1c4MOJ/4e0/XDDqDFCnOudaSWN7oCrKVZjS7b6v9fnUhek+G5zCqJ2xic06+KAdqn4ypG+BDEy
aF2nWr8BFdIpReOO50wZu79NCvAQ2fRDCeAnRwEGmkRjds8AVmH04UZ3nZfhXseEVUImsNhU5iAs
KbR4e2cR0RuMKE2/kFRFFnBOoRlgIcBX+sjiXiMxOTozaBgTJU4oaksxwO6e0zloXSopdLhv3POc
9R1/TfngF60Dyrd0py8RsRf/3qKJxEN84h9EWsiKUO4ukfSvZe+5ry7RvloD2zb7W2CulMwlvORG
EOTwbKm3WhMK8FT4txloYEllLhGfzk3il4RddFn5/m5uKaoTx6GSgL6iiL9i9jcROLRL9lkDBb6v
+BNSk9wVrhrApnNfCYL8ExCYE3RwEPRzSEWQAQD2jctqwfCB0+RBQwOpLD3Zr8M63PHJ/gj5ylD3
qjUl93ZL4YzCvdyO/lYcBw3JLFBM9TgnbhB1Ze4kDfQ1kGwGV4OSOhGPIjpYtC8xEEV20UyiTBhp
tDm4kQ0DekD5GZOHkKI/wGYSbNoJNQManPWZaxzA4BTlxYwq+IxGi/QzXofeiDvApzPI6eWH174z
/JEXg1tDrYdROALJCbB7pZ6LtfEDXMHu9BxYb8X6TWMFDSEOxTxFsDZSaZdQOFPp9QGLwfdItFwF
qdtaW7TbuIjumTe9qThPk6g7wkeMm7i6TEvkHelpcB4MUe6B/L0mA9ety5Q30MvgYcspSgWXTiC9
Q4YsIkarv1sGVnvIx3cQr8gQ9+E/j8fMo5ORBooasp6y5Qk515Xo1m0BnRfrhnEraQ/ssxds7pXx
k00pWXnUJuivxBxF+1Hl3QnCjCJ3QgSE5sqqs+T7rzO+B8+GTaeyFg8LDCgp+Je8C7mQ2XqxXJYW
FB/rvGW3hRg0yw4ywQviTXRnCW8R8rAlpW6Q0+zCaR0nGyRvbRsMmpe5jfkXoLOhn3PsbskfyMhE
UXS8IGJfLgDjSjIPEJwvsRVcU2tYb4l92NrZ9v0TfGlzTXa7dSeSYf7Z9v0Zre4nY0JoezIhNu/z
G92SxFGcvI+ItJIfLJdLCtMsduTBeyljkAjxD8f+PyQ5Eivtt+sT4R6x8WziL5dnn7xB7M8lHpS4
S3JJOTlQeUwKApMtP9632CPTg5EDi5yrpD1SXJAkYMaqs3ePZFIzsoDtdk/EK2GqO5lNJPDnn/1+
InKhEklxCKo19mRP3jjbktRMZmTUZBUN5NbGokghKQBJB/G8JBHbIwgxnHivIKno83mTemmAzQEg
RlECYpJwTU0ImOOHh9i7eaFMuzjnk3SEfIQ3cDRgCII+QVXD//vnS2Bl30x7vCSm4H75Z7GJlchs
/ZekcF/2Ylb9W44hG1Py4FIIid3g6Eq+FASupMxSWkHMmjMSlK++UFyuakLF6bzGBfTItfOAGg90
I3Wkp9zFxRr/RBEXWhNglh5ZHR7mdwuTUJsRt1zMhq47HvnEfLRZ2XbN8ckmeeDRclrchj1xmQSz
q708nq3kdjRnw5l7dY+z7ZazmBwlIOEx8Gvie6+QOy1yAJkJNZWnDDaJOY8xqZDAcaazuVbBIrom
K6KI9+1nCL5xb1BURHmWKeGfGcsMJ4FyANpioaltwnEwEua2651i9Olzu2/3eFbiVN1YJ0AdogSM
jKe1GHBIaR5zUGq+NspxtmQGy2rEm/cg8Mwtfk5IzHY9BVasBL3yGOT6LgiXMoRZhjksITBrMKs9
P2KZ4y3SZ0ARLztwBccVQw9v+TGd91GyILxzok7GnRI8bmo/J5jSAxwmxgXqlwEnZ3SRYkYXilM9
07uLL3dlz51DCFJ6mqxYMOwuAMPc/LegnPIPFI15Pt3N8MEYs3Y/lV0Qvjbm9ONESHgQVtMSC3Kz
CD+O4CTxA7B+Z1TlaEiK/Dkta8LneRjesC3fkTpr5ICK1ZmExLG7w65xMZRywrCi7GmFlfuywxfg
b6g1Fp5ClC4eAKOzgAB6s5GjF7Z81VZ+F/PuvkdHCPrm5jsnZh/ixTHn36jjIBhiKtNy9Bm9nYev
okkSrwy0E/RAR1JEbG8FKR+kADMTtjnLcLRoOJXfUOjhDz+BZZ0uAXpSl6VjSBZNdSyek7aDxieV
E517oJ/Zb31UfGWD5EggSfYF8iToUvIQhk1pRs8JdeXZ8xcKwGV01HwURfbURJCPUAkQ9kDg5FZh
DQxgR7BQktccJYQh8mO0MX7WQodjVUIZd8gApxDnfsx5a6yeXx8V0OltBPodNn1/oizu5+FE85Ke
M0jNmkHAuJxD8ABn26vspzZ+IHR1GVUA8WK3/U67IPOCNli9yGXgU5r0GYjsofzak6HfE2CVnYBI
h33i930Ny3sDjFo+10fsdALBmAHknKCmQXQqPE+khcEcEhLNYo+9h6T2SOvHfWHqncFSV0BjiMsO
CL104PQFfwY0kaHeDepV3EPetudcBu61UQRXA6TjWVHOt9WBi4QuINHejkzhER850X4+UwssU5z3
a0ciArRHZ6cd4hODmEkdqregvud8W1R3q99bDxNvryjzT8+qaPPigFSiIXHzBz238/qa5cDXcKCl
cZFa5RdsIptqPkVLkAxt2b/D2/gm6PHDghtoo2oAZnGW85xkF5P/eF6I5rAqsu4UphTe+FOKXiB/
ZTQFrFxUNpgSf3VEKiaMMMG0zFoziIDq7AEA//1K8kWsmUWlm6Osoo/lRauVVETmHqUm6ozhfCNp
/pyULy9xhTDxUrhfIdCDZGeBYw0ATmQDFPrL85xkkQBFkCkP3hsClLCRv+CKUZ+BoswX4uGbq2tE
BjteN3rnPn0a0LOtTuJHzZuzJxelgAGm3Gk3CtTgfzVvwACECuVlBO/j5lxGQLkEycxXNcmcr/eA
Nrzq627xr+XpZzQ1wjr4GH4MBYnPht0ClWBVEy2/rd7AzdNx8QRIt6Vxl3qf145uISnXR33gHDe5
7spnQYSvDsd9JBzAuB3KuVod8YDLlgOrSaAKGJWIKKfWQFvRfGKOGF6NoBLLZPPR+Dk//A5kS5BW
DbYgoE+SRY9miLSr9G6QkaLRakKV+PYK7/G/rNdgl8Y8AU08MGM63ld8/2IoUEZn1N++WDsrr+n6
5BJ3LJRMtd8Fsij84B19K04qng6/Cnp0VEo/+IaJ4MRRVUfHYq2lh+OTphjqyeAKj18GGqOOphDY
mZT35Bq6S0Acguw17zTukf6WIAJ0cgTUdLEdb5bHhGMe+yqEr1bSlCNx71FD6xBRURKAAWaJ0mxK
T52h3331x2Xvl26RvKghBS4CJi+YAeL0I/+7cnAV0IBREo19Lnh83WxejTZB/Pw1CthlBmif+EDH
/lh0gyN4ShSoL5TbEg/ATQNFr2j3R6LcvELeBimA7vO3A9ApiwvrePlenPRyuHYmmvFP8D8iSm3B
w+2fagCtFVgQkstaU6zyvUA28Oc9pNrfDeiNvxOv+hIB0XhTAdc8ZzndRnWFwRGYlZqu3zUkli/y
EyfyUOb4IOU9eDWg6nr3JZgF8EVt+6Z7an+Tye1hYL0zR7uRGJnTQLC3Hl8ND4xnrfsxui4POy7c
9wCMhobQuN90a2vd5GuDvnuAJuSb8S9yys9MWKu9Tgz43H92Ntpz90g8WuvXIbpGdqewtT56hmJx
blST79BkrKQElfv2C/4CBbPumdY0GM0WvNF3UfXttG9pug8rbv0GT1cDiAc2Tp4jzJExO8hdseAY
iBAz+Ovfa9fWCLkUS7stLuS5dOzn5RUPFe+iuoqPoAs+NF3cyj/zpg6G7c+3j5GhDU5huAXwQiKL
YtdagSf2tkm1gC2mAEHO1WSI03jJLgB2rTmoHAaqJejp7pSS1GXCgEqbDYa0OqrKYb6sIvLaZpaS
Gj9IoB8UdfxX6lPsvEOHI93JJ8oer5q+c0l8I9mVH5gGxb5cPdnSnNuoPL5h3s3yJZ+B0AFICTza
cImpnQxruDR2WdSKfdKOVCr6i+FnWmIh2los2805gcL1JxXdO0Ow6RUu+ILe70Ubw2BaaVtj2dFE
sRWGWLx+L4doslV2b37xrud42RdkrzUwcLuwG8XNPughbQ0kVc0nETMlExtOAVNzSKsDiodtHLTe
5MZWp/m91H/iT4f+E9JZCuQDCl2Fd09sUqwhSqcwRU6snp3cUXfNSd3R+/2cCmTCpspKUaLyNCCg
gav/wRPIeu++bE43uBExhrkqnjjMZwGRgvopeXJShht8/eF9oevhVccdVnhMT9qiSRCrLqMgph4Q
cUt6L1zfSFXNPvisncbUhj0IPVaFL/bwh8o/FuN+b/bCfXkwMVBCo1G+jOcXKhqINtp5e1/Xpxu7
P+Zz36mmk+XFXEi+RUyK4t54uHnRP679bn9R6ycVTuRz2T08tPk9HfOpoNEgUiTotk8TWA8gNtnd
+yjq8w0QBKBhiduJ//VeU1xyWE8f+R9W8+9P8A1qV4d+gKkOfIX7PPPfsCEBKcz1bIP6lTK/le6N
PRe4n2Glhl+yogOJwjnt42XZpjcwk3TxrUI8a2BZgMd65WP+bAGz3/8987H+IG6ADT9E7hwt7u1X
9VR8brJRWYBuZGziXeqh8/8CI0GV6gWWWJfmPmGEVoE/AhxGz7+tRikffLtMKB9J5POm5EfRgkZo
75x3ZiyXdoO5TObq2sotP56BcqvAKslCECKvIuoLdSn0a0jG6zdpBLA03a/zXfFeF+tMh/ycDcCv
J+Pvjd1LZ1vR00lfC5tbkN/+8QKOoDotrusJwE2EuZi97GnvzoStDFr83Y/Bcq2ulwNuQaAFYoAE
zX3EsnhNPWp26Q5hr1sIUuPdbFotVIpAyahZgcDRfZU8TAsBfypsP9crA4CdjZBqwO4FKAEAnTbk
mRgBAIuUzBMeN4uGxUU8MjcZjrNk28ZkUEOo8Hes7anhga0XYEWW/166CGC2hBnvRVWJ4E416vzU
gPA/pDmV96HL3PlAns/8NJ8BXgW3MfghajMp0vSA/L4XPIChdp6p33+X90/FVszC22ENRKo6HkAY
MlMigZZ+DhjWjTLrRvgMfoP3gUW4/yVQNDGru1GGPKPyc/poBEegmXHJvrOSgu/8LRkEk3rF3Mtg
5IltsU+dBbY33JLoiy0UITGEgZnh8lgAl/IY+/QUjR/4H0RW0N4oXMLupMy0I2zVtndRo7uwQoMs
QWCF1jcd8J/HUonRKrOhPN4OKpU90E48FRAs99h+Y/t5hepH0PwO2SmuJBwDeE5mxQYIZYo64T+g
1p/NmxJb14w75u3f0EVLBrAUtc/UBD96/bjw+hjIxU5DMYP5r8BvJ8FJbxbbNRCqLrk/PETNBKMF
bPRrbt6/r8J6n3lU5DnlUQ8U603VUpD51+WQLtuFNGIErDU+PaZiqUOQWR9eq2fqZJSQ9SBJbeMf
jpaXoVM/fJlFNIWBHD/8ujfrXX9w+/qqLv05/M+VgitUsQes8O3lkgmbwEVNUPRrhzO4bTFCpaWL
jN3XcIaG301IJO7tWOdnk/qE3lD73d4/4xrvni7YsO6mjYMa/UWhDz1K/61O74i5NONmOFUBzt79
N5fI3LwPLuBhiRmKBcQyJD3ILDK/pg7eOlq7pFio30XVXs8tHLLs65K3tchKdGlof7s+ulXs0BTV
1JGKbUc2ynytdB6JIHDAaRrxpIVIHY86Ax8pZGIcrNK5WvB50++kwlX+htTKuPiiU2DV0etKgc7S
l93k0HTc77zvwIG+EPJ9ydOVZ1D2/snut+ygBTDcMEYNGHVsMkX7r//xvtG7u2lITZrpLZkBrmP5
LOG74TU97lEYpCYOMgDgq8jW1ZmLLIYoCt0eS1ZVzrqi82oErEhIpnBHBq2DPxcLAytMNf2EkLbi
NZsPkWXqNrexdnG1HkDbPLzUgY7Jof4SbuvlNS4eowZZeCN4HcDOU3UniLs6VzRRE6cEXtT6GkEH
hLfGTD6B2h23REKVXQ9G9bEuxmVsJT2iMLkXz54T54sUtktuZUrYuaHylVWzlIBCW34G+ycA/q8I
yaFoebWb37ofNMJVhLv9mWatxzlRrx2/MDqG7+O+l/lbKOlwD4gdvpOspUAO9HqwzueV5kGGy4Az
FdWfbk6D9kJC8RdRhiroHponyS2T/XOBaXJsEldZ8XqEcUhXy8+IrZqKdIlugX7g5wzE11/i/EGx
yCuYmpT8uSkle06PoUUl3jACud+YrrwpqysadWmkJu1SGdrdB7yEHhgdfGT9T7ZPT2xQ0P70scRk
mn0vfYQSG9XrKkTD9CXeFym250i0AGJWVbp2FJXZCnM2j85UKTWrBq9ekYXQwunWEDbSbN+6POZh
tSUep9L9vfsEv6TbrOH3E/hsitZhv3OolXl5OdA2eE86tF9Q5Ln6l9T9MmE3t56r7Ppd/OnEyQtz
NErMBI4sd4yEIh31j8qKJfHW7m+s2irfxUtjWd3t7O1eCWl+CFAeO61rD7HqAX2LHFDuGhe8Yvaf
OS0MRBA2MLe2F5wfpvgAtkRWVK78pxQKwIln8RIVDqrVvdTt7lmPjZ82bKbV75s+JzLK8KMhnRpW
fn4nkw+g3FlcAAiFHLUpSU2IQlBMOPVgFYHSx4DzPdMM2vG5TebcwCSlhblRXqOr+pMZY3GwZTmH
0fPBBkEBwfZNMdHrXSb3OeHNMDkOBu6Xn6djhn1PGwErjlWv7swISMpBaT0HLnMZjV1RNep192+c
vAcoiZFMPvpnVXs6vLw7fMBIGOWv3btnpXBy3/gxU4PukME3ht2GRRW+pu8CPBnh4+EzOImLHgD6
n2JaHPimfK+enSVxBJU4CUMIWF/dfUMATfvs9o/gIBuOm5aw+Dm+ZvtHNYJ/SSzDoaI4Rz+J4dCy
KkJE6Yzos2j3PXWX5Po292TEbNVqFZW9czdLvc639sr+qfyguPxaFXwED5+AE4JAvoKK19lqgCpp
4BLoPLw6vOmUF0ny4ulgsC0LH5cWlSf78B73fdtsDBhe9+/L7AMjfd+IqIkxUtbAeEYi/CQgBgYK
m6RHImoMeAyVPupTlan4zf29+lY4LGbLbn66s452US3+5r+cRNzk9lsDzH4LEvmb02PRya4Pt3mt
6eVNsdMZTcrnZaSyy9J269Sb4vvv9f5iPA3EWO3PkqR2dAgEd6Lw522k/8OqjFYhQgIUfhE2Rd8a
PTvmHS0tdnMQaKcSGlxj34egYkkerG9j3X9ZLONjjWLaY1w1lgImHpTmWqV/fT9lU2VW/iizatof
D1aP8/v8eZuD8HZg4UgeWDSmSzD6T3I6MCKBusBeeDOIOiftpx8ydvssZujg26ihk3UhvlL/IBk/
beYfeAun52+2boNKhBmA5H1F0/++JGnQwE4C2ICltWlPTLJzp0PzPQ7UuRJ1DjDuUFiZdMbwBg75
j44gPxjcwuThPMGx6OaADi04j1NGS5ByyEjkb1Sn+ndfDiMFNrwxi/f1D00yMtZcM3MKgKqbDybI
OWR9u6hRo5Rlkm2H2d8yMi6sELPkmMA3oRnpFpRgUjG8wVBp+0CyDubvtnNSIf1HvAasL6txxYb0
IktUjpDYOkfUaulSg5uKPlSpmNAlWzVQA8mcoD0ZXl8PwAbf2LmRYm1svWKS2O9EXHue3WDQ9UlJ
4Jm/0mU1RbAnQeXHavYQkMVo7Xugvd5di9XIsLQGe21GBYB2JZpHOlXarjJpxPiRde5CAkaYbbzs
q8Gy7bbL/g+r62Metx7Js5ZCWOcWmG/U2NHUfjpqYqGQnHjYmA3QYUJap0MdA/qGTYW2VVB9SQ6a
aqWEFbTTdsKvh9GsQ5uCoz4YGQotnM4poYx+xTRYIwkKUZ7sY6EqhebbuFu49xtZb7ptN+aAhQ+F
B8oDiDzSwaeQhSdsZ17fsKe2Vcy51p39o7F/iu+4B61ora7Qz3jRfVa85zC41MsbjLce/qfnZz5L
WbgL/9u4FYJIYT4pNrcnB7FJN7UmuBv4W1vpy+tW7ArV/P1elrqbV3P9AiQXZV6FCc5+lR0/LQ6t
1vW71tnJL1dEmybZpN8ZGwyMOq7MmtN+5u6rmj0z0OwDsBxW2xJUAHKrd9/7OLn+wtPvqA4XTVii
63DPBsGgxIWDOkanoYTNVo2sdBpc69KatXoqnP4EZaS7NyydlJD4ws1tn1u2r+sw0u4hknsfnVLm
47FAX09FP+wb3XBvTrRJpvi33rige5n5Ehwk66S/aLIRDGqW7rs6pTb9Srd3+mwfi0AElQINHaVB
cGNZswoWBobaqTMgkEelCoZ/Nhog5iF0BCs+o2gssiAqOkEUvn3oi+wAoPKhoNOV/uPEw5CsCuaB
hCjl6r6jcFMdyDnQ4fPLOflr/rGIvdiNgYmQfFC5NixexGKIPV/1cEhuWwrpSPDQsqcY/1dw12KT
n1/FR/wrR+PtvIjImIycMIFvmkNn+1kxy4z3hPF6SdxPZhn05/ELZ1t5yU/Uri95N/7ikMtAW8DL
V70bAR15cWpTJ79FHED+r/h5YZMKPztT6reUl+gxUVplqY3KlX7urT/w2OoxeByYwYz1M/V7YhrO
l12WY/AmXoxENJEtV8tUhWJIaIkJHdd/ZfdEyPBvOyR/Q5iPJYxb04YviKJstYCfENneDqjG8ct3
iRqVff2PpzNbUlTrtvATEYH03iq9NPbdjaGmgqKCgNg8/f+t2nHOrtxWltmoCGvNOeZoOi+/LXpI
yFvn8lYH7Y16VIov1UiT/QKawNo6sxJgT30je5eSPv8TGkvJQbDAbgyqxwGBm8AQqY6/DwepI4p4
lGp8F9s3zwymC7ZyIAY8dZQBD5zwyLZ7eD12xwumm7zNHEr2TQ6yOqR4h1UEBqzCfEBFyVgSXShG
AHehPoYZQb7uu/CF4B0FCBs8NT6eaJlHjgmIKi+QV1yATUCMInkrd0yiI4UZdWUc8Whr+55ElyKO
l2A7sGJfdjODfDRekJzQAfRQEhkuvwCNm66foSJxdtLlF71YaAXP8FJ4ZrwUlj3gbLRrbPctl9zx
/aDcT1l3TXncz/cIxtBnaIjdUPgBzSJFZRnHJg97uieySogV4BFwE3PHqkXQmdzzelIIvMnxo5BB
bk1QLyyMT9QWUQ25hiTgxu+TLcEmexdAi8xChTVui4FVNVThTz59PeBp46wD2Yfh8dd/OHdhBufo
R9VlWuWDywWljb/vEBcNGAUN2VvQnvAyudpgftyDHZV7txePoQrCdLUZNtvPFToBhiofH09U3qq4
t6J0ZfIqwaRXB7sE526c53rjPGrOMnIyWHes3GpUKaIQls/wY5bNtNq8EhVKzn1PGQ9Ge53hbKyD
b+VjAq/jKqV/xz0G1N6zAt4PaEBPKDnoWXkw0kqYlFOEoq26Dvub76g7AeycsrSYWVMtyaN8/l1C
UiOyMtvihTBivDLMsfoBBRIvkMlP6zfwfxFlBVjM0UNR4WKG1E8u8YVJBxNMPHOGVvpzPg78Fq9v
P7xLWg/JuXJ3PqZ/XovOZZLPhM0rYvw1VARaVBeXIqRZ9F30OEx4pERjZUVtMrqcGkZK0kG1Bibp
3YBKzC+45LfaHvYZV4S1rGbtDIEpIBoI0G7SJ1PjFTY+2lOf/pVUA8zCPC5dX8zzhNmVkFz3XcZM
UKUuIR5ijKR06I7tqPQOjUP9J1RFAR46kzK2xk+mkuAza9p6KYVhQ4wIWOXiRsZwBZqbAiATk7m+
wgYswv4oI/Lhs6L2KhcNFo/Mnb06+oZ6Wky79DG7puUCw/SkHsmb3V8fy+XNC7RdHgjbvmrV86xU
S39JEYtEg0cKUlPtbM4Z6BPYl0WXyW6zG9f+y72N3m4xVyeaLTT+DM5w3unYgDhXvssHyDia6ZhC
C7O5X/Be/Jizx5Ae+bpFQgLXivBT8rJID6mQRKvcrOW0C7Ox4Zq07AN2BxcgfXSZCA/m56meoWJz
Td7I3uTDtF/DUhkLMogBcDgX7xOV+I684JtT3ljFB+8tXTIbA26sCpka7R+FoGBRgmTPgFyk1Wuq
LbhP9Ms4rqfUOOwbbDdsPQAMHzHRJbnFnPf+0H+Fu9PvyLFH34Sab3T38NdlDE/8J6QmWPBZYmBu
fMNthA1g/t1/MFDE1gC/od9I2TAlCnuMyRKv513Cdvx7DF4g6TV00idJdbgrIacLiIQoh0yJ8X2w
9u/9JVHi/IRIsT3S24zwlkh2S9wKfDNpsHZrFo9Ds3nQph69hie2uZyC3upJ/VTZKk5h9iW6LdUY
nznnPv6c5dSKqKwAz1D1Adorp0+BZFGY/uGJSLxIzWlXe09OOubDH3Rxgx+Bt91K2zSbuh48jxYo
QWkbXDBMYUG1KjZCwLWhIbhx+NehqShwn0aQB0kFX8nhllErnJkDKBHrDLwAODYA3jaWO5CGuABc
RktQGnWsJkrnufow/BCSe/ZcrIjx9v0uXkmFKx8MWpHvtfPoiLEUyZJqzFXIYKicEBWDA9sRyILr
TKdfRR0D2Yx6RQzbMS59BJSaUE6EkzkUAJchD8+KJAMWSUwjoIuLjCAcl4d3aCrASzCWQDULr306
9y3OKm+Hfz+x+KZQpZTipNy51O7G/Ic5NsZIV0bRalyctFSd6NQwiOGpk1kUiZP5Rk8uFYYZlIgU
xaxPCqjmnzqpse+mIAy6uPKZYfemsri/c4xVhiEYU0K6J5BKkTLAeYMjGLf34OOZoTKX9gAAWeFU
WmB0AerOS+dQ374CbYW9+gOfCwSdiKO7cakFGXEhMnFuw6ceSFnwYbFhLPp273Cada/6ek+WnWz4
Tp/mtOwHBZFNxgjpcI36VA4K63Dhyby5Nr7XbdUtShOjbX3t9JkrmCZxhAG1cCF5z+xYgj22P/z9
2lMJWKtfepQ68D0tN29Gdc/5tUlnzaWGud1jr5IVzCWa7PCifMXN9nNQYetIXuUUc/mAkf7ox7TT
uS5LHqc/7IPlBWBl5s9uQYzdz8TAQo6Ad79Kur28NuxPyBi+wGbpwlU4uDLtHNScrDodUeOVuE8A
avtWoOI+6WI8Cvn/GRj4j2SBMdMnPadMmcliQS4l6hTbtgEuz3HrZI6K4odjFquIffHdd0QbatFp
Y5se4FJIBNH7G8JIwcLl8lxkGWFzIWYkz7cvc7HyPHfwNTJmfJgCwKihxZrit/n8hnwfxY7HxYhx
+qmY3NnY+6mU4k3tgIMOGmhvjQFYR1wfzAVBb7qwAeYzAWADBbdimy3pKEpfrUI24eDq1mZY4ydP
G4a11oN9rB01ui3jRa577y+kBAdfSzJ5aDSfi6fl/IhAaoThKOsFZi140Lzy8K2vQCl37+CaRVaR
fAmlwb1VtoG+XbX2GMHmkAE+Q90Modz/uOftXF8jfkB++6wdjNxVXOBh9KGwgfONCQxrEgs1rADu
wYivcmnILdaL7+TNpXJ1H2aMyPgm2V+drCZ1RD6HeTCJC+P3yBhYRrm1vdIOWYDjP21x+561emHc
Ekta7nrrztpW93nBYO87kW/j225idelbWX+VNZtBltEx/CZ3tNqy+R4Yn2HTd2QUabtIv6UWGweO
WLhJfmKcyHe35KUyxURTAc1Nda5P22CVwXXH9NgqKiPgTnzQcVzgG5i7YOB2xeMIMXM2pEPOj2pj
XxQ/uxJtN6HJuuOMgDHKtrqBpmPp1qbv57R7zF9iOspW1NIcVTTUSU8Z73pbSxcu3d28sLAE2W21
uLfW8dM7v5aYGeNmo7o1a88wkwesl0kx6ej6L6R/aGfjfA/r9BJSL4QiFeQevzwc0MMccINeFku0
u1ejyqv9X0L8gNP5WVBGrOtycBv9vAukOwTaA8XNRxqehcRCxFoQ9RxmhA6DRA8uWIz5hJ85xqYP
H411iuQbuFuoTUeXRbZ4u61TRNIWbMHejRnu9oE0LVyqjjhSWkzT+2LQa6DJsOD5cBEJ53gtW9HN
tuX6vYveW2w4OXY37P42OnlIrUt3qyDdAglc9pA5vmbVE97VT+jy1pRa9Jh9t4e7aRY+UnX1fEJz
GfB+Ke2fdVlrj5VCDkedyCzGF3wh23YC+s0wRurWqki3e7hKz+94lw1Hasn78d6qV+JTDwMR9RdN
yxyCezVw30kxokdrkueUuCZs0+9JMRX+8DD350xMo2J6X0pHup4KpQc6gzG06EvyCLBmGFNN1GN9
zfsNVYLet5p9QWMXTXwJreBeCGDqOiOSyjdRyqDw+jE6FbvTFUrfx+cXQhtvMAG7O+a0P20Yhfxc
CsHL3oKEhkYbSQKiiOWbicdvnUe3iLTSz5q8IeEw1P1VG85bGnjR/mF8SN1CbCQeQSyeVM9Jz8vZ
M3OhbT7cF/r0jsslJmqb8gQbMJ+BVPKOYQrjPzYyqO6fEG00yLT/ib7YRbFCS7JROVVoJ88FLxlk
FQwXqQYsWg4RTPkfOz/s//iLs2IGR+BDdMHJGiSPAVSwE9sa0h+QO3Zf+yS0dBAsHWZgHAlgc+H9
KsifKP1OxyPLoUtHxbHJPH4Yzi4OlbAOcLW+Bh82dxB3khypOXliuitsRS8O+RwUiUKHh682n/WI
bNvsF3tH6KnGHvo+VL7Q0KADz5vh/DNYof1eRZGzieCTel7fwQHHYfsRpaigiY2KsAhVblWf+VmI
8KxAOaRSbQgRsRBn4xr8j0yHAfjgwELIq8azdSj+F0WyOAK5O4elRqSMjim3IMkKliSHDuzcxIgY
dzG6GtJGEJ+W/GG9hKspfL7vsWBvIquaCAEv1DOkcB9HsFWBGF2QWCGV498d934c/IYHbKToVJmK
rtXzG1iEBeb8Wpvb/gKfntEH7POxeqwaYnmYjv0brMqwqN6gnAPRHQBTCvtHMQllI2PzIqqC/Iwe
M+F/28edrUAIqgCxnh57CUUtSz3EHYggLPtaOcSmc8RnLAISXD74kBBiy+EVRBJGJPfzORFvRH/R
iOFjQQ2HjyGgHt7RJK7A5O+JSctDFdNevqGdtSm24hM5hhaUsA53Y22hLXaFrS2uR8DQevPFKxSm
UICdJkjuLnPhf/DnlbwxFcd/l5mLHnVpl+qRtAN8/c3JsPgYZJEN3nefH8EdE9rQfx+dHr1qKjKU
Xl87XzNH5U9vDm4FnEsnDWy4E5/0OsAqxpMht0jDLkrQ7gKZHAT82PpDHBK45fPsGte7wCo9CaIn
ygNObtrJf7eahQ+NI2sTbmlLitKBSfJD3HP3+Z4fXhr5iFvcOWlpNGAiDL/ISiAt8u5y+8pcpGfk
A/ElWpn/PlgF1Lur/wj/ALOTdAe8SjbEYsS4uAeThAbasrnl4worllnNM70Z5+4Wmc8NJFM+RPwQ
rg3QrvgdjJrFI4tbAC32L5ZIbqHNtMyvgdTwtCYVqh4WGJpk7ocFrXFheWC+AfNVB0Vic8OP68Kc
WVil8SMqYPp3BEsEhqQApV+RbgFTiA/l5luKJ+XouADL+JsPxGnYHP3AB/7v4wZYY/fq2LoDz9Md
zzrWEN2BxPL/H48GySSOgjXUCtpCgDjwIVZlbmFbAvT89wHixSfMxukbd7cQXEx8zguVMFKqpVSw
WbD2AjzHuAcKBbjyP+M8dmw+EXjjsX/873+2DD7Yp/j9PNA/P89pPWfSlJB4QKmH8ej+RaMn1HOX
0nt0HhjaDzkZMVasJkI0w+b4TzoD+V+sozltjFhN30vh5fZF5ycEBjo9lMlnhS++478/d6d3sYKX
9glyHI++lJ1iit7RiREZgtC+wV1DTVWyawliH+KigPp8/zkZU2VEoQUnBHNZjrcyACgDzliStjnF
4DWq19eU9qNJiEtVRTQDXiU7ze5ZoA003dShQt8hkCgJijny4g9VBaz7RHZlF0jGDdHNhGE73KM3
Pp4MnLJZIwLB5f2HjOBEjuKbW2E5D3ahrtQVBCSqpDGypy0jCDVm6T92A4+dgt0LWfPkGRehPoLM
yJKs+hL5YTTUKS6A0NJF7ydUMIanhAQs0wOysVxC1nN+Xqi6BeNb/GlxBm5TUt7Yv6ABQh3HTZmx
tsLxFZAK00jwW2ZKQr93+2uDF/7yRO+s5SPSb291EnJpQS8WmmKwKm4LesvCwXA4bBh//Ai7Y0o+
3OKKiuCUq+nf+yVEoRLFBGeLfxCmfgfxH25U/xS+KniIOcEv+jGsZcGcw/4ZCOeWBrf0kVZpnfZH
dQozIBR8ZTwU1d+IOQMBSKyvXJCUQ5WMkyS5Gmz9KnCZHrXpU/TNzwmmlizWoFfKCV/iT47xyoBP
rtDlruvr8brmzb07yoKKxYDDj60LYNLN6eXi8/eWtnurnfKjcpIO8knFM1k+lQu8Nxe9FSlQvHNQ
9F6UOv0fhuf3bbnVVzQX2wqqZDl5xyUkSh0v6ltaYpivumq51vRZq/vETrD4Q2tjtPRDeFnGj3ZI
s0E5ovRS+KYwlN8wetAO1A4sGviuhSlaDj0b/1oCCO3LI4RnQunDUc0nrDKM3oRnE76FF7uBhJBP
uhdWPHb+W4EcEyX5abyHDmjT/4chkLB4d3i/v93hBwJ27Qcl3D70YIoHvN97eaY6zDc8yS/86F9I
V0P1iZ4TZyGPQK4ptEYwFovI4iWAF26UsRyKUFJ1BH2IfZxaWxPt2XMXPbNVcZn9ekcLzBa34j2k
3+dW9y1r/M3SHbe/ScM5Xs6y3wLSedFfZ/qmry932oYPjZGkka/rbn1Vxtt6TDfDqYdY5bWHb3i9
7mtpod4W8n31+c1YwnNcHi922wp1Lu7GyKlyvGZYESVp3wdC68GZoyExacIgXd6Hr48YLFi7hOFD
rWEwBfVnymCkMFxMiMrnieUcmz1sYeF2MQsAZud+41z+0lxKlTyGVMegYEeC0hQmOcOD8onJnYP3
WCEehBo2rvBcE4KjFpBHWGUgnA/DhahaRnVkwvtCtGaifsK3IT0Iffs8XePo40/eg9GfwJrwnsf6
Q6jdaUgGWFEK7XMsvne+Sfhvjy1G4mGy8E+MglaN75x+BlPhYHJBnCD+9o74NiCpX0VjT8gSAsZM
9GcCGe5VIXlnJLlpiqvk/rVZKcWoM2MWvJJsu0+s1EkB67yhKxw+aq9rPFrFd7e1fiE+4NAx2qfP
Pv5jdkZNAQGnboOLGte5R0aKOWWvfdPgS8kOtgA2jGdpLRcB5np0I/BxMAQuuSzhC+ctQxOPnZy3
lvbpB2XxHoAmsxV/oVfT2XgQBdgFoTTpTUCWKidVhrYQI1AGIvy2xvvAK2u8L+wZNNjYbUJW5Gmw
/eBp2nn6d8Rzg+cDkYem6HuJv6X3rUbcX/jsiWIy9bFl/PlyJv53MzE/I5nSlqhWgHRKGRcvb6oZ
S077unB4RlRI7XhmfKiwa4pK4mLTL183nENiZId8itTN69TAxl15DbLv3mRXJ0+qgXDk5Y9KnGmX
XlDtDjyrtzR70lxxCqqwSPA6hleCFqZ4JhKOsfL2QclCECHa859DDdBAIPpC5LOqpHkdflLKyc5O
Lasb7Zde2YHV8C1veZwdZ7Ac/FABQEACgPvOLq8I97Ddc8k7oVGZ8CUmroyRMGPuH5k8cRYfKe7w
LNelWKZpNNcqNGmmUTz78p8QQv+77FGLMBzCKo/6oYLxDYX0nsctE6V/gzFAM14P833GdFfGQLy1
LFlqWH1XUF9LLp8bo2rET5BzA56QLAePek7ZUUKhyffwVXQorTgsUtrgccbgpvvOYDXx4q0i1IB7
s6l2ZmrYnPM5Iy56ZhYkHCUL5lrSWDszw2K2hQoBe8uPutyhbqoSWcGpjBekfQef2iYQ6s2j62t1
jd55Dn0QRsJeGP+defr3vYnF8/GLvLx3LJL7HlpprQhVH4oNWO1iNSLHh1LmI3hXkt/aCsbg9xO9
EYqcmMgHOivCMCf/xggTGgZgIGAj/YIlp3uVRjlmtS9CsKlePSA1bOhyfYHtXFWnj/tCXFRyz9dk
siihemo3v1A9te+bHeaWPsEVT/Tz2aF9WAwLhZMm9Rqso1eIVAaWr9G4XceqiEjCx3C/zpIbkq3y
OYYEBVzQygnUZkE/6rSIVVBWvDekHXPEdE/PYHtKIfSkerdQf6ti2vYDaEJiscTqFZnXe2/tZo/L
nuNZWNhkKCEc4Gdz5DvUNsQxTSHZzb8WC+ppRsWM7QnXQqJHDUtmDLttpzu8UVdhn+Y8dAdqI4Ke
z3f1uUx1WvpOXRYMYfGkjRBnU41RlXKVQWFCc/INedc6cXrlAWgGht3SmkYBWQESNJtHhh7OaFcw
OBCoBMp/AzOu/5M07tMwxo3/XDWznWMkEvWikN3C4pHQMW2kP+nvOyWkOoX7AdQdmH/K1EjM8Wuk
F66Z5n+3zXPaJxWinL6m1z8K0G6NJNyz5vLsdZT/1KSavRegnrEoG/BVJrHlE+ywlWBGKjnQBL5O
vsk3hI+BZFyIOCmcjNKHMpP1EZHh5nOgdUyhKWRfBAjUn+8TzSe4EzQ4uJo0YK+p3g1BkXSAE0rZ
dTkFi3ls6AkLuiiR2QdZAW86nF1rSJQ27RarFOItiAttxCXG6sh2hyEFVfwdsiw24lyckGOh8GAk
sTvTDlEWVHNrywsspnUdi5k34AvSe2barE8vCzt5A5PycnRb321Ilv7XQ2XRG15mTKWGvHl441oh
iumwS0XYI32fah+ZnLr3EIs5PO7hrQjZjpdHlKmouH8IO7oUlVfCm0ZGrElQBsFULJkj49y62ZID
7bDsEkqVry+LluHzv8N32k3K7R0CwuhNepXAmOEa2Or07cHrRXn6ddnnbXPV32JnHcgLhWdB3+oP
jL8HUaGJ9idvLgumHlo1UMZgeM1Z6g/e2E1AVGBWpj0J3UzFuUS5xdAJMiTqhexAw4m79fUPsw8p
FJRPRubKmD1C8Ch+joLpIit+/wDbH54IYgQoAhYW0i/y2QTFKah+MzgLnPuwBbkqWcBRojCEp1fT
199/hAL5zCNSZnAvTwbGBiSDbx53DaRq8VawCkG9h9jVc4tXhENqdokpU4gFxrJB8PCNh8fqDEOa
R+IJKDgjPoewDDii7CffkS68GpFCPBv3jaMDREBkdzD0yK78OfJuJlRsPDjsBGFFvCOsyIFBWsBi
4vSCSaJ4EFmhh2Gvf98jg+Na5RkzPoYfIKElJQwMPwrIAAxHBVOMegyyH8EBpo+HIp9DIiAD72vw
THhG/PhzWeyRftEptlNeG7xS4wvxTl2/z3Sg5E+Y/qVxCyK1yvQlOXcJ+sxe/EYeLXdo7n7Hkk62
T4KCXS4VRuN4SnL4JAdZ2c0KlIE8kKdSYEwJTgzM9G6r4/7x7Rte59Zeg1r36WcJaSm0NlBf7NIY
VRH21A8QAXCnzNUDQXo3QqhmzhckTz1W0dvP/dviS/ODxRAOGLcYjUIsT4zkGr6icgUyNQJG90oa
VRQGng4dYRf3OPvfAH2GB13T/o215HlQQytRg354xd8JRrnfjBj8+qULcSImbpz434v7cJpRgYTL
OQDWuIbzHH3G2b7yrCl5aDPinL370nDQcQ67WA/KlYASezOSGkeYk9t5iL1kAh2DCETVvwZSWhHF
94jWN8KC2LkmrLTxAKUvcVvAZWBW88wYLMFfoYdjeQJfdP2Ym8cMszjF663LfbE38LJ+zDlFVK5y
tkh0gUCoDtM0srZx6aCvdFn/WE74GawvHcqgnt8eXuuald1rf8MaJueXjEBnB/KNZyZFoW+G7TmL
8uTFzj6XU8XWQ51qeskszCERbfDmovfvERYi6NWpR4F+q++QvK6ow1LzCFft9kcug0cfj0D6jtf7
x9fGhCkxZxpprd0TcV339W/C7IApORqTq8M6LgA5DFUBu7z6gGScFiuw7GyuHTLsv2f3vyrJcSQ+
davmZEx+qb5WPojWL01qRFmkJjAFOxQjq3zVgyexkaY1aVEHcGY5RiQBn5XtFRgQyw8g7BGRN2zp
lIwfnG+eY8RRBUbWpIzr7kOx5TM6Fyyj/baw9Y0I8u7TVA8uDHbJCTvm0AW2hm8GL6d2y1G5+i3g
sOVk5w2f8F9Yjz+Poax5mhp0OFeIkevwEe/6thXDj72PTDtzrRHUjC22uO3kfv7EFrgAXiU2j+0b
+OY8IH1U4ZqMBDzJFmqax8wU/X5QMd7lXNNiY3sFPuGOaAcAk7n5nDU9EArzzqXUcUxCBERAo/g3
v3xM2XLUZzzmGFDUA5xcZvtHQH159XCYDbVJG0HoBHiGDIg9L+AOyTZYq9Tzy6lPZBKdROEBzE3+
2V2BzbjGe4gVNC4K/Skz6d40W9wO8JzC7/rJlpq2yx4TaYh78W5+mzJTdUjsCh6r2mncJ24AWay0
NnktLj5ctaONtdSwTecx0uxqKcUw1ebEg7i53yblnNFPMaH9b0PdgIMAHGzhKMAdjDlIDez8alXR
C6vJAxKRtQG9GzI7zsGHAdOT3R8Az9utVvKY0OyVfNQTcypU3y+3ccVDFovriucFsWtUQ+Ph8QaX
BQRWY6wmvAAwpduIOZStBZ8p4W0A+CzxODNQRTBmoZKkuXSlIbNeWMNXxkM22DYyxXKrMOwXMFNz
mr9OjCJJHjzgXW1RjzK4GnWQsvatYDm9IW2e6OLpmRntk07hwTMfK5C4euS7MHNBd0kf3Ezx6Jng
h5+9HaS8TMQKu0CByFyrG5KtfDOCkkO9YxaWUvZQijTAF9hKgUtTdCJqhKJSC8AXTuKtl/yigmZO
TjFGZlT4AqRe9tfYH33BkAUuSdgvfHjkCfDoHjbbLRsgVq2dgCohplKw/9YwlVvW3rDd5qHkSqhC
ZhlVYnhxyQ6YsQKh3rB/6xozoRj/qgRXI3pqWlWGVA8f+vIcMNFjhT2oEc4Cvurvlh+mYQqjwmxB
6qQDq1EUJHf3sq/W6gMADUK3p0a/iCoBnHKvLPN5NuVkNlNK7ajXoza6ek24WxAzMqHldknBY9Cx
G99PLe6zRTnUxsxwTaYmI8RHj5WeqCYnt7T9tnYfgmRyO0ABvwylczOzRt/AcEsMOFC+/WkBPAoK
RkgunxXSYN6MKjUPBI8wuIDvAWoDIeczg1MCpVaIOsDASG6EGy9jvo8G9D+UG41Uw9M2tophM7pG
dfL28gQoRxhvjETcXY9hXZbs4s+a7JwzlEB2/As60eixfmMqPaxiKPpv3xo2Ye1KBDP8SVG+qDwQ
fLs/vilsrLXHQgTFXz/woB9Xx2aCupdgGKxHAoa0DoDsnYgyK+hGfWcXmU43AjMdl6fd5mlf4nYF
XeW+UMZt+vOpiK+psWGS8zkwwrnZvaj7I/o1KEDuF3pS+0ZAAGT8JPxO+KJigm5DTZmo8etocon1
EiPC7wMaBDZ/5FBw9TGiGL+PplOPWDO4erL44lnRm/3/1JwA+07Y7XGWcwWZKwFOypDX6E/cOm3H
hX+bU0jsr5PWbUiUgRrgGMSp43juHgxszyh2wV1F/gqwLm4eYm7GEDSApjQyp/iy+R+WAYnkNqoO
/DuQ7kD6EYgtvHjb4rUwLAsZXX4gJuKX3tqyNAiMcUFa22NMR/aPb5xvUC9zdJH7Ctbx44/JgstM
hKKLao0L6MwMhXmG6bZjRp68f3/S2kXAROeMJdc5n1+x2QzgPFy5DL5hHZc2eWtMz5xiK/lQBIHq
xbT1MwcP+8N58j3umGpixR/2t9Ipi39YBr4ZkSuO6Xez7q8XMQNAzHR+7RnmC3E8AxM4t3iLMO4R
sdjUoayIey5mqj92QJA2GMWw5EFPiC3D/BqVJfDlv+PCBU96DYX9bXMdP/cXmMNsqkyZ9pw8T19L
oDKtSe0jPC/jKAvHC5BHfquxxMeV/cpVoBwA2k5pgs5XekaOzJ9JiU9YLi1mTWAVhns5AIXi0QhT
fmpn0fCQHM2/yKGw+QmR6YBkC/KmJbJZYMoCeVBxo+7lTnjBpE1RwFJ5/hubUI6DQvCjVOTwkvm1
pGVQnuJ+gIrgSRgOZFmgWgojXjXT+Up0HAgZ+mt6MSiFFPL0vThwaBB1IIQLdzUF0LtzGWWlmodr
2JdGSzjRdSrsr47DVtvrT/ScMlwfPKfPWONNs+wnpjEa5145ZDzh6VPIogtyatlUHpxxbAjOzR7n
KG+xKxOTNQYVLAHwSypMz0eQCRHModqGKd5J6bX1OW0QVncgdDZPl1OM863GxYTkiL7HPI0mlJWZ
Vpx34GUIEhznGnMsGh3c8OkR3Oo6pWUHECKMhHsrmEmc9FC0GTyCxi2NM3b1tDxiIJeT/u3ReXFi
UB2xBiE+fp1pRlj6Xyz3FoDpofR/6Hf08f2sTNSjuYaxXInL4BcYy8uI+e01lZLLljV2BP88nz9S
+I6Y8hQRoLPf36rbamUmXckUAspQg+TEHOXr1xTIQo5R0u+glKGhJ7bAZqICUX7IJUUXXv1ZISsq
yAPoIHi62vdoGAGloKMRvYOZhImeUpja8P4LlAJPEHFQsA1EA0tvVKHqIz2dkaOglgvRGK9c9Jl8
FyxyVicLz5AB3HrETyK+C+YzK/NPHGFuMUf8R3ZHRg5vnuOjkwSS4wRJmuGQwd6VkeS/5jGjcb+I
qwwgRUwdX0OOvsDKYGbw/BDRTLMpokNxxJmgkT7E6BGwAK4Bh15cGgCI/R9Jt+TGCCI7XxGo2F1c
DeSYvQAEaCxx7qFprcXVUD7/+AZY8vShXLEAQAgb29x+h2RQ/LtwuKUpRSpA94e9EGf+kRHFcwm/
niuIeDdZ4D0QzSmFuST5DTxVrP56vEYVkxcRKFThhsLMFasX+hZ6RmCj/pE0I8LrmQufaURIguO3
Co0wjQ+/nh7jYLlVfIutaXnoBfgfxMZCDeAaVkS3wQ3gzajErT5/HqykHOVxf3wtXS3W4u+0P99t
ybk7aFP0WiMUtf2M0qKf8n7wtooISCm9n42F2DaVGDCpwfaMQYqd7U2IQPAlgHQ2u4hkkaMyf+LG
MVOO+f4zoWyz5p+QsJO4R6EffMf1lQAJEkRhKsCi/R0YaHFWooxRWShJDTVObdqL3kus/Lki/zhN
8o12viRXJjSzL21k2q4bXjRZXeqqXGT7z1j944sSM38B91iTR9SOSQedUnlY0e9w9824DZV2mJ+t
qF1BlXhCqcD/gzzCE0XEr95gGrp8LzlZWTZvf1yrwI26w8kAlsCVnG84xTiBXr0Y0I83CrGDBKWK
5Cq4IjA6UDCC22EuOzXH5YirWJvuJtqSlKMYR0wgx3L7O/RWwnJnJi/aP1AXTgymMQQqcb5wVnJi
cw/nyH+rAdDv77qAmIk1C48HMMj73H7dC2leOM4TdLsE4CARkK8rODT3RT4eaAGcoy+2EUyS5wpT
qkTf3Fe/TX1krnXWqmEv1cd0OjVJADRre3Pc918hT2O3reY6EWi3P0pQyj1Ord76EUuRtlXiLLme
3pNdRor8O8RhoA956jmFD9df6z7ctVSfPg63g8jptiAzF2E30tLn2pjdI6hKi+f64V+QUA8IY6aV
HH1TJX3ogwvYfGRwItGkP+wXOfAmS42gs0i4iljA3SRcSZQUUFm2qAEay4GzwslCWDqUaNY+Nq3B
pYKwOTDE27jDII2tDq0892sg6oykcGLgrKJmoGyFIdN5CnsggM8Paa5gKlz6QsZiTRjLTUgBiwwS
EB9BzmUKnmHgyV27uZetYGrBEZITZdqCrcPsSh4HKyLhm8amjNC5xDeaLMXl70O+Qh1ZQdJnoAH1
FEqxTITLlIjkQrfR/rWSYI5DkKkkG8obHEv6FroUcLh8AEAK/RA2GAnPyA1CbVn9XcWfDTSYP15C
vYE1wtNHxf1mDx2zhTJyZ0Fe4pHkGkuFy4YXqMLKR5v4B8Saq2yynNmC+dHY1fg5oZgiOxSGPCwQ
eExHWg5WK/Z7TrdqzhcErx6FBxueYEZgxQR5/l/eG1ocdc3iwwkOXs3ySvuU7UUgJJnprEks54yV
VZJ2emgk3sglDhCJGGLDwUSTwelvnLSF0FdSFO1Z+u9T+g/ImK9pN2Yqjrp0RJqg/8+LCwNlXswu
7OGssmGnAGMBDNa5JsFzb0Le1UUUEZBwqj8UbGyyrPLknu5B7FjyX8ndbyb3CTsl8bd0HqSZXGze
f34JJAltyZYBWIypFmMCagI2MPY4zgmGQp50fGAMxTJXux0+O2EOfHMjH+JG5za4Oef+7I2QKJLc
mjsp6wJhOwpIUw3lpPNuMVxIJqU+yW1rhoZDBWTCQjBCm7A2RjchBgI9AGGYvM4szrQV4FZHjsvN
FcyPHtnfsNa81oc5HWFfNyQ6KOJzR0/upKdDfw8B6QHbXl9kJk/nFiA3wp0DJsr+PxtK5ikx7Q+F
L7v8REF09IB6AuQMAsH0GM4Dax1fZU0j/DWDCPINP6687EZCtu/v7CNx0t6hHB7Bm7hGd34HtUXQ
4kQTAkzrZCcYqQNMqW4rTo+wOux8Y5iFSsDz9NVJFmrBiybkG9WJuTC3IlX8aaPODY+mtxEtSnnk
fYdA0iMHCCYI9PGhdkNGVE664WsCcmGzpp+OByW8O9i+m6imCWxV6TTYrD0Ying18nnQxB+Q3kEW
HXKXBXKx83veF/tyXGboLUUGxWdwgUn+5asACFFj69NfRGMGEHPx0UFCbgHxHaHcEgzAtI9lBplN
y8r/rfQwc2jSXcn7wNs1Hd17Rm+7c1AQgMSOW6cffvafGHXUAAGxtr75kPnIi7+NpL1ZD78bBAFo
BrBMYVFDCJ5hgEfcGCYHW3UFbwbZwpv4PQvfomGf84dMbzPG9QmvAOnp1LKNmR2OfroPba6jt+8Q
8Tuvj/PlfH+J7bJSBxccGrFcperEWbmBhYVMikE8UvvdQJP+laDign2JPMdqzkTNWMKuwLhuSWlD
u8LVzVlfjfsQGsXYvEaVHhrIL7bdTDqwsL4mb0+tbO30nJDBWc2gB0KpYHllx0ZYAqeaJZjhNnpU
aIDkBOLIKIhqgp/Evo7teSOoQVS6kBB2ZyY5yESZNvDCogZYldTKENx5VC7h2YWfI+iEcwFDu0L6
eTmSj9s47n8Fs5dHYK4gTnFe9yJ49DSLWKT5dCmy/ZxyNFjvteV/oAaNY9YKBSlzDEoIHJrgz7FW
cP8LstqZKrJ/JG65T8ANONAGpgVs7daV/GylBmYgAm8rO6zib2jS4OfOzXuHVfTb6ClPnGL1K+LT
QUv6STO0ToXTTMnVAjeDm6mCdWFiNKycGx6L1zMM2EkL0EWI35DxokfVg9IFRYgDkHViEtahMeNN
pte8HnGoYPsikB1AaXTH+M4SbkosUP/j6b6WGtmaJQA/kSLkza1My1tkgBuFgEHeez39+RY7/hMB
DANI6m71qlWVlZm1jpcy+ozSZ9klIqdqesZfm205CHpVT8z2ZTMSm8n+OopFu1LMtBRm49DxKYVK
X5aygWRk+w9R4lj5mVZ1N64ldETt/0vrDGn7OI7lDljTnULxVr8MSf9riWZCj+cQPZpMH7/m7Xnz
OmLZQxJxa0rhS1d086xZjMXV28c5cnhV1fyFY1mUJMA5mlUdYQBVibxxzvRiNPoLxdgo3cNs712a
fNlG+fK6Th91moA+6NsI8j9zk8tPYhh40Kxl+ycN1q6tzmi7mqvifc6o/+OBhhN2xB/7+9wASkUA
lgLJsUg8Y5P+rkd3HBPkLzvzznJmwEjxyWI63Yk1ZdSG130kIqNsvk4YQbv6lY9f+1gh9G6u6oB9
Dkjvy8F6ZjKcQWWZCAW8ngPoZEU2tucsUUWGSkBrJSKpVlJiGxtsSVJORSr5IouQ+sGA3GM7VzpW
p9GlZtB851rWw8abI1DAGJ5/5ipbui+JEEo6N8ro0di29q3p22lyLm9mGZpDqr3SefiqAUGrs3lp
tiLxasWq97fOuneZJeB3pez7abwbF1hdlFa/93l507x+POxKDBgS2OjcL5j27deVOsu4IJJ6LKMw
OvT4b/9POsIzITUtH0BTO7lY3ti54nldjuE34jdh3h4r0hMyAAmXGMR8sPY61LgXUEVMUYprTGz2
Ke3h1Sa0bAO3xoYzzlBzcNnjIiFcKawC+1FOgr9kUYadGwkXZ/VcPi3Lay5wlqmeqXVyKsFPRYj4
kvt/kl6C3dwZdVd5TsYZBgTAT2OxRuoVoCCIqx9vfqQ3ZVQvPub2Q35rf14x2Ch7WOyzKSbuzn2A
jIXrw4DOA7vFkm6nuhUAuyjUCbRxOi6x9lEzSpfuAzwgy9psWjqEUmI9YpHyui3rHN7AJmIK1LD9
k2546eT4OlO0qtnWs12LI2O8/2RHpk7zmneTLcsEBFK9M7pzyK24igrFpsQV/vwQp4brqh9EtW0Y
DfnaMU24BWczNfI8G+V/UxGfOBDDya6zV/6RKudD0xN/QHsTcpHXnr22BP3YtepxwgVcR3w4dy6b
FqMdHjxoZPH5+18NHE2V/wUkuzKW74tUWgGtAh+ceulZYJLaC7Q1lanWJM0EYMNpXIPIeptqIJk9
530OcEjCCGjyx2ysp90uvsOMZJLK6ItsBALmHLVCPdxPjca0OGVcOu9yMxHMdROWvd6DfUQc/jed
djLunXNquC9k4ACD/UU4TLPSvZRwKub4PUi2Yg+8FVUgPZZwxrZ8vWMzQ2Dnx152fylPrwP+K+Kh
KZWLzGCVKl02oV3rZV34LW9wpi5A/s8C+wtbcz29+Z4uaqgaSyghbhFno8Wxe9cjuGZCh9l57ZNt
rwlIu2Wd5ArgrYKkqJ8eftadlL6C5NlYPzX/4dlUL26BA9g+gU+EEbQTtnN6De7Zw/zrlMKKTJJw
SfVPbcBH7FzzzpsAu0oh1JtqspmYCCutda3DHMPk3RjhazVzbOcpv69C05ZfICa+lnM1d6wX5EBY
hqUN/VN3F06unpwsu+TbWV4R0b2vWSbyfzwKNaYVzO/oXEehI1F9tRhMTKnXDz9ycAWmDrmkVQJZ
AJGHSd3917ScSVQOtbVGUqZ4PhlxqBlXvpdjfeyWYvIt+bMxpQacT1TwKGnCEJweN5VTtp67viWG
MSCz5bzfV0M9zacAfYsDssn17eeqlqLa4mmMdS2Tvn2fzYGUhtVx41OJ77YZLgTCmXO1bQcF8Rsq
ifmEgYC4daqDTjj5JWeHiCYhrpe4jPi+Vtb/DvQjX2tWKLUCJWUhSudb5zYBw4kPKtaImkjFoPgg
PizUEQLYVeTjNd69OjMcg2A8QCYzKNUmwShJ7+dVOcVmeGVPfNXrq5tmbHMqjPImCfBSQwS4h9mL
+JJQpzAdeKxsP6T/gVEBaIdU5QnSZQx6rMTMdn6UC2CnoZuQCI9/3qu85qmBN/UvbnINW8FEMX/+
jNPyEDka9oD/RbnQuX5S9L3MXsk+A2JkbgO7JasPaiWICYJ3zaCx5OfZPsVKF+KZwa0m19DlC3QH
byeXOi5f5NWnikqKSQNWDZI166lYealoGeFsHd4YsRl8jDZ2ZVwmmzMevWgqDUQ9Wd7WDAennECY
qgoFYD5TPF0rITI5U0Z79csPEd1eQ4ChzHd+lrmwZWa0mgo2XEKUE+LaITiJtxZLwDPeu8l+4o2d
zRtf0GPtOLt3np/re2XBWXGUvBOwREk0HslCmlTuzIKwvfuydHcT8ut6Xv5MIgfOh7VXk5NkbQf+
WjBzixAT+nuRdlldnEvz0Un/+NpdFYacUhHMtptO+jF85T4TSRy4EgdYNZb2J4W1Gvx6V8sTpsZ3
pe0o9ZV+lJ6LhkqnEK3JBM/UIJXlon7edLaN2z16xHlTdJdKhvknH68bXTXpmpsXV3WTeOMfSC60
rW0yLaTKLAYoHnvhC0X6/FloXjtX75+RG2z7MRl2Jaq65znAL5XzLlvcM/Axmn49QEVdWUub/Led
IrS6rrX7rSWhPfT2C3NdmKvVNhAtjBoMmS+f2Q2/dASV10TyvZtW45wEnDlrznV6GB9LP81PD3y6
6WMUAHHaSUxOhXyyAXXLHn6F6Bve+vJqH7Sj8zRPX7+E9Jw4ddzUtAwWebdumYPb1h4llAmS9lCA
4eJnnu6vw5SXBfRr92xifDruRHosnHPaEuJ3z8lp3cIsZpxkLR/y9VPmm81Usp/+LHD930aXfiWl
y6VxO9GMQwjpvmLF3TvA0z6b5IPcUXpcP9n4JkE9NcMkP9MGV5Yzb7ney3H/7ZRjiIdln5jE/xl5
y8wwwMRLKWamtfqBtUl31fg7Vedo9++CalRc/HuowmNR7lLdkF4U5+M/fAQSyEHAQme2gcdnZ+Yk
DqzhILlqKh8R8Ne922MMxIH163FlI1m8bebLCAfF0HVmUWQmQuXzY97/mjaIFs1LjXc8JU0Lmslk
+iGWHqfB0BJFg2nmvf0EAItvpFt6ovJn7GJ5UeFQvryhsPK5jO9bosidQfKiwdkpM2/xE57e28dH
/SJjPo8vUX9brOVHBzM+zYGJTe5tlM1EprrowmCPI0K10UIJTrT2dtMuzkSJ9y/Qenx8Hasx7gPd
dEqvAivleX3bWITlyNp47V50t5E/666rrtW2lz6ONv3GPOJMlI91rhdap58DIUN2X94rMw5NF9+l
Oaf7gqA771BnBNtWjx7DGPRU3z4rD3GjuAGpMzct4S0+3vIhQUOy5eVgphi+mV8/z1y0q1elGzNa
Ldlj/z8AdRfvCI+qmiRzTRn+71nvOz1YtBQByQaPGvEc7cKClrBEMjRc6o8FOKSLP6z90BFWIUXX
z2PVX+wbE9miAhG8nkuM5+NHwljbVPEY3db8lCq5emoIfc29KykXwOXu+QNGMf+cNx9lGBlcvZod
7Vq4vqf39Kaigz7TD1Od3H7IPSB+5PrY3CiQlK05iTQq5X9JEmoAip0emyQJ8D7J37WB8yD1rCb5
YpwvbibX72dPanC+lgrkhu35qNBJ9ih+EgTnV6r0aDtaVgGRyDvbUe/47w5TqH2dzpPYs/XCtXo2
NrGYG730QAtDs6ACvG6aG5RP6t5UO/7n2qgdyNgO7+3ybnaCQFBeTxCDYWA8hZe1TBj+wRMgjWGk
kmnvk9EyrdN8M/piWj9p2U4WUW4ZWaOwvWVtOTBijSxyVzYbIdgLzQib+N+BCD5f3/odSfyvMDJg
uSonGqdK0uiR/v59y522zCOjke7OTdDEdhEnwrnimBpaWnOR8lUOCyaxvMtgJ8cq7XxsAN/ts0G4
VVL9tD6QFCBTXZ2CzezRCtj2of8LDCL2Wbj/qPbtYVtP+zJk1WlHXccFvdsgcal9wh0XiQ4HLilp
h05Op20nVdY/ZlmXqG1WLrEcD5aCZG7Cm6SKtXUtPzYF7uPVOhVqx7gW658xNPRZv+RiWF6PZbbO
I5nLjvviA61WpRMEIcnZKs5lOrrQIeVTDXomZKgfkoMscmIeaxmt06D5ZQXC8zp22WEZ4eGhhliY
wKauCbVFT0NtLpGi52N5i9gIX8A6UhMwyJLG4jsMeO4NmQT2TtDWGgiZ6HDJ4VGbrnhistqhT6Ay
9I0LTGOn8tgYd0beYNaYn7P/OOMHdCRU2YYMMvSmgLTTMGLcQYeGeHgFZF6Klr8Hu53sMAAMjpVO
cNFj9mDygYQ4+MTyQOZIZkp77jsp1krSso0zr9KG5b5bufT+ddNw7O5s0I/BOmyfN0Pdt/ir61ni
h45jC2zNjl/8PfGLPw8iDopJrolIQ/HtUXTh2cg1erXskUbVbRhVkvW9DppAj6x2YTJeVzE64tWP
7N80tJbvp3LxdW3R2/T0Pjp+kHg99B8q/I6yxcU1WcmalBCr6O6FNhHx+WODozTW1isUaEIUd5XV
I1fGNM3CQEz7iscmOppeld5m0TYJrr4eJE0qw8MONvfF7LQSOxLH1uyKhwGYuZh/twcqyif7yrKz
berSDHIt2tPednaVOPdMF7Vh5UPliT9XgGpsa7vus3NoPT5uJv2cO8afDfeN8K5rbreu1SsC2vxz
2cjVEG1qh17m66ULvystt7XPbWdeo2D4vv7uJbmNeedcKXR/D2UI+ELtkHgXotHRgbXp+moiCG1C
UZ+2c0U3wr/1CFdnamzio+6d1CsNV2JTerWUcuppCGFssmxcP1/DQqh+TS97f1aniP2B1aQYOVcE
g4JGN1e47hzQ0FR07asBqyxrzz31IVJvCdPLVlWYnmqonOkkavPPWy2h1wbrDKOgjrXkYP726FKG
keOjQHVgkXh1J3Ep00r6faGbdNWenf3oxAyk+Go+x/Pmovuq8y8ptFeTZ7Rh+Y3qohLKFCvT68c5
9bbYKosT75ASNVSjnXYH1ZcDwprm3vwWT8LbCu9uBz824LKz6mQGF8x6jTqsnUNnlP46dNLN3eBR
XdrFr8X7oszEZbOhOiBTrqzs00xJZ/a39aqCcDmOzW672ubaS+SjW3M1LV9jtQPPmM/Y4LXqftmP
7/f6Lfe5uUdI+oUIfpNp4hTF4SVoPcEcqo1+yP+5xF4//W+TM+eP6HLM2siZSSCqyVFiKI/irbHr
zo9RorhNN1+PnvfoUE3Pbm+5W0gNhvECx8jEsuJff73hyTAv58fiYBi6NG3Q8qf7GZJt+9mtlOP1
G/kiAbv8aGR9FHAwahvWSLDHm9/5X35so5UybVmS4NbigtQNxsAY6kC4r7cg+44pTrMV8qbtwLDO
v4de6ggLp9u7+5ssGgmoab9C81yqA6VTpyFk4VEnH8k2kOtCYgvve5Q/pd/BsEtIJFPWpU+22ZNN
v7xiiIMBMZ6byPmjUEFYoBaXtvD2Roci14NJCaJi7q2e2n7CrnQdG8LV30uEkLS/tvAdbO/h3OiA
W5weWqKyYxEuiLcWPUey7wTxdunUc8QCrXix7ZzHlog0fa5RHetmGwBshZUHy1LskoPC8402G8Oe
W7/afLYZXs715XbiaQWqtBaPpQJVTn0IwOKjCzJAviFPlp7Lml7xDs6D7vLNrAgxRsM5l6+CsEVH
2ONs3sldSpiFq9altC1vYd1LzNZ9LdvOQ793GqLpBoy+hjAJ8qQ0NTYh9U5B9J14F4XEm/xW2R+m
euRikXzH+t0w5TgQUW8He8CSRsFx8JyBsiTRv5sfOM/SmBoZ45+rV3xsIin2xvuUMWoPdnWhwOW3
jRm6Lt2KE3KgVGk1mCOSxBqnXSVhAIET6jK52m++XvloP5oCdlcV4ee+bz0msh6/e8rR7Hn74Fif
X1UKt18a20O+iBGg9KYDbCbSdWxS6yQ5umsiufkvh/IhU198L/KN5LMam8pHrfry81pmCbtn2Uxp
WYoXWgxttpvqdLzYDeH21ed2XIi61gTfTp6r7v5AaLhO1JcfbuBAkeAgvWrfUCNKVtzpI99YNue1
uU8JwuIeSsDkLJavLeKR7szpw+Ntr/+tK5uzXTbFOJyXKbv4/QBgiuGqUfL3DLb2Y29KPKB1xc2d
q6Gmi/ip1xJ6nWTRbsUcH2ZEGkmsq2vPC5+PsLXZzl4hmZA6nIbhvX2cyzePQXdqaZd6wRbgAtpW
KC4Ys4jfni3E8I477dhZBO8UR2ilHxKh776wLi9cpaiyJEThcz9QcVb0ev9eNOyoCFI8LjuARv6i
w6REblEs0I5yoWCDJQe8kqN5XplYZloNu8ijtbsGt4V5jThKGXFi73apuw4nedKpTi0Bet+aLftf
zgLZlRk5Sq9JYFJ/xDsvAwR0bjoUHlY4pdtACiPeJKpyfnvw6lZ9xYI0iIJwJ1cIW70lKidAXPpf
+sFa0lKWbuCEyWJlGpbq7gdM86gbR5sVyVxKXq1b1tKB/YR6iykzyL0rN0HU2uds1OjACEtaoQGM
Ul/RkZGhYuyei8MwOr1VbOWeJgDxQHvESoqzM2I6H65bSwLKrEYhK9SE85d1QgHArSb8ukZlaeIf
sW1qZO6uJ7dxBZY3pM3/XfqQawFQ65fXW+xd99NZrkNmRUmTw4DevvkDcBsWRSMx9CJ/qZ3fy+7O
OCn5kI0tBzgGufegD0Yxaax69zGvW6Sr4fUcLVxa6wDDKREoUlqM88dIZoSyEtNTAY4PcnCO9hKh
bxk994ysGtdDdb+tAAC4ZjOddy4suKOc3Wz3BsD42I6mvXyvwAuRlV/1jHOMCzwdLzfO3Hb9d5Qh
WgYmYvdu3M5VLNtD5UiWJVPj0zDRMjya+1imv27pw0UF05aRncVnE5LK6c8Uis28ilFjumtVJ5Wx
IQMlCI6Sp714c18aX9PuJev/LtitGlU3UyoRRImPB+kyPmIZJ/ddHUGcEdpghgJyvUFtH+bNAZKy
Q+FEHmYA92i+0WiF5qQLreS//KNt1YD7vL+XS7uwMXEEsQmHNiTQYS8D69s3wg4jMZ0n2seNsWHV
TSvWVSmXdfMrp3Kyf9PKYgdWvXBderCkNCSvum6E4WwPB5yvr7FrvCe31hRR5GRRPoEnGmurrtEY
1P2OYPGdzUoLzu18Olzc2txYTBTyTdjiamh4xKDYMs0DTFSRHWjjzF2rqu0Adm95AbgzEm1LwHLy
ntjlTKPAdDk2YpNzJwtuFDwN+pqsR7xpeMRZ9i5D7Eu0zB6iWPbzTrnDNLR7Stf2n/AOPgXeCuwh
d6M8Xp4675vJ9yh+f+0mbDNo9G3ln6oe9pvQZ93gZO84CpoC8YR0SR7J+/VW/MpXC1c3KpqIW7dk
2jHISpIxbzqvOBe6ZugkXTYN3SA03TW5h1AhIEwboRX4qtznzDVi72RB1pqY4EGcrtBuTWzkZV8Y
SW9vqUDfBPuDJM6/ac2L6qLxeBTHZkxopzUOmHgjxMJOsm+CDNN9f7IjLlkz0vY4Odtl6M491FFc
6SxhLCAkuNa/WNBLBFB7g0KeN1uugKqtoD1q9SUmp+YhSCleHdDMotxL/PJV7U2jhMkitScMqtTK
lcCRIyW3m5k9eNXi0ZMDfKGL1NZVyWG0qnvTNtEtzrqUkTgmyqk5/0wMMxJiPtWTIwWZ4RD/kJ/q
e2LDA2sLTPev3UdhorL9OX6uR4kaVu7HpsnUuPMKIid7QkUzcoPyWUz3ruXs261y/klavulhfriI
ZJDXDiL83ahHBgXMLu0Db+kKUGk6dpDLJ7brGvMPdv+5Hd2G8/EXEVCNH8Z7dvwo4wa8Z3jRpqLL
j4Su/vpWd7nlW/PZ11XDESG9I/l186RnO+ZYiiRP2na/fz4mfG1knO/TKK4LPHg1MwPNH+BJl8C5
M29rhoJ2vpL/ILX3F8cvo3h0q6/t8O8j3iq8dbN9PbO6eRetPePcRUQPO5g27lW5ZNc9/LF3r0rE
0qRb/HZhltRRF4RKWRQH/DEsRLO0RvZssdjq1fAhotvLbXshrmI6PSvJcYjcdqmG3oVWmU1ZrZFq
Aef2nZANPEKzzdbnm5AseLDzFxV3IBJuXxXhw7PxuGdCUIsDKHl12OJ6uFDLfPA728c/k2OWEVLL
UysmspaT7VR+hDGOMmI31mbtmTPZudWkSvOq9/lzAUCqavykgwojP9abESKaiQuzUW45Mrn476mn
VAuhK92SNus+WgGV2xA8ID028xDbBwMaoUfDs7w2SGPoaKUDvBa4AOh/Ut+PNdZgAJSrQec5U+gG
OGJmApQtTP+TM4CBexmDqrGQ5SdmlVDUZyq08Psd/XfFshoD4SqF8qaSKo7sudDszuvD9/NytnMa
PWuxZkys7m0+d98PNQAJZOMynPdJnLthvnwh0roZYGNNHAjCVJ5qgifbFKeuLMECRS0o68kmyywe
ddU+1Y6TF3Jj4zSZYq9HcQxEFyAzUMsP/yQdqk863cOYROdSW82SQ1aHvWO0bi0MXBjktVGaWSbH
QkvNvJpVDPYbEmo3zW+gGiR7vCEmOya0j9Kh5r5Eqh1OI4qGCmzw6ZDYTtpqRNZsyh2bzfXAArhr
PURI5AbIZKZbeD/OVqbOi4d7Rsjn2X1f+sxExog0DsprsHNuch+EUVUlQ2krmUrW6E1LtruJ5uRq
3IJAi9NIiD414XyniflHeezTRbBB1wHOfcPptzqEnRSZAsIHCZzZEk3THmrTweE7MFI6h3Ie5Zjr
hWIAmU5l38tz+U+359n+fg7yLD9r+8q+GQtSgE3rjMw735WST/Zt7LT7l+/zON1P93qrNw6oJZt1
Qsc2yrrgz0BFjvJv+d753fXw2x0wMIsqVXe8E4YCHbdwps9XubQSv2JYjl8G9n44Ibzl3uJtvo8M
IR2pJwy9Kj0axxFzZW7MWZYsRWK5geJfSDEKA2DJMDTKD/f/bk0lWh1yr7wwJPExuWi8Tc6ji1Gt
2Q9CBTNIZB5diN/uQxJOQ7CpX+rK4W0tOfOpEfLhi7hwqT8BcsF3hHbpWgm/N5/D3xyDY7OmeCt3
qWVntim/Oc67+cailD40wwTYtB6TSrZp8fnZK+TMq4sJb7swV2jTy9JvnAOd6FGPXRuK3JA/h8jB
DNCwQ/8JWKRSJNhoVO24aHez5yx9bUmw/7ilwo/lp5lzq+bnfUriZxMuvx08K7mIw8IJ+0J4IU0r
/BCTUuD0VZFcH0TUNmY7Ai1YHGqzqmd6maDBCwTcP05OyOfgMvQbofEBllFdhrSuPq+cujCd8X4m
jJDVouDOUXxkyHeY6aWlPG+Nu0rQQH0tv75StfmA+bD73DDAf9sGA2fb1lp2sCrrJf5b47O5qNmP
L5N/zMriMLWsgz9bsfatgYS8GLi5O/d6qnqroPXx0N5rMbIDslkMr3sDTZWnax7Pz1Btzj9XcLFd
Mcono8KxcuMcHhp8AGaVZTC7Ctn04nvdZI09/ANcgoQNjLvUYUV6wYq7rQy/obg7qOvpk7x36qxH
/e6t3g7E9NXHqc7xHyEB6V6Dmo+H4UsFRjzXNzZ4RreQZldizduqOGJhS2HZvNYOnyMAN/ZW+dzJ
vV3H98GzYR76tfh1caF5J7U5Tpre+yuguYWz3Tmx2gWVkYSkg4rJQbymkqbmwuyVW+TLK7rIPl+q
kgrvZ12TI0mPlp3lV2KEG9t4miSOWrWEdfLE3wxRW9WUy+K7ap4BRQWse+wf8eVi3fu28Wjdhg9d
jZ5hXPVzVd5Wfnz5uwoRy/qfdOdkk1510jKFBDCovKjFIySQMiVprthzKLjgl7t2asgrTyWEAa2o
V+0+sindftKzFYzog88IPvgNRwdBkksYpiecx2EZPXiBDync9ppw40c9ZWQj47tIeQfLCgCjhBZa
yUBFMMuO9pMpXjrArnxx4e+TRXVni8xmkOxTxXvwkkhXn2M5SZeoQFs5aKFLWgA/WnzQNyzicbLv
9i1hOqNKy+zArS3N6+ajFSpCizZVdsPHK+PFOzY7jA6gb9HY2RNDvZNvVJVnEXiz5auaiWJdgMAw
2/8S0Ftp6VC4c9pQ0irHHgS0+mu87b3+Pe1KpsEM/t2j6bVkUHmaTFHnTgN9pMhn2+4yLYrfduNm
KgzaRoGVNTa6GMIN3+Vnbsz5gZHG81/4hdXz+joOfJutz+s5TM/q6lUiXWn3jvVDNVFZvx2jQwcV
5dY+1rfRdEJ8ODyN0z+H3/WIidzbZcMFXXU18xZrWHpvIravT91WnAplU6GYPjXSwrgMufyQu6wq
+VQnR8QnwX1bt6c9DkwPbs6l+Wdg1ZsOTWGhVNYnK4Vfr9FG0wxWgtPxMSkbY5m6jGg+YoMUMkT7
GpDSZ3tZo3oKAuNFT7ftUNfLsyiP480H/H5dC8ZHhPnzSg9PHIO9fKixuB8mh4mmgR2GXdsnlIBu
XlsVUzTaqMIXsn+QJJ5nR1Ow66cJn6lJclhoc67uXTHAWvfuSdr7eX1b/UPz4jyerU2/zmg1jUN/
KbkrnjHjaJR6RytuMH9fnYtvD+K2Q1+Hv3NrgFo4c3bXbB9ONRMPG/Nc3dWMR+eP5B3PcJ3qyDxw
LpcG8Qzn7csX4fLogJBJ9XEuvQ6VQn64HZn/SJugeGGbl+6aH796iw3+BhMlJqscO+J9W+ax6q5k
sst+4dlikD9xsZ/3esIUgTPuYqI5bzCRZhr3mAR77FW0uYQaN8HQoesGW8xbfuyb/JzBoV7z6tjg
hb3oGhv8eXPFyBV43+i+qiaOXPEuJ2zc4Znh2mTduC8agqdyMX6IJKGr7rW6ezMoe9/IsIPp5jMd
ZXOwEmQ7rYwV0hsJxI6+Bx0upUTTxM194yihUwOnj2D6P9PBsg66qZponlcmyammP137DXfYT2Pp
s6VQNxv6qA75+90tS6ZK4KNFkmkuvgMQ83n4cZMseCjYMvOq5NV3XBdF406uBvgyTGCuIW1zUdBv
ebvGdSULETQPLGigD74vC3HUl2zFCfD1u39eq+mRqgCmvjiqvpmppvB+MerJqXPGzNUyauuPg3FD
+f+eJFMDmgdwcOw3fMJ8mx9DxFFI/gB6FgyXjNQVImd6y/193/nDxuOzY0rZWNkRGgdBnO1HCrts
3nq3en7M8EzncRkEEhvU2hpQ3pAi4NsSy/ZnB4EIwBt+JrpYS8Gcny3e58FvWaLyefqB7mfGHnD5
wfsOJ1/mkPeQx8hy/ksqpBohs/jDrHLoliyQU2F2HC/WeZQ9R9B4BxwOxQJKGjmlJBeBlXAf09/T
n9kYtD++r67lmIaPlFfGfFssUG5vxotbYZAem0qJRTr4JAN8rPSbndFuM4JYQt9O7elprKrCRQLc
qz+wYdI2i3geof3YtQ1rEqiI5vvq6cyfvb+CjW2lw4ePvB4PCV6sDfp4MN9fVBKvyJ86FNk91B7Y
aDgNQzj12mLeMS42X8PG4Shmrt15DIYAIuohOKMcH4BjBjAi9/JUAr4nSqY//pAsb0qcdyKglisJ
95CAPhCAIdng/DWeBbPFGtsBnGfowoWey38Iq/5APlAfiLdOQzTGfapxnnauAU7XyNNdIDBrOHAO
bHqqOzkh7LYAv+xkCtXUuQbHUA2u2culwhX4ayEwOIH62avIH+VjPpQhq2FwuZaCJCId1SHYdNkx
umw9JagMU34ykd7kILAgO9q94ZJA8fVFSURQYlqAV7xTkuPtcZxIjcPf/Y01xq/BOPUIYCLSQfWR
QETHvGOh83wzw8hCZgtpl3k0E+/CMy5poi1vhucyCcNhCCpNsyIBkIbNJyTtmyj0PJhXSQCw/vI1
Lxp8flgNnWv+Ot+/5hC87fZIgmMHh1MbsKx3fkbe53kNPKozX0Yrj4/v6Y+9fuh2cO6Awg1xcpPF
xzov985ZWPpL4a5/9w4s2nSoZdkJS42QOFfn8ufBEe0C3fW/TBtyj1OLh9D5ax6t18hkDa/phjBu
2QP2ZyfsfwY3Zypattr9L8VE/ZkKnR8Hnyrc1UQmNVEGqbZO5dARX5nTo27WdOcjVkVp1MBfd0D2
nNFW09Gmh4IKpU1FBI3P1Ifr7ArPb/AkfbmBOzTmomPUbP3oZosKaTzI14U/j1Xbm80n7tZxfJ5p
ISXFZEJFBfm5Pn/oSJ3BfgNPbDEezgzc2cBDrcX09n23DgpeR33OwTdQbNyM2DYXVtkq5NQwkf1O
mhkZ3vjnq+vmhbHzwlJIWpCHTk42m4zXIe33RBu6kGox5HX9rNDnZAMDLmxlQHwlYPImR+gALmc5
UyJodvf/jB3Qfp+eolTX+aTydV5LqwyKgJTQlfOz7AG/oTsfBK1nzozFx9vr0QxUoYXxq7IBwl+2
TLvs9wKAf5lX8/21cRjr2bQ/16iKQatI6sZZ1mHj8/iR9w+M7P0w7appIF+i5bkSW44SwW0CHVrP
/5gaesXruJ18seIcsx9xlQ+uOzkwz7pYL3dhd1jHJ4VuHPL1TDfDnEjz/Iywfyu2h9QaSOvZARJl
Kv+14oRwHTyujfT2DTslF++gVwWmKSMRwrUekTYvUU2Yv1C1BcYHQkcu/WvlW76boUagG4FFAGaG
10Xriyeq2b6Llu3n+8nqEllECwOB/MnArEDGUaNGjzDQ1kHSy2h9wBEAlHAdb1pkuj23oKjBCz9Q
X5mkdx9Nnvi5zvnjdijphGe79wJLONry4oWTjWq9KwYVJYGHfTnkTHS7jAbb+3ZmAOYEFhvyQjx1
an75Hs8KwhhHOK7bczeraPkogvOygfdqSs523TxXOb0kDu7nypOvb3QdHVM6xM1EcmDDXbzb9TDu
sjOxVh3zMqzYNI8avMOWbSQSRUyYTDaP0jNbvSVl0zsh/49XvessEOPcmgferHqUtm1Ws3qGKHpX
g47W5U23qj7/p1Pd0+QZJmebepb1TsNttPsJJ7X993jT2DrUKQmEV9z40MMexTDH2rT8ku74TF2b
eXulgjxx9WPSz+fiYGqavP2Rj+bPavYjfymh7017tLGbbhIsRFb69ZgEPocYSy7yB0xlP1L987di
yRNEma9HLdUxJKud7+YLxaf2gJjcitcL7VfnoFwH2ncLg0WEgwxsrpqqlXt+Zj4Tn2g3tWm0zbWS
5F4XyhY4lR1acde7g7h5BQ1WvvDRWEax19fcSWYvMudAGf9InUqKt9zIkFJJKTsjI0LhTHovZbDz
ecbTYJZ5V2PZOwo8lYlEGfEPbkw3EONBxP+++fyzvikVGuaiNzV3GpnGqrNnHLdH7nqUJpNqrwdu
MfvKTWA0064bzfvyzgurr3t0ivGi+NmcdcxMt5KZJXbkbCi/krAMLL901KVZl/1PK0ai9h6L6Ywk
/6VoMA0EiRZzgMsRcmbi1KLOVrmQa99ffySnsQoTK7sMHbl/obcdqoePxbLqLkrm0SL8H1jMGx1s
82T4HhAe6FlwJnoR4mL+jS9Dru0zSt2t89mfZVbQHHeMnotbQ32q8kfpGdsjccrI6Q69+EzyFD9b
Kz/Ajm1tnofcnD1m5iGaNfMmahiECYkgOZOnBvAYSl3bvSw47dGHLqeSa5YPipbSKqUXh4fFE83w
tdyiJEvLN7xmIe+ZpoDVquVx7lgI94oz1cYNMI+VvUL2QRfXSNH4L30CmoyYqCEaCyLjRJDcAa+N
bUoGaUoK1dbDd8dueMSht/hIRbI8jDPgu/Kyloqg+/PIyhKmAB2ZMPAw+D4GqlFItOLZSIKrMYuy
zjGiI+GxMh2WRG9ZAyuTZ4DFBDa8zpoSPxUl5RF6VjCxoJHW+74FjPkyHfkRhGLhl+EPwmcqspe+
SjgK/GzCCbJW8UPHouydBdA9+7Md8OL8T0mzrIUOEuENOE/qJq/wsv89lE/YmNTJ8zHKLqNv+JN3
vfu/H8glwMgBIMcfur5zNqnE1iMHnSh/Pv7OTjP4OPD+eEl4fPgD1BBbmoFt14ZkOzyt1nZan+1u
4z4P/cJIVHjcaYiV7ZGePJloSyKYnNqMBXvsIi4v2UiySdDmlOZNZnYGkciuAlNtM7TpB3LcdKd3
4eIgrYS0yPK64WhEXvZyqfDazVddeq8FJvGmy3OebsNXhne79u8MA2V9aF4OhvVEGvHARja445B4
cmVdYt9gGmrH6wuf2r5mAUK4eMQXR9a+VyiwvODNEWu54wRLbPdVWOU8jCYPqbf8OhaMGP8a2aIx
zk4q2NSc4sEde7EAIncuPPslTkNZsytk8k7HRNG1iUxcRk1nDImwI020Ly1HKg8lddb/o7FiwIE7
yDN3Af3eWkQDOwAb7APGUAjSi4pECuAT68rJM2eI404INEiFJi2wIBI7fN+GdqD9tCdtCdSBxfX9
orq952wgQLHCKl56IOOcE/ykr8UFlPSURkJI2kavl2LBm3zI185PptiB0LU6g+vdGa+VdPQe6+dN
vn3cE7Dt9GBvTJdWN9EQEdodbA895xthroEeiHVn5ME78jCNixTeV0+jK+Krj9CXt0ie0X/fBHwL
fRYJ/Rk8RpJ/X32TzunhoPInf2Wx3hQf1qJ8cFlacFORgpsGp8+TZ8gQvvp+bk3oRPNTw1uW5DGi
qKR/VQo+NHICavm0Ziqe1Ych4OEtZMIo7f/7xiN9xL7drP6Wzcn/f/VUUjE343/fzNGi8Cr+PjLv
60TbGdg9fEj6nYehn05OK/o487+4eCNuCnnhfPRofE3/2sxZWA3v46OZYw6eh/Kv407/HklqZTOY
UYtyRpfkOIOb2vPDKRe+l6mPU6zNdfLbQag1vKYzSv5yhCl8OyL1zH9HEv/lpZD79oVZS5RuHGf2
cvq+40yZcdTKclnxwTD0C0xs/cw3OEc1ksEFRV+Ff2ny0HM+f4exn62G3udQe7nwf2aojlOhPszY
PiWr3oRTwfw0Du9n78xmuBnKZ5Vn3EL8RTiJcAreOil88tcd4iq4VeK/vvz3gX7tTucx7atjYPMU
t9n8Jn9z749CNVyI48zTFb69YdRQLqQM+78nmg9MSuWS9H2cuQMK3146GFA7UCcWLuLfK3pE+tcX
Cb6XOJzr6h7f/Pch9fThis7j3dh38pcE4TqWFm+G8d/Cd/zX/ZigvPj7+D+izqxLVaZZwr/ItUQc
8JYZcZ71xqVtN86zIv767wl89zmb1t2DYlFUZWVmRUbUPoCxXe67SfnkUbquJPtJ/dXw9PlA7gGd
W6InMOgqCKVQjOfvaCJG9nnwJRkoFhA2EoBzk2vf0C+oIOWszgCT8rlQMgK+sVD6YCLmrBe8kXIV
nukuzkALkbunRxhocKYtljsMAb+vknchAZx/EFQx50PjKJIgEdnm44L60RpXpe5l6HAviI52BEh5
mMT3TA0mhaKmZ4MJTBSoyYwzkN8kPoCP53ttd7LpRpYC5Ax+df6ph2GZIFzxDF+KLLhKdm64J+AC
8y8ASf/3Vahr9n9tAHEOExUaXJ45naYLJZYwGSO/wqVAfk6f5ZVy3xfwzPAgpvpovPLyFp91ithB
htWG2IVnYq37mAEGZBzKGmDUzNPUpWoWJBRQcCb5okNP8ZY9KC1qa/OvDHJdcqBc3calIo8v7jPP
ixNGF0QaxggiJgJF6J87RPRZqXe9/ZAUuGzZLBmAwuAMcA7DFZVbNp754rOJ7hXK3sfq+yw/yEOA
ZDKmFOT8PeE4gziuDObx0aTV8Kip6WVqySFIpCGQ9updtRrZBOc6vsLtu19ueZg/oCDf3HvUwDDC
vGZTcg14IzrEiqCawM0jEEPFfz/F5YFABnroGsSn60oXjp7uZnRwjNk1NLubltm9TsyZ0f1AUwRX
3c4xusCsCk0LN8MBK8IPJulH5xmKUeSOi2X6ePJB0iLpy+Yy25zXVxQZp1C0f7/7s1+asVhdd3A+
kuKHfIn9LcOxKHCjXISiy/XtCZsFVR2b9KdiBpW3ZxnN975RskYoXVKytH/Hm8VgcYZ51BrcXSTw
ANC57I2+FtSIeQsyQDMCQTNji/RIkdYCHIBjXpyUwnTQD592IfPeSwqNUfaKrmSK/CywWowXHAoS
FuG9zdCunrsJtqhXWFPKunevt8C6w6iCbkBrDx/38Pyh8otizc5hksAE8Gf5ODX+zUJ0uTY+hLce
HsDRJKTying9uBGNe5Ocu/Wzn9Eu73WISs03U73/GpenW+cNV+ar8QCB4leblAluKTmu9kjHIkBX
I2+OfGuNXbEdiBBEWmkHxVan5efQMs8uwJGFu31FyFaW1pV9C4IPJM9IQu/ITdqVi3em/J6NM4Ay
doWEHdysIPjtdrF5b9b+6v3Egx6TGq/PBKQ2/FfmaAOw1YYe6L1imyPbtQ/nkJw8yfojYTVFrWek
lK5uaXj4gxaF/UgTT7RpDXcGCXniZnebNO4lv2b51sm5mtTYuztjVDiGIA5qdUDTHmggKii3ox0W
vLePMvb8a2EB3ndQ+dA3TC3ga+wO1+y0WyNb+PReT9KwSNhW1+DcAjbXE2/xQNctQRu1DILr/gop
xyS0qxS9hKHzVxxsUTF7+0gSNz9BCpzL3R+cytzsAWaHgC51K8UAx4ZiIryR+FMRMKhAZg2YbljX
PqTJ2GZf5QelxNB6uPe9l0L7tnkWHIEj6/Y8I/Ygpdys2yRetU92QYzk6Q2HnbM9BTzKLwE75wfo
GAf1oCM5NMBRaIKeHgF8v/NzpxebaXwHIXuoL4/n7uEWpkDoxuuaixYPxDzsULs3CDI20PZU51QR
NCpsMkOCQrEYqPyY0mIbov4mFXGkO3bRjrkHO9+jTu0i//nVeZXkc7822GVttrwTbND8BEoP9Nf9
D1I1aP20aw1JBluBMFNTHm3f6/7iGJezhnGmhtdO7TVf4/GnA/usvbfH6/W6tz67L1j0O0fIBZbF
V/Nqz9UP5uD2k2XhoU4ZeG/d+8PrghC8sTSdRua2N/ZfyDgUDvVecPd+kWgMlvtSUITSuCy6Cxc5
cMdytpMboaJXcdfXMIb7Pvvmed4dgC4OjUn8g7MmnWVX4DGqQHitN8Jj3Da7hkNNKbuhVc+MDgV4
K6+hQXbFM7qlNjqhoInOvKPqVT0g8IHl6dgFJiEmnwXCIRQnpmmPCccH0tmr8IlUuttQNCJ5VYl0
WwCJOAV//HR0n+KQCl8bYZkdLKKWtg7MbvbwCkO8zkp0Zccc4hA4vt6wWGVTY9vV5y14gNf2nuHf
rnWAzbuK2CIcKk4tAqJSmd0ntdl9tWhXoczoQopOEahEyeE2L7h1WKV5uf57Tg6jNExXaQibc1R3
d61dC+GHltVeP2FWwrfznk6vhy7OYD2eIoOzmqM+AJoDyZtq06Q4BLcfW8DPZafHbj1zfgYfegxX
RVin489efPopzovzm39xUWcO2Ab3TTuW2s7THp8z993Rn1BdtR++hlsKR+ZiVLGnU42np5fBWv1i
canQSZsoGVdbmyg/2FCMssYGZwOZcYsS50YpsOaL+Xb8mlL2gxMTIELAWXqj5c4eDAa9k/PHY91b
8FgzIOOK3WKiaaoZvqruDJ8a4i5DH04p6iS77+ZcMKy7h440J5MeChIeoIpgNSwevWrvaPFD0gZm
1KRa4NI0fg6R+XMen8fABAAQbdsUQAQmnDeniGUepxIBNjCQiebDFBswB1hO4msDSpQHtpUK5vUj
3KKVzoampQpMVizWpu83bHliSPliw9gqCGIOJgctaL4QqQCzB8EzQMqUymg3ysWEOsPOUES3ew8H
fnIPyNODH2EXELpbqsBJuCNEtEXhqDOfS91t359DRc3PG6djYH/uDsDIVRHgBkF9p+R0YAACY8Db
9EbeKeHNIe8GSQZg+2zzzRwlsQ5/BByyOrEFCSE0KmfZCMxAsNqSFZPEGczvAAQoVQDE8AIkI4E5
GAp4nNyjt0KJs+rQCHIxhuvThEjqSTASq8F0gcdPSq1xGTyOXoeMA2UsaruPJpMayZP+RiPuXM98
NcfCqHVkBDgI4jkoGgu2eqXYylcr/frNFjpXR+d8z64L5LRtDQkM8zQ+2i3ZZh289U1H/HKCoU4L
oIyn1YpPoTnzVadDVyId0iiQwKGHGU5zVKWmNGOlRnIRej8mXy8EvEjeh5fwfn4GXIEuGzEdkWf+
CwSjQELlLSfyB6SpK+AkK0BYXKMuQrlfQDo0TY9Vifu2+tCSVtHh6mVmKZWHjlZHqVHjJx1k1wHP
CrGfAO55zu+9q8o+S8uP6UJyV5vAY0RE7L15ZhvYecS6DYYddcoOl6JUETKdwDGL3nxBrgMECIhi
nU2dpLvS0f2LuNwzmACyoN3uwW57hWBZbxRdxJadYhPGj+6jvQkXdsPwnhE1vG57OaNem1OrRxgO
urqN8xowLPMbCx7NpQfgV4fWkmeNnEfn6NXRVDCB716li8eN3MFbJIHAewuO6GeLk317Tjf7V0go
yQESxzk/v2X39+fi/XQBPXEsXEDg6BAfVltAC2Z/z+9+Dnaz2Zyh7UUTbZDFNjlG+xqBUXQP/cw1
HAcek4D4NYJOwQE755BbtK/u3d2Nc2C9D03cH/povWIHRnXIrmteAp5dHwQoD84pWM6glD7499Fp
cOzxP6MUBhCuCtgAvNVFxoNQhDrMqXi/bk1zKgK4F4ANK9Aoh30jnw2slowFXHks6PjiMnp16Gfd
/VOEBozDdzBrAXzCXBGaw6t34PdVFIG3bQI8fZFIAjLPHNXBdNSsuDOIVUCFJaSaB1isR+IQWHLN
z2fAFFG1vz90Fw8eFPfuCOwtx66h50ND/IIXZweN9d7fsMpT5euwPjn1aJ1TE7L+sAIdbRrMjGHz
B9tSZ6jB8h7oO1lt+NOYMJtu0ocYaXhd3lReC4n7pqtWntscNlNOL2YLxp62wNbW+A8SA5cfpsgm
iJ+QXDkCCHDRgUYT9hWmZh5wx9jxwRzfD4NaRyK/uPeEOhBAcbx9+Tus7bQA7YVlGXkSaJ6D1BlP
EbphPjHWO8NvN+8ivfjB+iffTF7KG1eIInEwc2xqQ77jEY3VBydCwl6VBPI7AbV2vLYm3clk8nRB
UndTd9F5eZChc5R8lk3vBWv6G8e/1vpvkDUu3rtXQ6xgMmme7C6sK4xr9g3sCcyEE/34CfQsQQ79
/0MSiuOHqXjzfqjPgLGQZIDzww6J/YM0z8VeLhsbTM1sf3KyQZ04PUypUWoYrTecjbhaMTgkgz1b
12LvYsIuto9+BlitE/i21NXzom8x6VnHPz7Op1PtbUiG2W9Ysa9xtYz+SbWNblXn0tp5UFR4cLN4
RAFQGz48uF2YKXcIDVEIknBHn72Y0SPWIQEvPPnRPrCwSF97pxFR3rnNl/dxZgW2fhYue+/uf1f5
U6Y1cFy7Txp7ZLZSxOI9HJRACLmOMKkDTWNAsgPG84XBWSJY06PowsTVNZ3CXxHMnmb9iCEszzSs
u2gX+OV2za3hR+q53qzAirnGyb1QojyN2PnZOt0uoNomGMTo99dy+30MvpZWGU6TPLtsZMkR1lVT
SnKp8qblpGeg887+2VcN4wV83iH3+fRZ8kTLmft4tbZsAXGG1P8QP1vNGyFHI7W3XJDmGXKGSxTk
MVCWDW0sDxFIYugms4Y9ao8oxPZKk13eBeoKvUsmjfBu9nHakjFs/FG6Fydugvv47Z29SzoJtNel
bTqAGtqy4EW34lCY7preq3f1q+H38XAOnl7J6xyoztyqjQ+P5xfTQq5JxxaWP3Tt8UoPuJ7P+GsF
Eje1D1gDWQHiKl6xmcPzRm/XXWUK5H0fJ/LDF8Dhtz6hM6NHWMYKH0Yga9/QNNg0sjANd94NXiXW
2WoLsR63zObNxqaQ5QBv/wAqU2NagPx2Yx/IWsDM5JDKzI16xhDWgKGGxtHQOTf1uEP0ZZ+bZO7h
PsTac0Ydr6AclsG+LVYybBAuuKDNFaKED5BUDU6/aZRCEu/cGI22m3NqVGM2RO2R+hucmQPpJMPt
u6jo7VQ0cCTuH6IQDAUM6Wg0ai8Np93WJ/RKkwy3trGzl1o0N2EZWs92e9Z8eM0Z/5bLEUZ3ye3n
a8bOrzerBxr2mtZLw1s+2rx70OCU6JKfPHK/NKAQqBnQjzq4nU01jfZt7J03YsHjqtmyYhhpYZuc
bLhD+RHjMmuPRo2NPfjb+mmYN5VWjnrrvzW1CMEuoCiclE9vyrrU6WBQvu4jDk/ujOGWYYtbVoBf
VcIZ4deSDNY69cKSyvrncztgIbg1tXDJkCBvgeMPkF7xJyRWzBigrURbFHrYzMao5hJkEOz9NTCe
NleKBvB3nSm4f2l8aqX8SCioWKDYH7M+TNGTyBeaaTyN43FsOXjpmRNPe+Hf1u1piboOXqNSWCWP
8rbLRPgsZYwkIjhqz6iIYfcDAo55tkpXhRmPbjJIBnWeD0RWd+ZWazfajPTYjJKUpDMSxYs9sjvV
U3iszCklpIp3p4xYDQXxcgDF+TO+x4fgBS8zld4sj8RrEEMxTGPa9DfoJW7YI5YlYOsRWOWJAy1e
rTldjbMuR/0Vy8tMvF9cVeC0QR+eHLwe3MlGXpbcRd49jz82+Du1PiglEnDy1H5/D6vfl/0rNymA
GGf0mBwQkRtBIe7c+3dKoVds6LE5CqsVayp1ZA7r7fSGsqoWUd1MSUfr0FZfAd5pnHSKY0CKU6e2
xHC1Vb+Gu0hWpJg7NArDFkS07L1iHk3qvqU2/Wxrq/bNKr3opWTntSfwHBu+XsvizHeQn+IIsQGr
yhw5oLwb2i8fUtVQYTi0pzRQjVTKRYcMr4zuSo7MHeVr5UYfzVszld/D3qW8DZ2AIm5KlTmNL2+W
pAAHmzQ08js6ueSMhb/3JLjF9H/d+9y7x2vGPz8SfOHto3UPP/A38Ph+Kpgkd4dj/YnBrrqKVSho
YgP4A2fyR6CrG9VguvCMNCtudr+Knq+6Ae3caBFcIj1Dfr00wB5QQPC3COo/JHnJDQvX9qFTPuiX
6X+9hyIseUO6TS+XwtZpNVCQrSP15tVGChqqSnSQwomixK7hs1Gl/lTPpahVwAvD3CMA0tzE1+Fi
86+7h268zbKXkgEgf8IMrIf8SXNV91UfrWrf3Hkk7mW7nGtUN/5zxQle7JXiEMXeq9WKKnTkuO4O
IdSKWKjo8R8h3Y4AEMQ4fr26Ueul7kaB6mp8UjpZYryKULTo4xfkr5MqNh2bxw7oF44/VI9A886K
qyiT2IDQ74D7emeUgn3g+cPwkQC3aD4FDPz6yLrXGkAgxrggrdnfz9ZAogKOHi7/AZrOoe7q5NRD
9H2zRp+Z8NakPFMBnfqewi5O8HGBwORT49u/cmI16GJycj334JAWkkFqZc7UHce9nfOXuL3e13mX
10pQR+Q9HBKR1mx9S+SZB7O63oi4tN8NPFBMrQPFXFAB8QxtI3wPBSJLTQ6V77BjT99qlCM1EKD3
Ba8ZQ0kzKyMVr9kEJwlV2XxbFBUP1TJsvwovqXlnggYocOh+Ai3Ih2mdv11wxDWddOAykwjHe9ZY
1YTWZeu+kb+g39Qh9CqjlNI2Rio0WtgJ038u4cbAl7/A14DOYr43nDeCXmLvIaPgvuid+xQOADeA
bYj+rPG9DJHsCNsWGqwarvKmKp07mSQ9HnTy19DoheWGIocKQ/INElW/Zy4r0/O1EHV7+nV1yJ95
OxbvPSsyneCeRgV3wML8z0uBHSFPqtaaMXaYxOX6QMKo6Fya3yhBvq9Ciyxv3PwboDHQybFgo3Ww
xYTAkEY1Q14DK/M6Qyie+U5hNHH8cKV49U3sTd4mgIUWT07RJSTkUIdrXZ8t7KWWcRb8yQS3nvVa
UCO5f0+88UmQdlmy5PrvWQQg2voG42+7SsYfcU1C0HoefiIEClnFIg/51aij0+//FphVsFrAY6Gl
QW04O5yErZp8oqm2mVAb+/a1cCTAXMbkt60wB4u20aVegSvUvNWMPLgCsus7YGIQY4IgD+Ek5UF/
cOkrrprqnGgYrUivkOQB8Q+1sKykDirqm9/v7g4edYc0CEyfgcyorDQVZoSi8PAyKJQ1UO7gm2HK
kyL/rD9UW0wEYtY8PUWWaDrP/RSSFhoE31QP1mdljQElcY439oPSQjJYEEGQYPkeRapgP1iH78TG
jBMM//tZ1qQGfoaiR45bF4ZMT3MQE9g+9+GP5WdANU0l2V6RDIPmpBJOUDMzAHKL+DU2+kGNIoyV
T0QtYm77KGrGdspnqsgMMwZrER7BWHECRaI23g17nxx6f27OBgpeZZ+1AqJeJbPHB4Pb4SRj3osx
x63S5GH68Do9WtxQORR9qvmIFL8JEmWFdPM7w1XWqqGgAXsK59SDl2usKOGDwxhgcSt+njASboz0
2MntdJQPY0XBE8R1GJOVzRdmPMQ8MzbHB/S/01ELxmqlsXHlnMpAEVcF/aE/XK14GctNfCayYrge
BgxB7zLIV91+cHeDoM9o4sefAPZYPFb2tO2A+/u1PlVst9R3yw2Yq3BCUWonWZVnusLO0ZY9oJXq
wjnri2beihXw5Ssn/fVT+cu8M+dtrFHk47gvpTydeGDRUpoSDGA/CILmBMe8i9K7VhKlB785wRUZ
02Hnu27JMYMvnpxq3SZR0TFc3GTdcTWAjpKLOp235gat2PjDofpdI179ktg/uHjDK+K9mhffpODw
4JNeTOw6sSg3QndLt5Ak6nemdmQjYY3CddOywoXqvqw0zLSaMdCUjCeZSR9j3OKqF/Oa/O4CVmXu
ftSOeQxqFJordQjTp0Nnr4YHt9PqLbye4riYRI7csDHCBFPA1ORB+IEqEMbnOJ6Szcf3fNvd7tXt
lt2a9/v72+diNHi+7cQpUMpUP+Qj6oeXbZ2AZMfs7c2Ibk52gI/K4MRsBnQ3fitc7CTTdEC9HqCu
IAr2ANECfisKie9R9178BRHkxpnXYNYCY4XV40CjDGuT9vcxNa4YL4wYZkr2TS7dnWUVg4ZJyFoU
xN06aQuKD//RyfZkK2Ho+FVeTI8KeEClvFEgBAJGuQKkipSmUhbDAQ27d+99s5ryKchcaSpwm6dj
ik80d3VoMft3MNaZ02NexbCDxhFDvaMpcqXB9Sj5V5F0IueQ+6KZr8wcBC6+5rkcALkw35XyG1zx
Jo1G3fHUA4GloVBn7Ne0M6VtPpyw+ZTvmR1aopgl06lsueYDI7SmhBeDq0+b1EpNYpYxxtl3TUay
I79xusdaW5SdSUhzyv8F9z3RAiG7LlcKKgqeIU+YySAaxBo4DCwWJ5jrEdfobVFC05A3MOv/XLCv
8WNgUTXIOqt5XRJCA0QVK0f/HUEgR0/DB0I57jdfbFDdZEDGYYQpbIrsQQW5ex4C04VlhEJSn5sf
Avrwk0bS0PD4hKy5DfDItH6GdAiVXzDfs22XX5RsUr1dby/YC2xfHhS+q/RdS+v30CCj+BSKCsut
e99DA1FDssAQ1dJb6VdNSkjr7Wq33i9wwGdK8donpmJs7xmTC2aXbMSZArcrhYLnQBqNNDdeQFEJ
kwsf/z0MgBY7p9otd9/cjn69/eIloIG4jveK4I7jE+swYqmVmGGJQq60taFPWT0hYtl/bQq9I8G+
fUPdf8MwPIMrJV4wvrRqMao/tThrVSGA6mRQs5kntnSoVgRnDGMnIuFHULIfhjlELKiy3+dif90A
NEDqTkdxdO1lrXp89LJ2Rh3tm7QOGWBoJeooOO7jOuXllxksXVBSpaCP96FWV0VAise0AhvIyWg1
rvmAmMvee7gBoE9mT5yA7Hppewe2gxCXmJZATXqb7cP7jZcj6JFS0nrrPtaUjwHL9D8RRdUNVq/w
Nqv772gfviIW4yb1Xq/o1n22zaYebxyuyGxWQMDWQNWWvG0MpzSzgLejNJo/uODffGbDkwWhJwDx
SlOGAAOQP+QXfFzKYV0c6HxR/u531TE2RxLoLMXQTFXh7nvTgBf0LUVQuBXos9QkmJkYzeoRtvVC
nVF+hDzr78HUp1nV5Z7icxkotHNy1+zDnfyuRgbmibOJbotjM0vg95TeEvIcXLi6DjbP8IEnbmV5
rAYCK9zNKCu9t++QDqrf+Vz6Aww3TzStPAZFHEGBJrv2QIgGVrS8A9ViqW9QA/YYnvsvTi/6sCpJ
tP5jiOdTxYFJQpiYwHXfItg/uGAK4KPiUufUuQGNfLtbbxW4Gk4ZogP1nvwkOCuxpwCc8bIUtak/
wPppdLi3LvzILKEnEgEmsZwikAftW/yBqf40QfV+mkDLQUYDqC7R4btZBj3AaU1OwyJkBZpDvFTn
80E/c2hD7Z/vViRFkY113tJY94fuQRR6ndPwIJgLK1gbsLW4tIA/i7WpCED+8qIbIKUCZ9u/tlEH
hW6rmy4tOIm+cT0wc8Y4qHrsF8SA61tEGuDdtNhWE7t9BsSQ7sqWykbomhH/5ap13XrAJkMXSilT
7XpI53kJDS+vzu809wRQO6MIEsTo0n0MDULpPlo5wqBDQ0CT87al5IrJeUCvAPCg7lBId73+XTbt
glr7gWjjEBbOO6d8929DawwdzeyIwwFiFr89pwtMgce9XQkvsKcBW8oLjxY5NoIUcfRhkjdrchTA
J+F5pwYghQfsMbT+qsLnpvATLU28PMrl1wXK9LhJAF9gF/jjV/xiN2PgkJWFTxmV1BnnR4fbiKie
pDioXLXRsTRRHhb2G/Q1OPpijnRH64E2ISfEB4CtAJGfYIiTANbv+g/0LqCfadNzbLErsWnUw4+f
OR9Qxh2YN70yLqKSIhpuacCONoPw5W6iPQSDOGXNZ+NJdhdUTrhrgQIh3C2SjgTPDUqO/B4DN1u+
mic0cmCOY2ODHQFuubQ9wds7J5xSms7CpRC1irYUkFLb8N7Ao9jgiHAh451ybrxqy82mBJV0JyEl
AwCzi5gNpqNZXGIKG4doN6yrtF5Ec+f2JhqjSgDgG9UptkhRrlXsTtD1YEuLinlUhK3eDkhFOVCQ
W3J7+GlMd538g82qhBds1NM5s79BKXyFoJrQms9dBChiinN02CtQKQ83unMJCIlhmYoL0RvTdKKN
lyDB12CPEGaNQwQuA6NSbVi9t3vFueFKQE8aLCrgBPBNap4R39BAPWH4oQ3Ci4X3+ESTobB0kBMi
rQPtBarEBB8b1phr44JW711Cv4PKCoS9S8QMPUbJXXRfg4P7iK8t6qGDWhvdKWczYAlu4fmNql3U
viMrYufXewzOPcRqWs/g3pJ3cmw9QmCPaGflu5q9bQzIXnxRgw+UeJcuzlq7NE5JlBU6m66CBqQR
ewT69Pw1RJiPTYcLm5op6WOZ/BOggNPACGs/DKlOISrFezYxyL+xgJEW3XKfGD5QMlXC2qQWnnu4
mS2IS+mET4xcGRQf8ZvrMHH8V/JHtqzF99YC4TCGpHsSZ26wmLML2SbHgg7PO4T6g71wqEdYAl/Q
zO7oKuAlOFEwTWIOKe8O6tMtRA/oLtgNdHBojwLlCl4fEBcSAzJCcpUyb7zAHy16WmUPNOFpJ+7O
WbOaBmTjavbagrKwyvoqSaB3o+ib3B05DVCRIJkkl+OJng6OF1IhjCvquP0XNqrGAEGXGxJb9IzC
rUcH+Zs1O7aqZaT6BV1uQaUUUxSp2Hm25OvBbYENtCC1U8WKzPEtWsD4U+mcQIEV2CxjHiIQR/oI
6rjCj2TuqRb0qY/FfTNDEjyg3pTqqaGcXWNc0noSWwBKSBvgsTOnwMehh6TlGmfNKf2woxkno1ob
H2uWNB7IDoYJ98cInz58YD4DDvb5d3j32Z5t3hwk5ztlXKhhHeDhxS7ObgAEJ9YMpSJwPpuc5btz
Z2M0OnXOjdPg3joM0pExQdt9dUUM7xnArjW49goTqL8mlbg+ATh4taGDK6ye88UYjaq2KtCvjS1Y
DWj4kIveU/TOmh2SQRjjg91m5suBl7Zz8bP2gnifLGDvKiqvGPYBAnT5UlqVya8wM1lIWGz4X+4Q
UNno0X0PyyLo8bhZ1E1pwSOCQW5lAZ8hlsY1m1tcE9QaoO4yWa/f/HyjCazuvP7ZZl1VlgRBeS3Z
Ss5SoDMsj5WIUa4ugUuEm89mAdkPoKIs9wpYKTPPcyZf/0iezSb3l7552XvbYFGFXJVFo5iNEN8o
axRc1ixla+r7b2uDdZ/1Xgvho6sFMc9okMxVkgQ6IAIvqroAZ5JlOfct/IZdV8QkD1jBlWNWJhnM
zDf7rkZgszDDfKqhVcxgvCmSSmGiFrwifx1np/RLpKC6IPmldxK9OrSl8T2UdIEfzYVUjGmGP/Ff
GEYl0n8rNKua2ojz0oQ5mFARDiDFglAMkDzW2eQXwDumVO1tuNmSe6LUAt9Er5KYGOfGW/kCcch2
0Z9wJzk7eFrxNPFC85vAJay+iVeK7c4kpjkvmzC4P2r4bi2bpKSW4kPNEr224q80b+lOfMYkZH03
GS9bHM/vq+a6ujfc8PrlSj/QGPw5ZWj1CigEeJbbDmOqy5oMejOvA3vjRKvXrYZCUfgz29BDsa/K
5+odcuo0HL7OPi4wZEnz3pRFEq8RcBKnVOMQymNJRQuSD1N+G4Ip9fB/oa9y9988hgJSOVxqnu54
CbOl66Esrl2mOIHacfrom9f/ItLq8EMpW61MucJMXP2wzADQ2ZnMjBt1kNquT9G+iVLf39wPGn90
Jk7tsM5d0J3Qg10CLk1bX8XxBspcdYg6Rr/TFZXG/986/B0cOC71MlR/AAQD3qKPgkCZBmg7rcxl
fHuKmHmIB6MWaVSDvTIbT7PxQAPUqbAjeVif1vhX3HOSJ5TY5VLXFK1BL0WBO8R8VwdFYLPkwvGA
sDmt5R4hF01NDiBISKfx7SB8OADleruUKF5g04JbhgwnOaUm1YAg6Zb1n4SKiIoKO+R9EH6wR5bJ
jcOzqoHW6XK+D5ApRs4WdSKPT6VI6U2xteXyp2ObX+OMwZxQ/eP1lHlICXtMWzgN1TE0lHIJiuuO
qoS68YohyNBuFhfjdAJjZ9LZss+aTqDQD5OBSSmCGd1YEZAJbWS/Jr5HiS2OhABLe4sUIACsOPE9
7jahzxnY+iI6sOpzOzwAB71dvu+FNGjjhKRohVVBCa8dFKokW0jEAdBkU+DUkuQjfPP4du+wD8En
mdiKXfAXYFpXygPhgHLrN/42uCH8AyUQ+REBXtGy4v6ARIcYCAi/vZrq1bD0KPntjaGTDUHFumtB
AeDat+eMbE87W/C7sZNgsdNd8oYsvibBNgBPbwfLW825hZ2VfDe8V5wqjSv0DsMDc0Pr7hnm+y3E
+ih58B6KKclywJLMAFvvnJWSL6uCbTkJPkHKOozF766FGQbz5F4RDcV5skcntkIezozgAbIZUmEc
RB3uzQfZzNqSeDhTXLJOs9z7CTszFKH74EholnJpSoRTfU/DFLqT36RB+NbsfJ0A7vHgHZhKBJe0
frAS4wJCuUZuWjBEiFK4E8cG2SL+34CCgtfP+RGasxKnOU8sRBwBxTuwOaHbG2gOo3dB7kcng2GQ
XZw6mGNZY9QMAKlAcRg+hmazHn9gKVujcIyro+lOOUBo4gnhVdAB2fze+iZMEhI2ex6z8+wMuoA6
cuQxj817VPUFtUicAnDqhhlc/t4bKkdOf+nP8+c6LXYgMufVlYDiQRcgbbPWuy0RLCn0ku6Cco5C
Y7uukKF+ETlBhw4Zhr1bXpA7nVJSXe+VH8EZj3FjfwAPAo2yrebCv5FUsiCLxWmMT2HVTX0yms6N
7GYSgc5qfvq7ldXcTS7xwk9hEkSTDdWAV1yCPvAFpS47Qgi/znCHnH1U9D9olVDZO3yT2CBFF9V6
aXRvGgHV9fzNaMDpwa16hrtg629ahdCI0mEJ/twtWn8edOZ39Gwsp0SKmxrlo7stQTfunMjZAwxZ
ln8S8Dcm+lUUWTo3y3kR8MFR8/CeL9u5goCZUa6Y2FlzA2MGniBV94QfWNzEO1Axz3sgXYDDh7vI
PjJlizN+2qfoZdgGzM8QaQbV9RWJBORnYSlCZwI+ZeT4CExWL0RY784DID5YuBpcx9Y2yOBYZxdv
cmRSw2noTDKforjW24zMeB8/yc1BetKudoxeCaeGOosJHRsk3ULPDPDyDqsMPluSeO9Gre5eUu4h
n2B4j6L9vngmcsKsqVAplN0UVZKde6NUaUf9ildMsZUOnO78crcFr96lUKa2cBLwaY9O9R1ceCOU
VEFKzo6Skov3KMN3Y1P/+9j6MEPc8OaxI0/3DGFCiZlcuAYIXlbO7pZVhOcKcIME8SRYBJ4obwSv
C3KHwaeCFghCOxS4SobpXnXeVAR1NpSIgAo50zr7/Mt5Tleot13+fALQB+B8h0yh85RynV1g/JL2
4z+ll0imkpUVvJZYi5o/JiWEDehzwGVGEjGsoEIWQid4JFSziGOjbQ/+KYDsjc8Kii6+oNHaDdJS
fKmhkBLXD713tXUnF3nsPSvthExipV0oR+9aY1dD6LPy8p8wz4KurUwWz86n2qqdw6zkv18+bc7Q
ysGes9/GbaCqgwjh4n40FqILyjzbx3xTiTIoWNPofWyVKhMoNVIoslJvCCl+hYWWTd7EOdAX7PU2
KhA1kHoG+bfzq5bEjVHboXc+K8jAoPMqcVE7P326ED3zG77Klsfncr6CgZ6TRARPBf2enC3fFOH1
4DdgCmH8BgdA4Rz7IAuXRsLYD+kY9I3Q1kHUb4aIxXOmmqh2g3JaphKLWuRgC3NpEhUrbva7Z9v9
4ME5eJ7DBQkeifciSY70EerKSPOmtrF6EnXBs0XdGrh2LHJ+mhN4DEwH8q2f5j1x7tCX7r3s7VTh
N/gt8j9K5wTYBpPOPrG98HA+twDSOE5QwDdFREoSWyWqvfaOUYk+5Mhyjnv+TrfvaxCWUQpWJbYu
uog+IwP9KOiLvDI/0gZUinj3eYNMpPepBkeiToBIT4pASS0FnABGNJfqKdbdq396UASGDBgkhE5S
gwfL36BDCA0OSggPp4Z8GAmGl5uwNZDLNVvsllcgcBFFxpUSHFhr4QqxGmdOxdxN/bPVLSH2fYkq
3NR3eINMA2mVQ/xY+FnepCK+1Tvk5HVgldQv0MiFXybPBzKHwOs2u4NtMv3N3s+O4WfrXiHohinx
6NPVjxP8Vq6UbCryOFmryTIUKGzzuCsnts9LkdGnLA8K3bPq2zAXJoVaLMgAqwIk0ZuXQdqCj5AZ
R50adgRCvnPZZgidWVXQKEtgcINO+gXmtmOKmfPe41Zxi88w6z5VdEaaXT0MdhUCvrpHCEjD0nkV
lxqc68GxQCGClJu+kFKH3YOyLPADpgQsXusHQlA/1i+diKxqgeu5U0worjaEdHjNBckNNlSqbg1K
NX8BH/ZNLMLWL9UccNRhm9F8/OUzbk+sQ1JEc8KuFZu7lEq4M/teNbsKXo7EA8YUfgJalfZRq2gf
drYxtJbPeQLTrOklQCJ/Nz/HmsMHosjNczrngsQsTwDEZhs7npnDi2lcmXqmOtTLxFjvNRLK+6NE
lfkD7+Ii1GRGC4E572c0/xxgGgdq/kMrUfq+1QIuE5UxmnShH+lPIDr9c9WtU80JzKn/Xtdjor4g
7Rt390S9nPMeooq4rcGJqm6pEG2/bWjf4VVhNNRxB9avtYHIYalNQ5hEkOiZd5c3oIn4/aQ78RlZ
ieUCzp8nDF0QrKhf+biPnc2tJeeEoqUCgR35v1PZ/jCKVYXx7JXLaP82raRj0K14HGdvASyT7W5S
MqdBDfWrYxdqF3Pff1SjemFUot7HinfH0YkkfDJ8JGPr2qxucdu465tN2yQcf4zRtyuVWovycJt0
FoW2kXR3RFIVJynHplS5eqXjBGT66zpLs9GpOLA2ve29W3/0rAw0zH5ZvY9L54FxGCH/8dz0zF1/
U5w8jc7hGdU/8fXWTp4ZtAvdi9E+sL9S66d0y5ba36RdwMF5NUqF9v7W3fLbZ9I5WH3zOTUq43Nl
eHpNH6Tsj81K0j5e/xZcPirQhVHF+nmeWb7bJ2qmGoRwT7K52yWM29VieLyKEZwt9OL49oiex0Yp
6W24UHLZqGVRMLhtPC7hk14gMWvF5qtRWwT7XYvmnB69VqG6PiJjiQGAu+Aa341wVw+Rel78QUWG
omt29pJLUM/iqxEuip09Oa9ys7SX0Da1/GxAISqECl7FopIxRFSNRu0f/hsakYf0Ud4HBd6HMGXS
TLD40LAD9QN2CTM1uWlIdHBB0Fl8eJAC3roHdgOgtyFP+EDKizauNI1E8xEYRDCHJuQ3kBnSls2r
cbu76L1+IDz5+JA+kTniUxeBRXoMx2tMwbhdhm4ADigMzL29L/f4yCeShS+pNJE55CqffahB4Lbb
revV/odWvESpRQBIfp0IUbXwP0/y240yCLdF77nc9jKIstAcIXX+WafKolf/wA6+Bu+fDYj0iJUf
T6Z/JNxhwM9IIlDWZiJj2vs0K6vP1q9AwNa+DEu/LJIIe7LoblhSsH92tpYDSFtdK3FvN7/ONvDO
vt4c6Klu7IDsO5VXu1DvHVAlT7usohlmMqE4cXaGEmrzGphF0nHvM9LV1vj4WT5wnE6k8GeG1S/e
unfQTSHs0PTO/rPcpn1yIeu0vb21X2XR0nMTYCO5TSGLai5aJHwHYH96lQgKq97/eDqv7lTVdg3/
IsewYDulixV7PHFophE7ggr46/d16/r2IjqzEmOBtzzlLvVRPkwHyfY6OfaaPXD5CBDiOtShWbsD
vwNxkNq5ji3xz4FltomH4Hp4nxZ2/IfYzHoq4dNeOmTkTAkaDcScX86dvmV/PXw7pfE+bKJAi0Fl
mK3qi3233qt7mZ32DpQJqWBCHemi/DS6TV9jtB3cQ49hT7Af86gMi5Vp1BgWOGa5JcTJiTZyCwNi
zBpfEKI7j8mpy8p9bmOFx6owovka/zteLTpzhzIQgEHx6rFiFRRsgOyyxpSTXQka4v4aHB/TPDla
fJfeuw/8BDMPa7+UBjseGr3ixUDKES9vsIsmqMRUrFP6L4amdCAeWntXBt6eVWYNDZ2a24e832XY
tjgjldKs0vjDL7bd3u5bpGDZuMQ4bO4YmfW6c7r4r3fFPN3/nqXBHSWiMtKsEPFdemRIgR5P43RQ
5EjEpNNau3PDeuQ2eeWZ2fi4rrO6Xv9VuD6oLzFlXvX544EfXQel8SszC4fqap9eI+2j9nHDIsNr
ZFHIO94XBMKoEw4OqFMxLw8yfGN4X94W7umNQupRlSmT8g3xkiy3bVG94TUpW1BtrO4OKxbM33d4
szAQnxFzMhihu62Sn0vIG1/dELXCts4pl11oYr2s9xhfpk61g/zRgCjhFM9iwysd+41neMqDZ9Op
v+brw2+lgpcTVZD68Pa0Y6NTKX7vl212h5yaT5sv90FHt9atVru1sklcTgiCyB14hy4h/Sk4MaIa
hfdktM3iSa37BG9LeEEd+sLo0k19fBmvfOln9NG7aT/tX4fc47vBt9nstkKEjCrxorm4r4pZMnkM
iROJ8JJhs4s5H8TP4SlM2F+HKc+Tes0tBQNAf3UUYRnBAbFe1o+HRC/xkGCWVy/vqjv9hrHJP2Ey
RGM7TCaXoEFfLGhvESNfPVelBTCbfhnwQLn/hdEMm8w0CpXnH5q0VLNvvAqv083Q4n32scpAAA1Z
Xb18jRfXLwki7wEm07xXARHKfWA4Qx0ELXjgEV+QcZ4wALKM2foQoGubIm5L8HclgvglTOAr+Xk/
uPjc5ZNnWJk+wxzj6fWcWAAriaN5OAbM02ycjd+QyKcPRL8Le88ljk0mG1iE95QA4EXA8OAoqP+g
WF3Ds3tEGBM/GfImIQ0Ef3H8oQ5T2sPC7vojHAIV9Xx6S+jIJ//if9WNboBmkD19d1nXqjTKGKo3
BBsl4VbNEVaQe8ZjSrMbga2xsIjCBccpAIJ3r5aGzCPGLV+U2Sm7BZQM9z61Q1rmaigTenWE8s1R
FBIOV8hm0SpgVwsNe7b+wu4/IXCEd01Z//R9TpeoGohgJ6SvENQq/rNlf6BIQoLG7rYYbCvmVn1A
MZVBAsE0BnIEPg5RAWHe+sCOVDEh2YSeS5cLtA0I55c1+pCqyI2pAonahG4e9wfrhVoD90HTWqMs
DbEtR+vpjH0FrtSYLjusx3zDxoTa4PnWQYqR2UEizX2nsr1ApIarDiWM+YCw9+q9XfPyWx5Peti+
+dwryWUB5UngxEB2wynhhJayG9OCQb0dHhawSHJJJljCj67UKNw2ANyTRy/sTqcRgDwoS6oMSErv
atsbQaTMcwZZ5mS778s/PslbWTIVjJc+5hl86dkiyivO9zEXpsctZEUpZoSJ7QUeNrHf3qqLVMwe
dJeoZMD55sHpjKUnnV1CUmsmRb3bRDcajMmnnyRtyWJ2pp2suZ32a11ZwUW/yAsyA8kJk6Hm93c6
Zixj1YaVzZrb+6oGeGrF/N/pvr3QXNJsEiAOcgsliBBG8edGnExiDwooYKbXAGDxtqzn7EQjC2wd
V50ON6XylTjLxmoOlZL6nP0FwDESKLALZ6ZjN/ptcq2JjMPqpIAnRnxsRij92LETO08W0tgxJne7
GN7tO0ZWNe9JazK3enkgOleOmUnxOV5OKSy7mS1OZe4UtuCZYJ0fNNXHotA7Y4qbAN2AZAJ8E41R
QEYksSHbAIQcTsfjsejMo5p3tykOnXrNPpYduYWCDvhszENhDP8iSOImTmNynGfLaFP9PW7Ky/Om
8ZvM4836N9k8Nq/Nex75z87RjxIr60RdFNL9lo9a+q7hX0mswnR4gaIHPZL3mvUK6mow1PQ/YryR
24j1BnuNYseHxQaGVwdIdDHnrh5yD58fCDsocC/bFaMXSojFTvzo5+hgDFtlM87NF1EjX4DLSdXJ
snOrhSxGUIacV90eg2NQf54pdkWHbnxt9NYvN2piztSEA1JiJuQYM/oPukp8zyxCGJiuZ6T7fMfd
X/gB6gpNq0PIWwEGhdYXxFjXGmAoX/8QCsnMP/4rTGjENKqDYBD0Bj8iMsI+o6pqCvfZ80YChCKb
ydfoZxDcJimz8fOVMHyobixai3Tynr1nZ4eCST8dTixWrPBglzp7GGuDn5+zuQA/j3TU7N03WmY6
rEaIbpntnYGT3979y8xuQfMFwCU4SP2r9yx45Ee8Q3hpcc142H/vFcocHEkRKZ8dcCWg8Fvmz2LB
y/yOVMIHUb+L7A8hy3N+Bs9LLyEk/3xVX9aah4AypSje9g2cGKgqJtaZi0sgXrMrLX2dAASQHWBz
1LaMi7W5wPlsW2+W5Zb9aNnX5EARtQBGVrVbRO7UX2vBhb8Hi0QigCYjU022WX3CrDXqF3DvqKCj
ZI57IuKFiX2lu/r55kUkg6Lp03p8vqms0TOhSNvExedp5X9vxMwK8wlJHEayKKYssty3vZJ3+Vfy
3k7VLbvU55wbtPgmtPimdxxEg3tPB3+mH9w6z9690wyawXpZY4CjpwUT8ujrJM5wubIZx3MYMRoT
oc+1YyQMeoNeb/Ewe6OTxVk1fwKSISebvDwxZk9uY3FxYwsir4+CzNEEnvNEhYWKLCzaf2u0cY7W
vdu0H3W+IXYHrEP/oUslmdfUAeMDpiQsx4U+EoUX91d8airzAN8jHLL2TuS+ttIIoGs2jmy+9qY3
HjmDASRnGKmFn3iMeObSnXJMl5lV7T52jx2z4Yh5gGksbpOTDT/VigNRRgvT9xEpMcZC8DchKZp/
fNTJYDHyxt5YvKdxyRptZtfPow0/g6j63wekrcZbJrDmtFHTMFNGXTvQ2CsFlQZ3m6Nfm2Pf6sbj
ilOZMzTseJByynXa6wGa3APaDZRXllhs3Dr1IN7cOu+/07QUnqZloEysNfvIuUYsD2C27RLMsXyS
/D1Th47EhTAWj9fAMMb5Bccq80BnaY/UFT9TE4TfXwnLw/M8AgsVYgvcROHKfuEX0inF8n1fP2nW
UOT4pQXxW/6NNqUVD2jHVmtynh/nl6d1nJ/n9bAxrIfN8GhcuieEqqCD0G6KpvvCQW4Lp5bbX7Z2
6pP8bL3OFvdNPl4xuvy9fk+Z/fptIWfUWiXLxmo926NIdEMidlJDrwepbDMLgF/ir4TGLQjJXnKq
OOg7vUmyvWbIGyiVg2jeLPyXiuGEM1TDeGDilnwJwLSbkotlD7177TqCWwc2nMIlQ6AXQ+X8uMWA
gnJ5PKIPTHZsSFKROVpNzGokqQHCEcTtWt4a9YturVNglGQZ4TpEy3zwxhzwEEZ2JaaojFPZcS4c
GJAoJ2e2MH5BzV5BeSyiWWNcHRNo/ntP3kO7NtmjhrPu73HNPm3qKBoi1vgvnj6meJeNgNyGatQR
EjtD8CCoXRfg3vC8HX8/VDVAL2GZAMcEsumCQlHYjENbF2QhutioRZSDfiM8g35Lg1uXwqKFjHd3
PSiN4n7SPyzbCKERzd0RC/gpJ1iGFZH9/mszs4nHyoMrOt0vb//zBu2WsH898DQhdfCuwZsMyaxM
5vObUxs2+sdeESZn60LlbW/HXL3yMYggIfBE8DaWryW6VI8l/mhN6OKEvCgagFSis1SYaJWen14r
cR8scDye7ulH2i5n6+ExiBBO92PdEH2f07xkaRdM9EtVK4MeKhFy0hYByA0OyEttRBtMUG0uAlSw
3jeUt5H8KOy294NKN1Qs8jd7P2pDCmCT8I50vI6b46ZYnueaE/NieUts/V9CjBCceqee9EFwnqUF
PNqJlKFSYw22KfVmhzYJIHmEfWg1Jv7afwWH3iuI/tb+29t3GpPGRNNjPdFySoPw3rvOr0wT/bAB
P6l36b2Yi508eLM3ktzh+cQI//BQJZny9IRzFkCTeFwIjBtlnOsU8h+TaaxLjPUVUrqYK81Fk1tG
owxEKLUgzh7LxCZrWTfYgjpba++FGqoKW7qXC6CeNJk+N5jikSDLHHd0GtfA7IoqKKyE6uMwq4bT
nc6BzgCcDRRXwOGdvIe/89C/ELONM8ssYW0jLeMMs/j0U/vhpHbKQvRyorFI+vq/Jt1Oxf/fHODt
/S4yFxs/r+y2aeN9txj6igZynD2KdNYPEnznwXVA1/I6KOw34V8FoQKGYxd1/M/BRtYvhY95Y6mG
LP3UGqEWQb3fch+8q+97ahDq6dDHoL+vj9I7m2yD2goLV29y4e2gu4WwcYARQGpT02x7MFe0Yrzc
BQqA2gpREM84kBRL0oupOmGoC6BCFruc7cbf8d/xX+uPCsR5JLCMINoCbh/8bFDHNLTeo4Q2Sj+3
6+j4g6cZ0N9sUyD5il2aYbWX0b8U5LRYwgk857inlwKIuTxOa8sUP7JHr4zKqNHiDjVOLReHKmqp
9eV+nM41SzRHqn/wO724Vw7KgVj4SGE1sY/cb0qoRGzy5X6AGBaF1F5z8nKlINay1o523eeiTqvV
e/qQ8zupf/fr0NN08CCQoC9ABg/U6vQHumFVjczZffH0S3TkUywxb902smLYAIBXLQLMvHugXRGr
kWBNy/se39krCmkxv42x654mU8EKX4KqYIGISAgwqjlYlpjfXPj9dRR/4P0nGr5UJKiyRXQKASiC
ZAPwz3onVNy+S6kvBfku+Jsw5gJlXwaiuLIMA1AQtzMH+yHuE8kC+R1z7RsxaCgpFSCcZvRqDH8D
dwXvN1ruREHXTfMTHJVRcSh5hpuj6lBxIr/hVhz0LHp1YvyHZfQeVtGROEPtQ+v8DjrcoSxxTERq
WnduQBTufRgbTPBbeIJicwhFrhGGqU06L1632OHKxeGVC4AqVJnwRALcNebUWcDI4CzmCpT3bWKJ
S6Q9j5qHsyaRxJEcEZLmtNa5Y4SoQ9uOxE9qrNt4Gn5k76SGx34AekI/weTDk8gbjRke973p/9ez
h5u4N0e/rSKk0/DOHSQirzg66pIC8fSifwepnH9J+IK7v6YC+us7YWhE60zDLx0pN8eI7APfN1Up
VUb3yZdQfdGZf0L9M0jJUhDY5c+K+L02xufaPMBb55/agcRwaIHCVKI9T6Qnlr5uQuacnKFKXfTg
QLWuxDD5EomoB6A55VUWopDlwJFFH2MwAOWlaCE/WXHKxNehpd+huYdAzUAvIG5ss6tWOgYvwMO/
nBbBg0XRkoYzROTlnBDh4c4RdtjSUmdXqoAJFycq69OHl1zUp8KWwrW5k0+foNWIDEs7nsIJURvj
UQxA8a6OgE/oUPC3ovUoAhD3ikovVxuat6cBrYINsGuEoaQWICLzy04Y7PQ4Hr0ze4TUkFofzjZ7
7Jur1uDaUXV0kUEKo953DmML8J9EYrNDn6sj/QqlowDGwV/FQEkST1mttn8N8LpluIb72pQ8pQD5
xnBngyMhuQ7kLlRjknKg6KlSk/wKOygP05v8ij8cR9iKM7LxK+Ts6edaWgpUCmGz6g80EokrzEqH
nifhjgRDdKQ+YOavgojURNATcQgjJI+lpxe87zQW9xzqJuTbutmdK+8DNhV2lbOq1iUBN4UQn31N
ZNC32bl9GJofVrcAisKQAgbt4LUDDed/9GFVvHRNGW0cuka6ielGFz1iCN3DOp0Rt7RVQabQFQcr
lgw1wVMm+wFg981i0ZFUh7XbkWTKr3g3HoNZC89DVVp01HAnyz6VmXhY7EDFMXa/5aGaL44WGqqf
0qjIchATfdG8yjlOfAJH47rJgGEtYeAJLh0Bp2YlZM8/g3Y8jQUh3/M2tPBp6atSlBMjU+uh8Owp
5b2MCtP34IMO9WHFCoccRp3s4NQfIEY0m6Aq+VJE1AwEGsCvQPAjFuGksxtr6Czd0VUrUcuioJW0
TP4unWWAHZECoraGHTsa/fJyYUXvHye80OS2+847YCngVBRoUXAUN1fT+kt3/5YQoccfKNzkgZbV
OzGFYQtNpYgjt0qobTVYW6AvdUS5R1oSYbMJqdr8HzWLL1WXyrXZlYAMo0NaNPjicPMjc4a5wUdQ
qrDLJMWFq9BkP3qiej0+DuJ5THi4JqQzhs0+Xa9mv6K8ox5bz+X3wM51QpNr9B7n4bmbnEEO0iEb
Ilx7Ry8GK+JphEHfe1yMGtOCR72gKdNRPeqrinbV0UI04Lg9c6yn9XF9vJ/Vx4/uoX/ox9salrSQ
Ilqd0wz5rImoh+/te3vfVbZYqISn8Dq8cMPOjYF0oYQfi4U2FtK8eYJgXwxeo9bcTceNuTHH9Zvj
MX1iHtbE0E2ofzHXxF3DOoMDH1lT6HZMlj8QIjTvSKzbA+h4XI9b/zZjmfoc4mh+eYhafL+TRNvr
gbSY9JsbggUQSm943DaIB6X8Ndbi+lW1UQj9HWh8HFlz78Ae8YSYdH5WTC26V+aZ5AP1ti4fsoNm
2JdozpRCEO1geQuD694wewMyfCoKs6Pz6lOdmAXBLHB+Roa5kBaDNndJQ2kBU7DIAxkiEhe7AmFs
/+xtylqfatHVk1YSTzDbzH5+FtJWItGkHKJ4NXeePQBRZOftoPLsrVO/jA5Y9zldEwrfbP0dhffC
DEu2lMGevlRfFTA14Wd8NWchoiIHLAypopO4B9KGtYmxqfqC5LXuizMQzQxKB09izfgYm4RBfcTp
iIqN6jakz94DeDT5/SilXrMeqnYjtOIJj7PwSN5RT0wHCF80WA+jwQFDhuDeO3UqQd2rBGjidyoe
mEcP0zWhW1YVvouBJlanTVCGe7Kr7rqMXevbq/UFajQm5WHFq3iHzvXPGBrDdp98v3/qHXrVp3no
GZPSTBVfDf9zN/ZHtUFtUB4hDM2UfVPaJT2xAAIMWnbij0Agx1tNdcYTegGimO/7vxJhPHTwFaaX
Sl3Orf5eAWSmtt7sE/26zCVjsha1kLvc8l7BK1h47VW7r0PvhdZC/5uxNPvRnFhjMXA2BVhJM/bT
q1vu1MPM7lGnVFRRYgXs3fd2Be8hsIvoUl99Op0xLJ0jEu4Oj3aMaTbCt+fR11nSucnHNdiEDqQS
VqDXJ7d5utnnKHiHCJF1TlMNM9UWNcRU97n8UDH8VMxu7uxhbQJrs0H4Sx9S0oG6aViVPF3atBP5
l3/caPyal1EZ/bbHoAL/C2cap8a/pETOm0jvab68F+JqzwmdSFYytzJLQlTpPrJnN/4M5wKqql8B
MZAHTplbjo5f7iCuv3zMc6dM8a+wDSJZvUCNeLZuJUGlnw1fIZJsei5ue6v2ESGT3th3vsRUs7W0
ApV0MhPtXp9ek+pbnEPKcjglfXYX1GzJqbjChDn+WPHfQLJ9yRidsw1/8adC2hXpLGoHPKME/vT8
UotT1fw1qNog3zcUCvz0n76v8O71KQqkFpPBgyMZlOiE4epi3f7d/x39qp1N9Vkif3MbXUbJgApq
Oi3bpT/VLXUyv+dnD0nDSijMqzSvj224b55cCo66LBn3l86pQwWt7tW9O6zE9qBwL6QEBZNPV4vJ
l/LuuHTMzAEulnyyKmKp6WhvbbhSLDFKWiXwlzI7MzJi3IB5zhotD3AFH9VIyJKOatB6tPQMA13e
G+JzCLxZ6fDmlnFYpr3gnp09lUfQc/Y10E+Rj/+8+aKDyhr0v/XLUyY+uN67+er7uXQSsZixSkEp
4BKSo+sRagr+TdgVCQCtbhcN6VndmrFYXoMZCyK//YZxKGUv++oD9MWskRiMSEA6UND99gZkLfBV
rQX14qVOvkwdQlNkepQuNkJ1GRHGoIQ2//fX7oRnijOh9uOLOec3lOzb5laJD6V7thxtIJJImqqz
aNt/PmUctuayKrZ8VrUzSVJZNYn/gguK5B+FK5X5daiZ2RweO6/fyx9YQUxAwid0G7caKtW9O/yR
1Qa2L711BZEvVxKhhSVBse8b/qiJfJ9srjCWzeAfPQ7u/522pwW5slVcCBpKSElWx0qdSwgcHsPI
KXxc17wM2UnU3Z3GuDVoIT2Z+petsuPSVLLgSrPPPOoqcDYofTCas4f3+XhMWIA/HCW04RuDNvdt
YPBrNqU9gPhbzF1snVypQV5DjQXkCZnZDV/DV1KZmhm6rck+NTu+M/vF/KbIyUFDbVkstUyVfwvQ
2YzAmqclE4ffmhXN48Q8F2a9X+/ve7o1OMo1Oxu1suV7UO5c/UeQ7E2cMEDwff6v3Hl8Kl7fp9J9
lVJnbNXDezR+tQelfvToxU0QQYt0Wa78vamx4CJXAvTo8iQNgcJPJLys/ZzDiTSNIoUUnxHwVZyg
y6xjhR6/sncpgYuTr1gW9hlRrjrOBNFEJ4ptv1oPEEn5juj+5NS6El+RFkWFcIZAklEG93UY0dUI
8VpbPn/Zc0bNwXi8naLpQsESlm9TehvEs+YWTjD/YPXAPc1GOghJ2kW+pE0Jg4JKjmpEyfmlOwVi
UkuH/WKZLlN61EGvhuJ92jsOasELek9Hq4kugFqgMZvJFa+7K8VCvvurUDL8nvTKICP9Yd+sjYHk
LeKFgYM1HMUdFpPbyjbdgfKm8Z3tMlKEmCTjBg4jGT6GKXbpagGre4xpof6pUhogZZAucRO+CRkB
9QXl7qpqKb2/O1CNA5xkok7Jx4XRKblSyqd6YOP/Id3U9vSrZ/9RtP/EKwCUmC5ljzo0B/9SFqqG
lIaCZ1CPTGxkvMdv1CHTDJLfUtWqDHXUhs3JZZ4vL/P2pBxALQ7R5A2unNcB3B94QC1PVQxq7B5W
pR+qPGAg2IIVeISid6meJtKs8mLJgRwc8Vcv/RyexD6UyjpMTyJP4mMdjQxU22GHoAdBc6OD4Ebb
admmRD2UuSigVQ73PcjTVKXgJjIYZC+M5eIPo0ukM8gpkPMA5iN/gaIG5QCVAWJXWd5H2npC6kP6
JHYMKB2UoEmAeYQO1W0kSyBohWTnMk5eHWqvQr+oZ/Tl/5ByvNyUOpuknl+w6juHTUQXYdP4/7qZ
JsCbQ8mcKkH4Sn7SPfW/qYEwPhmuXwkp5bjSSmtTPBqSdY7b1q9Skd/Hf1UuAmECwIxtrE6WuGRH
W/KtJ1VfDMysq9/+VKxq/GHbOi7alCZ+XyZixJIsawYtxrraiS8HqzYaKSmDOYVvC6XlI9vzCLQu
KCqshHcIfsPq8Ok2V0+XIDF27qRFel5djZJ1Cyn9XTblAKtJuglxbz9o9fGyOI1hTcGdAHfdBxtx
8eNR7hYNbI2xTkPiDk0JHKjs9RwfZ3iakdOk2wmACxlkriiFMdYPSgJ/bbhNlDLh/jftwwC5h/gH
n/t80UC3FU2y5rK2jJ7BeVQQzVFR+QpINyv2/k09goHurvvpn1S2VPs89+rDc0/ftyfHznpFNwNT
DoqdmA3ML/NGWJpQeMXvgRpZgYQ7hquIK7P9qbChmoUMMAqPkob1ntTMNCgP8lELwthPyX2Ar+u0
e7du1E9h70S7p5/qe4p3x36zo9u5j5P4D/YYbDN7+GfaSOLPViKtXm0eV+jiJ/sPWy9rVkuWB6eU
412JBEE0MeD8nq0I5w15UhvzDNPv+3ANxs89G8H5Mb+BXwIJ+2ugEpeb10MA5iA5zyuQGwkMnMNP
PXjU3ZyY6GCWl1zKxvBHEc8DyVz2IGBT5t0FaGvrVrXvo2+oJqkEWi9NLEJuUzJrojYCP5KZyUz7
KrHAJw/XZnvrGoMW3V5toOr5kptbdc6YbsgZsGlnVn2SBa2+uPH6ixIL1pVeVAcy20ZF8+8h0XEZ
V43ohNASMU4+hlJ1aujp/NH7VoUledkIpEiuCqYaJOp9fIusqqSwZg5xWyajLkf+i3LoAnbIE1zN
QyL18fDZh9rxrdYITyOkGzhyFamfgLXUAKhVzfRgXcaX8YnjOo0xyZruVSiVBjokl8JMUSPFuAOX
etV5xF2jOIzSAXSC6+SOrCNgnzvHcbgPb31A0sM3kkgIHQVsPOhQqGp44B68gAl6gQSVrA4Lb845
cS7RY2IFzfDQKY8APYoeFh56Te/sV2Zra2C4RY/200/DfQzuKfkKXSUmegGv2X/2K71LxS+XBi0W
XrQ8UHEED9yHrnUE2q66TAUjLVwlEhh5bdzAFk+GeO0z0AW8uaG0js4dDfMAKAeRXkIRufhYwcgO
Jupc/mgQcHVIGFb3P8Pj/xhWuIS8XKzx+rVJvMQ9flnyz9wad6xoeYqyF/+q+ckUonlRm6gtgwEJ
87ThUfSTMHBmdYlqlWH/bTaDGd1AKyJGU2nym3hTVXTUn1B/RCL6WmGLP7qNWOj2cgql2hlzFmMd
am6mQdTDUKe8Ktjwah1JqGqCflL5mYYq9l82/jFUkYhJeTx9zN7jF3KFX4bWxUmJ2St16HOz3y6r
XpWt8UhjVvd35zC/O7QdeXrMd8iGALdwSOD8W1ol+h1KAj30NVnOoK5OZhtp53f/PTx6j/67zrQq
0Tuhw+bVGz8GmCohrcBWLZ8Am5602dRqexADNsMHa7c0l3XwVsm0IJx8QlKFmoSfg8x/YjmDMLSP
xQ2Nndq/G6FBiStYcpvRoDF7H6FzCFTdK3WxgFbX59M9gF5MUEH9gv4QVrIEy/9TJvf/Cp+OL7iJ
GwFHlUehZrH8lHF5pOBOdr/qXdZOsqQop5/f/9oT4O+od1zmWmTLKHioJabLpCOi83kYXwYscMeR
5GtvqCypsaSQQa1hCQ2gpgEMm3atdCk0WC+4162wgDH3DbMGh/wf+8T7Ri8PzzYjSGiyt4eHAf0N
+tDPvxae1PKlboRt2BNWe0IfbdDEJwZLK5rnn/J6y0NjxGNyNzBeBHZ8HH3e0ZE3J7vTw/hEpQEh
jYT3rv2F7hsV+WNVHXC+MKs5bHEQKqqcw3PbW4fHYtG+ey2Yn9d/1ZuTdRtUW5brosOfaZgC06FN
btWAgfBGjM4FcfG4X4dddxuVx++SD9n6dkKamiiGSlcvv+/WtGjv5nV33N23pX+1UWa4e8o9LKGY
7aDgPrrhgPZY5EGMJhi96DxI/o5vqx0SzFOJyZ2km3Sxk+7vV88d4c8ipS7bpKgMZ8lAD9vCt6xh
G6zUMUbNl9mzfwvrFJ5jYLoQSO3qCuNLODN4edftB6o8R/O9q2S4sQKfBYri5KkD7Qkq4X513jYp
TvOcoC/bTozpIUTquFt6E+wfF6QWuBGUwL817f2pV133K3ByocDhhg3seVFPnk7MW9oHjUEMmXz/
72g4keGsESBDC5tmMvFIbL2ybkJphmvJJSYao3+7imHuY9tWs0SAYheTDzeo/bHxJ3UH6YEBYBmo
h75Kx5J+QNSgp+7ju6POpIQ7Yre0+HadPspm3VoXyGj9BkHESSkKMKNv+nruLdKgZBIP3wBcaSx8
vpoxls0ogxg7+GBQuqBItWF4AcAlUhBnKv7Rcf1J/jGo+YKWAiIYEHAZwZts8+RQ93jtlX6Hn9IL
dHODhUCs9vKoRQuyOqoT0pUwN6cibP4uel8EJK4SGE6jzgN2is4GWRgKPfpXpdvmGFeVXZuyXevz
E/1WFVvJlumQYCy1+vQTNBOikm25TxqYyFkndv/4dtnn1Hz5Su3iBxa2LqOoTJVTdc4j3UfVOlXp
ZGE7hxhffdJe0mja0HUa0XXuWXa53X3cqzgKLMNqGN5TPGDz/EBOf/mse9n80CdFxvxNoL2S7yGS
mVKr18uzAbBwr61ot7a0gKd+SqIDIQmFnoZTJplv9oARsWif/rR4XyvQO614qe9zAtdfoy/FKCxk
g/+1t7TTkSuu+pgadQCBC/PMG/EM01v0QLO+rMWb+iotzYqnHvOvgTM5d006Fne73oeDzG1P0mmO
Kt471JLNpbh21z1M/j4XQtV2aRvWqHcj5EOAoJuaRXHZhjZKbCxA8gxtoqASoSMZu/uahxBPDxWG
BtoUiGajy2W6jwm0WYjEzTsrHezFiyDRqdDKrdMA2CIEk5K9GxFGNMwFUBlyWSpbFI5aLmxcL6fM
mITPk7Wf1tbOO8zu9onKZ6MHurBEiY9K5jDHZooqEz/JquBsLzQs7Tx3qqNX7CVoVp7tNm0fz1wP
z3M45YcRYLbH/Py2qqBVIB11a6gYrXiN27+cUh3VajgxXuuOkR/I4fT3hWohAqGZCVsiqFGGoWK3
//dkBSHWiZ0DNPJKE8MWZM7QVDiAyR6+8YXF6Y68cjj1pC576kDKMEjScEgb3xl4oCns67ydjvd7
70jjeS1m/JsONeaP9GXeT3bJc+eMwAwU/Kt1JJNx6mRXtOmP8K2hb9HJy6sgkE5Np8BIOTbb+NDj
A1nrlI6k30g5Kq4DPk4MVlC9jiav56DYB0Byc+rbuXdGjMROus+fxr9GNTPjbdtpg033c7B4jL0u
6KIyzR/I5dFrxAPgXWIaCuj3Tu/ktcCPbG1Vj0694lzZTm4nG1Lqq3vZd1o/nKLi1T/eHUw0L7ht
TGCLV29ukloZXYEnDXIj5RfOid9RdO1XmPSvPvvPnkZdtMuNDn97fACCp0jTwgB9CK5vvQ/IDrr8
GTFqve4dMj++e6+yieplhthihVb4k75xy4zuwaPRf7Xd45D+YO3lVrpFq2dUkbusLe78ZHGjPVql
4H3qsp/EqGnSE8cO3K90w9vJEwh/BjegXQGWcwkjl9YWBn4++HxG7xtlTAD62ck2HLQdgTPyd8DP
4Tsh53RHW53HRc1+UUEOBQUPoP9XPNhHlITqZPOnwKBryixq0aTFBjzdGNaTTr0gXY1Ogl5Ds3+j
KOvte2TOe0SFSqx368yC/xuzcA8hpJcufWZQk0mJC0JE+/aFXEe6yOAMeHnJenepw1z2tIap06zO
6JaArg8bx0xEadjar/MfA85gfK/RSLrqiS+7NM3okJXQ7FIa/l+i7JwQFZMMaX18woqq6aCmNv2A
Sj6J9OsjXPpV1JWMqcSfT8w0u9FB/oAe3MtvdV7dCOUN1cboxtG21dpCZd6jBctqM75HwWGVQk7r
33fnKvoyo7vHgLvfrMpiH+r6+bf+I/Hei8rNT0ETI6U7Ok5405zBBJQQ+geYqfbL9xmEX8Os0DUe
wtGnMVlnu8gyv1x1txHqX2UUDNw7Vl8sVuEzJseuoRImq0BhNZH2Y8NFR4QVhqiCReThXDoqwRfL
3Ho4YpBRfGEdJArJdowBJoYFzR/CFKkbbZfnsMF4Ig2a8HJ7VrkCvEVQgNlBAbj9pppH05QPwyLa
QixYayhZFg+LXfrXze1lRbKnLnoK554uyw06o1NrmffCPM2xEUTXVIkasPC/67w1bNKLug4fCNlQ
iEFQ7dS9reCPscXj8bp7ziSLu4V5wlt58oTMQHx+wOBIwpb65CnYQhsps1xR2GExZyt92rBSWryr
fdDeMra4BLzzdCZePsIHyCt1tzfYaWeuWyxKi0FuxZsyyR2RH+lS/+hDAGkzCAJAJS0k7NIZqmvQ
8YmEchDOJRsxhhsDhsz0Y1aPAhSwz/F5lNE9R8RMnCJpEqLH3IH00rsOqoCfQC332qCSr4NmAAKZ
ltGzV7jR+DA6jQz3OjiN0k6r2j0dGMlr80FtZnrxn6UJskqyFQSUTgGMt0mPwkZbYMJ5rfMBodo2
+jHzBY7JDh22fCs3qfWUGigObGW6lMhNxsEeZbZRlfJJbCL1Uf73uxvhyuafu9nojLhK0+EGLIg1
4IKqDJgLTHJbKF8govFgpdlmkZ9Wuxgc3noMv/baOsGFMBAMrvlp5J/CKYvLNr6E8TDNyXZRUOom
w4i2ISLCaCcgeGW2t52QR8HnWRHDNYGjM8iLOhfljMyhznylW6OTeUXeYMXAEi8KviwXxNvWiJtJ
sPv3vH/kJcFX1H34RozZq/niGjq1ReyOm1X0DXk8SkdI+gt8gf0AT0vnpY3EoOFAUczNpMTU5Wqj
sPOkenBBw9EgBi4jFaS/qnUh0ZapjfOnKyQi2OD5+0qXl3kQUHXzSRX6A/lc/Sch391mznYdtNmo
zvXOafcs+Q/gbYThi9TbHm1jl83WzGGPYDWFAm7VyyZEJD4TBRPEIN3VngkdT3gFMCmQkViPCWCD
inuRUPCCRZAqPlo/Nf81uQ6RvagxMBGMQKkyYfkA8nGh3oIMkw24Df01LkBIfIPVZJVlB6wKs/Ee
sJEiFrzlU4xOQRsdjxMV1cjd8hSv0a5hmLxOZLUIsJHbcIzcGlKy8RDYQ3WBK7e4875ApXc4d7zu
g1U5XaFbyefhAVhX50SUoFZY52h3ee2FAULPcCqkUyEfJwXYw6pJxfLdQWbqxRJKuRWzEviZqADQ
fTCcNj0mFBUk01xaQOby+LnhJBMUOKBdgqwYopdxkUiHFiIgN/w+YTsK4grthbqLMAhDhG0KTRoE
kGM+AC+/OttsJIvrhInLOwUL5qmGSZA3uVmr2h3M0htxNPBv2UDnmHNNHkFu5nDtsCkgZUM8BDFT
GGGnbjFr02vXGrA8ch6uqbe6Tq6sRIy/krVj4vBdGQb/il+6iEOdQETVfJ1e9mvOB6RTWGWsUE+P
s9oFAIU9gl9B+UOSH4Pjb7REcwLCxIq9PChxvZoMLMM5BOiWwOq8hYxGWLBckyYvdWQFazNLWHv5
STXnW1QJ0aJk9+IKBNDx6g0PccIkOPkMZQY/LF82FMPx37KcgcdJWer3NaohAKIrBkqbNwR7zh3D
YG26xu77cD5z0QCuz9TqRPb/0XRey42q2xZ+IqpA5FsRlaNlyzeUJNsIBIicnn5/9Dqnaq3evbuX
bQn9Yc4xR8AcG0FcEbL8IgfFNucxVtLYuXGA8qEhLrfFflOfJshfZY1DjanwjYXZDykGOwfIeFAK
YfJ1o/ciLo8l/loi5IbFgeX8dOsglOaN81+x7HcRAxgd/Pcb3riHvYM/w1KRPQCKhnfAtEymJS6z
v4tv7RfW1ypi1jGzFtWGBVFWHmYZAIuc6WiWwS/YOliiwkc8TxK+UJ3j9QGke41d43d6NsU3T9zR
VxLuFdjJwHpyMQhnfrd5OcoHxRNGhzAR53dIk8T5EKXu8s6HbYNFGN5ZORa8rFSkqNcxm//raycL
D8nvGYhYs4/3sJle8WROhuz239Ni3raa9sMZ24zza8VY4vF88FGyOcGaJi428mvkj+ye6QvQ8PIe
2H/MdpDg8r0+2j2MNlcjTrTAFHN6/9NGBPGHAIggh6X3oszGupxh3p19M1lnwrJyeKghH0x/4o1z
3fFBcImy55pjwitUgf/gWLEhph/43/Y13UzD7JrT+cEFi4kYCSRfnF4Npr6/fDLtDxPC/pSRqzfl
npRXHmDNRs0tSbQrkZu2AezmM4fBuIdUsuGn0bOjh8YbtUTuYrOj8dHTrTdWDJOHCd9gYNbNBziu
CBGQvfJa11TmPgLify8PqiwjBEoN0AFOaYlVQ1KEyXiHorHG7cKXCI9gf4wwckK0ZPsYBKz+MC7v
8YBpEOcem9Jr93yCgo3zyL//1S4yDBVIALB8bRHvKZgGaxAOwANDgn9mHDtCG851W2JSFLqvxFb1
H1HhOJvtgvfJMPStksJP5e8HXfN0OhFFM65tS+mc8TNRLkcHoakWommFPqgEcmyqt+y57dTzWADi
d3DyAC+gePbB7mUgf4hnr4NC7MSMpc/FUSCzLt1ASW01eXqSvOxr/jKC2jLCeWuX0DTUmwiSChqq
OUX4kTMIfyOscRA+plTmnxcw1wRO44i7ajE5vuirydlmpbec8ZP7zAYFOKz+aRWwBhEyh9P2H7HA
4LNmISl4gaVOKXNadtUcvBtz8R0QYS1bHIPQC31hpbHaFEIEyo8QEjH2L8G2EtflJDWnCVyX+Gik
DxVnhoUKy1bo7XJ0nnCIuCZlvAZmwE+OgNiv5cMg1hFnwtXUl5BnKXjqLfHA+nin4RPbx0WQunLE
cK3ktq25dRGtyFhNFYUfDD8xD7XGxflVerNyWZqrXjq+39TV5L8Nc0P5MJ8V56wl6gtBt+JtWh4i
mEZCP5lI9pYM4Gv6BnJCNDehA4XR3BQLbO3SK5mC9JZW5hifM1+RAAbFlbl/LiVwixXGERpkZDf+
DncNYzmOSZzLXOSk/Fajo61WOm5T2OlYWPlPUDP4AN5KuwbL0WV97/36bpJ6cO3ifX1v7/Wdck7H
I+hX4FSiJ8XHlsAbcC0nuAY1YNVsD0hgIVmTh7n819UOOIE4s6Pax8lN4RPArIiJIChha6eyE8l0
ud4or9pxKXQbJQT6nLc9UQs/Ss8PCeca3Wm+0Zlw4KIIg4ALx5zAP/lL/NPeKwjVrEEC8mY4l5bk
1c2WmEgo4QZc+JYt3oaVrGeH/Ks7BDf9LP30V/FbQfD9VUHUXjrFghdAWa/Oa68K5m/BHQPn2lC7
T12rFey2XQTasjOJnJXP5WglM6+/mH/jDYmVhbaqixzM+p64ANhSb+WJE9z7306AlWYrkZv+lMeC
Al6z2pmbYlVVz4Otou7i1az4Gn6Uxp6amZ7WJnJmzY6e7PXN/60w6jrJzI0nPxYcjSlDPnUIdR9Y
qPHXr29G1/2hsgw4In4JCwWf7nopNnMPrMXAnSk/vFko+WZwhcHXIGJjbgYOrtvqg5Y7Nm9FcyOT
ZADLntczxouhj5cH9dvkqkJEiuEo1IWxpTpPEG/mHEwnO0ZT7DOduE7ymdHZmdSXLCjNzST/zWjR
bz2DE/V1GbVVo/6mw+EdLfEU62iAAVwD2gHN0TjrR6tcI4dhpjb5pRIHOGklJs3E+0goGt6fUxAB
MOn0G8og3E+9iKE9iSs0gbhsYirNv5Ox6MR0rSCb4tPpMJDDyBzS6Yni8L+EdDyuaVkWz4f8nGNP
fMl/OLUBADgaHptsUWGxvmhpgc31N4ajeNrY/yw9uaybLXdBhQCfhosHrfEycAOg6EAw96RjC9Nt
t9VhbYPvYabIy4EDLnLPRYlXnnQu0n9+SKb7PmDG/i0jfcHVEFrCZHOMWS/uQGsMXft7yYDHQYtU
ICpiRK4sJ9VI8JchgUXe9UI7cMjE7fv24lE0vEQIJ8dAp4ZufHnyGhU5A5ia/sygC5IJcMFe2fht
vDJ2ubVI+6OIm4pYupoXJEXeqku9y53CH0y1zJ1EbJE+Y6pPVcWXPmm3EFNl915dRP+KdYM7nAJ4
MlXiVi/xACcMmrEjGTvGk1ebooREDwSQ/8HBMbmvvpYT5hNy8wsOnS018ifeDgrWpASurEr0YAuw
LCaSIqjIYRbjoLhhEfcxreRKQ8mxVzorDC3IM5tkd47YHn6wSA8LdcZNgi6asY1BFYQKDv+saebZ
Mh0BtGPbshiAn7iN/R4Aywal0lezcFGEC36bv3bPk7HQnQazbcQi6Pe9F2f5jPoUn0WXp836kP0n
+jyP0kyUKWGn0nmqg+Ew25Fpu2Xp7LiAJMUK03lwUTSuCqzRc7eZKpD0GD+gOMEZZV3g+f9Nq3nF
G4p7q5gqVLT/+5E+HWoPkwqijRYsTbyPjdWZ1bvBEaPY8F54m9V34YEbqk9XAb17u9gyxjuZh0dz
PB4k7JlEu5UeVO/UMDQBcrZpDULfqH1M/OKnpoQwUmNPIVocODMm4AyzCHq4qXea2obmABK5Z0sx
ljxw0924Y7FX8d8576c5FP8M4FDDpbiDUA9yOV5JINlHPl5c4uVtWrq5EGTQAgznMJRj6HHq0Z7F
1oBjXQiy46Zn+tFgw2rnzRvhXHiY/PbGJ/heAVkY1X7sTk+FiSasKvyg4dnk7znGXnjCDRvAzTzn
yp4zzJvSRShDbpwDZbvEMCx9HoxmjbTK/MrCC6ZjWePn7UqGm5Gs8KULML57/eavKyIP4R7gbIXt
/Am7nOBcMkyZwomy0sPgyy16K/yW38U8Of1btSvACDQOdIS4TnX0DR0+DocEVuhHlGyhqVTdThzO
rbp6Cbwi7Oqm0p2tZXc8JtHWnniL2hIo1kSGp8jDMYd9j1NOD4rlxMKEQIDSfIPd66sSck7Fpmk+
nrw+wocwPGErIXXCZsrLC4wS7fQ5xSXRuHZ+z/y/OoGIAoHg2GmY8GUOdPZm646f2J28gKL6eb2L
G/rgpvff6V7VN/jzpcYK/5mGswLncpnmU3UaA0mLRPCFNOMPiy0nu/rFn2fKOkhPVbEHAyLTQ8kc
HQ8sKCG2donhQzMlvtAgca6AfyWFEyg2F9G0g6H3Upcl1gxteWSZBFBwxuyf+dLU8WgT/AY/fcBZ
bcXaiM45zEVpqWNPUt0RosefOJiViIMGq8TqHGevVcQSEv8gt2tY/Tlds4gwqkYuzCPvrAzL0qWY
HZUQfoy6f7LOyadiBLkC/UyEVUd2Ae+zAyAubAGiEI8zw9SP4eElIX7BtBUW513iIwaa2UTjOkHJ
X+1MkCNh9QRrxoN49XYU0xZ+SqxbB8AwELPcf31VP+m+o1L6aw0M2LEZyLZjgungtj68aDO4Iupk
39SWEFnVD6OIFFdjSjlUiYnBeHubkUq1Dr6S8ACULNbLllozsQJzA+8DZgYSF+Hb6FbJaxlLXlJD
Qy6K86T3HxwFaIzSkhgW4l5iH3qzzBGWepTjDYUc8ckrmakFdA5xP3pgrxZM6iR1RuLaKHmk5UOA
Wz5g2Oi/OHpzhhHpR/46qyBr4bK7cua8v8SrOmB+aA21Hcs4tgz598gQpWKikXPq0eHB46GcIZDk
V4TaaYe0FgysE7uHotI45muOGbH2le7H4aMVd1CtSyyEzEU9OgF9R+tF4ikWrbg85soyq/YCQ4nG
nkEeWfTkyqs0Exi4cohlQGSWJsJlF1t8SKJTXu51zJCfzkx1mEXNZrY+86QNNWbPlbDu8MXlso93
CgKmU2l8PkUMiOwosqvRNd8r8b1T0ECa80xl9a8Df4BU9heqjlTCxdFO6uQuZb9xOJPxtrWVvf62
S+yBs0UkuSV8KMOrwQfglcGPwfWmXcTa/gWQLljqRwOWjLS0Zpx91ow7/1XAQBKJQgOhC+G+j0ui
imPRoq68cp9+8wipuKpvNvA7X7N9lY43suIs6tRtqszTxqYKfKlc0C1UP1+HZLnElrdJVUdDOCPh
zg/DoIkXDA7Lc/wFBEC8F27XqLe3kuFnKWaMmS9D9bCaZz8XDQ516hiGia/Be6tMnfwYNLu1BV4C
uo7PmmHS+8YIHEMndnWHmU98ULq5eGV3MkdhhCGtwg85x1tv8yy9Ej4ejotzw+v+SNb6oQhRDjH8
BOg0s62EfQtwrhurVpo7pr4eGInW8x40oXFVJgHoyFQ7WYZcYY0dYxA8GUJT5J5m/7qVN7bD0Q9e
H+2wbD/ilxfmNiHeg+4WaGDh2d1DxgpfGom8gwOhsPvDAh/Emh6e877S2YBzbPeLZFk2y5Y6qpPn
43jShG0qe9zmJTJrzW1BOVrcs+0ihixZnEPENkw3P1CRVQ91BpXJFw3vyarD92j5fuDGYfaOPN0E
cxWOljfCY/7KmRSqlkz721kxODCC0Q6UgyQo4cQE4sp71KCHc8NGboUbCDZovZtlOwk9isSKtd6B
I8abFOAJ/ww0G5S03IAMNTRrBr198CU4B7I0H/DpfiueHOLBWlEU43/6qq3us5ZWjbLhZiUzjENo
mUGgki07xhwgt7rcMs8iIPuntk0o/z5l9Bt+MzP9siFgaTZ5ELy4mNsEUFXB8Gwycf0xjKndcqMU
w7GQ3Vt85mXuvTnfw2frUJ76PMQ3HuK1iO5U3JbFro0qu0v89gWrgapABEpSfIYhneG02GCYLrcg
pmAthsyGW6Eta7ZSsonA4F6OaWD4685acGBPwlfmjuE4g9kWO99qF1crxrP5nVx3T0BLzISD22ZW
D44AV3X22VJFp81O0g9aPU2XhwpaJGAVSqsejixl4dtOPNNXxZWafaTIS/kJ4moUOBePnXbI20NJ
lhcAAzoqw810XDoRH/lZ62uyH0pWwYEXuTMgxXqV5Ouo3ZbdRmv3Y7gI0FGDMXXuDC5WAPLCC3BC
MBRPwg6597timRHv8sQy24l7B/Mp4WUbsM0pogxbqf2KYhtNkDUynkHoM/PM1DaeFKo23bLC3CDh
XVK/Y57qaNVKZWQ1u4kxnJu5+qOA4BzVK2zUitBk5uqcz6vsEe7Uczsd1Zt+V6uwV9/32hXkKZvh
M3m5SP9xYnrOS+RshU1fPVgQvcrQmYnX4k/myFrC7X3PYfxVcOmS561FP8xQKrLw7ysgmoIDJOQ2
quv+PvmrwgsxMMB2R3Ty71UmLGt6UskzVLfBpjnlYVPx8/EvzNiPgk3Qrbp+pdK2G76QcmWwYBd6
jpWbywXmfbXxejYukmKTQQY3rBphF/K++hgJ+6z0y271zlZtCcbtRrFfAwYTJdKtBFTRgcOfq5FD
Ikb0+gzyiz6bG6MVV3bSu0G4aIGeXuo2+ma8GQAxqHykfIYGWLxbgrMWH+1gCbBZVafQYDQvxHzR
Q07o3bFwCaJ0S2ZwBELpKwqaXlwk+TaDCrKVCILo7Vh1uszrqaOI1jKtiAohxOoc+jd2zfwzou2m
PmDWwr6GmAWlG2pl7wD6vlksxHOXtHLWU3PYW3ihM7LHnz59uzpqIaRetPqsDQIAqKc5XmF3ZNaI
HLGYDju+LfNc9jF5bLCr49KOaWEK24SqU0OQthXk8ZQ2ZKRtxdcqoCmS8H4dbzojId2TAw5D4tx4
+b4eeCr45fs7xk0RYRCe3bnPtFVQPSaXJrNdIh47tyAaAfwQohGUYnxsyZBj4cPei1y18PiV3jy0
2tyBVWISxw4ijCnYk6ASNzUWje63qNPRCYmumTgGfHFCRKB/pU5QOq2Oca+T0fpCP8eFTrBnGmF1
LUkCuHwzoZbxJMP3k6eI3B0s4SMERwTvpXfrLDQyMUQ4S+LemwOSSaaVgPMALeJrgmgBRt7oijTR
o5MhqR0ggPCZct2C6JknVXPSwQkCzqVFqTrYpdaoqQHmIV4Q46hZLg0VbTaO2hH9P871XNYRVwCs
TpdQwRz6UQ1eujBrjkFl3eKPxO2Ts53awe3xnklXrNQSXcCA67kTZnDeLHwydImKjbGDwzoQaQ0A
iPJli7LsRzozAKMRB9QAa6CxmV4Bn/9i4iO0oCN83hY+eCP19vfITVpXp9hwn4wrtPc6hIn59LGf
xoNd1TZivXv2O/W5K+KZHZP+90rHtR7rnvrS7acMQRdT68oFk60yXgcZBY4GrvHGa4bGVyZ8qcBZ
eYddMe4/P9UB3bvPSERMVnQFz6+wJ6WUhi71GVQ918yNCfh4M8JheBARiSkytaPXodTBlX9Bn8Mw
7ZshbdAdOF05mKZFD6JoCL4eQpfib1Gz0SNig09mAl+MpA0rX6dBpKXQoIFKChcWWM59cKBUzlB/
A/ak9gccBObdIttu+d5LOrzbrgSQXEb5IZe48dJFL04kpYBuszE8jRbGXAqgywG1WQ4ThlQEPzyA
TDQwqzGO/MXasv8Rb3gdpd0EPj5qUneYtEFONbzmdWIK897q+bk15yloMnxdzrRzwjkcgNUyCDpG
mNFtn8UVHitEUtZEqrji+7MsWENYsOCiVUIb/cplS/vmP+gw/xwgQWOWCLPK4bsIJwkW6uhrG678
YQ7VOm7Oqmw4UtV6h2BrlKjQlNdGPCoAe5VV/w6nYZ3d4GNlfNZUHF3i1jf8pEzgo6WwUI7jqXLU
0OYHvzWofrwfXKcBA8m3yWYorKQBNjHjBA7/2KrDJUjXAHFqj5knPp9ONdJjb2or2qVkE9AfwCOb
nA6HGsKyifbEB+i21GtUYq4+V7AXD92+/WIA0HGjUMyPTkoMDkdn6Jhwo9G46s6Lw+btZ0TZQG7J
kTet8rercof17pPhfeOp5F6LC71c5MgX0EgwRwKrR0KJdURuMfiiCMR5XkZtRkIR/R/vZKoYLNo6
E1zszTXrQsAdiI1SPe5CaK2SbOkYnTEaxmUe+CqxotKFS2wwmNy9gSM7m48axs8IKEA6Zs9DMK9G
vh2zg6wsMsIcICIK8RhY803xjtdGIQM3waCVEwkYwoAoWRcrSjnRDBV7CDFYU4xjSaWlQ+CqxJBK
hrOie+KvU2vLXgmc6FlY2oRUMxQam3FvNrTKTTGsq7ixzYQJkaDclGe0LAVlqek4LmeYg70qpzMu
ca3NW6Y2ta4TPZWv03xwiyxkpKhCURaxm5TM5COTxXuqvblNJXCMhvxKwnopnoaHjPvmWlBIW2Tu
1HXoZ+kjpDagh66x+0bALH5kT1qqN2jTapQRPyJhr/sb8ttI/lNFuHUvZKsSkaVydJCDBAX8EiYc
LssEczyxVwb8Spx/XK/JpZ/rTzrTkYzvBZNj7vUA/CQYcJif8rF4EfxdqUF64Lf9GgplOfy+2Vmc
jhxyxG1DMvhhCJ8m9vChcVZhSm2/mc/S4N8FfULccZSZpvKw7h7jdMLQ0xI7yAzvX5OTWagmMaWD
nUhXZNj9XWNkIaHlAr9Kd71Xdngp9rm1f8lrjbKNydYtReN6eI6WqrKI1nXmMPTJeVgNTQGL3X4h
HzuUl9HRHik1IszGy6TN5I6CtLIUsAf60A8tDOII3he9vAqrFSYAIqan28VOA1MypbvXrq28GJcR
q9KKDiQVZnNplX70RxIVZz4V9bslPP0DjiKlc7/iFT9Rscmbp7IhcKZP/sZhFwv7xgWEMRIrG78Z
mNWcbX46nsqbfMEHtUKsmVrVufqhwk+sYc21O4+3CFPt51ZBW82Opb9/M2LKjnhoarmNFyLungXv
ePXsjqVmv/f5cXSSlgQmNNRPKgbYc8tX7RsPzaV5dSswjFvyWvAAtFX4kwRbJlAo4J7WA3vEB4d0
PW/WjwCbOh7hstB9lnMFf978VCdHxAYng2JVyUdZaQh3WvGw0sFNUluDBmQn20d6rrEBKSfFtxoA
BGx6IqcUVyjc2gnXMPRTz3x+yniyFDh/eiMmMhpFPCeIv+gkaGES9hYQaOzHi/yWFGq3S5Inc4Np
2fzfLz1O4HNamuo39Yib4N8pBWBO5zAfMRLpz3H/R7jWTgKhBa6onifgXdLtSbm59tXpFf8QRYTX
Mg0Suw53osYmXEgOoDXZ5A/VsAis7JNFyHx/aygnSEySthHuMMfi8TL8MhJnON2w5/HJaK34h0ss
wdSD1Feg6QQrEazzQKpMt4Y/jr3svCUaHkhBd1IyCkTp8ARaUfxIOIu4hb4gBc57b6YuRPoZ2omU
1lT3ADZepzflDEfWqttp+jKwFIJUHH5JvL5bBNiqLwiaIZzKoVfAPyEgo8d7m4cBZmmoLszrCBJg
ujN6QF76vPHfih8cX26yiZ0Y448A7oETIVsT1s8GkHdRvJczeCDkXMIVISol2kvyJLwr091sWDRo
4rkFjV2Nn5W+KIadUKjzF4IkgbE7XeCigzRUY2zGSFjdhUd11/afry0nKENnZGZECWAA4qhUBk4m
r2cXpgbhitap/qKRBHJemuauST2uZHpC2kUueGEVExnNtVh44ncHi4JiwnmCpKKmfDrGARe5C7Uh
yz2aBtcz/J+YiQAf00OATMLBmsYSxATNfvsfklIypmEz2WP0MJU1zTTrl7KvTN8YTPspN6Coveak
LxRUSepOvvPKo1+5OhXmmkJfLr0EIV0uNEDGE0ONfFX4R08oHQ1TttCVlTWFaHYVPvNd+hvYmd9d
sXeDspmvp5zOCMIKETVkiJ+HG+gw2I1c2iJWBTOqP4vHEN6kU/uV8e3/JDoOYVnKl9at1/0X06mK
yVXl8ACwVGHaSBFCtzOllTIqp/ALMQhfqPBIaEGJaZk2BaGFHG2JO3F+4cWo9ti6GAyxa37ZR/Kd
1++McoK/q6ObV0CdeA8R6cggAHSy+e3vvEc2vwhNQK5Rg9glr3qmgGXO4ZG+Dai2fB92iuTw9zwJ
4o8IYnqtiBuZHatfXZ+brrLsjhRwM91hpxpg/cR48WINfV8UWHVDPSumqHLuGl5gi324kwDYIKRB
PgjLNFy2GgNr0ppNRneXDFYcsGjHQqA3jvlnjxqJUcQcoK/h8KeJpVjExBw1wBRYBEckAOy9YGXO
3Dy/83h4Caf3kUGC+QnwhkCn+eCnq9jBBJNu8Yqt/dOEe+SCR6I6Sm0RsItUNXHxhj1RO8HgpDXi
Kmg5CLOQENFd6T6Ls7gJJ2Q/pje7TGM3i7Kqupe/yQZgyfDjo3yZfZYPZclmanQbzKtdsGZ5WPqO
F9BsmVHx5shJkV+A43NRcJA4GUuYU0Duk+/+FmJ/hXTN4galXpeBFBzjhns5usoOkkz1/RoIs2D7
nPRPhjSCvuR8kmZc+wSd0K/SJTE54T4etswZuKVznPNpbBUfck6WnGeRReMZhm6VLRFvMi+VHA3t
O6sF4A+OzZmRFVClTlxs/8MRatym9JoLBDce3vs7uNIIQoT+aM9UmWxLHqCMESeXm0MRo6XTr8JJ
B0iiyiaZkhvyzsc0YhGhM6oFGaXbEtsbxng4FSs/YndtiwfIKd5z3R8+tmQJLwIkunCY+5+XuIEz
o9xzkkWZTANkygxcnGaT0XajEArRAUCRr8X5Yyb4j/7+3LE3CBPHJJrJHE00TBfotT5Lj2aKBSqE
bvaJ8IP+//VyKG/ADszUmt2CybQLQBYodwqr4O6lpyctELBrSU6BgvKKGdA4n2wIAYQJB2UimN6q
mUc4LYURzwaMkc1HUAT0B8MuNv9qH9PhsmGGJJETZGFoC8V5uhFdBT8eiwoVfdNLWkAxZz+Dr8+n
ZQtOyl2z0P50EBAOPQNeHlUxwHLuya33en6+YEdqJPhhOsDPOjzxPT5zogCbPTcS4cckjdPfKOdJ
isT8a04CNfYGrzUtFrUtwoQ49EBFZT5zZHHEKrk6EtDl69LvkIZVsAihwhkXYSU/8i86nozUOoLv
CLOCBhkxtxbnardlwVXbtHI7g3dC5chixinGg4ZeEOOGj9ydzJt/NAPWHZ9pHtkNnj14rUE0GC2d
H88eId4Tmc4hukWCM0NPyPH47E9oBINvfjHzTa1ACLbImNJrG6RlsO6srOfZRfGB7TUyFmaNxMWf
JrEBpnQ0k/CUCfqMPfg0EVRzbsMJArYCFD37yZP8k0YLcZ/gva94h2eQgob5QxT3cTIXhl24wNhZ
+kugWB4KCqjMblxBRAComH9Ce2kh1YOmv2wJzGTDynqZ5Ci6sxsHKfoU+ZPHEj+i/xYP1MK2dQUF
GYfNukIZgsAE6gkFM4l/wy/Q7VSV/8Ia6Aivx3mB2aC5eD69962vFpyBGP8SKIvvqYqqVMad9Sbo
flx/QfHqPtjD4AWmtC9qF59FpvYAShouz6EPk2IFIgaVgkB42B2TASMYnhcx8xj9wG7IelyZW/Wo
oL1FCsa5KXxhCfDWHfOzU+zsbRfmUoFq1rgMFyCoZcsZeks7w2Bao3OAEzluZcxW3PhWgSY+nhcV
Nqhq0fEjrn25OKdkmd80/qhfc3Oq9ZlkC98jCgI4GTM7h4UUZZ8kAzNT3BoC8ydEBgs4dXjzkm0S
0lXZkO7gs86+6o4IXOCyltuK0obpOOFgQBqES2NdzswMnySyQDFzSCEBS97zLsmL55/IGlsxk+DW
0AmRb12uNK4fD760Edtgb+xXGMfllZsimMKZZiER1+ItGVatsIyv7+8xtnKUc8BZjWtge6Qyh5h3
wgSeTOyGp0O/pKK88vo7sDzcbg4uTksLwWN/V5jvYv63TvYEufr/5rvkp1Cw4k75yBd55ExGO7Lb
4jQnuORmge/RIYcOyoHuI7kGuBrBiECzdWRMhV1uLjOghv7EAoS/oPotNPt/HItd6RcfOvjZB7d3
yB2gWQ8Om6la+G5GtCLhMr9LwyJiAnEwj6xSxCo20zp4aXNcJlSqIdZPeGijHRQR8w4hn5BOhY9T
nkt3rpkQzJW301oJliTGpuMUZLyjE7g9j/CeOpqVz8lVrscaSJLIUNizUxVDqRf/VhwtsBXISbf4
In1wYQMmCyQ/8CbnG+YpGhOmxO2grvfMVKTOCn7D7UvcyQgD84n3XO7NL6nygpeXTJJRMcLQAvfK
dM3hn7g80xHWCkT2F7F9VAvCqSUCJ54r+SdyWLySGydSt1BbKV+HmTdGx/6rxDTo57Wk7sFxGfux
dQslvrXgT0ykLI+XCLAyXKItcDntQEdAGulCFDmcOvkOL08M0iL4CRtRXoo0tVPELFDIPOgXM5ig
2Wd4lFF7ZxQglvJHLOBwq24MbNCEwV8C36U/mTEu23O5GO0RBTURb0elPQKPN5YO4YW2DoKUTHMI
DfOGgSQLbNIaQE/QjwCSw0N5AMedGR2SH8/DFmG/7I2dGHhFiwVbRq4cFeiZ8As+pJ+O2ZmX3Kq1
UdHMC5g//SXxQRDJEMMtGymzbg/4/ORnpDEMGIadPGxe+iRjoW9xw2kup+mMnqGysmibn5wTEkYo
4b14DKRY6j+SGhNMuwnleWB6T5ZPmvLKDxU2Tc8r0P2IFBLFF2J2xS1ebhAAOyExvIwzXHsUbATn
eJQA/qHouCnoIRRqvZHCA7MH1JbNlavqwoRk0yAyT+3+aB6ra3JvV+q9JVnQimY+YCpXH86lnLHc
S0RwTaUzhGtkGpCgzx3QE6IeBAsw5YcLHzaq+OtzD/KYLVg4/Mj8h6TvRbHBUDldAUXiOn7odYhX
sLHoe8S/Ah9Jrup2BQAgbBJtXjrGXl2FpUWY8zewWYf8k6jPPcA7gsF/dUD3j4q04Se0+3CpHqlM
QGqD6wtzODJ4qoPyRzYJdzjNFI4WtLsYl0LewbAUinLs8rqi23vA54GeJHKBOdB/zFtssuXaGU3Y
N06UOVrmsQriZK2v6jtbHQVnhemFTnExm+Ah9M1viGeUJIRtMS2fgGEOqKGzqJrMY/IneKUDSKWi
qkx98zGB5K9kFYKnfLHPeayssRs7Mv3m+Adwbr6bX/bclCX7nEufplN8VDjuQV5JDseynhebB5OG
vt6CMnPFGC3ZnsjIPKwLoNfhpfJ08PoB/L6w0wWJhBAMaiknOQYCSIT9V7H99xFVGEDzzl434hFp
pKbHcoTJ2FxoHdiPRLc7VE5d4pjqTf+Mol92GVAlNCDcJmBVfgJbKYxM6XEodHfClreOH6nTY4F8
F2UHnAdl/TemYMKhMqftMkEqqoc0smE4x+RpDs77vLzXxjo85CflQnPJeJ9PGZu+C7Eeq9gffmCP
DDZEzwSvRJtiJIY18dtgOOWH3aKGxQgKjMBDthWcfgDgYd48ZNELoK5Dg3zoiQ2wtA0e2OazPv4f
zSri+XBFiIuyt2mdAD1rZlE6n6A215THpxiRwvSf0DpIhpsgN6RVO0Wbx8ubHIZgQXnTnQ+HEWVM
c6zI4+q2pCrBr8xoNiAkut1m+HeyQvpBVuFz7v3G14Y4QoszcKrYgFA/sepZEyyn/Tbf9R5hW7UF
S6SqR/uCxnqQfO2irrl7uBrLT/FKiHXySeWV06m1Ds0ibwgJJVBLAKOICmku/lZ8MYyhRbStLsFS
+GT4ToDZsT7zBwc0Tlsa5zdDBXpnHhfG8tf6h/hK7UIpvX1eha/Up6AVb+aK8Zlwp4UZbhQUULNu
9Vldwx9r6ilLj8NUt2CeQT+J2sWTZBVkAoYdbxtUfc9VaDULbaftXud62y0w8rEmW5DJRC49K1/h
uSEg3TijNl2P0HzRUl+an2qfLJVVyVfHCFTRjCuWBeMU+icgPeYiSBTmyAQNX4YP5bW/ImvhU77i
LwTcA+L/m+EM3FvaZ8Pp7mHI4FGW+8W5v6Xn17m9QUc3voA1SSYH9ozO7YVVSaHFaJN6gAwe3uQ6
3M+myJRl6UEZbrc5oZurcqNt0QQUd/0aYWYiW2tGhLhv7nsvPcW+stNg9PCVIAMpUZ58uFvmn6Pq
6jDIULsQD5BavQF2NicH2BznYYTRUbrgXAB/wrstu8CHkks3PJPJQuKjCZpjWL3qUqYxvQLIV+d5
SbFqV0A/12IJSIN+EQqTcOCbDF/V1XQwR2V++5CWggc7wFEJflhUnAFYUTCtYabG5w3ms5C3mT+p
H/ulaU0pN6012QjQxyKjj6zH9JvpD8hvAISU8fKr3JBVht/dZGf/0hAqIl8Z578ChyA70wBCpBXx
CTYnNNFTZqRL2QqKTJ8KqbKAsZvff/nF+Q+uiR4KdtRYwU98n53f+kLDb9k4BRFpSNP7m4V2IYCR
embhtkvtNMj7JxujUa0imQiGsHNgTBBcvKRWVVAsh8uhZyxMUpEdBzbp6lP2OoVoYI2SpeIRdefL
FRyAnovWfZFUA3o3dRW42a2Kb+nzhRBOpztDQcatgTkS6g5OTRyL28WUyDE5vyCzgUAZTRUEFka5
FT8GxMwIGZ+nYJ+ftF/lV/yVVlxNbE7sjPrAYp4yXPsDQ5LqUT8hWFEalLfoBxMAPhP1AOLOXNbL
0ZfCh0vs+i/eGtwF6YtpyQdNUq7/i8KB00hzCARQrkMTtFjaKkQQtOvsTEglDjTtOYQZ2eJil+wT
lCncM739/KFSJEgWeRGufACtuMh0zOTxEz13MLOPKdlbK3R7qCm2NN+8L1I0J9kih7hMF4y+/CP6
pQlIC0im1eacLsvdFJy4G0lFSEHx9E86RE5sUfus3vcocYpDHIwMdsy5FCWnkJjDTv2M80XLBN6w
qml/Lsqd8D+WzmtLVSyKol/kGEpQeCUHARXzC8MMIoIZ/fqep26P6q5bwTIgnLD3WnOp/uvnnrti
HBG9ecT1gIA/qOM1C91D417UACPBE9wNXrI1msNTbom4IBkm6rC4i2MiY0tzOGsQzOiU9CJaweQI
dSY9ZoMD0X7PRKazRJkoE0pdVWhH+8eGclJGv8a4Y8ACzqU6lc3yuBz9uhNEzfXrZbGm6pBNX3c/
xq0e3qmnM93K6loFVEuJuAx/VbvEX6+qG+zRv4PyWotTqaXZL28phVLCzlEDyqmGvDVb+fLfLgxf
14dG5dlNSUHTAqwOgMFZVZkY+w809oP5e4jpzFI2TZL5OUAOAzg6RbKvvVXDzN2KbQ/NTeT01NiF
fvc2m3CwHeoPXH8ebwGT42DCEXRx8qDopT4HshvUOltdZhPpT8KHBvhtTK84G4W1L2Kv4hqV+QPj
Z2O1Mtl440LNABSAOvDwVuRJRewwAwG5SNMLRsN6JgD1EyyOHttBpsA+Ex3SEShLinudYvJNFFaT
AuV9cQbeC3RVFbN6t3V+D+6LO65i4imxQuRpbsJPocCNW0+DboFpAQrCJHfuCXgdk9lgKGJw7kvE
iRRzWUAO+9FpMth1YB11DJWnyCBE9AY2fbN7N7CXYlX9GUkOewtz1hjfeaDyvn9sQuCBsMEI9bqo
8rGlQODjQME5q+xigqnarTymcCrFUCKAm+N0DPLRBVrAFCqIh8+GkZHjy9Oh2+hcAQmQlMgAxqgw
BtfBcetZ5ynKi5gsRWrP+vRrU93mx6wywzf3sEXZZz1EXZaGGA3h3c/Kzi4cCWzMLYgFeUtjBfJA
bXY3Jw+porDsf7Etjyo4BD1fOhl3mvjQjLCbXDpB7bUOZScVzBDrP/djA91cyjsN3cJcH0rrYs6K
fNWfwROxO9Mv4Q6/hDJr0DDwikoGbtnO7r4fLBEUv7CuPOKH+xziZmXx8dxLM54NSEhtU49BZXL9
C5NfPiJYZfzRTdW5rjAiM9KOAFcarf+yIXTCuKNa5LEyMn8cbNLE6c4/7N8IeBfGHFFChQtPoN2q
Qq4p/M4bMqZCmqOeHjZgDUkFw0b5lihKT1tcTR+nFRtGl7BTfMssoMCaWOzRiA7k+Tzxe6pEcP2c
zqQbMA4h20A6PKRsxYK8hxAcoCfcTt4VDNG/kGo0hbQCw/2Vk+lKagRJSUGPnhjHArQ9sZf9ub74
zh78HRGpCFz8egZqhFoYojAWipqQHedPXLgQik0qh5z11FoahzLZsLHqNIuB+Jpvn40ldktSQ4Fl
CKGiVbFsZcNeLpuBkaGCbAzWpiUtQ9qmi3dl9N5MVwa2f3zMtFHumdP4qNBNPJk0iL+ygwpBX1we
3kkiXIiT/c40/L1lRt5Ecj6gBLj7MlR1WEAMBttO2gm/bD9Hymv+oStLbzX61hbQRxd+mo20VRZ9
LMXKh+pImpw+6IXNmmqGSAOiYVq5bOcRWFBDrCgfaWa+UmCHGMoRnLHPNoIm03WJkK+z72pOvZVi
JVLRzDmYtejF8CaxcrFQRh95L8vwmhZrdVi7mAhTIA0cf3rqMwlI12BEY/3F4JWnTZoDw0vULWA1
Q8pZDhf7gZh4vvvfU6fogO3ldrnJ9qv+uD0dU6LS9MYnrWLQVK+HtqPnbtY97U8/OovqGy/rNXc1
ZGtt97z6dVHAvT7x9QXr9XI+m223QxIPcuQWfURbeCjtYIGQi/fxaS6SQpazHkVvCyIdbbJi1rek
pNehWU3QjGWG00mbtMsShS1iV+qStJnfkOrb5KdHbLz6EOXey/N11tAVO60/nNyC2n9U/TOkvgnV
pxvKM+r5b+86SK5nZoQ6tx99diZNWih+Tjm76z+g3wLixDjIxh5cWS66YBTkMtxAVU71uJs07JKb
lsVS0oWJybz9K05DHbF1j43tDfH1lzMIe8PNX6GhM/7Cr2w7/iOzC8y/BsL/L/90tYovcXyOP5Yg
ivdM8StBW88n4vO/rz//88ZJG/v7nRzc5+zDodKLW1S++MvVUPxkNXCHq6EIREByE+MxnxPYOfws
cWW6IiiB3VYiMvKw8v6lIgnkKytgK0ukpYDDEdlLF18QzW/ci0BMsxaufIl4QBbJf+j0J7++zs+b
05S9lP0z4ZrwIWj3kDzSL3vM77LPUwORRx2h9B/NVOk4PWWjPlHwKtT+gzuWIfh1D2qNT9npn0g4
3rEPaatH+MqD2xmzigZzkZrbG4tWz5IH1AkuxbzYYxT45lY+Kaf6xxr03NvDyzl+8KZkCkuS1+tS
voh6/WXvt7714DJ0GYzAX97pmhRo5bUC4ZuPdo5oN2yzhB48j/djj2xITykm/SRL1XHP7SdaUvid
SMQhZJR4/08hqIb9pBMxHOW089A2ePga/GIocGCUlGVD8aeoFxmkShc0r2ooMCGKlY7bV6gMLzHu
gTGvphw+iAk3lXTxGz92r91n94PbWy813kGMc8OXYOqqaxbkIB8NikDsYVHN/33s+tTuEYQL7Jix
Y8vA2ImX3D6fVj0tfWgBDD2ADDuFrjRwPgBV6lxXSRcglNDS7e7o6d23fxgi22gWA9YHgj9UCO+A
jVKAyDvYygzifcIcmoW0QrALQRy3hrbCx/Fh5Lm/MI7Jg5GCsPObuaSjuqU4sViit8zVjU0EpTxu
wlownBfvrT5R4ycN1gerIUKkAV9BGSOu6beQtwVTEvunO6eL4kIys+CLc0/g7MgkyZB3wFoFHEiN
I+zwVYevxe+VK59wS9tYbdgtUcoaxGrMcqlSuGUGoi1W9gKYkfm3ga1N5cmV3bvY7g5YJzB+PwmE
eDoyYUg1NfrwpZufjLuiNY1UFogaO2VKe8jkK97Txvv30W2Enl/aOw3p1tL+RFuBBYXIARMh2EjR
+Pxm9ITNp9sK0Xon9+R+Rzv2dNcQgBXAPuZABc0JuYMi64p3UNyDMu3uOYIxMDC/JYgRLDvCoXfw
3Un4hrE/cdHzlLmSSh/ApSvCeD/gk+SA6y15EH74ornzttWjQn5BHIuwnJ599hhE2STfSS4R5FFS
XQU6luqgt0GckYKUDcZSiOTau9jHdPYvo0HypPAdpccj+FAzyAmAElmuVfLhfkTKcXqU+IzZnB06
jDj/DsGUaIGucUy5J3zYUth3KuuVUIcy+ttC9Z4R1jqSVnP7SaRF17gGNzJi8+ASiBCqszFG3UNx
36LgxIuFPpbcVE8VTnT5Ana9gi1s5OGdSIzf4dedXS62ep09o9xIS4snTSiMTK5ClVAgMu5mFtYW
z+jfQ4r4F0QHFhKVHyI9e4BlVEeZZxeWDGlfc/oeZT33bs4gDdjxv9AriXvpitck2yk8lli8wmD2
NL1ZSorC8WykQbW72jb4HTMPs5DXHbwns5nmkeHx8Xt2B0uzMeMOrkH8lxsLOcYINs/1l9fAvfP6
eQD4KmEA2PnmvBKPqgBH4Nf+If+RIhPQASDAoDvs3Mc8xztxN17amIXVzk7Lu3nj6ztxXkEg3hOy
FGyRssHbEIrggcKBIy3yb89BF0llemTDHIh6TGHxa5DSuY3f1ChJOOh6f+8yN+Lpmv9COrxjYd0B
UEsLkp3EnfC6BW+3+AsraHg7j28kQBEaHd6EArTjxUz578ybK84AatIcsi/3dzX3IjoBtrV5crgt
i1F+7lme6Y3PtggZ2UO1FmfalcP5lzZGoSnsUu8xeXcLJzWtD+dsA80vze3jUuLpVlaAGJw3if+5
P8WTD088bOwyV/DAOWbE+/J8UaPxWzrdf6c+x9QIiAjWnE18NzbsjX2VoLOUKj81scbgshAJC/Ql
SFoQH3i5LfQdsK3vBhEgmx8pP+qxw1s4bw0m3b7BDTkpbabYhjtfiYsSlhbz9L+5WuRT5rEt/qHi
JdLO1aCcNkZRCZMfjQg33R18w6a3RgaRiXKWf3DMcO0OdXex+pvmS39zZT0wIKZQfOjjofjmzb3W
fn8HqgvhnJiiV9S9hkzBTgudQXym9U/e+sOi9O3IIBLFv4i0hCtQzNXwEnm8l0Maqi/RHRY3wmXg
UE436IW/oJLPFSAexvV4t9sgo2HilT4PC5H64ywWo4+12aDCsZWd7jYbIolYeHHP1A7coUw40SKP
BeWxzyS6Qjo3HPEttW1rqLGTe1mijjUwR9iurcxT1zuQml1yEjAl2BA/XYUSWTZk+IUDtrh7dKG8
QXwnMqtFv8aqFZRr4fRBJJytdiwBOBOLG7R3sGpJkV/QBifTqhYN7drFO1uOWfcaYt8LHI/aHzti
/RY1t0ADbSFs4tH0YVrwp24Avgip4oWhnQo/FTVH51Nvle/4VzOTg+af/xqAM9BgVI9SYMnmHAOP
Bxc2ZGtPPQd4jsiuAGkDpqcXkmJBEiS3hAvwI6OwJZCwmtGrBsRaEmJQ1M5BmQqUK7YKZk6avBsd
aSJ8TJ2j1XHPkybeyKbu9lmZc0LGMWgEcyPG9TbmwK5qPFO2iAr5JDNGEHRogsN7FLGVlyCwH8lJ
Z8Cy49+MUdxiVjDu48EB5w3X0Ws/O5m+Ysk4/T0ez0T009u00W8mWSUNBNn+ivtldN4JXehaRXyY
u2eGGnIqqGqgJqIlMWI5XK/OhEeIn7QuEjCQ8SJcEJ3Zsjt9JYxffCeiW2VbD/pOZgxX5uaFrDM9
BrbggvKNarbsAVDJTM6T6+S2p8PF+pgwSRJPyN4hwwYVIi+AHv50uOmj9/z7lmyukFkEFu2wpE+Z
bD4cJZlrEBspmTlxMWLdyg8FG5seLVfjY4hOkHWriJYTH6L6+jRGO7FiHV6OIosSATdTNGc+vwQZ
ZwmCawlWl7eJKYqJ+8k5SeluJUCOT+NweOx2rBTEXI5XyyojOX56O8xx/FosWB6O5LMK6BsUHXoM
sjNok1gJQ531CduQ/Vtf9d5Y/mKUHgM2sfRX78lbWEjYBEGPEhFwl/RCot6ZTT6KXfi0aH0G7pPo
EASnNCxEcNoNnhpNLgGJ5GEfs3INuyEt10+xBUeNRDlY/A81AG8h9rgT2gDGwR8ESjbrVYSOFSUf
20cZMCl1NnJlInQWlJl4EkCg2M6wqfbxjN8MVopVREYg23fBJqNuS0FfCKGz0WndsMJx5Um+6C71
CdRbAoJ7rjxm8Gm/KBp6rFtY5voPyoaQDEiU526A3GSJWIjjWoZur/ntz/uqu06peBWer17wYFwg
n489MkXHh9fMLxBUsRNBLEShSVmCXDSAksGXZJxbf9fW4bvriZh7mgKn29liH/rDB3Cb38u+0aUV
fn5h3572uv6nP5Er69uJntRPWMixYqIt8Vp+NI+/oEXx8nsy64zz1yyYlLtWICY9MY1iGDcLpkAx
x0HQuacfGb6S3a98wi6olQUWckaTyFawyAKjb5UGFaLc7TiaiRvbvCy/mCraRMQX0YtPXmbfFph0
2RgP/KfT8+cfSo58nyrrUBb2DoQVN+9OGdGmiOR9xmAQ3LtVokNDT0suZkiqK7W/uyXozLIBRY6H
yTa6R43E7rraGA+fbBxBb8G3l6cvwivmHYf2IOWJM4/8pUj6MueDoeQukbFS+HoZYd9eDoZ3xDrQ
eUE7v8xlL6lC4Pfxfi65uF4RzWKD4xErXujFHPM3gqk8n+9ZZOPz4KGMLguaG0fjQzERuAI354Zw
ykvHCnkKvDrvS22Qm/NKeQW8RMTF3A9SBXtPyP1K+zsWT2qxCrk0IgxK3bFWN28ezngzi4nRsm7e
YA/JuGMQqmHhdGUxhEeO1KUPxwfvozHOZ+pI5HEgnjLHSvwAGn3iDfQ6/slhKQPACUx+RlYTOVHn
6Gt8PTy8I9SKvA6RUsVtXPI5rPOhs/p4j8WRe7a1+BWOxaormxwH1njAbfa6TywgwVgDQtD+mPnJ
njNllJki5yOfgcb4WzqR4X58LDrWcX9KRFrhibU2LkV/3LHSU9K43DHeJmbgKLNPKMR4JqyCQJjN
GoHY5gEaVzyz0inEIqngS5GN8PdVeOYUVRYi8xW5onWPxKKR9ZF9/j9a5N9KUKz3usZpySnOZZ1w
VrvkHhrnKJt0rDI5Xu3ZN5XJeWSlTg6F5ICAYZD9W7U6M87/zH6Ev9XzkDem9EAX6T5rG7FZreOe
dF+kYBPFEN66I4nyv4TO2xaXMQR/7pCVZZnm17A1Rbz6wylMV5juM+/fZzzhjLCiJcYG2u2RZ5h5
f50bhppRa+5cd/Fgm0jckxisu75IaZfX7O6cjP91tomHC+ZPuC1f7LlorfAKB3Xfy49kdsZI+7C4
SR+3eALWRKdnPr9m2YxvS42i5oUtu0U+IfpxzCpsJEYAUX8QuZZatmHXKmekhjJgvKjKYdr4VOZz
IzntvNP1u6/gfDsoD5hG1DlG1NQ+UywR+cXq9tc6DNEFTmt9iuG4zEIhWUe5oowuT4zpngIlvBh+
kV4gPDZapviWq+2OijMUV6rknhCMqeZJ9vvvfZEqE5k3oga6ZZXAlU4+RqgbjbCH+WYbVDITkztH
OxIfkwMvzZFtTXfrN8y5cPBAXG3CqapHGgpNYd/GsrGS9KTCgubfliIHqOe+dASgvuhTooGMimFj
7yhABLxXw6vXc6slLkwksMW2Dyh8+O2lKMqkfcueG2ArRuwTMY0AcijX+h2WTLGU1iebPiyjfwLF
g5wypUGgZNNjbEKE8mqA5+kk5DnlDR4ar4y+GNoEEzEjKWDEP/1CyoQW1Qb3TWTtX7Y7cA90VJRb
RXmYoj/8O9QM77CMOvHbe8MHKqMyelLdeNIU+MuYMtFu39/we99K8l78vggOcvY0SQYXXHmvej0T
umxOBbWOIGN72v661c1J0jG29Ggg+F2syQHpklj05VRJ/qVP0fSbAYFKBasfEEeYjQSYmT4QDQyS
qJlEiTAjahdtHpE8lIpEUaQ+UF50WwOkrUiKJgcmErxqIW68wc2Q7KodI3/7Ffxq+gt7FGdPaOPD
KnpEjv/gxYLJp/PDP+JL8dgU0PleHAXf//cTMlU5YvySzrG4lThGrXgC/AA5BV+jlODnVFFA0reC
s/7vZ5R1/o6q0XLYxZ//+z6n9/R3nzRbXCQVmVCmssS+za7foUiHdU9jDca8URA4VlvP0EVBmvnI
kTO6LCaSZW1E09hGda9xJDChb09A7BHEOh1Wz7xtXdrbhOTQiwZYXB2KGerok9GJ+9bEcHVzODLc
yc7g60lJ/jLclKhH9ckVL27LStj0pxPxhAUj4MdWRkkot5FOoxulqCDm6GGoo1Bzi1lkZjj1lg/d
vcSlj3z2w1plI0r6wWXyIgmepfeGIgELvCVX/gCFaoBmQe/YhwB+3f5F12XCVU4uJSqJy9WSsXWN
GE85zHt+XjvnmD96uh0eMikH7kyjsFvbGv3ZuFze6TmxmdYqFvdSXKvedf1IC2CCwCx0584q47ru
ggxCid0aAEzk3LuO3x8k8MiPKVWB2oBdhfiGBqvZeF2vQ8Ezemksl7wropRalNaZyvhoIcgxtNuX
qEwZKS6tWSYPSB4UY1kmgpULlJsNhAATdCofip1O/8t4Rpc1Ug4j5mDZq0Vwvvj3iaTtKMaWRA0p
kvUsBO//XAX1m6X9IyIq4PDAez3qb7vsyBCrsyVNZZYQ0CKNwVnMaC/ZpL6QUwRh6vTSmVhiUVQ6
Hsdjz0vjICXXwUtTVlt9LlRXC6kSuOjQWEphkqdDiP7Q/tiDZFxQ84Ehy4ll3GccX+frgT/r0FbG
0nS4qFZDVR/TOSlulOsWhe7MqG2xUaGiQ2FgdnPE9siRPMpdnHSbr/9kYsX6RrObdj3NtPknqawN
Vumn8xaRNgZv8OsVPCnn1xfnteuBsjM+u+zm93D6HbGs9zC/spMYmIcRJUuyOQb2NSxx6a2e2z5k
Rmquv8qXB85l2+SOvjlTehjqVMc+gBKs69nc0c9WobeBBEdowDL4Y6MS5+piS0Fr/IcM0wZljj2m
e2ExVSZPfQyAdjDqquBgHhFCbTi7BpZxOqRkRRCReAsK/v1NFQzvOIY4L+uJrsNm426nhLlixf+F
/zL0uJzx6HOl5wQIEDlwneSo1N7vIzK/vpxyTaPnKiSHMYntNzSszKRbjxpj8cAtZmVDjKbhM+Sq
VFg/sTxz0PUuwJ6cqMviXr+HcLwzUE2kUSCGoCC10uOWSTHuTZACaqTRNy7tOeYJAhoqKiMDQd0s
gamPfgNTpseG5XzGAb2QRfe7U03HFkA9oLs6dYQmGDgRt9fSrl/1rAys1vEHmARfmZMfUUvlRwWZ
E4cmn9a7fmEPvuh/J5fuOBteO8y+yHdGvzYBszDvqeCRLMoagwH0CpMi0AkpMCJsSAZ0OOkBrTTn
8zRV8uFEqKfxI5Nsf5V8foYnVgtveaw9LK7u9mp18xiZFbyhVQUWlTTrb1rtK2WOu1I9ivVRx4Y1
xDDVdCMkKBCfutRNic2j+XwRpRvzjaDofPb6ZDYNSIWgJJLTrHQ6M04zRkfdvLbJFxIFLOsr0/m4
GPj3r1cvSyC1KxZa2oLp9462nj4u8wTyD2zQX1NLVVc+e1oWNMcbCgK4z2zpqDJX6MtMXJmy3TML
6MeHFk28ZD6ZL1BdUbRvDbmeMEGr4Iap5KLkSSEsSduPRhfvQ0QPUpF55fS+FO4qzahZy5aWCqcQ
LQZrhQ1ETIoKJbsVMAfOy2cguWEUYLnfEfCvr+a2jFtfW7v5Dc7g3gPPNtoi+bmRgRF91QlHVi53
Ug+m0YmVxOiRsY7XobJgHeQJMQiwPCVblxmHiGexW4OMOZFHN85diKqLARPURj1N30/QMgZ3Q9uO
WuGSf7J8c8Z2JFnV21gUD79iXkC6Ak6hTugTfqguoGrXkYBcFmoTfxkrpT9O6HS2KkeQbtQfBTxm
gC71Bx0Kpqf1551fwDFsZ1o27elDRnUW7Vy+1L77LtZqxurmb8iCN8oEosGIhd9O1EDE6K7RC8m9
FweOWip+/VP6VNJHteycXdgzHdp1LBR/DLcu9ki1HpYcKP9ZbXlbXuBp3qPu4tR3C5wDQIlrH/Yo
43GDlQiY6XfAO/TTbMZq3l2qPO/Wv5pt1N/ekYxQm6OkTx3K6Q5pBN/hZRyYMJrxew1p5B2j+57/
CF55ud+7n2+4aljiX79JA4OXzhTe54hLlj4L2dxWCd9OMgYRFz6X/2ekRih66XslWgqzeNosZN26
N+YTNAEt3xWqU4oK6KHQxt8p8h7QIwxIYJzwiULaAckNOapU1Rua+a58GX8gfixwgBGPAtqxwt/V
oCZAZa9wF9ajFQbxX4eRyiDTQkGNdtkhpsUBPuCcYNmlhnh+ZNQaEK6gieKM64TcEWtCVAVvpmJ5
gz+rhkX9WMtnNM48kaycVr3Wrkgf+96o2wLC+9p5zgKvY540WGzWjdIMuYlAQdmKYv7F78M+HQmf
UNGgHWPZ4d9bp2E30sPEJ1/CX3Z2pOe6laEB5bWrsnZXYCkqsoYF6x5WLZNCC6+H1f+vgyi/5DZn
56mvM872m/BfY+b6PbzPtZs+37p1A4p2fxLi1m7U77B6rLu39aXO/aLLRMRhOZ9Xt9sQfTH8iVdn
1Cr7nsJV0ME3J2OcgKMld7qR0lvd9Zl2Gl87Y+25xrM8gIFwabFtV2zc+5wsBTNMrMvz+jYXcKCa
yaHFqj/gpOq/aa63bh+atZyjpO0r4zqjLF2DKLtNm2ym4r06Q1QeaNixewVMH3zXeIIFGUWmfE7+
013HojJ+Kc79NAGLdaPYgT4S4efDrqmsKE51RBevuMJpBDqFwgBR3YCAyKFM+HShXn32yiOY5H1+
IPjka37G4J6wdtSf4cDQrVZa0Ot8FkThjfenI2mjPfCf7P8fiJGpuYMYuQCyEdDhD2KUDFNYn77N
gn2aFOvDzNZfUV9xP4SoUqsmiiJU2IQSnq243drq4EABAiZseZOM+ilLrsNVQ0zJpc6cR50WEOvV
zCaIPB7bLydQH6VJRm7njNDoHPIjHlafhc0nsxoplFjYIPKlntX4n8Zjd35fM/mc7R8lPpQPcDMw
UV/XKg38fkIBzPoWsKMhASi+ymQ7ucleQ8IXILoP0oGvVwFY6bV0nZ2CgvLFuKFclM0nWYjzetKn
1wGA8KC1JsJpGScZvNvBVlLjS3L9o2fSa5dBqrAZRgBTuWzR2JXBe2XhmcoC3vKaaSSRUJgExipv
S0JP+gFaHrhxQqVPJAqmR6ZsSyQDI2BadqDU/4ZYRclUEeY4RD4mXFmnCEVi7mujuOyRxr3hbY4m
Gxr+awMPn2TOvpsvyXpFfU3POiTBdZQ7hLkiqH6wRndw/Dx9xNfNO3j9jHNj3PekUyAqYy1Xef2f
21ADj3oagHv8fQVL49kJJxHDK9XRrwu4hgI4a6TLtGFICHEPFOvXZ8UByQnk/oC38bvn/e3nolOk
W66zkk9z2c5PFjENK6Td5XelIWkPwY+eKAQLSxUKRHzQl/0p1BgCNoPGQyReoSX+TB66iQX3i9S9
4qJW5reLN9DdsogK+Mo19mZr6URroQesWnbHrcRauWvm+wcT+aRBSoMCcN1z5KVFxBnOB82s5lAF
qSb3A3xZsGOWOIvOM7Jbx3tvfgyPR2+c0qXzxuO+HarGXDVI45wvwzBcriO+im52xOfaCAf8JqLu
N07HJ8vzwlTcpjKoQ/Lfkq+AVFlhZYShRN3w6jMvswhjWc4wKxtktn2FKcQqtx9zj/jGacm5XHwo
3LV0cRYZMZq6apYLKX7VFs9OfFDE62BGRxlqXqIPWnROZqifFHxATaG7enjapNCMzuiUgjBQCNpl
jBbiKyOfPZ4G99dBSy9qKZ1e2J/cYcIK7pWl3Nym46lvTyLS24M1UFNdR9Z/Wzy4jCvU4b460v3X
4rHVR+dDv7E/C0G49jtuTgO2prncUnHjcvyGRXKN8HleI6jri653tsXe5ON9qE5+ttDKQtFZzQMK
iillwTTnPCAJWPTivyE3Y0MCvp/S3WdRpNxPc6AvzlezJiq43TUqklMCV+fqApjpGJdDjjV3q1sP
r9xyQPOZFktwUl0ROiyKkupKA8LmMRthLTGOcyxeIQsGLMQ0fDu8KBWaEniGw4UqJftLzMbhyeGZ
UVUsYJzDcri4g7MNPMHoo42o0NVyMzZbA5/Z7OExn52jlwcYnKC/gS+ijpW4M5VHvdUjkCa1N5j2
mem4RuPO8Dd6BPJ0QBjrgzXZ4gamlL2CqDEHsIwx0SRQn5KcPFIJ/Sdl3ZQiUaAMTCXKh3KazRjw
qURTnNv1cM0n791prqZkEUbklCOKlNZqWh9/aGkIHT3FKnFUKhHP1yEm3RsrFapdLllyvSWZwqi0
sVLNYQ/Pbyjw/PVvKIIgK08V4TeHgSMo3z0yNZpU3ZInVQWww+kELahIKKtsj9r0iu/L6I66o5sM
PNS40+5OmMEn0O5PuNGxICHHeQIfc0VrtjtC6xtprIV6E3grC22IpL+HVuaEzfqxQs5voM45lE9+
L/lNKMj5KvnxkybMpl+C4Sb90QX+h8duqSP7BetGpqER9SL6OpTEJKdApAwl3rsnhJqPwVzbPUuZ
ichzNgz2eVQD5obuPiUpYwgHRGutItTAj2pzghVkYoxEGjrjapyRsqoc6/iaGdXkiSCHCkv49CMM
SMfzqOoDqe4SDpmvtEDCLYE0pzLV3MKzAoqdlFQ2sXdiWrFjOAoF5O4dc/RlKMiBxOX+vJ5uiIR0
fNICb36eSoFCetKwG6hJ+Ye+usKwe6MqlkgSK3jSD7Ziya0e8c4CxjvCgmCs6Ewz9LY3+wq94huw
JOt4UnSm/Er9w+1HzAL2C+XK15DTjsc51PHmAJT4E3IdXNo1SDF/ieiUgJ4g5Z4Whdfx9uchp1c3
FiekiKj+BBn/i6ThnMxLeMU8lLiHs8+9sy3zf8nTeTpQGMn+vSEMFv+yq6BfAeTfIrwbuYarrTlx
gRe69fETfElYTgapFuEOW2vRmft+8foA1qRqQgB5ZSk8g0AJNPfq34fw6AkrpWlNpgu0dGOw/Rzq
MfJDmtCeGupbwOQRDEZa0lcRrBd0DwDwVNRXZfBw0XiSZv9F1ix7EGYsVNp8fyaTCRUuYVfCUC0S
6O9XzHhwLShcXp0K0DgILA8cALgHpFnEvICk+IV0JDucaqItWUXMP4yUs05jn9NbVBM3l/mn4JzU
UZ4g9gp/i8xqw34HAwsh7dooG5URZ+zTK6KcQTjuo7Mqohe532z0QRXRslNjiYvkHko+BWIh6dZG
HZvLAm0YyN8hxXK6rSQYwXWT/L++bPBaCTke6/kdSfY0b/WZqFq7hu/aRmxMHCM2DXNh8JO1e1Cs
yehp0I0WVCfqCNiGuTFxkfyhUFD8uXACit5/neABDQZ+ywMKb470VxB/OSt7RuFwdDEo4eJIRWvR
mosV/CEu4ICMEediGAp6ozXa48Ln4e7UW2ljPAOKGNHzTOKnq68fl4kCGcF9fIQezPrFGPgjZv6d
OCaNNxOSOJ6NX5ojhVJzE4pvxNO9I8rAdrinHEojGIkcNRjHZYgYimNEnLg5mFy2O2wDb88Vyj4h
nyvp9IpVWQedIrLs6IDymUYHyCZaMKStxdwspm7L6UUJeqxuRSEalwYuX+jCC7wIKLnRV7BAO7ni
lHh6is+dmYp/D+UJRkdafVThxQ3Eyi/zfx415XGJ5DvhpLOFQ89Z+1TCt/W4OxOhOs30NHnFwI3w
+tSBsuksdfgOpnZkgUZKL80D7+0r5jqRbOT60foLV0Yxt1j2DL7filtQVbY7JLGzYbS/MWrmPg9T
cKycr4lKHvn+spO85iWrjxxfzlZf6stHHyM6Ic8FKv0+YQUiMf5n5XusqhbJZSMeCtUD1hmS7ngo
kUHRD/pHBOxshKFToEanYQ5zrB1qjC4EPui+ZOKFt0Qi/WlyVY6sOqfZmE0u/BDKlfVG4RfoiVSQ
sxgkWgs5CjnlvSVgVMwWDJfNCPG2RNDama4MBUAeFg5JTgGNLgPvNu2Jr3B0Q/R8PI1XFjP4f1DL
5lP5CzQrc244sa1qc5vjt25xoCUd4pYeWFX6jCy7p3jKWdQ1SdGtuZaXoKvjzxfeIM7Idompwu4t
myHEUPq5Kj335MHY6GRrVKCJSPyFKUKYujikL1telqoTKTShqXvYKtM3RDmQ/i+We9p4ACP2TsNW
5IfTyxZ9b7h5w3bEjpnOLbG7fNx5wCw6s7O7xjq+G/e9gug02Ov7esuOSPd1mq0ssWYN/QXgFP3o
67Fuey3OUY9lCLAajAm0Z+HPUBXgJ8Sof7CRAXm5Uo6zfq/kfscWCmytbUytKzgi3vvrnkG63qhp
MXZy7eyluABzAPxDVN2sHoQ3dGSc87TC5vmZsRyvFHTDU8wxWyrxDwSb+5kXm+5RuQSwKSA5AI0h
ZLFHHqN/HsxeMsqwQc//uZqmMmTIKuAbFvec0VRjTlFTTpoR6dvnTqTeo087y9BxYHstIEGCeLze
ffhbvXymoM8hEYcZ+gFBb3hKTuQTSOFLIDzdPoWHL11RJH5jZIvIEtJjldCephMM7hrepkelapym
5AqF+SDWafvMoHJTnqgdKu4e+YJ25ShhRXdQp6+E8xsSkFOObqtyR+lM8khBYPNtF84tSbtGf/tF
dCd575lCH1ry+qHi3dKgv6Ayw60Anyzef2IjOOnpJRDr2ytN/qf7joQ6TwgVJR60TiVkfvzr8FsL
ODUt63XB4vjqnlLgLGJJyqKQleXFvYXUj5nkq8UPetEEgQUf34mQMDRoC54s8Cxtlg/7gjbl1jBX
0G0F953kEuoZdbHy+IC00UEwu9ag8RGe+uIMFmuMjHI9Cg9boGA2F/+Zc6b3hYuJVYxFYZpdEVeA
cfXBu7BghHBB5DvY7ouB06KIu+a6woYjBXvMURdTwRIj5mhUJuIKLuMi/jkfTOzeGzgdqZDTPqKA
b6jdBQrhTh4V+64iPk2gZVUx4CaqGBJKzgK0Gg1NsBijew/o0hesIuKhJkVR5vwoQyTU5WFU/cIz
07PoUP5C9qKyNmbCLXeX2hdRD+WI3d+HxyfQIk8uzlaENAIXEYKdJq3WTXJNsFLPGuQ0nLSQuKvb
080ezPrY97DAzAG/SAihp3oIPZF4EFeadWe447FoNpYIIBO2H1YNU9YckRyS7nHneY3lxfQWFWMW
IQv4EgmRRfAAIrIAgMlsZbZeixYWRxcvhoGCKQvKAiqbGtLZAPXBMy7zlPySa0pR6bx+W92Qtfz2
P5LOa0lVbQvDT0QVScKtgGLO8cYyNYggSoan399cu/Y6fTppK2HOMf7xh+80Vrh1gftrkvdknF5J
8Ry99kU0kNgOt73c/RDsyeVkOyrrKx017Dv8fEco7Mt9Rk/PuqUPlQffc0mgnIhj+MQhsscEB6Ru
+2LTuiOgHcIq8cCaXPPepafPCJmJuQm3yK5pLDRaeVY4cIg5kOaIKw9dTy1UbSvqWORX3UDRKDvP
0QitzR+CWVa/ihpTXKpcgyx4PGJm7Rq6G2nSc1WaaMGWyT3JVxasuliC8CeKgWDJyDS+uPlBg6GI
/VdL5vQbAAIHsXqCGKHxCocrFTSbAhhYiheGptej+TO3JrfHD/bOz6/IuKbn4pv8oQQ5hzaTfERt
/SOGqzw1QrUBGslpIw2kwTfDjxLfOUYs33OMWhlmb7QySQ2zn3mx7F6TqKL0Vuy/njH9vvXjBLTv
p71cJcMZxqL/TaZfxlglPDLTqlxLQ6JZY6WK7scxkzxihMn+hcaOsgBvzCyQ/YwdryvGuISwRVWo
tkRtr03T7xzLZKLMadECXESC9XuejQx8TKaXoRDicjuxSefIRmB1peSIXOxtx4Q3x3AtMSaXOh0q
UjErcs8OPKMjdKYjMeUL74MqKu2/5FmqDNMi8OSa8fXzBShdGsoCN5WvBNbdKXS2SYAFBa7nFNlh
xP35rNefU4/Ha26dQpPELi5bXv6oIX5vShQLR6qqH+BByv1EN4/PTEAoN6EkLi1Wrox62VZ6rVtt
+wG86c5Z6B7bGrMkh7YnlmZKP8Pg+LLK4L1A7irnMXpU0D/tc26lg947YkD7Ls1+QOWnuoA4uEpx
186az6kwb1x3pH8RZ0BJUo7f75GEVjya9i4zC+kfMZrfbUqVIKlMYXDMylYVEdK53ys5IsMXcjid
ZiHeALJhaLzsVsnMJic6g45TJGyHBM3RGVQTjdnhM3tT/duo2Q2u8iEeVYTvQmFEVUbETaiu5V0z
0q+FumweWeVwfICxPidh/hVOAA8xcMtDIs8Z6jP3MkY56ibkot0QrDcx3Ab/ox7CLodgJhw9Pimz
TUzGfQSBH8XBxCiX/Fzb1J+r9C+aXWpREMP1g4Jru30FFQ+KoOCdT0HoYG+goTBdtExWNOHhkD1M
1DAYI7HuC70KgXQy8yjmC0TG4yhDxDyVFi5Rl0X5LAUdVz/8aIsaFUlq2EMbeLJGF/72F+AMC4bs
bENKlTWqV6zzddhPdQJl6e2/QXjbY1Q/9MvzdaE2bo+Xz7Sqp103+yRIpsJ3uvnXxVshops3p+uf
qas1/AIFVzlh5mu6Juak5YlIeIlS6jVB54L4P2QSSXQL+o6lCoq7DeDvmdMftp4mAcPWssQImgGH
sDOBS8rY4Ad4eWDRxRudWxXoLb1h2iSMBdgEhUeVhdnwh3tUWElhbo2Sh+mtADlT2FMA+P3X0WZh
ZSkDvYaQ8vE5IaEO+uhASElrzjpzYZ6cTCqvlzK4d8n/MZSJ2oz5nJh5hR7C9EzWlhIj4WFPduR/
hkxoPjH3zs2+ZnqJNchMT4fXJo2YS+jZJJLwJR816fRCjjwiz2rUa4YXjgYvBg1ALNgnvctEIrIH
VwWEkYTptUMCfvTCbRUs7L0PNiIs7PiJoBPVXZnoi9ARvreoJSwP9z1IsMirG1YvOpQWXtiP+Q97
RjSPs00mL197wAg5/gv2AAHR2GwABYIeuGdoDSkevv/v5crAGLceAuMxMDY9i91n+vDPUEQkTSs+
hHEsMLH0Ih6VlttLzqLHEp02LTXCYzx8aJ1ItXSh/ji/WeRut6PFlk7pBauFBYl7E5sEunTcPt+r
eJPPSBuHtC5YSC/mN4QHh4zju1twFqTfl9f4QHwe6NIcs4+TtA7R5dLFISJn3O+ms/QpSMF06nwl
+vXGz6G480NqCSCLtk9jAtqOVl/bNFfoIkM8FhKoxiKxvvCfzQS3gqD/XOMD1F8uDwQEjsg769/v
ohXW+0vucppLGwmdhuWFAL+Iv+E/QbzGVIyWMYDgI1pI42Fs21N8UL90t4zKdjyNaKHl0e8Op25p
rl87tLr2uvLNdXGo6I3NOd86RVTxu/dMPb125hw0IZiJlHFxTkVvCleLwDmIDeNgJQolhABwxuBf
bUApsAFcB+dgFUI0wj9CkLUEnsFvMaxYUGLFC/zC+UWRNqbcSKsGVaO1Hf+gP/MXoHc3aDapxH5P
6hc+ob9YNBgy5DssPQnBY83FC7SY1vt6/16ThLdm0PD227npm+CJwDIzxR9BoJ5FG1T/OxsPKOFi
J04YwJ9vTQXNnNQdemnB5ypn1EY/jKrbPRZvKhBdvGeyoLdbOb2RDmFAVBdRVaPYnGWLSwDwOGHC
mb42WHYzd/j5RuObSJsRqZE2ZPs//CS0WWBsEyw0tzYbB3v1ayVjEInbFya09VFmcJv4Eil2yJco
cH8+QcKRslGbUaANvl8oycdQs6a2iXHaS40KDOvQxNOpSq8tBiXBd2e87mV3jLRrqF2b+qmxT19O
v51kvWaZifrUxvyzkqaNfjVV7M6xkPgEHGFhTUwdIjlWdnF+MDdrqBRNj7/yuRWCKH+iE6eID1XY
WQAP+JyTPlk3xE0iRsKwpyBZIpdPaYHq+3tBSYpyOJgHEQ3U2IYtY5QIwH/SDIeM/nedb2ULGhAe
evYYibd/OXbed50sP3PN6Y1/I0hcwSlAXyC7rJb9emr/xWvoYWzSKHaoOcSD4nnKJGfZuszA3Bqq
WSboosFSHrB/4K81FPqh1v2UU+xuHhZKX7Q7Rwr1wZv7RF2QNbUqEOrBsRW6MAR6sJUSVyjb2FrQ
O8Q+agpkUZiM9P/JoPhL5phXKoRBnYcl2lpImCIfCqMbEuPVj2GgjvRpcirm6pQwWwRQNcmmmveF
qHqVJ2o5snNkTtUt63CkH6UwEepZOK5QMXH5IQancxi/tlDimdiRD5IP7ZqkGl/T+waWHKFvocTC
jhghizCLI4lmjODaZEIZDXCPzqhq8RemLKh9smkYa0ILaVj/X5PCnDJnYBTEgLxCPyINf6ghGdKk
7AhOQ1g6k2B0j6APpMk1fYvxLFlZ8AMY3FS8gCUAMCxwFMCZi7ET/krSnejMTKV/gxk+D9zHDGDj
ELk32dkKmiYAp3BGw3ALKBrpV4azGR3YP7s0G2Iz9A5jQpvfmi6ZBkSiHnWEC8ifsJsr0dlXdr++
JVAnIG6Pct+gWG8UVz6HNCVYzSLMoSyFSUKNLnk8D2Vt+5lwiZqo96s+SBGIEXUiRaS0kTEH0hyG
3191+vsrjoihMcg3RSPo1OjVx4zjfGhqYd+f7M+JV6Dkz53FebLdWmf2WtC8mvQRp4fTZYhWOSn7
qUIxM8i/nvWexdGkVbxv4LNjGiVGe16Ii+3XlQDs26HE8wYOdEGeA3V2AbhJVmA7RD1YnMNua+A6
hwfDDNYgZa3aT9sFo/fcMxiuQ54qGcW6lM7fY7L/QDOBi+TBXwZABwkKXXrH+BRqrja1MZNGVLzX
uGQfWrSu7BGJDjVuVJwtTh79AIAlXrqw36jmGJA7IF+ckxcc7kqUlPBGa0S1PcgbTsvqmnp8v1Vn
mO7YCPARdlObisA5q/Ne2M6QouZd1CHqmgvEsdkbLnPim92AYrzClFRF8DHnyXkJvYJnGwbasMfY
gggwdaZzX8I/7TY/elAWluj6VhbVZcibkQeJNv59JzbNc3LOITM15kjFPpLsKIzutvlKJboYODXo
EwhL4MAlHOsYd9de8CKLD0PIcXrZ2xQk6AXfe/O9EC3qz8/JGu0/umXquefBCBj8qXHPY5ie+N8L
9AzHzF3jis2u3U6KDuduXA/cOjngQnMcNLi5KANiOfrnyZlvmP2jGG4gff0TKsyaAexi2/jsb5fR
dxEvW2J3CY/rGJOQP4KBsstMHyvIohpbf3kDQjLGBpgJvLDhA/ljoE5xrHFnzpNqVlwcvJ9ifVTq
G0qOkowkvJW7aQSAJG3JJMoZ5wBrosmphI0u1+ZrnoAYYyCrehzBpho27108sAitbMaaPsp7OIpT
ExFKqnMLPU3M3NgVEQ7Yw2yrQnm3jlEyMGqfulSWMIt16P85yvRfle2roHEfSIbiSZRokL/GIck4
CGcgmkAe7bwAfT0FLTKc2Qe2NQMiG/Y+joGCIgjprjX9EJ+x2P+htWOEWdIr2s1Qr4e97z2xr1hO
9qpz3i11P8+30N5y0lN635sExTXEJyIeq8HQAmhFQRj7UTq0uEUbXsl3+3pT+HFzF54UZH0UTG8Z
9ZmEPLN16IQt0k3tZak0rhrXVOQ4lizbkgaJmGnn9Tt/sVITHYQ6uUh/xWFdB+NMu5Z48DBtpZq/
lmjJyPTWh8xh0PCatB88r5eVAY5qniJ7lNc5C2uCFydaQUd0DliEkNKneYgvaty8OD1gAydI5VHt
QsCWuXCkPjZa9PDMMROcYXU3x90hmujKAGZqjk7Fdgk+uJCUlhJKJez7GHd2EFCYP/ccSyGOypGe
0DArVCqsRpSK1GefgSZ7dur1EN9MvxN5CX2zRu0D8cJ25afocrFxx/EONDeE9+TSXNEEpQyFLg5N
yyuaELihSiSwrXiEpI5KPH9JaYPqxrLFwZWY8Lv4U2L7G6QDGykeWl9gWAwy6GvYM1PCTH2j53xU
n7kYrxhImMxZEuoyAbG7NsHk2eDLeIHcmJJsmX7KnheJZL+WKh9DZxRVJf2eSyFhERtXCCdF/lwZ
upefaymkxvmvyIVx/s9kZqiiRrz0gTZS94tFWkb8zzzSAQP72IkJk1wRuRAvcgg9bGNzWkz2Pdqt
2Y86DtNB+di7nNpwHHWPVpQzYGCCnyLGe8nYPmSbdmYPRI2X7LDPNc9vYDeob3QaRB/tivT4o0aL
iVAelfGEwo37gtbwBTcZhOXDnPfzGQTRWEmw3PAjkMCCGWuxESOFPXNMCHihU887eFq6a6UD+vFO
dWOadhHhylM5GLqyjzHdSNLJBR4vg/WPa0LFWqao5fzyWq40zE1fbktfWg8YlMuz3x8lm8UYujfA
NRZYgjzK8H4hQRjPitipLDxCXZPYkbf/7QamNuVjdK8pbxi2QMVRsRx0YdZQnSDDxhgCxk0m+DWy
NdUl/xd5tvF8RTSp2LhIOkQ/kKEYxAP+L9xC7Z5+DoqBbUDwWqhhPZZVcx/kA9z5S4zSZCgqvz32
zaF0fYcFhFpYQxrDlt+z6mzX5M3J+klCJRiK0YNYIzcijgdWzkVbfWqMQfO7BQRnF8eLeZTlRe+9
s8p11cOhmMdKXoOXbDBhdTXwwI4PIVAqkyeVxVQZSpcxUNe2nRHw/O8isQ8gq9Sk4zYGNz2TjcXc
BACa0N+rhhAWIQZg8cuh6r4kXhV6HLgQn1ngf3DeaXhOTzSyDQLXa7GytyQXAXS28IxCp2L9B7HH
LWCcrrj0um3zKJir4pzREsnEXq1SvaCtX1MK6e+xkS5/6vhnTECY0g7atftmPg1LHvdqpsPcYiH2
3W5Zu8BtYnRFD9sxxCP1+rUOwWMu2UBcYxnlh5vI5KiaonygMrJWVe6F6j6tDDJRx4nGMElKZi/t
O24KSQRpdM3m155TtBLQNzSJeJgUqbvhf82RBanCuF2qDj/ulSUBCA4u6aQ1jjEaLjYuVFoU/S4o
oBm4PaBLZHycTqo7a0gZk7UD0Mj87eMflK97vjSXF1kr3KIgVFe36J6/x1KaYPx9LUEuv8C72UAG
3dQoSlpoyM2APK5A3tnWn+AwQVZ9u7WGz5xx+02a1wSna+cDqrxCI82UeRMg0gyH9IoM8nFNa5hf
nFo0mNt80ntYzhHWnLSFQTqsD7CiJ/qqIIyRDmJgeVL/QaLFWvg88dru5bgZwG45y+d2HeyT/fuv
AUCiAAWZPyYAsy5hlTrcThOgchTgToCWBCO/tw9Dov08Qs0Jru+XA90TagZ3KEbFL+5FBD/c2WTs
JcOe4v64St++lo06C9rmVDNHvWLI0cxAjOtJZi8sa270JuC5IJIyFoWwm8iEQ8FuIhkY9L48J4Th
oQ57nlAurNXzAeU5KSIiDpF0uW7wk30KDxwQCYrHrNlOfYzYcWOJgH/h8rH/lTMJvnoD1ddKd5/X
wigZZ2wJtM2f1eSXnTNwEf2zNlnKU5Kn4ZVVA3zezJggSdrzEq587SCYUEuuZEQwPtAPgFS9NLBM
zBF0sBWPcjzo0kEt+UZF1iCrzJRsD9Aq5BZxbyajZyP3USQoWtGyp3gY415ehLkIt1CNppBi56o/
QEpzdmhGxohl2cwZtRWL3PTCA3CdRrTnU+wO7GLZtCCACuUmXjvZgKylCzA8GDmphjBwKoK/+Of9
ck+FsQ9kxNM3/Q9czLgfTVhw7KuF6UdJpIATMGbVmGW6BbcT3ks0GtdfJUKWK7SWzCwwwKRgZ5PG
v58hXDWh2MAZn5JA0qgN0F9EbN/V6CINweh0afRjk2xdtfTfpscvhpRX3fpn7yXMuop5UxFh4v0U
L2Re3LpvPOWZmf/cPHZt2BHM6D4urFqFuRJR3r3BUdYFLVdtiG4lopL410H3ZlCNKRle2Q/Wlpj5
jX5NkB5f9r/ypFJkgK7jOUqJQuVJWYNeKCfXyXkhD3zqPeEFIVPCldis+UU+YQJbQIRl6EB4NfbN
QOTN8MWSn9NDkSxsLC2gqpJNVEa4FFf7rLIc9VDeoudrQ2bQzT7By8W8hGYHLw6iE2GaYhmzKZ7y
DZUDPzS1/kV2AuxM6aBNxgfAIv0OzQHGHpR18G6P32PM07EG5CL9lHVN8OkotmWMwZwe8XFEjpOI
oTHm9euLwxpU8L7dL5of6O3c7jDHOHkos1kzWOhDAkLROlAC0yN68JnrnmBRwxEyWkdnamHQKHqM
rQMSOtCndQSSeS3+vZjWg52g+rBI2cDxbgL9+ktME3kBqvf5jQmNf8Fop22jfmxdLHQrGGs/7J2J
RwfwfT3ta7iuT2z198vu9/eaLEwcW8Gc0udnkZxVYcHakGrNOKzG7kekmVAZ6eLk4MxB3CJB1ATR
c9eRvwkoq8z7xY2ZG/hiySCREYPGo5nVv0XAas39CT2Zzylv3rREHm5dVefypYq2BP48RAyCK1aX
cJTBEmBwhlEhA2TgG1BJwHy0UBcXP2zgw3yFXeTBXn9uAONY6SMNAMXj1f128YZ9ToYh9MR2mufn
pdJUsH6oeBxp/gW0mCUHFBXSPicfJzThJWjOkScHTnNDGckQ5GBBad9pk+yWHYKzcQp4hSneB4xe
GI7SO8OGedOpiCr6SzkiSE0ROk1qQJj/kBwnyQqTxglCV1aHglXkUUyou0VZXQ40iHzb6NA+6mWc
9VlEGGu8oel2M6ZltJWeGjs/xe1hy8rYEIV87IRY5vE2guivseg37/K1k3YxfsAYG+B0hL8n+y0l
ldgPRYkGxMHOLiFXQdtDA8olDCLIKJQJHuE8/+J7WTFlg5mBIz9tXiQnhIWMo9iKUQ+9ZPZvLkVq
A3YRzAo0SLKgBIMLQZEV2iyt8Bn7cvaD1OFiKBBjcFS/bpKuiUjjOLGSY9RLXS7EPHiYCznbiKWb
mQenJnhSR8lsW6nTNo7pB3QtkgMX+0JgDhNebFpt0lH6tM+2LcKAaLctmg4s0SjqQdj+lErkBiXn
+inKQ8lNAKOYb5wwAt1ky2qLk7/67uto4fATZfp5AkKIWC2ICMXDjYEnfY94kyYCGkEngSwLesDd
L/zBcpwXHvo2eAGs9l8X4uX69RGvsIP8wCSkgw2qODa3APTM4QiHUeAtYHJUzLj7bi9kiRFLRXnU
D3alCE5H1NLgF3rkfF/odugMGmyrmZpzWjK4DfUkwfsqvBu6zN1h+gZ7s1mixPgavlrRyoxfyPn0
FNqXvf7hFMk4pZoZxeIFuPVkP8uDsakLwR1bD846KNtrOrYINuxnIjVsA+OP4tEQ21x7WDq/J3m7
jYKzTEcppuza4NfDhRfLnXnWTNkXeg0JXAdZWPrTqdr2GO9vyDRIjyBoQ8DBaCtlT4Bopng6Y6La
MRQP4go7RqcMLAwzoR1DWKsGleTDqY6DMcgfaZsMt7+YwQBspQhh3NZ2GQfzDD9cWDTfVsAXxyyj
yW8oTWVtZBZu1Ax5Sjg7NSLW1wDqj6rA+/IsrFaZSbJns4PgO8vpJ0/nbAMnBrSraHgIteLeos6i
aDKI7GgJ2vE0/GSJpZRh77sVvE17qARYA3gvLGVYg42BihQW8hY27qbTuxFmzKQSIzuTcDRqmkrA
SOjINagzPfcHpPUlD+QfymVRc0LnJnQRywQ8ieohIRygT9Btvxg7gXrKhPYSm43MVFz0SL5bHBM7
F4VlZ9KpesyyQmYdqVMowsfVZPvlxokczhL7IvO/bi4cEigRTGK5xnic2rLzpeNCwoqii7MfDtgX
8c9jKbogCaHMSsVY7kP3r1gDG3TE+dUjRhpYLOmBL4odkJtd+mQ1bgU2Q+unc22yQTIWJEZTcsQ2
UA8QVyVk1NEkSn6MAR23C0p7iUgzkRRE5/iFIMSVkvdlzip1l+XxU0xIEbWCz1C85QZaINQnQyxp
hCQVBjNfkhuL3xM+bemYdRK4g1X1hYpLFGQwsErIzqCQhcPh41QUXwQDsEhAqADcHOg8Rei1JG3+
w4FaywU4a9Mh3tx8HCADMUAaPF3yFNUVH+2hhBUXE+CQbGk/JxeUSQ25xTQoomRw3iCaPY9miE6L
BouBf5WPKgDExjVwsDME6jgzyyF/VfSTtDox4dUjU+KqGUJx62Hz1RCJ7UYVGI1fQpR/Og7xzOaz
9yVUFXWk0yxeGOaUSAY95Q58xCCjPlxYm2npcd7rnBictXIqIiwJgULWAfp86RPK7WlU1nStOj2h
R7Z5GvuwIt5zk3ZLdOtuajs5rk3s8QzhYOBAqxIleow5TEoS9aRjl2WwcYL9Y8CIxB0WdL92TG5J
RtyAQFQ9tJ89QonwnHR0fIMRGbeQtQeIhAC3JYRbIJOwX4n8ZMbBpGStWShpvHxdjfiORlwGf34G
l0KgLjf1hOMQNYEGqhQwvxfeQ4QOsfqxL5eQfgs2xQ0jNWWJdKM8JDB9ADAQciAXZN/hy5tSw+eB
Ew40/yFE/kTQCyAvt12yhsEksjiIuAGPDVjKfm6xKc9AH9b1jX6Bi4eDyjbP3ag4wa7HGvoPL1MB
pqh56V2AfqjLfl7DnIbWCj0JzI9/n1zgVQM7Wn3y6GRiFFFa8+7QCGNckZDKgSrfDeEE4RGUuLMi
hkzgkrpeYA8LgR5qJYg36hXqPe4keIH0k5h0sPO92M+x3E9UXHXKEPID0y9EH9vvI7yHd0hU6J/A
u7Bax1FBY9HFRjBAEk0vWbydcoc+USRA8e/rQldQqT966v1jj3m5LdMs/Gq42OL3Hn4hpi4fej+k
QnxCBgmGXxmX2rU6K7vkrqBUwOCOpoOUXXZpFAGIWbBaqX2+lGkJSpbfvoUCDNtmykZ2KzwlOHFo
w9jSGCcosGKchhKA9WdkPzV+GxkmkP4yX9RcVpEq+8UZ07KUi5m1FFkxwX6sMP8mQArTpw5+4yem
3CfF4sNdRwc/fMU+yE+JyK9P087Ih2u8wrWJA4tz14Xdvwc4ZRDiQxLA8IUEA2Jf6NLpsiSY8UDE
QmKfbroWLQC0O0qFgMYexH0EIMV3wtxVSqEOITBExaoepKM3AAnh3qN84puy2AvYhpw3G0HiUq1z
CabKmJelFU6H8S0XBqYpQIEQUy9Ox1XEPY2zfAvlQSwnVGURL48H4npvRVwB2JrekwgRzSRCH2u6
kG8N2Db6A4JBpBPUliDlaWFbJemfPm5rXC8ZgnRaMpTeye6jzJWGNZ17HxEffQDWNFh6QOaGnPvH
0YEyjIQDZId7lPUO4hF3KsQrfl5fIVFwRPih8ddhAy5gAIHf85FUGvEvF2+fXQ99B7dXfC+W7wsj
1jIfJCwnljKKpa0FFW6mSOS4mbcPDEPtZiuE03wW6aqcxYsvE1PuftQJJk0DZhArVPc7arp81VJN
I8j9nTWqc+wwjs1G3ZUrijpSUzb1udkoWyz6T9VSsK2gViF/w+VgXSyVLXG2BuslsyEQtPaDInKe
Ao4sUfZd9hV+B8q0GYkQU1Iul9UCXvCy24a0zxDAKP0eIIPF9kd40Zf8q3ZiYtBF3pASDCSqGAZc
jT1DBZJPlCU6EpYkXOpwvMewHYMq/gHrs6nBmQFEOLFAFQS3g5lnA4CUeMuYj93muxR/pPAblOTw
oCw3ylf8eRl8zBAnhd8qGUWAleHLB8z5cpg7AcfATvwlXFNDfplJPsiT9YcC849TCexJFc/8R1ow
U4Q4+Vt9SeFqr9WWKwRHAQ6z7V0e+ZF7f24tLr60b9YK5lBMHQfaQo7d3v19ZazJJoH0hmustERH
yYuKdWqk4Wcp74zrD4wKIAFxQ9c/M78TVC5eFVjnHwcYV+8t8ON3yc0jGyK7r3ngND5McbBdNBv7
UD7jO12lpfelGwJQqh8cG8u1fCV2Fgf8YivPzAO7Eied+oLlmP3bpCO95atv5mnT4mEZAop8pdAV
0Ee+JjQA1E2vcUBkLnfbZ0P8KXRZiHZMD1lUOWbASmKoeyoO2s0cMGm0whlmjvH9Vzw6OOXF58zd
wjHlX5UAdLncErxFUCuqAHG1yz4LiA2m/5ctE4KGYBkQPh/mY2Gwpp/zv/c+/2PTkzPMKPu9e3XM
3N27P0HT2Z/R2/RRST4mE0oX94i6aLLfYwnVc8AKXgdYmuaWGa150pHH3rTRDxDitemiYYGFgu42
S2MNapC20+Drx6sENBzkrxjoq9o3DpdbN8Pp5fvEQgWx4zPE/OOpsbrAjAn78fG1F+oiEZMNNayf
/JVtH0gdbjlIAXWMbjnskiruCjh27rmOfoAUUJk/nsl5a4VeYIZNVOBKm8uQpBSGiwXeccB8zBGR
5hCPCyF1GnrI7FLZYxjQIDr4IHLgKAbrhrWmRy2ysO9tOGOJ4QCxSFs7Xl4PvlPtag8VwBjJA6lo
msiCs7A8ZHTzh4X7Kb2ZS/uE0DCnWyI/+tlteB85zjUcZ94Ng7TYMXbJ4X0LMBpZP+DYX64dSUE2
dgiQRPrqX3IlaG8ebmHsjkoWj2xbzquFckh2cPaw+j8oB/vwmqh7GW5yOpPW8D7PQjrF+JCW5klt
q92aG1vyj6KYZtIHNqKpL3d84F8P7cGM3RWVfHgvz9KBtQkbdrI4sHxaY6IPRRISOq3ltVrG94rX
z2T4ru/qdfEQizf7LaMQ4kD3r4k5AfKA2iZS56mIIKFQPEOLgQTUm3drZRXhWxTeYgFkWIAJB3P+
ORjkRT0QFcrLbt7Nm7U8ig7GQ39ILCF0kx42SGKE9OwOkTGMNjxpgl+3J7Mq1zuY4gvKL/NAqyzd
iqWBpDs6RY/PKTqRfTigV2eSiHEHD+MA8Ibp1WnjBYAi4ADEJ0PSVl6YmbLVwwY5hAtA7wk3METD
JgQjAHYUn+jPr+yajKjyFYs93zOelC9rOEh3dZevfmeGYBxlWmL+TrLCeAA1uf52VW0QNN4rHr5s
L8CSXBxeiOdc59RD5O3Rsf97OhtZIK0T80JgY+wOZCeq+xCGKqIRTWrDgbKFviRh/EDGXMISOWCB
sJ68FlH8QivKZ9zzxcv9oVMkMdO+oIr+1jhneLLNUMu54G2EsRGlJm5skEnuLD08cwt6CwjnW0+D
xY0EbwsRBTFfz4CG0BJz/8u+nINB6E8O8Ca8yzuwBg4OHCSIYV+VkSgUpT4AFuxXXpn1ZN3j+JA9
t+at8Y50G5trgEJRW2q90W8MXEHXbkDeGHRb6cCbElsch5mgNcaRa9ZXFk4qVKhevIZqE0ROF5Mq
77bhKB0bV3E+djznQN2ZPoeQfilepmdQDgLQejcqIN4C8lbSO7bZiRfPS5ZnN75kQ76C085ASoKM
1yhfpRtP0IyM662ex3c6lrBfn3/jEKIWpO6+AdAoKmziStRd9mXvcOhUGkKmBBgJryG+0/LCu6Lr
LSkBvo/oqF/1nU5yxSlfiT27WkYn7qPwGB7pFzhEnKVybVwhh6j75nHZR8ff+Dcmxf4EZKNbE858
M7L21v5zqtecYWXL6+NLZdpt4Yqw7G+tPR1NtuQAV0uyT7bZcvA9WVdRDmhT9pByXa6bDa07L2/L
7RvexVNz1qst550r6ftoHrAuIDc9uVQ4loI78VA9HjZqNtQknCxrzz5EEt0ovr8n+q7kli+W1bKd
kS+3yJa9afaoeR/hvXg0G4K+ravFewnv4gH/H4UvpkjcF/TvBEWKPJPoyJH4nPTd95GdOFn8Au82
aDFI4QCxByskY9K4wE/C+5bGfBvdeQRL0bRe8wn7IaXPlWCZtTzLTt+TfqX7UPf12boWy3z9PZl0
G3PxxhlnsVSKl8yR2fOkEU3ppnjwGQtXwUu39tkGp+QVldhCvaZ5P9vI12aqTLEAetTzdP0jfJLD
d7Wu7fOz5QgCMnLIL3veUTvXprDLOarXfyepNzGuMrdQwqhkTy2wrDb6vnqoV2VKIXHpgD/66tXY
5yvsGb5LpoN0OA8TVZz4MnvIe34tI4OrHspXjpS+r6kDltmIosq8U6h+tvKfPv8gqqv33ZbJZrxl
+tTOkCrvaSrNBVUxxWy+iheYb+2iP5BWJnw9sEZMkWAKnpX5e6YwDyxP8aQ+0bA+6pOMZba+sXB/
1Fb6Bgjw81fcLlttTjIc7w3R93dS1tg+q8skvJkvsib6+uA7aXElBmrzVNzAawyJcdIZtC7+tS6c
GH7C6H8ULFso3VfOZR8Y2RMedcL1v8TKW7jmCkat+KocCA15tP+54Z5ZmvDydoCICaZ0DsJVt/CQ
2gyJzEMFS4/cF9JVWBHYbQv02UNR++/LO6oetxjnJwSmHt7c/M/4919PhEJgWQYQyePF90hdINaA
lpX/oOzOLCyAC18486lLMiXIHurNGYfZTnbQl/qJTxGmQ6ias+UykxH4EqMSUKdtcSgmmPXtLnB8
MUb04MS7jPDhLeN9RcbV61kceESwAmzlwYA9gM3sw/hqTyA+DxYRiqPYFTY98UBokYVFcQcrAgcz
VwQR/f/1SPCpBZtaYVIK+DKoboL7J2zALfKKBOtZfAdBLOaQlxFsfpesYJZD4AcKuLHEZtChE7pt
t9Cal01fPDrwhNUjx7O/pLjnGD6Xc8oAvGGRfmzjw5eAH0zoqFxYj0AUUNHCUfj0BQD+z8MI6Lxh
zraqdyzeVBAs1/B4Sjwj8yfHCCj4++832KG72xt2NYKL3vx7oATh+czOBSxApEDXDwOIggAoj8rg
ovWDp9T1+WWBjaFao1IzGR14FoEvIyyj/ZD3TboQ2g3sLyloc7jhoLOQjl8roedV/N8ME4VbPktW
4iiJw0qM2UQTdcJ3kY7b3bsh2Lk34RXQ0FDV7PKngt5cnBNoOGSUvTCrhrMgzg1nAbkk4dGcm/f4
w+cmjBWo9atiI6zSyx3gkHngIPz4KQ/1tsB/cN4DFnWb4r/6ABPhrgmRnohwh+OE2Jx+5CfaBP0J
3Bjem00mgFL4WjjRQB6DYgfUr+oiuUl/Lthi+USz+rcEy3ZUgsyKV+quPtdr6VAtyrNxZTebqU8Q
MbYMPjYP8Pb/q5Vt++xNpQNSYjYTqN/scOxc4TE6UkGsjWd0N/h/VrZ2Hh35SbO1rs2DHYD9gjX4
gUWOzBZ/ZYWi6kDJUzNjwR0DucKW+YFyZn6LgIMTrkd9A0LONk7f0xoSIW1UfIJjEp7SeX4lDBTm
+B/Vun2nvG1Ybbir7qgE7WN67R3tO1hR/Scy9aQjrRudpKhPAMvONfzvYlOzMEfZoped0rYadypb
zbcA9M3mhX3PMRhrvsdQeYQ9waOMuwnFklmhmroVbKEMEhPM6tD82g6LfdpbmfBWaH3fTzBX5juy
3h+5+ZDT0+m4/Y6wytK/68AzL1sbIL6HkZJDDZfEXhdMpd+YyishdC0epjiffWbpb8ptSk1S29NC
WmGVk+oTpV7ahHDVkIgnym/cBXvKIzif6YsH4kbnqmgLX5uMhkAleyd/AsRn1AiUS1DXoQ1mPdDA
L2kHfmAOaOO4MpCxggVRLip4eujFvvy4bbFXi4esYH/RJv7HYMo9YPukDOqQ2uVuvS7hdVoAP4Kc
Ck4vXZDPwJwy6SA1c2Ep50tKd9E8aoWs6qFaDDTBzASSuoxiWK9oAbfpd8g+poHVUsAovv1mWm8+
es2SM8QvJNqQghIEVwMVofhENr2NilkvGXzyGdXKy/1A5Fw3Wza2LJ9ll5Fm4FVhDipifZIBrFao
q1m3sRQf8EBgSQZDHW5j2onegdVD4IHEIgslQ/uEPCjM21FQNZPw9r1Bi8OIVhUKjjtUoVsz4bbi
KILNXzBqsKbFLceZ+OIqxoyUY44MnLU2Xn6CKfjQLJj9R9OZLanKLFH4iYzACfBWJkFExNkbQ7fd
gqAiKiBPf760zx+9220rVBU15rByZfIjRGcVT8LeibmM1YazFQ4CwoV3JJeMWw7hY5jtJ32/+3YY
sPehceu9qcU2OR6VbV+3G2SMJ3ajH9xlIGUx4om7tniPIbzEBYmYRXgSVacDCRqLiWPkD/WAeI4Q
hvTD7XqBfBI7iDFtVeSvVrHVzgDSSEUPNAHwTNfpJhZ9QVPgqCJdsdic4ZiYALDDQax57DvDbA56
+aMNCzQt0t2BQ4lIJ8N+Mss2GVQw+NSvhNcT8eDwGscKQBvIxIaf5fmDD3OtdCbPnrevoubp6DfQ
Gth3nqckdz6coVf/SbwPon4JhtMmWFIj4Bp/DGkImrHWt5hyACBUOPwvoLBu4TPAK4mJH/0DEQ7z
MhsCPk+0RiwnPDGkzfCJqRZfYsnqs0lAjok4iss/ETkQfivsPLilsNVwPTLjWx8jImLVAK1HQ/iE
C1RMTAPiKixSa7QTYqiQrxAO0abo3+RDOBWusyGTGX8AHDjgkkqH9gPsFmcpIAbkzgQ6RpFXEe8x
vTNfKQWJToRncikwfZshgY97bLTQpUJv8bLf+CGibMv9IBBpAouRuthrWLuI2ntUaZiyMeQ+TRFN
iQAm/RsZNVUrv9n0AlsSD6pl/tWi3idNww+Mtw/pBUvvohJAi/MiZfzNJHedirWNgGrUQfQQCK6A
NaNiczKTxhUrETY1xMXi1Pk+B64CbsErLuhyquEWZg7SPrkjMIoRj3EDQYpP28KZgh+PpYuWeMT5
g85f7x22CboS1zSdLq36mPE/tL07WF2NAGThQOhF56D3W8nJcDs9gtdJ5ge9rdlnYN4MMBhH4kcG
qNtigUXJoB8YFLwylCs7Mp4LEm0xC37oZ8aHjZunwBkuo0iWVVgxviMSo4pgx4Y4peGxTTYipgiW
uykmNXEfvYwIr3HbzxaAWqLBv/eBO1ob6uV//l2238lGsx4Fk98Ayn8hF+V3JBDFRZVhTAfEzCaG
zTrE6UYP3QHwMwNQHpBKcFdza0cw9zwaHYlXnhEH6nl7so/LlcxKOpum375NRNRHg2ZqEzYFnjp2
8hBRDBqi2+J2Ug7YRbFWVOyx5FYT4f21kOkekCX7hGWFgfkQZRtQiqwbPBpEvnB2dmi2mA3RYB8R
1n9mJzRGVbD/7VidQwJUQRZLfvrq2ZhieQ4UIkpBu1lIRVDuhpp92TLhmPSYZrPTI2KQ2cd7K2YN
kBSsvHy0/Xx7EfdDxDKTVYBFFlOkiyESgudTcWIusQZlTp8YEhZofqLI2+l2umxFodmiVW/pfga3
OMkwMCjf5sgjwCKPlrcfsvwfAyg8yb08fJD/nBJ5fFYf3ckVNPm1YK5UAU+C8szKynF6En0F2M3M
Tswa7qA2ZtK5GTIS9D4cceiJqwd2XnsP7tLa/9JE5716r17+qWUSoO723ZYNNZKfQeQgKRUyZ0Ws
B746TJ+/1XB8kqwHfbO1wIjPdGdnBOQ4sHvGbsBhI1QvSJY2Xr9nb3jClkemhb0xfgynTyxzIo4O
ArbkGj6XY9cmsuh4o1Mv4edATgc4LVQPjzRfpyPNrhx9hRyaLtPlE147zBcGmw9n9BNpP8Wk0/Mg
e3JhioAr1WhPYW2BVokcCoCxLr5GrgkcoGSXIGe0QZvJr/GGjgXxQrITozNAF48lDBUE2ER9zF0S
MJggppH4ML0TjYcTwH6ZOskYOC8pCXJXQvIvcFdAx03mqjdTGHQcwZxXpsaVjGXD6ccoCMhHXZHd
ABoCtCsOKmOKEjRkVzJ+uvhk/e3hYS6FIjohZohjqiMZzolZLkYoqjZnu35qBxzrZCrtj+4TeCRJ
mPSYIZ3D8XrKR6TbmRwGFpqN6FTwAYGHgfLnvGy4SziD2saW/HkRwgBZiqZEuYym0PJ4r2lKqtb3
7rO8bRuXjRvHC96TKqgC4hVtILAz1OiQeH40/mdUbNXVw2v7WE4CFOpDHvaW5aKBYLEmuyxiqJxj
nVUekv8Tk8tle8Nbg1dhVfvKRF11VgT3YtKXlURADr4Y9ZdD87X5OK0TNnFDnRFXNOC34+GIW12M
+0jdPdYt4azDs8orMcjux7jPLnN0EfSU8ElaObi/FtiXwN8MgcuRehW/XiCzAUCZX/pxiN71WGI/
+gELHuhnMObmeck68IDNYPUs1trnXzaOjdf4QhpmQJJkLubb5/Ls9cLi+CZcimRF2GdJ9d4xQX8Y
Xartem1iTkbJFixmU1v3apj9qv9ekwH8FsPEf5IH63V4LAjFqw8ghkhj2cUP6H+I+qvYLex+0Peq
TW5hMgDAOAaMg+IIMhM3/X2CWxqRjFMLGAVoJEadEyXISLvTj6CkpduyeQuqrctUmUt1FuEVZhaU
Xp+sk/fpx7z61egGy9ZttOz4fXKhP7EM7DpEqSH7bLOD9mEXJx4FrChxIT6os978hesaXwWOOvwS
R4CTyU93V+BPOJRwRIyamTIHecK8zAFHrLvRBX4Ov+Vo3v5f//ez0XB2kje0Q7ANPrJ/L5xdeE8B
ogLmJhEMGxbbGOBy3I0srQWdcA/J5JOt0hMQZXY5AqiGzSrZdvBDeFnA3e1fzelseuAkYChso/iZ
qt+aFIf2oTnknP2rcpW8yGmN+8xrxYaC2obVVyJEoHo0EwfmUyjs7l7FKIMD5fUIlx6dC84LxV0P
gQHUug3+DK9/p5Y0lT4nTuM/AqKiWZ/6trIlCJQ7PTpPmdM14KmA4RA58+o7bfBNxBWQSxoSCxAs
X5W+Dxipj2sNE42x3/JSw6MDOJBwbKohGoVoKMjaMxuWbWI380MJNWFOpAUM3uBYsLU+Dbz9WODZ
NG8gbqbNGpTb+250j3fgaFjPdyDo4FPN5pVq9I9YTnofj00WCf+9rAuHUPF4mM+xs3fX1Q96G/um
A7HBEv8s3rbnEowOfg80fGAXk+7xWJLQrD+mZsGDAnjEYIA4DiZp9vjprqnx8XNmXgCHI395hg0B
fBiGgUtlP3/AJuBMJSxIFRZmfABFTiYl4ojtqm9qpQ1L2Rc+hGHh0xtWP0AMgQJhu64wCWBtYg9V
BAReA18AUsTKxSl0FDMJMa0dgfgB9Lsp5mCtvk2KkjtTkNLG4Ng/Xr6xYdrxOuOWnXYckOQAnhfx
U+C4+ZpTyxAtZY8vo1mgql93ipgESAhPQAyAbSCDHmaJ904sELvHTAwHmBNQm1A7IIYTXwTm2/mf
s6PCkUETsDncpr0+S35RuJX1DIrwPM6n0EhjR2a2YiZIh8fBGlX0vSumlJZoRu8HG+qP/GDjFj9B
Z/mal/N8ukjH1e7zg6V+jf6+vO4anFeEKDqlD1OrQyCh38XViy17QoJqcCgl0gdjBSs7/0Af4KTq
ay5WCawQAEwu5y+oDIDrm0lN+xGA3zt2QXqGMLxtOcYx2Po3gCNXX2EI6IHDmA/g0kbpx5kF//0/
NXZTbJVsa6U5QBLA/0C2TeYRGczpe8SHs4nuDTcckBb2hB06UW8ggjmCSk5YKlzmUPMoHnJoEQcv
sG+xi1SZPEQsR6bH45JqMDWIER2xC2cDZpM91rGBCO2PqG8rmDXAziGj3MCYY/Q3B0BuOPFxzRWG
jlsAUao4qQfObnl07I4cPChCr64p4iB6NtSjIqU6VFnv5XxDpq6/WqQYpdFfSHFwwhFTnpBRUUBs
hG+EKKQqxD7aj0TLEyFSojoh3HF554CMCVENzphTG7M3LMVsjZjWNvQCV90SxEskLrQsbkY/ovYG
31O2pQbuFx8FMqdiIX2iKyG3oxz1DgR8lqdYpEFk0R5x2UC6RK3Lt+JBwMHyjLp+MkYKEqWOkt84
HmNcGL1Dh9mXhzSTJot9PqQ79BUOoNMniDfIj/3XCJ1YZMmfh0fx6QiZHAH0PCbhHMqZSoCmaGUc
ycBhRA0LewcUHPRbBg/Rm0mFhwKbyLProCzRq0DGAA0Rc/T8qi53C7kfpQ6hE+zD9atdAlRrNTau
9bJrokNdJHGGy7PSQeKqgin/ZaEHcxm6EKoMb0RPACzRQGjPY0Dl07xGqKqMKCh32pg/TQqgvzGT
cMmeyHc6VCTzPpYX9BXazrfALu8R3UtTO7X5IFkR6icpuNADScbJHHjYKCjEphCaiuqDXI4CBUqL
h43jcULOBpD1KOML6BpQJfv+JyCqmIBxt/Z71hsmWJ38JxatUVfJGSpodr/Z9TGurPI0IHoWxbdn
KKss/poQbNSOjaMSFIV+gpJdEkI1QjFIx9kDRx7C+4kAekycCEZ8c43QhMoMGMQfbJHlxWIjszv9
GnzYxxoSBQNKPCVRiZbC3Lk7GD06pFn87ZqYFJjBLJx7CxWBRUemaKJv9afN6FzSiGnWPY9pEeG2
3eeMB2URfEAxlsP+Z9wuyaI979yspnSuEHv1yHnhYdlo3NYGtWcPUyazupLthQ5UPexQxTkACaQT
pgw1L1SIeHEehgIpfYe1i/eryyBTNnlXF2jw94BRVnCyXr1HoK4qdJu3dS59FHB23U82aq4Eklrg
LpPMZXop2Qi51MQEeR3FpXeNBjBSMFdbFo/IwEOIfR6zF1yYhiCroL+EpkjoH5kdbAd9ME+n4mV1
lvedukKNxdyy95gnr2z51MfXzoRVoD9CHXjwohi4jOjg7LD1+DwhapZOzkTFugeozi9Qu3BrKoLm
AWNPH2JtbRYa0iCpi744K2XFnIP/z8hIWk7QrUXTS4fFwgDw2LRRVW2dCPUnTJYW3TSwGYsc2yKq
Lep8tmCr0wGXQKQPOOvdGCxTNgT6rzoU+At6s5r5yx7bMUFucROzm4ZEdGM/trgZazB6qoxxY98e
wObkWbF1YDerG8BNLFFLs28L4LJswPlrxMrr+ypekO+WWKKpA2DCYvSOCKUWm0Rnki+6JsYCoosj
9hfmJpNPMA0A/hGPAqYFRXdWnxV1pjhQ7NiQ30Jgc+aVlBwj2q96YsRhViACQmPExsTj931GPgej
hcXGYMifAklLx1BzM0gU1UZMJBYUYwZgatz2C6Wx2BHpA5mLv7y8UMtYFiMWa++3/a2f/gLPlxKL
dCO2FNigC7CO08Vi6GPZ5MEKVvGmp0zLc8DK3RO+fSKMBotXa8M97Addn8rxO/P8OaGXnthb7thk
XwsKalrTGKsUaMpzgClDaQVnbooYkhwTH2Ir5pHY6vvSrPbmHtBxhP2VHOQNnMlUVIDfjbqy77wW
7AJsx50DxdPpzDR2xxN07wBpE6NcMK14nNLtoGeR443DuoHDXnd0mEsLt7PihLQwZlil+3I/h/MI
pWYkuDIqcT/WGf7UGxtj307gSc22eGjpGw8iVB92UysZFRBBP4KEFfQIar/m05e790r3Dv8znyJz
1FBii+yx9+jhvUecqnS8fCtlJCP5YRbIN8SRUTRXjF6u7PkuySD+vklGe6/x5XsOJ6kdC5grpTwC
PuC5C/evLmhfme+U9JRe23t8VZOxQs40Kbn2aUTffrnyuCVPIMSbf8+jE61JlUDT+MUWUmJ66fCE
0tK/JkkTNe6V4nWKAnAyUvlfyurzni46nMd7R6HbhBJb+kIKlHd/JWBfkZ7MTy+XB+MvKfL7rKoX
n6QEDbpr6TcZki7OhMaEXVZ+cjdm2/cLMiDILVLugCs1hkaGrGMwqHyuezrDqvLuRiXyt2LJY1PX
iy6ik1gELh0iFzON/lomT/jXwXLP+fu8UJnLpfB8U0FjAtqCt5bsB9bf798njBQTQB5e5pG8ZlQL
f8BK6uLJaMyemSbvMcvQ2JrJwPuVdFnfvp2IpbLgLuGhdJqgw1+reqUvHSjTQzZFNE73PIaUl/t4
DAjWeSNzTZ5UZg+PgoRbM8OwGzCReRZHCpOrvrfIf5y6fzO3pO+6ptxV0ISaHi35UioUsuDG12jK
twwaI5/KSP/Vh9OGeSe85kzDQGfu6V4WSg/CcEEwNX+S5MEFrvPtTlaKtPIRyPyofSb0tzGyXuR+
ljUnKIwu1ICeGHxnn3wlz80EFyIwse49mCTs4eyujCZJNYISiclnG1V4VEyQHNPRX4XMfV9sw0iT
9MrtJDNX6v6bEX+rU55XZuzf8zIrkQZl+HRP5UeGU86V7xwcUxtWSC6Vsdp7rInvSmDLlMdBq/V4
ptuJdSa1YNWCrl2mFQ43OkDGR2YVO0mOenMJZVLKqPLxr3Sh/ssQcajwAauU7Wvv7OQWxkl6RGai
tF9I4zHwc5MUoDCJ5PURlbT0b79RLCmO0YdLkTGgEZDkyJpD4x61hteIUh26m4esfTYmJod0A+cD
jn7ZJiCGI1HIk46TPUYGTP5HkpKFMJYf2b6k5aUPpTqNAyDED0MmX/y1URAk8vVHxllKqBkGmRwM
Vm1+sF7xAU3Jwoxxkt3y751Yu5Dd6POUJSNTX3rydpL5fA8UDsVrBOYqkPMlrDnrbqH8FAv54hql
0YdLgKPKh5jSVCTyxsemHEAahgENOxuthb0FwN4jukMlhjRVLOQk2zJ5Ke0FuZh8R7oTzG6P4Mld
II+9W3gJU8q/RniUKaNmT5X7UX2A7YRy0zVqbYrFlSYwPRFtdggsQL6RUp6AVohxMZOuBx4W8Y+p
0sVKE2JYFhBVHDuMEoMOGhlnNScZEx5pSVm1/hULFJpbWEKORzaAHNMgWhPCPedZ148NbXMLBzYQ
REq04eKdPWAR0n9x1GpPVzkwQzomyxgWPSbAOxuhNBEwxV6GewF1GHMycGQo7kjdBxqDTTWGHfD/
UGVEYfFFIFyuKB4/Txa2v3E6yqoKwLQRWEWAH8v8Y11XSFlqf5gewLb+ys7Ojl4IqwKoKJwdp/yx
5YGqQ1oT3W70bYTwNsLrlet70HYiRSzwyyOzIdKz+XCec+/rdG0FmO5lPVar23Om/nIFk+gEn+9K
SXlANgMOfAVfYdulA2PUxJXIM2AOiTpYpeOu/4g62vgJd0MJq3kyJsLsherZdpnrOwSDekHt70OP
8F9s/QdsrPDdiUtHWNHYBK5MTv2QhZJXQfdkLjWkSY8nPWgbEMyB4aAY0xEPIhYBnZ9JoQn9w8tG
aEGgwqtiPQ9QF0XCMARh8qLzS2t51r8Nj1V32b5Kh4VCE8u3nLuMFDIVngSELpCC7PoInyDqpxAk
F4RNmXtFuCxoJM2H9JpmcADBjY5kiHctgoyiFcOe4PEXuHf2HJQ9nl4kJIDrG26nc+8wRyUGXFBC
tPQ3rpiP04gefqo2emSrmPBe2J2A+DzdakU9PCCEQsxXRFTy5XyYoAmqIC1HMSWwgT3tvSr996Hd
mt5pXEOuKTjXxQ+HL4SICdqj6SNmH+vlOZxM+YMuANPPsFQr9BXyDsEj9DRhEKFR6Mx7zO9omAd2
JCQ14gfha6Xh8QnWjhacQb90FIFDiLJoFJ+G4A2HEdFiiBdMxoDXhy5CKJX3YQ85fAhaxz+KCcRC
KmWbrA5EHKbkcVACJgH3EgPWgN4S47IUSDuZ/qwWGkaFUmbLYgMiawcz5nUeS7AMCLPUReNFLxce
ZHQ4h/mD+EoxvGHK8D1ThuUmTWtJuFunJU3mjU1zBkzOnrX7ClMccGzJacRdsuvQvd/97sN+NGCh
5GwyWXiNGI/v5wOZS7L5vZmmn1UW5rLSkPQi+pnzkiQsoCtNXKYfrPjVd6cUds3aPUp1INbP0TV4
c2NrI5sYwt8mX+yukVSEOsHZxoN8VrK75guCbPDB4TEbspFbsgvTjtbmEVBrdqKnkP7BkrvA02np
+4CKyTspV+7l9Pvu1QOJg1EoTqE5O2m07NxYYamQDSJjRazi0iH/1G++oAMhemcHV38LmkNFrQ1T
M6ekijuJeSBxNW5A7mZGbqScG+VJXYCyw2zxwj/7/h4d8ZbWDzY4j1faJomeh/dqgJ6YLSBsGfzL
FvfDFS7xwfS+uvmg863BSLfYna1+OHuu9WAf1DsSlFrwvac2GcGcjvM2YgePqfMcaebrX4uEJuLj
AwHRsp/jrtsmVfp1/Ri3/JZtkvKELTpzK2KUJ0mQRHi7wXVFpJIATfYxMld3MLbahKLYXXq3a282
xDrhAmR6GEeweiQleTqQk8JVxDZF8uYXSVAyjtincwdQaEOoT5YG7OikaU4moA6nV7fvvKwQNgXc
9UkwmELkM9dn95U8JHx0lQVnPpl9yo18rXLMIkaKWWzUs7rg3HRwfRe7ayfICghSZCApR25nefVA
BnglEEDghBgUDRtj1ag9ju0UKyuVW4s+z0AZSLbYq0iOQrC+55Yj1HgSi0ve6wb+0yh1nrY2IXB0
vHdJlo0P2wZIZ3adkPQlNkSjTxMed3hHxXw7KUYO7AguebAtN4coHg5ry75PrpPU0azhGfTceyIZ
UxIHlyCwOjri9mtjREemEdGUDBgg8/p49CjEQKfJEXFEyku8QZBM8CGdHTXskiJIaFWBctGPOgk4
7NKEooZBaJGW5G03nmLvp4lL3lRPm939zyb1+zN9qk8tbQaZ6EybCQ1l45DkhPQrPffGbzeALMLp
envqh46ESHNf7u47FuaHcWesjklJPKknlXsZtZzK73txkLrruwvpB1/nHrabKB7XAbTHs3Qaz5Jp
PknM3uiG64x8DM7ybqujwuP+cTzu+DcgOE4Prso6gO4yiMeP8BUQYRcqfhE9wvfiFSyFzPIyLryC
7D3DZtLGGm5CUuYr/qHjwyUQxuM8KoJblAft1TU8tLyPn0dZdN5Wfgq8f3MPpcSPXwTXkL8Whyy6
hmeMw6s9AbMRHKR8kYbf30Uc4Sq7L9KwXKVhcrou7osGcGN4X2RRQtrjNISobZOGXJUP74sk1DcP
d6AbfFdAWBXi+0up5RYUh+uigFsjIfLo32DWGNLjl0O+qjbnRWu3n6+z1YeorWzlZyv5+Wxau2yF
nXdFesxffIS/2aqozO17U3GROn9uLqu1OidnjR2vlGlrSeKpYXvW4V1fceJVVzLaz8N41Zlqk39w
GONkhWh+WuKgIyn2mewgZHYHjahN2k54g3S3P9mP1HkCJrqZwa480yZ4Az1IWHrz8C1MHv3JZ/ry
upPCordm/Ykyh52mOwk/0+6kCttBz/0RrDI/jDGZdLCEj+sIZNhogLs057XjqqZmhIoLvTpvofod
kRnA0IAQKydQT/y0A8Ens9jIhwNNApfza8mnmoWx/iDXJtzBr9VE4LP4Xq7Sfflb3l/WmsU1LDts
pGuVpgiZrnwzwIxjZGu5Vb6EeTjkUoAfXC1laFYx4rqFSo4bCKutbC0eTs3qRgPrpx2RooiPBvIn
NxAqjFOKaweGfFAC0DG7UZiDc6ZQUNUYyWiHoKv/ENbyinefmuTzgSV3/l0h10uRvAoG25HWgkGk
PXIV1QjoOmFZ/3cJydLZseT21CEi2KEbR1J0D89IlK8LLn/xJLITcCtbAHY+0No3EOvnJQ8f8s2J
68YwOy9SRwVBspWNowUUW2DZlG3Bdkb18hhQKn/rbvFXZ0vDuC5fJw6wgjXYAz6R1mTKUN6cl9Io
aRqpzCTZEG52+UQK4+KKhEI0hMkxkh9BYssrBdFGufoKwbRULSgGKsR/AqQhdV5rnR1078olFGTB
bbgGABgUa/ifYV2L4CYijfdIvinWbGFHshwtpTi6fctMPMIlKK0QfAT099RZc/EATmkOgOWVg4mM
3AIar0dyuOlb6qRpBZTTNI1EVqV8btZ8JlcQci9DRB/Ie2ns1QGG/Xf7/y8Ge92K/oqTImP+rqlF
6hLE+39FcpN8sXevS+pYSklk6HD0LV2xZoAAqX8bzOdkE+F2uVG+3W8ZLe79r8jy2JIHEDx9LZjP
2JbqpIX4B6iUNnP36wi/u7RKbpZWlaM77eTvEAYwAPWk4zS4jQdMl/I9DQNDzvcVhUsJnATf/wmS
42fvSms5drd4uOUDuUQ+Fs5xeUc/g+LgDdwWlMHHOxKLbQWQLp9KBdxNCKR07VGKxutDm+TLv3L2
5p4Rk7L+PhXucslOJizfgvK//sijgvDnVXD9uMLl5rNVQ6L31zq6ZI0TXq74fvFtp9QCBzr1IS/g
7m5GD97dHTzH+xDYvw1LuNcgIUg1d3rw2wBjH9ZrsLXwgdPOxJPWJnCpS5XyXspPvIbHa0aSWv3M
FX8/5500R64gdcK3MK74NlBKkp+LnXiJJ/fA+g521QMIIK2ky8EPSTQC9YC7pjO+FO6MROK1j6BY
7Av5heiXevxtP15ePgSiDsRfCktJ6JbyfxsqdEIqeAfJztkjhSV52hIPKkopD7GFb/gWQYJKacoF
CY6m2BR1oRvaR1pFjdwGbcj3l29hD5pSGzGr3/iMdCe1NXDUS9HSwgSZi7p57JT3f496pkao6KmF
oEWukw48e4AdYLDnkr9XeScjJHT3T4fEMfzf5pPHD58d2+s2jeVR5UO5UH7lRlQfWvBw/vtUwhTo
M8nVKm/l4/+az/3gn78fEHPAPYmV7qQUJFdiaQziaol0kLgJxsZKQQ3jhpk0Q/5AjeZ5/2okZBLC
+G+VQDB4YgsshBRL8j1QGHxEuIOURqQJoBKQx0T49c0PoAYyapD0JR2fSRlOE2nOhZw6ElDfPYL4
SGu5BNIUsBr0DkVR4PsnWQIuvZGCFoDD0yCGBbAIOBDexwMbNpUH/FylTT7ez8dTyEmr+1IkkRSV
+07HF8xfPTfOR+0emTwg7ws7sfc5uwD6+69xOiBThZ+pTgci8cZrCkc/uyTKJv5TT8fw+jX56JaP
LrpXEwH4HicPv9AmauqUqnOdQRx0b7xHd1xNXpX9aDwA/1oZpA//Ay0p0AGn4pFs8BaEChA9iOPz
PbBuBd61xT4LL1VwJha5P7T7Rwg+CeCoWZ1kQ+4NSWfBn7DkaANbQxJuwYc1UhovzUj3bKSlWSom
IaSDB9AbvM1+oQBmNrQWYFSMA84ZaBP5xcFIKSaRI7eX0R8/1HmfAeiCaBWsOyjUhjQIIFBAfRDg
U5rAEdrATlrCO8bnezy8lQ1rGbQiBKKkFKkSCDonv3JJvkUQd99/wDIATShwLtdGl/CjAkSPlXWh
vrZ5UO69woh3sYl2Pxc+oQxtMDSZQ8gKVxK/ec/kmqYFjIG4eoiuOqgzwIVUMAXwUlj01/Nh98lq
Xk3LOszOJkxpF83pg30gRezeruegE8Ca8zwA6PHcF228sgLrAGSRd6ElEIAGj0RwhWD1wS8QsEQw
6YPkHSYhE3uxhQDZlfCJCzy4xKZe7KJr8Y9buorcSHMAf4AdwVOIrxGwBaCJKYayzhc4AYSf+oCp
CFLj4aeaAc0WHQO+B+RN724U8xsxHvUQTDJwGmjGgLoRBsCWR1SUnBl3iK2Sn4JjZWB2Fir8aHV0
+R3MzuFg1p3AuTUgCPhfBoUwsNNtRbIN7ZtKkmgs0ksC8wTgQY5AAp2ImwK1icgGVRw5OQHc9R09
H34gkQHsBvDiYqhdMwf4AgHZvP+wi8sIifnxL4ewA+sWyUlhqyGEh1hUHH/Hs+aCgmtAvPfsCyhQ
MFsYpLvG/R98lXdwxtXwjpXjbSSEZ/z7gFoDgws2efuuhh847AshZYZB+Xq39yfItd8Xq6UY6UU+
I8j70R3mnxH1gcZTTtmvtiNnTXtW/RNNgHRw4cB7jut/cBHc2E2CdFVuYrcX3Nd6RF6f8DlWnBcM
7B8L/nJfN/CrD7soMA+3WQ28akEmAcnp++8eYKjAnomKr866LgQvdoOGVLmfMbnoyGgG0ZaLbEje
tNJe3UeVl+OqOY9wBo9KrIMtE7ubJykNBk5lYrLz7kAeu7PK7s/oNWX+/neHw8JtLePDJXj7GGbJ
IzGsidEDrUz8PIFPAbxCSgBfyl2DsI0ZR3zPkJzsBbSIxG9nRo05FewLnQfjaTPnTTeEQ4GM64te
ACp5MQgbMMcf4/n7Ji8PrF4Eiof3dTa5OZJlGaoZgidpnPECuSIMA31iEGCnANFz6t1JazN8H/vh
PhiE52l1vM4LUnGBMIZCkYMFmefYDUtQp0saCulHCbpq/amtD15vQmeRQU+SEn57PXYwb9LK4CSm
1iF8TncyfWmVwWXkel0OFsSV6G1rADl7m2QXw4b0PmSfBqdMgjA4qkGYQikIYIo4vz5zl8zIsIYP
e9oQ1uK6Mx70YBAzW2R2Z4+fpGuVIM914fBfiUGJrjwmcBVwQrDhH9G2vdekhzKf/FOPV0hF3feU
VE3mFXU83TS7F6SFO5XINKTmHu0yWvGogmPoZz/WVkXwFMgVRudhArEPQDpY8WBBQS46quPrKTkN
sOSDZAVkVhDXBh32YAlCkwjamHUCsd66CQih/UdmQZTDy7EV3Jec0+nyvOyESpite6dHa6iwKOg7
oM2gdWWfHaa7N425CGseIUagT2NJwCNhuRJzWgKcBv2yvhItytoujo1uF2QuBOTWNljp6B0RNiSo
xS+ciAaUif2LmwIJuZImwUqw2RLL/oaw2IgJsf0ypfYhSNUglCT6Hk4mQ7GhCS0OHyLuDufw2Rme
w/o3e2AUZsoYjw1BtNt0ieAd7m1tdgXImweqjWwEMnerhZowVt2nWTz6ElrA1sGQpLkJkBsSw7X2
U00/C+1X/6dsWss66m3ahxfgG5yDRDEw4dGb8ZdGbYQ+YMXT/s9t9/rh7f1svjmEYAe/G32shoDl
Bb8zjJlviy5GBsicyI/SAZSxfZ549waminOSv8E3YBNfwFQfE5ADNhqOGRLKYw2wtMndVcyOOfh9
+3f/4ev2c1Gvmt8a7R9wyYrsPeTy67g3zENs0c6ejMxvI5vdT8n27b6xx+ikcNTC8of8Ios8+vh8
PiU9gjJmA8G+2D91Z6qvBS8RJh1lyjA+8BkFmFHo/N/6N1kkC3UKSfC/1+EWiP3isrr7GRsuxN0g
WT52EluK5IWwaTGDFuNaSghLMT+YxO8sjCGQ5hj6H53gpGGDk41gF469lvGBWOjh5TUL0VCYef94
IVccLiCiqVnbG42LSY63up7e0F2Qa4D3vVj6VvtRFr11HukbIL8wZYH9HTSWhkV+9VnUQeXmy9ai
dbosk3m9VByyii50B8TljJHA/NTx72G9KlfMCSa0W3vYfCr/7err9B+Io7Dr7OcITAbp34/n+T7I
MXldIrLNeACeSbk5Y6sHs/tT1sNymdq5JJOvyEJ/WcKfePl5r7MfVmyhW3rQ3qZrTTb49SvIf3Ev
2fHus26Wt9WTCRuQDA+vFVtI0A5b4xqIgUTtQsVCcN1yH7xV791zKxbV8koPkQqNBCT6sE3Gzt1r
eX4ZUM6QDbR8m+qTHKpQqYNIHr45WsF/TfRg4J6BEaNGQp4KyKAEf2R29kC/TOUO0oMMdtY19+IL
OQO4DH5ZMHzDNvDu+ZsovfnNKibKOHdujtjPF+rsTuqg+R664n/pb+wLHdNwv2yNq3X5Ax0vmzGo
FnBwRDfhG1spUAIsUrMV3ibwUJ7nCdlF1REeDwdQeH7QsWXqcJ+FSDSE3iPazYm7xKTyr+/gEBoz
9ox2/SO7HCx0HYPleXhF6SabFcvnWMOSsv1A5nmB69wasIurxl0Hz2ypMNwaF2gHCT0X/DP7CiSR
9vkm23c33IO9I9qEXjl+OKqIadCRi4Tfn6RpwweJqph8JEl9bJlW/FPtz6JjP30gWk5r9rGZA1Ex
/Iz+6vjpjT+Eo6xJCdEsH7CLAFFYYj+1VGInTnQBC/1K6Bc4KnD8EMTqkHCgCMKwM682bJ6tQw2R
xLo7UaZ3RBFQRk4Kh6bZDuA574SD6OxVEy1qWResTG9bOamJ1UPMgyUOdboHG+VEcl/1tvk4tzhE
V92W1ffySN1okPz4qCysERIakl9WHz1lm3kvHvZ7XsP5Nu6Yrd/Wb8IZClZZl/nzZHOAEEyyAJL+
Lyj75t7KJ8ytO/KrGrBce+zka2UN+fdYWdzBWWE19LeXoQdALxh4Nb5BYK7ClMiudnj6+yl7Sevi
5o2heS8mBhbBAXBzUMQEc8Jtx5jU0xTem15I3OrwUOFIppPGz2npZKza8XXLmiQKA26pIRkveoRG
3KzH9AXzJaPFsHolmfTWmQVHplV/WNJAVukfRLy73YctmcRUbuomizOWZQR3zsnJy2g5fU3Om7px
1fkZYySJyZ3nVIcHoutc8Tdb5DGbPHFKEgyxAr4X/YP5xe2vEJE8Ft7rZ3+8/qN/L9GjHF44rxbE
n7yiW0QMtplMP8fiRz12xpzM2Y4OLSYdqPmg76X/Skp19cTOd9cpUoFNWKsDMyv9DcN5z3kfr61x
Numsq/Ud0ic16pM09Fcdp1N2hWjQHXZgLoCl+DyqSdU7gRib6acrPgSHYAlyMZMRJqFZpUd3+U+3
gWwE+N3oMmMbue3K5Qdddpg73jY2NXLw2RoUytdlQgr0ywpX8wT6L2B7OcRdNqQv0/K4h0isAkI7
3PN7JalRa6hZ/suKUf6ObdKNwGAk9jiy4nj33XOJcYvU4pgD82mDh+dNUBgfi+kgtsOKHIcunPvY
SJKaMBOjqoxOCFifZMXVmm2EtQhRqhKqLvYyLrn+YHDE8PWcgKYmdB+IR+3C3/LTWxLnYKMroTTd
vbxlvHP7NtUPj6hyyKCxe2HpIY+sUy0Hx8sGTQnALJhD97Igo1SCaz0CNBGfSvNh3YjsIXZsWnZh
ztQI8GIGldhtMqD/oN87Kxy+gMpioOpgrxfA3VUggFD+g6lNwOlfVdR+i1c8uO+giiTH3MAGVRDc
7PfkNu+Cg0NYAx0p7J69LTbhHAIwxDeDNGPk2UYVeY70wbCFSYKsI5B+Pe02KD0Ugmb18Z8L1m1C
Uma/x9z0LgcO6jL19LPFncxGhAs6rGf5XecyyoCYc9pfonj0il7Bw+bAg+PkuW3/j6TzWlIcy6Lo
FylCCORe5R0I714IIEFCGBmMEF/f61bH1HRNTFdlktI15+yzjZ+PDHK+5+Iv9XwkQtJwZ1pa5/Gd
d8dRhXE582Q/f3rtboiLsjp54rfGp2Ia0qtsfcjOuOMAUTJF6JAjzWXsLkQrdRHN2J2hIhOrD6cm
P1ZCVoOPy+QdWwjsU5AXfZdPhMDue9bHv4GN1DsZxCHY1zVkEY437LFmRtyGiqcytzMS8N0Xq6Jj
IeD1jw4Mh19HtKHEI96HLBmn9foRRRUf8HWWU1o7zCsVFDzCOxTJ/Mk49QOiMgHHWEn8M9f8aob8
A3cwpwrf5woa0i+8T3C8gt9i9/0a/sz5Bx2As8OStte5jge+dRn/Or7D+6jM7uv+pBgVTK/6djVk
nowGFc/rYbXlzq+xjnkzGxmEItWxRirSzLS+V09UPL74cJyswx/kTX1936tPF5fM/GN1Z+weTWvI
5B6CC/YRvInKVo/8xPQvS3WdQahAJYzuVrH6qDMxju9EE2VsMybL0FR67NnSZxxfnguSsPMxiUBW
NscMZyb/MeE8cBQOxiQgFLrFWKoI1bv/xqyQ8HU4aMdn4wxu9h1LoKfLjxaU889ZS+s5ZSbpIHon
EgwawneyaU3Gmh7qfnLiafkce9nfC9ZBwtEQcrmiaB2SQdHY7/A+V9a/KEte0U8cRICa/QC1ROs2
Do2jRHcKmQuXmXbTHBrVF5DCSdglYl6iYJa1umx34yZA7u3x7PeDpIn6X7uGx4O3CDxbkIXK+w5w
q6ZT9V4AFuTtoB9atX8aRO0Ft5VpcEdwNz9cgvDqWRcWUIdCXhiSpQJne5u/+2TIUAK6YcxLg+Y0
Jznm3utoDmSGn/cjKX/b96GyK9rUdvWk9KIJogfU7D5pFSwwetUNlYjo/zg8sKuK1Fnfip9Bh0dg
PeMapCLkP0ZQ/vWX1Kj7Ztj4C2lyCev1I24YaYx2Y1aHj9YFo3vaQRbxm9sTSfeyNyEpYHo/Mf8e
0jiR0dnCaIpgO9llqpasP5Pzf1EfKDTH5T0UVdtB0eF6oZi0O5RceN7oOA7i9uHdMPk8lKsdq5nx
PMX0H20tJt8IMvHixtqPUlSnd+0HH1IwUO0+bOojHBEbRHPcWaXzPFCqvnEMh1T67wdWpm/hO+iZ
8w9WabWj4OjCTvQGQ0wOOU/nXVQ5oGaYlR3MsDyQvvDQ3az232D+MVe+Or4fHAlvLQQUlVuuGtwM
wb5KT9oFmDE/QII8B45a0kV86fnzTvgZqmEDsP+MxSdZcGBZI9r9CdLe+B003mN974Sha91Zaub0
UjO56cnnJfCMSvRotpnwg8lTcAHR2KMLhmelQ0Wzv5tJKSwRN2AEvVkXFaEx6c54NKOaIdanGPJS
iHnEliKkmMT7kXedwlH7kM5drooFz/c6o1mvtloAyjmm4MjFvjKO2vph0bUaQpedbytGODNqLIbu
LmXhnDbLvc434LLlqWQux4B4YnL83Yf02DTRIGLy+OfjgHWL6dg32CFfsRMiZtn6+bczA1fmDqDL
GFLTGZFyiWuUdJLDPiIgUBFwHKRjcAg6b99jMgyEZoCNMuzTMa/S1gg96d856W/xE9nj/JJ8/m8C
IRBVNr3eqJ5nAHFhE2nU+e2hwNM2xucR/ARg2RsEVOm9JS3t7oi4M/ujtV6CU2RVKGEivvMqvPMW
2QzERUraf5hM/99xsf0OZQs6lvUa9VnRS3l+3+zWHbQmWE7LD8Yh1htosmc9RNVy98zTZ3hJKdEJ
MaaYZWsGeCN/RkackaRCk0CJJQqbmYqVOcUONaTI7tyl4qK00Hwaf9ofs0iaZNY6NfHquWhmxVo7
GWxqun8UoAgBT/d+fN8iozTGN/x7EjkEMIsG3i0oqbuSbPNU3ctfOcYyZGaW9vnGY+E5AT0Nwm5F
WXVbqH8USN7DfWAqdpkrR07WZllMAfZC+nALoe34CTI7Lg89Dnj/um/g1hEKhWDskEd1el0//B0c
IeAaD+glEuy9MbQUXx7taMnw3CE/dLDOxrXo6cMJYROT68iE19P5Ol8lGIEHp19yGXh/gMXICc34
8Qc3jeIJTu+4tuGzBkS2uob3mfz2BJaEmf+KqRt7wSd9MvS5+3ChE23di9TJbwJzBWHuGMjmDXZD
UcUciTEJZEQfPiQyooB0WthBg9BE7GThPRrSO/VcMCMBCRHnfMJI3+bCuE3bEAMXjmXVuXvVRAnA
bOEaDAAAMxtcxQguF0fxsjH+sI4xzrYkRFSmR0H5WdW+GvQgMaGTcdFIa2DO3LTjb8wVf91yh3PD
7zbmiGG/uM6ILWPCQ97aDJ0n+HozA9M29hemONOd7qDPkSnaEDryfOFvor9aNnMEPwEjnJp1xnFv
zdPn1sQbbMuKEVA1dSatPf4zm3ZjQHNTfByj8UHFi9rYchqOnkHmzChfvQp9B3Y8p+ZQrbo/Jb0t
P+dqT3YdR8FTcXgWdQJgQvBfSxmAI1rEjYoRMMYNOKtDwCTbkwr1j5YDz7vGknO6dks966yfM4SY
i8Ov315gPVdsKUj6gssAZTZ3G0znzx2lRO4ox370DPVaxN19fm7ejyQya/+ApT4T+Wk/Fs/ADOCY
xfr8rVufzV/82WRnjGIDjD69Mv1MJH+w1o7NEqyuORvp12V062kHopDOgzcOO37NdqVE4GKaoHEX
Zbs5wjQiD1ShMsZllXKrQ7KrH/qObim+uF1whMO2DFYAdEm0218XiK6z33zRBbAQkMaFi6/0ep3/
Ke3PgtNSAbHSpgRMcAX1GfelRVRiIwH8S4JPH7gNrQgnDFfJCC/611FPeVa8XOEN/sJYrgnfbv/4
BGiIdidyGLmEuAcM97lCN0nbA+aEZ8hIT9BjzWA1vvFbDqVAnQMAe7eoC+pV5b/wnaH5VMgjGoy0
6W50T02sJmr3D/jWb4OcLX8bYZdkVys6pMptvX3fJonduQCfO3n0BMeubC4u6DktksRlf9vCBphV
eFRwseEzAEqwMd1Vz+dElnHz5y3OH9NBciWeCOb7XmbXzWmda2cAfoBQPx+VSS/Sjk+Sg2fvgHgx
lJobE4htZ6tl8sbqu7Q1piox7T5qnf0VZqszg5qVvrictoZNtVL5ZHyAcfzsimjjt91IQq4PAGsO
XxETEczuXEC/3YzKnnUpGTZIW1h6xQSjY7CtV9r7RgMCPhC1/4NZ1PGH7pskJXzLNmcC2bvom3KB
WpcN4XAYe3Af8+tLOJ3Aty4zqkcdjwjYaUoqPPuupBoC71jF4cUYh2lsZxfnb0Rd/lzrAsnWUnbD
E0EhsQ9p39dtWBCYEs5ghBw0p3bkowmRCvoYEA4h9OFuJM2/m964v8m8xv5M2jlvhtubE/H85EZH
ShtcZswcLrPBQafAY77470DaxV3wjtXwO5awJxGmJBdPW3235YzrPugNb6fb4poqMddgG7pAblDC
ZyVwviDBARFy/9WpQUmggl7z9kRhgIlFPuvF5UQ7MWWFpwgHSp18zmzzzxLYtO/yatzdAtzchrE7
FTi3Yn1xCqsOFY9rUXgxi54pC7cwpQ+nQ6Sum+Tn8IYtQHm6eFSFpLeS4rhHjkBNdH6fr0vNfbKR
XovdKjtykyyoEkH23ksimiuOPvzOMP4uGHGKkbspxh7wzlq8JO/DcgHfiQulzOB/42PJic1rWRG4
OoW5wRQVPihYWwsj5zLsxl8OT23fd8KUGE2abmiXIAhQV1wh7bgEYmaPmSBpsyzV1tqYe8oSry+M
DMWVkdKm3Vzk0WRDEX31ZeWozmfFNaS734nM1TiFhgSfU1haEhbFdc7UXQ+qzcPBtF6P9IMZo6HU
GKiPhLxJP7RU+iemyPjcDRZogPHgS0sG3bn14p5gzM1APqeI58Om274nDLlpsyIEQgE0OhOBc1/8
yNCU8tsEQ0h6zAJw4JNWmzscUuuxfC1R6cKKm19hLXuKRyKbr9URLcXv3wBIAphW5+84cwq39vru
z8VEg9RZEDFGajBI4GMx6FgPvO/HYbvGxER6pZdH7cdjXmQBSqYveqa/vovRrGuglmcSk1Qde0k4
gpiwTR6z9t9s1sDYgmXCdQw6ModjNPQVS+Fn/Vo1njZXu9JsRn1tDxTeNUCyuCR2kLuhesHVM6zH
jXwHl8lSRnOuMm8X8xHInwhPk497T8D4/voIMe2MqFoclzb0OjBKTzcD3a/TDEmy4UC36gNHUX56
LKKPQBHFQfTxRJVMF9/QbbtMuJiOgYX9/u+oYon2MLx7/YUSyLIVFFET0f7ZF4/6mfJKodTFFmKi
bh72awLiS1eWbxnhgHwDwq9oZ6jlfcWjexU4M7zS57znKpx64OU8S7O1Pqfu4gkoDPd6y/C0WECJ
RMUxwgJQtDeY86x2G/gafdWnZ5evUENyWFr40xmF/4kJrQOno3O9nlh5xez4OkCdIrqwNtwfE0xK
mytOg879pE4fsSLGKjTaTOReSE7EoaWtwRl2uKWsQWD69MJADzVmHiLxd8gYrh/g5YCX6sIY56nO
BuR65S0bHGtQl+AbUwdyARJac0myJrgTlEkNb1on/CYCShnIq0rf7jNUJgRjz1yp2MsDl1sGKPby
85qRnNRhs/y6kenoVKtYMLhF1AZ6yEM8vxyso4L2sHOVEVclf8vJHHmqcbg9hrRs8QPFGATsiRkj
tsTqh4krPAGrDOQpaaQOx9J9BZqJElf2DJu3CcyVW9wM4Jbv+DxIkOHikIyzwoFb6uE3RG7xaEfC
94n53G6kb/htoFv9lvf+cF8TCkOqA6ZsMJqjZpKrqHpJjLTfM+nqZOvXlkafgp+O453+6/RlJ2DW
RygiM+Rq2K7oDRnO4cYf0qiTiUWQVUOu/bw45VGzBYH9l+meR+pGDX9/NMkcZWmxFX+DIIMVdxzt
CDelnkwwMMKyd5e84gqfllFJwJPgN1ZBh80P5kCjzpPx4QVPPR03nEkF1x7oW+v0bIV5/C8ybX1K
qd3U4CLQh8JjMYPBaPUi1Oze5a8LgYOjbta3RwlWZygPNB//0pmKKRSkix+VS0buHCNc02RMIIe7
ObZEXAuCufYJ5A1VVZeysK6I5b3bnuqWP5x5qL+a8LPvn+vwNkWgBFHfecnhr4xvsLENj7yFiTTe
Td9xy21PK1WxKw4t5zGeMkemcB+L5TPSfcaR88ZiwMHgUsrsqG//zmKJ1LE5z5wrBxvbigq29ojp
dZvot7/8vR1YyIKWv0t14HqrwY0A8ifchZ2l4u81MVacBGzuZqEAeidTqvmOmuokHXZLYXOFJCvD
ntIlwQ5d+j9J0sB/efKolz6SnqcmHPblFPAVQI9EcnqeX/iEIwODAv0uWqbnCBka4QP0GdMcDYyy
1JZ3+GJs2HKImXHC3fI5QGzxiYaZq8tqVO2R2LnH3GOi+Qxr7+OrNkee4oGd0TMCMN79VInQBuOA
ls93E3UNGqzs75hZ66vSPjLN+Sy/NrRNSGYz9nV1nX9jUgqyrehBGbucBG1vBpHT3mie5ql0CD0y
NBjprnANhK3BCPjIvnGeKbNR/3fWdy4ygFnrsYSpJcYLSeCT1GQvyb1ZoM4o7q4BNmi2lkD06eOz
IAX4RY7oengcWfBe4uGBsfCOLpD3G/2OL4LV6INYm60jtKtiT2uQb+ziG2cogOjv6v1uQuwVWg6E
eBpaS/EnfuEDYxzsSWCn6LO3O4jwFsVfLds/knpfJd/j61if+zPmGUsUWeh4UDFegjVmBaRhKvtr
gE1Z8OnxNHpWMj6ZlatAqEAg8aPkY/MXdp5yij5PB3K9YOS2kOVhnI9Nu+frQzjYgCMzXHwgKglV
xfARd1AXOjpH/EAXr8MvePF0PWSq4/ed9vNia2EmTux6aB64tqFyClsFXk5tY489bze7PpwFXo3x
94KE3ri68FHtLM5q8OvLmGvEAcpZqBMXihA62jXNGEQtv7AWfPkQEEJ0Ju4gaOw9TtSYVw+ZWvgg
dTG8gIO1kZOc+UkoH19Qf8B5U9oqeQ1ZyoGS9UHgq/k503RyoM/1kv4SEXJ6j0hMFKoXpFnXqeY3
Hr56rRsj4yOZwG6c/pj4SBuDRbsmPKMbYcaRttEf6LxP6JR335M2Ui9xsU0+HwyMyUHYkm1uSdYU
uifeFNjtQLvvmMaVwABfu2CPs9f9noMgsMHy60p2gibU6TSqkmU6F++Csd/TfS6NyW046yMOSPB0
De8h7iwWGLOLspDqDn8ITGDo7hC1UdBhdHX5lwdaqo6J3exhpzrYegivHsrVwIw562BxpgxpXopb
LkxkqXF3wtwpc4/PZIw9LRhwaWOIRUuOE5RmC6BRnWVLamAgosKdgHbOs6Dbm29U3NegJH6HhICE
do6EOut0T0w62nr8Q7hov4YNSCq0P9GVyx53bL2u11cGTe/hZWuO7h/3Ff8OvLkJU9vBDNIXs1oY
9OwzJlf/lANiYgZInvEWfPo33rlpUXm4nceAjz7fgpvSrRm7AKesg9rpgaugkHCl0S2F8f+nj7TE
FKfb3cdy+j6EKZ1yJjyHrd+nnFcJL1vyr/f4UuxFfop6VFNti8tI415ErDS5p/TUHNA5QwEB695J
I5nvUK0HN5ZT3/mGSNixhCF3LoMPbzjycvDPHaQQjC5hOcPDF5c4njdYaiCUP75AJ+TgYTKnn+bM
AfmlOPq6xY7kidghQKypoUbjjyNPRpg8l1EJIpjDMyPhXITYiN8GS+cbkk/BgJoZDK/+MePfXaA/
SxDuvnYkYnZh+yQ0vv1o1kYXkrJzJsDPGaLTCDYJ9RKTCR7mk5qYMWiPyAXnlpQuQYK0Wp99nTwM
e2OkuLkA+KYwxfYCRqRPVs+K0ztJnG8xDjM2D9bpApDwGTRSn57mniDC+Ti9ySD9RnLYbeRQ36IA
dR6z64Rz2RgTxGHlU2ZhTJSFzMNmhzBuAnRDQaW6vNg65FvBrePtt29bHfasA34XHwA2oYX/pHBn
66GO+f5OWAbeSdDAxmDUJCDlQZ+GxBucX2FxvNH1YICXfiJq6vQy1qPWw+cvZ+KMxmTzXXm/meRN
ur3OhmW8WPxp0RNJZKhslQmMNylhHvz+VxQ/WAd5MsB7RCTHSyuouxjsZDF2DF+b2+fLk1fJXrT0
w3V73PES5PAyhFuOHLMY2BgDkE+IPDloNtxj6E4l/gmNCQfnp9OMGXNqaDwrbOLAx+wpOAdDR6BL
ZwxS/RGNIrjfw6VcGCQ/wGUOSHbzNWJBaDYG+tCsvDHLX0zouT4ZB4jhbp6+Yhiuq10qEU+FLHae
zZk6HgGTqGEl3ITBoFkQFFU47k/pTYHH/jEz3mPQMQwc/e0gkvENID2D5mvfupfRI+Re8/LkCY5l
Bj0iYokNGNaM2agEDH/QWAXdEAA+sfXd2UxFg2yvn65sp3SfQnFLhLsDw9Vto9JdE7GHkddg2gv1
BOcn5xFK6R1V4zeUhyJnxf+xOnEsdbOUWvZ20hggjy8pPJ3JheP5wphofDmwK2tGFHJExMXxsZan
zB4G0zslKvWLQ5jdCAEyhz7hwIi63RbfAk14uXMaIeUFJ+Tj6CFl8ZtNz+TBQMgpOtSdn8+v+xtO
IdB4OouBJG+qJbQ1yMe81MGSpTchf8F6U1ATYi95RfKmPLy7r39BTyRRleeGwQ2BTyRSnRkOzO5L
Uq1N3FnxkcFLM8bwIRlATo64QoSLxPfvva28Tix4DocXuAa8jmd0N4AEne/RWHxgfvbdklw7+BNI
XzUf/1Xm5xjfkmzXgQG+Dbv7hXVHwJWtoCLDjT7tpXnC9Kbiopl/vd2kv36CuHy4U7jx1LUclecL
Xvp8yiVoHlZEy8uywcggn3NUbVihxYZCB9q7J6HqdSQH1osLkVWe6CmGxTaxbGhoQJo4exo6fkdD
N6taWuP1j0RlkprVA6dQPaOHk4FbEnaCkoqq5cEkh8ruRS/LsIH75wJrgtRS+36W4F+H3fkNrkrm
Fa5WjJSCQYQXAehMsBPUXO54AuYDze3NuDQxJUS/gpLi6rLWtALVGfSTGSrPPUub3hzYTVB3GKkU
0w9QG6BQK3hD96R+pJ/z4KiwjIvDPS+sKV+pF+QiTao8fREtQdbmpyU8SnF/B8Y8ahXRq5ojhSHl
WJ/WPY8UzbJwaCFaLEJzXnk1vNM+3C1c1hzZyf7+qS8BJXwl3RDNjq54fd3XI2hf6Xf3B1+SVrkE
+notLtj51y49f/SlaO6zR5VjNpb8r894dbASoMdWjl++ItiAMGXand/D0Y3xxNtXkyeiGQMtbp+J
2k3zbqMEgGahBtfJNzY22RCKtiLoBb6yyZk4jqX9b/Jsgl70w9ZNMAuhgZYp4zOapz3MJpjSvLuk
v3im0HM+hgsj7DYpIgq0kbp8jmsKX9LFg0FrvQ6vf3nWVbDzzCmpprRjNFDq6BV90M8+c9eM8niH
IRj5MPzAocTM/2ad8LTEO58t2VvBJzBHjwN6xDljNn2BHDJpj/n5MqRsEdFb5USN8/Udx6fWLcJn
1CQVzTfmDaBIK0K22hOWfRjy7os/xc1EQEczA0P7xtcFFNucbtdHN8crc66JvjBmOf0IlqgRrzeE
D/bmRSJoBAmVtq0Dsd3pYEP0YNBRdUYMCWlKH4E0FOPAamU29mvFAAeGA2HR5xoPOXpEfYTGC3Aq
NsBEglMIERfz8U+EDMynfl8P/AuxhnhODM79NTvlNmdLQc0a9sLCh0bF4qEAmdwp+G6JInoPztTh
bvjuEGMIgNl5Rp194MehDnHqZTEnSgyHmR9nYLbKlj2Kmc7XRnCwAe/NuQoHkzAhlirnHKiXAe1T
CYDYXQa33SRPmFEwMiOH+o7fsJoKDryBKxHeLPOPQScrUhvN9VPwN0iwI4KACdrbVvzG6ej6Gg4h
UqdtSN+OiWn0DXBBEC0LKrzxpLDVngjny/Y1l5DoEluXVFgfOA1RCtNBxj+4xaI3jJH76C+sMkhR
9SlGb6a3c1SkqcjaZ5/avc2Q9/C7oXg9mG4THFKFuai0wpfzbsY/a0XokGk305+Lcu8yecyeW6xL
h/fo1XrvLWIQxf7bCSSk5G6Yl8wRYjCaqGAwbe9mIwjxy6/zxs0Er1ETidUOYbmMwzSjYhZy/X9m
jati+nn6rJicFZ5GRPehB7EqD0Czrlvsi7+IY8MqGMwuoTFnGyw0VpHkyzgB2uAzoeQ8IkA4hoSU
qyqJ6/DlI6JVvjPMHyw1fjRR1vARinU3JGuEXAx+jHz9mX2wri5SHtt9kh8p1HsIjDdisXR0Yv/6
QOoKJFBY22SxHtSTbiTBkxxh8WS9hH87pnng1q3/DdUVnC1RbVj9IxVKhj/Iz5aOqvd2mzX/hWNM
d0aFiOUCbip/1fhKqg5gMdXmB37xBCtuLg8sTOi/YXPhtmsecD19/PH0WNcEa0H9esIW9MmH1huS
uceQ6hK+l7zs46W5F1yzN9U3VwuVQ/VnrvU19eOUCDIPrDyo5h9IlE/3CkHz7X+UJG8c7lZt8eQa
ckkqjR7Rw47xHBp37nV/X7bnWyK2T7GAUBJoC64EkKrvP4ZCyWGzvh4IVsOt2/QuE94RNtgUpB9t
2JgeXZF+kGFMM1JYMIfMToQ6u1lCc4FrdTYH8FkOjnQt4KPSBvb/kN9u7muayzQ6q6by7xqMnAx+
z2N5xwVTtCqtJ012x8eeWS8Ug1GfC7EePt90M/xLsI4QA2w44YykTcvdWfBWURJNxrXh4zhQtQ7f
XNpejJBhwAyUjr0eNKn/deG29TpsPYUP9SDlSwyO1zms5wEhp4Tz4TSKTyJpSJb2sr9UALOCx5bo
E2nR22rtpgxUR5U95cYYRL77fRNLEUIvHNFEWtuSiccA7xTnFmYUexRIYCydcykx3XZRAtXvID+o
09zZFjin9NHXRK2Lwx6KWnWKImcKOk67xBk+rwHOmO/tXMF9/suWUnwtHSQu5SXsEPcwWOKKpbJ5
xBQmOWzCYnV5JTxu+8bIqGDinjGpDXE2ZEwRS9NsYcy7ze1gMHrPR/ekIbPeesh8QB15fceEkoIh
h3stlBjIlSR6fIjXL+f1Il0K2At2xSR3wvnNaX09JkDxGkhWycVBuUdDH7zODMfpaZRVE8nz5wze
GQw7GNCcC/r4t7miIiFzjEH9WqqdurG45Bvv6Qqcqj1xXrE/ruzO4QC05MKEkO6DaxbVEzcKmEq2
fZ9KNuWP64qmh5MwxslTOqAJaxGvVLwWi/tKG8sb5PZjfY5Uxgxhd4PVZ2mGiwSQvGS4HbnCFAfA
vllquLCrkzpmkEYb02MWjdMO2QKcDe+rX27lE6Kb/9uYENKS9HElQuUP2G1XQ5W6lwJate+HZwTQ
FHU8fKzKmXqwGeGlYQiTcXjg8MDMH48dmIiC2nlluL7GjxWca18vKfIi/fiYfxWr3HMx9Na9Y7nc
+Zf4m+R/+lHubC23y33JGIRSn9aAVdPc7A8LmDEhcfG4ujBuFToO0GM0eiJbOmcS9vLRNu0mmJ+c
zXbGnx9skawRrMl64lqFw4C5y3oXPD0TGKuEq2ZQA2DnN1JAzPDj+qOsLKPeis7qhmYdFRHRbWJ+
dsVSDXuX4cv7peBxSkN0Dtm1cHG3wGqT91km3gLuIFkEhj04X6aXkWhCpLBB2UDVzrkx5R85kgvv
gdqoGuZkeA9hxNl1KIgGkWo/06snSXDe0A7xuIG5rymMlklviKsHZsNzVfg0JLUYJ0kAig44nkbc
3JHa2evCn3uZ30NmJ3bFJ17Ic+1uf1FM7EbUXykdaqrBT5EjoBweTGXX+L+PQP7LGFFW1Vp1Zbey
3SNtbOD3YL336GpCiaMDx/urCLD/Qo1FYnSmxaj6yY3WGy0CXjlYTaTXZW+tnM0198GEAE8ko8Qc
Jq/kupfwo8lxFPpnEoU9mqHHJrAgLEq4ISiO0PrZBtU3EJUsQqcIIfWfJjCXQvt2JOGSZpar7o8S
W9tTyA+WL5AYIWzxhIuu+UCmujsgiwAUKTYdDhW0Rfj9sPrISvpyFuGGy8UFq88QhqkN8NfltRXW
7BN04BQ7AquPwRtBlCD6M1ek3NWHP3SMrfNkvAAXK2zH2XDwsHfeG3CNaCUXWxo789VhFRiQs0ck
lLGbXgoNT5McWOeL6yL9YIn8mHULZcGoleKAm/lDIeXms/7hyq1KWM+JD5FSo6AwBxlgsNoDBGUm
xySNpA+qTo6H6xAfelIu2Po/ZisozA59v/W0BB+OUS8mq40AcAoaFKQNLMfWuvVEWJsKcgwBiLxY
ppkMbVmIlPF/YmAPd5T0iJvQOLyYCMAneOyZ4X9p8DRr0EdCC/Dp5HDBQHOA6s/9IRzcnGE5O5u9
TCs5Qv6V2/REXCfIGz5nbqsXshp9VCwv892aP3bhcutgBB/7ZxmixihjqML0lk+JQRc9Lu017XNu
s/z5VhBw1Ag0IYMnkdNdM65nEguU9XJfUP+hkkJ4uDsGzfnf1/8sypR99R2+OW87fxD33SL++AX3
vPkneAE3Iem7eF+gEb8cq8KIhnFywKnJdeKgvZB4uRTJisPXZZiSbczzazrwSqxpSQNa1vAZznUC
WSimAZ03EPpRKTkKRBueFjY4l/GbjgmZKSM2mjjMVn0YWueXe2EKjN2w24qABzh9ec9XmQlPMtMn
sdcpjj9iwByqlhDaMSsNEGjW8fDgUCzxp8rwBwPqe5/NWeW8Wus7LrmSK7vjzsJdKgNcXpb7K4Wx
KKpxHZNSWlxIg/Ny+aTzXYrkbRrxNU5twC8yJ+P4K8YtwvVREAxM3uQGi3QM+llOFI7P0T0QRfSQ
w4+q8lUgUfJZqCyahsNkhnczREmuosI5UvP5PPffQqtd5UDj0SwwvFsyZSrHnG/l3zt50Du73yKs
RYHxGxH5yYnVf3s0QvDG3zB5qIaHKp7luEXQZmXu+B4ybKcgQQq/Nrf5nqS7cKBQbtrsQpx/yJuB
TdGbU+C8ooTB66PxrpJHSOD4FsP15kV87afT6w/bzOEv1tQ06+ex6KzvBBIv8mOoDR9kVX1oEt/J
VbXlMfQ5putwHuFVD7u1jFY4H7HEKbX0ib27/Bk5IxRgBOMeG92FtERmKq7k3GwpySAiq5scj4xF
L/wWBDNQZhYhf5hIJ0cOWtomuLc+F+N1VC974BM62ZyEb7Jx+ucSi6sTtLJQj7E137xHdQSQgWs/
ET7ytnaB7elbReIm6mF8u6CE4By5Uz0dNiq+n2BL+Bf3HOwXN0+X8egUQTWGpvifCWGfsPo2vfqf
G8rrOJjI/m6b7a9LsKgcqtseB1HOxzUX6xrobbco4wHzdIe67rd+NA7/n+De5klz5G/Rui2a9Q2R
JxoyDNX4IOa/2QhMStQLnHS601FP48Sn02kNW8T99IUwYivxWLiYW1SiuQNyRHOyJXWRRvVNswJR
cvWbfVNjS/olwN24WNFNs5lOalwxRPziSlwk355DIwi8xPcGV6NQP9RuGSP8eo75BKeK/vwkzX5J
yz1XHuRogNfYeyjKLDV9MLLPJuwB3B2lo7T+zjuYGRyYSOgpd5j+wUXt892uQ0bHypxqd2YOYQK0
TnfsxrBKhA0GYadMsCh2OZep9CvZAlbA0+TmqPGbQ5WTFmwG3H8krDHB6HiT/L1X/D1gt+WXMQt1
Vp5/CUYMHgaFWPftGEp/D1A+wDZfGB/mwubIpcjzoQr5LTZxLVlKyM6dR1LijyGcM4hp5ZULMTmb
G3BZ5r3e1rxT1soM95xR7jHQnD3GIqipjAuwb2H6m00FEzUPtz2MOSDgBcrYgBZYLvhLJy4nt/BN
pw1g3T1jGVr0vF1ct8LXBGM31rI2Ye2BnvdjukjmJOGNIKfb0CT0/sf6w/dg4Mci2kmdCQ9NsrT5
3vdVH8nEG7kNUerpxzNBQ5n5/DMdoajCc24w60HQa503fkLXCcGOqbbcnZHu7LNlHffH+fAZlwGp
dLNrWvm3hY5gGMAWdq3h/9a3MQcCHUi4G96Sn9cFzTCPLl4LPlG7VO/8sw7eq8yTQsgGtM96mgL1
0A7Vk/dEGALunNIthjfyOWjdAJTxkIP0Xzg6qBSpr09MJuyMm7hwX6oQlvPrDpDMQSOawcAEOsVy
8/w6mgnjngLM5wyQzXnM4VolF1zKkYgYAUUPcLaoCrjr6O9GrMBIxt28Gt82GaUPb29UMf683RMF
wy02uch7dyS6S+RcBLrywXqQg1z+RwfbFZEE6cDKpkIzriXKvEsR+9xisDKweRVy7BfMoVxcFtrG
ICqVcu3HPcAXiamAZCHSQo4U8m3xHJ53W7ZHVKUZo0tg75jm3/qMxUpGLY1BKZ3GRQwdqZy6LVUG
jB8u5U0uLrA0ix90+CXrmAtYtp7YOx3Y2hiFKCdweOQ2htWgItleYwNAAswZWolm07lQqXDL5Gt+
VGQozBs0ZHmK+De4i2iqczMYIMguc2HySh+CBcZn4JqChyMvrl/XLIOCAuckcyll9luzYW+8VSFG
UntUIzYBQHAIcgy06AgrV0Mz4d9PO8winvaAqCyJxUDaDm8dqRksyc7/TaETdV/2ET0XXNh3km+f
6Se+wlMBAQDpgcQAw4V+ge+5gNA/ZUKIiVc71rfS4rESQUnghUgz0OJTEmoJGp8DsyYaSb6I1pIM
Jb4SQwbJol6kkuTPqyMFM0KhOT1g8vXDlwN6J3mVdFjQRlqL73GJaBIfHOaAkhteBrfl5Hni0TJr
vznSijqbSq+HWw3Dbc0uDMtgKkxNO+V78bsB/QCmLwt4oCXf7vi7V35DVXTxTNQkFw/F35cWu3CY
vf/ArHmYEBe3FLdMpySWMHW7YNfBxaA2LUyvKMP+IHwqXkfeKdWzWK4WxAHyoQg11T4uzx2xFTc8
xyYdDqITCG8ogPkffDFI360IeuJTvoESOXQYOkMaMHAMFedrP8iG2BwUh5wNI3vtmDAExoYrKc32
dH0M28m0fh0GpIujAWMwOWnXj+XuCKN3q0CZh8iPnH6LBqFdAWdC9krK5WCC+IVnuTLnyBL+DSUp
4UA3J98FhMAeJnwED7larK3K2T3dxRjF+M9Zj+d5C67zcs1H+CouoUrc0hXjSJY1uPM/nFo8ZgaL
+n8kndmSokgUhp+ICBDZbllFRRR3bwx3QVBZXPDp+8vqmIqenppaFJLMc/7zL/Zz2V1ntNAMOHmH
SCo5xA/AMpB3LbZxyuqX0/yczHJewxsOzwfKo+fZmHw6QmXxRq4/6A4QU2WYP8pLWPlFrC6oret1
lgH0FMff/Dnnkaag1fdU1caEt88PMoi1nUOP5UMnBetLBe9IjGVP5ogtDVphzfOjufSVFGvQuZkY
fESBzdPhCM0D2VxcxtwBEdcQCp7Ru1GJUjX+VvxbGnSTX/QaP/tC8no/PefZxkzkfbMB10+5LEzv
qBzH2ob+IKcHo4k4dyT/BqMJSEtQkKUxczCGNb3tQF0/ljDSlPCquBURLwNm8uzKsGc4ys9XThzU
3LAauSQPe7uiIOQiMXykQeADGcG3FQX1/Uz3QCfxOFqny+ELVHmz63ExbqGJMh1NGNmUJKggNYa+
O7mOmkgaq5kHzLdFqOswEVTWXBt9+YpfM3TPY4UZ53WPnHCEiQ1DSWp+8+6AHo3ZwTpwQvcgB/38
QKRiog7wswi369/+MsGSB/ASTQj5Kb+/PB562SdA4Babtc6sMy0Pcnzf06uzDwAH87RAm8Dwip5O
xIPVJ1Y9lfh9/cGGYgGAKg6MfjamlbUOsF6vRzyZAVXlBREpHCMKqAqQ7A637e6O1hkXJmtZnsp5
NdABjj9jfdY55nvFsJulMZIhY1ejR6idYQnLK3q5hmYA6LRiSCLH5vCDjQpWRr372DwD24gBIshu
whmB3JEzDpNnlgXNO2cbwzSUj3iYY4pOlwlAwvite9JP9zUtCyA/HBjwCE4x4sFwRVWVScNTtjDm
bXzdaZyCC2p8jKtGNEzSpuWrD9pEhqdH66RgMCAuOOaK9OEKQcfrZHvsrDE10VGLDZrP8Nn11ZyI
aJem/Fa5tAZvuh8AM7CMQ3NGtptjHQ28PFSEOrZL5g7AGEP5hQZEu+I+nKs/owygVZoJY6NuXgdr
VzOFReoEKq8MTY542vT9Y97V6O3/NLRbIVTG+Bm1nCD6obM1OeFmXMht+ozVhyft7zTqt6iCPXrm
Heox3TS7FwcDpIzdg/0ep5hNeahYwasHA68CZi/zczoSSPXqiLMFP7ip2Ey/QgzFXiKJ3Ts9yZJd
cScrzES5lEWzvG/Swxft9rB+hjzWGQ55EwlQicn9prN/zsF9Lqt6Bgstg/ixak4ZjzwrD2oft2hf
Lr8cMMd0/xsz/04ZB+AhZABXslk7+HTAea1FQaQjn7LvF6ez1xkvyjxx1hJyUE64Fwq1VAQuMy8T
pzY5Yz5nBJZ0F/SLLgV1yV/6b5pxs3+lPR/8ks70sboIj5hmYXDpZ9b5OWp2nIsRj4G+5rHgxM3+
VHPgE8DsoJH44fHg70TIJqGvXaEPhxf3ZjQBvI6/M9HvaCeJf0FchFAP5I9dAVSI/0tGu3g4QEyx
yQd/lLCdYT8Bocg3JNB0dBmvA/iJHMpzPetBev2YvnTzW5Ignj2uteUUMFMZp6Ph4iyFAL9QPGNR
3dy6G6Kt6DyDr96r0zDvEpQc6QZpz/6dE5SyE1wzG8PbNjnFv/abhL9n70LkHPwTnjNUlJAIDKa9
ToWtE4mVQF7CyQpVL7nH5mQbwOEBshK7Aa0rqDws3HJgzsHYwT+7+La1oqP6gvKgaRG6aTr7L2kG
vMWq6XcZxrfCtemtOTn5jKh/kY2KsTi4OBKTCtyUiUmLmZkNvCe9nXzVYZAv78rMQbAjuCuUPGsh
ECTz6CEcmbTM+8DCe7iCfEvpn0PFp0qz6ecKhH84oGLB8nKY4peF++HPx0BceGYAJFdyk6DN/pwa
zwYS9F6O+OCBNZ0GnxddUFrYMwib4G7hGg+S4G8jxpqpUF7/+DioB245dTV4xy+WRxlH5YG3D46R
oGW4xlpC7dUZs4HceW7TXrtANcZcz6RR8+XoMfkkmnAVxBNh/l1iNH2qxuxpUu82+oUEG52ydUm1
62h8tzKoJ7fJa0HeDeGtH8w8ZJIPSYwThgMFIciC5hdIJG5oK2tVLtgV23N2rJNsbfkEPay5C/Ah
3upZe8afeUqFzNtkJXMdmKTxJ1spaoIJiKo2bZCHf86FAMBpDWpy6cRYwaJRoZz+nGrG7++QSpwj
gZZ+SyICEXDwY6URe6868Ek+TFTeycNWoHXsvgd6f2ulDP+CkDjKme+ZLcfIl65/TaBWNX3NzV21
JrzwemAAuqa4rxMiAVMN4ZaAgkSmGGUlVE6m6INygihNEf+rswCp58e1C3Z6zO5uqs/AzkCtx1ez
wz6gqwp48dnxIOJSxUGNBsysT41JXCQDpgGVM4mXlIyYttEDgHJCyKN13Om0NfSV+FvXwu+W9h+u
7OpFGBcyQRY9cVBglh+8UPmJNmW7aDU4MI8djAzhx6s0Si2cfVucHLjEzTkeLeb9vLefb9FobJAZ
oW8ayxt9rk6ZEXQ33xUoCAQaHqQ2MbHmEs+kCbUYk61NmjD6bdAUwuOWmR0wSkNuedyKJgTpi4c9
3RseLzNUttZX+MH6Bkj/b1fPHi5FnzxFLsahdF3Am5qr+3rOzg73bIun3h0ZmHuhcKYR+dAqilET
Frx4k9GppLRynHt0Bya01ca9ixpE5URCGv7wv9Xg3Q3Kh8+e1OEVrzHi4/jmnX8RqfNo0oFQJ8J5
b53rx8WJ+ooLLUaajBVKl3keh6cF3vXFRxHq92vFqLl0n4VXMM3DgAKETPeIU71INorl441pC6js
OVUdQLQrK7MJFKYUm278AhvmvOTwh2GDY14Z4Wy2LV2Uh8YEQBdUGEyXK5Cda4YLjJLgo3CBw/SU
L3ElhKLw91o52Nn4+fOXdKe/MxUfXuQTYZpHYEKRXMOWlGMzyebsRsYQkz5ypumrkzxCvrIkJVjd
EaJLl3bZmGtt9OX2DDIM7KsBPEHspszkGjHYyE9UsEex/x2U44+FPX7EhP/FHQbuKdm4gvKrbCiV
Nlr0g1iDnMHiFtufw69C3aUSsEYTtiFjVLbREYjKrdprLDhO6swpTvA1oAswqDb2bDNYA4gWh76N
dCRmkbNOYIRPqGnIndhd8pHM0Op8o6xz88To141TPzHMFF5H3VFnT3WaRer6ikhbpkWjRjXoA34n
rOM3UJuj7uCJiRY84kGx7/7pW6GGQ9HUD7BiEq3fXRUzA0C38ZSo3V9Pxuwz0Z42u3vFEkXhF28n
tMBzaSmfnlNC0HaKeCbeq8dZvXg3QG9b7pPxyjRm2lLhbV490E3wlaDrN1G+QTpSkSHnUM5R6ePV
RcHFLUdsXmJVsmF5TPUpFfTrwH0FYj2kPAvcWBza+fr3uUYEmvcYLbCWrDxQb8PtoujzgACy6Wvh
lp4OtZE1l488BvKi2BU78JNqTBIv6RJYOoH20RczxmEwUlCcBkUlNhAGl0hcARFpzzkV0KozWgWu
AFIB8OQIirpzQX20BOuSXwdBS7YJmLCm203nrAzZzigoyI1gtoHIj1VCdNKuTkRlAWmBjRVk7y1c
Pl+j7k7G8O0Pkc3WfCPVEJSaWcvuTtcHsvODI0xW2N8rNBfdBfOo7k5kq1C+4IUr78hvIdOEsLEU
APBODsINTNe9JNmREv8HEMspMSS2AKhsToI7MWOWD1h0GdQJxfZAP30izjZPAHow1UmDBFYN2Hmh
dEoBAdOvQfNdQExvmTLjrTuxMCxMoI0gVnKtRCxYSDI4xA9h4g9S7IJE3IQ8bvr4wQMD4T+E7/q7
R+sIv9LwV0ehgMQWgj+7ER2Ya0GdNELmlOjEcSfdQ49BsnuH31cP0iWsC6cY8AYHHP9YkkNZH87o
+npYAjtmCC8bQaQwZ8bqziFyAhlhFl8FvgmJqvHKQ7K/LWLJHvNTGTnAtEeSZyCnSeFECd9hYRt/
erijA+uI8zREVMv3zSgTIVJRtzvvgYVeoOBvqXfSoMRAMRsrjmkzw0accPH2FEoQyhnsjFExJkwm
7i4jQJ/0EKymsPZnH2FIwLKGsLN19/eQlFz4OcwwecU4KwX5wEjE6weEQeHeOWjEcYjO0Zg3OGsM
PrhkDbuxFelDRobrpq9FpJj4eG93wzesUO+C7L919Tstr2gwfgxleegYAp5Kxo2qkKHdNZtjh2Ru
a9epPDoPGThbjeCQsYVK9gdgjhMsFrspBG48YVzBZYikhR4iy+hXZ+QnvLZscR2tKal7qSi0WFf3
IRsXpkIuHmCO0BZgIjBDIA/vHdkGlACc3HoIGAIGEDO48GNeCHRl5jQm/EiYFFPOKa4LDE/3hggI
cTUTKEoBZwFCI4ztoSTfuPxvDIOw/kbh7Cdo7YLWUxCINPYI9gK3tegddKTYOyan4kY+wBTttzMi
idyljXL27x76UkcoMqnuCA33PDu8ur49BkDmtpnuYc2fM1okLkh73LKEpQUqD3bNsHp6tI4crtsj
fpm/G+R5TPLIZul/+hLIcoMZoL7BuEeDDng5F+f3SvcgAjIWUXiO9hgPuN/pAOQ4tHB4RSPj6IEa
f6GrMZRzuwl073vu0KuutmQ3FaPthKmdo+x/A3JcbD0g45pL9OhT7ff1SbEr4UIzZxhU8KUQtLLq
A2Hi+ENewKbWdZjIkoPIFI2hMPodPJ+/zAuEu4PFlAwLYx+bWHdPAe8GXXsM2gfLyuwr9mnb4zEG
g4HCKYzO99ysgeEuZs0SHwkPIyPva8dguiT6CFd/LmyO2gbNIJ7BifyJZG1Uab2CNQWgfvENbgR5
KghmDOcUf9Ai1JjnQxnv8fDSqkZsDI4CkVIsCO4HneplU+0z9zIhp2V+jZPQTvmiG8qgwtkbdgTY
bG99AnZpBLUodchLkRmcZ+ePAn9S40Z9Xt6y6Qe0sRSOw07I4dGqtop/peXePgRABeUvkJ69Tn9B
8/Jx6gUx4qyuMfCYXfZnsx+vhR1dchKax+v+Eki7mxP/Dtnsjr8Bo0OX2Ne/yYB06AZc6/Ojx8nK
lobeDTebBikAkaNDzNGCO2VNxSDuOeR3KfE2gsPPshVxAhSbjDsa9A/TdHHbcQgwfnn7THDzoTVN
GSgz7epjzYhTDdeztx1pd9+6+dXwLpEIlDFsKzxkI118e4jasg3Bm4Yq2Z10MOuDkaqt4LxYBxEI
CHuGzgExKXw7CM03zmr4aliVnn+cUOP6FsK/g1yTs+39RMYWTQSJUHds4kimO9NRFV9XJ4ttxNdR
ilDYwio+E9oF0sN3MEdOkw7RvJyO94AGm0//iGK9ejIqRULWvi79mC7yzGjN+DnAnTEgOBgWuDSX
uVrel4YHebXpUQ6JpYH8K4AXR/M+YHR8PRBMB/d4R0NRrd/xdUUEOvTN24RBs8JPtPD7N4dAA6IY
gGuG6kmAdvzX15vIo8bHrxk8Z0ZL9fC08OI++yRpI7LmSdhZUZE7P919DkRrwOZCyenhhMMeVayu
Z7ZUamH8tgaX0NqJQpe+hDgT+fihCoLC++ImjnDZw38TdyQkTKKI7rClLk2XHWXrX59eOpcpiCP2
61RCpPfr0ZExeluYtBBmoPr0R3AJ6w02GOL0mtz6hXMYbe3gGueYH0Dh2oavxWe3edhz68zpD2Ho
zeBf6cWtM2jGBt00VG1SdHCLPEijDxaTDAVZiuyDFWkm0ghOM04QsBKw8/ojhC80QgpuOO0RP/Cl
IK0D4+Y0U2WpkuikLIsTJPZtqLvjos8ci8d+gtG1oycCJsLu9GUvsvFCEMf3FHnSGnCiXVprjOJJ
fEoJwxAnMjxezFqMRPwd+69+KkIUFLFFo/S7ii4U557ngOg2vjD1vssy8tltJlvqWAcp3wA2Lj7i
jPuaPc4DDkW4vXvaBz5nF8SIlFFBBiTIPyHkGMmItIo6KiNGI4cCFhPAevMgvGRLWhN9CcAgzRLv
6Wg5AHj41z2Fa1cxfBwszD22Q77fgc0QUBlCLWGIzqiPGKsuqFeI8Y1MWsn0PTCPJfOJ2SULzGE3
/KIEMrFrkAVbB9Ybmhh6e/AWPEvZVDFpctLwMUQefMF98hfodsJmFXG3ETg+Rf1/6VtoG9M59jt2
iSEO9ovUa+xadMZOgS4fSD6g7NrXJ2DkKeUZH/ASLzdBDIZ0XvnQjZZfLBk/nrhwTK38p8+ROr+d
EHYR48AXMZe6zd9QB5Teh8iEAmuNtG8MhNEom57wbbjYKIisPYmBVFUMJ6AVRg9SsiCTK8uacxor
tg9ExitZPRIlIJy6ED9/NFTi3xacBJmEhgpN53vAOauy5EwMTBmX4QREc4aBnpaQ6jWAwunThPKF
DZjVnDkGWxtFfz7oTE1CjgybLlOEluHgEJSuvt5/vA34zjDbnVjUHD4Ny5OeFuuIXjO47wmCGRUR
FBwfahlHYO4nw9L3TtwYDKO9GT0WZWIzkEPeC3PFqxNpvFmOs9qHbIPtCiImIOGROJwoiEWJ0mdy
dZJGClr/2sUd2w0/DkC9lFBg6cMWaws14WjBbHdI9fjlsnE8REAXxOYU0XaNMnJ+A8IE/CREpFdM
fiSywYcJ4pzr0xe6Rtys33b845TnUqKFeFMTwXavmOCYIFcX/6m6StV/MQin6LWQ6I0+rNy7300F
Le4+fLH/spn6qlt2RGXvka2K6OirUV+bCY8idbSOltqMPuBeC+Bi58a1Gl6Hl8V1hlQH5h2nn0qx
QPlPEFrC+EFHiD3aQI9sfEqTPIPxV60gMV99fDitbijgF+Af+hWo2T+fduTJ+Kb5jtTwGmqu7l32
bWCBVGPq13+dRfKdNsYW/u3dlvcV9FUfWFFP6MWvwWdikXfX8iVmhE9u70WxVLkID8J0Ry1k3xKM
2P4qHU5T0QbrQbfFz1OF7THXSsdYdNzRh7k+Iigbg2VvAoUC2b85wpjdwTfdE/t9i9kxP3fY+Lgs
xRd+B9VP5Sp+5X/9+/DtdoIvz+992J1UPpeIQ/5/IbnAbYyeFVUS78PRFzl+J+yjNOcgJfipMskD
eMuHZPvZO3PVn/xiplY8/gilL4WrloimLqMskNzps78dTMhlcCfCuCCPVoJtfMeqhULRvfP6gYKe
djaHDLuulxnNu+4h6kIFOHg6HjNCfgUSgoBW1X2xUcB05w1Xfcld3cObjUAY/iyMopUMG5BeqfeN
Pxx9ylQhTtIu4f9snd9YDZ+H0tM3MEmG3SQj+gLKQzOXB52e+OcKq10aS7juZSfJxVyHpxZXaCae
OEnSIQTFiB/s/1Z/q0NPSpwN2BQgsxui05eOBm8hAL7+TUGjn+yiLpMmnIlaH4vyzpKfSQaCcArC
FcCm1xMOgmBNwhmKTg81H8ver5dSeO/f/NfyGZXLfI75hMHUzc6D14AsO4ZdHsUddtCGKzj38Apt
8DYMm2p0fbU34edDrlpBlEIt+2XOC6mGQXEaiaFZBPumJjtKtLtCjmyueS6d71QEAvEYc0ZtaC5c
BJzMmB3RW6Mf4QntkARp2YM7N4ASsAcvFeHZPv4NVxcWUbcPocTRQkp9lo4itnH+W0I3zTelxJtD
oMBzO5+DedOCEniDGgT7Gnty9VzFRTvPQqN9c3A3ciZMuOBNAwCyFJneInh7DTBQhCL86d2DbrLI
JlwLfkV7rnssdMDe7xh6ioP9gGcMj4SHs93x+NQ9bCxYH9qw40DMcEWAMpbb/Z+Pgrbry9zWqPWw
QsqDSBuKLfB9pM2fi32/wW8A3HTrp9Fto+6BVQCuaqE4pS7AhPePwYTJMGczgGQ6B+qEheeqCXDW
ZX7v6fbSABSgbKPTPV36EkaX1B/2Id91ju1YBV749Wu2UYIdERiRxr7onl87HM3DX/hmNI5Xyoah
KRgLHxAuXlinQLHp3+ZIyVvMd7frW99gzvASoxVjD9sE/NnE2QezVtNWgJP3fCXywKU6QCgCh7ZT
4pJAXBC7NPAmD5TIPQDpAeOpJ/J8BnkOEBsKOxA7BCAshj4c6DepZ+0sBiwQ/wzb+BwYisKlfXLO
YTOJIpaZAJt+Ok/7fyJAaCDS6G0vswnTDgYCHJo0vX7j8CTsb2sNLyePkw1iVB0AoXDS0BKg7/Kw
PUaQ2tKzdTmgXPbfu7OfcTv6xCY5IopqX0bCS74ONCreHIzlLvLNsBOl6JwbMZJF6F4ik5TYb7fs
3bgngju+TXgm4KK8QtB3tx50Dh1fJnigOjHLZhHgrch46DVAM4UnCmtPCWH6B1I4/fLSDGd5mAPl
OeoYB7kh/RruB9CsS0rG9zj3t7h6MTlZc2v6FMuIAJ8cRVS5ywcLkcB4jp1Id67T0tl3AnStlEiw
v5Blb4OahQq1j1XP3IbRAZUHcX0edNPezz5QF7DK5aDsmXSPVCg8D3SwSsCTMi+GAuUz7XPNhDOe
FqEVYEYxGOONhpiwoL9xv0HzRUP39cjhnF6i7+Dw7j89vrKPsM4HzB51kYbNapfZmv1B5ML1okAQ
Xol9QRpsNxW1Gq+OGouVFPGmc2ZCkKLJG3qPn2O18KFSP0bwyC+t80kI2aYwp8mBGDt+ErnK7hsx
2CTkHNH2d6itEPsLI4XrUTzcJlsf4n7IUnVQ9CLiciDmTuZMkWe/iA2Qvf6ya4bpqKbjxIc2fkyb
gKvt54sPO+vTOaIgohG4HhkgaUgVsIGjKUW/kgdgF6y+yj4zsG0DvH8GuDb4ILqu+CyeLB+MP7cQ
015uxWMF0W1VO0FyJ/Yrc8PbRBhcM2wp+mhGZiwzF34mTL4VrD0QPGr4nsQRhD+qNAWROd36AJsN
mh1MTe6T5wln2J4xWyl+kdDYjm8sGlzpwDDALow9QdMiO1aAF6dvQB1WAOic3uie6NzJh8qnyl54
kJhI04nzEiyvxySPC/T4CMFtck0caD+UO+pAXWqDog9kOoYXyLd3PDGrEWH3zVGkF/84//EnU/ll
BcJdRgvszoUzEyGtG/KwueZiazSWsJN2/IiNtjR6Ha8KC48a+IFUQ+a1UzdS/tas56/7HBpgm1dw
zRsnBZAqLFH6VObQE0zReZjEAXF3iTCgYOwTBeM9+lBFmZ5rocwsj+ynSTl68I5vaK5f3iofigoQ
tH/IKIKINGtQ2Iu9QGw+I1woKLC/PbWXHZ4gliKHEajHFgiYNAJBhAR59w0GVSg1KQTptQF2HpTk
dZTH6KspEfsvXNtTWoNtgHccbz1AFucXPVGI5vEXo7os1iGTEEnQY50XG2XGe9qIw49i+IQukP0K
M3hK4/cYNwji0rFZA/ph1u/BAiEaagvrPTE8c1q7Y7XHyG9eTjK/u8Zz1Cs4LUVrkocoMtg6lD1Q
yhr3eq4ENgtE69L24mdAgjqlfQ4bVPGtuPeZVsHHHiBVQoABjFCynpmjjKrwMqDh75tkGbMzznFd
51h5D9SRtTMo3O0YB1/Mg6wYdCaA83ib4AMnKc5vydn/OtF6T6tpO1J9BgIyFNvoGjLXjvEqFI/B
36PYcWKJy4wi29mDYNINAubRggeApUB1GTtSOsCPfp5uMNLv5XEZ8ASLjmj9gN+2geiHuTN+/ssH
ONZzT3M3R6Tm3U5YZif40wzKgCZVoiJfpx5nBTya0T7t4YsJxPX2kgLRB63C199DMEmWX++U/emI
OQCusfhVpJsxGH7Qq8EWxBSQJUq+8U9ytCWdcCTCke9EPHI2XWPpM0b9Co6jEf23HUPRYjqgQe5e
vGcMFYSPgrxAmwj4QVk0Y6fqIjQx+5xxs9foe8w5+GL9BK0R4hofLOX2hK7krwqgFIZvuF0TZTrg
fs8fc0a4HGsVPmpcC4mxIqDd+Ia7MU/ACFZbCYCwB3CGkI/zJtam2vkxzkCeFjLAMhYW1YL0oBdY
G2Ys2VQwnBtP9u8jKbD6aZh6Wo+zHjnqFE09voHvfidO5wSMNQ/i58QckBEuXRqHtbwGAmDsymA0
+7kqFSZcOlDxu8PnXxhRP1wmqLeI/E+gdL73yGBzZiXXOD1ZI+zePZkDuqSg4U1dThAEAPghQ/Lz
0g0WQBMGdpP/yY+olhX7UD5LfLKwd3nNOTxiNF9eUqMTwQvrdtB2Xw/S47BkWzKY4VnLu19NpT2K
CfCV+kQmwXOIQV01NuICnIZeHhbNHZmII5RRsB1gx9+9F5j4hhsL7LPcnrrnOmlPGdSZkFvaBrBp
6U+WyhiB9FFn4g/Gd2xSt2GkdASZY3ZUcr8BIuHLcQEhyurIRvSUrDWqKHgUUGm/U5MsGL6akw8u
EQBLvTPHn127e8fZQYU0it2N/w2zlXlqN+9jPaknF52nV1pKe/Xjv2N5/oqg3LZMOThOcYtZtvN6
wiTtw+5ST7S9sYQWMHnG4GK0LeJUeQYdmH1NcPUoSJ0WX7Y8VIDFuCwsbrWHBEphc6CABmggvhtz
YjO84VSOxGeajpj+xQyhgpOJmknyJFCvqvfxMYABQ8vjR5/1+6FsfCLKVnj+bhNByZ9oPY7zbFIF
+BwG7bIdtPtLfI9elBwS1PfXSO1p+9cfF7iccwawmqlHGW6Ar0rr+/x+kmDGcnAAmKCnBtCcyclv
/EKyDatOdWBBprDXwMgTC6rQmacsJVacPX36GuXHB4O4qwYv29X+CMrtqTxxA8UjhiCAEgEuMnwu
MAfsPniC+8VRhRCelEd1d0Elsy6PF4yCj182qZ3O/TyjsrrN2DWfY265wb5JVYKTz0oEvaaD5/g+
fs+oV8SgEsT1yB//P0pc1u5uZ/HuOtS/zChl05WoysA4AApBZRlbg9ZBKqMXyGIq0SmLEMxUEqka
qk4/XMUX3ES+0IFsgxiRdbvLj5RCr8krUJaAVsW8nBfsVuLe8Tly4afkw8f1PIt5HusD1J+61+6f
Xdsad2VbFpkscRPJ+zyq5hDTuCjLSwwPIy53aVKFn13GLGz3PnKJshXrtt0wpWXoKq241lhkLR6M
YQ/3sbTSluioBy3nut7HeDoo2boboB/YSUVX7rFJ9xRcsoiocDPs591XeIVq44sDGDtLIL1nCDGL
o1XzM1pWbE8Y3tSYVj/92n7M1SV23DiDF+EF/cU4DyinvdcELO0p6mP6EYjJrDdtSUvTnqqYZ6O+
Cc8dSOk8ZCDbvHK4JkyIdQxKPGMFjwc66Mg6QFbLxuVSw6pNml6SYrGNLrrgr0HuulbIUfg62EH8
CeR+YwfvaSP4Og+PgQMjUgTY7LVwYVMHJ50HSCdUN9y52Adg8B816PkX+PTcJWWJaRsMun33WIB7
MDo5GhFWdD0OUaZHDmxPJI1dVlVS7XGPXVU7TPRIcw9RZjHC6Jy3Z84SCqnJ5eXCVDExV+gKkBKG
IsZvl5MiKJsXpIIYW0HqIkzICrTW4ae8Zvo6W6oba5OPlAhASbCqoQfAlhFKzHbz6PJkfVfSVN+0
7F+T3+G3guc2EZDnxTvdwl/fZG8QHnY6c7TfEA/c8Dm04tvOiuU/2hdcNVjIVJNJh0Nr3bjYQrGs
lzRUp3LymGQHOADyzjzfZ+WuAEJjmbIcSi9l3oaj6587LFm/NLb5OVtJewUSPdURXeCXqBe8b7zi
VMzhw18e8GrE7AlgAh01lQSETLRuT8fsODdIMtCpYLVDTfZf/gerRQallou4Hr1oU9gfKjovW0o7
ZPVrzprr+QsZjPIZ9274T1Mz0qBTxc2KELThFuMwICivGrIeasA7+AE2XMaONMazBizwkZ++RtA+
g7eYSwTsTJfWht1nMhgG14EvwrqcWTP+po5R6BNGQqblR6SY5fMuByYYTHNqb/jd9J5gagjNGYig
t4D9ACP/ap+rU8nqptftN7Ba/C6WFHFN5YFoWXsLssf0M9DGGdhcKLe9Zzqvs5Bn3ep690tQw/RD
EomdNzDa1etWZOcKiVhrEkDo8sGkC4pgjsVPicSAVcYDUUOjg+XAQwBpsAAIpNYzySmzYWp96KHp
ugHU4KLDFaRXgUJ0dfk7uJXOuoD+bZBw4ADcTGTsDITIURmq6F4h2jC0BPKhisaLhnqEhoHDqIWf
xxDpzRyw2MnSEOYiv4BLJcOuBMrSXl5BpYMx85nPW4r75iZXGIJQPTjMAXn1KlMV1dFbr8zChxL8
kNsV3rsSfkXPq5dBf6Tc7D0jyPFRO+GX3Xa8YmZ6/AoDmh8216Cq5bmF6Ydqc9GJyjPzRmbn2PoB
58rnzpnHHHpgBUv1XAG3QPbDPyslaBX7vBISDNuhtUopiY5s61vc1ZGbGmAEvRBMo6S4bdwn826Y
rH9zUx5rWfGl1oUiZl194xahKGnZMTP3yklQZX7JnCTHRcT5KiKKo0Rcqrvy38J6wwK90GiyuAlw
c0zGzJUgfb5R3DCLSTobOeGTH8NWDA82KuSWhjaEMeqqO5CBqQgFhQvSJt3c49Y8IYceK1wD+I0P
m8no/e8WwTniyIm4cfchV9ucsCSoW/gwrh6lVvIbXga/8DvNxrR0zEhTe3+h7F7AUmziD2tI3zH5
+mOsr5/H95ANlEJIP7NFsil/ULaSz3uojh0GSJwwnG6aifpUcAdBjmArK0yLMT5QHHV5n957nZCJ
pTWA06wRh/h1rltfvmCX9+gznef7+CziJSqqq+waUBWRhpBarKL/E0kV8BzfkhBqyTqrCPWpixYn
haGdcvmYA02VzKf45SdygHRpZzbdU/cEs5I6LqcN0V2yh1/JhToI+oqr9NkXsXhEPa/bNaP6K1O1
6wHtWiRD3ariJr4eYDki8wEFhYfZzot+CrWVCQapNRfazaYnsCRMFTZmJGESuR0hSQ6baZ2dAdow
qYLQsj1Xs/vxPfuM2g187usKGzFh+Fj11BH6PIodjFQR2ElT5cAjCOm/O0e2uejuvrMGd2A6u1N1
/BJvPbqPOrE65C5BuH4lDAjBZBCwmTtzIZEfpCTS4pcw2V+9uc/zfECS6BexA9gDvGxYNszLVQcN
eAWyglhu2vV1gO0mgBcalP4VET2Hk/fuEbXiQ6zkAY8/iGk5ac5dwOgm0KftCom4dO4OCnY3P50r
xO4pPDjnF5XVrxYePV1daDWomS1YmfRUs0vwg+HK5P16xJoCvRviQg44ijLYbH+kr6YLNcfh6fyu
bgsmLlsOS35G2ae/9CFyHvl6HnY17kRb7326XSbM4y3MfDCsKR1AI3bLx47RvAnd5qCwM0KO2WFz
xi/pnFEO+oz9lphprXnmMVsL73iM5uAbT4HOA0z7PGPkGB3B1hav3O3QoN7jB4IDIGVInSoIG4wx
3WT4JalOw9Q/wQKHTQkJ3RknOmBGNugZn4ASzHwD+9zCLRYwtrdRibkay8LHci2FwPLYffkStl4G
6wd22xfhpg4hVxdTpGq0zNTRUbZnLPeuXikmUGyMRswezqaIIUzhIv4kbY/gQwx/5XFB9AUIGM8z
LHZ6ds2nqPlIIpfNaH1eCAdAx0lH7G7PI/azy2a4PWn4FzoMi2A8GI/16x4QG/HAOZkpFx5wmOYm
kO/obO8XHKHwOgsl5r4oRCh9ecGLCrMgB4c4biXYwztkxzpTytI4g8aRTFvj9CjTZbycDGLMgW0d
UhBUvvAGIYmqa8MBAIOV1oKJXghbghU2zOUW/oZIW9bKHudLDU8KWJXn9ID8Ges+Pvf2SR1hEwM3
BUvCmUY4mHDt0rM2va8gGUEpjrjtig8aohx+ROkIhvK+3nULYbr3i3UPiVKTuR011pnLmL4Sy33p
QPzu2Jh+1yyDelFPqF2M5c9fXGJ6luvLlQaYpzCHIw2hT7LIDtI9mRkoBFLb/7pqjx1hxvScNTWm
+mwFwoiDFWLJhboyNzoJqsQgWq7O3uoQwTzl5tTndFF7nLPNkAOUt8F5ejMd7P94s6T9IkoqKPtH
BZGC5jCFBspMhGLt72vZ2H/rz2SLyemZ5UGh0C7ysEPGWWemURTw0LcwfoZ3lX7KEkxNsuYrAuMF
QQPn2E+oot2dfyi81rhisKWCg+WjX0+O6GhpARkRyC4mNUgSv0KC8jVtJKPII6nnxFdcHGsJIbSw
vNf8M3/N8Xc7qcBmoBf+M7xagvINEgep7ljRo/uaz2T5NgJF3yjgUTeKnwYLFvCCo5yQZ6IdqxUW
iNQ6cG+kKXUHRYyz4uqD0HaiTv+61mAlHnnMgRk/3uLzc6+BsmLuC2faNkn+mNV7fcS6gt9v7lhx
NHcsReHVgO3y6NZ7AqNPOR5em3RCdwGgjl6XfEqf90PrqqNMB3659C8Ydf7cfI+B0SWSp0qfofXk
A+wP48ASDswcPhzUGH51vSrG8n4EjXAJthzhILZ+o9zT91R/zOQeA5R/ZTf4HZGUXJY/ZjFvIRVB
d00SpycNLiMlZ973AVuhMLZ/R21mjInWVabFjqcznyHVY/h15kyjm+H5C3m2ubzw1sRWw7ppXoHe
r4635E4gQe+z48CM70cGNdsu0ct91LeNSHgCaNrnoSUKYaAY3SuW0KBVgnC4Pfi1jGp4GaKORHdG
b8hOR3DSRj9ZPuc3P4CbfsXIDSp+Xz5hN0ozhaWVoNmmwvKF/2EsX3MOfU7hetOZ5zEOjCIgY99F
5Z6vWcjZmp0MOBifDro5IWTCSYyyKEaRICaAmiA2OVy3/OaaiEt/qHeFnw3Sfh+ZGL31haSB1L9M
jDzaPN1f5qmf2Y3JF3GKbkqUontZlj1L8ZUxhZO8uSTs1hiI0TbwQlzeGbKkBDfgfHwDRkX8zYQv
voGwLqnt9PXfA3zp+LjdZU7niLtIT+sGGM0f/7F0ZtuJalsYfiLGoBW4VUCw7zW5YWhMiaBI3z39
+Vb2GadO7VRibGjWmvOffwMHH5/WZ4CiTXfAwQy3ZiuCe4czkOkwu1mDbgdsdyvLIcn2h9Rq354S
9cSYIb0a5NiF/kBT2D6nVIjRDaCM9lG/0wIVtMycXOzFYGCxomFq7PQ/z4KacmqaIuBCZ5Q5Rgug
THH70KaE1US7noIfF4vt8xEUe851SXaajVzv7Q1XmYX83myRIyySqcCrp+TL1AlW03nE4t9Rdi2B
VAZ4uRTCbEaspuX358jngiWxVKUp4COrjbE0tsWp/SF7F+WDsaqLi013klie3ZOMhzgCs0ncOhGW
Pi7x1szHhPS9zgQu885mwAObD1NfGM1rC7M56g3LZ8CJXAYKyxXtwhMUBIpF58BxH2gg+MicLiSY
6phnr1CH/UjUu5bb4EQ7C5mf0/iPySd0So7ItzXuqwmpWhmI5UwxceQ1T2CuQJfXHq7VIcLR46sY
ecrJUh1S54JQdYR9+Vg48+uFI82AUHTwbez6jW30j4684NO0hxHCPuPfO1D3KtlGs+wIdcv4Gu6J
R0IzvdO991CUwxU1Vjj779kneHF1jKrPCS8D1hxULVja2gChLmCTRgfv8nH5o+H1giV7MYsYgC/T
le6wY2Rz+/imzmIQfgiZl0BUQwTCYh9w7EZob7HhaQQYnJ64RBBkkn9kTiqTeIvSISh1C5WzvICo
jxbFP2Wq/9Q/2b9ccUb7jjLnyrX0cCU4+ehBW9IKD8ouw7fiouMpvGU1QzPZw8PYPtCfrJr6SMDy
vxjr+V1ezpAHAG0DhAEhBBGRty6vUXvSMN40ttPf35BfWMvABSG4APqAGjAnZMFjhTxEHMHOyy88
WYEODqoMGDuvXLpkPOqevo97t+HMT0cP583VtOfqF9ZHvcvfMomanGuYDJyxnLTEibIt/iFe5t/8
koKhFoJUjyPEgxHBkPnkFfAdmJ84r8TnocwiqP0WRAdwnXGOQgiXiJbdDXfuyxDB7RsVf3k23zgw
kSgR1g6zCpNeD0umuhcPIOX9z3hZL3zOgEYIAW9fd78G4U5rcYTzpYTF5gGbQA3oZ/CLK+ermWE3
Sio7K7P7xiX4VEKS/eYl0ivf7pQpZzrDYIYSDVdJQg74ADwd7RtI1GtiJ7OU20hZtqWPll0t/cq1
qJSoO1AbIZh83NtKeMEWlNxUOLjBDF61qgZaZF9e4PnfV26zQhPeH7jc+9GO0UEEVMkcD7KJy3+7
YRIiJZn158JNz6OfGC/80huYOeonfpYObkJ8/YiskGPFvQHQy6k4tEy5qPDe8opbu3rvuY3J+O4e
WwPSB2ICfaJyerj1p8OV31fZSiheDmSjyxQjMvcoN/sqUpYZteZY4cKhK3ljOstsh6UtObO6cX4K
DKpBJ1DCtXBy8HibyuriSUHMmqO7m0dE/PLJkrxau8c8QvLkbBmzuOTLRiFic8fapKVzItpoe/RK
vGgcLQ2x9285OVmm0bnrxlEtaeS1WNrI/Y6S8/0OXhAMbo/Ii0v3g3i7CML3tMKgK5k9qGPh6oHA
f9ZxfAxDl8K9eExfGFiV/oeOzez2RbeX0i9d954Ma8h77aHVyro30EzhZQJVXHKyywP/Yk/eadr4
1bgkhSks0reGQjEU0dYlwioEFX7yjzq379zIZmlZx91FxjB/WPbEdqAcGc0Lg4PmDIv3ilE6ZSL9
eg0jMnXtesY0vtEXVen0hPdk3IFOwciZpvUBba8KpzERNM3YYgy6KxEkVD5Poecrfv85Z3Rc4MOE
8H3a83xKUPfHjLg9fQEq+lCX0iWOps3ba0+fzoke8wTks/SBAnllbhsKt5I+wJRmbzRRGN7W02Wb
rXCVHYZVmU7tfKt57bI4M1hCOiBD0uWKT/ccbfPh1NxbwuaaRhzbyn9PANorXiqHmrudUS4G1Kqw
gH+AL3MakXss1XSjxsEzCSx1VgF5XIXfab9qkTqcqP3rb6yzLadfQQ7kA+YTqo4mICmE1o0AgJbe
Wr5+v3HO9NSrxF4U4obM+2fck3fgywN8SWrE9ftXuz18jdknPDyspBbWFH02PqnkYHdv7/UV3THB
o1WNLiq+1W9PgWCJHG/3fE46XahxOaSUvgJ+Rx8P9H0CWOYdoEzih2irVZol2rl6QS0Rzh7K8tE5
1jRUppR2Fc539hogrQOjQxPO1Q1PCWwQO+mZjYkphzSjlByClzoHrK/IF4KfipTropO6KiwFM90F
3+3f4m8MHrWJAVnl7aozOg5cIZHhsXiVLjpg6eEi2ASI428VnQrG/Wk9FUAeTxGfq9J90mo/XM4J
fYrMFs7qY03oRcULtA6oJLpkOjssGlXMSnmKYWIhxOD+PCEr55nopulSZRZaDNQkV6UBpV3FGOyv
lX5gxU+7ipUxHE9cD3N+Gx2A5Gv7njSEK9cHd1tL1wX3+Acs87Xg1Tj5yO2g1gwBPqWj9F6Wu8Fe
AlmmxKCl8yg7wDYse5f+uvI+V8WRrQnw2ONfw6ZLK0lXCS/Re59olGkaFNVhyCMcczWmwhP6W2BV
jBd33Z6uoSavHb7LHarCY5Jmsw76OrPxHeAHtC66BPOYwUoAKHPzi75neU+vG3uLywzrj+50t3BR
/qQwx8iHAkS4sIGxr1NvsbWFcNH3+YOd+f1wR1Qx3rBlPPBhiEQVM6nV1eM511Nv2H3iv9Er9D4K
a0ZwjGtN19h9TPcJ4tcz4GOXl371p1N/vV/ICMXqySY0IhGL11mHkjfibF/5q8MRL3T1fYKBwSgK
qAY5d6Aotasu23/6khPHnARggcsFsjxnlO1oi4Mu3Whfeii2uS3kK8rz5i6tK2KCPwx3MKlMp/IE
5TVCgwJcm3mzT9ek2XAm+ZdYTgXkrBU+V5u1ZYj7dwU6oyUYyKfw3kRDCa2B6n2+RR7qe2uBpbcQ
aQLjIG2yGfxyug+6ApEx0O/oJCOYd5SJMnmXo2OYe/Td0Dd/UsmjWzYL9/1PZvRJO8Br/xgkNqFD
wl7OoSHDchfr0hKbvDuISzvuvrRDW3t0FfLOyMZPpm0M8dqxJo3vcj7NjtibmS5xb6PMZbrZwzJh
mP/wHxbtyxTG0AuVEZ2T6uk3QsbmHzxiuxbnr9Z2UKxEH4+uduAZcA76+PSv+sdPOyRc/IABaz6n
RGy3ZPFOep8EHiH8wxagP2cMjGdZ68ZMncnYpFmCTERIXC2cA3yGrGg9BV0joZ/Xfbtx+7MMACu0
ZkCrY16aPEhwW2VCwyfv6hv582hNwaBLmFY8EoT7z+alpca96ytmQkxTYJ/I/ygKQV/X2LJ8SdhC
YMzeghGTAplsVER9QXiqNglbGBV2AtzGFBR+FEMhKXSI+UNPGnuQIlRmReAJDDmxuBLDvV/+YuJu
ta4FkQA9IGOTj/t6OukXft/w4YTQ/KIJA730YmZI3selj5MG1eIYO078h1UX5yOZHArYUthTMYzG
V4moPZ4/F6GOjBxhtuDBhFYCh3Leym+LuShH22Akz2yqwfPNAoT3wFMNCFKA1hhBdVy3UyDoDvMq
NFY5IJuAoLUbbWP+TceLmVo0ziQHDnsWe3xulZOzvwAwvKC2Tvg4XetdAHxT6qwYniuASrt70YFD
A4b0uH7BcmYIjbcMjfMy2xdr5uD96rkVXoXqAA/uQxEzS+C90o6JMeeg0yrHGxRU3kCqkoMLjuwW
kmOPeRMaVxH5hvvHd7kCQcUMIMKGjcuSwRy5Lw4H/PVDHsuV+UtosvYzCht1wB89fktTlG2wNkNm
7XBMhciCJDLQ9wg/Wpe5hqBx1h3HHFuB/BsrEOHE5/CSIEsg9G/2ocSplxZXfoUBNjI+SKp0nyBH
z8bBdSz5jkgfSoVfBNfHO/fo/Y2nC1T859OJnRd4BQ6TaNvpkj3zbEMCdZ5MFVQ3huct8AjYPZCl
l+rVFOxQeKFHE2lMfmp3ssAy5X82IAyop5dt8K4HmoW+KliJ9VcNugo3lGKoZ7H45jDBOlmBRZhz
vnrMoQi6QJBT2xK2qyDZIwJ6+wWVL0FJKJjOn1l6H5AKQg14ajOxq1de3jgf2MUj8K58h1GMAOXB
2yNHNR3tJyWb5IPTFN45gTF4JjCOdogvCWgtjjkT6otwCiUlCo/4JQbRfdQfmWoLpzrw5Uxamsbu
ka1s05ddJtAN+0tKg+PkYHoufWR6rUFSyHXdNSf23XF1Uef5Bv8vCEiLzmOXxZ5lQAGM0pxtFQn3
BDc8qjmHlaw+1/qEGNtwwjRJmfK+4ws0mxJgczSBxswt2pwltxDsy9TGI8WRfGBNsn7SMYaRC4AU
Lj0IUus3wtRbkrgfwspOUQcWavrJ7/PPO4GkIqwUOhK5hPDi/V3uqgUeWOquhMS6ki7VPlc9jOM+
v9yfLPHJFOboVNnBKE6jaaUIAGl00qmQ/lUH/QokvSNB5dpeoztvAIEyQ0T/sVUW1GzyNUMjdiYW
m9LXhAX8VWyo/NKRC23vXDJ3xbopgncDM86pY1fFMhEzKJdLRGHkYU4EhwX6ZLZjQVCgIJFW8v3s
XC7A1MmnleSMaqfqftsObyWuyHL/tFwG/T5GE+pXd0MVhnfE/POt1KuHWN5IWY3zGXQwUDqWQm1q
kgCBzIu0gynrCYzJggs0m1xAwPvQZdNLBibY3MjoQp8mrs71hzis7t53QWEusehrf+Vs0bcugzTZ
Yf1R/O42it3wIOFHgJ/pF4KhOYtgiX8Jo7IN9s7cDPhWz6ozfK/kCENF0EtmNSs1iwHltew0N7A1
yItQN6JLTH2OA7IH8spcIGL4fApnpc30pWc0GJS1Y/h8fi3eUUwnb99iBAsMnG+zDTj4wG4+eJA0
IoTrQi2oiqScnqb30Ny/82vO4MVRf1+581rTl/UMm390jg4aMHtKSqMnz0ZTFk0mZi8PMQLQM/XW
0+cUsT4+/aqDtPXZKjC7kNBBhsYSYMm0fuytn/4hmE5H42kACVxofNde4LqLxe8O0c9k+pz8YvbJ
kTkKOZ9QzA1/XPzySzD0E5/bbyIk7M/tgfC0NalW2uLtw6uCMuqb/E93bwEv8ItHF5Kj6QupUger
VJmnUNehoq+hSnzZJnYH6T7fCoamNs4Jyjy8jIl9H1DVraQO+hR4k36Wz/FRpbSRUnKoWCKZginQ
F8bsFEwaq4Ox4J6NmTsmPfkxpqQfBw2xkDnadcTQt8dM2sVLI/jMoaBDOH+sskVCypaIMXzjhGQk
0bqvkMhi09zesREMmf7Wb+Yq6NExHwzS0Mt38UbF54kaj92S1Up1FZt9eAkTJ2J+y34HpK7O2QNS
Fa5YlBhQmLiG2oBoLwXzwO8H9JxbJAzuJC9kMcXBX7p3z0PXO+i+XsX8bMlemFtIn3YxwcYIDhIG
9AUypJSbouVCpBrE9WecNMConZd1D8fAAbXmkvDelIXv3wfRP32AX0r+Yx+xImQLEu5e+A3Tb9yb
l6CE0EeqkE+JjmEIpJBX7H6eU77mcU8bx071wOtQAgNQoTrlC+3l5g9yFVncAGFNF0KJrAn1ArAV
30DaDyb7iF0TAck9ZvDOER1b6HjI10FMw2oIEUJgOAhk+bKTxbPzc+p1E65TO05gfkODxUqBPYvx
C9qa2K1hDCFSgeGNPAkXmdwZei6lSU4zjDlc5vKF3WOpNRl0xJimkPmVjV9WDohxdtZqD54mRDIS
X8IJJpYtbDom5kjohOSjSoP3L1QZSIxzqGj4za6JHSJgQ6/9F4xp93XrSFFFNwUUJk/Md9Bhw3MT
sDefmE0c3gIKCAlV7rtxgb+xcCY+J2kCjHAMHDGIsuPlTfGFim4Jp0tjQkoHsCPlVM0NitNA6zYQ
ic+qGCqVnYivHnx0zB9hKcIUAbYrFxVSy+QbJm3kU7Gw1PZUy5CYCPiB1UZN8cvCNlI9vjyIZouO
uXFG13YlL3PkH8RDHHmG4fxHrqNci/fGmVzHo3HukLDIVH+MKBjxJw4mruWRVZwaTTuXS8pR7Ptg
8sPYpG45D3oATxE175+VKyUf5Up7lH9LJJ5F6/Ha0B+mFJiCxToVw410nc/aXb1rv+EsVGtzjlvK
yliMTukXk24Nh4b3jNQyaOLFusdVqjzKx2YvVo9qnW8FoVXwLJo9ljDL+AIPoUKVFp7YpJq7Pc/2
cMe5mpcYwFKVsCFvylV/xQXFzSEm1CuVoMCa3vW9y1cvWIrvnY09L/GW5I4yMWMwNEs3xUEk8Q2L
EnngY0XmGMKrlqUTUd8hWcUHC4/m8oQkgWTF1Hvt26NGcEm5pKvy0oPu6pvwYA7MAcJFeobzwkXD
Rhku+k19aWbDTkPwOTqIcQAZCyTpVQgvv1+3x6/6hX7XuoPq0QE/UMZiBst2dCOg/oja51xh7FiI
qNIvIGLrzl/hHe4wfOxwIrGOY6QbYuWqb0ZYfqQ3fWPsoNqJhcTyBJ1OZ2R75somxArTtbO9a6Hm
wPpkgEI1o4kb98VvSSt7xW/utKX0DarK7vKHp9MRI3tCxT62T+3euo3m9ebxpV/4ITDhA/Bnmwov
nYT1g30WpgJmN0zjUBCSa/vT/9iIDK29MTW2o3WygF+xxuR1+5pLJ+WbO56ZKqtIWDqfSwU/i4A5
wC0QIcC4q3J6f8lokmfJvvptBHUT8ubuuYYr88cUo4fjT0RtTvUNYopiC/ILzhYs/S1JwROD5HGR
9O0yFkxYmHV4r3/9HtXNb7IvRAy08fv+aoBlZ5waAIPipm6SheY+9sZXuOvP1pnpjHH9hJ5ytOb6
AmR2RDuFSPJu/Ouuw+lz7w/NisnJAaIhzPLlC44VIRZg5ezS3DJn5avZpTudQQV4tQgbGP5VMyYB
2Tk7yxJEWkxTTELQ5PPo9tpa82wV4WNanqPf/vzaVn/UdHmjrPrLcyMv8kO9eB6egbkkjTHID/oi
nOdf6a5YddfInsDSDfQLFHfAYbgnHRgNHGfIUEG1tA/qSlq85926B+ayqUvpPkJBlswhmgHoUFeD
Fv7hKdGJUVYCEZXOdxOKcRuMQ+PPRRYvNUEvYtILaUwXyu0P5HAWCbqQjyfvhy3uVMW/N/7TABim
o184oUTYohCyhXOCBsONl3nCGx0/7096iC8Vls3pcf8cKiiaYBWRgVduSnPO3OAJTAVaTzqBSQa8
L8YYoNzAntiHUVrB8fzH5qLWAgiC9wgyysP54tWT7w1sxLdN3twP5FAmNZXulSIOgesuhdryL+oh
u05IREd7q32zUfEwtkadepYBK0i7MOhncAUYiMYWcoQ5kRqGCWNMJdjCpFP0j59p3xaaE6Ykynga
//vAzaMVQQvI6II9Ufe6DhdnBv6wy8Tuym6c9fA6xwzFYhN3qmCQr4V80OvY1xk3x9ik77gt9IOm
rj+Jl0Ghw2GgdssvdtoGTtVVZ7IGefWeRR43cG5QEjmQO2NjRjrpHVNP2AQ5N/ede4zpEp+Eh4s1
hwmUmTombE12cOhsuKcgD+URvC3KGHww2KHwIRiX7Ox3ap8X/pjc3Q946ahpXq6pTcUePn+lflef
RjggsNFydw0ke2kb1eKpEKwp97hchQU5pZ9upaxe8pRqAjxeFDGRF9ZbXfYMQvZItBstrEMSuwpT
d13DyMM1v1sHFmY8FYc8EmyrEUTxhS2yRlwxA7HEBLT5p5BwRLHYuKgxtG/6Y3r5ELOK9OWHmuBp
tR7UOvwxyseMSXlJSwu/3Hv90LCW43ArgFaulkOIYYVyhrBLenT8WSTrhwK1aiKp02MEzj4X6wmc
BOxEQWPSKYJzQSuSSQPv3brcRQuL81MIpL1ndHWosaC9lNhfvSFgAZHcYrRH/e4tQLpiPtgMYQmS
8DT86ZORGP1xxIv694EvtVOZh0xxo3AuS0HDnIpHm1nnxE+4Idg61KAC1smwHVE9lrDQpCA3Fxlz
5edhVC8/j7uUXHpwuk83wwFF/kpvWrcou6kIlAKWGQgX4UJ6UK4R+2V51CRdOBcCFuiQ1MCvW4y9
xuO3jDe4nnaLNOIQkwcZTupY2C20H6+aa9BwsNPc5O32U5I5FE/ZsSI94IF4aw98oKFgPOdhowAs
Yqc+Zk2JPv7EG/Mzk5RjxlGqYzpJZyTw5+xstYwsHfl54yIPkePMKQwZuEbMgGAdrrmRsO5jlBjJ
weizxizNAjkiB5oNeBFiLf0UeTtrQXakV53ZyNBrQtBQGVfmt0ykLwLhkIUMLszrVpQS1JbjQO2C
q3cyD8m4SWCLwchHYCPDDefzJOJ2+fjJg8FU0Gap89E1QaHosZZuGF5D8kOo2+yRXs30U0KUX0Gc
2+KDiZrqPH7yBLc5v76LmTl8f2CPDXDN0x3BJK9/WMCiaxau7OWvzsoxK7a9ObPJWGcwee1m0un5
SxnW0HBOVe3PMJEm+jMDKRZYyX+gVzKjf71LK2QLnsKDt7KHKWB/0R00p4HMDMv7YIG4eDvZ8VSf
U9ecsq+yLnHotfUT6QG4H9rwFclxM+WOzl92jQvsPZFQBajcBIK85GtEL/azYU/7UkMSgcl0VKk4
Z8xJX77k6CtchfIbcChSTxJSf8gMDyDVCxk1sMQHaeWvMqfXW0SHdzyBWQ+Yweb5nhQLbjww5ALa
8hZTOTx07RuUVNinlK/Y0jUQsFDl5jRoeStY1sSrUotxt6ouhqe7CqkawGB8GIjBNNAyVfN3SaY4
8K68wwIeyE2zD1y3EYA56YVJBgyn3DJqVv5lvC/EFVATPUAa8D9UPSCMfGpaW3iUDBeIaUR80RFv
65dSMQZzSDV7Iri4xrRJ1lgIDziUH+NhwYXOJPZfywP5jdrpf589JJdkLS4qa2zqPsAt8GjbLu1+
8YnY2pK1MdfboF/yNNn+UKIconc/kr7kgxIqZ+BSTEhVsgqeXxSaa2YWfswFT0nPh7CluWag6b7J
ySqZyRFkqnpFhd63QdnS+G2h+byTOdfy44HbE9zGMe9MKs5U1XixkCWArvMgWLB/XvrJxugX+XFk
n0A4wBbhMffkftf8X+lrcm3n8gaRQVNu+sJl42ntWQo7oLCIBRgmlFeLsJixX0LDaB+uzo77Lxeb
8Aff7NRNPAG++wyMum41IjCSDZCozsr7GxqV89wbXQgpwuT5zggU2gzFbTqHOSYkM+2lYjXtMatm
g7atvYKNHcsBnK+Tui7+tV43GdzQDMwpFqCTmBrDfq+soJrBmRCsFETYoLfsX4VH0ZH0HnWHCm+/
F2QhHvMJaJcpFZgc/ZE8uC/V2pWu1hNDNtR8GC2fLYxOKaRvlGlEENDnUVkbhPsqOEO6FBY4l1Iy
sJ9KV75dYElMdP1DNLYa0uUfPGI7fyR7+r1PPbZUzobYkcyXGDFVVDQuxnjSA50G00aPHjO1PHa0
F2En7bj9orVkBSDunYbhwWqGN0XsMK+S3J7tkhVIwpWIUl69I4rBzxYEmpQDi/YBgwX073DtXAsA
JcULGbABqzqCcYkjVWipJxzqTJD0WIaBGVXEck3QIjbDE4pWGDNOk0VaGK7S3mMhztg5rv8oijdO
t7qn7qBgVrAAwvlU5NTh5swEmHbL4zKxwiArxgFHiHrDhB2NG0keUMNFSE0wb4B4zuAb61PHyCZJ
kDucGwo3FUDCDOAhqD9M2dJ8sulklEaTPFzCbFA+K1g+BeYoQtYS4OmpXuQfGbQWqiJ38LjADxsv
7Uk3mkOWIrj2NYNqIWuL5u002Qp0WmUCNhobI89PwWdrd2DNZeUDELzaEM6oHiSG5jD+Occo0Oal
Na73oxvClFKCXzTtPvuc2sBw2rV96tw6qK7aTGlhbhAjAMkPFND23p492owQz/5aA0MpLCexAwH8
ME99MxmkFe8guRQz5ZgT1sp8Iz1V/e71OeUmtwsrGQiP9zKn8Q+oFv9iPcgIok0vYkH6NuZox6Hz
rov+RJys/MuKhrkULEzd17HO1DAB21TWlg4dV0vjzDbG8lhaRMBgvc2Ak7ENYpqEgyRCWJkgVUIx
Vr9c5aCLzCUdYyT66nCKhFOM5L2iQcSelVsZV67hLzYGFo+0hIwebT4vnxmvppFq7+iGx0waAnZS
LWLVUV4ekLt1bX7gb3efNZSPghxNjAnUQ9g6moZOwhll2ONBc2aqjXdI5MKECKsdAPzoszlVxPBm
J5mcI/WAlGcEG++N5MsF8hXl1z/IeyqV2+CXr3wRcg+RLy26P5sA4AewIPUQpXToP0WJD0133LDb
4H7AnCLGgBS2hxsOsGMTw2uh0XDFGK4sbRAFleq2I8IjXGqI0xiVByUyf0y00nkKrUVaIL58pvOY
OVq5qGwgK3JYFUYdwLMLm5iySdi5uNowTFR7n1TQhgn5nF7wxWNN4PpxhSSu9h+MRmsPiI72iHFt
PxHt4k0LdJQt9xC2LFKMScMKVq0ZUraqX/IdpmFMBRk4+NZO3X1kTuHk4+s7nDgst6JwMUMQPi5Y
zBEDRFlP+BzgfkxCEesIFxv+iyyG16b4oEfww19q2BR5AnZiV+gkBu8iJTde9yokjVsAPNNLf+Rn
0NV0YXQwjoK6SZlJnRfHwF0kL7azmk01GiuJ90AxmAfPPZ71NqxaxTW0cTLeC6uk4SdavJY46AhM
tycsmuUZZ6fnhuEzQ1eL1kWssROdbWbOsKUWn9aB3/zC/Q7/ED4qcj9XPj+JzWHfRzROSQeL/nNo
ASEnygjSzs58TuPnSo+XGDFrtdshdjVD1v4NvCICxHjXfX0VfocQjdEWpHNzHZV+8/mSwmVTbFUY
S1QpNjYGTOjhwiqU+1ReRTNVX7M3XlwbzcBhO4df+XleC9VyIxWJzgPOChX6expZh5zOWj9X+poK
rptGDVbrruki7gYONKnAdMkHACwM1j/hKW4orq0FMYhYtSoffniwNv9PeMXFkOO3jmA9VRwVdqFw
k2m+9lyX0j2xTxJeg6NZGVPaMKNLmuVjGTaIzBNtr2hBbmw0AFFeBj5xuhO7Ax2e8Vyz7tdsYVHZ
OT0phQrM93hVqyRL5eePvmqGXVXOh/ZeIQ6QyGZsHz6idajYmh/ZB01f9wUBD6sh+orey+z21tF4
+Bqj/Y9fiEm6G1BDI4HV+T3yrjIXiIAt6dlPq8azvrozm5Ntea9+8XgEH9UT0HjzL2wCKvU3w+yH
X/WLRJ3zmLiYNtKcsilGGZ6Qey72tgfeEy1PzZF3X6qb96xVXtkGioJbALWQwCL6aS5f3skUjSVB
QFU50cBUqamp8yhj8TTIXbKENIolw+noDuAud0DQDEZrZxgwuIvWHxHWDYavhaKufOK1r7qFOXt0
CEPZxDmDOaHbcJNUT+IODE9t6xOYTQFJ6C2Drs72GtWNJAc4l1oQDafx5OJz+H4+BYAFQUGUJTM3
ypgAU85i2GB8grj1GB7r5KEygi+mcusiOiD46heklxliTJ4Lfsb0UzONAlMUi8K3vpIdg4/ERsGY
t8MZyMWONDN8lFQZT4h7GqbSjJc7MXVmUg/k/IpFh2oxmRocStwcuxbVbYy1+WGS4GCoiCCdt/5B
dUsxi08HkjFoCWwsNwRkAoNm2g9p4wflGlvVE4oMbJ4bT8UJepLwgziVFoDRFsTczsmQRkfU2BC9
HNp3mDvoAdn2W4fteVQGFgFzbL4nJKCQ+mgqsJApkmnTBjGg+KZbpVcQxzJkfSEud2IA8tzVaGxB
LVijYmxbbEInyZk1jd0V67Z4Zi+MH/YS1aDJHI/Y2+EorODSvqDlQDRXAy6UZj8QTWHOOz+/ADSo
yCgWPGR04HYV+Dz7yen5AK2a0LzAlCrYFZFCotW0MG6rMFambgY4B+xBqAoNQ4eSN+YeDkIkygwG
IDHlYKEOZGRKVO4zkIlkhse9Mv0P0ALhSHs3RGXSC1iDR/MB5ch9ENzJykPIXefggtL3HkVNyQOQ
WpNDwagOnXY1QRtDhGgDK4OORpkIR3QS3k5AkdGOqrzPHUyiqd4EbxA9Jd6u/TgejYthMoItTqZo
Nl4Z4HTguRwZatdje1O+TubifTLJTmRVC8ejpb7Ud68/+FS5aqcRKyTv8QcCVv2FfwXHSluOYYaP
GLV/fegi52CdxtYgR1xx48oJr+q/7gBej4ibQ4ntCkzFyYOoCPoxXNS38BNJiCCngkX7TxOh7N6L
HmFuKFDC6KQebAwm4BHdur3NDARGHORaIFV4brMnF1oBmXdC1i8uFj2MtVm/KxkYYbVFUXoUQM+p
h+ug3GgMIWhESI6PA/dnzrubPAwQZEc+Wf8oYwwgbRwKRoKMwY1BAMIrdPCKx3oN+Z/pqOszqyiU
siajKHfDRgQtVIK7MBlW/Rc9gr0Dh+DaablxWKkwKOIO5c5qPbuYSq2nYTYOYB3NmM5Gl+LOfJpq
TYNXNBKOXrw3lN40QjB88BWGUUA58ye5qb97WubN6y5dRN4705J56hvfxT+T/k9AdVTe2Y0hk7Dw
bF104x885wena7yKSpSQXWEV/jlCqSwZAYO8o/7c4plAyxt8gnYBRg2+3TJ5BrtN3c8BBKpFa43P
FtWRukSvYM+6f7C24zdDOKSk/rMDWdi2VP+o8JkTcDFjOPQHJ4NAc8XSP3Pd2Ucx/SO/XRE4Mr0K
74SqnyQZKnB4gxzxDlI0QgWGbG5mg7i45sh5MGSGGoFQHCYZTCsT4OqGi4LM+vFVEjqQMNfcgB5H
q9IbHUBlsCJn2vdcohMBbs35KIc2YHbw2ioS9xbmxuPXkpiylTFDoQE5kZSZqcnMInafLM14BALn
oMsHiAAS24DaAgwzSkxv0smkQwFEpoj/19CaXiEGryAbf868rYZ0RwVtwrcYEHAlY3pyNaFTcOjo
OSEF7HnxnP3/Hs6TA5KSVTXjkn52eDZUm3jzH3cQrR5fUEOz2CDolC71Tj4itmKFAfxk2v3dfyVH
0eSj4X4IqWF7wslSRfmorJObdtfRGP9AfULOLB0QBD28ZA2tJeNK60jOZjxN9zIh3Ee5o678FgI/
iOlQggiIesBzyMj4g3u37/bcBFxoZA9g9/ge31H33VD+wfQbyNHucEh6rY2bfnoJce4u+oEnAW6c
Tqgtym9OZ4SoU6EDd1OYmBt44lVNV4nigT1WxPRk39ZjFUHv5YT/Wmd1Z/vhkceUhTfiduQCIpAO
PI05hTXlmRBpyxRQTMGNSUxWLfNeCgEOF5JLPqRF6CW/BL2WPw3ol4iD6U8aOocxjiWjE6nb1yen
5mRiZQ2iDw4mWLAU3TGH+gIAcbN2CWv5beA+wpYYvg92ndzIFJtU29yzDGco5VfDkeNIn9GRvIIO
7TnVmQ0TVYe/fUwXzmzAq9nn5znX0uDAaoRxxzOMzoyyqDlhEK4BBgsIoUxQ2KapeTKHRtPg+oAQ
Bt1UImEcqtT4raHpmJTVBDEP2xyvU7GU/kYFpDDBOKZHgS5VqzOl8AFiKZtBNZSpWngPbEntNQYx
LLMm4cv5FcnnKD8N3VxQmzBjD7jfXrLD35DJ5BOYnASNFJHdQWKDB0Bme4UyzOtwUx/g3H0w+tPG
OBAJVvwTzywPz259Rtkb9m7azWEfA6pbcHCU+wdWMmaeZtDqXo7mWPK6alooC3qR9IJkMaA1EMcY
GTpTcLJXG/QLNKnQ2+YaxcS24rbgX5QY1phvUwAQgxoihP81Tt3KxhMD8giTPUhON5GhikOTuGUg
Y+m86S/ppv8yhsa/keofEx7wyJYl8rs/xhfj1gu/qZpskT+Tx4TBd8KKA7bhsmV/2Eh7MC4BkLb1
mvuT1Mm3fAkln/LyrXqDfYCzBXAoKiLKRep/HWaPl2PR8degU0xlzrt2MOmK4OEhksQzP5m+8IYZ
AQtNlIGQLpHDCVgOQMlMbVQRzDUmigIDzddPxn74598Cv/NmkloJiZL3giMcrfvfm6X05M0myZRk
MxvxIdWZoDi9f6lC2NYgqAlzarmfyW3Ab9fJnK7/Cb3libPaa20PDltTxfuh7lQ9CJ1l67aMV5XJ
odH9IhNbBRV1Vc0jI7Cwemw+fwQmSAujZfcJGP0Lz50a8xox5GBIN+X3IKnyNXCEwFIJMl+z1VIL
UjtmHAB+8vQyDit5xg98YSYUwpTJ+X9vAT7Y4FBO8gD2K2F4wk+tP7YY9XvkQ6bhOwCZlK2KSAR1
wDU4bcrN/ns9Xqc7c/h5UohvPC/kVpPSFYGiNOFw8IX99PJWVOB8OM52209Jsaf4Z4uEcQb03PrS
XzcAwsy55Hijb+X5OFpwjEDkaUIo2lsLDqoDQBtlfky1bXtJ4ig3xL+t30fQtFaMtfYNjtBt8KHk
3gPX8CxSy74azeLM51jDxOQFAXQ5uxx0HiZQbQYRmac+Ani48H6hRlE2wBgFD4dkinUD+TEA1Zw5
GZh5NFH/jhCYudRs/kfSeS2pqm1h+ImoEpDgLTkoZm29sdpuGxEDSUCefn9z7Vrn9O6ohMmYI/wB
8AgH9f9vchWZztK+54qK2qPyVYSs2SZhDpN+kNFQ/THSFoA2gUjltvF2YICVDtMbcRrjNATyhaTE
nJv8nJMkQFbuGK3wZIL7OPNi/B2gXbTXAHiI3EWczF2fKx8/0/f0Ty5AQuhhXyP8HoR84ByMFieL
55W6BVnMy1T4vBNljoCaq7l67rR1tqQUkc+cF6mR0B/V6n2ObTDJ1LMIRhzymQ8cOoCZas3dpSyi
L46vLK/BHokvAhUWL96sw1xPis8u72cUU2Qka9Up1RgcDEo+AKg8ahi8xoir6ZQwgXgiuGT1sSHz
BH+TIdeNUKICLGfF75CqZSxEzGHJRFFcRAhojlAedkqfLReF9U7VKtSr8L9eUw8YATKXX3kEbIdM
TvRgE+G6gv3QGL1zrCPIiZ67+kva3f/eh9zvJsQnZGcSoidEpBIUKUiegsABLZ0Mkg1XGEPgJkGO
XKEDsJjA0WICR8L4nPe/QB9v4Kic1Bsnz9lo/5F5xhzwZKTlGuPu5IpM6GRebD7fqGHQ2oOTGsJq
CtDHgiBeArF0yizgdhL87jjxcFknMY8VV+pKT0vaTDzcnxGugUvEVMEyAt4bDUpl+7KPY83JsjW9
RNA3l9sPqFCyW6SV7kK9tEK8sIwkcGwUnkf03dDJVON2DhN+EmvyCqGUKylg39hvnxqyPip0WMF0
6HSBZjWiEUDh49GWw0SYHEXPKwNrh0rT8Mq7j0qnD8voDRLjDnsXnc+R+/iEKZTKI9mtJODdpoku
VzuvTuEt8+UpMPzMNRBN8oYNrCMwRfihUpOBbWO0ZH/MWEuTDxnUb64cX6t2XkyCdzttfxs5ARH6
zHCHwdpgJV8T/eOLdZmLKIMzUU3q2utQUFxkaOk+/Jl0/74YXSc0rA+A7Q6YJo52OpqfAENwuodG
+Ye4tVOjco5U02lhCgiLl8biml25BtHkNHvvbr8EIyQNICl6HGH/C+q5XiEgY/xkiGtE7wFk1QTo
c+0P58cW5DwCnP2Zoc+AhBkygr6B9Y1Hg4NhNZx0dS87dFWQTFsXHpENbi3IZfQekQAOH4UnIyD9
9m/zCcgwVB2c8kgcGF8AmGlT5VLPgCvwNzKgTvxVdJdphCdLoqzIgfcBwPaqw4gX9uoLexX0Gsyh
Xsc3igEOqvJIzAQs6CUNzY35d0ecj3RvBrgRsV6WNegJIRQIzrLD7geHcPTpeCPCVS1UsKiN0nDM
XMx5X4w9VRtKBuj+IXoDI/tKAr7IX26+UnYfsb5RbWXsGtDyI5OKeIEtAY+ut9jZAsa+AGIIBGeo
FGnYvuMhZnrM+qJzQj565vdRTcQVXMC0CfQUc+MXEwxuS46+Iu0TaAYeEUHzGnUxOFDnEMaRUEah
t8LxkjQsykp0B8DwC0NGkSbj2I70Rrm6H+BBVZhJcTT+3alCkcyDBgpH380E0gbj7EZxHqZTbQAg
0+M22eysPNH9AUkn6mSnS9jBRwFLNw9o4N+BZkO4FH0R1IgBgWkChjaeY/FgI10Kb2Wvh+mSWhfp
ABdDxoAnTID9IpCkQ9DA1f93zBSw3DEuQbsnxENRD1JQ+j2QSCK/wCcS6nDKFrebQSUx/JER6z6z
QcgYYBUQo3hAaT1yqC9BPNOHEw6cZDXIwjILppV75oVARDC34OVekymvQY8J6PkKvBizgG6ngfVg
EIitENuOgTbjVNrfcu/eexKGM+sHsbmyPUE0REJb/3sgiwvBkhITIIURcWY+2ydpMe20xh73tsQo
HjqHWLWaV4VsFDfPRAJHFPg40QDVOI3C0Y5ZBzEja7zT7qZTtLmIM3JOxPpDBtpmT/5EMnmFoWrL
5xOISdMau1xC8/vKHIHeWQ532gamP2PznJxZcR9MPV8omQCFY7UsOVMzBH8RbABQEx35diAA9VlU
2uI5uXvCpQTsvcfTziQ4Q+OWyTIPMEnYPMT4wX9wHe3eArTd839EKsLUWokvEGe1QpprHNpgIWXu
v7cM/6JmXsxJVF1KZVc0ppnXIOl9xW0B+QJrIWF/hdKwBWQMMdTMpkKxHiGRzdp/m9Z2e7OSwwVJ
G5vUklGrbiGw/nNZPOzFgrKMc6EkBbhHDJvwcoa9B4hh05cKydJtenvWfrFPDpW7R7gwR9kJTYHk
KCGyDArGaqdcVaIuHVe2N4UnfwL9Y+TOJB6R8zmzVudZjDJZiAa1p/gfpIYAv0JcesSq9YvCjQ3/
zJKc1Lm6XbBV3cp/OAiRM21D7BNtOKcM3sIkwr6h04+bDeOlU4RKtteEY4EbfR3r40ly39/3weMZ
Q5ZyjIL7X9+43dOtNhUKxZhZNzDbAHa4lD8P7qWIOTzbPBIs7owwwEIte6uc9WfllsineNxHSPRd
9RntFnr9+eWqzWTcXfDK5BVs1aTVHdB/lkcr7V8GPRuMyKRr7JKyEehIUxBC7XCaGfbULFc0fhhB
kNtsRHHC9DkmEtFwVAsmBkHmt+fycjrQJZq4KUnuhXZzf862bxjSF5Ju8joeiue8wD5g/fLD1/EF
aNhhF1fTKZo2SL33LuPFf9kzQGdwtv36EdxwNtnD33jPTj22PciAgZ/xKnbJSN5QOmnT13G8rSHT
cbyEy5dlah4bE1tLjRadbQDXYR5i91/6Fre9aIyW4puxSuqjVHViFBsK0SM6gUwTYxhOxG/CJFkQ
iSQ+Awydf4UCPvxBxjoLpBhO7BMTVuyOaJb0MU2a++DoC/CvzYtYZgNWPlJxBlkgWrPwaFCsWTUh
StBTngjMh20IZp6EP2QdkuE6dZjanG1xNgzRDKQOaEqXQc7AKlM95DQ5DJgECCBDTuDJ5VGMbnMp
oeJqqe7IosfUVRGgMcdppzAXYzWuoKAJbD8NN8b4QRXcYxxZPdVHnj+qUe8cIg0nqfFvOjNWnAWx
lPJoLdTJrR4r8gxIMBhb380xiS+RY0/BxwdPUuNy+QiYqC7AVIZ8TLA4O2TL65pS3pMI0owWcvT+
UWVGOZ2qa452hk88mT2ifFkiHJ4FcEJwprnPsQEgl0PEG2R2PavW8Hti6fz2O6DSbah6PCa+QGOz
77iAqlDM0+LyoodohcVjhzNAK0X2wXe8PeGoB6rfve1ovJHf4nOkL1B7sJk6I55rYmn28IlvMxF8
MqyBuKPEGaR8fJjzsYk/vbSiSR5evYqvsSkIfzKcDvAFBEqth/rCwLCcbQ21kNQCXI3kbsWv5VtA
zrF4qTYwsfoTpkAcSyC5HIAzBt4AUIeoZTomDoMFDlETYJKgZ09TENZVIIJd7aVbhXfIfDV5BgOy
M3mYh2pkPffimBpjSWUjMPqIGAKKhqZ6n70YL7FLPiBs+ZBsqPCZkk48ajHFnDIukdBEIKF7nJ9z
Ub5qDpZ1xIaHC82TjVPoAMWUZtRBKcwvIjwZBnGYedxzptEHN6c8maQPpeqNJy5lCLMEnuMRKRT9
OgPZCuF81Fs/F4BZ9mlBcu6ABFnRBHMHa7PKogECoPi3QbLbH5Go//sEIejX7EXaxh6xyayNByiZ
cTM9XYSe2LfrbUZEAGrKrWxiut1Mux5H+hnM6WgX5E4OoyD5QbMPiJFtLkZQHuRWtA5oliD/dGHo
VxCjx8j5Se8/HYwJza806DCXmo0kchZbXRX3LxOOxuqm+VdZCGTnPFAA0KjQ6aOBSn8Fk7fHgwOC
IVsSB2hLPNfMyYi2PJcPskYykFJcLvlMAiFaFGwke3AHAXGCEr6hAmY5Sk5ZinCPamHcYuHARXmt
SET5GQJeYAU2A/Yc69MY2IdDKiBaOlSuwNV0epQ04qaoXPnF/L2Ep8ZIi/zzgaOaAHPKm2ZBLmDE
rCcoa9cfsh/YmNQrMuB22YXDVitx9QrpDTB0MyaAXB1QYB0YQfFP+KGycEg/MyTWH2zINFzF8ufB
CICQ87RniCIa7LS9e1t9XlBvOxxRXL3bmGg4fZw+b7bZdJL/1UPhywb2d8jqvBxa4JUvu40dPRzl
nG6GFldIjcHirD7+U64OzMU4ZM3rZwn8/HULIErfaKov7ejXmlMwpLhXooSDd87htuuEAg0R9/Xb
H5/H18EESh4pVu+/Dp0jbdGXxipjD7Jn+Ljoi/rVDzN9Yj4wP2/sM/6XqRPjB1ByFL6QLIjejGZS
n4ldo3kpMMA0LHY5KEX5vi6nKNzNRvO3p2JNCgMB/dC5CEUnippHMrHCReOmC/3r+c0sqB2FtN9b
qH5QS+90X7ys5TrECupIdIFbG+WWgtE11E5kltGv9ozvJxOorYRWpoBAkB4IkM7J0wUp2aqW6Vc9
Vy/DxTyf9q81ioHzInoKYI7XJwXqxFhpLXXW1/q1vkUsZFvyi2Rwo8wBwuEgl2ahnuUpcTHD4yhW
4nyd/Yzi56yL4YVZHSqwO5kJ93wUd2fptz2YVOjPJT34bl/ub5poDt99JaFDG+oUTGus7Ht/2CnW
PaLf28XxcwMiKqADZDEBd/nkvkU+PMgOBvfOknx0jyxAXB7OV+vHnEOf8RV5kPint8gziU+2tP2t
xkaiibncN4ndv2/yffGdbwzM0bbZkkPxBeMVJzpZ3/9+NPaYC7bYQ7K2en4kNtCKn+le0uKzENTM
bWaPEQEQpNRzqdnvNRB/ivl5tfpmUhtOWM6ABBNuiab45e+b6ho53uXnYYNYxsoh7Pk9qfYY59CM
oSsvpLkYw48fthFV4BVJ8XI41fzXe8f37WviZQze9jVOEozk+/iK+NvNvXx4ED7iNQwQtwG332T5
sWQBAnJ/dA8z0hZBqYhjXrx+eWhCRuJfQr6z9U3UFqAsY2Cy5Utck0DAA8e1qmSg34UAC6kDwF4j
kiKp/vtcd6/k9Q1yQoEfOkEPLA8obR8BQzxCizkgjPlGf+ZHiAcyLfiV2IzQ4nURd6MjQgDpm6A6
DGKwS9koGhDf5FC4RE27lWJ3UHATJFPMX/IonfIKa5ffmpgwoAJqfe4utFN5c0f4FW709t0HdL9A
DuWOTqZ/JHOhi46QHPU4YhYRBEWmloNPDQzWlCOU4559vATyDyJh/ZFdJgkbfL95FoAYQN/HXkIM
8U+mO5rRr5N5weUNNpusIwalkES0cTGXVs8zlGimkvMRMGrP5PzhFqqO2WXOqcC/Wlqjnl5DqeYb
4zcnCu/qkK7uqFW+0OOhMIcy6/y8p+1SWjKtY386T+Brk0IqUf9VCDFjm6EtgCyzWDywbkKaj5I0
xZ/R17+xA+0Yl9MnX32CF3c4vodj1CPVKUJ1Y5YzesiIX5ohzO9BiO4YPy/FB5zG1AfXt3nD1Hul
ICoGo9FqVAbpCJCiYIr0couYFKAXdE7+8jwEptp+AToDRFChPeHydePxq/px1AK3cBD3bfzlA/o8
LBTe0eJF77BdMM3K/yaIF/F+DmKgWaB80308wr9LKd66QDFcPf19T3bZrNkjGERJdcUSsymi1LqI
tOXCffXgl1qb2RetiMD5oh/jTayvr90ydaA1UmKt63O9Z4YiU91eCDgHDbefvbQxVMAOtrIq0oAx
VYvyRmfdLxmj7t5WIDRxT+IK+yXdh9x0aZLP+rnsfXWnbjMWCnGixQeJ7jIq2zv0mi3C3nISGd/l
Op1PkPJhPBLK3ov+xuaDv2bALIn+/V41wWNBXH6s1K/TEt46WidryM+vFe0ohg0TV+zm22zwxzS2
GUYDzMKs9nwnIWUqwn6lXLSYkgeO8wAe4+rBfcPgI0wjWu98mOfMNU4CrQNtwoSJQJKC0RynKETK
7AfiP4gjWKP0cl3TC/P0hUiRhoBL/uJbpwW4K36V1FuS0Rfz/h/aQEcXTiriH3oIsLkZVUDApkoj
wQF+BM/+itznhck8yFrQRcP+8UGpHc8XfDX5Lp7c7OLcKWGZwq3wULmENkBOVcMCUm6LBkQ7ygKr
FotzkO0ou/MikL7NWwyeidcIK9QTOCTstCAeU6tvK+BwPD2BlGRbGBmYUfg0MBMQtq/GuQMUpBRF
AGKj/KqJAspPqMeRLfzLcMehvGqpr3zwuaPF6IBEMrzjlWAiNtHtr42gtx1lHxP72cnDZYf+eIDa
V6Jx17k6pIKONqN6IRFXQuFtuimddDoKpW+IRrojrxh6gotD2QWTY1qzQY7Y3nTwQbCUjnBMyUNt
SRxEsMnul0j8kI0zQPWAPKchzSUhUd+Lg6AtGky2CqLd68+8/OEVPGn3Mfz6Rz4qa4hCKkbM5PQb
sNT9Uk5GIbqR9g8M5MfXKIQKRbL0WXQLBjGGIC5pLqhzV2OzwRm14weQj2USfEYqXzQnfIpTH4gw
kqRFrISFi2FoMJqba2ShuRIa1hlQV/ifOGSOpfbM6WgN0tntozZqIohh0nbMe0JD45XUZfkFsxjQ
esPJZFNUpRzwNvp86qMiZwOSvu15Md2Z2FQleJ5ntgIbKpvq64ztR7zMeK7N8mmP6p0+B30+ROO5
8nNLRgwyI6Qf10joLXM4clPV1/ws/Hi3hIAc3ldFIkWvxcsxg3Gs2SMH1iS7VB0i5Bhh4BGymRf2
+i+3ljskeRBoLt2xfw1rxIUeu9aZQHCVfxrnCzozAZFc5sD8ggkC+y85TUseNyIMdxC455BBpDUB
stw1yOihsIugE7jpCa6SDA13OSvBfoZYb4pXqOMbCr0gCxgU+xDkI9HVYSbrP6fm8rqBS8P4RInA
b+AuMPKHxe/TjpKJb1qLH9q19o+Kvl1hba8kPYgouNIi84zDJDTtyVTGAPjlZjvFH+PQoK1x2Qw7
W57rR3EGpYtmgj/2A3jb/1wa8gQB2C+I4HTkKT3mGNFFBT+DEsfXY3wcdg5AKNKEMvwmlm4PtYO8
CtB0yn/7Gp+sbfT3y9gxQrrRZZC8Otm4qLmPuHRh2tg0DPz67x5WU7TMvHv4RZoC6oAdAYlpkFg2
p7YmxwJ7DNCWuoEG73XTC3Wy5fBlyI42b7+0OcMCzPhg0iDGxEY2shCssdf4ZOKtpyF6/I67mI/Y
KGbzLu6wzzP4rkHn2VGRpI11N0dh2zrNeu+0bKZH1dOj8hskhjVyOIHO2t2nv79/ucdnkBGnoocm
YjpGAEFn/cZQ6C0dgWkWyBLYiNCZnmbfQMOFYhzwUHdk6xH4EpRh6ascc3TN1C/dx6Sey43eFDZ0
CMxY5spYlPt6X8cn92lTkNh/cZZNdiOh0SXNACLR456CrIzQI/x42CjuronyIy63byxvAOR4kDR4
UQ1BqPPKKZ3bIxgbHqjGBUACR4BHhiXndd4Lb20JknIWvr0Tqd37C/A2T1BNXV+yRmlOVG4aAoci
nlDts4/SIH356ZLZHhFuNJd9nrbK7b54sIlF+FrwFYex6zzkNBsX7ctjHo6+0JnmQD8/KuEMrM2i
hG77LfladE86h2OPekASODCTCQIigvBAVXT/Q5KOPsRnQZCEwgkkq6ZTOQhKBWS+5wlxKcG200PJ
pf0kuiVact0XsTmlrXoAJuwiawqal0MNlF/hQqwcqvg0hcsXy6saH9sJbQ8CiltwlmK5ioarcCQc
krNw+yaes59uLql/Wuchop7fLTlq1FGPCnWIsP+DJ2ksmbXaybfpZYfypw/5DTYw+1IE4K5/IL2i
sXER5ta3M4SU5x6CJZO/CcNju4mbAFQazQf2qBzXr4ff708LaZXPNMOCkkACjU8M2xHWhWHN3WFu
Yz2t70MfGcuSVSBHH0+jMiQh5f+1QxG4fDG+Jahw61kq6Ci4OgjNGgaAIHY8d8VO+VIoA80fHf9r
Z+x9OPx6+p4WiY7zpE31mzuZswbhSOt3tGn2kP5Q/dZ5Y1M84jRR5uUC5guulORHXCchgkINTdiR
kEAKO12Ak1ohkZVbBA7Vk0hJ+pA8//n7+X4lin3fdO5z4pfoksMqE41jqHR5ApzoqThXJnT44Lj1
N6k56QxdfIuRMHMeyDH2Zjafxcs/Ig7y5k9fctaj4E/YU8WEjJ4uIlNBIqSIzDcFupX7QI/WN+Zs
+NZcELdQIkWZLsPwgCqYZVFsyNGT01a1NOt4ZEhdXa6RMPhIqZROrroAqZiYrhpSPD3IeDZQOEli
H9bm5swdbxaTbLj3y93nnjoTFDstQg3YOX+C4MaekEsXF0bRykwE7A5Gxb/YTlPdSW0ihxoGjxjr
5kbU/MkbmxO8jhEMR70F2/n6G2Ee7ApFz55LKXsA4ax7iIwTE7r5htYUjztbLPDfdPpjrikz7dE6
my4mx2NpHSdkzewa4f4SWo735m9vU/SQj5gEhBqEBTo2U/L5pcCQVg7t5dnIPp6Zb8xTWJZZlGKd
l1nz2cywdt4NDWymm7iabkrLmwWTcCKMSR/W15GpowdiN0BByVr+UabEoiAo3dz6+9sCW2b0cXh7
0f/ld+Y85vn6b+LQ7JjqMxDH6DNx9r0H+8H+rABiMZ0gwf8GpYt7k7hz4gr8Mod3MI5cVTQNCMzR
V+scHc9aPHGwNexFh5E5fhh0504hYjA9G8XZcKvYoKkv+qnpbGIroYZ+MCkaY0K2NNTsDpmv/NJb
G5KKvYWlfo/1aRuRgGGceApIFW9UEeQfWgIrIkwvRYw7evKMaXIREzHkEi8fG+44fNgYcTgAF1zm
WeEP7+jzUPhiMvSwacVyhEgjsvAQbU58lLW2xfm0gXbG0eqH6gxHDqWT537Ca8ErA/r87x/aKTXl
XeFDRR7yWQ13HLcM+CJcP8B7Z5OZBmhleywULaqAviBVkCHY2srC3KiVTdjMUdxigSfw0gpCkLkZ
h5wSZu+JUcXpLPWv54qu2RMhWGBkcDWFGksN70f2rkS2m59R1pPorfjJXXa5tloyDsW/KsB7BmWY
Z+F2tNienPBoYYrAPNLsMSZ/XGZh7Ix0i5Hwopmvh80eG2frsnha/s9FR+6DX1o1MedgVOKcuja4
gerigImN7uk3m51+H+Tt6dZY/d/QNmk6i/A5XqQXJMJiM6xiKHqLbDthJIMSJvIfvJHybwRyhnkI
JbCJT7/5jLCKGMnWQKLDSHgBQJDIFiK5YXP5IXcjcysEbAyOhz4nYxLRiOd11NV4wd0j6xburCgU
kyfSg2GDBtmcgJtdIz5Er5gAQ5QCn83n5kLnQnoidOGeQG0jLFtOFOyUqKKkYqZ4Yv4nGvwSwYs2
PGdLxrcwf3lH/pfNJMY0AEDtn6flVtY2dxofkT3xPAGtd1KfmoVbwCUNnnvlcKcbIU6BU5wgI4mT
NydiOtxU6I+0Qmjn8RM4PVyh0289Fq39FVfHRMXWquImzrZtDNaO5gaNLl5SXJM97fIcr+kxGBtm
cZRQFIp7KZFc3lV3mKKEY9ylL0bCaAGIG16lY1gr3GOqTahmDCQYVATFmTt1ZcYQ8yLVnqHBbICl
BHj9YlyZv0CnFDiObCutGIi66YVH7QyO9vzPlYxbO6OpOVllF6YhEIYZMK35exB/1T4l9lCuksSi
g9aGFatsay44rKfNGwmxIh3fBkEa4tcoKhEKwY455lqUaGJ8RItEjvPbTyldPq8pKPWRHHfSSicG
K9+P9mBk8wcY7HzGuFDqpxUnQQPxbBI0aTa2s8G8Lu/35Y0O5vX3ozJQGkmXoY77F+j4PtJ0mI07
WO/30bn9TOEnPesrU/ptBz8iQ5RZG0OR0bVFJ/2xThgqoVjDyId5jZvNoNGMpUuGSa1AVF5MHsB1
G4sp2hDQzwc5mR6x80NVewXxWnZfgCGo+Ol2+VB9zMmuBG0xY7gnzJ25I/ibAv95hhTgpwMwfpCV
5jI9tpmXLk+v6dPLltjNjhlu+kBHPtGVSukidLeAMpR05In5hDgBmYLU/QHqVlqgqLIlcBPmNsxR
qNdMmN/WEIMRZCIKyzpFpfYhdL0Qpqu1BOwmk3786oZ4YGZhRIPAM/CeADzHvKOHSbUDKJLVkAK3
tOAUCdnMgHEJPYeqiekp8Laws0shl6Lf8LIFCY+x6WmXHdsYqCikqWYszpET528YICsunYHbnDt2
Wmhq0MegRmFYMXpPcYJLI6ZUXPYL8xf4U3TjQA8HZqi0LrlYNTkQo5/kh2Ky4tJUYO0YyVAyZzuF
snZs99X+ylsyB4IMr0hWiindOESa6lYwl8a+VLwvI50780YWWK9HdDB479FrijU7TZcXZa0IEHQ1
6HRA+OJA+ENEKFMLGJNheg+aZhn6f+0fs2/z5iDDUICmEJQs/cAwl7MEq6jNmJ3TcAFHLChejKWg
jek0KmlvqQF/w9kq0ATJc8g1MYuQPfoi+iK9LTp8JYSEBX5ib9w3W1eVGYDSTORZ59GjgQECZNvq
Een2a8Yc6o3BzS+j2AO1OZX6jQYcIlBXj9y6A57+M/pVfiFxI2vy/ASpEKjfX5/+mzanQaVypz9d
q9Uyr1BLeuY/PRVXvwEGUjOZkwN1X194UPtqzTuZB62fEtW56Zc25nj6KeckQdqgYYScN99ZMVc1
N/dXQBBg0KoR+7jmtLEmpxh9Rx5m7kZ3Q2M04WLKpkfoB5hz4SZe58Qtwkezx2kW+h1TVMCb7MC/
BIsPXZyClTpJeK2buRwzS4IPeALuDVdMbFHk8NzM9IIkVNLvb69AkYJTqFN53lhS2ntxukFbZlWw
6FgaLE31Rcgn5ozbmbjHJFkX7qKAJATi4VS+WUSQx/ItIniQzvmKhwPGHfdVgS4YP98Jbw1UjmV2
IscPxF/Tq57hdIy6yIpntn8FfRHxKyxjYNYsIV6l3JJO2xm23Wl0V7eEpAfqHgpG8LT2mCP24Lcw
vr5ANiwZFUL9o93m1mBm0IOGlibHHIF2zkGnCs/MqYz6bp6GuGd+zClqRne4JBcIMzyoKsAHbEfz
JZGp3ooP/BHYX1QtTRfR2xTBwCX0wTfNRX2mnYcCa3oGvvwXZC7ysZenERU0OpkN50sxXmT2hOST
aE12MyLCGyoKPdItMOcsj5vswGSTN6B1T0wBta3d0WoDKp1dI36iBpwKJyl016BERmCNmcfiwELC
5+XFlAOhPbmeYJq6JJAKgRtxFqi9MX48cFyKImQtT9x97rUYYM+ua+Q1ecjooRoifp1B1LJ3AqqV
EGT4+N0FCtY4BMBaCzlTOI08RaBVSqAlCKG8GWGmbocg3RnVpwlScCSMqTjNBzU3ZYINEJFMcmC5
A3NHGUF2Vdp/AM2I+aEcwPcEvg15M3dvRkR4RR6Q3DDzes1XRl83ujyc4Zq4AF7hGnF+TGiJmUzI
y57p1jXS6phQJlNJ+9W/qfh9DyLg5VyqWP+97icv8D3mN6OWak7DHYPYM3KIF9qiLN8LXkti64Gw
Wp1psA5n1heL1zywk9xpv4NTuxJ9+n12QVgDW3gCG8acxD6uPyBz1uQcwNq5VJCwZLXlSzaKlrEh
GHcKsCUBixt9NY74+NEQzBfgwLE3N6JemzNeHloP2Hq6BEHCDX1cuGVqwChLQMzB07LFvJX4+vxi
HgMw+91vhvMnh+gPk2bPGxvRFUDzmsQHpYY3bu+sGyNgIs5h0qXOlxMj4olig6DjjCCkVU0rD7Vv
JDNBfVxAzw8datQADnhDwCrcyO0IV2NuMqcwWaINCKwvDcGpgwP4wFGZC5S4tpdkyDCsY4ZBDsDj
9BpUkIuOvLOeJ52WNEJoyu0hdFy0cw+fJXeACIBHYr3DUkBUkKUmI7mBwOpjdn8sdYoRJBUmHvP9
O+cEH7/LdQdKETj/y/V2uAIa5o+RfWXb/SxP6Zpp+309oBzJ5YKxVHjvCwDGzFgwZUdrjvAg/rTR
uN4nxTuROpjR9QcEOh73kETPYKjAlCK2IsZaM5YG0aUkDFAg8/k/RAfkYjGDmQFPYfcrvIYxzPy+
G3tcZpGn50mqJf2Z9CR9PdaK3h5u34PeziaqPMdHQ23r5NXt31UVgkQqd/IXlrrbnnFUFb6G+RMu
+/hFkho+sakYxq7U+Cj9D0XtAO1EMAFbKFlxnouidEq2XjSqWYpgYpVkPJMps7iHMGh+lGWL9CS2
enjbZa4ke3wCCafEqgdvBNRWGIDda8ziAr7uSPIW791TXnyYKneODMl1h0J/abAJM8CcU2cBKPHA
AtC+oOdBFuADvyeX2DLGuFExqOvxa9p1mwbtGUmIZDa3OXsTMY3vk7ZKpscDCSKFniZuvR6hJgVE
1G2IHzzefOTxl+1CYUbJ6A2VysVEO97V71MaPdmeXgR03JgUVFHukG5YqGXHMIdJyytdvz+RjN68
gcbtoz8otQJl493KCCOhnwWSVCtONLFfk0cg1Y37HsHweiBlJnd0pvvo8Xy56e2aXM318FSCV1W7
p6gd1jVOQW8l33xAojST5fAAsZejNFzzuzeFolh90LUdI7lsojtzQk6nNREkUpjyFaNh26CbP84/
saSVoD6oL+Wv6wdTT3mQGWi/MQNRWev3xf1R5rRVbtF96JNTjV6IkTld+ddhDF0RPYYRHen0EZw6
FsgdiPEHSIzc+l03IJCqzF51BoW47Vf90HHhex7qzyvSkVZrSsOvEAgeG6ij9t+vWY1yQqd/3EJ5
eur99lVANpXp2CvjGpmN1lGLdUY9naogCX8zmmoIf42yKypE+w9c7s8Iwg8HV9Wl/Tld1wZEqqe0
1VDQ7Xo3vX6CSS/jixSUmRSpNJlbNXjAtRN/g/pAKQG5FDgnehLjpt6NDFqPQ5IhlG3ekme+eeOl
VMpfI8WINDhuKsqLr3J6u6bMtmlV9J39AD14uzZhlkpROqCp0g1baUICa2bNr8T0tiLD1dEmPZ2K
4K2x9k0aY095KhlQqxmIm+kjkpjEtuDE7pAOpDRU4P695VFUYaWgNNFb+gafUKPYC69HQcSjbxfF
e6qcYBmidahBAM9rkALK9tMBA0KmWimk4KY9oqpiuGtgsFLNdewiXwUtx/70pVQHIy+nD3KgfHRW
bvS+M9REaAWX+dLIH3bxnmlvnBWhJuKcc/pG9fJ0QwF5VRcjr2gy5zZsh3H+nRlyctNIMW/v6zEd
PTfy+w1Qaj1ue2cUT2DPq/6VfU1W0Gjpo268z2oTaA0nk6FPzmz8gSA5e542RibksxzXYHP6HXcw
lTEWKkf2fWE2b6SU0Ps25D+plsLUKHgCOUeIodKu7h9fJx288elbVXkK01CiAlQ1WBowOYhXV7aM
7LPCeyd9ryTAFDy57YBZYluSxY1iQF/vhruEPmeOJeswCSu1DfrxaF1h56VfARzpdJ/xyGyf2Lbx
CBtQvquBzo5Ge0UmRTFHSS4MRN+hVKeWKpk8k45cdnFO67kfUYf72jvKTAxvGg0FgMYGukVvaILd
cMnmSXSrxrFBoWA+PLjoXbN8/7ZkDVX2Y4AshIp7YwxU2A82yb+8+JmgdjMeUxUj7F4ZJD5ssFAu
qRjQREpvsFGYiKcInMIu0+FuXYto6LHCOU1e1mR8Aikx5CtNzvBaVIJSZqIKrFVL7+fRyPwxyxsq
xld1n3dsOK+pOcAAzaSguhX+pPakqz41bsm1Pcr36Pmemk0V3aodAVeUGFJ/dftmI1NHdXlyQnQb
I4KC6llhzJkaAJkwuTNH04FyG2onMk0j9FjKHzWAVWH2aGEkE9hfG9AcE7wfU4fkjy3xTQpsd6mH
0v4LEudfvh8kYQAJg1kypjc4FaWPcOrEycfCCfwKxb5ukuc14AGtoZucEFtOmibE6EJSXcaDQEbR
ffjYOE6PTMaJiPZ0b2GoyFc4GfFxQj8RsWZ6UK1fgupr/XvjNuWGzY6/U2UrlVULbZk3BaZKGqUU
1CbonRlkleQxz2wtImMml+vuhhoY88f82q7HGV33eviEjxGOOzJhctLiRTAeJER/RwYb2b024kdR
RG1F37w9tjz/IsBGw5iJOK2fodRQpEJakl1+3p2SkRrh0Agz1IRKiuYRS74aLXjEiIE5Rqc3HjSB
bsoi+c7jhEJMir0xRntRISPC4Y4apxsnnxO5f+EoqHYVHvAB6KIZiuLqc1FiiVfALLm69XSozsbt
68QQlAhdwYb9IE9B19JsZvoLFT0qjVoKPjcmqWiL06rkSjTvxfDPctZ5GSQVOHeNwKwhDiVvtXSa
YWM2MY4czY10YEsZ1o3QLAS2csWSZ6karFX84wQbFN5NItEiAy7XlkhUM5iGjHtqeX4LwzN5qipN
iLkA9ARKdSuGaYH+YkE/qrwBf2GFE0erKo2GE76zIHsb035DoFDU/0g6r2VVtS2KfhFV5PAqSczZ
pS/W0uUmCygg8PW3cW7VSbXPCoow5xxj9N76DNlfXopzfWyRkVSns2orkRLoyY9YrjqRuBasJhX7
RU4fN8MYrUl0ashclfYfYhs6EYMnJC0sMHJBta/feT+1iXs+EbeluVIr2npCulVbzHm32Imy3FWT
/GxF/xQdTWvHq0DZLCz5WqUtHrmO/bdYZVRF+ofC8hmNKUxIJwbuI1IZMSooVEfM2/ENjl8stLnd
1Eu1ng3miiabXI6UctcQNUzMZyXzc3garFK5hG9KWEJ1rKq3Z7yIl+PKGWQMc/OqLfeZhJX71W7y
tMP6RInDlhjG4GMG6jM4KIweYBVXhjgVNaaxoAoEtDrsxbxyadQlxbjLcOebEDKj7KeRKWNizi/S
MlJWRkyvvl+V32QqkQxkHjPQYQMYGqnDw8FRIu/MhUTfkNu++r6JhPscOSNE33mPEV0DQJuYDH1e
hypdWpmxVdKIbr7y9tDx3zKm5ZHoxzyzfGZWvjZ1nuosf8i6vLSsbXoD/8uPMUjZUqp4KXMWDa3X
ptG7s8nqmkoGMwjuLZD18Nm/u4azoMI3xKawUS2hcuQCp3qbBdWtm0vvPd7eUse5rcOQug3fyWBK
m8GwaDFAqG7pRn0JTJZQC0jHER1BEPlHheijU4A16qJCQyRL8Ch7HdWAjDLQAuvRJWR34cTIWL9e
zOok61oJu6xS+LqY+DFIcH20MD4YfLBn3TCa58aYur6+1QfjywDyNcvAEMflIb+lfmgyZv1sPyjS
asmc1y1nuDSDtFNCuqBX9fE7GGctqLuQHbiP3ds59zga4jbOpvJnmaAa54TwlTHF3gKFenqo2ZQL
AFwF3jdLdsTibyi5Gzv4O+Fc+6tG4Cownei7rUFqmBpOznheV9yNxBSKLz6FIE0j55v/xcm078hn
fluQg2K/IuVLM4MXN7NG5wgXLWpsOoDI4m5fWgBA74Shcap3DZ/Ir+myxiaPr7rP3meVu9+S9gIj
AwICWnUfmgCmWENu4gMtZ/ap6UrhMymSExtlLdqmcpKHZxtxXotmXfVXi+08I20urEsu8F+ytRpg
D0ziperHYLT+jQknRlViLOLst5YF99vMIuv8Md90m7fDd0w4HbmgsPbVLdtpy6aAhZITbJLS1B3Z
/2iQWrALiQq9mG31LfHYq9o5jqE15JpIjzrz363Mdk6UZMfouq8PWf65GHQovhoLrTwbCqLLlWTK
vz2r8L5YoquNRgczEk6Vte3E4edLxKH8Ij2TUyWu7o9VzofB9Dt51t9efsi4NyxIFDYpWpWcw2eI
mBxkBU0PjkydyUEBF2mXzmQWziZuZ5qaB6Z+TywSjCDjZCLvPFzf4srps5fddT8WeiFFXuoDbhai
O4ejoir2ADajsi4vbezY0G1Lftt/qkwEsYLFlNI05z1HhLJITKqGF2x9BOXsrbdhJ0Q43Uabk7D8
SH/vF+ND+B9l+BNbQYk+hFLR+P4qAGj6oMroXL4brEL0ONxnIdIsRvOojbnY1Vx5d+SJ4xHtUl/9
dietfJPy9BQb0esNaIHjMp1TUtW9n7IMjjc/cY2S+9Jn41kdRsRNUf87lr/r7Zu7rk85GH7VIEKV
HVsWx2jasxzXP9yKUYagBAySbvqMG1IkBD3DHy4rRyCVJlX7VhdmNOuT8jCgPnjKL8yilZeHyOH4
ZQa8jbEeMUbiBl2kFPV3kinQ33P0vZVx1/zqsw71TV7qUyVnfqK7NbZm+gDF0Liv8P7l6aq//sCE
QtTfK42sJeEdb17EF7S7Ckjd+wt+y+IZyDR3YAyB8rGnHxFHzLfbk/R9yK3mGNiTKp6lsiMkJiUP
LyqcQqfbSDabyOFAuokLUdN8XVamIZ/zrXH17uetowZnuxDVDyn0Q1C9wDYXg9/DJ9RzRDDpTztQ
jdO6GBvM1T85RoEPBCp9kYlanNWYsUzEp9Vjh+vWAEr1fmwKAL8VzGnaIPRI4QaT/maiAOX41ArI
GXA+jida6th+PAPrDBA+y6wLvnIyjyu8tKMbuxccA/O7lfGm8uLlZir5OnSMrFlcYi/ky6LcIrOY
dQZ0iKRwWkBBW9JC+cjXlPbe67sdEhhy4Wf2+qqkhDOAMSf5Sz0aeoYYtHG1IXv21iLh0ml5uK45
T5d0H4bw98aTK7QPFSL0ywA0zar76eJNo04/KvlImgKp4Z1uQzS3jf6wuOvjEomsWB9e5sC6qG7k
26yWtFmBSac6DFrv3fJ1XDdk2lMfZBoqieEDDIkpZL8Qqx9OTCJLMKBDbdCusTSQsGdMv8pjvBkT
g7RP8BVdhJcO5i24qV4KRAMpIwTYBgW/EjLzghQ2JN08UXlac2BVHJoEReADvDFqpVNWJynoJCdO
NPrI9Ol7xC2fKHjFwB9Pg4KQqJbkS1umMy1jtjnGxb00bLdAWYm/0AdGqDSwXlUaQbtIFyZYtJii
kpW+12HBR/KezE/FulMplNFcEXWPVrxKymWF8aW3cMNl2658TzsJogzFlUr0r6iuKvxJkv5rIJnh
9K8podem2SkTkSIBehlewacrt2Lk1YmGBz8J2vjt0RCsAi35pdxM3kxdtUMMVVYBkb1Aos3dNHRb
BWM8kbfyJ7bDQQ+yVz5Fem6G6zfF40v8Xm4qDg1FybxsbDhVzOwA7bcMN/Rv8IqquagR2DA0V2PA
SdwmIhFnFiR37bZUJcGlL13ek1Q8v6leKmYGtSMzl2wvVr3S2qdZLASNl0/WCE9OxBP/EuZMuPJ2
Wbb/OtiFBmCkMS4SdBTTF2b5JcdUvFfMgQuvYKqV7/Il1aJfqTC3mUiV5L+HEyAJF2ZrLaDYcMrY
lpv3dZszfUE7wNgNAgwfBuvaZ3kDDOaYf0xaIGmD91nTMxt7uHTcGDEzeFZ2TA55WSVl/JxvYW4F
n72hvzZVY2bpmkspzKmLCh+mL6J/AofmYGcx+mpzmr3drFgqS7q30Iux0iNKxL88ZZrzQsp42yGs
Y04dXmFS0vZDcTGcYYDOAIXYwATcYbbB18WUbMLYMDzQwDPotWLjm7yuiIvtjPkKhtTubtHmYzTp
3ClIa1B5mwI3XMGrixyDXKhHilAArviy3FQ2s01+EbLsa33/Xjpton0dNLcT8fAhQY0tkC2EQ66D
j6Q37zn6GGGBHu9m+KQ79GAeuOGtZQEz+kG09UCexWtecD5EocyKMteuReeh30WnQyts/DgMiL9O
dOZ2jm54LVt6BkiCEpIIR9SxtEozb9Y7D+aXeI23d2iLKIPkTRZ7ajDcb1MGh8quvZPiQgaGj0iD
VRrnHPBxPhQHrzKtfZtRirKKn7x71rUQSxxy1RF+girtgSkXowlEJIc1lJ8KNzJgHEhrfxRsQ356
jhoGDEp7rLdXRrIAZT92/1PO6UfZY/N50t5xKm8EkBKMN8JZPu0sh8k91/05fs1/Y3KcnNacUACE
FOS90o6dkE0/v02faN3xekZr0h/8G03FyW3KDcOEEaFRwpiaXknOwNZiYu4RAMDrgxZgVP5N8AXk
1dwC7V3Isa5+HPnCcoaOwZV/SIwiwuYf+hiMQnBMYNS/J0ShItcgU1q94YFfVMi6aSYfamUpKfiu
NEaeHN87l5XrfWyXjJ6Z8cxklPQ36g0iv38tPHH7FX3AIfSqdR3aY2/u3dlsX5fOv51BWDkoT5WP
q29vhGdIU0R5OHKo37iZpUDaorukme0Zsl/WXufLnIiQODLK2CVXjeUZH2HsogAC2vxih7SrsTLA
VpWfhYB6mJpEFMDVTd4eOR+0PU8iGjkAuLZINNhDCPKT9VBAeqOZjebfBYY26iQTFtOcV+a8vb/o
Gj3J7WZWjoZE9sKWTkkM/3GaPAXVSVyeTxYW/LroQZ1o+2WSkajoEWGNnDM8o3g2TKb7WyQzHEFO
JXg1p4FB5jSM3TkMTBgYpJgFUbksUehR9HJIXRLjiaA/IPSmuOve66nTgb/I82yZE24zh65rXPog
cntzW8zFc9V6EmQXPFpvO6RBe0Ep/B77P2BokE3WwNHQXU6RCs2QetvK9avYkn18LzP2xUu6pngx
DslTCvDy2fG6LLxw3S6RqHjos2epR1FX+T136N5acOwWNmS8+bX3hy1R6GYUYs0rAOAbmxPtMmys
tbGhNFwDo/Rm32mrTMQ7TqmVtYhkLyZD4r9WlNT5FZ92tImR+K4I+aa5yGtkK7Aj30wna7och0hA
WMctvak88a4FNddzscX4EqkuYwRaJyF6cdKLlX3oyM73ga7U0h1YhMlK+Pe2fzNXSzamLQTZ7Hs3
jwJPM5KqHBsXf9bYFdby6QftH28//KeCdqeDlx604IPqgfEjK+sxcasADeXLhW39LPgGhpbgVANI
mfrd4qxyFA+mOmVAISBYBH/H59cwYIMJh192Sd9NX1qAbGa3q7W4reQVUW7Ba0EzKqLM+StlJ7t8
cW7OOUKMbZctqzYrcYvMdskJ1ZZBOuNyUhAectuI13BX/asXrM/3L/ziksBOrD7D7+tX3JOsVBqT
fh39fhbxJfwBk+Mn28/ms2CtY012kuNRo3vLe2eIy0EOxMz/75D2ZGxRut02SPGkmfxTbICTMuVf
DxsiNCeG3//0m84td0Aj0UrEl3bJDISdf2VdsAXslJCiaV5yZj5DqsZ6Z0zitXqWuWWo0tPJTJxj
I1MxURJ0vqkQop41R9jQ0/Xzfzz4mHBP6Vb+hyN/iSNuQ9dVmZdcQiyrT45Z83qP+5eprbWjBfC+
Y2lZseTa9w7wHS0U9MJT0qid/tS/fPIVEbbDuQsRd8+aKZ5MfCaZPay/U60m5lP3GazdtsmiZPFH
O4PMl5xzbJnGv/rK0+b/cTAax290B2We2frwuTLEBWkxxiOr83gPv50rS1KLORX57U4JCXASflBH
Jm+PKYjUTxvJiVYqClJcT38xRRRSHTtzuQVfeGoZAp4K7zd8tDKfYVwvBMK37XyPe5FHzqevXaBi
cAoH4Gq5Y9n90q1kfWW18XkuseSMDlCSLZa0fFfy0mRsEEAGPbRwrTYsaOt82pzU3y6HcFXuab3M
ydlBdRwwB8mnxfGeHJLAejSmHd9R7+S4a9jtjsw9wrWOJBtt7t/r3/tU7gTHtLkR7O9lsPHJ2gWn
EOOYDejR+7nqjQMQNEC28Qu+jxUGjwuZtTz+0a75ichitTEHE+KUrFKHk3NaID850fewMM/SkXoC
UL9ljrnKpo0RoBrHXmNxiRTYHSvEByExv9A8XDqqG72xKUcbprjqFCbzDRHEsnFPpc/sEAHNCG7z
Uk4gNOQnMedX1NEqQOf/9hP6Q2kMI215m9fH7PkNvnfeo3yXudLQYT147ORisKr6wLZKRObPjAWi
cJIVr29VLETviNidAREOp7tByKaj2s0/81++qj0jMI+Fx0zpUQRsRaeUHWtt+OnltTTX8mXYkZhz
/GU6del2QJftUVnJIoE+kUqUD87/AhOd8op9HqytONVOlo8K4r/VG2RpbssOTxLB6gsctDRaLv99
/h0K83/VtLYm2qG37/RTW2jwmMSvnD9wW3wms3itfMfk6obY+cw+8Rvo5/UYR/qp4aMlvfJQWgey
0j05GBVag4MuyFj1f+RFMvEKSiwNdr1MqM8Fpzn/DGvcL4i13x4brCNs9anlk9xKhJKrXVDf/R77
qU6WcnDbyVdjTS+RjQBL5gGnID19WC0nFk70t3ic8wPPwZ1ty1iEe1IUv5OaZhh4FzbRbjMnHX0x
8BRnS8RwFJ36Hw8+7oZwE/4gI55kq6N8yVFJ1/4HnjMf8srC54HAUA6YPdbXcC25Go0aeJNOLlCj
T2pfvo+u7dez4nCgzrmxlyoJX5I/eNUOE4xhi7Nqkj065zv7TlSQE45mTW6/6W/DuIJyjQWe5Y38
mPE2xWntJna2SK5fBJiVjQRAvGaHyuXn/hz7+ZErjYAS/b+A3aUrseGT5YuDmQ4xhggFh1l2p3bI
ztwLrB58sBpn2CVu2RXartF1O/Y4pqGX31vesG7/Myi8A+iGHhtv6Ch/MfFYnuwCT8W+94+PmBWd
9RZkjjXV1kw1j9gg/NdBcWK+SMDpXvHjBhQXRFA4MoTYQHxt5qZ5YOsunNuCuX81CtOIIQOA/3aa
BfvO/sbE31cu4ZrM7WW84L0rp3hjsjQGlXNbh3TcJiIE6Wl/HpYxduS/wuOwk8DIwGfRUf0gzaJy
euaU36wRrykHavYgu8LfMTP2NBGUBK+Tuo2HpQQN5+uOh8CXK9kzbXaMIYdP8hOxEm+PHNN2BO8e
1V0/5drZSEVZ2B4da8wfNu4ZJNu5vJMeMW+OhZ1jz79hnRwt1GsOzmGMM3AOkOjYhcspksWKY46c
YfkY0/OImFPc+BD64R+DFW0WzYejSLJS7+jTL46IaFFBXz2lGEcKt+MEm/wT+UZ0HqsHlRA5U2xR
+qZpxgKHEBpBgykGqlz0yGSdJ6svx+VT82jdl8sFj1yma2wqRz7mlPiQeewcseWuaHih6qrPH7bT
a3dPzrWb8BoeeEJLaUY7jQnK3jyz8byfpJ6vCsyHsofChe1opKZMUhYAzvOHDxM6QhDZ6btkpa4S
ZRYmc2ZOBL9K8gGwAs79KkThdOrwZjHuHWoa4MtC8ZvM13QfeAYsNYtONvAtgJT9rEBjaOMlckdP
cbbD6KVSGX4mdM0FbIQoZ7ngEONVu1ixEUk2pM6RJ4fdX4bHpqenzwihvIyyq9n/K2BK6uQ2l4wD
JlFzcdsoKE+5jQv3SyoiVdqDt4Lvyb5Na/coqRWPyI+qX//RdrPpZyMg1JDOxp48xuYVIGWKWS9x
nHaVa1I4VP2bzm4uX69KR5fRs4wD+cGP/nBkQLS62XIZpRno6xeza9mXuPdZlAl/2abrwuWUayNy
djqsGsnqV3lGU07mVYARFZco5cHrWCEnJZF02RwIoKyvUGTcz4nPkoN+uJDZP4AknW4hsdCxL2k2
p83OHVbFkcZn20OZ1jhwq6uUgBan/0y1o8o0xKbB+7WJvCGIkO+HqyGsMu/VgEmdlZdx3upp1iU7
j9o5INafudlOQ1hgDFe4laj+Wtf0FPgSM7qs3IT5pgDkBybAUVye3sqJmVSSlT0GGKOp6v80dOnA
C/Adb6yblxyAp0VvkoxcQ2WA/Aogqd22qEd9yRvm93YRU1EsIdYNZpDveD2QodQTqdr0LzIPLtwv
hCkPSAkYIeQC9MpoKBBJQpXNzu71V+RCJbAAHumRxj7Nn/DAF8Mh+mMAx1YBMojeQPQbugi8/opT
UdADdEFJ6U5OMwgjNi3UlWi/ZUd/RhsaZiO/3wB2xvGbQp3xOhob/w6PDNUHBh2acYcaLPmoWUz2
tGw/T+FMBAR3s6HRWCAx94yo+OV/IYQQuUfThjAS+m8TVPPEVvHcrpENdrL70tbpNNXYKJHFzJij
ovY2sC9i3p60h+JKf/WOmMiHevUMr8aK78qZSY8tl0V6iM4fYQxAzXYjFtMnROXw/jVO7yXAf5bR
kqMUPdsVGUO/zRrdTOfXp5oe80QIpEu34fxLNUSVtQUfQyex9D+Rn03rLXq2twtTmqbaBWU/UzE6
GbyLG4kXNlWTKNuhuOOgiJJgfAxwZT7QnA+rc3pMdyj+kzmyUz3iU1MvNIlCn5gkiUH2HwbvklWC
Qy6qqscxogjoJgwjjEVljqXOsWKPdNJFuTOgFUkHg8N/5vaIImCtFRuQ1CbZpD/ZuucpYutCBjuP
dnG60+NNSwVMB5B3NNh3Wk9QmMkb7C+MUi+QKS8RQAvuLXpYqjvIYwKGjhIWSu4VVC7QL8sD4EcW
PHMCASQZpyQO/AitmOQ9qX29aLCByWy6f3R7SZj47eZfWDNjdqr4SHa3fX5AklYSMjqpdsoZNPes
DKwpZeCwb98OQ0NhDe7wziwPkyFxWwZuHBxPp/TEduKHFLjCBmPtUXfpbnicpaAOTwD2cHBT5Vl7
IGUofTkEF0Mz2KqpbzAbP3L+/uw6LJFPhFbG2AZM3eLXJJvNSfYskbObRk3H7NoO8zlqDuAiwBHf
jRuzLO+gH9qp/+lAdHFMtjjM6Fd6ANwNIxtbg52Jn3qFFuCH34Olu6FuzUGyxlvg95Ex6w0nrOf6
Spha1qQq50gYBYyAs3AK7B33r/GTzk1OiMhMb5ArHxVBoJ+N10C2ZLAITwk55YhPhXuEzNdnuwPK
RiAEl8g1A3hXA21dpJUGktYJrGW0O7dwyhtHIhz62T/xAVKoGXyw7+Fnsu7d5NJcwb1Qcodjtouy
QFv9rf6jN2iMFenDiT/kZLMawFheotGVg2x9u3Czedqc8vDxpMsqzVnnX9PPgqEv7CCx8cW7+INm
RuUp4my6HytBFgH12D/bdR9NkXhX4VNada/gdsDlQH7lFAOKTLfMJv3RcEcEWfqsQGVudNLSNnI7
FU5m65KsN9ad6difNQ+ME5CaI5nHMtVwYqTjsafARq6l6RhZXNrhFXKFv9dq0/4rZKwIOIp/gT8h
dSd4njLr0MhOfGEPqldbTgRToVpBUUedcrV8+TZhWWjW2kwo/A4lD3Q+ViObc25frVuSshYVNw0I
JAjdg1M+Ko8xPdx3F0kfz2hQ7I9kDJfT75gRUK3phTGenOkQuVligGkxRWWEOIIqRtA6mSUAd8jY
8Zp7nmOBRASG623CbO0XOcOmW3apcySMuSsXmEVFO6Kn1eN/4KR6QDvhjvnJdL682KPhF3rltqOv
LKOBpGo99ncTge1ImkRehd6eB+BezBk6vjlBuEyYTqGXXr7nmCqOplH5WlT31jnJHOHBHLn5L1wA
j7I9dNjHFhTV+mNccLL565RNlacy49pOcSxPpX4BruIp+ZE+KUfrCaexCAw8frfXiyy9YYdxhuEy
JDEWjw50c+wPiEnH8x9Rwj8vl+QLShKkeYhsJQpJJDD1r3V6d0ucFU95iQEDrhvvmgCVZp7fP5sm
9uk8bWis0vpncwLXTJeMWoSf+/NGSESbLYDrjHqT9mp7ovIUDDraXL0Q34JNcvAvhahBN2NDXTUj
y4mCs+ycJgiRE5/LXSu40m+HrA5MxklajvXzNKblxW5O2T7S7jbKL4tdBUrlov12v7mX7mFFsXDV
gXKq/YZ8S1QVcCRcELiH+grHHD7hpHXB7HTos10ADVgvuBDh14NV5Yp3UDG0tUYZj4LvF1WJTiVG
jiobJTRH7xWwSDOHiAKKceXvjasOtGfrZgx9D5x6KiyAcXqklbx6iT57isWt5o7sJpvgvWjMqmNo
uMwWFH7J8fbsyLHIdtVagaLIpL6bwQ5atdRp+OvSPX2gfMl63zyJodWFIOGJn1P3peop+my0bJoy
6B3+axAby4oBT2in6YUegVXA7WZZmEimzejXIPXlGkFgxG3y9eB0WaOXFH/4GCeCaYWQQygn/Y8F
eATBCrv6ScARFK77bkNYw2ddow2HRf010Q0gCU19Bd28HE2V1HJGRJNBP4M/UBCmoWmZFp2bkRxL
77xxmX0RqZe6ud9fwJHC6oZrHWaujFyaxsqxniZ78w1xWIbiA14QBE7I8IcJD6hrVH5dPVehwqeA
5/FYzDOm7BvUiyJPOwpkNH+jTSNlYMuMFizuGopptazaNd+XaOvROoPqeMkBHXuE//qnUTqgsvt9
7WEdcnRjEY37GaDDERFIF5pOG89cTv2/sMoZCCzGkfwzvoJqVtVJkyKWB57IEo0sjjUNo8B3QvI8
unHFY8+het82K1ZKFnbKIwT6JZYIAOxLtgVsXgRpWtG6JIPnj1xXYuh+Q8CNu0FcUPrw/yPV5uQl
aUfJmgr3aA2aB16NTXOPsaqyeLccHNzoIazvfDHfQi/oH/1WascAfJTApr/6P/q1+JUWZC/uYlpf
ul/sKCtWMa2pAGzgGrEKg2zKFKz9iI03QH9PFpIiDJKM89BzcTyy0+9tgbKkgzz6qJIggrbZ/lJ8
zxuc5N957bH7AtFAyNX6ww+NabpI/CHNLHDU7D3tB7kranpyOG1xmcrLSF00TAZLrnG5NrjNvtn0
pbuwjNXvCHWV+AARPkQzoV+8QUBhxsCEM8yUdoOHkFKMdQ6Gc769wd0eoFNem89Rz8+tPM6Y2C94
76Vj8OIkAG2Ub8ACa84mtVMxpmBEB/FpTbFzVGe9b64I1yDnFsY/85ZTc/2U8qzinMuJ8V9NxshG
sIh/sNFFgBrtgyE/gI01bj4yeQEbh4xuYgJiOxuTGq17tWQwaSnHUl/iESHPAjgUFk1BC0IkVACf
G8zJho9SNdto+RbvyHdZxBiVaR0sdbZ95Wjdpe4p/efXqCCgEZ2AtAU1Qekh5Lj1H9tE/Nlu5EsE
uiBm6T5r2rLDIkfHOd2mzVp6M04qdng7AOnx39hCM20NAzZejsT0lu2bzX6b306v9aAGuE6Ncz+6
bTCGw/DEREdkwysGkBVfivw+GjnFHyyMhR/PaEehOf0g11QzO45MR1DIXQUbO1oIiKCw6wyk4Pp9
xyhEMY8hHluamqwyCqkNs8Ubiq188kDCDHYt1O1zc2G9w1gMGaTxOPT0G/WS3PEO6LQsyXb6jyjF
usLsMHLApPLXI302/E4wAuCDt+TM8iztsA4+IOZiY+Vp651Bcjm25snmUXwPWCgfb2ZDI6eK2FtM
VXd8iuOOiH0jffIdr/sYNj1SxsdfZK1Yyz0831i6qLOt3QMGMZQBV7pLH0ADsFzxUnGsi5RfTkDY
e6kgK7zIuCxMQm1GQGt3tjxGjyhSh2ZjUpyZBTtEv5D4xtKlTLvVPLX8eVa6H3qr4wiQbeOzRWpL
UDPnLXpR/8FWP/Efmc53AgChaeNqYzbxZL3+KrjZx+N1uuLjQNFjMPEn7AMk4LXBibtcvxHc7NUU
rFsgABFiAf0iiMDCxHnSvBQYK4tmjd8OFCpJvNT1KxlTf7zUg9uFKoSDDDUgZ9qjdAc5gaHhaQbi
6FRPwVbhPB/BC4vix1pqLudzkqNwwrPwMJmiJUkH6NjA38p9kyG6HjBQZmi74RPu5nhcnXSJ9Pt2
MFYwBbgjjB3m8AuUZwtHP3iH+Xs8eY7fZaykXbelglxIPq7tZb/+PvTFRzrpe8Hq7I5GaNE6CXyX
es8uwMQb37l7V0gUPRJPsh7TWiYGoSB+RYhdOc2v5VpjCO68PFOevyuXkrpZUoLJhHlbd+bIzvc5
sH7M+XqW/B5q23fJY2zMD9+OKoZ9bgBHTPeBxtCdJ5MintwyxlHpBvgIdwkWM7s6rhuUdeWi+5zv
oVvu++5wbzmzwANLN/y6YjuepXlh/HcglsQ7EXkzYdbCR2SxnsJRUyc+g7DA1y/lGfoM4g86xfMP
XWOVkDaCkVvSXvF+b9i3jH4BW+BD58RVzkazGsNvvgHpLBKnSvbH75J/jsbkMd9Ej/+GM9ouMruZ
30KjXb+N2Zj7jVBNOzeEZvBBkBZD0sn9U4wmp3vOxWACcpfmDRmQHvmNqI6V83jxOgb2AZdeuffk
PR3Xsas4rz2XDk4z3Wd9LdIh4N71cf8drfONlgAVJyZG3Kr066KPX41bvhpNa04lDgJXfj1uOOWu
E+U64yrjlyMjJZ6x7BCxw0dlunfotqwI68Qb/+KC6+mGwCdCFNj+eNJd44wXnggHAVfo8UUkd0Dh
1nMN2JOevDM+R4JTRp+fArLeuo/TnXe9V+7ErFTXxFl+MSz2/I2nwF0PaKFAcHMr9cviqqDKmKOb
J/BBA13zXd7f1K8oYtkFDN3HRQRbG4nqJMD6aU6u/dOipahNQ92hS8LpqTT8el/cFpaxDCfXL2dq
nVSWa1Tx00Bp0kbiZMneicHba5brA1+1pg8v2zqFfdEg1RRxx3bo2jW00YX+Oql9fUxqeBsS8Yhy
db7x77hRdyJ2oayfE4AckjPeXMuh3hFz34uMky1lqwcc0BCPAC4C//SH6vOD4YkuAsE3nfMSpwn4
0gfHx9QC0ekju0f1Ve/e/TqstiXDLMaXNOOVuSqkaNcAysdB9Np/NRcRBRUUHTiSJBC9rVDrYke2
XD4BfYPi0+TDHLn4lOyjUgeKDg171LFutmfxf0/W7Z1a24e2O4lIimiO6+SAXD2xpnQqGO3pxPNO
GnJMSFGxs19aw4zIljRsWmojeR1/MBaVK8OX95dRSkA30liRoe4fjYu4EDYQxDzIc7P3Fuoefa9+
TrOJ6eQvJxpbttgs2G0RQPGdLyh/z0u3Es9f4HT1iRRLi6jvf3KDCBxB0pgX07vcQLc/Wjou6T5+
P+38cV0Ml6rzFJYgoQv/vUGuye4y1pXLD7EoG4UajQ48GdFtGUBU6IDtsUo+bo4QH6SOCeWJwzCb
fOJglWedi+cGgCpiz5jo0rCgVo6nVBDWk2TDIoAFth5FS6zkM20VbplW4n8MZ3TCZiIM8A/CLULQ
/FGMResK4bw4z4XJs8FiBCQPTPnHi37Bc61ybLsxDmt1k1I6Env79ovZWP6b+03kjQk5/V9PC6hw
3ywaWCbGQzddD0isDPEX3MO/+jNlZDyWCTy/Cpba0rOIYaZz5XQ4dx84VGgh8Iu+4b5mG+kCRXar
ZVwx1OF09p4UU2DLyeF2eu8LrI5LQni+CsRsjJc7pdsY7UxBDeaKG07VpbkMUQeHfSAqmFY424Mf
AF+b07wxjW0UYl0cpbn66Zt7sUm/Rynx9HJOVX3Ux84zNhiRcHMjiZ2USpDHG1V325nVT9N2D6wR
/8UPoxepPKuJGKR5fUjCV6CUPZ2hO1KojubS6xtzfqeo4lyABsYSF5I+i+TjOz4Y4jaRD3qmnT6f
8NEl6AznerG2WIqjOGGmObWKKe5/qhBZ2N0QW2LsZgnmeYofQ+xxqDA5LdM/12kT2u0dG2KdA/a2
0SUi3gJTfQKotBv9MAt05LcPqd+2/qN1bqXtkrtqTAXV62hdeIXyjE3AyrRO/G4IQF1fAdgF6bpZ
5EiysYNv6n+DG/6o++KIFs8TlEkyLxYcBL5U8P7797sRfwDDHLQVHcqXKwSf2XumI0vOAGiMQ3uk
brR0Z6RIMixFZM6xCbYluFuebiOgN8HioNFKWSFRKXkI2bspYpRrtXxUtV8sRjSm3zCuhAj35pCP
AZC51xigelXdA/ffsiLylST3afRTMs06tj1i01nsIzr443b3lT18P/z1H9MRoc4H+q72X0vlgQKR
JfoMKuiizpDsBu09HXEU0QNagDpTHL5lQtYiV4seVaOCnxpThv/ILSElaoyiwxlrc85jjq0ynEgp
9eEDsMD+argqeV9EFjxA36Eum2GJvDlcSJ/CmoGi8zq+d8psvDBFALiaUlz1Waao9uZjjBI693W2
5142N4BL7urLS/HE0fDTN6nhUszUBI3MvlfhGB/Tw83jSyCKQ2mfKHeAfyhpmJP83jzLC2fpAekX
qsctUkFm8Z6a2D2cURlBFG5x/81y7NZT6TXiYmMbUB0TT5qxISsYMHVcCeR2i6zEo6n5rvMTns1O
/4PuoGyF1ZpqtHpwqNPQprAoaZxMx9AOAwbukQ4QRE9hpc5w5HOcmMcELGBZewBECTgng6eLr1wv
wX6DUYCIDgqGKz9icKgiP36vjPQUOPgU3QXkQGKLtzUTtSeiP8EekUdzzqrpjk9XsFUXpsD1/UcT
OzzBdfvsacbYeMp4IdIBdn+xMzdUlSaSRlp3Z9UmX4Jxf7EUcLD9G1/v+IFknoL43DY3792wYh37
+uirsnU6j0HmTds7e8SOrgyHEZDtnnKPxzYPTV/DhoKL8kYhahNTrNsTePw/js5zWVGu28JXRBWi
IPwlgwHMW/9YRpIBEUlX3w9d56s+3f3uVpTFWnOOOYJLY5tgLWsT79mRngKCj6fCuhlz8gpz6ST5
+QwrHWZa4/PISkOSJNnbUTKhT6Ayrmzoy9j1YRX4mHBzqDqREcYX6jp2Sr6hnyGeebahhuuv8IEL
uMW82KTEy6C2WgPsqmJT2WSu8sNnvptHPhVHeq7Wj0DFf21gfrd09DzGBRxUMjWJZeuXI8uTyhPG
4InliD/9uZ3jucstwTSIl56U516h4Sce1mxYjwR0kkuIl3yMFGtwuoR6hh8KJYytMWnBSUAG4Xkd
2wV+blUzK5wWpKx50x9NCfRuugde9mDhEfXyK94MpcVegoecEK6GDW09Q2VXPYEPK5gFTJmOL1ZF
I1JGJGBP8nO4R4p0EZpmEZfSRnqZCjWz97l1Hv0k00BgFa+FboGa/w9kwsA6eIYLUHQg2YuhBqYT
bDgYLeNf8Z2TswjS3ex669eIZlXepWa/Hosz9iU4JXktMGllt5kzWAsTLA1yBjKU12QV94kS1NVs
9bizOnCWN1GPuT7oLgkD4Lk0x7JXz9MwvqAOHbF4uCdvkFnWTGkNLxJGO4KlKhS0Jlk9A16IpqTf
uvz01v9s0uqRyi0XLiTdakH1NRlpMIsgPpnavh/6P+xfh7x1BXoiX8bQEPwYRT88M8QrBFDhF2/I
jwPoxQMOMu/Pd64a75cZfFnaxLQy4CxXkoowSx/+fX3WWrmKth27TunJRLuRCoGF4Kl7GOq99xsP
0zP2J1CXGLEb6a1dRSvwboEMIswB5AshcOyfNzLMWEn9O7TwzcFKuQd9JF4kerI36oJyJVzS0h9f
Bl8vFm3R+vrHOVweyce3oRU9BlAoGiBMHN/hAO37hbPVAwovMOzhVVfFlPt2GdgI8UZUk1vxtaKP
LmJSyyow4fBbWxzDtDf0/GQw8YQHCOhsKMA8S6seWURNyzaJuWBHGMjYfexadC4WsRqY/1iUDxtY
I+wxsU1qEP8OUJj/39mDC3a/mzHEA8y3WRUKfi/s2FKAh8fYQsPKMhtrvYXVeMa/YJ5yUvfaH006
nvLYtKKo/PQJgGQpfpoZM1TGYD3TEZMEmzXZYJz3mYJuFCst98DwUthSAMOw53+G/HUEoMS52Dq9
pmWSX/tAW091okmJ7GEL2009EdvHwPAKsgaj3R818PeP2whBFCP04QUEiPxZNvbHnKTK6CAj1vg7
xgS/gs4yPI+ZPm3I1KSnHIL+4NTvp2egIJz2jlsJ/uqkydZPKz9rNRMlCOjMMG21moGlMKj/2exX
dxWX+mhOfiJ2VaMrcAWOhNUMkESuAS1tMJD8hVUO3nJ0QYSJcfpibwJsR33DDjP51O7RfvNATxNL
WrGxfebVZMTJR27PsnmbEB3KUGGyCDh9fQTSifkXIdhOumav7Pc32nIZLyYmoqyv80vxvtsPMo+f
UQYM6/sjv51nuwjNdATbhrNyWYYVYy8oGgXg4oiZHb33JI7tp8D4Y6UeiVUQvOHPlc4rYZb1zmIF
fDlGTcVcJTy455OBkGHQtYYxa4hw1VxqcUz29pQEAAbb74KTL7/yDLylLUFaFjyKhIFDG1YsyB36
bfImOivhSNaM10ZYDJdy5vZvjMrOyoJi+94wlMfgXJgPFWwK+4RO1Pp24z9Ordl6Q4gaEj61kgfU
Dk1suAUAMwocGH/gttDZjn+DvvKwCLqEgSusxpejU3o1QIaBabavWMqSarLSlQU7hsmsd0ZK8huj
AB416I0VEDOu/f1DdPTJoRfJfKDpegs+AGBcXspyik0a84nGIP/9d6PoL+hc50fv8z+JCbTqbVwY
lLuNH8UmdVoLiZk2yOA7CtBSm5UlXuDc6U8TK2dTDY5/P7OwjhT4PNB36e8k2gMGNGIgzBhpQ76w
oAt815UV3mDYzPALWBL8zJF2iuZ9weiRUdfpATcFQiPcQP17CuptBYI2Zj8irIPmNCimrYVxCKfS
Gfc0PnTCUJosgzvDyUWO3tERmTtNqitgD1Zb8I6BQIB6mHK560OxSoPnZtAHmSU+PHs8HYGdiHE1
U4fq3cIyje6cU5xx/eVSmwW3igGUhfDL8VcbYYaW3GAyR9aVMcGNYUl68iQl2q+3xJ2NsNjgKM49
+oewtiZ/P+OxAR6OLPnv4xeB6iipgdqbY8ToGF0Lqxej7DHWWNyHYgdujFICmyk32YihdkqmR2Id
pqXLUR8wx56qf9Uc65Ed45rjhNHiyCAIJ4E8dU/dujTm/oXJtkMIAHMBWJbTz0yjVqSqXkPhZ0L6
/6zZjyx1i/sPRy64Xg2VDSZEBLq+LVxI3LGt3/RGl7wON3k0LKfXslhqiCqn7zAjqATsh/i5+Yk5
cbPlpnJLa4/iavL5gyWa24eAOfmX7yVhzp9OMTlfv/ZvVMgTJIwT5s6DeXV/IR6KLEQ+elCGKBNw
xSD4jQHL6kDqgjvG1GvGg/+4jt0h/m/RDUSZsfAP1c9wwchrPXacLDUrnxZnXm5JWPlNL/1LrjFO
EoCLYbSqnPsHZDvQyCHEQHUyLFwenJ9f+1TW/HFk4/rlKPjH6GrQMejmmKKe1zZq8PV+AWR3S1v8
PCC7YzAKsDu4MuacUR2SApHNKjpxj646DRHyrARoixhMTcb7t/vwuKs8D63+A2im4AKFxfq3wWi9
JEmyh8IEiNdtsGR8iTAGG1wsMhbv2PyaXEujGjh5jxdf+A6anuIrTaq8sWy4gJpCToHmvTu6eIVD
R2RATxZDMNxFFKpp7yxGnhMo5Xw41LFoRwP0231c9APbu2xKzgiFFhUvFBxHNdLN20K2UF2gCMqr
xuZ5qzG5s4erZDt5bsuLkJjqJoV8PmlQgTvR+YfVm/88if6b8UvzV9nJqUZ2aeATxSGNn9ea8uO4
sKv1d/GZYSlDuXlcv9zXvQ6LiQP3Lix3OrazDfgw0ihVNsAjqskZ3xIFbi072owRvwGfXZhCd1wk
WwU/9/fQVQ6CLSCBICelZyoRW7J5ATi1BvKG3VB/8vTBuDwwgIeeqdP3+OfXuvN+DlSY0gWPznHz
Rs1c6UtcVMz/p7aHQACTJpevzwU1Ys2HABxXWqkdqqiwASOKvPKerT+e3xPocl1YPL3RqoLu3vPh
cc+9JXqHxXNnkykIUpQT5SlasFzsrg8JSVf4eUMEDpMWnwA81KFEA8Ic1xqOxdi+jXRiyp7g15gC
uh+sNPGNstCTEinXQ6TrlkFXwYh39VwJe3bzdgJpfnz9pNDpzUFlfV2k2EQAWB9XWtQMBYOHB80M
Fhx7GEQBpI2+RLjTF6rADlNvZfYz7knAiwz3MIAghkIKSjjy7AR2AsaLYTqLnWz3ReUUO70zNHWK
K1T645rCi9iMIXN9V4lJ7tOUtl60qqvqfKEcZna5EMz3rtYNCbrE7TGrSVrwP/fRDLXjXmI2U+vf
HeTZ+ICyKeaj7DS28NYw0Uzb4A0uhCGfL9XSQpO+by3skWNVTrWAn1HcUA/5L8NgizRSqiOivTbf
SeyUsP+QM7mtLwSiRY4PCQBp+JoOg3za3jGxvT88XCVgYBASYxOnM9Vw0ZtoV3H5sRTHDo6CfoaS
D5cXKcwD5U7w3cIvqu/HOz0Lkzs0VxQszznCUCzrXireVCbBZHCNQQCpSsIHU1I4jHZ1VuMtjT41
szN4eXDkaf4kZj2+uInfhBgC6XLFOQlysO63x9ymrsiIl+WJppFpTc1+8blxyyZh4QYxazBDF5bt
FCw4QfOMAo8Jhl6BshGw6pzEC2gXkxcGEQjER3r8tqF2YNvEgTywsrf/Szxl8XxPupHVyroQWT9+
LZ0SP0E938Mfb8tp/eAYWdKFU4XLcChYCETbyqxdtEGvJc7VmJ0ioWTmRTtZEVORXjDRTrekl4NT
QlQH6GXDQV0rLotq/uEEwC1hHj3mn1nNSQETbIiu30nzEdFJTr8TXqFdPkHIjeIqT14m+H8AdYrR
BEOJc0BNwKSjh897m3oRJO1Mju9aPA3wTdoWhCGlNq8v63Xnj89D0qB7w8YNfkwzpwH4hYSJt7bB
UI3h25Ok5GzOfBEn4WQG0Qm2ChxRPgliLJ7D/t/RaWAPrC81Glad7cmpXGBhBp/Y4GJ76WL7mMCG
pFk/M0r4+ECoc863NESEAsa9Fm/wFR4rMGA+LDf0+QuWqnAbk4fcO+DioN3D58QOvm01RAftOyLy
q87kEng3ffnAPrwVPAzQQA/KyXNkcuBbSHHjYSCx+8xUCLS1IYaApL3kopiPtwSvrTnxMwqpHjow
AexHl/hERAmcZ5i/qw9jSYqFAZAcMRcfGL1JOHYoXHxxX03wFkYmRuMDxZrpVDhaw2t6wB6JkYej
6UDOP2sgxr2ZlQ0YwbCXtAdYiliVHWcmpUt7ZyFGZGqQ+/GefMb6kBxDQ5kjkdIYDIAy0P9DK5h0
drIVYDJhhNTqgQT1VcfcaWxHi5yb4MIOQzE4xWer9scFVSkRlO4Q97w3nsWjISwZUzCmSwHIFPN5
rNo/Hh3bApZ7ce+LlVuCKyAU/dT4/Lyax4BEjT9OT4ThdLN4BwakVxETAmuQiHNwEF4PtlSgBgnE
Stqe+7NwicyZH8Ofo4BZVyRHqdsvIJhsl6uYdwd5pyEQGXBMP3+tbcDYCSW6OCNG9WZ2jtI7nlYu
NSSBOWBiLRhngelUcAwEH/Z8zytKLWlaT8cOvOgls2DWpuQ/8OqAKqJPREYQ4iz/WWu+nmnqYe5E
/eXxrSlY5DkgCUcDw5gxuh5t9aCG0+yn/519ZgyZGY7g9S+444/ZBBKHZQQ2C5Vd/50xpsK19fZg
SoISEtY3zGySChRcT3UVlcuQHU6xWn2ykOatr8IGVQn8Y5p2Ldim3fvQgzWSnL+THJ24Ve2pbCnf
Ng4mvZjbpnRzJjAKSzvP1nC3Vexh8FwN+lXVmUxuyWo3HxKlCvKC34HhG0zUFaxjnuxDsonvx9WY
4Q2II/mXrZHeSTtlSrYDT7EhWTIOx0APZ2omjTrZAiPoVVEY0863Nmg3jEEYH1NIi8cV0oGAVmOw
AHJWzMR7e5JeQ7fjmdgIJhIAm9Njrm1VfdwTvZ8Lpskb6da4IZPAU7lgkLwhQrHnTJUGgzAwFz2f
VY5i19MobNcpVeoriBbKGrMA8gfWAd/5YshE9R4TsM681GbICnXlPHa/S9TgFBwwjTDpUyxE7Naf
Sonuqhj8mw3jonKa7yuTWDgEINEdfuxWWLU+syhogJ2b0cQC2puMbPNgsI7gKKF7ylbVpt59K/uK
L8+qNHP0vy37twMTP+EA3UqFjshpwvP47csDYQ2Zl4abE4RdTDSo4XilheoENfOVdsNzjz039Si8
5uBTW/TqvCE72LhPO+OrlyfsZouPY6/FmjksdEIfmlRehYyCGlgluoOhO8bWQADhjx2NEk+iEO+t
nRGmvafwFd/k3eKmpS2BFnbxebzBCuIisg2VKukonAze0xs6Xec6eNjtxw6M0ma72UtmdoVAbuWa
AfftNS/gasLRuHLsU3thMG09Ov19LU94C2muFnu0safua2MemHYMyL59W090R7eMbepMKi9G6q6y
1YhBTgPVG87bgKArdG7Kn2JzffOgWkv37PRWsWfWSVRa1n3+5TsoFwi148PRip0mJM8DBerDZrj5
RkTgd5X+2tcH8qKDJzmefHLaHdHCGBUa9+gOFe6ES4o5sIW/HGrrdEyidMxx0ReGAWavyxGh39J9
fOEZj78erU9jdlP0lH+IaSP2U1dBHbPvTyA4OhK3AVkotPApxJwRsKTN1KXsWSZjHzi0xI9NT1OS
vPKCsecHz4z/HdLlpYexYD3XH8GrazYNjnTakIGriedO1Ftoxgh4Zr1/dO0N6G5Sx8HdK9mE1OXV
GRIE/vTPTXlmTcZfksdMZC/8mu/UMCzPCqb6TX+QOksOJwdTCCwDjmFLr45yHUN2ggwcDC+wrojP
oAoA0zCHUmwFYOBi9X8eshrp0tjDw7bupwfPDUbG6OJVti7n+cNqg55AhzIGsxTrICs2SDynm2SI
7r1wGcgOjPtpw3hBTqsNMpu+oS3PoBajXMcThdAgvhD2a8JDGZIzov/42o61jO/yhp/irOGnoply
FdE/ucSyCZteVLQoTj94enaSwI3Hn4Pzj2np+0A4MobNzcTBMWb+q/UUXizqdyKgcPNERXkU0UEc
z1BQ2ZpK1GCgIgF2arlsbsTJZ5X77ToL2bc0sG2JRJ6OLoloQQyuLKoFAjT6jmE4AWunQWS+AmdH
M5Fh9M34ntgJQk1qPVYOEnUYJCqo6m+XzkKpF7/RDuIWAYBHOcRRJYo88L33ht6HLmBc3Qdu11y1
o0E+868qZik6F6QkuEIhoaghHTHNkCcUTkz5fxQ0ROb1RAlmwzcUDDXSTxQMz6evDP4+AySzleaP
OxzdE4ZuIxEJCGtOlXdZGnlJ2od1ybJCdmWhR7mRSkcmwpNmdLQGgjR5izXtUXN5/p62+B3pcsZm
WTBllN94TyZMUNp6sC0nv185Nj5qvIoH2fmL104KqUsYiubn6xbH1zUpsBHBhfur8RC981mkwHhN
HnbRKdAti4p0bdhM30suIMJUSs7bOhkumsf4niHp7+1JKcseCnk5TSZPMvnjZcOthueeWkNfrgc7
cK7XESF78Z8cP+7yhUwP9M1uo1efAfICB36tJVCGPIkDEU7Ip9LAevuBzluyqvwbVEQ6DLPaDJqu
cWVXfCJF1jCAr4TJscVMGNsl6XE5dlBYBdEs3mOuKXsuNWWsIwt6jeyubKdqT2+kbEov7+owSAQT
u17r+StmyicnEQYbL0S65CQVniiof8IyH6CXXhdPwFq5c0eVTLmpLGWt8YRXhAlEPV4f69XzQ9go
llbneJ51I9hYRxRdIEnDl2pn0e+oy5BBopYkJKamStZBXQYZeyH8/UnBbyZEPC7yOCB8IHfbhCUt
blRsriWpJcftMwT4x1vqKaKBUN6vgYnd8PrzVdaDdowSYtAhf8iLzO5fXE1auyqUU9KPM0QYnb96
93kliPATJ61Ed3Bts4E++jR3rSrmWXScvn+brJs9cFavMTZ5yK/570WQWa1N5OaNMl37EuOXDFi+
TN8bFGlyBbJcwzoaMzZUbNDGnBERdtOK5CBBbqYDiCES/bQuArZSPyGt3g6mbOaDKX8sK6O6Iip5
7IfMv+ZjvKZwfYCk8NRfos0JUIYjzPuYZ3EM5RwNo4cLt4OKYq1sP4ASHVZ8ehGCd8f0g5MPKrD6
9IqxMcMaVwfPXb6XHBSq/1sW9DkYtz2NT2MKf/GVvy6mDIGYIBKSU1riHYRB8Dn4qWrH0vSB0QRs
lu3Pj8yn3a5Gk4eF5QPaSkS2K9kRnOGpviKEgDIxx30DKyEXOUbjQFDeDqEIkTSGTpZB7LWY/9ZD
YEPww+vHGy9gkr9OYxCAy546FuCluiCStoT9D48k0f9CCu/dfMy+q4udihfFoxI4eV8e+29TfhoC
XB1MPEu7LW1I0W98bG1Ij1Zj1hZO0V7jfZeR23iPK/vNnLYbbKy9q87wL5lX6JmHOjDCjgkALJ2B
WQbfA4qnA+0iQxGKFogpsI2h2C841sgtgH9HIUNHCaWOoSj0lQICJQxX8FTG0o/VgFAWWrRbb1qK
GzgYN0znmjOj+c2ZiTw3GH6zK0LJJQGAwn6tAI4c2HY4I+MqxDSHSjfjACDgmZQH/GvQFzxmbKv0
mXTJauRi3S/gxULaDEFHuBlhW8Msh7lVMwElgCQoLN89J16Hcwu3veHEoE1McbqB7dvTT0gDPPcG
5mSwyib+/bwRr0/8BMUMxz5yKHi5eMhhaomP+Q5ab4QJLh/s8LlhjM5x5DdIDGxYiT2nmoEM7Afq
cKS2eNgNDAIhSMXb88m/tEREykYM7/rcZa6fGrCBYiA7cAsp1p/YMdLkQFCubPpgfs/3g8aTn3xu
lgLAuxn19UJ+plElbBDEnK3hQdo1lKoCecAET5Hm0Myjfbys7sSAMWJyn3jHVyYtwa8PKeCco1yG
tfleDHdPv78I7MMYwOGFTVkNJk5qAZejaesakkAxOBOQMdbWZbN9Z1v8zvpICEqqZl3KoEmQqo97
/vYbrfh4XLc2PKliv2tf4LBJvEIv7s3QQ7D4uWvQjc/j3jTep8WnwsXNHRkzDB4uoXnOOF6YWP/I
TUDVW2eAWG8X9/2XYGTF2KoVaO0U//9FcoMz3xiaMf7bgKgVziuWqIg9oDrlnRS2kU6Z8b828pjk
iSiAIfTGLhED1ciNpfOo9loCePhAE8QQ1tBNoJ4Se7BC69pRK4DdYr6w+GKNaZEvcCvoX6iT4IrX
NrQLOOsMcXLgIclOFXYWXDY5h7yECqlBjZfaVPzw3SYMyhRSkZnvvnBcRS0KsQQF7qyDP1H3f89l
s5FXUNx7omkKqNfz2zwwgwZqO5keEF/h5UMPu/ESYm7zL8kuINmAd+BKeSv4CcOdhN+gZsekEypO
xHM/7GUgXOmI6f2mneWBGru8ikIKLte++dF3wJi/ZQcFdQoOV2gMG7fDRnglwnjGwoTHHuPofmlQ
Chsss3e7UCCgAFxmVja0G0q9nqE6nBSBiBgaZQeJLrGXk6k+DrlslSAI5M0UPLB8GbBwUbHHC/LH
qELS4ii5DRU0F7E6xHXPbBg3YKcumNouiTFm8vPg61S1zeSfn8fysIUHSJbQJNMsSqS2wWDZ08id
Y7jv5ALCGtASm79+fB0UD8pNw5tB1YU6TPGEaKwCp4Xc5BXyH74xPhdQKYQjT7ly9i619voPDrcO
B3uCAtmXyAifE5AzCouxPkajxCSExEqsOC5Hu0RF/+i22vNhiYtsy4Dw2U8eOEkSTiDVfI3w4oSN
RXYD7stGexD4uhi2z94A9COs7di0cPclZoKN1UAOWw6tJp7yK6hbDlou2uptdGsPzM1fEYzRbX1g
7g5LB6aKCgDJ+dNYIiGHUMlusD/4pMOEeHniYJxhjJus8RjM+8cARkNnSRLdn60gDjviHWcTTIA6
5k/0E2KA1QVilr/3fDBNJkyPFx00X1YPka+FWe4B/D84hloucrxoBXnwfZavIwDDxG5zi/43Ybkv
PsHTLiBZ62OsIlBkCjBuiCQ/zvPNj6Mj6GbFDLiz3dV0Qmfcf1wt1MJiJk0ah/gElIS827Q2fu62
IyYeyCb1ah+sG5kvJEUHO0vyavongXXJGXTBWO2lv1AQRZPOxHie1CM6NHDFSwpBmMwQeVrPkQ0p
H105tdbIx7PPamx10WfIq06PAw0m1ITOgF4VEf08mUFJmZPAsRgzXYrtdMdMWAbDGywlMv7gHgGf
HPFy6+tT7NJE1CHszdjR6/gv8IyRD8azyDPaIa8h5DKyNZKOcC31RQTNv95DCNFVNjZg4UOzUtkY
pWX6MVNsqRJ4gcZrr8BSLSy6FK6g4g4h4V1R1IuLAzBNJRKjzVTbjm3YFAxzP6QBxnx2TtJl42Fv
G6o+bnEW5yDbFlPmt8HkFScesoBM1UdoDAWKHaeGChFjK0OeLDmLYHyRA0ujTzdUQpxakQk+TbpC
9x0+XJqy6+gvXiL1TsLj6oLua/aYP0NsU+BNukM8jmRnd5lGaDbctT07OmzBzH9LAq5Rd1gU5sB3
Nu7VBQXgf5+HxOGLzYgWAVQD0Cv9eI6ykfdt/AH+cITAgushacgxj5387OLeXsFpAm2GisLpHNKx
iab28afQThEzKKKlT3QzykW64GCl4PbB+Lyic3wgaR6ixUYgbvADH94Cx10cn23YBG9v5+SnZ6gG
vBuM0NnRJQtwAxbkUySeyx1Zh+ZoX+yEb5+pnm36533ojIJmwXCLmBnIkHYvBVmOvBfnC1117+Ko
6O+1ot+IM+EkPmcHlED4MyghxKxkAzvSjjZgNLs0OBKe1OsoGwvMfdYn+B5XkCG4Lni7KILXO6+j
XhtMkXLpuLHNnlNhdkEduiZMG3M7cFYgGg9LGK4eaqeBggsTQ2VPqqI3QnCXrkAV0PnQPgl65w7w
huNp3Se3nPOEwZNR6h1iA/2I4wGM+bPqgHL5kLwsuiM+rxKShQemDSUnNcrz64yaRbVomHnsmGGz
6ql1mOSdu6V8+F1AK4uNsj0Pp2jz1prdiNOidy4B/0K74b4PFQIR1BXUdgcgL2qQ8Y5BeYmpXeM+
wSxxM00vWHrVpDs8jPL6ZFbxRS/mZzhLHnFfpoLTU8Ss99/2vSyvsl1MtRVUudECCtkYb45Qno4n
nIno/rP0ypvBOmOGQkwfVkIvvAZ02NVo03lCWwoRzoYzwyPswzvC2n43zFgpa7EK4fvCcQc8XMbu
ZzoGVxKRD00bsgsYnu4HB5woP0Njf/f1TneIhGeOXJhf+IQjq4G82/vMc9AoE1WpoObaNaxFxjro
uRKT2WKFlwyTLgSPYESYhM7xoKKUwpWv2ndD+JxYqZgDIH7mVGzBpbdIcAtIsPkqMXNi1x0t8bUh
LvAssz9Bg+10NHO9iVPEmpzd7yD7dkvetyfN5PUTWGSTVDZ7sYxi50bUEs6KOpDIninWm7PlALOB
Sack0ktNReaFC/jWt2IRfR20rxI3nKkSV4Rkk+kywrS0l/niIv1cZasRHFTZLLh3sD1WQKDKMoGu
4nVM9rwHrjwoJniif2aPET97mtvj9tulm9F3gr300GtCPLJmZenUOPUw/PAffzU5bSuJGcT+Cfx3
H66InUkNcouXgte6w33E3WQezB8w4XXGJt4MVjkdXgrbpxfcDnC+KfHGoi1z4BcBkRkPR9jLe4Xt
BPWPp0HHTYm/Mkj12Kdo857WsLCwKsZkDF8qDRoKrMexMwJjJIdqlQFQ/XQJS82HL2OJ+DNwwKV3
VmGGWRIERkQJhcn/+M23tdqU6Db7Cf/wZZHF1LNj4n5az79jnWadhTG3MEQzbSqQFQQrgj2HS9gX
AnhPPhxEpDDqimBpsUUvisG4pvMavKVofJ6mohoD4iPWxfSD+xW2dbbiVPwkX/GpmcbX15o/NcAa
nKAMjnhJ7N1JbccF0kjmnxO//51e13rbYz+XErNWLG5exEUxG2AihyeH/XoS0AGf0syJhSCKnNTN
67ez0ADw34+QnOCtJ4YcW3Vn0TozeMMceoqvT8uLLBmn0DrDXGdYDQ2JvRQzyaExgqH5XJEy9N6C
vsLMke3fHQpVTnodlk1/KE0hc6KaF/ZwsF+3gj7H/ql6uSAq5bmqd7I5OuQXdVHYGlCFKUOUQqm2
kwHyjBaDRlkXQf8Lr8E7ax1pxJDQPJkfLoTYCyowjQANp8MLAHz4r7p8LVh3qMpQqrp8J3TSb8np
L/vrPhUbT5uYvPTO5tWkh08lOOXDJKBQdNzbessdqrf8TYFvA/g0SeOdIbR2e6eGiS3Ipl/Znr1J
vL70a0I1RjI/5+YQVAtLbRhNPBn3ZwF2aJsavfNNC8fh+Mqu8LhlqwKycf9Y8kziHrKh07fhCeKL
xsyBE/R4V7fPQ+K3M2jZRLMY3w21JBoyyguYsNCalA3qH7xOjtsfjNHlkNSXK5jWd4uawhcmcnBc
0LUyg5fNfFpwt7AjuTM1BHf9YOKrbIFq8vXRiZmOTyDC4VH7meW4vjAyQQDYHqCWJxCJmNfDXoY/
2ExbowmQd1uvsFtnLhPiflJmjf/g05rZZES/sQCeUVlC3sifNX+qJfFrBzKkwY9lfucoFgO3wDwD
tJuIU3XOU0NZAEpYmHpZyBYNpbeG0oVJa0xifdUTJc58d3ZiPUlehN9FDN9jJSwFqAE3JpuQmCgR
M44uUorROvNAWGOYmTmGlCfwpEzWuzWpTcwgfxZJ8F+C1Rnn75XtwHwvUX1TShXB793ziCmqCURi
gA5Ze5/3zAymDem+PbHWWTosjM/pc4rDNGz+JOgZQeNydCZUXBHFGweISXw8HKaByfvbyHSYVzEE
xnkUlR+zjMprplgYA7ezgL0Z1aqRHb4O/wenfOxSQ5nHGc4k7AEdyxZrJSg1bPYreKcxWDUUNE5z
xnoNsGBzrQJkh5tOvz1g/mlbkH2mKU7eG+bq3SKbRg5ESkOFUzaGb4aUylKpvgrrhh2T+5wx/ch3
NdXMBoq4Gd0gTPTz/gatB1MnNlR0AXgknaHdwh+I7WSRUpBCikNF9ejtBJgT0I3DD6dJHk5+M+38
sLFZY85VO7R/slvPCNFwmExsyhVGA3CQvwvosnBLi/0TrcpgXV0TnqU9W/C84w7lOvE7Vdis6/8o
4IA5wYcyfsBNYAnWMO8kcKh1DyK+6IF6UCy/gmlGopXRhO1ZqsqWCLD2pCqUNFhSufma+foLZx+O
wimPmL2tWXYJfDLOldxU4anj2naoD9kiWWCU1NOeAZXwYedJwBFeR02Z6H8/Lrtfw4ylpjm6gY8P
fgQjqbZqY4yp1AH6LTVaQ7XS2CzjEMl98LQkAy4KEfGRG3MCEnbnPpy3WxvMGt3OnHzdHoTLvW46
suoNheAEQy7mxC8HrppZL/mqfUT0KGtSBDWP3rJ6Ucg2BrT5CQkidm+AiqGA6+Lr9FnnS3RJXroE
3+YkpuHYRdPGitbZurp/7cF8yIyP6uEGkrJketQyXwetOxoUjMBk4FkJOxbUDnpsg4iIpte+fyFO
nXvXgtl/FQpdBQ04rXXGuRvAOo51WrBq1VzbOaM7BG80PwfQJSAvyHLEOqEfATSgK6epRQBXY80C
DsCCl9EKmnRBceLIGDZlp+D9waQdSkE1PS6+HGSlNzpJWM7uP3PYVpag/9X6n8T70hom/q3zQfv6
ofYCeOK4lfv8JTPBwCtycCnRTsPZkPDvzOcn2NZ+do15eE+lLElUMz/T4iT2X94AfsIyub6WndXc
1QDUxBbtmH4I5ado4k4VilOW3iWneAXD8ioMWYanxnlTuS2JfsXrEcsoDnSLLWBaYM9jpJOcQ/YU
428CHWYJ9ZgslgCRJHFkz9jkN+S3UJRP+zn9/fsH4IDhBHYgF4a279ZGwtTS7XAgn173jABC/iu7
5uY9suh8GPDiDlu72hVh+wNeIbUxxyoeefrL5/vW8ebCPVfsK2YteE3B7U3AJjueAFSb0iWH+0lu
Rz77/aFvq2TaksSrw3afjMwvg7HcgRAKX2aYzeBPtbCjJBcnAtgkYUqNBduP0d5N2WtLMtnD23Ff
noFdqb2R5yDEQCQYTaF3kLYcYh2ihhemeBbNjq78YRnV3o6xP9YWGtx0zk89wQK5oP/FEVSlpXyE
dhEiSpyx5GpnQMmn4uoqsevTaPEeyDJoSLj9B7ZeZjkoqtNVBCP/SDVnpCviVvvFd+jOKctJR68C
0EMPQ1sEEPk8FAK6Aba33lQDSO4Myeq5yA6/G/SKb263rfNld6S5kM/ZQt7xM6CPwEVkVdYQHnDn
+SABrxkR97pwBv24UQC8kaLAr5mGApnUHQuvCqCAUW5zYguwhHseAG/Lb2t2EY5XpFoEfmHvnQHD
5ZQ/MDA26F3yo828+7PgofnO3gtkeLL+KQx2PUy1MtE4c1ajhuaRG6yhaG7Au/gE3ZTma8MXxBNH
04OsGjkOIH92elILjHxxm0yQYsAxoBc1lylOBc3GpvxDzORit1rNnqZBPzKav92fG0NULO3S7n8v
nhvnFw62T4g6dg7bT7BBV00AUR0vWjO+Yf4T33AEPw8xyABg9oeWcMfi/51YWLuO4K++zJhgqQqr
K0nSoz25FQ0ZST2ZRDsgDnF+XuPkB+INg+8Z9/OeNgPX9Y/jllkMtfJzyXiDio3SdoypEG8adn/f
u+ho03F4pR15+TJ6+4c1hh5O93fNl6Oe7qDEJmN5PRbR/OiDhz/+GNEV225gff0JvZy2ekArB7u5
MSkiKfUiQh7Q6UBCqJF7U/jfH3uqBbakCmO3yxEJ8BTfNSTINBA3GIbqLafdpzriqA6bnmzbYqKK
sw9rWFVN3Dz5Gjtb7XWUOGOC6MHeETAnjgzQTkzdRnRm+OPN+wqMWep/TJQKD7yvgceMX8MB2mCD
rVdmS90aLdBxm/7cjsIYWVC3oTr7FXMIMenQ5Fc04JyhnHqAfkdSNhKLyW28B2P6Io2OUbGYzLoy
agOK90tvDwfXJb7huvvZ0fVRllap/kEXeZAWxz4MUItM7NTL/7mzZGolp5f3PGFJRJHfbkd3eKrw
LD59NwAUihCJcZKj/KPpzJZT5bYo/ERWAYLgbVT6TkSNuaE0ZosNKCCgPP35VnL+yk62SutiNbMZ
Y0yLeA3z8HWWlHANkJWm+19MItROS5gmF+z/DkBdjroE/9/dPmBhOBBGS2oHxR0SHVeXUUJBbuCj
D1EafoIvGp9+pjTgaH92XjNmyQqYYZZqCwBnm4ZpAnLuRJ5riKL+o9w3TkhKYRUB/esQ/r3PCdzh
XiB0BAgG15SsiFjepoQIiXPhX9B1oEg9TALb/Gu+WFCIKaM6jZm6ev9guBCJJXlP+FX60Y0PHqdL
/Bkl8JslE+3ERpeJcxFfwrYh7EcihmNeK/JhMQFcIsBaR3QYS/QdFguEhh7x2YNOJM1EdTKeCAnI
WUo0mceEV3dOeErMiNAuwRfNdBQcPAM6HWqEICvSSYjrtFaZm/KPteL18sxIYPSaT7+Mm5C6LvTA
SMWdES/JwCH5i4ODPzgftsTqLPJzX5jSmGJI57j9Ol9dzNGh4vv8kOrLYvASMMAgLiyYdRiBLP0n
95vYVXBymvkpFnbkDRpOEUFRii8MLAJ2tNi2WNK0w6H5GW9fB1xeCwH3L9JRrwM0YwzF2iI3CLOY
2ZqlIY94IhIBSEdLzgQPqN8kXZHNmH+j6WbKi3uafXebi+4VSLLr3zl1LFzY16QrgJx9nz/b1UOf
KUBrB6tdUcQT/ATZti9l3jiLc1xQJuDymHVf12rexK/wHp/jWzi1smgMkvUDvlJB1a8PkJLScYwc
KVm3lOAX5AEDjAu80YeIr5IiPH/BVz5BwvwBVa4bJgnISVwf6kNmtoKrzTxi3TZUeZxisSx28sXW
IZkjRidCfYrzQxz3E+7N5Gvw7kACgdDh/0kJlelR06ootmAAMLdIsyKNgtoISwLGNXlcFjlsRzxA
wH9Q65jn+3ZO/qJai5kBl6FErm+WMuezxPU/lYiTE3bjMd6ifk3sDaZH1Kwb67T8/gCKbLIEfI6m
aLyYCgmpw/M6U8hiYh4orAoIFZCiIVJH5oRE0PhhSwgBWixZDT4NGbiR2JvsTkETMQTnaFJh1rNQ
kimrXUoQ29Xs/BHgB3xJAZgIIImoqAVdim9OUB63WmQa9v0ao3KgJDZwPAgP1wUMlOVJNO1oUeOG
8JkoaF5YvXV1IfVF1MVGQWYk+BjQBSk3MwWd+GKU15vd3dGtszMkg0U4A8J18vxd/kmoUnSL8ogw
kfo1iznMIx0DwMU+1e0M3Ll/BTbCzd9QhAQRjT9B6vvyXYFSlpz8LQq+BM8DTxq3CwEr+7v/7IkH
ISb+gWkzJJQiWeXbyXGUm49DdiSoY6qfmj4fW0+Xlnt8wGAYqQj9nLiiDm3TJL1EfrkywAHJ2wni
a/A0g0afYUrLHg7cA7ngiTcEiMsudhDAVsQ3E+QMwF888Sh4IhRmnZEjvUUJt82MJVJ+1PiczKol
xnj7pa5fK33LEwLCzVkpg9ZhaJN7Ii5OOAHvGk+O8iguk3C9o8YlgFcS2cv8UyxQKJQkHWC6i9la
XYRSRHeEJ6psTtiCkJaP0886ZhpYQNeU5kx5UCnHGaVizfN0Ph2hJQidkHwoeUbvIMMKG5yDAPnz
GnACks+iN6gimEAvEO+M/e/fzZhrIggNBk30mD4kSsYr8b9uHkiw2VcbrhEUR7gSeAmmeEOx3N+9
cmgYv0dzhg6HSv19L7adIC/CCU848yyCBMlHKjuJTaT6eSVOLzb+XS7nxOK04oDR76fUcOP/q82n
wgUXTtnvD82OyCHchsOB2ALDwuQ2D7r5t330ER1eKd86IrTMoGWzCEZcbbEbiXfK84q/MLg2rbiD
zuG6qCXvqcdmvhzAqiEgbq8+1sdy97cZLCQFsvkyZxJgGhs75+Rd7f/+sglUkstJSOrZ9RESLOkX
AlgO7TYB/qpuXlzkSmzhMmb5oQol2DZwD4AoiWEupAUBFNzYgbzRGEUCzSQz9fsXpDaXPtmZe+Zq
Ty4ifkkyih1e/hNwCalV+73nxmzxCjMNldzbUXz25MCzze2y738n5X94wmeYzNk/dRYQaqMy+yPm
5inI6d4TTLH3vseKoB2ITD1h76HNzoXExZ4OpxcfZXwInOvvZRWebA7LXP5gtv2e6ha//CqsO+g1
49/rVyFbz+Vc3At25Msvkir8+6FGb1jG6AbEJ+oJ+deEy9/iOuUl2ETFurGtConZDNA8X/4NzCr3
UsZEb1CNZ9cyZmHN3FtMgeSQm/7iU3F5DvENPr7zSvxvuFVIDOlynBJI8qeE9xDBZ1CPeFV9fAnI
Ofn8WPwd5l/KLJqiZmCwgiN7ABpaIeSJUja/YzETmECEU/H3vSgSGJ08PfFVxXaJZ1rGyHBv/vZu
9xQBY4sImYptpKr/dtU4Ve2IjeKkPAJxfnEVcea/D8VxmklyRuwhPqIDWOI4sSuQWpvWqtMaoiRP
P6O9M+vC06+d94beAOCLl6JrDCKc+rdFnGfyL7N4jjC8a6ffT/5djhyxEOeoHXHA5SiuJPaEbuXc
YtSqf/sXlsr+dhQ0XbGX+Cyz+r3h1o7x7+9o8dlYoW/8HSC6aO3wVMTenO7vULGVQ+jNNdvBiNFZ
xbvL8QWIRmz9O158NsZ2B8t4BHh1O0p8KwMCg7gP0SHFjmOGMO3AGBDvxSfvvej1YtAY/97crxgH
YuhQPo/4uXgMouA9Ltvg06Oh7QNzjO9JyS9YtbgnOxzrwLuoM4PXh3WIJX9PZB/J8rRih2eKklnS
hE3YE41MTt4jfmD0UZmaDytSiHz/VPYZ+0xm4OM4RPbrWOyn7MGKAbJrkjZUNnVc8T9TkTgNU9XZ
A0jHnsyzss8scLUj0DFMgphv6BW0UNhR1GP+JQonXojJTExqWLz8kG/mF0pUiD9M9rlNqNK7uNog
+BZEYjk+eYdtgs/BZgWruE9eZA/z2dnjgrzhEsDJOWshWHGEvB+zEvIt6i1MWOBGF4h1Iq1R2D0n
mXIbcgpoXlxS/Ii9uJBJAJHc3EphPYh1U+QndZN5z9gYG50JVpyOuNvvx5yWlTz9Ox6hiz7hMn/n
URfZprAPzPMGd4JqGf96JCTQtOAHGTkLsjbLEp8BBfgEtSHKhXLnui1OIK5h7Htr7OvcL6ojjoEE
/t/nf99DrCVSIG7+wW0X3LE45d8eYk/xGpjZ5srrq13vmL7JTqcvh5PR6MZGfDwl3vVCfJS2Ee2M
U/G3UD1j0ZhvFHTUBUoKi3YptDoh+Q/+QXymzh7QmNg0nhv7SDzMO0sNz0ns/PdX4TlmKHQseASC
0TwmFPnbOiCCAWVm+K8xbYNP89vkhS2ntLzoHOLORSkqcaOiH/y1Nb2FpPpvFxFroXgqyu8OnSPW
R/EFdGhooiOJLer+9z0ZfF6cPdENuXPdfNAQf/vgg7PAifegbAgmymQjyEPQ8KLTyayy5U5kKCiH
shFnF7/lDkUtXKK/9fjF4vZiVD6PJw9tDrLrDGVyRGIYexIL8t+6d2b4igVJbOWADEuIEdY50p7u
5Ws8BrGNfAOnv+3qIyF8etmDxfvvGIRneIriBm58JraxuJFvcxQu8XvYUSyv1HP9G3IoKu8Iev42
gDivulH21IIhsyAMNrGbwpxMBXvnIZIY4kNxNNYD31kMWoUbe9KqGdT3jNlKfF/RytL/TyluXLSA
aK2pKUa1aKWOniV+/2sdMVzE8+IxzjGOPH3brTQ6NbeOffFaEXkHcXQh4rh77GjuPR3gyEDDJnql
t29yQLRoAzb3qBFkglJ3+ujLOQObcqjqvg/lFKD9hr0xT1JE2EPM04Tg/SslnHL7RmAAAPjHnVzA
kf9BuRp7nUwGqr2yzyyyGcR+E/6bqjPmoyF9gjBEUKVH+ADm7KZ8ECpR9xHFTEghcIdAbdCogKTY
gxJS1/gAr/Hisat34naJs4v7ZjMZFfRH6fT7PjE2UnDZPeM6rokAHTGEn0dlf/lWfyZYgSh0QTXY
vyAa9EnJbu2SdNlKQby/Sa5eJmpQyOkUU40LQ7PEnD9y4hd3Apl59w76AHEc5+zRSkPKvB63YU0j
whhtl+z9jDkIdv9kf6Nj0divlO4OZvrYxe+9KtpOYvk90uX2NUczva91r0+YD/JPdd1/jbbtcrR9
rqZbXL3oDh2iX1+X1XrYTnboXjyiy9OoV0oxb7bT+LbOlwVwiS0vqo8BJ/YDKd0H97tTqTqXTPCE
j1ny5oEl49UIunMFne/qPWQcrFGihdNkAEuDhORXsXyuCDeG5722grq9RIuT1Q1lstU0VBw5HMJh
ef8cbZRV6SHrQTcJuMVt//WM3mtaAsmDZEiVNYvX7ZvWIGpSLIw9DQ4KnC7Cc8Z25t/4tzfRv0Dd
IfpD3MsAIoV9g2HGA0sfqRZpKTXrDvLxEuvRBUJ5dD5QRwFMXKwGxX6I1XCSQJ72esTP9BX2N+XR
yK8yRCI9ErbwHXrPO7jEhftY4VlXoWGBLPtsvG4nHw3014kVpOUnleBQ2YIBeN5Iy1dsrNVET+9b
eXfxYTgnNx4uUWVPjOPT4uWNUZ+5JoNf7pA6W96XzZqsJipeXye8w3CyUuJLRHDdx7ZMkcCIJjtp
R0spx3b3+kUjIaeW1AeKl2zPyxafe7rV7N9YFf0JeQCCDLUtxfqSUn6uikRI+3kCJayivzAKqJiz
MnzkvlmAzh5STMtsA8fO0ret8M2RXXOyGBIpqad7cF7qGD2qRS2spHDbZQPdrQjzWJhiGLRIuYRS
gG5jKDNut+d1tX5E3apalqsOCuz5xzgirMx+39I36g9L47NNbwklbKbLc3pBORJWUIaIDHoYgm00
tkob4pCcGKnSE43COQeXvMaJJiSAy0tQg/g20XewuQoul4hxFMv3T48OiSgxBXHoA9eX0Bue/uTH
2L9W2na0vXze6bjIvsfqWswbewZw81WwaHYr6KifA08v4SDS6TLLKzzoWpzgGb+/OFsfdCs5fX8Z
1zkgTYNdhTnxOjJImRgY08RlxbTy0624DD2UGQsXm1XpDf4JXgChjk8+UPbMLWxjFmTYlKisYBdh
32HxQV4AjEUEinRqN5Nw+Veaj01mQA5OxNTKWSd7Y8/5yVJzMQPlRTFH8PnvkGGKZcpjm1YKY6U7
MjWz5L6Hj+t90Y0F+NT4wUTpGR5nKr1/YE+QVyC/SntIe4N8BjezYX+CwYrDbbGnuh4dmiVp5uPo
MDrQJtwObin5ffATLAT8Q0H/l6THAZyU9uOG7k8zhy1LRJgpCkf/53nEytyzOjBTc9qMYcxMe+Si
xp7LixA7OpxU9fsNpjOxkaUnls0l+KZc4nfi5GS0pcr0CqOlEC3PqfiQ6/P6gvI66KtCnIl2Y5Xh
ULbSBlyOnDI3yA2wM9My8QxmDVqZ2+BqWMQUzeaC5Q410exwJc99tgx6ewOxCyJ1l+Sl2dIhqvZb
u/mPblZTkkj+0lR/nFsqqvOS+b45hOX7zlfgqr0Rrq9/5GZOWzVjCPcTIDB+Rpqi0U8AMxevI5Jj
PNenU1T/Jowjbl6amIXqXp+C93KdetUXWYYMNuprzhd6QTS92fLN15+2AZwwX7KqYIjwJbD5tcyp
u9lZCUR2QtvdqJApbX9192YN/shzcep8tYof3CbWpSK+zm2yoKiLWfNQN8TmAMzUg3mloh0o277H
Rx0btjFW5tl1Qrm/BW5rhbvSwTNILmCCx6gOvGdXZTc11g80hX8Ap1Wk7EbO8A36t9U/WuBgnAcr
mMJ8H09sS7SPX1SvOpZrKHxngqjh+Ajm6pqT/0NNwG+KOb4MKh3M5alBIDO3s98yhPcx92QSZJoW
ZlGZ3Rncb4sS4kHTyXVF0EXKLanB6eFKmcvkZqrx4DH0BJxxPHsdie/LCihEAf1GJZNnvlB2LJq+
XMwIjz1QwHvNc0fU6nr4GNX5R0rgDzIv7A6mfE5/vfvtmhF1va8kJShva8FtAvgS5NTgvAHTwCAn
NemdreeCeXVWJcJxAKxIyoqqmHzHfT2eFZID0IvnOfk3bRaAFgBgFVTSvLoPNnqSq4KtnN9hOC40
yKzXJYnADdFZMC7zkX3bkR4FIG4h4vVEYUMJn+sayZbhmK+rf1dyn180Pulb+/3PCHSRGEN/QlTb
NRLpQM7LmAnNNFtGJvqNJqiyGH+f7bZ3MspCOySiQa+iZWgNPmEcYIizU3pCxaXIouy0qBlbPwBc
rQccLp/5YTzLN0o9V8AY4BIQlWaWm2UUdFVNNHSoGwnDsrYNNYQodC8P2ds9v+zJa6fcYr1IJwx9
TfON/jBmdF5yrxu89hIIsNGURMnHSVtmBkK8EjoMu9GLhm8RTx9ksP1UcBlbrwvlm6nCjP6fUWFY
5cNHh7LPE7eTpNpQEXcbzEc8ea9f+rF9fpfPpW58IwkoKZBfQRfADX+v37Jddu4VqXxqU2RO//D6
J6hNuOOT+f0BQAr130bA6IEgjH1IVJcCIDeiWFcKR6Lq8gh6epj5ekYjVMdFdUqYAaD5RrV9k8IH
iJp8xn0b+pzpkJmW9G5dL0jv8ra42dObqY/hd8L//iCIpPnyVmfyXCsEdL8k1a0EiuIesDBA3ur8
d/iCi4BQ1ZfewCgl1n9/OwVF26OKgoWg5KYwnufECzB4p1sOuR3RBhFkMW0wK9m5irp8R+QSiYSB
zyoB92Vh184nd+daftiNd/u8QDJPmLfhia0GVMcpfQ4JgJq4ECAXHd8HTA4LRQzIEaW9MsUTYO5m
Wqg2520GgBtx4/UlqAmRoZrj6Y4R3Ckf8ENY2YTCPhoSmD+E4sHtslLgSxWuXAnZVZshUthCWwnW
Ktwb6C6IZBiuvOV6LCEs7xgmrTaHogRp44Trmox+Jg7UZpL+SjtX+X6G90bMGu6FZr5DWGpC1bRG
0RrQGfnmK8oyMwQBWKToTm/kWOZqqNOc9Qf5tsk/Qa0bI4bX8twFJXYEgSkBy0LBlvvy2aGMModb
/UD1eYm1wHLafL2vlqQLRqGY5adgTfesVUxBGUWDNF8swIatunewWcR0k+KLh5QpwaQhTXdDQ/GT
5Y4WP22uoTTMpt8v7m9z6tGOEaWGKTKBX/CNHKYGOmmIHsw4yNxRUsCjFjynQLrTrsIcFiPab6t3
T8RXdRWrA3EPsR/o7huPy6KrXT5BQC6pB5yclkZP1DF3Ki/7qqkaDZCDzNeDMYX+SwgJrl5piKqQ
5glJB5GozkRnANlHgWiUKAhdEyaJH/+oukV1OUgGCNpDv9kY1rBi+rQF12Ks2qypVDT8vkM5IoPw
jbKu9AGbDPYU/RdCBJmdOxICodQfOuWy0IdVNTEHBuh5wSjLadx62L6ZhyumcBwVeoeqmdKE7rkh
K42YkC553chqyMATo7Hpd1RA+aYxJagP/4zZ26u/bj8aRMcrZEhMr7OOXkzn5gnZQipCbTJUdpBS
aHewCGQM4fYLiIhCEoRCHkL1D4H72dUZvz8oMvNzWuKHMAMoE4GHr55gmRAGxjp9eOCCKUb1+qZG
ov3y2m8VDbm3OfFlEDk2eqo/qE0B/U9ODbDw+TlHya1jRvhmwkJnEO+K/RrzZJ3RxthwrS/KPwQo
qaNxxEUezxkoE+iAkPw1eDVCthU3SMPMBrAlGFtF8HRJhp+s+qCs8gJ5KzT72Y0liPG7l/BkbvPp
BeVEsxfaBehQn1iCvu/oHudmD439HN1/igd2E+Ao8nz7CXlfRBjAEEiEhWZk+rCAhhD5bLBLhm5r
/cSSMCgwsEDZffcyTom0YyBmI+pIKDArgWCQ+CE5iMIbWfwHabkDwRYfzCY8e2CHRBRIQ2TMd+3y
/IUWA06evEXxoAPSfflwED/B13nJwN24sWKN0Ninbr8OmHnNF2NgWzDeSNWNySSo68vqaikpjw80
/5ugOplchAApZwt+HQfB6qoFuvq4D+ou8y+rWnNeQPUzZJRfNqC0diQJNpakFaZcLvsM9ZupiGvD
nyVBQ9lXeQ4qe0CcnGZm8RstmEKJ2cJPltFLREzzqzSng4/bSmqDA+/VzFhnrN3nxWVFWHAgKVqQ
mbus3lTbEbqlOR+E9Q7/f3m1b8QCBKaXRRk8pSj5yzyzUN5WJyFfPApuoiMCfYUXPUHvB3MGSN0o
RM1lMTVmGbjuzRule2LLqMWRZSAzS27+7euh5ECNP0wPw1bd3T916/SpUo1a+qb2cLujMicuzmlx
BtAOZjSfoYROT+28u4rUPag+k/qyt4LyOR9wy4AJ79/paYci4ftTX+uY0/gbIw+fb9yGW4p1C7mp
rTS/ry425aOPCHODC/nQEBSju5GQelOpx2rH0OqmaBwtMv2olYsJOVWkW9coi3SSlZFsZu5F74xA
ixpIlNwDZAfWbkxhph/l5UojfY4x9pq4cGyv6FgwBYUkV8mheuStWTsK+fOu6m6V13P1nSLQ6BWA
guQy0IESFXhZb2qEPliDVS8jNStZ5eMz/7yMli8N7uKLQYO6G2EuSjGQSaGc77r4DWcSyDXbZYXK
dOWS0Y4IWa2aZUfIR7yjbzriHcEfbK5lE3YrJEwIcA9OHXVR9dXw8yY9Oz10K4kQx+0bc190AIk7
PHsdmJAhrdzLZ7OcCksDPpvxc9tVbmF3VGAl8oPZ7RH/JpLYA+/oCPcQsideD2soxVnSfHWDUL//
SjVf2SP3mwgMXZOURMIYFfvJ5nmcEEi8A7UmqASgydi0yZVA54sYKF4xETkKbCT4Z1eP1CvGONmR
+Hlsk8tnvXvwRUWUDrVbkqzKXiI+ScBph2P7PIqroYedNiGRtJ1EZAo+pKduCMG0yWv1WmUbYnRN
UhG1wzn7PYZtv7E788k3oQGiNhHOuIj1tqG4cXEqnNmasElP1gBPkPgzobpsMwZpnnssnQLWYmze
fGv8JdY+IG7Y9DtOTeCZwGCbiHYtd8ZG5FKxFnFwL7s+JDa+wXAhASvExxfEe0+0Rh1Ht50CFCdg
9eliXOMuvXIzY2SF+HaAeUUkCoBU2ofimjzamEHPLzfrjMnO1MeBx8QyAGYVj1IVifN8xyxqbERw
TtzOa0VsPOyO4hH/ZmtR5wTNGqOAx/Z3WMfvkBZI2mUtgsIpzTX2K57lZWe4ZBqRzlaF4g6tIuhi
5a7ciVaoU3xaVLV30D0SjR4h7cXVOJoYGAlhRUgl3Nj6OIocl7S57EQsu6InlTF5Jiwf804qqApF
qkjkl3Ii5VfgWHSCFOP4vWdqe6b5ThWMgfIo7YVZEcMcmX4+KNNb7QHPYcUyYzZ75R/O0eCPYBaM
PkVjoS4X1atnND6065dn7CpLs8/Aj9A+WqLiS5h6YrF8R694Epw2ylJZnvb6SltNV8ZSIwqHXSR/
3/yR2I2EArvPMvfNk2kNbuq9bxJusdyRwcx37027h+K6atxxdN/jNm6roKOKB2BuU3Vvfk0pI4Hx
eNpo4JGruBLhyqOBEJMBAxD4yKGxVFeAHxt7ap8onTpZSu4pqTbI1PuX+JZyFgLtV+++xHiFLnGb
E9VDtsCYX0A+oS6pxtABBQLLB+lpMgHYEwcMn4diHUsCEpKzyUIJUXcDvzvEF98Icufi9+4QQ/Ea
mQoVEKcr+MgoL16ciYsmEmNRsagj7VE1kjsrfQNORHDxJQuhiy1s29Uozl0qONqCX2ssZMrWCnQk
Mo5QvaMs0Zy7pwalfw5L5zUXFNKXD/rxlJBUJ+ZMGgPRT+plBjIS2QQeF5DYLNmdrKiG6qDybWse
rR2OKec29kYLuFIL3Wp8xSzAShvzAgE2zYLfaDZ+awruAOWdydxOP69A3GHqUcVBRkQVd6beqnHn
VRYFnh2J9C0iw/ZjVVDR6ezrCXjjQHKn9iuW43F0IQPT0eUbq1wxWbtjEhmtNZhvW7HBkaF30YFh
ICfi313yZ2sED0BPVevXtkPBAX/1eUB/GIQGYiIHwWo0nOfh6V6dqzP8UyLVqYGEj917fEmK+LyT
N2Wis96g6ld0H42PmCBZEqTEoWYyR0Zjjx/87Tf4DZFKnMJ3yCN5i87TmsuNsK4LaK56SB0Za+yO
wcNBgXSRfCTNc3d1oGFja7TUAyBOIi8GBbslaysCr2fGguHA6Iy1BMEZcxqcMDmsnJZvCD6TlF0R
ikXHHEUjpsjeAohVrqo1rRJU89Z8Eqsdk/pguVt0kSSSWSLde03IVkcXP/fvdu5TNNE+h1d+pOUQ
Ne5SFlykOAfaDGWBSDAD8ROKOJhrDH6qhiMeM0OAwESMcV5Rbe5qEc9CBtHXLIMq3SA2wDbUzpQw
OeJGAdEdgRyyH56+fMGVrBkWg6fZaMd4FGtEZ5qck1WDhhBfnWWRqLVgNgPifm5HSNoEQs8TSFRw
i8gGrPPPzC1CyiNArspjY6lHo9UlhYg1mFN0qh/+aNX/0/AZPlBFgn01WZZWaan2bZmjvLB6/EwO
CKp4rUvYvwJVb7/RQZ3g5yLQ65f+xJVZLEWZEWU9ZlQZ1LBGzOeoJAMqWmQZ0mE3TdWwsrGD5swS
JNVKR5tPHcnGnkAhNHfEeHqAIXhvIK3e4oLCBmPz7NLFkVW+4hrgSJs3s7NHyXldey/76vYLKgjE
lcdAB3p0clHyJScJH36hQQ65BRq+mRFO/RHV1S8OpSUdY3Ga34j2aPHoWG1h4Y8dGWxnvwATabcu
YuWkskhEIgwYNYHoSgiihKOkWFOyLh62OXKIlGknyMQuJYSlU1DaTy/z6y0FcT2k2+i5qNNDwu/d
Ev3vFzF3j1pHVzJF8pZ4vqnbRFNIIXbe2HrAtB4Yd8yd1mPxcot0SnJZM+9QjXBK7DETh748xde0
3lxT1Ry5bSpvHomCYxcWvuG/bFjslEtD+8+VbWXGF4FkjbrB8i5gpvYE5MTUkw8yhuslOruUHVky
RZCZYRmN2vX4IOSJT4ApddJJVJOKr2tqU69IDdyYaO6AWUXkDPzkAgc/7pHUySyeHHFhHvsJ/qA2
nyzoQk49vznN4hxqVMfAIAeArNFjG2GWc1ZU+p2nK61g0LgDaL/LxohGy95HVc42vAYcLCGFAPn1
xZmoGcQoEPYkeWOWVroVQsrkqEIqPNidLyAid1aLAdF0kXevGECPBeqhJlOmc0saX1tOA8oOj4PL
RnMfm9HyyW/FRAFC1yL1BDcPdp4sHPZiDcg2ohwHsnYA2dZcF0mkcOKcKIODQA3KHO5pPULwfxRi
F4fG7sHDRhvF6oHT+3AeZ+PFxBxZkgmXRKgAjhcSBdEf7sRuV6N/BXO4KCpoUfklGJEuouJo+Kpm
CBfx9uFdndbJPgcQVfFkXi/UuRRPfOVYeloiJ9IuP2T+7VDbv1UTieeLmoYy7mvC+EaWoLcEmuTs
TdF1LynowSxgKyAJmVxJYzHdkswG2KChWFO45HTBu718wbcj6kRsRmYqYbXAmT+vi+C1LQIjlpzB
PR1f7jfwZbBpIqs9BWNI4or5msLRcIthlfAc0j64LsckZIVQ1NVug8eq8/KVHtaUr8ycUXgO+Aax
noCRDCeu4iLGtChN6iSbD3DmjZ/b4cS8eC0v39SKKvz+WwvOysfd193Wyb17bJi9I1FCDalGZ2Rd
7AnPFwVVOs01fpuZOQ7L7W07DvMDBCxPCyAhhbBlWcAvazkeYikcea03dXL3DjjXKyLDrJwsOsWP
DY4X1eV0VLKhTPjXVPmeBnlorNpP9FHpN+qq+ZRWMAMTocqWygnAZvEK6DcG7hGn6rLVQvxrYt+s
NPXhcZjEhoMEiH22qJP1oyU8KkJr16DmWeI/lwc1Pq1vW7Gx3tYHimJur/BM6GbbfGXsCEEy7OBk
tgF8PmbHaaRaRNCRO2eGoIIMeiVzcXOsqH62yjcPMplYTNFp2XlPTwW3O6GGpRpd01tYhve0Sqnu
5CEW2Mf61xV1wrffxKqnbLt1tTJszH7vzYQRNXFPa+ee5Bt2n6rYA4r33hoJq9laj4WylRE2h3w9
2jFd3taPdW93QRVRTDEZ9o+QREhCdbgT2O/4tJP3VYpC2aYOL+EpJjOpL9VoWL6Ppa3PAPom2ZEZ
k2dlrB4bSFwxpg9j9pbICwRNbCOUwulxmsrxNB1RD6fRkQntP5ChXcGKB1u8ypJSEZV2p6h1I5hS
HS4/tx8ss/JnypyEwiKgBN6tKcl3W/fbfluuT9EjuEYwhFFNQWxw3kSSL2gyExP9M7ONFV8MypIb
uNhNerHrEIXh+TPsrNJ9O72DQq6taoth06RF/NrcEgqLJVMqaJ+PI/eWUEJ+eXUoubp9krKAcD7v
AqSP7ef6bZfr6S5fnqLzSsi2UL5jCTBgVa8xMZe/t7R+QM1CEqALVO8aCcvz8VOvET5EveDtve0C
RfWJTXwukDzJu/NNcre0JK+nqZqtvrutjdAI/2VJluTrc9Ruaaif3sMW2bUH8VeLG6/ajuNxTEV4
ry9oz9ZVg2lEfaqo2GjROBqvpFBPX5Eck2bnkEtwC3Iiz4Srp+n0ePnJfzI0wR/rfJ0lp9U5Gmkz
TszP6DjeyTs10Tj9JdAdRVBAsbMXU3j2unMJKqxsYYMqYeNqscZO5xX3Y6NvjkUghWKUCqNd41Z0
fhW32Uy/H06ewvuHpEigVXZG5sXXIhyH8EJpEWNZ+hdfptJPHmijj9bOEkgcToufgWFmQTBAMoFY
K+zETJikCNUbTrfNIwrChkIIpSB1XziyW1EGXuj1Di76JhAlzNI+Y4FDCpjnrjTX3cYf/j3Irsa6
S5djTqrMMdM75SwWExat8aIwS5dOtc2Xb6/dgvZA7d0IK2+I5EgK4aCvgUVsejBepsCEqJZqIVvP
80OG4hWULhz9k/xxccnoGQcGoT3eEOym9MOdZUX5IOnAik16XkzB1CT0qSXgUvqYIgCFW7I2w5QO
nt7JqhCDIZTP7ACVJOpcHQ6b284b/5z28+dCnxUYxeDuWY/zFZ4TTpzh3CSWExaU8CIhLVrTQMi2
eG8TIipETXKrv5QBCgRtRyG+Bh4m4UVWCAfhFrteINmN6drMaTYWL6eg/OM0uPv9XDX7tImfCJUn
443i14niDwt51lIyEw0gEOASGvgYDsyUHSVmZOts9UBtqiVxbLAWYg06BVl6sgy/j1EItV7LjAej
RAVzm76UKXtxSp+LqTty4SK5ujUBkIGIoFnEvfKRJ5QeiQBDhI/NOe426mfrlyGVW5PXvkwqyKd1
2LOIENZKH0AKnEn28QxZXDAbFMFTtQm/xYbN0wdQweOeCffowpp+ZgmqwzqBfvdO27iKm3TY3CGI
YY7ROeLxXrUn3iuo3Weo+hPvuaRAeyQH5eKZVCY1Oxc3G2axO2yquNjdbEr6HJtU8VHH2zd4TG16
3j1DzmJyP25zlPcvhA7h3HkKwuhN2jBjdZbi516Z9HRF1abmoItKoj917+mIq1Zx5jUxlZBmI/dM
AZSW7zp1q+NtQQklG5skvCS9z1zmt1HmycGN78rZFpCwvJGjOy08acnDV5oNDI63qbnZNwFIX/95
hfzw7au4TEYumqruNa5SiQwBjVsm2r8qzT4VYpPMle95J6J8uE8oj0E/sQiv9ijp0J+CHq4UcBhC
9DcP4uuCuu/4xjwLZ4rHO1BISCUS26/bdYELJpgitwgeZo5rzFqWvKFf82AcxUSpBcPxGWY0+IWG
VrxHcI5Ur1wiZm4jkq25JCZCYV1OvN5R/Uf49m+0W867Dr9GwrORbGV7jSTvSetQFdRrEMCJbkv1
0AXDunSH4Any5KdCv6tYyltqJ2JFy6CEkPJHkOhregJNIfxh4RsT8sByHiW1PQ4vh5t38wrMGHxh
atMAJ/AG95qiBpW2mDJ52BA/jVsHKeJHno7kIMvkhYqkiMwYG6jKoo0W/Zm8jQGA2ZMqfZGrndMU
k/kD1bvCKCEjKtgiIYXrFvnQz8tRvtDeBFvRVDFY+UcC03ACgSMlOdDhjw5B5vxazDV02sdMPuq4
dLv/kXQey40rSRT9IkTAFcyWBB0oUiIlUWaDoBy8L9ivfwf9FhPTM92SKKBM5s1rQqhT+Cw5O1m/
yXDcRvNv0mVbfqItq8MoFbSweFTCCFUEtYzImRvR/qQgvnaK3ZtLr8F8uIedIOEr9NLYDkgxTePh
H7K8Mhb9im6/BRFRblBhogCPpeDeq/GHY3xVLo7sPFfCkN0M4kEPYwdD2zQ4yBR3regxa/GoMSbc
j/K3VjnZY7CPQnNbS/BuJvxRXx2nAbV18m4nL5mKk1WxQW8cjg11/efo4n6kbXLWIj86DifP6oeD
9S+FqOs2qvowqN68ODpC8bvZDlGqT8UEZE6qJHnm6w443nxOeQl2QrYijw9LyTMuQiUOPNO1RDVh
Q4Y8lzTM++RkLYQ5LCUMDBm31MgR2UjByXZ5MntH/cRJCukuh9a8JRUsDZwV00vQ8SUY/ptrFi+e
G+5ygqNbh3BH1DvpJBtIedWzge3mrXVWLUO/lwg8hVRLY4P/DuqnfzPi2tnaI90IpisbvIGc5mjw
odNtiZkSPXCyy8S2QR1cEvvJAEjHZJt+c9wpzrZLzmTJAuro1ep7IsABuuytx6ZXbPIAeclnlJx0
sNhFf+zZ2JeH23pLhgipy+0eHkyAAyyteeEx5QZH90LcoTDKea5gizxZZwvrwHhdBZjd8eJX8U+I
aPOj/JCvPEwcXDHddnrmzaR+nJzgLu8S85kGysY2xwWHcEisALzmT95yLnQcc6Diz8T8wjOC1gVt
bV39OHfjjU0YMPvFKRJkSPq5F/NH8BaVSMpiQpEV+hVpXPMHDVqwJSuUuO8WOswTEkArveGpmTJd
Z7DNUDrEzgdZ7E5eNUY1eH0xBhuZ2xwZyzMcNTwm6LDMyd/snUu4CxZpVgLMi/MiQ3Uc0tDDjz9Y
X+rxz8BAG9ZbtdfsU+J+wsAPqZ+/iT/HVvSEs7x7YHmpUI2a5kcR21mFNPE4GBuHLA/FkyQGIrrX
1n34oxByH595UQq+Uox/o/a5uCvZM/O1YNrWTK19Ys2WSxacDS7bzf1tn3k/T6Bf2+wJf0Oc1fbh
wRHXAU8ahbQp1XnFp95ZMzMSuu9g+Y8LW8882dNwQzm6SKmx/EqPiQ7j5hQhOenFU9SfbM5nXC7g
CKwHPM8iX6m2GqmrGjCvvYaKVDEkVHf49Rs0aKz68NZ9VtaODSKP3bCQNnYR6lVn27xJxF+WnwUe
/rVh6lVIH4sT7nvBwY731nC28FON9j2qkNeMTlAeB1Q94h3FMTazx+ZLO6evJiGp0+4fkNOTvNbd
IcIwrwWVad8Tb/QgDKBGqLGxUG4J+csK2cGkR8GPRhYKps95SsLxyiwgu6yy5lEA2ubFuiW8A6Fg
g6nGq6P/Kq8qwuuX6qLibpN6jQ80agDN5lxQdOdEdpooxME4ad8X08lT+DQ8oq2fdvlz9zzRkWX3
ekdCYLVVrubL8I6+NYEhQ3JchISs3JlICuv9nKKw/GbC16AUgWNU4vHOkH9CokLMgj/wxvZQscAT
D0PkDe3BejTyY9y/zcYpeK4xD+DZOKykdYbX0wXHcRVPPA84EpMcxgNYUbdYkvFsCCPiNb/bSAKZ
XFWPCj/QRFTPI3HtFQNjZpbC9ezCo4E0NVilLBTqqxgk3z1AIYDm4fJI3OcZG75DgFMKLgbWKeXw
nkfIivic4V4Ce4GnFRE0DQ8r3MONGPQTF0lboDWC1gybl83NNukyvsH/I2+rxjPlx24cDjok3lIJ
V3GVcsiNXpdNmNq+povv7YtWU+0y4I3iTYMIUp5FizSgQ/9HdG+d7pOAW3a+BosT+WYIvtsAeSN5
8wx+acVSJjXXzAHQ5lvwb1qLe871Xehb8CbUz7FC7ZMxj9fvIcebkfSfxrCmvhhO/MuhWo/wW7TV
X/cV3KF328/EqEUH7SlaLEaXY9c9VGvyOD/Nb9ufwOoB1HY1E2lmyxed6AmgxmaL8VkIreQFOddy
NjAtteFSg8lC0ML8chdDEjlNTPBfjTt+EPwef1SWN9QfZ64P+cwQNv3UiVA/urtqJz7kCcwEP8MO
WIFohu+WM7PYsNg0zmy2p+qJYBO/BOXH8JjzVs9js8l+x9/iF1sw3n26Q8Sfdwd02v1+3sm/wP7C
GGd6VueHAadYpEb4dhTjR4VH77BS8US01pXz0OL/0W9iceLXn+1N1n0Q/TXiacEVrGLbvU6LpwGn
Ax8+JAH1R+1F46wRnoTkj9/4Pwv0xXSl+A0tDKZXPeiL5ifUovACSbvBzVnFd46x9AVfHWLaUt96
Kdp9iFPbe0COCKbTyK4v4fM44Hkhu5UabBKU8N8FZHWD+9d9xFwMkmU1n10CTJmEGG9Mu+cvhste
fZyMvQGB5JErc4YOWf6VcIXvGjuaE/XulB8UXMYnZGpuG8g8HOYDlYyHBS10JdzdWITzq4lmguC8
/KmlaxdP1Xf9B1auVz/S/FW+uULSYvGtW8I3qMOoUq0/4LNLbazmiUeP7Cjy8F1T6MgjZ8+WrPLX
jL1Wz9jTh1ibq3DFxz+9V/G+xxwh81WhHSiOzDY429yeATQlM0EgYdDFtprfGPPRGcujK7KNmVQn
29lN4qK07jmDuhrYHE94oysxzRYJArle8QZaWFATlsSXKLk2FN/t/BHF+PeNt5wtIcmCFSHX3zxE
kIyh39rqQ0Y5peDDooFE9zz/hjmGma8NVl/UZOskpuxBx2/1KvRg522p9WyBqFx+SvnKx8+he+hE
hOE3kQMlmdHRqG89FnFKelPphuG01JuZSnnauGq8DcSB4l47lCksUYe6KNvFLvf2tO6Me0CcS+MI
r8MqO0CU217MfPG1nhbCnKN/5hU+pOFrnnxnybtS3crB2miwREdiL4xXEx6HwxGWqJ7RnzWyaS0I
ARPmYx88MKmcGiRr2VulPA7Fc2Jdw6TYKr0vlWxbZXTBLcyv4SgYtucqt3JRbSaAjHFggIaVXCmv
eTNsg4IOa3w33rP0gTiGud0lw1MBmEVujYMX2vidcYpJjBJ597OIdmXBQEJ86dQ4IvroI5c0sxqf
HBwZ03obxiGCjrD9y011I6DYthzMKddGKCDNYRJC04wu04UID0+KJZxmb0mwzQ11P1OCVe62LWkb
odxGBL+pZ50d1siLwQVXcIN+BBIoHtPCKcz2YqHYwXUoy9sM6ynBACRGrNGMzbbuoI6Td6wimSkt
F8dl2xtywnPwWhAuQ43qeU5dv+r4RGAS6ceMkUhv3JOh8N3k39/nwwGH+GX59VYDK1z/9837Jc0B
oFr7XUI1w92UUg2ZOCYrO8egLRKDX3HLR2yQEVFk5Qf5sTE903gUhAIS8qKjtSs4X8PitbHFKhCk
M9L7O4L6DP5bztIIkJAam6y8Dh3ZPWjVeSC4akiYulL7NLjKxpoYCIuwaMkxjpcj54jMbXJKt/NY
rKcUo9wo28c0WS2M6zGCGjfjg+BeS8smtJL/qesnrXH9mRKu6odjCLQ4X1pYQ0R9aHyQXoGewENc
dvyg+0PH5EBnJtMyuzRRRuCCFMBvWDssjj7EaKD6i3CUDKrsY06tg5wwYuJU4IPxcMtp07Hhal+B
5xnPDG3Dh2jA2UMSH9Qeda6hkmvaSd7r9K2idVnaODVHjlEjzoYn2ekYfGNWPPQrWT9oEs8ILqqC
4i1HR1sUm4xazuhoTDiL5cwQkEyLHp2WcXP4Bejj9IWRyWdt9Vs1f1ny1M6QS77qIvJTsRMu9hVa
uJXGdDY53P5dtp08TYhQZSA2U8CMR9010yWMQVP1yc9YVG3XrZ1FhlHYWNL31Bm1/OqqLyfVDgMp
KytLdo9DKbGDJqB0DL8NM6TTop/QoM04iHOzFGdXC3OpgvTZ5lFSAZXpb2/8OVjc25QMGvpTBpHt
XsJ6LYKLsKTX6Zes3WvQZEs0GSL0jADRyxEHxDpMaBpRAbH63MZ5lYrvVEz7ym9eYYORUGm+zZay
yhdr0hizkM+WVmZkDSwkqoarPjP/0p6DEBc5GHN8EaZhGV6CQ4YDjlKvhLbC3j/KDY8tHijzJZvG
dcMFXTkarC384bACtHD7TXGJWQB9poiJe1CWsFMYk3NFR7u46PtFE+8TtkPS6Jjkgs8pnOeZzqJV
j477qHY1i/yrplcMQvp5ajWRW5sxka+Kzt1TQ2qo5CnRUi/pANnH8SGIKqwpVbxEx/zJKpVdiMW0
g4J9nPGg7Oj/hZkQ/xPsWj3dB2bip7g+JWbpGc6nZi+WDtE6WLYyxZ6V4efb2Ie+iNZOeRfUE4NQ
D2lZ7PPsrPX4J+WPY7SLLcZYnDkRlW9SkFAW/TWWDffzWOnOsxi+cwo6Jz61Kf5YGDQ5kBNjuJLd
hCdq6E1dvIko6BrM3e0epZCaUbfI4xyTGxzA7W60dT2QhiaaTccKcPnyoNT3tb1XmFyzUwzlaYDg
ZmHVzccIx9NM+pMJnZiFuV0Oq4pf0tZhHlbcqcT7QT3u88AzsBKJgyde3auMXaIUpdi2uU37tZUc
4bYcb3OtYmNGyQAUVQeU0NjE9PpjhiNWF3xPaulpGIoLojwTU93OGHGjToJcQYWiY53A2VB8NmXq
qZPLu/xzR+gINf+IrY25JIzcAQtKMJIq8+Lk7qZw87uzKR4k4Pr4xxoJK5vu7VQBzjmLw63tjTNK
BPIatXSC4Xqam25TwlZWb1XGmWuchXsLMHeY+PUWqm3W0gX4phlgubdsXgHaJJHEO5CenvvO2FNd
L4vQmPFsCSpoo9khar8ChU3Bzx1vRQ6qDi9BLdSDLHD64pSajbtrf6r3cPhSgTC4DHTjqvNYR6Ls
qGGan5oWrlXrXYXAFwAjnLDIJV2h/hmG5jkc7FXZVcc5c7nKx73aPE7udNFAOQHK8uQ4db4D082N
30yaDYf0kehsZ35nnRwenWKcJAzM5OpA2nfgRYbcjCaIwS8kTCXXvAPcUard+i9xtZ3LcrYG1E0x
CEepYhbTfcsCOL9sD+63artf1pRv7FzFlBtCsorHu/E0YXI0wNTvmSRBWHcFLsoaO0msw+UeEac5
PKcCECc0EAwjY9TRyFvvkaZ5SnNCDsIzt8YzocvuTGFe3wwYrib0knLANt8gUn3H9avCIZ1g85T3
tn0Umm8ERKZkN8wVQ+YWFiaICjXtOi2vMxdBOuBVZJY7PkzIrc83BazhYanu61h+ZxzC/fxVQI+2
+cSDcSshDUu5lJiJQ+WK9TCWymrwno6cCck7V3OGyVYa+a64GjpXtf4gEHOESHsSSMHUzYo/tpcE
5rJTjJQ/FIsk0LbJ7Cu1Hwbp1qAwqDuSo9l/Hctl2Ovx3xhhgGBczbra58CvFdp4Pnyb/eiJ88St
YUoQDcM8BwLrghTThewLYBIACzSTD+iooKPYI6MiQ6TS09p1uFiNLdb/wlnFNM3NKau++0q75Faw
TzE4T7OjzvsVbKKBiqyDI9C3+aZgmlNTbsEjHlQyRTQ8yyi4xon2KT0rmrGKJuQS8rrcvVnmaxGu
o+qpAxtLv3G8NsBWrelDWEhbrE8Nghj/XDBMoq5Xa9gV87tCOFgYW/5Sf0PirA51d43nu2U761K5
ZhjIZdxqDpcYqC+/VVv4lntWXWQpnNhFfK01Tg3nlE2+cPpN51yc8DNlGTaxvxRIDshUWjZ7tfTD
4SfGu+89cgUYd/A9as96+dNt5vJTYAhrR1zxvHfLZAzhDodUh79HiB9rjXKYFZRXBBlnu9FJ4Yrc
FU15V2kc2+yr5X5y431eXjO8liMxHYJhb2lio88+0HOJXGC50PL8q8ujtcjJ/ai8yk4eZxLQZAwX
Tt0SNzQV2Bko0TGHqF3X7ZNDH8OlXFE/5Wazy8znood3BjsSR/JxI+d+5zgQKDAEG+yTRombEjVl
YkipJNZfyy8+UsoFCPGdiZtx2VMKzRfeBaQTDZoD0EljM+cbKQQqPpvO82k2zC3eDz0GqqZPX6aS
JStK+PWt9ZhLOEgcQXmEzqAMKSBDarV2aS8IeVJeScBjK4Zw1UVzDaJ7eQiLYD1F9wGBijTQzslr
V2cHR5I3kVXUbjjDR9TzydtSI466vxRpEyEAengLAZqDGjZ8WG0kJmZu+MgjqoLdUtsu97ON5Xpb
cxuBtAeIXGZ3XMcZBDqatoL7tmlhU9qQN7jwI25QqorgIcZIMtL3vYzWlQYJTu0oo+frpBo/jXQP
9XwWVB1Kj+VnEfsiwWaZdGdhvjvk091C9uSS5gwiEYBYGTdVQ93HqSHDZjvHX05LZGGI3pY9oqrI
VmzALUmWhHHjmlGCpQf4CHV6CL1ZyfRNmGRJc3EMOSY/aBcK5GYSGSkDK/E3YrGa0GAFcu8OcKYc
SHjIl7SC+CJLWzXZE9ddZ/9yJGfxW9YSOZpt6jzZMmIFrOVKtMAc62OIkKrUntXglCT+4BAbg3Mq
cVvxlaXpoCPK7rZ7DjmHdKgcLLnOajbLIWG8Thj7xIxtGKHWCC8sUpG/AgFr6SXSHlvlpWUM3ERI
PQZgvWYfZTjat9tZBNsJu97lGfEitTY52DjgdZxDZZfves6XdYtd0pierQS/Ss4YOzg4CtNU9mVA
W1/jzijGs2qjdhy+w4YAAKTvgesbZE6o4b5wsCe0v50k8+iOdUOsDe64rmyXCqCOy0d67NFldCHS
w4KY0TAvHzspj6HctXCNBuZfWr0e7PqhNe7UwL2CvOsaMmFr3vJU2Tpcm4FALc1JPvmGezU65l3j
O42TZG0x8kmcxkN8tAk54pYbdg4YcRg4xZMMMJ7KGPMM7bIsa6l8LK/AhtZZPVvuDUdjrWNWrPnU
dp4JdgVasGyDgfszp7kZVUxUy2ZcKdX7Ujgt9XlsnzqBwSlzfXHi83a9teyXzim5ZJd1gkoovTX6
TZkhzpZ/VD6izTyHrcwRmdbUgUq9HwYonhXOM8m7G1300dzy+PLC2eTyL0TcoDc+iAtNKqwxqmUH
CJzvaqiJNzN4M6geaxBJ1iSvTqumtZHj7lKoKwsFZAwJV9UXiGJiI/a43VKFrhwcQ1PciMRvq1+Z
rFD4GzEGydPH1CAyK25NATuN3iqffmO+meUn7W6sKS3ca6PCT+ELenL2Is1fWsjOBmlsf4sGd1XK
eN23KLYH+5eH3uYYkhfU+RwHU+7PIfjg8FO5H1w3Bqhqi6ZksDkH+61WBvtS5eLXnuseKnP/naT4
EcLkogSZaCBSauDZfZqzX5OHyMseVAC/cvRSyCAWw8O5Y+jUvnLgm6jpohwEkO5n1Behee71pHko
12VjZzYpLhZhR6Ovl9YxT8ZnsOFtIN0jxaKXW7PvKDmWgaB+i78Wdbd+WR5Hlv66Wvao53j7OiRO
JM9WWHsKETYi24/2Rs+VLXhsXhyD4hwzwctOJGsyjkw9haiqwE0Oo0kwACbXAXjl0hYP1ovEAzwv
2a7wAf+NPoEvMsLrQ0nKN/owFIBKd9AB4KmiNMNXwXi0qXkXFlqV4K3KKDtwaggizTN+AvCNSjsN
/XM2FPsogbhYZUD4JOVqp9KFHTbMPQZzDLki5tUjZ8qZ/tJ1sS/Vw7WeviydvQHg54aXBc5gLbKI
pqMsZ9IU7qh/AK5REycIUkmA4fQHbSjci+DBsunGr6i7TEq9doHkYvFECLnkiIlUNAR43rAk0z49
WcrOLc8hVuZLXcNfDDYC/OjbDDCvwDc7qiiSGuZWJOjozc6W5k5KbSsYXE+ig9YcfPYKtuY1w8Lh
bhIoW2i4FgsuP0F7nMHDJe5adhyj/LdhoRwemLlo04azfUBPXIYfuvYa60yyOYka0EUyWd11C/JM
4anxuu0/aauk9TJh1c33Scf5kne97KmZxmA5uFJ0T0FyCSCvZyb7v1IYPKzMlDndfBE8rgXsYMuH
zkfo0I8nD+F85FZ1qTl7GAtzybivPMvK/QnVa8i1G1i+wzfWYMQ3xqWpF5UWOIkYuZBhtPApNQNb
eVd5axkhKTVS0/JaMKrkKmusE6JoTcPKlyFNPu2jyWRsvZzkPxOf1MRcXHl1oPEoN2besTlhGQAp
Odu1eYZx57xPnOjUT26xaZz2I2+4/Ohp6XkN0kqXBlNDbsz2Mly575TIAyaslm5Y3fQaOvf56oJP
K7BaSIc2z0AxHTCRhBFT4BJXneqB1h9HlxJIKb/FbNkxj3baRL8z/84YH9dDwaiQl81O7ttsJ8If
iyKBxZx32e6atAP3zW5iBddx7RXdsNXCF1U75+6lFNVmYFYb2A49BqyxUbva6UEz9gbiYQN3BJmh
qK7jl5g6oikhPjGWVlHBlXm3jWp5dCZmDbiFK47uq7TGnXk1U/upmnc2DVfnYMhY0s4xmI0njCzp
f/OftopJZ8RnQEKQU+CVi+wQglU76f/HaHznN6PBYH9BsK48A5JHpTmXUWGox1CrkAiuNGVjYkCu
TgG3LxNXosm3mQvVGLTHtPWHMAbUVQkTRCCY6p89V+RQbhYQj9JO56u04six1NGwS+hM7qtbTKsq
ZAajfqXKrlPGDcc3bY1Tnou625ea7pG1DQZfSsw5WVpZj7kjy8L6W+rmWnkLCzoEZ99qp1bJjnLs
/MDpn9069quKIVIZ7YjcZJFlFuHTGucyG8DG5Im7M+PCjAvMdUFBMpA34nngnGg5rhLBa4k8uwfn
YKU+DBruzfAOo3ODL0xsIFwxLwTqrrPybNBE5wOaxvSq9FiWT+2jW4GxcZZPnf7WJfALyI6aa8oT
lpFj/jFyy3iBdXyPCiDPBMPjDP+Ne8KVqXATmu5bwC2oVHJryh8IG21bHmSzU8dLRQ6CuVjMZo6n
BXx1bfiSvkznCedMYkbzvFRNy3bmyl5O7hCgyRz/bEaAJjbhhrqLaxDNGExjLF9Vy9iYEZBXykMJ
zxQLQ8pYiSDwtvvMlW9mI55eHAsQRmle25phJYhHr5wUDf6S2r81LLhVaDwrESuWPdaaFWbWCKZL
jWfB/DIW5TadlYGstAdXWltujYmd1hhkGzodbHilvCax9U2CZUVEguOSSmtzgjSx17sPTof5yNAj
RuPnLgdjM5dvUVj5toNqCpuDFBloS0x4lmzqCYYZbluBOq2TwvKy3j6nHQfBhKiVC5kXekvoEO0l
twPNsez7bdO+8Owbm4t2s/Su7XSZ22dzcetnX2vQhsoQuo+yhRrQyfcyw1sThYDywEzDIWROeymF
32MS6OIvBF27unXVuSzRUvIWgkQ/2ZwDNXEJ83XIMU+jNozuwDS8TZP9teBzeorqf8BnnFcbZoSi
Rtyv2AvNXwL/sBSLeV3z2Bt50nHgYz/i2qAFkOxDBKeT/TXhxa5m/VOGJ4MStJhAzMQUusxGEEP8
MbYomSgGMbHvjEitDdBFTAkkaLG7pyJnRZkvIlO+RaXvbVddeFVRnvwUSMObflj1Sz1sKa8FE+eg
xdJh+sjr8hgnZ7WsNyovN2Ib1OnNBS8tByxuOKVnKGRWRNQCrs36neVe9f5ycw44m/PkN9oydwBg
h7jSGnKdKj9j9CJBsNVhnSMwKelvKUgD9xJgtSNLqIwFp+xxZPjBKVS2XzaKeAghOm5MdNFLRUfJ
mRgmiUwctvi+EfIZ1WuicszyGZccWtXoShGXcOBRTukYU/ftehS7wvI5pgfoVAmsKJWBvgEo3WuQ
CnnEiYmNv11jd88SmuIHF1TRnpi/p1AQjWctLL1gMLcmmooqt0/cUmuDgb5dnBq6TSW/MMaRjgJ5
pNmE43pUHG9uCAHCLmgem0ctfdcTKCU02U0YX+jAJK3VlDOljajkVMqqIn6Bt2DlVzuLDksLC5Ay
DOoWdtfcwhTKnlqLTAjMgNr+AaA0d8x1qJJSg2qS+ctuWX8akzInC/Hx0Z4ElMNa84bUuVQ6Hgnl
iEmI+IvBLEESFf0VHBTskDTk7hLQRBThpwVkrAJqNQny6ZqstnI9hRcO1ZbkuaVamrFmbotp37sI
mcGyNS49Pp9Ts310oeB78tbIp0xouyiErx/COIG9YxAbrxbQ8M5pSyNlHkXT4NxH4S2hT8QbJXjK
XNPnBt4Utr22mfTEnbVfXsWyGLHIaELSA+ricamz9Mg9zxZKgJcFqqLPZ/IDIQjTiWYVm5cFHWXl
+a7DPGrKykPnFP/woEzfLeU/tX/inqfv+FCQTtdwbk3zuzYtiMamC3E0M/A2Y3ISmxx/do8vBc5n
w/voIg9y+7XFyJye3krK10ZvFgsxtO0ukh4kDvx8i6gYk8SWAF+AvQzuM7e8tStrskTAbvQA0v7U
bVsTrmK1tNvP4e+/YRi8q4Zk70LBixfxLn/EYco1/9rhK2nesNSIqs1SttjTVwJi0I83OEKpnIDN
yRnlYFPmRZVGwB4ggScwlJIdwnDwhlR3iUMwP0PuEjpBTuN1mvm88w5nOCmMlTHctLr/sesYFgLe
NwtAwqA36w5k0SdiV6swgBSMZ1DyhMygqdzmAa/uVnwNFobBw7OyxOiGnklIX4lKJPqTZGfkKWoR
OHrLtLj+k/3fYItfKvJRRwYXfjqC1hq+qOo+JLLdmukP4FfKfK/pUr8HxGgquFJF/z4qmOyY4Io4
As2MJUdcMYxTQ8vf9cZ+NCE5VugnZbfNk/60IJdAFSEvuuRAeXAVXJUZJLvJg2tGu5wwAX74srJC
l9mtIN6re0ldxiOpvk6gdSqZYEiK/xRXRy3JO0xJrL+y5Bl5CGaImXaxx3S1MzMolYT+dMG4Yt7o
XR2FDnz4W/6/hBoqUl6NjvBNGyHcaC1WV7QSAibl+7K1l+a0mq+dg6qow07SHU5hG53k0OL8QF0Q
RfquSbVzI2QCbyT8hLW6FnZ8LRz7IHH6jRgUwV4MxsaDYrA1/lFX/lpJrbFwVIKfIbdegaPXdVvs
HcCeWnOOs7vv6Czze+yk61R8cKGf+m7T5+/0rbtssA41ZU0m3f2cM+BceunV4P4NOrzAWm5FhLgj
xOfJUTZMKK0Yq+f2K6WyEgH+O/Wb0zKdrOyNagm4DFCITEniSraZ449eo6ytyB2ukYdQNJiQcUB5
Hp1O3RYUbTEGRQqiZp5cJ28pBFbQcNOA21pD83R3CYhQlcFRE9aXDX0pNJ1TQP70aK2Lntxjqr3W
NrcBCqJQvrnkmJLSaALClb8kW5mQFYBSAqPxNVs5WzThC5dEwj4SjjimyZPpNFyAzUonTG6EQrkz
OX+SfTXztA+WfaBBk0n3qKgTM1f0W9GmF1BwIKkOlOA0pRWUuAEfCLyASvOPjbjSNFzBFCzeZLwL
YBHM3Hp20R4pRtCWas3ejoIfOxGXIbwLKst0mA/LLGGsIch1XE9Nine+3h+VWPodqLsqxSHjWHAQ
YXUvVmZv1fYyAfPoZYIJGCezvIx59zVG73nsOc2l6cNt1ayzBsmtyJ9g9fKiAOnbvWJkzK/Gk66a
23h2PVMhHci5hmzreFDI+r7Zw+s0tI+ZijJXLzcWf0NjPWcs8rTbusRk2JMPShmQDJtDrv1KiElR
Xl3e0ySYPvGIS9w1E5yXJIyUyvUa0q64K/qBoRrNgiOSPQB2mgZ+o/Hd7PahP/XtuHYDdVe5KMqJ
GZ9MeAXkDnUSDkGHFVn05+LN9tsG6tJeJbCUQ+wrrQnzlSrEgUY+5Z2zj0X8UqYWB7a1zm9KGGCJ
pm3qwGJOlhxzZHYZcIWwqcOmxS+uQi9Gv6T0SzBWQNcNbIhnsELtodWJX+OlksKuGXTm1V3V7C22
bwTkwlDZBGlj5GOCZ2ZQj6OUMoLmHWhG1fGHsXzmCgO0M7vCnVvg91sgpR8if6RDCjFqlC5e6+Ls
zITiHDPI/0nw1EGRGJKtwQlqtjNgGi4ICaSrMTI2ZaK+iJmQFW47lwJsAvKBcqD0kxeS5bok92TM
3t2LJFjCjkIsEDVfhMYG4DLkd1iw4SFx1iZ/toEgkFsJb4yUFwgCm3Z6CGS5b6g/y+bZZNxNAQ69
QvFsoKuarAxaNu5/Ei8hNjL6d4BXIvmtj3+deG2L5qGBeZUkZIFTAsXtWfQcSEwwi4o8QIEUvrRY
HKN4EwMR8CoBaugX9FdN2bujb/NqbD8Ata+Zzxavhe5uOtj01jxuXViYA1Dv8p+4EZjzweCHNJow
ErDSU+sWRy2L2QFyI1+tNj1QV5emexzpBvTePAg2lmbsCvMDgovJM2vx3Smn36ozgTGW51DgTwqF
thm1p6ZnwunU5EUll+bVUJllD/A+U3GY84Y4R1KbrK2ZaR8zOW1C4IfCWCVaDIxWMSMvwVUiIQtb
5VvZ37n/lmIWNnofv6awSXBqJRWRXEgNemTo+IpJhpnlHNVSeejQIDRKCX3nwq5yXDI/VdRaUJR0
R8NZ6H1hu2ho09Vuyc9Vwj9VtOR1M+ABoKrpUSuGbFXEcA90jyNQFvsZE7fOIRmhkm+FTkHT24cW
umH9Hbt/dCfL0I0y1srkY9y9ZNlbbn9KBsiUn2GE/A0+LiBrrPKFrteH+nua8qCHfHsoVZL3cNuG
hWDD/0xpWaicVoUwzybQdr+vyT0xnXMEpMClllPXLSSNzIBXDrMjzkzPGfa2bUNXRX0vmrXYLDKr
Sd3NTLmaGjfipdlkoNc13YEvWWhdE2+r6I6G/pROWBc0N1PJySKFuN4u5WAnvbEESjVgLwohz5UK
t7EAfzMGxhNUVsKLRu2uq+mLaNlDMZnB7odCNlPYEfs90JXaKqMeN8IYarxNPZB+Ba7o+oqKe1nJ
ryfWiftmLCnRziVhoK4jL8gWxMnJDyoQfq8RLq8NXlc2u2IePYjgcdqfRiBsaWo7yC1jET8lYYTz
TCfgLF+HKuZMQqTgGpu5aK31gEhzRLzW3C32bqFad0YqsJXZNa6BMiIfryZEo2GvUcCWue71evXR
VeMBtKGaTMrR+jZMOIqAJPzH0XnttI5FYfiJLLmX28QtvUAIcGMBB9x799PP55FGozMaDpBke+21
/vUXc97XOpDS0hEclsyHoJtxy8RsK3UsEp+U8Yw9oVwyn+ovlnUTAvmQaJdSHcm6bLylQmwS/SVG
up+r+wweZtH/CvCMYsZhjJQANi3iPEutxfATwtTwWk0SN0L8HjGRmAbBiE16NplrZQ6vGAoHEfc7
Fdxi4mHJU3JN8Z41y7uYg8oMChx88VC3BNRAKdyZoe5XHNutObwDFtNs90wWUTvdmlTn8W0HCM3d
W1sXcHKS+T4NxbHrQAENFl2xBSAttDvje51nW+lqZs9Zh3UczLbU3epIJ16Z0YpbMV9qcogSjyWj
LxXl3cwDl/oTLVgcFBVtTHRpK4RyE3yDUUZTXJi/CvO1yVKcOy+ARa1JLIULuKFjt1dGTmkJ6jo1
E7a3DUwDrdvXAKUxo1SjsZZgXzkFezmGekDb1mXTe0kRX9g96BPYnSW4kzQzVOT8btSnGqBCIMav
Rdg2USWW7KTX6eeUTk4EG0td1M8aOSe6dOb2hoC3qfjM0TfVRvIIJBHJSLG+y8w/JAyubGSpB0Ik
LBCTVBUqpTFbfjw/6yx7gfBqkf033cpZ3Js6zK6Y9J5qEXadET31FLC3Ivg7AmAZYcmr6llM50MR
smZMgDMXYNkkRnwM4nnrA/Ey1pjVZazfcdmK9P5Ne4YmnC1B9AQWDTplI6Vg6ZVt6qBOlYgqUk7F
PUX/tzB7vzJQW+XVi4lXlbgbQAbj8bLgj8AwOCjVTmC908/eiF1wOPTw0vPPgP7ElN5NtUV6in15
2B2yIISlQ6wJHgOMenqjfE8SjV0Ek94yXxdiFrFCV/1Iiu84zuXxXwXkzg2bN1+sOQ5i2yaualxb
HCNlg3y6ah43iaBfJAkjwwWXV/NXtd7iWQAEJdajZX4KwIy0bYNOZCAx3QhhxhbiAxLfQ44ll0fQ
kcsDO82u0uySH9UTObpgRAVL35Sx9FO3FiYo0eT2s/wxSvhqUlc50bZWzvA1oPQA7MXpnxAJKEcU
NjP9TocxQ5dvsKgY4S2pAVE2ceyvc70uUwjwiZ3QREy3Lk5pbhenRVCgUxYoD5Cnua8ByFTcXVNh
/qJs1mZ2BKjL0lubTQ829O7C/MK1peEngE+tyM4aZeja4diJDrGQT6OB47XAii+6F7HXyZibXYh7
Y7U4YR7+JeW8bWserxZzvWW+mfSYahDuoqg5hFb2Omoq1NISRmt/KmnJIpqjqVZdOYnduJ6hGRjg
r9HeoDeKk1Oq5Y66rCbHIjS+wZtLHTFD5ChjcRkMDDCimZ09pFVYTLs23HO98u+o2vdYE1X7jA1k
A0WdKWjCUAUGGQsQntUBAthavNkgZbxhQ4gCs7ynwws40ghunHPvZxJCKLQleFnVeD/yg1VuzJif
I5LFlkfRHgZKDeG3qWzc71bIZwV3V0Z8o90R6010QxI3R586zazcIagONJOwmaErgbujtTPz0hPD
gEwVjd5kPHToMST5q5YOwZDQ/J7U4ZMTv0mmJ6Tk0UJ7YH5mRM4by3IX6Rwj7E0thXmcjLzsZE5w
m7G8Kp8hS+icUV14nfVzPWATDi26yM4TMTMW9vf56S9SN2n+D1vi97pcODKKM0NIX+b+f+NprhcR
/G6jWTNdLRkp3XAfZv0gFkDpFWy3TEwPbQ69wwoR8gRz8I/mCtyaQgbIrC/KflnqVwVxiX6WFIwN
k7dSQU/kqbyeqq6vhtw5JDYuMOCS/gDv+tgAQQ/mP6xDZzgqZVzZNXy6WgNjFNyiZ86xCLezQLvW
mzomXNZEolJ/rz+QPb0nKs5kzgcxCb0++A4sVi1XcV2U4waT/BVh7cUhhRzkoBdeBuEisFOB1mOO
t4oE+2Z6S8vciUy2LQNc3pk8R9gs0YyWuSx2Q0N4VFcR1ohDo0IET21dxcrwlUTx2zD9CqGfzeJW
iPBXZeEh8n6XUX1qtdpt8dU088wupPGIMicsSQqErlMPYFBtY7M69JfpoTRfJevgKP2zggCZaO0y
Sdj1SuLdp2AT7Fw7WSJlaq+08PdIp42ZK5NS3kGYCFkLGPgspjmTbmNANqYilKQIShhOZNe61FxQ
8pQBb6Sr1bmeJVbkCRL5MQdoGC/dQIuabgNKfj/CO7TouLozByQbNHgJEM4Wrs+4/c2ExasZ4EI0
lIuaXhRro01PNe9s3jRJktwsj6+FNXiNinloCsZCUyHFqxvwXYXRqGkfgcbYE12g6UF9OnYaGgqX
77rUD8u0cGTft3zdDM0ox4Upw2yjZa8JdSCuYA1+SyyC1IcxvPWUsaqDuYCuIOJl28WPjHoT2FAO
GJB5j6BmJuNhCB6Lvoumc0KJVpX3FLKvqCUXg7d4EIUdRzZJzg3qGKEzN4sg2AUkCyR1NCsThFqR
HjPHx0hFLoAOdWp3RTXvF1it8hweK259GTK6wNp0KOe9iEmwAJGmIEBU5XKh8EdMYzDVVj/3Ilbx
H7+pBZnisr1ABYtuSX/LrBtIYx5kRA9DFdknwrMmkUmbwLqHS28Ye4Oy2mniQ7c0CEaPPoORy56j
1g3Q9E/uk4DGkyvBFSuySD3pNuikbkSPjGmVCmZgeiVVzDPQJuNkD3HLQf0So12R0ZTzckWDrh6l
ic6bMVgkGCOXE84pEU92EL+Yw0WNXhRYxRMmtxNCtSzI7x00oSrVfMFkGYl/LbKAzgBEc1VYs8h+
IaTDIe5lOEl4f5U/04q+Ez9qOuw4VpqPCoOn5SmAXbQKFJA19MpN0v7WjzRLjh2u+JWd8kuKceGu
p73n8M4IYdrfFObvyBAc0AxlZueHjOZlYQKIn9lpdOazxdZKfk34rLU62q0QeEiRlXCHbgJ3bZOy
mGhLZvxV54Bzd+FbCQGOfCjNpWGekf9XIomWeOkhrAlwZ6pnIL9IEJc1i2cLFmSfv6kr+jLv8+Y3
aPEsTd0IgbmkvVFdxCWAwxQ++wZh2MQs0rKel3BCrxsWWTBbeTMF/TD0HRYNT738F0qz3wz1SZHT
nb6K4ziuIXyyahLsaBH3ZfsmwwlZW9qpPAdZTjwoBwscacFquaqtcwSHvOVv5tYLH+2mLBtHhg+h
1e8pyFIKdNCO9WtpGsmGNpbfH0EJGjW5UK/rgTIpf63BDGz2B9VcSeiVH1pXM4bkxdZnHYsqyZ+x
lOfzMdjoNs23MoPl6NVBMs4KbloDXRU4XMMmuCr/iQoKY65DBVV+N5/4rOh2DeZ4VHZLfqxbVg0j
Mh9y6Zs3efCScJeypxzxT5i/M/x8CC3jewuFS0dlQ3YKJmY3hMs5fY6KN44kPxdscs3CALPfNOy6
jJ4NG7712kEOHeuzju+sIMph2CbwLZPt8qEar5x1ngNCKX8gKIE8oeDGw0y+tTL2sAwOybTdzNG9
mR9Nl0NBZJMrva1g39TkL6aseoZ6UoEB6vqrzSwf9RaPLAsIeuRtL7QuujchQMg+Cz/CiDpJO3Hz
wYk6xatQi0UKkItKbWfNalSIi4PypljJtrVQut36orS5qJlvBMRq4PkVlWzQHnELDU5DOdiEayof
d2NH4W5+1wMXD6v83eb3F2aQ0p8VQloBNi0FIgwkf5pgzABQhovqJMDFg4RfsDAgKNt3HPU5Vn0J
0E7FUV2cHuiXReBucWTWLRc3NB3Z7D8hS+b/37owpUsEGGx9ixbox+l1cWfxOpuWRAyw0hDCeFyR
+61dm/FVKSBi8gkrhnA0YVCyQCtAouvxtnYTGpWkpkOtyYDNWBvCWjUVWiDAAhqdYU5o7Dyph3/p
lfjFQW2AetVjhseSzS0mlF75dx2fdTjksVfEl7XCqEt/qMRuwz0OGRwRXolJ22L+y7DpNYo1qAHN
LY725sQHK4wi064nQS6sl+QZFCy4xx/FPJeWgRk6V112D1c5Y4GEJIE1jC5SST2d2UKdn3NT7tMx
tzmt86zvinmxqxjaW7LyszFbKoDrgmNOUQnRWU3R53orJ/JPUhJ7VjkSv62o/JSYE7SYCTApxTHl
v33l33F/D+CVKxich3B4K7YvMj/dmdrTVNBhcPKgo7a/Ahe2Gf+mKKLDMHa6GB4WobEQkKfyrSp+
dTww6KCJuuYOZ4GXJ98ltxcr1EHymLGT9NdgbcJ/p+VXwGXVEVinQ6BmU0XHqN/gcJDxUXCAa264
kk3HVA+coq2g72fjbYALxRW4gRLY4tYDY7rG0iqXPoSad7I4V2riC8VyNavSQRyLmjCyih2fnzmb
Xjuofqv07HrWNSGRMAqGCka3TYipWK5L/DDXawui27oVQxbNXwu5AQr1jwdi0QCPOKLBA14PaYk4
JgRZ/x2N+2H4M2XANQF5Fg5u7G1DOfGDRf+WlpMyJNB/EApbbzqDacIOuiZ0qXNmzdqvl2Yv02YQ
zWul6tFcNfBGuG1FpiLwi17gwrJ2JSDhetQMLoKmJE33GendYYaPVEIWTlN664lNBzEltEXoiXhh
sF+zdi9C9UaOw3vczqixMTtC9Ty4tfoMOmxPy+kcOswDdkYrRzCLhmfE6OXcXYYMu4UJ3Cqf7fgU
028NVhgfmsB8yS6gZpE6WDTmC8dz+JzmmsdxNU+GM75WFvlNEk13ZnlUU+oqudqLeE1yuE0SkVrI
6tEEt/krTSCXm9a+ZQ5dH/YMgTCzxfS2NkYTz1IAXbRSvSkg6Lhiw92w7Vy+V+rUCpp3QnEK+iv0
VEqXbhyrJr6qBHnj46JJwXdTP40FKWKJDy+zUsZnW1X03DJy/q+rhcNITUaRQpY8XGGdvUVEgxMB
vUCo22aAPVFdO6WFQwbFpz7VvxbvUoPNuanhGwHcrDNfxNJBw7uuwMYimDiIBboj41MqP1UAvk7z
17AuPjWk9Qfe2mDFrVb8F7AbRZZqbFbhVcZ0LUiOHu6DQT0IJiBcRuRud+oBTrtp2gurIE1mlBeS
HW7jTCdWOh8rSz/QHtgBTgYAAHm47qjeRV4PaGEd4+GA/TpGVeupYyQs0zdOcTS/rd4yGYD/qJwk
rDv6HhE47UbPurfpIzbO3TEc5kuV3SUrOaCaezEGugOpdgsx/iuXrxJRmggPcVzutUFmGTEjIbKq
0QkFG319+uQR+avYUcGAAczSNqLkdTipJ8da8t4xP08Xv0BP1NlC9zppSJS9hmY/PWTDR9Sf2uli
lK8qOzJazBlYM5gciKYU5Fk3ga3Y9dFl8fbIVXXV8mavFCw/thPXAFBE9dS1T2v4qDClCbE8xiU7
3baxzRMxXqZf/DQWxYWmFqW2AhEaq9cP+LQxRoaxmyGkDI9sDkZWOLiu0nGrXqru2DdkOTKTZ4HL
9lJ+TRHo5S4nRIqGGrNyFqImuC/0DqdCpSCBsEB4QWi2pldxoFich/gV12TP4E2jQrjt2Oy1eG+H
6ArbyOdgO2uPGKnqrqThEVSDeIub+mKIW+wi+hbHAZt0A6xI+nwL0zUbjhBXkT889NzVMRAduEb5
/HPxz9DhoEAPCPmpJgPXUP4IGjGYXbxRzOWsa0f4PiW7VED88iOptX0rRDtVJN0I/Kw2ExY3dBCp
4qXs7sUshR+Bb2tn64QBaexm6NxqxOhr+dGD1lcTHGqwUlAqvI+Tc0BvxLeGFQGlsaS3g+9woReB
HSIis5e1LSkIU8IUVx8yxiir/Gc1d2v+schXCwGAa+W9IMzYAgdT7yuR/p1dJnQ7qI8y7fdvw/Gl
MJe/lvgt6USMasbGYDEYpdYGmi5jhoBzgU6g1lAwVpGNptrBuZz9vpZYtxYEmvkp9GERcem6s6J+
rWWsWhfUQbdtBwIOLaKiUBrzC+gE3tb0WRYhAGivI/aDKp2oBuxhTtwMiIaYGK2rhPGbgfkvd1Y8
XNELPHv2quZmpgxtpMfMSLMZ/5EB46Nvwa120u8d7sSjo+Oji532S7ab9wgzghNBXeVrVqENzlgR
gKmMxIZzEnk/8P8ZCxshxl5JKOfQCUPyTepQAorNnZHqm/WyM+ozS0B0pfs6xlvIDLhWMZsRL7pI
iKb5Ary4qfpD0RQErWovcd3u1zFelrLzBdq7vaDhqOCJEvgL96Q/xeduIhbkPEPmVTA/nlb+TWin
Y39IqMIh9RULLH6d8LgyIlYoKNCOWY7+tn2mKgZWyUJeNdK4wK1DJHpR5wbQNDnvkPTH/CXQ3MQc
vUaE4pcENjAUC2r2/QP8K7Y4FTY8EMGGun2nlhTRz/Qx1e83WpQB9qEGIqUyadaytO8BpRUTZ+95
1aj3bg1215zXhQAzoYIJKnxWPtkVsK+00h87mUAinnk1OIpUqjafkPWSeA7TMwAwMtmUFuxb/7Tp
m8nR9EoTgz4Do76xeaTKt9GNrkr9CnvwIDW1W9ODKRJ2ToRojciuGCWGnba7Wp9PeE903OCVqW0R
xxK89jQV/VB150QjPzoBrXhTyFOJgupckX2GugQr+pUsOTWwK/YdRJLBwOkCUF+m0spNehW0Sxsz
1+pQsTQVfjhY7GLDTJh5aJTkCXMg5vChMq90lcgazWlavGz1STloPSyH1PJU9S7+SBYatomsjTFx
ChoqHgiu+JDDO1KlRHCblnsSthHuqyCAfQbC8yh4H3UKFXRLEYKBwZSESjla9eL7sD1xfA2Bw135
gNE1pmnZS7scLDw8k3EvwwYTGAsq0nGFfSrsNZz+qXTIIWlnYTDiYRe8yOBtSjsyFX5ZWK7NrAOw
72mbD2qOEb3P+GT1bNG42IGveriUiR5sS/iUJg91vKpklwVTs5cZVNHQf8OAcQHxcEkVMYu/FgCM
97Opku1nCqOyThC0cAOKec96B/nnaQX4AKdD0tOh2RC4EcvPmVFNETHggPoaFjGI0a8ZXiNJp3fg
FmXWtJKebRWMy+ARqUTxJP+EcdrIeEEUJDeE3Cqynt1jdNhR59Xa6r3FWksMiQ1R4ebgPgw3btFZ
rLjLO/0YXXjD6IY6be3O+VORfxqWpxiwIXjWreRLBeOfgJej9tTqyGHKpy7tLeWNYu8CGqKcavHj
IBgJwHxhyyCLn9mr5IbGoUmP06ySqje7GEhYJY2iqZ65duI/bYR8/ItSYiEEVL8k5r7TPZy3OxRe
2Q8bjUr7Cmu3ehl0L5r/InLNw6Opo+Q65xluhbyOF8Lxypv40IjQwoTpAa0LWo5mC0/CmcYTthrQ
5GjqcHCS5O9CfSCXV1PPYH/DwM05Tde/B/pbuCA4FeqDgsUvJA6aI58OrcUXiM0KTOEQnRvt+pbm
pZj/Ab0z7/PtoZIrGkMRnSQUE5Yjbv5ovi3jlcdttjiFjGLF8lzV5EqYHPEl+ZaEZd0BY3dnQANL
6cRHnrCegE+cM2Towh/IIBgXDp3SwuPVfdmCXUgS02ohvdHphuL4GcFzJxxHgMLsxS1Njd9g7C05
CX8AdCNvCNmwMONGCMghRwxjKwC6YPcb2En9YNPRpZ5WIuW048v8bOpfoGFtvHP0yx6N93cuvkTt
NcnPQ/dZDbvwJWKJ9SI+GULlZ/bJPhZ/+Qf/xTiGbwrr2T/uKo2mrdrm4HOrgcxmZLzHhAB117KV
rC/eIult4ZdbMR5lwINorK+pRfcqq8dewyfTpOkKc4i40OfUAcDM8MfcSTonl04JH0ysk7xk1KBr
zCQtao2qxYlfb9xsQAworohkYd4aPpHWszZWP9I6YUinYHrzh3VHm58X7O/yAMMxWd+24eKsKFyF
k0BFPZ6TEwpP5AeVOdudih71q2IIWcY3hG0mFqILvLhgDUHpucv1YjOsQhPjka8qsVB3hNjPcOgO
MPOsDcqCq4fsjCaM7+iLBpMRaErZt9BKKJcabBADl2IZMTDC10Hj24XRDylEC5YWXR74tc1ZiCCg
VSas2tw/F43qa814HqPipIJCoZCyGN3h7M7p/LGMSISpPfVU+wXHvDF+BB3lYkygA7bU4c9oDh7N
RspaFqb4FJfumHslhQsSyTYDoaBkPku+W7wEztiP6OA3prJryH3KBMajnwllFNwjc5139O8aFUAJ
ktdAFIPon5Qar+OtKJ8xwEVtvslrbe+ZQPVNDvi6qAFr1r2cAHhyg9YpQbbTT8/KyHjpmEAjik2h
P3RjcOUU70GMwmxYFYUFvY8Lv4PUYJZPtcDTr3QC3qy1vQrZp1Yok6T0atHpSzhdLUEEDUrHiIqd
NfpsmGsZG6a1MsOvhZ6N15pG4mWuf8gsVOp6+G3LwcacEpWqDpcVtv+MbWMvo9ApoteeLVxaH/ph
V8q/sSU/DQ0sHu1eQEhDA79sbK5SsOt5FKeW6ysZmKeWKL0bFlGr1ufaVUiy8YtMq1tCexhljI7o
V/tjJ5MyHHpV6wJnslhNJhwWbRHqZ+EYfxEmn5yqyWY1A+7MZhDTk+1ZKH+B8AzEhgxtlJRdAJa0
RiziFmfSm2/+z8JwePG4KaY44obkozJEhEgc047qiQVWjm+M9khj9Rq3PGNtjMX+0hx0bXkveh54
QqSHfkEWdND1EUk/g/10U8GklxzfPy245KHEtnh5WRGmsH63FAxMVRcHyO6vMg6h8iewGhFq9dig
/kWAVfneT+tO/HbYc7k4A2AQKUEiPCiYcaXFp4UYz0CZLbwtg8i8/4mfwQqXcVaszuWyRzRaqU+d
EVB9WPFpWi767LIY1OqXQDyFeEhnh5QlsBTcYkTfiKvAbTLo9J1E3EcUfpZJeasfYZbv9YZqhHnh
Kuw2q/kZ65mXs3tv1ysizryIpjekrWNJCXFhW+aXZHiYxqN3Q+IOMKMsjzHzMDBYC101WTb4qjFj
spIR+4+QgxV8hFpyG9/68aMaDkP8MZdIe7RtJbB7Q+9nNIS6CYig2SIgt4mPmWV6ujZcQEQwfLW0
Q5ke58ETZ8PLrGcCUFY0eCwOmKdBJ0FHWvLMvRYaAsN3GkqJtUORI9qS0fTVRx1G7obcyAh++WJY
Vz2uabiUU5+lOFlPhMKVaJoCRw2iBsB69CfOc82TnVTVTi3N0zDeK8Vj93bIVLjN8kf6KuAHFBCG
meMtiOvmOAT7cUT2Hm95I7G454qMk2M8a2eB6LmR7KM+wzeT6msKKlBhCRim7nui1GqTaLNCeBEL
J7cKrqqjWB8Hi24JezY5ROtDKxe9l6sTSM2CkT17ERCxXH4slqel94jHY8HlO7tEuqMZ9/kzAyvU
lEcBMbLrbo2MGzAbH+zT1bP1Qh4T9goFzGDcvBnnPzCeryFLb8ZvZuQAJseygeQR/Cq7+LkkzkTc
O9xgGOV/wcN4hSHGPybX0C98K2Sw7JEAzB/VZ3PSxk2PBTfTysfw0T7bp3zXP4lNgUQificPhXDV
DTRu4Yc2/cxe7onuA+s4ZtGLybOJmj/frqlT6DiQNW3qT/TfY83Z7GbbwMpATn9aVCAtJKcI+iIb
5ajQsOmCzBSVLzVUJ2SaG8N4jcdyM0KWSS4yK/aORXgH1DR0LPkxLpSNM8ZjQnGht1SVcaMi1C4Y
AZN+j4QqQQZinbsaIEI9jQmtqoD/xfhj5sZdklEjMpA/Gr5kIonc74XXRYemD+Etj2oMcTEmE3zq
Piy0uPGmwZf0HZw4rKdsdAeytkfgxIldOk8gUIebPbDZrvHVCSfeJOCZ/3sJkj3kIEX6jQtS995V
8TYkR74mTXa9saWlYXapMNKAZJTtl+6dobg1R6RPMQu95tQRfqO+W+lvHILzLMNzxNk85SSN2b8M
ZmjRNbcYfo0g3CoViRU7g3MoyG4RZc4MOT/WKs9azVSwX4xl1mD1cwTSUhTtKjErjFJ6KSqC1js4
SLRI41xcG709l9y/fd3a2C1BQGsT3S8Ccs/uLOlKocKe47D+gKkvjuOvmLlBf1nXg9Dk6vSwtIyB
dG8scMjoZqAPKXXEYjX2emaybfxEExFCscds2EZ2x0aVJQafOB6yYP0WMxLYNFG2pP2avEBHQpsR
sbjeNh89eAHLPax/o02LEa8I0S40gk1daTslwSm4FtDZXWe0R/JhfexbTWa7gCQQtKUxVYaakePi
SI/0Bdftfj9Y2nbIf6as8CUJpt4Azrjq9/T7NQT6qMrBKVrWVhalJIk1pAgYjPeMrqSxruwwkcte
TOCKKm4rSKx5ySVWHjQGVBahOU6TQyce4oXSkrKDwSbLhMKC/YIHKjBN8mny6ArlW1zhm4vLZe2O
xAQ/Agy9XlFd2haZ1fURupvV3s0FQjROS9KQ2kbwmoV48Ok/pUaUxcoTQj0tffEjU4JQzRzSBYaj
nfhh4f0U9uTOYCmRNT95+lZElYdc67VFTL9QOgHP6Fm2CYiibJBP8hcyfaThQWbM2wZ54DTYK45e
X+CmgqlUCgqTpOWuhvCbZAaleGfIvxHxLFrlL9IxzHeaqZw0fgrfmX0V+7NsAlNSmUg/ITY7ZW5t
J7xsezyhO2iiEwemJn57pTENhKwlyXFud0J11q1ytShyU8gRFe2B0cW2HOeukpCTrrx33exNn2rS
Xzstu0oNq6Wo8ocg88wZPmN1RBDphyAuan6eQYXn5rH6z5AHILJIxeVsQoeqMijGlnCKCE9GqWpa
wVO15mtK/nCPql4eVqzA1YpPPCpXFnKR8otXv0VsfhkKsBBB78W4CckDJR/bzxtIE58aSXOkomGM
hWxIixS8wrBYKV6mEDTKIKqGuFqLAT5TvzMeI6tTdxhEls3DGKF8SNuYvgT+Wlfqjiq+q/BNlTY/
Ed/asT4bpdCLQADnxu6mldKHL2YxnJFS3OYajKLI7gY6B0U+K0l/VGuLNStuZW1zUvP0PjfWMed5
yCzmst5RkUCi8biUOIUV62or/47KbB+v3hGKGw3zVjKhaFGjLGW+1TOBKaPsVVJyUvoDuJD6WJrW
xbpSkh+Qithsdx4WS5tK4DeBnVz2ulupw7WJz4sgO6H8wEdAtlhkbXAFnafP4C0jt1YTfX25SSoE
hvpsSss5ErnRWG/Oxoc4dftxrvcT6eGx3JwVqX0pIz+GSZ+U3FclOgjoINOzn24WSp5wbLfqwA4s
dTJt9OLZcDMm+3yNOnZ7CKMZ/lF8Q8STGZuW0jEqLOLOukgGDuKEtnfG0vLVUcXIjTB3T24dTJpV
VoRc/Hxhrr0WqKwKvLL5WgjNbCY3eT86YmJhyoIjAklUyiOCGjZhhAlb2xaH6rjWDZ5evK1QO34P
5G4Z/0AAS/3cw+cyqBsWsXo4Jhav8vwBgXcigGMC75Cx61iQvsGDxiJgh+modgcJk5I9pDzLNmE1
QtkHA0AnTUmGmYNPBRy94tpmLnImFrkiAQCQn6EvfcB9sxCJQkKHiYWn3zecJ0i/YG7Jl/neZXsK
agcFzoCpYeMEr+4mziODH3wxYF88IdAX0lQLvkLAIHUh8dBaweZbYO1RW0jeGM5cAlnlt7eeRyuC
BuNH3UFBz4KR73xEwgkxUeLWI5JKcROKLM/9YrcqPP2THl8FhHvanmEKYqh4iavbPJ3V6CqTycQd
UfGp++q0H+UD9PM08yggcW+Pqq1IjgS56g8rMjbx5ABiTTn4quG0ErUZO7+tMt9ZMEvapgRuFq6W
6kao9A1HgTU1+hbiNcKLUnt4ocsuPkBO8BL71qCJwyNZ4NBAz8BAlnDnbDv+oHGsFwYukkUhzUgH
8j5i2JM76gMAXHHGco39V+62r+uM7Uns7wR/IcmPwAQmTG3fDL/68t4hsDIJkBS8ALsjFG50hE7M
pg9NE37YHC/UrXZxlP7FX/iBMR3mxDBm//rSQWhQWJ8NRVqFD7BXLac0QKJ2EY8+WC+hrsMhlP1R
3efGGWRqWKO8N+yKd8WKAsPOtYw95OGUpta0+RnWq2Hj9+0uqGq3suSn4Wsqn1pln4KsN2+ozJLw
zJoLRCzIdvioj+BmSw9a86LinAfgsXDKMMWlVX9hlgD3Yysgs5mcFr/8Kbl6wYnO+EvoL+arPr6G
I46IVyo1bYj6q9N5Tayusb4mBn7xLOPEa1rMfYIxIw99ifj7oIIAmS7dv9x54EjVvAmPkuRhHAO2
wLgXrgRqFC/bUXCRaHK8q8GFQsj2jhbUwF5h2BntQSbjawaQASU+kEyYYndYQX2nYvvxb40DY76N
prcQqpYYW77yTZI4WdzUWpzxe8lvOr817ZmkHtOGiYlnbkIDHzkoh4v//yx2xyFzO3NX4OXBKtEZ
WQgLlApUjzY7ywySLkMAax9u1AK9D55CXilesJLtWuhkm6H2ZZQ1bwRKsx2V6IFPMENyyW9Jh8JL
HnEb1KmQZWZLWcVlC+W6q7CQNu4xQfWtjyPHsrir1Aez4jPMgxwUo9/3/VGEmaib7xFVLt0JoZcO
38V8yBUYLR6SHTbD1nMB8brFB50sVSR/k0tqq9cpbBrwNKGBghnDUm5bEHsCCDGfjYlobYAmrkYn
Lne80jXpNNgL7wTeKq85MbIyOlY7AurEOa2yIdby/gOVajU88auuXduRUPmtSA4CvhhkGhhbjqaK
6ORFAaO1/A55PUYBGRZYKI63Ch8vwjCJ0QILUyK/Db71D3S49NYFqwMaGClADaNXD+SEIBCZ90Zq
sKve4ooEB5CjPgJ9gIpd0ZMuFQZDm/D3rn6weYu+5ncJm8n+HnZ+OlC5jqbylnYAoJgEebXudCdr
J96ZvixlO8ksbpC1yTemL4XIAN2u25PcnKTlYsk3HHjNCEG4rXFiRFtmIU5pUO0ktTGsafgQNQee
4srtkI8x+97EwZKAeIq020/YbQHwZXY7PNGshQo6JWe8cp4LjbvSHnhLKdLkMBsOO/WtdR9R0AP7
gLJsLvS+FWMYLg6ol5dt/0WhkL5hEKW/GUGSySum91DufjFNnpVNM/NBrz+dNQKmjR2LS2iShkeY
OE9u72Jj1L7jy1cjglPwA0ETu42+170LYF7va0QICPfFgEl7uiqznZcusd54McvygYsARhSsCfAP
ZHMx7gvtlnLIYzcnXgxOy4m6MQ8CRVPSiV8JJx8PEGgg0WIjOUw+5F8Qc1W/crcoUPsF4K8da534
BICFycKyw9w/JP6t3OmyW63cOoc/6FCtma8ZRFH2YKUFGAluHAPUbiXZmU8c80rDYMg2/+Wchi95
5cJsqtYrP+nDxoHBw12lZMT9sO7musCwnmd3F6M446ih65cw0GJ3wP7MjRAs/4i8xehjNuGn5XCR
+UyZ5CzzhPgtWzOwUtmBvQDnThA3GfIDH5H76T+Szmu5UXSLwk9EFSDiLUk5B1u+oSQHshA5PP18
9FSdmpo57bZl+MPea68QY95OodlvAx27iBr/tO07pSwXBpiASBpl7GL4I4AqYD6dMPAWY/bgMxMV
Z4xOvfxTaw+1Z8rPBsRNwKjkZd5Bd6iequlj9hMsYkiUhdSsa+2SIX/tyfVorhDrSwY7H+l3c2UW
xYBlCrCc1dO/NbiJoeU8UvLyy+J2wnPmntWxhjiwayBK0quBXLLJ+g8qAlIHtR9l2R3EPXzPH92l
VG0/omu9BoBBtA5PnKqW0xYS9EvG19JDVQsl7nUerrwWmETxj3hTHuY6+RJO2nK4p+dhx/sA4ZQC
lIE2XB7aa/wX8denk5wk3Qd6RL7E+BM1C1JJ70+9ZjqN8jYFjBXFjgl3YeK34kLnhOyDuVm5ZCK8
eIyN/RXDV4KOO8EVCi5XyDNNi93S3Bpi1X3yXjNb+JQByS2V20I6huqPfubKvjD3QY7xlX01R/mW
XrRj/w3BCxWgfwyJseSa0MnUJSdxYZwQ5igUT59wQBFBthbtGl7CewgG83BVLJRtQI+AO7lhF4at
4iT9z7efqx7LrMFwsCkiz4yTg2FV5PhIqE4kfDMI579/CDmvmKLRuSB5JvgamZkTQSSX5qWwwtIB
K5IXErNmgxU5jhUvit/ajfGyzTyeGEws5cEza3pqDos2fBAXjA+gCDJQUR4klGDxkQQg+W8b/6W9
cswKG7VVLs0NrEWpWL91vAsqL6BCLWHeW+AgyhG3t/GT6Uh0y9Yp4YLmSvoDxJH+6pM8ZeFd9W+e
tlkBKQBVLqRPhuXcoSWfRncEczqsKHlflxmFK7e7Zr0v4OBYDXW3iZLMHeRgWYjuQeXG5KWDD7YW
yO1F+eM8BlptOOk4hm6zlKmqTbCwAYvSLcQFB2A3rQP+1fwuGGdz981Wjb5O8Js2HP0zCreavMKe
IiFCmmJsdIHYmptW2PGFmx7rDYO8qhKDdatfSjITGNj3gPfwBGHJbJoQMwUnPrCkgF+Zl4OANWAv
LEU+4V98MRvuDuganMYu3xzrJH5ZPCGNf//Md9zP7wva9wyuPUUeTSBDLODB6QterObK4eUBh0xV
J7QmHF80D3IPHE0+CZSKHCcras9Dv8G+f1+6hC38+c5wzYEcYLOSUF3e0qnIdFvGyPsp1oF+dZyu
L41gq2UZMi/E99ZKoE9S9cJ9evgYA+OKrq150Cwa2DiNCRHbFW94ajeP8qID8hOZGLrpT70hOZ5l
8PmqFxoPGaCJCBC0UwmOgeuBKVlEP8MVSJ8FyuNhWQ/zYTJMwr2rtVmLGi9/mhLY4Yw8AYdJpQpK
aLiTJiywqith3AXFi1v1CyXY9p+88Zwc69vw0D+zRyjD8HGE79Rcjv9+D9YHBIXmFv5k/1Iu+HDR
6LLf+SDZSbwJ3wkjnsw2/vip2G44U2os3FF+jQeCXcjzw05doK2GgF/tJhLEg9+aUwOW8zyfq6eW
kfWur9x8XPKNxbFhKsHyuI71Egm8X3+FgBN4Ni4UItfGFa4O2OPEiZdECzNfKgFKhrkxZT/Nua1o
lhBw+jJIvTOjKEgWbOMiXb3COcZfAsZxxBzqzAqWs3SbB1B418jzq61A0HmN6+zcbA6tus0SNzhy
F0LnS97UhKsixP/dm3WehjwV/xDYF/kmVpZhvhza7TveK6+TyGFYnqvuUiYXubtg08JNy08qYHJN
5rhwJxq8jdaiscGBI08OqDEQBqh8BEguxqYlq1fbKshh/R7G5zbAPKS/N+0+b/dme1C1bdOTqWEP
X3iX57OtXi9rcphfeL9AlzuK2UonnVI/1elmKHZdtK2lHZ1LC+Sqr8p8IeAYisVGsa7quSHdRMHj
TIEYOWI8HzSXkr40EU45xSv2KV2Xzk3k2a9T1vKU2IXsmGE4adesc94ibf5om5zYQLQVBitoKTU+
Zb4Ms2cKRY8CUUeoG6yLt9UiuXmz7Zn5km+tEog4Ww6h944YujIf6mHqVCH+n1JgD+9V1P2935sX
xVeZfptlbzfqApgIKoMXEoszdks/3eoxi52iHbUgLjS5l/aXVt2J1DP9skps8Auf/rcj9YahFpmI
eAZjjTLTNkJ0yJtDJpHahu/Q8Hy1Wybjeu69w0VFnzrMgXBR2IREg+Dro9cgDx68Ev0RkfKO6Tbp
HRpeGnDTIenPgxQ3JIaYgi3H97i/G4ItLKH+m5Bfq3NnbkpMClaz3BMLN8EkK71F8H4rBG5W8t3g
2xLPGwlNihOS9UPUFxEvjEeLeRwupGzV7qqKYTaGpHshvyb9po7WUeONzH2HgyjafCGGkvADC8Ee
/IsBwqPZnPflHBbhjGEFiapciZwRX21yU4Xflsqm1DcUABT+IpUJUfADtDj4cISUdU70V+oYgGwT
TeSPXwj1pnYSGgN4RpJ8DPNk3Pf6wlROVY9C7ztomAw1vzcBqo8AOyeVMWp8Y4bJWrNCcdVGPwGk
cPhJgPwYfvf9pRQ/swSaGzYKyyq8F3Cm6m5nIoOnMQpmcz18hLNNUD+L94/P2PA1u0mz21BvBhLc
UwycsQzmVubj3/ojUA0G0twdEnZyq6g+cdz6Lawquw8W2EBCSdJ0O3kfRHmFf0uK5eAFDRNyzwpv
6juuvC0rGUXhMhCXasXSAWdxuVnezSoq1iECV2DLksyjAmpaVu4CEbUnbAnDBX0xh3VqIkRdyFCZ
whnUcQwqPAPXbPQq2TEuXRNNQefSEIboIeVk13VbFY/vhpAQAgs2hbArjA9lWCksNSPZqcKliOD3
frHhZ8ZRFhYvhW920ZF5VudI+iwr+EhwsftVzBRpmtQomHYqvNXCh49Kgi3zE3ndZ9si2dHGVzE7
nv09KQbBVEK3Un5q/8Mc9nW8mIxeZ7uI3gXS8MzVfA8tKopKwCbGPiZVO4gYAUEZyJBbjosvNb1M
PADkDxXJKlgj7E0dw6Z0LaZz3YTmdqDGBetS136I0QyCWqs+hywE6ujmJgKY0RKpIF0rg2b++cKQ
40V3gAWsxV2S9w5vBRoEEzDcXX2Gd47NZC3Ya9/C8aChzb/la2lmDWchPdQ09sPESBErx5B2Tb4t
9BWvq6eBg4s1HtK6Y/aFuBhtm/EocWYWltoWI+1YoOfc+BrDvh7fLqbLixQB04CAaoGDQcKEr6Q1
IVODzqBZhK+9b+zWRkmz7cBHKFrGKmWw0OQrNJpCWWrxpcBrDddJXfCYzbTfDJcZtsdaYDfNuutI
9FrGYJtEWeXLkStHdbIWj0wLJ5u8XZctg3Ao00wa7OCKDc5At41P+CTfXhuXN3GIyVokBDzcJ+Yl
QH7d/5jCgk31Cs9p9Kt1v9LsbEYHrWfufDbEU4Ovh1yRynMYGYHhDTH2qPqYZ3+9ZytZ50C3kX3H
UFG7nTZswmOUO4Kxp81pVCrdZxIdVSAaUjNjT1CxwoFggqHaqkKLQ9KlzHK5oLPic04+5+I3nzZP
XPw8W0WZM4axhoDlu+rHn4zXAU1KCRcKZ2cFB+/t+fEujBlGAtfSjuJBB/CGM+qLJNAQ2g91BceY
P1cJAmzO5cihgi0uOimqOCbur+AGRmQKuPG912K3L+g1q5LHb3wE5SGqPdiS+aRAm09RiwD0ypxL
gmBr3CNLzVbqXSeuYtWdYZ4UEMpwTaS5zupjUknIeMIVW531xIWFk0/q3BwfVka8lNQDavnIfQ+X
mANjWJbwZ+UNz2VS5NJ/ODWOAkjUxv2owNWY/UXyXQ3XejXP2keULBDhHTng5BLlt+uDNZcDJLnq
rLLSX+jcvSybClMqrTePNbSRp74IsxlBM6jgFj79egojWHMJ4CmChqiTpdBv1QhPpPwTkUle7CPp
A6s39L5WXA94wyIMEa5BtknDi/72RGFdlGuZWbaJjGGcUSXYuX5RZouUWaExYJe7gYnOuJv5doBu
drZpg4MfeGlyFVFbhut3S+uwHPRNlG/Ely2Va0qgRjv040Z6L4QpZfa4L6qbn36Y8cmkUJnFjyA8
puJGhTlGGfYo9d8QLug73SSM83RIfK4au6Js5/uWEG5oR6AcJrvSBVzl4fcNeq+10M8hC0xXGwpi
PB2nNw5oT3rddLsbHt9xiN4QRt3B5EZ1OV1KFLGqG9ULvAA62lAVeCGW51n0aN9/erqMI3yIxU+T
+Z0+fjLHhuMBA0Mma27mDfoqTzcI86TXvPVxL3YJc4KYaapUlTxznFqvEQ7FI87wQBHNLuQJluWX
2YCrMlgnYVk5tDUr4aMnoTpaBBjS2R20JvwkrPqJsyOzBPJRfwfmMzUI7Lg1s3kzeNnkBGPBTjQJ
kYfC3/4hzcJ06yoIn615VovfMDqO5Eb1yxflTopozyupAwzqbA3yvJOhleGExW7EmCfLEQYqpzWd
A5GFg5POFjGuA707m32W4wnLWKa5BIBBAwlwWFyx14Lj66mb5zr4TPGgMRYa3Nbsuxh/EEyF3KRh
6DZMY15Y1lAWzKIfjYbjdY2Dv4hDJ/XxoUzBPrAzFtDBDfMxsV6F3Q/QPsEu6EhgQyEF2uCOF7+p
vGCU2dVaBQCsEFct6AT5FmaOS4gzYxiIf3lNrWAThCvjbiJMTAvonvSG3wmqbckdf18d14rFEgCh
5ERqAeWBvPzXZmBqwUkKUiGT5IMoAiYbjCUMmwErtzoAUroAGJygGQ4eIDUmyqxAQ3SKwVNKFwdW
31bRVmbxAVBImi2ZsIDWKK853AMR9l7pyIxjoB8wjhAOAz4jyYlzZi4Yjiaf4OsMynWWfNc8LA21
QBwifTiUaKnJiEnmWQ2v+JsiieOGTFRIhhjAcijr6SJIN2p9QoRFcKv8XiF/0QgqZv6pYMjtaiNl
IREluOuiC8Kb33lnW8KsgC0FkayNTZnNdW1NsE2dLPGJEKDxQdJTHF34k4ovthV/iG8j7DUQ7W9c
nwV5TmMBYM69N9GsIUzDyeZcJJV5erRY/I/9fPJQJ3Y3tIGzecEEMvJCyFyD3RezSA8ChEr8TM9Q
VmUoYo7CbIjZGQJI3fYfQDS8Wky4gTki7Lf4NugEFXvGU8T7CH7YZ/Wh7IpF7dQb9oCrr0HX7iV8
1PKjecKkMZEYMWfaYxGdr6sP/QWG7WmIdHMnbl1Z9/Qf7UtdosOTXnY+3USMIR2DM9mC/ERoZT5b
tO1iMLwUIi+/Ki0L8xtWDp5sk4Xn9PsXsp00FoSi7D7IhCTZcKliaTuqHveVqnAaLiCWaZJT3uIF
igdkGhXzGVKwf/mpcG7NmjApFHrkf+ISZuF1hGoL4sRqxNNOdZtmhWRpYFXrB74IMwwVGqU6J+Q3
nBwBbJ1mfh+yWb9oUgzYMXA8FBeLBSxQ8GcF6Whht98IfsXslHkcObBs9NBFIIJDBFRpgFDf2EwO
BMk0Vp1acMAb3cGBjkn8e8KxxkNw9tfJeTzQCRga7pFOhBvPpdwSH76VmFoe6m2LyttBIFjhx5zi
+QHdZnpSJfmUsPTepEvaEoC85mXfRDzC9g0SW1kEuEfjaWuN52qwkz/1UmNuMbPNbyhWgGz1Jdul
EH8ADAFZQlf7AxpasLSTOxvlq1tXrrjrVmYKi9oOnjC3ZuDXvaV8oGMZwdMAgxw18NqvweAkIMoY
UmZ7ZTmXOxgkcAI4BUK35FlvtHV+yC40R/DWQdwM/A6nNxAccGBUvkMeAzzpa4RFDlzPa9PhaG3F
C17NmM45SsOFeot7Cy5yyTtGuj6z0fZdYRXDGuQ35iiB1NI8e8HqnvzsTX0bKQC8bF/V06fWY6f+
Sj7HLc+N9RR1TE3xa2Lz0f/AOpB+0x6zLbeuST6C6lr/jTVasvMA2YQUOcKKdJefPAM5RVhGngvU
LKaAEGQ+X4I37ovUkRWvk+ZUM6Rk6bBCUYKZdk11p2Fk5I6csg6YVcK04DVBsyq7MbQHhjKhA+QF
/AUSBR4lhQ7sa6WD+GQHj2jyd6XSI9dEPePqEMegldNZy8ReKYH17BR7HhsKMwSl4DM/U9jqLPfI
o+EyGcCW3owFq3o6MVG4FcAGou+H4uXOsI8jCRxiH+jzGwmZpR0xcahoNS12EFs2vIIR7aGXh5CW
kfPGbvEhHw2CUx4gXGBIYMYIvMfaBq0tbqT5dpY2WwgXbkk9hkXscQI1g1ua8zbZtJ+vT+AB7Uol
H/3hf36UKTI47nBYwBWEUzgHC59GzPwLn4GmOSaahQnT9H7br0ab10cRvkzlSLwg6nfScAEE6EnO
ryMWcgmINGbMLpaqnJ4kAQeIaD7h0pq3Yl9dmn244kkh6yiPGO5CRmh37Xac9KpWe0p+Cro9JFy8
VsgDy5FsU06hXywow2ApdGg853G6GxAt/FQ4SxH3gWadmQ/keEY9nxS3GapLZZEwjHYhpuUiiSku
Zxgnj5S4CZQ0Iu+QG6HciT01xmISz+uAEodZN0yg2OX8NGtQBMLGsU9BtutEHXIDBjystoWGmv6X
bQZL+N9RhliWsyqqpiMJj3IWC1Bgeel+kdoi2+ktwrVC0Qlax2DqyHwVuRqvmKi6exEBF7nRDMv6
udg7PZFkrVPzkTEXIg2WbEzoNNSreJL9RB9lPJ9RNlkaOsq/ejklYk4kTcBs2vv8j/McUzzEsMCr
HIezaW7Ah+FqUSWwS2i0ZIVw4wx07I98CgYn363SnbCx8R5Ua1v8wrWbrkDezmon+vBLGwYJhLoI
kcRSbY5Gx+zJD+wc7wBOIiKnW32Ry3dgXBHb5WQx5L/TD24YXdEL06phwcnx+d7ylnGTGeW1T1TQ
iIcHo1qvAo6BxBTBpBne0HTDa+1zSo3MSs3M7s1nKZ795IB2QTswxwOp7agICG0EfuIV0OkwWOR3
gSmCSPU429Avs3Hrn/fPxPtT3a53jEfNWwbGw2sFavNRujC4DLpr4+/Y5gOzAso0LrsdNN/vF1O4
Jx75ZLL2a94bBA4yvpN9xZwqZPFtNHUHCwX1GrpGJlhM2lQcenhwlIuGGwJ4MXYJz3z9qJKSucS0
l5j36cfjV4czGnKY9TSJ1KaPVNK6KItC9iaKcrCBI9BxzW79A6YH8UE1vHeOqbSjQbSErg6TFuxO
QS7tJJC8cZPAQvPSFh9SewuTY4lDCQRlDuQ7DPCgwd/QUZV5IdEMe3gOqTjtHOGGBK1bwEamdEFD
gYBbRWJyeIP7Fq5xz94nvfoohuM0oDPJPMO+AHTOM8kFSQ5hepRfJ8bq7WtZ6C6xbTnefBgLqhhq
4F0GMmIncIyP/qb4FNkKsJE+4rNB22VMzzi65lwmWO3YPu/tmVM6MsYT2SzYc1ga8pdvGb6RVbDA
AMWPr/3p/REnNo87PbRe9+D5tRw0bCqaamHiFWKtJ+CD8xffwpu/AcdnGeGbmytrkUJMg85qlmdd
/ar1Y/O2QGsg2ouwe1WShOCr3t/qojEO2WwtK7tT0tmweRgIl6QywM/Lobv7E3bqiCTcoYAJtj4O
+dJiNFF2nHPSZ76kZELjR5+MXojBsKL75OrrKjrctQYiyEE2LgxMQpuFjA0/cZSQ9NDVShvNPETy
amiuhYovzVlFbNy+v6TXpTS3MkiLEdH4LWDSTsz9aQzFzCKMDvXryjEkzz5bLBSgYpC/BgTmrzVh
+U+pPgMdtfR+Y1Y29wL8YOmHRN2yOBo3NKqM1iGRG8UW/InIjtwZsCXAOgM1aGiVBkotdK9fPU14
Vn3FfmMjQ0p3pfGVY4P9G8U/mnYgFrt+gxLn8BCIrYd9BzuD5nfiFaUFBd+ho0vI7jzmf4T1uVDv
ZOUwaqumJe7b7knhETBitN8xJLdFHWw7kHAj+TK5cV7CR+vvYP0V5ByE+DG6fjNnwkhhRH/VzH1o
cp1xbYmRAv2YC8O+Mp4tc1odh69fHZcBY06TE7V0AfhkrTPhV0Wz1w1zKV/A+jGSW4oAHp9yEtQ1
278lIpUv+iKr6Jj471ucdLUvhGkjsJCJPSCObabpZZCC36f0tU2GBX7+qoFNxEeObRusYibQHeVs
nj7rfiP6kK0WGi77r0/kUC0aViBI3bg3MmacoPqM8WWEDgOwZvA+9YArSrfMCe4KljJjkzf3yxvO
6hkzgBFbAg0f0XgvdgDCCz64xnCBfwmhsnR3H5H7tMAn8hin6JAQfreVIk+me2f1irI36eCKM+Ru
q25ugTFvvEweCTyZ89vDBcniOUQ3uIaTrkOVTgmlqvT6qjWIGq0z1h/9a/sytkKwK2Ps7c75sJTK
iSgUY2cmb5ksafENmt7krw7RhSpy80r3Uv0Rmes3piUkYjWb0aSHkI59dK20z9fUtASfSTjxgxiM
ZMje2d8Nujh5lVbbl7oxwpWZLyAySAZx7WvsWMxqLQ5QLRcih0sY3Jo05PLZGP1SS3excAnlE9yD
GRGIwkUEQuru4/T5ObaniOIeoXWzkwZHQ4HQSaDmS6M5vksvRnaLyy2wAznFt17512wR4irN1d5T
gHkRAfcWTviUnzBTxwVTIb8hYZHMzYnkiIGhnc1J7BaGBWIpJLJQz+DfYeyiIq9/Lcs3uOBXAv8s
X6iwUzjPFRYwVCDPN+YyiXs9PI29TlABVJOU7+r5DInnb9RLXPonTWH923XJlNpBcRuWl5acAvw2
1nA1qx+E0exdWkYVk+8cq/d5g0MWFDh8AdGmqls4JEQkteayjU5vc05ge0pyKqF4lLbI8FdR5r5j
l/wQMV/Ev7V2yOq1//uCo4dpGANrJvnwCBj8f6oHEdGPcEkJHoD8Kn83jB8CVA8ZSLvbEeScqdtX
tAmaG6EZRBFi3FniyjY530FO7qMUbyXH19YRg8x8ZaLUoEUCfh4dSfdeA1za+cz8CuKtlq1yiNsV
vL7VS/qBUoQYqWkcruEEIg+1PsQYIoo540hx4eT7eGFLOtJmQ12ZAAtop29mVM1EeNVFR0IjBY0V
MxMkj4kzfsjKGetPmEA9CR9AsP5UifG9EIu3NjUZcytGw5a4w+FRYpSGUyONCIJR5OXWgLicmR1d
K83jVBfTiwRYCTBiTmEGQLnBNMWGtoB7IHUb+x1iVEL5h6IQ9HqXqi6TH48yrd+LO0qsgvB4oJqJ
5eRUPhlBdkVMJ+QiQtqQOp+yG7REpHpAFXDNWC6EB4m7/h/yXKr8jKVar4AKmN1TSFLPlZCRPmkj
SyRtVAG1N8LbwfqbL8H/H+CeZAlCLCb5SIQaBteB1p6iD9gxb5vCTq+oB9HMWTRIkOp6ETIk0ncy
WUjLxGfBzqle8+n+1v+fYowOMxJOwTdKq4mHwydwdH0Sa/B00Xlw1FPt8vqg33HB4CQKsRY9BXe6
+hSGDZS8GCrtncNSzR2tpWFzQg46yesC9j/7aKp8kAbLrZsW7oCyXkH7D0Bjib+6RGj1RK/skYea
XgR4AfUKiRgSPs659FibHtaCsJoHxSFxEyEO9gVk0VB6TFZnqZN2mMXZ1Co4skBs7wt4TVaFhQ6s
acIdgAwn5loOyY36mufBWX4kBGiiAJMYCaMcyu4txj+T59bSLzggtsXM1ROnnOGc6vIWZ8Slx87U
tWhcjuhvmKDaHQldkBUo+ywCNebDEyNG+Wk8uz2gCCogIJUqojq15YldRn+HP5HV/vprZq0lfcM/
tIE2hManO9dHDMbUR4re8U89IcaZtElA+4DXzFu+G6gkUPHm6RHolEr3DjDw7nHmtIQ71Tj/1zw/
I/uQmUei0wJCNHGjs/85kzj5ks/BeZc+kZqEZzhqcNXINWkx2ScyNfGKb5A2nACgcs0KF1YF5rRc
U5E7++gwxdG4hPYGREK4jQrwKvIDj6mfzrNsGXLBH50ohNQ3UENY6cMWvnYOvgZZz6Go5gxjTbE/
308Rr5k7mVfYHUwVYGEtESQgQ/dvcN/Y8G9O4on9abHVa8QVtHqcFT2l5E4B/2Nod5dwrmZp5EyZ
3AKCO4Rbfg2SIX2b4A0ylHBpbviUlP1kkSGhuCE/4gxO4WywkVkWJpZvMNXAJ7nxLKVx3x885jlf
5dB9w2NgXSOmwDbtnm/bPfsSPksVePxTBXUvbSCqCrIcCPLEb0WVNasW9OSNPDeh8IP4aZ4Zulng
8bUx9KA/Jh4YC4BCiF/vbTmnz0QTTfwnAIzCtmscXNQgDdu05sIleWpMMQA2mE+i5KPnertYzNHq
AxUjLgcmg5yAyRcd1Y9yzuboc8mQxLQGfycUaVAdWwtKDS8DIqz2xr9tglYUjoeUznbiBensjIne
AnrBKEwF+qN82sgn+AAtVT2XJgaRL/zNvG7Auswl57nFmcZpVRc5C2djBnUHJwyGyS/I4S4RQ8rM
Y3pKYjgLiDEYR4L0pL8zoU9SpxZuBZ2vtxlsFdtoqs04UeE3zip76BbAzn43NVOcG5w7bEefDEb+
BLRvolOCYPFP9fT2MHD30d1AxKY2EBx+Co4ECQ4HzU6GpQ8fjSShHy4EJFqzr+KbVTBAQBsAkhxd
c6DEMihoYFljevayIfy/JX6dZZd7dGQ1ImxGxMOc1oEWhBuL7pRRkBHhRs+Tp0qb6On9X4+FNywx
fDDdGVw8DR27q7fEBE14PFKKuHP6eAE/V8CkHQ8QytSahGpPQTMK2s+LAGxTYcTRZqk7CeR7GVyb
eK7FuOZSSVkyI+UW/5x/7F0d4zCePAgtA4aVuJdO5tP4zWApE/1IjN0341nKR33rbxAlrEn6OI0Q
8pCQY4Zswydkhs4kQHwUR7Z/TPVE+BVrZs0VUp3octsnnlo8culJDCaI2j/cQ7y+79k1gssq2wpo
a4CNDQoTGyx2DHDRwl3IYeCNT0AC2EIVw1UyDSYo86yYNwhJMmJnWuIj/G7opGHcE0pgIFCxJ0AF
Vc6Vrc8D5qhHNwI5NGQncFL8DGg4Aku4kUyCqRVHzjA9KVwM+AKKg5CSA++Ffpq/j1RH8XQr0b3L
8N2BcCoo0Ih4JjZx+MQzDHel+ElBARMYH0JIxRweTDpmAHLfqH4M3OSYp87oxqbzEg4quARFcXvG
g5wGWgUExPeBZfeeFs2bgmWig1ngC+y/3DZdsMELNOxVsuEjs3H532kiQN87bF1gBEzTEOj/kzJm
ulmxnbwwysjaBUM1yg4BeqmNo4xEzUCD8o9LawgUDHBYnH7NMGrffnAJLOsP+Y4dU2wbd071+Mkg
Sjr1H9mx+y2O8KWLa7PFeuODDVRS53B+XPnmPHF+CsSFGXODqcIHWkjXMbRb4cSeQio5WXtY7eV1
SHbDLfYwOnWaU3V8Yfplm5/wBE/ZabiVF+1mPsUtAO61myvX4ku7Cyd+2fw3/63PyDP9mLgKkIAJ
5+Ad8bN5TTx1Xj4vCD8GnoH6lH/R+nIioACj8uuuCjb6VFVTKNfUBMM3pvLTPwBYfqhnlIe66c/9
hdEdf6H/Ce/DQ74xC4Cp3V+w2YZE8/c+FMdmp34C6gohqSu2vKNf5kX9L172gQKt+ld8KrvxrJ77
T4g2+U78C+/lRXxEDO3xofNAJdZAVulxtgQwZXlTIUI1AFt+SN+vabwJbrqAQ/3ZMYGHfHg3BlKB
Kb3+sVEfgHTjIf9IV8m5QzR70eftLrs3F33F9iZFM6Pl/SSaYtmd263IcCLcxlfh/nKZbSqbeDFu
38f2qnn+rr3iSFHDzIHgQRHNmVRY+n2SijEmqM6+bmng8lDvMdXaSJvuAZt0B2w7d3BB2aZX895e
Yawl52I/XgHi22Nxrk/lMT9nz/7uP7I/EFEGnWCK6UbHhZMjEnivgazvYlOBJxpXRodTFTkgTIBH
J3vKp2Y9qvimgfTj1eKBsCZPmE8MCDqWGq0IomOLOQaORd8FRxEHRLyUM5c63PwBIzbgjQPr9Fax
b38D0N4GBrotPk1WP0Rypp5/8JcCDRNSgm4txI+sCO3BHfcNlgh8m9y6Y/GhLoVDtp7t8UKlNwA8
gBD6g3qTLmTizYM8cEQxMYMQDPEUyvG/ocwbuwDK/Q/pPjzz/etL+YjO5h10RttVT5m2+opb8y+o
P+gJho6AcmCHOoNvT6BCftkZl4BOETnNA0HVJY4n5CHTPepwxVIdMGMIY2sfcsjcuYn9iQxvg3Ci
O+zZ4fxF/jqs+HtJ2QgadRsv2MUitOJgEID3QaS5JfnK2JIP/j35okDL0LSxPbJr/TEu1AXhFl88
zPpT2qvffehyh8u/0kJadNfit31GV3WrfglXYceGS1bIZIWn/mxO+hpa+km7TVzWR3OTXbBoeggP
OjojFmXLSc/0ob2UZ/QgaBU4T/MjlRg7kadJfQdfaThlH7xonpfKEchxuaVepQBWf2e/Q+G2vyA+
2rP9WlGRFnuFo5kjZwtOD4zPfxXlvP1laTS0gxgVvK30k/UH24VTB3J6+8N+f1G0fsGwegjMe2d2
8G9+OuIQBvzlhq09Ddf+kER1SHByMmPgVvBirD4gABCBP6crDs3kssD4cCDEQf2IqMwylqqd0Rg+
E25+IFDNw8Qo/PPlDRbxIbN4GePaaWcWnwYfgo3lGJfmHjHP/hnuHNzjE5RHI/gJqFRxULmgHQT5
MpA5Mu9HAsapyy+NbwoKqUnvab5xVppLPjRYDx22/K2ZqKFIVMYXzSYgTaBpREKLRhKICMIeE/iB
FWS/DMCK6W4Iz+8ny6BfjEvI9ZDp0KlE6i4ZVxDWMJvM+6OIcQBctJrcJ98zBIRNnl9s6RsoReo/
gV+cexd2fGEzGaww8zPJlOKZwBqzzT/CbblYh0+oscI1fLY8VCbnOj4hqC0tei4wREoEuEwdTR0q
pMC6FHM2InrjhJYFyRVuRDbbra+pCyYRkSBNQ1n+FCseysERq8QIa1044djEWRHA89TFMzkgL8MG
1AO+B5rEw+ams8ympTod7/hIErUHtxXQiiQUzmAUTExvUggq1K7A0jDrmId7EOlejdsDiDj0xXD1
iCdCxIGhEtll/CeIKX+Dv93UHt9Mxxztvbhwsaq8ubdFp0v9g3GVTNaFwXmM5gb66ARWszeVX+6h
rMt/tfa9fynJqvo14d68JC5YCSNjVkkEmnlRI2ZAA6bnWC1D2RMgVhQv1Kc4drw/yxh5V30Rc0qv
aKWZV705QamFlyRxyRVWJIGAYfNL945O23kHNodhSTHEbOs7pCjUgAwtwKGL/u/QZINVT4HcOfyR
LA7ye7OZLH84oj/rx3CGpEiQHUcXh710xQGcj6miGWSrMRdFOXFROcob+9EjhQDOi1wIO/wYEy0j
9nITHGdFB8BHdL3bdvs6FjgEgU4lTN+96fYGudEmlF+4/bbHbPRaOJk4OzawEQku4kM55RuK+rJq
cK6wFfjUWK1CtSZrGQAXQlyhkMe6I9T4/+kGhac1q1E42VPEUd8y/oLU36KHD1EjLrGEqzrslFYS
3OfGo4BG7xpEO1/D4cF7jYjWVt3oPUzDSY+IIHxiheYx4yYILjKdi11zOYBbNG7xWpPcI8GeSC4F
gTQJjp7EliCLWFVYscF1YBT8FlzMxPt2o/ALw5visYTyMirvUksq0TWoHBeirF1dlGqLLWgk7rRm
zslI1W8uVAZS2XdIHQjPy0dNYzIbv2HsNZQfI5U1i7HTtjk2FnCooQsrsIG6bdg6M2EnoDw4xcoa
bqRZ7dAc65jj9Wv58q5tob/p6rwnAdcxvUFEs+E0nB3KQj4rPlTylWiu6CY4JSanyjM+afHbZcA/
Gnb/NB9U22m8YM/PVhDg6WuIgHktSUbQZ3zMg7p8z2y8Ic/tEwTFCCaU0gqWYr597SPeDSP67Xh6
LWBHbIK78OAby0D5kpU+zIfgphkShQ3HRY2BcjY3Ec0OG6HathrZEFvFuMrQxMY58dGAvPD1zSOG
Fz42AqYMgPf6bWLqDYWZLB2uSmBALV6SyUq9KzlauCMM6uaFgKdaSO1+a3vmvghrMNq1YJsKfzjt
gdomyTOZndHdAAqwinKdifBS8J3mbqC1QIDzwbgEd6geDR/8NupSNBmMO0ukTVPb42/wJ4j6BeCE
nxAhYus7bJ2HzwxTxtIRibLSliRApdtWjkistwyNU7vDxePmy4cRgntQQCINbi9xZdqJfTi4irWR
bPcKajGHY8s/ucWdVWmvYmtghP2gHEUEcjCmMmrwhD8EBB0gJLNPzfjicKrYrM74kK71Ly0PvGQs
zjNtmcmQJxx98mdmQDRnYFf8R9J5LTeKBWH4iagiiHQrIUA5J99Qsi2TRBKZp9+P2ZrdWa8tSwjB
Od39p8mcSbZH5gDjr2MNOQR1erj3BZc2M5Ip+hxpsAwamEjbIIdnziF8seCbGM18bPEO0pfBuN9q
2Q4KVezhGE7ECmPeyk2qW+6tRzIrY6BvETUYk4bJHDf6+L3+ENnMi7lv9mDGt92O/slnnw9xZgfr
x2gWlO9g9lPRdDzxhnsjwi5tBfECNpTVp+sBs+bEoV3FKTjYYqQCmsc4wZsn7SkdvsBB0nChhws2
S5TtwMGVtgyooyUo3wtRmOoilpwuzRW9D6HgsKPR5Od04lvJIrzPl77e0hZL3QpldH5kdMjFx/6i
7SLNMW1E1NlkacpW2XE3zqMzVKFfBNljVIiOXj9bBuSEwZnnwolPI7xOJ55RnrzLc8Eb1rEIH1vA
wDHjI7sfpjj8gyWLIjw+UHkYaY+6T3HemSQamhgswXrd1jnY7dSUBzCzO3sgMcUxtW4DSJKtco95
PlWO+FV/fif56vMWHY8Cus9p4pptz4Q3/dCQRHsZtFSoAtd44ka6KrXaUuC+xSKgM6OjHNfJFKln
jDOHORgrnw2pk1yZ+K8SvZ5cB/abo2jlX4J/MH0lQ9eEclVfkZIuI+lWFD7rjKbDvin8bRqsPGIe
ekT49EoK9h6QOWWMjyLYGqo6zDMhcM24+MYuxcNrpK4ERynPXcxGgRVLxyTqPUZleSwmgCuq6eal
MQvr4Izh6l/PuLWhj/cGVmMG/fDcJYqiQAmf42FM6kWox87ERMPHVYWlUa/fGh1daQRlyovXn0q9
h96OWS+36uBTDeCVHfVW0VFrSdJOQLeSBKsiOwgDSdx1iTCzAMuEU2gXXntLyoXXM3BW8YZ7xw5q
747BWaefPoyCRzuWrjoMGAZlE77EP9pbVUNiKaJy8Mz8VpN/mojRRX/ru3DSJZaAZr0pii2+MS1J
0TKStVA+iHtDv2JPJWka7LWKxPPQbQPDGaLuML6RKqOf1WA+RRJiOzspGEgqLJlFaRt46eC/twk7
c5l5577kJisVS/Zg37tC761bhNUa7MlAfygyA0Y8Jo1m4cEqqVddOVlDL5h0/imjRhuab4XKtBBg
gwU3vxtN1Q7VR9wgERkSB/1EiEpJhtKDO7U9ngfV9O0YDmM8yXBBlhzSym1FGKzRlrgZZakQp3s0
/70INCuBMeLMj5aukHKmzlnwij7ivBZrxvLB3B/bydYcmacTn8vEx3+Z1JqEBTDNgbkGJh+JaCMl
w+3MCM25aaRu9PltSAfOAkg5AsIBXVgQ37AtP4rLW0wTAhzgvaoCnst2o6NB1NekKqohpGSJGaKG
GHjARIc86Mv7nsiMHHXtVNCw9GjVSO/CtWrYvmsEqpwUAXftVM0pT6lb8fqSWegDNG7etY7FRf6+
CBUGolDFdLqEWlHdiOSUOL4UJtlMB8iO8JqxcXpL3e5jPmJImgSvc5h12m7IMgPMzJ2mo0Gv3luT
z5WwPLK4EIFBBx4bZObcgBjJNs8WjJWokbD3xvuB2owHF2yT6a/vnwuqlkwQ98RvLQR4VCHznSxb
yOUzNjn27LP1cobbKocJChhGr6D5uFBBCLD7kXpWoX5lVHcD0Vbg1VbZ6nYjrIwwsRAJTwzZ9mEk
A/+NV3I6/ISdt+7frWOgdDDaeJPll7Dn5kn6NR53rfiqwocWGPtPdtDgSDR8sN2lGAVxGBUV+bea
86mBzYnaVmjMpY/vcSAzHyZJ2njr5FYQ266flG6rVXgEEP0BTzJS2O3g/URGNf/gzpKwEonKXcOa
hfS96VeQyJBpKX6zQ1UNbk4p0tT38Ql07W/Ez0f3OzMfRVn5RofhGrCEZMZdf7cwv8ifZzAkYB8T
YIDurUabrHHhSAxtFtUPQTW5gbY6r0+ukyNRV/KpjO85mLTOGw82Na72uorFAmoq3Nxl7gchHJYh
3tq1NFX9RZR+bB0inG+8OZvHXBx9jmjcuM+vJuuRAVBP8OxMwxsER8BZn4zSNtF5R7ua3iVmrBgA
fXreb2w4uaJsGxi72sirBZl4VClpA4IJlALOSqC2T+JDhjRlaC9BKc8aAAnjHEFe1b38kvMpyOxs
gVEBExhTnV5+DNcSt/DJVJxAIE9Cu35Wv+1RvjDepDpEds+wkqlDd/NQR2Dg9ztsueKZUUfXfk8I
JkU/Z+eh0yTQLv+qF2h+KWky4BWrQv8JcaVGTt/va/rwLk02BpJDMYwIz4poQ5TwGBREE2jFOoOF
1GVLnaUmawynx3cf5gEYwxsW/MfxSZMccNZShcoVg+XEUBdGsEo1EWdGvO6zl8BYLEDGI9hEhzNq
Jyk51fELxEIU2I55OdpcQgYsA8G+R/YUyB4blk/6LU6wgdOijIZRxtvBThhGHdVNw5Bjxmy9UFFf
WBiQ6miPf0yY9DkLOwvjrOoQZX1MElxn6uWD8VUwB9EjXouTAN4WY184PmYCG4QqNrSaA51Y18Ef
nsFdwNaD5pxYPHHtF4vWc7xvXNNM+FTzySpkigGUgCNIPuq1ErauYml8HDpIMpQUFUsZq3g/GxiQ
iS0PNg/TcJXlyHy0oDM12abFlo8Egg3u8yCaEibfvo2N4vBqXvmsDLbhqVwrV/8egLnQXmPFRM/C
r74+NVkEnMyxWYSx8IkXxHDT7giim/wwoWOOkyG8ZC5Nd8yLxjPyB5BFmCDd+N+rjo+xJhQ1pJ/Y
ZGpjE1t9RZR4gGWTGaGEcPUs89UaXCm84si0Z7Ip3xLE/TNlmDOqkJ5heaA+sXF8RbalPwOmJ0zN
eLAP8M0Ljk8MX9Q3bT/ZmL47wUSqsRGtArwzhitZ99nthFl4+vinnGxQ9e9TNZCZgCOAe3VEgCkO
pioaQVXZRKAcaGnNzjupDKQqWJZ9Ei2KD1ZKWrLAO3I6ye4lfW3aBnfa2GnZQ/8djcNjnFIoQU28
+ZTgruer1kPtOMJMEtisnkKTr4beDj3S2cLmLMp/lFaKyvBAxYs3h69QSsIuoCjKiQ83QkLWsglQ
veR4OWrN4BqUmi2L3kWhlOyqYKHAx5xIUA10bW3G0bcZJH9BSzOAIL+rtqaQzD9eR+6YulXShDkG
KB5pOUGSQTcBAPqUmBh3+j4yinNdl5cYXcNbQQf6hpGG7k1DR20w5RifTzeELeVEnJvzHtJniNeh
Yp7bOEG64aYk0A6GvpMTf85cxuTQ/QgGlHIahBElR1aj4kVa+HZFL+NNJii/2LWzElqOBDArEFnR
CCJ1CXSEvNi/0/Y1rtlepa0r05X8LwY+dZQsBRx0egyj8xgLUvORwg0fI58EDqxx3yoKuvelqjDr
0AugHuycIIWReGZpcGt978VGZQiCK8K9HjMcDGAqE4FXkkTLz+Odkt3Omt/DOZgk0HME16B9CtrJ
hpjsZBxGjgdfOp9AZniunWJ45x7DUSFAEoiJTnMzGYG+298BaHAIB1cJzGVqwmJoiC/OFBXZVGCp
yk5OGelF55yHGTjLtYCodSyAv5R7zQRK4vDeRnHrBQryQtNYuA2oJpsAQZmAO66KH49QlU4dTpi9
wtwuDQ1TsMLSG52gkww+BvTiSniJpM6biUA0tMEkM9tM0o6k+dtYukLpHbPRk1xYR9idZOVtEjzy
bM2B4t6ZGpC1gQwYrPpZspKYj2eegbbiELFuDeqE6BPZCUwZNowAH5tRVI6ss8udjAECrLk7CuNI
vHJuUwL8dLvewmqRfKLlUCt2UKNVJpntcDD1Xx9Av2SOM7rpsM+sP0/9T773P9xNUOrARRjAEtDF
NBVTIjDJ2GEWHKFO+Hk/sq38YmTUffukABZbdT25CN9MEKpfmcUTUAG45ju+AGlRY5KLBBmSPVSt
b9mTcVK5zU/6Tb916/yn/+s3IMfcvhpcn/bMi9G38tzSmrkerB7KldJO9v4dGUZ/zo9FMzV+mIy1
O++OZ1t6LPbdV1idGbFKV+XaafYAhF71QNNA7Vfj3qOVnHqrBoI/RA4s9Kfe7s2VeuNmyKKnFl9K
4UvCFCRIP5aEQKfCdyrCOlTleh7e6O27Y884/M3AVtEZs5jDGWNfNykwCGCw3WCoFbO1kNM8jaAz
lk4zftX5mC4nJIDjjUMPpaftM61pJAsmE87AHmtUHSVAhAHuqDgUE8doDpRwkNz8M9cTpUuioX4w
Ka1UmDYewtx6LxW3HLgmg/rkISZ8CwxM8nGTCXEfEK+RfBCYYk6MRw8XV44v1KLB5Gxe8varKDuu
alM6yepPRveFrwm9YzKiZwOLNGRVg+mmWWVwMX76z64GM5Yy3GADcke508IA+/lQvOWQXFsoOa16
ihl65gjEPubWaB6Ytg7Et3dMSOKQeEzhb+wSqLlQf5Om3JZczJPuV2solci1VZmmgmHINPD6rGEI
mzDRT9rG+UgfrAlA7aTwc+7j8GSY5XfQh2ezEdafiGtR+vQHT+fzaKNYdTLcXCdlv9Q4KZibY5eO
2TxD4AzfJkApOSI+Ab5JgfbEZwVV/ODicWOT3b6UKv2oaRcvG/5ydm4pREIleActyNjKVLfF3Y6S
DZxLMsZ8Im+uBx77EPaeAhJes2JpB2GTYCcDkdCLJCB/40snBvBNB4+sAqmVMF03+RiJrHC1z8KA
zak3Xxpi3W5EQUSAqmTRFZSKNHJhca9UJpPiCnPLSKTm2JjVcVDOIRd+UN1apHyVsErSY6ou824X
dbsBnpKq2whhAxv6GOO0zxuxv0U6zlu6SMou15ZsrtSOI7UHzeZrYMJ7A1eBglOxN04g3FvE+bHI
avMmWso7Jllp8Y1B5WDuB2rhYNamFLTbEBf30DG5QeLOqbRDAf7cjn7bcC/ynJkEgY9Mw1x/M070
EcQnC6yB5RSJD/jUAoYFnFhZ+BflPsF2HLIQyh3UNx5+vG6q8l63yXAn7xCymz5iUnPl/Znj7wbH
1GA7UWcgPED+MJbEB+kmyAnAaHhGZiasuzsiGqB6pKLbKjN12TzfW56lRgCVQUjaY3emrRWnZfh/
KBHqDws1XUFCoe1MAsYb2IlNA6A3z2VmiRGi75OWPk7Tffb2YN7fhQvTLsT5s4tAEYgnzLRc9avq
S5m/5+Rb4o5d7nkvbDVictRKKjOGz6p+kPH/x+FQUdwWA8OJUxFvrZLVMqX4Ucds+2I55p8pJwHR
OJKhmDAEsAv8ULqV0WBzOJ1YdALw75sbWZob+Nk2UPbkpv8AqkKLkOP9IvOuSB/6hlifnTGwmuZr
lRRu44DrjFHvBOOgxdj+uN6eZduB1AmlRKlWiCMadfcpT5Ly/GgbsgxhSNftJoG/pG71kBzYedsv
cf4sR6+IVmTO/1N5j7x7lfmTuGSzBaEjbZ5OCWp0ilUD4028QlP9a9K6uW2ijSL0YscbYFJ88tcT
wNRmAzUaeB9pLlwiMcUmmZqSVtELV9XNNC1GjNGtWmrnsbKjS5gayDvnny7/IUUJ41Up2cgcVTNP
XlDfuQLKBo3M2n+JmQ1VKILMAW/lFPZLA+oH/JLYZySdWl606ieYFthQdHCRK3tH91h23Hd35WhI
/NPw1WuRQWlfUXdVoSJBlwzsj3LRiouQuRD/o2YLwaUxbRXic3nCsllINu9hDTMPc0dVX/aXHI2q
/j1M3Fx4VN1LohAH9oIEk5c3tjs+sfrlYZQXuvjH0UjhI4TmSjiz2w3NVi6eIkcA6LfrLw3KFSid
+YIpTBK6AHNRvjDTjSDMAMgQOSXDkrAHRJfQ0RqMblfEUMvFWsyP7MhDuqn5Pcxyc3w/vtJ8gd+u
hZvPR71UwTp/77TXBBgdNzuhmFOLUlGKlFy4vBrFM+sfQbfPFFv/Hon13WhWipAiZTgClFdeMNlu
csK0xp5/hQsLwb9JyZ0Pc30yrYOFHCw+OxNa6mhGFbq8mpQvDFjl+g5LJd9bv0uMXc5R4YrRy+jw
iL552XdRHMH7OOz2a4QACcDAyw4nunP9dgqdDLp1Q8kKcUaVftrODctnCJTwnkeFxfA1stN2TxnS
Fyv51b8wle5JFR3FezgTcu7hwISz1urR2cMzfFKSWdqZbMdgRn91eHstMeBvi2Y3P6trFowZeteN
ijXUVLrDOV2wAWgH9Y6dJYHSeG+hWSSZr75CqEKa1WarZIv3k/JDaSAvc2GDiRaGhov+WdLUJwf5
wh0b/Y4B79P0EcHZUdbZdoOxVnEsD0T8kKvWz3HurK2EjX7Z00cCjSI2q2ykaJ87R+bDCx95KzOY
QW70w74XwSzj4fzaBe5dS/AQtCgoRh8HokI390G2caICn0BSp00n2wzWLhpQrrkllbqfL/Nsxmxs
1t2TzGpnOPNBvbQmy3glrYJdu4cDqC2yjepiHGa9nXgq7AhzfvTcHZSnocNJZaHlLXXnjsixkeqR
071DsJyDBAGZ3GO4Z3iQfezsiqgGeiL0Z7zNnhg97xKXc/ZeAGZDIV9FrMPoaBg5/dCaIenB/i+b
Bo/at1W3pMDioobsXZ3hPyLamKUnKmzLByLA2hK8A8Iz5w26J6dLtbkQpXNxNJ44c+HsKBwJo5aX
UEz7u7rsz+VCohQgwpiWiUwcYNqVtui+8QfJz6wb3pVTV5CES/YUOrbTZzdSmtIT7NmB7tODrTOj
rR/sL2mdLzAvFGnm4L5PQ1ebLIsNezC2ZtgDQtyZbPsVvvHZnMDIP/Mnvkp7tbIUTFhnOLZR8lf7
cA6uTyb0E+etA9B7ecTUjWH8nlkntdJ7XV+7U/ADZWQDUs7dN565+ClRfE5hq/ApM9dY+eW0nUHJ
OanWOF6c+rYBn8hwMKu/F4fOmsylVTnVf5BlLzFxk84BjoFLxeLutMWDORplSi5lVhtb5konJIKr
d9O5+PNMTTfa6254qA8DQCQL5pNTxqXmJO7gctNiDWCxW3HF4v61oBPwXRgFkd1/UXNg7ntOlsWF
cI875ITgjrwvnJs3KEmLyRxTWtMebnS/D2rk7efkXUdewov+pHRgmlnRvXzxPQfOxRLiIvOR3XD0
Fu1mWGAuOPMXmdPPo8VkSSes4sA/k/fCnIvlPvlLvvCyWaA/tb29cW43EvxnrplRxDdTeakCWHUV
Eb3+3hFFcSifXL/q/Q3JL1vCjQzdEKiSd2Dsu++3zbbMlUQj5Zij+NS8cUwrVneI+jv1rs0w6FgE
Ngxm6kaMjafNCUeZFeDvcXJhP/1HNkrmtDfqiifJ2rm68i/YtTzZjsZfQdJK0WhD1h9WYK34YsDo
wy722jnEMtvdHOnDFrn3SGdjwAHxd1vu6OKW5Olh/Txl95uW62yH8AiSD4g1eig6xXg9OKpTm+To
2QgMwnZDuQB5JnF6+IHjUJsvoWoH6Awo/ZEvKyd4/TESjXr/I9Q2yKWHMZRdX5lDzOHB6/MWiiXc
MoZsH+IRRvZgAg2mX6Y2zPH+9cEJp5jjcQLL1MU8BZtV1BbdHGOdDk9X0KZ1uS2vrLfSPVn6MIa4
Ab/fFp5KFlfzWAlN2wdcd5wZsqWwRQJDfviUUe9+T1zF07saDmvCdvKCKMjiQ6TqNPsiNZoPLP3j
yIS5vlG3752BJoEx4Jzgt9GcONghS5pWrnT0vxgLf7EmsCDC3R+ZsJwbLuN5umhYWKRj5aL1mPM7
25/eHihuS2jzVjFyvCE4m3bn7ocbSXcc6lgZygvzgAsGOwwJInbojIvIScyBeVEZrSBuu+TersMl
pKIf8+jtRwTyprIt76iDsMBWoZwd0I3aKIK+wImMJ8Tx8or6BQJDsCezdPFeIUHnMjmHixoCzEgr
xZrVJ6FpiuSV649bNd7G82Z0cKVDJrUTNJ/qbNG5XBDEn6ojPVTZ2AlIDV6wLr0BF7L/kvpp6BgP
cANzpCZX38lX9w2S004ZPptbP5vKv9zeiLBgxYENL+BQPv1feU3TKc3zY4ApME4ly/BCefuZS39M
4S3vPDj5tV4L6K3ZO3eT2J7gddHCFZ+r2HXMpC3QD11/OLGqG6RrB83b1KGdsHwHYeIeAGX6cy4u
Ib4Gy8+qJKWpu4HGMJtAKZFc4q9SmeJGcCzW/Y7dfDpyfKH0wrlmOU1XH6Jmzj4LHO7jjL2XcIwu
GIM8sjUTrCMs8mRd2FzItWNMhSXRS4uKTo9cASv82qNksEtujPfTv3CFw7LaoWLQnfGBwtZ81nZ6
LRhw7/z983PFFd+GpkF5vfHOgW5l0QjDs6D+5Fd9k7uoW+7JWtxjC/xTPtIrQyGnt1NGO3zq2o+8
C8/qARUM1Yj/qyxh9ijbkvIZ6gtSL/vjMh+bCxAZWaKduobyZasdy4U5D+IzBba3ZoNbqzTU0H+4
9rFhRK1uTuN19SdXDhuEjYS5IgtkxXCGXV3+BQqtZroTr4kgT0Ob8WRGp7GekGr5mUGShJFq4Wjw
Da7vBFv9yEuPRbxnkUO4bf4k4k3mDSH0nNC2m2YbVNKon1nVKHKL0fK1s3baSDXOXsoR0SQVisRd
4jEnn2LV5rnwlMSFvwEXx1ypM1iQ0+unn2ln3qfwRBKiYn77RCkFvT//E1GnGjiQWhU+DwfyG2h3
3eFQ0tOhsGJkyShL/wKEPjDsG47ChQ0FMdAiWY7Ud+4OLt10FdjVwtzhqrPjKMNVfIBxNiqt0NlT
6AEGu/k3pduRcRSEB1gRFiOSL5OxkaWus00wk2zjMlmifL0EP5hnLhnmjz7YmKV93NSFgBhhuIAJ
gm8pTuoikOG8cubR19DYpYobsL2iIbi9T9Sdz6MMFZ/GXZihmrkWlA9nyWH72mpWt5T3446645o6
SFs64tCB+BXhaQEOB1O+/tEUK36xB7nvEwstirDK5ZpBU4R0wOlmzbJEL72R8VzfwtOhE7JAWn1L
/A2zceom7iXq3f3H7ZbpKn2G62Y13OCqYl4CSjfVr+KdVWL/E2zZABc4kNpYnnKDHKVj8zfh5uZW
GSmeNpjUcEAHhPxoXF6bb4g8B53GfCtcK7ypxRP0NEgNBplJU6xQqitgIY3KQt9yn7YX8ZphO8rI
eqp8Fxf0ABOWza3ymc1ZC9f1XToyB35ffaQN8AkggRB5ujVfwZb5GqRXmM+s4Hv0ONhy+rCBG9dA
/GfMuw4Rkg0hKkIIwq51JcAZs3YynwgwZCWKZzpylkvPQZ3R/6BjHc1W0Azaw2X4goL3XhI48I1h
FEMQ8qjfq7X3XXDop88SPD0/QLrOjTl6TmMefVVOOidM3tXukItuEBbM8WrVppc/yABz4Dz+RFxk
9VS34BnPKJpoqxzB8k+hJa4Ib+QDQkVwwLd5Htrj32yss37693v4ez5E60KuGu5lV9bcUV4G4Nja
nmx506Vm+7MndmSz57OfXv94Sps2ZvbXTkPrD6oU1CeaB+v3d+U+0umNh6bT/Z5imoO5/uKBNlv1
08v4Wrwq36XysXIHEzx+CYusGUyc6eH3t52eMLpxIArxGLzQrZTHwGji3/ERtKK8kDzlOC+aO3EJ
+eMMcpvO4F/NLvK/H+KywkPyGa4KU+j8fC/hTY//VSFdQCqeAYnyvX+HMGMcxRNDhLHoDfi98c/I
5uLBMC95KBMUO2+sEKuA5wSSKxvD3FuJ59qbAngVHvC1ZUBVw9g6sQ3dFd4n6FNKtS5JgOXiGWY0
9PN2DTHYgrzJKVRm3Bk2p2n8EXvUDBcw/h2PlRPk8had8WhTWGTjd8bjBypcwjXk//5/L5nFxsjR
ks41x8V2kexj0SZY/S9OZkBCYcJk2KquJClesRDLt169BKMTz92oMLRGt6zM9VafLzSJ+MxiZEHE
+B5JE/yzMH90f8ysoA/7eyFbIeBXl3B/MeRBTvexIcth8PF8g5YhD/esdqWcRXLLpsY2AP2m+EUK
icGUMswOySP5ZSRGmDGmU50wRyEZQHkrLeJ6gg1ugAO5gHjL0bGSQGQh0zZ2zNYDrD1glY32AUbp
qsvumW7BF9VLNOJps/yiP4FJJsMW7k4EtXI+XJi+92ePApXQ8Cf2A5wHfQkA3GwJkg1tYtYeAIPl
b7zH5vvSnTH+pjnFhsNlzcjWqMSCmpKK6hTZWejArPyqT83FZEHAM2OW4f/2oOI8DHSfuCr+jXRr
rrzwiIH7NsGhZqu+JoxiduDH2D8QV7ArdwZ2zvP+s/kce9LKrqP+2oZMlTDw9W1cEYT2ov5Bt2N9
Ua/juXHNFx8MdqJ4riBIUR8+Rae61FCp3j4H8xJf9G3qmgeBjNalms6h3MFMarNd9EQpNTAd3/Nh
7uRvHAVRsyi/EVPtafKNWBnSBuYtgjHH4kpDyXiKDimOLIRhuKg4GrRP/dL3HtCNDbby6NyZVw9v
3gpu/9Y30KD2luGKK1g8yNx9vB/wJNv0wDZLlkYfe5Zm7ytPDYPiGLG6ZWwnMMJxSCRigGAt4yzV
i8a8psj1SRLyveDQoqUOIcWHw3XkyhibRH1mAB6ivgRPoMcHUGzXY+6ayKQIgR+7eG7cPiESBSLG
UuLtqCQHUApg+YBa4T1c/OGk+ARkY5O+xPOmQjRIfCT5UjmRxEspXAc5ETBEFy3SbF0KB6XdZOI6
6uD22bxJHpxARDM3g7D/TB4BghqPd9fx6iVuXAj9a31TqItA33tYDcqrhLvyVdAqQknuNhk+vPqm
CZekUo0JuOld6BgsncNqlSkXqU9TUsQLEqp+iYMC+NprxE4mjBKrvag7Y0i2bBVwYPGKCbeizCW/
ipVbGW7zhDIFnznWLzRzH6JqeBczCJlstaSSUEzh4aGiEcMDCjMP5NYkBZsYD88MiXQVNg+0lfNw
gDJrQSDFmiN/wseEYwtvPH0zX7XYwloYuKO7Gzg8KgYYNKNaFgpLjpYKu2VpNiE6m5wSehQWImFU
4tEGTahuue3jOZqGmnSVl5rNqZk5Av5uKaNpJBVmiZsB6s/MR0yjskLNKQRhXQGkJxJuUQQ0zZiR
BwbuEJYXOqgneokg6XElYDrOTY1tmwyaAY3lD2gBn1vIY/C4YUbAqAeZQagk6AzidyjyP5RElHY8
wZ/Eu0WJDaCLJ4w+1UQW7FmFZMd348wdxvk3JkEY89hI98GncsbgDFk2xp0ioouYwUyrwcozkg8w
swD7m3kw7Rm40DOhe0BzrKAnmGn+fJ69Z6ivUzS//FixBmhVPSq38ZPiBDGm12u7juYC/Bnfggz4
RpzOdo1yPrWjwsHwB04vn+AEOwtluufRCJtpFDh7kAV/+OQ5WyPayWEENt0ZAuj3TUfaLjPvKkcg
BE+aAw6mWn341L8JxKfPqu5wTgudls8CGUho+ZldYgaWIrh2Mp16E0ZR+SrkVZQcGF1E+pL5eRgD
hLEx4fmC7H+qfBPSpXtWfJEfn28mWLuOWQqRN80wL3fRAZe0+pa/iGqCb6WBNU3rU7LTce3DnN+V
keqBWuo26KOdd66OYzocGBY0aJoz+arv+hXqe6+c1ad0oywY6f/8bzp2ojNVLWx3R6I9+gk82mRU
jZxMKMTV1POX2mM0WQIGeoC1I5/FD54VhTIcpinIc3z5YYGatreJ/VNh+vJHlhBiWHoJ/lZW4iXC
AQWZ5o4IJ0jkXNx8P7vkK91Bs6FoM2hAMFHkb/JRR4aKiOKMMQQj6bmxFra0/ap5wB2pvzBc50S2
0GHoNeGxSDPEIGvYzITFUO8imnjljMzwh+HoaRzZty/cOA43EL7oEHCB/ebdvLpgd7b4IE0PyRXc
kk0FJoDotSvmtEvaYlS0fo/jUFIuWnYN7AhlZ7Dbv/ddCH652FV152XXd+QgiMhzGRMrFcYbeXKp
iIfGm1yVHEM7fLJ9UheJggcvY8fD8ZKhFFMlpn7vGRZC/1A5bsGpSeFDBBHSQB/FwQw3AWxS8I7l
69EdhAbmPRMlciJs+OCi8QeWR41uAGVDFqXKUfZe+A3QkehXryWx2abk1pB8T+BfV48eNs/EeaHM
Bv0rW5BAhMtzLntD4YLB8ErAYQarRfhpoytE+g2/J2vxwnZ7TH0ReDQPok4ZmDKeAO0xoi38O53m
r4Co/mZDucErSPrRZgZdFWN1OHD1n/4THxl8xGyfJX79OMQxjpxOmEXtjNdnIW6KCwJ1RE8+lonE
3p/IQWD0uGBGoGkycgiKts8yZvhCa/e20eYCNg3vDdp1w3cNnZHUOD+IzLNSEN5shf5LZrymsqrN
E5KQ3oS3Eq+FAek5aw/KZAchd/xpCIw148hB6bALg9TAwIgZHeBT8zmhu5hgvosdlrqpcRijF21c
mQJORVcJk2qyI3fd0wGKVvqWObE43KWce9Sm7/YxeLF7unfJrsnnUzeDNC85dcORM+ljNVvv5RYK
x47TCPee0V0WXevmQfAdpBcJVvujgGCb467UbIT3nRuteR+4xgURZ0beZlY7zFqSFxn0OjiNOLlF
eEEE0vckuobto6OVfiNfwZ96xdv1Gk7gaDGuzyKeH+41S2zLVMcMHgOAX9wdgNN9YiBOlXEY+rWc
kYcIQMi93n0A8zH1wkI5doreEXi8Sb/fIRjh+jVw0bmpEuOfJVliub8uoJQaxhpuyXsX4fimXPRm
r8vfpb7Xuge3VSpaJaosotc5iQFb8UwkhmJY4nDPjqfFThm+uMljE8MdW8IKlNroVR6qU7HUV0w6
NsCrN+EmX/pNfcAZdz2c6flX6jpeyRzQtsdEla1ui9v5huHuaM+Sj6CWujZXMivKhme5ZV/lpbxk
B4XbvvnOXslXe8m+2herSnx4n9IdOy/D3gpq3iHf5afkMP4peJR+61/UMIcWtcuo1ucfrpUTY+dD
cQBRazciq9GuJVfZ8kHwNp+d/q0iHy8vCkEv2UVaoXg7paf20l/Kr/GPeOEPpi/L6ATx8igcEwfj
mIu2nyyko3qEd7YlYIU0pnxX457B0pnulJtyqy8xz1pe3rvhxvPe+Ook3aRv5VviZ+F8QBC0Kg7j
O0gO9aV+xV/SzWcICKmbocCX9M3gk4n2t//Kv6ub8ai+Wd5v+rHfa2umqWtj3Uhwgpo4vne24Qg/
QEnRGQ0HmNnJPGOya8sH+fBemD/lU7zW23Kr3xGIX2UgkfQ85iPVz/oZ/LZUU+f6Gh7J38Ku91e4
t09bvjbndttvm526brf1Md8r6/rYnOsj6tlq324/+3rbnKPHZ18ci+P4cKGa5/uSR5bHChwoeCD3
EK/ylS/+/R09UJtD+32Kbzf9jVCxk8T8iB7GX/TbcoQAXuf8TGZz+dTv6Rm5bvDbwL8FVdCMmX7X
7xztw/sz/tCuFKAUv+Ox8gr4Oxz/fxLhnvMU3jJxU1QLxZEoFg4v53AVJPzYYzCO4FWCX93mtcD1
n+ITjtReYjguX9NHeVTW70e9TR/dudq1l/Sk3FT4U/Ic+OcQH4oN89PuexQk/yhLVDszNkeuieZW
bOqLegNm40IrD82uOcUru1hWXH1gOEPMgD69lTIYAzXVZKPu7jrYFEiT+qP/mD/VQrerHacY+wEg
FhKA7pVFS9450fxXc9rre88PePvR73uvQMb6hdKW7rNjQ4O3fz88DUbJdDjrbnVq9hUfwWcPrkeC
7K4CP2RJR9VfXfJDudNW/5F0XluKakEYfiLXUkCQW3IQc75htbZNMBAUEJ/+fHvOmhNmeroVYe+q
2lV/WHvUcIt60c9eS45cZ3aW2Eeswyf/luuCVVljLUDLrdvWzE3vZL5QpuUTVoHYE9UJsFZ16q/V
Sd+/1yLVb7tI7LKefaOf9TMM13Kun8VWq+fivwQ5/Vzym/7fm1VsF+3MDoZZxFuK/9B3YxfTpGc7
XPkKO35sabwWc/Iu0s4CocY3sc2uN/ET2llcrXgq/EHeP05j9pb4lwB4OwnXMZ7cueJigRDSl0Kt
QYSRx0neb8bngq9XJyYYJ+hv4hX/BRdBD7p2V96K926u2r9vEzeIv5Bg35x5q39/YG/fEKXQzgAN
EEelWOLqKHrOr2vNKY+f09jl9PQHJvGJzXzjbVGCyfhfE4kYg/YiNRdUQwPNLSIOBGLxER4n7Sw+
prYv1zJRpdmK+Cbvmc2Ji9X4fM01B0JrZKeG+z/cgl8PKUnPI/6CG8ddH+xfp443Ebf6zl3l4ilX
mZoIWjNA1dN1cfzan9mMobu4MvFzVHqoJ67z9Z31yvfxT3VlTJTzJSAd/A5m4Wh/Y2kQ2qMC5YzJ
RvIXx+AeTC840S2y7eTYnoVHIGFK/BI4ejHl+ZzfZyQ6mA5haOM/Q2n+DqZ6pKABbHYHDp7TajMO
pINymcyfu/ESmvdysGym/VR1alX5UZ/DXVeF3UzEo24GlIgJ1S18LdH3Ko/fDd/xg4nrUdqmB+Wa
XgQW4d+T4p4TbDfkXmb0BYLGPJ/RviIwP5bfvT8O32QG9Hp0XmvIOiVvbAnb4qe4nxw1ufc8hzkj
aswNyCmRWPwFPy1+sRQhgp2z0+vKK1fEiucaUEHGgtTOcMFFHhS6JMXpthztdXNPn2zdHD7LMmTO
uHrva35NjjE37bH97Nvz98xDeF0B+Hz2k0W8yJakHHHV2QmxIBZTwv+FPtDAlPkUxVZ00W92hfYI
U6VkyZooQLODBmXWBRCNigT3W2lIEMmciU0qwGhP26RTGYu6dHP7eQjBdjXKfsbr+pDsymm6wQwv
XmYr5qkiQ7x28bIEAPqHXvQl9ZXoOWXa9YW5ZvR/j1m9KQj92FqtQNeVpJDn5jZrpx+f5r/7OfQ2
fmOmZ3Z+Obt792Dg55E+TbFLQnT6e7n9lP7bbzftgnVOqkRn5v8tCwkdVOr4fP/Sq/lsuvIHz8ux
390vA8UD/ZIOlsNqqmCfI9NQpO65hyCaBLGnwYKEJsCevjYJ/inbeoXLw2KEkpHuMGMfc3jz0tu8
kEKYQY/TbTyTWLqfoJQ9qfUZvKqbeITYvIFQ2QXW11pD0FmH0h/dDx1EJLxKy6MGPOAoozaX+km2
Zo7aZMKwbIg0XiHqjgYcCRbaL47dpSc1p1idpR3N9nia5MFDCYlnpYZLjVnT2ManmGEKPHp9Wt0X
nJgKoDMcitT18IY0/TQzOA49aEIDg9uDhhhbzHUHY5/Px8r9EnVQlQB8ZD2wP8Cik7lZ8JyciEjl
HEQSRd638GNok93ic59TtBUuRR3idRJivWvscekt9Y3FZQNKQtZAjpd8EXxBB8AIz/UyeHxd6sEM
+eR0DZFU31cYRE5R8RyV1k1o7vR0Du+ojv+LgLwh313dBeVzo97CLAsgINeDIwgtVYXSTayGCYuj
8L2d8d5Zufpi1T0y9fH81dm1BGHLKFxpbI04q0pmW9nItGrYvU2m2l2gtgDJIaHAa/U4b9038S1M
73MJcMsABr6Fh9v4Nv+GTS1oPX3vvkeKm+OAffvNllnAiBBwwYfKkZc45ud4gbTanTzNxtXRB/7h
+kYhDR3+ghN4VNYuN5hPQGSFHJY5FWCjDLKfg5bnZNELQWNMOMoYH98negbpY5k8P/69/x3hgpd1
YLMgIku4RCHPPamvFPRA4I5FimpP7cq0nFKaAU+Fqi3nuniMUHtGGve3bvwxPoXIkL7j57ySGMzk
v/H3PleYiucth0kArB9eoHzjOfh6R/EgJdC9aJ7356Y8xtUX2FkNCCtbxJJ20lJ63fR80jvUVupK
SK2jXvfe9RQGqeBR6DdU8I5gdGkyDZ4DK8qH1yTiWPlhuH5FBPo5l5guAnsFl0eEnj22F05WHMo5
KGgIZwITQTI06soptiY67UyexcPkEII4Zj0IwTSw6ThyyEJeLEBrY2TcJvYFals5CLGwyraM9cBL
8o1DddFw4oFRAzIHx1XKDlrdV/zsBUbl4+dOE7E/+tRju4itvGUyLy3oIfVHpnVYY7mcOml8MKT8
4Ksekwc5YpLUhtcqUpEuouMoSNMgC0CQY4hkRao+HX6ObCDSZcV2rbe0lXh+bmUClixp2gn8zaWc
YYP4dYvIhf10fGwuqBrIKK8YH+PSWQF9MYdqo0DphJ4M/gdMGuUQOGDGseHB0Zg/0xFhwbOyCRlA
NCYCAwPHyGGyerkLcgHnDSCxi5gUhTQIa5O5ZziAGHbKkBRsXIHzWz9DXjDomfYOzdzRVpW5uTsy
Ry2UP6kfOYmDHaGv5uKuOusfByYFcEPpHD0YYs2QXqQ99Vr358fYLa/Q9lCbp5kNqQA8/ghJcG/U
u+p+QuGQHeFiCYEZ46UF32ZeS7C58XGhHfy13m75MdX4+M0CLFxb9pfk3JdQCG6X7JdunJiJ9Qgy
MItIjDlMET40uxVkJdg5GcFoG3U8+cyHTGxqoNd4lowODYE5IbiLiQX9l1fK9M8C1ISpnOqCCAJq
2CreBwgGCW8C3Om+BsvFQbhHf9DBdHdcBmPQyoiCMDNToRQj9Ydik8dq3ZBoOKeajdtdoYB/vU9I
M196G3wc9BEiNPdbbg6zzQgZHxOt4ruA2DR4RSh+AokLvGbngaY81f1vp6wbVjlXfx9eRkSI21wV
CydHo0Eot6BvVH2i3MkAfp7oFnXO6/oIiC8Sh9HUK+f0VdBd0REawNcSXlvhEoGgGJV+M7bepa81
IZb0avYnEVUgtA1ohiCA402gRNzcr8DkkU9erTXC9GdB8b0nsQBTbE5ZSG+GJjLIr1CASWHxmWjC
tG8QKw+Pz3Rz39+dylbFRsYE6AgENrofsyUqiTvZo8Gxrn+zoAq4PtIXT48BvsJFAWNh6QHkYm3m
B4pzd6RiUmNPrrCOD+jd7CHoNEv1h8r0/PZAEpF+4MLwGmHLGYH8w0EFkbuPyYu2awI+cGvpWtYB
C7t/7NRgeG1opf8geWDUv8nq7SBDzOwE1NcDwOw/W1KFAI7hGlKP5J1qSrbI7EEyLWNHpm95t5uJ
DQmHDczxxRoSMh3sEpZw3l9X+gqpL+4qiQtSMTuXCAYlIgMFAcX2AGqOhTMJXiCuMX4QPQrrjYAJ
dcmQ/t9B5izDkwnL9W05mJxObH4NtA+OnaYOTuk2r/sraEk0Y4tPxHLpiGk55GKLkv5Mi5n5G6KP
IxoFLFZwRPKZhE+/pfA/kt0jdl0B3aPTqe91phILtGpVejalhyrVlT4iwNv57eM7PiiV9T8MLspL
H2+8h8gLh3DJvc4dSEIpgNUJEy1csiylszmwcFOJn3x8mP+nJ/hdqOdQiZi8MpgfGnO2CXeK1i8J
ki8RWwj3N7uIEKNuBNSMBCjesghe4DbQASKCsFjnd30ptP2OsGIZGGTOs3arD7xddu6dWauQHwd9
yC0ShYc41enOHHsMhoc1TtCSgLRROYtiBF4KgZ5EIodn1hhTVCnEYISP1Lipho6HlQWU05kD6gWw
PfyM+nw55nbOSSW9MtnsCw9VqRPiVEjKnhkPkdvNt7ERB7eIV2IP0BJiYXzM2ylZijLaLZnn7x9O
HU3OlTMFt7xk02Bazcf/d4MwXORBceznTHhzaU5VS6R/uZOUBNwjhq4Weq+NVZwAc3Ln0HXxWCyE
rITtwqxgX5hO5c5RBM3X3cQ+53OikYyQNr7eAKFGJnfjnBhnXGor95w7nBNtXihbnmGZfjyqQvBv
c+hCzqsgoQps9SvxtcrmURVgufeov4TcLOq85/xc8E58zhwStv31UCpEJHdOJdJtX9fUBI9P35En
JxdezWS9izhSzGka18PVGMAO8I498RZjZFEU8hXBtfJRKhJBVj4/EYEAYcjXH2zJkjNPdnK4dARN
E5MY83yHPJ0W6xVxipzTrB+fqcLOfHAiBdGXa38T80u8kqJ8/rp+z/SAW4eEmHzIc4/brmK5qovk
hHGmiSgq6H9oBHK9z24zOZ/HyZWmMP2x1ikRp0jFpcfFiqfRl9NyLT6CxdU2THCZe5yurRkDakah
QrjTI0UJWucthFNIJQBXZO97Bs0NKEapgIdAh+pxj0fOUDHO9zk3g1BPVcnHqzmz62EWnOn2w5nb
z+Xz/bWPJcQpqatf61LxsPOM0YPkMEaLHu08gEnA3gAPiZn/yBFTEFg9aASsSpthAvCkgV179BQr
l234PScRyGSb2nQqL+XTqw15JY7QMT1zEKzMclh/28KcWK3ZPl1Ya1jIGtfMhCTzsVPvbzLbNft1
F6IQeGQYrC16zK2ZmfgyY0bAIgXYACOZvbx+n8NxPJacNqAdT+UZSMa9u5r8Dma3pbJpPeC/FiMd
ONQaXHmT25ZEYNM+yC0Z4BGe7KUvALnBdYU0CoUemqcA3DbVz/sA/ao9xtslllpmfXnsaocA6IGs
2XCC2bwd6s75EN938isLnCePWPBKi/SlzOTDyczbNj/Duk9fUyR8XXeKpgK0fJw+XBlSCtK446jC
XvaKuhP+BGjlIo/Q0lk3Fs8vijbGZMGkRN1AgAJduvhwuUDCKKVqTtklYEBgIoq1SII7gB4uYXGL
Fk3hgISTPSIsoSKFxUlKeJ5TS409xkDDRaPZo9UAgRXgUbzkog0XT3SuKAeZ0gxA2zoTA8RfSTs8
c+/nZuS0YRlKrbdILR30TWe4ACL3QCjfXu3FTuarnNOzKweqPXP9ia+ZNggsXKWV3zaAMz8DNSdg
z2XrPEOqWsSoyjCZfsEB2y8wg9tFwpVvy346WTAT1bhne75y/9vrTLHAe64GM80eRD8LcKYKlc60
+q1KQxpYfwp4BeSzBz4OH9LymRkhzprN1+OoDk/89lfY4U42fp84r52w0sn2yunlTba7L+di49A/
jL/d6xwOfnHUSayxhWSVtkHB5eMCuGdOiVg74y/8uY69sbwDSQWMF8PcpMaHWGx8mNMy0+0tWLjD
B0w14/urN0t5kexvZ4UGzUK3WC+ZE8azfsVLNt7YH840A3zODLjW4S8YOPj8NP9+Fuppvt01xCYD
KBmiq+tHbDHZmiY/Q7MwomxfnEdAgcDlCJxP2XqMu5k2GwC7Ya4G6vq5Z5WAxP5/sFzuS2R8OT+A
xY40IIhOq1uIMMFOG9gI/3Hicx9bws84FCr8JpBWJnF7OSqNzB+Z286TZuC6wKTNc6+MXnOuKj9B
x1Zg1+XGIXGiPCpCfjuhcQ965ONi1D00HvvObkxqb5in086k5fKcVvYSAyT8DD3NSv6S/bBx6sLR
rVBFst/fNR63j/ng/tktua/8LPL7zPjmT7fah09zLBvjxX17W7cnGOgv2EPbInagqWP4N14Aa+kN
zSckzJM1l4MDeYAwC8gvfSNFf2FsQkXc4CPaL+9uutO2RByb+X06K+2buyAhw0pl/nesQ6DFo3M6
ZyGTlCPSLKefhkxuNtcRhQS1SMtxz1VyPCooko33nk4hhtdw5V1Uj1PLxahsj6h0QlOdVERsJP6Y
K2qHxTdCXCQXQhgoEgQ7Be2v3Nz1T/9TTFlzuMCAa0bJlPY85ucsAhtkT6eegjsdL2zX+j3nkcns
T/Z5yMx2GT21A/+AcKYce49948mcdawuGIRp4aDjzMIFwlIMWN55Qdz6GzgZVUv4bu2Rghyjn9Dy
IGFbXkmZxGi2QXHQmjj9NNk0DATK4D3rjco7oKKjgYGHbyAMLQfobgATEhZvg5D9AWMtpbyddeZ9
Q9PFHZp4NLoXYs6xWA2D9+qxWD/d2hpMIfG7lDZ6vgPwCL7sGQHqQU3YFEhB3EwX6BPR6xranWG1
3ZKlVOdW5T3m+JuAmsY1MgA2Hp97IyaYro4uFCKQhvk2dcEoyaa6nsy1qPDXs4fV7+8/L6bLwcOv
V0REs/CD480nFFK2OAzmrSMJEzzxaLlKV5LD+ANRUg009ZX26mQxWt3cJMgweZ5mGwDlNnoE/jFI
7Yd1LKwyavzOQmPDTJarCVDXyQE8nTSfuurliCHRJl8Vi/cPfaAI8L/w9CDTs0h/gCTQIJn+eU0G
9rD9uwK0IKhpy2RRGmsEtq3LYGkjFmPbqTEbWJr/B7xwjkPsCu6Uz8mRi75TpQL8mNIy8Fr3A9C8
WLM3sZLvWB/4TT/OqRFwcPUUgu61No4Y7Gy+mkFusVXnOVPWquF+g9a+YAHsfNzOI1gxQA1e/u1Y
+QqkkLs9DO92fJhCVIv2pVC8G545bgN+k0nqgDRcwK8Up9RJQOGquepVDqvJKyzMKDbtDLyHSRGC
OMuc1etGXciDY4gOIoL6oAM7XjmjDz4RwpwRz94lyLIrix47RfBf28qLV9IM+47HWUdKAHRJmrt3
3o7ITw2wU2aE9MaZrDSwMPOGf8BMucOheZDxIZxnc+hoFl4UQELf0RMOpsvqs4HbAM4N6M8Dah3Z
t0VZm3/mx741turZ6gQ0KN4kBEDxGZtNcqT+jRA5tOoTbzoxk3npvjloGgHJxSglIxxCB4m2A7dk
HrzRGDbTIgGfwMEMMTB4siz002Md9Pvf583FqhQOOWE+ul/pP3RebI8WHW+WLl9eBuRCscaKFaL2
tOXOBlCsTd3tSJ6w8W2WCdYoCZCXZc4rvCOdOmgdPq/0eEyRNSDZ5pg/mPdoF9u9l0a0EIHUVt4d
4I1utds02PYGmFiS0vIxJ7jo8rrB1sOQwKGs4fmJE4H5WmPR+3hGPPPvKQ8CkDK2sr9JdumCzmMJ
VEC0W3u33IkYm0dhtW+3GlBhpz7VQX0FCU0sWybWMj19ruCCey9g15ed1513+lEFd5DburXr+BDY
1A82/F4qrF1D5sgcsjHBCQh2c1Y01uQScTFK3qO8IVm/ztbglxx6Zb2YO4R2csUI0QJF7Eq3ntsh
Tk9mXgpKSGXBhQgAU59JEph9gCGL0BVdfRcfsESzRxhp02XYQwVF5wDRBQPR1m6vW4PFL+n6PWGb
cz+BEdspL5sG8Vkgk9hN/ypPRAJtXvcdDdlzLoY0WEVxa24WAS41zNs63othJ/4W1vvrtq01wyRk
R8DF21UK+aC8kAE5ePFwiWEz8FJQAPFANeRdIIVgkep6+jaP8pbGExKmQMZT3Samn9KwQe2a0DAJ
8TlY3taFdQ8AtGH1sJM5Mc1vi4kHGinCi26DeoA7gs9qDenBrCsHKDQTM6PeZQmcMG8AJex52sq7
Oqg4+RmNZGIWOhAJdbCQQoINzuJm2QeUM2spBbdMWzd62a9gYH2idDle4K90fTK0pXBc677kCZEu
ezwvPJo0l/t1AArf/8yqNVpCcQh2KAa9npCzF5Xu5MGQ3WGwbjnaIs2o+MNzQ0ZAugJzXFqK12x9
O9DHisN+r9AhDMotGPx+X0ZgQXJEG/5FF0o04J4gepkKWQzrxKNUpmSDL81IE97k9LPFb4AS5UFZ
hW+r2D+9ALpm0FSM4eY+Y4/5r0Bx4Tkb2Sah2pNFJGA5L782wG8c3EECBaQchgM+Okf17PvHwglo
h5oq8Q7kLdFyel9pOzUESRXowRe8XGEBhgPDvueuq5ehg/amdVu8ZyRbmJ0vS4CNZxizjQPitINy
rGwuk85t1sgH3mjMGKPtxGmAFmMT9Ff+vOZA7x7WPSockeneO6oNuNSg6FUPTGxHb/GkBVjoBbju
onoMyUaeWK+pctkOBeAcb2WTRTrxyhU3BfFAO5unI29CYQJiuFlUi3w1inLOX9SeVgJ9lLwiixiK
Bs1Rv44f1tPGYme0jS8xAMmHTcsHiV/Qfui0/73tzkKAllQAPH0CReJX3mGe+Vf5LYsRlPN6IkSJ
U+87MQfQCdvVZ8efn7PYGe36zeQABLxeEt5kBls/8DA0r9zFnjgNjQiB9Q/y64h+OC2AbqGp4nSH
dofmST5Y5MDlXl6pGmP3BUngp2SKgA7pC1yqAbcdHH+JKXGIK+DwQKh37mjD44RkfewGbN6PvHuB
h3chwjlv6AJwbQAuHjA+FGjzygRr/gnAcnLMfgr+nIMH7vvDSZdLnz8OPZ3tgmMAnhlRvyj84Rqj
Ggg0dW2UBSNiBAhUAuyBibLZ/sl3i/K1MC5InLHaWuMTPEBa2tIGWgpg+e8MUlNJIgjol1v53WiO
rylyJY6+HUFW2AkKz3PGDcDgUYVcBnD9YePN6CkWgr6x/7LA5uMWxroJGJ1EFHUIj7+O9DcQMjlM
aO2RdpDWuYDYhyoFJgplC0n1GosMWuKbYd93Txyvg+LyRdEUSMibE97wMnjQXmFJjVboR25Uv2UH
MDOfAl8zSy+1vsuuMeE6wj9E2oxTMu41cfD52I/pc6edIN8deb/heoTas+AEIJhjiSIANxD/uedx
AET8oreuOFVyQVWk+LAw1NdxDAuoNjnmYukDRE/fKkcpse57aZPPEgB1WyhOebMocYnhROG9A1CX
EbO1VbrW95/w8XHlVZqbaIk7FT6x9sNEA9JQ5jrGO67OwZ+ONT0UGuEt1CX2S4TDAYejskETUvjP
QElLEcfAwZNy5h8CO8lDQIwSZ5DwopK8IU3DOl+g/MHhIW5t3FAHq/sZfe2G/gyDmVUSJRiya3bT
+kCA4w3LAzAkh20aKEMFAS13AhtxtGJX728j1ByFCdoE/Sw7Y4bB3OWYXduRzduoixTSsD5DQtnO
rnzho+FmswVUfJF8boVmTiD3hjgm8TrflbRWYYb/3QqjO2j0IvpfZS6tG4GQNjiHvyHMQqlnLziU
RjeECIWU/QQmZG2/Ds9dstCTuTodu4OdrpnDX24emejMxxoxNup/uVCYncrvY8qP3aYIyTBYcLpF
PXRL5ZArsCBmANrzcai/HXibSe3hH25+Z5Vu4A1Lf5mUhchQPI+dFAI4wNv4dGtM1ipKGz/S8eUk
m88SyiinW32Gd/zm+EXU0ficFR801m+8oM+QLCeEewCb1NYAJ49ci7Z8Oe8Q/b9p7DDCW0wWL5UB
KZSSHRL9NGeiIRugxgtYLPVmZAlH1K/Z+P3ot6TfF7OMyx3HB0i19LUA0uY9JiuaRlNEdl+O+nG/
kMmxPHXxE8RKAOmeROg9pxwQ97VNh6XeP64SPYoRfhE2bUNg5JeYndyaDz+eDjHJ2AJNzfBC+O1c
GmIsU+cCyHQ0Y6vTZWBQiRtQYdz/PkuFe+VNprEH9ajcITXCXW8Vh5CRrgqr3hLjILe8Iz7+kZ+t
Hz4EaSCoEOPpnUg+zdIji3uKN0GR0DTaoAWHLhENoJzjLvO20mZN9Eew6vw4WtFYvsKpTS36ZSO4
ujMMXdUFOHm18RmfIqfS4fINqy0OY+4ZEj17fQVueby6ybP36KcuBcx3TKtIFoy+izp//nzhmhbg
LemzKVY3/XYYhGScYyDDRjAwoL2uSXsQwQhYIS9JuKXbenOZLm/xmskB5YyjHoMYO13TsYo38ZEO
awn3sGMkBkWZXVy5oMboVvljoXbyZQWAqyVB+epR2XBFcsQLg13j009rexwpG3x36DZnkT77+KO5
ygxg2tlv/249rpo5EJt/5J07Tt3Mc1FmNB6i/Sw7u/Youc9FuqC9uxva4Mn4NB1hRRsLAv3hgfyS
0YDfzDTm79zxNVTaETqxdJGZpEpHuMMs09dxsM1hpYNKV1RG6xTXDGediZUsY49wSV5LrJSepGbK
NfWZARu/vPlZ67KcUHUcKqaimPXPBAgSc/CKcMBqsxg+0NPE7IMe+idkMk0Hr0aOZ0v/7SVQUE9M
lMc2WsHClaRw34wj0J3HMolh/ay61PSbjywB/WewpCMfZPDS370F+aUHlyHEn7RT2yOVQJqSdNSG
OFPBFo6dN+kasVfa2Kv7D7NhaYGBUgTDNTMgy+EvfYGcqhtwRi6QgTE9nQ7hWAi1eht5RmUjn77u
G0Ye0WEazxGgRruTZGL0DnkYUAEZCPPaVz69bdAYxyQDqulwrTLErhb1bkHcXpJfUTm4bTQK7UO2
ZdSNaad5x9nMqPEWwInPFdWHKnrQGmNlbqkLB45KoX1xVEztD93ltp7eYi/Jz5JsZ1Oi0e0fFbB1
6ZBQ39QR2geFQ8MYlH89AwyCZg+h0IHzFSRvG3IemVuNg5zaEii88+ZPEGEiBaWJRqhcYbaGARuU
xB/sB5VpDVi9MZve0dxqo1BNTNZ4BvjqZeBSQiYbeUanCcH4LGISAXD5xmg4wmtny5OWFqQ3ohOV
hXShYqlv4ikoh+/DnqCuHw+cMZqT8gpSczXwYbQntdXdYdEDBLK/4PVlO6ZchpyH8ir3mgtrc+8z
XKo0P5GCADIPGRHWLkoVmlcVR46h7Q/aY3Cu9a36C1/pJarkBCn8K+AzAmN2hQC/EeXHOwJR0DsQ
vWaj63vJZNRMTiNw1VhoWMCTHPmui1U+5S0oWD9exZhuDSZ1huJ8vQpahZqgAq4jnPuYTNf/VirH
jQkilgQ3PFMGKyScnns6niV3gIUkz+G5bYvpgMeL2y+Dnpbsb+tf571pKdnRkOJ8Dj8WJMPjkDUW
o0CkAJhsY1g43rO/UbgC8lGqUXMFuMN8ntEXWwkxks5WGcnfkK4wuZQK0A60dFTbttiJM3SlPTh+
hQjwlP8GjrJQg0GnnBRwnhxp4jde/6szy0XkEEYODnugx+lS5KvJYDkpDWgPI1JI4/BJKBsx1e0+
vKwpraFJ8M0lhpgi50qL91leyXkUU5MJ8jR0DFhHFHMdxahCsmevjm8BAI4LPzPYopOZzi8PN0Uc
HgGpO2MZ8XdDSi6+qWBp2d8/bUk1B5+fOpqrF7XfRbrIS+LTTRLCjqMZ1AOeM+TTn9cBc3jdHTYu
S5svKgdpfvNhuJidRx+m8eorV/y2B+72A++01ITsRGMNouYYb67k7uV+T5goRk4Mpj3eVWYnO/2V
eTkTwXvhZx0+3hZTEGRf09zvHf3EUm0fvn5CogF+GKpt/QJ3gNN4hYrmUg4uN58siZ4PWJM16Jsn
YZ0gmzoyMct9IaNGS9Yu18yvxit4c4g7dYKhFW+oKmHCvblE/MVD/Qf4HPBsEu7jEwGwfthMCJkT
icLIZ85ifaFk4anGQ/zuVYZ/jLRH53fImAJlv0A3mwO0i4DAk4KfsDEDjIUiCaGVdcq7Jwpxh1QP
7gA40gB6p4MSKgS0Gvmy21WIcjjo1yPJp/gfAPBsrzlFcBmHZOL0iYUQ/ZFIxviYshhrFgkuaUL+
8VshoxelXyuR9yT69DzuPYWzLbUOAujIKeM26U3weXv8CG1IFKbzv9EDPiLWKcYYrawGbAATqHCQ
R9IQBJPI/shdlxiZuRwEoIO6A6wmxlhu9Ib+csaBDI/E0FVjOJ7S87wnGSRUobEk2ubo5n2XQInG
CKF0jNi/QEyQY7MxYNwViCVCO/8K8Ex1xWP5WO9IkOo6nxUvn9FTQTMNx/LdyHnH3F/seawaHSZO
bJ8ZGn08FYYWjNkIbaQA5TO77/XZ2K4QvattBfkD6hOaKeaQUUUQm5it0/6Feqz/PKgDOUlCoB2b
CQwawTeBBYucoi3Ac/b79gfpT9s+aQ5uGXZVB8I0p5RY9epdjygwI+elhiUVnkvwGAcn9sNbn31n
MPwov+o9hVtHv/KXQYxeOTA3v71FhU3e+qKgOJp+yZxJxFYfYiIgoi95kukpGi4ImMBbwrID9SnS
O4LePAWIj9xJ7o3B4eXTOMx+xTqg684aEcOM5+7hg7Rq0TOgPfL5gBLy6YLROLmpc7yWnEE5reHZ
Sea4gooTyGZ85ruKMRXgun3RnxvVs9eiXHmIO6+PMgXUrtioXweCFr6rD3MQFBNvEPSSxYmasz1U
8XbkVvF8PCZQGU/SJq1sHEYmGD/gUoF0xHMwNSjjV3AledyoIufe80+mdaY821MlaAsI/cEuAu0P
gXEwgW4VY2Rq31UXZPKTJiIzBgTx4NZxNON4kvicpr644dAzpIDSEL6kRx8Tf4EYVM77F/jFcNpg
IIVSCs64DGwUzqVj/8thoUfLh7EpRxPmdwOP8T8wEGB4jRi6aumx3TO7kfKwYkSs+OXzwJW8Sw9w
zAf5PNWVOg+qFxOyeAcGN3uE0q6fITgmxAoH20lCbSWsyDJk1hyQwxNEv2hUeIx3ccezsiP24u6u
hGaCmyyKNAjT0GMBt5/hk/GjjwyZYnerUete6HHN0lBxRHbdqKuidiTE2e9Ah4ZCWp1UtEx+Bh6m
fqMe8IpQuGOOjwWjYFmVQVI6YDvq23xEGgWroQkOdqABx5O/K+wB4PmyOmuhIzJZ0m3BjIhEOJep
a5GPbJX58OOqrd+Qe0qOD9orHOa0QpTZKJ/LI+QMCixtLeBPGqur4q+YdaMonPI2Q2WmS9tBt2u+
DJH0DZ4KSPK0Y/TdqK2csQ7u+MapANFVAACoBtM36FHQQyGEmtND4/6TOQgtThCl0wL/wep5NWB9
PayjEYZKpd4fPs5Fd1SSP5Bw3Q2Hi2pLih6TH4FMTGgrIlGfIqGUegJ0ChwMoBcPmJB7K3/iFiW+
BTqhT/AZJIrxjKWE3MpUnYtWWHrsaIskpsQBgNlgOU8ZdLxcaoWXEoBKQzURwJqS+JDO4tsOXJM0
3jd34l0XVRRUcXpNcVtswB5lOYkKzDQAuByS+LlFAeD5redvoMSZPm3UWUJPSn50aB0owePFgJzE
B8JmnCA2/gtMTsNtWGtnoDx1gPnwYyR7pDsNFYnuYKp+Q5hSY0bigsHggY2RgNWRCxInzQxFIJCA
SA4IBGSvMtPJN9xVgDidBi4dGGHcL9M6uDf2JI2+jQtN8vsOWjDZL+TzEDlxH6+oQPNNgjbuS7wh
5MdF3hr1y/82QUbfHe+QzJLuM3bGqPAmuCow4gDIACIzeg3NOFDhN82+AMrbKdRltYLc6cjqKglj
FZ08YSeHX0/ORMeQn0OaetEwcZL2MkKZpzS+r2hA5Nti8DMemHiEA5+N/eKAYY1gT7ZgiT5AuoRJ
+qRHjs0Ax66iTwdrF4GYDZzjLyJni3biSbvh2/ng54aSGwxzdsgUflKxSzXv9Zq+OZ30djN2cGfp
gxcHNmToGBAscyw/wya806r5CKPmdNmMXRmGKNuYbAWnkDu7ZxaVR2nvjhfjgfEnH7UNogjuELnG
OEpza/jwnzmzO20+cNDS53sA3jPRlc4SEN0TveiRD35uzADGUJbYzyFlT2nxsbQpOvew26Fi+CM0
anzmrby25pd0RWZy7I+I69DnuYdzAA+I10HehXp8N3Kfrh4FEBjJ+Kh/DDh1SyhYHoJXL/NCtfph
aHcLoQ1MwHilvpoFXRYAcfu6T3DwrEGmP48Sc+zSx2yFOHvCQAUfaKrnlbR7PZBcCL5ju/nLdWMI
/tqgkxDbKVnPmzCWs9FAT2afA47h9ZTluv2sAdFBV4TIAAwYiCBnYU7SsGlfArmM9RbyXRxCPBBz
HPCF+HGk2frqoguRVEomenpU5UM7XTwXgDrKRbwkOLnZ7HUCKvM+0xr2OADRKBDND7I5YZ+1w/zi
ILDNsxHSx05GMRFAX6HN19j9Mt/A8rpZzmOLfNQZuI08Gx7Q98XlqMPvFxmGlhkbDYpileW/QPnJ
CDc5rOmNoiGJqh43xgEhA5obmuu022Ze7tfT7/TpPCW7CKSf2ofWLAV038IP2lEQnnxAkmqxyoHG
Eo7fvvBgB12mzXAk/AXwTTHSoJJI06QCzbMZnP4j6rx2G1eaLfxEBJjDrSWSilay5HBD2B6bOWc+
/fl65t84GEyyIiWyu2rVCnLMaDI85S/6Rt5oO+x0Q5+63T6g7cc3r0emq23oPKT4PVn+VGgkIWnW
8wVz1jzbG4hEIHDeajZnSOAYrOOwdbdI9SHq7il8lJ/Cm1StV+Wj/rXz9Yj14bDGzbscPhoMoTrB
OPVI5HVwhn1qj5DHrRJFuSBPImQ3gCMZw1BqvA639hjj3Pah/uifzcs0PGUvQ7PWTjBpbraveeG1
Qen9NpwyYPAVgD5FMS2G6S9f1h7ebOJFq9HFE4ti3RLaqowF5Q964R9YEzAz7DOxIcsrp6es7k/D
wcIZfV29Qwd9Ld7nWFBth1txznfDF/Z2pggmj6/EWPBpkhj7IM5d+D5+kL6heSnjgBUEHA+57ZO1
VzaUpF73TU4z7nvGa3BQXht05hiXoSHZRqYP3VZFnRS7fes15xpeh4KhX3eARdeci+0XZ2hOPS2k
Fzq2tbwx4sVnn2Lc+FqSU2i7rfQUeVSiisCAg8T95krEYRhNdrK2udJfFzxTjeyt2g/stALCNItD
Yu6c8bseNvGwIcUaBwlZ2aezH0aC32jAOLklbwkha/SpzCeQypJwta/ORMiCkzJX/AKtRLiJpZl9
Y89+xx8F6eCwT7kqp0u+op8lnPQAeWmv+fFFuipX9dt+L16HL0i8/9QyuJY6X1yFUNu6ng4azEgt
PKBWb9e/YYUhGhIsuIM1S7JguH5QYnwbe6qdHRipEJJGaxaqM5yKjWN7VAAzSFoH4X41nNTmPjEk
f0qfpz2nwct8JNeF5gwZ9wAyCWGTi/VL3tm70penJxjdhy9hGel4nUeK7553z2bATmBHGygN62ZN
SbhA0elYQEmpdxc65GWb3JDNnqKb8USDC/VzEzX+15t9ZYAJ9irgAxpawAldjExswLKtALAi4UIA
XR/bR2iOOGEDECxfENqLNd/iRsftjbNVnDZr+YONpzqz5Cxf0Pxdeh0b/9SYO1KWEmbffkBn9qiA
EH8g2HjoW6rR72F//cbFZAu0eQZ9b0CznzC/3xjPEYNPst+9e+EzxN8DBoLGjrxBY6cw09B2ZChs
mHVu0he2+1dchEz3d2I7avwUquerdCY6ZTZ3hZ8wVnE2+TsNy/D7bfmYw6g4ka/1v/ZDMYNASChu
zHzW8NQ11WMO03hN244S/YNRrwPPpX9V6Fmf9WfjPalyZE5uv6GwoyxHT7PKCYhMfAUmWbLWCKCS
XiSKbtA2cmZ5Pe1pQ3ZNgVHfvUHScZtfi0t2GfDfhGkgr0cmyJw59lN+WmqPimnRmdo26fcwvjAi
9ggF/usVzGnOxJbtDs+R7qpM63bwLcntsKpaMA/d0v5YfHd7Cdfck+FHV8tvHWwzmeyqG2kbpp68
iYN3aCoB09LdiCP2D5GeCp6/SCi/9NrP0ge7s3kd90yHKRVtz6bRhwP1Fco4/pP0swqsXXEx7oZ+
WdgQS2Y5TyUWOLQv8RFRB75foUfaqJM0YOKb/E/frvUO1GBjBDetJtHps/vsYYxSn0THgEHGuLan
m6a+YCAvL8hxnOcW5NzeLupLWr4X6ab5pZLrRpJaomuCxaH2+O6YH2SMM/GCYc733dKaQfDFVwdy
7xa7RYwImLi9k9YJHsRa62PUfQU01j2GjLgyaKv4j+xlPPcj4HrA6Phd4iN4aTFIufYFpmgPOH8g
0YQLpDtayO4ab4sHc3fZjf+A4USfE2bAD11bZdYaYLZ8qe4z4RXMflcp8asQM7/hMk3PKtT5vbHT
8ZGt0X7ewUwpEZKPSvVyD7aJZKyWG7HRFtOV9gNGCfG0lcfpwAmE7flPjevSxfaCU/KLFRkfYAR/
tXA5Aql+ZIWLd5j6TeBTfRBeMxcHQ00m6SC0ohONiD9ax2/NtIn2pFsR2dxcLa4v6NMf6btjr1Z1
u4YJUcGuQRkDP2l4tGujebIDgql8BmDLM605h/smvwehW8tnLafGcVDO1M9OA6qV3Zvl1HQHumOM
SSdMCZidTPIpwNdVBrxs/hjsc1m2rarnohS5vJy+CNcif0bDKFOeBcKa5XPBBi3DCnA+aH+5I/jx
FnRElNrBM65u5pu2IEwj7/o6y+eYq5Sgu0dXsuDgc0pBldPf4QdP0O16+psMPN+CfQp7hfMfr7Dy
T/yG2ZHOGAXN1TPBeLyadl+GQ6GjZKmBhX2pPE+KzyVUfudv8GoJGGkkV4+x//cj9TKjyMhu5JqC
HTH4i21yfz/M8Bra92j4zCkRqhfb3gYGzeW5NK9t9gEiGPJf0Pppn6DkN/dEfPTOR6zcehN1TP81
zq+j/lCmT9mCu5fds/AkDddoPIQB7gF4omXXZrkM0bZfDnBPSn7qjI9lOJfSw1LRrCCQyZZHY34G
/bcawfJAOTv/Wdrp6Rpx3HUBfr98zflVV27qiMDLw4ErzzG/CTZjfNZJXiLVxnIZT7N7w8fmLGtD
t4NiS4gHAAMxrBPtll8tyB68JSZjl1iqrdYe5HoL0p6Ye2tBTbpqwaZUP7S3JoSP5GjBS1tpoGIW
i8OaRBYJfEgiDwlil/DBsoSxFfMT3LAgF/CkMABw2mFGqpVuBEj5PhIrT3TGvI5q8a3gjMlwef5m
WBsSgwgnAnouAfWkeyEKwIuZaX/GRiz8tTDryca1RMSY48oAncrOmqH7PLAppuiCQQGoRUSlyyuH
sE+QATKq0A586TbgZ75m7JLM7sIbYdexVmjZQYd5CuBfaxYwECAPoBtDNAEctr+kKpHywfhGnTwB
HjKnGteLudZwRlLWVS6GCG18AKXSdCLxVsFC7fbUUA/FzIY9Mi0sxg9AY/O6GR4LnOp5zVERw8En
xDQG/FZaoWNYVHS2LgMpSgjZM80DQXMNMG2563ovgPaq7GmC+QzmxGcOS5VlBMRDeInhw+iVB1QM
HtV9Iu3ncFdHG3x0MKim8J+lH029B9rrhDdE9J4578AW9vjSq7Byz0t2qaaHbB9m61xgxgIVINk7
18n2dIykKeb1T8CHCIwRrdmTUa4Z5pPNQcZISZZmL3goCygnqp4TvQJNawrn0S+J0VDd6RVhUoS2
Fw08NbWoDwC90eVFbMd+xdZ4k3+YAlLBcEeaqFrU4NkNRwv8qz6OkGZEIHq8EQLXhcHQnVioe3gk
iMdkgO0F0hbgstgDFYbzi5ETPWBsyo8EbWDKC3E6vFUngIt0Qm5yLY9YNuzBOuFw9oS3uBj0xMCi
0NTGbVRuUbvWfqk//QRMUZlD5H7IrXcrWZ0BtGm+mFkTEA2kAbmHN9A1ZMjTtD7/sDJgRonjHB2D
9AS8vWlBwfmgQOOLr55gZjgQ73ACYCIEzLS3QHvDLkYX7WODDswJ+MIWd6E0FjIGxAfaVYhcG0CF
Ne6wCwWlhSQXzHWr+Pqp+C2YlZP9WOwW4Vmt4mRmnhz2/LRgEaCnjszkQy/EUJ2FgOwSB1Iz48Fj
q8Gi1Rl+F3vAXRLnQRtrKIs2qnOhCup/YICMWw2rK8YyEF5R9kCmdyGRbjpcCGcs1APrY5Sv6r8h
7XsM8EmDCJi6svoD6DOghFU+fXbK1iaASaXBg1m4OXOfB7mjxexWzzoOtC82jLnDXiqfnrrtaXud
GYnYf2LhrhHemWN2zG0U/R0WAaP1JnGAFiC3IcG0ZJzmCEgZj2Hwa1iti2UCM0pJ2rVk+7bfY7rN
n8vnmp2CBKnq2fytOncO3zRIVWPhptDmQkqqLSXWUwI7Bp94eIjQjMM3Mq8iDaU/PoGrhR2QAZOF
Fy+GaqdQP8zIMhRCP0Kr2VGkKOGbKVE9EKmCTxPC4auZIqIFiBfsrW7wczgiFjvr+ABsQ+1Fpc0i
x/CJYgZ7CMygFuQyVOe4+IKJAy1+J5xSRvkEBvrvh2BnzW9vML2i3WmYXWFKVm3lnXWb8zW5SbT7
4JTquWb0z6JJ7sSrw9r8l5IBetS90pixetAn8coYbjEN3bI0k1ndKP60g56Fcziu9bv2m7abXSEF
7XktIcRQB02kmqJAEvUI+N97vLyyWafn+oXfnVuIyWhyLdARQohDHX3B+drvHgy7zFsoecD7+h+6
jLW+tQ/mFp/mLSZb+4R5zRr8H/8//oHoBjvGYWNuoSfMhx8hj/X14f0nOC8EF/81Z7mHPsohNGiu
fWQa8dxvRppLeBIrmdMT7DRW97RiXKorxAjR+rtccQGd/8beMLdkXsmFnX+QawsFgFOaxQAyEKf9
ChsOsk+IfRG6XrDWEiS13BK6w71QQiJEpZfLaheFJZp/LKKe0KulRFbQm6JUI0cV2XJ1Etq9dKfQ
aPNb/Nr8+5+2qVEE7etjukP7yMPEn/9u+u/umgAKWl8jMeDvo8Qj//doWmGe838P4Wf/btE24lXS
nYaOmTET92C4yv8QkP/vsdpG2yAwFQ8o/v4pnv7//83C2vu8qPgZCBP30jZ/PVd6XzyzeCf/PRTM
dDcwp/RzRIXiT4WkIkba1jnGNVbNvhOksvxIvEDvk3nw97f4UyexQvxd8Qvt6au2Fvfjna3FfeU7
XltEBPJLPOjfXXtfxsmr91GD+5WXeeB54sb/f87/7pzuxCtyDH9flwwCXu3fK2m0xJU3nIdz5eWu
9ff1Km4VP8/d8Sr+1t3cBevmzRDxoa3FW7Phr/x9NvgKrNyMsXagF7orbtddUJf/HUbvkyTva2tx
Z3Eg4snke+8T1cb/tY14anEf8bb//SnuO9z+3V/bMF7lPi23iQ+l4l7iucWt4nHifv8OQDyqv4rn
EK8vDo+75zzo34v/d0fxhH/fJJ8q+dp38eDxOpzE04sH/jty8dN/TywO5d8nI3gB9zpkR/j3ifDi
Z/EyfMIJH4W2ZtTIhy9ulATuIp6fpLy/ryAOUtygUsD8/UfMMUF94uEYgJwtT3WXF/GQv2+Yoxiv
OQ/RUb5yN4zjCIr4+4j/3uS/gxB/iqeNed0GKtnfpyThlx+Lp/z3EvFG/Gt64ZvlBcWLiVuJLOD7
Fh+sOFKFU4iz+7+LRZxu4tff58f4gNM+3rG9v1Ru5SK/4/dyRdEEAhf7Ib9Nsa9v7K29RcSJaxgy
esSu0WkAuMqP4mfDnkH1n2FvE3JmIgdMXvU1K1g3Pqbs0uLkF3t4pLDwFCB8BLYhlsJk3/KaHLX9
ep7Ix8h4SOjPZ8Wn7PWrX22m8N5CkwCNLTy4alR1FUFvbOVcptGfVAKifWTjY0b6Et57ODmspN0G
aeJG/Gluq6/QR7DvI0jE+/7/f0HdxeE0JoRFHFzsW674hdsqLyX+l3Hrv9v+/YSZl4/TPPAVc3On
PctIrJZPuK0UtTXGxyqVywnahkHZwM1J+yzbv2V0rvItS35brxtYtUhIAJflF45YPlHCw0Fw7gTJ
5W9ydNWtLQQh25ue25caMu2KYU4C9RqS7415sbajQyw2I2MtqGi0PPUTOwMq7cVZK/YrClEYpeaB
HJYFhmIOspVfyuf82H5jT2trLt1HDfcEL2uE4bfmuCkusOpfgpP+HQ6CWiaYtwSUf4AtNDXl/dP4
Up8kCT0KjfHK/KKLRCjTM6skl9EGk6bwVxQG+nh3rGJWC8Z1WIvypq01pFK0Td1DMp6gNgfZ+0By
O/s9zXQBe5GKsSSYjZ4cewKQkIh8cpLh/YYtF8MV2o3f6aN7JGxjsM8Swu2Fs+bE2YI1KXYil+Bv
7wsQzNxDw4olwLkYs4zV3PkpBCU8savzIB+hhiPF0Wo+IN/p1mO7pluPcIm3VhbMIGVHXcBYmOEV
xj/QBjVYaT8GZ2RBNJRLCYHZaA90Ra1Bm3bBYDv9ptsCVLBygfh0Fgfu1kD2nW577QH98irdAXpu
IdETAhL7zZdy7QGKvkzyRII/+PHs+yvziHwTkUYILg1Dp0d8pR7SNz5a9Gmwyxniizkz2bYrXC1w
qEBVZ8Mfyu8QBMmn6A/VVWacAQv1PN/st3br7KZ7dQxeeQpRQ9b3EbFFAIUfZvoOm7gjtLhtfnDu
M/asVCExZmWzx3RyM8LsxToGmB1cEg4mgdxbOikiH4NDfcScYqPv9Et4/bLP5gtpI4ZfMTFVPfHk
5KB5jlsf5z80qu07Bt0j3PKP8RxelOv4BkewYNYNAiNOGe2XGglQYKYSjixVuL6WifyLL3LUPS/p
W2gdOoQQpLfQQ1W0FJtGwwEWUx4ijEUWxk594W9YD5ipjsnzSEop9GPqG04NGQCyXMOIAqSAk8No
cDjifConKNZdIZ5m2nsdMSbDx/coj7B4IGsyD1MQkBBvAY0CAB16Yt3V+E2t6FaIv8Ex5R2AP/xJ
f0CKMd+mcwkF/YzVEnokjMkAB8trfJy+GlyXnGfpmv6A2dPY3bBoFsC/+Q5plNqXZqihfSg9Hk2z
ga2WcJUzt/RNPBjtlrLi+SGsi4yx4Yt5Nd8GL8D86As8P6cmBqdaO9fkRr0rejQmHEwbsHIamY3z
ttKjyIKBtIeAHn52tW1BO8bxCK9H+wU5mr/FUKv05Ap7bqg3G1PeG18RFiLGGrSbShbcJORaDkiS
ZIoIRU1LLkN9i+EadWdNuf/7x2wTrbB8jcNmhr4JhAIXiS/KwYkTxnF3KpTNTHCqDcALreA6L291
sp/MnaFtBBvGgscKi2GrGuEzzaKFzgSRLc05wS8Mfhj1EG1kM9d+j7nmN/G4IdRVjIRg9TCQwIQc
13+UzwR/qp8wxCK+Akhi4YZF0Ry2eX9a9C0+tDDH6viPTfIBTAd7OAZ0cqyYsBz44vk2zfN0sae3
YTqwn+VvWnZhUkrlqouyla8/Y/hG3WyCXh1REQguEeneCBrMw5x8ywOJXlgmpHcYYaRnOzJPdnYG
0Mz4pQcOVdMvSTv19K7hDwdEdtdWlj2dBncQFsyMGHPJD1gzu/dE/wAgYef4Bk1y4teWVOgL/VG4
lW0fvQcwq3kalB27wYjTLSPzw5LjxvXFlaA8z6dhXrGQIj0h1SVXPK33Mu2kOWvOa9QIMjzHiuur
FH5wYtyq+615GItDbLn2S6jsx/44Y9oAzZx9T7pq16y5hRhGoNsnSfudM1GffGyFzeoe6jcWbjPZ
4+E30tbpt6Rak6H7NEWJi3kawMJoH3qoBiMEnA3jM44ft4tAfhvHbRqxh+FiNSLv5TrKGRHVu0q/
438igymhQl6Y25IoesPIw2Qczz6KQt4+yFiM00Fnl/qHPwg0DYEtkNU7LzOZwYMHPZB46U5xVliq
cRpgKsvGn6xz/VUYJsvr3DyUSrytddSWeS2vdTI6TcATnWGlmkI1D965MGbBcnvprYPOPO0MW5md
issRWzSlf87yIylAdfiXcJFKv/hgpJ0OUQtcEa9fdANrw8GRRijtwX9kNG0SsOJa2DBYT9xEAxmQ
G8JaBKDmlqCNYjHQ2i3paXlwhdUIaY3tcVg2kvNcIqJynrp8L9z/jf08PY8h3MRxdiWruoS5uUkg
dA8uEFa9vBGRWkKxam5KF+36ytwMpFVouek6cbE1q/yG3kTSTwlKcZ1rSDbkEz9JpisvFoYIrUvW
YC37mMEdEqDSIcOososPmJ9j6CJFLYOUlMxh3LWnpL6MSbIzYtXvfyTNujKCjnohAQOy08YQhg9b
K1cZp4XJ/hxBu2js+mriE7hNYrgkpGbAMYihnBERmT46QLRyqycWpEkRqmODZyMmN0OQ6oJXyUqm
J9UzINvOuEfluVU8J9gvyP9qv875nBtCrBjTllXIVCE8TLS74F/5gJ7dn+aNRB1iDyulHQ/jRMYJ
bgmz9al2qyD4FjEK/Y8ZP/gypLVOYTA0flNg8c+Ae7aZaZBRVbRkhhPyMdWoLJxh2/QRLbC6GTAT
gA/QJfu8vPJdNCLBIai2xRyciFS3uodcITQId62wcVTGc6++WoFNjiZyi3Zv1z0nQ7BJCkb+GYOW
zGFQM1+gd3Wwq1U2MEse4DTdogCsgJpKg2KFIqkxHhGBFpCRSngCdv/QYSQ3rEMRb8Dcxj2QgME7
Unj/dlPfDGhZ3QCBUdM/R+QxXW5eAg7VnGsCR1MQN+2rGRpCQGjks08N0USMsHVE0I4YIfk28XMs
6p1TpLsFgXjST89dQfdvY3rR1r9GuJcpieaifc7n8EWR1nNL/lg5QwxRpvcoSV6NIXgYlcwJ6Jt9
ta/05JwZcMvMOtvkMNpsvK7a5663zo7EkZeBa7TtawiRUp5XWilvJqJUGc800DyV9mWRqFpCmvHq
txhQOkc10wp8HGzVHzLPSA/1NHpKdgjk/C3XKOCmds/XRLwPktew61k4rYs+ai85GDkoXI77gGGz
YkVfspzI+0Ur2QHgYmjybuqsL1u39zIQ3DSm+3oQfuzdY04J3Ol6RirAb33p1xgXGUq6T3XIUxCK
Zv3co6qnaisMyG+ytXaU3O1GMGyrZ3HC6iOQt73p4OjonGTCFxwCOUYVWhP4PvoQdaQcGB4x5CYN
pbnIxZUUezM4wTmqZPeY4yFWM8mnSYLJVqcorvJuk+QfWSNt5zhk2IkvueXcF6l40W3wQUIMlnXc
gpHJkMfoN6UHFHNZR8JpokZR5ZsmMeEPg21VIyt41E23cUr1q0/II+rxhZz9vEQXZwDiZukpHSE5
jB31Ft96VDq7tNf8VM3WEWjW/BtGt0FaqYXk61NKrh9uIk24ng37KwrXDVxWjOphd7ZoDSELOfxg
OLVEMhr9R2m+9GhXF2DDSmpdNfzOpsiPs3lnkgRtwxSq+2MW3AxMzin9zMzY1lYM2DsclwwIcxji
s2RYh1Qrr031mgEf2iF9bE7AuQJzz3ITfSAhUkbxE1akYSFsKHLSzbPkzYmlP2PCdWZ3B6lJ3/Nw
2s4FPayU4TetwE8usQYcenE2sjxPGbCPo+BBxGW0YMvSgX6nrWvpuy7Fj63QVhPFiD2VxKoSzkAZ
3CFyySCONtShLaPD0Prqe5wqq2lH4UCqwLkM3wyLuFSMsOLpGJj9b8ZwRD5O2DGJM3ZgIB3k62rE
XMPRXMmWPa7fG2kycS9vJBOUWIMzaCxeYcAXrHcp+10J46MMb/huolyS2vbUT3DPbQg9UOFmWL9j
iQbpE4hUM8mbipxNr6seWsXZoZxNrie9YFGGrBhODO/ryM2YNhv4ZSm7prsoNHmj4VlWtO2kY7pc
HAs77XEvtxim4IxunXLUS0TmgI4pM0JVbXRjmclYSOitLT1GFnIVNHmYEOAykQ3xdwrwzFmUNS9g
qdjFxJyF7Y9cqGspjukhOfSnwUi/U1iiCXawnBZDaz1NzNt6Sluz13ZilZvs5JCljEBzk+xqFAbH
zPoo5P4hmfMVGYVUmp+Zhoy/CUjJUGVfz4r3cKcbMN9LyB3L3UDCRhg5vRgLjVbxacS62/R8AVMK
h3f4Ta3+HEJvT7icNPwU6v4D9yxgDnEIgEklK1nBJdaNhBt3aAnLmU/kw46ND4Z6RgE1/zMdBp9J
lB5Xh2nI10MteZMVusX4x0DlnKYBJGAsQcfOg+ksVyqjVXiPGGyJ6kK/q6aB0FiCGXrpS2JQ5Dcz
pTXddTK8+2ldpj9RaTyltNdB84MYLsouWgBDfYywwsgBO4afpYl2diz5iSM/t8AcCcQQrQ83NScP
m4HvsL/3fPoy0EJIwbpU05seIoikodXn40jQaxVr+1A39nELiGd9a7XqyTTvHQPbcrybEDzzP5od
HrQO0gfrvtzWrt3cHeGdq2f4Ynh9qrkcg6MiGS7mF7Gsm3Wym3CYZSilExBRVgcJbmXfX2vg/wIh
4PQ72yTkEVo6lM9pVn45XGERi2JuZufaOZTDV6JE5EV+tTbWTqDcQ/aRNvFpaXqoOgrkgyxsv1r1
o+31jSLbm7jaG3rT4u6aUsjGWNlUVObNpbTMZ3hrOspQGdRjLJ5leGFPefOjqKHm9Yqxt3oGXjPp
ZxrNADSD/EM2vNhuWsb8lmcqlxF73Q5Ck5T6uuzbNhKOWjovBQMLGwnQjhQAgyTyNkc70vXMN3ca
TIG0pR3RdhURbxhSBOqOM2/ECDU2JT9EaBY+42s0dgdz/hiaTekmNbaLTxy1lyOP97rEC5IHBrVs
7DVEXWod0hMr18rgpNJzO5MXE1hc0RXb2XdbARM2Fop5W67dGIC8AamifuYq0fpTHjAW5uKLuS4y
BNrZLp1FXhQ+te1Dji4VsXGlTDHNqNmEFMeprvWfjVK6pqQ9afMmq+p7YTGETJJn2Tlo8JMqFIyc
kMzRJncwHq3UPSwCluLm3DGQKvpst8wgTs420F90pd6Y6jGSiYo8Kna00ul/s4YwStt8UC16Rijv
HS3cZ13l2umMn8ibiTiqvdoci8oAzsTgL1a2FmIGBAGZ5loAboUflzc1mQhze8js8gkjQIX3YDmk
0vR8f4NxGOgulLLayPgsyCZQCoMcmzhKvCPzxU2y8lDaAqMSdIJubS8zn7BDw/nrdGQpgmY1OtuU
qh4SBy7akaU5gC80xFCsrMLXjMXtu2zfqpDomHdSY0kqEVGW4urwwlUBoRGOTpkm/ht1UKCUs5zo
r2pJtomB127L+HaKNzbN/FBiiqkUu9TIvHFkspTqR9umVeSDd7S3PsAE02GhIcbFWAcKhMx+Pze4
NMD9mWPzZGkl1gT9lTlrNmIYlo++pa1m2dlKNCZ99+tUSE/h64c9PhJE8u7IHswwuih/m0Wif53W
jTYdErwr60w5DbKFtm6w0NS3JYaXsONCezfOuHCN0s3JxvdGwZOMpLRyPg5Mwpa0VSm/x2PEDg3V
PtOZpE8k8ORerUAy6ufHpNSUIw6jzNh2NqEUYe3dsscXAZ1DLe8VetchuNv6JVMGdCwMqKKdzvQx
mdmCW0pv66hnOTar8mNCwRNh6MGe5TCcxr9ZHmW6cRtaJ3p4g3hWtHeEkQdGu5FKmckqC3pWI8Sk
amdpFme9bJe+XiAqmVTMnCJEl+2n+PzlZbnM3U1Pa1xCoEDa3XeQkrpIRdNl0iEzYP2MtOk90kfo
8478ls4c/HxnpcfYQD9HQt0Jl6IwfxXFdhd2iAB5jzzBMEiXETVG8Z30mddXhwAinGVjGG3fzQRK
f1dQn0+XsPp0ZmvTURZlsg6NtUi1tdOy206dF6nRNlH+2ECAU7QVZ024tKwKaYmr7YCDJfDEHO8S
/d4WDIsLGtVY2/YFYQ+qhXPAx6S35B8B/qO6s14p1bHeJchs+jKsS9N3vsYQUYJEsigfppcUrs2p
PSDSo/tYpVDiYv3eF9Ak6vY4M45k7mdNm4SEhkh2wcmxEI5duTkF6p+q+s5mE14MMAoKoAAvNTA+
KcnPMeaZI6SQfMZGvDx15bmGjawcFe6aB/elBNMZplWBayzEr7x01gHZ3wxqpRGHIWfGanhtYnXb
Rn4d+fR7cSTvVeagau/2sT8JAjDrZhxuGiJjAxprrjR1hvLeH0KHyD5ycQNwSRoYpYJbd/U6GNuz
s7KrX33WDg0gBzF8Rfhh265DAcgUvm6/HVzGTb7tBI+eqUQiqKt+jmJCtn4XqHAkHGXQaCaR0AyY
AFoYn20G4xk0ZZiAodK65a8FmXlAszW19d7s5k09fMdauXfCq96ikFA/mqwhARIhSH4xmArn+Diy
0ImySimhe98tfHR6GfJPo0FZ/MjvBW68Yt+jOaiiPfURSfEvYfpqQl2QWk5GLh6InyZNEv6PoF4v
GRDjkn1iSy1EVZS78rCX0mifx3+bV5jD2FMFaxu+5gjdqVrF7O3xqLjToCL86IBPmjvCwWCezgWS
6qR3mzLbWpEDjEglq/tABHxgOPwiANdlRrOUDQU3j+yFUdcfymBedSxmlr6sOhvU3GJ/0T/zMjwo
iXNwos4LQ9Pratk38wGdDl4EI53rItPwa6PqGagls+IRN4ygsodjO69JmJ6SHqFhgEdF2GPpYrK8
N/D+A801gC4LQhoSCa3e0j2NFSOTKnV+DS3/bWjjnpTa71hFS87kCVZsHAbrnKCZO2qWdIaiJ2zA
Y8L8CCsFVkG1pfCDuSuhJGTDNS0aZLu6slVK/GdtyIMOEGDR9JcY0UvFZqEbsABmAI/ys3O2AyCo
OV57CGlh/CtllbsAn8x9tm+I4ppiglYQ75MoGVJoeyAmyQS3LfplsmlhxEgqhCvPjMs1qjU+Sp2t
W0POlAcTplvjOdefczBazYY5vmCZh+9EYD4ihGnjWG77XiCg5b4zcGPTYnecDdi1SEE0/KbA4uqK
hYJKGi8d5TDjc91ZeMRaH1HO6LPyal4QEpre7PUGVXWUHBsgVmXmkgzTe43dHKuMolI1HQwDm60A
gL+dnybYbpXACNgcgl8Fyrm67kZfW36wbtW7zssc9CkawipxUqjxjzjAoms9ER6hQvce6RY4zdai
fm5TEu6ae0ynLUoSC9IcH4WqOS47bi9n6zGvXUeBampC7GHxKwXZAhYlJ8hQSqu0LtYCuSlLE1+/
YQdjbJR0t9MbpPo3p128ErERZ9YE1XowMYpvwr2o4Um+aPVsa+fQMLC1M+Eh0OmM1LY1/AUVCvk8
rtv+YyLlI5YmaurWl018KbIeITD+lCxLYEfIJ/HTmc8GORnScg0/xNLeLrAUSJXAdaf7MIBIh4aU
85LYgvlH9A3TRTXK17KCOOjEZ5Y1j4svdaB1ULR6vUYKADRxOqzxjXkdZQpWNO+q7DCUYwywVpvI
Z7912WOX3PIisJq4SG58UwE8vpSrJekvrX2WUF4V5tEeM/+FI2kIi69x6JNQGfG5PxGLFWdP8u94
Vb4YdDguPj9cK7y39XhNkqes2xQ4Wx0s7TFi44Z8JL0GoApcb5itQoinWDKfMjR2AEQIZ0XkAgxL
4Zag7LkddSSOJvDtb7QiyKaWbiO96W4Kr+hBMdjTIWBiKz+n+WbRVzztNTlzIy/rzDfne8JyfB1e
I2CWNShID/NWCMpAkKXQL5g7NTr+REQveiRaae/ZOZifRoiOeX/IpFMYvkn9qizQGf+StGI6yO5q
7BO4kyZJnq4bp4LlJVWOjb3J5U3RvNjMUXt5WzOJUuEqlSA5I2OtGdk7NX2oHKUJA4HltASntjqn
3OWrmm8Fyo0u9FU+0LD8nbKPh/KdIcLYNUC0d6DvdEM5sYC9vzLCrvM1J31jbgpEcI3HRjJf5J2k
PmJzHzEaJF4W+WCAV0fhUuRSBQ0c5cDkZBGCXLN4zXrSVVe1qPugFa8a4r74OvCgVz/L5qz/0BJP
pl+T3EDhmwCx+4QbYJNe+6PopiVkCafsrxlJfcCIg3iJ7g/xAmSWtNFNNp7l/gRLSGdgBfVoQelB
WQ3gjw4IyxcCEgj6jHaYiEuBX8BD88AsHKBaFfkqRsPkqbeIlS+q/jJP9145EqlWtRXWV8Gq6Hel
tmsc6JrVO19Opf9Oi0EFsId8rYDNc0U7/qzuGvisrbxptZeheyur54Yvqq2euSBCEfS7j6j+pP8j
6cy2U8W2MPxEjIH03KooYt+b3DA0MfRI3z19fey6OHV27UqMEVhrzb/t1q4+J6KAbYXsFiv9gbgq
Lb/Cizfktrfj4FsfyDQjJLNBZrvoT9j0fhOyTrSxxzbdJlAYcw0xJJ/t1F+V1BDhZ91xCQKEpXN+
pDhdo0+bhu/RKehiOOEmZ+chNRT1IoP0x5qgnkC/3ON8aS25YESZhyuDxnoUxjVY4NiRm6qWZ8yZ
B5WMhF7aw/5R3ITwV92bvAWSdgiT55+KOZs0S1Y5/NXk85uWsM/m6PnmBKCwXEH1XoN8g0kbIeaw
AWVccEp6+7/FhhKlGM13MJVO3Ge8bcTn6dJui1lJDLo61aHtOY4hsHlX5rEPUUc8BDot3vwVBOcR
PiIea1BhV3XgpXwB/QpwlZEh6wGsgpYUJOahT5/BGBKSrUFmHtuxSGFYgbWS9JNhAKl4sUf4bHQk
fTjS6U5H0sCS3u7xdn5sPBOoGRHQsypKuS3IW8p2oWgI9iKHi6GB/RlKxVWwe+/AdaGmKnXVE0FF
aRl55zSFUMDBeR+ukqNcToui0U7zI0QGKQG40VD3/vMlGc+wmXXn0QPofU/mzcsbJc3V3d9jN8NS
S2vFUYSRxVuNKr6fQ655x3rLQkvgDqQ8TGWAjn3NhdgGEopTfhpjPhsjGUSjJufNm1WLZXmN87Mn
LehGwUfH9eyaBbnOhDzaMI7DulDGll9otA9JoM8AQGr8pOIFRpwltC3uyuoQ7nnOCA9BJDjclfF6
cIICo0EgiB3aQCSM4u2OUmoMz1e+aAcgmvkMRYof7eXCEmCh495SEbSw9WAlvmKb+gnPiAm3RLJz
U1nUB/DY+lh2nabZkeJPxh+0N6pv+FzOyblNeti0sGL18byTObUMLiSQ8IRFmLtYUXGs30lEskPv
qx3FCtIKCu2HDjbWYkyRiLDvRCAQhndCCk1a32QRvkblUD0VAJiwyAmLYVcqc8g5/478HDa13Eyk
LYUvRMary/CIR+OpSo+2Oss1tbXTrF+K0iwYNu6d9NrxAQYQqc0j/yzw26KdVBi2iYXt+chxZaJG
3jLOQLy00NV79A+du8uZoO/1j/FTXpoj8QfFqYqdZpjBbzGiLz26MA6f+GqQ+tectMrC1YNmJT/k
PpGdc8Gp5bnWLK9Evc28d7JJLizLTIW2fDQOFG4/micOq+KJoFl33LUubgkGzPJZRqKONNdzDHLz
EQ+fRrihccacOkBndSGwAzcgSSxRMxdkD9OO5HQ3pojsVjignHGKgoR2d9JsQa5SfZamDvlJoCIN
OK2FlQRE3CeekZ77AA8C2Kq3Lp5croTZbIMMiIYy4iXJN+sX9RfShKnvfMoZcZbkPPg3wz8w6EXc
hWeSnXoi64iSImwNTTnyBnQAJ6lzOAygwEFJUbzyn951xnyjdklOVevhz3DCcE8mUi5MUf7A8RFZ
gMOBOVh5kFNJsoBXr9Kd0+ULdEtPWbh37dP44ap84IhIQuzOkxOKkog1mHiFS7ClbIrqu2m6J96A
8D0WEPLwvPyCMET+Nni4/0yoHXbg38nNqy1ttHPPtTWmKvaQ3fBkTfmgQmbQHZB0k4pDEEZ28415
VM5jCl+ambHvH9qqSFds7aPiWeT6+3bMRjBMzXe1a4s5P+5bdYj3mBx1NBjCxkA0I/IJqfpOhe6B
dSBF/ATh13+2HQkLMP/EzhAndB+L4vE9Iroms2Sy6OuVVH3l5V4azQBrTd4V4azFSfhBRA/jouEC
nyc42WR51ch2hYcE/187Q4GMXiUkxrseF2P/zIxaNvsErA5Am6n3Gh/A0vP84K3rKwW/7BnVPoL/
pjKvnIPYcWAgV8D47Iwt1sEDhsNVeGl+vJ1IYB+pQUCWFQeYWWSrn1VEfAfldRxUkSSry9xBOICl
lGvvEUWB2WoaxrOWS4DJj3a4eZWAfVIkPcdjzQ6ETOARYOSV7xQHko7AlgFrndFrxHoDfx+3o8I8
zsbKEY741AbR/rKM18YXmEv+Rhxek+wqEHqMFJpAHlk8sWDmvYOdoah3rKscUsx8KTZbVk3WQxo/
cG6PP4CYIbowYf7WgN4ebMaUiMjgGwbVNchsB/ghf2Xe7iYbhv1yWpMwRweyMPOpGAFLagFQcsK1
Zgp9vGqza/8l4zk0jiBpwMRiHBLopQIpCMQib4P0qy3rG1IUIWT3gNa2pVX7w9k/B72iRaeyY+oI
B8sgfJX0VjSH1bhsaYsWbjGYT9DtHbiXMXYl0kaJFugI1G+CQANCv2LQViKZWhI2JSBLHGWEa1BX
RtDq1eiglpbgLTH1q8asmKzGUFV3/4m/JY4V8tYghgSanUMgFTpEi5UQJTOV4zmCmgsTP8sYcpaD
uUyPoU3GmojOCM8jzbxr4HcUWu/s1EpTmZnyHG3ayplUG+9y17rFZ9P6jDegMLQ9rZBDhjfors/B
P2F5S0w7J9oSF7OO/IEgOg4NWLjAYOCjYnWh5PN+n6izwlaXhBZwDjIBIXHFLj1ygr8UW9pQVYab
gylii0AIl2IC+LRXb0TH1pt2xZwZLZRN9MWyh9lU8+c9Jtlyq78/vx88NVRA5ru62PKiBVEarOj1
RqHuBMsiYi+wdUCgOb9v9df+dOS+TtNT/isQJ3sZEAvTN4ICizTeTfkAdlXRPPJpfObdbkB8yZkm
X0oXU5tLsGAGmBKvFv+5HqFfTmLuG+YUZLNwtvFt8lfhfqxXeUVt97Knw3GMDoYEbtFOaVPi1fMD
J2BwIi/oreiNEovUUU4P3LIxRa93PF/CtRwVe6MxhkAM3jxU5oaFUXqg82z+BpyC3z9sG3zK3/6t
w6ZTkGHECcw9uL9EHIV3r5rnDz7zpfhTcvYFniFvA4h2dKtGOYVLy/7Bc7dCD9GeyiPG/fy73DGw
TebKGNKHTaj8Kp7ykwhp/Z0fyk1qjyDMXH0xHyhfkyUSNQ1p+UNclensXxxZgQXZQvEB0zMNbx5G
kc61zG8oXbbBVrebP+Kq2JGyEkkAyUVjTpHvLYxHr1pYpx+6YDVPRbW650RDeRs85Lf30yACmVdP
8w9DKUYXX1vkF+gwn63s0kozeguZg+SLKS7US/Ii4Tq9srH/myCmpc2ZvFybxaJaht8SOQHf3iOH
0TkELLQ82iey07MtH3xhJ2/cadfoNO6R/ZJ1ELmbe+jWCNkQ2JJYTQhx6S3xJtKNg2ZIM5fAk+B0
3PH0pvDWieLSX0rwlHwr6tfs9zfGAgxTNuF3K5/1Bf2lUx5iBI6O/pcAo3L7M2+czLd8U28d8Q5z
70vvOBe4qjU8TWlZ0JWGneaGtbU/Y3YW/iqDAKMWUPSrBOG8qJxNx29BxNAwKTyzeNVgRXwSttTg
01qQdF2fofmUdYcgDIqPFE46I94oJQhA0WnS5MK3C5DwPreaK6Ek747hMJVXkY5D2qLPjMEDePoR
/wpcOQpbIDn57WEvl8bTBJukGJ0GoyBeV8gybI8yuuECx1YfPcsgc4NwjWiV35BLfajCRivNCVEh
X7ubareOtRFi5Sf3Z2xUHp8OcTW8lWt+Taxuj/VpLG2SrsAODFoK3YltQRCLeBeIu61uqbtEF5FV
K+NNDXW1qk/xT4L2xvwTJytJDGzZ7+f15DdKr7q3xR/u/qjRKh5GzyWyOMR8fXsWSwycOgUn0Uyo
D4ayQyHqjYd5Ssza/PpR4Z5nuXIm3oCpJsJZz2/IlkgmIV1SyZsNS47H08qHXWp01XEOhzBCKCpC
XbdH+CCIfAKtxkTC9m2Ea4GL4lNuTsq6JeH9CpcgTFs+Zga6TLLyY3rG4qMynLfWWO2l7oY1MSlW
vTMQPpeooafqg8k4+yr27NR4RohKQmp3lt4CEYprpXd6vkuyhBfttUgdPPypG4ER8eXnc4r7UFtf
QF60G8PHsGondvzrf8lcvbNkzFFyVreONXER/1JU3sziXxK1tD9ABwYK8dvdAmVbFbXfiriCW8kM
ezKNf7Nf/1Hti1/tyRUt9vEewfeTTCAdQQkAHiZ22iPdX6S9qPd2ck1d8K8G4LdBwhqdzHVmo0T4
Y1aPybAylj6PBp+HzZP7hQQJiATE5+8XrIay8jHIe3qMSDVtUNUgJ7BgahE1P2h6C6biUfnW2DJn
5v7G+9Miuz6B8FFj/E8SPLGQrc9UIABihfFik6ZOPD6TDsbPl0pePnk8M22pUbRg4kBhwL6nM/0y
/Porr1yMErxpd0iGecM0CMKC0l+zXWz/nOFZ0wTLEw6ZePBVyF28w1wp/zekUPAH7iykTz3HCiLO
+eATQH/Vph10ELi9yL1OvrmrCJu7qutY+PIfzaELcIi2pBdOTqTf4fglAwsf8qs7QgITTjIcUYic
giXmSv+Obxo/EGpo0JlxeL2aM4TMYytotsan4KGVYD+DV5/jpg3eOMg7m8meRqntqAWmqwPEarxt
4zXpzw+qq0lDpalBQMuzMmkwqkHPYIEgCpcKKormTMvWRqc/AzqU/k5OYf0y3ZbGEexk8qV1J3In
1S8ZG9hiBFZXCXVjpF7NZSIkYosVTftGzuBfBArtMTxAZMVzRV526syn8MVGCKbQ1rIClXPyHWlL
w1sAwPgu9/QN5c0S3cmw7e/uzmd10cnjuYkSayw64OBYoTFcVOWcOR28uCSYh5RtBaTty2frEA0T
qcnoQEZuqm419y99JeOHiAyXDErGehd3H8lXJ+BXzCt9RYnuQNw4swmvQPxVaLFIkI4zKqhP6ZmA
apETC/eR982+KZOthvx2/MBQ5obaNq5G6274oR30J3lzLOXgqkQ7KGcT12G0w8zL5elIhkK9yCKD
i5nbEozWrA+TfoPeNbAwVqgt+XgwgLgs+EDBQER6yq6asgMCADKQFiwG+D5rDiFn8lPJgRBmdMyh
AcUBCE8CUEMMz7vsLgKfQiVZAbkvzaF/A3JzSu8+K/1F2JeyqiOuwh5spRAo9GgPUnSQPyvD2CT9
BT0w5FmoLftrClZOuTPNCN1Kdy+Dck001PyjWmosVKSUVF6AIaqcwH1nmBCChrZ+XGWFRcJMT6E0
ZdBEV6FT+mWJgowdm1ooiV6C8ij1HoiH158A3zRb5Gn8gn1rd1h3MVbbuYf71x4FMJPmgOjAzZ4Y
q96udsi/A4d4GXQQKNRAOVP8xhwkgYvJukLw3FGz/DWOUM08ief5CYj4WHQLDrlbb6WIBA2Q/owE
8yph/VwgceaTHO4dp/yXYEw/x+jbOKzgNDBo8rtSnombioQF4HVEfScCZKgEwJ66/yFSFq0XsmaZ
huKZytptlSBPjLfj6YoKZs4UD/Xm/UzGIWZTs7NdRbqNhFNyjdfE/hIr6wIc7DRxkWWEgyMsHwNo
lOEi5Zs2Q7PKojJAwUWEp5QuZAbBspeuPNOKGX2PTYNoYknG60e7OBromFKRbMGGhPxwnPWAlL/k
+3jU4ZMhUVXYEb2zQO9c+vCbRHk0o5x8Jl0GriZZh49m8ho3qGiOOD9M+CSYtwB9EReqL3Cy8fqe
ScZDWa5yx1vUYvOFAgnJpAS/uTv5b+I7pcvme6LYXFufoEnsmiU2y3QRY1akimgOEkQe1zC9XIg5
YuDkGo0mbyteBBY9luNfvQIrn8VzdCTYPXPMq+NWOmEio8KAAyj0+Dxyxq/nMEcXc37Sba8lhwCT
OqvghgiA0VBLiGLxNdwvq5rZkTc3sbIXk/zkaP3E07u4QMxPjO6GxIxpMX3602s2y2hhYqCZV9tq
lsylOd6GXXiiumxKinY3k51gZXUMdqQ9z/KVPNsRNc23VCdvdoVHJlIHp5BTH8i1pu3li07JOQWm
Y4vDTJyLc9LGphLRJPk+mkt2ukU8NaIZz/KXDBljD40xiMiN1kLJdIuoRaIrFY8ZwzHPGJo4esKu
pkze2VFhmLt29S4UybmCjP5X8ui/2/Kbqby8koyFl0JvDjRShiIyJ5DobxTGcXyRIdJo36ZfDbWu
t+KS8QFr217dIX8eoy0x39bEnlc8qVQhj3hkBg7D0L/SWa/ZQuILJ8G6uHIgidaxOEc7yV+XV2YM
/kizrBsR3LKkf1bCfnCeCF/ID7LPA0q/Si4x0atYdiijmo5du9xaCMPafQ6V4d1T8rjh6K5ScNZ8
eFTCP0nKnWnPkGxyGhfgHuJTZE9QiF/Sr05/S+bDIH9mysGmIyrIemlwpNv4PLnAUH2c9u1mpFzO
BIyWnH9ogedTRYoHV3XCX4JTjJGdGpp6TrRBaC4+V8CwcS+AMJUxZwk7FUcU31HhD1/lD2zrPx3T
jbrobsWpWao3elhA58StGaxwTLLdahg8TuqOBV9MT6BpinweNw+S4NEcFvR7Qs4aR40M0la5Yw3A
OH8yNadtvvLwAOH7gceyZDo/gNF/wxNFBlikgA78HbohiyGfLErONWRr1f6vCzWKTQeQKeZIaXa/
wIzKrkFW/eQX6ZIHy9dnbOyI/S8wvIJnUkF3xJGV8w8duHbiO6yZ3ohrqfe2u6DexHLOeR+5fYab
JLyh4Z2G0R5TSVre2Tmgc6O1+OQ1Pc+h75PFZ2wZnTZ3ckpYxqpXSv8dwCK1n+LDxDsQVd/gPdxP
wCicL1i3vPQVy1f6c3niwCV7Bz+aBusJ9eaSOIHumYpiA58R4WIE/kfEv/xwd0YtKqxZgePyPq6K
Bec6eUW+KNEAU3yY6J5r+UCIIX92aRjnwMIvMzXQtl0HVvrD2AHwmffh2mdvvIpfmYyTaQ66/RO8
A8KyhxNugcQSD8DzHMlQ6lN9PMOr4oVWTYR/da0JlxdWQrCXPk9EmMbBQK2yLtZq/aejHrtHng25
IXLEQDBGIq20IhBaSvaTbj8J7U92xHlBrIQy/RFIMI4Af8AVwNCMRfZiuuaIFmaO1HwhsmVBw937
m9kYXbwApy8uqQFui0NKecZCkzDEzATG/uO/92BaHONobYmjoyvtavBIHL094dMX3bgjfa0FuJop
fSneCPOhTHDJu7MGDPGZQ+LJaM9x2xUlsWyqFAoH358jT35xDrR7w1kSCkVBDYoF7rvLLYprefT5
O+Ih/JnM6pE/Af30u5yPu4fm/010J/jmVC5V35QZi9Ey46juEzTRwghNEAgQ+fuR15OXKXwl5Am1
h4jMVPKHA+1MVmZgVf6mwAMt0Ss9N9uFxlEDQ9fRfNQ0P7Gee4QGTsd1hf+srhAa8Xz3b+gOtALc
T/mCY3e5hdPU2PuIFb9/6m9vWIq+Y/ZvhVga2ZoMmyZEIoVgawbBhtaDTCQIPtqipDFEjicIFTIH
agl2Aq5U40fOOqLH27+wPBdnmGLOXCCIzQuXpKqMI56HlQMRel7xLfWOFwGuNXzi7tV0DHYRDSsb
NnwuHyJXxl5KHKwJn2Rr0bbNjNmNIdg/jJk/rPkCME2TrhoWjHB06jE+EAHrUw4UcH9xjSguTjHY
WCDN+MyUAMPzCnYMN23KTvJC3kB1OlFeD5RFmCMY3NdGj+VymrY7xk9OCZC6+L4AOyMOVY07orTu
jVvMqL8S8giYgiNqi1kbiQ/m+6Cp2EhbZcdb4W+kC9rnDepfDszdi3J0jiD+lyjY8Zn9JVxgh+MC
GOheR+INfuTOO3UpA6ILU6AYZcW6S3cxvgIeh+IDo0Xq1RqmUuQozqnpWPU/ZCInVGQRBsTBWSJV
DNNPd+hoUKZcaObGO95WVywF8D6O0p9o3bxYIHlV7l7IQX8Wn7HdNEQBQxhD24zexUG6NsOJI15R
s8EBWI/xbfw6XwIOxZBUQLyso5eOEBiSQUtYGaY6PIicMpmyftud6y1Cl4SA+bBPL2h6EuPO/Zx0
NorYiRgvuLoFxxx6XQon/RzrAZnnTHHUS4SKGW/ttXoxssEOsD/gitUlW92Gz0S1jH35RZ3pS0YJ
wm43K158Vq4HCgjwhrDeY6TrLA2Xff2ilSllN/44eOAK7oYx2flYERRD4a1vI0Ou+KXRlKDy3vff
eKKogkEWrd/rgDhiHHrrFBA8cXSP3JJgBH0mF+FV87hoMzaYnlIX6EJlxWolHTzdYugcEXg8tQBG
KJ60a87hzzaOENHAj5dewwyJZnxZw7/CPQM8eeMhQycbkfM6skREBzMyCa+aunejdoxJm3DlkQCx
b7Gfklp0YDdEYaGGew0/AbNdFLzNap3+m2HIq4Cs+MD0xKgHZ+MZNZsbl3ahOvBRDtuThC4QFs1c
NOTDEu6UPvzkUgAiwgSSyJS+OBflAfSiMapNzNmoLhJhxgxqIj+aaGnA+xP1iEqPPCXu1QLKO/sr
aJsgkYrwmU97jKKrlJGcZRvjcAvmgvVPDcy/TNBnPGwlciufRtRxnFhLfXQRWDyj/qjelcSY68Kl
S2FyorUXsRhHCBvRreWqtvsU1akzyckXq0OEFz5GNuuZ/qnCnGLmgqW8/RQVBRCjH10qkduC4zw4
kwdKUg3RImyCuWBaE37ZjIfjk1EpxS+DhHKel8LcCG6xkm3TrnLKOtiMSrLShRF1jaXSLhssP0PO
7i3uW2a3ER/zNs1NoyERpetoqf6QPT6ILESEVrUuck4ssCXIThbRClM92/TZMeOPqiiIrSLCGEEt
AQcm9JQ6O3WQBLMOcWvTdnNVNQltOZjet+LhNIWqjW9agnQmTNEW4TbI/W1qkN/LQ5lpMMCi/U+h
xeWczBNpScQX8ViFziQQUunS2xNlvPtc99zHDUGV0qqUoOaFfJ3VNF0AHsn+K3H7ecDI0afsgpZE
LHviINIKREtuBLvUi4Uvun+FCVzebAYJekPJF6Y6ArRbif3NA4IbQmNmqAJVU8zHzMK4ulLSE0zW
jEPv/TUl3hE+gI+Ot7fPDuLzo8ibCbOVD4amEXBQXtrhWg9XM8134QDt768MaVvvkARbEcJOzdP2
GcFUXkb+Uy0heq3veShv5fDaqLJjVrg1c2mVmJO/lGZsUwN5FlW7QSFtqKHTRMKhzqqDSIK1YSRO
z8frN/JxIimnuDFOn0hYmBzkO4io/GEKcPW4EtF/8FqZiMFZFTNLYDRM9avKZKuXBltQhrF6XD+R
HZUdvYzavvdQmEjn0espoXorjO4ZFwX5ZsQkLESx/TMjPK9Immt1FaQot7lpi8/RRZZfFwAHyK+I
b9S+UqlA+vKXIzfoMkdzv30yqcxb771L80+ZMEBx2ONeLqrQTsgTy/AshBgEqo9vS+XVxH8qyxHB
bE6p4AvMB+IqHd+Nn4lJMA9pgp+BApOBTHttlhhWKOFC6HOnA9Cv3W5adAZVoVSwKeVKc2FpkSoS
DO/mzTYUAsZtbTdK/5swoYRAgM9DZwGe2akw7STa8ajjAjDblIM6/cbYEdsmONcZwSPaZz/QPpAo
n2Xb5fsioB0Glybmo0IAfY354ZlbL0M0ER1AQZfGVuB6AEXyCJ8nsMdhx/6ynJirdpzfjAmBaiK/
A/STTwZtBmqjNuY0YWOqas5fn2w2aceAE0ZmrSPmXp8lVbvj2UrFO0Ik9/NOIAFSucPgPIGVTueK
+D0aTJVSXbBrENGBeKXrzb2ZAho7o3hx/LzKnn5MFBBo97E1JLK6FSadVSHVTAlqz13MJ22/N/GI
om32Msgfp9W8WScDYaFAGq/+B0smoTsSxUsf0m7zhTvZ8xPpREFJve8ifo320jKjNtq3JzfLPpQt
EZVxVUSrPqNmz01xMNCpES68CnVJAOpaHidyRzUFkSPFViCFtG65ewN4KWQSE5VKmq3OcqwPrUPQ
Qyne2tYmhKEODr1wi5MLBIgKm8CjEZAwpKMOQsMBK+ehs600Vh8SRNWa1th4GfcJWQu4SAmxzTqI
qFRY8LCrac1zhviLMgTsBE4JP2TyBlB6dt2v30I40bqZgaS1wZ8cZcDbaIoTYjDqbp760lKGdxDD
WzapbJVKANdnTaE0jK1Uax0zd+cS0FCSw7CzxETqrobQ0lKaFF3vVvLEaBNih7g0lSlfJ0iPQ1b0
vmXP12UErijnwmrnKZltBnTdc+2yINzoQ4eXCvgk6Zn+2V4ZwRJKqyLUNN2J29N0A7R5Lq5AYl8a
Yh9B0XsdESZqPIkMYwUJOX44KC0OU0Y4RsIm7cMwkD+tAiJZ+rlQW9yYwTP+Uu/DnplCh8aQiTNH
yff3EXY9YS3tGr2gIdo6jeaNgyGSFuuRyrFSHJnaLqdjxXD6btmrZ84x5E/QfkAuZR2vhslL734j
nGk17mDPaUg4CA4aPBxLMWVz4bn63LTPhRYtkLSiemcAg7kHOEqsizYG9DE2kCiJZGsirD/9soi3
VfUWlC1xkzWSB7LdYjD49MhRSdTREdpRRyHGQUQvKZOU4oOWjTOKsNPdlc5JoP3S251BkWrA92FZ
5t/GYb8CB8wBZfzQnGYMPR/QyQ62oUPzEaDiV5hQu+jax6BoNl+a2L0sOIXxK0rLSbXqYHuL5kEX
yELh3Jw2NBvAKpos1OmHBVuihmUAEGvsJlq45FbHiNoBlDPCQiRLbc4C+N5wqUAj1JCi6HMvoXMz
TqPneNCsBI4mr1Gd0kiCOFhvNGxcxkzmqBGjInev/BKad+9qxx/en3eluFZiEskUa4sIbdK4iCt/
47rwqb7FyPIZaFkoBY2sdKJwRZ4K4Ota3jI8dR4yVx4nqTuqEBr4JdGHSUs9AuoXlKeiHYzeO40P
nNQYx6KIXzopKUYvbQpDsWuOBQXklIEbyos5MzERaLGdsXGMm1DaaP8Ol4XWc9LAY4XlEscYiiPL
c/UzepQwp4KcrWt8swFiBa/O9kqm40Bu9lkyehn8/AiWNPyFKBM9HdDazv0/nZQpaW9qKan03MAy
+UOA2lQIIXungColrLazJFnhq3pL01kVmEWjgR7YdjdAtQ7+qRX0Sw7HUBO7AurQoSecct+igp0c
4ot0lL+C8wchyKzZfI7dXLCFi0wvVTaPIfp4kkaRL9RX8WMe2LV/WBd4jKAwKD66+/zA8Xhb0wAz
pVgEgc7nJL7bK6rr9g2mBx8Ah6+eJjtj5e/le//H+ZbIprFX+h78mcQqzAREL7MMGkw6Vcx2whQb
GA8qMn0ULuRFoAI6TqpljXQPGcKhBwRyQGDu+BK1B3dxNAvfwkI4pyv9FywLR+k0ugHb39uXcU3W
6iE6F0RSa7b0yu8pS4ydXd3ZUZgrd3nKv1Xb1lbutLGCWEwzigb4hTyG1TtQErs1xpxZiuSJONBL
uJlroMj69PKZvpo57WsL7xud41ReA7TRRkZs2hgTn+zSiwq8eklO+hQS89ifoNWtyc/nFp1wtf1k
vx0Nm08Khsh8LNbQhayT4pypcqTrpjRVQQXXb/k+vMh/lcAXrr2BrnmeudNxaYaV1GjYC/al0zv1
s9oDNvYO/IITWeUzeLpH9efzR+HJr0ceYv6e2FAyKyiOaXpob3j5BJ7M8QNOFd4AeDgteeOboVbR
BnYcY18dsqpmCCGsZhXZI13YIlFFS2W/AM2Z0c3158hLL3WbFXB2Qn5evtN5veVzOut39VUD1LIS
9Wcfp96vMUpdaHAj6TLMzyXCXt6MunTbGRAh7B37AgoYVhaaTdoZsh8WUvBLJgCEpBd/r6+H1eca
Ur1NMs0XcwCoRN5C3ZFLPQ1AOAWoFBIrwZnPoEFo1b44sAEtMKu3VxaK7ox8YAsNiq74TFI1yx41
3OSjP4PTsCkO5TePd4Q7yXPJs0KdpZN5nhocqHQERDWQEZvjaKpScNjqtA/Ha9mc+luMrTPxr9vg
jF2nwVTem3Z5i1d4RgA+wFvhMWEkMbXzCtSeLcQdmNALf1CzqPnQs0Pr+MvJPN2zhL4Y6lmrqSjd
m/R5D0cKazsdj/rMvxcWcOL4y08Hh3Cb7NXcudQo3NDhcQeyl37L8/QwKSqcpK7jhRxRhk9Ec89d
zF4Rp6sEH+inptWd68dA1lEIiNC8IjpBSKnGJqM9Qucchgrwj7Hwe3EeAv5LRbNsobiDoFoWzUFl
JE/XIt6dMLv0g0pYMHhTNB93/XGR7AX0mb2yzJhvcT2NSxLL2GgIdhGhl/ihWD0wm5giyoOK5Xtb
EWJj7OKr0IDSolzclOIq+ixl7dZQdyHOixScMF65ibTPteGXjiGB2uiEIXCnF9tOpGUYHwg0d6hp
aOMCylT2k40mHBr6phWAe2T6MXONrzxHQXMoO41ZrGofTpmqRQI+FeK9/32A5gbKKRFuibZjSCbD
aDKF08qXZDO8geKERzp/4fnLDtWeu6pcAuoAZqEaRKtET0lLFLY2y6pzZjg+KQVIBOo14BgFErm+
wwGYJHb9wVU4A5AAvwLgjtGCo+XKYH23BJun9C54V7UjTtQZ/HVVLj/xgRAW2myJdJ2QHoNm2uM4
VmdHWQR/OwwGhUDNUe3nRFGwTHBuQKUOVtqTpbaqaa3bmsomPWTImAiJWav2mNTyRLvg/5bxcgwz
RRjJSOKPDxR7s/Fr0qPVrQS41IK4nCGwPoJkoTlMGvafEM+y/1MMk8VQu6T7ZDa6nd+Ew6tHcu2A
nwiku+R83Rf5KgcOcoeQFjgS1pBjiMICI9MUk7iHDzIS6VgA+V8ifWnqrU5niWhxGAjR4+MkZWL8
YLPFTQelQ52bZeLzKJacqakiw0jaV1iRev/bIGlIJgKxI4QvvIiIcnT07IoECTcJDi6hLLpO0XJH
0lNIU0TrLRQBpM4ksATZQd8bbCe/oTqhmGpTfxRAWidJ8IDL7Uo2sARjgiwiHN3EFBQtzRgK2itu
qqHFYUHdQQZOKRivQqLPhi+R/tQAWXtBuwOekpacFI9COFGjoM2Ak9NobPDBQj5vfeRl4QizCSal
kSsUkQdyMSP9QaJROXE6qqpkR3I3/ocuwkcmsNPv48rxMcQjQei5WFYobEkcKR9leyU9pKxforf1
S0uoLE1blNrCGPa8XhBu62avGgSNHAcuYB9sRX/Lf+uJIu1s5XMC/E2DJVxcp9qt/1blJ7kG3MWB
+9BDxBW4XVyC/zC5p4jhiJMe3z2vX1SPUtwP0VWsT5FoG5JjTBxRf4TCc3w/1ctAFVrUjxBQL8z3
evPgZ/MzYNu6zC4ne3qJDGXBL9xUFn/f1CAkS9W9KPBVtU2I6BBRvoZ7aIxEBu1ve0dXnSAgCMPY
wCkN8bZgONAcr2fjm+TMTQ5nroxKIuNCmaZfWL5qc7yayupT4v9UffxqXtIVjh9SmA2rwqKVDF9i
sjMQwYOvGdyHe1V710UwLcBGsX0TFoDoymimITr3WvzO6Or4G4TnxH2m/tJTLgPxDGVT9MtwQl4l
V79MYVdAPzx/G403ADV1Ef/L2DjKceZ1JiAcngw31FN34j6jFp6h8dk0+J/XW42G0O6fqF7CSImO
M7qXRTFvgnFVALMAD++ByfSeEUARQcDZLT2cxeY9KU8qcaDS0yNAn8YMdUGsthKSF+cEZPFRrdPt
M8EhbytXHc5USXHi3uJQxY3TkRJpl5KjckE6p48fTUZvtK0KC/R8vGqQWYTi8OVRYvE1XYFr8d1Q
fti5xxp9hAkQExpHLozfv2VbE24EqTQujp+tLOxzxeEPCRR5/eAO4FIJTOZC//bafV0k9FDvoQFZ
CbnKKFraaq8qTz+3uXNhkgfjCL4lWDh223qv6Jvxn1xBdYNUm4vMN/HdbPg1jMmRb+Dy6ubFLVhc
2LcddpEsPon/7tL/fzrfzR/cwUn9NXdn0JwMbUGABAg7V5WYIMC+whzvIV41CLY8IhKPC4eOek8M
8Ae12+Dw4p1iZ3jeVJs2irZzgo4e6D13Ieua5J1BH+NHS3IO/ovPuyPkTdtkqM0o30EJojABPseE
dJDfEg7xUgancGI3KmCdHdWOViE82SfGb5/vDXnzH0fnsdw4skTRL0IECh5b0ZOgFSVK2iBk2PDe
FfD1czCL9yamp0WRIFCVlXnvuZXpqR138NrlV6neIG5u/HS5EP7aMjyX61hBp5QsSdx0vX4PXCKf
VxEKCFTW8+gFgiKnNoqt+qX5yGfZxb2fo9hZxXpQHQorUcex2ef2S022FvcvTPa2eraKqw1+pN+X
4po534lgH8+fvEDKBa0AeNy7QiV4gTg3UXEAwZfjF6tU53BObEQUz2ufu3ZJdE1a1sCGPJOp3EXc
UnI/4NjBtVysouKNX2g5zE/Mq+/X7zUJk/EsjpyNRJazMAjOMH0efo2ATxoloUNqD7ZZ7WBioe4s
GtUo/aN0IWcH88SlyDQifEzEVESfElKnSEiq3Gq5hkQIVeqE06jDZhAWH6X5LX6g2hSSRdn4lsxi
TbYWKZ8mgj8fGYJGt9Wv+GN0clhXWT3nl/L5celcuRXmHzGYlcfDk1sr5Afde61/m8k5qN+oeJtx
X/KK84vnHyZn8dz6nj9BFz1JxbN2svgg91FGP8r0NDjV2FKnyacTEnGDZVK5i0E7lsOHVj9xumrT
PSQepaz3EBjFY5IeC+OcqWpvuUnnlAoUGt2Zr5rzY9e8Zb7nx2gUPFO5Z9E/7vFCfLDXhdEPa3KX
1C+sztX0lrHKzXuePbpzr6RPUqxxxsvZZ7hVOs+GgWCkbScWdPYUnmh+Qe9utfKWB2/oy5IvOZwY
mw20pIswQkD0wUMcQ2RLLh15bJ2+wVxVoAI80NRlVnhMaMqH8LPIqgjpjqsg0tK3TqecR2Q80goU
yGLxx6SI7d1ORzHCstxE31ZRg11gOZ7LAKqULAUtZtL3U6P1ZNGtZ6NO2LFCn2Y4pAWfZ2TQ+e+Z
uyk6r0bK7SMT8HN0MOE1Y9VzbH/NHmol8GVH/AWSwQWRdnDr1rGBKGpkjQUaQaJlGHUHM7aJZoNn
646gn2pEC+O21tDVRpW49jXwz/FR2YeRt2AksAR4e5MGe0eGK5s6QkUbPP94x9sSMBhqfsKx7ZWN
yGbeLVQ9Omj1b1vjTOhRDTeA3gx4kzwM7BoJFUiRqF7oUmRYfDPsK5PF5ZZszzzD7ChzrdFERJnx
y+d/YlOuCvKewxufkc1aTxcxVzVdu6w9sbMtbEy0Yj9fsp5apEQ837R8enkwEJ3EdI3HmLRni9k2
yLqQjyIHAleAxERUOU0gV6pPPgV0a3/2KxvPAtdxOD4K5hy657c3Nd6BaUnji8lp1967XnS2g4hW
28LgTBF2Xz5gpPSXQIeFaA/6KFecl7J80+HnzDYyW6vpSZn5ZHsruRjp71h5cUxwOmlBtrod00vr
oCHZpS65VpcW9YV1VAHXqzf+ohVvXmhVIcRpPQPABeY9bjCH3g32GjJbvAyuX3kaww8/xZV3QoGC
25iVn9ekMc8JgoZ+gpxCn/8faqCKKw9zOE0h7rxgXZpbQ2Fmx3XYQTZG9pzrywA1acvs+E2KU2+Q
4Pfg/cSZS27Mmlfhj6RyT5U7k9fqOFnHGm8pf8nyaQSThXexYk+zEAvvXXlL/ZXhHudYwIyj1Wam
m+G/05aJfxzZMepLWuPV2Q/IKsMb3MwWPzofyT+67c3p9pmJY8Xj79MfrJgSoh02non9k+OIrZmd
zmCiJv0mVKhO0OYKOrK0XUxixZSIkWl80ZsLyeO8NdW/xfo50B6ayx7nhfh8/PMolg1Gz+jNTJf2
l2ksO2bq9Yp9amy2DXT54JIbe1YzlhmLeYVmUhIxzK3zf+BIAWQWV2RbaQTjh5YLDQVzVUggsciF
V25+catf2sB+sqbnKa6N+KciZMy3OR0tJUbDhWufyYKOMMbLUYzl3lQ8tAn/+HSjj7eGOEfqyKdl
PIrgHyRNVK1ce2pK2nAqXRC+M7XwAoPI5xjxKzLAMaIs8boB6sFEh9J+cLvNog00p/xL6X4WhJfx
qvNfRAmPPG16y/WfgO3Ain/5jzXgg4a5qou0DkVA9TATgZF+25Qeobl8pV38O/93hRdQQTwod26I
oP/SEEaVe7M5QXjmdqegmTioVBvKuwJP4XjrkvneBPgK9Q5LLaZIFAYRm/+yYAhc0vwrwCGWtATR
Yce/IQ+Iaj6UgQ9UPcR44yX4rJbyLNHlxsO/2r8jzVObeSgvmEsH/3jBjq85vCgYxcoT93rb0Qbf
cqOH8mKLmww9FYhDE8+wxyg5pdWj0B9F9VXFJyrVTnn2/cWFdK8v42l+w3wNQbBjGs+NzrmBBxZZ
RFfTsP0NslM37gXZluBem3mszfSSfIB6wwsPIZvVirtdQVgw7AWH9/7S9ck2i+KNEs+OMlBjOZeG
vRdBGOMRFBzussFUzMhlgKK2sUpPhctj8VXqPF4GggA0oeXABIlQhVqsNVJ1wg83/6oCSurwo6sv
FXJbJWjXfpluIx6bwDnoVrVL0hgOh7VrqpNU7E07KXj9HCDY2DTjXd5uCspre4nupwPbw/u190L8
9EQy+qvJvqPdognb5nvyh3BvP1gm3OJfkqz7IQVwsulSL04fZXWpMdllyU0Zv+IGBpVgBh7B5YhQ
zEJe0bDLWiWnksZjQejVuwUZqNkLohi54NH4CMjFIlaJp6a9jMm6cuGv/nIjqahUmn2rf6nBzQkR
Ae1ZFF2C9RSm05dp8DLzMvOvMo8XnR/u/GaG65I8QPmonKdeXCKdaAKggh5rSqUcsVTz2E0WIQML
3n87bkIb0f1Pn+6r5EunYeIah8knRg9dr4Duv+Sr5If4cjHed9a2Bf4KpLNUWxaDXxanHocRPklq
RlA8xj4hprgLf5WAeaL7dJgHqIS4QWG4QP+OyTgm9cf/rDPEWDxKBb3BDI/dhN8rZvSceaxvLleQ
S8FiYnanjHqk4LnoIh48dZUZl9I8lBnfBpoZ91n4z4EcYJZ6Iub7C13zIvqVxa+p7gPf35k09xzl
3mebFPk05idTdm8m1NTXkKGaEeHeiOhlB+Gy0GbBjbscE86j/jNWkcH9i2mzdcOrEb0O/rsRniK6
J87RiS2Pt8jJDvYDLcMQLKaGockP17zDyt1bcjMgTUqyE7TpCm+hdKOlg9mvDaqdmR4liCcqTR2S
j6u5GzMWTJJ7NE2Y5qK7WuHMkZTCmBib9aasTqmhXgFyNiNNihwqKVT2dk5ypJ/vRMCRmBzkHc8L
+cE1Gkhh0HClZdDp8Ghx8Cbd7Iv6cEACoKhKa1L87Hc1+jTGgyvufb6n4+uO25AOdeX+FQy7cpau
UD3XTv2h2gfWCjvlMJ49W12H+v02dny5/lc7sB0/9fAYSWcTaLsk/uXzpjhx1PZT72PeHKLAulwY
yHfClKGCmy9i3LUD0wW12+rFKcIjX5zt+qDqOtTGaWnp5VmjQWkgjusAo9gMin5a5XNAp1dAQIzt
/GVeBbLpQ+H9uhIM1L0ZQOamzE26d53DbD3+ONVX4qME9/9lRJ+OTEIsC/03HacWFbOaETL3V9Xf
FUUN4wNTPgfxIdSL7wCrqcS50D+H9MIYJ9ZueftKtvRIpJ6x6fJT2X644cGyP0fn0yreKcON+uJy
AnB+epiQ4W5MLmSdVNrwUnKkEAiXLB5LYFkW9aLeM9D+60P8nPNN/m02NOzKi826njDtNIGGtSZj
pRLDQnfXy/eA77fmCaRT0hcvo/7gPIuaVM3OLq18eRr5lLOWVXBe0N6F8xoIOMQzaV3tOYpeGczW
5Sp07mP5xdEWMJuir2V9kAn9p/043JXhKbNr4L/3w19A11sb40VWeubIIa9cOMi5MnPGqH46OZAO
4g1PaYu/FpSQOFrDttMfrAhD9o1u1NIftX/AuDxYm5iDYbs3HXoTc79SpOcZJysZFyL41jI6fxzu
4gBR4kTqAgrWEoUcQ2w/f2ThHTZHiNq9Wo1ESqPZ00AMwgmbPXWj/IT5PtvOuhcmzwxaFQx3+Xok
rUPuCMzDnkRPnMTQ0IuyS6KdpX3Og9/GqnjmGgAraOQxtXPwXGBNYOrQfZEQhQNu+KCNBaO5b3d5
tAJnpdM6Rfk2yBf5B08nqpARrwOClMEQekm+hFlD3ynvN4pBstgq54hheFrnqZLr/G76byLAaY4S
bZYPJuTTuCtkokgw4ZKOcjsOZ9V6deQxVz098FQXMtOc+U7/nKVojZif+QD0LlIOWgN6zwXXxigJ
Kd2VqtfS5G0PzJK5VKDFiNRIAZeJFUYspjMGtPl/7pe6U7kLIZwgkuczPxlEcFsyIEOIz5g1Uve8
APse5J/2jxHS8BKxCnWYAdU38VBOKPaC64wdeKMbTj8ZQWBPx5yhF9j52diqfWDI5uGziUW9VDui
Siit/uS+/WZupDyreBX260A7YC+RB/MqAB29tO8deWxokTgIuwxukA3i4AASueColJAqgIWj4L8s
VNKWBlzEGEt2OVV8sgawj+eCM5j41vecMlWqq+Yw3SQwI0ya41IVr6P+G2Wf9AMWccJTP2BAH6EX
+cMK4a/d1S9pzE8hrB1rbhqcNWJkTs17KdpmFYzMnfg8A3iw2kYhPzsXwI9Bik9KTtnvFktqGX8G
OKIs4tvpOgPKrlIyPVGHRdQpikJjGUJWuZmoJjOGYKFXWK8InmdZOor8EGxQr/5EbDu1eUSuGkEm
a5Q/G6nBZPkwpq85sB9k7uF7X3Owgkl4BLA3scAHOrFU8ulOR9Uc4Flfab804Yr8Hlt0q8Z5S5Rn
nBOew/JK7qvh9cY1T/cy3StKsTIGZDBReLFL4NYuI4GGhnm4Txm8B9G14ERuRM8Z7R9+0AdrlXYj
lUu2YwoL3i/EvjJ4yperNXufLEP32WM39gFKUUkpNT6m4doYWJOxEWck5IR7RDRD/QXNfDk4igcM
xOYAx2yhZGqo86tz1bzodLTQboXih9zKRn72ArOeatOZXCYOKKb6mFCHRGgUe/qk6s40v1zARAMV
e/YdJerKHD9dx8FYlN3DuDoZqFqQHcx6PwznZgsfC3FPs0e/7ihYGlFrkhRsZeOSMU45eq6BfBm0
dvSvGBBZ4cKqG7o6rKcGv1OtcWIbxxxUAG3gl1lJ0ypAMKP3JKajYE2HEL9CzJbtJuLHKsH6Zf2n
rIkkiJBYJbTX4T2OfxGmzYYOO4Y0PiozACTsFZo/cLe+zX1xRn9T1iuYVzYcDpJoWO44isHWg19B
hUouvboQHBvjXWb9r4vlRIBmAF/gE+mUI9cgnyUkMJqVI1l/u9qkbl6qUPWzNVnI8LqnbE8OEpGJ
4OlR/6GYqxch6YmkCLHysdU256LbqRRl8H3fCdMQIZcCBeML4c0BPn8INfxL1WxpxjDkxQYFySU0
vwxTYWqUgnvCChojAMiPSOeK/CuhJuvcHd/dcsyLfZwzmCiv0io3qMHUtN6HRnNNaDwk2fcAs6Kc
jl2ufjo6uv6BDieGj7D6Zw8cC6gPNfsty790aI8Vy3HS4OfqrpBUBqrdNMGriQYlDLFRM19MdfjL
Nq0x/rzM/sW8YwdYxVwP2M0xo6OazF0qBGdDd/BhDrYJ3kl883NOLiVYrqD4KOW/INc+0abk8K1d
OztYE6phboNZwmLk1EMiwf8FG54IFI2wTDZJMRDdiDX8GtDUNHG8ugJBsYO3mKV1mkNT868a1AHt
N6hQFbTt6caNnwCSEPUebT8tJC7OH2bGuVk4H2gA/zOD0xgU4/X2F6xxYb6LzTN+Asx7pXu1XK8f
LvS6Jd0t9I7JmWTTcwhgdA8bV+Lgpb9prOJiqWhIPbc4Q/AnUTlKY81+zkAMxdfAFy5WJMjpR2+2
/XHgY+JuP5jSO5f0p/xB18C4lR9EhY1oGfU9YUmguWbRPOg8nGUv0R2jSUiA707nTSKMwrwWbzhJ
EWyTBXtZ7dvJq9QPzpZI/wWSdQT7zCtAQ6vrVj+rRHtrFBSotoDeE9eq4UR84UxhoqDgvgXivNDz
rRKusQmgNugKDzk7kpUUdwHtNq44Jx9txTSeeAAORaxkgHuYaiKBB1TUrjuSvK2VSI9+f5SU0sUS
ZX9NP8K3PTFnBgXK8l5ARqh4XA3guksEdxx8UONP6k2ODKzLdUjPFv1p4vCw7tnayc6pcwO42c0d
J2Zrd7071DnWVevZgML0AQ10jKJhC5BKUZukqKnkBVsDVBZ6hdUNUxuKCrNjUofyUUXdR8GE8L7+
VfzzgH26TW6z+jMYvB6HD/RlGK4elxUTy/wvoE9Zg8HgVYc+AlHKvaNIDPea3DSCCAI6YGO3kDWk
N4em6Tic+sw+mPYt04NdODBkttV3vx+R2tc3N1qZ9c7tAJMsMqKMriyxBhxKsnCDg6Vu+xmd8oJ5
QzTLFuQ83BqyeDV+LeWG9YuYdZKHdtmBLenx1vPFrTRS8EavpncM7AKQYDa34Iab+0CsUxnQbJgV
rADvo7ai3JGw65xb3hwTsW2h+o2sUi8kwTgYupQNToOp2TrlpTM2AX/IlKbfIZeesG0vh++51/Ba
HgqumfrS/qEGAahZTBsmxhanRLxfL9X87OJaWqb+ptIPjb6u9LXTrqORSLJd2l9KaC86RUpH1Ahn
01abNi5rOUo+Gkaz1v6toz7w82+SrFNrU8e7Eop1wKMw4b/XlubMptkFQE2VJdtXmUEXoTMRYMjQ
SLs2kmZj+dHVwPw/DcpmrEiVGhe+9Sb1I3uarQfvQQP8ltYH44AKlW++smnyNsnPEEMmQlxV302G
nONoL1tL31AssG6pcyJwdRxZth2ejdA5RYaydO3YMxtMiwjaQpIZYHLgVyvFrSV6gKXMaeBRFIiv
DJYmHMUasUG7QAbrCTqI8qb1Xqy+crzJw9PQvhMAE/tneqgYphP7VEyfNrWindtIb9n/s9OYIou9
RsCv1Ac0+KIgweLYle9Ntg3qbSmKheBY2wCSZ9hTt1cUFBHtH8ol4NeLCJ6Y6E9UZZwmFdN6xMaK
5IwuvNvRXXbfFWmIxtHW3oiILkAVoADJsvdivFrAki3bPUO83dW+vrcsROkFPVwTJ6/iPMc0vCKP
KZ2bBePJNbcaUxGppjCL+0sI5cwC9cwvT7pzrv2MUAXFpbUxUIHMUfftPFqkw0JnKf+BBsbJTLG+
JkBi0bLtfykGYhWFUEEGpIl1lEXMoAtnfDuoWeFSFYUnSkj4l0TuEfzyyHCQpguWFr+W8MDGls6p
FxubgW/Cb9FNCPPhKsKY42iEH3W/sXrqBG0s6MEb8iBMK+SxR1rEM87whS4LIK6yBYvff4kQBF2j
LGyd6Hb2tYA3M8ecKSnWTmZzGvWe/HGRYbbhJ2lUfu91khbb/+LD65TTG5iOxZPCbazejAaS1Pgy
iI3ffAUNQ9GRt/SvGY5aTnXIqjicS+2W+douHLFBde7B6Y5ItiZ0Iygd0+Cr4Wg9C0RNehtzAZWo
6S7hE84tc1vEL6oPpIxObhYtXU7lbsyDgMiug4FOOAcl4mBT7TdyGcjrvIOidzaAEA3HETltxalU
p9XNb1QwT8ZUKqTdIlxKQ9T7/58oGWlGBeJ11qGwwMOMIc2nYZnEgKaEfEuK/lON9FezIupDk8ve
LUkaYogCbSiQD0kVHcmRnXo/YB3smFU6oIvzUlw0Oe1CTQdKSMxYbkDmw/ZMRrqkaZhM7Q6R/cLy
UfmDseihBVgGQy4cPoC0nTm68G1iKmUkmMXld4Ss11XLZTPlrLPAkdAPOG1OEk8FMX0ObluIqVvk
A3FbJnm9vGxY/lOCe84eHuA0UaBFOREhQN1Hr5Gcw4zHKD59apiRI6Huw0LOi3XDS6omPED+Sl+9
R2jGoiBDik6I5BztZ1DC5wI/NX4dHc2ufqzHY+KyHTWeFXznMYOv3EWczHGCuQ4i0fluHwhAflIb
AP4wNI9MI85/nBCnG+OKqPnwewwwk2TBAIMkkvUwGEchfVBcq7pCDN0sFJ31KKAWmHdKTPwK/zPD
Q4Uyw9WYq3XJd266pDTml0ZlJZyAwRkqShtW8FlAZvxF1k+rXdVmGzC0UI7ddCCSzdCenJqyhL79
TW+8+fDg+l4RvtnsESZd1woca1yhHuXgp0TIoMlbeO+ju5asKf5L69A7wBkY2lBQsZW/ONOlMn+7
6WS52z7bJpzza4KC+2iVoqQjEUh+Ncafq16T/HOkOaGO4Lwcn5bcPWe6qDOtaQm8qVn/Cv/I+P0b
pL9NrlnGxB7H1VJLvtryvU6I93lN1Z2SLaNmp66tYO+br32FPuElZTF0N2qH27pChcSrlr80ikfn
u6ethDAfgQlsKilfmvGigjBs7c8QppB8p80FGzFtL8SXZdMFyBafrak31twL+UHETgkBQKY3D63Y
qHyLcAjxt+1c+9OhShID6SKOu4x95eSzNbQa4l43RBgQ88yDVGCjLMdfJb7r1QN7OLXmpG7iBhgi
ybSHhlCF+K1lDumEtypblyS+ynRLtdToWJhNRGEws5yAoeK4GHU8oxS3rcGZ2sXttlOG9yRE+t43
Lzulg7XGaR7CPAVcTx0mdQwA+PbrEbuwZN23MTNlPx17PiEQ6Bk+a+aUCX9ahaAb4nBVUalPPkce
VrL+bKHJJqJFc98nqX3F8KpAubw7w4etawgQnX3AQ5QMJc0SrKCFf42yHxookXDO8xExoikXauyw
w5HTv+zdQwe0oGySvSIpo92TKXDUXhSOjbW6seNjNEZ0gRMONNvuHujLKSHOndG1JGu1+SR2sgJ7
B3hCEvcsaOPWB/by3pjbInDbF4myt+yNln7SheULd+mDu+7DgZADuxqI/7BKmY7r76V/CrgnwpUS
r3yBqmgtlVvovpfZjS5AHm4bazf4HHUpRbQLjeBJMAtYcee5lEfZxZXgmY92xL2yp4SJ6gcT5hCR
aMv4lFWeew3Bf7Gxh9WI553RCebHdjewooQHDbkTBtdtS5nS0/Fxmn6hMOy3SH9o4m8a2qSpEgIy
MFA7d+0lSu82wKCifpiAVYitz4n6QB0Dsiw+ShtFCsPJpFuNIDmDH412DSyn8gAwlKvXZLuEYMXk
Oy1eu/boYN8k7i7Flr0c7H2ZbjRQYDy06iqBJ3UG0OorWAoOQt9oVcxX+2GOb/RJsvBQqyv+mtn8
+uz+LMsmaSkn3UWpS1IiTZPYRWWhHUd6nzT2NEZO33n3OwY/JcFTpFCm59Z6Feou5WFtERc0wbCa
0OlE6Zvvf3cCPedJi7+d6KYMb4z4xkMzviYsdTbUxfo6zPpoC8gr390doGxnMOPeT+Wza/dFfVen
15JxRJiSW4lg0Dmk9W+jkTWt+cdJGMtaOIemTPdRq+1gw29NjkZ28Cr01/99mKy84dHv/M9H1jk3
k37gSHkKyFVEh7GhH7ILQJqPLM2N9Tckw/vEXeqy6xbE/SgR16jXPYtznjnD/yiP0wq/bhvvDWdi
LTHvZTGfHjJ0o8hSTRVtIGcQWjNsKGXj4lV3S6/Ta4RXabBxKuA2pcFMJn/PsmJvRvXXUDTMqTgG
UMS60H0rHUe8luzKSHz1NmaYFF2i3yIASq1DkaDvp2j7X1vlb6JoZUwPN3uvcInE+MBF/WOqZJgx
VYCFDLssS4NbZss1UXj3TIuAQ9+ryEF6DBbFmk5+5In8UNfBSpig5hzhv8o5DMWvB7ry5qswkmft
p8e+0xg1udvW145Z62I1wX2UccP60z9FFQjd2ImhImDG2+kVvFpSSH2/8BpFX1agje0R3+5MX6N7
qk90IsMzYyrtPrFcaPa7U3xNWM5adPa5wqjdssF8h6ts3i6j4STbynNT6RWmm6xddljDB22sGd22
SU60dOwa7zM/go+1xLH2HGFNpB+6imOIiEK4GvO8bWTGjpZMlf8yiFpmdGYiBUe1175bgDxVIW7M
19d1R7GAimsSbxE6VAHxRPoc18al7ycLP/xtgyOzcQdfhgXxz6FjUCNwQ8iFSvn/CQFTMb3cmpZ2
NhvnNAYBXvXwM3LpSeijbS6djD9JU3hubXa0ixwHukYlotm3yS1h9ScTajkiMbVQoz817mP7qx3/
UP7Rrf0ft9mdC4YB0RZZrarZDwdBWVO9ybE+W7m7ncbQADej/DqgOamu4GTSd3O7/leOzBtUVFOC
rJyCs8vkWt+KKb3AN4/6QF1BD5L+XXA22i/yKIjk0Y05P0tfZNF2jJ9BZa4UJdzIKSXqrTlVQHjz
kRArY2fQj9fqtwxWMAbkkT2n4Sg3qQW7utfiHC8Q+i/5Qqr+HOXagtrbJ13YHYkrJYhyX3ev2Yhk
VUvfe3L5omqN0EzvFG+qrUWtOHdN9JtU7X8yG+RkBMghMwHGFiP3chN03wMzQFNi0mtd46aFmL85
9auSsV3Cz5Fh7Fu8qHbOKJtTL6lPsuCMTda6hSuh0Ncs0917193M5DYiyne/dOCdkObxDoC6hvnL
Le3Y+8IEJDHQhOnLta+pr+XgAHlrl27449c+O7oJMnLfm7BtKmxltnnsc/pHzp8JFkI29ISZZSYK
5BV+rcVVWqecI4sUXFiaASgMPoR7yvpjoGPBdr20ZQ4+E6aOPlvhVH3Sm3txiuygoisq6Y5UAYUB
j5NbWD96oB+goBBm3YCBxx87eQX/CCoVyKZ6zGt2rymvH2hf98KFzl7iZcN3wVU+kvTyWrE3JmNx
mG+TAphSPL6rxGLG+A0r5CNNN2BdVzMGJxDqHYhp8xggocUcY9vsKroSQAhC8steOpun2hYllCZq
3V4nxsUxf/V51NufIuF6jo1rKQnCUw0kT8TyVRvEfiyDr7BAQ9eIRVb3WyEdBJX6qmg1VPT1ekzf
S1ysWZ1Ui6r1T6WWfxD3i5F6OFrRsztmUkU4OtDlq8ZVOM4Fn32whnZrQWxJMHP6DnXyxlasVTXx
YSQKMP9aoqMx1HqXKtqiRrMv8TNbeQELSRPizae3mUL9nQo8G0lHbmM024RasMTBIoKpMEegtLjb
dDmnRolTOXLoK38GwnCAEqLwkn9pYm8cs/fMkIjI8aSQKkvC4IJ2d/cmJJhUHT/72qk5dw1IHu1b
o2hru5i2ePuY7abrpmiuBqNUu3T3oKEHTsmTgXQywrxx9KM/2zqn5jmK9wNdxVa4hxjLfUxiUCin
pQhgv4KuKMN+Drw9+/j4Jm4VY+5ah8oyq7RlVhOu2VxL2W1yOV1VH9WrgrGNZgGpKIDM6SErqfkm
zJVGJGzfW48ed/zgWkdZl9u+wqIFVnCge1uTkeWE6VrivAbFN9TfRohvm4TqKoTG76p7TWsOhZJj
DuPJysqjrTtIFOIRoJCKxntYGfX/EpnAYd5TsmiUcAYZ2LUDFovkM0zvAD9GTNhpPcMkqTMwOHDS
NIiStw+DSLaFFq2LW09mji5QSNBZEygqSvvppwmVibpJh3Qvwk3eaD8qsxw69QaDMIxvtv+tZsOr
rTCFIXfrkkTDvm//n9jSHGv9Q4bONxH3jkbhYAH4wDfhggDTZLDSB5LPi8NkEBAXT/lBdA63JG0j
UGGlKZGyO6DTWrSfyH6hDbtRhjsXHjgJh8imSIUpIWSnn1rQrlqG8OBRXGWXx5+69e1MTDQVs/5T
EF1N+ImUbHgvWm5t2DxFAKAlLamkREQ8pQKIRbm05hOT/bc/wIEJsMxMSBfKYV+M2BKzhg8GcJCI
itRpASCwdof+jjHw3XaBwzjI+qd2eUtZy8wMsltKx06o+AYrP/Ua2SOh/sqaeh3MO56QE2ma4Ust
Hn2L1GjA/N9MNNxbRidEjyGCIeDAWOkCyxqG4TwjZSinS1Qkd1ek28DoXuc81wSlS+kE//z8FgrB
HN84mKZ2cNVhn5AvNxvbsyT5V/LExJW2bbWfWlp/wGQt/88o0VwTNT3Sce+6nh+oebbFLkj7Qy50
Omya4YnQEz2t7QwzJ6LermYuIzXyXwYYkP7Z6qPPqWYwLBnbVt302gaNV3WWN0bXxu8PDXd1ovon
9qhXYU9vQeiSIg7ZODbItOZYyTFO14hLUhiawHmcu+FGN5IPI66aw5CV5zCaPTuUxgP9YAUX1qzS
Li0OXgw4Ch1iR5QgXYDPhXCmheJBN22fwLMGatcg7lT3MaT4lhEOtsskuUTuW1e8KaRtOBn5zipq
RoJGlVU0TK95JDcT7BNTGu/wS1ZDzvOOLjXfEEnZaz7X5dH47SbJJEJLBi3Gp8ZinrX51mA/stCZ
cckkzaPE4SR6H/X1GH105bSvTLpoazOFGRlOGwnz2cWn1fkfCfFgSLGh52z8/ieS3XnEKx35rx3B
uBMabUgKqKeY7+FoAb2HJl6g6KTMYyO758lt2EConz1G8hbU36N1sfptIJaAhUhwx91YhieT1k9L
34k8nRq3DU1FaolFS9+lQI+wcn8r8JU0myDbqCvkc0G6q/8QP9D3G/qtne8SoiSRAnf0EInU4vT5
gtGXSAfYIYyjhhPLMqI+Xf4SEC0xZE/c4i5f6aAXoDdCL0smZLWYi2zEbmlCoZ2r8DLmojXmWH+e
qtW9My9W/q3rWCM2ndxJcWP9w2Jaxf/qgdHkLuGbDGeVI9otQ25TPOYuStfSPuDOG4HAJOEtzsgX
viSoVTjfq7bn6gCaNWPRQf4U2F8DRkekXJORw791mED8AYVYpz9r1J8dwNeWMVZsP0X3yPs98eVh
fJ4kvlh9YyFO4rFFIES6K3dxxIgzq9d1Uy0iEWzavNv6Tkw55v5mpsL8r2K9qndAdui+cGJU3XGd
Bt0HEXP7qldfzbJ5FjAM0kwtN7LS/kThfCgg3AIptmIcdnXI4+/ZEeryOYIqwQ3m72oDKStNv6VI
7sywpAQeZRMe5FQvtfurQJEp6xrIKoPZWeed9lfVND8GxpKQomCNT+fOPnTVBUl/bJ0HqFrgaOxb
DLabXGHSUNtbRhxeexkMxq3yPrto3TXHjDrDdcbNtHAsphMYeYEdbPVoDcvDGk8tKkK0U5iTgy2U
U7x5pbHNqjXcMSZWTNqxBI7leQi/NP8cuFsHy1WCKL71H9alvbiQr0gI7RZsnAHFA1yaZxCdGAuX
Pmk5m7mBIFcmB4/0WIilGixVDdFI8Y4Q1krw7K8K7a+Gyf4fSefZ1DqTbtFfpCrllr7inMAGbMBf
VBwwUivn9Otn9TtVU3XnnjkBjNT9hL3X7tOHYWya8FXAcQ64GrJD138OLrgYCIzVc2YtR+OQa1sQ
6oPcaIxE80O1Nn8YN9D/VdbRr24NnadDwKLF4rxFiMSomQbye64X9VRsTMTUgLYdGl50I2RPgSf7
rNolzTp0BfPGh1D96GcHLDsrT9SCeIFcsSM8RJbw+2k/1nmwcIz30G7WUsxbUROJht0GVoHGiQwR
8Y/41fqjwHaCa5vJtLEkJ3PUjhSYSOnscBm92mD0JMq+BbjBd4b15YdzKX6Jd32drhwGyH3u00/P
0utGLskZ7WL6kn2K/ADApCI9CLIATO4IgctC/g7pOj80m5gl3cbYdDv3s/tq5xO/7Fzp0Grx5IXL
MCdX+allOEjIQXgllDP/h/bT34/OUn7mRKO4iMIBsa7bZIsH1DWWwxcEzAiU8tM47TRjJcDVfQzN
y9AA6jCHTYNVOWT9FkPH6m3+d+eEPAbh1mK8hdF2sNnOJpvZwU6MPkZOF3R+xYnzFqYL5AZkEOAM
hbFvuJdg4FXJD7XVxDIMdVzUPY3v9Yv/atyTc/CDv6mkSEaiYdHyPFjRNsNXwyMFoYZovOIgv1Km
x09ILnkkUPitZbjqmlUSK009Tz2uGGi8cXfU/kBm1h5IIpxB1i+3Acfk8CTgrtEwDMuevWa3Brjr
smElYIFZJXgHEIg7hsUIeewA/OamNN4HZrsGH/qv+06cAhc/xpAnAQmK7qj7QK/JF4djCDi2JLl3
LFdTTLP7HNkvZfwJY4qdP/43192WGEic0juIRLD7weOB9r6z7LXFVDKPkSkP//IM6PKi7OBJAy/N
2lUUIRJVjxyhnUCYTECF1FRdsRDNb+Jcy6nYcTZRPb35CS8CWsiSyr/jl2ZrnzbgMjwESjGUUFMu
g8RZe+DgUHhLfFuAMFaC2iWrcCkMFjGD2NpN8r0Sn2kDF0iGss7xniTBaqF5TLR8l3poG231wWbl
ZkLJoHS+3s7SIK3SiFpc1uxbEW0wTOU97up16l66eljK8p3Hrc/feo8lfjvjeHnNoQ3U406fiC96
0Rx+TA78OwAKDEZAoPjd3gKOPX0X1VGDdJQuSETKvxmoZXJvZCcEma40F259FRwAUcWiGHwv0bJ2
7Z9TAz40d2pLuIzhLePY2mq0fsn0TslH8+qSikFie7VKCASAvogNzubHrrNj1n/QPJjVOdLKt3FS
wccYKvJmN8wuwnqQk+5NT2+N/NVwI1Fdpr1+AIc6k5mi/YvKAREUVzSqbiPX3xXnxLXjm0G3VmQu
bmFeXYQdkxNB+QaigXV+fk7Nc1Y/qxpbKiUgIJ2e19JlzMq6X7DcFgQxmi5gy+mR5/eT0MDuuZTD
xJDyDefhKJ5OlnWciCOJIwBFVPWCnVOL9K6Z7zHGKyeMXlTGcY3Yjhnb8lRiYPIws2R9segJ0kk8
0udgz7hvGnWji4jOF+O+y4YT3La9lbTr5XqsvJ0+r0KkwK5J0ch5Xtf+kgV2YL5HBkyT7K7B1w7L
+G20yjcSeEoT6mblN6s81d46k0jLPH3u2tcIR7sfX71OYmdn2UQeV8+ZjyOkwRtptOW6hgbECjsZ
fs2u2/LdA5Uh3M97RfBTCUZDFeNuJ0bEZ5zXRVAwRnV+J9959J3kOXL0pR4gQBB2xMmlQ1TDKWrJ
ifQcCrUCAdGUPTz7FHJDVPkvEsrmEMJ0ce9UyPByp/5fjcgL/kGs1VvkywyYs6cU+87wQFbu9gek
TU86WhvkXy9a7h2imAe6aN1tgZgqTliQ/I2UmOCws+2QzguJlS7IGEJhtDV4zR0yUqhQnt5zstCU
Ps0zQJlDhPWfTFZZzMm+MMpvjHbArUg9UyEMkdBt4P+Ze7dXoczMpemE6wY2YNUdBXMY3vF7bclT
mRB6gcchSupVP/7Mk4FiwCGshNpC85de7Sx6QBgl5DU+Ovi50FGct7kMXwAii2Jvh7dezisLgVMX
3+0Wp8CIwe1RVTu/8A4JzICAeI6wRX6PoaQFuaBkcHoUrmp6hWwoofNg5JmUPXHL8LYfZpYLAQN3
GxVbvwjGT+kzW+FCbYdgpaM+MUyBNIcNPWOWJv3p4oPFtjptP5BfC5sN25PFUlJE1bpB/D07DP77
hWQ93NFJCyW1aus1kyGdsttglZmT5FZw0XBcZ4eZVbL1bFvkSsCxulslozf2/oaD3ckgktW0V6b9
pfvMqxGFgepZJjL/6evDROQdNqwcUt7AKMOZfzKd3F3d2VUDC7iQhNxwy5x/g6h2yr7y+rVFfJJQ
cOtshMk1X2sohZmYa+6vsKo1j+deYNMI8x6zPUObaTUD1ScvtQR3zS+iYjOZLxomsdDvY2FuAp9o
Qe8uoQR67ltmElYGNQEQ2gK6ITLhadey+9MQ0cliXPEOcR/kR9Jl+3ZEWEm05F4gD/RcVJ0YUxW8
2U8WnlFzqXx78DtPrUsWBiNreVEEEcWTqwQiAo7EiTyKhjzy5jrrtIAIVlPspQTImVSBLRMIUCW0
KNZZZfVmMePiMgNz1a9ZWbDBuYmYlgoXNAg6CMh7vjckrhkLwSaUwIU6gnyhl9eIXVfC6HcR4lFU
gKK7dgG9TrcTeUnYOKNPfd7QVy0lfDml2FM6hACqFsgNfv+orNHTNlBGVsNddA0LyBcdT7emxKD5
fiQ2e6akQmibczlFYAIhPTbRB9vCFJkBfIxNxNiW5gtJ7Hmekee1zsLhjWd97yCeUty3HDGDrdPE
2YTDs9/0vBwS8CXWshWHAr5EFhoGiouZLMK4a591C9eptgvLdZ99dj6bIP3OT1zpGhJ5TvTbc2mh
s0YNnRMy1SELHnJvm9DQ8dc1qJ0D/TMlqPxE/ki6BGIldEiCE94GCyAUzNy4+UsymuiTr1R1qBKw
99XVAZd8hxWTWWXwyCAU838oRyVdIMO+iFFciJjUT/5GuuMGvaDH9yDw9y1c3WN4HrGovWfIktsY
g1hqbU38mWN/jVmBlUmxBSaTdaydmADT34Mfn6enntIrFFd+Gnzpg61v+R2uvE7YL9Cv0AnZUb12
HIDRQA1Nl9ne2mgp8dxpkwX3yk52WoTrS/4z8ocxN8+aLRYRahFT8IomzXqiOC2GmsjXe6qdnfJc
8bI0zp+vJ0ut3Figw1zkWDNas7z/Hd27FhPQKxkJpRu/n7dZC22L/AmdC9x0p5OiEM5AikOzvLbU
k60LDZ/F2DhEh9Paj5wF3ufBSc9a74FiqlIuBLKFkhIHsEvsaJS9zuTy1qF4s9IrLJ9DhxwQOE/j
s6dqQxJuwYgmvJVJuFG/U71H95LLtzLt5cki0AdxY8+iyjPfee1alxh3/uISoC+uRUdgtbXPYfFd
keFaoKDgNCh6m5V8v9pBvB9Ya55HhGxwTN3wvedcCdnMDoihTmWbHFBALvxoXMzzh8vhrWiQkTYs
Tso6LUDGCcRHqhRovSsnGZDlL6XgbR5ljjITKQ/SMrdk0L7n3x2YQajwekjd+5aj4cSkEkdD9clI
z4/Uh5DtSqopFD3qjyqEB+A1IzKPqU2Y0CAu85Af/IBmvxFHpqXsHOynew6dDqCpHdzgRMTJZV0a
V3wsU71rq1tU/MkiRnm71cx7btdLk3ddvanBmRfXln+WOqP4gWFYVwReHHTDNQ2/4PHhEpugaaqg
9+iP6OuWj6KS7mJm+xvh5Skz7EU/DFxJNb5qwa5xnEUOJJrEIZ8rbqKfQhcduOswDlZl0TzkQGPj
/JkxS9JiHO4tSiHbKX4zxtUBOkCXDa5Dp+Z3kDzCYTsV+nNjNM9d0OylNh0qLBdN+z2hsND7bywh
Lg05/w+CrJGxMw9LJ8XRYnYZWsx/qUempjkMMdPDWa6dzxbfvUG1ZiLnaIpHiHXXU0UbsTq6ar14
9xOQRBemopXQNhgKmLzrrKuiM3C/jSgUon/e1/YtHNNzkjIaCD+xNnBt46Bw5t+WUCgoeVNHmJ91
GoYKOmX0YqAtjgQY3fQ4iHBvx9Ur9gd0EDUQ4PQj06bNGKfMm/qlFiuJ/rgtLVzZcXaIEqQiJsmB
YXiLWgqPHdLPO8ldkpT16iEZEAItOhhQUUSL9SQJtecCL3uduIQuBLTgmfyIZ6BK6b/CrZej/exW
MV6WYduk2EqZEfeJfmEnfxPdpS4nGCgWmsFVy6HXIxaWHB1OdS9rJV5ruH+UlSMipYkJqUadSsyZ
hjQvST/n+J7ayGzrS0wHH7a8ozdj+tUsgC0kuNOReJFEov2o/a8o9rn9oqXVo5aWYkMNxsV2aB24
UD5YAGqhOk92eoBdw4CAMrF9M8NTk9+70lqWLB2QohE14mHRrtqvEhG6O9c7gU9HJEsfGk0mvhMO
nNEwORf098oN3szSYS7YrAAuADpgwQLOZMSROkybCc11mVign521dc+5qeKpAea18tERc+kHCbl5
VXFwWaQGcbUVjXbs5HiMwFPn8UsRI2JnAhAUhAC1lOo1k6H6TpSxbqnCEK7BI+Ju1b464sBQLQfy
lhNmRtWjVmVAcT/DaZsj+gsRBckke7dCsHPj19Qlp6T9qpFZVYo5kpgntxGrgZWGMT4Kdm2qJmuI
UNdYJzi2v/EY/EqEM7TflAYBsnf+oZl5Gc+yup20s6Xf7QgDboX5qfuLuauFnfFs7wt5m3JiMoal
2W96wWzEuqMS3TB9SLxzLvyDNdw8AhgcZzhF5LJOOR4X788Uu2xgGgI0pGEPZvVwboL4My2He+gH
b+i/hGrA/NInx9V3zxM/YZeOzQPCGETWgc+35p/hFLtlkBOqcL5YqqmYrEPORtmLnJtlpyxK5LoD
GNq64PybmNhiwgo5x9h5AOdkouQ47tbgPew1d5nP9rlITHZ1DTtc1rJhUjxHGLXbYakzm6hKUolM
XEjvY3wqsO+nGp1O8DA5Bkq5C12Kddm+K2U+Md4py25T7QJGtlbTFxpLHJQphs/spNus/csLO+Ae
22dN/VnE4XvMW1NEWClgyXsTRbDNlm9VVti5RnqFLATTZ3HxIyIv/1R/aSju7GOcI4nzQD+OMTFv
Wb7kM2+0nxj1aI0PydNyWqF7VD4EYiyCW3RiXvyvALRYQFujkdflyMdssDRwz0nWHVFZ98b3GNlr
txh3UlW2D8TkFbb6wW42de02+MNdJPZ7pz9LLkj1/ffsJo34vQtZ7e+HDA/0/Gvwc/J9fuzs8VsR
vIwVmWPppePeSBB6hYzIDf88sPl0w5smyuMIDo3jdlG7lxqXilFTIAX1HlNq0J3MWCxgc6g3yyZj
iEJyJbRynXEt16x/2xw1a6FtCtTtnCO0G4obi28wMe8+clTPpS0aNy1WeYpCJsNt0oIVLg9dWiBV
ualXBd4gfMPZfalf0B4gOJGrwcrWxqyxZdvVIriwHF6b/SkgLseqNkOBOdB9igyqTOo6v74UrClT
faRIuwlU4CHAWt4oEjcwzTOUkQxRTrPa1dqoMdjeq/cw43BhxoVk2wWlHnz6qXgLSC7jf5T5ymD+
UJThMaxKYhjsTYr4IGMfrth/pFMxdR2pbwydZWQu2FRC0B7agymzl5HedHLp7QeELisLRVRS7N2s
WsQ+SWUMjmyPkgAFSZG8RMgu2FQiz+PTS1cVqw+rQFKqvWvMYoSsTlUsD47k40fKQysUlNdsuEJf
sYcXX97MbEB0vIlYtRJiMXu7SUMoMYbyaKLN6M+t0XJVYqbU3AmlO2o/R+5i/jqJUrl1iWe+gHcH
YrCZGTm7cQzgIsIiwZKEk58PzWgk9Ix1ZZzUt1y36lys4+CqwkwoySnaBt4zPrq9OhEHN9r6tJ+G
9i7c6shTE+p3LxmXXUj8FS9BAYWgwEtSs0UJ6r+aBbbbXGX+5jY/OV+ijTQ7nAjqVKd05FWvAYoG
qkOGJpc61dYWA1I9OSjsd6e+A/p4N0VBTVdm+OUhIFsiExEYFknIQrA1WQ5n5ZXjlEemMVFQI1wk
t7xZjirmvJ5XY6OvSv5hr+K/j/VF064IcBZFU5zUkx3Z/rIz7jasq7mwkUT5p6LGFYvhmTpBk/3R
srFE1MW4pOMEhdBKRFA8miYxO7jGJPO5VuteeWT++5xsfg3tdGwKNlo3C9LzPAw3ndqmn6khJxf9
Ls93zzvuWXut30+AQYd/1hAcvKI8heZJMpJJmX6JMdvKzgFMERw9HBg7H9pkrsWf826WOOYKe2s5
v3UEJOhgYnnLclhYk+UdzGIgdO5lbpnZ1YIoGr42b8ZeEuOcq1iIuhyHhr7pBhQ8N43hShW1PCKg
auKuP3eJfI5ZiPCuhzbVqDoLHMImRrTqCbelerjKBnsmf3CIH+04ruKUJxvnnmARyk01EwQ4yn+D
K3ce9DLymWYy04uagXRKq5Q19l6b6o3OLMIi16VyPCzJwDZyCMmmPFYgnTzoOS3rIA2DPmFKxhTs
JDOOxgTfeZe4vibWOkAQ11pfbYml87NHqbHmY+wd/GbZd+ibOwvnTUpHjIXai6bt0DLVY2wpDHDW
xd6A4DGyV6zGbpVLtg/Gw0nv2rDW0m4rKV/KcT5PA4rN7Mzm+KBjLMFs2vRbHZ/5ZBxNb6cVrBmn
nbq1O/p2NpsChVamG/A6ERHTyUGVbCaijvV7y2C/SSnnR/0Y8OckCU423gFj5gmPnrGky+BY28Vn
p5zCgkQHAIJ+03zEAZ6nksGZ+nudojtIXIG9Ci8Kqr05jOcCRqXdkhGSmj8urxxfd09WgHoB8jj7
kM21GcezM7kvWSYPeIi0ljh3zrRKYn+vlE0iCk+KR1ABreXaACwY7a3wxHfIiV419whdFR2HRN4a
pHv1b/VY4NngBIz38/Q74vEIZ2+tfrqawzTGAghpnZjbLWqKL0F57CdfLj5Hb3jxsIKMtIW9gui6
9Ru/0efPFeRSqMNDfR6x/lvDcq/xc2pUA1X4YfARohJs7jrLaYszkfdv0kgf4yFU7+1/NyCvpUbv
x41ShfYTABiJY+9MnZUHzt7ymcClszyLKaBKJDVifJkbrkNqJHZyH6OvYrp50lCNIuPI6RDUAd+L
N00/8XeoL2jSedKce0subvStyZpyHtavtZ3znR4SNLFpAbrOODrRhROyINcohrATDLNCQ6EvjHg6
6nqFSV55YWhNAGewMoATM+wmWhD7KGpk4GyomeHtVPyDf9ElwlAYfuvQfoNMqA+nJNkkTAcC8AJU
GGvyGfVReRfjF1QeIFFA/SkmkOecCb3ntxEVSJq95mw10v065f7v9F3LFqJhOsUAig8RHchz3382
5MzCRabWbHYkb/YfELjfqZCa/A2VFCw2g7r0M7C4iZcFMnw0ZTdqrTB95nsYp4NKx2h2Tv/ESJ98
qP6f+7BZBxrnuN01IYNpVj9HpIYNe1UmNtaShoP/GIA4nK3k+Hg1S3I5yb0hEmJFNxFwXP7D/mx9
UC3GfKXWVh8QWnwRg4re0y3WeFPJPwoGBa/Xm6uFIHTeSOwA2WL6g1/ZyLca4gHoBhuhjwkeBwh8
oh3tqTl2FEgSkXUUgS0WJX8FhyDlDYWFZ+ebjBZDI0MrdNt3r2+O4zwy3aWqw8ljRcFHxObVMWPU
lVe3Hgn2ZD/fPBjxGdaXAS+JZJZ54FMo2qWof8rsrerxCwc9cKwRfz5SIUTbGYcRbVUGtooJXEnr
Oh9tIpgrkEyE1fAcO+WF28P5znGSz2z6CFEcUF7bCHRbVpBWh0XtxkSDDfOydTzsIjRSXAqYHfqa
OFKm1i5Lq3EBBD//mTJrFxWV83TqIY/WjGb+b5nS3O7q29MOm8xzOvz1ZnRp02adMqiO25F5PnX3
VH2EzK08t18Oa8e42DoEMfsJmqSDS01C7i+6jRzhr44sWraRxjhTQm2LN15pA1AaYRagc7G64wQW
1TLqtVu/Z4aaqpOZtWOsoWGlrjH2qKgCsBbeRpozIv4t04kcG4b6mEyEnQGdqOF/haBrOXpJ3BBR
uppjm5qhI6eNboYDjMlBWY3bAI3m0OVvesVWAFJai3/tg5+FKEPgK2yxiEZWSiifFzDGXpBuGTIj
Hb2qSXEMeMvvXx2U696kb9PuyjSUry71tOe4nbfqEZgLZ91C0AlHeTLy+sCkJRrSVQKtD5xhjcp5
RqheGHLblrD1mLciV2ZyQ7pCuYsEWh7MjTxys5sfxzx5K0X5PBrwk62m/88IpvxmkZxx3h80hgYB
sym+6oPbRchLWTHUmHby+pFzVabmJy6HEhiKFqSrsQTKY22FSQUUPYiIKOiKG3oKQoN2eRLjgEKH
VB5TSrEJhq0C6+1ty1jD1dMJkomZG02HzELHhEq718FIFSyRQjL1BFu1mZO6n8cVn5Xkl4y4//bi
AZnpDtk3cwgm44TaDRC7C1Y1DNmB5xfTqkj3avDu8tNHXOXTbjGhVxs7o2OI4J1a2yNhAvUyNH79
yo/Hsh8iB+KtHVXJz3O/nL1uYQ4XD2QDORrCQKChW6fWf2/rmaLolKo/+3CH0xyOBH0Ya0a4aWLc
Y2PHE6oxxdMZZWcu/nn72UFBUlT7WKXlMiavuJY8Kl0FptA6a63jVGX23cagLh5q1lbg68qSR6Pi
9vjRsUHw2Pkz9DLjez3zkA4ZYpx91rL1KOhroevzNA7GQZHgLPRHmKNnQlBwZA68+AxnmqvWbVgf
zFRdeg0Ygs/W2xXVbXC30vsueMd0iJUF30p49iBwRCts+eURUUaS3nVeiChhMdlfg0jfuHm3HDl2
tPqqwBlacqqJ9Av4OwQmCT1b9xwR9rhB4Un0NaM2pPtFGe9MptGePioDLxpQLMgJdLNyMf/1ATK+
bKkPDYGB096k+FJTcfUKi3yll9VaZ3dNk4vjwbPQYJpQxRfcinrE8ZpG2zlCvuBj63zgjWFgrlzl
DDGuGXNcXIcdXmQrww5yT91536XfdS23zMPlVGNcY+ELmBhzimZ+CTYyaekvpqWBrqaoLyYzRnr6
CpWW25trJugu81/LeR/gaXMX0zC5y5kiu1812r6NccuZmwbmTDCyF02uEaFwbRWuC0zs0P1CuMd9
9z21887bNj0Ta/QtDnM8bRiO5XD10FCgT+yAIQgY/ZWsPztJn1sOzxaLDAmQxqIGzAqwuMN8shw2
NoL5fMO8gRB0caV4mksgV9I/BuNlNsG580b2COXZRNT0QLCtmQ6bwMw8ZAEEr1rNyqCzcXkjixE/
4U5jv1yVZxubr/D/OfwAI1fxadNDpBHJo1a3uCZ9216rlZvlYa+5BsQSeXx2YcGapd2rBBLyuG2d
BBAQJ8YV3lYzPc9cJmYdf/l807n3CNh8eiwSI9Jlwp7VnNYdadM45baGx9ibqWJeXzjhShqALs24
uMAzQ221JrknyIDhfwxynqVmFF4jkskZuwNzq08zsrp2PEfJmwnjgPH3BBPRvHKYt/WGXdmKl0Em
1b6SnzA+NYBBkabv2XA50Qi1mdkjMSxcweq+nC1676Fc2x5bPe3kMexm4xWnTGWY1Or5geIyYBCj
tmo+R1eOsosfgjFXiAumVRUwX4p4jPID9IKnML827qVg9iRIQal11LfzJfCew+KM7TqkV/KPrS/g
ow7Lqn0N6f4EsTgIb7RgJbWZTD9eXWOw9kXgo20sD2on2jTluVZBATjOGc40bCjni6edg6S7DjFp
nhCG8xSTW7Hp2x1pyAAN8ps6EBP0qh1etwB2X8I7pDZcFi7PKt+kLJdojcumXLQgdTJ8odx3oXyo
zCNzvKqPrZmuOqtB5feFrV6a5kYQEWP2AjdAyXAw3scdRuuQo5bEn35NNmedXSPke/BQqC3QytMo
e2EE0ApaFPaRMIWDRvqNfh6BouO9zjl6ORnx7LPpY4d4B84jYm3FBGPuSIMEpYRskL9VY8kNpNWS
+SaJ2PKTgDGb1gnAGk9zsvWT00jlWZAa40TVWe/0bTX6q0GkRGWyP2Prbo/d0ob8HKC50vwPcC2m
so1mEO4K/IrcoewOzIUhUZQjJ1UW8L5/jCHPOQ+xUvfldyOiGomAW7EaKmaYWlvgPdQ/k2+g/GIZ
O47YZWEoWteYJyyB66hOu/7RlfcI+7P24pCRq85Sq2LmBeeBAactkMK992jRGOkpqGxeZYshZshZ
ak+NEy81ttVtsIH1KlGzdfTyCbLebELtjJSkPvfxt1Ofgpt4tX+m96D7rLW30Tlw8UgUqoKfRW46
C4syWJ3DRji/BCImGCd7LtD12M57U0BS20UMcysmL3r4cP7bdSK4GhAlfjdyryds42JeYtQB9HqV
ce4RMc9Mkkw+ispLNlNIuFrWmt/FRGf/GJiO8M6UJkk3+XcLv2w28QvgrShPFk/QQAQV/g+MqZjY
/7tm0MIx2aEeknghk3mtClzRpe+Gpl8qHhoDMJrJRTFqiuC5RgJdEeKT7kNZfDsIGWv+qJVktG7a
KtErE3LAKjQedgjj3mETXRr9N7PkTYnQxKW21Th25glIQWiv64CRuY9Cn9NElVPwKRrTOnjuiAcn
LJYm7TAlHuKaECGhRhRwzZ74bSTKoS7Kdcg1Ytjnqt0WxJ2O8FkSGum3VrslEEgAxqtBzC72zsL9
sIe1oKiMNjVGGndXtG+Yqkfi1HqgPRtRnjNkuwpBsY2jS1C+ODpp30dO44lIp2tanWPzZMgTCFpp
HXX5Wtc/sTgYwNQjCg7Px/XNO9C1TyOKcxiQqA9wjWjZGzbuKXyuM1hbG7MhA+pqUcF64kcPDw1M
mSB8nrXnQbzq/WeMIdx4MdwnBvxPZogc95VBCkfdZ1m+xuVxnvB47DuEVeJRZTzkzCZy5+K142HI
lIVkW6fEvc2cLT+e/pzTf3RRuJmICDUKGgI2skaOHJtPu3lH/IS04TOr3jHbS74SWX258WtWfeFL
9GiQR/2Ezg25MoMF6a3w883FWRTPPteS7hZLv/oL7JsfeE9O85sXqwycT8yyIOdQdwBytjFDkg4E
AO7ckOzuYd45EFVaFHcMk1c9i0ViARYzi7Z+wjVXnBNt08ewj1fAgSfs9yZQKx5WxIi0QnTtPLwD
+dhJT8LGfOeMqONtpIMIfAvhHzNr4+bVt3Px8EDYh3z1J61KIW8CRQzOzGwKQMH6yvxhoZqEhwid
deQffIShkEhxIcB99hedFz1N9HYwqhhZhM5DLXumLeptyhDu1By3j1xU9jHhI9P1j84AXwXciDc+
23sY7Su01EKnxGMOULV0/hqriuql5Qc5I8ENPMoYypweUarNp0xeXvGZITFJ37L6EhWbOdkP/Ggf
Bb/PgFZwGooXTIzQ9yp3qzTc6bqdX8LqBM+VxAAP+cg/vsu2/VfxGRUUMg0CaVSiOEFYLFIIoSTe
sbzUPjoU1vqao7EAjoSQuVqOM2Ii4Nr3qPsntI9eAb8AR0ffEA0wEOKH0v6YMUptL4ZwVWjfECWw
W8IIYpZFrcbu9hhejHfaOetffXBOoEeac5gvmCo2/qtIHsZ4aYpLHZa3HHvzhGBndr4SDkhGnxGJ
oGgxaULQR+c0cgSTrW3B91g951p2Mz6I0STSbekmnGd0RWk37eyuBK71In0qloXtICJplo2SrpJb
N/XEvs7PJd8sDRmhKUF2rHoI0Gei6C2x9qn27EV7ajO+SdM7Bg33itxFhOXxUBHoRNwYg1BwB276
SuA59C+REMXpv3oFkTDhn+ndTF6EOsZ+BARB4Kkg/brtHz1/f3hgU+D1gIK4cld9eEmx1ZflWmb9
U+l8ljp9rvkrxdYZiIauWPapLp1wMgKfUiz0W1yIXMkmfW51Tc1ro230GQmA9SO6b8ve5CrQpjt3
MI4hX9wneagJ0zS+rOBjgK/RMtjy5mcdsVEud0H5bqVvst/wjaEaRADsGFBPq8NoNCv/1LQbu9o2
8XF2PgtXW5tW89Q7zSLDA68szHj/63lXW/6GbqXXfTW9R3obI0Q2T9yz+WTug5EbpNJJg4vhc5jt
+MisxeiSjm2HQDLn5xbk7iLze8riLOT4B3PQY2sby7NJyFxldny0BFjQodAaJeE9T3gZwHTo7vBe
S2QKmQmulz5nOI89bACNDOLcfLYlSHgpd0mXbGIAM+34zhexbtDNdP3DhSlnpvVrKQjkYwCclsmf
lXtoCTNQkdXIYJRJBDdLNE0MsGr5lpv5j+sbSwNJlEBo6gjW4gNRua0VIQkOzCPN4EteUlQNj8DY
V1DX8hCFImOfgoeQYSvSAQrPXWwRlNbMK33wVqohLeCSqy8NH9WxNexDQOtE4+MWjqIi+oiARvZN
I4B32i8qlyC7UNQB3W1TlFtUzkxzPEowI/qPaViuRzHcE1ZG7KUIFzTY4T3h09jGWr5NzezekCLS
eT8Er8LZMXGF09bpgn6CJMaB3ByPJnNmHGYB/iiabc0UM82MrUfol8lcu4cn8q1h74+UCvMr1+ad
MVH0LQUWqwR1QYBLSwFjzPCKphbhW4QbgisntTa64a1y28HegRLK6pjQVCFXQ9qbiHQoIsn5Cj3G
iWxIzADS2qh3u0AaNw+bac7KUueJyP2I8jp9web/Ftbjh5GLY11xf5T+Z64h+UnTgKinYTNO3LaJ
y0g5xkuIH4utz7mZcOQ431k2eHwokeBphahrjMN6EG5Lng5jbex5m2EWOBwyUM9deR0178nG33R3
oi0jnxg0lKYTCIhnl3GeyogKroxgw4mF5d8cIHQza9pyPVp07ta1Vn0y/zfeaoEedlVyAJ1w6tBG
SLZESZk2yvC3NoxMBzEoNqHrIZcPL5Y2vTOLehQ9OxmzQgcbZ1+qc00sC0bgWN9bs9rW+mSw/5wZ
a7L6WmYJrR29ID6Sghsi8n16Kh0sqmNJFvw4O9xBVUtKrGvl/wL/HpBPksHmq33eZnlyub4mvaEe
ZbpXDP1Fy3qwsQHmdK7svELGkk6MogPqiSgkYH6GqTxMqFdjibeVkS3W/hKvnZYuZrwHMXAOIAuP
ROqvMUnvg2SEgXvNomRsjei5avn3TdoNDw/pFKYHGJ5/TjbvRUz6nTFIm+U2dN8A/FTvYI1y6nuX
AjGq/PM4znggND9iH8zac8K0EqugcNu2lnrE5p0tyxAYhLeJ5Oxt42pGFynce9wH/8zkG5c3T8vs
/CYM4dpseq+ceWHPR4dKvkIXnLz0w3uASqj4sjyWZf9j6cyWGmfWLPpEitAs5W15trGxARuKGwVV
BZJSU2oenv6s/Lsv+nR0Hyg8SKlv2Hvt1OAgdUlEY0ACAmVasueeOIgQVkM2Ux4htTIgsnsOzmLj
u0OopbwtI5G2ws2XRR3YlwF6u8vMzapeJgTDy3cfnMlXxWsDnfBYB8cCM0o3IVQJPsf8ZuQDt31K
RV6zuvPWBVrKjjmZTLiljfTioLcMsuEsQi0y5c2VaJ4G6H3efGgJPWrKdYZJLeYvpnh2wnTNSnFv
S7B4nE2EBJE6zZDCtQDlW3cAqBk5BmF6Gn2xNuYDHDhfJM/6xxAB1JBJ5xRTWkf/jBqEkkhvaAoC
ZoBrUt6WO5stECjYkLFvyOp6HNQ+Hd7C6RSHh7IEp2wdpAWm3b4iLrq10nyOcMdxobne+D7qrFfJ
fBXpklf996g24ULH/5ClsBZSdNN09MzhHZjYIxuYD59phBvimbVIb+jAVmXfZlv9GD0IaNwBdTi8
9QFgPsh7wUBsi7/C0oL6BdAq+pyBN8DEaW+lt8pyd9oHN66rkswWT17dmIFznQXwOCEEIf/LmI+4
HRvfTSq6TdnYLx4bNzwPE8XM7G6DWJ2WBoizT+YAFuixeMzedJob/EiLJ/h6/XtV7JyOFgTw0Nug
Vf1VqJ6YWG4zjXpgrgsrqyUKpU5u/vy750ueWUemLGHYov63mYgCOrORkcyLY/6byf2N1Hb50eoW
wm4OkX/VzTIaro0Fc2gpiUfjhOWpz1nqJBn+xLtDEq45YsTk8ujfAyc5pkAkiIFXdblR5VvnuE+o
GHeoR1A1gjPloye8kDvEQlZPlc0Np+fh9DKkmCO8juhTnZj5UBmlF6xCwy8a1a0ARdl36k9uX3L0
fFE4bxfugtrzNt3gn5gvzjUNv3KCQ5JR18QSKp3Y6OGuyLnQsRzqeXLaPOGoZ3Y0Wz3kCdiFcqf6
i8FmsXox8pvsDCInARLzbLR8a9uF7UGEFu8nW+uPwWdantdHQhABAbM7TKeD4e7J+8KhOYR74T+c
zrqAiGsMRtlovnRmOHsB+kw7qej0MXPkxwqKqY4crgDfhogjjcE+IEr31rFv3IHBQL4nV4Xgq5id
oIM1TH468SVDn8ruswaFG5fWw8m/BWMcU5FRAG/JFstBKgLrmFNPnxHCvqiZjvbQXyysh/D+N4KZ
OasECAe07+sQnJo0GXTGXNAyZchap0eO3DeZMsgrpLfi0R61e0f9xCgZRdbX68HvHqIwn1pEAS7T
QzEB4bOlQqJ6RjRnxhvd01czBL963MXNsNLDhTmZN30vLk1uM+saMSzRCTrIQVHho+g0a5RFY2G8
WinMsj40uhf+m9TryPwb/oQKwoVXmU9u88bdvHEMzHxDBJVFJukZbsmQ0GyNwNJB1CWdIhai35th
+u4zpcwsynObr10JY+fjI/nle1jXmP1kzPZ8WCaZa1Sk443taszZURK1uDXKYmcFCJPtrcuVSmLA
h8wI13UGRkMQWpkttwSdwKVEB1KubJib+HPWFtHEGb8V/5MNA4aCGSdjNY9Jagb5V3UM3vNQHsMy
+T0uQN84XoJFXaXtAINkcZA9N1iGHfUtCoEXr+cpWE4NccKMUyhTmCtHpsUSATGH1fwjcuUt5WBe
lH1MSu3+6PZxnx9HNyVR0TMUdwVjgYmCowsK3K3oUlwvy5581zw2CynqIQSuNNd6oJIldG414cZq
HokOVA3DkLAUL3gQ2Docx54ICzWjp/CYgKifuccvGEHtimdxifNiW9X01lNH8DJpij4vMizGlykb
DuUQ3Iu6uRY9FULqgdsr1wvSqJRNs6Hwxp9GNqYDSQJKclGYHsNpN9kWec/FW6VvXpAeyDZZG843
2eBXiXaqz3LgZphoIEmTlKBqNvjDMcxAmRt3zvR90tLr1eV7WAZ3xxVvwvUxdhuE+s5PMwJc3+og
YkFgjHzSPbqtB2pfGPYrBw5chKjZpgiI6D7099PgJOsZ9WoMI6jxGWeUvTSvwiPGsf/QrjXyQarG
fkZmonPAI16GnmEbxjAAIvbuzDhlAxFzK/D2+ff/Jrryhqpm3+VfmVEcmMzODDaNbwNgkejPAWth
1DcomDSi849Y16C5raBe+wEEh5xbGDgs3mW//ckdHBvI6Cy0hgsVeRrRqjxGxHopcq0KCfukBeDo
GFRzj2mVG1I3KpTqE2SG1tw9wHiZO1MPeEE+2+H7kFTcJ+cFaUOPe9hkYTfL/jrTMv73ZbC1Hj2g
BMBNsugPpa/70RtHcOTUiHcpjxFIaOrlHW9jNmbWylzXLKq9z8jD6clMNkxWU3NVAlsA1/Uqlx80
L8H8e7R50qA8oNYwsu49B0Qe2c/mMD2VojqWqnoJc7WzWGEXvKYOgxFhvqySrjHGQ4m8E3msy3RX
KxjbnwC9ADYoburi0KLHbOLxOp/yYjoIMX/VW0XZaulpBAehTZqCntFT6aGwsA4D2Qd6lVVssyXe
eDCCY+YZ2rBQ5uaLi30omZhcZ+BzaJxHvhsWxody5MtSAYQkWuEaHMAAL/OrxaOjZj59frtRQJWd
TWc96X8jCjgwY/OFOr2EytV7654RCiz2nDMlzH7Czt05zbHsd2o27z0dqSFQh+PMtFiY+2svbI7a
tMXBuKDGZI3/z+/67dB8Dt/SZSMAXz/BzQDbcKbyjHp2J/G5ombmr2/sYlWz1Mq86PfigSkTfHST
R99ib5V7RlF9rymjatoCjSojQSvxFNtKrkstOGcUn4PA61BMtKAWDAz5vjNsUOUwVUAeys0QlPgU
PlvvuxAs744en0oRLC/IKRI72uaLs41td5uG8XOhmQBIUCa7W4OJsVmENwtPkatNREf5XqXli+Cz
0ih/3zv0A9yu6W1mS2vyeu2eYRkE1LHIDk76HSsNdYccPayWeBeUHtJX+ksrP6U4UYeBoREEmqdY
Q1fMPy5ohNRTmJoYp1ALRVX2in4yByHoOd1JX/89lYltbbCsBhRmbEVYjqKa21H+4ycdTvNCU8JC
AExui3IR94M8tpBPBeuvaWY5zy6mPBrccC5FLAaOBuP4DDEJKbCBmBnnF1IacF5DeRacT/NTGa1b
eZp70N6AmuvxTEwVFDJ/Os7V1u/PBZBqbF7DLMNfk8LJnED49WpS6NiysPHpVwqvB3VqR2U/IWfD
CqDmbSR2k4vzjzPrb2OdM8O7xDWeMw5K4QUXv2TzCH0J9mTBKg5yLr7tJcNHF2GiXer5RRXs7KJd
DAyrpMtLvQZpdUNbZLG0ysLxn8WaL/ZZi4Umoa7qNWLdNxaKUwwQD44mVw1cuxd9CATMrbORxOTl
deogXnlB5q2mgOlzjExRLp/qSyz5WwY+uiytq0K3aHSAMaD6pOk5lpypytg7493CKyjFuO49Zrd8
1hKYRsZBOVsP2Vi7UTVXEZ9jBK3ZseXk66IrgRGKKOVWkZrK5VV2eKEV1cq07VmSDeMnDBhSq5b9
aMl9y9Wjv60yaq898y9/Ueyo2TYAN3ZjKpY5HO4L3/VCbPdEmZZPn7opQa8wLwc1vPRBA9XV/CYK
y1/bBuMQlUMLgrs8wVXzl73FjNSwzaeB4KMFOYXTGfBBUAnl2aGRPEXUjoGvDUjVmSR75HLX2jGU
RNIOU67aQj26gsNQNs5bkwFN7hp1ZYr21/UACfZCz0SjbM3EF8+X9gCefetb+ib4OZALwKxYcmx4
8oIJ6higM0cwn7POgJ5CXeiRtG7E8UOO5Ws9y2sbEUIAPujYN7usHk99Fr3SlZwcxiP1bDxJRdwI
K+Su67Z06rjpOaurTU2+eGM3F1HJuwEC1p50GWI6aKfJph46It2L7IedGy9Kx00gDYLbUZ2Xjm8X
NpLNdLDiInYeWVP8nav0YDHYaENYN9W5ZAiXNAsD0gHv0HiwGgd1XjMcrXnB6kexUhh4xjyeW92S
H5TQ6KhpQwPspH9CyW+2wjllDTqSkXCwOdgWotsu4dnk1ZPnZMZi3eB1zQZCwMMB1gb4ypgwJs5H
aoHhbgi2fk3zUtfrlJQG3fTnQXDqsuLoV9HVa+ed73/OewYSOx9/48zTi8eHlaQn2OLIsn9izkbX
Tc9GWGtN2WqKBHMqjxknoxL6ipq434EwhgBFvSUJthjN2wB0ooarmyXMeqbpYvjvnKNAWpat7/Fr
wS4KMOr6YLP0QLIS3VrV1oeic6uclvVzRSEftrSUtcPFaIPd7gf5VneM1YaKpRABsShmZBI8hTPY
HDsZH34N5dWVAHILxvo2Mxgs7FxUIFklgtXGfZ2lmtmYJrcRbCS83464niwytnmuQ7GaSw9CJbcA
w3L0x0N5tb3vOWLJXPAainz8bXRwVUiaM8P6lEXNUz8UxIJwxs0Zz+5iZ1PzZvR9PgyAfvHecl88
t4TW1/P417dcOI3pcFi84rkLKNOxwUzdh5ScVmJhkE/h6A2Ws+oesGZWcQhvmNYfTPIlSeBPzYcl
NFdkIuJ5RP5DVqiu/nnkGab7ulQNQbSsiljONYEB1WBJeIwRZ5nyAKgaA3dR+y0q9UAA9Fb5qBqr
nUM6zK++td4SWvTsnwgIYJgXNkqx95NhwTeExEkfhL8ADuhzHYtNpJ08lp7Rm5yLflKj28Q1Cf0r
wtRtROHJMCDDyJGG1WvPi82PSqd/tg3+BQmAp0Vb0A/LDTUgiL3O/nGt7ISZZgDsJl6NRSVgzqdd
7vOLs/R+wPxYmyTjqd4u9briifJrcGuWBoF/7gz3z8UccgYCCo9gaJbXGYZBUdUdpQ8P4CU71ebW
qZqfzKEO0VzGsR/vMge8ovGsPkIAlaitHIbziM2jz4ff+pBgnIB9D7cyLlqP9W9485Q6WhlgoBRG
h/9co3Mx4ET6wXzgA1w32ASKwt2GBP21XQEx+D0Y/ce8/K1gnPaBeNTes1XqujgWP0lvsj9pulXG
/7hdSK5osMf4spNjcy7QpmeEERpOdCQIm7TAjno3CI19riDuGumxnI+GNE4tQ5CiBkc+NSfRI9TN
GrbFMAmovL1CPny8BUvf/h1GtRpcuXa1EDydfvcpxsy0Jns84zt6z2EIOaUiGXw8ucvfScj3yKqZ
GsBLtno2/ehVy3mLKnKzWM4+n5lBzdQkUwV/A5kqD25imza9fhZkTB54QpO4p71aC5iTiFWBCSts
nIPDstz7fuOKFvvplYmWtxyXmmToTO4s17+kaGGSoT32qrmYsJ3wCKYFI7BuRlEHW2NycOhH+yYs
yfLzkBKDYxboe8jzKIXc9R4BQ1fBT88hDpvjkj9iANVzyGKxzmLcETxGbPIPuuFFxsXz4pLEMnX9
r5STGQjhahBwYzGEmBTx/ks2xhy5zdhtPPqrrCMsrO5hESHEEtZ7JPxXOLoXgoiaS1nap7lMnufq
zQcvCcabgm6jlV1z1L3CHnXxNf7kTOTNek/BRvEuNjoFCswqcAqwEY1xMTIelwI54kw9U5sjY4sW
CI/G3cNIrhoJ2F+vX5r2V9qht/BVsh+qEsRUluzbERQcqyPTi3zO2NVUedep5z2FXoRSqOUdzA4T
bu4SphBMIqiNyurPQliqS+g7zcsdhApQmNnEJrQQdKeCD2axHkWnxY5RFHQ+dpst9B7qLScmog+b
lXBSybDFPclJnHN80kuivnLSxIyKTJhQcG5OQwNyGg1JVj5PPje5Pc23tMU4laNJwfWHZic7loxL
DmVymEz/J/FcRA4d0/yOn8g6OazTHl41Cow+5V6UNTsD+fDqL8N41yVcmN0VRPnGdY82DiTu5pgp
WG2NnHB/FpmSM63JTNBWVPdS/JVZ+F6R63QSgDGbAEAnCM+eFhntWbs2dcJnRt5KabMxHLiAqyD7
W9f0GCir8dZlITOx3OB1g2NzHIIQ1ccEUHEkNXA0/zaiP7E6gfOB+cEOh0Prq3Cdy8DaYu+Tm97o
oNrZ18ifD4Xp7iTtcS9fDfcd00PZftVhv8UgU2ydWCIbCZ8yNV9Z03DAGBqKhBxrlqcEJClif/Mf
Jde9poZuE+e50OBP4zsMi12MVq2eKBlSBdKJeVJJWIZssm0b2Z/s4fng841fHWq8hKXcCtiCfNk5
TgTzjNPY6lAwjWet0S0Agtj3Ov0pwSwgWXzSo8EletOhTMqDOQLAQvuaytdtjgTPb72tgADhmPMv
v7LPAVN4Un59TFfzTBzzAMOQ7u3mDdk1zlnbeKAesJIMxTtywH1UHRImlRRJybHy/v8/eZFhRYIH
lei6ENoegdu1PooxYJUI2v7XRBqFM7abQMtzkNrgWnK0wI5as/2amv6FSFQmDTxR/RGiO1iAnhES
RqwFzZDvA4C/gOBDBC2ZVNGSmiVrA8ZkpbmdwheGsISmkfJSoAMs4tOIH/89QPTZK7Krec57yz1P
zwmQgonFvhzRheE9x69noYhnDjbi2pzKtQ+dz3Xqv+m8DWy0DAgrbGfdV8OWJeY+6YyL73c/dmVg
tEWlmICm4qDNd9VMBP2zx5Jfq7v5HluXLKMXn20pY52xPk8JP95GyOmY1js62WTcF05QonogBAzy
hOlCIAqCI2yAj2FoiZYN/qa4hqvor+Hnb1N96Q3SeTVCuhu+5hxcAfhyARRxCh4VhpVfg00155Qx
E75MT2cwlcL8hdmB3SPrrlPdnkyM47ZlPPf9R1BfN3orw1nbx2Qbnhwx8OwtD2GZPiVmuxlZxjr3
CjGkyh4xskQNyrIYIJR9iiwmRbKJjzLlFzABRNdqSN+EN5/bGSkUvR1t9nhZPouUwUY192ItWrFr
JNZ63GLsmYbkdyv2FYjhX01j/yg0797i/ObgdCxNw/usr0CmCTjxjguDAr+D7zMUGfvYkOTfgWtk
XggJNHrIiH2p9ejhOoQZwHrgNqlToxhY5eXwPRYNqiO5MjEqM2zDZEV3HbIr2xeKXjqdPcBPc8K1
GW99v3omCfUw9hAO0nJoGUXyWpNynfNtRwOzSz/iVeNX/G0zmlmZNtq1HoJeEBD3Z2HoL+fgV1NQ
GBrHGEWNqTNQKuuaBJB5ptog5zcgrq1+tlrvVNTzxUMaPYIRzZw7O5Rr2ryNaXljYHgBbP22CCte
dyATmR7yfPW9TWmRQaUEVaM3EZokko+UWgqWI1//khDzHRJ4xCh49Nh+RSrsaGdMXJPx9CS8cjy2
xVbOHGcXy6fUKZyz6+2AY6HFDLlz8HMlKC+5J3zmzJF1MZdTP6LA4QZKrUNTYClAe6W3eAbFaOc4
W0v4JIsVmAatnQHFpo3ki5LNj1HYz+zzDuQkYRfbqGb8aHOyffmefVr7qsh3LqLHaNgx9dvp2LpU
basEYmBKDITF4n0QK8CvGxli6YlRSjpM+Mfnis52jpo/eUa2p+Gf84ixenLEddGtUlypEXvZ9q+B
9cYG8YCpq8E6ZvLNOTQXdUU2quWOlxzcyAwbYQN5CH5Hi7ItZTFci7E52MZzMLoWdnge543FTBNI
sRsjngzZr80MjoZ025FFVGrSfgA9oZ7XwGhgipF3a1lPodV9kqGBMgLV01Ji7LHhdjNvwg3OBPEp
b6b7iCRBPrVVRkzBex0FDEhgHRe32r2zWoWES38RgMnQb0/XvroJTFKShvxPl76XEWljfTBXM+z2
yQnEU0Vit0JgzSxyvJBfufoaTTi5KFhpYUiYuXWMpAvQN7H5bxgLlrA7me7rdpdn33mwTRzxQewe
w6nNVGGbZ8o7Zq9R6F4MsOMD1Gr9yC54nnSQpa3oXMCNolRgwVbiMAj5E+C7y1vP6rWcmTg2W90f
Q9cW8pSnfP/ZowCV7dA5Oj2hyE5BpRv9clsSdG5BHEK6o9Fli1nMq1aYf6b6biQ/Ry+d33RqAYy5
3vwu8F8vkbnuUoYeSHjVCZEEtz9mMmKZ5dZfqoH5aPLLKviy29z+4+J/pWTk0HQKNoQ5/RcuevtX
A/yPyzzemAwY0PnZaDG+Y+gZKNgKFqq2SOVmYxngzoYAp2iZ9ls3Ass2LPUeMcYmMEsHJqfFDLJ+
HljYMTG5j0p8hm2yTwBK9TBADdg4HYcyL13CZQCGG8Aa9UleIu6S0owbcuXrbxPSjc4/m+f+hvAx
tScg9yVmfmyqzrj5716cUFJHsKklhaHySDF3z7aQe/2BNgPrZOeeodj0GeMRqOb733ofje/fyZj5
t3fdIyEWAvBq0gmzZrHcjRXARmnGl5EL38Ak1HKQcMpigT+PEUwy5GZw54TY62doMndPHWHOXpb4
kAPlbZAsirp2+dtWPTmCZOs1g7XTX58hSBQddpbS6W6djS5Osb/CqM5OMuMkrijpKoXWeUgZf+dr
Wjgx3lJzxzXSceGPFAgOp0tp38Jph0Ua004mL7b73QTtxUISmohrjDWXA0CS6hedG0JYWMo1KUxL
Sqh+OSLC/uTaGoebxzTO17ya5h1Bbkd8Yc5YJK/ZccbEMNjYxwzkTayzxzJn0bVWVUgjscl06qKN
HSmnVKhWUY/FkkcVqnoKZdxSTDzuDXBcz3OelKCJL3JK5h3XD3//r5JAtKlhDOtWorosGSYnfBN6
Yhlkm6FkBkoFx1sp6HdwuQ2sg+i14BvduLXN0kVgMb/GcAtzuhEmgGG7Sv3vksdnGpTbpo0hk/NE
6PjIjXYLE22Nn08Cq6nqtRjvNgthqiFGyWun5LSqt2Mtt7kLugMafK2zMgnsoTwwMMdnztnksaGn
e+bo6YUJmhT6fwZJdXpCCMVw+YcJnJidi1HMvw3YNrkxvPL1qoTxB0mJrYNy8WgW8qYXlAGMBMT/
y/w5d2haeTIz+jcd5mfzmVdlJLeZxZBjG5/TmJ9nivWQGLCWWE9E+hTEDRTdMsK3Vf83r8f1YpAp
2Yv6RF1AQuQLwGrak3WRPwUMDMr5MLMfAMZrhz+tW6yHhfrHmz4yU1ykJZ/wfPM0KK8qZ5ph+cHF
VMG1ax9hx2K07alhG8/eDp331Zbic8QzEvjzvuGYn8P8V2J+8k4Xs3+P8XsX4OdgeeqlNqbMvGMx
UgV/o/otNWCEtvbINqEGeWe6LQPq8eJbNRPc/r0QxZqYWvDcuJRz+Rd6h+jCesOQBBm2beEL6cMj
EefLPp3qbb2kFaI7hf14hi3Gd/Qbogzu44TtdQtwT7HvBMTaje0haZ9SBRyrWjYjaE1v1cbXREWU
Rbcka5A4Y/7jGZtE816PTQaYKcmGAOACYkQFLn/K/8Yyg2/LP+cuUAGLD2cuPozFO7VmcKMub2wk
fG3knrveO/mTsS7+lq54hi4M8P0nNI5OyLwfQX9AYwjiPcALQGNutuidF1xB3tS/9zbht0ut+fmR
YA3lOSCIOlaIlJMTWejLRApTQUW91AfbW5hJeiRShnDMGgw6D3rM66zkNUxwX8XJybLUO8qDRj2E
jvltMPkG9OnCeDIU3NZSEQH806DWdihC5wQzU8q759EQhojFTlV5LgnHYm68iuatpKsOiHIxGBPk
x9xEUMYtoFCgcK6F7L/QoCO/6g99BcaJKokIG07TpHLfQ7By+ylH4mf04wcOLEos/xhbFC/W11KS
XkvWjd79oxO1CNb0Qr7N5tvnsEaTBfeM+qFRu8LHksAjNGnOLECiEqYsbGt+gLNOU3Va89tQTDis
l5bHJqoOemdmKDlBI8UHT7/6NQAKX1e3yPWhV7OOhrZLKhnGFVYnN9CE9KVPSIBjE2l1tweLIFDN
obJAh3nvTPYOKC7nDJqhI/t7GzB8V8JcG1pAIKFAat1pBjg6Y/PKjTgwD+iTzwaZeOU9DM6hrGMf
O1g3s8uPjQ1EmfK35CWPHnv746AT7PZApTaOk54Mr7o0DSmIAjOHvGd0j00DfILn4DCKWwz6pGJo
oLtEukEuUnz2GcHa/HOCjL2oOw/zIW33k/ms+k+MVLA0wcXQ6Qoet9q8UvQfgsd708wvPv9nkL7m
ZLIa81eHT5eIorcwMlZLGu+1k+/YY1DvXzkebeShMV1RNH873QNphs0xwyhpldTR2o3OmfdkeqRY
bJbkpZx0FRIy8kgGrlROJsJM/bMzkRMEEqS66W9oabjcGCoRh5WCnCbeYCqY6u9t4575d751qoHJ
Jiqyu4vkB47cmKLWAlrNfToTA3hPNGDj2i6CBIKj5DsadnX8RyaY8Yg241mvjbGoHbjkfxxErMlL
zFiLZ4nwWAMNnwRvBcbrAMWZP5ZxibkYH3LKY4Fxx/h23GEzyUcZfIEpQB0bEmnMihM5oNPZOmad
6AhCgnhqo01VKx7RulP2mSzzFHR5qolrS803/+nVEc/ZKuj1k8LmRPC2IbYkyeOrWTgPAtgxSuwq
31otQb9uB56KvOHqyyECT5CdHu3dfht1QCY2hvPR4YSolMmGPaEetF1agI4TOt66dWGx5xj/ygVe
C9ZFffd0GJDS3yMjVRW82469mZFvudzFfu2/N7o46RwBfYhrS47hMfG5QCKf4qzWfGdQbmOSvPr+
YCE+Ih41AF/Y/C3M0V6HdJypEW5U3UDfDJwjKlSD3EwTuE86LS+OUi94GZPA/+mktXZ5wKRtLHFe
d/+Cz7ricbN8+c2HKelNEzN9rmdGKzUjV7/5sjmHrZHhqjFXeHV95znumz9x5dzGuP2GdvzqugGL
8lLdM4sG/h9TUiT3PJLcI5FFlwAKiplOewovhl9nmzWqH/2I5cvzY9AzUH0Qw437PtjlPW+hfVXv
pbNX+bp3rmH8og/OoYaDS9owVWgak8eMdLQaxbqSmH+Kte8sa1mOHK0LiFf7HvU8mWSP2TS5hIhz
CAxPkBUu+APDEd6LK5+K8NlrnvzgywwnVG44plZwXIhQnek5+OjSo23n2u5NFQFT1z4ay940ulOV
0KOxD39qTaLyDHS+EnpIv8/4M/TWGE82WniZtZ3O/Mn5RzNcTmQa2gUk1F7A4iyx8zl5TXrYAo0o
ZClnTcYRpSDnGsRigq70LYinaOdKsQHAWTxJS5CKVu5GdOEcfGxMLYdFsmIdQy4oE3pLvaSNxLFg
7AfZ7IhFXRk97TtRuaUiADx61e9zdJdtzDMrEsa5UxK6UfQ0WILPNEHj2GHkxvcZwszeeFLcVNzs
7F6eiW3/a6g/SUowi6/jH5dDIeOX1n+akmd7JgkaGbKJHQYk40decNt6Ag44EwZYROTJpT3t5fhI
+q8MnvwsHw6b1iLcNdDvCX8DdAqqElB1MB+ZYJF6QW230IdMRn9InewZbsJmycpXD7YSiPrq1or6
FrQoB/jMg3rchl6+7VNEbZZLBEQEBsNT2Vc/JPT0TIgmBPRB9O6l3aaSLTA9cUuS/Azqa6ke+k5g
DH4ROYsE98VlftFH4sTY4TNLpn299LcLa7mIf93sWb21tNJfEpVuJTfCRtI+IuDRCv2UyILG2fi4
QueW8U+N2wHyUdWsc+O9DaO9aS1rhRepkNrHCZ3URI3UOceY+z9DBVYZHXRmcmL9RyLMrf5/DwVn
HO6tDhpXuSQ72TskOltPuGdXrMpJk1ZzR7EvbmWr3vms8BoYa9oGWl+SRVnCG+Nz+1spXIZDfPBm
AVWNM9KssYd8ciijPdpEYf6ctAhWfRjf3koaLnCqzDSpNIon1mPACTluk+BmCvv1/978VEDf5qW2
0jgweOIkbRZckZRY4Zd+1w4Bz81/9/kUADSMZxhR4zXrgW47BkfKf28w4E+I8uGmlG4jxvvWPApA
lzaWKEW8pAQ104CH9vDUcQh0sfXLaCUTzAw+LEOqUR4DqCQ252560VeAfpUGHwdzPtESSONFeEy6
m/6YYw/j2NYMd26UHQvA+K4OzFmq7Yi+VP/xJR+wbeBacdlLx+80rYUbkY2DMSZ+mYvszLIAVzM9
Wtxs6PbiNn/Ooh/XGa5W2a38BYj+wC3XXFhgrhNODp5x/Bw7vZI8cogm1khU+E+P3DwiHlj8WN55
9OKzGY3PyNntYV/6LibKeMdWkawggdwr4Ckc4C5MzSVfYdwjbAdtso6ndMZhr0aIrnLQA+8sfbb7
tRdA63IqlD/ayD0r54xqaApvQ/8okF0508nBl5vQho2OOIzsX43yE2Ar+tX8pNCFWESKm0yUZ/qi
iTwTZQXGf5+U7C6qzLcxT17iyBvri/epBpIn2B38Ad2rrP7O9pMZPk63j9429qiq2fOfNRswqbKj
k7CPyeudaWBZAYknt8Yq4RZHEQ+pLMQWW9yZVGnCx9750eUUz/rcABQ/am3Fcaxv0qzu7RhcyUQG
B6hJ2YTNT4HaFGydZ4dC5pG5FFWGQ8BK+I1p8wjgBUVHs4qno5D0PwyNKst+CihlmdOPif3okDvU
YXDNGDfqOykJIw4z9t8oBPP8tSnZE6iFCYTaOpwPdfJVUVq/gRZoJo4wXEUDqiXK2NK69YmJ1/Fl
dn5s5jMuMY/YPqlRuoxfNqks0EvW91DS2vfbEQp70zFaJxQn4KvuhHdyy5zdJ5C+kRWjHez8zjzG
TXfws/4yinPTurvZbCESDF+WW+z77t/UIsIzplPNuWjVSPjVD9jRPZce0aAE8cEOmnFQuXxvE5lo
LSmWKaJsma3KgBLI/urR2eK14xfoT+KI2YLcsKtBEYxLGA8FOYk1iRgWrmrjUptMr4efZVF05ymB
C9NVx4EGPpNMhtaqX17iPtw5+fCeBty7ULmbm8nStEzeGTfw2YzTcSovZgkcvTuZy9c0+CDXMOBS
ENjBQy6Y3zz7IIYHR0RjkpvU/e41Tyi4BVRBc3xM9UEhIYvSlxvYuLifGl4kz8AN7O1DjktQ34A5
MS1p1/4RPbJ9Do4q/rIQMPIm9f+aMjJplrueHWDlgjyF8CEFDfBjwLPOUXcrlyxahA7jj8vYeWya
c0wGSzyjBSggbSsCxj0E5zoofmNq0lORIZt+AXWxDoQ6VAkjs8rf+O4rYYiH8hlh0j4NPEQ41Mh8
rmnxdcB2Q6ca7XvjgWFLLOmLyR7WYdgjTeQ+S3XIFhZ1KHILvHj5VaJmHRhxO2i0QNuWwWdPJn2V
frdnfRULlgBQ9Wq50D1UMRfWFzK5NTdqG96j0CD2+dHbk1aJ71gatv5F/5lyePj/Y+m8thrHui38
RBpDOdzack4YsDHcaFCAlbWV09P/3+5zurqrKxhjpb3XmmuGIjkNHiu/iplbHJwtzkqK7pb1qTZu
Ad4LM/U1yQB4BtXOrxvnGKFwe8zXZgJmSEYh4MLqJyWmjk/V8T11COZM+QZuHP+1YYXHlpQSSKAW
5t+VmO5S7LvpZVYjoq2WSArUFG0y4DNnJmmUtdg0o/ujCGx4Bry32GdNmyCu6WTP6asH5QPqr/cx
NYTY9MpDZN5j0rWeTXw5ucpbyfZTdeNahPj+kgUESBdX1l1zJtjddLf4xilFebZaPKd0cSDCjnL3
q6OYA9SRdSTd5FJdY7jOwjOtcgS/IXtbxih8pFN0a42pDsIGdkVXMF3LCH/qfsswfZQYK4Rhv4rD
C2BkHl81OMlq29wyE81QUnJ5slxZM3jnskFvSeZ/lLG0/wENrUMPFqnlbk4eUdX9mTYssswpPnO1
+slFES1xX9g50D4aPMdKepARNgzw1tjhYxc7f3VJhmAp40pjDFFoiWTBHEI/rX5c8pbbYSSwlhYe
Z7YBd8FMp7icnLc2qXGfCh9RoSwXOtXsGHVXa6Dd9VJCXaGoH4jz0h0MlbIo0cA9HIg0QQOat9Ur
bR/bLyGGq9WK2u8QkgsBhJixP8fv0lDfSKyPoG5+clsFBlT+gX+7gKxUOwnujB0WcxBx5dMG7bR3
2r1di3NZ1tshDnepcaDmlL2RodrrggBw73f6DpwDPpxVd0zFhxvcGd6m+lMiFhFCHBnfC+nsBuMA
g5PYWFv9ufUglBjig0BYmeIIiVUcqioF7cwCKtno1BDd0Tt7lWC+pUu2RfTG+LaYj4V9k2ullpcr
wV5iZZAk8DSSzZyO1cUzxAkVU6BqfEMBJRXT89a2Jhy5sLjF6Ne+yVOeejThE8nK86+pgnjPtLvO
l3wdWzPMSdfd2vMHy29Bw5tEX8h0IEghu79rvH3EPtiJcl8B+kp21hAAjhi937g8m22IXsDqSFlN
Fv1bzjAkHooa1p+OnzWB2Z22rC9Cio1nrOtcu/Mz9J8ufIrKAEQpcLnuzqTUsoTBzfG8gx3uahUC
dH4N7J7d8C8vnq72btons3ursX3WCdZQDFyYUUDP1s3Ar3UKXMaKFDnGSzG9GswqRH0zBVl73fja
dfNxdKGI2Nq3yUgoJWUwdvszVsvhOUjyV8LdiHhswYhGOW02UeqRLYhwMmA+WPw1SrKfYeoNFnwh
HfeUOef8AoXEKOpzQ5EmFws1IHpmD1AF1uGFsDqwgdHBq3HMylzt6BVfZtcvshHhe38qBbYaGpPC
DDYELkxkCLFTJ9h5r0YLkwDXuIJEJ5Db0EjMTbvTpxlDPIsrNn4MAcEgAg44Y7NVNKa+Wd9UHrhG
efbcvyUxcJp+i3xswYBupkjqpfhZKRmVX2rKBHLrTNa0bsTOY/KYNknIuV018baHUJRCZjIK44ro
m2AHwyQ2eiJJrgeUYzpW2MwguGXUL2aKhNlo0nQ4wnPrMmt8hpbFfbjKBb8uwsOki1dHo5E1Nffi
Tntt1L6hKa8mpzuEFDs6pG5ZurQnapJ2ru6z/q/vSItJAnTU2SluA+bZ+ophK6pCSvQKDmJ1lwY2
BcQHuUeRLDeNgUEh22nk5wyr0bP2pDG/d3XxzzVpqTT94KDDaAJtOfU4UDEJJvOaagOr2uyVlmCv
BckmVDy4AmgVVeZjNOvUCbW4d/T85p5Kqp0q7O+Sa9kS96UqJJWwetXneqVUdAiKw/IGiV8Em1k9
TTiPATD09ZIyo2P6N7uoD+oNhpO2+GdRkteYPIZGvHdDfLaLbU2kAix9cp5wkxTecHHa/KCP17i6
98o1jljDmr3JPSZPeSki6kk4dUVFKoaxJHhKjZoPL5W9tdJd3ZjRvVDXeUmg4Hyb2N0VRfMt78ZE
CSWYugxrHC3p7x2CM2b7IOfXY0xhxtHbeIUwb5C1ScjF7spghTNUWCiHCe35ZCJ/nQE8i2w4xGa2
15MG/bAeMF/hfAho/SJW7hkFeI0+wIVtWI/kmmVYDzHU39oNfrp6yDSrtyvU6yN0mtkEDinTXluV
OQhdS7olMQ8D9t0MRUEXZJxDSF0E7kD0lEwoM88ZLYxXzHLCDn6UnpUh9d0RW0uOIB72NKMAznaP
HEp5zW38jUIbZizWajvhwaS3OQoWmNexTXCtlQbkGdGBZoNDfSReQlq0hVdIz+gCTKMH38NocODw
DVv5TeN7WrbvTQSkgA0HgcF1JximpCB/iPPV9MR0jfsZR2LW0GHdWXA2QzLCLHRFA/2ITWUg4LEG
QbdP4M9HW5M7z625HNiQDZhtDxTsRofGMtiyFEinLuJsVI2dxcMDXSd2USflY+VBsHCQUnHjbxUk
e7WTPQIc+xeawowkgnV1jLMU6Zl17LwnM5GVppdrxc30pTB/chMzHQCef1P+ilq2a5lIXmuv2ebv
NerynBsDS0ybUD6vmwmTZEcw2E2qlkQskb8jlxd19iMnarF5QzZZ2YR4cDVx07CHPaF72H3tY1KM
FG2WbTbwyN54DkcW33W8zjQLz7P2PZppkscP/ZEGOzuAVqiwKDHNYptB4rYMO+SbrBwEDoADtCvI
BhfkcpjiEogun1e3xg3t2ion2V+BnQokG2I9tgCNmt/14F7qVXfwwVSsq+VyYisdAxezQbJrrDnf
IbQkQ7hooFEzfI4zfhtxitQ//P7vakJgpd7KNFCWk0nXJQOykjQ/040Qv2guHbdck20PPph/VPWQ
YbtqbSAbO2vn3BUV3ogwuTFqxQjuaiQKRXuzkbt1RvCy2x4oGCZTkSGz1fDMxteQe41+GqtUTGim
Y628cmSyFW4JAG/bjfuqhxgRq8UaQ8bYa/C6DJFwLKGW7EfcdeBqXAI5MurXChyNCmnaCBBiFzu9
IQPF80dH8ePx2dufFZKPTqHKRZgbYNs7UIQhVS+1kxxeBspwiKAQqf3TdCGpf4kWIbh6YrmU97Rs
HDJa1z7AAN+8ueDU2dWkx5PtRngKyq8GRaeERvoEGi9TDBnOp9BcJlghqLr2aZEVboj3xPZeAvHt
dmig4hrTfHyLEBzODkHGmrMv5VbTqks7cQh8PuJcjEwCPxhyNYafZuoOEYU7SR3QzPEcGfHUrKx4
g+hylXXPqvCqrYmfdYcsoRm2jmYKspeojKcA3k7pztEyMSJmayriSsMNUEVg9BBivxpdeoUIx2lT
IgVjQhbN33U3Uie61xjOVZTCIDfA+zMF4VqXzOeie4qZSkpA1ov6y6DhHYMxksmlhr0Qi3dVO2TW
xuw9NL8E257m8S92oh898PwwATlWmJFihXDCMPMtij+rwO38AK1zJ9r38ZAzj9dWHgADvWRub4cy
e+i5RTodZWu01mMmA/OIflCZXys92HsBlTHuXZiQZL3xGhfN3h7focgGeXQibj7C/hBiDezEefGH
UmFjcPoUwuWgMybJu0IDgIMqXpd/8CUpkZ1136U/EYy/9N0OxoOtZUfCMU+zY70oZ1cJ7gKxTwHV
FEzdz09ZiYRiD7FcpUnFljUUrxQS0jAucfYaVUhHvAz/pYgLHOKkQfqcfYRZQqc+UwyRoSg3hLM4
OyfkRo22Vhns1MbdzI65DVESQjhDmM9zgDEb5Gnm/usckahqJ083p5bvufk7Nk4kYZH3rmJiNEjo
RBW+hm1A9LSISzIL8RKb8W7MmPgF1jEL06M768e6jl8QyXFLpQMKt548yggDoCBhiaCcxOwK8wRW
+pBnDw1/Qugbk01d3ZpkddnI5FkkDPJEIzh9asFOkmbZF2LbafiERmlv0nJ8rZwQNUjP3VZ+y/JA
gWk2Kax+j0yE8NxYgWqs9DBPxP4LW+ApiswdzPBo9JgzAVxC7hX1tugpSyDdhDqs2bBr1J2bF58p
XY0CJjI7xdaZgFhDnEnzAoZKjHgAT/g45MbhstJSIEV6V4Figjr4SsOdzS1piG0kcMCuMyxzG7Cb
LrmFHg07vqp9P/vzNJ5bC7RHUmKHkhIzBljQyhwVRLy0qvlTi9+zFBry/I0ZxDT+aVH5JAURSRyb
OPoIypicezXM/mXShVMryp9kbHZ9PTHEXobs/jX+SL25aZX8q5ZguEqh1WWUiWQZs8rUhv0IR8R3
UFGWpjkj0I6S7DC8ENWWocEOsqUVcvGmBjao3V1Z1ODzNL1zqkT/UUjbCzAb4Z08CHECG3pB5dWp
rDdZfI3qTWSf8GfBdXomSZTHmZ6eSQxpjUtmDY8+CdcRBqSaghbyqVMH2GO8q3l0+phgpyzdR1p5
lgEv5MuU4Kad4wKgRFsqyFentn5YU+bYfA94eglmYdm65VSos6WuWu+plOPaKqdT2uuXBqrecPOY
FYBgO8qf6uQ7v6CHCEdIiFB2mZCyh/UKFqfjcGryz7qoARFzKEQNk+pkwgz2zWHWRgTFu15iJ9sQ
XY+kV1nmbndK6wY3myzycycl0mEPZS1BaAOFNPfq14TayonXhnnpdTbIYFm0zq4CWY5D3V8Ys3Os
dJY8vEwjTKGBO1MDYWVLGBqMCwScM6ogYZ494rTqTP3R1G/YBQkIXY3ljjnC04E9e1E6E6VXv61y
xHWqYd2InvlWOu4ofOAcpm3sjCmzU12/dO0BklZXXcHxUu83zruV9O3S0g+RGBsHb5VlmjT72sXO
kZWMiV3yAaS3thRrZc7uJTLQs8jaU22RQ/RYb2fVvxE6UvJiUUsEhFQqYXNVPCrQEjUMPF3vt4+R
tzvuunOxW+95wqHVOYCY1eDtyuHEhekMeyGr5x5yu66caAdh3EHkCyzUiujMJOk8y/FBZmZAkJXU
SrX3Ot2RmBgZB93OKBKuocNGqyOTuCV3td2oMcIvtChYF2tStu1dUSnLPbQ22KYAjTaVsLcjkGIY
NvvBppuWnRmVMqyv3jtERbb0XisEqxLVnXlaS763yVRBqXAgy9xzRBVdR/guh8F6UKolDDciE5v4
GEbNFYUerAJsupWqXQ5YqE2jIJscryg0rUWHDJ+7nsoqtJVTD5Subgn04gp4y1klZIFZvMFjmg3V
BnOo05j+pG+5DRGAwbvP/CDH19d9gbA0scUmPKgJtlrSXDdnaF7qDnUrYy7H8z4QeOyt6ShQ0ZHJ
xuqL6RRQDRujFc50doi05ukVwjSqrWSR6kiDPZosLCRj6ADLdASEwWIMu5RPLVVRqkVv3MhVVLJe
Cu1GGSaBw1TWrQkFfz1mRyQcu5oqogaScqrCpzijo6i6+tQ64ArMHiLmEQr9mdnGO1IXMg+Ql7rQ
KbRlqeTYycDJUfprEB+0LDyg5IFi426tgIm2Yq5cnKSKYlcWCKp3lrErDfcZGKjacA9SnHqn2C28
1IkIsgquaMH6mrUo2CZnm4nsDv/5lKuoQrS4/y3bGfgj17VlYllEBRdvSc9OWF+htdqGLVfYvEFh
YHUno32qIVnmvE1cUCrTY36OBgbyy14Boqqw3UjMuxWUyNfw1q4YDTDUWNcxj7ZCLVSXSDkNt71K
t2qR9Gt5z3HLrFxKQVmueeNP243HoWco8ey5LbD+pDNFVT+pQvHxmymplDaeUz+Jw/qYMc0LYFeY
mLLE7cxQufyMezKzTtBPFnirjXn+wenwGWiggwnL9A1xRSxWCWVhQpGdwvNxUuG7EGXHLrgqxHN/
ZQ4wARB7xwwp821OTEbL0hEenoEdY6lVZuWqAumSZYqCeVfOM9ppTyJC0VIv89HYSsAmkXlh1V3a
8to8wEGJgWN3cWHcluDHqcL5JjpSgGMxoCjolkZAOe9WEGeuFJYMMMUXAE4lnXgFPGNyi/im1zIm
rS7lAGVM74pN2Gd7yzBAe65hQFpdAhef59r2MGsL+52pv8gmSCBNouCFn1cDCd5kSQ21Uy4k8mOw
xabHIIIGE+AMlKOEYbbTAK1af3WUHLrKIU6QQIn5u2jpuSL1jUPbyYwp3cAXxt3lEBayFKyMkbXL
kMG7lGq+YpWF4KQ46rYjnyGiTqgq+vjBT9rsIAnScE8htuFas+Sl3GweEc9DWTCgQY1WZ2t3Vr4N
HHMsp9lYKosSrWTBstp19zbDQa2MX1Tb9fPp34yeIOEJKWgcxPQnheZwaaORLoSoFgdOcIm9hpTt
QHS13bWiQ0t0n33H2WL/xCA+JFESsjDSiyzVwY0JyaBNkGfI7Zqt4r5rjHKYjw64+hENe8ud/tKL
ehk30vdQ9WUv06u97+EX4dk4T8AHl3ydAbovhuB0ARgJAGAJkzgW58GK7HLc8qmeqhAjeNwh9RdT
Zw/o7gUtqx5rlyr5VyAntlROUP/oys5v8z0XZQ4+dLa5EkM+b3qjlhtQoYmvlImD9uGgE5K9srxd
AUFCpUb4WeTrRpAUSh8pYgQieN2z+i+5t6jByYPfT6zd0iKtAgTQTOMDGP8vZMZSmn9yPBPpNdIL
4pJjFe450pbmL4PXHHKG2KflqfFMNogET0bN2fQG/qDFt4XhaAhD97zVR2I/CC7tEzylcbekm9Ph
iVSkqI/VXnTIqedgqYWfuMyudCx27OCLjT52xNFTVD8sdKzg23+GLjOK8S6xOAGhKsUSUHahuJVp
ycxioIIyl5YhZfPPgFHlzGfKeZbldRmhocxELHMTQ46FLtz0xYbmgW7f2pkojNXLUKn7gOG75xkb
o4IvLLt6jQpoSjGNzp7pYJ1HlBkDnAMN+ZXi6P+Zrxcapq2e/q055hrK+gvfdpVxFRxDWxWyQ+2m
Y4YAxZyjo1crPOO4qprTFuhsOUTFteyjRwMNN4rN8EVaceTqS6gNvyOWOb22NRhuug5jvDEi1/ec
slnGI3allSuP0+REllbt2yxNzvhXQ+VR2TzrXCOgsWTrwrClPg9cYgtvy3kkZXUC12dxljcJJYS8
UbF7RAfMIBCSAaZqevyksbS5N11GU3FyAIbB1BxzocXobJsKK0kKX1P9kjd9gCeckTI1Bj4sNqVy
CpQPcjA2OP6QKO76Wif2LvkDoRh4KICWVPph4G9gAVg8/y2DbVhDH0JSb+DINghftCh5MsCHDsMW
5PS4uqWIMTyt9xlg5rfBw8OqoOghXLMh/yrG9NhitzoWrJcIZZiIIepAoYGDrQw21VDzyQKmxaJB
PvkDJ0a2LmwTvc0vGT71TbwOsmmbYmMqb3gVQKqAKIgCpkTCl8ZY07v+DGlFYe8D4kO5g1dv1X5j
LMdjVAJsBFF8CZsbQATKFSKCC76VS5s91unPoERrg7A2gZEWbA42WFipYgWba92a2lljHe0raJfg
fr3RvNl1B+mDNEc9uFnpNbNjCNpdy/SwYYzVgnPCoslXqJlhVjQbHLdeJoOR27wjFeWCpUkH5Qq+
68dsOLAfNwUgpwxLNdnYtbRfk60hp9TtMJzkgpYZxi6TD8tGM6rjZLYbXb/yb8HCUjYnaY8eXQpy
NoRRbrnpQgGbbxmS8oj30pbBDdQ7NtGuIaEhys5mGu1dgAG3cXaF9WKl3W4aBzgMeC3qzwherN4d
K41ZPpCPR1BUTwRMOaqvMs1ex+aqcUhxt+1FZREiSG5bGq75NKPQOEEqx2b9RhCxLVJ5XWzx9NaW
DOsFqQexlEp1Lg7ngBi2se+PRRj9Q1566EnOGP0ed4yy0X9lKkLRe+vKKP1W4WT3PT6g7Ljc6X1/
I9iDIZLA8kcFdqiD4i11L/0EmYW0+Y7R+VNWaqywEeRnGPpemq3ndvRlre2S1KWV5Qo14TKw3iz2
baQIiXOVIGYiqmUb5chbb3A84hoqE62xS9Q3XCGWafMhi4cIfe5YDveAgR81QdPs25bF1rnLPmCo
7074ZSTldoaC4USVT+RwjQlJDCeVzFP4sDlDRXfZw6FF9miTrlAYOgXzR1YlQDT5qsGpUtYb8nA6
N6ejxFwiRhgNL9nAet5idBoKPCJZdaSFI7s+Khf2a8+gA8JKiCkwgXVy5fjvrdD2lSMJKrm6akqM
HQAvIss9GL13He8DTYDfVIyK7L7bSsMSqTxoKYCtlPZxwhh8lTHsivHQgLQoVTMd5jddwMSAwfe4
dbjfmfhj6oMtE8mCGDrEYJC5RppKyybTbz2qEg/n2YIeAZy3gQ7LesMZqrocy9fmoIDbca/5COjk
koXH3Bb5PoQAjKC13tv1I532A2E/QlVlxvY9eusKOQXi0qgfRsBkzuj7EwR1aUMSBQ+TlMjMovib
vx3r4JU/kVH4iW7vdBVuPmNxU22PXDohSTOmuqL0h22MXSeZifCyud496kfLwqtmXMtLwUMVmTot
xXx2gglLn8o6Fj3WRdSRnXFS8mvMctxkryb7ntmwoYDY1xGNaIe5BOtVfVp64ZXBbYD6sj+MxsUy
LjFUYLrNhV1Pvq2Bb5ICfoFZsLSmbp2PBbHRqIqk390rxjKteKZlsR2md9WjXqc8kRu6BFXloll7
RJ+65QN8DZStmvZAbvxcOPIXE5hc898f8XPDb1oqfgvn54iavhv6s6huQ87aV7vq0dYaTKWhiLKw
DpZ1CifWa2+w10NEWo5cZLpDx1FYAnkjgsm5f8GQheUVnrODp0mfs8dKsmmeIK1KNXCqWsAmj4/x
4P7L6jfR5RjAlKcGL3FsLABeuoPp1Gy0TMx19EvqBFkqfo2q31K7VmxgLeSHGYUy3Eg8juSZVs29
LNAEkBWEw9iFeBJhVDnN6qpyrGPYpNh6I5mIieaZKOKg53qVtC+8Z7j2B00J3KR1L1jnLFp33TiI
XJyWaFR716HytsaJOQsd3HBDPMQAcBF4wxuNyGr4j90UwXxqQPKGU4tUHcgX/8leBVjylkOIruEU
YbFjgEkg4phgBcBUHzt7442yDqIqhBbSI5QaQVA7dqY8047Fl8ToXTExAcVFTr/YYbpXb9O8D8W/
sGFgD1rGjLwmCSuVmzPP2ABZc0TohUTJCdAzQdgX7Ku6amBkJRXscKUCRN0ZjxrypVilWIVY5p1L
Z9gUHl64ZnbNRustx+1xMMW7OSwx1ZI1YyA3X+a9goi/yC2J/NhVdr5SPWXLZKRY69PehOzpNPEX
0KlnBew/13bYBLnA2+bc2jhqOxyal9Ufdp894qH90NrumKTFa4wtFX5Kzn+FQB0Wu3Gu9l3i7Son
4hNWsFn0+Z7A8mZKBBO6GJAvJajh7F0hK36lqc4aEckdMRIyq8pBMSI6Y4sVdZuQf1eGd0kssWt8
v6PyQ2hYf+EK1muNsYLRlcAMbMfXsc+2OV7L3SAOpIUe8ehAdA+8h4TC/moxwzH/bHizxWfIbMJo
cj/Q1FWHrV/bOFun9P6p9q1nBsdDCS9CJ5fxS96nChEaRBdx7ML5lq3CXBDgRSxE42ONtypQfSeB
uyEo0FM+beUvUq2X/E/FqUIFSy6Mbzy2cpgX+e8gg4NhkZA5W39rE+mWzpsY7LM+uLjy2FzT9IRZ
J2Swb+zM1s54RIkR/ur55Fsd2WLnHLAFXsMqlhlNSDn+emYlCQNKkxabdX1mZtW2OTUi7ZlZ7pSq
+1RRUlkndqJhDmqCRVtgXNCFIaEp96ZLSkJh0mKGYQ2nfuROxUHEWcn5u00mdkcdW8bFQRYvDRGZ
LIQGJVi2xNXT13OxQegIG7tumIv+F41dLfEW35n1ICMo1PYSVAoqvE7bZbnxtCtUyImNpwlWjRi5
udIkRpsx5ABomHZqK3ZkW8G0TrGTDvWTIH+0ITQn4whhXdutdq/xljNsscycbFkjXRdQxsKWh98u
OLdhRig73y/ivmwU3Chz/hB6tdBGsGZm/X3A5kuoAIsfW0TOvlBotzwBerc1iUfbHYa2iIswCoNk
w7BWdzzSHH7G9ilY0xnjn2EnbSszu8jjTaZwOxT/qlBcS2U4lZWzmar4nxDjq5kX2w6wxaFgE8N7
Xn7j6x5TdrRrMXxO+b85BnZI+p8heXE86wXv9cXA3GDSG0LAk0s9SZuZKcOWoLxkNTRba/jMK1q8
hmvTYreHfRp6v8Y52UyjWImZ7RXueVbLU4L1VlZwodvI8UFZyLKhGk6gdsPSUxLPhUB+1yvSui1l
eAQM4g0FVZdKuAxpF3CSuMMGZy9C71fPtEOYGHhVwcDL1A8sD87cNQzDl23erMsc7NBk2BC5uzhR
Dw7anra+ZEnAIGZC2YCKJ4yGY0rd0TA8CMAYG3SbIj5mhErjt3Xr7c1YCWociZDEryLdNbQNDONz
vXqzp41ErEa+e+O4UjRWbEU8v7UMkvFR+JimnjsDSTNaAHzajJjpgd0fk4G/Ds2DQEUVz8zSS2OT
gDwprBoUMB/yy2vgMbu0t7KZLjMbNVaBW3K56QKx1wvnQ3XrqxuQ/1iw+aFKN7196EKYrwj3Gm4W
uzRYT8lGqIIMufXwrmvpUbLNZ31LxhnMr+0U0ep1FVyuAQ7B3CaLFhsLZ0eRs2wd7CscGioPDZ8H
UaFV/wTAvAwsk1Vrks3Y33l4Qhqs/8nTcmQSjFBoYdv5MSnNZiqsdad2B8gZrwnuaItq1JhK/Jmp
pPzrPWKapxY5f5okBzcmI+UIANjYEQyOLPNaIc+XT4/Kzg+eqLpkU/+V1aoZYX6nRMFo3FHQRF5C
0nbqdoJ9wICfi9uYOlki9XtoeNpiUOqrw+0WUtJUJE4XpXcIUvusVvDL2nVIZKubt6d67g5DuXK5
Lin+rZyqBWhmG9rINMj5klqU/JBHXG1GP8zQtg5qAoT2uN3AZbO6xzy1Z70yCHWOP4PwOSUy0oRK
v43fTZ0En9xmwVJMkzlUCGtWuwlo35nR/ypZ8NLUBsuz96CzgqrX1eJF7joNI1hKdyhDQcWYN4DU
XgI7ekp3xwkYfkOUMOtQZ1wxFGjZAd3oWgKEuYv/K4g3ixO87JLUCImBS1C144ipnMWooyfBSiJE
XJWssehZKBSFRLR5o3pK46dce2tMgAYecROKXDasae4jydJStWGVl+JsSYmHltj72X11O/ibOMfl
eBBY+E5EopXzxPRNqCkGklgfvoY5MVibPH6WcAJaQSopXi5m/iZBJ0m64rSu0rZZpap10JpT16a+
CuuvsHdRiUvYpGecWfPaQjkVGq2N27QssQmyqrCxfFcYu9agae8RPnXEh4RK/JPr2ZZ57cQyO0To
K4ztQAVllOMdotOpCwEaC6lhJBQOODXU7SNP2JPJPX0y+Nt8DfXq2WXlTg/k1XHOgW1jRYeDu9qy
iGf7ccCn2Uy+5uYqmzrInR75CdW0qhuMozjOibs1cBoyYMt15jCOqC0fbTpsz6dDp9WjwzGAjbo6
Y78SjHfqIHjBM3NpUB0oqdfvA569KITWhqpRCGC3tivI7MEgz2DE3ggsQUjZdcEd6EicibwG/pNQ
RZcgxcdPIePamjZJRnI8wRSg768Fd2ylXfNJ22qTvp4Ncvxq30FLHTI1BAd/RC12VVigUuSn6Jo1
sbbaiwvk3psKT9ZdU+stokCos9NbRmxKYBprSfWrua4S9zD0mG2LTd99Srt0zboywjnJZaiyoN8u
wi/PNU4OuVMK6e2S3aPWmHSrvrtRh2+HRqiCrxnr+LnHN9GFjMs9fWF4qcVEWwDwkx5c6D+eMmPi
WPt9ZzY03v2LIBvRTE6jYhz+Q5OA2RylV31D1C+l2xIHUR4KIwZXHyxic/YRLrqD87sdyWcrzeHT
tnJYw0+JiyQhKYuI2WR3K29GbPSWgwKs1Kdk0Vwr/bOcz7AVZcGTsY+wHVTg/q2rb+HjBQKnEKV+
bdT2JgDds9Zbh5L5Rp4Y9X/MVHry4h8o/ARfXyXyNBFtbxAT0nfaKZbOSKQOaeq81aO7HUNDgzk4
6lCh8Q34BgMJdsSP7r2DcjGv+inOULoybhrP0JPBcHa99yRx287V70LV32ZuF3GGXXuoWv0gcEzL
qCuSot6H9NYN+FjATSmPMikALEdlu47hshaol41YJiqpy2C4lXO0i3p3yXpQQ0Q16TCAmMl5wPc1
wQKgOWwxssZCdZe9z3a5mYueuAIpuan3NrWmYu0SlPHSvdcqqZutbK/a4XfP6g5oViUUqQgfNYYp
Fmb4HT4R7RQdO5XucVzgt5kASBdZvRsYiHPbfPSz+Ap6jI5FXfq6yaSI7qz4q4jRqV0Gr39ZAGuf
/bItQN6GK1mVy6EZziPG1i6NT4WjssF+aeKIYcBChtYfz+FrjbetnrqrlDOg8xwAPzLdBkQplIoq
BHqVfk/y6KIM9Y8GzGnmzE1t8cia+GYTWyL09mb26LPt4diX9W8Qzvu4k2Edc3Iupjdzb7vOezuW
b3rMNRuqmQk5rXHD2MNZJ4Z7zsRXNkjmzMpLem/R2qwgBODthGiJ16L5UKWLVHFlJHrxavU0a2Rw
Y1SrNGj/KpRZHhPh1j03NFTo3bCJjJF0kmKYTM2CkV2peOuaeF3ZejhjtFPF/Bqo+BUk4zn31GMZ
e99eTNdyTdX3wNyX49nNd9HNBkpYEki6nBZv0eLs/ypbbLqX918wFH5Yi8N1ud/6dz9d+Ov1+nWz
2F3W7+/NYv11OjwOv4ffbEmo5m5Y/L49t9vf37tY3a/X7bTYv4U+nPPlulpcTqfH4Xo//OaLA5DD
Il0c/MP1yiR0czjcD9srI/qFszg9HvK7PijXF48HrxWLr6/L7v31/X29w61tGS3e3vb7/dK/54vr
4YBobEHO6Or3ejqoS5zr+PE4yI+d7O7GQr4Kk1sf8OfBGH2BD9/iQD6Gf9gyM10837b7erHcbpeP
e7dMjfG1SbZdCn3O6O/+qeUrD4/TtORdnIXfrB4PDthaPKZl69sb/9H6j5OfL9b8uc8/2wMvPB04
CrF4+CeOmJ8fJ76Arzj5/302n7fz+Xv/Ib9W/prX+MWRL+S9OUfZTn56vpIPjMxjcecs8Hr+6CBf
yic48euT/HS8K//K30EtXfJBeAnR3/Lv/Yc8eyf5W/7H63yft8fidMUR/f978wJ5mnkfrqL8gHzN
ibe987nlJ+ZznTqOWV6Vnk/73zt+/d8R880EP+SH5G/okDen3pevkcfz+Dqc5Pf84ifBWeds8An5
+eu/N2PrXnJE4/q/A+OgxYJrx2/kueHy8TG9BW/84EzKM83nMjgN/sHjsgl/yT9X/5cf2/vv/XDw
f6/cQPIkHw6PbulvOaD/kXRe25EiWRT9ItbCm9c0pHdKKZXSC0uu8IEngK+fTc9Dz3TPVJdUKYi4
5px9TvM3PX80/31w8yd3mn8E8zcxf6988dWwYorKN/bJnoufAwOy+cOdv1X+8vh5g0fZ0YItTyTs
LD7nD4G/R2Ky4H+YfxnfI/8Df83/efrvVxV84mLHL+JvoCGDDhuaddx+a+ZvVyh7RKgvjK1t7WRn
NnSKYbma4f1zkGopo2MVGGdLt7YdDByHKo4spFuVUVg2fjVn5jDpVgXS2Kz9AOTDkGRQDyVEtOm9
dF505b0WpGuUv3Jal+LEAHkxHMFeA8A6hHfbMQArv7XVVWvaRQB42bEPaags5K4y7WOGhMAm5ss1
OAmoYBQU4QqXr+o2W7W1/Ym9p/MbV9W2teyWab5IUXG1OE8uapZtkwwx3/ju5VGNrJRZUWDhum6p
PI3HVCvxqrMVeBQ93/+vBaQ/bxhZdf2bJatd6hV/EQv/CL3myHisTsmfDDCzzRjnuVxHjhETPl/z
a7sWhhU3VzXk9yCxdzIfN1lCAT4QDJMM5UlqB7cxD+bQ85Gp2CMOk9auZpPcBGZoRE/WK6+Wteuf
VHrxYzZhYIlfz7f76BobWgoTp5dOooQgNqyk1ckOnend3AjboYESJqyD2TtJ0FNumkzfYHh141ul
qLt53GzFELTdjxCwdhe9ApKa5/uzLbGeCVwuwhzLe9KgzDtqrDWIc94c71Mk1lmTA+uWfD/QNUG+
zwu40nOHW+s7U7i+LaYfYmh0b1yJFiJLzN2WQV2eLzGNOq/7imrnZ/6nuUeYb/wqSkn6ZukBboIV
cKu+qlX5nVSk2koFAVHz0YiBZlvbMqXCbQCgMTrlSMryMvCLeDtOmx7gkvBj+7XES+ZULPcpaRLS
IxgIzgtud95kxIz/C5l8lJk/gnqLrmY3Yb5jYZDw8w9HfonDBR0n4VsxrzgpNFhcoZAFsY/ienC/
wGbiBJr1yvF+6G9FyrXHlh5mDvMJ/lWV0bQsmEGWzaFAbJDrnz0L+7mYUFwDG6MDwLTxmzF7VVqx
Eba+jat/IQKxlIihf1ncQTukwgQql2cDI1L0lUvyGdx5+p0ybXdhn2mbZnyLE1YXxQtT+HJ6d1zx
wpfyOkbE5XjQ/yu4c3zoYfWTNPYVRfiU3WeZaEfITtOR1TwJlRBJY2e65jXDHqjm05rSaeThxPiF
gqmyoLZ2t2r6NNVNg27Fmy2nqPoM95jBvrSnN3BUK7XF48cfT1Cnymmf6rkvsI1VLqI+d/rIcaCZ
46ZCoRmqxW4eL5QIIGDRrluNxHCKGFKW6ECaP/Qd30W8r9Ggod9e5aazbCC5zC+DnrK9Ch+DDTK8
151LMgz7WkYj3de4yHVrn+tbcDegP3gVA1TLxo0+cm44FYs/06RtZ33MNJbEAM0DFNL5XoOqP6Wd
shnjfF2XEKuKifxbJvAdvBF2bPPGrI3174mQIzub6E61cj3S+lqAFHsXDTcAGpL44OsiowJMILOt
l1CTFcU+NcFzZU5+4wdxmrNFBsYzImQ4ZANxGO8T+fRyS4S5RxIWjRCrlt76jScK07+h23PEAK5J
YCJ8NjhpQad5Bv2suiVvnD6mFuJuMtzMu51SFlsinAExh1/6ULK3i9DG4uXoy5NomBN1lzD9aSqS
V7YkpUX2YdRssmgFUd7XUFLyWR+iRXdN1dvzkhcGC/bu2ivtJhThlSSMKJ5e2sTg+OD8LVRUC+Re
YYhVUstv6KtaAr9K3Vu7XAxuIteR7VcjM3pSiLBOuKBg2Hf7Kf/d8SLU8I9mDhBl44ooSJSVLkgn
j8DIJaM8gG/eLWPaA8nqqcYxMZSfXnZvGqa30GxDHGgzp2Dc9aN2mImwzc7OjOtXHTnbyhAvrKjm
JSernfbe6v224/xLrfeIqK2eB69jlBGXt4Gvi9w6r3ccdUO2iaNPXCQrybzUYqk3VaE/CcJU+2nX
ZJ9Sjs86qV513V7HOt2mJUnLbQFqrz2bBbQarlyiEw2J+aOiAyRBQcS4fRpo8fTNrUC5lyUr13iZ
utpvJCoSOrjGHKBh2/tWBZrnrPW0IfX2reQ4QQaS1I9i9BYNNuWCSYw9jqfJ4OJyy1tZmPy8oKVs
ywRFPxU+rWHYG/eC1KnU2xrcf65S7CPOkMlTfnHNvI2gg2Jo0END76R3jDFghnjrXkLdtg+ejRS5
IkqDhbdHey83SP7uIoVknRhwz+34ItlbKkVwYIK1LbjU6w4XPObXRN8BrvbnAUiRdlc0heRQT2At
+7f5skrIrYoKkL5248/rIq5GxrodaQnBvD4bPIzzvGJg13W7WWloQFAG8HiHDFgdeINzlxHs5tB1
p9hnE6R9Dmm9HnEuYaJgY+uB3LQICwiYlrSz1lobD2xmSPEyD52mzSaOvQOPrQDGjiEa+AbI49Sw
TlaBoYW0Q3Bwa5CMB9Hba6Wxlw2eRkRas8TCjoEI7m0yhkjcXHLTcUay+ws9Pwc8rdr1IRpRwvZn
nWKdfAZBFEtpQGxHm1ohrGKj4DWQR9pz6v3mFb2AURKvN2dvFTs9D3zDds8pR4wFfUcLPyuQBE15
pJWED0zPmpVHN0C44qJN0qHjkuwzynhpzSfgfBqU6s+YYenNGQIXOXRhRPX48lR+1hipVrEenYL8
X6x+ahAobXWbjCyPDHfplSfEfEjuN6MN1nNQN2ya16iZNy4fpCoY3pdI0mCEaacpbVaWqgMYZOzQ
PUgsXkE74dKiWfZAAiNfRiaAm2Fhg43n+ooDFnRkQyljeKpQm/QV2ATEB6Hg1nJZvyPI4+qatflK
PfkqI0npOqC83ztysjVebIOv0aYawhl2aGwjk8ugt3uD70efs5JQzkwmflkgSXj8uNqhDjP1Rz7+
bUzeCgDociIPYE6/m6+PwkRRyL2RTP2Kx8+Ddz//yA23OgqzX824u5D0E+FQX9sIAGenEt4NpP9K
ayx1bLNWivqDEjJ79GD52dayFfocy/40C3nmmz0Sb/hpE9aj8/Cyqt+EjgnKW6lKRya8A3fl8z8r
Ag9SZla7lo8V5c6DsDI0Y8YfSUzKoH5USBkywCpT4Of9W6DdBjK5AxObO1bwZuYg0VpLicpJRSqg
rYK5WedTjFUUQOMfKgkMeAQnG+qmMLKlTUAb2WpGE60sHp45zEug74SUttCrYlvkNwPwLuZZ0XwS
SRKX8Ip2TgPiOatYb3n9wlTIQuYLRU23ToPDXHJSGJgdgNZB+HzXFppAgerVbiPivaNLo0OEo14K
JSQtPuNZQlED/8FGSGuDUictMfhebZCErcamzDEuqmlwf6EZkHS6o7EzCm8dc0IrFO7YjQhvYS3A
Y9FrB5PStMheQg5F4y1lz2XrxqZFL8INqceu38OwUwdMENAvy69aTw/zqzVLbkrWtziHDQgXjEXi
m60jZ1AwF3Gb/Pd2E3CZhPQiDjOLSb/3qr6xzK8G2ZkSftag+A2mCtq5HeXSrH8KaMI9O0yrvIIR
VItPbMzsETkZCPHj8pyZlknyXvUsdDoSkgLthYhOUHgqi501c6BR/8O3o2nk3KbxJsyso37xUuxP
NF8mU6k0YXisKMcAEliAkHFky0pc897Qp4Me//8gbwgJYd7HOsA2USySN8vbbwdrDg7GLAmb/7cE
4X2eqVf4+ZaFHDG8qyE05dYjjuODLmATm2fCEXZFoq4LfcLDwIxd+zc50U0IsJzxq0wf6OCXDRb1
MLIug/HGD9Gl88k3oBaWCsKq1u4Y2f8NoWQNcqyzk0VahFtYPMOz2dFcq0oEZWhE7DFtLI/wk9Tw
VXV8GTtuxC7ND7LSrpa8tvlRC78aPYFcKc5jKZ+IqCAK2Hsj0V4Tl7ShCHsTEbIAvxR9bc424WSl
7+MaiU1wsscvbTLX3PHrQKehLe9Sj30hlG3LfqAjsSmsj1XC7g6aDyZaifK9a71tquNFL2wYNvrC
0UuMdfiDLWaLqKiBXYU4Q/X8LaNIn4ALjWQxpeSyuNygcy1EjyYMeJPjpkgAseftS6q49DQo+SzQ
qwHlaALbBEVA5slFlsQHjQ8SNS8VCpN7AlyxnuMTgITHhDxc5+NvQsU6mheMwOsJvqwSL3W6mUW0
6dmNEzoSdJ+e9VsNGaNJiY8TWyDXVW9xCaie7ynfhYG6nQ88H96pDDa9lzML3KQjacXLVG0fwbCL
IEHk/yWqTN+CeMj4yr+kT5DDtMpnh4cLAbCHFfthE/rNVzsJ3oG7PlEPEP1kBBi20ZmxAa9ZpnT5
TutZw0UHXpADr+rJEwUaE4VtNcDe/hl230n8AJLMrsdlR9welfiYKnN2tXFwYlYnFvOquYAqUqIU
9yTVQXE98OZGbYYSFn0OjyOEuYQwg5DivZf33jjbCc2J2R+NbNghiLm1abhv+uqKrJbQq6YsSF5Q
aQdbDLoXB+VPj5jHNkvWbfUpMlDo2VjRRx5RbnGVJbax1UgJr6e9qcYbng+8nOGqafStYl9BiXOC
RhJSjPIxoEnAS8IOLaqx61zyKl+a3OEy9qiEaj/E/DKjCRG8kLPqRhjxZ1gdtMsacaqFP0VWWwW2
cyDRHcY3zfrphzPacTN/ikTbprX1juEB1WR5crrdZBPUh9aF83QzwZiIhLqtKUUb2JY6qsMA4XpY
cpOz9bCrq2zKt5pUcwF6tqCEc+S/jvSrLCp2ZpncU8SBCtrN/BN6GuN+fU/V/cxd0husNWHZtIfM
J/r8LIX3zHndxL7KCXNTileuDgR8noGGjOmjtx5Il+pZS8Hnl3lykSM6e1DvrK3kchi09+DkFd3e
dfFY0amy80wcoiASsq+/3exUiPxEirLfcd/r6Rzx1aPP1BZaflFLweurv4Tj1ph0bqKHNvxU2kXg
k8ogeLUG+3We/DQs1lEuFyaq+qRCzMZKM5faunONXQGyxm4P1ghXue4unYNlZHgrwDZPhbyMzoCw
Ajf+kHz04BAKBFtat7HL8SOGDzyZJ7c17zG/T9/ovjHJpUuNBOJjKW1x1iNrrQ/7ihcia2jJ+ks4
bGP5Ra4pWwAkG538JIJ9PSWMYOyMAZRon651M+FGOWSI1uXrOHwTB1nVnLWcpB2jKyVfxnyShY0l
ZzDMVa9k39TVu8lgsI92khGLw/cSlI8ktP2cSJsix0dErLUygP9UaN5uxfgT9D8GwA0TZQYZOWjT
/ntchUIbjNsIN0U8nAQ9TsSx4zRofSjRU7g/rQP+RaT0JC1TOBFlfl3IYylQXpLyhbyrrrgm2xzf
DCvJ2MaDp/F5oRLuGWpJa2/be5Csjj6DFxGJWn5rIedDA+cCKVUiPMqOXDXTNSNUpy71lYku20Iq
go0ZrD9UjH5HoC+rYcKokvjea+RG1Q0rElhg1oDpeStUIo/Dz4kPp2oSDmfO/8lbqjWRHGNh+pUk
y2oUG3OLgIT3k41GgWxA4TrEqt+52JfslOBY3LL1tGk69dSh91Llz8DhEwI4TtA+3LziFqfS1zTk
Pngw6zi9hfzGnAteeQ7kT0c10YPjjb4aEELEjydmtAtHZcFaej2W3tKMBFkVsNssuAjwHouejW/4
a/Netdp3KTiPJdp7HlBD4fBNWYk11rJk95k41p2VEjQNyShzloFfxtnf5DJpnOs2tENVdsPXfZ0q
79yo6ZvmduBdp+8gBgBcKMshudoGgq+wWHoZ/Lo3NTmxUVyEtD1Q/Zu5tm4IuwZzrKG50KBzuAxL
JIuVTH1OGlwI8F5dhj+gMtd2LX2Cx7bcm87CRHjdpg9zDHemTaNIe5Q8R3xoccagridSBQBbPsQr
7uBLklSb0LIuhv2iZ+/o43kKnVWtE94MszKKwnXBKnEG8/KYI365lg7DvnhTKE8A0HQLC6HzKoyr
VP31iK1uJzi12TewYSCtVzKQIqN+4+wZg4qNaUsCo0HCmf0scbTaboWvz1ilNXvxJvlX2Poqb+Z9
/HDF6vQW0VWGVkZWEa1Yfh/BJCd8DPm2DsPVAKLEmP3IXMLqesAOVedojWkPIvprL2YPxmdIIOQi
0sQmmiG0uDERMs2LWCIx+z8e25FRrlfvdTUiKsaBJJm+I65IjK3NMnS89fVry8DRarptn5FzNpE4
S1A2rIdlyZHaKAJwJ3MGGyQoPKmqOlRusx4HOuVMJ4iEdjas6KlZ0/EgkV1S0t0RXW1XAz0OAweo
aQn9dJf/OlAVvdDYTBnQxAlGkbsPI94L59OkdXQR2vA4XypXheHlbdy23SqOQwDy+DDMh9p82e7E
5xrs9Ua742NZtch9UMlU7ie5m+D7Wq4X+Nn8Pyzsmpz0k11ZMNPul/IVKjT78h6lC7N8fWPsjeDs
UliQq03fHm5odDcRh0FPsnHKB9qnf11IuwSaIda6XdOY82hnNccUsGrwVaDTuu1uLHkona0SYfRN
D3yLKSqDUvnLcde0mXP3pmETeM2ys8xryfgUlNxNUuGztMS+4DjlGZC+x5wtdVt+X3OJlHSpRt7L
RBCRhohajC7UQNQNnr7topDp9G3MX73YvRpoF1jjh+Cx4geNWaA/zCmm7KFJMq3d/A22U46fMIEq
FfGM4YEntLQ7SqQnkouxRCE+BfltqC4C7XkwKgDBhour9P6svJGMsrF5QCFQaEhwP1H9qmzGTQRN
QY7yIKjynY3QsqcYQuqT9h7kAPnQFPWIwyoZOT2je5o2eyvRGPfOOhRzhzo/xwOb5l9hCse811d9
6vqmYe3A2aa+aKq90ZPPVi7JIlvgNCL88RrE74YyrQwPYSMaYhSrLCX4ec/0/w74qN9GuGBgGA3O
EcF8NTrzYbGpVMl/W3stz32zPRow+OZk+qBJjiazHU4d45iS1S1d/a2A+c0ifgHl82dgEj1iyenY
QtMjLyU7zdEaD+0A6KZzSYmgoCG22x/7dutY3sHTJMAo6h4yh5nN4jcVYBGqRl1bRbKHmLPLSP3u
Y21vGGcXnk+GksichrVGxS28U9+/mu09Ny8S5zNTg+DUpPuaco8iUPOd6Mq+RcNF2hyJfO3BVXv/
ykxhx+NPw66CPmFnz3LAnPud5r9uyQogPiPPnw9PF41PRpqK8x8RFpI0c2zkjnoOXzt1X+wmukT6
hdw0bZWGKqNa+zTNGTAxwN+NjTqnSuEXIc4xV2rXrgn7WNjWCdUQf9OWPYFT5bG2Q0StHecPHH0O
5MrGid+cp3XebnsbvwZ+xQa872B160C8pmRQFSaAfkDXaFxR7LmrKqj/ebsJK8/IpmEU8Q5CbMTw
kS+t8pFGryZaXPe1RcALXIGpVr2LcjxuUf9pUe0A4zPSTXEPlZFYTyK5mN1mY+DHbbQCgoLPFL8l
qNAx5sFyX6zE+JmDCJ2S0nEes1oM5+Ls2dj8xGm4siNSXAZQXJ3QsaLohpQbZx6rqvxlYtAiJlwR
9I5giRfDl4wDkFraGjgryZ8OqBhr66VXZXQvQhnn5wGlCAFm0lxWtsN6AJNasYhwbTHBQ8ewVD32
SPHKGp9A78uXKf3nMV3r5cHIyteC4ZomiQTh2ACIyiLC7PZ4caCTmEu6JK7vSx3i+s/RJSF9S5Pu
rrYWLtjxkDaEkSPDaO2nQAZXaBESE6xA6tDe2RS+1x06psTdF/2rB1mxV/NNrj07xrIMYeOQYXUm
NnmSnrIsO0n0+0qoHhMdRI3lG51FLWtskXyN+CTHAgcaVYLCCmaQl4SdZ+0OW50zVFbKD1HAp1Bx
XoZz1Hto6G1fmdD11fGXTmKJ4MJpKPwrBosVcAjsICqHVVsiNcrIX8LhkSPoc5thVdf5vXKDtTZ2
4MRYj2t4EpFuk3i1TnjIQ6U8xc8gt/BMvrWqy0j0W02Jh2n+XKsGY3UEQbIow2uio5WTypWNbjoe
pcaVnD2L5lxhE5mcdt2rhsqGRr6q/ZfHgBdQ56wYl0tRQArssyuzLr+ihzIqGus0u/UTY0CNYhAp
JLFRqC2p/xl0hsG+YYZDghJCxxeL9rVpKV6NR1o1Oyi//EBJfcgoVePCeBV2tw3IamacRjCj7f51
EKlCr8EyFL1aTMITpiStnR6npy3g5TEgvID9+xBmijgcOBh7Q1uu9THfVC6abcm0Wo04qo6JSI+h
hJMhAwSvChUxxvq+JHH7qEX/jPhfkb4Q8Ad8u2DLWGH84o4YYU5U9TqNxIZ3f91WCMG0lm8AQeYm
iLbkqSruDtIBEwgtQy6D1cKxkg1O+hWO/b3mVhCdvnXKVlXuW5LoXdqHgGVuPz09ARfmt5najSPx
rGGITMHbyUMHGa/B90YQAOmV2NSSd1ApprgGmrLPhHJtzX9FlRzJZV6HMXa1UD30HbpOyGreOKxJ
+rrT9vq9Eew0Q7kpanVNi3vkYg1JUoKrs5dckccI61xWEIZEGRCXBa4/ZmXMyzLPXkTkTllbzfVr
dJOmx45tN0S+6pTbzEZxxQNpcO6WUNrj4dt017k4iim9TxWZa6P6mZoaZjkTVBUiffa92Tqq+UGP
LCscxj5enm8VRT3FxVVAudUsdAnyYHcMKgIFmzzaKxDPkaYuJ953FhIZtoq5g5F4C1jyjP0PsJWV
hbfVJTmqw0IC38pTL629TXuEH81LjwNDKZAOSxSMjglbxPyEi3GIkxOcj7VuRi86qQ5dRgxc2u77
NtpOpGZ4bcNJikgAM/Wgjse2d27G9CeCi1X1fser4D5iwmvAFGwGFsipgAgbTmTrgMwdDCge5QGS
78oKjM+2peG3ywcaIgJ0ciLf+gxf9UkLtGMWBw+hpFBCNCx3F6TDeXwM4FAoxXsbBMvQAgCFCNUR
u6p5Mv4Lyg6+KvU8u3hu+qrlwdTIdZq+W1BBevCnBnsV27VsB36I0EQtjcw2ZaFrvhkhjgt5so0u
PLSd/ox5koUacgwUvP8Nt5ReLe0sZQIWrSrS+Ii7oyZc9FSOECIRbDtyOlnoQHUwJm7FRBmETSRm
ngdORqrDQt4y9dXhLO+oCTnL4eEuFPlDLCo7UvcqhENnwE/DYM+SktA0HXrujkb8KEvB+vY/o8B7
bSR3iqWV6hXHCGW9rIMNM2A8rfqiiT8a91xmVxeZoXXKkaSoQF2UXi45ScGXIMiRO/h2a89kXOZ8
oRrhwfIjqZO2E+w7EsIdhCM2ew5dntvhzYL21xKgXZBPKHp3J7mCTVgL3VHDg9DFB0gY+5ajKgZP
gb0EfSiCz3qP3YQM9fRHqO3KApLidcM6rYmgcZxVxgBSso0g0jCF45+ivzXhQTXznUkcDRC3tQPw
X5T1Y8zyndGBe4KwXIWEfYnXPhnXSBtnyWjtwHA3ce+TPbCp4vQYhVu1Ho5D1V7MpPFD40sbcgIN
z2b8mpgvOdjFCtCjPjCkgrvC6DCYE97lma0t/8T/c5x75cS8juotFkS5jLi4DW9RojZZKoZ9sHV6
3uKrzR6DBciE6zYavufKIMkeLY929MZOMS+etbPrGO0zldbMF8/9GzRCmD7gai76qGdujqodD4l3
je1n2z2paGHM5xB93vrh6Boaw0NWKYQfuXq4L4IJBAo3m0qcFLlY0Xc2YL4O/pwM8hnZe2q20wdO
QS/2o+6scYHZp5Ak1p7Hs+LayBG1pOU1aK6T3vtB1a7tEQjA2qJV0pEwJ1fZQYMwoKkdLeRSuUHv
xj4eqiqSCJY3g7W2McjyYB9m3ppy07rSD0DMGlntO0guzMAfiwbod7cM6ClyXnovcpl1/Lk1g0TE
nRZHpGheyvJeIjAIsSwTUe+qJ6uOkaRL0HNzo8nDlvIHYNFaf3KUc6DnBcOziK+Nl0hnPiIs1Jof
bhawcTXXnudyreKXLF+1kE6dorIIV6RSLorqOmQfMdM5l7VT/SbtXYxAwU3IvTKiRTC+Dyyyodx3
WEv6rwqFtQPIExKM2T51b6sOkq2cyiaIQpT4L4s/pWGoKzlwREz7YYCQjhy65jSp6GcVDNCDalxI
lQAtQ16JB7n53UkfY/fnUmsKFS/OJZiQrIwTZQOT1OEn1zYDSRxMIJhQcadxQzSQ6smaNtQWIsO+
EK8S7UD/V3bvXfTb1h+E/S0yRkCC0yfvCN1NHrGzYy7Vd3jWB3qB8TjlzgpbCbiuFwWKQSkvKml2
YP+tnWXTYzTmc87pdapt2h2bkT9fR0AHBwz6gaI+j+m2gUOJvRu2EM4ddv0VdCBipcRH1O/j7Bwr
PyxavD46hIyEDazKknllUWbLBJUbLvHDwNhggg4Wm97O0ZhL6z/9KKDuEXfhAMHVSdm0nasnMBzj
IuEuGxzKwhSTAREYqvNHtPlE7TzwfEn3t1CvYNuhqieC9TYvUYyEXbeRML0iItMMc/aJ8ZgynzHT
zziNVjWueQPLqwsTCA03dklsySm1esv2JJlQdYP/KQ4CtQLsZpjP7i6Ieb/0kyvOURauSFHcWoDC
a4VahSiCgisOZwGAuLraqRIMvD6FK/ovM7tBzIhmpzAjJ918ypD5ybzwZxYkafGk86zHeAMyYpV5
mV/uujH2B/2XnHlqNlCMrz3vnC3HDYRcxhXxKhr/Qo17hESQDn68xCvjwZyQR8pLLtVwoSfxOk8d
9qMIdt1D6P31IQ5/PfGdmPhqtG+ImYG7t9hQMzc+2wPTEms12eZZLwg1qZ1jSVZYqsxOWqQRerCz
zKO4BOzWJu504AANxusAfZCO/64b9qp+xHm2KKz3Wban9M2GSFc3f1KAM0aBESkYqihRhyz6kUc/
avapoQVo1yZYV6/gWcHbFfZ7J4w2pvVLtTrQL8iHq2D8cpGnk3xDZ0zrByQI4xlVMPBLm+EMDB6D
Zeb8zuqxwW37L1QQoCDeUKdV1h5ayfCHES+PMk9m4HHSzkRK9o+ISQQ9h8acvEbjiRRiFpeQDfyX
omuapqNq3sLqTc+udvjblrucXn+wDnOupmv+YKtb5W5/zEvWhQQMVDY6P+S8GN108Wr1bwWaIH4f
FYm8Z5OyEe9NZFoapVmjPezmFhrHMfzRkLYwAjzKkd2hq69Los07k6nqviIArTZ7go+/c/wNjUpk
Y3Oq8mDT99rf6FjoLh2mz+W/0iju7dwuZtG6YL0uDHj9mX62jH8OPhglxGjAAlswKG41BEvdMo88
agSOMhhdYrzOY56xPDvko7tUW3V/dodbgBXYKfGUIjTN4W5m5keb177+PVIE1A0YLhFv+obClgGL
jXOlYC7MjC8EKhLOMpc6hCElFN/Gtt21dLcElRXa5JsovKb85FTDc4aFqs7DrTqqqL1T+ybqNR2i
EwF0eKZ0JpXlGr8aMRS7Kma3i7aO8bievSjQHtWZELaBHCqH2SPwqYOcGeMrD2aFg5CAFK2lNhn3
cblr3eymgOuam8G2+FE4NflSat9szfGZlUgc7XPDc5PaqEbeTJlttGiYLwJy4R9aWR360L1Qoh5C
xThXGXZNZkea1ZLhBQuCACVcfazmTIvT2v7I+3il9qia2WgTH4cI7HcqEZEYla+5gNbglJcQTnPQ
YiQa7nnrr3XgkoMwvHkGHrtVHYslXk10AaBjqRoMATsHvm9DsBjiUsZAiQnRlR0q0bNC0Vb1Bs+M
VO2TxeZH+DCz8AuiW+YF9e7dHK4jwM4mCcDnMlyrUXrs2UQ5RYC+l6A4dIcxGHRGXwbun2RpDO4M
dfH16LUwnHWPQMMCh8x2yWU3FfDpyaFfs/HnUc3JH6hIrU4sTmhNdjs193yLNiNKw6emg14DzvSf
XfTFDTidKXlG6sLKvnnsCDwARKb4Cdzh2vCUpzOKWH/z7DuhgIt8XHY6meoiIR6dryv+6WSrxioM
eWcBMXlRRT8W1MI6/xd6/9LZcc1YxICwVhPP6bEmVtPhNg1sVXVC80AJJuJpN5/zHDCfwHtrP1Kt
7h7IN5uLY/7ZlIgB1SpdQea+RagrM+U7mw2L2p03e+nZNd658dCRaDsXPgEDbPjyG1sh3FV9l+Ww
y429rhlnalTFYtnNGZ4bn/Xoa2bMBfmqzrlmg856EfAkPZnZbQrnlGDvEwzDjK/Beo341SHSPY1s
nhqHdpw+B95KK079UTwm8xrZ1cpFLjLAFNVtoEJUSP1dtfC5n53p2To931y4Npnqp92jKjgtx40z
NCu7E/99/hUZFVnWM/VZRXyrwdbr+P1hx4DsNVQEs1xpdM11OKwcBnDQb8mCyJHML2MGEKEebN3M
84MgX7n4eC3tlRO8QKEwvRMPxcZ/2iqy9B2kOGP0lfRHmaLd4h6Z4z9LkKsuDqM981KNVYvDpWjx
iMf9wZ1tkWg8Fibs1YoyqHbfmw7axJBvlJwxpH2qlBO1cYCCc2yuWlr4rYj80vkKTSZfPSUukHwc
pQaXcs3H5xnvpaXAhFG3qrHNGUNG6sbDLssfKwDGWRYvZQa+ZPjrbCDn6Gk8CHj0dLPdFOPT0hlx
/JbbUYy+iu1WyfMv2XyF/60Mh0XDZDsmyreB8ATY6JV4UYHK0/hgYEE6/IjOgM9o3h2nLHCaoHyf
WveExmVHFgMHr9zqfJMDYyQGk5nd79AImHJNLNG9R4mpW1iJNbrfPHwq8c7pg12kvGdIBxAQlUxo
O05WbUYuGJRN+rjLp3Dj5Sy5vjRoCT2fIkq6lToZr2acH1SLSXV/TLNpX4UuUtxNlVi/LsIdKQHk
GEHnLTOmpwurVS6CcatSsYmNQDlrxsKJpp2ov7isB3VBuDwSDgWJFPdaJS59A+QBd9sbq32tGjep
fGQcThZZglFmrXv90aDJqJNz2SLGVOGlsQwpLfGiRWAOm50k1cdSid4xKd+1X9nDTEQmq7aM84tV
gM7NhJTVNkfYZkvX/G80AUuHUR1DJgjd7GzS8JQMz6F1eYM/puAv1z+S4aCPpOtonxQMJHiTJaxm
66J8cAnxJlOAKt9o9AmbaVCqPHPesUTiGuP5E185hZ/I/nWcaaV7Nryr58Kl8Vyfd2dTBe2in7ka
RFMm3T/8/TIo/AB9kNNiiuuC98H7aRJ28eW/fPwUAmIG4kDUd0pzDtldetYOUvQipGIiKipsPonI
/pj+x9F57DaOZWH4iQgwh60SJSpn2RtCJdvMOfPp+2NvZjDonipbIu89549DSRyBjm+62vagExPY
MBCCSj5rZEsCPHuDFcFLHUSPOmTsNB82Yb+QqXZoaKj8VE0JvcFE0zC/BlOTXhQUO7dneSUWCse7
cCrC0mR1OyILyZHrenQ/c5B0QWlrEnok05ScEfJARYAZ5EQZ5tcIXRgpUrg1d3L766bZIkeg0fac
3pgBUeuna2HA1vryzEPXtguFgS5KlCXDE60TMx82X+Hv7JKH22HdUfZx+SkQ6MFvwzMl+1Jd48Xg
o0VNS65GvyAsep6Ad4kCq5tLWMeYHgyAiv9ZObLNCssJtZaS1p1MW7b/l5rquq/jg2BVJ6Gvj4ll
zCPUihU1g1r5j/jgFU3gkTEeG5RoUkFuRVluVT9akrqyHaJhPeWsVliDjSSxuxpl2LxicfYE79jW
0POINgllFBTm7ra65oTh0Bw7NrUTUIDZJYx43Vak2DDMf4Oi+zIy+UaTQYdTFlnZlvo46Pl7iKLO
u/lTw/is6iTWBX+JnkeQxbmVoFVioQk2QwvsFA5rL0Lx2J1TznHh0DXigmQG2+pI+AEp9jBU+gif
A+wJBalgnaIj6jxDp9sNm1BjC9Id6QDiibD60+BPJSOANsqh4HkoQFoyFb2RZMv5iWIp9PsXkcxy
2Ck/p5Z66oBpyG1B5syD7x8NiUcVWxL2jDpA01ud29S4VlMgngTqKaFJlePhkqkDkSCSrQncs5p7
A9IiEDfZF+LZBbZEkm9AxzQeWhwIhkndHGk4sAeC1/b8vJnREGLryCa5WnHZPdvMYqxBv9LS85EO
R8p12Yla4PAQ076SOJMHmVxEV7Y24a1swlsclNs4FFeDBFrH+BUVI2GFwkH2xltEIckoIlYbD7x4
vHCp3xIuAD1bfsKWZDTWjSlOI02drDfXAylyKlKn1KLuAAGJzq2U2eS7CPWBrNrxS1cOYxzZciwv
wnClj/ekjBYR2LUg7DOTllHzoKJdBD9V3L8WJ4HJBDEONqRbxKnBYkT1aa0tLcFJ3V9eWGoxZqjE
SpLdkHrldbZT23cTvcr6pclXjmW31CAf0Z+KL1k3DkHyIYlu2RUc7v5dDR8W+VxWFc2npcQcxgV6
KYUJ0cjQvgjTIo4xxica8xA05WZSUOmgFaGPFMWwNgICQygyZ8yIA0ru7OEThTsPox4FEnhJSB0Z
MKMiM2YSiUz3Z649clZf8tvnVVIuM2EXt9KMn7mVf1XxbmjUqHXRG3kBgN1vlv1hnsfkyo2WbytQ
gCreVyrB4In4W0vSP4QMKYe11REDG50i3VsUqDW0YorzMZ1qmvR5WsSx7VZKDskZLP2C78aTCDDL
tq1FDaLFnU9YxkgqhZm2F4VnvUS/V8xjTf2nIamOdf2Q99Epq92rMPH8Jr5hLQkoiwi46WsSTag6
pe5UzPYS02XnZytalg+KB5jbrt38/52sg7QAy+zQInINqm5HGQz8TrB3VfcvEAxbDUYAuCG6RxVq
Yj9epyp+R+03aaK5wTU1trDwAGGGRa8B5akNDeHJQMcEWvTkpQrZshjrQ4r6HpR1IMAh0e4kYbng
VlJ8Gtx/EZnJBgyZx+GBRGDMHyUXCAM3Qctgtab/DsKVVh19Uuw1kIAEVKPbaQZgHSrTWO1XOvQJ
DiDwPRdcPcVmJtmDoJMPQz9ehetPTIc7ZQP+ucdsjXZAv3pYw7SQnqb+HkFPYISXc9OB49+LPOci
rIfJ1ylCTybauGfpDTR3FYKeov3yCJKUNBpQdJ2GARmOAG98agAN5vImMsrAHn0mRNKslUlqznTH
47rsxvCrFOU3a4k0K3TqR1Bpr9RSvmAen/Bc6B/2DjP3mVrRATUArFq68YPhkDyyfwTpxuqlX5GA
vwiEk1h21ypT9knPg5dXXMN5tkvC4agSAEoUAH2ON0V40t8rJF+t94OutiEFvV7nCdR6aJvCl2Ie
eXgHYsfpopHNbSmSBgYIzWShezvmHr/ASo6ezKhDdPyOZN3z5GI1Bd8Aq7DrCOGh6a11yJskW7zk
8S5mI8BiRdcBrv4RBw2wINFG1D9jRiT2KSJptLGY+QkBMz+YAFL1T0neob8O3G/ZPEckvWMYgO6C
ZcIhRux0R9ZM2D8HwnHKU4/KRKRZbMoElDDKmS7qWgNqyrBgCklFUkQAMxRdvkttHfhmrJDzxg8l
q5R+8oESI2iO3+7IuY0VFr0jEdezpjpo/okG3QL7uw4qIRHaZ65C9TVYTpNUO7GVeAPGeTCgHyd3
CAmUbmFFKFFTQj7j0TSBnQ2U+zHEOZ2zfnolMOBq8sZ5WPZIELFV5gA32uXxWuQbUJq71nv1BOJO
b+o0AANsTc929SmQ+RPWSa4Vv1BALFNCu4tEuxZyPG+sdvAqkkxUiFUvtfKEq6AaXajaH/CqtH8w
ZPdo7RWk4l0zkePLqnUS0C2zEJ4WV3bpcuK3+EeGVQ/QrFY0/7j3iRzR4tGOITE8MrOHRnp4irwh
auqKKU31Hkr/8Ubqc5hzU4HKOLxjDeYnt0MJJvRIO5VoVWKrM5Xm5tYIE2D6MoIjfWokLINAzHDh
066Q3rxE/4Z1kHEngXfsu/ozEBw9FmRsgMGh+SFnivAfcxENJa+cuoxbuj1R16jZtkP6674t/YNI
OHlWxaWQX1n9aBkgkqhZFVVM+Dk7sUuUpR8tDEDnWvd5W3mx6lPeoZIZMS38GVpOLqc1DwjINo5e
gtYJK5GASYZoiEohowjJd469h7gL4q+A8fOlpTEr2gM7cjHc9fDZUlydydQAoBWIj2QI2z2XcMA3
RFyoTz1C+u65G73qntN6MTp5clMHNK0g/d1w6tRnQy0JH2w9BrZAgjC1JrSj0vWTCduyoyDX5+9N
ilU6qf5fIXnU4ioGB0M6M0DEWM01qC+Kes/MXRcQpekjYWHACNobWJEQ/VVmT+xYM9cJ4e3CH583
WaXm2GuWavbVC8tEempIoMVnAVqdYxoBSFPaS9C0dkIqcKwkF8PX1goUndU4rrgmm8IbvpR4pyHG
Mqt4rcodHHP0zT9DNW9bhA+tJ2PQFJgRA/A24UMPfkvu6QpqVG0eKUKtZqeWd9oJRUi1vLjGnjzT
SRc3yyV74/zUrE4fu51dyiVFJ7PPEyLwxB+9PJkLrtfF5Rf6cRbN49mFNI3Fhezrmc9/zVYbmHL+
0W3zpPly3s9XxxP+0oWdzuxxfvmao3h49Msd5UJLdWEHG/Vknsgp5f/SE1g4IwdvjsZ208/12ZM8
utn00+yW1+swm216/gz+0FOxeD6/6tlvPzvZ6ux9eDuH+TA7XGabYLY5XT6nEzr52WzuzO2TPTuk
s+Vts/ndzZ0ZP0Y+I2Li7fw5w2x9vs7/nOkvNflbrD2myiW38Yw/dPqLf7lZlwiQ14Ed2cJy+g35
tTc2//HZLefa/ODODu9w5twlAvue4RMipCclNVwS7NzjKeoeuf/F42to+9o8h8neM8SlwFkVIDg0
+mlfyjjprPUom/fJpRCNmONAxRNkcIBbehwstVDmX6NsD+9frAu8OK8y/el0i0InuLJCAnSDjAzH
IoO6AtcxCUilFlw1mQFImcAIRxgtAavWPBSuYXoI0DdJNNApJGZZEr+p/8JhzLFNuChBIdBxcXqo
DAGeUL0ZRbctJZACmQZL0R9Yh9lbyWZbsrSOUnzHN7/NUEdC7g4I9mJRdrqefAHPm5fUXliE2cel
iQWMwgy1xANG7WWn9p+gdkJdXIhcCo32YYYkZAwDBVdDe+gJ2xNzyJRm41HQ1fpIcmtbzrgxaa4y
Y/ESgztK/WQaspBTlNZTsLqFuGq4gtyRIQXIFDVy1yKgICphlI5lfakHF1g9WbCr7Vy8RoX0sMRb
/Nf230X4XYXflOf5gTpvypfZzHZD+F1Y7yj9EtEw5tWpxgtN+D67z7XIaE86S8laC86DdDWlq2/c
yG+RhY/oP8z0boj3wHzo8tP3vliE+GRD86sovnvwhWZP21vsfRnSO2u+KLAuIdW1s4v2ufJ+I+ge
9QcCmTpKKYArZtT9TYuT59q5/9v7v0130uuNAOOuyJA4lUcCE/u3exf8c1uvRgT1yahNAyQDHqFO
pk0EbRVuuowp8v8EUMs2if9JpVPKwGCM15jI/BSjYUL5AVDJoCzpbkNibdyraz/ugZd4BDdWsTS+
h/voNKtyibr7fCNNTj5TNawQShpDatwkw47TW96gZf2SSWXT7Iaa137OnNpcOfUa9K/ZCvnTQlou
B38xh4DB7EB06nK71cs5qkbhSqqqS3IkghOnLa9EsFfFj4WqTk5ZgT9m9slu6JYUPPMbLcWoZYfR
0ou+1P7H93/bEE0xIQeOH/5QbUQUdhxeMoz85cXyOfV+5fYvjz78LEJ/prbOgkoOv9z/bToA9XPt
mO+Sd7tB/RYwT/ATWWSMXNpd9k7eAcT3EZ7FtUWnYd3fwD9v6l8wrqe2Me+gb+RY3KWN8QPgzwgP
Xr89Gz/AmjXD0QaVNiJs1E40wzLnw689dW5et9ynB+2PPAd96755AdyE0rcZXhbA8327Z/1AvtzV
c1z24y//CzdSOzUkMkzPqlNry6gMkmtMxceGXs10qdMrufJ/B+mfjOYr+Im/B9NJuhMQNklZ2El+
RP3bIB8b4ck4S82jkhyjcc8QiHjQcC9Qh1P2mvnVZu9sXHjXtngjooSp98kO0xZy4eB3aW3ul7F8
MKl1SO66Y1wcXHnRJ1TMfyWCMzBIEYaCfBFphP8K1XOePEX9U5cfWf90xa3hl2XS896RT8wgqiUm
7mX0FNpt07y5heEBNFtQLqIjcVagKPoN5HcdLnqLQRNYaU7dYS//g/QtITIqgjIeqXXX9deItV17
AUH31a3TbhA3QQUuAmBFvtwS2QHEjlA74EMhtp9sUhO27Vzw303xEf+a4pBTCxg+vewAUS2VLyZa
71hTyrKOmz3hnjr0wHGYAOBLWr5iY1Pecfyusmqe2v2dMq0FLwbHukf55Z/4jaACBHuGnqJcSJsK
lhG7+yx/ZYjyKCat5zKLGY5Pkb6eeXDw3tLHQF/Phe7S1rNFtTtaa3bwUVsmsF71BHL8LM1kVaCF
ORASa64T9rEND0REhFlFCMlOYlYlrKReM3JlP+ODDUr7y2jmzGzpXYmHupoFFYWjZFEQrrUgT+SH
jS36MbItUcf5RqPbp6gRrhtOZTjj4DSG06pPTRZXkABFih2vxIbCKRtpr5ozVyALsGAZkVEubBVU
f76wE4U9seoMs/9KVT50BvrY5D76HNcc+zpppA1SiZyhLUO/oBNrUXbsgXkjHATHV4nvb5MZooGb
1etgCXuvOUQmoz+BGmwnDAVVCeT5jtVulSOziwNQxZsI9JpT6yBg8MgjmJimW+DcONa1R1xFsixI
foSfQgsrxsKGPIQYIaM/2jUyijav1+JA7LkXQvI5BuYJ2bq3UzYkukqSaNsUJrfnnxMECTlN4hhD
8Y9OWZaPIUu2emLaU8J63UVAp2Y3Eqk7LCzlLjS/RX8bDYumnAHxrTfjAvwY4B9GtM4HKLmWzFzs
+EkHEZ3farG41V3xm5eh/YmEN9bidWUcCQOp2NVj4YQFWMOSM7h7Bbm43p0E9ZuJLyXDT2XENQrA
Mbx5Cti6lpJ+9jRCjhXL6cNbSyV9icde60ZwShpcI4LLWB5y8QQ5qQSshsU204i0y7Af91J2xcX1
D5FlXxAmgblIbZDyE1mMmSsBCFQKh/yUhVESXAbeDZWN+GlRw4aEImIrvPwyVJTUzXwdRwH1RADv
kgWRmJsSphZWdXenaYSofQEUr2rCk+VWdUrakIuoOimeeyWz1g/IREgiyEaohNznzUBSOWRrwfpo
8PqYIXK8I0JKdW1E+K10MrJXa46IB9ghw2zTJ7cGFwVRvK/i3qr1Qc6jlZpTVBN6U4k8onliw0k4
IfIY46r/zqWDwe9qAiUYrl0SYOHhVatdO3XbTeyb6x4V9VhCHWK1V38y6woPgaAwqHc9pZHU8sxd
Dg+XajlNVW0l7KDglnzIUEi6dwGowdcwwx1Qf8cLY1gZt8JIyStZDQOT2R1qnqgHnXCKAowazwxD
IdcjYNpdBn2aeFjWE1VMaB5A/P8wGN0D9S+JSNRnXEp0BCo3JNYsTzMJKyxCj94lN+GTcZCqKAQD
aitNYKcKTKw1OKOp0EWygMbqUVD0aFXNbqBEMRx+4g4WLpKqHYGjmao//IbUuY4eoSY5DFOvaSus
sgxBMX1ofr62shCjeHNyufDAnKTNmNHlmkwGPve7NtE5oS3zwj+hVYg0Bcc3XeyTHdD0K2UqDjmV
yoynvXeQnZOEUHPAGNeU2AAZnkCEhUusSzKGK4FBV04ued8vwZ3QiMTAFvwxOrQwhzPC4GSdg5f6
tbdSUGCkFS72RkHJrm9zfYaNYIG3BbzDbdylwGub0aTR/+vrT0AA4hDuMvgXnYx+gzqmdjkJOYzh
29ATKm2suemRyfLS0LqE00iIWSBrfygwBf74p+qLkC1X9iqEV9/6BHaUyWIgMZ1QAnfvkQEpUb56
DPN3MCkGEJeI5irWcsR1vI/pzRwI5JIR6I+2/FNY9IY8pvJ4zVsZESrr7reU5HnfTMJ6eGvLQTiH
XtsOMRMYSE6JeE+7dZuddKmZAI/F4NFd1yNcqNRZQdeVgU+qknYCb3AW73L1O6mxagyvyPiXmwNK
ybXvEeM0yJQGU1snv4jzXEgwBIRF2AM8Wp2JJPt6y56/q+jCu1XVhzA/VfHbJFAlpoStTnj9q5kk
tZuKujgP7WcdXQJOFI2VHj6mSTD8ASpFAgW0QEdVXM4NDo1IRSOLUzp6jBlLeNrZ/ThthQDiv0a0
rYMHAqcUU5I8kLsByOg3Toq8U65eQvtpFUfB2CtBhIBeInw36YI5uUgqRDTvjeb4JVG1wQ2vz6at
b53KVaKjvDQmBS6+7hiN0bUnCht97rKCbAJM0pVnKJIUQBJIMJI+DiTExy7fS5y2jb+31Gs1wVvr
ZKQTiIoa65EbFtgO0XbSC+383qJlHKhfIdmjtr46ZUvVWW+kDvKZjWbwPg7MoCBEGHm2iqGfLNLf
DGuYi3JAxjZOsQp9tEZOEf7fpF2VCFdbqr2G+higl9fNhluQXN56ISJ4qcQ781K4G/xzrf914xkR
63LqnWGkja0pbHcj+jmvqMD7T+Q4Yaz036oUPYNYW3YUC3Zs7MkqQeF+LEGSZkmHAkBTkYkcTTbJ
SuDE6OS1YYILG3C1qfwjZDzDXbIwNOTpAD1ahvYCbWFJb1qak+SDF3do793UPpLrFzc9tZm/SwyU
pUUzNyzqcBIL62E1S1FsDIw2khc8DANhsmX70LoVGXkl5bBays3TCDhAc5DG3rWb3LKr7o3Gc4Yo
omzmdSne0wC+oWZj14ulbLmMUtOF3SxN9NMVj7KLTXOyFkiehk4eBNGZNOYuiVduuEo1bVFoV8ni
HYQzGd18ZSJgGLAz6yFlSEm6qbtX1lfbEkHfmK81xUU+A+ejgzQZRJv5mTMd8TmtoJSAlZAcGIYs
9SC0yP43luyowUWpdm66GyFezAsFmSizdgKu1ZnB9y0nGwSEbYMU7Th4uzZx1B7dBXEl2ZuY5qUB
FFCjMQtQR09iBa4dAl3oL0e0i9S+syAG5GCpN9pOw1IzVa0oZstdGdt5Im9JYjoPikBzyNxkspXL
lyDW9yYq7z2lAwwxszDDqDTlC6bMoPK9qfNlQCtGZNJvHV4x6E+9vCSUqI6EXD7pGcB5e3tpr2jK
oVMgIOSvJtD2FW5EtJmLdF9OTzVRkd0ZnwGWd2RSlq235T00s7MIO+X6hwq0g1JLt7PYDCdG6KMH
qJusVYAV04q/oCgifhjqLiuRboC+Y7Sp12Qggbflaxy84NvcVMl0QxBghzi9aYqNCTCiiNSu1IDE
1qJM9WOLAqBiPtYoL9GQsONjp0cXkaowE8kUUnmWDRZqqoYsbrEw+UmD5CB6KQU04MJ1WKympOpR
QR4nUojefJC0LCr/HrrLSkw30fRoozuWE3ml+S+PtA8UOQoz0gQzt0E7K4JVkr4y/c6Q4OOa0LEp
bRpRwM53lKFWWlPa1vDVg47YcyBAilCykMyX3QCtTzUVPiLG4ZqrGt9e2f6jg1YI1HUF5xHw4nn1
xkS5mkUoULOWvQr/OGh9EKNiSU46FpzpaFWsHOPrPiakV6NUPh7vluZUjCMA4C1ZFWW1A73WRXFL
+y+faRPcOZ9pqXlFGl+BZwuBfBHVaUQcVrX6mg5xtHf9SL7Z6EAlTO9tT/5uKFrnyfYgos4LOO60
ptq6TXgaDelvmrjdyCQUAzTbCShGodwXQgEANGmEeYeaI5QFXBUPCUsdZRZeeskYetUC8GmOBJa8
boh/HzQmP5hEYyioQupoi8OV7QvaMj0RMrKwSGwztvQmd90DqI2yBo7qXwldimRcZUzVHg/cVL+M
SHvmJRfF/JbUb43HtyWca5gCxSq0m+Ftaqt1OxWfcz9nD4qr46SDktD1pHAhEu+MocGBH1Jy7bQv
7iTPPfdM6I3M6K8T7Yb+Gx8ZzkhzzO2CPtS8JiFfmGkmTuLqYMW3kJpwGPmF2dLjrR17inT+V8UE
aBZN0DXVQclCsABzooHENyJX0lim8fRUT1NP3Af0Aj0Az9ldyJC7CcUuSnFjC/4idbV9FNPnS46k
yXQbIdI0fXFZ1grpTe9YQtR49byt1x6Q2wQDdDbd65npWAMrVnMRomvXEHcIpJdtpa5ymGZG6Zvb
M+QoEgrvHxr7hLFNGSAivY/nPjz9ORoIyGOEmVMoebBI4gc4f0nzNHQC8XnTYBVVZ6BpEg2vEhkb
o7cSVQGynUwriq9M7mVh2cYo36VoVYWYlcgOr7opb8TkiaJf7FyhdAiVf/ycTuP/MQDqbc94TpQS
tGU34NIMao4H8HbBckhKIPKOF6L8jvTyV2vD384dbQNsqa2BG6kMMW6yho8teCmUqk+kTlajH+fc
siTqjqxIdgpfPPqtBPDENAzpGRvCN+n/U4lZJE4pHCjrkPxit9DJ5Kxq4keOrZojrWPeiY2VVLs7
hU9hKNJHEJUOWjYahWdJOxwM4hlSXMQdJi/NQJlb7JJJxe4zSxMRlxJ4pWzQKSCOP8bRLdS2YcQ6
L8RLXaGaMU3/0V24rNWGGx/RWsb1ZBwzugaFu+j/81Cb4AJkSJX0fjtpLDNy2HwSCkgqYY0CS+Mu
2U6tpCnLggksMHSHyXIRVcC+SjBXgKbRiCFTRmy7oJq1EFh0MNEK37BtxkiyzIFLq6KUxzDDOX2L
Ix5kZTb1ZVJFTwJVei/wzCX6b9xifcGy73UMV1NPYP0uddnR2AIDXd6EBAblME+cT36C4BT/SJgQ
XFqoO6PVlog/UQ/lC9HVt4pEqsZwz9hbBV5oNqEvNC3LZIqYIaaNdUplaC1R/kY+kzDre13v4v5b
/qDXV/NzEryJ/yqOffIx0HlxMxfJxW06fEcLgd2SovuWUI+iRSOWvXpYrQ7y2CuerO4IC3Z++jHE
fcrbbIhno/oEw1/eL1vaJHQtRdeBPVqfh+2yL9eF/IZ+9Oq3jpaminDJjpDs3jJsYxufS9p4NsLk
XCNZoYvmMgJjg6M0xNtaDDUWZoQA+ut/4S6scJd0fxWAYKNs/ObVhH+WzwtC2O+Lbziu1qC7vJGg
ZVBHVEgGUHEh4LxMl/UORafsu0/FD+nD3bNiGER9SFp2KWiQUUZKn1ACVbRY+BZzwTqdQjDwXMsZ
gKT+rfo3ojjy8USrACZYgEwJcxwvHI1VlgB5Mc5zFjJPGj4BOAQ0/bzsSj4Sphd6FiJobRHZE4qN
qH5P3pQK8fU0ByIlnyj3KMV5CDzQnkVIldykTxzwXBZiZrDYLipkN128S7ZmyibtSsBnrvWVS9z4
Tor2V2cYKBMu5hZflDDaYhQtNJRX6c+UJZFUH9EVZz6nsnjCAk1wC5cxcUuuDESNeMcL5jmJ/1MW
HHWOducac328FMbVG8cv3+i3Hm9BEq4zEmQ0Rppub4gGosmaeU8w6dkeSEniBe4bgFPdeI7dGhRn
KhGZE+wLt/GMiD4MDQwnVEs9ieDdJoL/6EScsKZGTF2crMWORVVRZQapbFUQMFOVKA2JUkYBJ2B1
iwjN0+JsaxRUKxQ+Ctjg4qcP0b2zKkfut5GdEs/ameKPCgoSjdtao6ohqm7AEXMF0WZC2JxPqr7V
kfgCTY+jcjIyS6LnFKBs/bQyjziokJO7NatSWKHJR2tIMCljSkKwPChbabwoo/WCOxt4Tq6ZVPym
Sktpjku6C1GrCNj9btvpCcmLa1pS6UA/JeRl4HDMOG6Nem4wmSAktMOKoT7poWXKf7mq26IHbx2U
XyFpOSLjfV4wSg3bbnwSk7P0mALhzAKPJjGYpmhq/UViMJUjak5Brh5nwYLgjZDviRqHOiXmpkDD
qLwqNlOhwLrTQUv6h9RY8aDNG4FsIes00lQ7nMwp66QlSSjjvuRsRhwzSrRwEJrRu/DTEXhYlh9i
xdyOuXzpgjHHkoPyh64sQYjOpWQdhYn38cdnOpWIZvxLFZLvRjQvXv1KveHoDupKaOI52uvFmGnb
jnA+s+k2UmXwUW2aGBJHJwA8hgfHYNQpgAjNfgTrlVw81IHC0oFC+ds30DCh1ag10+ma8exTb1wF
ThgntpfB9pLZd4phHltB+YYipC0E3dn02cjcJFkLuhwcEnaKDE1ZplP7ahl4urxNPCAlwELhqwuK
sQ4xYaqzuvpL6m6B682mpWITKdcIfylFUCq7lDh9XqHtDQjAkxfQrDYd2ozTJdhB1aZkQMF9BpGt
JYZtMlFlMrxoOpMqj+8czPrRx3RYU5vuEdga9NEqd6keiJOtZpLVqmATVSvUUjJaaB8cRfoq6Zim
Lbbvd175kqR9KlxV3u7U7JZC2e0EbMsDAN+UWFYgJ5XlYhtJvzoramEwuaaHHtLQ45RQMX/U1KY0
cnHQBkJ3i8dY/xvaW055ZfLLr+2P5FHPx+is+n+AydjKVdop6LHNm5OIVLnrD0Rt0aoHQaEYBIeG
RPFi1BX40DplqQK4uQIfQ8B9SQJsOxpMkSJuahrgqReUE++kSleyEdFPyB4zIQNRjGeGSsdzCTHX
ti+qcWXCVkr9OPGrcpQy1T0tbuRUfJj40wTOLkopYwX1DbELfnoSwR+N9sF4HlFrI6bfBt+NrN01
Tqkq4BmeOpAwNORzn4NIcZ+lcE1h1kDWpzUIZ8yhf/iW+lOQfttlpGp6YWwrdHwgDKkMbR3iuSyk
N+IiozIZ2eKr78JGkdaeOGgNy/kGGzcLZU0Ub/3phH2Zd7YEgwK3fRDE60j6TJmDY6YYuWV1bQWb
UhmQ4d4FV9wQsXdMXAahCF0FfKQGuAS72TEkaeFflwnUZJYceSaVsIVDIr/NE2iCZfqWtImIljLb
+OzCJ6TTt8JB1EJWtnTa6xRkKwdBpbebSMnBwF6GKSykPgy8WGSWmSDlqvpmgtzVGDeCUd36ZKiK
mKrbsIfb6vbDQzQS6rbi6RPl33BX01VjJQSvs8O45tIYSNbB0Fb5gtPgJtOxGotoVjy+GwK1QEE3
ZfjtN8SyMr5CAyy1iFiECWrhexkh0iJvzcLT0ldb/zH8w0GoC01itnaNV9cRJgfD2JUmLhljgUBg
EYoCtMizDAa2T5QMA+5A2KeOMKOSkzka021eDMeoHa5y4a8hE1ZW2p9TDoe4QhK/ToDVffPom+fW
ExdQ/DXjNt58/GyGUyLcnunFIyH2nJgBTLP5ohCsgzWWuB8Crgdzi9SHgjEKWlyCoPJ+K0gCfF29
NJWvoBN+6YKnlqy6JahFG53QEzTqBsdO1N2Vbjta5Tx1cesT/eMKBgEbhDbyMvaWwaFCXSjnNvmI
Agc2NWXkPYmPRnIXrSoSmsRoCFhXCRWxwf6sQF+K+Xrq/rbkjA0Ny1z2Z3T9qsNOjE29KnfWddDu
0z6uyA/d7GYNAq/OVJAov2LAdjN5mApvA8PCULHtQaSxg+lUiflieoTbYS1AibyYJPcIATpwdGQb
zYFhMsfyZtJSObncAqjmsgdN8vjmMax68TMFGss3LkxdGBAYzjhOHd9GBu+avA9WZ86iekPVVyNR
O3srtX4dTpPnoUWGmRd7oz6Tv163JNPMA3Ope+sG3beOhIoVXA8fKjLsiK+TMoUpgjJmMgPBpk+L
6FmeG3lYuf4mJsUq/6uHX3THVCLHjByaldsaaqyg+AvF30mVS7zgMpd9FIjhsu10blQ+iP4AHj2K
1aI15ZUYq6veuyGjXlh14xSGOA8ACfWwBDPsDioSe7bu5q12d9XpPJOCZfeGJXnmcSXorOZDv8Ee
IaBcm0CfJOaCxoaVcCvklbVhJaIzABwZPmvy8SSce5O6LVAuGqf1QDAR/0tm06ClcOVZ46rICasQ
Clth6JUFQkOzZduHTmoIQEL1lMV6SomEsx5tPoJAxTZIc84AyVWED7j2zwMktEhSHtWfUlaf+nIV
Zz/EHc8j9geu5wtZkSQcaLsSECLPMAEmJwGYPGAABZVbKeQ9Ne5eEpGnkD6F6MDNMcrrtF+0tx4r
DnfnmkiQTQIyFqqDrWKQS5RPZhF2G9ipvh+Sr1ohaZWdT6yGJd/jrADfq/+NwkupgpOokdQP6IHP
riq914iEIfDKRWd3pHGEraN6eyMWkeKWtohFJKIPKYpQNYt7pSCGtnJBz3IYkVL8p1LwCA10LrTs
zVOJRSJr0M6YL1JoE+JLgp4tVSz2A51jqLtBA9OLlginuKRFl6+Y6YX+3CmiZNUQxoyCbO8Pk7uc
xZZYJVk6Vh0JsSoCTwApxssU5JrQxO1kywY2XyiMQhlRNIG36iWELwLV8jKZHaFj9accCQY7ElJC
ZJLIs/zq/7TKslXOuRKuiqBbYbhBxoaYNsZ+Te+ciNxHOvijBDz2NfxOHITSIKiHNgy6pZJ4+/9I
Oo/lxpEtiH4RIuDNVvRepAwpbRCSWoIteBTM179T81YT09GhpghT12SeNLL2NmDDnm1QK0PMSBbL
5ZOW6rekTbj55m1C5+MX3XIARFnjzy02QQud2mYA6PyOLKnYwmGzWiIpXESsjT0URewnNM4Cho9o
O0v6CDf7w8W59tF2GnjPIxQwNl+m7ShmcrezCn6f3HitcY9nqHiGOjmZbIBaYNrVhEbK/1YSdHJQ
LZo8bwjOtndHIa0m6dh4wDutuVl0nFYu54FsJbP2R1b8y1FlI+NaDcia/oVEIiih2cPOidaw2VWx
kbKYybZMJ4bqWZEVHI6PCe2XJvQTsaTLPAv3Q/VviqNjhEZocFNg/3+BdU0Rm7D+R7t+c6hnNIK+
OSe7+sbSeaEgTEUzLNRyudSsRZ1hCQRlRbBaGEBWbdbMEmcXl2p3K3ryl0ZOfM55w+UdxWJMTW+N
1FjPfMmyf1eDXA9staptQmPpbGZ32qaYXRq4EDZ4ohLuWAr/KlQyBdal/Y1prQ6yB14AfgpSnqHA
NdECWyt24RkWYXUs6eIbIkmI0aiHd0hWjNLa8BpzTGAV94CBMhSwyCIIk7d+RHBjunsmQLmJzKxc
6glDE1iBLU7z1r04qUtOK253/SUZ5l3Arqlh4gyufPaSSz+9uNZvjArHAePRhN3a2Ada/klIxUKW
qEKYmJb/RhTIJXlAYapRFVOSavTiRLPok7WQlKLxe64QGYL4S4r7KVwxaBuxMKGwKNyPRk4rQ/uF
4rK09YnpCYeu9tLM6abEiBaA8s7uNEyl1rG52XGzIAFN+/eevJENdvAkZpS7wQvEOhM2Roqdi3zc
uIP52ZfrnhBlXTLyocfP33sbUTs3ZVvdKnoChUYKJ1IRyTfraXFjNIYUmmi5aDw6ZKznipmTGugJ
U0AdIEuX9qoqrh3ne0+BiRHdCxmgq9kP17Q/cwhMZbdEGa8IIkreJD0qGB4ovGa+cgToPxzhfADg
VfgOB8VUyPhMObtNQs05VvFuRgPyB9eF7ZmdWK6E1bEtE9ZGchPjTYRjpl2rngF+tVJebiKOngyK
yk7uM8oOvPplyBKL6SUJBFx8Z9Pw7o+SaqsZG4w3SzpzJDEV1Uj9RBB2EFZPTBIpuEfAW4CTsO0Z
eFqjlCN3ShY9GlC/vOARZHxgI94L53htjwi01jPzy0GnGoV0kptKMnXXXHvpj8UGaArPPz9h/ozM
I5Uioin9lPcc3UzZqHTZTH7PNdRfm7ArJO7FfCxhPPu05230pwue8OYm+z8diUFpavuEYnOkUTcq
XoG+udcwNmTpAXbxjHyzRGmqjH1p8GlEB7LO1xpNaU3aInIfKi/lTk6QFhuCtkMcFaojND0G8aog
KlbMBrB6wPehu1/aATM2/S9Mh9sH0NyFw4BH89COIwRsPQwnaBFDN2aJOhIDe4xZGVlwKxCTZVxL
n0/Tlp/ldFdX08rPtPgLRUNojX47WtaO2Qebz5oFi+uQ88Brjs2Fnr9jxRqgJPjtT0eCCbQNH3Q1
RwN5DoREPgcc/LV+D1No8hzzc7BSRwmrAFN8MrYr+G345ZaqQ+zCamGYWL6DGjVF2a684p8Vfei8
OviGW0ie9tUJ1hBPIxfLVYQePZYbJERZwIwAcVUSfAbFb8t9axpqvxZsW1pL3gQ8uBFACu4KVkb8
eMbxWLA7/ceDvRzdTHpndu8+l0m93BwKi9761bgVcMHBRjQ2crbAYy6Y7e5yohh5tOiQWAmOvO4L
HjZbNxat6690FpYTkWRIAXrBtDsAiDL+ecFKFSvAup5GkMARbWJNRkbQbax4fDacK9xPnl6mD3N8
HFn2sERYD/ZPhyyU/ZtAixcEZ83SNtwqEV+tzVyyxUCo6h6/i1fQ5u9gwRYjq2ItrC5tm71UtcnN
+WFRmRgg3UpFgkIk3KbWs/Snk5qD6wmzpWl6Z8CBSw5NhmEu6yI+oIU1LMbsoMgjhmtgdo4S88HI
C4C5T+i+WERoORgPazidmtMeEli5pk995pVil03rQvA4sxR/0s3yIkz9rTYlAhyPQ6TcjMP0EeUE
oKpRfm0QGw8UMqaOmtBl1Z0O1IOmR+fBtyKxHMLirAnkn/a0lu2yDR6Gn21c3OcZ8pzBxiVbMZCB
d4veuUQwpLSYQGZ5vGv7GiTkrvlMRRNazuyqU44jfdogos6hGZjXZqD7duHXBngWGoG9kmLOoCab
JdluRFEkBs8dBRyeY5xPea6YJkgAKFzYbqrZJC+0xkfqY7BCrfaTG+5H3dj1LfHTRYVwrdmRDk77
bjJzJEg4y8XeK5FHEpzaqWwbybqqv8oYX7fHAq8T/4d9JMA+eDQKdhdamF7S4dGAQZuMz1GaW1/6
a60KXlvMdNodxz6kHd47Pj953DraW++zt9KLO5nmLgV75byN6C4FiV80y5cWwFy/MYAJ9mHPBONX
Aap4eTIQnzuxdgfyvAamJ3bdHZ0qeYOM2Fjml2mglhWUShAZ2SpnWCfYVHvfMdj+1iMXhhqjAQjR
Ui556QmG2cWRLJvTAj9c+FF2/VNd/03jsvX4Cpgv20O0ZyD6Gg7NWqF5CHAHZ+RQnGhqwG7y6JH/
dky8e8p8m9t11Otlndib/wAHWneKIyxVFnbV34HLodfTbmbF6evNw5Y3dPFjFi4cXE8pfN722JMK
bJrsXIv+rAHYq5koT+JgNvRSx0qr1jWwmXq4SEoP/HmPnoPBRYntE0RQ4O5hTbl1G0Bwjn8MzOK/
CDk1XaARKCSzx/RjlrSM2j1x+QJpDZWVkf1fWxtkBP946S2GvDAA4o5Ok3ZXhIoa1aGi5kgPgSaC
JXcZc2/3HkIhomRgjwA7aVlOdgI2Dw0I6+62+rPYoAffFrWkQVvbNI+U7jfqYxhoM6xDeId+uEjt
dy3SGKNFi5MzpvhLeUg0C5wczirtPpHi7sanyscXTQhVQS0eV4zv8GORT4Emk2nJSOXMW/s/RQhg
71lHAZuh110nMXmKWGNjHCPD0XA+PdT1o/mGpgPULj9SsrMC9+uxZWkS521gQT2PlvrlmFsb+9bu
2QdOTNTV2wawWY8OQDs44Y8buVd91DY6A+TsYSp5NX83Fw2aJGPTaF8W++vMJ+gtZuvbYwArHqF+
t21qVIh6le+scEvmqCpSwYCJjY3NA1y08TrWww9N9zaNbpOjRy4vnTQfFUY0Czt7a4v2YLWtatCT
S9qRON7n54CHAoQptMvPBKXDgJokix99S11VnZssWNngL2fwdjanwITkpjf/tGxbu7dk4LvC16Gw
Z7rBETLDw++RDteQo+JBEktlbOtu/K3pL6PB2rKs7ZjoUIiOFssvJgWsdikFFkZwj7N5VdBGJ6gc
5BCui3uloeYqnhF5YY5EkCNcMAlO8xrlHK2OleULmKczQ2tYeexhW6NbTXn73YngMjLrzoR9Q5xV
rxKXwGaHjzwoxFXjg2TrTn1SnIVtXUoWEq1uLCs+e4qZLEslkRvPRh8eTaUAdkEu+ZJ+RIeqPnrg
Jr5dwN1dBzQl1bYJ9jaJjMbFcFJb5npIPv2mxQmxEp4Gm58vRiOlhqUQptdVlSDOKqRJjiGScb25
AV1m/MX3GrfntnpV30reEwyhsRuKdHcPhwPEGOYnV3A+OruSFQRBYDtP158xrHyNVk83b2/dINgX
RJH7ZblOJEl9cfitWfUKucWA/iQwHJgRjNXC+qpKlIA0KbcONxnqJLXq+O8iiuE8SsIoo+qgR85m
Y2TTRxqiEi6evc7YarNYWYX12tJmaiErAXAFHaIOl9QAhKRX4b1BfWfn9jeHyNpLNvFMonz3OTHq
D717eIFO3otzHuLoZIZYKotyL3Taaz1iOByvOuwSRjeiLhvetJYtS3Yu2Mua1ETsf+kHBXXuWwEX
tYhcuPSqMd+32c57VBoHLEQWPb8VuJ4D8YA0CPlrbrBOWzP11aO08Nryk2YO7BoEo+isTTMAB4Ts
MGqMqDxoEJ9OgwzRomoKWIu0zraN9g4yB48jJHvv6W/pTcgLI08gBTiUy5gi31haclK3MUKRRlEf
IohYzxXL5oFuGWI7dtxiPWsDcm5EbA5YHBjWobVwdere6a3CK1QbhAX1bKqZYTt8OxyBWRQuRPYW
WngyVW+NTli3gVuyM2qm8NYJuJwUZCbDwbpIYXRCTmoHlmSwsMbsa6KWcgN/hSUvhiKuuT69DWGV
KDEibjttoH2jH86weiHdREEagyipIOnEKHc0blbLOEUtpunwt4kACRWYFE+eDQYQs4Hj4XQeczAj
kfyTjdoKvRUq2KqYad/TlVr8qGEK4WaMjn9UAFoG0SCk4CZcQTiHvLoapkXJ6MHWguhz7aBBpT55
ECMTglxb7Ogz1jKfTx1sCJqp3QjxreTKzLkBRmXcMqrnu1w7dDi2c7FDtIkUug4BAz5nyVFKbe9k
5YcVlM/IPBdKcWlH3WuUPTuK1giqI0k2LTi2MkZA75yt8d1sW1iIL0Pw5jXM6K/GrV0GxqtS/1c+
tgbcaizqlh0yep1EowL7bMcp5PmH1usRAqDTwtRdKAiNMNa5xHbfIVT3wxNFmCmab70wKCFsIh6R
dFslXhJhruCKfZUYvr3Kes0b+iKK1DyQi2zQaOggmQdUuaAd7WtLCt5E2hoKorbZlg2r2rnfzs25
gy9oF6Rjbo08Q5PfHNDbkZXxYdJ2puF721wSlRjsGEtM9CEQjSI3DypjzEGHqrkHmXV0c2IncKZZ
oNdSHQ8vKYLYjrvR4I9Jdkq42vFz5EKEFvlfxLSiS3A+DV/udFdwN6/e1bxY5tZfegGna6RtYy6o
8Z9ZJD2JKoBegWY/iPcl4mI37VfpGJ+K4gzWfu9l6tXNK76Rifo4zwXBCgTWnvWp2PcDzy1jHp4j
Yoi8Ved4QPkw8QUEt6UWVEqa/Jzl5DQAObbpgUz/1ZEZPJqeGcp4iaqGtRFAXGR2dnjNZ3PLTsAK
tyZlqQcYYdD7j7JI19GL4ZnrFvOHl71nClbusm+38kuqE7ljbll3UgazevHYfTeN9S9gUgP00k9f
6zba2iyFZ3u+2kEEPajcSJAwhfiwXeMQDiif4dQBZaQmYD6kLS12KHHcMyFBfyT+ClleUiG+2xyN
M7drlre3QnhbUxHuyJOU5g4v5Bq0FAtut7xWGfBQrzsRzbfED2MlJG9ObAcfdouswALo1Bv2W9VZ
IDIeCOZg7+CQ05d9IhZ3PTHXQYK2q9X8R8/quZr9V69GvvIcwxVy018F/jVcMsraovz1esT+Qd9c
jIqsFGQZie7cFKmMjBl6aCZV2rqJP7phREwcE+DxNpn3mu6Gj+Olr56G3rN79O53hQiLETVIjBg9
uAPZ+x90I1zDT9OHmsGkGmKN+hGpgzfF9BDB3eFphs8nDJe1qsUKuKTxYTcX/UvMdySwRdYegk8I
kkhD6kNCMIGOH8h0keuTddfI38qi6/WT1zh98edHyPTfABc/jDsgck8sWZEYtWSHGQigZ2Qp/Oyi
YCCJbi1Cx14Y1yAi7CA/0gmTTbvsrfDdppP6b5OTsDQiIC7GKaYROYmZNNW49jWSg7LZoQcG/ANR
xbm3BlJtCjCI/+R93PNka8O6tXkrBsj/YQjz3ldX78ibpW3edUUZBdk8UCTrMSKKpn1vchwv7OzK
F8muLVQt/T6kCZ/ZFVbjFhiZVn020V8IDbTrstec39TRmRboYhu4kC0y5xhpb5H3OZAMgbNpacBm
YjvA5t96cV0kcz/qJ/OZGvK9kvihT1t/fAfJApbibOn/PREObgxMEs3YHofevdqwY1CHEymH6zz2
Sa6E0ZGiXcoMDJ8PrtiThIpOusNb0jX3iLnjk9CZKCJgSkPmGUlxzOpriZrL8znnqG6aX1Qtjs8X
QIrlzN0+GeUraQ1XZxxRRegVKY09M3tCPb3k4RDmy/TSIojE8bkTMGUO3nci2NY0E2vajHoCfOiU
fM9s2Dqho5WFKE+ydUCT69D74hYq8zXTe8elDh5/cyR7wj+G5qcPbYvdikiPsia1CaSi9WHme3pV
nzzpwl8MEDNedF5BVX4LaAwjsVY1o11vW1CwmFCTZtjVONbKHjgtPuVJ7OvgnZeKJd/08WEMBEW5
cOjaVWCy/TV+I47DFgAPa0YLiWrpz6y/kIXS3sUdw8VynY7NxkNX6zPbEoxbQ7/aGKO1M8IEFDTe
WopCx7/rxD00Jmkd0fInMhyGElR9AesOZvAiyoiNbK4T4UBOb/8b+Mzmz2RbBzjAzLOe4i9J7F7K
3Ti+t92jLT7Nwt8k9VeEUGpucwQJ7r8iYljnZsMV6ufCyuVFxOVp7mLAVpc+i16bBJm8ZkZ/c5ce
KhVIaSbRqylxPQRA4MzY/iKd55TN/gbGPi+2iQfnWSMlSRsopkE7I2bA3taRUBi71IYpIDcEeYwQ
pEGSL8wOe5Fov2oenifr1vbJ+z5Mk/+fXaxCoGdqAXYFuWodFvBz7hLRFievpTfe3QYR8H2aPsp4
j/1NEb/cTytk2lc65bFicIWG8mxwM5k4ygbdfIoo/Ym9XOTGNev39IgN+mVKUhIzAaqLb+oiVDQv
JB9syRqIaVF9uziHfF+Vd2UVcWgM3rCR+RirbBN2H103L41OsJkAZMfQSCdPyvE+Ku1Zad6zFq47
o/TppUYZUwRs8EeueVNs3UqR8D9E/QkFsmoYzgqCezV7Z3kzTo8v5jjdvMmSkpfaNxxVpr2Mb8zu
UvbNgfk4m5RmFdmE2c3TXpq3RM8xL2OXar1HJFiamQoVVDCFnl8y4uRcEuLLQGePy7Jn8tdm6NzS
rHwopJ8MPpmFFgnGq9w4UNffIuNdoNjSiWgx8JllXnvhKyuwFEcalJYeaZxw+R+q7djH0GZsgvkC
5VL3sYuY3BkjFspMiTNAoEaiWr56nHfsTaZ7iX8mBMyb9yqNZDmbb6HUl54rXtUAQOWFjjPju0W4
Q+AwMyiZ+WNhvXRs20wUiT5blxS1q0OBkzcNUAxnUdcPM8VHcVX7XvAGT53H7iZYq88u+PfGAXAe
kvYBLybiBA4/agF8lljv+aBbh5YXWKzCly9Nw2ZNCafWoE/N3A2mRuJulPv6C074ws+/6wL9dHFi
I0qcUarIT7vEaNhsO3sq9zUbqpAHyShSfGYM90IiAU2fQbGqEpgiRZId9JfPrSKZcURHZ4iw3jbr
xA/OxkzIvY5RSVtGjCv9OV8NbDe634C3ooLOA0sxeVoDvUZOBoAFMXZEVddqGybqJ4cGExPkhok2
nRFhEtqbJdGJeslLiISoDfvrQBJGOsDSo3BgOojVpX+Z00Ili6rTtHf4FZNfle2YYSPAmNWzt4+U
ecRNTwOTpQYtTyUqMCf1xeg9/wlB5N7ECISIyMEU3D80OwDA2OUceFOz1JQiZBjEbyXIv+uktZI1
CC8Yf1baLau4u9oWbUbaxs9QZagHajoqBhm8vdk/SohuTD4Z7QAoxRrs+fkGr0zpgf/pGIHirI29
a1ziBWuHPYlCEXqJBuuLLbfuzKEl0Akl5p9j89V3/fRK8i2jDQ2kloWwGN3hUySRGhjtOp4KiGLS
oRli3u8zBFy0j4F6qH1WE30W2CMaNfdKsBSJX/ZipGvEKDuhA6URjMb9JYyfK2APaFfh5dib6diY
F+ls7ept6FmXBRtMAFHEAlK1VPZu0rgREuoygqgoPPSWkZJPhqK1dTjDgdJaafMikorDjOxhwiex
K1Pz9rfJHpcJy5NM1577kDVfkjwn1WnAC20N9TEW4zEpQX5UBagt9qUVL2b3yg3N1XROCfPgyJac
8CT3YvYLZr7izqQl4cATxq0zx2cZK/hQmkGPo1NCIlZQJRhg1eEFwRzA7tqLZyOdP7xRe4hoawwD
I2JzWJhdTUx6cIrd4O7Y71O6yZi6iSRcDvFId23H/wTHrP8xZshCoBovG5skSSb/Nlzc0p4fcoKS
QEnTPHpGCO+ClOLK5+5jxT0mzwZ+pXpEXZz/qO8/Yj3jGW9tlKB6sDY9rkxsDQVvmipuT73j/ozs
GExcr1O61pv8Z0gJlPAznN3rSAeLY5U3j2gGCaFbjIQgsD7LR8KrV5HD9/fWV/XVwfnLAZUnyTkg
VmJyfloE1bm8jXr0kBYxCCyQoS75+4zTpAIKby636b6Cae6JcGnlzZ+As5LOYAJfA2pBjSfR/h3R
IDEHRc2XogJC78a8RTE742Kr29RiOJ/burwgBt9ELGpYti5Fab3o5r2doMMYBJyWf2a1RX3XI95R
UE3J2sDHam3uesoMK3lR7e6Y2Vsk/F77R7z8E9CXxNwnaPUNeQTYGzb8a9AO/W+/wdz+HQmKUwbK
gSRPA6z+GOXXUbfObmW+hO7MOCF5LSpsiB2szU78cwk6h96H8SYmxxqCgyTORrCj8DaGMgbluFdG
UmJC5LVM166iT7dZIHdpznwQBUY3uGe8aMtxZgfWAx2kk00iIJ8Yrqiqp1OpvbPijYsdmzuz3AwR
n0X7reOdYMnoi9ciNMH6l6cuuHpNg7EH6jN1lQbIcWL/YRWrwnNfwgqqXzhPH02KvMSz9rGjDMLk
ZSD1fhsaJgF1w3K7WfpOtHFMj6DPCRWk98+QwFqDl1q/OOC2YY0q4VpBwIS3dJt/GkMzRZVi4+JJ
e6UEKw6fYNTPcXzg3yIZ1173DEcY/QT8upPuHbRU+5GoaqTH8aHfRf1mlQTG4IY06Q2Yw5vGjijZ
kuK5BTHpZyGaJ/TOaMnarr9IFkXe1GBM/ZjkxRwhfIKRmBE0HoBtkUnebGL0wO2/nKgEmnLCIFDQ
IuV70TNqGEI1HDACULqfuxjPU37uWbIpd6epS6CAXMHx06OeiZWkwq+Q4ZMkQJrCk/C8dY4rIA+0
rzgqNmntvEUhevmeGwo9YsxYqvPk0kX40NfZRyviXcBG1x7JHIKSXtCCIn7pYmvhddvASNdp0NDj
Qa9rH2SE4oRvWHuQoUePHOM9RyVCxrGhG+tpzDcYVxyPp5RnMvkYNAC7Xn2cS/EsnAp+daE/N7H5
sNN/mRkR/8C11wEaVxo0weoz7/88cXA1DLU4kHMbDE8YbIKG56Y+2qi6owR55TwgPcwBvKEs7CjE
qLrj8WfAbdrUwaFxc7Z50GTbhc+ltPuXIEY/NLTUK5hWjM9AgytKThCRrouK73jWN/pIvthkLhGC
IEDodjkdlpzpzjGWISq80PzOBkG5La3DA9tOMUAxSlgR+mj01IrcU0tO7T1M891M+8Ytzhga+my6
S0j0M0GW9LiGanynzEX+RXW/6lkGWLVC4OFBxY3uht82w0NgKfhTssUCQdGTbJyDBaOvwAUc3uO+
eOC2C2nf8aP1iK1ZHA+rUNs5WPTJhEXgehG6fTC0U539tDrysfqYc2ykvrHksgU1Tk5mxO0As56p
hDbyGk6Pum5sbRd5JcNQaX3nmLeTgZUfcVwBOMFz73PDkJGSwCqV+HFTGS8RJTL89dC1kHvAOeyM
9S2sqSctyz5Xk0BIDud96xYk51o2u00kf7BRSKLR3eYEDWqVhgm113gee/5y+Duy9LfV25nxPBky
2nhLgfACR0zP8VR/5QGZiJH9nGKMpF44Kg2DPnPE9VjaEdEAuKaSKI1m5ejxrWMCE1nBX+mJpXTW
k74O20fhgtRhQGowehaozIzRQbyEy8xpV3xiQADe0VVYvupkh6cCWyyzFpdhAWMEeoP4YCDxYjUv
uUSl+24R8hL4FMHecY7za1r8HfsXFkry3VMOPrlXFt0k1Xbkl51GP/nntow/+kzb9iBp640v0dx2
/TZCSjMR2pDxWeepPMk6WZYO4C22GAE9ZF78c/AyjHl3rDimx8L5wu/VYEnidEEAoO58IB7MjU10
djpKc3M7Qd5isMwjBZawuKt8hbLBgjFAq4ux19AJyIdE+Mp/ZgQ/AU7chJIoAx0OCwGLCK+9l1Sz
lzNzcvenmhdaA126WVGrVxiwoE2ZL2W4FyrbGd9Cg/kD27VYagJ+0fxFloPTYF60t9LmjAd95MO3
4ynqnMt/0FkMOP5F3bZoWof8YQGU8mgGbaVs95flyGuVzsm5dAgSAN6CqIjjDxH8dT0aV7Kum58i
IY77laUBEsRzQxKfC4mHRKKpi9cBbFEmAaCzfhJK4p4QAt/E2t8QQOArLlaY4j3k/hOTSpB90nAb
TBnJZ9VX5l/d5liF7S5p6eGSaROl9afjajcmn8hgvH0flZsqitdSR1qMAATRMHFpizLMMAmRNORQ
/7U9kcZ3pgDKbaOH8cKQf2CzVW2ARNj2vjcFHldZYAgEP/DduAV5F7RLa4zJBDPBfyOKsZlWYAH+
M/LOFo21Rx5ngunBHAeIqcQUZr/lmxFc5YDUeIEumDoBBUpdvlTuCsmk0RILPRJLZ7735O7af2TY
D+ZF2XcdhntzNaHo5mVSHrKOhRZZwCJbCjzL0mtIZf/UppfWJpSXXRNZnN1Bi/CHgoTYltVfnubL
pImYa9qbIBxXfWoQDg1Cm8l2hvq38raFt+34ZQkZvkXWwH5vx4TPi/6l/kVL2jfdEBsnaRfSPVY9
Cb3i3iWHgEWBa51S3pddWd7JbB5CEjN405rai0FTqfQEoZ5uZnP+b7SL7zeODqbCa6CG7nn4oo1u
kYr6hWW/Jc6s/XG8n7DDpWts9SZGvQjVmKhEf4rIuiHYIAx2cIsRmHg/DEQJXwU7hoWkpCRrIKjr
RvUluLsqbnawCsbZ4sNwtHTFJT8WtVK2qk81E947Xy1yFwog5BnPk41TvE5Iez4rzm7T72f/J5nl
wVTrb9ZlLXgNSwc+jKbZZ6WjadjrYLn4aJ6sMdsX44yJd9gVI8+nLf6MoP102Yep5cCsTJfQvcC5
o4mMLRz4IN1B5CC9tlE5l+Zucm9p85608MLJmMGRpu5JkbVLRH5rlExLkMZUg5SUZbcOx4fvn6aY
mRlj8ziwtpbPOs3FHgsjxB4wkhVMd/Hx5961R7DuCyytdpzuEVuvW96vFloxbYaZ1mUv/gTvYUzZ
2Jgs21A0lUfVyOU8jtGhEc0nvcq2C81X34cY5ZfAR1MoIF+h7D9D29lFtb3XIvsdRyhclL822Ei0
iboayn4rjlIKIqLSwXi44YvlHgCOxbo8TFh857r78DkHqyY/9CQIhqH15mBHy/6hzGOCHazqUqf4
jNOfJoiuABBZDuhkcI8SZ12ylUHyw/T2HQX/X90bx7LTtwOq0SKAqRAWYl0245rsTukzNnUQD8jo
V474j5IIO0Lfr7Pkx7WwDQylQHW2LAg/y9BY1i1Uz2LVMvBQ260uPk3ghG2eDoG1IbCTDYgk6m10
Xyn4Ijcg8eYLIoiGOKNMb0YvKDaBBUEE4dbOlyUC5RRbjoWcy1LgyBBQWoXmi7dqdeTtf9VzIh70
o21+j/NDj6qV47PDQaOtoe3NSrAsJLIIU64myH4uyIPJ34HY99TbOoGJ5CE5w8kbkDE28DE9ICRx
8ZvirEjOXl3vmwmEXXmH2+wPNOzOurCgR1WedW6EvTEawJU9QikmayO6TrBQi9r610q+NoZE6fBm
SG1Tw8Lr52hBM4VZahGKT4n/JA55r1eLYM/9mbKVzuP+qsNL1VPI9SxNJ5bg2ZvfWPAd2H6Mwzqv
NMbmAImJwhonbZG3O4RBYEOwVqsw1Y4lPrW5nr0qWGaff7kaJFJmZLo4juhE0DqA6UkDa5XreOHr
jIWAIB9MDSTiQ46tTc8ljQ52YGQLzIznHLVO8ucg+3Ph/zlkYYxm/2Qra36NjwF/kom4qXoXpbt3
CNSp0UW5lKdMRBduz1KfuIZcGU2YMDIGJ/BeFucZEgooXAl9Iych2UF9bbP5B+W5EHCKcv1TTm9G
4S8rcjn3mc+SCBmdIIIi+RrL7iPnn41kio42u5Qhhpq8v+nueMotkjr6vaeV71HZ7526WpekjqI+
3OXkKcygf8wYK2dNDQ+LMIfJh/PZAvKoo9O1fru6ZwgqdjEtZOdl8ApnrpWCdlu7Ur05uZVZXKir
QIxOQX1Zi3spv20avn3MeUmHmJGJUu1rjnWs0/NhlpvQ3Eh3FTSbBBaSQcAlxBUTscmHlOeU1a5G
D+FZb+rQjWBNODzcMFXxtFE4fTeZWFfx0UdeDdCvOoTavXF/Qsi/xSFA/IvqHnYavebG3vvMC03Q
ZC465ImBg6j+EvEcMAkoWA0BGSLHsfWWmBTQ5GAVLt7RSC9M0G0TuyJwbK25HlnE4iXIs2sn30bn
5LT3sNbeR9NdlwwyNZ+hbL4eGHQI3k2aHg5POitdxUhIvth/a+FJZ3YWi/5g+fVBw2dOZ5KQ6RN0
95T5iaZ5R60Ld82A/T6UPHMSgshTQGmVsbkcYQaqPXtSt4iXaRdRcM+NtRJ99RLic4Mr5Q0r9hX2
OG5GdANkuzK7wi8AE0owOWeO2E0LJzy7HU5HbCtD7BCrmLF/7xeDV6CDpvozjl2D4VwJmAOwbjK6
O4W7I1t2VTiojvu2patF308ogUv7QMwX0g77Sft0AFgiqXpJ3ReDNpbzIvlsLdCkqOOksSe4MxOA
Bw7SnLFtGMXa9xL2o28d8e26+zLoHsYoQlm42CF3lF2goGOe5OLQsNEaldiQweEIxk9opfsEooxJ
2MhX3Xef7vRicaLq1TUhTtAMh4Mz5NukBMBNwC8zPJtp+z4L/sg8Z7VpbAsyK5wSf7gd7tNwfio9
BgVNYG9zyHRjSmtT+88BJRoWDSoSo3C33BOlj/8pwOlUazCrUNeBG/SQfFiMf0jiGVPECGDV0CJ5
RGEWWHo4hlqUfjx22zqW9G87bpzCA4lLBoOKImeMhkAnYeCNS1awLZdifgt5WIrY3QfOSRsAD1y9
6txFjzw26FestYzNJ+NqUXEyD97bTsNEr1xZRvUcc1tAuV7brSfp0NylunfEhH6NOHSTlCQ0fhKE
eEMCGVz1rP+zOkWI0Gi+DJgrJNaSj1cb8d5G/CWRkaF8GCAblV5zo53S/f1YG7uA4NKEw8FFj24T
96DRfK0rtVIx7IMdOP8p730LxcN8zFlJOs5GLTsA8fXpGZmSJX4NlueNAbFoaw7wddP1mD0sRkIe
+/aIyJNJ7uR4yRVKCq11/dPW1EDMVPKbkkiY8U1SOTDMLQO5Str6JFq2l+RJtPk3ClLaTbVpVNqQ
7LkbCC232f0pL496DUA0bSB7OfZHx7tqboodiT4rHX348GWSP+9C7IrJ99G3jvkrPDwrMacQD0Qa
7niaI2TQxAbCUj5lo0rfxtlVUBv6/+PoPHYbR6Io+kUESBbj1gpUTrZl2RvCdsvMOfPr59QAvRjM
AB63RFa9cO+57wH1Uk0Xa+JO12vEHGvObkYwpBgwtjG4W8RgrzNU9yrMg2Ie/jSLohqyEDVuoWIh
ZgVe8EonDOO0fjNLmA9BkEW50OXCqGpvbqzyHK8yR/XqpDrFikCKUC/LRj0mMIja+hD0AeE6Keb1
cQv+5UUNbomqb5QOWYTe09AigTGZTNiT9qc6/TmyeYeU8B3stG+9F8NZoQlHg4KlxwZqqpKa4dxU
xI7CIY3md+TecRtn51R4wcRJhUcRChm3DQOf3UGepZdRadeuFlx7WgAtHOTBZLKPKc+lUR5sK93r
nGCRrxwa21pbTX3KWCyK6cvkdNXQngUdQOYCQ6Leim6h2QMP0kTbM3OYNx1uuOrVrWssj9a8tRHz
D7BRRq3dOIh2CGh1rkMUf2eJMr2ErBQL4aD7C2EcGfTtehLfbctBHo+9PylXtBCMP23lm2jZu9J1
3lSzc+eQEACA9YPGfJBoe00tj3VtvIVck1pwyiKbNS26jDp608E9uI21EqRxW3hs0hG08zPMkbbi
blf9ZyraHSK8Q89MREHhKs3dEcWyUSWXIZx+5AuSD7SA0Jdy95vgjoyF67RlVXyMuYsqJLqOS7xh
ruy3avEziGvVTsthoMsdvShrvdG61+itkx6edUEWJ8KWpt5aqnuwmZuFtKJCKgbT7NqQA6ix/qBT
dYuHk9wzRPHCOEdQaFX0AfiY17UhMKDVSHd537psvE04Bz1SddDfRzw+QrxGhb0oex9HOz5O+9lY
DLUmrgaktl1xGUzHa+NpRXpXxB6/NQ4Dg5Uex+tQ1J5VwBwAWlcOwC/Ixs6R9ElvaEMpZJlMyfrX
iq4/c6GtXKaOHzNVzPd/XNgBTXwR+aPWf7iRrrMj3sfur+WSGrV3dX6McYkjQF2xETND3bMSsR2H
y4i4wdUZJxKHydZ1i12MsfSqVjsAcaDThM6EEPNRxgCwIgiRS0uVpUZOI8biueFLKm8AEhalK91a
uB/h2YctvyDbe97qoHKPJbCjKPrzUYTBEV3Y7KHI7Wq42dmEhgaC7lVppIsc43YG27iZ6WZHnIgI
QXBCKQRUZYaDVZWO6mDPz4p98aRU6wBXpamje30q2Rv+uRcnuj+tOFgi81+hCeZJNjkM2Jrz8l8q
No21+1FFvwpAj/BVlqoWDhGA8LYi1hkM4sk5gMsuC8abgGpTin9pXsUXS1JaHzPwa94CIBsmyCFU
5rEz8+p3r1rHQkXPuO4rxqIYaqrZI49uEzZAk3quj/zAHHD6wCCGwxc/tQ6JLnSXRTICZXqT0p/Y
vlqWuima4tQbpJyz2W1cA1klo5CKEqmmwnH/VPPDVMZlm18VK92oNnYgfaOiMZ+wbo+BvbS5C0YB
pWD4DK3oVOVsAnS78CqinmqccvI7jsMJNtOJ8SmbZjciS3waV6gHFz06xPC1I+uRmaoBN65lRasj
pUbrOJQIIrBpoCCLwxDd0rx2nd6zS+vWNY7XRIgRw0+DYVHMZ2FAJM947RGWyvnS3NZLJIkErdwt
tmXZ/8E3B7kSqlFQ+SzA0/6ucicYwPfUACEUwpfU59dmjCqHfh3u/IQtko4CJUm35b1CRq7jeh5j
Gi/lpy/xSCE4d/ApGN2+SutVZJKqzPq5Tm8V+Zi0DGfH4j930qjtrgSlUYkLIWJXUWWorOv5xf+x
iY+YgGd2D1Zmk7Uq2/KtHqzNHNZrJyJhG33VpAVkcUCuhT2ZofAhWJfysFirKI38lqbXPvjOa6bB
VH0taOtxLE44NDlZAbdplLcjlUeiPofk4PNcY61lvivDRM13Mn/eCTeb+r8oeFfKeyEI7ob0xnWo
8/3kRbFCMLXOQOAE2ryluJAv5ooJFTtJ6+AM+5bD4Egt5AT6vyw6DD0DFIZHWlifbfaVechYgIQD
dMQvzUIFkNeWnNnDvLGIqM5tNE0Y+klvWrbJIwogDoRv0sc4xDcBTTZ9Q9qAXiv+rlF5VQ6CdJy0
EyuyngBfE/E8zJuGdhVJAc4BhqR04znlvgMlI9IdGeilF++x+tuU1xGLNyqqhRisbVIz1+Sf9Ur7
kGJen3qm9wdQa/EKBqCD3cyZPsxwk+bfRfPhjs46kUBwDszw7McPwfAgjf4qEbJDYK2BrEBhCj03
8Mmaa6qlb2zFuev6fV+VTy2YtkPacFip9UFtR3Yx5t4XRBLYLD1t0mEM9RkMMiMQA//EvXDiDwkK
EwJkv/icEGwNgrYzYOWZlndzbtdhS+0bb/LqNOQOffUjd1U0TL+MJRAxdxIyWtrgzzTrVTJvo4md
30nXWvaA/aUo610p+qNtWxvzywiKndxtFaWzzTOgIoFEM58VZcM4HAIxzkps8jhfNMQHBoP/GERI
raAWrfRVQbk01ZuYoshkSoBE6Jf2aykkcLxnspXWMkbo/w9dCYB/x/EnKZwbDPKb0ceCqVlcEQaD
Drb8pMRQVIw6Ycq4KA68oBAzako+CHE5/BQENaXbe9VsXyqLIF9UQqDI85k5j16fzJF2KpO9hVlW
9IuotRtga2bVrlQlOFU673PZdCB2kLc1pHyo0whwoj3bNOWzq5MLld7wusUw2LSU8flbCPKyyXYw
PjcQsM6dL/5FWfWIlcwrfT6ncVtdOySbqgp1tQd5698MZyLwwSVPQWdTbejYpZ3UCYj+ra++qHcy
BAN2FbmyhFfP1xzpe9Kbizl+k6QToRAVxnQtSs0vtSUbwcFraeL7IWsnJXXVGdyH/Pc546PU/XPS
dK9mNitBkmkQ3bsKCVQQ5l1k4d1WqvxtMN4qbVJE1f3SifWU/SrD3Vc2CugVN+Hzw45GUaEMp0kq
ejX/rNbWX5TQJWjpR18aXuYm+05g8a/kmhM2W8QUpUtXtptsFHNdfyFOqlyvA8koClhr+aGPryhY
NVa2lB1oTBCCoMewMtgv1bRszA8cQ3GRb2dzXMsyJ9FBUCv5b18Fm3b84mpW2eHkFWvZXr/UKTj+
qtjVmIlsCJ4OJ5V2CHAuqtPWBdWgQGjv0QlX+iYlMFVf0SC/NO6dJYeNrlKZ+VmtfWywTsyOi1wd
FwqO7izSyBLJ4CHHCFFbb6ixYKpHIzwa0WuR9kedvnAYjmV4Mhz/xvOn9DLCY5WXzxS2cdiSSGTw
V3/H6eKzyXGb15HCUfM/KvBeYxRexUTUPFN9I2U84JiXNn0yxaKQ0d7mZDqB/elMcD02Tj2yw6jc
hP8sINTaH2mTeCN0MzIQiRfCcYa7qVK9+6BeLbKAa/JJG0B3LEnBN2u4O8yiXlmhtUC1jm8pPmPO
fMH2XX+kpr5rc/bj82HgicSoubFV0JeAVNPm0VPuFTDoem6qCUCmMKPNEAkvC/21zw7YJIupJf8p
HC30Neg8cJ0LjFQVgAXzVFiI7NChlCMZDsU+RMcgmFQJND5UtiXBW5Q+cxpy+1NRTNA8onvMT0hD
jmWweI3XSN3vzNw0QjTPAcPOKxiwrtvHDg6UOSM6oHDStYvcJPTmH6ZedbIvScl6WtH38qgP+xP3
XGK6S3L8ZvjglltvxohzBMW9zeg1ZoiB1ziKXwVazPaiKai5TOQsqg4Y6RImfwLXHw8UExq+N+0L
st66wXec4UKUXWLDe2W1GA0He1uF7poM+I1NoQHJEN6UgYq2KA0GPYxoMrwXRnhLm2xbGoqXu8NF
9m38IMjl8PK6LVJMMgm+clpeSQLsDswhMcisnJ5YdfF0Ub7h6FniLSN9BkaSvN0gz9WJc0GTKgXS
K2hangt128cF17n+NR6ImmHvPsxr/jjiOWH5jeKMqpa2QRBDnG86+MMuaSoQnSTO86KXP0WZcEjp
e4XcRwtbbR69IdDik+3mktEFoVVVc24xKpvoiNpH7FqH1OyAD/hbhSODvX3DdcME16l0Ijr6TURA
eEDEwR9TvnD+zer3hEs+QJUvNDiIb9Xwm0vizSQYnBWLZhpWbrvJoUb4eIXT71bEe24XqYPn1kjE
jl2nUTn4h5GcN7sao2nl+Ouw5wHICPBZzzw6neUfkoKI0KLPX9kbpc3wWXeIkjV3z13JClVa1WGr
srVNfcRMpKgldK+sOIP2a0zJzxndfRgw14/6nZv05xldRNK8g2REVcMgEaJOaUSwxpByjhgwnGtb
tPtOK7Z6g1FvaEmIc3ZTq7GuGxmp/1rqcZxPdf/gSTw1RXFM6NNRlU7jeU6+R0JZbH9+EwZ6Niu8
9h+2JpXc5kddErTmoGtnEhkgRnmpKYD1qibUHdET23rW5kgnKPo61vhfQEcYwWS6uKSwbHt+LQfj
YfcP9uwUEwz0Ib6TucKnGC9Y4FTtpa3euZnT/wMjT7P6kGL7eAJbedXgvjSFikaaC9/CU3WP4jNr
eX+WLmvlm+0//r//H9n4iWxpEynzxhmMo6aFJ9xJyxnxgzphGfKwRFFN84tQLwhla5y6VUiRBJ41
RoScHtM6IMT0p2ij98Bk9BPlxyCJ/rqChkxOAAOLUQv5RYSLdPSGVuEwCz4FDlVRZdGFHy0s6En7
FdUHy+VyDZ6DmW1AImwg87QEJ9Fgs21VkdTYjB1DzgnGNPLXfS2zBmA2QckTkcDxKaKFQPSTo8V0
0QbJunjuGPxNz2kiCyP+ttWzWyEAtr6ZfEgnPKKXtTE8B1aVNpvBgrfA4I3Q4edZBOtYpIMXunPI
cXNqVnhkiVM5yE6eCqz5RmeHGTF6ku0YyIMKRLlBFDYyhSRETawB8HGZ+c6HDv20w7xTQQ4TlSAz
7ZOfvbHoifCyVxWlGenuNB41H9E4svGUueI5pj+W5rhtyYYoOcUePhLPMtAgxYB14J4rw3VJSC/6
KM0f91HOjmd40BO2yN5ScRRK5MGQblsYLUG1NkxeGN086Gb+ZguVGxRNsLbTwm1J61GnLGPJKjip
csfGXLLgdxsKpgIlabjMW12sLVEqM9YIR2tRP5ntpSYyQ5uSpRN3C7a4a7ksFb2/sYNqm0ZMhJrJ
mzuoYt0mnpgp5bR2iGdRGeecny5AEhNvx7hK2vdIcTc1H2BNbGcNJJav0c6eMXVuKba9eQZL/JJm
Ac73Eg0U9G2ctoRfWfyG0fQ9B1Ls1XAea7bwotpc1HnzKCka57Y7+GmKWZhMXfY8lvsQvb1MkI9V
RrbKwr8xpvLRoeBaYNKDN+A9cMKWPmWI375Jj4bav1nZuaDzL5pq6YBuTwJoB8bGiRmep/2mY2ik
Q3W2GMpSWcIlsWHev4MOikriSPF3w8h0FzjhqafA3NE38iQL2BRECryYA3Muh81wzfbB3AXgdiIa
iXJmg14Qe4BmHymswZcpkeJahxBTi1l1jKj2/oCPmXlGwBnimShV9q7Z0vQf7ApJi8Pj3yPnS83w
AxGRrEh6Op6pg7LdBpgG6jdr7Fm1qDvEu4yzv9q63vifVVcfU6TsEbmrqjYya+7Wem+s/UL76Cax
cOf3ns54dpt9G1r7Oek8ghy/jZT3HV+ZxPLzoDKyWSlM1tm9jemmnstjqrE880I6xrGewDIEQPUQ
aUVgGfCyxUC/zYgcRWTdAIDUlVDVq9FeMYWVLx1LKVTCfYNwU6+QYt1t/xwzAKLslO9zc0JzhXOT
ccOrsBtPtcpTN0igDNGNvdjQ6+PTgWVk2f8P0RrTK/OfoqYkEwSqTzJq2FeBe7sHw+YYwi6Xvznj
wZ+/E5P1i3GpSeNIWWa2eBl6jVNKmhKdfjuYEViraUumXCzMF/D2qGgZGYAnQkTSpU89/Byd9MwP
G8P3sqUCwIwFY5pl8SuLQHTgrPe5upQOjZQSfygt4vq+WVt58hrHCi/Md0WXpGko4y4WHB8DiWBN
KhXIUXY4tYMq7n0cSdr4Z+f3TGdFjBfaYQ4tDS2UIZ25cTQOwrxcslJZdyOj2G7bG+MLy5y4wURF
1KGKqaDj59XFQWgPE+ee1BlRlWA9DalXGrddmuDPB6rKceKh7cnTGH9boGhq1u5VYIsGIe4p8Ndh
ZsUnA6QjzoO1EwxLQlB4C3oUFUqPYbFdFYOzKlw+5JY+d/APcrMVoTZxQAENJKXgUeSIVxXsDKQ/
vauuBu6hBSsrPn0CKwbjXqZAqdTmzEmeU7JiwVyouX+IC9OLgnYXGJOnL7KsYtpvuVtbEAJQdG9Q
yNe+XWzVObuNXJolS/MYQ4L8DixGnHXZrVLenKK+ZWzs0kzWpsBF0pgwlAHz1TX2hpkDJrX2it6x
/4VelfwZFONxoHMKk/z7P3pe1hd7d9zO3TlqcB4Fq45HPRDvBsFQtR+y/k3/vzeGchvYWIpMEpa4
HqFPaNBm54ktEjMry0bOzyBtIsR4nssLUhFMrW88Dc1wET1YhbzT6Re0U6zzImPVNYP+BvOFYlbD
zlITT/duQhooTfHuhP9ChDsaGEwKxiL+1/tv0I9QXE9MKYD0WdAewfEjIKPpZJIm9xr2GHtt9zXo
8Oj2Wk9rO6Wrcio85KX49ayrrp6gsE/dxwT9b9QDjgCuUN9zskcCQkLwsUXESUV4yU3YltCB0hJ+
PWpHafIztqRdOKTwlA0X1xO14cT+VTUZ3pOeZ/eE2xKWJsQqajHltuk1Lau3Mr5Evc0o5m6DTKzY
4+ZM+0eOjKn7s9yfQYGQjey4iuIPo30ldELep5xAkLVWpSQAmtmzmKttLFiXU6XEzP1q5UGbgqwJ
P3cVs6BQ0Wf1a4tGNsAfBjn0pFSvCQ/ImAMWVxH1cq7kRn7OChI/zcOEkzkKPfhFhR6dQG7ugl+t
Q0fEQqxi3wIcrdK5YbjWKxLlJ6Xdx2V46Wp2tqSjbOOJBZatrp3xwZKo9wX8LfGihjW3MWTcKsPd
caiFtWvAy1g3p/uta7R/ZJPn1O0FwhYV0hLxU2myFsa2x2DY16U3c0SWUbu1IFS4hn5mHVHIJKdy
5CRm+g69WgqHwn+N43AGIjsqeBmJvFKYwdDcsPu1J0D4uLOsDF6cc8loa2K+zrL+TM1839DkWk2/
j2Zi8bBb8G55UQ6uHJyejwpuzhZuZ3rETTHPLtZKGHilc2zFDPGV5hthcN2W0EpuaNFX7EHphqqM
3OPglHIp61NKeY5wwFyEKLlywr2ndrym4NkQn5sQAlK4LqN1s3nYZmiQJYIytgZQHEYUS3SkAX9B
zNu+lBiQeI9QuoPi11qSrYqklDlWV2wy/y54B0OGqbVuXW0jWYzMloqEuES27XJVoH/R5C+ljKPm
9UFbCJOEkSKDZzJd13Ln7yofSYvFEQCtwwPeSMMBS375Qg9B84E1Nql5wjh/W/+kOz9BiY9jYnyC
eZKyDggVJzQWtcYEIKeWNGnT/+ecjgGgTOlqmx2LYxomVGqoVU2OyHpu6fsOWtoRqzhvwvmA/3HV
wQUB5wy3AeeEYlJHlFyVLU7WcdtoPc+EtCixwKrUrdozbrFRPv5p0ItZE/d+tIH3vAr6R5TfSvNa
+Xxy2tUIvyRfOEcr0LzLvYzdvVJyV/Y6qtHduBxV4VIt39mVkWLPSIwEAbN7HRiruvaviiWZMZ7d
/EiMGWIliO2Upe+memtxhbkQdFjhpGWzMGTQkMsdGetrB5h5w/BgKsC25Lusxn9ko2d2PUBHNkkd
M9zXAfV0qvwaZbnuejY7p0EXq5JqjXQnlv2sgMs/ADjrkLBFYpHwqYJqwfwaorfkJ7ibKnoUxis7
cUG2koHqTdFtqKThi70T+cx6jVnrHG9sLJ+8nA4LYGw3zG+OISSbWb9Z4VdGQSNc+6jX+dq0b6Ec
a5KmCfuLFLEygCH0GJMSrx/+wf4bRkLQ3AU/18IoPfvHof8aNKaXPAAqIAkl9IoBuIUjUAigoese
/qi82OazRbXOQuUo14QVk1sfOQM26V9pDB3Lx8zDqbAThVrExBCHEKVz2cXLDrduV3HZs7XJtKs1
e5FtbuUpQ8tA4TjwqGMEIktCzkbkVFwrDxkieXpEsw5vhuzYUJym9WlgA+CGIcYRd52H6WaIEWER
jOkP/5L4jLsH8wP1SUhISQ8ljmNBfw6TgvaNTmFALlAiLhlVz3T1/ZxnJ8j+mGFfRT4tFJ7KQWW1
TLNU29AbynvE9nZMsuuIZiFhduUg1x3tZ01yoT+ynSWYG6lnUVxi571EkGRoO2zmUXhM8tZruK0G
al7uyP/rXXzGLyiF7WqfI5upSGotx8PUMokTX4xpEu4zHx+BMCD3UcaWw/zOoFATh5ondrSefnkf
6ks3fllcGymqdgV7n47YUZCkl47kfb1aARLq9G1mpVO3p5RwRr1QSbAicqA+UfJHjKk7uFN1+RMQ
1lAWP604uUNJLjzM4v6b10/LWQowNxs32RY6wVQpRNt/TNkDfGgjyGX3JmZEaVudIzFDGqQC3CRA
0xrt5tuvBYe27Hwpzfzs0eY4HJzQc7WvQXUO80D2VLi2Zoy16iNNrEXYE5xKvKB/hBIQGP/IkSEM
49Eye6mYSHRO47lsBDUEW5oJFXZqyNoZvcpam+ySAHX22lFrThaLkSkk9Yc6ziXxacKsk67l8KXW
WjSMFnAbprFZvdb2HL4cnpKNmBFx4tIwMpuVCKkc7C9lVc5M3M6Ds+roByFzw+LwxI1gr81qY/b/
65VGH1t/SYakpUesbhnEmRuFDybzQQcovLZA2Ub0AFIooDgRJ8m5NQ+shDS4dOahwaLGNqIDj8/h
zZ+JabMrw4S561mewgLLLiM+yRp104QuyhxbllO/o9R3g6Jt7b1DjbCkwsOoIUWJscYTRu5sQCaR
qQyEMG4QbphVdxMVDcuobCkFY5uxCoMC/Nh9Nh0ynKWlqX9ELZMT8yvRqVeINaui4KdO/U2g/Pgt
gE2USY3GKVLA8a8OVuB4JTVp9kTYJGjUp1HzgEguenpIM9mH9rbniCAiZWb8A4+H+wnHDGmRLui9
Ot9HygiKnG8z/YvY6Q1CO/Sg2wZ8jgmU4aT5BuIAYhs/iv9ZRz/4qxdZly4tCiy82y893aern7sB
Hx3zh2rAN/5RMI5oWDaluPZUOnqf7MmC8XxULflLmxitywzjBM4hx+N/GKWPoC82KvGIKAFx23Lg
IQxGC72KGP4OGAR880vXGGPCMQ999Ryn9wZZI/3nMsaWniCzjLKQRXXzotZvrFmNFBgSuJJUe1B6
Vigp60q7KmDZkbAs0ja5wwW9aRMRxYCq8aHQFnbIfrRbbOHy5HPSevg7M5ZnrvqM1yZseCg52hy+
AySyVvoWWmwKxbtPiJGWtAhUZjZi7mHym7VBOjc1vatuWDAsDaNYhnD46nY1O/x0nsKaJsKdgW+g
buidbjngBiJHgWZHiiTNRcqYqOyfzaNzeghQpHkk2QryziISJKCjy/FyabOkI4Crhi48DMEaBt0a
4T6nj7YyREsU43yUuI++xwEMQhK/cgtM3XUbrECS9frqjjRmb6Lw+T4Ayoxi1enuVn61JYwCFPlr
i7u2Hy8hh7s/bsPegWtzdRHHwU0gXqwrvmfD3tTGGU5hrMzLbGbqfdAHbYFvhnEJUYBssNP0TV7Y
KeOZSN8yWnlRGZ8BXkcNx9At/7akrivwd5EZYQ+nSY0BIUXJmQRB1EgEOWZ7jZ6ztbc2QlWXRfM0
veOIa7g+W0WKDLYWUdQV+PZAqTguJdUXtv2I4E7q/FEmNNNOJUmnAvJiYp3Pv2qY3jVb605Z2eBf
ZjRLNU9CA/5tjPrbMHHCEJOlBJzrgLoabG2tBRo2J4iF5pwUF7mUtKwDthxWj7Xx1PAxYtsxmOcx
xg6K/YwDmW2u8uQ1HFC3sLhZ6HN9kJiUlDyDZkQn2Pb6LkfhqcoCeErxqfDguBWe2IIqG6wUGSJj
vwxgiPRT+aIAOo8UhhbqR+1gxK58IEjo/6W6VuoJWdT1pywotsRxi2x+kfzMieM47RAAYR8W0a6b
cS6a3d7J3kRl7vECIoPvVlVELzwxHEb/KDokH2A2YyPZ9WP4kfcj1bG/LCiGwoqQs+m1wF7lRrCW
afthzjwxSL0M2V1DYx6o7L7Iu5IujDjDJwujt3OoNIgP5zQevnRgXaPb/E9mq3N8diPjwgoWAxS5
Euk2qlYJCnPfG2IgNYxFpaIywKaDBeNVsEDrK0+17/CVeHowxgHJblg9Coi+uFpZtXwbQFVBwaQW
3yjLVUVPQSO3uxmrxMhiq+E9K0NCjfN7D25YxbXL2bUeK8sDxEAQ7b7SEqTbI4nA5MaoVFOYEVFd
5ITnCY3GpbvVCZACUACsjdmUh6CeHyVywRgysd1Tc8WU5FozH0LzNcMa1qMuhXYH/uy9Hbo/p4wu
pfWhsMMzoU6YhAnNqVhzYJUGpjGIkbwmMVvmInF3/DOv9yv7JbrsRxzkO0E1KtrvXj1mLm5hHEHg
MhnnQL0H8xgrJWiZYxIwbH2X7r6HPd6nrvI6DvNoeoTdsw4xaDt3o5PlenxskVRGMOxDjEZGqaB4
eY/x4xNOsnWw5sfSIMV6uWIOGR34+3NWEZALxnpiTANyLnLQItJwEYE+MbsOwns1VHuj1r0wSu5p
JxjxIOHg2IPNDo93HfM+zAPfV2rTbvAJouKC4roWBcIE/n2iFq+iT9Za514a2z6fYofXSsvuxQC1
JVkrHAkIrhJCWuuaRI8iWBj5muPU1dAsYndsqq8wSskBu+bxxmi2KCYswLbWNTyn0KFk7YOiSAZl
N6JdaPhjIbC/5Gq0HruSm/mucXq1U7QN2y/ig6d6OhVZhx6R5e4MmKFh+5glWyCuVu56rX4vGO/n
+PpkBnVvSIIEHWFnLPVLjsJ+Ur5SUS87TT/lMbRormEJ3wa38G/Qql1lfeXRxVEZ3FKzsP2yDWyi
4HlRFtn7FCl4Z3778v8AEgp008IHfZG56d1mySYrMsW829q/EpRCYfqEX/dSI0c7CjSl4V0CHswn
c7DykGRrbdlomJ8Qr4eK+1emyoYcjZX9NnTDLg+dYwdXr9dY3k//03bAxi1A6y/U1vIgD2musc2c
5EObcX0Tt1HyxUZOcQzUgS2xDXqcd2KolroQpxGvm15GGw2RSxkflJxxTrCadNpNyl1NFGtyq0ac
FiEpHArygqhkIGhqXjxeM4PiyDpmDJ+gX/LgJ2yeaxo52KkIvmJ0cSMPn9JFn5ZZHu052qZGi53I
ebFVVj65F/ZXLYeWaGwDODC8QjbxwT6zfl2DySbOfqUtWkAHds9kOrgHIfREq1omNQoI/G4D+xAF
f60yW9R5uDRhFFV8/ejR6ZbHRa+0vG3v6DbcxoPP9unGyVuXPsKMJruayIkgC3Qlpt2AOYUZZ6lj
GuhOdp9uFABaUX2NYaboRuK1FrTDiB0ss0dK8Q89OA2te5rr2lOrzzapX/Qw+1SDkyWL4fmqU6CW
tljNDEugZdF554wEpTYC1MvwrIr+bODhsCC4jt1eyagNAzYQ2SexDol9Ku3goIO0AdCTVQdbfZ3o
Bw0FBwLqKCI+OlPxXKDi3SCQRFGhgOzLYy8rHomFN7knpfDLmqubaZ/1+COf0VdRh2rUa3G14Zal
UdWODmVNGEU7QmYZTGD+nGBYAEvIM1YfnNEawshOOXQRjTLKzB6EDMDUScoNnHJpGema9LiXvMT8
zW3JHeCgkEIYCcsGzyuApTL/DUbmsLcJcjsfgD/+qb6+66BcuYOxDypn1fTaOsLRxXbD07R7GiIh
d9MbSPiJCEtRzcdGJfOhBytJ+NwUO9j415OTnwJif/WRDYfz3tnpZ8yiTMXON4XNW2O0e2L8XgDO
rQccshEQK0marNVzpD4tgDcGZABw11QlwFJQUlGgzP21g26bFvG3Cj6gcdAOpdisGPdTm8su3pkN
L2elwFprOZjHzjcRLTb72SbCr2t/Z1F9OrjV85kAnXqtYGCeeSyFb29BG0QuFoKRo5HjNbonDBcz
RvdVG8uVL2h/qm1QmlQvKr9ow7ARUQNvAGQynJYE47EqRa7LrjQejo6Og5Riy+BzRMGwdsLSc8ry
5mSnNkOrYJ7T4J+VYIILrbf90DenUcjBILGg+MKwbW4ritAB/zZXHISptUDUkxvJlr07NEDTszQy
7cN7wKhCH/EP6Z8TiQoAn7iJiaSsBiiSXvfPGCm0kF3OMqcXJFAHWIGmhJG2Kt0VGpx8Yqx+OrnP
wvte2DhIUuZAgnUwAyAYdrSTDOjt3ubB4oRMtwmnszKVVNifajxfMg4u3/quGaqsCz1/axh/oqjU
ZutmZd998xczh2z0J2HBaQfpO0Zf26wLZTpFzj1kc2A2N2kHESPmXDQUbe+f4gDYlG4sOKObi1UM
TOcRQXP6hCW99rDKcRYRuLBIMpbLedbv4uzbgmjtQM4RqBqC/DOtWvIVoN/0jM+PMaQQ5maltrcC
sffr5ICBgZ4IgQ6bNLMCurJxlGZrwSuPto27dusJtRAvLeO4QYfwOKArnU2NfEJjN1e9l85M3jWY
9tB60MMuCoL10t+OSylE2N7G1CL/9PHHjE8u9gPa17NZBHBI6YOpbpLgqoqSD5YzkGV5U27mbM3c
HIKtvusJpSrNW9t7DQU+mnOGUskL83bcYoNu7EKgjYB9vAh9mBycKRTHSGRt6J75MoLF2I9o1AQv
6XbmTRQDESF4dQbE6jOqU0OHqwW+Zsb9gLF3piwTtGfW3KMHqzytuFbjr44RV+COsaPvhktVgzJE
gqSNZTrwV8a8ZVVD1Y67LgF3Wh87skmc4g+5no4GGw1b3m1ctdtEU7etGTIPuQdGWgdHL82H/h7O
j68Jb/JhJw2YLcJ0lzIfQ6I5c0aAWshT+h+GVSy8pBa40q9xhBOTUwKlIHQSlNbWTzo/iuQ1RJls
90en/8tBoCUClrmJQEp7gviIecMjFTiIuospUxS8Gar2nQQPE0to3u+q4G+EK+40849qwOZgQ+60
w1pio1xs5rtxKl9N/acCPlW7XiyQVzCKR0QW3OQE3PWPpbiE9DP4Ulxar3hOFvhzLhqAiVZ7Zhnf
KLPIODmxKsuj77wnToIvvbEeofXDObJgpGmiDGyYBv4LjRoMnOQhuOOHO/WfanZMmCECMqhlH9zc
AgbfzMmWOngAuaWpfeb8/coIUD3y4NvaAakopeemJyMis4wPB1tXxv/QltDoFGtQTmtCBC8SUE5u
DW4A6lfWdQbVicaciS8h4FsK5TSZlzJKsWtTDlrWG9MsNDmdvjNZamiLmKtdCOvTaABYulgKCo8R
XayZnz4BWTwabIb41wX8xUY9CoT8uiE8tWNhqaLYfHfi+T+Szmu5bWyJol+EKuTwikCQYCZFydIL
SpJpZBA5ff1dmFv2jG3JlkgA55zu3Tt4Yf/GPyvZ2bOZHNw/+Fhg2IbcosCaIbcVQ8O3NEroeZNn
DT+iR7IemeNGU56T8Y+cSyofFlzXfDNJLKBIq3S6yss6TBLG/CkjY2m8q/g22GNgitd5uh3kF5U4
VnKuKjHa3aYZb0wL3/t02cTmNxnattohp58RbNVrxIW36JqbI/HSZ1ywZv0w9ep5fsE6Zm5N6PxE
WC92fxA8QORhxoRBKYpeLUl+J/ZfjPkvIjPGqXwmuKVG2OqWMVzvV3EfqtqTwuFAulhjXgw6CnXg
xcsDJ8i8FVEKwxpY3RRqx1QTb2x0v5bXUXYPw8/yK4JzNOo0qULjayq+oI/YfrwzBfGmXieHSd2u
rPdB+e0m8AIcdkKmvhL1V86tLRXOKIxG8PtPZ4g8+rBDH2kPAhLM6RdfN0z1899KrcBcGdMDv3ZU
QQA9YUYAjy6CrovWTsJMH2wf2GXcRZCfVx/j0Ri32ot5wn3ExcOIUSQz7rPwezWi+LTGe0TU42mt
+AqQU1sAzcznupuQyo7GvaastbTUa18Li+F9xIdvUMJH+xpI6ALX4Vet/2rqfyZLlFUIM0fvt7hA
WBjHR+KpIE9PxcethXec5ROkReA/+McZgxqVQWArkr8ocaNETF1etd/EkIKUw8C2QCmZGgvcSnxZ
W8yx5xauQu6hXXVIpNwVjPCSnpBJLcz3ZgpSqUP0GlGg3pLaCl4iHN4igdYjjrZAAgSAgigjQqj8
Du5VNzEBwS3GQLyTSqavlo3XgaOAVKdx5C3TMdOJXmKXkwnZ4JwwUKHpI/0TEnOsoKdG8Ufcygqh
cuU++xQi6w8nF91WtbZcTAz2mWZQBQnl9dqXso61tea3JdSAlF1CXgW1DSnwq2VBzizA6uTH6j0X
WaoXi2hStPIIDICdNxWw6ondMRTemZFucOzaT5nhw400E6+N7wY94LCEWy2O/0WlfJRpPGPNr8ee
BAS4DhGGeKEMeZ0II21NUYyEHZ76oVJfOijSEGLADefQ6SzXwp8+61Mns1IkhL+vlkFpam4iY/UP
wjgO9EchrL61sEtHnvcdwWRifKPgT2uNig+Rzh8k2Negv424+gIv+zbE6g/HOnru3Bz2TXRFZgoo
aFX/4m4dB5Msm75pkuglofFQUMPVSnV9MYlTLFLCksJ7LYdpTr+X/7jiC9wzMjXQYLRC9D1ry2dr
EvWzgr3Kd0oE4rq7GvFwnCRONHNjQt1p/rPAC332iw81N76Ut/GVvwtCe9ZxUXHnMgvMzDgK+uuf
EI8/RJIeW1DmrtkZ5BzKZeJ2HRbjje4WlXLoBBmeYLQVjIypYOZ2GBtWGMRmeoEOaHkZ254NQMML
UjC6m0wBx6Bc12Sc5uuIvI/pOaYttssmNOe/Q/xHwG5hyntoX1VQ6hxqbCtqxq/YGipSGqB17crb
qt/WmWR3WEHx1Kw+TmMYbfMM5yTG0gUziaY9AA0ILXavoVPOWFOwa/ZBQVW0ji2V4bG6BcgQRSB3
2doxYrmsHI4Ij0mF+BVGYArORSYlz7pP1URIz30ZLIr8oTSY6CEXIa8G6fh7xrpdshd4PAJvMal8
xMtAQ0S9rqK7BsZc2fpjbhwtqww0AAGrOXcZaw3oUcYtVIMFaQlbI31/hYnbMjxK2nVS52oKEEe/
w+GAzLbkLVFxLYWNWajQrSPInI3TgA4b3e8Q8/FQSS7phMkn3TBz9IGd7VV+SZrlmRGsTSb7tZUc
lanZF+q2rnmW18k1w54l5FElBHSuUNc0bsYwcV7Ej7lbtkP2boiin5pM4xR7qsOTmp0H8G5t0I/z
WB/V8WNNasgZ+MXT8hNG6UfCXpUSQqpiqpIHqRqSIA0RVO1PbHS0v528Lc29VQyofckjUY0rmU3r
BG4vlABxavZNE24PNVnUC1VNJa5AX7yfKwNCWvOjKuU+fo1Abt026aa9XDw63dyvtoJCyK63yLsx
otO2oJGAJE5FF5joCKIaU8HZx3GbXDYK1h4diT3gJ5f85rLEzp2W+x5NjtJiCzx+0lIdy3jwBq28
gzJterSZzVLcp3J5ptcU87Sw5x6JSKJHUz+rHVVIqWk3Kaqony3JIzL4KzWEP+H8RxR0zMpaFNpm
FiT4d1soRcqEnuG1kQxtX1a/OYeXCWPomGfPFGpVMQJwTNsMrFTlxGenQW9xZmo9h8/kINM7LQjp
JulTErq/aTaT3cfKrag9Ud9kkbFXXt1BHuTvYUnA2GqwkobgC8HAlMkqmIgZLFUy1AswGqbV0LUk
M3pLjP5C04KHpzS8Z3Jx1V8sEfBEGuByn2rztjsV6eBbaGZfZHBJRC2HWJT2wJJGpDttcxRH5pcZ
hjBrYui8kxRSozRaHYoPpo6KAOUv3RZlvO2mY9lQ7mfAfqOvlJnbayDLSU6S9eAqbeZOpbQZTKYB
tA/MvJ061k/qoP/gtPCGZ4uaYpYtWoNywsfGG8nVjgFA0SHAIZqa2BGKq6bXzxzV/UvYCWP22ekV
bFzEDZIRRDUXciL5wZA/4gVv4XTeGonKrM36XO1yhGz5m2Nyl2JIK1c0vS/iwHwlMzcWXe8gvPY6
TcuCManehZ8V5gMcY3BQs+084uHdAwQysdM7JGtcf2EAEBx/CtlyCwUbmQwZ60BoSloeDf35yjyh
/cdw9Y2EVDeuWAzpCTYmblGSMOxeXOUlJEJ1NZtFRNSWgVXUfwVcrKYhueYTxkDNVoUh1k3gXjlG
CsX0eKFKgtmFOCeo0EnGuhkAZRIhea8zg/7HE1SKHhMl7T2B1o9l2T7UIVhWKqZqUJlXmw0Vyiiz
8RTaaFHe0xoXdp2D8IusNxjidJwVrat4ljLTa6blaEER0KqnCuKDp7+lYqRmxMeVKVRi+RfmyrUx
l+8cnldSzLNvptWdT3xNPBdfAyQWYnvcJHlUwrTD082b9OVDTnK3kmFmpc0JVD4tfSO7rkZCaUci
HWoABnA6LByl69Elnl5x7g9t9ZR5tBj/nPXRcocuBZKgCJfN/rA+Z3lLw4mWvpJZGlE//hYoooyB
LOIlAv1mTBTFb7nSP6u08IsI2XabezlN5cqAe4F09yMwFz2y+aruSmfu+1kA1GRSVjUCI4/l3Luv
pXwDLgkmocLH2zQQsCT7MM9uval6hFKICbhsrtx8rbqrDY2OxvCNZmOosJmKLIqEW0/1Z4T6c2yw
tFCrnaXEVyaEe7BkgXCrQr2KA/zGXT/s8LtLBCbHsJmea0SFsoX9h3pdVKePMkrezLVDmPB1FlfZ
M4Pr2VKwmDApO5yOrLGAd/8bYvODy6joq5EoBwjzsVb1xTFCdVdgAIAw902BMDggy8Uz2dESz0RA
bXE8KiVc7TZ2uponl0iMPEu3EqztNSZjgEadhPGeDIQHShNnNeiUBLzWm3TVDdoJrfGa2D5+Dkyc
U8ZPhQmdrntd5lBAvdzsCAKDp9DDWCQ8pdkjY7hHr/kgLqdMVXktA+Ps2KgckZA8p4OqOeGP0rBd
8KAqAkCE3GzbvIbko2OHrYQXOSVpPM/7D7Qum8wEbU7fBI8gMya0pzGZIAkRz5099NZXWE8ilJ9E
zT+NMfMmFdWVeDYiljCz4zDVdi3M8KGXoTq99h02ndJo7l+l9ZDRraTa1/gSAzSI+eqTBSQvLDBm
WHlaJFMLMf8VxQPefpGjxGh+ZWE/aPm+6fVjyhRXj+GxWPomlHvGBPjlF92fhCguvIAGYP55eg74
bMRn2LC5NLi7pkeg5MfAqFL51DIFZ/1y1yjdRU/lnUniKUwwW9aRnqgY+pRg38es5yhc37pRT55e
XTNfcLpVVNeyY1EWRUztiVvRpa2V/TNaZMhFDYtPYetY46ggKxOaY7UnOTO8aWQiqCI4qT5hOJ2t
XiegiAclwy6UIVSbCGcODOwgmYOCvKfVv8HAYucmSYyBKijypKEMPTOVpfXmWfqx8JQxkAEgpJX4
+zWeLgARKZ2eJMJydFqIKgrCYXvAD1Hou5+BrqYnOzIB/MrwnhGwv80xzDHY7wbd0Rt08AofRPWw
y2tgb7wUs3n6CxhIDZ609tDpTCi06jQzmx7WeTJ2FXNTObVZYuG7+NJokaBrDE4s1rcujk1vgNXB
2BW/KPoC9YIfVzGMngGEHcOj4DkRa+02WjjPYPUixI7ZIyNfJggLKA1inZP9MSmoppCdiEnHkBiw
RehvMuOuQfwxwMVmZKc9K2ix3sgmWCitqpNl1B8Kgzf3lcISUEwcIljRELTz5jszhNVSykJ1oIbb
kiOJsMP6KyfiVlUKGoJij44d0T84PEyrJRU3bDWHKAfwsm54P+pMSWpqw3UZJ11xHxeVIYwYtOhU
uqkF4+B60j2GyIJVvN7b8eWrE9F4MjyOjulkyXvLFMNJk2Zfo+dRxEAoic3OYcSJNWM37U3C/zEu
H9lQOX1hOl3lxBgXhLhQMz50JQp5jPsxlVutrgVmWXaPawba80U/C5rwp8zUzZCm27bHr2n4ggTj
hpr5m0GAUgXRXzOZ8sq4Sm3pm8kxbShx4gE/TzQBHBap+mjI1a2owgrSoRSdPRd3WK8aH+mi/MfT
al8COVmoaweimRjcT2aP4kd6w7jhKVXS1VS1E1EYrpBm//oFmk7zLRuAD7nGaHTaKQUU80p3oRs6
Q/NlpiXZIWBVDQS317NVJy7mC8c6H7cge13L7TLRKqakmGLfq6ReSu4AkbSjJ0bjrR6mLXzIOs3v
MgxRqZO8fPW3lsadwigZhT87EFYIFM/SqNo526k8SLtKI7wNWGgQNujRRycUCkwJ0omYQbojetKa
m6EnyHMBkaweqtdrmQLtn977r+Ytbsp7DCFF535mBF6OErFNTc1G8WhyDFp58yYtSpiClIv+xGwP
OsB3Nt2iV7gzNU4+YMBtUbxgYZ1e83N9ZVn6qTfpBa4ahml05cwOxDNCY7zXiIEney5m6maRLpfI
6gY3bJdYB1cfYS7omEags346vcV79gWIiIDhtvZiv198T5Ou8Gm3M/QSzErBBl3MFzZsk9XehCy1
RFwJi2So+ZM5kJ9w/1+Q9l8FZTJQYt2ID6l9bxfkBNwws8b/1Kr9YZ7uBX7uTEdnO6GtE9iPVcrJ
Ln3Cm7FHWBbhLAY5EHg8UedomzatbMI/Y8YQbK5p/1irdCTiTkGd0qmjJ5OHM8kYfEBrSUW/kL+m
KpjGr0hUglceHSmfqFfAOHUCAyK4l8eOu9kVPTwu9HjQeYwExibHEmdtJ52WAeNBiF6hjl0yNAds
cZvmmLDOe7mh9/nqRj9ny5lXnEVfXzomunDcUZWFrs7wqyDHURyvwndvsJEznOnbAHRp11B0cR7k
wiG1eujpUIAeHeUQV7PEFJ70gbgmJSl6rzVcVFp2R6Zksui/5re+ulEcKBx0i1cjRCLhO4HM3nUi
l8PYa9jnNWn6h2ILz41u1xXHCco7A6tq8cto8ogr6zvVQ22n97foWmQ8KQy8ZPZQ+VNTj0P3FAHT
s58Oj/0mgWTEF1aJh5L2PKNT/cAuCmAlcXKO6Cr6FpRnVARl+TUrn8YfWW0ZIqC/nPDzNjrNhhIV
SD3lDkaXmDMbxi/EyKk+m9Qh8rBTIrq3dZmOzVcqTt56FraSfiJNeBtl06OrAoz8f5nhvws4i4rr
zKLt2/e+kx61LMO9NHYplHx9bA+ChmPrPS+GX5mxcpYkW0WiIGOfG2m6rP5vPN+w2+vUXd6uxv/9
QZU0otjh9lMHF+ZvgSmwnESgAABCsCc+6JXglfTlNuMv4m/E7iwuFKIsIrp1f3lhIwFei3gtC1Lx
koDyxebyOSJuHRlbl3H5ri90/Rz+FN9durhlHNaeZnWXnjydHrl6aZk6sBfxifiZqymEk4TlNHVA
HGO0a+Nb1l8lAUBSa4hkEwQIuuq+qVFZpsu+pyMvV1c8KsahOyp0aK9GxRk5C2YBgwpPejV30CY6
ao02CfJAA0WEzfmVk+IDhaQ2l3PO0zME6NCs+byKTNbtIOZzMgAZJmw1Ae+TzpsR+ZBU+euj1HWP
VYBCCZldtDX7NVc8qb2m/X1exwkVxJ7oDFjiNPT4tP+7aD1Mm/G3zvMzTLK3LFwnygVkF05ynBKs
5mlo81ESYaIBuCDoFlvhALa9kUjbZWOYkbHNw2QbFtEjRoowbnKaSV0jB65oism6AM9pCPbmyNOj
Cg8OktfoK4uoPwjZiQ1iU1nVNgzd6YVFaYEffZpnH4W4FtEIMPF3ivOPWsS9o0dZ1S+QPju09Mgt
YMhrD1M8jcrL5csyLE6DMS8fPTgnVvPT36Erdtj2kHwgkwwpKiILpYBehP7M+Jsjf1q3Mr35pC3D
+J3SjB6ZY2tIPYTKzKnh75vSLmxxK36q0TFPEErmizdkwl17nTUuRp9CbhWObMuyqBPaTXgu/PWB
L1trJb1v5GBHjKXu1xxLvgielWpv697YqZ8rwCbkL74xxLrEW6JrbF0W9iuZbgsvJTmnq2yRDfW0
TMm/tHrGY+GJVbuhqXPqSsHibbVcYmYiZx848bnFxP2FVTXvrazV10wpUnMxrTMmf4kfCEBhSGBe
hl/LmMm72nySHNg63HD0UwQrDkiDq8dgFN7K3pBpJaJLZyHDMWJcxDE8VTJ45kQICuZzVrSNFQV6
/hUW13qhzcKRToQCLO2GPkTIwhu3UEKnhdc8IyyORzYcHHwTbdfTEy8p2QX404iVn6aQYPVdrNLi
soshS8ujfUcwIC6LdYTTLdo+rM3DZ4kmPKaKXXGtlteHR0OwxPLeigCEhsdrp7yedC8jRB3j73pO
rars4aKuYUIGQWDjM+eCGC8VvBLCHed3beyaikOH60w1ZF00TuGuDDLAmuo44f0/LU7Wj1ATkaZU
4JbZ1Ug5ZVHR4MpafQucj+sBpyZ4DeUzVPz8yrMjIHMwkuULXTmK0tAT4n/EsuEE1QSj/k9Zfkk2
EXtkcHgnR1GynfJrmHytFzGlRqV/op8G+Mcwoc0vgL4gI8sDls9ExctjLIvKRhH/jiq6fMrAWtQY
4FTISfd4bwZYmJ2J3UFzTpaQl8hHteSYnI46y+/VIkZrXvdQbE5DWZIwBx7yoKPGidlE60l+bw8p
CupUiVFPm8w8zN9L+DYP17DMA0lRgGzZqQvMgSAky0e9v84KXSYTlhLMaGlXa2sBpxPmuYDpWGyt
CBB9BeZ1cXIVmoeR8TQkvpAHMo89PhFa+cud0VrMzuha2qsBl55vwJ5ZhT9teZdgu68leyQfZxgO
kfWULdVPR1gZ41cb3V/RzlgexXIqh95J0d3yKAzW7C0JJ294gVPplZaOnjvQU8kL8yCK4ejL57ke
IST03DdoV5PJY2p+QdcicCoMJ1qRwmNHOfegaz187Bf26v01rI4y58CSL0E31+fMkreTyTqQioDB
xU54NV8I8K+SZLy9iO214dwcI007xTQJ8a1WzBtJu9BT5K3Y7vq6p4e9DtllMDF63ObiJ75Rxq04
UuEwXD6qfw8fTJ4OyQ5yenJIDitO7yd+9ROjEbAz3/DSD99ypqu6ftoBvb8VvuBFXy+fvPofEnV9
4m+OmCmX58RL3WnP3EW0+coYONpdUAGpPH1G5Q9OSkff0QHbCn8e7JttfwZecoGv4Ay2fWhsz+Oj
B2Kgba+zL74VINWHcWLXOy0wTIcw3T9kSShBf4g5ig9KMP8ZN/CGeF3QVk+QVF1xgz2HXXm/v+o5
t+GQ29gyBotj2t27aZvnySEYybc8HzMOXuvzd/3UYQgER/BQ6KHKtj8/Dx5XgJQZN948n42HDa0t
734/Hw824G1snzLneSGX1z7UBxoGB0Mlh3d8Flysyp17EP4xfMuHING9G77ofo4HmO/o0XbjAVvH
8tQf2HW0oCQV0c5PU8Cr/Vy803d9YJXbi0+jauO0wIVKDswJwSmvv4x9+AgX72PZYr6Hgx74uu3f
oiB1cW34m/MgMr3Cnw/xsua8vS328Wtwj1+1fb5Ntn8wbcNfvODObN8OvO+Tk9rBg0vu+5eDjR2M
czql24fonooLw2G7sR/fogtt2CFph3HzN+x6Nzwj3rcXT/IeD9zUfKxJn1jV7B93qNA2KR9u5bD1
BxAQ3crfVr76Q2aRH34UG3yzi80EguylHq4Em8qvHtEm2sQPFBAfhhttUmBH1/gcP5JN7L3u2Qbb
BL5u7oV7iGCOuWUr/iZL1+nP9O12ugf6Te17gN6Ibxo8SAOmqfuL8sYmfMaBvO7LH/9m+/ovd8yb
hpmNXTqjbe0QT277n3YfH+Gjtdt+yxDWiT7wDHTwavBDL338+1c61/1+j/rDxsbHrrc1k0w7Ppon
EJFxTyTGBtJh5c/ba3QnNmnTf0DjdEgYct6P3ZlGzu5ckEBb3fPEBPNPHLCsQftZlI74I/8wXHLK
YN7l2ww2ejATpWUHEHg26bb+G+8Hyxl380EIhCBMmJ7Y8V4+gA4w9958DzeIl5v+Ld6qm/pSX7JP
fVNUtuIQqLapvqimBW41DxwUhdvMTaxOod2+5bf1QaV7Pch251QsrsGXt4s37kQXsHwbOcEDdM0d
z9/fJI5eRBeL/Qtg6Ka5hVS9iz0bN0pcJEocupiW0AXzx+QTe1SMtxaswFP2/440X1PZzsAua/ER
mdRB+jYtdyFQSyGU/nqeLIwQVuRIiamYXhg7nqmOGbpbBP2BeRABy2hbZDmkpatZOWl8GD6/jlMm
Hwu4umt/bOQ/+KMcZxNkUEoJN155d7Ujtx0Xeq/iIWBaV1EYfS1mxHPPH+Cxu9y33MjdXmMencg5
fZOf6+EoH6A2te/37Lx+NvR6G0G27W7vzqd/+HS8+91N/fu/e4ufwqW5mrBdSFa3cSc4khzk4uox
78d9fgwd3Ertv/t/921q81Dut6b3d7RjSLMQ041vTv70iyffh6Yr7sU9PkjjPoYL6khHnmrAkctw
q8jZI/fyZX8c2CZ97769ms4WvxTMYYlmAlSx6w2QHmu6s237vnUN998jCF5sCpCQIBC+ae8C+kr+
DgJm45YkHmQwFke67XegfHjPwdRcn5tuN6+6TWd5X95Ty2ESwc/lfXqfvPIUbyXP6/9KHoAdTwLa
F+k9+rRYi9/dN2Ya5h/+mekq3zWue64cU4tzhq4/VYvJsw0DCNsk9WN6lF4QETnfEtPNc7w+ggKh
Nt/J3xW1yat9XO2X8ATfJjJ+NU7U0tgnM5ZE9uuN5EAI2m/xrbKD7+97P28wxGKMzIAhRIUWcc4g
GXAWfwhEKI27cl9+JH7mqy5sFjt0b/yNR+EM28HePBP/CZll7QG99RxiM92SkWQj32KrZYM3xzcj
P9a7xNpQFR04Rmxx8/mN8PlX8WT2byPgPcoHpDmbxWu+SRB0+8M3Pbu37qoQeWzKuLf0pAWcT4Q+
+fqfhfOhP+DL5kjB+s3M3cdHzzDyg73+8GEcgbdt4zbYv+tRNf6BV+qiqHHx9j1Nt/gDEor/vMHJ
sjnonfEo8Wvq+uSAbziMsk1ss0U+AtH1PiendzX/c/A+PycW//qf5J1AN3dCAALuPHih606JRSa7
WnOw7B/R+ykvILy7xYXEuql2fyihPYPNi2g2P929v/c8z+qx2by8ZoO70rFyK/daOqjmOPEGf102
+fY73X5zlR731GMLW79H6nmfvXsKinWjtnmEOJOL3YGcBn6j+K3befq5XaF28gsc4avzcMd8hwvu
IJm2aTTvmverHzSPhLRTdIyxTLqYB4QFIOgepDCBQgJJqMNN4/J5v/jAcPkmZ+Gkh7Rx+P//dT5i
+N8PEibtb1jI9uuCGyOb4xpO1+74IOykLSJzt3DvVyYrLN/YX1E8e+C6OX+ZgHl/3nEdcSFX+bVX
ucuZ9t2FtszBAUfAjRHZ7djk3PA22qWfcyCMP+sxM24TthLxJ/5Kzuz8+zJIveFr3XipoJn1Y05q
bUljOa3lSniH5H3qvOiCSGXX77hTRDvYjbMepevXQgtB+tQeVbEtcPsgCG/ek4/QCb5VclMOi6du
cHRl918vt7rt/M4vNuKWrh36/X+vcD34cgfTfwfizSX3e4hY6HYcAiEfFrtb/Agd4a3dvz4sd7ue
5Fxyip31cK2OUGP8/BmejEtvw7Ldxb7mmg5t6h7tsGMd1leElw5N3Lpvgho6vM7t+lFhE35n9l+s
KWyc5jc/nGXe85f0aPtC0g73W7x3lIbyG32Pk+/LPaOUg4klL0EQR+2mnbq9dSocKrFz5KH3viJI
dI1t4RH3cQJFuTWX1cVy8zdyx/2RuBMbHsC5caVz5Q4bmkobpzeP7tnV7DlQePARzXrjFqqSxCfK
A0yv/+4dp7+/VgD7P/HbsoFHw0L48264++0/aojYQ/nnJufIhS3BbeBquv9Y8977upL+oL22hQPr
xKJa6G14EPv4gAOdOwaNy+uQeEWN2wYr6m1bh/X7GLt2C8vVyc7/Ru5EwOvxgtNju+Ueuyhmvr8p
vxp2oHgbfDfO/drzPQim3BkbbdO9YeOzmd+bnbTReBaR8HLdiQF1MKja9V7nqldeWbfhFQB82dF3
54Kk7qaNcecIcgTumMnKZlB36Fy0ztfwGr/hcORp53X1LxtsEP7ovu5n792m9sbrfJXuGQzRXb0H
QBV9HKq/evvvlQeE1X4cPtsA7Rl4ut1+iOM/EILaI+aQ55d6SnP3eFWxSAR+8FT6aUBjC2vLoWnc
oj3wkju2uRvjEvI4xQfpTizhsf8Yf/Jn/aN1bniyLsk5Zony9F0sNw6KjY7low4/60B1teU5pnYz
b1DoNQBp8CFn3M+UX+KW6amKfZW8GZ7mj1655CXto95u/Mavntd/lmvyQDD4QWf4Fx8vv9uI/nh9
ebo335azdm/3ipTxVdgToxqF67hr52SvVuqPWRMGMkJj88dbAj2dWmhKeYkPUFaKGBm5QLYhvYTf
9wgy5V2Fyd5KYEM5CleEQqzbwHx94bN5mVPOo+reN5cW9yxjsGVvDKITNxvd6xvqx5bcjrcux88L
9ptMktateBWsqLtpMJziFrCaXYpd7ubxK17PPeyF+YGhgoNzm4vcyfm9lFtFpW3DerPzBBu2ED8I
OnSIAmOdZcfwMzkmPloovv/a32XP+P56RA9Sf6oP9RKxcxe+4v60HEI71fZtzI2diYYRtz13bcFu
9FWAkA4hFS60vcMPjGNeBb8Qe9pJoDM+s88QASVlggex5KY76ve0K7b4mtS3maU68Z6XTyhhnn4M
PWunXQj/tpPtjqPcufiqfRls3W22kW88OCyd0O0Rb9v1TTqsqB4YBaNGvDkSWyNFhUxtwYM4Dg9p
NR7VPspMxhkFSwTMThGjzW2IrKqAdQwE/j3V1wqkg+zafVJ/VOPRGF5M48qPtaLVdNNth5qERvUj
1tMr9kl+W+kbC8+hsJkOQroPiX0xUm+E5sKE+Eepmr0AOzJG5I+m1DZI0HgBtNaeoHdwVUS/p297
wRhReS5yUJ+0/dcYuJrTtfMns2/uK8qXd4EoP/Q0wGEbscCxHo9Z/S4n16zEiYPRE6X+8RVK7kjj
Pj5yEkk7DFKI3tYSsHGiuEJqTjgEZGNUKWgepCc9h/sT43Gw+u47Is5Rztws21fl6SJqBoxw38OR
7b5AT4uRm8L7hlUpa93GKGqq7m7zApjS8i8F0K1NAmg8ZOSsfkZfy+sTSxw7lGrwRqB9WGDTSY0P
C194lp8h8XajC29JJHNarJcd82z0qmjdv9SXtl3xad5/z2gemKwSMmB88PTiq3mfrOpN4/1btX7I
zKB+XdVR4iADGKuhjaugZz1sWVmpPoRY3Q9o3JbacntFPivJ05RhkP9UuPvJ63BFpIyUVkB76h6F
jJtclF515nchM/sOKuyS7rLxqcrXwWAalV8T7QtIUhP/wdrarLPeefzts5557JdsIiuoj1Zy1JLJ
zqrHMik7nbQWORYuLxk7mS9mp/HKwoLLNeSFX0spMqgvwwSI3baiSWwDXllC6gqd/v7COa9Cwp9A
mMshm7aomOY03/L6lRpVVSceZnxJJxRv6ueLm58wlM17Ai5WqJQryRBqnXMVRod/L64wnCLWJY2g
01iXzhlzzOGB4fjHKzoNXgY4PKef3XGsmE75Y/2r47c6btMWFsOC6gHQpH68aM5eDYlLIVXrstxa
LSPgiuNBuoTyBHE2Cxo82nEFVx+lRBgS8GZX9uemBaQi+A6tp8/t4rJxq2PtCzRyHjIoOsOuj/2+
ZEhNgI6lisBvqi/Q/BnrMpSSbdnC58IGSusr70Uaw7QILuQvZ7JGIvqKPa76W3jn7y2OjGQ+7HaV
9BBI2kaNlaIsFrEIUwSDUi+KRFepANL7ZykjY7GeaCjsHgeZV/JVFlfsdyCxQh+ohY+O9Ip1dfbm
RR1epzFGsgkq3uW5VyvTr4TJ/2KQwUL5Kn8Nk/HWJ+IWiwm7ld+btiPCjH4zn3Fvb7DhqQGPp3OR
zmjErm46IKRaIUf9syreB0O85OlOxmAgTnYrpoxbBaB90CJ8aYtHMmJNGn8xLwRVFFYxtVhgLC+9
mZwhGbNwobLeTTwSMeH+ThiCgCBHIIhl85xKuL3Jcl8HXCqkXs2EA5ajkT3yQFh55DGN/Q/urSf2
OUWEwF36SrMI/xGRRlUg+YKOx+RcN+Vs18I1hpKa1guN6yxv1+58rlmgM5ZSfWE4/2PpPJYbN7Yw
/ESoQmwAWzEnkZREBW5QMxKFnHM//f16fDf22J6RJRLsPuePEenuioxCfNBS8wD51Uki9BiDHFQN
iJFUva6CgdU5KiICQcVLmN/nMFvy3SqOF9mNH5f0zlULmwUtblRTHOFO3GDoOQIXKJrm+Y5wh8nV
z7n2FcfWPrHgq0YXOCfnMkblS1jXbmyJ4On096K5wgfr9XsTvmrUQoNqihYh+t7tr3l+lYTCMHpY
DHKq4Zu/d8i8EuCH8A8fWsX5UnkAvXdoZ0J+i/0Qw8204VE3KPXeaw1B2GLGotoli3bSVqb9KPsP
41YNBqTa1KzC/tWdCJBCIdLg/eBMqcRN4A0OLOwT7A7gJohnnnS3u0wCD6MRrvj50HmN/BxiqSEY
8J29x5OaUrZZF8aTP9jngBgLU3i/0QjrVmdPLmRIbHKNZUwUTTTdArJJkcKYs9y4F6MhB992FzrJ
89r4pu6CspU8r4zrAIxxhFgZf1Q6RAuHuIQJutrl/EpKbZVnAcjxPdbvbh2RIxPgYuCo8pPF2Ldv
IPYOeCNCJQJyTob1JVO54ggyBNQIxFxNfyBRCikseaKjGe94fOt2nUABARkE4gwjZcQVO32yn11r
OaQ/WfihE9Xgo+iyDUKGzOnYqUgSH06x/bWbmWPoCq9EmucyBwLgg1Ho1qrFum21HDsTn4r04Lku
lt0r18MckdmifwdxeYq5Di0UoBPp0yYWxjGdt4rtyBuCzAlyLFxEMMgA0hSNLEV2H7QSnpueR2ZI
p5WRZiulgu16Gk1CFEnepjPSK7c8d3e9GOLoM0uwU8bv6lGX1CFFkomL4u9Ibs3kbsNFCVjzzr6H
7g0S6z/m8obBbZHR6CMtHjqcffFewqpIi/ocjm7Fck1mihweSxBZbiL21s18VZxsDQYylyne1Wih
ppGguxUhPQN/qugx9u+a/RwueS94j0L0Hf1p4Pft4nE3Jqus4MhFiP7TRcViIphyiH6JEqjBnw3a
GYAvDXIzvrL2Lp6rqj3WVnzS9Wzro9JfWNOJDMS2JBGAKzeY2AgIHUxuXUs8RX+q4+qfhE4drCPx
4Qj4lGhkCJiT0pu6eqyuIzEaIhnRba99EYjCZKL0L0hZ9CpbzaRHaAWtJPGLwVNFfRsf2UCpd6IU
jlfpZTaadTQYayw4VjKneI8oq0Nn0N951hYV5cdzgStbdr9t9z5Rn4LP8OmfdEQm58a4pUxdach0
hNISnYJpZxsoWAyJhAdTH57z7hNG6KHpix3gExRuGbKzNkUr0o6Hfx/5Yq+OMfXzmAajkfhuoKRS
SKugAeXMoNe55RVUiWLkOZ55S4fqOXfhGbtrgYgKJfcEhO5+qxkvTk4xY6iuL5oRHBzNgE6aKCqi
AMwnIBBdMhJ3xkZNHka/mTp6EITyS/NHeaonAipLvXvEDuXZTnvGu551r9M1xC4cZsQhi/I9t50v
2g02hXGDDeQx66mxMcxbCcXP+OIZD/Xcas3fgKw5RCAuD7XH4GdQ/RNwdEWEM5kvHXKUGoeZ/5wA
ljeYHNCnNqz+TCtjik6CaSzS0Zx2v8Us8caK9cCDMEV/Q5fhPHgtyN0qLJYXqiNio30uJYdcvS8n
pPvwnDUDqs6zP5n5xnDjTyQJfVItLfPbnP3VwCyXo4PKEbNJ5tXO5nRqQcKxAmrOmXD3o5hxXcTE
viTDzakpJjGjXce5k3F4a3YHC8HVGwvzGhNmIh7tDBPH/dEMjDmOf8ym8HMeYT5gvqS9FPxJMWNJ
86AMneHY9dkO+7XmahfRyBvzc0sUnMmhMpD+YiYXMZnK1EkMF4rHk3qIyvGqmj9TOqr+KVH8JRGE
tA39p5NkfMi0S21GC4HyosZmO4vnxEWEgat4lOOq4oDuiXgkuoHjgzvq4KKJC0ckRBzVlY0y/F6F
DqVjVx7mvkefiMu06jeI39kRbJcZj/Ob3sp2vlbd1u9VYRT+gPA0mMAC8bQvsSpEOuPjTHQlCnjb
cXHwYuJ+cUWBsIC8lUTfKCWJTOQ3dGUtpuWMUMLLAABCJYkdt2Y7pIz/yEwrsLAuQ5B57RtIQD8a
XsWoIT5MN2pAZaSnFuFVydHCjFNSfREi+gaNnLXXiKPBZzPqgmKjViElXojJUZoESypKhznaQM/W
PYVKKUj8TCcuknysU0ECkrdLIjp29rq49CNDLtNuphVL29sF8XOaqH9TmBxKNnjIgSbcpzlVLkIC
ML32YSEACfFJ0i7DCI8cS7NP+WxeyH/RgfxDPglVvVFbWktUY2mlqyraSFl8FG6FMvasXjyO72og
UpQDFsGA0g32nLfSQJsGzdHNX3GzGvl8F1RpDNqbPrJ64WIc75YkRMY8RPJBaBCGrhMHmVfdlKwZ
l8YyxPBuNRpiZM5bhiDSQFf8psb9zqcRIYS2ZLs5+W0KYcbjaOUAODV3XMt4ytWL7jURjy4R9Fvm
GyYlYovpxJPWjrbiLy0wT5aJTDl1kBwX1G3gd6pnkMM2bUkOM6xz4oOPRL1LENJ20KpLA1ujJISR
x1MYpN8qZYSx7UJ/D6JqEzPETbboGmLKehggp2tvatRo2Nhov5RiDkzlKeLiTUmoolilZgdBwRL1
Oo3WDxMP+EyH/KRdx3Tvo3nvyKUpIvKiaLutsNlGw3qcxdLO+5degoT1xSveOzTIyM7RtycUNFc4
5bg4Do4uX0xCxXVYBq2otnHzo7v9Uh3mQrcPHeEzWXhPpH6zh3tHWCke87VXCLYpGGFrXjd1y07P
r9m99Yydzrc/DQfPmO+s+Xj5Gc/aqZw3BFe6GN+HkWqWpt/IHMZllPJUm/m+bbho5LX1QVOVCYvS
xIBok6xwnrDBrr3umDRgF/215nRGtUBbg2gMAkluswOxC8qsZzfMY1QpLMt2m/D+hPbDbNSHvkHJ
GhOBxnXWk+p9U7oraTSviM5cl6KO7jrN1tqMcJXFRK/kWXZ0ekgAxzoI9COiVyxUXWwSI2V0iKBt
28u/lWPYjDxGJL/Y5blVVix4u7YDcYj0DeuVH+3smIaMzKQAF9DevCbZPU5JFEVQhmxDMsr6FZUF
CHH4Jc8Vc9CAbcpa21RfWxzCba7/6avozTcvHk7Pun6E2bxT27nsmfhaKhpS07zFXXd0bOS3wSbx
YwSJLjG0VwNpwEBjoFAVDyZxJ395dGZgCglhPa4FNl1BUNGv2kmUELAvKevJN7OH6e2t9D8zeo6Z
bJaE+ZBcxUHqMDKgqSmNpzJQQxNXwnihcGEGm7NRiWJf4r3LRsmHHvCSKgLHS1fhSW6rDvMBXqo2
jfCQudG5zfCKUUCgliOlw7WCcCGK5OIGq5rMlcaRT+piHeJ8ZxTds4iQ6g3i7Ef5b5d1K/WmK9uG
UXDCcUhSJ+N72cKlLK3EYFhu1MjpZfkW10HiqPRGGGIRALdn9daXwV91j/fo5sP6Vk8GyqTE3Tjj
j6qfi8odbRGbgh4Wet8JSbLPmpXvWlPf2mpmxzYRhx95/J9qqCOZD0UhaRMrSxZLt5lIZV+6It/J
jOhW/q4kS1pP0rnqFUITzVItkfAMFokUCCrIcOf4xnoL8WuQvzWNDFP2I8426gVQr40SaBc5jdVj
ufYqktugeuuwuEYuBU5IjYVBuRfVzQTOgicwGjNtQ8Kr0cvqx6PnpjvuiQtJH0F/7FEVk9VGTNaH
Z+hvnPecjyj05bbAIux51inlsjEglRsCT3iJTUZpoOiIO6BtNmqgttmFVN1End/kcFIDLpjPZD5c
g8A2hFYB4IJUjRTg9OPe9CCztXvDql6Ee7Xgx0yq3Cw5i/M4kDzEXG6Rqhfi90xwJ0bNH2Pody5T
ho/DR8bY7MmWZ/nCbrn8keA2VHJols+PyctbdlQaC+KbmD1znnT3L++DkuThkNuXIUNQzXkSvqsP
pboUGb8b8hakx03ZFR9KXmUYPXXLL4U34xLhgWmQ4iG25INFxjpf19ftcy/QhJXOUmNPNDAO4QRc
2OgUhPYihbmbebN71bYd5MgwnISdmImv5onjXIr5gNW8eRKcrCkonWMcvAXpnxhGYHytYvnuUFdi
jlwA5Icwc4KaX6PwlJr8OTIZzfzYANOG98lWV2uyToZ3RprRokNVL9HAH5GlK/FnitSrMZDkt4JG
bUoB4pPafPCF2/JZoZjGdIvfBN2FUzYsO2yuakRRizdfAAXhFP6G4U0hYzrnt0IflefMpvWlrM9J
svex7QM28AZ6mCp0n3DttQKGsj0Iq9pwo+CokUshfecTQEabOTBN3g03Hk8OQs54vIx9+YpOQb1d
SM9mzgn+KYMHV8OOznGV8/ipXbcrssMU0qz0oQAJvbjCZ0BSmOghMjbXpEpXYI5Koemk9svYGltG
NjFxXQ4YbvE90FCEuH0YL069ahre8NPA5Bf3uCV4FrV/6Cxqx0k7JaTfD9O80Nz62Z2nLaVIJA6g
qSDWzXAeWXA38wjq3/7IJ8DSMDoDZb2odVHme7VmKkMqjc5P6jt1nC+zB0HWn0F4B8YLjk3SYB8K
AjQ5Bv2ChBt7UKWJ8pSnv47Okt4jlemaA8b1pXpJGFFPacngVVBwxU0bJvWzSd8pURdAIyrapKZ6
29bKW94dK3NaNkoxEuV7GiEZ87SlNT/xYbWGu6+PK4F9vDDPIYu5IEFXqnPICjEhIvNyl6b2VUxs
TQqU8ujUNK4+obE8DyyULIhPY8uwLpb/vvXuXgUJb3R6UOAdK1IMeVRwpahDOHXwkcqj2QJ3adyw
KFrQyp+AljqLzpUoOhvDxuZdpq8BV+RpDn879H1NQlZ8QmwTbg5lE5DTY2Tpbah45je5NKkM+k/1
Gs3gw/wEAbnx6lpPCnJo9UXr/WUOVSek2g8UfpDh35gbWKaADgkr3+jd3flrY5jmBV0Zfb+hYJPD
9jGiL1SghNrFY6vfj81wnFxz+c/YbJsnxoeGHdfnt6S4iByvhLZBFd5QB2mjRVK/zozww8JqXIFL
+yAkcWGvpa0TPTUQXRIf1AbPQ1owgkx0hHdg2568cmh2XCQ927zEgtwAOaqpwZencicSSicS4Lxs
pTEbT80HDgrlWtJbCj32Cm9V7iIP1kU3P0dAv+Ho2deEndlBRyZ2MB9dvOr0Vyc9py6uBA8Jlw1Q
4j6b7S2of80U2zjBFsU+ZnRVf1B1BcKnNxDl/JuBU9wNXAIv91z2U4fyIfzF8PvvPnba37HQ3/O+
/IzxFIp0/NuSHCZZEtQx66kFTm+/yXZTsGjEDKt8wT5OaTaMcYLeLa9aiDypBD/iNXDQ9RdjdjEN
b5Xr9RKNy03ppX2vX+f9rx+GkAs8oKm+q2adzEzvBs8DHrxpHJBNtMQMBl34URPCb1BQ1DjDQUH2
JZjeGHB8dkn3QiPsVtLyBO0/Nqeo6bkoyKAXaGu56lX5U7m39buc2B4WMQ9nZqAlmSCpJIIb9KmG
x3KuL9QMlLT90sR0prA3n3s/r6gDSdVG+haR+Ffb+k+JpHmYi53ZG2RcMDZJgq6nB1Dv1FFhCM+E
eYIzpfNualGhPH6tFq3YzLbqdgw5I4g3IdyyDxExh1tTx1RTQ/AYfEvV3gI5SAauB0BIEFVi0wiV
tDD4M6TyeYFOwXQAWiqZK3ALbWuBD4NfJ3ADWksEPR9V7mN1gQtCQPqKeML6wgE1VtlpTuKt+gYm
PuYKXlMXjjpxQXwh1yoiXlwChL3qQLQ0CBPmtiBheCSwOEcWnjLB+ke06gScPpIYJs49CIrSxiEj
4ZNbuLI+vehP7Rx1dCwwO7qNwyFpL0MM6Y4lmaSQfeE570ZfvI10ffQw6kmAeX+M1yFz+gnL2AoC
pmU8NjSh5golYw/g2XQ0xG3Muw56zOM+8967zOuCG3GwYoKjNw7s0lDHkMr+Uglh1NUX/Hdgq5HJ
5WNlUraoJv3BAo13nSeFQaVlSuRgRQMxr4cNXarjun7Tuagdv9SfuoonoUhyNE5o/nxSNz1wn5aY
g9Zahq2iUNlPPKKRKDodaPGQotwmfrFCHCL/pvK7QsgGYhikxdLq0f9WZAOiNKMZswfIFXR8xrXH
N1P9u9HVfwvNZUmme+vOlzinFRNwbgw2weDtHKHDzm0dYoh1hu0CYhf2sGnFCeMVzr++3ydirUaX
CQ0iP5ymW0eUzwTwTBgqmLgy1m4Lv4lTWWgrShyG5IPYPcmD/E+iCpPgb1SarzHhBhSZI1fk8JfY
uAQV9CW1TAPaQJd+yyCd13nBLcBLZPYB+w441kSUi0fDQtWCxBNyj1tRy+ub7eG1wpGM07b7CDX0
W8U2wPeOdQWPRXyesS5Npvc2ZdWXwW0xU2OAPrgnTtV1aPtl00rOCvMcTLiBgMXU1Kk8fIAbqfkv
02EinfzkB+Wq79It5/iUzgs9RAnYniaguyacKZ5Wn50ElC4/4iF5Ut9A7CBGmm52dqxy7t9bH6/z
ufgMp+BqIj7KUWkHxkmvy63UYGWnQ2RP38XEZzp9eIFFzgNO/IyqbMM+qhfQqa4zdsdWnbuAwWbG
/uN7EPtqM0UUT3gkyCqOFWho/3XEJjkPALYEcdRD85M5X7OG1LSmQ3TLzzZ3n558VotTTSmJMgrp
FgYwxPOG+dogei6y76jseUIxwXFzjiYTjsVpwaASI5P8Vh5kJiQ+GiY9j1BleYmGjSnRcn4xSUji
lIfm5IC5TT2+UvHjm5Aegl5Jvikue9BgEV+iFiXAvWEsDMy7zbpiUiA9ITXktAz75FXj8pLmN+Qx
7dP+iv3ji5qQFza3Gmwj0CGEzno57dMg/pOXLOpNNS35FCgKHn4Pi8a8UHNVHBAi9FXzaQIpV+u3
bV5M+Ia+Gw/40pYBu5rP1YHrUTlr1VKrrIlq0IBwMSSxfrTkFNQDUF9CQ9qYUwxR3vkhYPGXecDF
SAYuEnF/Ss7q6xeVS1LdABWCVTtheG2q12EGqONIIdhGXdMi3PTeTz1zOKKb4rCdKGZjSNZVwHez
6cwTGV/I0HnGxujdQeIqyANtrWSrSox6g0Ld4eRTFgNSl7iEoFSc17ZPMCdi42hfOiTIyUeNF9eL
PmCExvnUVB57xx3CzQgk7S1/cmA0BRsoBCVBRF7lUIW8Q7UfkkG4UeciqM5CWcLvU4eUmkjyjiw8
LlmMuzVn5aB9TeKu/IXlvh0pMxr++WskULVXrSmL3CjbKFd/xE1gtuciOCiGUlmWFZ4/FxM02b/3
SrlwoMpDxIERMLvX7yWPpXoxG+T40V4fztSkqGoh5DoTUW+gUZAsNiSb5MDO/UOI7IWEk6dGAKCn
Dx+RRITrmM2CQPr+LOr7bLy2zWdDNmfk0o5DGFfBk+bUmEsZ/nULPnHA+8KVEHT1UrMRsoR3P/pN
qULjZTHiM2CbFlBc/8qtXFT7sj3rF83aNOnrQAgjGEH9XHJCqeEtLXWozOeO93IkK00DIL7x0OCa
h2+COYuTb9v6yOwzX7aNvzWD2eTa9Y+WNgizO8fwgG3vPfm5D+LyKOQ3L4KfXXv7A1ahyK5a9hn0
J3c60o/WTqpH8qUg9EnLslMEFJM15qHSYhps6p9pyBdO9tcQPOrjUVcl25J6q+6pYtD14Wi1gUkL
rEe5l/yoo7Yn37AAQqs8y7n80IhzUTqBLKCqVSbPOp4dokXydT0ivi2G74yYjbzB3Yb1XrTrKonO
FSE7dvxwWmYi6kGauDq4XfZH00/6mic9rUihJuRL9/JDkIykDsud7Uz7YrrlPtwdpfY2qmMEFsUp
qd2Vr0VrHg/L/SzceKkmfIekubh8MTiPNWenyd9WvPWTDbh5C6aTbVXLvjGuNmU4KfdFCc1PCLoO
DzKRhxTDKrvgDYpIzylpyXUUHqr+Kp+pClB0QkQ5Q4TR3js4NDqweRtFuVef/57Z2iIGb5glXB9Q
kO0dpgYIVdi0BTZP/ndm1YcyZsgLnC+L7KA5REJNu8hTQVXhWxF0ZM4G7U+Otddq/EPgzFyjMwqb
guF9DXaEhiURiGRdnm3Y51Lblxw4EpFm7KwAIk1JVkygLWoD4wQTHmYo0fYwrxPdUb7CNfRf0DLi
AIZ17UDN6TlmZBZb3QPEgODJJAgzRkJlT02IxiCVbWcLMDim7uQ1I6EVyS86rkywlIElFuGbflQ8
jprSrax5QTA0l9vRag7pSo3qaXUdcSDH84c7jscmDlaeMRI+Fl+NvRHnmymnwbXNz0aEdJr9D+Jg
k3T2VTnFFb8whde4rnG2ONrzzFhqVcYGxQ1FNQJ0OAnCKzcsCISfCE5q1SLN7QMho8jAgK81ZBZc
9EqqiJbimiKyYx1ss5l3y6bM9pWsSm9VARb7jk1CJGc8Ug6bZ1PtA2qEzgAVWA8yJks1GHjedNJq
MGaNPnPKP2Rk/2F4zOkLs8ROkNkWhgclBqIVS/HI8Kwj1HZpGkudeASXG7FyEdkFtLgUy8JHFhd9
uRPeGJeNHnlMLueUuwn8MTbOJZ7miSrBkclkdE4ud1AzPgzeScXKWXB1JoZG4s3JNwhQ57ucXpSu
L8PokU3Y3NyHwssZer1poyzFOq1njfmVj7gEaCyfAIBqYvmJ7Aq1k57gTfA/k5qUVwJyMVgrdFEd
tL21LB0HfsO/VKTF9PxcQfgcgPFFlIqlXBBCYE1nzIudaZMU9Z9s/hIw58ACTJ3UvKeP3rI+a0N8
kGZkEurbK9v/6G0clDSKvRIjXjnldsz3EcyvYqVTJkx7hP0p39Wb46byrWbmjetdVHw0EzZuBfZw
ofhWRjEL0hW+VQn9TAXKjjGxk2LbFNOqw7HOzaieKJIttHwgKy9d2ZPcmUxDuvS21vCCqg0RTARt
gmBFB+/uLdTdVbJ3/Wg7FNYmDIxNqi44EE2Ea3R2YRTuGncX9CaTY84KVkmyl5rh0sXjK+j/qsaO
Tnknov/836lZd4fG+fADc6ejdCE1k4AQIuXM74EXlZQERCwmCqJOOOuRXX1mSFHRLij01Afek/ba
QMvRQLVfaxJFW4uaR6RqHXEYSsaFKcYlwjh2b01HeFqSdpeqnG+twUET3fnialFRUrl8bo5u+VwP
FHqsc+Js1K1khSeLQUshfMFoYvVu1gVw6cJriw87LfeeRc/3oZynE0uf0tbZxamRHrU7XncYVg7N
kP/Mz9Q7AMcoKJxXUq5CbCDaxWPrqNWip3ht0gtbeik4B2vNfBJiZY7eUmiPAjy7lcUpjb2TNPPd
pvD9HyCSFUvGxPgvxq0dEBlKOspJ6Qe4oZi+AafdhNJTZkT/MYO/5Jzmipch0iwfYX7Sz84nxwN4
2oq+rEouU/BgwjCfLLq1gT/+G1O4tvmF8auIRqm9UZbUIAebvOswoCzacMX2kO6twqcYOwBEHLJd
ouJzmCoYX3utmy4b5bSzDT529T4lrk5Zut24I7qOUYIkNremZXmkV9jvH2nKUhX6q2K6z9A0rotP
oH4Of6TWPyT1gTmPsoudJwZWleWMmlD/Gu3vwCquFRHkFonJfh1vFUaVUwzXWdlyjnAIowCMfYfN
S3TvSR6ALyb+a9b/pQp6FWMGjshl8AhImEqUw5LKrQpdewy4xetXcJmPuThkUH/gJMG4LskXDI4+
CYllHVz0qTiJbdtuyHjhr/x33SKkvfE95eoHsEQA65U/c8enFxtR25R0CfG3TZu84SdSfVBsIfxz
E5PYfCOkuWa81rjfJg1Iu+JegmJcFZWKLvJ5FqepWvNUd6NxEeHBqczf2U0OXWd/9D8l9zY/KNVM
HgNHd5owToH368NvzQgw41ciV34R67j0MMFTa0ODMLytS4XV7GcAy27x1unpygINlbQEtZ7zphZu
g1eypuxZQ1fX6g+bDbAIyaovxQPqtmEzLMgGofgbEQzp0KC5GT54S4WsVTdX8Ia/ozVLtAdihARZ
m58w0E0x+TDQayUiWCz9cfFbd/JJszHq9DVpheFa1GsVHu/LgraxaZ2iVOgEA1LooeOSK6GxCrCH
jK17Ktlwc+4my1+o1xOdL3I3l3THInsSiFVj/00A83LOqpceolVGHsFU3JB4uhhu+KY0VDhj5aMP
/ebHUIQMQiClKGn3SkeS1/sw+LKde4+MQsE+nv2HLhg9BiXn92bE6QbD2q8m1GyMCdz8/LDEXG9g
WklhGAmdYDMUdw5Uzv9p3qgvzTkKzoOPNVspaAy6p4nKlU/Bo6b9BnINmAZE+4ei9BVwUEJPd/qK
+JeW2VFiwPMVq05LqnOS6Or4bvlpEOQ9qS/dUFPM/85Gr1A5NFIXJzgHkfYXvUxWMnknR+/fLkXf
W3/nRQnq/Tzj+OA0h7Z/Ynr0vokBXVtI1lyQcXSVS93PN1GJcFXbWtUaUfeTo7PXofgSO/X/TokW
4vcvIDDUa0JyLHiJDyfr5RCUeJm0qii3VazALN15NU0h1m2d46RtQ/FKhWq/6dzPPOhoIYPxd8H5
NRqgnHQ38MyRjsHsSBvX3gI+rzMF7pnc75OWYKnO8UU1+TbwrXtF3mzAc2QTLiSAdISN8cBr1353
HBuPvDDyoaGJlfh7WKFVD0jj6m4zNRDMTIP3TwK/cEfiCnVvzbYmGZoTx737krEOIaE0sQbgGm2I
DXRL7VlG85kzauepXcmpfhA7Y6aHHwlngKyIqNqor/+Fm+i6tdS84VUGbAIO8uKIjJK03elR+vlc
4kzM1LAFkEs1hUOokKMvY95PgAMlpq28BzeCaUUUXAyHPgYkdaqPBPaMkt+l3DeyWdMXuRDetPT5
nszZOyZe91e2jYqSf8pHRhdAfJprSOYjaJ145bF8Ymz8/yVFXhUlxfuJHi97gAlMmXkhJGxiEYoP
C98Bqj2+tZ8guTThs3QQh9I6iwiRA29bzC+1+Qjh4WPxYowj1VPrugP+8f/kETaxg3rNCVQQCO55
8QuXbuwtuwdhd7yFwzN9yVtbszdD5b6DEbGSOnCZ2OcsTBcGQoQ/TF0YQ41LUXy2D2G/Io2JYR7B
OyXRh81Zh0mq6IlDRLKoNBOF+9NY8WNOZCzX99DBVscRouvOxhuzM7el4FklHsnw7hrBGpBn68Ev
gT317yhC3w2+lDSU3AXWsjGfWxTezhkdp+c0z8VEmzZh9tt0Aucy/VWJVjqFqwcF+afdi7Z1c3E6
AuS8rSdPA48g2nO7XpTESzkbiJ0WzoAAwEXRd7iNQeh5sjpUGDmpSwHb5cCO3OkPxDfxbQI344bN
27ta4AoILkBuCL6FTbBMYkIBm+ibFujGZVxg0yem7aQoHt0ynvS5AhfDd9J2KzuFUaCuKUcnNxBQ
Ev7RLQL/1+FLyqjIyg19h5BE6VELAQsT7u3srh4OBPS2BF7NNwFmqK/MPiF8NfDklNabQblMjoKr
QYRD+C5BW7SkkSiX3bss33VjuVJEgcvspGJySpj4pEuOXVidRuoLEi+iRtBZxnWG6jbEVB6Z43Lw
XXYiDmw4HyWez3Nz++oaeJ0jk+bF+uKFzjJH+U/noDVTYmeSz4Pnxu9+/eDa0r7GxgMX7TVdjnRY
8Jq3e8+fXqlJ+5MWiBgbofHBSs0Vks2Xuih3JsNQ44M9DiayxZNawwUjrkWHUGJU67HsMQvtFTsX
p1fBf1VlD3VibgO7fW2teack9n6RstPZF89U22hqcfXFW82zP2O2ENibA5WeX2rc5MFV8uTS8Jd1
QVFZkZFPYwe7edRfvN4CcK8+dEDyyQ2GhWG/JeE6692biXqEs6GXr0PGJ7rK5X5y4DHhvpmezkoa
3KYke0YroY87FG7EqSiQHOMORFaBtHcegA54e4jUTbt1Wtvr3k4ubTp1+OYJjRqDUymUm9kyf7Qo
fwkbcOqR8TFiKVEXdo4kPsNnNLNtkNAU7YrmV1Y0UMya5bHnVzdGV0B4Pj0z+LfEYlQn+t4f022V
YyRmc0qII5AvKa17ZUR6KIqqMB7RQfCiehPNsfVraxLewUdMIpJs7LneWm5EI1+9stsTRUITLVUI
Nykqcy2aYRItPXCQVY5Vs8ZAADtonIN3vwZ3jbHvx5n3OdAXb8n8OLD4JdV8LgG3FzDiUeItuTcs
cmaLDLMkhaM6pg4JoqkmCaJH1zbhZaU5IlsG2EHcW5TaSw82mjMSuSwuUYchk+0YxtEyjKN5KpRS
wieeuvvlxWbSH9ZeCVdVEqk60SBvZe+VMe/RJjSFPAqbIiVe2AQKqxyVkJypwEtcUmzCbVRiJjzg
+PbSCPDy4bf3IXPVAQHrQJAbs1DLocGsUM8s94lJuuY+QXOQNMmr7iVv2HsLd501MWpWhYija4Ak
rhKPcGp5MrII64vcdZ2PiIJ8PyV1oINKM/MVdviA7nLfJACsrS4qzIYNnFmu704pnl7xMqJLy5P2
Q1rV3oswmodOu8kGSUIkIWHH0FL8lrXxVaATDR6pF74G4pYMMCPhu83NrKeR+wTTch4RYv1O871x
0etwsXzk2P9jo0T8LWnAavtnU6MvCEBBZBROkmRPNgHBTaFefob+OZnPTlek687YB5SOWO5b3U8/
IqQEgfa5nGFswvDV1cHW9t8db93PaJsDDB0MSgES0XA0CAjdNPQaWKTTpoyD4YQl2crAB2Q8LYTj
HTTM/UTVFFCHSuY95wn7H6q54ncUBDTOSl/3nA8GTDGEFs+50tT7cD9EUW5TinSG7pg6xpExX4JD
aR4YP3Qc9BEDKsN+A03CE+PzWVNpx3FO/XQYPrVehkysqG3snXS3lBFYplLjVq+BzxA8Neg8MYVk
zBqdiS6XoFuMBfzbgd20ebSOywh8rPvwOeQw9RA09v7RsG+uzgEHo+WyhzsmCDE9FqdG91Ddt3ty
3hTBTfQZmAg1ZCyAtjnyp8sXJgtKDFYl/WM278sIY9GolPePZJB/x4T8nZ7UHgDKhBPHC5q/VRdQ
HeM/2jH/GYOO7Oajwg8I7tv2HO293/4xjParN8S3VZEmaRQ5QC76KJO4/C6Vy/AoBCIo6W0aTJsm
Ne88OhMbYvNW9JESFivcnUF5EfVXEGPlYGTmIelooZKH89mgmiA/KPkfeYVdMb4PsXPjtpuDVySp
CKN5tYxTWrnHnkwK8HE/6N9tcNLCfyuj+Jw38j+ZRKVvB9fa142zR2i41PhGAYbeDNd6wdWUdpsi
MjfscKbEJipAEokv9JxVcyGJtOejHqS0M5TuKm3bBWgBAZcdTp/APlVztTL7337LCi7he412fvdL
SZ17tlKf2cbO9zbrcQanbNGyLCoOYCVfwM45qABIcRZ2fOgwAYvpypVBtDUWKIxYkb/3S/t5raga
hMs0JPOJ0wkdbBiQ7WgbaN6O1OK/BQikktiJG9h6gqyCBiAy67BDMHGQpb5rQEBnz18a+TZ22Yp6
99yxaUtojxy0GxeXGAs6ZZg6IGWSbh/OvP/GXgWxlJxkA9sSdZkXeRO9exn1cSGm/KdDn9B1tzY/
Vf7JpVp4aHczNTuRDgniLkieXlUaFZR8MsP0BOuqNPEVqq+mHk6yMfXl9D+Szms5cS0Lw0+kKuVw
a4QEIthgg41vVO1uo5yznn6+feZi5nR1MCB2WOtff3CI9cAIZi0fC6P5UPtFKNguN4nBSf2aoVtI
CxiyqKgseHsIszTjHyLohYG7nJH1QvhPlCI9G4H9R80SCWwHA7KDZajE8hh/8Ua8COET8r018fgV
EcsIPGE36SSxGWvjR90eCzUy2uy/qXXh66fALtoLRy5krYnou+6zp/KZsvGI+THtl5NVcBlUNymn
Nzu8tzi04bw20QmHzUeZ1BfZbA6yrR2ciWM5KvVvEv/2VgbVPuy3rRrmG7OIH2aZ7FU5IXhwpLoT
9zYiMRAkGCDqBFMgM/i6lRkcw2L8B+20xGZA/gLaRnb7Mwcy1ikl45vUIArGoM0xXl4tmW+KhxFi
HZ7tmX0zibT78k1rLKyQFvmmQdsoV5wFAGEifqgVkgREwFoXwiueZuAMLZCnbICdmv1RM24VEugY
hFo9kuGtWRAUtZ6k6TtnPUrWZZZvNDS4+6HP4vihMFXTRRwuBCbRiba/Ugfx3qALoJVCibAoY8SU
H7o/VJeBMXQ8m0e65EL1NdE3mTm6crJdV4jr458xza/Mqrcasi6mLi/YAW7TbjmuEI9Hpjogvky8
kDBwnhfL68QFb2hQFphfA3UAKYYc5QKb18sKBGzL2J8AVmyXwABorpUYb5nkddTeC6paInRlClqt
CkLEMRKJsLCR9Co5Dj32ByiO9Fj96Yz+OZtFYGVESBp2OlJhbEhxhtTfrYKFap5kxo0Z1hy54aXc
wY2m4nvb9Efip07GM0cFrdg0GjOxwc6tZviYI0QN/zsBv1c2KHmxbmdExzRPEVt/dWH6YaaMI6HO
heU3n/GtoEnsa653SMShfalxNVpWTJ5yOu8kE0ObTU7QAfgQdj1IGQwUUWP+rs8aLunYfwtK8rJb
oa5kM0WcweUIcSTIGHo2tfO9dr8VOmLZOE1Q9gzOOlMyfTHaVvJ2bzJFGVGyjFV1lDeZOT+6/g/+
mm46OK6spu9rj3s+LtQtPK4BYUqdYvSKufxZlvFSrbATcrC3wvMqi94zwU0FdeiaRbCnagleOmDA
zJf7jBDCVETQpdDTogAoRYbVqq7vlXlXWMCdwqxjsoBpsI/KVbLUkvmdA73A1FqUYwb0LHASoUuc
YAoLgk6bX6f8K0k8e8E1say3mmyewQwW1Kl458LeNuDTtiUb3/jN0BSJmxpOwqZOQheyrAB5Ii3a
DXm5JZmJQbd9M+zxiHrxBd3oa8aPnWYMfA3utxC5ClSQtIU7uJBKcVoZZ6Wd7k7NxVhvUfwfzMNl
+bLChyrK74iAc15AMOsN4y4nTHW+BfCkQO/niwewFUkUMwyciPtzXIhHYtQ3ncLyHsF8EouiLkju
wUunKvZwjuFANcjFZeygBfcTcBSrgHbQMLhiNgjmUxnAWJBDJoUWCqEi62evpDiKtFWwUBMOGA3k
xF1WSChrOsJ62jnYHY7TeYHQsLOaEqxwhoVyKkJmGVbv0ro6+PnBOLXVY9Ic0xgTJwwtmbX9CGnm
eA/l37j8TukHNaYlpbQZJhvv0KgOJo3wJ+Eiv5FrXKPIVlHQLKCsSs1ng+SgdakUFrIt8sBq8Q1J
qU7XBXXSRkr/adQM8tz+bXqOb3S8s1F9lCRELzDOLDcldS1dIFSH71FMzsMCyJCOkPCHs8x0qVMf
CU5RYh+uS9fD+/9WcJIb840ap3S2+t3GLJpF/9otzb/B6d3Uek+xIs3k6dCX0V7Ql8k62Cq8a4kp
sQRfjueeK5iETRfJvJGnAxvp0eSasrMWqi6UGZQC/cxlvLRcD3hflNwIwAHQC73yjecZm3+yzvCa
GPOMEcOzbP5CkAwsrWxlW/KcBsJQHOTAotP8gd8v1vYwe1hkZEJDMwbmc5azXAMjONMjDsEdiMOU
knRDhty2qptdOXKJj8YPNvskKJNgj3jSgJlG58/htZ/BDaBomGAuo4XMh03ZRN1bZFFtxVsB8RgE
kYLeFDlwN662+DIU0U/NxoAUSxjEuOC17VcJAvUaD33oTLa5L+x+m/WBuNdqvQ4USM/klqB92ckU
/qTt9kp+7dT/QEzRHSk9Rx0ke/iW7bcAKRUNXgdloP5A0G5Pv050RaBqd+/25HAInyhkGjivEvVt
x35hE9AD0SeU02Vax09OtZUFB6WT4KWnWXDGfS8WXh0k5HBqAO+aoBmFepNH3iXlp2U8lBbiqBw7
L2MqHRrMHnT8YWb7VYDQgk3Ou8jI/gxhbI3acwmhOCxXC10y0fV9fO8N7SKw1Nn4IarpY23ljanc
SuI8eVsaiL41nML1T8IB32DhV9nY6RC8qtLJiGtfnINjDgZuwRMUxViNfcts/zPK9hDn+pc8ye40
3krpxi6RMsRyUSC+NE67Qj9RnELoDnl5PY4ODI0si9K619UtsZo4R1j5uZCF5X3PuLYwAZ95cPyL
YW198U7/eyc1zjjpByOYfNzrJIqzzBkSlJLjscptR2fEPx8JWsuqnfgNdCcJTljrRLcX7jAAoUgj
ePEuFKnS3hzHk6z0P216HLutoh6x4t3IgRJbXpuGbDn29RBv0/ElOkvZ6CXrJi/sfVs9ej16ZOON
YLAGkrckeXXO7N76Zxk456f7dP4UN151jnDXnZfDonTben1blWfdbZOkf2gwPmEMbfiTD9BqrpBH
QZwhrkAciHpHLGJFI6v5ul/DwhK6y62dw0rytDZo0s8COrnhkJI9GLsYnxhrqpk/daclmNDSZdWb
ab/3K/IGudvOMSS3Xr+u+OtG2a7HBqrKT6baBQRZfIeML1XuKnlBimQsnglrSlahVoqFIu1nFQ3Y
uakI4XT2dfietOo7vP6MY5nssIkp6EiVgGhlDRzn2IY4v4XGQYXTPQtsONsnVb0zDWwqJSwCWdX2
OnqdNQTSwuvTXwJISzL+x+ghyAkdlKdp/cgNrsslRF7uuYSs0nkWXIzwBecEKlFkEow6HU4IGQrV
MjAM9McsujEMa+gXG2Nr0dzzx0uYHUt4Kwbj5lb7sKgWBihl0qoyF9qJF29GnLfm7x5iSDkgzMXZ
3InBh//F4aazkDaS8o0ZCu8Rpw8GoppJECUImG4/G+eEVqVR3q20xNkLCDirRt9MZNce1L9SgnRc
eYZQPUl/fMmc34pEkufgPPsEC1TyQnEzWXpigfy5xeuH+EnmcdrJbnc5iSSR/RQ/SXRdIbABeC0g
n1LdrQ4R0OAb/X1BRARDiIupcLW2duduo1L4wD4WMhSSn8jBCyxuInUKA6Pt/XHItiujkKwcXDPD
RyhtWY77VvgrvOWodQFWBcFNQ2vfyPcUdnwj4IzI2mpFtJfVFbuU3pP2dHrE0bjYhrxFzGj1QjtM
oMh59WPUEKGSR13b40ZaAnum6ujKh5iWJUnDknxkQ7jrUdAURn8x40bMDI8zGud40pA64jYl9HAw
L8JM+hG7vTSrD13t3tuFShK7NVwiBF3fRHVe9riTQwePCQiuVwCWNYQ9SIX3p08txuwJtT1SY5jK
yFJRaYXdT1TEeD48FQi+POqc8Cn0wjl68T0acmEpIBpQRvkF/ItS/w8baWNyKQYPeE1Aah1eImDv
2p6Tm1sgkmyg9UsRk5izfi8fjXkX/Ph2Dm8bqYreFmY+qrzFLuFe9vR2fR+EnTa4yxIdy0h3xxSk
RseyjG+bsggEsVbxjWZsRmS6u0j1pTGIO6ww5wD0iv/OhPeh06II5RCY1XepLWB8YayIMdSUVX87
R36rex6RBXkIVfqgaPs897KxekS69lmUjFRtTFm4uKJua6lYDppYTw94w1JYw59vw5symBQJFFLr
uh+z8tIOxU4d8qusa3uigBlYPYmzuibz8Alo7WqJ5RHgCqFU37SYhZcM4vW633Yw1XXlx1xdKqeo
UvxGc3Z9jJ5gpaCFzmTT20Pb/C+sGS8tjJ5KciduFUO1Pl+hiPlDt5fUoKd5srNbCwujpAIYZdoK
+FF8fz3YYiTGOJjuyPfq7+w4Oyk8LyVSDlYcS5Wv34HipAP+Z3PqaX4Blb7rGngV312WfTloeUuE
k471JZkqLC6u+0pvHjOJtJJBcaaXWgz/bjwALr6as/GxkCH+L0F5JOjYODK8QLW5IRAPZgezlALF
//i4aFDcuOroO1Ln1jL/dBKv5Z6Xn6FkHOrKyzRCgpWbga+xjVv8PCX7siS2obp3BYZpXb3Jxy1y
0KYovppu+IQ3MKr3WFsp/JnG1h8g3Kq1vk9zt7cLBfyK+UpVnPqog0KB4yFkJa5zW5ehtq0QE3tv
Sr/GKXtdyfaVZOWo0/60iF8zvnYb/j8WZurqWtN7+VtGf0aJE+TEN1Ce+WWHpz3D1MkXTb3O7BCq
iPycUPQA+iJ4T0K823L8f8GO5MVGwWcB3Q9nNgj9mi+DHvViako+8sR+kQibla3XpSAq2+8jLCAN
AoKlmCvzUNPzZrp005xXJN+9Q0MNuvyizrA5Vfu7DBlWFWfRYK+4HE/ekD2zdvDmhXxcGYWMH/eo
i5z8ZAjYu/Yn1YJee7HMmZiXfWdZp6GDVXMFMtYM5jb0y5kdEn77SQwHN6uyS+2DJnxbIWCNUEy1
OnVjOL74V0FWK3aDg3LPNvYKvDK1OsIJTuoB84sfBOgM+JINhl4qYEM8fjeDcZsSV0AFlD4ybDEV
BibjmWpYPhQl9zRi3GOJnG2GCTIFdKMgSoD+AsKWr+7cP01egfLU6u8l1NIGLlHb59dh7Gl4tjUM
FRZMVr2OUf02R/K7iV08Iw2JCf1qv6Gd75fJzboZyXe502UmIKluvyd2uk3Y7V3yHVLW6JW6DQuc
ytVyN6wmbAeucZzkGz4DAmKugqjEWMqGnSx/sW2GvjlpoHcVwi1D9hUDkxo0EKjA1tWtIqL9uN6i
UEhaG4liSWNYSNhJw+i0tn3JDk8Sv0HAs62CBWFoETA0bTEamPwJMKve6uOJUSHqXiyWn1PMlMZ+
2sKpZf0CDWOY1gDhFXSxaf7bQc9aUkp6SizS1yw60f6EkjACVwKd5VmWrG/j0o4JS2XZdvat+mtW
J8AaqpQ3bWm2xxSvLxWj5c60vpBrWI6zlcYGVcXFJoLaSUiYfOsMFeYsbhfaf3+m48zD/Hkkg0h8
+BHXTTk5CKiW06jdycUfXrMeKqwisZlQhn9d/ofMg3K6SQTKhfinclHLIcNVefLjyD732nxJVsa8
curq1OCir56NINf2U8Eg4kfSjTfqrRSo7z95sSJdJXndyLLldS3DcDmCS5B6OnYekeSbFmdsmeVe
XTwnrveseyzzdAXKuVclU3vS5SD4pbBtR/Yc8StT9FZNOKbSOjcUYlGQRNUF+M1MD0WrBBQfQxdd
Y9P4MVTUHQ3CoJpl1RYGeJ7RWAhI06Nl1IzEK4Yk0pY9+a1VObl0Ilr0igZWYAcSgAB4ykimcYbs
KaPwIGOLZuRHa2o+nLOfi8UTfnGOdRD+P0tWU2xV8G6Ze7CNxH8tpoXwiU4DvILcOGvzh00mEUSk
ySKZ+mauP9bgbPH3qXhAalJvm6r8SjAwcNL7WGh/BbfGTB6wnhjo9MVfe1Ev82lgmKaz24Qua7Eq
rq84cgesm8X4peHM40BbfBYyR19T/oxxs1cNDu7uM1kxZ+OHJcmrJsHwkCsiFaxffqsD7OE//KO0
Hq9ihgCl+dy1N+BW2FTKOWk4SoXlTD1fTQhP1KETLdWSHwpjRMOf7WWr0La2fm5nXB8r6Vhlhrc2
7yJkSF75YgDnpvIPGIDKuKaeGPPMr6NFUgOya43R1Iw1e4o4vtOZTTzL4UkR2XbTRiUcnZt3L06y
US49mdsVpjEinny9SlIDex76AptewzhwqJl4tdVZhaCaaHEQLuafQUqPEluuKnEYwo0VTEsqS9cc
yKaDRWgqUKfGJtCw0smM1lfgAMRJBSEHdiLUolrz1ZJA8nRBLPycrOK/CxtUTTShIv5sSlg59Ic2
87FCDBMkolwYberwq2S1CeY42hsTFU5Zj39MwC2LQzShTpRq2c24prrkQZUaYSQp2nTO3wmOn45D
NPnB+pMJN105XCUxVRMQ5NQ3gNF0qy1AFckI1Yy8Fr4r1fSSkDZ8c35DpjHKhLHQfKGNh3VMGBlR
6hwcDSqlX3Ho1wP8Dbse0CLMTBuUY2GNe8eMgQMjPIWB1KoV6lXZ3uxSQfCTxh1CYeslQ/igI4Jg
RMOsqOrHbVGvniCyAdg4gOq8IBMNQXGfrd9ZbW6T9aZOGQ4AIEh7kDS0k5Cohkg/cTeKx1uZzIFJ
qDNaduQChh+XrpPrblTvNPxYgMfl6lsI5UDeaKAYHgntsP0ShhcMw/4j+nb9hWPdKK2dyLebo1cr
aQJH07Z9EvARqiL39RpZFY0vRjJ4PEku+HEH15j2daMjrQ8rpvpWuKIuk8fthIGFRf64YSV7fRm8
hLuZxx8pDwavWyQk2HONN9tALGmmX6rw22fuAwBZq9NmQkHmkP1uhvAzFPSqKu4T82MZwkNWyNss
wk4IoF2DtUEhTZfFZvo/HGTczBH7g6YXxel068Dk+mkJzGggshZ+3QdXpli/xLwV0bdQIK5a/JEl
+muknueWNgn4C9+XsNZcuSKvrDp1ERxsK8LIRM/3wF/IZ6L4jzOOZ5O3jd1lgr8U1nUJOmkAsxmV
Q5xALowAGRPxya2LU5i7AeB6UZgd/ActEe09GLHPzizZBHUBzMSHIUWW8SWlsqXvpeI5449TLlt7
NOStoQ6dd2UeE2CNB683RUOvjd5IK4t6zdgahvyG710cDR9pF8G7y7Hm++2wtXSq71gVXCshCQDl
kGYTT6L4JP5ahVRLHH6rVHybxTUbTuo+W6QT/YLD4WcP4xGojKSEArLU6FGbdGPMPXlLZsul+Okg
y9L0F9FBiQZPA4WaV5iYOKJwifrEpd9wcYJFkSLvUy1SShHCxc8cuNbqCdlDc+GsFmY1392K6DP3
mUtR8386GF5JY3ho+cPJJBxqwm4CXrXlkKQHrJpXOL0RdCHX21FqV5arhF5ZrSD/jl8jxO58Sj5l
E+RqGDAnmayfImy9KIR0wbLUELSYooE28Ysip6qlFZw4q2RCc9Z8vKa55TIjCabSOYXKoR5QPTpH
B85kx/dbyHgD4H8CWmS7Esdqo0rPiO8z6bQfPANeHH3d9k32vuqCON0QumedzLBEZN8eiKIC9o6O
IjdJ8mHOvgwkF4zrb5fjQs8PXBeqLRaoP0jZd9WBRkp9eFnX/OaE2jZrzDOnSAnFzLFr165VCAdc
z9TRSf1MFwH6/5b2r8oBkxatDoENv5Byvi4syg5NfUmAk44oVKoDeSHUKNAV7DhMDYF7coL5RYIR
HG0rj12n+6SmghzFDsaxXul/OamxvIMI38JRBJRmi/hQHLOpEbUchG+It5s8L/fcgZakvtpEQOpo
TCD5gebCZi7aW4HVwaxyo/Aeihhf0RwqgOqFokftsViDZ+yQY0wdOCyjp4Rfa3hw9CBjoDpZBufa
eVJ/ySTOMbEPdaq4DZKtjp7aRjSyxG8CpS7jlumP7pcga5aeQKM8qwDH4s41C9Y1XOq6xLFGESDO
DFFbqbadE1Nr4eR4EzARdhGurcQHnW6+ktCZMoucy2hnM/TVrIfa2f9EBUrZt4Jaxu1xTdL9Mqvw
xm8yhFiTrkkLfR0ZAuhMpas/FLIOs6a5Bn/SlK2KjrpPYlc8Toe3mYKv9ozDOk1FLQ7nZBqgfMGw
B0WQym3HAHVR6J2FK5Bh3oVdqrAJnDntKNvr/l0TrifCBtRyWzvy+KUQC2kpuh9BjHK7Z9598X1m
K1bfFS2gooyf8/I3zy+GqR7+q+jC9kQJKQaEKYFelON4C+3DOJjqiULoAQgl3m7M/6roVzEDCcJQ
mAMC1iCpN5YAp4NsvPWzdYpCBweKgN8e56uWKMw6w11SiEaMQnNJZebAzIGsWzGTFlM5nmnept4X
wyXxvoeYyNmObwzV9hq5HLgIphG7oBKC/4NQZSwwDSbhUkKYtWj3EvZXVEJP6RokdS3Sxzk/DUxy
IkzS1cAp5U+1D8HD222FIZWiEBrTGiB5zmZlysOqEqKBHF76Sg5gzg3Qzfw1ExNvuEKJ3XpTrr7U
9auwGszwKeSDmK5VfRaKsO8pIGfu0TI4Bq2KdKVoPvAgl2Fb/fIRF2smSEQhaJmuiYGQ2eWBvDKv
zf1JOuSKSZ75HITMQwS8JmC2hLJHW6p9V3715NVwdYurXtAeCIrfiErFRoiE7fXYwnLBoGuUUcti
/ARgQik8wDSi7MK3Dsx5EWSW7BcKejJczBXaHX7iuIbMJq5bueFiwuc2OIEUWXPR2nGHQlBjG8/V
etRr5YRubSe+ClHma7l2MyLrisEDZITmCPcI/6/yJssKWhH2Xfu7wHcS4rH2l9c0Mty4yLiff7EX
FHduHV8WmkBR1y8L5D9wz+gGnZ0nQfUG83vGyLSB1yre9DROfyCOC1OZaZSOlBsirm/U8KfWvFhS
kDR8C4EbbAmBIlrCg27lDJjmnTDlkJ4I1vWqCipo/6lQE4Mhz5UflTezhKjKSZX+Nrr+EE4K1fBE
LcBAAi18emcQCt+cIoxFXGCsDs7Ab5niUmWOUG3XQvNDW2zW2zjQKMWwyuNzwX2WcyK2VYTbk70Z
Zpwy07sLkRUTxhukFrV8Lq12jHDP/NMYhidLjIUy0OEumHNIDxDCdCz814X09rZ7K2mBOs4qygeh
MZin7JwZr4Juz6lXGXukGdV45zsQRF5NgiNYv86iiCpV5ahwYmkwxVZmXRQSU0WvTElMhYepLndn
jE//f3yeAnGqiVWPWa/HpC1fRgmdIdjvQLe/4i9rGKA7+r43L+I4LcEJMMAr31s7Rf9nBArPIxbU
OkN+tGrznFTVr6rwY6gZo6/aVleQH4pSLL50OREWDvMn7KZ4Z1xUVQHoY+CyALjUTn5pxZul6fCN
Nr1BO7UlA5nql9lSqVuvaXa1OmDd6N5KHyGPRoHwmwADL5jkJnc0PpAtEDToFRzQcGuylRD7vdBD
47zB1QN7IaTmZxbHVzP4urVLFOlSF28zQ9icontezJNiOD+RwyI/5VDsXmDMbnLshnvCNi3D7Yue
IRm5wJnMrTxdyp76zu2WaWMwZWaWZ1qXvIfaFRvC6NXyl8HvoppkwiuLlPwiVjgy9Agv4cj0jdr4
IyE2aZzmTGCrVMFSizdRzIhPLMlUpIyjKOFJtR3K2iTf90JV1vK+Kqd1nzCBXfF+8Yn5lbDl4ZZs
AGj7JPxpB2H3YnfbfHAAd1mTUJq4Ycdk2C8CSIgfcU/j3SZk6RBvv/5VBJwpp2IkwfRCTaN/tdKf
54wgl+pPzqQ8WbnGsaFp2hvloVhX9WNg+NNDFjE4RnE7k7BnBNYhvf5k6V+202/C5A5l3U6aj3lo
3BnPjtDACaYBphTlf3eJ5otkVfsZUhoWCDDCDELqdFZsDBfvFKtAP061EO+QhwE6D2+wrdc4aj5r
rd0v6oy4BhuVzLM0dTOCG0uTjjben9D5OcWbCgQLGwCyHU0pDy2hRw87F5SIyisH6WNeMGylpP2S
FvWqW8p7lkHuVnWMQHVm5aM0Q1ZuXFMF4ma7dgzo0EH9nVpl2+fhR2s4WDk5mxprDe7ve4+xC+GA
UeM7GUKP3MCCcATl3ZG2QXvMJAv6TRcUKqxyagy1qPeOIM38ge6AQpbcr1Ha2s8xvU7m+FIxXDEU
xD0hVD7mINsqCblmvKS5R+rJwmBpjeSg7Q9qxE3zWnPhFwyOJh63DqvsGTO57SPyamG59PZVPeXt
BcYQf2HpoMLAQAzr/rMhz9vZt6rvzGsgQ3KUFYFrcr6QsthNp5TOHtcPz5inIO2mHWmgx4JzIMc/
u6c3kHvzOHI6F2vy40jshGFu4VGT8pJVP5mEM0CqEYgVTV+9PJ+WMdlyIZRIxagPdzStdAMaOscJ
ZU0RHZc+AmjvDk1zNldsA4q/arNuVZSfUmt/iYPA+h6ABgxDwb+RG3gmeJ2FurNJEeBwt8gvDxn+
OgXWPPU9Fpaxy58x32cDJG/5bP9X6yNNw35nAqldtr3B0Sjg7qlOfSxIhHJhiHJvHb6wVhKrJyxR
PDovgGIaMbG5ZXt1srxJxkmNpYM2WKcQj42x2ylxTlZXU71H6iHUDb+aDm3Hv6+5SwFU8BEcLII9
kXkIGm7fokdc0LanzuJP8XAYOu0C3CpgyCp+lfCxp9Oh1mHCi2c+WjmmrtHtphaEuaJwm1Ska4Pf
dpisS0pgauOZ0hJpr/ljO8fh6kzkmhuMhuIO8TOmlBGyvNeRjSvorikUlga6b5/LXh6d5SVnQGS/
FqgteHGlcZA9qP6c08wBT8d/r1+yrGIugAI4DpIaUft8FHr+PpWDZaifzkj4c9d9VRLyYkGrohDU
uxirX5wBRa05+vNkekvfHTV7JKtin9DzClsFkSLLDP+7K+ZNv6iHSGW6qS8uHo6PDgsPC6JKZf/a
u4Ep4IgGuS0D1I4Gy1dw/OpM8wb1bs0wrNtrlGvvjlXshWSoYrW0EsUtKMzsfBQdHDHQRyy5DoJS
JwrodQgvifJraAC+MYpQ6VeByNg/Q5gHJZwFW/00ezrq0pHfdSs79GZQY7NmnaXhbg6I8bd95c6X
5hgx/cRMc2Nsy9cIzOYgd8Hgm5iVvaRHB7ojJOq7tkv4xodLimu19VFmX9Z2Igd+3GVkppNWNLoY
/Q1APBioMt1wGanS9PdQlboX3aVhrTJPQ93TuWR8lG9EWqMqxc1YH9875X15WNtkbydXIw8Yky1E
BoDKuZgQMQ9CpeDgmRFAN9Zr3CtYgS/hXqif4Zx00Mv3jnpRUBnuYaUd7Kf8bDA5HPxB2aehv35k
vv0q+exjLdDdDvNL+SU6Ge1BzICknR0FMdQD1yGpFUgcA0XMh+N7+YzPeNrAs4cKuV7b7prsabcY
gdW7pXdRm1YsAaKtyOSpkEBs4/MYX7DLjQj4JJiHlgx3Dnd5K62gtdFsvzTNocE3XfmowbDgdAwv
2KJ0kG6ZZoR+rb1Bo5HJljRcvgZwxdcOcR7ka3ln98GqPuAUEFkK5KKDG2xqZ9vektds8pRfBrCm
F0evRHFKMyIkpGam5EcjypkHPmi46fJesfaEj/fdKmf9TgoQ0hS8bkvAw1fig7XsA4sJAk1RihSX
iYDil+wcnUGsiKkqPf271DZworMdzAneW1Uf+dx824jDMylYea72HqcSLWNASOX5wvxdexl3Grjt
CoB/kdAX6Z4wJOWMR3OKdMAitA82Voy/M5nWFHku5KTyDMUJSgzNVbPX8k+yMwvMccimY11Z9af+
oTduZmx0N/7B14gEOBadc4WPks7HsH+UjY8FiAg/EloV6k+vm6jHfFAjM4EsAxCEfyW1+c4cLw4s
hZG2zGXPKfU2Zkq7q0FTGJlTjEVu86Ud8sfgY0s3SRDHXyb47W526T91tJ47KBWIKmlQvZguHjiL
Zf7d7tMH1TxFUM5c5IDgTH30OHq/Dn9hCWDc+K3/y/wokB/MX1CVIVagUE1Uj6fH8IeXn8BjMXhx
C3vXtSdHgoYDmcIzw031Mw8vykPDW5Kh/UQttQU+ldVdyan1w+Uxihib6V31anYyK5S8KF4lnPzK
vpt7Nn9f7iAHSLSE4wcEkdFGOMZ85EOCQYraAe0+XyQTGfrlmDTH4W9auArGgZ5yLYJoN7eu6N+9
9YN3CxeoA3L64yjiN+GfHcJ9ikE+ZQmRjdygAW2cthOUgWKDN96H2C+wVHTxV3iYrHY4s+UDRSoL
sMHa4Q8PWqL60Pa8B41MAcEW8VacQ/isflJ5hrLFT6PVXsPSC5Otsa3t9/LJEKbMdoYSYNcFW8Yk
a4vL0gUXWs0XLWDHhv/KV4fxKU+v8MJA5eksD/ztp4dmQNjeLNNFYYJ5SEOMGT32TTI8WN9ikqse
tEP5bwRcUQIbvRhQPeUP9pSmS7K6H13SDnHRoSBxOYHciW7pvTnqYaAvo49FUybOG9N4i7LzXMHh
w/7YS6JdOp7LxLN+gKwYFhy0hHoCH9qvJb6P9XuhXXGBsphJhMRr5d25gQQ5v8EuLBfX+Fasc4vg
oAKUfYuWN0rKzpPn88qYmDxZUFg+Gasth7Ht0lPrsFCYd2+xKGVcmG9tywd51Cu65SsAu3OC+RDp
21a+FMtbPr+G0kURDTO+YNo1mj4n7SpZ7/L4zv/XpPXgqTPcJvuVfhDCQXKsrFs4ftbVPVU+wCtR
SxL/yPALhxJIZsONN4FEeHKHFb8WbnsUB7dMonnEQ3sYyfi4E+qGYw4H1Wpx723Q3XCVsM8Xtvx2
0t8y9T0rritTJ83V0NebF5sVtmxxzCC/OcRhP6UEDGaqWUKl1zQYn1rApdYduUesbXEqriO1TeSH
fpO5znBPKuDfr2b+iq0H7Iuax8H3+w53iuFnqfu2uY3UT5UTWfZ4Yrl05C4at/Y7e9PoDnSMDKLF
bk5VBJEv2qGKA7vygKgt5Yb9UMIYZflJfEvdEzuB9lZNxd+mFAv3bExMGP5pXifjVekK1dUhOa1+
w2Gou5ZnfO39ggNQ8V/ocChMsLMJw9f2D3N/Lei89oeNzU/KsNiIsUD0ZRwQuHDpT7B1ff1tVK+t
9j1rPHTVcmPpQV/7SerPh45px0lxPCaDKoxtidgVN7kUxH+QY7yH7YafaZT9qJnscpgu5Lc2VES4
eEevhvadD7+VJE7ZyL73yh+/m4Mu5dRfp3+4EWWrj6cW8kLuFPW3dLxxx2uynztc/Xw8upn1gvty
4jp1EH/SG1ZflHjtDo+DnrYeefLnykicZIoBIe1Lva05AasX88OW9hz9WrkzSy864S65uH8NjFFv
vPr0VnwN7X58EntP7EWMrQ8ak3Bnwygmg+vF2MGivNPy45T3URCmXJ+oO4AYS0INcN7bKcFk7Sgy
FH/EhQELutWtsw3q9h9MdspX5WPCJQdhLZZKXrSj7Eh2xoGzywT93I39oR6ZxXsLSicFS/AgKf+E
H3F2KT8RAfKGsOGTcIY6K9f8U4L5FQJxwhHaNZh7Qy64s9Kj4ZH4hv49lrvKecYm9PaXvgpWoreQ
vzUvH9qlwR4p/qXzH7sNjvvR/2g6r6XYsSUNP5Ei5M0t5T0FVLHhRlF7A/Le6+nPl0SfiImZnu4C
StLSWpn5u+hJ/4Lr635NMPthYG7Dd66NVzPRlt6JwS06WDy7tHWg7MAZuLHTlluJt476B7kJZy4G
SNB2TtYKSSpCRCwxb02O/9NC7VZdujDfYHk/BfoTk/TUXQPQdvIU0TueDNakgSOJhngaitfiwg4C
2uWBMZFQRAgEXs6A3Kt2b6n7hChs5YjmAxwISiVDAiq6QnEYRdPXHEc0GHJKcvjhIwUtJbU2Y7Ed
D1X8byQ2Xlu4/RYaGm5EnrZiP07iO6kE1jN0bd/CymaLCW+8HgDbeQ0pRK7sH+kPB1nsrYPPDM85
9yn+oJg5+TvXXOKkHC3jP5Cm8w/nMiDtfWtp/J5mIsygJXOWMTYdtlSHOWjYaF3Auvmr7rOrbFXe
mWkfM9IEdPibf9U751KPvKhrInda60zs9EI/t7u8W6lovCAsYsQnOEKUHFITLR0IwdLyF6RPgLrj
ZJ+7Vzj9E0T9bsmp6GqHDjenpx6Iqthm057aFHNWStPuud1yLmU4ZSdL1sTIfB0Bxzr/67v3Ht/J
v6OBHIURDixhspCw1FpCo6OVjbnF7y6Z5dR9u36D+zUiDIh/LwAH5m+ZW/5tO/zCn9hCnG7N4W2N
xwhjkFXJtmIui5NV0qbyROz8hSA8lSiWcsm5n9pEzi3DdTfgArrg4P+iBKbTozKPnkpG/Q/1o1lT
5E0kJmpL94v9r+kuYB7+nqgtZcsbZRVbk6tb9Ltow1dgflLhWrZhsQNx8KPOnnwvJkTFRm+uOiNf
9UwxWD8+wnP+d36q0OVunfoN55Bly2uOoBQCCzhs9cTQL2OW+kFwa83IiPnGwtdx/uZ13MCGJ1xu
etvGe3sFeOdg0Q0WROjagmPbu2TBhjNjsFYZepPwFDaQEdFrP1MBHVT1pPAe0eHV7hZrA63dV+5S
X2DMU33AraH1Ll+5a8UTERHyjCBMbukQIBoNjLp58Zf9MThP1av1JfNhWjbogvpR+yqii4kV8U/6
AbaL+T/L6GwXt/nQbaJ9wHjpKX/nNm6yR+Ms3Z/8g5Sgr/GFC8uO7ADznuaHHfNv9wDtcmlJydjE
YnfjmGt28Xijjxvq22DrXDhfDuaH6tLeWMYlRF9KoFKDB8y2IO0I+wdmSofQ2Bqf+kewLzED3+OB
ojJt38JHogMAqMOQS19l7qr131hdJRJRapqegLWPYvrTuXf+gZj5hDSe4qbB5Ucr11605I+lPRw6
4w55A+pQA+rlviRh/A/EUg8XMgfx6z5/ty/Rl7bHzzc2N1RVnCK+vVK+KZXN7ayCaG2hUqirPNuU
LBKQ2UKOaHoA9rwKwtW5y2+dhhqNQD9cSqixIV2y3WLL66wHFgqejATYPfrhaHz6wQ0MDGVFWGAR
dJ/yW75VQj5xoLfJ/07M4qDX+9RJbG56dyJ4cMK45mBMPOBTmVz9rya6D9EdTsdyLvbcaDP5m+qP
OfgIS8SdZ0971M611x8cgFN8gFcQNwf+5WC8t8GHTyP/kuAQRHAdkt0dJ2N44H1FKpsxxCAkG60V
NY0fPtfjS88TIywD3vabq72LWtyGyUbHBLy0xW0kbB+4YhsIFlbhI73Tm5XhwqiPZfswy5OSrmrm
yv6aYJK0Qe27cv0LUhv09eXb4OyymkjMJ+OONcV47BWCUp58aF/WvqeCL279uuUGoCPBXKiGyJXg
zlsa3R9fcTSYTu160A7t/A9DFaFy2vAai/JzbM8gZh0aY/KCHJjMyjMToRwAXabT7g5OugC7/BAk
ccSSuF4yoA1RZCk4xEenhnmqor4JRIK1YjYSfPteJ/tiQqNSsig/YaMtmLXQkyIfqReCgiUoajys
nDMm8ViTAkJOvED8E8gCepeOTlykctG5QC2b3xP0TIh2xPOgd+P9QIUvCCroIQIhASMUhgDyf24m
NnQBBHURvkeetwDjxfcPcRB2pbDryJt1JQlWTGsxO52YAJgwJsX5ClTWwQPfpF/rk23dRS8gdiJC
g0PMtTGm42/hamKoDowXsIueNOB0z/Gbd/AoRIQwbTqLo5a/Pm4AGkW+yjTCQk9CahV0mCxZmP6y
RxEnqk7AK6xVoAO/lWh1MKd39c85/qCWIwxavQMkc0k1iufornRnLfrImK7nnAse1DG+rao+/3Pc
995/4zZ72XeVvnCWQROH/IhIUuZjMZNjSM0M2GYMWIHNXH5rRwMg+kYPqz9m40752qX04eqa9EfU
Z+3gLDU42bp+5RHU9jVOiO8DMy30ctMkZDExCMvRbVSkGqj9mC4qj7gaSp+4/MnT82Tu+gJetaud
YKttutaisnWeDAQz3FADdGxETKISbwcVC2eh+NPMoIxHpBndvO5nBFi2eg9mE5l9iCY1//AysFWK
4U0wl0T6eruQhhzWmc7LozbeLY1NJCk0kXW0wSTNFvs49Ip9dkmLANsJNkSAqlK7YZLAjvUrv9ey
E7nLTMuCBovZEX9M90fkyJwtHnQYLCjdAT+8mxIQh0RtwuJAuTggT/lmUApcCOCI/MtUGIozxQsY
fSirfvi0Lf054QCYUn0lyK+aAg7S7NIXmsQZ5p7xe/lF7d1mYnc07/z7n9xdzsN1CBo0siVP0SS1
KLb2Wbt08RIfNGiB/iKFhWRUaLYg11COCVE8urJuKgpd/SK+y3Z3dWnt1AdSU4f613GuIauPNSrE
QcT+fodMD81XkN4nQKsZmmO00v0T3BSYazwBBZHQFFv3mnjC2cmA33h7RnvHdf9Cc2BY3AthEaB0
6LnVLK+uarYoHtCR8TSWIiQm8bBSBrj7kOrChY4cr//B60WIraScLcpqOAttryHwlJ9Clr+RZE1B
pITSDj2cLKsRHnRWHAIhScOjxvgI1SETIrXmyPH21WDuQpgTrffT5y8hGvuifvXG8d8Qzi8BhKhS
76nGNCAZe5/ZwVqDnaFQqbaFec1JbLFH0RdRwbj5KbDaZRhHayDlmKHtCBkM4OHcO91riS2M8EA1
yEXVrP5LGPDmgY6rPjya0O5eRRdr6iAl0BmhNnMjAOHk6iTB1KHuK78l79fFjh6G3lOpRkdhCAoc
XuDWLe4cDmJ6Jdkk6c0Zsz8OKV0l8XABpDe3I7hYtSGcR9Eyz/RFxxcegTgR9M4JvthljJ8Vaet/
5jp+DDGITeB2ZBQALU+0QogP6G4zgmHTm91Wz01Uv6PYfW9C4xBAQBqU7GBmzp8gPPIAKx/rQgw2
GXorB0XBQlcStsZ6kZJrYLfwfjD+yVlPYIRCI6hrYyOWSBF1sP9dYE2Z6AUOwtB/edMMAXgBzFxX
3RiWtvYcdOcKtQDpoK27EwIdNkjDhEcG27qOi5H16cBakrhhoT+4eJBb+G/gD/9ZEtRGEM0SJc42
zLvnGaV0MUG10X2spK9DMJ/1uUS3V2cw1pJ9nQwPG9u5CSCHrgJIx87Vnfl7AI2IwBO4uSljRjIp
Lk7HYZDVKPUaRjO9f/VCyJ/Ftwv3Lo6jay55Y67AsYPvIPNOWAjwGuC5eEVw0aFSpByzefCpAqNO
qGlCaNO97a5luxF7F7WjwlGvcZFf9HwtLCHoRUKXj6l3oUhy2tq8zOIgoDGJw/kmax3yg6plftP9
j8QW+hxZynIeS6JBQTZc6tVndqGIOBh5GiWOqTghrBN8WXwQah9rb974gFYtsbDUFBEr2crNLeK0
Gch2XdVj9irqo1+DVbVcoHqHv9ERJQMojp9Vm51SS90KSSJwpp34GSnV0eUTMzeGh0MhNGsMavnm
hZr/+k61Ub4NB9TwkEcic9hHr3nxQB+K0AmoWla86Ah0BUQ7GgEa8AJBUyNa9rb2vyol+Fvz/2c0
d7aJ0jd5M1hcLbgTLzJWOon946jlh87QsBhWIyEYwifrNW1ncRtqm0QUl2FwUyzzKvgeoKvUEMRk
ZWWIVlL2gMprNoT1lFG3MZrXMv9jxv9q5WAiGS/7Hxc6igLbFR4qucAq4g8O/ZAKR9YN5MZL1FN0
YyetVRVTEGMjziNV9CMOAcrdEsSdD4qfOooBHYKF4dSoIHWE8cael5c+4xqXDqAQWJHVr1XwcHH5
4PhzCTr4Za25V0uMmuCZ4SFgmZceVpt8xhi9DfTTMYPWhdss9Bd0V/L8WD8lIn5DN9YwJXPCn4Ox
PYTjyfPih/CKma9PtwgiCIekt4Os0xKlISYKffU9MFkwecXcgoXg1Qwdtp7tH00MJ/QqAv3GWnO8
qh7UPH83QFRFkM+Pyc4E10I2Ob5FYd/EREgHGmTfp96j9KFYUwzt09CviN6XgZWDIJOOdvXHXPwI
rHbt1s5aKEjizDlAPBLHIcsAm2ZvRykLzTpAhauIKzNEjufO2lhYtesInqvO2SVerz8hzcfOqEAX
hXFsBQ924vWyxoR/Cf1ojosbMZEzGpHsuTP/asa0sqznamD/Mt4H5lVlJMqhewqO4jEOV9Jp3aTK
duwfoe2+RXO/mXtUmBn5YE0LzSTLUB+R8pXYi94JqJN94IThZPYZ7mjek9lNJxzVoHBBWZuC5ZCs
MY/ADh0BD3gYrAVqHzUiAlBMhUBHA3J2FN9/GKCktaoQ5BXhXqhmz96kXpGPADYTWaPBYEVPUMTk
nmS3EFAyko08JD7kPZqGQ8YNGL1inaZ3iwWcdT9mpjnILI0FmJ2Jhzwgc9ZZnxX28dSvDVpBUbUQ
fOTXeAQO6lGC2t3UdpFd1uuMXSZClj/22AzPeOaT9WzNR2vkwvp93LaLmrq0Ys1h3ba0c+ahjN+C
LIABZ67CP22Mbp2WHSd4y6+OdXdIIfRTUrtqcwRPBmDgzU0IgLDb7LXF6x6SWv0iMK+JmaOTMlCe
v0cOph42lzMEiJTKZ6lWjCjZ2hzPevkyKgxQcowac9I4EaNZu8QlzB2qWZACSIAQj5Ccyjb5Uhhz
zzXuHih/cVvZltZwdLB7SR31ecTgbmYoVmLKLK4uuTVSz/jLIPjXj/Err0sAdgO7mWgXWoZvrbn1
BnK8uduR9wBmrg14KSjNCvIcuyqWpLHqrbQKY9NJ8pGhHE4Rp02sP5dOfabpABP1573uv5kaxxCS
lU0G+JsWxfeclSJLfLKLgaOzaVZWc1Pn7xLmpW2OnxmOzgxYu2fxjrKm4rVl3BbPR8iPqOQxgNSR
EWAcIRJI22nxHnGaG7VuDq5QgwfKfbP0/FPv868idA8TWY25TnuU7HDUu2ohIGYyvlW4rrkN/rGY
uYslM1ZLgQPvifsWc8+Q4mixxvgQYzeHGBr4ejHVbZt0Fxo76blSUIOAvgtWz0L6n7hKT8FbzyMr
tataTUdccSR1E53CgjOBm8roHN7qONPSCdilHHL9o6R3n8toLeI3jQTCLlGIDKg2cUI1zpQhms/4
s66CN1+LT4Ft7GuN6WJGYASuppE9/BOz4k59jEN7VOOZEfUc4muKD2E74k+hAWBYlQdEjSov+FMP
KOfN+lWiEp36K54eWZwHfB713lyhMY9hsKBxHQblXWibspWxk0dfUWA//zIJOaZMRz1W7Aq1uH0M
6ks0gII1dfrtTs7JzfqXrLEPZttlT1hGROqxbJSDZXSXwcR6Ig20reExiXXVrdoHRHZQHHnjVovs
kySKKRpVegujKRj/ZmXz0unJoWzd5zCXCc206ghc0Uc2PaPxzxl2j4megO+0+LRVWCjc6yj6V+Bv
PXoRqVLVXc84qziGmwRz8wRT/CbXHmWD79KspxfYWaQ4ueVZbQ4O4q1BnZHVubfSXQVNCM+FYoIa
rSGPgliM4BKmKuJN1b+E4XCkMttZbB9tIL6U6dmevrwWTZKe7nJmrmFTnrsugaY03IxxuvizAu2P
E2hU3rN2N5jdWSwhRKCiDdmfJFr2GuaKAHRRZJ8R0h3h8O+NfoRvbz4tBm6EhRAdnsW4kNspvM2M
/VdBSujmywrKjoEDgl7qq+SrYUjJKZXGEx4lGC4mUO4nE/09pAl0PBVJI2JPq/TaliYPM01TxVhK
LxH9tNdItxg/fc6D9bBbarg0uCRdT5iWsqGAGyw0tJQLqbFWK32bGfkfNW5ZXTTiZUsmEUOcyTv0
nX8OUXeJWU+JeUZGYU0a14zFjx3F6xmD2N7EIMZUcCWoEbp5P51M//Vb3fkMhDEetkfiNuOv/pjU
810pv5vKP2iZt3AjyqLCP6g4UStNspemOQXiaGNrafvKNkArNUfmr5NNrL6mZAxZbAxSkjckePRV
cHBE80Ez11OFkdu6p83rltk4rosK+yFj/OZ/+nFYaI16mkawHDoIXUQX5FEY3NhAQ9nomQebbIu4
RChkq/c2U7djwlSvnEkmIifWAyIqAKrZ64tItNcvlZFeHF3Dn7Q6u4TFjC2SUQN7qyF7VeNoRfA1
4otSfaumjyCG8pUCkOBb06J91dVyXQf3Sic1mgXhZEQMDWR62qzPDJrVdCtH+hbD/szMeGf0mC2X
PUfHfLF865/aAvLoh3HrQqbyw+bDqu2vNC5XLS+GUniIbK0XGV/Z8I3gPrbiaGmmv6cQzhGefae2
6gkaLaFH4vBdsMrlR7+7wPjHUMtxcp4Yis6KG0avWc7zQQPqrxt4B/Znp5+ruVvFlC0to0Rdwccw
xLtbe1HyGXfg8SWPiBFUqMeLoLnawfReG3SqpVsyI9TXk9Ovh6p9dyZS8fSmBkkCxTC3Edxq1XDg
vGJWQWyPt0k8gnYtSfOsja3tIUrM8f3o8M8BOuiAVRTRmUsV6kDJTHiPW6QpwslG3hQW2afEmBBi
qzyrDeN18eYoiuEmJHBFn1aMshzMFHUdC8h8GbK/F7GFruoT0uyoXhOCPEPyIfnMTopJOWctaldh
WElmhPy6tLeuIQZpCZxrMoSxMU8SfH++CyRyYp4O8W5BV+MF3mvTKXix4s3q6M8+QymSo3/HCqr6
OhKMvaoz0W3EmxSwCjSQoL/xlLx3KZFw8H5Cx8CKvPn18u0LxvT0CLJh6fO8cdvsuQ7xDepWTmpA
zdi11XgfqVXmAp/p4XvCynTSUNEkGBuYrf9ctN1n4g5bZWSaF11royaKqQzPCQdOaQRLgO+UN6zG
rch2XwzTP/ZV92LjRlxk9AqzdvCa8pghXLfK+S1TnG/N6ZZDEe3iCENOclbEFzemuCmxHYqZNWU6
xXTevLSpefbyd6Uvrz3mRkjLGWIW5OvYrnvM0ph5dgKhK2NUU05AOERye4T2NqiWMIcMECqXz+Ib
nJXRLnKrQ5z6q7CWsGsE44S2QU9tmX6gKvYN7TgE02sT07D1414NHwVhS858ahDkPum5+EY0+764
tzIt64vl0MKS6f5awLypnf/LLO+pcMyVjU+P162bBui5K19UX/u19xvtelc4JDIo0aWlicuhYOi+
eQuDdjFxH7X8p2sgnGeoo4Wo3EDQd550YFKEwgdT1d8VSN1iLVXo+bKGadLGq9gE3iC8iYBM/HPb
q4zLqFtDmTVCg51MjioYWiZDaAcBYwMGRZiWUF4185vxeYfMt1P3mVYe55wxk68tUv0nxG+Y2O5a
lV4H39rk0rgLXEFOXu5ui4H5Zjo+xs5b11UBDXvEkyJ919Joh2EjvBRUbalLmRJH+Dm2RgstjjdN
waAySB+4HXtGvho8anAT777i0+jTPd5iTyHOW/LNBoZpOMqvFF1uYP08zO0RDcnGcusvFAEbtkWi
FmzbPpdlNz3BP7zqRfpnkDENcv28oaJn7ttQegZz8uZpSrgc8VPtyR4Kyfdyybs3kmefwUtYEL88
aadI85dF82WRFiNqY7dj/B8fptx49SOZLxKOYXQEjNSHUvc+cB6gBWJQ25Jf2gSbIXpOQ+vHGXA+
0oBemQ9kDl7xzWtWh1i7JafIgbIM3zUEi4jIVdHKdqdO3QMq8xoj11fPNbFZHbb+QIVEHIY8i7kv
LsQbPSuzgpPbvmb8TOXr8YDTDuJPnVw6sEkIuDXcJX8/BFQ+8422PtIxI8XKrq6bP6HglsigAxOW
J/uO5ftPzvTepmQs9enLzIQPCEn9EqvxusOXrwyepZWjgxIpBFqKfTIgz3B4MxkHSIeXc5jrtK4+
MjxP74/pHL4TN7hOrR+tfpvxDUot8zRa8cme4r+zj4EzYz7b4n1X7Y0E6Ir/qW2/2kH5jr3vXX55
zpReCMP54LGD1Os0CiigSlG6wtADN2iIQIE/ykdSGJUOvqvI6xIOObkB+krhwFA89TiNzh4CRKh0
/ywvfYSVfUji9u/A9hwBcs/BvcB4FR3wUtKwJjxrvJKkVTQCg3/IGOHJgZ0kmI0hn4ZnTIeiZXiG
GEj8zfVY+u8WxoFQuC8s7ldQZl+3T2nhQm5bak6+S0mhnT0sZ8fc2vRtcdE7PpPuKwKeq+iaYL3C
9uIG1VtUKvs0UhcVM/OQkrQncHXs9vLOldBqmtBfB3sJiWGqF2Cm2xCibaUrWsG69y9iqOujog4p
F1uOfka1jH2M9whNbHaPoEazGdAYhd7baIKD8dGI3iim0UvSXZEGd4zCXqNQ+5YyI+hbCB7PPpGY
sedjF2VvESnAJBX9NCQ+rKctlGDCP2bPwH6FoVGlERnAmGI4NVQlCpo0NK6MQQ5zVp/BkJhnGrDo
EVA2IrQeGEs1KMHxnMlPanwH61TTg4k1ewuXjVXLLJ/kxYvQhyPI5haDV94WkYgzEiE0Am4/gjQ0
EMz3zeYm+5N8L68IPxBjwv5sSjpgiCEVzgsmyhi8P2fBeO49/LFidvfYsNiBva4YDLXRow3Ah1ik
xgjJnm1r9PWtqSuf6jjd2RulhorH6YhyiPUAWlF9wFJfiJAc/K0FgeYGw+oHLNHUUjzuCZEQoZ/b
a0e3sbZd9F1oWC9lZYBkLTrkxYc9ZhdT8U5qHr64hCeF05qdkfXeo2voNjOOP3r1pWfmFoVTna5b
N+CPmlsD98OwqZadg3f7EF+H9gdNu+Rmj/FfkxMFmBbTHLzniCTd5EP7OSK0rDgoxetl+hx9k5C2
/AyIgKCECBK0VAixOCfISGCI93svc+AvHadp2D0nkIjF/LfK900tqYIc7BNkronRELYrUPf9QY7d
p1/5IvT6IbnP/gczRYFbZQroAOEU7CIcuEtvxsOW0iKiMMdqZY+RrWyx3YjPGggl49u6UN9kKbEw
dPobrA2WVkYwd9UfW+uboUeP37O8/WhqYx0/dh5imJMl7B7CCVNkrEgnHYNeBkCyn4lWsSYOuYmB
ijLlGE7nZr7kDfQDm+gwapcnrHumZDjnzoOcX+QW+jgeY4ojAVAkqqZPNiOcXBlp2agHuFp8O7a9
aULoZyeQeFiusMMvGEO8ob8BIiblTw+2LIIO7itLTWjx3E1OW/4rBqMCpMrqGUDcRrBhvu1AFrbz
2dvmKjLPAiGFNm4z4Rkp1nXsCBb7Y+UZiPDm974HKOTYN/m12PmuTP0kTq5hd20B8gu0HQYTA2SA
iOwjErHQx6SkJUds4p1xrTuJ+sMfzMZMiuQCniouWbIjoFmIegkFFYA4cMM1oxaRhI04SxTNJw+1
xVdJlIYGxC62fny/AKwrkN2eaEHzuSzf9eHNZJLA6M8ZJQCMchj0LPPTjwKhYEsYggR8UdTY2vfs
FdQEX3ZS7/kkbgOhBa3LY8PSZmaOBuMocivKZgtISvTdm3AzZZ0Jsl4jZwwYHllINtrhJ4Gp3+5Z
yEgO5Tq15sq9ktOrRmav4kPIiBYnUyuKNtIoV+1DHlEcP2rY1zKWjuf2HGTeCcTWmur1yjI2OH3w
LuukEMskxqnvEcxFwRr4XThm/V+8YobGjkcAErdvQYu64sdHsCQbZotV+PIeOW/qD99pYOipt58S
KjIVxgZht9QuIi+Ks+DCvRbUJG4KRBm/U/lB+TcS45KFxRX2alTB2vR+1KDYNO4tJa/H+Kbf4qHE
SnmeDziTOMnPUF3talmOVIRMAd34zEaMNknB7YD7U6cvLdNlsPqxtMH0jKUc4kEQKQsZ7Ava+vtK
c9sYg/EM+RulY1IunWTwbpj2Wcyp7cQ9CTRqRkJTEZRM/AAPrVYSeSraavin6ozWarjyO0b846F+
AtzCQnBipgCS2XW1XWAA4w8aIXYdAee5hZViEUhi/b62TfVd4ccnllecM/ibcFxxCTaauGlZJXcq
WhB+7Mh8mov5JueEWKsqyi0uBsy0OQfBIYTuAJtAjPVDXObE6LSxOY0HTMfTVxcOe4jRINwyADmq
B4E9ZEEodLwSeY2Ckv4uWHuefhEBjsfXbyDGJ1G5JzWXpE4PF3btJQZxEiyFEQJ1kkbH0i94WGAC
TPwglPBO4R53cIf6MDSxNMISWcBQYG3C9OuHZ63/+a3m5vGI5VMdUHciC6qx28PfKxDvIH4XeDz3
CroJEKXJmeTSfCarxZBeg2HvtceAU+5JzUhY4GbMuKsMm77/XVU6wKHn03Ii2+f3e8MN3W9f/PD2
BuXDZaZmkfWoQUHYtjh7AAZtJKmOL8AfLLIfno1s8sD0MX6V0V2hRR2Y4hkYK86qjIFD/RoFbOqZ
+P3wXu2nHn4xsKrNhDruP0FjvW/8WrP0+BBDerE35lsX9heuxiPSOdaljMD6mFFbOCxb+1pTixP1
IVsJHo/KJ/M1DJeokBj9mCTZ4HkFulCdhEBQ4GLREKIhYkc04jMhRQ5xEBcWMBiS3C8IxT6an0BJ
yPNmO8YIALoIsq2NjikHDrUI0IuVXCU7NfeIlwTwqsm0nZ1vpAQOzz6sP0TFrMLBOLGT91hRmndN
tOPKUhGPHXp/94oRx6BQ0qMF20PPoy4owTYYlUx7eQbfWvABwaeFBWioovCHj6BBjuNTVnK1zIdV
9xeCVqlGNzOMz75TTxpoe8CragmxBvqynAgUaEy6+TN5uKF+dCEhzC6PAuVks4LVouFupw38WTQT
DOxNGt+eLVhRRP586alTpR6t4I3YzU8Opa981bOznAWTg9h/rzKwo9jMaKsY+TDoY6uhMOOieI+t
Qf53Yl75B3fExBdZDWdK79+4+ralZ8eHAkvIbDXmDyosXmGTYkEA34RRG/+Gs3zGtWFEuc9/FDNc
yagjWJg/K+Slxr7KyBC3a265qvKl8z1mblR8FYiqRkimxtCMryVDp7OO0E1DQ4n9RY5lKO6325S5
AHA0nKcY2wVHHVcjtADMo1YRdb1cZx+gvCq1F8kcmJnCeFBOMWtn4dQXSCUhjBT5CfwsZVxEM4WH
CstTJPe8QULHwo6MLyR1JR8UWDZwd3xewj55BTyoL0n2GGrmMUO+DwKm08QX5T1u4PHeJGe41oA4
WnjP3D+6X2/kneMB2jS82Z/ck02zZCbbBz4BTaB4/hLGFA9BeGxi6ICbGj4dChC1VPOZO/FiyJvE
+AdfVNnPc1YcFXiF2rWNzrKBsgkHny3hg9iRz8GZchsBPX885oGWORNfiBb4gkagudxvXh1wAEE7
J0Qsgf4MI443sko+TU5A6HAaxSsHT1FMS2oRGHbEYukNyWkPR9vo1ZuLwlq8sCb12bJgOR9yFi6m
G1iNYD7HRXEBunsqq4R65pEGwglj9Tr5iUOisZ51uGMpHIkA1oEbtxsTtyvs7uR6I5hvgxvtEKQv
EJlymS6nVCuTxnIp01k3Qfv1zlHGu1XiLBpCu2Oh0gnsx+1M3sf0jf8TCADcltYlc3QVUVrguKHM
jw7Wjjxt+YoO8Thjxk7BBVLQeNweCzUVZLGAz7Mf0vmIDYkUs+pYHyZ4G7H93Y0d+VJHNk+p1KTQ
I91L6yGQ9K/y8w5y2wCvHKF8TCmSJkI6guinIVdGGgqilRpsL6WQ6IPxn6PEWy5RHjtnfQu1gN3k
PWZnKBDnUqvAS2K7twkU5lQmfIvUZTm8zRg9MSucpck2xraFTSqJkHyrcP5uDYLMcDCT8Wn7OVnX
hjbFTQ690j35vPm0AfIN46zbUgGGze/5z978345KobhMgRZl5+aNMbAxRChJuIP7g/mEx9ohEjX9
kXqWXQ5mImcsfxI/eYmvYX+VTUaqGAiGSPCoFIl3xeuavd1Ew4GkT29uRJZz/rGr02IptL2d9knt
FHdXaXx5uGwMnIz4lyNvh3LFkM7xlnKL2H6bK2bjHj4GLngbAj/eWXYbpxTfCFzltKC/GczV5Un8
PhG0ltTBPF9PTLfq9j1x3qXpkT6PSoSaUk4Kihaq+JbSgQ6G+l4mbSoqK0MLjpjecA9gDXDsF1El
Mk07U66O164LUk8GIS9hmyEK3KFBOULJY+H9HMKvFIG9lmU7jIB+XcqMYVqgvyd2fC84dLk3dKBk
+15jvcF4IAGYww3UNq/+cAM/n+p/WFmx7mrMZPXUp1NbtxWHyvSn1C8Of7S5tOFOLe75fGY+GdBc
FpB5eZu4ILw0kohCExyflagwUuDx69V4sX5FJOwuEClrpG4h+ZZe2h48702vHQLo6436I4VRjdXe
GOh4NxebEsa/MmJGir+rVHSVJuYbMrEgsN2XNHYU8GQCLGxaDZlzTv1VukRZqBY7YI6MApaZVr+K
pL6IpdZ0hm+h4GbUYUmgvBVWfebpsyaD9tP5x3PGcx2TVfTUOXkRWLzViDffyhC/v1UHRMn7ARGD
nYvSigqMloGlKGU+GHLwCS5LZcWYZAyhEsA5Miwg4O5HD5b2KzFkOzYQm6k+uwNbptKTCkGuwydl
AiciQww2RQyoa+fEsefocEo3fIzqKWfoLZsVR6mWzhc5kuTBcUwaRrZB8C6d3ExunpQecsZ1e3pb
fpZfSKGPEfsiE0IkfiKmm2/4vrwZFoOaSSMn2iaboVoLL6C1JWyYYify7TWVjfBhf6M4En0b03Lw
ekpoOjehDVBvIWwjlMgmswI/bLbS6c1y9myAWrOz7JdmeHHWEx5MbBd4tAhDEIc7aGFPgn9Yxoiv
wJWuQHxUOnVaUtjRW7C7Wd6tI6dMLrpyICSepYpWYTLkvN6W/c22Li4o/CHYVtxv6WYt/0N2cIuB
K2e2YkcnKgo2ioGkEQpnpkb19DNX+jNferx67ntVI/hJnnhuM2R6OEByBhl7hBEcffivcI2ydWjV
JhmYhQ5LycvFb6mbWAr46fBVKg37EV5oOMBhfbG7mOQe8lxPUETYjjiMfgfvxgj1gQM0oJ2m/uv8
b0Y1DNIVyjZULyolPDHKetDhKHuVJp9NtcrSLSsiFdIkRyUezJiCPul4yLJd8DEdU1X5qIQ8zNiz
QvVhiAujjDuRAIrKIR7rjxYtIV7TFHrSwFLGciT53alI7BuXlzCDN/QbxrXcQ5+fcMiUleVbaFvm
TtIkZ/Ev15kuJP1JMWnVDODYFJXjkp6J990ugbodaf71pwmaTHuXGswP8FXIyS2g+d1Q3sGRE9qf
YAXCJgfCLs2fjBSNNlszf3OYzJFdtHC89BzRyZTSNyH8Vq8O5GWpVqVL4NuzdfNrxoheu8V+TWYJ
LL5aZwPADI1jEzKhNFvURZbyzNLHeIOTsqak7zjWzM2Y7KH2shxYGPRrHEFQKOQ8zoXi0OhYn4ib
0NhuxPSzYmZLmqL1EWJsBiEztbMNpQX9S6v+jYBAnea3hmpNZo4W43DI3oHMsSVbTj3RVQnBagyu
PeyrATof3OB2ELrKiUdM5gB+ULhgf3LgeSXKtPqPmNH8rp0R88UCeChGDBjChmeYxQLnenF2eErh
JNEPcKIzrJkhGRgBtS/IdXg3mbdwiziZqXdtS/QMsjn3vG8DzgrSIUtXiVlSsWct6M5NSbCC6U6U
gwUnVDFsC/OV6sz2d/I+4HqRUITDz2WTlMoXn2QIhf8qUGk5BhlEc6jxNbqQkaV+4rn+V9NIl6fR
XLDa2JERnTDfMKyT0ZwYB8p95dpD/0O21F1hCNP1yiCIw9fArCV9JmoI0HRi6qjRnw3kYmGSFBoA
UNWt9ThDcZcsWyFjsZDZh3nn+fM5/hm/rQac7OZTR4zP3Z9JovEsOLHzr208hJ2QAAQSVjCKwfMl
+XSwQPcj0FgwSGn9Cp4f60fhxln4ZTNj0vZhONJpsvDgzgtTm69r2EwIh2xh5NfKY9pEl8SliSaB
moDpnWXhyE55XjrtISdmqkVz6HzTFNvG1VcYETC3N//H0nltqapsYfiJGIMgCLckc06tNwy1bbKC
SJCnP1+tfbZ7dbAVsKgwa84/GBpyeurEQB+wBgNIxo6IhNkUnK6IEegqMbvmclPFlkOELWoMvIIc
IB2akIYVhLVDbCKA6YvdSDFYoP8I1pAQiAFA8kRMDWInmnhvHfHog3CaY8LE4WmIpTs1AGK+TGwQ
6Ddyd+C4IgnEptakR/fqSIAZWxKDVQlTihBMYlr7Vqu3Pmb8f1vTJTxiLAnw3qfuXDgVxIgQP2h5
EfC/qMOA3MFgls9SU9ijDYT8jZj7xK2Cd8F69Ta2g2IdocfyJccUXAZcmEKhMh/AGDUPEsysOnmI
7kszUShAFx33EIOpga3d/8Oqbz7uNQjJBzGlkIkeLIb4trP2qhu2byLiRQuPaJHpk5QETYJ0ND2f
gaOxcUYWgBnliVYTbcZ+SzQms7VY1tNDAYX5RUIijQQEOCoeSBZz57HjK5/bCBYLMCIGP0sKXq5i
B4KIn2PT91sgCPjzkpxxa+P0hR39HExw6hNpIpZOwgB2WNwtzk7BEFYVfDDosc1zYnbTRppV5rxA
Sj5fqCbhd3ghsLdEUb/Epw+e0Dv8UT/kPfFtTwJk8766r1jhNK2KEW43+udFqevcI1sDMAnai5dD
Mo8y2LAfOG6HfLgeGjHGsYtQZq89NJ3gTSzPmoelCB8AXGZYvh05Rit2MP68a7eIldsHqSzEwjCw
qF5OYVCepV+DGq9GIUUOGCZD0DbCRVuPz4q8TbCsUEHusCB26nBfxKeervz+IAuv+02IVCgMwpgd
tx4NFs/K9IbDqcTC1CoMqWqD/zFRd6ls3mQdtP4hoaKcphF44JfosII+lHbIa8Fup5bUYhCex18A
64uiJqf/BjTMpGmpyuwr9EC1xh1aB3APJpJ0HWpMb3TN6k0h/FNasLDEsgGkwbhWwJz+F8BJYPbC
iFWwmKPVq1CfHYLUSPz6IMxEh8Yjby2vM8iIEYG1L90vMDkg2TYQ8KRQFmHj5zPc6NA6LHWA1s0l
YlrU0BP+Z9wI34uOVZDLqisOB8qvBS+VhvGK7XAJoklNLlE+GUbs3bNL+H3aH6G7KFZuHIN1lApz
Prp6+FpQfDUqTGgSaMvgOe8BEobN4FGIFCuIfmxYswLWLtQTYC92QDo/BQEXMaFoWHW0YfNgHMpC
+ZZ9lAYhpUeGj3ImmwPy+ayTooFNiLZtjm3jAMWI6hI/9a2Ee4HQVKj1h4zPvDBhDxvUcsGyByka
4OqoHtyN0K3E+tM3s/q7q59fjFfrcfWUEOtI8OTdkItVqwaSA1QE5FxASF86UGIpSGaQnqOCJKTI
omSg6VJMD0MoHJK8zbN493l3bvjJxxGZh0wZjIftZ5mZSEvoxZ5+QPmTRPmIzZzyMtn3LhQFAKRc
g/GatG9z2kcMBRn8MPs8QJ2lxYcvnSoDE8UcRPYgH2JQSE64J5Jv4nwxRM7yaZL/KgbAeGWUdohW
MaOWmFNNalAmFKHBDvYPviImXifkOt8YyA0Fwd6o9uEL2fly3ZaN/4WpIIokVneRC/PHZBa30j+8
PlBChjPKDUwl+NLI9b/UAVibv/RDzirzFA3Ts3ojy2SKcNUImBAqpdoLS21E+Ec5iG4LQBVIcUA8
JMd0UqgAdgfV/p+vVP5FPmSINhQ77mE0ls0L+HGb+UIgvXsd5QFmtkinTIx/2SQhezEEHPtkT5Bd
BL4yzSD0s0q+WQGBiMQdLozJXIBTI3ynBuc6wQE5x/8spt5YkzBiwekwhmgrc5UMW/RRAqfAf9MQ
bAdc1iEdrDIkfMNSaIZtQGgPI9PLQA82bD8/JXDWdCMKgDWQd5U9m6FbnkrKREivo/kLuBI8OEA+
JOhD4zNLBKWOeyeJ1BDOnnoIdl9+1Nl7JCnB2aK9u2mhv2+5ko41Vu0SbQsDCBd4j3FG7JlUf4wo
YiPuvoXGfoWCbUQk/l5J1mA5GNa7xFeg5dU5aglFNth1TGMlzpbQyMR1ljrwfCKuFylGuhUzzgcH
I4uV51ktPsyc2BQwFb7i4WzAOCOhlKb79H16fR/aE8PjfvOutL1SEjuqEHmby1dsqN/K2QzI+QHl
RMsztSAPmL6kntVvP1a0c0xCqpIRgOa8LXtbafTJ2iUt11LxF3NSDJEH2eJJQ9CjIF39Igb7DAAU
fkLH6F7z/g+rOICh8agavBCiQUJMGN9o7CaSkDR3gggPwKXg3Gd/omCTXbRuoVKLzb6qM+xW7xze
KkQ1ls++GmwjUTljy0mkmoXPmU7mNMdx9/VuJoSso54Rx4TQtapvDIa+lmQeR+wbHVQBoBLucD4A
PPWmLgjmuNP8d99Ma6aFFy56IfMzO4BhadmlhoYTHDiT/UOgWkCsObKqtZ6ANXUApsK895CKXgvo
gF+jWDJkEGnokFrYhTIxpOj5Zmk2ekWEme9kKuI3hARFnFmgvkAZ2NFgYgOBH30IP9haRE1ytkhX
xczwwRsrBTXwMcVwg2ZmRRnYjXJK1PCs2GWW0Z5dMzNp4/eYPTQk3+ME0AuCN117hsgZwlAwULHN
pRUhf2k16xrbmAQxm0bXHyqGoSS+sAZyxayTJrgUq8Ml6Cx0tS6sVgCfXqMYRReF4RABDa9EgB9M
8GUfvSU8hypIWYZNh5YRoYGRk6o4j+CyipyCtC8CVDxMmfuxKcLCExMnJcInaO4ncHCpMJizQcf0
52dBH/gqpJANH65jVzkSScYo+jpip1U8BBZRyqZsHU12XwXzEQVGjy1FoyWebFQu0xiuoOOnfOtB
PiH5bvdAvxEj95A6Z+ndEB4KjHBM6RDPUrnqN2KrFiDrMv3iK2IxZQgowKukJJmt2MCJtY6ulaI6
1wNBfoKE1EsuwQwoSw8W8JtAudD7yY1PYgL5+E3Clf0MqwGOKf8W6680eQLMN5tASCEP3iChcleG
S181J2HookvKKCQ5XA7zqUFKWNhMl2WOXTG7OSbACohYRLqlFXUnmQk2fgqhGVlOFupH9WXAdGiC
wKln56MP/RdVQYXw6YuzAJWAd5CPIgV6dk21DY4FdK+ACddAXy8jQVQRN4iqOpMH9lLCUvwF+EBw
AIGPNjX51IXAk6dcspH9SMpOxaJI+8T7QYNU/E05haY6yXsifoDaAv4TsVKoWPr+Q301gc+ynuqI
ejGU9FYaCzhymiLjg/hprWKIqRnTL0kPdYVJ8D7vZa+a6/3ALWAGm3iAP+lWLzJwSBhe40A/9YIS
8iISC6hWEKugnCis6FvKeEY4nOUq+nD9kpUNQCWiZcRpoUGzkUR54popky3MyNyILWWR/EuNfqiD
SOix4jVd6mSK2DB1oFYY8676yZZ98qT61qESjy4vaRwJfEZRBccYodgYn4IhOWXRYyi9D5jBCE3l
wvI1El+6lYxfgA0INbIodfWX2I/rGTztYlRSVXiDZu/KTV2OKqxcjCg9Bgn+ZCqX9o1J6VK0BLX8
UoJ5LhRlGBo9ft1Vn03CdznJOWeF2A9xntUXk77HpT64Fp/5h83/gLW/SUy/pM5IuNR9NdASOGEA
OCAybdh6apA2DKk8vA0ZCC0I1K5xM4ZKVYT7EHNLmRo1yaLCUFFXT0b+jdDC0+/PBII3trbE/mYf
jxuo6D0DJNCwaRw8BhRyXxJFBcDMjRZMIo3K3nelSa+JQF3ETLapjvAFqPQwRIawIzS/xPKfUaM7
QAcfEkKG0IQ3ISPHWg/7HwFCzg2YZC99BAgZIRJIIYT+pAuE46mYiRjoQEpbN/79BPKkGrAk8Qfo
dYXuZ0SRgUEhIjyU2qPNzy+yPmCYFmL6IE3zyrDdJfXJdCiX1Ux7Anpij06zl9fS/GK8xUiMNjKo
fwtr1pjYmtW660gGdyQ7aMcWFnlKkLV5eziME0/B12O6BjXyJPAVlzuAkygW6qCE/YlN5AvdanrG
J3IF9Ln1K4BKOdlufUg8izTGa9V3uDoyr5rQi9FWYu2gpQTNqBEeHYTU7HbFzRGAOzFvsAdNibRb
lQJ8Z6FPgQA3cq/EP/FIFCUDkvlmvjTFB34ekwHCEoSZND2XTfchiZygF6WFrOtShNaSr0W4TJlI
d3nvZIcEUmBtRfiYCDhBfdFSxOPpSgJPnw3fDZHiwBcR4zB9aErnUEp8YTEIXb0bQNd6tSjyHkR+
t6W3ADoLZMlTiTmYGEhtS6B/64rbnf5JGTe4fZ6+uFuHVKD/tTG5lwChyAEiT3C8SJK2Plku4ZjV
krltKHPhGepGygn706+OG+HXZzvZtmgQ1raMcJQoK4rZW7MiupuFrS+FX2bVONiHFkkgctRIpSH6
9vlwM16kPAKv1SH/k/V+bRpsk3RlIj6epuu3/Dv0TUD8AbNSgOESeQxxf3XU31ouUUY8NRo8Z5VA
JlWJsgriZBZDlc6pEgYWcPnpK2qQ7hhAfsDinlvOvvONCqFc1Y46AH3bL2T2QlJyzoJNRuCVFgdt
uBt8NHdYAiYdYiwnoFjvS1X4UcJx0otsLuSeeZ+A5QvRQwQVwjBKzOo5uoMmQS55c/ZljUhoxvqI
fZ5qeAIJE+l7g7tay4+SLZKq34fv7ev98QdIQL6iY9tspECdCrJ4gEtXrVIoHlIZkrnZYNR7eJeE
xZ18iCXjrpHGSy3LASU+J24L8cNLoTzAbGmEn2E3I30rGDi7FxrpRUtI9+hYnwoshKzOD77jj3wk
Mx835LV0cjYwpcGKYNr6RLkSSnFAwBSwPlftrxrQPxcR0SLvgXujg2tDCL0xxkrplkEzrgHaBpce
HIkAdRSviFJLCkE2ncgltJg8ckXHTzek3MTANvD2ojKXXWu2nqqGrjfrHvMRwf1TIzKGKRWyURsg
ykRZlKneSMgBDhZiBhDXyixBjGVVhv/OD2pLAoDIqYPiIgBEmoT6KTKtOi6iajC2+mb3flEyy38U
cAJiUJBbBrLsKlY857LEjkNQY0RgKb43HbsPjNXaRa8/7dIddmgeNXjToA1UHAxhxroxaHdyQ2LD
nYLayVitxSaG+M/OAfpVBVLUNfXMIh+jMuD2FuaqB/aM4FwGEvApam+vt5dnXDWacT+tSsaTUlRM
Ea0p6vmnrv1yAL6Z0wTP77xMopX+PQvPoa/STqBd1pShBPXVMspVL+uLITXnFhlPdjtlTyioczLM
4jxI2KOMQRSZmJZne3SJqdpyi4Q9cFcScHxQGMaB4/ZM0BqiecnxPdh1O4JVQNComT9pgJrjJXr+
VeQKIjUboyRt876QjJ4YA3qvrAsjXqnWFsUf5Bs6bZqqA69t5ENVgBjo0pn2RowIyoxQtRgCMZWS
Xcrs+lVUj9Z8vlA8ZUnJoNo0CIbF4BeMuBbRG8gDhDNcAX4V6E225y5wk2L1bdEsw7VeGSNSdKyv
5l99fe+ln3xb7F/XcDlcNZbdTkFcz6NJNa2mJKkneBd5wSgem9Ng9J6EY8PBbsIuncmIn1zLH47T
MSL+8wLAla3Nxd2fVots9dzlm/rw3KWXbPcCdnrjcWpWUuo80eHYSSf5YJ2kE1vLAyncQ/IDMrpZ
F2fzyA/9vttDTlm3SwlRrmXLIyDpuURt0W/WyIhCZXKIgEf9OAQQ1PPIduVCmSWrbtzMohVNtaGC
u0AC7rVJVsE6nEKamkGxW5DdQm98NZwhxTIFR+YjLuopIyRVpsE48BETR6wpmz3H8kQZxZPKD0fp
6EFpbUHqcB3CLwKU4LzwbVgOPSyTJpg9+umEsGBuMxhcjhWO3uPPDMFk3mQiSeWRJnXQepolbujd
9RHbpAXvchE8vj6PSCo4khMuIv/lxPYP05djjWsHkSZ3MP16mq96OpqE2e/NnfiZi+2jn46GXs8F
U2gKJ/3oOUMbSrJZitfmxFoC2b+RAIU+87kF5+7WnaJdd0JT8HUoD/0pviQ75cSiucFulNuxSqfQ
NbEW8CG+j61ZPh7gRmL5KXc2HLce8oLjeIxS1Pwzhwr1WprTl/31ZK6K6GrSTLpJvewm4uUDLx/n
HOK70GbplCiKvoI6B21O+WjVLupFvsmn+njwEK/rJ/3EfMg8W6yghMyeq860KYXnGyQ96K6LHN0J
Ox/LC3GzyMmjkobQO8qcY8KVEeWiKRhZ7mKyMidAA0b9rFzE3Gh6AWxmGzfsmTHhRszAaUxSbkrM
rRGCHRMeLjQ1RxmhceUxkriH2giNtakyTZbZkrzLc2lN2znb4nk1eS5jqE52ttSm2hQJ4al871Eh
zed4Zs6J8Sewn2JbGWEa+JNadj9iMJIxGVcctPWJBiABTMKJRi9r2bPZyH4iwoXJKYfKJ3wdcWLu
Z/YX8zJ04PhNHK3g4ropJtfzGq05/zV5TazRa6JNsTSZ61yLeKacyNDIMHqaWFOMmfHw8Pqr5rEs
n5OxNMIQ0MfY0FFd1dUc0l3O10cH4d9DG1WwbyefP+qU0bX9QYTI5hO7+V7n0DkH16ZFZn/9foos
778LExfd3uMJTCLkcf5ajkWiEJomEM8LnyudMEkKobppyuf91yrpPJ13NBc6oj6SbP0ISvRF3eGo
6XbbkGI/euS6p2wRxFS237W8fs8Gkzvp2dC2k5vpWs5dctLRFqLOcrB+GBPWLmfbjbuxuZacfJQv
JrfKXn29H9f/Yddl44DKQ2KeYtjbuZM6pBom7KQYZ+gV2QPGGYKLbuRaS3SQHALgyXOGNJvN5mjB
b3Y6h+TDgBIFX5t6n4PN6Kw9W9eGP9YuNvG8FHMBvhuMefK/9pOfxDPMODSBwffWBZvvImblPpdI
E9vwiHhASneUKZu/CXtfv7DPpu1NnSV6qDR8usYo20lsY9xOKGRzEPy33XCN4IWjcROp6i5x6OUw
JFBEO7MWogF77DxrBBpPPI7stl1eyQOOhyfxTxyJDsA/+V8XoBLJeaidLykxuWwhHIVjA/9bfCfI
cdnivaSz+B7CWnaHE5wFnAO8TxtXZyd221O64ti26ZPyc6IpEs88qEHapLjmnVO5d6oe25Nh87HO
V7QZbBAkTj0LXTKRk9DN+A0/FJuCG18P10POkf5qO7V/ORHOFpwazV0Oil6EE7rIkzjy7Dv72pbb
ckXivZz43yuoXnG54jhQW9xilLqk+Dj6n/izaPbXRHGUv/c1sNEZZZSQjqetxM/L+ZMr1qew1Wwx
YK7iLrJf/3d+0HycgyQAL3lfk2XnPO37CSNCHuKq1LHK9fx3Feo/VXbOBsvD0TxxANGmxLqxLU7F
mKOR0SThdnUeikZuyyNYBavarV1zZdKnWBQ2UOQ5m7itoi8B7hwNuCKyLZN7/mPMKXtNTid8Pvgk
ilNNAk6LWyrnenNGggwPEWis5v0DZmmznt5LvoD+roxX/m0G/MzZbNDyHs8WFyFmeSOdZ/m4Y/8i
8oe+vV/ZwdE89vvIWe0n28noNM/njUduwQ9W0kabiukBvTUeojMP/Ks6v14Vj5Yt7Pl824/RL7fh
qrJGvS6ZiyUNUqxUyFzxc+XUzPRoaPMd+REv8ZOV+JrxFZQNz5ROscr8xH/uxBEyn2dXkOFdXORc
sUJQpvVIoPIVdzD+9WPOIF7lliNxFlDyvE+8C+a4H7HWslYyVYCTYrBYjGL42A6UDxJ0Xsqoh4jn
otTrgZYZiQfRhEciyu9OrKZolCIvL/EuhAaYJBDq+veb9W+a+HAIFuwRzTvuUdMvnaePdbHTbmGq
2U+uQhyuPMQokCv2f5+AT8U7mLcYR5wt8iO/ke1oh+S4a22JBLmY+CDmu8HaYL6R1+3ZQPreq87f
X9Tv1syAgWszLT0ItbYN3gYf+0TBacPsvRQ9KKC3AWxyk2XLLCMeKAPMkV+hl7WuWDJMG4oGj8g+
5O5yPHourx/ncHhODx8n865iEhMzuLjTjA9ubmS39m/msIfgEbqMqutrQgdY/dcRpmJo/7b2bnpF
34p+Wc7hhduvee0y4TNFGjvWxsl629t7ylhUtCYXXHLsh+6tkeflceb/03q95vOseeos+9e3zZxh
jCNGtJgn2v8uof03XUzfYlJ52qfMvgNOH0M+pZ/nDrulQ05MSNOcRiN7MnmsB+6deejOnojBhPEw
M4EY8+I3IGp8RhQfRh9+Y4kDZ+cEY8OOjurKm1eumNfFGLyLebaxOY6Y61mZGZk5U5w4qLSQFiwT
jlgTOsdaIGJCOuXf7CxmF9I9+4/XOaWLM5YDSGxaupU7XLAYOi9aCdQiDy6wsY3Jadl5fG4Qtbvh
4+k1o2aEp+Xsv1slJsLBPJnpTk8rXwesGvoU/+Z/S6y5IxCJWb5frFlULrjAfipiS3b/OwTaYU3N
xXV+vPYH1j1bG1qv8U7zzB7x6cR7QEzTMWTfGoklKv7tvasIJRSPG2GN+CLmPIySeKOYBFJWrv9a
BzjyitThwL5XvjHXPSOyWaqJ4FBr7lDupTL8YGQwwv3Vwt3MNpL7t5PcjRN4YKm5tYFHNDf5VRfH
2XD1czxu+O9IMd42FpXX/TzncOiR7kUX6U/zzRElDn6O1l+PvtS7Mt8CnrxI9gJBC/540fzVgKkN
qrhNCGYD47JxsFiFy8YlP/lXe2Kbo90pffN3wMSV1zpAQt0PDzgLfNVW3R20/1T8Jk+DhTiE7Fi2
xOG7STy+WX5sV/YN4MD0ptjxVLERKWbqErsiaIb208+n9YHId8azvDa2Rdgv+ij2majUPwbu+nSa
n8V6KRab65kQgJvFsiQm0mLLZO4Gs/O/7idP7qVLDwG1sxUdXZyKmYUWbuj6EW4K4lk6/4ja5/oR
0xPRScJ2h4ApB9hjK6jFqnQWK5+h3D6YYSwwTBYNhHtH8j7j3LGt5XuWO3fdozeIYVCxvpATo1vz
lT6b01Mq11qIbi7GznOs7j78RKFnL3Hq7iaiLLHSJL5/myxgpa8R9WXZrmcBiz5+cfz2Guu2cSHR
d8Bb3UN5zaX92eAgnz6mGcWn+Dc3L0R4B/qD4YxYlZdeqArQ8sYoxKWEvLBLvcLFSoF/eDjxsMaF
axyqqTTDMtWVQYQ5yYjsqWd60hwEuvsa92uwAI7pIX6y1F3TyWfV1Bq/xjznoEe/CJbZv/BB9EiU
/bndIn68UUHmIW63Plbs94rf/ltOCSz12Wp1+XIJ0vjjvuk6OFy50TyaF/wWzY1F6xQu1R0XnJ1v
buh7XuMGG7zJ5+LYLL43Zgtuo+gTRKaH4aL6WZM4YVHaiuVmaxtuaL8WiR9PS3Y23QzW84wVoLG3
H9s+Qxe0r8vp8mnrI4MosZsOmIpip9sO9rD00YTm3i9FxwlZ6O3OhUUMRcWO9mIMAFnxnvNijisS
nwFGiycmeHOZHbB6tOtxeWPiHYmgKnaj6XeMr8TZWvMX+/jyqmnhQlZi3CCm4BojMTreEwafZN+G
PsWRf+2mYKICbWtaio7hirU6ZgxJvEN2wm26NEfsIZ2O5hD/FB+HBC9jZPd8p4GW/32Hs0s3kZ36
39gkgXJlbP4btRUN+nWKOfPE3Vx8fogdfzd/4+n0cF4eDqHz94ugNOsWdQRb32m2NEZL1LXG0liz
rbGyQ4PDSZfRb7YmJ8pZkQwDScful3ov1udjrNUcZd5N+Oqax3SGLsJem/eTdttNcN+cmNfu13DI
ttgiIgG0z7pvzSo+pTauF2LOE8+JeEXEQSKiAe337zkR74g2qRalo9Au9eimud/larVn+do+1iw2
AC5YJ+KJdBluTsuPZw8ByhE8DnVfRJLIExPOfyfRjJrd6ywizv9i+/yMxIInXpltNQfAzVq8VHde
a9klscVPbA69YqvA6bWxZPQhj/rJFvqIG6/FxkHsVVS/8WS2B7LbzrujiCrEDpLDvex0LRTl/4Wf
+TpZpnt8nlYURohq433jEe0X9tJ7Fr8KkOxrDrjjbm0aT5XBTYw0UB/l6xyp56S6VebI3IkJJZ5H
f4iuj76rcDIYbFUysHLmmLvoKF0qJvsji1v9Y6xQMKopfg7hLoJTti16HtMG3EfqgkLVxUZWE8ty
Xo2hTwKlsoam6fKnCHV9wykPwxv1CTS/juo9OWqb7i/dyz/dX3OM1zqbB3IauLVSj1btCKUgeFyx
963c0i8xv8qcUHfSH2lgvzjpoZJcBJHqU2GgqoJkLwglmbxC9iyQ5qCMQta9CJ/jQtcnHWi33Kpw
vML0Phtl5JDN3ocraPabOsmIksJ+/QVSmCT5LMuXH9M4fl/vvWF0CCSQDC+s4Uyn+BSh490Zy9TS
l3JaItsTL4Zkzi0ZjboWc5EBgNya4dJgZ/MmM04mWgPl8IHR0QbaAo7QvGpEIfeRguUXFZsv0urV
5wq5ROCOUqlxJfRdgjSdhE1/HBakIzOhzf3+IBBOYbLPlkVHzaQhlWyx6JBKFYAX8bG0oJulHWvd
APJHvn31f8McMebhJUqQLU2OCvwwg5rmB6C3mdcX01K5Q+iwVrjxdEhY9Qsj/Bkm4TItj3EjPKQi
CPObGPyPAUgAtGdVsrPJB2hmjjiuibPom+IBYCMXQjb2kS428vlYLW+vhsosYtQZ5ZlOlIRIwVM2
xhHVoMwipQbKOIvhp1gb7/O3YbkktSsACZQtCmiMYIVF+UkgIxCkEZiHiUHeneyyRNEhjSixfrdv
Q/U0GRcfmBdjhOFr5a/Kvi62sUCajXdxDobFJqOAB/AyjDcgF/WBalcqUVaUCT4b2WFuLODs5Ajo
BSlhNRmOho1yyKDsInGKMiIE3RbGaGwCz9W33LeI2u2Ta6AYBGvue0oglkPlbWCEo1+U/TQvX9Er
NzMCNKa4SRaKV+I9lcZ+OS3d5mO6lK++73yMQhYgOAT/5BeS/GwTXskkCjED18gDMLQyoL5fTNLi
qLaravEazHNlpw2OQCRRLQKltJI4tSis/KsrU+DLYvp/kTtfA120gIGfoqYInbV4U9qAKZIoTsL5
QV9AyRwqNwMnyC5yRDU+0/4rlyfCg6nGRECjovCJB7soL1Cf78bDgjAbyATcvCJBMA12wcbQO9cM
Lh+UOQSqQ4FZ2GOrkSVgsbW3L2oglda7fZeM0u49blLF47P3b8CtFXzBAY4VzlB8SnyaAf/QzXMK
rVRY4IIwOlHk8wVHQ6D3MFpHZGlRWxjOU/h+kr9PK4yqwx6VRLjyuRC0l8pzpx9LrBYFHKIAoBm+
jpqhA7hgjkX/BeibCZOPoqDA+WhA1wIwX3kNMWWBe+aScnEkrq7E/otMnYoBMZEIK+1PYI4o+zyp
AQm4UllW6xoKgDqEeP1ePL/ZyBxuZaMYC+Y5TV8hsoh2s8MQ8dWhioXWUTXpceFl0GcroDyZ8RBM
/Uj+61p9DC5YCXdgl/BovkSguvWcnC8m3VpFCJ834yAjki3Crfz6zo1P4lPNQ4u3B9SCgqCtDn9V
s1ym0kOUeVH9gQRlAbODVvWm+p9dBfZSVFYVje1WvO1N2HWFDhAMUiYEkRZ1ypeLz+IHiexig+Ik
tlzE3BC4gqYba+CJDIzhVKDmSjn4HdbJUsFniYvvJdQQKE7JF/3VbLK1WrW+4huYTVisIRTddPr+
h5aSqN4RF6aqMFs8IsDUesHnBq5XAkWiaMGifiYHcMpWvxGqYyAR/LiV3PhL+ZuJGbTqGnN2NNr/
EL/Ac+mhQgZJJHDKc13/EQVHWKRCGEEfHCqk5ERBrdMPQskZsJUvamFRs4aF41COQ2nRhZhoKRtJ
f08q6iFmNHAzoNYCCaR9zVmG93Tb2gG0WuAhayOm2P28yy1y9gnBfLcYAmZ6MlNTaqpgDBQFYCx4
JgoxtE6aEKyg6EsaVKN34qGACbR8EUfjL+ZrVYjzkDDCAR1hIyv3PD1P+Mn02+hoXZJjdE1JvV3N
e3JV79Ex+WOJLX+KP/WOLd/P+6+EmLH7/KGD8LkO7h0nvcNs+Y3P/RFT5VP7QzdlO/3HTjjWPfWe
cuNedv+XXXETQnjBuH/+6LbPKyBF9a7+vKHx/GSc+nv/3vEge8jn4pSdwsfnVpzaNcfKjkxkxs7c
d2Sr7ORU3MjeRLwGzOvgVzoiWy+fBYSL4S+DQgPcaCu35KfaSqf28LogTltfhqeSIVm45UPor9jl
paPqlfyWlxiqBCzrUUqpDgyMY52qS7dT/wbX+hE/cu6w/bnpt+ZXPfT7elNdOE15qCglpMRvGtpy
7FrIxHWgap32i0CWZ7RjsJVPlEAKX8auXgW8OX6/R7zzjfOtMcq7iVr4GbKpNXj9KSpMOHW9i7Ga
YnnPsPA7oLzRFHoP71IaGF/I0/tS7wbfqZjQ+J8+pXqv7N7NmgJepGvgwejGyMaTQG4oKrvVcI7Z
HXQXFZS6kx3TZlzdGVW4x5QNgDZ6kWveNSy2e+qtqKHZQ+gXd9GFv9iWoHThwFVm1g3vKnE4mfrl
9+XK5MdfPzWkIxbMA1+QM2toemkEkw5YDStV2cz6zi0+AM+9IbJzstOyKTGoazqYjaVs+FUgGBPl
tdQpmeGvcGU5DLG3YEQwwF8zrnAQCcG7dD34IeAUGGUBJXAPGrA9u3uUa50Vba6R0E1/X7/huejc
/siyFJ5xk1SOKb0Rn/nvPqRT8rT+Z/3lv2AE8A++FZd6r2yLm7HPL99VdJV/BnfzTnemI1JhaWsn
uBPeYtdyJycEckk+t+v6p/0Jf5+X+hY90OHygnsZA/h1o6txJ2TkIrW/XuSXERrFcVw4Woa/JH5p
4/j39fEIpY7lb0PmRtrwtuCuHavd85L9aLvCZVdyg7/arWjv7655dA9rrx3Ne7UvHt1K2SWX/NTf
tXt47HG7QjX88N6a4nOQVTjW+3oVnJpDu0Mpm5wenfzyuWQkRXJG5vce3JVj8dDO383nEXIFrE+c
6t6w8+TD/rFvQhhrU1w/f9qxvX3u5Z++B+D4AICfPD6b766AiH7mN+mXw0tDzzpLmIGR3s7t6CGj
/fjXrKzTC5AOXnBq7cL5u3x+eJd0fj8AjgBpMU794/mQueQn8uC358W8pTRv+CuvaKU9IXm16ff6
KfgFOrxBMRvswrHe4n/1BHe6ep56yuzAK+3v2dhHVyYmhBfuGneVJn6ecO2Bf/i9M1Fhv3kLfrlf
9+j6vatn5fZdt/vnhbgOAg55vGtKNeME1vrS7s0f7S8+f670mlN6QlHs+VBxtQBmTWsFF2WBjfBn
0x+M0/DcnzXycA9MObkh3Z0Mxk94pOk+P8r5u++u9V69MwHTKyrmvV/OUt+Gv+ktPfG+kDoQPwH6
OeuJneF/82vem792lV2SR/Kod4M7donsQ6SDYKCuEiZW7sim3n33hJ1r45ax3sC2sdUbnC1sYU7q
iSNV4x4g2wm9t+8Oml124e4nl+LBdaWnnhSXFHrc6G5l/YrzPviI6S1DVt2p1j0f+339iO6/x3mV
QfDecr6bhD8T3ejBW868viPjipjvLjzBfup3DPJes7uztjdhJjPgjgFrHKOqvCEr263TU3yrBovX
iQ5T35LUS+hG/MgqQ/e4AT6pbu1G23Xr10070y7Fo3h8xfMZDSEqTbxCBnTJu6NH+Wcc5YN61e7K
Lmqd7AdGSfoXXIdnuiIHxBAjdYJbtc6pQ+W2dv60dvHzJZXBAvQ/ks5rqZFsiaJfVBHlzau8QYAA
QaOXCoxU3vv6+lnJRNyYy0x3q6XSMZk7t9EXMdvphZUMlEO3x4B0vHFChbdOhUexyL6N1zRaYMX4
27Bb784bK5p1DaUc+cTCeUt5tpNslU/njT+XuAt8D+QDJx/OW/bhlTzk5GN8Mq/GL9+D9pnJNwxo
HSws9vkva44qkNidj+5ZziTjbnPQ+P80zoLop7zlSHs+saWD+vwPlWrmrOyr8YozfIrNNBceEEi8
b6m1v/ggsG+sH/4Fxgd+kWxdfuar5Wflx6Vm4N/+DZiDfE8v1Z0vZroHGFvwkblz4X1zBiIJ+Dd9
QbpUCoQDa/pw72f4au6ufaz7hZCuKM0WlGMeP+AyNC/0d1IV3XscrcSjFMIRSNmP8i/8Ub94TfVL
+ygwcGgpTBfhp8Mdb62HL15G+4xvyQc/KCaK3oX6XoZb+Iwr/45QJmLAdG+kWJf3zz/5omCiOz/I
eXlP/E3xL8lmf+8ZJ7KI+we+NoqqZzNdteFq+sLsnsfFP7u74S2Cr+Ar5/PC5gTl5ikEZGcSdrUO
vsYfFLDRPeQY9vEVWjdCMsXkBetgPAi2WDKYVwva3gVVAzfzqnh3fpwf74fHF9cr7ce/Rl/8HBJS
AdWLv5L3+8rXPscP1T1v1jOHpX/tf8Jm7TA5+ae9Om/9Jwu1XqmPWvhj+bzQSTevvn+csC9y8dkK
D5iaDnddfbEAjJJjReanTwywcgwAvLQNAEZtEdkAWJueQ/4G6wP7cmREo7GfvJdhwKvouefLp0b1
VvUu/w5u+Xf9TQFXfuff+ufwGX9wWI4fHIn2a+2s8OK6M5vnZDJ/uN9cRuNyUtGdU/7zPQCdTDhi
YIQLqxBnCvJolhRdWKpSB3KY8Wea8YObmULOJLVlXuoskNNQrlinbCD+6REw0i2NbuHwP3BRhP08
VfYhv4wuEac6nJPPhQNNTHYYYMXfVvnVOLi/KwaEIZRh+UaLu/GafVTfzbf+rV3cD8Vetufss3ue
XmnQ64NCyuO5P4/XSlsYt05Z4WXfMeMdP3VgfKlqFlShYMXZsoVjDOpBb9ap2CuKEdazREOQP9Hz
nLMY4oSNptz01wZFr6Y/2OlJExtnzoYCZ1UOLzCC1px2QbVW6CbEia7Nm+dc4XMdQ3QybYeJjXzD
t0a9lRVctFB/C5AQQ2QFgy1RJunTyqu8s4g2BoeynZKiTddZYWM/P68K6vUcYCqxSAInWZngH/1B
rU3g8iJaTfrNpBcrRUNSn6EPQtTHNwcmr7yTH1crH0IPFQO9aDQ2m8reeyoHQpbOZ31+rDEpUQlc
yZ6jhuw1Z1tTpSClafNXP+gWPaQclQxVM/1ssU3q4UqUW1KlLh7wWl0Rqs3hZ0wLk2EyaQ7PVs1M
w9J+wC0UsvXQUWOPMSp7E7cjYBV88tE9wPBEDqp67Q5WXNJ99SDS2MxGr1M1b0IVLDl2aGtxvSIW
cO8hsJyd53Y6FSgRpjld6+MzlN6phnDOVw0p0+SLtvCe2GrxvKqze9zXWxFWjZFxqox2XzF5S0bR
ao3BCfnTAugBMyptFXVvCgWdSMhEugbX16IJ8qbdkAfrlnhWtMJoQsQzJGCSprwCJ2BnuorVeadA
wjcZVmPgQR7acKnRN2KuKQ8EEfcMqmBhvZtbD1P/gJE+eMZWA+IQZj4Sz1pZTlGww4Fs3WLyLAxL
eNqkUdAQX8wSzhW+mlHdLnzlAeWtN9objZWStZa5FIGUYYpDIkEEp8ocMerXfk2tX1e8zKgjyUJF
DpaFo1PUnP5UfhV+Vma9550VXLpjCZ6cn1MLB856W3M3kQKDafxauksFUYaj0hdDqYIMG4r/Tk3K
PB0L3s/iMZJ/mMVrVdV4X8Q73NN69ZCGcLQ1d+OTX6UYwcYgLt1Uwif9dYiuSkUoMaZgFozviaEa
NPhxxLeb60G3n6glhHGPoG4qNWZB+magkActyCnxdYuQU+AFC0v+Li4Bjl5SBcwN1r49YlQluMIU
fkPAVY2rIF/Qk4nda+ariRwtRAIClH0In0SH2hz8Gp8kJk3oWy39lPBQR02c7UGdyhrLCG/LqsTh
aFg7yBdV9GMdCoxcLw8IW5Ta3I3eswVIA0sMFUmKbcyEF9aUckf0LNl0K8lc4vmPd9gendccT3u1
u2UtvxkF+qNZElvMfH4ObuyQsP6x/VMzP4pdoAWiA5rUzd2mz9RV85HYCZZ56W7EClxxxH4WiTdY
R6BSedV0t/RC6tugURZPOj4UN3SGrTdheOYf4XjngMGhy80ZtuWXaaCQb34don8LPEpnGiPioUCq
aRrBVIQOD4ZgYNgckHFml+NLo0N/JsozbV/IuRY1bGA126kxD6KvcIE8Aywx1filnz/L8NVVGK81
/aP/4Rk9vpkz9mTB0ecFgJu2wWQ98FVWLM66e6twG3Ac8+iVGFMB6hGSGIzLlpznXmHixiYfQlS+
2WsEjz8tsrVveEvUUV+DuWorxlpa8slDWPcGmsMx+e6zalfUu2mC62l7B0E3XOMxNDDa75ijIZgP
oapayloUB1MyP0QRwG7iAu6uC5u03mSnN18Kf2w2CgTh5kuhE08dHuoOqlWZfohKIWxBu84esIpS
zpd6it78Xl2GWHC405c9rnJ8JjoQHZLk2Hx99FVx6uvIgnPtoIy/hfVouI+2/q9ICBqID1iBpny/
EX4kE3duXE+P3VSuSqh3Kl+3aaP2NBaDXJzoRLIJOJYau3aYxCnntqmIoFF/w2TZkTqFh9RWELQc
0X/aMBPxWYM5uLIomOPVC04PKqdRgkC66tjesF1HqtsDjPXIA81ug38gjnrxEk+/2nQV5VMdN3hx
cipz+jlbn6ujsNrjYENEcf0HK+2xbgeAnPN1Icao5P/IEer646OOpLhMDlq2NYMfL8qXFWa6Tqku
jMBdwjguoi3uZGCW2fxc4ovmBCe/cZd8anpqsgYiRkTtCZsNtICNDxscL1qMKHymVxauHqZZ7UxA
bXO0cMtdtOH8VCW4oBPf7WVswquW4vXxJcRpbSSLSUE/m3+JPsbGbjIyHdLyDkq9HedfvXMAL4Fz
hheRqcnisFCrRlbz0JkDiobqBVd/7GHqHwFFHZ3ZaQXFAE0XWxE5BwoNjFvqNt8GOMYXxnp0KonO
yHTIaDT/gMgxKw0dvg6HfmpkLQC1s74Deb38FONCU5vj1ma4NnG1c+QkjG9sxzkqNTg269sodmWZ
4DNE7VP6ovguUFemLZPrFDjuJ20AujtsqBhORMh9WCQaUo+WqPLOfQmbnzCgqEv3mpbtcE0olJNW
Ptc1K+8X/9NDr5aQcypaH3QUSe9hWb6qMIBUTfWAJQtGAwimmK8U4KJ5AXRpZggc+fAcQQo2TShq
fbDwWcffJj85kLYae6vriKZRFlPdYNnIwsMqEA592h4KCwqSsxvsIwIeRdlNLkLhW8UVipYy3Lj5
i9rBYSJIphkWue0gPtqL3D/XplVXXPRZe9dT60W0pzqtgl7gg/dWUjNH7j5iZuTP4t239rzHlOKd
xAJE1/SCpBl4aFSwPVJvjsE3w/2JiWROaF1NGjLO5uEPoQK9ew7z34TeUsYEWOO02TnwXyPPXYQV
Kz/dcJ9yROvV1gi/hmRcY6rRmMyhzb0XALMjpxrPrN5ovBQfCHYrnACYizF2yRCBclkgBl3qFR4Y
JhcgwalA35hycMIFySFG7ow0zCuHvYchmo75M71OrGkPfvkba+PNVj5YZ3N9imeuGr6cnBzLfOIi
NJhbdtM10g990G+KpNwahLL0A8Z05i/PC0o/eDMIpQn/x/yo1PLJ69FQ4coReKSgN6se1QdJASL3
t7lAx+zqO+avDLdEICwDFRGNy2nXYFdChk7XweJAOaDNqDua9NRqGeM8KGrqPfHdgzHBhmNoxacv
WMmx9m7BLurxfBKlHC8vnp5YgHnXFvwab3sVf1b7mCYPevtgYqbqHD1oDCni5ynia92l+srGIkQz
tVVfPqkRFWBChApVl4FRApaHttW+WybgbTZxx3qWfejC+CkE7Rx7BTUYQlgWkU1hGHByBSJqr+I3
N6cCmOqd4e7V9opTek4mdoHV8ngmOVd3QkQaC2U1dGQTfRUNmWDuV6g6aBMfG/+1bqK3Wjw90KYw
jGRikOTQ2mZfHHMt6zNl6MplwPefcjrG47bJTrQAM3NWq74G5LnlaI64bLKkXDkWdg2Mudy0EmkI
J59DAzTNjI+vGd4VuMdvpBGoEwY7AY6O8anLXGQL7bOo4pzqeaC1pb7L6hvnLLVhXpLv8smBmDBM
aiv6q8797kyovB4XBowzLUX6iuEIITZNRfDPuZhJUikxfzmpSKgjdNP5LBLyqxuwylHhxZiEVBxg
hkYxiFS0ipTnxpuRl3x04Tp+VDX7tVGIKdGKVRDGZys23tp52jjmgHlmsxX5sSjFx8He9PmwFgsB
UbTJ4KMP38yI6KkLjHp2mWhbcs2mvckZ8dwG+2qjGKua1+hpLF5E8ob3GMBpGDFuDc8ymmVcR3fB
b57BY3Vrz4zV6duHCMwRrxgZlMp8Th16fJzS8tFIsq0o4YoJ+xuLGwqVa6OBJIznsdBwk/O2cXdp
aQYjSINY0RXMKBy2EgohqdJRock0Pksfei3aRMGx6w4dkz610Vbsp8ZgNJlZhxL76gjkQHeN1Za4
bhXfz6Dq1vVc/oTdl6aZYkOxnCdkRQTnmo8E92RyqpTUItCYMQaRAkSiBILEXeMbmfX+o4h6/BBS
nob1DDA3ejeJ92R5ycWJP2Lz6sRPeEHxlHynesw5xfIXfC0WiX2zGG10YEWYyPGk+X455YCW+ZmQ
v4mBhbp2AWPgreWbWH0bCcgKuAM2FcICLBFcjIEz7Mxw4uaonTPMDjFoL6m8LhThuLT75b8OU1Uv
H1e8A1HwmdU1Voms4VLomp3vpxvtzpRML84pd2pvlHuEszJ5ld9R9eWrpz3lBbhDN2GZBjs73cqz
drGjJync41YpsbAxqRYYcUvTPjCmFvk4ZhApQ11JmQzc3+pX9h/Xso1RK5ePX64bn67GhMsEjNZf
a/T3U+yKptNCHqdGXxr1HoCJCWN95ncmB65hMPyLeJK0ZHvS7FFgZPj8KYBUMrKcMCtKLf4rrQhl
TIiNNJc7nqB9wHU/f1mq+VsWj7LuAxr10IFK3BIMjLkUAw5n+pyNt2FKTqmx17GVUY2Rm2ebFHhj
z/8SCl3RvOHajz3gl84s1d/wogN4pRbS+TXhg1zBbAHp8MVKRq4cKtII5Rd9a+1LdXghVZxH0Wv3
gDqMw6pPcKkB4MF1ATtzx3x0NGJP3UM8wBZ8zPwn0uFw7HFdLFuRfETEQkrZ0ETgGe3FJY+NdlsK
GJ4Qmy4nzyXiw9XzKRyv4BBIqjXtlhXVbiDphEYsBJUQexWLvhbbzcG0D0YTLwTykGxf3FFE9ljr
isg3Nc9cJc6ab4V6igxwF7mcKDu1lB2KAfDIEe7dE76SxgOpS5g1e2rw3igO0mzYgx3xaQ9a/a1H
SH8GhlLxtNYoI8XfhLfvk8GkZNhkASapnIDTADW7b3etg2FLwdrq4d0CrooZm6vjnYFZqX5RBrvl
jPEugRSp5bSTeKTRXpRACz61qZsQL87Jizzdt3FWn1ilCrr/dVYWm463XIoJHR2+RWsO+rA1NBgJ
s6jGOfKoxnuDsNDSSHF0RCdOaqVedSu2k94YjwEASuFZG1FL6xdwGB/iksUT16Mzw/oV/ydYk3s1
M+eROiHhuOiIQE/njbUXYT+zXoAqZML2iBuK9Qn/ZsKNgr9WpN11+502FPfrgNMY5FvNz392GcGy
Bovq7KsOfIvtpGHQg9n8V7xdEpohpMXVPK5da3702ZBgXKwyKQTkaYtNhD/dvO7kVcqqMIqTBzpQ
AC/QUWNNQMSV2B6X55m6iCWSPYcGiEl451zq8fMY5lxWbHesDGamjb+CzUNh3dRQlmglcbyPcmio
BUAPLlWoxHctqBunvryWtJ5Q7hgXzsimfYrWmMyogRnqhCsTjsQoMiiUdECwW6o8c8AMCmLjrTA9
RtvdhkmyrczwVTw05sOkGk9zrG1yH34qljVtNkEykNe8i6yT8nVG59wZCEw4iF182qgBua1jGElE
mrk6e3q66KQzS5/bGJeI8zUIDkLNUIA+KQSQqve4U2F+STfsYf/GXSPntV8DulCP/jb83swqt/IX
lkO7c2pUh4nzLVmCqnJsM5a7giFbvh1gYQfF0xTCZQQ5GMgYszhQ4+QuvDMl9Fd97T3lpbnBL38V
mOTFXyCmdFDaid8lHQazAbzdZV86uJ6SfCL+PDhXK9DVrCH/R6bTIsIaIUq0J+m1EtIvoNdomGFg
xfVHNpvR+WMwkLXxm0PskKLtQ2T6nrozLWxrrWVYHPu83rowJxj/zpW3DNHq6TECnabbYILioZhm
VlA69lo1US0W2b4BmZPeyfXilax9bey27VOX+GspYIOcy729JmW/4sOEmbOHoCMXwV+oNEWOBrfG
sYND0JP7/qxj4FM5e5ZsQusQYbgl/0UYKp37K3WPruuQgfx1RJs7BoBmxLkaeMMFzrelo+0a97P1
5b/1Ri1PScw7bTxo4gOnTw6DJbU4Y9KV+ArUHXZ4WFfjBYVguKaykZudSksU/aVvvHuFA1cjX41N
tOEklAs2xDagDGGfaecygWbCs/TDXxySN5Wj7iDRtL34NnC2deol5QLmg8RUSEar77EMkMKOVodj
a2q5P7MasVB1rowLPrGV7h5h/8zJuZvgmUbuMiW9TBzsMLJzXFgg4e7PZmS64VWYBq6YxMOhMVzK
LcIWaHFUtdiK8VRfp3QufI5nWDSS0mkT9hDj8Nb0ILcW+Ls4OvRrswoBckFap4oIRnyHsLKYiL2X
grC4tGVHrpFDngk71Fl1BAPl2VlqM55lG+Ou+odaShsthB2sHdsnW0WtV/tftW1upD/nTf1vpdFj
YUgmgUv3rQ24Y4WkLH/NIMrCbmJ7wQF0uvABj2AtI16RVWb6yrH3JmJw0l2S3ILksSVqmcMBULQb
nY1ixgcljB9qasb2gZYUVo3V3vWOI6pd5ZFPXcKYD8sZQE84TxwvwK7suqXeb5uJoYJVg1y6Lnx6
WQwPSs+TgGQ6dziXUYpZhASx03vx1uSCVWrn7MlsbwjWXrqhV/oDJwC0/yLrqyMkohbkWyPRyOmz
J1wjwRrxbnPrM8S6lZDH8B1DT96Y5SHYFaBMKfsS2T35KGL9IjW3hecBc7yZB1qynavpwAYHIwBG
lCSNSiU+gPgtbt4iPNeeTK1d2eg1pDHk4RR1dY3BEoeRz9g0k8CspXSJeJsmZoejFL4TR2lxuUEO
/NUN5jWc3lj/RbTC9IAmS8Mt72XBUGB+hGpmgFIK2y0Pmjfx95HvW3pQ8S1p2zOWldwGQpCTZoam
FgqeDxWGAwcEw2WZsuAL0Is0xsMPSicHaKWpROs5G/nAgCewqqQgDe7YpIjbihhCR7w6yyxW1E0Q
rmRs4EK3yZtVXh0cd59YZPwZPbcIXZag7jwNLaovSfpRfbFf6NstFbMP5mKMoxkOK8XV6on2KlFG
UoZlXwSVybttQLsEANED/AAriB54Is30npJHL+Y94htQGy/4ldMyePBccd+zb1Se8t4jCGrdUO+w
cBKRfu2FGRQxLBd5hhjlPwL+QJg5Tj5e1IOY405KtmMdZriVasYVcwzCbcjddZ9JMF8GONZJCpHr
9w94efgwRTWv4dDl3iow2taXrv9RcC15QHNdpQOGMIPL4TFUJz5J3M877MoGt8W/QakOPSe6bsBr
M3fswkzANoyozH1JaV/8VJL4E/QPc1TuHbM5F6OzpQX7M8TTQmY4WxzMFNWih9nIlTYCJpmMXgRh
VDPiEKBdSoVrTrh7MCIUKxNpcygu7Kna4PmQIJpOrIeeB1yDrHC2KxhxuXBZXSNk9a7mjtKfdU5o
xQZ/GLHaFXvCKgqXHhmxUOHsiGjYKhA/Xz6CWKyxjOtMX8tBZ5qfunEYZ/R42bWXRiM7NMC74tjF
/tsB3SmErzP7nWjS3VTD9Vdd+/PJ5TuUQqzGc7RXzjgejowKCiPf9eQ1tjX6QRIK4KMGQS0xJ3xv
rMQ+RnWctXcX3qP4m3B8VTpHvt6dMas5isNQtLYlwGLAxWw4iFNExQIiyGgjvmRiNRKV4Kr2Raqg
klQ4bHjBIynRxPZrXlMsFmF0wt4/4DDwAKJNH0wJM4ZJfY9wUu+NfN+H64EP7yTqE0HcK/oljDEC
jsQsaHe+jYs+6VLj1Z/djfy6CdiXa/rWTIjLYYOnYb/p6M9jLlYnoTOpU8AK3KGNXQyU+nc6cuyM
+MgkdP9dzoedkpuiZCfNoQVVFh49Vp6puOMpAI1nhYPeW5g5SiT9mmXZVoC7fpyWf/EaYH2mXmz5
ZGJrV/Z4cmJzFFrjVmOUxdlEhsFZKosZHLYooPBbHEWHSN/IMSTTzITBiF6+lS0Yb0mPwvK3+LRS
3pjRTXY+zsTrBGZVG3h4reH0/2LzG7lWFTi8WOSQ7nIGhhpda1N5V2pNnFEvXMtO46XUryHWxfi1
AcV3GHkKQ/NvyGTTf+jOpvFvUcOFYhC5Bz+/SPPvvyVu1Qcd3Kw1g4NY5DXYnfqpuuNQ+65p+E0P
plzJAGHjQ6JIPOLONzUxjDbArfgDn8T4xK6uabME38x73OG+BiDgnvKO2aP4pmkMEXvCsnQM2nKC
EBPBoWf4f9qpttp1DGiNkaw+tpTuHPZ0vQP0Z2B9HJ+geYbgbZmpX3ImBBMGiROZ6gX5ZEUxPEKm
j7t2w5WbMPszPFTN1kvaAWd4T+VsCdRvinNxe/CgjbQ27qkWp46BP7GfrSuOQnqAVacehAHvDsT9
jPTPaHeJCc+HDhkANmIKlQW9EL7gTG03dnSzEpl829bKIkuiqy66TbOS2yuVkN6KTh6MnQ66sZpN
Uu8TEhow4tvK3Z0TwcLdFn8oI8YttAxTgTyS4mJInXOlsycoQmmmQ7xGVP+taN9mcl01011p+KdZ
3aWp8KfO0QFjM1qdPLZbQPGILZEgLhps51jLd/ALGHtIfAz7WOjzPo2CTjlrgNEglnb3WOxhhO7g
yx8TX86uqSAo+N2wMOCo0xKSqSMtXOBjJ5FGl7/xNMBU5X4WevVZae8MXXZu4T3yMClIR5MuInS2
QeCsC99dVSztXuOZMAJMzGI58fhmPNpRUNTzSzf/G0T6N+WrICOZVSaaUKr5sNpUrCFeU+x6nPGV
9iyTg476hjvALm/iXFVRHLDu5v5e1HesBLmigdlTg6O85YJ8yqlsm6JfsZ+jwZNtPQ6USeVjiQIn
s4gD5AaTE9QfraM0bSlTq9rdG65CgKK9N9hpCaJJbW94+8aIt3jn9SonDHzX0eAyMfxFxmO3UOtE
gBNhe5SqQiUvuKUKnOnGKAwVTd+1nBxiIBjYCuMVqBSQvSeb+hKJ3TC8KSb0Zooejj1kHvKu5NYI
deYFjNj4iDaVfMLcSFyoQlyk6PJYGX1InJq5H4xsNTj5GSKSgkIgG18cmAzC/25VXIQO8m3XNEx5
mp5cBqXM1uWqDUIsw/YqE8C243rCwb6EisvngnkMQ9wf947doFJJ9xnNNAqCDa5hW/3atBZ+jO8c
ftRIikxymQWxt0JKG7O1vqxEXQ+cSnrZPrvWp8k4MWPoqu3k0fnclRVSF+LI/jqe4Tr1816aTBmT
ExBkmDRUDHsk/kWCExUfOw/8IUW5IL8Wm9HJVEzJYCRZPka4rbjb3Po3+UjnGnPvG6TbzScejcF6
MiF7Yr+aAYdXjM7ckoWOd0xx6hWsKGamGBasd4DN/DQoLtjXuO0DBJnsETFySwmEG+S4xE6uIWg4
oMftAtSds7vEsmuXBNi8YL2sM1hl2RvEazht80TENtNMsPzEJXpGf3QA6Ubj5DjG1lTLV/9fHzxF
g4X5YvvcUbrKaUAh7NW3Ib6kYJI9XNmQCi93rKWbqVuPvrqEO8PzCQpcpvR6K+m6Wj89cCnKhKN9
VyGwKSWgVuBdHXqiHsyroOZ4MrJw3QCCGX52dqD2pK9d0Rzldi4ZGrY9KODAgK3g9jFuElbD0SI3
tF2hOSR0AKGYB2NCtBItGKOkJFG4WDgb4J1HtWirWyrTyLp2brwy8dYTb7ER/FRNrO8QprqOvkVG
wpH/23iY73BIdeanVvcfXq8yv+ox9cPDT2imqfNsGtXRal1kLCD2jia2crQ8ebNMq/RUOO46UbGt
UKJzyq0cBJee89Z2hm+PEniaLIjoxUnAECoExEzF5C3FUNkF8DaqhfjWclsG1AJpjwmUB/XDROVn
nYFFa2dculBSQGcC8zalKAGjYgNBV4GYR9LvALgpuX5uCXsVhfDkERNOsAMMDL4YmSp00H37sGRU
DIWrNttXaC+qRpqU/qG2n13OKU1fNmeoEhk6ibCi9og8naV6CukPK3R+GoOBOp4JcgsxuDtp1hOk
uWgtPn+SaaA0BCzqUEG+xylbukxyA3oSD5oN+dRIKpnQkapEPclbGnNyINRryRBXAm1n4y57tFbd
vSwQYWyZmO8xrcjE/58pC0BcGyTnwPsc+7VVj6BJwLrIZvg2pUfKpHtnRic1VQD7iV/G0BqiyA0Q
jdGzZIiggxNOW91dg/zSefuOGgIzfeoIqusRznzEO8D8FmPj8L2jtzLUO69Tiyax+kOO07PB8gPe
4ZQb/JWqoqpUrrATBthO08jbYa+FSbP1aL0ZA2SIFonC4mObHAAWXRZJYQNhHVCAtlJFKBm8RprF
irxHxERy6ooMccDnIn9wtJvSqH9MEIcLt+KKkuGNx8Cy5KASF01HVg5grl29qyCNoXnrvWJlwHwY
XZpLWgbDfyoHpPWC6VTvmCwDMeEZTcUv1QUoDVJFQmcBEzHXXjB7bK7O4By41glUHHuDtvVdNWMA
Xth7NKIBJVY0bbnZx/4yNUieoTqrxINnDdACUZ0luZ5/VsucK1z+kYZZh31PAhzY7x0sXyW8B5AG
a8zpmxxz/PkGD0Q2Ap7kAJYMInr87era2sTDvm2jh9H89OqfOUS+Xp3bEqQouwsyjWvijmTvlZmW
2xpGa05lSFPn0ACDbYvmDEhTYC3tJlBlVRWbcoRywUVfMUcfZCupDU0tRSYXku0ch4wBEFh+hU98
RvaLEC74Nhjm0HCTMbUA1GWwwquDlKXQpsUEOwp+IgzmApS2gDnyBfmcW0C2Dfas4ByiWXPJiZh2
SMW2gNw1xstljyzGeBUySOoap9DGO3d0242QFwwa8qiyEGwtp3Y/N78GB0D/xU6TjYxN8Dpp39vf
UWWQDp/RTHfMwgyx7qSVtQ3QQo40jwuKHlZoaC1+2d1IBgmN9VgxmOH/kx4IX/FfiETQU+bJw7iL
2C4ebTL8PNPGYJ+BC1idGEdDjYuhNfByRbhPsG/AWAzukuawqp21BEkZ8N9sQdoZHKTo05h1S/wL
AS1Sp4uTqA0tdKswU7Dp4GPa29IfntVOO7TQqEYYHlOrP8iQ3YR4JTAimyMiq6OvZKrl2OY/nrpk
j5C60WGyqcZbkjfIcJt68C/U5dO11CIqmkvHJF0ucLVW0ThnO7ZqSSa07EMZndRqtxiJzpmBiUac
itpmF4ga2g0+YlRzUZiTuPKlKQ7lXMSVgFeiynBfzgiXLtIHwZY1oTGAatvwh007qqTpkdpzCLGQ
K5UYxg33kt2tdHfnYgYCKVt69eHfBH1dj6miR8qvTmJ9pd8StDm+illy0+E0C5GzDHe2kmyFYCKl
krDiBE2TU87ZG9Ciph8iYqKZYsm8y2O3GWOMAA7MK4oHUz0VvXNHrwqXHcDIik6KtIHRUXPepjA7
mMD3EKBTabxg77ER3Jn0veSSCuWBkYvul4+Ddel9tjnC54xflSF3gTbDKI1vMP+XqWde6C8Ufdql
yY1tLjamkhrFbE6+cpFFx+VwEAFroCB2tH894IsA9IxKTgghc/Su8eHkRSEt5qiwBgz0qoqUnmAd
cQLo2h3sVlpQ2+NkY6cM0Gn44H9BVfCvbbjgiBSb6c/ZkVysmTkOwHcK/CXgUIyVO+UQJYEsO7yd
1/Jian+q0uxKkHc84XxIS4l2fBlWp6J8BxWUhBzoMbkVHmQGAQ44oPay7ZU0vrJz+IBkrkjiSdP2
kGcxz99D04JSkqNjLnH88REOluMl7b1PeBWkk2TrTFO3IYEJejmtTIAAwxlWMgelYUgxqZfsRZy6
QeuBPejMoM+hQSMdBiPsvdceXOWj9QmtW13tcdeMp65/so0jDM0eKsF4zryjlZ9SFyLnLkXKlqNG
22nqiQNama5VdYKvSnStae+C+tTYTAE3FmeqEAsPKrFYHaE1yYNrMKT4VxufRnkcHvA5o6Aqk3U4
bX2wWJd7WC4bF/bT5Kf4W/PzlBxdJzvWmbpXPYOp76Npadx7xj9Zx6mHfERPnhs0+xofuDPMjUrq
SIwmJuWWj0xU0X228NRhraanYVReqqlfGWBePgRhvbsDG0jDSAks1A4NuRQPDrJ3+xz8xpz8g8ri
gRCKz1sJa3oOHjpjejHE3m9PDdwzZ6y74ujlMZYBPWQE7alrIfgG+pvjE22s2OhnAvJXuUG0CRqh
3nabVGhg7qMyPQeFtoYM8eS39stIhxBH4WuxiE0bw4rW2knvQbiQb1hPcv2MZvLUUDdZsbVXwJoM
BPxC0VVjZBxKdVUYV4xWuBuHggRhY+slWBvOK6ytt9x8bZEcS4+crkrSRHJ4O+60txkUdscwxzaS
rMO4SeD65fi50tAZlN62+dRCuanxDu+IhVdT7NK65j3Xp/XoR3sLJl9tQRgYb0X8VNbd2iDY4P/h
DvdKFD1lcXayaT8HGM5yyDFyBKnwYEMXbcQsFEuscNplJhfdUH3JNBK6iRDE0fJPyF8yf9hlQ74V
14TRo9ZEJF4Gxh56u1ztaYHWyMRSg7M80M+d466imJ7X286w+aHz0ebkh9Z9bmqCMfetTVIJ+ggc
niUQBpF3glGf/96DZWZttTeSE1C9b79LQEXdWUfhWgJ7KiX4+vQrVMGY5wwSKIkbAp3awVa+b2b+
bHlivpZDXn/JnS0VxqxMJxkDcFiE5WIYoxcISsJKm/XibYTkI/a6lA8ymRewCtQv4y9E9cxeYjgF
XUCwKxksetFJazCYD+4qkcWdspPxJH9US+PFwXYsTLqnJe8CSikzT5ZEMqwTsICRcJS/VCZAJjah
BbemaXANaUQzwk2twpBSp4KRpqgm8qkUWodjfSZgkVFoUCtRDSK0o9eDl2Vra/TvIr8P8QaejsLL
kLqRC0ZY2m0xH0TZESP3hhcdseapcXjK0h9SXEiUblP8NfAyZOvZnprBCrKPTCZwRcgPZbuBIu+b
+O2zRQnnYLIiPDYU6TOuEFhRC8Uoh0htAQTIFIp5cF9M7xMlp1dvnOab8222/rV6skml5QT99cj/
cbSfgTzViQbHp8Ud9B1tnByF0vVzOnfztK7tM1phy7hM0FjAhmwPLsEInfVsQczHeX9hbDzznbGe
EIonQEeqxZoykbitwP7ujR7s56sFAGbFgvymFMEx0p2DXHFQLTpdPcgoPWY/1FNzsIdyN6ZnqLSQ
AUP1iom/V+iLyMlWNBbChz5IEzfPhxyvHjBWpqUqI7o8uktyAWJ3BzSYJWXJJCWNzjGVGVVU0bbb
QkFkzH0Ji6dTCXaCk42yZitnVNbdG7wgarwBmPUT9udeCBWlLqaMiRw8xmHNVowLrx4phNlbPXxo
RC/83xdKCynUDZsy0QDU9Kdbj3sIJE0aIBMMd6RVNMtlwqHLJ46S7tl2Tr1j46TgrVvzz9tDaiwZ
DwoPA2pnlwAceH+Tbd6B3AIKRIyqpBJieSWgEAqSA9YzDUSO40F+FiWNvNlom4NvCkekg17i/8fT
eS01ziZh+IpUpRxOseVswIBh8ImKYYxyzrr6fZrd2pOd/QcGbOsL3W9qpA2QtXXtbRjHuiGHQm50
pIiq/hEQAx6qO9f+g8q5wOOPDiEeHjkngUMKxI/D7PBhMXIwHzg23sOmPvwymNZ0UMZ4V/TWZqYs
zpkx2BOGOF60gqGL64AiRCBRcM+1APZszpz/lKESEhNThAw4UmXGYWUx/Sr6u2g7pQo2E8o6g+uI
pZwd2Bgzdw+HCikGiBlkpXDyZfYjKjGV7SR7pTDeCgJmOs4806V+isstyasuaYqUPwYohMOzp9HJ
6Qoz1T3y7KDf+JlFp+34g9UuUlsZYgn6VKdbdoOsQ2lbBhSmIzJSUmwe4EWsmrpnXzjZls2noryQ
MWIhA57HhuaSvllJ55c005jq5XXfgek3quWj/F23zKXg/cBX8aslLV9kjU41A/fQQvIaOAVMzCXi
A5I6RzI5yOWnhrADCi3DgNgsdlBUUcUsvojbE75gtNADv+bxv9ACdoTnSc4eBi17eVkM3P7Eccsc
oMrjW/vCWJn5p8iYZeJJAPoiWMwmMFFZic2FG9Q40/cg5TvKGEUaSU5qaXLd+bU2eK6Q8soz52+E
49/aakwPd5RP6rnQ/UGrSC+EBssmk0d+lpRr/CXifeCgGXKe0lN4iRLQLvSSo2ghUnqbljZfVhmn
eAbO7IG4od1VLGrjKjyw2NKZF0wcGS4rh2ouDokWU17zFpVGWYMDyts8uDw9/pmLOKjA/i9gAwcR
u47/RZwrjII8K/7LYZReSfPn9DutQ4rY3KX1ZQ3W9kCEfofWhrF43nmMBhyFl9ILVrFpfNDbOmP9
ROgsPQbXpsTT/3ZDs/srOJLwdUC0X6lNOuKhqqrTEAHTgbbo+Rufpe1dBQIPDV9Jv/varw0/M/6Y
zFWSfjPAfyIdfoNghAbt14amGYdkufawqhWoJzaiaDrLRWggV4OLQz8E0CsXpQ3UlliffFn2EqSJ
Sahj7nKHjeWztsSrYsbjqV8Fm+GNdISMJ+/I4MUCVrLFih1y63ZrkJBfoFrjW5iTgXaLq1lwkYwG
WrZvQB+U2pCi6k2MBwPdgLx0ypsRozznldH2vknAltX6DZXUPBm/R5fHvy9NVLQTYEZ+QHn2KM+V
Q1Ln8pK2XoCjZk5lgtdLwPB6JoGlxVsEHU6sWXoVsgJG+1ugR2abLomxEfsdfSnXcanRhkOG6YQG
T1dhWGXqEZZst5gwOU3nGNC5BONCtKUwRt7ywjMflsIblWoqDP4G88RIk/aYpJcOfykLmmFCNLdc
+UzREGDGXp4XukieYtV7T/DYnl0dOx2v6H/lmB1nx7CbjCegjtzEd8vhJxKEGruC7aU3tobmhKcw
+Vd1ODvIGJBdXk2Iv/lTtHnibywr3AP8a9DMVYLsW8orT29PZk6V2B5Vzbnh13KR0hec/KLISsFB
CHZmI5cgXLXEje0TfrpoBzkuRbXNAnQX73MYzxQ69VA80zgGHQ/h0OmHSj/03aHtDuQtLqSfdwej
OH40CRmB5hPtcVAVL0g9Ri7zJuWzJxGSNBbseSKZGdxhj86NYYZsLjz8OvAFEsu21J6YVJoiFTe9
93x+nUFyi+anoQemHBnRwSwIOg1SsuZHU/mG/HRBlvDwElXji7QfURf8Tf8ts3qDK2MKhzEXQl8C
e+KLscBeodEAp9VmfcORjKUEeZb5ptVkPEx7+y8aVBSlsXGCeoEdxoJ+12oyFamwJeEmQxokj7Ox
kAgxphoVTYa6xFEJn3QxnSLGmTGUsrFcWHLGUTGGDnB/WC2MdwHlYeYEkDPlI8JrGYsZMCNh5wH9
6/uKa81sCSRNYsYa7chOcRBxWPXRoYQDjvjk0qpki1ErFX7R/R2BBm37LvhElx0qiB8B0sFfmLTd
xLjzyUSP9/m8U4NVEyIOZbj3A3zoOz+vd/YfGkpMb09CF6Idw1cT+0QvLEFTognoSIQqW2SDXusr
DUwfhKLhMSSoQZxhbtucvO2RgFJuQ4MJK4SVuOFzS8EhwrPx2pvLxm4TTJ3vkt5kJbg8eX1pdRSE
gcJf8FTGfqHzTbpwu/KCx9y569WfmnamCU4K79DeRAXW33VmHXu3Xk/2msnDk5D9GpOKT+OM1gVa
gYqEi16ijERBRmm8AqUcKoWpHFtOTQH+E4hbykC8s0IzTov3TelccpoHwVl5j4NdjUsyjbaQAgI9
9t0ZPcpDXfkjd9bwFTjLI+VcGjnfgbX3WmOHJgJJx8MIwWbA9Y5XEKSMJGCmxWiUn5ypXjZuEpTr
aJcE+0HoMTZUi2PNx3aXUkx+EfOmOS3t5qXXPkWyOWBF29Ttvq7Xyc1GX2pPpyqDXSnd56kEborJ
axiAcM2t2jPMPr4rXksImaPfOpCLknVl5sYRk9lLEtl/mFN+mZL6UAsH8EELOONiCokgqDKabw/f
Qum2VJ1c6N2qSLHeELglZG9gtIyXQ5xNHVM8NMyp86aDM2y78D0xT0r4heVxx2MbvQR5wE+TvZj4
j/r9OJ5beB17+bPAJRDctIl7dUNpABOcKdoTjbI0dB2WZsoxRkBx5nAKrSyPU55FZxDIMt/Gp77M
nvS6fAJwnbofDtVW7fdWwqyQR+vP+Kg3j26G+u+NMDBmqu1EtS5NzDKq55lR8QzKRtoFiBFPGweh
Z6QeQDys9E10jCZVxUhTdcaK1gPgK2ikfAvcnbwfwG8BqGJiRmSzy8+hjQBJbbloekz4Medkx7Ep
zU1HNBBUF93shGkdQc5eD3dJ8gbvzK3Znb0Hfboy1xxJyFtLNVYYz8ywgzJZWRCgS35qEyJGlnRd
JE8NoJpEasHd4xEi/TAZN5kZg/P/lyFbmENTKwhS0m7XYJxLo3zTqo8NyTEBKa0d6PKDaVN7H5EF
MhnuAsPUxBvHvtVA2uGOvQNdh5KFE7xXkLyuEzT2YFnD1uY4UannHkLiRt099RiHFP9ptCsXw2d9
qMqz4WIb5JAhDFL3G520pJuFrZDVIQbyjrt+iadVmj3Cyj5MkGftfmIq4kAZnoGIqBNaaoZmutn4
N+9Hf7zZ82fdnwZ72XT42oPpswfVj7pHRRvwDZ0ZCqEwmTneEZekTF82e5ojqOrQNax1GhOw+DnZ
Fu0Rfw7Q+wVdbNcyA+4zKaF3o+c++ENLEdBzCyRozdWrcL4mJCJb4sEyfXMy14QNhjDhC1msnwpo
U5u+2p2+Kgh+qVraICT7DNZBYpivh9TzAzt9BKB0xuKPC8eiu81BpDWB660ZJ+wFn7pCAHIVv1C5
CvpYMQMJDLSxt1zPlXqaXSSTZOLxemIaLuDhTD/wyRXe1y+7RtWqhXdrIDrzKceD3hwrtO9axxEM
vVWgL55c40kZagIOxByZP0o5rhnk/EAeCj2fjrsCXFflOuwQH9VoDJmUkwEX0+SLyM4EgCvUYa2Z
/U7W+NhM+7K9BS7bJOQqzQpcu+iDe6KFgYG08F1wABfWoG3MY0S0Slq8mkl1tECZpM3hV6TWZ5Ka
N4ESOiE9zJmSR1ktLko1EmJGCrTgpvyLcWvPHdJboXvdq67PG89htNZKDbBYzo9L/9lhW6ry5oDQ
pjFORmjvSpkrjoZe7HdgJIjRrBFLHKIGi9TS9pybQoYT69WkKO48dhA4BemKA4Caw7UmM8YspjRj
YSPVAA79AkrLVVTRVpmaBs+YfrkFvGP7UwMCAkwszODrU5xRyV6QBkRKD0pBfWhEG8lCVAV5AOko
NfS6y/gRYUqQYqVCxDalH9ysfHStWI2mmxUFfsW0MH64bgBXPofaGmHor0cX5Y7qYXvQzzawvaD9
2PY0F7aUmCR8RUm9lxWS6jcbP4mNFwhhncgilKtLwVf0yv6veHHdSD050D7C2nM52SRC6lQhCtLX
GHeW/A7UUpyfdUmauDW+KkrtTzkx954tcQ+FASoD0ihcKHp+CFdxriO0fFBsrkEiBBQyAzKLMPDs
zVQf6u7S1tZeLwbJoXAtpvrhSP4NJ82ZDcWzd7zYbyz8Yxpz0CiNtUDMRmQN1FYHmnpbkvSU07vL
2HUkRTFNpwwcjXHJK0hFVIQ0ntbDIPLkbVzB7iMaUtAfnURnGyFql2C/z87C/rZsgTriM8YOTIoi
MnnqP1NH90cCTkrcBgFkCtOXs6Le9TTYIJowFshrakqj6lIZzJg8UX1Z3m7pjqlHSU9SJtaF9ptN
/tAGgyRu2sFLqRRcKag+AIXV+KcIb8t0hxWc+nelIqZTvRIPkdcBE9SYmxf5ioHyaOohfHaeoq5N
0++cP6ZJ+iuvOiVm3XyspZS0ZtqRHQYoONxnJaGXJTeYd2SjHkG3QV/PilTLm4tKq3U2o3TRV7Q8
S3vPakAWSOGWrJQJ8w7xNeFWuUi7Ap9j42vTEY3wvYZNEtCYSCnfqDh/i1tufqkI5LzydS6K1UDk
aLoJ5w++grA+4lT4BUWhaAK1JkkhIbrnjpCB85eR97F3FWWJgFUhpKXJ2TiFgGp0lVSighkY6Ieo
DTWEpL+zy9SYkihdU28Z8YXvoS55kCGiJSQkKjgyKYQUIECYspVZj1oxP3E8PXgAVCJRKblTFTxb
1JGaXoIbwMSSC8bGliUzheG7jRWPLWmmqNbMN4ZlMsn+YpfozKy3EHxnab80QnMp09xJ3zggUoGo
FfmGPt8oQIpOonP9MVx9fHHrdpXrxbGBewtgQeQ9ys+glYbnMgn0mZDPxPYJKZDGXZ6k9wR9iXyr
K/41BYUV6qcAVrNWnuWvg85dFaqxEe8F5W5OL9lO9FouHw9AMRfKEDlrKTpE3ikaTJECKPmlcO+i
s82C7phjmXLR1YTW52C9R7zvALSDfyosFFoOlId1CZjPh9LOjo93NsYEQKDHToTnKQERI6O2VILQ
WcAahZnHr8MtY4wEZ3A0BqxkbnGXyJbwI3f+JAaK5PYuWrHZwvYN0/ME1majIcy18wQVX0/ElNNF
h2n/rRrbKYe0yNC8cbkhr5sJWp6c+9IfbF41UkKfW1EpbhT/zvLh4k+Yr1HFMTV/LLm660gR0bB9
4eaoihl9yMWuHvGVCKMGP8qxl4WPInH2mkvOUSSAjK12p9EmCgn0FiYuvfaGs3JYLzmFqOUcMnY2
5voQDN5AwGQG7xMp8+W+gLXsj1bo7YZiE0LFWD9YBsXm0VzEoMpg+LZYfG3Yigte+cw4XHPzkkcX
CPSCQUOx7546NOTBs45vuTlaA10MlXsjoDGUK3o8aIXsl8Y3G3rzSaMc+5sbW1TvqNoxSncNngQS
LJjdg8DAM7bcZCMZP5TjrnHMl88gQMR2HotvUdkLKz8Dy6CmxH5J8pu5j0t61eI6kL5TApieGKrL
eK1Efxw4c6n0GZlQL75MyO0qZhse22DeKPmGz7OOqbVVZgQNYLf2BOkrP/yHyydB98a0wlpBYtO8
8uk3CLED1BgLmeN98SOi8BIsJpdJgJ229eJx3072qdagbQHQcw7oqJ7WeoiFtpzXiWK8awkEVbqy
zecXE2hOLacnq4KK5i2Hya53iV4g7wLAv1W5ZhlTp0mIa/RSmWdp42nhZVmAbEHebbWRBCX6YO5K
Z1hlyVuU/UHbgPkD/WUkWqnmQgeD8yZCQJPlLZ5NAabYt4HJ2XN1EvWBnbI0s++h4wKtZjMiwvp0
Ee+PB83Mt8jqnfRHZ9GEqMQvQXnKC+hECUiGjwDMMMc9xuaQdqNAfV29CQjGHbUSO76WqFgTmHt7
B26QDp/OAQtshfE8+xvRE13L9FkfX3idLpoOkzcBqQwWx/ehzS6aD7thUqxBPkhXkmi88XpcMFa6
AegzD1G9NoEoZlRpOix/ydrVwc8U/VkhPZmByAZCfMY8cyog3ACrrFNcCIblE3Kwi1QG6DDhEJI0
UXi3LyqltE3TXJE7WbLAJvdehMex6jFBqqLOqmj6jXsUYk9BydWdAxgPh2VKlG+Kb63s/lmofzkk
sDhJjDG10f8fBvq9xjvnmYC3aiwEULhmE4OkE72OghRQTGdPNvrJaVzZ9TqSi944gyZCoPCItP7D
7JDAcmV5xUZlYh44b1r9pEAGGpUKfhmDi8eR5BEOTSKeRTwYR9ETXltRGlZcGA1kJbNsWfTJQOUH
YEcFiH6NfTz1B5HY427tzohW59p9GBrWU/nQsPxHlOjgpaQp8JrkUNTPYYvj22sOIyZigftz0m0N
hTkcMCmt5lPEc4a6tPhlS3ILvqu8eSnQPSiNtQrMCK3SJnBfIbXzZosBEkcVc8EamCnUVKwjl+G1
zptNWKGLwUmn7K7gcjuGaSzjSriSWb30OoVJ4iNnV9TiuWdi4GTd5aNJGIPNuJ1lPszERHIINeq7
AMHI7sTzLIQ8z7NlNDFqXB6r/CVPAzBMOoKeIp7hjKABoYU6pSVQl2r1YjHsGWiq0JgGgTZ0Whk9
KBuU43g0lXwfMCq7QoLc6rj94F15iRlctxb/1ft4IyqDiBgn+xySXF05EklBY91mL+y5CQyaj51n
NqUMmlLuaELEGhVCvaBTgau4WxL5/IzLSeZPE3YAHm2hk13Q3ve4nK/B8sWWB5Ulou4geQEBzPVS
epfExWyeEUVGgg2SSEQuYAICSUmZC5OIj7ClBbZzNmvfkwuXjnCPhDMyNtPt010m/nBEDCofahsx
tnP8x6vTnCve552ZEFRU/kjbxDHBEqLxWKU5nS9xBo26nnCSAucI9w7BF1GIifKb1TawplCQDz3u
XsJrqm3MxUSdXzbVusx/0mLeI3yiw1i5CqEPFAGNZAS89zDq7vKlJxdzih4CM1k5oNuevraCQ6Xg
s3ivmFwNlQXMTcBy/NdEy9W6COcIccpPYUEvEF7j+aSWxSuLouMxAhuQF8nyupnQgtKHRqIV/Z7p
KWZEPBXJ4RYjYdgufDEvk2tSajua9YQO3DUYmsvuKjvGdpOHNWGZ5MC1PwUDsBkei/emVnBhoVYs
xy+bSmnU5q1L8jAQ3GJixwPy4hQtlGeXA8ou9i2YL+ukMU/ATbT14UVaYRe3Ae8hVP0KZgP0pV7g
10nfMILPwKLySd4ryERboN8U6+XGxiWF3h3imBMxFDHF1YzAePjrpVv+VmVOpgaKSi7qfEzONZJ4
BAQ4cqkXYuLcVHTqXBMZGzxECJjLL0rz3Oeo9uLHouLioGLqjCuAHto1EQUuCPjGNvnVOpM8thZ0
OmaY6tKeGrzhtTri7zrmavpkS3g/iSHVNoJQjEBibHLpzbTdugZolHpjfjc0k50/mhxzs3Rkqb7L
vp0FxJqXIpB1ozLUtz2xmuTxqNroi/PTvIvuthiVE9uJtjYA7RXFL0AzspBc3yc0jjqj7jikiRry
w7DfYGQQYbHAIWzDycm3o9k8yjfJtpHlF+JNzNP7/yxDIUWRwgQPtaU2h0ZjvHEXMgfLwygK5cNU
Dm/kdgJ8nZkOYpKunRGxOJFOiju0JLm7RfRv1FvNbU4j2QL4jJEtIiKWpArKkBVfKzPvQ2+r0zzR
eDO6p2fqt5NvvJRhQFQ+lrO12HVxtNf7DIykRojyk4/WWnpVNDbohx6tCJWs9hUHHdFm2zD1iYRa
5n8GVju0fk5DEuxnO4DentsSa2IkU+/7dUWU6QzTMp4H5l1oVsYIeAb/6kQhzkwDK+YX1C5kdhHa
2ZQfik5FQKkFoAWTKk3yb39NMQTKTL9WkzgC8pZTNOmA7iRo7Rrm4yCJDD1u6zDdeOAd6MdV+9xF
ooxmcHldfefUOhOoZa8y0NCWor1fa71+TMJLR5ZCCB0skjqF7Wt0a4Vz18E4jYxygHJ13iPqTYSD
DOpA7VU3W/Njsl5hMSzqZkfzRV+fp89V4QkC/5QgZcaCBZvbcLPC9tDDaxIOguRRqeM3iekQbrLr
iDlfeBowGSIP4+pbp3ayU12IRTcmSiZG24xy7q2ouMQN4Npo42rFM1NAkMLjeSDsNH92S4adPBfb
BTpitHqaquE4Vd7Gxfk7kWxtfyLHWAyD81bfltpISo4Bg4G3fU7ISs0vpimOLVT3xrZDBlvawc6y
5p2R64ifd6XyF1/GbPwTYMaNiP8KbwNjIYrY2ATsbItMqgKRQZNjvGAwxVBaB5PIQSAPSoU0/0o4
BtWUZJLsRo0UUKzTbxe6x2i3GhU3FwV+fK4OeXKs9Qwpq+ifU8yj3KpzCjiS3o0RDs3b2OmuhwaC
NZhJSwv0B7FWIBqZmIZlXBYTvaQ1ktIE0wyjD+LNudo056o6vxeISNxk9MVAIDQsnpIG7Qi0Jw2U
6LShI/H3Ac5LNTBRPhbhEywP8k8nqI5g5FAuEys6QxsQMJKb+kpOO8hxfNXa8JVHX8WCcYmxM1sk
oPs5S3YDUQAiDyhL5yKtKu9ctnQNRhXxuWE2O9YpKW6J35DbAvCI0+nK7G4lupeDd5zy/kExUN+k
69EiZ4raPVUhJQEowbeJoLvh7jLELsFyEsZRSykzKjqQqZ0xFhlrIc8DGeXSHquoAAqD/YdQQPiO
+8bDE/czpYtvdXR+9LvU4aOyDzDh5p9B56MjLwjznl/hsVnDjv4qpQ4fd0wqQZg7vm1g0D8H1K9z
OpFOddWMV5vYTIKGOk7qLrkrFLW6shwl0EbSWnnJqcPkQDJL+0tWMhfnClAS6nuEpJkKbwuJFfj6
q5zbUMkW3J8kA2BvWQKyJoazxOJxnrXuNSYkQ4riCfYzRbwccQrQ/qMdyQk4dNBiSpqLHdxgWk0E
YXKaTNmPEBmKeQb2UfofQAe+wc3UFweKGzmXWBEcGzSectn9N7H4FLQvwmgJQiI/YtbBYYTQBxgV
zVCCDhxuXTaxI5Zp8GhQEbAgwdEkhgemWjjwDp0Knheqpsm+iW8krzkRzqheYiJe0AbwT9LB2Emf
lXBLddbNCM86R3E/bAYUIbb1HSk+9YY8bDnAUoYNZRdlMznvMr9nwaQmSRry4qDQBm07iG6EH8eH
DioUMpO0uHkwqprxCWs2oOQ8R9D1GKcG+Ee4ov6QcgnP/cFLL3V/E8IBaZ3cyG6xyRR6byoIqgxs
3IjfqQ1aqpkCyQ3lQofZefgB/j461IsFUJsLr4GfJe0ex+XTAblHhdVQzuLXUcAAqRbistwItutg
bZ6gXAyxzLT8wrvD5TlZzzEznQo8hG0dbzRdWy0bhd6fK/QXsBcTYd59mypSVu1HAJaeY3akCcGO
EhHxIgJ+6y1jOSBJVogeIjtjO2NsVhX3IMZ24Xob6m7SMU26Wo8Mawc6t+GfrfVS39sM5AhxBmXe
WgOTZ9UlMOp1DDyHbbmg+hT9zewZWL2xCwLoCghlEF2Ez1wErhMiDNO7VgZBTcEP4KydeD7googJ
YyrbcRHFPUNb6PSMV84avAkXDLhqaTykC+PPR/WZGujq2cHaCfQzxE2fqjuDMiPD5iLRZiMGWATy
avMJ8EaOFN5EwpWjAsQkhJyJv7tyo4Lexi04auKdbcsAAEK5RJ87DBcpO+P+C8vw//pG6IgkVrFt
cmMV7zT2ACnVH3qQggNmccHdgj1dJl9A3ye7Lb3mtkGwFsPvKmitVtvR7g9uTggUzLDuC7UkuQSy
WbVYx8MHqxl1Tw7nVJ2k53QAdU2Df45g9M5ZBZDIUkgVzuWRyobida4JfgJ6y+kVvJoWNoWP/BJE
XtrFJRCrASMC8/wuI8ecDNWwPR7l94rvqurmjRufbOpwSjoUT2LsxX8Nfa3ON6mGG3i7/tKMsFAg
heLAyKoPh+REFDUm53UOoNqOyFNoGpZVLqcB5TLF3UjIlAAb+rVkX+EMQVojC2EEtmRIaH9ecrw5
HsObOP7I+SiUZKM13kZtusPQoQ1rlV1W0Bsj0LEW1I0I4HRlOBU0qTH42wRnnivxU9J7a51ywDO+
HeM77vIX5D+TioX+bFLt0j8LAUvEBN19EzOSk+tPJesoNMkUJF0hMjfijUETu+8Sd9P0cDQUh4HH
SC1SABSaTbm7lYk0b+MuOJEM4RpVZFfVm1BQSMRXXrhVSRJRCo7qRDst5d7pUNanxWnJrIPkGgmg
Rx8p1ByVfqXitWVTRjRjbfU+WeZGIl2y8CWIir1Wfd4YQKAEv58edMVS3E0uu7TciL1GhDcSi/t7
qrFZHpfmmSAB1l49Va8ErkrglTj6ifxGCGQoiDYwsiD4FW0c/lgRTSr5zwIFSd2uZjGB96hukHcy
jca0XmIcxiZXiFRjtM6Wd9UzUqWZCsc6wX2SoC9dMjRQS7VL8DgLQw23gGbyMNs3ZHu/GkkZCDU1
0OH0OxOYrMJZU3Ha/56B/P+hnp+oEMBzcsKKgQgAFZEjLNZjoJqYHnEAqLdZC3dI2qak9FHO/J5u
7jlUKepRMdJU/CrgqFQXEkFxrCGjppPzQd3EIikCbo+DCP1Y7NgrF9xNPvAcVttL/RAy3Zt2ZvZE
hSVhjZ4K60CgKUKZmD0zyRAefEu0l4idAUH4qVKIyWIFIeBAko5KTLVSVaB7aSo/QVM3utCcqLtz
3lnEK+3lwUafQ3s0q/uZ6sQgoEzSh+8TpJTBUNfXMP3W3Wijl++UdTb1Ku0dn0Y+beXm4+gFMnH1
mwQSkRJDwyDkPFCVrCaaJcApeXmg90pCXtHwE9rUPNwUnBpTjqbQLdcIG6i/hFVqyN2qrPH0W9Sx
e7kC0aPPDDUUqXcwq1fZamN3LCvCcBlGSfvYFAfCzviNDM2IoHH5nIHNhUUzaBK5IE0u6p72LUh6
8oalJan1cZd6fzAdRPqwEYMeBhYbnhdnJNIYCWPjD+8uNwWYHD7CoHPOAZxrkWwNRFCFFWOzZ77t
NJ36AEsAn33oTRvhnXk3DcVKBCBoiO6JC6gPkDHBsyEjJvcNPJRDvvtxeSvTR0ZuC60pGKHF3ZR+
BfDvOpqFsDgZyM3l+6VAoQx3oEylIreleurfhW2yhwJxEGp56TQz9zmqv2aeD/5MMTDLdmNhFHFN
SI7kD+BCAkFKf6iPI8S8OQkzy+QcovioYmnA6UWNGRonUObaYtBOYDWPtlbtiCz8bQWsED4mVWhR
7o2XnFrCJnMFKzICCeLRpXbwOuUBGWfixXuyqz5DiOyUyTEV1g0i6Sc0KdwnmCz4aEKCdlfxgHBO
9bmR4qDY0C0Nxi8OmpTr1sL6TsIPYgptzvbDgjjCuqogKKIazw5gw4azDsvEd4ES5GIWTgBJoKiq
RSqLnOURfxk5DBkD8wy6dc5IhIuFaARZfXlzDtTMl+MFr/KmLs6otjYe2iD1S41ikhG+YciH7BbO
9IkG9A8q54VPBhyKGsQDK+Ydhy4jmon6kTl7ooUVGN+CpeTklJoSxl6gwHqxJVmnJ9ghke44P2gw
/kqpbkVwZ9g/+pdH/SdawxFp+69KR4OtN4yt9CF84GplrmNYE/n5jXHVyBasMzRVTXRKjUcnhAlA
ETTAA+rXzOnWMaGBrG87bZ5CQkDgFI/G8qgNcivG52B4qfTnPEJiRhjJjNmiy/0+iZ9S+j8JeMD4
6mIEYURo88ew5gM0JysUP3NNSWeRZWDrF3CwQn0xqxnFR7Sp6kMAydfWLYKTQ+G0tzFsiTcn4y+/
IelzKU7gSOV5hmR5uGhLRQlhtWeTdckdrCTWtsgZMssVVrHViD5FC95g43PrnRe+RLEvPjMKAS7M
yGTwqnd1SPQWiu03PhExMP4jufhj4gHwoAlnGKAkKvUNN2Xh4GtjQFJc3tXuBWeZMXW7WmNZ+gDt
4YG+RUXd466FO8TewSXAgl440f+J6V5CSYkekjaS7E5fM2seTXPKg2HfYIHCkUApQAnPQUbqKSNJ
Quup1i6o3MYiOLrhjSpUekmU6mgV6ubqwTQ06mdgP2sQ0mWLPegBt9xC/6mpX3EVk8CmAuEf3Boy
Ojr3FFUD0QhFEfxeLXJXieF7xHwLZMJ8R/HbKZDH/HCHendZKDGTbCtOjV7Cm4NjKeWlDcT9Utg3
7pJJ9ZlBwTgANP2QxNzLHVOFVNNYJ3hK7W7ldVdesDRBk2r+RdmQQ72I6KRN9F2eEULm4DX/ojMT
lT+wgRxOakv+Gu4mir2EcRFu9CYhv2y5rLkPDTEY2LCTg5RzEPlsZV39x4fPhnYpFovwS/PugqYu
7GeYD1kTc2N9RaW6s+j6IBNynI6jZ6z+xlq1gaD2JalDSFmpAV0SaVJpyZE30+Lz0uAXYa0AplWn
9dUlQMjH84w5ssYrUorcMp/4Yha/l4u2TykT0xKXyUhAafg1kNpY5+/sSFq7HMES3w4+NPd+gIqZ
PcGbpI2qbMI86gPHD+sTTEMuAjKEI6pyWc8JsrNR24KCS2Ch3OAhxjG8Qe65qfS92V6BvWvGvXJe
CLNXuAjeKswI3M9BqhwDjZgqUr2S/KtEC2ITFCDQcutMJKrAwEQ9vYKJ3dGXS4XNKgAgJnLIUH65
R6eSveC3OzhodC013VSN8dBxyJrVJdQYVSXd8dxTF3CXcNMI6On+bnKTmU0yR7l+RGgvtaf0UzUW
ha4ib8Ho1yYzQlPWSt7FdAN+M1/F9889alCkjYScUqa01t2F9wUGEVe0S/UawWlQXy0JshF7L8RL
yPnP3oFbMgYOQdbCcqZwFO1AwvVnTQwu5MLj8pafj5Qkm26Rqu0njRAKoARX7EyMmi3T4tMgQ1vI
jRplHsI2LjwxKZnMdkbzJiGg/CLCKTdq6P8Gx6lnJTXJeEcRKatwrs8VH/LvlBrCesQbmPvQigwO
4T6tuS5QUIcXb2EgGrqaQQMgIxbmrBbus+DZHZ6MPCl2AcloIBVUcFBO1FU68Ka6Yz2iIJPwhwdh
g0VtO0uoc8Jf8jVBsRsbphNljTCMekheY4UOhfsLmL0Kk0cswQH3/WBy5H9ybrsUYZCwAV4AJBcX
PtcA9FibLmP3g+aUXUd2OTE7OZUEn52Gx1f8U/FgryqYGiBxX+R6bQubH79LHS6yJkwnkiMniGhG
D8KHKFtabS8GnauSasSTMF8JqTVl8jQ8pE8lJRIHBDu5weDiht/jZ2GTQsaZLXQALpW1ZLEIGBPQ
i8gK5W2zMFlZGTkBWmdsLaS+AzI86TnZtRPr0NsIbIyGiTpvRGKZDWf4j3VS7Mfqb2jC8gQ/E2Uv
v7fzfA/IrcHAQxTuGO0VZ2RSzXNMZCiHzshkwjxc51vVeqajXn0OroeWHD9/hWmaOCQuBz36kkNa
gTdjHwDTsdIWlliIWFJmBTOVhaJE1vWgwLyAkZrtWUwPo72lrq49ssAfLKhjpIQE2Ksbxnzk414N
3mFcAdGMB8o9Jv3w7Ik+PamS53/xspcYJ6uyU0vfqMJnsQsr4/Awoi0T/s6Xkt0Bdd+533y0DO/x
J/FYUPPYtO611v+kXEv9uI8PYxBjVXyek+euIUaeSVZEagP1mysjJWtqjZJi4miiVdNAXGuygl3v
ISpDH0GxrG3DZrY3uCE36dTMX7I1y+wF67N0Mxw/EBiIZc+iJNAR7lL5xDWm26PM5c7/gW89zCil
S8bH4S4KJjjALeCFhqoPOKwM11Zv7IbhbJBYI/a0EJyLbS5wscSHaVnzm5TiUVMmDBRT0E3CkYbT
uJbzjlNcSa6mc2ztN13DkkKSKKoCyjRhvHP8G5D8HmhZ+IK0/OpQckzoljpMBln+VjY5dbMIS2t0
ydPc7+Uyn0DbxLif8hN0Nzg3KGxLh8kLtM2aL9IpGavYMXdpXehr6lvmvbf1Lggf20YnRwfai6Er
dBkhKoxBrEI1GVzCudkYX6J3qR2UeKumBukSJJrAFAj+TMkverjowh7gKJO6npleWPwLoITv8ZkU
iqBf1/rGZI5GxS1L+bBQMAw6B/UvWs9cmL3U3FLrjhXgC8CL+C+CxwkTOM0ixxsFHPryCsRFjAeg
FdKjc+n24bQSzYpkghkInzm9orWDf2tSefTbiGmdlfd7gQh5BkYisLmW/yQ20jlwoJo6UsBAsVKW
M/cvAKOtBj5vRqo5/pCbpJlRaaV34GkXWJdjNefOzcBXVevsELokr0tHIcMIF+5CHqTJvawNwDnd
udIgPPdDcpd1J31Tc6ETo92Osi0ck9wcOcInaarjkGghDIiz/5sADAQdMuPcVNdhsImjh2Y+VNN8
npXqGFcHk4cjrLzp/nSMeFFj4okiZT/WFrFCHXkA7damBp51osgRNoItQJxRZTIEDVTBTfyCcSCJ
TguR/yB4GEF4A3gdizLaRu/GaOIiAgZRriCw8sgSmGQLaSvXPqOUBANuu+ok185bhzQFpdLvJQ6w
7wK1AokAwnnZcPJaexXRQFiswLKirHV/NMwlNcEnEjoQhpRtLKMGXY0tKHrGyIdIQK1c07doK/dC
pRCJKwAuD2DQ4bvoKr+jSbklQFZhmR8Nil9h7blXpDtVDNI7SSvNsSF0yOD7a8GP7EisWVQmNxCo
3qNarwgdsZBESeSBzbv+5TBoOCT4S6BT0LOctlksFcg7+KQLCOn/sHRey42jRxR+IlQhh1tmUiRF
apRvUEpEzhlP76+5vnDZ3h2NSOAP3adPqFAXxOO2hYPEK5QtEboGMO0xTrHqKbAxmDk4GeeCL4QY
iLE0qQtAKenkWUygCpAs5WbCOoF/ioFSx2dX4FaW+Ngyc1/WYbt+8Vc1Y0HVwGzEvZRAzuANEFIn
dow5XuWr1tRYcHeEFWO5GIZQzU4QlJXPmQpIUMkowvIajhfnbNX/w44K2bFD8PFK8VKSKUhNgAAO
1AowzYeMuXoLEdLDFONek4ki/8E2eSmwIButjua1AARcJjMMOAcveCpJHaGJwq6qcR6FsiTMcipH
VcUcB9o07TdvBIwFJMHj4YlX2whMR3llAlFXfbThGdTQywTuAFqTWZDD7gcqPUltFg8H8SbQuLN6
YCYwPamZhpaeqrhvfW0iUabEpY9DnAmPFU87iFwCRwks0NTkBPDFZHRC6Yb+EuQn4mgKHRzUyvok
3xwelRuXawMu3OQpb2xPle8Xg7zi1bDOqyenfaVdsjlV0Qw1Zklg1Os0e+/+h0FAh8HGso1obVSE
Ryj5lUbXje6wFzSAvcO6CrpqKx19AutpdNaiOnLZ4rIEpQXP/ehI6+S5w05mHbxPvKeXdjpB4MZ4
odhJSXunRVlXqQU94zFN34USbE75sYYwZgdyQiaQCvQXEZnoYBgKc0lenoCIpF9URFPGTQAYX266
6ipt1oBiq+mZ5zKHp3/JJ3K0VlG75ocAOPT2GfQMChN6BNGD+M4jGKVLgSWaGQtHpm6r23uuUErz
kltQe7eHXxYEZ55q/1Eqy1hK488yg6tUhDlQw2K1OSYTQDRfaFT3TIPZBLxIgYsY6gXQY+CrA4qM
6ItwsSTF6ST3AstIqhaHRjtMwhO+xq52oCSU25u4XeSFNNBWrZ2lY25NjhpqV3Xg7iJ7BIZhG/GG
Waf1Y0J3wSeU+bpsbdiDIDHiESnuZAGKeJlJ2KmFeuIvU4qNoMdi89/8DbAoRJ9RWdr9zckmUWf1
xajTB0p5FS+JhMfNwVSNuE9TAus6A4sPzGMclwQUuHw1nQuOiCbdXHt0O23HPxCnojY61Pq4lAKF
bWmE576Ktl2IJT34bYhtr+FWD5xCujpyGRkHUz0O+lnhtTrNb94+KEwwDNymoHqSM55Xz127T9Rf
ZWDGHMFl+xqmi4/QMSy/nfzRCx8m8oXz5LHyjqwgHFk/y5BId/1s4nyZ/Zb2zfEeu/oI5ulziLYZ
5gCsr8zCS7TO9lNlHTSihej4io6ylyWZQKcGl9nCNMb42UaWshzoWLIieISPQAuBiyzhMmi4t9MQ
oXW4xhTANJcJTo3jOZwwZsUL6D5IpV6Wo7tDgAX6rACzkdohI191ez9tR6ieGC/OJ7l5xq5ZCOlq
8F4Lco3LbB84r7L8eZBSuIgQ26VDRmTNdJnzV/RXfBfxTqAACOFLAwrU8M8n+2XgL+RXgjpzvihc
TwjXOKn4xTk0Qibk+UEjWiU9MEX1cZDvWhQpGG0IkucxaAT7E283JQOD7uGI1Fdmyh0cDn6FE385
KLm5RwUC5XJr4ZtAT5CulhNV+DgyB5NtjqcAST/ZhRaObsxGXAPzR8PQ1HvJIXAILJXNpziB28qZ
L4d0k4LyKpcMynvCoaJ4R7mtDA/r0+lPshFlH2ogWwGwm0AezJihTzHlZJlX7Zfw9YRwbXZfoqwT
O13e2gxzpAa3alKVg3QLjQ0kmQuYs1DmEFr7GTD+meNXoBsFXhl9J12g8PzkobA6BBSbqQapPvCh
QkDDbET4izIhFBmHHICCUYMfKB9wjO/G4tIv6YzNA8Qdvco16kD2gfzSYKSJ5Gy8OzLSu4SUcUwu
lD7+p0b5Xr5V4IPVMOIC0gTJ16SYLBjlIthiJUADa1DbCMPPR+7CvWtEf7KKqGN087vzMIpUV7nC
YH8WeodOdem+C7t1hKPxZDy3eK1b2xRsbHgoDQ5f7dENryYW/ANC2TX7ExuQaj4oBQQqVBDgN9CB
++gD36ABdxT2AyO+gMYoKbulMsFBiIi73PIrSlxJmKAJr0+DhVrOW5/wImGWoNfhOzRc9ZD7ao/m
ddyqJDcpyT4LPk2oiHwXhodj+89LHvmoQ/ynumAIQEsmrtOpX1CmMEOK9McG9R1DJnE7YsQANNpx
Ifi1/iRlGysNpyLInqcBmTfnDsJqqLH8QRkDNRlhlr150HwuN+VPmnKpg+0YV92SoX68FkauzP3Z
I6ESnmzuWCgAEdUlW7cCUpKXjWBqMrV1qfqb0NrIk9fgp8uxy9UYJGB8/EEgCZkUMFjmXHQogUnG
oeSXjVIybdLr595zl8Luab1bius2mwGY+iT9V5gBNwDtx/52HoZF73ubysUVjHfhUyEIN475Fl+9
hAgpY52cYx+GDpa6cl1MrHgbX4KE8YoXP5sFvrewhfweI0l6NKAceKK0RYPXLQZKF5+cPXOFJ6ia
Pt/DJyroyNyXExeonFWidhWzSPwn4Eu3lr4InnjPpcr0Asb+/HEnyipX3grmGyeLh8ZFJl4OA0NM
8T9A3MP9yfnB4jdgUSW6tveLmAQRdcGl5DPo4wrtWpajIKZY3UO6aE81pdOIb40Mi01/2vEacXVX
+1vWTddOPYS9BiVcX8Vy2EJnTsw7dzCi7DfxQ3CRAeBUXF9pMBOhFTJyuxtamCD5MqlDSIj84AA6
LhtOoBgDfUl/vVcqZDoI6DQzqWX+F8JBk7wkccrNnXBTsyywC6tYxC67rP7HFsiGl9PIN5bHIZK+
vtb3d44oMwo2MhN8zpx4hIzPpYx2x1mRA+7gnQa/qtEuJEzsbRobulQNcJhGSvY+s7q8XrlYJQzQ
FOv2Cv9yHuq1SYFFWenoZHq9ziBILXIRKe5wAw2ac8NMTH53YCKccUzE/5AQFJxLH4XI6OQPTC3G
J9cHtlNpHtmQ8LFf24R+2NTwn4Z/RUkZzbsJI00YNuZvQDJJstdeJvW75FQubpR1Gj41TIvYEE75
lmkldFiCnw+0g7LOWft0C5y5VvZFPBW3Ecwkd8L8lKdR3dyiXeg0VNxVFGs0Brp3mvts/TF7/c52
0J7q1H7JcwIHOhqfUe9rJacelv3Th1le9O4bTj+8J+hHQO6yDVlDsmY1cdvHSQivhukfv16xXwH9
hQLFAyPJgc2ztGGQ6gCpMOy4HmWVi+or3XLbiXZifNDqnxG2xH0Px8JIkNkFaxIRhrSVFQW7BQGy
wzHnLsLg3lGsPbMtyTOyab+0uf7XczSpprWo2AtCY/p/Gy7iLqntGtenizly/gttkQItRLHhJvjz
/VYWlk0R4YtUU9BtYVGCTLg1gKF+Ch+w+OCD0mi0DuG9wMUm1HyuzgAQRxpH8VYw4hOQp2aIwy1u
OeBAg/Yk9nbgcKgNcsyEaeA47a7ViGUC5ByiH0nmZoTKJUu1DZ9gT83IfEJ5Sx13gY42rNZBT370
YxedgSMlT1YmaLbebsIOmLHcdUhuum3m/9jwPA00z4dJo5G+El2jcYD74bIhxTdBzMSIH2dfguKj
h9SCnZZxm4r5ozgwONjd4pWWzJe4/+5iABf9DBWDkCcmLiPKjPnsvURoQWC/ylhVbMWHJb/DG61d
KfYL+BAgfQSsq7iorBWhr6wxSv9A4TaVyCrp1f877bHrWwRAV1RAUqFxPg8b7neA+0vTuosay4xI
htLzjCv6dzyMJJnUZ7KyGetABekJ4PtzGLFXMlOlRTBo4GT+xqBdZmo1zjL3NcAunO6Eq6VSveNR
MHL+B8xhZo5Wh7kj3hv68NPUj278nfJpsa3YwwnyKUjrnMmevtchdz+3IQEjy4HzD5sf4LXFeEmJ
TJM3sYLJ30U9U7lZhBRipC9ygpqMtxKRqmwKkETqpZzpW88lD31QxVa68rIHoXU2bApqTEhqp3lq
9vPQiRBLk7VJKJRWwsjlY+ImLagR5kjYm2RQvLm8IHVAyJMJcWt+6tROwiQPtqVFoiVs9Qob7mpd
aidZr0JTVeLuMrA/uTCFJsJljKs0sij6g18wQm/aVshp5vaTsiFVzrSXSvbkJvjKg6oCjSGfaEC4
PMb6VUGM0SL81vznOFRW8M5jc5f353B8RWbEKQ/WGFn8Su00/TKPmVVk5hRLwy4OuYrRZ2+ybqeG
az9Ee/5KKKDR3Thl2Otm9s+wogXqmwg7TRu171od/uEhE2TLzoEJhskc1304EflbrfRnZZTSmHjQ
PRsFPkZk6js6wTyLeT8YdcU/XU8rhD9D1pxNwL+kevbrXUZlgDtJ9JYSmYXwlz6sYMzBpebI+C25
+BxPY/YdTx9FQMqj98CTFAMpMmiwCJTaklh7oXnKp+FEY2tyPfH/eagPGmioaLj7U0bzlvfwu6hA
ZSQfvFjMpGG1cluzXMDNA8AO/hfnKFU6/HB+j0BzmGJQMHPIynqOrVMbwEPBowlKEEcmgGQC6Ra2
PvsrZY5lKx0tM0HNNtz9pQlpG+s+bRtEi3ZGDrpkeSCUUel3Z0ZkcvZGNqxlVHf2vsGKkvKbg5Lu
hIkJTA+hnnFxCveT38anIP56w5yM4CIAdxpoBn2cr02z747B1cFVQDikA+4cjnBxxJGA4180xgbo
DJeSjojNpNiyF1xM3MwAYDMyGtP69I1PJ95q3hNUcA0acv7p43Cel8jvtXaFy0wV/8uR3DuA/WH2
UBFPGfUdc9z81FdX0rSEstT4b2WdLxzzRWaOIN8D2bg55it8b4As+MeS5AbuLX5eIDZNcjB0qjVK
QaifGYlGFOFCQm7njFEunp/bwn9jI0DGLBnWR/q7mp5HLnAVOn+yHuAj8AWpC+qqW9jOO1eS9mOj
63b3bQjEt8U7KG22JvKNbK0H1P9wqg9F0KKlRxEJDXXsFahylzAMRKkhDc//FWe0mYNS4Yi1TSC/
hYfyp28o7lBwHy3eeeQTSYJQo9vyXQywNmozKVpo/sWpzEQWRKkJWMxq4SPKE5AafOOwtuU+pS8I
+8+k9zcDJBmqCTlHAyd4AA+BHp+HECXB2dggYdDiJEY1ibwkQpLN+RKXFilhGHUz1qSmIN2BFZwD
Tgv3VqaXueMuTZTnGnoNDISJ8OXlUBdhzxAh+UY4z/wXa60f/L+lRETiiDaOaiFMXNb8sWMqFKUX
7FBosIQPprePGjyMtiNsehvO//xBigVOHMGEOe5TKNheeNTyZ5mVcl8iaLUxumSRFgITqGVzUpld
RXe50dZnZgd2Ir0Pm86ifqcCFeYU3UJjX/vxgEOZqn5JTZ4wOFN+6d5TegufuwohLmyS6NbkZ+xD
qIR4t8xt1P7HBiq2SU8D3jVznPeOBtwqgpXO2q8V0kB+Ruiz0CrgRPjgvcKhwZ9PAxV1+JBse44F
fFWGgAFPiGoAvCm81SX3KfkCdLxy11IqMd7UIrDOWF+lUDI888DMvR8+ZYIaMfdXsZ9mEC8Ipg0x
+T78HRL4/DRz0WsHO1R1iD2ChUdj5dtPiGuFHQHoCfQLAuGDsQhhXUZqY5NthZ3H65WqqS2/G7LP
IwzZlbfRfA0QhF1iMpHFC4snK8lGMq7iXTbFjYYBzhothRorq1B/15iCi+d3OA8rYTkRTkeGQ+Ec
S1r6un2jq6KPkTZLPuQ03Wx88nKrwB8MjskHlcroMppl55uMatpIZTicn+i8RB+sGeNWsLbCzjbV
/IMWYdMOBs1eiA8UuDHOPrpY9I0vNBp8MsA/jhnh30opgWSwoyppyc52eW704RwEeXRWeqIq9qP/
2AY/ENAK6ybVtRW+a9XDHUe2XlAlw6UA7MAwp7nkgYa0e1iUOMfLd+37q6qWx1mZLmXgLgo/25MH
uBdUrMQTubJgf2oQAL/tsVu27i6DONEr2+o21bC/WGxJMT0Gs/UQu4fGfEgMQHJIJY51cmEm9081
FdfoYrdok1VzTBod3ufWU8UflnJy3rpayIwUd8rBXXhOsKfV1N9IhF7leQSEQUs6vJYxbTRHh7zh
vp2+i1jfWm1z4fCwcXAYMMPgXtSN4FgiUIcSu7G5rArvzafLtzD9RAPs41dmWurS0ZytQxn43hR/
DPwaqziVsHDYL4hlxdHFLd8azdhg9rALkY9GdBjQ9Aut36ALzFWotsgDIU56vHpKfqRRdXEtqRo8
XNldPJehSB+hWiPqwYirZCxs8UIYYcK/QKO2kEBSTutufCIddFMoSHxnsQ/rinpF6Cz2TsXWbogJ
4N5C6hG/AC7b18Fs6OJVbA/UZ2EuZY17sErGX+zXhEada3dftTgFdA7oDfeDv4/b4jAHLiEgaA+t
taVFF2wH15Bi0BTWhIXM+yb550h7HwNRMuFIq/FRH79LPCZALM4GXx/f1pxRZ9HpyxY54WlKb2HZ
LZwGkU/x6sFszfV403fvE8YKbQtZ4FJOnOTzvqKz5cMJKiYFRcLLRE/mkclBrY3+HR8Ycw2GCUy2
MAJxl4J1670mAEG2+ZnUjPf9+exWF+ieSwvIIujGTQcSKyP/hKNJ0+Eq9FdI5nFlLxyHHJ1CfMMg
PLB4RwoQTIcJgvRoBnJ4bsXDnN7MEgdXLFldELS5vMBBpjb1VB6ct1P1l0w7AD/5OF/DfLa0eSP+
2oRwF2P0xiiNY7NJSIQfqKhMhhJj/sTvAMWMOYbpZ+F3yL2uu/gMQOmZT8W9E0sn8wFH7R0FGXio
wqCVaTIsY3g4Uigz6aHeYBVYGV1vYFGGXkMm9MBh9BcMkRm+k/BmEaZjvmAmGKOtF81/Wf/Q2MPv
xR8PZaqwuQt9NesHWgnig+dzIfZVZ9UkWQqSo4OKEvdZ3FEqVqvMuVTcO6QlxT0NF66/OP4NqPhd
YP9Cd7az6SOW/lJoLFNOBKsqtx0dJ98qcVuI/5+TQw8cQT5yd1ReFrliPAWLEN5w+tAgOtXtV+UM
yyLyhd/CZhPQOwWotNgC4iwEkSFpaIYoDhxwr6bIP3ItJe+QqFc+Nwcmjws7oReTqCd85rY2B6VD
bvW9AvLQ1Y77arjpOJ56mYqNF1GgJh0m4WPlbzU1cunRT2NGD23TJf5u3GJcLRjeMKpn23e3aexs
gHjEP3fsT0oUY8B66EjO6Y9Cthk2+qFyDWia+hb1y9TiMxMfM1uXHYyz1DgZG2Y53gD1l3svxBqa
0N/yKoCDwi2QHocW1sQKfN3nuBTKnoRAZvGT3ux54jxH7mA5hmdETEU3EtcQvek17UHzro5kwAD/
eACdLk44WFsTYAK6ulLyV3NyHivQGglqkkxc3eKSxFNAxBxZlS/MMVuqIymSd165/BUsRdRWMD0j
Cu+562HcbhgOYea+yJ5Jj4ScBwDLU5Cc1PRrcjAEyklyw0WMED+J29GjYK0V77ZpbWvzs8xf67J6
HPXhqGXDZjY+AUvk2sgx/BzkqMDYsDOdtRWlD3esB59TuDcxP+6rCFU2Q9YsJKFQBAuypdh5KdZL
netffA0mxxX6C5Q23NFkAEzhM+NVBtsNYGJOvsE54Bx01h+DDld7iZlP2kBco6vs1fhfGQBXe5LA
ozK+9UyPNgH2RfHq4KyvdsaRckmMW+fxCqM8c/2lpItYOVclRAOLS1F7cflMA8dINCvPpaZvmrxf
WzFQEcFyAV/Mpner5+FJhccxYFU1APxCIgWyZnPw8aoYWacfveb4wevlMRYWfgWOSRnhUooWzY8b
aEfkTwtYx5tG+9b0mzuI+2KwnTOfmvbFSqDBTI6ELZOcBE3qMIJzxd6zZ1qXEs89e6Sgt9xNRuOo
AizAsI51c1eF6muFveEQfnWgxLPJxRqi9GbkUITUFeWa9zVMAD0mbDVD2dz97QlddPUbwmM1ypbO
1C6E+zb1p9Il/E77kABQdzJWZRetZ7yTk0bDYJRKFg9Xp9Ip5D6tNn9sUCVilC7RMAa1YQy1wVLs
beYee6poG+qfBsaqj/pRaKs6DBQNpK9t8SaoRO4SHFP74NcWIN2jOHeD/EgwwBKnV33Ir1MG83g+
CQGSfyK+ukP4rcbWWmJlIibhAzCwIaPOZhlI5YHfODLTVZ7BG7nayh8l6XBsqwukHh/HWMiN9XAr
QT1wZg4wiWMuR5sIVtgynuV4zyGk04kgj+SH9fAsR1YIf2hi7sP51ODuINmR0mJHOlIOlid33Nly
3kMiH6xHX/0mWn0/cQwjkQajsp6mGPpRiU+pUXDUJo+60R+fevMx9vDDcBhZqPl3nxi40FHtU0b+
96mR2c1l+twOXBammHffTcQ5vfpin7CrMu3oU28kSYAEFHEZw5USW0gjCf5h8LDIsIqEIqKUREJw
PsGM85kRw8Fy+fQuf8DtAN2uvZfBbKl3sFsAmrr6Uy6hsFaOqg0WBpYQBGsIAGbCKcBczbVXQd0R
JtuvhuziTfOL/HVpHx2MtLi5Y/eW2sZqyn4q542saLrJa58zHw+oqIH0SlwlLB3yH+NVGpVpkncL
9V9TT1zsOnLTCmRK94pnlV5dLL1GflLigjWmY6nciQQpSqZBTHfO65BDEIQgzX+S/jC4+PPA9c9s
Z2W6r3925xJBoC0ULMF6PdqaFfkRyhl//RbaXU+jV45H53y/STnFwDYqeo3WabcdPrBkiNDpEN2R
XLnl5A/5YqfJeEDHrRujLzkPh2qXdfuYlc5qk6l5daJIQQmLmCGkfhWZz8DikjR5lsU6shFOxlvo
N5HCLdiStuNsPByS9ZZRKUE6NyxOMD7Awg2/GIe6h8kbYAo+VGoAu1vjZcPDU9yLy83CvzAmdiTi
uAy3crf5BIGB9xwmKCi7D3GeV0i8nWBdSkwVL1hqJonFBX1grWPKsmJhzTkCViuQBwC1xra3Ewkr
fZLvpOKmu6ZOnszgEqaPQQlP3fniW9KetRBVK9Pc4S9mAwPypd3x4s8PVFlthp0ByByl5t11gAmY
fuPCMCfll9cFn1HiNmTtS0olftwBSchXyQkG5qR6cKJLzbVmV2w2rJWXnrrxqCQaoEs4TGRfCO+G
lshKsl2imgu5iAgTKMYcMOlxwnupD9/82t45wrQKbxIuZ9nahUNVdiyL3WbSDElcllXBNaXRy3oQ
ZHgaMoJydF5dxtL9imzmpVxjBpUXOAsrlkwx8arkg1NtBvqFm0uOJUHa0NZ7kHngX9qxDh/jZPnN
LvH71z7Zif893kWWyURzzRB5TZVFHsQn8ky0MmVrb4cIgepU7igGC2ChwejXKlhL1e2aj/twHZSD
V6gi4aMGDSrkysEn8cc40GEiQ52ti/iMWuJkwuUyqD68JFq5jb7vEfizMuS3Wl5z9aD7Bs6vhD3l
Ab5BMw2iXesEvd8COX2hN3vzkwLF0haqEaTKwbOIexyO/CUZMuK6fRl7c6+M885w0l3FkNVgcXdR
1IPqXMzqKVSbNwwo4L+eFMIGK7Ai3EkgUuXetUIdUJp4VOTzyhhutqdvDOx5kKEf2/G3pL3nz8na
0GDow7aCBCY5HaBXFje+SAkyNAAoYUcgCZYSH8pQvHUzwI4lqDhVq4vLqeamb70dY/7JcjeR70qs
qRiIAMOBka4ZRLLhBDKaYMIyp4vYxCwZhD6M+in+y+4CO4taDhlMH7q0kogDiovJrk7K/ENN7FeP
pVKb6VeOMrDt+1URP2jE+eigkilz2BRIz6Zam4TjShEsz1x1cLg9yCnCKhYmmOAc5IPK8tDlVK2u
U/wqZj96rzPUwVSSYM6EkFR7U0704NQPbBhZryINohryJtyMtV+BzZI7zfmzM3zEt7ck7o/3YwtU
XpvHi6t7C0lutOjTmlCqzHIHjU3F9gEkpKDPao1yb+J0W43tVmJQ2xb8Ohn2JHvciED9z124zGip
niq/JXN6+DHosCiBIvC9uj4hJr5vag40Llure6GcEOEUXrZMOLNlSEdYxujYy5N0I2L/bzOaZKWQ
KFNCHCuvUfNZV/4+DNE9d+2y6X5qGwfhvt8ExZuF/kA83QBqmFrbEBtUfKvEcVByr22zOSiPqeKu
vTjGSSRnouk8ou2Si5UfkfTvqXEwp5tWPUoHn2ce88wnDbJbDwHRQSSfrwuINT4sTaEdJL2NYb0H
pNdSHJ8yMHNZQ6JpEZs5Y2e3OF4+h8VOhhcC3M749TU1Z1x8aKhBazit0O2ElwgQzp0bhzT//l/R
aztDhkeDJ45GQAz8gAxjUINC8AJMxE0RY3MDrSgu/fN4V3gIqZD8BkPcEMdPxh+Rt3WZDaXB0sDY
KKbV5RBvMdIRnTUXKyMjSqOvkfMdAB06L64cIYhN3n4rJAVVyrMkx9lAqQ5nxaCLmOCEzsKpYPbd
PC2WOS5Ou6vahgFljvCG/8CQGbQyFyEDUNQTACVcRD0Yv+j1OKG4gTBSJB7OdBCogRuT3DK+M1kW
yprPYepcKZ94Kn3yprZwlp57sznzaSHSCmCvMbuoEx/lA6JB5SIkaqEekXUWbHPCWhb4KH34rwEH
IWjjnRwFra7ZTOqlLx7gS+FMNXO/MOLBpi9PIYpARms+RLLAGS29cIu0iNvGcEiCVbFWexVBjtEy
4Y5fhUMAGCg0kYmsTfz0mXVIG6nRp8QtN3x5IJ1WSOlB/IzZfARy0uHfMcXDU99wJNSwAc8TbsYz
rc+s7sRDwnUw1qUgA5qrzUOrgtnT8ZIKIQ5/UiKwldFNnfivvNYfBPbQgEGnHDZhoz+V51F99KFf
CApeQu2vGeXZifJNC+LM4XGo/qQEF+FTZxfnZt1m5Ez20Bp9wQsk0e5F4itqTQwPauAMtWYkCngj
t0EDHOmUM+wUhuCQsUuUAEGEnPnUJI9h/5iC/ifuQBJBuQZYPciQoVV28n3oMut6emX4vw1RTfh0
tQKXjrkEaTFWI/lXKIFx9DryKXLMZmewkSxn8I5bNxU76ZvIW7N+MzCG9jEEgB030d9HaUe989br
xrlCCypOPfdpDrawkr59jwaMYMWymuGJLapnW/Uw//2wITunjr2nV0ENJYFuftVj5Gmv8BaFcKus
W5FWjCPWOPkyMt4YKDBdXTmhxiRjumRs/yIsgCphm4UlRy37kHsHjLcqj0NKmztQXuDUxv4Zm02M
Z50ElE2YD/jUT1LymZWPE12FpRMs3vgSFcSDaNbSdLA8p6NUNHU9QvKT5yeiy6zFKpQaomvilQPn
mmstcHGXuSpwfabAf8qq5prdJzDX3DD2nXbzaFMkQmGGYRPjLs2YvoCvpV294ujNwyaBjuYL4DwR
l+qF27KCk50e60g7crvWmHvbKRStC4NVEJ4fdpgzPLv6ccydc4r9EJaGlE4eOKSpEmRcGFu9nQ6d
w/g1F+YGxFt13StMWe7erC7mj9U4blxGYi2wY28Zq5Rpg9fdItLLRIAbrrrpTcRlsgxlID0RFzvb
1tUJ45WLiM6YpYr+bdg9Db+3cd8Zl9DGCI4iVZssVOaCd34gEyPpAoCKwRrzjbhKe8FtLm64VawZ
36EOkmonocf1oAz5MBCbSV0P40FvcPql5+33XR9g6QiF30K4GfxoFRQiNds0Y/Wvq7o9FC2L7WBB
yVAzEiktuP7hJooOM4/Sb7p8cXeABCPryoVtHb2gulL7k/DKtCTimu47TJMRwKZGc3bIVY/j4EHD
ygIMZTPhJCEFOMo823iNk/0EfTRB1CkH3axh2T4dJWpNaeO9gm/jAFQMr90jb5SlV1vto0kAHpUk
1UEIVEd7V8T2jkF3B6gYOhuQL6pc0PCD1MYUGb54E5VYybPOQJZzhXwn7tiR2zSG0FMCxHLpcAk5
MmYzLh3Om8z1kvhF5dicW++xUvHwMsZllzBizYob7dV1KuwVdxecud7Chka951AXRpZD7EKLU2C7
5sFcoatQ/uwALo3xgQQXClCF2/RUqG91PlP3wMPQF9AoiEJdGxHmoSRf3GFNNnej4M0HjQsYfByJ
ZgDuDif9uSPX12I16Zgd9wrZhlx4fX8kdOZM5YgmaKWNyiqJ6q0YEWdVeQ6Yt4ho0wPVx8l458E9
Jcp1Yf24BuksoUtnVu6MtL8YcbwkqnODkcVyBDbR7U9/hvoEFP8Pid4qo6Iq8OwvD058tiZcdH14
Y4TFtOSn/eJ2ymJ7QUykp6SLy0Dy1unFgsgHC24O5hgq3wfkUaSsQnUEIEel5bBWwfa5Dm/WhIcc
cgLhCEhxI6MajlzBsyC7OFfNcLaDFWPuk24c4f+yqrIGRuAT1NMBXxur+Je0/8r+aTCfUi9a8TJn
ih6g9TH7RbK01SmO1InhqGkj0Pbuba0jeTJ/sfAA5xOYVov6PH41ZgRhyM1LcyPFZNP5Szq9MXyb
c9TiKg2XRxerbRLFxwjmrMYZ/gkdlPNPETXmJUZ05csE0pG11ls0cqMyEY/1zZgzZ24XkfbVElnA
fYtxDHRffzgCyS2NliRdJmstQhwTnXTfGxsam4nCnN6nrZDegmYIVuH4/XuCZSLsQGwitppzTtKl
DXOEwbFpvlj9Z6CCxNV/9bWPa0LfimPqEKmJ87IOw7Ciw29x3phxhK+xnpE6HSSOsn8iBpTUC51J
Z1BAnSuUvRAFRkxOiP6DJFm8QAmWGzGZ3FVuwNboC3gxCYMTyjH9mpbWb43rshINfJdi1RF21Kkt
DOxJKGYgqqKaMVo0O6zjQTIQ6g/T1NdUx7nGSoMxFSaruYVJ7XSrnGXMBpOfacklHq4uXQdOssuI
BgeFjYq8RieSGMkCBpdq9acb6bINfUb7eNv5PuDxFfctjiNvpei/TDzZJSG7qcFT6dFlDF7Y8VL8
Vk39ypyQf4tzaBkdLQRsIBUxKh0WN/KiXEUnyRL069/EPXuImkw2pp5DZ8i+hPBdMUOxMNGxcC5r
82jVo7okIIBys+WW55T30odA1Zcd6oZxgGbVbWNTXQPYB/G0dxgPFYBuRE9gx98FxQoGb+g+5SFK
q2nbjKhycqg9L7kMGOKv3B92ac/SAQdiMxiNtWnn55ijoyvMTYC9MARKKf9x3q6GB/F88EBymizd
1UrwoLKhR7SM1dDsE2ZXufIFgxyv+J3Qt5hjWAUsiSjYUdDW0KJiXj5eL8Q/F+tAfWD0F1tPCCJ/
ZmAHmlRSrHpSkZu/cMRKg7Y49AeCYtk2nRz5FMc+S4oJxsHl4nHcx7l6mYl2qxtoUdOBOfpWTYsV
cwodTmWEAh86XPdFv+oycoxhoXSmJy8OjxB3UyoleQ/wCuf2kOGaGuF16+Dx6wK+tF9y0BjavAJr
FxeOcoDCXh+6wt2EkoeeeYcwO7kUPCb0nyygZg4qhydx6pwtJH7MdN3CuwMLRf3iANxlc7wP4c/U
2CwIti4M7r56LBmlDDnspD8ZoJa8FzFVz4AGM5zrpTcbdYgjKrx3Wt4YageW5TkciSIN8Mf8G+AK
jYWyTcZxZWKY36kykRsLNk65lYYrA/KPD4L6jDQhLlVFtO5F7qqf2ORit6BFNzU9eXyeunGX7F+K
E3kJvnifgd0WAFwVet2GU6mM8NydlrU/ok46wEeW7rsycWtCqZWNSA7TaxlgV+pAzmUsQM2g1NfW
2dLiZvjVqljjByl45bVvKadv4AnYSkacgce0+kSGe2xBGEIehfzFsCZCC/kzXg3euOKkk2NEhaji
GBMFwaFO9VVYMykHzgTj04d4E5NUOmWflVOsEpuBK98bnpGiP2T9dMypC3xuF1FpS604hfWb32RP
bZg8CIjBPi86PJ4dml9plqfiwTXJux+caxRqYP4dxjmMS7lcJNtOvH/LdDoD15p84tTI3z0Eornz
2dvPY5EsEZ5zIQDfsOIJLUGyehhhbEUhk/pmgadJoxFm+KVwKeJ6lmJgqENtoyeqoycNe6ymfAVy
NeU+C/OlXb1yskjDE/BHbCJeCuYjIGvjWnosVT21Pb+TZce/yBES4PRVIlzjAJI5IpwB4C42dEZj
nXawT3gY0D0duH91C3uyuVOKBOHRocnaxEFGT7IbIjI1Oiw2bAtDmAG/ZWydvdw69iNTfzAML9pw
JMoEYnJ+x+nFoLcwAqoI/B9QXNQeQj3QGpZvl9afCcal0dTuBZMnTkESQzmu1T66eOHfjMaGrWZU
wicLs6+SSNg7t43o7OqkEGDAvcrxT0j9sQXuasXcsXzle3EtdIKqDv+68jR7I2gXWA1GOSQ5gC8U
nJU6iKsH1RJSLGs7RFI+T8/jC0jd1rR+24HYF/MrdN81TVn0bPSE2zVzPAxPLQTosGMzrEvL7EQT
A+7YVsEGTZXQka35WlAEag2BVmCvUYgnnkHeUIjwDTAzJVskQ1avfpbkXww9jKJTRRmuO38dOnbx
dBrFu/1UuN8hP8BWM0iMtPxsG1qfgla4v0bT7fWiI6kNr+Gu2gxaQ3SPvQuL8CJOWjwE6cOLXN2p
zLEUv8fRL7smDFrobqyODkxRIEbAXicCybWwtccP27EubQs7mSmXmT1YWBTMZQufyvysEsxBSGTb
B7YkmRZ7fGsohaRUNBijDzAxa6KpiDoZkAZmSJGMCXDV/iMtGCvpCSTzU5umB59KUUXQJI0Ds66h
uioU4gIg1Ehc67z9ANs2OEL5L7f+H0vnsdw4lqzhJ0IEvNmKJOgpS0mlDYJy8N7j6edL9axu3O6e
KokEzsn8rUL7LGVlo/lVJdVegO62tF7MmHxcqOva9cjsPVf9JqM2We0+csjBhmlYdV8XY6/y9vfJ
uJbsjNHsNgAXICGkromKx8VQ5aQ/vf3BO94vmE5A37ihTI2wQvn3Nh0ETAUhgM0QzMjdMe1BFUvY
phAAGlvXaF053RTntkgU3Eh3elwS2L+cYhONQbtZdF5CQr8AxQsyuoZsXGXZj26bf/XMJQe9PbpP
c48yxnvIcIirHrcQlWMynyDiXQIHtwCR1czHpGfwTtkCg+ZwH2zRHOI8GCZhtxYxuaxjQOK1Xu8d
zIODuueiaEl+Sx9sOgBK7uceysrK/fijtC4h4BlkNpAiN2/Ei1o2ri+XV+KcEwZLYD1w61tF0hHf
c8LfxoOHfkGetopgpar/cHFdDW5LkB+KDGahQtUOKZWRacreF7Sgrz+FR9aHzYJPrr3QaLz0Xfnb
QeTa/IdNkpz04BbypgUPfXyLuu9x/q3QeEQ6K38V7d0Z2ML+5jleD8jPJMxC6FwBaxtk3g5qA9dy
L9JQ3zAO1d1LWcmO05n3afKVGtREzfcu6HHvJpcZazsUQ8xMZXKRWf/+Xg90VDWDiEWYZUxvFLIH
Srz40xkaEA6kseaPKG3EqDbTetYoTHZckC6acc9kBEFTll4N0BdtSWC6sNghuBbRZANL0qr6luwg
eFGyBa32CT6G72wkxCMF1G2c/jm0udr4gZZmOWnZzaKNALHDrEoSeed9xE2ADBH9TnWR1qy++Uwd
WgbGO6Tf8PJRnsDKRmeExklykYfWsR8c07l1CeRPUx5G2oRK6iOl9ZhQQPXV039FajkikQkqP4mc
nQ6WkBvNBrhEPhbPO8mOq/JspIyBdslI09L1O+MSY/HV847zlgjd8TC44UlefKX5adlJ6+zemeyd
Z/XPMQqNWOsulOyuuoQ89ZkzJ/TQEWnk/PFgFZrzoM2Yaa5OhmwEvwUfnIMiyKa0pkww7YPLON4P
k0tI4ZyWPDgKvR/NMYgfw8jDlvHg2sd8zi62Y610LqOJVVQ0EX31lagJ9Z3tdqna+2AxiDBCdGpv
xuSx5ZciMpRdWFANLH/6SFmHE7J6LdHWmaMjJ/5a9kUFmD1bLhbrKwHwFjl8zgj1ibK+bI0NCVC+
iBs4N2x1Pla2vhu06KRn1VGiORaV6IqI5EOl3cnfJf9eJji5wblUmZVUnNMy6SfR56Lk55lijjFF
Xc+HIYKOxtK3mfO99AdLo0NVDsbnZaFyzMViW5nwjehremXVo+xqNO/vtZXXixwmCQ+pUVtN0alP
j3r4zA7ceMiOBTAmJCn2l9jFzI5grf3o0+GVx8Kh5zxIxg+0bxj+8s3gGIQqKPdAHiCqMt1TES6B
+RNrjYr5UlCDHI0MHlEco7l9JRQaP/2mwmiKTRDTfkCrpkkKxdukISCDydMwfPAnKPS1GvimiViY
lvns5PrKaYeLGefoDnCWs5oTVllDJ6rGBxNhE9Srd8tOEEWC7aBrU3UQcL7nwBu2xKbYLRYyt9pC
tjlAJMwJsGkM9xO+Afnnf/0o9aHgQUQnjJjaYjOK2ESavW66x24yHqFW5BwAdwjIORxbUmSaR2d6
0J4tGhZUUusnhD48XcyMxfAKkVzN1UbpCua8J4uTEmBc5n9IpHVof4L5DFADxAnEtMuVasAFeUuQ
AeeQmQqgnLKUa4N4W2oq7gwUIF0AXx0/uvhEyloHHFy2o9b7rcfZupZkMJMoKwl5znWMXt1BpAnU
BTQgnTP5Dx7zPF6ZtFKRcwntIQsS7N8KjEhoM6c9NunLHy+UMv/yETIzhhM+B7I4H8he4NqgCRpj
RQIXqLNDSm6liNWEMufJoAcpYZRUBKfjjsZd5NLg2ZuPiFe3Ss3y6sJzINS3qcbhITeuKa5SIYli
PlP2kNUQ3vqWXInwxty3kJLEMpHkWDhQpGU1UxO/m9KvlpSOH0iGXiePDckExjVUkkRxEglQee8d
rGmEL0U0DAVxtSkPieTiKtNZ3hmuLcnxp1jA4RRPDFgHlGu2+kGZtfh9ZwOZkn3VAiKk+a8JcDkG
DIA9zTnjDXEjMxtHsyjsHK7fEu7GXTwojeZZBHMeT0jWJ8SbpQ8FVeie7Gx/uxQ/o6z3EaKCV2nd
Lqg4bbDWW+ugfOVC/EOoempGsaIns+SenogAlWpmEUDwty5Gtk+01wrqSmLjudmEShZljNCAw9Ac
Sun+KD6EUxT0dsE+J3qCmIcu5oj+0yZr/E/AcWDZ3uRbgMewrX8zzkbBRlHdzsVFjgUWT4tMQq05
tNNLGe04Yjhj4ZVT4rso0R2sK0eOqLDBxqYJUqIBrWXYMfKbbJhRefWS16IxN47Jowx5QM+WigyN
a3EIIQG6Q+XcvLp4KMgWaBPzrrdTovhR1jDMsCcwIcu6Dz2lGuxy95k+kM4vLmYJt/b4mySKlDVB
TSkeXLZifkBADntR89Yx0QchnSbYhtKcDgiPWNXCWUuQMg+KJEJbACPL8m7kJgYfDb8YykXrn4Dd
huKgwCtQCZLSoPoDUVkOpISbwyQQFiLThW0csIUqRvccl6SwxBc92CIjQH30IuyAQwiWEAxL6tF8
ieaGOA2V7zj1uX/b+RF0AkuhZGQt6KdyI/AnjCNufgwUQrQHYhR5KvH2CzosMLBM/+O5CC4JBAIo
6HYkoUlIdznLeUhEVyb/SJe4Kg7jSc0eZFR0luA0kTaMVXikCqja0Xl5LwgnKAcfQ1q/ctBJb0jS
7sfySP8Ke6fKgyUroaRoNKa3GUabyK6fBCKGhxC9LEjgZONVs35C/AEx2YJTQvgA2zVBfw661jD+
VUoeMWbqzjL2zHLMniwWCVXbxiCOMl0FHO9gnzXCv0dCJuajor+S9nIfwsBim2I45/GSG0VE35zv
NrRI291QPKILUGh6MYtfTnDZEatk8DmzFQSUIogklsPpz0p7yOP+ntsb4UHFXZcThMy5RSyNE37A
j/AcIzGS6i0e+g4WNQKx6gd2MjxO8vun2iGGOe0cZCpLvG7Mmd7alupBXELlqxuVSIJQI/UuOHUt
2ynxliH9bgwKQBrydfBD8ZT01YFsMSy6pO+ZH3BuDfeAfB8kKTIWiA+Gn4v/L1tQGlnTym6JWfQw
u0W/CsGKaG8TABEPhiWKbl55CySjFiFC7nx5A0J0CJkRy+lSdA+imivDauM5HWkJrl8QD/IrMv0m
v7L57RgGJTWG0bVJrBM1fVyHi95vwc0dPokFfRKfzszPVOUYTnhANV4rA79gMP8wksiIMTioyfns
rC0WeFi6vxyX9gw9zUea4ZWstC9lfkXTvXJRq1CoxVFrhzurf+C55z1gD7KuIWcB6k2BkJZ+IvWW
e7f75dHysC0hSgJ35y/ygHclRTrDnqabLwWyC5ZhQlskToP/CcehuCOYCyFrd0HOSUEiIhS2/uzU
6JTHjN4TC9cnxgwuSHZhnRKh/hTDajSinHxY2B/Ib7oz4VG69CqCr+iM5nJTGQPkxM1sAsnn5skP
THw/BK3rVwAAxFJDYx0J/UCeUVMYRLmBGXP0EGln0dPAu9L/iuSi6lgFhHZgs0W2jFAo01JwGGKA
SJPmw2Vwgl3jOV3YYHXicnk0/gqLWNTdhAQmbP20Hsh+SloAuUZErkLJ1FcufRFj8pMVqMs0hWFR
+sQILkgfGx5avmSTGP/FVvelZTCHw7pdidJCVbKJ48jXML00urfiK9R4HYU6gY+xNI+gs0d05gah
m/StNcNPnRyr4H5U3kIU1sM/EDqZZoSWkA1XJgDWSfkN2RERNZfhTQ6EEV0UaiEedjnHu6W6/any
QG5srHDWB6AV9yEzRskWwUvaalS2txuhh9rmDFf1NxjKzdawOkHSoLxjQxFp/ISZz0zRaMGjDwDV
UHSy0vA84VAqY19b3uWiJMyNHypC/IyoU0CThBaZhbzDLntQ+D/UTmTaoSNaEPqCM9ZwQ4iKdqdm
F6t6BG8LIDbHfNWQ9Yfx1lYot3lFi7lywbubmdYH0c2c0VpTinZJ3PfYfis6uGZ2YD6EBU1FjmN1
mV5y2Au+Rfh0uXaIxAjGl0njOzkq8d77bCbSYyXLlgPOepFvQx8UxlWDUEOYlyX0M0n+jjN+8rv2
WjHQG/IVYXXQCOYm+lyAGogjDRk2IQ+Ckcfjc1F8V0Tui1mCqJqyCTkgB7lJUAUEFUBH9oh4Fj1f
SwrfklA/KDDbLDV3FgHJcydElJTmiQ9CI4ZBtNwAj/LSSvavQLe4OXnze5v5sifeyEBsBKvSdxst
03xEKIOafAki6/TqXmj6WaWBp3sYe1TN+Y3MxK1hDH8IS7ZkLwZCJTijiKzggnDj2FfCNzmLIzJL
2/xa9vYq5bCsS0wtWkIDwM8Skl76IQwlOF48JMQMXrPoxWh+VQPtEF8BHxIiDHml5F/3E8Whdo8R
4SqHK8f0ZgyVf6LEELvIdCgbarxEHJvW/wYMCYhTJoc4hwZmmGzcnN8m2MwG/21HdgpKNICgJYhw
TtB5VVkIC/o/9T0TbBky6MNlRnr3MSkR6hbuT3t6LtHS6NUhSbfcMTzoQF5/Z+00OH4/AbHuK2LF
7AlIP76MRnzOQmOTie68B7Pi7R/BgaHPEWGgv5P8n+pDZW4emhjXVbXnlLc9B7Ux359NYy3aV3I6
loENpsK0gez7CXCee8Wadqq1y3iTpgXZ2VjhdrAZKtiK7WvFmNX01ioZ3TsnQ1+AGVN+38X+LHXO
dudlxvuO7w5Bb8sTPwcXiMG1OaDx7snrl4hnwo1MVEcwceOgrSD/xMiRuk92t5NFpS4fgzTdd2OM
u+HUIMqn2cNLi38N+sDEYD7geg+KDs/BeFc2GjQqTmGUU05pv+oovmMHLxIzWfekWIpvLl9trsJW
Ql62vxnAo4aPEr9A2xTI4OO1ypsF8u90HyoZvUn/0SXqB4NBN5/TaVhbEfx2uR+GQXJG7UcQ9Nw8
l3W30eP6YSn1AYs3gwkfDPOlR79R5fHszueA3OAUyNylXyxcPjzapauHqhw4nMG1jccGN7Or3mc9
EhIFERjn83Io24lh4knBTeQG+oqgrSZ6H2q0O/G0VvF8ECPkwSrG2WkOQEaWC3P7RovNR9Mzd9H0
GHTMHEasvCjGA2MIicXev3Aq3sPuWFf9vRsYhyrdtjq9p3iZwpiuASIL0gL3G/lnbOEm31qRGatO
/eFmDmlT8dBJCq01D/FThPZhNHZZmB2zMff5JJoWjBXRgNXRV0colGD4MmmEZkLn1KWpPsEIUlO9
5eSbqcviD3hbgBj93iKDzCZhi+ttEEYFIohLAKpx6yDK760CFwRrLeUHKRyc2R5T+jjkcYlDa72Q
UtzCU5Seth9D456+y6VDB8KXy+G/FTdi3Bbv2rCn3eRgU6gnokxWRwdxYRi+OwU58axA9dL7XTNc
mkzLieoMiGR2/AqmVeW3LwfnHIOYNoS4xOy+ErljEN/BUekpd31rnmIm0BlOd9EGYHnqpyp7/Cdx
HhwIfh2YuyT8TlsUXnVvnibzOWPq9RB0qRhH6qy5V2EQ3KjNoXqye8AyvWBlLj2yz2x69xApsALk
drXva/WsBtW3NzsHZtpj1+OlWVNrR05ctgpPc0Lh1dFLxrvYRRWoB1eX3N0CX6a2eDCKg9+56knX
9TdeGDdi20+W57wbLqEbnsMSMf482Jc+wytjMR5pK4M/USfZSCUfRw2n13yAEFHXQ6J8mZaOOVV7
XZrhZeJIyfpf2brEL8vV3qXGr9mrPl9/6P0GADiaqTzZ2fhgddiKeY2W1t0A3xBkFD6M5mKsm1rx
Y6AOhrqfnDwCR7+BFuO4Gbqnxn7Xlh11xUHzS8D9neh53T59EvCiDdT7EkzKmn6RO9NkZN7XxbDr
u2zvsGp4ULIMOCpmpMUi/wfILWfetpVdOaj8Icv70L/qFp8xtBVcjT3pIBI8aThLkl8hRyfuKpkU
WpfWFuPSLsOqLDUiqKXm5aOxzwtnZ2Z/jNovJG0z8TDjUeQynITqz0EfXw3p0OLR0ZXyEFUdJyC2
LCJnmmcHSaz24eV/lczdW8eXrARHW0KmQHRVe7wOHCRmAcvOoTeSC/yHQ41Eb4MoENGrsjKyjOvT
dsxiP+GfcnlO4KW2iyLpVOTKpxXUT0gbhT3YpOSEaUm5F6N0GR10Hp0JFFqvT5l5cyvkpMatN/xF
+xrMs8JTMgL6Rf9ssD+CZKw52IyLd7JI053LG+M552lKoms0JceQ8G0mGSFhaiM71d43UnTg5ZAl
tVkhi+o9nTcNrww6XRkJ4LwQ38e8Sv/XuddgfwbnfDoHqzINN4U58zpQMNPw98yWRYki7dsIFbEO
yWypQyIhSz6UI8EWEBwqIjgiqUno1Z6W2ljDGwUec/nUnrJquniAOSNOJMejVn0f85p7VUvEppMw
ggE1LC0eMkLa8HcS/rLmeg618RAO2t5zf6bklc6wEo2LVZgnmTZHyuHi8I2hr3C+IhC5BNdWkOpY
WWd01Sh76A7g5enjau3xVos2XWuC+4L7ZOZZFgeWrMh55jBdcLEMj/gXAERdghQ188XgskrYZBi2
oKcCiPBhHGltDqU0G3lWREwytC4m+fyidU8Zam5Cxm1SWywR+E6xHz7Ww6mZjjm3bGT90uKgktqd
0yXBLmbME72pHPO0yCgTUpeu3o6KgRuQTwDS2mLw1Y6150fZEWueh0qWrd/YWdOXKIuzkiy+fV2j
6Oo9koFu3PA4UfkEOVqtliWTlVdxfvnhKszLMRcDEzjYImJSiEDp0iHfbZWFj/n8ECqIsgzlQWF8
bCL9vsBtIUa/BTABy6y4e0eQITHGL+pZ8AarC++Tuj8ZSDp6rnoyq6j/mkDyI/6ots2eVQ/DT5WS
Gv2LPXHy0NOGMWgKbQ9QWr/6L9h9PbBIIVPhfjYest5njAOmnpRfc9L2AhOb/OglxAPmIUZi1lD8
mUu5JUeLbwvI04tFKJMgPRl3doImW5xGU4liA3ymY9EnXINvVEghIb3AN10KMe5Fm9v2CdytJETj
8dmCIOcgSXiNODh6krpFfEXVN4OorN8ZQGXHj2mr04uI2DkWTb3Ys2JkHGaRle2xhEXLdJrsf8KY
231/aMbqKnP4H/77VhSMmY2hbmx0t6xWPVSww/DOiAwuB5BPtoNISwqlOwu+CqCmk3TmoHvAHkFd
oxi7eIlrlhN+RDu/gdLK44TAjVTE3IEQoy4HAWMWe/4Ew9AgC1LpCagGTTYSojjceH4rTBtLYr8W
HAc4p8tfmCYlPxaVx1qj4wc1CXqktOQeRqNUfw8OECr4LOIICUlqjauLVxkkBn+PYpjUT4IwcYdb
UsIjUAqRW1PM3Bo+qu5r9TkAUoG5873IxT2iK8rAjEW+KhAZYKNL3gyrGne4GIAkU4ftL9IeI8ri
MSNFIfFNQFcYwBjtBH5rp4j9hYmvPnjsWAbZapP6Y7MeWwqI3PL4PLknFAxtfkzgT0VQgA4vMJ6j
JPFz9rBZiQVR/MOjjCei39kwhZZF5MFf4ZCah6KTcENiyiMIO++3SGlio+A6PBsKuqjhH2C/OlrQ
hvx8cbIJq2d5ZrKOTKRvuZhQPc18kJ52zUhckku0/OUHQ8sKpB+Nfxu8RA6KDEciTsKLfNkBRawg
QsTMyCrxn+gOHJazpvVVaK44oX1J48zVH1l6G/MXEcvC6TY778huCooYEO3tekuBgLwaACkACEY1
HgnmXZmchII+W0+o69Pl0bGfegYOqDReqRTPCHWgClZtE5pktui/Jm6iupbNk1XjAvUqv+YBEBBO
SM1xi3+I9IoOHKk76WjEQp29tiQkTSgcfhiEuHVJ1ADUs673u0r7lFLNmaWvXoAylztNovYQeLK9
CcQA3iD2FJGeKU2yAy38dpX3uYS0gitRvF2S+ghw7E69I95qYyfmn4UpZj9D0xSjlHIRRjqIigkf
gEQR/1LSiQ/oLNbGWm6kzngqcTUyjcjpp2VnGQmIYvVHA8y/ueIE0EPCWQGOtBo3kdGcTQW3U8r2
aokfVCZzmDKOQBcCUCy/rKSQ/iFkFA7ZHHoFmKxHwDvPfpPuPDIURaHvpOOO3R6UXvxNrFYgQ8v4
HVtfOcV4M8glVQtu+2YShiHSGAc6YTHXif69GE8ikVJBDdACApsUKOVwrZOhMycNCvSWlwU8t6Zm
gs8yRYTHVO5Sumy7a4wGWfg2Fny+4toShZGw5KyZ/EGs1CBOJcm82r4DCVOpJ8774msyu3VNolS6
Ec0r0V9W98RQGho3M/sYTbh/FkBpUMyuFdxTg0zD3us5nXrxurNfckx4ujXwIXyliYMvjpEvr0lk
OpB3sh6rxK+jzZwQX7L4zhCjj8Sk3kyX3ij2IuZYSL7JHX5ChcohEM9IPJoczmxRq1xGGeUHn5MA
5TCSf4FFLC60J3GOsAaZjku715ckGKVilYH1sTrtbF7tCrsVQXd1WqOCIp4wJfLy0KM7X+rzjExn
KXRc/+BkQbBTMVaIY1L0G4VBZQlFvJwaJNPwieEEe2/AwxadkEhsOQZyNarYyADHmCNwbOYQpvJS
N1yVzYNUk5eICUXpeAkc49S8RJ2yh7sbuard0drJO2lXV53bZMkNmgT25XwYLzaZTjm5kCj6usXB
IQArwhergW/89X5isbCnn6n+QRMRtwTbwEUxG8mfajQUWGKGKJh3xuGW1f9aCrERASFxsRksdGLU
XAg1ckSBhVtHUvkOwlUFiAh5tlQaPsUJzDCYUKpnp8O6SCCNCQ2I8ieHNItcZM/Kgza9uW3FQ+bA
3h1k9sDDtYYGmaJ1a78Ildm9dhCNLvk1pueRNc4M1ZEGZIkZjgQxEae42domGUDkUrxKAsxK1oJ8
w3xK0aRsK0RPDJyo9e5k7onxt56Ycee6PE0UX7UcCbxPDtLKObgyqbUwI6OjEmeF7pdoAi9tn5aQ
oYjjCBYf0argnzaokd5b1OQcQh7iOaaFE6BW4TcoWfWEBOq3vdUfOZwifLNV9DOWmG27g8c7m4Lg
MI2Uc3bksUhwHQkLZ2c3w72ZvJTywXGMC6/UZax9rXuC9hWEURu1u0m/I0VrIJiGFumGNKjFemJW
Ruk38WMQW5r057ot/2nRE5KQKBiu6XyfkZkVzt0JCXKZbq0+OBoBL9Y61wvmCs4Ajyd7r3jqgeki
pQuGp1kcZLjs1ZUx8mB64i94jOkUDprOD8b2dWgadiHKU6qDiskBksh05kvSd4epGI/CDevXJch2
+IS4W3j5ReaIATonEkckTSF1SUr8kUK8SBjoYgwHPaeja0SnWs0/szWQNk7zdWL4nhJSxUf4A1t8
1AUbW/V75EORpRHqinOHRAA7oBA1zZjF2sucqXsUX5D/pM2h2UVGVxNuzC+kd/jAVAxbH8Zsbj3g
binsi6z21BouyjVsBuAECGpxya3qsvZzl2QWQE1bO+UxwKOxr/DjeCntAyq8BVogD0eG/bEs80r0
nhx9Jdw0dIhmli/TBKgZQpaPNvRjt0KQRgMTTRgK6n3LebSGZsuxYDKIjCoV8e6xj95FERMn+TEK
X6fgpTSqXSoRksGPxQUleQ5kWhYdGe+yy0YccNifyik7Ldo9/OfgrjwgUUej0TTkNA1XYpasJzSX
42tafdrauDbQHOkYXuRdMcN6syCWX6xom3oBZZFQZLyNOZEhOQvMBIXsAaDola/kXBK9X9g4ldY6
CcKxz/kKBD1yI9bWU3ia5j03o9ZfFjJKMl93gTdc6kfpwMBUDohayhja+wMWHS/rtyk3ITaCTZiM
D8JV5+TGSFVDMfU+b22ZQDijbeteZ1LTpKopI1mk1DchX95C0Z604RAzozWoElv8BFC4EBzlq8Uq
4mXBhh6SYmYJxFHE9aARlgG8pI3HXlYUK13VEeoN1vXJ1FHZsyw7j4xHjKccNFTVOCDOCTBi+9WT
QD/y0YPPN7SdUITGCa63KQgPBPTCKVoexWTKJY5J/xxi5kgsxjvDOCjOzpv9P5UGjF5P+DA9eRnd
E860Ih5nlaavSVKv29jYz4vj60QeBjxT8q1lyPzc5kdXNn0Z3MkM1Kfxhj5dkrMIeFUU4s+wF3Pq
kYpSjy8DXQ1cvA6gpqWeELTd8iY4ilG1XYpfLaMYmpDYIHwKU+RYWXfkN0XxpZdkdKprgUsMZvGw
unmI2xwSj3D7hbKjuY+KCU1LchJ5Rhj30aEJkXw1tP69H010IcQForTN7Jexb1eLXl60GjsEh5lj
aJv8fao/p1zbZMQKDZ3zxKwqaVZLMfhaeBW3weL8sJJ0Lv19rgfQvhNVe2tDvlvtRfKQoCxctmgU
TjIiEaS2VuP+wFu/yhPqUMmjJn0QwEaPEcvwm2hsPBkNEvJZzuwPlWIdEqAMSfOx0t9lvKrkLpf9
dzO4Dw3XFTF/XasAnlJsVTw7oXeS78zjshiIo5J8CKvpv8XcYlLC0u8VKuecy5Awc2aHyHnRLlwk
SYpmhTMU1jNoqdu5Qo9PWKRRt4m+/E8e2Kyn5M2e34k6hWHftYA7jFQytLO+NlTCymnIkaWTDgFj
6lBfgqAxU+1zYYynWi8/mpD7+PwX3xnWTwVpsW2KlVoEvnoZP3YJFDonW6NtmT5IWeRyB/m576bX
Flg0tWk7wBftIiGJkIzIt+Rloy/OcmgrZveCz09uDPznkaZtYKHJkUfRHJ2s8cCBS15Z4HuD6atL
8jk1EwpAg5wVGNuYIiR86MXRDKxVarxUGKJsa95lbNwjOf2SBWWEr9zu3N4xEWwkG4711ZYoepYz
DT2owiSd6+BN6s5mskUobZJn9NuihfRAUKJd4lLFrF8NBZkFr1zJ17rNwnNRvRYRvASbE5I3g6Qn
qUDmAmbVMfQHB4SfJ0xqvt0pfFL1/ghCiWZH5gp28BtXO5iPvCAC0uGHGXnvIAY77Le9ah7khYzC
xDcI3uqYkhLUVPCjORhbb2kk8v3o6K8L0HF3Ry1lmnZ0xn5Nw4Ot+F5pc7aMJMCsishX2hdP733Y
HtyumLmH5OqPoJ9/UUCMDog9JKWAKFFDCU9mUpJynu1FRN2RocjRFtn4u3mcyFzZamN2jAiqbdL5
rezOM3VkJkcU0umMJ13t8t1fPhr4TgksLnnZAQRKB8ma9xu5ilXlV/p6xA/rkFgk+Go/EEcD/U4w
s0RFpERLRdODw8Ij9Ri4bpB5H0UUYv8kdEpTJUWoXPUrp7sL2iMYB9ErTlQB+KDYq8n4HFcNN3CX
xff0agC/OemWdpyPneu9oJ6ouu+MzruKhZR9Ji74TGwJHAs8GknaveztOqI0VQk/2wDhnO/9cyik
r+Fqeao4elDyckU2/drioxhj76NZIGR6Y2Ma31G64wahwfSQ1K/iIBkJCFbVaM9W1dqYgsEc6hab
bnUvZknZcgZIW6jsrta+xGZtsFyi+BA3yJKiPqJd8ltDMEeiXJwYGDN6X+LchK0EApjhu4Zd7Cob
BQdTsWwmdYaNpuIDEYpL3MZRmd17Jqm/DPslNZ7H7GwQ9SYCOwoSu27dqh6zno6QYSAyIMrWC091
1kUgwRrJSvLbfIg/HViVWY/9XP0tRCwo4nhQwQV9xlyiVQW5kNSfaOKlRMSYpE+8XGbhnttq8kXS
rbU1zDJfORf5HE2f+uLube/agIFznUWE5tNllmrKKVxX6RewSMXs2W8WLtQO4Ui5n61sZ1XeraAL
VD2If0kJPuv+S1ZoldDngtwG40qbnqUfZ7LUW53hJ0dxUTHqk5NXAAfB2dbZuNGm6T7W04OVgbXP
3/oY3DfeuS/MXWP2ZzzXSbsi15RsYWs7NsE3VpAw0Z5D3kfPcfFdOi/ZyUDzqdn1sbM8iiQ/qfGN
beWoj0D/AXIUfPE2wUkZygppZeni6HFggQPh/QuQi6D+erYy1GUkXkayYWlgMcU6HYajUGLKroOb
H0HzAY0GrUduDNY1chbTYUkrRMH7NeNSaG5Z/G0a/T4iyGCxNp1y7yk/bQB8bbFHMroyEUmSb2Ju
uq+cD0EhKxfdamMjWwWSDOv7tqr/iVZtHFDSDx03O/JZ758IPpBwDaN1RLu0iwAjYybS8SovcxQZ
ZzIgVBNSn8krYrDsAT/QVohk1wCMULUVQXfDG04f8KJr1Eha1ISvUusq3wm828CuKEqAupg3nQmt
TwE54xD36GsVPEu7Q9dRtCLyxas2Q731zmsPl+XCR4M7psjYrCm9wvOfYwKXED5U6Ui0w5NOrjRA
R6MU585LMZLHa+YPbpSlIH6LicMCT1ctbatU6tqs622dPensNygftbzYkVfXKcqRjG3yozqROzJA
kT8hYkqwJDsPKYMhh3TrMjmExbmqGzqOYTe6z76BIo7uFCI2Q2wKIX/gEO9a0rNmnSb2enoNjfJZ
sO+Rf93p2kEFU6woTWuGfQcNSD5q9oJF/I1h2eMEMTkQ5FCSbYH9VwyVzN2AqRNKokLTQSppEpFl
F3ubVZxyJD6AKHR7JGgZx8LbKdGM+AMIo3p3yoAUCCgEycMdnpKeYr3x6unvJtk51J/ZFHa2xb7x
rHWfEHEmSUvjpkBmp2kFXhP7kDAFcZjyDDQL7law7IoUG2dIz8US8lF+1BEbP3KApv4aq4GRm9cU
yNFFV43QQ4vslVoSGce4GYGBwoeW8cENWHd0VndXSrTEfRxKg5nH5QvFUccLZPYTRPt24slaqn9d
Q7b2siks4260sgcxBtaK5bPloFRApYK1JgGrepflomnHi4rXahppfSQkwLD2Y/stNyx3DfcFyZkc
XaLyYZ6fU1IeZ6gKJhJg49FDtBtxdHGa6CRjTsqdUWFQLwnSp1fTsUPfM/Z2/NU7pzq+NTc7eMyD
T7fXidyq79ShJ1Qx8j20wn6TiSKVi9SozkNIIUxNa+B3FBXkPCMAa38cRtMkSjbyo1XZ1eMzaQ1E
g2GPPoHeFNiTHrqOYwb8XLxmJT8ciWQCg0yLdbFwTmj4Hmj2ZOZBhiIRCtQ1iWQRINTgzZ3HG3iB
XosOkg+fa83ieBXlGfy92hGU7hwwIdUKdcGEFlF1Ft3S5MK9S61cSPzQVbV1f/g0EWIy/tS7E5r2
HEkSL1fMjFI3W42fZka3MXHx8WNE/c3LCn9UFD9phg2jZo6yd5ivVfGsVQ+Rc2T8oCFQuHzw3bAk
uYq7P4K06+ghW8YK87WySxEOgmsK5i5g6SxOJaJ982Po8UECnffEPtG9ECI44+8Q9xSLwc61n10I
uB6YVT23LwnKCFcD9jXpUogebcD6nGq7iV8kRV7B+8RYUOoKmsFvwDsaY8y+2EpcyZ/YVFmTuURI
lNqJzfPRda999CXDOnsQZjdUhiTailuC6EJEh0M63s/jdxFoQGJv5rAKaG5kETIDgzMa5T9ZUDBH
BcgzokIU6HOMW+w1ayqE6jktUkhSVU3SA8KUazr3uNAk7IPIXRo1uTXJFsdixwfXOcOdQiR7U/5I
+Pboun5FKgdCwYhMZbSFqJEMm1vQgSrjEd9MOemgXNngFuns7UTEIf1ZIJVO76w1ordATYkjBEtj
WoOCnBlF0vDTjQlMxl1mnhdhwakOby3MCO2T2NMIHCeUcokgMXwRp6NvFBQZMThAUVBtBbs3ouKu
dKuj2j1KKgR/0B86wyaocJuJIluYhwj/o/VCAsZexjs+XSlg7exHyAKAwBnxVIOiDAqZF9ckboC3
WOy3HN46VRZa+1NMth9insaw1hP45nGEts1JEhiy7YxMCS0devBXlNSkiyqpu09RMaG4D/UdzywC
fXAmqJ5h7i90jrIO1t55RqYhwBtRfcxa8uxYCRcgUTyjDQEfbuAEKXNpAfHlm7UeY4RHA1O79uQR
BNlZ6kVCkrT5+Hc90o7h4evMql+R6410rnri56fLiIR1Db665QWayXympYVXpGRKDPjEJL2wIrLP
tgcUIf/FCy9cJnSDVbcseFEgD9s64rw8N86LbmiyiEgujqV+ahk0qlQfg2jTdVfbL2JiSDvLH6gC
5C3wgezkrAoY0igDQR+ActEgqAWXlC+rm+WopyYnpptn1G5UHIP9usPMKNyEi3dbWW4jC2yYI2C2
/sfReS03jm1J9IsQAW9e6T1FSqLMC0JSS/De4+t77YqYO90zt6taRQLnbJO5koEccn5EGPwEtpZu
W4P3lKuxeE0U5N8GXKT8L83CN1gSquOsomZa0+Ky4KBo0P/KEr1L1/xbq7DgHEGlZOGBn4nQ6pBt
mcdw1swqYUvoesxm6F+enmfni9aLN42VEHEwIVzBZ5BpfPzWM4lvPMp3fguBatTuyqQpzMg0oWSX
KkR0iOC4IoujLT/TaQd84BQgLUMwvJdpa4GgKZ7yIcRhh6gqTEGmEVrkD5sUPSWXV4UIGJBhirA7
oDhsRS2ZKJuxy6+y/A0d7ag482UGEJ8VzbKYn+NwXFsTqN+NM/r8pMplsseVeDVn1b9PmETztviY
R9Y0OFDZrgrGRfg4Tj7wcSuf8teM5ysau9/EUOFB+V9a0f7V0MIrrt/eLSkHWMnAv+D0QGNsT/ug
pOYCQCbOJTcqn0xAjNXs7S04QHafvE5NuTH9nlAt9W7r1rvMlUwc4QJnRVyByrhVupvbP6o0vmX1
1e7/CRAdo3uPIW51NpzZFoi6s0jNft2WBJKUzdGL3KOOVsGsTxXzcFR+hIX4y7qFNz5G29Ami9L8
6M2Be/JPDS6VwlhlWnMksdrc1/FfYL7q008QVjcj73BqEMLOnnrwjLUOr5VDlG8wzVgLVeEWZxPb
54HOKStZNTfEfnToHlpY9mZHBqzPsAcvpo9ahQRL4t4OPGQO2/Pc2iljuslnFhyNtYMX0CC462ig
hYabx96q7MaVTWUQaQ/LSN5aazpyHa+ShumPfy74unRmINnnME5PTcEyGCJ8v2Az4cwrq2Qi6mN4
AWLDXRNva3zJydukn4r5gsZvkcWfyfgMtJObCm30SW92Y/MfDRcTDVpy3QwJu+Y/1Uens8WrRYp1
KSzSmjN93mkcUGVj0pXBTiCyljEcNm62f94xZ9POKn/KXsQ8in7EW6qgwdqNDVVgNXfBTt5wac1d
NqOa8TG2w8ad2QDYJJ1Rm/nKus5eBQag2VvuNDgy4zrR7ecGuXQAQLXk0nVxn3o7zmXVvTYeQZkM
U5DRukAW/+boioZfQeJD1cnAz2BsuEwagoKAmPYInQAf1fsJDpXG0CGIIYdycIURkhc1/AxYP8Ll
OBqEC7V6tADr4ZiHKt20UglhUtX5knbQ6fJ4p817gsYTBcE8BYa2c/xLEhw5KXwOKXkrq4Bbbum1
wLaWLh8XTomcNirm0hYj98NFKeN7fBL7iBpTK+7o1IgkYavdb1Qm2mY5b9RiV8d7nb4fhZtKV1L5
0FNXFrLCeYhfc9s6UzwveOpXyoS2uEzXcF+Ybim7YXyuC7TSeoc5IH0eDdCGoxqBIwn2VhacWkwH
TY11MUfZUP/Ubs9Uu1rXMFRKZpTiJRPIgWQDT3yu1a6GCGZtyvLDYUCm4sBF7nNXkC2oKrcat6Hl
rnUbVdImIgLP7dcTRxDZ6ZW6NvszqgcqjddU9Y7uYB4G7VOn7qoYyfWduYGQ1CmnihwDqXlNvEkG
E3IKjJVj5fDNntwRaLSS3BRcZXOqEv3nLYIvMmqQ0dWFfhTOWzw3ONkQRxB4NexrdIooN1FuXMt0
bzN0m4N351A24A96TOEum0nSqdjCBF7PIE9oNwrQNKZbqEIA9jFfOLvBS9TdQ5NipT2Z5ksFXOm7
zU78yfvipLUcI8ouS7ETo2ogdt5/86J7x8CPKsMPoaElrynBUHoGXY4h85Lpnx/8uUB0cCmg5FM3
lc0fftvq7JmRbLDmmFx4Wdb20nHDzPmbxro3+PVTgkxtbdX5L27GlT/sDKi+Hc+bpZM2z1I8WFfM
Qr35lmLYLXLGipSqOcsgW6nWkx2Iw8ZPrOM8emuWwyEYTOFBJ5SrlChsQ1U1+szMiiyjryECTSaW
rl1fYrRDAUDjD+fcU4968wT2lpQ3SUFCTEuPaPrK0WgVImqpA0MTMtubgc8IkdiqMpdRwDqIptJa
x4oqgpOtxzScsY0L+DVIUcmysoARPA4kPHZQa4oBDBj0MWUZqCYCqon5WLFTTfyte9M91xTvzqmM
eBApW6JF3oAD8R89/C3RqAwx4/C+22TFl/Q5Q5kBCPmokmPavOmIIiaEKuUzks4NG9AM6avAogpG
TuqgLUsNDTgddoLzJebRiHYW3A+TNl42F2P4ERsvesfAAa2IxMJ1wDNSRg0+UsUIk7WYUhPUwAmk
qNI76gX6DK5HLmrYgQOG/230RANIf4lFYiLxISVheocWqSz0HRAUMXfn01ttnLBehGx5cKhp1jax
l9nryEzFb1/a8oQZszU2qOsoD5k9QrJ6rvq3LleXGckyFORK9wadOKMakMZbphsY6hF25tWTquen
KPrgyL2GuX3HO8fbC8+XTNsNoRlgzUy2ZM5+GGa2PPVKS9OdSnaWgyZKqmgjQvTfGNtUhtIbZpKt
8eM54Hi8q1dMGzIwDqr9CX3Hbth65H9ZVT1mwpvNIH62yx+rukMIo5tk2j1dNJN1yihBlxvbQTSp
PnG+ttFv52QMVA8NfcSwrfwedRGnZMS/JFqNln1SKDf+kebc/5oy3pkYL1MuIFhCZ5xVUXa6jNaH
3ayicJWQYDg+GzHjWtRwKFZ4nKbwT+OLebLu5pUdHRLZxngyu6VhU9iwb3/O6HMrJIlIGs4hEwOe
FCE9yt/2CpfS2ujmhYzMzR7puQpqhDaHVqeXbxCbrXk2epdprQXY/BEAr8OCZ/FzHDTj6lQzIwRM
fNSJztr/937+aiwlMjA2qfn4ZyPkofC4RPS53NgcwTXu1bF0QXMxS3PXkbYT0WqqmluETw2hEEXJ
j44joH2ecfpb1VFwY9CWRkQuk+LQgENYoiULQt653qi2vYrZvQ6uNrWI3eMzw3EiX6+dUaOZ/pYV
N3hIYtuZSdSX2fDWIHVc7NoxlSEa7LeuDY9NxjpfALBa2j0F2jHz9g07IAIbLZypApcxZRGHyCgr
59/Ac0AB7up6W9tbdb5Vxq2zdI4Z0GXOZ1e1e1oglX8TvqB2Zjdk3/zpowYS4KkuPlm2rt3Kwf+t
mGe6dMdMdvypFYufx/zt0g4/EVcuhwliK0d5ku86KN4yihN5y/8pYPkEaJWkmRZxv+yphI/kOkJg
gb8XfloVu/6ye5EVSpy6AJsxAlY5Q7yz2OCGqn8Bl7VBdbIfSAcUl7bW3DJTXRkg5lriUmqPsx73
24X5WnrDkOcRC105HACLbn5ULLkt6iE4zAnFGSMu6f0ZBIpfBYUbrPAaQUJPw5F+WHiFyRRzn/J0
D+CC4i+zCFgamAw7/DdsNhCYxXKkod3AAIB+icyp+UcMneRO0bbxY6WE0WyctF0xishNZt2jixOW
/hVnjHLRQewg+W6IEUTTh5hr7L5HhaaP/V0wXkdz1SIoMgyxX0GqLHEEGslnxqZTZdRrYWLNtxMX
PDJ7UUzg02wL69Gon9gd0pTQFPxeVL/8TKywORtLIfjrKhCBX7O7xA24Q3IfonvZ7Ov8Z9CpYdZM
POp533oBdNEzHW5m3900ow0Bhrt1QRKgxqmDHZH15fgxqffef9T1K1DDqdixkZm8y9i/pSiIWQKy
2Qam11GI+f1J4QmVYF8SlapypfEZgK5AmoB6vmbhWuP7cHRMFBvSgMW7ribG+Z+0imrAZ5F0TJDX
egSOclSxeZrDB3u7Vqafi/YWvNT+OmvWg/E0FBZjfX01UH6wNre6L1BpUomlLPDp3/PyUipPdr2n
H5snxEqAJwpWla4C17NGhtVeLCadKmQkyo7kP0QYbhzcjPjda+96UK8iOCMEOgZo0cFN7EbCNxV3
xP+E92OAwbqVK02iWuQJl+2PvNlOfbGHTcPGIT0CJ3IYPXorHwUXFQfLl6odXugZlnUsseIYDwjm
9Z7AMll9e5D1s+00j2ky+LcJ6kW70wqo7ww3kfgVQ7PyKw4T7T5qyZOTzb+Vd0PhdvtnRW+SvShi
A9Ktwyaiha0PZnia8e32TDuK5JzonyWBm7y6TCL18Kx6PWqNsxPDP4p2nHShtx0A+BuQdpYTW8Mp
Mq7J+0ycCF6NdTsR/wGsYEvAkRXDKzvg22DqzvoHWQrMKQ3ijJxvtbGVcbLMN8VbX9yiloCx6hhj
02PyyknIzGOkeZt5B2UqzvJKKEghR7Dta5sGpLgs7uotOTH59BIbza6swFTWbGBZizNbMVAZsgfD
n8q7mVH3JRvvM3kBnRI3AnNbz8yndMKnQs1hwk3CkX2JrBH+kH/VU8kC6tZtxnQo165cMkvbLdet
G3qLNmRO5m008Ht9uvMJ6TY4nywLziQu4mSbs51TTZ8dlDLtmwGOnMquHP4RNDHZfFNjiPo/CnxG
7zi71TXpX5+h/bCTfUAJmKDHqF11TQayghKFuJB3t7O4feK9Db5SD7J7bP4l7W/D1WRkOykAy0D5
6iz7mjOOzCYkgcU7b6Kv8NwbyBlV0gu3CWsfe18VyT4/N/G1ba86M/5M5tvVtQVLDFZOMbpjxeB4
wAdYMj+QHQ+D4apf2H2/k5ooSf4M+qyaWzMuacZjgPC6XW/0GqYlPQeln0NGUwbAH2dUx83ZTj8m
ZyKB5lbO6Kk4MaCEbxGh/qKtWpqJ/61OzbmsnQ1EOjtCgPeckRy8T/OvZLLB27+JDGkiivrfXcq1
3joYTIcvN+QibpgTATinlx0KfU94SwvBI9j+A9H2nxpyx8HCzqd8EJaLkE8AhQcFiB60WLRt9wrh
h4axfOjrlZ9U8OKhptDsh8xQ3Cn+JubhGlGJjZAGQZmS0AlYSPwlgkssC0pR2frEAObt8uhhOQ6e
STBIT9aTH0OZQtCBdBNq1YsCYMD/9afvxL654cnhvqIbBr1Vu9VVqVUSbLXtAcK6M+KlaFXgESqb
3vYoOLCUJaKilFeLVCRdX6DJbPAmBx/sDIr0lvSkQaBJKD/L7JpbP1Nz6iHzGdk9aY5GcZqpvJFT
QLbiofzO/ooCHNiz9VPY7sJmIkyLthjXIb55HWLIB9qXxFpnCrzGtd0tLCJZPDgdO4aCsco6Ovjd
z81x6l9SFmsCStOaLzEBlIqxUUKTAcPFRY0Y8eS53FnpYCEdx2PBi3367xygkwrYa9VXhz9w52FH
vtFsoHtkkUBaMfhdO7pntrk2M16+eKn31jrgnkuTde6hTqxEKhWinD5r0VvJqcLqeO68DZsO9MR8
f2u9t+kBRIGkJI+oJ73uUJDFXkeX0GJS0PDYclhhUiN17M6vruxz3bd8oyf+zql2obOPuCs/NRH/
ZAQ0gzYAEr+I2iN/Y8QKEWVXfQNQctj0sh/0yxdNW+joEJGmS+KfbR+qYDu2d9OnRmi9tcMlLdVO
nmx9qhLm+MKalg+Q9ovFImWNqAEi29xxKOsCEYr//rHcE8hyybCqnTvcneE2tKQiNWsVpACDEwoV
O/vEULGKfAx1OJ5LpikM5xX0xBkutxZVs9Pviv+CjiwhxvUB2JwKJxX2BjjBfUDPr/i7phnXg02I
ApPMsidwNMU1LRsfgOnWemAcNE5XxzxWjDs2TUSSwbpzh2NoNruhZbNa7SzlLawx6g0H2rpd4ADu
DyYw6erBDwlqhuFdWmvX+p4Yl9QixWIkMLBJ9KY14SPOvGWoy3V+S9r92P7Xzj0PyUYx+mU1nxTw
Jm3UwZnuNlbq4bLJD5lCQpORH+HqiFsFgCbUpJ3kDwkdv9Spl9pXtENbo9SuJlgapj17jtumhVjT
bW16Eta9bfNVAORcVE1w9ekVwi8ZkUvhz2gcL29ON1ol0x4Q9WkOjkbTL4dEXzguovWLnZc3Yxh3
WnWOC+5x1Do+RXuLsf2f8IqZA8/sPy9Bv5kSTunMuCT+EQk27TX4322RL0IiW9jNVcA/tbUiD0LP
5/NtUhfVI8zd7t2tTiaJndWT0b5H30V9TdSHm1erIv/kwZEbMZLlJqvdyn43ogITRbZmpmOghUFF
g9A7wdfCn45Y8SMmCT2hbyJJa6g8JCdvow5iCq1Puwx87dpbGb1aSdn6GZfJZpqfMAoiGSUv3lM/
jKlbCptMxTXqBTqDb2oXSYp85Xl052edATpaK+iJN1CkzYQrh5AslissZmTpx6KEJMai+ErazymQ
pUnD2QAmHtf4F4DJ/ayEm4ohrHIrmx+icGj9Se6uAB55+DkyvN+XgJ9OL59VFb/AtS1Dau6A3Kl2
ZWnkbyBoE6V2QH8oSDApa7TmdbLUQxzexCakja+9Bo4FhQZVlejfEKEBVKCypJyyBnqPi+FmMEDE
jCCueWr3vr+i6Zrzb5fDFkM4kN4Ojabx0uuLLHgfQKB/Y9fydJRcj6DZ3X3FXla8GL6Fl8s86tqF
hTwtDlHDVJ4DaylUV7FqHXPYYnFB4f1Qm5jHV2RQA7eqs3J69KQOB9zV0PgU/IPvJhvGszEKPt9G
499N75FHEuTkXVkQM/zWURjJbgocA0rrkhUW80LxrLHYi30SNqFPMJora0SuA5kmzIkEYVa1zY3V
ZZ7BKwJwguWyaQ7ibUX5g4nV17cC0JPMPcASNsgtKAAChKUN7YM/pX5lRSnmrayK8XkT6cBbVKgc
P7AGA6bHalm/W/QCMNdpaI+ZfojokzumMbWlkVOJ6tfSTopnXJHmkSMQE94kYaEGH3Rd3EIffHX1
X9jsFae+5xNmomwK7/AfzQYVL/pyYpQHC5VUsbbZVYHU60DlEajXN/1GnwiTsPuzwaOHo4OM6yAC
wA3ysaEyCxAkerzTVd/tDTOGW5YtS71afev9nX9umZXko1jI6G9WftSKJ1GZMzkUL1R2TFhmBl+W
Va/Dli/IQXtgdz9tjZDBgcZTuBB0csxSzIxZjFAa5/ZTg08ppHxS2JcqwT2Cz08r1cr5atAPEU8A
EGznVu5Goa7EKnLtqQ9VWjufw17VCcMhARVKgEkQ+FgN95io7LDQQNYpkKBANBHwWrv6zjKxjYTp
Jqo2YBjmpwiquOawyAqsJffEcnR7+FKXWrW4OcCyg9rLm7XrfVD6vqqlJDJ3j3y0dpNPSraO8SxC
Xcb3lpH5ENHplhUGykWq/VFhcRhuojYGX4cir/ntQTha2sOTiZ5xnGeuz8k8pMUdoefIX0I8KxnF
GGC+leYxGa1vuiyoKhKzaRUzgDgi1YAphYJPbH9UQgfmVCIM4k7HcAuBLGLm5VnBTsuaa1KhEycI
KUOKFVnoIINyaVaPjA3vSNOgqPNKqxAwxZxF/GzU4w6WIX5BMxL5g2pCRZFRtN8sJ3dGt6Z3ZtS5
bii2Gb+07iE21EfAmyN07KkEhUNTISoLv/gCgTOM64wpQukdoDDQTYB5R1I81CvAD6sCmAr/DCtR
8VigIW6yYl2Z5CyZr6DCvcD7D4wT/wSHpGCJsMgrCNRxcwRS0Tb4YGWXzv/NFrcumtWI+C2Zx2XT
BSCNwVGDTpH551CZa9VFEAae1aOmVZlTyPo/7r/a4KxlwasFRzSHONoaTAQ8IinAvzDcER3HHP3F
KSB4ZK8WP0Qm+wa1WOfAsksNEPm6tbjXynE91fGKGikP7nrlknRergq26Wl0zgFT9CzZsVh3zLuY
5OOen8FOqnzBkgAoNhgSTGJMe4PhbtqI3o4fkdWUMPdQgUcIqAcBWnLlui7trzmy4UUcGb6lxowU
hoUmzDg5dD302OwTGXOoM/FjLyP7JRQgPe4+DWQ7Q+ydyqcnlDLhVSOf5UKqWYBVHUY9EEUI+Uvm
3j8BRCqtIqFmyBYCJMUKI4A7HoAcDwz6grG5NsZVtC34giYCSNEPdFG3Nv2PInrzyJ7p609CC0n4
wtuhfgI/MkEQIMZSqox0JnYm9OwpJqmUOrd9kymWXaGHCJqFAZxdGgebwRZRDR21j8HZYT+LP2oK
bta4bXmTOWBz7HqUqUbwVwbXKEItEf/TkMa8tT2tbtA3iPXxpvXBD0WuNJmcTKZzFvgOFu2YyTRt
tp8/6JauToOEAaZ5g2k6xrvERDcCxI99tzUyFjusNJKD6/zbjftug8242uDXDGjtgAoMrrdqYjiX
fAMRoxJRjWR+e+wMc8MTJWwhNdxy1BXtCwMMhY1WZwY7lXGPwmzKyPieeklyIVYv4D4fT6USPses
QGb8JJhdQ+8hF5ao7zkv9OZigGNQSg1EEk+Ty/XjD4zeiDxgtGah1w+dDnUBWVAMlhEjCaGIP0OC
JtukCuAYE+S9xdo/0FFiAaJVEeUU2XhBlZ8UngiLPJdisuNuhWKYToev0K52SAKmPlg4yGjK/oXv
vacvG/htuLi0maiKSxr0TBnIry9vPWiejjE/jCeyvnPtlnLGTsqXpt9IEUjV51BBJYbatdvq/rkK
j6G+d/q/fsZOPS4Sp3sObWPdJc1BiyG13f8NlUemMHwSJR9jVkzEviH1wSCWDTmAyQMd/Rx3Gwms
knEHWwa2UAWAkIydhs2fHqopbxxufGLagBh0JikvIm3UNWzB8zUN7qBXYCGxl7AriJKKB84HfV78
wIyfBfkt5cqXM9ckI4IXDiwhlpv24YmitP3y1vPscZCsQkZaQzUwGP3gxyqxGcYOsplJfYgcjwjv
g6rMQkqqGVFrNISa9+6ZNDgK6RYWQztKDR+ZyzRasLTTt65m5DO95Bb0A/AYUQ/ZgZk85vx/kcIM
qVuNI7t9qtyI27oQL+MB8SSIeQzpkRQgHD9lO60EZ13ZtxoIvDMvPLEhEg6X0vDaNSo9Vktp9h9/
/HxGI4oUiXxlxT5E1bTVjpa5z7pz4b2m86dC1qD/MYU2uUL2qu7ePG/YRFS3qfObOp/l+MRUDuZi
x3w6Sf6zjuMq86EwnRXgqAnbDG63BryaRYqJZ+KoDRmv4lB6WPW7kF8TFsnqsCN6EFUiFwEHltqf
deTTdV3A4YIxbFtPqAF6diRlkOMPGOBUNeSqv0mkOv9NSCplOGo70757aohm5dVyzuzHKF+w0xPx
af561EqkA6+GpnlryVWJiOOZmmYbgEDPQV1ZVDWEqL/IW93l/rbyOGRMbH6gr/1vRdvo0PhwJemn
SbWXDuRHEw2uyLoGlNPEHFCEnMvG3nb+XX4tujwEalOerz1eeI9ntGUPwR+vqH95KfihOgHphlSS
6o3FQQrKtkNbvGSgeiu8D6gQM5tZgrgYmNcY9yMeam2SqSGRFzn8tJlBLWWIHK/ag2mHwGJlwoNN
3GeaQNIBXY/dLAczhe9AgV/daLxd6T6PHJe19WG1X3jkeLZKZGwhgTACf0XLuyl0k9fyU3oIbyJH
ilDS+EJ3smyVcyaDbNyDeO1D79v2g1PdYBvii+BPAVJMdAUZezO3Sw8IUpg7oEBjy2lTaciJDMxf
ELJECyJoUHh7+DU25QQaLvymDGq3eKOqrACTLnId2ufxOHmIj5huMqvX0TwSUV5RGCpMRtFelJSx
Iu2t820SQWOCGd6gi4c7hGwGecDg3N1qNTE4cu1o5T3x7/O+bPObH0SIiOCtpujbgvAEypBvxqZO
Es8IhnUBevKXFoCpy6hKnbIdtYLCyBZ7RFo7K/a6qqQbbexyPaBDGxjKK2P+POv1c8TWtEmrDawS
6tcXT8Hc2rHO7x6SIyRZIS7zDzpHFo8eLo6MUBsRxFMXdWic9dZZ+l59r7tPCgzZ87H8K7M/iUex
1K08+Bq/gjcx++J0kXtf13dZOeJEpWXlaZbJqEX+8pyz5E9vupewW1Dro/TL3Kf6Pa5TCjluqPG1
1p9N+xbZGT6+DZKhbWeXOMhpVjJ29CmgTlRrKQF1B5b3jBDpfmRKLBA4mWzLWB1vALINCiWmk8QG
1/4bMoiMLSpTtVE/dMx2ZYBgIOeZLPhPin4eUPmAumwNqBjsDIYRUYTmIMFRzlqsowd6owegbMEB
BS1ZzgkUJ7lTrvS6vEo3Hf+OtGn0bVe5USV3oziBqEGtOfDEBQQd+HXBBCjcF/CC5UHBs1VgixUs
NQr3rsq2WEwFh0BVxPfP/4/1rMusSaFW4UxXDazVzkpEDVHD/ITVDJcmng6P+1fWTTJp7VQaKR7G
Ajaez8dA678Oqjv12xbsD7gJUFwzUPcbr6BtnoL2RjiCNNeEGS9zJrl8/eI8SFLoGYz7/mu/uhft
UUQrQFJf85fxCD6C//qv7D/vb/5C3a09nMf0Mr30t/kVF+P3/Bu9D8/+m//mvs2vw7P+476U3/oH
c4rzsn98ddfxlc/f/qbjV7/pHaJwQTret/9mvJYsH5n+MccmueSTVgAdvctp/i3cio/+w72jn3oh
5OZn+Juf89/yswVTs/Lfgp/xlRrxlZ1TvJAfUUE/f6MW49/EJ+mv7G99VZ/Bm26HHdOys7NP+U+3
63YW/3s6mt8EJQWL+tP6IoJh437PzLVD+R/3qTFWiuewIXyvEgYR1Z2PFZnEQVk7a/q6dbQlfWTb
PnfndAPq7Xc8olk5O2flU4pvkGF0VD/+CUHlMlln63iFwWgJxmln7xfR1rtTeJ3SPXOR07gxD8au
OJc7WvHFsCGI7krs3KU46c/2E5jOTbF1ttOJuMILHrWjtXM2/T65JxdMkpdo0+xwvmxRtyyJnz9m
5+Dg3ItTvaMR+sSIufxoVk/3p1PHT/BmLwhDAZXHVbRsVvEFQO0lvYDt2RZ766Bssd9gT114W+cA
FHPbncKjupr29VJfFE/1FkHcpjr1a+uA6GE1rcAO7NUTmqV79FTt4wW0ZJL1EJ7ml2mlr5JVsdFp
dnftUmk2FkuYmcI7Ad6AwYeRq85eKk1bWkqEw7zJjfqmht+j+HPGlVOpyI78RSUnT3h0eQnIErXA
Ahhmttb9F98+GyZzGUVZVLTkk8936S4x2qDpmbmKqnLNaGQmPdeJpl0/MfhkTztgapujfN16PIkU
DTCfXeW3Qy3hR4z+eBhnbnmYh37w4UQ/DKn4e+5CKBedSu4oF4e3r6ZfRr/cbimnfIj7T1ymM2JD
pWOR66wFQEFJpGRgg8kmBvMJW++vMlA3cWYuXLZVhZk/jZUTroog/Y94zSpnLNlmqBdGjco9+mYS
sUjBDBki57LtS67RE7PuxUu1EDtB4bfX0hn2aOXRHzDGY+TrexinUVCP8xmHI2OZo8pJAad93bcq
5yibNvU/aW75PW3YEzj7UM/nHYt3kD+oY3QO9AgnBVFFVUR5sk71d88e6PttWf3HmCLG7uBrNyqV
hY28yoIhnepPjXkriLGose2QkdNwX4VkVTbmp0xcuOuhgq0k6D27e9S5Bax0pgAoHXuV8WWdYV+g
shnxi7VbA1sVi7muV1io44vpAHjY/044A6cC1y2HWuNC4rVAdGFO6M3ghUfrYKdLl9lcgUR//rV+
DYOwqvRQT69iq2TUaQH/4NusUsbiuN27pRo/TF5qorv4jAJGcEFjv9W6+2xmOWmfd7dHiEFSGMO6
hWogPKpvJozxtsivkapjQUvXAQ7kwvlp2MZVyUUzvlqGZqrHtjJ89RtSTUOU9tkfW2UxLDTj+MI5
jpF2pdCmkNa8CEJQHj9Jxyx6OLBgBqT4D3eSoh4t0P/SHNnmn+O6DB2ec8Lz7M3EoB5AV9+/MuyH
KmZS1TIqzSkvSyDG8lM250athBL+HDNJwhNCR2kwPLEYSOgiLKICI7REQRI7G+DVEbGHsLUnc1UW
Rx7v19F/16iUZDQg7Y9v7T16K2bUOSG/XfNcBLtZAxyvkM3p/VE/qiinA0jWJTauyMz3aKSoNBX1
m0tMcS0wBF/Y6nkZnKXTKkzmAFx1lz4d7x3wR2mOs1tOsGAL8iEODmI8wR2h65BYE8bKeXziT8EN
WZHoVSYoSMJpR3IVA7CDI54w58EHyx89kDqg/cQYELJrN3/j5qmMFAo6lHSUUyG/EhB5boJGZJWr
/pmMI/JAOUPpkrjgvhmXRlFc2FtpxUMcseIb1shrnrYORprGfZpZXWGRaO2zqZWbji5ELl9FMzAH
EznNmBMSLslNSnaThECaHidIPpmNaNbZYyJmgrYgghL687gqXQa2C4RZeEJxdSdMd5TRIIKw2Xi1
dXCbpUJHbDR38ZC59AkY9taOCTfklpjffretmSybrw4XJRYZ63PMDZwK8a5QL20LRizf1hB7oGsJ
rxkq1oB7hHbC0bamho4pvfEqqZxFJdOTEYoiH2CRsGXsdjl+bEtaY0COrskMN/jzeurejrxtbFMp
jFl7bWHKKTnED1qJtptvxkU37TePGVdUFlRLl/PBNCk73eyA24nH1cczBRv0iFqbETVBeJLkQmoA
50XFrGVi5Tq0B57WrN4FyqbhSQ8eXfouUzczZfBSEoSH6GRGLkfuQ8kHJWeJ7H3RX7Dj4ytFFCWP
ns1jTg3PGR1LhgH1tGxioCcBs1rrym6eLqUT4pQlvQhguG4qr3iQ4TQp+wk5hZ49hbSKCtI3OpSw
1/eEpJ6CETp3sebTSKG9tyVmz+6WZMmtDtgYOBpLTRJTO5MDdl9Sl+VI9yaoFbs5Hd9zv1tU3kwF
nia30c0/UQowDMUcqao/eV1f6atBY+INqkwkHcTfMhqC7R5AfRIwQqiUD/Qz5dzBu0XIyEILuWzu
1OS8pTwHuLK/tP5vTJWNz/uFiAZ92qGhENH1mwPzQ2U41MOHnZuaVa3LG+aB4LF/nZGshzctLlHi
a8s5xhhKNredYRhCVNNqyaE3OevScSXWl5FisiE/Z7CfcjRIg5sTJcsHGDY3L3/IESyGwkIf121M
PQaDKGEeRDc6Y7iycSt29JLWUB577NY96zIANc1YLY0x/+SjZOXWvOEKSodXeQ/4u25y0PwdZGWa
Eg7Ytk+9xjJKkzql/Gbjti1D+x6iSi6n9NOltRPcb6cyokGMyPGSMUdC3BVYULdYuGodQjl3rxk1
0VrIg5h0WfyT/pRDwF7THsUQKAdyksEU6ywLOJp0vkvAz9P4S4uJ83Qr73pmsaxFoBPO2jYLygQx
G69nhacorVgMIHQMhSleoNlLHfB3zVZP0nUvA33aMBanKkOB+YsfxWRoIi374BB5xZq/5F0STF6B
MBz2jLKqk9++gZODOifJTSig6UsRoSyOGf3ncn3ZrKhNfodqKC6xk+7cnLEZJ/eQlXLPzWhYEQPy
e1Y4ubhDwUFvRvdDhooIpGE7kARarTkY1A1kbCAH51r7EkRZguJ3aCmr4jWHn+W9wkUywOZnyn+8
CDOrbkxlqThHUXfqqn7iRZQ/bS4KSV7IFreglv43zjcPGUyJ6yyzOVb4AKrs5CdfAUd8TNhhajHv
ep0H9lYTMDq/WAydtdADlLzRYzKUjc0wi4stguYX2b9yi3O1y4cmkQelgv+tvSZSkETN2mDWT4MY
qsraePpXP6XZwWazPGK+Mvi+xYM10sX1nLDajXaf4DIVPwl/lyY1HRn+ahmwmugQX5N62FvT1Zyb
VbAN+dVj+tMnK7W5RZ67bhqKJLxEAlx3Vz1yHIUgamCu2cGjE8hrIo5blGSOv5MvkxvPAR0mvjGH
aBTikpvoOMcYWAwQ5gUaCoiFbOla8hHjbebXfyQLmhHwKYvlJdj6yrZW9dyeUmgI0nNTUqnqixWT
rje9ZjZm4sigD073LNY3TeueM3q7iVZPtfehgaV94iw1eh/VHlPCaJJDP1S7tTwtatKt67Lc0rV5
x5I4l5gaMZCsZqy6olhlIdKhwOVzcR7eSGQiL5t8WDO/UP6a8CA7WFwjD/3kg9+5zunUBTXyGGcZ
/x0iFmZqx8fW/s/TeS21riVh+IlUpRxucbaxsQ0m3ajYgJVz1tPP15yquTkzO2FLWlqr+0+t4KXg
/hRfzugBiKNdmXhrCR7CvrgsKBex8gD7+tZ34G41IzrUNAXDgLMfTFSjKQDulnWEfBAPVo/0Dask
c40rWBE/+AK0Aoo2dYIw/XztcRw147SQ9xYucitv0oxsKkNFG6CuzEkbDIz4JVX6Z8f2HyW/Lg++
AAJulY66jNwEIDkel2Y/FtNfmM4qZrPSkE/76VOGNpcXOvCQ9xfI4F5DQH0yWiA4l7MKLEhpJNvP
wrVYukSXDDepVGIsKoBTsgoUBt7cOK0dZljht1Bg1fx6V0CrQFFXnPcyd9S8seecRwIDNOe1hEdm
htM6hMOYU9JN4dpzY4R6ZNcDXdDqCzhJAjTazdeSMDShcBT90cdG0QXMTKvqpywQ+Z5yqS0GzYAr
v6dmtlRAtginwBnJDEaAf44LLJ1fxM/Joa4YDEXf9Qw4zRgqaELFudaL42+YzLZmOMqcJuu6Kw5O
3T5hW3M26W7SmQupP2GZ9/QTMq8oQLmVjk+oYT2+FX0f+6o0h8iOUdityN0kY6v222NH0G0ach0D
JRwtlRN3h6bDdnxlNt5rxtTPpvvRpycm8hX5szeSJMQ2x5Uw2mibzVt93knk399YXIAhAp4rektU
cAN+ABxvpsz/6KIHPrGgLERWACcRVa+2pMwArI7danLocg1wUiny0qtacqHE4gMlVqjeJ4XQ3yG/
1mQxlu78FAzvg/fmp80RNVQa0F0GT2a6YfoJQ8ex5AMnZLiCPXDEL6wmcc+xh2JERl1hgRIRBJ1X
jobeAgOsQKJsOACC5CRhTSowDUjMXyCMkdMNeAhmJaSxwH9iRHyGeWwhKEQuANVnM0WNJfwnxUAv
4aZvBrI5kTioGdHCkYMNx6/+pfiu8lxdj8bdg13p/Va+nPS1NjIbo8LB77lb3txK++K/fLCO2N4l
D5hnxEnO7GTmoTiQK+iUCb8STzcX3xkOiRY4AflBsZoS/YP5hf5txiKrfYwo8Rl2EjMeW4YRBi34
TBW9Fwd6TOK/f2yH4B7nMSIMaQwVAsqAu7g5aCp81gZoftkcc0JpuROq+kX/CkuZeW+KEW06TCga
6iPvVYBpaVsSDvpqXvaRxWAkjkkcAJ43bqJguuAh2OFRaMKPjqgyu8YXw+AxnG/J/CP/dEbmYpIU
AhBUo3urg+FxQnUOmuoEE0O6rEOl3er44OXGczYpm9a7Z4wcSFCfG1T8RG86cX5wx5Wh9WsfQmmo
tZ2vR3CwSHgJJYd4BAlV2D2z9UCc2fio1d1DetONLTcW1Qggeotht0EFZA89WspgpQfKo5E1rzQ0
YfwqObB+XOJjMKjY1RIp03Nd31SKVy+aT4Wn/kRTgqodVRl6VEagHyrFe2bZYIT9kHM06JmjFZ+c
4cIeWCqPMeVaVqPM/Mxb4J6ThtmKKPVFzAhwrXnvpuLIeiyp65HNWJYPz8dce2LTaenN+V9tY88j
ON/oja0JBjfch/G7aogEJRYljw/Gkyzuun5XS2ZDt/rC9d5SxONFcpcF0pTBqkU9WY4IB/OvTrsR
AbFuZp713nb9Y/2NkSwxLwb75zRC+BEHqoVfMRy12U8o1kmlzL9K21sGnvLgMVqS/Pxzgo8VnCix
vE3b9BubwQkVm8+MHCyBYNDEBOkr61xvd43ZHxw1P2EakZ+tdoQ9eYzt7TneTLIhMBHEXwV8RWne
3T7CbQx4gHSQ3CzL13HnVej2unUBaRXa4aH1foa/k2Ep+Y9ZYW40jYcsUDKSCCS8qaRtQ7YnsYfQ
Zk+mQxns5fyJvWDXWIwna5qDU94l6k5NKqL7BbINUKg4TKg4z4PLagJc9OCkWh+RiMt4m2jhojgq
rtBa6dNf1Q7XiEYUy5HAQQu3BtImI1ytvXU7PWWwHGby6CYosVQM3rgBFXIUcHCqOlpcSqEUY7eN
f7Rj+bu2hxcJ6X946q2P3kP+0usYeEKsCcWKgsr1fTa0U4eAXB1UeFJawGZcaxkbnztvTEKknXln
FKeBY2QCoOsi46JHbM16Q69BcxnP6Ou6lWfQXjchIYuYAdAEKfrG6TA7E1FA+pRdYf/qhkU+MmyB
WtOqSNBLdHzE2kPsAnQCNhcp+328qJn/Jfwnha0rdWDBJB86Af1moaogJDhVb2ma7CPjag+o51U0
pb9Z4zLavVqFpnX2qmcrpkxJ1SWjldz+ZXL0tUf7k4Tpe9p1BP+8VjQkCqeJfKUEdXmh4/J/a2v8
66GebQYP+wFZe5r90eoVqcMjdjV8RsvEDA8RO6kaEq8ym0+m/ysBUFnSrBLkGl4G7EIeWmIsx7l9
mGxlR0J5j7FvCH9G/qeFA2+YpZsjkEeVmVIToSCD7g41xomFzKd5D/Qfh9taWxxmPdlTY0cLTW5j
TUlrTAuCLhhIbnDQOSiOpZO10QqCUWSY6AJ8YwNz/ghjgb5QHXel6S+kCcTzvyi8ofREuFesp67a
BVigM3xOc0mjZ8zb8K2vmBRvJ9spf5o6mP/JBhf1jgkxhj3xV3O/zDJKbT94n8oQ1Xp8GvKbz6mG
wG055q9zRxhdzcabFIAD4tepr6J4Tr2GCZPlGvrbRurXmeOy9rWD4TI5uk9W89DemhztSBPDAd9J
9ShM+O8G4IBlkuvWYibJSY/t09AKJ8jV4XLuX5rge/atVZQikmmJG2WJZeY7G2tWaQ/0N/1XPCqL
pFxbwXiKR1JCzPwy9j8zE9ah8EqYJkaySGi6RBnQZqUlajKdhL8Jz6cVbVXkmJNxzcnRLrsH2/s1
pn8CGZD+IN+iCvUFgZzfZnkJqVsAM2piP9UGBZd3Qmc4Nxq5BZ+EJ0kMx4QC1KadG2u0oyHYM7qV
hnVk0KzOM3EFPZJvZdNFuE6hN9h+a0Rk1p6qOzKcHfmDRjc9fYTOuwMAkkU/KGFyCeIadGJuoeio
b/0kWM5+cQPiI4IFHeeKGYcKEG+XqAea275qDlLQhpwhnhGszXNac7wiZpL2Tb59JjWK3uGE0K6E
CDEHJMevvufayt44KTxEOCmDnbs3mhXx8/aNmnznIOPSiHhNKqpEu11obr4WDMSLzKe8t1eSKyk4
agR/5UrcEenk6BFFs+hRIjvUvznsYzCQ/7WR1pHGeBkl+TGnjaraHsYaLrzyd4QvjAzksM4R9CvD
IBrAhmYmtM0fl63hfAXN2gdZbQF0ing55Y9WDRGJoI+y6y+iBESTR7aiqgBvYpYrd7r4ku11RqFF
h+8AYjnGnkcKqL8IaIbkeU7wEwVgXcDj1YngVXd59QpAZvIcrTBZJvnTeG1igu6Q4akU4g0Ew1S7
jzrJ/nH6kjDvGGksE/DCMP2p3ZzxJCCiRvMIAkSMmJbz32zLrjSRzdryMRXiwQFmtKQwCJ9mgnwG
XRwftAfRyaOBZXJABiDkwYkTkphNh2oigpu6dmSKAIxlrQIl0AAWcvCj58ic4jMhN5lGV+BaN3Qi
6FctXWisSnNlEWjZ4xlxkpjb+ylV84/T7UBmK2ebxQDaLTFITbtRAK0NpVnqaP60AAEMt6bxSIYJ
+63FmB+gWcFMGq3d4emt9JNfvntEAiJ8tqFJbfAQizjEEK9agSmD2aQL6cykDtTpElOML3zFCFo/
75H0AYiAl/BDgU8NcCINcap6tIAsUley2xeYzRkPe/VamORoL5Jqb6Xa41Yihiu4OlBn2jcIETyx
3S5GMkJfFtj0SQDINeHKOqn6iv1KDcislIMS84NsO3qOUElWnn7VO3zEVPHAzFiMr9LXQ6KsGnUk
s04FCsPy4UP7D87WdXJ8p6usIz0j4WUk9QSoFAFEvSqc6o1MTNijcCVO5cTLNtY8rCsdaB4qI3UZ
xsIdAHKooEWd6CjTLyTBoAtA/XhBpXiX6pzcIAWBR1mATrKbZPYTcrK2/jX84bFJrQ2S9LXUwhYi
tZTzCOES59eiMWnr3eany+J1WrubmSSDfnA38jxKtjQz14DXsIFScfiwHVGlreLH3q1eK+/k+mcf
YmhCZkC4G7TMriB6pvTnjR2gp3Jfc6tAiApQO+erLPjWscggCnGpemhMJaS8CzR8Rkcy/CKHVN9+
21sTIXFE+bbAk3xksHIhs8v2i5RDGhQMU+twMzC0qVS0ZU/elZcQbt3fBxQPVOJt1FxMz19GRrjH
s60qDM3SfVSgT6mCTg0sVdP1QxAxPYRkFU0/6DXlCSFIcwCCia6BuY9pBakTbnMe0+heAOY9WyJ1
USjw5jc4MqmOsm4jvb4J4mTfuo48v78OmKyFVWYQDF2cZIGJkq1CbqKA3QsDUR/jClOlMzIgi8AG
Kpi5VvG+HfXpgzztKnI59+62R6WAxldntpdlLAdc1j4lTINYgw7EZzaNdqxDlEGF6Mj4oRggs75d
NPPMJZGxNydbWR1Cm8FNaQFVbFYs0+QXJEdcApGPqlv7lEWOOLMxbpn2gTTnr8eL9wIy/ZWKoFSD
TtxBEa+H2NhFc/FWmtuEkESNXoDZHBlyyFsDkEXjTxtI1duOX/67oHk2/enfa1xHz6lprH13Olsq
dZzKGoD0gPAp5088uyglN1xC1xv4uTkENZ2wF22R43J6jnzzMyCQT4cyThlgh7/T4pn2R4+ZGjqe
Lg3zc6Lfwajq4S6gM1JiBFFq6GJhhqICLUbbQ6M0fXiEHg/w+X4+MDDQW0bIIDNm7kzPdXsBKwA+
3jBnhYorQI7V+s/ZEK5GLNFKP35VIKjlEK4lKlLIWYFW2oKa1ijZKkh+4jmTRrKTOs8gP+psk5tZ
DMVTAILpduDLiKVyTm+HIoLZF5BKfGQjqf8ROT+Un1g80W2AwSakGRsR4lpTAelifsKb3+IrbY/C
cZYAhUhdQNElLhJc2q2UFWeErDVupx0yPgCdWsb0WmM32t1DMBPqj1hf/0yndDX7wXNphI9NiW+2
uLtcvx+rj1U7L5QpO48ZzAHqSL086y7k794wvA+p4ibdfUJYf+xxlLK1b2RrHzk6LMrbLv4l65Yh
1582/vS6z9dSvwChLzqcqTZxrlq91VFBD0B27lBtRue3BKRhnbcxEdelvUXiHDmrIOjIw/0kGop9
iOM0AGey9QWsyTryv7rIfIji+Cwov5fdy+5WabTSJdPirQ8XDRQjxqJqSyorkkailysCPXGbNtZj
i3bA2Vdo7YlmQn09L1HrbVuaibDNoBdfmvibEm/O3XUD4qIR62MhPAHgHUtMrlKUN1IAiNrHInmo
Y7BJURXHDmsQFRp2S3IxCne6VGxIDrulC/THIWyz+PyE9cO56PSVaE05RqcyO1vxN1Ce474GMIAo
YJUVAp8fPiUfmoMe3DgFJQHVIQP6kqNT6tia9HtFsMKgfJJez5MJvXyHWwU0fyZon/mKzoC4KSOt
Eg7N5VMrJkSFFo4wank/6d5s1zy77IVAbjRM/ISRNprY+8klFXTXandBuXgTZKqAPBpmHxgnF+9u
30zbCi0O3FM5h+wxRJmRj2C72yArd6Prb2wMKrhFnPwo2DktfUVHm1I2zuOhd361AfawYDIgVy9a
hZDabui5sLvOizbE0Azzg2CTfjWv6Hal5pK/00rwIxMZ+Db060ix3P+Tkc104zZQ70xBcGQs/Zmy
VipcqSPYEXlY8XyzeZHq9jBFzkfASoC2lcax57yRar4HgKmCjurlXQiFtJgfQLRI+flzXQz7tP51
EW17+otJemcDtB0lN04hU28AlpIlNZ4kbxrWa8hwmQH9mHvxQvUYc/boPicz/JkU9xwV0KBeam4d
EsvUFwUOq8fwLQVv/W+k2qCCs7INPCc+TDgdisphxP4FBTIzLjjhyzVA7omfb9NK2fpqB1yCPLj/
B1kuZV8LK/HXs78GJRUKNbKU6vJv6V80vcWG6W6EAupY5MxtkGLegK3xkMj8PvblWaoF6asIwKD9
+8vR9PVHRq99B9Qvmk7CAhqsIW74I+YHsdWMXbSm9qcdAYSXnQy9/hBR8YL79Bw8fxHUxtGg+Ff6
PbYDAADSKaqb4V7AeBjnglQnsc6uf5VdrbMa/Bf1UsSgsoSoUdhGy1/VHohef5whyhD4jDCp7Hoe
EjstIj1NGhmh9ci1azssZzwNLlhIhTghQK++tAb4EsUbVXdk2juDom9KdO4QRnReXEgJ0uSAZZFt
Ag4X2iXhlKADoJCMnw3RsYLTfGgMAoHux3kzD0j0lU2cMxSWTim4KRyqUsfrXBL0dIuTZrj1brxE
ECMyBnKE5XGwufBVGrqbjAIvZcgt76c9lFc/P43AtBPafm6g3DS7vOfE8uR0Hx6TvpACkLP3iZqV
jxiJLwrUYp9ysUPjbTX0q8kUrWUUVXBXnVtmHIb0W8jhQq1FEjSPv7IclYKS2UR6iFmQYFUeGrJE
SONbBpOXsMiZx8dEDOmtjhamsWjgxvAYOJpyuAm/H3DdMfAhu2gEkHACFtSwbSUzlDdVTNKiEnJM
XV3eN214bQiJZfzYgPjKU27lDHxOpstqBMlg/BPtXYJ4o5ID41FKKsC3LPmN2z31Awtphowbj56f
fgU+3SPnC5eXojNldyRJlkNriim+CjhYxoDjpy4zMnBkXLx24AB0mNBWjHR+0NwWtqm52jkd4oAA
Y1xDRiQ7TAJZP3UslOhrynEENJ9N5JLHD4gLQCNkshmebA6UKUoergpgkkt3wXfk2mwEEkAJXyXY
YMnDJxOQQ4lh4OpF1rEgNshoQrgUY/htiqu85JLx3beYvuCdZaoU/mzZ0hRKT8u1zjqh1QwMlCRv
eZt0fykpiDlGUUNN9my6YPCsCt62IQ6WBcy39xKonxxBwbEJxgePe6N1qGZ0yCNvQzZshSafzagV
oqNcMq3DxIpEFUXRMAUxccX5q6WcOw9JnMN++yScOTjpUoE4nHkwfnBIKIJz99dJzIf4LAw6Zq4Z
ODtgKgUxdsGrh1FL6V+ZlQrxxfBFzLZSOOEmUdp+FdDAM6aHhqHRmaALYGT6BC5ummEDn8E5aMQE
fHG/cZmQJBaAyMNfcRP5o1IIPPfJm75J367uaXgVWxBktTBUVU6wyVuAhHcKprVoolzEPLrzKi2G
xshnSzV3o8H7Tvst+evkn7pOsrAzdeUFyeOo70gRQmsVkPw49wg0KVXQRcdYYLswXndolt15YJr9
hX1bHicEpEavJVqgEOe/47yTfEffySkbED5azs7VYjDg4CxIlI9Pcl8mQz+ViUrazIVIYf4rYazt
4DMdR1th9nYJBVBH+9x6IG5wuKOFopODS2drrljo3WfraY9sLzxE3rDcyrdNOYkoiifYtvnCkfYZ
ozfqW/6W6tHtckUarzxoOh18Eqln2HspZmybGYxGvFQt2Jq6ZRsh8gnKHhwj+tWINp1iqCmqG6av
lshu72FzkhqzCXZ584b9qsvQeZoXKfX5kUEpimaSKT5zxAbO3jceWe/iYhh6zkCmu2O+wl3gyK6T
3Y0IJzOqcO/umenCGXnUfDgHaDpRglTN2mhuXWAeuxZ3wYYFVDO3RyERy55ZMvkX0RFydSbHqeqc
ZUcJUcWi7DJ5O2FJS8VAqI9XjxQklOsWSQkhOxzJ1EbubJRJNAwiEOGWYMyJag5avlzJcTTS4oNv
J2OGTmlTKkub8XaAu2jR9p4aX+V17++NFW3KDJiacSEowJFJofT3KQNnsz+pDIfVrVF+10Kuyh7N
EChkMlcUZX6+GjhVAjh/xPkcZhEDKLHy1ngcKwBDOX6Q/qAL6aHXKFek6uJTaCpVhFo9hzW/YsNl
4B6CxFf0YNQJI1mWosbjsUDyUcLxSeghpc4JgpbZHsTpciYIEetX3aO0ZjTLGZIJEXAI9jKaux3p
PIUOw7D/E9QKvGgTEwNRao7J1iR2oDryvSRdmQt0w2bfofjhBvfmRqBAbq7sZrO1n9AJ8Mx6dASp
SZUBciKnDXWz2+9CONo8mdfcRXPHlI7tDKkvIGEHCRZG9Ys0B82ULkuDlwMIAswDbcp8UmDzRE9A
i9val06J2PfMpaA3WFZJS5P5pCnaqoatN+TJUgTPFtu4/in1cZtpC5pTe8yoA8Fl28XsG+mCN4LQ
A+b5csQaAH3ERToMsyyYWRsAj6NdqAmqD0x90Qx3W9M3AiEhSxhxKjq+uUqR5MuKF10m3P5AXsUc
IvpUP1ss3tMGIYuOP1NUMSYGlIy3Be8Mh1UC7UuDxDau4RIXCI//6yAbf4QGTsVlwLvcYyIv5w2T
2Yb0PoBAdsAdzdZngjth6BkpgNQm8n7nqGhy/RXdoAp22Vx8OhHZOdhX44p+W1CdinwNpnRzmlqd
e+wpyqosJQR3hcJH1GA62cGzsRBLnyJB7Zg9UBW7nCJBfpuRfLTxN/eezVMKOUDELoEU1DGHXGVD
wS8kEBngQTygSAEoQ6zifKaQurHsNXx60rl0W199BlsDIQOoLNy9yWR1oX7lEQgRapjPUKG5hcNY
xk2wyTEXXgqThUd9IGYyEOPibIRrhVm7smWn4OVgsyTgzmwKCndIo5oAvBAUSw5XP33jccjnOrzX
HVpThCOiBmvaS1nf0hKNEZrVGCur/MtO+cgKSSH9LIjhRUDGj6oJKRDhs+hRFAZb4MElg85F45Ko
6rK2EVQAWoR78iKbgIsZsNXjr+QUcaxq6cAAjpp3NXPuuFOsIWDpv5gADBgv9YHePWIyXUaueiJk
Twt2SbJTAvHcMZaFODM2xcxcm9zfwS4WjVcexFhL7NsG5zTYwH+UgJYP2HF/A2WrEbQpk2hi3t5I
2j+4ohRdVZdkezppE1k2d0v38GbKng5ixDnsGs8TGTKd+09T3jg6aYBtajiDxIZiXFfq+Ea0QwYS
pkXbSWGL/xnYsUJWPiuOq5cWnghxKnHpmE3v1lCPKll4BG0TwiR57RDAEEvHcoCXG3Pmv9hITf8x
7WkB1vwnyEpEvWD+Cvie8apRVQ8ToS4kASDGULQqY0dDqQPNiHktKNcsMUTLIlSxHGvDmkOcIMu4
HI5SkPKrHsGE0u8wPKOARohj5iTfZ5jtFtSWOcG8OXQuhRDJFMSbylvvtuGugyHSIQeYapjdE4o+
TJ4Z7TZAqsifOCCuaKZzwe3psrCK6mq21WLYtVyMBDBPe0f5nd3k74VqgOdTKqmJIHkWCVwvNMCD
pVxbINqBrFrsD3i+IvJrUAIp+Pp7TAyirGfdWpwwQ37KR2bBZFebHTulPOdz/sJAkl+myy9FUm/Q
f/nMN3mryLebY/Ip8KfFr/SrHbEucPErPjpojgVlU6EsLW6xaDhlr4N3QZout1Y+e5jBJJEgzRBe
w7EgYgpeZUeECf7QVOLCcOpwXJfgTSKAQ9n/QKnDm2jSlglwTzXinquYcppcJBvzRP5se54MZuds
QzCWOMcSy4HaQuzx1QDhOZKoGumHOEfNaCWy8FgG6yBRdLvvlBefKkcEVWio6O7oBDjuaJ8F6AcR
oMkCABF4yYlfyizZKLW/kwPfd7f0OtowPvrndqIzD+ovR292BY1W7r0ksbVSSAuaO4cBdM5DCYxL
X0p9JTVL1vdEG6rQ9OYWyifkL7R1dI5yZAaE4XayVAf+JmnO7rb2kn8zpDNIACX7PDqMeZtgUxHu
csCufWaB9gnEg0cISqH2NE00PXgXdfTwvpXRQTfr1uN1MG/T0O8DbJi9wqQbZu0sZ17jEhoC+VTb
dLvGqE9Cj3Vg81C4+k2afHVggxQNHBtF4lIHD+9FXDGRTn1EFz4OpMnNOfR3sK0Te+2u8aUdOzu7
E5fyKytHjqZAHY6xTftVuQbnY5ovxrj/p6rh1kucjQHYxKokP4zSJqc7hkPNpHG0feCBUJU2q1Yw
J+tf7AGMNVmCQ+gZIXnz0QKBDXhQotZTi5nst5iw6ZOoCz1AMUFBDDTRKSFPpgKz4TYHAezk/aGC
3JTOxzyk2yD8rkoUAdUsfYO0xdhwiHPC0cijZaO2WdNSnKulaSJigwlO90nw2Y2kdWMuj8CT0Lo/
WUP7NQQJkObIvLAbZxStKmcApT36UKUbPzL67LyloGSLlcNz5ID2WpfxJqBRwFDI6lnHLEam0QF4
j+ldK9pTjx6QNYrk5Z2NhoPeYQuL0eFULI6O4mjwtLXcCleMtpG5NPpVQQViTi6GNKiELmjXbWhf
ggq3QmLKXOW1ZfUvJsO5rLw7EziyoyYWCKmxWtBLZLpxyiTTs412vjWpC9jlpbHkWUjBATpoptEb
1XeNLJFP8bx4GWn9T2wFy861CUaIH1qXAWWoJAjv8H0GVNPvc+ClVxEpZ735iFP2wEuH0WOyulM7
wInwUwbFOUitLVCsbfj73Mb40rIaJo7Z7pTkAJywQpAb4HaQX9+JdgVuh6IGiw63bXssEuI7EPdr
3Nf+Jl6CAY9EnhIFXKfvHdFShFajBWZo0eiuwnw6e/6Hy+lhTx+CCPVeB8hqEJLJLL4uBFJHWUm8
e8MMnRcq/Nh91qatdmA6jtZvCt/YBZ1CBJv6b6ziVQZD5tD0DQPh6/zxtCe1Oyvix9zhbeqPJhOZ
PJYRI9YKbNfZ5Q+iwFCHLQdMQ2XaASieae4TqiHHRTsTQDrWGyEbMpZM1nEtqo9U7SsJLqKXg5oh
nbZ+Ivxfqz8NdgbaVsbjEtThaph6CVBL4oduoLYUs0zx5Wd3xOocDPxSChODUiGDIguhoMb6EHQc
fklBG4NAMO4+hDnzlSpGV/ilqYznMu8FgzWqYZ0E+Pra/3qKgkKGulll6BgHY1fAdYQHwRr/Nj/O
tFFbUMUISkBzLcglGJV0e/Sf6PC6OcVgW1EsMfAs9hmnGTAsh8mZACCC+xK5TdoJjvZoDB4K5yyb
p3BNesm0HR6a6TebgXpC0CZbibd2MTz4cG+piN3rF5qMuoIAZ3q9DYtBWm6lWuixiS3Dm0yxYiKM
akAPGx3H2/FvDzAuI+EzDn0CEJoCeY2YF8y5ZQPhSZXOZ8QtAD8KO7gamG+VVDBXwB8z3vnT2rAT
5pWezbA9WdAawBtx/JVM2SFKUQ27pNY1x9BB60VLHcNbAo1xIiPR4AgCR6lw1BXDxbS+B3EqVzc6
m57kAxePQVyGe14AauYGXh34SIC1Jr0KGSBdN4cWunTLctErbeRtSVKXRG7iUmT0D4PJwMmLtefk
F4vQE2TIarNpwYk9XOZGLpL5r040Sxz0BaJi7Bz9q4NFB42FNDwtFQalUw5+w0E5DQG/wuWfXWmV
1BgAW++RgjI2Ob5g3bj2AB0F22RZ9P/kf3nnpacV+MnEfSDFQsLZ2XAG8rJCmNXhrZMgB3JlOJKy
0boKKdIlyVa4KvZeO06XbWkQ3cF9CMxXaqVXT/NXrbPnlrF9qhNyTjjB2dxPOrN6QSCmX6EkpTce
GWEwkvDrWt1C176K6ENEzmGDSwlKOcXRrZ31EksbmArPIqqAXTDY4ven+5RCkpc2bL01a4GFq4Tf
1PhhfJVyt2BiUuOR3aX+9CaG/Ix8RYZQMokjXwbsm3/4g7ekpQuQiUhzIL5qThe+M3Fi0OwETNOM
mkA6LpuUrEzLTVaTmawFxHeoGCk8hBXspZoCeTKs6Un6Mh4IHcgi0M7S+TZFu3SJQhzc1wJZOzDE
EhJiIRqHkCIIuGFgsoP8ey1mLjj7Slm8aQyF76GgZkqrMfU4UY2HXoVLb4aljieQy2kAyazPstr7
Ks5+4OyF4QevJgBuRwKpreQ3xdVhjgmHwnnH19Q0AKpC3VH+9BVpXOqu6R2CtXTUUGS+MhKdTPSr
7IFonW1wDSlCJ2o1O+02zRxudJGTOa+CAxqpiosAKJj1G9HyqKg0pNMNXiceJ8xPB0o2Vkfk2HSd
QS5zlP31xHVHSB8biLgeayf1rmDPoH/WfFN4DWJEDhy9zo0Zk17/IaCD1BRtdLKINhYq3tU/GQG7
yCcQE26VLC21cdeCyA7NU0fQPw0iTJKwrKRmQPyy87vYk0BOejCGgrgqn/NnJCXP76aL0UaPgn4K
AEx9G7eF9LQiymYysSjtqNzRUXHYouEvcRFKrcBrmCnzo0hy/OYzh0ORwCV6zIzama0poHdHdKTN
ct5FH4i/6VH/GHZKlXTcAI5LDaMN/ZNBSpBHraAy7RXsVOfeBs095XfqQYcL+67Dai2vP425zgOk
jJZ2MtZy5IoMEEVIN+GLpUGwkTlGlHlyNXKU6Em3TeipFaQMeuDtjPHH5uDC+gt8TvmW2Qw6KX+S
uJcCWhA2+U4tMlSB3Xvip1Vnz6zOJ4ZCURT4ydYoQAgigs2Tx6lu3ieH7rwnh6V0x8OgXoDzJ4LN
ud9tNr4XvFHmMKwK6xSxiC22e8DEVNn0lLulBa4Lfw54KRbRDqfHXTpF3kYxTzjmhbYOw0k0MqeP
1c01ci9OM0JWwJMufWpz8ssBUD24CgHEjJuIPsZm4gQiXYFyJB7vwtNRMvrDxQlOcmcHBOI8npi1
nSs3kffHAI+AOuiMpM+RBU4Gka9dLHRpFrh6yJEfcOT/5Vap/ZLoEsE5ZE15FKP+qe0HLA0EoDMC
sdJDFC+18SzkJndYw67L+hAgkAqSWc8b2/ixcRaXLELZQxifIwBW61Dwkc8j9RHZIcKA90xjZlPj
3YGiAg80B2ZIBp8Obs3c2tEQ8Kalwy9CZ4Be/P09yf74bOlzB40sfCfa/XENHJjW1J70IF2UaXTh
3GrYX9GxsZmqSYFeWn8q2fRHFqyTeA9SP3JMywqrp+iU49eXjgfaQEAyXquIP0kpB/PgE3vTgsUk
zZkh9b7K7DBwSr5iQuUkbwMXIGRukOrM33VeKM0rPBa+azyIFm3GV6PZI2IE95xQXVauAu120rHZ
FNTmAQCTiHgcIphBUn7/nMm0O7VHZ8Mz7v0bW2dDfBgmjFZFvWqQ82nGb3lvYCSkTwRfoEDzWU85
hSCL8CZOUCPKdzNSsZXwBH5MSxz+5iEjtKAmol+BGMRjJB/YfbkVqhv4dkpl/D60vTV3Tzd8bENY
QKj86/ifQE903YITkCQS9vVxJC+ayFieichDBNo1fqVxLfvXwrzHE39T79d04mVgrULaj4x3GkKh
97C7WsXVYs0l5pcvOfiXNjy22zSb13LW5sdx+hSvNKnUnzEVBsPDSjSBc0QkBecxFnKjK74EQeSN
kOYb2bYNKkfOnnITaDkaGCOGA8Sr1w5vge+NQLKzs53r+cqSwtwIPjzbu57rIyJFlpeqOkt6HatH
CZRcBhCSNPGZHujzw18FFTWQWGTesGFRoy0tcdEKrUQrTD1CPFsPfP0fNU2Eqsk0ne4kYIycHi6i
SwHWCkU7o2QRXRO1t/CPoEmD4T8IdQ2LbVV3h2ixklI6PQz1K3MiQCcDEHhJFQIkiP/lMCUgLWKa
pTlXkcwh/2D0A4nVKzCVmixfPsG3b8r8qUc0hpw9QhEV4EM1Mkyx1jdudGR/5fgNI7BxTXLq9lLv
IDiIOHTg4go6Rl3HBD4+xOxJMYeZMIkthIZ0Bxa/x9rMsYnB/zh2tgFVsDhhuZl/P15wptLYuOEm
/i88hgYPmuqQgg1UJE10BHpRJrm+vuR1pzsgOjRPu3JRaUf8HE2UPBpFffAn4siHY4L1Vsl2jr5L
xeDQbCdKHPdX9pEMpJiJuEsfP5DQlB7Ongp9EOsiJF2fWoh5nQzpUZaifjRwVilNthP8MStB68kZ
zYAcPApW8MaaLY9VwwEvwFubuVs5SfAd/PGLXClVszgSGJvNJAgeWcxEJMXfkKsjVBhXoo/BM+Xu
QJVjj/Pe4S8JeumBzIT/wa8VBzAerimv9/RCaaWum07/VA2YFnaCaSTzCZBFCjRd1U5KJ4kFpQ69
QvPYE12tEzhYBAdO2ZVg3dRFbP+iv2mHu9OeyyTZFAQ7cdAIUSLrweXbMvKt9APZaEayAqLPiHCM
1m9RCEdAjogSATvifdtXG94tak4KZhU5Y2/gl412jEXaCWNuT/qatoZgaDElw4IAowkeylcT2Eyk
y1O9ZZIAMrcXRg7gpMC/1iEabSAc/w48XN0ZmSyAqwCNOq998ySIHzDYhExAjJ0QcNILiS47ZiAI
NwUdLkybOTbLNrTeOu9SoVJwuwPlktxgktxAmCnYEuYAJuwWvMUCLjvYges8/yH2mAH3G5PjDaCz
GdF7Ui4wSwtBIZ0fDQ+pv7zBGazdHHIA85H8VtQFZyqVimykjBfRjzcBiSHNq81HAgfRruO07WSk
qmSy+uqwciKNaJjLhOkcHNkL560J+sGRWBJAIo+ottSNSiQG95CHNhhIoxhQJ3fV400lzSalrLh9
YMqls8l67mpyl6I+ZSs0avNDNClAsoX1P5bOY7l1LAfDT8Qq5rC1smQl23LasHwdmHPm088H9Syn
p9uWqcMD4E9Ae+8av0LX8OWlfxhqQ/591g3wJO1fqG8ZogzO8w1SQGQyd0jG/8ADzS+/uWN3TzGu
5VlAq0nXTQH35JJrbhbbE+lTLUSwtX9Jotcq/MvAQMA0gRNNoGfaNKsgfi36c4l3HOvXsa2PCj2o
p38KdZKMFwHOp8lkt/hrrLEPA9yPVSchJ6W7y2BZgA4b8Avv7Na/ojVJ5qOrBluzjQ8V+AzfOSdL
YbAnf2Pt8o6ShzImF79R1kpgP+LTYyk8Kx1u/Vx+Z/6f49MtQprBqFn5Zm5+B/BYxXssxCEa/gkG
h2CqxVfa1C7LNz/82doKH6GxBzVGeUnkpUVcI/yTvPQaPsoeMED0y8tMRLyA4/UYbu9FQftz4tNE
l5Y0fKE3KZf3Uc/c8794yIvAQTGMlUi8qWTJHlQEYhWKQDHJDkCO84ftQHYtRJGS/snPbHAl9CO6
MgLmNKEnpbhwmhI6tI1hXeWB9pa+yDprS5DelbWFRFkeaXUmUGvp6MZYXeBEJV2Q7EuWcREnVuK1
479xOb9VmC18vKGp8RiP90QLgEfN6lZJSqAlZbsnHkTm94qdSuTMerRbo4NDYDWxClbKiDTbSskC
FO8m7yo3gCW0jZmeqbbrpt4Y6mcBvOO8SvyIWrzqEym9AAx0T2jMdcovt3utvISW8sXcV0MIKFCU
BhG3JLo+IHDO8RGZxkZpViX1iq8Dj6uekhbKfUq9VZsn4R28od6iShbGN9WipaZoEInPaaw+i0II
dD24yaT/X54MtIZ9hhetkEbFcyvOfYhIxQxREaGO1xA8tHsATo82RwEjoSEXVFaqsvwjrws4TMxB
+iZs02VXkfCHfsf67KCEsv5VxraMRjH1zwRQIs4mIh//75fMX6L9Fps//VuvwxZRYYWUMei3bZB/
G1FpJNVaaAd523snEO4h8NjkPJFDCSAMml9Su+SaIxLE5h5AyjGGWOmY5whq3kgpEqpduJ34pCmH
km0iTVW89aUvaSA2UkWLAp6oWKzyda1nh7Lfy/dH38YiMzAdE65HsKxZHdm2c0VrKjALb3vtDutY
w1wO1CJGEHPAdpXgoeRYZaihOw0MUyf/ysHp1q578kiEfRvz4OCDPPZwMV3/JfeCzIQ1Anqn7WhW
H5gSwx8rYs+xCTj+WPlrHqh0fRSWrnp2nZc0VHcsgCKukqGO/4JJgKlK8rDqZN5IhyfkHGmgJZ02
sscsKs/ynZO6JYaKmmcmLCw/062vPGWZoZWSzT1D+KQQPuzUXHXUnAlFePJLe8vxDVrziZBITBX1
mktbN72XgrxYwk8EiJLxUgXE5+pHh6E5F9RvFgTcXZykgBDYR2Psd17y4bH4ouAPRhMiqglROsID
KiomnGYJWJSBulSMGRZbT+h1EpeXJQBkIn8SNNzzZ3SJAFsc+TT4HHiICKej7hpxuVGPpVSLAFDq
YwonAO9gc+XSmkv9BeXCYUrO2F1OwD2qBW896fCuqZHVNJExqS8B6NR4utB99OaVxDxhmt3+saCo
2oBimYm0X2+/BBoNGsQKX8JlSyCvqNDL+ZGHKpkFLFsYjOrNIMFBGm+aZOhLWsdGMFlSAbgpxppo
24zH4ZXtLynbXAjfGLdcMuTy+NXQj/L2wOOJGCLgEGuleQDRbPwX7j8lHS5IOEAJtKC/SZPAnCWo
y0AkFoaDtTQUNIKdbaznH0VB311B+ltf8sULJSgIhkZaRVG88YrrkAEFzSJTjgzE/H+2H72HzEFC
zXQF6ItyVOBu4VJFKctJ2YbsBG4QqHctuBEfmkQdorsNeqc8qDY1HFcNQWlzQ9sAEkK0YSxClhqv
hPTC5BeyQC4GsrEqWPA+PIsa0FKdJ27EnrZI8B4+WZx+UlUR6xWTf5YRTOPude4xVh58XJ/qq8pg
Z8IxaufVjMVPLCGCkUruldtWF4gUIb6iuzlaO3jWeIf1KsBq/BsOSCyYrdxGCFO5Xu9C4Djbj3W2
jpCzDmp7NUziv7yB7A4wx3rTQR5UNSH/V5tj55Ii0ftP8tAEKMiFrkpnOiF/6QO7Ny1bHj24Thqn
kGyELBuWmNAwfqPYB7xBnYXAVVkaFEK5zejPxNRDYoF08AZXj1pQXvI/EFO5KQYEQ2L0xk+2VADJ
raLHwBxgndwgnwwCU15VBBDcs4KfRM4L/QYBaYCjzJyEYDPVVg6x4DS/cusYOXc080FN02+OW90u
Hgs7O8i7wj0rvbnMAGnSfFTMHd5Ajgh27AglURWzhZQSnt861F3svFyDogjwJGks3AQRzAqXLCAL
KjP+brp+Qgg8NVuJEoMgCqXijKTv/yfw+I8tdhjEAImQlnTChDBx9SAgBBAQ8ZJr9udR6ZbecQaP
lEv57t0LbLY3xge5xGaAMLqdIGIvj2EBtqAfClYGGKIIEECKA/j6OkvWPAZpdshp33lBgY4FUId4
PfWO/SqFsm/U/Cj64OChYoGtpxFhoLi7rDWvAZBpn7+nwWPJugC7fKrGbfVZNawPh8ePNHUJFr00
tBQF+VWjIOcNh1GlBneluha4SuAQday3AyH7hf2iNsEloudux39ySWncdmX8rx6OukWAC7vRm43E
IAU62inx9IiNhesPBlNHqwqpXrGDUw3ipTECtt5oHJTqbCPxaspXN6jW6lavUEC2+0JDzb7lJFEH
Jiyn9CgRIgvmLTsgUqjpVq3CFvB6To6FOJ+4TYLBPLluxGxI5WFr4FLlwMdV823pMrBV2YsT9qea
eN1RD042O5rsGqTq18JonqeY2CaNf5pIaDqC9TURD72zNS0UA3p4lVaTgl239XOCtaQiL83UH3LY
SZaaTTepkCZt3mhzwLNwXVc7+oaRg05OlX6Fpl/YuvfgAFs7Zfkb6NWBD7BEZsdKsCcXhO1+JIoV
f+e93Jm3Mkf+y5AtigpmcpbzUB7hLmfEcDnZ6tE/pgOeqDuZp4FRVhpSUZjXAVcLq8TjPD8nzrhM
PtQIbZxPRsQuhyYu6RDjZmA+p1Eev8MWSqcuFjKjyhEV9ExpOzbjpVshbfklvlfupFC3uFBgrkye
l+jnMjiGggtES8F6tCuvhFsTTEiXPuGGoaIV7u/Q5YeZUhTN71qXRw/qj5qYB9W4VCy9r3N7pXru
TlTpGlsIBHLSVLHO4Uy+98Isy4g/pf+VWxj5D5M9nY5ElaA3AsX9wh0apbQRbGsSeVRjEQCK9YNH
QQ1AK4LoDU4uCO7dq1zvSdtvOk9fGRGWJ6iJLFMe1IlYqgIVVAmc1G0H/8boIfQG2T9s+v7qx+j/
uYkEMLYAHcwqQVJvaUAZ/oyKxiY88cUJQOQDzKk9655o5MqNCNfUmLi4YtnYx7b4xdXn8AMqi9A3
e8xvxI7cNQGAqCzpkWSSuUg3pdoBJsFwqSL8vlMyxtVRSElrrjq7LVRPeZbrSZmAPsvee65Mt3+I
rHglOhpUQaGM+MBrDkgJwz3hDYSvQ+PqtTweuFOt0T9RsYnGEfhTrBGW/5nSQRNHzpnr3R4Bke7+
yEXYNN6jgDGCVHG7jeDugU4IPD21jcWC9H5mTLusz1xhnMqCNV1tQDwET1RHeUB7J4IVI/ZwtbCl
O8d7i4LmlY+YEKEQ/G1Hk5Rwq78wgMOJDdg38vAqb9SMFztFG8jkEYHGu9zvEk1jaT+Bv4oS8yUG
dBlbNnvosMrawrHRAiJ0mT5VM93DaYr1y+SxVEKDEPQVv5Kc8Brrf5qmr/sseSkdfZW8gTgDgxve
M/ClT7wCI4ncfRbZ1g8exyrKulUK3A2GY6BrkkBpCrK8HchIaMJsBImEUe3SqmGBzbtlRxuHXLDk
hforDePAzHfX5mxiJ+SQKk8eqFQInOul01GiT01G9AYEoWaRKIducMtdRdwl9TWz8Xi8p3gxcob6
fJTFBGyqp+gUubPqZK1DEb9BOR40JTnFhYayqffp/5xLN/S52HTR+nIkUJZOkE159CipFSKMo+zJ
sAI/m2PfkElCbnvqmBmUBBkZC1EM05JTFAM/2qvKNuSKk2G5Dm2WdFM0YM78G6wUazd+2TIsxGRQ
kzgx3XBfdFa55fTd6Z3AQzI532oMn2LkdGCo5Adp9HKuhYtB3QxTtQU6QGE1508FOBlyNh0sWDDW
iuhwgR8bR6MhLwiOca8ChuVh9mzw/ZpEgoqmkaR+2j3y9mm2KgWLlfQ1aEBk4ir/uNErwgwBMAbX
2tC5AbMKsZfY3kUKl3IpCAhRcTbysmpyZrl1GAQVwT+bEx3mo1EaW2mtpeGSSVoIR0Ro8hgF3+pM
cGbAoGTuIZ1ku0H7RaeWWf6Cle4MM4xd9LFzdAgG/D7a3rJ/hfGT+MAZ3YqccAfdKZFD0ldFXB/N
wF4TbthsqvYidDNhJTusmGI0oP2Vz8/QI1Gb4H3yzYZ0+w4BQXe/Jhc6Z0gGKUG3iV5dQP4QRQXp
ek6JIZr97jgqv2pM9AqXW91pr6hv1uL5dsdkHdDlSjmCBGPz5VuS2CR1AB6PWLd6j5CJ6gWaU5Aq
IZtpxUR5sAo6QoD/bNN+R9IneDcfASyBWCgPknnoiZOY3tVuROjzKcS2MJuq/xKyJYReJwKRFon/
SEKEB/1JQ8Jq8pNX8VXytIFE2cgZrJiIQkEkio3O1ItigXtGsNauo9m3z6PNWhLrCHPcOBC/7FaC
I6SsJAAoqMIF0kNdo4DawM9K88T4jEVPNTQweF/k/S57AJ3smTlaLTAWinJfPdpM/B35oeJcUMw/
HAqzte8gfUU9BawvhKSMf/iUkImymBjxvs2GJRBmH7tSz867o9jZ/pPPu+y9g6flTep4oh7cAksg
cuucWW8i7OPGYrKSPgouZKSVHoZaxkOWzR4gVxgtjcbfCT+m4ViN+mrX4THiy+g0NHOA5TCVLJef
gdxn7hEoFf5cJAYSGqfq5Ye8GZ1jLrG9cltQWEP+OgUNKr6P0kq/LXu6YmIX9NlUf9iCSj4J+hmq
NOcBDrMOiMzmkfsW1vlNM/U7gV3ksFdpuKvmZK3qDpGZw0bhmhXbysiCnZChnTUa2yhIV0nWbRVe
dQN0tj4GZk5wxqoNNeRTvH09bC2mzp3SJdLp/bNq/dNt0nPV2BpYBbM03i3+NuMoPkl6Rd4AF9WT
YozbehwgB5mueCNNUa/Y84YoBENjG7jM/215dntc8ERylbH1NtnhUuBt+e47XKKWXd7ifF6TE36Q
u54l2sInNMZVUgUmVd9zfUgn1fJXB0nwhIZKweK+VJA0CNiHRURkjiHmJyR/1YjQTqUGSFlBJSwk
sE98DGCI0NgxzkWTTgWSyackyvcS+cbKREUP6iOhrOKKLCeDcFJCTm3tQ2MSdUoCS9BP2yWYr/0q
HRoOHOmUxN1YxzNrmJRniiFGDWl9HBNbHySC4p2gaCOszDHdbql5BFsbS/nvBDPxfHDzGTKlWPj5
U4Mktrfr5RRf6vYKaeKM7kuHc1tFi4uK9rUGwNAT/bnnOTcOsV3JluBsTKMTJBX6Snam9PpJ90/o
SUSKLG+jSEwTyMGMIJxia+XJKvGubBV84GC59pLuv0FbZ1O4DApv3VG2/OLENi21QxNHAC/ahclp
CYZEh25NrAbnqoxZjMhsjiZ/X8CnjuZzEEHVMtkLxyudMzFRGcKRG48j5iIVQ7pcXplHr5Pp3FLT
AOrkroVk8+BdpzC+BK6LbmjlsN1IccjDbkz/YGsMHgJRUT+N7Gr9y40aMfRTjkKWpkbagjaKUbiy
oRS8MfIw7ADf6LeOnyQEU1fVZEAchd8PaxR+iMOSPz35p/TtvieUrlasH64jPDOoWwJjJnya5it4
ML49H5lvdbcFK7xWkrea80kFXHcSFnZRDISQdncVEQ6C8pqIIdQJUoIFnjCjYPGtpj+WsA4ou+70
Cl2ajae6B62ZIo0pv1nhSYgNfKou/ii8MsA6Ug+N+leDuCnS/HMCyxsAl2XgbzFfOdCcOigrkTVk
Rxxi7zkoj0E2Eit2FA2vlLigFm20gI8JbaLLKOBBiResnA+R17ALWr8VBRnCcO0orZGhoHxAv3q2
JE7VHN9KQ9nGHutYvWpj8w0Z1NMmidd8usScdswadihayeBM7cnJAGS1ITis9UCkIpEKDg4ZkNIu
O2Be0Cw+KAFgmbYBvXKT60SWXOWxZGkB4iMDe5eyu5pgUWbR0trW5qcDi5xTjuvU23twMhpIBFlG
LFXGaKf5jxUzljRoDT4NXd8NgXmc3HbpMG5MkfVW6BM0oANHkRg7kWq46ATYy8ssXyEPaOwru5jh
0cNFkBYkff8OG9EktAaeR2ct7I476E9zRnyy822ZLqlVNOhDsnbTLaO7D1rSieaPux6WfEkzEMZf
re4T9tEAluEzYIa3VRwmPCOaDSnqEj+Xgn6Zpn2qh3e7+xaNFBA3ACjqQHHCD9iDU9BrjqLA30YD
+uCeo6Z9s6PxNZr2xaJ1m20iaCfXvuyZNZpLPOl0RMYpVJ9C/wOYzqNmCx1Tc0SxePKFy73gQ8hI
wShN0g7sPjpWbnO03F81Ew8kvihjvJFPtY06nBI8FK8500sVzbhzUOyt85YyDICnIwjorUe7+c7Y
42IEQEIsNihjEBx+QYuyYOLttXapYrr4Y6CIXHp+030VSAjo5EwciAggJucvQfyWQEFzUy/Nytox
icqDCqa/cXoBsRXITEDWEpeRAQRBMD8b0jeMBXPGdjFenaYyPgXPrdV/WUyLEBGayC3OKFJaWOXn
Sz/WfyLr04onBuYaFKaYD3FwFv7KLPNHB3pOmjlhq2aGmJoAl6EnXC/f+hVZKkQZ2rya6s7TP0xl
XXbvJbt9+7VjGWsTwYPwaya2aBoiARuMAPu1We1Khkbi0+eQ4R7QS3A0gcAjVCzS8+cE0o4pmhfr
zEbKorVPvYqZE0qm4tbIgqeum5BJwS/q7IyYfjsLixnCAk4TCMfdCUL+GfeskPXaK3SetBryG6Tg
xWhaMTcVpOIg+xBbnOCWQKZzMEBOl1z/xnIGfcLcaVcTIxQKVDI7sACTAqQH6nVyAcOjq422HW8R
fVGMAAI1xYOBDdBB1Do1SD9qsbZpOMrpA2Ryqp9EXmVBqtOpyyjOxATngdwHTYMDShqcdVBtPKJx
i5P9D/fVUbPVhe+S1wLqAvYO3+jGL06RLMUMyqZ5SGCJO4BQpQcHrGB69lOoEE4CoDojhIr4YwFX
O9oIFOoTxHeZn+hEsXM8xCq7VPt/rSJkmyRo8otoW2wHB7K6iIndiGtlH7EY1SeX3uv6g1ZmjwAn
awvHZ1Tc8npYCJwkwg26+Nl8swRVgqRzKAXia1PDZMPf3gT1Yw1QOpnDYrbCk1u93H8cA3hmMx1W
y5iUWnK1gSx4aFLNfFs2/v1JilLrT49a9dnTyvjiDuSFlAlBxnFfTg9top7rJKGosp3BIjqEKcnx
/8p0QmdBoWJsqIZq68OWZ92faAGkT0ebhP0H4GKVZT8IpaW6cfh8Ce0GrEgt94lYsj3u73sTE/us
/taXAaNxi1+KNsGBYAmQBcRTu+lZf1kpLwbypUhHWo5/l3WK3HQ2/5IYjwXUALpYKGtLuXsxQ0x9
WXaFCRGIYQSjqkkwkvBi4Xg7+muVRLrYTR79UsdwffQgZuUcC7LGmeRLdTH9eJa6/c8viW2xKL+j
YamS9QnYhHLnHrYQkz/gQITH98hdcGz+aolBNtGT0YnTwVehhziW/ihmrJgOCfJjL927w3sjwXh9
cegh4DSdJbDGvRwufM5HyjSRdURripUMIZat0PSqv1oDigmskNjxos3/RcjKWebHsRBuQfZbNor6
KM2OgPACOKKy0NHgC6cQ2+UWWfCVSNOTW2jPtvk1Os3Spq1MZjYj2t0ym/zroAwdpG62jM3uYJKO
NmFXsMKfqqJdC4ip1aWHQkr0ZEuda4/3FRp4/ESI6vdWu6gN5wDwffPGegXPtieQk+LTRzQqRMFy
CPSqJ1XjT97jGk8LBL9F9EDpNFs3+BQCyxGeZ8YSj2tIXHR+h9w3oVj4zz2bDaRvqMZ5G8XViYiQ
vXKJG20fc5uyLgAp3rHhSPhuxr4G7eyUX0T3vQyjz6h11uNzUaWsz2jtHyenCRTZR8vGsEI1N15/
NLBaKBeY8b0DmyOjsUhIdQw1ctfIF0qjJdK10CMxi0nETtxNr7cvCht4ODdCuA0sVRhq+zCxVrVk
zo3mnx4MYlBY5W7AHdV0T8MVZgoWRD4pil6HV4KAXLC1nv4qmiTt69D8498RDIznqNzF5x2yi6u8
xnP2LyfR727IDFiixHXeT8kWaT4L/JxN3EmskLsyg49OzTbCBNaj/S00dozDKS2tk05yaWn7oCDL
tArFoLHu1YqNiC3BS+nWmtAs4aaY+v7gxpTUFJ8JL4RTv/d28CskfFqhX6P/lUTmEl30yHreIH+u
5vKp/YaNVFhZ0/Ulq1XyC+6BcxKSZoULkm4ekJIwJDfYqNMZzGrt6+UTrYPekK/UL/qRDeotDk4u
AzCc/wf4JPOpigi081hyySGXKRMqqqj/RA4q0QSdsnLQD+G1ODRj9DJR3zU4+clPLu131nu7tni5
J2tns2ziIzbESrg3YdlUUpoTIpKfGx78GAerGWsMuoa7+Nw8hzeihaDGumPPyK0G75G9DrmG3THc
lKO2FHCKL49s4jnOgK6MvTRsnWEvZdbDskTNrNcSO8Z6O9WmU6Dmg1lwMGD9fAbUWCVRYmhvggPp
wdGy4veJHLm+ReJrFpt2tp9E3WCRVTSzH4z2AZ9jTJXAz8cmEVIyGQNgJhRUzRodT+iI18Bb2gWk
0kfCK2KyFRliRo6kYUwrsRAMeIvpFJx8V9p4VvXPBCklM/PG0dJTSmC0WyBUSGj3P+LKXeVTyVY3
D6qE2knfAGsinQUDnMY06dGQjqJUwJwF3oE5xSJ0pvD4Q1W2HxBATmoN6VFuSta2/5Wr2jYEIakC
9DrsB+KneEAFjfoKwUD4PxIcXrWKTSNMKdU/p2ZDD8UXBqltN1Hyb6Rtt4pTjoxfS9NtNeeHnAQV
k+h/EP14uKnzeGwwgFpkqfm5ioZ8pzOSZL4ARQJ3zroBgmkf1Hi+OnBjGDNRSDC3RFiK8h7/t7WQ
dqV3lJsblduRKMDRVt99BVDYIB3IMHPe7pDVoSG2OJ+Wq3lx30MF89nsvMqPAhnIArxVZBL78NwE
5SBxMafhWzGGZhtK6CdVuXWXUIJI8+BuSbmgkCH3k0fqg30KbNzquHbIuuDtu7sXB3CtcJcCY9kl
i5OVZ7MNP9wUw0B5TEbU3TuPqSfWVqoV7qwue3R999QE+YVY7aV0Q6oG2BwR1ez1PrmchO70mCfI
Pp5/JxarNVR/25wPalfd5ir/IIevJdVzoOsV66Dhhz/d1LxX1b7usmdCwTKcpFoHJF9G9oIEDn0o
uQpdUXX0GBxrO8LiZ+Q/Eu+oIUTX7738NpiVR6kINl+a2C4SrXj2cgy7rdYt05SLI95bg3bfhxFy
FbiuctSBp3iICZL2GGaqDaOt9Ed90iDrTpaprF/xtjqWLycIMU7FW/kEDtOhnpGNxygcgoVz6Z4T
/As0zTvHyBGVo4gypr0ESoahgbz34gs9ZTOJQYeBE2BVN7fy18vKtGnMLtWEDV8UOhJ5AEEy+MEy
AMbRspHgtmVG4YBxCCb/geKzopckORLDoItfJu++Sb6G3QA+nKbvIs+RK7kPuHj5ncSdLjznyw20
dRLf7UbS6DWowSLjIyBhCxjbS1i1uPYdojoDfDc1WzuCJ0LT1k14RK3nE9dJkZLdiz4DmmT00cIA
tvo+2+oh1qaWjFGtoW1ztpZKGputxu99Xb4FBNoBhB1cG/GAvCO8fmuXeV6EtikFUuNIKkgobFJ1
Sh2ByFvQsZ3BJekvdPZafq3m4GlCDlSI5A7hjhv020J05IBMNTvBtKvPj+t99TSVT1HoPjsTKROY
HOXekGuxFOKpcvVv+S8EOejMcKtQNKCFQ55vESmvKXZ9dp/G0uLTCKfDg+mqW/k8NsuLwuhDqZ9F
be3g6eKCnFgz13t4cO+BVGWk/RS0OqHivhBHMlrpPU1TCPphpGmlP23MdKfZwSOe3qZXlgmmQTHw
dcYxsp21qxkmGdXDQ2XDwCj8iMiAwZ5WtUPP8IsI5K3UnGM8/6Quywsz80tVu2WdACLbQG5wJBnd
aOAfU/17iLZaq7LfKlp5I9tMy3zRK4dRYy9Qs1LyXcp2PogEn61IARkdwSbRnOcEbZsTmOu6S/Zz
5peMLgGPKjw0eETi4Vftmy1ANbLXMqyuksHW5R+6oH2zubMZVLVKWYMcqZr7VGWETGJQcspf2e8j
S0ZIkiLGr77Juoxw8J7Tcj7YvbVOimkb59XagMablPtGWgldUwFvs7hcyoJxBw7e4kvSLWXHOYtp
XUQ/S6jhwmSZlW6QrKKaCQZwZ9kH4tfOtoZDfn7IntXC1dfolG4TM3ceVpcAjY/fYzf2hWJicjGe
Mg1LBhnfRYmu3HllRde+LdvX0QL4J/qyCqZTVdBKozjDrVV96w0x7XY5/gpYQ3mMuVztlGRlkCyq
o6SPxvqxrUgIHd5Vd1yOUKh69CU+bNO6QcKX5PJ1M7pfHo7Wpws1a9nlhVAa/w9X0qhO3oIg8UXk
UFssopvayr3oKnudrfQAk3gPAnFIU6mq4Eyr+NSXkkljrDtMuzbxzAr+gloJtzGJiGwWqF6VqSdf
CyUFzNZAb8rugF3LCZRq4OT2MhUwp7c+Aw1rHUBzYd64X9cK082kti0J1Bgjw1x/Gf38Nw3tnZod
jcl+9cMSXmg2tqTR7TCvBe0B0/CiG9YuH6VIzqGanCrzK1fYV2VfZO/PFLP+19C5yDNWpM86mWpg
x1JFIs7I1PkHI2X4sA4V94qp5l/CeUjsJzd0P2obUesJECmm8rLVye566Mt4E6egDO0EFVRN2wGV
cWp/zMYmtl/C+tdepy3VAjSqNM/gmsOYb/Jy2jmOe+gNYz16w2M5dj9h89prbOqerhhhJl/jtgmE
GFKYQkt3AhJJt9INdLlzKbfNt/scvYRPwY8HdcQV/MZm3urQcDuID7e1zG/ZZlfr3rVzfhoabLmp
dUIC0WjJE8nz18aEgEPSyCIwv2KpinPoGOZidH669ejb5npCv2qpa1x4y7Ee1l598QmTsLpH1VFf
Ze4mUbZ00S54uyGLduVJI+FPXdv6X1OSKvbQV4+CR/XDyzDH7L031213Ylt5G5+J5zLgxMU/LKah
ktln1D2yJgilKt7qzt5A9o8F7m7JIKUJRMwAoWk8gpRSoAvrTy/Pvv0kioGgNC4ZS5oU2/hI+LLQ
7FFKSSl4dPR3vaxOiLDvch/uqvJPRGljzHtCTKFkDTkGGGLM1+CczJ7lUXylHfO1NUkOKcgu0WFn
LZu2HijMpLE4KtKec2Vr2ewFlDM11OXm2e8ubFOBL+xCQIVZOanW4xwnezFckwlA8kOIiNFD1Mdx
yev5hY6UaO1HNXL2ncpjwLuD9rDS/fPgUQiLRWHlLGHBFjBWpDla+kYS3Bi6RQqXDx3LIWmw6/HU
DL8JAjHUb1jEoZmIJycxsNYPQ5M/ZiOnD+2glNjhKvQ27I00z3WyUvXxMc7ZeQHD5zMl2O0zCS0r
DJPym+Sk04ET+e0CdjXg3nlDWtnnmMZn9KLrMvL/8ZzLPNsP/gux/uvQxXqLR2DE5ta0bAPhGs+u
En0wKrz8dkQu/shal2xbEnUDXlAYtPoN2dh8XnbaZmMM+Y2EA6dNStQLkgEtis8J1kJ/7K4zOQOi
D5rb4lvtn0tn/p2LV3m+kZEckjTeaC7zByBJWR/rXAJ6eOIMUgy9EgzcTCUhL7QJvCbcLHbqETUT
fhCpqWLLkBhZzyOWtM6OrOUYWTMSA0MGhkeSNkFDabujuGCWjT8dCN6addBbNx72MdWGzSYzXgqP
nhHF7ikZqToj+Vr+egzj97Z5QR8Bjj7YwaLy8afZ9rsNcCG1X6c9kdVqNM1CgWXtqmCnzdi2EST1
PzOp91PdLg2722AAKaTl4peLSUEWR/oeF21AGKBpvIwWm9IiHgBj44CwYkIM67nDVoherv4Y/I1q
QVjHyhgtkgLdE/9zVgqo3ouTm8ijofEqphYaHwQVLfeF0Zx6eGdV704qxhDJ3DBQPWUdyyR3M4k8
L22LAIjZgJQB4p9xwqDqudr1azleJDfDpKNIiXnz6ugLWJ65NfrxvZ/svXytv+rqUukYn6f1RI4W
TzY49Og0WNiI79hk4dMcPkmM1R0eYv3mmATob+6bCMR+3HkinR5wwfIl0dRSm7kq68qU16PgMlNS
3qbx6iTvcf7WUs9kFwDiVvMH4xo5Cr/uML3G2JcKl+6XdP+Wjk9REdSRaqPd0VvcG3IIs/zTY7l1
SCmUwM7RukkMH1mdtJexDXvFtlFazXVNqGWK4EJDpotbCc2UId4fUGy5dWlWMcKvO+t1tJN9CfMu
bEUBCN2DA0dsnZvdg1+BITS/Ykaex/kjAoJCJ9CY5iEatmZ8SWicbZuQ8OSSJ9qy870HnFK0oVfJ
rjGa6DIGybNvgNQi8nEjZu3pyQrrldsUnE8SJSCwS2qQGLvririrBmm/c2GFHsgrMQZ5fXDpx/wy
wRCEEL34R0Q1cWR8S+6qG1y+bUTURJkhanHTbuEj4W9gpnVvpRFU1IU4u+ZhNREmwttnRjjQwWpn
jI3K0C4TJTnMBVmtpAcb+Lo4o7az6rPjxPLDB2dIvlVaZRNbNSHVo9VisRzofcbHGhGJ5KI0qIcB
pYl40HmjCYbYDsmnyWIkP2xuPfhSyMGReErAYEA9zm28IbxREiLM7EnywhEbKDSao1992ewJJWtC
QgGJR3zkBetZoK4XOYSLu8FC5/r49dDCFhqx4f17lBlHTAd7n6k8iBGescM7rd5ArG+OVt30wbz6
DJVk65xHB4drxPZvmUaT/qZq79WgkUcXlC95Zz424a8OpqFa1YOhlLvGIcdepK9Vu0Ld/69p2zeP
EjCl0TkaMR1YCXepznqsAAF28komJ2vwuuvYcGy6EU9y8zqE1Xb0uBhIJGfSzeJ6rSj4Dqy3vMsu
Ov5CtpaWj35LkASrV9nB9GgQ3MSC8Ad9ROrI28lT5VGW1R51/BLKrC63xLePqX0YY/BFNUexX+lX
vpD8wYAAg+6wSKOuYDLFUijiKjXW91l5EcR47PYauy4w8g2crgLzmsDqUWBegsz/HZAB2q2JxE9U
UkrLY2PxwHTzAosFD2gp643JOk+oE+JBHAy7ybqL0KnkbfLcoOiWfHPJUUx8k1WCu3b48IlqDW6C
J2VgqZLF51qsIWKFegpklZVIoGLjwZ5IWuhIkAXrVMpiGbgN6u6GVRG9/6x7pbEwtPlghNUBh/TN
7M7FVOx4143xVXM/3fLmjAMF3cWGsLf+Rekpox/t6ua7ZPWcHi/1rFolw1Fi5FLicQf6UaXXoD29
EFsi0ePGjkAaGitjnXt8V3btbe8Ga8B0zTKBeiCG0mBpVm68CiFrw7UesRyN28tZdvP4bTT1WVPY
+1hRIzxz3ocjAeymA7waJRvR1UGCBNW7EkU7CyAfMhT94c0nXKtkW64fIIWy5hfUUucpKg5jyots
1Xtk1C0+WmaOham9Fa116vrxSfyElvVDbuxhLqfnJs3vmlqkQTN9fKlky3myduwr+pcqJFVEKlSU
PiuLrm4vXk6f0rH3sEcdTJgFDCJsCljAqE1f9LQryMVroOLAtd8noLZyBBQn+sPs6H1KQL95GZTT
NpDm3QpI1mwWvAtbfrejThqJGc0hY0Aj99EoPS447PvE3og5lSFg7aOYFHdgQSDnrF+y+uRgbUPQ
BFzj/dYRDs4ku2aT8d0FzD70PbPPWirUIBFLA0R72sT/kEifxDhpGt6TqGsIzV+4aKEaLABzirBu
pfrzzvTGgwVFayTtbWZL3R0cE/oQFtYP5vxBK05yk9fFm/ij3P+RdF67jSNbFP0iAkzF8KqcbcmW
HF4Ie9pmzrH49XeVLzBA98yg1RZZ4Zx9dgByQSs3wYOWcMsCMzzMm9byn8b6l4/YIPSPGChwaUNB
lkFOue0dZvo61yR/1X3yDMrWgJLJAs8ec+ajWrtFy4bBjt59thg5d7VFsyBWo05skf5fVZH6NF2a
KmFtU4zZNJ/xLVAe2ooFVMb5qcODonTTTdGc/xw3ECRpgkpHj07jaJ06+iMcnNCXYM3TXyiIrhJn
eoq9ZY06DlelRHmzaMYphagRJXB1oFNkoYF7pqIohNuKwnbhihB7Q39f41/Y5RNJYHIp8uBNmu6m
mKI99JyhsU5EqgWjAQbBwLL8IkpqNhZKbFdCNoAA0hTVnsThlMbcdLZDFq+HkMNiUya3hMNgGj3c
680/plJtKO8/7clLdBN1ZQHg6gBtD89KLjUltFVtgN1vhvjCex3oNzCRnfDox9ZJmTv0yAGzOCLl
WuFpvDqu9Q7QGW7bKvf9azskQF7QHIw/nQ1tuo9amAE0/uI2FnSe3rwb6EoBJhycR2PKK8VFM43g
qJB8JiMJ82zT/VcIb9uOHlUz02mhXXF3WDuE0gZlf1B8pj/HV9ZEDk0CIrwF6MxJr6VXHw50TYaY
jRd95iCLj2MyHOAGqxXEhYbtiaoyKHvUVnHBC9k1AySc9s+J6hLgxpGIYoOvn39S6ry8Cy7K09wI
5kcIGqnmdjl2YmjcpQPPjWvVHQkJBMtVphnY0m0YrygAXcCol1V5cYrwEBvIcnKwNHozoRvLGjKt
2mIBjjNdhHwvgYyCLs9g5FmbyOn5yJERUtpwALKalRBmFPBu/Ozsw3QQKEk8o1oMlGDuZBJbUr4g
4oJgq/TCMNxjLKfVAxMgbKqczjpxLMJ3ZTNQQAlniBXA7UwUypGGOLu4xaok5DcxzFsBsSuscUkm
5KQb/jVvNlPj3PgpfGdXivpoFYDjBphcw/mjY2HA4Lh0q13FeRwyCWvo6XoIoOQ8YpwZ7iXaHo0y
bcyDU4jLrJ8TXM/l1+R3j+FT6h0VdyAHHKINVWdPCnYQiWmtgrp6dxsDYXUAozPruBjjm8X8UpMv
WpZDpwUdKK8pXjuk17TheoLp1EoQ+VvExFMSQp+paFRjFUZfUPqtHsQb1Y1bm8te4NbUS/R26bND
qvlgEUK31qN4kTTnXp51Dylyd0YWO4i/RoMF/odeSiLoW3vZNm/xCEHP+UxRb9Vat3nPAJAG1lFE
cd2R+cgQcKuNvyFRWLwOTXvqdLSP/t6OzScP5G1C5CAaThE+wHbsnYMVQApbPTcOOuvJqsKlJq1V
WvqIEvEyGqPllH+mobuTGHu0ybYByR96XDYRJHEKu3W8qwvrUeB5T/vsM8bH/23ludXBSMd1S2G2
EL29nmT5JCwIwSbFzUgYkPtUBaAtn8yTjSnfdN5Dsfow56NP0W15nrp2BRZO9AAnEuBm1aN+gbpl
h6sKTBXSuD9nR8cEL9WI3FS1aWethFY+S9vdqFfRdVQ8GDX11dn9zIsniLuzkW4s9kWtbRsyhN38
gnsP87U6rgi+oZYvf2uYBTWFdYMExYXkNII6GwPmdw4iLEYRAORt/plEq9x8NRpKf6wM0lc+o4lv
+W4g3oodnM73cvafsoQ0WtDG5qfwbNzQWFgxOQ3kQSX0V+WQsbCR0dZb6Qdrowr3AkWvTeazDk9E
07f0bYxm3mpOfRVvH+PocBAtsoBDAjmROLCJg7BtLjPO9vMmicjlm0EXfzwKHiV+ZyW7Mib+7z9H
jX8MdCMAbKniNDCVEsUT37fTf4r4qyarSoAuUPhoUJrJZ/WYqKo/NQT7mCoUE7XZQNaM+eLWya7j
9Autb++C/o7tES1i2qPVZWxNGkbFkCv8nNtrOdZPEjbEDCLj8cISBvlcJtmgRsD2Xp/mrQF9MQ0f
LYrsCmgJpowSikr9XMIsxMlK6XBM+IgmzDnEfuP8OjrvsQtFCxqoof0zrOGU426OCHXAN0xBNngA
qxNZkTbDkRBnmnxFEJvoc5vJP8AIBTTVTwl04LB+TkYlBOWWM5NuV1k/elCTjYjAN2JnRrW8cCPo
5ocW03yGQ/+qJR1wqgRmNthH2HV23CGMLlTzrfv1qvceyp+6BLlWqgUN5IZOqM+JwHZ+lNFEwPyj
ZGoXMkJWSuqowq6Ujgr+mfMaI4ebEqKSk+qAN9vXNN/M6k6s6ACT3Vq4UECD6V6G6bKNjGcLA26l
nvAGLgRn/q/0b511J3ddkX09Qh8EGvs+YsSIJnfuiEoNNgMOV/3sf+tV8o8gjEOYr/lHseU8euS6
GuFCXtRmDKcXVZ0kX/XIk8bLSXmpTTqpxrifBxMcWHwB4PVAAgHf2jZwDRlEcyYtVcVXYEuFlUbn
IOSkj1HmBS7cqRAu84cSVlncyHn4NWVXCXaQ4/kOKy+GlsXujzuOUQ5z3rdJwnJt4QXKneu4ySrR
KNPguJpMbznOlR+RT18AOreGpdDoz1rhsg8IoeLanAUUYnwIseZUfze2m1+O4A0UzpFIspPep8Nq
oOWNh2jl9jM9KWXiNGKeYYg1NhMXAY2rI4NH2PCQ58+Rs7CxcPyc7W1dXkPqnwB/lhTaW+QdE41F
QeWalx6yq2bn4U3fwBzNy3pTjtqVPwGP240x1Yq/8WFy8Z4yp1svVxl7sgHw1PDMtjjGJ4/RVQe9
m5mYc26bewLe3ECKUNsxVOKZz4lZtCS1tOnRX+ZrKipUN5jfKpVF/xtJ6N/hoeHiB6xJTGevQXeY
Z2Soqb8VPURd6knpkpo7S5zIoT0v4rK/uFV78YR/8WOM72DVGZB0el5Po8af1hN5Y/SSjXMOIyqs
mqaeCcpgfLuJWEG52iByMHG4bWW61QNnHTs6xxQyVNlnL6EZnWIzucFIQIeXD6esJzQQq1deYEpE
BDItj/aT2NJCD5dZcfPUt08ffniAAZEL4KFdHLQbCRMwJkAb4YKDLASeP4MUtBL+8Gh6ahkyTYO7
iXcYJ/ekTp71WF8Lt3vkdgKkZr3mI2ZAWQHuD4Zftbfyw7axC+yTXRH1/xWk7QUG+9OlpCBjTSzk
2OOkhvTXLA6j539Qvckc15QhfiTCO9rNnGOE7h2jtj0msbExLGdPwIgJyAsw0C2KKcYcEeM9dJyj
Vq58BjsuxtR+mx3m4dcCS231dwNzHN3Yh5SU7qcmU4gWOck/T4zIm4wLKEKaAYVJEIJKbtY+GGF0
wFxjHtEnKhSAggP7cthom0gxnLCngUxbjWhZLhklhI/q2psgfuIy3pA2oqHsCIp7hld0Ex36OUCH
uqNkdABucAUYbLRhKAdFwFzfhUvH+BrrX0zsgYgJFFOzakZdUc0pQFLZPcRcPQcWJXEx0bdqEzAY
UH21uoFTDkhWfAjNpgwPHtCSN2JNM9tLA10W5JVlKltsHL+0Dh2Y8+lPn5F79djdBtZEib9KsxCf
natTRXAFrddhrAiggwnRIKt2s+hauu4WKLvL7WVGkLXHhdv03Z3rDHBy8vd9GB+4NjvzETrp0cCq
DxLgHKebvzfNDJSYIlytSFbUrtpx7mD0+YeBnht21JQ8EiC0FigywUxuwMAWKwhKH1UVtAD0vn3+
e9R8TBnspPHiQcOBsbEqLXSduQrb/nP8V9tF4uWaECHLSdA38T1ngpVOHbPYg1V1z0K2a0fAMywP
3biNtPSFRjJh5eCBCwdiPXCMpXh7wlm3zyLb4GiGCySwjLutsJVzw08/yk6EEWnObh7cQQWOqfQv
tTBD+CYtLlgJtS89uJfd9IazTsvNA04gLzMs0ywBIAgy/0IMsQ0rtZU8DbboZMnXFh7p2FtXmRn2
wqbc1QsmCvS9I0Ndua1oHKLgjMiUGoClOTu7GJ8WvCxltIVPW8dv+P07oLJqqxuHnBo+Z9TdEIG7
ZjOXbMmShgJWDNaC7tE6RnItPrHg7tLIXoSBqu2Jlk+av0E5jHsHNwDD6x5Df8oJ5Fk1HePTJOWG
LIp8mysxkDl3PZY7FoxQrHYcmMA2tZXO9k0ibm1KhlHcZ5n4i4YVjYF+XsZAm8TqQtx4OBZmw67B
Tc2U0qZGmaAmpjgNjM5HW2pHh/ZGJ0Erm95QziwjDV+xMsCn+pKPX7y+ptkC3YUVLFYYBFa2RbCa
oymZSPvyB9Q2nwwYFfOzvKjTX5b4xJz19sZ+jes3CRKXm0rig/ShygnHvNvOttvCTUDl82uBXZj4
Vj/zVF095K3iwTqdo+leOdzA3g/ezwQahNifzdEbRsODfmgaLCuceTVWHypLXWHrTvyIEgJHJw5c
qvRbORfPMPkB8gi747pj6MRPzc85UjL43GrThN2JTykMEoYMhqdevKZz9R/d+AadBPi8Ccuc9wgz
szzEPDV+wCw+w0a0sZmzx2Ih7Ds9M6YC3AE3Ff2O/wnchg6LV4qcRaM/rPE6MELv581Y4YcFlBo9
WEZqHhXoTNSUFgMuNuobsHZ+8TCl4UH5VGysLr/sXqldKZMGSiDdpTPLsfGkT/Gj39q5qhuU3etB
L1ZNkGm06xHjLteaV12XvEbebqqiNR9EzvsBw5Wl2ZJIpVloOeUhh6tRkC0o5+bEK4EBq3ssq1nc
ocNAopUL7L9aFj4jfQAw2Zz0CAps/8vDFEm4Mez3Dj6iS+fF/WVouAmFzt9SrP1PHD16XhPonA+I
Z2MvUVB+04Fn+mnkjPc75GzvHB1NHcLT/1DqTadhjNguZ8isdkgQe8ZgFSQ/ep3B5DlKe/rCPLgm
6C96ajLGwtl4Il53X1NtJDzRoepwanM36lmEBuce3XQ7nueJwEXEsujSM/hG1HFpR4i9suVFenBo
QxtX56VDC5MBHMrvajyC6S3V2wZko6717Xc3mpBY79Wm0+KW45dolF5cugk7dZ5+RGlVyh8dcWVr
b/pM2wwNBbWB21x4V3PysNI2aU9EzMzECWFuBdGYr1Qyuhu4miRXUUK8u0gOjbn1cfe1n0LmpTzb
3G+3tN4dUH4z7gbMlNgCjvaj1nMFzMwVSAvLlxoxFGNJjSM8yfUEq8n3uAXtczd8WQPFm8JRYWmx
h4Lyi4Pe05B4oY/TszVZBqFq2+hM+RspiajXMP4Q+paNJ6pbQpfKO2aAgi2QD3RTJ/8mOJ41vzXo
dRJqRrpgbIVjhu3nbvqdGJXq7z7acDgKqdroLi5pKhWmiq69A782Opu52JvOBWyUEmY3t+3WER9k
5hwgtFLpnkVxTnLB5cYLyRSzj8NB2tXOhJ6G8cqqaH5sdo2nsqN6yF/jtKrHX4mJQa2a+qJ7bSDS
ZHO8m6FyAkIwaapD/GVQfVNJ+RV6D0STvvhkZbAkQiybYnvJF1V/W073o88MAoxtQ6sgmGIoCKaZ
cJ8AIOIltPEFBsJGFbY9MxoOIPpPlbNXI0Cv2iNSxWMKMDO5iPfhrNlKy8sbsvR+DR1b7QfoVTAN
cuvgKQZ1+BsPycpn0Ki+ZiSCtUP5o36YBrc3aFbQttT9XU72RXH18pI4WsfZGzp6pvQRUBqpLUBz
2zrWmvjAkvQoSKXrhMfDdxyBp8xUnHo4T8ZI1LnA4J+HddcxWjWSS2jfk/g6oV0Z9/30yj8B7El8
PdYJdM2iP7UaQmIuoBxkFun5Ks/kGgaWMkSoKBkgkqnKzgjEpmqfJ9Alm26U9h4lhGQPTwGW9BE8
L4LauxHCZ4kZzrBLsukYeAxQ56stqi/N+hcKdx1B4c8VqVf/QeVoYrZjDIhphxFnVsaSTntJBmhI
Yegaq6SXjz48OjEnDKlOjRbcRD6/KQRFZRrW9FS9bnwXFX5os0mpZA3nqYhuggLATYmYqlAEFD2D
JOfkYOEgnO6Sx/4X8kEJScFMYEJnGhItQb+DUmmCrq3JbueHGQQTvPSSWdum6K4qLDbthCC5Jn+0
TX0OFMxVaPmnhSggq1+0xvxMoCHVmDJblblLFHliwloLllVxHYJXc3YeORMRs703kPnpUVQUrE1w
R8Bcb8wfFUMAoGCFDuKVt1GoiQtC3CcEO8bIpN6tjnG11p3Z59AnrxpHbxruIzpGWXcvkmzuHEez
1FHugGs4cJAtvQ2cW3w6N6QPYuzWUZ5NrUsEhcDr+0+wqFYbGBiZqHT6Wr5FL6TKCIW6YcO9xjLX
LRDV8HUW6u3U8MmsyFplJgbg8bBP7YLYvujTfB9q3k+Zg4kBIfTevw6AUp1pY3vV4YTT8DklbKaK
wBiSFtB5Fe4Xp2oyDZde/5mna8xFYcZvTTwcDDyaUwTYMzwRc/6xMIhLtp3EKIXL9e88VOvUNv9I
WtR4NK0pSAtumpiA06ej+Pqts1vdxye26dqFEkgzodKmkl9CJZXQkXAUABjc5EkjVXxSeiXcFINd
RJeqcNYCqg7BZdEfFeSqoLJCOxWI85FplVjqHSx5YfHjncHVwvWeh8RRqbz64mK/V5yelkIRsGhs
oB/O11aDbq798+uX2cKpnA67WaqbAkxtMTAfgndVDc5DxI869mlOEBX07p4Dq2FqQnke12T6cmfn
pbPrSXy2fBRYiOhnPPmZYOTc/BPEAI5lc6QC9XBjXrRm8FFpiszBDsvWaPaJW48DGjg57zI+qChR
2fRHJEdLvXHfe2yqQCMMZm/MvS2uDaKvIGIePL2AaUfTg317WOX/deRlkJ+jW6TmpuNuYkwdc/9Y
IiPXWlt3MFcI6D5WRKbE/rWRtkom+Wia89zuqvSu2hXVlTASc+Cics9jPTatPU7HuUeIqun7ya/x
H0j2rmriyk/HKt4riwwm7r7QHlYBRn4y6bd++YUae5sxxbK9dilwV6CG9wy5mWWJsT83sgf2yFmP
4SsHopHCRin3lfusQqSZM1d9utPCnaVoLBjPQu5hZMUmds7amCoOlGrjfahdobGFWKzDnDI4r/r+
kZtXkubUTZOpKoHG04EIzUleDlRUQbbr2McR7ABEh1D/L1wBqjtl0Uv8iVudlM3g2ZXW8mjoG2Fs
auG81+GtxAErUyBDtdULBoucTk3wLpDKOwAFHoBUwnUlGfCnPrM9YO2p/RQVPty0gym5LzoXYsic
xoRPkSeHiif11wLGlwnHtD68zTQegt/68qQ1GN8x/IuekgrOWUVSFjiViLqTzrw96r8m1I4DQUGM
UEiIbbeaKI8FpP3cJ4pmC4AzwdIOY0yQ4yOskjB7mB2sJah8GsIN0+x/O7COgp/ac7uF2UybzGuf
KTYUCl6RdcwpiAfMgXPpJUXOwhQCu639RIdatjXTdoQHDJZMwgGw50UaUnJPd6RDh551YOyx1JDB
g1XRmTjsc3LOqbwwfpXpheLZnJh6MQ+28i+0DIoysBgRA+IC2KLFTl1ufcFhbyme/jUnZ9fzrD3j
BEic2CtcQfQKPzjT3Gp5tuKXAJd6gHidwcmUZQCU83EIzecSThpo9lj62ybnpOuvairvmvKWGhun
Enj+BYyo8w1uYlsLQgSgrHI/pAAjiq2Kp5cEVlpgEG0lfso+4jKAhq23xUdcTms3DyCyLlrueoX5
j2edcLkSYFq1yWjrfCh9zRa7Ei5e+y1Q7ixmFy+L+qcEsckhyunMJkMSItTfm7vDm53XrLbuIoRc
a0O1H+OV2Xz4s4s1E7s6i20453Leq3qEFBpb7gIcbGmm1Y0UYVDElEAvKdrSH1j3dIi5GzCTcG5Y
4y44raNWqFgmh0KaX9SCaAzCrplGN/94j4rl12b4AyF8yGy5rhKPavwryYcNTSU4xgi/TFXdGRz1
TI3CCotVCuZGQnoD5QO/XVTOmXTx5OfFntUeVD89bQ7nQYzlRcBDICMiw4MRekm0HugISmmoKthm
sjNIHhYNjcU9Z4lX4mS2Lxy8YXWB50wSqJIHDdQKeY7HXrNVRBW1hVJFWPzhIdByAOCVn3r1ldNP
Ubrh7MLflpQHVRRy67tSLm10uuqPBtwtoDHQPYu43wf8sBEzVrNPXjrY9+oPKDDFwVVjoUOLr7FR
VA0L94yq9gY2PIgP0wWT+s27NkBAmSp2ODUXUcLuI2Eoy0hsW6gDQh06FnIQnD4Dl58BCgsAxqx/
FR59FVYYnp9tlJiSAjXWWOA0pZ47/hURxvTb4fRrzVgY0VOQPuIvyubOmH5AVpsVBTEFyaroohUv
CW9qrE2YfcfXqGYoZ25VnTuH2OKwWbLxaiKPLs1gY0CSnqCqql5I3S5tfJgiDQ0SNUZ+IeARbjSz
7gfNtYLSfOM+uigOdF5TdZiz9EizaVAkqWbz71+BLRvUSTXc7nZvKWYtlRYEq/uooYMGTor87xoN
oiyJFOusLS/KQtbVjfKkrjNtrFdUscLG8KVVUih4TL0TvuDffBkYZTt6cevTagez89M1vWPo+Y9o
hGg6zx4U1wpG6HBUWx/jJcSWxrqoiPfo4pXroM2ySi6YyabicM6Zh52Hz1zYNIc7pmz3NgP0ZHoB
qJAr8YkTZPOSBuZYSOZ/+dJHOFxx/tC1EsU8mqg3R/ALC1cpf20WxorS+oJVj7IkS6Z8b1U2qrOy
WTtRcg0oyNe+CQguwbOGDDv+KG8o6KcX6UOelM2H/p/Wu6+qBtSRNltDd4/T5NWYLVxFAUZlh2da
ygfS8H31aoammVRknX4rq/g3r58qZoCWz3+bkRskVrM55VHJySuMi1W79zxI8SsOFhXh3qXkGWXP
5tj+wINdo1l7LWs8iOKNyUmU2OMtbIqTkhWl9SMG9Qjbe+gbAFHJyYUCADlkEyu8yv02XVgCzH5r
no7qQkO33ysXGYqzHqJARoBVVOCgWV/Di9ZYROIyQSmbFQf6grqdpNAsfIbADaGdNV/AoWKx0dBB
ENVG74BK38+3cUUgCdeu5+ynoacqC589IH4FRs3EEVtu+qwOMpdACyeDUl+SVLdVQoTefxMISiC0
wRY69yUWAsWPTs9RvoWw3VniPsahHPUQOnsyo/WDoCcaoLLYkvkw7YuwODjh8cLbmFDAT9dR2V9h
PzH44W5O/i8BV2fikAOpdskW3zkwJF0RTOQvnEm4RWvK6sDRMTbvz8wiPCY6va0tXWWSzyeU6Cco
7GHQqxAlj6/DO2zIXZAPrXgYnC3UVCStLyRbb+a6QAlxzVsMh0gfhnpVuiHEKvPKU4fj7Rp7g3Ol
pnhWHlYBwCNmQGkf4ZU0ntWEBCMmgxEwyQrx1mwv1l6hCaNpQks1V5z17NbdSGM6cyF62CLTp9Km
YNWOdOAc0AIHLZlH0/Cirm01zOL/lqHJZXpVcUQV0IoFkGCY5gV0X6/PrXnxs/CIU8+K9gA1wFI1
zdP0GpOIGTMjMB8Kz88CA3nmL/UHBqwxJYVOdxZo04JD76efVoljrGZxdkFsGk4rYa7JA6EMkrD0
Cgv2IPbUMZHDGgh4g3quAhCd2dEcVhz/Gj/WX5Bx+eXatwHUCjVAbz+CHEsVF9xALWCiJnLqzlaO
sGLId+m0FfCvj354IEpz/OTGNDg5Y4q8Or7ZOS9vfMtcOJ0z769BQQVtHFlgG39xdcUuBCwoGGS6
hS8jPfgI9arSd5P1GhU/dpBhu7Legic1BnfSwYlHDDyeuihY9VUMM2SvcMFJHBRV/CkrgpcKDVZs
EQ1t3qv4rUNW0TFS5yyrzJe55+Rn7U7ZH8TvyXCPUrfpeB49J9WPPiYbPWJ1iQFbu+Ir5IiPPYBR
1RAyU5aJxwaqPz37zHlPxRTrn7hnsCsI1Zz9Ytdh2o82DkIis6mzSxQwH4NIEFBzUI5iHw2VaDDQ
jTKH6ewXAy1azwxP9VCZcTAnAvsU4kXzRuca4hjZeRDEKXcUkS3gsKlpWnz/tU654MtfsPSmdna1
Pf1BoS4rt5kero1wvlxwuasKRl1bGqS11LBIKILLN8IKQUQmgo2Yo1MYcQe9V4wl8cjCESmeGJoe
8TFlUAdAzZYSmvXGiOU/Eevdpg2PXou4JOC7VL4J1uuehJHCPy72cbfrW22fzYW5qBkgGu2de3Yo
xr2iVfqU+kNEWcudq5VPRvDE8G1Z3jQThVX0JYuLSyURNO4zltjnwnrtnWDdQFQvn9EScrw2h4n0
spLJLcc8tvae0ky70DYCRwBam3ugmI4OfEhz8iKwBWqfAcKqelX1u4x0Jivd1FDi5eisTQwxagoL
hmsapWZG1ZwNDvGN2jWRLuvJpaIeLCYedKJ+zO6kc7HPRiZOOX4D0CEJ8jszNYEctXTRgZrhtoCN
w0sa+KmpfAToN9EM8FFAbgeIvXlNFKZ9GebqmctoH1LmWuh1jEo+jUYVK/AZVrxrYz2cnGuRP4cy
PlS9BEtu/vXcp3K6NpO41mF/FJAOCFLCFRADswTqVEf0QGluh7xpVmmN70qjvw60tuic/CT8TS3C
BEqxJVUBM4cf7N+fpPbqJdPBAxxNLaQgqTXDqSSHRBArLNEa9M1TqscYOYpdGkRv/hi/BFI7VQ4q
W6TzlUUWJV4XyNIgazznpBEFZfSU+SNZU/XLUA8EadQb2dH/a2OMh6G3mrJ/nhj+WUn1NTrFQejF
RxHXu96ZDiNPzZ7jR9eWj8zXEaiZKi5JPUUU727qQM/WzqGn/dMq/IgYAjtIqdVwNOMoQRCfUHmV
5LuoYiMA6JqDkeZShWpY27rhIrG/9ZG1yAgYXp5qKtQ7/ZWm84RT/DH6tFITP7SZzGTsK9DQzfDZ
+VOYEdEJB7mGib3evVrDjGaoFducnpgK3QrO6iYsPkorU1M5Qc+nQ7uyYQRpp2a4TuWwTRradJyh
LGrpvCDk6hkapFq8qnxv++5SOgeNSGCAUJj3N1SBoB0m5EkLXpI29+ukQ87tefrBKaZN7Wr/zaWR
riIrXmuTzjFb0pZjO7nJm8MMx4uxcoahBUogLl8QNjNigbJiJit/4mmqvjHMnqQOLb+JXmg9mYZW
XEZ5SJgs5WuSlphthivDX2eheMLL891ssWrybS47rFbQYjN29s1t66RwbMhe0NwDr0WaA5NZpItW
RybkyOCjTL/m2Jgws/oeG4I6CpolL/+0AwORrJeQE0WvKj50+++XAlZSSuwZrGZquGc5xgejlzds
ms/zKL4qHTZg4zJawA7ENdxX/E0AG45ePBMYWm7b6QXETCTYeHDA6l/I5ZF2v/KJWvSbYlTbpO01
gSw0CHFPOGsK4eJuoGjzZx3le9PBzJ/SrbShHk8fOIyN8p+XWis9QqtaO69G4pxo7H/8CHn6JP4I
XpNZrEOmFrSdgxGjNSloOaxqZcv7hH98HNLLQYosimFjSvtlLq33gAAOolqechKLlhOeQP+C+j95
bWOiJMV3QGZlYTJMILzziIY05Dpa1AtEX1zli5Yp6bGB6e476ar2ghuMDUo6ctwVZQi4DCSVeYBZ
7A04YdQetHJ2lK/0FMNqG7xQehhh2Bdp7Q2r+uxoGnPbQbyuEocduMJ2j5epuZ4xNbPwZx2clKO3
qj5CWqQW4YihMVNMXsl1BrVGWg0Kk+EygT215oo9pE0wEpw08H6Le6AIm/hsCnVo5CZDpnIU61nw
tnDYA4AaGlipebMOYcPl9EpGgTVXs2szvoXhfYXFsFaOYM4E8R9wBDkdu8PpsdKe/lnAPJkTbKUa
uXyhrVNFs8oBZrKrgAiKJdjzn4OB5/eA5NyAvJ7/Uii2Oe/eXmnao0Xhg+E73BwoQEKpBtce50LA
f+40gtigHFCdkH1jE/i0nOR2pAks5SNMbCzMAZ1ibjVXT59hYTAwPMWcWfaEoIUdgBULgmv4OHG9
8lkbmMiSuHKpx2hjOAhVQKy50yotQW/DFJ31j5Rz6YnfoLmiOcT/omnHjQsmQPJ6NgP79BiUup8e
nznNy3qeDgzsl5ZHa4xMMKGxj6kaau06dbgvqf/ViWe7HWBmdujvOQCNrY5yiuOaAU6mZsU2TKbU
DI4BQoMc8009+jLwrJNA+8QIqwB6WKlc2VxiSXGRSXTkZ7oMDXZU5pDvWit/OHyRlBxMW9yKWv9x
YTqOIdyRdP7WRYObc/hiQlHExW+XpoTIkUmhQS02Qgpwn8SxfcICCsliFboFGXJY19C5NbgqEU5m
+DZBEpi+hmDtYzWjRcZW6ZYbr7t5I1z9VL1bWPhlg/ZtZWXRMwLGG9HGSAzIneSFJRW8h5HuG5KZ
1X37/PUsKig5TOsNpDLpW4grSGNXt9mW2wa3EEpGNdLq6Lwwx1wNw38enHjKzzREzbJN6G01omGl
QVIdT1IBN2q26EyKq/viGxHcBB+BUL8tW7FXbnFJzGFyUpVz4zYbKMXftmuQ6wsUgNxMkPfAaDCG
nJhR3RkF2Gl2wcmOEmOXwkWDs1+W+EQxPfiDLemi2NY728blNd6m6ENG8m0iRgHtBKKWMA+ny5mR
M9nBQRg1kSGq5dU3mf5lTgnmTybyxBuujxATwBR4gRlT4XFG0O/RFWHgnnW7tJvfouKeywNfPbBx
XieONy/FSflzRyZd0drUu/tgPhqCVbpmXDTvneVTsoVLOx2vwr0aBWrmCscrJ0NK2fKlgKZmqmKo
x4coyInqjU5ujTmbMJPt7FRvcXYzg2Y9OlhPpCMTBGdN5AeLPnW1TVhiExhZLzK464GHlLlUsy69
YiMxsS8dbykjB6z8E0Cy9svPtm8xLnAAEEcxfheacxL9TJfrVmj8iS0pAGFmcA5AEZhjlEFM+4pi
M8+Ab1qnPtzfJ+38z56RN0MV3baDvS6VHTRLGxPr0ie5BB85Pwgu6tepA/ClkfD84jcNileXH8wi
y9fPu6ufgH5ojc/1nkw7I/FpKSmW82/bZMNUvFt4JW276sPsNHTeocLtw6KU18r/0sJcx4qwOE/a
wWzj37m3MHpwtulor62ZrW126+Y4QYHHgvlptLDtyeOHwYnkMIHxo+RFmE7P6SXkzhBJhOzO/R4Y
rvZihjoHbyetVrxkkUpYv+BQfkB5UOKIJOVFhVkmNsaOCRi4ndM4F+OnW5QfQXyPJA0mAlwMTKLg
nxq0csfhQJve7MwDARCfgcagGfPTcEgvBu+MsAKUYiAiTxV20Apzq7mA017bMp35djnZFMyeasCV
ZAEWoGXVYK4MVF4s0eidwwPjUwoPk5koDeYYinONPTVBiu/5rGiUTYwoF90v4sKgzkilqlTSzpS1
HMu/cwDfEFOQrMKoOPhpPLBVHHuiNDmAlRUgtehhjqoFsammIAsZrB0wqmdpgSXKFziGzZpDaSwX
8KExTcYzpTx6CJqGCTd8RBYlzFpfzCsbNnc5hWsyeV3B7BrpVSna7wIFqs7hDBBKV2Tn41qxWXtr
xKUy27cC08nvufqipdVKuEyte8/i+RX+j8mZMVO/Wsl0Dfm9MYzUkwZD4ktTI2doF3Tvk9kiEURL
Tq2dUyjYvEoNkAx1qn6Q1bjP1A+sbeMMozEWIjelp2CPv7MfCaoSrVsWynbcXFBsd4Dt+n/gV7sK
ChARn7tBckMMPLCIuctLWP/rAwnUgIEhgpr/WkYNmpngR4gAGVeXoUy3fg2SGAUUCTaEe/3Foydk
PgLPphvgt1jBBm+a/w9yu/k6aZdSeaZpI6yRtpKXUnOe51Z+zJr9jCacQUjdMe36H0vntdS4tq3h
J1KVcri1JcsZB7CBGxU0oJyznv58c+1TtWvVXqG7wUhzjvFHtC4FF2SM5JR9cqo2NoWyliG9VnZx
ByVJ5OIeGMEuX24iKg0bCKMqOUQGtpgiG84hZ6E8wCdQO5OwoMbqq4Oap8tow9BwXoTRWzZF91bH
nRW5msqOmhgBsB7pWeTusYAp5F77UH8uo0TB5zghfcrTNzIsl+E0J9tFLl3RbwEsFmfl9r8VmAMi
f/Ihrwe4a0AXPK0wRSnYO68Z0i9AaQl1ADU0QOASTMkCfcUrSu+j9S2Sh3QEFwVmafwYW1Ps3Yty
yCYsrejM2+4swlpnts9cNZ5dFXhjPqM7IS4GG+lo7NVw8Ttu/RqYFkJEbGmKCseqThuhUR1U411c
ewNI7DzmOxuXFqsua6xtfQUJ8d9AzrqmPPvS3lU9Dthp+l2C8KqFQFNmpq1DaOmBjxoHjK+ayjcF
KVTseoYKQqinxjoso+/KJOaST0nsH07/nAgfy9SezJh/X2I76bCkLHimLWUvHE3LjHtxuljSxahS
LyxC15zpp+JGHdIvA5Sf8PGVlb3mM8FOzJhJWvE85UfHTp8Rdz1WIoTkshsHYGBEn5RDc2QxQBRP
cydUDCCUBMZSBwpWoPDcwxC2Z/3fovhCUKYyD5ODiNmNgWAGEgeyZKR0DW3gcQoPqjx+Q7kL+pxg
vTJ+8jeKRsA+4xsYg+b8ps0dLgdJH2NVk3tGne6d1LyK63jkddQ5nfVeJv/hQSku+BS8q8U0IfyP
fYq5BB6CW3bqz84IaTMFQqZuGIz3uKINNkVhX5nb0TMDNMdDcdRn62APzqObRM4LUe7iJgsz6z8B
DE+wF3InyGRklkgbTAJP5R35Rf9xGk3tWuQ8GdPNDP2mD1/tstniSV63SJVo/Cr4Jc6vPVDvSYCT
ekJF2+k+w0GlfvdvJc2ZUR25zEH5ukIRGY0aU/hvZAhBYUDkbLezSjRkIdNkW31MOrEKDUthRwIX
COKKkexNzzEXodqM5AEl/1Fpy5tdsXkoPSgtB066NnrZn6yjDf9ZxSUvi1TTiEcaVUCdFYIdc9QB
1sNNOZH7h3pr1fXDKbC4y+Ka2f4rkbt1PH9DiDeRgiXZ8cVTpg4BQJp0n+SaIDdd9Ab3rhAKqItB
xwwxhYzmSpjsROZBKKGFgkM3p4DGiriDbXwuQeLOLKIGe30ZE5GJT4UrrE9LIoNHZFMd1erjnSbo
UztbXkqAmMMxA1mADPs/R05LYHmwM4DeUu1PJHKPerMH4zXn8ayM1OrMd0poGgZINVJOoMae+MLl
yThKWv9qlvmHSBzJRZIXe6kMkd7BkPFlQvpbZUUSM4pjwHgsS7TGpbekjy+aUDvmrE7ByKgB21EZ
ymceWvu5GC6y9AXzRxxpMvqsmXzNaF97JIZg7gFMZqsY2wKjmmzuCqpvAQls2dfrsELzPl3mMN1q
cnLsNcQvw/QSID+wuSaWHLY3iNVzoEKpDq2fEzIOah38yMUEnZsvFy2rX+vpEWm3PAhwkZN2hi2O
KIqj3RoH6PgwIw+uudfg61GTkxaQ+2O7KfA5B83Etn7Lk7ukHnpqNiHw0CojnQhSm6PiT47UTWhT
vjSZ3ti2pAvYw5sFYtmRd6eHGrcfB246sW33AcFXkCnM5pqpP2PnppKikuG3LmUcIzxeU5NSiFrx
CFukx83jtUTlFEXzP30wcaP2g8g1Fh+GroU/jUJWfmhuSKzczFRUTGiZS617DxdnE1cFBtvcLVj2
xM8jxZJTtFBbHSNARIxjGqOC8YoEGLDgC8B3/9KyzCXTjSlcHSlNVQX2bMBlyrIQk03HlF2i174i
slI0Kr8j+CKlUkVFCRNVx95ncOKnfUk3Qn/G2cuVwpFoJcQbA5UsqNUiGz6tUqmAlOzLoNaeVCfH
xHJ2Qq2RhgSpxNtytE/BIr3EgJnIb4V/kACpahjPuXxuVVZecw7oLNS31VT+q6v2tSV9Q+mPkeG8
JCxiRVfcJc14Vxwl3EjcE7M5ZKRjQbBOQ87MvXS70Co/w3l+H9Lp6hQ6a3TGgiF137WT+mmNNrOj
aMOeZ5qSYoxaU4sxqE+qYhMMOeiXxXof1oRCGA3br8zsaVqk8ohhpOKPtiSI23lRnspfz6xOVlYZ
bBozfzEqk0tRqo6s7a9o5yVhcUrxO7JohKRYtsonM/lvEFkXLa6obQCbdtpvCUdX0iTHIHQ+EY7H
u0VlWpkS+ThXBiWP9qlOZi8IsDbaEd6ctlHvHYEqvj4dnA7+MjA5gBMHa8nUFMER1y0bZ9yQiI2f
dSzHi8T3Xo1vkk4F8FBn57ZWSMGSQTM47GnlAs6ygEVV+xhpILAQnAn9RLiR3Xai7tcGA+MClZfk
Mwitf0lvgQ8ZZ/R0Z0jWsdlx3Tc603eqdZ4682A2S7IvOwJNOK9bnQp7/rBpIm6eorVY+7Va6VOK
KwawONumsoIQZx10DjHCFH6RKNSzXqrKo7CrY48ynqvMI+jSs5zq1YJL1ScyW9BuD0q+z+Z4Y/I7
2HJ9bu2AW3ZinFDn145eXBEq0MGX4L6l6m8gDK/Zl9mC8CCODqU1KG6xUE7UzXbklgQiGmSXzO/i
k5mQnSvGtCMe5FK38kEqnKv47uia9wftK+U0p3QSMwU7kOhvTaPRCxRnk1SUWlo9j8MJV78hWQHH
KybnRfkGIlpomk3KapNK9aWbU+XUo39QmVclHAeyHl8zHayFKIBggNyYDWa6wjjES+MN7PYhvJMY
wKlVbRzGU3ZgEvX8kUwBFv0ZjkVea3ggy8T6nsZwF0Qls0FwbIidpJ5WdYcw/wSqcWf+Qz1ufqS0
o5hYItiks1z82Wd5LF6V0rlGek6rnkN0itb73RS6bZjDuaJuUhGItwUhx2EZ/purhOBQRMtyZh9I
7vxaGGmzTrgm4+6DKDYyv1J1Y5glbKuGvLYqf+ZoEY7+4Z43WHlrVmuDJHhnmLe1NF+bKs9v88yd
mrB+ERpxM6s4g7LlCnirtVvm0LtE/FFkWB/E8/Du4VtOtXUWcfraQ3cve+uFiMrSDeyOXBjOvFb7
HatlZ0WIzevGHjxFyHrGjC4mBotlNtE9K77NZxVY2abU8+tiksoyxwliIGCLYEH3IfJemsLcjE3k
dbmcEmQc8G8wePUZslElQ5U228c+qkZKY2AftJng9ngLsJlj1Ng2Zf1nDC2BhqnktsHnqAswTCcC
ou7dokp2RmJcB5mx06iZJSum44q43fyDIFYc/5GXDfmR1smfeMEFp9QqyHD5ES8XO2HNXFA6OpBh
+hqW6TnY2WcaTF6YStsaLDvqhOtFJnYdy1DxUc3NhvqrrTHGFc5WgeMeuhTeTxqTdK3xRY98b3bL
ez/ua80uRCLZlWTBAaM3G1r2W9nE/9h8WLaFBIsfgAWhH7fluzm0+EcQObtTX71iunJ1rttanxEd
mtvIFGVX89eItamkFQ2kOSnNjabDCmjkOhkEDaNrsnFSyx1lG/Zg7hdZOgw0IEz5b4fAeVXJbPFa
g/11ps3NqimrqxKvMcAjcAKJ+mhWo7q33LgsOUEfGiK05R4Qw4a610wALum4sYsO+jfaFSX4MQrH
4V6+6wkJKQ55gam9kfVbpUETVrPxWyfJa5NrG5GHHI/6Rh0rZmj7mQbpPqlwANEZeC8VjLgAzkwc
yMHPXHfXocllloX81VGQjFdLd3O63FNGQv9kWpdgNI4IcxFlDzUZauyzfWtsh8hAUc3UH5SvJmvw
ypFbcp7fTLO/qhg05hfNpqdVycAhUWt3Y/4S6CnSM8yFIi13RvGQ4mbjAKMRhYZrwikR2EWkMcSE
9XBiJcyQkULqWUBPIJZC5URguQsMKQcd/M8aj6bFZT1NHFHcPmcVDOdshzeVyebsYCDhwrXsma5U
J141NtxMtZTnoCI8PJ9dp80PTeaqJbVBBXz4gJ6dIBxFOrUc6CWtzMvEmO7qSAwqRPpTuMOLhRMo
QoBFwtQ4q1uLupkK4i1RZyS00EzgPCM8QI0RLUELV7ef4l+huSxZe3R2+e7UwpNOD4MBxtIaWleO
hhP6ZCvrhl/9OiBuEfLQ2CBUzFoOBpLq+M+gipagCXIyBIaqkIGWwygInba4jmwJWxGH5JGRfNfa
R4K20AoAyZkLQXOooQb9pesvimG4depqxksTgNswVi3IdHhjZtgdfox2+RXN5qFgdysdeoCivaw8
xUlNSr6nK2DvJUm/w4o+VZJQj1Ma4dPmJnROo/RnAVsUzLNLX93Qya1l4ysOPyvGqlZzVuKOYu8Z
VGW1KIrLrl6Bl8pcyBqGvj7YosfyyvEvqPci9jkTPjljRJWDa2F8THGJ9vqmtDszv88qUbkfknIY
RtKb1gFC0cbtFjeBSUKgZn03w1vEBG2DkFNeFEoIN2Tcb9rDzBDeGK8krxGzyI0XGw6uyz+kJ1n0
qjV/iSIeBmTI5bgufBWVLYm+7kD5aVXscrwDJDm5bTt5YO7Evq7YeoXLpVUhQZUrLTy0hGKCC29V
DpkgufxnrdbuAh6DKDn3RAi1yByKzGvat4TnhHrgNS47vXnO37JDfFp976tn0FBszoDeF5zN0U28
8aRojPFB5Vu99XQXUsY22NeczyitSYLc6gB1SFRsWTsuOIGcylPR/c1YwoHtK95mw5MiA3tIQmgT
QRw8LY5CaOReKijQUJ4wMSaXRjSEnrijE3tn4gPqiuNY7Prxh11SbAME6OFViqEV/ZIkp+Sbtc5r
ijO4lEgKY//XUXUjJuMT+BQSG7n2DyOCSjv91XqaqBq6LHsf109YlF6Bigd0w5lJbW4/K3MfJIAh
AIWJJAYKOXtDLBu2J7HSiVtBrBNal73qzlcd/jMxNzjAxykdKWjBRXwkBFY1nlKc/ZXITOhOok8m
R1Qc8wD0o4z/+SqbJpY5vgUTSpCxCz0+MpKcpFT6GLIMnfF4EtpMzsrhMfP1ilD4qjrIEoMaJzlw
lq2q7imTwYyPRFlWHzUFAZ+pcSB5ySaIk2N55Lket8gtMxPUEAHgToPntBAm1uToTj96/m7SIMzU
kUApApNyIuSOuqmldj/YjMI184EjHc3MTcevnJktIyYRgpPghCL4WA4johpz2eu/ebXh0UqGtfg2
4THsnYHpkXM1e9MDKBmN9a/3C+xOQfh8xYva4NHs2dzbR2dRMJbt6Vur2TSQ8fHcLMuRiK+W7ECO
suETpmdt6hoqqFsO5aBva8zDjFbjS1GAwvHBG/eJZmhGHFtt1wAqcLfg+Lx6ibL/ENE9/chtXF0F
iC+pMCytB4pLfLpZ2GtlelG4HWaCSY5F94W1dFVhidNXqvlPl819zXP6EvDaryxSlpcwxhiMMl3+
MQWSwM9s1P4EcYiyGu1+vYUDmwmTj6t7bnw65B/nYNRIPai3eE0UzOkodQEVBJ1ViNwczZu7dVEd
FgyrUraNgNlMbMQaAn5wimHZt9IrUf4GlXAJnCfBlL7ao8rqY/7SvU+M6+oqFXqi5I1Lq8Vg3NQN
/ey68rKIjcN6GwmGqxvnbbLCq9whhZtR35kyElkdUQ+3vpHnO1XrDsjlIj06zem0zZKcEHfjXcye
UhMDelJ9M3a3jB+2wfcY8ERa1R/fvKwsGyEb1qODhOd3fNP5MgqSNWcGqQitmrgVSptErfErk2hj
sL+EbibUanhf5kRE9iBvDWKiBMjbGjZCDC/eafosoNjPKtpmdfDFIcIZlJBYS2aNPF0N9WviW9eA
/5VRWi0aZHh3qKR4axnZk2M1FZksWET4VdxH0FcM9Kvse+aJz/GUDRjTDlbCRaATrjqCmDG+Q4yT
VDJth/F3ILggfYuk4NQgSKiy+s3Ryv8cExHhsLFnzu8N6UKBdSyyKzQ9d48ez36WDS+ixiF9zCPe
o+Ej2kgszF0YElJikj0D+AnG1Z6qqveDKVgLrEdTvwS0Dcgg9HSVcM6IrCSEMuNIePZvW38Jd1Cr
oWOpMTDYP2iQ/jMeoooTAsYc7g5eWordkcS2dr4CdCL85bUTumtR0hODlbQ2EBAPOyxEKpbT9mYy
bqS99jk42rbjRinKJ+TJSiXJe/KIJtBz0TOhsizH4y61DIJnyd7R/wXqeb4kT7ta8b+O7pGc45LW
O0tDu6rhDso5us7EiA/cNJVgOFD1oajqrnhJWYEqcoUibTeCTbdI+tspEfr4saJItF42cn9ScVx1
1r4kPiaweC5QzqbTB1grP0pH34AC8HSVGqFSIDZR/YhyWCdaueAx+XbpYgGy112Dp1lZPtF5g78q
+nJs7UdAxqoaeuN8LtTxalqFV9jMfFJJpu1qzm5D/Jy1B5IA/D1G45D50lwyY0svqmldGrv3WjhA
Wfe68MRwg3+WI/F/n7buvBFd56MSRAVKjuA0jkivE1hozePnGVkY7ccvJRAE6JaSdy5MOIxnXv3U
OWqPq+DkxKuwi8SE3VzSQ32L60NFeGSnrTkKx5RiePnbyvB0eBmSrfwkHKLi+mztyCMysa8K0pMO
4hl3SuegM82khO4103c4vOqdqtNZBEuKSBR9tEzqDJ7ouKk3lrCNz9+sVilJ8WKDF6GN//vzfAMa
XudcLKPLUL/og7qWETZGNcnF0balYKauR4RcwRVBcl2Spmj+lpZDLJmuXSbbttxxoPYUL3Pe7aRv
rIZdExP9uxwqyrhm9pbJYjKXR78y669cUR6qPn0Tb7Xq5dZtqofdXAXMKa70sTyR5knOICk58U0Y
LDSYNzV5lvmhFd58KZEvatG9cBoZ9WMCLv4PjMWNxHwQTQ6DDpm8GHPLsQGw/DcZXwlsSCR6B6KZ
fEtw7rkksqxuf4q0+rBCqj9TmFaZPjRMwUIpoXMiodUmle4wk4XXmCP+402nTLcwaF5HlXVpvuOM
Hzob9kFUY78H8Q+wvm2hqmnssHdrnKox+Yr1MrxApO6sLty05i7BxZamL2X2qnJ9OTlrDGA0WShK
LL0WnPjJ8tENn5kFOP+rRFujfubqPR3hjRvyuopXrFUW/TAFT4RgYRiqBCbUjeWhI24lcGuw8+kX
IK2YqSPighEMrBX+9MQfYuB8xF3ECk/Rnfa0E6TZEeNn7l67+T11xnOCu+uMfb/DX88hnZwM0l3F
Jz+jgPft5taTjMu/Mo5EBh3Lg+mQPszZWpzHGUKCHl6yhQvtJqt4GYdtyleqETQJQOfgc6A14ZQS
PZ2BQosFuOf9jw2CGwhFmR5BVh6MgV9ePgWgJO6hCsI/M9W901hbEdCi7Hm9l5La1pJSN18wIvyz
bJp3YprrBpRy6K3GFi9y3BHTgPKUZPFZ3+XpP0wbKq6CJngdnHan94R4YP3jJeZsYYjDQLSxulnU
KdP8u1PYuuxKOpD/b7afve0cdXZllDl1RazZw4SuRdOZaV6YX7oF89NyryVpx+W1BxYRkMNG6pdt
h4hKtrGXTOrTHkNqSDA5ztcY0mceeeW4tVMStPD42AiZwvoxh8nDkfNDXKRbTPdod1qgrnRt0eg4
0eKr9GhxkW8sGG4DcMSmJUVJRbVUUlwcEUhFPQ5Do9Bd2dYnbT1O4wXhF1k8UDatrQsfI1GjpGof
ipJ0O9R77A9sPlQI0dgayHj8IFXxoyhmh4/bXnvm1sH2xXao628Qc0JeH31R+NuYe4UmQe1ccs2R
hErjVd8eQmdn7PVdJRYhILLujY93JB6JXUi4OVvycW3tGEh7frds/EpY5nqMZNB9Ben8/c2wZY7I
fhMmN3w5WwCCR8hrlMOFNw5+TgiYBIScRiJgRf0UkU0iGj6nkYylrrqHLekrAoZe2NKq7JTrZx0m
bHFKJCEhUI9fkOjC643uwxuaBwIBvWKpLp8L5X/atmkHnrie+5rgbEQzYtmsqelAHmD2wzpZCmJC
v+Wco5lSBTt+a/K7UR/H5ZuQ47DzA3bBDIc+hyFJFHi6yGBEyxWJCZuTHwFzIz0NrtReoVZnpLeB
zC61nfaNtbHM8Ep7Ggp4ze/Q87PNInRly1OVp0Bx7BihMsQKRVf4idJy2OQyUX7jsjMdasnDQ5dt
xyz/COUncZQJbVJ81SUxdoTdVqS9j4swsL3M4PMlMlhGF3bf9Ea8hg/V/GwsSoFi3bfy/dTkvuoU
u9Cko4F2C+sm+i/IKSMdce6MnbGem+igI+VfQwttKhQ7oxuFlM4FtI9wGUfO/Frw41MSIvxkedpo
GRnDfknmQ+5M/z25Qz4RU1rcNZojyQJ0/CwqgOkJ9SCX0ozDUxp5kFi7MuVUdPRha0XGfq7d9l9S
0TPPHUs8ndp4GeKN1DkZg0uXHLIhlaLL9GXwaAaT0y+FdDwZTI05eVKCjUkEiFk3l7J/75i3CZVR
a6zpZhWKIek9UXIEAJM7BLQjNOFG016RuNYZ2CqPpEL6Qqxc8qA+W3LnqzAf8XxI+luLqHk2XDtf
rkspH62/dugx9bApEtffeZBg67AxoIKqN+0hmHCeOt51SBwgazK5+/doYC1TVCYPskQrfOsY9saA
SNpSJbsSqpBD3PnvENe0m0F8J9M2GcabJjmTLGzidDip/BOsa9En/nOtio8qbXcTnPjITgOTysKC
y4grihlmavFDDLE7uxSvOMGdHNkQ/Vps+trUrquASkQ8dICEhB0M3NCMMEig1fbcJOpaRXTRF7eZ
vk8BRKAP9+OQlMJ11p8T1LntxIwFiDx8LGQNEDkg3Be9hjPTrxiqxMxuyc4Gt+EMDBCTN1Fgnemu
WNO2QpUQ87raLvPu4MRe4KCisBNni+Bd71wRIltxnYFMxQPbHBqfWfoTWAjhPJvE9vvpiNiY39CA
Nhi8IDK8jD2bSYY4EMTrS09oPVWhADb4w5l4NDC/ZkELwbRcG78pZQMJ78AI4xnjk0UqQJsFkjmn
1rY2OY44+4lYwYDijlaxltkKUpWlVsBkdv4I0SoC6q/yi2x/AqySy+MFenbtSpkRiUyh5VcAMxAa
8CgK+n1iKtV5Y7WInQcipsARu47ITmd2RVyXmmCuJHA4dR4gZghjRueQ4zZhZ5KR9CKVW1swQTKg
hHiquDugsx9h+snnzKkuwcVUXs5pFvXI8crOC8f81lvWca4HJAOktOE7KqJtg0eLaGRx/YlecPGV
NkzhlHN5jk0VkEWVIVUK1raYdaLxopPDadzqvsDQQr4sNFsFkE/IVlsiyOVxGjH1cvCHaATyidJO
hTj5gTb2aAUD36ISFFtDAJhgoFr7D7ZkVypRHcsFJ14zehx5qfYg2h38aUKJoGOWtuWN2CBbUBfi
Blypu5DkT/WfkTpbUimFm29dfTXVYYRTlcG5G5opJMxxlMjjI9R2ofYStPPREHcOawcT9oDilSoT
4uVOSodJPwO0ZIjvutOonXReQvy1fBIaOfGakW5UBUeu8tcBFylRBSlNzpH0SdFyp14LuhHAYfh6
uGJjpDVYmQKWCmNtKpIrfgc+ELUGTF6hA2LZUIy/Wt5Z5KKIbQ6gCm6H6X26gYM0dD/U0+BHEbQK
rwpk3ypvnVWaQVcgN7NQzuS/Kistk76DKLSjsxPxWXAkt9jGm9s2pDf2+ibuiQsEzvj/z7RSynUO
aRSzSmuiKWN1jNrvqry0av5w4FJXXftPV472hNVRl0KIbwdc6gEnQurDS+FwceHIkJrg2OJ1RJ3/
pxQHYkoJ5jGIZriYygrqzlJnpDE+anVQqc384xAlpfLK8Zw00bvqMDP3W8kZ2dFt3GPhvg+snWrM
F7WjXRF0vKQJCSwcTicLpTMWmkz1mz8J/Rmo2kvrgHmdQ0vdigsAEUfKQmqC5rKYSeR/jdcWyK6P
O9exFkLCP819On3FzrNycAPC6jX32Gr8PFB3Q3FOMh4Cp7zO0LFsH31EZjcp7xUqd3ZE8s9QK7iE
ZbAzoMpUMDWyj1ewdgT4zzPeetYdHHHtJaVyBTtVQFVcsw2gZzmASl6+MfAXSA9q4ACNgh84JZIV
uZIDAtGiNdikSjhDpFUHhRkaoMPhSCUoY90V8NHOmxM/BcumItusYKbg/XgbYqKVO/YChIvhv47Q
Y4B2sXQa3b5VtoG2J7xhVZ7q4FHbRyuqLwK6RQwmh9hlea7BGTVcHUH3mlKMY1Ubh1E9nMiP2oTz
HmEJy1RZ92wnNWJj7m5gFGpw6Icbs28wTnGo8yP35PgnxvEpQ1hkjAfesEMddm52ROm6YHcemgm3
5ouBZ/KkVXjgB7gCbvSWHTDgDlPmXnO1LVn9rrRi0sWWYXOsrIYX9Y38gmlYb4ZXnr0w3/df6h8P
UEuE0pk7ZPaVS3ZSfpDibsIbYsZttgtO/GB8Quj9bhP40Xp51iccEVfiXQ/Gtj3lPmb+34bwQN4i
UNndtDOO7af0rD+h/QlbWLW74YRxYw3v+Wp/GLf5xbyr9/4dWXzs8EIg+vMprZj1C3UHxUwVJbIa
VwPY+wUD0WPSS/DCuRhEumot5YdE8dvxEMTHcjHJjwm40Bmfixd1vIswRzMEnmYJ4SKSmE4ttizZ
ZAy2z2w8XJMfFoDWXL6G453fL8g+8A3QpJVGLtXQWf5bK39ac9NZKxPYlRWShPydxPL+3bykfu3C
4ZATutKu+gu+IheNsEusugtD4LbvKEx+LM/cRRvEEh68rovkZYU2zKP49mRfquciQPlrjZdZiz7C
kdzJTRkRNbOh08OoXMB02PPXpMLZt0Kwsgxr/ZF9tOfqor8NpqcQsz4fyhz59TaioKpAI+6CjBkq
4gkXgyiurNE3KAF/hMFRGTekcSMoKhBHuOXqu15HbuFiZ18Rbb8i1G0VUkrIMsrWteL/TC3Z325P
KhefHao1wPsNT4oRc6P55Y0HbN9d6vP8yF6Ti/OPsruQKER11X8h49R25hkuDjokf1EPg8/0U33y
jSJbtyS8Lmy+qDaSN/m72FdX47f6VL9zlzf7O7qaZ946dHQC+CR3jVgrIRxEEkZMDe+E65Q7o9w5
5dYiBpT2qRD+nWlqrZ11N9xpfnuECqhJ8NmE4aEKr6hVF9pbchJlUVLtEnPT5pui9GMN3wUrlUv6
UZsd2/A8VIdBfgmkU60f5RZh8E5R/Ypm3exoMz8zbdI+FvmFsmu77SxOPgGDkxXzx6hqOv6cr7Fp
bpQToDY+GokBp1uTpA/hCShZI35a6PRaxT9oWliV9Xf5WIZudyUC/Ld/mmdny/y0vMif8s06Wj8C
2X/Rv+NlEy1EhiDwZtFqIM+AVaNmNyLGQdKu0QZpZPzgV8Ohf7O+40/2IQjKd8yQDPS0VxEN80mb
0kW9YOF35wOD1bidXdTO7Qb1ote6FDfi0tlhER3IAeZ8JtL0q54OlDzvKNLw3ubN84sh3X0nKRII
xcNjLR8sACp0tz4RkfHKXiFl0dZEsp55MOWH+de8IQu8mdJX8F7vihvCXsQ22D087VpfK3y9LVlj
R1Qmj/EUPuqPgUV9g6kR+9vFYjJKVtE29a0/pImuBurz7P1qZ1AQ45Xbdk9m2N9CDDijqhbon+U5
OgWOp38GXgq65TFi9cMf1Pfa9iKaVaLkYkbIKRRGclx2qNVEn57wYBWcwpSobkBhMugdAxa2x26Q
Trj94NhwKKwKzg/gpjaMdth0Z26obCQMcCWcHyOuVeeBPJiEQwE5iVuoHv5lMVMNYel1HYpJ3zKY
Hma2z/s47xzjFiy+HkG1GfdiubfJyzC9ZvSVt6SZBRkj2Hie220DNVhthu7Ckk0sK4sqBmUBVLcH
Ed5eXkZOfh4GdI2MVMVBsz7EBtSCS49/aavvg8k5phR8M49pSbsrupuFvRLwWCA5xRdoIFNsNBFi
+jrLnm3Vt4iRRC5Kl3uaPAzViPx5QNj5HcTPRn2q6leHxRqVDPDAKgJLIgx/I+PaE5F9jkljFcQv
EPukxwRB/8pC2UpbGmOm7Ozjzjejivh3gg9sH8Ics66KbIshXOpTFxUPYDt/alvLJzEii5Rnxsue
SXbQqKWgbqeFSWYfa+sn/x1zJ6jJgXUs7q/C0s5RIS7uyvnqkSd2R8TOzsXi+zcudNGSw0M4LEQj
7phVAzzV80L2pIVVybXGBFyBg2iuSv1T/iOWBKuBLbsEyT9BJohZMU9/eigqDNYScLdGSV5w77iI
CKtod04cn/LLhF1XyBqjCnwn+lGkLbwLcKY3tCrtTX8ZBgpwbAXInPzK9UCGlBauZ1pK+ZRgQ6Ue
PguAguNywjsXpiSf8gMjt2TuEbpkvs0mI1YTVJQMbfVM6D2a3Ux3edlsapvo6IEmwNOQHHS7p1aE
dz/DxUUWIWGYDLYyMq+4lnh6kewTDuCgmwLTmSIGnfhmdkIHe4KWjsSJK1GOgRUUGgIptVrLFzri
VJt0SnMvOA2XDqYG7sEyRL1DuqNywurIGD454buOtjpUT9VyNnFtpBMFw9KbIis7UUAGyE07sOla
ZrJR0bYH5VmlxV5f9+oOuGMZFj5b0NqnhQl5MJ2t0/3nmKxxv1MMwrcytkgL0l8AvLF1SUFZAdOp
1dfSwW+So5a81CfxUYX6s/tmm0MYoMGFdhX8DDk1JgE70l8ATcNGyILZ0FbxBkztkHCVDlDh5toc
aABgW+bhQEXMQkH1IKdHx/p769hSjADijHSnBOERbwbvBwBUgmnfJMuuuAkKaJpvUxtuQV4H649b
dFQx6A78Uv1fwo+wz2kHkVdd81oNsV+eS9AKI/lSlXd8nmRfY8mlk1syXno+YlO/tsRvCu8TdSEz
thbHIRyR5Y75maL3rWq19xAyAwn5/C8Et82Td0ewgaiOvVy7jkjZw3uIkheYvnmMXD9V1lOFfa4M
387+/WfnCQtPJ5kbGyvSDNC0MEzwtYJMZ98tPRpjtNPnlzj/UV6VBuHaTqOsNz1JANTybPvE17Tm
JevvGTg3gmUR8GZQTMHQqq1Jk1GtHgp3Vd5Mfk6EPaxSYM+h5FEfJuimQzKyd6pAvzT+cTwlvM1s
owOD8IzMIJ925ENkrFrifRTTtMajqfsluiujhExskCkRBh2X+6Zv7rSaHWYMv9YiHVBwusIHmPeJ
J/5eE+Gun1OzmXkDnMF4sZHrN+UfiS5ZUjA8gWXjRXrgDQPT+6b1YRUBRNQMqVCGC61fyWEuYhhl
EgCLjzZ4YigKwpdSJ86l/h4VnLxVt1Yk6YKqjxA0GSnccpwNMDK0s7FHkkhfoyrA0ALuFKUcmBE5
CvltwCcxHXi9BDyKsR++hCQWxBgmEu9mH8/whDLilemKdpwvl2OgAdwvjM+ChyujFyLdzclxcP6P
pPPabRxNovATEWAOtwpUsuQoOdwQVo/NnDOffr/yAruYRk+PWyL/UHXqhEuHR3Vv/MYMewOVDHfz
noJAaEq8w0J66P2OVsvABNrEaMOo8BhMHL8xrTVwP6cOwXuMiMMLpJethAu5CHnKksAVXoYgC9hO
EQVqRpeuoKFgRLakNFvVa5uqfGSFdXqBEsD4Efvc4jRxrRJjBbi0pLw2gH+25sKKDPinbmN/Er7Q
8jHxtBum/dn0ABeDw0OlH5CDycItT9Lk/hIU9W/FhStkRweXHzvOsMTwg2kXY7NgR1g3fFdr8XUV
AKWuVnxcL3xWO7JwD2OvoCwF/taqb91mgM/ripnAxvsoBuQ3r1Wv+oQf7uCryHBeztkI3HxAzc3N
ZNOAAczP7jfTDB3IXIufYxK9om95gQypXIAqC2ImUbYzvsF69Ng57cvC+6ZgamFcF+2yKeIX8RQi
nNz9ly5cPOeE/CoiQXvDkexRUo6VY5tAuOtG/FnJjvsl5TNt8T9u3ZPVl9t2oN2dv3L89z2dkBZ9
6479xk3bnW2QHBD+ueQa873hW0j7WkR+2DLVtgxeMLgcN7wA5cF4CSnUMsgkY1OcRDtkLcV+dJlO
aDuLuWDGvCX0HF5NclriXzFotP7hj4e5Kr0kAJET4XqlU/pRRVW9htlDuKvxdHh2DGs9EoCeaxPD
xs+x+09bClz6YCl7QE0gs9RfWGStWqbXBiWJQiBMo9f7fFHOOKwnNaZxHNPdETzljx7UT0eNiDyu
ET675oIz7+3pY2nsR1snS4vdRvJIuAopH0tn2jfovQTFG11Gr5XfFjkBEd8mZ03GJBnr6YlXHdtY
FXdkoRAJjiAD8t2jchmrK5Zl3K/4eBhHC8KfTkZnUFrrIjH/7Osqimvho1bpu/zdPV8hAbhUh3d9
ISjFWOvIM2GRqXVKvgr5zr27ryq6RHCdUaeVKSPI3a8dalCM2Uxqx8iDD5m+Wls3DzdLb24ceF6p
iwwCzneWjL7RpuR151uviN7ip67G+BcjDozBK/fm8ETL6Tb2EeFCmMxBToIOCJQvViRipJWlyCxU
E4XGt6f5OqzjemShEqplzmAM8F2tWF/xQ/mE8WqBGO1AB85NQrQieLzzlb/5nMw9wpPvoPkBw+hD
+6rYpHGUBa5j4a4Kv1Q9Yn5AkCN6jnxq8PGtjrpGpY5rzBhS+1869Sdzvmr3Nlp3MkuQiHQb27tW
uDQpdnSB9OWRfOrxXnqmp2RtYAns42QTMIbpVJWDOPLt4F7n/xZKHjN/1cUIq/mZJwy3+IoxJ2kB
iILKbhcynCSyAKUpVdNcPWUm4FTEI8WR9yqrvk4BguezMuHbVpHylaQ/2sxIFtfSYKaw47ERiriC
MZri9Q7zrkWfgli3r3CaACPSgOql1QWhixZzG5rPrvo1zL8Ez/tqVxCMQdeE95yscZBIqKwGCfZG
laHyf+lwmbWVf42mXBNa2wozIkQVx4UWkbycsfqPbYPpow7TKuSYvJlu7YPSciV7FtgFjvxjrSNC
Z25ePucE31nOWS/c54E7xMr1p5jSRSvObkQpa191ieIVxQ6qqlQvDzZ0XdYdexUHh4Da0/J8FRsG
7M82itPu64gmFraOCwAxOY8jcli7+XHGBrkdDqtB8a/ZEjuCch+es2HvoeJfZPJXxy+9lW4cYmzN
ksGUnW1jd2SvkYEZ4pEg0E66m+KGLCOh9WBC0CUd/ogU5tPBrA06GDj3GiZ5X+LPxAjH83SQP9yO
kEj31TGl6ob7STgAF9a63uXVS4ZslgewgIbXEGCEtEG5pZFYrpCNDl0m9F7ixTiq6Lmyrue0C/YL
+U9J8FWgxJ7QFQ7iKAZnKkVmrWr9a8NgVTM/ErQHPHty1zh6poGJbmg/4pGRc6HTa+CYAvn8iNSY
vefwFpnacqvbCYgnKKBu2DD/NMyhqBBCaBkQELAKL3A8gpwjYSZl9DxB2afyDTRSVfVj249Pba6Q
E0MYunXOedUtw4382wZDiOENJcv40HGYRYEKGcpjEDJw2FEFwtKQ8RW55+jWYzwy+A05kbxjRq6b
fHW1JZCUzvs7Tb9dpJeY2I2GxdCcm4itMjgwEYY9X0uNXmBoLEbn8xHSkKNymlCN41iV3En1pnbB
qMgxNhDCLOplOkk5iEyy8Zap4t2HRwZta2e4JZzSqOvd0t5pBocjfrV2tPdMMEXXr/Dmt9X0o6Wj
a5p7C6ICV68lY2T5dbifh+E7UKtd630zX6ViGsMCbfydgNIc7mHsfM3Wf7ESgXtB9ZlJ8wIUmgqC
p6iAzLU6j6sYuKzvvU3VVbgH8vsMh50EvPx3wJO+hb01M77oOflRAiqT0E/7vVFke6ee94U+QerP
dimMCqeKfnC/GZxnx/2K+5e0gwU9bCyjPss1wQbk1ak14nO+pYakIoDlCaNsrr4tFe9Di1Ej2Hk9
tDhcl2u5qEo2TkHQ8zRnJwWQgYfoCTWWMHnmM+6AcewtwScK6Nsr3xGy1WSEldQWcnCxJDVzfJrz
fpMn95jrDvJvo+EwBRmwbT/DjhPQax+nHPAnOc4t+VLpLYyfhVgq20QNmZ3z65ARGCeTwzrhXfWm
iiD0bIBfUHCkFuPr4Eoo+A6jpi1ZdSnSJqt1sPCn6cuao16RgVYU8L0xL6DXtREi6YiBkll/wGCN
s4/fa3ei42KGJWdA0duvXPwjDLRHp0HBoTYX27B2jesbTXTRA+XAHKiBqS2ce8lrH28ug7G5/g1A
NrsYh5FGOwSQAB1G9Ynua0tPihKtPCRaRtxbLb3r1cWcXiSuESNE1TB3nLhw626QpNJm3cTzphpa
3yBUWE+4Ky39IFQfciZJQCO2GrOhD4waLjrcKFX5Kcgdb+IXAB6x2oL3zasO+YGyL3oTN12Stc3g
d6Qb7PLoK1MxJ2ViCDl+yiN/4HDj+nIZKKn42w3Io/AHwzCXud7kDGiHdCAWbAVaBBr8O0o1OIyE
Xm0HV3uMOMKAwivmZQ7IIPdlgJoST396g6ByqWW3mHtiDcZMxoweZlqFtE+3FUOKhiGZNTGwAOsq
7DsoZZKvJ07GIsdcp3jp7HfzPeG00ynmQ1BeNSUudAwOJZJU1vw9Y4jT6tYak216rL+vbI6YMdi0
a1WCMQhVbEpWglUcI6aimXEzAnzJCAGRmBXiFofoWGCmEiGBRQui6tTCyG5YzEvNTBxMt1HdU5xb
+IQp8WMEnh/giAdZXL/2pfNM55eT3oaUDyfyaeFMWaxHL1HwjUr+DVn4/lB2yUtcgA+Pk/qp0kRP
QQHBCwp8mZ7sXD3iT1axzf4umTBkYgCysQmpfJG+ci4wcTNEUYBPcN+/FDhSEpL2ty1ki0SAJRSw
Cbs/0o8NBE5h6Um9IgzTRj1Kc9BlEfWFm53G5gNhAlzU//QWM9eGDhEvkYfAIUhOQ1Pd2rSS+TEc
lW1WQ52wt4Q6Y0FQ0jq3Zzi1k07GnYGvCjwazEJcbJbhw+BwvWsrZv3KYANpNQBLkTW8EkJw6nMg
qKrQ2S5m9ZZa/0aFoXLWdNTbybJR5gMlyqfZ1OcwJM0dr20jAawIsUqlMNCfpc7iEcuFYQQKwuv3
yHEPQf1su785nXBPWAiT6nFGRaU/pc5XTlnFxkOsRYJQXe0mwhM6862GrGCX5RN3bAsszerVvG6P
Pv0gFNxp+axTQl8K3GpT1tcjE9YEjStk/wcKe7fZlc4Z+LFCgMglwEk/mANQF+2ZghwIdzZqrmDq
BOBwe30nfqT82MXpSU4mM8VhAImfbD6aqDGZ3dgElhOgXWbPuX0NGQ0ZYHPUadg2PQQYIcTQbeSQ
rNTYl2Q+A8uhoZqerPgs3ws/ikNamQdzHPdhXsIGvWQh9x7c6hweF5kV24my2Q6J6GQkEkLlZWJM
srBMHg1Q0fSW051QkLZORPwK8HZD74AHFqz6sXHWaLjAXsgOdGkjqOhSyFaFqZBqTk/DoQVIUOWn
nJKv9ZIPi+GccI4jsbrD3GBig7t58qRSlOJApWU3NdmTahijyumEKcKerfJHhWui8ghjxw2GrhzP
WsgUCbNyssn3g/YlTE4iszBsYPY3MU9U0NxBL4TvpX2F2CpBTT3Is09EYIgapva+Yx04WOvWUOos
Vg36kiNqn55QkXB6BPduzeoUd+q/LB/gjt5MXJU5KzkENnofk/iB6/pf6CcxiaSkMuXzRkxZSwi3
xbHtXIYCw9orHh1dgt31v+OLwwT3m3WRB6eqPZTqfnCOpv00VA0WQj9pNWzwVwFZtvEC9rOZqVoX
7jMcMcRHikZPaZ/4nzcEm7EvTg0oEuelkF9DZO84xKbowFj9MS2CjXkMjRRI+Wq4ySGcAKtiX9TS
0wY1JzC6AMIn1JjLzeCASShbUWFO0KPs6l+Kd5uCcA59Rf9qQ+ybOT9Ch22Nlrr6rstnlrp0Igts
fKyNDuhVKuKIB4JDnflBEiegJQwM9GproyXRusq1XdUMKAVbzuBLzhFMfSDeOHOJyoChQo4heEBS
DEHo/BcOJc/vsNwhjgHOeH44GnCmyNgGZ2TxZ3zRwmZKgiPJ4JB8Q8NQuc8eg8Cphs4mYS1460Qg
xRFjoV2nkGtqeit7uGUZGB2D7gE74getSXjGJIHBL4FTo8e/k0pjzuOypTkyoZMTFaEwlpWFyqJJ
hdOCYAnUUGdMAHNSzk4pZRmTqAAafDAFWVHcHj4zuARR8JY94sExNjfFPooqAUKO3G6Wy/QL/mm5
7AYHu1ZsCavphg7Ap3QWjJCP6k2wsbHFgPTABlRYfi+6DdcOJlK2sN50EydFiAkJ0YkMdLiYi4Tx
hRtvFlyAwHaDYUtQEuVesFBxRC9e/oyHFVtzlVgNBlSQP2B6G3r53DWncEc5Y5LRBZrYM9kbP5IW
uZZBejcJOjFPL+BI8HZ9DvWavaojLxclXFfnuySAwVNgXB//SdPwoSBCF+fBatmJWUxid2Tg0Q6w
O7w42EiD1CJv8sSbkew9kOiqU/xxKNYGpmcZiERX/iIqlMfJ6OZc2hwFAD4NlbULelms47Q7qVjW
LUBQAHccHIKq2Me+x+N8xlexMfFAZlwJDKd27aPcjnJMZtSI2XQtKFsSMFeH4ob3qdvLtpvu1fgr
GjCYPQ5gn9hIRbkmAq+NjsR90c3tBG5G842eYXG/dBxtPCrGoHd3zTIcQCfdd86JfTTfqXI7habC
ghkDdVUMM8zz4t6VCVVeQQKMlXGi+YAGnfEtpk9cthsn1CXswS85LRM8IaZf9hHvLTTchwZUr62a
Y0oTW3B0dXyhoDV89J4jUIGpn2MqueiFC/zKom/ZzGCe8h3lMUgB18OmpZ4VmCWt4JjBU5FtTfUm
DPjMarfDXD+GmskBAj0BPKxp/ILF7HA8RuAM5IJwrlARzwG26LT0A5h686Ob7CDY/YgjwRylb+hD
P9HAjHjlcflTLgouXQr2eUyMh5Lq34KebEl0HZga+BJSIdl2OsaZPMC6OUcDqnp4BxM5J6cBBCj1
3klQgr6y+N3k7pQBnpsif5tHGco/XLrXpWYsHWChPV0QZ29SnfyByTulaHtrvblkFKMuN59EgtI2
8YjUsUWmdaccjQqUfCwUTe2ZR88ncA15aCGKKZr4jdTrdTS+JFF1NsN7FMQnLMB4+taDRTD6H7pC
6xtoT7oDO1bGai1GNATQMUcN+GhW8C28nzB+62PVp9cXvdEAHETVMvKg23o/41QXSOrqZxggLPOS
neKMmCKFKyV+lwxdnHezaOQgVnBuRWnI9cowU1jxZZb8XWT06fLlRNo6KctrLjkOPVMozCcNWv/p
sCCYnmEAa91IMEy+mheEwvmr3M3SkXnf8E1RIb3G4Ik6FwEHrfhH0F0iyTov5LPYCBTkQaH0HSFf
51R9YV6QnQsqOVWvYmelEnnm4OKg7lz6GX7owDnUfVXWt/R5cmcllrFjcrow9XdhM+XVj4PlRNdb
6KmnvdocXbHQic/RzEwwd30vsy+zaIk5DAw0Swk9DfLcOXeuVTLCmRCvUZz7aYUY5I76Hhg36+qD
VeOK4mJr3LHQ2vAh0z+XGvMgyHcTBXvewZyusckXepWW7AEjERMVBPJ4K/BN3y7hQxHttzwbnqRm
X+v+Sz6+9HIBhfOUow+lxRpjUk5LAzXsi+NRxMWjP0/qTnauhbTePXUU8LgDvsK3QHoIp7goH3Rj
3JbZpaNvHrE7VXMxFkUKmE14+bTddc4KWjs8U0j3mhB7YTSULNdE/yo0uOzgMlnpok4dkDxSn0HQ
iZ7iSKRYn9KG/1W75gt2F7scOMjujXVVAZurM1ecsuGkjL2bHP8e4FlUeStt5v/FM8bRnAPfxmIc
DJUI3GZj1PVeVeKrnrlna8xO8zxxCIOp6Ld5XjY25CcbtFwsRnCdZxSYbsqStgPg2SpJOIe5YOjr
mXk93toYFj00kOYEiktq71k0shyVnYlxhX5jumsr+lF36a+pwB2A8mHkTLRlrG4wye1JNm7Z9/MK
rFbPXwJeICYiUsY2wafZl3+XiFObbzx/YsNvY+Rx+RM5zKyFoozz0UaHbxX/luStKw56Nj3G3bwV
9qWbXxuENmL/ow7WrYRNk/oWo9UE19aRPrfkmiI2YwKxZtOKYgI/qohzW7rNxMkeZgTeLYNci2Um
V1RrS5Wdb5L0l31a6Xg9DhTrN7oKqS+4qmrgDcskshTxs+UwuSakEW0iVaBeBpeYykyegeJI9USW
Ai58igdKtjK7+zToW8JvpRqyYAaMCves0+/CBgYanHELzoT6peN0URnKTxd2xyAaQcvj+xJj3cyw
1VEfZd/0Re0zcUt0jGNs0keZyMuHk6tdSMJy6bNYBqjT4rgvGNwyewh4U4DZx0Bn1jlKLBsuT0Cv
i0fiIvAnSKUNrqdZzMx6kE73vcXLpa7dM2Ai3YtPfrGQEkWoX+4czP16HbE0GVWcQo3dbx0k0mGg
0tcx8yeK3JuliGvZDZxjqKs6/ngEZ9hW9zbygIlVElnpgTn/wqesRtphMoWG4amHI+Ml54pHWHj4
10/lAbWr6LGQfvIJnWFvGmTAstWEjdA9FIj0zpiQnAxYsR7+5GJIgA34DtQGx+TgwxSpdqtydfMc
keAmWYdb6Hee9kT28N9Tf3G5jGbNFOYHn+MMFFfDYClNUE8BP7XcTMxfaMV75L5LOVLdwgut/2Eg
cklxpnPJoTXA5zPaqXHUQfCDoxtqTwP8BtWDgOm4sW8AmSoJFwpHsbc2NQl75B7svtJsOobdZ0RP
5lXjWk7vof4RvjqoldwVcU3lnTXx3k7YFNgOvoYKKTGanwUAh5EwKNNf0QfFRoHzAekm5xSyPO4h
FLiEpEW/bZcAgnN0IlCVuy1WHrzyLCWC0qSMjm8gfRQ/UuMaxn5AUYLRi+nsVRgjLO8qaRHCsFVn
Jv7dN3cWPviKUp49K30JXZLMiJO0ROgg1QOXwkaGAj3lmssXYnwSqKTXpVBsKdQipTyoUOWlfsmH
ds8+ZPjDgZeFG2+bhv/ZA3CPWj2TzG6i0mtCPIc1gk4pPSFIjMWEQ9pXWWoAfPgFn00t2Zj9p9DN
5RaAahVVextfpJKuTz61C3QY4S3Q4mcTcQqzXrhrX6Kq2FgDBlsYt6IsYBEKQuNhi6XJ1cv/EyLB
4sTi7RF31xXvefFFO4WQgavrYoOmyox9XD5lHq9x+vWLtzE7SF0jDQGWqKoBa2KjGJCvugCuMNxv
utgSWr2F+Tx04z5YHrlyJDrQmAiiQinR2jSQc4CmN9rrPZImLA5MZTroVDtqVMOBLncMtIHAnWo5
4Sj53OU55gkj/BIneC9V46sNvF/H6apN+RFzzFMJSFtkcVAuHw1iUpT9mNrvw0ABiOGpjq7iNylo
83BqSjosyDT5y3SqqbSEFeABc2udc1P4shbYn4dabdUo5jFFC2tG433BdyZjDA6U2a81A38p7x5q
BDcN9WYK1VdRcslzh8SYRL9DRGgp0aiJ1m60ktoFBCPSUOCjJscQL4NjNT0VNFHchxtOnNe/+ZKX
/HUMYUJjm+BXTzkNcAQlRU69vg92ruFhgOugikF/0WwFxSxLhr7cafJrkeY1Lu8eQ0psB8wE4Mr7
L3rtx2wTObgDtXfkrM88qCVUt/KznZgJLsFaIaiiHpzZHS6QYzNhd2CfRYcIEKyCCyz1nWMO4iPX
r5ciAmmgGjmgLLex6h7+f2zkLe4fSY9eB20/5gsW7tnFdWEhOTDopKrjmvMMAhamvQw4PKrMMTI3
CxwQRptuYW7GrttYyuJPRPI4DKZUHHgr/t0YAEsM//Dqg86BnzHpnBkq3Jk6dqnQTLp0D19j5+4R
N0dgzR7BFhKxnHThsSmDTQRnVN68QMMBVtlGjZ0Ul6UMal0dxyWMTgddX8fRpUGX6nD1x/RSzN9H
QnKbDmcIbiYoGcdC9/HPhVrcH83eRfqRnJzm1SQiW2cImZnRToqvkH/Vo3uWmZAYcCh04jAaYR95
WC7OG/Cl1WDd+xYTI7UHkXL1A+M2udVDwzuBSLaRc8JQY6y7dUcepeBwMmOiZ6L1SoAuRiU+IjEy
UmWLKpdG+m9BcLtLESngkRhHun1/jPRdYXFutd3zqA/bVqPfNrqjWNrL7A8UcBwhs9fVgRnNZP7/
Wp8gzijmL3eLjhTawk4nRLcngWMIFXOwzXh0VosbkI/CEdAaJ1PzPqRZ7q07x7rd8laoQKhJkNLc
yPWthdfkT4gvAyQj8S/RfmMGgay94nC2TO9MZ9QFuJ0fWzgsGXLz/DmItiPPvXUcAuDATP4LiSwd
olXDNKMYP3QyXaz6McptFFHYE9DCpxYgyJLtAXJqvo4GJmFAEc6n6cuuy417z7NwXTB+XhxCGAFB
y/I6GjZdRqV9OUjmlglt3EhpxCI3fLPXuEnwreFEGyEpx2N+NENzSxcwd0/S3Xc58Je7jyHBuJUD
qg6Hom79SI0vzKRcFj0N4miMG5OAhdaHoaOW326CxBiX+pbzkc0Aua4oyA4sJ4Sd646+H0+sdRTY
J3qE7eR+TWl/0gzUojgR4EOMGRr88F8Lqn0aQSUzsIOo7xaFAtzDyNA38iVteI+1wjaiaZ+Zz3Hg
KQA15TKsWtwUyB9elUN2ilr30AMOEndUkMtXuPkbpNei1/YjkvCCcZ/XEri0sVqY0cEuhwmDey6a
CuIzWEEdfhNOOZ0iC5pLe3W4x4P5yC6cGF2G8GF5EaWqPVBdYltZJhlwK6NZxkMC3OrIDxiPwymu
FXtjAE/oTAnK5JX4NQzHp797gtNwocEOkaRGLAjVxjZjvqTJfICe6ucOacgcV5xEFdOX1lOfsgVD
RRN2vAU1pNtVKAYzPw4zaKC03DAKsNNgZuewl7AzBQJi/KwA+zTgL5ASh/mlEvmrS4nFPe8o+sY2
hoclg6Jn4W2Jaq6HG+sSnRgG1rofHL9idDOgRZu8/rFlxBerynYi97Nj8ORo+tugfQqC0FeJbzMV
6T0NldCX3Bgsc85LxLTPQW5sWEVXtlyfvivVB2hFa0P9rav/WuPZpaZREnK8nIZ6hJsTnSL1OiQp
aeqRYUnRIcu05vznXcudxj8wyGcidzIwDgsH5B2o23gkUVhs4vRQzCiAQJKaymLFadDOxHPEwri2
rCipSR6xESXYzL5oKhLY0Q53wwK5ocQmOhjqneY1eL/w13eE67iF7+bz1WUayzrNwds8AiC4fXOT
/O5vx3hMcB5BrZmpuKD5sfNPKRHHeE8hvNe/0B0+vUCWLkP4v7Eo70bOWJZQPyIPWZBGzE+Kpe21
8CGghJcyrEm/PIRf2K+P75O5IEmE4tx7h4gusryMsMrx+18wCbHA6Vo89gMMcDOnOnXeJ/4F+7ZK
ad0j8I160d9LgeY09RJm+AzYBevvKzD2XnWxQLITAF+3w+SHVkodsUnSN/jOYnuUHkX2x4sTqS/3
5hxgZBQjQzVuci4x//YjBfRfCnHahuqdXzXTT9pjI+nhjGx1lwmihaW66HSGZ6X/z5owTNLgrkhk
DbyoxHw3YI+YxX9qtLWwtKUmsLEPMkmYr36BMruqPKTgXzGRFSU+zVnwtTA7SUlud/BCVJBKi/CT
rMZzWx1izz6VTM8FXskQY4rlDnbq24EhC0tRQTVSkc4jUZuBRpMSfGqavlPq42gM/jhum+Ey1cHJ
BCloBipO8buGe5y8StXdaNHqbyun+867wrHwIyb9iSMgIDW+r0HI+itz0/ak1Rwj4PQ5XaXedo9N
tDwyuLUpcKhCVLjHOSEDNTOyo6IZGIgwonGKcwUnfV4czpkcwO1IscHUVWZBTEkGPFASzPYsYytG
dAJIQOG4qNATsAtbaEaUHKmqHh7FE5d9w86Hqxxx9SoqomP7CGuL3+fyLcPyVdNbbu5uB4JIN2ry
bWLjW0Y1HNpeCk1N++7phaC4w5oo6ebyv3nQCBe9JhyJITarWPemrWmTpRZvY3qAXJtf8zQkTfoG
M2CYyHRBeh0/J/JGo5O8DQ1Qt4NcH/RQA/MHqXAZfg5KTybCrQOflqXWejTQT4mcuTR3avkTvsB0
F8cWMsIf6TmnEAeGYaexe4b4gaZ+24C9diP+aki3Ua3a1wnXQkC6LLuOC3ZApHJ3sx9wQbhsMPVk
7nScXnFRopYbmdA8Q1jcEtS5wtOt/LX4WFK+jEwgJLpAoOggWd5zUmg5anTtT2RZO+42Lh4CopsL
YzhETX1UNUrjhKvU88txkpbKAsSlB6eMp3iVWlseRl3gWtC4e/nZIdwzrXqXSlg1mq0MPBQqwB0E
XbE9N2gBoyjbdmhhp5ewQyeMg9PfvW1dU3ahxOU0d45EVzMP4oY9AR3wjJqk8+H/A6clxmWEIbsM
li/g/sRR2G8V2ispSviTWOgHJyd8bMN7qoLhIfq23ppSPkpyNx0cY6i62sFCdcbHWq6ihZchEfi3
3Wk7LGNAemQ8JKW6YZFgElbQWu4m6nyuh5NwROQCTWvrhF1Zj42xLE4bpKPf9cuO40QMOgzGMzNj
vgTk1r1Zzc0CJZQGulf/6z0oVElAccTgrXzjdvD4oSz0qPyxjX94X+XqvZnMFbCXbAe5hmXs0C7L
ngYWFjr3aNAprNj+JIAAq6dgdiiH/GRYe02INVx2eNeI0ZmpDpegZCAGKqtBP4+Cb9n9IcCUkNep
7GamL7Ex+7kKSugwncrzj7K2HgQJDtMAb8xpz8S/H92HmV5phfmilTwG5TNBUeVk4zZbH7L4ZWjK
B7ism4Wmt7eUnZJzHsOCAGvlIq0HLHQ4MOY0PmJxg9bQ5DQPVh49d68ahwF1qgwiWouWoCrprMnY
hvIT9oydhjX+f6AuPPFlgNMaYptDYaoCaqNj3jCdBvl/C5hVFzi3sDgnN187KibQkIoTxpAW31Zz
eiEdRmG4wyxHkKaU65IPiMJJ8IepRwWQn0wLeovJRBW4WdOdJ3tx9lPpL/WHirEwIwjEBTmudDmP
PIYm42GJoBgjsp8M7BK+CWIaGch4yLONiTkayfbH+MP2ycRAYrgVqc+2QDfxWj6kB3IantAtDSsO
INxo78obozvSxxj7YP+lvKKbe3M/PKRne9N/TtbtidM7O8PQupr34Zqfpsfu03mtvQs1v+quk8/G
2ubfSXBeEGf7yKs8LADWj2SeE3UUQSmGc4QDjn3q0yPOWuDHxpGph4HTPMlI5ald9jA3lwy7Oy5D
RJMrCwkYKwedzWrpCKo7qTcV1Qbk/xtJQ235iCXW9J1dKMq7R23+x7OBgJBV+wxy9h6uY/7FQI66
wfMwGAcNRURKvsnR3EI/YJ6vRgfnjoL7rT73z9q+Oy1w9/Z6+qRRQfEuIPCbe5cZkPlaVw91cV90
Oo4ng00KIgc799Wg1i6ncxGiJbiwaOk+IowHvbW+PHfRAx9o7B8zitkbaJ9kuK1ehpOxI3GNM3MN
AQNPFIKi8jP0YjADn9/Jx7VBIc2pua6THTqoCp+KzKexnQk1WAUVifBHJd3Ek68hMlf90cCIBIej
LYQ7u3lz5m3ZE1J/cq6zRdWwre4x+sLEgRuCmlDzYeYUmKgS7IZbZrKxNoDYtPkw8OzPujiUe/OL
ditEW4mBDQ6tN1fdt8Afw4o83HMWnCwVY5ZLHZDTgCfCxTcgfjD1Sd7qYdw45qNrgt4S+rEhD7W8
dss/cz6WHCMNNMmY7WU9mtfoVaH/Et+dNeXqHK7hLyXESm+n/1TNfW3fCYYs8SPbmMQGHYnquWHe
0BZbvHAYfDMgQ89ckzXH5GuTPQIcfSYBHBT8g4fsC3dlrGr0bz6O3RxsjeBSMAp0RT3DDgYW6cTw
u/Fd4KuVZhzK4cxLll9Tn/0HLYgWfQahvYHnlGf3gOQ5Rdu5qh80PLLX/Y6hUbhzvnrUqxG0JHcT
RlvXD94J+it9LvRy3z1jnMrGE0tJqDl77YjLg5Husvq/4lKDArS+4my0ZZ/3vJXvOEdPvoOM2jCs
hVHsnMLlXWfWQFsV8eO1C8xIS9/h2DQG37Y7M70kEyEDrXsvB7r9fyVK/PRACQU7g5YNmFJDp7/B
mKZ/4IeOJLFcgunkBmcafjJg2z1uLbnHKXqaUUZpHUva+meHmwYyfQ9Ztn/IXtr/UNESYYBGB3cT
RHZrlc160YhnoKRcF/eIU/xQ5fuZ/bEJP+hjqbp27d5460/LW34hAfA/w9wkxwzffGBhXBVLIjfP
sXJMlG2S7hny9bvhKRWJiz7v0Kz0uU/lbH/UmLHDUev0z4wLN1+nHFYrDfL9kclPxwdgOsozXehP
jnZyjX6zXwyhvN9plxx76C+r+NXCSpUB8rawIVZigYCBwIFp79I+YJdHODZTrEtxmwmy8r3LGk6n
gkMmuVG78Y06mltBBewr8YL21YUr9KHUVhQ7a0/dj8s7cq3SL86MAkmJAN1efiYYxrzrw/hibODZ
Vxst5A9yIFAfiGuDXcKoxGe2zz9d8iZcsj0qBil12QPcT4i/LsJCUKz4pIaugPHNbbhHdNC2UH+K
F2kIaeQFuAiRGODPoIKo8I8Yn1GDFSyQmGb+jMFlLghrsDHLB9tO+QGMIEoGhA14i9K8uN5xqkKs
ysotcwscK7aoMxFqPoVwqWZXOcBquWP2ssNWrlLfBTlqe+8sBTfqwSoVptNEtoI0h2Y/P4bkGUzj
oc5wFcPqVs32Sow1QIgG0EFl3ipiRSOVtmDJUooQS4AXH5p3qicxDa26lwlSXFY/xclLlZo7sDep
YmenfsaK4WDkI+z2CfIKrZUGfGIBjhvYTodD+0j67lZ+mJToIdclqJwprWFxVm34R9GA2emuyHGZ
THeq9p5kR5mM6VPkSzcphXKXY3aefsgf43cQu26BCz2mFDmXgFipq6p1sZm1eephosLvUInBMyvp
moZa30sVlsXFl3wbXpM53Ns5e8NbITjbuyraFt4VqS8u/Ql34CNIEM+RvyeoMLq9RU81lSEwI9ei
ugcFqlmshzfaimzAvHuVnghGDv0KHtHW45ytVpBx8RvJmM9RhVfPrrZhTRvNQ9G8LDi/oFxaOUfv
ih86AG5HQqSvneJdfKZ+h4s4ieXtejm6Hn/KvbeH5pZc2oNGDT4Swtv034Z7wfq1d6DGbLOAxv01
p/1I8bP6mUVaFF6d9nvqrnZ4NTcBjHL7YSTUFHdqeid6Sm7dM7GCh/kf4w/rhvdrN8APOSi7FD1+
+gBDAws6S4O5w4olfMifoFrmy2VyGJG+N3AEwdlOMVFT4Jur4ZQmO2sLunOx6fLTA4FzMR6CRAK8
MqkhZCbaswnTT8aHxW9r75tgi19qxsp9E4uZZRPTGSc8oTXuKd1+xDxjFx9J7pVLdznmFPAAdDou
TJuuexmTBxzsJ0Iz4WlZvm6RkrIL/0fTeS05jiRZ9ItgBkLjlSQkVepM1guMKQitNb9+T/Tu2thM
T3d1ZVEEIjzc7z33SYVYAO+LLitKrnPit0emLDb2YoKLOgOFjx+hXdK8BxKhA1iRJ5VG4x2BlhXU
RPNxSexcPlVgUZlx4EGf3ymsDNpH9+iy6Vw0zLwRnGJK+a9tL/TpTXDNK1sP7rDn+cqCJSEjJ2oQ
pwVV8p5NC1z+R35FmUZ2ZRzg2zO2JK+lAZMVYz5UCsH1pOdKNxD84PgYwyhvMFvFcq997EOfqEjp
0xJjga9KdtfspR5D5eE2BIXRCsGIhzBq3UUpADAUx8POVn7yTPNX4G3gNjW+ecnCFwaQTz8jwgcF
QvB5fizt56nwH80HxhvcD9VAq5u8tGl8TkgckbuAPibVK9du3iUShQI/JBplb4gX1xK5U6t+wJdv
ThKhSvcs6fZMPdjybOoPG6QN9QAT2x7TsSXhqhLTfMZ53FG514GrtdawUdnyOSRkgP8RZfDjeZMP
e6HT4Xq3dBUYHpgbXDgy9Bq6T3j4r8y1AFTAbummD9HFtmYYXca7oXOATDBPKbvyD+TdYCvDjLrS
QBuKxkSDPWAa4wFuAz5ydwZm1A5f+Vx5wjRR82cIF4NlwKJJYcedZzUheJaQBOwzU9QcjXJBj6Ae
bLVgmWWB1gFJfpIz9FH0YntcqyY9BAuZdvIipABrUu3Q96fsdCvdnHjeBJn2OpMXSCsG+QESI3A8
M7AMxuS16PNR2dDoHS0aQ7eSIAhDWCAEozw6NpRxTZfuI/ZOIXChzyiBdrayo02TTNA28wV0aqn8
0n37mBjp9PKfBlPjwSQDqfn7bA6f8to/g1KMhupftNJgziS87gwchtDmB+ilFkhmcRMCgQIWhBAO
0cHI1gVwuxQwQA+EA4vLmtDk8OP1cvOicX3oOp6aTT2cajsKsXkb1kvRZK85IohYNslC5GgpJ9Dp
wiuxwFllBvrSlpU3l+idFcauyuAVar1/xCuSNwUyrXkU0njNTA9kae9LNpUHFqI056olay5fdvHY
BHmeU5VcWtrAiKv6ufzQ9foUK5sfqWr9WOtdEyATEaS+wLJHbc0YHS1nSvglaBE97nwVdqfQqmt4
MThc8/qmULgSSCenpkv+7H+iEzEFnW1hCDB5/Rv6d/9UY79k5bk1uGGUG7QkpU+b5KNKiQvNe7as
sUXOuUGTpHlD8VWldqg2uJcx7sj1dFaFZZMnTsyTpazFveiKZi700tK4183wlunNYWXT593UYDFU
5BIIxGENjCbTlN8o8WZsADVDH8Q4hmUeEoyWcByBYNZl5orOJFg9k9bTQfo0PhbaMYqnIvojRfEV
a/8TrLr6vQdQvdXYuP+rRsLiVSUxlJguR/rMddL3aKrdC1xdc6CSNFiJ+9OJG5DWuPwWcubGy9Af
1quSITFy2PHgkTBCdMX7h4kxk1uwH6nJIc5gEWtcAqg0RjM4MRkV8ypm7unKri2cHiOrpyNMvT7I
HHchnzPTnWCWH6AVUXPJfSgqL9xeOAd9FO6SFKb+IO8tsB3IW+ll/cPjTdZ9/EwafFWc2txZSYr/
Ka7L0W4u7AhU/ksbauohG3hS/E15mosfFbWAazTHofpilkN53C+75XU1xAHegDFEhkOuw7ZQfG59
Claj/GCeqR/KyF/4ushxCGYEhuZ0SyRC+oiM15d5r5Rc/HuKlJphdeXAwmGIdJna46NklvlE635r
bF4Jvt+lgnKVDDujQ04IZbJpv9LHiwkWdjO6CKTQv9QFuB8U2n3F1BWkiwKDgnBkOg+7SUq2jX0a
WRa6yS5In48A28DGaPgkNOIaoG9TehvADkqURprYE2D3dcSkzT9J+7zBP6eUv3XN0lleN1yKhGfE
HaDo08PlyrnvTE8DAu3nq9/Je0Znj7eE+z3G1jca7yo8JYfoLWYrRfk+zi/arrMhWRmxS6NA597g
S8w0zQuO0G76YjeEacX2JS8edTa3YoqCx6XD2N4HpXwSjbPhG5FSX7wa9RNkRDrOJfTsCkdkghfD
VZjFcijdFp1CTMtf0zOkpNTPQ8TJorigKnbYEsitsMiVh2ZobKcn48YVP4XGd2FyX547PO0vpmM9
bXzeXbz6AVUQnw7r0laDx/SHaDTOvOQbyeFYHx/Dpz4/WTUO69/mon8iLDpUruqbn2xi/mZPWK+v
3PKD5ozTfiDZ3KZE3k5su+9kkAfoHsPRn8MmiDxwCdFT71snjXOS4mQf+wuCjWQvueV3EaA8IGLq
aKrgNh3rRLhLGT8nvW9EDjHU9HwTZ1EZMW0twj5phWNhAZOQbOdQVXc4KfloefdcPXwov0f1jXxz
+M0uinOyp0LZ3nUZnglEZbvsV9co4kmF3hMST4/lBEmGLUIGtrObB7RbW8N+JS4TUSAfMAggZhCC
yJm980s0hWry9n4xRu/JmqL03cTnOf7qzB/eOYA4ub2N5TlL4B2PXzGO1+28OVlcPCPAGF6mbotf
QbdYkADS+mH++518rlcJcfedhkvnVw9/PqonIo1S25nfCaaKkLKCstwapjduXK3d8wjC/gJmRqYN
g+x2W3JWYvVRj4SoJtpxUcQ7YyfnD++uLS1RCp7Q5POpnOgUMxHaFlLI/4tPNMgLKB4U2098hLQ+
edMPbIAHPXOAo1f1TpcA7fIrfgoJTA36+cj/PsTlaqv/GZhm/Sh+KrCa/BVfGcMaQB0hC8C2vFjB
rwv42OMyot0KHAnEatG0DAo7gGeiFB75bRiYwcBha8d1ljiRZ2CCBjsmwEvYwa/5wsDySpqgUgnd
fE6/C081pbif4pIJjLDnm6WD9yvDxAQrTTsp3cGTA518UKgx0Q0hQV3eZxtxvpeojgaXikJlx2fd
rt5qOREfpH2KviYPcB80FlpUEiMLJFzbiOVFdy+kp8UORdlbB4pLc6XdVt+RT+uqJKpsi5UwzBGT
c2cApwUnTBAjKZ0teuLweXgN+yQS9xh0SlhKbABYSNEqjocdweOhLAd8TcsReSWqe431z1AltF00
pz/L3fTUZ6abmFppkpQChpL8dkECFcibfOb3YXEsavGlccuVwzFxW8TdV77HtQpkD8tS59s/km8w
iTxJPxASwD2B2vT4I6OU+BwnDcHBZwSi0gyvxdm20AelZ0lLZCZrJODDpSkVqvaFfSjF8I3eBtgr
TYat2IzuWkjMGRIGKd5LPqQgCgz+nqVHL6bmsrrjocILQRJYdUx+WQ/cv5sj84/kSqORGxtvajiy
MEcClcx9BfsUg+12Vq+sYjr1dLe0+8j1gzuNyt1h3zIb3z6A3McUAVT132P8VXcfG4WWJQ8fmafv
SDQz2+PjAkCnuhsmTza1ypZCdUVYwXXWp8wkKJSLIzHqIeeIZZ8r6UTvten31ZWXGNNIv1P4sOc8
EnyR7EowGS/Dr46usnRZo3Fz4CVgHJWZAHm0g+v6IHAnw5GtahyOHCgz6Y9Ew974uZLuICBDVy+H
5QPZxKFuf63Hv04KWfXdEGBxSgFMou6/qXwidIsChe+2YSmx5jGiXHlGltKdb0N3Ko6J9V2DeUO6
U7wiI2EJSK54fnm6cIxfVYnFTUlKJ+fZas4IxOOz2MESR7mvzQf/JjvqGmpg39qdEfKloYIZb/KN
ZaHcWF3Zb4w4kCbrv5y146ALqX7jhWpzB9ifttEGqQwIx5nHawirY4bytbybXMJWs8EjfDKem/Z5
xjs2ONUTX0TTnXjPcXJSlDB5i3W+BBkm8UnpfiGvTV/0bysMKRoYjm03ful9sNjf2vidt0gEbVrE
dGp98wGj5U1NXUs5SOcWkSi3pqPFfMpRmczQXf0H2DO5U7Jwi85MLrel4jLzsCv0jv7oKixToife
quS6oRnnbUiK2KGYyrUj0pgfhBnSrYsYewXoYI6jCzwnuiQv/VsNHSZEqcyuc2oghdZEXvrcWb7p
6lJSXYZD8Wm89eCtX6oDUR30sYlP5NIG5N4geoPz6hEgwfqZDi8lXZZt6XNBZMBzouWJpAPhi1Yx
qKNq83G4tfNrbXkV0ncnywJsCogOUK04SR5abYAcG4NZfMLLtyC4vtZoyhn4TTcsVInmxn9y7uFo
J++HdR3MGyxAu7ICLYN4GOCkuVOfbVxoTH150tqTzjaWH3WeCbzZI9xC3wC3hL/iFWwx5ZXmyLmb
3EmtwTk2SsyXXOplpDS07/CsOEtIhkPYZnvaBe0p96aVUQkX4x0qkz1b4o1983Hn0klB0x3UUNAl
fLbIIdpH/nCjDQpUUQ2lD6V36BalG4jpW8OVr2hjwGWU7VFCsYbF3qbDtctKh4859yLkmj45VOzZ
0U/9E/9KHiOK/PFEJ5u3uYS22IxR6UK14S8JECnj0FPj9Q4CXN4ZBneCM3lhxDBjMG53DA2/Y/Hq
o9HvMsL/HBZHxjFqEg0XLkS74ijdbf6h9aeor/GY75Qr7SB+aVX29CWkZ1kcFpsXUeOjytknn2mQ
B+AdP5TYWzklwP3+aO50B3MTqI6CDbDaP6jhp2P6244hba1G3sXXJtS453F4YV9mqJG+HNcveq3p
lR8zFZ8ysy6Sq/6VaPFDRmZN2JxadDoz0yU+jvyYelZHL/dcMj6iu/oWwVNkO6MsPJFigqirzgIC
fjlRuLPbuGMGb7hOrrFyQfNQAsn3kcsVo6Lv5qcJ2Utqn42F/YPfLf02f61PwcSvGx5pA+wIpw2w
/W3+XWTQd5Ee7jesVyqWMN0EHOIW9xl+O00jVmABi28nTNIkVj72lA2QeVFLfahFaPhUG9mfguA8
22Uh0mMrjH/1P/Wdfw2hNwRN1MCfxZ0v/Erkm6btAQwE85t2APJhuFJQhELVwgiRY9z+MNz4V3nr
bi3GUJyl/jvEkkC9thcWHceHQ8vmAALO3Jke4wI+VdY9H5kqBx1zvjACcPUv9Ugf/OCBnXwWdc+f
IL/JbzQE02D6xwCcO8zng3vlU4FIgvAaL7qrT1JAu6M52cEGyzciZp/PCiIYrW9WqTV5Dl8Isr7H
Lf2Kka1zwUHn4K+efp1ujzD5LIP4VwOXs5vC/zYLIw5jcY/c9oZb9ack3XOk/EW/GbAAL+cleAgg
AAI6UvWaJc9M8/ESbjxFOdZvdAzwoaV/THAShtc72mqi/UOzYy/yAl6Rj0i6a3ttfoR1Q8Jqx8gq
KI+LuFZ4yFGY9Vwn/+Et9z6YPG4qgXKdiICgLOXpbVngqOUiH9du/cOyFTpVv/ljDqAcUoz5XIVl
aAM70XLDdsVti3J2E27uNP6gfj5WZ3Nnp55d+oetTZOIbYLHTFkOj3tduHjSZqr++ZUh8ZT7CI8w
y8D+5AEGKL5pHG32Nwc+nfQPkr1+iEP5mgMWJ7iWoMDwwV5LKuaePWfxU29Cyi/wwmk4+FKEEBnx
KLil4wQXzu9uOQB2jsVRPPKGIqre6IeNg/HUWF+gbGk2Ca0YRb4Ghl5/E35UvwoX6gqaJ8Cqt1Bt
eI4pDihcl/145DOJfuw0IIs+D5bkvwauVN+bG0pu1bE/iFrUCcTdddR3fTBfH912RPC1uuwJaUDD
+XGfbkiXGEYmJOuycTDleIT0gRl4AgYhsojxN7452uY4lRa0HUDmeFTYcEBmM5CkccdOh9wmVKK9
hf0ctbDpqMCzY4dSqjwnV1sYhT2KZv2VrG6GP0zVxwjSG4uZYp3tIf5uv60T1QgoQEyd9la/rJyn
DkWHDHb5nt6/cqoIZzhpruHLh9knnEBB3uB01HX8TB1a3BZg0dvma7ku6DH+cfEbO1bklibu9M4f
M+YBJWDMSFgmRHpPw9WqoD/AoAM5YtBS2C/Wt/3DlsVVJr2lHzxSi3KnsFn2LRaEEDYD05oXaCw/
HI8nNrsOpRiNRJeXyR8w88RwF+QWhYGGTHKuDwX6+8e2uCa/4v7za9CRfytYD3f+FJtFQLHgo/UK
9Y/lH0NJAFWMPA4t3zOOgP+IvOkvJ/vMW70vfCOcOneSbfSeT8EaXSZZNYqp8AEyo3GH/FAB4Wq5
vu46dyFIrqRe3hjBCIWb9ewz3NzPCQAutFE7YVZmCUie/JYfi0/pIw4QMdpoMmhubMe3kZHQcJhZ
1VhSML/Fu7jfW26H791T2IYgef+yDKAHYN5AZRyaXnrV71Qk+l00PsFO7xef488nqIvKlft6aHIV
EAL90HaQtRA9zncqjIVbjlPiY+lQfZTXJQ8eNyjEpoQLO2BsoOLCaS7ptUOoH+oYvvE+/LwzS2nL
3XmqPM79/me9lkfrByxsrzs2aUpogq8q/WtySHATUD2kXj84OMlFqYCLGo/CnrIiWMI1ep9it908
yW/ViTixhNOCkadYxw690vMSDsxxztNWRVtuKHt0Lysu1outeggY2Djr94W8eAdJO/Dt/2YrTHe2
0OlUiUvb20nL980hIUD2sV+Lz/TFeFaI2GRqQenPgLbfodKXFnGZG9DlXtsvfn7vjtnRe8lP2pMB
mYoRGMtz4+XoX1bRtdd+tC5oFG/E/w0lGz7hGwCvf9QjAx2CtzPKh4zr6IUtqpJ9cUqDH6NSA6Ys
P2GnLSaXfhYfFHNRBhq7xwshAk0Cnmprnu0bP6djV9pvQvvZpNEhObiUEUEzYPta31Dq1gFKO3T2
FgUd9/KQ4fFM/jxZs/Ou3KOg5LQeBR/SiYYvdv8FFgwmB8aCOyrkiaIUaZ0Y3pE+kqdijgSGTJ8J
dwSQsNO++ljUzfauWZHx7yqcDXzwzKgZm4r6if3SRNJzVz+ocMCMOxYuwSBxHn8tgIPGwb5jEPEo
CVwpWSAdr250ovHzgeRdn/9ki3kBjVpLq/cSI+DN+i5/66SVjETSnTb5X9Qgvv3L1Cv1ro2+WXLQ
BySlBoy2ARHCeXeR1wPz7Q0j1qfqVlLJQ/Y+oeEOoXaz9G8MuZza3Th8WPYzFtfjfCzf+j199K3k
RHtS9Haz2waj2zgpPZVtzeFYHkHNFzv5S/eUS35kmhhgJEU0uPl+fMZOsP2ceK/wki48+clzuodq
uh8c8TPP7932kwOS/7w8XZGV7KMt7Z+duqWs5a93vDFbg38Njg//cPTHg4Q2Q2KUl71oLq4Jr3Qf
ThtAbfYWpw+ksHxCmRGsR66QW086IeG/RO4Ttdy+9OPt06fBg+9Dg9ytLuWJh5zboWpBykPzY/dz
3ewsn63OPRbbp2H730tKwuUPAIF1mHnEhT7zY063Ng7lL3RKO2N7e++D5uPn6fNc7cLIQSTOfzG5
Hrh1s4S6HfOMS/pV/yK/oEm73Dbc3WbrRzuugfpufcvfsJLNeTs+XhaMuekWlWzlqT+zgy/jbn5t
3NGhxOIboGbkMhch4z4+ayQC28H7DszFleTKHV/d+3VhK1yczW4MbI9Kz7viVV1dLLZ7IlMOUITw
QhFOm11Ape6MHVr07duy/fn53OwobBlBwg3z0EX46ydTlope1mn1wZKgkdiFz9WO/Wkrb28cPVRG
zD/P697ano/blyol93DP3Ct2GHn/rGdwKA7ZMNtld2U1nSyfq7NTEbeFynCLI4//5ZhmO2O4r2+Y
8xP/BXgtGECxqMSkbfHEYWCHczoeDMc+btS9DpMLw8N2ptnrcHszXjczXlISjFy+DZkrSEibcLdu
yaMBnA3fwE6O+YEUl66ngMBIvWNk9kAzxcTypl+aL/XV9ps9SrVd/dq9Uw6QHkZ4EwLz5C3/x2AH
CqEDE/mgB4ajnCQfvy68Ccq1P+N9fTHeO6IiiL2Y4EEclv10nI5cHVwmpm4SkI5wkFzkIwj2vDvm
lWj7zUiAowntIBkGO0IiX2c0lPX5HrvmH9ZnBlL1XXmJiV6jPDDsM0TdLT8Fjsu81a/W53BqaZIh
mqYA5C3/Y5hg/+bmXvGIUfhZX8GQxveMOvZI+jrbdEX5jmBL2X4lOGSpNU7RD0kj8+63U17v071k
tPyq9Ac4iC8bjOBc4LfVfUXbQDoJWxV2fVcvHe7crYR5cQugP5++zL+id7k8aH3ApFlxCe6jaBVV
LN+5k06fXERbWmEvueXksuhG0FSoWq/+g+45fKIup3cGSfqLOlYPR+wCjoD+MbghkNVFDGMR04UC
i47lttmixtk19xWLuSbgVWrut90e929xT48J1RFXBsorOu69Y58maLQ9P8thkE4+AL5gJq/cbqVn
y/KS4dhIn1PnjtNrWl2zMzU8ZJOcreFEM+RJPw13tkbOqpSF2+1oUQ5IDWgjL2+Kubc+yNs4CXdD
I16LAPpzRIBMfk/6syxmBi4BMaTpYDQ3zOIVoakj1IjmJ9EO5Tk+1N7M1tWvh/TCWNudvNQV8dZU
qIyhEEBxakCijh2617wmuqB0SWzCUPjofaYBDn/Hf5sDdBtIiE+Iyprv6mAEDO4xHPF3h+Zg/G7O
m7PyJv/WJ+lsPFmB/PRjP15SsUdyezr2F6Xa6u+ELD3VefHDLU//p9Ldri+iA/AbfzX5HisgdU4e
42KDQePgeLKf6QHVSGigZAS6vR/d6MLza0Bg8ZhmcYpyHyixYZR7gChMtF5ICSQUhD6f4c4/OeAe
mhsI7riCi7gPEj0pn258WGpETzDMzgm/aCvPWB5EAhrVHoYkHD/E8jxwtZFYYW+LW09HBxWcSkMY
EfUWJ7uT4d9l92BUvCV3eqTvAKxKozPh4ZymVCPLr1JDuPitHaDYQ8KUnPPK5VS0CWodPcV6R7lR
aw4j15X+CmTODe9hx1BMHZGPOhq7Axtw7qT2s2X/U7uzJX33vxz+We0hzNZsTwOvr8DRfZ0ITrVv
FgmbwUxfg2ElYK8vbP+09XCf6q4zGw76O3JhjjElL3cS6qZtYmx/eMc6XFvgyvj89pwTFo/iR/Vh
htPLetSMcD3Q0eW5Aas0EdG351KG5JehNPMLmkbx8/jEa1rfkEjLRDbvzeHSNIjeaUAASu9fqCjp
8TGcFEXZvBcaF1yZQvd6mDIuGZDOrFeFUBukNH3FaHDDBdRWYQCnrLrZXp/SaCYXdePadu5jzbax
Gwm7KP7mcITsIxw9gvA05sW+wWa8mVS3Mr/0JH6XbDIoGDPYURzYSyGUDDOVo0Jeam2M0BtXUnDx
0M46SWkRQ1hOHDQNeOmouynplvw/sb7G9DHB4kUmAOU+ebqZq9Y9EGDYNi3AByTyw3xcx+vDOG34
orPxKIRhRjlucybfgADwUiPTpohBpGnJ1U6hd9/2dA81L0evr6BcbJCO60yNYaZEBZGlVIxdIGB1
Kf9QjR/YgPZtkwSVprgfG4lTNLJdkGop6lubiI8e2keflnQa8R4PfplhMKLktjvZ6ef8vW5+BMam
aNXXZEMKF9IZaCXJmkAMRoCH413NAgEQBb0YKBv1MGY0AsnKjQJh5ZXoGGUPOncUbJRYUhEKN4O6
BAQc6LYw9h51m3G7IRKA++zeUoIKWG6bsZ6VG2YyYa+11uZVTTlbdYSg5kHIXwlkBL4JgVY6Wwup
wmwGBSDc9Z0AvbX5nJSPB2noOHAS0AoLyE1NOvRsjRFdct55j/FKz77Bpblzw8pGwSLlHyOXj7n+
4aOEkSPxzfGb/+OIAl/2hRGz0j5jLVjQMth8iUbD8Ic2nDYBlAEw9mBt4qZAAiHwgfZAtipunuEJ
B95NKDdqIi+RVxcJsiMGTIwAJJTfiIDI3bNzsuYWGrqU+zArh95RSjAstAzgE6YFwUaZE4PiAtSy
49NCdiSIM6Zu+1XUevGk/kq8pcxO9yr+o1wVapbvCYEBbe50fhPwlgUDiwS73jbHS8eFdyUfKe27
yyaen8Flzgv6NtmzIchRtkNvrBAksdOyNvPvmhlEnmioXAz8Yi/Y8Teov+G7YbrAIxzr94pTtJYV
Z6F1J2cErXT5ce6Ui27XVPMwEdoq9aQFCgb95pLQzZuloBON6b3YALGx+K7JiyATDsAauD9WOBnm
jvg1c9pq6gvMIwhnAk0LTqFPPUxVA3UVr1vheEOBxYcOxKLo0RLrvJIYbvtyE0IWQdlFVkNyht/j
AxFMQoFlrpjuWMUBMX4nNJYcXyoNJ7ECaunpUYIZRRWfY1TPsaNlGGl5Ih80FHNEWgX29gxNGc+9
0r8DSIlYe0XBsQktQmBPCsv6kCeMgOI5ZB11nNMQfgQGDNz0CmPGRniSK9bLlElIDOhRxw1iaYxq
TIEgPMwSXaDNZ//U41MCBxuv3y00Iin6M7MfzggQgSs+JJkkTmnQdshL69lCqmjuR/1diFuBH7Kk
mHU7Unta6AlARCleS/3IvTdTg2Q1TzFNllzePQyvayVXIliQpxR9maqZzmO6mfwDWEQNtRL+wDlm
RAp/dfZqYFJxGTmaKH40rGA4MkhATu391IcaWR1yssNOiJ14y1covCw9gxx826adY8p+hgEu/FJV
ZbiG2aKJYlGr37PaH1VAfhVFjiE9JWx8dR0d+W0KlomBKVSdGIBuYl/ihOOtd2QmcdG1ucpxc50z
WqAG5FadjBVCVWNKJjnegkRLge0/YvYcptQI4OB6xBpXeuWDN5uzlQ3De4wNdqXGW9svoHMYhAxY
MjHSDeIg0QKwI2BAGmBTGRXwR5bl5h8wXQOLiADUtQhwcYjBJUAhODTpezJkQGlf27k4NcSPL4/R
r6p/0JAibq/8ZopeNKFKgySYNpZsAwmLkdNEYuMwAY3xNRFlRausNQNBjBpRcCNWM7DKxpO1y0f5
HVhCw9dTTzIL+FbyGTcNKwH2HbwE9oaG7dVkUt0D2oyx9y/FAKzmxLuGLyG02UuDNZ0MUpMyXTUB
sF1TOv7IactlQtiSbRG1CBuyrtUvsabtSuGuWNnwp86DJimc/yZNu1Kh9lnTQOFHCakOn52F96Wr
nx8tFyIlu4zRy9IJ0ZMqgHqmePBgAfFN/QcM26B20noKIHcjy+FQMXxCdLoh/VZlZVYtshQDgAyH
Y4cM3sYsPykmwfaAOOvf1nipSlowuLkEAY+GzWr9q7TmS2CoEdXTrc7wR0fdM0LOQaKIoZTQgDf8
3+Eia/SJ6TdCSIEezqSIYkCSQYwrCFN1XGd268aoP7qj8GwuGfqWMnnRF0wxGTHD2PUxz9Ts5rBg
cF1ruOmxPvFdKBmIdns7zAieYeA3qDMIsulrfuKD2SgdFg6DPn7pFmRatHuaSSgn473K+I8Pt8fI
E8MiErA5sXL/++vyPCCKwf8JAi5D3FYy0qwFIMbkmNe4jsN4WsXgEwqXQC3JxTsATMGMZJ8rmi/S
rhwknQWZfiTMMtcn3KHnilVCkmCTEiryLotdoZUcMH9WacGh6okvSchYBfJJsQp36Emwg/QvoSNG
Jyuisjjkuxoou5gaGpeNeFhzkywTMfRDiJz6G2l94ji22B4l7GSCWVGhDFMEVAV6Cr9tpTWiRK6C
8RJVp1KUN2XDyQgifS/Uky1gYB1bXiW9zxETkoHW2krfXCeq22DJgjQYVzgn0rizY+29ZzCwYb7J
MYr1b+qYihIF5jGBdouREOZxb8vqsedCulEYDukB2tD/UBjdH7geHJkiMKFLQ7Oyb0VeY/0j1AKx
ABsErW4uUDETzIIoTwWwmU6tJogLFi54QRIlQlQTVsFPGZHo1CiBnX3DlMbC79rwUFr+VUGXXYDU
V9gKswfgZ+LIpI18TMzEw/839BAwDhxYzYNNjjQ9URKWSJTjhYUzXrgR1NKJSSangiC8cZYKwwV4
3oW6SbFvOrREAboCOGjNtFHPD1TU5r/C/s7RHU7ASYWOmE1C1JhQgI5tVwdMPgu8XDH979ZW0fpy
VShOyZKKJcaZQOgJ9kwUOULPzAzWeqY0szkWIxsNE6NuPsRhLo9TPDwD4BMHHaQgAcD6T+2ZF+FI
b8fiKCYfYLKkg4lQAeqHVwyP06x/x8oxQ9sdI6SZDg3MKlV9gebQ0xQXSD67+s6QYKr2h9SAdMpu
+QYr3QtQlgaIFU5Sm8vQR3+QfgkKo/qk0uoJGkAVOpOuSym1YlXRGDWxi+VPJbaMLD+USOUkPAYR
X8kgcnwTPunNiHtrCOuV03r8WJutSbmdUXS1tRhr0+9k65vjCDlu8x9PQhwBo01diuVXr0iksBnd
RsH0IVCyYDZrk1jFFK2d+lQSWCFyLuroEQ7ooHOZgrympGN4ODHrpdszffLpkuMgUiz6lXIA1Cgp
yeiUH+1MQhesswfiUbQ4jfVnAeyBPcqYLBmeQOYL1GVGyiyoKOH6pX4Gy7MFGNnrf4I6KmnmW7F0
wVz0fsYakNDFjGSP9RDHkMXPKpdcFuhSv6/qpeZAQcKTW5D9kDQKN3Un7nooO5g0jXT4iHsqEC6I
rZM/Q4BOmEvS3qYYfBidO+8fJuY5Si5C0+AwMoN4fzx+UrCDLKglTzy55PVyEW4yhf8fZs0XgO+B
V5BVgYUm77+KSsAazdssj88rh5hEfVwDEpGxCvONaciFpZ4pFvG9j8GC7mZnz5Pc8Xx852w4ZnpM
CbNR58211zpw5RL6jDywtXNB2bHig+0vc7vAkwB1QKJyhykqJj/lK8IqUzcMrDoNcTW3mz71S+D3
0KdKaso+Nw56OngiikIxZm/RTNcUZ0m6AIbcpEFDMY4FO8YWLcAutoSGqyXsVOOwTw+UAHirXxVE
otOEboAgkEhTObHjyyr5JmZhHJ1a2X/P7ejTNuJcYU3yiBcQWdpqCQSCXZ3ng6g1G0sJ68S8ZsvC
G9yVJghEPOeCCfi/J4DQq8/clItYFqwN9OEbhocMYnlmrcDCzoY0tdzDn3D5fCar9Yjx/v9ziXFQ
i+V/iEp36V9MpqlEXVs49YcVL9CKSTQ7x5r8Br6tIPtL608Gahs5S0gt7HnoDR6Mf1UaHQXEEFv7
U1ckNUSN/tyqg0NXTge2kilrCIHrSU7sU469WO/TF/YXFD0mhY9IRBD7dMG2rbTPpoJcjkNPJmVB
suKwnXWeCEDAdnvvE9oUNaHZMhE8ykIkMpfOCSlTNyXnLBcYz1u9mF7O3V9mYCzQSwkLROsammgk
OQsUosDDVBzr8BYEIn2e6PQgHGF3FVSTaaRbx5zFQOmwqX27Vg+i+gFOqYGc2NT9pez+oFKwb4oY
Ggtk+QzhsU3oN1HfLa0XTcYZsAIpZhVtkuQlBz0tGhNLTaimPWMMgmmJ72JcwqxkDzCjg834CQMJ
Q7blHBXNns9rEsnVCpCElY4UnAJij3YA7/ZTmQXyeJhiY2+JXR/CaPW8yBh1mAKOAy3n4ZnjoJ1L
F+IRzrEI3gZAZx9mouCrUVqiZSL7mp9G/A+adlth3XR/XXaP4/fpQecU0R2qmRqbYy0x+OHTNQF+
UvHwR/gOie89+Hg4oX6/vj/i8VBrJ6oGinNrO71FQqXL3bjOTmbJuUrZWNa3bHxXlrOwbFRUsTpM
fwFUlFo0FE3vifyiB4Rbwc7ETUdlwvOACUk12VkS3H4giaPTQH55wYGf7MQPFST1jZQ+96P5EZFb
xnZow+4XT6Y4tNbYZ6vtq+jLRnHRQwB8UAOlyA8HVDep3AI4Lflk1ycu0tlSPCvm+mwg+e5pTqq+
JjzTdvWctdx3IwNbacQclQYRPC5f0SZXIRVeob2gPiKnI55Wi3Qqun6vkUVlSJ4InNDrxqE0FVBo
zqyBJpoAFFpg8hfRbcOt2cEcNjLpKi/0Lfm3Fc3vNNr37EyyJfFplvNXR7cmkZTTgLDfXtH0B4oa
XXJ+Slarpw0dILEIGOa0Q4OE7JKuqMdogawIyYBxAjMG0aki9o5REfLwT0gtFKyDy1JxYtyLaH2i
Lw/IeQs4LR3e8/UlkRvuTbCXqC2Ni94zaRO3R+qDKqF3Q3sCp+gCFbAZ4Vo5DxlbPMHfInITWGnT
/ZoYFCccvI//vckbtAd4d5Rro2YEZq6eQBqsGXoWrpx2lyMUx/8NuDPOLD/lIm9X7UVAqrQEV11R
XsXwUdsoyEkY+tDA0Foeqew1E3Q4Ak7iEfoYN2qzjt+aDYBw5pfrR0rZvhp/vGqdhSk6VcXytg7s
28iX0PCs6v9wdF47kWtLGH4iS87hFjon6CZubixgwDnby+Hp91dIR0ejrRnotleo+usPJxsJRJ6B
pmKxVFwruNkNg+YIFyM/PfbQL7Nm+ciRBYTdQaBGsV5I8VgvEvshqYvriN+KUzcfEDjC4JtmauvA
Hg0JDTIL/dahrmQdPEs5jgXRRHROxmdCinoaRphm6XFqNZSlBFyrW8BQKBz2Lru1cppLMzP80YCn
PG3eThbyrEl7aJR9a6B3ty7jYHWQjav68DRo2qaDGScGiz0mvTG06k0XMgLbGguJ7eKW5e6SER/+
gAwY5jcJtUiDiBtB4nwQOGGGewvDt66OPWUpFh5cvoL0UHW1Q7ka0c4s9XTJiShoMK6clpPmU8tR
YQqCjYu2FoYrQbOoWeg8yK91HTzBKdN1VN+jCTrl/WQa6UjmOfjDY3bxQwx4/FdyqW8x4RbPEW4F
4CNtHaSIZhhzQ0vyL331KvVOSxaSodz9CKtVjWAfshWI7pSLcRIikzvjPbQOF+RlZ0WmdhCWr5wj
4toa4/8WxqvewXafmgl5K6cEow0Ublj4bDhcUryKI1B4QGkfu7AgnY85LB9uBjHGWAjv0OC5ZVb6
IZdT1qIFQsFMqQlCTUQCktiZMdii/mu0YyRS2rH8b3Jt5En9nstzAhVxW3yOsSFnvN5w01qDwUkh
laZNDre2jntnj+XAq9ZAJZrtm9NHD00WgL5excAnxCGEOf5TX+E8gEw9KSfSQazHELhCjF3Yy0b1
kbjeYR6H574hk5aSWI6sbhyYUDHbS43oUGe7VMsJuWWxd6APvm5c+hHUOyvnU92Qp4ERpfg5comU
QN87rgn6JeXjQ9DQsQAni1YcSJl4MmY+aDUfQo/+F/+rOez3IfREp0VTDAJT01coMH9spcqlB+ZV
rxGJNRVOUHPub+f2IYxJlM+wiC5C9vI4BBvDoQOgYjyUI6ovCjF4NHn5FlDhWQWxxCjSOIsCf8b9
GJ5Dd1cj2uwZj2CKd9AsrBeB3U3rVun1Dl0Ga3t0y9OidZfB+sS+tSSbgwhikKO4fK0SzAO75xEQ
VTxDKcMVEzjRc2MEVAj5qzxXB7o2HND7dNye+FvEQZoTvqDLf9gxAgQ+1db4rNG75tV24lpnpOyT
N0RvwrzDp/aXhKCUEB+HJCv/VYFqBnTODiwRPPCyAr1yq25hV1Lp/Ug2qvwbcmZx3gmU8ezW7OUU
OhRqe81NHppw0e9zDOhivWCWgFY0zRQOJICDlJ1+xawXVmMbQzrKNbsjbc24FgTNdIo+xoblaNl7
QF2ihxGIv4z911+4wriILpbTO+XzKKndcZFy8R2eTG4Ot961QtZmt3QaPuRfM+HqWDnphrkeEvM8
JIfJwAza+xlrwn6mB+L3dMDzguQ7cA8QbnEgwjCpYlf1DsICxgCVTqpg1T6a+vxemfrZtMsPm/DD
JZ72GKRBWiYG7DuDfOTDvhRPNtuhDRwQmJNvhFtwMnOQhXiYLDzrwk2xQvDfc0cDpYIuQkfdNwa2
DozZPR2buQEt0fuUFWzvv3IMCGCI7HMb+iuXkcoCT9HOZFwEoyt47dFF5EgH8AzAyYj8zz8rAdy+
Cg53Ipnj4OSjWxST7v5gdMyweBcXmzDPmuAZGsSWCUeTfFredQhBzHqHtIt8R995TG0Sc3JszUuA
eM4j8BaHDxASXxEb9cZsnRN+8s30CvjtsUOtEnGrTpQfzdhQXzpKNJayg5dxzSg9s16ngcAqcZ51
dsvUYbL24rZvVXKzg1vM8M74Anb/j24FhDAkQrgP8DAnCS8drnUp1IfgwM1sQymMCNZ1FOUVHnVx
h44bFwGbkkw6zmyEA4i9wcCMTqMfF2tVfcz3oAHa1SxgBpj9O8Mb2Y4dk9LBzI6GRj3EC/DwJRKt
ZxGhDEwKiPMtkG5b47i2YyxjMjeva361i/hS7GndpxmcP1lnkM5LwDOxN2ugyssLsVzAE+TyGMHY
flcyAq7vpSIBkJKNtiwHbehIOAswLSPvnfMu2CbpIDLnj4qv6ybZOjLElkHRN+VX3S+OvcBLk3ka
Qncb+t1upKdPJ7WpiZSLMXnJ4R+C73bU1IHNZkbRyTLz2Ks9ER04u2O06qGn4pnWG/5tTOIPvlGd
wyAOdszVGz/RLsttOfhYdZv3U0ph9RdPMRBNGB96YK4O5Hkx9V0K7jyalCkgLSC5euLuNGBF7GLm
yoGThp4iXvaexuymRh5cLPGD1sJz4JwQ3LHvs5UFp7Qp8J9YULHL4M7h/qB1Xheg6RWo4Ezt5tJU
5B4C3Mq7l0PG0YtnsRQcNOtzTNQTl8mkX8L6Ry7MmqZY1f5vRvU2PId6tcIw9envUKCwk+fngtKb
lOpe/dISIsDwihFOWnwF0FG4XhN/W3fhTqX/0jTA5BdDJYiYfv4e89HEFS0OkT0Wo3T93HYkEfMU
4FCmeCLUKNceSMdgL+LuZjWvgPxMitjA/JeA0r/Gk8rhNFFrrdot6rGrkjMW2ffJ8F0N/Y76ZKP9
Wc/fW+LhNH8FiFl8DBLoawR+k3Ue8uyS0Hvw/PzZmPzD0GCzjNa799GlgBakJDSlPrP/WD368FKS
3BMTfVBTJHjAkAP2IuQrJBRceBDPVfNc6z/z7K3FrUQMZU3irhLMC2nojmKsOWLAnbrGWmHIGob+
RbK+UeYCjT7K55JnO5vYjHCYOWayjxPu1Yj2fhmw10HNGNySqn7MEYZgsxKN3wLttP4jx5GgpRLZ
SG89YDiPGI4LmysxjMJNrDbEcN8tFK60ppWFcIvNReSVxPLVBjG+BLtlqByWV10s4ikFTWfaSudY
gstQLg4oPWNicuSGcEp0CBr9crdeTHh09edMCpzOnGvi0u0D6DjJNXYxNh2wOybAXDwUxC0GGze3
P5J3tBcHgqZkpsun1/Fe5PTsUfAsgkrzsWO8RHED6Jg4MLTBQUULevysEKGyVFNIQcy21mbnHItq
vJj0AuNC1JIR7ytN+3DZmPLYdT1a454munxG218qIZOlHw7KnrctMwOt1l77wL6L0kHCkYaufLRR
gIElJB3cAfEqJkfAvNqhecexShEhL8Vzpw3nMElkd8rLXmzBQnP9MekOBoeuFKVV+xuqtR4sW95G
nRSXXJXrOYQuMZMQ4+JfZDzKV5h7GM50VGI9bGCij9nyELSbiAksU3NHw0mdLgt+SvbXyn/KW+v1
fJtnLVsPZ4BPM3io5w+P7mSMOfO1DfXu6P3gmlFnFnk1kFJ++OTJEpE6BSDH+pETjCMoMK48VBfJ
auQzXWj9PTA8KQydaT+YPAycLuU/giOQ93gKIQj17kLBiDw332FIeudlP7O3DxgLyHKzox3a/jig
f78xG+ASYz/PzFGhilQRIXANF8JL3v6AfrGYaoaWOmn1SkLXP9oJ/h0TJs5JkqB6qvHehNgEZ82m
EFVkF9RYXcFJ6n6W2dxXEHkxt6QOSftpbUfDSmGuB01gPw2f5MITxBC+dFpzI/xZQ4ioSbIDjyiy
EgbCc3oIGQg7vXtrfeNBA7edYUhN7kVy3Gsm027+XiOX1/jMYXEd+K5pShZX/WbSbsZetLZCd1Ob
5PcyHfQjllBC7ki8j4gSlhNl8swDNSQb7K7zshNbCTQo3llBsc/ApbIWqjmzarr2xtG+XAuNHv7Q
evURISdtFKHs9o4UsF0b7eTjeNFnjIEbhRDTR3vdD9BybFbpgEoLxwDaF9mkCetOobK0x4PkpPPT
Mu72bxAVR0FXTP8SbLLJvydHBFnaarQQNXg+1CMGLUSNaCwLdqoRnGzGGgZ6WaKmEQilD2kIpA5N
gMuW+4xGbbLqvSovbotxgaYfs9Y4iOczcS5rJ+5ShqZQCsEMY4ppEJz2lljHOUm4JvUNpUkGuNA1
sAT61wwvLYFzfDoF6KDMX4jpooaSrbMY3rPfN5DkWhreZzvufpI+fQ7H8qZhrIMJYD4yvYNq4pj3
HIGLKjYZAXKeNXMKk6jKWu+jdiMfHU+yNWyX04Ibe4K0tbVJW/VICcByaokRFpm4dCSfjFzwJpEK
MmW2b8TfUlgYEArnsfn7dFJhW4HaRUuw8sxUriEdpYu58zAxYcH7QOYGnk6FFgOS94ARqHeKqx6+
TvCfYgl6tMnzM868j/EyVPjRVu7B5wmU9sdsc2TDX8rtHgPy6h3INV4ONiMB4SfZRo7cUH9UGScC
lbThU4ol+snS6hOGyRke6Hz8+CC+wePcHDB93zvGgRVCW66sTyWpdI/Tk3wFJoXsH+rwOxOrMTtR
tC0f2eJeEr3aO5yA0NRKrke/gXCmKZhvRFdoGt4XM4e0TdToojfFneKAKqNr5f1L3F85GY1mXElJ
4Hvtdg6KrR5iao5Ri8E5Aj+yGVv8GiMOkl+XFzIbFOBQ1M9J8IZPQMU8qiCbhpXu/gjFKHKIiNTL
XZK2a+aVPw3K2YTTA27EQU4R+VSgr9xMmgkJNeTa97uHyTyMeb41dXBjj2840bsmT4ZLYTri6kPR
YTUMKpz3AoJPbn4g1kUGOVuPmBmjyF8YlJ977Tw1Nf/Ah+hOIvRziXtpiCWm8n76cqcTSTJILkJx
0Cr4rZAzALohAlIWMpN3wLAQbGruuwvSpzXtxu55HYQzUbpWeK0bOxVcR8iYZTiilYdWifO/sdf8
lpnkhRPbCV+Z8V173T81tN0K464xBqGn7mynV+4U3qc0mm3SffkgAkxEc0UejmNuxJi755G3NcQc
xFl9VuPSF+vrqlzg/WCBxrpu36chuf/Pz7W1WzgYae1sF5MJesvQDXc1PBAhCrWiE0heAeC7Lj3Z
CI6sKNnjSwuB5sUg72shtOYQFdajxU8gcaeYqVrrP0BGai/IP0we3OAtZcOD2GFrgsCaxGB58aaJ
/22pPUKeCdP4PzuLzsY871jzNuZQi6fQuLN/rOhISDr9JElt407sZS3qgpDiu4JlmZkfspFIJdJF
VoUKMe3Y2AOPGEJPjG9O2+IpQCMCOsXZpVEiRLlxUnAT7S7e+yBAXcxUOADekrdjc4RltrXJo48m
Rg1UkxWN2aW8Wa1vDkzsEh8SqsG8wXCx4xyI0tYJpuWCTLoHzRdl4j/epo5oLGIYBr5CWBCAcvc6
EDFQAr4XVHxBQvxhyj4hYmSd4rHYhP66isbXQcO83jv3uPPRRzRjRilMtYlBbRRfB4gqXLoJL762
vb/lzzqQTk4Wx0wyDdmZi4VDVZHSPR2Y1a3sbGaWBjZVPWjV4zyJWT060TmZ8DmsmTs0lF4BxraS
xh5905bC+WHmgTbWnC85x1mPXbu2lDBznLte0/+TK8hhvBMwY2xcRCrab6uL5cT0swzG2g32Hthu
iEtfAvxdMRxquClLm60Ug0O3KxdT/6LBSyWip5DeEF3/zCSqYSJC9JYRNXuOmlUnP7uRI++u5egy
oY/EnA1OlRxCgG0ufIdYmK9qRqeLSS1Enmm+jISv06NXeCTXv6Rj5LNzKOzfKYD8QQbY7Lg4jyPo
xvNa+nwTVF7AzsEHOKnng45+0oDl7wW7vMHM1feQNkP2A73S9bWtamm6jQiT++bVIpBEWz6kopIO
usNjjCFEr8J1AOIlzn+t7YDVfGiMCZcoOiTdObEuqtFOMjoVtpxDFnl4NHGgEjaSnSY7arqG4A6N
zAf97DD2TPuHNMKaqVvbXnDPV9DJU2V+e8sg1id4Iti/HY4RSpxyHMI6ZW1guWFebPARgf/mHHMZ
tEQUS30qlSOkWn69BAAKZ0dYjiArG4lSTei8bH9ZC1tNMdCwaN4JTN2kcA5BLC2rhxZUo/+mfnSP
bnbwMMViyAge/pi2Dr5Va5wXI8oxKRq9jz5NN/X8FxoA1Qer5Zkp4tbHxR+qXMcgFL8rQ9sDWs83
Vb2gxe2ng6IZSbYWTiLBsCfQYFi+kuHRLPYzRknaHtTLdw5wATz3xF/N2mMDGz8BGbhVKYYfJIMR
4fKCQ1weIRJ/bNSGPFJaSJsRXkG+MwqBxxyVe/846/jknyJ0vfOFUp/gqq47z88QN2jAwScoQ7ro
pcUofeZVHAF8nGnXlEK3alqu5QfA3bR9LeVaCJ+YOfJDFEYZSCKavcjf522E+pQFP68hMzgNQrBz
rT2ISUX9n8pRnx7cHgePcx+dDGfH/7fjls6SOV5kHwZfKKehezGoCFaB8+ARXDNcCupse4t9gcMC
6+hcrbfCxjfwSMMQ6psWhvuwKdxT6xEKcOQL6vsURScjzwnbkhSWh0OEXqj1XMOj99LPmBJa3jno
ur198jhfF9DyCB6HxqQlga3NhFqrV0PCnKDdJsEmq47EntxH/vgkR0OL1IMrQaAyjtkQcpfX3jKo
WWHk0K79kYqTjq5vOhfc6WaECZIMwSTS1VmuEo3RW1cNJf3gQJBMzq75mmWXhC1t4l4Qk+CmSSGX
DScrvY55CWWpPAd+sZ7eLKISLB2v2ktbjDK/E6IorW4zavcG10+zFDtZ5KnvYRjc7Ivp2VYfVglb
O/Y+Fze5dIzbW5KPbTAEdqxRxRtxvvaomCWwfG6zjV6W/9UeBwYz98QJjlpMH4vzfpzku5w/MlV7
tIW9Z2LY0j9l/LiZtKCEStQvo22Ol31BGnUxc+XUDnaKKQw7aqWIqtnt3Z2C1YPuSMy2oYcI1cBB
IDQ29ns2EKLIKZghjZfjImO+yHkphv1tvFMVM2Na5QV/K5tOotMJZ+Dn+BbTVwGkLa583jT/UPzt
sIzrCeILGHTH6S0haGsCgHLgUI54h0hsUlTgOmtJzofCevA1Z+KWaZCzGKtKFpdzpjQ1QTGAxHRI
IC6yWANObuY9ppa2UUC0DAYfavONNE0GDkziGF6ZRoHkBy42m0C4S775Lc6tNupgm8NXqM5d/sUn
yjEdk9MliPNTYEzbEKUxoIusGSHIqKr1706eNx/DodqY2fTP6/xDbSS4Pk8vVqCvLR5CN7gHiGJQ
wTX3iyJ41/S3Rdfu9fbm8WyEAR3xXrSqObXCR0+Z95n/svmQI6shdRiwgvpNMZ8e8SsNCEWYHJY9
+kf/ycFAFZKIJGTbCQgE6gSfn9dhf5ZXh78fh7Ngbg/ksuj3Ms+OmvdC4rrMWw1HFkIvDu0Gvkxi
hZdlv6OfbhMmMTmGkK9yJldsHt9AzgsyAJmqC0FhmBfYqNWz2nqAAj8CTTGptkmGlihko7sGhMFr
EftkfgWK8YjnGT89QgyXkMJjuIXINximLYAJmFFbUb2NdBytENuAdBuuz2mHQ2HswMyqD82sH0L2
Wu6Y3wncE4YC8vI9y30PnPTJLCEb87X+eF/+P/l4NGtt/RoDFbQUOUGXEtc1w8Kz/8EF1mbjG+5i
PPTobJkXiUV2Dsda+FQ+8ayW+hCaG0mlrQ/xjGVVgagk3PMOnjc2P6gDDRuzJ2zi6PyJmXAZ1ExX
jfz2+Su3BJKB+jSNXwVqUsfB3Kgqj6HCwQBlH/wp8gdsvrXDNgKR0DOqRK7IkoFMNWl/qYzCpnfF
+3jKb7rWbEqIQKmTHJnZqvkGVXOTcrVbbXsM4/aYQC5oPLQXJZ1G+AmUo0HFWVwQaqpJ4kLQnqYw
t7j8Fm5pBlbN+GbNX9iIRiWOSuBsQqzzmPKMf8525qYaSC4f32RkqiCHGBr2TfqjH2Snjo9ZLreW
uRaXOhz9FMnng8PEUEAmN2daCPw9krbVYZIU2SsrfeoiWMFkCgGF15rxWzDgd8p6AzniVJNuMETj
is0ivGlO3jwbn/6ef2CheoQRPQTPDF+HBpQI4b2+2HhsVhhouA+EEN3XEDgo2d0Jiwan9V90etYG
I7WmOXXwVwlcaYP5WwKbNIOwKQ0bjKLBRMdYhHOK6wgwNsPFE+ILHxMD+urZf53DYudHyx747Fvv
qmeTQ1tMWyuQF6ne3eeoC5F7/bb9yzj4F5gNd17xZiHxtzoC6ZZ5b9Qeq/RF4v08Sh41p5sIiyCE
f9DChKxKLydMdHlENkfuODJEq6Z3/CMFCzf0Mz2GJM2/OdrwIwP8EDN/X2P0CY9cSqEERRRk9AdH
4n2x0jDzFoaKB0di67faPkQ808JcotKrcFIL64R7Bpc7L9jSNNJ7h3LyVBe5iEwohHKu1hSYpHYM
S/a6AJw4AT5puDEkLn8GTYxMZ50j02FOoyj/E/ZzheWfmbR7zWXAOp8DC8KCQvY7HxrD3DmhD23o
2/pjOxwXVNMHYWQtAddqVrkY4scfhR9sheCqMP7sF6YNWf2bwOXW7MtQoglUP3L7uSzOurfBYIy1
jrUDoPJYRM8dO9RKoQKqgzl2GwPaxDAdJJLLouEyhB2TEMyhAXCJQEUz3geIsMyQeXeUToQSJ5ym
HT+N/2XhtOus9uypZTckcFZMk4xFZJlkPRdJ9N4XP83Srs1m2c8W0LNj9i9UWXSSeJ+jl/cEgOfa
03OoWSPtKPca1ZnQaiJK9Fiwem+49/A8WQQLuSFJkRep86Dsb9Zj3uDKG4BMyaQowGCYh8zdDIr7
Y3P//llTasVpYbW1AEvegFcTnJYhOVaM7GSBerl+Snzo70btXKfRe220+TqFZNPln7KgNSIm0P/w
U8/SVXPUGTPGQarezdFr3UBV4/QthcV/3wfddpTrl7URWCTKTwiE8akei5vhXWQg0P+mnF1CYyk6
JMTAQQTfeBP//JelYP+XmPWOv5rME4N/vC0s6EU+RHFIYIAtf8UXF0aSuLC+01VIKHQ3fCv9KXzt
i22LPrDhnMA3YCp8Msgw9KY0z5i6xrRAeobsmOTXaV+miCA578ZKX01ZvR7VPnzGShqOWXT7G+KF
jxzaJM7CPfeay2yJh1518IL43HoQCmYPTal3nMf+1y+NfDP6IT8l0Da2MTAAI4Vl8udvwMp1MA3P
PLIZOnRuFes6w9tBTx4dQLfe/8ewR/X5ozxxBv2zS7YOD95YfMaNMEOpwgOaaq7boiPbYXDdXe+r
Vdy8J8Mlhf7SWdGDCQuf+t7Cq6YhckNRnbQxmSsVg9xgPZSfi+ez9n04sUCbW9b8ufnLuUC8g6Ft
nDwYI/Sn8hi7+JjwjuBNyzyjoGqlN10uEcICl/530H/86c1tzXXUnSV6zBgwabG9uxL5pkXcys7k
dcArtabfyq7WbY/TxnylHcN4Eb+fQX9hY3eQ5iF4mkuL+SlBLVX+1OH4YXZX0wmJungz89dMPeXs
/5a6QAom4coQNfjfYJrEreu8tgcDJM+osFFwhjOzONGPGIDcDjwgb2WEzhcXlM5wMZCLCg9VOxYW
iCSO0lJKzlPQHGbYrD6syILSh1ra4ELVwuwM565mNoHOzQN78turDEdyGx/3+cYRQMvkwalgKayC
MPsAW5ZAOasgNJ1RvhzPRsFwGSTU/J6X5mglJolpT9VS4TFKHVDi/kFoE1rq/uSZ07lFJCoMrA5G
rbpZPPUJxUbYYVANlwnI0wQFYe4VYOIkGprGfKNAkq8w3goMT2iGOZhbgtAoUYP6Xy2RM1CfnAe3
wUI1/td4FUoReKGwcOYfmUvYdKQLGGYWTCt8us+NvkAKK9ZG+Y8EZFB2Cq+m/crN+Sr1rxNk+waK
iFbp8PuQogBC1wouFVfpSI1puwmWEm70H1EN30vyW6fTH4syU68JIFE7ZjezPOp4CQE9JRrIRvFp
KGwJQjKQmnEt7zJumodoQepdp9w1nqU4gMm+zPCanPoGLxlkjou71yu8Ciyz3jtT8tT79SOoM/eR
8LYl4MkFkzB7SpcM4rCRUsfJbWZF8bYaMBWho+rdEsbhcl9NExEtOK8NQ/mrXFrEwH8KQEK8eoRV
5av2NA2ES2JwZZabgRInn3E9CRE76g8B/Q96DSkgTQPhTTLQlZvHYiyPtZUcmfrhIGkGz5BLD4mG
PesSbXyi2QRjcyPifvowu7ZpShklx/2I5k+hyevw+W81Ase94BVmy3XEBU/XMANqh/5FJkPJmN7K
zvjV/Qpa6PStzcE+ixXRyBrxOI5xBPb+wv6dAAiQpsYa4VjziQsNojrzaxvJDNmDVK6FaLZZcjkW
Ost0GGqNy1hRczkn5foU9Nw+aFpkop0UPf4KtJKl+kp7iJF9tcm89EGcrwdvOsXi/EP6tIMhQQnQ
7lyjMTzK7b3wqKvBIZUh/BTmDMwSOnfhnMWNeY7edRRbOhUDAV+Q8Rxc4cvyJ1aXoBhWNnpKmDZ6
ba50ZoRjauyLMb+0QCCNhJMngdCqKpeRyYibjZx6KMrN6CLVFgfIoIgnYZjEghjBwlpqA5/6zDJg
PwZvKOTxLWdIbZz+uFaIspelu9iR6E7LY5eBZupI2iLQqKZLcBGpMBsj+e158at1beLsU6nBvlP0
rQ3t9qSsbTI3/wrffBpqfecVeGmgfkfVhFpR7Rp72Fg4UnZ8SAmrMnIYR8V4qTQxV4XQEApkMNmo
Mp9dgrBkX8YQfLQ+Z+28TPCK2eLe0EqpHtdPfowLDWfiVD92OqdMo69CjiNifj13OXTqiA61JW+v
TNPv3Nb3SOHDWF1nkghnx4AOlXo7r7ReFXXxaL6Uw7gvoBQbdA0OvS5ZZkyHFU6Ys4tiGRsJkAVU
LTOwfA1fWJ8e6lVvPYURXl+UH8sIuIDsb7pGa0dzrkqzVw1WtRy4EpMoNCkp+0YcZAxc3jgxpqHe
D1iWSriiQqfseVBwjAAebJ/dugS3EBkAcpHZEZnf463FojzxIdIiXiU0d8wwhjbHHFtTnGPQJlRx
fLZhhjj10xzaH5z53HWKnlRm9bW/AD+4GF+5B0pqPFXr65iC2HRfzIXQLBAXkxBZIGocSqwO1UA6
Y946YlbFwBQJ//gJzupaAWnyGRo/PIQZhZBYUudbkhlsZOaiG0oZA0n4ILmcUiDF7cXAfJE/iZDX
Di8ap4IB7thIWE/MZ99MNV/p4GCqIhIYN3tllM9LTLGuGOvN7Oqwb66IWaWIMxPsl7I7wVTy9F14
SxHyhTqkEqu8v7iWeETNVl0CUE0AUc0HZcuHjbA+Zu4e/6GCsVrj0CaBoQ2Vl0TdZnSqSz9CX/4J
m4PgAT02HY73kMcoTIy7XGFDquP9/9pBoMV3RM2nreml69z+9HhHXf9ipQitg60P5lMCyASYmgsD
qwnbJ7O707Qv4iFgtc/qTfipy4Cb7nECdPBb/ZjXJqo0PkMRatDngqMTV686wkr0oiGYfDdtYjGy
gifHU3Vp9rKB7rI5Tdl14s60A4i9Ie7DQhMVmgbTp3Ilq+VPTIUGQZJpC96yjgbF8UuO0WZjt5Ch
cndVeBaQI5jZizI+WhiFJN/dL9CAjQ66JqNJ0yW8lsFDM18t82VG4DlPzJF69UkqBT7TPy3mOon6
CMNyF9CoO/aLqNaC6MGF59jYVI0OqqSgISO7aFOqkAhO9p449xOdrQyARJbENmH0Km9lgRtnAr+1
mU9eK1pUa4Kk0knSwdnhkdGYU2xHlBqalDflFZjQaBj38ygCn6AAGquGq7A/8hFivbwb/Zd2vpKg
7pnjHQyqIqtWOVrZ7gw9F0fEb0DAlTw58o0PZvyNHnDlRPgq8sOEmtdhhuphz20Gt9D31+Y38vjD
pMFKAwX9I1K6ybslnB6+5h+ZHzmvVc07K8JTlh0PtMrzgNNlwDtByJt+ViMQM/ha6qA6wJWQemK2
XuqzLuUuUmVM8V2u9Gmns5XqusP2n9AICuc82A6A+powP9qvovWutZauFMT42V0YwaU7iSUSwlEZ
1nSR+o6ZNzdYiYUAQSE5fsvJ7yL6PJpbp18XC84az3Gzbby1QXc0K7D+dhfZ2R6HCSOU0pZXks/7
GKF/N6l/fWiebJj12pKcaj04hcwVK8PFWe2c8R5dutypG245pptUEnH3lBTFSYezS+CjFMJhk3xZ
6AUHhoCiidKZMFsM7ES74zCQ9m0o1WRCloHBLce4Y4RDPI7noLFOpstrLuxVJkGOx270AZXSo0gc
NN//6puWexSZSQs9pwh2buOCm1PJc4ZLqrH4e9DAM0eCweYD1Oo5CpIFwxsHpTlYcOXLihzUdAsL
8hmDeu9CK2HPVc7yX7x4674ud5mu3kbuiriGqpsGeEYaR3rMNXdTqX/JIhw5y9nrVvs1wPttf2ZQ
CkBla6+BkHOGhiinCCMBH+yKYTNwzBYhdbsxTZduAg1y8HJikwuFqgIs3duw+zpd2/VM1pWOytdz
P+qC3x5fx+kaIEMr0vqM4qONgJbzf35CxhAl1VD1GysdMYtZSJHnMbvDulaobSmDcvCKSv/XYHxF
akZQYiyaF2cWPw3d1YejIeeqQm7hkTqLSF80Cb1G1Ai+b5ZlP6QeQJJ6FvzVzd1j4xJOiamXCtO1
mfLXkMuRnsOO5vsKpiZKxExtjITsXphbFYqomvQ5S3yOoEyZAOQdNlYZrFwFVdAebkI2lTs/wpGS
QMq5VPejFR6nskRk5zIBo3UAeJF3GHKGy9RW9TMEKfAdHe2Qoky3HoIBLaCxH1rrN/Lb1RwmO9/J
yN1oSRcFm2QsgKtAgSS48tpV27bngV8vUu4Y/VU1/Qi9IGaKWFlq5XCsTS1OzerIlB4gsmv2+MuU
9sYA4yRjxmmOggemqNpBG+FkMP1s4T9PcECXgVF6hhYi33jWc+EBv1So26ja9JEdkGDPs+DnUNy8
yHz0KDKm9Akzi7VeNk+wruAkcCJxxUgZIqu6JoOhSpqVms+GUW4cgCB+vYy9pLbEthwrz9Ws3Tdt
/FJjH+lIHi75GQle/JHdreSDDlTJM+2rkE7hMu7V8IgLIfFEaFwgrCF5MMp2O+R4xIdw7+YsXc/T
W4hNDs8OUmnqlh+TSd8CVge14j6FWbAMsB9886Ta6KoonUfd2JgjpC6MbXKWi46viu/35qptnPsR
YVNa9wR/M+QHu6aPRIyEay8BK76EDIG4jA4G6YICEcajsrMJXxHN5TZuPZyQdIb7xKiE1aONh7QR
b9A8AiNhDm0OkEFHdTIxbfEynJ/gz5YZqUEeO7/Vxv8qa9ykKXPOj3mArjJcWhQC4Booe6FvDmCB
0XQRHIe2s+zqb+VDi4xz7TPzx73smgjGisIGufKHl8AzN0GM4fZwTpT7MEOoDEsiN5wNNNKLSYCy
3rwvMBaoSag+2jjdaXW1y2DrgoAkmyB5K/RhVwFEd1AhEgpQB35bEtjiktZpeIxy9nFoQxcwreKo
Y0VK76EPj5jxpkeOtbF/N0ksjJp7WSFB9j0NK7KRTxN1cRGbu1BDXZQkz2HQ7WAfHewBnR2G4mVP
cIBlbiz0ZJYHrSJnVBXBd2dEiVFS4SDNFjGlVrLB0m/oOVJ9MWHti+oc4JEkBOc5gk/Ktp1+zegF
85fW3BYdVph1xbAEYzEetbRSXN29m+8t+MGOhDMsP7JCYhCImpO+sveqdwA/LEg37ilvTl7+zfmJ
NlJ+h7AcWN7pcDESZ4erRxua0mFTKDyr8bGH41azH6SETZhd+/m0l5IxdBx0lZ556s36HKnmKc97
brISrBNfSiNdPS76tRkIpayuNpsILnSsPqLsOTemb7eCkYKXc/sGthTBINVz64mYKhaZ6vKXhj1Y
wgmwcJuFE4GBaIZ/JeAR/YpbmI9LO6zb1ngJSzSByLYhyCNC8mN7pTXLbh6vkbDKOBgc671aXHh3
3nXGLhbDBGZfwDWnLr0NhK0ZGBtgyiqIoZqsdWETNOb+Z5ePITGnM5N42zsri8XGummAyq1lxJTP
WA1kDpidepYzuQATHfQvSHLIr37//U/See1GjiRR9IsIJF2SfFV5b2RK0gsh06L3nl+/J2eBwc5O
o1WSyDQRN67x/Oa9HBGi+oBvGHsxFqNCn43+FWnJmV/XghpUltW2iV/NNnyvJNRFJlTGbbTwyI+C
vcUJUgPhajAaC9u7AklDdgKJptsBnuG2nSv7Ew4d7nthl13VtlRQq2z7j9jCt4oni67VxLtEgNjT
bdVzv0mkOHfgIrouoByucVAz43KTyW90wU+0fSGNA+wHpHPxKOCCA3ztUbL8/7CVJYsd8AmPGRpu
SmOfXj2yljlGNA1QrIPJAEcu4u7irhSebgBvrgJpCjEhUSdZCU9mbpV/qovZ+YjHT3So/e6QQhxT
lxv1p+CAKytvXfq/pr4ZSnROTE6FfM3FzXftHUqHFzH1G7ruLC+Y1byDkHuA1onnXAD40OKeDNzd
Gl885kBSwRLQWD0G1yLs2F2qOG2rdldOYR1CmwEJbMjh5KNWf4r7586FfW3foVWIRt2t6rpTmyJK
cOr4TcgBMRF7qDOSUdP/O8B4hmCHM6TWfyTWFyMQ9SD9+K2eCTelrScLTs9h37boBbEN9ZEKu3W1
gWFD5Yu1B7XlyBZRQyaBW4laXgr6h0WFX44G+xCeifmAeQSX4M2nARBO8ULprag4etCTzrENa29X
4nEOZh0w7MyqtSoCyhneDs13heNSKojN5jofBAaqDHQjcmhljiNlcR+saDk1uvIboSGyvWpTB3hX
uuBOcSOxujFPqvatWMEONiMWn8x3V4qQHC6oKkuxDlLVGg4Pilb7qznjdkaSGcbFSjFCM4DUstl6
vrHTZ42IDGoDf77blrWtHO2hrsIERpNqz1NiiOrh4NegbSGefEyMS285pOPC0KEGp9+UkSz4/zB+
/XPu5FbpWaMuRUYUvKXkAyqRJpceL9yjxgTXLtpsaWtMkFjXGeesjX1BHRHZ0By74ieZgOPVAem0
46JrsjMnPbS3EFWiKp7Vz0ha+LGmdlLnSI2NJs1M0/S00BpDQOp+QDDV4HqQlv47fDP8QVownUSn
QYA6qo7gwibdgDeHiEpwfoocqgEgqMkdUQlixVL6Aw0P47eRn523jaffX9iT3MH3jUwIiHJcEASI
5IxIIMjhjWbvJVO2FN6SJ+nLAv0zMLG2gf+mtplTQ6IZzxoGnEVAUqWa3VRflivOgfyc8uGg7uF8
clA3K7EKg9OJ8ItsU6pjxiAvIv9saU05pWKEnXo0rigHQa5p8FS50byaDlJ1QBJ1I/RE4bEiKhjC
ipHiI65UILjLZHrfU9HXdBtocDfMv+yRweQZer1HfKvnwMekCE9SorndLfWOmtW1dXvAjQHaWNUM
bziSGNPDGF8Cv3u2bHIr2uzqtN4Bkzr/MSgjFQCH2IRg67I1aiLVgGpe1aVcJUSVEgqKq2RDZ8xc
7wXQvYLBp2zI1HQ/EAfuWbWPUN8VZvxUO866kTaRI+OCj1lphn/LfOvJDQmDCTE64AsDyNAJHGCv
8UgSgF1pu0dARK7NdqB3GOSd3z7mQpPlnwGXUMyERrgbNViKQbn0tKZOxTwegKrDPSj1QZscbaGE
6SXKPKqhmdLZ38rhrPpflAIFQezJiwFruuVDpvbRVke80Qc81cY3ZelWg7N4EGz8+seM7mSMOZDW
G/jVGQkv+NJ598F/I0duGbNRFGFTH7RTPpKap1pHpow+E4OCfL0UWwyPOWZfOqqrWc+AM1GRvlv8
zrnhnZUmx2R8rI7+RhR3wg+53Kyd2hZBKg78iCn4eYgYasDTwOCKqQuGRvSA0r/bKRfXhAOI2OiM
lJ6M3HjWk2DdZQVuheFZUcFdaGk0hwgPeH/Ni7rvdQ8NazmsR9mf8rDe5Lr22oArDyQhGSGEuJta
sUJjdIoGre+Jfuf7qlNFlcr+OO4NxrIQnW6qykELpFY2l/lmSkbS3R9JSca5irgmscMv79poPScz
WYlQcF1YD8FUvyrDnMGFbcdXCpusbAhR6BzDOX2xweMGW2IMH+Pui+YfMFbHII7eP6iZNDThRMhf
cktr80iQhPDak2lO7lMXimVtgFejwoZrrDpDOKhzLdc1rubqzc8JT7L/VHWJYebK4whdh9L+qCWc
ZN/s77jZePO4xvUJHUyAjLsB01H3szqdFc0+GlMV+gHplQ0HA5S8JEq2GWpIUhwtN0eobR3ZjkoZ
qDA8oP2FzRSkLP968VnF9inVS6rsDwjmCtWoUWpSINClDAuT5jEevnyo3fB3Axxa2m+zwXLtTyr9
F5SdXPEA8UXJYJwqm8eEbAfUNGgQOvB/G7S2jthc845Qa5DHqGfC4WQvPWiKqMPLXD4MDe4BilzV
D9kifWZfhbqOKJiakV5F4Z4uTyRFtkccezYYqyr3VmbwXmvPsVI5UdSnYbZpiedwn9v5ocXH2DyK
yKdEoApktoTnxzJXKqFZP+mYRZAvrKG0dgv286bL8t9OBHiXzFBLTbf8mVImiqHz3mFOSO3OtnSf
Kp992ebDUvOJyXBg7gy1dnYmJc/D4gizqoFLM0qucEOvDUHEdWFxDRsosSxEeT1TlZAzrMImlNqg
vTtuvwoi3CPg/FoM5CrnOWW0qc+o+zgmYB++DJHE/mqGPnlqwC0b94pGZEkNgePFfdLFh0U6k4+j
VcT5olYWc3v1F134OlBX+DeueC7daRrjaYSPg8MohxtSTh9qoK9X5pOy2HT8XUt4tE+mL9dU0DAl
5eX0VH8uxanRa4xM38wJVSuj9oRRr8RFindm0oy4tX4LaKj9Ua0OQBgPvbMdr0cUJTG/qDYfrA7G
OHBlxqExEZNsE5BbiR285lUbDW8eXK48w7j7ARsUtVOMXwHjKkQScic73Oih4oLoKFJ7ncSsfhF9
pE1HEBy+Z4D8i5SzzKnEFsuDhdKbM1hZlJr9EXJmR5zdRk5wizusYMajuUvhKxDwRH9bGEezKLai
bH5lPOwMCE81k0wv/8tApqrOXsZ1eApd8wzazNZtjDcZhpcJnZ5dhp8cETsoTOo4CmNxjq5RT7gY
84Z+1SI3ZEPrFnlclOpT+FXpzi0Mim1FtwWvE8/zkm6yS1wu24IoiOb9P/eC/t1O4TT05A80gjTu
TqLFe1e1rSrkPWtlVqe+0c8D7Uvu/jM4/UNWNxOrFTobef4PIvHGhR4xBYfjAKbHQzXqGkndE/CB
Y76VYLcpXCOULcjBF3hJdZ5GYMP4NOQuk3r/XeaPmeLLRNcrMbSFMValPti+BYCr93CZtbVfcqAN
twaT3Ki4Mxil1Ai+RMNMwyyqmx2SPFtv/AlLoQMD+swbd7pLHjpncUTbGiMr6FD9kKvVbbJpY9os
IF1sjKl5c4veItOZAURVs2FoFbFyQSRUFMM26+HZRFDx5vktQ+KqpF/qDSuwHD7prH1kdvyauBDL
YeOr6sULrhIiXPXXB2cI2lhfkA07Er5ioYOwSYENGnh06V1BTMYd6CIW8jFP8P+d9D4YA2N10DGx
VT952/XXjLjSrqrJKjGPA3ZBQz6/TJTqUFYezrBu+ulSaYhKXZz8UJoG6bZspnd3lkvdqNYSeNO2
/oXYSzZvFYnxdnFR+zUv0HVyhGq4whlTttNltZ64QB0Yj2zOIfS3TXXtph7IxdmoGqWNjOOEU5lP
ArHDIKh2KSHhZngtD2imzkzvHaYyjo9+UnsOIFCP3q4nvZKU9S3/V2sIeCfDyoW/cdS5Q0pyRDv9
k0smJxM4Fxg+lxwkzAlRFIwYM0qMAiYwnQkZcVI8iv6n0WG8EnjPTp+q8HOo/rRmuENQZZC4gM8P
XwVqTEUoO9bIfOhEKgiXZ9Ctwh6rARlvfGpLOqHftJM/fvznoo4XbXmeQ8iSHskvvvNnttg/Nh5a
RNNBLgqYKsL3PCc4eXTIOHq18VDsw+Ss9EMxLzRiaNODlBsni6Pf44GOQN8+s620HzdlVuJGfSkd
DSendqK5Acqjv0FYi4fUfc4ChqeOR7HGis25dLvZPZhJ82UHwwU4ccNJ3PUgJTK+wETigMSIjcmL
PHrYD1FUUvpAFKWGr/X8PbR3EtqM5YkLVq1HJVbVmhqFI4V612Lo7sTvRRuuXQ9Ms/4VE954s91z
YFjZF0NP2QMCVMV0CkNv30F9QGMo7PE5KqF51M6yKaf3Vvh3vEpJNKIrIFV4vIQMRybmBz704pnp
fDmnp9Gc1nUZvguD6z/+G9MGxTV8CtSC7yWGeDET85gzTebF8chIf1/26T2Q8idGs1LoiBl8x713
U3GZBmUrcQmj3F+ElfXc2QbVH8Ts1HguGLE0GWV4ydJqCP7I5T8lw0u46RzIsGVSPYSkuy6yaRVm
D3/KN4oMBJ4NHzEh9L7eoRBCrVL/TC3+X0Qu6EiHcKBO7PhFWZeU5rQpcJkPcFup4uGu1Cu2MREl
DfcN7LQc6LeKbEdUFotB6abrnBhdwILaob3ESYm5LkhCClfOMeGu0nbJzD+I3l5WwVc//qhE9tR5
559RyvuUKduEaS/r/k7BSSvjvuuwNnUdJ1Rc6lH0AHFGTNwnVOImfHAAUwLmu1U/u1QKxKdqBJAG
cjH2zSF2D2Xrn0oTdzgM2UzGUgJH8hgXxT5L/yqepTKT65gkDdASaDD9bzujv8J6yk2mlahw6cyI
MUyIa0+Mi2wweR10d5vjFFfR3dnUwzVZKGaQL/QgeMvT7GBYBKjSKfZE2uMKH05kGutynYiGwiz5
HhFzMKQg5FmLBcaTQXC0Sm07m8Rs6Qwzo5RmXTsXg0ezvgxnLMKUs1I6rlrH2td9/UkRA5EnXDqR
cTFT488ivwKd4rqmEFR/7z9/PNnuVIS8k1AwYvnQ1vBHyJyCz13kBjNF+EbU2FYnOSEMlFbSYqTn
bbG0XzSScpWnMLTQrfLypnfzya/G9TxhakJghcMkj7a7oU4ggym2b8VHldtvzqRvnaZ6UXRNI/P+
uUhz9eoqOBL0/jNM2nvfk9klzDXAKntXMsHGVpRILCOC1tLvAok/Lor8ZYpirZnIwYOHX3OEB/7n
JJDFCE5PuB+RVx1a3ScBqoOA66f9cRGIcR2wqI3I3zvsR4arEgQ9KvNX9RQyrf3sHOuEz0DTXhNB
9o7dLtJSp/yz5VFO3tpPzXfH1p4GPT/DKWYuDretcW4tv7FrhHhDDYuonD6r+jSHTCDj6ZxTcvs9
/BULcxzI8WWXXj1n2oppRPUzLOBG7cNZ+wyNeGfhiQYD/cUjxaDpfRruGhFE6j2rFzR/1bimzD1s
1mCyKVa5yVACosEhPFDvD76IX7Sw/MUNAudX8yYVG0CA9o6/uftek1NhWPGn36fPZdUeWymPGWGV
MYpsDLzoqYnSw+K++KiZy2HycnY6ojR099uomz9rRo3kuo8CtjFF9E93TBkdCgLGotHYRIV8NB26
Rw/RTj1Xf75R3+saNI4xGXBfBAxfQ/gaNHmIxkM6cnrPNXN5YT3hOHiQFD5mBVDW1u9xMd5yx6U+
aTd9tXa0CuSX7y5JyQXCWU8Ndnt5dBylc7WKPQjLsusRxwVzfEjCbhvQKCxj+VEY9d5rad9gDrTW
bELNx2YJCnBIOAdc2gBTL+UzxIGw8TRyV7QBs/ibATmrv9ZJcGM2DHIcm4eoa9ZF5WzqKN60jbg2
Yb6pC3dpEhU3pHtLtMq2VoMyp1aqxxswMgcpGcQUTcdKThmgNLgmDIFD48Qjxuw67UhcDce1jh8N
Z/hfG+E0FR8NP/icFS8phOKWOFiFS4hosorOcExjrS2fpsbabRFkoikKCAwFe0dyib0iM46kvXgW
IzcXWGiAM9AnG48qLosQJNhDA2/P+aBTx6kUBbEjMqzXmNkC2PEOxh0TSxyVMKarcKskvz62zG0E
aby32geTxWXQVN/kz/lyPKZ+Rq7qVOCKnaYrHX3JZh5URl17yBnodBkj1In8r1aHD4D1fjqJm1kd
fS27dx6mQBqD5ykiSqVxYHvKcGOEJTnnyvrcntxNagabFu11MjGiCpqNKOFBkTEYVPU5N96jOP0o
IXzDbL/EFQvM+v9es3J5za0CG+XujNHsOC86n4txpOVOxiOsJwjryQUzEYdww8i4qgMIEOBSYVhv
dPJmMMenaWk3tn5xsAs1N166dVBN6Vs+FvveN5BnVIjNsvfQLWDertXFKm4FoF0NYq0zg9fWM2YY
TsTcKNxNfVktGXKDVs5MR9qnuk6WUysOI+oGL3D/LCfZpHjNCQ0XSheWrTlhZ+tXuxk55CKoKelK
2G6QY85aVpNHbeAvknoLp4I/P7vDusKoPCOPsBEYBOd1+XALY4e6vk8I1pHLHP9NPWhuJFAcsMFf
ixqRLYq0HE1wCm+ZLprhx4Y2SmNWPtD15JG1MWrAOCSD9Xwb9eIjgr1mQaOZE0yy043Ad0XJoVzv
VlS4hJj2MqqbhzaV68wGkxDxwrLYbI880Knl9WCTt8k6YAMXtVxx74/yaPdIcwZqV3crWXRBCQRN
Eq3DvR5PSyUDU2QrdUCX4S0nuxA2vE1rY4DMa4AgYwdnjdBFH6/vOk8P6hu30+sES8th/SB1g+9F
QwFQ5tsMAtkTPaaWnf3qMS7IQMzHqrmqN8VkSfFzVEQJWj7ERTnNq2s4u1JaB7eErOxhB79wcUZF
NgRh+E+6M2IFsdM9yDdZO2MYT4KKHVyToF/0ZOPyRTbvCsoRoNHIUtOgValLp/fqQ5hp95i0RL0S
Z/wnf/hbw2S9hLNJUkB+G0BwRIrXSnmCXL6S/FhFrR/jsPpnNWJrd+Wt1k2CbqcjhvwRkzVMRpSU
PLqrP9eydHuedKgOhv3ms3MG1pR6eHEHcZRJasQ0PzJU7PZEg8uxxA2rendG2HSYxicLhC44oGHm
B5vgr88O9z73l6mdS+xJuluQhARkJSt1HyXVvtJueWiSrhVfKvEvJZ9XFYem2KlfPOjTvd2GJ43L
zIRnBycLrD2gL1HVVQ/M63O4DYJwqgKS7rxWH5qOKQcU16MHJCjwPE+z9BQXuxFQTbmj10Cmtk6U
IUQ6VZ6EU6dMjKDFvOlAfwKhaFXkVDi0e3ZvYQwuk2Pc8a7JmDhK/c2CAADHslRsA2xNMkCAkWPL
XuQznEIAFsUpDu321aAF8EI8jcmqSZkszfOJ9Jlj3jMIrxkFTNzfAeWXRSql3gFpYDZYQbFHDaNl
80841tOqsQhAi/p13n5XbHYxpT+DiYeltH9AC3cesXCdeOsKFHnGdJgQBPNwH6jRl2XbH+ImvVtD
8dkgMQ5MfRlXw6ayIAMLU+zVj3lUmm0FoQu2kVHYb01p7AJIHHgMrrNI2yY1DSOqz5jpk899IYH9
opfMBdry9HPSOwyfXDi4/XpuG95m8FV4nz0KK0kymOawjHEsskYq1Sx7H8riIgaGGTb7bapemlzb
ZbzBFvtLcXAG7DQ77aCPnBURgp+SmYysgZwwpuq78qr8ZKGqVfq5SXP6X8BVPEaILS3x5VAPShQg
HBYgePWb4oKn/KptkyQj3fCPpCvh9HxSLgjqwsIGuGqmc6xKq3fPwJpUlZGSQeyTX2Qf1JuhBme1
zDMBPKedWnDQqtXg3TdrprrPnbaPQxTXpbeZ8/JapcURQn2mYcd5Vv63sjfQ0umbNnnkjrlhU3Bn
x1V5yMzw6IXaosN+4UkcdayWKQWPeYqGsJg/w5oqXnZbN9zUppksVQESJxFPGtvouNKfzKzZtXYM
XTlSHqyc5/M1ATgMwe0Mw0VRj8NrVTFIoa7EFDuddzKcr/mbInj2ygKR/b5p+kNnxeuKh5bRUqaO
UKc+BhhXdCg+DXUYn7rfHM8TVbcFiYqucPAUJvaO8Cks2Hdl6O8wcqhLd93l3hLuBVbZ4EdECI/5
h9F2OHmk31Ndb0Xbr9P5Sx2K6m/Gif0dtuJGC6J45NI3D7a4+NHwMXJV2kQjV8VKw+sM04otKkD1
A5gQiPRSXwuqaer8n9CEm76xi41Vf4TOmofF/w455H7pvYrEec6GeZc62WUMA8oBoEuFSqfFTz5e
prZ4wJ7iTi3voacfTMjrGRaTrAMLf0u9LYjrQgQOZ2MowKfGlLg+ZQjGUuHvAZtidYKH0tg4xAJV
N2k7P1qXLtQudplo6wHBInw3I8pPzPxjIzrqZfGvYYw7GPIry2dnIRz7WYuIQhu9+jxGfvNU8HT0
uVXhDBcjrP+ZNUkanFDDTF6hLzaR9aVmTBqSGa8O9nEawaoKOTej61CQ7qfrCMU0C8Z7AbDlRPav
XQOgawB9U4qc0rYZ/fs4S0myxrAatsx90qIpwIhKG/yjMLK3ItS2aWw/94yJhTVhKcKQL6asKXAl
p2UIq2bvCXEb0BCavrayLWbbU0lJCX9TZHLvVDGsbcCKTPrrePwILXyY2upVeSzENsKypi4/ZYXM
WvcZ/AFU11hgVC6hGSY+qmYDNQn7N1yHIxvCEyC0N6QbNV3F8kP99nCiPL6GHO0q+Ax8Z0JSY1+F
qYhiDPoZJ1RFCqIK582yt1jWg06YpJ3p3/14oxiOn5ShGLrVZSZ/efqtP3NQtDcB1IOOtjNQnUFU
qpI/dtfFyzICOKEVbgmJqrio7TQCruQT+qDHnbE5DsjjzVCnnmq6nWORBk6ge6D/lV1/ZsqwyLXw
2cqc06xrqyTx/qKcdHLnUvHrz360K3z3xdK149yA99VwjaLmpnsQovll9Cz/iZxOuaRoRMhArGAC
HGE108XZIzAqlShevnuJjVcjvh6txYvvw4f6w6xoT37/l08aTiF8dV5iV60lUEIcrP7Q0FJ1UX/f
wtT5SHML9uQEtpE2YUlNSsfiymYXkejR69Co/cyEHap9jZK058T7crt56/ZEWOlDvAuRzXDVJw7A
jfiORCr2Xej9DUMaUwf3RzbeX+EU2Gv6yl1otKjepuKrcTmA5+SKRfBvIOdDl86X2XLKRTrXOyvG
RDSr8QeU8quQ+rAwyhpLvL8Q/xHo1KmqD5GgZHydy1DAGjBVr7NPT+hbMwyOXdgd4Lxk07bQ+mcT
1cl07m+EcyVxfLMCB6gbiGI4DsaPiI0Vbx8TSJc+t3rY05uccIEdq3jJan74GJTL4Ss/Nti8Bf0n
RpT/6XmwQeKxkZL6iookYgPh9SIpAqvYf9U5v6eG2Sw0w7F+88iVqYv/UjPDW4CGrSyoKpJ/RSo+
1F/jx9QiDwucjNK9ufouGBtD5HTlWmjU22Dj0+C2EUlXPRxOEJeNOoZwCN2EjbOy9HyZVzZa03TD
S96biIdzxkKJwI/TJXOwBZTkssBGB0/tOeSjoFM7BgGGtF72kOIP2qwSrLMjX3zmOjwKJz/3A10M
IeBzZBF9ayFQ+4gdb29Gr4m4WYhtljXZkkq0L1qQfR3L4eDqzxUTQCJAStBkj8EoaRc5DXqO4wvC
8WI2GbuTFNOCrPN0EXMKQ0PPUCJbb+4ePCatx64IdjeFEcNZZWDa0JiEDT7Hw2eAYTG2rIFA36/9
GKm7s/CGMrVVWbb06vh2M/tG6FZRfReMI53fLsATv0mf8FhunL0PC5ewX+XdT/RA++c5zBkQlQZn
m5BrKHEEAUPTDw5R/QKGzewxYeyF+Igd1xQB/Kl8M+LCMjHMJ3yJMJW+3jkNo1SEKCkkazckKOmm
hAFTeKI6pqx8lBY9On25PRw8y/mCIeExeyHNppv7kx6W+EMR1j0+T7Mg7Oww8R9wmsdnCtwlvric
g+MA7NHvNI/uQvM3eY/YD3HomGLd7CNTAkOIM8wpsUepQ2+n5+xjcpjp5QdmZT61lHuE1yMcJaL+
Q9NGowc73A3XURruDAaUPrEGy6hwXhqOQbDXLs+2vWhUtpVTsMZDigZgmMDOkEs0C7WBhgjUYVjh
aY09S2M96M/l+GxVaFexyOC+gq9y0FMcsLiWYOr6iBd5W+vavOXK8AIBhRsQc8DJMeF6LyEZu0zP
OOeLsFmYzbeNZZxGGTXtx+Ke4nNU/kMNRfdFMyOhCZbt1h36m91pG5kgGKLDsunmA0H2BQ3BK5gd
zHfcGqryPZeExSclsT7t88xEKZcvaPZwFw6RzwV7XX8vhmtqJKehn7FcJEBjHo/Ml1JEJ6XVvAZu
cKRzRh9Rrjqz+zAH+RYH0zYcezrJgxvxNnJvW9nzAb5mUaiwLCxTe04R8nCZ861VosvkXGbmKYxL
sbROTPkVJUAFo/3QGkadBAI9YW/EDYtReVUHh4Bl0vmgBCYWz6W84Xi7KDpdYKTuXpipAXk6xymP
3gmHGcLhy8jTdWoCFaTzumoPY0k5nLSn3qcp46OUVCnVqE68WyqBWaQJbzqT6859mfwSlt9HEaI0
aEo+4D3MvuPsOYYxQuO2CMOaRDq4b22yrc3iRUgo3bSD0I0hA4z/4IkFFKbwUhv4E53Voe9HbRSe
JdxD6Ap2fRjYIcpqVXtD0GgjoudoabEMleGT96c3rxFTdUMzQEnbCw0i5MN02xj+ypRiVUGNyRpz
wYEeM4OpSJGPGtzrCd2wJAE3ySok8sYd4cTkL/Ft8vSVcrGValD/G9rUZpgEnkrneWRJN+RX4N26
iAX8DXwsaCYULUAX3Uo40T0KLHxVIOHz3yDtqWPfFZnvP7K7d8VhktOwmI/KPwyAAbemlhJP28Qc
3UptOFhnK2LlLFXBzpXnjjbuajR881Ho7kowPnIN2BE2gRoDjg0B/t+a++uCBpShfEX0BFlgPHZB
xyyZ3l44WxZRrp1jhkeFs0Kr3sTiMy5/pN6eTcR2ZXiycxUH1gFwEaWRPLfjTxPC4fZDh4LwdUyL
5VBHx6Z+r9UfpziyscTKDuFlpuMxRsjENitjMBGzO7Bz/vnswwqobhitozHgyzY3R7sKIGFhGx4S
pDK6uKoYJ3OIVhr7eByga+DngqW1gFOXVO+2fXX5tiG+ZyOudy73tzqhPOYXoR9AaPxMzz1+4DOj
CYKG3QzR65Px6OpNS/KQyoxsK/SR3sn0HiWT4K7MkGoITFyHjW1/9Pm0Ng2syeS/0sAIPIb9W9yi
odWXQwQki6dmxGJwCMjNGDTHl9YU22BYS/uCUnqp7V1Onb56q7V2rTsEmsd3W38X7PG0v7SDuxE9
9R+jNJtJATLwkyV1LNchL6TQ1dpl4p0ysz8iJ9bz6EOybO2c6D9Hf856Z6f1yj+xuqcEMreeu+v7
0eVA92/64GFe3O+DkosbQpvZ4PTgfUxR9e1EYofHHnc4Uqz5wyEPh+cSDYeaiTRkWgVaIEHg5M9l
csIndK/qWvYisoJxpQfxWmvmbcvuMxmVMda6o8QFZKSgyAYQOv2NvIdFMD5ar/zH1ejM3AeI7GI8
zv+M0dqZhnd0Oq66rsVLIbmggHuzyQ7TFHt7eu9xKhX9K7ajRo0dWPaa285z0vI+x4b63tRhYkcc
/xCGWqUsFESIl9mpKuVBINX5rwgnT94cdiI9VQgmwe/e9KH5GMnvghm15tJf6C0dmsHPneBabTH+
WIBi7caMZRyUH6rZGYlxjjBc8wrEmsPwpbZdURYnl9fc12+MEPctO3KYzhNfVabOM7kmiApU9lxs
3RToV2NZrr6h5cDjV4Hf45dVP6Ye4XpffePzX57BziOk9+EFY1gjv3WEFYtCXolTe2FYoZnaXojx
MyP+CM4vo5H3ydoNOoSv4cDgH0o40YM47YAYM8HGj2Li/UONGikfc/Jy8y1OTTYTSlTtSk7ZEAMZ
BjuyKlr44sV+KDEdearkHkwf9tUa8cnZZIYK+8VknyErlAGKkr3msTqAupuWkW2vZpPyFttc/kN/
0XIsFyloYmWCz3T+aeDy85KD4ezHae8E+8FEHQCR3/kekJAoTqLLXpu8YZNrcNficTUgZfAfuNw9
mcRv5TzBDhmNIcRlQEKGZ6my0Wlci1liehxtn3a9dm8NWvPo3rvlLg7OhklOkHfWGa8yrUh3BlhT
nn2MJlSmRnuTcXdr8AGrpvkQ2Dgb5Ym/TDtzkwrr4LHWDYOwH9VUMVLs/XArLPnlSNK8kzh5BgPC
ELccOOi41WRtYXfdEVewzmZo6LAE44KXWZNFhDuRqk4YjhIhoszeIggpNk+XpYJBZ8WMlesEM3JV
3C1jpySTJz6A61K1VPuUoGYfKSIfg/guejPcj8k0S2y/4BspBwHKKqdL4ZLLErAK/lVbII4beoSW
ePuU+rNbdpuQN6zs1NWxHXuaBpk2xxo/3QAh9eGLR+n45PEBSDXFAKJEhHJce+9+VV1B+vh99gEa
SZuyGDdP0Gp/62JXFOfOdiDJu8XtFb0gWGl8r8KrRhilPx9YvjEEoIlgAXhtSp9i0fkxwby4qhox
vA2Koo5yNw6NE+eLKqrDzt/Rrjgqj3C0kBSA7ffYdcz/VHfSBhGmpGT6yaUNnOCFx5SDdpIpiZU+
4x/zu0xJvLBAAkDHeT29p1FleeQwCMhxlzLSToWDLybJYTkVAsdqQrxuDsmOAWWUfVvupnKRZihV
X/8G84+bWdMFUz9kjAWqsLLeeXLGNlIO+2oMthHHYFpTgTsovgfXWZic+vyIamdIqoIiknCj/3Nq
arWvODbWY2z+mAPjR+YFAc8jSi1ksRle1Z+JBSOhwiQ6xFQ0stZJUq+l/FbvzeDMihr45WhYN6Kl
da34DuF8q1AJKXpemqyR/aiFosPh1O3wuZiUgTiYhQxgAq5azfrEo3xmGlodkrh4due7PXzpUbFs
Joz/i7uRQoieGtxo9wpfQMv71DbJNeIzuXxOIoSbkce8fdat376QAMBHpHQFYP+LmKoZghVeFrgg
Rp8CSD+YunXgSZw4mrVLVT4nhzYcaH/2ffRmhhgd84e65u4MgBZ1n6oCC5aR6JgIAvfkrGUiaAk1
sLC6nKqDdAhAtN57iMgZnDlGVYiVxPATquvRpo3gJ+3FP40GtYguWoJvT+FePN4ZQBYe/MzX3X9j
8Dv5KCrsEjPyatMGzSLW7pgnQGsxUXU8OGNr1rMrsx2/KEkDK4xPlpJKLYT6lfX51Q6tne/F77EK
fMHyu58/ACF7RBRmobJyIZSK4WW2ajr//stuy51AoNvTLY8f/ZitDPIzCwtBf4NizIQK+RtEEv8E
RpkcR0FJkJg4Yya0y3gNOi5CHJuRGlxhyFGlHqq85qrERxKJeVPhCW+0R0yAS7cCXeSMyeBfKaSK
+Rmb1fb2WYS/nt3fR+Zrwv4fR+ex1LgSheEnUpVSK2xxztiYuFERBuWsVnr6+Zrd3KnhYrDcfc4f
f/3M3pax9cjH9q77yIxiGrH78MkxQ/TxxDOYjDzqIuQUWXTtGevlSY76vQsxUvoH9R5l0/eUnDIt
3WiIuaQ0T54e3ZRaTuU36fW0HPXqW4Yp0S0snihVPJ14OSDiJn3yvXorhpTyaMgTfY6Osa4jlgU4
ne1j1nmPfrRPU7qszXmHeYLZvkgPFTEWgrcRzuIYLzM/xNeHNpIRwOIyX6RD9BqEHsXBMSZWeXQ8
+yQ77Yhbcz1VLSZZUnp6BIWRYJupcRrNq85wOfwQyPU9lk35pHHWs1JtMb3gdlyQ2LFWrTkdks6E
sisUTXbwl26xy7P62tuvNVaVeY553SePDcmF3MvSf1GLEo4ATeV07E4RYfsk2NGfyAP/RaAOVUhF
teE6mAzazJjbKFUelLiU+V1zJkoj4ZZDpqHl7G+lvnLGJUJLTSx6iLVNpXESCVxjLpaAscGwFSO3
EA9ZE67F/GEU1OOhAwMi9LZUWR4FtwYLIFRDuyqsvSRuEglOOTz8+nN6c1hrJg1OsTsNTrPxECXb
lbsTIab9g1t9zgVP/DSvifjGucpforb8RsVmJAt3XlrMleE+dIC7uP7jX7d11YV9ruRHjjE7yc4a
NmdqHlAOPalIAd9OT/FM+n2uIxbFYmJPh95HymVHJz+CfIsos8Gu2OAKR9sA5fgR8b75LmFCDn3R
o4GSCYK6bt9Snn+iu29++NGH1sGTEwd9uw/4p2n5GxF2YxYozyBG8ZuEDLKpgYwLHI8i2wrT0jiJ
pRkwf2lPsiT0BEw/Mc0d7zVX14XiFpZL4KDKA+vYDYg6VIiExw2PMNZmUGTLCelWh+OAPrXhgfKP
kpozR3t29HmXFmwWLLzctAedaC4TaqqPSwSW/tYzhx1hlUuzYz/ujy1sJZQvsaGIW5LpNlcoBkP/
U3DYVbq2wZWPQ5MLOEt+ifGwCg5Vhwy9BFm4+uXohrtzNIMOOnulN5tSQxQqud9LCswTuR4SimPz
/dyg04+VsRaDDtzjYmHgL448+9LgKBhxqBVzxnnDno6iojea04TXP5TNpRc8iDEdZcWeTRLROSA4
86RtH0ffXWkAfHN/M1Z2kDDiQNEV9kZD4qTac8FsifxMuc2xgrA551l8HWbM1Jz3MiYWvvFXbhLe
h8DY+i5Fynl/UR80G4Jc1sz3Csg62K8pFdZpM18mz3vuXNiFjAR3oB6L2kXG/QXRB8he8NxJEpNu
xQjox23ss7iZ1lZyOdXejwUikGPHGUZzNcz12kORmvP86NIErYCNe+6n/pBlBdK1ZD0rljzvj7S5
Ar21ZPLq9c6Prrk7UqbFZoahhzUK9PXRQ57rggHOCY5+OYaUGLCDGdHNH5N3mX3EEfabHPcYDnno
Uy/kQQOUELiIh8khbfCchiEi40LemUeChwRlRCPjdZS95q5LzygR32US4PAuVAFyiljHBY9IMD+Q
9piJYlvUdboykc8ZdQiOiotUjusgoH1Yaby1VRn0S1e8Cc9dkfO2zOmvKexwl9ouXTOwnuNv7dMx
qxeHYUolEbkaOwe+9JTUHOIu9YKSEjY9QwTnrC4XjSBQgWNBexyqR1M/hfo2jU56h5f+If8CcQ58
tr6lKTesO9a4AAbQ8Zei2WRbo4ZryRc47bozntyJVYO1vF8xS6jWgIQJNGgwJtzC7s3m2xa8qXw1
wkwuvv0kb1Z9h/tMMMaQO/fjfvLEdRxu87Np8J/mR2p2B47Gg76z8/QUsEFazMcWzRsqWV4y5RWt
s3JqentIRABrMjbxcEzMgA7go1E7Kzs7tE2wRlpdGsgoOIGDa+wTy+WqUEMEdEAIwGwatGWfHQqs
csZ4D9C7YWYnWAjNb/oiM/qXsM2isW3WOr5gEf0jOl7wieqRlwdoaEiz1Kf3Ovon5NmtVo1GYSdu
1Yfgn0WMHr+0iczY+Ix4CZRJQycxrJKLURpPWeMfdDb7SaPxxO8/gToxexPPw5mkl9AXo3YwrQPK
YraUhG4ictltgSjUx/1PVJVDquSjVls3c9R/a9as4aIBAIgmvjH4Zpax7lkevZqdsaYlwOjRVrnd
vNVqYp3ij9i2L0Zir/zWPqacQIigPqJWUkNio5nYRxUlbzRPqz9k1V5AEwWP2C04bvtlRpK1wkVi
vLR2sOeM3Y0eBQZZZ/qLrkzWXkX/mJ0tctve99YXka3PeTj3y95DRiQrcu1H7Sw4PMzE+O0xonEI
ZgqPJzm4ukFe86VW/A+G50GLqbIkHdtB5hS5j1RGObiJE6rS9ojOmyA9hkjHIyVvCtOFS+UD5gZM
PwV+Su2Ir42G8ARfP24epbPmZdt29BSKjK44MtI0w8ZakxiXMf0ciYJJkBLpWUf9BtOYjSEdIWJI
7pJPKUH7L8qHlxBNgW4THZJHqvUuAYKgmBUPrXsvhEVIakx6k3ttPIzpstwWOSAqyu1q1mDo5NtA
pE8A2YGQ7J+ftoeK5ykfz2GRblHCvIZxsDb7cleTfkzn6R3TOJm2TkX9d/uGHq3g9eUdn5uSym8i
bfhPpl2SVOUO8To9t7Sgg7AuOoMqJXSAhOJLABVi+/0nHQHo1L1ktA77iG8aYkE6BOuLWfMfUanf
ZqdDn/RkgQOYOoKJGLEgOgfQ2WqGxbfu7Vy+p4hnvHLDB0nrN7m1acRPFubfKm+YEpOZyJEoal/R
7qRV/F7K4bGEPoiTGK9j8NiRfosOGelVCM1FSjUKVO6ySfDXnM1tNtzdrrp7c7nOI/oe2DeSodz2
w6/rHxypbwAtth4y69Fbm6tUvDnxWoS/Exof/A+wbXTA0mTaJuU+iKttqixgmEOkW35MMVnxuXGe
KEBqwnrbYcFoSTFo5xkagn275WMl2GAw+xGBML/bksaQetxlcU5ypKSBBOmMzcMfImyqjp0IjiBY
jp+QaBxMp67T/8gTN6EejfQeZ/oNyuCuA/OOQXAvuHg9/VaGvGw8SHRSGcRLQwTTbgNxXX9U09VE
xDxMB9a1le3FyzhJlmMzgjIgHI/FsFPC9XC2gRgZMEvEiD5DH0aIQ5oSJgq6UOrv4AzBGCChC9Ar
JhgIBrs+jEhts9Q9lk6yLQpjVUMbMOJeo7pcXxLkbcI9oXrFfL7KqQ6rewLp+njjTtNz2mjbouMX
FAEK8IH50RA1tZ23C3QYmth66VGj4xL8rZVqjvZGwyeeP8CfR0d8mn83FdGsjkDEZrSPkZsSPYaZ
aLCwKV5JerLyH8p/4cDepMhOhFqRdwaHnzJ6cP35ugOlQrwTyb1e9pQBhSCVWPrEMDTEG2ddsBQu
atyoh8ccaCvsnw0EYrJgjHY0RVHWhIlMxFet/Ty5mFOwyeLChJF17YU9aACpn4L9oOup5YpTHCRT
8hVEwd2j1aWaQrwvKGTKCNGAcUXhwHnQWc4Ob8bSnyK41ThAeIZhjnGlN37ho5kwuKlj1B/k4Qqe
oAhQAGkOPtXMJ3ZMNW7DmpHjpyoKQeX3DShefFPF1Zrh4ht0yQdCtJKFL15zDbmkMNATU0WgVQ1v
Oydir9vu29QIJJPzNmFJnEnTFNMiCdBZ1joyBOW48x5T1IxUVW+FTsBKgYybtk9kS+w5RA7ynQ+Y
97Y+0xABO4RPyNFYE92MlKw5ukHwmDgW2yaq+tAGuMFwwjLMgAtQkFAiIVuOClTsZpQf2rzb/Fn8
MIfa3CSjbazjMn8SXEFmHpwNQFKMhXXuUpzCj2sb6R2l2192WTBYGxm8GDHdYGDsALKcxtPAq8Di
zgRC1gQ/Hp71ASi81IiCRLRe1SkF1ZJkHU5+FEM7XdzjcTuwk+vTlSS6o9eLRxQiq0Jic87p1m3O
JPd/hhnPnZ3sYllBOE8XKnc3Drt2n2LEQRjGWzpBbITEPkW1IMPjVQKo+GQ7kArvZgtXy14IYVnA
wIJMqNeXcBYx3vsdzwsHfJocsskm3xcaGnIp67O1kxRbi5cSa1RRTMYp4wNltu3Bl9rV1l59fjyy
snMrfY5DthdzviQ+Hx+UVGXGI07Fd7AyGRZJaD0SXf6ej9gsje6tINqP7uTC1Qi9wCJL4qoCizFm
cdLtkyHeiAC3vjKzEgxbaXj1e+OhHlg4QpsCxel7qD8tGtCIM6RVxFoLNZnuphzieYf+t0GyaNtr
ja+36lVF3EpNKMbgvI/zv0nY+zwkhe3m29AaIRktLlnd8bDTcGtL19piE8wrC7nRcMVvvWz8jzYw
XlwMT0WUbluLxP3v2u9eCpb7voDCENqfp74eC1WLAQXIlk4shAqLdWDcor1tC1ISYpKJiJ/wTGfD
5fCvhB2T2pMD7amuFRf1i8uZL4iEmjwqRIbq6FDQq+d0e6u3mV9h+WH1EOyT9Ry06Vl6YK/2wDez
p0uXAsbbj17dcG9+15H9mJo/BAzih2WSLzaQGM5+xOI41tEhmzlLWfatDm2RQt1TVhy4grBq3wlq
3ExoI10XKaSX7+EkUP4U5hd+SLJDjRwdMn7tfGSUVmJcsgtRuK345fowOhWFunH3Q6upxgsjTKKN
91rzBMZD9JsKgRkIUW6eZ2B5zXmva/HA1PtVK1TQ6tfdxKeMZb+2yba0/ZpiwPIeguV1Pc5KN7vO
ulyDi+Nft9BO+TyidlaRl9+9WnLYloNzDpRryTHbG2LfBmmhrz26oYYsKBjeZ2MG9wvIPZ554Zn2
ornZczAw5s3Rvi69x0ELntVP0QA96TmanbtTrjuGoVY4v1Qh4tDLrF0lXgxIRpWAzrf45sWuVHyQ
pNq0n35jYb1P5EVbDSXYELBVjM8NQ3ETesdcc3a+qNdaDCCGK8sEqBPtq81oGnXyAm8oA0rpqjNh
3xN8Imph4Nd/enUmQqUK99nwbiGIEuA4ApJJ2WldGzmU52CB5dxOX/w02eaQjAr/MtDkC5ZYV0e5
x3vIJZeYW4J4AdMGuVPfBi1fAhUzeNeIlrs/QLxGjLt1KjgYPuonnSX0tZaU0dq0HbwLkyJxugds
qtSFv3VYorSCFBLCt/zCvVVe8tQMLa7CeTEX0U4iB9po3bBVK9AYRb9o1EB59CU79ilq6Oujksiu
wkfLKC6ZDorG9MS7AEzhDLu5BF2xSO+sYUQ0x99MMTLMBuKIHQcxjgGXLIP5z1Vcxt1iDHhiAmt6
wYy4cshCUAd7zEHvVtNT2xv7EWScashlWFHmmQ579ez+AYWQ5wHIlKFTT9ZhivfXQvYrX/8i5ipC
Hk0A/ez7J3VlOgxAIMK94cCReNTf+Kh+r62POMTVnRvOs7UmDQoz05FOy+g9ANrK27trmajysMFK
9oCpy5WzhjHmu85URyW237nmd2iOQGg4SGPAGj0lVs5t2Ayz9E3qFjhFd51iDLMxIjKk/aEcKdBg
dT2ZwWeve3uZTU+xb36i5vznUdarg+opVMhPKbCsy5/JRzY/U6VFmxqBzxvfo7ep1V6Bxp56o8U9
yJLo+NCBOmfojMzRtuxbN+e7Oi2uIdn/A/NnLM2nyUXNWnPJXSzGdYPFD/DZ6N1FiSLHRZVVBvVR
xZCUBqcwlXLMWIq3U3rzhufaYF0M+CcGOrYexWRsoEFF9sMRxRkX48Il9pCcY5kiV0LgpcJiHB54
mv9KEhTO1ZgRuIiCQl87jXe2yv48s5ooRpzk/Z0Xg8PVkPqzhkMObZGloYDQHoGKlpqghQPjgiXu
qAhFZhx6U+dqVr1zvqIyqCSLEbpCoiF0oFbGdbe+iadRlDdnbHflVJ1aOo1Hm3/lo72onGdhuacK
/1F7CjT+8bPvGI+Tke2M9l8AJ5vXyadFaC1u9H56Ra9JihdSsbb01ipBIjfSbVpTrwtXY7zVcXjn
008NlZL4M12VNNm4dL7TEjePZJQ3L+lMmUEkjyztZWhsE6irJloXR6spiQLELa/HOz2uKSt+9TKk
5ND3/sPM2p8AcIu0vBfpZ9g+t1VwLvFQoYJGSpY7W4MsbZN8oXbKLvqIucBZumN+8mZxK9AuuBNh
TJhwUK4vBou4vg6iIjeuiJdWFtowuDaLKIMegupvJ0KK2pDaozgoS0MfTHC5QInNtk43at18g+Qu
vd47OFQJhmQoS4OFDGpNCf8UhW4bA+KXZhnQ/D4SLgaVEHa8DBOulP/nUBtLBa5FY7JD6LK0bMIi
e5AHIgAsEaw87QZL0ECeEITnOf49bF6LWWxmbkiHENy6k+xoztanMKmV9Qtq47UTcIEhPIYZUIDt
oL14JmL+Do2ohlYW20J0kYj2Pe7phA90bIideqAyl1258zapi57tNxoKwlokOlbEftz+FhL3MHzG
krZV9IKmZAJPeQyHlRKppjrNtRhDJFyhx92ghvSaXnvJfTi0743zF7q4I1CaJJpT7l397jLC0JZ5
QHt8s0lwGyWEEssd6fkPUao/CubYYiKA0ow+IubaOZVK2vsA0SMm5CL50ochKQHgUnawwBnQoUGI
bHVC4YOXZjJX6AWgLWPx4hOdIqnY1vQH/qKx30q2nAGcXWkS7FE+/+Y1XZZmiimIwocHJGK/Prcv
qGC6DfR8U3qMFjGqCy3zd2Np3BTIWzLZEj7LIZtByMZnARn39wMYiyYsT0oKkPCBaKtkifp5CRuc
c/0Qk003/M7Bn8LuGWlgI0jyUBcAL6uPipt9GvqE4CE/6zqbboerTnnz4z1JWEoHiHBr6fcXEtj5
RXbNiwpYUYrAkgMPYRZmPMhbwqTANZR8mXUuomLMOf2l+GSSWkVzb3vkyta/kuHJK/WTE3anpm2P
AWDAbAX7uJo3VvzSs8YQI7EuJ9Jup1uXsdvbE6oQbZv0752e/E6IAoZtHRcrXUfcUlTuYkagKvEI
hiy2tREBZM0+auaZz/p4BH7W3ZORTXfPKz5UNTUC310bEkADRWGZH8Kj0yoHjh0yJBLbJNrDACzK
hM9v5u8nc74HABJGkgPGYc7lZzVa1KvBG6mHS5fztXcDRF5cstTFuNGid/K9iu9TxD9p5Ls5IVcN
MXDIeGoCUDXJrzY0p9jt9j1HHWGOBou6soGldXgosrMTaIvY/+ZBWRIMuR4YQoAdFwRLkLDPNAp7
mIXJQztd0IeorSUAdp1qklZR/9juaRw/B6faqCvDM56UeoRPA+ehR0drPwxrTz27EiGUuxrNu3r1
URCttRr+ztyGE+2BXf46spKpj5+SEg1ULXK3BSzhmYbtFQ3sNGVAlnXyoI0lgvsQ4YUlP0qmPxue
DKZNKaw1lixbW04ENtjkGdQnZ2y2XRssicbkvsBEuJ4M3H4QNWPrnOsRuwbHmGvJJy4OMpTsS6jn
dxt2pOrl5Umk2l0JyESCRYAAaRRdIcoLz+wI0mES5OJdKwNkbLrsbgNqweBFMIWkdcVtYyy7JPjn
azduL30oNhCIEadu639ramBk62yDi885WCXawac4e0WOOrYPc01WwgIie1Z/nywzfH0lV6QkIMtt
v+Nua48cqhi21YWcqqxz8FBH048VH+k42ZelgQxVX/NhMsDeo9jdtt4PF8CD0vMIVPIYgBiZfXw6
6J4S+93unfU4dgeV/dEc1G/VK7UfDLqbOkERHhM/GBfAqCCxHXm9GuKWBzK7dl6ggrC2uvxJIn/b
E7wpuvanM8AzciM+UTK/SQ3/KXaof4FwIIomJ5IaV3Svj9/YQh+xjt7Vn8cJJ/JsYrlh/HVQ+wJZ
4222EXK2df/VkcYSNuNbYdBfQJeazs8yg3jzsnmBz2GBcgI2521yPto5Jw8n/iqzdCfz/OSPgMF4
lfcReiwVn6nX5kwAHsm76COwsESskWD1cb0ro/rkEYsWMqjbeMRiliI7c75cdXVbWJuxINLqKPt5
OZt49HMiMDFNVQaml1a+Ci06mRieUqyuDelmDU80Qs+jCgFkZozAYrcqvH9+p1aJ3jk18ib6Vh1q
Mo1edBDyoUc1Rcap0/+y2D85sfOdltOCisGNKKa76dMa/k9wGrQqbWjUKOj043MlsnOoFuhmvELa
UJA5vvYaOiHLe8zy9twYgiZzGCpSe651AFYxd0cHI6/ZNY9RLw6m2ff0lzsLIk6TsltiVoKrpeOi
0J5oNSEXfugYGoNlQlTlQx/12PQspZulsSSvHgu9RtNCrWgxnEm2lPapQOVE1dTCxO/XyXLRoU2o
JWFpuLlUnnDuc44MXyDoDq14nSsu9ESs5tZajejJK1Ncu9H6kj8xsRshSF7OZSxjHz5L0zdsISfX
zw5VNS8ifaKBB98GEWh12+zS1Lxn8b2j9iSqF0pOMI2mjdeDXI/U7Dc2a5yJ4G3CvJJMGjE+9Sbu
46OOIgQZ6feYdYsqjO5BMhBbhNmG6AAO6k+t/mxaHzEjvvIgviKEJkj3X6qffXPvwJxNLrCoQHHc
tnD3pOIUur0siRmYa+0rpupFOOnKX2i6dYrafJnV8iiHa5Tea+9fGVYwy92y8Nl5aDlvhE6GbbGS
aLXRYQj33SfFCfuQewJ30gj6LKPHsf7W2yujg2YLIpG1tbpgIG02hNJwLoAdx85h4IzX7E9PkBoJ
dpFPb8NQ7jqjvmnGKTBoO62aje6jXTmY5HfauFq0OfoxQ3c5wImQirhVMlizp+qGKKoEyKbU4Ta9
bSBIFOJ3PyInQsOlhLIEf61x68RQwoFvqaVkbbBvTwSGJRZ9AV4en8PwL30VNdR8cNkNlQAnd56t
uKeBgdCoGu1KRIhwyOe7T/WlrZuHHqWSQxQhEhpU8mUdvU4ZnggIW24yUYpPJSwbau8hb4JzlF7c
pN4Y6lBmTcbFVlbVlnGb9C/76JMlJntAGngRddERjNXwdLDxLSNmyjK3PwTpwQ9Jzorl648aaA7n
qK6NhzocjmR6k8R3RdKI0QFqjrFWSntr1qi4fMAARgQDRVMCdJfT+pZ0hLkw+xS4L8a5fw4+FHiO
4jLSfEYPC/m9tRDNa1aQHhYiF5fXBNmEQWrkTBWWEd56ZQMp9gDYE14lkHhqcRZ9xfMdFpg6BNGE
6dZnOS+y8j4jUJgmZ1elRx+JTIt20dW/vJ96yo4teZQmrFcVT0v18ifC1bzyljYZ8B9iacoTcgTV
gkBV6qB2KJpCYitTtzi4xURGCLfy37gAHzaQzi1usVQmTeL7LmNGDDYnAtyjSQw/ySWPGWo/exQn
vr0DsxGxkcjW2hUyRxDDxOukxiWHqZw+0CCyRfO4d+P7HBP115Bqr0BYh8OavZtCt2gjTVRtRAmY
gX5l50yIB8aOvVeQY6s524wBSS01bkUu9EilBI7/NqTRRKBLQCPR2zWI8/Ts8by1ocEkMj+N5G2d
Wtv9nXu+WRHq65L9xGXGb714l+Le1wYk54gyJqP8nFHGjqZ2VFgbBjlE0qi4jA+tbS8d0Wi8JrQX
KtQDsliP9uoT2hc/HnBpHheon6o9GwCGdRZscgYmkju9veDB0KtslSHeKHztgOKYVBS6Ksn/B/rr
YGthYxUsoYRZ3kjvIwBhSLJUIx91YvRjKDktZHDrFwnB6/31ORyVSs3aq4ulwzkIPY7WDt9CMfTr
lAPS4/BWVg4bcrgd67U6NhoeZNUHUCPvUhca763eLTOEEhlTjgHpHrrhG9ln+w67WUB4c0zoSOfQ
HDBMR+lztlZwnXyA4/mZh9nR7I3iVyaC/JCtrrwyQ67J0dT79MHay8rbGtlHOOt/v1W/IrsQRsaA
vvHhFTWSkOPpyS0FD+CwY/CJq2wdxelqRqJiil9o4YPaFRSgo9aiziJ7mfOzCuV16k+ES20Rbq0d
DwsawlCqCh0eF4TYQlsNdgbjLZR0Q5Funqw2PeCB4xCWEhTrfga6SnjsvH2nZvySLCMIKRdFTmnK
bYd4bJ7HRTVK0tX0hcpmCcp+QbfaBfQtKrR7njCN6WvJSCwzJqRCqvo2XCSO12yiOn+aO5IVBAHz
SXX08+NoPBk1nxibwRyJ/qBnL8oExPoG5r9EDL8Ym5+CgJ7IzC8dmYOjf45ygZLixaux/wL7BMQW
ELTVxpy/1XNN6Z9utNtI85YjeXb8+asBS5QB5cmMfjknUU2XVZoejJQEE91AR58cqhmLrrOfbXIx
6VBwWopxSbE112Q6+bq5UoWvBrfE1DJec4/8KdhZCEB/FpVg1uG7MVY7ybee+2w6eO3FbQTZJ5Vn
V1RgXxhUVFhbp/EkjKnzNCBrsuLs2xC/klUvqbUnjYvPTDAhjKfGERjjqUeCdAiJJ++mV8VvKQw1
c5uVAvLdmZAC1ooxA8aBFSFj/iUtgTMzBit+ITpIzYjryrThWGA+y0KsKst6GJ13I4o26prPSv3L
V+MMOK4PY5mbH5kjn9UdmiPCRe+4qvLpcXKBBeuHMPXYKlVcC4bG1Cm2U3WeE9Z4RaMo9r5qokNN
03fb9E82BhdFNXRTunFQc8YT3weKx8W2xMTdJ4QMIHjvMW8pwsAqdaTAglQFwuZH4mSN/pLP/qce
rq3wUf2YlYx2dRmfqB90ouygWJgM1dIEzlFw/KupRjhETSq/+b5Rqstg2BiJdmrNdoug8sHwGqRX
9knl0qn446AB2WVbynGQD9FVy8SzFWZHr/wdRHSuYqQLRJWrF5vRwMV5rV5rU1B1w4heJeglWgL1
/KslrOeM9CE3sl9cmGu3QuCvVn0UPMb8j8rfP3Iswys+9u5VnbsKigub/E3lBU+4dBwF58IZJOhX
lCYClZ4N+d4cWo4qJbBQ74QCtflcUHOLeDFaMsmYrblx+24ZBWzt3YiMwDbPHcKwKiQ4AymCru7v
q4a0xyYcEx1eaezVcpYVzHDkCk9ad2CcXGBOCD1nj0dMrXlizDkgXrSxeXI36oEnLPnBTuUpgILy
uCObon7pYVQYCrvuWZ1DI2Nv61Jsha8D6jgitYJW4VXN25BBTmm8/JD7YeCLJqzR7EJLnWo1UXxJ
G9cfSdKk6aIZz8KviiNtNs9RhonBJQoY0KjWA+gBIsXCte9Xn41ZI8Gvz5n5oWpq4whhv16uR6iY
CO0KDiMPc6ECdHOgGxUJ4PNWR0H1Vgtjo0TJ6syzQXF1Ht4GRC4qbG4+0DjyFyHFZSG3fdFDRLZ7
ORM53OCBTF+JdH1VPiejIKSsIDop/aeGYXVXCQb6iTeVmJpLUTX8z1lc+BfVt7oClUwdbkSv9A1b
eBVz839L7dNytVWUW6SJqLPHuNS9tu6wuqAnP3imePWoZgm6g+95izLXvmSKC4sTBFHwqeQqSZqY
kfR16MbDPGaQsMBHgBFzzocVpj3gZaT9D3NMlhBOFi17AeMOVqII8BazGi+/nv+8E3sF4hRNtg1s
QISbdKiP9nivHf9HAxlMsifcQ1nArznmGfUH0Lx3xbgnDEghh6EwsU5L/w3sZle4KAER889oBqXN
yIUArPLikxp6XFssL10+HsLEWqkEXdEjSvGo2OTbhi25ZKwFcfNOiA5cere3KDcirFVxU7o+UU/8
5babzn6VwWtqGXtMK77mc5Vnz2kxPei2de4oNqd+Bj3OTEXWeBxGXCxskcgqyAKYNgId0hh1J19l
qkc/NTRLgqnM5tTJ8VxcoLcVl07OJN6S5yKFfMzMs87rNKfViK2+7HpOIW09OOFRlf7JabiEAUgz
WH6HCF7Kla7CpahZqSJODiDSJs7X1gzokHzOVbFDYRsnGjiNfcK9fkK5/qDsR0UrAfO9X6y34xwt
VeHYBKotrelald7KC7wdFOHeworHciehJOo03+OtWNUWNRUzkkBPKc+QYgbLYsoAgd0znyye6c+w
pnHkXgQ6ErPhBm8dYNRxJucFcoY8V40eNPAutwChNddqBSv5qFMqAcarSCnBht4z+fQQUjOfXjXx
+IR65UxCjGSU8qarNMIzCmUTsBvaKN0RXc/pXs2b6itJLDqVhKWwFiLPyu81DPXMZ8/INRj3lxSX
HYWQEjh6IuIa/YHkAo8cZCDRNmVpzMy3CjnP0OYbA0cFzoCVkj4kjfcTHmxRrgg1WFQEPZDZiG+A
7DRgC6W8j3iK4ih/MlXomgWlbfDmdGP0jvrjzaibm5rBZW8esihaO+x26iaEhGMP5/GkDKy9F/Oh
nm2kWiBpfH2B/PSikx3Hp15JwpRIQb1ZLioFcQvRhqrZLOSALvJqHdHH6Bs2yn1jbSMQV7/41LE4
Qv6W2DFG6DTZe36BDgN3HcOM5tkxcn9IrVsHoiPFDSmypy0GRq88pzmKJbvq9wglWkwYXcLeM9o7
zlxyl+dtpSCyeNqqF6Y+mFmIZT106cRTeXQMkPPG9jzmjxm/SyLQxSRklHHr//XZk2aOCCYnBFr9
UIARfl+ssQGkM8RSQvG0tP/lo7U19PllrMdzXk9bA4RRTTsmBKGila30s/tRAoIcalJP4OCJ5FrO
zP0l4q4SoFeW3HUjqWy9OlCAhgcH03i91xxKeU45864ii0kB2yqNojEVe+YZ2aCo6CjXzSJrHwnO
JPaUCaFXjZdUvS9qJrMZsdTFTzOU+m4PeVkQ70ONRWhulLlZQjzPU/nNldjxknVW6BEeruRB1ZaB
a53USQ5enUrSvJFeGDqXUb8nRGkFI9gb8WGcQnzLX+7IkJHb2ya+FOxIqXbjXlYBJjlKKniL1Md1
EB57eA8xZxe7BpoQysb4GyMWCcaXv3O6Fjfov7VZOtSSP4N3rroMV1O8NV3o+Rl7PJJ95VTj8AVI
Iu4Gbtj+lKOLHpcqWkW6ZkeFk8ctYhnqJrRweEzX7F+QtKh9CgadIPI+XWwjKPkCjG8o0kb08oqw
UqDzxP89Y3DzCemcnm0UxhQyNGlHIu8i7gpCuTtQwHChXo2C0aWQzz4gs2lORx+/aOMpKT8GVK4m
SjVxQ1gMz4qpyDVtLSb4cO6bHHsjJEkG6c1NX/sfOo1lBF3tgL+XiUEP3Jfya7vidbQoBVIBOhZv
vfq7Bvkat6fuwjooEVCPDZJ3yNLfMpomeHmbDPHiRB5H3J0m918mSh4ffxFAleVq7SIVhcQcsKQQ
xpQ3L2JaatxfynwQD8NcENLsNmIlmD0iNn9ly1bLpo/uW62lysg6aca6aYBMnPhxnGhsmIPNH0nt
8Hgm1rtJsvTMiZRF4i1moLOba1RRhoAPZp2Ipwhh0dNAWDWCesJRLyG5RkaJS4Yn1OfCVAQ0dTWL
SH7bOipw02GqIS+MXKSu5s3nAVZ2JgttD+m8iwHZs9rgSoLCFCCF1oMT58XAyuVBJA2Fc6sFqgTa
0cMs3bh6D/eylRgJe8O+KmjXB5T8s2sPW4vCAIW3KmWFxRwUE5BZZ/YlK1EY5FeeVLyh3IA7NRWN
JYimMvKXfbpXg1c0u5huaNmW//RybwEfqs06RE8Z4PVVeCUSjTWNyJuwCztmpOV/ks6sSVFli8K/
yAgHVHxlEERFESlLXwitshgUZJ5+/fmyT8S9p7urHCDJ3OPaa43k8B8StCib7xmNWNFvFLu9W9BJ
IR4R1TYClnnyYPIOtYFwA9+UOnuNNy1Y6LpYrD9Bbo9j1LDy0I4D0dKAF4YJ/Cwkup6di+A7JNCI
Ct9tkJ7LQVAN6a2ivAxKTvLdCbQOA5u+QmykG9qtwAsK078cV8gPP/5hWQIXikmN2S7AqrXy7xlg
ZOJetosC9GzBzMiEppTPvU5RfSZsiH6bZfYH+kerO/LrMFPlXTb6FqlD1yItBdlLOG2sKhmgOHo0
fg94q/xDlpGYDJVk/OLsQ5UL+J8w79RSEs6YyOF9OsAo6u1n2AhZJoCmPjYfdxYSXvtVZUI9KEpP
QupBJA1NL5vl/KUn1F0ZptWFJQe/90iIckbkh4DG+rq3qpLoI2mfk2Enr0JzScwoV+cEiHOPaEvE
IEYPOQ/7qWwZESwKJ48pOGMbaukHjhDSx+jJnMa/0Vc0WelUKfOxD7TpnpY2w3ICa0o2Fy3tuQwg
lX765P4GWvf2R6fPcorxlzZIPLS8b9bHuogBFsuYYT1vLAe2uJEBnqNEn1OCFee3BNIt0IXdG0qV
PoUuswRxCdHsqP4jeCiAiKJRkEKmJHFKZyO4DtR2CWQPdyGmltLJ1FhhbT7FH10+va7AzFBI+tBZ
o+kBuyDa4XCEUH6+i7S6wlT5pF4pDSigMWtZ3n7Gej2FuliS/gUaIgYS8GpRpAtRICyAYwiclEjS
xDSfKHj6rP0MNavJ6Ez+Se8q2sa1/C/aE28XTUSKCz1KyTBgQ4VASEUi25c/0xXs3KBtw7incJTo
WcZca0VPlBIwcHv7RXPDDwcDkL/pl50TUph+UWkVgdo0hAd6XISRKlP1SaTwuGD4imn21XQwQhk/
mn7Sr3dbH0USKmImONTncW2OF/FXn8rHHB6I5Wzwypfhi0kDppiH5exbgPCkwSNjFb5Oljf5+8aK
ruuGgSOiGekdG8vLtCU9g6koCK519YhBdQrQpxip/7dBqRkAKYFVfZ3EYjEcsUwT4mJodWhRpeVa
RH4vntCC/m4VMLxBpUQUkz8T2fLBPUz97vIP4p7WDMh8OFuQ2xb1PqmRqMWjDbKMKuIY7auY7t5i
+yG2E88I5zykrQtN/uPTlPdJmm3CF6Vh4XLHZN0z/j4MiArBAU8LfA6MVA4DdQmJlHDqlXTN6W0H
Uwly8c8O7cXjMrHyElBgDF5hBkqhx7UU0cdOoX+i1z4eIQvY/0u9GPvq0QhrxnTStOJUN7iIGI4c
rBWo2oFFaYBfieqjcDvhMmJsKHdjoKIzcpIGX5+gUzKqIqaRMjgblnwwQadojJkFmS00d20EaE4I
j6MGuXlNp799Mzsu56kbhx9ztPS/m0+rdlNRLbzCRr5r34OTrRgsGiczRy5e5KXMSaAG0MLuqOBO
wk9mwZSwfgM6Q4DN6mfpto/lQ/8O9WLhriKGDwRAFZlEVLVpHkRzQ1CGpCG3Hfpalj3byQBDHRNj
BJLixgSkOX0zqfwN5GMncupl8WyQwJ5QFar6H3HogoVED1+2/fzjVGVuR9NUX9TZrkvJierTeCpq
9w1b9gVtcmIhPkKIGjDSLqohkLj8QyFHzRdktpoQn42y6UFU+QT/CwLkVE/SlkF+yQkw61ixhPLd
lHZGH8G59QGH9QLGiNwe8xu7N6CzhZQagxxDeTwCn7uZZZlB3qr4UHWtphzGz4imZAtGA6Fdot9R
BQg6BoZDR6VmwuLFcB75NeQtcaYLNI6QM1+VexlLIlN2Sun7LElHy0z+ETZYIFpz+mvUfxlZm0Ca
BUtLSqa5qq00HRByCtfZCBIDxAMkOGigR6iqwZgk32/wi+LbMuT6RjexGtI41/oPk5bTavOm1kFH
Tk+RwhkdSzCr6SqEsqowIJ26FJgcEQ0uWFl5dZNeU7OXqX8u85PAvbQJmreTws7gV84IIantBK/M
KFcTQyAE8oKCUIjiKxLz05f2ptQlfiR4IEp/IOJkUoQ6Qf46ZII5hpLdsiPHL8PEARtTpTyLMRwS
xexzWq2+erQjUxxEJGL7bKFPfEwzouxGRfE7zxe/n3huzqESeUmj+4ehMNhamODGZhXMnoup97lv
fSa+2VNFZiL4LOAomPxfP843EhDTDobgKgTQjoFA2WKDPMe6g6wqBYk77QDSMqzS4lDlS5zN9SBb
iiKqrEt5CR3iPLUK+bOeNYeObnBdtltm1aglrrOcLlDfJS+1TTqwMLA2Ua7uInPGwAQ5oWi1NfSK
W6wonN86uCI4JsH9jGDWBzpjLbFtwYjR5LrliaEbmAaoTo92Ar8Q0UBLF9GmbSqwzzT5uvRYj2A0
jAcRhWxExgypiOi9TvO3JciKxHiIDKplhoOZL4TvJFGMCoZD+tByE79iCCZq0QQK4buGEqcHakB4
AmcN5ChvW8Cf8nQE1al0TF8/yTwDH9NYr9H0EOWADRGlO01nlN5BNsX0J2QQZSGsS7SdZJ53JtJZ
WeZ8z34ZBLcSf4CnpEGHuQ6OyWr8W4QBimnMQSGXcF5WcqG8GcH3mZU6vX26qpQfqjiwmhWcIaJH
kYDMnY8ZZnzTUgEeoY74J6EQ1DRRRNuzRvO9lGekf7PJc1H8q64jWVOuBzQy3y07EV6uOp1x5jkJ
yJLpg/y20gAupLDZ0yTth7ZS57NoU3QrvcYbvXFpZf+XkoqG3SqBTLRcT7NKrdsJz6E5SwFxQLDw
oPAx4hb9JoonYGGICKXrDJc4g5VEjFIRCyXUceMX9ej50voU8Ptx6Al2NUKGdc+8UgJXCTtelmnl
TgoKMhSCPzUes3ktybpSKxhWuJMpTLbZhrb6JJjfgrL8Dpilh35jH06WVCipqXNfOwZGek7LINXu
5/WC45J996KC+WJBI73JoT2SpgeRb07FvF67maYIUo7ga6GHLnAkome94PCFPdQ0QAoY6GdoC3HL
CeNwhZeXH7cXII4+k4AaIrnzESqXUayHmb+GUw1ZTwnDkbYvOhvMbU1pWY+T82pCk2S+Kk+vT+jF
vTMLXwDgi00CpIPkrqP+NKVYrkBHAK/DDFjrWKj9NJsyqp3JCLJ4xlDFdULJ8BeQlqzCTpuIQYCC
GgzN+TKuj0xRQZ8HorpJ6V1R7p3X2+7TmKKoOjTBKRvnILLfANgbk/KY0eUV81i9EdYHHIA2oS+3
pItH8SykT5Z9RkrMrp6CnllKjOxELTVmtCAgYZvzjfW83b/86bYtF07PvGM6z8yk2g7Uugu4lKBJ
hR9/CXpzsvU/U7NrEUgPnwh7sPWX9VfU0UDspFgr0FVXctaBQd0ypm6/2mDHUBtIaFwTRUrxoWTq
IR+aS0G5T+Rn9Ir6cG6mLztg1LvJpnvaIXoY9EaR+7egX23TNHDkWek2zMyHiDWPMoAMrX8tosoY
qFOV8fuRvBnlBwAaNWTV3YDsymfqiIZ3F7xv+Wuyy+mvzimwBF21j+XZrz+jtVu9vpo3iR8MBSDl
YOxq3HKYOiIZLCeoD3eL0FxMqO3EvcmQqrClo1jSTGmc/E1wtcIptKwTWCunyNDQbVp8E3gIhPnk
8UPk8eEHy/suznKcO69gbtZk9M2CmiLAKJ8kcAFs5LWO4CigAFgsG3ARAInj5UrQgU0G2QFtNA8p
pmMiltmYr+FP5AOXICPaBMQriGl1MVHnVY5UZ8803sD4RwqzbiGNjYR58Rz2lQ7hisHfzOchGyjc
ZPhmf8lcPisIBjOTM7PLBzfh2uqSFjzTQAN0MYvP6l9iTBRxhLVlRz+9n0S3IR3cJltXXgRaophN
d0E93lczKpXMJo8mC5v+30T5kJYusYHL7ryU3C5+OVPZQWnBnXPGp82xCz9fafSMqTCP5nC9tn9N
bwBf3i7rcrcMwDwYlYxy5rruvpbUBHILavXJigEt25etBTRzwKdza3Ueco0uOZ8YpM4LYAgILfJH
yWAuG+s6X6ylfjcNdqw3FVqm/qWM3B4Q0Kb+WPnr+qZtotifRknvQErC7YsuvxporVPd4G+h2QyE
+XciJIZQXznMsx3Kt8yqKm0NoaAOaKi5IznRo6GK00DbnZlQdDcKnVAq/5qdV5KWMMS/p/5ZgyWe
27OGW2Nm/oT9gg+OZjGqtKu5JvvM6KjB9+elojPe0qIFtUYl8Th9QK1GGkySlHN6AapkGveGwmLi
UyBQK4RpwAxNt3J+KGnV/SEawpwSLIyoT0E7Mtygy5zNbcJVK30dX5PTLDi8YmpAdC2NFWzq1HCB
/jBxSMd/YVBjL2pN8O62/5af6TUf2mYqXZklYAx4nZRQYXijvgbR1Mvoege9VQZ4BVUk2xXW1sno
780ZmCxQz0WvcdhJ8wN9vjiypKLSo/aPIWjwKzNwn1T8uZt2AfnIJgWcTYwEreSlx3YCKzEFvhqI
LHN91MkfIqeg/YX5ZIFF15rRNK5LiQ6omkN/Nj6Ht4weQasytTZBCfdnjsr9AvIHoD1IMyipt4B/
EXDWNvn9XEk4SIymlILxeoS3mTZ51hdICHhLHVJ0VItbWyFCrogOouE/gpUCIkBKFXYDIACSMXTh
/WjNd64yFHVptPMWCBfhg8dPRT84lIyGIwndV4H2gEEwt0mt9jL5BT6Jk2xqDcIOdlHK3NQtfSIN
QKheU1mE5AGZxsyK4EA7UZ6IonU/M0MaGhgi0C7KaCTiFISEHEFwBc/AdkYh/gD+sTkloNtfKlrZ
RHEfvc40VBfRpRP0M4FSPrqnf/lcuT0oKakhs+IQkXFHMn1LfUVHBOJjpBR8zbdBjVRox0BpQfrG
iQOT9VLp2kNPGLiI2TmZR1C0hu7XSfdQ9qyjQ7H3dWlbm5odmqn69qQL7y0PY+TnN5JZmqlDTLH5
0D1xkci9jS9U+YOZwrzM61qy6n9IiGwyq9zN9LeHSpDX2axhDvjC+wfWUKaP0TH2fHXQM+ftfMzW
XLVq/1jyZMwpvOgPH3wuF6zx4KKXClUcFzDjmBwB1/IzXsO5IeNGYYFp0QB5eqS30aWciCUA4XSB
er17kus0e3G3PEOeL8gUshzIjCjBwKdjQq18kE+Jy4Dofm6ldvz0H0yAqisNqnPpwlr7Jx5L8eQ8
wJzXnGAUap7cIBaKET4qzGcIMdjkSBFcSitx05P84NL8y3B8O8u/0IFze8POzR8QkEiP6YUnzvpn
zwKhKgUe0ckxdtip6bPfsjr+pdkjDXryH5wMdoa4/Gfptofxg02+4J65arc+VB6IQrMxPofFlln4
ra9/1q9DajFPp5P06vla/J/12dBUINd/ZvuRxlPjBdL2tV5tICTfdOvfiV5vmc9cUwbdIH2p05i1
OqNgCzBlQgy8OnKUAYReBH3KYbybKtJubMJqbq20UCfRtKAHO4DZ1Ck86KiJWZR7TUz+GoLDY2fE
p3o71jIrvY3XBKsc2dxEmUcvjNBOYZuJ9d7oTciV+HO0nR+rJ7XPU6JRgtXyDWW/dWM0+w8bEqzB
sd68bV5vcF5u6X56kX7ybb4mt9uA9dFCZ6b3F//kqws9M7q9tGO0wyz2kpkakhmeCiM4RIdqL205
vMijkwB6sKaQWYGyO+JTTPnwtigxOO021YMDIeQpP6Tq71wr9twKuwYbclgeywNfdVwynr9v9tiz
Y+YxO+60F+mC/4AzgzkhL3NWsZIaY7Pyxo9hn92YB9xK27fDW5T+Mr283OwWuLR9OEn1kZ22+lps
MXBMpjJo8mjupZsZvhobuEBzppfcY8PHvb3MYL1NFAnV8IRY64GGqMV63tpLue2N3ESG2YBAYV3v
MjuzAt7lH6jkWpLDvMj1vf9sV7vpNvVke3RM3BFbgdMitmf2DJ0uV7I9nqEBIK9w2uPN5FofOF3t
JT9w/+/n4kJhXmxVNuMT9gP+9ZEpFqsV1hvQ2nOik8FiUOhFWYstWnVmcAC/zG1Ot9NLf1lc4Cbc
wnx96Iz3vt8gT70N9RDLjObGmC2XMz3CqZUu803BUwaMp7MvtvUD/XVvvGWW5VA8WeR/51M0YJ4o
eq4rHgX8knw5G4ZZT49rm+zlbWPT7lbl9cgYrBVbp9iHu4mb7npHfuBOdVTiTiOsOWpnVo57mlMz
uLUuAz9jtdm/nbGJVhCbXTyOzPhcogszZDbDQIyK4P74L7ZFtJG+xsr8irHFZX4RcIwvlHSw1CBA
Yth4qYZS070HjRp6xW14zq4fF17DL4wBhs+/oDI7Vz7nybPyQLdNT+BSt5UQ41JgNCLox6ao2S22
8gOSx9c5TnO7OK2umKkXfDLigQBKRVQKpcO8oppAHweMB7YOIl1ldoVE7Su/oKfjfU4YFUIRrGTF
EDSxu1If0Xeae4nbGfKp2csmBivzavp28T5xJwdCEylW2X9I590mf82tcWi/Jg/GjhOVh2Kxe6eX
xqmeL3wWoEYo8TLtSRSET4bv/dZv5l+Y0RacFfJ2HLpQmUhKfKMchO2OrY5YBXVx8uVt7jZPdgHl
fv75HjgqMaSognStBGptINOFXc++kxPuLLgQP2Lw83V9mF3ZwZDJAe6f37M7u7Lr8GerL+aTwX9C
ln1anNnAk2fq9CDbhLucXTtjeDJdj1p9DFAHhhp7Cn7fptUIFd2Yn3LoDyMe3zfDS18voHux6lA7
5xpYeU7ElX5190zGWJPQ8i+Ln+UX5/5zmOGVMLr9ZbzS+FZ48+aSQpDBEmLFiRbxXGxQwGE4D3YG
qkmtC50022nmZafefd/hTcFlANrDybIUhNeXxM1/+3OkTa7L6+s7Ebu8uwc/JGnOZP85xPsWedtO
gaOKTy2eaFlyEogCSOiqvcxUAPd8WP3yS5wliFh6QcQgsJVAP+uwZKXL6BK+VR3FGovO9/NpU8Lq
G4at8vJfthmKdCxX7U72PE7S/9GufGAAPfae/2Cvob3Ni4sb3yCjMeZUHnuX5/Rx+c3Sgrm81t6W
bBPIWoy4IgCwtMY7dBz1QiG7v67sJc4EOJzV7Em+yVAOX28cRLLutxi4bWXIKrMVGirJ+nxDzLIJ
vdWRtRw/mBGDYHzDzgiP2S7VYw52fphCnc8vE6xs8Yx+2CYscnyrntIDa0ectzBjjMrHJczo/y00
LyEURe7Qks12Ux6C7zf2nTk1R3hvliBhwLu9hA4lO/Pl9htRvBV2CGe87d1sj0w38eetJIzCsu2z
J18O3zcFVUrPYmfg3XmsPAdCiVelpM70Em8r5nZV+URYk92aU/HsXnp24+WtS8QiYVFMYhaxQQhh
nkSmn4rn33jyI3uyxbIbQU20/qwzLMd0G96wtvvKxps/qQfJrB4vmj8DYpErRqfZzwhUVWmXjwi7
RLHFxYyXLs+M22fhwYfytZgo4tOROvMm99GRcbjN5W3KWPSCz8W6va3QeZ/n2myT/gZu76Yq7IOE
A2+HId8LhVvChpCxnd3yCK/EtbuFt+CHEyLBNcYMZ0rsR0RWuhx5tsfiOznIj/Gj8tIn6zy/csN4
Fvh9eB7NafEo3cWlfTSO2GEWUc1TInio3dAqnm8zfRLsYA44n8OTnQjK/jK+DF+NzQeQENRHjEN2
I+gCsXjKTgy5EXHzLxTDFTKwhi+DE5Bjzeu5Z8LjRtbfqx2KLmjbyoeJFRkrpzgNcJYSW2IcGr62
ZQGJE2H25XbSe7UPDkgi8VC91B5dx7uYNGk/PJEyekr7pZtDnqzETnOqbMzEE6owuPrUEQNzjGPS
8v7iStgs9QN6KaLhjjl7oHvioJKHEHGWBw65eD68DJi5C0cfCQ4GmzlTBTKdpQGHSfHH1JktXcY3
5rg80MZvFb6a/fgcHaTLwmSKnkpmfZ4d4fnaVTYeYfjKd2+7Ejt84o3O7ab9jWnHREp+IQfjGjlh
rK04w+R3PKpH1pGgqT4aTCuxevMnzgQG2+42/y0gdcqZIVZmf9CSzs8NYh30xZ7kNUAo309ytvGZ
v1Wo5dLQJDcl2dLZ+OMzh4REdlyJDHx+HZs8ihfHaIHt6/bx9uMGLoMrN8hOL/2uv2RgZbHY+9SZ
3UKTIXOvJayT1u2OEuGB8h/5DH0ubXQF0qdDS6ZH7ur62cL0vO4MaR0cql1L+JEab5XpZxNfsKaI
5CS7ZA3p6LMlShuOtVt4nNfMYdKwcRoL0/wo1EhbrAM+4XMggXgmh/kV9IlRP0QWSikBX9t4xOsE
iixq8T2C6JUsAp7px3DPTpUTHfoH/NAejhu7QMjAY6k8MrnyAtMZQcUP2VvnLR6sPsceSzB71r/4
ax495wEb0tM/g8iCaRhC9BrQO4yADi0kdGA2c5LnOdgLkfGILYqDIXWmDc3Zv+F9kMWAkw+qRTHT
i2wnfU4WAFB8o7x+8IKUf/41HIW5YQCCEg+fIl9yl613mzznLLR8Yct3IhvzYbgAwybcFVtBVB9y
hRvqvtgpBBNEMd1T2mUON/f67vY4SpM919n9ZXjy4dx+8F3cyDWaG9aHe4fgiJQr+AY7ATz3DKG/
xzfBr8N9/xL7tWLFkXm48VPu+vUzPmNy0VVAKiTk2wDNOphXsl0oR5iDQ+1e6I/SOqc6R7+fCgza
3iSNcBIiFEtqXjAapdC65CeyzOdjTZe4TQiWCCWYNaXLNlHkb34QIyHIJL7mw2BaqD5FFpgsgIKw
SAfUbwZZXwGNyEygLzNYx8oN5IYJg+wZdRed5zDcuCb6rgwP03172f6W53XGsyGSqGAcxFcQNy4U
dEkpJ0Xf/CsbGOgg9avgQ1AIwYU3Mvpzd6++ZFN6vFzeii/J3eTcbiXzTUbQurihA6DG/exr8Yh4
Ggco8jhP/oW5ytk15nUzDwnSC4vKg5Ev0WG4ccxZSOwM3DVMAZW/vEE8htfPgPmIt+hibCZPNDh3
c2e4Y98exelzSJ/ylqkbIsA3SXBp1nx2vn2bRCRbiisBxZ3X95hQfqpg/Jd7tD+29aFkv9tAW4gR
CGCeJGXXkQioZs8R7vhDYIcdvOTrxgZXS4CKTSd5sNhhWCJG0RZ0EbCJuP5T9LX8zZ7vm/+Y7KGF
aWywFYSo7MwHVSRhKy/y6U2YguX1Grt5gv2yxufilrscCxkgLrR22sst7qS5j84ubvxsi2PFS1Gj
OlI949snHoeufEiX9oz78UJncVreF9u32JvkdCZmDN50pSNSwo/0bnUb75Irk2vvJ0BCsipibM4v
Tpe8fXg2t7IR1yhEIn9XMIZ5JFV8Iye9ewOAUdpfbMWTuAUwsTC9k/2LRV5exZEmVMj1fjP9lg+D
3hnEn3Z9bs3YK2xGAjx5HVIZ+Ghg1I6rM1LtDpHAPnyujvK22BNyk+VzqXzbeBdu2zMyKUe4MteT
6+zIgViPzdgKXGHcqvXyQLD7l3rkVJwrL3vO3NBkHsLGIwF7DpXlroHRnGDqX4nm9cOGR6USuyA8
JyMAP6sv4cV23Y3F5BD4DxIDqqCYHlo5+N35V3QFFHAfyAc/1/bQ2BCqeBX59eJSksFmJ76qs8Wv
84PYgsznm8QQbkXFanTmE/XFnrCMJKMi6Is2b24YzdgbwyJes8eGJH/vM/KjI6Z1KETDoXXPLgPh
WwJv3fdw4wJ+qKe5pKcsW6JVe3FQbJQ1zJy6IpNqIiwiIc7dyW9/YROP8TUiox8/Gu9zIBZx5BNL
0bChqXZQo3LJ8Q8sGJG1MGpsMw4Wf+G58oD5OxUuEjpROiDn2hK9uDwWyttevWm37YG/4h85cPIj
dwePDcWHsX/EGjbG9FHc+FKsL78jRuPVmGv5wgblUH8XhAu37MZ38ZDFqSR/yF1iKhxJ92Qx2XP4
jVSYIsoYt/qBGU6dqOZH7C7cKgEmj+nBrsMc/3/vELji2zhvrEbQMoIpzh7GAyc32XN9o6vY4CiR
uM2JrwJzRrb1zxEw3Aza0Wco70kDAi8DPnHeHNjEGNEB84PJ4+ziLf7tJ3Bu0117znH8+IcfAtPJ
Xpjy1mRYC3KrI9znXy90US322GyucSdBoZPwJZmWjIRRQLTuguNJfipSwD5UxBgFe46LZIGCH2zn
ln4MdhP7ePcf5a+/5Vqhnb/1D96OKySpRqW0dPEyfCS+b/kV/LCezU0cmxpydvor6hKGthd8U2t8
NE+452VXbqazCXrxKtDf4FIaW1wg0382l1tT5JLEQ6AKwDORed7icEMjdeO0TOg7E2qyfaASoDj9
Wzh4DOnSb9jPN/A1DjVQXDNOi7902ZrHxocO3oRgI7VoIrERSBzYgH9UItgYIOtWz4CpLVwviT+V
fOpSt7k3ec48jDgUP9hPoQjFT1/iRPq+JmoYnSLL0JIQ53a38YOfcFHjTCOtK14GBe2u27AfZjW4
Fub0sNnE5DhmdD/Z8icyStwpNe4S8mkRL3LISfnnMLk9iHVlCMABh5bajC8nigWswH0UOl1D+V9j
iN4UOkxC0y5ev8Ijz9iHcIaGx0rPOpN/9jOmtdcwZLQjjWEHHiyXwtVzbNmObP/lk+gIChICG2J/
kGLAMVjQSIPNuE3WjAi2jVpSr/j54LiJQXDY/x5swAcCEIQtOwDSpU7Jqip1lq2JFgh5Fzw6dic2
D4rCmOcgThKEXoQegJbZaTjN+TP65zF5Cf0XidbCh2Y5YAudNIL9SzwicSksJrpbrByHisvGImBF
cf6i5EocNmgYepvLpzrCUwaNhxf/5/eYwAZ+Tx496WDj4gFCAi6WG7PLM+OjyZmowYgtRLYoKS7L
AKJ1+bVkZw6Ut5FA0eaUPoGOqCk+GS4bjbtQ7pa3M+66bexsWzV27s61dONqqo5l6KauWrpt6pal
uiJX98lavEH1WsWzdvqfFSrW1TauY8W7e6oVK553t/ijUCz9rlqmrtu2fbdVy3YdXfUs3VUs1+Zd
5s5Sd6FysaxW0e/uRS2U+85VbDoPivtn2JZzd23bUXd/pmPZlmv9EYG6pqq75p+qq64eKo5pyYqr
qryU+1FUXVzM3fS4sD/bVE3n7uiWSV1fCzRUyBRqj6qt14oHnaCi8xlX14M/Trn+sg0U3uxw1fx3
rnpOr5iW5eh8p6re1Q2IFMX8c1uFH7w0N1Us/sc24MdT5Q7AS3PYgIq7tXrxT8d2Tcv8s2pNvMW1
dXfLxfNNlhWtxVXaf6YVaK73Z1mu7jm27bnunxsrroe3UWz1z/Wsu1hcw0pV69ezvEL1APwqHgtN
lqq5vIBF5PJ020KC2R5z638oZChv1e3Fa7jFUPnjt6alqyySZvEfdWc5qqfczS/W1GPpLfO15ppt
1RRXaNm+kqm/v4ny+xfzoPBr1Jfwww4bVSIXo/QrijytmxwmzzGGxsDAFg728f9+CAkq+qcd+61j
8oudqWF3FxS9CXemQF++J9BkCa6bRdhhm1Fh0qXZAX2QefktT+mIQ9U3gXYRGNMU5lI4KMcctSVt
wrD8zj5zoG14qRJAe/EFM5EJikcZPje0kXzmcOYfDXp///3VsYp8yaQiKdijJFQEU1iK4Guh5D1a
aclQmmXy0dPVsB2Ei8c81Hm7jiYfYwza7eT38L8HjLsAw4H0Yi0m5/IMqr7it2cufsz8Afjsuqz3
YkZ/JTGIO9Treh7tw7Y0QZ3G2XmUtWCwE53MI/WZ5kFCcOGv1GXq9j33ELXWiomOWVMwwBWqo36O
BGTDAIIRzdCnrIxslanNzIHd2s62gxFzkF9mveMUK26PKDfAcUg9cC6M7ZUQfTVQkHFVa54FZmqO
gZWhyZrqFX58GgCj7io3CWkZLqx8gjJ1qvf1eQWgsPOPz5/n9WrgIVX7ere9q23Znmpf7Kly9WQV
Und+Q8pDBIsMKROgyDiqw3KLti89c3/KVMB6mVDs1okBmVQoleWdpBnKfHpxomQTkQOzs1INaF+J
/OTxfepB5ivdHe4+wr874G3UsvlV+10wWTSgrSp9j0WtYvlXMumNwPZUeZ+oM9BtLJgSZQRpoXPb
xHHzXORKmbpgYl8B/sHNLXhcE9gBVTzJqtMIWsjYWtFfZRIRggOJIc4IyKQOuEVKRK4Y9yrebFyC
3gRroo4oeZF3nWnR2yRgkJjeV1/JrtEJQ632kO/QhLKqr2RNf4JuRXSU1mOE4fpLSZpMORJGAh+K
FJHNybCecXfoLpjzPyb13kr1F10BRjOmFhlofRtUuPufJdLpgH4hcUhgpaODoOUrBZIk9EQU6Tqx
Rwgi2TMOzu/0XPyNHMasaoh7GIUDMkLFhvPJzDfxFnE3ZIS+aLDjG94iGOMOCAPeDrmv3yjVV2ct
exJlJgpPn+PkKz9yyVIDJpeBWuQWPsBTYdSSVN4HgI8xi5C5OT4RzmTgndSFv+YGKNRTYOX7xENE
6A7636BcviN81YPj8lSTSB7DQ3eZWRWx09dgLPXpsfbw2Bs4aY7hafyDKh2c8NgNIvPBe5vMiKob
BEqsF+BOZQbxEAbWrO7kRKU230+ZXthHB949UuYOfc/dmKJw+NVuUhthM6uyx+fq5H+zeVJmNVmY
W+VMvkg58XmdHmnjrdV59JC88tiRAeRrsuY1eIX1oPcaqg564fWb8hidZ1Z6is6SRgC27jeF/tGy
/UyHvZKB1NiW1lDfGeAuDNq/lJiAEq4h9tzcweGqC81LNl65WVkzvd2QKm5HJ2nDpO93dpLN4jay
aGX+ZCdKIneoKqVrtFlo/jrywkN4AFCsRvReRpt+J51XNKFoCaF5/t19ZSdp90Lv+jvatd/BMYep
UYFMzocBlc5jZ6Apt8tO+ZFq9plpuEN673dAao4zEsLk7DN0zQyTiEXB/9kQFnKnpDERHyBgjb/t
gwoR/aPiiwwAvYvKSl40Rwktb0j57pHfPYx0qMHhE6rMxlrqI/VeKZGRe9FmaYjUK1wz+HKKfoIj
g3g6JO7W1GxsadtvFmsCIT5kSk0d0K0RbEZWym98m/rA5xx63T4zaAGr+U4ipQ2uocnXe8FN3om6
gXyEPYzHIG1jg9rbfmRDbXwFvWDN9XoN/ld7u4tj6S3VfA0n5nZmIARhxbaotYHAcENK4jXNTqTO
9xxVenmVR+5S7aNd9jUyPrvFerxb7V9X6bg4lLtgVwM/wMk76WVlVxbjKvuFJu/a9cwa3T470RsI
9ZUFQeCeIrNRXDITmioq8LH90UZOYEAiQz98qlHt0Iav8XdO13X8vdrLWCobLJNW2COHq9wMNmg6
jZfr4zVc10RigBX00Z7RGJoYz8RgwdV6N+L2P5tojUYRGwabaSxMji97lG41kSJ78p6jVEo9phGG
Z9RpuaSiwotB7RaICoE1Mhi8g7xcBesvM57JaWbUm6b+VJgpIkysA7MRo1CYU15DtZk0H/Uu5imA
zQ0qjCzhWICNRKXt3p6TK8YdJUFsBBY0DtaNEJfThkEZ/yRX+PVfP5hY6vwU8dYxNCHK8o8vIO7V
0u30e5UQuysoUvJ+zG+Xaslvd0cEhA449ZMfyMeic0jRmOL6R8lhyvpb0f2JFYxeI2slY06FXkCO
g2kvNahaPoimYK6RjqLK9GzAcSVrLBe9UGpofARmst8QuQTfeKL5l3xJvZgiAzaPczR/vnEKwAaP
d2FCGVIj8KYaI6qA/JBPQ29quEsXaDxElTZk/Ex9jdBKhcFf9NaYBsiXFCGhnVJkeNT+I+m8mlTV
gij8i6hSJPlKDiKYw4s1Oh4VRBEl+evvt+fWSXMcBwl7d1i9VrdZLMkBwdCLm3gg1/n9nxrq4WU5
nDPvdkEuNqLL6vZwopOPuh6CkL6XyomqPXNvET4hbBPFOfWsHcEb8Pt3HyZL54gC++c4Xj2i7/RL
mX0YVvMqZqrUL9fOj+FumrVm95NqfscD92aOp/3lNgyWwKZ/ZR3s/GAyXDf/5ImxNRYQX6J6yZvJ
YHzFlbfDNUJJUO89S00MFgPceyZ0q5+Sn95gpoQdE0Sscl1O8c0qLWy2Rdqt1XWbwPSvptV6SJ65
FUXDOYUGhk3s812xHP37/Bygm3xJx9hNC+30TvPti1rn6F8uwIn2+EoFZXPN+xj88w/F3HQYW3zi
M3mN7J7OW9wPC0+JGTBgN7yOgjv03nzjKxGrAH5Uj7lqseKCsQW5N4yeq866+3rY2v3yMb1Gnznb
PgRCEU+NhPo+q2aX0yi9nz8eioFfMEsoA+1k7D3Zb3B4EzAQr/EyUuan3VNJi0jUXqnC7XumdUQJ
Yt14ryDzr/tnet0D+9AuY/kEepOCwRFy54Qhbs54hgJtdp8CObkoWxbt5AMbgSabpmJfHCZA2fpc
Dr5UFsbWeAZKYfdURrXgQy0Ut2PpNgWEpRTQewgjmgf0rrAHmzyQZisZg9FZB3/gwgRytel19k5A
IFk+lNyGDmDfvA8AcO4+a0OeNHh9et8nLxcqBUQYnjCGPvsH6OSPg4ossMa10GvfRU2fNuvHajw7
+NX04dBM1j34TGzi9eEUIemMsMf/zp+/8DN9yXs4gJDOa8KnJdkqm44Z65EAibEepo2vJc+UcmpS
LDmDL/ib4b52r4CREiGlK8aWbOVTP2EbAqKvoBjANYAkBPxxlP5xx4er6/4RjmcFd94AaM1PFxVI
BmiDDtf/ZBo/IF1d48meO40HNpDB3ZopESjpyZJ/sGxk16z+t2wBH4AeExJ/4SHSO6y0cXl0RhlQ
QQF1p093b8L0uzE7amxKTOD4zX4kleAvD5StHh8W3T9abbyWnUMfXgI4JK91cjt9KNzyKEDVmJgO
/f1L8zT7M9fXhJsAA2B16s9wxY4ASq8BClbc3ulgwi65UMcBGGRoFMDgX9gOJwRUiMrbl351eBVc
J5E3k2Df5gjf7GJa/5qnmd/zgKIYSRSVArQ2LVKnuKF77V8J5ruijAnoCnTySwWCegYLWBQZNhkU
lNfX5pRBikjQiPCwuCAPr5ejMwS39bGJlWCdAtBhGMCL4tdSPmLuAbRGiLfB7WB9S5ayIXIDMgMV
AfUbmp+WDt9OAxMttxFuySh5YeWdqGOynqHoQWalJga5k58mdNjiSYhWCV9AZ+DTYGB4/6cSIEm5
F1DciVtDegh+yN0RG3d62EC54dWDgOqeC30NItfsqRcJcHNKsRTyzAbACfYtz/Z/sAiQRBBumZsh
2j84lCMBeYCgSQg72SVqJiOBpQBfC6gJMhb4Gs+FWJ5pUzTnNpyidUkPrvD/dCfnJlHCYdT1zWpa
B0appJlkI9UKGA0sBlSQD/62DlgYRVrRFgihHMYVoutQFKUYpyWWH08NDgWVWe4FdzoiSwD/UY5t
IvvAYlwJnucARGjQ7BvRDN2kmQcoEB46SgFAwgBmWXAGhPncxxxcEPx4z0oTKCBkAYqDmkgJIKfy
XxB6UiFgShgZ1V79x2exAAQHCAYrpXBRHwQuKBLGFKbUPUWdhQCaKhfUFYFlit255P1QS/7h+z6a
YA8NSkdjlRWMKxPFM3q+ssswKY879RTIle5j+v7VzywbcK6qdb4/oFl/rFpwNY5yAxnDldJZOWwX
EhoHRfwfP6wLWgP1MHYvi7QEafz9rJ8LLpEyDis1oZ/ySpkDRyDlQEsuyvxcOusYQiVINs8CCI8H
wedB2Bmt8dj5iW9w0iB53BB8wDhz+DFCC8rxVzObM2oXmiTKa0B55iLtOW1uE2uTp/bdG1RtCBqp
ysTcRmXT7CEN8XPI/7nhMY9b1OauEdtbSim/Y6ryZECNV6Yw002f9IcEhueYokTKm1n1giwLg0EV
hDring/1G14mabudYMKDD/JUAV2pDR0zip+cK2uVi0MxwLbm4gjGhlR+rWbPJqplS5yrajP0lcPc
cQhPZoTaDWNRWUcvASN+z+widTdek9xReQfoJ90D0WZl6ZiBDdk32AEMH76N3A7Qvvwpnj5TcnO4
lKLnlgWH4iIJUtYBnvqDFpkWVvONdLW2aLiCceT5kx0vCLW0IzEU0MMH/FLUxPgUrrlOwfhFyscD
EjaEWgPUMkBpYHeumXUIcMTOBTbFavE3FWnQToxRSV9jKsKH42vH2sfXAO6yYgRng55aduM9zhRC
9HW5ZkCu4G4Jcg7UOERu/I3pOZPeMRAPf7CHboksQT8X9ALDPFIvhlRtRJet4C8SK1GSyE8skmZ2
OPI5VBINVwT2kLk9YWOUTTfVfwz+1ViMrFaujAkC3EqbiFyUbNhWdPZZo7I7A7Xf0AXRIoEAn/eh
QxL8c3FrsGuMLqYopYgjiHI/i5SNvWfFctPaBf9CWC/3igDiV1+CPUCdd0JJEtcoHMXqlY5AJjAX
YL91UoXYUdatfua+sQ/wQN2KIwLC8KCFDdqrZ3YZHwio5703UACJUXkiNgcKubEGq004DGZ7Gab0
W8bMLCC4Ioc+9wtMJwfj8bFI4JJN8jRjeqdFJulftiBO1EgSgrbyfNlKqv05c5JG1AbNuQ8OG6zD
58xV37aDJfEfN2g6DrmGMoRaQaw7cthIlO7yBZuFz8DeQLehyPGhUuZPX0tCTeZTRiqm7lyByYul
RUY7+uG57UV5iZ35tA1fW+Qpt1OJKBqtuIMiN6aIwe1lWb6WjQc9lJyUSid5MDeDstWemsiR9SVW
gHAqwpU20/GZz6rOn7kq6EFZeIjKPRgJN4mwg04kaU6cipvf8zxGq68o79xEqQhFeiuqEeQexQn7
TAzCh1P9EiucIuuOh4N55Z2XLdfA3ua5kk8tjA3ve/9ymSqHH4oUhPfxG7eKx9BL9yY7DD+TS9Ra
Vgn9CoQLStzYZVIIT0ZIIVhQ0DDh1pTMG0C/LjwBQ1tEheXpfxGq9R7Tb1oGdtAUlmErhv2Z4vML
+lhgHoGuVHRSDJQX9b5xt0TIUCFeqUKVruZV+qH13Cv6ZLF+C5ni/e18Rghfex9n9gYKufAKvTnd
GkFeEUO4oM7T7DkqCyzfXjvhgSh9oeFB3EYxiTrTZ8x8NZpA2MWJ6bHDzgaAYhQD0BWFF8BELghs
TzUcHOd7YONLPjGLnGoNosBuf3dERRJ1DjuA+6TazCFskW7dRVRHPoqxzGgBk7n4f0F6+avC4Otx
pHhovDztndGk8EH3xn5ndM9icid9WUThivIU8WLuDmtmJIjSG+u/u7gCQuOejoV/pNSjM+hAtXF/
uBtRoVE99hnMacyWgQoD/Y7MNFVHOKMpJBtsJmWZ7C5KOTxWSnlIhpBKiTBBdoBhDExf6zCeDb4s
aiTYDNwHooOxO+xgHEavg0uFFauRdfS6dVjp4zxSv55ByvuAO+oZ+aSrJ/e73dDvs3Xfmocy5AEC
Vjl95hIJ8FMYJbB5UdpCN8RUvs4GFb0wjd4wudtCcUJ9iXqUIJ1xWtw8Tos6bosGG7tMQa5z+NGW
412YqA7txSbh/94s0mfBhyH8U1WmInq0TyfUZlIii7o4sax5WWafbHFIBg4FRSVSJQ5AjRkjQ1hC
yzCaiPEUERAwE0AsPh5PCD+baxA37ev1Rsj94flfWTz+vfO5YeJvZGdIQqiAIQZiHeK5AdTeHoRe
nb3ydyYYoKZfUlGkjAYtaNzGmBqetQhi2FsRW/TAQqMWQF18RH8IFzN62OCkea0wwpYHMHKKkaOu
cD+j3JNyNMl2vzCOFPweX09qAkJuCT1cH17Gbo1Hvcc5hPfSyeu0NpYHhW72QdN5CJffhqs+Jvot
0sY2TdgeFx8uq+BAMxVDTbVDdFE9CZylKGkHanfKtFeS7JxXGyAH5MLjp9vekIHTIk1IdKRPMlBg
W15eTkExd9FmyRUWlFkak7qfSJlXlpOR5HOPiDql4I4eo/dK8i4tpYD+LmJ89FWls1KCCoQ4vGBW
BxKV1TCFez8QtXgefSr7hCUXvOKyElV+MDb3UE9vzfQuiKXEJwR2ozNvgD4LZXsmHx9ngETSoxUe
EHcqrCXEw7+khH7rnB9HgRhf7YFTiPDhdVV7fp6chQQpg6YGv+AOTQLZ7x+HAiMCj6CLoSESitwI
Nr8rTv1yem2usFYRT0n/BxzaH/VHPrbH7mwcpcwZCkoInuN/btB78aVQiXHe6C3RNyjkDg+BVie9
72FVr1B2DMwnp0+KQSDJgYtFu7nvFcEDkUZQF9QVsjlOpyQSOeLteCP/u9JREnsP+W5zDfsjPpRF
kFs57IPNMxGcP/9Pw/BYYf2BR+FdUVROMsSuQu3GpZMb4jf4Ltd5h/NCekiETbYA9QzPkIuvIZNn
pUtyQK5HOEfSoIjLF6fApCKkAQt4hdgTzpzDczNJt/hhafc+Ck9J2sD1kAK/aCgbUE6G+MbTFlV8
kq9SJCZ0oJGe7vtG41lH0OJU4XShFXNtyL9XLG0adV4NJLZs7PDbh6/RalBsP/nppbGWgzcagTzi
6Hg19AnZHuIUg0o0aOYi5B2unot7/OaL8zvh/LhKvHW1Ej0CMBYE7RQTmb4lwtaG7I1u1QCm5JUw
GxjDQLxD6EcQizHnx4hHPlThbKj1HIVY9bWgVMh7WVF4f+4WzhK3znprZuQPR5i1BNDYZx4ygszh
1R/iuFi7sguB5ogfhHV8hC2N1yKBEW0FRKjIM4IlwiQRwmrIhWTnZAqkvCgDvjaKR1l2SOvugqqM
v4MPQYjD3f2scAZN7+HGP2ieAnAObY/AEW5SQ+4zptpvXv4NvDcSBBC73kamTZdqXPiY1v480DOB
N30GnjfXQPP4950aSYgYGCGGy39bKos4KKtmnNavACIBBRDDDqAgmjJ9LxXGX9iAnhIUQO3q3hrX
ztpZwTDBYRcO4EjbBwcGbk2/T2p8zYU9ml5LydQMnOjoR9P2pdxQOJMY7ERruueXdUeOTPPKx2Bb
63vdYBb46SAxNiloKO2MKQ7R0Q3C58humFEUsVtJH25jl79RltRM9HraI/ZkZsti/rjF5OTngVQ3
bLK0VuO8n3SZ18orI1temn+X6w6TWLyjK510aZgbKTX96piqPtWmdGlTGATRTQ61O34gTGBz0hyz
whQ/At43GAWVPqFfQU+bJlZNbexeo2DYzHJ9xg15vbzvbf3+HsdKqkvBoaAR0nyM1KSft+QmzWyo
Oxr1SoIjxtzT5YF2fjas7YcgS15Ihr4m5hEshl0nxjGxnui9UjHgGmFp187YUN/MySiwXa33egw8
iI4vZZ5wKMcH2FqsVyiRdIBQertAm4mp5V7Rawkqb+YwuYnjKle3HfmN5EMXl0EGLyE+4isGL0XV
xdc5QZ0P8XjYw8yTR76eEeOhtLfeDG6iVxo9ILIoHy+7+xHl8EuNuwzJklswqLx1MDoIEXEgLaEH
mSAQEwsLU43VZmM2Kxb7eMfO0UAbpUCLLglqpvlgg7es4leiTKQUxR1wMd9pzpw99+rfX/zPHmAb
su/EZmav+XU6iJoz4QtxNl71lfA9mXyKdAtTAIf+SZ2BFBs63YwYWsw6UPH8dD8RqThxWHMLx+tn
QmyHdm9CzPJZkSpf6HdV0R7FIYIh+CII6De4I2qA/AT5Jp4IihMfQFa94SPFEUGlCJKhN5FdovNZ
CUuRYVuclrZbBaUROzPoWkaRFQqahVXHeo3O4zOuixyLIjvw5fgsA+7s+FTqJYQvt62+FiJkXURo
vFo8mOwgeDrYqLoUDCsRRFIW14Q9IsHluiF34gEJ6D1EuODOAh/7P+tkVfAykNNeyPJ8mugJ+wGM
RY1qxiNAHU08XNOQB9PjYFNJMiQGUZocAqoD5RQi0LmG+g6hm0C/eQkbLpIqSt5cA0aeouVR0BM3
OCzhRADleCzkJGfuN5JIT6iEYmZxJ+h5VjL5oQkCzSXCPAzrKAvfmwzNBx38dtf47rUR4wHmWdyl
yhyNeEbCZ4hFBPdRUAbPeEa+xFEBN9ID6MiNxuHfFrcFQk3bmL7eVn8cCNbuDEahX8IkFhzex/mZ
SDs+W0/zhNUFfVhQ5kFUI7DrmIBi/CtHUsrJkmrixHhGq36jhwCDPlRd74U+QPhjiGAIC1sqQBR9
ZhkYPVMlYZfWmwzhFkWJPaujmrHYOTNwTm2jHQX0Ala6OERgZLH0S9Fi8Y9XuOE8HB6NntY+C4kb
T+7Ew+ELpirN+D7iGB/mgrjgz5mYK3xQ8KfZH9ulWw02n/i+5162R7YvA4243/D3337pYR92JYVR
WBURcoLVYyV+ZLDhyMhvsAwqmW9qrB6TxlXifnb46Vgh2AzFxktcCWpgz7QmGMzBGkTiUgx3RJua
hAdy3Q936u9ox4rnlnNrNvWGjYcgMotpnZoa8yvxFq0DzKvDuEAdEjVbk2S0SN7IXgtbt2ufjRIQ
L63AEKwW+lTJuRvTQWTMEfv776j17zybe8zAo/AO1gDHOs5d8kKfGSKC4EsVgiHzzp1lf0OITPAc
10fi1ddRmY6C2oHeaRsWxE7zGusUKa7eO1pfXB15MMVLX5uSvzjGXOL4+HwsUtj6amrr1HjlCDFr
clmMbVavc0V1xqxJtBGFzZxtbuTVydCHiCIOtRALkNUpbEibEVsUMISfookEBGqXPA21B+Pig98x
3NyxTQvb6BET/bU+R/JoMocQF02Yf1vQoDcw5nwdcUwgRAyp9Hs/Y1IPcx4EdhArTlCFGSGuJoDB
pIhArrZzGmw1LtEPgRyRmgRBHuwYJm5y2IxW3R6EKZUE2WzWTqj1T7P5dy+biw9qX5WyUCckKpS0
2PFsUMRq1OxnmCNqyx1laKhbiyZ+ACGVIXVlqssIyCErf2L5CH9Z9FQgzSTubY9sKxYxJpBFdvsL
vxTBLyDkwiIg7CEqwzd4tHCPeIfYQm90bUIOxm9WCIEJiwR5Z0LjIqAaT9/xDXwgDoiMAiNADAOa
gfKH6O1vo4tYFx8TVWdsGYAIAlk27hzqe8zZcExOCB8l7bh/2b47gwNoRxIvUnmiL0wspFo+mChR
gRWgptz3j41lwQeTRrEfekw5WlnuzN+WIFzmGWBGKvpQgIa2IhThwbBeI8juLD+AZ/wA7xa/Y66T
yJKwmW0/AkATtyYDFKJZDzXgvzhTRHmi/9Y1hOTKoicTgZHOOWRn2oz4BHi0LuIy+IIDc+3YCyJz
0faAEe6WnnkEq8S5LACi1f4gFJj0g1Tx6o0zyryesB1uBU1E9hjw+xnFFGE7hR6+QajM+XONTKO4
iKmHAobnu3g0jojx54g4DYW2fUQk1H0oUKAsoTDD6yy1FGvM/xBzrA5zVn56mCKeXxFjcCiuKdtz
a3GjnCcFb7KPdiOiAjRWEIGpmmC5NqAdLAw+l2iW7BHZkzg91hNOBlKJQAp7ESsLBBLZFwE3TupT
unrvvQE8AIIZGvsN32g/tLX29mnOSk9Y16hZJzTyP98FuxecFfd7Q2Xs6feoUJNRzexcmvdMr8i8
yx+DFMaY0eJWUqaS5KvK4qAm4AvDbiYd/kl13Gip0f+2WlJK679G9o72XnRMj21n3zb+gu2UDHYO
XgodYZh97A66X2oWfGHQ0DaPRozBQzhDrXFEMGN/EUw8J/p3K90EFu6Q9TQtuAm8wwbnmnfrKzNo
ZdqqlM/jlbbqzcAJwWJY3OqlF2zv/DBj4RyuI6jkEY8qL00FKB2iE4McQDvu/nQ4ZoqEyeyTNmfY
nA0S89YpNaTGhmcu8uw3LY5BPPjc9kzPl/slYAeRzA+gIHyZ/UN7+sGhdVvpQrvLj5dT+CugCY5q
uvHRekmhP3F2ouc3TOLwBm2AZgdUpuQfbchGfNIVlAHgbKOA8ZT0DidTuMh+V9Ck2ioGTJRhOTuF
HknJzbAqaCw0hagYP+s1FXvTlemrQFYzNyS3ADtfq7RIoul4DXkLyDlHrFg/6c+sQc/WwsfpypQA
Sq/spYNfsq/mV4m/bhH/QNl+P/3xufqhLE9M+54O4KXIVl7MdSV+Pyby+PdbOJd+2tEPw0g+kTz8
/V5M9fPzrSZ3WkvL2BTVpKdm/wkrzZUQCvUxENOMbTkA1b2zo9DUsjWu1xAwr2SoNdYyHJFd3Rkt
P3kPegoTrcMS70juyTKPBlLX3GMs4asTiDpyzKyLidaYb1P1oYT775Z1pjCSizlOtQnYc+hO34WW
Aes+aKkJaifb+edq9TdXUXwSp3tPi/1AVuMee5kDKNN7mq4RvUiqJJKxfH2/nuVbb40fLgXap+ph
hrQ78Cd5nuITzmqXnZyN7ANVlmtYfCek7tIdRsYrHNxc0QlJ8+tq0WfMSuZgnRLKQD0MVXr6A2M5
/NNd6zVVwIwMVyUgpRXeIUuk9HZDLXOZfI0JC0SX4cHDYmR0MGUinO8AGCzC6vG9SnZxbrQxZAw2
fwtjVtCBpgwFjkAxayh4Eyz7gv1ogZfR7R6JPlbMeEe00wZkUJSAapM4Qj/hpLM8EvYLw1PEeEUM
xoXuELyC4vkTseixkb28ylUPg9XjRckV2ph2OdTTiLnHdBGGhhcftD0niOXkE+g2ZiiiN8sXMZOQ
H9vYII4H1nRTkxtD4xDBkhrwmx7uxgRTCerOMyWG4QyowWJWGAo5EBpyej11FChfDhW5EfEHLTtB
D+l/CSLQComwKIt/xN25qQFI8fO+BL9/gouS4RFi0jsCZJtFDb7I1cqR+qTdWUCWP9DCQgkqGiMK
ZLN0uW2PP6QDcJa0hR/rVuCWY2Yh0rfP6ivdw5Uf3leuBX366EeSnksMPD3BMqQPOaPfafZDpCBD
nCBgYeXJI/pjQYX+nMdXngVQH3Rn7QtPMAEQoSOfzyamlkza9FWnWrEVaOD1FyzmosftVwkeTI7P
aD+k4DrGa9E8QIsVncCz213cvJ3mdcC8aVWaDmSrQgmupQf9Zik8FeOwy+7rdxf1xexDo8dFTlJf
y/g4Gtn59z228T7cYuHrelr0v+w49hXBswdkrtAbqx05SGK+y37sf6RFfaGRlfPJAmhCZF7ZzSeh
wsdmkCT7qLtEF98A0WdeoZDQyYDW3a5WA5UghdrDMO5Po0fYC70RG1+j/f8EfFUPbkPryS11VBqW
sIrpI02xyJfpnIUOHn4ISAKgTpEwSv1PxUHzKp4TIXU/dgl2BHy2y1pBfIwutJe9CgUjT1ICGL6m
AsaPKJggzmOKgC0fCUdI0yBbeW8WUIdHytxHH149InYyJ2NTaZsOHsZTRw3YfADT6HA0oGPqqtN6
ixD3FwOu0APAcNmGWEwe6JMej68mrZjfBdUETDgqnkGXpww5XRF8Gp/FW0+oHTM57geCzICeZj0F
M2gBREUIFEgtCV4InUci12m1vZSTUyLMPivfX3oAMPWRSYyzIhPgAN3JgL0/TFc9Up2pG1J6R2uE
COYAKg2DsaPGQWLOpNBhRTXytque85e+Z6O2mmfgLNsPnZgtrIpyBAzNEptY9L76vveUGdGSU8Bq
zrTEI+aLcIKlzzYiPdNj9eMyKpPyQHYFvYkzMQkAU/JyKi0lqiNVGu+uMyJy7CGL1kGCVkgIYphN
S4ZGpUEAmYTk30ykBEw2JFo7EqIAHPwBfd2qo3KIDgLG5XP2tNunylQEuHSPuLtHw+z8uie1Fugj
zCQNi0AS0QJfwoqCuMqeL5ZU3y54LEmqnUbxtGw+hFIEtePJLJseISRDDiaqRGI+5qwoFsvW5xXp
/wDH6DBY7uB3A27c6cZXsUhKR2+XcKICEPDnvMRaAdUnBFg0ymBrjN4iTryInol6eikA0/vdYzw0
WfD0BRdBWfw8ADLBFjwXB7c6I6ur9yUsuJurgmg2do9O2GB+5VNavYi5BMue2LcCUHJf9IE6sMab
jI3+S5+WqtjAbX56ZfdzUM7a3S1UR5VnY2pjdTZhxNDwu4d92TBs9Lm91RvY+P2DYNeHyVoWPrym
r9ByQ6RGVg7NmgBAITqMbmDInkE7xEGW1E1KDewhrenBqJBbXSEpQb1iPu6wNOn4m5/UPFK0mLFu
ZQwowOOrx7PsNcn2N2ZkNWDAMWU+7PajSaoLxzxe5Dx8PbclFWcxxPaWHI5SQBjL0v8QrQ5v/5Qj
5UktadhxI2n9LDVmf2Aub/8YKMXclFX+jPlWBQuCwYBouilAlgR6zDcSGE8oSnh7NjGNpbJIRjQB
SgHSEBbkD8wvgFZX2zCZaV/lVyaZ9s+0RGVBuAV/s0hDbLS1OAilkga9b2Bf/sRXqHuEFls2ny5q
ICusrAJu+4KqqIuG10bbS/tthvsRXsA3PJjhwdz9PMyp0BARiUwv1mqBXGnHpxf28KeAfAyvfdnM
WGAIcG3yY8EyYBgbvaSEQIzGBqFVWihO0P0eotBaWc7HcdLxzHHG3qSxKocUAKIrPbqoX1KwQx3W
YfGoz5PXf2jHhUaHa4d1aHKuxGGegUY839K3ZgcPeeRQrKaTEBlrdNiE1sh62qH6M5h0jgVpEk2Y
5l65BxgOGIoEHhzF+kEL0i4hP1J5pbfDDyICi2v7oapg/vA786cD8vmvMz7zwZRRzds25A2h8/9h
LDiIhc19B5hxVlg68+fu0H7OHHI0oY5DGWchDQvEO/wnjE+0ASYV86DzSr5Fbw9OXBwZaiiyTRTc
/KogXhLFi9Zi/IJWTiMabrMT/lCQXPzdUTjxT36KJcFnPrmwu7OArCJuT8Vt64M6fdLVg7wL9Vll
IXJbDFGcyGZI3dSioUUGZ+FieQuYBeKCfmglYNaIomV7MOE9d3+AEMxGvvwKOodJceYKTQvsUKaZ
sj7aYIRIZmSx1MTKQ0IXWUNHfG/kTLFTS+tBpx7FhWkLzXDKtxwABPEZejh0eA19PLfhClG22EGe
cJC4LInpt1e/NCelw/AD6N4SloREKpAgzDxQqFdwvMRjFnxVYHOuTeVJPWmuBZrMDrJWqwXnPmZq
obeyOCHWocvKpcTKRd99SOCqJS495IkyPmV59WELSLN88onoVWFB/bRAp0wWE59HrsrnMOHVo2Ex
+NGbFh8EtDwtCtwUbj/LVf+2B4UgN8KLLX80rr+wByB0KHQi5bfZPL19sN9LZnKkUbytWHt8vwMj
0z4uE77GIJrLOcw3dm1vd/CPn2xCmZvNlGZHKB9VhJalOZ1s0vSUakFhMSXWNOyDfTH5Mf4QUtnn
ianZL5uZYSaBtvni3pF48krvwoS2duLl2t58Q5AOC27+rHF0j/3MJjMRH5kPtvZi8gN5GtAKTrM9
sNAL2czeMjs76ezO1s2BxWAeOiX1Vu0oqkmlOWlcqs7O26n4G928NeJn4Q7TkZEOfCBswARAeQi8
TG9Nl4LL733+XtLbMa3TISfAlHXEGH7N5DhTjGo3W4tBli/ICg/RZ+VGBOi0UBM2TM1lsL2FWGEw
ZLI6LLkveC919klGJmDSbvhjzrkjq0Mwsm9mEODiOP2n6UomN3ls8gBwmPzpHebuOLQW5+vOFlf4
tcc8ke7vWvfoA8xuMuYnRu7INcLeqQLGLTP9a2y+plXw5KiQD/kjjspwOOfgdXYZNJMXK8YVL8tc
x9euAo7NG2EBWOASNqdt0cKFZ7MxTO6zUMAN7NWKZ80zrsyhhZX+AduGso1EAOuNBmhkXefMh+TF
gwlDgjfhoYRhd3UQPAR0Lm92OudHdq9+jmqMwXnwEkL93zj8OjoIHbZUcd9BJU3rACexLCGltxjq
dkKLxvRx9dpNfdRTntUG9XIJdwsWNgMHndfXVWrv++9dWyq1x0VhpaXJ6uHUb/bYRuv3D3Z+gS4E
VHU9ntV0IK/N9iQH8o7EyLna6Y5rxR5+AGm7c7mn8xtgNYNc0qF1Ar+JFRySRRr+FD1RaI6uajbd
/TWGHFOSxEzAHNSEYupLasQjRodnHa/2ERaL1Xo9WpD4PWvgnMDApZxsEFnYfZxHV+tqgaZZ6Zln
WbooJqy3dUQuaeU8dZaFmWJ3f+DmyeaKEcn0DAvRKJm5dWL6r5k25uaB4jXCbk1pnw4BRQibhTfF
aeB8cXtYfJnbnzmIaHF61g/aTvzV0MJ/UW7FV0oeZRpLPE5APg/D4wxXkw0y5MyKCP7Mhw0Bh1Pi
3MyKnoG0Y3Eq9+NSQXcUDyw3BJ9hW3Hh1r8rJ0njwNmDh75AzytWDpwhDx1MeL3AvhTexF5R17aa
8BJ4J2E8325jzi/msmDYoDlPXmayp5zM2twnF3GRpTP5WXG0xlv5OPLpCnmvhYx32ljTEIzEnvxg
dXbO3fRqN0mWwT4IYhfWd3p95KtLqTCQFLHeMFbj77wGlSVe/Lga1t1uESeDqF8UZQHqgYG7mJ3p
utuocXursT8g7XC73cqG9unWVvV3zWvxoor9eDug6Kr529gxb4e/vX05NTdINeVYWCb+Z0Zbetla
ENtMYXVICk3eZ7cqA1rpTZfzOG2QNfdGxJzo5vBUO7pZY6E4tZcZ07I8APCx8iCBc43Bx/pROjMN
BBOy++GSzWA5cpmXPH2vtVALmQFPpwl34MhO/6O7Q/uTsKSSZL9fCvvtcnePhNp/vzpz7j3MHwTV
IoAQ4cAC72yj0hbOtg+sqRRqbii2NRIcFsoPjfrtxhmyv83jw2WxXnSzn/bT1tNY8upkBMPSRLWL
2lE8YatPcDmJvPh6jLZPanRqKVjXBL4C3x6vEO9iciffmfiPvHi7Q2+86mZDj5AS9IYJjDNvGO4m
zsRUOVOTL9A7Oly/s6MCYNKQFfGGuBvOfbrb7SRPRJTT8B1AoUJzPnTu8+n0z+9P8eAKq71zOJge
a267RNhF2CZ5PfsE0rj5nqjx60RPjS2UCra1Yp9IB5Sr1SKI1MxNZ3GC5vtET6NktDdEbCK6b3Ye
UltgW23tbVjslgn53Cz96xH545RbfHHm59PEOUMfpiOGr08lJ/iaS/hk5rIzaT7lSQ4jOGNvjtma
9O6kO95weweP6vF1+vLy0F0KD0rnRzgn5vJh748FC9UvplpohMLV1f8O3tN8mjEFc7JR7PV3BvIB
dCfj4TtzGX3cp4Muym5iyx8mrZVNgOZFl+VQZgv7pJET1VyvVTOiWyhy9PDpzIRPilmD7n6/Z/SO
P8Bj3PyEMbXmHKNoFZbHg7Q3m9MLWY9HJEIZdptuPI+8nedr2OY5ALP3X2GTUv+xjuMo0f1+Gkgm
X47sYxcA3VnJYaZ4jb3dyrPC3G63e4VYYe6dPGkluk9rptNvJ3yeGmvm+XwLTuLxpI/K9Hg+crIp
ncZKFTttrM2pCU3vbk5ON57lRl5QVLNvk4m3YXc59KlwNp8wTSf8uDn0PO90syZvlionfNq8XSI5
cd4MjTeJuW82jELHiIhHCRmHsWgwHNLOMVzIBHMNBcqrOVtgLun64CzC0rLpULCycneGbdo5MOpN
FqCg6WOVieZXI7Syl/Q1gcCeoRqcGYv7+vojn7p/xilHJGRsL79oE7tiQQngWVgozZRtuR5spZju
bBOah7uVA+SeUGInsoK1YImo6tz9GS00Zvy6mUmcRJgul0b25taNEzcw3XQyYfV2JC2EVluYgsHE
OzemPtUtEzSZcIvBmYixpPi+fhFX/Lm5Ww0JFNKjywDv/mIrF2dMuZD0k5Z7M1U1leQSHHzVefBH
s4UylnnIluTQycOGgUr0yzi5EGFZSLfZ4BDlp45MHZoRqIch6NT8rUJLgrD01+yDPJ4+befxGdas
UEAQMxRuRRBwS8VdG8/02XiWQ4YG1wzhU8ADmHVD90PNsorukFl0wUepcU9wqP61qJhYPUOUNObo
97KhMSCsceBoNBK0WCghedp9R50huHQJZJ1P5zI3UuYObuS5mmaxKOC+o2Ha7K5MVAVv9IeVo2OL
e4hX1ov6Z7lRgT1YfYwkfO2Hj58Dg72hHko7uHJIhyktgpvRURrvN6DlXsYaoZpAh0xkWBAeqMxS
LuRF+u26ZI4xWZMb3ucy+UBIxxLoFamwZHSGJnciE4vLWMwgpBhLv4vSo0iXikKsMdVtHfXxNRyn
/ZFa6vuo/9LYe/5GGEJ+ESizwb+Khgk0SJPcxwMHSIDbo5rsZGb7oMT4XIg2kGKMNhdgFp1eAuvn
QDDREGWAEZShrBAuN+knv7F0hUenYAOJ4ts5IL33O+XP7LfsAn5r17E9ZDwF9IzywWRJ8Je8Pz+Z
9DhS8BZMv+wsZuYFT9EP9kUHiI/dGnQ2KNbyZ6HDAciYLfSUj2oHbgeAcX0eL/0/jaY8TdJc6LpH
CeNrvu8rFRTuhZjfsLWrByaRMRvug/gUViGKby//j6T7Wm5by7YA+kWsYgTBVzGBYBYV/cKSZR2C
Ocev77HVdW+5faxAYIcV55pz3RLuzXJQrp3i4rVYQ0vYidAUoFWdYqsMlWytRRV1MGF9kOtZGnua
qJQrgc9Wfbg++MF1JcnPlekb231jT0D6c3bunLIOtHNGavxHrVOdHM9FLkuLsnVqBk3DSWXoLFWt
9q4chy7lNRQgM6V29YIoUgaeQiHqXgB3m/j+M1+/mG+6v6DeIYpqQvmsvtr2G09melfrJnD9edoO
YJtfYoX5FoqlXsrX50JjV9S8MlTaLwTD9Nx211yAMGjUq0uaIVVqLf03G7mNu/9wHpu73T2CYTEa
fPjv/lHTL3uT1Xe3xsRXr+v3LbTBbFKYY0B5vBS0G0AGyuv+Dnx+h3D98FraPp4Wce+WF97L6BZd
ykrNzfyfrhBgB8D4pjLIyKLsU8f/lqNk2zuoLW8+bmW4gI5LO+toy0yPuOZoepLhVv0vTzR/ctue
TiPI7r1CHr5bG4FwhK71ewXUyQtd9q/eSZNjt/uq4T649SfgLoqaoTKurQxtdzUiVK+Muhprh/Mw
p/i9a/pVAFGaw+YM1Dw1c//aYeNeC0WtBbr317wWeI2k3rQRWtOGvcTi97R2SdZZGS36ct0vaklU
hue40MTLvvzWEDgsmehJthwpUO/DL2rkK306RObXXuBorU5mibcRm1TuUPFwlpwXnWcXTLvgvHx5
zCbK69NSUvLNukQOsTJde/fzuCSV3PPm9nLHBwOjZpkvS6FpIsqXPPVViXXoDVpcXufO8WYv+H7F
QIiVa/mdXRP6MH69dqnmjGWbDafLF6CgrL0a6wzsa1pF+E/bevi+uqy1oFUIyf5291d9neArzK46
4nmkyXRCnFE+TKaP50q5kSHTmyW5T3vnpOFokIg05pPd9XMvdux7qBUkzbpFgchHMheZDAcaQh8Q
duf2r7Z4mznLp8EUEOBRmsA/lld9vQYgnXX+L6ulJW3m6vbm5bw15vfts6J+1r7fKDOZPVqMaiSQ
PWsZpWnx9YBXRZ8ia9cO5yaRidVyUMw+lzX8z3GzsuiaDS3N/s0WQ0Vu5OtOhD3P6yneKHvO0qkk
/p2sBwhV+fKfSn8JB488xxLmnmuF1hQYR/EODHRNS5BGkVbYpthdSlbLw/1q7CxlzeoIsqr8FVbz
1NDmA57uLn6uue5OezE5XKCLypQrnnU2arfUcrAZQUlJ/9FmtvNh0Kej4g9yvXwBfdCHXY1zV4Pf
s59b7mc2dGgPizddDfitti4eYMnaHv54NKAGDP/lr5pXvSDAn1WG0LL8BcCr/bpi//vcCtHi8Xbz
MSs8e3VjndOwXXqv0woY7rMqsz6cSVhTYll5Uu34pD04WalTK00wVWj8U977rBmfRKPG42jatG11
umif3/Ua7u+FO2jZpj3f4YyfebCgwNKxbWdYTM3lXJIvNL3jjX2bLvtx4ZWssO953D6P5a9L/mN7
JmQDLdO5sE4up2WDznMKi1hfEgIijKwMbtn1xoXVX4QZF+irx+Y5gJ/bWJV2l7EzmpUuYYL4PAMn
Gv72N1ji/Pumb2v8MhAdzL17ENbL5jkagHTbal0efVPIXK8VbqFbbAzpMjJPAFditgCgs1x7cWrv
hDuK3b3lnwdBLgjYyudlXHL588hkCXYFrnPNMZU+HhT4NPASXnVKkb6yVX/CSV6Mi8/n4iuIS67Q
LczS2yzdXcewZ8JlqqMTpsEjWvgAac+/ly2C8UMG4HdoyBrATxs1CHbH5eA+f/RF7077hr1viFZ2
aYE9BgNf93X0r9tEf9nqgWtx0sWuHr1mPTwIPa0lH2QTNJFdflYWoJ5T31W0rgRBjWPUDx1qAkIa
ehinw/GKGTpNa2PcwKdhri9AjBjexVbrP2wRuOo2Dx516lY+z/pj7rBx156HABSh8sVezCLP0pjt
m9M8DsGAVLoojkGAVPoWy+USskw3sBSNgxaQyK3aFIDk9++A0gQ4tOdYK8UKma4+5cKQUOpP+IHF
PT2XO6sp/iBJH9iqomEuIY0Hwa+RazkucW/X1+0+6LJ60BqcRme1680J2ahQadXhVZcf/QCtGirI
9NBRRRvJoV1z7bj5zuRDGLtNTpScq6lBAYoZhvXuJAKJsCUAR2CjrL1zAmO1yVKex/S0pYN0Yo0C
5MrIuvoMcGul4cFoOwKw0w+ACLuGpK/WCa67Ydo6d2mGUVbwcGvsHvd8I2QypWo8H4XWcv3hbpx1
ifgyIafmvXfZBOEvkBHC6Q2/IIpb1kfgYZgbGAOKY4fDHOrpyIOESWZ696DWeve4zBpikQM9tT3a
r+59l4qNYN8KirG/IGTHLQeXAsV8HnCqbspCKx2cyUOWieJ1fTbXclp2LzpSRkNUNIrN672n2bla
dhkH7wuHVYz+2P37YgjiwBwtiO3YVAHm1qxHp3gemBQ4r/sFFXsVDSiHuCckg6sCGlwhNwHvCRik
slav4vd5GLrMED0oMfy5S/Ued7FmaGo3Ntl/BOJMVQEmsFHclFWPISZ94i7TuiF0//tYwbvYTscE
NvkazuaT4S0La/f2u98xVZz52ry63t611nqssYQ2vboLoX/pspx+F38PBeXhITkKv9JbgP8ZfbnF
vT1F6C9KOQ9cTYtOQguMIXclYKYhKBtA1QwVdkCYYORdzFOFll30ra9v4Njhk0RdVb3RAOmOFQb/
bCcg1C73dqJDW/2RWhWvLeNkrKyxtvuxbY4NcPbV3PVe/n0zrmQcVEMoxJQDEZW/xPyPJwbC1/ji
VhRF46fV8dU8r5lAhM7GLZm83GgLraHeDSP4S8vgu/Qvlt/XYt1arYdORlXJgyX9rgahQsvXffSP
/x6qsebT0oX6Sg5nWlMURDUhzLg0wDxX0sJ9p9a//6M0lqKV0JnwGPJDQRU0PEyuWUjSwyrkzHZv
2q/2FkLRAIYB7IP7diGdUMmFF48qHYNq12vrrjIhvL82a7vnUvReDIJUjVlJqB+4PDW3GekwqyLd
XbYrPz7O3t5igXtikCU6QBo3nEufAEcgKBTTmmLEiaC9fVRX8mxcjCw3172VQbhpiYYpzSnlwflP
KUu5nWVlRcpDb89wDOpsf5o/jCsdc3f3K5Fh3Zj3eSUxhXiKJitimL+7R/h0e9C6w5xj8F7Z8xi4
x1Ak6BXDIdmwSoR/RNBrcvhXROOAyk4BCbMPld7Qfbu/6KBDmTvFx2mQjnMW14c2I2coz/65Y6AY
8H13eBUvyLLtelI1MywzfqTU2tU0QMHUfNj1n9dbTmziudLLK7Oen5BbUMDw5mFSHVUgioQOza8g
Lj/DbBp4EMRtvBdMbkjnb4nHQRZe/M36H/p0q/Zy2jJDsER0GqfFferwI3uA+FiMt5XOZf+13SUP
E0i7xOBUGLEstopKc06h+K7U8tF6+Lt54hdc5okPNM1pUtzo6mwfJt/NlQu1itXU6HlcYyjQd1A8
Mkxb2WoCFJ5MKprOAqo1HD7/tz+0nY7lBwYEg64abBjh6uG8Otc74LCngmFOt8CqRo1D1DAtrGVc
nbV2eaW/8+8moS7wjQaiiqaVYJdLSYXfEY4rdCCX+HZxfZ6UovjOb9buYwSyhtCVbQpBl8ZPBexX
1OfG7ueB3VhWOm6K8D06vstOZ3FazRKTqLiXwaSEN5i8AyutoWsX2wp61/W3XQMg/Z2/P/XBmNwS
y/a4vxTMLWD0qPUMfy5KjFb9dB+DVjq3oqpbZRAz0zJQa2w2w0SvMg1qEZkBH0YPbp9y2zYVZMSP
yAalgpzJZX2uezSzUH6MvRDXP8RGreVHmH5rwDQF1pRt56o+K1MAAKxXjQ7yzWGS/PLqdAXAQL6x
rnxNSvxR/xy1QWUXybWIzwlMo0Z63Izqtv4fC5MbCcZMG+2jP3wHX2MmMwybAg+3imBoAUGXWA5n
ik0wEWsyV7d4+4Lv6fc8GxYFeuzy7HwJxBOYn6lpdAiGaIzzWrj9Z6lmmBpFJbA2civTZsioHF7Y
BeUoKfipNHY7z//i7nyCAehqE35niEyviPeyebJ4tEOQKOkXiubDMPf8OgDOif7+3wN7wPm0ZZgX
GwxGBnYaUT9YogYigNhFHTZfRzGJ61GJJi4hiHn9VLlJpi+bv9MXhP7NuPOjOdectc8fh3tzc23c
V/VVXL9qA97rx5rL3SgA6RQaj6ze2/13WDcXAKv35lLvZrjuaYsZkvF/ApmPZbWx9kWAmI9IRUkh
ea2vsQr/fWkdUwa7deihJx7TU1drUThTVvP/4GWgsdWJn7x9z95O39XeYyQXerQJU0qreAxNQapc
l/p51lXN3D2asDC7W6OWOXyhiXbJMKg0kQ5Vro1DjM6kVai22vmPalYvLDqnakPZUwEhjdAliBKr
BsWUN6Nia6bMNKm8gwAnG22Ogo7nqmVYWTNi+rbwbptG9HYdROHv0dvq8/oMLMei6rbS7tZprHzt
aQkd/4H2ILHBo7DehRKKsxLFTzYbVNn+uZ4GI7Eaqfa33I+WtNthZBcLs45g12yrlsRMGSKg4QGI
7qkgM8RU4lhmnv1wpd5FX4DZl3bpN/hbjUEvo64wA4p5BRAHVWvUSOxBWJpQcsp6yiMIEnOx26jN
yvtF4sVpkN7LfbIoSHAYtDAzXx3y4oV+nqvnjHYJ8J9LzUOtnTtD4OzyzQAqlfHmPP4DBoTn1e3O
s2ZABbqJZ/TujEDTwDyV+NnmZf3tvBaLzzku4t5HMxfnqC++7PF01Jo3KiHOiBBlW7fLDHF19Rac
q7MeB74d168EWPoI7DOgoUI4vn5XNz6BwIAE6fT2T5YRrcbLU1fEJ8iukisRmupUTutwhsJ7+Yta
2bzEC6QrSkRyql2jtmg/tjjCy0Nlkp1KDvzTmRgFv2qq+1kyIPQHlFRuuOcdrmKhdYM0DHDOy7oB
vpvDZ1XBG3PqxrtUemJ/bJtMR1j4QIFgOJyWE/99f7F7rEchy8LkHs/PqVV/gMOYCcYK6NVsnFiY
S+KGHgYxCMWpETKdswmpLk7K4PzhFrQZJQn38pffLKYT6k3LSaD/BZRU+uZVjM/fb/9dg9z39+LW
wS21PXcjlTG0Fozg78Q/aXl6kHzI/b/5ruNUxo7vvQ1a5xDGp24I29EoQMDPf9HbPHB/kdxWb9tr
S1R0jv84Ln4SEQSTs5mTnGxe4xR5xdb9uYmsgkPbUhByVgvfy+/CD24DNOP7Q/Owbzli2+gVSnI5
E0TXI8zks0BL7hKgi6ofqMwFB/PJo6h+lr4qNWk7/VesuJRfGlgJ3avolCBZYOL8FNgcVdHLW2WP
gLx5RygJy8lnrVunef+2fi88BHaBs9AswLGWrDaijaS0aaJNpCoSF5+quy7cavmUzAxsrk1Y5uWH
n6tqy5JxQfx/wO9uO7lrBxnVdda7XIV3xh9cN5K5jqJZu0rHqN8e3pRUZa7uT/mCCIlXGMsZw7/W
Wqp8cMsr0ZWExLf7U0ZnAFHgV1x/SIYF/oJGhVHQ39mjB3c+Y2acNvcN8ZqroHQNsWdXs3lanXUk
WHy4+zn/Fo0SVLe7NNjrAI7nXS04j+WuI/jfAwQXKx3BS/heEKpcA2E7LhJhFl4I3CKraODoMVX+
Zc2D7FplEMcQmiZ4ITa35HQICnDiRTGDI1ts7gmH3X72s17tmvDe6u9OqhirlskJmkeKxPRTxTA/
hXUVP4ZD8nSmiv5IGSF0RafLMKq18o9wTx6wnQR3ZcGqD6V7qGCJh6G9lWGhEf3FV4P/RwhHzWfZ
vGRJRdXMHEtbCC5ADpwktONOQcjAC1X8xK5jjZxYm2TyEEtJVuoigzqZJTllabigykLeBEBef3Z4
L/718GyO6xPiRTEFPyz6xx+ltx5uY0eoZTHFKVDorK4XB9YPs9pStVK3rLZ5A+MIrGvW2CopuN/v
b26iv+xKXQ8pp5JU+LV+lYBdxuKBw+qq4p677AXbbUEcN4HcWTHw1ikAnJv+aNlJuxLigeU/oWcY
WDFg4i/nAKTcYhEKg0ON0wrJxZ/LqolWbUHCs9SG44ZjRNQvMsifOgK6rYEJDNg3frfJMF+PbWf/
UGqv/1E/uU/yWVOecP4n0hTEeGOfC5mX+9VOIroGQRmnQKQV8r4Oj/vKFsSBHVBcjqRtb/oIKo4u
T7GNz7q8FgC1isLTWn0+x2tqdaiwgfur/jSvlSZO5FuuuTj3UESPrr+2INNK7jhtuW3bfMf90VLH
q1U/HptmJZ+UMze0IZLLFdu4ZrBR7z/913zacZFL0Fp45FgATNoE36tdWBFGYrU2QeEZ60vgkHVo
WeQWHW3T+711jTGFC7b7R14fdal/hD6LxVOJn/V0xQw6z6dKnTzoslw/A3DKe0tB0owNEr95sQVk
2uFfYeO2oDxtl4vMl69bB223G17tstCuI3Khcu/dPRNGKQ9tWUollCyqo+M1SVIIYTgHPKXilJLO
SqVZyCeoaLC2inZym/a2XL+fUx8kItKr8kJ+UQavoaGBE31rRM3zNOe1pLbiPAPHTrQ4P1UKna9H
3Chn7ZsmAKK9mrynXXs0hVTrUaBGPbaKxaC9sNk0Kq8OkjMoyRTF2tRVqb8ptQ+bQFUmpEXxjXbn
dGviUeTy78Qb0dLsn2s//u1aarLqcgQJY+XWETVDG/Vqpky/kZjz7ljy8P1dbiHMzzQrzWMe6jN4
TwGdDLWScBByosKu682u/wqUfoUR2xEjnw/s709CWpTloudjGeUfn3N99Co/RM1mwRtgno+75jgE
8gJxRYdy/IfxXbZEyDGLgPndMStXmuitbeXDDNalvip0glvIJ7OLEdKnKKeN1AAvnpoCl7/dgb6c
N12Tx3qkHJI9xi6c53SZ5G6R0PrRgoacnpr42pUcfri35bcr6MnFf1CqOyIiRjh8dHFmViPwZIaE
4JRc/1ngCuxcvmHr1seGN6R/AQ+shp3OP0Tyq4DuPkPitbTL0X+uTB4gUiPO+SMV8ZirWlgr/kxB
xtHK9/TBQxr6vR+uZsNwxlDC++Qi2t16lKnWtaydu7M4tRRJrqdkf2xsCombK12p4mTSLycbv20f
Ti1jbWBWi7ihC3uvte2U/iWLks/CpZ6e0+PL/sVR9AVVpYOjVEqdf4Gw7dzFDQf1njUPDxWE39BY
DlDzwsxBs/I1Rat1a5zm9RgX9KZ5KnQyk8nnXgSKtDe3+m/9fTWHFT/NETwrFtduibDBmYnyjbxZ
Z508yRVc6r1Oi/1eaphg8J+slwpCWQVLpd/039ftjwAivBKWrlMrtyHqzlmuNWd6+dPL3RwNNBMG
7G0T159bbStYF1DafGaeqrWoNXbu2LwRCiPnNKxcqb0vNcJB3jadaJvu7qmcTIGMck3RBdvmbEH1
MxCnBwvSJjCA0wkEWw3//rqatUrFdjlOqigzbwbYkoPLW2meSumxOsfTmzLctf+WTPcJPuo2Jw9A
y7GtiVfbtvkFu+CISPpUUMRXx1+r61bg/HKTC54ox16NTpAdG2NCknv5lNWShFLmZb9uNn+deEeV
mL3l5Z4o0eg/zIKkzfWfOD2DQoOc1wmZty+lNnUHVtaZcMkswOH6DPAUOXZh8rGRn42ye+MAHewR
1WaoLrSz0ys7oHLGQcqhlQvoYIDs8S5avMhqQiwSSotKQGg/ooYkFwuWWVQv5qMRSnMD1GAQovnZ
eXIRoqiZ3MKiF/XRgbLL9d3vE3EWs3ljWmtjBiuuW5WvYLwAI83i6BHM29bdtgKQMP9FfFp9V3tG
xzLgcdaf+M08vRRofRsRotmxJtrWDJtA9jRPxUWk6dTcRLqh5pZ1ApXXs9KTT4kY8kM9WtdvcVj7
077OuVDemNZILVhd3pEtglBQo8ADJ0DG4OWiuLmH3v/fSEZUmifOMz6w6vz3+tny8xqnKqqKJ4zZ
R2Mz5QXOX8czPLPyG8652D+eEh4da9wxarq+LL5TXsxPChudjMb//3RK5zSVKk+iaVt8PgTO1Yqb
UWqVq1pjZqhMJyDcJtyjypZvSFcEIvy/EKP06vtDeF8KS4SRfNfxOp4lj3eTLwg/LhLAMLa5NELA
j+rXAcL3Id/cdkIlg75P/LRxhc6JVVcAtCSE/x63jt97gtmnVXRoSgjzlfANzh8KEJbT71HDrH4J
ZRxUB5nJkV8fX4T50aO1jJouMce3W3X4LtPOlsSxcHgcsRuwP8KnUVi/FGPkTmV0FobwhJZZqSW2
FdxgTXv0xWKXrHM4fIWwSvC4bxWRBF2lcqRYj5XOotSdi9t2SanYNXbovcTGQrSCDMzsl4SOx7HR
lqcQdy2/UZ+tWOPROp5CvMK6yF6m65Z7uP4+PJPHcF8Xj9SZKFL3+BHzCBREYupD+9R0t6o3a2KE
Rybk76tVUx1MJRro99G2iVHUJnxZVY5u7Gd/5O9uq4DDKlNSrFQmVam9H/tNkyK653xc9nKPzC/X
1TC94FSXUsfBJl1DwO4f5Twn7A+1xqMvbnG/lDPEifICN1JAjCZPvFvb9VQyNR12tLOGx+4h/xHK
b7ckH7XN5KkJqr1pEeRvBmPDFpzGdvOy62HgWra2s15c/tIJEo3bCGCto2TfXgnv1Sj1o1X4A3rB
PPY1OUhuEZXInLUJwcbXb+tv0Ei/tHwygtzVzJSZ37R4qtAtbYVa4bqOhmLuJq1kPweELjpWyCZ6
+56w0Nugp63htUKCFYqpZpLjICOHe0Q5FWBdkfE+VueOzGuySvp1lcFRBi0Nw0dcUefoehDZkqJI
pt7xpK0pZ3MgVBoRHl9CjUW7TJNJ6n/GIvHHfsil3HzQLATKABFRv1rsWlOmj/GQsqnZTRctuwOn
JtfF/ikDXrQq2+5sxKrNv4lByjgrocDgHCrbmCtW9rdH5DoRKArz5+emu1HY1++tTKT0W/NDE55b
dtQeCRLU1s11hsgi31n2C3r9GvF9BUEJ8fGfXxLqh9V3V29ODHSHaQGs6UlxqRWwYhsie4ZwEnHp
KNeupWdeOhS4lh+7cWToHlloFzV5p9iqtE3A12tN2Qta9qghpgvf6CYrRUmteM44YVI0oRSdDadt
0i0kHMRqW33L9yho4uvPNbj4uzSpSuOeoQ0C7b/Mk8EyuTU2wqSPOYlMFTW8vdjiGtKmRTInfXNv
lcbGf3sCtvmH1Sp3mYAlqvxbX8urek9XCSOIjYnA6BeBHBVPQwIhSOoJCXlMl5WP9BeGVv1GQuqM
m5rU3JHF2S74LXpngfaxBqFuX83LKa1glBYJ9xmDQLf46VMFSiEBOYxoSep5qC3z0CtWr2GvUS+F
1pIsVpvr+nQ0wLFpFQRI+Sb7yJieKyHcibKeoLNyeypxgSpnNXXOti8JoKf3t2L5VVNjc/u0gLJo
tfHST5xMzfB81VKnMpAeVDqM1W3ZZo3vlU70bmRfI08zSsODBRElcY5xTP9X5mj7V6V29ctFUrEK
Gf6sU80CIa4bgy5S1CEaXCv/Y5ivjB2v9VXjS5zDoCmE+y7R6B5OUAMparo1gb5aMR0rlD7OqVX5
yWPWUDw3eP59SIWJspf1rVX6UtYR2jrWTj1AawYZKivssQCspIiGj3A2YKS5xkvbjSa8MMBIUPsq
3RPqy8g7mc5dAC9ZUjfPlayVWjwC5ZYXYx6h8XILsdLxHzldblZroNjmi7n/kBkLV6UWGHIu9WB7
4+fytO20u5MOB+tZTB+yVWjpXbC2zK7zymg4CFhXkZUYovSN6k9RK4DuHk0vcolaBbkY5VbKJ48m
/+zzvU+sBKcqsGq78oL447QtfSHatJU2Hxru5nbWLmT1g0mhVT3XP8Iy6lyZK4JNLTcuqeJ2yrfi
/3QsVZBC/SILNMfCZQvJB2ZK53ZKxD4NlxrtqY8V22vtrGsJFyq6dPduqOl1JgTFYMSMRYQzsSHO
vJ9erNz+3IxrSS5dyj1K4pmTVHQXQptiLzRdk80gqqng1y0S8hEPWTR845M9lFbwbkypR6YlIZDi
+ZZCR2xWPfzj7uQKtzvLq+GXEslguwTIRWcXY8kpJHiyJd9jSUoVmIZORoGh2LhitFmpPzxt3vTL
5PvHUcgsRIFIuL9fo2lboVSd7dTy4oUdJhRD/HXCUmL19dP2ddmfwloGQLSgQSlRiuaWcEbagbrd
51xDtBLqKXe3UbTctq+OnnDW4SlpxvLM0xA2WE6VTzGLHTitusox26Euv6I0669UporrJ1xbd8pq
LvMtBmUeNeVah7ixX/+RaSpdbOTNPLwmXv7vI1MjSB0G/XC2TdP2kvUps1T3MN+bvCnwEDTqBS2/
L20BD7mWYm82Wb7NKK09zb9qqgadBYOF3Qes5S+DGkV9zkIxTpcA2Ei92P1AzQiH8VC31kRUSFRF
c3HoUQw1A//szfMpt6uyHYjW0Q7P1Wne/nHWttcwQCzkpB1L4il4BqPQQ/+mJ8WQnLQDIR0YjyAE
Z8pT5YfhG10KpHgkd8hT08KbYEwOFf7Lsbu8+WPxbDybCe/dDSO+LZ7j7/ULPPFqsDi2mOZVKxts
KRgNb/n+lsbQusc0OG27t02yfK0N2lGnRIZos6/v8sN770htpOuXk9I6rTrn01jsF55jw+5DQKVR
Yr3zmqIPXdOONrEK+r7CuwU5D5OptTqWchf8eU5eTbUmK/QPbvVLcAyffKChS3x1qa/MRueeFxss
5FFA2YCvJnBNu5yh1POaPIYuE8HNIjE1WUhYrSLhlayxGFTHn79+OtfPjd16VqKW+rL++UD+f/OT
K/kiuZNqYz4KDheQoahWnazR5g6Z0UPgbg7bsPw4d5x/1ZPgWXCBGTgeO9P5HjTj4y1coXDv5Jru
u6wv8ixlj8ke/1Hunl3bZS21lkRxsHn2q16YxOhcL38cUHmdLLZ1NRH9vhiux/vxYljo7oN01Ft4
LB8qUtwNpIBb83WZGkGCvpc4RjFoJ48A2b+IllCogrpa9Bc/FfAkvNdmXKIk60YJV0JGR9VskD1n
g3iSH5aec4MAuevv3goPA7UWboy67u+etHaxJ+yA065u6a1tBqqBJFBaUVeARp93vEsxmJcajz+P
vggDGm3Rx5/nqNT36hKasv0iRk3+qf3oXL8W2LFfstF8UJtc8+214S0d1hSjaG9rgOtaSUudG1jp
Z7RNMVnN7wFGHEArr9XP8zbRmrml8FbTaReCKHrG9NYvwq79RIM9Dt8JBhFCrv3dK7ZHHGr638vh
TJH/R7MHwGk1zndX48utw4Iul6040SNRq0ZQwmSSgnwFlktvWeAZIFdVPLalar++ufYTWNexz+T9
ELhLy7Aeh/p2GbN3946an13eKqVm1UY0xBu0Glw7tX1vK+9Sh511TWDl0mnCCI7yCuzJTje6X+7c
P1aUVOJEoBY5UssXx1JV5W0qpxksdt3lSzyR0C5Cwl8bZZdOYTQbPHrXwZURkoqNy/11tzpCbdid
TXDqlEbHbjbGOuHtCX2FfQKTv1G8UiNS3gE07xkXea5V+vEISjCBzOhXx2JDcurQwPfAGMyLUygK
YoS58D/pbFJ+znr52MbNBuXn08I4RS4pDbdv84EneJ4+W2JUObe4F7DPy2b1kz2GmcayPppNhJvD
eHCuPlVGGV45mYW3nQ8hoMfbr1vvwUEPz/ena3pOy7VGrucFFae1pl/Wg/Xg1tuN1sm5P/uzw8E4
2Y4fve1gJ8rd12Og4/Rc0GrTqKyjyxrPsTRhBv6Vsir3l9u08m++Ta+H7mw+RE0UeKqfp1kLj/X6
0cgfu6dLYEUD5yNh3T/r+AJOUIvDzfyL/ACFysZYf//k/wLUASxOB/FAG/fcTWqj6DwonIf5df+h
ZbTpa6FKxmbG/JTzQC219UDVmfIfHDaOIosxPPUP/WDc8XGBJ3LU24mscx8HQXOXMi12NQB5GYQC
WYfy77dGGD+316BP9IiKUdunbOMUkgXEcrgZw4pFCdoJpiWR0Je7zi4qpij0mKK/SKgrAWCDZgxn
YeHVMT+oDAMJpyHz3Hao0yyHy8l12/GlYndebbPYGo/AWXQP2DtVY93OdDuJZULStlTDB/BGk+ew
6h5KISNk9kR/fzO8EhrXMeZJMFMPYD5qnyB4QXLS5+Q1jg/3sW/mBWKvqsAgo9TxU5nQXdSNFNT5
k7CB2Rp6V1PJbiS89a5Rsh5aCWIFr0YX+rrtLM/vr7h3Ln3OTuOduHqUzFyD8t8iUkpppYYWanCI
vjwgJbe5b3rzgEj7U/xbDP2tk9ueD71XaoPj1di6bydRVwq9HEIBaN4DcO96JidKXaCi9RAaKF9N
Bc/icp7rGKegNsdJnQ1CEBkIJMushyfu7lvHoUTCdrC3Vo61CHcxh4sy+DpoGUC9cTnABkUKMhvm
m9BgMN16JLVxDvBDbbvFicgIlFNPjo9Gla7wHOfkpa/qs5mn++ESaOCdR71g1EGOlAevTLYunDdS
hh96v7/Y3Irv2kfyfU2AsBZVL+bsnej/oReKGwLJopt+SHlAA1TEXvK9zSCmEWq87ZEuRKappYMl
Lwci6ItBC8/vfB/6F8IZK33op/CAy4kMT/a+0T3sr15pmDj424oBLwwRISNafxb6Qc9yPgrqjpc3
+WNTxVouLoPUSj8O8+/nWU9XU+zzvnCQzIdEZlqirnzJkZbsiI7XskYPxURWqacxk+rjvYLAn5YZ
VarkosbWjodLKo1fh6/tS82rFXsSw5MY6d+demONiOXypfj9AE4Q0McIWrBQhEuEtFxlITfat8zx
netePOzhtuMY6xKGv3xfBgP4MrVoc0LIofGHBbhSdOUY6Ha1V9I2fwX0u3ceX+vRNE48GG/9vBqI
VULM/rwbCJRFoYtBsdDIBrPRsvZaa1972SAa7QGZtKfHaKW6pcGqO3+5hZG+Zc9Tgu85FS6VppNz
fxnE6DSmniLEHz6uX+gfsU7UYDVFIvtdZzNW5QiH6/FHFynEM1bPwwTlEqsvPimKDEMkJRgUD/Bs
L6e4ce7tBuuXPYeFp+4k3Fvv+3lsBNcujsH3DK5829u+rn9W1bRohogy4Dgezej6XVJig4rBBhC7
8x7932ygLhB/HEqpEFrxa1BLjEwz3CZykb4a9Nq+l24pBJYqFDuU7wYdIm2U+dm+u2K7dLHoy9eF
5PLEEEmuRFqKuUhxqTlETZIELyqSmfKfslmIzYQ597TCF6HHVCWCEPmzGEMOAKAR0Jv11hOm7PKz
uXUuQYjBYu7S/OyNyV2vX1T5hNldKevZzCEmrdbq+je3/8lVu5oLxjpzp16x1FMgXub6u6OkuZrU
TN4V2jPNyRPdTjuC0Xv6Y7TQLB4KdNOEe+ifQUn2Cf907IbxHbRb4Mnlxo6izGD1yvHs+sFRsgcB
7qlqME/W32rsSkMupdAESjdPZ/HcO5+SW9t6SCXBdG10tdjeFDrCYrpImlt8kN8CjaQyAsBZdIJ/
Y1Z/D8nHsuFL2KHwcDbA+v6PcQM/Yb7FtOruig23jsae8bx/53NQ2tWBqtyfWCW56F46SqMOg25r
/50TNS6GxQ4sWBaJL/Cq9vbdGiMnsqb8uUxNT91j7PzpLtiSWX/fL3Tn40J3Ni4Nbm4eHb9Q+9Ae
7EjQQyqAC7nz+KiW6tlIbnV8i/tFUU5gxOqKIaLnME6Adh7rKzZq4keFTnykoItGfRgNN+V25itC
m7AVCLjR9HIpL9LW5Qtbs2CI2RvIhDVfkSOAQ1TYwrKnYxayOsr1Lh/XYroyTKt/lG/deqWP2nDT
u/5XG97Mfo4oX3Ty/Zz+mS7W56N3622/spe4H42jWT869bLRcd3YHRrbZboGtdPfGZ7T+dtjuM/q
m0Lv1HroQnSjfq0Xy1CTnEGP5JHvHozYURqg79ekDPZc8iCbQhdLfDhMWd94TGVU/RTHVzQDXi+I
kTcdwf10gDS/OjK+setv/1Y+S5/lQQ0grodX+AVUFd5phgJ6UP3MJQ4cmMPidd/NerVkjex4LWNv
r7t+m1UQ6CEV9pUtFmJBGp7krkHbmQismqwMmxoLep6OK0MhVtaL+tdDvdorsfDJ/j3Xo/yNxbE4
KBsNujf87xattuNeHCx6JXXBYS4pPqNsrwRJpVuvEl4l17OXJ3ztCnVTvZTe4lUcZXJk6r22NBUH
grOKG9U/m/9B8UKhA80+qsXr+3SwMY2VMRWukEpyP6Oh+46CcfdKrYTrAXTFTB1coORtIvzbKjSe
xZ0h4smNjNphQVQcHu8D8n4zdvxDEL7tZAbCPgMBs2tnvGOI3lSMoL6Gzdr/zQG9gzYSU6K9/6rE
vxm/xi1qWmJtl9EvyXeLXXVLsLj93bAKXUPQ3glQjWr83ETSk6reKoUHu7Rh6G9tkUcw18Ny93hs
c6blhDz9FLb4JuHPm4FSXerGx/cyvx6s3609/2a1hHlic/Xw8FEjBVa/h3yT9GT5IXqDDlLzFYZM
uyEJ5xj2LbHD62ouwBM6giYF9no46XLXOx6yCSZ810FZdDs5B6ksOW+YaQjvejr+VAt77U+hGjTW
YaYgKTubtzUKl5cukJZfBjh3xw4+n5TKqe7xvvx3PTfzAZVfaj+qA4W5QlD3zNr4VFWzLmgfLl9F
k+fV3RMKgEcd/4MZNGHzR6YsvtA9aVUbM7YTUEEA0rvnhpLrTbG/yZMlnBPzfroDb5ybiny00DUc
tLqqkAWwZR9arp72emzI77XDS4/m1Sz+GV1a53jvhuJOqkUez5+vczDFYXHWxvxGozuaUqNpLrPm
DXh11YJYKeIm8tWX6DbJsn68768GuwfU5W0yFy9Hta/iKc38Q0TFc3Zu3w6tWn97bF5nSDX7h0Ja
Wmkg1M+on0AAzj3yRqXZ+FwYKcVgndNtEGkU1o34e58b5gsjTv70bKfaxs0CvFxPhAgN7mlpWR+y
3JigJPiEk3VtYkjWm+se98C8/f9DogPDuMEfa8eb3NPtYlgSahiO/bugooIhVuUYp/KAuKNJxnm5
Mz7/lTmC+27/5j6las+5apOyy5bgDo0cRuez+H4brV6Pf3ev1X/3d9n4/t3U6+dyuOXrdq+lzmxI
+0JqRGJ5ED/HADoTGeAKH70nWEGIBLbozJTVs5Ghk+kuZmPddyVNHC3Gu9cbytN1f/7ohQEfVYgh
As+4VzZcmbo7N56xLMr5H1H3tZzYsmwB9IuIwJtXIbwTQkgtXohWN433nq8/I9kP594dah0JwVq1
qtLMnDnTcVX+2zVPYdRbBpJEXgOzZruMQK7b5fVlsbOXUjhCZGAPv4uU2h8dNWSoSy0E21UwBBUS
nbF3UPwUGZGPd9T2m8h3S83LsnH7fY75U/e2gu+1h88rM1c2GXKqUTsB/mwbCyBCWeMiT8kzm/k+
2PSBeeolChJRcnKt616kQ/M6Yein0+HXIzbfDkJI04zOXF2cQ9vcKX5EipRlNgIfCtWiCH6LlmZ2
M5+Mlvi+F8L9Eg99QszbfvCIsaS5iXhz1gA657+c8s6uv4f6LAfJtqNweIc96aCPabNYP0WADbip
x0hcRoem0gMNubzMQWFdOdgH4Jci7w1Ek/3dvKnihn13i4yjPluzkLJT7QcbOdy9IeVTVWvKgrzX
TcrISLBari5sTLbF6tB3vH8rMkR8hZUDCzGqWavprQr9gr3s39Z/HN5dgcCwvxE8s2sRzcKKfKf8
UuSRfNNKdQKRGUsWQ1Tew69nWytR90bGd+rEdkCZjrQrkiujxZs6+92WhXVLsspV1KCRhvCZSopp
p870j+WPvLoK7l3VH+R2CRjEpNJVPV9Ptx8dZQO2jJrdXVZw6SqMBG4mYU2W8L6zyEoN6VZwCRQe
T2C17d/CVCxzJaFZXX+bOubvil82ECtUbAH4zkSxy2nYqMoIKi3iAGGR5t5Q4GwbGvec3pwAzSMY
tDcFCSNnMipWs2NZIX6tGA7lWaNjTd6Rbh/PlYwsw/CUWipTY4YN1hZGyPfb0+97Y5apHf8emrJO
SKiUtgrZxiRJ5it5D2nvIYV/WMAIDAItCqVlRmo9q+kX/vlpXseJPqV/7Xtok7G9JLfi7daur+NK
5pe6dvSScBlKVDrzovg0oJk/WA7WPbxZuTK2KHo2yV3IAzmKJbGMNU9swArqs0MP+fUDQxA7+LS7
voQPq1qi6nTLF2NWaTxdSzs0yVectpmcZP4swVGL52jLZowI0442k+zPdjUTzO6G+9s/Q7z2g+TX
RW+yZ65ufO6tIlGLalUU1luze1Pr+aLDem7RhoeX4ZEvQ/KGCc6V9UKLvKGAcKkBTRywFOUFj4D7
RPwEEKjZdwK9ylRLkwCsMxWO3wL35u1MH1JO0SSwvNV74voqu5q1pKzoHstrDYtvL6f0KKNnBMGj
uOpoWom9i4ImZemp11zDzGWHGxOOx3L0jPWyyKxCoWm8iTxfA3UnulI7KMxmgWwbMZLCOexAc/CU
XZpt37s9alG2f+aH+YhprETAJrthWrAJvLqAC007A3C4kEMHHdhk+Fn9OO6DfOXqFrB1oVWWr2+F
JLvmtheguB8OXOtCK8C+yrpldywxzgb0IhD+dZHM8HEt07kboadue9SMqfw3q+xL9bSi7v4DLWqc
m+CAX1bN/V/ly9P0155lTDTVhKARx9zfwqOXXVU3ueou3b/kquslfanMx+XcflS0CVCTa/PRicLr
ZvdW2rQyp3faNKa4J0kgRnkQbbKi6QemMXsQ8a6kvGCnSICG1SjuG6d/t1z1foAGVeTd62ItpRFM
CIArqz1zrDGy8hhTnCiPD9WN5PfAPrSu6L1BC9KKEyW/orXd4VxziBetEpXp341mn0f5Ibkv43iu
/3gvvb/iVNDADXKm82puniSLk32bHRq746/8bSQvyKZ7j8RNh4kTQt9mfry9bIb5VcnspY8LWQoF
X9DUulPQvw+ZGUNsxcZ7bRuhP/1vl6luhGFpeXk2RyT5VM+SsS9Az3abZXWXulRXZ3G/9DedGWWp
k+uvPpMnQHxfDWd9nfKjaW8tEsajzxTb6pjpo6kwisXbPcpJ+aqd/xRzkvqbYVaLJCHnvoMlApE9
JqNbbetIKhADyJyehp+te6Yamf8IQZZidWyK2EtZ20jhDhfbFt5yEVOkjgDiZspel1x3QWGt42Dr
W78xBCc7ngeVuGS/+M8A5OOY3MPP/4fXN0/9UETZNaFf4JgYo2S6SGup7LRQHdu8r3iDVZ+v8ChY
toAbYSAsXwlI9HapYVUhDSbbZ7kOC799Q4U4rJvqJvcW/OL0eVYMkxolTKAPDP5tm6tog1J1euRb
JZXx3ect3VQvUz1ZdHe/T5Rm1UcbHGSLwI8oYob1HhX3cB+zFoIS3dNdbb3hKRiOiPkvNd4ky1oc
mtNCDbpg7u5vAeriXRK//di866ooJd3MOUsUcInGgLmqvttiWJyo/dtFgSHdxj0lV7jWxh7mpoWn
+Bg5bPfGvcHN7qvrMa54/fapgCOfmjuqt+69ITpsYbUIvmQNSDirfvqL/LB8cWOu17y3OPdK2vQg
QuV9C7KwsOVeSx/p92z3mK5LxbVKfKHCKvLLFw9G+CjYvqcapbZM9r5t7lKt3KLyUE6Y92SjcsGo
BMjohLBiQRvgNmseTLhxUPbrzsY4uc2ye/3SL317AMCFPyA/UDmkky3vLwfgawvH686aJi2plkbF
I8LEiB6juVF8pNKTQu2ocflhiMFci/f1G8xtBovgRslMMYr3dmjQzkQV2BMsl2aMJvpfENaqBRhG
PJ50UBR23eIvE9yQ16ctbwJxPCbfFu8Y3jx009BusbewwNY2PDiYhZfOStQGclL0FWDY4dPe5dZU
npIed6Z5FAaCR51MQfZ7JUv15iieZkj9IU4zEH+b9qQr/h7kAnEfcx4W+NhTTm7qI8LxtmGjvpm2
edKxZzQRdxVHD10M54DsbfU8bEgKWayLNg+dhQmFGf1XMPREC7BpBQXii75Sx3wmwycMgiT0HNMg
I/A0bAGxfPRn08fWSdeFLYjotyZkxb/ghXFLuSS9/7oqI9SucqiZg6xPHM7eWo083VmJ0OdmpEll
PdD2H4jqDZIGDAfgspX1zO8zE8xSxg8VuMMJTkI/eaFypOEHy6rn6iN3f9bvpN6LJv27FumGNAW9
WN0W6zjSWauIDNUG7lntSJVOL6XPGByrPdMAWzN7//hfud+pSWGC9WUqOmrj5DISbbMNAgvFF8H6
OXyrDjUySEoIVFXUsmi8G8Ye09ykTonWPDOMTQcceG48hdETiCATjYMvSdnQ/YthC6sXoPeFgaWj
NET+2XVOwxPQwG/NYIyLhLLhmeP8ieOz+k+1wfzEYATxU7b1tKJrrW7cvHRDobyp8gF9D0dPNFXJ
wghkAXaxvRsSamKVYQk48WD3YfLHSVhdO7uJtzKUIxGvXfHq4CVlho6KURNogF+5G0VFW0gEGW/N
qfFSoxXWF0l9B4K9HRxkGc9GxocwYOVFGAqJeASs87pn7dDDbk6MprlbhAu60Mue6pNtIjxYmgoA
OTHprMiOaobzgB61COXWMqBsnYBy4IO59SsgHiqHBVZk0MEyUK43hTZAXKIxPbb2xnEp95I84bkG
68E0XzsMrQibsLMMiiBLVK0vLucwzP8se7fJ2jNysQMNyiAgLmrIGQkz6YSJdVy8gE9jNpenh1hx
T9To3envDBLPGQCelGywOn0zHqe/QAWAqdPxfYPATQdRW+aku0ApH3mJXDPlQS46y4G68VIkF3nM
ZSJfbx2Gcb88Kd0MQZokFcgDuG053lkPpHwyDW3jns0XENr6mr99Wmi2ToHF5LGVMspNya4sZcPt
mP9xwCbjrj/oWEw/lOwxZYfgrURsufwlAw6wSxmxGaGaS8EYirBQQPkiZld7olfdUbl8ut9FH+uk
LxhDTOEHwB5x8ZEL8p5IoaeytYB10Mfk9aMvNgwx92EXwqcQzLwtb22K3c0qOFu2voKULkSH0pBF
JjFWzOL2VsP5QARltzHZR+xCi0poZtwFIgwEDSLb+PMA9j0jRb+i3KOZVc5xG10sOaWYKqw3wFvR
ZT95fYvUwhNlD9KyGQWX3ZaGQ8VqBHu2lWbXTYjAGg48X6jwPNlUaFoeHeDcrDxdOlJNKLeGlScN
tDaTo8oRwz8vb1XYO51/QkDKPlGeL/5ECM6q79rwGE+M2I25FW9WxnV42uMuibFMtgtFsZTnBvov
0k2wsiJppbliX8qNfvyJC9FTr4+L/kln+WiLxe2W5mDVlGXtA4vzFJ4eRgoRlB45KWz/D1YmzBJX
mmSJv1QONTNMXeUtYTbJCxmIYytv/Jz5ybQ8QresoMmg4nlvhlpt/aAkAzrAwd8ps6kJUrjS/trz
5cCSsJsOKDowoODLCiLTKhhkJp5tBsRyb2Rw19G78UKrq337NFz0nXDz0timW93uU/nrpyVvkZbY
p/2buq9NwHunY760f/Pzb0Z3yWE7jXvGnwV1ywxlBy7qH1BCNlosD0NPcCPdT7f4V/wLZPHoZDjY
fsBbq03hT29BPRgcfSnSbOTHEKOhZqYU/xYtiJ11zrquzfIAKw2yX0WSNfxOKvSS4iTNuJIhgQTR
sBuf9g4EDIYzyia2X4S1PGYsSk9raAzumZSW3cMwS9eFFld8QLJ1frRlSP2DyizO7pOKjCE1bwIf
zsXmbnQerNjIeZEPVxVs3DY/qxF5IW9s7ac9cmFTM4yawC+3EN2OuiTzMs3L0BncjE43q+kw7ME0
2rF6LIL03HllViXSKtkTSLKOzO3AfMZrHJ8BDY6YyAlqJwxhmyF5c5Tp6HWEfky3wbrmQ9lHrT1l
ATifi0sLGU63RE8CUhAabkHxyUMIWu362gUtFzEb3TG24/36ht3G3iQxKgPxYmRNetUUIweQFbKJ
qxrq3rG3WxIXcJyiFK71UTsyWwb/AQtxOCfHm+3CJzTl0jGhA/U7qsXFlqY1M8NtAYRSTIIUGvqq
lvld+mTC4n9EeQyKMkuWlZqUHMVlTj7m4L2R1SdFfFJjTgYwM9u8BhRy6cvLBfObarqtjSbwPwwm
XutNF8HxTWlgLwkr1A5GP9VTmSp8SIA4J/t9aWbnlVv3RrWk5TU6oz6IcY/jd8wNVlVG/Lap3gPJ
20EatxuubL93Z5IPZ9ahCJERMJdtHH5R2UnkGoSnY3P5uS6Wl78TKzPf3zYfNzwhl7VtlVKv+39Z
7Rud87yR6a2urUzqJanZoZnt5DuLQuOCuthc/XqgAGd/zs1LofboXftKTfPGnERyWiNU87JRjft7
L1Hher1t2qVzg5accuMlmDDX8yR16q3RFZVUusowx4I6fDkE47SgUgJplD7G70HkSVVoiaYNJ840
NkND12lYGdH5dAcxChCj/VWYdGwtgmPVM7yrcGsSuyIYtiXzdST62FUIGb97Efk+etjEkGmVb8rA
9HeSYStRot8LN+/tCH+fqlwZ5/FniqZioitFwTqZENGMvRpcSVnGpWr2FzoCisChw5NIY0RRAkDB
rrRApEUytEIv4E6UhcI5fHVMcuqd8dMEoN68N9pUrHfi0a4oWmdY3rK7Tb7PC8DRLhku6S+1HZWk
nKksdYJQy/8zeMTnK+TpDV/OLLGSTrRgdf+1gCQY+PIw+ayy6uxTluVh6j3veSwDtyMsmK0+nVOt
7Vqznb/LkNYCoOdSMKWeSdv08a9kxCIXoNhAhKUqxBGcecX6oQ/rFPeM9oOcAaA5FX5myqbsaVHH
KRIX3gBYUb4K60bVkZOKMmFx2dl+LVOVdSv7vkhAHF5Ohsa2cgQCEx/bloHBuQ1kL4Y8Zt9z34Vv
NdYMNuf5zeNXH1RH1DIhReDblOkUAxJvi4nHn/v2zVAbvmh8sfwsbdtyCPcbEN3D9CIiWvvhlP2F
FeSW3SI/bR0SoFHmLhHilntMjtMkdfvIArwVOyKLMqj1HoMx2cznZNCZTng93WxjMd8hTRYVfDWr
p4vhjc27uxhbp4he1h2ueg4IwzjvF3/Ica1Gh8ladM05eF1sHkofya/xqn8mtxaGk1FfzP751j3O
RtcfzoDc3IDk72RKX88HTdBd8j/cNbhLtMHAPev0d51B1UA4ZtK9hrZ1Dbyw9sCLr1X8qGDsZoZi
MYSQP/y1XgnS/NH/pxItooF7dY/jxm2KZo2N3UAL0ZO4IZYMnWhr/yw8Kvwcgcuf0NUD/ZjnSlhj
IAfzHKBwTzGenOKxiU9q1Ur9lwrFsR7GQalQ2csCpJ+Jl38yPinNenDKdVfkPGSfqjsp88gTrbNJ
gT+IUMX2+f7XkqRb0ggxcTyHQweQy11TaZPhOZn/0Yi4RE8gMF1e0FYT1u2buXMUbSA5vkrOB94C
SomBSYiR8M7PEiNaDzI0clC4dPhnCO4+CPSO4nzgAMG7dlL/9YBCkR4J8wxbO9nMrJnRfhP0q9VI
zP5o0glYnrX+Nw8ikA5voyHj6XBKpECGqUzr1tknPg4AJ8Q2ldb1AJgawNIWm+hy/57d64U5XqYQ
FRuIsASqyTMOahb0CcmHu47MToXsSs6PtCljV+xerlK/wjceaYHGan8lwMRHnFCSi9wh9k4PViFQ
IGUgHFB1DgTs0OGm88KFkX2pqyNCc14b+H1vXiO362YWZtmmj4YnegqEZSUYILvWbERnqYTNqZiW
27aFYjIWDyJdqnJMPQnsZSjYoHmg2bPUvt/b559xV1K+mz4l8a7rvvHcy2LzBpTpFL80r2Rbmaie
sRvWddvOdhM4SplGtjs27GNGzqQpz6VXSTQwhxxZPk1MMVzcm5BHp0BPFlk/myTlP7dhaoKhghIf
kZI4iW1mtpYDAfxOnU9oG3GXPEQGGmUxteTNqPjjoFB8YMI9v9aZ/EQnMpJbkLueKbE+wAfo+VIT
feDmOkWPyalf+NwPiq2UXvPkR/5HpSKfFXjaPMhCy8pqcv9anV9nw8XQ+d11cm8hyPjNnyS+nRNg
SxA3g+1xMIc6iHKpRw0wi8YkHlp277J78h2Cr55IGSFdup0BOC2pc/RlM9RYMQAFnyG7L0zK/rhm
oGicC98TsDjWIqE+ymM8FXQwahpO65DJofodDfmyFpUdIBycTkesLq9iqVFq5oxd2ajfQwzj265+
7FSmOT1FY/K5DfTVoSJlz3VSi5Z9clm8Zb6dWeJkmBuRJo7zna0QWlsWFdwmEF85NPkxTLf5puOp
caGjG29ASCP/kj1VUp859DTSTrFNRNxC910Mjc+9caQqKlTuoBclyiA6aW6i1vOYukg0r+RPH5Kh
zETvcnFLFKYxXhJIeV0UWrP3cU/P1+z18Im7OD1VtrNKCoEm1cn+Qh26/F7+PWCbKX09KQjz10NX
5f4xEkkq7wn6NxzTFso4a0+vrwUtFrra0o1kd4+UdmuDzTaFtuBjK9++mFwNLLO4RCkF0EUU3HuT
SCPrI4HhL0hSCwgulOjun0H9pHVOP4qSHk247aFWzNVsb+qHbjr0cDk2koAsTw2PIsJhqS4CmGfc
gus5voBV3L+GGJSzRqyCMXGxshhbXl0GYL3o890CALayNgBGXGqmzMGfUG3wOahQPrt5V6X2ba7V
nXrwtMEeQKzwCWm2uXIKmT7aXehRhAcCJ9R6RflJxFeUyxBw0QZbbDogepbxGJHQRZTrZHX9pllQ
F0T92iBloV+qRe1Za5/MqROQ/7ZaQNrsKvOHLneqdUy01ONZNqYZkhYof6Ep2cK9lMpMT1/Akwz7
r0eSqeC2Th3Jtmt6MEj9TWf/xIjVJIJFQ+wunDsEqkmqVHLEO+yGhDGjUo00jO8i+UuiiQ7tTfUp
J4WGi+VDpmTFVUSAf3P7+GyBZQ6SrWXL3bOgl2ljPRAtnPPPgte142OkpwfrNfAJrsMeILx1cCsj
+ZxYAJcZ2mhmKTpX7G+qcGyJRmi0XlqCj/Y4+e6q/Fe6dnBwIjl1XaYtUnB6Ou/XAz7og3oLTvWd
FeD11JV11mQq1wEVrQfryUwVcJh13UShI1/TZohvopalQbOpJKtASOa0p9J2wF9wjTAXAWIEKvhU
uU76/bpuPBiB5EtiQ3HUniJ/T6jglx3t8XDHSB35YyvRKGS7zBnjhO8x7aXPb4kL6EEYSsR2S2XQ
fn+SgrNhxFr2I1Nr2yTzNYqMJCCT9OvIImm0iZxR+njXLa646kxL4hctPUPcg8rKKdJjmzhyueA2
Y6fb2oyblcRwln3v6/gUoDUD2bTLDhgz/Vo9bTwS/0fTgh1J+ZRzQ5mPlnR5EaUEqZFi3yxqjDSV
nBiDeFn9TR9ypJ7oa6xx9Tq4E+w7txRfpbXqrGKPG29NtDFfI3e0WcXDcWvchsNAykjszHh5aPru
sMoDKxBW8SdoqOT71h172rnMTUleBjaFneGpTv+wjlhPLYoH3lkm5szqtMxppbQQmB6BoAeIF296
zylLe9JMMMqsYOyJVwVBY/8k8SNoFGgY0FGpSQSTbRiJ5UZInW7QkK9/nf9g8gMeJ4rw+qwkuerI
Gqr1aOfquFfq3J6KcO1WZ1+QTPY0Upo6COy5zMSOvjW4R2AQqaK+e1dWQGk9dLyLJnpoJ+OC9x0q
jw3PjqxpZDV1ZuKoS+DJePconUGLkCLkLj6AA+Q7yNn5AFrFeaIq2AASd8iIBqdfZ4Gr9rHK4lvL
vWxBoiH6oAmpEvF7bNMgR4c6sA+e1xkNTLe++FJ0EMewSERZGGPjl+JQ1R27bGITZs9Ri2TL9Xve
QACGlPre4tndmqvru/ZE/qvoRN4ijQMk0XoQ6QsoQOxaft6BZ6K5oPGIYVgQV89gR+HHGXgYgn7t
AJQYmAPiuLYDtwHoiOhLgyQ5SY0MZhhzG07M0Bb3Is+axQkgyV43lPhJ4fF3DNWOIQsgBRCh1O4k
biPIiZrUWpzQLNC0gkfrrtg21BrkHBvzxIT2Km1BIGjoZkzXRbfukfpEFDN8EEMIaQ3Q2hQrjfHM
jSWJNtaehTaiYBOmDoUCOiaQPPo1jNvW5aqhOPgJAY/K9WDPGk46PlyYji4NNwL1aCYZEInLg3mE
y+ICl2XFBCNqAOBdApuCm9RT784BiS0Hz1lUEr7Z9qgDVJnOfAtBWKls4vCkqKZ9KcBkyWuBldAC
0KkD1AWiu74BpQCHETMiWQpNA/kZUTMx6uUiRIFrixkAebyhCPCpMMJsWlDfg7fyX7MV3dLX2wSi
f85iOIfwQwD1sncuG0eKDHCpKlJjORbNZb6HnRG6uUQdCcyQzLt0QwBNKoFcrRnFzUkLjBae10WL
KMyufIeUSPIppjRn85SEct3dhA4AN3LJ6bk3XGE6oYl//6E+ff/ZYZi+JoCUVT0UxmMzjtnfh/zb
YgRKCKWEgSuzIBrNFngtJFOa1ugg+daCD10QQOA+UQwYf96v/+TBa9gDEUGA9tezFcNIVxD2kIt1
vekvGxtyoXFNVnf/u+mz00rfDgzKGfiarqJmrsziz1Z33PXzLDJdGOFSqqomiW1jbkemLk+RGkrR
KWJz+6XrB2zmv2uM4q4sgabEtrrO2sm020NEuOaE6Zqdse6Jhp6se/M/cTwfeaWtTvwfMqpxpPgF
dyHadpoQ0abtSDmvWOx7RLLnmGYtk5YIQm/gqPefSBNaEc58kWNE41ynf+SHTqoQwkRhpBNhtLTp
SMp42ZNEisdkltt1XyREh/O0fWck/Imfu36yxkK6G0zTVT+EEi/LQ22LPGMtdBRN2WuhqiCewLNw
xlVAANQb09d/Rt6H9Z82RFkzpkacRiTY6cu/Lcn7SUNcNmlbH0dI3juHyqeh60ujBgrzv0Tvb+bK
+CsJ2bKbp1HKWN1exLN0DGZontJezxl3xwwSsE6JcGiNMdLr/5jYx9uCLiMaF8Tfvc6qyoCPoDTT
eGbmJo4/FiMIxEY1VhAaGeX+OGArzLL3WvIZXlTaRpQaTWnjz6V2uJnzilPJsN2fY9BZbw77xxN9
3D4cFKQrgtCF8aeowd3AC4Rnee1pZO1JnIZqfBTaUScSZXKSHOhUP8G1SrbuuKiynasYuwz6l8ba
6Mmvh4+aWKl1PqB3p9FOco71wwVolf5aynvzOdUuP5dujo28dq9Jo2eIHqfK5/UvediS4sDDWIL2
eYU2Tgw2G8TTheDINM4LGbRqoVB5YLpXpvNqZtuOwPzSOMPz8yPLojHkanpR6qZZpj9nt6eEQUml
eHrCeraI6ULs6itd29Rahjlihek4D8yRtF6tGopUgfoYr6BslWvwVqzWsjodeJbjirCEuXNLXPOi
IsYEssdsF7f4L98alz6cRTbbG+s/k2jd9PuHwXPnQiSnnpXk7+4/4Cw+3EEPHZaB/ei439Wmeb1s
ZAfDMV5Mouy1sBlQhzdd9SUIkkmSiCUIiV6NA6mhnscM4lAV1mTWG1/edkM2iYV37AOlh8xAtO4/
bPClQyEcEck12uWR1/i9giNQtkOJuFG6VOwPdfrIc+YLk1Vso4Y+GwkAWDP5o3pszydQSF99JOzG
8XFPVsAUcYsyW346SvInQOX5ULPsTvBOGH7u0m4Vq1ll25A13Jx7BnczLgY3uHmXoxI9o9QPgqJC
nbrjF5VvhqkQr355nF9DciZiMGfIc1hWAfd789gRB8vZNqKVl9K+AR9Bgpx/n3aaLCrm8U7Suu7Y
nAVbfP8is6sYNf3lKccjinMYMdx8oNohR9yWpd1N9mZRidHUOCXbemmjX3hDQR4NKWsofYj4ug3o
4yi7FHurblVv65/Fpeenkoz0Tz+3H2qhm41ezY1vsZSk5e2CAzcdVA3xDH/N3Zmh3D2/TTdlQ8cT
r5ddlf9TcyX6VLYRd6PtK7PtT64tpA8lGzTZbBtf757v0D2SZo8PNd9kxDsfNFS3A8jupmNjOY92
ZNB70/WomJUfwsLJf2bLWY6QqnsZ8aK2VnHTYFv7fKRL9splzaH14BONSHlOo+AoTx5DUnQDtUcV
eA1GD/4fc39b5mq5H8pSFHtfk3WdU815/slA0fbTS+E1sMu7/XBnPI4ZFAOlAyORWTg/LYfSyO32
nMilEtfzhJlPh8TPhP3UhKPmnRuG6AIBl767VzU69HFdBcq/D+/X3iE9Ml1PF+YJGxBW+roc9xV7
zvlK3F8dtO9QiVfVpX3UkG5gVVk5RvKUMaZBUm9Ch/C1NgxE4OUfCQXiW64TAXZn4Np14LjO/4Bh
dt3HvH96X8RcLr6Wcb7/LEtm0QnpXI+B2/tNB9p56NM30amQqqCIlFWqmtGr5YFrRn9Dp9ReM66Y
UARo3gzvh4F+nOXp5Zo1ijhp2mZFdrf/0msxLhsVw7deX5SIk+w5sYrVyN5N/yjDWit7VTz932ys
ykqCOuTtdxPn94jVouGHQ1y2GOxbxyM3DQB+eG8tTNgwh+pCiKYvaPHcrnVFEseBpPkKW3i4Gx36
66qeiCEaNDyI/VAiiIKh8ugQKALs5MYBoM7+lT33S8Hlq9j/nvwTBQ4B1wm/F0i2Gtkyu7Bky4Gp
Yt4q4G2wT7mZR6aTeS+/RVseNIVmeO9TkDIzj/Kxk/VFJmeD0D1QAyDXMv4T6oXIzaRXtH79nr6V
9RsW6TN08/vXU6kLoKWn+m0+xEuhvKucX2u0KWYIEffGIN2+Ds6Gndn6dkpzvnsVSOBn/wStRgWC
WTEPSFx3ILbFCm9fH2hO34ocOvLu9/dDop5a1G63vuaArTmt34VUJ/2oYo+WPnejTWdzkaJpTipv
ErXTgj9/Sd9jyst+CQaGlmqC4LWmpY/c4gSJaO8zv41By59NCTQhZWycoMqL0EKwl3yY3qXZaCrZ
Gd53Ao35d7r0ccOlEcjwbo9L3dpS1A50//bXUJPqeF8TDhavCJ7FJngmN1wEi50SIilQghN6IUGe
iI+z8uFdmtAkTvBr0YL3l/bD5PXfYwJkc1bWRpnI3Lb5g7rBB4MwztAXeqPoDSHYD3DSSVXfqAbl
arPRg/Qg+xstivl9zSWzjaaCBLEl9flAm64plgEJUyKMxb1W+qtgttj9NrorS3VVHJf68eMtqXLJ
yqOtyHFvZ3+lusU3cyTp976Y0pD/MWZHdWV26RyyXQW/da6m/pe7NIwpu6eHmrkMarJBxsU+BHxK
3rOsJrW+fWLV5YvA+ZdMrnvPDGUKLJcpDEedhQATIa9gfUe2vin8Po0ui0Y22DlczWr/HhKWLjzO
Ru2xaB2omRi8psMIH9RIp2xjMf48P/6Qdy8RtqJpfrt+81dyPipDviEVWmw7cMJWECSQYZX7ulpb
jStyQZJgDzBj9v6ZMJiTmzXskNggGTA5oTEAj8LbPo3kNTgWRvlL1SzBtbmXxcrjYhTQImafZUr6
gvvcfyRAt+vrfgGbf7T3pX5ONME5pd6n4v0H+NFcvvlkhbJog1mkx0qbMnWIxW3LCheEl5EUC2nW
yx6PCOkyjvLcKlo9Kdq0DbAhZSY1LOUG9OykT9d8TcnbHD6wv/6gA2KZ0AS4vhFvXb+dIQACt+Rt
t1oILxURFHqJV9yudu0vT9UdHaNVrcUbcPgzrYCPqbE932f3IWejNMjq27S0e4hCrrf9gqI7msGm
mrn+UBpEGVpeq8gdhEbdccEHIkcCJSYxz6nCez+HkXCFtwkzJRhd9AVXVgYgqK6Hyw8DKLa84BhJ
KQtndyz6XDRM374Puqvzo9CKCATrEHnwX35eATxQAgmdd3LLJJknRkUtRpyBEF/bi22tSaS8mfjH
X/BUMYuNVWdeBLpSK6EbD8gZx8AZDs832honMi6JGcNeutQJ4HP7yDeJi8KvslGss/Nrxqdl0wmV
fPdCE8UWzTT+gA+uqJOxYWw0k25aGGXbikwhPJWNjqgHu2XjJ4IvNyod4dY9en011fGPU3rtge68
24u2t8E6Koa5WuJNjuhjV0NBnEBWqBM3GUi02Wf3A2HRBpLscMcDhKbFS2RHegK9KP0lbRvPv30L
3pGGDDflZN1c16jXcJdgKrviIWD1FCuPybp6Tr5eta5HuUcbbOfQXFWEuIDE+R+8kChZvIAxjg0u
FlBC0nDboxMYgCNIDG6LEqTcSsk8WomWAbQ4zCIcuZ5fwSrXPGHk47NABKVc6OYDW3QRAY4t56K4
Sc01TcrfiYjNgEeF8mmUu9kGSZbwS5BVkQLzbyeYrgYxcqWM2EvhkxjoCWclZJMonFcoUu1fm4LS
+8cjWj4I22aGhd9oY6XP+6D0eepvQicG12M+axd/1IZnu/djDyJZSlURxXDqf3Kpql1iSJ52zdyi
pss5+ypcsMr2kiQeib5qMwnEzw5QHxhRRIjI1Ou2o5a8RCQS2S+AA8+9qBBwhMYpR9XkOnILDddI
Om+3m9Pu9HpCbPeB04BB6eGavpx/zvjFhk6kq/p8m49JMgTktd9j+FWGbtskuMajchjBRON5ynmo
8hEpA1RfhdYvwXZoHmpSunOmTNFwTRDtWkt8/rw3/F+t2pi+NMwwf/9ovL8YZGyOtAHOby8v7RcD
vY0tfWk2m/XrS3n2Ut+UzYUs119tjH8xVHfAjb/86w92Zd/9i5G4s5hgXmnWB6bPD+omncxelFKH
wzu2koeVfBk0ITZ+Ohx4oUmM/t8P47oxtSuxQrQH/LA+GCyrzUG8tD6oD8GVwodF5d8/eF68V3Pw
/DMzov3eX5QH/4Ze7Ur+3V/ISCYff/bLD3z4qcz9/rP9wnsgp0mPE4gawBb9P+st5AwcyiFryB8T
ue7S9IjZIL+vpCHGdiP4iNynIWQ9FqogK1L/oWS2fDU/gHqnraU7bSj7gd/2UD6o2jKTJiERJa+F
OjxA9fUqvRSZ/sEF3L/D8OeZymUElE64kcet43439H0oF4BMn0eEsmb60eaQYGe9YEtLP+WWLMDy
5Z9wGXG9+q0XI+YsKefg1GgNla1uRq/728T04yGrdP9ZDBPfpmqZJHRvmf3GCvbMfxJcSFikNZP0
V7Koai8aVCYiN6m3SJ3fuV7+sWSHmuK0yYHmGG5mdb/xl7CKSEpQpP2aSpWMug6ziKAeRq6ppJX+
Am7qFmiKhO0+x8RlH7WXBMc7SIaEKBcvGfIPY3DGH8HKuZ7vJhoH4VkO6P+S1vi2Gk1/XSZPCBfn
jnhHT+SSjDoCIetTgKaPYcjj4A/cjUipy+w0jmmUf1ULWCZfh3Ji9UARrSnUZ+6OI5J55av+0lQc
p3XUtOe6Quyh2QREOUvVTUUS51/Ffkj8qgnNLxLn8pBgYpBXllbz3UxfE6LeducDx1/T5KtMhJBP
qXl4WWGe1KWwdNfcqfZNz08z60hNQZ7mqV17aNaQWskQGDUs7KvFjOIDjWFwFPTFhJiHKQ0435Al
ufLXqZ+ZTP/kgKYsJCL1n8tIKjTByYSYgmsDodapxDJPL1TYDk7cVZnzNfm6/1iE/U6ItMsH0qTn
Wuk0OiybFGA6nrQ5fILB1vzX+u/iPf/r+JH9SEWasSqf8Ayzt2ZMJdegXqhktMEYcmpoi6hzfpVO
Hlu7vEqlMXf1eQ8ocefImUoreo3sWJ3fkyhNBG4CrGzydW2Y+x8A9UnxY10NKTjNlIeRAwb2MyVK
0+pdmP+SAHqayLD6M7sxX9yGSgbY4WZKlPExRjoocMkRf2iIjnld5Z9btaQWeQuJT4rXvrKmREwJ
6ofIxHOuGnmQWaG7QXu9VQ5iLI09N5hVTTnNTKnruBECmePaghhGWa+lRnQ66d6D1v9h3ll/x3Af
xO+nFvv6G281IQPKcuIhDH7qpn6Lwo2L0t5DSzo04dfKdAbcGa4ZovXJdAi9+5toZf9NTAXEcADm
BKNAAjbPvGoJMcYgWardXwv/aNsl6MiZGSC2v+jAiSkM1Et02pGETBTLfpLPlHW2m0uXWb8a8qA7
aFanl0iG467JU65+pQVZdWa3xy/wtF6Dg8FV14ag2PQ9s2KXr5hrl1tfcU/yZXy2gTa+sjIgP5EX
fFXUoKotB5veJpfcF48Irs0B8WQBykpazaCNoFPfBNwIbe0XdxuL+ptGIx1b0j4NqE9nFUoU5W3l
8Jq56q9LwUvBQsdCeY/Y/oNgZ1BKM9/d/MpXDM0VaNF3ACNosepiGRjkgvYMQckhk8hoFaMVZDRf
3SokW5Lj+tXB0Hi3baACbFWJoJzbuYG7uI5DzXW59cvJORH5cskQ2wL0qVX0OYQ38OpfCsZrHRr3
6yvZkENj3E7QJcrwOY/ypXmsFj+KgiUPHFX1JzWFoVcvwhe5FQlFepthc1oMnOmhQoH0rHpJvKRO
r/NHTGUtzEydPOHg15eZ+nXbvJxe7/fXvQjqLER6nd/ugV47xSzbJmoATpDBzvBXMAUxJg8DvKbL
KVm/fplztX4myju5OzD3OdLQHCs8QZgVMT0oCAMNONGth9Jkqp3wa/996uffk7WMiM1+Rp3MfaFT
EHviX3gwXFn65qWX68fhnRgRvE8pe/aSlxb4+sVMClVWZpDr4+DPhreQ/XYqD6NgNODRDeffjkvq
d/JDGsmh6T3xqKik0sZ9CtUzhIERgn6GTtmhiZK//nMaXdnl0V3OZ+yg+h1xXUd1vvlYKaIS48Nq
oqeIdPG2/kt2Wo7kcDlKq/fMMDUpj38YSEc385tNPff0DHi/4CGgJVJThaH+WNnVsJ7/eXRKnzEA
Zaee+5hIx/1lCtDUcMyIdv2lrvjtnk618ByaiJ1WhGFCsMdT3zrfhvNfLMEGhmJpaYNnq7ffzu+t
xlmvq5vFPwJG1zZiDcLMUUu4GV4P6XvqJQbaI0tIV5bfx7fLDikJxCdpOfR5qOnf9fd+cCephCpi
TuG/VRcfBBJA5IEermj1Kl3okeK4GS7yNB1GO2XU/u/t5dv+bddNt8et0+/VOyNCZXr9cvu9+11E
51FZqv0m3fuzrGZ/5FeH2hpaAMnGZ9xTdNRYHQ3p62qSNBG4UhStld43YeJU254TSOGZIngBR8jv
ZwDNoZkWIyA5eG7LnrRmJbReQsFcxibUm8BLXuAx2hdR4hNNmL5h7I6mMEMhqyYVWHh/ZCEy+5Y/
8ntRr9pmhPGPUNmFk7iGdPFFyulP7TRv5pL4E/6CE7m8m6zgVTqgXJPH5UkRgL7P6ErFS3ySC/ef
K/Cft/fekD/Kw7TdeVDvhNRFIsC1KNh5H1dkXIWveoV9gut2CSy6Tcdv/fXPesdRv5A18Iv/LtIl
6elzC97X2vuzwgTzq3LLttB7fKSf+JVr8jUIPyoe/yPqzJZUZZYo/ERGqDhxW1Ug4DzbfWPY9hYc
EEVA8OnPl3b8caL37nZgrqocVmauJBkwdNmdxDAulI1v8QBLkBNfuws+4R8EAWhazsJlMSLcG2TQ
HIGhsTI3fMlbima5H47MoZD3XBtHpl6VTzgU/7hPtudDtmdjVBKlpWzJ4HPkNsPinrYc9O98f6PO
fGUE+Y63pNNDj8OmXA1X2XkPQMG5AT7khuXiYPbBbqY5Cqbt55T8jur995gb5DI4BofnIUD8INfD
wdiwNAwGB+Af1wxnWQrclhmO8TeVOBtDImONDxTJ7uzLLkwAPvnLzOUS5NF9nqfcQehSKcCw/U03
9uXf38UyJxhCHhQ3TjuHnpQLsTdHlaX9GU9OIo+WbN0J/CTgrjycz9VyOl7/bcoF8C8spbuZPCoC
RbQqhGzvwyrMGMnTfrncI+1yGDuOzqNiaDg0FyDbf4aS31zY31nYhqfIjfCWhDMOyz/4Ldjlb2TZ
kUtkrOVhY7sieCiU401lSU8J2L2gvJATvIVVlxfRoCmQHWuIMWc1xxJW4DRMNf5xLO6H9B8e4t9E
fFP4wPDEshMc2twPd8VZeZSYL8wYXpAcw7Pj4ByBq+cFfIYYKhAOIpEvsXTH+XsoZAyxJdQBJNRI
Q2M5CrRg5Fa9ZUj/7nX3ciEo4zVXyLmBNQ48Zx44K5ah50LorMvEAMUtoNTW1p6PKJHmDeeaUmFl
4q8V4s+n0jee0ujJPj5/aSR5V8kXvdw+Ey48UC2S7Rvi2TMl79jtQut9kVOt4tBcto8vepzQOAt4
oJ+XgxYhiwSdAUOX8G7VyctEppAuxewPgCuI+CV40UCuDhrtkcwQyBW9m8g4IQbdkLGuLxltZrEU
xuGsZ3NUzXPZPWKTxb/JL5AkQSVqW0gilZ4XYDw9NKD0PsFYk3RBfP1sxdFRwxhvTIUwGbWrGeT9
kihlWH9xSmtESmzcPPPJM6Uw2prRJUwWLdIsJ7iE0GLxohGhUoKQPSSa1fC6pKOHcv+AG0jNLHH4
nM4HnKi9wvylpP6cOOxB879eRiMHWZhx5nWfbgj3TI0+cw58eW9aI0QO9Or04cojh9HoduHUoucU
MSDThokZLnY6l1narvsnACoxW0mYde8058kcLNxOmxoOB9ommMcTyP0lb9YtSY+XLj1JOGh+6uWf
9OiiphCmkda/ajeBtql5eLq75QOTKlU0ccPsmDP1INLfPSEadmj+Q4k3ifhks7afbh7jIXu32rjB
68jBXO4QT6VZqn18ZDRkDS6FfylgpKZRi0srVqjioZrIn96ZYkxuMOzT5qlV0qxTjoa1mwf0TA3f
m1dOEWyQ2/6NFglC5+tc6CiWqKal04cmjaGEaDwiTmrubdI8TQQdxYYkgmG+2P1cfu7bDpVXV5OG
tFLBviVPGEp3SP500VDZJO9Hbb5WKRz3+3LQ7DRXt6ZFQ+XxCTexE1POmW5bu287W90p+KkW4A9D
VN+oMw7XCQ8moqWzvjcMSWWKfwUNFLCt6WdbgOvNbofMvRChZ5iAqS0aNKguxgnznoSIFhFsiuB8
AqKUVmqGuGcvI4zZWr0Bb9ezOe/lZ0odfsNDvWPeK6q0muNU7S0Hk3TQNRDrAvlse6vWd7kFxH7S
N89pRWSM6eTYzegqgbdo2oSSGqbOpR1OWDKRSR46mZMCUqcZLVNj3WgTU+jfKCijQezXGYFUm1RP
XDvzYgpjfW+iQzWeEE2hTw8ONJAUfQDwm+kVzwIAstP+Tza5W07tJ0Tvfx96v29IPNCLXcShvp1J
2IFqg4moqxcUy/0IGYl1TF4LYS0MLeQ4YA7ByMHN1DbJzB6EMOKtS+OOGi7lRJSw40nT+qNrqtjJ
gGp65Cko+/ZVjwmZU5GoKv2K+2HXWA3TgTL5GNNgE5U2fD+d9+GVqgf999AGkewH4diT7We7Vbq1
wX4aJrU5GAaXkE5GFGYBBr70guJvUnhwVkj1T4J6ZeybS4VYDZlCqAe8Hk5K0i8Ij2WFH74N2H39
jDGtS+z9ZZuUTtuQk02RwHPQvqtWqrYvzs2lle151XbrNSchf5rkWtPrkXZkoEkEDlJ0IXZ6EIzQ
/NhmRtPvyHRu/fvTMCQ8C4xdVfA7j80D/7Vnbr/ft2lrbZ8UE9na7pgBKVk4sMioU2ni/WXfPdx/
U1GG4B0GJ6yeuG3qQhgVwMDExT9rnvvFjkazxEa8lNwCSFCgH/g5tVQ9DDLLY7xywO23SYiZ0uoe
5OTnjt5UZ/qGUigzfoWkWelaA3gq6Fp+76V7FMateiB2+/y7Q81YSvaIuv1aLgVjbQJxBLlGBZJ+
cglAkcYRLjxq3TLy74vJGWcoZ8dW5bAYnsQFcVukQmDn0y+ZuUAD5yPUiLPCfVXcqvugMUKhvrnO
2XuQz2K55N5Xj3BfXan7WTf6531xfDXFpa+2ChvtSD8QusrsUBCjvEXzNdUmhw93C4MHirGeop/b
/atDczngaWhI6FypdleVwJtCC7p9SI+0Y+vYowXGMpmn09+22wuAtzKHzLRlaUht1KFXDK+/cJGy
SJo64hOYLBT5Iko+aVCW7DXX8gY7gQ9OXgS5NVsilXXdITvU+RlR4aytmB1b7Fb4GBUcIF0UPQWI
70AK6lQkIuiuZxk5MBOBY70NNN0OTA4uKYBeTeXfLbZp0k7gcw3Qqqt8D47qIvgabiuoI8mdp3P2
T2t6vPGDtxzprXTGNplpq9TID50ehgiTJHbCo6VSNzVn/dI0HNWWgliQlBz9uhpqZj3yIKdMB8Qa
SO7otEndmvvEKTc97dVDgFPqdrRtbJ+pws41LzM5f2n0TNiPP5bizVWHPxQ7tiDH0zNLkeqoHh5L
f+ed8KgAFeD2rKnenNSnY2dH7AuRN49qXtXqX1oT9iQ2UtNMlEnkEIiExPkDc18AQSZngioBth0J
6hpf0oAmeah01sOSiaraQpHYJBtI70DgkSQaYhmzfw2rT8NOLKimRwrZgPzPPvK7t4GLgR9gJsuR
JhMAmzio+NZp1T+/PFLSO3iYPUq8AYboRErt+j/iR9+0Z0DYUJZ1N+KoAx8BMxZUtBnsG+rFsYda
IG0AEZFP5A2/GsCIWlSmPwKRRuXhsUbLoQY5fDojks+y6r9eRF2gv6W2lD7mERRPlr5UTpSCyenb
oZHpGs0aG6bqLvKO2e1bGK47p2sxqOGxLAmhu514cG5RjTeOL4vMDCBJrGXahiLuNDxXtHNybvze
jR5dGjsPLnsAnDgmw6Rf61HnvgqtoPnQ3SZqHxgdH0anT1PRpGJvY3U5zXVTQ8WuwWR9UhSY3sRo
4Bqbyke74DylXQzwlXMmntwnusKEh4rEK/zbNJom+63NHU1punUgC1B1D3TPHZcmHSIGaotWpQtp
6c7DsRfpSeRFYSBgXjOHZrlTmMLIK+Qqfd8UjMQaAWPoymXaW/Sh6m7rXE0TqqB9nSMBrrh1Tc6J
fXi712VhRiPrhJYNb6alH+N6R7Hm66BVw9DrBWiO/sXWz72tWL66NNGU3oJbuUCYhY7y7upnrJZK
R/51K0ooqPRHbfNnLeemFY1mtR3QcYPyq+fU55CYaPkP/xh0OBav5HXNpTGGQ7eoHR/LCqI0lW5P
rJq/tzmmJ7s9vA6ZNM06iUpsTtsxFitNH9geNSW7yT5yxveE6kKoNnWPyAwCxGmrtnpB1Kgj6MhU
ZtCeskBlrXP2Qa7Jbfks2bb8DZAGSIlKw9cwDRuDjk9VzKrFAWirlYBOqLOp/uHiRLzc+WFwCfDD
vdQjv9219WFnoKdxwHW/CkXMXuUuYboBpoVLboqD6aaowekT4Wd3wmuKmIAGcSB8I8uzDfhv9UsN
jTVlQYpeaVReKLxPE67IspsW6j0n1jEXEYtLy/EfPDlN5FzTfO+ma7yI+bllClNE34ETuRq59Ct5
etzDyTlPktEFUtvgxFWSD7F5EL/lUjIiLSYnJM9rDLtJBK/yprlCnKPSkLUOfcwUXbz53x5G+vxS
SfD2kfKGJ0vGAEK9pS+eiGyoC/yWI4oA+gk+FbFdLPlMA7JQkgfazJSjuzxbp8z8ynnwoWgZFgoa
ZB+fmHINl/p6DGcczHXtyz6clzAnsDrersx91JPJhtmQ1uDOAz9V25MKy4NPKyZszJxP1t3DE/dO
1bG6+KxizchfevRZGj5ieZ1d3XqQmedRZA7mWONQMaXrTN3SvazRAZBCmd4o5wVi5qXzoDfqpk7k
Y3/hZkxaI1EomQHJYPJUokCCp3Pf7laJEzHF/2Yp0xDE9BANn06O9bpFQ6BA++1FCumUwq6GCR0R
WnMve4yFcS/gkaw7D13seCz3ZSWmA/kTBpLaKxYV4qHCXgdqHt6G7H/geE6NrmhY9Uxb5j5FdOo2
TNYVq7Q3QwHq17E0d5+T842VmudDv5h9nC4qtL2tsLYShRgp8N2wEuw+Hz/pRRUk48s4MyHRgS0n
pucZ65pr+TxIkQxNBir1m/zFanzzjMshg8dEifmCxdrjjxgQNFAmiVm1AhENu9l729jKgxceeCbw
GiNtyLKDUPc75LHLo6x51y1MvN/nYelm22LLjbI5IjDkFh7H+qzDnr2VDI0NkzUjQOk265qQDSIo
SBApVd9SA1yb7qI5ex+Si9dmeKOlxSU86FtSl9nyBoPlgHIvIkMLrpbJ1YPBXjcSJXMEI1OnQ4Tp
RK78T5b+/a1NZEYVJ0WNGxsyB9UFCWp6M/wOHhTzxWE+MZsSjAwRly/9uU/mDFy4jB1sDjkeFCJI
5sprJpf/uQWVXJlKfMj/vx+RWakrztWZSVOfi9R7k8aqbQA7bEP93LwGOUTc2OUDIG+gemtqQbAA
UzjAPnaGWPK0nh686SmQEMMKzonbw53NCyGHiLrDdAcHVfkK0Mq92L/I/7zxrzVBGo2uKBJzGTIt
TGdBMiTnMwl2vaYRhhMhyic9xczR2JpD0aF6tyU2J3FELBDw1hnIZQD734Yk35+TqfiLyzEPyVWm
qfOIO0FJ8DDEDHt9hsHGVCWZXcGPyOKkZ+6B58nDeHhXtqNbK5+xaI08Z1TI6CO2+7vVE8V5ZTCs
iUyYzLC6eMDMKjmQaCwiFQgMRiWK2L1gKG7DZl8+fx6JGg0BMtgO1zaVmcYIXociFeSqxK4UjZIZ
jItvBAcyZTfK2I4VGY4v+/aBFXboBA9M0orjpqacyPj9aUrWWYsRXGL9MnFOY9Y118Scc3v9EoHU
bnFqKAAgg2Kd4+nVNaFKftvUVygbpeNE0y7KvgaHtqwF7oxNReXGY4yuuZjWNcAuv4Hw7XrQ9/Nz
RWgj4VcfBRSQoGQaP5iEZ5MNSGD2zhtyTD24lBTdIFT7u6XIVWcsacOHamky+m/9gIqgjr+pqQtw
cJYI6CZDDCdt92t9MReZXb5M4tK0kF7dbbyuB22mdIaZDHCu4Wl3yGFmPoiqS8fpnonng/GjpUhs
1jYnu/jJEF3UF21Goy5zQvUQEPUaKFLi0lweRcMBPJu6ESTSmGTz2hI7u7Lry8Cb+KKPBnFT9SQb
mYlZ6mh/8R9E4k7JvmBtd5Bcf+4MK34by0qVIfrYCowuHuP2hZWUtfRteWsyQE1NxcSfIIt+RcZV
653Yg7dpL+gdRV+Vw7pTxHgmlFv+dgvENd3yGAP0HCy+Oh+LVcgYYLOsYfTVSYBexH3JJo8Znlcf
a4BBOmMbYDsb9LT7/gyauD8ITPOax0G3x+gBzhgqFpyGqv7F35cZJIHq7SHCOcxTnxjriNc4Yrzj
lT5zuQQEzH3yQO/fXPr7BXe3u5HZQCWLgdjN5FSbBaQoYl3U5pgGQcOT95TG6OQby5UDPTitGDhi
ubbw4uRkAjYxMHM+Y2hkxvFgkHLJN3fDXbDP56SWV8c8wb87KTmTQy4y8K+xoRDD8sD2/NeS76lI
koGW8z5ny5tsIme74NdFpCDwICINewQfkWxHnRAvxOAQO0SekZgf8peJMsDtHIA5sYX4pKjOL5xI
7BBxN2m5y+tIu9xeTGYDH97IpPVrSJka25+8v7/VidpQlfml6N7LPGP54bwi3SkVQKTLK/lEBs/y
qhHFXzrl6sR8ke1EhzJzouXLuS5ls7zfcjKfxf7W3YPoF1Enf7+rI2AN+yHiPlrHRo/ItEz9lF0p
UUEQRFPRna91MTxPG02UaG0Cqw5S52PAdFVjWwmGBC7EimMYcqfTvw0vNayij2AxRY6caQVul+bE
CvWNHAtAjTbR6IrUhDV8JheEwSvK5mOMi2Jps5ghe9TduvuQ7g4eYnlmTaiVZSMxu0FEkd+9VCcY
0CKxuSZ3UJ+t8ZPF+aUX129oMOkHN7JybiP6PEEfQ1V4/mP7ocm9nWPDqLHjMCWstFCJIRUo06gG
+Qa6PxWtyJju8S1BpB+QN02FA+ULkidyhQfwmSn6QUDpQFSdbB4OAkrDm5cij8wjg+yFU36i2OSF
dsFcwu8FkvavH0lFLzV+IPfSXYg7aDJDfxYEtDgkcqNgv7jYZAehunoHLn+DSUFg/bm8q300SCX3
UHB9ZJ4Y7TtFLhUCs2d6PhGeQKznm/tWxQAQ0+Bxc4UXl3wgj1pBSlHSPjez5O5ELYijccaRAmVl
FbEG+n9zuQYy9gqSQTJok5xl7YmRcSIRtGTnbBGkfYo/oZXlGfHgaMAA97/XxhTRn7aD0niQALB3
m5NETWRG1fq0fSMbi9bcTo3sEAtZejKWbqyh0eKoIpQ/7QrJ7hkQJrYAC+ow0xAa5MANB3iH7aAd
J2/ysaA/A7kfTe9CUyqUzUoqTSTXQFL6QgPOSJYjfYL+VR4Pn8Zqxp720PQ5qWYRPfx2GoIam94f
v53cZWLJhANXNPFP3TZNbDNmXIsUPd3wZWRwDEEePnYPzUmDO8Z0YC2egDR4IWjAPl1IsNMXqHGQ
adkkgi3rgZb+c+bkOZcTrIMlOLkMc6tjCJFifbH3jpS+fh4Q/Q/EnmiR2CNmPjrL9sTYkHlue+BF
6swiFmuBNrkPlNp7kTi212YTTHuD+YAVkgFkM54YE8/0c3JmHwYwLoZ8e7f0+8Ci3KLAYZ4m58ep
B2IE0+oOCwxPJhxXYi+LLVrX57aTckqI/97k0jA7qKwIrr/IZUXn9o/Uu7t5X3w2lY+uRrS8vYmD
s0tWEHFrZW3ErXsPQudKxYeb9KvmAA6wH8riRqgP/nYIxuq4Hxl+xG+MSONyxWE8L/jk7025KcWJ
hEvt4z8yw0FYiWCJqtrInmSgT/Ep2UZUWTwKKfzAUfgSdRbOZHvZpthUrFD/fdYo85juPJlXo8WL
eXuRK2cjGskFhU4x4Hiso5hL5Pe/nUkA4gfUStND8iqmCxpGfOf34DIDOLxNxCG/GpTXgB60M1FY
ForgPoG/Ap1Y24gNYeGwdihKwi9FuNdPaG5gmmr/5lnjtbwIPAJ54G6RnlLwoOt1j6dsdj0djztB
ry+gC9YYHQYv4B/UiwPTYL0dxKaQsaprup1guu1mL0Sz+FtiWmB4ysp+ChSOKYc9dAa4CgqDcwS3
GyzpvVF8rHSLrnEtN6mYSU80+OEJfHkdwqOlLvtIdIAvhm6uiY2NGtuUI4frcrJDzr0M+4oVmhyj
oUhhmNPYrJoxdf2GnzisBmS7TOlP0yGRzIKU4CLIyhLI5A4FCn+Y+qO/RdSEQE4EEyXDGB1bwBS6
NrI0qOnsA8GwFgkUCogilnq4liQOVkuOIuisuHxZdy9ZmqJOElxG8WGQPSsKLIcW1NgsJzmvveyN
n4OPLc/JLVYv3vMJcSiPzJq8+YAgxDfNmFFYXAKzh0OR58IdcWDRQ3LV8BYuZJvMrY/FESQg1hrJ
DRDOkqcmbiLJ/zEXUp/9SfmU1f8H+OAj8GxOay5RXZBKQnXdwULCHnFqnInlP4RgD0lx/TzdtgKC
xKbFvWdQV7tV82paM/Hnd980oGRN5zSw1uW2vQvuw3iPt5vjEkMfM25EpnKScevB7AKEx7poQdSu
JoQP2jt1s9Ds1VOdt4J80w8OW6Lw78vmOhcAPBwwL3Va6BgVCaLeWgu+eEMWYHLswb/Bfj5WiXxw
/W3gF4jJUy7lf2stFijwLbFGrAJyt/c5Zj04mu4S8tzf/Q5zt3IgQUJN0sQJbnvMkqICACkPYN5d
Hqt4ZgKFr8XRjtGt0LaKnL4zIVLR37BIIykpBaSWAk6/N2k6lAeQQ7WibgJJb331xgTszxDi0bT1
zwAIzWsQGshQCSsioVDxO0dKQPsYDs5VU2IhRkJn/hbHkLHOmTtD0L4EcAO9PyZqqFujxkKcQ0Zi
NwIdoVaVFYrZDlQk61LWK07cXp4PLEb4+AIh4fOxWmusX0Ah2ncRbZKN365sjv12tFkyCAoeE71q
SS8EFEMeCLaFmQe8CgMo8hqMWr3dZM8oP4BSXk7nSBCrMDxDvmRgOCTDDvArvkZKOiMHqTgzMAme
CPBI23271a1vbQXSutKzHYHtijUIkEOK/fi5tix2fYK/uP+hD/QcwHeVq+U2erwAvQjCObuQm7x8
u7sZCARnDTpyqvtQYmyCl4rtJ+oLeliEFE3KEUlynCta5kljcaZ5pz+K1/KZPekeLmOxZFOk9x44
jOt7rG08WwGHeY4gf6WPZMVgYLLa7p/bgV1tk5w7EUfEMvRpsj4msGCKnw3ADJ+YxKRGE9Xp8HTE
WZJwEjChU8LR802swDtRwkRsm2kbehL+aQzFTE6XEpQSGU4iJE28sc7BpCPTfOsy1lcM5ceYtTDH
/h/G3mveI+RJ/A1LfRx7HbxbkwDWiqIUP+XkEGDXXRtLrYGCEa1xwXa7TeQr0DGQUQqdBjgqFINj
5ZveV7YpSYGFJyRARwaJtvCboKZ/4VydRantvoj7nw0vTPjvjt2D5mt93TYC38ajXQ1PizgXeZC4
T6/VD48sximKrzh17QHu+uaBAydqnMV70gQOKJ2fywNvYW6YNCKrXLFKGZ5mIC7ADaQiM1g8gk2I
1KXlobpR9XDXkOmzaksk5PS0gb9/2nMERBeLvAkAax6b6B8M2roJjBT1bcybFmga8nEm8lnMd6BK
xCchZOsT2PpYzEtSjX4FtUeEA69JozhWJSeXXeVVzjeC3kmkrIa4kC0eDkRIBtMLlg0i+dpatHkp
MTj74T1F1qM1JLqPznlh3b5M584dEfpHxn6fE+7rowC3uahS9M7T6S4ux0ZoYonUDQC3VqIa/hQD
mVBcBZp2iEtUgIs2xP95OfEemOSsITGFm1BXhh7OyjrSbP2t2wFmhGpNHoZ8Z3CPk7Zm775Noi6Z
pPqBt7eiioVuHIcqdKhUJDYNCNJR9og2HoKZOO+gMdvRLmZ20rUVxgUACimDAR3PZtG6OYm3APWm
+73zpBmKKllTbPduuU9TsObA1dhan9ekxLOvrdv0UwMQYU6rpwssoh/bh3mPCfIoa2zRiGTaYNKC
CWweJEfnpdvlupu/9GPXXQ5Rn9w81qC6bTp+/fwXFSAB68cicXlKREHZ4+ZXfDZ2qunfBvGIbi6u
Cr4bYhWkWwYCobQDcWwouPRfw33pvPcPP6V2/vQlJEm0a8VlILeaOi/qR3YbygvuJPXieg3IE4BT
D70uvhtJDOoGsriymXcwOezwACmYTgwEsnhw9tdrU2c5waoAZwo8pQAW/cW9vzhS9kcUEmVwPKM9
KnUyXvmPlCEya4+/JFVTd3MyoXu8wOEgRT5Q/7qkP0jCKxTCanXc08UClhVq6Si9wthXx6NwEpKq
6yXusVIr8coW3uzp21I0Eyy4XttQYL045upXJtGDGKI4vtRD9q3f9Xtxx2EZ/NI1bHLbd8dPFDTQ
1QHiPKYC02YBk4+uE/S5eweoRICxKGYw+FAlzw9ZUOBT5QBG6+4RJgBJseuSvsszfuOnhWT24hvi
XrXp15fynw5cUudK2tik8qAhcuWCq8VuQ8UwfBbC3E8fTjxUgd5wnXkHl9WM7ByMsTu66QpwIfK7
OubrZpD6BChBpbB7kY+ChRTL/9AcBB74iyBOEtX/L6b/8UNBZsTefq0e2v6RtAt8ABFRAEB8gexE
WD2Q8BcPHed0J4Q+GHLkgCqn8YbHKUMjk4PugTAWMEywEVQD0quz7xCfP1Vv6JthD2Qh5swrkiD/
7qfnvq/eHjJBAZRJsuh3VGMm79I167b/JnfEJ22Qbkt71ORUFvDT0F5s/BySV2axxAHNAARlJiNQ
FLxXpsErCiAJH88tOrdUEc455eVbcgVVvEzJAMNfT8lDmSZLxoXNyIAy53GyBPlsBwmZ3nROlxUv
MCXJg0MUj5ZLC5d8uu5N5D0XGdzqo8oNl7FPqQ9a121uk4iLuD10ON3RrYbx7wYUapznpfOkXIBo
l5Ptm27LpcLVbXDhw4f/IjlBKvDoBz3eHV5NQ4WJcWiCxN5kvVLIQQAfUoLrPF6eft8gyziwQbG+
owHUdRy22C5ecknMT8pFTbbGWxAQgFusXOqW9iR1YVy7T1s1GCEFxzX3tiPBD5HQMgcb63Fen3IR
YxucluQnGBV+OqbzSyvBL1qOJADIherOuynSinTAVeFRJQGmPiD/ZnwZNXb6/tP8ygZdUlNME/8c
XJJSbqboKnJ7fujcMQKmyQnnQnfpXWJgI9hxFgpefbiJXqyr5uS2toISxJfHuiZZDpDXs8AjUkp/
EhAZkVNA79AP/K0CCJWYQ2RNOyS5g2sU4+cSGLH8gflDFgxfU2clC48cqa+QDNFQU+H0K9MvmaZv
WMhhggZWoTOcyqfJV0JkhOPJ0myMHtMnJH8ZhgnZ8eU67NBfhwRNuQwyDJiSZ49qMlakR+YqCYs8
eeYruSLMRlLh3crNnNbBntl9mFeQ7T1+kmH90A5HIXmG6r5ubmXuhktocJDFzNq+wEvxcLih+Yyp
tpQjgMzDtOp2V1Zf3lHs4b77nSEC6Puqmov4RsnJSe88YqmlOg2jTYYDow6kDc9IkFtDAWi6qxIl
W7qicDJVX1QNlR+ynSPhHWvEET0B4gsYF6xZZ/Huo5ZQgo+DRLQ/VxBQa9BnVmSY2PrmEfLTiD3R
YDabpHfN6NXB9+/Oe1xSSPUicI1qYljJ6OUQ1KsY2nbqaiIq66RDLl9UUVdE6s0jL0Z3UIt1n+L5
ZTWRTe7eibiiJ1sWnJT8TzRnwd8Gl0ejTyqxWM/oTPInHXZdtEdFIAGNC5pIXwcXgCNkne4Mo9ip
reUanig8rmJ4ZcfN7kG7BNa3XJZE1kUpc99dnW/T49O8U0ZP1n17tltUBxncHNsHo6EF1MhSF5sA
Gowp/U1FCMjONHBFFbBGtBgXbx5uA2MDIA3ueWoFGfynDwbjVmT/8inJHkF9QR2PoofTB+cQU9ue
PNbJuhOkuC6S0iHoB7Q/3L4VkI5N3E3CMfb3aUimAY/kEyjxRRaVOs+YQpRQEzbmD8UzIj6RcM9h
gSC57QtkBdi8uSObgel8CYORlFI7oDhwP7CvSU/Fa8hwmeo6xzfAuyECJl6SeCGE0pDoAq42Ambi
lmRoFsFlydw9Shetwump05LeLsMn0hIhRN4mVB/LeNnjHnqqdZAV0Nm+wCIpxJrmw+scdJIwU53l
mpHPRO63LGkIWVz40lJym6jclmr9zZ3rpnEOFe5p/y7aEd13whWl4Z44pA5xYlMzLy//oXjZIetW
Q+mhoW/+GIv4cF4BrROYVfVPoimY5t8kiMwupGhQIMtjFg2XTiVFQQDyEA+XIg8f2IVbFoC4QijI
XwpIQp4excJY1jbPsi6p8qL26B2EGUQMNqh71PIucsJNZDwxgJZnuzt4ieVCbSNYdB1Od4wVbnFH
QIejgUZkqvEV/bO5EfoMtz8GPHP5iwZsnOkNaxGBMRL02fg1sH1K18Wbhp+Ac45OsApAcoFXzVVA
+wXFi3wM1O4lgywX5FPQZ25rVIoniWku0WkJsRNdOBBcbGCTV4HE74Dgz5+LuI1yWp3zNMThEE/k
6qfDx5oI5hYiJVeU6YOp1yClRWSivHv6DwvddfVgJkasNpn+LfejeZmPtE4T7NkD32YbO2jwONFz
fqj3ItCblPCSOz5gWCmNbmIVvSYSTSYpVAxETB7ayH7+YvQtJCtOvst9zr4HAmWCRXPQ0y19Wod1
Hv5nxaRrKoZ8ippphcZURQA3sRNeRlYICxIhcqjLUncwBZZfIX2Kj1f8b33ecxgKJPciZEjVLsm2
1vdjF7ZGqj0RFwjorRjs7a62RrLRw+TbMkIW2N+Eyk8+NmD/gNhAFHcWMKOD7Pff+NZIB0BOpFhL
vbZyHJFHoX9iOV/xjVjrGYIsU47ISiTaKB5+NPZtTSDelbCoNSMPLobkQ9+OInhaIZLxDgzq5OiG
/MAnHylujdpOH5ngkiSKuS/y9mGm0zvrmgNDboD9+RsT+EIDI7Ox0TmYCPz2iLi/es/odMaX9a/M
k/Qm7F7z4HPZuQjoGIreIS99zOfLGqWb4YjP1am/GyIFPRKXCGED7ZINRQRU3O0dbjX2AMxuP+Le
XDfQlFKJs7FxFVQ5OC9AkUfPEVlLIMU5mdZAyjeKelhDEFcMyGIGlwYMxurgh7Bj6JRERUl3ikCI
JRJZ4oWCBp8ca9CmtLsOeFwv1WNGLX/swfM1BBYDNpDV7v50PTmuvMf28etOigU4J6YIVoL/GvKd
fC9xdQlBYgdPxWjmcQ0uABWdoO0+WdkSi73zClOHkCk2PynOksPTAlf4ICFAEXwLsC8H7J9FoBPX
hXOL2CksFVwBheMg+6Qli8V9Ct7qFFwnIpkIxn5kliDmPE8eIHi5JKclfQk80aQEp9W5ohf8cCRW
2UW3yTqDOw4wwqK1B65IEM5qDmYnOla+RbMPpMr2vHm9dPpDPmdXXROxxRj915SxRGvHzDz4i8YS
sb8O6MLLa5kBVDTjUe6GooFxkcMhv17bRh9u0CEZng5xIVlZLaZQmDJT6paWtSe6gGnj3Pe7gyzV
bH+bU52MzY9Z1lTdNeEnQ2VYm7HEHxL3RlydUFN6bJJplGHAVqZ5IsMPUSNf05zXQRAjNmf4tWhP
7DVEM+yAVPezxZVG3HxIiWeFpVdAiM3H9NOdyHFX4xBVU/mQYIjlSPn8DccRsg2kj/ylHAxC3pmw
dXr8gtKN/FZq1FEDJMdOEEPUsGPWEhOjaJ2uRxq/li6c+sPGJ6zHJnLQVDMqVflMtO2TcTIllUtU
O07o8j3qFO7JzR6QslC5eUJzNfH7RLuKW52uiLdBiECpLd/myC0sWQvwSBpuCC0CyoISTfaW01OR
yaqgNBuGmRXa4Fv01Qm1SXcjc//HAQmT8kqX1ApzvKb3Jj+TOCryMxD4aCc00B89JlFO1C3qYiBK
WFQxmcSUIOkkRENTaFqovcQmxQYnKV6lazq3rRtiId/mKHi3e3z4rS01qRrmLsl1rI3EihJp+/4g
L2cqQSh18h9+RFAfjUHr3Cf1A+o5FIFMbXhwxrYO8fJepK1P7FnhxH61pVj0zoE6W7LVxj0mGAcx
IqXk8Mw7ta+21TYswIaxzaArkWnHVCN/peD/xxxyUuk5XwEGxThc4ZIOOvqrQPLjVwHFantmgYdg
vyRcGU7cECsmLjcJcRwyQVDah4sf0Vt20Z7xDrXAqf8vxF/Yi6fzMHPSj5jOgqdByE7EwMQSZM0N
wX/Ak8gKPopgT7Yneq5iGcPjsrVLlQW3gh4pjF7kliQVJObUdeqW5Hym937SmidZgFOaw+LaIjQD
FzVeKUqWPFOmPOgvAF/OC3VndGyC38e7vbGoSMX7GsIdoju/OWgA6TcFsB9enFMgSFW4khTSzu99
EBM12XnhCDspcm+bkrj/z6lfUAkCHyNAZwzbrulSIeNEE/ocglf2afAL9Z7pmbjfnMI1ArsV4rjj
J+CCZ5JUu/B9OjAMmHRTqxAdDM+X7bwgUyRNtubkJeCqPS+8qvDb9BylAxFd7V7kTYIsA74h8FvM
1SZUp7oOhACsjDDVOXHzB/Qeug2SC7o6ol2O6Az1fKAH5CU/H2XxybJBqZDKi47gry4HIQpJ5Kix
Y8CxHZfCjTFUuL7znXugCGsOoPOJ7SOpvRipt3MfBlKMnUfZFrBcv5qUTBSS5ASksMlCxmNlDtFl
Cxf9hW1D6J0JiON/bAF7xNO/uHvkSVfaphH0xoKSBCb8anBdM6tZUGI71oiaVx8jmygK8fWc5S3t
a8Q2Aj1xuv3WVqwFFhayr5MgCEjih+azXImBlNDBnKimWNq4s7f+eUXQRURM0UEgXIR+52TgD70A
nwEqgdUgPwI5NPn7LINMdftioYl1fYJyABnCytwgiQ8icik1kL5sYq1WlBiKiMEa50IQrWLHGbsP
cY/04GwiUYE1TblqYFBI3SbQEHWP7CEt28WawkZhkX3cI84vphwm9Izy979LKkk1IClAGIg+MglL
j3exkd/0hKOjfUaOIQkRHpLHoeXG9E47yo5bDTElJZcj/uKRUpHBrUknPjgJ6BQNRSqsPC2LMXx+
71A+7csBES6snzPEaQcmYaxPebZ1D1M7+9cD8UdGUt3/QRcRmfGCeUT1cdOFaZxSd0oxoRqF0Jik
CKgzaXwu0CSN2D4s4BcDxUlKbqnmQSBZuX44qq6g9qSHAEXA9s8vIYeBffvqJJPYoHFgUxQQbbWg
3B4fgesX7QOZNzAhqkjAQYabBp4ipKUMpDNAZjM0oET4l7KZJbqtN4Cqk01eHJbaTl0DvZt2ZbKl
StNc++pYK2o9899OiyIJZUczuqiFdRcqghf53ZlzIQjJwALVbSCHWaOfaxefWpHTpygz67jkoly2
wFZUjIfbjsw5uNHgxqTVBkqpCcsPGaJ3s0NKwDNKoI5RyqHHJpnUtIkynXR8ckBHU4CFLdWsb+e9
ek4oQCEDg97xZLJefspJm0bEieX1WK/MAxLlX1S2Cl8YzB4FaFFHw4MOHwINGIFjmMvoI5JDkJWp
0ytUA9h82XExHpIWPrLTaa1rR2pw2aPO6qGPAWKB9APwCzi6qe77H0lntpwqFoXhJ7KKUeCWWXEe
Y24oE42IIMogw9P3t09XpdM5iVGCsPda/7QoD+FlTY/AMYJ6RXIe5GgyTa/JmrQukuY6Eg0J0GPS
4SPo9iP2VXZclgigj98u2RbQYZT0pxLIp8RM4qfSRNf8BLcnjhHEaBSaFLVfj4txwDzbkDFW7nNE
TjfCNrAx2hiB0MlUIidUcKUUKF4FcYKxXmToW6MwITCatDkcMQkORWHRuy/uVOO/HZqdu2Oi6YLC
xX48YNpEDiLBQ0lur/gqtSG0keTfCs+UwtdAbFsIi8j8es27o0ehp9CJO3RV1Bkjf0zFT6rGC/92
OAYSeJLI6mH25LWFdQNZQBow8o15IwkHSqbkh7X6xQw8lGgEzeDys2812XHmWrs+t6Njxo4N9t4E
97FfkNUy5lrzet5/FnpwWxAIKj3MlDTenZsRlWsFaolx138TVdDvy9xvpZBZT4RZHkYxIyucL1Q2
sfeGr3gRred/fl9P5AfyFuvr1tqmUFJWaOyMGcdafjUGEnMpnZIG+nbzhK7W2GZc3Y+wwBg8k9AS
GbOXa21xznAmmhIdRDrvxelmalqUzYxt79TcZdRCSwMib6n+ZjvDDHOuOPqG33qG6Dc/Y0eLV8PS
Ch8gWD8fNrMLxNpKmxe4o/174aIi+DXn2rxf6zvMZt8tu9MHauS5sD68AU7CjChKf6Q3P0+uOob1
7MMp0RxR+HKmvb2dhqxKnH2PT/9q1+lWdMRTFicK6P1+T5W7L6f7s7NwHG/ReYuptxicxWJxWiwo
sPmdreNs9/zDWUydcH1YR5F7WcP1X/i4tHYYrdeuG7oXh09h6K7dabgO+YfDP6Fq1mG4/QN5WfNN
x5377vzgRo3tXlzHdULf93N77mKpa5xD47iIMCKeOzI9njR14B1DXiD6+nbn7uGArKRxwod9OUSX
A3zkhefhuQh14GWFKHB9sTiK9SUUv+weeKJ1dInEYREWF365HOg+dD++Gx74MhLS5Iu7Zrtb8xgi
6MQX6whYxYn+wj/37+6GW45yxP/C0PnbQhH97TklnFlWb/bRfU7U3p6fPp3LNoR5AodC/egTnuzl
Lg/9t739Jd4fFTqL7ieoA4dlmZC6LQFhYgsQv7sWkgdyiDDbidpe/CdUjWshnVsLneN2y7u15XVb
m5PucAIObshztiG4E+l107PYjxdTPG4OzyvostB1Vp5tC8hkcTp5J9nxvNOp8xxKD282m3mSy67H
Ar/gjbXZ1amrX/aCA/ZELSIqkcXJ8+xTNePXPYDnxrVPGZvxDHJDs492EAQ2WXyn09Pmg3Kj5mFe
Q60dkNFhe/9YEYGZ1vascmde5824xpxzae855VtiDf9i85x/39CuBiPNWeqzzy67MFA01O/ecnzu
dmodPuPJZ2fydXlpWQlEt0wVV0cwo49vlthpPDMWMQUnMPX/0PQQUINRRjL6Iyr2cO+DYRfstGOg
i2MvE4W+629/8g+s549AIDpBRfTU0wB8OXEM9uhbnoKE4r9h+wyfC8UfvGryQJ52/hxUk1DKfEcb
ssQDsdRuXvXb/4qaDjFYYZvb5kteP2aQSaKNkL4w7tPjZkz/+ICU/FZflIOWvFPn0qQ/pT/SiYU+
M9Y4uQIs6sv7nmXVh1YKBormJYjT1PxV/MeuUnnOhH725ur3g8gzF9CZfIghGs7qNId9ShhKPfbN
iC40zFftzFoP096HfoBRes+sdw/BhGLfv62oT5kg/lx06/uMfmtJC8UkgL/7Pt4mC30qKcyPCwcj
knCM0Ge1DfFhdkMr8ZcTJpu4Q+Icre+U0iliHs9qdC6heinx2I5Z8gAAC9eSsB0/gifzXwAQXl6F
klYl2BSDp8sXvw18FKRtJj70b5m8EdM3aGcQi9FWPUXiwyd3GxbRwpbPiuJ+ziNo71/jPJqSdgyT
YiLURAhcutCojU5MqWtq3gDgagVN4ubkovGxs3gHK9iRPGh85eaVIGrQcBQsFyJAiFckUK9Bm4C5
CDCN7Rz9CdDbhUojRU4mi4QYChZifrEXo9JCKARXQUf1QSmQFoF+pjwgIIO6rUdFhWRdg9pO9qXm
EtMJH+NJqyGQAyZI/Wm7kTMvI3P3cAJjX9urVVAyUMopTf9O9igyhxuOdtv6STDI0zdQmVGEIcsj
w6yx286hbzG00MBkqgTKfkeHUsAwfBYxm2qv08Q5nYJbemJJmwqydzvAzRE4Beowv+2NBeBNVBdT
fVNpblP4g+x86MVEkfTN72kM5ENWLrndpSqdz7IN4s7JCZm8b+vS0yA1ybGhBpqg209JpEEn5wJW
aVRNtFm0jVTvmmPiEoeNq4kxCPQeGVSO6Hk5wHhDelhOt6tp5q/AeWOGAMpez9mC9ErdmP5aRnFE
GiAXAJM6HAOOTSQTkeXrPqEbWl/UPG722z7dLmcqt28orgkuo3sG0/QsAhtQ6to9xpKDEZa1o95d
8RlDs2fSCb2XuC/GPanDNENMX1sV2B/W9ylPny0B/TkXPbX59jFXVspF2nab7DjmOKmctvIGFCwO
S3J6LTfZdtF7T7BDstUQOyp+yWkZz3WwDN3VSMJ7TR49U5CCmFhXMPSrCeuF4ud2/aQ7+fhkiMRP
txM2vq/kIuXuuLSpq94cfWZzy815QD4fnz4G7FhV2AnFL9iU4eqos1CEFvYb48/sibuoRTJIxLat
tfbrJz1C1tF8ImQ/CCAaUSGkC10YWGuCzFfcJgi9Fb/6EK3isV7JzEpyMGUBEBilPx75A0PNbzTx
wa33dbhuFGnT4nesupC5ukUABKF8VHTh4+Xrjd9R1IN8w2FCfhf2aG3Q1MLFfjW+jg2D5gvelw52
Md61p+Tv/WshC/277Ubr+2rMBNRyD/uggIfSZlG6Zh5VedpTLjvkQX+MBeU/4UqPtyvSbeT25yl5
GiRn493oHs/trlq1SzBBCvXBl88JnQ89CFuD5dzvnuhNuMk/5Gb4NTUil4dC/NCkgpMd+y91+gbf
f6+K0Zy2xejt7hlkg0fSzPAMukfY9MwcubwbFkkKwkfY10HRL9qvrvQrGGoc6BTspa+QdNIEUumy
/YryXUTWS1jBeg7Z7zY11pRZ+zWCWiXgJHNBuseksN4Qd/vp4BYEwRPQRvn7cW+ZZ8IdEKfF2ksw
DRUocxE1/80bo/k6ttubOxaukoFWZLCzy+sEiP3QFzlrJszGhKumfnnvlDfWrdqwIuoWMLHdpcPm
me66FJCdVoG5Rp9J/Jm0xM+y9g1uyqS+J/79uQpfewtHShg3nmr4de+O765eeHLh1e2vOQqkz9py
hmL6+lGZsLGvI9Z1mP0b8SCxk/IeosgfhabsF+2alI2YNnyuaUde7M29nfj0NArBIUQgrEhLtApX
+4fnvNQwM30rn/ASxiu4g3NZrkpKCBr21OXWuaOgLPwYPaniseKNFvUx+0kO2lIPjD9p9tzI0/eu
3ozFzLS56XdYNPfNtrrE7I7ww6UzAB7PkBOMTUTeIieM0FwyXOmeCfNMc0ZaUPhoX83yjV5l9br5
+iBWeGOaRtxErwMhRDFqCNieykcoYuk09t67i+67smKnZgz18v2lAje2MyxsUwXJiWn35PaRkzcj
1uh1GJzH7h9KyY4m/xGsyVDAv+FgfiEWWGFeWytLC3FITU7PgaMhnOiDXuNc1d57Jx/oEYHpyoqA
or724t8eqJCYsAPpnHdGdxJyT2QKflbDhrpmiOTsMyVhdbQHG/31srP0a27jEFXAVCG1dPsMn6H0
ZW6Nb23JnvwKUxT3uzHDDMQ59ySCI2L3qS1TNCytPTHpLYhe3X9+qutj+tpm26d6NrzbvmrZVUYe
75R2J5mG9CHCqv9dBJqrcLJnqAeQGNS5l0jzR+/nOCeREpBUZJBBa6uoEqC6CooibhnCRyfALLTH
BLqqbES6mwHAFCFN9SuwND6JuQ2mnV7fkEfCv/q6EiVRr1s8H3ZbuSZMD8Ae4JzpyI8QgJcm/lzt
iDAzqIxejrpPaBoNchto9c3aSyxH4U36iOTV9vIB4+ncBLPCYZz5Fkl5CiMFmVruPYwwK/0B9i7z
BlLozLdr7e/7915u9ul0TDUWfUpGozXl1yj35O9cZ3vBrQit7YEDFwC9ajCaN/8YOcGosDzN3/1R
kamRUuduWBgtDenr1VJELVh6+gwxc+9/HlM+q3mQGW5qAqNOjLlItOpAvgxXY9a7NO2IW34FZjgK
QLcSn9BjmnBMoIhSzmNPmsUzlCpE+DDTBuqcsaAInmD2Pu2lmenx3+fwnr9gDhHZ7Ap4U56ctEHE
nWiladsJt+LUoqGERtCdVz5J0N5jY4qkJWTQaD/+qhnoFW+GCxJOMoU6KpXEQZWP4yZDQZPwvop5
4g1JSW1AT60iK5AZ4ig028SVjqLxVJmbENkXg5+A1+L6wLpDKfnGl2MwuYnwWGMqSrIr2EtJJD87
KWj0zU6sxSgGwetSNFKa4pabYgs8Vn6HWxEBTHsGu43SXMltY2WsRhSbDvUY4Mn4ZhuTQ0Qare1j
E8n396vAdUkCGnmjxYjOoo4e8y7coAFewh0mcF7XNwlo4Y9wKP4gzK8W3aw5tF5ymc8LO5t8fKHU
nqAwga22RTBG7+WL5+SmBK+JUGILyWk6uZ0rL0f1k7kKtRN1HbMnYsLyKr+DL9yBh7tDsLnNE16T
3RW4GcbS1Sa7sXvEJolKRA5b/xqjBxM6R2T1qAfZ+dFg3JbDCsrKw5u8YsZw2ON7S4OLkDpgYHVT
rg9IfEQatYtc3TMDv0eqi7l/QqIbfGM2+VPtbyrBAAUh5hVBaWYTOCQ/D1IsB8gdICevFYwlhgUM
DV/fma9gp//mkPjtO6alR0BeQ8hlMMEJxm8rNOsFUKYWUIa4iPERj4ydr8SfU/+2Xj1DOuPdfUal
RvWMOTgB9uzpXwWCiicepxvLEn9nNL+R6VMFBI96z2WdrhsyTjnT25K/kZEzN+/p44Ydu/yD2Jd6
a0KrXDsgoQZwhfFGoF33oIT0LJgQPy1ZWiVb/mnl4La2ytAoaDy+5NrG5oAYhPZ7tKIRYML4D2DW
TzLKZncq/w8mCAlGyXnEVzW4ep39S8AyBOsV0RkQHQ0vyI6HMg0K1afk/kfRGiUS8SVnxN59oIu/
8R97s5v3C/YeLE6Zl3ilk80jhMrTP/i/oAwoiEMhKMG/Ixg+AWlHoOHuXwwYD6EJVoAJyR+5ADeJ
d9mzz4BbCDthCqWXeov1nxQxM5XLIBLXB5FPdhpEL1YMdZUGvFXzN703SaYgCS/Rpzv7mDx+75iE
Hj5sG9FTFtDxbbn5/xkThcdQqIICIkEd9E0U8vx1glajm7SdZ0DHzDUFMTlVFh8TcCulvxXdgP1I
WHzkUwf+ngpARsd/w/yv7+eVWZHMEGAo2wyo41v2MvtELcoEboWo9IICEQ6IbEV8nwQ73nJPYzyu
fmLM8PKOWgUlrBXEXLwIxAJtF88e85s3ck69/4ogrXesY7eCCVvkUjrxpQ5fP8bmfr29GVZkW+xS
Lrw9wgF4Zs9clT+4nPcUJGx0hIo8UBMgd0YEtn/CBXJ+IWNR1PceIlSX/iWUI2EY0CPcAdv7OlsW
VzA5RELYr4vvat/M3+t+3m2L9S75kukT4hWrCcyo7gAmiCEe/3gB86f8RiuNuAHbqEmQfaBgbEF5
gDzs7QE3gy8z3te6hQ378Dsw8KCjksdvGlo00qj1Z8leZkT7aMYM3o22yH/eESPsIqhB/SJtlE2/
AeG8HRMLkIvFfJ9q6JgTgOF2wsQgyrW3zQbabxUIUBbSf5GkRIYiP9bP1E0Gc/60H7jiBoIV4QAj
ZQmUR5TA5TzY70udTcijfMA5bhh6EhJQgzjCFrI21lL2uOv17v2Y8Y+qn8pppa6Y//TJfx/9n0bg
tdlyygjdfE3jnqsDYv4BZN3peIFYFhWiyKagmBaYHjCe4L2TKQphTVQDwO0igZniGbGpECYK+kxh
rEOe2KR8Mn8+0FdFvfhQ2uz7IyUDJzlRvmRzO0gPv8i/n+wgoyQjdmsVV0AlH8aGM0mS6BqVbmX4
nBro2KMm2d0V3iD+6a4y2sVvc5jx5hjw2YbI0ycnUaJcBPCgrP9twAnu6zSSER7k4S2JHkOUSGAe
LoUF4bAQJ0TAF/imVUaD+nXOvEm/SIIcgJfYdsQ8UKNJ0I19/e9ZBI3mFBUWFp+MTGIjAT/gvQmg
VGgBPKiCD6IiTvXY7s3wYUCgV0SDw4Z68m1No2fIAZVpw1lRplbu9fG8TTYaOjSECdzfyHkbm5rl
lrgVNpFfupXaS89oGpEl5ebkeUgBH9AjI2QiJeNL2bL9KxOFO+BQ+ehBqeNA2BL5ZEiBLEASho6F
N9g95Bs47SiQvk3WMLQwfxRN41l7MnfyQp+nf/r3/Q7hHIfJ4T0iQd6pkRZQT7dk45Hd573AaHAI
nR+/7I0poB50FbQ7Jh0UT4VL/ImEqgyyWXeMnb66q0wod4bUAzpXeuAHN0mD91El1SMNmKjzJFp1
DBRom19U3tT0NH3Aeh3REGsWfB3KQA6wW33KHdbJuYxj/AvTCUDZ8EXiTYuDjpYc/+G5OT+xD6tb
4QI8JDtzfm8Y5ODpbJ8wfoQ/kTW4UDa3xZP6GasnKIGwnIikRWgaWrSajMPps2bckJMT/mj47EoD
RgjzUKFqMn3qIUVlx3JlJIT4MQ2MT2IuELdtfvexTxCvfqP1A1ndD4d6oeJ1oteVmZT9DofVD9Eg
R1mDvuZV/1UEyJhuYDph2V7v7YbKxPzOI2Uz2iEp9BlTv+WQOUZpY1wavGxHomAUTHX4wGfQRSzX
PZs0bQ8xe/Wkytw+FmvPLsOi4sbPUwx6+uqWEFawhm+SGUZrDQO3xFuZydgX335xqlChA1U+rPAm
W55xx1uWbO8D4s/22JEfmq3u6NITRQ3TroziAuhQPloHaQdh7Z3PQqKDJWM7YGoX8mkQ6T0KExck
A8WP6rHm8K00rC7o09AACva78NvlZ7Pn+zn87MNnn5Qde3a8O6vg4wR3JwiIGnSQEtSUKqvVanb0
PG9xRkgqHrr/BENgBGmN1itbjipXf27GzwmB3tY1Hh/U6lwS3inPUCfRQBYes116/ax3JyZOBgqG
Mn39sFZZx4B2X8GI34clM+GZVEBju62t6fgdvazpgzE7l2z2JrE+8z5z8vrgMXXSt0C5hoA8YKKt
xZqMc2fMtAxn/IIcdGFJdcI6Hh7NDN8kCp2pWDrW4ptzR4Ojh+CWcLvQ6KTq8wCEQPBB1M3qVb3q
YGiIdElbUYD2qRVg0QNRMbAJIxvCHoMe5AZ3DKbjC2mo4Nk/EETikbjGWIopPVAabeF0BBW+fTK3
6SUGo3KmC5/VkleneoKvN+2ahFZWgWtOjfl2kz5klBC9HcgOdCqz4BmQbhIAxnPSlyEkpTD4TXGx
loiEdO478p7P20QcLGsfsQo+MbxM8KhJpSPJhsq48aoLsx9leWINgmseQwXfwehpnrtzt8hPLJ+0
eh9yOzFj8nlihp9NIhhNh/aZX6LKQBZ/C1hNoXqJPbghFKIwg7TGe4h2qZrcAZtIjSkCMoGJ8K3R
okN1Vy6gOB+3C40rKzMrcma6GsXhKxqD9Vb+U57fPuSZ2rTm9OjZQgd+RjVxbnLnXs4BtvmuRJbN
5jnQ5VuJM/4qzyDd+QlPSQbchwP3hjR3MkiTrJnxfFo9PfX0peOoRKRXhS8dxIT3b3yU97FfHquT
8MoABphOkjONAxjpBVLEECumf0zBFdS/x8Wacvbr2i9vPgdtTQHUuX0AOoCn6/B+ZRJLwAGkTA8f
GCxI9u3y820dqhUTF2KWyiW6VZiNlhuQqkVcLcwUZcckc4ixofmERs7u12QbEEdMkgUFG6PX7Ne8
3o/pWJbxpmJO8/bJHLF6zpzBGuYX19u8Qmb7b6Ja1wlXViOY6gnR2mDzlBxgNawub9LVoK8Jer8S
aLkYvPfqzJxQYAGhg+uPol4vltrxOTUOSQTUwoUjNBfsIs81gxkQvl3vv9a1U331+vhKYCgk733J
evbuWxMiBAAnGBDMnIsLiBBTD5i5UB/KResSmvXcjKafxWetHppZsWLtRRaJ7POCIAHQQj2wedN1
J09X/UMGUXwcg5CPmqhsJ30vNHZZxe6Q4aATF/JKdJ6g7vTxXGXF7kOeeBzdfdYDdYLopJwLbSLN
Ono6TH/dvoMhGYD2FpbhMtQ8994TndlY0uqFaoDYlWZWvg9cp7xyyWUNnlFCeNHslzwRd0YTNDOc
QvBGoAe0txXjmvEL5a6VbW8kaMaVlyRzhY2l1wnRnfPDuy4eiUipK6K2CoGwnk/vRqTJLRjavW64
PJXMdCiKAY7kFjCqUypdjTnxw4KrVKqZ+Sn+4hrYIgdlZXESr540G542gaRvSMsP8tId9ctRCYy/
y/g+RhAyj3vQxj2PGZBIfVVG2JN78wir3kdQ989UURvunbgSOmi8X7mnVzMEf/wwG60oaHhS8+aq
evTsbRn7LsEwifOSgljCK/kmlRyqArk/Cw1FLGUCEQJo0cjwABtNXdKcFd2Jn7NPNzOfM4kfsSoh
V0Ge34RSG1hqQJ3LP0d52MQhTkmhh8YGgL4VDb3qINwuEwfo643K7j3p7hPp7arfVcZPQtQjXlZG
L5ENx3LzNHeZPpc0N0M4pzuCgSRoDDUd1nRiiiAtCY4iIwrpc0gMsQ4TArWJrv8J0BDc9U+kR8rk
FTbuMGTz+iCD0NPwbUroKib11bOBQ3phwdNqX9WnOGDGqEhSluhP9dckv03rjIkupwHuAfijOo5k
Un8opgg9wJn5WOdoz7bJEkoqQTa75OyGmJpF9saIoI/bXHuxk+OIZUcFB0ZLnVIRr+sVfJW2uq1V
Ypfe19scxpgYmvMwF5qnYS+Lb9BgsTBa09vldUaRD7k4G//mFD0iG47txqINJhgITROD9GZck9mi
C26/r28Gl0B2WSEYATZnMh0mydwgmQI50fGvnGsR4wXhEdj/2FbZW17TRA2eG1Zx8FziI//KKeVY
ldufmslSwpeqZcFbWxpKVGVbGRsiMrtyM8YAcrMHmbpsmRBfQMqU6Ylhugz5Ytom+h86qS5s6RFZ
tYIEmRcaO3VitNMYZTKuCYgZkLD0l4QjBl9Xd5/f5mnajx8y41ksfgiDGZYJTg+Hh3pxIP5FTEYq
GDrdXzpKtNRXkylrl0Qc4TBeKOOAga54PF8E2IL24yC1SJaIWNVvwCsMKYmDHjCThE8WbNzoJGrX
oWRNdDY1FiWTGCC6DebEDt9Ilj6mx6RZpkduGdOkjlexNumeP1QTlB7UEYYmtIe0e4NFUK6YSlFi
h/k3EINXi9Fo4mvOpixyqL+I2WdP4xXIrsepyEbKNzEjtvgkwHr5E6CJkQEzlSvAjPKEChhEDHlF
P4zbGIoQq9l4V00HI0BN0wGlIJwl6iQNS5pXaBMAC8oe2gH1u/RvR21jgPb5PZpyf3hPMuSCdWBU
jBKy36kzhuhjphLZyazQOHTbaV5M8xejCOATWSndolkpMVPlGEFPh4pW1tUp0GN218uDvcrPmA4V
T0ViZhWMymV5j3hWnk+CpiBxgWghyI6YkZAk5WAW6oL3Tz0KjZTKzaUKVjWKc5+xuFKzko68s4xS
RyqJzA0EIiVDV1wJXA/aS1xZL9MryOJnvvprypQshQuhYiLyFKQg1QUzLXe7+CZGxo/SgLHjZSeG
hnMZvuYp5DThewDc3Yljgcsu5wqzVicMne4g37NFYnk116m2z8cBNwW/yMbOlUtb32MBm3/2/I9b
hSurhKfu/n33m7qTh2WkjrZ+Tt2A0n2YqqoYqyO+JgaML2QwE79qF8zpADjgM5s2n7kiGZ3CfBFk
hOzYXKYfPiRPGh8+2hStpVR8Y57kAW/2XIbW3B1xWQHeo/+gaMICgWEBuIaH0jFz1bEjc8lxH7Mj
5oLX0SivBnvBvBAIPni9l8xK66RyCPFX5T7XHjdB8QmMkce136G+xSMM5ddHHyMqmxklHgxoRXJa
rnHqXGtYsquxcTIXqqomED54iVXwzWqSMf9M3yAs0IeQnpgvNBNd6xduXp2KlkiLF1c883Q8jPzK
Aoa4b8IGbBeujh/2UNoEyB+x/zWQ0obL9pUo6xR1OFmVxAJmPlsWGwdWIPQVFTtI7n3+PauZ2B26
2ZxqE6Eh994oYDfo24Ath30InJ7Po3JhVgEqQThhtUcZHXDfctY5wSq82cfhlksfi5EUqfeoZofr
ZvRvXOzDyL7RV+LAjbmUPHFPFCEKQrpmosbbH9B3sc4W/ktB+meDQgGlMHKRL6rB5QIvcIdDXyxJ
9k509654meJzazOdNoGMwHrIVqS5I9hGlkEufxma2cGFxtzcZ/7D/sRwZx45QhxC1h9x9abHa1dH
heCSwm2O/Q8vi0QUNLZHfI0GcyCM286urS0ooH5aX9ufFxMhi5A7Qxz5CBjN5uEso2/F+2NxZbwc
ZjgTCQqD10cRmC4XNfpwwptb5qI72hEcDjcsl/SbxUlMv+S5UI4yLhb0B2HHy2eiNCPVq5/nY9Fg
jkRqjdKDexVt/ImePB3TvQtmSoyuRtJcBgiCwX1hsEqme7I5UHv2U2a649BnOJqpTaSKC56VhzzU
OUpSzh6HisdD+6FfY2vhc8PI3Zf/eflU2XfJVdlDjgqCQ0SnrvmjHcdHbnWTX785MjE9GLOOAyXl
npaS0aJAYRUXD4gaTuaHK++3aefdSyK6/OEaH++kO/JHf+lX7lYEwM/Oy38H1JRT7rX7F1cP1S1L
ftl5zZb6+IsyvKOQlpCAN1v6S1byz/eIjYuIKqBmdvaSpD56PhL6mIojVhRrLES3HJPQXR05u3wD
GK0jIQhFADMIFI/rkyc233Spbt5sy2+0uqw71ZLnKC0qvDWfmQXGL7fbDDbLOujYr/5t71D/F2q4
K2La+KjhNY5n8lV/25Tp3TcDIekd8t/325Vmn80D0PSShohtAexYvTh6zgAbGzPWmCCptf6rn79P
L8YJxAGqZ9gllqRmfAV/U2FuT8BFDKF574w/pD+jqRkyBhhsT8Ys6Yh+d2bcp8AZJqE33HVscTBd
KHNYsWivmNdF6SE6C/3ABB3Ixjj3aT0/GCAw65huc4HAROCgenfi/s9oG1gKWQczhLc5g6VssEO6
XsYg0ZXwdO9Tc3cBFkUp9w+AfRIqbUXMbGrJ7jtL+LvRFLdiLhVHyRxtEF3kwyd57N9OGUgrQmLx
kiy+9EOF+DvaC1In5d+oLHkIOGrRJ5LStaXnymEuYAHHHhAnA6I4mQzIUmnEsU9YLnruz6aGO1XE
ZL4zjOMX5DmnD/H32IeWpS9CT52F9YKCl5aYU0C3BAJbbgTIiWWbtrtyn3ToKOTKBToNiG6GVtKl
01uhYNEPrP3ox1n2sX6hZ8gRf+hQz+hOWA7JQ+FgSL1A17F5XGhs6bxoyzVGCCFCGrzufLtTIKM+
fC3YNPAwwDPj8h8izjNPyrMziVNH4beCaM8vGPc5VGIPTewXmpNLx+qiaNQK68q4kAmx4lU5rNGU
TQsxPNYzEhUu2L+6c9mQWFD9cgbMKqxAKtRTTkbYaxl3ET34EJgzAg0MFg839pEKe+YPySOATBix
dS9W3Hi8acodXP77tfw0M6P4uyvY1nWcKi8yYEEDuOifAZuY2Peq0IT4HG3pEF/Skqme5D8k4MXe
IqHKG7x+vKmJ2JDnCluauhuN/8n5MNpOSmocyJ7Ua6PPATkQfVtbuhJNBwV4STQnXQ9LARa+4qS9
58hjtF/GmUtzvO0dBpPpo2TMc0SQQBKvOmTV7GLIF56R8iYqepH8WO+gQn8PLYxJ5+UYS4uS6uUo
Mmf4Zk7yDT5nlyUYDl4VqB+DF8KOcJQmKl8bwqj+edDEOrvN1XMlO8Xo7j3SZbxEFFZM+KqcsWks
rMn9sXtoIdW/stHW2Yf47C49t1CFGLuk4Ik4PVm9PW3afb3QnyEjYhMDXQmAfulZem+0VRbMeVta
2Gmcx3I0ywJmMS4+XnpoZ/W8Chn661Pc45okrEm0WowTNzC86hvxdTFJ9w+fegGxbhYMc4yOdlSu
2dPAL6Tvz8sKuKKNb/s+MVnd8OQIJ3qGwsnd/xv6xQ5dVbBo6ZrZfnQvFqwU8kOGBhlT9sXSnCna
RF+lOpZoduLRxGJXzm8cGoV6uRfjO8nX31LjsDQPr0gKIcz5EdM7ElGkAxLoZHJxRRETM/lEKjao
2+SJcd7w0XBQSZre8s79Pu53iOfunbBAIeZShi1CK4mQOpy2FYwgGN5nhoJm/upC1ijWhmnBkozy
AVPAQtM6Zt6DyCK+MuTJbXx43bc6EtMM80hMqO7TleKAGY0VrbdSoN+ghdGXGhNVUn+kMgsIoBuG
81D+IcTqH3uELsXgp+WikbYV4A954e9Zd5WggTVq3NdaegcWrJ1Er4zHrlXD0Sm9UfajYpFzIDP4
4EP6nufKGshepVJWSWRwZYQF48nnExmMuCNTcFIxIIT5iDeXHPgOEoP4OyyQ7zU6/9igDveLw9DY
PewkpFG7bRKnHSbmcwVV0K+BFfq5iRXpR2aG2nydTbHa7xnD9a39DQj34EVaVzfnOtKtefmJHpqv
rZE3xJZTiSoB+TUqCOY77AwAp87WECuQVVbA1o7n1Y05dww9cikkQFllX50Mo98BVyCEAvMjmlVD
W1kwS3qqUKXrciRrixgDB3VGj/BMvQLMvfEl029g5cOHxcZhl1djQolknWAXcp9RQfDMwnkETSIP
Xr6D8EGee2Qnl2++vAdzBkViP1mh+G1/0QSi2UHDI7kyMKZkfbOSat11NBnAL/LJ+Dsj3odUMveJ
PO6U7Nsopeeo7Br6clJENF8tXQxeMwqCHXtPPdcpwvh1rqg1E5t2GsGWTKXnkz6BlNsA7s1YOk1s
7ytKL48QK6/2RnNKYlZQFk7UfVn0xm7PkSsxS8A/gzCdq8EA3JcB1nv9PFajlAQX7XijkNym80oV
MnZk6qcFlTJBgw9/MXMcXMLcifHCQi/REvsron9HPmVlE0G8jth1u2W/Kf5w0Rhf2l+xea4YV+RM
sEp4wWbygC3pXKKr5wX2euWYfsPY1if99Kiijp76RU6sujBfWzU/t7RzxkmVIvQpI7FFu0mQBlA/
hub2P2PsY4pDZdYUczjhcThYjnqIv4wA27T1R310e87lf9Mka7Ip76BmNji3ggxxAZI2JifrPoPV
U34ZQVfh2kEoTTbCw6dgZwrtfByyJd53I0BkuEAMm79tE7Vg2g+Ty3lJ/TACYb0MoKdg9A/52Kn/
mr6h+ZVplsSm9zQjDGBcNfUi2YxIfpgVxFdJk3fMbuOBSyqGwATBo00VEVJKO6SZ0/ErxPVDcZSP
mN2ihXTEtLdNxMSk8UKSvfsSXZsn9JGke3tZmG6Ap9FA+on33Bc/w5YIUEbrLZvlyH0cyXrzY08d
e2lQ0SrYSKSd9pD9ctfDDM+QzrKHbR5n/feNUH2dH+vfN1MfsRligJzp8FV2dq4oWVorkNHp+qQ5
IAIpA8DO023ig+oSNz9Rp6M/lOrmV++jygERK0Pz7k6+1d/v+7SNV28IQ4z1w0ZnMs+kPMtTALM7
ScyH8fqGj14I1K/S6TaeqZCEO6R5mb2XLP9xBE7KoegxIoXqtN3SUiPBjbSdtaaQeESw/qDMi/rr
sVD+RoSAZj+MxXIKYBXINyLqqFKRLi01Y4ITuT7cd5rsvlcg5tZU8uXE0f/ElEDok8+ct3L8H0nn
1eOoFgThX4REMOnVJjrnsf1i2RMAA8bk8Ovvx15ptNqdncFwOKG7uqr6fk1phosorJt6HBH4pbWz
9DN/RT+1BzeDkimJVgDDGvrXQrnqR05ufEaOE2qBkLNIWdBhwmT7EkA4DPrd4++ZHdTfKF3phk2R
qkcMOoE7Xz2Kc/LIv6E+dNNqUdPiygKkRfJAnm+LDiS10e2LmOksXoR5gkDdBZFTEHCTwyZ4Xwx+
8yBAzX+6x+S+aS9UjXOsIGBsqCJ+QRH2XksKJgUa8YUQOtLeoKku6a+Cu8aI/sNwNpCv08nlQHot
+8McCcUFiJwwhfpKY+ujBjrGWndwQlwXtv3yA9pvjHvaVL8F22yJRx/H+AJyVkHguaEtwTK78AYH
FKKWeE0gFpC2wHd4HXRCkt3r+fozLOAngIyYCYxHRPialitThxExwXKEin3BAxQ4Wf3yy07lkhrC
UzmTJv5B6MydyVf5lUhO4MSbakeY+bbTDSIFgjpce/bYgSgznER+xvyfmMqtKEi0TvaN5ZhuQc/L
IV4isCU5M64dYoyAXwA78aOTwqZrG0teRHlBKEIbdTTnD91ltD88Xesi3EC6bWrzhqYe1RnG7HsN
AeE42YCaXCmuMTcthlCmM8oMbupr8UaUzLRlKxw9fGiwd8RvEMia7ijoS3/CwaP+Dy4BVg6kfY8W
5n2h5+7YHn072XJvgYvq5nWohrstvY4asDLwAIYR3QxZANTiEGbIvVkZuLeliotT9KhXbGGLWsLb
zwg96cXXZnsV+Isa5zANhWsL/CBeAoSO/Ws9RORAZAqZ9cT83spcuR01lcLbktlE8D7v9oa8LiOX
EXh/xXcPr0beZwyB5bMqHsn7oDUkYW4gHog+Zp91uRVpYiba0eQE+pUf4nZbaj5Upxb/LNHDJAAr
Skof8Q0lyuflUwqAMlFfRvEMbJOxRx+VAiojMDHwrNI2kuiqOK1A5kcFksAxs2GTKnDFEcmXc4MA
LjiCDL3/QIIGQBQvZZK2pf0efMVYE2qHdxuivXCClvQkFc0XjN84hSEanZH24sDnlnuFllXHfCfN
i4Xk9tgQrF9O7lYAIqf7Srkom7yzoLfF0RL/FhiSxNW7hNYVvVuJzORpsgla+x055a82g8tNgAEj
XtjrUE8p24mLBr4eQeVN7Oga1WQenttWtCclXGHw4aOS4KPwIoH187LSXf4bMtXhqvcfB3VHq834
QJGCgrDIjWW80/zu2f9m1GtVCB+zt3zKEZDI0mICvN4e2RdhtYdYs+3e8YbtcfJDS1Xay8VWdlPH
5lglIt/Gy1b9ViNcB+zVlykMdQjn41qOOlffS4ovFs06UpxBsFQqDXOdk8q7Q6F3cA4H7EIYSH18
Ex7M9QBhrMLYwzK+E87LubBrL/rM2Oom+1C6SuGZAFO6zTOiKO6Kp3hhjF6gUzgQIvRoJnG0En+h
9LQ0JPe4msFu2E6bxpGgwhJsF3xvYliv0gqgiWxVes8d8fOmpgKMBdMOhfihgWcPGb6AgsGGgZtm
iC1EN+/rFZKMMP+i4lOytnOfUOkOkY3zl3jgI7kmhlzcvQrddMattFvjZevr8A+WGV16wwSEmHIS
EiwqfGMlW08WLdjooX+GCm0zt8kpMhzwQMO0jf3nt1Z9+QnOnKQBoouz+lDyPaiFojiJsYiBNoI1
ASGRQEeES+4M01exijduhPcFCTr5NSlQeuw1tCHwjwipXfYTkXbp6EUQGKLAgg0qbVHhVzdKJOa5
PmLbCOLktYDowIlbYuTPKlmpWypeE0vp3GSuH0MIdsRa8Zam39BMSS1lG5zg49738vNzE7+AHskU
ekJltIaQQoERQcLLJ6hbdwO6xduBOOttpVhBokWKHIBw8jICZ8iGe2YaPAxq3NlBh9m5eSmLvnSR
sIw9jME/AM0XjRttkt37FxwtoyZ+M5dI+EeDGX1Z4bzxwFhrrGqYdPq1Et0u+JSPLT/LRXwA54c+
/kXq2G1BMCu3d+MnJyJ1Jsy6Ny8aRfkcS8Ic9PTFsoT/gC6KGAPrHXRm2DpNgUq1r5jcFvt+b0xN
wtUBoBUx/atdEWMaEHqfgqOOtCmw0PteghbvExUTamZj/+cpNEB9YDCR4/MBHcAdHKAbM+Q1b0W6
osJcs0koIhqfjXVycyax9aN1QBbf4Kax4hiHFsWkY73Y6ok5ALRPmJltzTM1boYWzC1Gkmcr8RpQ
tsKU3phOhJki0xTbxQ0WXFd3KXv3R/MP6J+sg0BXzdzUISbbge/Tzj5uRgFjivkL5DcQJyzsgPpU
mEA27nkASKQrooQc1JdRAqBYxzqpma6hwo3AEKa/zYxkXVxi3Clj2jwl9IAl0eziA9ObGpw2f+0M
TrENIv9wHG/Qzt5DggQz+MIEJ+EYj5Vz9eA0L5fgeOB9vA04ga9be6ACDgveQpMf4Z2wbHfdN6w1
hDySjA999BR0t8UqkwKn5JRzbXd+cSysuhOyQfWqQiRuiPx35hIcvR7p7Pgr++ViXKDwjBAJI+Y6
JNiHWuVZ3VLAAMZhk/iS8HzzykPuoaQH2U1O2EnMyyetOICR3Ynq5syMX8BnnVPhFEGoknH6+a5O
TCbLQMEEfZeuGnZFve8Ui6OXwCRyYHdg44vrEzlisQIpjS7ahtoGZAYXMoDOWRbxiwDmGnR4YHdL
cyZ3V/inGkUv4Cb5njSGbK9/ekL4gytRQWm7fU6eyhWvkg4Wy0h5irH34LfvToCefVcewJ/vXBP8
GbMIqlIQ/uA/uEStCcedS/K6TsAygiVjcmDXiDY6CzremFZFIZRUoSjQnTUWnBEJC64PThm+EG9J
ZSFvMqgBImnNB61FGZag7Ad8i2yQNEhF94ux4G3mB+lE3TxyQPAjHCMyD9Zp8lkyLq+bcGyEPUVd
0BntSVykrVlLMRzT3wCEh6x6I+cuCDzPVLRe/9Xn9l0CvHJm1cfJUU/+C6WVk2HQFh2o0QMBL9pV
jXv6GuHSluRr/fGEebjqn/ROzTfxhqsTkCOM4fT+CWOb5VMf6omnIKb9hYs5u688tYIuXs7ppGaX
R2hprHLdzxdoMwjfYCP6CaYSs271ut0XELTmytxwqGRo+94rPQQDxPikdfcnbXZ+qCcwK1dA+z/v
2UMPseJTTvUCfxPoKrBvlWtsPTRyNQql++TEnD8TXtDwehptmTChi2ehxVRfcvhtoE29BcTmxA2/
2JIcgainwvZtQ9fEX0tccH9MAIeVZVJqi0/gm3hDAkP46d2l2TrhfPyv33rVEWggj7vpUKJkVwEp
3s3HevOZKiEIcOYXf8Uei50d3rpOfJVM2GncExOH5gLV9UN67siz5Ikfmw2fVMHbi6jRljksPcMu
olMlW/E59Ot00WAlqbixfpU/X/J9EYRX6b0fK8YNufi5vltjRYMmNJxQyS6kUoMe06WQLFCdYfvD
YgBvrGDKlhJP/OCAr857TqRIG3JX+AmevI85lD/WrwlGc0AG5X1cSHtsSNHsTwV+3mFxAVvKvtPn
ewXhoj4JTzaHjGre9+AZxPWoHtRltlYPf5P4yFLGE4tKXboi/UOGyGrFeql3M9muIyeNriwCyM53
eq6XBwkmO/T/X02fd/Il1zbcRYRkq4ZvaCmoGi8vYB0WCDZM2ApvhiukWO0ExPowNwmNKFzTxxbs
hRSUAoWLUwuE6HeLJaMOKMFLVj0V0B94/ZtIW3XrY7OjviyG1Ma2AOmjxC2DqNfs8ztKkZDN+hgu
Put8BC1woztx/rfUasIt5YK2njeJVzPNVEQ48i3byM/RK5xy/Uh4oDJhmD7kwDz3pEcnrYYzaD0c
6jAdt2rRmEPQFr1gk7Q7xptDloJHvh1X/VLFaR9WNRIST90L+xfnGdblPv7GtB/EKyiaVnj+L9vN
e1Rvjqxpkj/Fe2P249w5dwnjZqPTlkOkHIEQ5yjvkDBBFl1/FgjZkz/S0vcfm9spcOvfoF/VK17i
CAjT6hSrOfBzDv1pM2ZzDPYIMAjnsqVeSgMeZf2hlEdWBUiG5ojzHi/yE2ID5AUIOpgALmTuNach
8E+8lBYmZJQNV5tHrvy9Tz/OC8LITNp3X8hzbI1wlSWz7Y4wzS7lWnvUbvBbbPbhGak/tod4j9s9
3MSv14X9dgqets12ykjsyTjT/zB0upkQGGWXWAruJtz0RTHqTalE0LGM98yR9+jma9bbZIkzWwSU
Q/1M2Oa5Sx10siA1Gb0g7rSxqnjq8KE86k2xpqv0Fc66ARnLopTBKI/bBkHf57fcFCfsy5+p07kD
bgj0Wl7UT63Hk5ZtqN5K9VIpvj/MBexbaCpHlVNEVupQ4O29F1om/aKWVvSmUfFrKZRQEAEV2mXD
aX6lhlXS06c8UEOF1j2/7xvCVa/2RSfSPer1yhwYwVgUdGAiNP0i8Iy/uLdTZDW78tg6dY67gGJP
vihSYz45h1cmCPCUgiPdEfnGTLZ6YWYsHq8HLtPr0CYuhwGM5+S+WTDXSIKyFdmZsiaFXw20jSOm
PKItpPxcO5r/gXH+7LGRRDG3gR/2+szJ4+8AhPBaYKtQ7p6gbQnxhYFHrmxkwCrV0lV38N5EbDeF
yYk2lXnaYbIJIzHEIyMn4MaPAm283aheRhiH+YywjnF5+IxpywerqHQmfcvEeGSdhNGqn0EG9XoA
4qV4MgmK3ZwmhMh5PvaIRNjYo+WIVXTm9Rt17CzcSJxrqDinArnA98TP4eTrtgmx8yM/JFKZLIZC
6VR45nAmqxsVA3BQot5ljr9+Bp/t7o6JGIgO3fsm29EvpzkEdo/aPd6w+DDA/DgZVb9ToM/6bNar
VrUtDsmPQeniRu92Ho97R/0Mfyya5VyAWAlayQB1GqMGqNO4V0Kso3mIWJ6eaEH60I8pO2EKx6a1
e5OxzxLwtu+Gj/oxXG1XK7sISw/QL3mXr+/nbtkiEo6XE8RJf+XLj/9elAtt7Zdyhl1f3+CRBNdL
cI73XzisEuRUrav5E8h+/MC3/lfStSJ3hsyOteVH2Ygt+Nwf+Ji+RqIkwd3ngFFXFNHY7Ru7/JxC
bS7Vznsh7ZFqtmh6jKuhrO9MOjTPL6fycxfhNfWdUN9IMKcrJ8KbtDcvnyM6hqRfRITSxsI4f47U
JsrffG9mUwVcJ5+KfrGoCaY94DokqQEFBRuJP1latCv6ZSY7ySYN/lqyclrNcaJmvgpfZMV/GDjo
0aeTxLT1JUYX5ZRKywFO9GHOx4ei86r8CGl++S1SX8CnlVIqHNfGRe/3jbS77NyaikZJTYkEFTtY
sHPcSH9fmZf9Ks+0d3njqmR3FSoXnCE4L3Dr2PX5tMKNgwZ6xKxQ4EAF8UoMlzhnyGeRCjKKOMAe
oNI9E7vYNuzz1IDxCoCerDoCjMrru+CGZvj47Zp9catB8uzgEG84ywqPw3dCgMdSnJwkkPEEwG/F
cqpjWx65924LsyNy6hMdtMub+oxOpQOTMoxwbZrV8jh25SrbCRW4DKWjD5hHsh9MbxKt2tRTgkW7
TsDgF9k+RKU1rw71mqlX/KhUuRPPoViZbE0ZNdIUKaNIaReidR04OlATj0M3ILJ3dmSQcQJfXhnW
AaeOXa/1q+en+QEHDKKFGjrCOuvdghDUWKbJuoJ/CFesIIIEJEShMw4mHs4sQ45G2J5UhMaH5odE
Gg9o68b0JVqogo/ZyOQUJ9wwY/J9g95gwc9htyifWESUeiFitN7rOwIX5gSnwSkIPYaw5lGsIR1N
8TngZUe2hnAoJaeCmNI4I9SCtpyOn1TB7Fe9TrRV/WsQoLPRdbBbQ80VoP9Qf6VBVLnQ6+37AJb0
3pjEkBNPM5bjlpHPza+cC9ISCA0LJXgIbXOgwjofzUCaQ05OvRltftlTYY/myxTbilyzsjuUhpsA
5vcQV8aWq/K/sl+/bZ2CCdAycLEOeu1myBkJPul/ji3w30BLRgppW0nbZ1CwyQhvjFd2auHVlYuW
ztiU9sJpaNw4kNMTc3jOs5TUsEKK1cAAUBWnw5dIRY9yO11Xa6xirowF0Frz8SvsTavN62NVTynZ
VcCddAJ9oaX5eXG+a66PRwpPywb6xs9x4hGS0IeDwk52eR3YI/PW52gQhNkxKJbseh37krGVaZme
b7Era881Ovfjexlp0zvd8JYaSwBjBOwVrOwUXrpFeroT2Ro2h7S5aGh8h2k8UTZHtLL8YDAPhs9S
GWUQM/aZBE8ByHXA1+P2v5Dw4aFkY9rlvoDtEjhGh/ntrMBlAtsAdqp6LbEwOTOMbFm/tsYE9dSG
o4IMAJebZMe3o3DOwYPsAlIYpg9UHhymj5EveQOBvOGDBCiu2+CsZvRDu/kNJLHYgq8jeSpnKq2d
KBv5m+pHBQNY9hh2jzO9As/IEXM+QbywgCAS2YRIX+hqOMGXL/daydMwx+WYo6BuU69etY+4nL6u
7Z7WbAJb5j5fS8vi+LmqS3XBS6bTia8zuhjSAT//mKUdP97VPJZc2r5R00YOj3ts7Amdo9CRRiDK
Vzdji5SCcqfe/ZQj+3YRzFPDlvg10X/Xrt7k0z+tjOd6fZU4+0G5QE0JwCTCLGqL+FHIUwVh9VlG
UQB14lsmzkQRSLMxnJJVlCwz/VItX3irU4qJAFCmWM3xslP+m4EgpkWq0Ezz84SaEpuJipqD23m2
BFxX+VFgALroV5OTDhLzaB/1mqddZvsI5204MUScTIHJ2AFAu3+18rExHzJIQRof6vkbI0D9kHXk
5LDj2J6HbWg+JAot/VRBOmlJmkfPw064vaOToOy1bGukbgvbETXGJFiV0dupk3n/gDEF4I77xXeb
OKMjO1984BQA++3cEVMDUh3esGjrTRAvtJZcy0tdMfgtTxPieNN5vS8vdpwd6yVlhyBcRvCKRrvz
jEeQbmV9+4YaNiwKLGZS5qglP5oQJBeC4o5D4hW6UUsKOo8pzwJy0JoSrU+JJcy0gvlCIYJIiTWB
eTbM7GWf2c1RSm+qthdbnteN4EVX80Q5FzgTMvlgSH5/YKTuOf2KZcVV1H0/p5yZWz3qn9zRm4Oe
+/QWutv3iODT7xGJ0Fk9+pI1nDBwyYbz/KYNsJfjXUgGRgy9/HwHyP0AGVXYWYml3h24CCFvlx1N
WMbIRT47gf4PRCbvwFUD+84s6VAExbcBIt5Q4+qvfuvIUCbVPpCPb8Mt7iBaNK4AqGXerGgHtM4v
+sShJERx9KxDHvopNsnGPA1/0jnHI4OefLFnEqn1rnCrTTcDF0OQS29QmTJQzx4hwxEhffx8Dxif
p1e8Ij71McXLCNCp9tr+qbZucXn3zqIDoEN9pC1NdZmjVNUPJpwQwq9qX7enoN4nDHixK9QfWZ4L
OEXcka5YxkosnEya94Oflks6XiY8+PSln+CSv4Yt3I1IdUSUUzEdOmntDJgCDyslBBTOONlwOKql
y5zH6NWKNDiWhBicICvj+DoXN1LRzu4kpvQ1YVL2u44slGCEPEyMxlTXaqtzDtj9krYTaQX16AOv
Av1VBb/YZW8guoxTz/gr0fwODps2dPfT3bxkrEOTeis1duqfMI5Hd1T7/VnkbK0vp35dCwQm0/BP
3lRncKVuhaZW+y598HcsBn207v/8srSQZNvhCJcmfh0vGtHhAJN432QwSPcDl4wtec9SjE3DMQCr
9bU8M+ZsqzjWkuBni3eyZC8PoUqMm4Eo4Azf4/B/fl3YEBNrzxkYW8csoMXiVwG1el+zm9jxLqRj
3KnQXAW9RXuqf+mOVxh4yOgkFddmjLyJRpJdML8DGMJWgnURjBr7jDbxLoHUC2NMcS816wpOJw0E
8lWMqgD2oY9zrWyBd9mIQFp4qFa0qqRTGq0S3Pkkn8aa6i/5mJHZGI8my8p5+XRUsjvoLrFAlA2c
Qfg8B7wNU8IQWgficOSIcNMhO2J7QCFUgFEIwQPEcKd4qkdvZs/YmgNUCtyTMOQjZLNbMFtK+9QN
odZ/LKqMGPECZ/4rsjLnP+PJjJhvSsz1vGNEQLsjW6bLZLWU59J3zuaZ0FYnAKvEGcuCAUjLAMNt
/2j5iTf2fUn5cD3BDhlIzsEz5ojlFsifOX+v9XnsS25OVZ5eReaf8gded9HnNqS0c0I3rsIKeQnH
HvZCVnoqp2G/QO9RUZqV3SCFte3GqaOGq4jcWXKhSE2Orw29IObvTewaG6AWV5njEs1VoA1yag8Q
aYi+l+hF3ph6TJaTYKF//uDMI5tR3u6nXobiJo9Pw2ebJjewE+o36BxDydcxK4pW92BRDoemsyiK
KLjOvAjtyN+E1UTGhNbuIxLoo4wx0QroWG0tblHNFjTcAvEj+8c8DLEYtnp8wfrA0wiIH1Ijt/c+
cxjs2yPswWxkRw6wMTaTb1o4QQCVpwK7EvDfDxAiSjvxO6WRTHvRaHWAUvnAPpItJep2YNZQJ6Jr
+RPAMoGjyQaFiV9qUa4Fu0B/hlAA2ilOx3xQwkOj39un7P30TENNRuC6BXb6oEUy8RYb2ajcp3mj
EDK5sHohB1eCjVkitTzcvWbgpmORgR4r2LgMozofsJIyBDpBE70+/A2RiQlF06OA3BTnFxVF8lRA
da7Yb8SDsfk8ANH4BurT7mFc4q2uW2/Rp2lJTzvDHrwF8oL5B0GZ7ZlnkOjIg38cvnaDAwRWiR6Y
yvAhtXBUOlVvs5X+TFcNHbwd5a9EKqgsEUFAxP20J6AupIoBlMpmlkMrUWYBFbx0xocJ+J404wBA
BO0eUCZi8iiagYNxLt9/uU8V6CcaR9dCvtf8QUYBOuPYHs4fuBVYeEYzDoQyHN0ck3yGg1KIevCr
3wTHZC+t7ovhTCWFzeJBpsU8wFWte/kIXE369QQu/cjAg/WVthS36emDxeLX/argzje5so1TsV0a
c/KAcp3ug8XdDznqn2wjw/5zRouM8RIkvN5izSs70PZNfAz34Zqp/xhGows429QCwAWB5OlnhqlE
vfzMqckcmTlv8na2CJhEfww3XzwmihLGCldKBgdXAaSREK8kZB05G/2IxfGU4Kf8BTUJLl1/9Dbi
leTMAmZzaFHBvwM5GjO4EoCyjnmLaa1LNe0v/xlJm9HoT8DAcTc5xpYUu6CXgrWT9UeWRp3iDlAx
0+4PM1iNLZxoJ5o4jGRKvZ+Rv36eIFHyBoHje6NViCUBS8dPD0qvqnUaVQ0uqv01TAX4tLiJOY/B
/gucOY2iIPoRdwnzNw3MsOjGBADGg4NM2x1bHqo+FRGiMJLLL3P+eaguWAxEutIq6EBXw2TdhLvG
zZGbUvTyCuxaIH8uoIwBbMPqfu0LSBTFfGDV/GHDwDjRmm4mcSiscF3yWAsLw68WWDvZkTs6e2CP
47aevqU7KQXC0SVK9dOnuFDPw6P95wxaOjz7PHXhadhj24Dl1L6ur48Tjrstvr3Bofgd2IeAcdyF
+KQf5Hy0EqnB0YCHy6PIeVJ8cRDUL9zOZqHppDSSonqCdj70GlpI5XYe21T3V3Q08Win4kaQurQr
+pflSEwbC0B7ZctnbcE4qc0h60huVFXvT0TGrEr2l/defeCQsh5t+L12Hu2LbYmk4Edza6ofeLnc
958P5J98AyH/BuNOoMn4qA3Wzzr9U5TRpJyJMQET+LcbAJVM6DxAtwzQ8cFpqMKPivWxtom9HMLe
O8Jep0sooEw5BER0oCNBXCKRhe3UWdjKgXTTpyWF38VmJ7tdsNPjr7ZxZdUDN+/ocidPmWryEgUA
coMBX2LkDDrFMh/5oInNhO6IRNDr8gcOv4kLcrWc6E9lTt0XQjvyBZktgo9o6AvhhriLQ+IAyIei
Qov3YQOQkjpwMqlFQm184FKJ2CLZx8Gaad49WtHROw/7m3kr06IwldZs28CS5oUeL13mEm71x1qx
M1rOEsGzvogzH/OxJtugrvNZjYillB3u8R/IX+l8oKWS5KOyGKDuwFGWErdqlpm05oRC/ASYQ7Va
67bcOI/bEM9XTnD3YUhC5tf/1r24TgDHEmDhLvGU7I/qdB5i4LFLwlUVewAKrxT6zii450zEhfKO
bU46q3BRIZ2kI91awDzQGFUb6AU+kPZTi9PrDiX2G40G244KlgDkWqhHyuAq1sDFLIgo3p70czV6
ZUDs8NaEULx6RA9K82weZWRD/zc7n++9AC6qVRuAGkEFh3eU0scAsQG95wQ30imf2graVaqXRBTU
uP6xyE06yNAJrMDRfd4TE5rI+ZwEGSCyIm2mYXFD1ANsC4ZcQp7dJcmaf8ICwaUPPqACyeFUlKcP
ZCx6EsZIWKS9KZyb99MEk11pqHyNsSAOQUvF+fU0xs4K0oB6UUVeCzKoUjurkmQ2CyPPxIWWxLzS
xjrnQAMctEwD8VMTu3Vuf2698L5QVjIlP4+N2X16cI0g9QRz2fTXe7CUdJ5dZM9EttAaq4GkVqHg
q+fLIaRpyK9Cd2jRuOXVrIu8SXWs8PjQWOK9IyDMoLmkcL0/S9UPOy9jKFra6c4FGnjrX522DigM
JZ3HY7+pi7wAiFvUC8m2iH9edEcYXGRWJnlhlT1bjMigT/Cl11aMsDKBGl8ORKSe8fUeC+cxZqqt
HXNJOk9SWcJVEI1jvzLx82ig00Wdk5N4atJaE6wMrKnLF0W6rXOJ1K6cR8Iu53d1hnvQKeMltGux
ovqLtQsnuFiF7UZgSqAoBapRlQ8zdpGrpx62Pv2nwnFRLnLtISRrfiYt5hqWwWmPEIeQGXpVqlkq
Boy8j8DnrYt9OI0+XqZt4HiOTIdkq9I3HMrKxGvTXZVgiG1DUhYCn9oLujkBbBRiCg94mDTr4sbP
MQpVb3Bw/rPdxB3iBcUBzVS3QqzG5Inpy04Sz0ia0kVv7a5B+S2BPlIclalJfoUUuXTahLC9gmDM
P3TnhTjH4RbDVqbrJYlIu0X4aBQuuk2UdCbTZh29V2H0F8PQ6Imh4QgoAfXjgtQZ1SBbV3bpsU1V
nDKf56IF6yUyVh96LX4F3bbvz+/6FvXtDNmdFP+IzTou3Q6MzwB4mfA5Gpnyx0ml/Uc7xJrft1uZ
EcxBtniomJeugnMKAA0gjHhGA+jIV1neZ29C/95jLPrghuxK59EgPojxVaZPEcf8tyBKc72DhYjN
rl8oTgW5RCY7G6hjgOEM15fusLvUwxmX6lEjx7UM1WNnGQD2ZQPTrBdarqCBynWKX+K8gEgxZMa2
RwInyReeQwSbChCVvc1lIl+SeS3tZTwpxogL1V5LpVwzoA0GL2uUD2YMNbQt1Svq2BGFWUYgQKCm
fPZCROiMDibZvptNjPAqpWWua7bdWRApCZSFV3eCkw9nhCTJQM9aDSRk5IR16RqKGPVZ9gnYlYk4
594weUX/iGpxcNsDBx7PNfzyrqLv+Jvcu6e0h0uzdmAJ89T8FH4zHwIEYqaPJYvWWHxXoUiQmQMD
5h6UkmoHeQb9SqM4kBWlDsX6Ni9BkYAabZhDge5mdITVLElxsNsxWU/Gx1I7SO8AXVBCkPHZMFBk
uBCwooCXWkfQ1uWGH24F9pORfjTeIr37+DvQf7JhHY7NV8adho+CPIVoGtoUZx1uP0hgqC/wnIJK
Q6SvHgsgttJ/NxjJe0ggcutEip3kzv1L+iUq5eKlaPGVwmxW/fuX2dpU2RVIYPBsWVTQgeh4mXu8
Vm4a3ppB4QvoKEC2SvQM2sN6niEApX8ZDIBUsfmVgS0TbyCW1G2gSXVAfWg1jng3fhXpmsoon829
hBSb2w3jyTUQJPDbCDChy/XtGnYWAxKKFNjd6maScwdWlSCPJitcvENulWfnX2/wNhJ8eGIYyP27
gSp3ulu++cTU7sIlEtL8fcToj9FmqLj9Ut+gScXlgC8GX9AOXJ03xMMhOf3Q4/6f3FTpRvXqXdsY
Gn4o410JVIXw0yxstvTom2eqRpkq2kymCe8nZdsMgXx4ebwEftdUFkyd8bLDjvfLkPA6pWRUriN4
5cisbvwne5AMhL2LqRfVB94gtWkYk92NEWNeKsD5jC3/xbU4wfqXY6AY+aXXw42ZRUs5GAfcE39m
xRwaXXyJLgQvFbEy0Ugvz+A6tLv4QmGGPARAn0sTgoTIK3l4dPcUZMZ2JxAOHHhNbMjMaA4DRf9i
UjBBO9Nm2XB7LQ9oBl/R+zgeG1Co7lAxb/GFj8Y1id0Gtn8GAQ/CO39UUIE01IeP+MJbH/vhnJgs
yqlb9ZNnW83U3/5Y7CdLrqNjiszEGG2qxyo7VyLEQAjaI9Q84npzBfn6IY0yCYt+oHg73aqiMsx+
eI0umD+hedWcegPdCrqouDRQAZBIjWJV4j3pbP61RyIVcJULkqT0SMMbGqATmnYWcedwg+nHTaRX
FJwk4EDo5OfCWtcXAMPoc8FjEVUQG0NNA/4ebDL7JR8gQAbkvMW3ia31h3b1oav/pT9cgCDXPEM0
A1X4Cb6x24I1A9M+3zZ7qCrImIuRPDKKdcEyRwJe78dXGPloA+fxpT9mP+NA6LPwvkRXh/C3gMIE
cEDEFX/Dkrp1t552S2/ujtgMdyqspClFrZv9KF8NnK5yzN8xMuTpH1AV2aHf2CLb4pGsD59zmRxc
sSCy3C/Yt6swbYsda7w/DDf8EfC05onwwYyv5Za3dWh/oO/wb0JL4npyh/IHru2/N1duJfiX9TLf
IhfpD9kVMg6JIjZc9G86BZd2wzuLLsWeF8FIjc6PhtX7CtbK+VX95Tj9lZfptaf3EKuCaXb/Gs/x
b1Yy60S1skO9wf0BFdWCXlzGuGuyQzCEWCOm3zwtQ5O/nWovshuP9IskIiz/p5yFzajhX4IcGX10
b7V+fYi/udYQeexwPcSMqf473JAjcRwyuAwN2QKvjmcbbvWm/MEOvhhb5YxUznRLwjI8eIvNugb8
+SaI5SZZ6Mz+Zm8YcxYbcUs9XpfsYftatEcmDTJenpvlwBSAdjrcxhaG+riV6L9s4zvYvRPi1d2E
jZwHuzvssnwjv8I5Qv7M6BW3Ym58IbOBStxYGnEWAzVuDvk1xP/h0Nw41zuaH81UMOk1EytgEaCB
adY8HQP+y4Aw/PjeNQtOduRYyO6rPffbItq/j6c974ynJlO61D+QZoggOdqn8YX4kQfoMKA45VeG
id8h6O0P+u8oc7/wm+JRPI5ZxxHf3P1rUe15Iaxl5TF2LWe0mansb+OBaTU3qKDciEbhEzoYqVxt
V2CxTONmLmLY9hpfA7mleoq+uQZ3gKE6E73+QbxtnrF4YxdhP7kinwZMhFmwlAjVUIuWW3Rm4pHr
l0da20X/3ju8MWoN32yn8pKJ1zyYAj987D8Jf8tB9SD55cp8C1Qk1uxizsM1e9ZV9N3+sH5VmhNS
79sU4mg+8P+2xDOJNHdvj6wVwObx5fMczAtGL13iJMdkIZ1C+oYSQfiTnXzbHtlpmaU11iUw7BDD
TyeaW6Kk2aNPJ5HnV/Iruxdzg7stFXt0LqA4SlQwTWC6ItKBVjPaLfncVf3DqFXVmZFmYMXSvYOe
EQwyVWiRfWNcmr0AtxP7+RgOBAb0sNcskG4elMetf0aVveybBC1s4xwdQexwkrOF88Un8nJCZcUe
warHswAdviiPQSTTiBv9vFbKgx3hxYVwKmPJgCfwfeYJ98GIMhv0BytTOeNKi6eClSqjqK+HKSU6
pMxVu+fv5PlaSHSEzYSjPghO+bAejyG67BhWe2Tr5pWx1fR+th3eB7NejvksaC5W9UD/5OGRJUAs
JVeNfb4mqj12YOA+sCKiJot6HnNtphN+n1SplV01OWLckqUOaTybHo5NJqUI8Fjq1ciqKLdhEn+/
vJs9/+QnkzXYrwJ/M7RhZiN5APa+X6Lrex1cR0RCdotHsA3ABHD5m76MK2RSPbjcAdhD+pwgXXwM
ZyYqd3JX7UFzuGFwZJAPQIcMJT5s0MoeGwG0FlIy8OGCG+YwISel5xdp2T9YjY4PSwnpDi8/myLA
oyM8+C04X2b4AW4R1GwwjQE4yHiVFNV0D5EGrEEs/Pg1nDTTxAFpfL1B0xKPfYNOi9hCzTnyCSaq
HfD3uhG9F2I/oG4cU9OxyQbG9HzKSGD8j6TzWlaUWcPwFVElIOlUgqComMMJZQRMKKCAVz9Pr6k9
NXv+FRCaDl94A7BB/GwCEGd6dLe8zqa6sSV2o3uFwppdefqykPrqRJvkK8ui/d/FbofaOknyE/0n
DkwATxVhvOHzbTO1Y3T2pmmYP5xyENsAJws0grDYXtwi9eL+EA5zKPAm7LUXBuM5JpJh26QFbEXI
lVoAv8/AzpM5kbTpdcuhmntoQWfdwADox4YBvPzllIj44e5LvRGN24ukQd4jOHKQyKHkW5i2SzEb
iCiF1ebC/9MkSCqArD1j2ly+F2NpRu9RRq2SEcEQp3vU8CT8ansro3aLzBUq99JAmwJBfFuihpsn
7u9lvwGlkUrRf0cHkuI8Lutse5zAjBcbKj38NTwhbdzqofSj59zXoyte67T+z7D/EW2gj+skf66h
4BLgb4xTyoFKzyioxOfOC1TqM2if4f3QAvWjlIOUW3egs0ZPOgYTgG6riNEvbZAvNNk/SAMMchyA
gF48QtA/9I7s+0LIx7+Cn9ehU+yNJsHi3PSCRTDrh7+eh5gn/tVy7zC5+fjw+ZjGOxaFdkex3wis
w98Lc1f5IU4hjzotEh0tgPwbhTDEWp7PuULDtdNdjXv3HpLeP9tDt9WFa0BZU8ZWOx/h0mFHLCnD
/bKvistSerSvJ9VL/G+Y+KrXukWgegD+91/0KXqPWRM+Zo9ZERCq+UVwj8S/WxegggrYevORmpmC
ktgCAfzox29JE3P65L2ggEKPADCA0wRwYZzn8DvAH0Y0H+/ObZZGyRDUw3umrwrdbTD0FnLeyGza
+vkx+DT254yNCMBdZEIwZL/CMfKpolj5nG30zXYPUZMwh3x6y7ZU7Knbp2OhSnjRJ88LosXx21ES
F3GldB9PWJeWtslDjGwgTakwG+5g2oAwjli3TMeuJVSTEW260W6WnZKZSlOmdNULbaoXTx61J4B7
8RA/oC4QueFnewutEdD1OngN7tPOGjcLiBDoJ+VVgHAa2ARIA+zDdNWhdsF4YTNke0TLxLrkC/ov
d6qy9ERCmmDEq/QcwA5FOlqLbHwEwNQV6YVfeCz+PDGXpd9BbZCgnwYbntLskGmfrgEFsfI6oyOn
IA5NNXpFxAMol/FqHyB45989FduUQ4MYOnXA6v/2tIMQV+dvQkmk0UDzs4V21mimPouoXVxhB39t
XHe+yQKXCWwFsNNJFkSwqhwQhKVOsYIWGpdBQSRGtCav6JdlJ5pflOzpqalivbNjU7Xmc357dmI2
dyqbHBv8zdaNdotaHumGv+lb0TUlF8j7dNgkupB4K3ypfQU8D3f7v3Dcfvt55dNoqijQQ1ulh5gJ
GQB6muzv8v6pLdjey++G0jGDrOMaGTYYecHLpQcP8PhJO8ahIs3wk3IQ6XAVCr8cX1yrmhE53z48
r1eN928RWSt13aMGncXobIt39kw8zkUEZyn54jHEGFOj55MKGR4zcAiYJnQbecXokxHtN0KIpqSs
vm/2pDL8rLXiuKYCzO1Syeel0b2LrT5hCvkaH/zmhyncPzyqyB/zyLRBNOdGlZlDVVRi/l7W2wRt
kLv5SXbJizTC3Os35JH5XPl91isYuQBiPOvvODYNwEAYs5I1/daSOtW1CzFCF4gADScUPmkmvIaM
s+DGmP6LQ/d9htpjvMeAnEuCAJDkADyv1NLVqfLZGKVHrnWDbd+Z0A8mu6CwRdPyOmMGy/dBsVdX
HNopiJAby4H+2C140KemJI6zG6NDAKUCmPA+xYgJ2poid7Au6OA7jbnRpDnICG6zA+5Qcx+0ziRA
/BcRFbCaPUpPbyt4n273sOhAz0TtVFq2CAwtIFTAIHjjOv2kqp65sjog8mtel04H3MGEVSL60J9D
Dg0pLqby5/BIhh3rYKD9EI/vPHHbU44UYRBimtAtwmX8VNHpf4vOnFVgRbuqrUPetY2Oj+i6irNn
NTCbeVGF+d1TMS0HrIUDF3GM7NP0krCShtPbmWSmkDda/mAkMdWYEDpsPXGVXJp0PgNAD/x0R3Ot
1zh5b+PSfwMjbZaC1F6i3+s8ShRsnCtkceB7LPns9LgteZZHlMn0ouiPObI8Ml4RisH0ImnOvsWM
BKF+p2kSoPF6M30ujjiEFLuwsGOCIhokfQRhrzPU9eGso++MsBMpdEuUNaOjy3jzlruGoIdMugV4
4F0qT+mOt6VPdCSatd+lNao++zssLRhhFlKf71Vqbh4gof9k/JBGShrKOaJHLrRedQrwlPOPMHE6
ErjW4QdVb9MGzwBMX2nWwjz+mQ+RisW3TwFoiF7y5z1SH+yCN79qlgRpab2nxf1O+h1iqVuAJq5e
oKEwKa3l9YnfJdOaOLQDVSV8RKgnAU+ADPib/WcDssQ7Lo6qKdoyHh3JFYkmy5lAC/E/Zu+D98cW
QavU0S4dCTYITA2mBR19okPixTcDyQy6zqCnvUv/oYa31/aH3Any+6+o5Xg1g9sLQT2+J7qxLwFE
MKBRVwqYOdzCaFo4ysNjRwTM0XQC9s8EfWheL1Cea/DIZihVq8lUaYcaQac0eEGqlkFgFMBKgFdw
PBjvFc1opAI+pU+LwjzS6KPXBqThVmJd2WvqZTpmo8dpPER7DGYmksBiGULehz9Be/4zQK3z1xnR
0eK6RJc0842bLwawE43r9/S1/+4f9IU5aBq/GJpijj/Mw4sgnxANbxvObyYp3CyJ0KhxwHhYYFjM
w6MMKmld3sKnukVSWI8nHDfPMeUiJs4HOQYGkSrfUPmNf3Tc7mvjh9YNgwusyX0Zw9ttef8cZJRN
Pn2wH4hSyZ3gikLoA+orwxv/ECExWw/nJtpNl+0LDCGovT9MB9Ob1/fc639aKPTE9hyroivPuWn+
kNG3iz1F6z/AyQc2nEOgnRL7sxxR46dePuB0NaC2xHPCbv5IjAPVbz6gRDwMoElxMedgWVGdwJlv
wbwAoTPmP3n82+K7AoohWtVCshgkGb+JlHatz+jN8mUzm6FFyd7y49RLHX3zDgE/JITcpcA9vsug
Ln0BqcOsjlnHCN6Q9qRUIVQugGCQi5gWWLOQmyQap/tIUiLnQ8KB2+K+eq2eexWSW8cHkAEkRdkk
i+fqEXaPyoZdSNkQYDNACLVkAldDpH2/D+DDoSV8IabJkQY3j3wSlxNeZRTmEsgfA7AhLzDH5CLA
QffprBCR/H32XXHL7AIMMAAFAnaxooizSTWsPg/LY3IzzG2CqrpwCsbVRPqcFIDnSRXMHcXh813l
OKCWPktLvDgcZwCpwdkec4P8AYWCDAaGiN3jDaMYkwWPWPTlvudulWbI3KTnSjLI1T+cpB/EnUcJ
wUaLaq5NX5j746EFb7gQ2RRf57N4c4xqdxNPIPXilkostrmCPoL5iPb6x2akuTx4i9+FYWWDgfuB
sNbfr/ASmMLtHGc4XiKTjs6uigEHqvilkCDhOgwL05nHZ5rhRjqD/8aX+OiWdA2wEDfKx6cznjSe
MBxJpG9446CJ+DJvnw/i5XLDvApGiI/h5f3NavYoHlGjg8IdsVkx8uo2ObEzmRtzg/QbIwsCgXgS
aACQJk7DasUv84SAg0hjb5rbQIDmpZFWcpvo9Rz50P+3l8r0w2zx/lsQZ6htOwwdoE9+T99wJnQ3
vGpQQhwqpKFJRCZuXdhTtAv8Ftr1hkAjUJpVOz5fJT1nEsgCDsMiTklCxvdZuSiEZADkC+TKzSNP
zXoo9kwY4j3Ug3huME8MNgPLADISrDqGlJnAS+HjeXBumnUg3gJdQn3IFsRL5lhh7vDmHwzkHwuc
3Y3lyxB9L1/N6xri5WSguzaMZEqMcvldSC4JN28+P5c+XWsKERJsuxBgty2BH+OVcetZM+xs+BH9
yOgx6knEfLsC/dprU1YTl+AeNfb1e+92wiaAKbnizO58WEzsCwzjT5max+TEG+U57nvx/vVhTvx9
7zG8AKX4zE/rkYKwPcaFD4IPFTeyFEoMlBGupg3KjbkAj3JD5mxNn3sulJ3ypo8y9wzH4r8MhXmB
vBGy36D/jve9WLYrxkVsFJDzqH9RIp8WKx3BJBBoFDcAo4nKghG79bFiuh3fSliJd8VtVyvtwg2n
4yfgigel3x5wPe6quhSX+8qYmhNlw03IF1Y9J7EuHpWPeZaemLIXpG/xy2zhj65u+SSWUP/oiwe6
w2npAdF8rnIhY4PnDGubFj5nGH/ajbSrLvwEw829XffNhWtSU7l7jD1rki++VnCp4klnE885tFK5
b8gDEE/1sWBI7NoISPX4Z417MTDk8MqgeN25tAMaCmSr08w7TCSQ5YZPHMNXukcCG+7DmPKkxaUl
tB2niMCR9aEBnOZDpWSj4DWwjbEf6mafSsOXBFJQ4jsWi8V+XZRjscJ6h2f5tZNvTWuBkBDvt8lz
RQJZwPaTuIkae9nwuYbpIezNfjNOxRWXwiAVLBNbBzzFT//vLsAgUtiQhH0OJLvOkTSVGFg5ytM3
i7HqC3k2NoIyfHC6oPbOu+OrWAfqNDNW9Yapok/4UY0pVQ9f7MEaGDsbTZkC2gOlr54p7H2Q7eGf
3c/UxCHoQusJ3E+IKxB9Xj6OmQi8sLrwzXRFEagQs45QBjVIhk7a3bpuIjbcPg6yFs51dE+h+ba2
3H+5ahtAWktwvebDM+pnEuUvDnAXoX6uTi4OTA/zWf6zPKpZwLXKI+YC7o1ALXZfFxm15daWVvd1
r6BGWkMvcyD6Q7xu7c78HtvajitXuqOcUB6KCa5g1QJFpiadODU/e8e3EdUWafU+YmJNiKMBMgBt
wXgLXbVOhXQBzg3A+wUA83thadwG8BzV0duCTdW7EehxTuyaNqBMlFtw6xBzmfCsgA3VfkxdiUFo
J5UAQMJbYIYkCjqjY6OFj2gjGW2IZECbYrREEQozTp4VxSEQkfe9+OFCiGSlBP2NRw8HCJ+10wv/
XVBShBLUb/Darh0GzdhpV59JHb8DvfGEzRJ/QEpSkZxK+4xpUQO9htXXnfMy667LjOMpmRzc8Rdp
Au6XXywerPIHGoU5Uwpkl4P6EFe9xYO7tnnGroBL3zwVLw+tx/rBb6/+IMTqPYygQqWLFQV9iglM
2Sl8HzNgDTCGwXaWLVYV9nuDZtqz8Pgnl76VyLL2VfQ8WvGE0CKBTzeGbdG5HGMrqQHDY5QoqxUe
F5fp9uNuAD+Svhvqjiw+trDC1Vi0Lgv4R0f3A/STsQDe1BPVO22Kbpge3iQadzbzwlICgNmvfPA1
COCx5qVX3Ots9RP4Qlt3biiq+hIZ2CI/ZoSuuJoH0u5KWLDU57/pkwqhz0PL04+Fa3sFihRhpqeP
9iR3h65n38LXp7vrnGB4l1vmFrL0TBoeANk1ZG7fPuMiqZ61fzNTsboCQDy19k/YG4CfmXgtYAM7
XVn4JFGHBN2HvFfjYV7YkHS11Edoq4unRqaMr+OOxZNzCyaU5XkuI3yDQr7TYjz7cl8abqrM9jq6
MVEp3bDudB+RzRiwfoQ7Np1Yy8UB44H4aBbANmdFl11XhcswURYPRBkpTwpbZUR4bKqWHwmJbafL
Xim7WMIyoAk/EzEondMDM9A0elBkYwaZYxStfuNOpI6snYL+CAsQ987nmHIYXRg4ClRCU88aUmec
QolMRrUQIeqe0KaCPv2yhrjA80ebcmu/hxCUZTSQMiMB0xBD713VgCe+AjzMKf/2ZVidH49b4G9c
STOUMCc1qkr6FH10yrgfoG4IkCHIhuC8zdo10MulB5TMuKwFvtfm9VH0/aA0kqO6LhD8TOFmxqN/
H0G9VbKheerWAxXZH3ohcA+wOv768Qvg0xoiKlyA91JBsxtOE87oEuUZArBeCa+Jyv+065TsCbHH
VLTu/Yc6q+hLwaJFZ+7t8Fp+HSozDpJogHMrcJaFeFZVCbiNBz/DTO72752elk3eUA+ow3g/eGbY
c6SMG+SEpgPND2dt94k/B5dA+c5ypBzytceEvuNneJKBN3DsgfF3kl7G/xr2Xno9/Gjq8TbaiCAB
S5MP5idd5OOHbeWYJ4xPkMu6wS0HfqkG3IPF/CfHfAbda//ZDYBnFQejdTrPsIUBIVPvct/4N4M/
U31EqchpzYxyybQDX+0rnKTTkoR7oWcRF8NOpL7iLeS1sB3gtqu9DhbCkGtj51VxGgAQdLRZBfUX
tToMpFHNpECGGmfuUFgXontIUEnIBiO2jkNxL0kGVOAAdbO+S6yHhX4D4/FDiUEN+I4hbOyo2D6H
8FZ7SJGfsajuknZDjKR3juBi7N+pP5sOLzzBHTU5NRDxSSa3V9P7GKDbCbLEcPF7ee7JRo+7BVxx
/x26+RJ2N9RN5nPL1GA9XOE0EkIIhjqThYkZA4vYvqUAJklu4Htz7tIE2ML172Iq042yZgBJBWAD
XmaV0/lOM8m/V3Aw+Qg0JwWXCi5KYX8xmlUAbXsKql1wvZB0oc0KWRIKPT14DLdwbKWb7PJ2sjNv
lEdEH5G1i9accuJeoCTnHAZXzOdssPL8Ipevc0/t9uV2VmMhkHoxXGF0TDXh+ZvxcGu+zIVwymEg
utv7uqH0vmD23Yc4nn7n6Pux6UEvZtvFKLz9W0WImH2ZrTMTF2wezHKeax23eFrUddCgG8nA289u
P8E+/rqBirJm5wxxGn99zoraw0yeCfSco2mxtGaMM797lYYZM6REJM3h5cSRMX7J9lf1dcPtdJ0u
75U/QKG3ZsTr0rRBm3uK7JlbRZqhIvj6evjXoCWQ0UWT4KHMtHc/hdiF/Y00tGQIOF/0k2qEfZxm
zciU9YhT4oFVwRmNOY350IQajscM3hbCF6zUFLnSM/xjJhU4D9Cd06DuzqGpqrn/zAPInMYdY0An
FfDqUXX4Qao+a8w8NE3xMB6mSIui9CQDy7L5nix2ol2S+d+FsqzPqEYiZvhBHWtZnrnRpB0gmPik
VG1tESJNGxJjwZO6gs3ydfKUMIY63/tIkaaE78uNBG+h7KED81lXGp5kAuCcXEjr0LYA8QoVKRIl
QeC8zWLEFpy4da8LOjXFpHN+I6K3q0c3pG57rwiFBIYFFjZYEMOtl8zvCpXE7pbPNw4Q94FmHB+o
zW5f0Z2a9VIu6eNgU4Pi/Kw9V746Q+euxNw51EEGx04TC3EKdlBaZAzHG0UbAGNQTnWQTL6MO8be
xAyUZuzwFzbBd66+gl210MAfIw6IauacjRCiqNOOoVDnSzT71rVOomFL659DH4nVLOeUa5yHSAh7
7DwDhd7WEnK1xLahD4DglnY3Yk/XoH4h1KkO0WvAuQfDYyw3Ds95Pv7smIwvOJa9donC1PR7YA/k
XSfykHNVGzMtWX7d7bUb5K9lCbMNhyg0ExOfDaptxH8ykeQDjcoDJsCkdQSvgtGdZ/4P5zdwzcPb
Ei1LNgV9cENNkQWSh2W39wC3B0x0/vlBA3cbMHAg20AgRZxqChZTf1sTwvHZkbn/rU+C4p30qrUZ
CXlFzb4pHjRo3hmPsXvvVOdLGr3AGEwUYgQbuKC2QEaRudmsgpoIUA5dbUyrBNEdZ5AODegeJdXb
QA2p7INI2hZzPbivPuEnoAZK6sBBKYvy2CSR/BIdpNi+LZV6KnXJ5vi91+TzFgRZLpkifQ+wAwC7
2/2OaIjVBufe2JDdamDt6JiiFuSz1TRgpmDs8YKJ1yxaL6ESmAt48t5rwh2+5tmuRKSDJfP066Yv
Dht2TGyy/nYENg12xGcToheKvsj1c36+XCQy6LXiYMVm/pA9CcdkbH+2dGWNR8DyfsVYEDqp6qOl
yLZYVOP79/xp+lD9kjNG6MxNdo0vShOjZMBkr5kKiEoCixNimG55huQAwGNfLZo/KQb5RvQtREtf
iC+MOyAKAcv24j6eokFzqvvmfoMbM/gv3BLpJvUJlu1qUrBIz/f5FzfybU7/cpcvczQchKIQZwLo
SmAv4Lltni+DBSEvJWPaZdn385fXnMQZIbZEHDU8LEi9DjX0QffUPT1G8kE7tMt2x7E466zuSFhm
bkpD+cabHd/GrLMEOM0eodTmUI4QHVGH+fJFKVe6O5QISTEN5Myhd6SoTuYDej8BqJgxcwMCKm21
0WvSrC0vG5Rolx/Q+59kI77J2sRTBDly+vunsrbVQ+W3kUIzEEQE8bHov880vzMpj6CZmA/YXY5v
Z4wg+8DGF50Q4kw6xXTApzYhfx3i3rR17xc4FR94PQOyXjr3WTwgRyIgN0EcbX8vxH4zPJ96HwSO
rWFXJoHNnXobZ30JmA3UUY5ZHWSkS8R7JSVE8kbxOcxeXV43JHo00sRsgi8mP/3nu69EBCMxhvK5
r9f+Z2mtq8kHtM2ou+WbgF+XHCC4iLhdKpd+LYClvQdB+O61rWh9zaqFHGqU9uTRd34TkOteuyqC
b4D4gDWDawz7s+kRlyFiepfsbPo4o3AyfKgDEAYaxkP0Q1mLvx6R+VpfPQCyTTDKuw0rWiAiVyEn
zDk7EYu9Du8H8irkbf7KJdL0r7BvkHeLWJmWGtH0OhVa4FSrXbjAM6apV9N3ug0qgxC2bnroQnLA
MBprogdiAIL+DlbqlUMk8CCwBql3+HWAv/fY/O+HZ2eZcZYOjGX7HWXLa4l3iadHvz431CJtZ+O3
nR4kSCMgxZ1ySTWri4oW7eePLU/lHQH6c8h8VpBT/47KjyMCGqfx9a3h530gtCnqydwYrTYJq+Ds
TN+Bfoi6v4/VAdw9Qipy2qzdEObg1/cD7y5WTOYGiYvMq545cUDJiu2FUieiOe24tLMBsTm9/u+l
42irFn3v0vmxP+tDeUxsh6LqZ0vYSCRGBtt/D+ANkwcMf5ctqCH4wk4x0yfXo7L8bPJFSx3xjhR4
NX4LLhLcYuTSZGFngwkH5g9fzySzQ+YOhkxTuqiuOL8tgusFKHOQrcb0sVA2tIvLE5VW9HkOGs7o
wmMJWKyL7B/H7g6bgj8XimRQSsNicIu6sHJ3RR8hSihsIM8qNNt6yaSzfkQxSjFB8+d9h7idFNCZ
FxhTMEMmzUgm5173lTXtYFcNJHhUKBcIriPACNCHjy3YvT8RbqX25HN179MiYxJR4JSmBkVbErAJ
FDkDzBc7JtPf9BKQ/2jGwFc/ch1QyH83DczzE8UUx6lVoQ1ic586XlES8juuhQYLIRCSjlid4dHU
CEQwDwq8ORMF9OQUb3AyOsvRc1NTQ5nQih9hJwx5HBUCEJ0qZVkxJD+EnQEWLjsLjZZ5HWoruEny
Eog6ww8694qfA0r09zF103xjjMixC2YVIadvjCSUWtsFbdbPHFgEFUsqVq8LwestoFqb2RKhDaXq
1wVSKquHBB57lsgC50Nh+DVT93lwHyKfLYRyBJUN6xXAGeqlyIeUV4CRLET67jw2bDNYYlKPpRDr
fZfdw+vmtVW40adtaycEXjD7ho8JjdWCQp9JRYi1gQj3qlpishlmK/QXkOO0AkzgoE5dpwi8KlCV
4NL1eIdRwh67o/KwTV1oDi0kP6hMNqVzxiqPWiYDiEXei0SseYbuDzRhdtsCA+hSTew/pwxkZ1gg
uCL52NeZ5BE14a4NAacAD3pmpHcPoCzyyCTRpbU/MsLsgtYfLqt3t3F17x3Uk+9SjuB/OKyoPn1A
W4ES2iIgSR3bTYcNCQkxNOLnUEOXFpDiC7dhnb94Y2QT3ce1CiF+cJX9ef2nR7i2cNqCnjEECcg7
BEhp+tjU8bbkt4DqMpvJenT7C3cNwhFgfWKoD0iBofqZ6AdWIQZTQOVgbQikvlcP6/WLLsOm2791
iNmFF7JeDcGzswNOu8NmDNUHHxEYSkjcpn9sD7DGOEhBw5jT79g95sLGCybAFTl+obT7O5veb4Rm
wxBIVLaNN+BF59AOHxFlJzC9qJW93fcEzmeDm1TRx6HZamlfsNUJH0WQojwQyyZXbPXdSzYYExER
oMW4Jl5alSc8kN/btwzsFz8qvGDf8wwVqvqQ7u7Tr4F/rGC0cPWWgbgKl7VWw2s47K5VAhVIKSyP
cwfPbmV4TYPH1vTprgNahiOA/Km1ve44XG9zlG75ejeMkabkaXfCMKFA4hNHgHMZ1c4nND21x5Se
mF465oAb0DwaGhhxFht0ifrfPlaqfWzG6CyB8Zsq647wMuxdz5mDZgpXghCIbw3rHySFcHtDk/Xr
VeiIvqNqX7myzepD+2NQjRjUzho3IECeLjJGOzqx0JAtdDywL2C+YviNBRo6HWtLnD4c85PMoYxy
ospsTrCdAE94BMqNqUErJJyZAsrByJHXBLdaLzIKLWce9sodsBefC/S9jMsPzYjvSF1efcZD7waO
tIUt62r68DlOh92w2DEzyTHA/yLKs0mH1Rg0hG7fd2/P9DpJ+Mk3kGCYr9dhcmSWMyWRedHFHPiO
ZOx8aFsRXy0M3DcEwWLJvrrMiPQOz6WVghD/4EwOEpw+97DuzdPRhcLDJOZcFwrK9ETWcubfp8Uu
OQJF/y2hRiUU/9bV+T1PBEMD5G9H9O5f08cct8j/Xsl8ejHQkCQFngbIHKtN6genx1EalKE1rdkw
i7F8oe/3qUCQ2PqRRl+8+SLYWnudeeHSjmUXpJtD2Vv0B1AQgMotwFm8Lna75j0WUDCaTSdjwIb4
dTkbpevgVvvJQB5Lu7Ch7ikKqGRI7UbfIMeKgcz3MQBZwNE2leiy9NId8lFQqEs0goEi7iAnzN9B
zvRAxN95nKjz9CWH3sQ0W0lDKaLow64ch78xBVHXxBawDeQVzTB53x2mLnKDIXhf7z3B9Q2Yf4Qm
w5om5I6k8jpBDt+WpohNPwcd5zqmcwiphJwTywHChqm8hnEeRyCV3fuKNhw8Bg2F+CWzksmb7pgE
Ct7RbGNDNmMnmzzmJUo91P/teo0/jI3HFnyAG0iIdNT6OYvVLPAMVYY33n0WfRbdMKn7zYqdD+9s
gdOvF48T6DuMti+MrXEBrwHSGCQYBycwJppuZK+iTahd6sA60yoJxYgjKuOb/pXGEh64zQ/DNRug
EbZmfNOYlhttpE+yIFl0PE5SWPt0SafX/dcQ6ERIoiCDQSC8Q2tHH+Jri24hg58EBUYLfwLxtJ6B
Pqw4D7PSp0NQxyO6fR0ZupsoWH9bO6N7FlJJHKgHyiiWSxd61NARyfvqUF6XMF2pFDKamk1yjPRc
4hJ8UW68e+8dY92/rol6acysOJi5462opU1huNn6IiMYa6YILC8oGk4qFwELu7tGO8crae69eqpA
XVhINzDfdS9bfOZSXxpBz/RwOMAaI4uee05AOMcOos/94oj2pQPAaZ9UA152BKBijCId+w59RCTe
N1Xl1XN8sda4bPVp0cSJgzwbupUUeSQ42uhXwkGgVVkG374+Zrut+sVYSkbNuA31OZFnCKwOHsUA
sI7THkhjF4D4BXJNIBVuf6r1NvgiF1WZ2IEVCj7kxNmMdc/wNe16LLgtEXC84Ke1i+5dfZSm9sRm
C2CA9nXMXn7hXnFrsFM7dZQAxPmFRgF9xjKsQxri2cKkvRT71LStEW2gHQX334yIZ0nHg4LyfZ19
3dsomSLImBCxYBh3SL8eTS8bcSC1x449MkhCqQKw8deTyrCJxfqc5j0p1BamrfRqhynA3fBdlAiK
aQktbGRCZqeCtIMax5bPtR0p5GBwjMk1jJeVU6AUEeMFWpyfI8sHzWVjhsDiFuDxct6Mi9kf4Swh
3NrcBRFOPC51IQD9xUwML5AD8YmQL9jbAWSkYxGngZWR0c99XSA7KX4yuq6J1pAvUYJE8V4+gi02
oYCdMnLxBMC1NALvH1mDpq/tn5xhYq7S4MO4HFue7IREvf+yrShjP2etNCxlXTCNzDEsXfgcY5jz
1/A3jznSngO4KAoCr3Al7Tp4e3cMrFBCcRCsRiud/HzwxV0AI+SpNEFZgAfGu2NBxgNSJVvorDdp
RCcY0ZwhzAdgFdOPad/GJTBXuOvpDOiC6RHuiN8zIuLASHIGGK3wzU+gLRlhDlLnEzC52O/g2vCg
jxAxrlGNz18xAtv7fHHC/xkBcBBhbLFHLsFp7PYk7hk+FZzUISRRjdrT0jg3Y7g7HzRWCO6gPoCx
1RLvOYCX2QbM4RBUpLpCkBqkOzZyQcnnmRA/tGU5/0TkC9t68Z81U3dtEKslDBABQ26UfqUO5Asu
So410C5gOpMT52Cp4JsxQHaEvQh0BVCa2gHVFoFuivDe5bHeCu1wig46zWwBlSYhAJnCP+j1P8Lq
QjGCqQiIUNKGzAPNpGDlvzfWsnI16P0OxnBeuVXoZ7mUOylk7MrpZ6rvm1AGmekxf0glMQInSEXD
ObhjQf5ZEJeMpXOC3CN1l6cvnelTkjFHamxTnCR3nJFoi/q0MYOXPaXGRnGrHCEIhnsJu2AyTb1i
SIU99vrro6hjkffKhtf4otBSokOSTgScHbrDGBzE6IrPIUweNHtgL00bFM9FQY11pO7lVRmZHmG9
o0WxTa/Kafrk/1HD2hArgxwp5tgyBpwWpveGYvmYJK+gnBNxvkaEttczYOqeBbUDGGriYMZ6YHr/
rc+JGdv3dqDnATYXr933jMNDxbSoA5IAfjUj1cLlPVCD10g5KGviJCzIRrcD/KZ6VOHSijkJIE0W
B1q+dO/gMqfEww77Z49Jg+iEncuC/JyTYY9uR05h2EzwlOpTI/tQhuBZAQmPKexGLGmJC60tVNkn
97MRsQRhcDkJj4OONUV8TOqIJZ3XuVsSpZdz/AsCGEe/FTRHAmkjD/UZP5JNqjNHtJAFoImdoEsq
kj96jiN43ihEmvRXgGtDjyJ9kUJzTKAx/ETsv+CqfuTyKsFRMRLRpBTFY9goDAUWA3cc4JGF2Okm
dwkBXrc8fZ1NSOT1tbm+GaMMHiFGeYjYiydoel9hoY0ulIdFOykPt0ikxmAZqZ93HHkpqITCs5Cj
AlSA/Rq9zpQB7oNbGsK5fu7wjOcqfEkhjOw/SGRQohhh1fXHWP+flXR7z11G4E3Lc0qVQCHsgag/
AdgXZVvMosN40h451UNdqKkE2NvxlBz7StpX+ChxfZsxTnu3iU4+uUZA43dCzyP99cmaaN1AoR+/
xp9Fy6lpDVo2BcHrYpFM2Ou7B6YE9sz8fpVDB4Ov5WSWB7eHu5tpmv3bio3+OsLFhMlUe0j0BekM
MNhzLCZrOceInFNFvNfeFScX8XY5HgTXnklPciHeMgRottPYtnx9rI9xExjA+hMvS598LxbbtTwq
RsUZn6zr7uaJE+vtfUIAZNb0d0GTDOYGKzAPAQcOPqxw4xvCL5Y4nfCgZDl9gm74JHLjI1FYSSJ+
kw0HDhNP3AlAtaHVAtIS3BmA8RMHLLpNbKzvUz3RzknDcyjA+hlL5wVyj+BnivxaHZaxUO5ALgLL
Qi4vliLpHSOF7AeU9sOV+cuzSyiYM6FTtzuUR7LlsrjhDMCbW5FqrQj9ElJBzLNuEemP2H+p0Dx9
bMaA+TMo+bBk70I6gqXCmycI/c2zmTEBfuVg6LZjbMXIaRGi2OQo8gg3ggjRDf++Y34qQx6fkB0u
HMaIvGDizSEvno3ge+4cRJqz6x4Kkm9YoKtmXOoDKarOPIIoWJFzYpXIBykHlupLJ7kUhu6DeGNR
TJ7r7A4YSbP2MUPAzsdtdjKFXOfqt6SR9DQIyYibJ3BgqxGKysaAATI+k2yekHvqKPuLJP470teM
WseaksYilS7VQZdiufZlkkupEDNpuQ8IrdQdjyYT2PTwkVFXYOWpYv3xt5UhQjFsUVSR+n9LVzmw
czH3mWxoMdr6kBrB+T7AY5Jp6FKrA8rx8n/U6Tyt9pnM3Ar3gEnHxxT55Jst4K+AIdJ5Mnv+RmnB
E6UBPpPyHUE9rIiMemnpSIjsRVA+PmDLCa7L4Op3WG6Y7RCyHiD7UHsYIu8WJidZKJzhjNvC+EyK
gbrkYCan+HNRw+wEeh2v6UdEg+kgyPwTJEnozKgMmR5zURDlX2OOVvVCVA8WHCAp2Fnj0obqipXL
UYzMGKVzoQ34gNi966TjSpj+iTkRc7pMv+fnjkdUDozWb0nybHrZseacoCBJmY2LkI502LRLbJ6d
YsfNocSiLknHIW1DdMYVkFIEUxStfX4ilgSvGi2G345qIKXJZkS6vHsceeeCMLyBLQvblX8iUECY
8jjCRiXU+Cz4NFgqnA8ypkGQ8k9tKIHOpRwYWdPKjf0iBUCHz5Zzi3gccSR2yF8IaULyUTgPjNQ7
0vYUTcDM0LU6vmaPEwkrBiEE6DxAvUiobP0RXUG1Yw3hlafblqIho8gqiTkXvqjO0fUJKV7xbXmU
MNvp9o++jftDrYqIlcmGM98b+uqTk8qIriMpElEzh3QHM3JOZ7Luk7WCwI2IgioIPIyPJSLh0WdA
jujfNvEw//iPbUMabRHGO/wtWPhkG+ijUQgV8gzswTwQE6obQvtFw8T+hoWj9uDgTDBj6g7ZjbMj
tHTaHRFC5SxZyMi8EstthV9CdoJjAoZtcCXAuW2egxe5KPWXZiwyilv4F2MRVV0JwnAmJf5BoNBn
LTowu4fZBGUTNpIOn/zEEkaEaLjCTAidRjhIiv/TLc41FG+FhpwItLlWAxdryk5KrZP/QnfS9HJI
VUR6DMYbjXzKwUMwb/XGmur/aLqv3sS2JQjAvwiJHF5hE0yOxuYFjW1Mzplff7/loysdzfEMBnZY
u1d3VXU1o3vCYSWMkC0HJBolw/y+7EJ/2yJRW3f9//EbFK/N5c829H8TQ7ae36v22kp+d2NDphka
18BobdG3KWNLd4l2urrgakZJlEKqygvAcHCP3K4Vti63EwrQzbfTqeppU6IQoqAk69WCJmEq1BaT
uAqO4k34aCcbUFbg9knebbvkvr+u2Pil5hz3atOGFi/MFiG/wWJ/OuZFmVWjwmK7buqH1embqzvj
ZfNSP39fv0keTdMbAERIIG9hlAhnsEMuen778f5dJfxcV+i5iLFp5H4J3Y3dsLTb+1lsVSq045+S
0HkLQ7KerQZyUJatxkL2aBNi7USinNZe+hP/pOxID205LsKSrmSwbEoda9sQ6Kz4QSh1CphZdZH0
EEQqzaKOkxA40ZngJkTJDOVRqZmEhZsKRP17/WE1B3sEaFULjHi8VwRE0RCAr7puiZeH2cG68Jku
c08EZpGaKJ1m2a91R3gN3xfFvy54ztZmIgdIT6PjITq1bIWiK7yxpVV9imD44V/mcTh+br/11fNr
6Z16Ejux6SxE38u+d9lZHzyv2T2M0dbhL1AaYQ325gTYghnxFb7o9uwxmwHLVOHYlIWTYIJg8yB4
8JSxta+ZxmYQHuEq7V0LiOc9kLxX9dST9b0QSebgvB0H8LP0V/IL/H5qyQRdxaOGuWDSw9zn1FqH
LLsByT0pjcNFY9inM1+Xv299Dpbf0N7UjAVI9o01iyTIe26j06YqX44z84JMwvFmHFkGd9bVFSX2
8ttrrz8Hl7n5oJP5tQFfaGwm81XlMDEgjXMWK7VxLKPslrxG0s6d/2mw/zC2upF4A9C3tG1Y+rwc
Brmu++IfJrv6bcJtqfAurCQbSTf7ODBu/jNUqLpzph+IB8I3buQh4Wmeh+fu0jw+hUFt2TqqkW71
EJN1Col1uXrK21jrGfPQyqBgFowyqxx6WibuGDQbnCTDU6hF0ci2REvIO7Smu1qha3TZtBRrrmzi
Hc3f8S+PmqXgx7A3PaUgQIZQDjxJQQah312pFDZNk1Q+T30WF0523kFX6On8c4yYd5Lx0rxjIRsL
o3R8NP6f1KmsuCLqX9UewsK0ho+6tK6dFQkufAH2X7k3+c6MYj1uBbXjJ4ZMBHQclFcN625uR+T4
0TK9XZ4+/77N1Amql6aL0l6h6NlphOPPmqvHBuJQy29anin/fIXznJNlGRVTHcsuT0UVuXPZRn58
RiT2ctn2YYIIkIJJaW4jgVew+sOws+OzvDZWd8igFglunob7Tfvy8nvAK5DOrQ4B7aZ0NQEHFYLq
mVWNuU3MajTW+cPFLsC8Qv5hVRFOJlyrXf0FUEJfhwKt8G7TAPVMFHJrjHyH/YlLfAj2Fo92qPEL
f2Z1nhl7dYi/LimoclM7VmyYpdRQ8OgaClbVXSPqKjnsIV3H6NcBoye5Bt8XVyeEy+vPfQi+qz/+
YRY6Fv1+QAbaE3fkwl/q0UOPIyDvQ3NYxi8lcYfFjwjgfrZDW1jYoJ7B7yFW33afhCsfl0399WsK
mTX3d7fEApALC6LepX9pa8bUzKTbx74joHLu/WUw0X396lCInSpidKQde7RunsiYvST1LN3MoZ2P
bBET4EDz1HcDujkN1pobi/NB8kuh8RZKjTLIFtKnfasVGhrI21vp+5gc2+64HM4zGge1TWk+0W2S
UYrqEdeupV3iV8AnCAdinYIgPPsNW+lhxaGCi3+33+lAy5ltNmzRhedbfJAcUk+E4XaMvTmFfj0/
+WFoIg9wgAnBNWFdHJA7kFPOjmEQpxB7mMkyje6bPfu5rn0cNdwIuQUeKdhGlAMOVWgTxRuXHIXK
7OoXziDPzvXX29p/aEGhtms+mtPe8/davtaVdaEyPtiKAhlSWyk9rgGZC//VP5m8R8lv6FxsYhT8
rnbkJCRtcZgSh5pPDCTSvXf4mM4WrbQyvLvtnCZS+AQeCHtGMylX3XaVWckPwtZVyUhH7FOhjgEU
Dgv165CrQ3ffuIAXDcY5lPKjzb1uX2y+KBXHKe79INviebyYMZlDT+d2JX+PXSJ/WkUDgBqJj6E1
JG2dXZ2VmkFkfH91iXhu7p0A3YnqXmDDdGp5QDuihN1CJ+6MiRmwQn7leUzCxR2aFh89scnvx+8i
59kG6nqtGeLttD1PV488jmhod/4m2s3mWouKeeN6Z1Mi4jaGB0gjTY44HyiCOpdo1bx9rsdZqCOY
4qA+OrWOh/rvIdM+rzvHQaJ17Ur2UhqmEzogNXbBad7nKUiKNDZY+lxa6a9QOH0lFnXI3yg8UAAM
pP998GjdJtPxqedkbnzZWnPBZyajSTdgGfw4BzCb/Dj7Zfc79TKjS3/5efnHE6st1b42n80EnM6g
GFDwW9z0u2LybdvUBXpvghwi5IbzvvRXo80s2gpaIJfrQAKQ/gJpCNL9q+EgfFDlwfOB0jjs1oqx
VrqBYj710P/rj9y/7XdKTRbjEPowUzhjKhxlLme/krqVTaNMI6AlixqsKvnFlDYf7ke6uZJWfR8m
p0U9/SUNCcFT6kHPlFMSFZdfqWK6nS5E4FzATiA8N8YYyUZiAchYhqRH8nOaXQI3mDEpk2Bh1979
87Dq1tDMZfpDF4ARsJQAusS6iCv3iDZtBfaVxsSLNa4mNLR24kX5dlfYZ4OTY/oL92lvSjfmnZ19
Dot0qJxmEkqJ0fpQSz2rya95IIjs1LYPfKVrJr2BFsD/BgjT/VHHdziq6fg8yH7BaURIO+KuPh1v
LWJmcX0VxnWwH8iMNEaM7h1colthiLaTTyHRmKxh+l+HBhsfXdrqVYgvD+FHtP/kMVtgO9G0EbAZ
DwD07d+mhs7sFtzIdC0zm97qYWlNAuq06dm6pDLraeW1aUOlHlIu+qztt+IobKG2e1tAgNPhh40t
I2Tp0FC9dx/u1IkNiySkT9uBPf/L/UwjzM6mu6JjR65+qD3UUo3wLRBvG6opvS+E/LSy/MiM7B/N
0KD8dugzaCAEyne2IiEpx+TcDJAGCNrkI8CTVCdaGnQ4g9cPns16waQ/PlLz7t0mF5GyvDjmq0t0
iul388P8x4CJpIhjQHj5/gajWw+ALX3LyJTOVY+VXu7fPRXl3o+f186ulXjLtqdteKG6LjUsNJO4
ok/UkKXp9qYbzhCn/benx129nrKehMXK1EWMYlDUvKVrxxoZTmMPLQwI0N4Ye24b37FR/M2QF8PK
A7kaW7zxNJ2OrYXFHzoYIE5eaBCbFaFaSZaqlpaEeuRuE4/ENRFyHJ8ECFCDKEaYCtmUNHgjaM+g
kjL/C17HztGIO49AEuJrlgGls5PtSxxc4iYA9R4e4jN/vOtgN8t09+P1QNQcmIJeiT+Lp0qqu8OI
HFq0Ip4iJy/9T62qng5PIU5HDrllPpowdyAIvsjSYu+8k/sH93X46OvyOwSfetbNlzaDC/4Ux9Lu
H7HW9fuuLdEEwKeHMfuR/L68J5vTxnOcJyvvsxKy/1jxqWiVqrqzT9XHvPEK7gfBRcO4UCYJInSW
IX3KOMiwQ03HzIpWpSfPMULKV5TT0vCKCDny9tRFTeIGz6FvUZcgeYUGmf4WZOu6nqr759xMiTeS
kWnM4JwgEUmOjTBGNbFqS1Ye+fLKQ08JKphMctN3Og/guP+eh4iFcPzelUa5y4l/GlmDi8Z/F6Sl
NCxzgK9mo2NzPVz1k9+b96U+u86iL2Et/OoUzX6/fqffkNt2zLxMjimF3uEd9Fi7qhRO/dy/R5VO
4S894gGnbyDQXvJkWpWOROBKC97U6ctS4V2egtLl0LR5l4C4/JoSAar1wggIUSK4bcVmuE4+5mSP
tWnHKnW40w8IOsST5UyyHnhejevXNxoNEx0uoWk+1rv8Pr93v+dvilW+/2HXllfPf1ylN3SXXZUA
qqaQvUEm2IL5KBPj5I/oiUXL5vw8VueeesVp12bPCl4vRhND1n6hMcGghV/oKDQBChvQArqEUG3k
wIK17NeuLpOVwhvt0r+TNsjwyIWhuuVpc/HlPGpMaN61z2Zo8bC+J9C2ow+xPADCj09IEIqGbxMh
l8wxijXWmoFKq1Ghdi/dy5cIvdckxzjX11/T/qkVoDzTrtugTMVWuPxIQ9x9/VkxmIVLVqqcdQOv
WTQbPdGqJ9+edzO/16EstqxAmZY079oqJM7y1nAYhW5gaioElB3b07qT/sp/eZfgPmF23V6PQyH5
dsygn/eNXCcx8IbWY11dmvGmNVUhEs8VVyOV/GGUDHvgDon1QBRYxX+1BJS2RTNlE7UBTuyut9n2
XvEvF8zE2rRLLFO8cYNrnaqXkYeAFuYwA4etqzDd06HyDFPE0+PzITKcedPzG7bluGp4NuVZlUT/
RiKUOpw2TRLuSNiq2Jfi0ELypIju67/wZStnBu1DxTHlXcJ+O7JzJb9IR8wjXndE0OvYjPL5peGz
7rm6DdajBTz1vjzM4Mio9P2kU67usxL3tynRveEqs0JXxwPduZm+KkN5EJBW9ra+d/2sLDuQm0B/
7Fgz+RHyS3QOQ9SVwYbRwHTm1DONRb6c5d5lgIreXIN1zS38OzVFTICPAcRq0j8t0x9kepqsesCO
r5xJWIP1wDm63mCN24zmyQFfzTUnhfNDrHTKcBkobjLhdHzEaRZY48M6CpfbqSUgDFA6tc8f0OzN
4bddq79zdg631irbBr1ICIRmxBMBpeZdYHy+GOjqr8e8xFSbR/amvnrw1hMHP12Ey4Q/+TkWBeNL
OCK5JlfAjxyB0OTUe/LWhEAcJrZlVXHw8bxMoBCA4LE94NJLzfJfZzyTkpUdof3cV12zVSubOu7U
y49T2PbBpqeynOTHEgKb+b0Dx7kOea2Z0RsoXzyS7ED1GFJFrLlA9YaYP0spr6cyNCIAKCC30r20
6IYnLjwZOLLA0Lzq044M1HdLkWR9kozkd8D3Yv2XZ9F8XUnhn2oA5njkfQTK+ydZ7qAl5GGruvzu
j0pfdW/DBXrqXt629+1C5/WdbZ3r+0zxcoUI1fK91aOR7/1NTkPH5zqxzrS1wtxLVuySxy/aBrjK
vedZPeFX0f0vh1te1bPjZJOQf3Qd5P6d5oHyGgC8bDd7LUT32nRZucjNVhXgobQ1/5WAiXkUPT6m
r89CHlo2JuJQ2fSySHpYs7zH1V/b9ukXj+YKPsKe7w5BUd1UDeVsn95caFU2810vB+quh1qTadoc
01/zWCRv8virAeoh57eOBBW/lv56jPwDFoXttT83IcECnQUoLFz1/BgUJavY04CNAsxJUpcqHxhz
+xber4FuTkJn1h1IU3Sqy0Hs9ZdHGbSGQBjsQolx17F1bYQFsbw2Fr1txwq6zpuXmS8CongAFs8h
sE4E2HZsp48MRslF2j3w5oFQ3d8rc87QZDSeJejITLTDU7VcNu85TB4zV8PL02RZuQ8rsLJdlQM9
IsrVwo3flXC5JKhMjZmZcZWGoOki7dgtuHIHrGWS/wowGiWeXMclCkmFcmn5IZWSRyuQJI+3fmLE
F5pScJalbQXRvSZ8YelnNQmT1z7aCOnjDwkogjWeLh3MW19UFWhSD1wGU0mC5U85943oztI0oGQo
K+fAlQ0mZEyreCfZSvc/KJ4Ua7NzIHpivwFaDmZsQWLHAea5/BfSVUvb8/QK9ljy1X8n+QTo2iDP
4IYCaaAz9jO5BF3FAkaRJ3Kqs0Mq4DP4bTzLhxNMVQdqM7/ovzwE2+qaZxKJBlZGDtBMfyTBdely
M71qMl7EC+QVvhNqwKCMktPx5CkUgRQgtsMoNryPn40YFTtDuHPIfEnratxy+nGakq/5ubEmTtUC
SgtBVA8v7j8OI2VY2EGl5NJIOWNg3UVN2Yo0zM6wrOw794OOjNL8m8H2fzfXShUaL/+Vajcjtwpl
cu3W69aCAIPjPVOxkowoHuys1+j3kdxRyhUGjKyDam75AwuIzuVLeHRZajkA8t/TLIla9HYwbXRu
Ypba+Y8VWfVrkLcxhx2eTewn8XnnPLj11t3ntIWcCYMhMBs2fp338B6uWdI6gs/6rvboiXkLpc6c
ixg2FXnaygLFTv1ARH0UctHyh/lJGMJCtsVYYtk8sOyc7D/0dL+YkNIVUWcCvVe97DikB1C0Oq3z
oTWvxBu7Ua7rqtt6A8CteK/gnUAX0texwP63q0mGAHjWYR40j/v+JCXE4lt+sRdH0yK7OZOz+Hyu
3wq/DuTz9KzF3vXIGzB9CS0edy04GjJi1Qd0F3YVa+FhAnGjH35NYRCUBanQSKDUWdhyi8/xPVCp
ScUftuihMvpj7yf5EYhwQdsrLSHwvyLf4VQgg2ekupAA5brpdr79+xtgSU2qNbUjBCCkXq9BhgbG
GNs/Udli6M42l5SXnXhV0USCvA2IFZeLvpR+m5nQri/t+EhHdQcmXe+n/34ywN9U8WxzKZhUWsxo
8n1GVJykxFCy+m5i3F0rrNwAOiq0hRNUj4Qj0K/nHGifW2rLNAMbbVDq5Cs66scw+hXIv2bdrBpT
LPOSgkn53Ka6CP3+ReBg0iz0YBxjW5IGlxLNZ3lbYzMkKSbeERYEDmLRVLdANDd3niamdTi8udFh
xdx65oohCwPbkdrU0i660KjeZFf2turPOXZDWlsBfzm0X//4QjcZBypeQWI1HpRWaaGuEYCYbGNn
LXR0eXEP+GGxCeJT3BKDNjKdO7Eb9gl+c2pBH5afsSi1qZzLpGe4z1u1INfCUDRogDvxd80btSAQ
miaqmmta2V6qc+NTMDLVM7XCUT4iXVplcF1AHTW5GCn7DB0cW60Iv0cWK/U8Cmt8P5WOyDrN+ddy
TpbBLg+S09+PY42zOrTAUKh0x8TqvptGRpho4PMr1lfqLfcpr3zdyj/aCAP6f7uVN6OUrvV57bGq
Psf04WuKkZGXCp+5T53WpBZ4KUNBjI7GNZ0NojScsQiRWWg91Zbrsq6D9mDRC4+WxC+2aoALk+WF
5e+S2B5gzkrkeP+iz/YRiKwGMyCDe/9Sau+UFx6J1zSyv9nW069Ituk7rmx05bLy4phj8zL5x70U
21fCwvaLcUWHfd8uDPERn+6lqU6TfHk5WCBIgUBEHd0834zyf6grzTdRggObOOjNuhG/meZd3iUJ
QxYysFVrH/B4vMNqdBgJsp1F6yGaUdtIMnpJU6iRZRLYjuqma7ANwfyAImyUps6NFTcjYcXZBo1J
vh3Io/WlMW17UWJO+9MIjQF7TMitKl8p5QKtfQJsLjsuOr4jl6bWcaOm6eo5NCVE4VvLm5bMetEK
uKbSHUh7oW8fQAwuM2hPxyUpREYmTa2rfPssmmoiX5cWEyDehi96013N3Eu/96+DFrOK/H2tYBmr
bme73nzg9s/tHS1XSyfLxB3xyWqVzcwCwG7iHhvxL4xaJ739WLUK3Q3REWqmA5MlEvVul2MRrj+8
KNwIJg7hE2mLCtFmdD+X8uuhKisox6zoHnGaS20fAuveTZYIBGYN2jOYtoPS9XxpZLUJThUAygWb
WYDRkl+KWzm20kO2P/4DRf3lv1PxJ6HXeDdJjlVt8E500UFpN4BPhPsjQ1oEYmlf2ctN3GK9FxgX
iZAKQQX0mGFYmgLWMjp3TADAg3g5yf3YLNDJM8AWoU/MnbVInYiF6U+r2Tq4jERBJUbAP0eaqRRZ
Uwrlr8DCCH+B7Cx0WZp+AVC34eEjcq/qvXhKrDXTeSIOIXPVvPUHIUGRFjOhNc0cwzS+ROV6rG5G
e8d+CSnA0dWAk6JSVqWXlQFFVW1nSipE5eNTd5XydRV+/xWrzZ0G75rBYpY0GMpx5aSMdXUllRnO
/dIWyGPcGBS/f2/Pt4UHa08yEuv6fccn5XABoe7xRHk3QtNdN2YpyW0rRrNZrbqQ9PCvOPMGOVue
OyqPDL1tepjnteS54XuS+8jpym7C7+sNNTjSudECtVEYlgKhoSVJr0OJ5gkmrZpGqX0zv3uzet3A
5aDmIel6OTevhWdPPXqIvC2063g5fALd0/1LuAlr1buEmhAx/u7Y4V77K9kFj929Rrxhz1dZ7DLM
9YuHJ1wFzDPgIXxJVoQld1T1bHXK/Nk4XyNVwHbb80zsJiZ32T7+Y7TWA5dhJSvXI3OAFBBl/0HS
3uGIStuBuU2H2ePQ9Gm3mSS6sKjBCqyx7JfygX1/GIul6ru7bKS0oSpA9dxK+Y6WnUpqjnC8RtMa
BQJ6h3xrp6LUlbTX6ZXG6Nz+xXoMfyBPk0cpTT+vuYHYQeEa6+II7O5tOTE+ZNozSzua980XsRNJ
EJaVVWtFqxptoks338v2Xiynb91n+V7OdG7nsrot2yvU2K61LK/ly9OpRBwQOYWhr2oZpWWgxe/E
7zpFcp0zFXf5FMCnUPASN53RD4QCM/DJMltFSKva1ec9SB5xdSWvPtXMvvnZAi4pchbNQpc1AIUL
aWEI1h7n2I98o7zoGpPZPkGIr7DCvySulITWF+qSskcVJrkdxOWe2rMMnFjobnr/+1dF3NeJwqyd
i4KKfNE9l5Emno1s/dJd7SqLvZZtw1QrhVrBNrSjQjSTsChbvoShNPI/ggYlU/qL/so8DvpAHkm9
VRNxjaANBLe6Ra/FYGm/Tn2cfLj+qva8wR+pJQKETASLETTkK4N2C7VERw9r76QlBVtOlx0L0//y
JbPUOugorKjAmG74YmFDcXrra78Imq2rPoNX7ztHm4dyaKQ1GaybmdbavE0e2Cp7/FYlFq9vJZR8
eu2Ubfq1WD33/iBSc7+2na1APrpRHwz2KFqMJ2f7QP+G9xJ0xVoaW2rKkk1t1VY4ua7TxqpMjDVB
TiRa94FOhuzLXEjJDjlQY1u79nO1Db/2KxphqtGG7PPBLJUAbWCcnjz/83orBRk6Y97fOeUMwVw5
SU/qd3iJP6hyd/XFpup63xWio1013d9UD61VNda0eeVL5/q1TDUoezqM8mV/K53f1/1lA432HnhU
A0FVLrgVOrP8ON54dfMerf756z6+N6b9RfX9FMWtrPm5GD1Lz2qOixBU8uqfReO3sGwflfO7eVXG
IhaP7Wd53sj/ZsiF+VjRuLUuP7vOxUW2Kw5eGu8mnD5MrNRI2L4yGqWc+zRsevOdnG0qC4+br9tE
Lm8OYjYL2ZcPzPDauJbzo9CwoW2Iece+ne/Jnju5Tp5VF8IE8Cv6ZaP4ZMEK61qeznKdPZHax+U7
wQVpgRbJpKL1FwouLH6KQDZnZYNDmudfH97XX1DKhAxCg38LTzZXsIOkWmajRut+8n2JwMONlWID
SaBrdoq2tXN/3n+wjgvMHO60MCh0jAaPsuUCE+BwkWjs4itTHZmUVeadQPQOgpIDiBoaPdNCoDV/
LT+YI3l/SsR96Egv2h0k3GCqrsbHoIaFDrf2MpUI/60zo3sln7S/+yzPSqGSn11bQc2ffOMt0E1e
Krdh+hdYBH8qO6cA7077S/t++OqVCPNsX6IQd6QusmPaiigcrCYyhxOqTM+3020/PncfpmE20yiM
CIdR8Gup4cXTGXL3Hr2afeJgF04VQ9QKoLmJYJveQ0eIxUgSMJqPCx0Rw/4JSpWOn35w0FXGMP+M
4HUDVrOg/6LPDnOxmRDs23FWifrGvrftgkEIfAo7lOsaNRgc9+eSbNF40V3XcqwxzEI1ONPILeYW
UWww7fExsU6fLJpRDEsK++HyVX4SHy5L8/62vRimNJSpdAiGzPr93Vw4VAV3fz+8ot3Qd2QspYa7
cac1pUq4vMX/XbOVFF2g7yer/Tn3F3fLPPvri3bb0vGllbTscux+CsFnsXjtL3OVXTfnHerg72sr
VzOgvFqoIdQNC7j8xKwWk7FJZhXBRh8EY5o8pzsdbaXY941TRiO/r3JE17zVPrcuKvv6w6iCVyXV
OZbnbfPYH00TMHvxkbl3p2owYek9TfC+V9eZ4r5tOwiWURwvo4UuoQeEMdNJ/sYG6Z4Hp/ZYNKb1
RTeeVz/tf/PAmp+CrrDetLuc8Te561lsJ5EUZixw3zBRsX6lIZGaVLKy0eCKcZ69stXNYN5TLLBC
2nWOEzhTJzZOk+g1Lc1NN8WL9RTt7Dj9XfdBnzN01c0ZJ34tVL24old490+Ja/VC05GxA5m3asH7
TuiQyVuSQN5212Ls69bleNlJj04URslo9RnToskKu3sUlQYsZLRIG/smhZFsMT/Xslk6t+N60rrp
91W8kvy3UJ9FzNLdcYDHq3Tsf2Xf7/+2gNqSq/+qsJ1ZU/wbgIUbXPK2roQlMVz8HKiNf5Nu0/DU
3WqeQWyOGaJAUTrz2aOPif6m7w3TXLokwsa7t2FUrCuhUpv3rnQVZi+lxEXfKWsjHg7Xz+/zo8Lr
1Pby/D5/JNqbRjoVXT1Aksev+citGC2S5dUgJxG8ly7jZe9pb6DRBgeOHEH+n9uVfb91V9+vt23d
nI/KvFxZ1x9QzuqmUtBz2Nnea4tBYVm5G6Rp6F5vdxQkJB/DOT5NovCZulnlt+5xUlCMrip3ShIf
r015dhnkgKE6gjhV5pt8fRrXVuprEb1q+8l94hpbZfXnuvqozb1DtkuysRfUHWHGV8vC/vuh43jS
s1s3va3H/y1onOMmYjUPP/t5cfN5DvHDOs1mGytjzqL9iyK3fGwLpLnvfTvJTqG57ye06w1tKO1M
I/GVGju8HLhiaaX6pk0kuE2OPfYj6fdrb8/XZ27M/TCJRaluC834bKq2GS1zJU5Tj0vpPrkNtvUF
P0se+RBrhS9+tPqkrCJmYrhDYr+ubrBF87eHJqSpCrm0H23CIBUlDyzZEDsaxGgx0KTYtZaG+WON
02Fw6rMrSM/+TPuaSq1xtlvQIfGo5weY1ROD9Z4WrlKOvhAt3y/0+a3R8X7nWhRe1HLfsZaaTiPr
v7WmDg1z4EmgtK/VVqjBz0ERotXMeGYzdMy05+Vl68ma5lQ8vjGWbRrTrdtyUyJzfvwuL2X4OdWY
xuF0LWXWkLX8yQpGRFv9mP06T1andyb3pTsus2/+aY0VJOlKqrLpLM2QHr+AZmDOcWzamE+uo2tr
r3YZPhbN+yQ+YqFjPeHTcdjdnTA0eyiGCH05Uexqq3fA7XL4QMv+WbHlh/gqlYmKTMnaHaZqt7db
czXMVuf9EMQXJePx2sk3w1cGuck5mjc5vZYkstG1vv/dxoXNTDf3kzCAFwFQTPdiWUqu2tKP7RWM
pZsyDIAHnK0s+6WTer9SWKtF1BPXhLFqoRA6zAgCnmP13Gn+pkYNkImigjoV4LKoK743o0Kk0ILu
gIlJzJVtS5jgeK4CUBLmkKv5VHXjphl+IcGkt1B+hgyLBfn3tJVJl9c8wbk3vycS0Q2L7Q37P3lR
yL9925/cvo9C3HzkR5dC8dnLtub/Hrbz+bZ4+km/n96kDkw5mEaTUgofIlx0+372kr0Lsn34YHpQ
aC5GEI3WvC8knd9X3X370k2Ocvu39IMbV3HFKSFRzM4K40e+eJ89R+LiqXMBJQ40m6sc9d6OX2Mb
Z+Ht8JkcZUKvNO+1PYMm08BtI8ovWVp4V16vcpeJUX3esAn1hew7b+iafSrJxzns6BWuOHruJtve
6hgSanZKl3VrdazmibG6t90bF7zDreJxkSLV9vtS1qW4yXjY38oNS6bO+kpHsEF4jO6tW3dqvET3
EaXf7/3rwwmkDlFhvO3psq5PYfF01EDx0aK0re0WVfv0bWiTPQ3XS5/1NuUPsCjtEBLncvxZzhS4
xxqVEq1B4pnKavjx4GCbZ+obecmvbXGSHgGW3GQnTPAv1dxVQdFZvuc6J/37RjUV77/XZzEn31vJ
B07F1SJKLkoF4KXZTz5tEfm0i/RPeWegxCI6szHOFBfmaW2jy7WUZNe2ap7nrf9KlbXETUV4G8X9
zqZC5L+5ltLP0v43vRwnOulN1Qrfamo2kPA33ZvzZ9FftCzLZWXB8UBhWJgLHFj+SzO/53AwbWja
z7wb2f6q6MvXgpD73f+kjCKKSMefb6f+fFnOpdg0/ynIYPvrJu+lTUMjiPMxIObjVE4OH+RXuWHq
0n0mGlndnLplh7KWKI8YGXFM5EV0p+Iv7okC7vp2tzr607GKftdzM8xSDmVOaPdDH9Evrn53qu3t
cNFnAkBftOkvh4IT0+m1/t1NJbARbU3+2c7pnWxq+3OkAdMksRwy2SYM2r2Tnkh+/6NXoH8eNfo5
x/AFFjiNYuC7aZ8ezVcjM5aU5JsRLGA3wUkYk/zc8QQK7SWhLwIT/+d0dJhIq+EFVCUd8GPqU2bq
CuYD37MZLSE92tz+HT6SLVaFW+X+IdGVBBzfp0abDqSPFyYgxglV58n6+t0QvuKEpriZKVQfb4Jg
++xRTL+n/03fj3UXLla8w1dmuuhDcwTXjNmqsygxZijnmvOvDfymePssNBOsBOY4gRsny/ZiBG1x
W5ONW+/ZnMfbhfqqrI2zxgmkvdQuvqlpgsKv9U/onDAjY919/Qt+TDgurXZ3fr2EFvX4JHGsbXSR
QL2T+opBpaWcMGl5m2idKZ3YSJ2FmdqK89P3UnSbbBPVq2emo59nmFEgZAgXhDmpYC3divfS3iej
nKR7uZOGEk0qcGHwxWg3rTfSPZ9/rodSylmX9+3b26K7D/D65fv0nZ4UtN9eGTOb3VFaaBHv7cTH
UVapkiuDty3qn1iD1JSCr+QR9EXzZ7nAdgZK9L0cJ9sFfccAljp/yOozSjcpH0hRiQ0u0F/Dr3gr
ENb+xH6C8CRXhvSzFVUZrhblxylqTXseqFjYPiphEseva6KyvMuiM53XR746byd7Xr4g36/3aP+u
nnvZOj/uZVm0eJz9zf8ez1JPRpan5aIF2kq+7T8KExYINlVkFtIkjn9a9Zc/RkDNTbRrmr91IDxK
d1jGtrYfl5z3GKgTFfq7BlfwuTDVkhzePz16wS+3n+rHD0IogXaNiRh/OK9qH+I3nR3sfs1/6QUX
gXVzjV5JmKiEOw2+A8shVWiy8+oFqzn+vt//2V1nh5AOx4af3fVP/UIY0LUeGkmx+Js4QiT7vknU
iIAE0+b8Qu/FgsoF065kYMmusf9YcSEMbVVmCfWgCLh4VkNpA3PJcAErZM9Ik3MDzn584ZXVOoFe
0GQ7T9di+eaxI3WhT/ZnaMOgvri7NuAfhi+mSj5q+me1sN0JKJdcdxyneWAyIJpDHCa+GHcsQr3Y
auwaTPjzV/1HJ0/QUe4fvVaDBwev3FtutPl1dTLYGhYUOzV6dafw23e3zcAPvmrBi78feh7NXgyX
SoPYZV1fwZn+XPBz6GYPoW7Kaq7FoJwr8sbgNfY9NIrrx4BtHZp5h4heRKTZH0k4lB7HYvbj9H75
LbTcgVjv9svx203NKOp+nqiN9hKSvCotW4eGCX3s+LbV5FtmU943TZ+4qLvou14hHlIF0Kk5FD1s
tFk2hF3ZnIg/dW/SGkzWzYU6B40JLLp8CBFLh/NlBlfFguQ8oaLXQZvqsYxkQBlMN63nFxEh7fzg
TvzxHCbpOM2NVNqkS1Tk5lE/WvQVWtyDMrdAx3hvxrbRo3zCM+sf1nBjeM0tCB/XtHaF4vFWNI8h
aWiFwUym54bG/38a3PoHBwYdA8G9iAjOXZ09DWkXAZ1+4j9NhsN0fAit0x5DeSSQ8SRjT4cJtn3A
i5y8DdNOSg6rMxk+ISpti1kzQHRGqNDNCY3Q1A/Dk6hClMdj0jCB3ezuexjBvu4MgMw4EuFKnRH4
uPXYVpkdJQbXUrz36iRI0+hpClrlR4/Pe08M9Khvf+MkSR7zDkm8ULhINDLLRrJ9YGT5QXN6k8Aw
CeOiovFWijCOnauvKyNGSYMBikV7/1PKPC/fT5Xbh40Do/iEZuja0994bzzxrx9xit1MRUQR/DZH
4sDGy+ISYO+NM2cMRcO0zH5v2pKunEKElGr4e/gEZkqZjzvkqsDl4Nn2jY/vu2o9a0RAxlxiZmDE
stFCOmICoPkWRBGkUuny5VTLjwqd+T+/c9yZiqYlrCKj2D4m8XRlf/heSDPpDKCl8OoC2W/pQTzB
4Yozu37YbLqSuRYb/iYzuVufqdKZpb8ah9ZwKwuBwVagbOlstPlY/74SEqaS/1Y+io45G6V2wwwH
Bu7yH0vbxOR5AC8lW3YiKLEPPG7LWZnvZV4+T9n4la9bTnLxwjjbA+VKnefvx8yHr9ydauvfx7qS
nJyFOSb+HwV6mGNkZFrsUnL3rh7PZ/Go1ti+xU/NRSLaL9/8GZO8zaNzsiPE57QQPXgnF28ykEUl
9XPTmboqJX5gocNDjIKveOMiDh7JtjfpaM2gXtvh+Eo3z9y2ED1k3Pxpjbj9XPHR2BkiUrx9wyZT
a1X1YAc4M2ahc5jWM/vh/tdhhzOcllfp8n5LY1w+fE8L5aP2lnn0OEYJYwHQWgYX2I5T5Y1DtiEa
eiCZKKcnl0dA0hODO0awUNySbU784rF8+JB85ke37+V7ejKND+PP2u07t5zkjpEvOnwspeMuSa6U
SlBg12PHGjuSWMXVsWTXZDLyIEvxWdxdqodveYCEwL3ZsSmYeC7WQMXPSyqkmolU9PgkMwERXCuP
z+V4E7PUa4/P27G2VSBpL3bkTYe2Hr8GXlzmhpkfkofDtn/Zua4u9e7DOd5zZpZGhXh02bF7569b
PJ762QIWsxI+r3PbVaa+xCvXyjVe2uYklqWtfmSAjN4dEum2mXdcgEyfntxS3fi+PEcelJP9dFyK
8HZg8k+ucS66J+HPfZke2m2bH0xP88NbVp9ZE3rZLei1nRcbm5WVRrZO84ZHLO9JrHELMpxxjrQ8
V8kvg4bufyzd11Iq2xYG4CeiCmjirZKTgCIbbygRJWdowtOfb7JOHY9bXXT37BlG/Mc/Hu9kxy7b
2EswSi6K1WAd2r/oSruZVwRfN0ZLKavO//Ln8e+WuwW88XAb9iNArlc4YjiWv0a/jP4pjdjUlg+3
coExes0l9tLcByGT7scjv1yEWXflf/tLdQ4fc7t99Rjb7gRZYRKiFyN1PZtmjiVKgEBcguhUl9Cx
p30OwgRkFJ2TgFg2DGiF2OdkCnb7sq2cOzSfnwNwGH+H2hNzlr+UU1NLBfFggNF0u9F158uP51E8
WkxI0ohXXUuCtYLu6B0A7IK/XsD9UndrJuRqsoagEt+aV4zhnhx49fSmPts1zpoAvhjUYfwKRHEe
TbPXRmrkqEURAfkh/58kq81c+fGe/nq8Q2X5m9Gl28VFcHUsn6eO02+pbcW7r/9TltrKsEAmh0w1
3Z5NtmdANCdXKJ82pVLm7aibaIYXdGndku8mx2U13xp/p6Zny3kWK0cdipwaC4husbz88koT2ku7
0Bmn6/PnbshPs9PpnTzxFkJ3sqth8dnp7nAQgh2B8iiVunk4CzkEasqLqFaKsq8LVAVXX46hGLHi
hdfLBFY36rLJ97IFE1Nml3svM5OQclAiOwTy9Lp5Pc/LvkztZV6x5KFuY92TeSxl+hRZN3VGz7q6
972/qUlEGgzrfKCkor5EsM2aT7xY5hivaj87pVSdBEmSpIAoWAnqueJUBlp225wDJB0zpatkt+A/
eMu2lqKId7A021iReIk3kuoaL4Bcvrsawy+qRabZ2FtPkYiCHwoG0/zmpecMmWar6Pf5wEt7RBgq
pv6pecsnqmHXSrkKGHql9Lt/CWPDiP1Mi8vAu4gNU2TtgkyFRyTLJuk05HrAZTAlRGZQQiiIkPiW
F0pMdxOPNmYcYMvmPAeiXE6Mlo0Zvo5UN5puAB4mW3Jp17D37LaDfxe7kU+39L5So5P2xyhQgWGD
oQEQpKqWFbZuZ0ebccmXdtpmE8J6Yvyp6a5YcihCXa3b9GmJBVSolR+CcEUQPBbbFOILT9R2KfVK
Yf79xYDF+rpLrIz3asD3wSuw+g9V/JWNeEQUmJTiFI7Bu0O3gFrL8+taP+DmQiAkj02VIXZWWCab
Df2kIJtsygYcRX/ngTfqH8xl/GFerZfLZ49StCxHXAh5txu/rpfRDIan6T1MGQnRng+UIJ51VSD6
co1bpnvNh7xpByjyZq5DvOzCjxYyAwFQO6RiTFyn5pvJvOnbDq/Q3QpAzN5hguAP8rBAqfqNz5mn
S0un2oqvcKkcDtU4VbFWafJy1jDE/Q5spsQE9AJutwNkh6mv8MRj5wPw4FHKSldIMETvwnCOklCH
uJ+QmzI9u+KJ5ymATqB/IZF0W8Cc8ZjMQBBuDeAhhPbWW/HiNtz/miofkTYuS/lp1A1J8lzHIO67
xjEu+2e0QFxGN5n/nqP39SBYzjbITsi3bEjAXOfjlwmwNfL5llHbnWnSOMC5nt3DH7GCcS9R+P8u
Ki1/DxPHHnjDSE/r9iXXiBzPWcOHwn0Vg8ykiBJ9YA7V5udlJ5n+nmlD4TTEmDQFvvez32iG0JuT
gklhD+Uwe88ev5JLfVHOb9f0d5yoJa69PCaP3XdevDlJ0p+FvcCudnF3sdO6s3Gc1Wxi404nmudr
DZKiOGvcvJUoJlaVfU7okRuVR3VVjNvx8nM8H22iwTo7zMftzUXkHWHm5+rSPQwDXGbxphvoPm7b
NplDNXmobrLtrZRzoWLuyY/NqVkSllJK2iEW41FqmkmWHRza9HZufz7e7v2gjibEHlmvzJS0XsBE
vkbdRUG5PYjCdMGYGP+u/k4NNptKl2INrn0KcglPSX8A2HRWE8W+/vvounfxwwraW6tJvgXBVYu6
duZR9hOJ5Lb+oIAJP+qWmBPGtZ3jclrDlvdEa58C0pSj7Eu6BvfplBYJYZ4+oX7FKZxPpr9NVRIf
JIMTbCcAg/bFZpxC/srpMHS6/XzOlOw7R8Iz8iN/mMEjhExP2CTkqc3s7uYMtIhp3s/0l3GZ6HTD
UzMhzhaCzfY3KCFZ5+g6NcZq3A59gEaimELsaY8zUuPPJFIJESRUBBS9pVRuxrGWn9DBRnk78XvL
BHCSewLB5QIQyfSAn8NvemTyOs30HUQRbd93h1AG41Ji9WAxNSwtXR4luxZeKJWo2cGPDIGvbS9x
kw1mcSNaNlM7q8VTQ2Qh9TJwEH28qI0QSZoqC7XnA5tkQCWNgTwksWc/xy81PWpPihVAgpSFz6G5
LC7waFmECsxGL8BFks1LCvyPeE91F5PsND/1loV+4sML6YzRLEyiUHOhYLEEeyz2pxYH3ocvOa8h
3JLWzvUtcpBPo2Ce1POhrjvx4dxt27zDTPOhqLdxF26o/rOYqM1slwawbqehWY26V00eJjl0h6xb
Fua4kxq5izUiITK5BlDWPtTIGlGADqgdxpTA51RdH9BfFFUAF6fyLfWAOnm1A9IKTAf2RMGLKl7F
BRIQCmtFBsvz3vorN0z9kjK7qnLIwE8QqHVSnwHCjPwrxwGUcPxOpkuocdEHKbQ79/HVXIWzS8uO
snRVo5xX4SBeuyR9AIyjzeYUfRzTDXlFtHx/sykMHT7IjGMDb7UEY5h3i4q6CwqhUu27updlLV9i
stOwlTysZmDKHLeFAwFr8fzlGdD+W053ErFMcvR2+APE6GTaTL9CRe3ym8BeKHyHjygGGC21oNxX
0Gk2OnVveCOOv3H1KlUSIDsFlgiFDZrdDfSUDKQG92T3LOTPGhUYfCAQ2x1edSOQF36AQEkNzV8f
EAeCVI2DemS16R42Yjjx5BXHXcq5FZxT9g0kA0bkWl36xONHBJGLma8X2sADArildVOCKUC4US1C
RSij6RX8L6PGLqZ2O8sWBzXTvv0UIQh0Zll3N7VszcNERAUmS/nauCEWuJxCK3cPwCIbKQivoAwP
mKZxLSutVLEHzgJOc2sRY3Aa9ewbYHFvbcKDNQA9xdxO1ZetqzDpqnYBouoV6+bGKS2009xsAflu
XC8U5KRP/WsVBiH3l3kt/izhvFBmAW9D2ii+gNdXsQtyI+Bwv0po169QEPDZoyBsqFGiJUge6U0E
9/Lig8uu4YD5G7Dgvp3Ea9ciMCXWuqdG+otjMRsyGk+NxZDDcRvhMLQXMv0NVHviI0TRoy6TZUsY
MBSowk2QfOddS2LzYzHJ8J5fDhPW5QYoO/FB2d1GwtzDvEhyOOvj8p+YUKbDZjpMiGbj8xnhnxzW
AdDIgJENMf1d6fIcsKOjBA3+MMCaEZsENUFib1DIPMkjiuZ03t7dS+lO9BH+hUIIAhkV1WIyK+35
j7umbQ2fj5AnV/7krkQfEGPWEBsClkqQPEKfaQDtBrqrGmufAtHOd+c9JVJ4I0XTUNcyaeth58Jj
VubtxbqX7TIgNs3VkOIjnP8pmFO+x4gtlqJREOX0PatykqNkCG42vKL3R4kyNZwB/UBWkx7ipsUS
bPgwvH6ZoEUEsdM+hvg2j1RZ7lKxbZiEM6Szotkp+b9Cn7haZdtLXZyVHr8ArzqjKI15hgw2lsMd
BA9Ir79u52IkERIRfX6IDMmIItgd34lr03oa+u9++Ynuu2t4BFgh1JXnWYl1yKNDgJWaUioPdtaF
hkWcekrGUmiM5UTCA7pgxF0ZpOjXfdkHLCvDYCyPMS4ngpIOyo1FTCcVRrsh2tqnteT7JfPGujJ8
e5TiMBr7oUjIdJls7Dmilx1n+GJ7YPQb+hTfvj6K7jwDjAjTFwSxiUwA+Dzjz2rXghHnvs8y+XxA
R7NQRaTB1TUgSDW9rPt2T5N5u9A3ZFNP25l2T5lpQoX2QJg53F9lYmNcviDuMMt0mgEWU5XlgI3X
nV8/HCSXXyY0CD0fxTWWwz+P5T48PqkcZu+r4FcwdsYl1gKNf5mA+Sbo84DKfvdErwPMa3VDYgvi
ArpQ/SEsIXVyajqojILxuXOf+OxJdtaMo7m1GOx9C8WG6GPZn+vA1nkaLPaQGCF1v5c8KVnEEG8V
DWCRIgGCCF4GyhPSYaNfmZq8sDuNQRK7ZA+IWg38h+qXWbMWI+aBWVObALuvMmByuvO5THFxyhxD
oBvg3XmyPEBB0xMlGn5+LBHOvtwZh6fXy7buoWZqG5g4d8gQgGYUvKqQjdtFwvNR6uXr9kKq6xT9
W17UwpjriISgc8MG82zUxVeJjoptS6HJ152G5lyyrM0UBxrW8Yt7lqoLGASEmWlUx8xyzE/n1e0g
1ylKb4SgHuW+UOicaG2a8Yiutym67PSwiz0+Jbj+TDLV7iH/FoWyRdwhPs4dhvAFX+gEd0ZseFla
DlylqneZUSHyz7VSExGcB/G2Kqi1gof3K6AIvEqXd5fIt4K98M+H7YL9ocQUscguqiE8cg3i1GGR
DSt2w+LqSrSs8tyDZDT/Gyl0ppYQdZdX1FNv0rUxe6ossoFgRtVAoWxz2CWC7nnFOtvBvJ2fBiIo
c6aEJlG7NMPSMmO335fhEgpb2j1dDoSlrh7cYp0Kg1cYRqhwaVFxMH0qPJVHuntl8UFhV+a/y19J
75Zw9KKzrRcaGe2fBrrNHCpJw+Dkl6JX8H+4biDwADXfg2+TXlcWx1MOBiKVxbvy8clmQuLYfBpV
cdmmGVt4hskU3JGnTcbbWkgF9flIjBKj7S9BbOoXAdcLQ686gRh7n3PVqjNt+gQGEh8B3khkrwKC
sX8N8tlekghRVwVi1wFbUPnhkce2OvHZu511GgaPX01Li9ApjlhtFJB5fw+9Jq4ckDn/KAD2La2Z
5OwR5ypOiiOr9Fh+BrcyDDUoKQjaIXSDa+PykSGUqQG4Bwd4Y9mKyyr3yF9T9UxfqsIBJx6Upb67
p8kIFOTboKBFVrQXoQLoWF9rIoDwenDWedX3Eqeoa5uOwht38yOiic1mN4R4jfYZCsKc0V0l+Aq4
iUnW0XLVNHIxFKeX4bkPiBd710ddnEFFyNT2g7BWcFWWu/55/LlZ95aFFhHDrs9ENd+hViFqVu/7
LIaX468pTSvhTTTNYfrRDztV1pVo5ecSQeaxOKupIQAdBlZy+HQBUW6QqmRvjSDLFLA4SW7u+fvw
nazzAVdbW8NVsRBKRnyOi8EBoYwEiyiSDM2nbYIYATwcMNvvzd6kyH5nygdKtplXc5XiCnWGQS8e
tnWhA2coGdWMzLb2/gnCE42CUdBLLoBPimtUtp1g5k5ZDJuniSlOu0YISsSVW2+eOn/aZJJu4g9R
0E4kMKcod/08qQGQeN6yXCvHuZAFOo7wT5wir+X7v3fIZb8Wmbq5NiUh3sPyI8wFMbSnUWTxKOV3
FUGVZbpiSSf/LjY51LeokgG4KXtqEHHE8i/Le5ViozqzGCSW1ctwF+u9SXAEXRrq3qi/9SSnV5Rf
1YTvXk2sY0/wzldlT2VPBC0C4L+s5tKCK+qOEBgydPYlc7P+dYkLKRAK1R84NJbbtNhgCmvNlOnL
zmpBTiympuAWvZt+a5Wa1Q6LMEa6NU+bmHVvRr/Sh7DHjXW66UxRdO4aKk00zUvUtlVrrRzHQlFe
nm3nJe8/0fLnpKAM0wwGJDKOqxpX+JIJNtSQJEGo3r6mBwV7iB1vcMuX6boqUtAvlk5NzMCGBOcF
5LUslOmLZ40PTdwhtVc4FugUWv1Z42ExEioS1gMCidlgSQgbDWz8EKYucO8FvkLrlJg1cEyjQsin
QqXx+dozbdarUHxCVRyENVUcLqecr1v9kE6Ntfo00tDkBvlc6GuLsy2QwBgeOrLo9o+hB/09skH8
ZtLHUc0qerZ1mg8YSvvfJCaQdxAYkkbR1OrSsQze2ojpAOrLMQi23+/6oKNRaG0lAWvMiVltfW9Y
B+fO7NLx+E3+LsNgk4vsmyh7bLhUejjwJsEGD0ujyOZ5ZIKxg6EmDhqYwz+/li2AaqG5GkeXeYQz
aJYE5p6yzc7aDb2NWJYaXNsGBvFp61rDTaZmkGKGM/TkljWcG4YtaRe3bTUOycgVxLCRemOihA5l
qgRB/qy08+ZPSi2+ev+fMSeQuAh3YFhYtnCCbY+R640yFNDdq4ZHHT9rI8NaQ6EPHHCEjIImH4eJ
MM1hcpkIbx0pOPtImn0fdDuxST8xOgI+/ZKpKxdWTYwy20QEMxR97buiPPMoIOxhb5bCPcWWJFSe
Yov4DZvyylS6ToxupxZrqQDtYGNqVVcoX4eqEQf5TImItbMky0NXMqxieNPELu6Ton5LITQ8e+dw
B0O/nFWvrP5M8RynvhfwS2JBEH430u4lOREOV/ml+GqlcL9pRwXHYBj4F/cDRrOT5eEGyPS3yZ0n
cZ8rYOkLu9ULIgpRfWc1179MAYN0ys9sR4cAjirRZCNfhmGeufLMg+uLk8+S8xdGs/cwbf8CsOSO
xTWKZx1p1bqFiWRqzxvojLZZOIOwjW2x48CPmitRv7lGsI0JNrVltICN75bXYmhOR65HcaDmobON
2V1Fd0KVrdJa1kNz/rH7PJTH3ze8u8v+TQ+wZe8cWnrigvigGpLFDzvXi9lfyl6dJQLIxlDdyMXZ
VUhavhU7fj84D0J3nTKowdmJxYC2/HSWUfMIVNtQ4t5xOaFACq8+b1XPtYH7m4FiXA/mmul96taI
mGB/wT/Mg+270yAw92qWAjiVSRaOiJ3hxPpDEG+r8lZtjVnkmPtiduol5wjL0TFT0mUfk04wWpcA
e2DIMX6b3ZZPTHkiu0IlRCe7OQhTXe8mRs7PUC5koq/l5VeAzuGEejjwr663x8ksJ99GRoJRno1H
+X3QLuF+y7ISrLYdRmZZoqAj/58eIVCv/HqneEQNZObBGNFsaDDuG433DYaC8pVVFROXg2YPoDcf
JifqQulpKN2bJ9g5WmYHM4DvGGQWTbFrbWd/KwaMrk7If4DnyDnnX8hLOXko89VjDSw5mD6Jl7DP
QnaegS1FIKlnKinU0K7BrrJ0V0ElVsKEzvNCAgZEdAjX0QNFwQ2ajQZ4Q5WlvlVwb/Ux/w1lrKa3
0F8GezPsEw4Uy5ALjg+00KLt7DwpNJFp5u7TkrFrg1fylIEm3GQYQcKBryiM9I+m2Nmy7e7kdyjs
rrOn3bfI8je0vegD/abWSAUnjZkqb+6tbTyiPc2J2NLQY4Ii6e3nNchlppff3I5J4cuDyEoHPmif
KJRj/hMGoRTYw+3QVOY97MDfkkM1/3VbIQe7ZrKVjDBlfOtEF//fGwq1jL2z2rTPg5sipXNz2UOt
5GW81WmSzbdoMBJkEfgenjAfAjFM9pfI5iXUI4cZdsfsfuAtsEQW5LqcJsIINxwKgEB0FI6QAnM1
RypP0/waoTDG7fv2WdXMnulST4muT/FuCENTH16eX6QLW4avR6xqRskZyL84qvI2qpJN3Vi6adU5
XnEx9zhru75lOw68spk2/tmhHKZREgpSqvASF8q7N2rLwQiT9CtpZAqpQTqBPie/yGkvkYjrYpg8
CrXhhkPi7MLBsQbbbGe9qhomSWLHsBRpMWecVGL6OOamYxGKNMHKiXK55MwLiBYLhtIHo0NP5bTY
/kG1w0UL+gcDAEd83WdMT3qyvyq598CZnpoiaJkJ+6FtKs+/TqXNFKwquQncoq5k+VIR6YABs229
K+nLlmZiwt149K7m495VPNpynY3hWfJLjlnyf37aNVO3H5erTyaZV3WG/x0l3/d4kUMKMgQHbB5v
a9i7HUrh//Jx3Wtv3hJdL+bfzLQpF8dAnTJ7N5AwwZwyOG7rrAuJR7AC1PUR9CXa7xKcZhxmdngu
12DFWM3w/sp9ny6tW9hUgi0OvEMZWiKhdaLbKplTc87QCdNmImlJE+liNp8z4IH4wtPoGupcMmaM
uAv/0bFgG7vI+Tdjloum5Kw1QYP/XXVUGpwJTQFXb5eJQSLxKj0jMLziwDphFoL0CpElfUGfUv9p
6bkoUSJMPdgikVII8Q3zn+z0aLBX8UADXQ/IsucRNhckwpGQWn0E61rp/q6yer8PXWdkKq11sxxY
I5Pvga6lNnBN9cfenKH6nHDSMkwleWfdeXU7MUWGjxnl/lsVeU2TYztzrkJKtbT+pTKyS/WhYWV/
9ziM9gMWyTO9uh0wrJHEvFkCj9yrFrXZB+dfLGP5rrJ39G5dDAU+nemzucICK/nerxBm2fDz9kXg
6tG3PZeBLCHo7JCy1KrOgNHMbuv8UHKCfgluv5XPB0tXt5V9y9lkcgbEIP7f50ELpZ5PkLZXZ32P
tgMDKnaDy4FU7vxkG9AslCEZKtr9lRZ1PfaUp2mxHVBbIipdRsIVOwNUpOJpo3GAZ8m+KTa3K4l5
GESlt6nQ5uP6liBm1HyoARMyjiqX7tzh1Ijg3qLx06insLEcQ6fXWQlXwbvj2JtVhKUVRIQtvVTm
GP4byG7VM3Nmu5mmPjVJ5cG36uPrMVCPfHW4srqVbkLRiprNZmCdMJ3UN+yKOkU6Wk2orKgeZbdR
CG4rzJbb/VIT/kADHP/iWisMsWEwQnM13LkhXMu5kg6SSURQyE41zHnPo/X00KYvEGLsQuRLSGwc
WsadcnIznk+jWc1JQgyCoKHasJiL54z7hdfk5B95Q+j8lBG2lNnq3VEGpNBSxb3kvia9E6zjXIf+
VjqAJynL13GOlXn+qzcHCZ8GQpyZ22P17kG0S0yEHsLPJihq2Oca59wGyZ1wxQLJ4mLZz8OX3UVT
6pnNF1z1PoAe6zEaVTDESylKyR/M6vPF72zbju4fiUVj8ZPZtBeF9jFVxxV1CSjo3c8aUjNfWqcb
s/j1kBCJA1MoNFfH8jl+4xJG+0rx9AXKbQKIvG2iZhcJJT4SffGDmZ29yo/utwlNQsIt4T5tSkKM
JKexw9fpNS0GYUcygFKv3j5I6zP6esJLstA5FJrQV3IgIN6413w4qB/7e1YPsu3apop2oXUTPUsS
CpkV/vmqkvZlPhi5yd3w3crRpE8pEBTosz6ZonlqSKIUHxHDhB/7S/6wGZe/tBkJ7ShvF88zGqwd
7BoifoQSXpjCy1nKcERmnVGXoXIY9xlR+LjDOWKJ48KrrRQBv437TvE+9Jvcfu1A+DUWIcv+6Tpb
yEkN0j5T46qQGM6z7/vfcT/oXGaBT7TTk7h/O76ANstOrFAS6f57dYrPyya1F7xvH2Z3qVw8VBCj
o3XWc+zc5o8+WUDYm8EaJirE4TohhTKmWdZVx471wUVio+2QzSzbp6EEpljbi0g0Aev4eUG/Br3g
o717sWKyj19nzXULKqZJPE7zvJGa13AMJL3IU8nzGclSa0mIO25B5VbHx2ogTMSZ07Xs65WQvhkR
SRz4kM5KnCFVZcj4edBbuYVNEybiMCy2Eh/5qRyX3gy0tW5EiJTJ+2HIb21C8w/7mbDcoILD81Q7
FQBwtcWo+CE5QYTCUtkOjCxOV4L0Gpdu6YpGpLbrLfBUrq4VPP1MQhHRo6oN9kw1xrGNfKHA+FA+
0UBtd7mG90bykoJ8L2tJhoQz7qSHHlKYxDg9XYb671iV80JA1lw3sCC8EQqLcM5R+eKn2715EG7e
Rbbmr9Gv9lYjxP5t6Prc26x7+8PdqiRhL4n59mgoeXiNIdxB42fT+Pte37DjGosRIL5W4Hhav+Gd
P6/vR/QGKKxDONRSmelMTVeFwksqUNeFJrLxly6MDbIOBOCGPD+0WUI8CpzygXw1+tPKW5vJz1VX
R9vFVA2BPYZaoJx5G6nNKPYg1ZWS69p4/Nx/ZnvnxrGs6+2TqF7HeZ1mSwjqOlkU4sop/lDLLj5c
t2iNPWO0+28/kyrVuiuwRJ7h409k8uB2e8EB/argSPhQzJNLYXGdNeSyE7vDXkvoLK9+x6aDUAsp
OwkxfEWQSruKXAfkEQY75tx9sihxrnX1mZPkjnJm+PCOhZfMvqTG4klk4l33gSB7Aaww3SL+6p0J
5bih8cn09kD28nqNX6Nbaa1LTQcj4MRtOH2OjXwCdB50VQTqKVsM0604WJE4qahh2Lm/BSv+Ov+k
v7LHcqaX7F1AdlFrML4/A8C5kUZykVahvy6lb+X1f0gVpOkbqXX/poohzk3U0Sz0ywG9zHLZAMoq
ibz62QpkY9TJ6HqjNwLErExBQcBEufalO4t/b8nmQa3Gsbas59alzKNdhPspTPK01bx6vTnliuPm
5fP+Iz5X79tuttDelU/F5imLpkTFvzD1rJHdPELA5zDfv/BDWL6JuH2ciz3my0md1NHFyXdAoCRO
yhcu8MlvkSPitzOIRfrdq2hxfj/1C0L2GVDp13jztqs9jm9RrrwsHF7vxSYk+zVIrdPf6ta6gjG9
5uZvcaabYIronlheJHtRrl5IoR9E4lTsr3WcSCnffL8VZC4h7L0omCdobD7ZlC2HzS3m0Y2dLMho
fNiU8lueHkV7158EDPgFJnO8u70k76U8Sgs0Fj1vXwRwWKUcrmNlUxyC/N5xQM0hMDh8mXb6wRdY
pgSN6gdzfBzXHu/5O9nwc0DU2U5vp4WUg3WvLOdEeL6mGEAt+k0NH2OSSkaBkuztDRE2+xp95XGz
08wUX/HWTaACgKHIQ/dft5+7SwVieLP8L7Mup9elxwVGe1PbixNARvv9+HYbRy/pQ/4lmxtklo2r
uhoVfim8exAH+QCwBYKGj54NKek+UPhjUYUHO4nTOUR95eFb3HYBNQxoMJv4FqdCPCM7tZRqNyLY
uRdpO4L1agqknIulSx7n9zJf1tRYXS5wwemCV/7Trj+fS+beVPrLjLMkVQknwOe2IVer9jqu+YTs
DMDQqVBZxZ/+kjx3U/EH8NEMfe+5k7/UVpfKMX4/wyjtypJ13q/jaZ4DihtznuPeYwRX2AV3hVSP
Pgxa1cDZOPsYwvYvkG+pqUcUW1DJBpko9vPTYkt218gB0DP3MIbk1uNeDpe/7EO9xzTVvazaefL0
fCVcPqCYc1F9rv3n4V2Qh+W9ndVScV1cWfZXVJZxHDIdMMQM6VQFXG8zlFDcnDtzwL98gDMW+ttU
M2RMec4BvSugO9M7re5nKGqjhPQAcTyXFoSngBv7hyEH6gE5p8yLeTgLOSJO93wgP3dnJMLkL0Nu
Bw7yFtcWyw/RJ39JqUF4QL92s3WFNrJS00XqCXzjUw9z+PbvAbftuVdwUYgIyeOoZu53OCZmAeet
4ODaUBIAcuQMQsmbWNU49sBcsJpndfmAUAH/vo3QOC5DccZebj0d0BzzVOUI43n5P+7UHNsVVj8K
qPPyTjT3VvX0RPSsOQxIC0w3ul2F4oF4FDDq0UtKByIFAJ51L9mYAMWazHSv87edmJ7dl3xFIXMe
FS/hfp7g9urBi1NzKh0/f0l2NpPMvALUOMkmKwa/Gvp3yahSNAXtnw3jRXMxsXfDNOQDijGZbez2
eC8n1Ek/na6dMlVbBSBckukj07mDKPlJHVTN46iO4rgW1ZN9U2Ofj/ssI6t9GboZZMq/4exnU9lD
r7IW1+xbR0rHPVfiyCYIFPHQTOY//NeKXOcViEm3IIMYgbsJ2+m4/bYZcvfS2Q7j8Pft5cdCkzOi
TmlDNaF7cK7vBHhTUIrXbHwvFxYf67h+ynxFxCuw2uwBiN0XmDndWp4UThOKNjU1EkoBtlwGLnFb
EsQ9IYPtbak2m9VG2g3Ni/XYwsSIlKoicOoEDOOaMcGeqSVg8qmMcAxk3T8inPyZ6iMO0L+HuD7g
f8mi2x6AKz4qhSa8yxu0NQEbj2Cj2QAftuuCOtaELKqpEPjzapttPTxgWb7dqtfDcK145jSB4Qji
9RoFdHNOLMGhPAXwgXBfcv2fkNOD+YyhlRBBNSqRrq8zgK1IrKxCNg5JP1+457ZzQV/lfjNEaPBD
tQeg70EgDYfy6vM2/rywS/MNthfr1NfjNyO+j7NYt5dQNPF6/jyVWFaae2xepsvyd7KS7QmYvB+r
23Kmcqgv6tneQQOUe9NCvQ7SCsc+Q9giYPrWdeRNrwf1V8pX/rs3sP34y+nlVrsM8PqW4e4uZXLr
BQ9zCf95Nf+yKW/rPJ/bj3DRd9LV2kpUiy//8Uoryc+4si+65Fzh4JdJlFmqbNahL9cvq0+CQPUI
gZipErW37atKmYUwsjjUTkg6xDqS4m7/CMh7iF87QuAd3YY5/QqW6sWqpAprBJNTSW1a994Dnasu
/ub1xbeSuc8lECF04q4h+Yiq4v6yil8VjRELwOOMzvW8noWVlBJonjVAlF/clua2370qgxjKeT7T
fxgwMvlm4rBT7dfBbbDe78OSFvlo4JUK0/uhfCgP+tNcpPoM35vIkSKvDwbe8ecadwrZOlL1e/y3
v1Znf9zwe2u5bykm4BPt0rV9XGewAw4x6dTLtxRDfKbUPcHh2larYfLUWqXKMihyEceTAr58a5GG
/yyBS82S5uHrDig92nwwFXuHbEWt0hLiIapnN28UTSHbRAZ+VVRyyWrB18DGmI06+8R0GeN/3P+c
kKmmO9nUOxcj+tztGxdyl2kr6CZ6d9J8IY6bqU3/JAuGo13zgl0N+yltUri1bpwcMuBQpeX2q8+l
7hw9IiKRDGCJCyIE9Ne6rc2wvkH2/0dDpB81yxzBJG7R6Ak5bGv7TPmE6TBBrlFPZb6gcgWtqHWB
2A9ngdKMyDq+R5/CZtnghlQDIudeP9/e9xhN2FH0+KpT0HJGyZFOkMfKoqiHyOsC0RuR+OexuJNO
xaHZVJ+okOry6O8Xnetjkk5tqjn8rsH6FZy9xaV9KPmVPc8+cGX0oJDiVVM90eU6Xd0/V8NSIQU9
D8T83zizeI2wLxzQ9cxPXziuFpVHbl453B3C1CRzFfvbTS7nOsLlVFRJrKsKq8dKnvSyvFYlIw6s
9WJGvSKPC7ey8OW2T4z8+H9fgweamEln7FuUAuvXZLp+5A0b4G6QzjV0TnngjdiU5s18d/eHAyd5
r8OsjAPOasUzhxN+y0SfRbQ05ZD5eyhKqqW+sCVwyMenX6UokGK5Tf30d9Fk7q7I9f38qKgtZXZF
6HJ299b6dZ8ICfZ7/Csetzs19xTo/t7gll4iBBCLjzOeVmW2P2DNq8fPOvl3y7cSuVbmwVT/UtNx
3ScqnpTM1ATB5RFy57/j7nuxbhOeh0snhwkkm64oUWFkEJ5RppvG53RlsebXk/mCTr59JOcVAQ11
WExKIvnBmRUyXPhIyIR197vv4qKb2ZVhVWXFluG9PqJLXctwcc9r6juRKx+yX1lczum5LnDbUOGH
8SEwkhfSnDrpkfuhoWPRftE4g5vTdysNMoqBAcaaLpgkjSj/zUdiISp6hf2WVcllG9sZgVzJ6E8T
rNhcVJsDiGaG853EaRY8cqMoYFFljh4zw1RbQPZ+bqbUg0K4JLati223m49WyMST2bZqstPtZxUN
Njx6oINzYl2+Zym4hJJ0jEPzNCbMcT/OdhLQOtqzrHrRtbGPlV27QZSYa9EzVRUT3z7Wxn289Rio
ISwMG3TSGyIJJVHajUfLjERTaKRXvxzfhRN23Clh+0NI9l/ldYg4k5Qu9nzixM1JdDIFU9k443Y4
t3Kn8lHnYGDXTQvK8UevBsd0fNK0ISA61E0nJ7dzI3sZKV6GpVRbu9QCRyFzqnfE1JDONObiBr0T
BaFzDhn/M9t34kOdoJJR0RkwmqGBv70UxtXTvh5J8DIXyXzJkqny4QtcrrQQU69WHDfGog0xZEyw
BhLXd2VLbhTqNjsQ+UpYc/rwoBBHd01IZJJVTCzJJFqx6jjVUA26md5OjWz+7bqqjRFTTjNYCPvH
nxz3665hwYvTd9fmQ6HNTHwydVaBWkoiRxquCCGlIjzKxjZ+PXH1tzDdueoDEVu+tn0/tG8oklOV
DL4pweajtbnq0PLobI+qMRjPU7Mz25ZXGLJMDXg9FvwDzvvid7QQbWw9Dv8VUwEVYbNeMl/OlGRn
9lvIUKSdqhl/jf9WjYw0d/mSHGCpmU+RXCv+Q6cGnVfO/qdQnEV5bK2+jvXtf5tvppvZGP/mSGpJ
sddrZ/M9Pmi9W099RNHvpjZzzlQJJF8LXxcGIHpJVhOjuhx1HJTdT5GShhjTE9nTFKdJLJYfm9FJ
1d8aS8JrrMlP9jU3KFw+GeCHZmpE/e3n7+l9jfJLRi2MliBwuChn5fzP6Sv4E39XTA7NazOBewdY
UPSDu0PUGXymkfrAuJPuC5vcujg5cPypwMnXr/tu4n1f3W1e4zYjcnN8v715vR4VumB53l8NHQfL
9eWqsXR1XayLuG8/eQnA0unCh1oTRm88/0nnlBfkpe3THQYkYuDF8g1eO6MFXCVLtuzzLZS+wYVb
dSCPrtEAZb9fU2/bdGudqgTABZzWju5uKn/Nq7//z8QJqj7s6kStSACxc8jXvJKFO8q94Mjmxi2y
Tj0zr+Ek8316K2Rgq35osJjb/8B5flT6mqhnVr1CbMq3tSiWQN/WZnh7Ztffnb0MUyg5xTRKD6+a
A1+rmXND7Y8skQjuW3wuLz53kwOiOiF1LUIfWWFImYhDdTwQP79rhnCqMTDOOjgJU7YozSQK0NBK
HChYuX9WujEdMkmJWbn4eM3Xz6y1eIAGaUHzv16WQ8yOBjorP0YhKzKOBsVHQ7OIW2mr0noioi0k
ep3qhp4tywh8KeX+zX8/PjHeZQ8/2d3Uq8Z9Efi7SnzbPlHe9oojxEwoMVP4MVqxJjxYUf5zjGbV
1KYUGk6AI5vv/lKHBz021TbuHBsF3hU9JVILVZRKERDxAOr+bP7ymj60c5/JKtBoe/Z4uWJIoqA/
991t4DAuPWJZTpUMtOvib/Z4ddQL63Kc/Vl3j2/LaXbCbzvmantVIKiY5OO6h3Erx4tM89BA45IN
ybR1or4fHJXugg+9ZANo8f6+0lsLWGQfKp4c9aOIT6YkGq4nF47RWZnreteGrLfIVjLZSuo/+vwc
ib3xrcrLaYT27PGT/J4dAv1eoqURCROz7dTk3nM/D3RpdXQKkhevq8oVZwvEZWg19OLWKzNyFZDk
m8tr6Wh1LIeKtpxuYqEZkFihzEUiGbKPjC2l2qehSG3RezXVuhZe1/p411yRrOYaaP72aL0W6mtO
5WCJ1bfTEB9TV4Jg5z8efpREJh/yobkv3jMLdR0NU3z5D05UjlNSqMyraaHCl9Q7b05A5/CYHKK3
4q0Tva++1108A2gprvdQIe8HB2X7HzGWZoBX05N5to/Kv5gukUjzQlWITDQhViF7bTw20B1Sz99L
PPFCi2fOeuaN5NjkUJzGIx7pHGjhHI+u+NCgC4RKk/H/SDqvJcWxZgs/ERHIwy3yBu/rRgFUIYyE
HEJITz/f7on4Y06c6Z4yYit35splFjIlhSFQMdwb9AS6bN4ttopAcWyka0DzfsWSp0rF/v6DS5Xi
MqvhdGS1rO5JVfnHuuMiR/akLmVs1e78K6Byhaue9cvo5ojK6Yx1Zm/cA9we3eakHZAzyLBVEH/1
3r6v7cB8hMnis62jFwEigbrpt3kEQDmsPTrAT2sNCXZmsv6ccmoqUZgf+JzmtzQ1XE5+B9t8AbJ9
m5GGGG4LTx6L4a9GzDTDkiae83Mqf4+aqsBNKi3HvFhLTqEg9szYH2q/xFZwS7P0UPFM4afGTNOW
AfLZ3hAOsbt5nJwKzhNmQXP0p++/JtAddUkaJEImmE7sfU6lr5/ZyNBLVH+cegUMKD8Q2qKPWPMN
PZZiTPvvxPuA+f1258Iz3HFO1qwE3Cf2XYZPBymXX2LcgriNctXRxkGc4vKZxDAfoARodtlP7sH4
+ZNtk7CcppnJimCer/SjRsQEx3cqsav7qegfSIPDAkKx0rMaZNe3bCV4GBbzz6XUJz2VJErZvR2q
2vws8l29xIYt/b2X5serNrhNwLgEOVJMnUYTKVJz5l0ul/hUecpBsXrK4fWBq4aTJBOBAM87n3AB
QLyOFATSWJmBsfT4HfA00PB4hHwEnwOGMGgPfWjwsPWmEsuJxs8HBCRG7SvssekCu8DgBZ/WazfD
6U0eTtVrNiVIL0hHHpav2s26HRiy4TduDMV8wNjC0G7GwXtv9M5LvPEM5783lxeK3jf11Cp8zEE2
ndCb0adiSZkRoYjDFXw1MiAdnpOUCoeF4b7clB5uaw5h44diAf4B82ivHu6X15YNTyXIdUNO3G83
bViuroCJBsfShyUvUyoN7g1AHxwC2N+b8eGBpRtICEgs1jCr4bKe05twX2WY3GBZDEHy570DJ2OR
G+haCMig+f1hYKWM75geIxoTUom7NRq7419mz2o+gjggT+XYlhJLd0rvfTCIB03NvKVG4qJ2M7uI
DSUf7DuSPEOaIJT8TLCT/OeL5j5IngxvgvxuYe55T+eAXqCSsuC+QJl1sKQAp733pnqlh2mWzQ4z
2Aw1Kxh6vUcg49LXGSvqP783PsI/GAYaTiOyITGAbYJ6MmIfWlOvsJwz31DAiGHmFKFgR90KpM0K
+zt2cerjrSttrBCxegHIyiqHxNrVB/0qdpotLYJwOyEQEDRI9h8OJoLFD13PyB19zzV+VLUUNN7N
U2dAJNpeO0jrcifbAPVmucULOPaf/BDTYdCOwvR43+lHIC0uEJLnT1x/9QG3zWbWwb7bGfQEDjaq
LgcKah4XAHwyVCG0uMxz8faxAVziFGa0TQrt5yR2M15Nbv7xBMMY8NpAIIJ0e8BrjOw46ryjLGj/
QbQSFyX7vkcTPHu7WdbXFLlcd2YNtkhgDdCwCvUW2gj83YSPIvTz16FvHdj0yMjXJQyAdjqYKQ69
RLLiH4qTTLULnjsY5dv87q/1zX857yKoV9Ii9YcsjoO6ExZC2Cf3W47q+zC+8O7e5kPYuf3kab/P
t8YZzL7syiYSlSSZ4sYk/Gruy3zW79mm/zVX/UiUDEONSydI44wh+XcRTyu2VZzJeIHZPduafbfL
pllIt4mbz5xvW4ZjaBWcvfkb736W3Q3rSVjV3Sqt53iw3mzDwlPWxgmEbZfD0K6FHy/Z4tSEM1Wk
+hgYg2w5/XxoY/w1XHPaaFTLktMcb28L4lSY5dzXXA1Ew0HQEnEGHFzDYfIAEtiRpeBny+deiYrG
x04SM9mZvGuXfFTT+45PbPiDa+treoNfOsGxRKT2COn9RLt0EyOqou6LStuseM1CzFgiRlu28Lbm
UNx4Re6nfB1znwpP4/HslplgyuD9vOvyrPPo7XlozKLDK27vAB4rAkpyG0cHCwSnxYgdxRbkoRDL
7NFPjd88K0uDGTNsg+cQOuOEusAhUtb1mSNk5zsoEuNfaaeeeyEN/oMvbOVXos/wfM2nqBI/qIQy
qHp4g60+6EU9FKMurkhsJk307ANJECh1hMbAR3pQoFkbbeEfVr4CWdpnd/f4xbzoi78huzwcz2Bn
mKpuYW2LyYocVGP3Nly8HyuqcdPgz8Wvfc/dMpDC+mXe1kriMqRx4HHW/PKK3Kv1szy/P0u9+cW1
JGl/C3oXlowpZEJt1udRaSylN+P8ZOzfs0OLCzDsrlpl778gdJBXAqtzYhuNYKwdhqmwqnve7aay
ML2TrvTZRNnTVBqVM3ANeoIzIDNEOe4kZeThUYjtlVRa3x+oJoQehd+FumRvQNOjEa3s8GGCjiXQ
zxwt4l4EBlXWeMtiyQieCl4QS1sCj97ROMTCOjt/LyxFnzth7XMYLIBuN+wOi0f0GPhsEeRHEJ+e
nOe7yXfGpYq1C/wW+kjwR6Vacg70jt2mS4XDZXosWaIxondS5N2bIfRdTj8Hmk0csrFHTZE03UGf
cBi2vjojBCalwONilUACqv85D394+Hk/Lffdnsy64c9g0UMGsTRZsOckILIeeqGL5P25RjHDI0ke
PiuH+20+nt9L8F2AJDwDJhV8mE1my1AA5bmsmMCYH8+4uWUR9RtK92uuOAbOu0R4aY5+Hat2uVLO
/aUm9xyq0+RdWR1+xVKYBeNZSmdMw+6Ic79K/H770a0eUPEnVcgetXTWVLzi6uK9SH/HsFfxi1yN
oDnerDHHDC1v73UXQ5k+46CoZ9XN0VLXOCvY9m7eNwtfSf7JlPYh93lkpYN5Sy40bKTflsve7El8
HL5scExszOMA/2Xca3VQVIFK4FWb3836REwHXaY9ECECY4DuS7mjoqQq7ALR6GDWD9x11ZekiwzW
/aFInRcMhkMyI5IDh8IPD9WiVYuSFcPRiFDf3sREPyOVgDUOQWskZ1wpXzrmmRSZE/+/VHn0T2Xv
KaSZJfvRlknGsOQlo2ZyooHHky6N8GzrMu6rm48NKB/xaMpRSvjWt855H+47mpcB+Nv1UXkNFj1r
/iOJgv8MGDj4HwZkY2zQ5kPdkiSKSQuIaDbyPLkycXJTCb+20drqluzrmUr4O81rJg/xk2JDx9mg
qaNSa6N5WUf6VP657xnmbvizoEqGFAZNpBK2b/ydmyLcTvWtjOTYZyld4QKouvrQFl/C+2cOUF04
nJAJcoeLrBTxbRvjeJveprHh4Dvyi+ncgCwVWD2AHxkIrU3FEvpf/b7RbhcQAYqLsIhjw9lqwVhs
jl8N5GOnQmKjzNjFgqvv0chQONhDDSKZtSaea3g6sWaAKb/8wjm4uazcwFMSL0FDHLHDY9MFbsc3
Q+1ZSvYXMw5GS1iIQNcVoylfzGFNnp2xAuHWpyVhg4ySw2ANs81pdxS/DtOpgVoUZ8YD6uXBr74a
OI+IC1Xflh7fSzmitFSEyQhdHLvjfqGxyMG07OXc30hmtV9gJXDD8ix0/q35S+vGNs2Xjkx/ypxq
lKLyOhcPIA5hLsR2ix/ywZGDg4EFCJa3udeGODOtkzksfT4gND7AsSc2uc+zcqSr4vcFiSir/VBz
Df6blba4sTQz/q2sIbBiG/SZionkI74qnA59xc+AziBsz/C82fIhnEIa95gCdjTdBbINBjkxFnP/
/I1YToPGAvDAAX4SRPWdNcKVBAmqoLTd++jDx9CU9uicHLAW8WQrWxiuyG2Hojrh7VyNInARF8b5
VHOBW2FLAbbI+4+rOiw0uUP96oRZJ2mF750U3H2iqAHMTYLtTTYa1sA3fNJWHVkYOXPdYD5xAz7n
ZsuEm81Um3dBF/ROPM2w38SSOspmb8T7UJyc7ZWzca3wU0Kv6zaebr8tgPL9m7+tiSsgGq9VKCE7
fB6xIzcJ1tKxXo7w/hjB68BJdck9vsAfuWB4Vcx88zqRtVnt7lCn2O+EpGP6rfXARsIuF2R6GgFT
6WTM8GmYe2ZzwS8vpvzQfoVyDc++Y2riiLmkL2JFiHFMOJxpnDPuDpYUe2MzXIXcALzeXPKztw+q
OzHold8HmL0Et8D59WF6WsY6mSWrNBq6Htgpv5l4QlWU8y9p07rrbWE4QxsejQPpxx51k7e/IXpg
MrQ5jPRfrMLpxWT3zvdQKeFMDvZ9NpAs6hjePwdaN8qccomX91Xv7K5YVvnssc0rXQSNw6YZ+oNL
kjiwi/why9A8hIyBUvhhU+JcLFdVB0dlusTN+6dw2/PI5gAdWpPGASKZbLWTHSAt0TSTt/PcJSt1
WUUsA0XnF6p/0CtseFu2IC0ubq5eT5Q1wcQkbxT+s58Q6mANZjjGkp5oJjtcG/tf3mfmHUauFYMV
bavyC9cJjxVJtFX41wmHAnCgCm0Rsgo4B9kENBvsfDhjjKAcdW7uYXrj4031gLkesnK/PV3B9Pxi
Bw7Z7045/FPxfGo94jthlAoUibWYlWAJTWYQDj0vGgCT5FkYdp8XLCQwif4Kj22qfeeVbVSTt/2X
TEDDra8p4iMP0JlnbEIll0je4AkVb6d7iEi2AE+Vm3okoDOAOZpZb2TrtURQgrh7oW8H8MB+iui+
YiRYAGb/S3ZJQibNJbbMc9nFKLNfNOK6iLfxNN9lQm6DK66YMibJLhdrX0ijv535IkVANvuoXZUz
7Yw1p/Ox0gh/yvpmJlfld4gmDEYO30gYHgJcVweZF49HmZpCGg51j4IJBfPx0wqRHuRK1Ac8m/Tn
7cJWOWMGSKJogdTKUZ9TaAUt8DEaX1woscWg/WC+RHkHuvrvgX1M6SpfHqjPWPzxK28fSzTghF6B
glP70IKHVBiLN4hoQSxrLAI6WM5jXDVN+GJ/5IwSSAhj1COD2INKW/2xGEbV95qmLtgbE9515PGj
Cb4sfFXAWTNdDO3hdoRd8u7pSW/7TYdkwEMmOvInDwYwu9HfF+ZLpJgkKzA7bmoDVL0/QsiaqlME
OLLVXbOZZBmhcpb2OPBGo2uuT9JNfcWKteOdqnzDIWGFTpsGiuGrm31jtJ4kbk/yU32KMaBtLV6F
WX7SLjQiGNEO1ryG1YWa1gTxdsDG0uY27lz6QnK490J44EKecKGpwuhlYeSlfnVIfe0iB/Eydr+b
b4RfmPc5i1A1xdHdV8THWly+8IqAg7noprgSeclsME8jmnVmgs8r4stzBwv3FBG8gNwBfQiyDLh1
eHBsM74zI0YY2+QyLOMf5FVnSNuP5WuZLhmgiV01odXYzGqsnnoHdDjQfGHbw97TG6zpkYCXB+vv
hVFRMJRAtDDSdXTDKjagUqM0oC8bLTXA0jUou0S2W2zjhDucjWSfTiMPeQhcAmDYa+BS+AIXsiue
V0AANmEL48ZFDsgGnzTxOGiCQ/IIn6pHqK94syFxTR/LOxbEKESJjWO+G3hKM386t4BFK6xhjfWp
BxV9GH7+tG0Hkc9pzoVbfbjZdNyCey4KsmDm/FR7Dnbp1Xa2e87orxzZHS07G/KqzS7HzqeSx94I
ksf9iicqdJX9RzP5Fbjs0XS0QovFm/5pLD1UTrnDthYB4F72OhoL/pq6Gtm8UrhwsA3A8oeSNX1d
mO75nKQ5WyXdLU9dkDHqUFnliXbQanuwHq/Fk528py0FrV2iWCYh0wIRKBySxbCGPt5+cfpdNHZr
ZmwqpDkjEWadnKaOqE4RtYW/+wD2jmCYSf7Q/R7G885WzbuthKrN2eBPsSHFMGENZO1Jx/HmDQ2e
j2goaFIIWRsEtIBlmcUCckciolVde/OUOS/W2tD/+vnNlw7gQtPXgskH/rKZwRQ1n4jvvHr+3jac
ip9idVspGte4dOLJT75LZZn7PTm7E2gCtrJ4BFR+QptBhAZT2O+AsRCt1mNfOfZHrvuYCiCuv2QF
FXaae/ddvy5DBHg0ULZuK3OdzCRaf7yM1CWjI07KKGmFrx5bDzZT00fEED1e47g/S6xs/XJLLFmE
1S2WW403cLol+Duj78caHBRHJdJijuMKdE2nsVNOe26womjCjhJ188C55lXAKsSk09hJPiJOE3Bs
erripokaAMwUeBjG/wWodCphxtp5udNuMJXe0x5w6wCxsbjaKYeeCYXPIITBcmROTJf3Sz82oThh
VsJ9kThv8xb8CysGsicpbXtkT+/iLTGBr46gAozgRaXkfcCNg0M8gd9EWkhnx+5nPSRNrHeYFgW0
slbd8aUESXk7HMI0Sn2KhZeFoGK/HbHXmN5s0cOmEy63IeZpW/pubfK5Yu2PimZ4JnVhC0YCHGxt
haboj/uKzkT4eRSH5/5OMsJ3UQIJ7UiFZOATbt9yJYYcTF2PBTl6DSKFbs8DDEnAIMDBvjsNF3qz
1yxuNff1C4/wF/AEXqULGcSmZ6PzA3rGVOR4t2a5L7xcBHNsVrKLC+MfBj5uzLU0njD7q1Mdr7HR
lNenxfCeRLVP9PmYzP5Mf3de3mFmEcDFMurEwrudSucyeC1UfO/nxuTchyDn1udSRKPga2UA7fmM
r+0NXWwkzHz5OI4PkNiDl1UtIAi9CI9SyKEaYykKYwcaZmEZqFLcuwdv7FBFrNIrP77WO8haYWJ3
8OeAFQEVtg2783qng7ESLFO7Q+Q3k/EhPeomuWEYJBF9+PUIihExMl+vdjNP8b4hA/0x8Z6z2M0D
1e5Olf918K6+C8hDn7LYCeFG8c5XVrarDg+/FlFi4zVHOkbflE5JcscFLLtym65ZuT13w0By7h58
HG9sKnQtn4kIn9avBiE21Zz1/vXtPxnpuOLIi5Zd1X1tsp0atKePldsfh96SZ2DsY/dmaufbnB/9
+RdbROg4B9yVhQdkiSOcNpecuUL3Zxs2pEHzC2Y1abf5137Q5M1f88863ukiSZCb2gHXaFbjw3BX
bfqbXe8+keKI3+MgX9tkSVrTHWqXjTmdMNzRWGS6ypzBXzrAC1GvUNunsi1F+bIn62no36OMiIfO
Gc6L8HWGQhAvpLO2V0Vk2O1SV4TI1dscnd6P5I2dBKsX2NahzAtDnITkvh3ocxiQY1T+AGURLs3Y
FjGUTxwiKEAoX0fcUyHyeCScLKvf0Z/BHl4H1hievpt37MYAFz3iuQl4NS1C88VW0tZHsMdt9ZrH
M7q5gd2y/2WsIa6kMasMz2pyQUDZ7IKwvB0hR4071EOBaV/+N9PvH9uOf1GxSMRzgtW1O56zUwUT
LXd96iSz54nbmlqoEGXCF84sviS8vv/bkuwkEjwAY4qF6pJr4D5PVcSiW5H+RbkOgzyzmhbHwPbh
a3GQS67uaqwldnq+kBQQO7SGJg0N4RDkkjRuvISPdaGL4lUX7v0HKrAAkFmMLImJqQ79BUyp7ewX
v92hIryEQzhRLqNlQYLCj7ZmQ/xNAPwmXKr5NfVlYSs4Pqi7z6JeJgxYaGHCu1f5LWevdzAs8GUX
WZJF0Bj2HsYRj5caizcohCoseHZ1mDyzhynw3xbkZHzdCyo+ronQ5y6ghVDxY9bfjD5j8T1HcdSt
KnqbcgfaI71hCBG6Z4JGUN0yBEvc3oIFHCqihWsZNefy7K46Q1wnebiChM03UjYE1+BfOBQkMwbz
POyICjhQpooBw4THegmAgnkFrlaK03TjoVpgaoFQCEELjIGWDe4vNyrW0kzhABkFZGJBqg9oNCRa
5aFJ/Hb+xhEUTuFj+oFtv6CFZAXwy13GiEtKKYxy8IMziIQLDWr1gWcrTGj/Z0SDe4M30DjXnrYB
JWgEEoPVB57DbDCBZL6gK7FlQYn49+UVH9onTmqOSEotwAmxVxUeom9ueGYm7Ix5wcsz/SeoQS1s
zvA4fu4//8sIDOE/oNvSnNV5yBOhJYBM/jnKKzQVaBBAs8SvgGB8bNGbKL88IkYRttQqpBKCn+g+
mBZx2wOSQX2uzp5X8PKhWz4Cmq03duFYgrJg/GxkHpm6eMEdyanG3Qq8JJuXmy4EyQEGgKXSTj5R
LmjVRAqfG0/2WNZIwvnP2PDs3kdKTOdibgYli2rgZEfsaHhslX+LAI6wJ9j305SSTw//owSSbZyK
n7Jh3VZT7auITD6Xqcb7LgyfQbfeIKd14iUndN655QJ6omILGD/kaqtzZk4sCtR56bNn6HxwevoM
kgyz1WNdr54/6cD67u/Df4LR0RayJiqEmVqY2pMp9B1BrBjDW1nzWLoVDL0v1yTdookr6OsoHdqf
grzBHwMNPtsoJNBgCeSCKWynyK8qNhIbfApqKHl9OF5V+/ee4JiQ+HGifAjtfH9xeiNmkwCUI+kZ
pHpBjKl13iOSYQPB6WdulKx+fLo/9niG0viw/BEnTJ1BSCr76W1TOJVnPCerH/JPVXRIIe9IP+Y1
0kyoyAwWiJYmrdUcRMcCdxc5FdsTIZvnE6oz/52dHmP2tu2ECwkf/LO2eP08WCuq08GFfAv8pphS
aesTgrWfixeeMbCISPVkrUdPG3GmmXIZ8uF70IRQi+5n1N6wGHgFaFjqoRiFapQ3O1bKIw6Z8Huv
vREo/wQBBjz8FjWQYqHsoUiwH86u0i+1AHUBlBv0vIC0n6Mgg0CpwU2K88/OgJOKzln4ITegE8Cb
rNAsopBpwdqgW6qGScIZJBOusPZrsbfif71vnDVHlHHDZJ3+bQMqAg76MOb5eqX+g9UwE1zGjgWb
ywu2BphyGnDlmYzgOI2csnWaiFSadDVM7NKXsb0mNGoy9GhrozcsOOCD3ntiGach84wxAE7O2S6z
n1O8iAJRkwBHwHnoSXPniz2NmwMAEjz7XArLpIiXmBizSBWwFrPOcHULPrkLM8Z/kPwFk8a7LY3f
wjWCoXDUe8Ntwy8H8QHeeLJbu4NVPrbYnCTnx99ggzfGAmwB9BPMc3ZzLYpGdmaAqlWhbOKC+1yG
AW541x7iOsidSYizpUTGnLqQOCifUY4waR3AfljkAZEuR6kPw2KAzeKZuildhr0ZQ4jLzQbGD7lZ
qZsy1HNWHnbDD+elUSv7vXPvzAauwWdKRObTHpFf4LSozbx+1bg6+yl28iQPErOHKg31dIgdAXTc
dMvGat6eHv5o9W29LlKCz9Joj5BQ0Cmgjl69Im3R7GVhcQocCx+JEEQpav6Qtb2G1rOx6uV7MTjX
Y3ji3J/QfIMncOjrT+YNTz7bgSw2edJtQb7O0HAKZfZ8iB0pVmwCFEauBbWvCtllJa1F30s7ArsQ
pOv1cMt0CSAzMuuFAEtaWtIlP0B9FghXEeVnopnZTXIdP4h3fUbyEtdgOnX+e7pETjxOqfOdE39X
VbNpFMydvKQRAHuzh7GDYhp9bS8w7iF0/EAaO/wia9oj5H9AzMXgijWP/PJltgroUyiPpboVy8Db
rEVX+0+uzV3N6wYe8IWUMAWmITgQwoaoDzxclEctBv3XsWGrZ/lpfvRJucYi1WUfxBa/uiAci7nv
uKzI2wmTTb3p/7BVYEY7Q9iRpogwRx7ah+/u6ZCGuVYC3etwqTp/e64HHIZhcoHTJJ3FAv3j8Eeg
hrjZPx5ENE8KTj+gAqAk6J7wSmJSBOY44Bkir8Qp4EUEr+C2eVCNONbiWoVjCBI01azxod7xu30d
WG1hHxWHsnH4ctn8xlGf86JpR9CBcb7V4R8lgjaR4A6Qo7BaFPdFQbHg98CUHeFN1yxqbVo/Ntnw
DOZxeywQtVUPQiTdF/oJ4HdlRr5AjhlBfmqYFEbqnPpG8oOEc4owvrDQAt/pReePboISSXVey/e2
PpMNg73gAx6w/bKJwCKDEMtI2VMvWWZywczlJbXlF1j8aWlub5cbaT2G/sM5o/fpBeDDsB4oNuJ+
Nlx0t5uBX23RYQWDymekCEnF4Slf/6CII7/zElglgD8RxSgYBQxFEUnn81HA3HT5rPPZt5yiba0H
tnxjXwHNx2Q//+wBzb2c2RNj/s5kgOTpMXmqzYzKzRNX0D75fFrYEmMChX0LungKSvVXwFSnBK9Z
31A9IcQrQ4ei3Z7R98uKNyr38BXjs/72pe1rmzOFM3FYgyA53myxdzPYuda0M+Z98QrQ4aQmsrrH
tl2PoOfxorB6iFeqox7QUIGoWHcuTRtnLGIeIQqH6U8CdH9bjKaPKX5LjR9fUmh1wmI50o7pAdxx
drNLflUPkDRdgsMJeRbwreaQkCO8w4X/N47kPnFa96uBjXfn3o66ywqRiFEJaBcNDt16bOCs/Y0G
pB2/HVxP7McxOZEFlWJBqu0/XAgB+g37znG3wUNYdknrkVvMUwSMACjQ39ht0kRFgqDvPNb6hg9M
nkO2s1KcPUF7NKsorCFneUZIKsWrO94xBjklQfKwith80Qae7zSONG1fk9eqRkAHaehlyy+LuMxX
7FJ8AUkfl/TmFs0hJeHxw3VhD5NDFW/VgkjueRLPtO/aYNKXlwwbN8MrpQCKe6GZxQEeMlS7zuaP
qVqUQF63+zz7HXrjqG0t6pPTEknpagvesa00L1uLIWFKMPFwJx0KyJwhtHlNnsCNfK1hh/+DCWeC
e7NWKXa4nQ8usLfB4FBOcH/Pb0t8EtbQrN6bal5j2+oDYrbUK+LN5k80DisFSjhNJM3BrJ8py1iD
MjAZn4c0ANOnx4Ia4thoh0vBtSWrM5RABhGm/DEBiteCyrwTtF12W1GauM31toHAv9Vmr91rp/9q
yELmsace00V6ZB5ajSE0QtqeKbwK+wEcxmNzfEHznb1xHLl7fYdQfllp/v3u6Tc/V4MiWag6iY7b
ihL3LgD6RuXuObKKm92k6+xlk8eaAnziLeyOMm6o/df7hB8YAFJYBoPLOxrMH/59J5EsCNJZOayq
eT+/lf/5hr36mwz2Fb3kTYmeg33y7ScVK7WE9ir5EO8ZoWDvpOPo4UnVIQaZIxDsfXgPdRbZ8xrB
fvf6jR/r3thCv2AzNhjzifsx99G7JB3W1l+78AGULxKy6hUShiRzoZBRaFsKH6Lxuz1SXIT3WhWo
2UJ9b1/f2Q7AuB8sB8mWUKyucLPmVyHAYQCHJXzRc3ZDiL3GbjQ4DAbI7uYK6BbCG7x45ecUZjDq
9uf7OrjNuq9NgB1BnmzSX5KINgOjl+K/Vp1jl4cqt6L+2nVLeAGboSEDmzm6jHewV6hELEKQJI9m
ELCg68kT6l470+YAB2qQOndmS4MmCyt8qr4wc7RpLgFZOziejCZkfuKjSMcE9Eu551OFb01zQrNN
zwhtlxsSNBi9OtMS7Rq2hJA6/BqwmrTLxcj78irDGuFWWb8KBwcqIXSNmpmxf4rVyavdVIEeu+/T
bVkNUBA2PeaBk8yDNwcpSMRf0zECGm/xhjJWdxyOf2j3vsyBucMsDfFv3HJb0KbR2SAGqAM6Waqz
YlVwDoGdrdjdMPDe96M2QistYz4G3jVge2ehdB3qG/AT4Fpbxnla7Is8RgG+NvJfemdoL+2TXpLH
D4uznZV/lS/4z9AhxLieeXdmLKovUpXM5lDCrPkY3qi1Dmw40wFmi6jX4ReJEWV4FXqK8vyMF+Ad
wCkNphQhDeIo0PHWxoQM+jRjJkZEe4ALJKDgjTcT0GFzOzx3NXgApfUEFQVBRou6k4XgEcECxvrd
0EX8L1/Zb/QmiH2zMzy0E7Ife0nwzG1YKokRFs+o+IZVhYu5nRJ2RGg9FzSN6k8ae6Jsn6Drfw5A
1CyGYZ1BL6OzH51pl+i+233DjEO1WJMpGJbXeAuO8zwR5rZHtQq5fd54mFwLVjNbhOqS4JsCbvbZ
Yy7UCTsBluoEK+Ljt63OivdaUI+ALMYbHNZwNEH+C4qRQUdhgpQhXqafObbs/0BaC0HIOgP4gCAF
e+x2rCymoUz1gQPYAXbkdbEPDbPzIxLy/dcynzNQYb9FMuHiIaxoEWUox9sPGMb9VID5Mgcw9l/S
iBArvnmD7WAw9sUIgx0AxkXyWoStfF3CkbCmZtDg5BdF6mLCDpgzWJQAr9xxDPpMuqrL8aN9pAeL
nweGaYKLZMQAMKtN+b14S2ELf7NwmSBBGjiDmAO9O5efv4J99Q8CefGewRgosCuw03tYGFjxEmX1
jQoEgG3p5ng1wxZMgg4LCtymVHavHjo7SCdwHBVCcFSL5BIPx1cEoSqw/f1MoaFxbj+/dGgw5eCc
oGzMcQvAmhVN6ZnFHDvVbM+7P3ov4M3wt9Eq0YUNIjYTwBCY5mLdkBO3MlOvZATx3zPcIZz5x5PH
n7pjBbMXpou/jGWsqeMY1wZHLqxuQ/wo3AYd2l9vK/aIpYLQ0Hvvn0yxRoeLNMPtQZrgG+Tx/dz2
nywixesCBULQH0c/vKHCLaBzoFskK4nI6Rd5m2b7k+Mq9PvhImI+XaExP/V7hcIcMS0MYCH5BKE9
99wMOlvLKda2C7Q8WJEOKBxsjBhpQM9ikzJWfHmBxYYMrtE+lyx2Jwsu/d/HFkoQXy3Zk7yylS9V
AEbzxqMd/nnv8Jyec9zEON/JrHLUPcj5MV/JWxoj61fM1YYLRYDZo/R4vDS0tr7A7DaoBeW34Mpv
EHByz5f75/l5uu+0DRtWWgjKCIJDr73my5J3sjNJOZcueQw05BHBTGHGYaXOiIkyi8wcMhAchaRk
r0AvSVAR3cFtG1JL5sgjshandLK7hTK6tbPpS5m3f+D0aNIAJ47p+nUkDwrTEpFh0iwfawVJz6LY
K14zI94YSDwPnrPaTc/GlO+UXu54XK3aXRGxEsEGFMpkZ/ZP54P2j281sCskFsddc86OUE54J4wN
WDNHNzlzLpA21OHz1C45QonOOsQDmJaH4T0Y9KyyeQCtJa8YsJ874vz4v/GPdOh0p6DYrJpVOprc
v6ZOwuBajyiXMUXdq7fq8TyefYMSJCZKre6UHscYajrd3xN3SHgv8wLGQ2dyDUUqlO+H9bI+Ufwz
Qko80c7DXXqIl/VJcJ3RqQzJwE7X9QAuIGoFPaAPyYLCmDyAaC4QFtP1FwXkRB+4QyeGUG7BwYGH
BUuS5HqPVXv5QfiFOhoTfwY4FBTRLft5fq1OcwYjDxrtDRdFfh/4vU+7H+Nk9NUngfDSLdfGwFYv
OYIumVvBwv9eH4F6VLDdjxpEUvTpqMxYZ+E27kj7z9OsjvXsOTbFGjuzspVUkjI6aXajXQNx/jNR
2NHWwLpesWi+9G2N8yrIHJh/9tyU458vkNY2Ua1i9w5fDluo7zsst/d/S49Y4zphzrWk1iliHzmm
vEVX2VDl/zRMlWLuVV6D5uk3pwF6qZH3xLUOwqa2A2PY9zr2ITzAcqmrx/pO1ReE3/TDdq9B5dGs
GO2LxgVu4j4cTXfPktEKEgR0NMhqlF/9nG4BW5Lev5NY1PRzLgNSb+8nmp9HdNADoblYDFjCyLvn
CbgfjiN/BEk4PRZIuxi8SsY687sZ44cjVIWm2QJ1uPP78oHzzl9GGtc5n6YyU5JDLviUA3XPwo7p
Uw3urNZHVnmCWH64I/DAQeJL5bde+q5+O5Btpc1P9mego3lOmS56cBPjpxdPhHUr6La6Vz0E1hjE
aXN8zICvkGAjlAtuREL/0HixQWdizBfDPNQgZD+O8VED6sp3Bk578NM3j8uYhDRI4exHDpoR8MSQ
7IsdB1AEAz6z1w2C6ZGSAfVAcWityWyDi1uGhZ/6z6C/ubiGQiRaZ6uPU+4fvmRpZ6ilJxKFCapF
U79Jp2DjWIG9rOIPG0EOpk2TleshjVfJ0m1BE1HUbqECK62S2unyHSodWM07eST4Paxov4IayVD4
/Gd/0q3IRIBIAn0L3u2xc9sr7FhK3JWlA5pgeeRAWbQeS/QWHwiOATxBXHb4R24yovZ/KOHbdHOH
fABZRXhkkQIxyRfkav4N3JfqGD+PWXruLjJ/vB8sK2NiPE2drDyYSgx3HldLEypzSgc3JtziVwSF
Fj5MCA8oYOvzuVCJvU6zPxJ+bPgc8RaibrWfva8dGhhQkNlYS6DRVfB3x0A91BFjYGNgfmS4t5B3
BFxvNVFtUxkw3Mp/qst/JJ3ZkqrIFoafiAhk5lbmUZzK4cYotRRwQlERn76/3B3ndEf37ioHSDLX
+qf1OpyQJ83og7GkBt9BXhcYG4+B2Hb/EU3nMr/nSgyUqnEMEsQmbiqBQqOTAMbfzPgWwIXq98Vz
X++ZAs2lFbwC8u4zrXlqbnzIM0pPWCc2rSeeFmewrZcSSnqVfUJYTYwD+Qrn5c124A2t1ZP2j2I5
eWrosufy7/O7UA5YAU5fB5JLJ4z1X2a5CljVO/SfJ09CzoXM5M94hY+BQ47e1LJcNt9N69M6czEu
1pKO2CawSfgmkTwR+jIq14YHToYoGFEPRR3NzOrYhfeJYpJysaaYhHaTfLsAEjFXaNuuf8CpZTBI
4ZVlTwLiv6HLJ6/nTw2NuEq4Niig2Oo3hP/LPluK5qlgu8K9ji5AZodleDlWBEa4I7E24htOsKze
A1g/did4csVR4avSeqZ4CrMR9ptvRqv03duMEbcCOmsqQlDS40KU6KqYJvyiXJppGajFZ6fP6LGa
MQF5ZWZkxwnnDlJujAC9Z8/4DjXHLXnFRRcjrHSeYqIMbQN0Pw3W9xiT7siMiIqDasfMT+JHhl1C
T1GGG29zwNNDpzjIrr3/foqTBcgA7KjfkFEgmLRyTrJArqzRKwE1EZKT6aoDEnNFqnZ2cayhQuWd
+PwGDg9CcN7eFaAAFg7K0EPQQb7Y7DlGZSlHbVz/yXj9M2tO8cYnBiU23VMvKoktWbQVKs7jASF5
+Y4uWCfAYncc1/Kal4PyY67ahyyr4ycFmjpaQ2C5NmGjua7LsPlVfwfTgSbsY2zK0EI/HSIHkg5E
9NErprpNkCz3WyXjkJd44p80beOaKevHGMaKugGLJaF28IQNY85NwSiiAi7vvzxcih4Tq/KGlh4a
W9RIbBOkOZFmBubJv1Y9fMRneFvJCyuvfGPyiMk1RyV6ys9/sAJfcX88+02l9INgBFXA1afWVswx
E2xvdSyjW6gCgDpSCx5k72OYXXwKijReA00z1aDKeiquC4J4+TDDLxtKdGIi6fA5phA2U/Qw/mM3
EN4tRLxlqq6YDkOBURAaROAv8m+WFxLPk6OLCVvcVaaU/csRv7w8bWGRuR3WbcRyZZOlXQSuROuf
WZoPmnT2n62HCt/sFg8K8I5RfoQYgQIysXhEnmXWYFXzZZ9pnmQOemYmYhbIrBACbQc2KdmeI0DM
XN1DSZIOjB6oOHsyD5vzPKAlug4HHU6MBVDf8jXW0Ue4AD4WagHciM4xgZYpntGXWABt+F1ckXoS
7cm5PetviSw6Osw39AU50QgEEE6wIomeiSnY0dWKUMam5Zr+7kwM4FLJSjt4sSOT30aAwNPBp+yC
kQ7A73QkeGiEj7lqhGcGBioxVg+NKhCtBCxM3q9tKbZLD6yKayx7/fx2ddvf24FvVRaUExxOKD3Q
4yyAGj622NUw3XPqcKH/ECQS2YuFmtDXqP3jqHNB5bj4Bj2WRwTOMyrJjwOdfcWDY4B3g+KpRcK4
RsmDhkHavVEqJFC7TBBkqCnrdjPkjzh92TqxtnR3hzMa7SSC0lzFDctOdPSMz1pmT2q/FClkio0G
bQgvY3AabnxO2P4xwcl/jTb0+FDWl9/Gr7c93MbUXrL8aLHBjaGByTh6L62xYOw68oO5/aQ50vH3
9HBCboF+ofp6XEJwfPT1ljWj9RMIMOadFRnQyCjpo2Yo84lyhS8nfk/I/x4LUk51wnebkDxvTQ3B
C9RXyA6kxDLWQ6I+iUAicgEnQ8eQydccVIHsRiChd7VT9DV9HZ8JPlPrU/JNTzJfTUTDvxFvGzEu
dxliRw/6jataHs3dlOTT1voHrnQeHRYFLj9EX4gxvofpUr0HShSo3IDD0451BJbU/grB0I601pa3
JYc8WcQgDyMxDFdjmmUki/z1pJfwLdPes6nxUjbSJr9VvJaNQcfvBN5OwLDCNIe3/6QXP3/j7pW0
0rhM6hzf9IbN5SucSzTxGjXke4T+Eul0y44IeIMcIL1Ef5/hZOhHo8fsgcFu/lnQXChT6Ru9Zte7
r//o6ytO+ltS/0of7yYRBOi2O3rPMbhTjSzwfAqPjj4TVCpux4JNiRnOKl4S7kHMIkFoBm6WSMFJ
2zXiAXEVpPCINaJzUuakvPofh+7l7TT5d1KJUK3ohbg9faztFcIKJGlFTYmW2msd8B5pU7aZfZzO
lQ6y3xW9//FW3ZQgE/9ONoL7DFDr3VNSAMBcnKcH2RRxkjFlmDFwOBHR4aGtOcUl3WhH9zLBqHVT
Hb7i9eqZQDajGwiBEg5wha80/NbU5Uyc8UAXtWJT4JoMNUqoQAM/g8+aqONvOTMKolq4bBJriDkY
f+SuqOmNBNDhcS3Tv2iMKtxvRspqg2bW60GvA85WViVQAjENd5xwhMwIJqCH0R09frSpgTF4aqMy
wP5VZW/E5FrQAMSjIjqclhBxXNlLI7LrdX5EgtNg0GWf9OkTNdPxt/zpixe2qfeQv2vLNxYV0k9n
CP0yKXmFslsiyMMsjtIGwGSBk68FzbTc98Zrcky00dMjgsjaDYgWnj+Jw0Mu1hLFP3/83IU5/QQG
9YO2ZstxOfAHUBRpT4Q5xwHXKzVmx+h8Ds0/k0gCAzhIiBQuC56XDoFd8TzIkJal16NdBaiFdUEF
v7D/Tnsi+RVXQ/hCQPFzXK5BkAfOZQsDaqGJo2TEyYdG/NyGOMNOB07fc6pk9BvgPO85aGPMuY69
/IRYlfA9QIdfBMhgOMj8Fl9kOQ6sDbvwiZKDtpwIvhknHwTH9ZayRPI+kSc0HNf5aYANCWmNgBs5
1taavyFwLuI5k8QMlAiU+U7gLtUoAT9+FZ1z+NSOdq5PBlIAYIj1ZEX2yneKjls0d9CBnEhXFML4
8I+5OCUrr7QYVhp/HIKgjrOTFbRWUF4CBbE4OciEhFmzDayWFKhyoLdDo7j82b8fkC8UvBpIbW4N
kg9M9Dv8CjTeRLtMY8Mpj06IxArHBCDVh7IyrKJ+BKF4W7bFN96MGKr5y3jvg5w2WOGRYj7cwZo8
hbOdt8dAI+Eilv2vsOK8MSrMPoNYQXiSXpCA7owmu/un4vwDrCKeEToespnA6THHzjqMfKm5Phav
HS9n3n17vBl1H9+APAEY74svmLqBSMPVqMWRK0zP5lAGyxjbn6GxP0kBP2ml7E2XlOeEmhPFGMfG
tiPQHpsJmkglvCzLU9ahDBcHqCe2skP7dJG3gBY8WE0/9UGZIS44sxIa7l5qVPmHiC8yG9XplVgu
LWhXppbJHVPgs2sTn+yfBpHCQw2Dd5tUfaC9w8HWuk6u1HvSlVR0ZsVemV9re5I1M5+5xfhJyvke
PZLz/ewGpS/X2/uRkQDEKMx6jLn+rca+WtgXEubIBIJHnDelr62osJ6oRHy2EP29AabEVx5IOOaY
i8Ec++vv45mfCQDgplJJUQgdncuyWTSIpoB5bL80MwW0o2XywUoFL2FnU/vhZ6+V06M+9E3FU634
TshRXQVVEwhGEUE9gd+xSqgLPYXmqOLxSVU16B9hS7GCSk0e1+bQIK1fLTCwt7pjY2LiQ1URf++Q
W6PNkmc9RSN9AFP4Ot7C+YAjIHs1Qln1bITk3OJXZLap1IcygV0mBPVSMUIVzfnOejvmJbHurvJ0
lIdX3YasGHN8PtjzwYe5DPEGJqaNB2TRBnp2wupRRbxg302fFO2DWP/3+qitQLdYMQaxEzgfkZ/v
VOROiZpLazwBfw/6k35Ymu59ZzzC8+GCpmF3viXPfmRec+bvlI4kcoB9BBX8HLA7pbDp2Ch5EUgu
X8tqIOBbVfNf2OKQKfbDb/w43GaD2P57fr0j4ZYxaPgQJ/QP5wZl5r8t1hqJIH8l1gmFxCb5AzNN
VBl/1vlv9Eg6OcBUlsjF2LyGLyqrUwg9LfXOEWIq2ICi2LiYA06fD4zky3lePbshRKUrJKpHhJuF
PiYxtnj2Q+L0mlNY/zb9qLkG9viJkawfGUwTsLPPoaYJ/0bGqC35Hl7Te30bE6GoACuUjJ7PK6gv
Pv3OHpsHhb4cFGp9ayN7fCUXEecyg2UB0kBLeo8Xob47+6/SMxEE6HsLJauUSevq4lzDMjcv3lFx
9R76OKj6RELWgPqAoaEkclPrk0CB6Ytj6V89SoEGWSEg6TGtCAPNYUhs2v4zqRcon0nHILcSvAfb
s5LKYHfs03jBMBJgdVNS+7Ii9xsNqFKHdGEneOUqNXGOsCzQo0JOsVhtloVP4pD2hhhymNkQ0FWU
4ED4kx2dQXDYJy/hpx2xGQPkgNxwJvGT1+oHUSrJPYzoVYDFE21Sko5Hbw15f1kgFItlYZgBxQER
h3QEwZHH2IiFJnPMMcZMZpp6pGyRqopaFeoLAu8tuVcKcRwoqW0FFzxhbWr3hYUU/5+EmfQ+SmpC
nJ7U5+f6Z4BRiXrzO7HrHDUIvRWBvFMBHBPrAPKD/5d4nleo44wi64620Zj0N9dQQwpUBnoCbsCB
vP/gSRTw/Xsg50BBFqwNKlHAWk/5+S4xLxML9W8UNvN2oJkUlP1J80vLgKiW2Do9MoLWgwKUJ3J+
M4eEn3BhgWbEzNglA0w+8WeFRJRx9j1zADJLDrQ1iYRvIHvy0tdcofPcehfvNdQDW/T25jNVYsIc
rljfQ69sRmUMr1mnELYIcLjCEC895YE6uv6RFYxI600ywEGzE7LMauKxJ/dz9mpi+gOaUOSmUDTo
OalrCf5EQGowRRdiTyH/CMB3SZyGHjxitFk9ziQ0TIhwwb4xDa+YGkdNf83s2XlcjnFZQLiJfA46
EYYLT6y5PjU4xg6XryM31O4ekeTtDxVZINvYeOjVjLE061oiLBBRIvPNnwLdqWMoZCbNIciCQI+o
okrcGhhTTgiPEUPQlrYJrJCnxfSDwPl/n5WUQCDT6yPiBDsAk7LWVHDYMK8uYWUwJsydCVD//FPl
3UIEZnRG8pplwERSYiykFcQcl/FbUADxpehzTfwc1JO0B2WHloU00BEJDuBeaKUAA+glzX2NC53P
0njcdQgLWF9W0aVxmQdI+UM+HMFmUHLMZADVxeyF6PnpKuvbokLhRU2EgUdelNl32Y2NCS3OcfQI
+vQyMtEy3h5BExMDwVBzYJeoZcbPWJ9BKj/GRHTyaL13g4K+j/KsmTPKBiPSaQQAwVCM5B2Yq4tP
utEOLm7JYxR9R2Ks9/acahM77DSEhioeczFkZLNtBH3AsO2z14WEBmUKI9QvLo84GSh9iDInBQxn
4m56FpPf3x6Md4VHa9hB4/FL7eLhI49a9LgEQ31/EzZGtXgETLn/4y/gYxkGDQ6bcSjnjIzihAtM
tOoP44GJyQTBvSekAz+Mol10Sdng1uuxPdFAwzAOorvgCoHfWjVEWWvO7FnlAvZSpqOtPm1t1yyI
DZfHIPzNEmaIpckwJeAl03ttyX1GRovBlR+HGOfvfGMwKRi1dstHBhoClZpfxyYe8sZ7U4ni5MV4
geLoNHmQis6OkvYBqHlbh+i5Jd7/xRq+b28LYCiBpIUaxL1nHLBFQ12Xc/khiP0zcwrbjQMudPS5
VnL+ZGrdv+UnIDH/NqpGXLB3N6PhmzC+MTxtwbEYSIN0HyUTMBCAt/3KWhZXRuwsk5yMlMZE8LVi
JrktbFDoR+6BSqo13ftxj6YQ5TXf8fZMUE8AyPM5ui0jynki9T27Vt3NOmJXOz6wFqDNo8a1zBW+
fpr9zS00wvo6wUwHMPCqZwZEIeP3UKtIKI8/gU1WFbGb58yqZ7wgyLfKVDiuqMASJIqVI0kpNlw+
lbaIyp3z65smYIlizW9Lv0azgeqRkRhv5AXuazoouoUF0EQxyM2ma2ApDwABxZXI35ginnOA32xg
/XABOe1gXKF2eGalx4iThh99HMOyj8FOzZPXMNWSb3hyu9nmlTDOEhD2MW9HrBUj5OR90jj9Xp7O
ccoOwa2rEQjOkdgjRqiCfmLvQV6b+QC92p6mfSkBDF4SNlgSUiy0e7w1/Za2BgRvlgISGT0y2HTe
D3HvEznm8+/jySNtJ3rEDUPTfKoV+uFP3Py8Bm5fIxKOmMvC4jqNPsFj3kzkmVlw6YDFMHv9XD4u
BCTOxPMaTSXnClwKaNj7HLJLtGSALNGr8G5WePcpm0qIOddY9uD556AR2NSQExwZ9DOiXGJjj5rx
OWD+4hH7KeNlAHdHQEzMmIJKQNea1gFKSsQCBFTngynjoWi6crDbFzaSaUNA6fBdlGKKOhgatDJp
uW0IwYrkhNxXMHJAcJ6yhgaDVkxnOkvFUTj7Z/QU+Yhb/pggTnz7KA3o2qfvjA3KVyOC+40MJOxy
TXoCV/7FgQEsI4SjdMRtOHBRBKH0QKx4oZci3e0x1i9OR1vObg1sQON5jBQENVQCRf+rHDbjh29i
u7BX6OmIYdMIHA7Qd9gSQkX0M+gtX0HnHX+aMVMp8KzNlODYC1U79mW+0a+QBsVHeLeYLQU7HEXq
3X2BaOKVjMBmeEdwXJY3IazieJUnoNFf8qM5L/gd/+u/gvNUTU655lVhO6ZPjPCyeson/LiEfQib
phJQZEb9PwMs5yjXsAtRZ1oc0zuUgbRFU+jDrVBZTxkrxPk3WMH5zEsSSu2ZAUOAsBbjmLTogteA
iQac9ApDyY8jLdPG1c+Gsn1Jao3wsSLkB8BcnvKbR8MfMQc+xyCANXZNpUYjgmKf3BWoOzzfTeXd
yEqGqO8JHddiDmCKIEy6vuZBrxsrEdC4caH6QbxJdXvmd4A6vyk27i0gAQEono0Az8ny6l/xdjRT
bPOhDOuuA/+6gJskX1YsCCJYfdR8g+Wr9QepCji1J4vIek6IzemIyrjlVHXv3SPgEWQ7Kv+YabGZ
23tjC6zJBFx2PT40/eN3CSd0TRvf9uVYg/C4TapY9++H9tBJmLxVvKrd9qUxF54EOEhmjJyhnVkj
2LPPBDnbmDJbo/wkBG4K9CcVWlBGFMtwCFMZ9x7wLTwnZJlxOK3JGIBj40wCPvFvOdAxEfN7MqRz
tlg9+oxYF3XR5VZWbY2A9JKEyYQZ9rJaIdmb2A8+7DGhFEXHQA71A/A5fz9AbUg5dzj9EMDb+27B
qDMXiw258eQpIYMQg0ApEqnQeHgoFREM3Uuf+RAUr5Qe1AMezk5OWLBbqkf9uAcrc6FJUXvz/wYd
0CbskBIjbX/+q6WPYYO0Dg3OlDPeENMe8cQvrjvdlV++CGnwqSnUJxLhRUvMApo9ZimAwU2RP3Mn
YIlJD8H0wbbJ0NZ5F5oIeReo+hARsebYonUyazggSBpfMI4zPIptksvaBrjpxtWWoovcdepSC425
5oIWkQJ6BVV6ecoYeuaiAIp6cjIQ4Avj5hwmvnB2PdnCJOibLbtJgw6NSXcINwgq7gUJw5FR/vHQ
yBNrjDxpT775B3R+Wyo+ZwoDfHgDTnlqaVkhjjGnZqmUOUNtiPTFUSAEV8w37H6I1b43BOENmdvE
ocAapOorM73gjyj9GRbKHXjQVbYxNMWYhMB3nX8qevI2KbX8UefUfGLmGDGgm0Td/HFr6/m9nlFP
MvcA7udgsFKqV4HPq6kLPP8WIeEl5Ws1IpffQj/wBV+mFmXwmSxv7/WofQTUwBKjQSNOFDr3vJrB
7+dtxF/4jOmWMglTOcMBcny4mMsxwvgDeH97ZgXy7zdRE5bd6Zf8JspSMnfB4yqXYqFOFdAyY/gj
dthJnXanMe79OVYkCedSdhwBt0lBVfQL3D/sfbwqdXhEV3YhdORIlJK+NwvWpzAf0hgPSZfgSCSY
h7G2IGZ9+jIyWgaahy3T2pFq1n+U4AZiu4ggHjsi7DCAaZ1CICB/Fe/G+x5uB+4ZdAACT7IukO6R
V3FbMJ/gNgV6VFeUcs0aZm+Q3aZGIm+bWFm+s/NfVeA4xBIe4i7nOZlVU5YDhyqnmeJbyBg15waw
G5xGUoAADAWFT7/DlN0/KvL7lOKUnffDCIiiYzYXGGukLV7JYPrx1R3KI4YJYbXbTO6JcqioIuA6
aOsUzHQYkWRESqvPH3e/H6szyKefDdf0QBQblA8QwfgsTcrXSLkv5C0Bs1jKWSRTxkadsFksjjC8
6NH+PseQPue1l60ho4pJYQSUOGIwERsAoe4XwiJTBoHohPv5yOux+a+ey01ehyqkA6Xe1FjTDy2q
FXN9Y8QP9s8jf7VciucBMTCCIGZQev20ycSAR4kRo00wJ3/E+WW+IhugEb4nDLiCKcCu4gA4d/5l
hhjbxWHKFsbcPZJhXynWTueBI+2LUIf/2KVP0pVIG3aIOIjwm445OPzVrl3h3490AHnHWMLNkE9x
dehLqtE5rtd8ISd+w5KCJ1D9cDzh7aaWozsrOCiHKAXyJfK7/JYoY6xGI2tMJV4QupA0GZn/CblH
OBrI7vXPMZo+Hy1JcEAF5hM4KOYAjB5zs2DgnUZchu1aC4MxlM+AaIHf2qvDzRAWmOacdQC7PL5H
9t9nPv19B2KYClg6ASzhgxdScnYuQOEF0a9DUgnAVnpX/TnuyRgjKeYVsuobHOdtyOkvUjJofafq
lKQjtN6+FIoDdwQjaAR1wcijcYdGAz2R+0GBfsnbltoe0QU6ahKCWCfPmUnIeV4vDdSEDllKKYF7
OHZ/eBtAgrHI76iDMvgUCLVTKcXc9y3Q0DDRNuvGQEJDnpJf8pHo9hB1Lq1g/yLWjh6hQz1KCDPB
AezMXOtg4N8SnlZQR+Q23MEIK3a88dqQILT4kzGTtCM2mAL7ieeLyPkS30dKHid3GqCd6OANd7BF
u4hvFqsZlpi8jDZE4XKtnG72zmXhcTThGfiz59+R5vDhXtMv4QkAdWPZZbiDjyQpQi8ztqPyT4U8
5vv6SsYcWbpOKofNWJoe6RwBE3gSTTxK2I0YklpnD594A85VouUmg/QSgl3y0dEoH4CISBkYuKil
hkas/RK8TQiO6uKjiwchEnroamBowYWSaiNkJ9Tbuz4bJJBQCTLn5+jmWO7i5U4e0yvpiAEFJ3O1
vGNydk8ZISUVImdKWu8ZHr1LTF3TRDgHGEkFT1CQ50kGLiZcxrdxPmMuSQEG4I3jWwjHwXgjS0Ss
rUwxNQpGRJpqSTUV1wZxHGN62HzrGVEns9EgOeGnu842AbPXSKbYLEiD95Dn54Q9BXQ9rsnwnnbI
yj/69EU4B7zn/DEGySIwQDiq7QgM3h9bCW5Op47qguaKBJ2CKOMhIy2ydvv0RQTXlbWCHr0ulmUW
D37eBFsztJB5P23MTNgCDQGRqfeEPB+ieo+ry2pKLhUC8ezTCN0Yx7RNFF3IkXwcmh5cgveKWAE/
EncX8AOMShnzcDC4inFRyHaMHM20qxP7sdm9ksYdqx6cUEIJ4rlXcYwzNT75/cYxVk3iJpxBjK1P
mGIe/ENXoDX0Or/MV/dFPa989hKPBpaM/DqTt0eXlTUi9I7IczLoxljlfBMtrRSdx3iVGQLNNkZY
HLPPOW5mIhJDSgwe2ieWfYrHH2Hw5+FAKuCAi1INytzkV85YZtYFUau/HZHTVE3kwzXJJdgUdBjD
we4ZKR62FpqkHMsl4i1CM0I0oKzPZ6Sjz8P4vkB0XP2RQ8hFeHFDSGX8va70lN+TV1f6ZYQJU6zr
QhP5TNFdVhP555He2QZ0WwQLtV6Htew8e+XN9OrXfvNlmQPLxg3pKlaAOYERIWQ1MN6C3IPD1+dn
LKQdOSs4vR8w3/JoEF4Tbop3sknp/7GI2Jzrb/Qs5IRcgktwhP5eGLR01vAd9sWDtFtK+hGVv38t
2KoImVX2MGkb1ww4WlwbaToBEc3sNubhaQB6l+gxUzkCX2fAKcKeCNhe3l3S5pf5m+u3U0WDcf1j
YZdyQAJhpKP6QHLFbbj6Aj8yJ2Ro5rbT78EA8yaXR5Z7zK7dj+qqPgZwmLC48VFSfhmM55BxHt9/
B+5t0k10JFJCpYnotqdaDO0HCk7nMmFU4RRDWVDFdmIvUPJiU8G4TTQvGKGL1nl7GWOktVavNVbb
O0F+jK/xS7caK8z/XV+nt/iKKs/09VBfNCOuXfiiQYRwNtko5GgQyM2Q0cLxH9pWaSjWDYNsFlgV
yAq5B9s1ItZjorpd8C8TRBkajp7KPw2pKnzaq1/6IspOWpo+aXeVh1CU22snZz8gmCNkcbxWmxSO
Q3PtrPWrtC+OqT6xCtJYR11WeRIaiXVDqsIVvCAcGU57C9DyWQeIsBO70+qT9ihjf5HPErKRSkzM
AtG7elSdqogzZiwocMZgKZAG4Vz0670Zojt2HrMjxRcG3D7osf14tIZ0kxxpZYAvJjJTkJEMu84I
LeDIOmxiVK6AUcxmowDVRyIR4717MvwaVPU1XEPR+lyQoYkUjoneUDN4ye5BTeFCXsqVe9g6uCQN
h5T2EhmS6l/yiyfuZn7FwTqk5ceMx+BW2kduGRoZkSaN0Rvpo9C70uvXVqifffADJVYFOGTBV2D9
Y29Fk0nEf8yuzw77TV+eeDxon8n6+oWjPJK9XSFtIXbARyZkJwjFI8YP8DDSWkx3QNFuuayQHLR/
Ek0CUKJvc/HCB7z7fKO59ehG7Not+CS3mFg6sUQ9HPqhDQq+gL7cNatqwifV/e7EVuYAmnoEsoVg
QtkpGaQK+iQ9FRZ5KgHOsIGroXXJaG5FhMGJswBDG05F9Mr1viPt/JZcEVKxRyQjNojpETYrbycs
tU/6Zou4jB+Etq7kg4LZWqSkC3TGys4p6AUUP94Grhj/DJADr4LyiH99kc+CJvIfrDDokb2yFCLg
iGBQtEkIsnr6ZbrFJ8Xk4qK73WWwBCQRZvSoA8pf5L9UwbWH1UTJB3vcwyDUHTFFHBTAlN5pYWQs
Hn3K/C7wh2rSApTIHrnKI9gDwJm7s/4Rp9OepPKIv0bkFrAkFuWfPC6Dir2f/30Lk1wATlx11/9q
f8fECp7or0ibgZFzsPsn35nxQSYCL+ZrDVvGXkwhx6Yk0O5CzslOI4KpGm8fqcrjdnNO3mOlcTL5
FhsJcWPr9/Q6DZC45uSseyjF2cvZWGlgP8MGFAE90hYn/XsmEY9pEVVncQa0Lu85sScW1cmU0YU7
snkmx6RUuJOvH8L7eR1+10cmwcIHI2F2Zlz6ENh+M/qE1p59F5eJV2ZtjAZvAp/s0o55GmJ9rDMp
+8ofRwST2Bafl0idyDczpAp8ftyaISnjLgYW9Eh+zR+GbwoqPKgFsrQjp4ecnd37RHhcOIFUhv8k
rNno4aEIRoac3f/KaQUUOtrALbGhsA1/B955+2W+InnyTzbB2r/MH7jiOk/FXxXBuEy1OYlCwVsc
bDOGB9PVZqjR3VmLr3l99cVBEdwKDlnvE4rcdm7wiQcC88Jg9kb9oTmku72YiJfIc4TTYfeH18cB
ESOtbv/YE/8yRDFMmdj7OieTLsoh9veCRAlst7SN+BL82H++HapArGb8EqLDESfcncdQERpZnp26
GRkHPhvQFslz5rTl+rce0m70kqccyYsONY1MBXbUM0fko7cxXgFuETtZ597B5NCRnNaiB1QZPXj4
7lAuo2PexIKpJFnsVx5LfDeUZ9gvX442/uygQKEACS3koK+qCH51MHovKdOFQeS5v+fnyNzxCUm3
Vpdn3fvANJDjOAaUJE77brrVjwmeV/2UEbREIEpnuyColHqM4p0BD5Edvt1jgqUWRoFw30jCSRGe
R6ywlnm31GtY58yIgQs9mk0SxsFooK/78AL/vAZUNrIb1thrgWC0jI6WkFdjv7v8is2bWUPUAkTp
i++FzfriEdDH5ZB29g6JJNeJz4tQ6LtsLaYH0Jjxq5QW+oOSakZUE+Ek1ph4JPBzRvb94hCEWxY6
af7HQWMJjuZICwQmeCW+h20JzcIzJsyMWkSgriwSpEYZS0HOQaA2CKyAtSsM4Djkzwy4pAkiNIPY
BchxypejV9Lg4EMhpucfu03WiYkKcyTGV97D7+g7uiN3eCFGEwMWSW0umZwb6hvQSQf6gTUOwr6C
xmPrAqUA4iL+ZwE4A71C9Q7TpSCOA71UvJsIgkdI9ZjUyWN8GlGgGs8hE1guI5omv6OgwBOik/V5
FGgF8DejC+0VnRYwQ3EPha/wtgUP979M7Pgf9HB5BckVdrEmI1OE+FapeGZNZkYMtX+HVg77C2fJ
hwEMntBQMZjGym8L8EERD4WwH2xbF6rTj1uFXesLeJJMhA7b5bD7MYLSpjN5kvyHZgriNYZ2meAP
pKWkaUs/rHb08cZqw8M7OeVGwHWT43oGUBq1OeiF2wbsREB4l/V7UYX95EjT3Yadx1mzGWrzV8Yu
VtRLPTHiY+i2WN0UAkZpMQmX67MEVflosDI8fM3SbL/JUBd73z3twKJypdE1JQHQA36U168t5ohu
rMU1eD06fnTYs8YX4X6YYYMRgxshIjidr9PnlE/8+yGsM7KT7oSxiDNvoi6FtTa6QUQcSFmQfJUK
/+j3W5F5KgBws2C01ghUBw/eilXFQSVmCWNwbDzycDA2ctAAtk9h57sP1sUT8GFiTMAue9TKTEkS
CQV3D9QT3e/T+RGs8kKdwUZDOmJjAwIYrKBbkb4h0KVIwribdoarZFABix4sF/TrHox5d442zBXL
LmbL2ZptQIgSLQ2CUpF7IoZaE0EuYiy1+IHQAOozrLa85XOnBVDbV8ypSKxJq+TEnYCTkmTO4mSy
82ZCrMxWbDnqjDGNjIwlYpvv9Z3aVGz4sY35Y/eGqVt8SB9gDSX3Bd6/I18b/AVoUUSQK+LJqyFi
VCRaDguIvCIRHQJl9kLLx69XC3PPt5XSt1CTAv8SG7SHGZ7dEuy0ygQdxAJHAPwKjgP+AaQXhp4E
S4JtcBOS+rQiV50/tTlxmNpN/CVDpXRxV3gsTcP7qsOeV4Epkhnm5h2ZCPeP6edRAIHmM6zAMDeX
yJ695QRU9bsiKB1+dfNbBqgkygxDtpLzdjCQcI86FxAlxoPRUsSEd/+YHMLGkGfI4rPhDzi/x1wB
2FXuH+JEuwpOW8h8xAX8FGM72RnE8lmIrw36TGDn1cEEQJ/MU07oF6YHcRX4FSbnTCBHUcXnrDmQ
6BBHfRnwNuoGurf2GCgKp8y7IV2+DDy2B8CSL2bQT6rpMaXTbUFPzWwrnnFBANwDAufLOQIDiE/G
NuOa6ByCnBDo3BZArHxL5nGCY3NLSY/CU5t8ViSmsXfyTfidDTbOegaBwqdhutFVTCW/JMjX356G
YCQC9wQFFRwCwWkLFhJPCKIUVqs943chvPmu2/I64SOgHPn3I+QcFYSK8GH0FVfNmvShMG1B0fJb
pCUj3SHOlYAntQBMvyfE2ZR/SMPJUH5qIhCJIJ+kZS/Y5OWaaNKUyDkovM65hZeFNTFXpylpIDcX
TUWLMVVEfwssCF38TI+gGPw5d3HIS2HpYNFS40m+2Bon4OzU7k9042hlUPy8YOgEpsEtAUoGKskE
Xmh49wWiBsQOdYDNgRJ/jkDnttjk1zmy3ViFvvyQP985rwEmOID2y9bK+y0AKRn+ewvty4YMLk4H
0vn571ADmGnUwppAlhPGFKgrlEP8bY9QB+QM3BS+FHM1A7rFPAEIcG4iq4XbzTx0fpcdXps0NBMd
kW4E4RadOuIOfIn957oye4JHCMWzGBaOL7lPAN9gkra4bbhh0p7h8ChjKRMSboBZQFGCuIc9ACVz
LnmORz0NIJV4Qno+qDcINpQ/CBBSngkFN7OvxEkH0ogygueHgYfzxn2RRft2NfZ1nYBYWmoPEQvY
ICJ1rjCd3TW4TMs1+wI6Df4Eq8CnYPPiUt63GCusayjYzISX47dOPkU1TD3psnOWTJ1+9/BRRi7O
SSk0qSVRD/sVKbJqwZcQBAwTaEBOieEUs2R92O96LEVHZhhvWRQrAiZSHiu4eQy06Jz+6XYs2LlX
fE/MqJqqCAcFFeecl3wO4HGESqi9UH6QroJtFO2UI2BRfOh8b9FVMXLvmomHbsFrssyIE+VSj7AB
iFYFlRqPABHhBTlUN47fB2w2dBTwFHktkJa09Oz1Zop9hikEqxOfvXF19xWixNjk0gyQX0Bz0qxE
16AX3ymamBDzBI7VlekO+FcRvxVwMkZwbgHb1dRYIOydiBlyZcykCvIwoUHYZLVcxwjZgJMbk3PG
LEqexwh1WMhIzHrMU0p+H8R1eN++EoH9UfmQbew4r+0zOPlESrpsm4OCx3Opc/BC5JPEyAxmUcPo
0X2Byncufk5Ax8iUABMVEovdimDBT/ZEqMSjz0OXJl8XUtpBJiF6/yWYHl6FWEDmaO+Txe+DFrGL
OYZQcR/9H05Jb1nOp0TweEiGwNRlD2SNDZwt47Pi8iLoYRjl228RFMEOsyBETv8rYd9n8+Ck07Fu
3X0cIcQEPDPZ1ZbW6ON15Nihq26VYT0pOUIDkonrxIwBL0KsThkQqTaEIyCv+MTWjD1/RTokz5MY
/i5YGYojT3UhaKk87RmLG4ZheM5VrwHvJECABx8VAStGWomRFSQTENSJxDZ8WQyv8ZWwXPNIIbsg
HnhDdprNRsbvqFCin5gdlbrEdkFNqwPG+sAkcQlGFWEfH2LxH0ln1qQosobhX2QEoCzesq/ivtSN
4Yq4oCCI+OvnyZ4450zM6e7qsjTJ/PJdpYj6vRkTPOpGe8f38rP9GZ0XDkHS09kXByHyX9tYkCUC
bkx8CroquDBiLdB6XcKCIMxbavj3P3gWg20BbpedU9rn7iC6nlBDOQ+bo3xBQan33nf+v58MFgU9
Fm5o9YDMpzbDjhYEYoQ8HgaRYQwf9UgxB1oa6DaVDWjSxhwYUL0vUnz/ir/P3wPExOxW1z+099c/
RCcXYOBwQIgz+/B7z2u4OJeIwJZFlfDWk6s1F8HWd6qqUHXQHEs3Jc02Agfbf7kndtgJRVp9vvym
NYV08D9rZfqI7ih9U9JO21A6bwVg3aJDNwl0Y+90P3RGIOGkfpMbL7MXUaeA2/8CXPGH67EyGh5x
EoeAQiQGh8wjPRAtI6HSk6btfgBHA6OwwRNNbjbzkFMcMNEFrzVbGf2UTINhDwVrL9aPDTKkl8eY
AlvNjMLxTXkKB20uc2mS4OvHsOM4KykPIMIQyRaJG6yegf1FA/gJCPj4d9KKQFLY2xMK1EtYI/7P
N/qZpLGdsl+0MdUiQW+Sj39LenFSpj4P+6g7I1/TCouwOkHI8XjdCbvmuZu2PtuMOZM8BiQzYTCM
YdXg2p72+WqJd2gGvwq8gPmPtH0CZRmT6Fris5CiSDAkDDzQaWOW9okZ6cuWwDbEaskOyFY46WxW
F8ubChRItJeFlI9n5EjWmrU9DNwXFbgR8sYtIp994UETwFAwbqP9sR5Qi6w5HnW6757majjijFgO
7NV11D93B/x1UIkiFP0xvo+oRhora4jKx1iB7Gh54bQEcOpcedVb1i87EQBifL76WDYJye54FrmH
w6XQOGyWbuFU0Bp8a+D/25Lk4MBIuK6SDukg4Y2k+DFmdd5DxHo78D5SSnzi9WzxeLkvDxWPTTes
y9mVY3u5zXhfb1Zo73C/ciqt+EbRZ/Hyjs9zY3bmWdTtQFCQ9sCAtUDV4LDlc7ez27RPjwJPzVI+
tOExt8+VTVCZiHe+zpeYbPhRKjbVmb7EXBc+x0OPKG9iOa/YK6z6JD6sy7gcGfirp2yHyFAhOqKH
C33KWfASRhL/7i3h9y0GXkdjaLn+wU2jDUs5n9m4/5r0wyGytb4pYUqG0+3xeTjYs53PuA/TGC85
jjiyNF/jnEOhpU0Zv9Zk181bZ7kdLS/zB0V0gmN6TrYEcedRNQOMlfef1QX4jwyu4MnDiJMW3Plj
PcKSTsUVV0G2QhLG8wmJrIhhKTakTa0mR80u/9rkmraGUy7uNs2PDWACwaGkZBNnBjhdU0N3mxIM
8aZEG5CEYngI7b/erENUL/BKmj6v5T/VGMCuIdRbUmc9z0c8j9axooMPmLNGZ6rOQAlea1QpeHlp
BfBRuyX5eXviRGHXA95w8p2IaT4ofxp++imDF5EH3EY2yLCua0awJ5xdJ5qljFG7vzNcEqvPrPh2
XjE6ISo8+ke95d72ysLc5tOI6Ir6u0xIZuByz6DTD1iTTBkC6USS6qqY7Sm2QRfdi8A/Z1xADDgv
sFU04f9U9upcmfaOAuThUP7KTOnojhk++wGNfJLkYMp8Q3NO2cqBH9h//wY+c2LcunW4pSDJxMg9
JSjE/yEmDOtpO9eXzwCL2QoWXGODaDC1hFSywMzmLtVO4oG4OFysLKCovQi6T9pVu7/+3U9k8Qmv
VUXfL7rGfRm1k++mjNj4a87esWZDf3EBGh0+zqI6YV3kivzFlE0HAI1YnHJOVjjiKOXiPmTbuc8F
cfs7CJ9yqh6I1twRZsrtrBcRUDGvDhNOYsKhRlwA7RqNMNdpeK9+/HOPlNsmv9MlbKIHj/gzlfY9
eOZ/1wWbYiQSJoIfRAWywXhoE+dTBFyZwkCl42U6/ZPOSP3F7KgzKVF9EA4QiXUOdwx2l3DIBsIM
Ti6mR5iW11pExop6chHXNZNn4qenO86qkHkoIRd15+85Qej2i6hzGssE3E5RmkNi+UvwNN4QjiEY
OhhEIMft2DjWgKAAfXs5Ai9AWQhbsvXWrFTW24rbaj9Fmxc01gyGCI0FwcJsnsIMPYQaaB3hIL7H
LPz3sg7YPQSiIeqTCABsQ+iXM2uipstXBNS/p/haiUmzstGL02ryWZdn8g6MjmKlgVUSmjzsWz/i
8pEgfG1S17stgYfQB93oAhbAqZH2g95xOH72rDqRGeetj5Nv1F055g7hP20l4no6fo+NNUOFYF1M
dUfQ3I6NGiU+lnW0uMlr2gaI9BKkFW53IVBz4L8Dw+cUGh5FuBGhskC/a/Em2OzX/nPfP7Lb/lLC
6WTqrwvvzbVnVjtbvzAXsiMo72uClMbOCZFhE4YNDsTHyf8hrFvIhXO+P8lr/B5QHpsiOAzQzBiF
HEPdSt1w05KpjmHQx54pMrvoz5pzKX5j10TbL0Q2CuRRBldGJAepNGyfutlssAnZr1EXwJ+43JnJ
nIdzYKNBkj2Xz8XyG+IKqkPZwzqqYqxDnCq6k647bU03Csspve+GQpOLxsQ5DjzbvaXbKQF3gLqM
xg495NPKIrUq4wXHhns7oJciJeBuPZaSYA1ok0Js7DKXW+IhHawXWP8CHWEML0/MY8zzGIOhb9et
2c1BI9cERUbw7eTPFXDw3OhIqLjEmsMsubst73NyqAhdoqeAv4EfpZs1wSznkJTTyT2sRjVr8Mo1
+uf20S0ww7vgATzvauCg9InIi+as4bZvC23Jx75F+EBXgCFQhC2sxS/tzW4MJsl2wW5B3+Dw0PLR
dazGSwym2EPlUMU0ZmYwUUiPEZHwE3IGC3N9yh/tgMK6kA+Y9mO6bp3LHJEDWz4vloA6FinMdfBC
TcsB1jsQMAlfM26XUABk4slxPnoFaMfZb5HuwMNeZzdPRCRN2lMfRztggJUweqFoZHJE90DKtyUY
qN7huoHPWZUIO74HHh6POM/bJOOCw4wrWg8EeUzKgWCRVl/elJ57BtlhLqFGbESLo7NFQYBrZGIk
eiooVEgAH4cF+8yFHmSRC0lNyM8V8Kj4zgPvNZfOCFiyaf/An0NpzDrmbAAD5XM1ueaQicz+CwmJ
5c5cM8zFGWhfmRbeBQiK4BGSY4Zo9Anusz8qj/5M1YiakPztiBsSX5hPG9qOurDVhQK1CYcz4lMt
sbIG1H+8QJhQgMaGVyE04g0u3XpxjOq4ZoXVfHkGcsQkANTJgpOQrQosm3gKj5saMhq8Nfxe69QB
vihPYg7hcw0bEGHkRRyWNcUi4lY3nH1RNQntIBEhqJMY3lGD/Bs/YV8VTG1BHoFb8NkTODQSNK2F
pEY5ywfeqDiPGoq7eaOgCD6sx1TAqi4x5ZSNkMNLB5XQuvS5biHjvLCBi7I8GoZM+BN9Brk7YpVo
vHtrg468O1MLroUdYluTvilrCPOuunCGIebe15ggCkYDCh9SERMvzQwbDZw67Y7asdpzzp/UURU9
FngtotuEImoQTgfNw8O7JX2y5IhoWhQpKV4fjMjWD94/+dfVw3tOlrEtrzsOHx4DejhF/8a3JkXL
Aj+X58W4Is6WsHojJKfihuboNmmTIoVwNKDBIMIpaiGYZ/bzcw9y+TGBbspJr6hiQe8hGUrxeiSv
2sySFgM1nGb4cGgIO0OtkMNeEtUJVeRIX0shkmtiLImn1Yi/OPfSnKGafBcFVVHG9MSVl8cR2W/P
VJRAGul8klVcxMsGBzjIH/NjhW5TXB7AxR3CnyMFNQCwRSxDV/w+bN99siSsfGaAQ3826hig+3LS
OOqpvY0FRtc78ikiN/oFxLGukISr/nOEOiC9rrulYO4gIUo+WiHReDO7WEjYcKPqVCY7jymzFDqW
eT+uxz9xNkqMynG+bNBgjbkd1gdwdwBZxj8ieCf1zcWuwC8hlNzRY8He07JWKcazOOSNxY+M++Gs
wNxD39cbRRAxomgHUP5x48Sknu25LOLO7ZPiyfeBaFKS9pI+Ipq8UjUF5ucOOsT2jxsKWRLXPxYn
uyuGJp9XAYf1iLY74yusHFRQr2viO9ZPn8uoD0wCxMb0pA2C3viGLUJzlViLyNgA+uFQ4HFfUTm6
4O8jfTL5bjAA+dRZzguUUehGvQmXKhAqRl78NlOW+cC62vPXHE2vui6hAgkuv4KyrY3lc/pwkDhj
TBCpnFQiGQmTTh8dXCmGUv5Jg8dtdbk6j2cIFg7qjqb8jvMRMIqD9/w6NFiBkefslD8KYh8B4rYZ
A9UIwEz6425uEE/ygFB5/EvlAgt6Ul48w7gKZHhFdNtE0E2r4QZ6C3aa6QspMHg0AZ+Al4PRO2Sm
BvwDcKmmlxCggC/omw45uLOv9Qw+S4POWp9QVec65bSExHS5W4YPlwYMAo0VhpQ7utDcLfeotZlK
x9XiQVyB0Mox9DEN5AhGVRsLnk2YkVVStgenA+4EvQqGu1BtSFqXOrNYXudTjoSIjMy1xmfUmOvW
79kDAanoTOR6nKkewKwMTIZegVS/3CROC59EKex0hHRzw9xXGjDRG/ilmFSEcCPophbAY+rTuZ1j
a8j3/ZRGe3smkmuH4fNYYI0DWAGgRqt+TbTpT9z6POobJAil/W313FOMQiAj563wbAGIJ22oUhZK
1pdGHxPbB4coSsVvLKMWGY60gPYD786ldKQg+6dnlpIGdf+lMGKB7CEgPzpWvtQ2iU4ornkbffQ4
XbHKsdFV+z4yLLgZv9hjV68j5mhUL7LfeN99TkA+KBjSuGfyWl3ccvGJal+eomK2uquZIh6Kcs4M
HTFC7nwizlL0cwl75HfFJsaPjZvJvI/VPRuXV7jiSDK4QT+X96ANs+X3UHESMHQTTrkNq03HdSxb
Fmst6RH8APfFnX6phCA/diPK7dm/e/jQ0ZoSGUzsGLPh1xwa5pbV9UeeN76hqxrQ377vjRDtMUC4
WtAsPiu2Hu6kj47xDDMfl7XenqsVQYtoRAbOz0YYAqYbchB89xQrJtrYICgU5tgfsFgnAyDTpIdf
QAxL0s15/+ncrogYACLb9xgY+r7CY8R1OPy3Oz+s0pP3So+AJ+seMZ6bdI547PcUSsrOa8V7J35B
4VnVWvOW5ItuQ9aA09hSup1nTAksKh3NySNRwGo3d0gBrIFPt3j6SM1SGR6AewafdWt9cAutLh83
m3D9OH1Xr/3X324k3bkJl6NIRCEBvfKV8RV0FuDWf/kPEPRU1uwGi9NET8iLIMlzriA461yCIN52
d9Dst6ulXJC9wm/cZ1DGfe/lb11lVtEOnfbY8OKht6ojeUSj0j+NMNwFCM89/C7IlxzLTmUBKlHu
B84owB86qz0jUuzsCEk0zo+EVZrZRjWsfF5D8P/88vAJe3/gQnHPUye9iXLQ6YnDhH+4BXyzRK7M
Z+dqs8vy5WxrS/aeAdKNw2CG+3tC2IXC92ByVePnQTqQs4ILEBmYJ09/3tdq3G6sBLgGXellkveu
QH78TPlhXtJtbADlEtAhY39w9eQeVc5gxu9miyvOj+j2d7FlIsHM+26bku4i6nK8W6CGfaEe+pnF
iKd6XtGxwbv0VJ0y1r1y3jcshAUg/R0RYXqHpo2eMOuCMx8l7sXSgHCQpNDKCmtSInJ2+FCGhUhy
eBU+37dCCxHeZzDf3LPt1YfbRCIFL4TpjJEv4mEfyTd6/L3Sh1fvhzspfVgf/7YY8FET8VBxPIFH
EPnM+8NIroOX6xxiZ5nAg4s1QM7XWVe6utwtKqMBBRS/dfl0q4HXAJk6D6+/Yo0VM1E79lz0a/OZ
6CMpuLGu0bjOLi7E3vrnZfxnkL439ZmURAtWbd4gOgu/SzlsXAIFI51tmEGXuZ14PESuCgAS28CC
vCKRzIC18U4yGzTWOceCUAaGy6DkgTODjGppNqYww2Z5Qi4x1vDKRqiuUtTYf5+Il20X0S3ezvB7
/ia/8HOufG1OTlsgrYdJHRp0Cuf+w/lGPIhaTAm89Q7aNXmFNlp+uClgEnNjzD6kFs2IImngyJGM
Y/JtNmXmtx8UUggoMRWlPfzYNKv8bH6l/XpP67W5hX0I5T2ortUwPPfjZkKTaYTlDlEjOWrULk1+
poqhaPHweO84CCdGi6eR1P2b91p9rF+IOnCxjWG+QgxMdrXAuAP3zgHnjLQZOI+p42AB7OOg8Q3S
rG92HzXHwMSg2tlCZ0uj/SckVYMlxt00D24g4XjdcPbolqb5OvrazVcSoSMS+itglK/3Kj0+7uE2
yhtbffEvVnkC0is1i+gl9IGz10xxXvMLWxkDJiSvSEYc9cyA3Yu9jDwtfhExXmB4YIz2fa4hwNPG
H+h8LucoVy/Lr0PriI3KjG5tKwPAH6sJ/th8fCXMFA30YPNZyeige/CP1uBUESlhCSky0xthxl+/
u/gygnUeyhXv5BCDPnEUitUmMh0U341MjOnAvGBAxdbzJSyfvBVXjQYMHIznC4WTnFAoydb3mmZp
jW00NgbS7vQCVS3d7lRRIk8lomjMI+a/0NMt8uJdm1Sp+rYvIOYHlbUMX3W3nzQY1dYzM+vZmwWC
fCj9vUUKuLSTY4S4+cMsgSYYNr3PeLBE6PVO7tDYI22nvPnFh18A2e0eJEpM+GqV0CVfd3VqQecd
LQY4h/8F1+GBeCk2HbvosfQ+IhVh9iCMlIzkV5mgF0POhm4KRz44qjy/brjtDBwmayR/P/Pr41vw
jdPAQbPONaW0yKWlpDITl1o0qM/kdrMpM3xhXEUoTiIkEfVc/dkfV8Ym9zSbzmefCfyZYP98Ntgf
eBSMzXPxXNxYusMpmyXCSHdYWXHGU/61dKcGpny6xgZlIR99/vfwpE0dfaOec13xCCkBH7lQhg9M
gpAfjOC0WMy6AzFRoJCHWqdZ/eJ/RiM51NIiEkr/xjVQEU6zxQ1L3Ph61v/6oDHCpGZ1sDUmkmB5
a02J9/nguryT2u3TKpbkXDHYbgQwBCeXEj2BfsvUJ0qqD51mY8w5ovaFiy+dihDN5nh+DswhXeUk
JCA89AgyDGQT1nrE0GKYOuEKCXGjH24XHr7kkJJRCsr7JMRS2TbOk1/EyUtQFAVjCx4hJhLeUZBC
Emn36JaZv7JTdxWTB2e/wtC8Id2LPzKcakHl1yShl/zNg4UcCz1jblLcw1Iph85bp1LRVa9uwzkF
WsEMkcHAr6s+JYD/VtpUOQMUlDaWdiKKSIsjjs/ia7lU6ym5G5mf86Z8fIAVVWa6Ybfxzxdvu6Ph
Dxif18xeOAertXErhyoeBB560AeQsECzBssf6udtfMPdwEuDreWegZjeZXUtbpaeDBe5R1jsCiew
IfaL2yKbbMcsJk7KaGvzL0rAqdnWNqcUR490uC6rM5OCdnN7C36tPvMom2JA8kpbDhedP9IOH8Su
2Yk3qvJVZ5gM/6TD97w9XEm0JUTtSTkIx/IT4c6aQO77kk1+J0G85C9GC4Ize625ncK9Au4Lq81v
Bk5F/x9VlDeREswE0ka9YzX4v0C3wk6GhfLrFHfv95u8K+d3O/WyuTKwDD4K/smEfcFpX+xaVwoq
BDZgDbgVA73DnkBc3lia/abyREK4Rssx4g5APVKDWZ9Dr+/gt0y4kFjV6MXJRZEbh4zDELN7j9WQ
SYBpy8vngxQG2/0gJEWlen7Cjer229ZSKpKIkog00Mk+Q4ZBRrG0QqiBIgwg4IyNEpQHgQ0mYQSi
qkimgV9FT0JAG4VNBDmy9VCF2IvRpqSEegjYDQuH00WVp0Tt6nWio0ewBAWXJPhaobogCx6PGVpF
nDNV2LPlsQEThR2Qq23Q+bf0vZIRF+y5pJGNCjCNTgZRBmITvHzcn4kjDLWkRU7iF1z7EUSFcC3c
e5hoUOIhakHgI5lUiJGLzLbt3JOsJ/RYxlRFMkSCJAKhxi73wJz8VIi4IEzfLBTeCi5TJpVw6DE/
Gk7lwRRFRO9IlCRiWQkGkhslCinYXMoqVuiLwLAMJGemzOWMHQ3yf9//hT0ugMGtcvjJq0kz5n/H
tg8YjOQ5kJgjDdsaELC1k3eeZL8yCiVdYOIc5Llv6z/riqRKcoea4LtrEhOOcH7t1nwiD4uqnwhr
aKGsTLGvgbv1Yxk5GBrUHR8uiRA0LJKgBkwZv/mcSUn7kXhtPub0L8XZgOnnh6KfNsrzfZePoSvB
wt3hCTc1j2ZYT4ppNS0DIPZihBVWD8VWp62z4BnL3nZWIGxJr9N8bqwrhry/WwCxrHrF+eP0mE0r
B9Oj9wt/EykYHEkPIxMdkgHbHIIDZLsMEbjaJ0O02D53jmJvxH0SqpgkurWGFGVWxkr6e1nvodkd
8MUmr0hP9EnlFNHAvsU8A1lQknLK6iey8EIM0QZ9ee1/4DxXGayW5P1GiNNmJXCQaF7+taSH8ZdX
5zwwYi1Qxvfo1kY1kf6mQbAJxzdHJgHhi2Hhlyd1NVz1xAQOybN6B0x4cBo4Kwn1am3GNPQM5/+/
r90cuBZ24MPkkL1vbodUG1UuIHJvqdn1ajvmWENU+jzlKl2UdFOyhQmoj/l0a/OHEy5csuoxP48/
mdlwQEYNFzMUfEJsxKWWUlpSKzW0fyj5FrdF7ddY9cl/sz57dXpLhljF9OQy4udHXZL2R9ietFke
U4zAF6md/YBR40D4cHVhop09kpIoUVsLug02JMMUaCJ43uS37zn3fZ4Uey3WsQj1RbDgq/NLroEg
0cjmQC7Ht4URf/z+6kqSC3Z9jH8U95KIlXA2fVbGx3mfHpy8U8K5gSqjV9rc/s1TUZd0X2Aza7C4
wHIz9v11HHvRb/8i7JOCOqjUP3wtVm+ULSDtIWhJn7lASxgm8XHCmCRj1RocjWDI0MPphjRz3ucA
8J6H3EOiZxmbD9GtA5vrA+OHvKqY3YCfyHV130CeT9LZMCMxJF/dH6CgXaSXFOPWysBt2aPcM3dI
5eVyNMn+fr5OOIAJ0/w9gnWBaHFuTe4BXX3YSmQbwlm4c6pgAG76DHWAHNkc9/5IZDzR88RL23B7
/+wHvPWjOmzXiHNGw90nxGXVcQvkuIEHovHsOnqgliCQDg4Q8IBpZKPMMJjuc+9DomlxLvFh0mSH
toOtF4k2iAebQU0WuZ0xlCPx5XFlouVn/TdZfsSFvyiC755LglxH4p3WRv2SXGHWqC/G18pRNY/B
lzmUlWAwx3JyE5SA2J6Ga/MsH4kStVBYet367RKxfL6fWeGlmG0uMFKVqeNEoSVk/EUcyOmRzXvJ
8G5zl5WO7ViBiSSIM2rHOWhaG5c2kXk8OTQCI5n3p/jh2OM8DmNwBm1jiFVYIFqx+ZDQWoU8Ahm7
CKZaPse9dHyuOcUJev15RDO2+TKnL+MTGFufu9VgYPOXMDQ1f8WY/GM8aMQ1TLdEH48lUmG5+Ysq
+0Go7OqjTOyi2PHNV6qcmDelp1UY4h2l5RUAhr8HJeSK1TUYG63XXu3vfhswW6gkLva8ZkM0pzIf
zLkF3/fXvaI5uXcRPkHuCLzLvHp1VeF9wjTv/gIi5PrtaFDYMiwAzwG3WAwxjRiuWDj6wKqYDPHg
AJj2k8+crjEG509QsJR3MmzhBuLliw8b69luSMRJnD8dMbZl0Y+ba+6o9Cw0YUHwM4pJQHOunOjs
FBvTCv8V3ApdFz+n2UHj/Pg1RoszFsfOBcDbAk1TN40DmlzQSXmGUrsQukUaLv0j7O7ynDgNvBkQ
Zi9M2bWDfbxZ9lE4kiCI9I1TG1NE0Bc2gO1EHZoPLdomcMboI2S4ndIX9GN2aAPiB1xCRx6MTM3W
RcV389FrjCtfxlEk7TTBUIFhrQdJhVIcffvq1hdJJ+rxAz0wugFXwW/J6ctW/pn6uGGS3LDv9gxY
+Dc4MfcqUl1lREA9roLSgopAmIMQWRokiMbBi7+1smoQasCIGySx/vsv1C2/goXmOXDr2iPM8Neu
BsYM/zgsP5JgMj4I0wM/8AUujiiAn0dFiaVvhkTqZ+FWO8ljHWwHIRJlCJakUNERZxliERrMHcAl
iM5jPiJMMdABpYnr5fEdwZISFxjXhA5cQKdIb1FgWS+RCmJ13zZYenxp0u6ymlPkQkgsjbMS64lk
g+mgmOn6gUk2yEaP8wC7FZAOgdwJbLueQnlBBpUO9NJQjGzgClzFWC+CC8SKCFf5Pz2PtWFo9g/a
hIR5zENEviFwUdfcK+iaaVCgDWfVGjJDx9N2OYEV0yiGqvWKVaTcozJunC3+aVPlhYkWsFRdq0hQ
wTIniF6E38OAkcxGxZoZyyaAb9JReMbVE1xxJGNChVQjygihSgz6yW7DR7C8wjEJteLPvsJg9mY8
sFh3hMe1wH7680+3+HTF5dEu6JOljBEz7oSr+QWKFQHRjqvxSkU+D3lj6pG25C4ywqWFFgOpcvoV
W/c3RmDBtQN9B2+NMNdzq7iBNvOsYkp6CJuWvK7jZtc6k4qoKnQGuBH6dFbfUYiwc4Y96zsFkUyx
6LqDM84X2e3T4/Pl4mOEl42OGRvm4/CAqpWwrsKKwlwSyEPiJM7phOxOnCqyv3/FxqRzMIPa5enu
QjxP3lgFQUsv6QWDd0RAPcxfb2s/EvhknKgfFY/uU7jp/CwYBNq42FOjgWb0HQgzszIHhQVpbVuT
E0J9UzDcvB3CSEAgx/2kOYC/JS96TVnEtHdz3j6ILCNjCQj69GrdKzQHozhl9RohSgJgyLlE4Cgn
w52b/NODSKRt8jbYPAG/itlXGn2rpOs5w0Pv0OeBqUXFCPvNrRF8+wdyjaBjR767AOsX9MxIMPlZ
d1dEV2+XThkFUtZgtePRDatqIrYnUp1/1vBQsVtfaCFIqouNU7Tux+UzQubzQZlHklTPET0Upiik
QG8kXQM2HtykX92/42rmd4XzVRTF4Ihh5xq2+I4tmQxMHZbVIf+95WGyegOqMhwFDA2akPPJ5vmp
26h9eFi/ZNku+se3HBbtiuaAPwisD2rE9YcrP1zcezjrbyl6tq+NR5rUULbx+GXKnG3U4PavW9du
dGcqvYt78vYEO4cdq7C4BphlAO4OEwTJTeovuhWR8MLPLl7iGuHNBdOe4giwOPM41zjjNGhmWLpH
kC9wiVeDtKHkj0wfAhkJiSRd+E+cZ4apOJiC4GJBJ1TmFxzZr4XB939yDID0rR6qzTQD8FibJ2mm
zI3gknYKew+1f0ADXCNG+zJ5LgZH1ZG9XuJ5bE0h8yEXQy4SX6cXkg9bxmRm89x8g+3P6m/hsnFG
5T7q+SOc0Fn4nLm7G1a741BjR1yLsULzhog04C4m3wh1GoZvsArBKqBrZ+hdUU4pHJflZf7+LUAa
PpcIbyHDFiY+HXHsnF5n/nVw5tzpzXiXr8g7CNpU09IhYgkq/udmUwkLN45EwUTzR3ozWtNJjk0e
y27yGYYkaCm+fLwp/hUpwn0+TLVQWrYIACC3gJTY43kSCHRBVTDqEn4qfQ1fj3laB3liMHB+3jYA
a6l46c47wWUNjtY6BfKHB9TVJQXfenjsr2xYFJ+IAqkLQ/xG29VzjcCMty0tL9x4c+dt0Bj63vFA
8QewlfPPirbTKdVjL5Ill4ilpF1dO+3uxUkucJeWqIfEDFSs2c9FNSOVjdBuppwJYpI9OOYWkVGi
+z2e1RJewSm/nPJ8abdTSS3D6wASM6rn+Lhzw1YvznuUiaKwBgoto9j+it8oLkPM8R+gf/Px134t
uCOi1hp8vx8UCSBGhJkc2QzKSYYlCsgPozDXlM3Tak8GIaWIBJy7S1jCiFkIU7oOi448BkvdFvhq
LuTWsr3n/cP4ytr+WiD8KAi4G+yLGZspQIk7nD5ClAN1Kj4TIkI7+0YyOV4JmAPFpseKAYefHDFD
jkqBuYisEq66WDXHGp3ibB+GXW2x05EEbLaEGU8fhkixa+9+t6MKRPwSKtK3zXSl/6Lq2Oxqxcam
X07JXCCJQ5iuxaeYOVyBzB1aSw/YfaWAEqHXhi92KswNoFM9Bi2rqBL90J1L0omQEq4L+2eDWGD/
FuJ++HBufSVmwNURDGFyAfn6JEWCkxvJEEWWAYfD9LaHqT09Zu0/oeXn1LPvSH+gjPn96/jtaMgP
hUoCyxdohaaF4EwimnMsBwpAsmQBrrxxiGREcIlzSiF+7/P1cFT5UkQUsEPbVZydpRckNLnCdy8z
cHaQceNnxDEVU7xgvblEyhs2MmR5x3xF0F1M4tx8uyDak+QtpuBpLwjl0FePEMou0TlriQcKvIeY
HFtGR71AauaBj3rbSe0O/Vf85eG8u1eRhVj3RaphjZuUQU4beD0CGeAkGaVu5C7jm4EFJ10vGBI+
zVHP3LSCUXOlFUJAvBTGXkT90kPj/hzAqy93JWZ8llXN6EIZ5rrxsUfYENR1i/LoI5N2+z18Dphi
gvxM8VdCaABp+D2scDa2KtwzPZMXMEA7SgUNabe6SfqlIGP4kPQ53ZekEb731VVkBjcswBW7t4rz
j3SCSUby3JoCwfjtyasfAR9XV1tif/8BweF/jwa7In2RrdPn0wc5VYCL7XIJh5wOJlXgvi3ezE1O
Dwq3EuYRI2Sj0JZ0RNI/92b5DH394t0A9NnufiZofTOlZm0n7aCos0hxfjT8lUvA+DszN/1VwJ7j
2ilGuke8M6uyW3JHfbOLCA2ciJFFTpJcHcUmoSvjVkqsDkXAfB6ovpzcgSwKHg63ZKZ3DzdrxKDB
Lag5Aad/9++BeRpJJrLD0jYAKGCLSU3ac73PJpd0DG04f86VdWmfSNp2CZzoA+g/uSFxeROv7MAY
fea6C5hDjYElMYRvGM841LaBiG78RSA1+uiF3pO1zYqdZRNB7eXUhHrl4hG+ae7Dj8hhs6VDp0PU
UXhFZqHKJa0YnLFBgLG1S263Y2wrhyL+m6KlxJYVk9YCE1l6WfgkA8rGA4qsWt4QUcq7MaL40S3I
nIOWAKsG8EFTVyNuxPQ85mh2K2K6bvHIf4eog2cwHj6Xj8bS07dDGBSxpCg/0L6TdXT1tKFzQeZ4
OyPEs/e4sDwVNcQCOMII6K30PsHTypOLS566p1i3P+BdT0/7B8Rwc1F8ZwgLBSJjbiRCklyEn9HN
ztCOfEnKyUeIfE2WZSjZ56OwSiB6dosQScue1DGvmBCjgaMEhS5fo0RN2szraZbZX1jur9fwY7Ir
x305uA+tCjJoawLcoWJllwo1GHXJvfsv0tRcwEBXstGSiAcMAn0hgdByMnD4gxIR9yNHxjIzvdv4
uxsic2MF+vLihaAlfR+beTMeROIiFvZ37/SDnDcB5a4WcPE+rpKpwY1g3NggUTtKY8Z0vSxgnC2y
B2J8ZUBbp25fJ/UIjPK2yceXUR6TQDjPjxCfI8PwX0+nnOs4MYBPh9C20174GOeb146//m2+gw9p
0WMCvuYj7PTQ3WQxjOj6uD9s0nFBKhubBLFdNXoA9HuEizs4AOgiKS0QcolaFC1SRTABnqtxdQ91
KYEk/DlDYBBidJYqKGbmvuev6fcnkp37qHeIyFmRYTf5JAQmUvDDj/shEAmIhSlmhj+laGxfHdjs
ttj2G2JzoK1f9G1avQuh7WhmlVg96V8zWzcBPMPHKW26WuyvlbGVHJBDj1UisTM0qbX7PmcUMzlv
YYrGtE/BSoPPECcuDjOon629xfzE5WH9XRAm/XgFX4JFvwGhfhnQMhMyc03Pkk+N6vMdR7Wzw2Nm
E1lvEfwNhvElzo8/qaxanmncMSmvmm9yQ2vBN9FEBdGWiLWe1aPaRbIf6NF3CkjOspmXUIvu8+fy
VZwr5vd0U+gRI8bv7nQ4CvnZX3/Zwdhvo7IQwYPDUzs3Vrze/NAF3cPV0YeT5juwNA5eUNIpyuy4
xUz0Trt5TafZxaPjvNS9vgUdgOGl4wYOZHzoiGovJVuCpg+KKe+gWHRkO2urB0ifu6U9gRFwwjIa
C+l0RkbYwG2DvvWI37EatuivB4evRX+GvbgSB4VXtAE87SdKeiOpYbJ1mW5ZVZvaGaz7XoEk6a6Z
3G94Hc1axvoF4Q8jutsehuIv+56Nme4Rrufu4EyZQuftoXOfijkwH8khm4Psvdcf52ouRp17P98C
IrEl9pOdkUqH5qD+ZSL8rWnNl19EW//V0ZY0QHp90Cdg2xKeq1iGl0ReYfUn/USe3JC9kqVgQxMv
gZyLzqzOgOsP2lixSWt2O/bu52FCwwcJY3uAYiY1lhRty+R67PswwHBrPZDy0h4t6N72pGC4aLBt
fnxFtbh8fhzwSbXAeoGEghmYzqBRnmxBS+CFcT8z5f5H0n3tJpa0awC+IiRM5pS0FjkaY06QI5ic
09XPUz3av0aze7rbsELVV2+0L5zLxUzj+ais3yx5G13FcUaQm6tIA7DoUMdI+QktG/7QTbZebQW+
Gwhv8ybuy8dHdUNgeSgnR27YMSf+tZRkG73TtBSaiQbVoPcw0dd/cchWd730OBcfTYYl76e1IuEF
HuRhBEL5xokoH10baltL52g53VTUZzUo8kqvOprpu+g7NM3CRGx+hXIAYdah/VlkAX/58e0vYS0I
RN66Lwiz89ej5zhRyi90Xh29fJN0Of2aanKBMkwGK7NCufeLiFrf+CfZ5NOWIEBJ95rAH7+fXxPv
69ftD3tU4Li4MhuMC7HMAWtvY/FKaYmI7xmtpDu3F6a0uZq8YuX6fq6txlIYV30fkJiVLhN7ePhc
WvdEExTrIW1cCGpcqD1cBd5JhkID4aeoymhVKQzk8KGrqmZNIbxOnKqZhHiY7873RvFdzHOi7k3m
d0XysGhGBbkT80on0yUn4KCj0Zj+JhDZRFnDmxcac0QGOhd/u8PSKnnyec8TvQBDM1iUiIbf3v0W
wI9Y4FGV26Hc1iJFvjMy+lW2E1SxwJpLQzqGxD2+wuDYS/aXo7PvIy3vlfEl9CFizV8vCMBEPSOM
f066+5uLbSnSppvbtv5ybt5Fm3tf2zmWizstTxdcdFkCCyjy1dp4eOMeivn8Y3hN6XVeufVJIEUW
YCVHu2phetiX4Xz3bkX77Jhuz3+gewd90nVzrI+QvAw8w2DxpxH3gvZzqjTgDCHyEu1N1wwDaicf
5q/n1/OLtUBG4mza/E2X+5xTsLYs0X2BNj8Z+bVviaxdcYydcDww5eYkLi2jc+06IdbdthatvYOI
eGk1oBQgrO/RNF2ZRTdC8XFWbFbI/H6+o35LKHSft0p5Rwn9K6Gw9zI04ALN4lvzzmXLWczMBMer
zj80kZd/zcZKX8k4u7MpECRErJxrffI0hjJfoSEpSL4JyDUMNqucevnVx2LWVqtCkoy1fZQJExPX
4d3591CZ6/KDK4fom9n262lqOVbTHgtLzVxzXeWSbR4pC0zlqb1S44r/zU8DuUR/v8l8WVFKavV7
NOlInZrFicJvwqkm+NBxsAejfbYM1X0KcaG/EuzlMAun0noh64vAW8lggdqgbHtNAeaBVxice+hC
0i+WV7ebdUMIxka3liMCQ2s185WPLi3Z1KM03F0sPmu9nfkcFWLhtVtc0q4+4+JO0fnWihFYJmwM
eVThtvS+jYnIWIptRXUX2Auzbwc9lFyFt/WrT8a/JqdaaYRkgZ0+l217UV1NkiHktgGOUTW0aZm0
akvTc8LIVugomKQh5qnxXAdZ8EnYo0fkUG1rBqgUytO/0sg5KJIj7/R3D+DbfqRigbbRGh/JWm6L
V8rky9/ch8BZPCqYu38vVWqw4jWxRa7tlDGZQuOBlKCT0nSu+nZHpJ2P083bq1zt8qmjMBUcDaR1
kjX7gs080xsFivL1o3umKpw+IfViKb0p1KZxMIPxHwrEPnDsARazqCdCAMl2cpxcHqhulFPJHb5f
m0BkQVKcNK0rOUZI6SCDSDTPQF9ZrWy8Po6Qqk20PjU02NyWjdOj/LfkAD74LsXqHYF0dXoj/E5R
yhwqaQ7FXXPhPWYqj7KVPEzlryopM7qDRevrZQhSAFxUz51j9b0QI+Ubj9rrJR5+GJrLw1uFeVVy
rq77qBCNw2L2m6+8pt2jWfPS/JWXW840OwojqpkOOoB+QL0vgG9O3av6ChIu3+dzwbhNtp5gmbWm
yjtx/rjJa9aKQoe5DhtQik7mnSbuOi28ZT6LlUXbJ3t+89c5ID/f/x0hmbufsOhNJ5hl1H+HYLBt
a0XI+ipnnNOEXCEjrSE+QDYl5VmV5Bo5xj0a9y6+NeKm5vhLiFyACQQ4E9a16rTXPbgf1vHSAdTE
iGp9csRYqgfHxyEVm4BGSQfN9adQv9omdj6Uek4LmXh24CWn8aLH3gF3XCVJciMRXGl4G3jmWM+9
NDKZGkqIl+FFjRLfwrf4kSDT+ONDnX1uhvefY/8w5MGjbQPQhtKZeQWsG4s96Xod2gcnIirXkYK/
puvrgUqkq1K0PFPwWZfg8uFsobUcEixwILrXRKTU9y3RUL+Ld6KkHJ+0RbPOSRZ02DCcv+b9OzUW
3i+c6ADEatruuCHgwHYXp8Kk99Kav2hjjT4Xr9wAwnEfjc2Ys66XqG+n2sya+ZaxGtlVD9Iq+9Nr
+kvYEouHxf46sfw7pC3qDikucbKxOSjywVjY18p1+cqj7IQGbpIjuDtE3CQ930YfQxC6P4TaraIz
GwVoH1QSApG3rjuyy2RgzV3WjFMdOWJl0r7X/CBTz08z9fQ8cI7HT0JavrN1lw1lH90pQijuzrEq
WWFmXklYuqloXUNTVZLtrK3XR0vmKxmepa+luo/3WbRzZtHjuZrutlHyJboe2vN956xOmQ/canMJ
1TJe5RCxizYLwV+Zzs3SiKhiCfwbFt3qe68wnSQbyWT7fmgz0Q74v9bveUtnZVEhTqBadsjH8A79
DSidY+/eOo2L3aV5t897RwaXF4W9qDqhvzngJZ0lk7XFgFW6XIiDnxymVGNA5muTOWGuzws34Xv2
hCe9rBdGPX9KSOGNxOqvMsbeef8L4CEjY9WBpTwIW3W++3lqczboOCrX5QE3BYBXNpEgs4rI5JY6
hh8a+s6GLp6qE88TL2ok83Oq2Hv9eYUcxuvei7TMYrT5WFE6imh+1BKI+23TN99zZNk6cXHoAs/p
usyOBLbBcOsSsTfcKlmT8KOc8e+bQANAu263ytWe6v1EQZrG7ouB95k1Cl2QxSGQx86q90khX7bH
Zrv+0IyH3lV4lBeQPyyIk+ujxnR+zFRf8nWEhFiF27G2uVX88PxQAu+Xv+7OE8xQJY0Rj3eOiC5e
KjZrVIb363lqMJ3Pn47GlduzXRRKKxXSomO9JzBIl4ssQHkbbCNnkTxV8R2GoCL0gwC04b9fMjU5
FbesgsjALiICn+/FXti/rkrJq4dYmkU1fEwRoDfpFfaAQ7ZksZi9nr9YdBS5oR42Y6pYRv4zeAZT
edv2jCir3+V88NJN9pEqd9xtrsI2tZ9XVzKBjwPVpvnyWTvgJH3vpEc3PAmjWrHC7/TCUAmgaq3R
aLnp+QtC6TgoNHDI9GR9XXEyXGpSjjYCM8qLFiHeAK4CK/2XaKd9iTyivVanaSjfDK/Rr5boiEX6
3bNYSk/+jhLBV2/JzkuXARvEGzTHp9crkeK2dTPCcl4FbRgDSMsAX4xVf9A3FEN0hDl6LQm9EM1+
bPAqTeZcQBROEi0OTO3zNx9eN9hBDlaqr7o0hL7IDEqWJCpRmhVU4CylX/HWuE6Bj3aXalKG7r0U
B+UEhPnnu8binPDjIUx6Ng1p7Sk/r6LO6FwLq5uUkGOxkZxCQ9OjLA7PCN++fMIQ3nVh8JzlOjfT
tM8m+5Pgve4nJ3oh43H3G2x2i1epONnR9a+pKe9vvP06VjKNbWsrOO5am6TdFGux8d9LaByoBqd3
vrQYPU0ss7bw+TCddngNTFekipx5Nn4TTXZCr+dsIWfIe75p8qfdDKBGa5G3ZqFFLd9B61YhpZSh
D+4suZTddbTxEUNpGcRi8enYVmKMkoy2f6m9GILS3bBevPSevcOsbCq5J6L7+1WObcteftx0/dLe
uqatRD7Yd35EL5DWSyYAqWoY/5JU4cFyO4+3UvMs2YKIdVcBIvvTzjpulx61/F8ITdj+NWHAaxYC
USSfq8+cVBRGEycZOFqu5QDm73BRQ7U6/WdmH+lpKhg9CmMlJ6u3TFKFaXhAN7tKSGq51leF2mXV
zqH0/sWXLaK5GBiBLQXkxkFD+N3aH7qvniEyzxoS4D25ShLOg53HkxX212xPCEL/Fotu2zULHXuv
lZb3/P8996W3q95rIdDP8l5GhBcxYsj1tuhJ4CTHgxfmXa8bJaNvUKyLX/Krb3x4s7Iig8ynrltN
7RhW9QbZjnNoKrY8tgulj/y9vFBTjHKspKtb8ZPBC+C7WZ+41Jgz47l+KR5dj0AD3GKFX3LPPUa7
ngZOUf76mo3WTmO1taOv+yz/SCWJMmNPaGzwNx/tg/k+ZKoQFeTE6XCgy5A4Wq0CAEAluvmc11Jv
IpkYGbEdJVUaNboiZ34dFikxApmmqDG6qDg9DCfv/etcaUjlem+InRJ69/4wzh/ensL6RFFUP8A4
QnhJxZ8Ubux2Wp+9x++LXwaVbqaW/piVkhMl08fqvll8zaIV/CvEBjtahjJ1xI1HwUfxkYkfzHkR
W57TA3VRPefySJbQCm9XK2gMWYjtk/ujYgsstm3k6Y+q9+rbKmpJxP/8VzTunOHss3+FdyzSAmPW
P/v2enqNxOCIyz80hXDhIZ3+fMdKIb5P96D+LOdAe/9zwFAB4y5dI9lyFS1TNTu9UDFxc21uT2tI
wxmIDwt+mWOaWDQyn9sfv4egBZARwrBctzN/jTgr8XZvFpb9l1k1ENrOMhNCkg9MfaGN1o6PX+vW
vRvSjhXPGb7+tfxgWAbFkcYIXnpG+4VKHwt/Mc5QlcfbyfP9Lo5s/+VtjjT+dfxsEhOyL4536t7E
aItcWr0xHDZDuoK3IgzC8lwnp4+MG2VYXIwy0fe2HQLLbEpfGGdHMXJh2QFeP8kA7ZS+ovk42cdr
TTxNFX2AIjtuVRVgzN8Y+319Xz9sJV6F2CFJOadhupxtFIo0FUDuRKOAnp8Uo0Uq2l3lBGXBTzto
S/ems91U2X7QoCur89DmR8v274NpLAm53Pbvr5kWQVEVVthi2ro7InytRuexDDB+s+WAEdb9PpG+
5mrBKqQ9l+WXTKHEXLNuwI9xG0kJku1D949ltnmRrpJpXtun7xc49m10ne77BSDwm9pzzE+vd413
B2LLtBXJKIloSk7O4uGFBC7LGb7az1PtNikuyufxrXXSPIeBW8fI/+HdA7otFeJjsQxck6VR0Kwm
oCEr0cd6AAp6SwHL3BwrssE4yIeQN1I8qKOtqeEEL37SsY+3u88/Ht/rj/G+pwitNvqrsjUotF1U
sqV+siRC7NgfhvQ/3QhlgcM0yb+OjWonBJqkPpztqnSSku8TpYs/KpmCtrS8aGhSkvjiSYAumDH+
xtevuTM/hzSzbSpYU0y0mzEwReiOuWuegknWPDM755vFN2bRZLc+1YvF0uHj0sG3z0zT+EZ/arBK
SztLhzD01KmGPEObHzfleXPfW/ckY0+fzc+HmIO04rhN5RCEbj73X9KRZEdIzhoqZyb0b9gJZTdV
A8GnV0FLC1fIBP/DD1s5W7JmpesVa76tLN/PcMDg9X3Wj/XliKjhKepnTZaAKq89W07kAtaqz/pu
emU3ii5sq3lb9Scy/yvDvibYPYe8kuEg7qAH4tkAvfLvhXKYXs5ECfPYSczGv0JFr1V37aqBtxS7
2vxUDdydf/yb1cN556ZnYi8kqvM3dy32vXzsPFm9HpB9trdH/1Hej14ms/bfx6I3D/KoQgMvuX+/
ogMkYLzN2HQqQpDLsxFmb8EZ0/iL0qCwetBCJFON4tfiO/Pr1BbktrP62VFoz9q7Hm6ih6RI7QkO
QtG6kiUK23bnDb+px+DKnhf8uku/8pSxSSDyfPNE1IKCbdEl1/L1v2ZR7RaU0QLYg7QaV5gfsGqk
HCVHtKWSlJluPmf9VHlQgJQboD/wK3O2YmtI7cR4tJMKQbkUNGkv1C6a6jp7VwX83klM3C+nrpfK
cvjXUHQhycqvLK0AgwPnSQBU3BcJFUjZcF20P9Tyb4rDQZESdXjT7qLi7kZWGdqzCJceaUXVtbMZ
kCxQfCSrzonuFJfaNBsfVtKqVtxelcmsut4xG6R7wsU4YA7tjVSsm5Qo4ZEMvt2dDl4RKRj75+Rf
3e3RidmjSXpzOZQLXOKdIt2IkOJCQ3BJK0QMV5ffucZqwDIX5rbzd7Z16re1IsmUDECHEeaK279W
UADWw0QzPxSm5CLH+n/iotFBpHaV+RG0IEKv+9dcd/kuQkVGnUpFbjMrXVWBBgvioiz3xb4lhDLE
cEguLDrIv5C50y+1/uKX1srHUoFw/S5OVjHVHZqSyynfTf1mJ/RQN2+VfFuJTcmG1o3Oueu9+d7X
j3oJBbbQcCTLY8OggQu6DMSi/3AEL1RywjViPLj4hztc4eqVyrUNyVOaLQT3EOIhHDLgHD6bjUd+
oW0R3xekk1Uqo1mD3GTTKPS8qqUph3g1WztEzxVV+AtCWV522UBUz3zkfnDYOnvaVwoppUh7clHo
y+aHhP78tnxWJOdS5/9sfhKdIPiPrcsLLLpEU0sFJcZ3Znztku86TcebBjGyR0eqeINOObpF6Zh7
HId9ik4DEObbvXlr74VUMGJdvZXKFew01XDR7irhudcf1W3t8pp4o2CxNHReJsWva2tDXsi3lS19
XvrgRFDEyMtLNNINUtA5yfzACYf6kgUtpY6if9P95s2fVfgMWo+vQPzropNqM7c3f56TpTMz7tK8
poXir+8bz0kGNdMc33L+IkAtyVDXFeN9LG15HQT+X99yvfNbfrD8TNX97b1EWy5JGSjMp0D5pb+t
fQV9BHcxCUM7Rf3VpBIKz9lL66+x+5HqvwnCm6oruIv2Q8r89XDeWEVHM4ouZBqCTG8zodCKCv7T
W2ILAihU3uaQ1dK5oC/hx72oioxjN3md9xSazrrrwVzaf7L7V89HqKRr9dqYnSoWk/0bZ213/RWQ
1FvDrixeRTLBv+VpMcz1kLjdK1x7dGcOftAi4fMo3AaSD6jzcvIaSMctfbty5lLR0nLqJ6vrkbQi
NKQzzmIjR6DY3PEkE8+yNZVuEiK83+vuovYFlqkdKqt6j+AqIqYo5wfGs5KWmJHzcZSvWrTqALTy
OXrmSv/XgsFK+NwiR73q3vT5AiuozIb3BidbddY7tB8EFAV4jYVTsm2Qowb12iVavJ97K4aFpNOt
h/rnGYcmya+TttzSfLSqsyZUC/VVJDGkPCKjdtybE1NYtgOWqDqGCc//SWNIdPgu5T3oQB3mY7H4
1j1b8b2if6h8j2+OHz+5CvS4sWy2BA2wlCc6X7NhL88x2e8V25dakYydww20ZE6p7UsigtrJz7nE
qHWVNhJpn+w+ah/kOHUOl9/WrHv8yC/acqRorzozSjhZiEpx8fIMH2YrP2vN0Vg6TR5M5aWjGLfJ
+ncRkq+bp9pslDWuB8r3+Hv72v/uf93SdD8bceVVO7N4cLTi32P+cL6MZOXY3wyPDelRlfUYMzuL
XZ3xszGLH9qn/nr5KoMhYvQkTuIezUZ7sZOftiHGjzNi6llJYKvfeblZCLj9uYzCi0R6dCs9DdjE
l0RYYh2JkS+VuR6RR5QR86yGhjLnUrkrdD03D8Q8lhtaaisd89WqcmWKTtcymi6KtZszs92W/fgt
7YNMH2LqudCnSeIHjRyXe3uVDnUwZ46vTfMp2p+puZad1WfbN47j4rXxwjtHwHjW4Ui3eS2fb2mZ
iR82qkKye8/9UDC+FIjGKoe/9pKAjm9BjbCUs0KcyTfn8EHNYaevZaJLkZc9to1WwpUygA3S4GM7
rFTZL0FjRqixFX45AkYaysHcln2i3QIOpthN2CT+6uvMINd3CqjlBmT9vTUN9rm/qUmT7QuJvf5g
Vu2CYtaXSNZzqrYIcbQ6GOMzU54N4ivdc6CE2JeZCwnmXihkgGzpr+tk3zpO/uXc2e0xd/vJ/Dfd
o8otHaJpGMA4ekRwUX32aaDsJ/WXz1P/XPeJRf118rWnEzFqTVKXjX7VntXxdzoXIa53rgiEXr53
ip2PzDxPMYyzKRTsPBfxmhko+JvMTXHNbHf7pZ7t8/J5vqjNqHBMth5COn2HVSjjFL+dztuMQpMx
lIELQqrzvFpExUTXMOR9ghXURApkl4Jq/n57cZxKD299EVrdpFRB6T8L20RjdywtBc/zwnn4BrrD
EcmP0B+J6RYBnOj9dVO+Jk1Rnxb8Y9dbbErEgYmew5jjv4Cg10Rv3b/R26Uik5GJmLL9Hyq2lbUl
0mkA+txnqm5myLrFdEjGAdaV7zUPgDSn+plVilHByibhY1r8qxxNifjxBOoGZC9E7zWr+Sec/Y+N
Y0TxEtSSe4c/3T5NrIChxASmdWZ6qS5b9KjKAG5lFVYQT/liIb7q9JGe5M0nN2LcQKhehAiRM3pw
pBQ35dzJP852/+FygV6QlRY5AJ6PQh0Fk5ULzaFJ/hJwTjgPxBHzfos3yiuh4zV13Jk7yAhftCNK
2o+P9q9oOwj6lhA5aIGKHkIRm9voySVhjwHAzAapz4ekymAZoUXoF3823XV7++pu3e1sFAH1bC9k
fD6qufJ2ePvxXpXyzpQ1jpBxfkj7pVX12Ms1iGj/ShO8NqwO0mOazA0S9ULnEB/Mg9DZW/k308y8
3UIAaWXc72tQKWU/pxfSygWuedZXpMNPviTciRgZS4z4oUQDKXExxln3k+ihol4AvC2G4tAWrzCx
XFvEmlIOJj8WsCSxnfmwfG/cKel6fxGjWDPZOze+jKbVjXCy0+tZYeczuk3v6Yqi4K5J4iLGpX9q
r+5lMwGFeGJy6YjyK/0qBAN+5KCXNIwfCqzNvxiMyVWWUFZOztM+X6weCOVtIEmRBinvZ/saMzwa
BPLRtrPpPUZCUMp5xWWJcXaQH5gbCiHkK9688gRemyZwUmxlV0K8Qp4XZsLxX1Emz9JFMpxRudg9
ke09whlVE9sfdfcBS7qJZ43ruXqVWORkmMSvfBw6uYb3adW5tzQ0dxxNv1NWLT23Ub6W+jn3NvFh
qiSksR7dfFrd31Fq7Cc+lIad4tW2uqRRo16SzHuq+ZfM7fU5jx6reIE+29A1D1KSiohwCH50L8Jr
nWyD5aoSlO/l/KG/2VQcoi8qu8RlL1tX3UnPcjhWF6JTtvbieMbTO7S4IiaytyY+aLl7fzzj4jl6
OU4kt8EJ8vFJkZ2wzGddTRfEf+sFOFX9M402UNq+gWZV/NOJGreb2jYPzzj7RLaIkdl286fG8zgJ
rII1HUVxKcu7hdynlvGWtjEZvZCw3Tvivd0gjUfebZrL3pWmJiWybfd2ktt9Y69MNzdDkts/FDsl
Sv0oihk/pG703gN8m87L8ASASbF/qJ/qy+YO+kX88UqZMHxEqc6967CPPAdS2kx6x8Y1ZP8g/mMt
ufIIxiLFwEpS8N/wPnVTsIBfYNfke1UL7bNWD3MBPUMAmw7N8+Q+2Y2PRCV4DRB9hpCD6ysxLA61
HVZ+yZkq4Pa2B+DfIXn9nftdfh+K5UCCeaBb80EImMWWLOvPWtIfkf4UOdnqAcXqxIG/4tGNA8qR
7t4r+HDsdEgiQi/Gh5g7qRbG92ytu+1uWFvOk/MkkGOQuGIvCA+OHdhZZd6VNh0/0J0vPSjz/+ya
2oB0jxdfR1JYUwiEvFrStIHbA2ioaSYR6dequoKSv+afyD7AWsGbt0W+hV8LOhHtkNX9e1aCbCEd
kqAaq2qxOW9eTsi9vypZvuH7UJnV0/FROsXnsavRSEDX99al/bNdcj810zEOuJpj0TtXspOdvjXj
THteGr1whyxINGpZzJdj33moE9PGIBkUp/rP5ZH7tRznGsc6gCJWYf8moWvqYHefHFvL3rZ383BP
cmOhPcH5iG+ZtLlBGBDVQfaO9YsfKwJSmOlDV/ZOIox0IYpmOzLmGiY0doovRKsPr5WD+qJ3+2AK
bTy/qBz+fi35eQnf+dryn9GQnexn9ykAT0a+7gX80UlUwcNJ581c45aMUlFRkdA/mqIXdLoe/mf5
NhaEUtZ8SsL6m9FJpQyou1MtgdYvDC6flzeluvfSlhgk1cm1QwCw1oQgKz7WDrLs7FYSZEWPm1o4
cRrp4Q60ulREJauu99Kb2R/T5d8Q9bmvMNcpE+2HZygEbwvEoxqRpBqO6CX7BIWZJ/ulPB/uQCca
9UDgTn3LyjTE+uZDA8tpU7++0xmTSRiPUtP5+IqlYfb0zB7Bbjdf+jBcdfdOD3K/wRnVvND3IIRX
IEH/PNwQL7UJl8tayTBRuT4ArP3ynetkTUr2FKxFupJoLuqJYUpaZ+F19fvojzNt/EquuiSdXvaf
+OEQ3r8u/4IxqTYkoKUrW6rEGnmYO5hpTJIRw0DQwKgPQzbW3K5wh1PgL0nZvj38pyOMVDSvqGmq
/pEXxLx3EtsZSvcKtj28PQV4aMXdh3Y76phrDfHcuvVzcjNlv0XJTlr67m+Wq+hp1NHoEYfdOQgS
lsARPDQG7F5J8bIELsLLnjO2mCvq2TqoJFSZpAazH1eu+lI716GLi3cDNyWqCL26hVLaX5luH6EB
v7e4/nMyhC+MXq2uo0tJOe24eY2W5offA3mKgMyKuQuDiBqvXENfM/0Yk+KY82UU2EmAts0/5fqA
c2TdEkmUpnfvVZD2W2iC6OxftnYyBvonY8F6baFEaDhXvx4SbO0StSu5SLg+ytbrd+jaGf1nEd0L
qg8tamPKF4zBq256BzFam8gwg41aVdZ4n2R8GabUZWAzBtackNorb4SNIoHxzP+j9/GfHuSr5t/Q
rIUIl4To3Qgh/VSGoVL7TxwlV5o1/qDu6Sy6nC0SyuKkVIaXEYAEsnE1vbRfSp901Rdxux5JDdf+
UxgMOO0bfyVDtbhl53WLF/SYqCjVn39oiwtAkjYGTbsp8+Gp+nujQLjFQQF9Jrn7/k1hoqiexGOT
1BBHhU+HXwo0FNWa92UR6SH7qz/RwvMPG/I8WV+PMr8XS3yrODl05s2klY6/kTBi8QVQ/D7XL4Nz
9woQFlVt1n5P87kEBZ9IW1DjvMnsoXZVutVL/Nd4aW6gZr6KIT0TvM4eMtuECtBEOTy9dNulANkc
Bdjmm3dDHK0RtK042FdX6FPMevDqlZPd7bJMgntt8MqVflbR9fOvXaifIsgU4fA9zHeyEd4O7OrW
9Hj1k2MkLdSDwNcA1J71xCWsh7v+0/4LbwTd36q0aIUGx9X62yC6m5eOXfasj+CE3Q9Fm1l3n7Xn
JNXHrgwQLwpiXlH0Xs3tz7IdmuaWP1ahZvGb/uekWTDVTg42b+xMGmosNmfXGWfkWhfjcA6bVyHU
zkRtJHpC/kAuNEKle2o1InP74PGTKK09/gvvf6Yvm5e/LNNQ01ravXbxndGUGYW/iuu5y2LcSkM+
n/ZeDGo31LXn+shxvDlPcYIGh8JyMp5XqAJE+ua/A+9YiEJKMSe3qOFlmdcZTnhpBorUEsPjQJay
V9AUWNUp2Xl/1Sh+OlVRaOk88iWK3yHbKOu7etgtM3YNSKRNQ0HLvvVXue5qSOwC/UJe/c/sFW9r
4KsF5rkdFKRyLysTHNZw/3r7pDlrUK5qXnwqbHMYDlmRjWxpvKs5CT9iSbJht6AVfaVSGSzqQT3W
JkhhxjH6aLLL1nyZVqjGCFGoG5uI37n63H6FowFebDQze4SbQNpXvXTDgx+kpHBgd7uRt2K5ox0U
u/8uCy77m6xgbd1eRQ5NAicMRrFbOfX0r9JiHSeynoAwDh2r+Ew4oUpauQTZFrx+FjlPFnt6VkLh
ARVhampCtDDaBt9MhNn6mVovHRj4F5+1gNJNlJ8/uE/NBMQiE+XpjqkLKcXeh4rsAe/FtY7T+V39
7nmsH23u4w7/lUQMz/FiVVZSKs1j+k9lKz/fFviVI+EO4K4Xrh1+6773LK2iz9TvQzbg0Rrq8ydq
2jGew/Rw/jneByRw11GW/cmfUZq6s0KQCigV854VwnB55x3c91ZBrZb8xwYJESeGvdfmAxewlWrs
xuxFvXtPWvkXhdmRfy8V7Q1BR6Sx4uMwbhL9ihDxHNEav5C2WtWP38wp1trf1MBkDEEEaESJOEDe
FQ8kPZPf9FR4YJ1OBJV2jzwwrHHMqkFj9udw+RKSo506bSJJ6VwXejVLFhOmt9GLzSor1lwo4i+3
YflnlAbRZ1vnbzFyf6X5vKQ4Nd9cp8rTQqRfc5IdIhN09vgfUVB3My4O59sIsGy48xd0GC8/Agri
WGomlyg4EhuBXHW8j4th9Xgxc6v/C6kCBpTijajVyK+LgFl3D5D18jr//dU2U2jX5WfdLdQzeAe5
cUAMEoDB+ivYSkMTSQLSQoJayb3thjvBvKw0MltqRLmZNk6j7WLVjTRtv/ov3b9x+ew3aH7ZQMQn
Mi5idgXNYhsqueGjtiTk62QNSHJtYLk1mv/GuZrsggXZQjL1bVN+nCU015u3n51Ni3tDttINdkw8
SU032XyfaF5Fh8cpbqZFTD4lcnczxPoX3lIVdRiyZ9DyIIG5LIwTqnxB6TbvFCLQhT6wY0X5bXdp
p+gHIMT0OJQfDTYJr5TVU8KU6T+o4W9vKOyv7z1LzG8KQ8RNoH+MhcffrO+SHlyXVk0F5BW4DKE4
a7kPuzTZRDCtpUm5Co4RlPjRvDO2DtnbE+1n1XlsSKJPD5sAvfxZhICfaj0Aj5JWi43N6NDb2ft3
PEcsqhbTiH6u5nxJMhAGz0AKF1v0wY05126NagXRwlG0JRM1bfYsLaIYil2kFLpvObpYvMNazLfv
LQuPs9EpO1mUZ2NsR10zx7HUxQuONmopXKWGK5EfzgfFbnaI2i9PxrPBzESd9Em0yyTqRDM0YulS
w6zh8HRpunKePcu5YqpC1fJs+RLnZe5IMGXoGOiF/iIzvMVejx5O+01lZSUfAvKgWB5zMoIeuHMV
J6W5s+aH0zk8wPcWF14jG4qUcdQnL8EP8lL/04KQ7N+Nkey9vlsWunGtTA7NZbv4fdFL8exmBqEk
yiCLGnMUVUf+qm7UNOSnX+LfWecUa5iiy8k70xkeek4ihUGS31DvyEhLzLlzclEB9HIQ4f4/ikTf
Xr6pxR7mAT2dsonNSPNvyKZt6zs3OJPexzli9SwL5aZ2jHLeurZiExPmq3+k4lais2pv2lCXipQW
qTzShiuvIet6NTzE9mLr8+1t1300aZqXJZlT7NF0Nosp64qzRQDfijpJQr5+2CmuKmMeMXdvM7zd
v7w3TizTy/ThVX4R+uKE5tm/OJekZJcWu8dK33v6m3eLt9F3zhswXUfbxjr4G0lol6qXbXskA+pm
rtG8y/NR1T1a6Wc8e0K3EGVTmIyzNimW7kFW+/KmvPs5vh2YNIx/8lfOlVHXyqoj021ITQUws5wj
kqpTvMggtDFdncQNwVSpogOCIsBcXU2/L+7UD4/RukFtXlrZexCM+++sw77HMznQCKBeIc79MiP3
w0CS9de4qE0NHv8OZqfOofMMIriYcAXITDlZ3t4VigoGXNWof1J657qFcgixzgdYPHUgtPjHzfYC
hjieygwo7wYEv6OjU1CKYCGILrVEC7HeVX9zTa1zMW/iDHa7652n2piqubZQhDgEi79U0tIM4mvP
ah4u4xzeezh7v00CdmUDEP/iPXKCK1LgvDhvjfs+3+LV8YJOz6RVbZ+nB5af/st4WPx+qE6ZvRbx
mMcWULz0KCVH6ddgKpz99Pd9teqU/VDiB7sM5wKpxeQ2hntdxsjzIBFfN5L25ujWzLu58aIeakhy
YwqBBQXIXb10zmAhzsoIGJrgif8LXgqPemNemb169mvXKDR0PaINYsfP57p01qbatqlxtkxyU3kc
ZHE30MDJ7zBrsOV7gUSh07JKtyGekqHjjsNL49DUSFXvkjmBVprh2m9fx+HlvFea32ctXAY6inh8
OYDF6fFOSe0MB2gocs7Q98LfAvZBxceOZBTrcJEnme6I2qzOT0xPz6QmO3Adpd6++fQsQcTA5e8w
agVREm1x/IuersJ2tNS/UnhFLCuLfsJSbb6r3uq5OLafsQ07EZuPlHRVUp8gH/1TQf2pjrc6q44d
xSOS/rwhek+TAwzHiFASafOIrvIxbeitbH35s0XVVrPj4PXKRC8TtZNwM33ghbY1D5dRVjHIc+rM
T2Sgf6NvZVm+yj2CzuMBX1nfLo7bgIV8aYWlsZHnFNB9zqqhATUvE9MxM1fey0Fs2ENaz99siNyM
tOgCcPMmWY0zOuHrwgA339DR3nKquc9B4JvStXIdXNVAhr4nkRmsqpk+we7mm/Y2ZGxy/ZPQJqMw
ioVD1V98b3kOPSiW2Wv8eDuqhne8vADjy9c+1ZYgxUMvaK4eXZ9iUb5CO8VTEHpU5tEshJqAILCB
tbRdNNm0brYX/6ICT5MdpWOwXP3a3A/X8umbqDvadFdDlwLScfhMDi4NtU/IAoQCQXQh0oecGsxt
QbMOmd6mC/2PCsIcZq8FsjQ9Mo6lv8/K/j35uv466IlCpLBVA7fQGk4i75RVmiLT9QM4l26omh+d
4n+iXcK+teb4UKLxN0yAH6x3rVfreEBvXk/1uWqjS4moGrAgsE3Edmoi69djnem8F+WDQhe8u0No
YHgAGxsncdfbGf35Nbw+y//Emrr++q9/4Ng2dRrZbZzpp6x0jU3p9dA7n0qzJms5GcXZ37erJQjw
9t6D8WZ8+n3hlMyI8g4Kzl3JrRQBbAyiKhlnwnuVfTfJ6DFWwLYdpTa2jX+YiHxQnYte89B+8L0A
0ZPEa+LmK1mX4XrhLAaRirNcXLVk6G1Jt9R2D+zFf0/5m1LvrqVboSyG4WwEYyjO1tIYcRNgOJiF
HRUAU5/HD02MTgwdhXFJozJKAGZDYPku9OpB42Modpr8d2LTTBMfe1aJpfMIlIh5ajX2A+UFNDax
mJrkSQJLljYjz58QC5/7a7AbPEv511Xk/x9SRtQL76JuNBeEVJGr+N/Z9/pTSL9DfP1ZD5/gbElK
RtixPfbj1nZUcs5dl+ocVYGRaG+ITvIOGKeP1eCTsj9OvF1enVyL5ccUTzl9/IAJOvNDaYSFKEuH
epspKphXiVBqh7aE5/hrFsTaDTEKlUL9yQ5mmGluYtiPjhexDTHVU8wy0ixUitVNi6el+OnY9EqT
1RXfFFaxFy2zbEshHAt0KvZ5MTpPmHpaT1BoePIen4Yn6xpQPs1Ws4XUWZcUttIO9jbSB0abjqsW
cHsuNBEQfScjZ0gIZ+uIi7OeOhLN5KKfo2MbcTdkHVfkVgCUYubg94XB5tNm//4fS/e1nMqSRAH0
i4jAm1e890JIL4RAB+89fP2s0p2IMccJ6Ka6KnPnNu4Uws9ttHK1zJVgQBRSkDkIBTrncThdlqee
pX33lGeAIjZQ+SUQjj/q7+Pn2k0IoAjkojTY/fkVErKODFleOv1GUsSF5iYcSY2EozjOxWMHJFj+
6pI609xM0fTMJ6tzfQgMQIczcF6Pn83QYRsuPDfFqD0To/beWgBHzxVgG1J1iEkKOUchce3WeDN1
Alr6rxGFANfcLwi1opn9/f3elifF82eqPQyIHtqEAQZLFZCywDw6ZYv4VuIXBHbgz+NUpX7R62KX
ha9AYG8tyWjuWf7etc2xSxMXN5Eweo01TKFJPcNPbjud0aWheSVg/LM1g9ckOsSu6d5o/SHTKInl
/8DhiAT0nGK6SDldCxpgnMNvbHrdWGBwaSQri3q6iJ2ETyYCXOxnMJCLwq7SshSaPl97Xd61Oo0A
4ObM8s11M26Cy6meOys84QmerrD3S/gP05oLNpwWa2bK5HELR1CmKBtSxU81HWy14zbp6mMeZTLu
mbWW1qY7wf1eNFWHtYxbFr61Ha6TGM4ParufK7v/M6uRBMTNk9s7g4hOLp57R5IcIts+/6NwDgRW
l1Y+NKQyF3Z6IMHM5sLz0bH5UAdcqvJdEt1BwqjKHfHW8GWjQRodUv+65wJHvZT0ebLAl2vz9SOj
1acAQXdsUI2n147CRocsXGrlkM1nu0RxutIjMbcrv6uLXvrr+nnntLSo8C8vL4sJmRFyFCQt92Of
j3+Z6qEuQQWFY7AWKvD4TjSunXdAMby3NlqjP1Gis4dbd0Lwe23TBz6WOBRioqW/di0C2cKFSu1S
2QWb1o9nY/Xx5kob7MJKyRrkUjtU3E5ZIKCAN3CIuWHTXHZTfhD3B0/3g/V8PlHdK5yflyJ7uPXX
9sKRrJA7F3OdbO8+e3eYNIK1S0H5vGgvRtBSSAcqCewR0LEfLqoR2bnP8mVkFAMNoUewZHqMUbid
hJeBgTnSDYf1J2F/2A9X7XMtNIxXOS9sghihXzuHwqSMI1EiSPs6d5YDPi7/2MpM39Xuq/iPn2w1
VeK60VsyTF925Ai0NvoBLl3FXHCXYS4LecmfQD2FbDPsgaxaGgfgyJh+1T2VTINxKpuL828D2Kma
JXmbhpyDwGIMkST36rpzYnRTDd5fl/wVVJH4fLQT3uNoQXnETZYvGjm5jiYKoHvpX056mGEItMDM
CogzYpnvbko32JCKI6qnt6ssOwfmsR7ZusaCRx1q3+obN5S/vU0cMezcgcNeNGEx+TDKF9vGhqvW
o5hiFrtirJUu7j9vX9CKRD8XLeTaK1WYYT4zmjfvwbSc1ABiIMhRt3wumk/euhXBOV5/mgrO2fh5
j2ISGQyXtz/kbIjgGxJQwkpwvrFCO84Rq4bLvpyvr9xHIFRdyvtqiGvJFpO1Rc1cvjfb/VvZoJih
dTOlVOtVDuQ0g9b8P0s/r38qbTnaI9n6I2KDClCOgU5Uca88oqvIzSM95njm/qvv84Df7zhVduHV
/XTV25Zxj7uucMF88To968psesg21UzhzrtLRESwxBf1fAN54KwHgL65zCP69fE2/wUnO91yJSwH
5zTr9+xvUj+tBYlhRl7rnouroKHz9N0PMTTN12cd5a+5QCarZrvLQUj/yBRYclfjY9ru2mKAXGNK
zUL8WIowQCdXoTSLLouCRH6YpTSXl+A28zT2/wEbZWfxwE1Llu6vQhSH83dnEsew/JG/7AuxV/HV
fffPgnRJwScCa/PpMJq9niq7QzPjYbqVE9kycEzy5D9JRItejttO530vb+B9Qme/V4tCgoX5pcBW
+Xm2uXY3SHbN3KnO5jErsW1LWiF2q7pOfWTSlcWjM5EOlRdD9eSy3kptvk4y07/Pyp4nInuKknld
5nZql6DyCTsRXmlshRFfjiIDdVIG6rVb79G/9ZIf6/FC98Sh/BvpbNFYjxPNXXVHoURD04rbHI0s
+pNVITuK8rfoX7RIBN1/pVekyMkTtv2dHkXi+fjHC52TCBDdcVVcIPYNDyYOQ+65sSEFZ0IT2+Os
GzpbTAW8WsXaXXpYfvEqHtH3DUSDYV16FaIzIuPMuJUox5rG2/nZv6EPuy+KwrjXvP4C+Hit5oAp
8I9XMcfiNlH0o94XB7fLkOvcjQ1jzRMumK2jv/06dnPl+OjIzzxApUq0fjRbvF15o1Tu9/F2OT1e
iv7kJXJkeMuNY9dqWl3MjerHWyhQ+kjal2RvwfBLTc0Hw8sqKbPFBGccf2VSCcNgo+v1U8Mn6ui9
khwxjvqlYDCBx6A+/vcq8ac9+Yq4dykm36X4yFvu4bmJqWI28mnjUaBKODyWzyIJgikm2kkKAaBP
4mAYtSqu9kUvmGV1xJuMeUE99vfyWDDcF1UjtaDHDsV1bfn1rC3JBJkz9t2M9qV96EdXBQkqBY6P
yH8+25qJhW2EXtMxlFWVBghg04ewdxmAqg6fWp8E9/s6D0TJtqMnfEKVAxBBYjp+IVp/tAS4qh4n
Rvzu89iM/dI/9d3545eKK1v0sodYyI40gviNv4MP8qWf4Ccr4A+Hv+AeXg03Dnnl/vh7nPMGh/z3
pr9obBq+W9M2DUDCsNZdJNTzl+DH8rilltQGIINXs4JkVsW0fe1CUhRcak0ms9DABW6Wq2XiiMGf
q8Ri3YfiP5stSFNxX07uBq9USm5Jp7vCdwJg7Skqff9ZOj7t+M/mazQR0JnSCncDJcQmr2xYd0ny
w2/CPCvDJDnMThwP8VJ5zHOxMG6Ng548Wf+OeckXw6I483UEInnyG9uLpFKviLx025vdVbe/4b4v
Krcf1+D/k64k2vaJfMzcsvSWAx4pyfOLZ4OR4ivR87+R8Snaub1LvkdO0Y/dIDtPLlvJSGl/qyvr
FIUn5FeGrr/Le4WNgE7LIxV5Bf+3TKR1TZXMDZbkUk9FxXyNT3iLVmPLou9Jz5ad09d4fiZ6YLRu
OaUrPMPSexkEMgwxIy25nLW4kbyeYNMPKoI+APxArUYg53t6FC8/Xo3143vTDJ9HiJQykepaTWkE
MdwPH38OB7kZd906171yTMKe2us4tFDbvuvIeMfba7bkp50pnjiBDVM3Dhuh0F93b9Ga1f+knVgV
COkPP/QxnFQvDEsn+QfxIwlISJa91h4jf+LHE7eCD3YUfTdc/u767oRRyOVd8M9cIgoXN9Jsbznp
YMDs2oGQ/0uosYpWkcNM2j2M8a8tG0stBoBsV3QtL21sqhxuDTukWCWH+q2fqY2zvdiYQ/PP4lk0
gHHdkUw1M2kdEE1v8MLMONLhq+N85YgLW0XAJTz0qB/byojD6Hv3EzwU8JeZPIjTHeHHHHOV861C
MIKA84pVEtd6PDgl8F6fn0buWmq2upQPoygkBNXdjrgsJbZl3ZqmxFCNOcJL2EUrQ0EuM6jtlimI
1XCZ4g0nxZLT1i4q3n5L8qgBv1XgCBEhOET8IAAvmwhS+Yw58Da4YHMjdzmLvryx+Tlbw2VVQBK7
79wP72GYK+r7Wkmm8pwqHrnB5uTHO6tUWd/mb+NoVEZPLyTH6pnP1uErvOm5eHV/HsXloXOnZfij
120XFS9F6e8t8OQmXpCsGXMev/HPUJiMP37o4t0tn40UNw3+WqS0Eg9letd9HxFKaIQmAvqXp73l
R3PqAh7YFNZMWgWrJPtn181acPWBmYRfrmt9FBceOfIBawuRl1VDvHlP9mPxf9F3LUnxPfNerg50
4kal37WNIeOjEX237qADMcrMwVa1nAgYWRa5/MJPbO1WWNM1PUMAONrJXmwQ7H22Zhgr34MPzpCE
FNe4ES9Zr+qVvtMVx9Zp5BMapJDSBc7N4ueEb6s9Q69DI2UdMPlH5w63zJqBM9OqBoHtqWbLLq65
AWO8VbaV48e2lXScMTuBOmOkBMXSW3szqeh0Sx3QWO0wl3RJlmb4w5uJCUfl2qq/8r3kNyeYAwA2
zvSBwZLagttKiKF+GFWwupulP5YtHfOpKje2h0Czkd66HBDf54+aZTdhvBrlqsH3OAyTCFIN4/rh
vo51hFYRzJ2IqHdqJAbgnCKTVBTpB/T8aUckrD/M3aCw5Rp45w+slJY3kwnvAnNdNnu4stqr/TDp
qsKVjVcdY6zae4Ay5A5P6bqwWeKmaFowvfdRw48j1R09ma2zg4ej8WwHZz5bZm9ft4YhZLaP/tec
FNhNjuM6DwW9W6M8qgc2ECT8MUL+a6Zb38nRg2TjTW/FAoHQRt+WrfVvaKgBxXBMWIZOA/Kx0q4l
AKF9rEZKVxCXUudiQsNyAH/EbtNgK1VDbwsaDtP5R/4ISdI2dY7lSNBz2hYfP04CG5KNwF7qcb2l
Gx6MTaxyTZZupL+RpiV/lh6cLKcytQOqG25DsrzI8Oj1eEudqJ0T4gQKF7AdW4Wx9XmZdFvrxC9H
Hb/iWxFTypX2kEGzYLNbQAqn+traLAejIG8ZAgjPTOBPrmqamC1+0jCoL3QxsEG2R/zG0TX0lja7
fLK9KprB8Me29bKxl8iCQKR11QSUfaT1KqDYFigr3cJOfnhWe74Y4REEAdjtc9PJgWCSfYsWRonS
AY7OdRG0rZiavwKBJCvz36SxUmwW0KwBQbA4pD06AtmZ4/qQZyo0X1feg93nDeHpj33h+WGPwV6e
J5Pp+qW9oqp5tA4Qw00f35s2a9FfM70/co2BCsLFXqNN/9Aur/yDSIcl6If5YXl3/aNPwTsx6RhP
nG7BL+Uz8xvvh355ZaCEWiez9cHsvhv4Z23Em2EQgD7xyGHfWRPa4yz2C50NY7Vclb6htcdRTYwX
hs1NVcOlnSgGZOTOa9jXH46k2skxyZe8uOAcVHp92BiEZXP7byWGye/37DhOcvu/zAnzZ+nvjPy5
z/T/XYhP5n1S2mRrscezZ7fh2a/vMBhzeBAp7aDuK/wftK7u3bTTCJKa8fDpMS1tfgKNVjvejADy
QbYe0UM/sBakmhfh8XJvMOWebT5clXT/ZbYWiI+/e+Adx9YCr0YzleBgtzB1xv+lQoj8LvThjDZY
TKX4bucXP5MeU2KevSR2LfJoDbrm2tSZR2xhatuC+wZXCgEERGMa12n4NUEj4kfADzb1LckBRmvA
XZBLkiVUFc+ggFC/OhkGBVs1f4ZrEQ/4giaUSkb/KbFbaiFcQuwdxEq89rNxb6yIJGEJ4UdAKb8P
sXmpkpiNVKJwf5Uz+6/lTS7gsbBbf0L0s+t6DKfkUXwee/dF6cSi5VRdX+o8tZCaqAeMpN7LPmOa
NbuSVy+HCJXJ58DIp3IyEwxE0k8JVPIAeysGzEcM/M1nTOZRcBSJSESdHhqZFZMakXME1GVMq+LU
EqmGPPtKtDRGy+0d5maeK5xvGJK5X9sX+T4VnRVOltV0si+er9geKYTCymaQZhAyOrDbPRolZz+3
36/GYcpHrfrs7D4JfJjjaSeK0McDjB8tsIwjm+Vl3Ln+i35GP/fMVAKR7DIIXILI7wbvIdCBQiJ1
QIJidllbNtopn15ES09GCQHhKz59BOPqQGR6ltP1MaomqipZFcFByjh0I9QtW4uUplSNHcxPYzef
vooiqyaeKxPLCWDQ7XsK79dYrfL/jhrG/RCkAArRkjPTAsTcyEJSseBOYRE5l4ZL9KGkkf+htee5
2t7xYYFtIPk1TpV7J1PO1kPTwOaFbdMpE64bNHZupjqmbe0EgKm8pU96YvKGYd4oWH2tK/hk2+Gd
HdO52UCZNzNesXUwG0KYG4awlqwx87ViFkQDUt18etiroVLIP/8x4kNCwM6zDjdYco652q4q/Sj5
se8GbTxCq/y+JSXPtZap7npaDgsVBbx06+2/eN90Hv929Q0E3fa06j/aSaDnXK0Pnr72b3Nbt1Fv
tpCLjSZc2Z6ICYJtOqdz8A3L5ervdPWRkVLTZByY3JY26/qTXvPc2YBlEJDqmWHOw/pAbcn6et54
zUoA3uXSQRHnruODiebSxBWIhhOfYHO+djAHFQCfbCOyyhIbZtvjCYtsAyWvYXV24i90w+Kd5CbS
TX3dpo/P1YA1Lp+3zSftyWEwN8kuhqQ4fld20GXTWWFeHTPbt+FceRH4CphLHWuKKc4SSpJWYAvs
JX28q9Nde9oP1OIp3ruWMegGkM+59a+qNMFFh2kgtCxKrdP8XlaGh+cIAsW7nyIlUEaTJdVr8A1Q
g008WHwY0YaDGl+t9Ojpf4jhZhoXa8p2M06+ZJNoSrKujgGGBkjgxCeNKPJYEJXUU7NMJwNnmYwY
f1bsRpnwKTZtHFlcK7qxF7VQ9iPxm720UUJYrgzYaoJGOtePx50+KlBSlrX7WH2/7Hqn/XDT3//y
vam8ceJ4JPTV9Xbx5M6ldkyhDF4UQPq1YJuVckFMD43/g51S+sMZm2l623h7X/gldiYRxwccPQSY
PcsRqFiaQXDh0WMYZCiGXzdz759jQmT38VJWvl12JUd1g7FP6dI1RbEq2ic+SgkHkUQjY+zvS7J8
enYmP1QmmxhFTsbWSwGKcG8WGlxyyLDM3Ve4/KvpdnycUY2cGGIqPI6F9xeNl1PcE0+BwL7k/uVL
bNu+pMxrkgKcH2liLjd8PBVhP6fQ4z/x7hJhECp/ot8lfm8ZzkKbz+NDRrr5zaFxHCukz+qxaeRW
WplmBdM7mr8rE6Tf6Gb8wPAYrv3mZrIucp2cybLFp58iLfGbX35gxKH8BNv2c2VbvdVeww+WrY3V
YPkEYBW5wix5tFwq60xpna6uA4BSf7+7bN1IiN7nmrZFJ6XQSoMUMjK9DJWpCav3mZYiIAwWi82G
Q8CIyH5koRZuoxwjhdUfNXDdBfDwV7hXn+Zlk5GsC1rH86ocS1RXh8CoMW5gDh8pxCHfNW3EYRQr
b7vnzqk96fm7T3bwm/qh9+IZmf5+dzKeyE3+d6cwCwE66M8GEjujBcxOkmEIa0OvYJpbTFS57cwS
vQhKc1LYtaEgBUP9bJYRhSzu/h6s49fDoAK0bvJh/41XxD4wDwBlgBmorLTRudntZ/t7+onO9Wyx
WfyBkrgi4IpHa0nIS5yKZ50ywUT1BBvMY5lqAp+L78Brrg+XOxO3gc6hDqkZ8dbu2BVmox2nulI1
4ZXvivrz+MHhjiOZ65xSZR2+qm9remY71Ofp4D0A72588hl0W+DT3es77h+dawcX3d7Hm8ecLdUh
P9Oh5U415/uW5xpHDKnXuhQacEjHJBzxq9G5WHQ0WKfaoxhenzf5Tn6jrASeXSsszQ8x0YXBEWNQ
cR/Y07qTXk67E+/b0Co/15GMkXzvUk8Nnp35j9iaWjirfq+tNIMGtJDQRT4clq+KBc80CkerHNis
NrXSIg2WQx3Ee3YY+h2nEoVaVQWYGLAfKePetQKTMDKgEm0fTb2Q9sOIdd18jnnR5Qbh+x2DfVbt
dQ2DIwg+xidti2K4ZF3UwtSdvwJELlCmsTsbScgclHa2qiofMVAoMwsW8fA6MNl3EFL1MBu2eO2n
RbRxPkgY4zyylj3soEC6jc3CsqMQW3/sGoPk+OeRV6E3kz07T7adwrgO4o5sa/U3h/pLmknOoU7J
uZ1z3eXKUrvOtBFGRYY45n26iB8MmAoFFs7AOBR+1ypo1CCiHFl9PM0FbL0OLdt8qbfrHmqJ+oCq
7lx+9W6QVnRfxEBhWS/lLsZh6djqmW/XZd7WXi2PQlWcW5FzOxLp6KKBzHGL21ZyQ6ToWIenbwuh
tIizimAazf++B6nafBJEM7vp00DyO96LOQP2vjdqMkyuzmaUyuUtXgzuMN8l7HuPlR4Ky2SvhUTW
yxbmSB1FH/LJkng3Oo22w0Vfvo6ueR6dh1yrN3LEoYrcj021QQzFHVF3XwvBDVegWTEQbgVkVVni
l/klWCDxXrzOI8/pHQQkiuIPx09pH8cluDclQpXTMlkTpnyB6p9pBzuY0O0pGgM9zlLjU9AKtcql
FAhzKbNoy6Od2OdvlUzj0V5UAxI3P83jvUjwnOUhZbeP9AK16VVcfWZpEkDJ5sCn8hlrwPhhpb/0
8emLD1ymHQuRmvLpFzCSv/6ArbBOXtV9b/u9Kuu+d4jKMg4bUoJK0Mv+fpgpR2HIgbySVaasa4nx
a/QgfCPK4awnZg1tp4lMOYxQAbMVwQ4KC4UnEpGvsQvkGWABMY4H4MhBTABkblINWqM/olVjHmx/
ez8AlQJ6w3uc6KTEm2xNwfV/qXCfm4i0y380k3X5Up5Vl2iW/xWo35n87+LPeGtRHGFD+VJFtRPp
iDRomuGXsz1PbIH8TC8cCHTx/gXH5mjGWeLeXjkMCVURZYFmMUV7sL6OY7cGoW6w5rwMHsPn92O4
LvWM6ksobuCK0PkqtE/s/WKDZCuYUoc8NXuoUvSIQ5T6UY/DjCqB3znq/WxwjaCJ4H1j6b4Pn/81
Ey6+XHCYl1OLA1B2LIbuxZ5QsYaqAZEftwMur3YdZwLJpLYjHw6qKMzyvE1HLVAHmXvZeQSKnT+T
pzlvfBXcNcqcjs1cn5blob0djuZpY8XflJ4RS4M5YbjXUSJeIFnpe/Hz0Aq+i9PDP2ZEPh37gCCS
5AOoxAu3wmzu376U5ED328LOWddGiFNWRIgZzPbWtdBGGJ+RGvCfMGuJ5JEXcw3cX86ZDHLuTdph
QnZiJhz+cUTqd5QjSTX+o/G8jPxFBw2gwR+mn8PAvHIWwwMNvSc/od6kFqs+WgaHXSeLpgLXjzdl
479xCapv8dlc1/58hNTGS20REsy2uKsvB4H34SGmnQwDZcQ+p0NmEJ9v+s8BIqw5ua7WNaT7Z5CH
b4yJAaYl5LvBmZ9E1WEICXnht20+13Q9obM3/qeeY3ePD7UqZ7oeCV7q+V392pwKsiuNgkARBZK4
gwb+d1LB+aQZCQKxC3PYuxqpzA9YZcsrvnRym6P1b8KAdG/Rn34r0rRUm3bQ17KWtNi2v0E7Jh41
v/k+0XgQin6JootQgpqOeAaC+ax6eU2HG6QUoX6HFYY9QnkVpCJ/301QVSYrvMUUmMfa4cfm5AWC
wCy4rl/6meoVT7DQTfRq165tWOHbJj0YmEbeqMcm9eBgRIVdWTXwaqu33qlApDAdA0ihhmKwIUL7
4h7HuAA3UDp/hpWLhMOIQYePgIiDtR/E8K9CM+ObOTtIX6Uw2lm52MBkYvHUWk3XdYKYls0o7l6c
8t/gDyf9Ipg9RKgrlrVoPdc5jHZtw5bITCoQaKt3LdiXK+SewSzNdkUWZVhPEgc3NuuirDAgzZti
rdqbUbzuBqYo7iOzSAd/HdwYNhwy1tpBl9s8lje9iC5mx/wCJt/edo9f5DLuMIOH4Kp9mNJgtJ7l
Xn1wQJgVxjSLVwJl+Vc1j9qCFX4gGdXVfyxrF7Ck5/bRyDVxolF7gGp8zGwgyof61DaK8EfyCfbZ
/fj+d0VE1H3TsmxhKrVU+Cz0cdA6YU89hkAe8ETCVxc3RNsFowsGmCICDYT4TcWDQSmu1gGDDD5a
2b2DZGYE3LftpmCOjXdHWa+Ih2Mpi8OUYV9KjW9WBLccxh+nVjfbyYBzOEzoaly/0CjjQoRwWjfH
WfHQ2n1f0oV0F9GkHx8ozotMF+uRUsbwuJL5SBeHWW5it751ZEtBxAAYpdn0yRZrDs2rq+lAIQrS
AgfDos0Wiw5EFVxWywb64Sb0kmqh3CCoOONMrET16s2nQN/gkwfclS3lvAxo6aQSSmsp4KVtc3qo
rJ5/q+lkqrnBfAr/3DNeEa9cxwWoToaHwrZso4oG/Vt+fSp9N07yPp/kYkLrwrf3rp4+oD6betBR
44BzkWvGBkgsWF2xsOf7PsImom/u0RAOc4AtWMs4LIBAZ0tui3sbPLgjJHttSh0zER+cGxt2SHHR
nJTjHfOHAjnmhJTOUyD0a8S2z+Ee6WQEe+KrE2Uo+sx8TADzm940cL32qL7HWlA6Z+3uHLAqMOtr
zWC7u3MjjJq7RgNFx6pkiUNJESFILdnigHUtIjU6P2QrZCvIRD6XOseT2ZqeWrfWRTLncgiJn19r
qsvgnt8hQkJ4iuuzp1vEDSepLaNyqO8BdpSynBKRFz5ijYfFbLzh2WGVEfjILJFDSFc8JFAeFR3D
UBMp/kLUropM0sKdL00rMzAv+qXIh0H/CJvgd0wX+ToXYrxckt9iIaB+idkRSxU1tkXCAQ7iN/we
sDmEZ9Ivy3fbj8MvaViXpZ5mu+RWbkZ/RiiRgXuuCzKtpgQLVgj4ivaN+/gyt5F21jkyMzWG2x2r
vJHNVvn5x3n0oyKM2UrTH3r1V2/ykbR5dZnEdfkpw+jQalXwCi42DytqtjFv7InakDUFnjYwsvXu
mMUa17as3LA0OWm5YuR8WtHvHXux6WOOvVu1bqBAle8rsHOms8qM7Vh2POehhfi3CSf4ScaJ/b/U
YZ0sUkCgorNlJzg6lAimCT7cFkg31AX5HmEdNRwQKTcv9UtQX8bWnrPQbL0HhDnKm1yThHGuLnzO
fCamZ3MYSdBUGtmMHhUJxMEfYud5QaTyqJmSMhC0L/GYq08jhaFez/5JZzzSJCY5iu5+3GMbXc9W
q4EBG69anMQWdm6eiaTY48vLCzkWcuVjrTNhqmWnUAsdFYFsNEx4GBmE9fhzH1ri5UsPN8pBbEV2
sN+oUwp3szv1DGPbv47bHNKTdC4lwUqL0d31qbUlQTgrm86ieOXkDQVFaLbE+dnflTEOmfm2dhsF
RWioCyfQPtnaM/IACm/MxWPTfqLyJp4wreNl49zLJwbA+cYb6W9VNzgK0uF4V8qP5HN3DxHMci4c
5F18rqP57fTeSP8mB5KjqsnacYofxUIp7lQtnk2C5xO9wGz9yh/dWKZwi8pZsHa2lmpfHVEKxk4S
Yd9Gep1OEMYrq2aq/ei+usdGICuae0rISslIKCE4zobOAafqqm7BDbOBpzaxnE5sZtqpvpFrZccv
LdWKdlP97O/18/iJ36VwZChdjfOKT9iHYe3IrQk8LxTu9rMwS9fuVOd2ah5w/Iz/vb6Scu7lfB9M
JLvPZykX4uPz+GDNXCnZvaAgbhux3rOXBAcyrmjYWBt7ZndShT8ypdj348GdLtJH0tUsysUsxHyo
VyfbRFx7K9jQCbNFObzL8ruPruhpSJUmv7l+zJPS8JIc+s5Vt12rFB4f1RLaAh6346ciOb2ao/IE
yGW/wCiBGbeerj4k4PkqFhzTwCgY17Vol69arOem88dzjwf7+dk230oXz1MOsRJYN09Z5OVEvBRN
FQ/LGpOr+Eeu8TiV93xMFEPYVWgVyy+eNomZ8SRKK0C597L35doRpXMObU41NsvSGzscKxuy893H
Fl9mw4QuAQRTz5uRAH2wm9pnnnGxviszXapyQEzjB141PuZ6vt11oKMXMfT282gn1ovXvFrxWViL
lp3f548x8mHjgdQnevLuMDseS/LgkYmaiw/Q/LP/IJeZprtrpMiPVbx8Ns2h2961Esna41ZMxsuq
tt135lJIyjOz5Lel5L/kE1k0DSEnbqRnY16ED9mKG9s8C4/guAbV98sr8JJZMy+ObP5MSsZYj10S
qnqyysMpUsw+Sidedo9y9s6UVHn/LEQ+nyxTs93zufSMF+6C3z3D6MBzVNB28NXICgl0LuJmcuKz
C7ASm16nWSzabvIruTYPEd/GiPrZX+RfLd/Nprr+DQkeA2PReosTnBdvJIeZtug49yE7THe7guZK
sWmun2mnSqumzyixerEtXXqZDQfdVuauAlmq4LISleuLXZ4fKElwhowZ6S1zLZFrHxzlx8aWZDKw
pXDxrnemIp1U0mZ0RAijFXk1UndCjEN/aYT/Lp1/sca23dvPoS8jVF03RX2ubb/uuDcnJk/4jwb9
6qA5D9ItBB98DhhY2avwgiJyLeYocK9gRXs7Omrb9MlKm1QpjlcykT5dQUta9d/nVm78QhPJBXUs
Tkt6vjg2UKcUOrgwIGMMo8z4Fu1chIYqam6ZBsx8Qj3LbHQxTsbrmdPweO5xBE6yZ3/hvXX8YfLd
eadnDFTf3BHPQ5Xffvja1q+X2hGZOFPF4HnclI/nWepaX8nGk7ARSEBHIe6tHDbGnttyk/QlrbpT
BRmLoP/OtpG603FzbZrqMcPTPe6j3Wh8GLftLh4f/iKSLKHqZNQ62Y/1lUGvmtlV6CqTwZ7pHoaA
5/I1+bt+LIvpHTW3P/Ev/MdAFtVaFlassozU15MOg6jHaRZF5r3GRynYcoYdlHYLwKSf8RVMUuP4
pIu7EjOH94TePxbX/nNS9zr+0dMFoIMpRW0sCuITMIHI/cHwz/T9eK4mGJN4RRAaPIh68MmhQN3N
XTXVSXTUQyVHqx2ocJluPyROGw92zsHQzczfQeb7EshCCFAJeUtBAmZzGy0c/cheSePxS2nZSnQi
wQqNa0U+nZ/1W+PgMZEwfkw7+dFGvI4qa0pHVDA1Vi/PKE7GYBg/ZkJxc7zFKw0ZXWNuG+DF8UPq
IVxiUnhKCTWRuYwQdAiMUp3nDOcl3TN/UPzNDMAX1fsgVTWYPbQmxVQ7WzyWXrN8ME67VoXWtRY2
n2Mp1fsJwnaKD+PT0g130A6XYOx5+SDm/Zf2ZBlAbBqHBRPGUy8RKbxabmXyWfTYRDe1E1IBst2t
ED22E5POjm4Ef252XH8EVHnxoyuhltqRmY7vDBEwI3n44NpIO4qT2NyoFEJSsE+pjKB1UPuF37k7
nwzVSeaepVdxUNTlsJaED498AyblYTqmUFLBRKEq0IGqUUuFzfZPZyh2pmhj3JS4dubXne9l7fvK
ewmDpGf71C1oaM26/KxsNOXD4udKP4eUEPz1g3JqOCliLpuqMrz9kL8qfo2N1UCcUAAIdYPFBO+1
FZQYRrXg0L4Aw6Zg1ZPepBWGA3aIwvNzyGWavG3Sr3OFZQoh0b7xC6tcV37OiEGg3ioZNL8Ys9Dm
trdRrG5rAYxjjOsIUnS5QqzVYqUThvKL0r0xDGnL3sVgnKAo2zIBseKApOojNj+IoWSUq8GmuC+R
yiEtwIfi5Mt/gBpOV2Z8BQGJOSJE2o1iiFarOh7NpYIr7pawFeIRtv9QwFQMj7gcQlRnHOoxYiBm
bCz5ESC4BE2wLg6sUx4F5yd1vTbePQCnXGFHsCR0EN56Xr/BYbf8+kizzJoE97d4qK/Za6SkZH2/
nTwmvZRhVKmn2ir3mUGjSo7v5TBsg/h9SFl7iNp5mm1x8U50sw7wT5HGAM28683dCAchuJYNf5/G
C8WCGQG7wxyKyKsXTfKtfqDMxM0M1rV4YXqGBAcGlHE85DpTfM+eWjSM9Lz9iYWSwx/OBupXUOpD
d+LKoVN7HVhmEBnE4k0YhNgAX6IcCJOtQoNas4DGGmi0urywcvUwpkb6rnV5TD4FjBKgBU2K14F5
osWDnAbkT7GdKU2UUoD3aqrJdkunsMo/MUBy7eP6e/XqZByvAv4u/VhAiYRIp4uoEby1BvYIX3vq
VLsyq5zfsEJ4wQigWVfju1/Dk1NZWvbnUmLlTMzLgWX66vu6EcP1L+oC0A5whA3pBReKx13VNFD7
maLcIFDXloDAiDvcioctmzHaB6OZwtksL1bMkhkoAueTVTW+5U3Eoc33UF5yztTi68Qr11n0O4jE
Vu1U5zjOVXk0VMMBMT0XwyTtZEpeN0+evQdvjRcL2fEKf2htELr45E4m6BBO/22Txca4bgu2ZqbJ
0Hj/xB5M+9+ItoHJ3pHGyt9y5mrKoUlSiowjGO42U5M2YX6wTksIx60bJ6e9H3r7NP/F8nlRfH4B
1Dk03arv3xchn6BjXx11I1jHK8bbu6AzUy8Inr7PQHC1J7d7yVj6l6B9O1auHyIoZRhPd5Rw8apx
699rrnbwuWu66bImu2r00r7dflcEerfaJFF578vrVeM9yJGhxsxGLGHw7kAPjNO+LzT8jmMahlSc
Koon6JfTJtqPddwe+TdCQqarxHfM+lIXlp9dq/tZch1vXhLCTT2XXIjqm8H7H+dg/lssByTKCAg7
8dO5NK5rAp6QjXP6jDTEardv8sBg0ZUlGFYPdyzFEE7MHvo5WxDAv5ZmSGG46wRwdbQrJHRukQ1y
tp/F22f8oljnOEuSmyb7euqOf2BYfSglPWuoNSCNlruI1VJhmxREthlaxOZ5hkeJSIDESeIxMi08
zVO+1wrKwG9O4G73iL/oM02f1Y4jMfjtHubvMvwiR+cDPOUrY385tN4UGIKSaqlSphTngIBgVlUP
NILrydqoOL/6yDj0PyMysuwaOPzGF/0TalX12fvzP77DFofkPL8v7Zz4v+6xdCOPUs9fqaO+zrxB
CaDi3ahjvhQZpYtMwpmBr/7xA+x5PzKVcwVh/jzINcx55qnBn4+XYe+ilR4OHfPBIF0aYU/RdswP
jQ3mASF1KDtVr59ZujmGyC1GX2WlpakBXyWjgVvhbycF3P4JQN54TBrqXAP+xp5LAzwKY+5JPWtC
A535PfCGtXhsH8PzcI+wsWJm/a0OQKiz0OtAR3mRGm5Z0fSOm6qufA5xjUuNgBSOtt2syEYt99DR
w3CvmvoCqQd4DhBgpuAyAiEXEBZGKZDvEAEYhwItPg3feiIxzuAL33/2Y9IKf3oorUYL2HRzGgi9
uUL/23ES+IyrVqTdoeXXmU6K8e4ExJDrq0Qoo56ZfKKfHAYLLy7Uz17UggaOafSsjlMxOkjW9MsO
0X9Wh46e8KwS/zdh2B3ERg73TT3Spo80xSrefxcNKoYEh2QTGXd8UssU/rGTL/hiD5Unq7ht+dG/
VDJVFLqPMF3YO1fhl0w0fHti1R5zcQgGEpNashuBl2ppkNJ83ohm9l186Hb+8EU+Sh0H2yhFtxnk
+4ipddmFfchae1+cmiUy6d3Uo1j5YG8ivmF8ZGkzTLtUBLk9MJQW8NWQ0GFCi87Fe41nrA8YF4Po
rz4Xvdu/gHvq23rsaj0I16lmUw/ydWy4P7dL/Ti/zeLDl0AH/rYqzspFXm350b2uC/Fhoh2j/Wls
B3Fzms/4pqK3uw62Ao8OrTWTkHjt+kuYhGdLqqODAvRGR8Q3SI/cSs7DLQNNLRELsOG6u8HGlZEX
+udlUZW5H74vVVwEzUpmfLyW9sP9mweAo2zRR13Q6cZDSOdVjfg/ks5rSVEtCsNPRJUBBG7JUUQR
w41laDFjTk8/33KqT5jpthE3O6zwh6xDabQRNiufcv6maCGvx/BHiL/Cze5UaYUsSSWweiMH6a7D
mqcaCJKek+SyZidpZ6dLSqyPWRzVyMdXCloUlZezv/akgxe0/cbWFY11YAdg447zeq5n9zEhzKaA
K1CvCdnJWs4JJXQV0GUp8aMzmxrbsIaFjnruUqQEKWZR7wUZiEhVDsqB6BVqOyy3lNpxcwmAeL+P
gFq3M+CMtCto28mRIZZxbrNy7ujThlcSjRKgIiF6hM2whBSwx0NA84RR92vQ1Icc4+QpMx18tzGt
iNw72BFKagH6ESc4bpD+6XH9Xn7vPt/iA4hbKPRxE5kO7q1mg+XzVC7Sn/VaB7tHoZq9APYD9zFm
FA/wEBA6pBtDQH318KXrDDnjOFJ/o4n+7YGdiTexPuclN3JVPLzyrmRLn3CHyA2fZUlQwfU5iKuZ
20JbC7TUUKtTAja97c5M91AXWORdMbBrTYnf9uv2oPUm1FfT2VwbEH290LF9OmZbLlp/Av7AJb+V
w5lGWEJYxw08doG+9/hgoK6fd5+HoQ/0i4PSNk6W/IRHz111Lp6hxnwAyrX8anul3RHs7Ew5ARG6
/ZyimUmagf26Q7xIfID913np8eL9w3tdfzEMtUOzX3+c3R1/PumqPFFo3Im2eA2cT0gCAI6/dX7G
rQ7vdQh1G4uKMRdTtOQIEoHw5uLVACZBq717nbZ/MZ3mAM1v9twZmb+zp+6DQTbiVJgtRubVNcAX
NBMCrPsWmB9lrwd7oBapKJ6diG7fnLcmVq3uBv8yLdLu6Ye1alyRBe2fKJX4h/GeSk318GZt8R/U
Oq5urPHgC5Eek/Cgi0gvZz+y8RIg++zdgMrLmu4nGoG1Q+u8GZZXoIbksQ/A4xqFWkUcTXw21e6q
ORHVGYFdUiR3ywuhM40pGv5fzo02kRPYxnbY6FOer4kiwJfRD0UHkJ98+vRF+9KCJwzfEGARiQWl
SNWLbvDeikvwPnJ3HS6mk7DNbAUBUrI4wdXRZ//4YG2mAkCvqXt3eESuHq4AT6CWAdwBVAZBkV40
sbqrkbDjXQuk0BEGQCoQUKWYhxElEdvzgaFXw1rgRnjnhdwKnGveToDjbSa4hPdnbgSt+hiDocqC
aSFYNQXhhPdE0gAK7HJ3K8rEvQvhul5oDt3QNpqBgJD4qDUjXFOdf06oc2dE84SpMdZ3BgONc6bb
6msg7shweUO5RW5N4h4u1qE6TmqRUjCRcr8Y+ZkJykMdF6jcTOB0fZGRRV92b5UPMYaU5yGjKe/I
LGJIf9mKXR5/DSGGiJfIF5QO3rzJM5FGkaSj8l2Ob9RWaCSC2mMUaGPx6TZIjhDA4UPccR2c2uMZ
EkAGD5/vvjaMi9rVnVyGjrqQfNZA7cpnkykhGBhQwL7iyQSS76oihtbqM+5UczzUa8APs4e5M3t1
C/JXQNjOFxJE8uaA1hlRZJx4h0uwkltSYp5XH/ECRuqCsBbyDkBkKjqr8ps5aYDc7QrPUGu1s1dy
sc2QqYMJISN4cUt5ot+J/NoKtkoAiBE6BZN9siG3PY72I/7cU/vyi4BxUGiQ9xCkPr701h2IJFeQ
3+/wS/JBm6KVQWb8m7FgzRFNZqqWDCeTox4RCsOPCxE3PlsrM8zx/bLzHF9MVp4W5ihXM9bcaO2W
BNc8C4YRrI62ktvlrWpcxVA2YnRzFlmnK7mn/EjGjLTKflnrfAXUlZnRDBkyQSTM7DVri+FHOoYG
M7Og06d6AInCKbno1ZFZoPHS1SvIMRiKy5WoI8sD5GsgH0U+HQ2l3/2MNSu+UHsvQLqErVRNG7g4
gIGILoAvgLDWSKM0+nTz6TTJNMUHDJ85AZ7T0/SbYSqK/UzTfGUHdtNF/mo1HwwxQQzorjqt0ccK
8hyFDFrcVslDW6+cJrjkOb32NF7noNmklraSfHjjDqmI2F38q+dRNAgAA1SAxAABAmlBXMIOgpga
2fhokWjzxVzLA3s4Z79zvu48iDBkhp7EhegVooOHGTwr+MoZ+7IpcJQr2vj4PVlsCugP54MBsuFc
e33wWYAzl4FuW2XQ5TO43WE0WPP7/LPGbAFsh5LIfTJtWL9Xp2TTZNE5R3aRhh/HfNgBDyvIhd4h
LwRmwkt5GhqjzhK3xzIAHQRCnZKoyxvTJ6wCutOom+AmRAMWjqaD/pW1YkxYfznlBYACJGflihG3
KJ/IPGxbY1ZX2QCJ8PTiMcoL6LmJggzPHvZ5dqRgxl2l/DUeOyk63B8+rAu8i9SI8oPgGXnkUpzg
f6QU8MK4G2m+PNzx20nHaSrcW2ALoLkEejSOn048nr7cVF7ES350X/DcNOfx/QTilU7N0QJ0jf+4
y7axWgXDwEGX8O6wnnh7J8Vbx0qpp2CETW9O3jxFKC/jrmQAdRLyvQXbh/sWEEKa8qDGMXcyTYv/
NOZpSj0lleLp2PDHU66WxjyqwSqPvwieACzhyXrONM2yjc3PwCo6jpc6ZeoVHo1vRk/edzydpqkM
Aa+XIi6WnGyL9W8pHOxB/kIXbkzwbbMiY9b9+ENb+2hRGWKw5Fb5FjfJZIJCKX9kzEAde3FaphvL
yXntkwZ5nJcOjwxIsPyO87tfUS6vLTBBMTcw1h0nyzKPSaFbJW+24p3jMnWmmQeuyeOUkrPSgZuT
ytNs2TzYMa8exyVYOQ5j2TNY6Oysu5RtnBKhXWMSR+EJdXDBXVOzKGS2Qg2jLcsJFnT65GhM/JN9
G+Ff3N8hcse648jE1/JFcUp3ni8uCmmGsud3Ve6eggZkK+DQ8dh/+L4cOFS3QXidRZFH3h8dtO56
ywVoWKHBViFQJpczHZF6xrDAAa/GNX8xhnv1Gl32PyHQwHuied6Vw4cwA8tyJVmhJQ/hBx6DaLqh
4fZbRAjMdbcLIg4DfjWbOKvQ3QxvMZxPLEDAE8AgUZE3Z2D8B1vJ6rL4vwPXIsIs8tx8TtTA5BTB
g4RMKDB4cshutSdyVjbFdx5dY9EwgVnqNwcU0JzyxCNvgTUTxD+ZFAjFJoSU3xlITHT3ZC0Sby00
lDAOtKkLPgGOx9Tmg5WMC8oWacnDk0mi+kfZC969Rr9c/caXPfTORw9WxBoUR7gZAkWOCvnI6GIy
zDwxrhZXVMGb8mzkZ+3wRHGWI7sdEmjI49V68gJ9cho+RjzLHePe3qFltB2I8yi4erbPKjvhmcqn
9zfDip+9KOzLpvpi5MTMhvfucpUUz0oINUyP2KRqxK6To28VaAMFmRqU2KOPLyqbNUEjblyUIsBC
Ui0WcwJZD2Cc6HEIjlgU26kng5VVc/kebR5G685mhSwQ5XKdf0XFCUw2GApEri1jyu4myFHxS9/A
W5GXyn/lzKKOzAgRmBHkIchqd1CQQCiUvxPxO4SqvxABZiN8SQUmXWOBSirzOdaho74sZbJ11g2g
9/GRrm+8g9V79o+oike76EOr4TxEs/Y8/ICuxEgnuvqis8+5A7p8h2S7zOWc4DGkhsV8ZXhR7FMS
CnVv/G3qgLqlHEZAXvvSlsGllW24qGNecNpx/tQgj/JbgGof2FkaMhMJJSWe4c6oSdPMwNfjw1uu
DxHPbJ3LucHBLsFda9ro3iIQNQlEcAq7kUIfgtH1wCaJvpdTURQ6J4LIYdi2vI7jQRTzgTAh1McY
gpeQI6hsZ8c1tTfSG/ZpXnV2vgMCLra405KblhHdi8syiJLiEjQnGnU+lagaW5MF4iysbFY1KMMH
B5TcrjLBZZtp1AquPq5U4BbxMOH2ZR/g+zllPSaYuChgLQE0H0AdLT7QIUzJE6c0rh8gI51ruom4
SCzCwdmO03j9GsGASuGgxKyCkHFAWxyAcXNQgkiVI1RBd7rlCzAfvXQm4Reh3JcIIUeahCfgjD3g
+b4cu3vWl0ygb3b3FO/qIcTUR+qO8rKAZFpaRPDBhifK7Rzxsh5yeUzsXb0P8UCu/RZJsG7ECnbd
sqU1OKqYBZJFEc6y41UOQfVtobNe6Pjs/IvcOPsf4voQu+hws5OtJPXgCLdl6dONYAuUQJBUWk6I
dIwAJ1RObDBk/ki8KVtkyV5mrdAT5pIg/3gHGXoMzWMEGYk0cFQgepW5tGK4AK3LTFtJRCk7jgRn
cj7ILMMcg/0QQcKAeBWhNgQXw8tI7tjoo7srf5DL3haouAmM9afwI9cjk1ophTYxV/x0xEu52oid
U58QV02Q5fzDbhlwORXvk6hQAwdmzeDsyXxhx+L+fgfO7+IjPjd4WpHZJW5takT4kliIV8RxRBCf
yspgIcMHYMcCxc26CGSSMVWAce89ojGSTbZ/jbOEfRKBTo4B2bvY42Xz5BE6FTMQdQJuE2VoZXIG
yMB5xBYnjHzuSl73PyKXHIjZHvI35vcMkWSjr7ODGH1h16IW43x46PKFEq9AyRsxk1xgodwWk4Gf
9PYGNE6UTPnWFu7AIQegljdgkdyyp3/n65iJQB4qSxiCi6rq0bHXrHg+keKYExm8G205jEgYPyEW
K/xZLs2QWms+Nv1B2pXZ1qEj6nEDf1tHDSJ3QvHNHWHpWtTivXxLcPDz9KjhGKiN0jdBeuDsI3xE
uBnMiaVxDsEI+ene3RvgiZt3877+xWn7Yut96OrIUW26Jv9tR9SeibRlUNlzCd5k70XIlxtGlBJI
uqiY7qAnV7AKYb/SomQLjY8ZCqSuGAegKuJx41umP1Rll6AdnuPBffov6i4R0HwyCCpYsrGjJkCn
kF2fihlPdCUOIbPfT2CiE1vRTufEk9WrsEjQnHqMNkwDNBogNcwrXD4k1Ed8OdV7SrGjD3cBOYvC
JW4CHff2G1POMXIgzsQdRXjay8dYRNrYBPRkTyZNbII6wdXdAXf7WM+lPqAiRw2sMODbkAsgVklb
52w3qN8IKP0+IZtYkabT25R6d6uvJOQ0RIoEmCbBnTSdCU1Ni6gbC4BozM/kE9wkD4WvEEDhtsmB
D3ZeU3PgLeQAq0BoyW0JzY4fSVQkx8OBUV7D7pPHwTdkM5H0QyngkT48c+u3e6x+HhBp2a9vKX8u
SwGz24Qa3BXoQZShKX0RfOgDgpUnbSx2ImIhSW0llFO8ONcsEJIPlxCXop4cMnLESI8MHwAXTY0E
um7MGXJzyzhnIk78BE7JfzEDqKUpasj5qoxvLs+pJCSW6sS7B00kJu2V8gBRI+ADvyXhimxIcqIq
hdqNCRCohmAJRO8cSCRONOBA01SxvLCywqJ/tPthvyB+B92aAgQi0ZDNrbzziUmCJHFmHfMefAw2
BWpMgIglaDsld5INbzolbp6StozHMQWZUpJHyT066R28pkT4soWzma4HHxlxe0XZgg9BskXKyqnJ
65+OM/WyyuJmakwHwsxD21BUlLIsnE7HY3ZJcqj0zF8A5oGRqO0wBFrIjLMWlOSpWOBBg6tt04Fv
ZnuLogD1EYd45AEWxcFD5guAa6hoFokYyRS3yylO0C/IB6DxHi7EQD+5oheGT6uPIeOUBG1KnwtF
KjgijYiLTBdZAZTSLWiFeURaYxXUfwpEyyPdAG3N40VJArgdzG5ub5Et5B7F9YE+yBTNFJIvh3NQ
ju+cE4n6wTrf+HTOhcFGCBJyP3C/faJi8i2vZFZI/1X0v2W2SVQoD0e+4tjRo7k9GDgrKduRExFf
ixsZIHjYRTP6dGfQEDVdllSeIr/CI5QXkngxY8loScJEuFaiSklWfynplEE5oxmBUaNF1iUEq4uV
MV6iL3VkQCQfrS1ukOcG6nl6s0J8tENnOk69LJtOGzaJFD+T9cotgGXmo7fAf0MUtVX0r6CvCO2O
ZmwBhs3VEKX1FvdC86Zb4H/ydlhV8yZXGYwHyOsreOOLRY6mgIpAkAxl3t8MlbRdKoPIV3DQGGKR
RF1MehGdrqAQhMZzwdGcE59FKIoQzCOpgxE1cBB2eGUKvV93fv+RVEWON9kWxHGGM2/yv24nCZnk
sRIPU+lhEdyX7AjsnU3MKj99YUyK8CvJUUHZV+6Ck53q2YNtCK3+rsiHyBk562OJSeLR6eu8hpUs
FTH4yRJGCEUB5iSbMZfD4U1SIHkDNrZIvqSERe20zX28Myl3Se1OznSaTH2CCOfYIMqQst8GTn8u
9y+rTmLfky8BI2WWnPSMM2D3JzcnkZC8sRSSKcMSihBO/HJXthF5A0mRCIZ6RDyyN76CNaG1DJik
taSnxEbCSjFspic7LfVeKWTLZixgkP+bMjXfgBhAnCBg7Mnb5at8LTf2/0sKfEZX/6VXBCfyLibe
Aic+j5xVpHjC+5XcmDOgQWYksddvJ2ZC/4+/2JmlXkmk2peAnlI5lga6xgOAu0ao5RA+EnMi4BGu
qPnobPVVZoYXhqsnbic8FlBC/58773ccmQmsPerTFMf5HPQwPv55fCWy5YPBylic2YKSDd7vv9CP
QdMm/+PGG0HJiEJqthuSM5N+VISzfFPHYNboSxVUX8Hi/j/sdE3y0/hL4YzKFYxZyc5/k4dzo/pd
UkEqEAmZkAIdNV108gmeJv/jU9lGm5N6JLEmakMTyOyEbVLSZghwu+XANmk/hzKPZRLmEn/yPIfk
5W3qWCNJi4huqaQS7cFDppNxHr97JTxzPiDzWarlT+ymJAuTBbPCKnQxc9cPrENMEi6VGFeCeImj
8ATDh3EAkmy4Ju0gpjxTolB6L2JoyWRIiQnBnJzr2L+aCa2F/YJj2UxwcAIlsdmV5Ac9E12Gz8+K
1gQSIWsngGUpFeRAJb+XxoCc4zIz+fJxC4Oh+0cw+Tu7iefIclhe9W924SBrlwAHuTxmcjqIL6JA
wmlycwlSeeqV9VgQ/DK1nV8qJSlUdCbh2uX8nzopERahNqmi/IBINZQzdYee7P+5qyCeSL5ABZ+w
SVZbfiMF0CevoEIriMvOmHIS1u1ycP1gMPiEIfL4fbkLiqooOtNzuS3knF6t1+RGjB3yJI6QtsTU
kXOTq9B7xJmGKIzwMFBjLGG4G7G9rTBCkVkm+4usXCF4yiPhC+0cZycJAxk5Bry4Tvzy7sE1JUuX
32QHpJzEI2O6ep/Fbu++0C5tea0aWRfvCftvH7e23pOqkOafMIl+hdfa3mHBipTUB/6J39y7Rh3c
VeCqqEpzi1nTBpxvKgnmttBFvEs4JPUiEwoGqGASr94cjRkABXiynbzn5/75az0GiOr3sIdPrm4n
25XnsuEpvunvk/l6cC0Pc3XwXH88JdV9xFK6TaLjtq3kKnS1dcNrah7ahRFg5egz3nI+hs0It/Yd
Im8gSROcu1XTeqnujNbu+oL8wsCcojEVV+FsoON79vU3JeF0MPn6SNQquRbt3I81l18O9xhL2995
PTHABVPWNH3d/zj0H72rfckAbQYViE3f1MGmPO2P1/Bu4aFsjb/o0uXPo9NEJWesR0p+gsqNFAqA
5u5jZp26dwgCp+DuPqDLJq/kkSi5QAW9BzSMp93CL13MaTX/7t5RuU1uYdXD7B6Ia8v7OLD5Q8k/
WvEVjPkIoDiAYAsHR7q5sCjOIFKic2BkN+/sqoMthC3WM862x+TrqtZlfHFwdo+MbDd/eW/35d0k
tdFezkFcWJyO1/IuCa64q9rJZ3nTlNCUzKqRXOcSiRJYJuBSQBmGgJI3iCTuCgrPAqB88aVE5C0R
sErQZCMgUxbggfeSub8628SybfvoIMtOKiuCWRLco96MbBcaakD93mA6qIWjgcLaSVAG6KqRjrZR
AsqGFr2sWfcQaPNWsgs28QenJtm9DoBUfyfXQGMfl92MnudgA0T1EZyGLASMTh/x+kxpWWCHGJey
SVAVYZlJ8RCCGY5RUKpAOUmBGxYnoZ7sm5xtBgQhRGfwMx9D96VexWVMaIGClp+lJu5DyItHM3RX
btbJgDGPNvkbsifkM5HvjtSpBM0rVihV109fQRSO2IxgC5FchuFIMnsGMLlLD8MqEzbUzsVQxm1A
dUI/HjkRVI0aHxRbvuOqqyPohaJltClU/wxZG1050uBdpMbH8slOTzZP2hbVHn16D0L0APseSas9
di8xjJBjk1GghFVT4tHBzHQgD2DGKdpjB94aARsKQ7JPEeUQLEumdULL5UMZFGKm38KL9A4qj5u6
hirESINHhcY5E7LBvy1nP96AHYlbwdM3go5n+ogy2jU/JFfGwolioHfOL5kaXzKBFgM0zmVfXBN9
Sf+FWEf8ddhh2ebJNwI8jPmMXyrFB8I/wJLUngzX6P/XVhtRO6WqNVuwi38nVzCjoDJkgGD/9St8
nYQICbkKoBuxKqg5nmzZTN/wwIlsxWYUgUaiFdF+x7KyOBQzNAzQGjP8CnwWPkDdL8YQQN3RLBNV
Ic6V6IiR6WHaCqg8pIdc6lXMuG67V0rTFlQh1b/7WB+AMkETqUAVMQEQIuKcJSKbiABF/Jn2RA9E
gycPETZ0qOFzy/2RCXKU7qmto8MlvHBoNOgLshKSmkdCGZeLsSiYx3jDNeiXyOKRAsQR6PQx/gBx
Qq+Pyr+o2n09cbpi/eK4AkMCdy+Qv84rEThyy2IrGJ/3Ydt9/h1U6z7EGnnywUAgutsGpoS4Jmg9
eHsokAxaVKz31Ow+kExVm4QOif+NwzUMnDuQP4g+o4rGO2hF4PvUTsGbP4AZAYqWOJaGCI2fD8B8
+JG0/l+wbRH6oXj7+U8nbCbKCKPWFY0agepdkJukF5ZhgnYGvI+915gm5rVAhBPJkgUShAA9UPZG
TN10jaQKd2XytoDl9YWW3pqApT5kda4lWxjur7IzPw8uMCCsJswgarkTwyHh2EIkgvABOPtuRyjd
9xTk2MQhE8itF7bjo82+30UuNf9SDaCn4gitC9DbO9SfZPdoVQMMFFSV/JeKBvv417705fmKga//
SFHWQaQpu/4M9IA5JVck8zvkpY90hAGVtcCIuPpau8kdDQguV/eNtSb6H3s0F+GRI5XEh7JNm1sb
gjdLeLMFVDJ30w1RJqVqVCC7xa7JPnR3nuhGN8AHgg7PoH8ciislpBtKKR3OMVwsKe97b5Yst3sP
5Q/6eAMFUYRTLjiPn9nGAIQChD6O31EftObg1EMRotAW7GotW1m23DYmH51w5v298d3ugYMD9cC/
LWJwoh9xPbh6wJ/YuVFmQ9Qx3i4E9vqCFSvW9Bu00ae8vQjYgTv374loVe3tcAxDAZ0gmAEe7K0N
FouosdALw56YfVrtfyKxl8bQLUROaIx2gYvEWdjJ35P9yCwoUm4M/zhvL9sIut9DZZwC0LHqN3A7
Ro+EFgc6GGtAfjsPD99E8okNwSvBLdhIYcKQAZFNLYX3eQib47vkSYihNXLIowZuINL37YD1PCf3
RMQLpTUsLwSR7EwRuEKjl0q5SJnQhad7fQjLNYBtS/FvPazh2E6rHlCwHJbghzIeZ2Z4zAyaI4Qe
eAFVuNyqwOmpU/aqAfEmhxIbBTsN3Hjqbk9S+ZQgcHiYvkSHDn8JPTzGIKZyypy9y0qN90tzrY5V
r2t4J0p/MxQNv73rkk3vWKq8oUI8uC0B+h+Sy5qT+hWaUbM0gid9AjzDyIwpbFClmdPC2pKJ7Od4
nIcHck0WPl7qYpdMgs3h2ulSWjsSha7OZGSIzgqCCUAZkihwKWC+Uh8IaLK9mmRem4i05+q/XUKK
YP6232vhCJiOVlCGYrsTp0Db9bd2w2vhDihkbwR2i1lOWfliWNhLQHFEfuQNVwMuMJF5x0NMmkHe
pVeGRB9TWbBfRQ1wAaNBknscWNjYdtyqztaojQGv0U6jSIopGaRV2tUxN6cgY3TE1rCTAjGrqezb
tk5DrNDs5/BMYC8qQojkcZJirBg0PpLyh1d6Mu0QR2mAbIAN9eyzZtE+0HTAl8R+gjmdQVdEAnV0
4ZyCKi1yGzA4nSNlSniMsA7Aj6RAOgAnCT7mYFotlDdRu5dCGc14rLEQvzLAg3QgzhxZELXfBuQT
agsVHPTZFX9YPBDO7uwu+1SCMwHLBuZEtzF8+GrtPbceFL+Npy3aiI98nlgLfBePt38bbsXGHEaw
Bg76Omj93fr4756g0kamx9t9iEP6rXmbTWQuq/I0KGJ6DHR5Q82WKjRgsOngSIWFkwhnhEO2IMTB
SQKjQUozolsEnjd+pELnIy6gOKFRkNbpqjF6CLVD6utBGcfuBY4GEQeaBS6rk8D0kT/SS3rIXjCH
TpBwWyxeE4b2q+m+aYhiw/ZGwQTCPKLDLaTtsNYI79ksSi90SlFUoGPM7gN+6Ri3+tdWgkqb0ZVV
pBcch7kCQtzXCsnniWx/H+UHrsHB0WpjJUb1fNSCDBvQ2qB9iLIEDEJl+ZnDi/RmuLkiUwHrmM3x
5qMTACesA1FnO93gIHFMOxMpDEJC9aDuodCKhuMA5RWHX16isduY3zMwZyrVLmxp4N/sORE6IcDE
YOKb/a3/jJYmWx4U53uAcd/e/9J22ESXP/RePl2xbDrmRznciIogIfVO2TOe9fTgLXYSr3SXtfs3
QNyVyx6B1isk+BuyakSkTB58KbbR385ZtD0C9FJs5oXvflzv7MBl32GTOa4Fa7ABdb0pOjBpTFkl
xJyeghRy1V2hggajRhx90WxCiIYDIlNFAWDvKqItAx44eQ11xExaa+hRQjwOLukz+Pb1tMOCfVLt
39o7wR0/5mfWALRZlOG+QXMktjNftIzRM1XX6KQZyIPtCWjaTBL+HO3h5T3xoNj/ZWPakPiMkGRg
meUeDLyvTqO3lYn46p6wm3NV8zCsCT3a5D7SJME7MCi5AO4Wo02MXioY+BqtVcYFaqLA1rcBRPmw
OVLAXNsX/4ogJ2xzxS1EnaYBWH0/5B20bPG2Fsw5JKgliUK5FckNys1rQYDDTvf5H0p2CNyNTtz2
k4NZpLIOYxg5UlOimZRx+LBPqt4ADQljiCUsxAhOSYtWyJtNajZlikINEvUMkWmf5bej00AYzYX3
nQmBg42MocDAiV8kqeXTHXMtaAeXP1gZFLrY119RDjCLpg4VpERNm2imCX7UHLzsgeHBUgcrJ8ox
V0q5oqvz9wXqye6k+qaFSAAeJbJ/9ZZPmwzVgcznEB51ZwkkOEjlyy3bjR8WzCN0toiFLg7avvbB
+lPA06M5a/+hSmiJjfjWVq3l3u53iBg4dLtM8YBtPNVtiO1X6+Vtw9nyUxx7X3uffLuVf0yrNAHI
NkaRuGz6Hdico4e3RxZc8cHVX93v+liQcsMnefX0rt4ljBP/EmjcSreBtBDacggJKOI25GkBNTO3
SinA42wZEg5iTAPT/AIZn0iDFmW4qHyhXy5upWL9Nft6P6Oe7dM7iPi8IRM4pqKBf8uXLVix9X7r
Zb2/jkovrGm/+2ZKTWV6QKmhzSYFwP6W35PvmLmw4F86KY3J0T/Qf6i7fMOEsvBFhO2nlhC0/r4J
QePizLU/NeHm20DHqx2wXZaLPzwOCmQqXZHcrv0Gkjh/F2wrWVPQJblHcWAEr8vskZhp9MRMpuJm
tjgJt7vIBgCwhV2gjVp/jz6MFZwwjHbURD42uZFN3coPZNE1O1SBZp1zC6DwKbgmmRzblM8B1QNl
wGg9ofhOUwcJFbpzv9AHsCMuCbcuA8u/M38zQepyhGWQsCMcEil7n8JrwK3X0ykV4i1NBwJ1CXZx
KfDTdpyzowdmtmgGO16P+wdqPOC4gRUK3GLmfyQmpj1TMbUKSTgX2QGUHgExSL0aOgZLjB9lNE6m
UNsv9jRdLGbSWIkBC7ko/B+7eJWwqXoXf4c26hGu7Z5d6K9PX6p4W39/LO6M64d9ROsJWQAfStW2
TQtEWlMl2ScJ8ooSOmod5FQZ3GQ4KyS6hPWKtYCLit4I811meY+7JErnjiiqWEUBjQIJyj3tntou
ChihwqpBYSBocqyL1uB0QUdLIY73+/3+0+rJ9Nuga2kvl8tPZnIIGkkvsaTNITsCgcDX8aZFiKaw
frWrBLVmTKLZx1G+J3im0cKY+2o4c85xY/BEhMfkEObjQT25BhsUmexzwCo5x3d6SPBIKG4VnWK3
xiAHMQUMvuWMMOlsWu3pDcmPjTcFPbjmGijdj7Z/JuaIdMPZUjFz4EF0IWlwItP4AkaAF9sdGAwp
3hbVHmnTmOD1OdS+0KhBGFG9YS9Db0VnALbW9BCKzsRra4+pyDNguz1PVXcnSf9thQuEhNAHbaFJ
SCRFiETnCq1XVKygktnHoeLiPLnWuniXsRjlKXz9Kn3GcLaib7cen91GiH4DZU1aIl293wmVLkcj
5IiohVf1H2EROsymrW7Tm4EHj7clnDq5O2zGKMLNrHbli5YgZxtmDhuXLJk86VZ2ACl9CSFO4lGI
Kzu6AA/AyJQWUa+c16WxCyHwY9fREIB//AZOo7mci9cn5U1IkYjDP2ep6Ll80PUJNRQfsRfnUjyo
NfKpZyV6U1dpvsnQvOZ++iY5W3YguthPQCnsK1zq4z154ce7I0YnxhIRS7VBrFlnesV72e0lmqtr
NGeO5uD4chp192TOKXXgGwE1//KCz2Pvq3R2Wj2+4fUafr5hNd99vPY5fWEzAfcbLc1tQoWJRynE
GygpR2pudxPeJsodMT9BYpfg93rKTqeMH250WmAXR6UBsxkiykwU3FF/3NR020VKWNgEFOgj0o5T
1dd1nxTFoLeYG1OKGXAyPrr9xqH46vIPNJfO223Cl3vr8+ron40MEfCDmcIuOY3RXdSMVFXj5zNu
N0dP3b+hGnLbhi1CMHzEKA6dnObZ0l+QYHqvjtMgVu84esvm4D1ui8spmM0Nk3KMhlDGM35OToR+
lPhoDV0JmeGn+EeU0ogfd6l6I/KrXS7X6l+oSI7a4XFxQ/MOzZVW13wCTn9zxHBANbw3CCcR6wXa
xBWb1ERa0q/pkNahMEfszbSj6LbHXbBpvxzM4eenedNtYzxlfUI63/6wReX2FL3/9gPoesNTOhvB
t8mu6dExYsjM06NhAUwBSAGaQxx5hYYoeOQh4t7UDMGqUtADK78/uwTksOcFo3WjZqYuCISJrklq
iC14vsbMvSGPA1yNeqHTXCtpkyqc6Qi3lt4HmyfCD8h8ocRFd4CbY/fCJyt4YumFGJy/poqUd3TY
wUosbrR7UuDO8AGMCFgRWoyc/Un89pjLHB8RmVKgJju3RlcyhXCWHYGc0WNaVAJ1HTBgfc1WSV5V
kU17hKopbq7kFibdF4yMF4cU8MkF2Um+T0m6uEbPEhQHuSWJIRSnlsArpp3oHe4lpCOipNKH/UmD
2eO8aoeKM8eaYN/Q6wSP0pMe0Gjf+jU1BHg4M6zuw9mGxqDB3hRWHE+0K04RDY/xsYAfRbNIsC1i
drsJnlJ4vwt6Duzb2zOCSw+8zuQ22tHLJ6+l4tYZApQrwYFGQ7JaKtoNq+UcSX3ol52Q9sDIixIw
FDO3MaqpKG8Gl8G5svcN5zzdOzz2wR1vV8pPevR+OBd1/kXVEVc9tB83lg7in47zgw2cjsO9ewx3
81syG6Ojk1cvXDEsszyVH9DLEeXw/rG4lyp6J3d3xyFZzDZfi0bLbeNcABzgY4KbRry3jQkaYH5V
bHuHPsztwEAgvYXQyz24OXOpyO6Ge6rH+96NgKTcdWlKaBubAaM7Eypnl06H2YWK+4HyuU2eUTtF
KWizUP42a2Wop0bCX0+jU9wRo1p/0931v7iAUQJ+WjWkeYQcLvR3nV2ftsYlPCCAB1fzaX/LTf+S
zNgAiAt7uwA1leA7nCHsAaSKoig2ztWk5Z3L3ZzWz8ltWab/XTcoe26gtCjh4IzC9Tdtz++5GvCk
NzlP6DHSkbWjiNlJZ+mqFYse5eyPhj0Tb00VclmVpLfOK56gv8xibVNMAKdstVlG/AmEDlCez8Ye
vt0VgE8R01e8SKaFU4ewL+w1AZlnDCjAQkELB6ST3MMxo+gxu8bvtw8h13uARn0tNulnsfkD1kei
ioxCD0g3i/gV1yPayFdCTMESC+KMaTRRqWQ4FBapU4Dh63RPT5cFRGOfTKLy9tSH6RegmcFJ8Yqk
REOPHBImOziZ3PA+NlzIkyxd59Yjgcu7FcInA54fNed9T0xkecajjd/A4o8kGpgqmzQEth6IxA32
I+I5TdG4IsRngx1U3ekp+wBsoVNL2/Y+ofTlEYv9oF8q+nfrJpUvuhtguqVU/J18M8WD/t9JOXAo
fp1KLCjcQ/lAMfFCgEDk0GMrw6H86Klee81SR5Wg90g63rAFoIIiVifYRCI5u0m+PfiXdI2gU88J
9qGevEjjO9Rz6HW6ZrQtrvNPov1wcyqTocEmVHnw58EN0iZe0yj+kBEW0u0ot86kDQ2WQMjMuZPH
bfx62NuwwbEMdPdiN8uh1CyekxeY1fAFbhM6Tg6dFVmKNhUkbFooUXxxb+U4h6x1xnAUVxvsbeoG
rdq3D92RMh58HUdka5nUJF6rlk/R4C07i0DMV/wFP6QI6D11Smis16WZ6IVU04DOqm4FZ7NNj1cv
KQw++3ye0TcVnxgpjjeXCszBL6FzjtQ+8ARaJhlK/1XH0kTfXwPC9knu3UfYHmKglMFDoKdyFY7t
ujUCWVlR3NtItKG+qBuj+HMWvRvOmsAITv1Z/Bg8qBpkK4L4sRRj0KWLpgKkgdiIk8AOHSHEyzE1
p7WrY/coNmobjS6QWlLfTrDjuzmUk1QeHSoey2edEfYopoWouYm0BSY2mMk/9DFFY4SHXkgyIeRd
iw/fdUVspge34eVPavWjG4prGpoMwoy1Oqsq+eaVr2NME2okJ/Cue+w0eJ5A274X3A7qOCCQMW1O
SIrJkb4YouBY+V5whdfkneNz6aNmRQCMAQslnfOdAHnvb5yCogKCnKTTw33aWYkBMJqN5IS7BXle
TZE4RjrL0VL04nrb3IyNv3sI9X9OrIb/jYN84zFC53SqoYxH8Z9QFhVLGytF8iQKB2JWhwOOjip+
Tas7vwAIq4cVlcEMmX0cABHzhoe8wl2SX3sW54JSABai4gQi1aYpgSHdrA7Pdm4uRfe3niLkNHnh
4A0tyEcAFtdU0c9HPo3SUwvpwA0t5JKWqYqrzCP9xkjqQgOgcfvreN6lOnkSkQ2DimXnDyHQ8ow4
PQHIkfLFF0YagIsrAI7DzwXZZFNcQlcnGd0i07fclSolK70P4j5u0K69i9cCE2HmHyYHNrHykV8L
qb7oXt0/dguqMb0qakMspjM8QZKjYz3a+WGCKUgPnjal2krDZoJX229I9VhhUI9ziReR2HKJkmiL
CusaLSicUIU60qb4THLWRqJXen4vdzNpravgPLml23yfImYQCdwOcJmL1MD+zXju43OvUaL7RF5L
dP2PpvPaUhXdovATOQZZuSUKigFjeeMwlIgJxAQ+fX+r9ujTfXZ3l5aS/rDmmsGGV4eVwKUTaWyv
YA9jJ43YrECrjicZc/CRGmtode15w5gR+R5QKFwYpXSzgzZgwsy3+ohN15z7wiacjf5xasK+KCFi
wf9H/cvu6NtyTPQcMwlfQIMM/z9p7dnr1EwLNDxhrvLEsqlDDEF81INc0eRRQancN5RK7ONkRFE1
BBDzYZA8ZwqrgvhOwdaF8UpKA7FJw4qQqjNmotlcx3NV6or+jb24hjadQQd9x9vewxWr2kjIfVuQ
thH2wCCnXGKoI1jy0Y1jimW/DxC1XkHKpaOFCbU1++JAwdPz3NbEKgALpNIHkL0m1F4cSVaP2GAz
vYA01KcgRqgJMQrarj5qcci4sEEyJFiAEvHsQxQUx3DWMyzNKS4zhDL3xZpKk9pfdU8Q0Hqt0Yv4
6k+kLdxsZMfSVSjP/vP3e+dhLH+rBHTegAuVfz277d+S8421j5QXlEoYUPVgebMVzq+UIcz2lDMo
/TbP6D0EeJiYbVJywEPv45yos1LMBHTC5N4/zVhFAnJ0EfczDBlwT7RxLHEFpq0UMrikwnhCVjz+
QJyFSlI58HbfNtUv/T7c17hB9bLuzHi2j665fQ6hhfEkseeOHgdspyX9pNoLxthyKZKBE0iywm2o
7trp7hW0fWVk9ZthM/oEarweLmi95bgWYZLRA9e6LG4UJGG9YObLElOLkORHZrzA7ZEK/0Qi74p/
vb/966mHuQntM8p3jAucN2v5QgOkGlRbixitH0wN2bZdSMOjg/ownGtSLuRnWJMg0VhoEc1J3Ip7
1fYBM3qrpwtjiTfKDhLPzmaxHmlw6SChdgEc+qft8R7iykKH4Y1P5wR3Zyh2sDVHaqjsj2yOt3mI
r6fzokQX2w7ybbFNsUbGCKOJ3j0uQFybnyMzFJaoYzCLHUN1eA/vbKJx/Wh8AB7B4JjnMRqvu9bo
HAIFwatAuTlUO84nNTbiDHIk8rni6cTDCntILL677LHd1rLFRosUuf56Bh47UIVxgXp5XDSMgZvX
zD50Kui/SImqQ4MASO4dd9+oJgi4X++JhagktuEHP5BQFglBrnQ6OB8G/mN0fHbv8XOCX6MG4238
3l5oMBlOubiokrBM8kJwBcGQX7U8Ncxxx7FGFuydfrF7g4thyTvQ8Hq+J8/huUvH2ycOZCChu0SI
P8aFmyda9B1oBF/vvtvz7ymgZ0o6LPBM1/ix0yfg3ztzbPyRQ+4e+3qe1pDbC+i0xZplla8etUPL
B1BMJbkJyOfMKkh43HsqSy3Q7c8Hb/G9GQC+gRCk7R54Rgpje1gteScVe3uIpfTg3KMfivXuGOQD
wjVNKURnzBT5nFq6YprgL6gvLZzv8GphXHFPjlh/QFPB/rWQpRzT+ohuFnYqp2D78WX7g484YWI4
/wuTxR6+DtmcHRZeJUiMqt35ICxj7hRwfczbJdIP/BOpZmf0XLQG2gkYiebDUqMRO3kkKsJNWZnK
YWcDUQg9Aeteh11tfPMuk3JIl4H8LZrL7V4D3705rGNjBoLet5cEEic4/KXlUBX7V5Hb/XWmjkMe
5pw1tcvYYy1iisC47PD1zC6nQjeh++5nuMuc4/bfko/4LpFtsTG2d2c6gq+ZfKOp4FOT/UrJ9QJb
+LFGebKOuIisUhhEg4wbplv1OOvuJySEh94Ot7z/gN918zl+R2XGDt++NXntLOe9EdIZDdTNC1Ld
Oz12m+BHnWPYNn1B50Y8cnjSuAAAAOPYYzjbjBjfjPWEh8rskAD8Zy1NDj12ruPL5N1tp2ILdMEV
8VeMeIV+9sXW+5x8GGvnWbZiPwTkyCbHeXHg5db4EPrO+sqd1EH3hPN+pGECVE6cJGTtB0bwhsvQ
/RL0zJRHe+zOh+HiRl9EI4S+3CqRiRbG4riI78PV3MP36efWvS2KZRPk7ntxgXoBjAsToxm9F+LY
WwNVu5/ZRekT2/Gt4uOyYMrTwxYdN/J/ia0HzcR/CldN5uAf2Be3PfgjbTzc6T8blUJ2zT4yuOxf
Ni/dARn3vAj14sOvf3GsZRLv8ieJtPjpXJ4+PyQsl2BfE3sSbFDnGIVWT5904mp6H9w7+FMP3ljn
Qnui2TwyieVFLJVL35Yk5MfNJ+8Xf1DoF6+NnqcdLS5N336FdTW2mwA2hlH0WC8uNL2/2M946nrY
FD1+/sZqoEpMC6PBdu+oDNovtz76zQEY8rqxh3jHsJ4jrRPrgDVq1SP2HZ3VC04A3CGqgR5lF5XG
/aBBu/LOZEVy2wJWQEQJR/rq+QCI8ismq69Qh25n9q44AlddJq92qn+p3HneiW5TscnOSHUaCAAP
cJrSVGEgX37oW/3eZ+9tRRsERxXH6rdpc7jtgb6yZ5/AItUdcFdjNh4b2MUMzVPcntm+LV0bIZZc
5g9S2Okw4ti/xO3r9cMLLFwXDKSZX2p8j7yi7Juoq4FD+LJsxSiybhQRqqtAdqxdE5kLYqfZg1e8
UncIV7ck9M/jvpCVbekxob4mGz+AKPdlOR/GEg60FA+Vp7YS7kTGc3b0W3qfAGjulPXxnhBKQV6f
sc2DQT40BJrqO7ish69yxI7KVj1zHa8ZjQw/GlOGb0KKvJBlG9GrI1+ggF5Fq2wd25Q6ElalNT7V
Irm8R9RRR//Vcdk7sK/ivYT1MaNBmrm43yWAOeE48tEaswYHQtoTYC40WfJSrz64rEHV9/BbVH1o
bM/4i9PiJnGCTQjPQn71ODzgedyH6OTwbnwFKd3VkB0NsV2AtBkGTHzGGvvCIQ52rxi4FxyZbS8H
ak++uIOcYkx/Pt+uTq4LPntA/Qz6o/c64GNKxlPlnw9AbGtoXmpMqtSz6rKzxPpPa7vYtiqolcze
jUh1RLoQ/+fkTWnQpYh1y1efNfaEQJHeg84VBBfNRSR7PzQxP+VbOFaAFaLkpmx+kSIvqbUfBwKp
QGTbDiz072SdcJ5tORBcD9eFjznHhO23lrDvLQVP9E/64EiabuNdRQNhPuluXc8JW9RG9SGMq6b7
0Lv6x9GfuN06heqa5uh6nh6PXYXeNtuH3/tletdn2haqc4Z8Nrn4yhRQY6rszpEFL+PoqnENrW1T
TN9zTRMaM/CYrf2855npgyQcU2CsW9qeq/NqUD+c56CMT2P7N/sBwu2uodWT1kQDFsVrF3M2GiRl
QGeIHTFIVo6ukX+mqDEDVI7Ro6/6hXeJTytp58JfxArolBxmJ9Ea2P25O7sB2cFznxXkk+By8eST
C5/WrqAtmmAOncEFg/O42Zb0fcG/oDmenR9tabodFJXZpIQTBRSuYrzT6sKZicT3EQgWBTf8aPy0
sA4tu1nIzMsHQpPSDh2M2S7oAYdtlC85yUfg5qhPRuWuJXEPqPWBSCGtXpZslIHK4D3N7ATiICIc
Uceencna6b7ZoTGFUYAEjA/lsGQI4y47MwI1uQfyH5+JsVBAvdHMTcFgUHfwTKDb8VCeIWpFxixo
qiN00oxeUbGgcIo7K/rdfySLL2u/BtUM5ICu+PgVK2E+X6/4LlDEzxiAiu0oVZRUUHiBZmnjF86k
BkAzQrby5E1hOId9LLQ9osAmNboJjgWTRXEjvk6PnAmmMunAjCtnj8FRvN7UaFjn7SEnZUPtNcYy
YncPiUWYIxhnoQGJI5IdxP0ZlP2KcQOnkgefyoBIM0iQHDmLMAwc/Nq+YU0kLpHsxKt0vDYdzQI+
Qxa3sHx3mhF+ggwNLOS2KifaGhJLf3RJiaOzpA+PUtWS7ZF+R5d1F2BrQ5r3sNpJ8iHwez5p/1CU
vn8wnWEhp/nCBMIXx0+xXIC2BmyyJDiUkJDOeL0iZZyHB2Nc2Ev0NTAeEoraYe1jcAend4LkhyaQ
s/+5cuLJw9MQobJnA1Fs9Q5W9+y1fqwBf46hxSXPDz4YPN4wTrDI7QGMj7A8d7MJtHIwPfK/ZS1L
JX+Ri8csCVbYWULdpiMAMxHuamt4j82eOi3S7/QT3sG6gJOjb59Cjfw5aoTA3umvUOZjhiIw4+EL
gnW/OvZUg+Nx65Kh+MXkviUTwhczrh5lKN0IwoXguKhBG2vvNoCA/yrjteq/zBAIQDUQNL+2TB7N
DYuHjk9yotajo1DiqMENukXnInrD6KzCtxZYRmTQCc0DQH1q/OrYfWk+iP797GaYuc7WwDMEGnXi
1tm3FtUqX94hTU/upAcRpERu0G/BirgO1sgtgXRuODW7KhaT1+C1Vy+hMrUz156ve8euHd77engl
X8D/AhNTZJiOHr6xfc+RZnjryYPHbpaxdyznj+CV+c0ShFOnQCVt5u42QNsavQ8DKsdxIBD23SNP
oYgI4F47p9QKiisNLBNUbcoGBaA1xrU8rQfPsJxxeqDkxIG5TZ+714Osgg8EIMaMdcSR3aqJ60NL
nJcmnJarzhhdzJZjNVx3LcAyoNbDbf6xUSrUfh22QlqdLHgUhiB8fzvifMYev53STZ0aKCKuvxSy
t+6530qAb699DUJLxf6HTIUfMy7nyLEjiCvbdf8ZN8PrUh9QlUXPuLURp0vKog/sya2Z3roW1e4P
ZOweLLlbt9ndvTxcaEFNc14P7QRhdbgXTjUX26v9WEyLxdVApLLzSWfydrOpGbeE0x4LYjznIYH1
T3hfov++k8q1Ajo0ZUpHqccNntEJRLBQuM0CZY0IEDGhcLKOA/2BI5qtfTiWKI9FwHc49l48jyHl
Dh78QMnKDer+m5teJ6fxO2wi+5f21K/WCWza7j1lXCy+o88YpwmYp1xBms1DgH4lmBFHDlTYWX1H
f0xR8cC6w5RoALqQyEmDVhnQYoOH3wEwv/2iNiKaA9wbXIzmAERLNIiMQ1xR8JTwYsz/ZtjcoYMj
+xd9P7J2H8Yva82nC/ZCOnTXPhx/AeZiEUNKtwtnAaxgkC9qyXckVrQkhCN0Rx1upZDohSnEk3JE
yr/mv5uxkeBaOMwXzXjcWtnj2+Y6bcd23J6fScrkQHCeCMhEBVoZkbOWlku0bHmQYxZF8rOV0iXj
UYVoT8UGXbLuQqVi2abQzHv4K7EQELoCFZ9G5zOg6dM/EQYlygIa2JikqoaPsQWzFODDe8JMaKrs
UcADTTvWoKGR3cgOixnlOv8Oyw23vEEMUe3whXYh/k3xdp2rtArEokzsRu6TW2xBibTQYj255Mih
JjDtuvvLrO1VhNOBsynh/iJ7FBGmfsbKts7cCTAkywRRunIXT7Hm1C5NphZ9Qmk4vBHDwajCRI62
DGV131p+kex5RQDhMWV2opOnN6h0sFdITlF+yGCl0+KSNfPV4Tdw5W678PkxuoTGOWsFWvLcMRNs
IMmSv/ZLmhYJ2JhmsjM1IQvKduXFKk1LQyiVIqLFq0NcgEaXZX7gCn/YGO2q5ctn20vt1zjF5jjl
VryRP8hfTLbWTEuvi+ePHPoE2AxuAW/orP60LehnaMl92D9otEkR8wJUd8I8BZmVbg8wmmPG9+gR
Xb07rAD8DYkv2NndbGCM2fpyx4F49sDJRFzCo72HNamvBSKy3B39RpStIMCpfgmossqpddhiQMth
DIwIviE8jeF2qUd0rcHoH0m1N+Bn3iHdmOk1YUh7xwASoZ3e/ryBayrYF54ot52Snlhs6RvS9QZs
pwDDj+OUsJ2yp59FjqZUx65QH/J+gL7bEPQffJRdPwRWycH59tYepLpY9lZW2IahV8OwFEv0Kzyp
8woGJZgtO1oMCSFkfeFiXj8CghGXfoxwiBuh/4XvT/lmb8/j++yE0/biRFAKTEgh979STEfxSAbv
QBoKMQuS4DwfIhJmUIpdgDqkTHx+eEFx2+hx7R9Glh7lAXHBrT2GJt4e+sED+6oFDb8sUJyxOmwx
Dz4QtWYTc9SKyt82RVu/tTw93RcptjCDYD5g9zA4LwD02ZdkAzIIvizOSCWWBooiDHCECs9KTojq
ncnie0HNwpMDRv3x2QF1DiS4j4l0Hl5I37rQGMBEcQJ0cIBON+ZqMzPRCjHCbAC94Uh6IIEh0Ndu
EfgirmTv5alfooeCXTVdhzWTAWJ3VKzYmPHiTiN5LIOyRkBNvXh2nfbMgEj1AtCLz2HrV0+xPMYF
mNJow1YOnzdo0CS6IEXhvuGKU8wJKgciuIyILOveQ2wQuxpMZ6Y3H1fl7itdH4hbOrsYuSJ3FHtQ
XBaqPmmJUdY1NgaoEPRZGJ2iHxCLq1oIrqN7qvY7mw/Ryki40Ae1lllXcv/MvoJ2H4dBYs2hnOAF
KaboVio2hi2ozsL0oIJC03/v1Wyi7+yGVSy04xMtJDkw9A7hNlvdHR1oyy1mhLLzO9gYgC7Ez+46
qJkguVTJeVDz9GGNC5eWyhInbLOPPbUYVHMN8GUO16PWhDvVkMvJhIay3X8SfrQSo1GSMJG2Jiw5
wXuFEjGlkvuOKLTO2zfEsKGyMifMwFqF7zoTA3kmeQpOUveBWq9jna+5j0+KR+xjXM6UBasjbQD2
94TN0Tw7sUTWTDdI4tGePSiTEwxiqQpwJ9paK44dCHl85ASZ2ZFycIxiek7TH2pfl7heggpEOs5k
TtpX3wKeEswYXtRUuKlARqBXVAyyCc8fjM42IeUtjLbP8GHhxXKHJAVCQqZppjjoicibgbJMw3Et
qdfClmdX1StiNlzddmD2hLp48gp4153IDmiskaV5YlcOHX58hnp99DGqQwPVHjLBxew4STy+7U6h
ISNN6kQCuFCpWAOk3Sh5G4T7VcsZk1LrQS/AvgX6pjrSh7SppvjAKyuuQAP/oMbLmgs2sbE0DVj6
MJZscOO3MQsWw3lRLxirDrM+MWsX4nnRJmKtwJjFZBfeDUGr+F4eFvB36TlSkt1ZgtDJi+8boRx+
J6EfZ04hBdDf+kGwYcd0jGu2AJiN0ByacHcp6IlswFAiT/Fyo05HEubpk46PaEUbYMyK6TjanQAg
On4vyNzu023DRQDVn9bHCln8b9jXuWgkl/Q+mcEUlwYbBnwPBjrnWS0JQsBT4NDQ7SrRNssTZRA1
aY31YRU8sM/L/sT5oPyqiPYhRzzIZ256tOVCAtlhEpkRfbselrbwpVFjFtA+Jred+M21+4bl1Ut4
dlB2DkzYqi2z1wtS4O6CMXzWay8MhnpGarDaIwKJmfk2JdoIP4r3yAx0QaVp8l58tZf5VGgYOCDO
/OU5hpz06EGawtbsNPtQspJ+isJcWVxmQLe9GuepplvNLtT48EIOLPByR259LFWoJjF+jMS+XCjz
mG34kOzAwBjGNLiYAFBTi3sFZlyRSkqruQAnsxdyzVMjFWIIQdmjOnqgoZmQTJbmCOiQtyGyQiTW
p7qfHDms4DpDkUE8oRnUU8qhYe0NOxBfbzS0zgP2P+KL7laTe1IzOkmhYs69GqQrW2yyLkHLz8Pb
X8wIzKqvs1X4cfxwCQdYqV3Wp2dXhz68pYHNulXvttfxrzYlVmqgjAgDUOZMLb4RKpw+c6lP7eKb
dAlp5Wg+3ssqrPv24NaTmIDSrxmRistOog7EMJ71Mc6Yw9eBzcgj7jmBJAqTeh2Y4zZ9/wa/pjpm
7+6fx18AzgzreQ3OMCBnj+WdWITtaYuhfM8YGfSqgce/qm9RL/sJFAlRRyTqskjBUIHqWb89m3HW
VZhDn47CRjp5UlTD8c99bX9sWKY8DXYwPRKwvWWNPiloE4o4NX0dIJwv4aOf9NdoLyCm61b0cr7I
vNmi+J3JafCMO1K9tUGFgfhiOF3QBWesmqAgg4eXJRfwUO+++46rKzVfdWiHNltlHuNxM1x3lRGv
c4YF78zYs8I8IT1+/KCcwak8OQf9Z9eQAyz61pAaTInabbf1a/rKUBLsrAlHGMG4+Pxl7FVHV2M4
7JQJOXWXeRYpk/VEAQQlEmt4gas/OANkcpXN8QmxJKp6HLGZpKfH+0KnBUxr8+7xaVwhKBvNyJhc
+/aYUpAo+GVrluluu3TBz9DaQ7/R6E0z8xA81TXnmpfv2fpB+SVBi0fiGMBnRlrQV4bC3IANHLx2
n5G9soZ3zeHvbG+BTgcVF+ON5bfbRj0L5+h5MHZ5aABaULCa4LHuE+4ULBf7GHwMT2kB6pLf0is/
8xPRyyxcVRkbcvs+SafYrN+0T/xGC3TiBjIoK0jtz6FZ71uX8QuyHqueEb06/VLz2Yc9JbjtBPrN
o0U8RYwE55NovnUA8em11z+SdfAIX9AStYDcgayObBhV9M/BlWrnlbntB5C1+6E9WzuN9Den1eRV
BkeaZom9rSOaGQBWdxc4BYtjJs5+e4h2jwYc8ujdafTZ3Erydu1gWg7pmlIn9yjXgjeEbybp/jV+
/dZbnuKxCA1IVfQYt0nVM5wREQtg7vTrLpPr7NlTB1lieI+g8o3o1s2jF9AcbV1n8V60/H4Nw+g+
ugCHFAEC8xH226inAtVf7+D1fWDocZSQ1SfPi9eetWbGVKwIOmypybRCdOfmtFUKdlg3xwbqfLhm
Kq3tc5/uKekJDMgFO3SI9Y8Txbo9uKlMCWRTWEiu6HEfhzqV9eQ2ubDbQgPpK3PtwKatE5+hrD8n
zBjoiYmdfW9tWOHvRcU/OxSfXp5cf9/cGuC0LyxyMAe2HxJMdaMhv/YUMjhohjdD88FDzKB+BOTv
0Yh94zy8R0uCj0ZCW77BWi364FzCliyyiaIYNEM1xe2NxaABeKtjhnC/WZpMOzwtA9j/AYQmNwvh
7EbWMIuOh+vHIUKXMhj6+rEBoWGnvqV9og7aZKnogzOTBTNGx3RBMF5UlR+OnzThF3QKtAbQxbof
IRERYW3SwPCL2m3OobpQIQU8ncffs6QcY33tfV4kCSJ+9aqz+6jd0yfQPn4JF4Vd4ZiH7vsZXSY8
cy3Yq2VAi+VRRzn5kwit6kj5rTAGJJQjj4svpWdUV4RZ8XRiEVGBZA2rz0CrySPqPQDZinvAf1RI
/Wtyl51WB9DJaXGXcLXA1I7KZmLlBNM5ee1n5Hn+Pj+hvag0t/j+mOsov82rl3NtoNo5OU83DGDs
7kbnxlsjeqLXaiG9dhXQhcy93IJmpXvvfVG6fJW5hpTrH2HgoTJjcc2Cgjk5c5/H3h0jpdaWVx9Y
VlWDde6qmsv7W0+/AqUibHCjPyPzOqtgQhAbggwLAc2UTOQTbO93DDHtztKC8lPx9YdX7jOiwySU
o4VPGW4J9CXguL4xtCqqUQdfDFwVleAlBBEUcgW9kBEzB5K6Kw9ISP5hZ65ztINmDlIN6YHYptw/
vfy87XCotC4vpKfl/pl+3L64dslR/D4J4OoVHY+flfsGt3dai0AdtI7PPCfdJ3MtsNSoBAWa2jfv
REMAuJvZl23wTwUT1HR1rfs8Di/gaFafYVUQltlEnxFLgb2igZzB2H452rJEkXAwG+cMWdPo6xfW
s+766L+1sKQHDbRK584OTey64PjlbgMrGDtoNm+GL04r1EZkp3HnHGUIMKxFLSaeK5vp6+xLcib2
JA+3DYG8cBUDRoie8sTT9B0yD5Y24RJevVWxJtxKjOi4ZoNAribZscgAa6LzaLEwE8Sl6rI1wLrj
41TIzmG7AAWylb0kn4Qm/2+B2gyEJPl9u+2w3Dym2Z7lhRW0MwQu1EP1FK+77aQUJRXKEWWirqwM
ooaM5NSIZGVGArxl1VJ+2gMbL6XIggBYYCtHubo5bu87+u1fJvXEHEDqCVkuLj1tBHipDr481tM8
JDd7xc6KUl8ZWhwM8CsUN6wNO91Gcwz6zHRER7RCmxwsBwb6m/wSvxiVgzfJdaNWeOyCyi0fV/fU
vQzo+ICyX2LaTi96lUrEyfA3ANCHWvUAjbVN18U5s+XYnSrSky5bZUJgzyPoyDTIPAYJLiqixZpP
mujEqXRzmvs5c5U9hkPrt37zNhm0FcFNd+84/8DUeSFTpK9POwRrH++VAt3i5sXuaGsZMhGxgLBd
YmmU5QqXoQBO/nNoUIdAaA9LXHH31fA0zMf3Vc369kvon7mwS2999vMYyZjHHPFiV4CYZwQy3j/z
7wcLjGPNBm/fmT0YbD6IkuHixYFXQHu5hqZ1gH0K3YSUUJbKhHHwnN5JmSFRvbdG2YihBnUgfTYy
XOExJfmEjbDVhnWGyRoKcM3Pe2hOPnP6wNaB4JxAIeSz45TroA0mCPdeCIM4CjjHR5STWY9qNXON
FkCBizuG0TNryBS9GzdP9/Lla7Lemjyftd8+e0rHMQuXJM/OFrdReIonSG7nySmGqPZY3KFLiSOr
+fM13Va5wkiOReXGShE1FxJgh8JNohsLUjs35mv4JwjNdpBA3G98q2Q3WTL65qX/CEgjdg3PTu59
9mBqbEy+kMtY0ahXqz657eF99lnRfn96dCe96lDOGa+XwXHAh1ywU/qGRMFGrRRGHEuFuVUg2FEv
CVDQaQFzQXKzJyBYIYadVtulZfVmP2UnZ1rT0B0hcgYURnS313mUf7xWO3ytffBAgknt3Zcpb1Bs
4NPRuJWijXhHDoISI2whon8Mq5TGwhdXoj6hKoFGGxJ2qpSPqteqYpoGh45IwQOO7oTI+hzew+ew
/GE652/7HdLtb2sO5hnmco0dDfwT+O0xjIeTJNTNVQjsD9zMxvSyX6ADlUN/7G0I7Hi8BBk7hMaH
49hh1+Zm6GJpPWb+i0q6SfKFVUnOw8nwTkWgNfhdVxm+Y/R8HshbITdO8SxrBBh9MO9Au+g4lxll
9/H3Dt1le0u4357V8ooOEDHGYG1PZ0KEu974hKCuS5fmO+xCylzE52zUTj4fcjlDDR1cSw/hj4bo
ma0WnKOWqxMSxd3RguxOJxcty73o5gwfeZjpaAsLktDFj/vG7oeG1br3QTiHwqFyvz8gy2206BQx
i+/khGm1vnscqGfRfYEAP4gmMILbTt+jKyBNE+LYFatv2AqQQjreCVAcFPBNVHHwwG4DihhKpbdb
2l3jS2wTuXy+2U6v1+4J4r9G4LxDIhVUvY0CV+SUZpeI/pzco9qrqfYQYSOfpsuHWx6OV5sv+zpi
1i6jcw+amjHDHAGrxzzJP2k1rS6zcyp5wUygtPDZnV4DPopvUt7po/buanTBTPftVJSU71BHWwDr
5xiywnJwX/IgH15j/GRQfR5IxVgaSQH0Tpf++ebBfStSiDvls9tG80S58QiQA8IWeW1QA7K+qo/o
tGcpJyP+fITS4NfqqADB7d+xATEwUGB8KAw6ZJEFJv0Higa+ccocctxzTAQ1IMhLOTP6yoC6YJ/B
FWJfMbjsaVX2Tdjb1Mddg74BncIYAbGKSY8N6p5egO2gilsHflfqTE76MdCBpOylvHl9+PaJMGbk
ePhq0iDGMYuMCawXyHuG7HPZ3wcK5DX5XoYxRZ8jtSoGRl7JJxMJRm7pExSbnfeV68ylvKYSZ4x+
eiP/tODNwDgWQKPm6k4VYsQUPv6aFoMHLJkLBEiA2RQjtJggeo5XDSC8wxrjjUwg67+DERZmwWGr
YJP68tlHdRzDREq5MrzSiXUcWgRX1PldOVS5ULwqn5Klj3meMkVT70HpJ6vUFD2sfCPIRtAgOSBy
ywFm4UDlJODxypdywOJRcE7BHeRf1EA78FNuhuJnPUMMVwnUKDYf4iMGRgu+hntNz6kevOavuc7d
k+OTX8tTc1lszKVcDdwwwPG4j5xgOa2mOKkMOhT3Acf090MmESLIsfqgQB3cB/Ld/dP+NCpI4ZZ5
NCw2F7mfcmDXwXUArwCXMBw4+qipN1ZsYfBDv/5QQPZtgQdzwsZBTh69NBcATj6/IjGpPCUuHHv4
I2v0ANj28LzQDccOYsStNA6vm/9EeMFQEw8g+YdcdR7XaU1zRL7kOjjzF1gzP5FeA44We/4/qqFc
gozzbijJIPM0IhD3an/vqMGennycfKL29/3yu/Kgwa2MH5uCUxJZO5A9IgkCIiWd5EmipZhTcaHg
NMQgOvF9A8vTXT1gn8qjzF9iG4sjLZi8ujwPYFSJ8xtR5v0ap60a7RH7ALkSIEJsb+UJIDSF+YDv
ADviheOI+8/LX0/U5FwofGCufGtFw8wruR0buWhyuOaRP3B8o8elHDB08fRlliJUkFOW32SdGmB8
J+0BfoLqKeAceLIGcPna4iDAlUZjyKcRwigL29/oyboV9MZ/J8Jt5lTLCDC4xHAgSyGio4Th16a8
ScgV6xDlfgRRnJl/ZADOS5QdX8jFIk16CmM2xuucdz+jy2gdVpHNuJXrxD/n4iusuBz93/8NXIiw
24vavJbANWPF/mzkjXDSYAj++2J+DZ9hORsTgyLmAXYE2HZJHMxrLjfp343iNPOUkXH8WYc2p3CL
uGkc/kFA7n93UeiClELkyndCGexyDyBmUzdEMuK4jxs84GK5fHx7mw/504WJKxIjDnsfvKTvcwx9
uDCtIV8bYFlGO4UmoKAYsNM4UAVUHcGZV/XX4zb/9nckXFCbD5Qz/fexdESm0JHnJU5ZFaqIBisP
nIe/EIj/HxxyaxV6UedNxrOwkqsIXZA9XoNCRaWbA67IGEARz4X7BvKtcruZW/q81n9GKzlwdNI+
OcLyXMsrL78zNsK/8I2pEeepTLmrVSfE9Im9Vt1vYYTMReGkssE6Ebs/rBFpkhCn5kOj5nBwboaw
6WCivGIQQNThiWxLbsRc7GtxSoitxBTk/ELshLSSIC5xVjQM53RQ0fXLTG+FttCLxDcHVQjYrAQJ
yYzAXMzjBd83eQcQ8EWoL6E4tIWgM8t0Dmd8sKrpYQgn+tzbrj5z6WkYpC/y5OKSxZPC5Fhjq23x
A4Xu1oo/4DvQDOJY5Cs4XA4fxS4crhaMiN5SnoQPIwAn7C95Q6w5WRedB/eQ9M2VdER0mldbboJk
Hi1x4+BPDO5aE/ka7o7IjhP8oQOeHQA3WnSkRfJl2FnPzWi+5Ayw03amXLl/R/mCWr7i16YEgtfO
lP68w4WXof3mMlx5kFY8mDzP/+6pvHCLIHu3nWCLrCPgf9DRHewdxJAYBwh8qedzzkyeMHkqGtjI
7O8kE6nh0Dhg8UsXTZkTOLXjhIubg0eDfOvD54/VlrqrFwETOn/zGmeHAX0H9egSP3AMxeWDba6u
FS/JMeJ7YCLIWObH0vdLeglvIfqSu79kkHCFMQrqMWqEbCLHYoRJT24mGVwcuNzUMlrqy0RGsRwE
7/67qhLGxBd64us8//t6pDYRX9hh/P67IKsgwG0hDfs//UWYRluLIWDwa6fRaphmnF7ovN3w72TE
08Jy6VLyBm4u9D95JPhfwXQvM6GJ2Q8mNPz7cS8PFkOSCyDvZNwwpwcJciKmjORxwOxKXlfoG1BD
n32dNUklw/1DKUc511sV83rZ3kHEhsRFCw7CAHZdz5CAbQUFwnvZGa9oC2lgiHjqWOO7GaBqum6e
1DhvKkralucUGq786vC8uc61mMmdxN1l3juThACyD2uA5QfuGBPU8s77GFxYs42NcZKxOQdWJRD9
c2Bm6GN3h8SixPWiDMo9MniwPGZEijH0gTSB3oUDTZfBeIAT7BWQLMcVM+zSGrfwCaLNyc3WyLrG
Rn3ZkPbLCslA4MTw4a5Jr/5AIsT+Zy4ue1j0j5oBwLDoH3bMxeTTYj5KO3yo76ir4OMi6h9/MPQp
PQOnPPR3PBSmrE+yfLV4W5bSp5xsW8MyOoGA9HFwiituRmun76R/Jp2iUx9mHHINmuqTB+S8t+Sd
ooYesyiwY4BtMSv5MDQTZP2sdGqpK/ug9xCPDkc53OfFxmvhFiCkEK4g4sb4S4jlFENG2ZPyqJym
XBYDX3w2XIhU5FulAQoPjT0b0BXPVj22vPU+C8EkGtfCfmCjp9b0C7G/WGYweugq1CncsIA+yBbr
nuHxoAOYsp+iPf/5QaubnA512uG/hhoPLmiYA6rrqnS41761k5IY6r0aiHdhAtzJTUf4ecFu4uy3
VbeIb2wY2LVs7IW0fABUr3SAThMKBg+IBYYiVW5fT8GRcHJagCuByFOYqJ+gyaAcw7+03A5rqs6O
BMxRmyFooZmGYBNk6FdDwFa52mZNqZJLYdJGRvAOL/tW0wPvjBAf3PbIbOChA+fRe2dW/frsYr/f
AJcetmjfgHLpqkYIeNlvKdx+bKoOCH7mbD6PeyoYahdjzp6FfTma6UOteSf5sSq6gwpK75JqWD4R
3805nrwnhPM8eAeeFX7EeygWkNlTo7EPum5uUwYNpTH9ebjhMV8L3kAqBUCo0I1RQLUBzijqusXg
S4scNTlHA0F1PWaPjr9MCmteDdDuioiimaNg+OD1gEDmMvrMcVva2EvkFNAlUFEphxuEDDQVWGwM
sjNYh3PCr0tAnOIR6DsxzASLUZfYtrID+frXls9ad8KHCqkh+48X7rxwZfkGNmD2jh0Nm61mzjP/
YAQ9IN1qsHfFtsXeWYfroLV7El4COIVfKF0hmDwyYvIU8MjesQ/59/2XgHNgMwYZQxeJC34lSyQZ
pyncI476WI2r6IOxNAwrJXkTqEXNilqKhvyBHYblKFaPPz/nbgeeT8fFEBc0rp40f92ZYq6bVCPu
Bw7q5Tt4Q0qZAkloashGSXmm2rfb0vrXDaro6s8epqJrAWmHXIgNEuuXSp65922CVoXjuc98UHK4
0DYpmA5WyMv5QO2EJgwu1Ox9dLsgHPxt0q+mUUiLvxMx1L8GVmZcOX65YsMWYAjbyEsmOLWSfFmc
lm20U8snUObyEtmYL2CrAE3l0JowhQQl6/UdKsUzeP9H0n01J5JlQQD+RUTgzSum8B4h80KAaLz3
6Nfvd2djZnt7uiUEVbeOyZOZ58tyrAxO1gQzcNXGIyAdDYEjvgjuF/PgdBuWtDClm5Klp0hUEfLV
OrnmevCIgn2bhiXsfmbfa88nvf1b1rcLtqYNH/ELaBqroSAFma+vygxRlMo32T8XupdsdbsI6tRb
KYsp+PeLPpcmQuXyVxfSQy3DZoeTZxCaXyuCmR+JArEZxb6I0xqTHw/BYcSY6Y8xT26IPCPS+tTH
PNCnBBH6i/bawVNrO4ZXbcOm9aAjP4AScaLjCF5UxljvYqQ1OpgGrTGmffW6OPPjOuVrcR7K6ncG
fI9ocSkOLZhil4IfjXi1OEdUZUElHT5joXWv4XtFs1kG9EW7wiAYVU8juRmNg1Wl8pQwIvATa1mm
rmQjNcSpCIKDGPWIcCWtouWdOE6G2d9xmu+fK4s4I8h7C3fT178iTx7hy6muqhaFCYewEyBfpeDv
totgHuV/oVNb19jd0ff8Nd+dfSMPs+8F+7FcZZuh+cmVAon2XP4X3Bg5nLW2jWCOtmIpzjqcSOz4
gUFU1itRsaFPGfYbuJf9CdXAuvT7Zxhxa8D0axl4ZaZygUuVn9VDmSKS5oylTvHX4xOlu693aWIE
YUSY9c23Wry+ribrl1reynQv9p+LYf/cjt/LKxI5kqffu04Wae3LbOqvmAVhconrnTu3UUw7LCbe
4mUTJwjWexpblWNfu7ku8jICY9mkQJMF27nMC8mwFH197l2nsJ91BSokPt7Hua+l3vLPqCpEUaFh
curEr5H2mEJeENVfOjJcyTe92G/iK75w7DgYBmk7/RZDBLDx7VqbHBZ6Vmd9wwEb40XQGZlR/d7M
hWOVC4XKeRynOc/Vdstq1u2H/jv3qZIwcrmUxcD//3kyOWLfs/wTSaM8ZqBFuYx0zff/47nBisUM
j+x2XxYocKx8ZfwS0QcFwRCbBiZNeqVL2a/hWbfb7lKTyZeoxdg2/71yIQZyLF3e4SuRKnO+4F0U
DECmnhG4IJDUM4kIekku7tvG+a9u/7ovWJsQo+Nso8ytqpjyG05T8URjxyYjNX8BVfFGffWEnWi6
Uki0bHi6xhjEDNbbxlstYMH2z1Ig4OyTZVQTBAghoJUv5OtcuZ1whu9bk5Hy33w925Fu6nqg+4ID
1tF5hsif7NgHN9+012YLltmExQjV24B9SPEcwPo988/KqfFqp2eg2gRSE18db4pbLV8ZThceOROy
Ke5mbwWRt3Sy3qQMfrHS3IxMHoiHi42sdGroylydWTfnhWTlMb/TL6KeVo6D05zI7MER4lrTrUh7
9edFKRhtBzp83nd5HJJJtZkfXCzmCWhAcDv3BRSGvKIqssgDjQVNjO9ZKlqrSLGvxc+0ulTbrV+c
hQo2U1ww8Na5KHxbqNfFULPFuvo/ZRw8ADsJlDtWd47nhR6dx5s5uoU3qVGmfgHEjQ9GXaXtECqd
6Z01rBSSvuVY+dpE7Cs1ZORmSEdZmhbmBagH9/b9Y00DSlItmLMo0VMIxxp3PZm+Lli1z4zfeQDy
oYkNIRIRZd6Vd0hdEfMaPlVG/o6AXTw9E2Ffx7te6CtRvPjqYzqpQde4OCzNi/5Kb9v7Y7+Rqskc
qIMPzRO6enGYrb3936quvU2WUirMVy35HcC++DQH4IOOlbP9JxcSgpryXytdIfsdxv033VslSUBl
TlBOqwGXNWMG/KZt4xDdutyiR2BGjaeNo6aJHcwsvF5E+XvlB2sfu8lrk/1zlMkPEMd0Y7vguq/f
z7dto5zZj9NeVRCuEeLzjf00oSc0/WKMAdwEuUVP27w5vyhHvcdg/vundz+PN3NYb+1VTv1mhunq
HEeIefZNT3UBO3jQpIYAXtwrYXvLdhh2tcFh0ELXjR2VFSEiwx2L4R6sKeKN5XS7SP6sYtrPnK7V
VsTEC1OQjmsEOmIVXmxk3sV9rH1fMU9eWN/onoQcFwcj5Iqhmd53nmiq+QahPBfNr8zvskMDRCOa
NLLoHsfHsVpq3dkvEozqc6znlgNVXKHbv44mTXkwpzQPgnrinzI36ZL1Ao5w2K/C+7aKxj9/RUqx
FPf+lDPLeXyBVgbCuweHhGvn2Ni76dtDEFYqhlR6+8Hz367reG2ipNH5bNdN1R4U+bDSw0hs5V2j
OOAue5weqa9eJCnc883JploU4dpf+hJBjDRy6HBydcGFUzLpl3NlNZMJEO4jnqCujmr7v4o4xZFp
X7mFCoNWImHiX/xj1EUp9PgXVGy1Q3uuLOlm7K8LkEQgoAVe8YQBnmmX6k5xCC9fSxCzTYSLRjSL
QSZgLjuUWuZOyWAeQb25X+wv0XkRtyzyXgtLBHh1NcTTTT10tNimieaP+uZJjdI0HMv2kWg36Yp+
zr9Pe/1M5FbFBHbNjY/mDc/LG060fJUkwbhPEG1k5udTBdHx2QzbAf825eds0llh2VqiaNcqDYKJ
1JIxFy8mTnT0w5NBBi/8Z0zwX1zsy4wxDx9hr4TThkXbXuOhE/5XCzbKhT2YYZfctfh3wwtc7xRD
4OnemgX5g6UJn47oTGAibeLxe4BFVy7Gpf62S+TSGrPdLk4aYTEbJZDKZRlZhZNtH6z529VzGth4
Y374OJ2Lk8F+9h4wtSVW8FIERwuEDGGzPJY8Oik9Ui3JKUbagbbZ8qZER/NvXaX6CjKV88/VGI4y
DuPgZPNUzZQ+kG8+Yz7U1bquhH1Z62gaY6f+n7cKKcWqM+2/EvbeEzBhcb90Hl28atFDnE4RJ6qX
5f3gEK0Hma6LXH3+gJggw0ALvo+vMLXg5zL5ycJ0CQtKyd5K3w/oFjZ3RBVPJM5JO+wrD+zxbW0f
etSqaGRBCVJ3cHOOdRO/xiSkkIp1utlpeO7yC2vkUpEmKGna+p87NW7CoXYvf/4j9GprH9nFelZZ
QS/7TBB6T2OKPJcG+GBdm7Aes3zFrgerl1PeZIxy82T9BcdKWy80P9nGTxLvEsVS1DmNoCcgi1lX
MDA6EC+6DLnxZAV+FE+3QdtRhhc0CsEsbTud9A91hVMYUYB8FwHTTZgHWeVI9kLupx+2P5M9mxQm
ny1ZvHeSUUjGjObxWgOgyl+9/LEK+x7HnhUGLcVpPNp0cpRl+M9pdv+iWykU00ymW4d5KMsfoZO5
tSylrB11iA0WMFIUvDRwjhk2mVh43/U1J1EyytzXdhosq5WkzSDESDcMhyqwg0TzEJ0Hmdra2bzV
z6UoWD24AmUiYoOryzxeYNiADVp+tq/9U+/eATN8hpO26rL3doE2slgquvavH2hmwTX35WVWw+UH
hhpxTAiQsjO08Cfs+3CcT1/P/kWlClnAO+g+Zg+6fKiN84EHRQqsjjn927XfpMSUrI28JiisDGW4
RARZftKEu+Gp4uJc3/CFCM5NGbR58WG7cGBD7+kjovdJ8+CwC1hADqdLijuFnqGiejc6lebpKqa8
5m1fRgEwDgM4l/KlYca+ALvaiILyZBWP8nxswOIVSXMl8wxz+7Cy47mA4QIo8w0t/rLTbMSLzaTe
DFq4rDHLcNrgBcxp9d3O3au+H8AY/uqe1VPEU6BZD2ZjBi00c5BN8H2pC5qSqf+aTy3KKmIp5Rwv
a87caM+GA/ltzytZIaCUmcFAx/2Q15KD29epZcwqWIXKwomN2EKAjrBeq4G/78EozgA6UV/8K83h
ZOaLGZ4tEixQy05MQbsVNljcmwyBPNe3FvhRgDNBR1I2E65MfoTZooUPvWWQYzUpbxfhp5mjMWu7
uy3Bxgc/5frv2LjRXuASwzRaOWpt/A+sTCK5TcWSnrpdXo3MN8rIaPmVj1hRDEm/O/vPmLh0rmRZ
I1X/vnJa9IyTD+QDF76L3Ax5+XgLARgMFet1ACpq3UEOASfp6l3/q7vwtviQB2O868wrKZ820QZa
ayTYfFYmQOewptASmTJw0nEIrTukkbUWJ7nLNFHxFHqMTaRx3OiR5HVH9tZ/+8pXTwvvqV21V5D1
0DO/vvbaGM5dlhipQcNhPdgikSYEiDe4koeBnmHpICF7a8pIQBB4WvbixBdv2E1oTTrzVSNUtydT
tI162JRZ9Cs/FEyJaNnJgHsWyZoAe/RcTJ0/W5OxKGJ1zqKN1D8l/nBt31KwxXsvxCFXHSTGEr8f
FiCv+vvufnjp5/H41CeoRul+4jexI6AsZ9IClFBB17M4te4uwzUG2FQCfnmzfEFSX6i3y3sLogUm
uo63f5VEoeojIA/ECDn4DzH1AbWEYxC0y/aLvIOfxD2swlkcKs181TviBOIyGPqbg02qSfANvk2Q
g/gu/oaT4vJ7+X0sLwI6nc6FPlVo2oUJe9ADPczNoAmRRGEvB848i/uUycvXRpZvysjTxJemtODE
bDus2xQlBvlj6cAOGSSB5CIpGS9CbfpurKcv4y9YSUl/lArijTL0ljfPxpliitT5k1JPv8+lsrH4
ndZ4kKvOEKaNMhQldeCzaKK+W1XmMolkfu0/PMj3D2RN+Fqy8RRB6AsboX4QIn5D9Zq1czusd+Jo
0Au+9GE1OsflyjBRD/tIX8Q+7NnqLktO7ZkDCsHqBc7Yb07G2JU+kkA6a9VokZEQqwwm7B5b+G3w
1ZAu5UYQIvMUR6b4k1MxL6VXpLPgUZfSalcGuH3p8ugYZvqQkEir54gjSYlRcMuQCg8jHIVavJKd
aozw5RgC8rEPGIm9GLjRr2IXm4ebEMeUuLilumtzBKpQT4HRvM/FB99Ku0iCCJjuuGogCAboTRpo
a6bvheGpHi7Vi39KrITCxB62tK3/Ek/wfIlX9M2l3sDj8fBNz6nPRO6uX8lWJ1Ubg+TTZ9ESrzTM
h5tLSNjLgaNChUSOsa3A2NDcjJ3/SuKxyr5V+Nx0waI+IYZVxX52VgOGEqYKYA/uhF1oTuke7Usj
8+RXeYQSvi39U7iUCr94KSOkJFN6RlDASSemupiWThsP6tIzAT7LhyuynZ7u1VhxRODII2MdfDUd
3M9uAUOaV8k9OA3G2rHfK8JeKBo8+RP811lu6KB7yK5jAHklNxhpUPeWATOVr6zG7Pq3g0f31ZQT
6zLzYAat0bGGQ/qshi7arDPE7X+XSqox0LXZTLIxh3DifaZcZ/1zRJWOrgMch8iIvpjjEC/F7DtX
ltfhIhj7sbj5h1NoQHP9+ZHTSstGogYU7f41e4XArvS3htDFbf82SxT/Jar/XjJX4IjjcX+eatl6
EGFKIx0gDodNGiUmKfdGpv4VLDRs4w1lTbgngpbYVg+5fR6kzeFaGIJBIFffYTfEvtO1RXBvq9Xs
vVhZ93FQZRZmWdtEzpKXNNo5ja6lf1lejL3YTKJrD5QczffHq+7Iflx6qZbx2kZAxnHhh4drtkTU
nwyeqic3xrrEdMR35lT+60qPgdcRJei+QnTSFpau+DrHahcpKJRKZvUeGTRKGxZ9XMSaYMxmdPxr
lsdOelUNZdsFq4HvQmJ4h7mItQvOzcX5NtA2XOGQCQrd+fA+ukggjDBgPbpN1dcg9d+PJwkWhYKc
0Y5dXOTqqYcPEGmGnqU56mQRGQKzRJswd7Bv5Vq8vKl9jEW6fbGmFi7240YYD5goD6f/9tEgoSKI
mCt4jcAZ+av/1RTqPm7qc3fwHPH/9w/hcfOv+1/bFRpKqP2+fDdpU5votZJhH0qQ638gUbcy3LLZ
BOs/CkMLrPRmu97bKCSu2l9jUeESeIuSov4xmrQNdnSESir7mPFMutK2/mfd698xY2zNBot65e9c
4zwJvtGjxdqn5V70G0cs0w6X/qn1+v/JnHXbXiIMU9e7Wm5V9uvaFEkcFDryTpKlKo/uupJqBjO3
VYSAO5IzTgH7TGm9HBScc8wlcXXzLMZm2Glfr28DH3Cx02S+cXLVG3kcE4yEL5SPcH3sJM8OEkMT
H/uSQwdMdHoS2d/h3kWXz2WDWAzlJqVXgZs4RcoLy50rm/muPGkEb6iYfyYmgYRc+BIM7MqnRYxE
jgZQQVqLze79HI7JcVVafq5uZaNgRZJlsoSB7XDVaPNiyqmoMLyMeMwy5Gge6tr9dEV+uKnM4I1g
Qx8S7I3SnxF1Bvex/V0/EM3Mb769VvMm0Ykakz96RaJq3jFhyRavTfhIA/KoK4J7uvepfD3kYw0v
ZN8L6ezfi+WUqSTX+dSk9mBBWDqPrpPizk7Jkz2xKbg98b9dOs1NhR1B+Tiyv2+NzR4Islw+o329
gHlucKkiVmuJJMkywseltVQOvIMFzdvGQW0OXgla7546WZ161zYex3dfbVz8hVMYMddygcXMys4H
sizqK9t4dq4LDKjBKSLCw1+hQfPghmSwskh0F6Qz5W3j2Di303Tt6/7u86wRfObL7LEA3QYjFvm9
CsqPO6OBc934SE8lV7k89HfwJ9fQaDrK/q7Lt98w4vG/slI/XaW/bhXqoZEtsHy5N4/sYiWEZedy
LM7vyL08Ukb30jChacsNt1N7ILz2OsqFGXb+Q6y46AKDd3UchawSb7pYbQ3NppUZ3Zvb7ikouVjO
22vLmLx8/0p5oZTpSsbeBd+nQrKVqvFEoXNROURVttVkbwbN6RaaeEXgBXnf8ri1bS+g2+1CJ9LJ
GNWw2GkQGdbfbBNHy9Zl9jcL5ZG9o3nOc3RQQmA+VDGVG6rLihCTJ8EaOqu/7m50PQE3XHe8bdQq
Ccy9c0T1CKXzh8q6+J8ec9kpDHfVbc9WVmLY1K9EzPSAd/mydymt2mFVZLrKcDdVjmEKwOfpk4KJ
U+4XqxFTFcuh+uwD1OrZ5mN8k8lRtuYQFa6veW0LdP83GcF4ayrcXFft7RoY+o8Rvaq531Uo4wKR
EBUhC+IMrF8A4Xb2rMWVwT9xU1F+PkycWxgRjy/p+QwUqyd+xV+ij6Ker5ocPH7DHbF6XoeJKQuq
kZ5UA2qurphk7MFbGNITRApkDI5QigEJZ41ptp/7HbOXL7k04fl0aD1fwQLFTjX2LnqZI8H99LVp
XcfPaao5mcbYXKyEn8TESsxleZrqc21SH0LO4WAe23fEI+jHDGPXMpjYLKtmnBx/bgwmL7bLOPcN
mlZ+JeZzk4roYTRrDosJxy+XZyVTs2zTaDT29YB/QcTLd3ctILxGIB4GXxBGHfgTSrDktqYvUBYW
LCNMFv/OI4Wz0QH/PSBP6suHSvZzrRfclZpiZWZsYfBhnO/eiTQoy5jJJCFgz2aBJUeyGP+CrFQy
IelPio9GTuFEDJ60sFWCC7kyVrsu9gBd6I92mwxqzC6p/PBZ8LjB9VmoBwJt7SSL/Uk168plFDpg
8/s9b2ogSyAXexwoV+3RLYEpweI6FjTIveatjmuJfYpbby+qSmrSXTbPHTrnXU9Dk8Tv4GtDSjk4
jLZTdQGJJMd33WN318hG60kx3lpHq0bhn19bqPxkEZw1FVFhwxo76Q8Wdz5g2Xgq83XgdljOKRTy
i1COyaOodc6wlciqcZ2nB/5ubV++tjS+0x2EVbbHyBl/dNbdl66Tk8zi/l+JsG/jUFicMsz2eaOf
y1wgputa6tMzOE5v8TQI6l2fMD7mgnf4lUX3zVgNbF+Ojd5VooLbpPY2g+2kDw3LOnKt9aubjzcu
yoMhKzpp4DUgdThsyktFJaCDWzJ6gZy1b2pm1y+O45Moca5bk/FcjS4x1l25yu1BeVB5bXq7d/X4
uWrsbHGM9VghDbbgTPGZ6Qtzv+qfgGoV7g5g3zQPqPsMv6cvPI7I4gXhUjkDJ/HuI0yL9yLe94i5
IdAVJlquqkjAvSRw7CY9VEZh911kl6r2krW20V9BkRP7VdM3JmOtjho7OLTl4EOk+TYVQxIDeBzw
GXLF6uv3Eo3TAy2dCVsYGtCRfx4n5dT3q3f6Wk9Fk0TXXM2OFMOXZfEptvKwz2Om6fg4CaxNHytX
dmn5KDbaN09E54EXyE5kTazVOYavvx/LqVFu392pc336zc9ymNow7+SuFfT+S2eaGcN+fPtdLWv9
7WNME1OYM8CXDKoPdv7tXWOtY1RI4SUqN8exIQ3Kl+edC8oEyp/+cUBvt/ItFtYixL7tWGhYuzKh
yXZ2RKDkj9BXw6uvx2p/35MPd9/7rAt/PznrhN99V1KSLugu49oZgiyMTPytJvYBvIgo4BxGCRYt
X8r5U+m6UNVnuokhYxIndcGSgwV3sohNEbtUTqf25PHDnnCdrr7onc0NaKhPPF8cvNLdhOpei3ks
DaNM975c9vWpcvi9WRrQ237urX9TfL2og1zgc+1+88s7F60AH78JutjPsAnYdsvW7btws+bSAf0j
e59tGanBrj9d2zVAFV3wO/uTwQb73nBstYsbzkaXb69zPuJBEJufPzPfrDCMomFwrwbrs9uydkt3
Ns/6CdtqHV3e1STfbuZTsNPSK856rbrvTWbUNQPYRPHdPFT2PS5hN8MmfA6cVgbnx4gXa7eQK61q
2a5Fq6Yp6ykSxOj+uaM05W8XTbqqoFWNiQwyFl7ceFeSBLS/NMOZhmy06ySbWQ5wcoxyTNnhjN+N
yIcMK9gDVd1uVpQcJK/7ysPYQIgfOB4S23q8taPXcrl8Sb7OMv1bNR7tCbp29XZlAmeqvZ2qK/P9
VD0AY4tj7620D9tAPiz7kz8iRyPLVaGaVBzqYJrBeuPQf5tSblrB0Pj3iX6lNUHc25ULjYzwPH/O
J91kNGk+2oeP9CA1ig2FLJfnZI5yi1wChz8QQxCdFsfF2Q5H4Me6lgw84oWZpE4h8El4eXU0BoUv
Ciy1G3t8o1/DerOl0vl7Gd2bu4pC59ZSmN5RscPSUyBd4+0THOjdXv6X5X6YGqpMh9zYorhNIrlw
ZuUrxEVT/oMQG48eyBtCdHTsJT6y5rLiY7LP+Kt14leWqryA1ASdrWXBohADNHMekUaR7Sk4tIwr
pnHgHePU6suGh5ZkrSznEsdupYVjhdsMSE/k69csVjmCoVGO5HMoVN1O7wQpQcxgJpIbYiYsD5Xs
k7eNbYcGBsqIXa/wqyeUYfG/9CyyWPOvtesphs5Gk8FpevV9l+RYHlaFR1QsdtklRWyW7npK1KHT
cT3bLvx/JJgDr6RTMqBAkECpz6+qFlP3/ZRstHEcdZbf3CSRrTEWx+3NPO9aJO0skGM5w2+06+lq
7hYoWww8KjmhmngDBIg1VLnnyuDx/8K1VZ8UnEYFT8kcOclCpF2hmsvV2IyNdCVOI47/SncctmMC
OBYqKtCUvPK5LseqdosV01Br2jkcaQOutlyWYazMlZymnvVX9Ddd2X2QVA5eF28L14NsI89Rxsat
hsp6nG2sm5gHXqS4RNRW6GVRzXS49CJZaGmkX7mVVoN3mU2Y6eGuOD4G5CzgyEt1k15O+3ev3mOV
FCjNitV0yYcDNOdNs2RtRMAMz5jzwrcCwmEh2fIMwUhuoua5dlbzhHwfKiKURBQrHbe/Q2dE/9Hc
WausFtsV6kA3uuDARQd1oeGEategXJ9uckAC+l5cRoJDd61wX1P1a5nHoXstr4Exy/65Q9AF/2hk
/+2GXN8/qT7dHIELDHMuzajIjKyZn1dPw8entWG8z3kgXy12fDWfyIRhGiRdcUh/wf8vVsRmept/
uTI/rHT/L3SZYZVPvKmHz5UWEwjwvSH/eUqaToTDFRumF4jBfuJHoqyIOny1dy0nJN1//PffASef
uhVJdkQsLevccOH9dc5h/O3OzfvsWgs9v8ofSvHu4OsSEMrXH2oWdk4+ikdIuTZ9qewhB90b/h7z
0IYCl5GQrtega0mSQBbPaJ5PSSfO72OY7kw+0nCZXDWMg02cvk1Cvgu1c+0WBY+s7G2Q6UIcpRL7
2G3Niesvi2ubxgOOL2GMY08eyuFIMIyB0z0gyvdiw6Au5tCENg2cnyzextxMAdseaVj1VHA3ctlH
8sUkPCGml8faS8Uaas9Y+TWNc4ii8dQ08wBcqH3QNO3YRW9u8Urv7kaQUHyK+wBPph8wt/U/nu+/
lvGV/pRlgNLrOAXHPreXAzynJGw3INy70V5xHqjhnD0rCHwO/tLTH1RcpHL2ihhaVk58i57e+bsK
bivw9mRjfprnhgrTJuQkVZ7IQHzS/bqBZqf7HkwhIr/A1hXQ8NybKJRj8WKRaKHo0qtM19NNz91U
VNvnJpbsamzC6WPrYKKCln9w6O0pMZDm5kJYIqX3WDb3/VOqUmC+oFInqcyXk+ugXD4jQJlCCc78
bFb1a6G0OpT2KvwHJZmG9OPx+YgXE7N4mnUHlOX+5xqXNE2PZSCVnWM9zy8OWP7aOnBhBBU8m3lZ
c7IZPpDitr4vv6tkAOqskixIfbYUbs2wWk+FdChl9q334GY4Q/L8XEWpez17aNCLfiuoU3XmrzbJ
+8rHd2bOLLX4qr7GfB14Gy5srrLuKez8zhoAxhtsgyclo8I2uRuMk08IIWwwXJJW95+Jb9VgrKWw
6FzSZlFhzfCbQ9S7xCk+03HdVDnpdrpD+dz4Pxgapj5S+XZMLCtNKlsDdi9BcH8LS0OVtKGEWI8t
WjHL/AlIZn9TUy0I6PLL13msiH59jf0UEUwoly2L+rLddDMIKEy+NEZJQnPwKJXxpQ5Vf/q1KQLG
H2YqW4uJAi3yFGWChPO9EJSWA1Qthfp1bAdP9S6DXxtXM3WoQAcf5Nn0TMgNVOus0Oz9EuO3Y98S
9OqqYDlouJ46Ij6Ingu+OacJeHrUNagSVgUv9lnMze+1/fBYt3LK1T0304O/+bOR6TrA244Xe/cz
3ctrmM+FdS3WAmEpYkM53d1zIFMv8/C5IOssdMNPpq4BRmif36XY72ZO41x1N4cbA90GAl/gqmSr
YSlyEpWbXiaMu/cfZqTeu1071oxZl1k1oA1eKlemSr+Xyr9cM2MF+IsVI4cqo51MOVl9fBXk/7DP
e9QGAyYSgbr3N9SetVXZGchy35sEoSR+uQJCQsIMc3EdKy4Ex4Y3dK6p4nPfh3bcanYmNB9Lu21n
t2+o9EaWKROYH1QN08KVN5fbLdfjDHIYjSH32Oo61ZNhYZroqOc2aJiEi4H2vB8zQ9e7bIFLZooq
Gc9HOoKy6p608dLnu7jTDimEK5l992ZOpQU7W1VqKloop6ym76zP1Ts5GkKwN0qmobe27vAepZ7V
ZT662hOGIxPWFSVV4CGDLwoqwUz9rAH4XidKPhr9eL4jhD4Iv0d2VOYL/IdBzcWUfH2qAHH6sV5w
vb4ShJmhZn/e3BonuGV99fy1sf18XkoPL1bxIrE5U9k8g1WgXVQYXRsn1TxQlxdovHafaUx3VRTI
TqyNDso3c62iTfXSHQ7qK21mGK1fbEk1SDC8d68nHxrtOs14XM3DG1RwK714q98j6REZmB3Yw7yW
TGHI6Tg7CUjwhuvro36eIJ4WQSA+xn72lwYbmgZEu1g1NDJYGOlonWlOcp1VtnbNRa5m9jbPHEab
x1DkeUxqL09LvHh61I/8gZATpC3D329/lnn0/2wSN2jjuwVDOJbvtXUa3nj5d/i3+cfWITenXL/C
IMSrDVE8ptPjwReXPL6ZsYr7xMWrlMtVEoloseOGxQTevLn0sg/+UcFNPX3c4C6NSYdN67cbr00D
CRwTlfx5GD9VVunP1GG6ii28uM/Gkc32t2cpmaylrY1fA56KGr73Ktosw+F9216ji2a5lC5r+Y9s
IPLRCVzLa2WCZ+SPEzoIAWdd3c9I97emFMfW8fm7z6T1KlfYXX5Z2UwS3/skDcDswSFqP3nUs7Hm
VT7RmJgm5cqMBC7AEo+bakvXbfogni6L3O/9YYgIak4HntWIoUwYu9bw8ktjf/DqrmeFFhQcMpUr
utZJMEIBVpEtO1zLyrUbS0ffxhVuYWGYfHzQGFYyGbR5Jkb76Hhmj7TYv8HQ7+gCvIX2Cq+nd6TN
ym4bguRp0n7wW7tYu/pfE6gOzNb218Hx/hF/VaxnTaQqx3S0/Wsn8l0hIaUHR8tjtzH52MUigYPa
K50tAz5XkYcwb8R2HK33VUbCFExkcvdM0/Jb+zI6eMXbJw0O897lpxvgzFq7ZoEOpw6G9CJfO0B0
RjYmD6iO8wnJ9S4JVqKzpJYoIy00QQbLiHBsO7j0jFl1ikZfasgmpY7qAiYYeogEqqooFqz7I3Xc
yfsIZch5nNKn/cbFEySIKx/Uine0uza0rIWVdt2Y5CtjQad6RzMrBPW36P6YftiIy8rKmmCr1dxz
4OpjKsYnltOEYD5MpqNM7mM7hkqakKrA/RzrfXWim1tjz3yO3UYsuh+afnSWNe/qQ5Y3sti/K7tU
qXCuJ7ZRel0/Tip+c35wX4j3467qf0tyuXEc49XdrWo1bioXPD7iQsx5Xb/GR++U4NM8xarpzdct
3rw/f+EURwPmYvLWi1s6km7bqmDkfix76INDBophdS0Z3t/d7K7sp3MDudD2srdJPbel9A0sWIY0
Pdf1VaKV3VXgQ89dWQF7NS9iPnmbb5O1DWvwTN9/FlY/SdEiN34fGp63Va5yvkePwiCVKmc/Etna
evG2I2ec/XnmGANFzpKw4vvEmluhffjiTn36yn6cJ6Zwz8Zl0mB7cQ1Lh6Bu+qxtcCTB+QwVqIUf
dtiARUPfDjH0N+n2qgoL/s1+uEBfuVzVnCb1q/8VNCtHnfLjG/PnJIpeG8rmkitUI6JqPb7kGxzd
YVxAsDrtSeYqF6vFN1S0DNn93FzAFIEwp7SB6bO/wSi6VrKo3pNBrJduXvDZwgDtxs1BdC0Vvt/F
0sZelm+9/OQjWGjnTs64MKXG+NHtBNqkW77Ig8lqgajFsyOl8l+XNQCr1unX5AJc5SFjv8Lmdzv9
uQWA86xcO/LWtb2g8lNQ8HMbHWxQBK22M58SPKUlKSpWE9n9BHynOQgmjEoHiJdavIJSO6y/3TJF
UVoRtL3Le59PJuPOna1Q1aiOpJMqwmudWSfyhSnK0zEsbfJjOFVswi1btrTUdDLIduA5sjy4JlrB
GH/WCzgBV+h7k8ZHvCwH0c65ySxTZ7b8fKOGUslWfde5yWWHa/HD4wzAcYXsj3k7RcU4heko1ZMb
1iqJz8k/yS8uyh3YnQG3KuQC51pfDvYuxOrVx0tf5gOLy4mK+VIe1Gpp019xyW/xXV7KQB0QS+Qz
Tzq53nF2Kq/HcNTUSLa+fedaspdiwATzkO7tzLFPxcuGTcp4fWw8C4yjylJ/Yi6NeD+xKBer5jHU
K/dZvnPKVe4FskWyz4DhuU6yooMsur/7KcwS9Nj7+O87N5JU/5DC64/vwt36lUhVn27fvlftwhzU
Fx5HbLleLh5lDlGhlv85Vraf78HlN1UPbKZ4Y2/zytZBoWb5OvwqVV5P3jUri0glk42nQamxiiyz
zrU8sqFAwboLjmGNG5QAieUeveGNxFncYtFGOWUsQPlEbWI6VgF2qw0Gq2i37sCXX7Fq4fBxeFVz
++n9HiVX4eLdeGhvqn7jZ60XcOnsD1TdDXx8uzEY7bhc620pp5Rwij8SvfiPxzvxaB4U0VQpipNz
Waq4sq1XEnh/7l/SFKGUByXy3qKY3kapc03EsPDbLXltKnvLg/KRaiHd2QW9SiiDuqcvn/F2Lsd/
NmHFfSdvXRhSI8t4bImb08wkNla1EJwRN29D3zzA2H2XnXdXYz/bfCh9XJSnIqMn0TPUa12cKtvA
cbJmfmbKQOETEsfjp31gnsroobHtJSqvj36u7GhN0O9Ro3GtE8OnX0PJqQIbrFVV6Baqxhp4eHZH
4v62fBEkyKRE35qbceK60LjgVu4sULtqA3/2gFCzK9h5rvIiA9j2H6yOPyapumf7OXtiLT0qbzXH
R4ou/gRACwu8457F0Zn14Mfr2yGaH2wZMAQ2lTLFWxaHpWEfW3nep242pwq249aXcgwQUe+WARVP
v7Z3WmXsyqU7y0+7eSq53qSytx3X0tgRhm5zUWCAnDUz7GwelcJ8AeOqBV6vOf+79NX+wuky++6H
UUmslhzYqW7EPCjE5ZYD2zoui5COfLRnH0dQB+oFgo9QwnkpHyOve/gFmDEGzn7Ax3+tZHZuqifO
aaHYLow4QSOr85W6RWEXtNM/63sH/UW/PymNQxezLTYhbTVexb4RLv2EyMUAnvfi+MntwDt9lnRC
QXoEbX8yDMAWRZfMf7gAjufctnn3qwAVLgljr96x+TSm88TMMyM2TPuZ+d+AfOX3olHORQ7J5Kqm
FyUO2vKOZJr4vjYhgpt2fhDHeao7RE5hoWb/dD+NYd8TKFe2rrb/QF69XN3ezpE1DajRvMnDIuG9
TJTDKKE97//1Cs/GCl/48k8HNwtSwrjiknUDU3aLevId2sS2Ib8sMxL7kgSpQqSFEhZEgmOaoT9P
Df+6CrDJv1VL31ao3X5tNA9FPdSc58ZARtWfEvUW56/u36GU+y58x8zNHNR0JzYXTdNt58sH9eTk
Rqj9HcOPzt1Pt3z6wwEEr4nENrDMT0r+ukrf13u4cjcrbEw4tjPoAxdrrZiZ3Tw8ERUn3Py7U5hv
Ex/us38FVFjGalNxvTgs6+RyrpQkMPBzJ8maW3R3i/lmSia8o8jvQ31ezD1BlJEixqJwKUAg1HuH
57m8nv3dyupjj3aGO+WjdPjSzdrzw2SdofTMcEf+sIF0BYK1xrnA3Do2Us3/ZXyiksTiTmV6XMpN
u4eKEBzMfd2F8PL80DvedHywaik4Pi2AOpYaC7Kcio+X+D43A5U2ZenQipxs/5npvQevbryfPpXS
Oa0+kskxwdD6eY9oDHVA9eOs8J2pW/rDGT7JSrUUHpZPjx/ZT3cDdPFufbzNP43PdbZkOBIXVVKj
9Syxbl45/Oc7mXmOwd9X/tp5GKdxlhUy9bmf90OtMKd7wk5ru52XcHpXj1pqnt7Xb3gw6956dpyU
jueqm+n7BJRJxVaoDuizmcLF+j7eo7aaYVLaMWCBqiRKrncCU/07i98XLbsC6B5YsrbczA/RczmB
ae6fzsPIbbphSq4ixakf90IR8j4vFr96BHh/ukHc4dF+PY8KGnuxtSP3NH+9xHcGvqFauxxCPjLg
dC/o3uKH2qp9/BTycujwy9AAac6zk5KHSpYDwPeW/yPpvpZTS5I1AD8REfgFt3jvhITghhBCwgnv
efr+anecPjPTu1sSglpZmb9LlDS8qjYdeGk55a199+C9y+wLefKA4paakhl6iI+jvkVL0INijvx8
fjEwbT60tIkeVNbS9yq6N4991lNk3yWoN3NRwdtq9bttM/X/TzpZBjhp9RG3LUHWDu/fByFj69q/
DS9zztak/RHiNh4w4FbmTdpNcbIr/YiWj2oJ2ovWiargQxAU9r6xl+i+/UVFkFMAqf7p51O1bS35
AbMHxmf78PsgloZn7ajbOQ9rwTrF5t753DdXI62uBJqG2IevEI/1aElGIysSdrTqsCEp+VQzEBVB
NR7Lllebpu0mSR9EPcP0v30lXznLIoJze/WqHZiV6JvbprwXDwUzshTXBje3ibElAi5GLIq0i3Jf
7nTtx+nTvRyfxFogzuZiFqss2zi4b2sN1cmtXfUSHQ3i1CABPSnqg7LCB6THeDuGms3tUqKdIZfw
/kPnlMJi6+t5Oj2uo3AZXAMhm2yngDX5erbzGHvkjk3VRrnwfa5NWzB271F9KgVkzaodzekuAAJ5
m2Gmg8t7zGI5KbX6rAnf6kxh3z0asCBP9jPTyK+q0a7YXwbsjBpgD1i4vPu76eD0fvjRejh4g+nP
syElymiE0LkHHZRdK+YD6P/ZRngVy4DwDypyu/kNbMz8R4Ja5Wf/Gg1TnuouQx7W3/ZfFgjbN5tz
peCzbMYcJZrZj6uNRzY2kCWd3tijT73b/C68Tch7NNo0aZ9DGNx1AJO2uWfKFn3uPN6uj/LzSybL
rnT/iSqHMYc0H0QNBv6Haq/Jh6B4AgM+gsH63o6XfbEEzSCwh9LePo+un6iuc5lw+BYub/Dw3v0n
UyP5s5t+YKOhf+2VXAbMLnHor/idXz149RJnwkZljzTinP/3Ul0FQhpRiiRJKC/TXbgp3U5wgL9P
FV7h05WGP9vK8dfYxIYaBG3wo5ttw7gWs722JmyFOHPX7TsJka2M0dZkOxKP75DzIn3vPf6VJrog
j0yW+O3pe9BeuAvz9WqB4/Gb8XARayaCODBDRgL49nIZaXPv6YkbUT3ZBcgvvSWw0AtBY1NvzwGm
PROK9wR0MriQVwV0r7mzdd0ySJQhieh6Hn1yikNCbJU4NBMDCdy2bGRuZJgWjVJ/cmLrto59EhrQ
cLRuiYu4RDXmWz2XAeQ8cKN40LME3GTLaIZHFJjO218lxcEkBY3pYYhJPS2qojBUDy5JKARaKn+u
sSr4ldGmJNloDF/9YtRfVHObBkzdovrpoq29+RTWI2CEXjbr1q9td9QQJw5PjvfLVAICHhWSa0tp
Zt9VhgLa/JZHb7MQEjHSO9q1QPD96qXU5daJOquOin7+3gFYn+zgiW8vFBjz/IUXofzvhw/sCyXk
TXj4urVZtHei0Db4utQ3n/rxF6oF3fCsAL8SZ5OM5j03gZw8zbYK6bYsjNTK54eh2t/68ZqjZXH7
sfmIXarxTGFFK+8zhAunitt13UZLLzB9HmwS/VuoG3Tg0mepzGguF1MLL7yeqDvdddat27fDKgX1
fG7ldh9Jo8Ohv080NsSAqK1rNZ83JdYR3EB1PwMMpB31fe8NJNSiFP8ruZDbAQZPV3KJPjkdB51v
mVzXUtE73GaHuHnWfaDL+suONfP1umGkWqiiiF7F8eW7rGsvIKph89uhTEH+VgU8QIKxVpTLsSRp
FMTGUPEquBK3I/MV0oOHeUpx50MqJIrnUlRNFDNfYkWTNTCZmeA8AvuyXfRjVimG2ksOyAQiIHs5
Fi/n4ExZvv+l2b/n6i8aSC66Tx9w9B1W/C7KSbIeTO/B9hgPQTCILZrB7JT+DdTueuzQnHellAUz
RA/FiFSaeheIpui/Plcd+ZMha4d9rGwDauhz0DhVZqKQgHQIamqdgm3b+VmqtLQWo0RWXMpLKt5W
/yoXnQH1GOldrpAtpog4N/18JLT5PH643us5iSF0dYpV79FPvv154K2p4Pst5geXQ/mQq1iSUL/8
Wpfa27QWw3QXEo8xbNp4Uxfnn5rtX424pXsWsoH3iZVH98FjfnC7WE88Ofev/ZhQUPc/pWm8nN6V
WUHK986BSHT5Fh2reeMCTF6TL9vi1bQuenYfrJnbLKvyRvToHqRXBrdhovT8mInnt62ndBnmMcvK
F/+m/2pkLEK3a0IINqPCs+zxTbkG/Bnqe1OS4LtEv/b2Pw+BV2/P92PjOtDlGh+aL79pvLB6VXcW
Az2K6+9M8yozPVW5f8kdcoOH1HzmJNJOtBRGfusYv4wJcakCq8HTNvd1PToHwQ7ZnjibXH2L5fAC
riJqymem76Vsgl2SeLy0zJQz0LRTnY4wRgVAoN2HlQmxEUkhv+KYf1NTiUKMYCxWrzpYNUhzoAfY
mOL5VWPXl0lwqe6eFezMVhY8JLtAXSsXOZRPkg+QD5Mg1FOQrR9j1cK/DbTSJiSF3fL/nlKaDsry
76DbeXOgU0VAaXJb3QiUSjSw1Jf0YBHhAc4NQJXS5D7ybJLSLSkCjqXIeBWzjriVDKTV7ZMu4BHV
IRWrj2TVz0VwacZ9xfRZA69C+Ax9GZkTQS+eay/ET6thLcULEnW25E/jka78nWrQCStzFbKPpdAs
/k8Ev4c2/ZnAol0MlsU70Clbvyrs1Ih8MDblmcyucPFRdK5mhMqbbb2DGtmHjsP4tVXYtnUT0N44
LIoFIXZvGE/MaPpm7fAzGuqeD25IlBVH8rP0Gt/Gm02Ad2+p3ibToGjMuvnx5+a6U/N6aqInDDqy
sWaQgc2qMgUXgjv+3vPr8tLurukPsMHl/fBpmBXNllDCY2XK9ROruxt317obWA30W8E9L6FnKeKd
k7vGM1mjSIu1QCTJQ9U/3LrRxd2t+9EdSPALzNPoQTG2osILAWbOFM1sqmhSohIcUysfzYk4NV6G
z1l6EB9Y3qelDJJWf7066ajkubJ2i3KI4zlcpt5uUZA59SNVJP91xOPJofoOODFD2wGENtGXgtvN
uujB2LHkjElhcwqg2jmLMU5SYWoLt9hU2kpVo39L/FyS80rqgVazb6QKn7rwREMeb6WpEehmK0CA
0F736iWqBrWGOUhQTxDpGV4APdrL5LGSX7zHKFk5H90f1MGJcWLVOiU+EsSSWY1TXzdUEsGUqhuH
vacQK1hrzNpU775z3kNNQsKi1iX62sMOztW/qLy44DIQqBDFU6UvcFpjFfrmEyzERJuZVrzRB4rT
sEEt5J7c5SQp00l2wZJWzBefGxIFlrY4j/04X7hel/f5kpEKREqBOETRQWViLV1ZbB7NfXePZ31R
2VpktaqkyWjAkdAxUv1PbQDlUVQGeb7GS6LZe4BVU+P9yDd2YDajDT4yoFC6paDuB1EdZ7lTE+x6
W1e3qZrDcHg01qi7OQhXz78dLejIwT+noxYvIN/eaLgoniBJjNHxXVNzP//MIfkPZ/6DHhn19d5I
Q84JpX7fWMBpbp7+tiju06Pqc7mZBUXGmeOHmlCs5kjYTFR2IqNrXw9q7RtGPYM+CFCANHBpjFbS
7Ut7Kzm8Yx6FR6LlItN3hhZkW90d+ruAVxbzKT1RkCMvnK1nL3yE8+S0lVhOzk85QME1tPs0yaR6
NgkuCsb9xJuqhFDxfV/Hko9mjdqZe0BW506M0A8/nRzdn5T79eyx+XJZHGT4lHECmaaWJ53GoXmz
m845QeVHuq/xyV+qDrNidd7Nz+nKNl6N9w+ft2P9JoJ+VffasHAeboeGzLsy/VKComUHj3DdNZSs
7BG/B4ipaH/8gipaOjy/NXyH4qnNPpfPjeWlqgLI8H/WjyhgLwLn4iKOe7d2tQVmll391QtkuRFp
Ubj97NpgjJfQkhA8AF1YljTkKTEKKXlh3QN+Iyr6lod8Y6mSTtgUjLVSIrQ/YpubWkgU//YX+ZZ9
VyWz79nJn1ci+h0m8uwtHpPcGiIuZD6hK1j1nRaIe7RsesgSF/ZlTKYGU7FeM4G4meJVYB9lQvZh
OWHJJSSSs+0BDS/rW9+XBJBrQTEUfxUJZjXjptfkDvjHhQCLPPKe9Mcgs2zuYtXMtRxbIc2qHkmH
NZMtp1f91bJyihmMB+HBNB6Hh6F4GdPkmCueJQ/y/yCXJ8IDAmj+2+v/i/5CIjh8HuXNsgI/97Lj
E/OSELCzulLGS1jOsirhwTLnOLK+uNk3srSNmOt5WM4aa8qqVdM0cnzics8seYdlHM8dSP1x34B/
pcZpeaWjOWgnLF13qW1+k1ajKw2UNkbVkqGge3Zoy2kCsXa+btho5wSSvy/71AH1/Nh/zwKAUtCo
lc+lLz+9nvn3mS8b++6uffLrIEBivVM7TEvnpmUgFe/tpXIEn9AQ/Vg1SYcWfJNaGtI+tLt8imt5
vn+DGpQNex+ElcagAE0oojzbhV33JoEh+C2npFhvh5+zOLZYZTuKLOZzpY7I1RwKQtsshc/ZBjPO
00SpK/X/62RtWMyMaxuYoLbR6ifVfM3ymq/K+nsjg+A0shinmbUW5D5+wfMc3UT5MhM4BI53RG4V
yUFCJuvswgLPbAHk6NQnNw3jl27uyxSdtwQp1Tr0Lr3kx5YHiw9KDCS79aJqMJyCR5ZlWqI/3wX2
27pUfEDdPXBYWEYsiE2NTRd9psxXu4HLb/KWKtKVW5vyelMUz/PyzvjFz020QiWEieDPeoHCzBdm
yzcUq7GGMTrs1Cpdasia0qEiGK6SLtFa8BCdGD7NlKB+9r/6prMDAIn5DtGQthbSLoW8VIljmOrz
L/m1G1Smz2QjzHVzL1kvQGHUUsbyrXAF7UsIKT4tLlRiA5+ZksEBPnF1peru/wCi8mB4K8explm3
Ov3Zz7YjfxD4x+6+uvDJ75Ci20IfzMRO1DSpNUKUtBYRyW8U7yRTBYtjQ7zwTJNeGB6Lm/bf7Ht8
6hT/CvV6orau2HZxLS0oKn4WP7nxkvqWpvLGpEZ68JH7COlQhMuZz6d29PeO8wk6s0kwCZ9CayFh
yJAqQtHaxXyNats6wDC0bDtyN03KR2bjzydDRnf1pSzQeyM8vyX6VM1Kqw9fnM83Qu/wVzj+ciJ9
T2EuBj/TD7FP1QitXU33oQr+XteGFD3PbAgWDeRBGgYkCpzt+VpCKaehLGiA4B4wyLU7lTjFzHUL
uSt4z9p5cn6XkiGAkwvnUde69q2kq4nS9yuakVt6GrbcR+kgrhpcLx423W4eiQ3Hz6qi/nLkqNPb
D4GzuNYhj2O8id+KiUASaIW3SUuKpU+5bvBB3KztSNrea+hoiQKjuhBOa227fl7iXmH2suwlCMz2
v27NWCX7nrSNcsVIu7NJQ7aiJozQFkYUfxauAmN84N190TWOjigk38/VjUytLgb2X5zEbNPfvqfX
rN3xN8mGpI3WCJKb2Ol5ID0EjRYuuKKuyUd+64Jv5V5I50pycF52m/zZCZxnv+fyD8H8U/DP992H
Yv8euTP5+csRFXMrzsMfACnUe0NS4llZ21lzrcbzaKwAVBBIrzODoMHwVIAc2G1cCtNy7NA2Vvjf
oITEtzby9rn/IBBw+g9tFQoi+p2brBjTPkCu0wmc458IjVjuzzPVzk4O5DPZmsvuTLLR2PzLr3p9
mohMLBrvZAca5rb5POWq+agaRJCq37kRS5Xtrn6u6iYeS5r0Id8GEDORSWXAUCORwLZ2Dq60mLzT
+0oLpVCU4aIhZgYPMNwbw04ylaeNw1zB/ZfHQ2YCBTdctMhQRMraxwABLYeMX/OmeAUPaiXqSb6u
y72w1hLeGvQFOWa41TxVJnFvHYgFJZv2/oa08cLjQxjbqvzQ8jUuvVdtFnJgWiE7wfdq5Uv7mi0s
o/A97w1tihNEBCCMJdwA67fYgK1xBDGrZKuJIaWUG4E6pn78Colid0swTvPI3sDS/vfmYK9aF+jl
Z3pCDbH68IbsydMYAwOOsvt+ghHvVQMGujHzhkQ+0H4k2541tSvcvYPk5N5fupQzdGOFjcbFwAPS
lzz5LGXm2mFNDlLKdxRz/IVugF+Sa+gYAhAJqSRk8pXbGV7T0BMK3aJEgXKPB7CTumaRKOqFYcdE
d36uru+PpchtIriRM9+7v+BGLvlHBzL5uSXpiATJB7r+Lsa25Uek5sSB5qvV7zZfSueb21GOTrx3
G/slEnPuon8c1drKoCEtHGocNhCvpOa3TPGZqhumzHx6XB0l9n9zrSz2jcz8Y5emuiw+r+yUiX+U
mS9bQbZJEADwwbue6r2o60wEUXl/bmJMdPl+x9t4mm4EKddE64gdgWnje0KDkB3oWzAvSKg1dePg
PgOhRy3yGJ9Hur0YcU3Fg7jLPsHymp1RIdYIv8fmhhy9vs7XYPvE53nQWRg6Xp1+hJgOlxOSDe8W
4hS8Wvt0nSUN2KIBTo8hXL3vudY9WX4eyy9CVbI/R+ct+WruRBkMN7dCvvoFKS0t3pZ9y8b9ayFt
yYv88YDYf9uP/xJXDXVL66F9lAOopsSn0hY/spP/oeFnowUj+g28caYIH+c/RvVec3ffFeqdOe5W
ceUhxnuSzarvzzropRv1/AqbmYHlzJ11Hp1HKZa1q1q1nqdawhCb5OkhCUcAZsD9tMiuPiEHHZnV
POFnMo22nme2Fl41u9qBdh08hhFQVuNO7ZpjSegKiDbg3j8sx1ATlqUzVfWHKsZWVLyIHeaoObSA
eB+qMFU58GLxdRKBq5b/I4/AHbdP9QoSc3Wp7Vkz4KTXxrNPYgiwTJGY35u6fzpFRT4Rr2BSkTX6
AHu/PcXPQpvVnIZXw/4llsbycLA5ffyuCxeRQWb3N1/ks8JP4dk0P5xbtIPahPwKvhDkErpls2ps
2UxIO4hXtNiZXs7wA2cbPrre+72F3/6d2l/7JllpkLhgbgJ1VyDS9PaaHiGKTuArVlilagZMZ0Rr
wpUi1cghTby7/6LwyZG+0lAsEmUsJFtovEPkc1pAVwH6iR5u+d9ARmvC8DpeksvEYv3bP6Q38XbJ
1tLCLmrmuyvVTyqAAJQdmtTDvXB7fJ5iqkGSt8hsQQ+lqhEwXcvEDPhXr8tkSmPnRWQ8gDNCmLN9
mW/5HoOmRU1j7wi8CL3x+HangKW0FEDTBCHLo7xZN26eb52JaQVJ6feOylSqWGDVDKM+Tw1P30JV
TcYL6vs62IhyCKM8+yv/9XdVBGntiKkCvgoQpH4jOUGjeUsBqdWGdMeGj4uoe4dbFpzX1q0jmut/
QmhFY7x62Ez6OGKuBpummfM3WYqXDsVd9dHmYuPCEPOpK5cItBPHZFmb3TVRJRLQNpXK//wNpo1Y
jDl882XYCgFlDNI4NajXlyDokGOixUlVos/fPw5rCgV/uHwXXzT3HtrTTkYB/B8R5tXWNmaHQYQ4
x5hp7g8lqm7g6kZ1xYy1+SNqbWepMa1LSOkJuaR5dksq+C/ZTLEA7zuMcBcTK9gj954V6nLKyCAC
AOjHfg6bitPuA8zPl+1Nqh5mMrwgDNmocShvZgm4wXAzUg9SQR0Q6i6a+jGO6SKDYfD3ZJd2vNLw
qiMireAaVg18BhnfteA75udBedRR5Z2bq5YZ5iJ5Q2CMW3aWUiYbi+KxfqT8XksL24HwG7vGYVG8
PYqHjBdRSlrZt+fUZ9rYz4I6Ww0Bc7nOw8IOUPOhEiPHQmaV/6yxFjVvkKnlP5+/YbPD/a8Xc/4m
0asFaz9UkgKOjjD0ZO+yhZRfwpLZ1Cw/uk/0WLdpQQgHugnol2S0S27cAyIJBAKKJDpW9z6IXCFR
syTwOHmFwOZbPcF0A+El8mdS04JFpfiuClFWp0KS5W9wPdxL+qnMunXI1e+ysKbS16SaG/iX6xaU
bh+zLU/rqFNb2GwtsotmUQCL3+/HbJ1u+ifn8gWJ+uiCZ0mG3a/wNTglpa4Bn6wkPjl9X76TIJ7w
6X36iju2aBloFbvSjrsOTihfgw5UEfjLtsbWYFZHq5lE+iAFBhwI6jtcRHcGStvOtjPP3mI0JXkF
09F2AFNBXs1brG4yf/2jn+P6TbE8q65V6tNz8TC59c8EJ+X7LsQJJDfFpAFAZokzftPv4Ar0OBwf
IytzK3KH09wQFjYMX8P1N132ekyq3wW6B87SiwXFFsHQ3fiIHcgMlhnrNoAEnoN7LTkTWoDuhv6d
Pl/f2V2TQsDyItk3lkSW49nCYziVGti1SsE64uVbynJd8XHzo5SYNKdOJSEX/xQYVGOFJ9dk2oIS
6K5Ue/kMjDhsYB7Gt+moBifw1/7t8Z7vPca7790nQ1o3RAsd3raSFU1AfkONqFfkypcMRtn457bY
fHF/SqKklDbCuuISIiC/T9/3de2arly+rU83C3i+5iQBEMqUnIMCZms/e40XI1gmXd+2qX4/9m1a
Z8gtQZWuRDdFl3kZ6+li92rq3oimtWBbXzUP+UUQCeWTnYXmJ0gBUnUQpJL6eoPhnWzb7rt8PIZe
jsbQjJvMl464JbGKs5RmkporJikP3p5nRD9WgEns3G4RwqsdtZxarIMMuqLBFax1ZUwEqIJ0HmQ/
9+apTcb+9D90Mn4ZhoBmbhIVnC2BTT1dF32MRpylZAc3rIE1Yz13GZiezuA1DiQeByaor8apVw5i
NmqhspPLgvUkPTpJ95v2gQOG2E0tqmWCQ40/Ks3jYtCKaUd0ZJmw+32UfhSG6/HfXBvBGycJr0ur
wvU9RjABL1iLntaCEONUsO1h+gzy4EAOxmZSIX8QTs6MbbGEzRoaxlhb9bj/8NW5fq4t3oAmR5uX
CbxBNFyaGU/szOdB2K/ldmHYFqMChbCars4RD5LmAP/J7iteZaJ2fV8jxX+MzqqhQTFfeYhjQUcO
uU3/JU5Y29YX7YLAJkINRNZF0gfj7r6HZkZCbdGdnwSxuf2puLFrHaq3bqwTvzh2x88U7xZ6faez
pWDKEZP8rGtpkp3DP7XKsQIlxdWQtbve7wfbJBsbviL+w5MZsmw8yOQHGtcXccejwsDg34ewAijB
5lHr7IPlrXIqg8ZQjV/Y170u5JK1bKqrDwjqxYZIgemXl+PnZgQtaCLigwVvq4x3+xSDWMpZ2jdT
mqL5s5+d0LbDSg+Z4nnT1s+rVOvqixhxvBo5tSyAvgPayCPgCtMvRSuIP5fTtaGPi3duq6aXl+xY
19k6Bo12pgfulyLWTwmn1tD3ZBGtS5X6uu6az7eyHd3KIWrtxXE78poXd7cIAThkkHvGeaegg4fW
38O7Wdhcilf4GrlIQIBP36sPdMtBUN6lqnQkJ83btZYloqcc9IgGPRoQNTWEXgbt8ULnJLFG0gvc
LYbML3tpaCJKuLluzyiyu9XyducKnGXmDiTAOhHGL/++6vv3synRHToxnOafz5J8smxbpGbVLaKS
UBaENVTRMKoL4xGG8JcuxBLNRdRYBR6/mKE1fxQvIiY382spaWtuqvEqM5BqZ3Lle19VwBc0PW89
al9+JKSbqUr0zJ29Sg/a9EJzfA2PanwQa4bBHS21/djxCBCbYDTp5rfNe7ZkbmIUMvMAea5R0A1U
s5qmSmLfYsaaTvFsNd6AlRGmppkNZcstnC5lTpMlgzgRNS2e2Y2z6meDNcLilQTfkLQ1d30Q6KYE
SsuTW+9DGFAY2QTOaIY5VoKGJZnB61am14pjc9aKBim0E6rzjAd5pZKzsFXSlHWcOLOKIF3o5Vvz
DT9/s8NDHMp+5qbJrzrZe4vq3j8Xa/KZ4XmRPQNc0mQPg+6w5T167Sv5MRdzDrD95kX5a/N2aa+b
8ZbUmGpoy8gC8WXGdG1r3FxtcE7XL+sqfHj8eFYfh9YqXjp2H5Nk69B5gOq3xVd5Wb42vc61Scs8
iXepbIYJqQyDXMYZLUZAn/m6GQlarwuyknjFEuxLLwIO9jzPuTLM2znpaJ0LLqdyqr/s2G//kak+
GtfSo8x33Z2yGxqDZQlVIznS0JmQHBErZWd7kUjA/o+kathPFBuxer6XqbusviVcn7mU7+989L3u
7ChTMqPLDnlw/1LolnMjQWUF5NoI3M4WVwvSIEt8jHPuWViV8OKuC0Mo97KvkaVnezYw4TdyCuil
tZDD29CO1LDpRogA4SLLx3laTI2PNW4MF3eitPy87CCgEhUbWz57OyeR8i/zrZDNN1wHxFOWHUKy
a/BTYxRfoYmjSMhI9dz/s4H4NLvNVovidnJur7s5QutO3BHs5FpxDND4Bn8uecoiPu5GVFy1NxA8
OxpAcj96yK8Q8u/GiWokHEvXN99Bvpi3i/N2bUi389sC647wuq/jF6HcMlMmK7q6q7rgs31X5oRh
0lhpwZVVKTrkbXPJUW54jbzfAjeuDYP4ZkaW+a/ZfZndvsFcCIKVyB2/kdbzrxLY3rAOzGi8WBWX
w5DYxmYwDEI3hCwqYfhqneb7RSGvnbUYbMHu8ijcH2Kjuzm3ygCMuB4SRnybfkiPbjZfCVRiQ320
5FFYRtJ9Ev7280Asn2BlU8nO5DuN3dN4xz2NLpzV5WaxgcSAYOJh9uns2gKAB9lBerAkeryU1Pd0
G/D/svDYJ5xnIi6tOFMGpnY/BYb5Z6k8Z48PLiT0Ie8AZefqXoDl/n3tRbzc7o/ineetcqo9u+Eo
K87t44tHNCElb7Lj2MNAFC6zi24/W5SXuRL4Kcouzk9hTZFQzLwgP9+wcehudZit4yD+Efu8pvvH
fHGzIGyLfSeSpQcwJ3v/SjvSGnPvJxL9VbecCWtirgcEBpr+/i+k9cHifSySbukX8XzyJHkQtf3y
K1zD0rm1kYn+YtHOKt6ffB8BYgjarxdEMld1KS+eZWO5FjsJ9sxVQWvZ08A6bePTwq/6qHgi02tH
qkClbyjJ/UxtsT03xMjckuTopuxUsM/UXGW5dsoRmb5HLe/3NNNXkOGphNE2ExnhqC9cJ9lt7+GA
0ztMoIKrmSENPuQ/pz/JDj52O/rgN1nNkhNfhvQ0DO8+n08mE36sZn6+/kHHEZ66kBJzSeqLsj0/
43CxjdCHI/rGPanYH4/Xieh+tau5o1/Z1vLWd98RUPs6NUS0H/CAwtrlv9i0vS5UIbDheSpOv8CT
e8ugVY3I3amsP6IPROHfp3vfYD342NdU/EsFVunL8xLy2BTfLrFqgK4e8oihmYQqpCvN1DCoMceu
4lQPIwewnf26ce6FpKqjlxBZ56IenF21l7EbAib6V12WL4N7K6k4XeRPrcux0lx/x7YAaJ7QFb1v
SnlmvqwkNShe9T022RXewOG/8QHor8g7yJUN3aQjv5h5BF7njD3PvrnioXHV8bss/XsXYl409uo3
6CIGkF0tWPZ9MeN2iLD31+ay6h4lyXn4aLdNYw97hbjXS4UGQtmRjlAGZbrBttACTTQIaC3IgRfy
1Hz0fKw0OrEWVfq9KSnw2jq3wFAFEfaDWGtuq3sxXu8sG0n27/d76T1WV4jES6EzK9o+oRv2RpWs
CupcPhUIRh0dXvHDxWxVSfwjamoYWS9kaHcu5kSuPwejQ1XhXY1Z2sK0Qqg+D/fL3PGHYRyq8t2b
04IdHhSRgUkgVpwZGGxzAGEuC/01667AIg6WZO0goNH2qEbYs5Duz9eFfvCKBLfO1537cPEV0t1f
1qnq3b9tqUziwMUy28MlwurzIm48h8fqyChkzl99MIpVMTulE6/O26b0V36VdV8Ta3R0P9KktpVf
tsVVoX2utomkkoLfXUAsZS3sp9R3DN6mnP5dNB+lcxgXSvHybFmiO62n+lVZL1TFse98SK6mirbG
KFN4E1eTNQ7mW6+3o20qtKFGKHpo/tN47ReGTrgk6Is3sTbfl+3LkZZIXcWKW719s+L4tDVk+Vay
TQsRvcmivpfEh8NOZQ0hf8sfcRH6WFE4abGOws9NFoPZogG5/r1+ref4xf6rOTtjmZFG5bOXuLFC
IOx12XbgUUbxbH2BCtkMCGU3tUc937y/rysvb0mZ5Dik0MLYBuFnvEQVh/+zSat23BR28Ica9vIl
AmP7E8TW1PzDTSf5b8PUaoCForyjiMQKokuxSPkVC0CA1sjSZL1MaC1gr5Wa7/UJ8cybng3Md8Fh
uIAjH+bD+qYCJNDXvDRl+MZzIzVMjRcMjF+38fI98OHOd2y4a0MfuBVaTh5kYNFlm6xfKlDL2rQB
ciZdZ+B5R2vq74mb122qVO5iXYrJxjoLLK7Fwu7kz1x7sm24QXuHVvNV0TucSgkJmI1E+VSl1Cy5
jSGW9Bx1meSiZi2ek2lnEBt80LqwaHm2Nx8kv5agan298zkxu2F0jP8uQO2mEcZujwQvxBqUJTSk
hPeXDM9xGZ4nXyPNAO/5ITerT8OWZhv9K280S5EiXVbxrmLGdL25Iji7vZo8Ri/QdAuskJvEKsfm
VN5oxq9EEVG7QMA3drk8Kiav7sMDcy47G7jsZT0pK24q224hu2PxEfzml+GSY/SvIJ06W4ra0mpF
Z/NuVGa5X1N/+TSajleNA3l8rvEv2IqJld0j1dJnVI4eAnL2b9IXmzZelQkx7dgGJlRMxeniBHmT
iqYaxht/Y0yb3JF8BVKXGT1hQhCowspbv6ote/xHrXYioHiosJbDbWV9uvTXhbQMc8LHNXLfVhVr
O16UCZJRZcIa1oa7krmKlaA5rdzHi/ajdm5HI4y2epCbTIaL96m2YiJzqrqdxQfAGsupj0iCLBmF
mbyY7SUPhfQ4Sa03OtNv8Sq+T0Hwb5nZqbu0eyEqTrOFWKacDYe8KF7nMzDuuTrt6PEr4IXZwuT6
EQLG+UY8sd8qQdiPKim3E9Q+1CuhMogP2XyBZfdRKfW9svYVaaEZ5Oh0Q3CUBPkaf/zn43PBF2g5
8HJMDAlTzXJ3xyqWQ9jPh6LVGiBHqUjJ+5Ay4u4pHoLpNz4IC402ooFdM3TbmGyhHyUeMvTDuaHE
PKTISfB1dLkiG31XRUiWcifVj2VzmxBJn96hSA3mErAdEo/+Hc/5lykfBpIvRU4n+9mqWBZK6JxQ
fzs6yuLHUgyKbJKMLxffDS9Ts1Kr2Ow/R05r2o6GVP0U3O5PyyjwYO6XM9+TslhlXSzPBb0Qc50b
Sf9/9DQuPhL1ZD/+kQ+lqATKMCg8+4kuszwFUGV+qO6qH5dP+YaDKxgno/3RktpRBSmEjS/YJj/D
5oUHF3iu6EJtp4a6n38UZBJRIIwrwazJbKWe3zuWKFh6xJoV8hbEreqKsuXUPKrjVEA8VEPV7LsS
tRq5gqs+wc3vNNXGMXKFpeoysgG0Yk+4Z97lFJY0UOpeiA3iSA89fqIXCFtILQfYa0yDxzUJvWTI
YsYEu0Qt46FBWFhHz6VvXIQN5Fu7b9KqddXPSZAetWNNI/qh/Ne+suZy3Y6sAAogoO9z8DqYN4Oa
tnacpTs6WTn5fstROtDhWzwGAFdwL5P97PJJdNEObsZMDxSnjRCj+HMTMTJ6za0J47i34OOHNVL7
xLA4YlnFNA2WP/fRXzUaxoI1VBRkFf8kYSHBQpYZUrt6M7zsRFA4mhKWusNVuOt2RJTeux19j5gT
F/zg2FTKX2PQJ+UkFYj6BgQM8gyqmIEa7tkL5v2uH2uQP9Z0wRy5ABq9JzO5lZuH0vJn1dWFdcSP
Vw5Sm+IRvuXynl7qIOjlmraRmIWdMp1PaRyrPuvp5rpxrUUWCLkAkDmivsgkcdo6HkIeFI+IgFXB
nJKzj1ggmsWqBkjrQt84mCqK6bfJYNk7frC+uT/+5TURwFoVvHi3HS3XF+7zV1k0euLcvh5251kh
03WDiq7dv8O+65fegiMgrCKi6/3Z96mqapG7CU5x9cBPgE+W1mVG1/dHE/tcfbb3xR/AcTEq5our
xr5qzpEdFxVW7y8g4uBvlu2R0J/3xpjiX5IvoHB+n3qL74XHuRizc8uapzUCY0VZwpdY3A92w1N9
zdOVDxFk169pVNogaKbBL0X9bo/Z9UOTIb2ju/sTH7XPVJb17QiO4jY4NmyvHUoDIUBmh+FIOeY7
oBHD6yGqHX+3IQY+/ybXmKjxFoqYiuPiJEp3Y5FsCrk19FwqFO9KjZLyrImqUBYgKydu1DWw3V6v
/x3ECI5wq+1n7NFcgHBdbU1zP9Laj52kg+2B2Tb9d7gY4UrjxceyFZ/Q7uZbUJpkR1cqZzQq2JaO
IaLgJKZtrn6nNM/tT/rV8BwngLcGilc3OaC5fTNY6Ee24kdFBJhjAvui4m1H5hvTaYTplSQSIgFI
xKC8wT9Jt0uNoGFx0JXc+i+QCGNQO3yDAmoSIsYCULsnt66bQI3LluCXslTlKmxm5i4NvMc5hCAM
/Am29DWGlyYHijZbbiSNUp7HECeNIWVLzfyLYzVSnWdRb21Dd6qrK2X528yyZJmm/Hhx96hQ1FJt
561t5hpXHdaxIFnzl6QDQCrWFszqyVeG/AUBYg9E7pGCvN6oNQ0dHsWfXNn+nVg9N1CegPwAtlPl
3o+IDEQv56o0rv/2NVYFxVoXcfou+UeMptDDDLEPv7tWJ4eFWLbFzUMYQ57Fsnq1RrJuklzNcuXc
ADr/HhvWyNUHEYFnJEdbZJ9yAJTBt4hNr202vMXw0vquHeoEHoHgX91YRX02yedOMmGJVxbcnJor
Qlldndgd86O5T3F89WI1dvZ5OCUIcpMe4RkiYqxl3E0HzoURim0Z7m12D/r89L2V61yDyZm5Gnf4
74QZGJ/NWC8WwlTlD+FU/UxUSq5zRprM1fdMne6iA+BTi1RCb6+2lcoRw5cZXjAic4x/bD7tTDuw
8gB81omdHL8ezHk182dW0y3C6xfJgfD3On2axC3yOI6jFNyjDgZun2eGwIRynhkmvBfnWbxpo2JF
dnPFHNhM/V4608KrkaNl2lbyPVsB4IfOutytbrJ0r4tWbr7FSUaJN8vvq57YpJ+/xl2fEXoB4O5X
bpJ/kxJv10NcXnhguJgQionRRki/ynfo7YPfZ1PT5XQ31fR4Vfg0tbjv6KVEysDg7LK3WBFqZYWc
MC1Bq4fuwza5bBGGkqpkagwHStmfZgSe3AkxR1a/dnSS72GB2K6+7Rx6+rqKuC9LM4g9U6P1265L
hV42q1QfBPHjxOBcSmmn6tvWubKSrJmfIYMfF9PPqmlhWYK+YRn2Muhg4r+IJa8HiaJK21XtP6Wl
/qP7MHTwNGGnIc4i7Ac0/X4JwRMACHrJ9FjdsXPlwzuNGPLAkbO3B8rXw9yieragvqkGFkBHmFe+
/mzbic6+mGnm+WlKtqeTWNJSPrBbq5Cgp4k5fJvvNBeG5lePHCCThWznTF+VMBbrU5UqR+/btoKg
DA4K2BDP9x9N57VcqbGF4SeiCpp8q51z0Fa8oSSNBE2GJj/9+XDVqbI99lizA9Dda/3rDy4XJuX9
o6cUeEK/Ezn3RVbHHKVkcz4l9+p1JiDDE1jjBfaUA699fcFYmt+S4RknnbvjybVISlUu5tm4GdgL
ChJIC5Al6FHoniBo5Vvnzr7IWc0TTi9vnRESAdYTEAsIAFGrhkMwzywY4hRcJB537UjRAuLjwMEC
DeiZX5vmPByCM8BzzV4Mt4ifm8cZuMle4RAcQWryU/RJxfthfjAqXmVYBucvsy20TTEJss+eBCnB
/FdAtRYJZhH+1majQ+QMXwtSDGr6gccLQKdmJphxQlzm6RSY7BscLMbd8KXhMKX7YdM/xqOiOn9y
Sa/lIPzoPt0vQXXAAYi0qz7641rz54T2uVmy7sR1zAlFUbMiMPDZfOfR4Qhczsd0sCHPQyyLM6cp
mPuEiex0BAtmGLwNb/65pEp7AuXfZqdkT2dz0F8nCJZQVHh3mvXZbKR5VxBGwGAJwkX0CWdCPlV/
SwiU0RGEbJi3Y3ZAKix2cZIbsQzL/physamJcYniiD2dIT2GHLakK3SwMrhyczgX7WtwJ6LgDILE
oYet9tnCM2gnztRz84ApPsCcU8ORq8QV4y+0MJRhA02q9cZAjM3NuNIusAW3GMNhvoKf3p1bG3PV
r0l6wkiGOwpEB2YH3sgzwNDMnhl7cJcgtHksGX6aA4BNFiqJxsA5XhHGgtkF9haHpmNItcK5clGe
cqK1ti5hbIjN+DF9zSgbHcBgLXvvgbOFJl95ESQ5FMCCrOHiSG3I42LPSgJsedgI4xdMx5n0Pebx
D4w69t172UJNgJgYQ5KBqMD/55THyqVd44cDHSbKMEAIXlgV4pOaMjAv0KbYg7kO5kd3s/JdTUFI
F1AMr25fUaEcda/bU/OgJHnmiXLBOYP2L9GTVTAGiFqidwt7wNZ74pTWZH4GrI38u5HiaK3rdLTp
yTEHKGOnoWoo/Gf61m8GnOL5b4ZJlZ46X4k24VbBAqm7lcix6XMG0M7CMzaOxYZkWuYqzYpr4FM8
1zVms126C1wsLZJRnodk2CWJ/2Rnw8L39OqpU9bBsvURJgikJBcL/s5Zd1G2j3X1YnnTSkvbS02e
JUPtYOh3kkdnUr+ROMhaLmI9XqtpOuV0PyIf76p3GHJn2s2WL0r9ZI7FzP5suMlOU/m5A45JdI+k
BX+Vdkyy9XilSI2oHcadv63mkWnBk+42BwdovpsQvSHXHrgRRYm0tSGlMuyQcNb2j18mjwjSnIqT
n0g0CAstoDQ/u2dJsgnsisLUrm+Frx9bbaC7NJSxZ03OMiUs6rSznxFiNV1Mk5rUCH+Nsf1rwvHQ
IbqCGxkGw1sq1C7OqLDiiwxcuJC1fyhdB9jKPgVmddSLz1Ir9rUE8MDfoy49JpcIZg5ZSwAUjYec
brman+kML0pswgeCaAMTOmlmvFUx1bQQMLAwalQcHha+t6N+c4qrJPC1YcpWeE+6bO9Olx1lc/Qm
jidTspJ9FlKT03BFyaLSDo4NPcMAp4NNEyUdXDe1HJ1pORB+mAGbYZMr8mAn2R9dzlH5YRTxgYsu
etB7257NKoIOfT5AQT8NizAIkVYQNACLIfCeuhyTLhM7VH8pZXZqa2c9v3ecE0XTr2Ptt9Cpwhvm
K8G6CKD0lEgp37ziGuF//qP6OUM9wkwfT2UYSKEEYyjCF9+Jt1abnjLNX2k2lIJp3QsAt9cApTno
BP4MqXqrDZw43fZT1yGymajtfGqgqnoqwv7Us5abFKVq/+In3vu8Znq8gAb5VVfaNldbf8xXUkIJ
Mael15BSm6fn1B2fmvdoqu+pRhROHy4LBazTY9esAOAkJmTDeNEEshiv+xlIp0v8EmeZqQoBcdqO
AfazmeUW02htIapN54i1awH4eGSBt7RS0bLviWNrGQM65TpmpczPQNodrZGNSuGQ7HTLMCbhbLK2
Mm0/hsDhj6vu3MbasWk8plj+Vhgy3egN1tpufIlw2DIS89usDWQpxnCMAgsYUIXMNYxwYdk8OmH6
3df4Y9ROfZYFQRmtVlEpRNsgS5mDc9JFTttvPJ9vbdWETWj+RvbyYZvyt87cxViKm9dglZ058t5E
jAJrdfVqxhSECORxdrEILfHz/tN1MDsXIYTyBE/M7tDMRpnVd0BzGKthmVOKxlhu0Bdb2bJn2aqS
IejhoxRwad1fy/K5Zh96xxx9eu4yCG/WzfYOSbL2yiVMIEnW9LiLkqPh0CyPZ0GtHBSUFvneV0BF
sfWD1i3Erk1emCN5E/5kV+zMYFrzAlGz9qx/rnNIHom/zWGkpUy2LRDMlHyAv9L+kRS4FE9u8941
e4/UJu8FA5IYANP9AlA2g/sQ/uOh1roTokoLd335b4h2WrafzL1LTATJFDyM/FsxPjsDuj66n356
4wvYCVFT53J4KfQzb8230vpdkK1t4qg5DRgDTyv7r3fIj7Jm/SYMiSK7VeZLFHKgA2t1L1m6cyD2
MPYr4m0nnIUPGoLDBRaP5WyluXItAo2mnjJx02E8N55Vsqva74jpKMeIs4rMs1m/5/ELW64QJwz6
HWM/gmZUR0OscwybvEsPuuXDBber3Sgetjiy0G3/ZXTfI2y8QH6slW28loqss4kGl0pV/4aYwJ6n
zK92bqfbZQcVhO3Nu/XywyEdKlurAqHfEaJnc7CKPT8/ls/TtXA/IlAUHbdSoGbnPSv+cdG5ZbHH
PP2Uli8Wttju40aDH++t5Jlb3poo1zycxniVa1athfUY052qv5z2Zz4+nIaCOWEkPbs9WVTsNVMi
vFlqhkfdW+39hSHq4gMlTlJiUor/LNTHQz/3iZKB+LDPk1fLPdXYEzCworv2dn75L8ZQKqLCwfEv
hVLDH6GFyqdNJ/46JqFMDrkJgi173qKh1PFSevejeb+sIl5TydUU3ngmAvK8jL1RHHj9qMeA4jkH
cmqvGXZR8YZCQBoYU4gLN4JnoAufXT6QeA76mLKXE3jPZLUaPye1TetdCyo9/PIUJs13DoHUkb9J
8KqcK04Axkve/5rRR6c2MTnJ46YMX+PoKPsP/pkUSBbW/X/jkS60OBUvTvvqI2TzTH2+WgIXR3sJ
A49znUdyptqgk7EO8zfsgzcuuNRgvZ7l+OiaUx6d4+Qi+23ufkwFab28NESYD139VvCd4h6WR0Wj
iZ0rxa83nRQkj3HrBEdd0HFvOn+VlTvbPNfBnV1TAvhGl74YZr8S6Z89bjXBPsGBG8aymTjWUvEo
m3uFPXtF+Dk+o9ic0n7fBuea1EyN9TVfgodViLUsD3q/1KDyAxRYPBxSbIvwzS12kXPyk5e4/IjM
e1v8CHFLJJ2xndB8WzooUXrjQUVbjeIcXRK9qymuNfTBcNpzBtvFNnY8XvnJKY5D8mWZj0A0G19g
YxA129pjwWfOYy6yMmOCnQI7uXHfqjb5adgeja/R2uXNp1/e0wpW08HCW6TicF+xz03xRtZvwnxh
sbABAaCZ05olzP7H4JvvxgZgFB/zLuiWN+EcciBCWFYw9KslO6E+bVA7zJevPhMcNX5Zf/DV0fbQ
fKEsaeKzbV1Fn88bS52v3YOGXiD5kvBvfc1fZCLDk5ipYUisj/7emWuNzySeG3HEQheRNHtGGhKD
ZRFChr2AteucI8SEvDrRFXO4B9OWGseKrzWIIyAEqEpMtvCuTa8dItUqxHKk3xS9CV3dZK7Oiml3
8rWls47KD2d6MWJnP/q/EXvMAJNP761DVslDaqcvQx9ijUmRhzps3tlE/+CIyftuGcNcnP9uDWTW
uat/6Hn26Xvpv6QlG2UMpmNZ6sBvGBlL49TkPUdkXF/z2sS3qUzPoRZSo0bvg5eycyfILdrOPWns
v9LJV7mki4L/7QTjt5BoIjvk+9AEXED62v80qc8cNJWi7/C3cHh6ECIHNtrjdllzTCbBnw0oMQTL
om1AcmIC92r7vU+BdEgN8KeEHtPWFqXKJ0rTFq8f7A6S5DHm1V43u6+m8jZZzTIVsOogmtc2Wdza
8KT5WIoN/4wEp/cJGUmE/Ur3W7XXuWq0BeXrYDA8YjgVOJxlHBEa/dvoPUn70+Tc5okJjQBtTIdQ
y7h3VMk23yNt+2VBJTlhqODxxLc+YJ6HuiwCxAWoqJuVP8mjP3Rnj+iiBh/Z8egmv1pMxeTAda96
dEl0K5W5qlwOPLo2q+PXckVZPXknl+tXYd6FMzgXRmnwzB1YNFPCeIP303NjYxvpR8FjbfZXPNBM
Z+IrYjKYZYAssdQwRWiQniPYQ9VN5mWTvSqGxZ6XAUyf8wmWcPjbNC8OqFr53qKCSouP+TvpB4vp
HcOvsrOeekahcXvOJdKngvOiIKQiducFMl8G6f5IgPG+h6vRYT7KWijA2wz5j8JoZehYqBsI74L0
PC8cTfYXT3v1kZvUVbQP4RAnFjbDGe+poW2G16h8itKQXfG5Su/c6yd+XnKmZXq1MtzhSWhUqkRJ
cPO6AdC63Ogh2+i/ytZ5OKdDVz0qPrWhAALkze9ixuKos2D7pOx8gbkPY9A/rq1WvHVtuNNcSQld
HWOkOOWsK2EY2qI5guvEit8JsOTCZ/Lnzi4rRJ1ExS4N67MVMb3QFftURLpVlBxGtp+5NJEjQ+yO
VrLE3DXzz1EybPNuHwCWzT3NYHA2J/HWiaZFK2eOEp8GhVJWEcxuOFSmXGezqeAua7cs1T67MMAv
Dz8Ctlh7GJ4rIf5M6kU3Zd4Xlsv5fSpoxRUbZvdSYmY0VPGaLa+p3jP95geSBBEF+4tJr9AWkUbz
4ujraATgiAsLJrv21o0UAv1UHpzA2+dmucWoXhXpPVDixS6ZJvsZwI94Ttho5yUV5rCg0Y3pXGQO
9DqBWeUwix88iogmeBn8AWRCYGd1Mwv4oXm4dRp1GglqomTGlgIPuMgkhkk/mm0FcAdEbUhs4nz0
wx66Rt396LQI/HdiJwjLp8JK37JJXEqY7AFr0dLNUyiZHErBYx1mYCGBiU2erX/XpzH6LAXewBnB
KdldlwzGXCY0BfYqXGQzctgTchgitb9WoceuVi5csZyYZzl8kKBtHB4T66vzyUNNurNbw3IwsdBv
WGSkN4IbNAE2hKpe5sLd6HyphsbFbzL/CamULJozkvyuHGFagpmKwMFzEqVN3D90ihc76C6dikM4
jTmWVBZZRWH87ccVpKGoXgltfDUH+iXT1p59nYXbRzgT4aoyK1ymF80utzpLICeXg55IwugtAQJS
C9skG0zJRyaNlQP4BFyMKlkW4cJHkEADQIQAqxV1ZIKLTo0Hvje8TDnDhkQYBzGUp5oNvHOITaun
xWcaRZeIb+v9zt1j77GOC7XOmSA1zXvOg8TJaU3hxghfi8KjSmeGjr6sozJO3HffGtYNiHYwM+KD
Zz4p2wiKAUqPFNvBJv8b0GlKt9r0JUNZb9iPKk0wlukeWYuUilsrWE/G6FEnKgCrGWRp3YS+UKl/
pTOiIxggAHGYbAA36yDEXq3wXnxB796agqanQYIzZlgkeN+T7+1CeBdOjfqhv6UaqE2GjB4AIo9I
TJPinydwpt70/atVbayOgzM2TlHhf7kmNJxMp26lduhSfCTEwbbBqAf3bYjoWkfM3ok+AEQLekLH
EB10ASM5wBYjwKzGMnl2Vn2B/0Wvf9OtjWiRrCp/q6tFS2C2g//XzovNgxGpW8Ab9yq7Jew3ADB3
P7MIiMDgrH83SKMO+NhajIesRpPkcyySm1bxe/30kyZw8HLoGJCCMvBBZ/yWEnpE2a7YifmeGqvW
kDw2NY+voV5qgAWq+NbN1r097aPBw9YOIx8GxNZkvkuXNqo8m/5ZGy9JcZHFJRjPpX4S8bFt9hqj
U3uti2sAWdBFbcZp2Yrh1KWYEZb9NnBgoJWwXf+8FM5cQ9VEokY7/bQu4dEIUqJy6bpEorO9cySO
6jlBT0ChOmNj0maX5TgK0e4RmSiyfaBeMRIcvF3W1fQRE77x3trQbmakrdqGMmK6GZxKHAKGNPbC
RkmP7JXjmr3JDOpHbQbPcRlsVOdDjYzf24Y2m4dkaDMWB4m2jUKAsOuJNyzptSaprVyNdLG/XO3p
pe2OzI9D0O7Cm4HdxnRBeJP+gQLh+LTVhnOuwkWfclhacmPQI8QFsVYuSziwwZDJ3WMm7FAE+VmL
evsaGa9AktE07aSNwVNCMhYZGegKSeorvVtjBItK5OuWaxkY4yYF6pHUCiJGgGbeWtEfR0p/w/43
BkS6ENDQJJ968zJZ8z50GJjbqZFpRpeeXE7bTlp3pzB2NkdG250NeUsGKL7iMAQMTWw6muFTNzcl
ewdHaSAeDdatWpxDKeOgsqCWc1DpnlhTj1ojhHCDNrza1fxJZ8/u0LHK6x7mxDUOyF0A1ZrPaYeM
rSy+sjj6yEWzwGjFdY+5rjZ9hN2I0u61gO6GvCatxHP04QF1N5XcQOI9ymkuKGmE/ESBJzmnkcU9
3waJVsZBgHOv6czm1yyTdmmT4dihmWqxTTIb/YTbXWIxxKdS0dpsWwCYZaZGUkNmqqtvQMwGYKqo
MbqE7yfKjRqTpUmDBjW2MDCSoANQSfwT2/CFb02wHKhiqWbNmBjdvL40DXqgV1P1j7hgQKwC8h9C
VCp1/sgNHRlyLw5+qK0Gq96Dspta9Gt40710/HXReq+JavbT0C1GzfnN3OYRS0HSBxZKory5pdpa
pr2Pohmva0S+MNRFNROMMjwAogmsf8ytD+TwqvHrk9k2v036GopF1qGmTbdaJZ/8sV1SNAoSZXrr
mPlAqvZbVH/q7V/aQIWi8O5RD8bQqudPKUiymSztNMN2qnfvEohd8KVJQwqscY3eOOjZ6lmVc2Xf
aM7B1uuVx0mit4y1kpPXiyfs6PSKMKwGrx16eR/PvnYacdV+G5O3KaNkVL+JCx3c5wQYL02q7zu9
W6bjweGBMvSzJ+WSX1oHhrrrUPTt62FY/Xciyg7Z8MLr4FMJxdb681/ZDJV8vue1RZD8UC5iYS/n
1qzq8U0a0OOb+6QNjoPJ1h3jxDHk2PJH6GLqdlsXxg/qLVNDitjl8JjTc8AcBhJHl3A2IrXD+qMj
yBS9039wCR/R1Kq1OfKt9HjvzdMcRs5eRVltF/u5yhCUQbkVrYxuS+0xN9hcknk3qQNYzeirImPY
xghoM2K6gWAatwYYWUV4k8TDdyTE1xSnu0z/9ENCJJW3pRdYRXb6b+5XEjfkOaj3zlwg6aP+XlpC
YjULAhVEO7OlxXVAkq3ix6iHvShYL6ApYQ8iHTID1ziBWWNr0/9OAusJsEpr43vZIaGVxqbzNoG6
jwgaR924oG+DCHqxXOSdYI/CLV/K1D7OFY+DQV9rBAA+Pv6DSOTiYLwaTnXtLIO22vzvtNe7b919
1UiMrc1uW3T+0cpg26eQWLmnFRi/h+lX2zO7scK7kPBcKMwm/LstxVHG3SusbhO7fx4nm+bWl6QP
luHdooNRKrl9W7/pR50ln0pz4Sh37bfZaW+pkwwYkWm4NsTVUwW46ic5o+oyeowGctBQmyADyhEp
Z2XfmrgvVnTKwVNZMhQaMG5lJajeAAJlp4qLj1TZ50L439mAa48bQMzQNRsZpd3uoiCvltS0WTjT
BW6yQrkYeitTaQu3AWsKkWdBQmEHLkrYnQCfE3KnskBuwmFk0bzETCynH+G+VJRxtLlLr1cH6Yh7
3KN+dzQsdbDVtaxTXfHpVIB+mDsVTwV59kP1UDrjyEg7tNaXPTx4yOZrZb9pespMZHzv23Hr6/VN
yem7KOtF7dAm5CnVHvCaR0Zos6oDFNgEr49YwaufKv6zkmwz8qjmtMWR25HpTvRlkG7mrTIyzjFc
jBmUSjnXjDzf+I61SBP3Zkfqt1DWs0kb7iEMElL81RYz+Elui0qHi95G27oO4XoNGkoRZBhJwpMv
koPKGEGYbr6y+/csgRBl+9OrENNPbqqILVk/aJpIngozQlAOEdiQLw2po+osfQoYryZGJX8LpyRZ
aLEDC0aStmwTEy2Wsif5I+6OCdMcKaKHioxdaxR494QkuCM30Zx/iR7Hs0wqHwV2xymfVFfe2h/l
RpjpY4r6Fzso4nWbxc+m4zwHUXg0ivEcdQppVQ1VtzBiopMwI1D1p+PG1bJMMVAT4IKWzJaq79d2
RHB4b8cfhTxNnYtvd6c/V4ZZLRq3nH2xzcxdlx0ZRXnP/mErZuE1HlDDdeow/wBpNaXahhoZLswJ
uxb8PomqfdVHzqIeSoIrRm9bZ5+G7pVbB4KOIvBqKDGJZhi3MOup3iOvD0H9jVDbBS1qljI62GH0
rGvlsQkniBERJ2iVjutRmjAHCDlq4rxdM1/Y1b5Tb0rZXbvc9J7Gzr91OUlrqUI9UKEvUUNO7QaI
M3T5ITQm/dm3mk9ljwfpN/fQ9Po1RdTFyptjEGvTktjYMNd+haY9pvfY23nMyPglb/YGozEk+trz
mOz5Hf3//+Q/C/oTfqts9qm3m/8DlwA/j+HGW6xSO4QP7uPpK/ZGZtt72+jEsxukAPhley7ieUja
0a7Xzc+Q0XnpOVRhTRLHGWdtgGttcdTtQxIzLw5LyiqztqmcgT+s0rlTxVmLDL2dM23CrthMqnKI
EbKHpwFllrC+AgGlt43fkQhJrNrS/EWDBxsBAXrb3CC4ljS7YtCXfclbZf2uZ+5oQz8pdOiQHt4O
ksZ+GNdemp7sAEeL0V4n/Tg+dXZgLeoSmlrvX1voe1WGxbDDosj7tyhOsNQJkEhGwEiScjLXtVNo
ikcf4FRgVvkfG/vaNenk/Qqyl6IxKZIv2pw2ce5a6J9LkfLm9iMrx4c3FMPS8JBUVAJDAknfWfz2
NZChHllbz/FPvcI6pAyURY+KTBTKIpv0xSWUkNcQQMi0sJle7ssJN+ZeT3elHVxHoe+MknqoHKpz
YU0Ka90IKqqzsCS9aMEIcd5IzO61TAXjJwvvadoVlei/Xaqv/Ixqsk3YuUsqw7H66LXhI/WrH83E
vGvCZzqnLi8Ur6+KT6dQJ1mNBXK74l/fyFUxYVzhQ9rU0DfbnLBxyiY0MZ4KbLF0PO9qVdlnmkIT
VO+ab5ynGPfCAWZYyVy+LZujr+ePyErw41RLH+Oski/awmvNsp0m4MubuLU58Hdl6TNYI3QgdbdW
Iu2lE5dXVXYHx3GO2mAscqgcjbG2pDqMHUdMHXt4M9ZMMKJ3Uei/+vg5lsg7eubOWretJAs3GKg/
zLU10DPxARZNX+wzT0Ec0F78PDikLoP5AMuOHFlVJna6Wa5bVWxqr70VfQJy3j27ZZ3s8Ds2ubVD
Tf1mD4Sz9Vxjm9mtUyZfzSTfMo0zqo3wCQvL22SGz/28DXRSfVk555HmHIPyNZ5MgMfwFDhziw4E
waNRfOTut53HV6vHQZmr0vnGdzCBnQ/Uz7o/F5/uSnXpvVSd9yT0kdlkelYSuY0Hzt75F0cbwqe+
bh8GI0GZjHfpYMnRnrza2WSBvrY6lLlOilhVGrQ6hnXl8XZLwn/HBMe8GAwovkWT8617xAYaGzf+
jOuGQi5naKAHKGHMSrtouFZWUXPjOYerG2Ub0OwdT4WlQP8sk7a4iO9dkQEthiR50hNns2Wiq30P
iVjbff/Q2Jd921tlHqohFmNo+D8O3zrQi5fWL3adrPSFbwDASx0zrDG/tj2LOhw/2tT6ma8Pp9I5
g3yQxD11WPXTFC1AdAaP1ps2VVhemV0f0xz/HSO/RyMufpG+wf8Q6N2VNx0JlcqOjRkcHL/a1BKv
uDIIEKER69vQAYapAMbgCnhldtSxklU+eZJJeTOxhcyzYp9MzC9cdYtL6y+AhSYS/MpVat8yHaqP
sKVJWRUcLXN82Li9GuBTENLKQH94ckg2ZfIp6oDOLTVgWhDIM7pwMFrt4rntzkskRWiNNo1lm9U8
4fOfjet+55nGBefHwS7em6r+nnoENn7MKKGJhkPCo+n5HT5+3rvy/G1dCkgQ0nxXgfZQCUQu9pg8
xirTCy81GEeil8sy8ldB5d/Cov80ff/hWvhKhJZ3FRPONJrBrhe/hMF0np9kq2Y+aGhPweBg9s0u
kcYzwuZjaDtsu6wxnobB+03aEo5KafMAsj/bq9aTF6t0z0UavkQaJX87zhc3h+2ZFx9D6n6n1bCX
3Fyv5YaW/Z/nHEwP8X+qO6vcyk4a7MPQjhDu0o151tq2vv2IrsX+1rwC7WWEmEx4z7E7b2bgc5rT
LEKuRlHbYlEl44efwrrNoJQDDt4xlWFOMI+K4g/OtL1hYMHv0+vCUirItJ5OsvYvbVBgu7byRHHr
G+h/dk+fUpbPsmte3EFg/NWZ+8YnsYAEbKkBVAZVNSy6zgQjBIx3cClxu0+CNroKwTTu+d6fa+K/
A2rv+rT9sE6UATCiVUxDvJo0AN08S2d+ABOSdnMgaKHIprKOBqVkJ31s9lL/xYJ6TUG7mnJOAm2C
/MmCS/Xqg1veLQqZvAKXfLamvqstWPKGtRb2TB7oLkkI6BQOB83tXrORQoE9yBHlESzThiumC3nx
/ORtDDuYXiS9udppaDjiQqvbRnmI/8sorglnlYyN1Rj4hB30+JXUBt6rkOiFZZHSkeAwU31mdvXW
y+paj/B+Qq3C/BILPI6q/Kl08k3v9uvcD2BGOiv6XpyVaDTrtKCfWYUJzigFHGaDNTtEHEjDX8UG
mkc/lfCf7Wr88hsD0obxIGsbqqC5ybxqFsIC/o/agClS5r6ZPgBhnsjfbtQvojXINcSyqFsFQrHe
QvprDm52aLjT3Vg8SgYIQStQ0Tcj0a/DTkFT83Ic5ZRlX+EpCmYsU5tcEvykk4Qulow+wRxMb5nt
EmXAUOieGDB/G3wPO3myKmc5dFpAUeTdq2FCIp0skgFli8otcD//t6wZ+E0QTvArVp79NUUNVEcb
tUFIC9pzUyP4VL0fffZYP5UjjoqFy1RBMnon3cdr2ldwtJz58HMSMmDzQ/FlKQtOJBK5KjoLxpVP
eSYETvkr1xzbTQf/L2FE2o3TNQxhlP/3wfXy7BcVMB28QlKX4gzh8UiytuNsO/0X3smYMNDUBMyM
CvGLoSRhHlRdkvXVVdVSK4y3WnnHSekbLYOmWVtLQ6pNYyYbrYzJC7GH7eiIRSnEe6fcZ3uqab5s
qkjatjB/NzUDwigTPTWZm8YXO9O/9xETfbEMB/nsxP4tCOCRNnyAHj8DP8HHPMUayxJ/efPRY3XA
bGcbYxTFgURB3e/qKP6zp+xD6hYO7ujW7X+TZqwzc/z2a+9e9O0PXcDCQNGRhiyjyAFcqrznwWiv
YwLDOcja34JbmGnpxvTFvzBmVlIgAYWk+FP4w2vk4/JYBts0BsWdpZ0TlXciU9xUun016svUcGhU
jZ1fRau6Bauk84FkFX9POp6Y6pjW7r4QDvYf0w9TjZegooxIFXQ/PYJ8BaG7qdFiEB1Kb7cQCcOr
rPT+hgYTGB4/Gukl7eKxa+0PP2FJBCbi84MjKHcK7CEoPCedupiumhxlsdKSGT0Oiu0AV66dsZT4
OQxAVxrJk2OBwNGGNh+eeeqidCkce5E5RAeROcZZj9NIxQ4owR4mCp2ZG+r9tvTQMaEbBhPGNjr3
WrHziwCfOJhoRvcBnwc2Tesx2tL2wS2MudkeokRR8KWYn5d4MZoznBsuGpwdcdmbX9AFhmvZGM0U
nyG4+U1XEXzxBY8pzP8x3drEDagu/6MocGcVOQgxUEr2W3nhIqnIgsEnLYaMTjEbGHjTYoOr3WJj
WhqxWk7cJ6aD+NWSIw/9wHQtHGTJ6p6MxVS/W/G2bMXmwMrCm0AiwsffMEbbB6hqjAnoWbvq23jn
iz9M4U3msG3zwhuGPT/PV/HZsL0er2yjuVOVnJ1QHcJ8PjlazJ3gT1IljBkF+3upo4gvfpT3lhj1
AjrbZYSsqiGirJmjx7AxFfNWLftIvYs/XGndnxL+ICUquKL1FL6ZwPsahvaxmEflwzrL5FNRMRE5
OiGQId9eqb8p5nT8DevvxkcygGhTNYKkNUQApKwb/BhnqVP81hE6SUiGkhKx4kwOwN/myy7gaIHn
LDlue2A5Oecl80LzXWmpzXO48EUHLw7dUsHbVxw+JeJPDQ7hNGknoPNwOvX2e+Qxd8kZKWAG0eKy
XYpm5cU9g2x9YSZiN98ZigbUPJGFdqr5DfmYCTLkPFPL0lCAkP/j6DyWG1e2LPpFiIA3U5Ig6D1F
SROEpJLgfcJ+/V24k+54r6urJBLIPGbvtTF50/KNWXOnEPQTikynbu9hNmz6iEguLhYmxnarufFD
CxwX1DMTB6dpzqkxrYuGmI75yY0j8DCod9hJ+AbLiXHKN9Eb38xqKEeQgO0ApALz0fzGVm19V+d1
hZH5fIEmhajoYeZiVmyJhzIRlJUS29MueQlaNIAZBb5X8pfyXMPjqBKWrmb5PWvY+gDxcsInA+Gt
pFtexR8qLOlRV/FxUPhlxZsWtbtgAkJX+u9lLu8NDByWDvRDG3Fz0hlZFvqqUshvdXhLg3THZv3k
g3w3nc7zg/6zspONxBdrNs73YHQ3Q2m9eKKOS7LOVZqPHKaTCOutTsdQF/ofI00vyz2/D3bUo0HF
LE6Sdd64RHnlqrFtDfkezF3ZENxtmsQe9MZoMYjh5a/CaV0l1G/FwFwT/RTSk2uNNYC8Jo7WfrBf
SjJr49ovdc77A96pK8WbLiX9Yj7SFVbSQiV6iqxw2Zsc/SByFd/gJMPLwYvdUihBuSrjy1CTbaep
+Bd9HA+as0uTZK8WBNRYDBGcLP0hjwGpM+f4mB+jjqc6w5w/hznljz43b/NfMml8jjmFNkydnp9n
vvJkynZHI4wtb9kiMDQhZRb3eQLzdJTDU1KJnTlMFGqgUSRZW5ZgoQw1/fbbaJMyGyiKnNAh2dm2
DUqTsETnhJOgRlRq+VH0/68y8onNkgXdvFRDuWvJgCr1Jth0707IUnr+pKh2fqq8vvc+Vmx+glHH
XZ/HH/DXQotNlI84JoBZlyn4lQP53ljTXZRXe4Lj7kzwcRqOlkTK1nY37jlq/VlryHByMyjdU1c5
ofgaijbaa1W1Lm3U0mEtIcfhepRa5TClxTlTjbUPVjFjRGE7DT6OGhG6UbnAwApLqN48Jy3l7iLx
Cdhmg1qqp8uLeq8JuQ8tnQ0djFJrOlWi5ysy4L9R2WZWcUqz9A7lVq3j76aKXAV7oR/V7wKstyLg
hWeaf5IYqU8hMb2JlcheoRtLqsjazgktL2kajbh+G1jplYE3FNOWERopelP1wVjmqDScQr16VuhY
5pI+t9iX8ZSHpfzBiS8Tq6EhocmnadEY2qtSiuvIEMHJP4KBlCQfrHnUfoW+eikGbF4pCy3fzg4Y
xZrkLSj2cUoSbpSe1JAhN9ZQprQPNEhvpfZr9e1O6ztlGSZIuZkqp9l4KpAaq5wnTcvEK7DFI+Nf
81V8rBnPTNXC63NaSLcx4EZh/EZTdmDbxHwrMzyro/tPR2X5HjvZq2+gmyrCOnehj1PqXov0Qw1D
gJwK52v3rPGt9qN4tm1Hj0RM/Pw+zN4UB9wVyT5JWu6trPmKetgVsvxoemyMCnM9mzaoCqoOpXy3
4gtOnfphdFR+bWYDJKPf11UYUWF9MWNeEjHJ+TJjfGDBfpRY/y9bLQC8o3TM6tBTlglf3NjxGIR9
dUzpvqeIPqY33IhhvtmVX3U+b4E6RoRFVD5n0A6SeMYE+jFi9T5NxqYH/eyIlgXkhDunM9PvMQ0v
cWiBN0GAz5kq/846DH2XSh26woB7pglYudDn1ToLLTUd31Sk88J6hmpByE4CMhAkqdo5P0aCvLCZ
ypczcrBX01YtuTgyQ/3IU4GTfGKi6UsjbCFKAriXtjjL3DRFHLLGxB/AdDJQgl05a8UFKLpYuzo5
RsQcHEubnWXJPwkZjhjuJCiSIXd01sMDjNKdX2f7tCvNhU184FDnbmLxameIh2gC0qVNgFsrswrT
I1bi707H3mOKcJEPOTanGt25k/bbpOm2sfZPLSfmwxO2ZqPDOKQIt09srqVAZWJkNscGLb3NsR8N
OZUEMMHUoEFrbfujKBGL8RqxFdrUEoXCmJQdHl/nL3XA9IuSb80gqWmEDzXAreWeSWxwXULeVLbz
5TTGxkDsyNSQNHHnyQ4WktKoXXjs//qqnBNiuBqjCtqPpuBPMwe+A0xpeXZOR2RyDg5D2yEMSrnN
NWSe2xuh2QiDVM8wdEorHQaIb51EjUgwsbO7rPX6vE38SwIUBBYWRgqxKI3QSyXPbt01foF+fx4L
1hshSmK9GUksRgdlG7xUo/p0UF+abBFHKXgvlPDYtdVHJ7/FaqctLdP5s6YBVxAqE3tw7RAkXRiO
bCv0Sy15vuIfa60CeEwFXc5fZnLFnBcUzYnWjicA9KffYq1qiu/U/2z1OfmiU98Q093q0uLfLOaU
seYjVKtrHOUe4BetbN9DZXaT2RSaCvrXXGamIXhbc665yEHWWoBr4nYaUvtWm3gJbe0RdKNHyLYj
9ONodn+DyuB6Aho2H+lKd625lLM0gBAmey1V9WA5pPcGSNfQEFjtKqJ19634TR3B7qi0w23Y7J0S
PPTUbEfZHcifCHmWwrz909OGBDRcFJm+C7inBK7ggh4qGcKjnigcJlTZZvSvo5mZ0Mk2rbkNqaat
Or5VzNeYOBEzpuQrh1oy3naqf8nDYZPqE7ss50+wyxIofhWqTVNucU8w5Qir6kOX4lVSMwK3Kgr+
LDnqDSJEuaoLIPL6makKb4fUAE9mBjWV47IzjJct9H8jYotRAwlpIBzgzsYSsuGuvRZIX7QAjJZl
nzJJXeVj/mwc5dba00/RSE8TtigejEZLPyN/OlY5zy9IaYluP7FJuy3t1fxZzP+7k8aDXXRI90i/
tb76DEYPr2yGR9BKzXsI9sK3/F9jNCH+p5d5XYo66q1L4NhJ0drMf7jN3CwUKynHSvkTF/XO14DU
M2XNRXAfpvcQtG87kHGDsyiAvFbljwShoemzFtQyaEVN7w5cuSW6SkkEHsNu0CoVeUgoBxHk5m16
7mhbxxoGQ6R5Zmy8K0rDRCtd9R2gTNuv9xYwlm7MlxEXgNIE3wGFa06oeGN+qKoF26/cJxWQu+Q9
lgDZBJan6J3LTpWl0rDRTZ10UdgoUcgw1t4UUrPPxvov492MbHs15pqbSclxTMwrOuGbZkxeipNP
QjNuUw0NWL8b2tuykxmhDoTU2DrXiAmbU24vVeewJMzOOa90Xmdr9JsQjSzpNFp3M0zp+TIbjwHe
69zf4HU0HX0O6WHcwz5/rYzKw3zqTvJrJyj8c942WSZpkF+QT1OeUM/bVn7vBXVci/tZeSWl9hzS
BEm1olzGDuGMema5sVVs/WDp2oQEaXB1vTiG0i4tWPrruopOlhNb5sJE8OyWiBIj+Zmk/ntnI0JN
EuKFQQ4kWblmFbOoNOnEunqtyDgz/fzLGYrHIBEiNPkPpNDbzscomYSvJrNJJSs/EDJfbBtDC64q
jJKWsPa6Bk0GW7PflrtOY/fbGu256gig9mFzd93MGEGXW1hk4KGwksiq4m6K8dO3SvsjCOyCqN1U
jMQU5vnAunl0f8u+vSdJuQ5NlJ8ReHDZr9uVzeolCclEcjBP0gH3CXYCdboMg+myfQtQO1orI2N5
aclHv+/uPb+acNq1Whb//ExzZYaq3Eg2rPhoUMGIwIms2F4X3M7zG1+V+neIOCSBiCHr0b2v9G+j
Qs/m93NK6TjQKdY0l1bDrEtqopdlwwqjoBp4rQRXUkCRiZnyWHBiyllzVHBbDpNYIhoLcq9AN1hH
h5SD3Knimx44VzMsf5VSX6hOcZnhdJP4DEwKln6k6ye9LJFwqzoB0/YubTyWuS95GHAkYPdB/E72
JW/BTmpaB524vec/LJ1q9mQ3zrMsKKvoVv0oYSKDoCeg+GEx4a9HTfPsulwPle+JVN2q9rAtGpiF
NHuGENsxD1BG5wUbb3UxUZVOjrppJX8dKNLOskl51mIudSKn/3yrX00OLxd/rTIA2+xNFj8mDUFX
GtvRudvXIr3PVTn3DtyuWN3munauLZVAD4Yqmv4T9A7Sp4rTSBwGJznUI45phLdZ/SdxskyM563W
Rj84bC0MNbPerPA3o/z17xgV4U3TRoqTJvhr4MZVGGQETnPp5lPfsl7FhZQkl3Iy/lK/3tUYARkp
swXvqdVCAlsrDHa8+4NMxKBdknQRi6OuOJexf9Os5lawMCjwZDdOz9WfwTCKqDfyYcCa0GrePJnt
rM+otk81566TahsFseYSh11kWcuh0gBExl9jjv6IQ7ZDo140CUxd2fFqFXpOO7mIUN2J0RpyMeak
83QxVYqHlcDNt6wLT9oB5fNhqtK5aNgP1uDpHF5ZCC/bVo5Dj8Crbkoun7+AcQFw5fmUNlGQC2av
fpIvBa19IlEDT5QNFAVS+A9PWYuUg7QChfMBTntYGTfgTbjP2gz7G0PvhEojcrItw2p09TxREToK
680ukeil5Ft0jybW1zq7XsfaJvoEGtN/SKr2pdcYb6Ri5afNWofEZebhMs+Dd1l5akH8pjvtjxIA
67L+mXoOdcKc6tVk+29BQwiV4uRepdk0IGw7UgPfey4zrGWuti1KBiBtvO9ThiORuefsXY60KOuu
mJqVgb+4jXKIF3axK2z+hiKHPCrLiFIZW1Vi4qCyVPrGcIUD3594UQJp3yjMt00b413T/2vrySH5
T36NdfYXmuSITdK7iHJG41PGc0YSUlMPKw1ND2dSJOGsNL+a4IP8wCicCcALWzHfK3KxDRnUVGsI
IMsh6h6t3Fph/EaSjS8w4gqT0RTDkronHy/BWFIMOsoJFiXRFB17ubn7ehysOogpNlE+JT4/S5mY
y0YmD4cBgtnCZxQJgEBGCwuwYJSs+dKd1a5rNvCHLfLGmprx0TDMloMv01YuQaIspKD7nPxkWUb1
Ep/U2JokLZjX3kF0ZXNDSlhvV3nluCM+0LxLHpImfXBVulPSZyskLCxpTXHNElPF1bqzrPpahODS
IoiCpvalcHkOjt4v/Og8YEWZ933rMIFT09ieobABL2TispBBS2HP2r4DHpBmADMLAdNAW+h1/lkF
/sXRLLzU33Rx3FXBZa4QS2F/191HabRg4MmMyXRkTrO2DgoB7tKCvDlA0LlYDv7ARpuQoR81gWRZ
oCPo1rwAkCbpihyf+BsnhHsTUY1r4mwo68T4HGl0G2AS9PgLUXw5mFR0B/+KAzgNp8I37xxT8NFe
6yMLsEIs64KFrf7qcLTyBRXOo2oGHMqn0QjWzEz4fzIL4abAuHL9xafWhHDkGKaX3QaOd2+Bhu9g
9e+V+GIOBwacC7vnFpK/2TwTZOVn07pB/JxZOxFtWtyFPdeWjmdBX+Bc1Gc20aXVNtHAtcCSS/oZ
la8S6gALWu51+ZYmTIvQaGHeM46RTzLJKww2VMkjxy6EECSu9H+cUhYErp4ey/+gtCXKScbIzCs9
PPjI+hnGs1F+i8Dt7yKhXFuybpM+ZuS2c7VQUdj75pzR1dkHkzvRRLv8lXeuHWFF/FDyL4t4POsR
P6Vwkyd75vKC3BVk6SvwSP4ntF3QqgZsWYb2/RrXCrAxAjB0rCuYjpJ1++qgj4Hm4cEl4CYkZHhd
vsuGN6X05As5ZuRkuZb8i9pJbS/qjGLDs/BP6fiXilvBQMbOgV2sjEtpHfiuZH750L8Bs6CFC2pP
Mi/S4A0KGxHAdnBd+g9qAOcfEguVYky2do1xhItuNCOzi4M2lURYZUsDgDzzpatqwWheaiQKxNgQ
FvFDCFxanPySm4odeA4L8zrTwvBQkMAhrbpn3G+r7FAngcsTUgKY72lof1tgQPY7PRzni/SIIPlz
8iAGNe4cue1IAuQJhkOYtmuFCvEbglIjY3PCO4LSk1HVLjUu9a8V720CZqvDoCN/xJP6Rdeaave4
5cEHWr6pn4W6yX3+eRdakQQKbB0CYoRaQpJ1DJoOVR8U/hKtSueKeSBok65y32n8eaiBzge0WTu6
9nzqyKe/s3txdn4lfG1PP0O7tB6/edACm57QVds3FB9QQUkzaPVNRjpNysR3b0DiGdeIA/Jr+0Io
jLA4eW8fenmeKRPlP77OrL6ntsvufP7LSLxsr2ZylEsP6i6Wp7o+EJMBpZ9/hymVqlIovJrpFvbn
anhr24vWns0EfSHocgkJHHbx62C8MpXtQXGow93It8zKRUfyu0bu0nxjdouNajGFv8X4hqdUVm/2
d6Y+rQTDvxvZP6m5Mk8kPY9XSFVjvu2GIw9AW+2y8/gt2qOFhURHN0aZQOm1qC5MZjGgcAEF4K8B
A/7DBUzZyFBgbNacqz1UjYbUg6VibexrpwRoyFh4MawDCAiaxbfInWCY/Exg8SLJ8Pdot/Gnx9ay
keCHLHnzmPWEYge3xvQvUnGFad5j0MUOYmW3wMZ7dQqJXYgYe+vbNL/xGkwVfgPedNk4+5xyQ/lU
zIs6/NYsr3suS2pcTC7yIkEcC7n7aNkuxUvLjHdffiJFZDfh8bSiJWQo0uJT+VJHV/6Me7ate1Qi
Rr5mg5L/m7agnshZwxuRrzpMgOQiodWZNBc6EFEPhn/TMJvtOLawNyjJHtduGZ1WYYJSYpvHbMxU
PsqXkh2Q1BnFE+6lvwLLpQ8u+Q2xoa6xefGgNGwKHZW7DtUtw7B4NUr0j9cB63dMx7Zh7cpHTmIJ
FyXReTzfIvIqeuP6CFgCpXQcehXLPcHEYQ4fQ3CnX8t26wyeXLBC8MIeGzsjvis4nC5xyWEBwf8v
24iL4EH87hqeZYCD+bKyV9hYpTsxLTAAqVicr3nufGMeAlABYV56Yvrvlzt2YpwW/GCJdcyKTcEj
Aja5IlL2Z6wJg2AEjXg4+4fef9mXyxSg3ZhMGwiVpD4CMFARzIpfOTzzf4eV40NMIZVdeDKDckrT
iZ8L+NtUo58D28XbnyyYYYurATyrOpIzXrx6w+N+iphd871G+BxcfGAoMeY4+2rucBCK4KYebzqq
kdYr3kjM0S+jQ9LTysFWZNIjxw60vrJ8FjEW85eCWGIXiHtAiDfYPPRkhFEUvwoaYFhO3MbDha/d
Bg6/6vcxbB3FdXRoI/vpFwxeVO64iAjJZCRJZib4P1M/S+GPz2FeAl9QZZd9ISw2vkVskNiUsQwY
SFXxqi+Iohy6FW4YcjU9aTslM3ESAhYkfAjcqEZML3xM/i6WdhUxpxXajb9mvPGr8NFH/ClNWyGk
nFI4V//oMYcH1k/cUf2XSvxFuhP6IRXU/h2QX1L61v2tM1zwyjPB0lFe5I5gd2xGipgd9Wz1xjfL
bYEDGsttjQmyWWPsMd6C/sl4AOkBCpih3+U5FkpcSGSGrcItwyRwjhryW41TgC8zBIdsC3Q9BBvK
T+JceFKsj/sfgVwN7CKuljWHHftAPsR2rQW31Nyw+iS1Iyp2jKNFtaDnPenvMgWM+kSb5g3GtvwX
8c6yNyXvna2VxQe3gE4EAcMOzyD3rFAQ4+NNZ9DzxpnBY6esELnwzXHFIIJFaTThye9awmBahjdz
ChhJ2Nw4Y7nh7YKnbl+n0HXAm/huASnVHfOTjD1uFeOG2RKIwZ/NSNyb881WoK4Id9vF0SbAiksB
7E5r5z2OXLTUZH79kHbDtEwQPAKNL1mNL46QxLkQSj5NJxaEkUsIhPxlekGPkNjToYob803cBPx2
DJ/uU301CQ8nsWUj/bOX3NwQ1ZwtR7HpIUKSUcheZ1LWyLIdFQGyYH5+UsQE2W3d/JAxV53Y+AUe
hyhXzhyzZX3qitvsmw3vOPlyild/SPBRuqW6iyn5wz2fFq9cBuXKFcHGOeip15o75nVwHXMbdR/r
c15JoLJPVNvlkSO7Zq65cugigXMt7BsxPgqPBcBDasUIvRH+Pq5ycgJBVQKGhFQv7zBtE9lAxAwm
lhXMbO3Abig9MM1RWeLc0DaQE+2ss2BLtperoXq9j1jcD1dOo+yQne+cDhqCJXkzT/BX2o8AWLn2
/xSxqeimAGEnUMO2K8SBJp0XkUenEqrhv4iEKAYVVK2qm6V76Tsn01498keZocfyy25v/HPVVdLN
BSsevpqwvIKRgLlXQKwmE2Ge1PnCppaD1cxSPsWepuBHMKLvUfaq5N7xkUs/gcQ/Y+zIIGcazTZE
mE/L/o1R5yHrMT8lJNekR3EfNGcjdoOX+RnKF5vws7/gzUDLVd67mSkO0fOi8vIw7cdHts38FfVw
+GBsjbIGWAdIZyiFzj9InfLJWsBoZV4lMGmRl+spocvkhIGMT278CnUTMoAivrLuKL4dZa/7H7EB
Jmvd1tBwEfydh5M4gryD9sX5o2/ou5Ew6fuBbKz0pANDAiN5UJ3Le4jHTCU729lZd4Lq6m4ZBIu4
4bOH5h3BmGM9evQ5baSbDmrX1WxsKZipCAw/MYnrEWu1B4T8E8hPJuzjPRu38UWjrRWHhAGTIx1H
eZuYBnPQCoHXn2AIaTfMq6ptYLxLguWN2s6a1UdqfAu736fqP57/ng6gEl+hShvKbrfBDgP6iDF8
4o3RoxKnwXkzY+JidFAKm6HDAK2iIkY9Su/TcHIbHzhNVIpr8tOdVfiMuyPuHpOYEzDMTPYrSFYy
t1BJ79qiZFlPn+mmyT7VcIXpVN7jMM5+yNy4EImBBdEF9Ma6ofSsD99aw48rRlABB0omfrhsJbUs
P7a+vVR+2l08j1txh28T8O9z3p5xUff9PUmfCDHY1s1VDdmWG3+4hWzUteDHQAN1/EP8ZPoP/2RF
HsU67RNzHHQTHPB/nKflasReSMp7+MOgscDE0W+ncMs7jlhzgIeg733FJamo3agjFlhmQqQr5tTm
Kx8vkUeBKVncdq8yYWTHGHfeoDA5ql15AwqVYZbqmUzirgNIohZ3xgb9fa79xuovxsUSTjVgvWEn
+qPPs0ssEprnaovP0UYLZXh9sS3pf2jbi1tcHJLgEN2FWLV7/qjNT+L8EkYnHagUpPxW3KOfToEM
81IgPvvUo1cQBZnbeU9AhtYFIMBGb7w6IP6A+g36DRr2RZD9CgfYE2pHgklzlUgq4xHu0t/yN95h
TlfusmdweavoI53vguoqAYTZf2bgztoVB5TVPKb1W9YcIHB2l4wn3QEu2h2LX+NVaWuU7rF95Zcb
vPJl2m733Y1onpbqg3Wl4SrNvriSrjKbJQ6p/wiSVbfHeBIMXlIebAs7wLfD4B9JDytgolmgUOme
kx5V9Z55bCDz6RBx4pLO6eyjI8lv/pZlHIU6ZYe5rPhoDNNbWNFaql4YZ5vihjQIhTTBPRnLAojP
jtfe+mMBZbVX1i2Ff+LWsA8BzmAq1lz/4EBmMhDl4Igk7ILHX6e8nAb25Ddge98DZd5B2bBGXwTG
igptZKpquSK+ZsodCX+6ihh1duDC3iOyVog7aVcOKZ9BuaMvhqr3tLz0rTb2dXlvZ3AVYmMuXdpz
aXgrk5Dp81nZD3SGE91tRSR9/6GXt7KrFxnWPsG4IMCgqLQLqAH1r12R1Nnph8+8Q4/jZ6uKzkuC
M9rxSgI7lYmniQOIixeH7aaIZ2vUtivPHV35IBuw7Hv2GMiLSVJy2mE3aIcwykkwzXYJSnNpQnVF
USslGI9o9OGfUbhSX9fbGlqhoh6gwWUQFRmxO3d1PKvI4BGBFD2rCDRX23K+jaX1oGNRP4CUWQiH
Woi9ppniGYTOMwIgICXdkQ5adDBNjP24iysflb7X0C/Rq1DmoX1J13WzpbIy0DVX7IlnN0J8MOwv
3gA7nkP4WMOF6RqcVxpC7edGGX4y8WV3Kia9UxUQdi4ZixGJks0i0rbBUFKSVdyyQPmCCb4VBAoQ
r0AFFo51pr8iWQZBxFAvLNIkepIU2aQtVGiJLJOXLH3BXZMGKX+an1115AYI/M4r4EM51B29rC/Q
fOtsWjoHmvaoIeQxi03EDiVGm5JLVBHSO5W+He8G/wdix8UPiEh0ckZlmHOmehkoX1xlKtWcoV8o
2HKGsD2bq+SVM4JiMQ0N1AYluk8axiQcYtGF1DtD3icB6xPsI0kOm/nEmIuCj9mQ1kdbE6FfzXhV
yQ8VlbvNLGbCLx8TCr108C4W2CulftexOZL3OYqVF1Zp59HkmzmGL/+Cs2uhV8guTrjhj+JAZRR7
IUUQGA0pqsRUtYobI9ddKV/G6I5bu16yp6bvFdod/wtMIfJx6z3wWybVKWUQSvUlU8TiLfoT1cpW
t3oBHOhUEFmnrzjHC3M3EZ1D1coKedfudM2LVI586c8OPyIxn5CURMDx+1P5DJ+EnvijG18M4oCD
l/7WZFCn91XpOQ/mISG3br+Rp0NlHxMq1pLcuU2kPetg23mM1yXMZm/5lTSDioGpum5lrKVoYrHa
rjMG5Zw94iB+rI/UWndHwzrUv3WJ6ALR57J540Xr8x0Ug9LfhoS8mI9qH4KYTsBarXE5grjs2ZL+
BX884NOzti8EhVLKNYblTmxGGCPSFVsHYLvV3VGO9a3fBu/TbKR0O3zzELiuxJT16IIewFPnkh0Y
x3AC8Z5qL9t+AEuqXhKbv/KAnBCYuxPeivCoyseqftMCD4O9rT4aG1Tb2mCUw3BMuyP/4WqiI+05
LiZQwAt2YLRQKYVwskutJ7EcDceBTXnEnH3ja+ARcKh4cfZlSVsul+lDgmfFxCCgD5X2092Ge+4s
otGFAO//kp6tke2uLCUaOuI5ENt8ROOP0x6FOFNnaET1MgBJ3lQGDqTUzR/IHMc2ZRTEP1QJdIcF
CoBOvwjr0Ets3Sk11XdmhgwWs2jroMKay/dxP0eN0STon4i/m1c/D/wIXL1WbC+0YzNTfYvvHnfV
YB7yd2kDlV9sSBxmwMjegSKEGCTKSVV8NfJDCd+g+xYw6cDswm1p13QxpO0Eycs6l/otRsqglaAO
VwrZaH2Ek/8fJCzHdp36ifiEfF6iQ1FKDkse6fKHqT//BQOREpm2tErfuV6Lr6w6DTbYtU9DuWk+
He0mphPsNFKuG3Gwznl1nQ30EjprHWG+330Kyv2I17hRvvyI94oBSb9sZMzmuCIfcNyNeK+PNw2X
ohGxnsnwAxsM+AxEFzCyZTYeTXQeLZseBmVcQjSTfokyc9lZoQuQeHZIlMym4RUpcgPFD7UvlXSv
EKKCQqt6idkpz8DGIsBPnXaCBUSafM/7CMrJlcyfgRVMNqQKKtDcZbJYNVXnzsuMaLpdMcLHVbIp
mdo3tXXM+UTxM3lqO5BOYy36ykuM48j+OQlQHnTZMnGsZc4XQVAHAk3uN/BYN1YCgX5Ga8yjE68Z
cDLkcpS1DR+p/ydQm84TpulWMHgvOGPaOlzWOEccA6bOBq02nSvC6QFEhXaX2g9m//yr6qytyIdl
CprBbNhhLuNsY240NHgB0ysuazhEoGFwmW9QN8y7Mhso95JPVBl4CxDp4OMvQo9WfVS/2ugx2rBg
lu20kUvWQ+SrNAdejKS8UwEzpzYcbiDpw5FuVK2sBWj36W7Z1ar0WJzBVT0sUqZ5WYyYl6+THZ36
rFQYT1sj+xE6fP2DaX3U+RewM0QlS/DMpf3WqUR4WBJfC2PFYVuXz7ZgimbRSniAqXH3cufdmBsB
1mT3ANYuxOgVyd9FN7hEh+IfWhSEIZImlh2ZejaMxmAe5Zt/DJ8xysqE4oDxD5ANkXmBLYy5WnLm
B7T+NQVJIklIi7fsx+3EF7nix8TVwDogyK+MliS+mQGZ7KIe35kJkKEwlt700b/qZMUMn/wzg7Gp
T86Lh4ooFGeck6y2neDe9e4MI2PwBhCOOQ80W/g9/A/WDDe6QoJfZetUt8eyu4b6CZk8EbY0eHhr
jO4ojhUjIg6heYGKRo6DEwQE63vmRcsEQoa5UVO3QmV3Jf+AWfeoMqpA7KIs5ehs1vduep+pmdi8
jsxz+QUBFcVMOaNw1Y6w/6EgaMbFgdWGgZnHoGzWFvgktnaL4M4lXlZbAZ7CPJjixLnJniiydkHx
XsqIZtaolzvm3BGgyzVRHUlwJKkC4vpfWB0ZHhj/6qOYHpikm5HJwGrcQBX7nX0wwY33lVwKhqn4
3LgKs3GTqvucqAjtXed3yzDP4knp/B12AYzMwiKtx9W6VyQtOUJFv9EtckvZDkyTxdvCCp8wU14R
oBdaGqzAq5GmtspIGpjfqiJaG+WTxVUO/PIWRGuyY1ViVGfejmPRNYb+mnGtId2EBpwqzN0ZoleV
uzA31qx1bLIg7VblRaZ+1O+Z/ow/JfjBPuHS8o4klG450cVX64EVGcgZ3Cvz0OhvYhKKq5MuNdrW
2mE6s+qSLmn9ySjSFJtG/9ImHip9z3/wAwox0gIsXvoHlvxSflLGKbhZCcxS2fnfxvLas//OXF16
jneUN9VaBIipuQo42OZ8p4JMj2PS3GTop2wVttPvWIHhvsnoIqtF/ltGe8SME/3qMY12Nst14BAk
1M6PdvPRILK6IkoVyufQ/oDaPeTWowk8lWzK/mY6iwrlM0PBNahYGaYJeq2FxkelHDPkuQ4f1Huh
ufn4oAtVOf/EHIdgX7XABf2byxfEcln2Kqo3qziXzEzx5d5SJvrkaIANbk4mwdk8Frwf0o4vbgQr
e0PIlr0o+hjkN6SwBa6kHprhyfTmmqZnXd91yUHEz+EO1UHuHjYSdpvIlPjcWcdK3lnjvvgyFJQD
c+IwZAecpeIQzo4T9bclakV3ZYmF2cYv4SjdWmMdOEvtvSoupX7I6+3IfJbg2cBzknXZehR7WAio
FKDrQqAesz3vHq5leWV9yCRHf6FhxrNDGi041UXzxt9HUCsTnBTOC40E6BY2EKaAGo/wBDgPCNUA
+x1pn5x8LRPTJqGdudsKKFyw/TM/TtjDpoXxl6jPxoiWWrCrpb+x4q8FizDdWqrTgK2uX00bLlnW
Tw2V5qCdDJ77iL8nzuqjryseL9coLmBweI9TCHYO0TMExxRsiYeFyjeVju9Dv/SJ87DRabS/rGdE
t1E47hWdhBbWUREKR1KGZ0dWCPVRsmdFBrjg7o+Ftcqyqyf9oP/F+PqSmL747EQmpp5BfA7GQ3rU
9Feov3LmBXnVutXcKmoaa2XSQP6/KoQfuyJjcs2Ajv2ZjTwiWEUG0ZcG6psYZQMmS+BhA0oUhFs6
ZT0jWRHJ2yah6YkjRBTX/D+SzmvJVewKw09EFTnciiChnFvqG6rDaXIWIjy9P8ZV9tguz/RpIdis
9ccQPjckkx+2mexD7iMRsJ/lG1pP+Qqn7Wg9m4oINs0JKDCUb2p8kPAnnIV3ZYfDr0ZNQJ/Dip5S
nuAROA8IO7fWWlgupVIA3rwM7Sc8VTFY3DhnxvGeX9Gobj1/P++zRUl7KQdeVE4LMTsZCTX2LN6v
vndXUIISQWygWQRBKmEJcE2au7LgFDUF0zMow1RSJ2Y1eZlvL0ZK/SJCVdy//8TiMOTLkjNCQUOz
FY3f6mtifkJa/jq1FJlErKflc4IjpClCcoTPBBF40K5TmkD+hSjNiwehO5E3it6E7B0T3Z2Ep+pr
5gixNoW+SJu4tgP1jxjJMOXjKV10AkMrWwK/n6za/YvW0OGPmR2AnuCj5EqlU/hHFQhQFKXhNUXj
wl2LfwswLM69StmEg5e+CU7eNfqmdsri8Na8rj4EeC+DQ90+0pokX5Q/InESXgukXxSXNFpGRutO
7Y/EN9odWdnmxXmGXAS3Afh/8evyKk89+vPKf2mKPPSQHYVmxWVoWTHuQDU09pry6ZV5WlzZL+1P
52qkpPS/TLRJXjTsc3GFDRa2FA9dRxANT6AHFSOnO4gtKn1glQa++hARXlYgTPiUkpvCQRK9Hl3h
vKa7Ie5rDAuALvx6n2gyil8F0aMun+rCkVLOIHv8fVFDRkgRZHsRPrUi5x/8FkcSlTldOflVityV
ZU8jg0CLiMZ5hWUnNggJjuyUz18e0O/RAMLlbR+9km1G2FHyqkFRA3gc6S/m/uiACIy4Ay5AUf8W
Vz2HdAyzph7bbFryHn4lLlXufVLbOWMag4IR7012enzxA4Aj04FZLRlEFGSx1HMUxResqDygUDYW
kUIEdNvjakSDNp6N8lbwxCfMG69DtIstYSEEfypv81T85vyiwmDDQ1FPbD4wIRTfY6xFdEbjHD2C
CSJws6eV7btCH/kub/xmU7yfZ+6Ara5G0rdCd0dlB+lfjP1kh/BuOwn8x6AeWYb3lfBPMhDEJ3cJ
0wMnHMMxK3LPHK/wvPUCOTAid96OpB34XsU2JUKVmCiFVQ/wXtECxSxE5iPCP8AUxsbXIvk3Kl+x
TnitygxT7GBCTIC0iM4yH8WNUp6BVAXSo9XloBwpwiHocFon/zJyplj1UZHLTnSkq6sHnrJ2YA4E
ug/QF6krEbQU+ukjR7SBbtYp6137o2vbD6y4GjbB4vRGtcTIkff/wJHCby12qof6R1ji5KGW0z9Z
LE1EHYB1odORFj16knFHLhGQSDjzX6RzHbI1uVbbueKeiBOHJB8FKRFKcs5GiCbtyu9rLasaDgY5
9JzVBzNo3PqM5WzfQaDMUX86gFiNig2MiyvDj6MWqV/Dru9qWnQeb5gIa0+MzW4mNgfZS249dxaw
7PoFd0uCZr5SGVWYLPTd62AiGYJ+2dEpvk21xbvy3y+fRAfBWGnWYU7LuWItS54mFZW1N05++Fdx
ZO9nW6avW/u2tmmbom6nfiqPySMFrw93LwmZ8567iIq7vNtGoJz/VGY8skfUj04l+DkkTHAxxM77
vcQSzWMt3rvPeB3y615Y1d7YpDtqx6mtem3ZJRcvotqmYBeWe/PTpF+d3hVUwTqW8QKM/3XDVMCq
LxRXK4AeFQK3zl77EtRqAEONEY6ycQf/eBVCTw1oaQDzRI4dFnP0qOOeajvAN+RyNMsg3OYSfjA3
sd8wKwe9A2MMPMcom9FG+f4B8ChCUAWcuGB3/fqhniI8GpHxXQtHVuWs3hH+IxOn3f1r8i+OHSaE
TcVN/ztjVIONoAaygoIm2s0emJTwsqCWxWkoBOd7/oePsIZ4pNPrU/FVdSlH1IfFppOh7CkV1GRP
EZ9sEqwHfYW3DuXRU4qPICXlCj3+qyfscjHWHyMHAYtVqO2M+hN/Rl6zFwoLs2O4I/hU6nZpn+Ay
QiixHLpd0SBfYCPnpd8it8MW0qoUJYCpCj7mYK4kwQPviNfLUrY2OFgpmqDPkg3IKrYzSzCGdgFr
gYFhyU7EehMy3oivP+uKqJ9DZ0BTZ951fmGFH9XjSQIhgv3B6ZWeOG/exlZGxLBSvmiJRN6n3eqk
YmxZ89S8fZ56NiMK5+EhCruxCQxYQXKuGGQI+Lfcd7ovhl32byIEAWyxQ2dB1ITfTqQe7hvCk3PH
pLBL4PEEwdyl6Mu00LEOvbwe/+bUrWml7ySFriuLd3CGzyZAT0M98qlXYzsPNiP42SD8WgqLwpIz
p/9QP+TYTbVwQa2laJxy45p23lje89c3gJ1ZbGJxlZ/jYv0i/TO8M6daGCTKg0mEAK/AeKmpbo1m
wUZiB7RBOIvOKk9FCEKgZajENmch/xcZDOTKS7zUkTrC+rJDJUBKHDajdZoBpGkdJHbxE0iEPQNp
Gc0aTAwdxV+Wbgll79Vn1j3y1iNoKBT9DIigVddI1Pu6491sxwMbMOD2Fl0Fyl2yrEN6CN8eKYh5
vw8pi3FYwjRHnJu28/7bCJzmogGNgdpso7P+RPRghmv4E5zWi+psuOAxpR2Eq6T9GJgstXFrBVdR
AXJnKkPuFnBrLKmvIZkGAp/m85rNc+qwtZLhIYVvL5F/+xNfc/hN/aKWPQFnx3bfa+1G69f5sDV6
lHZ68wwk4oe3sUnqniU4WkHZlp+xasamZ4I76LxP0LRN8bH+aFfR9ECE7rXKyuQllPKt4kZG1Es0
FaESgbqk9A/xNvzBvmF+BlSFMotkr46egf5pgoYHtordFdV08AdklMaeSEprcxTrJ1KeHo4cbEre
DE/yEsXiF+iupfyDOHBO932OCKHeWyfyZgPoTGNFroo1fkbCBathmh7CC2N/T4KM8/4nE2s76w9W
iNYY1RAH6ycK1BtnoI9xHh9ju8HuVp+C17lJEYkLmdMaxLEux2k9maBW0uEt2xH5R+BI6d5geuLX
p3j9GYgOeV+pir7qCI+buKl8iWES1YWRXt/fBwXljKfIR4MA3RKl/wZbLd+seex7gBkS15cVpu+j
iuPmZLz3mUOXaSQw9BD/vnzpVytb4jKdzD3e9Nxum6Oc/NXZpkdqHZfnCsK1CZ7kZ5DqF3LeTU4Z
r4YPmcruZb7tgpUVodBteMARmdnDCtNiT4sGAeq48Ii2xlHPD57Ug9VsUu52Kg/SJQ/dNe42UFJk
ananSFsqtJ5RmPCtQoGVBAnR/btRKsxY+1dynjHZjyW+88p9J1fUWn8RO9vviN6F6iiqmnpKwOGR
wu76qj60YRtG60n6Jhe8Dn0D8wvgULytaAIySEI1CRfl+uQQkLkLHiWGLuhpj5IYq6UZrLhuprGE
BstWKvovciUECPq1pNxqYoJs0z9rZ6b4BrkmrAuJKw4NAiZtfspa5LDhmHBevlpcyAW2t3J6G6Rl
fhRzQryxU7I3Ml7knrJGaIrmvXVka/U2neSs/8jVbuw32tgtguLAMV7wZ0fFMrT8jMe2cJFnYt76
qgGAyrOg8B5Gb0wMyir7lXL7hTNIO/aVpyTQjKvsEB1yJAILjXCYf8GK5qbZlwqj6gwtkdDjrg+W
SkfwyilHqo1UJrUl67sJ/C6Pba4pT382bYnaRPlpEvFIEuL0KWgr9c4GcGnggc9D6Sn+/+H5vPEs
/bticV2Uy2xkSg8eQXkii8DAq53dJWv/Do7v7B9e1BBi72JykCjNOYQcjcEpusWWAg3EOkhLxoMa
OQFWz9xFo5BPmyH53UNjZvKJ2Jaow329aV5HHgI8keY9uWbyvW896yy2z0oi4pA8ySPtmvTttude
3wDod3DQercyAIHdQwDTdzYp52VtcTt6z4dFgz0Y5Xd1H8i01hfaC12myEcVVFvX7fEJQNOm21SY
A7HH1GtAAvu1cSteR+xV1dbCqMZ6T0BFs+yTjUaO9jngNUPC13lY/6T2u/R5R1nGgl/dSK4Wc05W
L5kixWw5fTBWvvmidlL9DS1efLUApRAWrH3NubmXW2DPDywZhn4tJQqJmD7gbiHv6y32tCrxSFoD
0WEDIevj0UPWgGRHJPssp9BRT1q/QeYEexM9+ltk0l3AmbUIja0G7FC6CkSfK/ZsdVusEvTGiS0m
XIenV/aRaS/CF8g6ZYC3t7oUuWnf/mv03uYX4ENiuqi2oXpYAGuWudYNDaj+Q7/vloAMYbGNsGEq
Z666ba7F3Aljm+H1zT/vlPMi5VpbMdhQ1Qu7g8qS46/tDiKBl9+WsiRrl3il94p2BxP7w2JyquvY
/JjotbBWlcvkvUmkj3ogUneLBT/wi02v3Kez8MXyL1JiFa1e5IuvB4GnEzMIXInboXLvXQvgK19L
fNZOW5iijzbRfLOc85EzSqGJ+FvQIFHzyjWcyqdTvtggEObmRvGXzneTjr/oRvh+FJ9hsvNUtcHa
k2TLWN7JK3QTRb+DzNEY8+cXZCByZWh4UM2PuL6YmTt4r9Z/vdetsk6KTx3buYmwpwY5NP1gXGnw
XTK6YyLdcGi3YIBfPeVA0pJKxLljwu6kdWH4JEinXKRO/czAaoD6awSjpYMPalFU5wZjgcEQNYtW
+JairfmpF/+At+X53EC4W+Iz4TOV9K7AdCEt6+gBKmnyM+mX3rV8p1N1IshTxoJSXUvh6E3dBjuV
qiGqhRO7TO70FcAXE4JO1y25EJB22ALpq6CvVE7oeVyJ2S6K/oDYdePKpkrPBGl0A/UwxRmFFQRM
IxAwb3dIrEjFl1t7Qh0Rh+D6oJvAq7Nd4zbSeiM84vKHzDKj3zDOI4MrXKKhBYEGPbrvfCLRclp2
XMbU0HS73q156WKFhlWPuePq5ibFmHrdPILb7tAWw+2LPt2McfygS67udyjIvdlhSPFI2P7r+BWZ
eQZ4ZWxHOyJoWSGM7FaIl/RdEh/pSA+iB9TT4BD5XmlLK/fUwq2QPYAS/YU1dUHdt1nvX370K6m/
mCA5VREAt80WkSOqk7eBahvmo3yGFUjnemj84VF227I6IryWlH/C6KX7NGeGORpXEL9TKVGyCfG3
Uv/4c6LIVX7MW/8RIL6kEhszwgY12yFWPvVl0y0NxeYq6JwLmK68nb5UqQ7aB/BRsXhqkFMlTkOK
uiJ/0Ii4oLeIzHqZnRVbzNBfIbdE60pXgc5oFjsKhwv9qdQGst1ROmYccPR21JuAnK6mbgcvKvw3
8L/em1NQroGQ8ssU0p5DeoL3Tn2of0ncvb6sPz1YCsWyGoBOyGnTLrNOWl8jx2ZIDtFDtBujX05w
cS0pUC1Z5Ti9ATzArq2lxD0pys7wmZLKDd2zhrsj5h3xQwHMczZ5yrpliNus2bbM3TSFoFZuHKrX
1d+CuZp35ihdau6flYHWBKTaWEbKug83ESoIdZNN6wxO6eVExHa93eF9yrodNCrULJqJcUsklooe
ThbPoCaNLd0sgjvbUzl9dDGmM7f2qDbniokPkcTrGprTwV9Z516ceuFFJ6JUxHEJn2I5suHB0tbI
fjDoVG4Lv1SiUA4ly+b4SAi+uaB6C1fINOhJHZMV9X2lcgpOHAQ8zTVgkyHArk8rrJAD2pj4IO+n
Y7AHlBnMLSCsBGUf1Gu+AtQfqf7bkkF0NUxqZYYvgx764BYr9HSoW0woFvY1Jh3ktQvLkXY9zC1B
HIKri0dSSZolT1r5+67vzRw233hPt+WajvB72Uec3gzwSgSSgdehMSAaxzbW6varE39emH34uZ/6
f74Role43bfJuEzW2FQo28zSZXbryTiagfZZ/zbHS45gvrRGnI0nxbysmtrzTR4BBW9kLRuzBgSy
LWds57DehV+cdR2otm9GtrrUfiRCKVYILqYf7HfieTwToEEsOMFuHzGk+TM8cOMkFLfnG0z+W4OC
4+fwJP38FP9NP0A0JfPHPOzbrwdCRK9FKW/u+QYw6wIa//ELYdLCh72kmCU4vbba1tqoNtmsPGrg
PxlqzdZTHqBjoKl9dQw3A+nRBDESVKBuFabNL0rJUPphOFr0pPcuYHZfjaM8jIN0CT4ZWqALkIQw
z4jH4vctL/gXxEl/R1c32cmxOJoE+hDtdY1xr858Zdx6YeiRSqzE4Fh2fqoE+8VKBv5N0anqDB8p
PBP6bh8GO5r5Mw1B5/xXu/9VWLjAyJ4myDAQLgloyGNd9THQKmozdJXXBLspgslyYewqlwrGA3EY
r4igMHvcJ7FDC42dnlMdeGMxOzcXNTCpSRcNxEbyy8CL3lQnjjm0NboHedfc+tKevs2n+KSRkj17
D87SHec6s0V4KmiW5p2dXuNrZUe7bFecpBOiPiaaZfeb7cefFo4T4OSTUBjuQDzIJDyTkqhtTXLC
VTRJxG5SfW6d4TDaK7zrLwhh+0snz8LY9zwTW+J5IDrc6f6aSwu1whbpY3vWPjXANbYRyJEZOarQ
In6iYOKmRSQBxc9iM0f/LqrMqa1FvjVGMOZF/guyK+1GchrnrENb+KNTAw8ZDyrvD36zWbo4jms0
NDqg5UdSkPzjtJxgUOcpjTardFjkNwVpD+J5NA9oLhg0HhL5C0DDZAv+sGNUB2IcIt01iajGSHRO
SwT8nAJ0rTlSQ1ifq10A2fGQzMQaqc3srAZVumDsdmgRPw+xgTKGWLsFuZr2g3uMzKX+LHyEc0O1
A7ovW2jtPF4LqFArfWUio+FP+qKxXn6S0i0k21GE//RqmNbM62PSWWypdrnYZG0WMsQpPIldSLx9
CY52KEEQyY2cH9Cygc1ck8jFFbkgXEVo+4YZwMNmd51nkOLhZXZdufzxCKr0HTOP0awmEy0u671f
d+dQ8qNxMwuWhB2IC5myiMrf0z6fDlBzFCwM0ZlJBZG1RGjPFjTTeDIKNp5RHidCxPl7ZKdpvYGK
ScHtEdhzeXUJY5T/ZqTLPYlAnGwVM0Cwz+EBgRYGYHl5mrHRCrcNNzknBadZMLPCuO9QcSFdsHpX
fPlYTt8MEpgcUjuk4RZnywxfYNXNILH8JtgBMgq8wORlEy0zxQErraylhfrja+53Gz1iihYItMti
vqGMfD40kZXPkhbwY8Dt1jX43nsnKdzR9CVpCRMWs2zENN5zHRfc5JLdmU9kavxJDmkl8nRG0rMy
/ilfUcVxU28r6cDtnjmULvKr8lNz0KD0mACFbQlOYGYTY1dkOLG57USe3mb3QTaAWwbwJF5LzvVi
qbMfDE+E3RmOhdRnlsDEjqp8ovcBxrWsP5j3Ys4mSL9S//xDzK99mgR0ZNhNc1vBk6LKN0QPvOuV
/Fx/J8ijHAa/wZSQ/tNrdQPUEV4Hi25x1lsnK7YJzSzKjZJLUhk6DREqSnhcdHjnl/n7rks37Vf4
DQM8oOV3hOdDIyhXeMg4IfEZ8M7ckFuclDfcG+QWkuAWirdSo/8SODe208/M8mrTFVq737XBQzB9
Sz/H4eM1fQh0lW4DOuDwfM0ix7MlHMp8xbJBIG8Wu8D2U/r55qt7SfXe0FGK5r9o1pjOid1FVxiS
GkQSqB/WfJAX6D24zwsj8MByRdMsMUR0NzVkTo7tGc5Aavya16tnwgcCqhNWHTmUGFomB8Qt/rIQ
RuOxSS/GoU34Kfk/C4MF9xeEP9yeWBJh8Ac9EzVLOmTYPTkiUvI7Fo+Avgm35pSMsa5Ojze4eRNy
QM84n0XNjHCmmOnKsCyS+2R9oA1LoF6AL9nQ6T3SHu0sXOEMLRyBhdDJLrW611/4S8lgVgEXVAy2
t4TCB4yTGxljDD6AgNNAcKZuADS6yKy+1EZl0DsQhRth/Ch+kReUGW8W5RmKAB4lg4VEuk51NGoI
Jl6LFIdOKyRSinbu2YD43XmDBM9XtqsOLe4J08XQzJ9k9j79ePjdv0z4HzJzoh3DAN6nt6NZC+mB
aXuPwoVQxDlOAD0LSbeOQfb/hIWaQsAZngcglI+VuTKIUQsOWX1VimeAIBkagnezZAik12+hu+OS
o7hlP3MRPLfFsfB1DbUgZ7DyRzQGB5eMcJhVmRB98cjkEalnhSDebsUjbH1V4BQJGohyhw/ReO1i
HiVBkXY43d9YVmqAXC3ewHZRliuVNxQDv1imhYQiWceSN+QXLqbhKkPId4FMq9S+N0+sifk3eCNd
zCyIDbpqZbsTbWaR2d7UMCgvo/qK30JQHAUesl9ovsFVYwKg/YcXyEHIL1DRzIn6tDW1e8AbVXUg
DYG5M94FkJfYojBzq68zekUpXK0q/ZhQ+Kuj/UJFeqLT8y2vDelqMYfVlNh6A3GdyJbPswcPaFVp
SQo8aQ25WsirxwTF6UmdXRWDT1BQuI2Mpf6P6JLglDCcJMWBUu263GCkErFeyXBOC4PxRNyHqxap
97xl8y40QBMUAo/ie5YcRQiMeWn4DhSf+umWaLUq+tcId0O9jKy6tx6pOO6lT5XONJu0H5/Sh/cK
hqWB65pVVIdsS0s2qRuYwQt+dK9jg0CQRI+SFd9nVF+kGt2HRnt3y8xHVoMIsg5PVE3ryD5fNEDL
pDyeCfsneu5azOIMshrgehlVESmiVpO0qwk99UMBWrU3ubEsu6TiY/rJi4fBWUx/ueVP3JTIEkr5
HOClSVDOsqmQoTcSek4Irj9qK6TNrcZy7JvViVi0EVEejcckwnabKf8Jdb8anpibrd6xcHS+Lu/0
X1n1s1e0Vxyh/pMQIRmFo2XoVdx3i9wGo6nX5Oswo9YC3Rk2c3JJAejKn4bC02QriKTliSiSBf7r
WnyfXjprFSEhX9sh+aDKkgA7inNyl32nAuRdvNJ1J3gSjZb9dgrp17EpvngbvObgpLDxaMccRXoi
bGpKbh4pD10ZYkj3y8Eb2r0g+41b1sTPInBclNtRYGIAWPCBDtpvSd0DQGC0GTAgjMwfuNgwOYyL
KV29iNP0BYccljq98gXjw5O/s2KNCK+k9iWIvD5DsgNh6rxpl/iy6GXNuTuppcTzp+JTLLYTckCs
SBddvpb5GiK42CpeILh1ulZwAHDCF0xFe3iNL41swVf9qBSqEJZFetOxK4p+RUAXFmSJHRqof3AI
DMD7WpC0/wS6EIgWi2catrgiZAqAenBIXcWT+VeB4m7zL/lM2TFGW4HgLLRFxGMlnxO9OOK/QZmt
pQSeGeEPMm2EdlweiSdEE/6hV63Fb8KaUDd17SbNUB+9+ZsRpReRvMvRycwqGhpX3X4AoMTlFBVE
YuM0E7J9Xptk5DuQkpkXS0fj1Mu/MoKuLVkmrwChI7DnFrxc/C0gk/LN+DPpvCVRn/31l1y5z8I3
MgZKN6ug3m7Ne9vsgbCjyeduUonj0FYCH0lEORZ9W7L3RuFXvQ+WtQWS4EFxTCypf9x2SFVRQyLx
KxcM6v3ATW2DfrctyyZuI1D5Bfq+1i0NnyEEOw3GNvQojFdUgEz5ukMnAko5RR4lxdGKfAvsdh9o
Et7ZT32MaGlS78q9Cg95u2ya4xev3DdxWOJp9FRrETyi6VkHfEeAfDfOUxdFhLZWXz5QAXehhChF
5lNh8xGcmjMJssusQM7cweJo/IiyH7Pb6PR+HyyHT1GbXr0ieQhvhozbE5WOQ8wdOjeE2MmKyCtb
gETACgC3SABge33XO3wvb+Il1gTSkS7S2zJAiCb/YiqgDpo3VffEFa79zpwqeVT9jddMPSs6AMt0
je+Z7fgoZJ7eQc7CO5LxcIrvWKLvrbxG0m+CDjEfuB0K5FdRbFKcN5kAdeqIFQ9I+k/ypyP1ZXXO
lM8jQ88N7cJjtwetRbMDiEv5xOc9qDfG+9QgqJXIxwDQWRjVGbRR77w/np5UOCL008Yj1l0gDx6p
rr7Mf60uSscr4mz8oqWFuCNJJFBuc9kccRZquK1O3B0c5lO9slB2oPfuRZKilhP+EhfCqKZkjYNB
gE1kTZkVO3tulTV1iVgLXBW57yqDpM3duscc88DtgC4RWPWVUPvpaD+qvB7qUxzsJe3fq1srGNLp
bcrdTlzn9/qcVaQA273MMryMzEMoYlT+nU+OdwqGEzjGr1yuK3jx9NtE9JIiItTevkrfI6zLe0c4
Isg87GTgBtL3GG4TdaNkH+Qbt8jUTnJ2pWYKZprxwCdaG8EoROJ4gWqSX1fgp5EnVNVW0z+szCjF
PwzdI23ltScD0Pj3hnSR9cM4T7EkAwf0nI63jBdrcTFZEPVfGqd5q/Q9cRflpg++8Dr81LTfIZJB
9XwYH8mXiGXmN6/X7YGV+S6PHmrYbC1WKwmtM2m7mwmdXLTNjRxkYRWN1+YTNTBUo/tChwzPoGXf
hCWghkSDoJvee+BUOyjxrzr+RCc2mCn9zWpi5niVUWPmCtgPZC8bTlLnzEkt12nYlbyAhW8drqjx
KGslvURcleDWAKzMtXazbrca9lU2q0uhoVuyzfpUe/mFnLZIP+aHBES9s7FaQj3TsopgZREeePn3
G4uP+I9JBhSP74o1DFQyMDF/ED1LxNKyOiPDIJUgaQ8h6XZkBgHkRfk9gE3eJzde2W9Qd5AAxNYN
khh4EHKE70yrLlqQDtugbU20KF+McMn7LtFowUMRVR9CIE6WVXktXLQfNEsdeoGlDtSDskfNkMKe
jUN4D9Wd1aw6+jPWBIDQMIQT98uw1hYsZvvdYX6PXBS7Q70TiMifhM+cR0fjHul/KgRDFgc6f6jq
KChHUNQ9Ub7PbQme6CrBTpk8sMJt22/1Zvt+4I5vkdOeZjmpJ8kAFe+t3m4FNu279lM4mAEwJeAs
YQSLjqxEPAmcUcK8FYKneoA81FhRSDR9tNi+c/JQnYRLBDUBc4rUmheaF67Z+k0nf6+4X/h25/hW
WpocgxwTrk+N03KA3BXVR/j3YpOrgU7uSKDYoMhXwqZZOk3hy6rzyiCBd4nq6/JFf/usANWyoNDH
OrwCknY8DPD0pSpYealO+jIod1uM+zC0gT6SBUSao38BqSEXQeqCdUzy2kV3nnyNj036BJzH3yd0
jfDDWBycjEOwi8mk/pPXSEn4t/JTHMc9nzi7JJf8Bjcy60EosLHzf/HN2KNf3ibf+rb/kU70MQ4n
Prer/9X3aqv8BJ/8LMpaDgWD5F4+15v6Q7h2s0gh2uE5+hgwo3iTsDB8w9eO03M23xIvwD/BsUz/
xwJQJtilf/rnjH5wXNraL1M9byhPx23yZ56SLXMFlw9To1hSwOz3lBBBMfPeWaWPymkighwO+DhR
u0L5Ml+DeOr7F6xQChYIa1Itxmzn1DCpPCVsE9Un8h1KkkoPLy1CKArLML3Nmtk1/wf+DsMPh21u
ruWCiRdOTyYhYttl5I5Vnkh9mbWS1nHkavmv+YIrNXwocyXZWTDtecg5bWMkXVTjgTyC4ZLQet4t
O9khu9OCBtEPm1u/YbrVM8x4M/JEwoQ5+vIOG4HJRZDWILP5nIBCRJtDaAAq8hefeB180ldM3ULF
PQKS7dNYl2lONjxrYm2/DHJWQegcaPuGFMrMbYD30HdOj0A/RSMRDrTjVOfYWrWB19OmEaPQsrmM
/vuWflSPO99kYawebEvMzSc07LHqW466x7h2COtz8ovcPDFDaC0k9EvMRz374PtEsVKZPki8wQs/
CzuxSEb/Zl9LpIpu+d6/yJjo5G/OnlE9SP2z3xD606k+R2TF0eRrOgV5vL3QT3L15beX6bR12RkT
w+woIQJN7H+JIjSDJ19jPnI/B5sG64tORBgquODZRIrLzghWEnvRZ1Nty/zEhzulfESqzJhfovYL
NyD9a6m+HDW/RovZz5kUJcf+x4jfE+Fa6WqHRLmbbM75+b+0KAcQSvNfP5C5PMtASPESkgZewhBx
A4rfk4aFlsmyBo6Sh/uQIrQMGYZJl2rW5ZMNxHwoduHyZp6lm/jtguYjQpmJvqPitfDEA6SNV5IA
ch4fmXSGqSZNCwZGxPONExmytcFfqh9eysNK/ep9plP0g/CcmA1qxwMhPUMMZv0H0c5I9Awu4ZT+
BMjltymRkov6yN6zirbFjwh/nDgMGfzj5IlhsysXo22thG6OY5qjPBbOr/HsYjInKFXyS2JPHJmV
FeWwI0JSxNpOobqLQHl9+saVP8tQj9y7r2GPHmnWx93DlILgL1RvaJKeKbNisuaHkJeCbL1Hk09O
bs8pnp1Wf8i1yMYBSmxx2gYfWJvgKIV/XUwt8nPCRsQUMvzrEy/FErPkLqYIEz8N/QbN2jomyG65
xn3gFDyP7UXcMKLwwePs0A1/hj/rutU5qeHZvD778d+QNs6L5jnRE6efbIkqOCNtNSUCXGKHIvSW
6mCy4KJ/gRutWXpZDjSB37+lYLvfB/oOJ5Z+LuIjD2W2zA/qeB/bjQozhD0L3J67rvfV79yBTjAr
R96QdqQd8Mw109roydRaNZbCs7+OTiciPSJlw2Km4pHnLR3cJRT7wdkywFHmy7yuCx/dHM+eVH7x
yyjEetXu1JAt3y0jWV3nnohMY+Q1laCwIvxR/kF0QaB9CVvCTWq9oULoymG68LCPc07hogDKhLoJ
2U4cDmMrPgI+8gASCCdv+fDFUmIp+ockjHu1+KeLVzU4ShLBx7z2yXfHncxBOcR7HURnNS5JNkUF
ucgOBGLZIWse06x8CaA0tCXYhBcds0e36QgYRMN+eYM4ue0dx90q2JMT61oLXsEr5dKWmJPgHDAb
HqT1rbipe+Ia9Hw2qZU/FUkbjvpLtwxwzLPrF4b7rL5UnAwrfKPiCoMz+RAkBzrc3dyKFTEY5RFV
LNYz6jPJrtnW3qXOF3OlmZcgU/rMN3jjejdK1ipE5YY7EqUbCnHiD2z9uzPXHUWg6Sb1GF65KYAB
Lb+ONgWPRwF6ph3Mes3NmmoHGT1bshR4FUNvGtS/DPtQthB4fSkV7sxtS9RSBhDld9bSWKKysphm
ktwpeYmzQUPlLSgM5gohsRWj+Ssj6f+nfvl9NAOCbKoHQ9+M/I9e/RU4PLPxk0aC/GHYjLrSrHPC
T7MDCzQlL7YJiSVWZrJDw1d/2uso21a/knl3NUsl8vvfkOaLgEyrs6mTr3PukFyZjR8D06HtqXa0
3sue6ERgdhQmcWjazY2LypdTPg2iGhbxy0ms45wOC+/Ms5xcFA4cYJNyCb9grHPIpuowmHaq/1AO
C2iztEYCKmw2Xdja15VmqMnWCeRiMLKFPRWAyvJZ16AgyillJb2/i2NNFICRsPrR6AoKyH7pysm5
mlwMcl16Hu7yI/qI1wwn6OtIW+kWDaphO7+ZkF1YtHHIXBFlMVF7iL9q6g1YB4dNYl6QobwyB2bV
lzchHaROrK875BWfAPvTn6WxUmAJxKn+RGUe+PLTsoV/4g8iBIgQ3PImyVu2rLsJ74l4Tz8IpWo9
AwYhHRYS/pm9q0OqUCkW+KBaJd0AfXBn0CqAKZiNGYNbhwL+mnzLwrnKd+YsFFPlDWFnO1h4ndal
tfhI7uJ4zIW308XoVnYM9yMXgVqk1g0I/SFEcoERcN9Ji+5S7IOfNvwSRv9/JJ3HcuNatkS/CBHw
IKYkDL23miBElQTvPb++F27PXr+u6pJI4JxtMldCs2lQyFrKI3sxK+T6rTd03kNlA3lKnGbclGjl
i41prvRkLd8SjN3n6mrwINTeRZkhtAkpruYaWyHvWL+8g+rMgnewHIcLzSgNO6q4K1I8cSQsJj99
7GJDXnpOc+2hTvrsGvIMRJo5KTs2PLnprmLa7j0j/yukjGS/lx0SSj7WCJTjyEbnFQDB79ZlkYxH
1cfAh7nGLmiqmr1+LB40qlCy5O8EwUFs52cg8ugtD01NHW5uIP/M7uhIbEIaLPbcxFkEq+ir27U4
JZ0JmgPr4QFveAoOYcpDLdM5yPHNhNmahR0nRpNBD8nEZuv/jSSVm78Q8ulLAhJRGJThTeWDcLCI
uXyZyam4RM9sAoyFNGwIoDGuz+amaUXimfo/3GkzpgrkswHy4ZY3kfM7/bjEwzsjJmaFYZIfDwRG
vIqXvOeG8V0Na4oH/IrmZvghZs3jusAKl69y95dNErJOx6NS2bDHQ6LyA2nW1LbiYId8zjq5QtQT
fmlbpd1O3QQr8NzOH8nNZH9R2Vni+Pz4qC0i1xNdXBtIj6J1rlgxIk3vGb5aeTFRTUlfVRgTAlI3
lpHxC0GGxJ65/A9DCFDSnbJj2gO/JWezNyU8oEQEDep0V+SCoguyxLC1c32m9Ved8py6/VFjhANI
imoX8/lOuFcKFSEbhE31wB1GCrDJ14uL4ZVGTLPpoMEUCKdqYEqwEzBj8BUxvdvLBxd9+pjjKqXv
RbaZrnp8noiEcweJ7SSCQBw3Z3bnUt4oSy+86v5L7f8hfWZLBgNNPeEE5WmhmZy4aT66eBtDKfYH
uukRg1n91upzw44gt409VDZMLpBfJTtrN8NSs3s+kk25jYhWOte//T7is9sUwGrnwo43M6XY81bk
iGwjlt3oihPsKBrz5F2NWmtAEbaF/TqstYdPxB5n1av/+1zgJnMQuv1kpUwmBzQRIBB99jEDSFRd
17eyTxhYEhvM7YnGlPJ6PKfSN2szemDmref0i7CnXFJoQuzgkgz/+vScADxkkyw7PguvRj9U0uK3
WI7/kAFJrotWmKsU2PcOlRe7b9betVvacMpXw3w07umXMuH55C+flZFHNYiPo/3zfnO299mzwiYI
tXV2A/JRbKGW/AQu7kSEAbjomBsgKRh2LK4/yZ4zm52C9KJBx43TwNu3Mh1oDFUOPVaN0OOfEB4Y
GO3yW+LgpFBNexqwz3ZFY03A+ZUSH7sAB/VwoEnlaTMluGErQmKlfAvRENIz6XXyklpmVxou8nuc
uYdgdU/3rbpukfcuBiv5MerFFXuSBy0T46kN+chjFHMLeNUzYZKKLOR+i6AGUBYsWFaBxhKsHLsh
wmGgcVps7nkAs5v3L2Ihr+zDW/Tu6uPHJWh1UphI61IC2oFI1wbsPoG9CgLj2PjYnBfkKtt5Q+/N
SSeGix9pfYyZBLSIVYi+FsIlJJ3yDV2IQTIrk1G/Ia3mdJ2jTI7x1m5KZe+jaz/Hu6yw1eNn5sS9
DZBc4tExsd5VaY6Ge6WAsCjvg7iUnWpGi3IgecmPncbAqziofDGwDjkLAOk9e/mnRgUWmcQoctoT
yf7KLU1JrNT4qzKalXuMBr+urUB7SbLrMYCRjnF1JYxtEjhFn1vkOwoTm590dKJ7jdpzSzGAnLc6
yduxeAa4kmeO8HGLKXkFxJNpPuvQkmygbOWquosT5mjRCTDjeWB0H6DnjLdLW5jdN9La2H8XRCGT
bVOCZN0jeRZCgqlPPYUj9wZ0T5wD8A1TV63tItyV9QpcObzq7DRauvpP1eyg2LMXx/d1i36xKGGo
IWyld5svdOgBEtYJHek9aFuGAtYJHeKccw2C+LBGEd9uESHKlMEXjUlWRrtKS1XudepK3gsDxzRa
+cawuMND3xp+8aKAzi7PZblGsBUjh2dvoHO/w05YDUxXaBjYlnbscCfRMCRHCIqV5nzQvyFvMJbF
HFVLiH5zoYtWtQ5srLE65jN+SrYmyKs2ODOaYNn5j749ihsE8cMJA1u0k4VNm57KYpVoj2Y8hfEh
LUFekxH1mWDHV4ahg/8M6CWH8g6rRUEQ+0OFhJFUw+A01RDxdQ/YwUVCLbcrxv0sNwQ2zz7EvmSP
mhoLHoFGOkUGe3Fc23z15iILgIfHi7QG05qehNGlA+XqsAnqYWdUXz0FY8Ivw0gWdUV1HO5oBKk6
rx0lWn9JlCuXKei2Rdgtu414ocBb0y0HGB66LZKrYUdgVbBGEf5diV9+s5pc41PXwLD1IzvmgFHb
8hYCe4RbyHH78J0UdtgK0w1DUJgFJbpxi23mojXhVlkReiT6eRxrk8GTGjv4C7nvBkdqfngNLhIV
TTWplS4Rq59M6YCEYFNhYEaHQ+CRudCyB3NtdHUXAe17CgmhP7eeG3TvBIUwY1Q5hNxIbBDC32xf
MR02QEC4AgpTwQmFNYyGaFzxY/A2ZALkqY2oQJcCL2N19S2TV4YBmOpAP9sJF1lFdk5t/xU7PbDt
a6NDQ414PajqHA0EiPUx3I++JfSxXsWZW5vbdG0+Oth/Vs/BR5Tzyau2prGsyDS12MX31V1DpROX
vx+Rq648tDXSdApaeRsj0MqUc6QvaeTECLm5uip+sZTqpZty96ukY8JChbLC5w/zQYvcD54mh8BX
Bz2NOyuApEESxYIYHls841jU/qrQiuItzWsxbETItFijS8tcxf0RCRkEmeZZyuu8/mkZB8ovv4Mp
E1p8grMW1hfEdXMeic/ZsF0yRUKhTIrRseeSLXyobtTsK/hjFWiS2Mn+j5IlC4pBzUqYcBfwWcZN
8URRj5my+jzJB1yYL95n/4JWmJkAei5YIEZBGijaZrxjkytq2EoZnCIn07fYDTGw4eWi39ItMhlG
wJMyp/Mzi88YNlF7tc25m62yj5Nw7TM+EZAJ1ovhnXLMMCOIzWSFRySs2LsJLHOTZYsmQuOMkYt/
nsvlJMtuiNWIrY29a/JXMU7Lzw+yUHRh48KYudKE4CAf7Yw1PUUQy+YUDXQHEXD+MZYGxFs1vzeT
bpFjCKwlgGI4JvUefR0il503PEXEedQN8rsJX2kPZkpdSNqqP+NZLZpVEmJoZqETt2+8oXK8FFFb
peU9R79Wa9jmInaA3zG62vCcSAD0mBleP9TDvrJG/EJuMrMKOFUIvuMl66QSsycwknLH4LWVX2P6
JzEzixjwQmWb1fIiK1ek9BJv9FKn+hfHLgj6CyZgIyMWEI0hVfuM0iJqMl6PHbqDPnxokqWwc8h/
iJJY4B1AXV05fGs5eoQfAJhYB8rHTPwW5NmqnJQbbFtK1Z0YT2xAvAITDe4iHhZK48qDExpTg/Cf
wVZgTmgO3eRwosaBySJSZw0N+hiOnymCr9ljJ1fo5gJkmoavuP/kfTW4VXcaXjOShnqQWdEpmGWL
QXkAz2pyAGHFg8iporvgucR1wBGNzkGDeEwvZcBjQaM+IGfzUNbhDOOfdgH59qyAGSSm5oW1OiZL
9RfDcbwjQMR0JI3Y+dIO0mcr/CbsLOhsqL5eCpt9LND8T/SMX2dIrr9LBC63UOeN+xtgo0t84giy
1LvZB3bKd2uOjkHD0yuZFfIdS9OIu0UdDymEeucZTuZF5tMpUPrZytBI1UN12ifkRS+F2XuIt/U9
gr+ErnGVKX9xcZ/5qFKn8EkYxzyVvZ8sdUQgMf9AhFfJKLYywQyDE8xWg7fuOZYz39wT47SI5Dt8
ATVFKIkEyD3k406+M+Pwdx96mx5lgHise363yY0BvZCV0wizPxAYXoQ6KQYbxPrTeRBiqwMlxixI
II0ZBjpVBTQF8J9Yq8k2jn5r/MlcHs1e+FeFP4iL3A/fmMxTUatfeBV9oFdh8hyyrScCzpgEoDJD
E7IaAo7tDaBD/rkHa2R8XUW0n/Fs8Xc/L1CqOJ0z78w+z0Bfq/LooF8v4z9ACR8AQ0BN/xX6byYf
9WCVtl8B2Wa/xDbggjwSRkI8k7lmDjRDwc/T0FsD6grK797NuxNXc65cVBQ8UPrL3zK+Y0MVM+iK
fCavbg76G1SA4JYtGtuD3O388taOhA38hXZoRzojNQSnAzMolmAL3HZz4imH8JA9vH++sMxBN82u
M5CkdqOfAHQYOOUHePDcvj/JBsvhRn1JyW548Oaq+xAD+cUgx8StRKuZRgMSnJ89JmiuOS5DdW34
e7QIM8oOsDaRByYS9YetBxcUR9nnrhWWtlG0w7A0tF3+DD97iiL28B+aKhYT9uQW4RmvLy0mC9Bb
/qKgQNJcigM5Y8yP8EGZx391TjH5PVIUAD4bJlPxeexocRaTUJ7qo1aXxB6I8jtj/CcbOY82boEP
uBhaf2mlMJnsTigRouobNXNBX4yEfq/2P5pynHVfmnHIN1p78t88DGlE+wiFEdAI12DTX7mCGPKT
2kK/dJeEib6NDgzLrtZfmid7UQKjBmIH12H0GNG8hzev3vb5ftStyglcM2TNG2yDTbeHcItjkQ0p
tn4WgwAtJuIWw34qP+UuzBblNtR/4q0PDWmOFuClBYx4bjF4/GO4wqUokOy0FJnoHYJ7WpzSaW2H
ygqB8DfD5UImP4xLvOa5vchMH75RWQ6gRs4MAHI7I8Ac9va16k9Zfk5ZHnKk0L8FN/ms6CvWmAMa
XF6jo9hC8bMEGEVWbjhy7PI1htGujFcgSYAwp9ISAU/Ohf+H8h9HiggN4iUo2yJzWrYQc82mq/av
U2lrtcc8dY4+1Ip1322kDD0kySPOMO9/82Tz4W5mg2obmKOwMEDOWaDPJ+bDX9Vfh7dqLoIXIRcZ
qBpwclh6d4QltMml/2Oe/T1uv2ni0xktpk29Rn1E0GvPrxV86WfK/G/lkj2ZsWCBSM+Qpz+4zqE7
Mqz+IWuM5TMbQgfRTMfyj21hEh7FEQ46O12J+IQbun0ZzHa6DzVrApSmK28FeK5AiMpoaqloexoK
dFrLSt8SxFCvCTrDq0Ijiy3F+AlmyBjOyM/zu+mfq4AICVzuHapDxPsPJLnpXLqXLPdhjD68i+aW
V87qtf4fhK015s0rE3YwqkjWjRGCXtiHenb0hfoJuxbKD4ZYv+0JETXa9vIeDRdW5HVzZsijnthL
V85f7znIS/xDaNEGwGhHz19W6AyoKWBXk5bYuhrkWjRC2bmc1ZwV2+GvLq9ScUf5TBsmj07J5eyX
12bE8IAgH3nfvwqKgi7QAwt4I5fpgpmHS6l0qPRpUJ2CjluyE5FsTd+ONHitXfyYgbZSZXIcbAJP
9wMvlyyuJUzKquqAOAQCgmMFHhq3iUrWBgK/0nuF6Mq7BAABJ/6/7iVJwlEniC7A6WqcOPJ5w014
cVh4oclw8mpXKn0tuo/xCdVok54jTs1WdZFFK3zYXkpGEVW11mCtxWDK9CveTWSXLDqyXNz08q2L
9k3uRPSTwk+CDh8KY6+souhnwsyAWETtMsBp00Lg0o70UugtIM7OUIfsWv0LQ706kLeDC2g5++oJ
gZ7Xy7K/p9o0A5Qu0Y2JeUyOMiNw81omJ7h7KmV3nguOiQTQhBbUsalC1zEuinz7B48T40rNHUOi
CeQRllrDukRROXoL49gwHkZYlZ0b1HpUrsNUVtS6IylQXw8K4o/8rMFqjLpXKWyG4pulVKx/6epK
zp5Y2jrUOV15S/WvEOGzyG8f/wDOqvpdX11agEZ44LLwX0xn9XlDqQpgonU+FRhIT+P4GdyihxeJ
BEWyfUslvEZil+4KA5fJBKTSdlXsstAJOnxGZT4ljcTaqvus1WHLUik+GVs8AwcUf2LFvmiSqPBr
mcParA8EyInKqp2d5O6YsYl3VHnFp5zdhBUyIPFdk2oDXJhArWVfAyuAw8Ec+AAHR2UP4BUTjAK/
DztVMtG4A6JfjR+8Cf50HkMN1wtOmp2MCVpg4sIf6Plb4LYC4Y+VO4EtiBRUCknhl5vFD18Njk72
exgvCBWda+IzEeHUMD3Lv2em5IoAAA8kjKT8vPQ+IYPb5ErXSnPMRpPtpfxugQQzX5Ai/u1xSySd
QHmp6dk9AyhsDf4fsi65JXkEcDVQJxr9d+29OtpRGEDJb6CHq5YFSF4J2zIBX/CIa/hZhE9bDUvm
vO9sMwkvAxRakImi+DNrPjhVmF18a/pDRIF5MnG6yHaQQNFmup49YReSY4LbajyVH1p65heSue1Q
wcloqNGsVQ1NXw23HQy2YEk9NifYEaTTVAY+xugvKljHpxsZS+RzQGUko04qRv+roE5j+M96MTL2
gnYNP/e0d71xM4QnubElmh07vNawS0bGBggtfYhK2ZsfbubLdpfGtolemvHUB6qJ0RCKfsyaO8qk
bHQlgKKtPQAnwQONxbLj+nYBM8XMhGnxL+aIZGFaFk+BU+Hev+TRKzAcT7XN32hHosRH/MUbWJn4
Y5bkQ2DcLR/QhrMvjzUt38BihkbS6w8AONjAp/uckbFD/1KmrhDdK+0YqAw29bSw0d6qj8ScFo4N
pSjHNXr0sNtDTyYgLPucIlVajnGyYv2nRwkypCszsGD2RBrKO8ljd9iXuQi+ibGpga6P7sDXgP/G
Fy7MCrc6vuuqsxRxqVMs4nP1kfgc8/pU4BAe7967YtMqQYLGh3AwLLMBaAS9bGoowAyAAGyjVf4N
W4vZ3aleVjzmPlejz1JZ7gVetIXUQ1X8Fmaj4+FUUxeiwjtibDztV2l+VB0k3DdGDUCQZbiREesf
M/g885Tl5ZK0wDJCFr9koqQzlFgPI0ZLGP+weXdacuQrlCSoJiMmK8YqMHVXM/E4U34ZloogWTCX
m9laSjcRIt2rjnuF6S96t44YDMZNpPbM2YCkLIEWFPMjnw0B3fwf1E97NEfpahqcJec7Wgp/yy5z
5v2nijRtQkg98lxYE0SVynjNqLU1NHHw8Vz4Cpm8byV9MIkJmydjhgb4xMIEc2CrZCqa8OgEsrvW
Hzr9VYhzXlTtigYqZkAQMc+VemIClL+S86b6IPWCNOrJDEBRPWNATdnC7Br5JLE850vQhg8t7zYM
EVL9oSPrWdYmiJcfuBxSN25cZLuGeFIqElPtIXMRd5i08F68vUU942g66EehPNEDRhVHX4cDAU4a
exdE68x+wxPCHd18i2wD6PPYzXV6a8uUoUg1k4v4w5v+Z4qujDYLZ+IkS3dH3yYr0B50q8X8r8yL
P/84kerMhSxR9T1z/zjTlrK2LAqo3Q55HwqWqhHbikB+AccL7+SF+ZjqTePYzFbuSG+DHQJ+PQB+
Arx4kUHzokW19NlS13myBfsVfL5MYPk4nvmSTdBWaNgkKxwuHlyNrt/2OKadYtoDxbbG+BVzY2Ix
rfsL9iKOk2RdXvFodb/xgSYcZUky7Bi7fvBNMr9NcpcHhHOZUNQDU92K+y/cCeTI60vfW6Nn9sFN
fY6a/vSMJe8aH080Q9l1Mjw7PcLLJd1FsRkYJ/I65E+0AfhPq8KmEV1qiLCEoLH0ZV565I4IcYIp
THyBC86BefCnCnkdV+yzpZPk77zaMlOk/FiFw70WP0WSK5gLBcVS4fZit8KqM3CF+XvcMTbqCNQm
xRxWaO3dlXc4ouN8h+EJqoiY3JXaTdeJHy3AK4R78lK71YzFocLg1um2n8AdkP9+Zmev+QJuNSbL
gE+gO3yERXvTMJRNlxsTvNOPj7KnDFG66UeJK3JyfjxC1pOYrWV6d9EOMD3LS7PasVm9Exgt8agu
GNiyHkadpjjyMD+Md4J/iMhFlPTmkqG0NYbHx1EZCnS+68nX0a6hgi+Ep+cm6AyjV7rMkKTo0EA6
elJUZ07yTwxIq5RB/29zaBQPkmDlV2ZeVZ8IOSs9U5sn0eTi/fA6KQAVkcR5x5l01YIbsiNyxI0p
f0gIgEu9RGzzL41jF4nyo97Fv7QSdXeQZuuaAwgmDDKAX4gZtE5bklbgE68rY/HJ7I/vVOs/L+G6
obDlBZ4DnEEKp/4IBo/kI1T2BZagFiYScJ99ER6KfJl1TnAgy6KXWKXfASCoL69bVdJ7ysmihvoK
jQU/7Rc6Islf+c5waP6lQCnDS18jQzVyBqbBCRlFd5M31HE1XebMoY/8OKI7qivYYoQZwDbcBMkh
o+g4+Sc12hgfD+7gLnXTG+wefXCBUZwfxg7OhAfoEYLdBYM5mV34HhbdOJ9dMtRRtnAXAo8kWmJK
hKegn0qKXIXZK5O9ekqUfavR3Wj3XNR1NPcuQWaVvHW64zOkWgfeoi9uYUklsgA4M5y7eqGjiqXc
uJj0FZ+fUVywM0M+hkNr/ENiULxivLAzNrG7ujvV6OEgliffentSzim54ANCYURmLH+n2hUBKIOY
UVuw5B87wktY3uZIp6cfjvmcdy9vPWORivtmNq+KtaLvEnhXZKoztlyo8GTBNgHv79aM4NkWdw4k
mYJ1CA95J7wK+cd4k4QSmGvfppXtodHGzKiWBM4OJ30FPfTE+hLZzDcDc6IZ3Mm4+vCJojkDkwMs
6L+t2T68UGMgsMGLswy46xnK29Gi3igABwi9mkBpJ/wQf2QUfF6ZiMrvg+bjbfYrec/sWNRfLIag
N13r+BKXP0kK84U+I3OAX7DjBBRjyeOqHFkiY3Ygq1WhNzjNsiVVJIuN9k2SwUV81hbCNlW8o+vg
8GLhwYllpx5mvf1/1Ystl+7wyioUbqKDiBswObjFrnFniZsx9mQoyQ4j1olsfIjmEST83PfxtEu/
BmEAe+BOv4w9I9WlvuIz/WDD3AeIt0ic61nKoWRCZ3EUGgBmz7ixs738RMYPn186Epcg5/8+44Nn
oAU8NXH8A0mbU1+DIcR5MP6FZ7a3/n+pXPLnC2c+fE/Cp1YB7QFxrk4PghGHmxX8sZgWqb44YLa+
IwL9x5H3DuxmweoResRkgAgiexrRw98TkIqTQCFxbjOSY61PN98DNmF4V5VfE51P7H9YyqwIyvW5
Xb0+dT1ooKX0XaO8BM15Zathywj/olnMDM7FZh2fVHGTEisKB+dXPwbdncsoouIoSlfBzzvAIZxu
Jzse0frCj60fiXeS8JNaMToYdg4h/aVCFrxN1o2fNc6oAfFvRttAicWgMryNI1IkaqlXYbAns/A/
JcCmX1rFYt8ZlqadK7sQ4Ofwq1Npdk41Yi9xcgGL4VpsrG4J1uU3gzTIwp/qFUeRN/sT8BCabKR+
VOXng7eVSyme3aTs30d76ugyuvHQS1b0WUonbciWH+jf7AB14RRDlm9amAS8PaT6xKQA/0Mera2l
7l8vcpVla1O/Zgi0SQ59yRdDXOtMiYQP6Hu7JzeQ69tDeaF420/OAiJzAhlLm/jXSlaSH80v6eSz
hxrn+njMzYMS/8n6e+RJFQ9Ix13/6vlWQQIXXIbFikcfQMofPJ1fImqML/80HVa/mYVkBIYx5CNM
xAUrfjQ3Kj02KRYFx8I6Q/1ZXhLGaDobnOgR8xsT1pYtdX89Il15YCLDCUTmw4oqhTC+7WzFrx8A
zzt/0lUafskcXgcJNoAthi5psGTVu+CgsBoR7RBkuzS28hvjULqMBTqIKDwIixJiTLy4Eu7UB2vM
xq1rkiX6cWf5G2pUQ5Saj1V8PQvm6srf+SoU1GvROfnwMqSbTN9t5DRVf9kjV49J4DSoNAZQnuvq
wUKBlBsnY1cVrghmnm2R5uCczw6NsJ0p0+deNgfBw+y70C8GwtRzLvxhIxyWwSONwIYNijNCeoQE
vu/O+pIZiv6gHVNZLz665lxIp0p1Rn2ZTZKBSrz5FTs1i6Anekcm2ZEbqw+GW7mVMg0/haBDuYg3
jD8pkVV5gZ5xCn6Ft2PYQrPzEVgrN6ZFoEnzmQt8WWNXc1FKh2lQoW3AdTkDe3U6mwindeG2TwaZ
36IFHUa2ZQsNoPqu4W3ZPKmX/rNIfvBfS2DEYNQ1NqobYyPcebyEE00lVP9JoF8u5bNIlIxmmXeE
bd/tttyyo9aMC792Ey99VOPTTh/H7FUarrBqWibE5G+x/5pnd15XYrRatnQQ/hiYrpq7OnNnoc12
qrFZZVpV4yTnYM/kdWaguXcMDJWr7EuFiMhW6JTduAKLmmBhdJUc+yMKTrwt5Fdg1A+5JaBnud85
lIADYn/NP+HMC8TFiPGY3uzvhAS1H+3s2amlBQqlCFwCn6OlsRL+EAOQpyYypUP0yBRojuaW3jc3
WMBSV1C24oFMVn11rSA0PKmml8NxeBJmo7qsFxmtk4BU2tq1IpwMHVML+DLbKd9mccwxRsJ4c/jK
5sJmGmAfgGSyNcek+jRWcuhgJTA6NnSrwAabrlFsQBBfk9xg/NVbnyFV9svPl7Nes9nINW6P054v
Er9bY3GxyKKFYJ+8rubUb2mk+WNjQGuKVXg807+s5Z2hs5F6kefZuIpbJfDsjxHENVpTJ7sxN1SQ
9Vp8+Ha7qvZkHRgzW6OJa1esX6jX/vgAZQ4kUmghw5ARMh+6pRK5jCp8YIXIyBacIo/CjRYlaMal
lz+gkjYD7xPyPATD2y5bmFck7fobwYWwxmqZq7/NmSjPq2bdhyNbT+3SP8gQO09yfEAt/GgsIPmc
FVQtnAWhk2AmaJdAFc11svjAHmEg2f3otmmeSzAkBxQnFLrtBpocwx2g5YFEJCBZc22x1ghtC6Kj
sJpAy91OR0lfdPQrT5+pYIsUjCcJ7ZqO4LE9wEeV06c6ofDguMR7lQcu3YHolPvfqsfLdarQ/quU
RNORwsbIgCerHVRy5Pge8iXFBZVze4yiGa6YSUNqle2+ilmqUfbMpgu1uo3RwaSCld4mkSVQtqsF
Ad+s30J/O4JjYWTAaKUZeptZGWO8Rr3whyZZ/BwlWrwBXHInseCXSIdOeyTBmikbvoouPib+omsm
ftYriP+h4JE+NIH8gCj5StPRNHIC+XULoHildM5r0Oj1I2MuxG+0aZkHw0Pin5yU3eZXrq0+4W+K
PYLfMh8AHTN0lBY4ma867R8MzWanFU5nbkHs4bSCH4VtSYHqeJJxRycnqd+B6iViGxUAwhpdQWRN
HvECR8fYbPzZuudJBoIaAnQ7YCdOnU2RX9BENVAE0MWSpsjnXnZH/Ji19C9lo84GFdUHlhdq/qPR
2ckJmLe2VrJNdY5OlX6k0dAmU0m1E+fDl8Le/xgJtngd57SFD1AZ5TiXeBQq0267PWYGNke8HnP5
MGnwmS75dvCr9VBU1+n4j/+eKZuB1WHEWvdWSR/mcrK85sTrBGGPSSID8ep3cAN8vxTM5Ml0Vrcn
tyvPvnzxXlRglXlKGUkOL5Zg7aVAkPwTSZiSGQLI7lgctGZC+ntoX8x/KIKGcan/gNfYgARfYrWL
fsmoglXmO+RjFzB4VOT8Nt9AuwrJQvpOKtLU3/BTWAiifvL3UX3nsuDQlEuyT9ChwggOzkGMWB5M
3s0nWMR4ddJ8YqnA+hqRDy9sOHNcN1zzdAGKW1bLQHhQI2HNzydFAdVF/PBNV+lv2fAdE9qFUEAc
HRlBP+ZtRpkMizhoOxABbrJX8n2b4PC3kBh9M7O4ITlRnY9dfQtU1Aa4z260P8LR1J7dxEqKLzXS
gxNjA+qrlHLic6LzLwGrHev2kDavWXRs3sWDW6RU0ONqGwR/jXQVJ+P7lxJgnKYmReLgmrY/X1EY
sPssf2X00ztNXWEY99vFqwXmMN9jQ0AVzzpbcht52eIRiJb83LmlbsYH2wWztWnbfEuzOEeW7b9q
+i2aARK7WoAjw97hoM4XtwkWilPKNOuaHovTHeuaaqzlcg1Fafs5+whlQVBi50TOgJo5+Elu6GR2
Ye2O/GatrcAx8ubtFoNSLiNoTC8FprGe/BOZhBHBQRfLRlIF/wT4jVb2Zkh2x7x7Fxi7zzuwAh/A
wlyBjm4nJJMu+mtnh91Dy450619ooGb1Gg69cEJb0JkPZSDq8tzcudp0ZYX7N1r7K5JAvIv3wVnQ
gzMlZYy5GVYJhU3arQDsHtL+C+6xWc/KlVZvjR0KO0HbdGhFaNYrRoouvi5jWMae84k3iIm5kcB6
y/t4PA/svpYTYF1wZrfUeKWam5tOo12UfoWepq7g8L+mMza5p06vrwTue2t2mxLeDW+FWlEjsCly
smHlGWs0/NJOGPhNbLw49ZIdR4NiHOwVIxSwPBszXef+u+/WER484STdssW9cb0HtUYYn//7pFFX
9QajSJewtdmebA1AfhG1y449uNMqNlnVO7TK084DnJFvIclsAGDHy8GzQ9OdbXilWJKdYMbUK2wA
HJRpa5PaCDAQ+vpJ+CJ1lQ6eBxqA+W4ogIGdO6Q+P7MfmAEkTunqcrYswJQqMCkdD+oR+8NNwtYm
pCio54yL5eqQqE5RuFV5iZW9DKEP1yX1acNA0CCzeCGKgACdD6Zpw2mSDWNDM3fIH4sG2FqkhFo4
Yo7L26Zgao91j4cvuDHqmAw7vwp+Twk1NLVrxj4NeLS6U5vf2ec9shmLN23N/2exro9I9GrFitZs
GmbLD9zXOY0xtkxl5RtXlDwaCaTKMZMYXzgtKDbQliFOLHKPCWBAcfxfTPXACped9rBozkKy5AQF
A5VNXoq8fwQi46J5Z4uTC7JGs/KxgcB9kmPH+L1FzzLnhDU4+cJ/ebbU1H3UXondjUAeAbsaNilT
MFASrgRTRrUq+YGnC88MP+KUv3dgP/EfcJ77nbT2kGDkydXpIQ7AtfyEoVMbC5HblNrN0fKTdiCU
CEGVv/yq84vOfBZ6D8AZInrFfAmRtVrobosCSCeCcZ7zc+Cc+DD6d7B/0UQxNzH7gZaeXKcj5n6g
Oyye758fCkhC9jTtTKieRjgzA3WwPfd43/Ezk0fAKcSr1JkH4Akzvv0YvzR/of6jNS/ZdKb/lNiJ
kHXTuvZYzYsH69IWss2DnJ8OydkU4TQRZCmCuYl04zVt/3ZcgO0EgcWY1Z/4G4sIZ128yTH6wdS4
ZQRXCHdKppnCE0MRJBfrD2Un755ryapL2mNoic1CfRuvjNHRoSOgefzBcSWE/3gLUJ4Vji5cWUCK
DBzjkK9h3bkAmj/f6T/wjBpDdTndRuDamES6wKS4HiFZq44+f2dvaeoDYREDfJmzwcruk/EteX+Y
XREZkrwx1CIrQ8wlq0uW77scbvrKZz2kTV+zcmVIGeLG8kx7oK1gry3bw55IdLPYV/v46VtIVqD5
Z6tYvY5/oIkg7lCjGnO28KhYfYv4kMlGCPikwLSq8M/Jt5mDSlaxucTU5afY+gvC1xy2dIIVvhO3
BmgoLDk0n8E+8LAC8rMtROBzvx6x1VC7GyxGsc2ugJIl6Je5t9GqA9tfUz3qN6O/DKUlqOcq59g4
IGZUlZP0ZHUERHUmold0/LsMu2av/3X/2l2EbqbbM2NuG4dOHTfPxlgwhEkxhnvmusHas+TSYEhQ
1ZuPZ3lUaHoMAvaE7IaRdYpWyBx4LpinVax1onPEHFlsUV/vfeT8XHLEZLSelQJkDR8dA/jK/x9J
57HkqLYF0S8iAuGZCish76smRJkuEEZ4BHz9W9w3vKa7jOCcbTJXwkpL/2TmBk7FHkgAd0Wk2Itw
J1SC4yHldJcVXnIGe/wCkYrJXMcI2vEbfovCAyNdPT70xEkQgT8VH8Al3KFFIMFEUQ7ExaQcaP0/
XfjR6oCFv3x48+EDWKb6LdD/HXQshJjWSBp+fRFiqHcEWRKoVMz/EB8Bu2BHRLUsvdEvlV91vDYZ
MFBYUuIbx3a4CB9i/NFSp2vrlqUGTBCBrci8WsweLX7bWApKDMvpcIudl6dP5f41XF7mBr8rX2Fe
ukzFKQw/QipdClalPwANLeM1yXL1dcJNrbGuwpXKrh6eU4aIRN01EAQiyqqBPq8FYWNL0BTfIaxK
UGEttaSEgKQQNz2LplDfFjq1d3ttsOiE2GAAub6I8E6goLe3PvNk6EvtpXzqqxFWPgtYZaPE3/X4
ZbzQ7xjB2/Sz1/3FqxMRY/AQYPGNgdm4HeIpUTsthi+Jy14xvovnaRIcdfJZdDVM7HlgC+ocdPav
4k8azgKUIjTCLN0g0MGDMpjD1P6A8yj9bHR/3To8ZGrhvD9ESmzsPURyQfx54VljFpKSM3hlfEJr
wcIfrVy+pc1ThcdrODFy4BlhjGQ8f4yP1HBQDqDXm+J9lqHmQH4lr8zTgpfftJ60wc77kITBgiR0
TB73E1Y8AI5nPiZqn8bVzmCyUYRfQF0eERmSIBZ+aOiJO1bPAXWwEFr9d2GFF5YSqYdQiWwhgzxW
2nc8C7gzOfC/oEFRXDc0FdJFqu3oMjjYtVuvf/NxLd9IA5cDj7xN0csqlIWyYpN8MMirAS3GN/+S
Blf3RRflI+KtcJt8vaR1JW30nBhRceDWPqY6oYCLf239HZl7Scb0chH4dTaENL2PieQwTaNoRbNn
JScRww0lZeqa6RImPap0vjtGstqTo9eWVtJ5oykOn6JA/w9yciLDbgsdGI2ZFgYkwdBh8IRRyPED
8vPhsY0ImRm/f4kG5vk0N3x3PAZbDEUmg7yctETS18H4ao6I+Y/Q9N+eRPeV8nbVLyS0qEtwwK2f
v4a4A2yC/FySfUiS0KOd/I9JRUQGRe23KlOVNWQnftI5zOc/sFUgBTUQtl8B8hJoadHF6HIs/Fkf
wnm1ZTqS+spRYrbCcvqfMrqURPFOzW0VuNpKX2uNx5/D+kHmhE/Tj6QWrriTB+h3kDZYsJlrAIgr
uA4vV4JtgHXmN/M4Y4Is8zMjeFJz3U3iLglvIJjmMfSU2NabqgRPiAHNucD86zIH0D8qBSI6U4sh
/6DFhRoGY8aeziPN1LLLt9OVLvwPE9CBTT2/RwPrHETv5lN8u4XmmajMcvM43vE8W37UeJA+toLi
vBkR1il8VSu/NTB3GB0BU0bxFK8Ffc5NLhD+IA/AiKAy4CJRMe8tPB0UR9q3OoM5TFYTpkscS8/U
3FhHjGsi22LhQbb2mtWu0LG3nytrRgl03dVc41g5ZWp5zcClK6v4qmCEIXYFRwuTl5Gy1NMVF+MD
Pkbas41ByhQTGUskq2FT7gaq2lMT0fHR5MYbLnSGIHNfnq5Fy4Bm9bZVWjtehXxnsNG4wpaheChB
M2pAgX9IQyuJWerkNQUQy8GY0RA6eGJScuQEw6qRXbP4eJJrFnVu9Q0J2lyJJ/2BFB5llR3hPfbl
i85Y0Dp2FEA78ZsrQCsRHxGkR0J1jzv+wgwqi/6M2NXiO6JubZ5AGXyHFG45vcyaFWsMb2dhTxRh
ftI6/McUEqngSN0G3UB9VARChO9FtFx8K1dUXhnCmt4NCS9qKZudl+T3nRsneym9vSevpSPO7cUP
porpYdQ/U7Gvhr1MxNJyICFSsp47YLmUW6COobitxBubd7KAv2x8DhFkmm88FjD9a1olH4CjQigT
9cZAz8k9XyPYeLkTsv43WwwsDIf8j4UwLSUv5ngSS0ZgZvMhtlckzkTWoKUZrJJUY6wDy0ol6MNZ
1HtaHf4KudgQeVhqB7Ls8PbYVeIzAEQQSSXMe8sUDqEElhKuWC5f8wTHZV9jGvJeBLZ6vN/hiTHU
4PoGyyhSMxUnvDKbSCHt/GYv0g9s4dIEuGPJ2QT3Li/fZEgKT8aXqMEQAVMYczlXAXyx9/q9rodz
HYFpn60/kOlvT0QMUP9Jf7BRnGvZWgGqyGjBjb664k4oHALYBOnd8NtQ60hfzCsRi8AlMfrbgl5M
P2b/5hS6o9QEwAj5nCEwpLwFWhPwUwnP2yhdY9UuuX+pXUni1d9Huk0BKCvyMJQDPkebzEiCUzPq
1lW/1pTriE4GHvy7OxuNPZL/45PMWG4XLCcdoznwSxsDXoPmDkZBwobKuhnnYr5lOvVULMS+aGaD
eIuGc4N7lH0k8kO4NzqhyI5+M3xf+tZOGHZmugFfus3IoVm+juW2cs1/2uSiuYi/tCWk/1W2WMEj
nL2DlDMuMtoNV71slTf1KIMMs5HujBskYCAByGehlbLqLdzNLTMf5iho0NBkgPYwSWJE5YpcwKYJ
jSK7Zv4j99+pQsAeLxKeWkhea9SXzE9hSfKPHDVVIKpeaHVBEwi0bwiXFRdTMjUWfWHpTv+6CpQS
0e1L5plta6d3pIIEqU84Nk8CdFH7VX3l2moSP6XO4wvlmsffn9D9IChD3FDsKUZxHxlXhno2Sp4n
UVqIVazKeR8j9h1Lkt6NjXwtIaZuIv3UUwqE8+goZ5PCSAJ7p5Jsmj4ACcA4GiZzKM5BgpXkU/tl
oQ+hSLi8ttBlWDZgnl0DCzZILPYrzBqfY7FmR6Ke6/KIoLe60wBT67d484Xla1t+Ttv8p+TUXWwZ
dYkkUf4trjxDwIXOf/QNaMWpMqfJB1TAHJ2le6V6+V3bwt15kr2HIhwyFYc1KYvTkV9omThkkr05
9POHsKragPkN5kcNxHLN5hFan2N+ZOhCPJOGlwkHg1LKZ1XgkUd9b7M2eaGqbiXqJ7/dlUYACsjm
Y6+YjiZ0WKglFpO+VHPcWAfGhzE5mY4ZbkqSaDijm9xSNjizhQt8T/wySYpPdtY30QihpZlHVigq
J9OCBmBaIlPOJ2CcWStcUwpAPqevr8lyiTuWS+QyyzwgwFgFO28vEet5EnBAq+yZFuaYylQkbLKn
sgEvpUeYX/nnd9QzEKthewBC6bXdrIU758AvnmsVq+Ef7AiD64JLhapgJHuVQl5YO4IHQWj2VWFz
hZfEWbI1O5uGq0CCUH69YJMQE+XEW+meMCraq28mMo9C5rehzkMtJDxcF9pBlKxUtrXqmMUsiy30
dcU8QAskv/jIod41Wzk/6wN/6sCzx3H4riDxo9Dm0uSH5dSD9VxkxxfZtNQC+ofFCGP4EH21vCZb
XCljaXNMU8WbzEveOynI6POq66RvFu+PSUGidSMIghOZ6cgzvUi78qGtSQ7WBoeySZK30DKNT5PR
auuN2keMMZBGnZsywB5ae2zdiZ0bHjj7ntO2GveJsW9x52uEGLPm6cYVK3a01dA2GTQd5Oy7k1ci
eBvp+7+7f+hWaMNwAG7hKADD6TWUPnQ+7A7JhK7izSgTxStCi0KEP8jLNc0Xqz3INhZTt//IJ8vd
rtTAR7CcwVhPsRS5LH7KfC8TILrFCfk3ESmwRkiiynxiCygSeCmAISPIvnKMGvcF1zMLOhJT8DYQ
J3yNdnK2KdGKobLUKVK2PPVl9flmwD7rOlRCVz7JxMN8NtgHeAUFs1CKcR9LYkquKHk8+cpw0E1G
ApY3BiwOJQzlq9xdRvQaSBCYcXBLUhARm9zt6+rKZZvmDIU4OwC1096ntO+z2qQeXGGIcOgjuPoc
ZFB32pqfu/vmt0LMssbwBAVyRJjnWgTNgx4FhwJbBBTNjN9Lly9mHobZBRuaQc0tytPP8if+5Bh7
Ji7DC/MQMqWP+DNIlVY1QFacOAw4rJluuNRvkCNHVk92HKhHjresOvCh+SXb6NJdIEfAOk3MEUM0
hvMoi4KFGCjahVp+eJQDdAePLjrDof7Q2gMH4PN9leleXbBc1bgxf+m6K5V4J36LSOLOL2BLAcd+
+8kWcSX8YtCgS2fsC70xHz/pYDQmp82anB9EHIroTUzhUsp2ZhS9chLHVVEE7QbRjM44uuBbLC6L
hR2VO5JGF/mngWHRxoOiJxAn6URGt3laVIzx85oLdwEb6LyAwZuofQuUPcOdL5Fik/vKVCeikbEI
Se7yH7nci0gQv6jpGFliXeCuWgQhWASTurtl5nN+x+cJuGiie0J3ViQqj0BB2kmBgzSc7QgevkP+
z3gvG7R9DTshkCnqwNScO9rB6oSsWp5OKsiHzDNeZAyeXmHtV2XDnPU35HESYWjo29eL1Q3Da+Zp
CaspPoYlAoZY8yLRQwYkAMUk/OefCITw9vyqX8jycEInKxk2wbh76sybqDQMW+cOA9MYfdYJ5s8l
zbD58ku6E+xhuhW1aybrO5CYs6aPjJJxpXrDX9yR0rdMlh+wYpZYwPPYEccdTevwV2y0nzLGHXMb
xiAipSGrZ2cK34daA/231Mcr8tpqOwkcbGhtQ97tpcJkTE42ygLayzGJvVfrqBxyC+S65AWpzyvV
aI/CQ5D+6fq3GX+90Dv504WJ6BR9MsUcGLx2u3fqTeaxSwMMaZjFptrLEcqhF5ap73gnuAx1sAiz
tOk8GqMV8e+utfkxMgFK/PZPzb0GU+wVaAB4mowB18JuFbLJPLN102SnMzXWdEcjlJmSrSPW5P3j
Fa8rOXcob6QI0SVmzjYQjOMQhMzwoDcLPWChJVKPUroy9ALVwF7cyL+y10pBwRBqmzZ9QeQO2AYZ
PUI32gB0CKkzzOp8Wg0E1EvxTI4bCybMjDqTntBH0D+xnZzX/soMoKjHjVh8KaMnrfhqC4q9BRtM
JpIr9s7XaYdysAlWMe4ot/0te2Sw624IbbH8xWWXomU5N39U+Aolxu1ZBP1c/yP+AHcj7UvOuHRJ
t4QOkKC/NPJhBBTbJ+fFy+cHNp4eWYMakhBH4z3PLVFb9+IjAi/wwlDkxGowUqW28hcBmTWoRACZ
8jVk1ywbp5dgV6PHNUzPvI0lB+S1RBJAedHCT43VayjeRli/b+NLG9wpZ5Dz00LGyC9m9bPorqPh
PU08seDEmgc546qO15yR6IzxZNIwEvvIqu65att/mnlrUo/55Oh0f+Kn0SzL93Ha9/a3fl8ETTTs
Eyqau4ZdEuxmdsyjdUN7LotfTbLLXK3YZGdygxA5Y0npdovhVnT7WaOTsPZTPvjceE7EaF1cY3eh
8DFsmqPAZRId8NrQ6lETX8Zbixq3JAOq4z5ipUeEmMEf473o72N8FYY5ZOW5Ytf9ZJgpwADa6/OS
OkEKGhPm8NUQSkyj9NZcWfzuVY/hqkCOlrpC2xhBvW93bUVo6S5DXafGH8pwrAnzLSzOquFe6SYL
Mhx4fqaucgU0mZd7UrR+ancl+tPSg/GBMr125DuqJWZWkEXxBiPeuhYyZSrnvwYtbD/SSchzxZuv
4+wqx0HW403LLuigKtYnfC+AQV6fdb0v59hjuJv7NqZ7RZqctq4I6rPfFNzqRAeE6zC103//ZH9R
PowGWfESg+KAAbp0E+bkjS/jH9fZg3T9tUQZRzMh6Csz/2iNvVx8pt9IT3QDbb2lx4d62Imj1RCr
t5NI1qn3rf5LnjCj96r6gf/BbZ2QChnMEOk8eCuPqvwhSKiADdH/NAOZ2QxHMhWE/CHaIZz/14Sn
KVknKKRbkwTUAL4KUYn1dw1lRjkntZempJFyidpi9MfZmx4bj8wE3fRVukd5/aSaRthDeYf0hS25
rV9R8/NklnyoNbP8aDaJekZ1GEUyudYLpI3NN6R8rtFlOe1S4tOAMfwwpMmLXRWzYhe9OrmOkjeI
G7InNeYVz0MMxVFy43SvqsC/WGtujRWQt2qJiCRXDkbxOdQbpF9/SDcTBjuZ9mCy9xRWP8P6ieWA
hKyQDBsLagcSlmLTos9NdgRM6txo8SrDeFevW7yU6g7rZkYOJwKapNomrf8a7kmzhegQ4w5Rl/yb
Uhvskqiw2qGlnn4xyxI+pXD+MpWhB73XZL4tjno62xjskowDiM5c8qnYMvdmoJ7DTlX3L48CuHfY
xaEvwTsTUeUeJNakHLy0aCqgb+QcNsG9QjqLrVAzFB7S0bdbMQj4j2oZAa/BIA5z42W9a0Zplsm+
GPZZ2plLliEcEs8LY5d6SwEZ0/8qIp5MtzPctrtQ4UYL4qIr24Ce9TSs+vFsNkrzL+x/ZNxkTDWJ
OsM6JeRMbgmuJksl8bI0MHDzPdmxJL+sSNhkbBt6zVlIg8dwHQIHX3XnGCExBEjB71huNfl2/mMD
E4LvjJ9U4jprFrumW9fRkQk/DgzgGWG4xkHYKi4j5VcJxmO+iuHb9CQGdJY+rcZpRx4gE5UH6TtC
ERgEM0x7+Y+owPdFaS5E46FmpoZiAnZF86ETH0q7CMSylIK3sVYZnLI2hGzH/KD02R3lZ3ojxg9y
6mQpliRIL/3nAvf/sAA7ywVKSKz1Eok88HRUn/gsjUuI05peHYExa6T4GJUrCm/phJm1S2fIoYU1
W932xUnv9hUbrQl6V8fnmOZbdiFYtJXub6HcyQdIz5V5VIAVl/8Ip8iwLkbqduj///chdhiaDxJg
SHYZXkDpT+biN2L6lmMs1ZKjkfv900sIT1p9RsJGLT5Z+Q0MYQhnojivyAEhGSROOTMREM06+0AQ
VhMqQUpr6gNMhUV7QCKlM/PJeBh+e8MJOedV4Qbst1TPXX8ospfzIhdIOhUAlD4WxXfKoKwqH2yr
6V+NTwnIQgWvBSoMW26eZineDyzBwoDib7IpeNG5qiuZ+K14Bf9CHJCdEQGJhqjVKhz8QUXdcieh
XA993GemCk76K/mMP+PRY5bK/1nIkDUos2O8vnnFyh95BU9djtaUb73oDu/+p1UO73Y3ocqALTZA
RILgC1loRev9ZhZVgGBGigYWcfrrAS2m8ecTStiSBjboReIwTungtmCaopgtBtmG0kmDRN3qu9T4
F6tLejI9WzE3KGX0aZ4mf0/ojzqmLCpbDg3ZG36NPlrxW+BDl8CKvisH7NR2pG+uJS5waoih/S0W
vZNCR1SAqh8aWqwWNsNvI3zJX81rOzNLDf0Pc349N+7Xt/+n26ni5nRCAFqINdyZos2hrn/o0fU1
89rWLdP74VPgVVtU6lIX//CL2BI6k40qrOaH/03IsoubMdW2MlkVmApwvby/s2jF/3cUud2gyfpK
bPHBdI5guuzzUmT+9fFVbTm99HYbTquCtbsO68ZJ1XP2JsbL3NTMT2CWjh4zXNQT2ebVeW9mtMZK
lNdlfmUaPUCcB2F2SHW7Vn8AuhBklN+JSR3sAeFGzJLRBYGBKz2nOE7gbnTJPXmeUjh55pli+bnw
qI3T7tos1tm40zAEhZ+6iuePhsgh+DS3c5gG9TF//VXhfbbpzdEGguFz8g6BmW5qEHZ0HgUxF8I5
hvwhqkRA6H4Yb4dNwdBmDGKVIYITfzx3criumwWVupeIBxLlGZ9KiLMBP2a2nn/1ryv+gemJ9OrY
l8ca2LS8E3PGd2B1mZO9LSJX6cCzTfHeiCKBDsrJKA45ATLyiWE0O/JK3kd5up5NDezd0hYsQaGQ
kUhMFuNAQAE2G9GE2i+2cnXbkUjkUC702ql4eYOGH8KqqNI5/CIHx/welUXNKgkSB2HoqAiJY0Dv
0fWutquMFNULTx92DNSBHTJ53AebuN+G2kUD58OYsj/qzxsu46f919SEb6JpUcgJ5LQFoUoLv2NG
16krzn30sDD0CpRMCD5sndEzfV3yaFoUu1bnM9cGr0jQCcVXfJmkf7J469A3s9bC078iFjEtfzTw
ehFDh9598ZUKuHUzgqzvbHwaL3Qh6HIYbmx9NIZQAkPYNyfA2Xy8vEhZAHDrMP1Kn8XrJgQRdpUW
bWwXEKmgi4h0lgwi8hnCS677ZNNBspfhZ0q8pNu21GTdTjjEpXtmtCHduZE0+CRnKCl6SANkqUt7
cRZE+8YRY1R42m1o2SJyT7F8pJKlkYSHdZ7c2PLXfJ9H5p8mrQConxWj7UJdT7jJW2sima3dLXSH
sQpyjwQYi4LF4gUZQdnG/7ppUxEAj8mZEK3QhtMjYRLbMPMydpNmVbLDhQtOArW8nQPfHU5wlbEF
Mdyf9J0anYHxpv1teqL2w8jiMhx5/qAzHs8i1EHRA7VDXJXQrBcLuvyH4PPrjLlnJxw8oQOZRX6j
ItonZDAkN0QrKegXrLFIkxEToRhg2RXtX1aIVw+5bMbcXUBXi9wdTiarsOOAEIdKMg9347Q1rhkb
fGlvnEbxlI3bl4d7CsLVCs4ne03FZ56k0VbCOkJh3OINRpxEvcpSU/qBXAe/ly4BSja/H4wRkcdL
POg+lCtg5TR1cLd7F2ujsCbbxRuOLdW3Vd9wrx3ev/yiu6BCpgCCQv0R1A1nIZaXrrdFK911zmTM
MzcyT9kkH6XPYQ8lMZ4znEBmBdkVxW3O7ZDaCu0btByDTDXjP5z6pv/CX8+nDefkTPjoATNw9MAw
p5xZ2DWoMfA6btkHttmZqf46fgasSELAPeAGxDmWi0Eb3RikB1pOohm2EzpuYII/JHZruwxFFB6R
iyFdQk87Dio6/0dPhfi8DWC3Bq9X7bYmRRA5Tk/GPHcoem4q04qROUnhLhU1r2fhYgQqU6/UHRkW
OFH1yCaANcutRdoXVJvVdOa9MKNrrG04TGBX0ifm9NkfNVsq+SyhzH6BkfRTl23q1Nqa7A0uITzE
2cbugEF7zdLODL+e0ExgObpEP89vRELglzco/5TwTrpW4dYC390RwRVSoMpBFVIh0BCPmUQeuoNt
nmFnrq4Wz98njxdLauU/pLURo1sCZoF65PXiLsfHrJLK80mk36dgmz6Jfqx5hWnmiTBwRaEdP33y
dN/AQEpX+W6vvGVMV2N1Hm8O5ALs2EeOkLfzNkiutb3lqsTTb+VIzGaNcy1aQ8uEwtKjdZIFr386
eB0YxFe4hZHLyTgITNZY9jdL1hOy9fyCR2+YOwRk5GSWA75Crwr89x1wzmOxJpAY8AxgPhjnEB0Q
dlhBfJBe+PqJF+F7xOthm0aALpltVOa3lUvodvddpx7vMKNB3WYPTxQPZw9qf9JuSXr+nZ0RaOSe
2Yb7AI6puNXY363/epYexZJ+L3uE1kt2DV/Wg9ear1LVAQUTtdVZ4S22Sns6PPc8bPl+6u/KFsPB
ApsFphWjcoavhmS6aflHxC5RizPd/n0GJLnid8xyoSgdpu6dvzhIR7Bmyui8ielg3DzEYLi9dM8s
Y8k98h8jEgUVI2DxTiok408aClTNOtG8VHh2geHlX/6tBNhOlvlldM31Qf2aCf9EIjJGLm0ohSnS
d0dqIEVZz/kT8goU4dlHzix0x0sAsgCYYLLcDNvfxAFJxEiduDiyHyAiMoB9u1G+ZxcA6ipyxuJG
ycbCVbChSIpoyNCzErBBqiifnD3b+OnLLjgdYOJceNbS8CAhEmOhxIhhVqc77FIBU/I80gSw2YUN
XGkIICzOCG347dQ19DZm8n6TBzQA+ir/npe5jAVZ3NvCB7Ip8vQyL1bW6J/12m1WjbGNUHLq5Fqu
a/ZzcHHQgL+hJJG9wbx4J/ac5K6BLUg/pIeFYQtePNjq14BAjZOJHX7skufOmyW4RBtLyZ6doPb+
hwVE0HYc1DqYxOOs6aQ9rLi/25Qh1yX714PDMlx6TL5dk0F19sQrHMAHIpQ9zn25PGSMQ7+gdDSM
2pezo4PqECXHYr+eD+lVoUMlhlOzzJpVdnmbO2TdUH9eph/Tw5eH5HdofX3aPeV1q/xmUWBwVNX7
mSSzXBgumzjdXQTajXMfQhoRi1QgmPTe7nSPZ0xgv+n+nrn3WumPjlQ55rGG3yewYmxkdq1OvLPd
TuvOD//FDP0UixXMVDsZIz5kipqjWNEp7rh9+AX+mZiAkDJX25CFUOtK4kr5Qge2F4RrSWVackRh
VSPAD2e3p3k2QnxMSNkF89WAQKnZMXhCtOHFPwuAo7Ray7j3RHZs4B5T/wkCzkR+sQPxa0ZfLxnX
K6E+Sw31yx/TkxI5PAUcZwO7VLbLVBntcyfkL3tBuaiwQg9YVoP40z84XlhP8CSGW8DbMxaIYHOu
vwfhtRir2b/yIUPjGsHpuhClmq+yZz0rE+MU2+lg51+VsAnbU9Y4BExC9FUIY37xyq4WyKNO0xOW
D6P0XYWRWzmLSVBdzXGTVpvFuF2cGJyzXHuwyUnw6Pe3kg1OwZnUwGj2wO0ski1uP9n46KCcoQDb
Z48ns7Jlgw4D2B7bFRKSKNE/+6C/lzi1icIjzU1k1WyNg8c49CLo0LtsdeKpsbgi3+G2pOZzTNAP
uQAAllyahu6kxGvUEKx1lqAKA30BFimhkJBR9+N/f2ENnWS/DOgvTFyvR9TQi/QD/NVQe8xUobZt
O5fVfIs6WbjlFR/uXa75zpfqtyifm3/JGQ1cfi1QXJd+ajq9xuKTQfD6dYmkNU8qn2FVusabtNVr
ycEl+yaFxrSm6iJSwpeGlR5e8CNO6cNInLZap8ZhUiB8sVSpPcZ4vbqJKrd5b4E5YynAAf+k/h7W
TWvj5RZx3TASOvXC/n0jCllCxrdgrkeHVqTrGO9j2LpzI8BlT46fQkQXPeYG97jgply8eBOQcPW/
C+qIhSMXrHx+UmB82cMgZSPR/QiZAsF63OQRYdG0SaqxMrZx5wE6F2qaHoQdETnFnnQ0Q1dSjw11
KhXxDg8VLFDieJHfLevvJN2K8YEBi4b27GCCcj3pYYAsMBNIvq27/LBoPIZWS2NcV8MKqQ5diEGG
Rh19QvM7KNldZTsxwC28MEJjTJ5AxpPvhnxG6hcWG+ODtyOmXIPfIi88Hdd+i+Qq/Iki9nU83W/e
RDYYFXoEWoavBXr/tcAU6v3T/lWaT+5kiRjy1jHfwph6qoHzVxd6LHRqs3NxsNR/HO+DFe6xur6v
i/6KASlG8BUTCN6AIWPSNxKuuxwMVyca77uvHGJwtUNHqWcsgr4NCuU8FSuVMtPP/6ULwWmH3qbu
Tuyx/Bx4Xp4OY3bRRBeC2dge0ftkG6ZOik7AFXKjN2uKqfg3YFNJNxxPaojgYC8iZAchREZw9qWG
j3F4KNC1YcPCumLPfljNVpyrpBzE5w20Hy6CkTEkgTY0GNpmAsSYsc+tuz+hvw3IoMTvAtwrAeP8
7C+ry2mpGG3op7rdKWBPcX7ygKg7Y3xEJmogypiKEPU2UPHXzXVB9Kd3B7ZECt5H0KXaXyGc9erS
o9Jwy/wh873gWYSC4OT/QtawL1/5mPViA9o2lnchHKpqC+RB0I98rkgAxMXDZPSvER6DuElZNdU1
LL/IPxPTQ6dZCW82v64HnLjoOMLXa4MOLrl6f51XPOcM77b8oTLdLySnmAuKaA0YY2Sv1tQ79VEs
BgRdGpNL5XfkXF146eJYlLc5ZdKvvhgbY3BSTNFVubsWjDMYyJKKRtD3SLCfuCU9sfip0rvGRmn8
i06TO/JXDJ+lsQIcF8FtjkecjHhKxoDNEBw/CLm8nNMDRjpU+5SEBFFw0upXDVNE8E5KE1FrP1CE
s/QaImQz2apkWFDAa8vY4gGhFLeBHmdabCjF+4G/DVnDjvIJEwBDmBDwRkzNCB2erQZyJS5ZAu1o
u9pdeFKmUx5VpGZ9CEh6Z2ju8ItMmsmimX6n79tT2Q8s2QAh4CPhfxk5K0UCDDYibYvKQYaGFKQ2
XOKKGrugU83YuMU8JrJERSax4Gj3qB05SZib0AgurgNSyyR4gYyPPhISCkke0vBifijSV0Xnm4Ch
X09r0U5XLVMIYpbs9kSjQBlC9mrqQoZ/J1C+0Lus0ZGinlh23rAaLfHYcGgB4AVM3/uILUZH8urx
QKXBg0KVn3+Nb2xvIc39RIHrKvxm+ojlGn/vk+qZZfyuIO3hVRNcO6s676JQcc4+mAAIFdHjB02b
48rsenFWuCxegH0xMIXluZXB/mJ1I91t+En4LFFZRUAEgZV4hXhqhb830toCVh8ChtP7u3yqpKdY
1SxX2KpEJHFLszdk7fTAv1EyNXidZno/7vILn3CFkjWL/ulvmCDJTnOynlzSJWjLUQTapdnK8yJR
kIx7+pvBkc8xhyxDCi3QJWscv6lOUeE9+3+S+bFgnQmiqd6E/2aum6+ctPxg/sZJaWtoGakThkRH
w7Ga47zCi9Zwg+FWXVRshjDcI+GqqPNalDk0mzry3ER3SWFHvgxtddNFtrFnJIBrvXCZIbFryVpw
jlaC5p5qkWEdjmOgjWxcpvTHTJhKvleM3QIhPtilic7CyREoUPiIxIQ9UTnVc2S49SRyQbGMR3qI
civeTUBHxFXL5x0G7KPEE8aCSdlRzN4Ziekh8jef7w+yF6R9P9yzZO1WAh17s2ergjq+01hE24RO
/nAJQVzHVR/H1r116luCv+Nk1nTzFq/DWyX3y5KjLVZHLOlcu/0pRRCDD84d8cQj9MytvD4+D3RM
zOq1KXOaX2a6JNPjGjwp1ByslMxzDhbQVzCZ6XQFnnzRHNQZhu6Oo1+AAeCnLBEX7NF3seMoSr8+
qhYm0ZAlCkCcOPvtFo5p8H7P0BwQZNUQVEy2EBEUHDHYZFDpnQcWs47xQO3EPc0AEW0yD8ZUbNEM
E89A/IHP9/OeVzTokkG3DZ9AvrGah//o8ExqscyiEFCMDwymxZ0oUhYwnc02yQ9lzixOjTqaAyqX
4CPBTj0lW9T87kHdbKeHhLTHyjLBqdCF7TtiCMCreCioPPQrZcTgqWiWDstTEpfXL776HsNao5zA
OGXyavGJAz/nIIu/udjeCSlodvbNjn1h3Fm/jPWxQOKAbAf0/wvNl/26NzN/KN1x0NTFvjtx206X
usEu6kWBZIWbdviRnju46zsIimyiUNrdh8UtvlAXzQLhR7wCCauVd7Al4eufyYNpLCWNbUmQYGer
PAUTw3tlfERPAjwLrCJfTbctGbaYGJNabs6lqhMIn7O+hkJmwz9SxY1uun1nFQ0UewuzWhG6yLHB
HzNqIriAFe1rQ4MouCQF796fDZIYjglly1pb0D5FvjoKcMwl6RaHKSJSc7DxgMdA2b3hphqPjpZy
LLe8b33/rbfknuNPIxqZhzL18Q5gX+jfV75KdzLNs0loR7uVgLb0UDf5GxNgcxX66PSvAFmeqQF2
Ag1/p6KvxDdGP0dAV/KjZ3NeDIUefow3yOMFr8dS0LZDh4XzIuM7bJY/2Bng9DFu0nOf2ntORH1u
DB2IixngS1MdmUAPzHjUHSOl9lPHHXxPFQS6roDn9K858OyPNueuU7JOssjeGBGHCRsQLdK6v7X5
GnUVDywTjje0Hdr25fNbi9EDLmexP9YTaNU808gg6EUXZ5q1mPclDw+jQmW8x8hUT56erpoDMyjM
LqIHdSDZMY5jGMqBoTK5Evw5lGM88dwz3WZrf6BfZigCfnGeT2OgBW6CboOB91jyGPL/aCBLazaR
/44EHL7726gfUYFo7K6wsMcwPY7khkEatGYIJsWfQlYA8mrzANme9liOf9SCAf08mc2ufFsjmhXK
AxuTPL3+03nLe5OyvMSCyGDqpqC3ltcoesP/cXRmy6ljW7p+IiIkofYWCSREb8DAulHYxlbf93r6
/JRxKk5Vrdq5EmNpzjH+1uwfdXdEzu217ySIiBw/kBWJurjf+dGrC0iR3MWVLcSnrsOLeMJDOCER
1Ek47f+MfuVA8ZiUbPa0EzP0ZIc2ec1IM3g7p3kA5oIyaZ2/huEQ0tKOyq7/zAilxmrpMe3RDkCa
kLYNjRvQ9Y7MH4Ak3p3rnDnUbkTpyCHPo92SlgIiT4zWmoV1ROFa22X7qaB6QMabWuViTqoGBgm2
SGQZJGaQqTUbaKvs7ElucFvSrLAhEyfy3Uk6ai/lReZxc5SOnKVkqly0wc0f+Y6XiPpRiHCk1zJJ
BaIZuctP2i4kJzMhOHMVsj84oQgz0bXCys296/3BEl8YRmAujDezTHQg4Ck+Ln2XXoq6vgrSHWsI
xckkXEI2oK2vtWup/BOkrRGtF6TAgNDCFUFRqChtvofou3yA4kFjEugw2FTJFr8VxTv3CZPxlwaX
u1JeHuxA76BmHygdBjOMbkAkD+hILDorifANC0VgX52yOdthQIvxzRdbPmKCWTBxoOLbBLhromgH
XzJg+Gcqog4nOZAiGrhXejsjc/mCWu+0AuYYMJxORNZdkZJulk9+VJ526Nh5LMFU0edbWfoO5o9i
FcAjpiGLoFAgvXyPM4MBWcN2BmTQbpJfLCK8MvUOkgy5kFo7c50Vr9HoMr8pL7B3unAA0zyyUGzo
SgXglYBSofsD5CacswRTvRJkWx2uCFmSazDhDcUHsJF+pIa66DMyOSE2wZ1YQSUQEJ/MfxRZs/+E
iASQXqPYLImcRwExkw/AYJ5HrKwtRjYIoSHsKHMGXx4VSuA25NJKDnA87Jo/Oi0ZHpIt/AkfAfUq
3I9H+DbMutBce8+gc2CN7ngJqW7N/703WfXpmyaGmdppnTxCjS46s7N5S7DRsfm56VUEvm3Py5ZW
exgEk0BCvE6C8m/qbtyzCxrjyTRAOYhGqUexRoSepaDb6dmrOgTfODXSR/NqLPJI5yhKs48dFbMT
w261K5RzMT4TH3EKdqBXRixctZY5fLBWWhgHficIAy4S4zfDXUCIKkpefvTjzK9fDVezY0qp6bA5
QfxXgZO59DLtxDXV8M1n+BR41bDjPJTFb8ZStNhFCxyBv2O25UFPhpvHDA97kvVbX7oD8crqAX2/
1ryY9BHAzyeHvOVfpdABAzqJRIDXqukcKD3IHNLvfgDRW7wQpGKPb6NzksV2QAhSHpghA1xPtGlT
DL0THmi64k0LizJ+FkCCzV0f3zFP5NpHwB+95MdEWViCx4N2DPxA6nfCrJhMts9ADIu/a5AhJi2G
/TVNkeyZMg90PzmecdFKhC6QZ1iufnN/rytzWixRLen4h4KAp1EHKZQRWyvtJkWtFi3ZuGgjFeRd
hi40IRV10km0h30Twz8hltf14qXV//qU7AmaXm2eSNpNU7J24Za32eJTBgtrk1s13MLCUXNjJQ1n
vXS9gEANFYbXqRFEp0vZpFqmy6tNE5PUS5itek4O3e+SzzJRHUNLFqkolVZCy4GmDFQlXyClxWcs
WI0YURrMaBRsC4OQyF16ErxXaXTbtni219gqrxLxhIh9S/yjMcJ7veFP3mrFlDPisniglY5lXIhw
SyT7cxktfBcBQjbeCqT+MZdH/C5HHlDsgzxxAmAkXrYiqFcqIFbg7dVmJ0ZngiqswNjnycn4DBGB
k200HDDABtJW+82bx2JADoRyYVTuKpKGHEpZJKOym08QrughfqfqV+j/UwyalK7JvH/rrrrLO96x
8TVghMRMuZF2CrrxJXJnPjoPRViv7gJKrgrzdiEZoOT0VBPbp7YNoAlgCNlxGYbaXF6LyU4FLYuD
mnWa8gGPI/iJe5F3b9nTKczLp0X9fgF1NP8j3mzYqzEP4v8T+NnL/FAYJkFRqICOJHBcZwZYX08H
Y8F1PR5y/SDxH5Omv6QwJWJLO3wF2sBryE9aEEgRUx/gLa9j+4AxCnwDLQP3tgB1IC9YJrhLtsWH
RzGITy78mgXDwwIxEQhF0WIf3WPaJKdzZ/rn8IlnaqnjQyAvDq69+xaHe/CRAoRuCZrQbXIgo9z1
q38js96X5+9K/yzP1+3Smsu5yiO6fQXreofRO/W4AFwFObFw6AN7WpM6RtYbjOY/rrCh/m1jLmbO
rIYgQ51XFWxDsll1Eg+39cA7yp+PjURqGm5vc0mMsfKhngh1DTJybnHaN+saCEpI/hGgkpM3S3Kr
ZPmL+3LkjIjvtGvQG3jDYoU0TlhYy7CyvJ3f0iL3w3IQFsQYUKvXDAcmPintQQ4EdCfE2PELzPNL
Qe3BgCM1Uy4V+XAMYKayQIPDCaxKePffIpJAncAZcjh9fKIYjLFK5cREbAROTSqXXT4Rou34iLPJ
CTaYlqnRUnVHP5XsHMSgaLw3rv/b9e+2fZUEijLIINYjpsCwO5hjh6eCGGHJGj5nmSxokIX9egnO
7FF0UD8mpAikQluZmYxu9i9VZv6bQDJFmwepoD1xbBM1MP3+KH/ghCmE8riRWWT1b+nf7KDNTnk5
t7+gUCSlYQH3ClbjH+rt8ot4Lwzl4odBH71EAy7nALAulkIEKlBfEBVcCqzEa+kbqY10VPAgcG4J
F6HRVohOsIs0szFDMn6EDc9YhMbmGgH6joQvr4ILsRgzqGNJzR93ioLjxmKSM1g/TOXNH5fraB0u
v+SH8ouQLPkXbipxF6Il4VRhdwfx1G6Yg/kfht9ecXoHa0ppnJt9rmzQVVDqyund+NTMS/URiuyq
ykQeMcTR28zeEWIkmuUTeKeiQ2xcOv8PWkNm/It21DGisHC0L25qdnvsWBgPmajC4ACrMq6rJWcv
pIFx1dTtEwUV1iKe48YAkGbD47SjoCFikWFk15DU2vKt5uDasW48RG+j7OWvkD4bBPArTl5z4D2M
2UVA6BbkxMgbkVg4YDUi0A0E9vjztzLMO9qEaNPsqWzMGsERfBL6SC+QHgQXZB0dSLs0vsnVo4Aj
SA6qP0sXR+krF2inBG7g7SKryXfE/hJfu/4Vjp/SSLC8lf7I+5IxKH8HjqBDDszCdJo45DfLFQHM
kT7A8JNMVp0V4dQKw6ajucjypoEPBu+zG1mXtVciOdJTdTzFTvR9eeU8908k7nyj8o0skk6oaZgf
nx/+v9zRvxXZRf/BGLzS79U4h62D4qKjYPDmQtjMcxRE4YplWnDpJXlaKekYg4vIjx1G+yRHS895
UknfW8vfcAcEW2l/4p9OIyTg7fCB+7lcc5TjBT/EvI4oFXDijC42nZRvW7thfSI4ZBznvfhPIdWv
dpQrWmXOY4fHAnUgAawZNmCfsOgrTyqtP+9c/OFKbhX4F1DL6CTsguwzGOahlZ8AT1XAxc9Qzhf+
QTGsTfY6Gwduve3C2+q40TGjHhcWPwJimv676bf8Ui4xzGBvBgP7Q4SUeCsI8PTJcodSSJpeAYFL
5L7t0uwg3iOH/Oo5tiuc7YUqNC52CulYL/YJp/Phf1KNh5l5quS5mEuzcNXwUOmp3Sq7ARaW2CYa
s58DDiwbi2Tnb7RPHOyoG0zhozeRFbLa+J/UF6TLE9gLy4B65P+C8ZK6oBtiLRbcwUx9MqYJnQ3I
cmEbxlWmYWyy55Y4/ZQRtguvI8OfjD8kLXPYqdOeVYDNmCqX6E5vqaMBsIOQQiHqyVM9Qr4NID2M
rb3Nzu0XTDtuF4HBEeng8cytSTn3nwlIYR++2CKIZ+kgocaPssbze/Wke0cwV88T5H3l5B4xExPX
J9z6ztZ+5752AGmJbj0+OIhjj/TQ/11gfUm1i1ofaxVv7jn2LgIio39I61FYw5eyEehISo8dEzDY
KLcjWKHDQsKGi/DIh6FjI9aIn2IZPEJz6WXjCrCT6OoI8NiJynHUXcyNsYyaFeyjoX8Plco2kx+E
g2vv5SkNt4T5Utaj31Bh4hmYKdZzv/pbnrGcgYuTepfRXsABDUgq0oDL9qg0J5KGe4fCIgJStHhD
bqFE9ty1qtcc5Sh+62p3JeegO/nqgQb5FIOEfuQdqwn/ZdNDmPwh/r/ShMI+i+2aHM3wyIk6fgB+
zDwv+rLFudKtEQb5QDizVO0rEhRprlhxn0Ji9W9sxxoqnRd6CFCD+IEYh/KTjSAeGXMWL160NnP8
/IfavfQblpsgDIREN5YXqdrl6XMc0XhHNxp75fSJ1423jDujRW+PFHzBCrxqWieetkRqksp8HYW9
x5fXrTEjaOCYGJe4IJ+L6p+HmKGOL0JhF/jeBheNLBD2hY+AKJjkQep6uYc21YE/xRnpskTk36HF
Hal++NMexSdpF/5qdpgnHyghwK3xrHncPu1ZRgkC3pcc+I3ympJGZbAvLRxZvSFgAnwhqoUjj98m
+tDWIapD5jDtP3H9ib09wP2+kNwAgbP3WfdXvyXKH9VxuOGUqUnqibrb7HIYbWIVQTHq2XMX/Waz
35nr0N8CwLLH8198QNDqEOrCLIA2t3/hiZCyekf8JKpl5Uw3IxKP5D7bdWFosGHmC4RymLcRaa1Q
YQLkENIobjhmbB7bsH4QCNTvVIfnLDGNc72jXHdQefaS3xk0EDdKdyGnEh1677AWI9esSRn9aB9s
NEX8Sdhj30orB92yYtVoXXAna2B20aUu2PAFmhaZcAkL33gXFHodXqUTVoIVntgmWSPKd3u2izcS
P767V8UrBSrnAwxkrdV+z9shJW5PNn0XMJPa1vHBmT7nO8bgBowDv92BI+i6hIFGJyNEN4JeORU8
HVMPqa1vhNCBy+fm6wXTwcRKpQ+iCVsI7Dw9IOhEwJ6B+KyJw3Ma/nX/PP7DizfPIAfKBDcFKQKJ
y2RU03C+R6SJRZpRmBd/E5FgX9AWRgsTVyeMBK7bN++dFjjL3tXXd6Q5nJ7cu356yyPsqwyJbjrt
34sEWpb1kR8KyQvcVuv2Tsn8Sd09IncTc7AC+orjCOFp/0L5Mi132GjL4W0Q73OMr+RrKvERST5K
Pl7H4hBvSvCeL/AWsT0Z8Q4ZT0lmk46+gHYIx+IKzoFBOO/LjYc5rbxCj6HmTVCF2zLR33fEGFxi
u8gWKRou7i0S+QrnRGkv4rPef/asaVr7jxJSxiPvyJaPxkdd42OL87NCWsWB8cjzRQaYm8H7BNhe
aehkeMF0pP3uQt/p9RYmZ7HlVODz1w+2UcMjnwNZ2o6nMUY1zlfOvzGxQdEW/h/PcSze6U1N39yS
OcvtcanZ2WBrKb1SzmjzFmONRYJXzdHjknTCy4OLCwZy5hs4gJbqGfwN5TnJsmNzSRFVKlhLfvnz
NjsMOMUMk4LgYj6mli/lGvoHY+56YeljW0Opu0GSADIr8k8hWoNO/UEOcBC0TQ0yTwsuJNOKoG/Q
Ac5S4kHy7p2E7/Kbj9N/K4s/DjQWWCR6UL8sgpb+JNN3uGhuh5iICLKVkDmd8asBFVvADltMGJTJ
aD/jOtpPNNiTsEr6vkRlHycjVgdl6Qq3yp56G8n2kml+OAR3oreX245h/sajKsmn3Hvp/LpG78Yp
G0eu0rs1jAFnzlR8YNPOlsQp9hdG9IW6XiJ1iRlsTWNfywcF3TW5yTltV1584ZIhFKYIfkcezMyM
r7zmBalZf8PMzuUfLIsq2Bsad/+5XBwJ5ptd8Gg045+5GpksYbw96bcKSMomMND++jvfnFhZ80OG
gsPiczNbIbVBkzdiEFpROYET6c7PUcLzv3hf4V+RGyPmEnYaUgDCpSB8KFMUTApNczcnYY+eXIL1
e3ys4sQyUkevqXcQOnJW7AoEktUjXuxi3KKUcnLiVzFESf+bFPsZcEfGx+Euf2Wsn4sB0zj2W3lB
vofDhvjKxEOCPI9MXtBcHnY/tWXt3wxvZ/5N+xKLj1q/lPUxn6VA3Xr5lyB52ADhinsFLet3V+yz
O/1dItBT+y3hlIw/c+IA4FLNmpBMQJPuq6nvzFBAhvFThA0gUxlf2fxDrXvmJEoObV7nAdazJtFI
zV1P2irL2empVxuhb1fKj8+u0o+mZINz1zQTUL688XhU/vhPUEuGuuuyNEiruMtESZyiPbmzDbpj
FjG2JJxcmvTWyQpO6G6IDFIz3GKREN9wCAPNSg5CdaXay5NPPSaozSLfL2OSSYGsVKoCv43hRWIu
TYbyiVOLv6XJ05WiIkHTXDIJPJzc/SFObwXBp9QlKQWyEdIldJRRexWFCs7tdwmdJAx/Y/YMSSkl
7oGvcdx3FUwaoSTMxMFkiqQm6Jag/REcRLqCLK8JF4K9wa8/VjaBtUSzmC74kIA3kxCl0s2RiHVW
bWwf0UTqwypTVyMjE+oBfhBeDOhZKp546LU12txm2JYkcod2ieG+tGKOgt7SDZrgjkIAzX5c/r5B
hjkguUC7Sy9tQxhyCkmonnfxsDOFAcRcCJROEeZ3tKKt5MBW3Dlh6eunQBVgrGv0j+MHp5s2Mdog
SvzjfWAb2SSHQtznhetTerYr2LcKN59+5jDt4MUa2W47khb+v98wvQSXXD3UFf92/9oVrCpkwxzF
5YM1T8OW7s33EyUkxC9SYba8+sPvBAP/JmMgko9kgxA80PRO9zsFV8Ypmsmi6j73IUcumoGg/DfI
x2x5Bfo2cPJyap1IEIjI4cbCqboYJlJ527fHsnCzeB0ySTszreOww8Mf1Y5ITj6iAjJC9L3x6VF2
H1t8w61hceV4i12mWLJqEw2aLYlSQlWERueuCt+csZgSauHGvSDt0A9jEeRcndsQlSMDAcV5yYGr
wZudGNwhjNe8sWwMv3PX9sqYcAZb4httFQE5xH0saf4QqXYw2/qMpb/bZmRVo01ckQIKngTlgZUG
0OsZrC8B5QMr8mdNfZ3nD66g6JBmz+Y3H3/j0i0gGkCO0aA/EBMQ7UhurNpt4LM0JKwY/bnWcDiQ
hNTO3+IhWY+PRCc08LXUyX/a5Yiv9Esn7drpg7DfnSRvm+qOt4kZF+Amtpv7rExnW6zxCr/wsxQ+
bPNcS5SZNbOCfiHlQ4oVgv7mTy8fhUd4FXbxBAKlOsV4I0ohwzt8COCH/enNXx1jTGRCoYlqhARl
T28G27gtyMdiZ+u577tfoXkArE2IlILf+CdHW82quvyic43+No5VbBu/c7L/hmmfs3QZ/mCoh4jB
FwgqX30R/Nm6UHvKZOMrdPhiscPZSEuQfvX4jCik4blRVrmBmcYedadEfgUGpMLMuwW/vLExC/25
QES1SjCwuTFOrd2o/2/NqIlqmEHQNtwYZ6N9wZjq2gHfpzp9y/GFnyKiy27OniNcsPtQsj3iYx2N
GHmvOaW7uGLMkUbILy5OTSME0Mzu2BFq4A5EzhvV441a15rNR8SBmv0Ed4alK3YZumn4iP/YUqXC
qvOtmtzgVYUzoHRNxirpfEZE3IEVYDGMNn/MH/noKLzx2qaVsfAePZx7RMP/I2SNFZIOWswRMCCA
Mju4KgDmLHX42YTFi38WUT7XZ5FZC92MvGMGukNEFfVTJP13H+KaJ1WmvM9ul04FMpHMXx0gMLq9
yoeFc6fF/rHnxiiwtAJNy+tOOPGVx80DJi1QYShui1KDX5hX/Qkxj4Meo2n35GprNAseqRBb2Nq4
Co5zNjhn94IaqaMXMbjyKO+I7i93Rc9v3CqXDqfNsFXuJThWQn3JXaV5JPnHWlw+wFBYUMBqq7vS
b3GA25i9MFVzHqUbs7En0PRw02HStMJrhlAwm+wOUSSpsmCbCOmAFIizp9ThIMa/EHr9rqm4BZHj
MScLp4S+l+SLBwjx2ywwhlT9bcYD71cjbaE4+VVAu5QM1V7zSJtHF+8EmJj0kCsn5oEqnCUmhC+c
xuGsUhgH0wDD0WqAia9iabc38as/yfwlqJE23VGqDiWVEWumTWmr/qA4ONL8gAAFG9/0GRiAHN61
lc162oH9R0uCQMjBW3unAS8gycHkDLZP7M/t4hR0e6Sc3g8H/aK8A/JVKSefmw+0b9nJwAoYrCvB
Cd+87Ox3lGhd01MrM1pg5p1zhxtMRjJMGsHs9dYjCZHRDp6tRIRCpQdq09iwWcKUaCukJh+XmR7m
heU1JWl0SyIpzRckGZMgIVN96SCa0wUCAC4zAg6YwWrDkpgdRhFMeXoT49nMRRup8Y/ai/6daGf4
BGYj0Laav21l5B9ghgueuYAenv6A94JdABi6NFHXBB8tGdzc6QE5nUyHHJEU20D9zjoEi6FN4FTg
4oUI1e2S2cGFp+QV/VsWXzx+3ONsWbqIOs6S5WHlv7t1p5vihOAdHcMB+RQvtTRsmFH1Z35jTA0y
u2F5o/+RmkYkX1f1R6idCPgwtDoN+fu5bB1DdLEdlZDtzMoA4IS0WVG916TbpMzZLSl7AivDOYee
Hc8+bKZvCe2K4HKFuhEr6O/6sCGblG88m7NKHZLcyCXrJHySWwbVYV3V363h9havHepBna/MMLX8
zBo08Rg8M0CkS9utPMqTeU503NKiNQ6PptjN0qVk3V2KD9JJPPW7+CQlKm8ObbohhrVrCS5G/T4X
HCZf4r+kAsNdee8STxM5iQNhOmSWIDuaPorRSSvaJt+ane8ZnJSjABSpbQbUeRWP3VqAEMTCU5Ir
um7os0xYmajymzP6WpY33QmnzTSu85+BekUFNpnLw0QFhZtmkSL5srCsWXD3qKwNJFb0/lI0hUaZ
kKHqMxeOyh8cDaNXgCLtWhsr4285IIBE1MP8hjdxhneRBOdrgPpBmRd6RAGdSNoImbWmOKuO1iUh
jvzCxzUlj8E32lTG+lizCSKCuyDVqqIHCCf0DHDwvNRAkRhQeRgABYmV0dZYLCdOoX4daabxRtnJ
H2hYqEUuwbWMDIGMEqT83OgD/vfZn5IRk/HXNTYOJQ+rAEfMfPTvQpqnuYSSDewWg3/Oh4WOJjjz
OUWrSzdH/OwaAoVg4MhEx6UWXMlaayIrCY8U3FKEC5OSdNzHijkKlqYcuXjE5AvHPAIZbujuEjCy
BNbdPxPvtbC5b4Xv/lKnSHPwZMxYGN9Kmh8YOLQ/8C1gLSKEudTRSzTDmpknbEyLLWEkPAn5xCq5
G+l3jFeLuK2B9xg+a5azkD9aDOjtnPl6JHtdcRrf5avqSJYA3SWL00Leg8KEGALqlgIshrzuj5GE
ZJM/gDQkjZTGkn7lEhRWtzYXY0K4ekh53OaivVDCyYKTT2uIUn69goga6RPqqKygLcnGsPnN06iY
QWaRIQE1bMNRK92WtZyrKeSenmyp+sz6Y1iZ4pPKLnjR5o0mliR69OydYCKahxBeKuuqh4TRLVqi
UxiaJ04QXX36EyLoE2GeRkRiOgsYCU/9z5KoX622k8UPz1ew4BLvUc4BD07AONPyqIpfzJu6+CUH
pxKzgX6biLoAUV5KoFIDecISRgU0mXHK3T19zGlmwW+eA/kp/6KIEIGDTtxAJ3NapXgbeNd8fx4C
KfNdaui58HBzH8F6F+X9jxUpvBIVPd88S/GpsYOySPoRfB7LZCURsQVUkCwRynYc7NQf9PLNI0s4
+dEE+r/52/qB+6H4GKJ3ztqokhRdDryCTIXjZa49p8T8REtz6u+LyeWfIyxMHC9NfA5LJ8wucfjq
c2cKQ6siEkPxPiNapcZdzzsPHOxZPNstPlGmPMRYElMzWXJrxDeGejYIU0NXwRMqqtdMoVkC7Rs+
HKLn9H0R77B1acUX8rJSs9MIVUxyS2N+IS26xlNZY0Ib3XjxMmCeRf9PAbxS6fL6R0jC8EeuNahR
1Z0S2JcErj9AUekr95o8gXxAMgPAMMOJOs0zseVlMxsO6AdgxIJSBQ9Pu3Bj23VqEjCYuRx0KMrK
/bjL7PBEDk9IIEHi+m//jF8HM+7MyZecQw9EJIndEIa27tE5b3hbmUbKjTCry6CLi23kb+lKambX
MVwRxEGKj8om/oYh/Dr2HGGPjmQj5tIZyKmOIWfFmR8OCYJE/sVN6U/k7jlaa2G+BFLPTex/4OLE
aPBvGpJ1EaO7A1rAMa4Lbk55NtjE3DYQz2w4lRybAsylhEva0WFcn5jCsKTfa3K25zT1e+D8L9ue
+MtaUsSZx/dFZk9Lt/tbhHPVqTb9oxwc8Z0KJ20SUPCFZoiACCDR+rt+yFQTgEDtiaCe/lcb01aG
8MaEuTt7O+znC6vcAb1TmlGRK2FyNyyRSuMxYNXbjlu/3tKPq6GpZfgH3loU5D1X1oJMO7s6TF8s
9dEuTS86zFK5iQkyHuaGvuZOQ0d0GQLXpUom34+omE2AOKS9jfrq/b3kkamMiRvioQndEsScM+0v
5/mmtXjLppZvFth2aU02s0/mVt7n/8H08huPZnzo1Qs86h8/r2yc+mtyQRZhfBDVgoBM8ray+DPD
YJtkzlv4oiOSwD41xAA9F5TrH3AOwYVNlQ0Qoh1osbWwz/IeLLDNsprxPlNG4BOHwy+3dpHsL916
zx7iVdtifid4tPwSiQZlrEQmL1v8hdXoMqIQ7UFrm2YO9jKkm62kNvWnHXfxuZzZfvFrGTi0Tmou
UbaDZoMgzso3AltOahObdX/mypPTGy9rjhjUASTRdUeU3epSCz80vBHnQ1uiRPml+oAvw+reOFzr
abFVJpzkTOcfYJjtrZto0WBZI1QD/UvvQGXfPOUtdy5quBgZi6dxjP2fQzIqjt/zLyVdfeNXl/ZN
/DaWrF82JizUwzrS6fDGT2lzbnLz71TLgNVUf2oqs+vNPIKUZlX+lTftUtSb9Ia2tje24LAbwG39
mC3scLnVzlgx9QIXCgokX/5WMUFs83LbEytDyWIKbswd/Yj4DhWbV4RTSf6WdhxRc3SjyuVI53eL
uEDSPyTE9fqPlMx6oBVJBN6SArls9fJ+mLLlH0FzcHcQhRQfFh8pEFSN6OfI8Yu4xww+fchUf932
yErJKnBQvSBm7Cmx2Mg3lpx9hrvLsGBvwOLBfnvVzg7amzykRQDMDeETbkA5yK3qFzjU5+xEFK8S
YbVz747ib2jCBL33Flb89JSTGGxFEgVZx6k1x8MxSwa6faH/hI6QutW7pgbXytGFLT/CYEN6g9wc
c/ELJqHqX5IHngshhgXVmkXj7PTCSpBRILqIQEmQTQsr3lzZ3aONwW4Z1y/tM+7csnVfQrJpmLXK
D0E95FBbKxAuefrsPgy6qTZ8S8XBB7Ux45uur1g2AvCMWXcmOUgCs5EMMzMsMbhfMrfVXe5yuXV9
Ekf48CZJzja5MQmfW96pghXkV1nYF8m29oDoYMK3zchGuuJRX6WIxwklI4kO0JpcvvUiND1Eo7L8
zbJUXyHAgY4wJ/NUEwN7ogAo/gEziF/ZUX6O1UELiVtzi2MrPnKkZlOfrCLc7OiR18viN5tmJxtd
peK6xtyaBERY3O/6t9ghaeipVbI0NGbjHSM3zvsOzaO8JaCdWfSk06O3TYgj/QqZegLx0wh2iClQ
o/FVbMrb0J/4R7hE1W1y8Ap3TC9S/jRGtw72WYIq06n+ucEs3Ja3c2FVZoV/CEiEj8rqLAoLdnQk
45tdKf0VcnzAFXmSvq+lfJeTGxEtc4zgWsaJtKXiJXjzeC9ECxAXqF7wnqn8zDB/M3bQJsdvPWMg
J/WXGxoiKD6GJxigsD9GgHuANhziKpvqHuSCd4MwlbkrG66oRHtgLrf8TWjDPcJICe3NdmjahA8+
sWdeECKBs07nDC4Ls3d05g4H7zNu1PfoH6FFD4UIsJ1Pe5h0ZHTTga2xkPlESGzgjw958N1QWBIO
lg6uxHE1jp+jt0HiLS++1NTsjhxIG8pd7/OQsfhDT19oZqS8AGYDjQ1wXZltuTaYlAixZnZDR8rd
aCw+Q5Yjac0PkfQf6fRgwIa2i5QHTE7gYKXzdogXTUWyp/I8oBrTkCg4iWRHuM2ZCITjmBPnws8K
ktDO6DQKf4HtyyS6dsE0FvzjsOEXbJwrqme4+4vuRdC9cb46ycUtVfra9nxInDXKmiMqflLFoMTn
nmAWXCstsWa/SNHAo1Hp9P6O1nZijsutUII10TCKmA7nhoEcOE733D6VKz2k3AVaD+H4iEWX59XG
wJFlhd6r8R0SEhhj+H+gIVS6nCOwQ0skTiBfXAL93CP4AZDPmQFSt76RTpNTDtJbk8Hy5tbFaeld
C+0ZafWadpBozqN7CPKf0t8X+TxnzCWnf7HXWQ0myri8KLzfENtKuQQlPbb9rhyuISs1GdVriVrQ
uANXW7pTcJn8U8srwL6PzDP9iZiRxBRpJLlqnYuBip9EpOeMfk8moewfv01yCpY8NWC5BEnG+LyQ
qAW56XPKoPgXzxCCibZVsbN2vVuWcxgW6ckV1kxWRQPWKT2lBEIr2vxtd9WXDuqFXpjvCaRkWHyq
hVMsqdoIHSo5Q64+fETk5ZGJyWyj4hP8XcyrC0Y+DE/A5OVDaQ9AkaSjoGSROOYqtyo+DPXYNJ8q
BFvYbiVu34UZpd/VPV9+c0F9hLI9oYKViQfYMlF5iBBr40cTD0b+B+vLJPvZlARm98yeTcLFjRqL
NbZ9UI/XdHustQZNIsafIRP3DlqAhVn4lwd7RikCX1jxJ3wNGAhX2bFbnNvUFImjssjmBRykwLzH
sI4cpsCxKe2T8Bf6A5AwcoSc5rjFt6phvY3YW2RTEuapV/DpQvoMyYDpnhmHpNpsmSHRgXyJhzy9
DeS+0h8EP5cs1sg6cRSi/Bi2KlhosPP9HapQRnkMYIoryKe4O5PfT/R6MFwiSCBjesL3N2aQr8dv
IbewVeCqKA7kysJGRbcIuSPlD3yYdXGLSxPJ5IF8L5jvLDqmOeVPKDxIr+a2d3rUBcOqpo4PuQTq
zMs8d76N8YyWh4m/K7ejYbF/B8T65vxuNgZ4jstiHmlb7wir7K1pftdv8TcB068F2dVYOjKirwAy
Zc1EypBKJEPfcT8q3IcVgPozBBaDSIDLVu9ZZMsfhC9c89TmwCWjK8zXsYOFNb7Ptcv+ixTR0YD3
1VaUqZCKmvLwrltSqQFol47auxif+s7pu0OonH2CDlLlvMzcrCPw7EdiS2mQaDR0mZJfn0IDoKFj
/jlIkx3upn09WCCMCinhm6JZ45WbnoTdoIwHsjjlgL4/qh2YuBhei/Lq3YI5J84sjZMu7fWFO7G3
IWFx6+RefILhYGuuiJOlzTV8xMFHzbmB8cqZT2ObKFbvUXFkk9M73XoZ0o8f42h4VH2ZVWWdivKS
plYnnn1yH+agfL72tL7iDgO+c9NPpIve5HYsaCBJzc0PXhCAhckEz6kK3I6aAQPZanEiBtMYrkUE
U2qStiPJh2zhqCU02zGLPmcxwP4deaeCcPrUTqjlzI6UaAy8j2sUgOROLgmkwJ51If6r2yMJ0JBj
33sWt+uEQ4gQsXi3GD45UVmg693A/oa9TUkuEyc5otVV9y3mVnjRD5PxXu5ru78b+qb/jdcL5JhE
pkGMPmGVBMkhKYWAFcF8EtWLo4BKVSpMfOmpMfns2pL0i1V9CUSie9v5C/ugp3mJ7ohA0RHzkSnW
l9ApNsHPorLFjLDnTe9fmmJFNqS4ab6za0GbOQKADZd+uZYvcsivEjj2nAPY3DCzEe5pTQ8w5dg8
fVep2TYfE5VlVDJtSMegzqA0UZrid2htgq3RFQg0MRNcugJd95aX/kslRsOWI1tf/ASggs1jKW9L
+RH/+nBp/5Qd4b54XtYiyCXQ0zXFv4vDSr5L421c2rjTrJG7jEhtFJ3Ejt4zmoIMuyT7aj0nO2iW
1FtS/T1OzkQP3FQ9myd6iWX4b45lyOWNLLhYP7MfAs98ZcahmHqYrFDgAvrB2ikrRIiEXi43yz3h
e9f8l6ezXtrBs/9tOwe1CP97JzDzbn0VgBO2zA/Zrh2NIjmmfY4AVs//SDqPJUe1LIp+ERF4M5UQ
SELepJsQpTR47/n6XryevajuqMqU4N5j9l4728UmC5fuKBM9Q/9FkjL62+pN5MmmmJzOKgsuczlH
cS2auzajWbgrImTvl8oscyTXOB7Qq5MDsfqNWMxjFvedirEhVhjfVpW9zK0C9o+EjDVQrJrdw6mX
wJo4GosHtrfxevJ/NOlfKuGo3qBz79CxKW6LCCnxaukV3qOWGRTGQA5f27xXDl5hbsfh/M0rcSRP
Ck9ufAZiPW/hSADiwWm8GDBBvaS8wi5COhUAwUF5WPwM6ID1vSowKPg3+2BCDBIDBqwmHCtOniIE
KYllWqXfrb9qfQfxuxZigztp3Uds7er5VFqIR9Ym857UHeV7vPYsonTo7ICAoXP+wMFlDLjVyECg
14mv1fADyErcW6wq7by9Z7969K1+6jsA1Th/UyRHS94Wx+C7heyxdaobEt0CAQKwh805vNNBGkSq
2gFpv24LUN7WvPyexufxFXHNqqcx/yjGVc+uBgiheqh3fvE7yFcfnSxJN41DDB10FxC77cHw9+ku
47vouTsZbKJp9mZsCIpdDLc+2uiF62Pu/fGiE1v6tfRsZVpD7cAhuDCO3sNDpO3wFiKj9z2yVtS3
rHl0jxo1M1ohW3/Fz4ocFX76QrgU4O7mf+JbzaMRiFxZSXCGgxyGBzPcF6BFFA/0cxY4gsqs9zPj
O20gaDawKqdnDo2+DDBf7DCjYGXZdhXaNIIYlwBspEV167LzZumbnHRUXzJmH1hW3f95VMzVe9bp
TojFH+spmkbUtPr8baYPNYDO0eAZctKU2Il32TZ7F1EKs6ZSv2T3yEJ/gFcJr6qyJzuUZE9cdcty
kwSibB2z5aDQq9kXqOfGxj/C6MH4s/4k3QlCt2aUPOx6yq95onWCaeQ0iH8N7Ot5j9j8O9Ue0uwK
w1Z8Z4jCKBALV6WeZ2ioyIZINUDUrCf7RfQ+MkEhVo+8OOzkLMlI4A4kmjSorvmnz7MOQMm4SZE9
8Dbr4S9naYvlghYB9Quh8SRz3Wrx0mvf3Yb2+Fv7SB8QVPZqdx5c5JsEDoJPfVM4QlRywGghXeUj
iHfmhCn9B0KBgbaNncNym3Q0WJztDTlWTJJlIk+GvcHwqCyekQZ92SMymREi5NyRipmaKdF+xQey
wqUere+VR7XANGmJVK7subyy5jXpvrCqAEdXzyHtKyuHrNgnqxZ1DOLRYbs0SD+JeeKn+GeiWuFP
9DVzdnB2cX4mNzRa61vapCMnaekquaPeFtgbGS0sBdbNJREo81Cp9JgFNv8IRc+IRl8T1rgugHit
1d6THwVDxwKnxmEwXIlY+VMSbtjvjnvhTUIFsiM8jLQkOHXM1nDBMVIqz9JfXXo65mrqYeIzRRRY
I6lfZKIz8TKNecWpGr8ASMYCYADWvRcEoL6NeLbndJKdKnjiQZN9JxkuLKICcvdUhpVACjvLDSU+
sy2PTclO90mRX6BUSHQYNw7xZF9dibgdK0csM6LxXe1fTsdNv0Kxm9GnPOX0zLKgV0i1tI3hvKyu
xR/CdHrk6S2H+NP3DM0xLUTS52gkvJMR+U6RIL9/JwR7zAimNlp052Nj1YT6hlVTkeGoT7+CAZUA
7veTivVpDTUhR5LF/wlSM21bRmohOydGIWALawJ92F86/ZUnSbsW4m9/YkhbhK7BsEdcUpBkjZJp
CYll98/8mDhjBI1oDpgmWGt6Ekpa9a14EA5DGW2xdVmJzZVRB/qGXH0Q+hu122X4DirybbK14BGK
GwxArLdxPDUOnlk2XqZtCg+4abH/15FZjsnAii8JrZ/52bDw6ZaL+DFQ9yJFjt4EtIGUt0W38ExJ
6XRN9KNPlX0JIzOM2wxeC7xKlu4SLhrv2YN1WxYggvmLxGsKHzF4EJCA9dfsbxvxJWFNFaF7Rnbw
qrYTuxlm86RfwMRjwewbD3pjfzzMl2H+LPu7JPzilkSoWhMIydg7OfvNVnsyi8Z0RyuNWxhhfxI9
mvSYtCcYcjKLJqaq4XwJcSS47exBKkuJuCbK6tgcfZGP6pUpp0K7WKyKFwPTRVZOTbAVu0+530jG
wy+cEraxZjIVYHL6VJDEcB2z2g3RBpLEIeBEsCF7IVFlmWmDd7sRr+ZTwMb9jxq/2vZv7n8Al5F9
8JKpFAPenB74UMueBB2SFwW/o/ARCp4KPw/WJxcgfCVCb/mCnAhNLHND9VmHaBgYehHlqjbfVYdt
mvRe4oCjE6D6+mV1GO3Z0dGTr2HLRSnIgHWkd/wkRILoEF3a10hDLxXnHk1A/G/ZgLXbihyeNxmR
70clwR5Fx2OskKNL4Rt7Pln8F+nEqICz1Tf5Ea1lpLnauJW30XRjgmBwPnbdpfFxIz6ZsKK1gJSx
J78GSGEEX54agYm7iV24cFrhm69XoEQPn7BHre7KttCPruzeZuU9sre6BGdwq+F3lZJv4ROiznjJ
Tj3aFCp1n1ECCFvg7m4DautLGWBc/E7BkeN3U8Pc8b3iFUv0Y5qN3VdB6hQqJ/AubGZp7Hgq6Wti
FhFH2c0XYYW+k37y8cqIF6eBVXNuvwrSZFR79P8YAoDKZkAqF6eGHoGCnb0nBjTm4OiJQNLiokbk
Iwg4yPkh6ZBICgjX7OFw7Z78fMS1oNKd8LhPhNusRXxNoOXDh7mnBlcZP7NE7rcm/rFl8GB34S0K
UAcRXjEEO8h5u3GroxOBMWlbx46REOoj7sNXf5vpV9byD8ypfpXgCvB049wWF9Hc4XrwSfpl27cW
n/Ke1BXml0CWOXmSveDvNetJr4eTT+K19PD30ndSIhOft6FvJiYcoAir5/dadcttiBOSvYG+V4qd
0l9YImY8ZzQr01WKXKa1/MbDWgXQxyHSuggGgfkss2oqp2PHEH9AkvMTol3a4F5G8G2GEBEZlzE0
HOIHKdkTxiplFx5RVlksPWv6qwpwMg8QEt0txfusbLBZJWfskrjx0GZYj5IvF4dQOm7w35erA3QQ
KnaGnG7/iZqOjRqHjbjVLeztLI7X62BXffiNm4he+Z7h0uAl31F4jIgjpl3lIbBYDd7MJ8y6ClAD
nCwkTzKHZrAuPEpYv9jIeyVk8XJDRoBTYuzODXqyA1UIgwN0vS9KMyRyjf1n6kdTzp2OuxPAhrRj
S8jfTg34r6OCm2kItOX8NSnovYYQ+Eucv5U+sEb6XzA/6arYiXi9g2MbA9xbJcK5OiR8asdLgPwR
gQ/F6IUvRxjgOmHj3jL3oxekjOahM/8Sejp2zR7wzE1oIpshmRajXEX1gTvk2HAHWgdc2M3VZ1D2
U1bnaFpLFYAe9JWngnSviJgtIgjAFzGUmZBoOFNPObIHWhdJiGZ2Mbsq69n53zBsOumtwh8CgBII
LQSljQVr56MKtjJKd0eMDj1Z2BOyDibiWvYTMMaGpzhNznztpB/EYADr0oVY7qDYVJ5SckGUMnR7
rjfUSW21RmxCZelpT2VmjMYoYkZyflTwLplk6aJxiC8WMdkIe9CNc9hB/byYD+2aFOuIwJWIAJ7h
Ui6Har2pdvOe7mjiWADDlm8BxQMyRV/tVLgSzjleUgfQPWsZqsSLzrMLUmQZNN46EUmZHRjsf2F+
vknLYXGDWkMScGUTnKAssXbWe0zcbNESzF088viqafsw+8h+lzyXktbJLd+sfebQFpQ1myfiuphG
7qjcifo2KY14SCKiipdVsYm94/wXYdW2q0WpyxyM0mPQd01x9XkAXmR2bzE3ol8T2bDOi1yFjzED
/5Ov5G3CIup9/Oqr37g6pWgKQ/q0qQIFhFJ+gQAmKIwQM8CvkmwdGPe1o+Qr0blN5SNEYCXCVMjx
u6gbPX/UEiv/10SXWaDWHPM3a0Czb0fFeiRlSNosNwtqVMC378aJkCBIe3zu5qOcNsKRxhfRE941
raPI8PdqwyWNsDeb8QCUykZG8G4ABeSPQulRjaeUKJzh0L6TNjLPNizDI7OqRZxNMDNJKIyejE2i
3EoE6BITy41K9q/IUt7h9DAimAAI5iFUDPsZH9EguOBHzp21a9o9XmC+r5qQwmDDkyRzLJmsWuHL
rAKUUZPwMvb6+F7nnoKTQvoNq2+esx7O/ca6Jpfsu6gwx5sIyHg4qZrKCSPk3YpAcJwwPIz7dPji
6u9alhS3Gu6t/OeHzzy9F9GXcvIdDvL2pUFpEcq7QebWuvpIJSSWK01ct2CjV9nTOGXhXWODRxCb
totRF3FhXignOJ6hjjLYaH9nDZvZdYzvAmuOyW5fMSMyPz417VnHVS6+eB1Zr4yAfb+kySOtNk2+
fJQ/8MmEHRaiO9LxMtrWz0RzJcHFxlVC1zf/DfVNH1/jJ5LQYukHmWsiBTRQGWe9o3CNrhD3Ttxw
gEHmL1ohYjvZo6nKZvrA6/hZ0aBkzKdsuovuyFwLR+1Vufco+3WvY+SVwxPdtPd5euuoTzFG5MmC
sq3oyLVdLq9TJ7lGxB/iuvtJ3yWaamLm1zoPINwNFOx7vbop0inSHhOe8plR3o2OvJdQZFNm72np
xHwTxk/ib/n6g43IbLFzbFJb+TX1fB/F25q30+DJQxcBrSVZbQAWxAfdEVdrQLFn2qxI/QqFrWX9
4kiAZrv4cot9qi05g310UM07Dplq13frqnnNNQJDcLbMMezgvclsa2uQ2VRufU81YX07lXFTlCtq
POZD/b4JMAGtoyNfHCNU8XvZ+w/NCQuPgpil2CqgrEeXvAI2uqycBpoyxjq0YfD8FhkAJGEcNH8t
A4/vYJ1BLsJQx4iLNJmAtWNCSnZ7M+BEIYDoVy0zjVXCCB56YHWVWesmt6I+yFwb4Ub6INkvXfZ5
tjC5uDEGyraKYMyr0ROXs/XXGQVt+tcwWuWzZDpprYuvaMMDBzY24iOy0UmjGMBCrGyxBg7H/l33
bxGbbQRLJrMhXPrumQk2Ivo1+RHKKmShgBFM3HE7sJiG33dhJ6Vegim2xUuNG/Cq8QjhHBB+zYC0
zsckOyrJCvW/Ci4mqy3uNn0jqR9xtDPYVY0VcrOIWIINVIbgOfqYNVoGz5uOkMmII1tkqEF0sIAo
0ncU+j9zHlaKGDiTQkppzJKPqJ6nqhK98lKppGoEUMrWqdi/nUzNk/cmiDfg0qIdgfQu0BEJjZfs
Rw5m9hCRrdgVl6h51VnhMxarjb2iPAVytpAfuEzp83eh++sZtmcqEQ+8nalNZuiZTGAe+7IjR5rC
MJRYJX5q2bQx/KcCbR6dL6Hu2RMos/xXNmgHgB7Wy3K2IjrC0ajnPGw62DA65NRfbfgJsze/dy6A
d+mRXyb26VycTK9mt3PTe4mUiYusdpksR9pKq4+1tR2ICCoduX6m934rMunX7FF+Kg1LcaA5w1EF
fwkPCt80E2UmOBwHzHae3EtcNRJ80ovE5NnfJJwtEFjiTcFqfCcwxU3ZMLB4JJb5Fnd/RvUuSt5M
6lfBy9VwpLi82LnkKiPpUpDnnyNHUrAOYbXjxV835VFL3bS9VKA+DP0ayNScFmUNfwGjr7MaeQDa
TAkU/AKGQj66nr9nlLNuC935llp7BqU+gxFiL7SLjCL1R9QpHvgSPyfaIH1TG84wniq0/VT2QKQp
zMf22UI8I93ZHoKfKX6hrm3vAeoRGKW32PgcopPcEnhFKB/A598SBUOwrd/7lWy91fK/TGCOhBwS
U7p4MMHcf8Gow/YWKXbAZ85SyHKqtUzApsDLdyApkgn3QDY7W5WaPDl2BXX13k63FL84P2FN0joh
C49gg/yQ2qOhck7b3VRzJWMqjcq/FA2O/jMnoIR02xAXt3ICLBG/boyVr36E0mkJxCLV8V4oQLze
WL4WZMbxnPTdJpC+SGhRWKN3tnaYXNZn2uqDU+Y8EeeNApsVPYKjafWGJwnk4748hzBb40f+xa6S
LeXiHa3mT7X0GPkGxV8Rs35lVDL8S4R+rzgS2hr5T14fYT7Jnz13fkMyIBCycfSEfnWpvrvOBRaN
A7Rz4BvueD6qu7RUr6YCOYT1RHKlB+LtZyVTsYdep4wcHPIDIZLmxiuADtY7afQcWdIJbKXf227X
+ZTWOgW8jMGIY3WFKCz8hi0K0m0W4Jcipo0D+0/gORiorFIJN7GwiquvSKE/zZGxwFxjNmj+dvRO
5BSb7OxZafwa1p5+T5a3pDqVqh0yWq2QyFxQsSMe+RuBvIBjuzfohObe4ZziDhM2qr+9mAIjDOE7
Vr9U5hUBgjC0t+g2Z4SzY6miWvG335Siy91oHov8oCO5WJPG9shie4wel4YjK04+wvZX5Jw0o5e2
5C1QdH2IjfkTdEeDYGh2Thmjhm50c9XVH9ZG/Wlx042HjvMjDEhJYH54WfZRaFAJ7ammfaGTdX9q
5v3Yet24nhoRlQKjy6SGMZLbncBzRLLL2Dsh3dWMBK0CnQovc6YcMu6i9Fc1mi3NxwiO0fDVLXgc
L+BxyC1PU5hhh4Gt6A+B8azOuoljuIkO462CDhh+9c2l6a9q/2hkhIaMgJHMZGQrUL/ElBsAE2hJ
B7JubxYbMBZx8oHgNNYuHMhB7M3qeTlVu/iUE6Bj/EtBkWu02/IlZyk7yCckqxl9TN3+lTTkPvtP
tLKMII8aIo3han6aNKLkTGaU9GmxZ19i+syPdzpzCjFFNB7sdWELeZWmo5whZSLH/rJQXk+H2noY
LNRMAYUAvpFbpjLa3ckMxGeSR9kAYZcdCIAeRvItPyPkFnL+nuR3n7anW8CZUcyN52o4t3Jh3eHq
704lDhBWWKOdG+NRm73IeA/ooxjuyF/iiITmI8BaqbtsPSwrcMaFz8Be0b9mJaDdg9EDJzhp5a5q
nkH0l/ceCYT+tRK30/Sl+XsLalDoRup1FKFXHFK2kQS90K4vIvJ9S6BNe6wUwiTl3M5JDipAWr1z
nrHF4zAVsaE6Ybez1EMOWyatIKPzHSGKyOmUn6n6FCMa3ZWefIv6+1T+q5KfeLjo+ikwTmN2qNLd
yD4PcRyEZ1NyyTkYk0Mn71HoNTcSAprtNNj8jD0sZWZf1rOp1pDsjNkRyAz9y+Sj/qa8fM69gBub
rmXwogxBCxBi2eIsJurk0D2j7KRTZPArjFwE3cFMdz2Wh5jO9qOILgMDch5UsJ0dXzdi7ENyCNoP
s9q24KzVTUiK53d0bAlIgNXKulG8KAQBhdhcdlX4rxye2UP9ppWt2HmTHoSUieoX4UuNZOo83YGW
piwiyXf33fJrWUT/dBeDf+htXv74WKCC+dOZ5QpH5k4txZzhTguwjGHjATwCGt2W3SG+HHR62s6Q
yA46DGgzZoJIrmOxGb8Msgvb+3QfqnNPICV3ePfRovJrFG6MP7T+6mOQLtIQQYoNMbrYZbZPg4+g
wylS/sbKo8zude6GMsEsrInAO/qfGpE0+XYYnfytKz47KFrPtnQojOHUBdTTsi1jAupFVKlbKTmG
L/GeM4G+i3cBBTLjQAQJ7V42EOevrH9huu0zd/hADqc3roAW8+Cb++yCNcXImHC6iPEN8Sjlnths
9XPUbFgHGNeJ6C/2o/QEn/RsgOFIcZA9WAoCHk3d8c0dwnPwawPv0ugZf3PFzR24se6MzEAf2Q+Y
L3CFcc4R9WRCa0y0OhNjA5SY3yADxY+W8IXRCxE2IIRjUMY5hygXr3poa91B6tOV9EQcxK6uYyyH
SiUXiHXGO4v2UvzwzzGI1pQT6i8Zyf7sYTcKi3w2N4gjwYi4pU0rLgXRGBitOnztaXb/HMDBmFst
w9CBmyD/N3TaStG9QVkPLVLlxJkuVnQugA7jKQcqajSn+VYUZ6E8lThZBEfRkLNC3vxrjBt64v1Q
LjlYs7CgfnoykvMtzn8TiJSP1O0pRw6GyoicdqJxn1i5w148tFB4Gp8MdFyEKv4XVx7vaMSgq/Rd
uQa8gG+ADYQSHhPcSLg0Txp7dIQazBv+MuMHaho+qJCY2uJNM9YUmxYyw0uYubXktpiZ3pP2zJwI
LfV1+J7pxxEHMYahvW6nDcW6iC/6jKKH0GcLRD1Ffg6Je10Hjw3JSzyKPEDTJ3OtgvHdtX/GyQnC
iIQWn8Qhgf0j/4Mrt15DPESMZPXZY+qu3aB9LxCx1efJPDYhMqh7DSqvTt0K7UxFUV3Wf8mikcue
cvYF4hrJAaT0ZBexqLn5NdlCvqo6OpOQEJo3E3zp2synISCJ/o7CGrcX5VPT7Ubs3GRKLOq2iOir
xkmMbZ39MgHArgbu9ytKaPtX1Seybp768pc2Lks+IqAlTK7u0L7Q4RPZWKGd4sygLNAPBjiqv5K0
Ze5kzZVRTHMPgDB8t7R31nFW7jaKLeheO7tg81h3AkMTFI/OQNE/ImsnNQsBEoUtBw9HVb1VDwuf
483ENsDkzKte9bBn6Iy+EWOE2dK0oVpwGTcx3pzuCw5pOqYRVyRi3hMrFvFMmoFvkS7m6ImjWkc0
0ICncWlhIjUTFhCUIhqIEjw16q0DXWRtTXXDfyDL8o9sA6uaY5TV72a8ydaq+Fbzf3VzmrpVOO8S
5oM+HzFRS2l3GEmalY9jdE1+ukMiXRDtBSBrKwIynhX29+/2KJBVx6rlk7EvmLzx0xoveWvXdAB5
cej7I3/YoY0Qj0sGkuxqUHLjmwrvjyFef6ab5mWi6TXqK8jRzKtmMneXJJn4o+V3CDd9vgoqUGjD
P+08MrvFXPxsqLdjytOLwiXB1ENhgmZuxgcKlyRBx79HWN/V70CjGN/B0Z4FJ8b8bSLm3Q/vvNkB
zlnRkyRbHlF/bQQZLBeQGwmByEJzb1uE/5tkcIRP1mr1FzZKlI+RcMkYCpK9SshOdEPln+xSur4O
LMraOEgXczGbAxIiTBCvF4llIcF9BkoNsjvx1bP0VJLdgJad0lq6T9KegTRKO0Wwo5uYEZqAZZew
pAWHl2P2Mw4csojCO4r41gbOo54Adc/39juyTjBIB9pDmQ7/In+VAIKa6zjd445+l8/2VsBFa/dW
t9bzDRUHkEKxuJnYb1bwZBPrwufI7zDMGyZ7zBuCnc/Ck5QnIA3Uaqg2guEQE6d7JQx5+KfSoUJd
S9wuZ7e/oy5QGesKR1GS1+YbxRMz2JS46GrTmRsQ/0X6Mw5cBXZWwTQvTI0UVLQSJwGDJQz0lN3/
XTGd6tbLh4G+X68dnzCJ+EmEBXVO9McgCvEOgLhTfU7PwZcFbUWBjcbuGW3CavhXPnII7zX0JP7K
Qdj4+7H/iNPD9JZyMlj3HsbxN2umSB1sgb3SIoeYl32SAWUAb7SEq34lH7FeL7tRVj3ErARu3TzC
BP711rDOhelZ6FUqJs6oqbC3sHAxpasof468IxpcY/aueEcMu2A/Ey8sLBb4LDvXmCDlW8BQpjyN
jKdBYcAuiB+UGRyYoNc1Pm2OnPkGFzxzAcAjmGpmzgaHGHJR+UoYHZKARrAi3F4d1RZ8RzTYPFMY
+NN0U9wXSHeLDs9pyyPLLpri5m/6kyfWZdNdnPg3VwZiW5RUVE6VTrPSr3nRdsqPjO8F3lLdb6fC
LvvjxHDcMA4TPbL51bysn2afyI/Gv2BtzMhvwD61eKoe0mtkcK2CJwKWVEEZ62x/4MM/MzqqFIdA
tuJYUMRZLPsxiw7PqABhHN6U77lh5NWAfWVJarqG9NfMu3J4V6pdnlIoyD+CshmZgEUiLN+lHUTy
ro1u0jmqxJnNFkOJlrjlrBqRT53l+FpjS0nDjvaQ8oh+y2WO1DHEy8IdwYqyj0g93EGTwFyBfXTO
/8El1OEkssYu5H8JbH7lfbvn9+/0Pa8bqviY7VjWeHM+s1t7AB2WRXA3oJzd9srNIK/lnvSzBVDT
LekNcnJctO7WLxoRZnItTIVNQ3Asg5RyfwfKUKZvgX2v2VrxM3bLpOwGxYbZbWocsGfCLOLfHd51
DKt8ZRuY+ezRoQH9xxmc+h8wCigsciR/PZhEMv0GQpyZo4AgObUFd5LHLp0AwYixHOl2oDxtYh07
5AEz1rAlhw94FTrEHlvEQmH+bp9MCqFwAmaYrE9AR7xGu4w36kRWJaaS2gUGK6bHBuUsBoJkVx40
htR4ux40ewjhiT1cz095yzWVUyu61Db8Z/8lCCwdVukXzgd814iluOxwBdIvsSA5jZ8R9r0N9O7b
/GVCZ6bfg20seEh3GVgjDUeUQrkIfbXbJYHLu5zQ3Z6DS89whzvdVs9ZusZfY/22oD9s4xOU2tC/
sa42zKN1KXVGCx/TsuIVvFQjcZAIPOqto3ji6GMHdTSYN+LxG3+z+Fzpx/zKdCZJb8sTSdEY2807
poMtrkHr8uZvROwq77hKLI+YYgmqlIBciqraCXcIgQWPsxxsVI7LaBONHo+Lwdx1A0GPJbzvZtQP
HGb9BSEfXpTWQEBuq3T7+GfGEDkeHHenPll/ZLp23FB2VG8H6wyfJlLX8db00nB5NpjEz5C5bOKI
VvkHyMTGuqT9wg4vEydmSBPznH8IOEAMe8r2Bujh2h6UL1hwc/HExsYxN03HBXwl3TMWVF0scYli
bDApr3nh/RuIfijk6IdVjGTxL/IizF4+R+utk//5YL4GAruhxWY1sVfKs4MA82ooq4zYg49UhUz7
hk+R4J4ZrZnXK2zf8LXGydubpkJUjL/D/jwwtKh1aSWj4I/jH0nukY+voxAvCKIw9vUxOgmxAJ8Q
kJ/Iz/LlF5iWezvUHh1Wc8uBYG38ZruaqGQngr4Q43ODLMQpQGYznk8F+wqbyIqY6U7jvDojfxix
bkKyzs4Q5hRPg4mSgJrOaMJ16ZY0bk1BMeBMzb4nzCFtA9Mn/CDUoem8RR0dHUEe6/p5EBGfpy4K
HJOjSQEng+wgXDfhP4NsjI6li8cSLrqo7UcGXsS/aBCCWLS2OjJv1TEjW0I9c4YVwGEfIVJey8Ou
+VV5ke3pQ6lQ32w1qjPKuaWLMKi2nllB03TK4k3iauKLNdqskum0kZbXyY5+GYul9idiY9atWulV
j3z6Ejqca/6hcNULwSHrDiwF8P983HW76CGwh/op+XFY0gDPe067rrq2046oDxfw3jJ+hAayxreg
4fb5L6cOTsPJ2lu3aIVhiIUobxdRo/VTZUfwDCETz060DGW9FvaElxeewngcSHzvJfo2fQGE1RSX
RilrXe2Pl6LtGQS071r4U7PwMlF/QbHjLmPiwTdCJz0yBV40R7glCGxn5SV9YvEhZkODwryYXxBw
wKZTQ0cgx047ooYRt6zrm+0AYAIC11UssGHQuFRLKNWtMOS3xCcmLeM+jinYofBqcwuvmiFKxw73
c448rPr+F/DvSUQTSfn/1LLWwTmnKl9BuYl4oNWLOhx0MIBWCOXWKTyZyecWNA0PqEQ3fTIQCTFs
JlBmHanHMoZ8c/IHY5sLio0ui+hiFDlw7xha9myNf5ZkBk6bqdgLI0tjZdfC3W8Hrmo0tRnEzUQj
sLD7g6DEQrZCJSxuVDAs03hQ55cl7PQyXDMcxQTIvum/u5uAJRZ+uzb2pBb0Ou9gj/sTLI20NAhE
2SNYMv+rpi1Y3eseuYXmEtyEgCQk9XcXefV75Eab/uKpixAzUbbGiJwW1uU3WMUuZg4sYbNmwal+
UeMb4xXvEUc2q7uZwLP4DTBRxEtO+MPoIqo6MAyAiyXFXJMpPHGkOYy+ehqUR1XfNQtNHHdN9hpW
V1ALNYqfwgmgL4BSEuJvFmh5fgNFJUvPEM2wclInNnotHQ+4BvLgxNW4cG06DGQnjvZWu3DbdpIB
9oPMR54Ssnnbizm/QFVwN+HJHd6p67tPicK5f+PuCboTj2GL8ntC/qRgzrHciYUmrbWmT+te+Jt0
5jH+XzUdsHmyD13alILsXDgQHJjyVkKxcArDfY3CNUuv2LHyYgaBftQhZfZOZhprn2+Nm1rQLi2P
rtx4wTkOGJbSN0hOxyGhYjambkWMVxJD66/j8YpKrutOXP9wdKEoWbGHU20if09YFJbDIhHQGNUJ
nhiekNvowReMl4Vf0XBhonj57zJmBgxLVhjc7E/cS/XGsHm0EHkFxjFWK+7eVUPFoLktjiuAsQDB
l+MY7WlhruovZpOInfiD8SdHfY3IHwe6c7V2hIvz3IKUQbaES+T6ieo5fROd03gqjzKlEjPsL7xX
8UFAC2qrB9yDQBsvI4+Ziw+NCge6IZ7T+MisZRDey3yNI3E8KmsDiADgafq8gawrOFTdi59AZHYF
RGwT/cjhLWQha3hFSymLSDngrrTbGz83X22xs2yZ0eYGhvqSfLuhZIqWMK0nvycrHmWJ4Fka9opZ
ObKA9KQKbPOfKgjJcBkgib4L8N2yLSZjlGM/VraYlRexQfKcj0jyG0DjdEMI8DCRlxsUwDvSQd3x
kw82pgREAgmeE6O2HjqcAxdVWVq+abGIZJSNZIWzg5CWCBAQwMJPzbZjysAorM0bGA0wDlRnomtW
pB+zKyLWrEDbd42YYcNHBGIECnqhgCCDhSXVhz/wOAx2ZBgDXrxqrBTNRY2iaO8hn79qXCNuxYqx
Tr9J0itZbQuNAs65xE6rZ+ra4vPi2QJeeotpceFL0wc26zBBS33xgVuyCZbSV0NW3UXSLgTH0Ipb
JX8zEvR1winEYvkKumMGAPDgM6DGtgIMC5lEnPB2QU7BEq1yxsNOml2EPZkd5jkJKFIAzgLNQ2oa
/BFD19mkINXdufI9uqP0SOwEOct8IEL+ROweunq2jV5gRIXPPHpLkVKsZ7xPWOOqQ1PupXk/7XRO
F+LiOWgBvpWOlWzMxgv5dk1HiC61SF0TMWVFd4+iJiMcJdvxVrOo141rwySP2heDFf06cfSsfA0i
S9fDPaAHf1KMDxj9H9LIyoHenQnrlllu7FGRGvE+eGR4mUklQOmD3GcifoUkDd4e8pvUW9i/M+tD
y+2zZyd3fqFpeN17juHL1VcnzSD4apvCizx0+8XdqTvspmhUB/mfCJ9oy+cJh63ysGcGybNBxrDu
SOChZau+esh82XUprJEvcluifnryY/MBvXQ8kyzJSuwEG/jDKOuX9RdPACqcYUWPy2df/kLXutUn
6k1aSW2n3/gQYIgyjUEbGSBXgKnFb0U/ER5xr6Bt4ynLn7K+rxPP+Bc9tJO1rpznVn+RvcYkLYnW
8Q9bx5+Zx5AVzwU2NWfgUueDvVlMQrjj1+Fw1JP1hKb/t8ivyL0jGu1tq/GDpyQGXUsGoFAq0ui+
TOK5MzdM5Kb2JGEcRP/iMQmfj6j7xHJD56GFT0N0ECN2olMbB/nGYYpGEf8rVGbuhfmJrWdkA9OT
xMaUNEjPk6PFcC1Ympk3+WSu/X/KWc02PglXo8T5/Jfd2QVGiHvDM6Bf6kJ0Sj4FMEO8aYNTm4ls
lK2VvzKll5mZTSzOn6A9dCloHXJk7QYA3JUodZrDID9V8Y4avmKlBU+KocWsXpnfJ6/+k2/fdGf/
ie2g2ZviWk8/SpbIbn8Fin0YfIYACwXa9NqF9snzPaxtqB9YJLs9IvUM/d6W74oHmEc3RplI0BGa
beWdOSFhD/SjIJqpQD9FPKjtsziHABgsjxESl865fAv6FclZ98kxaxu//rDNXsDYUW0yLGQeQHPh
o4M+CT9T7snt0yIeaAsBOLHB4gmIX/GUUuobG38jPDg6CPdarlqNoFsRigl6yPy0LOW2IOJq85KB
22JLugva03wXkSiiErZxJ+PtS97jYx3+j6Pzam5VS7foL6KKHF4lQKCcLfmFctokgcjp15/Bqerb
t/vsam9bhrW+MOeY8GrlGw3ZRFIBc76Gd+WBELRArkzSsKedrMqdRaj5hTCV2TqYrLIPdOs8zBXI
VodPnJ+ClzpCuDxDNZimo3iaY93Vtd67QMLDHszDSnlG2PUX2ZcgfTJCR+GKRgNwAHfznPqJsfuT
y/lL5xNdGGDp7eI4DxsT9PECrerbhV7zCtaJvrUqL+OeqLya14VfAyvJZE/r1CJDpVvM4ZYglmfo
6sdowPJT96mL2IwsFA7eO9+Yu5EAWScQgUOrmUseOiJh1UdcLR2q1xLyCS9ul/xAdA0HdFwn5Y8r
sTmRcfhuPEAaykxRO0ORwiO2Tic3+9EKl0SGYYaBQA4DgoyAGHFNgRLEVTqvJZSQNHimTXChTowL
RNWPbjKnDjc0xTizS2FvrWKLdspvO6ZKDpzS3sPC/0I0gmnuzR8Druv/T+fgbyanT0lZp7jwMcXE
LVD6MU28oYRa8ovevU5J8cUVTnFjS/9UOiFwIXQpxxZwMzhVpGQ1QaeOtMOJkPzBrIVUmBPHwWqx
ufavbXxEs8j6W2WOcbNwirjsJRkRG3uqSv04eCxhIX/h5wNAG2pOib4e2sJIyppDRp11lHYk28cL
43NktMCLBcmOjU25ZB7DDKu2GZqulQ+27NTTSzaD6rwQxLbq5zBp2PSuCL1LUAJobvbeMDJlaRsw
/It2+heGtLfoiCbQJ+zVbgqCVT9ggWrAqxGFOtfV2IqSa/vG4/WF1EVcM9gJ9rG9zC7AQDJKStGh
10V1w7AL9kTt09HSfS1yyS9ERI9zpTNla+Hl9eNGRXDuBzruWUyChNtyVxH/xcoBshacrFCwkdXd
m38G2evQODpwB8TAsMpq2914qBBEaw4oLsJswHtJDDNP0RpkjR/5wQ7zKI8cNYB8Boeb72E6wXy7
tR8U0OkhA84+dosOW7n4y68fm41C/tFrTQTdSzrwvoIKo/Clgby2vykMjbOxYk478WhnS7m0JecD
3/FRRcqkMcTisNBzD2swxUKyBg9Q3tUI+6LHKKJxAYVDGmamm+OTbyNOMCoUODhTusckL9eXVrGL
MzKylHkK2Z/h9E2vJB3l0h2BuKGTVcGZbFAasUdmhhsqa00CDlNzl0ts0923uqPckhAsNbbCCWsh
RbQJEEFfU7lJuQs/9D1nKkXRG6EYjFVE5hSUtG2huTcE9/VAakQZo0KPlxbRb3PtBB/PPBMzUgRx
kxJsj8it8VXeIr7sPj/kaFX1wUsOqLLyZml4mDDdUj7pJieLJ1FqlL7Wf3QMU8jAMNxQPOH4Yw0g
r9VP9RMPteGz6oj7H9NyhOIx9CtGfKCWC6frriEX9VNE/Jb56Pota/W6vt9/XCW2cXltJ/Mg/dI4
MY3O1xxPqfGZIwRgWUJYgorRpJMWfO08+RGuwHixe2DGgTTASBTPpyhfG+vce82fluKYWOisRAm0
OIUaczZw90y+HBVVAJNLTcBHiBPRYSiOuQZAXmtQszoi0ySS/Hw4kMBcy2fYbahFxmvp883uqDjY
7XvGKj6+2V4it4IoQIwpnwn5obhgETVs0D2kwwwgKhNX3PQnQ3UsyzewTVHBp19Zf2iKBRrufSx6
Kg0oN1EbOBFF6SWo3P6uPSbMlA+lvbJm4tuGGczQQbDub2OnhB64YPhRBRZiyvbRDROPMp5sO7Xi
kXL1EyJtadH/Ye8UnDfKWf5VQ5/gU6PvJbIj6H9CDEwZ9Il56mqra8Ukt+uUftX3oTpJ5Y6jo5j2
gjA74FtjQ96QQJY7q8EygkrKWnpjENjqCgeM7HwukYORW4mdBAQiUur31hpw7J+UPevtJmCsYOMG
dpStGTj1nR0KPYLNCD0z0K8uAzITMCuvcENGuK3g1q8wE6oUDpuWidJOEX+EYZtjt1MX35ja82Nj
emHt9l+YZPv+IL/PIeMMW/sBBl//a0zir7n77CK45i0dERP3lbyeg+1s8IcGrus3Rx45nOwzJrhw
R2Q+mnE1n3T5P0W9iycMJvuq3RNvFP6xUaw8s1/l1aaq4U5ThHhd8Jxyn2ZHYFCfEZdnbtFp1DAU
QDEaj0YFFwFxAt8Pq0swzPI14Wendr1HMutT5ju482jeHRaXt0pfNpQau/I7E1cBg/LkiC6iKI/W
nf6XpofmnriC/9mIa2sO6UZ5nC6LXcGY9c172c+k/n6D0pcwJYCxy/YMJICYKYQ8m2ZmA6C/gVkL
Vw1D0MT7aPcEtsCH+T+SaWa5gwSqrllJxoQf1acp/Ry2kn01WKKhlWYwRiep2AcLOwWPPKh80ePl
iLjEbf0W7FT+VkooXPvab1C7xXYG4SJbQ0Aao6liHUDbNOv5MIhTZgfGrvnjetd+CQnP401ww48e
8r/faKgVVZcVOkfEksWKjM4+9cgm/UIUqtQbafgx0AGeUZb18CBDcmddtKLYwoRFbToFwnQ3APE6
s5HCbb+X7Lpc9v8wM0OeaConIOmSspo1/Ogq1VrCaVD8mig7kVFay/BOkYiPydfyR9Ru2BlGj5Rj
D3rSQeCZb7yAqzEQD3J8mThV1XWJxQiJ/lJBKLRmZ1i8qIF2ceyVS/VWtB4CX0lz2sGLmTUyo+g2
ZXFmSr1rfvInjII08gXNq6MQCBXipyH6bIQ1wun5IO4OuK55vXVnblWQTCwR1/ZEHzJ53ulLBGWF
5UctDc9vW1OY+jwYoJ/eYBUzZ6p9qn8noXnCejltlIzPUJ5/zvRMpqGE6c/j+zM0B2j+gEn6Gp8R
R7XUrDuFvwBUenYo33c65pqQuCeBTcQ2oFD6F2B5+9HF01Q5FIZvV+R6PTc7ToU5ZS2TV6JhAxbl
AAwmB7fK68GRMH1yL78eACwA/fKbzJYGXirln8wIFN2UzenEDObAr05h5VOfx8ot5qxbhOVYjQk3
mw7lnWkViA1W2Ua8rZO18quejW1EGna3mH4gaEyGz1QUXV7xw56LvoNfRraSyD//xJDZzfj0HHNv
o8y+sj5D8zBtc9q1QMfGdpb47K2zOT31U54fuDWBkvF2Ch5a537VmYfXuH9xQPzWewvC0OrNY8uW
A2fS0sBaEi17ddcDKLCifTZ6EWPVGoatnCH5Z6mLhPofzfRgIpwUVhoz0/ePjuDYeNJJhcgE5z7e
5t9hIsTJgbAibv/AgQZDYIJ4Yz7I9OUVeGJ8zQFTHHpcvvA1DnGL23+jN3dy3aZfWnfLWAVfzDeK
G60Fpf5b+VSCeXdnMQ4W9LsGIM/6Y8TD8o/G23jWJMPS+r1ujLgZm3SlR8T5+x/XGQdUcqtYrN/A
sFk2xCzNp91KrQ9x3MlsmPJ4m2OvUw/QuxueR4vIcxFTF3+UcZ9m8zAUhzLevkrleKQFNmanOobW
q8J/qnP4byFSA1y+Q4P+n3TyDIlyxNSNCXPGJ1byigGjD2tGLs+CdDwMu3FkJ3zZd5D5NcDB0kRj
FPyZ7T8LhPpwb9VD0z2tZ1h4GjVgjMtWiohncd6txxovZuuD9qA+T9IW9JfMZoLITCJtxAe1AGUj
8zfj/+JxxDgjTbb6bDBFR+iaIqe4d9KayAzIRKKyBXxcyt9MJMMDkHy2ckweK/ZCVrqntbK6az+c
B6bGwhWYIAS05sTqXODy1o4qhTGFzWsOzQFBCxA9lugSLVDB5G17A8LF2WSImbwBov1aA+xT0y2A
pCFd6eaiOCcCoZwA8Zb4+qYvsoYKP/+84BnGDgNI13n/vhnoD3a1D0AdzcvNtwuaM+l3GgX/Pn0g
LcsuWOUDOKDTSo2d+nqUa98MVgSPqvTSi+qOaYwh8WvV4t17Kv/a4voWj63EmYLhUZiJ6l85uhUk
2MCmOmqIAtHu3IBpiOg+eBJEYUOYGnFFNL+4XN7/dtAMlLVwQOac0++9brnGJaUnMFOxta3uFMN9
+Y8atL4zZuigdGU5vZ3TAqKWydWmhV9J5nd4BsgKymoOGPgtPYVPbsk2xCoRI2Ak11rCdmzBBuX1
VMXLbOh/LUfwwxTnVb40FmG3tV4uAXiRnWJCy5s1BTxyWmotnok+cmkgWfNUK5NBPpxBQXcpVoEJ
gyOkgkaHIZZrSbXnMQ7TabaSeyBa6BnVV4EzkEvS7heXtN2zHZJhOXUR3p2HkWznb2xaWnjrwAlC
aX5SyynZFgARHOO30z250s1dRU0Fi+Rs9lu+kbT7l7xv1KbzEqaEE7kCmUZ7z0cnXIlDphUmEsX4
xRLFioasqQm6cPAHNi9A4mxC33AYu3bxcQDlz0oiHebp4yKQvYl5iLTB4Z7cYvRDv3IKeW8TzmPj
cP2LcKjC7kdw1Vtm0PAX7UKXgUgArmnJlofJ6kgQ9Tw4pM5Hwf58f2t4MaIfimEggQSV9BgfUurN
P3UTADBl3LCaGwY0O7v3d4dfbpbOg5Oum6O4moY90bLMskRoNlBnlswNrSN2b5qU87jhv+VLDwB/
jP91T/lDBF+EGUR9FAYf643LlTQ0zH1VegQDTDdsPeVmD2B5S/ksPPH7kmncsZve5/G/0q1/06OS
2WRdBbeqoYm8DeKOAgV9Qv/7dUOG382ATV53a89KFX2XbKNUpM8nrgUhEn5q/NBwyydhH+DG6j2k
KWiXyo/iBieiRyYNfA8hXuPivaL3S9wKmhGUUGqOC7DZ9kiXCHKdcR3rDHZn1iLC/+kMR+N1zEl/
xoCIFQXfeHA33VEiMnXOg4UumJ3YJJoQ1CJftXgGSbt1LY/eiUG7m/+w7hqpY9inIb0C1sVwiobQ
swjmwdKgLZtDbkP25bulG7Bbj45yPCvcd+QHwdExXV7Z6JN1GtdeaKxhTee28hNzSbrZd7Av5rFt
zfz9Wj0SdMW/guEXD7jgTEQycmLJ9+UB6kFmkIjMjN35/69JesD8K9IpQm1DDKvCmkU7vtZl5aQw
20BKgg96nTJKDegdlFpM2HqHHxO4Ervx4iQjm+H6l2cDr9anCwWPq4m3EQ6OtUx3wlL2xcMzPcI/
xEw0g1kXzWsvXnE4C3/vH1mAG88AY5tjf1zhgsAextnSMHPxwYmueRlr6nU23ZoP3jj4ACqsU/MM
joQ38n1A6E1lupACFg07EwLnJWWJBdx9Hxx+yEkktNYm/Zuag7WnDdUfGTAfq+IQdrFV6k9+HgNA
iWj3/JysFxHyfdW/072gbjCxs1zxhHSnUHSRhIIRh3e1NF44MznOdvkn08ruBlGSbX3x8ppzbcL1
IZH4NrcAIRAzCqAHXoT0TkkB/2LAIMDGns9v1mOwJorWKA7A7QAl57V9O5b6nQ8PLWOV4FFUoIOe
UwpLT/20VKd8b/TbPGVkQfA68Yud2C/TkgqHGqObmyaXEXJH6+DXGDYaVnOCrTzrAcJTMg+a/6K1
3YFPiI7R/6MFEJ8CoN7YAztvNviVRBNxvgspAuHdEO2FWZxqi7tynRUrK2QZb4MYE+3AxrFDR9Jy
O8EBgpc3O5ncHjNRQip2QcrnJunpATaa9SWVj3FJNALa+ns3HRGVIZyIqJfnnEejfIBn1m8YRXN1
L1wrNEcKFSUUwCS+9fOc3+N1iIRz/f6ICJrtkG8tJ5ORRzJn29CakWGDeE3YNvGKbTrwKlpNfq7x
WGwR8AnWwWTGxtDry1wX2bJszwmT4K1kkSx0HVIkNttWZKXCOL2a0wWQ3yUxrylk6WT2LDRy6yFH
zDijTGe8Xcs1Lh3J/Jm2rU5Ehg9D3kQOwPhuJ2TP11akThmX/ZKUJKSvr2ZVw53LHP6+KGaI6wQN
M6MVvzpZ2/HU9j4rBPkBnLEwHeBFDFk5h5VfI8TPRDvHnlb0QDL3XmmdOKvGctUpH6wpeIuIQ11w
xyLlwFR401U/VVdZ90sgEjgPenlcXMq0iUBqL0okam6tbBSG3Qc6jF8we1q9HpmbpTetdtAyNnZx
TUQ3/Gxoem4qg8GbDGtW+VYIOnjtkksG0IyxiLaJvwr0Uq7A7yJcC9EVX32ifklg4MuNDIAXQbqN
cyv/+V+hw5y72xi8FifN02oMyV49vhf6HSGfGV/CYpueYDSN+YqpmXjvIkiy3aZ6Hcz+qYXAFVad
cANxQuMv+yAGYHUna4KBPio4rRJKHMQTS5NEk4yQmeJXtFgWsN8R99wHxrIB37HH3i9Cs2kFLzuJ
+kUlAy/wkZMi86TMlYeHtc8vbPRgPTmTP7IIGVNPFv0DLGT19REwO2idNxNryMr3ENrE2wcXDkHx
G3YAi7PMk4BaYUuA/tOd5RO/I/E8/ptINkZ+9zFNdN0VsojaH0w6GwqDqyUsx3SVeSEszpmkVy/f
NylyA59HTyb3jccfgAeDopfBbJm4lNF9Gz775tRnCsqBh+2dIciEvnI5UyCjQ/uMqdPWOpoXANMR
40xiIlKgDQuBPxdp8m8K/XDuFk+62n0EFGEvxg+VRfPbS9fjX3UhmJ7xS+r1TLYVW6FC0FO7utTg
OB5qe859WlSkO42HSBLnzyC4oESo2DjqcZMtFEYq21GBus4dTG2F+soZ5nWT5LKesXvND1AS7kxo
kxFjKXkZz8FrtryqWZHyPi8wGRwLnlYUtNitGiIegxWxJGuOFeac7QparMxtn3JtEmstiQtwJp5h
eIwQej5M4gnYbvDW774Vy9NYo2p7JlWd4pmJvbIcrVxfG85aeVHRprAKuSOJwWbH6IEhBdvw4gPc
NmABHoMQICb+2eQYrBhmyKgHFHf6roQNxj3Yfpi31c7rijX+U3NcYdAcAj+fIynXubDeQY0bjhZn
B45mcyVlBGT67I6YFrrBOo1Pw2WwQPWfIn01tBsV1tcxOmBbPeWv0wuf7REV0GgnsdvrXkr/bRnL
QUYWFngQhoT9qyHxgUkJdZCj+33nCEjorHCb9U5Xo9XfDAxxk9bnubSN8vDW+Lwi4C8M0fk/Hdx9
M92r0gl55HcNmGiRwTWyzNl4FHglAv7NlO2udbSWoCcx8lsGT4Yb70+IhEgMgm2HvenYojEfSIpn
akAYNIMXBhtLiHtUe7IDNo6ZzKLcRWTzapRY2Mb9q8XOTjjL0Z1LRuzRuPJod64/efWfgNKmpDBg
wN3tEyByXJw05HA1r1SeTKgcZUDM8jlhLRA+gtQxoPVku/6PE06Hg/Ntyd/ibfKZUkX1Tjcp/xYy
6qsbrEBGUUdrQQ/ULAes49+ytqzSZcLkG1mbh7AKvvMcko7HA2s7/LxxPBkTzkO2l/DH0tX71Jbu
wFqNcbLGIiHMbfNrYizvofmpNtmOkBk3MdfhuFZvSuC/+wPh6jybKSHGKETY1YYj4ysT3s9D5iQR
OAeIisM3xDg3IwjXMHBudwbEoV2S5HtR4tRicLcdambH6m8tryNhHSNlqKxDWNwTHor6fQzTmfGv
O7CNJJBKh1Q60ylZ2rYFIStzY4AsAp+aElzmlONNqIqFkLk42VV5FbyYyAj04NRP8TDXt+JID6cu
DfHYC5coQEDjs8pBmN4SD22Lf4wmla1BYZfof6/qILHcq2kR7GpEvcQ7qkMgET/r4s+C3B2se+ot
6QD4Ie5vZBomxl0/ycCy8Ft5KT4d8BecA05bnFOCxl5Py7wq/bZA3cLij0urLTfTyJ8Mt1c6IlBD
yWHzxQXrS0w88JYweAd0JFgbuKr2KbAOop60tWawQ0LNBP0V26BwEcnD+jeA/Kb3lhb+tdvwU+fj
uX3i15LX2JUA6eZn4T7BPa/gP6JxWvbwOGijWlQmS97TmWSLbHB6FIrH6uEfOapFygCR7O757Hjx
3AuYmuBEwUA/4VWIo4vK4LD/qxm9vxi2BdEavG3x2vKxS9pW1a5J7Ej5UybEga/1NeCXUkl+WrLT
maiziFjeZiQcRau++o1w1I9jSRnCQ8XIX8ExywPKoheAY7zJEqAnPJXisqp3VveYttQ/+hpleqed
zfJbZFY1LkC44psdpA8Qnayz3qA24llVhlECc/CZZYTcbsuzzto857DuvRExdSE8XzmPebex9hxM
4QpPbyfeBnYTMFq1FcerzE+Ld+AkpEsJqNtKQIVQHAY4STzgC4ae0a+weD0LAU0og2EHKzlTLQn/
2dN/ufpTf1qTPVyYO7ioQwnywCGkoEteduRONa7es7NgKQEb1YSuzuypYDFK80FWYbnF45/i90Io
bzOoYnqpCwtpW4FVpPaFm2Vu+9jDIoIPP9xJE+f2tkDV3Z7axK4gd5AaibENieJyKJfKqj9SD1So
cj/4a2EUig67txgPlItpttb3LNRX2bTnGq6c6SQNDlykFjvSCKEzAD5tZ4iI+Ngv42eXgugntE93
+vBAthCzo/9xb+rfe5wNJz2KjpV0tiwK7ruWb5BsJ1+wJQJxnyhriTaJ78skf43V/OgPfJuRy/dS
H1ICSFizabuoc0VO7KK6yIo9rHVzNY4XgmtM8yBMJzG+RXu18uv4y6p/ihyz6r6e05uqlTeSPbkI
n+xpltNf/kmQlax6FJp1zU/HLschkSeih6YcZcwwr/sxLmN0yRYRN1uK4RI45SLTP0ENk+FUreJL
n0PFXmWHbjyxTCDZpr5IA/5LLPHemi+lE/a1TbRT3bGr4ueIHA0OSwqde1czopddWmUGGz39Cu0r
gycJD+2m6py895hcJOtIIw8GIJ2GTTSbw6mGG2U9FidrrQxIQT/5z1gTXtg7LYV2hdtjpER8DKAt
/nXlTy2zsPHDeJ8Nz+abMLSt8lmOl47km/pnutPXMmBC3uAbzH//WegKcpsifZZOsEQ6DTwCAZTW
A4vL4Lvg+MrXWksQeWdXBC/eGYtgdyEeZGBAI+JqQDOu3Zgv017Ne+8i3zKHnNgQZJtMYSLzY1bP
MeC+xd2wfgvg7Zla5nkAudlrzIJpOtOWhwSW9j3z0Ht1C2kf4wVRlSgLUZrO8rIeFTGtCVFZX3gu
lRbk3rhZvsiPeG/GR8yIwwT5oss1koq9AnQYD64ABEgavQADoYThtrTWptV6en6ruNAs8Va91+xt
XOOsxncTvBxDrh1uz3Ke/nROm67CmUaNeYF7QPk2i82Iaszn5KolKo2TUe1e3bpipIxCTIc9v+Th
H6dlbaIkeKHRQjb97/02yAwTF8Z3+/eGlwEmrcAHdRzyXYbRnPNAPjCgD/9UAasRJyLq+xaCYDl4
w+8UO2X9m5tYWVhQ2Rjkh19r+hXjS73jArYAYhrLmLPkPZ+m1Cer2le+phTY3ctHcZXWu5QhPy5E
EcCw8TBxE4HBqpKPTkedvAANwIGeoP+hKqrIgjuQjIncAROyNFugDxp9w9QYCwXikMaPGakswyon
R9+YQ2dD0+8hWCfByzV9a1mxv9RPk/nRS1Bg3Nywt5DSpWY7UXSzu6vfn128U8NwJaZffcdsATsq
ivVjRq1WCtDLFhrWGEKXJrIA6mt3HvWD1R+Udht2K0dKQTTkjvzmn7UMUvmWRqdkGEEhVCdbS8Mr
mLKcTRZK5g1gKVmKhjOAZTyWNpeJykNRkg9OjhzhebRZ9a5TTha8Kv6MhkEYP0dO/uje0m0yHmvs
juUWk82lhC2eclMeN6NOBdYSr/Nd6ViGyZFOmm/+OJHWhYNHGNT+5DJfsXNJBwv0oFrV9XM/fhQy
5kIn+Ur1b9zOxCkM4qmcGwdlmcM34mrPIHKvMGpg14q7U0nF2o1OlP2r8ENotcKFcY4QWhVUe3VA
txyvQGTyFrZ/ucXcdlcV95ZpoZYd1fgzx6OKBitngxsOq2nk/+nSrvq/g1SIhaOz3yjL+2ijvSRK
0EDsix4Tm32DKWBk4vUG3yi5xp6tSQkQCbmDiiEEH30/DhTpl4KRX3vFslDaw0ls6GgXYkTVXf4i
WY2hQcYASBng64esXof++FrGDCL2sujG5U7mzhOxw69TaWui4FBWlBkNbyo156d1E95OYP1iqDVR
3BKMR3VcoCnZ0yAmfODV4qd2gfCU7ByH7QvR35z6RR8HPDLtT1rpGh3sJCKtuTNwVuOswFIEvBAi
s13/5Bs13xqEkUK7CzKivHwdXCuMzeVLXP0EW1QD8EpMm0ss7X0LCuAfZn/+7gIIZ7wpBW/QT0L7
9yovhsjTV13S0kct2b2PGr4/8iZrFMGUJCWSFJIURLfBQldtwP+WBTE4K73j3DgGT8KHoZ8Gdxoc
mizwgYV5EXZznC8695X6QzXSfiX3fDwUfPxEjem5Cx61Dz1gRcJrFyFICa41FmCSPvCpf7GOltz3
noKDtacY7irOKpgxtEk+XYx2Lot/bhI5urgiw723pe5RwkaYB+zoyZxxxl5JFFedsLbMWzl8Jlg+
lWsm+ng/gasaZDagrZLMFZtdCx6BcIP3k9vBSnIxwuJsznlwmrhzB/XXUrYhjJl7G/+DtiLpu37X
XNF/ZRTh8eujib5SZd0Ke037q7/UBGG4vErPhvZb8tKU3RKg7bIv9m+5codSWQrlNeBAG9k6vSCB
BhQ6Y0wnWHCKdKipWnyMhCHymlEqf45LrbqaHBcVt1i9FoOjQUxmQLrHZ4DKFTe1zhAKn6xtQRs7
ZMMt3ufTMdQXqXBpcxb1fylToxdcTe3l1qJvcb/Qy2ikMYx0JuJcZ/E9K8FX+vqAPttkyXIYP1hr
DGAkPAjZJYEiJk5BnSRgR5nYqArUeZW2GCu6j0OFqfzfLBaNrHPZuoBlM+OUr/K/l0O8xBbHYPjz
/gYUyU2QbbRfA3Hwugr/2JUfETf3pxwXhxQfY46hgVHyDfVc6rJ3wDzYj2QO2tnP6w009oYa0Erg
O76uDD5nLuBpYE3PALflddW4KpLuYIBwqlZ1ds0hhcZfL8/A8BTfZTj9BNQslPnbhSGrvZbKD6LO
moxcyP29ramULo7ZMNNqztBOghUxREHILgRJe3gwxg06Mkwrb/mUhid14hIzF4J4V+AuhW97YOpX
+Xn1qKaj8hNPB6FdEY+bdI9Od4oZqOHXmQVDG8l5sBdFn8e6M299+zU/nIxKgztSPyckEcBXXNZy
r+rRxDdhcN8JDucKuNYHm3G0v1Czhm3xq2lEVJo7gPB6/kGiayp5wMNMlki2vAz34dnavEnFoIUI
v8zP0qvsAVGpeMrO5rrxpy34BM9w03WzeG8RDO4Cz9xyRB5Me/gA+rUpsaYz+lY85p22KO4VfoE4
uH1d96ZiU5MrTEsbAvs5Z7qnIHfNxs7FhMUuXztJIHYiENQqJQESq0V/5wTSaYPn5fKWoUQ1/sbY
GS+9yoyTzaBD6WozWbQpMpfyJSUr9lzXtjnH2dwbVpHwM9LrGBNw2K14WrGGBkCCQtJOH2Not8/s
QSc7utXdtND5EKS3wGWpu+bCKcKd9ZovQfjQM2aO+56FTH8a8QBuNW1H7aBNi2MLrd1uJJeYzhyD
CjuZeVFL52Xz7NPCGbMYCyX4k6VO75R3o3EQHUkGmsWF/hT+AKKEArJ5u9015iKRnZoZA3LB0VXN
FQpMcBBT5gdHc7CHBJzFVqt8iWn/g5SMBImntmTxr/3MQ53xX3lPesaLxxeKY9Z2C8t77RRHPcCL
BSuLIOrKzRQuEcEvClYqC5tosn7xjwUrcm35LElUmKcGBj8KH0hvy+zUNHCy8RXajW+eVA1sQuCQ
8P1t6Dy4/9jAnN8MAqMK6cdyZCD1bT55K0NarcQdPuLgNy/Waegzyys/A6AERxqmgi+FqhKalbaJ
OCZw6abKE+KAzswZlPyCOIj/5+F3W/18s3TcG9dsQwQeJD1QCfwL7tonJKS9dQGEhbTdsvVV/12Z
kBQcvET5hckQPss8PDbCoTJ/NDdE3tQ4pb5R3AjwnkvKiqhdWsSMzTdopjZkLmoHnR9+TpvhGwET
HzHmBetP635Vm4EdlNUlt9WhKLywOmP3qt9MN5aWvkbBRp8a3wL3KPsoVhEll/UDPtaEZ5nhZeMx
Nr4pOx4/Os9kZIRLwQzqO3ZU5yiW5yz5bsUL5WiBMhWx+6zN3nCfcVZu6GLrrAUmeJSYVW0rzypW
Y7sDY5CbbvI9nPzFsIFZ1+MPVMgCAnG4l3D0dfUG+C++z4RsPQj9ACgCW/qmCmcSzpiD4du0mZoN
fCqCAGoWpFTi0KTWyM1XEqJuJ9tPV4u+9MFiicrQ2JBrQzLGwdj0oPuQDGHr5y6m7L8r2Q1h03t6
AjoDwrUbqh2OYqBvyBAr6UeMaQTp5IHSiDAxpD0ZglcBRVzBlepUAp5gt/OT7BYIlJ4mxrDs0PP5
hP9nJA/aP+I9JO2mAQfpkIwxc6dUQIW6BioQWk65fv2okpci0TJmoZYV8/2paEYCNOxrrHgaPwaf
uBzxCPjMQxTbSg/pSflo/1jy8B7OH8kaMUxOJCAm55TzLXg0Fx7hCZ9Bm3k8P9zsIZUgnjaeUJhB
KE342At1q6KOhinQn5lC8sWHimabnSjNXrtlg3Dmm+drIkaJxEt2lul2+R5FZNSJSyJJWzHOwsM9
bZsSLSnkUcNN6l1W/QUY1sDLi4epJC7YiZi6aT2FiV0ZhyzbjOW/nnGFMH5wXQwkZE9E+TBWTFlV
FyT5LNIzF0CH1JFfEU4TVEssqH1rprLom4qYHIQHp7zVFsaPpjJmAqAq9M5QXt9fCvGyGp8JAOxH
3H0lnJr1lC+IuuDYpRWyUDgGX9YFSMaIOKo1uWolywtpQhQIS+9/VBepoi2Lcd87FJ0Z8yCXrArR
wK5+rupq34ByN5kd67gASq9o7KAe6L3o0yTnHfcLQ5jnyu5suAywZ8XPNL025sz+pp97IyTBl6l0
VCHdagLiGjt9j0mTloZ541ZCX2eTJPAg/zm8EGcWYWNj1kyiEXS0RTJiNWdYVTwihFiJ9Q/DrHDV
jgZamXCNdkANnzl8QM4DgjP4h7z/He3vztB4bZlWstYHX9Md4uj4ZtKpPJJ+a5qfXfOp4RGFBhH/
9Qoiw9MbpiRWwGTXQVLtNq1+mEwH/1vTYIX8h48xETeYo5i/4IrFOAvMoFS8AnQgId/5zVQOSXzH
5Ap+sJKIdFoxJK6uAcclegNcN0RWKl+WuuJNj9h/K5fikgL7RLa/r6pDp3+92stEXkSCBpVemZG1
1XjDNYQcSfzpSVGXEbk1+ExMEH3xp2xsxQ5Sl19hSwVSx1nB/JxvUw6ZiBwTQtfhpPK70nK7KnnM
Q1cv9iZcei58EeTRMwLfDhgjW47Rjm0sOxF5Dg+yGcXdG9SjwtZi6t6D2mBQjmF2HRdng9WqeWSM
PlxTwJg5StiiAiJJSWlaIFkXfUOkJJpJ9HsBKGLRCeTHUCCk2gKpbxSEUvxz0MsF3WWzeCm+JjNT
wXHvA5WsGMZ0ex2+ab5UPiEYlds4Jhp709aewvPdxo5sHXCCPuA7TdKV/mNAmyExeup+Uuzr7W9A
xZH+MWrMYHcQ6SepPiBbrf6wXiBv6PRIbRxw6+KujCxXV3DWdX5abAf0JUUxn63larBOdVh6gUZU
4ucYXxr6/j79Q0BqsBrcX/PXVZ69RDDh4VeyBFPVk8yA/qXh77Yo8oVDknz1BXsdDuGi8V4jKOta
9mvqi6J4Gmmx5Kj4j6Pz6m3cWqPoLyLAXl4tkVRvlmVJL4Qtj9h756/PYoAb3CTIzNgWec5X9l4b
UBmDlx6PV4smyjJeWSICLWbWLOjvztD5WGdE3HNqNwppNEJARWL0OwEuFvpQH/4btdS86Ol6EnlM
Hv3bfF8PHGHwRb0PUhcQbJbWtxb+qvIqIXRx1twJzhK7luQyTMMQlF2RzVYn+BKcHbSZbGBt5WUF
buEfUsYDKes7HvUPAbzjHp0lwiaDZjtakwZEVWkrtc0Kq24Zvi1UbLo+Pm07YSxJpedoO5jAODBI
ghNdH+5uD3E//afktg9+vAaswRoT4DIQUe2YshrW2eT3tkjKIpi71h5Zr6WLuJnXu4z62t2t0N4Q
eiIWJUiCkvjL98/mvMdhekC3RRAMp0oOiKnc6wzCO4a5mgnnCO1ibacxyCQE9wj8QCMO25Bh5/im
ktm3tolMxMtPMZ6avpz9dKTapDPxqHPI92HDfBsRwTc2Lgmk4nV+UIdZBUHBuO3fADfF/G/gLTB/
+Wk1jAcFGieTK7FD/agzfDZ8yqk5lkFlhAroYhwI32YUXpHRQ/WZ052gDYUAlTmksITEQ6Q05KqU
LMqMawB8FT1jTzEKVPyZKG5ZXaPsU0U5jlFBsxlbTsa2Mg75Z4twE5cGwaBqtuJrFyVSkii3WQCA
R2E4+r8YljV4/8G4aYhmrIzMwy+vZlXefs5xUXhHADvPXBVCDg6tuOiR6Saf+KP8bBvh9caD0Z+6
Hi/UQhIP3TXyXrW4omGNFEid3DKqeWhGpxi2Udh+jMmGnCU9mdcePvNTgXwfa8SGpfd2nf5pnoMC
W9yW5C+M/UuTqBZw65Kgqz2F/uodEAz1xjNMrxYnqUwhDz7s/zHVNCwGAgkIPtJOpKfjlfbSVRNh
GHbDZC+PSwOlm+2/k7WPXLioVtXOGUiMXxi45MEXD6mFyuXb6m8e7IZv2T9SfHA+M7phaUQrkbZL
GT0KXUQ/kGrx02VnKb6M5EEcY/E45tuOmBYcI9jYYfgdDao2VNKp0zN22hNBNrgJfxKJBoZdlOTG
LUAYA4tGh0F4qca2yeWXQMwd6qXY/aYt+6BDo+y68kpr33Fhx99luwuh2snnlmmcCqMUNWtXcCV6
+4l6QJqgoGOIku5eCJy1/gzazwSpwqoB28EjW6+Ne8TnRSc6MgRggMf72ed/tMaiHJ91eE8tAkrI
e3kJnlolQcyf50CStkkQuQgFSjY+vIHlBnfABeGhKmMwisDIMvxV0+QWMN3XLW1TItLlUbHWfnwU
a1wmIeg3nHcTeyZZQuNid/7c1tMx9baKKqEYHuq2if+GfWIjZUNuKln3ht2BTCinXZLlpZPk3fNr
ERZEws5r3NCg5uMdDcpDyOLCQomB2YwZvSv/z5QViKidrUzUHkskmZL1HoeLGhwT7pbsJ0KWtA1B
ZMgtQSznKJJnAa5wQvRF3DpRrnjzTDA+3xLfWkdRoyZ7SBBEr4vRFaO9xb8SoM52e7zj1b+acda+
YpptxSe/hHsLwMDLeZOqTQO1zZSXkvhMWUSaXxnQD7saVwYen3LtI9XwfqCGliiS9gnvfs2GYYYf
5caFcayQHyLJJQ6S+HrIHSEbjwKJnvCe5LksIewNFgzLBb/9bJGDmUtGwoR9AH/vvxJkfRQ+XJ4u
+Cg6RmHZgNSxbkS3VcR3YD4py0+KGGXcEDcWfJC8SraMfxuMlWbB1tjQVxhLAXULNQPH6tNwGgpa
xHac6+OWtXIs2oQ/ojNurYNl7QVqJT7MjB71ZP6U5Q8CE7bpApGVDGEmG8MWY8l2ny37J4dExhxO
5YCtnSfPgMY9eTHSPQlPhTNpx/LfRIwPu42S5ClCDo7ycNWns1+T3z05OevyQQ3Y7CCwKg9m5Rg0
OxpC4rnQNRlYeYFMtBl4IXXGy/A4im80A9AagU1MNk/iCPgJ1fhFsta8tXW80fm6aJ90DV1zCCzG
49/c0Np4ohvx/eT7EptFtGwChzVn791EBqtZuUqx60vPSTxUJ8XRpWfBMahicR15bR1KLCF6SMOp
92fL0hdL5gTFTgH8CzEG33bwZ5hryjEheSLzyuONpzgML5n6yC3sqMxmhKfUmPwYNtnhRmChIX2x
WrwEiOg+OmOfOYp+Y59Mgi53voKAPf3HL1OYImHvDx6N8NAlopoARv30/XrC4gwSOnuk1Z1ZsYCo
3OhvE/oQSYEaE74r9CkGn9QsRBHZsJcduddODKVXHq9JZS4y8yuiRwOYF4OHmGaFrvGLYemuY0Jz
DPKQAHHZo/o94OcPTz6lPMZRaRFo2475AtQscbJNjXlfOy6HFJ7vnUFv5J8iErQT7Y8NvDG9k+iR
CzfFYOKj7HOZNkxGSf5oDG7aYDl/9CZGfNy20nTyZLJJGafFfyyf2TfF/l21uFX3KnZ0njgkLjV6
8i+CdNLv0WTpqIvrRFv5zIcGEhAFYUt8l/L7oTXbQkGDvTPrm97+8kSpMRo55HNQ15koyniwL6G4
ZYlUByeLVDi/Wmsqa2E4qARuz96m+qog+mf6hLgHuUWsv2I2ugS54Z9jB9H6r3481Q2LVE1ctA8B
aTDZDEgC9W5ZYrDAY1NB4Xkq8bUlywfJJo5hqpdSRYt6ZIKNuUfHIsuFH10iOBH0P8ggfXjGYu1E
3lpNNhor5nxeaROXSCjRD426KO7JQ56sDcZSYGjJHKXKvQ9Z6Q6/ugz/Bm3VkRXWLqCPAR8haHLO
yyZaExE+sYR7ucBCSe4W+a/wMzM2sWgOcBUgmhr4uwm5IYUTpVfGVxcIP31Zb1tbfFsALQeFN5UH
RdA7Gx40NScHXECJNqttvqvuzJvObBZXpA7CtUCkUAIIQw3S2iQqlB/LeKuUNp/1Nu0oQeTvYbj4
WAtblJgLotgqiA6sldKLAu6wEH9F7DSVeQ6KZaellwJspNjUMPexgPWFewyyfQuiNvEeGZRPVg/F
p6WuPLq1b4sohYXY3MlTknB2nGFYk1NKavjypS7JOIEbjwZ+TQHb/PJQYHwRcZIsmCXVvFuMgXjn
LBLSgJjzARhYRLxd1n4PamLT+asMIWS6/1bE3bcSgKJoFPoe72bJy953DKkJI1i22PgVanufNJWJ
kr6ChyDrwE67s4HNQxud+X9TtKfQTCg6+D+TEVwTP4uUvG7aI787p0RieN+IkewGvJs1KyfodIP/
ScqcuuWKG4yp4Ww4PgsWfrh9GfqOUBCS5KlrRJQZAcfGwv8uSoNDCUAnouk2P5jpx1kvuVN4eQuo
ukwJBNzh1p/41BUX8KWJXpJuXJD+DFTnmDhZJFBBU2yQtTmN2SIxvO8Rhp6FMtFA3IYD3TCTR6Qy
W38Hmt1oOjfKqOwo4SsiHUWgR4J8k/nHAdVVz9wxi3DTRu2+n/y1KJxqhiBxsf3//HMLhT0nb2Lf
8cM07nlxmKmtc3AYk39T3NewIkKSRwjLxktDYaQxy9q0xCubazKKdSYmusvdhjThGbag/epbcML7
KON0HNHSNbaElDHxjmPyTYI5Zjie5pEVEsZJ0qi1NeKpKvwpk0+BfS5/dnpgyeQz5mAxsKzaxW+a
bTnrASpDoK5f1HRh/hdWDrTR4G9+RJLGVoyVpzwYSNUea0ayeAa+yrWEsBN9AyomAvIwVly9YtsK
38W1mr6516zP5l7jeMHc/f/eIM63+3mgzQP+hzuyZgskLkXrtmbu6cOUZh4bXrrqLL9JYE+qM/c8
a5Fk+C7W4kbDclcssVzcgnn6np6IrpnMNfiSUDlHf5wlO3K2VchbyVZZqRsvO5hILOHibjT/JBDz
ATbeXOq3a3eMaaZrgBfedFS8X+hSMISNbaH/I/ubmZS5bvNt9UiKzRy9zkxTXLFFGZl0gYhnHhCi
38EktOUvdO2HOV73LO5N0l0YcQ7boVr501ohZIFwsLvn0p0n6DiJ+gudxMcJm7KVpHB1UNjv6P7I
gUCO76tXQV4KeBc/pPYQZWtWTvjz6RQXjMTzs+8WKySIIegip+CiNmEa6t/0TsWRxZ5c8VWCsTsZ
AbTs9cD18m1ADWINGc+KrTH5q8t3AWEsx/3xiZ1Tr5jX2V21RsOlJqskf/CJIZ+UPLcrbTTE9KCw
gZZzm3tWVp7r4MrkSRBTUpEo+9a4hxAXweeM1mz9aNgLn/t9iQOLRQWj1XB23X5gT2aDzxh97m4V
cTng0OCsjo+qTd+qvklsn+4afMNVKV8lzjrxyOHrUzDs4jMhT82x55UAyB6z+nHSi5EfIQ33X6Vr
FDZr5yI4GCg1XlnrYjrXsiN2yWzAnkaM/TH4yr9FazmHl+usqkGLBnv0arAJ4lUhv6sdVQl9Nz9N
HdlRsQw3AcNPVBwLBiiHEvAt8Fx/doXn4KyWBF/Vy5gtFCDqaq2e1WfxEqtth60Jm9QAKcYdLzG9
Orc5qy/NmeCpnthrcDtpO96YjNRoV/PceRiy5umWSAZi7MhQjc4DQQZ8DlRSXnaqyiu3F8NnPhNG
Nr7rX5BHu+KP4dAxJcUqJxZqzVmGHbme440St9nx8hvgLCqyqRm40SNGToaRjSqoussGHtqSIe2d
3zFlM2eucPUqfJwIlko7q10Laky1YHJ2ZbjPpGlJNKyyKXbBuh55k9mvWqtqTgPu5gV29TceggfN
pIiin4EXVC3iYPT2aIaLdI83NMHnSpL6NqMfIQMpHj721l3O3CLe0fkp+O6aFnNkhzUn/oyUWxLu
KqANAyIKc4X6DKvKWbtqa1H+qodjv9mOm4DnL3CZZoGTm+90mbBNe4Qn/IPzP9434tLvwCHb11q0
2TcJlktwR05S0oqHU/HxW27q/Cbv61/admhkFFsP75/yMbwYnOByZMZoQNFD2s4MwJEXnutDpA5Z
wwPo+NSbcCFVK5gdgvmjE+BMRVeue+ZlqQ2BazoO4wEYon8E6MwPi1AhVCAJez2OdmSLDVU+ExPy
bucSor7VuYv9hfBURjDxPwQTbDn/4n/lPvEc4TLmX4Jka9t4XOf+tftLKPRtvkGoz4V5aa4UHYI9
1Pv+SxKXRHFduk3y8dusJAmBDfojttKgloG2swUjZYxFX3HH/WRAyueH/ph+Uf9vQccA+CMY+I08
bnDUAgCHPR3jC4Z6rned8flC804VTS0TkSe6CEVj4rCN0xU3l3BHMNzPlnMFsA++H7sCSUU2A8M3
LpnO8Syg5ahu97Jrpu5dcIDJ6s/STn+Y504+Iac2uxZvA3KaaVrw2TGxGY+9BGWcloBHZ45YnK8G
5ozqKiwczmAWG9jz6+qPiRvXmqbidz9apLqrfKUz1nYZnAh7ZWXKuxFZX9H0Xe3SnwEZhrEe9SsR
ATw72YW5L8rQfpOx0R2wXqJe2uUDszDXkHcF6iEOdRBXmL+YUqHJ6Ja9cp5X5tOJj6CquV8MPuFq
pZhfIUxvfeV531Z+HQbnj5gt4qM/rLWabYBs0L2K9Sm/FHOEV71HIVYKl05kCkOvhp+LoJL8kB7U
/6UOXMj8KfO0bWkC4Vutx0NEI8ETxEjmGpcn1hvKKv+Hpg6zB3jxR89goGBLCrXnTE0NaGIJETNW
XGR0UezMTBnNsXrYawukZWwZ3yjXP2ejVrEqL/BoOJ2NC+Nx8zm9CKpk3IqVa3K9tw9cxxanNWjy
Lr3AEtdJn9vQC3ICxhiYJ6hqB2sbOIyNfvQfxXKqPxTTBa/OOePrRpjY2L44R8rR+qKdq2ETci4L
O/KQhiOy4tj8H23BozasqiNigPIfIcbS/8JVohr5JrFjZEekCfpjkkng0G0GDCB0lxp8GkD3LlEX
VvcjEOUEFmtZWA9CvW5oelVzN+tFaepCO184FmQTXEFScAjHZU09yNI9o8Q59cV7IOCqfDQKuMbc
1YmPAfBgbAh+IUZG3PH9MU0l3qYEOPuhGR/chkj8u0/DWhS/+bBIrR2Fv2EonEob0VxGqH7yeVTO
ALufFeqflngy4qdEeEDgduzdmzWteEqnyCecEJcg69sOe8iadsvql4GBX/CvHWx+PglfZY6M0mG4
Js0HpkPA7tO3YdYrq8ABKQERvX02uxD3+k0LduBy6hWuvhjg+LAUZ8CL/vZ0kAv1ms4tBXpiT80a
eSVpibhPtmjomWqzCwmEI/3cQGx4TfrxT47vgGmfBQIuZU3OeaJUV1E5F2tgzso1845U3hZCp3wr
VeSJ5ceC26dj2f2aQp555h4Ba3ssCjUdWCAhSOoRWRhLHYGVKV8ji8e24v2F28Ec0tdFfhqI+gHR
zXWEG7VuOHGvcDSMttxj2++hCiREjvHHzKavFl17wwyTiEol+NH7pcG2Xy8W1Z0HtCQYlQcvKPee
9Umez1Q8OA4m7dIYvxruRL6zBDMUrOsJDbzlUp/aMCuNj4armEHLyyDlcx0qo9vPT0P1YPrB9Hws
tsjMmWi08bqaVVK4Z0hr2AEHYv7MV82lWrTQMpgj15uydphz/ljKnyld5fEIsYd9L6uyBT/o9DJr
OASmHulbL26atdeiXTA5WIy4SQKgUdSUmsOrI6CIHAheCuZKgdaCqkKkN6MXqG32ovL4HLDMW/tx
ZPQcfaVzVqb+h7y166AZAviA6HnjUGPZAiIBqzvFEcz3t+qKHNRp9o/ybT4x23Yh86PePJmQK+e0
dvThq6rveCiGezAdaL4pWEmjLm7htO5qFBx71ZXY6ffxJ7qwuvydYiaqzd5UnrRpVbGfzP0AENj6
aJhZSYEJyVEHecTeh4KXFU+kEgtn/cTFS1Bfub4V85ua/U2N9CHGn2K9i4rrKD6iaFdI/xT9t34D
nxkwRrY/kifs5KL50mHkIVoVMQcEFORy+oYjkiN9Ry8zWQiVbzlg7BpAMep6Pjne4KrfDrhgSj4j
niyJZ2/w3ZbhHev2Qf3Hoabwit6HYdvol4RhHsyn3jvUVOyvjOslxu9RrJuW8QjyK+1lZv+Ezx5r
DV9GShl1HxlgSsyy4wgpqPqavE2YLtlS6c0uJ33cR+7ho2KJfzxWBKjpugzURMkKnU6wyZElJJ8j
s7ZoTd3Gl54x4OIe6lJGUQDSgNIHl57nXHk1fAYjg8+mXc2N6NLEsUKVwvrGiODqx6vcP/PbsH1M
2TN4wzOMvr1s2xHLIRM7ShWmAUb+MGBDjOec4lY6MimsaAQn/3cQDxOz8WZ+7jTjt+ErjGlT6S3L
9J0pf1QRnPNS9ojKc9MXtomiTDY+ac6X1EkfAbrcQgKyVmESzt7wkkxDXDzRl81GlP4CJoLSUdkx
8MZDBFxMWdNzRICxjWMboKqrwfTRLyF5x3i/r93g+KIkqJlwx/uSFKP43TH1RLbA1hvkM+UfmgYy
K32y4qTKhU/l/wt1WILLBrt9hqYOEKGyt4DjnBTADmP6zX6+flmsHr32kk+21NRuGHVLH5sMz0og
ki876nMll45ob0bqQjCrX+PIl2zA9O1IjVuh2MRImBK+RlIooQ2rcIvlkI6LbF8GQeY+LFx8ZcG8
MT3o7UVkN6tzyCPIGK3FZL34s2vyGkOK9ZzdkY++mwFXCrAZef7gpYfG2lMHV7bQlgvUl8q+qIlh
KfYpELYAB/G5DhYhSvIAO/UgMtTMjhFLNyI61ozX+vDbm9aRdIpOfNQTMBm/VhwTx2kEKUEiJtD3
TnufBgac5CCDI4EGLqnYZL40JAkt0yYdWGHPmgX9lI6MGoQZqkKGcsjAhXsvrwUPbXezYVfZTkeo
UZms27B7xicpAMA7qIyk/GpUoNKhuW0pwRVpZzHIzNiyefnN8PxVwUbSUjEIZCe9YYT5A4RHcES8
2UgH038jVso6WmOe2hEpoL0EVkxS+CXXO5kQ0BZDabdM8GR0XAz2tDMcpnQiTGiuM86FbhFKFWHE
rrjxpn1XrTonZUHKtMJi++Xx3Xg82GCAmpIikLKa9DcayHuKNhXsaIjiKZhOGrackn3uoRVg3fi2
ShtN46hYR6n/1F4NQ6+yujGImGjP4AaSUsM2wYB8BPlTPPL96qMrqQs6Y4mRlOWP9pxlx/Xc7AQG
kSagpls2HbICnO9XRr8wOcM9ntag4CkQ+b2kcikGTHl+VOsgIb4ZmFZFOChVWmr2UUaWO+3tFmJO
IA+HhDw9qNEaz6h5l+5nCi4VrRaP7cdEyA3ME+brLWK0YMG31pNA1RL6YJnH/F3XSDCtfW1Xxblg
YFQiGGtKXkac2rKGDb1ng1ORFwgghuaNqA0lT/4MkUpCRpSJmS1e6Po1YVoQybywJrE261yaGz/K
y8TkB34L09+uWGUUTCnMO3Hn9b89Ag+6tDvwuPyAJAN0VL4FKWWF0JTCxdCWS+UeF+8uf8jyFRVs
OHzJKqpOymSslwC26Ehq8gItN/B/C4FRHJ9ZZ6Be4NzCi6Bx+nf0R6p2b/LHgIBEqc6i8MnUR/EP
wCRrhylVz0JaelVAd7StKT7C/ABGhvEx7M1Tpr6glyng/MNvbSlTXHwrNUBNdHtA+jwGiKgsrJ7T
RYYambp+/BkCg+61at2hG6sj71iiVRpkCkiVWJb2Ooj9jbGkDtm2eAYwmMsbXh41ObHroDqMoWVr
v5Tgk/ivgvoOFwYhDTmnyPgXNVqBU7S3QgjBZPG9BlLHZJ7shu+xgh3lkfmmjeVW839E61MBxtpy
NcoomGJK4yz46Q2ID7wD3KKthuUSBlg2smAg8Di/xSgETKTyCXOJoVfwy9Hq820N/HOd+k7Hn5Yk
TldcJR/VMnYiArMCSMtTYy1nJhfJPuDKECyI2j01MDAAQWrmDNvx4LHjzgKPEL0F3YYcq+x7r4U/
s2wA34jFxuKM4yDPeNEHZRHqmK16PCSx3WPhqOC7sG4WuCuY1bLN430yZGkHCxJyJ+O7irwVFLcV
BXyR10hmPmrFsHOKDhhkA/aejtsLMTRmdAJO0GLQIPUUoAVqc9hxAxPtaidQPizhrVKBCtToMY7v
Fk05MfX8Ew/IdGBwxaOBUWHW4DEiGbQLNTJNsqUfPYlizeoqxLc4FLyIEexdGr5THFg9NR0ETFB+
KidrkX31wIz1c8HsY+SOlvXdJMuE7hm4bbWF15B08KkuCJwCRE5OVF39Zl6OivhjYngzpv8qasC9
XB8S+DVs5vEjlJCfDBb3jvZRS27d/KqFxjT0LeBMV8JLTeEyqG/geKy9opOIMYCapkw2tYcKDytP
8imDZ7iQlMRnwK5RKdcKmdosUzOeYkhsKVYE8QxdTbA2PeYRdOExXSMrVRtvQMNpZMrnAvC+HE58
ZHZfQMILuPQ5LZho/MxNIgPdkGLEcFvuFp7JArnrqrNw/MsvFM6Vt+lIkQHcwCK8v7WudS8sb9WH
a90EYclImr84bCQKC4f1f/k9roryY/yNhjUM7FkOOKeyfehAX1LCfcHvHbXWFvitO30HZLpiA9w8
UjylSkTTQ55QKEJggFkBRdH2TQt5yVL7ax6cgobB/KnNT5X1M5+XXIkoJ+hdkzsvH5Zga4udGuiR
CtoaKK7g/SFFqkAN9TX3XH4F7TrVd1D4ohQuJuOWBSj2ooMxuGTC9RF24I++/ZIYmVbUWWOAW+hK
c6FzWFvjaSjvRo63bGNEkNSsTc7SawDWG6CY4geFwieWrkN2HLpvKjxDZrSoCY7hNftQtlZSi/d7
L0ffEPAYgeBxnop9AyshrWPkOXeTj3mQ4TdLb1KREQDtAm/f8vo0XKYdaHKF1pctA8r/TwUB6f+d
FHstZGOmPrt66CGYcupT6CCwVdOJEQ1TeMmtjJUcWYuQY0GgBRLdMcXIdteKfceWPmABJ0i3VMAp
w51osBFiiF1L9JjgX4tFzMqPvZ49x6SVPNBdjK+DXQFle9nSnNEkT8PWCypSS6B34f4s5/rC32gU
d3P7JzWbbumN2AYPNammIaCeWrkWrCKITqc3T1DgDl86nQ8Tldg45WeEsakSuRrNcLVOTqUMusbF
nF6w5zVNPJBuCtkw0f8C7+grZ04D06DT5air38YnmQagfRobFcwSEOg2dsrfhI4X8ydj5xACgI6U
V0FPGl6K8NIygGH8p5dvH8pkcUu50sq/oXVz4VulU2CNIoL0jCpcRNQq/rKiK7GoV9yJDhF4JFsp
vCB8XfLb5IX2xLUWYPxj3OfzPWHx5tRFUDmLdjmoHxTChOepREwTwtqsQnEdZ9uE2EZg5RHnCpfS
R8QtKMH/xm3HkDICk0N4AnNyfH47zsRux9nxE1zZp7DC2QzCUUSIDqMYaqfDnKaNXyHgUuJbOb/v
pNbV1a00F2r7NbfiSrwwk42vO3xzw1ezvkIMaIj8ATPSrDJxFpF/wIqAkLTW4K1ozGY/Y7ruTbSr
sGLYmIivDEKYYtGo6QLyVS6oEpQy8EmCYlkyEiTOJAxCTKDuqhl18krfrY2sdjERziadpHrFc8ra
kMoedQH5Ln+yfzUYFYoMxYHELiN9zVqQVnghCCeB+YiUrCImPl9r/QfFNpsdT2xpQiDADV8av5Bu
fb79pmeP0y+miRzRetDn6/4eB5OeMwXCFFav2qQ96imDGAS3hCGAYcIuT9xIiZ7bFbegtwSyoT9w
GbNs4YGYrt5SD07iY0Awyg5lcgzCTYJFWxCHu60YH4kwyoXxw6qLDw/RrskMDokUS7pU37JhSbjZ
SXbYmTh+TWIm7BqrBp+TdLDuaLspIZNrQgIEj0pWc779BYTOjN4BZkRDDnqzLtkSrfonWQPNwnJU
G2on9RzJ82wvi9QZ0idtWriSWPdH+7G+afW+SZ2ETHiqVWyx2ZrdBf8toD/8iS3wbIYHyM64P4Y3
c6uepXI04EFz5FmFw7FH6cSZoqMw57leMoyzpWVyUkmkXhgzwHsRjN9DsisPnosePf1he0I0DbRw
VseoXg7KrZFWqLQSnt5vNAuDautnVFHTH7B8b7gNbPqOwkshO543CJZJRZTCASUnonuNQUGy1soH
73o/LHC1Ztu4XfROmTCxNPb5HGcNcqR0gQ5E446VIL8Dmkse5Xqy58E+pVmN8zce9/6msV+aW/xo
3oFfPlNCyq0C8zeu/zUR6dCL0bwL6htBcfQTlofqgagbdx/2CcLAdDTtrDnuHZkZ32yI3Sy+NPGu
zj+TPy7Q/DKtk+UxPUveMgedDCRmBqrIi+SKBokJTak5pFZSCcmUbx+Zt27PgDsqdSWjglGvVfqU
ymMnfvv8qhTSi2ZTd1ec4dS4mKBdw/xlziBEmKS2onQmz2jC+pjRAHGz06fR8vfyle0LsAhGhQ08
DbF5isod2I3MDA2UM4/7TsHXNTsv4j+lWI/ITjKIZ2gE5zevUmYdNrQFALzhuYJUAiabLrazYSus
+dPKFwc0K0lWSqW0R0ERUOsavz71yVs4tu2l571s8BzcszkUp12Y05plwqxFJGaFsOUxn5HUJyQn
nkg5D+MWpCb7RDqCQNh72NQwigD/yx/WPWbziux8va9EROl/wgvYDMocf1/aNfOON4AuLm8Rb+dS
eXXjPOkDU58s7uV3GRw54IqqW/Sc7X51Y42l06zqLsArnSu6sdknvyLv64a/g340ZKpPKgE3RnVD
N8SIAOFW4nDz+Cvj7p0bC8k0gghu4Qij9biS+2dQ8AoB24f99qOQESKuMw1ni/XFHlaXEU7fO5j9
HDM4O1uVs175JwxbDiFaaJpj5jdZvY70F3VeARXG8I7oolu74jmMqYFlrlDgMOjqogDd347JlgT9
YHau4iinG+cGi6X1iIKeWRHIYbtDP+KCjqaA5Aq2iC8318jdfHEfUHs7IX3bSrjiqRBWYweg/lms
Ob+s1bTFsTT+C202OvleYg+UL5gkaj/heURl3SxEi3DZpSg/9XhmAqWwmZ4WQ/wtBNnoJA/reECe
1q4AMkndQR54wEB18KIvyulZ+dtuh1gaIcHSp2Zcbr3zE0dLf6s5ET33KDn9xrRJtKHNsFa60x5h
LAYI6FierOjkYwQ/8qay1jHpH9ycdrwtvxrjjKjGGzj39ogoVnl40B+8TJ5juLgCBwmLcUT49XZc
Vkz5RlJblkQWJUSesreDSDJr4UeJ/deW0+MNtGVEbycRzYBX1thgP+dlZ0pAoRu3r0q9Wdv0K2XK
usFpdJLVBw4/ZqSbWsL0uGTXO4fBKu/A30ro06e12LOtxXvyx/SYxogegN/aDnKbudcDo8r47tUr
gLpK3In1K82TVdn0zoB6l8Igk04dK8pQfA7mbye0u1F+GDPq4VjFX6m0VkUFVT89/2d0jx5lNX6w
kgZKhnrSYQMsS2fB21Nd5NJMPRs8FoiXvKWDHM9x/m2WOwjuxAj9VO0mH78YsSHHcE23TT4VYZMm
G7Ze8kMfSfzQLr541Lw98xM8RazisGhEMjQg11Cqj4FmWMBYZ+EegNZROIV1NR/gGS3/oWCdNLJ1
RzBlchv/5U/G1Gnw3Qz/AsOt5acariDMe2RnR8kxHB4Fn2PphP0Ol5YbYJOw2H0Jtka8vPCDI1lz
xkOtLenX3gMu3v6o5ETLW6uURtu8DMZfc0IMGhD3tm5UCSwC6qFgG+IaCxfYctFtokKlMukwwEH/
5WxtGcunDn4ZNf2EH5dQsxfXcDVvKzn/I/MP/U57KBApthKJd9T/hwzoDcwM7RQYGyO5qvFJNE7V
Z9kwh8TWh0iL2xoaXLzyCd8draVhvlpUXCEmP47VuSrs+Vz48XuUGho3KTuzFf8BtrQGGsRgH9kP
arPpbctXORaOVrKiVp7TIrw+1NqFgSq+dLgipM8wH87Ko7zATxyzSMqiyzy2b1e8oK6+BLPrnxjp
iHfyD0A7TgcV41ePQhjxxKgtafbDhfcG4cFcrE1cBJn+P31ebLV81ubiBioqiVX0MdeIsfC9Vs4U
o9l6W/tnfXxO+qVidDPIuG834g2Q2CpbieW5x+RMshjxA8lnAfLhhHcG9SBsQAT96iY9ZDFLa1Jn
i8Uv9CJsSF8+oMzuqtTYpZw4sBuW0LQu0QV5jWihbkM7g+SgwgCGoCJHF5o4BcDJq/SKgi846mja
aAn+JwAcshw92gqczjYunOq3I6ZW31TNFjxYrDKy6oh6X3hnEmoIyhIuscgmgSnsUj0HDN2ZL8rN
QFYC+M/4XAhEPlAjKASLLr7mtcS3tgjI5pJspkKIoJlwLJHtHyFm+C/NX5Af1H21W6jHHOQoYZv0
a8IvE//NrxtzvMxOhL2gXWRecU3YFNGO+R8/8OAzAkDyAeUATmy4zG7UyJ7j2xNuYbgcwY8f76Ib
qj+WEQ8P29sXmCYtRRULI9T1m6W81v8a7Lx0Zv8G9oD8d27MTkp1Qm2jjCez/qGlx2CWfhOpNP29
c+dQ8enPNm3lLS/NX1TuyNZXm3rTqbbKsEecSbLSzat3FBq0nkvPgexRAGiG6AT5AfUKOsIZCrD2
VxS6qQqbfJueu2mpiZuJTjm6DOxG6f0cdThQr+Q2C1o3DjZ6d033EUmt48IwXj1qC3XBdtcqr1J1
FV7ytOoZZwnG0Z+HdYhVjI9qDzExk139pY5OwD6NXtr6Vy0QDP+r2EQinCIpArwUma4LMsnUD1B3
Mw4hRQCoLlTeR0gpdJjFTbfhnsSLwJWfFM0eoW/9U9rKD812/Q0CfIRVjpXY/3F0XkuKY0sU/SIi
5M0r8nhXFMWLokwjJCGQN3z9rDMRN+7M9PRUg8zJzJ3bZFBbfR51SQ3i0Tk9ts3lrqxfVLSVRbzw
Gm+TIiJZCEsm78mmW/CXoFoa9Dj9Fgs4zKDdKCFNAwsAfLRsWkAsEmK8QWGmsLoW/EGKFwIOQFuM
w5P982ReINTKlC+BcjFbJLAAsaADpSFMIxH2AF61GV4eg2fbicqePVfxx4PD0RQ6tNPw2kCubqhZ
S7PCtQSYg7SkM+Sua4cwAJzTr8czUhXoY2xNV285ABBTvTpkmoFLz2VlguK9f51r7Pj7JOr7JZlJ
971KfPse84LHwlYdg1MU3lPG3JsTCeCBdo2p+wP/yLE/ifoFhv9Qg1kRIJYhZanHWZH1RL3tvgH8
EK7G+FohUHgFFjJz8zLgqSvtWG49aXTmJXLJeeaiqivAhKA3EPj+LUoqWxp5IUnrJKzN4B4HdvM/
mc1YGuUv9pukriVBo6Knd4kkYUHbAzuyMQZToNl84RSALLHcEf/yZEGID2vc07FBEnh6EBDFxL4x
grYJCwv1ETwv4fFgUYfmvY/v7fpertCh7N31tj2mj2Vc+nA01eyAzJIhqSZWEnni/2y14bvII1zj
8PrAo/X8JO7j0XhG8D4Zw5pFRXmeOAzT8ZvdpYHACOaI1B9SOYqxgFNv4HIMaXILuwkWHpwJT12K
uApwuBPcbehQ0NBmLR7CN2ZKJrj6i2JgC39bnHhwINzOeC6gwcrVWYXdjc9eEPgkVCXNr7agI5+x
nAaUSaaPvsE92ikm3Rmu2sga1sPoRHAKWVSP6s0Qa2srquNt2S0MzmIaRzn9LrkXD+MArG9fbEJp
TD2aKh/FfpOH8RlnNQhcGhSWBcszSj5Gg4X14qxF3sN9ZV7kbeEkyHwO1zJDZI4EUF3EC6CqyJYO
OMzWPXu2pfYRE2/8Y2sRFqe6n4aTHJbNV2f4d7y2vqfmg70ksu4XUiNaMgDbLY9P5kZN6aceHWv+
Cnj1LYBiHJE2YPYFZaVCHw0PH14Mm7igY3arF1qielz/ZtNX21H1mmtnfN4JUm7AoS1DWABU2lwn
Nz5HKuE3Bx2eCOM1Y1BTLFB0iUa9YX0IkcgKMcmiW3XwKRO+wx1KQLn0E3VdlaYzQKSAsG4YiK18
RFBPA4wTOd0PZneOdIeuiZknwgwH5BuDrP5vwO8SDwe9D+iEaBUKQI7sgndD9W/4t377arFlFw2V
jj1qVgfD9FHBEhxJAfBZWEYi8bnL/mbGdpYLLxOVwSGe4Vu1HjJAPkTw0CXwx9s1m5+oc8tvlorY
4pEUnVW/bYdr/JfFLRbCNxmfrvLOBnCJfQeKmfiotCmKmB4+rscmQCwjBMGFXkJ5/WVHXV+MmA44
xs3mKSV9gMZ/mTLA9x7mkZpYHohIMfjrjCqnYVnyY09ggsbtQSQRLlr45gOLgSqw5PfY4sLd1bCU
wQzwteiCNxsInNypxgHNo8RfqUWF05jsNFzL2IEMFHs0zlAgswhSAbA+2RA6ycaw/bBHx3lOmGcg
3iHPwjiP6FR2YwRNSijrsZp2u+rDmkXj50SIQgcG3+z0Lwmu7MtPjiYnQWwulJWm/QkJ+PuTwCri
vnr4ljRsH/oHTYLpWCcY/o/ms36FiTZnHTuhBERHyOy2qPz74mZ+pfUyB6XXzM1Az8lnxke5xfvv
VN8DomTM9jL02DAvuMkZjyF2GlNYpxh1EGW1AYXifIHDBjx7gc/NGgSNL2G7+JUsyWHVu3UlfUD3
KUDQFXKI5mzt/vLx0KYrlXwotIUsiOtljJkKmSp4cWK7BdsR36F9elPw1mxgzj+ws1iyT71XXzRw
PNOAXbJ60PrviSOPde6CAbS018UcPVAlJrbeQlfKWGwhjDINIQ8oFVY37FZu7HJx7eOlVzy2oViH
aF/0AxZ6SSwbIQMpkJOx6Udr8N5CbOrJ3PSxxMGc8nPclZekQD/oDtUZUpU5+ux+d7Ov3LXP0h3r
TZDlG8kElqchUljPCItP8bFhi9Ybv3Z3gSMP2GE9NtXix/6fMIPNKGTE2cHuImn0xuHTYJNG98di
FYrmAg/gDr8h4/zwOciLH4ywjX+P2gMPmROvAfTH24rVWPFtfCCMxO0W3wkWe72fKssB9HOOpQ1+
qkDVMhCQymr8cW0IiX04RI8RTUcIMyeXdRvoBBiB0WWm3wyd7OsLRrU97hlzncw4xhLCxJZ2FH9M
gOr8W2y1v+HCQnHCZuARZCTxwbHoIGbyMci5wUexEngqAEFHnLB0iK+UPHAYmM0rGleCQt+CBUr7
iuGjZ10Uv4toeRb2F/FB3LD4u0Bmz8b0DLDv2+svHCKYxIel6c5CoIucn83qFp0YHoIEvGCehJ6V
rDbs8Fq0JJ6KSYsCHitqK2YSHTgAltgenwzfiPa3qfmqwDXSTUDGoLI8ViYECB+WAmwIZJEMSaxb
gVP5pPwkBAV3DT1QgBwX5LB2X4MLJQClTkplYzds+uDlZyRGbLjEJyMwFeSItQnCCXTv8a0/tVG/
YrHyD4odHQv0zuk8nFW/pkZUTv33XrHtmG4qDHeYRuyFfnGowbcfuyaBC8Fsgzp7R17TsOeFR/nA
bGLm8U3GinxwH+P5JwwGXO1YD/YubFMFbxjFQRkPfWylEuVz91HxZI62ljYsg9l0PhjVBxfJAZ8z
LsU1AuvnCZhtOba2lDQQVkoVXh0zzDUYxWQP4uAWLVwH52hHs0zYj0U8qdPsCcTxpm+2C/Qt9GQw
cgZXZYQQ34KMIc0gNtF7kjNEZ4CscUEgz6lAeeUA6NEWnQXjGS28z4EXWhHzCF5zyeCwwhEuIlv0
ax2/IxbWhG/ajNpH5lPx0B2sPRQqhfvDFIkRLZuUVXfVP+UfdPaCmFl+JsocpZRMGCp/GtTYr/YT
Leu+CXy8H4kjbL0MOjrtbQfhg82XkxAi9wWUDDzDBeeC1EfkBCQLs8eG9INXgzGHA8WVrgDtQYN5
XW5JOOH9LIfDGpngb71rd8O147M5CsJ6GhpUHSjcSNuiYKJQxcSPlKsWndyStwZ1PbRBg34YDl9x
ZPwFLCi3gN9s0gAhZxO+UEROzjmzZw40igJwG2dajQAVqoG0McSfT41Ggkw+Ngx3dhunB2qvFpYD
rupOuyM2ADCDR8PHqcUhedGv5jhpYKbAMje9WR/Nstji2u9DtDobC/Ee8NKoWJqIN8DOwfGgN7rD
v9de9eGA+AMnXifuaePxBhLlTnN3oXu/cz9u9y+hZDg1TDRiMeM8vyBoT2yZxBDMTYdahoLB5+wh
mu7F1QBROCjcHTisTKE6fem8PdLKc0L9o6Hj9tbVSZGDwZxjS9r8sb/FlkCEoh6stYEukIoCz6rx
heiExxCLAdyxnox1eH1jiBPSEyOq1T1Kbtt6oM3kJz45VLwrjyzrcI4CZnY+YgaRGyLV3MLajw8n
agP7V04DgrPwRoQkip8oNhJ0igpwK1cVim58Y720q24cDOiIyx06w/gMVROMibQAFfktMbOc7NjW
IpklKHDigzKeMpickBbTx6No6fDqmmtnVCxg5sVe/YEap+O8JKJKWCQ4WBHAvp+lPsQSAQVp4sqZ
tTOD3ZpFRu01rEgJx5vmLI7BKFRsx1gH1i4hu0PmWBuyvzTU1VgToIjIMSv2umdU2f4Tl4bSQ1jN
i43fFyNtQgYRPU3iMSfCmmYDzRYH1FQcGwgH/qVwMVO/gXr8YrPAVfEEbwhKBtwHGDcktKaY28Ha
6d01m8ToFdo7iW1WtO8IsjZdUpaD2dHav/1LcSbXjbL+AlbmwcdgvMJQibOQsweSenFVtsUqL3Bh
dS14xXiMidWiQ4QULzzXGZUmhdMG9ObYZfqkGEOQ/qbbbndoNwTOz6B7Y6E/nWV3y33DrhLwbfqD
bqMDaxyIamCzw0VNDAfYi9dOwu0At2rE07rDXug3neZUnBRMFz/UAXIBwB9HEu8yvXfME+Yrh4KA
rHn2QRZ9ls7/hj907CSxWjTY/+Jv5k7ai3jPXxm7qS0UUmSjrDDsX/MCR8XrLiqECLSf4FNEjyJk
Q8DNCwplnU81w0KAhbR4St6lN2T48OMoKSohbzvpUDAa7M67y64leQCn/GjOxO5b/2x/zE0bRtg4
xKQzQa+hKSawlRDk0bF/WESWX2xT3gApeDmJ7sYxw0zEptyhOIqnC7s8xyRhCqx0TpnPjxrkyq9m
yd74iJ+n268bllMhPcenspYWjWeH45fBUczGlX7mCXkeESQ2U5RZR/3Tt5NXBBkqB6ymyHq4on+U
zvHZ/gQ81f6pK6yu8X0Mu7M5X7Os4BFJ2U3PH3/aVf+1fd486YPQpAgaOqo/Y53//9hwN56AwwI9
gO7HwcPchwURpjl7yIGkZczzc7KRFqxrmmjNaCz9X/kwiUvODaQDh6Oco4zrOYPUAsIC/yQLoWrx
P3gXIkEwhrES1JqHlkzECCa4HaKYaTyI0DbheBh2TiFnQfoOqc0wIwyyc4clLJeeKHX0sg0UfF4L
UWovJqRAlsi0Ca6KXSoLa0LCMHbD2Qebx/xUxt/yY+YlNtzN8c9i3RW8sVRxaGkQg6KBoxPGOxNt
OZfofnquKICBu2y/psl9vVxoLC+4Tydj/eIox6dXplfBN8JheIYbm/yrGwcwG08PVJGdTjKfU1Is
dDfjUCCbPJrOCMFWycLYkYO5gr8UylghvpftksimHVv5pOKAQc81Y9CcVxvpI+bRoFatzU0wfN2/
BQd1PqGt3Sg8St/pVVBW8N87k4yJSkPWfes3Fp6t+icnvdCDkU2FZMuR/nHi1TJ/5ezVzpgPAfKj
icQeDf+EBdLnXFn2m/bfnYHkFrdOgTxuIV30vd4sXx8kC3mCi7TtNkyaH9nvcGD5WmeM4065TZbK
GVcGib6L7otV4q1Tl/V22pAstcReAG9A9FMssl74TSLp4Egg6sMiEpDRfisT7VBGPgJOMRxnF9Ov
DrxAPG9cA2B+sB7+/75bc06Dv9wLuIlO8k3DjTNFD5Z4a3+nvXKtfQn738V4YXy6JGcSFsiGgJtk
npJPeZjvGRWnH9bCRG+lbM3P9edrB2RYlW72j9MZF1QQ42RiFywRpEj1ZfWGwcDvs/eK2AGVWKFY
Pabh/Y8uBTkxpzitAxQ/kD1Sv+IP+agjaJLgZLaB9JFsuDcwYe6c2ChBgPoATTGu5bNzplEoaYNZ
Q92/gAC5tEbnNrmLxQaPOdSOuf7JGYpf4Lbdsqzz209MI2xP8rODjix9brVuurY3b+JsBhFqWvLm
E+/zeQeTpWFthG3wYQ6bdHYmDwtqWAoCROote2SWn9hZJIwOMHwh2D89+C0C3kDeC1uW6nJqPgu4
GqLMwBU7ClexNUHdf5yM1bfqy267a0+K2K4BatHlQo+PP+jhuFyUexruKjglh9GtzvwX42U61JEc
VkG14FEF9MeRalfu+hM4Di0DFquiXcHUg3IF59pyS1AnaAA91HuXnb/si7aLySF6nHQ4zmQToN6B
L4LZjdCtqbx/uDysI94L7YtGAtNl+QB/YBOH3S/tZ0bDhSPhvD20++J33FQQNwDGcLaEdjEfF6Bt
07yDoWIgGZ8vYH1N0K/xuUI1QNVjSQMJhU71+PGdHSpALhqem8lJhL0unLvIwE+1SuerPLJxguYE
eeBKJW90nJcCJBmE/8Kv+Xnt0aX94xjIeGrxstnU0ejmmPFB3xvBdM/GebrFa3mF6pBaZizYpy+q
NbsUlEgvqJhXYUYL4yrH6CHr0QriiDMxNQMRkAGBQQBljLoNbgyXmfa6mijRXKnuwtJCwYsq9bBR
RKRIjZy61SicT/x6tgZowVykOGDuWO3HFWmkAbdQhoDkwuCAvyGyISBIGd/YpuC+g0acpL8Z+Rtu
muxVREvWD38PzFOvpRYtB0NfrdP+5x1i96BtxRDrMjvW2l+dYY2PGB/3prz/5sNXOITwKkBAA2dM
EBtyq8uThksY0B6iJBjtBrILGjuuiOyv2zigg11R//bCK3U/w+YPQDM/yNKqTFc98jR0J0QbEGH0
v5sYXQ1dD6VneckACL4GHGGz+SR5HCUZvBtQs9FVXjc4kvWJE+ZNcqviFU/ye3E6/+XDq5Ht7rN/
97uYUY3r4JhQeK/PqFNZcgu0Ggo52zng3LZew2VkziUp+VpyeyiI2Ja+iSTxMAuGjo/jsEGXrjw3
DU4lzaceqX9sgcnwlpRA5lvNurCNr52NwVNNULsLJQSGLc+HtiBXN/k0J//5V21YMd9/8Tgf51aU
evcjBrtu/Ws1OzP2MbJzaSaI0jQe65IAJYJQ9USYUSDLwJ8E2uq8yxDqwflpiCD/nt3BzfMLXrjG
gH14lPAb5d2INJWOxn3Qq5Q929QQ8qZj6XuJ50dtv4welqLB069uLe8t6/PQoIrE7a6yTKcgQRZm
23A25eVz3LdcK73evcLXN0BFneNuA7qtIdPxJRkt5bL5LNl602281SWj+OyIv/Bs9QiM2CE/D/cH
9HCWK5wCxLk+dbeuv9XSZXz6TEfpjzVMmMr4uQyrfktC+/CuAx2C0LLT19j9Zd7sy3l+lPdFdjVI
dGpD++mN8SU1g36dLeRhrw+Iv9nu1OnffTzdAZr3CctFA3nxeAPUS/zZuHgN4IiWJyzIatSen/UU
lGy8sXR4gt0QN0hKPSvBZ1iYgCnTwaR9eJs8Ahhls5qw5b+xnN9ywkPupwe+RkTSOzFi+RzT1fmS
3hCfKx50Yod8Td+/5eOr3Vnamjyq9xfcEp0FLFEfCTmgOGuzuOQGcrnvQcXNrFAVSNDjt7JYr7Dl
XxNpp02Rki2syie18r4adxWHZeTyGzf3CNRfDHtvGsmfP/kIT9MmeWeVfGLBhleJcuUjqZwsaJbg
wsROAvAFyQZBGamCeoCT/IvkB83VIuvENNZbc+JoOIbw/nupvr7U/umQXJtA8Ew6N9U5S5zHkVmf
NQTFBheGBLJ9vMhAfW76XENxCNVUhgkVQB5PSsIRxKqMyouKGbtDA8sx8rFYAAD17llRUywr5JAh
0dcEtrYkyb7xFndEXKOB73GLyhaSi8vSc7YyT01YhVI4nCYyJmK+yk991cIaIdpcO4xQxX6mA5NM
cmWn/PkG5WS3vZ/WA5XLPva4kc+LM0BDDb6NrfqJNwggRjnHwgu0wk0WfSdeOG9Xbt0JBjRi0usa
yhM3UvMZw5COcCjqcO3wQf1hXHxjjc5MOAgIjDmaE+q5oh+mYU4xB8sgg/rwcluoiylalFBRI5lA
A4Q/s7DEPRDql7DaJ1bByZiyNQdCMV+Fp49noni5feXKUEwBiXv/UcG58Ao9UHvPxH0H7170F9x4
d2RJ1h5GUg9OvbHTLAgsYfbcvmc+hCPd+AWZKLhvnY+/NZMqjWN5msHkv6nRQForLv3zZGMJ8ZKY
n+8SvjGunPqcAqniq1WQWB7WGZgdcNS9Hh6AMHQSTAF7BtbSg1FBY8sHYeL4v32+w7KzlyicQ8Qu
h9kvyg3oVmXrYF9x10nHXinm7jHsRnMNK6NIF2Pr/JQ+hz0rpdFAvyp2urlOHUfn7sGSYa/zGkOG
zglMBkd2SoLX2Z69RDFbPZa06tW0MI2FQn0bYDs5hK09+BRYDRHq1LFF612eagp2riJPDLCkbDNe
JmI/3NIIgG0UoI0kwvKl52kCqoOVTPBu7qI2ETmLZGK/Quy0aFQifjapLO9pZRDkrG/zYT0w3BHS
YPsMyglZH8NaMXast/gF/kkRM9n4kw7Ra1rILN6mFWakNrOyxHDD/rD7KK15xGUcHWoBWErJh3Xw
J8P8AmsNcSd64MnFGysULSQBL4PRRJH/gYN6hP4CYqqQaft2zRfSW5+P+cCRma+u+FghPLWwG8L3
J71lHFFnQNyZlhkiAMzp9gGUMQHgG4sLwHTv6NArK3LtcAfDGFSAK3yY6kovJVb8To+WiWkI3qTk
EvGFyWFnO49fsBamJW4hEj4sCflCxj++NnOUwX6WLgmCNSVLY2U5fwD/UZCPgFy4NoLTgDhwip2Y
PJj3jZFHes52g/9iIaXo+FNa1vGmGMCeIGye2KdCmr6HhuzTYuX/6LQJRfoi4pHH8s3bOM9+nxUR
LWBESIAjulK4OFaJw2o4fiYPjwS/9x4ZxDpo2X48Lzyas3YZAxiKd+ORegm9H4Zo2PeB9KIEmzGG
sbziKZJ/3imqPaeie45dH3YEXE7erxevGKdNhUWeR+YOu8kYKlwqoD3mH9pxdHQvbU+OJ3MtZFFM
XeLgyaO3xoxm42OiTnqmSlqRj4EG45JYRTYhnm+YaUFcxC239fk8eokQHdmkGJek5ie+o1shPrOY
eX6TRi4OKsa1xK49/0GkyOyB+JTvJEyz5jWQ2XgurOO6Cx/XTPGzdX6kBL11GEHbRGaHfASyRT6D
JIWZjEzxW2fSxAGiwo/nUPokuF0ePIV4ANd+Be98MyZM9H9jHz2G/VNGzBG2pIPgsvsIithLY2RM
fgIQXXKVGZz9LluYq6X8XZffLGQf2TlDLodUNp6zOnOKGioKfn5OPUQWVp8sqNXQ4CXv+Jlu8pn/
1H1kaptmXJFSq6B5NFkVOAyLpNr+GGyt0+TydB+YHToz1Ci8SRHqFxC+OMJlPfvFtLn66IiPJP99
BQgBvHVkq7/S2YoiG9PWy2d1kuQAuhJJiTiiwQTA+uHxXkXazEPRwC0W1EnYGTSvMbAQxpr/UxIT
1adTYcavDiqw37n635MCowvEFUK5ScQrG0eYeDHWgU7er3pK1rXf2Rf+lMnC30iYDj/x0r572hO6
jIcQRCwfyERBISetoa/EzPqW4ZeyGJ5HkgF52E/4ncdDZJKqCieUXpdOC3Cv8BWQ/3s0ZnA1o/xK
+W5rcR41a+0jx+VQQkTpIFlK0OR8M6PdSTVMfJWTOVlw5FSlD5c+384g2bZOCZ27XIFT8BLfBwgf
2KSL4ELo8pggdpLHSi7Dv40lHdY/9GbVwkxWbPvTJEqSCFLX48i3npSgITtu3OPVh0PTPyX3milg
xnTAhMS3tkw3ZU04Q80oV2v6bBpIsUI6Wx66XmCyd+YR8v36VJTwpYR4lNEaGc8lk7quQvT20uVr
9AzdjWFLb/mA8O1qFQ9xHwa6bfktA7fpkYf77PFd8SM498CFdIdP/yc/MKrBvaCvQfrNnJ+z39U8
sw7TFgd3Eo99aj+kLVBziK+Mqefn75h4k2NddRQeaAMmUqEREwKT2NtB/YKvOoEeAq7o4ZtO0l0L
3iKqy9Catu82LHfqhcWxwaqGx+RW/uIof9+a9WnEsKAFS+YAEOgmFbawPBltzRHeb8I+sXQ564t8
afOKsnD/YXKhHHJkIWI4oz8XvEVY1WT5vQOIfgA1wUs51fYP9jNZE8Sd2107EYsY8tPg0yqPJTDX
O/PTHJ72z+otXAgBL8gjNt3SPBBhiefOZC7tt89jQxRlWh/Kx6FPrmn1rRcXaTiVFKndFhVpIV+m
7BfuL+6f3O67Sq4k1NBqwZkKRQQWcitvJhnKw5cNKPEcVwrW4MxuaPE3Mmwe1MGb8o5VzgarK2Sw
fr8tWI7frYNwoKa52o/6ir9FAYHx/2h8z8bbhOt8P94q3KaVDj7MUjaBiH0dg1P9lBZoP/gUwuit
rU8NXhQoXaVjbXR+CUnVwBgWyqipbbvkX69+K8Pp8bzcu6X5JFKaTQs3Jt3r/SVDG9IvpGo1pi7s
M9Uvk6XaXzpr+TYpp2AGPYy4/jnMZek3VbaEO2v2joICkc3qf+CMdvWNKIbE3iU8apm1TrKFJIdW
tYPRODyIPtrirzthJ892SZrBCN1AXZK6FVyWIb1Yw4Ect1iOoEQakNMxlYkMeQ06hZOtxCGwQyoK
mW7xsAOOcR5Z2nIjOGMYX2rugMYYwgBxVwf0RLPBN6nybMryUCilf6Ety/G+ttYQmyjLD+FYR5uk
h4BnhV8+vqn3vFoEJjyLS4PDrocnG/bseQCbpFyoxFwG9+eedLnXFMRI+nboU96rWblo7VONN/Cx
U3xIEjQPcGfG52WioVlyKlaH7hVI/dfwkRy4GFp7ZSMoAQihEqBvGBe8rZJ5fpjLd8ii8b18ZD6k
pBe+ArlXgUuHrYI9WJAMa+KClfTMOE4wiOFg3Ugry6+9iThtt/J0kNEgB+hE8+Fo4SeaaMcpC6rq
A5HxkQ6q6sWyl3aI1i/v17N0SxLkq/kjhZ0WlvblhWnB2/c5nyR2rNNS5c0GP2dEV7G5uya9BzPI
vPsvzQUeoYGjK0a9/uqgaLM1neOiFeAox4UXEvv7Sje2PG/YmgLNVn1YQ21pd1npNX2YxbA6EId5
JUBfTx29YGvqpoQstZukvsTa4SmvEclM5iHBp9G34CjlRGMQ937s5GOWRXeeoRy9GbmhjZNiHvRw
E+O36Bastlp6aWx693DR9MciV9wyuTzOs2+SHqCuT1Bt7Upls8y7abtKDC8NOU7svRKyPWHokuGw
sydXtnwQrRQVUfGgJXaHA2hUaoouXjSKbF3MSZ5ryjVOMDtwCPl7Ie5TlhP7JTLO2+5T+z+5vsuX
PMPUH7AceY2YrjCO/biiwJJ0Gr7Qp6Tr9LGhLpGGwwzGdlDCz3iZ2976joVOEiC64vZgStk/fGsC
eqRmAZuFSNH7ep39ScLPSyp3MBoB6aDLsEtjYEMlLqIjw5quizOUen9A4sJZx/FsmgtQdriZNLO8
7qnzxAxtRJ12GLgyTnrNsTgE8cXHJSOc8X8HINEuH6r9GrwuCRFLoaKEf8Y4U+7gPfU4+rglUQlk
3LC7fZbhKIZeiNeBmvl3sQlnYR5SlXQL4xVfEzk+1RDSkFMn6S1Ye0/riQafjY22jZ+H9Mo8BM0O
h5/hH1gXbJaG9mdO3dFRCKFIrp177s+EB9hK5eCdw5urj/lGwiW5WFSjx7n1Q9sLPD+6HatJqHKy
FSFK4JymqYDG8Dtai3gKLI1/EHgxrqLPLU7dfJUvfgP83aLgIUcWjqhmkdYboDJaGR23Ekwq2SKz
lRxdc7YYX5cXoyYbnmDKzrUSgrWJ86Xecf7RHkC/hgZJBw0uLBVnkHROCJNizQ3QMDuTbtBb+xYW
L6YH8y2nu4/8HaAJ0SbX+Y0UrIa5hRjD8N8z8uAedhjnG/z0dhR1kIo+/UbQRIIlIF4CjzUN62ox
rWe/kqaxM19jdYwuDwMhNuKb0Rbux4aj++wiG+wTsZN9ujT00tMTzBfMk+1oKlnChC0OcniPhXpx
xdsCmhvmK4wHkD9yYr0xAs3wZGkj+HZbInfI7uWiV3s205W2h+OpVLep9bnVcOZT6ElBYoqdP5cO
jJwMOIUnUgpnPORwr55Ux4BtD8bJT1BtQ4F+RKafa/7kpGg42db6jjGNE4FqDX0lSdhzzN6aamOW
4cNcEIbHoIJLMNMNnoJ8OU1YRKBh4xIqygKxla6H9+2r3tDqwimQ+8Cv3oHsKt/ym2Bs8d3YKqdL
YoDGqHguTmv0nXb8wY9l4ME2je6C8YjlALwcqhUxQwxkTfjWwSwCBhc6zVkZFW9AuIjYc85EkxOd
fEpgqzmyKnh1QM7oZ8F04fAy+9GV1DvNALkn/I+gPWem4BEL6CEEnNaZT4n7p6jNrQOAIackZYjC
hiTwRVgsG5WvpzrPVukH+zKHWzk9vHwMNTJYPP1zPDLhVwALL6clqUx3T3imktz8WE6E0RJN68mD
j/0YcqnCXnISvKsFEzXLYUi5HAOloyn+4QWEAP/Cm9SljVqPLQMbc49LqBiCYQs72Cb1O2FIfYw3
+M685pSOaATvgUqJ6jaFMeG9VGDHpfbF60NJnlA2waPBG0NbcccQ6EndViNqgPmCGHGNBHlPSsIm
CS3TY5WehuiiNNJRauP6yB0qKESbXZqLXgHNH0sqfLYU5at6fJrS7s5afYbR1CJGT0pNZ44GKLlH
heprncuhp5W+xS4zJ+vFB6iAcFHxwtAhDD7TNpGrzOeCfwOb971o9A1nEDEvaGZrcNmHp1uLl73C
6H1AmtJCJhhQMnZih92/z9yghlYtRuGpssWqSdzUGFXf779H95mDSnfwLbUPBhwFmSFTN+WnvUD2
Ty5vwPicKtuzYx3R8Jb9pUFfHQM8IHTS5OuMR75hDTRDOFEBe/MaKgxJWnJBOEVOS9w1S4N2MQP6
y+lb1Wh6rSya/zu/IJXfrXlF3/O09+lrhTYmqQ4JLchfkf7LCR6SRdJBBiinIQD9kOqN1K9wrUih
fG0Y9eFB81N5iBdMEHFg3ZD87bqzDJWoXRm3iRuCmNrC7hdCC+pZ9jfsxuf4VheQFYme6t10qSCh
Q2DAumvmo7vE2Y0IDlBtEf7nsjFBAMIwk02234O5y2A+WL4SdPqmuyqJux73j+xQt15tfzweq94Q
qxEODo2UWWU34f5bbASpHSoWJvelj//OI9Ct7w7wSur3b0xItIjsl9o+DdnvQ68djv/RPlHtZwZx
lGqIbW71Ucdf+bg3DXNOuw9A0lSrPIeJRC+86Jn+KjgTHykGE3fG1PsyUSICyTgO8+5A7VAWJF/Q
AN2X92kpk57D4g96V2ZH4iEd3Ny8EJJT1l+19BkXi0ZZ456J4NpQ94SAUXXsXyuLng8QhYjRGFZD
VfAht5VyKrDz7kAC1xJ3mUnQOlPQX2UA4IjjpZmf+m7zxChzgHlJz/eRXzP3tabkzmx39sQoCsu/
z1ZQPP7daZXFWlilU4ssJTRzX1lPNDjPcBr+lcWmrj6G2XJQP/RiC3HoOUV1QovN0f5YP/utrVz1
90Lt3DsybnxOimP9iDQiAfMIS9Tn22v+ShyMiaZmVTVXhw9z8UbAv+k44Amkgf5lhp2OpTYl51O2
XPVmw6xFHYHwQHVeUX2WaZo4pPBjH1xb9/l3hAvfeZDsDwUhPy4gG/5U03Lj9xEDSbvGAqcO8jJs
i9+4DioMPN6BPQVKhVe3Ow4UxtBVC/deHax2JwMVLlsgV1p5ZQlhOdmWuEQrXix8y+at5bFBAy9n
8y4rfmOS54vbT5QJlA8+vNMN/qtYA3LP4GXjw+rb2a8RYy8cmH2kqGEG9R50LfdsvNZpEJAaevD3
6mtFbNsLA1vPKF2TYT54J2LBAlMWD6pt2xRBqofVn26BXK5teMNxg6rwZL7+OVzFJyICcISJIy8G
9XyykMz9B6yCGdRfiOZ4Xy7u5bmS3XjINukQznBXRofOxIDl9+C3nWt/MaM9oZPwZsIq6kn0tVOs
L+Wu38wIsfg1O7b68MpfMwJaqo3m14aflkx/6GliKnOW+Hq3MtBtoOmeVef8sU04MGCyPIW0Xt1k
QGIrRVv2kA4KQsUq3EJ9DPrz9vbWfhtAPTy0/hpAPCPDrIuNwBO9VNbBfgKJkbsv1pgNGHe/fCm/
z2mf5ecXBbA5yzxXKeD8K8Fmj6VMDYkF9VCO4cRjiJ74A/XHvMExyUNipuehpEAhWL+5y1a9SCVi
1Dsj1GfMoJ5cLp/gBBjyXM3K71ieGBN2bbMwbnC88qb2mNgkrmze6a8x/ubFuukx7AxKvISRKiva
upgtpfqoSst3F7Erg/XOSuQejPnP2/4nW9/VbCUFcQY51e/adYdMFyIZaBwRP2+e1p4OeS/0U+Pj
qhQQiQSNq2BDC2ZNsgojZIlWc6/UP6/3lcw+hAzG+tGtSxG5rO2k56IjlblVPos7YcbnkeDr9nYn
los1Gdu1mUnmD2uT6xgfsnFxfx4GzD0VhC37lFUVApgxsP84I3gUgXePJufgsJ5we2bq2Za5yy8o
7Hs99bV65JuHxuCySJ6RGodvyTeFGmHqNma2lPJTgmZZC5+w38sFPy/RwknCYQKuxGKkZqKhIJgM
dQI4/izkNUrroLxz4AR3G6spJ8VMYvAmOEh0w055JaXpDSgS94uhoJVD/9XYKgPCw3kTEPiCtdXT
R02nZ7NT4Aep2b6HB1Q/9uOPSEqLE3aL2lZ+r14Szv8GZMX7v4p5Hwi7x8Zt8db/KUAfDdSMdqE0
sMW/+vJrYEx7SdB2UtyG2MdlLHQy/Fhm2mm6L5Uabz3oqMmS/vj9WShoOu/fmryZoVOxQvvxiZye
391DLsO9VOZvJ8rW9NzSrppYyUnVyW4ObWSbtykW5J4fnmjHKHyTJxrPjo7o2jaYIdXX5YsUJpHc
MkiKMfc/ks5rt1EtCsNPhEQ1cGtjcO8lzg1y4pheTIenPx9zpCOdNjNOYrz3Wn8tLwX59MzEysX0
Lnl0Nri663bDsRF4li8uBo/CE7q6QR4EhFLh/uM+Yu/c3+Nk1eLlE4avvuT7AsUB8Fu22r7pjn5E
MF797FXbGIDH5qm3JI6EXDIgasWjY3YNhRl1h8b/C+gPdDDQGlxV10Rd5NqulJ+FslMQAgW7jtrk
kHtiwYcxJA4QD0GenjLIGfQsmXHsm7/1BH1reR6kda8u/eDlxl8CXPbCjLitnQmMgP7t8fsy/yF+
7in8GAU7IDB2QfR4u8jwQg+/ebIqRmy2JTzjEFMm+HE0wAN1/NhnJNGLsw5pDUJJgG5yeRaiCoRq
kb7kEQKebgTFIkmddqJGskvVIVterP8Ukz6k6dFrwE/Ji6AMcK6PrnD/3be2X9zyHKGFh+YTmauv
om3mSG+hgOGSR+k8YqaC4QK3anrq0yXhLlCd0U3g62BJgybi8g/4VBc0kkO/7rtd6G0TTHuTApFS
7eThX5H+kuv8oRaa0m7Ews+BSSwn/+ouKlcOZLU6F4rTha+mvRToxsxblW/S71I6yOPxSY66qDf5
yp8wqIwBR59dp6z0ZpNTrZYew/ahDV+Z9Aybc/P5csudpywhpQV/EYoXRTsnCeYJTho/gnO8iASD
5PsSD+MyqxwDazJDfGDxCa6CHakRwQ50mmxM4wMc9uMjlfaqe19diuYnjt6mkf8ZHGYZvk5CNt9q
7zquWs064AuJTYmuEaStKJ/Q0lC53rdnejphAFnQqdswFX6mzLcp4Z0VUIB3VZgzO/lLyDA++NlM
zNlYx8yuWLIm5a6kNyuGpNV90iKh6Gw2EnKMIx+P5lEdmy/n0HkNx1F0K8O1aY4JDYaGR8IuY3wB
qyq/1BiNO+mtxc8SdUKJGIK0MU9hqMY8WN/0jzlXYREaMgYaLieXnUZqDVh9IEjw/o0QLZNiVRLi
UO0+vRUYtgICZF7GP2Po401G3ED2kxpoUz5MEuZhMlkD2YcQ1UC42bZu/jI4Y8eccJ7fuvY8SfkJ
U0mWU/5G1n2gInNxRJOiq02Qbr3oWAsb8gLbYc7KxFGW5YcemECIfjQXWZK+EYLf2nWxsKZTX2d7
n3qk37YLl9u8lLWfiLZwNfmqmh6lA0ObgIrYYKPDShZJPiooFLRMUT1CdTpdggMFdTmg3mSCZKvl
+skRXfd0+6Bz8D2iTP0jZ1nSoYzAgy36m0r5mqiQW6S4ihjVErjFBOCcja1gB+anEnSYNMDkavmZ
UE6R40RSt+14kbVLVZv3LfcjtFpJgZnCYIS1gCOtD1v2CJQlenqus0eO7MYEOXEngALBOfO/Ke+h
e/JAt5gSr1OSK9iG2A1ZMJT4rbq/8SjKKN8qmV05nHfy6pW3qL7UPpoJGvn2PHoGFujiLEnVtGFj
qcczyGe7gghoWK0RY5gTMjnEcWX56nA394yGgpnPNF66TqhHQ12PVEBmUTL9MXvpXuQ4LEEJ5GoR
ac+OvTZRf9pzC8WbDk+t4PcpPBiILz+CiigfuFrqiNxJZ3lOlBOi9w+cVMVryZO/EJ9h8VZGfxiT
FtJbDUN5x84W/nyGH1EC8uNI0eKbS5u7dKIWkUWgVG2NuW1F4N4s0FQnwiLUo4AcIMZjNLGkmyjj
DrqPsLlLqLMcAWczAZr5oja2yC8QeQP0AFQHNjkmdJ6H6U2OaRIkoxpPWrgY/uLiFJFQazP3heuI
+QAli/hgVF9mtGAdYsUWoSFy4cZJYNE/UhBBnG+DfewvAuTO5tihqSHGHQZHRvqH9QxqK6c+IYWC
uw1dv2Kk/6zkfK68kHLkTuF0XOuqYQccWzr29HrYNPjeIMQjcoqOSP+VYZotOyz2lvujyvO68YnP
AkOuR6rYX8HAeqgXIwtLIrNjDirX7HzecGNa+OQPgiS2WwVNS6XdM48aWG2aD8jh7gkpv0G9NnNE
fFj9MTjrUQRVwCqWsL2ptIa1Vqgqi35CLkI1QQX1/UaQzV5BQgOxpOQL8rmxhcTqKIsnNNU8cqjJ
2l5JVauPlVUXEXUjBlMtwVAXrKoahwNXWIERUgNjxl1dbESy3tETTmw3pMlnP+HrFfRDRUCMXVLo
Bb7OJZUW6D2RWkom+jbW5WS0cb/JXS4MNHWY5wTfSWocY9IrQuOjP5U5CUOFzKYdjUlkPOweVTw+
VABABnEh7aPb6SeCJecb5DnkEZBqZeXBykWnaAzuUmQuExchhWoLnqQZe6Em6GvDCxiaWPdVmnuv
hOJV3LNFt/SES9scBL4WVXsy4AcyRF/otPFFvHdM8flJ4cEgqnTInu6pkdf4hjLIxCUlzdMVzV7e
cM9pUHu0JpSMgogBjkljc+SgNuYcsIjCDG/rSitERvCyhFNA8YfH9JvsBQfUYbKlU8bxt8G5v2g3
6UamzdJ0RLvj7wqrvCWJS1pcJ8K2wZFHZ90YA4sXe4bVxHsQxSCX43nloYaoFhluXggU/hn8DsEm
iiOWBKR6xIVMxYuKiQz71AsEC3llf558CfgP+Wp52+rQFl1b66wmcwqyHzE/LjvtQtPqwGyMaIdp
gKFMYKZNdPI3X2q6ZIRX4h+NHPyGqpuTktkG6s+Gbjc+Syj/PbrRtyqcRLNUMLwTMIGoHhWgcIsR
kEjmzSAep/T3LI2kooWrWP8ZqhWxhskNLaf2+RKxyYDkRGQ3cetFzTuokRsomuOPzSn1gcDRUdze
kmM0RhctqWvLekvcGTJTK76snKnM0ZY4/RtITwKBIXDEnPgb7BqVLM51BAu6hDudC2j/CVfkLXVc
7AaXlBn8+n+6Pnf5cHOgxJz+Cmbo1Kel68pzGfxmCkUFUxYYrDiMlSoHg3Zg61DGi8J8sBzhGlGo
QcTaMMoVZhojxbujGSOz12ZgTVq+Swdp2wRUq6J1EdkYuSucgD4C/lRGCffOke4gCh84EktEksEj
ifYZhKTPuz19k/Pl8NPn3Qnsdl1DLUjekirNKrylfyVPcm19qF3OSJhC+lOy9tQos3T/7fF0chay
7muOWYBoyOuJYNgFJ20HSJdKNRzdh3gezsxlse2Z3QNkeELZW6S8oDTgs0ROppWugDBqPvciysKQ
M8IlSULWCMoaYEkGR4kO/Ki0zrnhCtE37Y+awF3yAsPjuVIw9bPr3yI+Z8rEBlucqQH2Z9YPKxZ/
WoK13HfXW2Sfsn15+FAd6MQCgRC3d4vDdSZ1y7QbcRpDmcmFVfH948t252STCKQxcKfhPoKrUuel
B3VF5qfl8yEqbF+Y5wN5HbMSXA5TvsoXEuNsQ7cV2KycOR8JFVrAajAcoRIk6pLrJ6J4iehViB9G
7/FdNzJr8lN/AYCCr4aJkwXkEhMrOsfpAiYBfG6yBdAQ9SCCB6qPTHixvnQ1DC18Gpc48QNHKpy4
38nvrdBse3PtyIfHS1jeIHb3rX8qQ4O2unEARcg2WsuKpxYtYwpGDBR3v5MFB7DE7WGHwqJTsDVw
+3ZfCN4L4eVp3x9lXz1cb1/SLJTSbf4bh1fpV88uAMB6sWalSCpLsT87SC1JJhaW7jl0byirR+UJ
XibCvrER4VqU3zVBHXhiGSRGi17BmPwjwWvhlYemRMrp22BZvjrVqQGjrEqaHeuMyxU/hV1kNnsU
U5yaWWbgxNjIkym/GsG4Rh+jYRsQKO6sRMjKHnYC+6sNuwHcMmwSvD0aiinfw080kGIGDTAbFdsd
mv6p98tXM/oAEdEQhQCAjmqNjzAAqzf+PGRtleTzTHUIsaakMYOxs1kjUp/De8b0SCgAf0rljAqu
0EZZ8wFhp5BoplMPRpNwDOo7Q9vFhangloYMaxzWYGH1TIdprc44lfkHHiUDgzZIOeAKayo6fe4t
6vtAAbDhMJeQYo7ejphLPiR3RjV+LYJSH6tPMK345fjA2YOX0pPvTL5nZy7B5EWmNy5EDOzo0LCs
YipKkU1ZCpVrBCKOqQ08sNPk4ZMrGFjJgzRa7Y89j3nMvE3uMd4zRpO3/O8l/BKjJjGGM02zW5V3
iLsJT+80f0pvsNGKAjPZMv1ZSe3bisxDl8CzZMaHR4dcxB1M8imaHVzG3pwJr8IJrNlc3CYfyJI2
GKtnJWbI9CyFqjxuPf4i4W1JK/BG5eS/oNR79ZXVIp0m0PE3eXEn1S++DNKCeBW+zQEvMzbvZJ70
dqnMyFli/iyeuTCvoR/x1W4k7asiXgHzFBJx3SJGWtMp0pq3B2lXJHzWEItZzAocCDUoCuqaS/CQ
MfIgK0/WAfn5WONgbHwbLbbRzD44WtGndWOmU/9q8NoRywmZOa7U1vBmPxBYKVriIaDlHRnrmw/Z
5bAFVIRx+047oFubAgJ/KBiUZ5kw45hk8nTxHBJ1znjTTTO0xJh24XjgBUktIXlStjWc0hJ6bAA2
i8ecmjquI/ZvBfGV6gCDEO+cwa2d8ysPKdGtxhqw1aP/oAjcKWm86OooeiEqVEYtsXANpxsWRCwG
hZXrJALaeNI8rvuEIKDZBNAVOGh0E81A3pmEsg0Tv04YCpQyfwb+VMJgCM5jBSDPVFnxtEcvDhae
JaKBORFBLtNZu5B32VyHmc8B6mfdjHtxcgdqCfm2+EbxzbXzDAXGluc6Ty1AE4+gp8Ai3J1DGziR
9k7m6cHAUgu+t3Ux8iRQn3aXWiZ3D384WaWDrUYb2tl5VCOmJCI7IU9pkMSdvAO03YBCk0lkGSo0
BgruqSFuAqAMJeIHcPNKi5fSonVfnEFlNHDIVwBTv9DXCQG+sG4SigTLr0fprEyM9I6jgmEFUbzh
4oC2crSv0bwLnURiH5r5cwpTTGT/nBNITWzeTdCGujyo4pFzUQzvsXIbbVweDwOenU0fMCgTcScU
W40wFkxf5CwU8ABjPKFnjkwwgUUoFnH+UaJIA9kKYMQ8GxijuY4argAQsfxXpxLHwqgJ8wjzb00g
8pkM0BSzb/6ZgLMSAqhb2nNcnIWCb5Nl8it98ilH605ojzlDMsCyofmzgXYKFe2alZpMXTOZHCvZ
SiFNzakP0U4ehXKLTIcnnj2OsG/2LOxcw6J5A0Q3JqAQ/CqPyLR7+ovetwR33iPBxxqFMJbjjUoA
LNEYQcFrlI0nrHD/k4O35L2kLtZm7NQqYke58j6d7atfaXbw83PUQANclO9Wx9w0xw7crMOQ1CYg
7Tsm0VjxHfBtsfyGcWvK+z/1GSVd6ASQ/qvNSazKZe/+/ahceKSRw+XyNKADWiEtbnHgw4LnFkgg
fvLfMbmBbxbkSAFvQIoxQ+PpjkGBeM8tdHxjsQhxti3Cr22abAyI8Cm6E3KGEB5zz45SgXnItPCN
7z64DsWWyIjKmCp4bKbBX9Ft4h/czQi6/bNAyDLTgzTnOUMhTdLCqJf+9A6Sd2TjVDjyy4gBwugP
g8Cij30CEZa6DO/ybyw9K/BEUqhqfTcWc/BNePg5MraseRVvNe7P2v7fTZpINs3KlHyRkYXVhI9g
eeWVCrCokzSyALEFJk8ScdtsJsOcLioCIBEdj+EyUHYfbqCpdKkZodi4CLjhYBnDsXzMN2QKUMhA
Qx+Xkj9r8LJyXvJI1TYm4pCmSHpL+JkQGwLBymPeLSFWKRr1+XCNBCtKhb6z+m9y3XgZfKsAHDNx
iQaW6xnmwjz6Z8RNXmiJn2UuHPTyWdNVuddoei83OrrlCo+gRIqC9jJoh6ItWEIUbOqKk6ObFeQj
K46PCEN7xzkaJafEgCFFjpxetPjPKMkkJNsRg06zKDvbNNfQLlxW3DMfEliqZS2wMPjowxM+ScTI
ysF1MnwIy5X4Bf9yqLiJFPWrqU5JsazwWn8WEUYUouQ8WARm8WahUX4gqCshd1TpFQob1XvWxUKR
jWlePz+XuiDjDugI1fc05SD1ePZ65uPBe7fdX63R0bXv5XlRYhqE79O+QPUoolyQ3B4uTVBge0LL
LGVcqvlMo8py/VPX7jVh15P1hz7ZYBCRHS63TL4NJCAqnL4rdPMktMTt2sus4KlNTqF4Rwnj49Ot
Nrn2lfKDk6wPqk4y1C6a+fxQoEcUSrSUELF0x4bHsSTcZXAMW1Q3n2JrVB8cTown3TNvCO8m+Y0L
wJiLj88xaPFgq3cVsVGzzXNzjRdIzbZhSHHgXptYwwk+RE45nlvsPAg+MCMRXvehibOh9ISFcm3Q
R5e4n3WacclwJPoDv00lr4JThGnis62846fgw/ArNTojGmDXjTFZjL4NtqIJbFmqGthRXyJ1MBSa
lPwbiUmgAsnopzy3ZLmFDay+j8/98zTjbU+9YrrS6fHmQMo/v7J4yCfkyshHzWeGE9cRZi3/WoLj
zpH2JdGGSITaGuiSQCceinOVLHci4cjYF1YFkx8B/WBwbbYXVJsbdEK1QdIskw+Ggrk2BsdA3IPX
Kdm9JugC8fUsI8ACO3qr73V0qgw3fpdDha373LfL8PoZK3g+UL1c2lihvDVXrMsaDREqKStF2XLL
jwRNkm5449PEcT8uUOhJpti3h5UBPUaswhEGFlo3q+bf0sPCHNLL/uhh4eYCGV/FsPDwTfA67UYk
VCic49CN0j3v1cfOhdMg7RedGpAv+yGWZFf790iQ6OM6G+E6QFvmQrWc0uKkoKi66xgmSRfIYaq9
OWjkxAQwHIsGEUs83GwPdkVuCRuu+6Mn90JmauN99ddqj+2UB/bUzDfybzWQXM77Ne0Qz3EVEo2/
j8kO+hyCxiFeo0Jb+y+2nOWKWDLDKeDKisn6IcWrqr8adr6dsOcb0DwbcdgsBlxeAeoHzDNFAxzn
f006tHk5GUMZ8OxCRjlZGxQAukCq377ipJ40yw7Imn0kiywlyIy4Us131ZFdkkxTkgeldjnRqfrm
i0bQxbtbHSfNF6OOO81PfblQB3KclHetvYR+/wmunGiJk1pkdpEDjGHWMrAYjgEYTGgFE31zLTG3
dOVP3F7dz7a3eRzSZ0LOHZPbgMKdp4OvMHPaZdmsvHAasGeJzDs1eTbtaQB61hJ6JC4J82XPJS1J
6ObrpRrNXPwZMphXo1kFgl86DDv2EQSXXQu9gZdIY2ZxSVT6Esm/D6FHEzA7knzWLumu7Le9O42I
Kwt56WzpR867X0ONRiO9rRFPMg0BQAP+DYGC36/Sv5jfbKD6KDqOnM8VlYHJIujto37T4wiIVTZ9
EgZ40qj3Q+2rtE7xu2asQXND0IGZESFg/yjkUzrdyyC+DAMSDP9WHlkDsjGAfIpRxGBUa1VDm8ns
zME6+MwgFvZEF8UnnBoU/Ma8m+6spgG5O2jn/NWwSM2rVTF3EETRqjxWaNKQEhzl6+Sm3hCRRra+
8ClhXP+hoNVs5IKrhSnfi8+2yC7gdMWLcJYP2QaAPdWWc44r96ARbuYMg9UetFV64pGFbeaHMTV2
nN/J2V34Pyms6LRaeMpZ+lBuTSsb+jj6o77GwCgn3wgw2PvIXctbHWJjKjA3XXFW72N7TLmoMCWS
lgFkToyUOMYcEMC8QqmwhlHUWoIoth9t2wndtEec1nf0ZN4oPgAx4Tlg8zbiozvHkyTk6yY5uARY
UH8gbBJM3ysuN55D9QJxq0zWIGNlwZHi79gzSvGuyQQkczyIc4GfeL6BSAcV4fPJ8p1uKV3yX+Id
A6rWjniI4CMCq/aJujSrfciT1f+WaFLG6jtGdzRQz8C9oGTxvz2d1UCdlio4cNs49UKVTQfoNhKn
Vpk7cnMl7lWWFB7hl4HVN6bvZjp51CWF3IYjuyRFJ1dWzhZc0grmmN580h5CwO3xhcesBwE1qmn3
M1dxQEiaynNcIUMABqxyxx+vlbg2Z0gX8zOa91o9qO5J9y+t4IQq+7I6NXOL45DKYWGPyBwIwrMM
hgT2euLAdiXozhSbzZVyAjz27ZvIJ839Dt5+bA+YysjU5MikLCC2bKnhAzxP/H1U/ZGH0hLauD5X
PdpQAP4WYSzalhuRkVvPWpR3ETW38RV8ZVZ1rWpmd8KaovirzomARUi8jM29Od76Vvr7mavk1GHe
3ys2r1blZ19ZxnzLFwq9+TLjmedt63f3y4ZCovn2gjULqTZGfvM0wYRkduzgZDOW8LyTS4eN5Ip6
ktp1a2oc3Mmc6bAUTqSXzTFooGgVsKDeuUB13zGZD/gwZlDyFPtxg6/IqX346ry9aw93RHXEBJ/S
ppLg7adHTh+RvCOjc3hIfuS5ObXjMcL1s/MwkxDlFvz40TiZ/4XpYoLAAF8Bqj354Vp/xX1C4JCt
I78jimqKKaYKT2jJQ74GAXXgb7TDkYjro1swqSqMpJGxs4x5+RPgSDg2J9Yg4AWwwuGvpZyeDxQu
zWq6IKMf5ntOrFPYjtlmoHQMNCwfqU3nMcQZsnc3WtVzfpDid9g5XXAL22Nrkq9sTP1vcgfCKZqt
9sIubF6aEBwFNzY4lUDu1jchfox0NDVOte/JhH35KzDfrc5TzjEwDbcGdgp7ECF9DMyvjMch5y2m
xMWswr52R9JWqWfuex/kirwuCU8/j8pEXZ6FBwKIDC0ijwj5WZHrgAqbwMTtLP3l/CBbm0jWgANC
3dUc4aimmjmmu4KzHF0VJwfpctISaFw/ueVe+Kzbh8yXBKr2yyHamhRrOxaQIMJrgrTA5AEp54f4
7Ih7rsqWg3syQ54rzNt6emWzNM7mbN/hnUI0JWwGDPLRVlYtRZwq90a0Y+3mg39DP/4iHW/Rztut
sgJ5XtL7YO75IMD/1dNLaiOBXYpnRSa2YSeYNurwaI6DoyLzwThSxoAr05/MRYADNEIZ1ZOzGEDI
814+azB+QCnamHvyZTT9OjAXkvDY2XqB04HXXAsgx068jXnkUliJRU908bz+URnIs+bgk1YLq9Hh
JCHNR8xXE+lHkr7iYyBYBoygFu9Clb6jl0LgwWyF1fxPrQu+5W8j4qdyGhhWgWi2gOZAkQzMjZ1e
edCM8T9HtoFSV5qGWejACgMPYnZ5+GuNwhiwfg5dVLs8mwsNWwIu2FfR07tN/9Ky8Jd6sRuEHdEh
MRKWOSv4GYSBJTx6qe2MS0UGjp7XZM2wFF/Jr/itL6p+6gxY9xlfhdQh0LQnJ4Yw4QGEJABBiSdw
zfpiTOf5zU8XoHVQMG5qE9Y1AlUEcsa4je4kAQQ8jKZ3LYSlm2Hnu2bpUhoBkNhhzmhdVPp2D1cY
ktC2GtiavFeOQH9yjf0ZSGAnOuUXdX3yD2IsOoqRM3DGo27pj9LkLpLobqyVD1+CRdMrXuYzJKRy
exj9GdRKP6bTq1cuok1APdVMfhjK1HjwiHTYZri4RPoaEYdzMyzoJMarQR+MON8aB2QWdBj19jBj
txj2IkZgYBkrWvJnziZLSGs2jPGpmyOIHcSNVh6VTY4An5Wcq2wE6WfQ1nS2ntD3NZ+DZhpTYo8Q
lsS/Hp6LaJ9jNuU5ILf4WhdO2K8Ei0kJrdKoUONTykx9NvFucjQCh8VbsPB/l1vSbTRE+Xz+nMlb
suz6FEonnn313TOMoKLAxd5jRGHUnPFMdPjoGDCZJlSHsNrYiWgTHTf7Xj2rNJe4f612EHFlnWPp
hX5HGPEG6qoy2ZZ+COlDpi1pT+zvWNiTep8o50+9DYxn6S6ASz/WBp8ysjP11burz7DbTL4gCRFt
fjR0FiPgxu7R3QQsRk5yqfbIndpk9X9CPSk6s7EbYJgRztQs+dPQxHn4LTbakdUB65BuZaBU6W6H
GdGSJcLplnFyHzD7Escs0C6NuwGF2lEmj83Opb1XQ4eAVhNnTvxbTIytBV7UMliPBxzvulOsnq14
Z8RXtW5aqUePG7kgqNHvYVXiZTYhtHsyb/H9Pnt0oT2JO/6xN38z4yVGTzFTUfnzfzi76HfRljqI
qOK/TRor+oSThQSC+GgyvPY/ffIlI0sk9X3M0spXTbTjzC9BvD3ukgz47Ax50UNFSpTydiuluXyM
S5M9a23/URcNMAI5o99C+wC+ZVdA5pFfa4YedAZ1fIT0jJQruCEKwZnZ4XGVCVIbdUwZeYTdgyCv
Pbga/mEE0x1kCxYArk6MEcFNof1hjZnuMX7d8PiQhRHNDBfNX6jhPv4O4AZVgh9Q2Fdrf4uH6EOu
GKOy8Db4j0k3b5/aL5ZIhxeVx6KFWey9Tav9yfGMzTIJmgfoD79Zswz2lXvT2q3+ma6AijnSaTiz
lzxhDVIBfUVMmrf9LebRr7wONbZRCHT3Ia4nJWkRVjrKkWs8QyNAy22I0FOUnp+1QKskdy3dUBy7
sH/Inf8Fkaho4TvG3GiX03P0pTSP0n2YF2ECFkqtwGzYEM9AQQSTJGAVuzZjDWVwTOnKAvdhSEkb
aTRK95c2hzB86GtaFdytou4CHPE9rkDWbgY+Rq4WQo+CLAPsCt1fv2jLM2OtQl0q6mpzJlpA0oKB
RtCqHOIpx4TKdBsbGy4JbADRfiavi+9J45g40/tNYIdzeVGepTkG1oP64BCp+xVXujALHHgwWNo5
Zi+hpfcMud0M9PR3tOX1YzEJEXmjdhw8DFz+RgxBtEM5wVfTas9M3MTNvA/JqwQ9TZ8yqV+bFsdN
vM6/i1HaZVNGdlc6OPrxGxin/8Gq40sR/ukt2W102a5F/2GIv7nH2/rbk6kmsZIf3OJcdZdeoD2W
9e0y1JyiR8U/p9/CI/6rQw7Nz8w4JdmqFPENk/6MlW/lj5+ad/sToRu/nisy6YW/Ab4X/EppueD7
Wdw9Ap7y4s9netyaB3wNplXftQzgF8n6ladjUgHfKleSDWCiAcW89Fp2m+SnLMZITVb2LvpLdOIX
JlPVd7RkpTNKCrLTsbH9xYPB6KKjOt6ZiT7rxV/IFt8/N1vxJ/5uhBt+fpZPbV8XA5GjjoHwouAE
BraHCgXwB57E+M6LTpXiuxRPgnlT25fLqTTmY87wYAtL8I3ohG9G+dfcHcrzz7VmFB6TilHhBPqK
US1I8a2882arNIsJ3O1q9AkAfRwrcfapF2AfxlR3ni2y9FlxrGT84VYnziVH4D7dRkSlUZ9B07jO
j23fQhj1K0jOsqaubM5UC7Kf/jaVZYa77AyWBQgXzlhp9b1LBeqN5cmE35x7TxIR/lYYtByUcy+F
rAInstEl0WdJMyaIdoP9B3k5UchOiUQashbCVZvjvtWmpXlhb1MF2sWmb3OpQIAyj+80Ovha7eXr
ZM6sgD1r4buttnBwxgiT7Ot2LbWWMcWB5h2b7lrsEO/JTivTs5J+h4idJhJmog8Bjj2EBfhDtZS9
XQcdX1bHQT3iJMqg5pPfyggdYK2MXOq4+jV+A0zUCFMkttApjPfLZ9dAIeWCfUzylbhOhRsIW6mj
VCNYbs9yy/oEL9NPObMDKzKOvnovoH0/6jezNaXq13pFXfeAojHdG/GbGFoS+zBy/uQ6KBr+S/KN
To27SHw7rC/lvOFtmmopwh7FhCJ40WPsLthCU4KLIvWb2uVphjkAJvBb2ferj+QQm0BxLoXXdLIT
RF/hgSApAH0bVVHYRuJ72Mw8aa/e9gGmjjvxAdgvxQlvGSqYFDHNX+hEd6RoYAtLfj8cBCSgT5Er
d8KYh+IZxCW6lO2EJzFbMzpTZ4XNi1WM9uxuvdAd2UflNGuXRbMRNxGQkCqeA2M1umP4iC8m2tbl
/5sPhSxC71H2G9QpdMNKwS/S2X4Rw1EntvaH5AiSw1uryq1UIfwJcnEm0ADkKmC47RzJP+CfLdYg
hBGgDYlXnU+Oln+tmHwXxXRuviUA8mQTaD89htzgQpj5Ig3XLPgMJCCRh87cdP2DAzYQrsGBKasB
Csl+MXcQRaLabb+LqbbSF0X6lt5xShp7uQz0VxgcVaK+aQP6Lu9DsNYFTApEznwV2VwlC3GFLiIX
7qK+oIkG6QBhc/P4x+MvvJS/PZHbwrV3KeDZImv2yBisfxL9FzJXDfFSMkq/ycifI2onWkP8kbSt
Gu3cRyo/dZYpn5qXZYunhQ4hc08abrqo9Gm+SPovmtQwcn9/LEfFF9CZyK5Xw0kmJpwKRJIRSQ+8
5Tcj20On02ZAbtqwgEMATDhMgt3woTaG7o+4POPnNs2FDqGtVxcR1IcQIIzUxVUb/hKNRXRyxktG
SsWEsZcsi3ql85miC64da+riiYNOGVOXjImvdd9CfzL0DTlS3hHB5meLeorB0OBWdApoAn92C91F
NGpnykP7piuKJAwIzz0d8kLzEm4hYE259xw44sG3O4/JSDwqCEqKCRE1+kMZHsqxhKvZw0zO+ntI
jJW3QqPE8VN7zyZ/K/KDhC0eXHdaHzpyrADy4leNDZObZHJDWxlDWOI0+mwKZW2wIE3uI3d3LjUq
E4CS0KQa6yAm1dbduAwQdUmX35YhUFU3Ogcg4ZOAuV1HEeHTsJMa5/hXmiOoxbiKhPqtv4FyKS3V
ltWJswlZsdlcOyLDkCuwQPGfEC5230LBOrqpxV28A/Tu8K0jHqLtxQZyRvXeTX1lTZ+3+pP+Jchv
TNsLHDxfAV03BBMpzqjXxYLLr8NZEyOQS61BWoBTC5MzUrwABUBiBwxO/Wf76ddGdG37M7fEWFxM
MWU3D6o1rDrIWSPzrzPUpPFO1LcCb5vxCjxU14TctdKu6pa8CmpmeUB+j55mn5BsLJx7q8sPAwp1
8/NC4G4ynkTXSUkAL7wmsS7Zqxz41O1knTMyywlt3mXqSc6+gwDYnj2Yklt5FRULv7BN3mSVyz5+
h7QIpTs/gV++B/2uD36cunWqzNKkn0Zzig45xuQ7wb1EskHl2zURCjBYwhquBSM3WMwgETrwAoXF
i0Bq5BigNCY+47Wr9C0bl2uQgh3N2bly4dmAwRRADByOdgRYb8JYIL2cBosPgH0195CMcKN9Hrjv
5eHYd1vaJchJ774SeWHyxjD7JeoRopS2NnpfMly96VEuX0Lt0MIA7GYbDwwcwNXZd/lZy3PY3MFA
McOmSokUJBdkPMcm9W/FhUhmwkd3X628Kql2TpWbgrhGrp8ReU1zbcz86wqWkWnrTW8hM174G6Bm
GSPwGVwHCq6Kq37gQmr9aUyg3Cxr56IAjgnFOT19mCPYzVDog55NZsCu+FTu+DbYnip6aMB0idGF
mJlii57JsR1S3FocRbz9+KnzB21pjfJA5w8BVeKdaW3Vpc3YYVdKWoePWn3wKM+D26+HtVLSwBZh
zy22THRluaB+bnqMfl6cW2gGpUNbsO2+uf1TRwOXmAo+uVCosjY6NrxVlD5HFncCEUKU/hwxzRCs
enX/6UH1SR+do+tFOEQcCCwzRz/rIosBwQrRn3Jr+ZQRBZABF+G0WDSxhXttbehbSVrE+aauV/zM
8JGazdH/RuCkreJT1trex0n2iJzU3BG7zdCcU8AmGJjkEAdUS6/0wPKVv8EGliaBVHfR6ls1ZRuM
BBg5Ml5zQfUONTGJ7ATKyiNc6t2OZEps6dGqSx1BWyNQ0QawcaIF5OrUhKdaOIioj0RIjSb5joe7
adP2jM1YcGr0KvKG50Dghd3tIDxjBGNtsDV0xB7EKOObeYTQPZJTk1olrzptLv7H0Vnt2KouUfiJ
SHC5nQJM156ybkgr7s7T74+d7Jys02mFX6pGDVHuMeXXx+A7Cg5FhI17078MfjOcCgxAGkydVkps
a9+q6HrKdk6phVOhExE22z0R01MyRt/HDrDbBJA6PXEzSfUjtlCV6C0qn7SH6hjKr6m+Kd49RtYI
Q8jYU3j1Lb55OM45euiYwTFn8kBNyWVIhugEv8dNrJmfVZMlwOvGls9lPDkUTixAAlv3zG8pxzvs
oeblOH4LFjrIRa8gnlgOuFb38FWWw46gp995KCr/mvlB6P7V3yUsRetWG263NfD8lv7kuxns0oy7
XVBSrGPdUGVE9YTeKG6+/YPwm27GetPu6+owdV8RtM+XMK5D60vVrqq3TdqP6o90JLAfa0PNJXNk
kqa+SD7DM7xd5ZLv+WhRPagSWxSOuIdceoplfdUsHJ46mLKrlhuz3yXtlUHonhnakD9UpkLYajR7
ia4HppC2MNIdOhcKbuo6RO5LrvFHLV0lxWkuPmEUFa/M/JaKcyU5gIO6aOt4rvFFIJSwTarw4GH+
NLu4sLy4wG9YG8MH0wfmVcpbNGDVe+26ri+Df6kEcaY8IVlpSY4ydgNgcYh9wTAtCRLJ432jv7ri
DK+XVC94nAjpzAJJEeNuyxkalrcBikKDjuNzQ2root6TjIalQ7DUSB/qIQ2hb4uINMFzBgcMytSP
KP/TvW2GS4vdvzrlop9EsP5uFbfLRtroNpWZJm1Vy8mmEzd24L9MHEkMGPvb1jp4/iflfn4fuo++
OPTUZekffeAocGCeRaJbpY9iFzB3Fmwf7kJb3MVvYVxasVvLe23rQWlP/9XWV9nOoloo1lgiDIuw
din0o+Yzx06mvobqHt/eRtxE1zkViGR68ZllN023BUi64qmNsa97m/6R/0v72mNuv+SXEIYr4y7P
OmDhU3A3n9tw3zKHRXqMDqL2TlCdkmkT+o6ROc2nSSYslorUu5DBq1vEwISlnB6FmG5wRrl4jYSs
CBg16djxHjLVpoVbJ1DgPxR8Dc3jaONWRVbTQlkrokOd2ihOTS9PW1xTMV7zwE78dXKolv1pyh2s
/RmzkDy5hFBXU5gwWsyip4UyWMAaZWW2hxq3Up7GTHlDnwZhfqayQo2Rnba4SBjNuPD7oUdA6cjc
hIRF+Ck2pSzc1ITRfO6kBOENoFgc8PO7N+ojTuWdttiOK+AG+RlSof/AzUD6WsH3og01I/oJN98k
w2fE8gumfxoRgMNzUC4eVu5tTDjSVaMgAPfadM1+/J6tH+IN1NGMeQ9En1Y8lRfzXWojSupdwYB3
gOuGywOkxqNQf7XNtoN/Wq3l4j6qV6HHdAqbvfJg6umKab2B4h7umO9/qh1LcfQxkGsdGTBRGiZ4
qMs9Ozq8m6Od15ta+cN5SaBpL6GsovnCmKoVzwnjvRJXlRRCUojLX5/Quptffo5h+71tnQg2/SBi
yXou50OaQfQcrgg6JGJRdiUvkNusgLjifyrFo3ukrBFwveo+atcy3vfwwwoP2eIduphCZAXVDjvH
+krKY968anml0zOULdF0wwfr1TTAzym+7ekx6AhiiATbWsVvTdWg/CXwTnpokD5tWUMZYOW7gqtG
+owJjntBmTPMZXRU/kBH4bICC/AfskQ6C/E7mEm/Mz/GG3bet3DxLOaScCSEme0zM3/xvqCeB1+Y
Q91mqS/bjiFU9lAhAfHrAfZZi+GBC3t6NuLNPEysQUBW8H/BSAG+nsXVfMJM5hYP3/SXnAZb/wyl
hI1G08cXdtd2Y/2iIIF2wR7iLynvw8M/13hfofPOCIFmMDv985IPgA54BS3kHnlM3dBAf7lsBOgZ
LqMIpfyTIRsrJUFk1xR/4tD7mkoWDYwVGGQKzeYW1NekulKUS3ouyFVfvbkiWH96yJ8cU9vme9yz
s4eOagxeCVGZ69aAUHWmCqU4KWiNeYrE5vL9COd0ImUr/UGSDjvLhsWMTnKrYMOYWh/FNLdkPfFz
vTWzfAcE0YgEYjju+7h1LDKj8Xecyu/oCOca1UDKz5mpKcaX4AzFsd13PXcNXSpfqMyM28eIPSmQ
iF9togcvUDg01tHIfj2wJqIEIvkCA6gMrjqOJk+p4na1EREbX5wtcGRgVLMoaE76VlixVwQQ9GEt
Rx/fMkBIW128aqPA+8RWDF6Q4cDz7XSydX8n7D8OVJbW4sm3ozxl5Bftm4CwksPErCc66mQdy490
41NBnvZ75hi+8xSqhDgJxrcwrpfhz8KYDiCQL85e1lOzNnlcwHXuvBxxAuEsMU8VFXppuoVykYVD
cgyxcGa7UT0QfSjzR8bI5ORV90lZPU/JC9y+WIT5HQa5jKbcwf/gk93NL1h8ciKCixluCZf6O0I5
yaeSHwAf781ATJhOUvMlLaHnNI/5W2ekI6rFRfhYcBeVq9aO7xCWrRqS6GsQKAjsgVgzFXNSbxtu
GsnJuDcR7cv49DCDXiefPq9PbakLDhCmIRqoIqhz4vKf+V1qqFh4ypyRyRNTOeXNdcTCX6+hScvq
tREPGlwI6EWqhXvOeYBitJDLu285a/9ORo7J7PWfpByKNXUwIWgrIRyg2LNuZ3ilENxQgPeNbFK4
hOOz4sDgvPkLruNow9SiZ45NeDULTlvLAOhTHpTCTPI6h0qBxDiiYGZDOIzZzkSx0KT8m8Dn9BpX
FJINeIt+8VYw0ij4JbvkxsBqHHdw+wMqaHpqWLPKNo73knCkdjzScv6kd4tlG/QG5xOMKYlfraAA
4jDSHDX4oLJqfQcdQKTeZ9eK4s+sLyRhd87gj5si30Uc1MM6g1Qw4xmcFl7/HHEo6ot7POxmGjcb
u8H0C8dE7xAI5x4mc449df5WqV9C7ce7ZaQ2bpAcsRTK/CTyCcRkdw8KwcJBS4W+Fa1iN7jo1HlL
lNzeVUYwymVUrZNfOBHoT7gxu/4yCcna9Zk1ZISq8Li2OFlAqC8GHNH3+ZeCBbsMTnHw1kIHyHQb
R25NcGGankhd5cKKuSvqTbjdJkUbcwj9gAcE+m5udT6B2CAzdNFOGbCQli3n35ckvvodsmTL3yJu
yYQN3paacJ1jcW+WSpm9wqgnTS8uf4iPtULNblmRgjOqL2QvBujuit80MM7GOKtP8vFPtOwWJ8v2
BORFCVPsUIYkTr8gsVo6z2YGC4aLiFUjxj3deMlMNOCIdZJTLq52GL9kUNXL2SeZbSv+CMBizFFN
V7ZIZzR3DaQ8QcAz4A+Vp0AHZA/GioSQWSGEhkxci81vyHWKEAsZEVZFgl2ajnTJgNhXBQz1/by0
ruWb4z01HZXUaKgt+ioglNpWURrMbHFMM3C0UYFnyWcb14r1RAlVB/De5j2fC/BVSAWb+CW9bap/
TdK24Cvo3CZppW0ABpjP0P12a8vqtpBrkXGkEJsaLCS53cJryjad8nNobhr5Iklb6jzP2xBdE62q
EmyC5KEnvpsEzCSEoLPvoRotVF1A50Udtii161qh4ROH1pWHm1Z+wzzSG0dxwCqcEBO08ZZj2hNF
0Hq0HzoP669F18fthUMP3o/hWUYTIZpfJk43zEZmQdlpPiDF80SFoXSf6mjAeNhQviXw4Kccn9dD
KWxn4XRqXEOdIJu5UB2ZxCKzGMWjWLtCjvpgyw3SyfM302cCcu5Zy75x9gNXUJftEAtrQALivW0c
MEizuMO4V5XfInOmS9nvMmot5HsejESuGUSYiatXMPq0dQ0sOq60P6U4z7U9OK65kqDYAkVyV5si
6od/lRMgBI/SneBvZAxHbSm/xQ3upNHyuB7bbQ3zm3MeN7t6VTwGPA0mq18FpKeSs4ZOh7MzhOaJ
bqe2B5ir9csEZqK3DJrjpN/Ll3ojVx0mMOBMf+cyL1pIHnOk7wmVjlas412xCQn4WdHPBcwWERws
+LBwrbjfzka1NwGJqGv0AKTs0NvUvDpTQ9zvcbxzUt6PAIWuGj4Ck611BtSldEiRgB6BGpDdwcWi
ObLlbpfI73rVVy/O6+Cx1v7R4MPcpq0C2FwUSMGwE0DWpP3MmiZAVLd4SB8mYW77HsGRDZNnOta3
foeyTQ1s6w4E1G6nH0H7JlwrBHgW3JV0JjQCootmnWIEBRzOu4H2jdwDyj6aKKwRbXmTIT7eQwVO
L3jLIer1njp5xYSVzGbybyhHB9WJuNEOTecC0ZBe4uMhiekUff6KMjunWXkhSrGwTsIoQ//Sdxyg
Yu+oLvOi5gLdXHS0i+DM43MaeOMdkrv7/ZkdQTRgUjQhnORFwy3Xr4rZgsSo3xIQW7u07j72dzlS
cwACHBRtnPQye9whS2yJedUdYhgDgFyoMr/CT/GNKEBEXUCcw2FDcM+i2yfZWxTOAZYYa3xLPgSI
3zt5h6JURXR84iBpAH/nVCmIMEt0F/mwmhNUVinzRW05iLuun6XaTP+FX697aJGT6wdR5LrCOeqm
4OenkT2U7xXBbQGQEOv16NdGYgjrmw8MZDKGLikFZeZsrSX9ysOjYWgnZaPdEQM4MPmd0M7JHIUZ
yvigirae/+VPuxwSkv/GSsoydgKYTW99SWTcoJPT7fo+7llWOKSMe3p1gW1WAFYhVALKhLyicJ9S
Ribwch5GCoNdu8todBqOw5EskN5ydX+nNXtBdPQfIBVyYU8VaOtWkw8JQdWTLTgQnqEMB8GyQim5
H7ARBJHFS49zqV6Nq9qHKLOkWzAtgGymP3R6vEBaufwXdngDXks9fky+fjF67M5Q5hq4BstwQxsr
qz+E0ATgt9lmQ0uQ7r3vIIUFhm35CvG6qK9bTMC0hleAvtXmOJgUp+WcZww7YAOVc4g2RILjkyRt
pkd19OnFdM6FVqZ5Ln4jAsuDIdpUMQNI6VA9vPCfQPN9TsNrTDXsD7ekvqJCApVAuqpd/PEo5GdS
eWIm1zaKDf4sVCPXKe+dbvyE0vB/PUhaHd3jfHThojIeQuFrEnBGnhnh5KG20O+q4C4mPdN5O2ge
inrB8y2h+lDtlumTgZYnIUew6a8BCvMJyTwCHKySKtAUBU8l0zohU8qZdlE5FTFHCXplPoqtCiU2
e6S2qLRKu5d/vOEcM+paJE/tirqXbxDdTvUv3omWfYL1sBWXHTTkBUk+9MkRTH+AK6bXSP/VfyIk
kEJcYPgSNUdUedU85t01pDoxIJ3d2Z6e98OhKQEFBJyxNM41xyinO4d+iSwHAnmJs3CtfqfTOQ8/
gq9o1nHsuB+LCSsujOhXY8Z44kPg2suZqGtLaK3GkWAvQcWAe9HQInfcWozeXE3HJ5pmmume1zCN
ZIaUjd9qtGsgGeIuCGVBovo9iSYsT+saYECCkqnu7ym8c16nwZuubFmBzTFnHoAF6xuRx8yDV/xX
KHxWHdoQw9WYGcX1ljq1bNyEblrlSqaJpF+V+yOkgRDP7rsUH60er84NSL7UH/yRiivbDLPjCV7T
vo8qgh8Z/M3UYYujVEe6qJ9G4xAkP53/DDLeZflZGwePXVFcG71HNLTnW2q4ZMY7xOJ5/AFLw8te
ufgNPU8y1zn9DEU0Ed8Chgbyl4SjKxke48OsnwocULx8VfMy4DI+ybscNgEuTwy4IPIkAygec+mg
Uxe96nqUeiXeAB6deIYRk0Dn7Ee2WjptBwCUvDzzruA3qzQnBq8jFTxfq0E1GFFFgNMrnyKxAdQT
IYNm8mh06Ssa3vMIAXKPL30n4z1gRj+Vn5O/EYkwYwaPnwouIhacnGB6m2hM1fo+DO+C+IwWJfRN
kGyV79sD1/KsZNTBOWMHv3ALLMekETcmzMbUD4W/YATQVeB0D1DBR+0zwGURO1HoRPxL9xHnyC8N
JnEv7sViI0LbgmzFEZBpd+p7ekFAAkFhbkChLn2bzaZpfhJr1xOnbP6GMvXjwPV6Zggwu4f+CwpY
OPZ4C6RT77FhjTXIjpcTO3EZfuFPWqOTGHMruA1HqA7meQzXQA/iHigF8ALgM5kOsOupah/+NwNM
wUFbCAiPz/o9DBwqoKC+Zn9MgZg8qHvR5vDQ6y3OamBa2LPaAvlkGa62ZttQ7hMEmjA3z72NCpA1
puCxL3POO/01PtVecAPFwYANHlAkbnpgH7pcvKOHS4bBc/kxYRDgPz3unJEJZUJWgI8tLA1LXZcQ
77k4fnvm0aH4SJjV3FFx4e3m3Twu0r36moovBQQuf2drNBQKQnj9QIvpBogROIvhoJnYvZGzDYtr
6cnxrBtvZsSvPUMdlcqVx5gN1YMkO5p3i32Kgo2ICTM8ERe1N6jPPS4WmQXho9sG6dzJG6tIOmCQ
YJb3GLbK8Cm+ANYryIUGAlW0Wy4511q2AncS/Y9ee1imvw3UyBk+c/zkVcbH5opFvJoenU71iOES
VR9uLj23vuVwDXvQrbt0U2Kb/Jef23uTSzbqAehymNT9DflXgeXpOvaxdCUZnUJumb/1+NPQMaUP
drtkPR/yUNTbUN2p0BpkDiKR3b4RVhDoxZ/E20cIgZXqrCpYncnmKsaUr76H3UA4AUkQYKEJFK4K
cthY4hp0B39c8AwBRVLgRNgjefThm/gmrKaJocSM/Nb9i/9t/FfQf6Kk9irXUF8S9oc9J0QTrB3z
JPPxNvgoLfQqmyDALZuuEtrr8IUQrsvdrvvJ4JCjz8iSS8358eqZsS+kFw4DZw1m2sq2Ccw5tRFo
9EqhoZFmawrYhMp0CKFwKY9SwU1p5RFHHX217SarbF/ZN97R+zYQErcvni5+MMCwihOHawiyfbPU
IJH5FnIfD+3McBUTWK4bTYOnS/Qr11129PH36LHYqi+5cuYBJDZSnrNErT59VOkxPU/FUe5fU3YD
MfOg37AhI+XOWHiJ8hogTaRlGVCzWeW5bl9havvJPyWHQU/5gSsgnwH8OciOZb0E4SZ2eDrgtQAb
5xyyaSXUo0CYkY5kBlM8TMyBudBcGeM/bG2A1WfPgEFlROUW8TOFuczxAocNfdl46vGAyX8ahmwV
xkYlOQSHuMa86wu7fvllOEBFaYf1HXJq/9gFhzRY9/Kfx4CHGpXuRF3ckLx4/VFs1qjb+z3GDUwl
qw/C0izoivjew7cAjmHPERmEda/4YIbqaY8Gr9m/XrxNqFZReT5FbO/gPLkexG5/dnwVeo6W6jln
n98esT26kXabxgJEkRNyp8AG5pyR4cFpmGyRN1fjojvbU47pAY25iVYDTQtp3folTLfsbfxnUhHs
4jOUsYl2wSUZRZwji4HDvQSiFk45XSK2SfSN1gs/cpRNyRJKKsNhEtKqjXBr5L1qHj1sAdkYJ++B
nc1CogH0pIsJdw7GCEgfzQyVPPt4wrV9y2hblO9V/o5kGO5YxS3EirfMsDHbYkfd/krjT/7Pn40+
5oSU2NxJ6mOqLtC1SrYBbkJEoeD21ggnE51AbuCfIp+z4JigdUoop82SDMWe2BVY7jNcji9/b8HA
MeAc0ky3jxFNO6L0DstcOoOs3kwokqgVLSjQtEsKoo6adQ/kQ2kcY+FF6tjVMn9LD9UFiqIT+HOM
/IDxxwllF+JCQz5Zx4YkcExTQfaJZCm3JTZE/5RuF6CxAjeqVoblWCrU13NIOEyJG85LYqpXzUGz
ooNUh6Vo2jBUBe+HGMExPJkNf94wrJNtC8XqWbcb1FjmWcICPf6gWcW5vOHfo7DAKemK/wv6fjTk
dgCfHu0lCJT0kViBLdecT75bzaSd7hD9Csh5UZeTC9fhFMis1yTSgiAhqvvjz0q/IpHzyULHOBVV
SXcoa5gmA2MrDAjN/WO+v5tdDeuSqFmY1KHkk7Zziu2eO8nHfatwBcyzcIPltK8Wj2f+9qDtxcfO
AdTs/S9MGeBesxD0nX+P8IigSD08u+4z37CffAhC+sGgWCsgekZHL3rffGymCWphDG0l3+WJdiHQ
35V/wlCZSnD8HaAjOx4+br2yigg/xTYKe5UZhqWm6LUPrqOB12GKxxlPxuUBYG+XmttAeUF6nfq1
99VNby8hdcC2qFaU0F+rukPcQY2yeVGZO5qhRrvDiP0TYeywTqwFzgWR+M8DygfazcpfaJXNBQjl
aQSbKpKW/nDENFLIbwIpCdPjk8NgDwo1kgjEMK62rQsSUqlcYpsVuMQCbiN9paL9/4np4eK3GK7a
0qWu/X+uMH9BbbmSuTM+y27n7QxGoGhpkm1auxU+MqvvchPWawpw1Cl9bqPU5x8hb1JZBp8g/T0p
pCRL0VWKTy7w8c4PwObFgv6j8xB5GPApq99RhjPGdAIkMroEEw6cRMkfFWvJtBmLp1p456S7fSiD
I6LxztwZvRSAjVGCrTOQuKeYXtAjjM8Rwl/99EpmVnjVzR7zX4wb5afMW45+yhafDZejC/zRl4e1
ODv97krvK0tcZVwXjBn6Fe7sZOAYuAtl/yg92m2B6y6FdUEyY4msv7z5vPOCNr3LvjNr3wIIlkbD
3PNLnTB0Q/9sD90B5+Fx10/fnvSVDz8Vtb4gL9XMcHrrbpKooM7e9PJXJAA08cNWXo2SP+eBNUvC
hf6f+Bn9NidSxEOvWjAPxQzO8ZpdWWwUkH3P3KawlArFWoci/LOdHGCUk4El1D6tAJenpXxV26LX
974i7JtLgft5hQnGBJl6I+GPaOqPHmPpGIQqhpKlSW4DiFub8xzFYmSiLjIsoCyW8VwtWrPeQ4OX
inOe8eN1/Wy71noUlIs0ugr6i6lcv59pOmTZrzJgYOBSlxmJ5kLnTvBr69pvnvNiohJsTRfPXf9H
w0C/lM5F+dCLA040CJPogmibV3Vqi3aufY2Vq4kH8pQLqjAOJZT6GwhsvjOsKdmZqMIsrG0gK2xT
hOzGNBZmb278s8gA45joZYKdj+i6eD6s7FN5rmQA1B18CRQk6VNafsrsBkm4Sd2/aFf+ACfDB5rI
vsDAzytJcDh0FVckwTuIymI8w6OE8K/yj81ANFvzYFbWsjPxtJ6lv2O9q2lSxgE9PcQzmPjMH73i
1Q2fBMoKhDu4Af6xC9yBR2/eXsPDxG3iillPEhwyA5qmhuDsR9d/PfVhEp9O+zEDEIUPLAOO41Fv
5Gxlb67jfL55xISmL98NKZshw0W6X/J0oJWCKXRwZVTjRO9QQ1Ieyt/Y20S7bWk4SvtPrIhnnjFu
ygGupmLcWCyavL0xlTPUC580cRN6OP2S/s6r0P/CqqaxgnxJmxLzDWsGzgmkT5858FkHPJy0N85D
TMc1y7NbPtBxS3bau4ThqNtBDuWMABuI5KQXxjj95fcW7pzpfWimtvR/4g6jpxi+EeMRLKv/KhFX
va0wYZE8+5QAnFYqWnn9jxoXz9SQ55xk+Nhgxo5ET4AYyCNsPufFW0eJU1ynmnN4U1zB/uvHOBBs
SdPOeRYG5xSMpFNQAwOqbGH4Y5Kdl6tGOm2hb5HBiV288dfiaoIDWctLFzF0mtcbzAPsmNkSJmZF
2TG7LudvFC633k7QbkmyKhlDCANHOMvmrMiHkCgqzaX+Tzlfrd/CPLMkZYwKUqGCSeMYgZtsabY0
7U4/0HMnculxB6k7WCG33tw26k4Xnz1CT1KafArq7Gkp2yZ9BIVEOJOwANNB2cnIvYyuDWJBWPON
CyigDZtQI1zvGHV7jz8GnnR6EswXQF4T/fbtU5avUtwAvJwllrcJxxKNmL4qod/uJ49N2rjYgkHP
LCC7JVLH33mIKFqpYExlH2Wr+DvXyQVlWbs03wicLBB/+NmrGNNcDyAdeh+wopeQZRJeReppoFdk
fXAjvypvLmV3eefEPvNZbc8aE7tFTekkt47JIpoHhD58sY5xMti8sjcDoAXV3xqYPWlXjWWe9T4z
JGwzo8yOvKN/NoCjS4kC4JOhrzzsSIxAAawqf2N5L3v6IIP5hFSsw6Jb6gR4tDoqfthA3M3jUxJx
CPJyTFBDaCh/WywG9DhagigA6jC4zoedCDEGZlusfQ9Eu5RwqOkyJOvWgclZLQVQS4BEAJ4qwyr8
V8sPHQ580XO4bxnVzNNfo/gOmYFq6a9abzse7uQ9TW5E0KwREaeEP9Oo/GT4EmGBpl47jME8LKMx
CAFdjox811RfcsqckxUafE/GPZLIjns08PYLEzjXNgGq7JoIp9yWC0yIQPJkpveIoZ0wgkVNmHd5
S7xdhdYO6JEIM5Jspo0BIvmWP/zfpoN2Ue8KjWTCnleuQtxB7AYhTZb/hQwZ2P2CCAC/noJ9ziVO
Eobk2aH5lEPyeC7I5MoSejEqWmZHCMNWYfqpZd/KQTHszg3s8DKNv9b4ExC9S0DDp78Zv3mlELX8
37A7oScSrkgA/A8hdaGhiTycFtk3gckcLDwNOPz7DlFp0K9qYzhOPADJuKnVqfV+NgPxMrDDXalA
ZLIefyDLNAWzi1pbjfklxJSspW7uHwouTaDwvs+IHKsnXb6l8VefYu+FTnidYCc17Bt0VguDOQyG
PR2ZEUgMqptBBvLOFK4KVy9q0PwzzsnMIvqQrSGDB8PcaRapf5eyA0xdxbwQYUf+L3GQIw6VpEXi
FrdVZZtMQgpjFpBWwds7qrRR7HWZ6RJTTH43yJb/4t85pPcpdEdxAOllW72YnY6OprpDZKPctgau
+fEhjlvCQumrmDKGeAwB4/gEr2BgtRYDOtJyW2MDhnChYwD6ADYzirWXM+xfcLZnymeBbkjnKdTQ
pyz/bfUPDJ+EtbdSNXzUIFrO+mZ1ZKBjPkNQEsB1K7wH09XStwGNn/ce4XNhHDDYOmZXI7jxHOiG
tRh5DzpetTr+aP0ttq6J+o+RDPDpwMFCkctkpPwONzjpecXFBIEN4C7Ohm0rSd/qOOcwkz2CuzDx
SbXrqPG4nCejMrG/qfm9l35CYw36j5LdkzhdOG7yVQqTJ/H3RHeOC4D9wU7h2GP1AadM/BgldDkr
owOk3ZYbWHDS1oEB/C8WtoronnOScP4m7HogkADcbIXyfIYOpixhYVi3crhlxKsYyJ3Y1hLdGpuF
+QWkDLg8KxF1BLSmfRzghDb5lzGuHbGgaAzOlk/lvQy5svMUFBy5Tc01aNzzGjVQ9+Pte87xZXiY
vGGp47qVzipjCjRufBkOD3kHNWFXs//bV6XT7VF6oReIunY5kXdjB7zsj3Jl+msvi1Ah5XaQ/XV4
u/UQfQyNIqEiKHrapAU0FXyPqPXXBVWZDk9EyqBT/Cn5I3qEmKYEOikMy9mNh2ecwSKGkkU/WhET
A92mSdYJZ9ZI3ybd2Y/+3qzWEwr+/O4JyiIWSAKvEIxQ/w40I5LIsesRWobCazBsnkWCArcc8LHP
zgKnbhYCCVEOVSHubRVDrHDa+HCfdex3NBokdFVDh6Mg0EdUxgSlAYHAoFaeYfkaxPespIGMppyV
HLewf1qS4XBC9TZAbZsWeGSR0AKSEpn3yi2aI5owKz6YbY3/5yk1ku2oPBuqo8bb+R9hdG775VUI
odn1l07+AL8KPxj+w68Jo28Ny+qg+6tN3MSQE3orcI0S2J7ASjUElIfZPoH/aAeLuEEMg2JiIvkw
qAsaDVPa0yKX8q2ZA97DM1YxwzN2aKtDxsJOpJOY50hKYQdMSRpGK/UuUT75wcmTTQNKmb7UWQhJ
Pat/8Nvl5oO95nl01DVjeGr48dxr3Lw0dUEP64lZ24eSv3AVsKrnCJiTfyYIVDGmUOwxXtWA94N2
aGQ3EFYxYSqL+JdEyU6/R8EBa9LdyKAdesJwgdv9rM9JgBEUEQIEXq+m3/qkffbUGo/kgbwZieZq
fAXajviwnOOXrQi3M1508FMO1nRI92/a6UV0ZWoDko0Lnb2G8l7zMilLl61xMTnAiVUYSFT/aBnK
WxLGc3YbROtQzrYqohR4ybOy8SnDQPemH8sE6Os4HQy77V+WRclbBWQGKEtqZiiCUrrOkbyBQAvE
Oe5hTwwPpdgR5aCeWIPEmzVbekv4JcmVgXg3baLmOsb/IAMV3hpxNineRw45VGkvWVkKxoqSgo7x
1t9ozscbDpOEnFLeage930aVoxyaR95yCcwZFmzHcR0RSDDvrzVsipKs0qV04eTgjoOJga8RNy5e
ZIRQYqS1bzgR+GUP0Hd1miINYdHLg3i77r/IqiEiycKFB3h7gsHNCbCGJKH8E3lIUN5Cu1wNTAxh
dAXyFrGVeQpcJjXLGd9yZfXPn+ngJX8bplrSE361hP0euewr3NRCjOE3aXtpZi0R00dO67dn2RPE
xvsS/8wHDERzYq6JH8Ra9VxwJmgLRbkV3zBahjXxuhxf09IrV9EnrV00j2WHraXavsDQnMboSIQB
cDNGMobLLB/tjSFt63qbkx6UuIxI8puOLJwu4SCtlW05H/BHrsCACnPmwIe8vj0PX6MYg+hAaNJo
ryHWgyoLqBRsPgV3yzUTaZgg1bAmJiVIdla0lh5jdWB4QxQIy0hYTh9QWUvxJqQOW7KfPXyn+oQG
AqtudRf0+4DGmSxMcZGfOPC2RbStmE1yfJp+C6VCAhNlxgo05FYCEoMVQ1f63NPowjaAnaBrG2HY
eN4lCbdBdWV0QVSBzBQkBHNyiqOER/pAXG5sQBlM3HOU00UsFUYUkDqkHJMfG7fnKn0UyiGSNgW5
jekaaT8uZCeEVqi5CKJSX2L9YrwcatiC4e7I+Qvbtf8hEEtFieCWmYv9SeYUB7SQwb+Ecwmbb7Qv
sh2LszNpHZFztahvVvTjPX3QuBD/4AgoSMJGP6NOqgzskPHS8j1yoGe8WTqWQBpvTfw3SQf/PFGX
wl24nqG7ivsKyhLbZaPRLHgU7VixAjbG5FUiE8PPB3opGUQ4JVb35PjmsgVjgbEYxK7knesXroQy
C9c6GeF4rTWCaL4VY2Vd8lf/Zi4iE0lLLYgH0Tc0mRyArnaCvzp9S2lF2gfRrIsSidUnQgKEBv+3
lCrvqAyvDMRwhoWDHv1J/zT5NOts+2Uk7HLGwUdsXWyogfF7OjSIUDidCf2ji2eqPvsbrnyGALET
f4NM6bjsUXSqt5Qu8EZNTcOuTEwwIJzb0rqOcbN28m4J7Ha3DvhEkhWgQORmCGvXuusRocWK984y
mEZrbEB8AvycxV39pkhqsh/sEC7dujmaX2VyX6ou/ht0P3gSL8sE80xoOHr9IvlZ3mcX0M/qUv/M
YEVPsDZapjP7zrpIhPRcvdcgXyAE44gMXEkbyo6oDiSn38hDYnzT4fQEeAQRGttq4y7/e4T1nosV
HKyB3oEKhoo/Ps6AGdp84zBWjmzihwvYm1DKygecrcjWGeSdh3eEVGp2wsi2GEu+p79A7V0Ofz3h
7Olso2kjJCT4zOngfKlsf3prDaRWdwbuBlTY8bodeHH9uufOAdv1im1YbjssFhMGvozACMgurrGG
mHeDwXCrn8wRSgK9E4NbM7OYOxOfQCTZb8DQCcCAa7F9sk31jGvSUSDp5N6lNfNllh799FRpFxFP
A+0jJ0fv0J/8cyRveapM+pBwlUBgxt9/HJ3HjuPYFgS/iAC92Uo08l4qlTZEdRl6b0Ty6yc4eIs3
aMx0V0vkvcdkRmKujAauMKinLg+qcdbYSaEhlb1pjoK7zcI6982oPgai91AbyFKYfims4KmzrJ13
exmdsX4YEfgi7c5eBQOCVHd1NkNV9GXIZ2Cx6WH0v5C1RLOS1VojzcHswiQfs436qxhPTd6I5lqt
zjzH/F0RZIxHi3zURfpPRixYf8yzGNNp8Yj95KTqOPJR/Na/64f1F9ZLps6ARPgBNNKCtbWGCoh5
BzkOMXzocQ08KY420fd7zV2DWMdi1102Xwy88NNZ0abcBD/1o/8bkMXw9WAf+H4jNP+iZKQZb178
Rh1hnoEdb6mHT6y5mO1eZDLCWQorDnY8FfNuu2L+3mc44MkNghK4aSZ8H6SUYCJN2tUsoD1SDbDK
Rq1Proq/ZR9VPhrNYepKbA8u938Nekak2MaWk9Jgp+krj1gHElfv++KvfeRfCN/q4remE9dGWNAF
NiasPy7Sdbjsb4/lQ/GLwawC5rNot/i/0EcwL+TnbdxZLvU0ztKGCjn7QQQH0onUJDp7+nQ5ehln
4C/ELHerN7ycwCW0q4ETzKSIMy9PcB1Za2IW48FYztUzZhrL858JRkqedGZQg+DgCGYHTb3cj0uE
XcgS1g0uJM+0vnSAFIw0SNbCYlZ8oVhhGW1YzkTdUdD+LpS5VCCeRkGU8aN+UkP6CKqrTTcsfpV/
/H3GU/6H7YDyH5RxhxJu1/8S5dVco6feztPDnj0Z67C/svwxecNxRN7FkhwQT/7RXvJ3ZN0LOBKz
RCe0kzvPFWy5YsMRPpw/0kV54bql4uLOmPD8X6tPYQLDtNLIhyQ04Q2ZdX48kh2yU/0aPmKCPEgc
dDAsN05l3JMdy05H3+avlE9sDVPUILTBI/MFww+tAwtY6Jbh+zhUrgXuYvwivEEj0zBVQO5ht0Wj
SM1cLuvsO6k3OJNxJIK+X5ldv2wt5pR34rMI7OWDD21j88bCUy3rwiNSED1b9BPdcsHp/9TmiYD0
/QSJq539Y3pBlblWTnyrW5KbTmizGDNJCZZaB5dB5H9xnfDNtJsIOw3kmv8JxSQJF3fzTcrkJvuF
Mtxveaov8hFZkMoMd1oxldcYYw7M5Wcgv4Ia7gslQnfDF4d7lRhJ6U3FXzN4enJj4ziAEp+AdtX/
hdOatIaWbzpbl6vxB4SPca52qNFRhKzFtXkrQan9tBvzGn5x/Ezve/vV3Bg0Tw8W/uyPOF622CDe
ks20g+ZwZvUS3ECrj/m39nJ89R2TsqX/U8E1pHt/McQy/gCS4OwCmbwf7rljbPhFBT3meJX+shtG
vJlL7yFfY2XNXS+8uidTtpRqXacFgaAX2YV6SmIWiGRDYSq1+1X7QXj7JvfP2j/lX0wpikbXYlXL
POjk56anXArD+U4Xn5bXO7x5HKmbPrONfc5SaJuSVUB1HaHMvAxn+fSOPX33jQeR4xHe/VL/VNfR
mrEwnhdHWvUaFwmkyBZzG0sIydF/hGVOkt6SruicEM8B6gDriJ35F/CXrH1Rer+Z5LsfWAtEssMd
nnm7/BU85UDTYjjqkbzyDUeivCUD9BcH/IZJKJ+yk6E/UbdcqpNN4kRmO8QXsDlikzc4jV1/WHuA
pNSLQCXxJ215D7sjz8yu+dacol/lC/52JNivkR5CZpCKrcOFhAZ2Q0v0ZBGNnkrjxWH64pXvPcQZ
Iglsau3dmLnvI3I4yCjerOviB6rx2z4Y5e3HD+ONqn/8V54peg+wK9gnp8ZJGajQF9PD+MMMRMNQ
Im+glP7VgbC+KlTfJfqoA2vMZtwyVe5uCNww4H+n8l5jYMWj/ZVfJgOQ7L0IttCrmGvH6boWHRQ7
A5mRQ4Oo8ykN50nGAERmm38uacXica+HUO19twa+tlMxQyGjNJqHxgpPPMrCFyMg47uExDKwLCi0
S2xdCwP4x0gBVF8Y3VHP5wp2g+o1zugWOv7WvsyGCCc+YikfqOK/YU3y+hmUSAOtyex9m8MRzrw3
fkgoszt5yRoBNFjYJVZEkFze5BAuILsZzu0Gke9a2GD1Ac9EdI+y1hiFQqCgC7RDmSncKkg3FwU7
0kqAyrFYrUKsPO9VGa3o5TgDubnYpO2TDWM/RkhMHGqOC9oA8BfzEixcMYhFggwC5iJuqxaHk9eC
nc6wB9AW7ghEhwxAzgEZXUih1DV5tu3owRNRtAMl1xDO2jaIDXaK4pUkQMTZpCIDqzeNf33uWGdL
9OjzdR2PDRNRbOAr/5Oxl8zHpVSewBCjmOtc3rxGPaXxGcod92Hn6olbhE51k3dNRI+9o5GMXxOj
VzifxpWmBGEBBKyqO7SmQ8QMuw7Tt98IIccJdBTW0w2+/2D4KfnKtXUQ7KSR6aU6OXFIRgUtk+yU
GEFMNvZm/6fwCtQfSoJ4WXxWxbNSjyO7C+B8aoMZaTG8dhSF4zo5goFmXnBjE/5G9XtF5RAIOwSA
nf8JjEzXvPIu/2vGh6Cd9A/MEbueZQKsUWSmskvohAxrewJjggwxYqnCA4XmY1rB7sSfO4MPZkdD
ENkS1lc+MgkM/SI+M0cf+hsumLHAlz3nI8fROrixBxP/+YS7u8OviIN8BZhAdangkKTV4L1PGhJh
XnWTG2mEP7yspe0sY8RKzj2AW9FlkiQFe8aFY+i1l+SJvOe7SD5k5F3G8j28lOAOaDCD5h0sm3aD
KbI/E9ogSFu6MDYtOhLEB88wA+ol57sFC2Az/fK3oL9JMcwvdYcZ21z/Hut0F1181TV8F7+VPO1A
0PLPI6UqshQsTQt0VogHa/srXnzCsDH4wY8VY8NQudTfzHQBCyM2Qq/CgD9n+LR+A/BF9xIe5dSe
WvYSuFovcXIAGzoYIIAfRu805Mjsw/D3HX6m4a+E5QjLyR2P6QieU7+EvJzFDgYWPyap1CSZDsB/
7dZYc900qBJsaLOmbnPgiR+s5q5vUrtDpzzoKyWdo/RUfYMSpSrgEWzq36Zk+HfUp23UrjTtyfuR
g5KEVDvu6NpJpLCOI5g2At3bUwH3Z4Cryb0DL8nWPQkwzZfFChpk4dLAL/iFeKjZ6BcGXkQ/f04n
8859RcWEXidzeUfHjYXcGm0BoFiDbwG71nI6sQGvPnMWX72N+kBqlwWr5gURCivO4CUYHHZb/DD/
OMctbACmh/VFxl2Zc/+6VXkYNE4fiAq1U9ryQSe6gCHoDmJQjCUBtEOyiABwkpOAouYAzJTWytjh
tAo+6FGa+WcQ46v4Jq4IsSBCa6LzMMQYSxYsEQS3xNG4tr56DPEFK9XqNqL68DetsXqma+3bDIFU
b7OHrJ3l14B3zwB4ga2M1LrZRs8jYuV3qadHXY2stwlTDiSyUK7aZzCiT15Gf1gfgVDnGk2Am5Np
9tmztuD7BYJxqok1uaJ4ojT0veryCg7DeAiY9jAnXoQtrGDAnhgeGFxhf8I8+JqOFMMcu/GBJBMd
9/C1T91+vEbhWTPXbxbsJiYpuxdWxq62Y04FbDfJqrYzKlPA3jpDRf1e5/dJuFSIPjgnHZREIpWG
C6le6T0+Mx4KsF/WpsUVeR6pKRQ4A7Qmqd1/MvchFxFbBAnzhIIOdovadomWpDbW7xV6lOqDEn/8
a778OxkdlcNWlDvX9AyGrBgV/2TOffV7eBKogzYl52H0VH7PHsUQcaUrmbvaNdg+kNmmQvBbwOr8
M9JlydDfsY5yBEMCRSUknsPbw2Re8yzCa6UceNOpMVS0C/y2/lEU9yrurK78YatGsCIxDckSkMD3
dNP/ZFJfNFdSoGYwm8NxSX/v+lIB18cpxJskgLKfnHbeNkQ33hcD0wFDhGITx+jWbfOs88Yu95Dr
3OAfRN4D4cHps2KQ04CXfv8Wv9k+edFwA+hSEBOiy0NjIJ6zL+mWwfv8QetPCigjI3pyJhZVsIgA
U3vM6Zi6O8i+zOX4M6Kl9VEdONpWDcji8lTjaRIA3xFsVv+k2D5uUrqTc0+yFjGmb3w2WDJ+WV1x
nE1uj/qK5+FiBvucvHqeVoHkN2bz9lhBqol2wipgA6OF954hX8+yh9dMAg3mBZtmHjGgZp9TP4bd
iwdU2TX3ENXYHenvZ2Nt2AmRjbaqt/5cIQdObIOEXQtOgZLulG3Ka2qrMIlJsUBMAxgtOFWX6tKx
2A+RxQJ8seNPueLGfgREMB0M/05UO3ZeRrjpJh63Ye81X9oz0dFOrAL/kH3J6F+/OZuJF8BPs1AE
Bn575cjriOaD4cCi+yseSALztb7JDu9kja6BGB3rW1RJd10CubYYM25EPsGT7pXFcXBTJkTOnC6D
GWbBeUt+PTc0XLeW79jfD+i9lyqvjOoBqsfZr3q8MI4yutZ3zIShxH0PQ/p7egZfbFE0OGPLnsES
v9UzYghNLIcTHIxjixVYeM21wMC/rP0j9IIwDq7S97YWkk2m4k4tU0fEJouRK4qX1fu7JJWqAveS
V4iqTSdSn0McwY/LH5ECQA6dO2sNl9mRTIvddNCLzgXnTGrmS43j0+9+gmEexTXbChNxLDCoLTZa
AqReWWe8PrmHt/1oumy0EdKLW4WBzMxUO1oIcT5ZBCYT4M59Y7gtH22E7jL8kJ7ZQWq8ssdKAIPn
EgIWCZFs/5CvbCkAD9dNd0JNUI2r4KqCkGHMciFhHWGioUAsPXD6N8YVrFv40yiriRIMX+h7RfGu
CAtm7pyv8b8JkKj6BXsCdp5AgDULaF5tyxV+tLU+rtrp1ODGr5dp7Mj5KkvPwg3adkQmJjslQjOK
FRexTfJKic5sJVMCTlpJU+YphM+RsahL99HATXbXA6CD2ikZvythS7Z7wA+8EAR07bjctlqM09Xp
rmATbc5ySlzAjTCx+Wc/WpMbGYaOwRf7wwq6iHaQbDCu3IOeu3+ZfpJ2I3TLtNgDpWq6nUS0WHEg
AVE/h1y6dBDShm9fUOZK7McfkSNDVGH/QVd6k6fFiKP/+yfmR2AeQmIpXscFdr3BTrk16Q0QTJXf
bbCpyKo/x73Dz8UnyDya8SvXw7uG/Y4uhfuUwMW/K0XsR8WqmVN6pCb3QgCesyJqAcgy3zDVO9c9
F6eXkYkLtS72pKN4xvODjtT6EVbtLor2+pkIR4q2fiXXO5VILgAgfy0Uw0uMrIc4UtQb2s101M6N
7+RamuhDvczFl3DgzYGbtpapyrFQAoZB4I+3ZF+Tgcra6RCxGFjY5U6GnbE2brwYd8M4UeRXlj3F
jMW992LLjxP+cFC+ZZfPFE0NHrvlVLgTLOy/9jbCtQUufEVWiTCE1Gl38MBrKafS5hCov6c3VPZw
h/JYREva4iTwgouGte99IfAClansifRpnypTF4nPHRlRTd7l6m3iEX69EQ+iXHkaEreNjdZtdFkd
p6rjR6sxPrfsRe0ALYEWgRF13+eucjB+5k/DWMtnQJysoZCdKaQRnDvxFhh2LiApWLQaxsFrKpwB
nmLaHAIH4/axgd1ZX3vtwzrJbBhiThjZ3HLYEOgwLraD5LYAm9huZKT1tCgPik3yMWaOwFaDJ7K0
1hyVic/WhlN+gZ0bx/MbTxHkD8d/oVm+9migo/KDTiHE2+VMJ06MPrABiBMiZ4luz/iSpe3C8AF2
4DBnZ8iuaV8/30wEj3yGKeXrIttDboGMymmpdnf+zBrO0lJ9/xsZc6x1LHcvRUI9suAXOA6TaK0N
2xiWGB5u8l5b8kU8gzRl1GVwMhjoUjgk3U4dGZRQIU4raj5+ie2RuSDL5q5LG2ql/RR5ypqlcbCo
Jtv6lPcYsbttFzlQCw/DkSw0ixt3bjAw2KUAqL7GEdUvUgi0Ia7y3Z3HfQ3NZo04nHUGfnSKjB0V
LoA3aVtBmd3o71uf7SXK58guT5je3uUJrpy/z4oDqvoafMrVP/HiGzkUZebttiZeAmtLWBZsiRZZ
e7DVf+XkUDPSvsX9Ezm9GP9Y5FvKe0tmrMBOMaN6UZ4d0CfsboGN9hz7E9TPPxCPw784uXEXKVud
3KoZH7mGQufTcMqzPhyhBA91rjk1Hs2RlSoQjCq2lemgzcuU9tmhB0xm0B/IZQuCAhZ7wPfEQvHN
5jjnQspduTUO4l/eN96bx1449b5J7ISxskDBpj7YQn4y9ZfDvhKcjKdYA8o/C9d3fSxAde9ZiVU8
W+xZQKuStluUhxAIWSWBPshbO65v0YH1Tr1K+HeiDgEMnn4x8+KIqY6/r23rSqdk9B+d6LX4Buro
Ze4jcS+byWp+QxApvqfK6aW/hIdtKjly0t8RNCQPhPLikZnkazBdphB1ksR0YYOUJCUvFlbpKRfY
EorbgorTGE6WgX8J1E0b/PgJETS4LQRUVfU1EhRHBBFGIf3I+mDX6KUN39Xoz/2bKLLd9Bn2jHbI
eQ02HWflu//JlLUofkniAykvixmUy0Df+LgYVPsbM/PQychoE/NT2not9J2gP6S6vCa72EYtuLZy
F39HL/NTKPG1USI7pXPKRNMVK7dANSOa1wiAXAhtSPrL+WJVNESR2eJ6lm2Nl6eigtpkr/nLzU0S
Smak64L42vY3MM4xUF56nKWE0gWkGhqJ6VS3F8M6sTZW5SVgeIhPZkVyAAwGpx5sBqKZS4XQMwKD
h1BowokgB3+fwlXrEUwyPzS9KLsWCGw6KCunsF6ZbGdlpwjXg3qfKtyIfbdOR6pZdBGtO+W3t/Wc
VJ5mRks6cgK5y6/TG/ihjvLPR4lVF7uB97fBR1KS6YDxRGk3xbvfRixN5vYbPVxImS8lEqI3YOXl
hJ+QotUynbzxvS7Yc4qvg/Q6tONS1ZK/jNanSDhS0N3IUuIGqHD0s4hRuZHmxOyWhy5AcShcBT/8
y6uz0Q6uWc3WVGgqMl46xsyxirqVWI780wJAh9MoN1ZNF7mmmPO0+OTyaQtJrx6CLK+jurfTZ5yG
bpb89cW5Nr6sIDgJ4K8yM2aeVSC3e/M6ExCEBBQ+i2AdTIXFq4ryVodncZz+Hxw/NZ+NZLf3NRke
thdhS71Z3afFVDU5A95loqJ8pBKKpAKzHZGjqUQ1Y5j2oNGpZ0RrEB2dkZVTrFWe2kKa5QQfxE7K
DJfTYdP8Y9jgqzSchU2mRbr/Y7xmnBP0NvlOBgNo5hvmV6A3heAn5W4h7BSrm1A/I24PuktL2AjH
8S/Rn7OLekTHD9CqJWqIOrzhY89gBJrCriQYbShhx6W/Rn2UkFtEp3fwGe5jEQelvApUNwoAGtFU
6TJYbjAp6tvtUVFqN2Vt5O4U/yu4sU2BTRYpyBKBXtFDo54doI7pDDd7UlzzZNyU01PjAhNgO/Da
EIbGxRvu2UAjdmHnOgi/VZJ4paItNDGCT7eIiPeKH2/R4k8OWSJ9wl1TYawQmWILJISKGukz8lU/
lMWXpi2F91nP1sMR0R3QbO6MN1oG9dQN32+NP+ah9CL2omeIQEdSDw1g+uYaskvqGU+aTI6UYCN0
ZAYJ0OPjg5jAr89mARrWIxKKJaecwbt0zu8Qf6jpUO/mENX7/NK8H3qFOqBCZqSGHlkQRCEnJvJw
ZoG4mXTK2fRcJW8ubzsgbT47Gwh10WvRjzOSze8Gfb92IHKD+OKZsF/sQk6a/heavRux2R2RStko
d+B400/6XN0C/7RtyWHPd7p+HpSP+G5qmPZwM4afynud5fti/IFWgVdElNfgnA1jh95E1jf1vuJi
Nk5iAu+Bu5fYLR4eFHI0Pug7znOnjKrbTZ8JqgR93ePgZyTLzgVsLqnUZwo4KLDwgz+MNRORqd/z
sqG13wYu3BVlL5167vnDdGLSMJEGI1G/U4e3Jit5ZZXBH2LMk51VyYkyL6QR7MeDMlI0ga9mSoiz
HonORIKC3QYr64YaN2BgE9LyTHwAHN+g8YDyVnCKkF+ivgP5i31ei3Yxc2dSKPqH4MaIbdAayDuR
v5OJr/Ax9i563r3I6CBcl99dsq+NhxE5hvSbz/NFBRYz6HV1PIaUCJymNa0Sg7ryEBhbY54HdZek
OonwpAqvmzw//ydCvCARak2phe3uzQUY7mfIqDUyaOK/QBcOA3fIXK7wVrRxrHFZIbiZrgFQ4qlZ
lXAcFKbO6GQoovtFckjRQSP8hvsyUpcxaOiCgew0loYpaHhGdBbxn1sKP+FI2CcFsNB62sTq8jl0
GC30FTL44SVFZAaxCZH/VOQ2ASobU2JHwcDH9bORpRg0aaTBpASKDNSSIPTqZ02uTlO7E7rjpjiI
/T1tN5nBCoPZNSF4Ip+8yjGbNNAGKAVJ6bFQGTcavjQZIRNrMwYwlo5JfBM2SIIO5Y+/kcJ/OnA/
CkgkGHgzdVyeBpyaYVtDsawbdu7s1yWVvKb8pzfvoY+MDX2BaB2GiTpsU/BQoVluPsrrmGwZl1TP
Fnqkm5KxRdUClBjaQ7Ca3j9C3rgp76HfVV5AcEPICplDnIEGD9Cedf37kc5U2O6Uov3eYiXsrF0f
vHpyf8QBddJSM+coZ+a+wcHcFBdjRgoJV+xZrMo7MB0RbyPSKZHXAv7gyWCKrKo3c7AD5FgXFV1B
LoO84EJeMceS22/13h9r+Z+FZ0Q9C7rHBASZgrRVRB6WbYwAtSX3ql6wSlEYicYE0EO74EpuxUsb
H3uD01MFCQmODWrt+I2mmhfI2kn/FPFf9JvB93TU25Rt+bsmHJX5Fxpq8rpKGfMw2wCmZ4h6Uvil
Dzlcq2nH+PQ2aevMEDH4LAXgEZBCRPWKVo29VtBQoyU/8ttBTmw0yHduZbxKVMeKPwpUkVAvqVH8
aRHicUAwpTszESOgrS9nhH6srzpO3c1AiGrHPJj73tVQTkyepnkFIswekEnt6NVB6jZhieHyUgqb
WHnI80vc4yLgctc6OjrppoOQqNrCa8cThxMY+gmZic/SWr0U0t0vP1hlGOlAaYdqX+DEbTBqW79h
eNfzQyyDA37l5r+iejTosPz5Syt+FdkOoZp2uxlQNeyZcCnI9xJsG4lHYjSrbwMJu7VD6zcJn1qy
lBD95eDS6dvPuRsxKMK/UvMNtsZLaLfp4DYp6yxGDLJnKLuBAeYccYXQvOxdU0G7SyP90MO/KvWs
6ddPtqkFsf/AK0eaYN18msYp7hkkvnGsUBgc9eGsbRt5HSCv6225OxryfYCPYf4yanBoLHhkprXq
jNJK2XHkmcq2OL9R1yjx8n0v+0NuvloQF7rNx1IddIQ+O0Zo0msUrnp/acCkDAn+TBw4WOJfBjsH
UK3pSpY8wqtzG8kyC200rOYCwx46wIzFXtGA+b5niheE2DcILPDUzTgR+SrNC4Qs96xxWw13C+D1
hgkmngM3Fw90X8xqGeeZvCR4JvyjrtwUhrdcbUcVmpMyXfP6Ji/dFnq6tOedY40mfRhwU5Z0pn8Y
jptor4Z7fbx3zXdpsWzayHSdQ2KQA7UJULX+GcY/kqEj4TR8GyhMYIyCOETmigJcZTZ6VwMc2Zfo
AEXaWrB1i9oLaWR9ywaPAdvDkE5yd8GmwWcZyrs3o635IC7xHpjomrc+KnIT8i0CHTYqrtVsDM5Z
sBO5kyGAYjVaTY7QrBPdpvQpfVuxU3/RHokWUOcL/PLyz0RbrppVf2T054BAAve5TY8XTM+GU1g7
DVqZsVXSXUAT7cSkeHB/cTeM7TeGcDHdYL0uMaZWFyFzB1WyU1y78P/RdG/b0M6qn/CW+DRsNLCB
cGXno8Ay21N4zEkk7o0LZ9SufngOiRB7hHQGK8aT6vQa0HK8gS/SJHvFeWAb59C37jjYBIRK4bJ6
qAxun3sqNqznA1lZaHYLOsBjhwhO+fPpHqXmqbJMG7Dr9u0GCJITISEpO0JCaf6X9O/tdKCDFThe
/doVcanBZ0RKNX87Cs4dTBYEgCbd51u5IsgxkS+wzUKzX7xvtXaMSX1hILSVC0z29dXiUGS3d9d2
KQNabqPSWirWuhlFyCxOXTu5+q/0z0juVoK8EJ7dxRAXErqabj5qA8xPSJDPmUM9Li2OXIb4+kSG
9t2GVyW49YCjrsjuHBw/RCS3zChXuIjKpfDx9sYH2AfZjk/qH+Puqk6AjP3xBZdkwfE88L9MOwsL
kpTWfPZR6wrRV3VItFsWPiX/n4xWmwrB50umfCDr1Vxth+ozMJ/aDE0ZLbtc4yiK1/DfHZGt2Zpp
zdCs2P6py4Hmn4FGtWJxMTC1yXRU4PgTT2ruybRiJ536Exe1Pd04PFWsysib5G7R1sdUwWrN8GZn
ihy/ycxH3tZrXPvcUvzIqNHojscFN5SbWEvDWOFieiMCyzYsNqZ6L7RrAl8WvOchoqMncbbC4cVT
WSgeOI88uQ833GrVq7swPHq2/KYXYMFHfI8BhD5zXZg2a1s6jtRaEXm5g2vwTMMvHsZeuGfD3Rzv
+a15pAKWBIaZPDc+PF+4uXR1yYsyAmxaUGypTKo3ZLUQAR12F2zH225y6OcrSM3xRTAYBu5ra45z
jH+0+szIPe+2ZKiKyiZbkTuEfAfHzxXLVrJlXBmfBKBtstMfQ2NvfkFUZIlWKnaLfGCBkVFz/b/B
5g0WrqX2W9URfPtvLaNxoN8febafGVC8SToZfWUzXOcdCB3OMUU+DT6ZuXbaEXGwHSuXjMaJZ5Hi
SJsOpvxJ/nbOA836lurUb/6VgZdwOyGQGGGKU4VYHmVdA/a0KTaolpBIpsmOsfT7UTJiI63Ie23V
5KNmYORrbq38hQFFwgTDdt6VDmhdFA3F2qoDm2e/D0yw83XT7pKDon+DIluo88CAPxHEg4Ias4IH
qbGOzR3dg4XQPP0k4xDdcjdzCAQAvX0Eb2FCSDVZoKvY/6qJ5Z5HUrJ/JVoc8N1hfGjJS+MsZz13
Dt2GCATh0bEjXQ24HlH6Sa4lrwgsGWqv4N23HnV6Zrv9GovL//s9bGHJubz2GQN2mrdoY/hrVd6P
2FjbaM438lHp4WAUX83EjBXXJAayJ6gIMdsW79bjROoRN9GvRst3elJEkHV/7/dnbd105t6x/XYq
hjv9pV732sMQr76IDfhUzJN07RFqFE5XUiV08CctZxtDEpIDtH9TizPUNTfafMwzs16ASaQAjuEV
IfuhEb6gOmB0Wgfb8sb/J/BETFvZVsSEh564NMNNz01vvUhXU9GgesLIm4vnyTN/W8AjdnHA4sqo
2uYwY+tYg1veUTKwk1paT3+jfxHUSjyrxFT0E6u7BCVqJZicj3vu4Qm+dgudVaGiXQaosBKM28K/
vN+Y/b+gfTS4mufY5X+tuQg2ZuEyIqUUYyQ1TR/sditloAqyY8anKit3PGP8wZMr6ZcmcLH0ZOqn
3O/Kkwo5NoGXURs/gF4knmRdNwGEsWvLnRIlkvWa756VigH51hJLEXZrSps+cyXju+MrHI3t/sVe
ji/N43Vukg8+8fnS0385s1U2HmR+5qKtaesZhin+dOo2R3GSEqpkuCEakcBS2N+sFcTMxnVAtMcJ
TIw9gx0neJVIMfAm2G/EYViThaVpI4BN3660gsKZygz4zl3K1eyvKdObCdIJMtO63pAWUXf4VDhv
iww9JRZz1yck81lML7kk5OPoyzfJMKBNHINoPyCZAgElQDSCmIhUSahvOpSb8tjj8Qluk7qbHyiZ
CRD17zh/swGzMta/jyNjUqPCtwE6TKa7p3dnFWlyh8BJ2o6P+alm6J/RFfwNEoEh4XtJvEsWllsN
6drdjD/q5GWxj2Guk0HuYQvEijYiXgqXTXF4C5TqmMKrzxJxY/JSJ1i2i/hH/8uIK5quOnp2Pfn1
CcT5bIUzZbn4NfG6BGltB8WVQZZuUOTynwSQ1zvo1ffWXGcxSbOM1iQD/DasZrZgX8mZCXXFlNY6
+D/xP6yZMUouqFAERefkH37XzCSNbK3/vNt+ISl7Xr66xDy5GvqfxL/gv1WS5yiApYOdv30rc5Qg
ShltL1VXPSJ3c+n7l5EYmYj2hJmMvpnI8+vsYtxgmu050pniKNzbaYrq/BW8pJQct7dDzT1hei7t
5Ex5weBZru4971QyfJIqPP8n1PwAd4yTjlyGLOmosbsZGaY9+AWSj3V83jKplDgfkGdkd3F+trX2
qhPflcj7rr9EK5lLmZWz60dLMfHY8C6PNwVMOk7zJfc0lWiWfEDPD6/mFwd3GGxb2WZSCpb8nj/D
U0c2lJ3taRGi3H4pUEMWGSKgP1PfKu6TfZaIjZvjO4FJMLlUXZzm9HAsQYiHQCgK+4L9AMBz4sSX
OtE68DboxRj6nUt3VgAI5aYSMfcjZ1rP4gReJNZsk1d2rLv2LTeRgfy5huln2j1GZHCedDWS5VYe
J8EnEFYr+QxEp5s+5wTJO3qZMP6ykl06Yqg4x58dKcKXJCSSBOM0840O2t4ry21zuvVrmgWe+BYe
hbnx5b30dqNw3VOEMBIk7kE6cMP6062WiFH4mIgbWPb08cEjA06sD0sFHaV+rDzOzAppvaxs42cw
S2lt0on2kX7VGVhk7UIk3ThAIMr7x7BaDdYmPErjO+HBzQQa95A/7lqdYS4NZ4vQPmWVdycBxx3t
N4UomDrOK51Lf93hNgpwkyx5+WtrrSkSDe5O/qKSSGgIgVRPmLmgl5BL8mmFNBSO9swJD0jWFRuu
fbSq671OAG2/Cbpda633e2zBdibt/X3CdPjJqcpuzqVJKNfhTzmRL+bG7VqnxMoZNol/Ayh24ZQr
6F7tqSMNhzkoWulNql9Mw6bsiueCoiuc8VcjaTF7WsKW4grFTF7hI0C5wU5vEC0MLV6PdjXBA0SD
/WduuI9C8WqKq6baKb4XQC/p5sulG798nEDCYSJmo3HZCUseDkpp3BbSXjXsBP/z6CTKLaQgZgvz
4bfA1ejqHnQiHHZlhA5xo9f3LHUQmojVVs+vaXM2zH+JcJXnrQp83ILfk022shmSS4DAtrp1xAjK
CNYpZ5mymLAYE85dJOXvYwzcyM3LtdBdC8TIevS0pi3ffA1VJyPsgie8NfD6VUcB9cb8GzfcxxH4
NyukzTG7f7p6Q7LDUCn8oba1yK5dFhtZPxG91iGoTGyjXQWwNHSFj38Zm5so+Q0D2xSc5mFgykw/
JpH4LGDmKPdIT9E2Oh0qMEsnIaHk2dA+hpzqkw3z8H0f02tyoFATVEeUGEhzdmrY/OgGGdv5FHFz
5+R/WcYqTUjtZSFSV8oytfjz+3s/AcJEqcpsPL3WYLTpuEh7k/AmSm6Z7PpWJugPwiNJeGTxSafR
CX/CqKNgQz9kPKlBfIzYRvHZvO8VtZkwr2GGq2o1y5TQZYOgjTi60CQWgtNR7FH8BeKav042j3fF
BBkBBzpLSAE3C5WKsksq1Hlcrga0jhIGnnxj/aqGTLR78lGhtcio/4rfCvJWj2GyJiV1qPb6fySd
aXeiXBaFfxFrAYLCV5nB2RhjvrhiYjFPMvvr++Ht7uquWlVJlSLce+45ez+7aDfvRsGczmwDITG5
SWlDhPM8Eua+X71pLIPZro1v4QvZj/aoaCpRU1Y9bGykyo2lyy+rDXn3eFFQJ0syTSdCjEaivQsY
rjob2dxr5H0zRBein4Sz2CtjubkD6fkXw06Cb6ZjM07ntY6Jt4LPIAw/5lJJW8dO/HxRDaQWeGYk
p0sadJ5CfUljSl3ywEfOO3wM98qYH+thIBmAwrY/aYDp6ZZTkTHQRj6MTNxKXrdQ8moaJPdrmjDG
MZEMEeiW0gGECYWLlSZJVR5r2ZERTlbSjmZfPh4HhfbsOvqV+xMd0BWjVJvkp+wvicxs8Fh/ebBK
DtI88yF0RHQVK2N1Xe0UT0IvHH6PeCoaY5Wesj6oM/LtSD5fMBTdVxd4yVUg046eLj0Mxdrm3p0H
FDBAUWxWTBIgI6OqcdRi20VfYv8tEow8QzZJuNMzL0w4qVtqfCM6+M4zAky1MWEn03+m0hlQTmQr
AADLf8kKE4MB36MoSTsQznF81pSPCVO6jgXDWzXHtA7u2B5Xz2aCVHVopcOCriPiSXB96Mtqq2J0
PiDf4AVVZAA0pCRN+MB6mBUBPbb3O4jGXau7zLQ13LSyoUb2SyfDpIteRpjQg5YkcYV/EqP1I24O
0xvCJKu6W6OpUadzz8FR2Nf1oZsuoeTGI6gsi9OkwqHuptKA91hEWw5MkpcjT7m/HdR9wiJFxgo4
QkQEHog1fg669t8szSwf3UOTtq8/tpKEdjDyYCY4bkXtpwrb7geJUL3jwN4ggr+SRKZAaTnSUQtH
U1x+3XPrbSfClo5adrsLO8B48r+X7jQVVA4mMAi06HDIPurIt72Crof/ULVa5XMWNPB8VXASCTal
0WSPNs1QipmIcYe+eIY/dJg5TNNL0d9Q9WnQoWZafNXtY67RjVV0ovTrze6TsipzufLldly48CRo
7JXjOqSaHDliF46Sn3tl0/FcLZmjDLzco/bsjsvph22u5rRV8eG/PnLyDuar96GrLnCT6bJCWYnT
opT+otBe/ja31MnMWLcE9jd1U6z+OEtyUMvd5Rsvxb5H8Rv/aCSVvA2WT3pdEmMdXrkWKPk1bz73
EmoY+NLrbozdhebSW6nCnc6d9tBQnko1wh4KRS850H6nxYb5nWkKKiJPBmXZL4hlRXrDZz/9VLm9
FLca2S/MQfjkx5FAhcYVwyNE28PdH5f/7gKqf4sfNW1E1l19iOxI2FI+T3l4HZbBG3Mu/hvK79W+
gYSP7ISHyayPLGnW/o5i74T5YNZWqkASRc4IIqh8r8ErjGeEbLhubp6I3ijDh1i3cIRZ6/DjTjq8
Pvk47/Z0FBd/I8KeN5JJJtzsV9N4kRq3rA8Smvay+ePwJeiPniOBxFZZy8AIAnrLLdi2QGctvRPk
k3psx980BARk+pnHg4J4IWBzUPCwvRqPtjxNT3qvvJ8Jc3B/YTFfcVGwu14GZIHaWX6dRBmSVQib
e/juR5upa4b7XbFWL3cUDzM2DS/mRB+eDcZ9GYlPKvl7OMvA42FdEJX3JHTjFfGusKuRuTXN9txF
aceMrVe3GJIDY9Wwhb4pMuIfgCbvY+I1sQNrr3P1xIWsLGF/cbMGNNUbnhbxKlPC7OvVXkiGTUPI
OTNgp5mw7tvMrAWMA+8vor5gEJEOgmuIbQj72eSk6n4sTivVOHIgaU2xonFj4APnxwTP2xfXDU7w
b+SH36V4yvfJMUQKGzFrxV8tkmCFPFpU9q+Qp+sURS658G5KeraxvI7ffXwEBJ+2wbK+mnAMns1j
JDXwH0c8KpBs05qk1hqE8DZsYrbgpYx6q+c/Mfibggu2kRoL83PBrPjCLsyAx4Aqb91m82Vk4Ylg
72tpFw8uKL9NUsJLt4vfkuDF//uytj7e0xl2m4L/dlc3hChgAFcI45Y541DO+lDuGQ0jLhfoKBK7
wL9Ep3HFXBuHMlRyLlPN8YcOYPiBRaQvLQPxjB0Cc+J+IQ3BiQBxfErJ31slqQR5gik1/lvBIGOV
XaDEHBWJB2ghGvOXMOwn3D7HajAS7Eh6G+knj6bf/RdwOsBku04MfvW7i+SpU+cWHtUMFBcoj2Su
/KvU3SQish+PMAzL94khHpt8CccO+2Vw52jnNniJUKkRFiIKN3HlJ+khEf4h6Bj/+DZd2aEQPw/k
hCrwz02m/PSHp2Q/BdilWnyC1aZ9smAzLkmdxDd0wC3SAZ/LhdFmOydWO8pjvDA05dAsYZZaOK1A
Jupr814yxs4+Us4D5JwgZsh29/dTZMj2Tdmv2nsNM8awCvEazcrSbMNtKfQB8r6x5HMP8jMvvU5v
8S/TsR1+zF19KCEvknKpHjo45PGcvJQeRguft3xCygu8YDrlDx6a9hLX3opAts/hVz1mZHTR+sPS
DshfzwNUjGi+RyLpe94ss3+qBoiS02eOk4J4JKqNf+qbMUBoaG87xxWQbNA2EOgR/6JqjPdjAySa
HhOJGiaR1b2j/CrVB3oJ675XaUWi8Ai6xezSaZS97qHI8RqXPBtal5y2WJB8qjs+0dU4B/SFKvo0
W3iBzjHgDAALQ8YGGGCcGfXKfxZgwcKUT3O7ZfovWeRoaETEgoLDbtC9zZiTKjUaMRU/KCBWQJEY
4I+GltgTVHiLbDjO8ybO4/D3DdewdCtuRfk0MBsl/IZJKU2mXTrrVFGojZjipZV/Yuv/jq2FZsfk
NK0mY3WcSFnTjQmu3oLDvgSpXOYeUXxZ98rsUv6Jm4gt7YOGkGLOxlKdPqNwZSBc3nij/DNUW2Rj
rCobOcgPM8lmJudDRkEGSPsJrPoa1klDgHbpvxDbYnj594aU3W7ylkTGOSwe3FCHPkwnMkzobK4X
jyKxLlJ7UFqGY6eCwYLiCixjUPdYk2LJhBFdak4+Y10QtXlLiCh7Adon2i68dsMm3UYUKc3a7g+p
5K+QYHy1f+zCdKArF5rKazyN3AiAFmuc2H1icbhkGBEhdwR0hxhjLaYbrbZmmpJk0Z9kA10g330R
lrOWT4t0I/icYR8lnIJURdZN6rgZIr4nSum9IYKpLjyJpRHCyBxNggtlVA5hyqAct60g08WlKVdB
TXljmkacBzCII3vx761d8onwIZMfiKmzmIw8YT3rd1/IwfJ5f8u2lPWsSci4C6Tp4mehPzs8FqjU
KF5XBKSDz+ZEHLHCLq7LC38NhwkxQxGB1AZypR8tfgcJnIuVwaltEkZi9FTg/4oXdnu98/qGwOXq
0oYrLu82GQiuxdAYU5IjswLs3CMXGKtNzS4xt5q1+UcoTTg5sbCwPOJdFblBQsGMaVjS8IjB3zTQ
b1H2rBD/Ms5X3r9Tx0d0/5ia6ysD49NcO4at1WwIgFPO3cwStPTv7wcBKAMdLDATs+uLPvh7I/eH
HvPeYvjo+ucrWTEpZBoifmnSTNLyUxiqrMt6BX/M6uBVoC6sdRvnYoRVrso+xftHQpvklf69wmsu
fkJW10OvXpaGzMyavlpIeyb70N4Mhf40EcaHLaan9P4rN06uf4/U99wMr3qThNeJXy0gPsd4OY6d
+lPDeOiSW1Gd7i9HS/c6/5Cgb3S6/Msu6J1E9MWlxUKWkJkhayep34zkAIjX/HVbMSql1YLKFiZM
wUxlorqZ7g9BdlKCWNFddOrnu9/09Hbu7Ex3zgrAcFN+AoJ+7QeNrI+9MB5zUiBaYqz6Q1bhdkl/
2bs0vHHqf+yOPMRlDQptSj/KjAlpM/f7EicU4InZZS2RTXWbrhq/SGj1kzcRwxXSSAbgM17Ezyh5
AoasePTjbN+NnwnJQHx0k/xYVRuwyG+wDQsoJkq+zbkNVsWjo5CvAYrIITqysIdXdLxnew0nFICO
vt5M7XW1CHL0ee9/d6B17NCvFejy7AA2YzWAa+VSCBCBiu/cht1iKW7xXfHrl9M6LweiCsu2Q34v
ev/KKc0ZRT65ZNWz8N8gBziiK15nzT7B2rbMH8gP8YpYankVXZzV/KboVs/XVg5wJYrk9MyAfCZp
fuLLrkzECb+YvwbxdvEtu4lffItBar+evBYfDTd/wjnerpzim62Wfy2xxufyitHegT/sLh98gZOf
eRWuGOAh5XcU/jd/7f+/XuZP6GTNCz61Q8a/Wjn//3PRJTeIf1F0cbkGqrLmrRLVw/fzs9XO358S
iEBatQ/V0Y341tLOfOjTD75ytrFAJaYPRcfXkp69k/E9+DIddlMHylXBVyIboa6/9FxPxc38Adeg
W/PL0n5946Gw+fvgUWtXPqv22DoS300Hz55fQ2bNr6G0mWTwuwW/Hp9c9MmlJSzyEQjei6rtSqqs
5ANEgwk9Q4IAeWGT70/4YzGy42l3k8q4P6TLUuC99yOf5euZ+EOgeytPN3GIVmua5hjRDYAT7qXf
Jti3pWduY6jkusAXKfzMn19x4cdfrYOpn46Bw//Fv4U/nONfze7OXIPSXrq9o117ru58vXuunYGs
zHg5tAd4O/JcZmc+nQH29JdfHEsqQ85fwJRM7YqbxGn2zKr5SjDhRs79lpucPDnbf1Ok9yeu5Xw9
uFhnBBD2hZrS5oS8hl+LbWPYL34SvKB2bWt25C6syL3TbbDZhvR/w+b9mbgR/135kVt7qk89w5d6
/EScsuDMvx3f+p/aw67sIvj/0Siw3AIcGOF0HnOIwiq4UbJtxbMw8TPTcXJNgIRsBcSfHOt3gyuY
0D3JOSaC5/SmyARXwKHTXHyqXNz6j9+c35ojPbtzBZOfD4TwKJc2uT8+5YDLIgZcjfA38wufS2jR
beIxTGFpKa7sQrqYvxj7A4Ijhrb78FcJ5htny2+022bPOIMPWHG5k+tzuedLeermn3mk/QkocQDP
iBkXSxK35muL4crGqxGk639neX3djT6lO1Ga/Ndk/v/kruOh9HlJ7bbfwoRze5Y+jgVKZcLrOr62
PJ93xkYafzU/A5hPjpga03N8jo7VJd9zguKFksd4BsVkvrbpOT8nIRaycs/Dtc2OKV/SbudXWm3F
QAwMpCLH9Jwcc6TifPaTE+/jPTZy/UC0Ykkzh4baOdxXfH0XCF6xjc/CQccTFpyLS7UNz2pvEdG2
WseoTA+Ch+kUT022HYL7ST80lf+fRUg9rA7aLsQaXaL2wGEUhHvU7gedId6WL+QAeVjutJ160A/J
Vj8cV97qoAoIhlVkVQ5Cf/Sm/L33k3bqAkxU0SW5oIq5lo1x57uQD8OJOiGpvVvlgxNbgPqUr9d2
DWpGbNr88hRypOe2SbZYuLd3/jVhgwdtwStQeXGzl+i/322ClOPjwo22TbC4gQrgOxoizObDJcJl
XtBrWAubaDu/ag+8Edporwt4qYc6SLbzm4D2TxTaur7CaD+hx7NIHfzvn1qgetmxTwL02LKXprGd
bLkcvFuzWwfnxFjh7TFb6CFg36+cMrjSHa0K/37iBIil93I/NWxlF+2EynVVGMsTJmr1JnzgVr92
//17w6O4sN0JN8gZMyueWcylk4zp0V05Cs2XSYfiHpjuMbtwP+5WXsZHO3+kDDlROfJK1UO21T3w
Gc+KLiIW7L1wCPfz77ldwCfMX7IrtnVsh/OtIhzme4ZEBYCTZ6n6mZlZE4fVdsBPrFyhbbV0nmWq
Hw9SBBwGsm/AfDg8PkWu2hzlOnScETx5gZNukyEoC5dmEf4JGv2GhGb1fmQM2HQA+xKeSU564dSa
UQxiQqFf8eiW37rcmBJDhDwiBnMU1yrD4ngioHLUGC3drcUwgCFUbBXdZ3WZdFz67R69tLg0S6Jd
Q+U2SB9ZGOA3Yrinkfdng45PF5v4T1ra2Ol6sAwqiw1MWIfIt9q8JtmzpYhF0sjDvgYQ6MuVhcka
4YudHOt3MOAAULfV62dAy620DJQHV2omv2UoPd0/MjnB4q5g1NwXom5x4XFnDq+PiIQ/TTAFmG75
Wf0kLykHMcqnTwzqakPtl4L8WrwzHHMQYCndCtVW++MiIx4uQc1QQp2gE571rT2pq3WjOtTYRsg2
b9YIGWi6aIRISHYWH96D80pmh15Nc3ux7l+/YNrqXfaVp94bG1xmCreGehFOEcm9wz7OtqP+p3YV
NnnGHIkzSWBJoB/3oOwYW9KzQWbAbTmQnKY5DfrRFiPXK+h0u2gv44+cf0fEV9jREuEuE8FFjiZ0
ydoBIaMGMb3YaRxm7i6r1534UFomGIxpVC/8hWx8Is6rC+Ab7YUe8epnSC9EvZc0nUjdwtKSXLBi
VsxHUlRqd/hOZGO2L/K49iUG7QvDkUXikiiT/wqRaikKA1Y0gjnXaIGgdhWXawIg490w/nKL85GR
6iFhVRR5R7V3f18Q70u6Begpa/bCiojxW8MIA+8j0QUMbHubNxX9wZh3+i0OBhZoMWiXVJoWaJFs
GznIB/AMGOVORxP4NlEKDi7j/kD4R1Yi9qDG5LZfT568dKJvWj2Uu3r5A60EzywDJFx6k7OkrTp2
e5nTeUHRjLdu8KDqDemeIPup39U4MurlvrhwO33M9VUg2lxgpvlncS8830f54zdLyLHDKgmoisDy
133H5s2CpHp1hd7GVr6XhVkG4bl13qNZWFSf12G0eBIT+ptAiBwSVDg1HdTfmHEIx4V14w8ELBjZ
E6ssWEdGTQDuoBIjHN8uKIB7oGUwKAijRE8C93M4LNH0bZUDeNmXCzUMwCbFDFSbI3YE6HoXqNc9
nU27oeOwpiCTPYFtJbVY7qTewpBRUYxxYGCwwGUmK5LSFgkHr4GOBVXuBaICzENQzHzqa+AQ9msH
4bTezOHL1CLnIpgGo7/DhTRjssPWSIi+UGIiTVsXT/w9XMe2xJZP6U+E+aNFozCd5Oa5GO38U/+N
/6EJgpRwyk+00FDHYNg37t8FIMTQTAmyVYPwk3a9sGfsz1F5Q3+Ploq4cHmI31IQakfuJ5wTtDyx
umHYGQ+4Jr+AnnxkN+VCK/tR79vMI0KCJg1nmeW2Us1GPLEWuCk6yfQwZVhgAO+aiPeWsD9ZwJer
tTedxSu9tO8u2gfHak14GQDFbXTajbt6X1amsLLo3ioqnxnPdWlBd+/WFDSktYAc7MNznXP2vbG9
BqIzEyk0LywsisPZr4oC6RgF5/suveaE9+CxOXPssQ4OFiD5I96Akf8QP2hf1C+fMikkh0+2uU1b
uGIVsRuSkcLqJNXXJaCGcdef3x/LfaFiQrnle9jA0BNxLJaUKRfuKMyjc4FDLXx/qAOZ2h7HReqe
5bQp9SP+YT2K1zIt5lfEWePtj8NW1m2yBPt549rSjRoEIOceZeCTghmbMVoDddhyo7t8pPOGWzlk
yjCJv0n03zQeABPLELHjcPRQVTKQJp4x/yK15OPES+QEyuDKiLfhNmGyQeE8P3eNURgVvTozdzhx
d/AjcRc/hUd3aTpTOKnW+O9uL02I1T1YEEPG1cYNgWTXaRQL1BG2dOtP3eMXeiwOrSM4aXWkdQNJ
MHxfVz4NrTutLcRgIZLjzxvhLqRFPMVN+0kO4vJLSOE+Y9982/q/KdtEb47QqHzmGOf711xt3WH7
iMHpQ/Nert6sSUfpf+DMOhLICH+GZ2PUmubK2SJaCB5AZaqx22Dvq20YxRFQ+rfJ3UWgdqEwtRXW
Gp2Rtfit3qDgzFWeygbvVltN2TcAiNf1g9PIREoWdyQtsIWpBPWjxWwU78p//w0U8ARHT5z8WJE4
3uXkdlAF0x7l4EOn925SfFyq0ONBxOguik4f+WpizvsUI2NIJECd6O9sqP9gOkVsW8Ka+DisYrPL
FPenZr9Dl1ZujhRsMChS8WmxamDJeg1uXvGCeKyq7yHfTov9xIgDpcljgrRgAEGT0N3QIaaRPazF
ak4Yi38Xc3uwe20YEtC+pcCiiiLBu+iIETHjc3WkmdZ/AzdCpkys3tjasu6G4Ai5iUkbUj1azCXv
Lrb5ewE+YIqvFe/O8aa3hs7mR0fLiBtkMChjIeiw9ND4xsbE4vZK5+q878yJK4MGAu1mMnMQ4jMn
BLwuQX9aMZGSUEavsdTcKzcipg7G2uBSRDJpB/jDnATPuqbTaSOgB8LpHG2KplNerqOPpASnZ1H1
tomTS1Yi2VilyD0mmlVDEk2TLrf43OqViX4YBoAPv6BzuZSlhirJukf/f91zy5filkKofHAg4E+4
a16VTYzBjOW1RSb0EtfPuF+53WbPBy2yTdj7CVLFZMb3MiUaVIcFUkGPo9P6ZgpkxFem/QS+oy4D
9cGIczXDuPQEHhLDIVtG4/pgpWCmIMc2yyoLauNySpCvXLK3Rk4FIgtX1Sz6uWlL+LIDvnVkCepp
EXFObsirrn2GQOTM9xx7IG1zjKHKIg6HjTTRrCUObdzwNOmXyZ6c4kHCa2MVW17r0Ntdb9crf8bG
Tpt85cuFJ17nJMk5KUv9SUZLSj+z1qRSUYENAy/sbRZh/RB2O8BBuBwz0GRu0rEqprVToL1wpvDG
UAaXQ7mX+u0L/PWwZoaK+wofCKx3LgWOAvAbCN57D5wDSzq/5nJL7f5e+IsF7j2TqVjC3qQTRoVz
k6mJUUkBHkVYHyMUH05NTOzLzSv0QwVV5Ykdtfc4bvSQi9pDQXpk773ZXpkGQqWgQIdyIVvYVrnp
8l+Fc+j025Y/IvV7rvM8ARq4d//i6FZQib44rTazK4DfjVJk6pAc5yNIVgGG8hM8ErUrzajdeVzF
YKwb/imVT4+TApnrpm1WooQaVPUKlLWwMGSrevs6se2UKsVp+brGi4vK3932t0V/a1M0BRslO3bL
bUlPtHionDoUzuvCcBNFwtH7XTt9LICMgWyL/AgeFawMzndCoKUfeJbf6KYXVll6TW9LWUCjk44d
acZNQ9XIqApVDdC+Y0/YdYaqZ8u4iIWKcRKu5Vf+iGFykIbwUf00DH82CthRqmMW1wZRASM0Ir0i
0YoLsHrBIJi5RmwIBRyqQ1RWcEa2wyPt1qsUkcpRBMfF3rMGUKy+DpwwS+Y+d4wwia3faJayfnDk
Ble1UK5pv3sJpIW4d50vcZtsH10KGEiOGKPMNwuw7mxZuQvEmjWXIqX22+7Uiu6Y4UFdD7HN0jsf
EHFDJXvQ6Cdi0se5d8cSr9mUWHTGYGWjXZHBM5n0GuEME94mpvtYoRaEhmfCBGB9pxZxEvhpeHop
PwdTB2VJoq2KkxPvMLTeU01/je4szo/bK4CoygQkmdg/LbixjJiYANEHIhe0N4aP6YN5NfrY9EAY
Vt1sV378x5/mOYpZS5PWODuTzxiuvKFRvcFWZBZSUumhAPkhT9XuPkTmVjAzBKsWfhLNzFlq/vIX
Q1g3xHadthGDR9nt8nC/GJa7YQIPBidO7DlRYB2cuKPfsPQimSbHOaZfLEKig3U+s1fuwOskSPTP
ar0BtMlCYX4QNGkWJ+rxDUEe4V51XgEh2Gvd+kZNPmx140rlyTScytFI3cb5JsGGpl0Acp46Ckwn
Ic+R4sSE3gHV+7x/UX6rPl8Lbc9ALI3UVaOz0ALHM++bLPtaFgB8TRr+PxQLnQ0rnnCoCpQX1p5+
L6asiG6+FRMQlU6FJhummYzZmN0vdJfJb3K/tbGdh96dSc9WonUuhudERg86p3DYmNZwo01En1KP
HcGyRbNyxKQE0oEhqkgB8CoBJ92i8pcrHDcRvS6UNLYIwudwRZxgjuMJO3inWJDdC2QNhIGwCV0i
iQDWFxT9DIX8Bs9s+jf3uzqONgDF+o2gmYrbPnmuCtCUHVkm8KRMBWs8Z9wLkNXQ0cxmsXOSyhpA
RhQiQKuXAnYx0EVjcVoRbMD4CCMtxwFkVKbWuqJKa95tpB0ZRi9pnwThF4eg7DS11hsdoMZUhWcN
I7C37LAfraMTaanUuwuqvK+VIR6Kx0dxd7C4gITpmU7hmqAKOhGNvO1oZZ+aT5RsSDwm/D7oc05v
4YLz8M1EZCdnDk4a4hO/chSprvSorJfm9XyQLciM63p5aBzOEoynXWY24Cu+kk/SRszFA7QPf7Cy
QBNu3nOewPW9E+Y0MDckFot5m+KJIIVMAACRM2zv3kfhblRHPQ7xehcvTG52lTMuvtnSPHVA6iB+
rOUvdjeTYCsrmY216sLjHAjHw0GGhIfLwBHGiv24f+CylFfWIryt6Kbt+b+GooUUjdHHjCudxqWp
7TO88yeUyzJ+quZH6bH2WICOycNT/eKT5qBz7oyvGhW/Gy25CYw17WpKFOGHbDeHde6r2SiMiVuL
7Hr9/V2NJoNmVk+ygtVZZms0pIq9bRk2n1mrrXGhfOAIBzbdWvwgj1rczxwkyO4iw4IkdnndbOKN
Zh4qOMT+Une63OA0lRlmQpv+PZHWO78KDoVjuYFO0F6KLee+efLGynKZ22zTeoPQtzTlR4YjweX8
vwvn+ec62+NU+QO7y5CZSwVdgef8OFbWOP7GG4zgg1lJdMZ/D8BZWESioJLydQwrUYiD8pE2d5fy
b/xxIt6QGH/StnB0mOYHrVe9aZ3R5bfnhiQITPEzyCcWhyYz0+UzAk2w6BUjXFydhRPRaavKP0Kz
Bh6912RlnwRdWdMMbOY/CBOlNtCdly9HG0Zva8DzG64QY4bLuNV9bIXqP+VxtwR7VZu0/47NsGOr
YtFlW2cvVt+0niPIGfrMh5Kq00jThUjPH5yD7tLrwPIwCD8s3NgdsZhuan+AnLsWvdUu/aYJuB09
7pUHlMvtgGpj3VAyuxzd1yIcDHzY2zzfNZllf6xnkTZnOBtf0aX022HXHUf4o6zkPEnWvQqU0SQu
BsyEgZRJ/Ls77NFcZ0Y77Du6arpuOvPcYNis4DQvPlT658sA/eyLiXD+GXlN7Itgo9/+civUfvpv
Yrj1r0xvKOaPdKuGQwapGi+pzVhWcF+RdxyVU2F/5DCMuu9vdd2ev75wFiy/Sc0MLbP6wpn7A3ND
dEZpzbTQvdd0SEwYijCb9iJzet6kVzF1+Eqp1BDs7lf74b0uvEWD/hgxehoiLrIxu6PaBeZXMTSv
EHVRzL3G2O+Wirk0cOft+CNbp+f8iT4anyk2+o/GP7bt9ilbXnSd/Wk0OoNXbEXkd0LPtxMGZI40
8xinLRLVdmEWh2K/UAw8WwGSVaQD5ouT1WbJKDN0iNljCRMWBita8/PG9TuaSgpmAbSLg7wNTqdY
OFgdYgmY3br+QdG90h9YJyS7ZmYyweXGqc1ZyZjddB/Tk46k2s9O4kZDJGq0sblypQ03ztvHlJef
xg3Cvr4LmhPSP4Ag1QaftgRxxY4Dsr0S9ETVoywtvHoEFGAD3SwEk4hhxNxoCqSPwkRAqhPgXKzt
+tth1UcFUgLLCJjr15AkDAkEK/M4+Heqm5ICpMzwq6hbyxfpoeMnka4h0zHrszvTnSCWaDg2wdIq
MXogvMwqb6vl1d/yjf7LaC5MtYeTPMujTEymiOLLU/SX/TXKDb9aegLTFCK4YHCVrJnqIksmr2xp
vHID2pFoIVxGQqpk3th6CGqH1kZeuWq8KkRu/VVrJuBHUBMMeIiIddPXE/vOn3INOmveCRpvQD8r
7PkGNnMORoek2fJRvjfYT1Az8C/PuKzbojOQOI44uIj/AKKLpQJpOAdnI3SxppG3zAcBo/Q2ruMR
RYERGckXi8rWU0bja3LoiweS+76bkltgXjTas175VD/ZHhqFcE39MHXuCflsj+FEHnI0s3dxjrT7
0NduJUfZ2yQFrI2oSMG1Gtr+rcFWwaRj6Fboo3WRAvw9E3XUO3+bQNBhNztv3vkpPy5/iNr0nYFJ
Y8nXM91G+FE/Sh7STtoceNB1K8KC9yJ12VQScR1SYqixR2gMiU00IEw66ZStc08+d2r+2RAtZH1c
TN8jhUZmL3gPOiLu6Gd6Uz28QJzjhy1w9JpgZCEojd1ukTaECvpIRHE6oz/Y57r3ghhfJ0DoTOLZ
ITU1s2UCzoc1h64Z2RccOWqTkaOF0QUI41Y3lXg1Mp6FNSfFpNp0GIBLT++3+Z0o7mBBNV/R+Sex
ovREDjnxLW/O97sBDS1oPlBk0e0M1WfDtX1bJRmUqCjbL5ruiA4iWqPUFXNgygjleG2Ja81iP+PG
pfuyCeszB7n+t+149zv5VHTYVZgWl6Yk2vMZcEbbrhnqY8BmirJENrFeSF9qZcf4z4G38Ukz17Cr
93HO/cyj7xzl4bnNnBFvjl6fijtNU3jYJrFoEuP3+Czzoax+FGih2qkivH6xnorvKJABfiJHe/8o
U0AvCZbKWgEEgylw3lqQ2fwTUGbVxpxfQ2xAITsT7hoaJP0PEEddYGjwc1//vAS2bt1DwUdjYN78
m49G91Ci3NeISjfv+sAUucfO/6/a+dWuvl8Ai8MoRdlW7VpKmdZHTM42K3dfebgzpg92sdZYaiTV
zKklxanlsauNpKHefegLToxPjmLCPzJ+hnr/roKm9SJCY1tyOhTd9aX3hXtmxEhO6sD4feHcyzFk
MSvY0Hey2YRoWYvthZzTdrTqLkDs193tQrdqmRxOrslfMW416fS+RBHHa9I/5K9pRfzeqSuOA5dJ
mOc4nDCQ2dCWyjKiFxkEIB3pwk0ucyG9XoDeyFm3RkaIgpv8qjHyEhEvvPTLgFkJNxmKfhbloxD5
XWLX5/bdM2o1CUGSOWVJ9HjH7LcZMED5UXN55RQXCb4lVkmrm55vZD8lmsPisXiSGtAQ04nPF0mK
+lxWnsrodTkP7CKB3UowSVF8Z5+xiqcROtTbb1Ws2LAG5nRyE6lZPcw9RGQuiLJWHBBMGj8IMOH6
sJheaNteQnEjDNse82+KzqJBnJDYcj43jsmk1j+zafvDL+j+OT2lC7qGCjrdWrkKlAMLm67XY1zg
un+WjLOL5kLnSK9s9GEZeukncdXJ6Mk40opjxuIMdZzUAplvq5ceICR1afAQ3BWPtjk6X94Nf/es
AzkJT8oVakqrrgFGIW+kO55kprbEZeOyY5A5U2IRRnpVxP9E+BdYj1ZbtB40m7OFHXbBO/JDbAbs
B4iW7s21xqtzjL4jC5QGo6HUfBF/RhvuOCuhS55GgB+8+VubAXlgC2PvhwrDGD/SN3VC3oPZO+Wh
m/lN9/EppPPong0u8qXIV+gsiHTYYZnQYKR1phVfVMf9tgGpjpSZKBzdugsI1nCE1n6u/rSkd6ke
GTncDotnOezQzcS/jbblQzWYE1LFh699DX175fSfKORQRhDcG1DJIpRpCXNBRp0fOnFTaIccGRwr
+zoHHkL8S9ORyKKskZXCP23MkPid5LTKiHUflaPVREC4AAadJ+4dDozwvV0aCugu2yNibS4GF7nW
tv5cp2ZWdey51Rd2Td+8tpBc8KxVXiMb6Fk0xGggAJ8kzDd79DF/+kjOtjMnGxuV6C/RYoUwUEFG
ZPsa4V6xvV9X3BLz6i10Zm4SVsHdU1LxEXlMgincepQJ58WIC4fV6UQOVvt2ztmCQQdsQwwI0J/p
mKE+g76EiET9UVIjfFmErrc0rsgox3DB3vV2GFfz8O15JFl0pcqWoFdTw8kWUUWsDMojIk9O9TM3
Fzfp3R4vav57KUav3yK95o7hu6L1pfzgoWTRzndz+3gJkhMWzF7h8QFAMDiq9d6So/IkjwkREJq9
J2vQa18eaBhwmg6X6FJZKklQ+R9H57UjKbZE0S9CwpvXTEhI703XCyoLiffu62cx0pV6bndVGjic
E7FjG0zEqj3wEzqI3GUmPZivXl2GdNntjvPvX2y5FjvG0tjk0gl8S/kbX8AfiJoEx9rrwwpmKoPZ
lrn2X7kTvznToMH+DQ2D6Ls4bAOVhSL43F37NMAQm4di+3rCFNChyVOWUuZIwYvXnvDM4dAgTxwW
NqftJ+FDIbJU8ahwyDGBwJkD9cPt7bsEj8vBQdTXauPpcGlBU0iydFBnjeou67C5pctak9mKx/2J
aHAk8ZRCuDZvANphMKb/6h/ijMg0YGB0pKnjHQ+ZvgA1gppr/IkIsb1wy8Cav9kBm0PAIYgC50YS
bBiawNke9Uu7G9Hd8p78dXxPTDu0lhbKbb4w8QiP6k0mWpE8ubL8RFzbmrTnykKqnQkEgN0/YWaP
Krj5UscFH09g+lrDpruFSkwotPGJ8+SeKgIgfTZJhe0I0Ra4l0nkuOxnoT3d2IYBBIoBzAVUnDdf
czYiPv46dQczxrNO5Z7SrS2nB33wXLNMS0WfYUWOJQYw1oPLNzn8G3l2fxX+vli5jUsCJN+yTVZG
QFa8eOI/WoiDwn4MbTG0VWU5LYc/7ATI8GkJvVSWPQl2tdOWN6gZAqGPg91hWRPa5rf6IrgDmyZS
u2a3Z3uOQaNS8/f8B4li/XSQ0JjKdse5D+ub5CnUI0APsyUKVq/zP3HN0UWQp80sgCvfSif//7/h
0iOu5b1MTKgEp3nMN8L/1IoTROzmQZNOhll9G7CiYEQLfe1s3HAy2Lc/GvECPutDhhkPHQy55nQs
QE1cczqU4glHTT0/hqgK7ByLl4M+MMlcZpeQZa+4SUNCiIPmlkHGod95sHgwW/JETvzyR7ZcBsgu
GZjG3Th05i0o7uueEhpSLpa1brAwDiCRsD3RJHGKfArrwGZwMQQ/JBdyAWzg6aPyYEGzRIZDtwfX
VqGq/j8r+NBMW7YJi5g+SNrxj+CbaHhhRpLDiJyETXN2eoONbtfo8FaQ0amjyFiZVu/WYfAksy38
id/VQ4nX8bRCRQNWBRLBVhX/gxAkudElbwioRIWNBmgx3Zs9448wOSEiUsZbT7JdcWEjVYY9j1FA
uH2CpssBP2tPZD7pK3CAJdxLMPV85W/hUZCdQuiFWygr9k5mE5TL4DaLTP/HoBKofVyzFy1RIbbI
z2aMZ6bnX7tzQlQmtorwc6TXqK0Lps/MGZu9+aRKYDtmdGLMJqlkjQiZE01kMfJw6SvzpX4H8uIU
HWpAQhKeFmbCuQpromNsj9KTcDfKqXo92sQpC65/xZwLUWd687flUZvpCzZ9/IFhJ9TA7zTfUxIH
L+5Hv+bSoj9jWy/WWbGayFbBw2HNtNoH/GZwHG4gx3OClHgtinNaZ0EoQH/lFNFDV20h63vUNChN
z1ZyIktuKlatCj93I0BwNBexgDz9qxCRDeP5SnURbsEd8FUVPOVUsRqqLbMBIMFpPWwgDOvtktGY
+qI3EDRs+s7Buj8RBpU8QfB4OvP1gdFDfcqrTUAd/z0Hj2ROexzSA1kiXWcbg90nu+mz/omwvaWs
1MpPpdxVSrHQeyZyfbRSt4FwK+NjYZw4sLiLVPjzgKQj7w7VLMxFgFs7hKtMGURkDnUlV0fBfYll
y5Bs2viYHLp9dsbAXJedtPByaNHM1+CRCuk3i0LTcK3yIJWPoh0Z8/RtNEFkbGs8wx4XwjWLm+Of
QTPR1A/Ob2AnhUPNF9CClIYblHbV3E34dcayETeF6KRAd4ayEm/kxoi0MmCrZDktOXupIWCkhjS3
CEYQq6voY2CqUuowPSdUKrRJsLuRK4nGCLXpmm6kYgRDj47lEsFiTDw5E3ByqE7zEPVVfLIDKdgM
HhTl37vbYMQbwCXM7J52BgJOehYRCzvNGUSfx3ujbXgfts+P4NXhyneGbomSzZaIOzM/UKKYzVVG
xXxPLIX6kzDzTU5pbZ4oZtoSKDfcJRoztKX5RDw0uFJ/pMngq0fm08eiX7xK4VrkzEf0InlzFjDH
n/bHNqfF6zfOliYMCLy4b2zE8op9vMLhhHCtb3pxJGrmDaSBxWrnIPRr+Vg9f8WrDl48E92gA7GN
2iJ4qAh8vSk8VNfzyB8NECtcxpp1Gdx4IK/y1vrVV+8bZ0lwAgPPvSt5ie0uh+v1aGYcEdaRph9o
Viic6yM01l211O71ib35ZEBrp6tBNPCaiQaFcZ04JqlJiXuTbadi7Ij8miGGawG7zguBc7D8R3Xw
/032tw3RX8Fqg0PMv+RiUmYM+orgTqoJiNXGH01jkng8M0QeI4PJtyRXmq+GhBmihpDh/M1GnMQ/
LLJPJx22zR8GZ8DGDrYXosvOwmGSr0mF4yfggqCgzh4yuR0HWvI3hzkH7i4AWT6MK2yBiX+J5QXs
Ro+TGIsspu8uuLv5kkyyuRwHwhb5sbWjf0/42DGpuGsuYkCFObqN3uofl7ZdT25D2C6wSmKnFSFc
9CLEwCEm4nPBAZg55nyoYd7plQ27HMzEIF1SebdoDy4sOJgQsKfgRkKlrtet71KIYJ2DcHFRnHkM
MnmO1r0HS/YmpN7rOwqMQ3qyXNABl1pCXHHjqIDWCnXXPDuTbaKntDvNHdABiYbYDwRrmPmUorRE
byBjsAQLjG2BZ8CCykTac9JQ9giJF3PwPsYrP9G5aDxJ+wnhKleckPpc6tOVoupt7bdO8UMs8pHy
GmY5bTJp3Qy2G7qb9JhoqB6W8hOJ71d+1GmYyrkFQYy2pj9Ut5uqh9A87Clx+P8Tc2XwU2Mp/WID
uiU3rPRo/XBTpMswNxZNEANMxilU8nuGt0QgM0G1gJip/jsILum3FTzf3yC2YMNzq1cfRWOeSWdI
CU1ye/aoqzCUERdjWXIJuQ4RfBZMq9EVwsOZqA34k1jKOKQk9FT2HSBLxnK9QabkRUUqDW1NVRFQ
wbCTRCrfGqtvr6FB41LzBEQLrjoAA2y92g63Fiyqf7EIsV57VNw7ZpIqV5TGNP5BJoYZrwAg5C8O
kVQShD3uakzyQErkHQdnYW5DaCZMIusfh3JVgKHgHnDCFI6CK1DW7g4Kj8jmwC9i4de5hYwQyo0x
G0gdsjuRfCNo631IAp64gkgqvNQOSjn+g1Ibo+6/pfSi6c0aj9K0Lwaw1fcdHv+yw9lBbDbFI4Xu
KS3/FWRpGHYiUU9Mi3I9i9MMgsNA6YpHMcI7SzZaz9GNBwhGZCB7VbCvamXVT6cS69ISqybxV7f9
7B6ENtxIC8nkufWbddDjtFNg6JcsLoythheRjRJCkuO/QcewZaOmsN6Yv2T5SWDd+jqlMKIMhNSm
jDHMuKoivJReiguZIGVaHjCFYxQMq5z1OiIdx3CLcclLZuJj3aYFJhGkDh5TeI0RlF8+XKXUm9S8
90To3YnNrSLodelwnTABGDaR5BradhiP7zWGZljjbupiz9VqmhXo5DrPMHjv7XfLO64QNLIhXuMf
EZVm6zaMgjBIzicCNFcCemMmClT+SywnaMknxg6NXK005qElcW9/orzTW1Qwhsgk9uGT9YMOkVvQ
UQ1a/rX4Cx/jccRsgVzNgl4UIapGftB+cpiHIMJL4wt3fkiuTD25LPUujj8oqGIe6fBMpT8Bnwa4
ZmA5kv2diAfPtiZOR1TVOVDfELyq/rNU+JlTOEGLzd08AIj9bWvPmhciAHOM7UIvncT0VutOaQlY
2OIuMT0lx4CoJRCUVTDBoBxt0JuBpejkdkTqk6PafP2r8Z4Tsb5hWc3uZ5mbp8op5eFVxI8sTf5U
60tkCDP5V7xj8EcA9y5+zdYNL4PTKDeZANIx4gns+aLaMlRHrzKJIJvAwLXRM+UGQs8r5OWTi0Hg
lUEqudv5pwDOaas5/LopoDfG/Sf5iLRgY0GNpb2KZscD6gNcgjPon/I8uHUCWJhpnXpNjVcPeLJR
PCASpiW20vnW597W6wYXgmxIdzVTMJYu7c9VHefYOJASR3Ji+PtUdcQty5LdttKiVH8rDlGWkik9
CnlTD88ivrK8/KseEjbRWtht54uJ9X7MiEUy5mON4+smL1TcpRASv29xizn5QhqX8jf4NecadmC4
YHGe/FWfBtbbhxSSwntn/QFuZB/Sw/yGiBxXdvaZ30p/8b7J+bHvNrF0svDqx3KgPY2t079tX3LE
26giEtqoq9rmmWhfRfzKlcv43qaMrSphN74IjCQxsTIRW374JRwCQseGp46CKunugxksSwhemnTr
XxlLdqgOhmYuur8i3jBKjfsrhVpit8d2F9BqqLj9Ypbx2TgCcAwYLEJK8gqxCtK3I+ba8N6LvZT9
gphPa4EQAwroRXwmtrC65NjpWw8/2b6JO7uNzbrQT+gHJhwTMHavVua3YQI2grkisyzXozHLkofe
FrunJp0HHrhYovNudo1jgjdA9rVRrbb3Cn+JHY2Xufg2Kcs+suRqgpsUNVmaXvNoB0x/briRmlDa
zm144qnPRg6M1h3ZB1sGth3ubThgv6t1BfcuJsJ2ZroZtJBejOt9vE/qbZ4Ma1VaDSAV5r6JWPJo
Ywf503IYNZXPBHTrpEV7McnwOCb0+qJp5yrzKpmFKHt15fkrrdzCeoZYnVGL99JfS+8SEOPa+vum
+nmn95HNvqMOcBjoa04UkInkRuZ2ZHipPjLmo9pKEb13je2BJ353+Yl06JLz2O7xSDHv5Xg1y9sU
rf15qrnP0vU7OiR4o2zYw6rUbQ6jfiRdWfBPfu1KH5UzF8275AIkk5BvtGDQMrTCIuq+qG0yPkIx
505QqEF4G6QzZMF8ZTyIwbWL3u4MxlpTtrSwe47ZJQCjZGZQBCYz/rfTcUV9388RzZsQ96Q4TAm8
/LV0Wy322kf2F1tYxq6UR2p8cx/F9XcBwZSyFMcZelUpdTS2SWkfWOiA29dUf5UY/KnfY/2iFePw
S2R6Nbr2ctdrP7LxxRmWbkaGvVF5kLULuWu1iyHmsjhUZG7KtvQ5madSnyGoz1j/yf3vGWmipCT4
ejcgl0TkhNTFpS2k5TMvHVjNSKbcCQzNZLQxUGbyhu/qCACm7EWq0dD7ZJtmJCJssJ/KnPgnXsG8
UnY+zx5bU9w4nbJCWq3kn9OwhsAlGC+EcLjtmNvChyGDYCn7C8u/of4CDmIoMvHMj1i5U2la8RM/
jSX2iMa+ir2QTB+Y/qCQpG4b5QUwLw6ic1T8WCTFpDCvhmu7MlrSPd6foX9lgwEwisj05eQPRPRv
D5lDOAg/K7BxvGS66aNGY9p80bVSoxXCL6yyqL+Y+HX07mCcGtrAN3skMwzf+kC8T+89V0sIb2fk
TUDqsCgx0CJdYoLxtdEml45VuQEVDAEGENexO1EFm9oxoD5pbqr2a5ggew20YYveG3Ot5OwDiSiQ
m96YSaQkQwheOezyaR7IKhjbMY/H7qs9vEl2LMEQkFgSAmMecCHKjF1dn9LSJauP0SelhrxClasd
xB7uVYWlZ+4xMEjMnVzQqTFG+1EaGsw1Rs0j0c0YC+nLXjma5+JQMIeOce0mp4ySlDkctBxXcToY
yua/oj0mH1AxISI1wsHfqsx9om1KrO6bGSxElPdWWcvyEXOWvloWr21E20dyNXSG3Ts6G/Rmc9DP
dmTWXX/RU5UBKLOj5Dv1qYert3yjF5frrWVDJi7XEHfb5tRBnBTY4j/6+isbNh1BNOG2suchUHkG
XctXMJTJaVBjci1xtMOyzak9bDJEz/RJhyA6El43FOkp2+GVsBgwNR1dDckW+gyzPVTpRe+/5fYA
r3bcQ7YecD9la6W8gi6wMuwf2mC25VksFm4EfAChWNSMbgEX1wr24zg1s1t8p5hYzwqccqZUq/5a
h4wbrXrJSVxwPxHOvC0XyElwKlq2BTx3Mt32PhPM0Z0aMjfn2NF5TApG9HaZ4zar3vxHNjL8uAOQ
GBlFIDvcnvJLVSh0XQV1FbW/Kyk4IHrh+16tOkL5kAMGAnXxj2VzEmiYXFvkqEKnxXN0EUKFWaZf
LB7RlQKn9pne4fTGeYoDBffBZWpcI2KcuAuHjmAPjMIgAy+beGUeeA5QSqBT3waM5uxgxR2PNgSZ
tsMXvsqZcMwXe42MzltZ4sfPRxs6T7/gL61IO4IHVcg2W2MN8zvla2qMzFCqaHy0+DvMjtu4/lJM
QP6LhYOJeBZSSC8somiXKETPnuQN1wkjE6+HX4VnP35qZz//DW+UwvXMK84wIyrilRZ9DHXPcM8G
MCOfhdmL1t0ElkFxxlJxGccbXVu1n9BJ5DNgmuiRWEdgGQOdJxk/YmIr1/bP952CcoLHAPgLDHGC
zuJ7g+l2lafva6afkouX8pg6ATIzfSgdNEAuskWi0fit7oI8Ga02HB4SpUhRgB+fQYF9thui2MRp
ndard/85Rk8oS6H6iMi8/ROsI+kqJXrdPp9lNiLd1L4ZD4kIxDYdZ8nxqoMo1mweCnq3gUFtsRfk
R1/vPsjZ2dcX9oI+parGTR0J7LQei8ccF9gTr9V/dquQ3D3ajqo8wwf0vTrDXxf0kPEKJPlwOfE+
qsamuRwpRLEbG1fEUx0i4w75n8lXziN0MvcWFmbFdI2pBhzM1z6EaEeUih4xLd22yfqj7D9VwjRl
OKUhTz+67nxTp9vIgpKyZw32xUGW/unUm1xqug/GfNaBB6BiO19N9jTbHc7ZIzipjSSCTIf603p1
yg7/R/LUKHdDLPpxzhv0X2s64QyPk3zmCj8dvfazaMeldtVyECIHS0aTQTxo8vv+6lY81lFJ3g9s
eltEYkGrCAv+DXFORf8J7OcK1/gzeOi9/dqHRCuQ2XYU3QjHXNDKE05VXPE832ICXi7NDakRI0F5
pBZW3db45xkgxtIqzyFmBJjJ7wv0yDyLPNRR/i/36Kzr7Vve9Jt+5MHcNvjjxBv2eG+2l5n3rOmf
tcZhJMAgGv0xRhJZ4J3V9zkFtm0RC/EsOxpL/JukWp0FSOelfkXJCnzfRUjSjrZ6EXZ4peAMJ805
auka7hinAbkr6kG91CN9wdZEzOOMwYqQDpxNWL7YjhK0NzS4dNKZYJ5E2l6gmAsduCGIbsqtqjcm
/r+fsR/YnXyAHdZvSvUlA+Z/5x2Tagvlyct0lPD0GK1tDBtKL66SRG7is1Q/2Gum7lboXiO4VrOf
CMmNLGOt9rseScm6xEXMXxmM1aP0wq1Cx4kxrXEjBIuIQdxZfBAT5UJSbo9DQfawkL2nPyOMz7QG
76fwnAgPUl8t2JMkwvTh7ZN+o9mF/BT83xq9HIKMRHDxOhhDKlZAyJUqO+qh2ykNOAPHM2iWRWFh
E60MEYzlzJJsyeiCtuRU0J9Tb6K6681n3ttlReoE03uaOwaZ6c/QUjA/Lf+j5EySdC9bwzXHAZ5d
WL7xv+IV+Rd0l4ny1ELMVA9aidVWfRwnjnebFnoUNFQ9V4BpQmjh4hhnCMZbGc/zbjkdYwBRBnan
4VQSjwlcw+QFxfLoSOXsBCkVZ6FdyxGCq2OToim3PHFuPJY6QiNWaLx5H/yRYd1D0nfBJagOWvf/
dhCyiQxHVSTDEuNtqKe71rP0HZlMMqXgkgmAdIpndyobL5ngmAckjZPHmj5FnBBgScIbT9zgEx40
jEWelBhViwdzIRRotBcCRyDurCtzKY/rmUi4FHaG0pJatK2ajQXxPvnDTJ9gvxiaZg8nxVJcWTiF
JRGzNKQlZU3r5tUqoWVlRducNFBpQ4Ig2mUMNDl51W0kGyn2ek7qVS3s2L+a6COG3+mDneMCBn81
IS+Ge/++F9QSiF3DHZXCJKzC03wG4S4/OBy4mj2OeMXcltF4aLcmuTjZjvwjTMJgTAi7qOdRV9ob
ER1oTmvMIdSTddVTD59SKJhSfSTAU6qO2Iv56VoyMMpfyAQUrA1lkY/O0K15KAjxGv7hqt3YJQAh
ZysXsC6+C5wltO9aJ3XJy2ebx41KXyszWACC8neqSogopQXexjETMj0hKCF+ZRRrVvqZFyQuL4Xo
T/XSr1Jj/ugYL4Vk6mTx/uuQNBgAWaiiyKH/p/0x06TB+yqfFSa8H/oH9fM2ao/hwEjj0Vj76Xuw
ONvWFTbEBWpz3YuUQ/l+VgjZFDzvkFE1ImHRbIES6p/u1m6m8O5rm9pjXhzeLf8SFICfq7r/aXk4
JwsiRrXqBRggGHcEnMXxFwF3iJsBpUYg5algY0Krq6qe9dMG/zB6GuRXEtsizPn60up2+lfqjn4Q
mOhVa1zMCJtCfSkpVNYQ8jaIPuFO87TxWovs+919ajQnpI5SnYjdqgdDO2tAbxRG709okg2KODie
RC+0gZMCUo1M7bIbAXUSGtn3Up/I01MX6MpS4ojxn771gP6r+L1vzLUoujg15tl2aLTFS/CRklnD
mlzPHpRwxmqfHV40OKubrlWcNRjo0jdZ9HXz5ZuHTjyM2W+qm4uUKRaNmYpTC7aNAb3TNmQHNz2s
CLraa6zNlEBCTK6lcuvmYAnmWDkSpeMYrYd2I5juMG5JlS19rA1gIs22vgrHtLboO2NZk1wREEY3
14/57/C+8+xa4Q4XB+iOP0bzIsrZTLcqq0ChMXHZhsdkY1n7gY2zmNnj9ZefesZ4kMr1LP+Hbs0S
4owXOY9J1CEKgjiPuHADDKCsL6V/WdU5GnjQ2SSKH4Nc2eI7FJiNCux/h/mwfPHcNPoX8SUCnXF0
Kixv2pHAxFVoSUPRvmLQz1E6G8wodf7onoK0GP98kbHnvnqfiH0cK3jCqRfkdnAZJbjQxA4kOki+
RCKIE0KIGbS/WnnpuCuk5GWbN1jmgvVk1I5vUEqs9kGYvhSaYBtPsUIHAzi36kkqHCW6dV+GT5jX
TydQ7rtR63U3DYG4NJMHTUYs/4LhMx+YAe8SA1v0slsOrUudMh0KKCc0/iZ2wwbDefw3G2KjeX78
ediUH605zVpfcdZ2E6bToI/mdhpxtco8uMv5iSpCBhdTcDriNlKUycTzDs7EQDMHFrMkQjeXwyk3
bFy+5WYVYAQFsW0KPsq3JzFvjzn5SVc1fpVdRTgEAkv8nFp86PCFFqLCY2Eo3/vQvDeUnwoethqS
4ApPrvJBNCPW4nLcH+DKOSECodC6qMmfD5BNehRR7qPerCS1I6vpy9RBvZhH+UwUlmxZMLE371K3
p6tF1LsFd0IA05s/c5nSFFPwRFuwbAEdKKf0k4lqQfFzhKUh4M6Hy6hBpFtN1+qNX8zTVHR/bBbj
l3oO450Mc9ePrtMuJAHhkGAnotwF9RjSEKJhWgWc+Fm5V8HTRXHTxvwxfSFSrajySZ7v8KrEd3hb
II9DO19fYsUt4mON9YJx73AldBPTU6xPZWCkjQIWbtrbZSwQ18D4SyHftFAfOxlXYqxzM3d08rGw
6xJoMoAt0lBUK7cESZcJctHmPxxIOR9BANHRY8CdC4pUE8wwq+wInwD5Z+6CvyeEsORczwsKtxZ5
984fPTKkBGPrCf+PrHTHfmf07HnpIg6hf4923XZr0k6IDByOb43tX3ilqK70NyfAghAwRl31sYH8
lkl3gSy81jP8b9Be6khjxV+Qcz4I4lYy8T7O8CcMMW814+3bVDB/GQ5txAiy/x6IWkxh3sYTflo6
hnIaqjpFPBCIemAhUzd3XlpzcQXsd5PqOBT6oePnLAxBkkwnzMmAaR6J5EGAO8gpFh4+36EzHL0i
92lU7mqTYo5OI5Inqyk3nibMKbUDRpIq5lmA8eF0l1r5mYnoQXFSmYydyWbFRATgoXR0f6t1/0xl
PQi4yMvlJQqbZ1J95MX7I8p385k+0HKFsxW8Cb0VRZklGGTlEcrX5xXS2J+RO+mb/nclQUjtlPzm
q5ifi1RsATwKiMQWjvEajP4kVs8DTXZKrLmeKRfVj2APqg00elP6J7TxRXt/Txi7pNa/dz7ZLT+X
wpkozOHZopfmMVfY9VokTAb+MHF7kuPcLtWjbIRn0sGlufYYYSqY/4bWJ4jHPHY1yidGo4Vh8T1+
iTVx6rHZBONu7H/ChH1SNG9vs/oT4I9aUfN8J8NBRGiHAUI8TFvR95Fs6HdPaNRtaA3g4QWqz18p
M8+5+JXICSGOiFpSYZeTWmzhlDKO5W/Lpwb+6FVo3b6DsFhMNMYoUDtJH/UVZgNpfjLpsltT3JVT
eguuiaweyfAcAJr0Tf7W7Mw31xICLtYuUhXuFykLMIKoVAS5YwTub+LhB40tlHRZwPg+qk9xlp7m
K6Or5UUkTVVk82i7Pz8EpJrisOATsJWyY4zfpI38Zh3gtx84CkoQs3yGSXr1o5saM/+mSaVxH7PK
KQN2c2KjBOWazmZeI6NiMtz9P1y5CgGVMYCBCKOPy580R63GM6fKP1NfXlamo0n5BR27CMOtTSyE
UVhr8PKlUiHIZg+vGLBLgOBquQuiI2WtIWhrDy2p0SW2VhBuwVR28JWTEdJjP0cNnh0tb4B5Gwp0
AEaaNlLrAg/rASXn9CTwlA/TKp95w0iVzzvRfRpAa0XcbeQesvbw05AM+B5+2q8RMjVfp0Z9qGG3
/1NrBlgFEZ8ZGS18XDaqQphjYrHHoX1XvIkOVMXyXhWBa0WSZVFgYIYjjkyUggpDyKUO8Xag7hrn
bwhQWG9j8O4Arb4IPhJcR4uQH1KaMCzne0+9v/QvBT+v+8jIQPiyADooDiaS9MhiJxvOSfFp6d0O
4yhW4IIXECG/vWR+v5IpG7q/2RGXDrkcccYxz/UbnRHzesygAyCBF1XhaLb/v2w82SPPP96TgBH/
RlYCvrtZ/snfCQg2fJZciQsBrxCJoyOH/+bg3Irv75dME7Hp1VrcG6wV/xIWUCqRjPACc8ov8ZdQ
SKf2GMnIt49lhO+g+GWaTLMDvNLwqNU/wg+R9dfx9aTswjcI8fSwlKvY/entYb7TPWPSLAI9rD8M
uLGEmwUEaijqQbNEIkY05zzwHDci3uUCFN925kSe9SI9jd0ffrlhgEJNHAkpgZjExL+k9ZUzlCw1
KTSoSbnnMQOjeUkI6mHoTbeALBokjmA38iqJKAwUT0QvNH/bKLjmgPMCRF84y+aZlazyIlUMmQdt
CinW5DzZDbec69vhmKLi6aJa7PDzoq/yYVkPj6DGcMy++8q9nL7j8VtWPpMc8yw7AHpuhNCenUy4
2hkWq1F1D8afJAbwmnOOG75uLTuaBTMg2g58UFZmo7MmhlsLYTVKv/SpXVXFrvotfvM2g1l8QwJS
4Eti0vdMA9h4sJmCaAOSiukBn8+XMuobUg35znxVKFVxYWcyLZcgz29WWKiTxi+GYgkpPbJ2VOMb
GvUij/ntXxWai8J/YsnN+mHJZP2MH+PRvip+dQ3RJX0s7yKwz1qRy++OGf4w5tuuuEoV0AyCxoAY
VODIYKNj3BcNF5OHz5/tL+LRlaLCntgNhvi7pQPFxErrcbz6RZqfy6DCw8KAsF3XqHvx0lZ6kT5t
maRfgcHkvoAvhyYFMU4ilPj/ip6fF645fqPtr+JHHAgQVfPTDP8b3IIi/G3g9Wn5BY+QmgWMBc5D
xMdQBKoeEkwUNB7gOzYcMX3QEBIlzbKRCkLlpmGHE808S0RLbvRMtJ68a799/+9MPaprJXr4fOuW
rxUbZDIkS5OViN2NhAIbt25CmWPaRkYOW4mrUg23Kj5pgL5fjwITLREtJWSOjhjvRdd7mfjKGQDQ
CmT8lhJrjl9y2jAw83FBDkmPvYr9b6OftKJ28hrXJp5GFfnaB1YqPYGaSbzdSrxuXYHA9E7HsRJc
iw/dPM97hNWSGdKqbHqW7cWkt8ZbgYiKMFhH4aaGiGC+V6xkHwcMBeyOxYuRm9r3RNMxr2wrbOaZ
lGBQ1cWIskhnG7RnnOlbrmeWfhkDRnnaU+dKAcYbvE+MrvKBlTiuD2m+ljAxB2yPTfAwXm5YyFF5
ngamspqN6biYk/joEiAMASmKfvzxW/f/BXyWOsTjmeHDKfmdsCq8Kr2HK8e87YGEkr0ErUjrMWmT
AcHXuERk72CT1B8lKyXkOS/4aum+IjkM88OqY1NF/NwxXorQuTPz6EFlLaeI1JPebOkrluR3D6Vb
IiPk7qn1tcGGS1D2Uvhr4H2XQBwIiCvNXk2/V/p/eHg1RKy2DbMz/pS5auIsCcpyTJrvajt5yHw3
D1Cm2ch3wrikQO3S6yt9IFW8nu6mEbo1v6GYpBfP7kfj8CtxVejblfB3JEm5O4XVfe7ptgazVayH
KKBCVGrwHrM9WWDie6WxNAV44VGDvnppvGN4nY4OL7S6i08ltNaSdtAwqOFiROWnNG4yCZ63Q5YV
5rr59sErDQwOLaAIRNgcd9tzDShfYVc6e5DFyGPOBUulxqYiB07wubNxBMLYIFmCVZO9UfRXrVvD
RIlKJNE4CZACj2/OO1so9QcOw/mIewvO+Xe1ggesfsboEgZCAFvaxBLeO/cPv+nlqDQb4V0R8AIj
aPj1+SyR/iwhHJnACPAXA32N19d4fuevt3p/+/+qwRPyC9u7ia+JvKp1dHDvlWlWtgFLQmA1iCUI
3hZ8m4cKfyyDlx/f/yb246b+UNiBxDmjPR5+e9wiigwwoA9oLCFHzveK8Z8MzjrauTHjQ9CLIZr/
TNKryaZrhXI5BxlX+eJvpJU9BNNxR9B7tq9Jf8evgEzr/K06fu71FeSkTFp0qbGU4ZvlxGhM7MYY
OvKc7qvfAB8eC0oHZu1V6GHLEx/EErUxsch0KXQTNVxKQvKg4E6Itrn2vXBDhDUGOzMn3sDHopXF
geggZ9nMUibpi4DKZapzrL5/Y4JO5AFKdYgmKFr5tO48aFBXReFfFW5woZbaY6rB+sJ0aXyIXMiB
OKWMy0Wd5oo8UPiq9NhYWTAUGKotGd33X7NrLtcpYZQrUULl7XQXyTYoMJCIZ59mEKZAIX0RG5Se
pw/KOdsFBOjqF9sexE3cpCyVjjDgB+iwUTfalYwvCyCrlNKIejhSGJWLpeMyYVuQLipCHJ30nQqb
GoaNWvPR/XISY12ow1Bk2xz+IbvqOAl7AMMUj6K3aOxjeJlVvLKCAEI91RScPxCaJMJgfKt/CQZz
/BXrvQ6UrYww4p1Zi55pchOrJ4NzF6v++olrIXRycdszRWMEOmkkxTVHuaycgPF+UwzHjpFJoEHS
lZiJlUidDgpPJXY1sYUBN4qUHDqIUE5wKcaz70/ktXfMEBh6mx0sf9rJTYuyzEhVoPNiM2TIoCCY
FCOgGt4CDVNEL72a/GlwfQr92WNNCDCijMwnWeHvFNyKZzTFnZsjT4cfMKj1t2Bhy1JJ6FJwOQWp
gAHP3Xo3z8rapfkLP3G90mE8RtuJWwAS4sSpYRvV3WRZ98a4rkRxFYi5hyJOSx7CuMFrSSeycdYg
ZsmjRtsS/cfReSw3jm1B8IsQAW+2JEGA3jttEJKohiW8//pJzOLFc9PdahK495iqLMFbhyRFafxQ
bbAKCYPsbyExJznfNcfaZ2kM14jVOb4YNd6ZTCJrBY4WH4rCX1OAOzGxo3ULBgsc50kx6k1sknCC
Rhe5S51nhTuNsfj0rYasHRXCx/i9hV53FTolBJ944kZtYZWVLQRs2PMzbrCw4a+gEYthzvpii4gd
T+L4F9ljAgmSopG05jvdKarpaKbWD6+gAyAjPcbF2bO4yeVnLG77W2R0My8+mHze2CSR/E900x4Y
tLiKbAEKjcKVMgb/wvjFBQQz/i3k5zL6a8Zuw+PPpzYA/TMJGv+S8dGzjKyYH6OZsZK7RAIfSofB
R/udngzod3we2kVgqNUdI5YHtdgtqs8VwhGfBb+bzy+V1Rs+UgHWaAmgURSuHgdsuxuEq9IgE0qO
FjAksne7fWGu+RyQ5bfyMzCPQMv5JsJgG46s7gUKOAbd0ec348FQelv0cSeX31gg5PjVBeiPcQmb
rNFQz6YfZKfwBPTxXybe+5Q5X7lOlGfSfsnWlw9jxjwO+dPvR8whR53fHzNxBq4ARFAQPIzwUqAg
TAZUKx8GtuyVCK0BBdJgPta0a1efovH2ES9RcP1YKKD9e5Q9fN2tMCvWbzN/GpNdmECrmB2sJDA5
EP/I+dDhZdfvRvzTkN56wo+q/ohMnJh/1KXTGX9ebtJF3bTwKXVUvI/CfJva3SwOHYPtsnrX1Vts
n7LxDuFJjre8O6vw7dstM2cka7JsLEToXGmG9GO4+ea5qE85y3B5ARAb0UqO56U60QLOCoGMxQNO
vWJKQrz2w62iKxzvVXTOhZw6/ftT7RBlKvUvGsTCgwJ2NDpmMFfJv8rGWe66WWLiQ+5/MtIwZI0t
sfqjV84NhbeB9qggS83Cn1DgammIhIDdy/mSn7vAkbJ/nyw4+NrdMszZMWfwXjeIj3xcYzbVpS3L
mDJmGdzfjlFdfhCCnRyjkSiuVn6cBFf95CAr+TungcPqEzmTHN8KhJBwm7obxbqHnM2S+Cq20eSj
x6LFpKbWlnpHpvcrZEpdR6sa6eMgAxkpqbS4QbnGh0tOvuLg3YraDdgVlruqyNaqBxJJF4mO4HAw
XYSqLDIQW0nMhvdYFh8JWJX6XMtrVfnjv7c+KTeoARtKivZfDXui7MjNrNcaQUxdjTk0e38wuIzr
qnt00VfEhF2qfvL8Xerx0gtEp8k1EtPO/F4FqZzjozU2nY9t8WEwaRdx8KNFQnCFFB3ToHcogScy
X5SYDcY8CjHTwRwtVIQtQKnOKru6TLJ1/CR5fk+k1zgtWJD1fiQOouiCcvgTffkr0H9dMWdW7AvL
strSawQftu0lzE6w8d46l64Iihlyzer6nPkez/Y/mTyakQ/pVGrPzHAVEdUKR5F0wjIGuTf5J2qA
i7SNLN8zXsvyg7je7hnSymtkfJg5I84JpKYfwgoj2aGHGAw3bBnQbpBaD7APTfO7gUOpMDUVS+w7
JtDxm2JhemG3Wyj/UIlS181xUxT8AjaHfElINs1yZWgMnPwpI+NBk5iUv9L4FXj7pFO4Bemy8iP+
fD9kNa5yV5HhqM+2rz6UuU4h3IEfifj5PtXTZL9o+iJWRUqGflkZP03ZkTl7i4L4MJKMG8TrCJqM
ECIwzdgvbq1sk1luw6vFT007ykt7KT1bNv2NNaxCJlHGNZsDC0l7JsxEiskIkBWi378l2haR0EGW
6HlPstacZFjGnRs1QWVq/JowWFtEn4f2jBASjwTq+jpdEO+DtofjxwN15c3WXkAKEAkXPBJ3q2GO
Y+tP+Tn+Q10nPiPQKYON0RW6Jh5IQlKg6Ih4ImYDijgc5uJCQv9G6ZpeDMFuq2UAa/w+//ziNCq1
BTzH2HvFy+aH8s1gGdYuGUjQyxeFjYu97ucgB5f53F/MGefomiPE96Z+aPqxY9DQ7YbkSglPlUuX
OdDzj/lNpdmQmI6NC4vBnQqao8DZl/enGNIaBOmJ4SfHDasO+lrmJm6VuXVE6ijVbGtrgmtYBBoI
PcEqeJXmCtJk6jd6osJBvoJsiQHNEJ8ERtrZSmCmkwTvRYQemdsp9tA539L2ZQA0R/4UvKBiaDTj
lYo3PXOrnx6fkKjt+OkMbEiwndfT8IrGi2j6gaEMQxefsWrI/E/mQYuxozTCpmLu3+c3KXh3FKkE
96jRQWSu4CYFkscI/dzVS1cl/RNVJv2U2fVb8odnEbczoHKNinJYAyhUILVR89bdKUKinYEriTZI
PqLuJTM26h5m9zewDcKBDJ4RozmNtoH/aoL6oTr+brIVnzbGb0Bp0Dl2Cr2YXkmLsfrGllewMwsU
OqNkpYU7C2rPyPUOpL90+Cobn7SaJYPKuUQcSibOJPXVozUqT0PwoxVcJvF2r5XL4gpY0qBkLsVm
Ak3wR2Twkfzrx4BDmy4xpUgYg5SlTJGWeUvJonnGfzKGay99YoHHatlNWAaTRTOfx3C1wj8GtOwe
YNUAQPO2sMfRbkeSS0zjFCQp/wTI4uh7XLbTmvcb1IvxrSKYbPp0maGmwLZJlcQ+gD1CY2KoEFbU
ck2FVfGCaLFP55WxVC6QyREPcKJhllv6ZKY60XVYq05U2Zs6/OrklY/UsVny0Hls/+jFSfrDWUlE
NJMFLXKsK+2CFQ5LkPdM0bvVNElEgxnFdslASsW/oZ/H6GgywUux2ooeyFge57wXlxX6m4c3nrP2
OFXxCfO64JRObUhiDWRB7gt/K/Do6iP21Bi8SLjQP8yY+mtr2iKyxzYh9S9aGjFqiAOrOkiww5rM
H8rkabVD2dv3c3UiUVD2Et4AXGfSja6FfpUn+w9lsknI/VQaV1pDlP3CzFOENjsVCC4McLGkxtcm
3mJTYkqfS5rODwDKgo5K4GTO6SjHjVydPIQjbIkAunr6KsJsUZDG2N9kjmLwKYnFOYzWnxAU0OI0
hP8sVJGMihgYogRqmMD8YEVHel4LtlieWtR5XAzGE3YlZzo7xhCZSEG2LLZ9J/YOifLqBiL8MCtz
kZIZjmCDzzkgJtc7KinlXDmbWcayumFrfYSw3gRQLIsx3qnVy+s5FQH1mksdaiXrYHwCGe6ZLfC5
igcCtvA8phTJMCDi30San2y8er4N7ogFznXILuTUMNKLXLVeU0UE34X6+2l2hXmvEBY94AF6S5HO
/MnLnLoMj1to463ievGe7jDSQxolVEv78kcLXtVuxaeDwBBqc8rEdQYSMc7nVnc0mcLv880ouzpK
st7hL4gLqGld+Q1hhWMCTjKKOBvDJOsjbbFi7O3TpHC+zGEMw5d/FeVFWIt4oDd8zIyiCEa6iPoV
9knKVpbSQfsmjcNh08yZgP7P6ZsV/al0K/dl6lACUQLjjmSwv53sLyKR9pGbhA8oygP8ChPDHL48
ktv8S8MyKFxJKwTF9Nk35tySuu4wCGYHsKUcSWsE9EF7lpiXigs4RqblwBhQmbfKy846eRqJPAx/
BJeVvgrHhIi9xjiMPnyUYeNNSboLriHfP/b69DCh3FYglU+iG1RKzWy79/XfwJw3vzoT+4PZTiE0
0aQuBiuCYl8bV5SUpPfQXqGmO/JPrivogLxG+BqxALkcv+Bt9TNrPE4RznFwpFrw5s4IvrjoiBqB
R5uvmTBHwxr4MaPR3l+hi+SC50VmhHzJ9BU8PHi6fT2hmMUrDHcd2csa7SBP0lI3TlQ7GKK1BIn/
Ble3ySxgwER4ZaHjBMIZFREaUVReVbJLlYcqMY1ZVOohwZyenHpmgnqPnoBLgCF6syDBIMtd64i+
LSKs02XUSKcdM72p6y8fpIlwH/JVd+22OYlXlwH7FnsdbxNgXlvIEoRMm6HsqMKWnZk/bIoWnwjg
LBlfMNCY6h5lwDQgXphts0Cgc82XlXZAj605fX5ucRJAUAfLeOQvN6BldJilfw60jxSiA2vwdU0o
3aK8M+Eq5+FdZpq0I69AWGGv5PLmkKY7Ip4vmiTZ6Un6TuWTNM+O6VpiW/6Zs5jDITiXDukz7fjs
yGXiZwEEsIcdyA7oG2on+gow9IV2UxAsbFAsIxjSRyi0MzC37F+YfejyGRuEhMwOvTx9V4lOm3X5
GooqU5/I4H3fUEIBaKGKgbbIF2MdjRXqOOnd4o/HQ1AsQ4ItQ2eAtBAdDMFFauMVTvvH7KrMWSl9
BYRjoW0ZaZMv6Kj2jF+m8sit6v2401vH50KuF4q8N0W8RoQo25/k1G2iwH13FlNFnlT69mb/ydem
5lSYpOIe0N4sPhTMRqruWHCO1xxpzIFj8nigraITVYSeTNYDyR1Jd0iAIQpgHpHTcLSnpu3Xm4Zd
waHdhd6pew/Q1r9zNn7LbfsPnQyHK7byxC2/TsKKH8gSTgK4jpbc5imTj51NA3d7oc3VjeWx5kMn
TvUNdbkjgoFQLxRxcMXnzU+7G3H0krSjraQ3PHBUTrAJu4WOHt6BWg4DHIHFEqVR6igMG4iLXJus
CiwEg1hpmD0udFvBzUR36bKe8WxK0alq3ZwaV3iNO6ISKiJgAwhaIwHu04x/Ij/V4xrOBCVessm2
FSYssKfxArbulSX5EnkTa5x5/4q/Na73fDUJCqn9dvC2yazRv8pVhQbSEc/VplcxcfQf+xv3mRKz
e6s2G8yeS+OdEoaEiRY9hgUpzVHJjB7JCTCOMMnH1rW0B27yKW4KHcUO1R1yqMyGbKCtWozzrc2h
UhaUgShkeLegD8i/bIBnAy/0PPg2nwlJG1M6AYku7HTAolAbQLYnbRbJzOKmR2jpi40MkawhtInJ
iTnwkbFfVhx/Adu9PPER889w1/YQ0+M1TPzJR4Md/dj9TIhRqKz8JjGAf/etTbNE6AT0XTfMLT1P
TGqTfmfzM/X/2s/CnwOE8YGNqxBIGB/Fm2m2MJJ/TqLvYliyEQar0N4ktjrwjNFeU48yBrYkGPi8
4GMBIm7mgjdEExBHPJPrOrhM43BQRpCG0o45XMAcnFws9VljdTRWFWN4LEw4Q5ITGYUwx5kCiUwQ
rH8Q8KzY1RDMTiBTnvVm3wHCqIYfo9ndxuRn+mDD6MWgNnasV3JDusqNFx2H4kIOsHYk80HEVMOx
XNwsUjmNEPz8EufOBHeRo62kT2ZE6y9c9ocGCsMSEUsjfcsq7MgXSbRcFeKcDkP0mFHPRX1dk+8Z
fOF+KeQzBHkuvAB38FbdaqIbT2WOtZfY+s1V/O6st2cd9Dlxifpx31kgQY0Vha8GJOlsYriBlbNE
0snMynrlO7rGH0QTg4I5JzgiWIR249lJvUKbg2IKDqkerrRyrUiXPvjtcpsEgkqkMloGXyhm5M+u
PlH6mJsywk7/YO/aeEQFYICFUKL9q/O/YVgCzMtClO1u7S0KIrY31ngLySWYotRuw09IRNSHdwG/
aXkqeX927SJzhRYRLckNkV0Y6AMgEB3lJ0Rdlh+cpThWefCNI3kF7A9Fcs25V/ItbQAqE0FfcHIi
fWGZhzDwX/8k0oF7bA/X5ILVdVauEPhIzB7oRtxMJJp0o8nvOMNzxYGRfM7DwHx1QQQzbSKq9Cw+
+c3xA0aQOnQQNnw5LEBSrkMvX3O/kWZVKxcO0/jzrAdH8deET7GKG83myTa6IQiT8XwFzJ12B5iW
BJatKrlmmbGyQRp6IF4OrqlJYdBTkgvAi0gymlaBNfcDe740/s2MLx/7Vvg50VEW7Jg4kNToFfCB
kh7MMY53ilwU8ir8ZXhRH9K45tlcxRypHJj0ZOJTEp9hyNIdno2BPZGonHIEI6E9ksCljKfHRL8u
hSzGUUR4LV5aMLYPXzlMzSbfUcWroK78y7QfLhHKks1U0mryIeXRXYo2kf/n8TswgGswYVB2ilj9
tPKrRcgDmm1qRtBBYfgK2PUlZLiQ5pAQz1peEtaDAQE//Zu4IGFRsgpV3VCAjI/jhx4NRUMHM1Jd
1cRikHYgrCSVX8TpRTyxr35L+OU+xteH/UAHnoHOXy0fPaFVMi1SKOl4FGaCeADPTCeH4J1ld9zs
syn/BuN0tG/kG+cW+RQEhK0KtOzNZlrzZ+3fIN0K/tOH0NSaHhnSJUr1RRv9ltyKPXehsGLnLHm9
K1pXJWcqTR+o7aX6izeXaikmn6kP/wa4r9NsvkE/YtkyurTfrHbMC2wc/VxdtBeE6LXphlf2kogt
idbFrWZLdKIA5FkgzNNf1PMKoyVtWf7ypCk23yzDlxYIA4USqwtHhhrWAAwBma+j+uAJofgJaIC+
CQIKMFZTVsN5/eY5V7cMjvl+YUbhUehOgmtdMmKt0XXMh+/xifMjwLrJEoE0qXppHKiL7v3xgj+e
x3fVP+PgIK7hgWPi4zJU9x5BR/nSs5Ea6h4RA4gGVpWreedJAcShxuQ9OqZs31VGCMyZKqotu+GF
foEVWxVvbs92/6mnl0gJ7iMTldZmPd/qiPjQMa+nxnVjpefe3GJAZTPOezndSwKEPuvV+rRGVKhz
c1hIU0g8FuHofzkPD25DlDFLQQ6TM6LUL/58amHTWFvHwfFOEN87uztbB61+CW5guuNFOiLMI/AB
p1a0vln3Frf4OsI3seFQUvOST2QfbEhp8GzL2WcvHnnNcNjPszPMp/sSkupKv6rqIrd1+ADdKpl0
b2XooL6HM+Lco5uCZFAkALGIl7iqD5zaiNnNh3GtDpFASqeBJOZ/Zx1MLOoHLi/dJmuDiOy9/1BV
0shdlF/tF30w5Dkhmy38zEVGVVUXtjNzcIA3MFjdhVzA1jaqQ/HT518FgduKy7TAIL6ld1p5o4MV
Vb8tGkgeWnyrDt6R7EFRvvcgz3OGzsV/kN3ZJlicLFf+juxRFunK2ATAjOzqrs2Uy3RqTSEMzPWK
h0VRxchtkg8RD9ONv2wF0SFVBzJJWMxItsQD4eV2oC368Vnk4NxnTYHofcHZBs17jv/o2KxodBDZ
2hl7zwV0ozRDUzinjcTtSw/PoJ1f45NO6cxzN3mYx3ifnSXGRWfsz67ypz8pls/yPrjBuraDW7KF
NHnDgGUcmWRBiGyhHUB7lpzROeZTUNwChu7viN0Xx9ojDNfQ6TvDSe74FHYMfD6PnMYUnG77XZ/p
nLkqHM3apvGD1Ya1jjZUTqlht4vwzGY0ymehy49kXBsmWEd0uelqXHzWeBfytZrOGZYe8d7hRk+e
d8aH5VMGBzWLeQj8g/xZBZx5yDp8yu2sw6k5G6Bbcs4x1QJ+7lbAKw8Z8uuMOmFD6BKg+oH6z6mu
YITZ6Rprdyq7lH5O8oN3UcaZ+hLoh+bGDegTouto0e8mvi7sH4gtrCPkfsNw1LPFL977sXI7+ZWu
vD+FeUW7EkKHGR2EpbnHOzgnpDQgeg6BhXZUrn5NORJPnm/xK4Mj2izBr+2GPw0Kos28j/zo0aWv
XvibavfH/B8Zbw38/SqDLj4wcGzmGwxmlMmZukPY2zOceyVPnETgEcF/YcTYaWziX3h/qTIalw6Q
GDFEZ5OiNEyuZB3RNNIChiS/9tHdQnqRLTtmTx/TiTYIaIyl/JVAY5uVVAjbvtjpzOk5ieMIcc9C
zI4SKDN9w5pHpeKfdSSTYqHz12179CfMO6uIbbdPqGwIRWMQwsH/FokMo0e/qJI7pItGWUvGb3ev
7vqaDacE7iXivfHbkJXsIjB/SmFZZPkylytWuF9thOkOHIlKN6Al/lwqoeNIfylkWxbMeI5gCH75
CBvXpnII66NU7wQRPrj0rYt2wZ9foWxj9i8WTmxdMXsgq7AWKIsKJDrZUj5bPLK0gTHjfIlBddtd
0ccLwVvtaBc0tHpet6zRyXgdb3PDBixAoxJENlEuKNeGTUa+HsM87NxfAod2joQla0w0MUpz0CwE
6/t4RgQynYOM2JIuQh9/Bh+BSHc1vGIeChua2hhttYdJtWDWNm/qfUN3nCL6qkle41BGTJs9POkb
9aofElf+IpWHOXrq/8WTqJDZtnHkxiwvKqpiTWkJp54E2LDJmWlPp0iGlFYlbZUz3lD3Cf0Z+lKa
yuInR/QnTbmDXZAzef/Tk2fN8LSAQFhtav9fyBwE5LowKSiBJ/U0ayXMG9JwEgO6n3b4/+1BGsds
iRotQcWTQ8dI1XjfDKBgRWBnA/xJyu1wp45/PWe9gN3aezJV1IzB+TRPED55B6vZu1QNbXZ/qWhr
yvZbwfz4wSJBaykzxmMQXC6ZILHHyq2HUN9DrL0/FmKcfoaIpQjWwqN2mcc8hP2IwsZfN7v+wZpX
Yw9+iZbtpvurHANz4w98i03+KG76X/Un7OtN9Mg9u3TNY3b6rDnaQW79xZuP227ko3jRvowv60S8
y05nyTv3tsxdk426ACly0ef6sV/XG51UAxVj36ndJBvlxEzU2gHQ/O1W6o9/4YPgwydHYoFII7nV
p+Dbh+85yYDyXd/u+J/6GbNPTA0U8JqwQioU2to0Ke82DCJk8SGlF2+Oj9Y6+FjZiXknFpRg44MO
qoE6GEPzsl4s1H8c7m+kM7T3QH9pv8Ct2GCl8ilVlzycpZ8sJ3RFMM6lu+hqb74dpb00Pwht4PDJ
SyHbq7hObsXG/6kJ+F2cCP3KJ6IkjOnKTmbfBJ0Cir7JMsIQWyT6VFyyRICcg9YcWQMjjA9bBw2C
Iyqz3OnRtnS49TsMvfKyrRfMaJq5AqsJtNUb2Yw2rw8ch8XAzJVN/zYSJkez/9N8NuLJPPOB5Lt/
8gawBZnCTeAw1UmcDaqiJ5V/FTA+mfMKjTfA7GzVmwsrcoOKbpiEdwyVoF7Sp6JHi68NrTaLECcS
Lin1FZ/gg4sSrB98gDA9MgLCJtkNaMd/ywg4IynV00ednDgkNTvVmXKuGdpbyYaXPv/FVG2Qtxdg
aEf1MUbE3eOL9aGbwXlmRbrkzwv5SXo3/kH/yywH0SiKy2B+2KjOkJPJwEuLEiFA476bPDhrcTGl
lIw2k+0iW7FhGzTWAHPsnEaOA30Q55QQTPnrEw8Mky7p9WEOos2llR9O6cC8zy7mfkgG8hftMhsd
PDIKtXxil4JTaWsK/VKaDNG1seVH/bTHYeKvgV2m3wjQ4YfBIWJIyv6i3VnZpFtVDHwy1YZOo0EQ
FTJJbLltVr3DBwcFCEsF4CCyo1BzEfhpzoyXbG00jIqxLSPLHFbBOuNE2QhL8pDQOMau5zCxKVnY
SAh/Jx8it5SK46huTzFzjZ4fRT1Prmcq1ZffHj2EtKjNmH+ZMMLl7zq+W6TJ6V/1n4fWtLHNc+jj
RkXV8p2yLKM8YJaMFzjTGGUuO9UhQs2ndwBZ0tgIVfE/MQMew72ZrlR1FXBENmQGalh3bDJvUXlR
pTMi+qhfQfRLLjB5MC2315M5LqsyUXMoNKZgICpcIKds3+LIHQF4ABYYSXAbz3y8FeWX4P+FsA7z
/srokMDMkr6PtkeiOUJhPP5a2rEA3KOu4vCVACFMULeanNKmIdlpdEebRl2YVRdu8rG7svGMihsS
fxaMKjUMvWcOas67qwo9Ss23dJkOZW6uID7y8DAa5++hd3elxVTb/hP43cOHwNpU4T/p3Iwde1Ru
OcdSQBRz0S47JMgBUr1qhFJMptfOojYfW9KmiA56a6QJGQxCj5P7IUPGS0fDUpD6urNek7bUdQ0m
Wnv24wRuk2YmcwGhGBeYnuf2PdGPegev+i/JzhGDQpTDOjLtWiPetZ+TCxnNecYfTMyNBdpologT
ppwgHb0a2R2D50GgKjetLdJM+Ss1nOpj0izpL4cHe71MtuaIlGX2cIxe6MEbfkSE++lH3wqaOOX6
od5NdwSSE+I1yWg/SIk7+k7msa0A5qafM+8zeBygpKOLQoiMVn00EVLwr5zeuqHTw02UTj9UaCwi
nVl0im6MBTQKwwW75QCA+5h0pxCTJwEOY/49UjYo6MAF/j3hAlcR8nmE3JJUmXNifPipM+T3fOqq
bvCNYuEkTj1lbgtEGvi3yfs3kTkhVQHvq1zehiifFy1s4jmxmpnLkmDagnQnH4Xt546ociQmE9W7
wJaTzyoeCXNDMmIh5iPnMCjOvoUa0JEfQPmJd6AmLfuXBmi/3037afVnWmz/v+JX2NzRLDAuUrja
RR3kr63+tNMnweY8voaQ9lVpWI3Bn2esyz/qhTQ+6kylXkb4Tgt/UVI2QK8XUOUyD4TUMukPvc8p
G+85WzKFxfJYVMyu4Dkr4Hb5sVVemYJSKef2zNc8V1gKLHTDTScztXqYAmsw9nD9qU2O8dOoybp+
xyyKOpcJs9GdJCZD5C42fN/B4E8gfdYw+i7R9s2HcXW4CMHtoBg0rHClmgyamrVFzmxxZY9G8M6K
8b21I5U6BSjNvLuS3eTGUo5yuXngQKnUlap/0ZCBZhl024RRwdLr4xCVSl8LN2k8hFe4TQbY7uz4
ueNGBBEx4G/bGxHN4RlkmjpVCPiMt9ot+eK1KoKl4KrKWqbX3DM2NXF6WeAvkAZvjPzWiOe+PzFw
gt/9U07KWp59uMFm+Ygpu2JEBmizJSIByhvbayJ1/hDo+dLZ5P9FsWDF746tRR9GjmBuUQw9Bt7t
EMFtT+YI8Wmttg8Cd4oXpFUQeYE4VSqImDkzumHGfInGQQIymeAqCKhxEwfC18Pky5KYFvPnBvk5
QLcrw+GUkfjisw8J0RD662AtIbWaxxC9cTbcLXBp5WTDV9qDTzI2gh8zJZYcmZ3/gNNPv8NGC0sk
S8eeGGhC5ZaffjmSW2Lpj2a4T4uUaWQVgDUo7UkmbUy7fi+M3JTqlA1fQIBl3XMsASCLOanrmPId
zaraBjhIQhTYYDvZsFggkxA7Qe3fcH+b+smfKNy4NPXgOlB8YAQtqt7msqiGXyH/8tmjKrCLOBCf
BT04inYClFlJhUtWdtPh+mFSzeZvbfLUkhQ4bmO0wKVNHiNc3+qDGt7pmHp09aNP3pbkCsJ+iAXb
D7Zx9aim7Wj3HQWOoJ5ZVPATdoSFwAZCPsmSpo3AjBxwVlgUQ8xJWFTnK1y31b5PUGIdPsIUpkt+
PRqPPVjCgbSvk4HWZ4IsuMjahX8MN7ltUb5EbMzDs9ec0fgroW2e/Bpy7TIZOPWW4fcdzkATAfFn
NIz/ijWbuuvTbUTearqK4n2s7yg1IFJRyGeuRbxPYE/IBPINW1dht2nYWkQzz94aS99H2KQKq1vE
PDxYLPDQ9UuxTf/BX6lTOanODMPwXpJAy3oVphE/RMZJSJVSrS3ARbD8CojhSznZ1eMz4p+OGTuC
VOINK1+pvKoYyHLzdwTOAvk7TxbwaKXIdxOUjrJjTh1yHxSXqr3X4S8+WDG/8D4mLf4VOi0XLs20
lsCr1xMK49QpOvmNMfkg2aW3REcqwonvmgGb0Jz0YaHv1QlIBeXn2vFQb2sWmqrDRM5aCSvtJWw/
45nakSIAm3yVcnkbdhT/jEd++agguowXhVtQjGtfPEWJA1NMdBkCVRtNvQSjA/86k34ZjjZcgFRD
3p7sHgBEWH1IvQL8P5cuDD8oVZjB/vCntxjyJXxvC/yGYb4KpCdnpx9fOZBJlqUEM8lxgEZ+5Xrj
Qqyz7dgiEZ5bK6aUN1660SbsCNVLOytHm/CGAYuM2m2BEILHL88goQhnEHiKsCFlC3PPdaZ+VsWD
YqbRUJ9IMChyAGa1SRrT37SvZ4Yl8OSiv6ouKPzZKMhukGxky6VG5G3w0czanvccOAN4XXZs+iI3
/seDzlfI2LG9sxyz3oF1V6I9y4nyggivA1UMXYYpfrb22Xe6YeYq3bwhovUWY3iF9znztB3RaUwr
uYtZSPsXLF0FK+dQOiO8EnGjaAtGbezba1Zq/HN0+an2oD+hixJqUiKqL86UEacIrS6T/XxHNcAN
TX9Dry+1CxVIU4MEH/cRjiVNRQSDP7VGtGG9mctU0Bi59fur/CNXG5NNMqJHNs4rOg7+YO6ic0kI
20L9WrAkKhtXC9Hh+QuUtNiV0xX7LdgdDdMf4Bq48LNHjenbz9ddefEZaajndW/elWNmXnmVa+3o
GSer2VkpbL2X0uwagGc/Koy2BwswixTGafz9j0KW6hnlNRXPuCgeDV6Mah6Iz8SRajoyYgXd6hGc
ZJmNjIBMGu4T1CP2EkH5Zbz1+qiz9UI94UKS3+RUkSmmCo/mW99rb1B3UyZ0dPXYMPHN63dPA5WT
BEtwOeEDRsT7HbBbDts3Dw3rkMgB+uvkEksbUslyRXRVJj/JsOaKZlTFTYG4fTorSxtqNWkGibQL
3wyAvuWQWzngCWHD1e1gAhH/GwJTrF0vWZIR28DupE7YVw0m9ZVXb8QfOPP+YSymKGuqim3Kwn+y
c8lTs3BHqcb0JULi5ighffcigCkdzAXIxGRfQBw6Qn6ooDV/bOXGCpr6u9sI0R498p1pM7tyNLJw
CyjpzE2BPiVB+7EYQBKfBdpEx1jRCoLmYBA6fchUw/Cf9AyGzx1gBt8sx7vUbjQYttgfYElw3dj5
NP6DTLBu33IMe6Kn+mSjlu4TlO/FzvC/TT+Ya/43S0ixRbRzn5rbkHOCAFuCWpXwKMT9fFT2qrc1
kRR394Z6ROjWZrBUmlXCUKGHmU5yUXzscCdrrIQFFaAKE3L2s00LLgb1EvI7RmJGhilsCkEoHUj9
A6ldf0hZpRiYg92EC0qhjh2SC19JVFy0HCNf4RZ5/oAUtf1jAEaa9upTOg6lyIaqCYLbx6mGBUUa
DXnxo/mcL4SZXLp5//vsrIsvrRlCckMREPhPq+x0VVcF3fky2Mr6iU3TIJOloZIXAw0P4ZeTcTi8
JnaAWf8zGtsotIUHpMJqTxwPQkQK+L6jaRhA+vN1ze6UceHlX+n8g+9ofoEd1WzYShxS5Z8JgWbV
38lA+O73cJwUxPKzdCuSe7b4MAMqmEBMqlol/QFrX3cn7hPKXqMH8seXTOsjMICDy6eWG2BlXXsP
OAs/5WP4nHBIxlSlAqrVKDuzNhU7xPRM/ywDJL+T/6lsLA/Io3LqjpEziqaCQ+PjBNtLs8LbOCys
cSUrWwPhKQAPVEXA7BjaNo9wyjP4IOaZcpOox8YZzrHmB1Gw9FY1IoQZDMy1zWdcF2ueLOKe4n/s
kOnX6O166h/UT6yw/pmjLTz9c/UvgsZDh9QulXdPUo/EWQDGkinXrnnQqUX1Qj2NzyF2GQvrEvFu
zoRbRBEkPXJh2ZCJCbC4XjPaGaEFoHLNapahEq9EMLmDZg0nxUnvbXBzhrWzOlp7lgVeky41tL4J
mCN0uCBoQGdfQvk7MrZj+Bu1AHAIF4a8EqJr4nz+fPnStWapyQNj+WfRQpm5AwhIozrKFzPd56Ce
A5sfJqSWyaxLKt8TGXghNEXwnEiOLCwlQMjMi5QC/OwW7A6VcGtIf5n2NAewLetMvFIxWSya+s93
yIfV8xnnvLp1wPuu48vCsOLo/8ero31uqmM17mD1gELRykMJMjq4e98yYY/taTBeFYJ5JfxFniO8
9OIxEoDYn1AsYaADPNCgJsyFt/WW0P0l+J6ZKltnWXTgVH2AwoOvIvhwX7TflgCK8sJiwHSQwYff
Hp8k28rmNhr3mqu8aZZas2PMzWoMGYvwjOCfoRye4SetLQCVTJZJh3FLKN3ZdTR3kVDPN1m2EN6o
Q4gepGoyrvSj6LzSV8+e52xULrDrucc4gmklxsgrBfCEmYgj1C7writYlwuPSRXS9TluYQ2UjXn+
YMVr2NY7Ih2eaBvGV4hbmpDPqyTPcjgRAZdFJpMuuPc6Ygq30lL9V8FiRPyinccYEWj5H0lntqQo
toXhJzJCEAVumSdxnvKG0NRkUkEGBZ++P6qjK+qcrs7KFNjsvda//gFzZXJhoogDsD1nsf0GpjyR
pqnYBblEVIX4eKIJ+oqUNan5qGb8bPCOFHoqQzQGolGHLx2FBIg7n7eyGDvcfxt1VW0uLAm3NjHE
vMputhqDqHJ90SfA6k9plqOnNU4WsxnL2K3BpaTREWMwfDpldfdlLKKgt8TtGzJKK54ee/jK4wgj
Ew+2mzLpDUXAJb3TpotI/hArD8LNtMAbWAEx9gufH3myjiZj/cnq+4yRLDXbJC6I3vkZnqFYopON
uMIaDePjTIY1vZBxZ7zaG8hfcggXPbilXX8iCPcRLH9oC9Li9SGBKqYawU0gtrCBk2tIh+bnwoxo
giV2S0hTA9W5IrgVPwtDUf0nSVWFiNURQq3uR7xjfkaJq87H2NyKcGMx6X7EWALt2g+WbSOr6ZfA
1Z2VTinEIYAxSR/5tMkCBeqLkpPLSTA9e0czndnMCyJBI27UTLkUDc794GLwHGoqAuZAn5zUdSSI
qvECIP4+rc/4LLLKE0Q2MQjUG5OPwddmvHoLwagTHYmA3Eq4SSva9bv53r4ubRuqLkXilyjkSHQn
8U4ek7K3fGEUc+/BZYFP4g+WsK2TjH5pfMfFzJKoQuF3IDEa6FKfbi3lsSMUczg/M7OFsZ7YYrtH
gYLpGgNGWrIOn8j8+Kn852MdPY13u62a09BE4BwAj6ge7yQuJM2PyngXpS+aTHZcIq37MB3FRovn
T8xbk723iThArNvvLKgp8kQHE9zvKWUSWKCzcOlJBHGTtKck9tjnlNJGuCmQM4Rf1mMNTtrnx0fk
0wNg4plkIUdh8nY5BCGpcgrHjMUI8+5g11hY4FSNURMsLAzTI3Hiys8g7gKZC8hJRNmPRu7q/sbL
22G+FNFVMoaGRRRDSHdK+haw5wY2FqeQu8m74BX5dBvJ2+TYw84oo0bElgsu3VSvOYSVPfOrGMZS
CYAZKhUeG147cWmAMKRVJJufjz9NxOwTwiWnKlsUluWAgAwR6eIle0JuOwLVp5Mwo1c4mbBm0Dps
OOE7TAfiycD2mnl83Cef7MTxnn0cCK4DUeVlRk8HiJfuYEyHNgsKyYbyRPGfse+xPzydGnIcFiPR
H3MRPHNSPunE5TYBiQPxJqIF2xVBFpsQECL9JZX4dNlfkKAEM8oiild+0ae1c2ESfngEiVWAkrIE
a0jDNvRAER9RlKmTRTSIRnzeUIqp7+uHOwqYw93uGfDVPt2mSipQN/h+ZpwAsQMVCKcLhjUYSmP/
OT21B4mc6N5gfklvCZSbU6oeppEzkIVbaGAuApnXk3Akt8WsC44PUSU4tkp2Pp0X07n83jJBGqcL
qV/n0oL7zmcoLuPCoy295yF+ZJBP+AGAvsDHUoULF7XmpuKzwDglsBZqB6xbWUOzNnIwwqxAGgun
6zxS0Xu8kltjMHGe2rHkvthABmfDWLGwqOOtxmGxE/xJZ3O4wi8krIi6CcSHiQUOrZw00puZt1Fw
EKgAgm5O58OyYNDIDg8Pl8YYB5Uu4E6CvIwjn2cPOeQ1+8nVE+36OwvfTNyvXBzvAWcdy4ZPCReF
r4L7XsYewgsESeOQsftiBP2DvJDjihXIlJU+pZEM+jxaM3Et/M4YoiKqZ88Y2dNnIEOaid57UHve
Nzly3m/nngFjbCYFozEeK6+bcOowtejX/C7D6LioV1AUxsm0bDQ43BWeG0RMflevRnGJF+AH6rW4
TJaj64ORNBaXmUn7C+yBKiabbNqnOyzuCz3kbC1f3zAcoZ+MrjwAKtvRFugAaGv4cbyQMkM6ms9t
Mm8JLZvcej/T5e3Qe12hT3EnWVePy8cfD10gcjwxbH4LH99ngClfvOg5XHF4sCh0gFw+QwMpjMAR
9jziwZ2zQYE1llsMXyixBprX/RiPSoNNhIULxAFhDFX4jflWjb+kbNaHMsMd1X8L5K3aTyL75BMW
wDTVyzEU0shQomY1HQFUsVk4LDvGdMkI0pg5UipEiwtYy/esYUYH2s0oXBw3RjYXOW1xnjNGCa66
fH9Kc7g9dBanoUppTbwtaXokmRfaoTQcg06s7+VuQlcYw5otaX0F5uBTliZ5IeOnM+ZSXpQzDxIJ
R2BhvP/qZ1tjY6uc5KHZ4avvqQTBBqNpCDoZm/FggPQVcTqFI9CXqPnflEVMikqR7gfqgYq1OtIn
e4x6oJ+m+mfYfU8jZngxf6PDTCxVtzWDD1E9Mb0CBRBYXTKD/efoL1YB5CBWvR+tO9BXU6Y3kBWe
b0jwKUNH6aXB+hsqrDaF8LSm15+M1qikZk9QHYRXJvOVGhYBJVlhlbHDLnqlFJKSUwRU0kgHDvi+
pXm/CZMNACK7Rscjjp2R4INkzxToFgPlGnnHBJOJKdowjy5u6OZZuIBKb9IWdfrjgU3ydlBeAFQh
EFCwK06tL5wfCelbwBCSjzC4N72xb/zNepvBBBvcsGF/15Pnmi2CD8C+MWI0xtSOxp+yjN4WhIxX
/eP2UywBTT4eaA5mJAC50Cz5biNUhJk5hqIH9PwimpmYFEx/V5QzUIm4AWwT+KHzOTm27sXQ7SUf
BKbLYuRzjXFlozbkW917G0kHiSTMPdXY44pYndUdd1D4LE4ncYabOYrIBC7+7inRmk+XEm5xzNam
NnQsLpi7RjXC98oUU5n9kMxNDc/Z1wqDmxabMR48UPi4O3xoIKiHMnA4aQ5hZzJi4mr7mYc6kTf+
3/vbXvgIfF3a+A+oliJJlMOWxF/msTBV44dxQaCstGhw9BF09pHBneOnclLKGUcs9o/DBjJ8PT1o
YQHEovtgPX1MetSMEJkMSBvTXHusWEU0fCE34nljcMhNzuF4RsaTm/bRsfFiZIumRW2wqbQHkyn8
MCCkYab0tvjWXChtavtvqQCCIMWkruTRfLOQSTGriAvg0tH1sJbgGg0qEi63XfJMeUCcJ7zC/XeN
Rgf+HV5EfIBIWow+WwUFFsj1eM334bJlyEusvfecm8o1cwVgxVj78eYgoxs4+Ei89hxt7AQMhTkY
geDZs+5zAD+Ix/wdPjSMe67h/nHwXEDKwo0E/+IpkBs2/DkAQWlORgyCKKKHewyNbMRJTwvBe8V0
C7YGeqcH0WNEb+J5l+kTbiX3HIXdjZeO7wCSyX9EEwinEn0Pvi7jS3uRT1C/ppgt1j5rlFsG6VIo
rDevYm6wFrnXIOWsXZbTcNmoytCscpKDYt541xL4OUPNZ0LlpI9SoqEkay9YkSQd5bL9YSYy5RHe
bWyhGZwKt/LGhB1vcmM4YbCqYkKMF8yOkT1IKvv7dMkWdt/hxl5YUIn5xUQnZxGhW2MLYITBgJ6O
Dc8vjhpYC3Cm8P2gduCiofRdKMGoAPkYwCfgrqMR3TtDZpPH9M6W+ILwVlKicO9Y0NxmWApcqMhi
VZjY4VaERtLANAe29+j0QCJaeixpUHtW8ptlQsGHvSmHBP8H13/uKQKZyqYnfklIvYcVSpw1t4nn
wl8Eu8Ski++TEGbNNsPM+uNwr2F1g2hVvOjonpG1feBasvSciHoRFxm8XBjVAGjgnCXouAGxOFjg
xQLIh8nhRIJFu8S+hc32hVeM7L1EkyV+h67LC1t6XyxcFBOBFfMPPiP8C6QcPCGCQFm1sBOfNgkB
X4bbiQPHF4s4PiJmQl82zNjlCmE5Yz7LyATSJt4nXc6+MhQ6CEl4FP/2VYNIkq8SlGXwkhypDQfV
ahmoFGus028gzeZy7wGlcYX8LGgQk8xuMHlvF7K0UR44sG4nH/DBDcHfiLKg3YtMnKHd79qRISoD
hN3cEGv0BypnPhXXPZYc7LVksk0Tr5uQoFfKy4qpbzt1W5HFq8OUzyYDbscclynuZ4jQwOeHLQbl
AFzizzggzprF+J0ad0K2py6B4klHGAaCxyHbRMaaJHEelHwMEktHyReMayFS8DsJnm/VxHChkhH3
4BIJfV7n6G6+egNO+9b7igZDK6F5P7UzQz8CDnnJx9CX4DQw22Sc4BJlObUf1QrBIUFa5f4bzwmd
e5NqJjvju0UETvGwFJERF9+k0yFUq4x13bfdcGgyS0KhMMgwii1JOthNSLBSUB4LXidZCZbuEoQk
I0LvDKk7aK0UeiiTfG2mmZj3wQDhrurjRcv4kFihTAQQNMTarGXnrvHktNoCphIIzJsBiH124iBf
1O4OVgKKFrBrGOVfqi5yPB8SE0BVIKnr65HQtiidqTl27QObzy90YB0ikImg0RBscrcJ4EFpR/TS
EE6ssf/4JDAYnfbbmNX5tc2XI+jbSKwxgvqD1Y1ihyl1BigCw6Sl+9U66Lhw0AlFgEr8ew8Fj4Go
QLNMvadLuF3e8drRH2R6I+2yOrgmCgjzgHdn7DJ76pkH7AAfX5Ll66pcnjvU96uX5UVakLqjm7zD
IoDJNxX+3YJ/cmeaVjn1sbVqK3ffOje5OjtMdZ3eRjulsY9zPw4C2ckYbi7PPXNVvPqNT2szLfAh
NecLFCwPKu0rzxESBC4urJWRN/Kwe8FpgiXCdZxzlMsI10GJNHn+gNiFuCU3wjOPa7qarHpjYt5/
hp2dgGTSG3+ec6Id9MRWjevGyzQzZF0tiu0OLTDIhY/cxpguZ2Gyasi5H3ky/wj7JJTnuE8sHkvR
Ilp01SZotSqPJMSf/ne6IsdwKfrECLFhMNYkR5Snrt4em8mOJS2g5wqJpV5gU3qW/4ZQaQvIibGb
Yg2jChxtVjuRZB5GZBqyJc5OD/mBdla0010zD8HH2G3w89JWg+8ovK35LHwdqvkmVLQhGLTcx8sY
rNPKrdEyhX1I9Phx5BUn/CmEPfFXzONG1/uxPD7+mEhoOp0uMViU4nQkyNwQJyAGpG4yODaKCyQf
bmKF2xEVxPa5Vi71ptn1vEn2e0dKyfiinj7cYsV5LLCYmz8GIwbaqqE3YOTgwp9y1S2Sf36V3C5C
phmSUcQjmf4OrH3wE+SbFJxjZl2cZPz65ysIy7BdFpa65yf61ATMaV7mzBTnM7NfYf7PTJI+4nol
TJKEA8KecS47wkvzq9vIHZQcO0pGqGxQCIsLyWa39sKFJKsNiBinCRKsZnCZAO8lSjHeA+/GZ8jl
0Q39Hh0oJPgJYHRqp+THsuzo6+dH3P8spF82nDesaV50Y9pAMpJtZd4tRk7hM8AbpncHMAIYmHAz
ng6IK1kmqjO2x+GXF+sM8pj+xXuBGBN5k+6bo/QzvfJJ6ImAXF+E5tEy0ZDzffhDhtw/6PZgF/PH
hfMeeMLqSb0C3X8uoBTthTNfPg1H97oDzj9Mlo8LZRLlCl0SWULFQVjCrcRvDDUfEKhsUBagxWC+
B6JAzcApyZEQMd9ZtW7lNbvRkj5pqB223ZLBUk2bvJ24vP+sjcnQnA3PkjOfOYDIw8LN46BmTJe0
546VQcMFL2SHxdkF4i/ObqMTTh2nClQNvA2i0VBU0G1SovuNNZunf2DMTP5hYTAkn8J0gNCr83Mf
AjbyJr/zMekEAVfGPX49qDV1pdYmLGEZLcBfypaFywY2G4hPcRPB/+9hkzmlzOUNrvWvvyxgQiJb
6YEVNjwwSuz/fxqLNxTnkAds9Ft6rXGcnymOiGfTohVxUzqzEqNx8Rs/K6uPmS0nASYsLlM1t3Go
6RmcE+be+SSfltfvduLgNm7lc6LMrPci8ibgt+fHul0Ll3qn+t8AJMXM92RHKKse36O/6E92SgyG
DslIB+M/ScvxaYam84JwwR5RlYyNjs/Uey/7QzF3a2/0nrDrSUfJMQO4wHv+zKU9g+9Ntpn60Vcv
vAeMz0u+sp6LmpEOhju4d/Aask4Qku8/yGtQLWt8FdHQ6uEzL0+v9WuN3lbH6Xb18l5r+VB4gp/v
kJplVrp6Wtj8rO/Xzz5bytYlder9fStYgvH6wW5nnfry5TFHXr8E9VqWm4fzwLJee60mcNkZk2we
K8AveLAbNdaiJfesvtXsrGBKjRavhEO962/dJf6Z8lhk7RbPS1wX0AZBp9x8cCDqKEMNGR6TIzjl
4n2d7ZkrfCGwd9rrBow6WuerYg7/ypPM+/W9za6CgVtY5NX69PBYPYd7VM9l8g2mx2g1+UXZObOL
/RO9l90F922+xprKn507BY9F9J/6E3U7rX9NiwzLhzkj7DRqdFLAfH5n4sVEsvhCfT834l4G50/W
T5Jd1bD7LsfT46tfMP2UzMZQGAJKVknAEVmZhBCoSBF5iW9yg2eVM1PCehTUlYWn3kM4lZyOsEj7
ZT9eZTJORABqVquEZHBl5Yop1FdmfkpkmxH3VJ12+nVS/AGrANkZ7Cgw7pZxGcLBM9MCdJRMlQWN
DUMehm3KLgsYNZJU06mwfTEx0eDpgHu/nhC5cJXXxLlEpFligyC9ZGDGkQ8ziteKnQ9/s5ZXlPpH
mx4Z8kGyEIbNmO/LVyvhy0GAH1cW7yEcLroGjDdhwcqwHoGS2QszMCqfKCQT+yWQJCgzGnRhZgWM
0oYtcgygw1ETQ9SDeTW82B92YX4yUCCiYZiix2EDdtpDucsXyUoJH5fnsV9Xv/nf88iUEtYIO+XL
ERBmY4BB1wLgAwsUx1wk9+voJs7Tywd5R2bSLA8dEVx94nBqf49JhgY1UoMqobHD6mzPvG5A20aL
C//TfdznoFUgkE8BeylyN+1xvy4FHywX8BYmjOC/QGaea6YxH8VCa4iaD+pwBNrvSpEPWNwISI8c
wPcX/Yy8SpoFEPyXKAC4/rDfaW+7AAi4F0xA8Qxm88MdLgHX48+gCLzT1YOUvewU7MsB+AbDBhhk
kA9FuQfoY0toluh6+WkCfwlQXiKbgtQHjWfAw2QJlEOjMHDwOfJo5rDtWJMzlQyypaqjyVpwmTlB
WHDavqgZ+SYGYAHgLdAGAwgwPgUTmrdDQ1gcOK/VAB7qgM3pjAE+KQGhOgf5TDW6jNh5C+x3gBvA
TRTrgUMt29DgQQ8jiUGPC+ulbf+ez/XA9k7BzvCLhBLOWsMcihQBVdb79w0W23S0FvNVAosVxJah
JD3pWgq/19l65H7RHoj+v3+IpXzhKJB5yPzXGfaPtT/8MwpGiM5bXoFLJyGkgKk7f1g9gbf18XMs
9+my3WQ/rL/oDIVq6IUPNBU4ePIS6IIJPnkA10QuTkg5IXdtP7DT6gPFC3JAsJVOqx0OXW4VHtw0
ewAoaBjyfUMXqhBlzcFovx3cTkwxGPu107XDkF2m5zhF62IjS5pKDygyQHPr0oHQn5FtN1RNAAQf
FAbP5I++LJfhvtolcDU6wRUABxFShItOngYqgLwhGWj1HbNbmNFdl+fSsvQnNhTWgOgKSmnKfjwB
Hte70xGh+2LYPXQhkoLhgInrmdRZSmPT17zYmsKpJ6+UzTMkGtFRbcnI9TenQBqkwZvq/2HkV2Zw
nNj5+fM3DgHWKf8rL96+IeTUruKP/Sc+E0SFh4zCOP1dycIWaOJFeu29bUYrQ+EnhUmAEU7YWq11
P3zDNLifEwjJdOCc/oyKDXhd8Fw9XCYIH4+wZAW9JuDuR5kLLm4QCyIswtjC0CFM5sqa4n3dEliW
bFUnCml6PawArK83iCm6n/5C9p6yS8/sWS8+sOo9Q3x3cK0ZcBGGPuhcLB5w5scQcWCeLsdO69J5
oJv8jZfkiGwmSPfYxeINKVNLXBDvRPFB/z+IDo0EYC0GNje6keZcrqgTdaIarK/9cfNNwWdlOHlG
GY/2snIAGXWV/xJRAG/B5PIDJkd7frcf+GI0ZNFGmv5eOxX0VPr16EARa9fel5P2Ec7mxLxYooG1
SmEQPmzeAzoLI10WC3RClDC8dI4cKjBFmINuiouwVIO73dmVV66SFbV24QtX3lG+N0sebiUzNZzS
IXUHJSU9AxLrtW/okc+In63WpdWjrbeKxd0D5jXrTeYByVLAiXPRi7wp5SlVuFINkWzEBfIiKCGs
94t85XHxZcIJAgCp4BeGRNTra7byfp1ixg7vAvEMk63iIC9F+oZm3h+iNbUiRvGiExuQap2Yu6hQ
UiTWzIAej+8f72Vvq5sRRhuJKdJq3HcKOgEOKrYisP1DYrYmPMpQNThdTbKP1i9HxVa10bFMGlYe
35iczQXJiUPKwoC2zMe81zQ/PpNVi1c+wfz2rrd6ui6D7+930a/vrA0QfxOK4O/Mjuy7K/0UmT7F
PRqTWv1FDwl1FSeTnuckL5Igc7HFdTOXYBc+y8fxaIG9KVdU2rg3mDVMR+z5fIF5Gey5NRzq8G6P
cPzXsvPnSOBPbpT21L0HKTZILFhiQZc4bt3Xd4eWzJjZd+x/z5mLWaXDaEKjydV6XYH7oc16jQmG
6sDHzFTkUdNN7SgmmzTEZF7DxcwWvcZgH4TA0Xszuzav5N3rK1HnIxto8OdXclBthDA+QlEPyIN/
uwcJmYVTK3WiVYE5E/KMS+k14dhBO+2MvbG9535xU8WQeslo/fQgrYd0s8K4e6WuYL6UG8iAjfF6
auDa5E420urF/O8q/nTHxn2tgZgshPOBZKMNc6prdk0I3VSPsU/iPLSJQ+Nigla592ULGfoXF1bh
8pk3Qcy/IWBlgBV0wecPKdEjfFqZ1WFDDBqrq7QeU0ZiPBGABEoWF72bDjeDD4SnFiFW1H+oGUzG
hmA6pfMyqC+3iv3xOmtsYu95yz0+BJffsE2UN8BL2R2H+d/nL1kmrvo7chBls+YqN3Umfuy95ncj
W+Bkpr8DhpmYuA0wKTv53VYDbPztaYg8yxC9jCUCFG9gyGZNjNe5QSb+5BaXbmvnP7kn6kxHbNnq
rNYDHV7TJZuF2eoA8xpMUJOAbG0SpH5pvZ2S2G6idOj7/MirgnQvjyyIXEJsF+cRJh5T9qHa7PXR
b3Wt76aEPxBYBXaQWCY6qY/cz3ztIMRM/fe1XKQrsEznvbkvHjYGZ2gjEc6aaViE3XBnzMj+2AIX
i4+TXfLZe/4EGNhOKECBabFFB6M/MKDyqu3z2s/ZI3QxRPrFHEKTN62J4dvi8TN4uWvlljW3ZLJB
VbLGPBb7HNCHS8LjgGL+MCa/s7821auZeT89t+ribg/e9bUPjWoJkQJNN12SJ1gs0SWxf+xw806f
aS97+FjfQNi+NwwTm8X9refsITSMODiSiwmKsJscXiHFfrblrMfd7AEkINrEzlC8mtjNsfAbl35p
ohD4QGIanowa3etScelKxhSWqyJMjtlJ4EZDJPNa+72stmiSnX+LKozXQpCuqPbW+bppbSbLog2i
vSgACJQ5HrsQjBaPAwFofu/FaxS7f3ccTM+vkOg9VvUdX23eK2hX85fzWT2ILkTBu0oXWN4gema/
+fAXSc6wZLc9TOnMJfu17wIaPXnREsTCFjJy6bK/J/EHL2Gkn/BebKj3e+EX64/nVjhKvEMwYXgO
p26bnSK7dJnEkoQ3+4OUNWwzZNagmACrcO4LATuDq7RD+d3SDHIL2p9XOMgfl7mPjMuLVkNWLzl3
ayyvJbNzZu7LzpZ3VzAwYdUjm2LYjNxsA6powcMV/96ucp4chcUfQhpW+it8hEjgsVJcE1i8Z7My
iTcLG1heD12xoeSbpKrrY7tbKqv7ll1jCVW12dKUwO5hEqCRn7gfEyyuZddv8JknBo0yv56b2p7t
ASF+mee2M8Shxv1a74u/1pM4IjrrY8Jq+VJ00JMaCW9giD2h/fWh9xhl0HvFHjdcG0KcF4ewIHiA
ykqBpYu19+9n1S2h7MB7aE7Vb7/+CzkOPBosihVrChRQ2OWQbm1LQ8QuWw6ZrlNGi+K+OvarUSAs
W07u1Bnv4xDcgg7q/QsyQJNFezooyO7GDCy9sV8ofCCnDbHaMQcOaJj3WclXDOqCGdx7XukR7o14
TFRHYUMvhDBcRVuo51BXcMOi2cPDSY1cQK10fIYxiwEI7RmQi+rUni8s4YKOVy1JT409K0kjIE12
HBLDibIXjssERx6mM4DG5n7SDgHVLC7qCOEEce9JbhgUPFQ+Jk6c/PCqsdE60LGxx+CZSRTYCRgM
OIswq9eFLorvBMjHv8Figy9FODC7Nf0dJ8jnAAvMTy/ZLrZem+cPKBcjUfoUgCG6j+yGop5CQeds
JPzaNzi9lji2IIEhKflIpoCw4WK5mpoFD4VgRUyJDosT2Pdpgkxqf4m2wrSH0xWw7sD8HCDxi7eX
g9eiIbjfDUWB3rgQvXQpLA6p1d08KUgXlN87crcsyMRGsTf6lTFZlEOub9h6M/6sxKCqsZij2mN9
Nr8OvheMUghOSLRrpR8E/RFMzUPsdt5YY4PRpTmsCv19TNzPYfqLve6vvCi3pZstmxOr5Y/qacEH
zVYgZm6F6jdfQHs4ZLv24kxcSNbLfi2fWFkegy88q5AQD/Ze7IbsX5Mth95oE//xP9EPxNDW/B7j
cxwuJpiZQlmnyf1SR4Nbw6s/ZrFWLE2g5mxNjfyvKYdIweg0Ww6uPKUlYlHENo2Xof23aA/q8rki
Z5hSemRPKXHeQGeG4id+6373tEGbGWim4owC4nkd5F25CeD+3tHbMBZEDsCQUGcGO88Nkv4WzTBx
oxOewWfcMHvVkhuCD6qFnloY5A+xX2ywlrts+Tc1EN/rL4eFaqgu88eXMwsz/e/jMgHQ/2imRwHd
2mF0ZXW2EqVV6w+TzyQgKVQ3xocSbRiph6xOKrEF6GVJ8kN0oaV6zgE98RuebvdkDeCciD2qy5bz
XIomFBqzBrzbc+sdCd2EmVpglJCKw54zDc8UKstk+2ATY39RMAgMsT0wZT4tahObDR4PQ24S/QIi
ud3EKdkGFe+5gGT43KTmcOrW59FxytnLMXKcHIuwDeuV7EjeeD91MNFedJuqNlpx3q4+u/QHHiz2
4Duo4JiI5D8l80jseZmv8Wk6PEzRR2hjVGN+sas5wZmcxW7f6XJtfGKLaO58yKozMIUCQMJU5Dj7
4bXeS3ayna1Y0DBQQOehbGotb0iBlVHr1M4wrInm32Mu2h2tQhiHWMJxp+QlM7+gYrOEXuMUJiXU
MQuIG4a9l5kpSC4QxNAAZAGOEHYVcHQ5KT0K74g9fPvOSrawre3HXsYjJpB+aq+yEHCHHZWUHMQH
wHRhCQ+yaGFtDuBW9TvdQD7sKckpI9z8MgqGdZG4oDreaDkj+QQMRSMLT+fyTQFw54uBHL4t8d90
C3GfVxXGHD+fs6Y3wWVZkzwv3uPOKnzW7zjkCNVThOWbLGDnsVODqLATTRf14wSS8swDHtJ8jj2W
y2jDBk+GQmVJ4ceTVpToZhJE7NfDsUgV5N2p6lUnPxBnzRTByM9DYfk+AXiNaSVVY+KWbCYwIFng
PX1Rag03FzFo95vyLSdbeF2kxdHJNLYUjOwZWxGO/Ti7ts65Wt8xjOiW/YoCnKHBlrRS/z6Y1XGF
FAlmGSTXkrp2hrk7DnYzm5RS7lB9IYqPDuK5VC+5SV68kVgcF0GzITPmzpz7p59PjK8fnfLdZz7F
E1MDuQWexfj+kMGVEHQJQ5/SgKjU7/hDB7P2RcGU+RLvsgsuG/NmC8i9meD+Jg2+GjDzNpjpduOh
Eis4zAo92UiMhkCD7dlyAv1A0vCICLHBsRUXS8lBn0M1jDnOutgVq9TH5pI/AyWhJFD9ngCqTM8B
3VFL0E7ydtZYgxGuhaMBIwqNd0yGdpHYYwSsvxDoiW5RjxPO5zqUdrnTuHRUW4oPcMl0/9g/+DfB
mPjtvMbjccDJqatiNjQqrH4PwZL2SdbQuGEfwUgb0YtWXRqo5VA6aPMw3pFNZcJkXJsy79gVv3AT
7ek6vuE+1h4jhyB4jFkrvVuNT4VNlMuawsh6zcU9bOE5R/MC6po1ibR6nu5gQcNy2beWuFTXr1Xq
zXDMUnWBCBQElSWOKMZkSlwmYkord0D9uau0TTV+EcD/brkVPWiuJjpCN3ILWoiWVoLxj05ZtpGW
sZlZ1NtmYeNay9gicqcmzBOr+eeGkntfv3G+Pu6YzhA1DEbb6YlqTb+wBrQn0m3mR+TO4PMG2A9/
vzT6Qgexz3/SH766FKip9ISWDUSDsJLb45bPSx9aKEXjNxD34r4/U9v72aKYM8GeJ5ucocIHudNC
cNwvVWTFB0A/ZT1sAeBRF/iB4IEEvz1Wqi84tZ1tOsSrK8GgCzgTHdPu63O5jc/SXN4CKzCFheOQ
rVZkXdlDQZxrsCd1IHBLOHwPqZevXmynXb3hW9e3/Oe5uG+KHYUjYlUWKdw8FqlQ6w38Kk6LhezM
9tL5E/LTfYaYHpPbMkSuY+I/ZcTeY11txjvhwHeD3l+L+DE4KpMIjk70Hoo1UVYtbwfMIWjNmMfO
6TkgEUb7bjuBEYhartKVGXJkyJhGFrnJxBjv6Qq6jbCVMVphPyLaozYaUMkJ6QKsQ4zugnwt0zlM
kOhrfJX41cttzvSfkTJnH4ZL1Eck2PyJdFyx81oPt452ZimhIM7Cbv8On2YTEmjRjZ3v3atbYl5s
qYFvw7DYFhFpIMei3ZKYlfap/oBS/hDn/bPzFNUjY3HfjKP5Hey/BdyZmZ8JJfdz+XZjh1aItl5x
sUNkG5Z0WhyVOUT4DmKHUZLdMr+aJgb9fvh0U7/GqEPj1FG8fJ8RSJ25sJb1b1C5eRh5Dwdbeuaf
ty/HMcs2t4nwYVRFRxi9KO6tavtYY0zVLOuwPuNKDp4CliMcv1bpPsyHA3fIfkAt0unUdjgp4wm6
ftjFrWfLIctgan+peA+vVVmZXevzvL8XdoB8JzjJb3Jk/HaQUeccKl8NWR7JZrSuLozstul8tB6F
yUINxWUcDH1zPme3olMssC1wC7IKOZyNasEVOO1NvjAcY4LXHNIVLwUckRvDMSLG7wfcWNWIXUUj
F+cNC5yRK5NVKPbOtL+KH7MmTjqBsGkyW3uo5msMb06viAkFIMBxmarvWKz7n+RIq4bFDg+reVi0
uvEXqw6HJVYAhpFZBq1VmxzrM4r60/OUOwo2mqnRoSR5wnSFVm4+VZvWi1aEl+qOKfzIrP7ZnT2K
20ew+XPaOOmDebYuJMY7tkm/ZWz2bo7CZD858h8LZt648xqSdzceTuQNAzjaSdLZO+56ccPkID2/
MCYmQ8NmALnCO2et/tJYZTTDig4nW4kY/9role6tPZMsSFKSKa0oYGlyh8G5uJrNpxt1g5UKOxkt
38NuPwbha9S9VLrRD9omjB2/FNoiI5egE4NXP6jJYwH3CJ06AnSMX8m2DbtNs8wRkY0sBHefhzkV
jO53tOHjPBNEA3h7kVuDYIchtDkmzj5zgd5QyQIS087DINZlEp9I0wYP7PVvjZWM9pZM4sMfTNyJ
PeH/PG2hx0reYBY3JMRlbpqRPgqh36ofplps08qa0VLsaQRRxleAxqoGXLDntoE1gHH1vdnBLerN
srfuxaIQPcSbzObkxutGXvw1cWmdZkGZ7Qilz2urgFCEDKmyvlw/WKRipyJKi+DBi4VyKkf8tVBf
q+obqt/lO5oz6exAhPh6dR4//Zo7gZ8jDZFkfsAVKlzY9PrpjytL+TqKiCfNbSyuOjKKvQTR+GMj
RIt3tBD5XFEoNevu37cfVS6fngya3uKhAplwazhsZcyMWwwfLKK3627RzBwVSEwwkARy/4XaLMnP
mQSMW/vM7dXwW25fzXr23kXv3VvZFfdNdYdcZX0r99HQwy/EQfrnsjS7dHgVpseSvJYRE9i5aD+D
2qxAJionUd9GK5wq2VGfiwbL5udCrGmjfXSImDSPCc2Z+qoQxCqb0SVqzw9x2/aL6eQax/Nnj7Dz
UgJnjZWNpGy4T8A79O75H9NVRrxyZ8nECNXmhA1v//GerR790Pbzbkh/9+sk4O37nCEUoDFGLooe
TNYJ4sxlNnYbJ9/mObhzTSqL9ICe8vxv9osbcfiypP9Iuq8lRZIkCqBfhBlavKK1pih4wYoSaK35
+jnRY9s7O9tdjciMjHC/yvXE8Va0rcgECBlu8jwVt5d6DMydFiBU2yTLM4HAyIGZFV4TJmj96OXZ
L62peLoY52HdeS6iNtTsF4viPuEt6A02m0EcvL9q+lEGyOOVK0xwckX0xx1abSFGyin7PCJoU16e
q/tHY39snY+thFJZOF+6uKFaW9fdt1hn/QC7QQYW9oQSE+TKTPjL4TvroV3pzfylU3WdLIlEcWG2
lcyykT01budm5inoqTJLiBhqP66j1XrAupwSrGa0QQKpGNhk80zIVxjD9cOP5jZdzQhz2dVWfCOG
Th8JTY0vz78HV4ngxuAyKhtBfihFzIeK16h6nrdSXHRGpMbuhYFOTt8yN/h+o4ySgrnKSvMQcf4M
UEpm10Sc+rVQe23RPoX3jeCazLvgN7mXU4kiv7YYxxSFhG4u3lkKCsLmkg6x82Ym4rrIVJarxt3U
vaBxKsa8v31aZteSIqebewRDpnknvBrvlRiICkMDF9eWZ9mxHy0sORFAnCtEtDnD4TcP++pzcky0
pZOJx8L+egH2wDUQ6apX/4zkELuN1xWLmPuJQNLXvcdtZvjuo/i+DWeJVtLYFN4h01Btf+h1MEiu
mPFu9xB9guTc5/oRVSDATb/f3qyGGQAsgxYrykLveqzw5y2CP6193Y9S8faN8zVIkatuRGbleztJ
a8mdo6a5v9WO8tCTZfcDKxF/8juVt9cK66/5ZO9bLXGrpuO166Me89Zp7tUSqNhcq+CsY4kTbdb0
kv7vaVfzYlmOEBFzscH5Now/mis2vH+3Mpsjsgv3P5uo+IBazueqcnTdb1WZzFc8yRHxzpJRSjwq
weNzq2reCYlW4/vkqUk84ggjZVsr/IK+fF1aDCLDzRh9Dp1aJtqzS3fmkPdaqwYZAV4ByrX/ttY0
tj4SuEwvGolSI5Nem3tZJK3wqYLvhPlu8cDChrVDgoWY9yFWwacm7TxceR/AJ+MgpDnQMF/WQQDl
7/sxuQnc7GFtirw4K0GLWblvJElyJNctX2N9a62T3e2qYdku44P3jsvWPDnZDLFgZfLwjA+v/jXZ
fa2GkQhZfWMfa/A+MUeu9rXntYjTvzmqL7GRrIBdtpyRjiqV5WBDz6NHMd7LQznyqKTEyTfTmTIc
zxKPgIOiBTqALQ/+quJ6RBqZQQqFKme5ee5eKomxqVjK3dWtWFZtEJbIxqDcmr8k5sOE6vt6EpK5
rgaUR2NLncDVxMCGOgxGLqiBTGCd5Ks/ozO57ps+LKObBy2x+3ptWrtDPbdqJFZcQ0VqExF+u0SV
j3Hhn9mP96XjqSGR8MVgjHERTmvKsQL1RCo+IAORk9FYs7xcOrLkn+6Pkm4n3yWCPQr3knLOBfdi
sdN0bZzBhf/s2byGaLygzOCwpMJ4cM8ty8Gxh36hfScGiA+St1/mvFTCgxF0fN6dOOJwaVBYxO5D
/+7dKNn2pAEREkUuSb+X+bEGqWGu92rm1uLQmyU6h9vfnVFot/0MZtHX/eMUoNXIj+xgf8nPCHlg
+LkZe8FjoSB/F5fJvA93lf9w713WQ8IMf3S+1+6K/8it9briEimx1sGnyF/pQktvPi/qj32IP3fX
17O/w7Ud2QlDrmafzUuqFbPjCfXPCgYvMfnM7E5hqAAdSt3FOpwq7JTpZMUHcUGsLBIcGkbywEVH
7C1XjaB0JW32Iym0iyN1UY+vh/H3/E4PIp7BCChTVTJx+EDf+4CLWd4pSChLXseSy3HVw66lJZpM
V+Y05VF9swglpBmUWOx8bRaut7XKf5UdPoQDLqp++CEHh3vCokjX+XLu99KRSOTSMAzFi+cWP1fh
r+85xQxEheECssmPR5NI5hJ/NlfR+czdiBjPycMkTJceh7GQ20lgK8GkIKKUn/WkmjQDiKOAyJj+
LFi2JNYHFx4LFrKmT+F3IJs7YSvputS16/pjI4h4M7xH+m/ByM86rwx8WwA9n0VUii+Pf/mcbN+S
nUxMLlVXmK8BaA+a8HUjIXcbXRXT6zeksnMcSJ24xxpuX/RUMZGGsyudqFKkWAtSclj/XRoOnNuY
TSCYGWkYtq07XJtPYd31Amw1rEQHyluBggyWsuP4rVGAj94RjXhIfEWunaVEnOjczWSG8it7Cuau
9cJEJDo+Cg1Jj64xpEaS5SDTXbcS3JlmtcYbpro2j719y3qwsV5pPm9hb2bHBXvxndMlyV0J3sf4
V4YmIUKfWXDZxNue1HCcXjHuIs9bBypN0ksHROj0CH/AOuNvHO5/VEXm1GVP46XZ7I/g1qLEid7L
vBV8Oz5lBlXBz8rd9s+W6d95jj2ON+6ufY0153+pk2UmPXt1HiwTg+19wkhncySKco+JrxKxxvHR
i3ggc6mCJRuoDPwFPI5MmKN5L0yTAq7pHoUQpsdP8lbejVU2jNBo7TUhem1NFnXtHu9KkdqBkc+2
GalwGNpEqLF2p6C2stg8ARb1/t6ybFeXxiIlmK/OwOsZywqroj5NdDIgQeIIu48lP5OaHyqjoKhT
zbmZEC9ny17AC0tK3aPg2TLyge1IDGi27EEM4T5MVquGf+7XjQxP73n6eH1bofTSdgOitMi+mVQU
Mfix4U1ujd3YTv1Aaf/zifm+3sGSclOSqP1kPqkyJXkVQoLl+n3NI8PFx+kjqZfRVcBMcTUYebCu
YDD6D+K08a7zHN0G2AEm6p9bXVMQ7/G4dhLf97LX93aWrnNaHft8NNTJEkN2kpkI/pxlEttXbeI0
cj/D3++8HBh5fn4gET3zxQBBO0o5fqjH51tCkGtlyxN86BiW0XtUjYvrG+tBlv0sz1o6knd5SmYl
RlQH2HogdZh9+tadI0m5b32NfHcPDAkNiPUyx+xzPOUm7FBWWVCnybgFQ6b+d3nZOiTEFSleCLoI
z4ndHlU4OepuW0uoNs4+UXdT3dcOHwYw9TiXLH/oRiOJZ8z8yKsmVISjz0ZCZsLZGd41j8OqKP1w
YVRJHjNRIUbU5UU3iPi6bTp0YiFiZ4wYKZ0/JSu+QsLQ7HcdYibKb1phrG0u3IA0SditJpIpSnuB
PrRt7Gt3quxbeystDOCyGbKpCQBmlXtxU95rTKCJey2oGcu+V5KWUo7sgXuBfWHdMPruCvNaly+d
1GgnxpTYkH1I7jVvVGs9pQxPNm8/BwT9wKAbK+Z1Krll1FgeaNvfqZrqpI3taOSEKe1wB+h7E2og
HfUVkjlax++tdkY+Uwc3X8ZRnhuOHxEDG65ERZCy2x2a4wztFTKss+F+rAZWLoNbqr7/1pCd85e/
xC0wwcfuc/Aysy/gfhj+MsZmaVB5/vyJz2v6K46c+6EZwgq4HIlYvuXX0s+mvrNkxOT+pu8SPRrf
tXBztqOLWXrKNqkZRCn78pUeTkzas6/Mf3fO5cOfZk8czsxAkVNBWwhZALC8k6XFx6G6HIl/qbyG
j86psxq4IrmfQClvvnwg4IOPnQSXA1K4cV40VC0vIGSHKFinFcRC1pNZdbA/o+c2Ze2hrkctel4w
4ARdsA8ZGdrjbAwPyLjB2EQoxxIL27KnMrvMVVHIXjMx8C1bbZFB7PL2c81li7FytGvMTNMrS9HS
7u6/kz1oXXvf3ZpER+2x6EUYa/kr38Uy01yZ6s5iplK1bWWGbAdEumbFKHhjM/kVw8yt1mOuSJpT
Re9rz0Ij+CzHOtGs7cRx4XEy+Wz1ychyGd4/jkL4uUFW3c3Ps0QjZZ5GDF+SLYlgr7476f5qHEWy
D5ed2TGf6z8b2oYKFu2DWqRshE/7TmFzbR7aNl/UksCglNAzbHKJDuLTNYPuYAfoh7RChWidPINQ
6oAbf+CNHvUbvZORAflI/QgqhagNNhN9Telqzhe2ZjGejbSo9J0byLJNjq6u57kVEDxKdCKNxM+7
QzcwWjbd6V91FE+/h/Y2P5lFdizZgxWBxHSPY+Wm6DXetxlouJeFg+j3Kq3Fx2yUnqZTgtTzV9ad
ZzdFTzp9Ar6KUYNEziV7J0dJPzu6GeoziHSwI3DPR32DRFMaDoW1D/af9uHnd6oT+75Pku1X49Ew
wKp1QRNhgTh6WNCwQgErkXjmWlBdcVp93JvX4Xn4+lvWZgURIcOUweoCxSunwGe515pFgsavMMPg
IzfMtled+PzUibUeUgYytXRfTlc5s/DgFnQIkc6uDZ0xKfzj/Rn7XA4f9Xf3KS6AehOz+qJaO5cT
34lPrrg/PSruj0oubL7L3xgrybEiLZHSdN8SNkohl83bDjusgvSRUPHpYpASFRiWFXl6fHr9Tnyv
h6mBoQm1dPtF7mO0WyvZ3kDfsQue63U+NeDtrGFfs/lXK2VvNrOlGjjARTDKiA7RgK30LplOEOmI
b/lECaW/tpNo6VyTiNR8yhjMnwyEUWkDe87DRBm4IlIJ1xeFGBXELow3HT1A7Tk5NHB935d6XI7k
vul2Lf39y9/tY/1zbwZNWYpWzYyA+q1DWtd3nyqxjkqjCIwZHKf738t8N371Do1lS7Z5kyIGJ5v4
3PUfbUFD2+9nUzJoZ0GpwfySwT9mQkiRtZNuvfqHcbw9+wpfrJ9tZ/vuU5n7q5woEPjDYk/V9481
4pxIj+gH29sCWb4O7D05fiaRBeBgAth3NUZlaVTW3zNTSXOUzVM/Oh3yj7tUklXZ0ccZLcLPjAzC
h/NHvHyqnb+oV7dtdkrOtJxcoiSlRJ85+ddJOmuTLJWdZ7eGh7r6ChOM4/1o5V2mNBOIn5w+etGe
GRivCus2OdO5dW0lq0vN5KFxRuYmK0HIx01DnLR3B4+11OD5OWsd2jyiUyVDMbC2pHhdk5VLdqa+
OUFX8kYPVLQer4cRG9mWTRbjytnxKXyePjRbYSV5N1dtoiQqOJOrO/He4oNCsA5mXKwKh49tc0vP
B9DRRi+oCoKKVaRm/CpFLlrO9Z7AOoVRGNp9YN3L1K8fxhWlmCV+nh+jB/5YJs9SPpRb1j985JrE
NpVdZ9ngHKZjNSOzuKy+S6mCEoagFxZGXLkq8wzSxG4rSqS6qg/EnOcaL8W6+2823Nqr/qhfPCZr
87z6EWkch7HMps917fJ3+MgMjrn8/VOBv/pKBsFjhyS/ZPxaE01c85/mhVT03+fpIz4jirqPm9lR
9qF068IeEfRxa8/Xx6p9+nv1U5NYjXm8dUa1rA2RM1jTxf4WV+ZJ7yzG4LR4i2Sl42ABZb/+OHjI
VcHyxE6XD4Yhsu9HMUdT+igC1OnjohLKWVKybQhEneBaAOf51yTPUhTjf649aS7vtvNnc1dNYSiv
1V3lbFxDvAb/raIqqqvKpbxoLiqY0cZzvJlGS8l6uIXCQqqL3rNxrL4rwX0bq2e/F8P04NlPN1Nt
EurarpKnxy85A4u5yqF45QK91J4l6rFicK9GazIMxpWrAsztRsIyY6ki+HPn3qdOLBMkXe33q2yv
S3Vocl9/ic8TTmT1daF0SNfvTSVAARnLRVx6FE+1PdfIo9CakyvmjR6vGEJ4/Egd2hHTFiGxnuAw
96F6oMd95Q+f2SaCuTtrHoEJekfIQ6x8n+ODA2GvAOOWJwjrnJlB0cc3I3eqSLGsjPUjqWXy99Tb
x/KPXOmxLe3kjOwLmXshnStsbYWT9WRH070qXIyQtrr7PGWPQyVtJcrLigu5az6sxWVJ8PomWzxi
0oUJflsamUQzvq8o3LBBlCXXSCu3LSfEh3YtA11AYT2jrqkcLgCHEGVUi5x6qUz1cWhkLuLOS49d
kQMHwouw3BWS/zS8F8xTmCFffGeqQvx2u2IKgu8tPhEZNrbztf5Y14rpczka661S5bWbj73Y1HEb
R++eLGGDjvHmBvrpxV8l/q1FO91z3hvDoJSiljPDuYfAeaUab+Fvl9Lbvp2MTkyiuOTGm0t/l21v
CJnSVfUUeJ6BMxutAMFTg1u0x36VmgV4eH3VRFeiFtn6M5PoRu/fkNVLdBSh+d6HKC4tn7ZewbWL
h5I30o0xzeZqh8GTpWNsPGtD9k7r3M95IIaRms71XI/LuM6v6y95YOCUXFGF00t8Jusm2YXU8uLh
WcAdphqPyq2N/8z+OVWBefvm9TPTaeU6q6+tB3r7s+3OemTcX+mpKgeHQxes3wibIFbQM9zPfJ7a
qTilQSlMiVMZEwdka8snN2sF4xR/S4kyMsxkSn5SLqVKOl2MXepIgFNJhpMxsRDv9K4WzWG5qpyq
qyUQVLh40YALtSBkLNo3gXWIrLqogIkZlRmPBg4i+yw5a0iEopmCpPTDn6r48ZdS/yt0H0Ws15Zr
Hw9pYBvmLlNBjal8KHkwYPHjx2ZTPf0dE4UsFmVhyHR1QTznAFx97K+dWKZpxAOYQJ+uHYz8wFek
Xzyp/jadnfJRFs8/NE6slnY5n5Sr7z1RCK/yOlLHAHqT875zeNeQIiJK7xJi7yIrDBgrZrXLoita
ezzVhYg9QfUo5pSG9N3dXJoKb9gvRFLAGPPqHSUxBB3Zj5fEqA3NG/qB7SZT/acBIlRoxceGZ7Qz
sgDy7+/odDdWe2gqeLaUi6GpYM8/5NenHrnw8DhEsDcPQfC6/ck0joNnI92VLE7UQGPDkcofeTAe
KCuLNp9wWt48FTKIYfOBP1zaTjJFlBWVabZ1fjRyzrQ1uLPGvsdPd2ImfCqDMt9xAocZJyleSARF
9XyyjxOE8VjsaqlrC+zv2DNtQ1MZjrFF4O6Slsv0ir3K5fGHrokih2dQAZEM0YL4H47o3a6UvRf9
Ofbs9Kru4lURq7iEFIk0F/O9YWklEtLJRFWWEDxL0SYaikouWl6JO/pRd/ib93T1nKkJHr3m6L5S
NQr4hRwm2pNiRspEKrgcqUtNFG2b2WXeTozXpmxoiV+5/RDvcdUlgUwllSVDprZ4d4CJUgas9z+8
j8U5Ge0jee/WiidbEXA1ZEbZmcxzN0MIiFXV8S+xypEfZT3MgpKQmT/zP3ZQsux+7o/gN9r+8zDD
DKHLgMG3C30sRdLN7bOyX3URP9ggf8QDDiDerIewo9AcJKrnBO9MI8CPiZreH0ADewU8ycIDPV9u
ZfGTILbVRUMZoozCL3Zj6z5TlqMKa/Y6sDMPAzztbZIHkmJfgweBHKKxEnuiuDZ4xXLduK5LMi/V
fUJfeChnfaBW5tETSSNzyMINhvoxpkDFB+6FcAWg3VmkXdctgbrEIME+3kV9M4QJAiUOx+f24S5z
QX5wVjiyZBzXBY5LtAnaWsjrFgfFnPOvO4oMXR4gNwTLnwe0FRcCHPmHvUBbxRxuElUwLgBSENVz
0w4jUcC7axEyBZ+GWNC0GwMKd3PfKpYJ8VBZExjye7U4wDN3zPunLy8XTwLVgCsRxLsaLE6ly/xW
7dkYONwhfS4aiTN/YOQRRm/KVDrNQZSaWxYyELo/9CX8Ag352bA6ZLSysu1H1sh2BPIZMeRbJVPZ
Qetf/qjdfEnenKtVZVHBMQUtGQodBnQ7tomnzP00jE1BFQv2enHA19+oqZdrjbiPxBi/bGleZvEq
vJ0OOwD/YA4YEGWxZ6TFptdZty5VNZf8B55XcM0tf2Vx4Fou5iYSHURgVLK2HOkX+o1ZK9VJ9nLD
TEDPSEDqwqoqF8aCXbAx9W+FaD/d+mdaSPxs5i7PPJhh2P0JwkJ4kCuOdPCZ/LJmwrYFYmAXkWrV
MxbCz+1/w0f7XfYOgxjUmHKKplbY0a/r9S+XIT7X4N2CFVgeXzfVzU0wdk0NyTjVBTJ1TR0bkYxi
EmvyMi26yM9jLpgnXCrVsFpnsCmenzQdIagIVHYYPyfr1rGCsm7cultTKLR+99aTP/Eql9S0StOo
v6PDdfX6cWjGh4aCjBdNwV3B0JhfVWbNNC/iyayCYo5l6lCi+us4pJnCH0XN9l09p4LN9s6fsxHq
NzF49TLCxYnNBw720rMb41Z58P7WrAONvkHe43DpR4fxuwsP2JCYnhqo7OZmuO6/ikEXLhytrqOb
bOZ6V2CWxZIZLr1azH8zOqSDsAKg9WfiO1KF4xCKDoCr3ee3KoZ2MdY5eMvX+NC5dRffovc75jSE
VDRMZH3bc8Mrt8ZhbEiKKFJIWqwY2ZTT0cqFHBQoT+S4ywfnnGww46Qslb5XayzraQNEv8xMMaL8
Rb9TGWi8yzGNggpDc0NSuxzdGnKQacOD1Wey8NbvV+UoioM6uPsYZ/wvwWqdnIxu/VZNdC+YCkU9
J2cV8z1Z/MQ+YmxsOjtZSUbSNbJ8vlSw5bPqKPEjsbeGXCT7vvhA2WCqYK7QmLRP9VRDIRSUnIvG
qS60ALaan03I9/YD3qb7YOWy/5A00yspKhYfG126VAxRjCzqyaIAOGC+rDb11nF6q8kG+sqArS+1
3Sz//jgTm3ITZJq2KP1TKJBoOJYFCiI5HnRriNIiwrx3qSxKucKuIsNEGA+9N2vd8mf5o/ytG9uw
LESPGt7xIrcZ7FhUDr394C5uV7qWxPhn/kq+/x1RJvu0k4OwYxKtSzH+NEUxJas6ryCP70tJYSWX
vCqbV+dN20TydS4ehejHi6dI6Z6tvUxolFCQG1DynIl83lVaImew0tUn3uxKqtzUE03lDUrLf4Mm
K4aEHVcV4xUT0TLKnaJiz4tOu2luEXEZw1G8ivze6RYTNRUNQ7wsz8CBQjx/Hobayu3QomIvJMWZ
SPbI2xftummZq9khjmkpKvBZARk78/6dJI00wkPIl1lErceYhQRrcUr5V3v0qgzvrkL2nVXybU+s
UuCcmOBb/RhEBeFFfS34T/ZaMIWgvO6tSM1uv/99j5bL+qkB70WxO5Mekc9nB+WQGvDGspkYMWsI
cEgKCTHAFWWLcJRqcsuemWsqfiDjAZrRU682rRMYRiKs4UKVBJjK2DmhR/HBk4hnteqw2YInjwNa
A98W45MjZZjcIE2TEG6ydHise85Rp7UvFaaC4wtCr47ZcRnQwwek3SOkFEirjTLGtP2rNNDdGKiN
RRPbhyczNTaEtUSGITdz6Fh39p6uwBvck0xba9hOAeNRsqwrXmA9Ar7ezB875SaHh5pMNbg7XEs7
qu8ugs3LsOyaqYDZ+UdvcDpULnNR9RQA4QRYVDNy1rHRNQfsT7bv/3UNKXyEeDfn2ZkntseHWzEU
pJMt+eZCkmSImpW6GKTbsZpirCd/Id72gCHMHIBswZp8nqRIEWeCDvPoL0eYldzEZuOQo8KQFMT9
M1m21i1LQchoGTNbDc5yoDQKIT5dtXPf53JumBb2bNPoZT9XIODsKGeH3rqXeoQGTxRUkjZe3EVh
MY5jeU7QKVNWRu9RYiI3oUDNZGTr0aiRsUPsXH9Or61c1x1SY/B5tmbtXHch7nKI9jXk11NAvTZI
l5yCbe6VL53VnwnzECvT+AA1JzZphckueK28fz5aXHR3RwH4YTOrZKP5VQe0Fl4y8/Pv/oX7LV/g
N95X3qcmiGx31EG4ragQYP+LMv2eygSLzlZ1ku3n3FDZxLpKv3hb7hBJnqDjoPT/yUzSXmQUztiW
ChGqbJZGGPCMzN3/utRe0IW+8MH8XyC4if/gU2w8Bpl0oZOs3gOuNHKK3qozsf0F/IHbC4Yvv8ao
spI9uXpt9bYtKsfmwZfxqFl36ma+i9ahoyqCFsqxVub87isSIeZH4Q7l+PhY33/lPoRHVZsKtPK5
MNiV1704Xw6lmmU7kTwyvd5kDdk2VO4hh2hf+FC4wmrVQ6VdcWAzKH2sSSGrt8Z5pBhD6+VNMm31
nKlzsHkouQTF8VOG8ju/mKt3M5bsuZ9sLHtI80djIeyrl50fBuZ9+54eAIULR5IKVuJTiwXsWdai
vFgeNSotYPxzIpwlymGh2he8grgupDXYI/5zVbbLPU2GsXleDOL8yGd+2FSkiKy+gKTK+Fz1PfHg
6AFHniWRz+n+8l7KFmLdUPI0xKWFcROhSiXyqnmAqsuem26AQKao77DfzTj03USRkl3by3pkbJf2
K48HJSweGIZ3hc3Use6CIZWv3kra1rqzLCnKqokfozLsFXHfEmFuVHTq4zX3OZ192iaEqiYJm7VI
ecwKYTn2RpcG0y1dhgyakDuZq0W6sgT2+VFS4XSsGDuFKxtIakDryb94JvNtF6Exk3zaSVKd4S5z
VVs9FBmEDfumUrP11dT81HXLVRM6SmZtXY40wdY8cd7Ceuti5hXYDwV0/u0alXbXthJ+M99oWGq3
cZoLy9OqhHJC/sK83eLOumdoW5nKgRn6wWfu+I50s+2eDe62C40QhljugC5CDVULP3/7UUvzseW6
ua7/eRvn+xsdU7xPo0PgKuJ3Es/YkUZMseL9ulwassVEhZleE2riCM7j56XsoPKlY8XLKHP1CxrP
VP7cXk2Ia+6/6ilX/R9rYJPL/azpHI1Q5j8GEJ8KMXtppHvq7Etv/B+Z/9TzKcmCJq50LR+bn9AR
vE4nE/JOPE35e//JIjm8AuiPlVe+IbSnKny2laMwbspurOHviCNGq87px6YamLNQ9L6/rm1ppXJe
+/FevAfShTQHL9IBVpEbnKHWB1YQ54vPiqFBg3G1Ao5mI06rf2On0LcmsNrZEhN3w/EosC453v9K
jlkUXg0p16cqvZHtUgt5LMYbGJq61Oe8XNpli9BRCZu/M3+T2mV+8Ap0Vu3DurNdVl9jEpkFYji/
GTxPeXNYXyrEl7TAjNOhIf93iAvwIDT8SAjOnRXjTCfmqcwpWm9Fz044ejc90gSXTgMXN54E3Xor
H+bGXaViDXk6tnQNZZD1qBYE64jTHMbO0+ysgZI3fZzE8f9NqxIjpKuIf78bEaPRIfAhNorM+iEu
1WczUKLzt/J4ecUE06W9yLCgZ6aZExiX2n8JvQUnXa4DM5Usof2l4zCelbJgES2hg3NmGhsakjiK
9f7QX4mqeVS1xLGQYK8781x5PwnNYCKWYCIYvd+FEuBJoQFavleTp7HiJ25qmkmscaODZau6DX4I
4nIerONlT/2s+ELLy/ZmJStqoD0ni4nLp7Gk+OwZfneqW24x3sZ4w3W/LgqpIizt476QfxpSWP3N
5ab7r5HO434PIISAmpp65Tz9Swq/7F/i9cMfqMbXipRDckdsFHnlcxWTELcmVufpw9qxkY/3IJkg
BvPces94IzmPB7dZHaYncA9flpHGQIGhsNWP3cAXgQ02tibbv7Y2PwrwePF4LoxSv5fa+wsw+hqa
4nD9Wgwzo+6zPxNVs88W11+3TwFcWfJmXffiLyEH53vThxouu4Er5eAE2ZDopovvrHF8OKtXQ+9f
W8vUkDz7GKwupmIZt9S+fjxIyPNwYd6B+7L0SDci2/K1hkHmW0+UebJf9dkzrGslcFCPqOf+USwx
yjAp1mbHpvTcUBCTD3DtAevQvshcSxeSoJUeWPc1mCUKz1GmixTRLv7KMn22HISUPqSly99rZbMq
vafXXtC23X7/1S4094EkLhDaJRZh8tlJbGrLQSZVX8asECEKmtRC0MwyKuO8matsJhFppLR+pf0v
dQzFxOH6RfULp7L9xtRVPmRoWjuXPxvJ5l3KHDvchzL5c8V4X72woZ0aHM4V3fq5PjOsNwTBE/DY
9ctUPrNj5/BjalmCwyNMbqVfaO6vFSglYYgoVCcNn0klNZGwK9A5K+V6U1DFPC8dJUZYDjMVUzav
7neVLukikGphOGwrNTLpNfdxTuav0xcuyQiYbU2gUE6oil49W44CBBLoJmxAhL1iWYD+PjO17AjC
dhjbex165KqK++0noXxqoRms6732wqPTJYMCQqF1kHcdJrgfl1iVvIBcccAeQun/L4no/2SPiRw7
E/XWcoMqfRoaGP/yYbOMItmSyVWCrHa3rkL1spyE6eneVbgDggDSNwSIEFEGbIvMk+KHynVMnrRn
XwZJb7gfZrD3IlEqfIt2L2re7svKPSVMtzZ5edZfmEwl5bErAPn1+Nmug59QgOMJ7C11dvwO2dwN
0TF3gcPl7GmQ5Yu4ENkNrpH+4t4N+5gc6Xli+R2Yh0U9JadERX4ZIBIAbz8mNUbxjodMKZlqJSKn
QnVDcOQIOjLZoGOvu6JbcCZHyB/rh1MRbvZrVezGohPJ5JHA0b/18PXKJ4bgUaU9aVDGi8UM1Kso
SewstqIrdaM8OlrE88aMbl65Q66Svuf12cpavWFcmeUhSVBcawfDZC37DyifEcMXRFsbgRSQQnja
tkJAvkEUmL2JG9gW8ULpqR1KWjbFIi3i9uve9/eUdvQkV8bre+E9spFqaLUyiXX3TcEXaySnpmNy
wuZCDHTY8mIFBgkN7IwJ99CU7rxbl5cJmedmVIgnKXrsCLuP9+pZZlIrtzCTuyTrDYe6DmaIvAQI
vnZlUYzkLFHMPAt39dHvGq6JdcoUgsib/PjW4TI3E267LR6fNZv9HSgnyOdRvDIVcuul8nHsD+Jz
tP28sAzzsHIvQwM5Gw75pIb1IYTP5Nt8/q5I+LQlBmYI6hsp2kEc5fIsFq52F43DmrT9ZOw45N/v
wpktD4yoK2Svpe0jnXI6JrvK5PSmx3jvXHn1eT8yoVsg6mckj9B35R/30MbYXfaY8kObySk20XEH
fFVvZIuIFh/plryzuxmJ9D8aVRMUF4WrQTjCg0O3G2II2ZqmGmqN9h2EtSuB63M/Isyn2bEgJkH6
rvXjDtImUFQRGWXmDp6keIqwJVhZQm/WP7b0APOrcTTf6MpsTXEXkj9NMOW/2QVQTpkY2mi5AN3H
0sQ4fo9y9oysMqwisq1ue8apAw0SChISc0S2koVCvECzQXB2oNzA6tNF/pp9+xuqO8h2rgjwjvvZ
OXAsNbFuLLKfS8MGvu7eRs85zvXWjnwvvhI/69/Fv4AtYqqwcP5pihOd1amQ+HTIrXfl3dScTJjU
VTuimLXVGW/35KvmvSghzJgw3kqqHifac1l8/ZF56cWciP4K4AffSrVViFfj9BOZgcfQBKq9RBG1
tNKVQ5yDBPM0fTWg04eQ8xeqOEuDRwFBlmu6/cEJcCzF5/LnCDWA9KScSS3Nreiohq0bP3Sg9BXZ
QuH/gFoa18pclizAHIJjiW7g+O0dtUHqsNCzaEqGMfqjL2X1KlNPgPGcBvm4CqGydJZM7v+oEv2n
ojlYyL7OM7s/s2sedoTjjX+tZFD9puJk92GGxFH5SN6/K6y5bJDV7Th/J0z37z2Bz2hYLMC2vT6c
8OF3klVbhQ3O7OUvrk8ssAVkG8qwBm4JICQHnae6B4FItWXj+Qy1n2oslLWKdcm3vwc5NBsp20K1
V/nE6B2rrBk7BqlfKpZUl4sPoXSWzgnjvZNhGKVbzk43H+c4veB5ulZDj1mcnt8+26WqYk/4wKKo
O2Geo0c+eASyYy/9+t731F/k/qU1NnRy+U5+7k+FTC/aQJ+5UTYlD86recK46SJS0lXyDx3adJEo
pD9hkQ4kvZUCUwh9tLiaxOUxBOFtBrKRKazcDh6cvkY4nP9WwHVRXPwZJnDVJQpQNk/OHA9bOYWt
8lx/eayrLD23UXN0MmacSyg8fydiGDNJu6ohVJYam+48bNtw1j9hphG+t1MNSy7hlDfssK7iZnPR
j0Pkc4YPTCZbPA9nk0WzQ4hgFpHD0Z+p0x0uxU34JCqznJfh2i/D1BSoIRb7Yy8GMzygTDXRKSiK
mSWtz1WAmmR25N8MVlTyTRuRsBNd9kuHsq/bpqhEJssgWsjPPqNzq1yHa+Lgu5m7i780b0U/r830
CAe4KZlPffkqoJDMx0W7QwFw+2CrXmerRBKPpxhQbaNnJiI5hxyPWZWPJyg9+UOwNqS+qWwxuy2f
T4WcgpL476Va9+f4fGM1ooStk3tPY2S4L5CPJeQ90fM+TsatFm8kAe5Bwsjq4uwflkAVkOJuSdcd
gedl/YqASZSTlnSoF8/F9d9yWYgvSkd7iCMiZ7J4/j3S5uaIfXKT2M/hT0E53U6v5oV8Poav2rY9
wxbPt0YSveUHzK6FVIVBo0Sm93f8DrrJe+Vt3mQ+/b2vqwr/4fjnb1+0nZ4nPib7anZwqqlZHlqT
c+U9Ooo6llpDbSgsNZ5PxjkM3LDryLG1jhvRExa5fudGnMViTb37D5s+fEV7mS4pW20lomn4alhh
2lXW1eKqGfl6dB85r7L4Rgw0N3/nb5vdoQqWec23v6dMflt7lzOfGyTJR/xvP8R6DLhjx4ka3WEi
xD5W4vNjKzO5TjDMcJeY7GvLZpXsPOWrTC99NvBLPvNNnPWopL8IlIjEkl+zyo0Et3ZTQi6KCOnM
zVMcG9jRucgsR2rfsIK87T+VM0d7KH34aRLBNBViLDPgvsMYNPO77r//kp+67lwTKpX1AHURodN1
79izaT/kHeMgCvfprksia4/8+DcDdt9z7VfD3JQj89h2Pq8mkWJoKf5hjdlpZrCQ0ZP7x7477uZa
0fn5lwtJTP53WHSp/N2IcF+LWuzVEInbCCI08o8kseBqfprPfmejcHRk7EP2BjGn74GxW2SBbGuN
yzhaNIWwKy3iawcwzCd7d5SSitT2EiTTrx750sz5ojEzT7fGH/w2Z4Ee8F2Nr8Yp2aC6djUJ9c9D
FkE7lezak/aGnUaTAK6xVQOnAdxDJKhI8rtZl+gg8WonZAKYphCtn6KmcbXOJ7NhG9oRRbPWhmJb
cUwPbisMO2+6/WZTj4nLQoJ1Q/YTmLvGTVhn+StFalx/hc/HBzFftHepa6VrxtOhXspLRNqyS5kk
Q8ypHhlkp+npap4eKR/ecjMX37vypfn+ezl9jFp90MvnBrtIKSeWUK6IKD1xbeMMrbJBqJ3Iz1lU
3LrFV1J5kxUKLATbTO/TdcPjNjPcwDiK0UDXX/jZ5YEYq7ymKm7MrTMHVPm7rl/7t+aVWPgkLSj2
TUQ0es1pGJuGC6+smEqQQL76b2k6vnqU2jHbVqc4KSINUVUIOLSlsVxxOgt40vedFTDm6177dAS/
Yb7ZpjMaGNsj35TN23Q05Qk4ZxrdlaYUNEK5A6ehZvs0njH/H0v3tdTIkkUB9IsUIW9e5UreAULw
omgQyHtX0tfPSu5E9PRlumkkVWVlnrPPNq7Ri4oCi4r3CVTXE1DesigwI83p5oAmKuoLMFBEaprd
x19UxldRmFaY9dIFlF43zQUhoJ9xVas6mzV/wI9HUyWngDzrckzru4ZV2qMiSwqBDUOHeBiFtzM/
vOE9SPevZA9JDi+pW2jio5GAsqCrP15Y/qfL3jaZ7LnBHW24f+di+5ncaS0YXqM5UE/cR0U7pK3j
+K5uBT6XtJCTnBEyI6JaHnu02GIt27E954erj3OyqWKaxs7Y2vxrOXZ9GhQA3GFyt0B6uwPp0PV0
Kb8eZcUQZD3mR1GqhQ5IofL5EP4iHcRmXc4WKwqX4tvmZxmTpukVbMlaJPAxEBkBEoUB/pJgR1NO
vD2xykWbYZulyyWcWP1ULd9I8vuc8a3uL91a5xUDPaO9adAFsOxwUeecmoIzQ/nyjSNlQ/KQ6HfA
TKmf6+v1y8xBbcpLC7MAPSD/dTZzNCuAbOl77sxS7Pf2Og94chir27KVPNtydVJhkPop/Lu82Yyd
I1cOvx3H+slQlwiVS7adbyacS1QWEAAyK9GmBDmoPWVyKjfUqyYuPuog40w8lG1jjt5Hx+5h8fQz
r6wLxUEsX4q4BXmvLhQ9XNk81zqXJd9euSBb0e1lgYEfy1+FXAJf9/ky3L7Pf5fjJ7ezx7uAiDC/
jh7D5K9rYrKEoVtZfyQ7m6EUHIsUCPnsT/+pfPNfB+Y0bJzOQZW7+KFzMgcBM53YN5zr0wJooyKN
9HBg4M6Ko/CVV2fMK89DlRq/9XxNvGeyqML38T1olvDen+FAKEl+fwRq2txAuPDHz+np5pA77vX/
5vo6Ej1OoSn0dVB6TX8K6lUuMlD3PM/rh5Z+UCfhmdb+FGYby6gLy6GpN3Nw3TfmtlvSm9ru3Egl
ury5LkxnnzpQuZfkkL3bItq8uoerRc02fmK4H5yow+zm2oRqEjkJDyfMPdIuppnIA9irgf/Oi84s
8Efqpg57cG8ZZNpPQMVHa+X6BeMD0TSsPCISdMjcuZXo0NcqTpft7IikrIQi5jTO9lT5oZZ2jQuk
UQmjt/a9lTs2bseqCt7rbkMgoueF1Gr5fvy6BZaGg1KmozLcC4mZ0nCyUE90qOJj55MFQiqPtmRb
4JT7iGy2saKQzuc/NftP5tWrkc5f6tPl0NDijnO47Zv25iqgorifzqM5B669R1FZZLcjLZicDEN7
q0vLpJulmfBMfXHBRlNTfEEp4r5OS2OFrXq4MTep8lkzL6RtnoMrbxbmJ6RcyaO+Yxn8HARfTqb/
qpZd1qb5uEmtlak9vkWnruPo/ZnjfRwMd8PG9rEaLlgfMlhY/xpj4uH+PPuOm2NjE2nFR94JFYyL
yuRip04OahHns/4N75zmOSid75WZb9gxfTZInNbSXCHDzM/VdHGfRDV251VvdZcuQc4A5TqvWqVT
7XZ/cQ/F1wvRTqOCyfjl8NjHTvUOfakxXhBSraR3jLS+7hWMjHRjcRiir5rrF9Cfr8PlpouHBkU3
uyaR9AXEYJ9RaDbm+eF/O4OesSTSaBV3zy8JDlR/VzjZO2UYCrxcvonWV6uB6x7iYWk6My+zy/T3
7OgJAcRKcJVV0WNaCCo+7UympaJ8uF3gL2hm+TTi732qn+4v9zX9ze4tfkbkd/X78pOBVqI37+wA
GqPFz/SfonM6LJU84oyaWRPB/p7l4IMhT4r1db6zvI3zbw+xCsXurtgvdSggkapQj4q38t4B8ml/
VNqhfrGBETwNd6DTFd1ZFDNVuT1rpWMFrroa2bWfoRN8OnS1rcXGLRydJu0xG4lnEDuFKwuzGSVH
trfr15xtBbwN8XAeDKiU8qvGFnXyBzxKMkYJE19aU8qbw4KjS/PK4+CfaRzMg/TnOogzqvPbCotK
P7HcRo9Lp2BgAeGUjzbvTL+sTnf9ch1ma+d7lXDtGjy4pfB8lQbTf9NkDWfghAO/qDOUKJmW5MuC
rp6gD765xbAbpYwqnxW/Dlf+fFXq1t1+JGbtARGbd+IdoWhzva3Yrw5dDb65O+9hiTed7D8aD2RK
iDdN8O7eZH7v3yUbRTh8+iMuwmIIxSvpv1+L4D1UzyKFVzJdXaqp16G1CEvpMcx/AjgG7uLavkWe
wrPPwafYW7DzknI+yKKEUVlDr8mq9H6JrkIeUwa3FTaQ1DZnjA3CctpEtM03MvmyRuUIdco7hcNA
XxPhjPBkgU2ee7QIh6udTSxc7hWLbYndNwBFr/sKCMCmLt8GXeqnH7VVKYq/d5P78DGyHRh/1g7j
w690giMjnc/zK6gdge0tHgjqyB2byqh8+f7rKjm6TzdjGWRArJ9TY6MxZ7HXO34B91TQ+1RrUezD
/dLD3KO+5ynP5OG7+PYcQJQVeelrhd7NRTwvqv7hXpuMp5sRM1vJqCxqx3eD6jm/Ug0XBJ7CT3No
7UEOs/XS96MHx9K2h60JXVAcUgkVbfuynfmpO1rCS2uhPethNH/offaN3edtPB8IWm+cfPZ/grU8
PDgsl28HE9K2BQ8NdpnZo+tF1V6pMlwKPdqoLPWywA9ElfsLciKkzzZyz9ptrL9TzSAOj95O0XGw
s5pF6gYlogGXx+7JXg2ZrG2Mx8HpWkm83PVhDEQgU4XyFLa9VpME+awah7NE9s9HUpX/6a6BMrSm
6a9krlG8Rrmfy7K73VbWs/26k66ayETcbv+gOOUtJ4Vi5bGrXv+ZOvFD8ql0rLrOwbRQRs5xMEwZ
C4Q4xHocmXi/IzBjieQE+Fy9nDPzOWgH0BO14Ev2XbFUf5LO5uspxyJ0FnvzWNfCZFgBaoBWA/hZ
xh4DO1RZSXCZ/6mkS7b85Kp5wgkxi4eeOcpCKjumfOd6hMZWEeLywSaE4lRCZu72ARWwOyHTGals
hkLsnyn838aUV8iTwVdjau6iXbKtJEaLdWQz3VIRD5/FykkxL8rJhP6RrAYORLG7/TfHAhll0mUX
5bwa2kwgwAwgdokRzH4TQ91Vl3TqGcnfmy8AH2CY/Yc0D6dSiNa+Nc5b1s9syUxad43b3AsYMMP5
0+3iO784Cl90CHj9Ktsz2fBcTp1MLF8NuJ/lrSDbtgDn+a13fZdo/ki9LYxQler5lnJzvW8cip35
SyAOHFpZrnhHH6OY/9zE0l4rp1Jt/eIlsX2xLnBTVhUvFGwCjJESsgvdB4qaa3WGZ51FztJ1rGlx
GKIeWtBqxVApozCqrKikdDdSQoOE+7mOVo/oYu6JiXu9/+YXH7I8T5sejsPmLQs9a0HhSzOrdh+a
DLMzBzvgvIBSncQXWjIvdFUMpnMBGfBwGgYZHT1HQlNXgfFlwquKvN/qkiIXAb9Dr/63SzRC1sq8
lcXQ0PQiH6dS7SfqlW4RLJSuQQ0ScWuYS0B408RyjzKj9sqbrMVUelLajA8/rHUsJKALmvuSleLj
rbQYrO94BDcsvOYh1Z7TchNm44puhvkH10cOK+eX420AD0Rok0dbWimPwFQ/pXmxmhPal0LvMD+4
4KOYwVmVZBq8U+TGOwUxSZHaclF8b4jXTO0FdxUZyH5bd8vnbFW7XtrnDEFSPJsrjx0qIbRv80MU
Pd023HLc9mAmgER37cMCU4sGLsv+Xl/FNT3LwrQ3+WoFyXZWY2P6FT7YMMT1aym4t0iiseLNPmG9
b7pAzNx4HdmEYbg8XRYig4XV+qZkRUytGb7eAclj+n6e5Xb8UgNtBrsNL27VEp9EOH1S8M3Lh2/n
2u47PZLTy2AEaBevv4uF1v5SKZQm0yKi8ijfzjbS2U6uOFiSq3wfEkJSdm/HtCl20xEjwc0ePlD7
qImVgoxm1oeWz2kTS67eqfEKlXNbL+8kgW5tk9XNpyDeWCWy/sj8m077RY17Nhi/hPw4z94aLzmD
m9HEqrozHoWgmCjcGQocWyg5eDRMPBAs8X0Ptc39lfv2Dfsiruym48Ky4Nmt2pzuiYrFL3GE2dEy
uPukdnXAbA4/9dE6HOr3hPiiug0ngfW6a+av6XKC/iE5et7CY0BvYIwotPTAWMkRUF9t2uSnDVXP
MdVSpCo4wWWKf1xnfs58Wz3EP7Zntz0I/xWrRmDc8hdVqh1jtuSQ+9NQvakLd1QWV41DAoga1ALL
FxAG66BYirpDmXTIRnUx6Oidvp8yrGwL7fgt96xQVrwjdjrSVbzGuwqZbcSODwxFwsD89dYs3LqW
ir3UGPq0Hq+WP5m7eU9jnawmJYKEgOjqXDOUx6Vf9pJBx6kEZ9BBalGYNxJxCGm2ERkXHxf1FGsg
YxI1eChu/2QtQJVQItzCFOPosEiEVBhM9QX8TWdkzEFKw3ChxMKqFKiPt7g3Dxojuqj5qjH3lSWr
TpNefs/0OX88s4G/wWz7RsdQTncMGdETsP4clvEgOBzgR5SqxV5qxph+obi3qZTiiZtKR2Eni38c
Bou35CdDFhO77K2daQXCDIM4ENYTupgfwUemP2gHqLr+TYYCphKObK3ysn7oeuzyn5li+fPUWbfP
09GuAT++fC3zlTm3y3fuvDSGx9rr7qMwYUYNtdmCswi2ItzE0I2NEco9YiAz6GyY2A5vE1Xtn97L
JZFrcOvEzTpLqNuL1nJs1Irdaiyj8meJb1bKF06sH9svhaVDf8ByoTgsfM9LLFsPH5nOo7vj4bnp
HxyJkTeGTd0+fwIdT8pPvw9yE2v/xNsy2c2cm+vEi0aepiyekGkXGuoCGXALfEEe78tP1q4erT/4
Hz0ABUHq87ltTuTOGVZNTXUKTn80tdxMVw1gYnkyHaUGqBIcDl/Ow/yK/rnCILlFsbo/GWGWn9vy
K3fEZMGQhLrVGpEqQOZknz6GgzCgLVWNNgJ1zuz2jyBDKnT7MP9tLThV1xaz/T+EbS0Fm6ViLsqe
jXEKgax+DgGJmVlW5sG1q4IZXvonx+8xWiDKd1cTrOb1v/lY1A5KjbaKW3rzzFs2kesyGF56IsqZ
hNKmehmkqneQfrqcqx//ZVsC1cXKPFqbjgsuHHAZzej45l+771TThC0ZqDnFN0PQrmHm9p8rWupP
h6KJXzyE6xHYbPsviwVHxd+81O9T60WdzivCvBC2Y5EcOkSEQeLXfpZaEl9e4NDrf8+6bnnVtDJO
HVLZe80z/6zfeKf3L5PTpAsO333z7QMA2EnuLTqu4T2uTSzkUoPOJOBa6UhlepvsmIsv+B2DI0nh
u9t7l6exaWey/CDfpv60Eq7hQ/JTGDLXG9w9uuPSi8HrdKg1ULYHyLYCSl4+a5xDOXOWuNFna+Cd
bDc5XDRByJHpJ6Kp3BhuERAHVta0Ip/HR/BjzLzm6Mnb+2ykZHOy7N9tDDMBnCjtGqfEJIDJgYQp
k8zzR4oEG8zXtu0j3y8u7RXLhB/CQ9qoZ/4BHAd2oJJifwZOdJhYtsNg8ykEcISCu4hUyHyASsFn
KzfbN+4W/655zEYmUWG664VgkEGkFCSLNh1EWVoaAO7MtiIwlFxcdc3spNAMsifsjsJMI+mYSrzG
vKpDxHo1r1F72cUmYRFQk4nH3ViLD43tHZ5xrpW+PXHA9aS7XUHsU7RuOox84ImbOhYVcNmLKI/A
6k7ZcA4ZVDwhtPeqjfQwuyQqxWKFoCE1E4lkgG9eDaH4MMXAVWF6mBqkR/CS7ZfGlX0GhqrOToyA
Le3POza6fR3jcnqMW8Zlk149x3RuPQ5tvRhDUcea5462ZVaiFgzecovhtH8fxMP7qzwqjirrcbKy
vdT3Y0/N/pd2on6bmJuswMHDRfdYx/QeHHp5z9onywj2Lk4bsNu5Nf0B6yHB9AB9g5xlptqdvm1b
KxOMvGyYuG5u+HyxQk8d3aqWwqUgOXSIgtl6IBj7gmOjRPXrflGiEpYNFAAwyEOgO0YkFvvxYnJo
OnXT0eqVnxt9TKqyn9zvPI2huonQIT1Gt49z+/jlFtojCImAX3gyw1j8i4GhfMi2ZHb2q11MrMKH
exhyuciq4hrEkkVw8VcrejACRF1BHpPb975oprjg9l15r8iQnIvNA8Bul9/+5ofrxkJS0Lzt5p+k
X23D0uSv4YgRYOSq2DYNirwdcVDouOCrkEXPSiPcWzM0j28gjJMRuumj0uCXgiNQgK/vgbsObtQy
+vugG9VGWf8aeVuy+szQ7823UB0H81EvZyHyfdLMdZkiYusEjxtHop/B7RNX8dhmVGV9YpnP8m8A
Be6Ljl9G0LZ0yr6Im6eX8hqIfQEtMP1df+GGIxPZpI+N4ig3WEV24FJT8zDtnTEKrE6bonMMWv6V
txTP79MeQrslOtPdscTYlsfo/fCNZYgHRHVhEKQn6qUGGGjL03sgoPICW3yoZXo+RHEESZpX1Ske
2VUUe83NFwphER/70htTY6kNX5E1OXkialwbOEcwIUMp0sDcJxLbTgdb4qmxGohr8+iyxNO6qrxB
X7IoszRTpXGorXW1NJrBqa9ybI+vbSUB6JiTwwDBq26HqumuEreabmV2bY99FG9N5rzNy5KksFi0
DhFAoAVmyX4Zp3m6Ue6M0TjqYW/s39Fpx6XqPktIjvESggteSnFEUXIn0xSxqFwvBj8tSHPiYwn6
HK/mdSB7M4YDd+N9ReM0Bplu3iQjthTCsTDG8+RR386ug19v3FXVK7yRNXXvL7CNx7e4+bDEkXqG
VyPQYyhO2F1MyULBu6YB13LqhyTvnbfHfuC8QS2MBduwh5aMXFWO4HQb85vN3d9N5v34sH6R79hs
tHHF4h/cxmxDRXwNUsVdlyoCk2qoBC8z/2sWfvPtTbcQWoDES+4FLt5akEGiUvLwolBgY8Ry9oGa
mBtw//O23D+EBPiyao5iejmKZ6WJ+Awm981nn94bAWopgbhx4zJnTOweAafKKqjqYWa2favGm/qR
KcWmztggoqTIjiRfH2opzebnW6lpn0cq5hOzLXFKqDhKiHEV39zHLPjyvezdVC71x7Jpf7TvOHmi
Z+UNmGZOdfxAJqoJndnaT9UW5kOXiEOH2RznBbwKnYZ9TdEy9LDaU+wcBA0JR+nArNPyXlvPNg3V
0SId5uwsd2+FCO9P5rffKc3MD2BlJEhjj9fYJWGXCG04N5bX3puu+VQkv2rkxLrIHCefFw6oWmLM
xS0vWy5V17jO0xTeZBUUnSUNS1W0hUABggSzh/mlbf8Yz6vPj3mm+fxAzUJaV+WMxvjkHjF0SRRZ
sWBf6y/PRKGpyXp7vF+6h7ewyMqPM/+wNszB7oDddXz3Q2+3rscc/yygCqvgjDn+c6m8xK2/26rX
wH1VPNqsLo9W6jnBrSyxbDg0Hanxh+5i/nLpIuBs2AX/3LC86w+QufviuH/deLIoNY+1pEGls1ln
Q3GuUkT/pks23qI7R2HPvvjgi6Hp35w5VDbys339uPZAFCumbHqmEMUujbYwmME90ENcvsKgMAs3
ZhNNi/WgwQbouyAEtYjmteSXvfNtMTxJYTDfF+09cPG8hbnv4airnHK8V2hzZ5T40r4yUlB6kr9t
y3gZyDW5ge1rXOyNDRq8kfj+ikg2zlOtX9rQ5WtbjoHbd6ghbLVw6kVZc2nBMay8IUoXD9XMM0L+
1IQlqud7nZFgqv6AA5LIXKj8NrV9oUV2kVQVM1QSXMqhkTHk167b2m7DhcZ2N7S6ViliKAODDx/A
INEEIpECja2GE+BifRvMH529x65wMuMrtN52j3By5FeveTI4lyFhvFho8UnTIpMtWHVQj0fkXb/F
ycmU92m+u0MSTb8FDCjXHaP6mm+Alr2pLAbdtbffDI093kBkS8FQ+vC4ZVP27x73YOExAKLcrtVY
nvFyRsk7/33bySMjMX8Bh6zvkc01p3F9jNPTV5DiMl8r7hVnHGMkhEXBiCvfRsM7fZJsNVfj24Oa
+PmLhu+CKNGAEs4wW1hp8HJvZyyT6psDq8DOwsOCpx12BttSVZ9L9aXaKXSwOv6l3923S0F+jQNm
VRsDMgAIdXTGX02oTfEj/lD9OBFc4iLNw7H24tNN37l5VNIvl7HECAaglp5+x1jCv3BUA8V8TZ2P
vPqW7qZ7KmQP8SVKIhnP61AdRMOllckKymdFaUSAgtlw7CDQbaDZau6nhWG+Fn+YO6pmkamJNo/t
ObQPM6pSyJvzqqHCdp9oO8PDyLVDyZ7tFWb4uKH33XP/ukTpTkjkhPUOkyMIxgWjjxGmxWqQXqgs
WuqTZC+FExehADeKXbXglNRtCWCsHH8VQkUWkTcUQNBObnJU0cbFt6wUcskQKWjril0Qnm91qTwF
zpF58kWQDin3UV4D3lrMeS4b2pvTxPSG6UAt07/U3ZbPNOqH4rkT/oxpSvPaOoWSIDV4rIfsLBPo
AtdWMkQ/i/dpHmtpL+ftobhzvjFWYx9y+75Ug52V42M+9j0npWRar1AkclUtOciHm84p0ToStSse
UH+ONeDGeB7+KQHl73x8rc3H3l+T37FDs+9jJxjtBdexdfAlyWb7x6/9V3JErd4XMXis5B/l/KZR
DEQQLz4M7zmnbLyGnEJJmckhmO3LillFa746lSRqBTIgu6L3oG3nXJSrO8n2p2+mMwwNDTROVWXk
S9ES9IHTVJbtRN2iqa3fWWCSBO9ycjhzL7fvTJ/l1PbX7ObZN9rhoaaDdfFTTaj9n0bX7Jj3UZj/
AiYUy/HgCMCsOFMVdZTnZhVH3Nd93SJNDYg83+O+aIlUWWjAucZXaPPsoZpMGS1i9iiFMXcNlLJR
1nBRvxkrtLhT6OZY3L0CtvK8VHb9EBhxNuF5lp+XSa4U7fhNKcOC5FsPvmLSops8OsTe41fkiMRL
9tyhMkkLPAHUQh/MsqyTVcc5PQTYnRprK+28ZtbaTKZfc0dIxame4IXHUf9lBSUsp05C69XWkkJC
7vz83+bUpBTtIpD8EsJ4Hl6slHupN4108rv89zwdJfqlvj4dV+n2qD+0yY/jd4j5IMY8qJA7p33/
gXhzTuHNnpv7dTNXbOIdh87fxBJnmasrDKe++kgmanMRyuvmJUdqMeKjwz8IY24xSq07+UJ7uqyc
Nv09UwhmAw3cEpIGw8FGJteX+gPyN7oyezleOt3juV78NaQvZTvTaO/IIcISUZT7RYmY58WeN4As
q+WoxKZobDtY2O6Uot24Hx6KRyunmDLdPfWSMeNJMRhV5psse5JRiN5IRdt0K/GSbpmxuw6nTuJR
d90yxcZOcBkVECZczDERB08+nQSXmqsmDzOZih47hTmcor4d5zKVJB6P7Ibpy4bP31N4QDWdq+6L
ne3npQknwe9A2RpSHLjodtMt5s2xW2TvJbTt8b7WF26TjVTcZn4WLva9zbIq9eyxwTozNWR95WPs
IiSR1YnzDP+pKC0I0zzOhFTW8Vyho0OplC6tMEjMheXqFYUpolkkh5eJqeDuNKRAvAiKWU37y166
xJt8dliLXGhfOtnpy7F36hSj6XAqFbLySA05NW5CTffQvFoQh6YBmhEjax4gkA6UjpET1+TPN+uk
aBb4RlV4b+U/Vx1Ab7Z1/X1eo8R3ochWoZJ/W0Wqwj0kpvMc0BmG6atNI90TF9tZhjzIDcS9f6eY
tdAfFmhx17t9b+J3NlOyWog/yX8awp8dE7eXE7mlLzjzvXg7+XhkIMnXASH2GwMVVkDBdKnnaFOa
EkX2mABhgl5blPoSOYIh1uqJIMizqbWY12CPc7TMXMUI6jlv4QxBVXRLMB1qqUKBNzAUaDdtTSmU
qBiGYCGnFzDvhQGW2pCWopLdtS+nqu1hdal9bVPdbCr6wkr5Ys3TM/ML5+yaabfSujIt9ua/7o81
zvNuNdg5JN0dGlwh000oGjsnlY2L7QgH9ZZarCaMuJCw49p9/KyHvBJXr45g6yphJyf+4jAyL8zl
AgmyUGreRJJLf94bgVovMinubYsvX+RtW71VKSlQMQzFR+BbuTkvqB/HKmIeGYrXkY9UCCE37BTZ
YJ0amVNztcYMkapQZnCRlRBbkW7EEb28U4W/s1deV7d2sGv98A6GPUa7D9NcQVaX/O9pSaTTTmai
jLyhBJ3VspIrNTN0HNu67zjcWDv+xcjezv57pw5v3tJVyamJ1irRPWoV4kf9fBmhU4lR8KZQrChu
eICA5a4RbMItjSfygQ6Zn+W/xLzGlCXd8jyvYMRHrpjAD4PreIK0upIVE78LpkkM/ChJg8KJscjT
5cUk1d5GOcnFaLrnCg75x7rQzCBpkAaw1G7n3rOV7Nge/XX+ONVKXq32+FhUv/ODzftp30ruOmnM
x/HoYHpqIZHOcelClmjd2ol/0nr7+0G+LRMSevc67XPazpUfs1w8wsmsLqoGJdXvy/t3nhcQ5+9h
CfDSujj8YdPHVqr4eZVtPI2b13RzcY82DLGO/eumuQZ2n7tZpLmqfMrROl8/rd8ecbF6fdYy2d+T
ZybO/jwNxNNsM1t5e/fT4ZYuVC/MeMFvZnyLq2Y+cMlchEXtiQa63+PhAbWmtVXm9zx9Z/iVKFB+
7sdFtieu+RUjeJYQmrmM5j2ZY/sxAfdBwh9o69SYj81jHuzDzNkT3+f0RzhScCwv0CU+daY0WfNX
OK2KJKQ4nerz1Ov2wUSObec4vw0hQ+RB9+Rwu+gX5oCaEXFOiewCzUwA+rR8Hx1ezuvaveui7HLe
81DRo+JBwLiLJZwvmwbNz3tg3KGsbVRDL+f2bsITLPuppHhma7tv1SyUh1GLNtpj9ExX41JfiNA0
W+cUeCk0l/MuGBqAv3PQ3yKklIIUM2zMoHB3yKiIFj6F2lAATtLqrmTyDej32UFQ5AsPPaqIqEtL
QwQovZ8uJizVzSLiF0rnemcqc1+3JAkJv1TolgD3y84fZ0tzvUi00rs2V7ZT4U26u/bb4wuh3tbA
mvstk7IoV4hwdvBCF+G0mr6tGMedHI4N6zqT6pBTXUJ5tfgxes9m20Rq3i09x/UvtiuXnWWfnNui
S3p8xSxSGi2DHgheSEaZKUaAx+K056CHPAQircGN+5Ob1O1Dtgi5TDJDWwvenpmgdpn3oOk8iAoN
8lepyfO4AhOcj/ByruOSEVFvl65+3ap9bIu2s7DiJP6Mq31M1+SviQEqXAfwkTtWp91QW81ebwOJ
6CIKL7wL077L6SyM5at1b4B8c00Ez1z5l6zd3l4KdNvbR6qfKpXbu06bQ5Ptq7zq3IXGBnw4wcEB
znPJzhgd2LcVayQ7/bh6PrRL38FHmZTp2FSrQ2LnVV08W47Ty2xTQZQJ3LAkmiE5dmAbVMFZ7Tuk
VkfdpsjJEOBPa4E3BK2E9cJ8XvfgwPJj1dqxHJBYWTYSq45vVfcxCcxqedKO//qLgYvRf9RKfc/B
ftwX8LorA8hZkHN4BEiO89FYzDWpFU/Db851Xw6LBvS+9rFgKUIsWfu18ftGKtjQmz3ahqMtsLky
dzPJfhacIhhC4kmvNaV8e/kv/O5wdnKbc3j5r9TrMtyp2rnCeWjhXZ/6YrVf1UyZejOetxez+ai/
eb1VLVlzpD9P11upe+bf6/yPUBlXDdc/+6kZ6Hq9bc3sYVONJ22RXHzZK23haYvKvpw8VHLr+q06
VpbUisNxftgO16VQbt+q7Xx0ztXZTrTnvXY8CW8yfJc3Uw0fQdlrr9xQVofzfTZ9m/4kNF4PRQev
3ke5f2j2TW6mw3H4p5eJdmqW9NaONR/bK3opXwSmFSQcsBXXYSStsdwpNEnPryJH9QClvekYCv3C
y74c3oK6OfzH+/EON01fe7ebTvZQKZAt+ZhdnypyWJtmlWfFzyV1Q1mX+Ojel01TLbatlZsg3HZy
+Rrmu07w3uEuo5sOuhnv6ofv0ySjGvCWbJT927kxWfYMQH3mhZaF+4iMx05B02bpljLmPS4/Q+9+
11YkR47PUz9Z8Qd5NrLlVxihv/cfv4ot4KCFw/BootR0JZDKvT9QlRKLLWJnfP21D6W31Vf4uEnl
r8z12unbDrH20XgbT0IJunv2lH+Te0vyHLsbHEfLPzwFoCINNDMToFB4Hv5+/f+LAG6DS4ln1EKa
gnLsgzJYyg8vHMWLAdDlCHTzNOHOK7CADxz1VX67pgf+a142ImA7zOjeAKwyW3WwJ/67I+7fHgVj
6H2ipnyjTWfoJudRYdpqb8fq3I/C7Pfwk278viWq4gDgStXWvfzmoVA8/zw/XP1vhA8odtVPdE+n
2yjZykdt1UQb5FK/twxhprVcddZevJU+1i81atLaP5OuCOQkpdhnch2tTMOUT5Dt7/8/dKHZNhR2
TYqVX948GL1S2MrWyqkebKwOk8lYVhKk2foPn2zRPE1c12c9DL3LSqVKAweLHdNFHArQF5ihUcff
4oj0W2J4VghhasPs58wJ5BkYHdOV3zdg0SDTxFZCtSdoNkXp6thHK1RJl/tmMGVlPlrjIeD2G6QN
dnHhcy4AwaXRx6UOXMjVl/88hPeW3dK01yTRyXhtgpnxpJUHQUxkC8l8p+/VfrrVj+eMwioq0med
JGNsahZuz6YZHrLwwXwlfmji0fnv8fOX2ejvLxWmni3PmOfHn27HY8eDzdCRYjf8cr10R2JLeQ1b
k5Jw8UCjY/n1XF62X2VTKIA/C+0YbQAfjrauDbO30+qk/4Ux7zLq/HS+ix+ZBm5od+FwwUnAIynb
m4vluJwTbuz3xufcD9p7ZvaVIsJEUxXENs6zPci2+mdU2IEk7lp9X+kfu/coka3cXmkF1jRhsKn3
/nTQ30AVyqkq1yTauzwGqyUKT5xHCsm4YyuKQjqxzM0Mquu0/DpHd69SoKm37VWHXC08qpn64kNS
6pU+zR+uyNrUNyorfyNve5z6lpGp9etnW1+OiuWon+j32fg7xq4V90txYOe3fxqCG/sCEqPn5mNr
up712mHXXHF3udSxMKzEcI/mbk8jpBbbygxEr9gD/jRsYbNka2Yv8if+YHMOVYTbV3qxNR2evf9u
rPV7qYvRBDOFXXUWdmiLKGVlhnfxd/PbJmEixP2f8IMAxfCIq6i70MXkk6+I5ebg5d3Evpur3iu5
bSd/qw5xWPJNNKJCP4uP9e1cuLcECKLpeo9hC96OndmG7fNFl+2IPsDr514mRu1XYwsfSubg+fqG
pDH//0fP/519Bob45Tgp5xZozBqeeK/OHmdZWHLUrDLXhRpj2VWWpqjrmhDj06U84Kv9GpcjEvDK
tBptI7mm5ZIT0mo6WVylyrw8UBT43669j6LDtFqfl2UbJ7snf5b+txVjd1PEnLb1r8T72SJ7z/We
0cfAqKu7HG7Pon6VzcohJZBKRFLnlBvvNJQkNnQIx3pfW2OQZBfDI22Elyec6cvQNmn9PJgdtJl7
y9DxxNyqIi2kVyNs2D4T1D3N/nXM7WKcZVWvvAbO/+L8vYafnZuQzeYfNcGkY8q+dqnfFkQqgvIT
8GTjvwd6aEbb1vTNqcnGWi7d2m5bnCHoj7brd2JAG5Q+uTMdi5cO122NIrb2Ucr3t0u/UJe9VfO6
2Mnx93a8XFa8cB0dIxxdfx+Pbd5rXA3Peh9+1FcY1rPPz+N1RAW/7E0utgYUpEIlyVTq7VFpoDn1
9R0OiTD7upezLC7USeVGbKeCzo9i2p1U/1YNAbDVDIf7qsKCKBFdHw42PlwiRGXwDTX3grxCR/wz
T1BzVegCkzKNeVPUEjJnNC5oGL/qXAjstmfNBFH6RbYyTfhXgg5eHMGPFOKRt67FW8YBlnhdzHLh
kd+9rgYBlSlU4VGKvXNtapfVqj4Ejkw8e5uOo4NZODOkZqK/GaRpnaswt6VnihZyXnrXy3LSH2Ze
C68n404VpoKTDJbSbys7Ksr1VeMXtCwR2VFqUU8gQr7dD2Q6wC3R4+LAK6cvnUT1WLm85OpEv7na
54J9VH9X3+AAv6VLhJyVKVeQLjObxrI1Ly9b5+4Rd4vBQkZYZoN1Kj1Uc6dXEsray+9+JfWmQcue
xglV7RiqEIDVP79llVQtxAk43F3pm5MFNNREW8IL94YP10jia3rf5iRZs9Bvl5YGBkLRB9XS2SG1
49CIjaopzMcaeoeC3aOds3U4RVy0sJ8EeRL+D4tdPIm/4rvzu/0yVs0QfbbW+XYb0rlB5dDaJAe6
k3MqgpIUypP2czIO/wcD5ZlflR8a2wB48PNJG/a077FlKeWYKPHU3Awur/NGuoLVtOEsg7Ixjqtx
tTAtI/5te0RGjkIptL/1Lq9NPUdnXRAxUXyE4gxM4kgLTBZ8gvLjWbn+uy8rhboN/jbbX7+Bgvzy
oXesOVOLGgZRXGVKTjGUq792tx5ym7VSSQjVJK7HEwwjgd7qeujEdt3c6KVEMmuQn+X+rrofFkp1
SMZCH1a5/6z6O/d3UblJmkCVbqfzk+3o1kmgipwuNRATjM9JMh0CHRnwC2s+vJ7/rUf2pep+tJgL
UIBlFn8fBDELtPC3Y1FMNwNxNqSnAMVMU5GnNJNoQXMfHpZbp4TzVFtUujpfgwwn6a2x5AIh/frY
zTpzl7UkgVkdmlteY4H1M1Mfo/oa78rTtYzT8G8u/FWqV56nAFeY02A5kiMx9qDf0x8qHyVn/XMa
6VPmm8ZnvrUBkvFHKhfTLZXv5TKBs6HfgRicVwmLKJvZNQhZPFAuJQuz9bp1NTyxKuvG7dKYPX+m
KvD6fFWK7f5XTqGh/DkFhnehqrmygn3TITjWroYufvpsQvZad6rFbaWe6As7SEfbZyV1DeI8KCsd
ZVpodssRnwoR2Dn1gP3uUQTy/TreZ3irCDuheHNsJ1406+1gu6YnO1Vx7H4desU3ZRvVZ9GU5cZL
Zumd3Jjlfae+YSP54V0B2mQ190gMds2APg8VwFQyQ9tGNoqL0fX3UZlMP/OXEYnz1LBdvEIvMekn
f0P48u82HWUKjRhyPLh1gHiGFP8j6byWE9e2KPpFqlJA6VUoB7Ix+EVlYyNEFEpIfP0Zu0/dbt8+
bTcIhb3XmmuGy8wI1ONThEpROAh6oDZP4NBZX0Ji6sMXAlIl1JM/YLBEfjYdKx5LwRVUxwTJ7WE/
YlQnTx8/mBuixJ6sGMJ6GN0jZz65lC2KX6zaepnBCdpZS7Krz6EdQsDAwVfwpNkZECDigfhLRs8C
n0YxZpOS/qCywhnBNbWWFwpt8wDas0PFLBS2CJwVInmfGz6KontKGxMXwTq0wQUt1rGtCrmJrr+g
Aj7UO3n6WjE7mc75SB4jhrdToDC7uV/2jn1X3u5E15NXuBSmdGxfPO0KKLrH7Cgf5vY6e3o7CIHd
Y6ZoVM3mrhtIxYxEGff2y9UEHvklrDgQ83BdWNd1A6Tzz2Hfn3j93Jg40NAeWE/C6Qor+M2sKAto
0xvZ4mB5ilmCCxCtRLn9Q2SBEfUVYSVsthlGDZOoZSLP7n9Z2j+KM+8XedzM1Ol4rNLim+6wpktg
W2DbCo2kbZz6w5gJ4qjmbE8pmSutMKwwmH6JJuV27MQeAoW2OKpfhCwzoFrxCNB8rsmc97Z8hxrq
gpdy72Qv8jMwdRhxUCHinEcQ4jZ+wuxzZ6gYTLZ2z8ny6zl7Y/4gClAK+AtrNkMLCleoYzR9075I
m+lmcmdPCt/YPL09UtumT8zUXOMIxuOTgAi5Zw54tHx/wmZhtu3lEaDgbSrZbg4vkA8J0ZHr4V2C
Vc8+9XRW0RD2n3xRwgl8PWZe9ylJH0mLYVdIvfrRfRTLHlnIEOf7yRDkizITy4+ZT/txBTj9/Cjj
Ef4TEDYZ45jnILSQnQ1c26j7yuGcGsFtdHWWPM19ropJfN7bLDEUiaSA8/lLr+PJ8ysic1IJ09s3
tG7Oa9XQPuiQjA1cc0WlPaOUyqVPBmQVMMB9g8t+8DVWs/Pbf8OBhb2EDhmtybcGsYS/AaK1g1KL
WWEBGIm0U+ORO76+fT1q9pb/X/AGeZWdEzWaWuxYw4UszdUPRL7gVRLxxjAnn69v2wx7ak2YNzcj
YZb63nER6duYTJAJz1qqdIFt5w6wN9Hw8CSriP2LsUODdPGb9B3WGgby8AOfmx+2NQZxBcvGHkIG
YwtiYl5rfd5bNM3s1Wzx3ZEmfJd1rUqU6nha2ZJPMcmcSlPgYCO5L1a8PputyShd6qYmcV4K85Sd
+pxqqpMtUUdCGtVi7qfldVE9N0/cKCqsCy7E95C4pBzMJgbNI3JORbQvFbBE4tuWem65WX5pc5DK
+4bdIomu6f0wrhhu515Nnw+FOzwXmCxcZlc0B9yDqO4E/sZuYEcUb++dCnmKepg+hkUZqex0wx0s
hwPxaFNWMHgDFL2phMKZBS3rRBMCR5na/xRtGeQKtPGEEvjq25itqjEe4CnDnsJXp1oeYOdQBcgT
DVHkofDNA/6OPCVOCicoONO7y+GYtHuk3cxZvqC9Zq3bga0UPm6Eu0I4pJYnx72sgUxCoAK3AChY
2YmWMDi+oHLvsNSC5Fys7r8Ipqc19VsyECINm/0mC4JzTZoZaOyEiEoMx9aPYGJMS2f4kWY5wBPM
GJgJCdV4oYTNVju5z5m9Y+GAMXR8YJOVOzwDqPNvOLBNd81W31HRgQpRtTA5eG4ZOtMWoJOTCWWU
1tC6JiKbywi4XqgS51CsCg9snXmTGusOjNOwu2OeftuKJBC4YPAFxliibNWh1aEBAaN6ucZ9Nqh/
zAC9y0OsTWi42QjfNl7uxK0QssOifxC7JWkhXDx9fidEDRE9PaAuHE7I4+b9Cfoa5mCvKBUlAog8
MXB124M9zK7ps4wA/avd7cj3hGoaMZ7kU0NCJTd4Js4W2ItERvTvpfzskBIApJugNOxvxzZlSRS8
YCpjoPxP1Ddnl2s21/fb4hOWAkfQmdzbgtsBVFOb3yXUKSDJ4li5dyXVN6QEQfwjvkxbD1AX5ICM
PgGbpHBUCFZXZxa+aV+6MF7Hh1394hV7O1ZZAmuflDoNDsw/m2yM3bit2i0Eck0HChNRMgt1ya69
pTM+RXwXJoS8Yi/Q22mD7A/D3wwUGwKfA+X8cl8wMEB3Q+dfdr5LUAKCuJRphoWSkcW5FrA6awFz
GJRXqJhMgil4OCKsEIb5BMjIToaFfUthUisdPctkZXiYz+EQ4OkbVAO7f+QJsBHrg8KhaP9QgnOK
VB947kpsIGba2ATjMBbfF+9UIcVrJJqRpkxnmdDnDZYAMPQ+5CudHXXQ4GbU1grgObu8qKwoT+97
+YOVWewp59JlSeGuxWmGlcy6E8cB2cyvN6ywECkXRsBsy8oYMLGLfSNHgTjqaqzYIevnm0BWwJod
Po8Bg/Dacb/UOCM60csSH2OoJ/IllMU376IEZXfxSMphWK+TGsk/0NfcojCqWMs5TnZF4XbncD9X
TLm4C2lm6DnoCXdFyJYQPXDia9y3Dmf+MaNZ8M/KJxQCOiImHZTG/LppQaDi0KTveeNfunYreNFx
MpdEGFIw7oNb7qIMSvWKVgy8CahpJOzRPLlWDGDQOFWdMRHfof+YZqfNU3RXKEWAj9zHVlNTmyzK
15Eh706ZE23p3bbF7HkFkSS1Z7nrfW7ZJsYVA3tg7Asol0UtOCGgVgUwVXx5W/XJ22+ObEKqe1uZ
aDIsYRLEOjuXAM4u0QXerypGlBynZP2Y1EvP+fMaSuDTeCCztOBP0wWiND5Djbt7I7Vqz3yoEzof
2Xsg89cItDChaXEe5TuznQcX657gH7JG5TzWPIenyL4wQAzUEevSl4AnPVAqcT3mTA2fDJfQJ/v0
/gzLDWZ/JmFZ/O8c5XgusAFiRTTM5vS1iFkG8aktWzzH1aGDq1gRicSgUA0A1xgOArVzcenPYLDO
x1Xrj8Tr8Vg8vHm7V54hJmu6OiUcSpJdThRlk4FjsVNffBTk01Paiujd/rF8VoHJEqakmPEJkbJK
TSqSuFDAX3dYe9LpCl9YwLziyOMLs6kQAVnjsipkj3cwrh7LgF3Rwcj+uCQ0yTQ8KmZ4vzyncA3Q
0rFqJQ8EEJDfjdC8b3j6cZsAwMLwg+PnqZzQ4DE+gpbHK8KgP6Php/0YFyyrnIdSJ3U6+bl5K2rR
9PR2ewj19qrZk1f+9N+zU702es+2/DxKrcguKMOc/BWpf6+AV3l6enK97OfFGcPXqbUdZBKIpv47
JXG8x0woOO0fK82XxnWGIU/7q9i+/Wn8YYeo97TW3OvAYWCyG4x/BN2FoeqqkzzzMNA0brmxKbiP
xvPA08zQlksMqGcEmCjaa0rZJ50NWxEjHKv/lsd5jmVTdgI+w5evSW0zoHLj3N8uGalFON2ujvk0
XCKrIU96KsJnGnyjxAmFXbdNJEypofuU3gsZEc8utI5e89ooD5pLdJtRz7FedBqJchyFgz0ZDKaZ
ZDssN/QNVsTUlbWCcgFOAm0FR46FWtZc15gWbfKvawTcQR+FfAkUAk71abr8YkeDQnffM80tYHvB
yau5c1/yvnbnbIlQvRIDdkh8Ec81prHyLWjOn2chr0JLychNm8+veVxOdmAfppPBw8BVHKyXvqNA
gfBZC90+cBIzYN7QZ0YP+YsAbKZhfrbNM5WcU3Zc9jae+jNerKwuRqitQXx5rsCp5zd69d8NQpAd
cyZhVFJN54holl9n1irUNsxkRYAmMnz4hNQunozqn52ca3NTiELxe8WFxISP9lyW0pP5QV+DrDj5
l1GEL9xjya8TeTcwU74wFuRDGTDYLtsXyjFmzuxRJkZwIIW6/qOw5Ir9ipGrbtBze/ijkK3H9Ban
9wYDWrGLL0XmbX58R9nLqzdvli3SKglDw/0EcRRN6DliB/OKo3KCHeGLqRWLe+1tKALtEJe2z3kn
B3YIen5mXQVDJ7EP17QGg1qP8JCTtrqc1/yN/MVeKsEylf5ZbeLlycP33jG+dO2dTQMxuFbQuzV+
quYcYsq3HHM16MV511esBiymwcNTv4iWzj0CXmGjXSFY2+xZt1j0QdaiWIK7niq3e22qX7oKHg7w
yAqvjonIjGnnBVJWy7mvK2JI97SxzWT9vAROMW5qK743wQUUAcX5A99UwOsHKraRTkVGntxaP7a+
MqpbJG5VibHbs4F+jXwSgHJy/82xMduV+eI2zG/nJcPul0wrGLKLufnrq6ojKDfatIb9dfVHmHGE
DZbpCcFlppxWV0I1Fy0ip6qa00Urw5pd5IlkXt2ztiLQrIAmkdueVUfBJvbI/VawqEnUfeYanRh1
Y/eGQEqsJv0JD9R7SmOBEHV44TXWgBLDm7NnUNUqJe130IFAIO/VXKcokjUMi/bKBMf22AAYh7vE
o1wk+S22KX8l797GWc3ZMyEHvqlrb9+7AXdmABFX//c8GwJ6IYiZE7wDMkFtiKlrHnffV4xrBZum
d2kIxngSyNDDQKmvU0A8TiPPgAtkYzqgMfrw+dqSqPhdoyTqCZTBFhjMEJDXkRggQTeZTKUDMDtU
P+HZJsIab3TZA2QlLFBGnxWO9L5+xz2jxlBOxEPPLCB4HgmtZgHxWKFgiaWl5F2M3WPVLzomJ/A7
Zry7/I6eyv4N2QDaIeSbR74w2m+mwihSGNEXj5nYKcmKxAOC13h+vVAjffCUBNUOFzsj1n7f6xxe
jYat4e1ZTq8KZkkbbD0M2Kn3FAUVeuUzAQEPHhqmzJhFbN+p5v6Tw1lcSsJYNf/1zfTu3EXyXwGu
s2DUQCwnqx/d0DlCpyk+z22rgdDp8yqPr1CxrPP6pKbMQc88ADJACjhIpgoreY5Ch5qKqkHBdWJu
AxYBtgZV5Rov71oxgO1jWFLX3+cgKj0L46k7rjJm0k+gc7tXiucLRlU/5nl+Rh/QwSl4ulyL+6/y
9jsyz8H22QAnf9Qtlrpp26erTEoxt6HeUgEZEoQfTN1CHE+pnI8NPYCJld1p1eMk2nn3sgJJpB9T
9duUskVVNlQoCiDjNYV78NQTW8Eu+5BnjNzZl2FIs5e/4Cqr7bdcflovMDNcTBjYPXAJxGEDDqEy
ORTgtu04K6l3If2/o9NzqZVSOMEyp/i2WA4Fb5HrVcEN93Meo26c17yfuinrB4QOi5CDFg8EAoNc
MAE4i4UcXdRl9pxB0AP3/jr/dlsmrJMCcAal9bxCPmf5+CPYm5LzP6YD/nGH9py2Kloi7U/m02Hl
d6F6vJChZH++K5ClB7ZQLSYhfIwWqM0EJBCZUzIcMCBOir2upBbuqgSqCTPVOWjt+Sz2afWLagqf
Enqlg3p8cZ5/SwuuEnGzJVePQk/bqgUbtTR4Y1W6eABo6wcVB6dPKl2BBNhO/ljkypLZQ9f4fev1
8MgRakXaQNcZ6QXVrHmQ0UUwthhfgArWUrQXOrKqiadZdCJgn/n8fp+3z0y4NSlrycdy+lZG4KBP
qPNfAibI3oy73ruaDHEIT6/Xyt7Rq1BHycyWe3dHZ3DC7enq9jt24MKk+qDep2CQhlNyl6KJqYT4
rBnLwX5FMHgqxssw1Ez/RG018q9bfYoW4dlvMSy+U2w3w3k+7N8srzf5w8azFP/N7mVPGzCC8kdQ
b7TFpUBPzvY8YEN72ubd1hD6r6QtE4zFJ8AgVj14A1YS8PlayNT5ZQajijheHT3zK21hPvCjJtuM
4EJrv1otT0ejIYkN+n/7QuonjJmoeylzoYcQr0V5JmfQkVX6iA/qz9TcVZvTOv/Nf5+4DLwrT8cx
n6L5JAZwoHwoSiCMYEjxMagesI0xvdefqHUG6CnoiIjpnNDVMDVuzutukrbL+gPzCnQgWyFJeB7v
Jw/6MtMDesyx0xygZyu8XUMZuvjAkKKLWzyi6iGZQDF0iAN+XD6ZH/NcUpTV7tsMTWZ097/Snmmw
eR+/MMMHn+2u3UEUmuAJIfTyTAjQhMWNnlAXV4CrRLun2lzF8vCkbpvnj1qn3X1xUWJJ+R1HAMYp
SAYfjMB7IV9pFk87wZKw7TZKmz2FLNefoGaoyX9JuQm4zSsWnEoKenjJdKGXe3pTWJeKxqd370gw
eFRYSFFTGOMP1WmTT9z6fQotO5FNX2UQiXbj3PhckQseFSfTRi5y5rgvl6Vkr5CnQp9zMH9Ih4LB
+iTgikrhYIGi3rEhn97+F5mVQX9m2naCoYc09h6SvKN+U4CiGeVqwCfR9oaOj/PvLRfm4qjKL4D5
j5MmDPJJ8DToJ8Zy3oLWHRv95aPiaUHBZhAATv6Lz8+N+KuVM/1NbInt2jIOEngUrviCz/Sd4xVe
c0NKIqpyB6qZP647jP1RcOGcwhGxgULROyGtmOLz8tan3KI4KVDwSQ1JsMHlub4qSX6BoGymejtH
p002b8coEvJ4EbCIEyMs+y/MnS2s/7Ou2aq3Nb0KvjxRribIMcbz7C2v4Cz3hqdisA4qjTBU40On
PNAd/gl03q+X03xTI9ybSJ1eZt2WPxf3tSx/cTPSsLCOXq8+CcevI9M9qG5v+M5kVmNNryePFvrY
s3QTKhpGTEgaTyyYCpqFM/cYfXnMJMZeMwgB57qnkFa/MO8Rdob94U6DKC+VtSm6B74pxzqdvI1J
HtOVuYQrI+r2K51BDoqU/9UHEftT+0K1Q07bh7JWl5NsDAi7qoFfJBBI8hDCcalvys/yZzLTNmom
fhRMIH4DGXxQeFlZlYpSmw2l2rGgIhs9RQWMq3pHewp9kRjk2MhOKfwjzCPsUAq7mIkP80kE4Sqz
HQwjEzRLa5Uf5BN+9YfhgEHomtDJ2DSiEa1TsR05HKBO3pyvpg/GlL3XTYyZZlwjIULKAMIlE4DB
f2rRC5+NxE61XxXb41uiYJv7ouZI5BXOIcxmoWcyWFJXj9BYcRcnNvLqFXAKkY+XH47Jx9/m7DTJ
KTtlxkzkjZLKlDKyFy24nbZEzz2FzGmlLfRIj0wC5wrL1yBcCaRLyBikhKKecaMWSSG6slPwi+EV
2YZ7fTPwY/ThiEi+lDU8qvQO4HJeiHTOMYZkvC3D+8aILzNgGKQEWfEt4GMx/6oItq9+caYkVfO9
g/26qSOL0PqBToIpqTQntGkxRK/gzvze/iH2EicoHM671SUc0ha34+tGUBHgF7ynRYikHxSX2V8P
OC2oC3jnXRgOn7ANeW6xFNg0Rxo0qhGkYktzThstreWYKXmb0s9WKahXnQLTrmkywXc5KnhF+CKT
Ck1Ras8vkDWgeh+5J4gTZ/4Yw3K477ilYgKuuZL0B8JVBLLmgD2BJZyXT5G5rlJlgbsUsiZGoPle
v9OO2atLv289uQ+lCc77fkN5biC/xij25tlLa36J5PktUuIiKtN3UKTGXIob/htoaN5kpzkSrUTK
QIbSavbE/vw0kzLxk9LHODfw4JkOKxwuvQdlQchwKhiWV8whoklkzh4ft+yWFZmemZmE2izoeRey
SSLs0ZI8nURGWkTd7sFzGuuxFkvobD09viwui/p7ON4iRFSbYlFuTCiCm0fUiVmwc4lO3yO2lnNj
fku15RBfopZO+fDaldHAfJViMR3i8/a6LSN9qQcMAPltrE/bIi1S++N8lOfNTsvuyTVRvhq/pd+Y
vTQO/0q17l0TfGxndJ0fQ5hHdWJnj1Ti9yPtjyWjN2DP72fK+dq0R17237mrUMPzA+94QkeTDtNx
px7aY4OkZXlB5OqMu+u2PiIISotNSQm8zdfM5P3TTMNHZjvEdiZ93dLJvGO6OJ+slUBZvoOSo1WW
8lqev/HmfABgrcbf16Lbc6pP5HSvtFmeangJieNlV5mpCzWy/l3D91LhvJhZc3jYTuMXkTp/84qc
h8Fjx7sn8A1XeaourN8qROK+kqMnZQlmTCsMZaMqGRFVQv+TZuZM90qQjjIpQ23HwJ5iDKXPhrWX
InZWR+WqTSUca4RFTE2ObVRhkMGUo43gzPl6OvFyCznSsJhkIsiXHl7bwKEMkSYp0YCxB9pgnBsy
+PaZDGht040rkGie2QNVbdz/9Am1msxHy/3814ry/S3LI2klzbizUT9xh3KP4re6llZDMoS3f/fc
40OaXfBUY9Kc3f6kVb64fDDV7D9Ny+8TqBufAHBDyLCyZF5afBWxkjz+yuWA1jZ6I3F4TC8fFu5t
gFMZr8K/z8qP9qflcN4/Q/iEckalyLvxTYv0dyePjD3QFzw3aWWvcPjkzu/hDUkz49+flU90bfGA
R1CiQTm7ZOasx57gRQHvmKDAvMIC4TOJu6XHmDfEsC/SsklUoPw5+7iTucVmBFhfXAvHYFK8G6af
SohtMN7RzAZufh6/vnPIMjCA/9GBrHj0Sn6gXjxn1pLWv6d/2IqN7SZ4auXqvnh+32a0xPb6zq5o
rpstugKm70hispKLoIV5bPu4osV6KD6uONfSrE/qTyJI5P3Tnay7HeYYGmgnRqvT135x/5FhzC5y
n7vSM1xGsFeRy43RAyGOAKCTZXcsV9VmiJ7TC1ZQxbRY/mPfgVc6BsDX02Pru7KWvBxtDe74baL7
hKvwUR7JKGHjvcIuKI/sYLPHZ8NaJ+x1cGbJZ9K+mMs/daAmzdoihOE57zPMrNdq8grVnzsydTmZ
JBKLjE5owsO/rJGcRGpmsBED6sXc7QzStHkBhNpGDZtDEd4XRkxDBCfmu1ghlpgx2rjNrtDTrpvn
N+SrgaULEKqY8RpLGYHhjtnrcytAKP7RjD5ixNkVM2Qx9YBgylCZlZxyCeA+fSdvASfhFIrZrCao
SHl8j4RYkvkh85hd1Xp5wNEIciA0lDrFytZ9boFBM7rTKnK/zpsqohJHbRgDeCLkYbeCBZU71QYq
Ji8YTI7NFkIY7kwQEF4fCCLzAF4Nrwk84zMrniJJYDc6k0kh3nU8Iqwdj6CvMOdpszGUg84KkL/u
aM+O5fYcbV+4VfCZoW4gOxmdr54JHhgJAAMLAn5zdHmpAAHfhx6+Y3dkYwwM5PvOLURoSrKSo/2M
GT0+zIB281WzHecBDDYIYC5kYSYzxQqS1tvnT5xKuuaZACREWh4jIkbEizzjkJj4p1DdHWluztlJ
UbIdOeGMUMtvCoBrxBc4YfAk4YDx0oxpmZpMjsKwnK1IMGG7rS7PsPyCF+tBiWrTbqv4TE3MA9u7
y6WD0IzNuYjcAJGFNjWbPKfwL+h/lygNy/CxkpwMWJLAcQp88XPQNPksU0gI3XaoXULyhOoXUyyc
spjNbkH+QAt46mhmYmGUdaSro20DfAHLwibJZXqcaTef4OmclxI8OmZyv+MWLWMDR24UhwsqGXEV
AerQJfBC5oHq4h41WPODnrx3Qn3eprfZRRBYgUiR6vmgfELUgnyg8XaZNH/M+HTfEBXEavBtzu+p
dhDsBXXqy9+CxP1OSVL7zc5IhfFOawUtaNsw3ks1X2ZpyRAbMcI34o4IESuwAj6zIGaQWwEZQ9pN
pvcFtHP+Hn3V4P4wRDtzIzBNZCAmgEKUkz1vwQGfJqJ44rSB0k1iYgAsLm12h9KaM51EKGsEryMt
h/dmujwXzs6cWNCZLSgW4PobgQXKcPHvmXWFFaRzlAGzHUgNOzoEgBQ2jrJzqX5usEFqoa1tXSK8
8eUoPFg2N2p3bjXIkYLT3B8mDBDoVgGqoTfjHOOeFtXmMbvMKmJTwKuwfWamzcwl4GQZx257+gWI
ByRkIhozEeS25HaG3MeoU+fdjriPiokez+TI68Gt49kZ/WKmNx4v51bEcfmds8OkB48V/OlxLFCX
FHlyxP2klR/U90tolCBK4ta74CvHfQEneAP4Jk6Snx/ZcoHq8TODJQx/IrETxv3YupNb0GAh+OL5
YJl6OC4NEGe8h8rV0011mE/BkDCEsR1dOrPMmlfEzZmXDcwdoBHB5xR0hCDcB8fNPwRJDvIImwnX
cA4YOzB92A7I24jeTFCncBp7/2IizSLjj6EqmkeIYV88cC/BkNmpUDb4GPqbBUS8hhA3JXT/OPDc
PgnaPv3ZRmqs3tgwJQ3BVuEJnxpXp16QQpJz3ZNOKjuflKU9LJl/AnNPrZAH3w66tFwYcLOOe4mV
l6c6Hd1u8UFEmxSxSRhQjv5ZmtRAikJcdv17sO2gTbklteuiaeU+uaeAZ8DMQMTmnHtMuFZ5Z3Ai
zUkwtaJiZ/zGyogd0fFKKrsgleCIhS/n5AfF5zTHA/ADh9ZpSXAr8Wl+tYS/ALqL5ZX7Te4Sbopm
jBe07J9DbfptHil697XBDP/tnVe5ozBRd+6GP/ERKc9G97kxYxlMEqVQ4Re7N8NWMJe/E7e9+GX/
1fUUYorTbeCtYdLNmXAYOuaOx5vsCdsaPPOoQ3t1x1TnrvwoGBQ4FVRafFGdHucFd0LQCFB7UOxV
t2uAHabdAuMobFC4IxnAw59kVLVs3HxclFOJ+Jusg+sc2CAtYbFRMM04vPjv+/Z+c/M5Vtu3zewF
5eftHCbz1ntihnJzYVxgmSwR9ovZS4Fdjekqv4WLjQyXZqX/4k+DM8lnzkAKBQwEPzwU64inNeFP
mu3sdla2e/0cb774iOaII/0UZIQh5dx4RjVoHqgAi/T0uZF944CVPuU4ft9R8dsanG52FlDN6Tkm
upZGk4eOmYOB9zd7x442ayIA5TFG9YyL/Gs7NxYUd3Yy/5lMLyvlhKMeE6Y7LcCWvYSdll1aDvXD
PSJeY1g3/XdPVk0mlFpWMhx5gsavYlHgU/r6xpia9dSAheD1Db3XAFv8pz7oGDUy8TNUqEhj6ytE
g7N6Ax1XwJhPoSVjo7h1FNgKKdXeSQEUqXXoAg8zuS7K8AQrgQasSJ5mckOeDE9Kx6kgYls/+kaM
EyNbHIJCDyob4bgUYu5rJuNBFxDeBeUD0wZPyCMxvYDADJ8SFJgsPUw3vruHZ56CyR1xfDPZQLw2
nvDaw1PpPSmNVIXVubnGwNjwOIF2oYnQFp/3usqedVu91cVt/Ci0rAx1FkikCr0dPGcdWvsTtnE/
1l9vxTrZLlvBlcIHgN2y5gvKcUH6VLcm+9NJpGMsQYnuxQJtfZVH2cBsCYC6DfuU6gbgGRgLX1t0
/hBeNsgKVHxBUO641415XkEJVcLq8j1+1/q2wj+/61dVdLNcbCs0/9/bIkpwSzW7n1eM+XKUUa/t
A8c7Vm8C8oDe4ke3Aj6HgmwFTIAYTnN4WAYMTdAWC0xT54OO2nF6KyBZPFfV/p27HW43yqpjfaWZ
Wb7wDz/7PQu/eZlfYgQEGF+7+I9MqYSogSFLNkNIeKFWudd2ynAFLtoT22aejz7GStS3q+gFfUhI
00nNJL6vhSk07z7yZ9qX3vhY3+/+e9OdKE2azWVVt3zJA+FWQBzL7/jN4P8yiRst7i8phNci4KZC
ssGCzFwtzwgihoslIx2iUn0DFWRaC2UhrYfDaOJaxLQa85EY4RgI8it6P4P3T8ljj8B69nf/vJGB
+nDzh19cFmf1Rxp+Vb5p4FXpY1Sanx2dgSv8FOySFK8s1phG0GzV0vQ14OSzJaBQsDtHzzcuaF44
UoD5zfMUPs+HO90hG3t3Sdr281TukZxZT3a3uSmvKsyLnCh3pcrTbs4oMU/5vQ/oCO80Xz0guOSN
iq+YS/W1tLT1CSNMfaEoLAcn8iL4F6/QwAY7bAIuwyOzJtjqM2rl4gykZJHW8MFr1DJD0ikpkmsx
9rXwU5+CpeMrc8ZX8jxtdQSl8Eo8U5ufPwcW2L31K+/xas9a5l6MqyDL2rNbHz375XAPb+X21m8e
+arCf4YGCjU9vygf9djAO2IIdE9eix4+923MINCfiHbrlrWf0N9L6Fg/2CZA06VZrH74Un+aM3tW
Zupeh8jhjPuWuzDVibgYPPtbukIdn9Ywbh6uWSd1Ar6qz4pMs11zhRB/Zc74vZos2h97NUrORHOq
pEp4KfFz5myyKD6MRf/J7bpu/q7zJtAgCnOJsKnI2qQPjYgzX2a8dFgnHYqY0a2SN6MOyWm47LMn
1lT7OjGiOlTRYP60YZmJd8gBJLTglnY+PLeo8XUPJAjYoQ151QROeHzJch9GId/lfywQ0eNQhdcf
A25yHb7hM/vErwQY68Vl1E28gakx23QsYBklzmHipM2hiASEcttVoUBIavE70Wbnz1JygFCQZEAf
wc0Vvxn3zAKped3hVPt3eIMIhFh+GZ/AS2TTxV9/suDjvXEwomHDbgaRHB/h5fOcuoRxRtqq+LNt
VyJzFy+23rsJn/7AkBPjnnav6YjD33ljTrK7/nVqsYSAsdD5J/p6audzoBLKhAV3H6mm9xoCs10w
aQars/xJHtrNzHrhgYWxseaWpmeVmM26Jf5rZPZSrByvo1dwS0Gjw+9mRu3QqDx6gURxeA8UkCRK
J7ij2FfyXL/hWiyapxWOVr6ejMJQTebyymWi9B8FWw37mrdijSs8GY8EZNnwuuDnjZC4/h5p8djb
hH3ozh82IulpqwWlxA4K9mVd/PgvJiWzoo88Dc7VWb+nJ1Cu5uW8qSFc60BeiV0fbN1ZyH66sLH2
hmvyWEgvSruFNdeOWjx4HJXLBXntmIvcj58V9I3KcVrY29P7toHSxU6F6ssZyM9Ql+fv9vUREFLA
JLLB+tJlf//g/+R6ScjH+qm6n1dYIXVkOCnfstbT9has0J3CdyQgFkGM6r6P+x4GOqkmRfB529zt
dSOgp9/6DUM+E7liZvjY1HKkQ0pxzo4TgP4tpwvbdHsJL8hF3a7Gq9+BAQ/q5sILvkOLScRSr6lB
2HM4HoYf0+B93FT3QN5ZzqV3FjpGc8XmhWvJ9AMw1skPEmWHPnECO1gM9PMjKbMjtAHx7UN+2C+K
hbMgwsqbHOwJDwfn+j46UyaTTnu8RPY4Z/Gj+jIpaCRlo+EwhyDGecez87ZAcBW3tT+d1rUTI1Zy
GATOK2+KPKI59PEw3ciD32mL6rNOJqjM/ywXyt+nDn9ievokJULUWDYNqasTifb5WpCfdZwB6cZM
oSnATni/fUuZSieA21PE5fOqx2xSZc1tjzxgwQMD3yqYAPCecdOfK/X0wuG7BQFNUMaATi8Ifb13
3O1uMNqzgdhWljDk/n46vj71QAuYoD1QgkxzPODZAnqexFtgf6hm8FrwSEva132SmR4AJvX8V0/r
iUh1e3kuW+8SdSRc4SXp0HJRp9TRIYa643W7Kd4tyxclPQOuoDpy8+tZgcWFc/65cbv/6SvgrId9
1IxNgc1toDV/PH1VWAQDPptQO5xbG3Q+MG1BHThybs3MNtweSnhNT2kG2hfhCo6ibN4BHqnhqwxw
7PcdVps4sOHvRhUVqRNbeFKbkWHNe6z2gMstCuub4sYtvhpLlnQV+cR9+lS2G4Jmbr+LHjESJAdy
eLqo6MPL2ZO2ujm94Mwha7Omi6Qv6a8Ou07kGt7w8UJldzDZ5M9f3Hxm7lGJvlwbe2xIZTyyA+TN
Jn3C0IH/0AVltbRR2QHbfxRwKPThRyY99qSYhKigrYf5QCiEBekfdx4G88tBoqS80nkQ+ilc2tUF
a+XCun1rdcIO5cFyVEZ7Oukuq/JNdDSzjfrrNe70PGnpYJ5QHgudRW1+QTX2YEBhKf7k4ZtvYKX+
eC335j2ES3Sm8yFXeE9CJgWuxK+wnkR9aFv7O+3xw5chW/uj6SlDiuRYWk1Oxr9/peDbSfw54nVr
X4IqM50Pz3AvQ0s1/ScqGnsjP3xoGIb0p7z+7v2CXybstZb29mrMVS2p5v/xdF7LinJbFH4iqlAk
3aIgYs7hxnKbCIpEAZ/+fEv/01W2zUZEWKwwwxhjxp9RAHnADPZGulbQCsf7QlGI1DoMZEAyxPQi
Sws8aDExqnzc1vqx9LWBOkLsowNKEDh/0Qd4V9nZBbwZ6gPxTAAiuBSZ2Hx9ffpu856+QqNXCp4O
mvuHKqVkl6Win5Tigw4KxQ03FPE+1hc98ORSuJ1egQpeu91r+wgL93zNocJKfXp3Vs822sCUSWw1
aMOxIBuQDwo3Nci3plMFaA31hKnKXKOM1FCsuJqpTb9FfmZOlRgqH00AQlkPY0gVnETrzZ5kox/r
2OzKK+PtZUwGWXdGvpk8mU2a9j6hqNdRtT3DcPFUFbOrXiv6QGvSFO4VnSafmk1WSG0feMGQBS2C
SsdRCLSi2rfLuaTtNas/7fgzI7b+lAOMoofvtCZJuemU8yfBGmhEiHWcT7CVmU2qoUpx1Vavb7yH
rAb2VSKbc7QNpBRhRXavPJwS/w8bPHSi2qLi0xqbF3ibqxFYZrUNCU9gRGXBNPkzdeeqI1Ze9OrS
QXzrRdkumxw6uXB6fXdFCfqEKw4830nV3mOK5JXUxQoewnPvvQiUk09wSSaQtfAd8mz2nZzXvV94
4I5WIEwpK4YNEowC/i+83AFYZR8dBhOZsPbgw0fULK6YFKwEgw4TAmThy4dCZszzatw69qrE4Qp0
DSeM8qtS703NiXKszQAPvdY+HBGY//UaIqigsXcXnaXUcRQyYa9z8HCkQ95jXQ9f5/Jus0G2jc8Y
xwbCpAmTlta+KKzqXjRimmjNlXm1y27hIjN7OUttMYoxduB+wA67AIDAENIbTLNY70X4bp1VQd1K
jMlOAo8f2y7ofUYkXhaMZjjP1RU7vez0oI+tQTEYm6KYCTfYNbcl1lVsHzsz3ccZAzoWHV+etlL0
CvSzXOAG0BK+QhGM0HICG4MZ8k7dJVBvY+qMzQUGeDAnjZMD6deAc7na5g7bRITd+zGSGU14kd6e
RmKUQHK2x9ErJE9ukAHy+5k0xZFPuHgbWsnDGg9Ta9wTqAPV+aMOBh4bXhhYwhQGy6L3nAB7zsGf
Oc1J6B1i66Fiz9wArw4AYTp8BUPTQZ8At7o8JEt8d0Cg6g5sdNEagfE08UvsgqX10aZaI7jlnlF1
Y+dZiZpAiBQd5Bg2JGY94XLcfX4C8zRAdbpeHuEIfQ4wq8O2UFkI1YtEZtvoHTfVp589cY/iRVsH
+eIdPZVgdtNJMTeZEYglkFdqwDS2np1h1VGhTqDEFa/SdAb1zIjvjtGATwPkBwcGEVb9PezAlgkQ
BRu1pP7zvZZQuCIYG18/TJsRBdF89fIkJ87EwFGP0qk7o09C3K45gdUirkVGsppoyZDGfneoGc49
uB8MLq9NerGYXcl01cvIhUz6bk2YreXl6+mGe8GXJmRFIDDdGF7i5Ifn8+8j/5UnxXnwFGJ5hjpW
6+ghKUCHYBACTZbtZzojuv4s8BofHoJ6HYBZWD8hWWmKm+QIG07hiTL+33/hVBl2Ts+FSrrAnN7v
4ySH0KOeA42aw+34AhJJCz0dStT9vQa2345Z2ISIbxziBmIqfmI8JBarXEGkfFFtg2Um76iDRKXx
quOmUz+8tGSulIAcJawUND8XkXqo3/a94xaSWwCIm2XSBfjMHRdAxr5/OX5oE/aX4UhaMJap0PIy
hy1g+7dKpeN0Zmk2TM7mcQDXtM69HAOUOgnac0j6vy1mCU8ZlGRZkGX4FsB5DtSVWvUlbfMwQDNi
04b6JgJvVVwfZgR4h+gwS2+Cs9OPC+oBOSxIOrRtwLAYTTiCELDCoYFQI7ELFGJW8aSMRvHTzcbN
qiIPhiNnnHwojZpFTbZVqUEWFEWnXluQ/5w7o1xNMaX+ypFCGaBaB+RehM7bXgWaYcCFo+LqhdrR
d+SqQLFWIuVCdo8iGnKfbA0qsCB1VRwvV0esuCdt4wuKpEhlAtUjtF8MEvCF2R87yDE191WHenxE
9pjqkjG4IHhELeUmowuAFAH0yxVBw4LMROPKzaDph9gZjDpsvmvb7+uzYRttzpqoUbu/AVhKpepw
LvVcv09JUAKqA+kP0RoXqE4f0TREGVBWABIDjLA1MMZwhsR0MEaiJPLu9+77j3zvVs+HwSFeRjaZ
rXoFFxnKY6yOSgitrNBdKIAUt3m1PWrg5eruXjG1U6OCYbdtXUCEySD5KOlMRpIoFz09IhRGuh4c
EmruropDmWwJP+v6KPG9MrUR+m3DpUWoHRAo9HlMKcSG7FfjHKfKpgZgChOFbqIKRCHkNToOLBgK
1xJSV8JZ86cFjky2u+P6JLzp+zcSBGCrjIhaep6RzOBmI63wJhEF+lDfPYPuk8g53H1ymPnpI8+I
jUnqOQzXjMy0K01hM6H3OMKsbAutG4JMxNeVeBRUG2lG9U8TnEXlxWFfAbUlW0heJ2YXv3lszh6w
pj4EYAxLafrB0aH86pnayMw/G9CMRGnSa9tW0Uih1jD9YgJETblktQOS4Nh2j5MjckHjcrl+qaP3
QvtDs4mi5qQYJjyDaIEYwiRFTYA4eTWCxEPdVtTqKcXgJkxtrb/8uH9XY4Tudd9TqnGuezpJHOpG
vV1wmJArAeO0ZgKXJ1uoroKgialjZ9g1i1vLTuruG3465dYGKL1XREoZRAoB+O795SqYsncXnfuH
D17OLQW75FucgCKzCP/DJHzLw4LyQ7LD5b0hCwA8QHT3ApkZUD8YQVrNvGgLSk008aD8Sz/iN6V9
hWQ8BTSvLJZK2asgNU7qzSPoKugUxn1EM3sYaGQV0lW1pYo1OtUdqu0Uu/YY2W6wQqYrk/h6gEl/
2gqYhnIcOolDcdgJsisbRGCe6DQVg2yFGMtrojVkWk2MWc0zPHMH8ANWOwsdxQw2j9VxDjjkTP5E
G+srfUUToFaZQX7OBmCs4ERNoD9ghA7Sse/EVP6Y0L95Mu9VuihWJj+wiFdkrZneTwLeSiSaR083
w7H+6gs0G+qzBKKYEEnezg1yYw/VzHW+Vof5PKNu2qJeJuQsFsQ5Rm0WjsgtBsUq2T/28Z4j5+VC
2tbL9hqg2LCcJLPX4um+Z4H19Jo1AnNX3tdtyuyMDNJ7K2NDuJyo7mflU2MIsSCuHXvmkOzrZbEi
77vLWOAmx01zyNEeIl7MAUCgg164L1ZEqJuNcePC1dEHEib6CYsjVKsd6xWNSRQWK4zKHpED9c8D
s5Ge8nl6AIgyr4evQ7kuZpwyudBAKDW3iHqvshWqGI7OL4BHIGCOWEh8qVfV6c3MKiqsF7MWMjYq
kI/7IgU1DZMBamKwyAYCh+OfZVJ3vWLV2RQr+fTYH8XVRS23rVn5pJipo0i27+nQBNSATpjqALiO
Frwxl3Ipxs24fhVuQfO8LzQiuimn/IQ2EtzoFc4isxzWkMyzxsDiqTFF7DHH0PEQP4Nc2EXamlQ0
XqOyFC8L8mG2+odh+yRfgkbjHxY7/xuz58gYUq2BAQV6nCFGuUPW9/s5nWVUt2XyKa6vZUXBiokB
1/NGbVHU/IlC+dgRoBcxJbAWuiSIhpnXLEOgNBMfa2Ou4VVyqcgtePWms2s11ufmL4jsnKqR1PeH
DWXGm+VxGLJ13z9nwaUcPTYC3yKD0/r0jyN1nNnEfTFYiQQUiFB0W9vq1b17SLEsjIu2RyZV35Zg
3tvC50D6UVjkvpWnCOTYjzPqLc0hopqOkLOiq7BOkRmXIakjQwgyj3xSKwfgScqGfv42ST/mm8hV
tsbLQYSBs5OOSq/+tBzjacJAh53+4A+8p7+X11zLQ1tw/cRkfSNPQnoaUYOEhDjeBBnCThd4FkkB
8CX1JfX8vSDqQPDleBbTAkmej3Vg1SSx/CHdlg9yTchLkLphFQI1ELDms5qjO0BkEOMUAA9rArIG
pqWB9SXrStHyqhcxlQjAsYtVgfgns2YJJYZ0AFlIao0CGK1h5CBW3kV/gD28f+4IhfTgpfOeP9A4
mhmmDfuLCZSvf4IRSWVwus+nDSHm+RnzdVK11KKGfwYFE0meYCtdlFmzUIFAxqM3MFj4EmhMBX1t
KY1bC8BjRGD8TWdgrI4rdfKEvSvUDTUh8Ie2Rwg8BBbpGYiEL43xB5hlAO/BCiKKiV5q2+LuSXmD
cCBjTRuwRmZgQr7sPjKVQhP4jGDMHGSb7dvZRGuPACvqYIECq402m1XfyKMSg8zoqSkF8az3jdAM
xySnInei1f3yWk2KTUJcc6Ht8pmZWiqLLb99Mht4KpZ2JphLBDQv0UPtESXzP4P8bK797XFkjJTx
nR+CqnrLd/5JmTfn9hlfL2WqOVfn5KY8qAaEc1edfXnc7Aj1Vrn9wshEspJQFYQtq75b5DAW5jrd
5bvkFpGIZBEHVcklB5g+SZcIIqVPqjOOjwyVkvuB+6taRN8ft8ctNa0Oriiw+0O+479gpE6OA0Xk
/6jHDdVXsAlB6dmZe3QJQfL9qE3jpMAm1TG+8ApEHJkIefaZfObKwbgTBqbqy/g40ic6AEzfzalF
AWFzSzko9MouEE5B76S4kXRwurKgp0Lm0lQBvU0bwXVjPcIjyCkSDQIG7AxwhoyiJYKvCfcnPdrv
og8briQR+115oeHnfhd1PYMaE2UXsdVjiov2gMtpU52nBZDKXyCJB60F2A7fzI82VSr5gTuMGwJ6
wHshmKFlRfwUxXZsRFw/pKiIrWOo4qxg9cLRYNxvWFeYXl+LED3YjidWVx4tsC4J2RKRn4OwQ1kj
QGX8iX4aYw4GIMAEzss9EeaFbV0hHVctGVLGugDcDaPMixaPi0Fu/PTcaAdUAbkkrbaznQ/kiGkx
pFQjPPYBl09qjWUIQiY1utCwxMxJdsGmfA2BdSGIiIIEgzyksxNGRu770WXkt+nKK+7mAw4l9DRE
bKltRHSSLHrRBSCOGWNkaJqIUhwQKDTKqUjihXEpl84RlUyqQRBHp1HH+ZA6JcW84wJagKnvmDNU
USGUsLwfwMCQMQB1FZyazWdA/VBcL7KteZ/l9GNppydJ2rVE8Rqwc8kKxJzIMeNKnJ8T0dI3qM4M
YmA66AnhOTC37vATIJrHo3wDdktaBrfkDAXQDXevg3zFSphFJ9EeWLQAadqQXvQdz+h9oUorRM1L
btrHDbJurVFzyKiYmc0EJhwogLwBTddlNq0oBUKQjbqYJ7xB/Fk6Ps8GAPoqmPAsaVRRigCnBEzF
LTgdU4fk5LhjR4fPX7pGCB1Qx6oB3Sy6CncDCA6Da9ZZY5Jk+85Jhb8ITgOU1ptgq/eiPxHxRzPh
AQkavJFTULX+KdSbiTM+UA4n5NXCjgIxIvp4YgrSc7L7LNlivkWoF44vHSS4GevSa/BxItKGhDYH
4UxH/+HlvaIey4w5TGYfVloaHiOfGQNFiI+Fe8OqIhQWZJf8f37q3Lhm2pbrp0XohJh4xArYBtLF
HbGQ4PUZhLxBozJEEY5G+uRMQYr8VIyqzaHcyLfHihLcOww/zDyS5tLZv6CYBzvDp/yIAUK2ut5d
yC5TRlZ+a+34Mf/C0yaew1OmiyOV00YhmkpKaE1/a0uUBriQb5EJzHhuD/WVRqiX0WwMauB4hEMA
gbQyFz9TaLHf+CQEJPVF9CHWz2KMMg+DHlYoLBziDHjOnzOmGJd2H9R4Yv4mY6HHh6feKell/B6E
VY6AaoHxoFmFQW4C1HVlBkrLIuWeVj1eKL0IVfgvBoXrAHPGLMXYQkkDxjkJHWpkwu9mNmXoIjQA
401Up4epjdjA74mKIU7Tct8sKizQ5tfRA6vJ/QmK1/2GbkZ8ZvrloXMAHucLXZdAsLM5mM4hszp3
HEmx33c7g42swyHtou3i40cQ4wKTTmqBcLXSw9UCmEuf4TIKoO6N6F5cDPQEzoznQh0gHKMd024U
LSGTl8hFMOeawhRgjihYIKjt0AcCjuAK6gsZTFyirVbnZXNit0UI9ujC98C3i5Hh0fd6SbAIaNUE
CtOH8hQV9UVXmZMbYJpRUkIN53gKihsl4gloE2TJCY3A7Wrag3a9QI46NG5PlTplEKMI/BrjF6wi
O23D5YRa98wnqF+qMHKewzqeCnTuZ6A0Tngf6pSlkcdtFVppn3AckFtCWgA4BUG6woZLZo9m2UC7
VUYbIgiNNnyCs1/cP4dOSoG9KVOoQPnJ406feBOivFdUFVrJnYz/2s9dRDMpk2IU6LoAw9y88YyE
Q4tu5pC5QbUGrXO6yW8YG/QxTHl+W9vVTwqVwVcILFU8SRa0qQrlBhnJcBCb6xydJad6eHDgFYRH
4ujQEWjGOFwjCjSFZs7c33nNUNt75y4G+Uimpslci8lq2e0nkpge5zRFaZ0OHHJAl7B6qU/RahwF
/KfRJa9zQ8UgHAhMIjInpwxkYAW0kOugvAr6VRUouteGsZU+lubRS1CjqoNTPaP8s6j4KArdqXvq
lbSPXdhUIWqkY6IputLLPRUhVUR3Q5cgpJFBz5rqKP8nXYrsTDO5hcYMnKlj4KJUIMrKUI68TbHs
HnIQvimAp4bnRACpCXk9nBowIfoQACyBNIMapiiOAGvBWd8w63L7uJQQ8/1Zkbu408hQ5O6cYnvJ
fl6epGhNRPg1nLejrWT12hsiUpw2JiafEAVnyNpjOfKoj0AOHr8DEZocyP3qMWCl6jJXEI7zEZTI
2qO7tP0Yg7Y8YOoDn83BUTna0fEBfm4OLDVG/0kMNnIbCHDQ8NHrlhA9TG5tlFQ3giPsVMyPrLtA
hMCMpfMGNGyvWN5tgmOdCKVdLQYSewK9u8zoQtjxxLp5VGBowxGWGYhuYEbI5o6gZBJgq3O7otb1
cqqXjPxl3PK7U7GSH5CJfSegHR+zzQrbVkU5r+1lCcADh3WLfiSDIZC8zHAvFSlIyKDI+FJJDlEh
NIyzHiC9uWkQRhN3bWtYT1Q3gjwtphNMC2wzKObaQQQyI0coS3VxFHs6wBShDrrhOdGT3g5vyu5z
ZnKVzS0ODPOyn4vZcEq8kqEf3bRxrfeh2TGlvJWZro5wBt3AGbZW2BiLx8DBeqA26iDY0myrN+gD
xG2J3/hT5mXjkIeoFVCgHJY7V9Zv7BxyKaQ9ShC3lkPmSAwtZG9RhkjOKnw9TBA6IaoUxpgxdwwG
uuQcD8wYOO+ghp+ILXVsEOk1th5riwIGY4CvJJVM5EcI7ysG+rGZfvId6vLoryFQUtdbaNO0aiQP
GN8MbWyNR02FBSDFZI1oCgqh6G59vi988FkHHiEaShueHXYJdGeaYIeZi1Um+NzMqMhvgmHh42aW
7KibxWSOXUinwT5l7sfJKfo1NEMgxkAr4AnUkG5gTTaNKJPGPRAXQ1o/lVcvaA8x0p42quZ+p/fc
RmGXcj18iFYIgh7QzSgg/iqdSvZyVLYoWYDyAWsNaF8e6px8AZMoIO4GsuOElIeAMw7oRuAPj30g
7ASE8EmZWwF46j0z9xS4k6wkr1sZe5iSKBVQlGBGTqKDkjgiyDXhspGa9cklta910vugf0X5UPJA
qLUB/mTJlaFSoMgGmgzkJ1g1Ev4Zxix4Rn9XSL273P8kvTccmnqQAWGHM4Q5rNm4I8j3mNRv7Zay
rT09jY4uCQFSIfQdTzWSVoQn4GAz5Y50dg2Ed0zNL2ZGEYO5A0IsXP/PNu0O+fBpy9qp8EZQYn26
OSSSyMZUXaByCyDRKg0yhZCe/9C6QTpTP+eekJcsBgRuwl57Ty0oRio6HtIUeH8LGAkRnh0aDAAu
FQCZ8ob0UzkBlfnJB8i0RrGtZAyWBojo7AlYWBjEVILpSwvdhr9l525rWp+xTr9zRnki5CnMenEP
1YTUl/3Y6DdzQpym5FTEjKlMchHGrM0Ap3a7PIAEjjTQgMsH+NiRx4I3if6IaYGN1/+OXDzLANpR
B1gjySr5OITqqRyDwOgLTN+DegTWO+8h3IO1IfXQ7WuRK85d+gAju6Rm7LxcN2VPQZtrgCCJS/z/
1myOH9ZUG00mMCvA8Eh95wfM4uxPXrVQ3JtToIt87lkDPH3cGk552YO3tmIvwPH09BOxdBYDZHK1
HiUL3RZQEtV77RQvW5YPG+WkjPKjmq2ddKlHi+UnnaaLaozcPkDWhodxHJSaRSpvHObk5UXokgpG
dd5t/TmMHsAC+IAIdCI8Syi/ubGqHL9RgyB3Og0Z9lH6mQLU91dMahnDy37Oj/iiDyf7CmXTbjw7
CvLhnaAsgro/VKAzhc8JiHRIi2DTK+cjVQp55lAJzCVLQEEBFwwQSA0xBe+FLgWlwbFaUE7AZuBF
MtLGGGOLKeL3Yhv7UVhopAZ6CCDzBf7692p7+hQfEnnGxuKFa8eEQSKKdyxO3jEwmQ9hlBzwOTHz
MFuxQF8gUr4uA6OekAkv9rCfsQtvAWGdvjKAOFyJ3b8PsRxftnzA1OGFxAMMZoYjv1J9a+oyHPAI
CfsjghH0gd4Gf8zaiEwQKuKX2Ma4ZIMJjKtjA6dFWMKcrhJEMSb3n04CG7w48fHKBTMb4xAwlHjx
WPA5MO159xPhIrDNfno2e1C9+bUYO9/OkPKZIMVwPQhfMTthlKQeiatv49GgbPDC2GVi5TfQqaL3
8+JcrPIstQ3PmmA2QtzYcS/rsOFBMAQ5Of4MvyXW0lsLhtmKtb5A+LC8cX2Hzo0z0JHQlScbB2Xl
eyY2eDY8M965e+6LH2eDZ8GLDZoYu5mngy/AE6EleOWCCUJjJ5V4ATWlchPnANgtTIHvJXAtbLCE
EP/i6rlf7u3XDGw8T4Bcx7g2IOToQCO/3wyJZb0ngqn5bRqeBjeFY/fftaH/VK7JVC3zE2saoQas
UlqQgt0WBJBxw0zxDX8BoiPshbGJPAZPi8vnJtQzrcxIeFqiSgY1cKzizDJFB4RHIroiPYC/fw1Q
s4p9m2TIE+AzLpcX3ZeGJ5mCkg8fI4+8gXYCciy05nTGMLVIv9S01ErvPf/gztsF5hIZGSSvUTkS
ORaMa3Sa2MBigBVSGk76rUxMwSuSPfJQXT9Siz84Ee8cx4bYJsYLPxRaB12XSs1AmZm/CZhv3+si
tRJ4YQClv7/A0Wzzzuk5F6kdkJLskbeVK//dqT6wpVmo18sPZ2KuIytEkQmUDGzZzby6b7gyHqEg
4WOQT6i/Mjc9wH8wKKzWHtuqcj/jgAh5aCMasCGiFM8IFBxvx40J8FWhiABiVNdmAj9pR6eT50xR
n9lLaPMROIBph+7DhqeR2ZTZplUqIKjjcBWdKiQwLXOU5VMyUcFS3TDJmptA6bVgg8BkkIFi3Kh+
PBOCce1J8bZJvaGHOgh60ihAfsW4oc1BAUngzjyvWzgSsSG76XfsJ5xfdAkCHjsgHwc92SgYYNzn
HhKYZC19SpIiTfIYd9I+mbr6Sol4gmErcx+ic74NoXtSnSzr02adCeWMPrPwTu3Jbr33kQ8gYYaE
EyW7yC5cI9A8Xj7lLH6HgyEEpdipe3PwHgdLvt/ak2aV5GH8dlElqNAZBGNJHVTEOhGBNualbS6p
FDBhYnmdDBAOA2mHa9BBOWGJNdXXYHjCmGOVxWU+mCv83EFAIHmIie0PsPel6RMm2Fsw95jutaOw
HBV9QKVPZmPgivDw8DTaVDyiPXCywhm2ODr8UeTCLu0m6RwxYIKAjEEC/RpqsQIZgeIRgSWcuDwc
UJ6PVJVhrZouQG0cjrrbQaP4FPWhLBy7/dc6gzsH1RFQheJGY9Bh2yccZYD/g4LOZRUUkCXg340g
tvjL5k3snqk4sU/HURT27Uc0rzcKQWCQC6saQprzPn2IhaPyZdVeYq8wlsAut2fgJqXx2QLrzGVD
wZEdxtA+nUTvQeD3g3GBtn8HrKwd/ulk0jmchKYJroOSk2K1JTxt8OTvokAMMdYnxXhhE7TvPRI6
zJuVUwvIYt+H9bh/c+psKq/rqFv2iyWIRSQv4ZHSPGh4bFBdysD/rwJq2ppwErpyTeLWE2UAR9k0
uJKwN6zPNluqKtBAbZ+2nbzsRRFpb0wEgvvhNC17Wtg/Dt6aR5oHjClowW9Zk4By4HwZi/Q+eFMc
6Bov0z7mJwqL1PR5oIDPso48lFBs+ACBZb5AkEyxHomjRLYf9duugWlBZoiStXkXCeM/lEk8UNxD
P7If1ZyqmccTYZGMmvbwtpCHAVtSI1lHvhbWHjhakAkQLCij8vEpa+oA0Upbw5JS8wnQk4lGAjdc
ScpARSJV60KDQGhV0b3Xe0pLRAy/1lDIZHETSY89vGvih5032iPPuQA+osG1pXQxodaXK6tjaqtK
YKr7oeeb9rPYvoYZEJqw/4n6csdtlVOqfdfVquZBd4g6OApAZljN1OsjN9X7MFUO87ert9ataB6q
fZSLWm/nDW+bIu6PSayPo3pMFRQ3l4YV1Jpwds+XFMKw3hQKlxatxzwncTuHsC+zBnYzdcoNge68
h0MysITyFgjgO60/4z0gX/uYmjQOIPy7HR5ZIIhySN1m+ZrB5EuunW08f1SUu+reI1Gg2kfpYZ8D
+L9H0w+6ztT4MgiZmk4gkccfUP79EU2CYhi/Fg9t9qgGmTarkEd3ix6DNHHez52vrPFPTPLGLCfD
9CRm2HRueBgRKQnkJTyf0ifgPcK2jQ68hdQ4LAC2WQDApK4O3xHX/r6U8qVEfWdqOQ+CibJDnbZl
9PP3GscPT09fojdDhPxNPe2pUW+aQaWQwxFQiHuX1OkGH5VO+do2wtsD214MLxvii36Nr6gqxFVB
JDLF1HME2oETUSKFFZTYD4HGVFRerdA4m9E76m5Fp3lPmjY4UEuKVknWf9Vd8haQlzdwtG74fZxp
wD9CLgSQEIPivbyZaCwAJh8UWxIozQEMR02JnUadFM+5fK02xGGNuRA3C1GM+OC83kXxUd2SF+/2
RknmdbVFx6feFbXTPo6ELhiaK5WnwW9lrP+9DCeGVPsePsGI+Zvgz6zVkyIPjdicPauRTHZOj22J
kYXGVgdR8M5MS/evjzGOu609YLd3hY5uDNVxFWlEOx/UKXQaVj3ka3SRrXgjTU3eGOUnYMF3UWY9
7kwwg05IGkA50BKbZSCGns5lUDO7HrGQXKSVwNEgoVFQVZPlGOmDPLHp+wCjzJVyecCVurTU7l1x
762u9t4I0+MPC+4jWY9x89cmxoYu9HtwB/TZsnWU5BcfZSsbDngv0NBlLAJpfJ7dPVMaILR6NHvv
t90mtaJMJWA+YZ+6BfQCIPP7ezl76vO01VVhD6F08ekBO0FSChUnA68UPlc3ChwAbUpos/FQ6dJz
dZaos7AzoWR3icx/a3iXhvmxx33pmJPtYdx26PsS+iCpHSRAZebpCy1cqiRK+wdC1MMKJKcsTE5M
dJXA7+0Gso8VaES+HLZ+TcREXB4nbNyMJFPXvyakirBDB62ubM3nYEPsF3rIr2667IhqDPP4aYXu
JBz6JPiPA4MUZIwdee+1WKKdZvgMnHZi+54OP60ZgY8ClsOgZXx2KEHcIRdHeZNhBLmopIqlp4o5
fUyRvI5sPbz2lgzyGuxM3Y8fPamfYcszUdkFgaA+4jGUwdpVIOww3jdwiocvUhc5XiRpOChmpQPu
ewH6bwix5d57nyWdydOuXi7BzGkz9O1lsOPkwVm5Gn/vg7yiWO17AXRuVi2bpbH9rGUrmbf4EEMS
dENKTh9bBWLBd7u+hvP3VdvGh/c4WffImaGWXENnhvSLZTHQQS6slXU5zeaUZA129/Pxr1rWfUQ4
pF49hkOB2kUL0ukhQISrfSo27408Iau0x9xUiYhj8W0xZ/mfx4tpyju7S2BQxPm/O8WesI8Fy4aE
TQgaqbIa5imaoBZH/vawkw1xwBeUxEfisO8eNpI22b37NBs/TYePOAzwF3F9NviTjZAUJlAmlnis
6u8Z2MMwipxijdPvkGqOD78POIKf51rlre8ZrQU2SB8t0S6ly3f5BXR8B5DG92VeFcGP1q/l5YPK
PWF7rBJkJni0+GpEIEHfA3QhS79q2tZE7j0W931x+mDfCP1LdHqYQvaPQzqDGE3IJ+DA51RB+ie6
YASFOE5M7zxU+L7XZ+9+Bjj/UIau1PSJWPTNzecAYlS/6id+srzQtbg6nAR42lzGnejq1zX4NTut
R9PRVrQzL5aqakkvH9A+fCRQesvIyfrG3/FPXcsCG2+nU+yQeblkzVk/JoWtLY8uwvvzatpgo4Np
sQT/XIqX5qE43Xd4EsD93Mh5LVngjHr7+yV+AG9DJFmY9cCqMGWCXvlufODDArVhAoeeeo3O6Z4/
zevzzK3TbM2Sy+XF9fHdInF455VdQ7K5ySEjV88s+D0BN57uaQweySm95KvHglPwSsFM48etNTKi
O+XA0Pj1r++l8PPPs3LiMJ7HB3rlNLp87s6TWkCDkOpNDg35+Lpd5SUem1MSP/c/MdPJFjY//Zhr
Y4P+bSBBRrXwx5jVCqjhjcTSAD2pYenSBhzir/UO4Z7qSqrhhY0Eu6qIdCvWujJxuQ9MxkRl/T6i
ugEVwLA1SIYZ9kaTerI20F/9BiDKp5We9C6SeT1y5kQYmyPARlq21ZVIfeij5r154h/ADHkyNHo8
iZnck4do17DezJODMSl1B4eRy8cZZfT5VwAx3xvhFtjgdnAXmyUjwJzhRHLh/+6T+/gd9Bsk9CmO
5sV+9vA1htrv8XBJv0b5ffpoO51ta9wZ8RXGK+3PkUyfbAfLO9YS/VLso+Hi6+/TwBRPmi7CZ7/u
+RvHXPtvNPMnJ+dTfouxyvXSw3jn6793DuPT3w9x9v/OM6SY9LCc4e1/r/53EO+/7zRuNEWCgj84
nI7KJYhtvOb0PkITYBweijX7S2ZOkpBEChEBcvIZiLB6I7QhWLk32ipcRmt1LnnYGyPCGRNku4Fz
+wcx+S6No/UWchHZIT6IB8UwPgTnYEffPeinZsXS0MIUs5OJDpDvlljVKF4AikGtCf+i9yQBsDOo
NIBiz59xtxpX6vFUfFqhP/fX1R8PEU/a2CZr4bUylvB7rsUiu5or1v6IoAh6FIQgrqBM6b88PN5/
T57JQTz8/z+k37Ms4IN8hy8twaj9DV8+ot05za+RPlcO+T1c5lTG1G9g8Cz4s70ND03WX6adUxqR
MPaey9C9U2xyU4yV14lL1IbKmtmKuTK+agd5/oK5QdoLX6R775JHnV5YHYjwI0vFtObUM7ovBgDv
3ANPmCvman6X8Os+KEou+ZuHjJgg/YSOxHNlimmWnVH0x9dYjog9yQf+p/l+bcGBv/OwwY3xYkNk
d76hG67nveaNLkijsY+fzXB+//iLloic55IfaIMcO4i5DLWR0pLd55Rz8COYxL8RR1Nzjezka7xz
ZaxKNFmbDoXjBhKKqNkUDDXf4KmWAiFDIGULDtt9E6tx2ohm0Dzp6k75AoJjBKlSXQQ3f03CBhln
gnVUCSBSF0Jig9Wkk8v6r8F+R/KE2ofUruZcW3Il8IfgMZL59mv5QPDK72PTGYvPDCXRXtgvHMKI
U2ml7j7E0UWUuB68JugYkBXUl+9d4HZsxNscUbwLAaYV4RNzGZyUVbAANgM6UN2pS20tUXmb2CMS
3rv8RMSfeBpBPAIRuohjEpsgJElorX17Kz2yGdSZ6AUnmSoXyUhDZCalnpa8iWfPiTHG7I2vHVF0
nDOgZY9jMfzjfLyIbuhD40DgDtcEBADRSSWxIvsIdgASyvxJ5A5/oIds7QAkzi/Axy9jbHNNAg9C
7m3KbqASL7jabXFZVDQCvc96BHoDz5+IolDn+S+MypUThg95MAQsBWCj4xGk3pMkBQONMB2wXZzS
bxiaxucVpCiNisdB7JmND3FowPPfJ4jvTWekq2C3s81ORbHmUiKO/nX4X+fliN+LiZYNpnL2J8X0
3/Zvg3f287CV/dHmILb4gnj9Oj0i+/66dJHY/E4Cv3e6vH9FfJPiPRNlr88u5oAopxICULAeAlb/
IFXeZRddmO4TMiAYZfTY7/kZTr+NXx9nDPJbHGb21D2LJN8p/44T/vsNgN8G3/i3wff4aRbS8X3Z
CvvsZ4w/DgyG3zc4IxscwvuN6Y3vxhwMFP074UVLIp/alnhcOE5KJM0p7p4caEGO49qY4bge8QPf
QCnn4PPme/iVy2PQs5DwExxBuCRYcuV8hThoKP7nxTl+J+AgDmU64J39vDMj/NqDEf7bz/DmeHOP
9/JdSzC7s37STwhZiV/gFGzw+n2fH8eCYg6CVMHpQkh53z2chQ1WC8VOHVYejsNNusbX30r1+77r
e7U+/NgNAccyP0tTioF352bv5i1D1idlrwwUFG7joZoO1B5Fef+SdXgAL8eLtuWdB8mLyxLLxguV
MvGrvC+5d1qLLS6Tz3hnm+M4mm3WFP7knWP4k3dumT3cBHcj9nPT36/8DvidhPbgo9/Z/p2EneD2
fvf6u6vfn5yKDQ77XRBf5Myc9vdFPhXuzLfN+CE+5dfZkL6TNX/+roSv/K6HP3nx9d87rck25xcr
3Hfn77S/a+b9d3xR2TwHDmAPB7OTi+Gdjpb1fY9dfMzfXAo/8z+ezmw5Wa0Jw1dEFYOinAoyCqLG
+JkTKkYDToCiErz6/2n9a9fOzmcQFmvo1d2rh7f5zUK9FQWeQeBzN115d5Q7aeX9PN/yJ4/Lt68W
uFnUi9dvmuKz9Jsoqg0Lgcb9Or39XhY8wA/5UajBvJj7aIvf/Insfw+LM99hRigQt05r7z2kdzfE
rfDqGH++e8KfPEqf6c/7vTTzX09ogua5TiPF+DTThmP+4IeO0hY/77HR3LvHC/QdLr0f4hINyNOv
l/AqHA98ywekGufXd3d4mJfzyHs83MCDz6H0nw/czO+C8cjsvRqiOTrP7DFcrrwv8psnaej94b9u
vj/Q+vs2XklzaGDcyYdF+cUVGjzMOv+8eL/v3Sx95YenuKEX6T438beK7kaKNtnWr2XjMz/S4uuH
HnC98+v4v0s0QBcW2YbvaPg9uzxTLWjqPQ3vt3Lt/uoKN/LDRZ6TN8LYeCpDh5iIEslN//1+j+Y9
AlgIjz05Yb2m1yIkB2KEcQCR+7qiyiFLLrxG3r3exVu4q33dxW8e5aVclJ6+/uR+Lv73e08436sx
LnKA4/r7WdpmPd+fO4DJXtdp4T0KfVM5hkcoxcf6OSb5lEI3jxymRx1G71x/Pq6UtMhwo0vkCg6N
verwcz1mmFVdYr5zahX23PslJt68N1KWGOlb3PwOp/czQTI2mjJ6JGk0HzA95p+m353EhfZ8LSH9
eff2v25D8Vykh8wZMzfUQR6XxWH+eFYU9Pd6MCS+YBjMOWa/98xzkeb4zT38ZPqYz3yVG2Pex2xj
KNBOZNC91uJFKLTAu2mawAh5huf5WpfIpRGTBy2wIPzmSu/14d36+zU0914EnmWa5TdqLfvnRoob
t/BSfnPLe6H5kyc4G6Nf0iQX+ZYfPvBzuY55CR+4n3ceqH6H/0Ou8RATiDWDbvLc/9t4LSv3LvKf
d2Nc3yMYc7nhPn133hZVFv2MaH/JUpNhcMXa8QLedMdEKf9aOzyafHWyZLbpprXjCVbJ2vEYP/z1
7hudZ4jccd/yAh5tt/SLO2jw9ZHj17ujfcww3IoF4FPnaMbktVuaucv9vJWfd9PWjlZoa7DjEj1s
5C5rZ+1oCfy6Vhrhfe2W7nAHv1vpNV/x/Gss/MUN727wmaHwDR9eA3uP//+9SnSH67T/6grf8xe9
hkD/vrHbfPaX1frM4QbvDBpx4fUxfVOwlkjeUe9sGyBwPkLLdPMs6O+y6EHMxs2vsK8TxkshI7dM
zLNd6EGDqefPwRDTO4vN4lCNG/Duh5SwkvTH895RxRV2pEh8olxssm73Y20fN0TJgfXt5Gtgcn75
q9zbTTogiBqVlFMozjMLhLOkPIcqEUGNgzWqBWwPxNDKO+jxHZR9wg4K51ECABe05k+7/y6oeW1M
ekDsHyen+T0b3cjrISmDyEkL18Jonx5IUUBL/z0+3cMlBU5IB5ulHF8Jj+IgAfwmiD3o7jNlBjjA
k3q+MyNsXRQbEFGOgQL4/s8zVF01d25gx/+An30NgBtQAMwPMVoeSHs6LQzyKTgdVdPzwNe0GYkw
7eT8sPvEifV2/fDg374vdy9bDDoQ45wHdWweJMrGFSBt08tkQNAq9anPzhG87kTD+qfP+lU6iGsi
LX/qOaCG1d0DmOZAWWviKchvAqChD7KKslSJamYE1AClBtZiD5ljCfhWbCXZ93ADHmfmx94DPRpJ
45ZTcvG8u+RcVS5YzmNj3nPoTqTNyNL8JjX57NxvIUBBd2skACyc59bmVi/tpF0YXtqfCeDFiB/w
MkZFkpGOcraPnHX+AYjkn77uCxbpGu7//ZnUgLFlEh+/2ZQ8H259jq+qr332Gr86uwUosdt+WMxL
XML//jA9urkBEsR4n8rkIXS/wUACZbEBKWVieGQSkcJDio9O7Ax7wCNUTvcab0DC3lx/BIRkAFH9
cXS1cPijEVE7r67j6gND23Da/SsJliGbDcQYcjsmBYh5v9qMsVszoCB4meVREBJ6t8sQcdfzH4Bk
23/foC2dTmE2PQHxkBjf4DOCsFStewTO0pdggbk8VIk1oyY6YbhXF2SMAJflGH/0kh17XDeTe0BQ
auXi3vkeEuzzA1FUAV34BjEKo+G8c06z4XB0wweLj9ctzi/W/tVfat/ZDzygHthU3cCe67D1qAdR
EIgC5A0pdXZNrjW7y3SvIKywnc+gl5A/7bCTHwnXSiNk71gYch8AprjKwMEz1H6wLcEtOVCXovJO
c41oQLLOkXg6CVcgQESXYswm0YiPwR3vDzxmo8HixF2WR9SMMrT3WJXMkZYlzHPPHVC7e35psD8q
ZM9RtPeXW41fvTc+/bapalHYd9TiTvttzjY7msh8T/s2/xneEC96F4jhCRhffsD0Il6WPwXHkynn
Ze0/IJ0ugeKRwUFV5Lv9JOclNKeHDRPep4KdbNwHZ2UnI8IXt8wpqYI/QjLuHthR+DxuOEknJrGz
BQC1o8Nc67s0KxR2cs1hAGHePhkwexPP6GA2mPEPWDic9AMw1VASxhdnDAJ+eoC1mtPOPQeqA7OF
BNjyDaMgSeqjwT5msNQ1UbAftMkPQ/gDwRL+XjjXPliil+AetGx3EjTYZLIUN9JkeS+1jgq7Bxow
5fZyb7+fF6X3YEd3lBPyYDAq6ALaCFVDI8ubtIle2q3LXwzvNTOTh/eYDE7LvWJCuY/ZMZz2QOj6
bsh5JK4kpLxBZ7N5ePmEtFrDvmPTI/Mrw8k2Ittt8NXTbVhGplPexVGb9Wl1bon7pp6BnjbLetpb
NskTKMV/l3hCMppt+CXKyjk2HKqf/1Z4uTFCfLGuVLVxiPY9TdFanfzyYXGCnOUkUC8Ia8TKjF1v
3v/WJ4+THCH+vqBkDc1sSpp/tUDtw2aWJTibCLXBSVJ6+gYr10/3dMHaUVkQQgv7rvb1GFN1Qcdo
beuTQ4hS8phfvWar/bZTi0XTxBKWgzvpG7trjGkOwzYpGWmT3uZVOlxZuV3OHjOkNZKKGQL07PYJ
0OqNcsgsCbYkzbuQr/YLhmyuxKQ4MpMnHxhb4iUMjwkkjfAcHL7VqT4dLrKbaILlwQYLxdKW2QcQ
l041xVN/BafQNgJqp4xI1wluZNZOVXFR6BEkjxMwpNqgOySxUUY0CAGsPcz3a/Mq5HVK/rwbBuAG
zjArkz0h/JsB8RYUDhyXX8yUukJ3VC4kstnNoqQxHXFaebABINbe5GeRq4LXwtJcDmMcwAcogiRU
cDrHObvDiLj/USfQKM6eL2zmbv/74d2jo2NGXR32SBJr4yHYAH6WEXXvH//V8/3Da9L9aXLeihzG
C5oYYzp7ofyU7NvrDK4/jNrA+uy5F+fmgU2mEPAyqdvxmSqSJvjFBlY450xxLOOjibJ58cV6wNiQ
94hCA4BnhoraAi/7+9RJfyMK364T071M4afdYvBtohZc4zLJsuWQ9EhHvF24YpFFCzIwpe5GFg0j
YmrRqu49u08CCvECqAWzZjt+JOcPOOGeZKxhoABEBUAH6BAkKoH5tWJLnlOUg96JiAevmWS51/Sp
35GRZQ8KFYh+ZAxSPKoJuLInkKTalVQlpAeVsEzQ2NrGV+/eWmVuDES8vSTcKPqdnRJlVmB5A8HG
zjRSCQLttOABxcT9HGbFXDV+a6rEfPaq9ZP4gef0RNJBA3ogucwfen+eDbvRoJkMvp6q3YIoSGg0
UNvIYfKOgVBwLwSn6NEQmE3wDbvAGDjf6aIlwB8gv/RK5aZSIsWoRzo/iZzJdETcb7lriAJ1lV+d
XNIxQdNAP4+Jp5ByTW62Ofjl93nSTtb6z3W0tmb4911cNT4skHQGwVRGVWadF32HkC8XJQAKZrUu
uTfRXXO0M8LJPAG0r9nPYUFDAj1Ti4h6AqN6P32vc3ATjO6OTta0911+6m66uBQOLc9/2e198JlB
7CYM8oSGpFETBTRTwI9BhnzG/e8D6kVIhQQXKUVoR7ZSKeB48uvZY34Pzh+443394YESaY7W5BpP
IZppS/3HMUv/sI2wGOBecChmiXogWcUNqDAIZ+T/CF6epsXm4tALBN+arAbB5/xpwfckvAzQPWYP
iC5r9mN9Cpr1PiCH4R8BCjxMfjHHEZsCNbdvGB6hZJwKHJJgSYzYWp58RHailzROP3za5gIxB9KF
g+6JPCNYbkwHnPJ7T0qaA4PHxbquxzq5fCFePPcyEV4KyPWYreEtLy41hAMUlQSX40yjwb6NcLUB
EXVbt2anKQFYKjZF2kanEcfgzsHBipmxXWC1gsYp2BJbABX+fZqrU4giQYRdAEKH263+EmQ2jiHC
zqaHb3gcAvfyQ5TeyIphCNvnuA6b1c1b5mkRYYqlh9c5FrVu0UaHma36lnOYZePSvpPOcjt6v2L1
G+eLwQfptR3m2ZJISziR9XGPqk3nYxltkpbYat/vcTwKtLVEqVCfbCuuEPL0bAswX4dWNDqRkGSl
U9I4lVIZdu5iNl12UUlcrx5h1Vma0cUluRhXw2mXEd9+wM1AIsf4uXu29oLEvSXBw/Ft+Vyz9yfl
1wAwKQ/7aBln4Htt9lhRg1NogS+Sg2R/tVvhVWHza03UzWDNCL3cGeD3P47bBbtg0kfprbZFBDfE
eL6Gz/w8LaJwfLBQGqKnnee39lml+RZUQcPO12UCytyf80j61NANLa9O9inq0SXonCd5DOeUE5J3
lWXlSxLFP9rJg9xpsE9QvwxbVWKV9GBlfO5N8iFQrpTpZRlh/bdP9MrySXVn+wAaRId7h3JbJprC
9fqDXFDdR500JNfdwvKzf1qgspGMzw1Amjbk8BH4HRCgX2+fYOIjYl0rjwkJucAwvTN1B/ouV0+s
rhqXWdIdv0z9s6w/89wr68TuE15yPS0OStp2JIkrqdGjUnM3NQjlZC83j75vgEEyLCn+SYDn7cgm
uKHIdtO6j9qt3jip/Ta0SB7tnsSE5wUIwu5KNk/4pOySFsIUgT/P/CHx/1VyLtcHbb2HI13iy7+L
Y5jODUWaBzrr+6BiaMgR3+A/3kKUlIpEDfIOb15VzNG4+HDJvzlNoSJej+E5i2vNu9afmpXoXfIH
3PHzGRtaqOP96ZrQOoLI5f6RawroqqOmPc66RZXcmjnVH3HCVR/gTY0M73Z1G+rBAE2SF1lUI94M
K9UX9Rm32PJ5PRIG+qWQcdmrZ4NedCWJMktrbWaSlwGTuKEqGwRqHAkEGTXk3GtrhtpSB/Npra5Y
0ysCzdgejOVJuM8fmJ2c0vSJufgLe5llg4/Xmw44JoBwcAcjYAgTKklYezR7cpiIYSGI6coB7rjQ
FxXwRYNYm1lx+6/8vbcLzrVHAp5NHxWRSclRSd1HqC9wBMOFES0mCC8DwiZHyhfKNngMyheXetpo
RVytlPNcd/84NKDyXxrQqgXVAQ0TSFXOXuAyHD4HgsZHPvEPWn3zD+xd5QuhzeHsQXYFYhQVCH13
CqDyBK1Umx0+7z9okEbcrHPhYb90CxjE5h9S43CwR+oCtTUjAYNTAWnMKH6d28vliPysbd6Iuqx9
wbsUcqYw2Rn2kVy2B3GZxFmSLQB4AvhnI+X7/E99TTeXuvuoZQtPaIMRsQo0zAcug47aTU90AH/c
V8H8tPZg2bgPMs0cQMf+aV/A+w6W+oIxZCjsv5U1AjK1vQRN7nS07572wWEwaknpuNkdDORKTaQT
CW3Y08BhAqXLHBdEEVDn4uZQHwsYWN5pLQdLngLRoiLEKzj/u2gcKAScutt7YNXVg5FFyvqCSWNB
MBMRy4idDBCpCfWbasEvva+5cgUjfH2jcGLP0eb1yVG3mereBswNMZvYp2y+u+wJdYbYDht1TdpX
/Ec9RXsY7D3y+EYPEBUbx8sDNR06R2+/zPi35/THBogUP38n5w/lBDislfJtThTwJTUHSFwOJWA8
A0Nd9anXSsUCAaM+9xzF8PqqfQZc6jHTLKcEfrUTDMuMqtX78L48uf3ojq0dS/7SGIzKTYeFAl2T
ACoAbTy0nwHYfgltMFPXDrRBimm6l8P4WlHDeVRmkLADWPjlhkXDqQsXXNl9z6moGwJeU0Xenn0+
jP9484onrgQNu3dcdgT0A5CFxWvb+7gzeXNmgxkazG+rfKeuuWXXUhUDgtPXVyqEZGDEARJtdyA1
KYSRk1FrDz9YP/Bty8jc8qdWOUwwfTfA+gRMCFPHR2/77ukVCwKBBn0769tHD9NXNGeVaazOSMy3
b3SS0m+HjxNOV3LLgxMuvM3h6eTxc/4gWXNTbAiDp4MXQFfXeWwl+S7bagn09Exg8ZSEM7cZQdY4
3oLCIYls8kO5Oo4T68OqtzXREYBdv4121wjc9i7NMCr1RrthQK045xjviEX4V4/rcc/ZgY4OugVa
4BowzGU26YhQWytjwHxum3x3UUbXqEMMg4n/5zV/HtH1WeYPgMAkkRVsTwCFtno9Iq5ex4RLWTIc
rfaegmB3EDY++sjNOrxt+Lds7FqzrcrBfEWM7p78aHwDX9pKi4ijPyz+VjecsVgRsf8ofh7msydt
5gFpdbidfMBIwC09AGpaecewdMHVi2/TjjMKA6WMyRaQBiA1u18ySQZgMEriCJgOVPo8bQkDvk2l
zmcF5T8ryheMWsZFMsjB6RP8a0409Eac6kuT5QYo6Wjvh9K9zNn7cFjrX99tvcei75+Iv14RV8kY
aryMi956H4Oq7g2WcEpNtdV6dKqI/B+z9B4lCbqWuj7u8ENd66m57TBjE/98EDh9bQ9cr+Cnn7Ql
rwYlv59IHDKfmb31YA7S6G1FExbQ+VmaUbvNMdcZNe9uKyq3AQ10XJIRgVkJj//SGozO8SMqhlIJ
bghKfcPsg2cPOL/cD5pllKMEH+3nap/bVRw8I0T1lKjZWbXcz07Tw+IZ3eN+xGL8nBSn2MOFyEx9
fOhYLKaNvt5boIhVlLsbOmYx36d/JG0W6yx9UGnOTG8rpm04ADppqfmX5XOTzyAE6s7tsvUxzr+a
uAG1rZqVUyDrYiMywKQFDfbugUVR9Z1hn7OJTw5lb3k8BWSbPKiQAbycU7sgpKlUbUACgprunH6E
cSj+MH2szFRgyLQIqKoBAQgo1evu64D6CXH7pZvPBgkQPi5G1X6iJZnLPi7BlATAX4B7wP4MSCud
qwSMRbdQTblvMDeJ2dkAmBv1I0qWAyOzI4reB263cCj1t9TA/T8G9e9EoLWJGadIQE4NrFFOkUYa
nVuCF87G7wXsG2gBGGNlxL2xQX2t9XuPDD9KKgtU/6Reob425krtwRfKFeH81A5YGUmPYo7XCPZO
SeyVvCYH1KumoEAZ/YE6JMhQ1CFIIRXp97Rdw4Vg/oOERI5IDQpsFgGlJSJwpP9GFP+LJGCFldqz
1ZmDbislFdV2RPU/0OFZpL/Vfqb5zydKFlRkHpxzPGA/TNsdILYzCY+/Rbval3qLdCYGvJUahya1
K5W4TwlO3T0kDXFl5rT8tOIi6XtaWIFJ9gzPk2xx+Gxc6ysDS0n5hPWSS/ZbvkbypMqmERcrI67B
F5aCjodNHTE3MNH72kieYLSm6kIKLmBp8Lkx6SenFbMLMtbcSCQSG7tM5gKa5cr0UHggmzBTLE2x
kqnU5mw4MyhXskuxCyT7pTUn5eG2Ih2GuoyJ1D68gfyd81sqImbBmXqQe18qqA4BKLonZ4oLCkFX
uyxli1qJ3A5e1AcVLRPS2AmZ8p4eHCCmOyVbYc8uvG0oJjo7Lo2he1vVm+sG8ZdztPRz0+7PqSwh
K4SMh4LB+Tap2/HAjEyczDZftigfCRUkUqyBBB4wChXGwWjR76I/drvwc32to1Sk9Sr7uL77s1XX
wEJDqysEJ3H9qdAO1HgTDlCP4TfZ1ppz83k0TPUWgmUHRfTrETU956DZ8CIqjzj9OZyach3zwZyK
IeXqFgFT3kNvihmH/1gdl1Sc3H8Jn1kpyW1Dmysz2C/RkRn2g+0Bj4eMcnj+cA0TD0XZoCrlDgmG
FKs3sPcbeSX4JpQEccFj/EeP6g1ClkmAMFXEJguZ+az4HAEoE9Wf/w1EfpZ+PlGBPQJXAEftDMAM
VOgEiU69C22mefrUFEgvlZKv1O2aAvTsW8tT9AilWikW46kx6y1KX50qS3SnR6hR3+PJU0cqeGCK
RVWnHCupp1PMgje7H99CfQrEcfMPxwkm1dx5nr3uBzsyBQTOEDmFW/tA8aIEojkPF/iKhjhUaKk3
HRWYdmfKrviFTGD62eTqD6gHqsyHoLXGABH7FJWkhghaD+odRWYxgOJNoboK5V+/RbX6QcG+yNue
Hr3VQYhmcXopnJ3fFEGgtAlqDuVKYAgfYP/HN1+DfwjjA/IU5n6c1ehbwraukSHMY6IHFBqJUF9Y
YRZOCrdk6R+LaSXD4InXBahvKUKSsy1JvoHFZC65ch4Ghe9e0E8QoL4RPaMBeYgR4vAcHxYijYaB
NSfLZfeMGBrJPYvaJXkoAaB1cWE3UAqVjpHIN1fmeYiVjCItTwAfz/7gX5X0pYNwATiDf87H+uIR
PrFwlwlwORMlNHC8XFwcotfwNMYEMB1G9awXAVjsqYotcTN1vJ9myXB+RJImhUeYnJ6QOemaCUki
MdGS2GgxX1xjIjrDeqmuOp+Y1yCfDufm/BQbwXOtcpJbWR9AoVLyeV0sNYzd2FdV/xYT6wGyMAaE
6Bq3UUkF4kXO6wYpKVxpQSn43sykrrbl69ST1lJzfo8wTBDZFmB3mAM54x9C6R9ottg1lPQUK0G5
bFetmI2PjU0R6nkPjhtb9AgjRE6VxZHuA9eMH6UcH0KAgf0H9gJrxikJR1hy8RlbTN3Rz2wmgNok
zYGkSSW77GuwUKKLP0za6BI1ETaXO7BCI3N+2ZgJKaStbYHuHRvIJUKJSP0gcYPkFEJgebdFZppm
M11NVJi2FRDVF+FjIXqv32LxHKSH5SkmGn2VzaWrh5gHutWemB6wDlzTF2cRFkUWT4kHLMqB6thU
5Y5MfEMH/2+XL6RNk3CIQPVyzuN4F9SQkNAgS/KpmfBaYO7cYYJ9i5waA+DMLiJtdQpgb0gqahf2
Znpc+RpFufvBMCFejyXSVzLB+VRK3d2jzqfed9Bu1Oi4UH39NXO9qHKZR/8e7LdCLDzj1yFRcC7A
0kETaWlDP8BBT4/AvTpdNgYjxFeTbPeXakFzJqd48PG3PlMRnLBWmbzhvGH5Wg0wZh//VnBflZii
qLJ3Xw3nBDcWyxuMq7WpFv5B+ORwIAGCGSYtInmlEl+B2zbHYsdfRH2h/mBejJWUoU31WHEB4+U9
JhR937AiJXR7xD8a93cq02kFZvIEhO5YOaSCDbC4D9Lh3PI7j7xxYkXzlZYOtlpwXp1Xlw1ZX2wJ
M9kvCGTk1VDfms/xKcS/sqjxMfDf2NidwiJsIylyfln115B3wExmMk5fTH8Pzxgb43vQc2ucGFew
sYYIy3OiLBSSoAGHn4CnwGbL5oO06EEWalTHwF/RDpW+oZsuksW6Luv45vWig+zZhZIyLcSEamnn
tZSPr6kuTmnbXyXSOWEkBTuiiYgibjZYDWWDD7nWD8hDOMRsWIVstmpzoZ9NdI8IvMxJ/w7o7TJL
lEk/IK80yRISAuJ2xWamExBuaqUSFb3sB5eoN28rpzeHAg7OaUlfoKJVwX2ROSdGaKIFTwhAmTTR
cJ5P2bXxcF4xO+CfTqyPd/M8l0DYpOyQrHHfyLYgae24KeLBFoCfxmYPNlGz+kPl2jKMwZoLw/kA
GAq2GKbOjyHE3zHNZnKP2KbYgbbKlkeo+8uFlZ5oARDlaRu1q/dY2XgSaS3TcdkQQlvseKhZYa/n
/2Ipz25k9xOiK5tBmModNrMEkHI+nMOIlofY4MXWx2VVsEgmZG3ODzGskgYaHlHW5VI6hxE3AnH/
g8x5meLc6bejA99k8Lg7JlP4IN0NHFZEmZAaAJ9ZGan0nVSV9Ql2mS+o7jkjxSxUaYDaZinKOusq
vFOZXKRUZnCIq8iYFhP+jphUenMhZlz4IZ/IioGG4JDJcy2fZJPLJPNqFjNf0JHISnExsn+IPl+X
pP52xLEqQTGSlwrNCXPrvMtnB5qIPqsnBF6b7PBykoPPRsGTqeJDvQGwH7LeiA+Lg2DU0pri7F2R
AsepShxEc6QsYy86T6V5RulfIpApKhbqj3RA5gpa8oWwoEXZz5CeB/7hh7A/iqqAx96GZ7J5pJ+t
X8KI9jQFj4uHfhsYY9KRQnL9kBhIDUglvSMFcFCDIlOSOXh14Uqwf+D+aZzMZh6tmSX+goMWsQIr
MALLb0PFJ0zN0WAUd17z8DR2Llwq6sJ60rHRDpMDa3Nakl4UEbsT9eCqCtdIXZn18dmO9ynFjiZo
QVNKrwhD907jU0wyT8PWxRxexn3EH3MNw30tIJMpkigLH4HlaoDaAko/F6D1q2vBzZow/3xXT29+
wQGpfFhd2iMJGiqFHoo4Y1TYl5HqwAh/U6ol3QePkG64xCMEXSgF3PuIzj25BfvEmiJxwaQsqTmp
h3nSUVJ6yKvzeZ+1xBlKJjk0AaVwlsdKKSl9rh6ZPlOZnJL9RzUZeBQkC3K0nYoy4pgbwiIqCY2+
eXXc+fmCSBqSdTrKct8j3BP5QmiYXFACJ9pJM1Fi8fz30yoaUhC+8q0Ubh44su3gTT74djNRAzDy
B+egDsUvYTFHyiIHExI2hp4dckCYSTstGZY3eCqvnJwnTWCS/vaIVZqyJoh5H+YOZ2XvUztdmQJb
H/bi7Ps+0R3hidkcf9B9ck3g6UtJFlHxloicOMwq/0p9e4wf4HeXk/NnOdGm/Y/Kv8BrpJ8D9oUV
dAhO8kxhsomWamuDPSq8V59fIra0bPVWYD+EjbDhCN9bwbfZif10ECC817wdB1FUzEjLGYQOoLeK
i3cHvk5mMOBFTGCJksbKOqSbOpIeiM4Ao+ELUW2w2o2Jv3GpCYSIIeo+7G3IK70yI0NXGxdg1Qm0
8AMnPuEWCoKIteQ5K3gxD6Ie+YMt4wvHpH4Cqeh7SiD3wlMAbpDfoAUQPeNz0OaOziMHvAuLQL4g
gN1niEKFdzRCnEVXfE2wpkBxz5ybuCopBEogLED3zQ1+Ul7LI40QWT94UC4SJsUo4c7+i8v5jK3z
3/Hw/S1ynOp98AY4thWQxifCHGXEGLNzvALZKCRljHs0i1YH0r3C6gArEEG2hLlCCbcdTiuknvyn
uK0oqHeYzFs8tOw+GTyJZfRcYUbeQfad/9hdvTM0zIwyiT3CgBzwyaLKP/2j60C58CTixb+6RVAi
efUQKFjD6Y3L9Q2o/Q6vBX4lOAn5Kx3AZixqBcdj7DLrRfioUL0PMNjh5hQe8SzLzFBA12unBsu5
/5HZkDW0MAg8Q6znWARYPeqJhP3ghVknrEGWQchAqP/dPxU8EgbHcTsglF3mVQnkf+5w5FGYJ0PG
tchC1T9XwWCIyNC4oP+o3h5Hg0daMyO9egr/lePOF0I/0BdkPfMpvZJpqRxMyn4xA6mFnYauTJo3
JQUpmwFZBxIqjyCUNYG9hEX84tp0hPyVNqLuuVtRuRFMaM8InwDfoJXgrXMHAWu/kvQMhWbQzAJ4
ZgvzF8qZdRtRaGC1Lroay2li3ZbmREpbcmcR91BraEOHDeLScgeEEqNKMQuMVnG14DKO8l8KGXsN
pCm7R4aDnOMv0lM6/4KGRqKxazFPffQGxEiEUxZZhoWCeYDDAmD0Gid2IXkZaXWHMcE7nowXSpb5
lasEgfgSoXUBeF7WhjlnLdAR/Nta/bq66pcoqoCEsj+kA3zLcEVblOdFDsp1QNJwrKJUQtSv19Fn
lkaWT4j66u5/O0bD0Pr2BUEBy/o5CL8Hv3Gihle8UryDQJs18o32jpDPe6czjUi66pfyai63yGxU
+M2N0MC52oObsCxEDwaaJxWsGmpxUsWTqZURoEEFotHe6AjsDRNiQECNjFnxhBWJfvJi4+MTPF/h
L/Qgt/7R6B+K53s4Ft5yDVLvIB6hPsWXnS5MhYl8bcwXXfdgjoy53tWIXCXQiUKBCBRXtjDM13+Y
tuxbaeMtPWS7M1QQYHyCyYW5Me0maNxjoQyYrNvjGvyDrr8EKDNJ+fHw+nUaC9XIUvEuZoRNxH69
RwANFfEDAD8GCtwBWyt9rcUBUW9yhkEdhBgSWTvZta95Lkb+dQfsOLQkYpFuRJxphaSI8gnylUyj
A9UTTwupGZQiY/U5/5JVFaFVi17JrmOeO9QZc0NE8RfhD6oIUdkRIn44UgYm4JqEd9nSn5T+sIHg
riL6eFC0apgdDPa1RwdoOYQXJS8iFS1Q9g1HeTot0y0NykyK3D8/WEMmDe2XmHWfpFEWHj+zzcmL
dgO2nbQmXRduYm7unBZfXMW3kWYtpaEYqyy5AjOROVeZ5XyDFgmZC+8VUXMRYugzajl1tGDh8Ko6
lnOU9E76JD0sQkTC77WSfC2mm/1HqCz/CeOSlVN9glPllI+aSpwIqjQ7p97JnuJcyL4diMRB36e7
Mi/Sot82YFm0EU0W4enPrndXIaOOEyltMo9yG6JAKE6GhW4MhQiVkAVzJIyYDnOe2XGE5RfdFWKS
zg4CSbPDdk3hGzlhodW+NNo+erucB9DHDzHnIG3MU+iWGBMdEfLyBYQlRCAnJWiKFBz4DfPIDz3p
uFloVqaZleDQTsdZDGhumNlQAKezpCV7eIfsExGqpKLZtqhi0i8IlHs4foDKK3yGDSPRHEwYGgm3
Ca3wStZORs40yQlJDg+kpCHCZXC5i72FN8j0QoNKsJ+ioOOLUuyifgmGNx3JzPDCgJxLg39ePFn2
ncy3yFimnobk0MmxB7hgQHqEYNkQEZ1jdfBvytZ7HV5gynKQIR/xZduRRcK2An98d1TUC5kC9gz/
QbBFKP1n0eVdrKUk5gP7yRto9txwDGOnoA7SRspY9tO8dqTDqKl40mOGy+hJ32dGmBNG2voWDPjE
oQ1IgUCCYVgLvjmxisxzwSniJWbL1xxlY9RWXu3fTMFKoStsOVlLJvrNGFBIPHJ66Cjvhsa1ypX7
ydPiKoIP1iX7WiiJq/AOESzv0xKUT+fpwosKHzs2y9cNCS20LxP8VowYrtt9yIZjFl9y4wKDku0t
TLbinHb6R5UpCLjDIccrRZMhskgmXLiXbEAZzFuaiOy3APMasWRDjlTSOSENphTq4A9IQnb2FDKS
AfIekkSGIxKMODMNvAY5AS1KiQaEDfueFmBIPQxMskFRgODO0k2Lqy+NhSV42TwghwF6snAlFV1D
jk6y2pjXODMzo7JqQnrQlehvwmpFTZD9QSeEE/K9MC/2+Itc7z7EJGzD2GJaYgAwPx5Fu4UFstDC
tuToLAOHrfVtDHbCCNAzYB+cUPgfIuDtHMthLHRXxotO+jrWvBm/9EvaHWaAeSGB0OAQK9nmgVih
/hapJ2wyqB16jEk0ee80OOUWK4YDaDYoNy+6lz0rLb2ILtI5gAqvk24Km3wzAmjmPd69uxBxhTiT
rXSnUt9raV5nfSF3iJgDvFAIdjJhsowagSq9f203WJYctmD87AEEWoSpTXgCt98KBBdvLEkEFpqE
57dyWHlpTRCebCchCv4RBVbkrphGS6o18haW+CW9yLZi+AgxWXcy/dgfO0rqgZnBHS9WQpyPnHE2
19cyDjc9H5WKmcNGDZHIrqCnzBjoGewvnpGNJyxfJlKUhteslbs3BT92InU5DzonlBrR50QDO4Ry
LMJ5FYAEAY5XEXSNR4j1jDDSFMF7pohQD7AXgOewUUNb1/iKt73vb/cL7NnoKayP5FkL3oESPY6f
mDLBH6xWIoCxQO+I6duV+7C3IrZjaX3Ab2CrFNWgJCN7h+B0sNEdLHhHh7SKT2C3OEtN1L+f2eye
OWV4BrskZA0JWWoHpIuHt57oHP20GH0qD7DACK7THePzO6X6txWgntXWvyM+J+/5SSqOcyJLapHX
/272PzKrjnma3b3DtzmtiT+dWDt1EDbDMKPEBAl5FTiTxQ5cApA2R8WyXl6xUABvvsA95JmrdkES
BXkvFbWrpOb0NTw695URgEoFyu+yRmGmBo6vUevm6t6+D6MlshM2kaHPOL1Z8QPWF1sfGF4bmKbk
5hJJQ6i7fYggQWKagsuaoNpuC0CQ4mRjpodzr9RBmNY4CjpDDkNpAcY4SR1kWxHgTTLMZQKCuoRG
3DH0/B0jnZN0tSDTRCcWYg3IDGGeMTV1OgJxEZB79182Xw7VsWNtQ6ybDsA9rR1ytgZMYeiR/1sQ
zmqXxNehVnyfv4fxba3h5/ZE4SMr01e/9NkpvS+J1dllDj75/ax5jLsvnG/Eas5PRDSq9pQ6GWDB
fpIpSY1l9/kDDvqTIOwLoUpjWmMN9mPlB+TgmtgrQgK3wx4hGYSDfZZBXTjNrzLa0sbXLPMulOMl
cRHAg/+RdJ5NqmJbGP5FVAESvypJxGy34YvVdkBAkKCkXz/PPlNz69RM3z4G2Oy91rveAI99LZ3S
TVk77csdsoApxAVLCeLjHlLAxRp8Ui3IWCTVw57ZkKXGpfGh/+gHC+Mo9j3K7B8TYeRJXal3cuin
FSwHIm96ETrVYEyUCCMImRH1nLAAA0vwmYE5LXKDh6tnHv4D0Fd791G4H7CL0mk2de5zPNmxBted
GDMu+EEYJXRE5Kw7fSHP4I5NOx8HMejnuPtDUYR2IAJIMt74SCMVqKv3lGeQMAORgaEzqRtdc7pc
xoSJzsrTvaciLGimgW6McPv4BQoNUl+7kgkxfWMaR+Ay+AyMVbIXzvxxxZJeC0vDm3x+MAcginv6
+MCAscES8lD7Riksy4CeW2HyOsHvi8BOzYvpcbf2gacVUSYKeHOaPLaIBiChwsOuItnpV8axvWCe
u9P94jOOBmj7JEGCOc341paX7DmkHuoehLoUBreDPIufjlF5OgRMOMSTuZMcC4s081lquqniPXG0
+H7tuR2GT84mJdgHvgIABYRDwYHucKD0CcFq/pIVLuzcV3J58LpQwgnPJj6lTrrtOm//8P8Y4Lwm
IgUJV40GemDlFAShkpsQ5X+FcCzPH77xl+ysC6aZWLvFeHzxrqsKovQtY5Sy4tSgOa9/RR2xTFPn
0z6I/R+4hpIYQzpsuW4wkFlCORog4R7dn+zYl5cKdqKh2gpn9oMCuSSyPeRz0CMY7TOXZrx9aUGN
upBkUPOnXxff1aL4uO7U1eODbkw/8za0TzLWlRS1F5O038LDnQ5kf9RnyZEf4cDGQ7SsJRFFBFHT
Xo/vIEewA9WQtGi+Uek9/e7tPPRAUwmQ9Vl4y0aE7j1XpeoQBJOVG+U7GS54rF63CJvF9Eb0haLj
4Mmn0eUAgEwOf3Wd2msIOs3XGo/4aqfO2BMgumLNgadnIMkOYRTkeZBRxpEqHd630gfBzjM417Hj
QIsz+azwTemoPtRyxm3E1vvEHrAuvwvJU7eviEsqkREAXG4n7jDrRL4GrP9y1jqk4IxYydawLiXh
Ffy8KXNtaSCh3GPWn84XeCeWaMP8bHC543M89P0aV6+CTkM+kpkhDEDKlyPxnIq8IF7YcKyLxlO3
Kk/YcWJwuJLWPSlOjABJRb1bIgfolaz4+nx7dDhkjG7aM5+gTF19n7IaESvpZHmaXGhSRFjFJMgY
y5YgqZCgIdVPbt1kPUk2WIBfEtM3KsIvcSJ1s/0dO3BO21LYXWB+YXpvN4mnb5fn305WXHkdVS3q
hjRFKjZQIUmOqPFh/M3A5RfUh4onfIJx0+nXKnOzYfGH0clG+XH44ON+xPJ88YIz6F63A+627DR+
P73z7js5XJBhsrk+nR4ShLW2ZB8u2Uz33v30BhNZhuqWYCBGZuI73uJAnNlEQGereEXGF/uhiijJ
JkIRP1lsZEosdhlmk2czX2J6TjSf18LoElYzRs2/kvlFyopC8s8H15JiuFnkHH0eHRPOzJtxj9FM
K6JuceLU/iplfv8p53WU4ox/Wrw4DA6sEjHyTo6xFz4+4PL3G7In3qEUicofcv6WzcQOkrX+U5G2
zoURfje6N+Cxrfpp9K/1pWgWTRmtGMVYGqpUVKKKvYcU4v8KTH5B4Cykvc+ZF4diVCwGGwKtjPEK
aufXUP6y/jA6xpozzh326iJ6/hXRKxLgbxFlfyLzLiJBhv8YQhWYiR8hdlu+w3sk8BqBownE9U26
sQScdAeXfEQPwvnwDRJGyAkGk4CgQ8ieK/6CwJqGUOxW2AcRAQG5ZWuKkNyFpRySYtGle33Pl33l
eItqtWds2Q9IIfJgc6Qh6BEBPsSlOX/KmfHFGPQitBcyRu12XEDY62g2UZNzr3fxrj9x19Yt0cqe
9fAH2X3DSp3GiotXaMNEsJxKB2b7Y+pI5RvvqKrZ1xi/Oh2JEB+4TG6dBlwsIKodd/15z1czApPA
WntpuLazJdmhGLxKX3T2xkvus/WQhj0ITeVppU/VBtxQ4xI5462ob2biCVdmZRwYO4jdNFOD0whg
yZ7sS4xkWvcKoXJNnuvi+i35FnSYbygbtGFu80ltcX4cYnyP/O1PIxoaI1C/NSSFkMg9dOUwbQFN
lc5VV+a0PuDHlJ6Lg6giCDMIxSXyUsNFDESlYs2IayF/InpBVFg+HI9c5QP67sMh982dTJMjz4Y+
LCDoYVw0hHAM38tG3yu3/OPuPWdEdlQae5/7/G7rHSxiqFloKLNZrHq5hnjMw0o5t9wULl8g85wN
h0JyzNIp1d29X2kzG6iYQbNF5LoWvqQ1cj0kdisSUJOdTSV1Wcp/te7mq6aAETm9fxeV8wRXJred
WChIyERzlHNruyCkRwtzUD7mTH8vFCGkkequ1jkL7RU9cWya6lRI9XYwnbleLZUTVtEUauSyEjdW
L/VxVV4/4qerRPJSNmZxGcFZpKCTplvOUdR141Z7eQN0mWap11uLaBMOrpC83PLnSkv13CnHw7pe
1zTEIn44bZYKQRgln31KUHvNfpoZsPDJXFnWjA/mL6894f0axsqS8NLIiJfaGKQHXRSii/shLlxx
ow6MVxe6Pc8s59QepGw3sYLLwihX6h/lwuRQVgdZcpc1W74xvQ+e4a9JFXjFXMPcvzs96srXtMch
6bfxG3NjIPrbme9TVW3aaMSGBhmydYtlsGqSoe4eihPLb1XWeJhuCC1AWaYc+je7FcR616z8Zpk9
fpJ6RtQyDdxj6qEjRLU0TF+Tz/v9C3+QlTwjdao9JUHBWjvf9+m30XO24NzUU5FRdpSw3nEh+9IZ
2TYegXHX0NNmyeLh+OathnOW+R06DCm8+hcRiIifsVPaH9fwlp60T+vrwvtqIQcorv9j4LExWZdr
sVpTypYOerXvUaHyrbSLE3KaGmqQHXkSEoUoHvHGZURcD4vfW2gyhTSO6yL1wPCvzY1MI1jE+k7z
2e1lZjVh/seAsNiQ3ZzOqQBEyqS7xjq5OGefZfz1iOx9x9FP5dvbfAwJ62LYyyhr98S+KXj1T3bc
mvRkJw61KBk7V3shHR4UgjShCtIhXOBu6qoo8AxfP6HiWZDvnV7FATB4EBiBrA3NUbz8TL70/Y2Z
M2l0YWVMCd5dSGBYrOBFRvolxlxoB/a55l49SPUbEslkbZpUntnOjKdfFY6GHM2eQ+km4QwrdvJp
O44yYDmOExqlyZ8VEgLGHvrwbpOgRRnrv+5uTFy7GF/RKxko6sqpa9P/zX4Y/WGK4DzRvhkL6XEp
OC5xCJDWCpTRDdfTbk6v5xozYDfBn0Sq52+KsP45PeVjkLRf7cMrMOUe15g+j/Tw0K5Q9tPnfaP4
wELDXZqiKSGlhklaM7pULp0xXQAmvFzdvI0kZs4H45QkM4MEeLoc0/K7wU1rhxSrIjLX3GixejH1
9LCOU3pPFtz35OjlA7eQY4/H99mvn9Y+w5JQxfs5+VS3GjUZjn+fIt/Kxl4dSzo6pXEtI4s8WvKX
9LzANclX6+JE29iEdT0nFs/hPI53lm+8bh0L6zrg2sIu4Kluv8cl/OGjuphpv+wuaxztJJKjnhLi
H18TRMdythYxbWY1p0eqUdLVjuwyO57XJ2JGafKq3B3QVnmNW5ySAsLWzzuokw1V1A8uziywAUc+
rvj1T1OXfTMnwJa0eRheTTRRWJPp3Fwr32KlglGs73Nta+/tdRFdtwZT3bcLjcM310TBnfqTtm3+
TKbigIvL/FPnp49IBIinUX2i4SMXwaStB7g6SYF2sT5oJ5Q9Q/Wl7Deh9SHoZGB3kR105OJyDrZn
zCFv6q49M//ePWF1POHSQaiCr/BcvMENmdPIu1IS0S6iKud8hWxIULmyyW9iGhCTTsBGuzNWE0bk
k7Pg2ZiMy/WNTVHDnwfoRQcpgp7Fcw7P7EtM9MmeXZNCGP8Rl8VgizYklBnD6wemigeohdG4rz1s
0BfjJj+2Z5tSpPhOjhq/MZ6lfy+ZQefRfxJgjifTZTvCBDNEUGjDDgoXFDuhvKXazshvWQ68gfja
TcjQSjBeIvENdedHinqYHdoKrPPw/3URM2xlo/IV7QN3UIr4Q4McoO2UTRXw7bOjBu2YL0vdxhRg
bsPkySHujWf+HRIU3vsSCBV8gU3F3AiZJ+/BG+/MiFEvO664plyUFSUo1+tfljwkqeeN6uFm7CC1
nCdzdQfDiF5MWnANQDjtSNsxPRe0TQMlzzyHvgCqQCeWHy2xf2ZHMbnIbnA0YXiCR+EWDu610xAf
wiaiz9UP8k4h/8OnhucqyHxnyVvAQ6LOS2FZiEIQrgxrkW7/RbgZVu9DKNajtcRj1FfWylomlTJM
I1ZU9OaOSeDAMoQVkIVuy1oZfKuZOhMYBVAFEj5RAp9LXsU3QSnM2c1Bb3B4Fd/gRxDRpB8TkLKV
6P/FVAkmEZdV2dDHHPSf2uNbKGfuxS6/jZsJV79itMoQlrS+OSN67loATCAGzOqOS7ZikbY6LETq
RqaTu34j7+hTQVkylh5fXVwhmYsxsiafC/NAuQ2tAWKYtmIh+2Low13hzpiH7MZnA39YGKv0o7qB
7TJJnAsKj6BiVqQdM+yB7wdQA8eTYuJDUMGECji/CVqX5N35yfMG5XbF08FDxxMgRdxn+0fecSPm
+g/NPlC1WFfcuGNCJw/tAPbd5GckBWWR3AjtZfE5JhdjAieM7yq4oMqGeJiABfgDHCJW7n3Zn2l5
GSkzNBDv/aPuIP1VTKzkgq/M5zgKdp/OquEqCgQWbmd1xM9e3AA4hcceCdy8ukF+EwMgviUQDmNS
qneYz1zyHhf6mViHybE/84zCuxQ8J8p7bWcf9BLEiA/PotzZP8LEnh35LCgjuHtwWcYzdx5GKU9z
f7YjsYqpq8WsSTQ9OWukFLNWXnuD/QzhFQL5GZx/C6p6c3NfQFsbyZNXk8NkTve+4nkDAKYhLryB
a/lvE9ya+/FbTVnL75BDBtqASHfdv0MoHa+zGQlGx4NqA7r0OAUAYpWIVYo6jWesQKC6BSvDRVZd
caCwBR54lNkteZgTLp+2Y43BF+KhBFgCcIHNx+IUvp9VQEMO4FUCmBzi27+ni18CQuNPA4Yfd/4g
mIANuET077nnmnTiF55sYdoO9iyoikS/x/8ruNzQ1LhfSsnf5nuy62Brep3xxELcE8E2Fvtjh0Sa
gzjeJTtSPTdKpCGdnmL37VYhXbCDn9TnuvwhQ/51yIM8oAMHDYeH3qwU8pD5rRd8ewQL/MOe6Mlr
mG8oJwuY8CgI1k+oFQMpPC0M1gdk4uuJQVVkYU/wdMpQ+bJD0796KNQgonX+GEjLZm55MJaWxlpb
tzDpqXLQyi3kHyt6wRAMXmGJi0tgzSeL0uNYxmyDZpWMHU69b0FSGkBGWKX/nuu5uOEgT6RLhCi2
1u0CPycGc8srciBEYodkid4Mmc/G2Dz/EfKR+MzbWyIkGCkSsDFAmBIi9HrOxkAhNWb5XOb9lPde
V9sY9DOgS2nn6hcx1qsCBuRqjLQv2yN8z8BObE6T8UvJvQdvHpYmLXjnp8q0XBPFeKRwe1O78erZ
x33/WFNzh8o/gQPSgp2BnJ/QLJJgzsYmQbqG5uUm5IMq6iZEDy8iSZkPB/Fcd1XkazZauDawV0K3
A97M1RfSDnMpka+eYdcyhvEcopynAzc53WbcClmDvEl8Y44ur12k64RLNHxo7sQZQQvyHY7oK6iT
W7GZx6v0QCdF7UhgD1UoRrZMSRicsFpXKGcWI2pYlVC3cHJBWcRyoPcKFP4cg+scidQ8g8aFmCPd
l/s8BPJB4VAEWRTz/q+FkEQ81s+PLDS9xyZFSlR6HVkxWUCpGoKZs5DVbbwqARlE4aiGYHjZyj61
LMRulX5LR5s9JmiWeGGhQIqSgPGA+PuoJaBVZojehBhSDwROsMjYZQLbMwOdfxDMgbuj49oW+3zb
fBCPxi2JL4iPwuey2E+CPBQS3HoNhN8tIXwFjc+LbRPRJu/4lgF/G1HdhavyWCdbIQxEprKlzdvn
mRtfKgwCnD5I19XyeSE1kLtMABMe1Nw+3X2FD9Rtk52O2gPr/4A7gnZtOCs7RFzIx15Hc/UKkN2h
X6u66TWQ5/ouWSYfyUe2RFrFgangYeUgKSzd+hgvOzQ/C56Qw4jMUv6Jl8iM4yW/VwIFb1AVW+59
ryAgXStBTtIsX49H44U+xtz1iovq1FwhzTVZSvXxdZN27fHJ/UH/uEcWaWyQWfJZhU7MXlGn+gjB
E6RHsS/h6LBCkMSKCAx+YkXGXOVFXyYCNB4xPsrjeP153IToTl/eP5WHU6JjmaDmYhMZj9f5dY7E
70fe8NSj6YtRSdW3OxlMSyFlQ8gW841rdHWTHcrOTbPMw26ZBzqCnF8EZWwUQR+WbG5CXf+NPD+J
0qNZz3g0xO6koosbfQRzkQwRzeD/01dCKoVEEY3WBxKfGA0Pcql1v21Dax3Pr9CgHrcBCGnZ3z2+
YIWWjAWbiIv6TyS8GtjsN3Uw2bEBanPtUATpbdyhGHy7CHQ2+krdIGVCMVwjp40XV3LCiB9kFIJE
I9llaKDpDcOUKwA+AnSQOBrVvX2+Dw7n71V2OWjsqf0tu6A7m4a0DFzZne2gBt1k/gmXj/0HHbyT
CpAsYOYVzCA83pch5x/SFWWq9o59G2zX+jWQ2CsLswqbwlnf7ieLt/TSiYNnlQLSGQ60blFsz/QT
LjuWSZNNEzgvD5U5AzSDkwGEfnydqINJ9nZAZ3FRQnPB98bOIHUTh2LnfePEg5ISA6pNGaUCTcZM
puBQQDOFemDsFbbFIEaFk3pJNR8zwoI9tD0Mvgl4EfoJyjkKDEFJEloEQZo2KCYo8O4+lYSovyjk
UUDAJqLsRHMAsW7VbYeteum20sKMqCaBaJmOQ2UWBC1IDN2RWDkY4AJtFaNjYREuXhd8ikoXdJVu
hWJ9I8jvQh8DJThIL/cQCtHTYcZNtlAfwjETBJtemJQizVFhtkNloN4sSSLaieJUXZEMIeQk1Bmc
9OrgaJzE9D7pTDWp5ynVoDxshGLivhw31BMBxip/BL/TIE7WHMwnnYNZHM7/EkDBaJVvUJ8SFrS5
FrGgNGz/QFsgc+wjuJ+0QGAR5l7IQd7MasDun+LHg69uaTXBBZnasNKsMFnYPOwcMovGz9nJba/a
jZHxaXrDslw3vtgLx6j8ETvmZKEsnmK/XJCEB4Pa3ltb5gGHPjI9k5M3S4Fdt4wrarSPzYKHHqzf
kCaOzgRhQGeza+Vdh6NVGT28NDs8GWjzDL4eW7U7v8gjuJ4f5VxSdh0YLW4sF6k+vx+0yqeeYacl
1MuQk+zwKq1GrBxYmfeYhggHrlJead2HYQxObEyzxntXPybGcvlHnGyvhZs/gva64FM9uyX2Eh3H
N5l0KMoRez4ozvBsYjneAxNXByCn0eUAj+FH6GT0TkFXsAiIIdATPTzATxgoDsNYc2SaAjSaF2Ou
LIzojvUP06NilvKViDmrYHcSNinfpNIdjM0I1xBc5tcawyKPUlhYHCDJB1pcLH8QhhBjWgR3Jhvd
J5cqxjPUZrSYL7tslVZhfuFY4Uiy4BS4deJm49Sk4q9iD4F3u76eEVunM0SrD+gC5f4NQX41Vn6i
Hxsdr0LfVt2nCTfwqH1QZYxYj4B+/jLZsv6eW+TaQfzwe4DlGReYlDI1vHEWqGYk7Ca656yVHe2X
S0QKM4GpjPFev+OH/fvaPtckSBQM0miW4N5xh/bq8XocNexrZ8xG+SGgH/lPYxwCnL/TgNXBQPyp
BAyGzdgnNpXQ9PbOXNUTOCRjF8azuEKBLPfAUNVSQrrIgReTPkEqthla2eYA9MxIJ8FbkCtuzprY
m7ywgcLEY0aYwbz62tpT8NUZgMcutPBzZMX7P2Z/gCEnaRxHDuC9pAN7zjtleW343PVM7nZXFdTw
QP1SF0s233gpkRXj3ZRViANLFpFguMKlBhOxZeJfnfLcABvZJnjA8k0JxMqBIIwUkeUFPCCT/zxi
NDTRr8RXs+rmd2g+uCLvX4af3iPD2pBh/96+f1swrVmfEiH9+G432uf9bPwJswUSrZVjsU/3HBRw
DjhoMLNiHLt9LimzgNkzHGB8UhY5dv4qkVEsESVLKBtr/ELEuz1FGvgep/oC/u7F6P0549mX5ifU
NjtSENujPTh5S3KDV2OyG1mz7Ma1qkb0EMYOWIz/sUklJVifQ94nWyOdJU0n0AI95CVe4eoARge4
zXsz5rIrp42xqvNfNrZinEq1I5EOh7Fi72TdriucnjgUDeJWUN6wqxCFGfGvB2IRb/CRxOCZ4qEN
iEfkQcMot3oFtTnrfnB4xgn6yY+VGc0lqWjJjYYKngJPgQwkQWvUYMxA1uWh9K3K13ENpPN8rdO3
U8ElGsP2segfPg7KHfP1TY7vIYG04/SKSpkJlY8FMNInAQfyaL1mDOENA7+kCVNgsJU3AZSze+ta
tmNjkcqp/3ZVPUySdfUM2dCrp6Pfp4YLB4ABlLwCKaOtolOlXdWZ/AQaf/HtdtX+JWG1ZIKRjHu4
FyD85GZP7IBxRt/OrjASvggmh4xyJXaPXF1uHh6lr3mL3WEdSqln21AKP1qn/yb+gniNimBqTmhk
CX/3n/pH/cyClIk0no7hgMNvvxoAijqsJ+bF5v1VH2AGCISZfKavN3V0gbR1GSt+yQvgZ1p4uQrd
d259Vr9Ul3yo3dg6EnhnHak/HaGBw7InBYSTkMP0rKwmoIX/pv7sGuS2W+362c+N9Nckkvs+zwfn
fv22sdQrfGatDHHArrnpPLnVquGwGKeGQd/sxqYXlz7NRHF4abO4nonxN5woIN6cKw64404Ygf8m
hWPfRaC49sff5aIxuSSZXcLqQp0yWqmEi5DTMDP4IbE1hS+UzfsmYI2CILPXMFBolpSfgCME4ALg
GVQx+E/G/vBEPu8AuEMVSB/0hy7M+SvWdPWWlFU1PULQ4ULzoYHR/8U246PFE1aZ1D+OZM0rOH4I
2V4Rf08qlya6ebaE7+YP+YemeykTty9mofd5/Z3/DQNPiVOMXv1ya3n1gBjAm+PK2i8YAbxdOV7y
aQa+O/4dWAbj4SqvE2XZXfcjgFD3pQzHuP7UOHClyezRBFo6V43TU57LRLQ/Fwxohkf4xDL65TI9
Y4JUtr4Kzb7Z3tGmjG6Vh89HoLPMY5UOmoxeb5wnwMkGxYRz3bIe8q86aj6577R71KWl6ppPDAKw
CGyaHaB6OtA1zKTi3EGquVqcN9srk9dXZH9bX91kYZFLo1F8lywR2TPOxc/9kECNWMUX++XRcFCK
y5uejB5SCfHataY0MBE+esqxfC1YoXIb5IpXaS42D+/1fbwlz8i2DqnN9H52771exZFh+vhTdk9h
ripXM1h8eTfFmsVSFoSG1rO7FTyo0o6V3+04v5SIlh9cjTnPrO7JVAREojyV8giBIOYBrMWZ3VHL
vNG4Vb+ZOWuzmcor9rNJ6imW1zAStSLS7OuoHU6P0/vvsUkmXpVt+kM/eE/MvrHnUi1fwmiOmztV
4BJh/dRs0O1gjqo280eBN1RbOtTZHaIQutvR6XYGKr2Nhvsn23QkAoVrSEDmdXrvvGzRsDZwkDWm
z9I38dLEYAH/MqgGEDwX4DtwC21Ol4/cM6k4KgT3bwVeZPH0+vRzcgVGks1teWKpKtzlx55YoCj5
l9tNdm0/RPnlvbIn4nXfk5AayCzmGiQNRhHwPy702ZsHGYM4u2Ve2x0eEACtaXHJ4o94zfCrQ4XV
+HaCvQWFLBm80sY8I4hFtb2VLQ5qHlmmabWOSeudxC6nBFruI5QFWhna1JICz4MTqTWLuDlm2RbW
i/r6yssVzCnmj0xtH6jis6Crpz8YSoVS+Zc8sEdkap+iylNanxyvHNmifJKyzztGUZN9N+x0MXQT
VVeQwxkeoj7e5+RzUaBje95g89vgJJIGj0cLw6iA8La4D+b0BQdmmaSewPC+Qdk0bPj3Gg72eKf+
aQBth17f0NdYkwBc9Vr8MnbKj+z5WARH2FAn4I04RlL7SyelukzaIKv8O9apOl0cseqhmCmxcqr4
/EkSaEHnQQ3zr1LS8gBSQhq7j8Z9nCx5ZtduzB6svj+L71YD2EP7Ji8I/bzTduCeRgAev2WoAvNi
xj+obHDqgU+Mg+D0VYtcE0eRYUDXz0O877tZq+55+0GGaOGVE6eWFuzZFcHLYmLkXqPmg/k1pwlW
eHejNKaUSevH3S15+cbtayer/qTGJRmcCChcQ2XnWToJA2ZoPDk3gWcJAqJjmA7V2ePtYjKEz5Wi
rlN2fcxVYd/KMwtesUWAsqgaaoMS1ZN/WYMvRhZrCsgBb84tE6zE8HgICZoCreXXO6x2XPUzvhO8
TaGhz3/a78JwYmn2tM5NeG+XhrnnE/K6jc9jiPkRYx+8eFK3W+ucb9pUgpoMEaQ4vMm5YsxdOSRh
BfaJogW6SCk7L6wpLu03V+jxnskxej7zh8dkJIsBHjuphNCWaqfAoTwJ5/kOtT7qrjqeDbjG0cqJ
WMEHY11YdgCoWNPmzh1n8XmSBY9NdeGTMd3n/CMXyMshZqSwHoMxu7xUNElZxMPORPzfZqBocPCI
Yye/CwPpYkPN3O0IsObysiz5r/cXCc41dhvz9DBZUHKWfy1uscAv2adyyBHjksuuOaWFLXT0sD0c
7KtQMdxC9szrLXuxgW4xra7GKXejPvPdzH6P2DiP9G/VnA1/97sPc5VKD9OA1qs+DTrN7wyK50wP
rB98BZNF817CLeAovpKnII+BbtxeaMQB7lX7eJ/sRmiR6oxEbjoSjnJ8NIr5I8ECNNSfy8zCld2F
PGo8tpo6mdoE2ypxaLS9+0ohuD7D9+Srsc5vjZRHnTTug3ig7R2Mwk5PXGqw2vq0hw1574vr04Uh
lPScY6/H7GHDGZkVQENnBugQb9tu0ScXfT3BnRFeh2ON8LQThtSVw6Tnuisz51q6erN+az7ACvSg
+5su/PrLEPi65bwfcIt5uW//+dHjNNsrM/DQZCauWZB17oQRx7GkKzxbnJNYatlOZ25TbSonpJj6
xQTJyPuGdIRH/PPVzJ/4OKlRGvuiTWeQB2kZ91M9DYz1AyBMdwnCRQtG/3B/INlWF7lTflWDV2bC
Ch4d69vDjTW3pvRYZuYM46K+EDosY+Vt4qQND1CxIXqUuMdZnkzTb8cBD++1+WKfsenKGGxMJivG
JsP75475j/1X5l/P2whAdf9+tYei3bbvOaNlLlhZ4Ug8j6VNRo1spQH2ok1UA5G+6SUdFVGG9CVL
G4PPqfp2e4IvZnhQTMy3z5AfuqvBXjfB6ZxfpTaYwBTIr/vhsW/N20TbydbqNWwqe9ETkY7jZnw2
yv24gWOsVp6N0yT+nes+ateTBXTThoh2i4Bs+4SVgJ9uq9JpiBDWllbh8OlbHvGX4Ab232lEO0Ix
ef1DfAPBeaXi6IGn9628pLaTg/O3hA3LxzswmXhmpk/XYNNcwqGJdU+qg4f9ITEtzsjsHtiSnl90
w92F6pyHIvkyKbx3rQiMRPVlvcnMcCuL4D4Gnh5TKCOqU58M3VJ3aGL4reS5hSuKm8lw9wx1XXUM
EWnhc9cY51RQrelPEl8xXURPzG6umELK9KPTq74Y1ykyF0nBzjl2eKHP7FBPVa/c9QgJ25XFFEk7
1hjxjDtsUEpz9vh9v4AFKt9sXVreuKJYk8gnD5rrWX1vxuQTSR/Dud5X4edrDjMgpXJGxaGZGDOP
loq3V9LFVflg4MuoB60LcWtkgcBCfN5aZRpDxqsWiraBQq48vvQkalLxLSZKZI0fCSIL6NM5xxhO
ICf5Ev9dqwV7+tuk6oLlVqcLpV3ega6AkoBQc6I49ZavseHdpOqkQsvO/2CNdpRB939yniZdzxoq
Eob32BL9k0exkyONpAWFKqRy0RZdxRYJw4fp2eEZR+CHKcEQWDvjP49wbJzZsFQDsjKIGEhNr3i4
wz2yY2EoYPjvdA3VvrVcjnumzEo1zz+hv9/x7mcYm7my4YpMGfyITYfYlfyb37YMiHGrdGt5k79m
jWwi8Rng38Px480aZ0YEcaNavhDlEz06mWoWbuZHPrxU+M/hmG9YgXHxgYZQwszyYlqzOwBbJkoH
O3MzVgvaN93BczyrHLWdZqeW0cdFYjRphGXvw+LGK+gdR/fLKP0W2QIDnAlO2S+4SnBeguRcqL4M
2qrNtGzWvmk+nbRHQvFQfUJ+JAnabxykoK+TRfOcZyfh5o2n/1QHGdyhmuNMwyVFcp4WwpaFNi7H
5NRcoeALN2XDN5ivaJb/tJnM5e8t+qBxaalAaNNudKpxRwL7JV9raAaNGVHUD9cCWQNW7rY5rD1s
QDHqtNlonS49FIrDkWumLore9wT4z2uJCPmtuRrn6xcIYsFh0iG/8R9mNOrQFj9sTBh5tGn6e/jK
ODG9g1cbgMeyAXSLtpmWqU8twQJgam+tsLu/DyHAOcLjb4r+rAo79YOrYgkq6AmytftAmh3PMLXf
1581miabOo7XS47NAj0SsR7pps3c8oNPWvrKEmP0ikoRRDmjl8w6us7wiqsf9Va20pkFfqjPOfWR
/ftuZ8p9nmU7FWfzZVOykRAAY7hV55vvXadFDYPRFTRfP8cEtyz/nvw3zq+veTzRV12n03KyLKWv
/r0jEP0KDaWZGq1nvVd3LB5sdzL6YBXtTCSNA+XHzH4rcD0q3atf19Fbdkj9IfugpbxDwYDIE4fE
J3wwt3ucVfPHNPaTJ4HfEMQhdN4Xb3NtP0JylhWLBpRslubGyp40F55I5GcURLQpr/lVQuNxP+WW
Q0VYG7ehWNRJREOMBsHu9m8oNBCZLR8aNyV//mm+AmqFDlgIK20S4C/PNyQc8u7xS0ffQTmrnw1I
KQWZOTEcI8pqagIq5Ouy611kETniOppOP9aB5j6fd68EaoXWaboDn3WffWlL89z+gkTKO970GeDR
JKCqtwsF4crxCPerRaiwfb2XbBVK4bXU5pM5RYgFfC39DPm8UdxRc/qnN5hbHUjsKnM2ANpJQsD3
Uf42EDoYNkASPqFI+2BlYzsGb72YgUE9lhRL19cYqMowVemZ6wvUegIbNOlwf10qK1RUT2o+NBiw
tluUM0P/qhj54AjKzkfyDAm7J+K3Xn5Mb0usqfRnqY4J/y1hd5g+7TBRsB3dZMZcsoS9ulE6uXR7
/hC2QrjUu5mPn8JqPdvUUyxYhMTqSd3yCrS7O8qc2LGf27cMTOeXBOv7fc4ST4mjIksK+kcSjPE8
PhnXJS9nUWxW+3KEBr8r3pHIguoXb3mlv6MyD8nBMqvVPSiaTyvdaTmB2ThcOIU9s4hXYhZSHPNm
adm+jM/IsFDeO/onKUzr1dc7XlhvFC63h3agv2DfSxHFP8/E7ZD8kxYU9GvptfuPpPNaTlzbougX
UaWI4BVlkYMx9osK220JCUWUv/6M7VN9u+9ptw1C2mHtuWYggCaWfK018xKew+IrHdcdp0zIhG1y
mmG2OvsycpuInoEfuGvshnHJaf27vCs0mZETKfh6A6PFtjHnioS3OWu3NO06MPtHG5SEfNeOLH9E
F+17lvjTM8h0mxyl2YGFGtdrrITC8zINXrPn6iMkp0AhCwsuen18Lk3l1l11Xn3BCbc1YzwLOZqP
y738Og36ulI47T4+MxHFEwHEOthpP1+7qXUeGyy28+Q9nrCNOD3bN6zBpR+NPoFqSWeQtdnos2/U
sSNxGJ85eG/jxEx+RZvYIG1YHjPOVCtbwi4gSMMbBhLm8KT9Sl7ms3I7PRiaXZd7zyRopLv2WOsq
fWEA/B61kqMdopQMre0C3hyQOqvW5/McRWedaCiZLnNpVSA1+b5Udj2wLBaaqzoJFs3HIBqhMLcz
3VKSdepql+aXMrK5qwtuEQejYEks9sP/1tEZZ/4sgga7WnRme8NwPmIwcYpFnQLyxlGWY/5lMf8K
l8FLuiYP5Nuudh4lJ3UnoPnch3OuKFf80fHk/yYP5PHYYCLNvxmn5dsQ4IIuj3Y6Ou3TUV5BKXS5
eFUSzkNQAZFZGxzOSQPjEc+IL7yquO6m+CTc+A8jtAkaquIT/67+9vk+RsGFB2SR7GpCTNA0LteZ
YS+XFv+QYc22uABD8YxjbS9B8a/cBWuhvpvPVvQLZrItsRkjlcOonBk8sL14489qQhDzpXPEL+2O
i0ZfQjuC2XGTj3G5q8oLp2Gwldcq/Ze+jUBPcImUgBiQBhA/Sb22fy+oGyADG74kX2FzPEJP3xnd
Z4rxkLFRyrdc/pJmv1BBnrDxOjszn1+PSFh1ax8gaUpj8i6MOfmEL6gBMgcbAz8Lw65Qd6S2PH21
kKpiK+rNStngyc6PXyqHqHoamLmNQZCKyWoiJD9nquNk5j1Y1tCGkANqBHO6OUifqLtlU03d1qMk
jCmR4faQhqFbQwSAhnyMKg8UwqM1i+ye3V5O2SSwQERl+9IJXLawgSnxiusVe1Kc1pORckU+eT6U
OD2+Rpxch380luJuT6f4MXfhsHGkIbgLy27ZLOb7bjhOiPpn6wlR7XAtugMF7zCsohYI9Z/c+yoy
9OcurhG0frNykLKjk7Wk2Pz3uQVForqE/jp3S8OpSbCTLOqXlxXDBXgdyBpZViet8XVsqwECNfJ2
onTT3vrDwHoPi1rektXDtxFMVy/MvLfm30njLMqPYnSwdl/slzO7rSkpEZA7ReT2KV1NR/uivEF1
N6vu1FaJCSe+Ryy4lZeYWkC1puMu1LG1OaISi95mMBqXXgkUUZ+KB5EeHNpe1gMT0x6qQS/FVlgf
WXd5aEp9YaF9cDZmO0zJOlOvA4c2wsnjHZmABMSkHBN2zW/28g2Ug318CvVvaBpx5ie/HZTpFLcX
ZEat87y9Jh+iwACMNhMHdnFQwCchp9FGvcPIqDu7goBR2ZgFLDHBevgaN5gKbHHlKAOeJEFkc8HN
oBHSwSD9ZPZPgmlFLwZa0cJmLGmYdtXmk6QvUYA2gBsJh3mvKU4T0pKeEk57VxLyRS3AKAYC4dM9
lfX307CiVzD7XOAYTEPMX/5TFOKTILSvEAYPZAPeF7cFwsnpzFanfNGqUs/IP543akjE1Y8UCwKa
5YMtj+70dKPkQ9M9RtJTt2rJLhbHkuNzY3ILm9PwxufmoItNP1vqY8+hpvdEFNsuQXC/odZlV/pl
d1HRXSQm2LWmCXlzXB/YuuMnmVkeJ5Oi9ZWf2fzI7edxlBxYTIF00SOiun7LKH4/JtXJT5xTSGNE
bB1NYptsluZMwivOY2UjhG1GeYYVVe7MqGQOUuySJpR9S5VNKUCC00y7GJjTlOtsAFlGWNQu3bp/
I7pOnt/65b5VronyUS5xXW9vA0drA/oSkAC+u2AbtZfETtPs5g/7GR5yhEowiXML22CM9UvSBwij
QKelO4z0iHwUmh8Fz171h9J9XCggHvWRHIdl7RDLAVwxI4A++ZRkEdQwJLRJGsR2In/CHiDaRcCS
bo0dGY0Oqwee7l1bwZ1GtjgWdytIfbYdwoQYPgmxeNmbQnusNrLmsH9iUFz+zmVkxKeZfBmhOVdO
EZ40wgpeZkHkQSwkSA04Y76PaoamrcAwHA7F46o93OewDw230UnIgDBNhx8nYsigdeLJJxzuXGbV
dGKfkj85RoekVtTZasJDauY+EL9iWSNzW1cb4+HnGZkZ3qvyY3Qd6HA4NrrwD7fqkZy08hqe9c+K
YExdNItn1/bhsqf3OABgjSgw5xWJK92vjh9gc4ddu1peVZj1iApLJ8SHCjbMYkVJrokcbARhTxGH
jjMEB2DJpCvLMSSk97m05um2AQxO1o+O7sN6Gojj2uj5CW+F+p/2TuTn5fXTqtZwlTav/Xw9iHMV
+mls3FjsU1KfzHSvvGvv5O6O2DpNv/AulsjBFVEbIjyjrZri+tf7rNw1lqd3psP6xdf/8ncXkHqY
+S7bgixwXRG4VkvMHBn3h0/+lUBs1ndgt4QFwIRWDHl5PZ2F7DG/gU4BwUG6Ljxi73fpF6fv4bCE
YIwi7Z31JkZxntjZvjzisrqlY5q8P9MN6DA6ao56Ap7nrj0ELWk2d+kWFuTiGaYycuqlGe9NWNyR
BGehsQNRygor/ZUksHWKa/QmaKpLvDbkt9fSWixtRXKzdwhJgPvSDs1Ot3CfN96iLQPV7745S2DH
MC3BBewaoQulSJSc6XnPNyPdS01wkRAGLqfbkNivAHkdYLNOC4Zi6AjArN7CbURcXIZwU/Z5tQfo
eO+wv8olvf3HW/40gcTw4XnYHF2GBvwEH5Cx3jw7Xi/dGSQZ+IrOpLNeiP3SLaruZbEtEX4xmVuz
uqd3iD2ccziMcCzSQquDplFNDrgD6BMNaXrTiyMXxB0EmgGcyxyMA8CU6QpDKIo0hwUde5HLnNIb
4w7UD0fxkjRoJxN/ATjmCI8Kqy0RxQ6yNdQeI3EuriH8x2m/LTyBoVApwItBcALmt8TKgkIJGxha
jQicDA/F3UD3FevpBsaOFeN3DHxBM9eZkVOq2ItY1Gr0Mhh9nFXz4+Ik7/uc4gkCW0ENuiE46A2V
RbdGEq+eVdByBPDJRvqV7o1iSiJfJgjfGFpN8/FCytRuH5PFleuqg68wlCrk4QyQHIIAXKVvdiuw
Ed6NeNU7GX3TP1ZnznzwxmlRUEnRHfkdJ8GNqST0qMqxZSlE0Fm+y90Rs0cZvpHbwdsagpnF9tUy
K745m9IaEZhecQK7iG4hLK0OTB1fLFOUTH+uw124RaLEFsCRNUuOuCDFy5PKIe5LOj52vHMsW+A9
Knwdmf4+FuTdtphvKbOkTmyA8Bioi9COtq81nyfVXZSfP1Hm0pDt5h53PB1NNgNoCkvd7MmrhvKw
Zi7TfntNpxkeDnOPRzwNa+We7+ULHTvaErhT0KIQkIvsMB8w85iLgSkAJlh7+J1ekLrQtQINeJRM
Jk6gZ14f8ONZiuk0ogkavUX/g4HApO0AfaqPYv8iBukLVdNzdGrmBir+0/PFpmKHyDzAopPIG7W9
pt4hFqL9MX5wUli85eOulz/o1Y8n7kS5vCaLTd59GI9dT1s1sVCdL9JjgV5Wc2N8BTUcnAhj2QOh
PSgNqMW/1fH9psUmfdUQOhmNtZmrqejh2C7bldwsvjUeUL59/huhOs5mqwiWoDVLQBZu/QD/gdCQ
CcMSjXkK0U7OKruZxdasp/kZI2WpWZUOILFTdAb1b6JfOT2U+i4hmVg7U5I2LZFuDC9jyTzESmAe
qMNlvjiG4TrDbCCkEtxnRDfA9lqsqF88Bj9L3mdow5+KNxB6hOd1otMN9mIW5JdBMjTeVBjZGXbD
qa2hdilO0XxPRTIi6FiKi1cezix1aW909BsZL9OpWdjq3GxAg8E1oo5Qa32rLC5xutPCllTQ9Szy
UoEpY91tvYDXywCIGbCCXk2BaJmvqvG/lsUiHi5PkGftrCZrpRZZuPw8jWNOGeDViRUxPGaoeeX+
8hJxt8zjeEpMNp74aU06/gwldIxNbLyshmFVNRTm91Q+6dKt4keN4vRkdE3xTxPh9kJwoPzVmO3r
XGnelIBlRf7QWlrhjeN13h0m4EDjkGXHFC+B9NoNHE3gz8LIJqUBgkzFsehdI32YOB3c81VPn3m6
vls8j13sLeIISJjTI6myhKlsqfjGiuAZl8GzxB4y25aqs3g4YemV6Y4OsqG/G91+UNbtzMRgpv1B
v4Ct0Vaccnq62LifsuCCsqbt36ZJZdJ69KLVFjWHu8RZEIgwwa2vWutRwPNZpi5nFVwLmmY/JN/0
yaBMTqQl6A7+K3l7id4NMGSqKCwZcrgpwJEwYOgTIE3q/mkndXk1YBwbL3x2kFqAYPEEmBemRB2d
YJDEhEnXPF+NRzxs9d4DnkoWNBL6bd57ZfehkOVwYkrU060o5uYzOi/4HD1ViMNcUXEkW89aMnwE
3alH2A27mKjHSlTEh6d2jhVngKHx+XCeb/XjxzjUYHGA24yshmJiQfYIkxQXgvS4MI4sk7z0onp/
xv+a/pJ8KtoeliDLMGqX2aVLbBYesJmvkJ6P3+uOHO51QXEFRRgPXXFEY0sjGEEpYOHLloKpEDta
dFVO8PseX+jj6b9Va+SL2OSgGUS9etSkLTrS5bSrCAvfSW/0Utu7BMcmtIVmHK+JpYfG7hJvCrrF
N1IY6WW0sm3w5Oo3bM4tojqZ+/TBaI260jOYQUyZ/L7+epE9RxuESq/m5rw/2+342LewQGvDZlOf
T1v2goISJBcesFLu0zBiA+BkpB0x9ojhTyHRLZCKbIpyfazmQYMg+oaNCJ5wnOY4Eiu7lGNHbIu1
8rUZ4GFBBs2Lt3wIRpZ8asdGcVSUVY2F1AUbn2KwcvZwEQTsApSOAJspvcqVHnOQR5HFiq1ss8WR
IinWdjAy1BGKinnNId+x6hd0l1fDzKOuC2dmkq45rsWGDTDPvlmxPxg4WXQHI/4o4VMg2IfSOZrL
y5DspIqcYFy6yIH2jbNce+wotJOVuQP4qx1h3lCwPXYqZ1hcpTIf4mdIllK5KbvdwxAGJvFtmfsw
ZBL62tlf0WDxroi6qFz46PCrRhvLFB55HHocVR+Vy4eG6giVDhSFE6o4p/VXyiCanWC9OH28pD08
EhTW0ufitSsmOI8uS27YX4v0WBcb0RytrNCw4FfKhdeU8PnccWCTclKaJTHN4rsM/VIh8qX+os7r
Mxc2F9ysEjI9rocT5gXmi7TcyYfY0E9eG74r3ES9JC0QAxByl3DmelrVzIacMeo4/azm7SZS3AGL
WSJ/wwA2KrQz7pJ8aXtfg6qZOQNlU4GV+QK9G7nVL9RgcHZzRSiJOgIBJVqE0fo5B7ugDd/NAWwI
0fPaYQ/3A5KrtjjXmrKSv2FjdkQ+v7BtQhrM4WZG5suJVr0mXSh+KYSR5rM3a1pJ0ipeLcW2jVCS
GWgbXvd++IxEmx++anpeElKP41t6ngxP+UXDr8W0nPPZ81+K2vp5LZN/Ws0D/xxZqaRlSPl94n+j
TFEYldBggNBLe165Kiv7M4TIo6BMoafO3tHgIK/RZZAQMscw/ZIr/I5M4IIRo8rTaQ4VDieDwdjE
bwx48IRhcGmK9Y+9ioGHYdfars5P1GSl4BNwngM4qGOTLikno6fKXMJsTYXBhBOeLlwEVbZRS6Nl
+iE9t4PBMAYywNecqs5THrD+ut+l/xsDMIifNDgxje1hyFW3NhSnRvrWxh8Sh9tlx6b02rykpVmo
1EWYg0YUXYeifhdUJLaHMf6YOh6JE5NGrG8n2tmz/BQ9SUNc2KHy1rOhsYGz8rYW/dFxcaSNq80/
k/SQVnYJOW/hPClCHpVd40zn5PDoUxcxBVgJPnRs/gs8DWBmLhN3EN+HNFdnnWCrRIjW+yy8Y31O
C78wgiT2BqQX1fAT4ZPzNUYQVLvtL1t8huE9IWr9toIIPIhXhy+fmgskeN0vVAn2+Qa/p6H3C6I+
hcPm/LN5fRZ/rinP7Osx39Y0FkvRosr7baHv6dXxGiqnv3JuvjqHTmCVbVv1jY+dK2ss+ErKokX9
zl5lJOu+xcEceiC5GqUFVKh8GYnL/eAM89L8Xr0nvc9lzfpjt9jU5WaCJGEEvU6VhP+OfKI5ihBi
dLVxE7aAu+/P4Wj0x2huIHuB/hr9YvQK6EQCzXz6NiIipj9EOUUMN4IbeECpVYUfEsjFNAjRij8u
L8kAcrsuMGFBA8nSFVp8xgERBXITbKnL1FHLgW4jd5u2iszlVVgzzHgWY5hTKW9VdqVXjJEdulti
v2Nah1J3GCoaluBWOV4i7UwhYB02u04Weg+xM/p9vc7Z9J3xSmP/TxuuObk1/NRjeSzZtkUFFDDo
4URzBshYcGNY58anFH7olHRoVEVFla5lGjtNy4nVix/eMvZoEY/zLXftz+jG7t7Cr+m+xOXPVf/R
OkjtcHlpem94YH5SemCyJXntgxkWXupE00bvPwbhWV7slSVxTaaqOHLpYOSCSTU/0uRlMP/qs+MQ
e0XpAQsoWOqRcWAqk3UmJRhG5dKZf51p0p9Nie7gPeOYDlWqg8ZLn7qQT8/jkVcFB1m9SLGm3hyN
IEIGrHhWiSGl8Iv6WNBxsjPI1ASg4lTZcUhzs/X0S6Ex2DQq5UFYcjHg4APr+5eKZoHRkJfOnO6P
lgKA5zfCvBknXkGHJGEGZj5n5oSzbX2QsMj4GX2pd7J8SzoSdTj73j8NW4c52xIYuwVaDsiBk48J
kv2YXahFE5vak1Uhc1p470p2lGNvXAXda7YKYmCR3zG9y5jZIBteWFP9ptZvMjKv6MxyBKbSabse
wZjce7QmVYraLFDoztErgY6Vr+mWgRBB9CD6mwxb2PINAY4lxm+0930OGRI+tuRQwa3sv+c5K/Q+
qe81jV5kPMz+xGrmnERAx3Sm7aHh7JDsoIKMCQQ9Dt/ewA4PG2pBWQxNnyvBtBsLPZ1RzMHR2CXs
O3Vq8T+AS2Cd7l+3BfBpC6x6NylrT8HpWVLs51HtiSG8DuUJYHWiUCvy4+xJe5H8Ubc8Auk42El6
xXniQP+0wbpq7D1LrFFL9/kJy/TtdRbfKv4uYg7+N89+4hHe7zOLX474LV5GmHmKnwMY5Sv58Wln
FsDq036dAXpt6B+ObkLONxV+FxYhkfxQYv//q3GFYbsCvktL83WZVCzPi83Dj3yRYyb+TPmb+O+H
PwW1yE0wXD3IsLMtxO+N+mdbn/kVv2Qsz/VAwc5+6dImvdPexHXlJHMN4jOmDm6jwFxCaSbUav8b
4ALtCfPVmlQQ9nqg8n8Nkj67Dd0JZcUV8Fa8pQgCjPBfjxAoZrfIN7aTKxOYp5P2jH8+NyRlyJXc
LFK6eW0okg6GAUw23EJc3ezuS2BGcenDr+5yuZt4l/m06vD1x9xdEEyanTD1h7azfu0rpzpQEPIP
O8VC+ePIbM0H9r/0o8JwFLjShuhR0WZufTAFbhE2LHxywPig8OnmkAlC3LmHXyF3ZbI1R8FFHhMT
fMIeu6dPGd0Hwrr/6Yduhu1Yvcn9BEYmNwgHXL881i6mvc5yD4PBf/oJvmUiZwI5ng/IJIwdMONl
38EAT9jB9vz5/+iBGEegQIWxXOaAvhHJ8G+sgpDtUgwFngiofkvDzOv3r0MJ2GiL6wUMcIZrddAc
+s6FzyYv8RTF79RPyGHk4ZPwiyTaax2RvQB0fOCwZnI4CGgiIVemfeqqbuWL26XaVLg87ppHMQaU
IT4fTlS8nOYc2YKATpmAx85N+BKjJyTzQDy3kcWVYcBgHnEhRpDFcsCoEEb69Nixho4hXDB6JlSQ
/D+bCJ8RQNMZ+XG2WyLCcFgIxOyp4TEyAyrGOQwUnnfhz59mRqRjh+56do3cjjzDiEiCwicMRGeE
ZdwGySpP2qbFirp2nj6dqHmAyptngi2fr72THu/mBFog3RFWHr4Ysej1jx0YbYbrN+UI2Q4GZtXi
T2xafKQ5vUc2BOs0B8NN6M5R4sNVbOQ1Vp6ALZhVY9uP0utMRiC3k1nKEOTh4X6bETuQAA7/DTik
HKwG2LF62OWemN/IG7hL2KTgMCLZkJkZLhz3gpKxL3y/OSzgVDjC0J3fZiwNy78cBb7q4uCwaX+j
rxjZ6Scj7bMbVtVZ27A22AiqmNYi9ECsETRN/9YNgB/WCHhrTEzsUP/ml7C8k8gAWoZ3Jeh/Y59M
HrY+CxaIHyGQV/g34ZaHOhILPViDiNNxLRJDfeFqgLmlb9yEtEJ8dfzVcOXLUdajULdpONkI6hEg
eh3fIOYG78RvllFahH1AxUFlymNhacS5G397YVU9ehCluGaxAgj1KgknvHfOXRAvHLrNJXQloZEr
feWXl3Uw3+PSal+6osyZ47elcTHRTnPLv/uY+w2OfyL7RXwGtEF/roHO0hfrL2sWDlU503f+C8Zb
bujPBlyc+Hy8Jiko4hY8uegc+xdhACPxt6eP760WvO6Y2WLcNg/ErTC+/15f3AhGiBgjKlZTHdnO
eC1ZUoprYj7borkpduIeiftHbUOlwTlcXHXoCpPChp8VNxERwEbCFg4IZf93553HqbqXDFvxNfEC
Cf8vPgr9p7+nQyoGa7Cj8+3i+YiLEcFA+DCKWBkRpbZwGz4UpmO/XPWGTykMJfA65HxP7kp4J4Lk
4cacmEmVWuAHJMwPpU8RTBDeVUai+IX6nAVsxncwt/BQxFSRFhApmdwUMYB4a74KtshKMWKD82ep
KGZLQPdC5HqIJB3xQhi2CxUzv/BgEdOMAxBpBrgko7n6G+Ri5ol8A/EN4hf0JSp9WiwQXn6EI0+8
iehCiuQYX5g8JZuYNCP8jbAxmhFJ8hcp9fduSzxBxEUD6u+E8w7/wt8ZakASXGHL/Pq75nArXk1I
jXkF6nIPb0hxzSJUBlCFGyFU2RmeQDgp4bNT8XrC6KnCDkrEywlXJNZ9/s7WlQnSlnCSEaJsEb4i
EslYL2E+i6UfzcX/X+ZsxpSFQCoTaS7+DTIywx+T+T8xt/i43ESmobEn/YRHXcKV52z9N2gZN+29
24BOZeYDX8/QLVaDtcAQRAyqBUOjZmzX/pxHDvOBDYFhgQMlny76VT6BCnGHQWcuxgG9K5HpE95x
bfmpwJ/QQ3CjhP8Mflci3khQv7lx/z8+HoX+8ydWJ7hEuNrztH7EXRZ3jNfH1/MhWlr6PvkbG2L+
i8sXq4r4MH93XDy1PxsqKOcSfp7iV8IaxMBC1xv8PVYo94FwUfobSu64PABFRb8AmlgKgZwIG34Y
3kvafu7fYxuF46qYsEQYocP7WzQAX5vNfGTNYDHwI49lpMOFVMwjYWUqfDeUYLkXtzjH4+n/q+Q6
2XqZ8ezzzQZbYzHxyDRzYd+cejeDSq/jlvF0LqGPo4r/CJaO4YgZKt5GCUK8uzLLAOpkSjBUxacR
1qESrqd8QNqT7d9ixEcVbyoGYcFUYATxPEbx5mLNm/NIxSuKx4gjTMUSN2eR0YTynZwxroqzPNdd
cn/FvlGifotZl8SlQpTZ4U7795nEel5uaI49+JISdHJtJ8Na3gtfK8nFH+1vcopJI4aC+LP+jnG7
enJ/WAh9pJu+7kDa/XuKHD+LXe13GxSJfIX/KLG9w4QwEJ8/2gnfHcbaBuhDpLwJ4yzx+USCjxJg
oYrDIiMx30w3cY3ieyG3c2e4bgjjLIVKQGgXy4hYjqiABEAKN4Q7x8fl+fIlhlcflN8qNyy8S274
Dyqm/QOSsGH5+fvm0meeiGuLPJ2pwWLrCNufpaNa4rNItpgykt3v6OId6OycVAtXR6obYRhIBwi7
PtxkxU2dczPFtoKCR9xpcS//Vj6xXsw85fMVGMLsiPHfYty2ZG0RcUcqq8WTgSAeXsRbCXsZfHSx
fsnwoSH8mTcXc1YMvmYz+TXOOY33/8at4xyUEh4t7Axe7iOATnd47nHr8R7zw7BWvcrNiUOvji8B
X1gGPcJzCrcBGXpsTQ9oD2i/ccw3yfHWZ9ZIAWP2LGUx6uu4MXMLF1LkYva8ENt0tQL9y8/t4M5I
6jkbs7W6dGS4G/sJepQHEhRKHq6dFaz/DGGzqdmTL8cAZn4VqFZb2E9VGI1+oQlCZeQ8AT3PsAio
LnEFKOwU78WPMMcucfMCw0jNOYR3p55Z0nApPtH3Vv1pqZnTZnhYiBL7fyO491tROj40Diyt7RiL
/BonxVUadKETyljnFOyQnC02+N2Mu8W1B4U2sW16gKSujMzUQDBt6YrUFUlH80MD4UFoCl6rcGRx
iyQFHkKj398b/CQBZ3Wqt/E+/9VR8Hdoq0J3wTeI3l7+2r52cnuT0RmhLdeegdZiMD2spdzNButW
XFXIwlg03Y2F/1QhleFIA3S2QyZWyzusDXIaQ6s+YmCVIS2hFVKOrRbINx1cq9voN9yfwVOGt9B9
LRdCS1wC2U7m9nO0DQrDGz8RHfmheVCcXjJ+ADMamSwLmCSGCIbkLe3dRcoSynqHZAtbB+G3T+PF
MjAQBKuec87HW3i5wq9O/h7Td9RaBaHL4kVGwAUmGnNmee5w3nxtZGWjhfZQXnpzmocrJL64lt90
w1uuLK6IZXCyHgRQ2chy524/X6f39lf9JhPBYiqzQLm00YdbF6H+wM2yIKhPqCr4E4dkGTroHCFw
6xqaXW7iS1gcaHwkhIWC5dJTw7eaU1hka26HveLrxI/Vt/kItOzOlJ+Ooy4+UwHkgG5JJoh26zIA
VWeJW6pxNzjOFdVX/j1Ddg1OFUfQk0m47QP9UvMhcS+roJqwTD3dWUOu7oBk4WERJSa4CEuLuFxc
KPVjzRZwagfweZBj2B6IQTCsKlDyQUnTPvG/N1CP4vpdr8PmF6YAm7cRejiisoWW7bZtHf2nnG9w
KG6Pqi/US1g0J0woG/ca9WcZHyhJMKQTrol9epOxhaEnAD2mwyTXgf5Cozs9SsgZeMPoY+hoIsPN
WkBZx8O5hIwBZZeu9WSVj2+AOP0wtVvctOp1S7djVXxBbAvNRsY+ZqEHcr7pZEdpnZicBZ1Ygepd
7y7AzcZrb2hkajhZ/0NP7IE3OiSgGLUtZKYzTXpIB8Jth64LHi4o0caShs+d81mxmV4cD03lsT9C
j4ScxvFVxdef+gYFxIT8g5eijZg+oG1a/arr7PmJWOJmF5plR+40rn4YVtPm6ygWcj5gRRQO1kIo
e0GMS1gf4KQraiN0xOQvY/gEhMwhjGOG6r2WhpnSmAIdX5yU6cvinbiGIRflUxz9A8Kpvtr2wG18
14mqfgdjwufGsEFfiZWCi1255OGEJ5KOQGP5ByQcgLNUmzQbVXEsxRkHmohMLvYsNVnND7/Hoxz+
wkYgAHD8O7R7tJJhfCZWeNI7H1S20PZPV/94ukmy/qHl3Vfub/wGn+B4XJCDABprRTSMubojWqFl
Yi8bskF4Fd6V7yr5wKrGGQ+zIDRvz+2PN+/+kRiezNfJbGY10b+RzNW8giVTmhGfP++PCW23OIUU
29hLUbLhza8+6Jh1fAdihAYXxK5bGVhpPAlSldnQOzo56IFgqsR4PdRJg54zmFVvdQoqlmvHdNz8
Pt1l3dptSpIQ2p2iJmNjvsDLATETSG8HnKxg91tn2D6qSUhj8/pwOIkq/b+XAQe4pPQN4QRFJDov
ppMEaUBKLzAL4iOIc8jLPQBFU4vWdFiTmlgMZsMKhD9Rav0A6EpwFEM1Y7sK4mOefZXpmi7s/QfE
rukX7qtZS+8k5WiZm54XkIwVD+RfdwllmImzx4IeUWorX6K3uYtwHaspqDy4MUSsQNBNzzIfouTA
DgdEfBZot9X5Os+265d259tYM/LiVP+LJPYTA4JsUMUrEoH493x15Yb8COS3IWwLjiUYMptrxdtF
pb8u9nTNZYEu5tvzQJnyaM5weOPVbzK542oNxJq/ySgSGupkEPWumFaJTTDZzOTHj7m9hr1MRtAK
8P+BHAfklTp3vkNsca32EJN1OuwYh5Cp2lvdqX2fEmuBtBDfv9v8CxBz7tG8whtgYcOegBJgEJFV
iL6HBNQPCzDGlYZj03SkiTrnlP6+jvAyeX4ivjOC8Z1GwjIifAnNTlsxqqyjPFw6cBkaIMZnyylg
fG8hWSDADEv0B28N11f2fv5kL449GmHEF9bSbZpeZtAaAahypt0VuuLLFgslLM/pV/QsyxtAXkjP
uUQYBFt9su9LW32IlOPyjcQANztjh5SyYCf3TFmpyBrl1QTREBaGKyGetV+bxwLmDUq+G11dGGrm
WnvXNJ++DH1pqbTl1o9AdLepsIGBwZtNG7SmyUo8xG48TlsZzWcAn3nx8joUG4dC8EcFhDoiiF6V
uzlakzCILnNWq26nvsUr05jTRIaccEzo1cQreasz3E5RuHqu7ujzVkUH0dDjXhhB9lNHTk9M1iqs
t9xyNgeaRlia3MDt88xCnh5UZHCGFtxOQma87GHSSwUJTwHz/dah1+7ATmbHW5V347NEePHW8iqz
Va5vw80y/+5Je4ADhuDbrK8QYFWX9TkxFz6EVwQNpvYzBcotOuRg9wWdbo07Y8nMlvZcWDWiLXN2
xLzEx2tCxr89XF+eXzFrPWvgAaDwWyWS/sIyk4ysQSvlvPyUJzxnnoMNEQ/NBs8A0lQLfDNDy6Vv
+kMCRwCTPo4u4l7Xn+vyyDKOdtm+grQ6ayRltF9r85e0uW9giQmfUhgFOHXisCtb5HHAJ+2DT5xL
yE4aqL7YWWoLAEy6zlX3oRHPYJw5GlUYsdBjrmmmuvF4kz8Y76EJaUU2dx3bsP26MK9xLDA2CVU4
qVylxfgowEJfLsMxpEPfWMRfsNJjS/LB7FjSDnLwVrXVWtRK6sLf3ohNKZC/IyGRBLshwIyr2TTW
fssBY3IeO1gJQ/ZB0/kndsvirsA+NTYpDqucMievWwY/fYGo/3hEWg/lT932kDNDc6BXN22atzVN
JBYtkRL4ox5YvjF6L6FfUrMAS8YbGNByc+0+G2hcMaH1C/xwT5Qj1WztidgbPgSpJjYcs58EueW5
Ha9DjHWKIAINcdCVTvNGO4+1s9N3otnFiSEWKxYvp+G8jmXJevrg3T+AaSHHpGdi0ayRubJPETRo
WCCsAjZWiHw1VBnUwtKtfVgLJ7XmL6KmSTsWSlUwbOGsBLaLehNLJWoGDdqs3sNGMc4xnjfEzcGL
zzGNcnN9x2oUg0dRCtHLwHFgVa+Cl18pq8H86L+Nt7hy5xa4LbP/Rld+n9GKIAMccggMcSN4jLSW
TABkZKxUVhiazYNo+E0b1L2papcK9swtNiOn8Huw7UD7zp5ONlud/i1IIuMsSOHkyruouOBDseBB
wwdb9ZtkZyTBy2qt6XWKLpvm9wnbAknRr7LwJ9OITXXyqM7p+GC7QkflgJqsv/SdOXw+6w1dBekW
4mXhZB8ZBQFwVtz5xXu1FkJ8qFMHiaZBAmUeY12hEqHYQO4H35/4RBaERy+aP4HyBXeABiEM3UIO
Sog0WFBeklueb6cvBcnFW2zqG7zzF0cDxRFhEfZEzohV3FWQntrBYMcQVmo9FinySqvQcWPdJBKC
WKdKEza1/nGEcS3c4xdH0gWWPpU0h633m3kLqtfJaEz1Yr2xT/R+ScaayN8jHwWZg5lVuMTDBEFr
DacS78XFaDc3fYV5/eIXqyKsKoA4BCGVXULJVh9wu0HBkVCIfEsW9gUWxeA0Ode/Lq7kqUFaRgf1
gwsWGU+UbjaN+ue/X950XOf/JBj+whgjJgIG0ibBaR9szHeANbSKusWf0npcpfuF/AWRQEzgmdjQ
J5AlK7t8bD5S4Bt7BqNmQ2PuadNatOOdbHof8wVcEBbAZscKN1fwLQAoCtj4EdqK12y/DDHyl4d2
P2NlwtNgVcBZ4pS0mWBdcUYP0gvtS/q2B+TUszk5eN2RISBER9fz+AWZ1U8vqV/mNpoH/ZpwlKal
g1nGsfwckbkK7YPhVofXPgng0MGTbj5f7ao9dP/RdGZNqipLFP5D1wgVBH2lmARFAcXhxZB2wHkW
9NefL91xD7vtPorKUJWVw8q1AAqjyyKUlLBT00q2Arc7FLTQMy+GHdOHFwn+ijcJOZIJEPfvR8Yi
PRy6bypFhx4dqTUQjF8AKsDoppV9HVUdHzARkIrg3SRc1v6MePqF6v/69L9ue06MwPyzKT4jiX0c
6+HrIB0yZJIl6YU2w/Jcc59N60yHZ5k9vGL2bPuLw+R0yzoLrll4+A4op5xwommb8SBa+UJmB66q
OYeusVNFLdO72iRJErCbdJWLXOwup3WRTo+/Et3Gkw0fjo6A2oxy7iuHNKHEnfNEfIzRhDiDSadN
tzEAU69dAbtc8KNz4qLvDF0iikmkElXlXrI20nZFj6YTT/9rw4r26RaTj4Y7ElSTlgknE9KDA5QS
vu6V8dHI6FLeX502bnBT7ebnvBWfRrvZ96u4VTcKiUswAFFXm7PybZ19aublGlSS1m85dRD7kBMh
VWN0P5/INGxwOS+z22DxQ8cD+BFkWGeHpnk65mjwq5v+5RvRUqKDF17eZrcBrgNG9rxIGnsoKeAZ
U8dGGGgAPzqkRHraEOYMjOh93qbvCTwhgcG+emBbQaxTC6rNzt7rMMJ7ZtRLqb/wBQJzipt5L7vj
vJbEmTZwFFA4dR31XeiI6NeegHE5Xa2z1U41ih0ZTZ/S+wWu8eGUAgO2r19HqH+GrbN3gyPKNfRs
CzFKw44CAs8VFxfYt/Zxdp+oFR8KZ6f3tGZ/OxRWDWSyH365T560/WhKTTjxD+mFp9f+63ifowt+
skDtbrSYmgFtMMxLEyg0+cFpfYTeTQjS94WeEB0DwDgJuuE8JyYuegW9MsiSFINqQE+3YNDgyIJR
iezF/e/i1MKLyK5N4dCH1hXYB1R9JxW+lm06GFlRiqQOJQSEOlQI9xrM6rRRO0dG6a0b8uwE8DE9
Gx+bSywoAjSvgMDrURsWStAZYI/qCUxMAL+L4LkGBHKcE+cAteoM4WegmQmGV0O9ka8gqZUDpEDY
8Qzdx1e9ersZAHkyMwJxp93/Rnfih6CQJ8HKdguo10FHDKH8Qwh2TDe+GB8CHoinE0oLpIF6h2Rx
pxrXSSFyP7WCt4HXR/4EYrXbPtBbcbs54DOu2HJkb1Y/E6sNOiwoGt1XtKn5AD85jWL+pu7oGvGJ
RJ5HJvsrgjNPF+zHeptusK70IYzoo0DXEYrRRScFOHniBkEMiguh4dvBf1JveJh4GIf2w6prSgXW
h5idhoOmzYxrd7F07T86OJk7QY0OZaaN5he0/yApaBmDF0IsQ1qlTljer3UB0al0++WefaN7xjck
6proo+QLmybgw50lzr9VbErNIre5WNGYxj8dek6I/0tamr5IzpEuSrSEYBzn7AAb2f1ob7uExw1a
Fhe5UI+27XoR1trD6aOYl41J+5WCcy9LWlv6sIyANrp/gmenB7oGMFTTp02MZI6iAZAupRE+FBpc
9j3DHBj4Dga1umkLIswDMD5fXJJXY3iBtQscHj6EV6+GcBQ6KcLSZajbj79jrkNUu3fOL7eeXp0q
vr2kH6/sLTRVlbgahWkvbrZGPHbbFAn6OxAzWsWy3eg1aDEgvVKqIyGy4dS7l2n97pf2DZ7714ze
TQo+a9I0L/vqX4ze7eDQmLxF8wkwhZHu7xAytzVIuPeTBn1llVcfmgqv+OovtKhZBo22C5f15TTA
YC16b39oUjw/rPSF9VXgYGjpurJaA4zAPdL6FW0mZHldaGWGoO1f3dMfJ+wSG7TtJu6GCwGxTa7X
ORsU+3f2bgoc1v9aOzWru68VATOGyCCt0oWCFgjdD/FAg8GcRECbQB63lGgOlKRDgo1Xu6Xb+ljO
bVCGT08jfTSo+kX8AaqFXTdcZpQYLV29QesOn8p/pBIAsfQ77bAt4GinqeNUu7R7AasEfQGh0cqQ
aPq5hm6kvDkfa+t+rJgUoW41kL2YIBfsVP3KaziPLro0tFBI6651oN87ePevQXqvug3C8EkFcbl3
np9uQQf5GrxybAdKw5Tz7A20I0MitraDWDDjaAJTDLApusrgbXuGG6plIxslhTJAhwe59FuKQq1z
9kq+dII8JHwTPpYPyo/10SuB4uOrDnct8H/2ngx9f0dodvDaIidhQ7eyj8FDT3Z4DUBnFSK84+f4
rg5/e1j9vM3Z2/fhg+DzHn4xphWC5lcE3hXOGBAH2OOaYK+922hnrC5DVgVwTPnZe0BJBHoi3E5P
L58Qj89rOhrU8EID+prsDgOCgq1LawOqDRPaX7FkF3df+oBGdX2wSDYgG4Et6DbNTrMWdEiKzDps
fvEJ/MnkAigVncE5nDvIFqGL0Ak6NtHORR8HD3ovOSmmddOl/6I1I0aJz3NcZQACqTnbSNOrS44K
uWBIEyAlOVOkb20gOb4OgKFdg4CsmS6oC5qB6Lmbl8jmAMw9B1jW5tE1T0EhWIgOKED1yLmkH9Ap
LvnW9HIN7pVzS8n4kVZdRDuXFtqPlcJ7QTs6fTaUVAJgwTmIBXaBFAAYO0pTV1rdCmIDDJN6/gEJ
Z/3mzlNVPUzAtq8+xJnuZUJPB3P8OCbNB+DBunApQzp1DilB6c7d7D1W/npyQZG7Q/+QR/M67cvq
AqNkOYL7rUWisIuzQ2WaHrYt+D3Pxbl3KAiSbiAVRqNBQ9H3u3NZAqiLCpvhDmeTpDGu3HHNF3Jm
iPKp20HZaAxRFYNnMirgQzh4DCV8K3KIH+Zl4TT9Dszk9NyAmHn4cLBrI4KWPb3+Ph1FJJf2tFv2
+bzTx2/QX1wgNjxq9vf4P4gIuK+gTjGYBNTZO0orXTEmXTwH3kZzE0iwjw0wyX4MX2kNbLD9CFEO
8b9/sMMEx+LvbtsPB55RyMWMU3j9DD/YxAGXjU5pw0f7T3JaALNOqBeSkBdeqi18oO47YhDSbH7r
t6dgjDSnzfphfNzv+H/betnptO/FG3Nu2B1lqjaPbRuSewUAmKXp389OwdH6e4UKjnqGOLQw6+/6
10mNBUPVnIN3AG+kVzac8iEE1BEw/FxkaARZwKzuCPMm4RF5PcA5aM/1ZNtlpKOcyq2QD305bxT+
nj3Sdd1tuA2b4GNeMfPLFkDVlsKOg0fH9mFruPL4pSL570eqkv+2qgfpavRvD9lr4e3ohfPkzwbV
xIZb2Zfo3avsU3SJKqju2kFli34oipk8wmVnyW+XrgL+MC0cfftuNwYwXPRLQjxiUj7zkwnk61dC
vXZf/I98vtTOy+XW5wtR78wuieY+R3UH4mNHV0ZGnEf9TVckg6gqwgLtQg3O457tCOSANBcZcGtd
c9aNHEkMRRXXpv9OsWSzXJDgo0L3sOaDdkBawWrYBKrgGbgMbsk1vPeIQ4hl3lAYqeIcl9wQvC4Y
i75B1aVjEo2Sx9HbwQwfAHsl0UtR75Lsr/ZJ1Cw0X8u/LQ9FTtLkCheE+1yx2oMjZQxM6CZVTxBv
BAdg/PRJ3TfyZniwSUoreH4s/B5+7rCVHj3S48DWQZAqVlbe9+k+FaYSGBOAtxQ2TAglzJnAJCWZ
T6rK/QeAFMQlctsspNdsv6w+1seFddt92ZPh+g0ZCtBE1WEbruGz4VrRUaekQIvyInd0EaBVquSH
clBY9luoDR4cM6SYS0HX4Pm85T6sHC/I2cakwMaUdMfX9BKfIb1/p4iBiEqzOzg4+WgASZP7infW
gL8GhcoHb9BFAouTmvgtkXEoxemFJ89+bfofbZ0vFw1FGlW5x+TaLAAQv9v2tdbr9d/kT2YTCtQK
hgO1hnRJbbnMzGcu94kzkhcOTMH10RqSw2AzLE5d7kPFzZfdqLkwFOT+oAdt5bqT4xxY5GHYXpDe
/9tIf0OLLkNZhnbp0Exu/0NxvFH0u/aQBvgNdQDG7EflOiS2pP0QmixbRjtydw6c+Yz1f3NA5oGI
4D3t79/blSl7c8hloREOWHBKHzACf8IDD2GagghcETCpY7f9Q20tvJKJ92++PrtA35bY/OQ6pF02
OQ/vzI/jsC+Arjesve+e/HXvnqIngA2EjUFECBxm0W/3W4M2j+2+BihDGzz/9Lk+P0+BNTR9fP56
TPactmkahDWEfjJs/71b+xOwRF09MgHjybUQE/DPNpBP1qoQ6kLSRYhbLrACbe88kks1/ajwYvXz
h8rhMbG2YcsdDPIcDZ91wZ2lGMp1Hmn+aPRQgy7Fn99tPVoTmuXtHiEyd44+PXzGNuHkFWNLc5m1
ZJmFd9Ygo/VvE9hn0zaAsta8BSDVY/SxzaCzqXlm8HZYo0aVc8/E7ZWtCVJSd4+ARD82HpzbQKy9
Yq9KBk9wi++pGd4HxZ+AJzT7bO9dGVIw08BbcMyhSOgSA2Ck21199s9Y89iHkN7qysDCHWXLMYAe
2UE02rqUij5BE/hTxxfsUN2jVR2gihG/nHZMmIAYK6gWbCQYI6cYVrZs0PRhkeEPpZwv9noXnhJE
SFpAB2GcXxbjhdOyCzrwP0j67HutFPXrrIm8xHYJWIfM9VtTh4yvJgy7ghUG86/MQTF8ZaeEZEcn
3S6pV8SvDd1zPZ5inYXfHQNbh+9Z7afX6SvISLAZ0Rba6JB8ih75CGWHTSRi1HsHPbCdwR+KHrEn
1pyy9ze9v/zP1UOx+4qqQccxgX+2FeSXQBXA9EB5DxnLEa8NHAR5U2HbKfGL/S+dokL53wR6DVvM
hII7GZCkDv+L9VntAP90Tx3EChCA5A32xdsPbuM6gBSFjNSJjMQxbLZJhVDMtmFfiSp/d3T1u309
BoRB6F9MyS7sMHzZY/SBzP1tFQzGFTRVh9ndsBpZe3pOojr3bWSQP4CH1CFnsAPmXtpFzalrCiJz
uvSQm6e4RDFky2m4/NEw1Y30DEka6giMF4YRKbnhP7GbNdxMZlSQVUn0kZYUr0y7Qipmt/9anvzl
wnGCm6IMZrydn/wbi9Abv0gdQg4MQeCT1UoaQlBV4oCvalDUDI1ePUUVB6WjTn93sdhftQkoV8cN
aQd0fRAsOqgbHL4QM0HbWPVqdZW86a2COgHCGkiOcX7J7wSEfnXYZ4mC+0/Q8m9WGMMm7C23qwaw
DnzEOr5Is9tIuEelVXMKWIU4QkgrbrQtsJ5qkwVR2IB2Nkj5BRlCBoF6SQb8TZuCE4TOGRkUsC7L
Ws5dvnlwtNitpLlqc5/+LtPH9DLV08dfMYEGj3G2aq7O+We2GD0nBSpWVT46xObkOrinzbGxps0Q
6BCwo+ZyPz2AbPQfEUAqijjRfQSOCtxYU3GFXXFIriOGNuvJzkeOZ6dkgTlFGOjNsdsCjDFodE+g
vUbI14J/u9xUAWrDQsZ8isQL0LLLko5EHO+6TpDSP5D7haoGZcT2mhx77e6YjACyvdi3Rv6lqt1Q
JXOnGJzmTbB65yFzNNOaFMb6+gWKa4RhKG2iCtZxgUXt5oc1V/iFJ06L8/z1t8AJAD8CldV22Xx6
NxA+xOaFOtBWX4NMEi5PtXjYH9N71r1HBarIPnALrwoullpWPIAm+s0aMyZc0JUj9OuMKGu/oDoO
c6Q6A8XR3fpfvQPlGuwMEBnQV0VLjVt2vEVn3KEx4uyZteFN652XtRMIBZoP3QpVRrxNkgjAtDef
KfIZI+qjcLCtmb5k4WliLXDYocora/bODLdn0SH4O5Fj2Z3WJRoYB6jaO2KGjrMXM/VgoWGmruFV
KqpdzKgNu2u3ic7aofd0djSNUZBwamtzfCcnhiiFZo0gxAbNCQsJoOi4iShpQS7uE2PdDskdYlsI
mR/RdXUdAmybgjFEdJhAsCEFKwDJUGzAYmrT1MwbGn8krD+01o6+08PZa01LT0OZbkcp04zhGHNg
mn511Ct5jkrUJA7d2vS6wiXBvxdhiTfw7wVqZUfq586i2wQQgStGmqAEpvma89dnTGkVP0cHDaYv
X4kZdvIHlLo0FvcgP4fShcwegVDVheK2mV+vZL1TU7QcTSQ5YfrqQ6lF5yo9WBV1szd5f9UMIceD
uQi+9gq0GXXfYQFZKSl4WmbxLEBoUI2leW9DigLUPW5kbXQF2madsiveAzYZlWZ6K5e1oEPKGGZR
Yo+WTZWaSj4kre2wnpepyRCnhkEyx9khgTzdjWib7pG0JmWqrS9p5wYCDwYs+NGp2BXxd00gj0l9
QGUIwoBPgiqFf/Ehb/afU1hTEA6mjZvLDik2LBrK6JM1PeEcNfswxcJCCsfJdnNYiObKE7FeUk4k
iAjzAWe0wIk4WBFUu5F8wLCWvK9eqEtmDul3fNKNffS+q0eh3rQEFKR4kXqux/T6g+uix5gwCHft
D0ww7bn1edWQStKrcL9U4ebUneiDhu64ghT9DzgdM19H6jIyINSTbgE6IjZ1aJut1nQX3tMP/DxU
4yr6fMnxWjCmP1gFGEZk7woHLD+ycXzC/AN9JLVCyN1w27ghPHfGndax5JC6EqNTnro5R+LIAK13
SLEv0J68bG0BZHKmX5cXesRakRkiXZQ8kjKCiGr+WDP+qwmNpctdgiM2OBFuQITcbyT1QSPYZzBD
DXeBZtKDqJ49DDD2EPGQD3Jo2QcdQOYiLbMfMZ6fCNzbfXalI3y1JWSfIRJyR7OCQQEEgYpSD2WQ
k42z91i2XB1ibi4sUNLxKdi7OtP0MXvNWhR7hD8RIcbnENjdKUE6EHjnwAB94SwCwHeopnzx6+pj
GDMVDXQp5Wc6DGoD7NSQtQJDuT+rg/NKEJrC95ocArQC1zuHqj6u2V01+/occjE6lW+0dNyHz3r6
OAdFGQES7dZJc3onrXSdt+Ow3mTQQWX6dDGFvU4+223S172w7tEFaQcacMjRSVegxR+X0T4hxfNw
yymkYpD12PgPQxL33mHn4t1soD1nZXNfBnTCyZ37vxmzI9nYT3glaI066/aELPWZ/j04R9XXVJTz
YoTKuiacWf47vkdVdh8bEyrfNwKOSRO3cfWiXMEswZtvWpfVdnqNyWS/1zV7kbfJGY5fe5ce2Fdq
ZtT0dqNztiCFbGHx4VEKqik1BcYxlGXct/Vb8ph0PsJ4vqCkTs1+rI1vvEi3AkESq/RV6JFJmQCN
a1WecQeoYFWzYl32WsFx+aKzHmsPcpLiyo9nuNmak+16rzXgEpCXtm2uVedCMaHZBgoDNRxEZaBT
rl/CYPixu2c8/roIZ5qVwwlRz8YumOvWmkWFKg8UohSrSWXXPs4L8W7SngyGo0CIvvxt2gBaK9Lh
088fuV+KVoem5VCywYhR0v6YPt8l+B4cRbK/aPU0kQ5ySOG3LiFQJlhDaKv95EDmvj+tJUnUYBZB
3xELni0dtq7jXMokkm+CpBOOMSs1ASAAvjgpc7kgAGT8cUyicUW1i6ZkOQwjNefavAZDLJd+w+/P
0HTMcQegJxQs1t/C7Th0ow8oNCT1WTFBpKRK6GdvWZepRu3wYoGZQdQ9YrHczpiGTq/hbGcdTOcO
H52EFmqyu1zYAJlsDCnY+oB6UH6mvEjhgaZnwlENbkQphZAQLmnsX7/jeu8cdXTkdRBFspAHjYoc
v6EkRMYVJuGWnycGRY/Rl5tLA+8YhpkxcA1E/yjriYyA9cjLyZV8LyRVV/z6OUAt6nbvtTGhzxN3
M9bG7ZB25vUFI0f3MLl6WpGFJawEpICmT3bYQL2ACo0DsZM2g3bkOTOQ/X3JgT9psYMuiKKI5gPx
E7BlHxOIIQRzcJwuxs9bV/dA1C6QsFMVQtZYXZDu8JXShoyB0L1yM8ftmYNeBLo9oeRFXR5Sb3q1
LzuXIU3iiwHca6FiiYo2ig4WDXFAzfLWCumWQSO9ONAlkxzMqPIDQkZDqHo4aAE1C0pQ1I4HHQaz
Yh4VcJABrV52Bp+NzlDMoCapZwWphtP8nR/WBhc/MRPcDtT3RMqydBDGOYLeDj/g/eAGnbAM3Nb3
nEiFRdjq5PeZhlJY4YIrpyD08G6BOamgcuZzLwkBMxiGGdkg/zK/jQ8xCnq+drK2a1zpO64H7FFI
9uJ4uNLeQZtHHzLZNDnEe/D3u4BvqdB0PcTaBKeDAEnLgSDXElQRptslVWgPYbLJxweL/EkpcUDB
lQPwodAAxLNo2ZTBQRrAIwPSY8voTW45JbpPzgj7x1eOgWfx60ybXwUOPSbnVQzpRgAe/yW2hxUM
d35bo8dfNa8Kv+pLZZT3cJG5lKgu3ZbsS88CiSwwZgDBv+4NC7QgVlBb/478t4fu0YhGOsLDJpk8
++ka4Dak8cK8d1mGiXpJgNAeRwxVUvKFbxKdCPqwGrOFs8vPpoNMNaLzAOkqAHFB/eGTquUrXH1l
gqQDRk5qyPs7Z5pH+HPoMZ1r5LTvzuXvNYObsD26B1LLQSR5CyijbZ+GjWX1dfCFKq+iP7G2Oaze
D3cxPUa09W693cLaL/eiNNVtka9kdSzsz+jysM8kOTbMxWPYTr9RCfcW3JWD0vRvhQ0SER5RKgpQ
mVGnxUkyLjadyvUc14h6L8l2yuLMjufsjZ47zsDCvSJHpswjKGiIiaxitV998KlnrJAHw21mOe0F
Cf+z0K1DWGZ0sjC8zZdlxHi3lDYgOjskXzycDR0rNXxE5PjomgKwsn6FmEIocFoiiY2BOeSXCYAG
JCNwTXCPeFcn1SMDZL64W3vs1qgFpSFFnX611n24ErLTqGm/eggTvAiIsZeUXKlN1psQ6fk7Ib9W
OhmaIeR7F8i+UEJAoEE1qZ8QfkCEbwoyp0UDMSVh+kOI5Uff4TbHE9ttXuTxwZjTPza6D89bG98I
+aiIcLRfy6t04R2yDhLf2vCSd1bCrifC6/s+I4JTJPXOY90DFPTa4LVcaEOPtuHBN4nfQn38HJb9
Dw6Jjc/26RtrXKcY4e0eAibpBSwxJRNsFNdkchx3Vi+IwGZbUHKgXgDU0JmyozmDq8MFvU3IuLuG
X4Sd+B10xo15FdT6UCpTGWGok5+cY/ZBvw/qeFGzdwyY2D/gYxQ+UrY2trzLaPebvcfwKby7lxT/
P/r0ztkb+MBL0gkAKZ9LfVqfstLpMo2Zp3+gFoF6QjEtpVWImbnqqTErpwAYWE5JUdz7rISwzbev
NshH6IAx7iVSfqB8BVB3Xr/gcPvT1gxERj7AWmrOPE/dcUzRBqr3O91GxLynxPCoxJO2Y/ZewSYV
KOUqjMBnA60E9IWnjC5yIntOePOd6v0tBaTgLRHiO7sA47fLupCZkB2iwMagxsWDqNP7kCOmrmFX
EHEpyvs49TX/PX1sGAyw6zWRzGxa2C8Yc3oEBCOU7Q9ItPS0Eb7KaYnuTPod6HMjJkOVwwPVmF5Z
dhsUr9WU+YOrgz7sN12MS8vfhHFI18r0bp+sMAgK62XF4Sq7kGsm3ywp4dGgZvH3iEtm7xwtHG2t
BLfSGsEKRq7upkbAGR2XPUbsjJQWyaQWye4cuK9DFm9UWclFJbxNtpPH20fdrdWVJ4kAwPp1yY1I
dj9JvGSdrAs7SdbrnZd4wyEmyfNutpUkyXCYeH/ebM1O34gUvFdTWKwk6XI0o52V1JyEj5VjGI04
3jwXbeGGlVQWCXSygIO5nGc+mOeD0XyOgJo1nwuzFiUYazrVvem8P5UMYpMcIi+QX3D6Unf5unNe
4RPn/Y4lPZuSZAToZH9ILbMHTBNknTryHgb9jjpIIPuRswV8OuBZSUrdrMHDGmj2dcA3wdplTUM7
CwERRZTfjuOjIj4LU0ghAX2vXvD7H6zwwGFJGnuqWVmpwlLFWzveZFDH0otz7c6nfcMD0zctVcvi
hplW2D/Jq/a0P33bUioyUwOyA/bBZN1t1vFBw6Xd0SE6kDsqhylneKfkBQ0x585vz+izJnCMxHMx
V+VkTTPgJewqFTE5LzJHPFb2vK7m/dKRc5eKg/y+8NMM5vNcpwGr8++suTekDshPc8NlKOW5PMFw
2LujPMcNZFQIluMbMlCMbsKt7fKP0cFzvMYbE0/KDlSjeNdowEO3sv7kibd/8aqwKyNG0mdyYR9O
xpWYmta+y4lrHH1GTGxNX4rrGK9MO4bWsE9X7wSxD4tT40qHWbgDNAnw+3d6tAqqKZc/C+/uNI59
Ju1VpQU3Z2+NNTW+2MsIAuxotbfu1jiKrlYQjVnC7THFJ58dN2e1KZwPUEO/sPj/NAxXcWnRWSKf
FmwoLMchJV8+kD4WjZbrkl7VlUE6+mobTki2l8NqejTqcQYvDiQOeYufhSFknd1GWnSpYld/i3kT
UouHT97Aj22QgDZtPUe14bv8OKZcryBVTgi0HCiwftl/SgI9YLNgd21Ql5OHPZvMUL61QR07BnsU
ydmKyBixeVItmE2ch126veHfEPoPz9spbzhZS21oPexQhiXgUm/Fix41JeAs9u5XFPO8p8Xk5J8B
0n7If8m2b4B/oe3f5o1/SUd5k0mPBoEeSGprMkNzzOKJGY6U1eN5jiDjyGYcghbsucQoXM73y97b
6QFKcuR59pr1KuVMJhanImc4a/O+qxUFS3js1CyiI87+VTsA/PMRY4SM7HERBqb3GLVZlw4jqiQO
e/JJ0YwPnkzWE2c8m/V6jsONvlo9Cim9uxVhZtY634tkorp0Jw2OclYpT+dVMhBerzdzFpYT8YvT
jSKOab3uRSQJ5EuXjBLC5w/0MJQuUNcqnLoVbygpyuCAkgjvxZHx0rE3m50NVmTDizH4MossubtJ
U7wQVvE4jGkGGBf4zqW1Wq1i9nZJ8oR7qtg0QDJmGOuxDcxEgeFXfrCKT5RoXSax/J5XrsyPafZS
oTyTkUCNLs5exauYY2CQb/x0s3c2aHwxdreDqBepAr4hYUUKw82Ykb1Jg0268TexLUP5rNIUCDCg
Az9GuPy098n9OB0MFz9iKejuccOX81F97KGYnVHOo8kO0z42WKztfI71oJaJSI+L8X708SAwENiJ
nB8MBoaaxd/iEziPp82shneZGSIb9WJ59vdCqbB+YVtlnNxHZRnFl5vDWe4Vsw9ARYl3ILXhO3OZ
+Ic4CTTfasH5mwAtVqx6GFqAhlIy5CO4UC8Kj6Z88ZzD5Smb05Iq97snhVYxd1KMFCM6J/amsvhb
Bf5vIzlLcAJYUvP3SNTJgbTVKgN7ZMMVTd9Pm69uq7CYkw8JAgYDUSbHKVefC00OwV4e/SWDloBY
LaMlYIlZr/B1l8xN3SZGCc3gC01JBew7JfFjyd3hvcQzFhCnOCzGW5KhF4vvfFngk+M0SONVFlIn
lW2V0ZENzmv14I7yaswyFK9WgPaiVUwSxADdqD3Rjo+5tPxjteEGvKUmu1wEuqyUCw+TT6Ftfkpk
mSPpRM5rTrvKb0nY+TWrX+PasIMgBBAytrinOZAWFo75s/u7uQDSZfmk1MmtlMspP5hwvhMzGbJO
cmPlNsuCqFkhq91cFp5p5fZB/Mjz8uocEDXL0tb/ZFRQSZmRhJSiN8Xwr83Sw8Iz6rKaJMPk54I0
LHfUoTIoByQghi0H2+BQ5H5/FKsouHKmzWBOWCCnnrFOyLLQn/NVMrqzmHyutWSSpzhSdNmGPOOB
EFarODMcrZsBenXDFZeeS+pglrHHqjaSDs3VprSY5YXDzUI5GWqv8XjctKItCAXN4SNvNO9RzU5J
K7zHAfEC+WmTcRDsWg5+76GLciyPGEBs1PCPov5s1lBf1cOQ9qIoEpsE4ZuN7QucVjDDJlZOtIyw
StGSBJ/YpjRWy2WUws3A3OBAaCwFkYUZWq3g5hu24P0w4do2nFVWc5lZBnA51itW0baz98hmWOk4
4KQZqkHA6JNxl25qcK5ZfrrkWyQktBQ9V849BhiIHYRHJ3hjTwhCMH37gARbzrz0oSH6PXOAbo1E
MFcgVePZJIIND7QGe4olvSGYpWU00QLLX46XnNoMwDLr2R0qOaD9cLgsQX1eBvJK5bCakAehfmuj
AAh0A51fBHpYGozBhEawTkyayEY0hHr3NWtfaA87c2xP2jsAvkNnKxeCvLe1Yu4CWP+g7waYa34H
lYC6D9u5y2RA7YmBKFAc0rkU9q+ADdAj9iDMpI5f2ehiQqAgbBkP5+EgbQlgATZn9+JcMACx2ADZ
uODA9cCjEoFAqMMf8NPLMXR+L6Lswu89l5xEKIVo2bYR0AZoUVCb+PkJssfC2bo1W+yIbALipMuM
H5YEcY9garVgQ5T59QUl9A8wwlH2pAT4z2czwB6JIyzADCAXgZhv4YUgu8R30qHvivGST5ZH+WRC
NT64/7b705+zxRyZyvn+g26g1cWlklZ3mU91tU30jRnWclhLnScJXLI/uHb/sEY48ZW1Jm3jn7w1
IBs/qeH58dxFVT57DgzmUBdlrn4TsTSihkTAJztc+UFdYQv+OXDTqVxnLIJOKCxmRCwXNYQeDSke
c/JnyXRPnqXszwrRJc/mAjtJ2xenoMOIfTm9OMvijFmPbcE4yQLGaoUlYgLErAY5fL0sUwOqBVwJ
2To9ecSO4pAh8ylDh26yldkNceli8cgWINiP443PXA/S1E99ERWuvDJvJnq0YdqIQcEBmcyiJdZg
GTCNvWUQ7K2AxqtoObt0xfVZTmazhTX7wm/QL6kwPi72nrwbkI1a+ljdCSZrET1NtCXa+DyWkLXJ
dvWArlIY29LKLOvMrtP0G9XWoYfNmgCGxw/7OX3IyVqTVkyWM5DJ4wANXlj4VglwaKvBJKL9AC8r
GkvAiHs7Xn7VDayJ+GDMvCvO5JPtju+4AL/hPuy3ujuwx5Hj69H29EOCCLxIUCE1wFPgiW0CSYmR
RsgAWYN5i4sqcUsO2IWIMbn6Hk7mlxtN+6yVDNvWMhpKvAeEUt72iylGk9kkKWyiAzCApAoPHpml
kL4FuyJUkC+TR/62oBzli1E0FJyMGFJOX7f+HqAlQH9aO9j3nk6lXiBaaDqwO/FudM1Agz2pmpQu
1mRauk9qVCTi0nb671TvnLAmkAIQDTYlUdzjb0R2xX1elf7ETZaNdtMfhu0A/HvnoQAx246345qD
npbgFhf2YYxWpiPHVvtdHCAxBdenPaNiIQP/d/jESEfr7+rIZaXX6WGjWYt3SoW5B37foux5BrVl
/xE/TyZ/7Pq0Ws5Q7/7hsfIPMwlKSKCVcKz+rkTBYwGQQiYa2L8+ui8gwm6Un36IP+ZYiV+GZ+ad
Aplv8gPki3+FenmU7MgBA0zlsVBTAkOcNgqeBIFswAZkCWbyNH9Ar3/xs3hJ8wFJBbd/tZlhsv3c
K3LIxOamW3VZmeVbBEYm3yi+A18oK7Vgeh5Ql+FH4E80cTZwH9refM5wEGtCkx6H6tKA8Xs38DRV
jtHqJC1x/gGSBBInoLiHZDC8f+cDOtgFouByJpwF6TGel/MRtJ5AO8Xjm5u4JGIOcs4dKSi1iCXm
lTOU7eeovvEZv7i26CTj1u78V9Jyi8HCnkASMzFmz0Cb6+kdAnulxbepMfgMirzh1bv3rfRN1Jbt
kTFiV3XokTOL4QQEPR9VON/yTxIE/JawoWBeM/nIXf22TToep+PNJt7E1KJZMcHB+IKHlCV9Z1/7
Eh/KqsbfPPtvS0+yViM6yfPyyP8QxlJoVbJe08LqS06CpfYXxbCYsw5TH+R18aQlICbH9vstz7ZD
ckuuLM/NnqAsQWDah4F8E9jM34o/9uU98k4yWKrsvrrizdJ81IIHk4p8LYYtFMylzLQnM60R33ls
eRBbMqSp2xF9iZNT0pEhhggmDkpFVITAtdGl5v0zTkdaB9GUZb8Ja0nB7F8fsUmVU3dLu826X4tx
pAkIhWK1sJaEj5MzTIs0cnulqwWt4EbT6G2kA4eTcxawnMQNdzV+qrG5boecIe43kGpWWqpI2NIN
HK5yMRJN4cLZoA1+iDj5VkGOXjMBkt4zwdH9nsMZExQdN/cLX2UdykIhC33yTYC2sdXFjzAU5Rtu
SEu9k324D19DBGDwpmQjhazqLmEokabMW6zE1knWmDO5UhO83CSZtH+z3UIoxtpPOuocLnwJ0A3b
sNujDlbmnPN/XQyRwkQIkLWyXFewmrfljykP7jzqd8wvsKSqw3R6IMEpgHY8Zf6WiXNPET34zYeG
PTGs3nC4HmKXmZVM1i3LO/BSsfVi/TBUHB4wR2L3Ly079BVhiLhH/xKA/6DcYpMEKigwbwF8kyln
rsgaUqki2/38XmpbrDcwv/7Rri9WGhdv8GJQvGhtqX7fQ/rhXzJC7JwAyE+Ka3Rhwjd8MWxanWOT
9JMgXyWP+WB5gfrFJRnlbJ1/1lBMr6B7ZbUQoCyn8bOc5s+U32yKIKoKAHHJSvJ0uPqygZKwJIld
9mSpxN3kZOVo5YTlPJrdM8NB71htoDZeizEHAUdG00vGcql5xVKeaAQH+FIbJCtMDxp3t8MjjJnu
O1v83VB5UPSptYJHT5qRxIv9h/kV3C8GOTwEh+CKOSP2yiTYkq0BxyaN/FBpvrh//xF1Zkuqas0W
fqFtBCgI3Epr32vpDaFVFiKCCIjK058vrb3PH65aXXWWTObMHDkaNjAukGzJAmnWEE7JMoEUCvkC
AjehDJuQ9I+V8OGZQlHDkfRNbywdMVRd6tyXc57Jni7fUh6yLX8qRipHjFxs6in+lO2RConquIBW
JpUl0Hggv0stKG+CK0ox/bYRuULoFJRRvo58BONXFt7R6gmK96BjlWpOijzBHqXb/Hxx2sYCaOPJ
kxOu8J2I3Yf913VxY0pTwj4JAVC6YsEB5EGi/ecLCnGYCj8iZe2vZMYmlNrPoeaX8lZQAkoYHvrs
71MMfqy/lwL4BIhO4FeBEs99ziChFwtNWZ6/VMtSGT96sif/UHRe+hSb8x/SUiagElxqPpEWj8e1
j3CQwrz2Xt8IhfuCYEi9LD8qhSfIs7wWchNyzT6/5DSOWbdC24/hjwtUKqsV5Q3lhPDR+df0f+s3
Gcsa/nv83RHC7pZ7TO4SBFgBJJp+Z/ICVeVivDjwwF5WcvR+DvPpcbWiRBOSO0xlfqc0OL2O3DDI
ApjbcuLK7RR9bqfRyPJpviZbgEN/0eJHEASHH+Sr68uFNfn9iVTgS6XH/qvZ5d3ymFJjywc/gZEE
TJLX8j9zPbnY8krsP/vK3Z6upoLh0/3PwcLmoLwpRfqeYlCGAvxiH2pAjKdHeeX28gIKPiGr5o1i
4/VZeNLWAPkMTH4XKAiE5u+S/132qy0rRs5OFhDksDYaAwY3LKWr/ysqLVlV0j5fXc5O72+xCQCc
+Wir+VAipPiIC++VDnkp/ey71+rHU1lUIMGABQAxP/ODalNNs0zlccUDCbGVtH/z5ZJTeRmwfiru
EV1WK5/zA42KdrKh8fxbcO3fv5vrDf31xbWDBSFlMT5eXB6pocpeEsg05hS5MD4ClS3vT8rR4e9n
FpZUa/LyyiWRhlJW9huas4zJ/3pHHCU/nRS41qD5XLpoIh8t35lobl7Vv/sRghmfKYUea4dflmwZ
uF/K5cQLjk2jbT838jxl9wFQc6Ai8lHCh39v5HnI2SJEcFpBHqfvLqUqR5Q8CBXiOJEHwTr83uV0
0xdVUH0qfNmv2dEH0eCylH2coRVfinkQr4bq8IKorFDpN2SeJYWeyDSYwcwEsNLsBE3MffG3Trzb
RP6CTdtEPHK7tlDZyb3lK7aOkNyn+rBcs7ih9aP4Jipjac5oaEGdxowSIpG60h30rQXlb1+Z5QF0
gmPiG67Wz4cW2b+EMwakUnjNZJUH6IBd2EMBI69+e4bRvjB9dxGLYBCtLddatCmdeNY1rwptwqeL
Yv5hU+PH9A4tVx9jByBVkuOHoxRxaYQWNRqTnut0+1r//jn4n17L/pZvFNu7xi+9nKblStChT54b
p5P0EAhCXb65n47qwZuDSKRWOF7Rx31nwQSTj97hOdP4T+mbkJx7FdaHEf2O5dYDvmtf9bOhFGtx
/+7E/Rf21Zf7BL+jdfTsmUFtOu/efQei40qNirMUfWmMHgc3Z3CPJ15D2AvVfcYXPnAZ7mQtHnLT
SRGp9NYupRjmHWEPfEmqIGhoIDsIc6R3+2aRyCanoZ8Xz+lt6guWgPuUDwP1/0/wv5VE8cHUI8Ez
ROYf0ts9nNKR9123tGYzqZQ0fl453RMbiKJh7Uj7KPWMPKRpkkLh4khzIUaRiftf+XDxpHUqlpnD
MmHRJGzTslnTgtCYpBhMShWlD4tHrwLo36uTs0kjT1yODRXjgIGSL+qNhyM6JNFwiFBOKmCpJWCT
Ta4HnE7kQ8gV/ZS78i4pjB6OQsUpNQNkKpXwuQGsMvP71hfPC+psyu1y9ORuZVsepf3z5DZiIH+e
GJQiOtWGfEP57LczAX6j23jTdyB/hbSmLJN9M+zLOmT34A6SB6Nz3uibpE/6Q1vxOkEL9ldaYJHs
K7+NR8CO0+CwXjutqWBlcuM3YOkQzQdSRWCmQ7cpArR4Hs+lDjt756X8CVDLoYczBvcxB8z47rO3
z+CAUhl+gwExVu7O6Psg/bJ1mEi+kJZSi1tCSqjazvWnnpWo1kkE9IgEu0zNmZWTTg/Tx7a+08N1
hmM7N6uTDSOs1q+HbJuszRGdNTVaBwOVOQy3mI5lVZNQx+wTDxJinCzhlCUSHu+80LdfHRQWOaAF
AZ3NuDO+qO579thdf7vL6+8bbxAfTx0usREwRcIWmzKQNNIHDgo9hUii3m2kfFlzqRLPkwro5LqR
YjZaSS9ESDDMWk/qXLnGtStXqv1N8jRLFnH353phPeVDhpAr592BgSv3NiLwbHKeyIKRm+SvHEU5
/mk4bj/KKLKLRbtnegI540UzNcmaleYOiRx/cr8Fn0Zzeplz/31u1PNeC7SgHUCsDnJc5C97CUwQ
RyIP6yZcET5vqFO5t/+1NJc4Amvz8suZuD5i4S5nJYxUOBssLDkgeXOXjC+fw+fxeYzAPnHPw2Fm
HKIyH4rb/nkeLyUVVBsWwurmyUpnJIbkFzeyGdlJ4zPavuwtANOeO5ub9PVZoLI8YxR0oln8r96X
Rkce8id7q6vMTEefkGr4UfJBv/JYThC4K1y6VPcGmuedofA3lPpSyAtG9O92AlwjzQKgiS9LV+5w
a1tx9JDQ1bITGFvsJ8d0re3aO0PzLWzDsF/CkcJVpulzGLEFvKCMS9+8CL/ofNtQwcmDxByKddHT
mTbfSJWQPvU6kOshtYYNDsCV+7SBsgXKzw50x2InnkGeHBuhHIwJYoG6JwCQbNufrZEfOUZpJaib
lIjS/nBb4RD2echNHfcop5giZ/58DurJaGu6p9ICWgE/48eeLaipkJtxq7V6xUpOcVFZifYVW1fe
pH8s0JKIs7oo/uSWP1I5CgB3igHHnuT0sMyNOZutq39+lzVND8MZiLKHDoim6EvWuPTKUN0XEM5g
vtAw/0nPFMcaPPqX4Mmb9OG3XTnjdGVFEPA1ZU3NQfGRt2kBqhyk9oRzTLH452XsbgvbPLJymN3I
3IEFztCjAO8n6f4oy/lzFk1RhnyQdxnSYeVH0a+NofEyuCs8aQuYGQ6lIcEtDAtmxmR96SOYs306
jvZQikJ5G1ACx1BbFv6BMg4U9zAZrAVGENiEcYiAxPJ14HCJoycPmdvjpo5oiFJRKsgPfIPhiNSS
cv2hcPGFgVVO/71PbiEZqpC+wD2J6N/+EcAbxL8ArJcWRB7S30QONzIV6N/9KRkHcpMLEvIvMBNw
EgwHgkTIow3+QPKRvMK8eo9lh9dSkBsdkANfCQdJ3KfHlVtCjl45Yf+QREEPpfa8OnqgD+VPVthW
jg0od9SjZQL4RuPCByFcFAhXCtKLk+yx8KELl2M1HQt68x8KKZ97Z7FKk8F61tkqBewUrsDhwA3B
UxOgSeqEC/l89nUOmddn/PnZX+QK/6FQXXaQctkOqqRXj+UFkEWT8gPLDy0fLlCV/I/JqL7LG5md
Y/n3fYonwWf3UscZ7gRw+Wbw1DiBt1v48LAQRjvma5QlJNIPLgHeh33ZYasFI9zDB2ziArFv3by1
Lrew/IuWlGHhz4aJvjQEy8HgMNm5go+w16gDkzsbUJ0Dhw1atxVHvixJKfxN3t6fB2cRWz6KI+oE
ghoRcEIF9YqNTPwU/hcIChQCYB5RZ07SCLJ8aiYTwOQKjDDACRGR3kKqjGIDT9SlbHhxL8p3F6Qf
TX9fcP94JvBaBwBKLnvYa/OFOna2kLIkXSHF+rxHfocCymYmk4C3k/FN34whsA8DqMN9F7FY0Ppt
0NO0eJFQ1TDCxswIexJu8g/IIUk3b1A/gUE6vmA/BVD33ZGH5hj2P+9buzyHt6LEKaD9xBhMxyvH
v1tovO49WL8UfgOcULCfzmy12N4xsoaWfR2mmEi5FZTLF+lW9l23dQPXvh6O2DCOU/SQpAbbqPM6
CaKt+ROvfbCEzlBdwSN9/zagwMCk3aBDg/h7/Y6AqdOJdpuX3TVt8+NJjJsNwThuBk3/TIBTvm4g
96BNaAfP3H7/Yk/buk6b0SPyTKqX6+qm4ZITcRCNOrgszR52bDn4WJOUeEZkV/k33Wsiv8O+y7l5
b/VeWJK2qVr66NRQ0D/p0/VpfP020i+e6esxjMp1t9onZyiQKE66Mw1hO4Fl7bWuHjJzF+b76vmd
Rkzd2hysmAfDw9w2VYzR9UG5o/eiorH4Uk0Xn9qQogdh0oOwql539542ZIe7TUTqnIXrwuV4PVYG
odw2T8woUBvEs7qamCmtWNxZ3iBCQv9hUiuO5ww71GFMpNrNVc+MOOEz9y5Ha2GghZnfkJFAE7e8
QusXrWFZwb9eEMEHvBDuwp2Bp/Ox2lbHYhudtJ3BMf1Bo2XDkpQWqQAw7iF8puOysvySoqc17k5b
Y3NqzRnyTq1xPWj8atD+aOUiknWkWzxzXKvbixftL94LIlnYD/vm5/HXesYCZbjSPchkRsKPSq9N
5xaNo3E8NvsynpTPeQ1fQ+k3m2EzRFU7VoesoGTQCR4+3uuoKMkz9gQkg5ZOURENGE0NTXQmH5+K
FtVHa5KOsWEanqethTzO03KceSLeT7DDr/smJGryBYhbxxpKxsaiekej5dVOFBheCnfm7UqH/rR5
P1IJc2Li7IHXDUEW2bjwsav6bBccka6k/WQE21x5fzm8EHpxkVKLXIi1sTN25VZbwA6dKZPHoIu+
AD7OvNnG8/J059Ecb6czOMfJinrvy0xI/2gxF43pYVo+VLf68D3ptB3rG9eur4TwsMQz2syoSX/3
24hLX/T98ABg1VLi005Pn10b/WfYv2HYDhWOWfUuoX+38KLr5cfWIs4WLLtQRez8E6nD7OaczZ2q
+Rp7oOWcFGTXNfHiCI5opdJ9dbyiErBf4bDb7/xWBGi/nKjtnDdZ0Wuw1aCLrRwTP3CDw2LLPZoS
RdvTgSR/qX8X1ghxmzWyfjTMWdzOCjbzdWXAnhSI/FC3Aw3PQYxgAwqnxYtoJgNMXb252TZE7QKP
sephrsURlQ0qIq7dS0O0Hx7xDAIzdX4bPWHrYZWReTE8Ps3P0r7Sb97YnB9OpnNaUJB5CxlRCr1u
xBmHgHDGZEg60oa5ndKHIs4aPhPyzeY65MfhryRrKrsT1lzbfJtcCI3qRLhwhT/ENJ7yo9LiKZ29
bHh3sg1nCbULufKEyeFFVNQOvoaxo44j6oO8n3yFWzPoBuGwMCbxF5Wnikypl7w88o/iAoIEqGS3
VxHEcGOfoDU+49OMBEZdm8oyfridjRnAVGkNmsgrCEZTx6W+5pw1aCJG7aejL5V9kXtv5GJHSNf3
vwRebqOzR3x7uGBwXmnbbjjUPkKG5IjNeY4YGI0AVmv9c/uAqGRc4RXrdVS322JgRtt498UXof37
xCFvesOzCWAPYYR2ypZZy7nPsxkSgXDcHsOlJksHI3IfnczA4hg0rkFwSwCr3iIwrW5wvHLaPiP+
JtkQUzlr81COxPUGEhcv9iAhjsO7/HSrhg1eNucAW6C6M7wOIFkmTrpMpzcQPAZBxgwQ7zpDSUXQ
6DUo9jggqU9qHsl5gJKS6UsDJYgGL83CMoBMwvYwVRZpsdVe2RRLO7xLYJ0Hv5ik2sroRuhastLX
2MOW4LyI8izo+6+pgtgss03laOKS7uAkqMEvAqy89PhLp9jHFNpNZ2siGDc1P0T3uMsp9pVqlr4y
j2MvC/C4TcWctr3AP+NyVNoBgqHrV1KXrHEEIC8I4yw8TNCJmsMzB+1VJXfgo2UGmdK7AXN3tk+T
usNyuH/z47Uhl+FEr/NCFYxIrWNgwthhHEwdhWmW01YoiUqbOzh/bt7RwJwRk957mTYb9KzZhruI
s+PYOSIl2oceuvYHgK3d/YkZBZ2MELM/2vxb26uoRZjfAqjCWl+3d/WwYJaPfmQbn1qb8IcK84YA
6UXUhFO1bJN0zmegEEaON/8Guc4AKXmDN4t2aFbqykIRpOnCIS6uHrbCFzTTqfN4u+xi6rYNSHOl
Sw4S1xq2Ofe3966tgJW97FsyfGM3QPEQtBPyORFtC6BTIAXDCwPBuqOrIB1IRYqV9R2+e/mMJAnM
qzHhxBXht95qU923+Ea0zIto9nZwPxUnBZPNZ0Lcuf9aRP5jDaljFuFo5T4m1xnTErdNCItFJhY8
oEV3oE5xdwzUhTk6e1fMfkfGtqbmOb0P+jabKuPLst5G63CmDzGltduz7q4+ZtPbXt++2KG2cT6i
KJrGSKguMxrXfGZALmCUIlSnCBXN2LoDhHidYSTa+/z4CklgJnHDDls9sBOuAZdN0xz+kwM7J3eC
+n3dbDWsGVZJPW7fvIKbVd8Xqg2oefOtx0zLFrf3YBEDmulTmVi1ACaBcO7xTs8HWeGn54GKaqz2
eHH5y113Olx0/HoVpzyhfSUZfP3ARqjrlIvHxKBcXaiYjSEaA7K79GqgYCYxZyf/yfJeMauBAW69
4jscR5vkgOhln+xzZJoKntq8VHKGHHUURxLh0mJA6Fwyr1lpHCEmEF7+ox2uqY3mrVixN2Q7ihYd
hyi06bgWdHFiIifG7FWkxnPOfqUDrIzQ/naG5fg2b0bRIdlgEXlZpq9V+sAGw+GbXgoCY3gtOPKq
oDgeo8EZn5J7rzre1npKw9RhasRr/NMBZNdggejh8GLtTOcVdBagjlQab9xP7TshV9/sctbba7Nq
da/6Oo9bKzZynLfaPawJjtrkIjZqiKpu13HXGhrWeXlvDcAEKffZb6vOpt1et5SxxV06QOpzpfnD
u4/h+ggvNQAE97Z5o8XXnW4k8srHEflXZtkIymf6EypuuNcm2iKcKENjhoHcMRvzgbfpfYnY1D2P
LYSGOQgcADw0lmZoIALTPbSMEZVIWx9rd2BPFQE6uu7LpIMXr27HyK63pFYjiX8vOCK6E75TBGN9
qzLfWD6xh1JQT0owqcHq12eRU0SBQiDEw6sIpcct/evxyy55O+JaNs4GYFjj9Cjuhkh7H4qNHrsz
ZCpVwDEdWjUeDMPiOQwZvjYBAdqPt12xS17sN5qsT06YvnrOsRK/9KMYI2TbBKfjH9nsBnVj2gKI
4ZRkccCBGmnzzvclXBDJ3p1ApoyJ50DFyciP+4f4iNVrp84KSusFOSYtyGQpE314Z4i3ecGYHM4y
7W2TPhacx9rkARuXA45PJBUNqwwfeijmXYuWhzqW4V5nSpJ9cqyYz2LVRtYMBFgma6EdwW9he72I
yBQzwJ/mKWpZjJzpAChzrB8Eh91FVNoRo0NFBNC0BbykXDs+4/cB+5a9idZUiGp4ZemIJC3DvZ4e
W2vHkiJ528RMweavgtNhPzxWENESLBkR7eATntDl/uLcBoDYI3haR4+lpgXnemrBaUj85/BW+DVZ
7JpEiHQuDgJVnmfEAkSIh0oVJdmwC5hxjpY4HBIsgoyNQ6+wCrKVR3zOBTMzyum6X91GOsOOatbG
rZfPKpnn9fkhmotrKLDkn8w2K6c1er+hNL8VjICh7JH1cgeXCwMCYEiBWXEl+Limg/Nsr4WLNKb1
6eLRBdh5uRZGI1B6u6MLbGEGKimGNSktnImpI4K2Z44rIq9hAlP1Mji/Xr2qXl6X7BPZlL2WSmrw
GLMr0AuQnzts+hquRDoeK2ReDUKSBP8Mp8TLTULgXl6XwTtVPtV+7VUQR8X5LUerhTqY+l/GgTI+
/3sTvyN5KO4R9SSzqi64Z8dJPwMHhLFLCuP5fS1dSgRCkthN7KWniEPydAE54tfytr4sr1MdesRn
XshIMAPU46BzVYdQMTyxcNQnnLDry9v/fm8+llrCkILNQjoWJsoDhh50QvcxXLJxs623CdlSck11
0Qpa5UDrDhvzab/y3RlpaOvY+mqpTPRKj243e9Ch4xsIv8PQxwXet/r0/JLNu39nOJ16kbq/v9v2
O8XZ9XodGHSQORvGO1tdDRi/xvpadxxtn1xj+I0wiNJh97XISzCUzIRCqtDsM6O7eWrSDYqas6sF
WwAHjiIf6a3ay0xrVP7kTX7qypSk5T5YQc8nU2MNoh6HodjBGI3z2Ck/DZMpzb6tzvPuPv2Fics8
63Uwp1E/n1yGxobGGLsDIPbOpoG01sbvPMZ4cYrz6zzdPTsj/fesTNvfULvN1zKuXIQ6958cuSda
0SzRgvK8sAgce5NFc3xdsFyhHMWkokmWeCy9ALooE8iVKoE4vpNoaKkorZX+Ba5bglK6mqO81a6j
DlEZDVBZ8kPiRo6BJD6nQc2Jh8kojCW+KVnUPXOi6UFIQnUy04FJlCACinwPCt2JqHMB1TnxkLxH
9n25bGEr2jme76A2IXaRjV9Dd7vTTjklzGezdwGBpGuC8Mgr0HHO+J0B774cjZeARm0Tz7CgjX+w
GcapdxBO39/JCBm639kSiFFPser6xQcoSNfVsaTGZE8dvnnVgMq7Kma6VJ12g/jlm2EML0Fn3pmr
83AJI4ZjPsjv3j+ddveZVGVardJW37DsKy3ow00uBGc5uelFz36CFwvpB6pdwI8M7QQ7bmohdqsI
q4DwdmixUbMno6xkID4pkZSvr2Rfsm/CJ2AmUDk5yTIoQo4tSByUgmMMRhCp64t0TJd8p6fF7Ru/
HIpfRgyXKeYl5ak8UYGn/nmZuE+fWvK6pOZaoqDnpyVMLZ1z81CyVdNpMiwXHCODYsWA3LPAbQlX
ZqyItTsbSOkrG9ycwt8CA2ZOhC8LaevuvngxnVy8N5Jmatq8Y/zcnEH9Nhn/v7E4nh691MWWbq5s
zEE4L92ui0X3OBmcY+pUcunvdmspJgMdavfC6Z7ttvjE4D8zrH8q3Au22ZJzY9vaptxTzh2aq7TJ
5qbGvggYxXDama92bBTG2H9rRBGssiVWU9hptt89jRCD6fNkbfMf8teVatQBRy68Aj+mq0380Z2q
eZ9lAsvV0xpDRPNEfcYW+jzpeGUQiXqblBvx5iNT7flbMQdiYr6IJxTwQTwpFxgaNSsSMGjiejrb
JD41bORDmpDoQAurelVfiB85da0BKwSqgfvRpJQbWE+AzmcPPSvhfa+gxkSMcw2Lpe1kK0y2atha
YGV3akWyLuI9f5qcM1zmbWS6zRYQoxMYmIUi+WcalID10I64kVDFr2g/Sz/zSmxdPs4E6pa9N9y1
Jq2Fhd1aM7z5d9bBfX1evkDGwl1+NMCFXtsCt4apOSoBbe+An2fHcjGGxjHixDoFmov2+rEct0Ag
34enbw1zdnr+b3HZAtlBKrL8AkkyZd6kw6T3guFhOLC20QBEdQVOAcav0djIsqtWqthCPSbY5RJN
Tl/oFK1BCIVNg9eUkfkiGpfbmxvELRjFdnvGVzJBWDyFq6JO2ZWAoZYc2PU3yMlj0/3FSKKDnHSs
DNIh/8UTYS0ZsL5Ct47cduhW2JnAKQHNwaluf8f2oPAaok0ZymU948eg6/6hAeO4ZTRSoCaTY9Cq
7UeLeD/XrPfZy+tQu4FRY9CAIOw7+S2+MHxpNz0dSPonyl3C3mq+zopDGz8ETnpTsXPDLSWiLMhu
XnYbURVfE6fDTGpT2e4lqPcadgNMH/DiTWwU5W8c4EqHcPQuvk61WMic5/lJvEBO4fa9SnbxN/sj
JU/3SPN+OeWvwVDo/qHLDro7r4lJy3B00AjFQkTipaZ3vdC3DDqkmYvXjMrgCwCeYDVrRRZOV/fv
JKQQnz2+T7WLVy3yxdNpzUW1AhLZBM1bPPNKWLc31PTE1djvh/yqGVuULu5jxd1+Y9eBT+PDN78Q
t3SgXQIawcll5/rq/JarB/0B+ewA6xZODir+jUI3fY8g1U7in+sCgzPsG4hZoEGgibhOyhHmPzjZ
xJQ5kFDgKsArOLvs6GztWdez0MQ33q3xamOo8HSAMHq8ds8ajEPsH8rKNQ6vQ6rZxGy3R/QOb1Kv
4XrWdkp1mA70tq/w9eoeniqa/dbd90jdVJQh8FU6jhL5fGqmBFnpmfnYLPqXcFIR7IR+g0qKy8NU
kdyCx0BNXcqxcqRARzq7OREJkW/AQdQIDPLwIOTMSIF32xvDsK/Z5B/98bgl3c6rWl23Bjz2owE9
H4oNN9q3xVAYXs4wHzJrgG3Mi9HWZzhXogelRgusRZK4hdLLURlsz8v6yK7wqAPDAFwoQqcZtjAP
nZ+njIJvCX4knLl4UlEY+fcPo+QCdMoxIeOxHmArv6tHXDRpEwYMk/mnvEW9hX/y/e/ZFtryhGlT
+X13vivkGVhTQuARoS0TcIjMwh8QChH9mgM1aMd4jmGSjMqYDvOxLzHhZzH7xoTGEktpNhSwdh8U
xrmNhT9IU9NHhP/im8puKAyXUDQIHqYrMhVPeKcwq4T6J/Lr9IQPzVIGyfzbJolwTUFF7Ocec1vY
Vv8WkyBvE4152NqaNFh0VYAgmQNswxl4m1dLC9Bz9FwIUlEu0uC1ynYP3AnZwznV2FiUTRTkms2/
zd/35rmxvvWv2yS/rovWGv+wn+fzIPkLxFooAb222n8wNlxZlxF2Oa3pZYbUY3n+wjqro7tNu8fR
xgeUB43q4/d+0PDpUwL91stXnKhMs93Ww24zqAJH2xSr8Lfugy2ROTsquTQDTnj4WB1kasfOHism
rCY2JC7sZeqQjlIaekbsGOGUkHWNuTVW59bhySvR6WnQ4t94vTJVEr+4zln+GdVuCYlhrE7SNdBI
qNt3gPzcTTVHfXjQVJK6H67iceOn/ZaPp9wo/Hkdz9N4ERJ3GzrXSexnjEyYOIGIOqGH/CO4nj1O
BB0/kLZFdOxzlJhbtY1Pdtj4ODb2ws2z7BUqgyCMyDo1sCYtA++fxuyDMXell8Lbox0FDIzxpneS
h6MDKO1ZmQ82LdWL2t6ZND5fVY8CeTWjK4YVHXJXU+hAEC1i533z241NQQ9TwPJJjS3nNdOAFdMs
9U5fYgKDYLU5IbURx3tCYxkon3EScwD/wxzkkkjthggKQeupzHTLqQIV0/eRxit5oewCAdYotJTx
9em/lvqoGWUzqjPOOpJN+PGQyfzwL+UXx5yqci8/8bCE8BXbxO5ov3ggbWKs4tI5STlSNIWwsoL7
/j0hBg9/V8t/ULpi3UKlcJO/gCQ1hFGzATCHpvXAsQs4mfuTVYkys3Q5Kms8vDrgp1i3H+m7Y0hZ
3BZFTwdhL7wOPGMgBapBXILhDH8SV1W1156rgjBKtx8dzbU2ZyTxYiUuC3APJBSDO5638S+m/ADv
DYZ/vHvXJmLvBiPgMjcBz5F6feMMw1d9sVdTWjGiboCqtC4u3FjRW2EPg09quy8sh37ulg0abeUB
LeuZIWnYMxSnILbY4IYFOlNOMqgvdtcdnleV/Wx6R04DMhajnhH29BGOuvaR2i67LLhr+q8RN/sQ
N1PrK16QS3JXglvbv0GuEINxKlJ9lOJJwajqAgF+FmLZekpdHMo3OYcDbDiEuutYsSlU69Xlh5Iu
9JtFdrHr3wS/2MpmV66Z/TCwYSMzezJVrY/mz4MR4NffrZVe7ft3s3h8xSiw1s+81142MGSCp9f4
tzaEZLAiRz40G7UOoYfTq+xvWezFzO74mcE8S4GDmokMjY3eNbSPif3asvR1l5EK4S0afYU9y7fF
URs8Ns8DE99mEavccTfIgGzkLft2HvC8pLMIZ7S/ONZMk6fLtFc8aSXwkxFEyzWMvjlPSk+F9Bo5
ZHr777ne8rn6eHHsCOhwAWMiAhJZ+gKSAEsBYvjKc6No085OfQTN8n75iqWcL8dwigrl2FLZk9Ln
nOi4oLqQWxQAenOzmrTi53bSo6auk6lySoM0ceqKJuKIj2TMDgSzI9lV4wRECaULwYyMRIh2GBYo
EIUXUvkv081uNkZYajWNiPog54jYI/UL3Mi7b2nrwWMyoHGnM1PEUKAi4+cB4V+bm2CS3BE1TyMC
Y7yOCitIy1m2a4h0f9O6UXix2X2zphWMHklDpF7gZuXujicqYA2GWghChrUHYj4FWMl0G/xMK7AS
JiGux0AkW98zwuT6BYdzDvBiVzugOqwqLxcn3ao7oCAslErgyBTGGWaz/JDpPH8SWpIP1tkhPxS4
p8cB90j8iycHX7UEqOjaJIW+h/EZ11p3ec15ErTZ6HRyjCyQxPAUM/zdgLue03TGbEQhJ6CKVySx
MHAEVsz3Ddkw1Mq2hWax03MNBkuIl4mvae0MaHwzdRnxIw3W6nV4B29msmY63GupnQN/Jl9p7Fzp
mhlt9271oFsT3wMfAwOyEfcnZmYbJESO2HbHX+WKoin1aLsp4CDnkW6UnYOn5RlsvY42UtddzeZD
iEGjBszt28PVRuFWBd8pqVphpJRTkh9JDyX777ZNUFt0BxvZ3Sjy4A31+ZOTkbv/gQJIG0Q3t+pn
usuOGC8sBheYeOqeeejUXxkEuMfg6UKZqGdvKh4CPzFna2+UK0nkryVkiwvDx0XBpNXrjPKZgg3Y
b9z2m2KssG1TrNCTxtg3dBePQRR0cVuy2R0fjB9wfYOi8Zt/ieJaNBIx/hXtIJ6CaHI98EeKj6TP
vEblFuerPoAxKwFcmcS2GWU6s9KXrR+a9RK3Pq7r7oCT9agNF3F+n9aLapLOyr66gSYzeqzUsTnM
B/Way0UXcjkRnN4Px/fN+ec26ZBSKLkm/XvpsVNXcIDepEF6hIy0VCyY8FtK3jjxVNixWHjvBCzv
XLoSxMXlptxgp5fBtFzcN7drwMgJ5B6L7xcVGC6LzrXxXg6W8JppRwrB3E6xpE/sRTqKi9glZfv8
6hkrIN5NN/Wfc4PMzeZLzM1YRCqAFpxVJq6eEY8Y3LTH6TbOMG3+SZSjgY1+r3gN4ty1Wv696nWi
qRL6aKguzKixXxjdsfOcVGMxsskIIoAPDRWGmhDBIbnMvL5OPL1NIdSxZlYEMUJiZ95QrICvul9G
MihwrSVcEBkFJAusInG6Mr+NsWQfgUvZZatvMinql9/PmbqADsM93o/6+vyy0eloTL+leQ8NDnl3
BH/nAtsckLs6dL9UkAPSWYOKnwi5nfc2fZVtguickh2KdBSrn3hlNi5Lv7j6ilNPWoN60vXucClt
Kq0ZAC7RE2+7pPCCgh9T+sb+RZglus/W+NqCMoz0xWteejESw9otEDXDX/IetMRmoBEqCEOq7U1a
/jMUF7HzIplZxFpOEX0QFVgCoY1bu/NcrE05vl3arPcqn2RgJAxBFHLZls0hn2BueTB7kx1eNTjG
FD0XKpWNTcJkh0ONEFqwJ1la7943M98H73mIgQPkMZr0dm+HTQ2fKFQrUTxi5RDZGuUegCGMLfBw
/BHKlTWYGAOMH1TbHT3QkWHn19sBjTFe4eVneNaHw6x9p6t7OcehDbKWHU7uW4s6mnOKYSmn890P
MkmOUc8DvBsG2pAUjWXuX912r1ow0ceVQhumHKhTkoXYhBkBkTZ0pitG2sJiMchzds4vm4XDZkoS
kcFUmj5dETe/N6cK3QLRiWy126sfKHMrKLFBUU+P5QvyzNdrbxx49TgLppliJzPNu/UZPPTDaeN2
BvivNr8vlWMd7/VHywMH7EZONVBrR3OUZsYKZFM/QHO40swt3iP5tGfhbFnd91Fr/hzRAWzucPFn
T4eUwXgWz1oAiEn/Nrr3FV7EB+UKW0P3GwM5uN/W3tgb49ZaW75xxkb7R90RUR6HdnaXCTOYDAhh
jsibUQjI0BpYqLWgli11O335by4Y2IUQ0IvuHMpv60CObw0RFTehp51cnJDaG24KKzm0lZ+uU1D5
4PiAC1+KQqGFJUYTGGMDMuU4C+AO85y4067D7Pf98s4baOXVpV+bdpcEvgne5O/zgVOII8PYNJzi
iXeHnM2pMayA/omdDZTt9cTloktG+OBjh+Vc2h7JhO3LFN9xCtc73zsM1IvLvlpCKvjpFktrdtkX
4/pEQeq/RynX2GG5RPCeYVLnDqlUD4dKhXSsnRI8t1f2c7FlJbz2QbpQCxc8fK2eztftQNFsyADj
gVS5O8Tk2piC0gHVl7mPF/DbIhPVm5fHDlAJ06xWj60cReHyNmyNHtscI/pg0A1aOxYQ6A8Li2fc
YHMZN859i+PlVAfr8dm6sVcrTsmyfVSOF7Ksem0a9TWfX5xYtIWP78i8RulC+PIwmWoTuOctG6kK
wyocb3XI4aduzSSyDfsC5e30KkFSg9cG1JqIOQ70ghsNxsSaIoVnUcFUcEgX2lPCtL6vu2J6W7y+
Yux7eam/mf/u8y+ECfE2gg0GtPJlfV9WTFWRl5g24GSB1/cgf9iYahvFl75EY3Ubd1bPwf8RdmbN
qWvLlv4rJ87zJUp9U1G3HgxqEWBs3L4QNrZB9IhW/Pr6htg76qx9V+wdXssNCGlqajaZI0eOfL0M
LmfIJ9vOMzuce0+QtXqcI/Cezs5R7UFPBYpCp3Zxv3l029SXuris+mwmKIxB9zq364d9aqt08Pap
hPuNPHx2ebOpwYO2ckSlV6t3ovkEDwunT5k0Ct57Kgh1vXf65v3pDW/tDspHGwdjAfM57BOmDcvC
Gla1fj1v+qSLknkaoYRIKtXr6qF6KyPzBR6A97Y+xedTz3P6i3eKAPlbcIMQdJIIFP6e6CYpfuvl
xWOXZUd62EzJV+mIT4ZBRuiMRBuXbYjgRrbaFqY78OeDDXWiccQ3PVgBnvM4OzyeWm2K7ICwdvZ2
3EL3LkfEMcLYOD9cT4k5wgchggSSYC1TDwgrPV7bPacN+ny4xrP7Ux33SsmFOh8GKWh2mODCwr2j
EizmWLa8B13w5llQwwOdftDnRP8m7NwlQqd7bB5yOxcfVZXtMWkJyyxilBsPyYkFjSBo7NvRBjTK
SGo27Drq+DS+Qn8LTBoqEBxaMmsS85EhwTZuPgbvyJK8zaGDfhxzHMfpM0cTOCZIjVv5QiiYgnUb
3A3Z3biXrNM8rbqLgUNh5yHMfaO7eKR83mrgpO6TBdTVFDs/tFvJAgvTtIf16/LB+1QlxZdL0kq8
CXGVC/0FhcrtGuOcrRxmAMgGayxo2uF5d+/C62J57lXQCnddWO8+IaQAl6Czjsz8+jCnslcQtahP
sqPCIDPIXtxtCUO1t5FDYgf2g/eyeHTvz114Ti9uRjmN4xsMIiFGZtfJmI9RMNmN5oSMYCzaQdu/
DsAdx+h/d7ZgTNzQZZmu7vEGjcEGUwdC8+aeGs/BotgeH0hy2oGYleRqlPC/jvH8xbI7Pmg5LD3q
o5C4EaPJej/1sg2mCWvAU2v67W7i2snQMu0QQ958WjPqjHc86drAiaDNsJ8gMVbcfNfxUfS0D0ng
4aAxZ6hBZDwvmzlDqmN/fV/XdxvREbrN0nO6AHi2HStaMkxwUl8qUg4fZvQIK/01ZpMCnT2/2n3S
ITZ3b2Rjhauo3rwh1g2HelFMiXRhK92bb8e7jnRcFwFasfa3/3x6qJYZzsBpkc1gBIJw3nmtvIZ2
twTtuTvkZCdZj4efPUXZQWCv7Qh8+JLv30xCxWDkKd8oUoAUzeFu4rBnKp1d2n04jCTEiJ4RZFWX
o5yshO16gI/g30lP5QDnFYIiXNk54hC7zgpcxCpWNjs5S0ufoPdwh6kyvtud6PP2EvKeSZ5hOCRH
qtUjgQyxbdzsFUmXj3v0+i9gmyNKDmAlEHwb+Me+ywK9i9z08jg4jU6jdcHcYp5dzA41TNHUR1Hb
89uQ4Jx1HpbJ9NpZsDV8XoPBOXxZ/ZQ/QAiLXbx92yrJBlZCfuV+jc4G7f4SYlp7p6TT5Qjy9V04
6xBTaoFu9/dI3n6Oi2C0Za+jnquvWqiw33wkKUGf/MVdMaeA+Tiy2YP9diuMpsi9RdcFaEr5vY8h
nh77KySjCVG/u/u2fG/USC53O7J3iFp8ArbuoOCQFRlBfrP8CDyrP4OYMRudyZpLfLL+IMB5acCy
4UK+gV0JL+xU35HmZbdLdCE+fHaeHaR7EHEX0tDPLjuOCGdinsfoV186QFKkz2Bvw9npMzIW+HyM
ElD5DJvg9GGQ33BKyJV5ZA4i9oURduz6WYhUNPxBFgMk39ftwza2KXqeE+YYDuu7lLwYkpufnm6a
HRg+aIZhkn6w0uGMQsUOc36ftvUfeUL+9Z/gYcPqJwLJ1z77MNDD4DNg14dn5aBJvkP/GaDb5xfS
05CjLLHFyBl/afK4wuMPNVnAx5XInUFoMCmc9onYUqnUI1jZKERN76Tr8/097X1/h7zyzYtdZTVd
7h6ET696DW4+KvNRGcEqa4/+gNjJCYay2UH74NSRE9lboG749bVuD8nQeay7yDMi07jtHV/mT+fu
UHqMZGmkX1/oCbIBY+/yJa06IP7YaL+/KkeYLOFGIeezvBvgDfPKOna7NqUjh8eG48xOddhFHiYF
haXgOEBLeKMKzd4uNmSskVd6oXozwv42hILd3fZaoFd+yXYPgGjLfVousjne/7kz7lEE4mNJ7XcY
9NvO9Bt3aDPrGAAX1rV/+RkPIFGmFyjDo/21PcV3M9hiRvCsvU2MYUrNwSuEPsrv9BfkFt+h1H24
vtu+H3EWb0B6JLHr+Mos/ELMoIO48XYWVdNOnVC0rdNC8y2GHfbgMEWPFO3qrp7LFyAXygMs7srn
YHh9nXaNVnS6J/Zx9sm3yFdmXAUx6wUEb9/L2bxQNztHzjRnYsAJBG6jxNKcJRehRGr4onaMOYAG
wBcVtaFYjTVJUrsmvyNmlYGbUD3ZziN8Iey5Wc63ACkPuG1UMoJ1dKUaRWdDMu/zqc/u/TR/ws6l
yCh8LwKIC4MiXPvD/Zyy0OO0ZXQNkL72/nM/mD1s51lYg/ljAN5dwtijUNMZGLXYtPBtw3NkQ5Xw
SCUjUrh9J6sGGuVkkXiX4YWMBPSg4AtOO85bjQoF3FaQob5L5rTdZQsYu1SPR/SryVfo7Ci08MKm
QvIilZYp9U7SKlv35+7l8kaQsobUJTUCcX3OOXjvADFfDAp9KRFtn0PYhQXWDeCqcyC7P7p85Pne
Kyltn3YwDNte/wIxuI1xDM1X+hSvr1JdEFsIucpNO2NeKbak9D8JJUB56IwICAGFNsJPhJ6Ej94y
nhUNWrE7KOV+PAIq5zc4H1Db7gDDumKlU+Hh2p+/lG1kYCUEa8FVn9x/fz9M75RE/x4SeZdApkQB
iBGiriyRR2WpzbM/1fBUIFyNFbnJG16gPS0p8aaZdiBg0SO8QFSZktvtc9fqrodTaHtYvbtoHhbU
h0U7D5GGJ8rJMmPXTxI0kngDuToI5O5fpMnGk05Bku7gRsMA/PI7X3RVdGWDtfp2tu2or7pYuj54
yFdf65RJdpeyq98W3oTAqrVH+F5OmQjV5OTghj2TKZ8Rwe+uu8bX7PNArJipCH5Jj3bH8W6yB7Eb
uD0zIdaajLtABYMziXSX/uatfFu/Vw/7e4jar+bT5XudW5/15+H7jJZSZbGmhRBifRQ6COuxMFbR
qhin137r+7+qyre9cAu5ZXmMLfyfJyBq9hqouNeX3TvlEsh5V8mN1WtBIatlkKEATTwtvbwwE21S
YzAQ2NKpFQ24HUFFt9h0zM68mJJyTzQpXRaU6iqhTbqP0/rOpnBx5EPLyMIKlz+uwvyM5Msk+Lk8
QjSD7LKBAkf921F1fXBOkGDm7HrseeRj5UQlntdZjV7iGYHWJ8olDtnSgcLJyBB5Y4amwT2wYAL+
QBHd7SwdLiFOfM3b1oPEVtjtz8bw8LaGdkB2CpFdBDUIQlJ1IFfsJW+R9wrxARUllEkotvG+H7Kr
BxBn1iOWrGmL+oBln5ieTfJiAJOpDS9fwiJi8wLL1Q/uFxY0juoWYSCihBRj3xGD+mhZRB5yE208
0gxSo08+AoLqEDuJeZBLPqEPKGVWMmeud+tT+/yxBIEmpmxRvheKECrWZMmcp9/zVpu6X4cOiAGd
crp+Ygd5bLXiy2NmsXA/1OS27ToVFHR6nzqhn+hAmm2LtWeaLhadvUb6HYg2qWvf9dPsFYNpf74D
tAPdOr6uf2Y/mCshTkJ9ZyArtEQrvyBFfT+l9Eu0wh2+Uo2NmYtF6O2zMKGG88h7bD23BqtnSKsn
8j73nf2sRx24grACGOqDWyxh4uWHbQc2zrhDnOF8hnDQdkiKFmUagnkLSz+aDyrKYsHnbJufBL0H
JxJiZ+mCVHD70YGpmVYB2+8lPWOMRONnAkmPFNUlpFJSZGs28p5QuK+Hi08sbvvLeIdvfAcHZPk0
7pvnO3gdrPq4NuUAgOEJX2em6tEXpPkNJ2mhF1QVU+RJLSMBqYatBIy6hqdBhiiXI7EaC/j+/ADn
jwJyfZ+anzVjkgs6d+4LtMfgHvLW4rvFGoHpSx0YD37OjKgom8vjdmC/MJLwBbEfiQYbkGCeyRVk
b56SxfBJ3DK4Z/Tvn8699Wj33Hrc9bkZhhRD1J4wsOX0l8/LVzx+GNnxlfJ447zCvNq8VUDpI4Lx
w3m3pCQY7giYxvZpPDh8W9oOWm8gaWAyFDs7vW/fyS8ZWGT5EWsCu4b1D7D+Bh16BuvonnAH8Y8N
/hjOHwGA44BSPokTg2LY3+ctST3EdoR/pGw+83fKPPesrkO+86rzUZcdF+yf4p3gKp1Dj0IUdkCC
9awi/AM/KHVa3dksnQ54PuvwGWLw9HEbFP7b+KEEFLYJjXZwT0BPYGqTMDLosj8Z+BlO5wjt3H4j
rmW+hVsmuV8c3paFbBjz1YEJ9mhgIedY+owmosskTcyJN8GnRO6hf50EfvswOdnsWEDsNpF8Fcus
c5amtjcMYCeBRsJu91ODoqk9yNBv/j0UcZK0j3gQeTDBqLJUeLpLfY1Lf+9l4SUdB3en63C9TTbx
ll18E+0fjyZ3WpMBHPswHO0cVbZN2Wnt4wVA3szszQnN5OO0ep49gMUFDLZl2xjsCfg60fnSdc9U
O6EWWbK+Ri460Nd0iQe4KLxd78r60MMwq3DbnagUSRWth9Q6tGdE1E7kdz6fPmDPtFwSQHG2O9j6
C+wsvw00t14nNksLKEX76BRgfu7wgq2MCBdV96aJ4af1vKhYgvDfCCIgL06yNyHi4sUeXvumguh3
qg54HTpfDmDBwzE+9M0f16VMH+WXqujf//pf//f/TC7/e/q9ud8s6+lm/a/1cXW/KdeH/X//2zJs
99//2t7eyL7++9+e67lO4GMseoFpmaEbBrw/+SBLb8rx5n8FZRVcZsf6MsJeoV7rkhqoRnLO64Ty
KMkss/g96KFsgBwupSMpG4VGUqEikpbW50eSUJ6nfYCwJYfU+RqpsnFPZV6dZNpfU3933EMp60gt
2DkFef3BktpI62LLGYKhJHb1n5oclOpFfpf0GCI2w7Jv5C3WijxozqIPGLwF5ljnapGRaEBSADbD
RstWiMHqC8WjwbY4//jM12C4JclDH1K79f+EkprOHj7qu373Bw5pAOxs3OUSsdwZSmuXybxpMrCO
lVSvux+dUqcu+8BG/qDOKTFYGOSEcPvb4naidaGmjJtRbuSL591PSMVh3datAWdGPz2ga1Kyj4+F
j+uizrmGbmOebQsroeP5rtuwEnUODYvnNOrIR2b6nXfWVEyB/TnuybZ0hvoIdQ9yihnHOmhZ+JxX
pwF/0o8657Dm5niJpus+rEQt4ypAmv2aJ6qpSZzu1oFzTmIOWimFJ8lOCnoGXW0NDbLQ7uTIg0Jz
AtKWeNl9VPMM6vuqDbrUOVeb1IsaM3ZzFL8PSclOvXdGUBH0dFIdeYiBBQgGxRpaR/400MM3Ephe
cZ1w4JO+byebyEPl13iHVMIRhwl130MsZy/ClI5CSsNz/djMvCfohx+tdNVtpUQ531rpMa8m3jsQ
LhzcdF7UnP0Qr5it0Swh25bP6fPBU8XlKIqacA7ydAH7oEuSjxutSMeAtoFRj9AhYhGI9fP6Md/n
4w/dM7UTf/zCi9xslrS+dqmbKamjFQOydVtx6o+oWk/h4/2tvSvS3z43ac0BpCLQRM66S3XTsGg5
EIpmdHrTJ2G9c3d7Zp8XtQrd9nrSiimkRovUpirWdUTpRJEOoXLumDvQPbR4z+qxp+gqPne86mIF
ZZt0RsGZQ7wkvM9Brc4GVoqOpYPhcR7RwNNDFpSJJT1SW3TeGfGFOSXcgr7QBvqb4AjN0Rs7XiCn
JHOpvd7K9qkqvR3Tfbr63Hd3NFiPtk5sOqTF8WrYJtrxm1+sJ+po2KgREQayXqNNqmuwy+wJJfEa
P/74sjOz6VHdJRfAQ9p3XX53M5tLQsq5l/90IbExqh90S7qO11xHj0JtbBV+tnhR+4IHPSDqANEk
Dqpi3MnUIQy9S89UUKPL1U51NtnuBWztNGRge1GY+dnyVe/NOD/9yn1xHe5Fz5DxyMhkICCixAnw
b9BxOhOJPMaiidG9d5e89bSNtlELYl62JURq6OvRjZYVOs0QWVPILSTzP5SJ94VrlvpoCwFind+m
iZU5ndazfq552fhiS0iMR2l/uQjGILuQ2V+zxP0i1EIUgOerEaehsUPZBNLqnlu+vumOdWMWU8ge
hfym5ntImTfjO0y3rxrMZ4a3Ruv0BY1z/jaSWaHhqXmj4a4Bommu71opSMll+ctMCCGL/vRBvx2K
bXarZu+TO2/BNXDRA7Y7IFOFdLPOT8u4SblvEvDHGbE49L1SfqwS/wHhr+6KWslskrmI1aLiJ7tk
kzSkblBM9V+IQFqQoR2XBpA44QIpKrwFPpulePgSFOihI8WgPJMtL4UjshE71yfwuXiPPMUlPyJO
gQMSj1O020hApnPxfBBaO7+50RFhtWk2jtXdnPeCo4NH7Ed6CIcUVnYJRRD2HnIDxLRTPSw/miZO
5o2q1NGrXZpJhLpK3QjOLc9pmmxTty9KqhtVFN11IzickUdm+jSpSHcndoJ8AqXVD13kL5qvMrFX
dyHswFMD3fIWP/XduVf1dShQkqJLJf5IOTWuBLc55jXYrhCkIGCpVUge0Dpd/0oeKhf42nJ1FOrm
ilduu26ExpCQYt2EwcHTZJ3OX5DSKtbpPnY6V0nRNbRFnQpeLb4IsneQR6IwUlMXiQvKShY4BizP
iez41EHuoOxLrvScaxXQ1C1ftJxoRFE/MTrmNtOXSTzSmJMGjxY+0pjZVGbYDhpxh1i7IFujtitt
VDohBwxPEwYiCxlLlj6rORimVq980dK9SfXdolDybbWR4AIYS8XeoIO1X+yYsiwxXI/ZfFuRWCd4
q06CJ4vrsju+y+yRGcSG9aSPOe8s/E1brX6YTl+YKeyGy1fdX7MzMS8qth4VaNX9HeLTZJZtfm67
t+4t5Au+C3ULq5iEEN0LiMhSez6mQEV+ls9kWaFxve44Edmo8aWgsF4eMEigiNL3UC2agZRoPSgz
AryoLe0nR0YxtNFoxmNrVgge1PVh2TX7jeCF1g1GBHECntq6y3rA8U5nN5myPtmcFEIHa9UlX8A3
aNYr4gKn3EQ0Q8vUbhJigcKiMzKN/4oJU6WzF9zC9ICaBmSM5MAA1qDXGNLA0DzS+5oCGuYaoCBK
fLZMbsdphOtMrHYky9VYhlO/wzOGKswzx0PAjKjzCw/aSE6MA40K9SSV71K2cnZ2Hrr+V6xg6ngN
H4O1BRofqRhjLq/lQZc5MamIkmTOyH/SvNBM1UzZMs2vyTEuBcowwCUgra+wp345xitkFRfFJbcT
fyhVK/WHXneHWhy2nIFeZyboi5gVD0idBEsY0m8Om4LTukgq6u0jSw0nQBL4mqPIOLCT7Y86VxvE
Edn6/ZsfqQnkddNoloTe4fPEOjDOTnsc72uq1ZIXukxZVjzCStwBwgSfRDcikxWCQA+de6D7D9wt
Eif8VX16Oh1rhd7nvb5Hr7BKMQ58VbfuokWxIUweme+6I5rxemJdDHug2Al12+NWz+a+V5kUsM28
wiXnDzOHgwEcVqJuYSarV3XouktTvhhao2migeh0xqmN/JfP8SgA0RsbHMAk7AkCI142kDayToWU
AnEycLhrvircpMwWfAF7QMMuuDL/G0nv5jeXVVvnwEXSsEWFjz/LLHzXY5ny15Y+POXcBv1/yqGW
8LCuGt6Fbm7+o6P04PTQ1Xagehu+kJ6xXtDb20iO4q03dCP7eErmjk6th2XzQR4hWiR5mZH0n9i5
MUHqmSdHeI7DjjHkrMLh9sjyyFGWHpxywt7Fgnrvx4lDVqE5nKF4TfMvuTtU5yyyU0WoSMcHiAWs
inrCwEN0czqSDg4VYhg1sJ/UNfCmJszPu0WhfLkLFygzUdfJnUsoIcBT06zVE1RLNX5XXJjQWqzG
2AnBRbVJF231Wr0rL0kllL6iD2mXOkW71bF58twvzdipMTwHrTRQdgqNDX1wVxDTsoEYYCjtshCh
ez3sDYKUAXGvReZDx1kUZwot8Ih4FCVdP6Ot0OkZS5oKC2S09dA1qHYFKZSc3R7eHhGLHcaR1ixZ
Rhrtmlvu+5U2lMX+dUyn3x75rc3IilOv8I8L6en4Q29wIaTVrHD0C3AOjTrz+Hx+6sZujZCZJqWq
BSQ2KGu3mc2dD0sOvtLO9bOmqgaaJisHskaSucPD5iJw+q1Hg6Enk0EtszDotiyUGhTNjIpl4tUD
p2P3zm9aJW57vjRi1mh2r9nTvARxCdyv5suIyDIdSp2o0taMeccC32E2mLl6qtXT9zqe95EX/bnN
TrVNh50Zv2qF+uUY++/7eJVdnpdEw7CH8vX7LCe9G8Ma4xk7uE+yND/37Gwz9spZL2B3lguhfdNk
b5bl7EWSC4hkc2P5wx2n7nyYyQ1AmCrFJr7f84kjprvMcX0OUn46/vh7YMI1/gGWCH+FJczjqZ6a
O/cycmNlRO8TaldiFDkEM2U9petP2UOHFMkF7S/k1VGn8htgPTaxBdf4L0SI8CagN2ifYBOWJ3Hz
2Ljdxko8c4dSVvL+AVUxvd80PvAC23ZNy/fdwPm18TsAmPFs26KGLmD1bNxzIM5P41MVjWdkr2UV
zL3Ni1WSEvgekul0yOZ2d1bVnb/vQ/N3fRj4rmX4JF07tObXZlTn68FZXe16tJ/BzJwR/m9h/q/P
Xc8l2GERl2mNe3b50zpPk3+49O9Qpf+8tHroP1Alyzha9sr16pGzum9ZP+Xi5ayon5nUdd4i+BEc
CSeXTyBtMBqdAH7g03z9D2PItH7zGELb9szAsw3PDcxfG3F2F/7SOp7r0dQHtSfNogVh27OHa2cd
t/aLfL0JInf/ObbGw8D5qN38HzrB+U0DQsMxTNsOBK2F9q8NOBlnd1kdjpcR+SGJwg+Uxward3Iv
J4riv5bAXg5wlJNbOYXRHBL0hX0JVlpjIsr63RZUpbWwFOVsIeHdfNfb+tw6E3Cm00G6RsiY9FW2
euwQlpxxRiyJChk2u/OWpVTGAgGnbUr1dlbUBeuGz2YdJpLyW0ZnLCvBXEq+alxE+fg10rJMJg6A
TUceYwKz1s4vP2YOFUbGjTFBu5hdx+ay2iG2bLjaV09tlqYVb/GdXdPMrRge+59ytPn6+5zKTdOK
gs8d/32/W79bPH7p97/MP2e1uFymJv0+B0rrEZOkpxb9LZgdfZUgjCLzG/2KBiEUeiVgrAb9lHug
tULwk0x2IV03l5fn0MCZgJDCNPVRIWlW7l3T1a69LTyUHTDpcY3DgQdiOe0LtxTmJly0gftOOBlr
vBrhp3q2erpCPcm6oPS5PL6SPZzFn60JuFoLvDYgLfku9gZiwpSW8AaIA9PV0lm8YFliVPAwtUX4
iYws2REy3QyqolCxYnImaMtuy84rOeIFpg2AxDPuHMayFlCpbV9SedvEH1ln16y2WnHR7cAf0d5k
RBVDV/+3GYGbdIXCHqnWslT5Kd9VZ1okwZcBFJHKJtFjN2lkiR0ZeWzzLQYadOiOFW9GIX9ZLNSw
dr/0U7/ZP1a8QzErTMYcrWouFiqYCF0CdfA+ORzw8RiLKwSNpfhqIJrKCOqS+dECjlom7FQCrQTF
yBcUQPj3o8r5zZIWGp7hO6HnWZ5l/2VJmznr08mpdgLKbzgtknYMmxuYqa1FX7u0ZmB5+YKe3NGz
aHD1l5/TxsTaUov0HIfDfaH7ZzLFmwKL20JIfd5+/vvWutof/wLr/9Ja/9elx72GU1bECqEyFpVx
0nrdPUxTl4wPlOD6Bnlc+4+KVESVjFlTXET4PcsPkpcsJRdctNaThp0sLaFOsjGgc+dQwfrwozur
mKzIPgmCyeUZQQgykVV0h6SkuIW5sE///mZM4zc72S9385cgxcFanQKnOlA9vUGlBFca4OTQCxqc
W89BcL9gdeHn7sQBnhIgNU6MyKamE6ozUGNIgWNcG/z3Y/OPMW4x2vG+sTI08jeYnUd0WVkWn2VK
SOH0Gmn0brL1h838M/MDjJ3Tz2K0QhP8EGl9czFjtcppxVOXhe+YnywErK3wxxOUSJCy0dCUx7pn
ef37/rEsLWh/97T/ai3tF9tw7+41NkHrwTNQVmoeo9xh8oRxkMtcWu9Brk0ImWeW+tsSqB6j5+SE
W4k/ULDBbjBhQYKC/+R3L5HbZFSwSlFJBFDumpqfDG9ENI8b0tLW8WFAyg7evaAtbyT3e8NqAjJE
mQjtW2uAD11JsM5Nh4ZMQsqBqdBNxXMyntUqrc9oZ1BGDMRN7i7PQusf1QUYjPKktaNcG7O4cSHg
DzXLIz4arqkeBMvd9kN6uZtsPNHwbPEQLKpCabBOv1SUZ5f5FOHZsDRdfiS6v8sukc9Ks+zLObtt
jvp5giO7L3BRsrrTIt1eKxVrWDxLL5E+ozXJjKB1sSrNERwUQC0UCLwnEdRD/UWQ1VlmP55zr4ml
CNnQO/Aqrm+Ca1sFJvTXPt117TenL2Dqn8bGb+ZOYNmWH4SsW1YYutZfrMBg5c/Ol1m9GJ2Z9Q7P
/5z4LDjh/bbX6iBQSqWMY2/fKyOIGPn8niBVdOoa5FcsH9ju67flwE6tt1XPf1n1phHCFU8XeASD
/UPwYTxVj0jyIcgGHfTYv2TreEG2g9337g+f0x7IZL75gilrFAdAfGdI6DP2s9PTfBfbi45ntmcL
yB3ESJXvQBbKo5O2SEjNSc6a1Fnd3XePKbU5ZN30oFHh0LG6+G/rHqH3b+Qg/8lgdmwti/9zIjlm
4Hq257jOXybS0XKOm92xWeT16Ah7NwNXwxZNJ4A9om7s4I6mTBPFtHJ7ImPgZk3I0AiGt4l1jaU7
NJz2ZdLJUpNdAKrV2G0y8nTYEsx0ATGdMCOU9ROF4kmeUwzU0qQpFEJE6nc2YoXDTMByIeY60Ltr
tmIxZG4/Z/fNxCmWozUt0KsyEOGIVBg6rPAksvD39OFQQL7Rr+OkfFj12Reoerrql0D4rYk+VBV8
R6tyYLE1VMV4KMOp/tFiyuf3lIzZsmtQYuxHl9SLTt4abD50udl9/cPspVk6EzLLze4ig5dOSRb9
AGVqfmksqCl9giAbeDGRSN2cLCPZQzKtsJXRt0sQ/pNFpU669YS2XX1k2sd71htlX52vD9KWQm2H
VbDkJtS5HhsBHZ6ruF+Lrr/ZWlr4iFkjtVHfyRbTlYU0Y/lSFoKW0/8lTecv2YrkoRPi0BXCgQLL
CnxrAKyz1qDCGJ7o4d4WU12BaCrLm1qtG/SJTmucjIfnH31M0W/dC4stgdrMmZGleWu8uk/dqT6X
RagHYeUoVjctlKFJd/AR3ZG6tzVg0ybApBKKHk1i7PBZBhTn87in+kdnrArYF7zAIXr4SF/AsOLX
VT9I3k2suTGqYHo2FiphasCfT0yvatXWrdwGdzhQVy2zPzqJ5Hy9r1tnPSdKr4cio3pJ09QgPQB1
KpYwv9/iRbRfd6CRrV5idugY3RoPXw9c7+o+dVE2jOZNWAOoYGBx/RETUA8TE7hXvAm5pwGPSwff
7oOrriKdksbSdF1HXhTVkOgzTbnjD73INW6XHQ8ZZ0T2abk6V21vJnCiyietAUO18AfNcPUSdYAo
DjIx9FQU8udyCWRHjHv4A7wnMwSBT+YyV4IIyw1BmtM7y6yGUccHdWlYEnD3Gg6DbkzV3WaMDVqJ
r3EL3Av6RkCN8wfvau8l1jgTlULnIqmlpy0GtgK/6bp0jm5ZTBs5LAfiEwftM03DFGcI2F2XX5rG
mu+y5WEKsrbaHaN3fLDy6Yfu3IqmOcBx54ZfW1QNhNTGlo48BhE6/BOf2JKAfWhCzcYsbLTCrJVD
IvyRBP4/TF25GWsiEoo+KUTggFo3P8H0qq5iYYpaaYu/4fA6HhQN/E/IutA/uT7a0WHcEpQR7j9P
Kgxn3AO9ylYtWE+ehl6RryG0Xi0DpQOvdJPjq+xWRUz8no4Dc1ZxvhC+/bHAArBAWIWdXnGktqDU
EgPh6oTAFCUMCLwINnaHsuIslHYUY0SshlKPq/jyRB0C2rN+37BriSR8wjE5p3VKZZXOLJWsuVww
OWEbtHjB0U1+pToT6dmgecL2KOUDdkoCYyG3LRhQ1Ac/TZGHGqvm8CPsr6aHrw1yqk+c41kfUhHQ
plorVBa4GJzw5iReMU2pCcTnyTLp17E3mWHS7Ir5h5B3JZOqr3aYND4wtmrP1I17Dsr+c+JqmDqw
4Arql0I2DCb6KdCRFgu75TOc9/Zl43iaLJTg+CRfNg4niTRc5BQ196Djz7H6mw9pcOiRCbgWKD3v
yyElXatY9tck51IN/HmXbfjafrh5mJALoegDvzRmtw6VG3grOrDs6zLCkNWHuhPdG/fRgA31RKNQ
uLOe/Or1BvsjLQyuLzwZjM0DXtavilcoLMuLDNNxfD6ChcuOJN4AjjptTEEbzWxseQ0uwhYz+o+7
qjqkNP8ZzVBLVziru2yP+6qCoBoJLdgTsu4AWRNBr3JIFa/ysy051r46hPYsX9SMkkCFnAa1eA+G
e5wgD/Sj2IPmGBzkpPrxwPN1XwpB7MnhHg/0f8bDEQqDDYzDLCfFI9It51J9glI5D1BOt/yzWerF
5I/TUr1PnSjZw7dJyy2Jqaa+lFvK/1yfOY6MjofBa0YOTtAROQ7nVcOClFvOTRdocK0ZREREmKga
TAxRlbGQSb3LSNltDGYZ4GhaxeWXgdIo19Wz1rD0k3mfjDUNtiUvy7+8PXOD9F4ND3JgGIwMkw/d
qUAORh0j6za6NDOU/nv6uc0mOWcy/G+jpjXUgJKRP6eZGkNqqIdLYHOVfeHmR1yAI/63q+paPjfn
87KmLKWzBzqZRrOdu/y2yewfuo2kNvQowcOW0QmOZ6SSsmgX9y8RzgNjY9Mg9rf1yWCm7nV2ns+e
14WJCKqRe/Hn+GTlce8QieMhG49aurR4atEZx4rKXx5QkGeUKvBO8LIJWIZPRxZfLa1QH/gv0sGh
e2hiqgeCgSv+orpBg+cIMadcYCoJ7N3QicLYpzKB5EvlAZudBUUIbIqcCakQqQHwiaznZLqiag/N
p2qJ3Ho8nAdolix//IdSsXx3PqlFk5f8vk5qFjwte9Q+TJbJsUsVKNz/OfieQJmwwWMUU78Fbe3M
/VK0QeGFI+4P9B/iCnJ/muxEgrrekz2Cp/WPiLzpCGv9n5a971mmZxpW6Ati+A9EOryUpXs01nKR
Z6icNK4oO+/0AQsKFddxAo+Fv7Uje/lyhKsEACYXVt2zio7JtMtxQ7Ei9Vlx7uDF890eiC8JIeBd
NALt33L8FN6u8/Bxzs5+s0SwVIRB3vRYsaKxumQDy26VrWzHsy8X6oxQmlMhr1kQ8AYG4o1Kp93d
HWjLx8LGqjJ+sD8PWBruhO37ARNLO7j5Oh7aiPOc0l2vafzQRz1x/iX7WHTBG8dQZqKYPtQ2IJh+
xnKQaXHzSYLkANZ8JEYvzBhHvwlZybQ8FAvGkr5cbEe1edu4GvqcDCoZIoI2uW1uWai0HYvRcB0J
UbQ7RLkSO13yXTW9od7Gi3xP1yKe+bmKzg8+RfbIogajwg7hGnwmlqkq8wiOxhVqW40DDbUDNGV3
C0DhO8974dcykUL08bOVgQNW306qzVkjVAk7YkxDBYoFT8lTP6JLYFK9RkuO5rzFoukU2tbJx2Uk
z9FMXiYwp/VDMLWGOLpI8fpdJzMY5PvPZQ8SN+UOkVdpPiImG/47UbMQCFAGVwgVBPsfg09uA9Zu
2ceVw+Ej3xrjTjOi63ZEWNmkF1JfXkVVYSYQtBJU1IDQjJIKL4cRQmIYIxX3EEtUQLas5ADnUr5O
4+Q1/oF8DJmY24LxgBfG4c2vdoit3XqUza7GyMEIsE5BczErNQ41dhgTELaEWaqmyoFopMwwcaC2
7JJCdsTcqFhtSEJRJEFLhoBkWXGrV8GbWsxkO2m/BQgCFqb2A4cfAIsvnLb8PlHEhZe3nzfOU/A1
7Ym2EWSq+AgtDMoDY45RYjLOVrmQuXW8e8dFjq1veEa8rzWuSqnH+aEaMX/SMbTVK5iPRBNmatkE
XU/5OF7R6rJXyoDtKsZ6kmon41B4N2Wl+a/v+4R6vIgoUaqQJpC+Bv1CyPgUwEuVXg7NZ4Ns/Ea1
EFR3uQXo2RwBBIayTHT5WkT2i5nuE5BFIWw/6zdE2jpabR3KRy4ig/mo3+zO4UsJG/jlLCSakZo5
tycgf8tiaLswDxl8PSvV+CU14FGoN8NO3D5GhmZEM7jwsBX50ewSZr+Ot5zfYqVXm5hb4NBlfrvT
EoFUfZW0dwkeSLuh2cO22yQ3Fheqz7qXMkeJ6vva9A/IS26+jLPFt+rs8LjZTrW9YuaQZYJ18Cc0
2ph+P7K9oNCl8AOSKsJqbVgWC4r7aP+VDXDMLJLZj4+bDvKhbKT7+wBredXZER5SzTzZ2AfwUlXt
WsXUHxheUIYR6NZismonL+9J12XaQsV41046f5adJNIEViBHXgBrUf1mn1XUXlspW2dhQHtpKEqE
xjRAFtiPVXT5EWuiYfWwqR6A6n3y1hqCD0Y1pziB+RG3UsNYS85IANA+/YFcTCPCerNwvNijkJG2
RzZJ/iO5ws/t0zzfskFuE7Jqug0bEaiMP2pSVfWy92l9sp8259etn7AwtMvq5ktSRONDclvIbgfN
uQKeRqxCefIxdLUz9c2UA2FRFcb9QFXmXji8Q3tkmZB6jo2izfvU5+/CAMa0sHdkJV2j3b1AUgub
TraR7Ooau+32F/1LGAmlZiwW69WayHUR8CpLVRON/PB3PstgkF0j9kHTp+8nzHtNQlxHdbOWA31g
XmNb64+bdyj/TjF8EUCZUkxKQOrGANGKIl5Tw6zkWakWrpYFiVaCOyOELlIoTFEWqVNXHqXWlhsR
7bZA8UoTkIKgljojK7NGmEt4dPetZ1KXZchTEmokD1btUavlGR7pm1VsMMGYjkxL8WZvaL2YsjYW
/I6pd2QnaGVUvdVTvO0tBs9Ru4poBMveMSXXyc+mA5lBIkUf9dVdsovMInMho1u2+PVZlvX0TY97
xfTWCRbx6alKKIHYfOm0xA3yWb7trTGjQD1lYPWaM/dIHK67LVEXvkkd+hTJo3U/g/BhdK30wE6H
0gKD5cS+t0ypCfgQEEEzGQpMvJiiNWCwx5T837+PQpjO76MQ/9/E+ku8fbwzDftSby8jqkc1bD5Z
HKB4WuK0XAndAQ3rrWCVPdZ5+XMgwCqTCUkNwmZVh0SrBMlOHvWqR9UXDLEp6Y4rbFW0BRVrZHho
D9KgKVnbnGhLRbApVBwP5q6YMwzGEeyyenLzF/CBFUed9Vu9Hcb4+lkOg1xHn2Erl1guBN9ZKsJe
wyqbiD2G1d1sYux87IFlMn/RHqUrAzvkSx4YAiH/j7Pzao4bWbLwL0IEvHntRhu2pWu6FwQtvPf4
9fsVdWMv1WKQsTsaKTQUNWgAVVmZJ0+ew6L4syzE0jBuM5jUOVIfJWlA9lqxfKbHEt6NcxGysMT2
F75nqF/xt0Tm9cvD175v+P334Qsuwpf8tpCKrPAyGn4CAPoz2fEHbBLHjGhBY8kC9PQ5XsKxIWA5
8VVBeZWheU83/+l7kxiCwV0oLonae/1JwRYCEvhskAy08E7/cCTRcF3VDzJRVZz0Mo8MTiGRQcR8
kQGIHUz6SB9RcOjEyUAo4PU5tHYEuzHhqKo5fAXxtfg8rj6vwnegnU1cor27EotYxNuKw0/8CBa4
T7Fj/iAvYueIh1pQhggagfgpGD8hSkg83z8jGeJ3I1DZz09b+5bYYf73YZ8RO5JMsqY45GELlA2Z
uV20g1O82LefGJ1I5mnAcRDHoFxU4WAiDtS77ENEHwYDWJFwH6yLnz+V/VuJc0Z7cKLK6cuU/Teu
4g8RyAQBumQshnxynTyIbpRYHICF6ccnOAhoC8i7wXiBSuePy3VBqtK/k35tBeUqoRBoSddFikTS
QBZnElOhBR9lTl2B/QwgCyKdlkEMsITcMYGIWg2HUnsxYAkrCl7BkBRUxE8IjjsX2bjYBz/fvaaI
8HJe4SmaY1kWbXrbtM4aXVYXRJ5j5+yAJ4qbRUQVRi1GkivATwMCg1j1ApT9g/ibK+kof9QfAn4W
XYDiQWxoBkfwDBNlLbH3M+v/DO0UtyL5EstJjIKIGlBMoYn0TYQwUfaIjFzsNe8UfMK84iuiisQm
hjTKg+Qf7xkOFykoJ58grTViX7GzKjBWcfIJMrU4zUSQE8m3+iZON5Fwf/45Xlw+J6OHSo7BaWpM
5CqCgZGzjcy5WHCifrS51Yx2bUq0En9dHIR//gc6c4WCXCkgTpytN2xIRrqf/qBMBEJ4oz7UU5Tm
eGubz5fKY+AYoyYRUS3i4bQkMuKxiIdTvOPzzIarWV+iphe955FSWDSMxe8/R7DWyo14YNqtzciK
hOJfstAEHATeD7b0eRouTPAoESNEmxf+5WcUgWBLXYHO1Fv9mTWIzOMPJuyc4BeRW/6pMUQW8cfS
kRyB34v/Sigg5UW3kzkeCkrQP+WnQikhkCLRAkYHjfhibXCkI3PrrkU+KvJOEWnEORutxOyM6NTj
a2Mw6yRAvOmRGlS0eEWf1qFIE4ieGDD7LZjb39Edvq5k8+9YntTFoOYaK1msNLFax03JOhUbWlzz
TxHAmMWDeNTiK38OUlFOiK6lWJN/iEeIb7mgF/wQMxsDa6tZM77++cwCDk5R7AlU36Nqg/YAJTnp
3WqhvgpIVwB54lfh8CowMAFzkj6S+IpKmjf5yw5WVEHj+GkHn5NWAiPSSzsmgaAQFfNC4uck4KtV
f/pD0hBRVftc5hoghChiRckkyiHCMCHOOwmCAZXy5zRS89niEmUvfSf2KY14+BcCM8C3MHpveYni
UVGP45VA9XYSQU8APhO/F/wdBl0AhRm6Ag0U6aKIYmLDiCkZCL4sVYFtC5hPoIUiebYfRJIN58D9
BFKXAldEZ5MUGzYC32E/iIIGH1tkSfR78SRFNBRpohhb6tlnP8dF5R/ekmOpluJYhmMpmu3YZ2FR
V5KkDYtCuSmQFrDnheoKgex0Ht04T0hv2QrZUqrO1G4mIWrizX++/GfH/K93Ki6vavAfTduytE+O
5Je8xNDqxhj0GMKOvk3UXc30SIPy7kWC7yTT88Wlpu0SgMLi0MkH3V8OFPr2znCWXXzsrI3DPAxK
dNL1oK0nZOuQbeMlOxe1v82CfaduAio/5yKnU5IfDYbxrO6klui7LJDw1VHB4ld71hCXmkM87Lrm
WOOllm/0fvfzjRpnp6/Jw5VNVZctHrVhWvpZ9qs5jjpOkt8dLfVOb6+LZiGHuPOiK3Xl9Y9lcbKl
64r+tIrURISuArazyb4qV3pyPagnju25jg+kin9PbFxq6U1lbKX+ZGZ7LyTWbzR1awNYM5bYuk60
UguY7tW9lj/b1lWunbzxdezfq9Zlfj6ZNh6U7AnJgqJ7bNehfsRH0kPAv3GxHPv5vhVT7Movb/jP
jUMu0WAa8wA+o9mXNxzZVp+Vioc5KV3+1A1xfcdzEwUudNdW2Rs4Kqr2r7gWug2iiO1t4w6vxk16
GJ/Nx/RpOIbPzM88S2/oiIxX/XP/gaKeNt5LFPXILIaQUJ/CCQcNV2oOWDih3dW6OhaHsFuxBZ0O
wfNwJT8od6yN5Nl7hfL4oN9kzx0Sr/2L8ihfY//2WL7k99Nj+mI8qvjr4TaH9spLeu/fTa/DkUn/
l/5YXWfP0d14ad5O18W9+oinC4JVTN+8FJjmMpJYvaiPxX12b97at+Olzs/xshc/HoJn6Wk68ONK
vRmPxf3AMH9wVz9Ed9ZTf6nf9JeMU92IHwlDdh7c3FN/WSyCu/GVuf6W72sfapDXDyd1EUWyiq0t
7BgvQjjvj6ilZU/JU4dETjJPEeFi9ivbmAyORfvEXJcj+lQrRIh+ea/WWUXx+V4tWVNkSzE0R1XP
FnRjeoml21p7ZDZ4235UhI8NopcaJkFblFfueL/4T1eNG7+YIxLUqLhsGSpWD/JKmFAy+Y025nWP
DDB2suiWuiEzlyHCoi76k/Yn2zm5jaWFzLYeFvIciBThKvggbBK67p1w/kG9sWBsgoruw5ntwZJ3
CoKAMB/csF+kGx+2UcZwxjDftTvhnMJnC+YlaZS97NbJlpKQ3g60FcT1NZTLV6aLhiHGcU/+zr4R
Zx4R0DqVrvSkFHP92D54Ct+G2o72JFGZbp1TbKAY37cL87a/VA6M8opT0rxh+1U4otyEqMw8jG/N
bGcqblPNZvwPTTLgdJaghXPJPOnoqo3bvGBteD2gwiztSlTbnsIbfwlWjSiI9LiWLSTEsawfHtGJ
dmS3tTbohbj5S28vs/fyPmndD+WSIWzrbYuNrBLuBvOyW+H6Cgi9buf9lcFw7y/vX/n+/aMPoX1O
MThn77+PbKfPdLU9Rh1+IgMOzOg1G8W88JjgQlIgpW7fK/2mnhY1PQvnqEQnNb7w4m3dvSgsgeAx
SNGkap+U/KnFBlbJrgwDO/NVJJSL7E0Y+rPbSD/liKTVAQ1kdCTlCqm/8NHp0YAp7VOByUWKc03b
gGCjgKQi+KK9Y2Jc8pKwA4mLeYMG5jDOhha7LBt/zfcuwdqmPw0RsjxS8NFyWCTPNq3c1Bpn2K0P
BaxFvP22Urw3GNBwKtx35wpi1ijY1Eu2IOimjkBYjO2aSwJoq6h49Y8BwtA4EnZL5FgLNKN7sPjs
2meYwEYoFzHwdNMliBBdTUgQoFuFWJG/lhqIpkg+DEvHPqYMpaY54mlDNK9qdM2QbeoHPFJ8a54X
iAaNzUaaDsn4rpeo59ioGvrOugsY3JymhQxhR/7teD7DbP5sctuRZVN3HFs/3+TlZBhqVJbtsRmW
g3Ln0xG7R96dV9l/qDHK+MVBmbYGGPCwys3d5G0z46nNnxPtxNE8Nnu7uFKdox1dOuX9WG867WiN
+4gRsumhK3e6s+6Dnd1/DO1Tnz307WXG16WrKMKw+uhBK1cumngVWb+cSudEvj/35Ri2Zeu6ZSj2
WSqZ9nJZx0PXHj0YGeGmp3gpENJZsF4dbxnoHynjrN6jqiOgQ9RQjKcRKZnpJdTvx3A7oHE77QPK
R/y2zX2PHByYlrWshnUQwA27LqOjJX0U8asdHkdGAbtFQE9K/WUP/noXZ7xnW9JHpaiHlpYPJ+RD
tkRDN/GwSGmaeYSbHCLtk2tzoKLzhMDVC4qFiPQpqMZMH+0NQkSh7Nq4I+ZzGlXaY/uS2jO5niPz
Op1QKhJA4riTr3+JHN8Gji/PXvz5l4RAyYrA8su+PfZXlNUX/no86WiFLp0Ji244RaoiDrn4TZpw
oo3eMaNQf13XZ1nv5/u3ZdUyZM3h9Z+P3nhx5ff6mLdHRHhNtv49ssHRg1jZiIE95ffph32Ndlm+
xYHMQnOHrTtHYIWTJAPy7vZTt9TZdux3crJoUeL+fqc8O+/eS4uTBi7uKHet1HFZjLOGItJDLmjW
YntBb8j+BW1SvsssbUO2DV1W2aqfkwlfnmc7hP5kZF5zZOP02l7CtK5AQN1DF21KPgoDG9fyqsk2
nuQGqrxI+PrPb/S7DM+GDutYjqqrhnG2mfwkqdLK18md00XUzX0uYmWrOivnXrH6+VLfrZ2vlzpb
8ZZhOW0ccSma7Ei+KagVMpiMQ+fPlxEV9HnO+vUyZ0t0zOvBkVIuowM4W9ftLjr9fIFzPPbPAvzv
MzPP+AbqOPblGGsN2RPm3KOJcvxCfiWh1N2eRs24MaU3ZCoVUtFuYUZbTVkMxUr4q8Zz9d1naT6o
gBsKjj+zUL8Y83VdLCKs45ptDZMTEM/xERiG1dUtgDxpLZctVoy/nA/fvnlL0U3HpoZUTbE0vyy9
evCGKYjwkCnqRVshfX/V9iuO3y5Jfsk31d8udYZeDmYtF5I2NkekttXhWMZruX3RwucMD4tGclP4
FrBSpnWfEEguQhB5/3p8lQy3Ru8xuHCUCwUx/HUdCLOC+KXrSYt+fqfqNxtR0Q1V0R2duKKfb8Sw
z/xUY6ryiEUI1bTSYALk2QfqFbJW6ajsiiUyddMKFyToZI16NMdLo95pC62ctZ5Lshbf//yRxHY4
W8eKCcHfcEzH0mVHhMEv7yd1Gt9oi7I+tvg2GsWV0q00x1zFSLsSDZLhl91p/rtvHMafqPKAVx30
wsRL/Ho91bMSzSnYN8NRdQ5VtPObl8q8ToN96yxQUGygKJr7IMSeZ2UqS0TXyf4HTJiJp+nDOF2L
ZKY4eA1WCmidRWVHSoYV93PFA9UGnMGwUQnNeyV5sNNdluJnUXB6RdgRFQXJ02PHHKmHBh2GhVF5
pw/3uvlaj7h5kuUHz6a5xsywmTYRU9429oKXdrzPq2o26Dd2dIyu4ggZx+am8jd1eym1t7WKlmO4
ldpfjm7lfPqWAMCjcjQgD8YIHOU8aIa6VpuR2TZHbKcjgNNiFxYIFs6R0M1xbJ+h2Di9toBvFHII
3INA12t5ozgXTr/06KvkzkKpV1F262y7Yh3rs3FAPvhi2jbRsj4pL0XvLq7lSwagqw/9BtwWT4vu
Rhyw4pKz6Vq9wZ9qhaC1P8whNX54L1O5HC8ClJADdND3ibqqbLd6qrtZgCWZ5Ube4tXa9Df0QfEd
RLxbP/Uc1I60xk7HesOQgLZ1jxAHBX2Ab0SNNqvzBnXhbQJiUefpIYkXuTRHGhF5O77BZj822BlB
Iy7QeB23KBpq2S8hSj1DSz8fNBPOukj1DJVp37/X5NDbpaFYDWsSN6FqvK/q25zjOQ/euv6po9SE
QZ5oSOS2Be4iH1540hnO5AD1s9xtJ5RFnYIsD0ZD9ssi+G63WBrVs8zAoKJ+jrV92S2dPNWDHdTN
sSfB0fH1CZArgUXwW5T+9jqsNZUTWsck+SxK+5pflY1h1ccQ9xQTNBHLUPvDy55+DjbnA9V/nvSX
65yFaE9u4yYpuI5W7/Xswy8XE26niC1C6ZLeGxRMO21v9u/Z/z3y6jK5D4gxA5imLJ9jTIpZ1h39
uPo4KSBCM7mYS+VFlyy7B/AFFEQlBUrK7YBMeDUvElfG0gkTOpDsh2ojtJvtpcoA7a8DQ+djlqbC
5zIdWTFNADDDPi8zZCORm2g0qyOiQeg9Y6TbI8UJlCyINMLaMXP7veAsMJqNtK/8H0dg0cBOV4zO
7WPUa2IGakXHLd0DPmPJmQjKEx0hTCkXzFaJIIA7Jzydy+gY3FCN8d0ZBJ9mLdw+X5GfvNBRQcBA
DI+AcC7oWED6MLZwPwD6d+aUCYsBSWSY1ltYAA84qMFaAN/HgGzcJk/+MblKMO8SI1XYHeLDUmMG
413bSCzH99ncd9+q2Y348wB6TreyYRV8oG47A66ZfWByRJ24jl0GD3ad294EyMjnOOnmsFOKuXxF
xwRymTenJ7dCoxNGXbBHbuLWcQWj7+c1+s+BePZCzoKB0+hjHfdWddRlEtRNmVRLlRKgQAM0xHYL
UdGfr/dvmGe+X6xNXUZgAAXnszxvaislc3K9JOadyv7Zsq7tdwXbsuIm08nWpJPt3P58yX9SZHFF
zSKcaCq/M87O/CBqo7pnTO1YRCcvnEOcpNllCKu5MVqiCfvz1c6bMmKJ/3U5EXy+BDE7SkYnDrkc
MpE9NrbX6VO65/SoFhzIzRGM1Lh2TnhrvZU7c5leViwQsILj9N5f2DghzoAypuKXx/7Na1YoiDRR
3Wk2sqZ/f6hCapOQs7cA8l8ot4l+odUz2V61xgp09JcHoImw9leSJZ4Ae1tA+Na/OhKWzrxg73Ex
1M7B/D6wMS+vcdL0UxLPGcYE2GEHrmq5DgMF4QK/veAhfLeuI/xNccRAKhsr9vYO44qgvIjEYAlO
ErvhwqEnrd/Jpw639HdTnzWQkAwXWxzTv+gx8aT5nh1TiGo2XSa4hjiAlxuPZlYwzwGZiAm1vWhp
9gOK4QltL+LGTS9LN8GuQ5+VhqvEcxmp4XsDuGnrX6WnXAgO3UGQQfCpcrNrGS+TAiswZe7tgg+P
9gjavv2dWiL/ja0fRnj32W1+QOqX/2GsYhMwQxAX8+fcXGjpxpFuNChn9NOg3uET1C8krGpvwlv/
Ajz8OXy07oZ6JgHi97PqevgwUDZAjtt0x36ZwOxqD2q+GSC2Ab/hDhyhDdzNGozszVn/IYvpLGb6
3klBEB3qH4ZVejQP+h4RWn3PvOyLhPPjCYln56U7ag+AxBXmgMLNSIEvrI+L9DlcM1FFArKUtsql
tEZxbHsMjt3cW3bbep/cmJfGIV1nr10/MyJcoZCl0Gae0JofHutuGcTuxBRrjHIztgKvRuoOdw5a
4C5Jl0S+CXZ4HXmzfj/6blm52AugSIz7tgTsEUcIQR8S9I3AjMv+PQjf/PiXvfnPuX+2MNW/d4FZ
eGYvOyzMVl2lse5ifdYorYvR589b4N+DH+RBoXVoOLplOvrnDvkSA6Jx6rQk14pjob1J3tHTr/wA
/UXvw4NBJB1HmqSgqArdTOOXeP7tpQlzTC5Tc1kAEH/fYznEqec5I/eYBKsR2UIpkTEe/VCL54Tq
oCAkxc4pI8gE2LPVuA7+fO+fKjFnu19VVYdOB0Agt38e/0a7iClM+QCLlrYGe931lwlGJKizf/La
04V0/6mUMaO1wNetWeFSxruKO2DdIM2MrbEcFz0sNtHUjlBfFz9K5KBiTmsh8E6KjlnDDnEaLBPv
HZQnW05nHQs4Sm6InILCKQiysUtz0I35SgWhUxBo9R000fmvec0/KTXv++s9n5V5udcPZpKxsJSH
cprhFS1nc3gh0QaUa3in1Pr5GX9zov11ubNDu3WUMLMTLuf7V0a4SLxtWy+Ccl6FG3Ll5jdw+Lwl
Lo40lSwZuBtEy9Y/9Zu+LOdA7fs6TXVOD2kZpZi3zGk2Ga/WA+MJL/ZtNs6s6QIFcYt41fxyr9+c
XFybnrjNyWVazhny1PtDoRUR1+a88O4iWkXWrMKVOVnlv11KvKV/Vu7/Xso+Lz9kq43KwleLowmn
lZAe3dErGaHq5L8oHemfilbnl+JmDFBfHi6iS3/v0ioL2kTS/OKImiPz7MKjAUcqpucwSsIPYmXi
yyE6JNg5uDAQEtVlBja9k7F3qWblM2YhuHONDIi3c8900ZuesE75sHBCoD2KgDorHVPQao7Rg4lo
5AemdTSN2mwBpD9mKw/DpMHFqDrMFx4tHGbvp5nmzfCdP0QKRrTirMbNXLJnI84qnLBYIpDAYlH9
hsHE5M0UuoyPmFhjmI3ZePWGoEFzk5PLhbjNQJxGL18W52R71V5Nu2arFK7JEY0lBQLumKW9S9I8
0xbCxwpyMeffMYHBC+jBHAafYxS2vOUdHMy9foc9AUYHfCJNmnflIqOd1MxMHP+kGU4f+KsxXYGN
nnJfbBmBuzDXCL8t+ozqIfuI4XlLUHyHU3jMFhlTbLQ9zW12aLiXaVY+WuWsBDTEzRqTCQ5Qe44+
vcHskTdL3zih7GO4g+6RJOvJnLVv4wU+k2Rr/q33mJ6UtY849TLC2pBPnLiT6XZI3zO46MwTyJj4
BTqzxnJTZLhLV6mWtNq0bOEwdR/iBUulPzNVV8EHDk17dJcwUedYcNxEWeB00nYL62l8dU61OqMx
yLmISZePyj3nRow0rctjiI7y44BpgTxr+zlPgznMK/Vt5ATGTBYvAuwNEE9zfXJLaV0UmzDehsaB
wQ3y0Iq/lBNSk4PxlL1IFk9hVffrAn+pCcBjplwrm1wYhnWYrixSHGhJTl8zWv6ICVcv3i0cilew
KVzI5z6GxifzEgFFl7R2Jx/bR3PHHMltuKvW8kNWLRnCReOlvC3qWXHdHaBus04f7Bvnmc8/9uJ+
SiREylWEBgx+2+VNGLrFCddKnJe27Y32aKcz41I54Rxh3kuP8r39wjyEDLo1S7HgwyzkXnmrsNNA
EQKsyHfDD+MN92/Y0hIlLUxz3C3u68sKN4riybnEL3ObXElvpDCYJ3k1IKhyiYcSDq7TW4/erzwf
+EwMvzT4vc0lni/zLsdhbzx2uLiw7HCXwr6SXid2176O5YGQnSSZLGfWQRiNgWLW4u/h9gS7pDLc
iTEYEKNygRmS/hJnM3rbw6kDffLJR2f8iy+5ckSA4Q3nMidypceBThCG57qwaOaTGW+iAaPOs1fj
6N+N1zLD6ONGvvaugX2h015Bb3tClIwIkd73V/5L8+q9j9eTNqP7jXM4ZxFglWhwWTSJZ30zS/QZ
SRvO3/a9zg1kM5gzgFAdhHI058oFLXZ+T2qHb2iPdc0Ji5+FtMOxBEPOyCdMzi03r+cWLhl8vmCm
ZALDdG61WwTHa6w07pN3nDrzm3FtXv98ECraP30rjiYQFg0eq+zoFJV/B9IpbfU+6sz86KVvkkOr
z3yLi7sAL7qhfsxIdkEbscjGXwSzExWzKj9ye/8m746TMezyMF1UdTbXhNZ9uR0d3IElFBKwH8jz
cG/FmIQW16EKBTPM3LyslrESHxRcWPzAc43h2qFn/cyJMYSU9M51Hb4qrPNAx2ujVejAYzudv8lV
trKRbikJZM5o8Q7sWWKsi/whV2jY4C0YWrTrawNEMnHcynyUMDbTzWPcfSjRofdWHZ3LXHbwsj9Y
1Ec6272GpBxepoNKXy3jTTrDOiJuT9At7IXPhFVwE1X5HPTftOuVA3yXtVu6FnMdO80WWx6NDT3p
6TzHl6yKUGUv/HmnFxdGsgiVt9bh79pvdXU76mj6WzlKhAirBG91Ei0TOztJwXto4t8ZjnO1DA9+
6WHL3S4Dba4KjkAD0UA2qffeKw3I+aHz3yXX5AAx5WBVDNgjS/j9EZkmbD6LcNPiQjnUeJMpRHdn
VuU3GfYgEq5NhnKTar91TxT5uxwKgp9j8A/w/KdE1JecRpUktc3iCadv+V6ObgJ6rxalybBAEqOF
GFEDh09+iwsT5068qwpiKz4lnv2gRHy1PJqgQMwjhyFdWRrEVtJTtpHzxbeKse+NESJbCVb/1KTb
WHrOPbx5QZ3Mj6x8l8pLB2mSDFeni9a+zIvLODskCNWn26m/761lCyHXXnrJuitvLfWgW695frSy
euYRgnuiW1W8x/g3D+Wbqr6n1QL/psFcKw4sG/zUpVlrr1nWXXORB2uvpGW2mRgZhdnBWrdnU7JL
423hLQw8RdODU2zrZG4FVxr8OW87jphc3enebRIslQK3oL2v3Tj2vVa9Rko7U+xtxhBu86QxrmFe
WnTK7WaTK9uoO8oOflNESX84dpjeqfrx5/3+HbhCj1rhX9XUARHVv7e7nXfT0FhSJugXE0Is2Vb1
l3BnZFzy/PnYr71uLdNrq7vb3Fs3EKybFe6q3bSwHwzKBpm+/0WJg6SAJnbTuDKgnISLzlv/8kG/
yyW/ftCzBM8phjzSRj8/Svp16ew8qMDFNUcwEAPJnG+xh+cYYCFlZ7lQEdoM12AoCniHX0/Zwj5E
zr5pZ/2ICaLLEaA7S4VN8/OH/Mwyz7NQ5FahIoK2a/pnLfllDziSZ9Vmp+dHFRqiOQuNW3OYC2aR
hsdzchUzMAY3Gp7dQsaqTrqYGM2hksMFiyeXjCtypz5aV92FCb+NaYcBwDJjFJkJYWzjx52vLvCl
4ez6+XOfTy581iNfP/fZww1Ny9OkQs2P7D0V4cP7bt1fWpz0j801VcEY/AJpff+gbMoQg1F4Cvsz
IL/vWiVHnTU/djKcNd/T37QGad0gyHdViU+0CvFaoaFo6ad9Fixsr72QHZt6CPVA3p7UTqteGRcB
xmhA635RukVHqtiHbjkM60wz91PLGDlZuYo9mhfBGhJasNrdYHrXfYTVOEfzLw/xs/d4/vZtBSye
RoFjO8pZ0QriomTyVHF0kpd2Mw2tPqF9nNMv7K9r5G5Dio+GECiZeCvddTTL49FfdAWz/2kJS+95
CuFsBQ/Z9D7djsZVZr3XhoFL5YDLJcnmg5yRdNnHwuBIxIgNXnK90uNyJsegXPmj4XULHU8vBTjJ
z9VN6hw0KSP5wMDQeIKGvehH0zXogMUWChu2OqsSaVEW43HsqXv8dKUGt5W9GvrtQEJlNbjm5fPM
Fo0WJ9oOMN5B6GGwq8V8YMyTTIDIaUxLjeLJCnFoJKtmW5AFvefjTssh6K0D+dBTDYTRWxIevaGe
y9BDzLhcKAGbUbOXk3PQ0xSD39TVEmUFaWGuor8xxu57V8IuyplAjjnk053dPBTkp1P1omEpZ5F9
DL0yV6BrdtV2NEeyv2peJvcdnLlI2koWI/TDjd5uJ+WqGy5zDT6eBwha42ZlLS3zXUuvhupeAR0c
4OBk2C7q2BA4JslOcWisx3p8MPX3QBiewh2NSO709kHGQVIPr21DmUujtmgt5P95ueM0uH38LFKk
fgbpHdae8Gi/ciZj7o03dDir4jKyU/KFJS/JzXQM3kBxb51y18twcgWOhLc9MGI5bG2TNp2JkbR2
dAosz24klXCsnwqS/KQ9GQalRnTt0cwr4hsFb+uidVUckRwcwZcOPdd8xK2aKffmruphINHm1omQ
DmiV1D/bEuFo29PKnX7pDXwHl2HlZdgyvWeIm8rZzg68vm5AbtKjn991LUoa0ykQvIhqnIf1XjHQ
rrlmuNiOT3q5+HkHqiJMnW1AwQ/S6ITwq62eQRua1iVB0KTpcXKgd56aEUOzC0dYN+SHVoYKeZ/B
WBlvB1wDsFOro5XMQNXwZLcrhcYo/GL5AG1jQjbst06s/g1UymcjKAAhyrJxjuJ1cZzKyhClx6i9
aeynsu9w9LZm1nAXja9qCBhh7Sw817G49mgVW/f9yKi1sYmHG4zM4VKkzDrLxwybjpQW/i4J9yX+
QUgxtKtBuiz8q2EQ1K9KWg/OBs9Li/aauQnMQ1adfOPCx0kMWUzT9bULJ3xtpa3sbH9+/p8B7u/n
T/FgQxHTAGhkhK//TiY6KSyQovayYyw/ZeM4d8iwKwebJzZioofzwWfcxbyQBDiAM7mP6CbRP2yg
mlfkxA2ITVP+Ag39mzfohoUANzLYjsaePAvKlhGEHlhYfMR+NItPseNK+r5VA9it6S8nwOc7PLt/
w9I4+AH1xKl2vv6U0LOCUY6PJYngzH8WmorlId6O+y6bGRSprRv0B9mfS/UcxgKtkXyTXzHvuAeY
dfMVyd+idCdppzxl22phggNg4JrMdh1qIfKs2ler5ml495VZt2eE/0W+D576+2jPnfTb4l1U0xCT
s1kDDeZdf+E/5PsRSOMUvGsXP7/rb+pEOFlQC3jhhs2mOyNnt5ajm5lexhx2uG0at+Nguxlnba0d
2+wq9t1KWXbSxsKr2iCiFeliGt9GIv9w2w2v+QSOwpA0c+Vy4dYACYn9oA3PirXVfdystbtpuLAn
+IzmtW8dY+VlkOh8pVtLu//lRv6FmnWL/JdVItNK/0dxs66VousMLTqq8mNqP1QtjqqwqZoB61Tr
2bFJ5MfUtUkWOw6awcYXMKBhHiIlj6+aapgzo4VKn9uzvnbzirH3HM5rROcduBCcJK9fk3iL2fyg
bTNrWev7X27gX0BXt1Q4WOw8R/93/EVK67rwKw3Si7nOENYf8auJlsq4S41tr+wHtBCqS7p0aed2
2LM9e0jC+ZusXXnyIi8PmKqaqIKoM2Jlkc5jQlE9nbzgzVbv8/CUZiPKlEwNabsOznss7TP/lvqy
iYEnlGT+8818huizLQSNxuCVMClma59V5pcMummsKA/LNjyWeP125msrP3TxyS+qmVXuW+mgge2Q
DEjFo5FeZYJlluIzjSVstYgwUdbVOZNYSnHZSKCzDfxpsGD1wW7vg/4xJRR5HIRe8Pjzp9bVfw4e
Qf6BGmvZvArTOgsyYeppdp722M2u8jumQwp1Zo+zllwL3AMAVp8rjL5i0TEtAGPDFYlGj/tqQGth
adOwbck/li0EagvvNfmN5wwwOeJ1sjBOOiopD2E7S/H/BDGGZxIeye9ka+Yf45efb+SbxgTjUwZc
X5VGs6Wca/Ua9hT6QT4F1MbAOswhUyJn+Agb9X7wXPpblnQZob3J9HyyyUOgNGwpx/SXJf0vo0rX
bUUTEduSFeXfyR8HZMcoNP9YUKst/Os2viAztqadHS8S5C9eYpqlt6UDXL32Zpm/tLsDC6OUtuPw
y1jduZcGtRHMZ9EtEUsSgsVZbTSFRmoVmiwdCmUXQ2PLaLZeONqpaRa5f0E50aIO0WyMwU2j5dhj
4Q04ppu/HGPflGiGTOIgQzADmtPNs3jbDX6YpVEifZI97YXXzx1jj31zZ277Izik42+wpv95OXyz
rg34HZSyeLQKReKzdR1bUtP1cSAdPCPdDM0mKMA8PVgl5aHs9814DfEqRELPG9yRrnhlvnmWgeHI
UtHeK/DTCkvlIZBnyxoLac271fObvnmL0F4upwdN3tTsaaW5qJx0PhbFIh8RYmKDZpil0J0qkydL
bucd4qUSQFxCIdoEv5zZ39BnDAisgiPJyKShWWfPVY1aPSqkyDt05qJThf5SDhbt0A7ahP3ypul/
iRXfJEnigibBwqSly9Hzd5LUllVcKg0XLGy0SRQseeqrqmewcKtj2lA8+kxnOSD7c+dRxtsYsTWQ
zfS3avXfdJRP4chw9Uw6n7BL/v4Udu9HnO6hd6AQJCdii6fB1i7cnxfQN9WAuIyGUAUEYQYHzi6T
a9MQWgWX8e0H0rupcPOnWLlLFdKDi77Y195MDZetpPx/XivDgRbGJxaUREtE7C/nSNomSq6kjXMo
p6PB6Br9rjjemuEuKO5kSnBZftWy30LFv9g5+eWXi56FCi/XAyOVWufgAVZaT1VPXX8nFlVNtuas
q/heV+aV7zbq1mmfSg656X84O6/dyLGsSz8RAXpzGyTDB6WQl24ImRS993z6+ZiDwZRC+UuY6W5U
NwrZFXTnnL3XXubm5wf+vRbgCnjay+OGrWhdVOBdJImjoCSWF5tbTWRfcmZ1LSRbxg7VbyXgP79k
KuqFdWbJKDQvvmSlNVIzyPkx3Xgq4JqpzaruthmnV1Gt2RtFDL1QUKSnqHGz9iwU163y1OLdMP+2
OX5v/HQq0eV7XkhSlENf3/YkjIPl+wlDog9/YDKx6SMXtpMODBKifrtqi43yJ4vWxm8s678tzdd6
hV+m2ybgCGIoBvdff1nvklkqIl33hERmFjzbVqav00C5ycvM0ZrgaJkKujYYaCPevgkLuxTfBF3m
hI+AWOKIoLVe+Yj88NbqiAxHi9Zpf6Ix3GVVcRtS6pRmf9T5Y/08wHIJGHYWRQ1ShlRRn3ngy5C0
2Zix7uayaatqe12K2i/LSfv+ZevL0acbTNfZsvSLqVBWC0I115Hu8WFT2+xRzTvCo/GmPUYvMEWv
xFN0aO/MTwXx6cLfcsfbxc8fSA8OKCbB59FV7BwHqHolr4dmF9/kN+ihcNNJHNoWunTHeEZ9Hjil
TSWNIGvFPFnGqOUXCcVfesPFC+M2eGHcDYkEf0XH/9kYpDpSUcZMhB3cGcWKfXfbX1Xn+pYc+e40
3YMY7uN1d7YeLUhx4wq9G61Ks6BgIC0LrS0ERPKQzMDCYghsQLZ5NBdKv2N5+dtMR6Cs4rfheTx3
zwLAPfLel4Fpw6p8qB/yB+HM1Kd9HY4MzF9l0LLP9rV/zT54HA/1XrpPz0XOVGqVyW7zqD0LJbx3
5dmfHElBu6F9aB9zuRqfpWumllOA2oEBJiC8j2tlueLPdJA5mFYQ+Mx4BbjqRvnI3mQU6D/vM9+1
2aquiZJJD8gIkRVwsfYHVZlnMS0VD7JhCw2TaDHTllob+MRyktnp+51JdDzM/Xzd6E4HsyJ0Fz02
w9bODQqnyR0lsWtYDKZr9Gj1XSFbm4ObyGvKyrK1hdZFSJKW20y4KeQ1ozhRX5c6k4ndjEUDfkvV
KpfdkHxU4kViMhD9aqtaJyDELnY10c3yq6g+jbqJEgU53UtO31z5mxZHBFJOWT69HZI0V+4ZX5C4
zbRega3gNupW9205Xa62x6RG2XbaXv+NcfS3Jbj4DpHwaHyDogif7fIAHiot6sohUbwwXUMhZ1q3
cIH8FfxNswAMhdawglIiDg5kEjNxCvOoSDb6QeK4eLIkadeKTb9G6UWbXJBlFWx5EQO2d7j1CnaV
HLSeyflaM3HKhhtwHIbdaDkImIrxVgfiRxIe38fFIRCv9eouDtaybAeRY5lQLlbljaza9WcNp1Tc
aCq6J5ryFXPWzrfD+xndWLxRRtphh6emMmONXVN0p+kmb694ZFJ0aEZC57fJb0CavOzlXx6chvxp
6XQpyzl9LlsUJZ34036leVMTMVEHFIUd0P0ZBpuOFu1OEwFE5DGf0znuTbtROgfRN6JtRRncIWSd
Z9ODgSIaF7gZWsAvvYv2rbKiQl/MTlQLLraCSOvriRDVcy9GTW16UfleFYe6O2Tj4NTD9WQdW4Le
sCAVOrvK8L2lUajCO2mxeJgQDEB+NeW9VTwr5bOUvQg4101Tak+LSk/cd9AdIuw88nyTRycCvDc6
5OtoKVlDCzT5bq5uIuOUWNkqhCpkMhAfYCbVJEeD+KYMYVWvxDGrdsrXSaWMf/f79Tye0+K1RMg3
xNjJYtMq+e8/bxXfSpLleQAKypKCbEK6BAWFJFOqaspMb9KeGEIygiP0nS/MbPY1tjiMK37+ve+2
ARc/eLE1yaIvxoUQm56aAIYf/ObFghDMRkxCoR0N7Is6xvZUhvWdlL0jymLsCDpHD54SMx07RQ6h
EfLSz5f1FxD7+t1+fQ4XpXAj50GSxDwHI2ucSYIkwvGpYhAqQoX2TGCCKKpt7F3Wk4GONkCjbBk7
v3qKwezrhtllnWwqtXUkku61lxIDkZ+v8Hstc/HgLmoZetdOyRquMCAlx9iEw6OS3z2UbKy5Z8VQ
LEpsJI2PmXF9IgCHwRpsFWivCSwLCFld29gyrOQmvanmYVU1+7T2HVPYt8Fdn8ChEIPV2KJJwXdR
hxWOhj/CoEa+Hx7reBOom59vR17e87cHThMjYx2ySLAvFmI+RUpdlYnpWRmED5hnRJbIZ50psAVy
EEC6zBUAreTPHClOSE1Vd/fZVK/0kZk+VDhLzrmvxCmrj3FZUMmzlSN6g1k4MMQy7grjTg2s316C
/P2qjWV+geXFwve97EcjS8xjAEfTk+QHKYt2balcSxnBHSYfb/naJgBdFcarPOxZvFd79I3K6Ogs
rKYKgCNxL5yu06CHQcSfaN57/6gxvx/zbFVEpjeiK89j1YlrZoKitOsAzVj52sQRTOXx8yv43v5p
Mt4tEs8eUpEIjvB1LwyrstIF4HJvJHA22Lf1ZjTv4uQ0SMcZy7DxRmdOhnDOzLY///JlIBlF+fLL
wCQW/zLRP379ZbEfk04PRcOTsisjQ/HIcrtKY+ZRjH+iedUI12PNNwtDMIRxNlYcuD5WKlBswjB0
A2hXdFp2NjFgU9FPKaQXVreW+KSxifx8rf/DU/o/10pp+vVah14oKyUcDG+AXlFdJ/W1n3opvM5s
eBTkvRGsfYyH0mtDuf3llxdw42KJ/OcpUdB9/WVJrJV2rGfDy6BbGdNx5rCCaTjtA2owRdzqhOqM
z5l0//PvfmedwDzWKB1BeNnyvxGDU0sb1cIPDa+aEH8Ia3TNK4HEhBaxwmvBuLsTrtO6hyQKLwWT
mu5pyhVmZSS4Ch+V5DQoWWsDE9uGfjO5KuBMRSPxqsONQChfl0ChXdfy089XLS1f69enxVUT5Upn
zb919eI9xXEWkG4m656l/rFWheUF7UdKua8CQxcSCI7L4CWC+4oZovT6849fOn7yQSs6ABwQM1Ak
jPGLH5+aThdCv6YDw+gz/BQYmCndnz7SVrNl3eZNQ4nWs9vmG8mSNlJylxuRLbFT+GD9+Ys/bkqA
2zA6pwyS8zrZxv5D1OEb2YZ27+MqVHMOjahEplWTnTp4bc2Q7EOyUH6+kb9KyYunCNAmy8QBL5Im
4wKiiJvI8hsr1DzpSX3IHsqn9sjoO8d3tcRHatXdBAeohclZO3Y34xtWE8HLdJIODMu6+/5Of6he
GnjPcCpQ5cOI9sY3/pfGEONWvqPh7yUb9nL3jNPVw3SUD/mDBR7/Gs6wfFeDaucU/neQCGJ5nY6r
+Q9kmvpPDrDermRUQLfFg3ALh1z2TA8q9bmE8VmOq3qEKL1qb7CNhJQK76x7G3+hYknq99WoICJG
ybcMzqkgL/YsI0xbRTEE1bOMTUeOFPaUaDZrR5DtsNmG1tYiZLB2xEcCBa7mW2jiMuxnagVMh/Hv
GVfaG46puY04XUQPEthGvVExiP2A9l7XrlE6Ge4i0krUILi7MCA7/khiV4NLPHHOrE11iIIvV/hU
G6YtQjSCl2SsoDZSgZoLPd6ew7U62AYOhJgIQamnA8AFVNpa+roQ1yUy0tHNbwprQ2lnqi7tQyi4
grjpGf8ZdpfacCNzA53gSrqrzsYbPVzzp01s3hoFfGtAh66Bk2nUcG1mwAQt5O/kAx8k0vrYoF55
DUxABbsx1y3XEDsh9Mo3abTj1Em4Q8GWG7urN4HvzK3DuKQrHTFyk3fmosHs0GqNd7AmMyQx8W6u
d4l+EMrTjP11bvMrkWzjb8cULUXaAygqu3X3S4fwD2U+OPP/fdHIib9uu0peSyrFlOrN+OJBjVhV
n+kHTYHy7j+Mb8mh/kBTqdihvzKxp/NfsKr2zJN1nd/nkNCD1XydHsen5NU/VZ76KTZ816scoCJn
uoeADS1J9TDWuJytwud5l7er7E+MMY9AiQBpFVa+XUG9B1/hOSQr80O/9W+HXfop4WXfogJWd/ND
c109V7fQxSmLVx3uB+9Y3slP4PgSLWlo14Ibz0id2VLwY1npd/nbeJOQ4vlU3QXH5g6z+voF8nX9
0nvGQ3+q76VTfu7ovm55hbwjFh4W4NONdP3zBiP9BaMud5jFW0UTVQgX3wInp8bP84KpP1K9Zq/c
SrfKlX8fPfCosbuSuoXMLhwaV7hFi/8SPUjvYo0TAn9B1FWv/BfjNnqVnpbgQbg4JLHA4XrVP/mv
6eHU3nWvxU3NPpRA01x0mFK/ig7qvfqaliv+XkcsJQNv8SQ8qn+aF+HReuMZQ9dBYWAuPH+gv+i+
PJAc8Nk905xhpfs8fai07q2j3DTr4R3zPhiCY4guCHAJXUFwL3+kMKPXpTe+Ftfzq/IZPAfX8hFN
RbMLnuvX/mFymrusdWVM6xjWvlNyf+rv6APGT/UJyMm/whGUFugJSUZxF3w0O3Mr3uW1vSc99Fk8
jl7xAVN11R3y+xq58nmxlNeeAUK88B7QJr4PruITu9C97pGcczKO0nNF1IhxJx4+5Jvfwo6/UylY
Inhn0ecvNie0jV+XiB8KA7OLXvYo00kNFD8BQkLN5TzrNVdAnBViUgfQtJp7G9w0Iwgi2MBJ8+cF
/DBNF12LGDtGuLaQnccOf1VxA4kdHWPwwUWfb34gPNXZAfFeeGeGF81rHB1ncWcZ9gQz/BnzTqwa
ORpEGNS0AcmGnYGhbE1cOUrydDP59uDb44gXpgthuYqchGqR05V/ACSMl+S3oc0/ekgqgL8DQItn
8605EKc4rANNAnXLNgsZPHJEy5WTTYPIL3d8xcH5T4y9TrPhnUMVmseV39g6eg50BsV69LfJb+pk
6rXvZdEyAjBMOF8qsODFgd6AsAjDwKtS4e65I9FboT28Zv5tx5MPbQwTJGuVEBtUnTBblOSVKN+B
E4ufZXa0WreE89S7MeF/3VW17wihEm9wZ8UNblXD2g63Mcc7yeVPFnt5ZBuuAMlJvTKlXTphtvpn
Nl5G0snJWMg87ZZMkRCLSJ/nz0EttWfkPZq+QQJNWjaxIWh82AkVSso1B474nBLiwPYlNi6aBMbv
Mfk+5RoVz4xXR+boGA0iNtqCmkgINcI9NjIZDgWJbXGh8QealfZKI4UR1MWSrsTuAEqmTJuIAMB0
lxDeaOcnRVwn9W0zbODxDtldMB+L8BAMFKkOKzYcbaYmXXbCMhWJQ1NS8Ls+tgW13eKshKm79gHP
oscDzLfzPz9vlv/DyzNkfGOZgorqBVgyG10QVmMle8YVaa2M6BDKZei6sjX4d4ZXtuwCyhoo11qY
t1QPNidzT/+ZrTtgjHktRiC4q0LbycR8Q+f/Tfr7r92calvUOSZhGdFIft0JCnWqhclq2IeMHYy+
8n2umWVtYlB6ZsrBgVlTzh4qomM8G+Y5S3Dc2bTNnZa/YAfUYU0ViU9je+jCx0qBbLpeSso/DXJY
Y/HKVGiY8zcEGBT0OwMOpnLsuh1CjHhm8yQTswNiPhi56wvPfnPQ9GMJPRsfd5glcPuVcg0HdKj3
SvaGfEk134duE0tbempJ38o54PGumI+G4gW/KZP/VS9+eTIXe2Qn1D7eBLXsoU5BIpJ4YMcyVhuy
OyVuK7tlhfBiEYCFrRcSYX9LvJG6fPwC/DRwDhBJeCcOzFTldcKmlAVn4D7nYC85IZZArdW7XeEY
TG3IMIkd000NN2+dXLN//gqVf1S+3Al8D0ACLGQum5vMEoZq0ArZQzbUw4CrIFKRU7DWageVpbKI
RlYhlkCJ3UGcLV0Wdda7LUVj4gooyWaHDzPoVxl+IBhLa6tKBvh1mWfLpVMKK/x2f77i77PPv64P
gDQ0MYy4L0s4WUHKIsWpDO3kXPsnmQIM2z6Sl/wbfM0RpQ8rSzvUAA3TA6z92XoAr6t+Yxz+48Gx
IOifMR1hlABe9HVxWFMVhGFsSjTSK4xZVdMO77rQzmocZ53xCdWTObsMEXMiGtWdoJ0QkSiTk4e2
ugDLKz9d19JJEuBbLOpNEP2Gkm3aFP0aCR9as58fm/wdk1uuF8QHaBxI6C8w8J/pW8O4MtF6Q/Ks
yoFNR7GKhB4wkJFH/gwso4Q4Na0YfdATcHwPUNemVc0klazA0Cl6W2cnGm24UDk8WSwlMUL8zXhY
Xsrvr/Xj14u86MNyQ6prqV0eas1IzUbv28NM5bhN8Ht14FbXVK/BihxOtglJ3LWvYku6ziqDAogg
UPkNyPyOOyDDkzH/UOGUmsAPX1+ymZdxGsHn96xk3TYo5zjX+LYPw0kdVvpHQ4m+L7vPqXfzR2JI
WzfwN/k+D/c8oMbY58SS/Pbh/aM+45qYCZs4i0l8fhcD4WJW01ZKdMkjnShwXyiU6TbmdicxvVTW
uOI20JOpt3cGLrNuSz5Jesw/Gs0J6ecgKg+2xnp+G/fGJyXtkfKsSG3hNIQOPYS6ltFJH409lOxI
hRS8MQx7vPE/cC8jq1Z76PyV9qfCFBW+3AFYfDjQ64kTOSj9c0loJgc9BnA2Y6rkURo9dfp/X/7c
MjfPpAeTT0ieX1+JOBdRAo0R0EdYWwJqDO0hTO+H6kGO953pTtxX49XTVd8exeq5yI66yVuLtsFv
PpLf6WmYcmKNKLITQdACJPp6JVi2+0qq16KnA9rnnM2sokU+F7MdziZmTJzhMxvodB8R1QyLFYIy
peqbX0Ho+v94LCTXAynKVBKMhS/O6kwNhraNA8kbjU3fbP2c+g1N5gZcB5xCTZHVx/YUY2b7Eke3
UvMgmU8dPkX/H9uMLEIdXIjJEFP0i5PRioupm6xC9EKAoboN7HHWVmWV21q2bqp7oSMxrakPuvkp
FJEzsx1aVe9MDChg0sIycyMiCfIM5AUTJxJURf8+6L1Evg+SswVHe5avut/e5D+Ke+obbKB1kgow
HLksxYymzBJtxE9+hqsEHvooZHj0Ny8lnbSr3Bv7AL7Ce4rQW9OoKtFtO1BrfstL+NcH9eUyLnYb
keZ5KlUuI/FCsgJ3Io4HHfNdhDX4fGF+3tryAUGQKeGz91vyyL8OiC+/frH3pkk96nrAr/svwlX5
MRFkpOFt/SIHu+pEzBbO/Gj6Ce1dl6dq267BOoTrPlgbo+0TgD2v1C2BBcU+ePzl5Pre5fB2UBDA
JuMdIXD9us5ahFTaYHYzsev1bkCrSZ/pwHQckk1oAn/Un/QxaIdxEefSWHHKXXBlAkXJdrXmmZGM
UPL5P/98Wf8Ydn69rIv6PavNSbWSGrd/cqZyL2/cdhcSfqQ+Tt0uwRPAJVClsFZoNi3UWmtE7yGR
WY74m+HxP6aHX6/k4ruZ59Jos4QHJO/Vz1C1+YRpypStQHBhchiHT0hQWeJO8rpOz9FoD9Omno7Q
GhaA44+/ZQSwEKI0byi2/bBrTXcsjpMEB+OcjsjMTlJyjTOBDLi0/fkh/uvVmvhjAkcvyo2/Uof/
FCVZWJT62BaT1zTI2kVa0yRbiT52Zt3Dz7/0ncWrqUzCdQpdtLYwBC42pjoQu8Yf4smbDbpZYnY7
QCPdzvEUbRj3j+GTOXi5ViHf+mVvNpYT+aKqwb2QoSI3qGmA718/YC2uJtUv6aDSa+EKVTk+ygt5
FzwK02ZbOgSIGtCYb4Oz7KZ3wKMlvqR4hRnTwvtWEG3XB5ksAtGtk/0Sv/kxEjnYHsECMdvAAk4e
15W5aZ66wKGh77tPidIOCBsrSGR1K93CCBMB4EojiiyArX+NSVXo4iPMjWc5E/nFOwtfFerCGYEY
pfN2jDe0HIgocVEACB47x2BEL2xljATxnkhP2i9P6bvV2vKC/vOULvafqAhlE0PrySNBmSJ5cITa
iTH9xxGsKR+sq+4h2Sb77BSpLv+RcWa4A4Zoo13vu1Br+snVQegbdzjS4FOpwrwBmgZR/jDvs2yH
QejPX5T2j2IVwdWS/SKRcoOi6utrFZQK8WRXTl7cuNM9GAqEk7TzBsWrkIdG7wRRtKRM+Psu2E8Z
rJ5rEwYZLkMpyMxGDm6M6apj5AKxJLKTZlu0eyPdW8O2HrYMRKJ4Z5Z21Rzb1unHtQK4WW8D6Yzg
kySXuN8CbgT51hwh8bUnthbdgJIOT8nRevfnW/0u7+PdLG5JEIB0DTOwiy1YQqPZyqExenUDrXWr
8tkJ+kuDMpbUjdJRqqu0tScCzTL4cA8BoIDKwb8P/e3ECKPeKOl7qGl8iwAA9W9zrX9MB7k6i0IM
gStzQuui9umMxhRRNYwoDfdJ9RBEn/GEM0t2lkMvLvaIH+V67xsvefEqyvc/PxplWbwXixt2DeCg
ihEtJc/FvjKVeT5ocj2Spqw9qYslkRNrx2HegIQqh/AJ1tNfv0TwzZUEThe7PRRBKm36p0Xbw2D1
cYSzQcZX+Yjie4wPFmpBcjzJ3ls8c7HGWY8sT9UG18SSZPfzDfytDC9vAKY4m6KoMfy6vIEgHOu8
UJPJqz7RAQtX5kt3lu97dHEd/qPDy/SnbA9auWfkB4ynkGcNw3iDWpy9iCQOZNHkvN6Ambefwoak
vAxGnaPWh4pB8VMH24hTsKZDW/+12WNvn82jiGmwYVMdNvgRTnaDe2RwxWbT/nJI/4OyBnoFG2FB
OJa26WLeI3ZmUJWj1nkBEmXT7rTV8ACxFNffvDk1p+SvM1H6JjZ7v1v1r+KdhbPNtKl8Zn3o95Rf
roct//Jz0XVUNUtOFB6WcCQuqgYpK6Sikn3fI3GgwCiONjbcSEfg0pSM2fwRD9lpdi3tfoivfWwf
3szrjuNB32n9JijcBtes7CB1t7ICinplpMcBtEGwu2Bn+g/m8Jy2t2rEnKp7rGpPijPcpK6kisQK
mmSwscDL1OeRND19fVWryGcgd2ZFcC9ZyZUM22lCu16n2v0E/VXAM7pkLBN1wLnCvmMcYO2S6tCl
20I5N+KVNN1aMtEwR6aj4XQbV3fF4vJ4MnoCk0/4JoAgFRleUY6m4AlkZybqWkfCZ4gAF7dKNz1W
uNk2Mw9QNVdGfden9wGB2xz//N/nl7jbD5Bs2mM+A6AjcXcUaSW+RKwN3C4xcOC6niVyyckf7Td9
7Q6k9hBTKO4H5aBrngVBFZEvpuN4OmigmNkKKrjQ3mq8XubTSARr8SbOBnT+H5p5l5E0PfSQcjZZ
4KaAXeF0rLodAICrN3t9vB2CQy1dRdNBSXdm4MVyTlH0NsvgJlCpTWNfA4RHn0byERJrONKb4tdz
b1RY/I3XI8bfTejleGVFfIejuAuEExoiQz+U8ibgFqWrvnDF8irMN8xx/fioEF4dAF8epf4N4Vds
HDR4e6WXp48sHLnZZoQUEUBFFpJ/K7dPmG4IvpeEZDFh1H0s1dUniNz9oO1iw46VQ+efVYxhFEcU
HLPcT4hag13WntRuH5fXwryz/tTTnnU6lpT1O81yhw69tiPgkqcdjA7jLSdTj3F5KLmyaALhLOxJ
e1eyP1KyFaardiidGA89kymDoCyxcm9Vec5xjxm0tzz3ZOL0gLbyamNo54GwlXErFtshvkqTh8Yn
nGuXASyE7VqAWz8hwlNe8ZnShl1OSLUPbeDUptcmJHjdqau1Gm5Ma4f4v86dBB+KdCPNd5l5qoZN
ld1lxlU4AjUT6oLPO/WlPj9CR+4zTwKniI5ldtUqN5F+Ngxs2RalyJvA+RwVT+VwIkqtqJxQ4qZc
WEBYnoMADf19Gr+E9S62rpLmCKcrEO8bxnrddNOTgjOsSlyNfaeYHQwmVGXnl3vstULX+EXu8lf9
9WXPXnz4JTZr/LDZ3C4xUCvGmVdtR5+vzbc7LIVU8aVhbjIjM1V4/fJnJm9q/VT2e7/p7gwxXhuo
wnFIF+0c+zBaF8Z3nwqe4bVF6TkTTJjd9L66jYZ9ItV8z6ZjDmsedaXrqMmxfPKD11osoY6N8DRP
aJAhJPu/FIH/m3F1eWdUGQy0uDfkzRdFlZbzpnKsEz2kf/g1bMvoocWt7DoZnXz0Unm9HQhdDB/x
5itQic3wMCTzBeGYEYeABupmIEwtVMnODuf1jCV40L9IVLcaIwsYlvvcVPb6H1Ew7Zy0Jys7h9pn
ZTS21DOvNBibV4C2bFWpJ+k31BO9/KAjK9WGQzYdKQxWgqlcC91jEgTHMW1wlljJ4Ge1+UqS02qy
fBwCsnszVO46M920RMhEY/ead9UuTN46VpxZCrYIZMk/GNnhOnyuwRyMpzoet4ouvw0GdvHndOHl
4ClenrRGxq4OSarlJsqao7ZkqpJVbmvACcA1OC877NTQbbxp+BapM8KDxW/iOGUGbnPGWs+vxHcZ
D/6WCA2hwXaJ+BbM7ZRNJbC5uOW0Uv1T3d7XKjyGBk5zJEWbdNQOUVU/CqNoBwXKDB15TbFWCjQE
xbHABE5orGVC0ZWVLesDzW1it7q+mhU28nx2mORZApTaXS8RXSKcZCxlZiKKerzWrOLVh2BR5wC8
GGEQDAWwI2OFOGgHunek3SJrKikfo/rWnN8UYpuK1yFS9sp4yoyXJIV0X3jFNEP9OsvyGV+oa7G7
k4KBQJTQTsrPOoltvY/3Pp9wJRk3Ih9ACBMlrZ7C/F5pavb4fY9Csk2em+a+y+dV354y0hpq7iES
N4N5rqMbObzNlTeVBiSZonUikrJerxxCFwKaMeGPBEoUi5I9PwlRhnHWTBMGCK3H9og7zhQ9mgIF
Uqfnz6KIRIunZErtuyRLbwJTkVp8CMPcy+oblQlKLwu2r/Rb/i743jE3XvXcLZWR5ksxsRiZbxmf
GcF0jjR0rqPKETzpsBafKkNwNcmCe29rmjvhTkCDp5Msmj5r1v2ySvkFNgNMfFd5kp1bGePI+M+U
By94pIdth/HzqZAtN9eXCURIyuBrIu0r6ZTJL0KRvQ19c1AKtnrtFHWWo9FqCXO42Y01uTO9Rj0y
lLy5x2mSJbpH8G5f46yXY2XVVvkxT629nsh3eN8miGvSSXzvzWFDirZdjvo6lPJ9ITIRlILtzHvJ
ipsAn1kCH7vPXGUF1HYuPFl8D+XUPdfE6bBBEf4xLMGQ+lmu9lpjPBewiXG4RIEQeJU1Oli+q0bm
QD6eRCciQcPYG/3Jij1spzEjTIPPrH4UNQKbqv6uOwS8SNYSBqV0xOoWRhRc6imCxBuwRfTASZia
1P2tlYYYAyUYv03DY0EAFAlc5ayvzeJVA+guKzJ6KgMkHltOEfWbam6zlImYinibpM+cyFrK/9C8
b7TOFRSTTB++Yf4BY5ra7SQdRmJOS+sw1oe8NjZJ1W5CqXcEAixSjXKZSlpPkHpg0cRagn3wjmnH
JifnnlnBSlPvC1GzNTDMaZG1TwQlQinszbMpf2JODSLmL089PM+zZbfwEnQWLadAXLI0IJkzl/Lr
M3/SKO99AFAV5z85sudc92KVunFXnyZrzW4xwpDvYDVLQnItYjmpT9VOCvdd92AM5TrLNFzM010x
hIcxfgiU+LqhFtJBxn1Qci1a2DVLyGNbZltFOPq9so+pa5mGkWIxMEOpQ7fhLQ74QNRY8bYW/job
k2NohFboK5scD/D8U1SQnIyx6JUVzofzSzZwf6EtA1zF6KYtvXhQcggY+UQtFZFJzlWr7KvljUa1
GZuMiU03GujSymmbNq8odd8kqEbJnDkpYHmPnbaK89PykpJMWLMI/253khbwzWPggw10utEn0gLr
e/gFEdiolhz6JjxZJi/Bolu2Tj5KwYQDRLR8JxNFZxxw0sbSMeDL1pL2KrLSrYGZ6bKRGtUxNWwJ
XObnFu87JZtyAd3zEubE7ORbizcH0SQIIrRZaYrkVcSGJkdnQ4XygdUtnzhbVjW2DNU/KZUs+Vpr
ScHW49tY0Z+adHLavnrtoeWpzUljjtKpkhvJ6tbktKFg/m0m/R2qg26Llxe0bOoAYr8uWuq6HaQ6
0AUo8xS9Ro+LWLofM5EOGnrk/Ox3omslvYMne1r8mrj2DaxbfpzmDBs56Lry39LrP5CkNQhWhHoR
2zoBTLRbaYsrquCfzH6rWcNGGj+s4qNK8JBoFd4+EfL4RpRuq0/2z2/tr1/TRSmEC4fMANLCCUDX
1a/4UpsMUpeZvenBPM1yJ8uuVfZx+X1CYefrfNyfrQGrEG7xgBkuE1Mjln+px/6Oay6vgRm7AcCF
sxqJsF+vQelDOagHNBGacqONt+K4Q9tNb/DB14PMqybRKB43fY7GSX/pqE0UnN9SVGmh32xoLBm7
nVOr3KndKy2aQQuHyeKmUUO7sT6r5GEGjuZkCScqGqaWpVjtDWKZhnGvsgwIBrP1p7n02GFWCkcZ
wKi4a6TqJENXSATFjbjz/IRr5061dqbojYInC1jAasIf2mqBgUm3qPq8FnA8OOnic2Se2/S97odf
nhSw37fOnifEdIKQPBE/x0ubCIOaJvfLwfRoo2ddciXypyPYRKN27weILcVDJmEeAsM2RD1I2SBC
t82IxxrohiiZ8kLEUGNxZZJPpKbqJKLW40edXDURmc6v1nyy0n0k/EGbZ3M8d31kF+FnnWuo0FAv
DQuCQVRoX3kSLVaJ9/HAwUI4IE6kVBgxm1BQN9tUmu1uOlEA4MaCZxuzFN0cD2LqLu76Gf9EEWvZ
wtqruuAEYoqzJBI1tFtRjStnE28Na+2Hi7mecEgQ8kkl8+b0Ru19Yk8fhHRgyviqAWOEqLFTf+sr
4zHFA6dU02Nqplddpr91LZs5Hj2mMO3k9KTEnkasD5+Y0JFfhkUVLvuYwuluCXO0oKcUlPe6Ud0p
BbrHjFrhXGP10qLxZHIuPEM2Um/K7qU2IaSptwrDqQQzzBncmiI+0INzVmFUmZLhDPym15QpM/tf
F58b6XUiACoV3hvxPHVHgWCrdYfdMw1xhaJANHFPY84vlhBfMHeT3mkRUtT93VbQfwPBv5NbUDgQ
J8Q8R8aqAh/gr+ttsBrViirN8OLqCZ+gwjd3FTV4YqmuJTwZKdX+4jgb1vNTgMCesWnsJ3ZC8IQe
cIHCwVd+Icd/h7kxOEKfh/RTV2QYjhfYryz+L87OrKdxLfvbn8iS7e3xNoMzQAIBEgpuLCiI53n2
p/8/u96bLjgqpFfq7tPdOnXixHtYa/2muuoVZ4R8KlsPHS45p04xtJ6DIzRbuExUGUg6g1NM5W3Y
dBsiojT2qDEedGfYDQE1IkTOKCYJ2v8VKagjG5ANtA4Ey5pKc0oooif8hRW1PFZRs1fCkx1Yt6mm
vFTinNQ4OAfDSfYmWTEhBD8M0MgL1nGpdgfKTFm+kxCcUGE0+rwOqGciVofmvAX2/MNdKl/AXwei
oyGqwuNB06U7zVecXYx6a2Sz6R7d1EMgwFQOgjEcCotk+/CW4vLfl8BPH/flKkxAGKJA8HFZRj1I
q+UhIYjsdVafLHVV/UT5E99uP/n1XIAqwX/a5lfCS2xVZezmxPsJ7To2zm0CA8fC1pCKJTTGlZ/f
cPSEw76Abp1CdttwUtNIlgYZ808c6RoHWZxve0wFnMcST8qCHaxgguVixswG4tRu97WdrkxkT2lv
L6x+KZPjYHn++4fD/PM/3pQuLSIwWgHw+7PV/uciT0Y3Vkc6m+NYr4kJS0emdtHOom3U64sbVBuN
ab2vooKibOd8MezN6L8NxX1X3g9wowpa4xROcWy9+9kxKlDYV9te8Wxn3gi+FXPJwb9P/Q2g1bJS
Hif7xio/zOKuxXw5V/FZQcUenQt6wMEwPcfYC4sjY0MGdUjhBJwCScc5dvFGOw6EKfvXuhsxUV1Y
ibubfLxZ7UuBKLIKmqX8a+BPkInxJ8cd1jd39MQx9PaIyDMNEUKCBy8atvQsqO60/JpnVzTYq8Se
FlNfrJS+3SjWk1PhsKNYzOY2tvErNoXX8x6mmZjC8ZU11bWHgUYx4r6gplBjG/fNfQVDuO5eKQI3
Cf21Bc3FZzQc1TIC7t9v7Q/Y8GV76ao8bhyHHcZB+Pf5F4T6bLgsvCOGBlaqPtpWsgPiZH4xduiw
lxW8K7h+Tb0t511q/HIipFR3ifk4xaiNyCHiyZMaxnl4PyXelMERXxnTo9Oekm5clGBQsZLT3ZxS
kpPM+cy3/Pc3+I8NCwPHILLGhjQLLvT3F1DH1FSHxOEAx7Mpxj0aAqVnRO8Zga7Zrzl6//fHkTf2
fZkj6BImziCqRa38FVwWVWLNs2If0U0qCK2m6XVM3oaS27HcqOytkBXiqLiAO8VmJBijZk+bk7nI
KkxcIedo/rsKGNE49yV+GYPYlqqxobYTSbclob3KopXvhw+1m3uKgN2II3U0rpgaRONBNOCznOtq
6KwUBlt5qHEcH0s3WDojlAfehinghrz6jv0R2uXe8NrI2ND/YctmedjrkhfiL4gVRUTFsPyD0PDR
fGHxannxEaKCSwn92BrWg4bn/qAsZ5/4ifemtxZX3wHazvoLr3BmAGyrza0ynMD4RpeHohx2fdJk
zRyTsrepeR+0xJM7vW+wsUXm7Ua/4W8yon/MEaM1n3P7qjNMjKeXwXqN+U418FwCWEmO/Bhcf3pt
398a+ktcMQEmiXVWv5zrlt5046w2iGRpt/Xr3O0p+fB5Yy6XImWcEVIyhf7hQ+Xa+7K5/vrQL5ur
1JNS08P/96FK72INttfME3MDKs5cpkpbZ2pxWsMkPspyEePv5ZxxmitUST+FK333McFn7n9/AnkV
/c/5XNZ5b9X6hHOQTcRQhDeBD2uc0W6G0Xmr+Kgr34NOv9EF05jZYHqQukwhmWipiOYYlLUYIjr1
BkM80a+Mglwzw/bcFggKHnbaXcMk383FetR8LEx66UiOhgNnfnGr4yQjz2DSo+aGgSnW/+9lmK2K
YVzgpoQepTZ2QXKUI/WaUJkhf6tbZW/WgZfXn25NXChK4YTaLH0YHGCpfH7qDAZ6KV6OmMq3l2k4
zofuEeWPQnOzEcNpotxvbG09B08uui47iraqeeDr6vSQKoNqYfubtK5WFfV3Smn1w8uXL/fby+dU
siUvD8fNLyB5jGlMGDgYNQ3AMNl+TiaU9HjmNGc8Yr0mrh598Rmgygx0L6cxyCrUlrQmPzzGfxQY
gspWelex8tFa/v3Wm1pXk8hwrKOeEoaNXQ4MY/eM54vVsABBu9ri2qOX69urhbg3ZIaeaQ8/RXR/
F1+w+NDN4HBIfUAx97WojVtmYYFvHQN/7TD4dpqPCVA6CPem1W57jrIJ8L2aTwXVt0quwbAmyAaf
7oWYoaVk+IaE2Fvf5yRQWBxo0p1POdnhp4X6Th9+4pp8by75uf74pFKZ2TZw/d8/m9ALO8p1xnCR
dhq4uoxZ2Q+p7O7gCGbHoX8rQW2rnrgukG7TDLwsVpm2X2eOu7E6t134NLQbtYkviv8yVi+Wsc+B
4OVJ6nMZlHOzjIJyW9Ot2Rx6TJG1It7LHrUn/iUsrbNpvsS0s3FMbN/lh1XxH5cY1TR2BQDimkG2
5d9fL8y7RES1IeRxONJlqUWz6BxAjG1vbLqQ0Wx6oXn1fvjYby07wW6wVXVZHRIdYH5ZBUmeak5n
p9YxDR6YMZXOp9q+Kkys63KnYfESWOaCE7kxPyFIrBg2l2QdxVW+imQdRBTJcPrhieS5//cu5YkE
fi2qTL37Vj500SgqM2e0z3kXKWsOu3bYgFKN1iutAPpwrx/WLa4S5LlIp6ofPv77e+DjpcSdrWnx
BF92Z+EGtRL4DHyBAEBW1GwfVms4aJSGTbMHOTLM139/pPuf7+B/PvLLO6iHGPLi2FlHYJdmqLYT
8SzBNQJylrhbC15UjpjI4IY/KFQNwHQCQVaiiZ1V20/cnRwfZUQ+1bzIHYznWKJD5RACNnn0qi0O
HQbIi8JAe7AHfLnb24QxrK4Gq1mvbthYf15m02KPk5MYE60VHfNgo1j2Yw7+iZV25CyT6l5Y+M5j
2c8kuYrybdzHN2SVj+kTB/4x4vAKRkDR8lBOn0AU2nDxYT/UWAaMldyCk8sMzF0NNkLIXvW9rDq0
DfliCv5kkz7fpTInCwqrJSqPpldW4HZPbpJZe1Xc5iAr8AWzcu30hQdiHwr3l8791mOoVdYEAzJr
A6RMltZ8crR9n4CiM+uOmDIHOgg38UhkIUHxXaktiUsAij+u3e+V799r50vlG41VZrVjYeHeT2v1
meKM1y+ZWgEsz9ioY6rx75XznTAod6+JVJV/oYewvizWRC9zizQ966gWF81EkVbvrepGoVVlNumM
5D0w8YqWZetgz2VCeLjOKIAnKmOjxx2Kcb7kzIWrwT/7VD8KOT9O9Ri62Oz+phDkDcxm8Z7M3THE
xz+vxwfOPtWAIvHDrv/OP5ffBAYZc8P/yuRouFPyUfBNwDXD5qDW7v1d71Y3QJlyE/D/ds6qSNYu
InwjR/t/tpNPPN9keTausyjdqfmJsvXfP/B/Pxb+UQgU0QyJr5dOz+IzS6QmxzQrH5OeMRS0gTqC
B9acsSCnBeNXq48FXX1GwVJ0m5n0MpfBDEZEPnyUCuo15bO8pJoeGgmjt38/IvfDfxyYguB3aWWi
ocf6sgisKdMUs8UesUyii9JHz7LOn+2RWLLziBmfRG9GoLxquAoJ/oij7dAeDPOCebTTEqFWoyQV
DtSo+qXxxXMb9iddigA0/baE83bt1GkXTtrKMs0bX088V8MBrD3IW1JXr2NbbXVUpOx5xSL/2+Aj
S+gulbrLxSVhsIWrGze0rOxSBSP8dKbKMA2GH8s+Kwl/BKHKTn13kUMxanE1LHnJabzsxn7bzKeZ
pAowGsB6zNlJs1eiQ5aUJ43iyebi7rv6vjXVM0jEohAoFXCYUPLPWsw0+yWBca2n7koHUgpVdA1c
YrXoMOt6P1X1fhmMcB0q139E7pM0qHfVAitgPMc7ib0RKC3/moh0zXqbGKL8IYvkMyU6wAOHiN88
UnPISAmfKD7Nd0n4Te8GXM373NoNQttlQX4TQEuVi3Ro/JtoGrdVLr2jm9JHIAwk/8OSkIXsX1eo
NKgDunGATiDlql/OoTiMDTDQNjhOLRBbWCzUmBReWPcmkuDa7zlu623sMnMhVSrB8thSdv9+hO90
WfkIcM0tjXPHZmz6dznju8Y8JmoZHDXZkNcawmacWQOC213/t9XiB0WRSw3p+591b+8SLAWLyfZ6
qsjonJqHpFljJw9FGP5c+8tJp3UMkdLufkpN+g4x8aBS3mtJ4qz4FpsQjL2jF5GqwKtQF2meL5ws
fc2UwlMZoJu4TMxUYJq9n1NnFUQvPnxC21FATH/0q/rWm/IkaDyoyWFTa0jt//7JBrav4zepf1Cr
SxWw+EznMFvuUpQ2c32JMTtIg4edVpHVVi+j9ra2167MVENqZ6YX7cekWJx0v64kjmX4xBx98DW5
xr+spLkK1FkfTevoOI8JwRHm5AuobUgjM7Vaz524iRnAZ/6qYsw82+HvkBLNwhKQA7vCd6sdZcyO
sgwIOjVAjaGioKhDGa2HDwX8oVIztzH3vdZf+9AlChEzD0MeldHSZbeO+L2E4kMn0M6srGd1Th9c
QqWjeFgiqLq3s/pD3g4Camded/tRATLHpUngMgbU7wQex47wD6J6mcqbMKODgQLGJH7huNVuYoRO
D61Be6gVAPYE5jITfB++Qq5iJBAD84oEKcuZKCMsH/rYZ2SD2VOEnA5j5ZumpkzKTtNwSp1TDW0m
tYjMnqdlyvk4W3emm36Y1dNgi01Xw1BQaHrLLD9YxbyuscLJ+rucYBUzSHBJ49C0D43oPWcU2zZx
b3nurLsO7GAVOmGAv4rBeSuPHKZgB4EDRFKulbbZJPxgObZPpI2QdorDYHQikJaHIedU8SFIjndV
++YY8K44tjliC3zP5B929Wmtz580HNyyY46VTUdOJlyntj37FbTTpFiZEgAq3mSRhapj2YC1peDf
NcrY3MSmLpBFsuYctOzY52/0SRRAi7SabxWQuuxhiqu1320M45waaCvNYJdgaibS5yoczk2ar6kn
LD4RNmtFMIfue45QnuraOBgiWjWzOFQQCIcnNQS23Gfh/Rzt8+J2qL082LjB26AfCsLbicnw76x9
qx6D8DRiN4JWAisffXjtoGDGAk4PWQKpYIoCA0uuUV0kXtydBtd+gg/VWtRob/p44reTjJEuteiH
X99F4jwEzFJDBs/UsX9wSlaQiylIWii3cjgS9a+Yda1BegwTOVj8AoCXovo0X+Ufiq1PpT9Wrylb
Iu2h1BSZp7TRcuhPEYX1CGMqpeQ1qfHbgEBBJg4+DPfGeU6q9wC6Ru2/JvGzMt9E460Qj339OhhA
BiY6y7xc3Bj8gWygK2rfqP1G8Siih3l+VCbUNYG9VahAcq6daCrvGXXpvLks3DfteTawKolL2vnI
C9KJ0c24G6rfOLZKJpjSZR+QAhmDdTBSKtDSP3jXSeLTDVJ41VIgS1FXcqm6OBVM5E3ker3RP9QR
m6BuWKQM3euGoizbqXG0zWP3l53FlwRQlOeIgaZ8eRlXzwEUc/qdpgTd1zdteFGbBwTPzLkdTMP4
chCPasNH/I9TSnJJSWKooL6CIFDshEPkhSXAX09eMHcK8mVYPWtO8AXJmNFK3tVF8GabL4ZL1LRA
hQE2T3vSqPZ+bFa9c6cVWAFTvDROf+gxRw42CsCGHrUnk1pJHmGV1e+TkqoByowOTDr05SpNxVK2
VymER6WLvZ6paoufJI3Se+o2GxvkurUpTUgcpS8yYFXJGUKNYy0bt8/2ItqHGY3J9KmQcshMzOUE
6nJtNTTzirDRZUWdrtORNam1JNptUbXHCtpVMJqeVZaoRcmjc3+7qb+0sJ8iLGPAeZdUC8/ipqgx
Lk5QdQ0y9GPRijNmvL12340ZNB4LbwBOVnen9PtMudTlL1jxU4rFBByDFzW4Utm1qIqZnVf1WaIw
ubPvibjA1neGCow3TXwDQSwqTWYkBFjCBq60i7aZu7cUNxNdv13jzDR41ojUp8fzgZ4sxO8ixuHG
RN6ROclN4bqrIG72Yw7BHsA/b57tNtyl5Xgks0u+EI6VmQPal5RSo9yOtvAivVjrS1/td1oAMYXt
JfubidDqFIhah0DV6kdNsrKiY42fZMVxNkHhiosnvX0YzYccadVs5A+ZMXlt0q0sC1AFV+aMCX2P
1oPJeSbmtfGc9mi8lGtknyrWp+n0v8dAX5JRuI/wVcheDPsUz+g2LOag7qM/CKTGGcdVsLbzw6jK
6XEwnmT2ooQf5FPGUG1Z1FN+Ezs7VT1oU0WABvSCiiqMHzHDtgb2nha+wVzW82sjTj52OS0wIhsh
5TDjn9kMB0d/NS3SQlE8IfXK/IXfAv0OseeDdhmgVMo+naDIOqiqbMrS6qYxEIFyU40ZNt3pXT12
ty0ZGGLIMIvRGAoAOC0xWF8ZaNgj/NEYGm8nR79JGYEX6FNsfQEZNKci0yAWd9VwMwTuqk2Up37W
vcLG0wuGfumu+x73cexH2gpOBBe+28cvGsOIQoWuan/GuJcOKfU5iXeRQAUDteY3ohgfV1H58zp6
sxvcJ7kLGAVuNCQLhDvHwqtbnUEpQ8WQVA5zU5mflvVJD+JZ6u8KeymzeZ1Rdwd4EwwD0eLqZaQj
gEv2EAxQUXCQOmNNuNDGHgolVlcI+BPWpVKZUFU7fOLDlRlc0xZn2e45Gu9JcluM/UM4P1nBK3f9
RB5yb72Y1v3sX3PWl1rjYY2TMmJgbHzSA9RYNXlScYhU9fvQgngRwgxe5PiVGVx3YPsddOeEW6OO
P204oJNgi3X3DTbEWRie1IFJfKjTf1feZBWHZDBWPQP6qrWxYYVY0DCpzhB8ZO4y76eloSuL1P2o
lOei07lZzY0Nr3TgtjAjVtrZ0TdNenH84xAMe8uGmQsb1+ZIdudyY3PwWtpT6N8pdrJTlWcHqUq4
VEGFVTzwwnY7pJsuxSx1o1MHBHjLN/xA7bQutKe0cRdd/TA4wXNdO4t56m+n9n5yFCjUPkPhaq0Y
jxGDdX9AhWkg3eb8lrODVtf2GVCZNtRbY1RXVFxwcNTdiIpDmx9b92ppZ0Uc81Ej5n66ybFyCuDm
l8bVmM+ziWtcchkcTLWKgX9YtQyGfIHdLzn2I+5KQXUOFv3Y02eicAG/Hcm49yumG8EH8cpB9Gqn
njpvUxjK+X6KCcLFX0higA6FwVBdg+bcA/DERGC75tbRaEthvRkaHmzBjZ7KODF2yJQ/ht2Jv3eI
NTKq2ZToFrEAN2SqeX+XYrcyPamwPUz/piZDcqxJqZ32FBZdo66UTL51+nBjMUJhLl0v5y4PnCvT
vdY4pMTJ24Iz0SwXlRbjovWA41g93uTx+Jw7nxpxvw5/dm4f62FcccbHXsI38REYptyoSf8Eqod+
uOP8jXdFkO79zHnw0a72iyB3bysptY1bXHSya9Zg5smD6szKY+hNhF8ixmVLQzzS2FNkKe+mkhB7
ioQK6UyUQRrgHBahQpSt/mrQ6GZl+xTS6Sf6a5Recg4FXRB3Ce0TTqXeEyKI6ZtMxUyUT9dgmbv4
PRJD3pJE1SjaahNYoefM6BD6iyhI4Dbb+yJ34YhDTFV6wGnIlTEMX7beC+rppWUqJFGkS7zLnypu
EF1Bqo13pCGUddhjeSGDDElZvm92dXHMxNHxt3G7YHrLHC4yP43pOa1uQ31rtw8RVUoNMSEMkKCB
eDmWj3chZhrTuFRNaDTuro0/gypZiuiz8XFkYPTaBF4cdt5YOaiFnD0pVujESwRfC32uXgJ8kOup
fIvbyFNQK1eWfz+05tYKeeFwZAixQFmxrepdV+/EvBtJ7DCTvUpJGihcEXIQGjJ+0EH8FffWte4N
1EJzg9J4b+EZql96Ey0p7thqQxIXIpYal+h8nDyb8aIDwWgeaLlc5WI8YpLBxHWX1mKtDSUjNSiF
ehCfLQFfo7klsQ0FZrDqMWLsoZMFYYldHRzH9tKL4shkYe0SACAc4yTMfl/SVlD3rDs4+o2ZeiP0
lfii6vOqxukodFqsYfRlZyir2cQ1FC/PKnDP6kezSvQPP5p3hlKfHQ6gkdld2/c3af9WI5xibAOU
uQUjxaOD07R373K7t+FxNGtLm4EyE1Ru6moRMDP6E3XuhPBuC08hcQS/mlXQ92hwPtuahjCd2Mjm
Qq9JYTe6DSth4of3e5TSg7Hu9Wqd9/gNQsAmTsMxBtwclOTZmRliwd6eO2VfwHVBfkNPSUByPN4U
mthHjnJouviozuJGFR++wSCKlIee4O2mfxzH17B7rzEhmwzqo85lSo22cjhH8zMzQIuzxeluVY1k
RAJqW0k5gGHCA/o77Nqo5kN0sJP/5II3EKgYJMvI96LUXVckb4wvXGHxyOCahCSiYCPInagGwxSe
H5vxKtTsrk6Z6rkzjs3wdcI43IRdQKQbkoFnJ8R65+AbByfGewTT2sj96MnhI9xuNdu/EG+vh2CT
xf2ps39nhANl9gO4R4shWfFcU6Urn34O6dT/ZAqxCJI77kC3CukQm2WOxsuAATP79K0Uxj22D+CW
4ca3Lbxm8k2pgWHZJRoam34ITVA3hOhiTOU8avE+rmuY4+KJH96b9doLFGed+YrXYSE7QhQlVELl
zOOrCA2Bj5l4DM9WEeV9gX9n0qJLG/UlKcuUbI9FsEq47a1lmH5kjmAkySUYf+Y1DcF8k6XnpDgo
2mtPhRZYFt4A/m3sjrugcHaTw1AKWaV58ftx49SrtnuHp4V5y8qlhHexzRzeCwSELiVGtrXNx1lA
fbdxC3Jw866rZain2Jg37O3PWVHWOoWxOt8IxWHH51DsNcwU+nVRawitzLVftctBYACofAZoL9oM
muheAPIGNduGUWv64lysk3VwH3uXfJ5FiU0uhF+MO59Li0nuEl9IJqpjvLbvCTqZUQ2FXmi+jybT
yx42y6/god61twXevL8ajCCL5Kobrw6L0ph2pn5J2K/ob8GZT079O2RGADfMZ5YjVUrLnniTFFs5
rEW5fxscE4m3swm/LOpH/BvzIFgnoViOjX+cc3zcjWONHnE8mNGlgbwSDsZzmz3X5Ie12dYw9Q8R
FxuNQKpGR+qRW6uIXj8YWRnNq6uh9Gias5z3uKOF8pnvoOP6MlO3DnT/djoSJPNu0Db7FBcmxpIp
9IYU10lAfGxyo5Vm34/ho49tmG9fJ4u/cB3lCaxXPjPwO+LPX6b8kihMheieWqTmRf6p0in4hHBM
yJmiN8GmzYye4S9gkUEGJTqiAFxYUOoUqG6G5toUl5hMhhT1rlNKC8mMkEVnqXT8PIiO+H2YkI3m
sQ4+W/u+QmIEXDWyeKri1yweFfdTMLhqn3wFs4nhMs20gumDUg3YrlKJY2vgv/n+Y2McakxuEsZJ
l6JAqclrOk4wgshqrP3Pf09ov8MGsBslPcvVUVF+NxS3sqow3aKDWZ6h0oBY12NGZLRLH8Odspmv
Sv6ao0Cqp0ukXVxbrBEchZNx0oNzQJI9oy/rKKdJPzzWt4kj1Evk6livWoZwcVr4ewoaVRqJCTN8
ddalYd8MmJ1SmUyb3tia8T5oqHtuwmhvTb9/+OBvZMkvH/yFX2AnaZ0VjVscnfxot3vHwagh3LfZ
Tk7fwvXg75RJxgYvfvjcb+jvX5/7zcxvMGFpkp5QHlmog4YsDAbS1qXbzjCe6QoPszesdFTaxRT/
2O2oBysddTlMX1TKQ/qTCdJ3Kwn5PDgXC8aI0u/tywsoq8SfQr0qjnBj9yBuOi7sQ1ygEwK52SfB
K0IjlwoHfcGo2Iuy+cnM57v4hSfQpHEW7G9dylD+XgJO0fldaDWUIYgX9FMNuxpQuoQaSiVnQ2Aa
yHajUK9/pIf91+LjE5lksiX49xckvg/GSkyjgB6kn9ooXolyuIEAaNqMOBHUNQeFDjyyV5JbnU3u
T1DeN4ISXxwbFb49y5/f/wsHxFVTZtRB/ueLKzRCucwdzQ95mewYkPMCoB/Ae83qZFlqv2a/9biX
/j+WIxZTEIZVNMbfgJssDCaaDxhS8B8Uu9xQzHmSAOYiMIaV0A/hxsSRIz92GKFIoh6SVB+8M3Xj
VXu2Jwq6/vrvZ/oGcPKLAL3KjFtoKvC3/l4PgWoGg2uV+bHJ6XIyslKGa40VE++jtNVti49yHvxA
Yv3PbYCnJcR/0A+ZGPH3h8axGQ69YWZHCTDMCFky7itUP3Eu+TDOgLucWb0gs7QR/8wJ6uUfDobv
4D5f2yAaFGqkLV2TvnztmfDKJNYBUhLmWGGmLszf7eweS1MDfUIQMDBhZySfteMyBRloppNVuHCT
600nDpJiLTUwOHd3KrF9+YVLHnl3ybGSbXX7YzDPTFvlWNxnuDQHDPzqeDtHJDlDGglPRjL88IU4
RvjN/sYlEbWxp12XVQ7OL6k//8N3VPV+sg0NIwONWjAMzdtKjOcswr/Sdz2I/swwCOuzP43oU6h4
ZxjmHSoKjHGLfX5rh+HWaYZtM1EwKDjhMiPBGt7WlZ0WNS+j02zgMFnVJZrPNlJ3wG3E0ZOOHIok
oFZitIFAglstCovMctn3q1c4jbvaUk5dZpMCh4QsPEqXAJRXJwniGEwgskT5SIBvdIjMMISH+FL2
HsOGpt3E+pvEwOsokENORiDlH3Jmq7X4k3B2M0H/PXYtQszoEM6feRntHGo4uzJ3g/UywKtrEIlH
+c1U2OifkQlAEZGzjgKWtiGdSfm7Z/XZCBQP+OQgp9dt02BZsYkQLGbYbguFCJ1E3yAbW0gKzpyr
sv/yRkYkVrqv25NRjGu3Pg3TnUHJyno2IHCRti0eNPIQ4MBkM7bBv53AWZX9Psivmh3czFlDibvr
UZwxtdT0s6a+6eHemYHvQDvs+A3EXlKnYwq6CAQN+UtkEwGunBN4SzC2cKzblXG+lqPKWMvu8Xax
Onejj0Rjg64o1V5H6UlrspU/nVzA6BJWmSCKeth0KoPV+EaEJlHoyKOlzIaDT5FkAt5z5yNtgZfX
wWhbdIIYQorp0lVvswBUCGFtQkndNajQIyboBE2UWbqFH9L09mFisF5xegADJnf1MD1pMbQjzQJA
bH8reYrhOk2kEhi3bUUOZIjkUATH3sTDNk6wsj0jzVEYjqR9x9X4MXQ8Yhrf9qW4daAPBLO1jinh
JPQQlsM2AtyEOy3xECSdm7r1odW8dcxKRG9t2046P0e/ArR8nTPuh2A6pPr8ziRj+0IuzaFwBmQb
1mainnZrXNMml58TVpRfjRAwoaozy8ZIKVxNDeAeKErLOCqndsnSYMmEaqXl0VrV4eDH+5JhWa+9
CnBYJYY8Rq8EqUGhL+qtDMJf5WM4DoyCw4qhIELcu/qe/x50yJHww1CxmUGLPHU98TcGUMTVYprv
aGcXR9igBc7xt0CekNXImdWouHMmHy9YX1XtjT+2QCAYEGRU8zYrSDhXBJHQqk1VWRd2e//vK0OT
x/PXo8a0oUBAibFgQXy5ycMktYMh65OjOjirmC09KNM2AUDII4JWjE+nTLdZdLFD9XZIhkvWTbe5
OcK8bD2m/v9+mD+OHX8/jKGTNAS/APaOqn4VKATGmNZGlQWoeddddrTpH+uZtjMGNgPJn2Hqh/aq
k1Hn7HvjKPT3BKafQxpzlmoHEueFZ5Kpoeik3ZKEwhyZ2aMT3CpsjB5eaHcURbdmNP9DRfIfdxBP
TneAxyveUdpXLYff9nAWcjyTUgjqAq+8btMwJ69IlHfCeyd7KhxyU/lfMQBPQsrJ1FKlKielE142
PwZVBph8W5MgRhpA0+IrwxANRrl673I+1CO+3lix0BGbCnpXZJVxuegJmDDvJvKnf3gN368fvgzl
pDRnNYSpfSmvNB+leju4zHMKHCIoX9zpKLKT0ty3DU4d2JQxRHRVrIGjZwPbPIvxpSpiTykuQ+8l
/r0Wq6sGK4MCa9sfnu17jUOxgcEczt4OzoxfvalDtFAlphoKODQRoQH25yIHEXpXjWAVOkgxKq6A
9paQRIDNG8fZu29QNpa08l4MxT5+Sc2XDIBh0O8jgnFqrofmVwO2GsbbGPQ2o1IxTaQpxg87zbK/
/6yyToGCaGGtTfX6pVKKxpZcQ60u0bwcJNQ1x9UuccQyBUqTXZQwc7S19SaqI08r7d9l8FYitXft
kSXv3s8A5qLGzN4njhvUqNWuMAlEYe4Ch6ijEiAxO85O6HE/J4wQ8r6+D3qa9TJ9mRIEavK+ZmJR
c85PTXUrb+GQizK0mzvkd2+SEa4X/npwBoxVwGW5Z50JvRqK3Tx/abDREWP7YOAqq87OXcz7tTCK
ZCThQVDC4LlBwxx6UTjc2ka8HlT8pjeaUEgsPeVmiH5EIn5Rwyg7xkMcA0mHisxJcYJTom0E8Svi
clN0DRcrseZLQBmxm5G8oH6VNa9VOXr+gEHUuUUSLgm+sgFnbOxlQts2UXAdDOxlx/5GAtPgBksi
xh7llwYl7Aw469VFJaWix1Oxn1KvgdE/DtUlFQjmymw82Dj3Zj26luLVzvt7pQ0Os47sL6y4hJnG
2O7J1CrGU/5Oi619DJZegAP1Q7adwRX5llIko7mIigNkXAdhwAwZD5bymVv+n8ExbWFknC1zXOlz
vu7a/AFrynDUPLlwI7d6tKHPjdsIiDuenHUznTuC8Zie3ZoGwiNx5QVXsspu90WNMYN+GguD1mbe
jMU2Rhcvb944LBmN5Ljvk8hR6Aeu4akJqV45NRP96kcOH4Dpp4NPk+Xq724IHdi2eGRUzlZKFAiV
UZhNlBxiBykNJuEK9GatzNouQc9CPePXn50/3zuTtq8pp5pwXJGTvZNVtSzI0nTwGhJo5yZcavA+
pbjGfh+w4KgwFc8pq0HOM9yalXD8FfvDI1t5wUDdDnHP8evbFMqj/O/yZ9PAXG0fYTMhw8ErJN67
2twEolrlXXeW1ctsGciuTq1QyXupvbqY96Lhn1xsSjAWVfhr6fjSd+ZbmmMTIJPTjOkW+HYj9JNL
9FE7r5gZtMa0zhhAmpCUalXm1eLK8+YQQpOnWYtrP6PA2cHwuCbBbDwp8FiH+lWUPVEiywxOY3ay
9LMC296kjjPteNMa1pNqblV3vO0RqfhENvijzg8Dxyay9k0Fo9swD2zhpgVTYKNZkCdaaUf0f5yd
2VIjy5ZtvyjMom9eUajvECASeAljkxB938fX3+Hca3YTgSGrejh2TtXO3JKicV++1pxjIhEykRBh
GbfVbFs38naaMOzzS63C3wjWiT1ms5gIHVMhx4I61ft/72s9MKmyscswma252BZVZ0nbrYrNv2gg
mZpQLb0K34fiP2bWi2Do0rZdivdM+LWVHi+2um/F72geU3JNMJBE0AIMfNrBuSLqi6dOrt/BCYwJ
7wpcxi4YtmlwnxcqeZW8wMzZxV/Uwc9Ukrwbu5PB6SAX41hQL5G+KZUA6GcwG8ikb8tFoiS3BA3u
B8XBnk8QAne1iyZWcfRmUKgSSo8xaTfT+FI4O5tTkAyUBqWW4TPys14birlATFBFJclKGDf3E+Ew
/jArOjK/aVP7DJVZzZ5Mvh4qcErl6D+DVKWUDQCBdEBwxjSl8xp6DFIsJyuWk0z50CxDWTmEjFWC
QV8Huk8GDWG8YG1D1XDr/JQg8o9Q6gtpX03hy4G+tv8m0V9CYoZpcoWo2B5fQK3c5ESeTe280end
w/zxtVdhMsWW4yr1ORtgbqE1Qjk1NmS6oX0ag+Wn3IsxpgGJgcqYsjzBpQsY3rWkW4p83UpWg5S7
AborG1pGxZmrfEgL849TvaOm8ArGq7ywZd7dDcgkG5oCWuyvgOfoYDdFEW5Xc3kAj59RrOBxJbtY
7WAG528N1FYkiMjW7pw2WABYc4XtoXTS7YjTNxyhdrTZfRJGWzyVDkV7lTlzfSTU2VB2cv0qlDxh
3bqyeCm8T9OakPUbnLyEIabIxjmHFq4O6yfzZnkmGeqRsMn7sn3xa2PToaCS1XbLu9+i8MiUOe0l
n3XCxlKTxu8+1mUzxmGNRZwed+WVpz5HOoNMmgMdvYBJ2dm4qnVKPSO/U2gBpqV322Y9nn9iEDp1
LmABWfzYZaM7IN6hXUusw6YHrtOPI5w1jxGZks6HkERu1ir/VZM/fPZP4Z4S+6Z4ZVvpSUruUssi
8u+sMLouStUtyLuwZHzrCHEd05inrLxVUJxCpV9PyIp8dMVxuInNdzLueQBPUfjIqIQ7wjiqP1n8
QoOnFBMS4cKcz6xuniZ8Z3tY+AzhQNOtIvRhXdu4lcgS0e40lV2hUxjfr51JBU2NFymHg0RuDKgz
0Glbb5TPPLG1Em94ZSyMCnoO8Mwz5rLFQLKMl0n8rmSd6/AsiisjPh0+GdIohp4axC0OZLlk7WIU
U/zjHAiIWOmcmJNCzVpP5JJqpRS7gJQL9a4az/DXas6kQipaipGSemJhi0Zk/pS/EX8+BEUxJNKW
3wdfc5mE2V85rB7E/xttz9hquyKSV3rdL/qIE2E9NxyGcrK0NHAzwU2CL0PeueTWJQrKcmEHzkJG
S5AJM02sv4JwO3TJtg+btZTkM2ztN4FyjAv4jDy2Eiyc2M9ODgscqK0lAXY3gTlsdUBTab0yeovJ
tfp5XGvR1MM5mMvlMqIjAWBmHjs+z9y7Mtj/iaWODbQLpCul7vdKV8X7aBkOaENdwXl40QQyphJT
9JQdhE2lnF4oh4hIZ7ggllKqVDO/1sr7qa1qUPaD9nUsx7w0XMZ549eaAaCekUKfogHFwF0iYPV1
xBZ4/NkstBpwX4JEpNx3lFviURAH6t+LfFP9dijlp5PhSnMdauW3sLK80COr8msamXW6NswYCDAC
NGWY17J9rOxwP/Y5HQS+TsCqk9b7No6ZRVE+yBP9IXl5MtLXPlp7wFfo7FA9UpDf6paxjP4bjdId
UW4pbCIdf63VdWIAGOkOEURs65wMBGwOfwA4uZj5tInIJQiQE56JYpKXYbhQUecIIaVF3Fxf7emF
u/QMwtG7GXL/KQROKDbyPB4IoYGdE+0ypWeTlGdjNbzENNwq0JhegzIOi5Bxxbj905DEIE7bxqnI
GelSG19pbV4VAS1gccVi/UTRbdQf0IA0MgWuftqPEwgMPzAMaFfKYF++PqNpGapehSaVRuWrqImE
lFeU3xTqjCA6Lzym2Qs7RHjtWf3pd9Ku4BlFca+SqPL1g6tJVfKi9TMxlBONZ5tGlVZ7x7xmJePM
r10loyk/vR0mmd+wu6GOavbF3CuXbE+tAGAf6MckaEgSzH2fXT+52xfhUQ1vCz9Yl9WeMoDdvNT/
NxMHADsGTjb+y7kEVPd1VzWtGWeMlOld1s5CwblGC1g0Lid2ZXGGFCisto9ccG0zi2YqLaxCahax
ych0PGckO1jXQKyAxn54XU1O4w5ZOuBu7IuDbdGXDWAJSZw+4WuV6Pkbkqtwy2sbp1EXbRtuZeiA
RS6DKfdm8uAsK/s8otrWkoXdhG6rpnNxF4Oqf2hQLuaUHgWb2KgNy9B4qS2PTrNJxmmyFF1nuSCz
ELKZzw+vII7EqNCQP+Dao0L402r50pfbuZnX5yhbinOQgDPWYkyVYRhfpr2+SUvOpt30mACXLkdX
mmqgq9m8Ss9idiKKczmFdCIHs6es4pygU+4/1qwJchiekCYH+Pup3BS6tLro6Nnqigqhpiloirnb
ZLsNnHAOQEL8z6Ye2DRR7Qo/h0Dwb2wtRbkir1COD2S29WG2oN28QnEtChvVZK/l4GSW4KiCPzgS
10FKwWje0AcU7faaQHQzxvdAMVxMFmK+AlX6ewieogxtV0nCW9+Tt/iSoSTE2poI6ZuGfBFOikpp
3iqcisQlx8Hs6WgNarTSLA8aZfJA6SOP+VZlnx6dR7WeNp5a7yR22qo1Z4nXcNBHU4C4UHzSWNrU
Iy8DxFWJoDfH34mDOXvFUHguRDH66eKO60xYzC54EDNQPLhwxZbC8IKNGzy3ipi1guIM59pjpMvd
qlZALgrVX4mut4O8UNL30O9nAfcbrMmyoKs6IMXMnHuYtXEqY386J+bo0tECBptTZdEceyWhY1E4
p2H8O6IJpfVOi5mTJ19LegmUJfWXlDAsN56pp60hn/s0gNORbb51PQd9wQA2Jn7/nJw1kB5Uko65
Qs6kPfu5NMdoMu8b+qVejuJB02/rwHd19Z0MqKWorUVtPzCuaMFMCUXHwFQBcVdjVPeeQ+YxbTWT
wqEz9S1BbLM05WIxutLAHo1Hq+K0ZFjYIezbiVD7XPPWduw/50NKBUSXioZ1AR1zbDZFZmwiS33u
66d0TLubknYG/NRXfl4EGhuHOKe+F8Uk5UJ7Lqlbi8ieqx7/k5KxoS1S/cfJTmWLt0kcHBtUfpRC
k6xsRfEpoEB5ra5D6FxK2yw5hAkcjgpJT0k3cEcaoHCiKo6RValEczqx7AInPsU0tYIi2Leeq6pn
DtSEw1U0BUQxVXrEsXMJJVamIVWwSGQ3rcz9j5HtMrSSS5zKPP8DCpOchDstzLGLDnPgBAV4PL8b
XENJlo6CMsxoP08ywVw2iyt7qfJTGWKpFq1o2qFUYhfz9SxpusqoRohOPGG0d6xqQZzaZrBPREVM
8p6hQJGnS3FYyukQ/V4E/bTD0eB3CKpgfwPx9nWHazN2P6wvbG80fZQ9OypzbdYzKj821N8/68e9
zSLKl8YqwA/VFHvfPwPHtuv8CXE1n2QKKn9WbtL40DlbdGmQ533SQ0q3gw+kbCVjl0nLKx//8+cT
csDUkyb2N3OhkyR61DVDeqgbBa66T0Cy8Kr1tbJQo/iP3A6zrM1XELxcBvx18ioEnQyDj2ZSsK+w
OOkvYsJIjSz+nkE3KqYbpSIxN4x3HAhe73bjH0b1WMVq1l5lLzABwuBNnBSCpWxuSys7Ud1B20ej
OhtMCS9ht/UqgSdL56ocHFOk2Cmaqzqt1gzRXjkIcKaHeEFPSVJoOAX4D2XRiqLyQnYWcpynglYm
+UmcrEAbJXDfNc6UY/DSQJkXPtssKw7Y/rf4g2kFBzYYKuaaXsC+QnuDgcAGUpEYyhr86zjm0hnA
0hUu6AYKe7XGKmTlnKnw1eQV7bjHkqSbssRJtqw5n5aPVZ64OYedWsrP7CJOoS2doTmWublJ6BrB
6iMAx1DQumM7SYMMNW+8UDtnLSMy1RlcKQnJqpqNqG5nKMH291v/GWj0deSj2ugnNB33q0h2Eu/g
P09ehVhb7qs+RSbRnI1ywOYFJGd6F/t9KBJNULpGO4WOH6Z1oVrUaAIAnv7sYnP7RGGtcaXYGcXB
j8m2Gkc7wboXs39HyY5pvJT8cqt3zACnCt2WoSKCZobNuPItQT+X24y7hxwu3zhTPGlbjjEcWZw9
SdLc9pOxklhp2WFERVIqr/2ItGWF0mHGIAItpDZXORTZcbLQJGMtjvSdpa1Z6q8CMD4HLxcXi9xV
Cnu4JwiOPnUD/1ys0DRUP8EZedBVWpCbzEDyCjXuVbR0dkUNsIsm/e836Dtm0iGChBIbziRLIEfR
rzcIxIc99iVYO9ELopPlcTHYRQO2QtHkFZ1HcXlNOk1sDhkQCrAIuToAGIfX0+FqAYj8+3fSfrwQ
NhoJPMB8O5AOX78UpJYxNyOY6KL1ljEg4WqIEnjABiT0SG2Q3KZA+UQsXrMQJr6pksgLLO4kS59r
PGYmz1aVBavJoIyEbe93Gyq2Mc5BeKLxUzYG43keKvEMir2MPq2YeXIyjktlbhB8R4uZPzawSTpe
9tBYjMuxhlQGc9smmn2aGuOe1pK/9fgmpWhBYDga2/9UJDC5hfRb2YtKj7i6TYNCHM3HMQrbvWk8
swopjJ3rQ4JdVfgs2Zo/sZdzW6uBfGDboxisBcuU8AupOSDCmY1stcLRl9nKCVzZWzEh3Eav2WnT
Z39fye25UaAtRqabMV2u+7VmLNPxNRhRAshy+0ezUpIc1BmMhzUv00PnmM+CbxCG+EUgH+UYMiUo
KRk8E6SWOrb0XuMRzPdV2SBZZcZqQ4O2041ZRCuqXgZd4vqIctqQxgOJNn8KrkGUdgt9TJ9aOX41
CB4o6rXoY43RQsAdFXR0atTf5Eq/AeAp4yHAMDogpRTPWOx5a05ps5gCQJh5qTAnzUIucaIgexQl
bC8gRNHdaNvLkjE8KheH+zdF9KDx8dagCSvKbPUlQqskxBf490R5qw/qrg4wRSb/6QbMWPyO6CiT
yXQVziuWmNFV5qPuELSjnRt7XAuQHe59uvj9Mj5XLVa5FDr/UG7EmIMaGLJF0pnLQFMf7C7Cal2s
2bmGbJ1r2mwM8lPRBLMWtrFJX4Imvo2eTmxiQ/KhpM6sxycZeu2qQBHQP1Uw2VWuQUc+AOUSJ5k2
rM5Jg6W9hriLPX+J1hBGG4labRCufSKS/HER82BQpqQtxPPwOBTTTnTtLArDMOYC9mdyr5RZ0955
ukGfj29ngMRQHmXUc066hLuwcSRsQnazMcZUuJCzmP8o1TZmxqdkXJnU3ajGOs5OYmghVeWrWC4V
OARhCuzKXjL0g8LvSa4gpwhNhaecxdbl+eUJ7CXB83axtI0tK32bBJuATo3QybUxljpk+SB9eZIc
qnuDAZSpr+KFiRZAVObU/3onuU3uiSNHgSUIXMRCKG2YJTzHeNCSTaI6f9tg+C9D2eJDvO1t5yEd
8yPlMYojVOMq1oehO4pJ0RSr7Cd0ziOmEqK3z+Iiatt+1oInhVptA7AW3YXfl7Ofqh/qLgov8uGo
jfWLeXttx3Kd0Sc9YEljaaXPRt/xsWLK36GNeUeKoupoveZpKdxYzHOvkWq/hymzyNsGjQ3NtJCj
2RfrqeVDY1HTBjpYvIHG03cn4SH2yTjJ50hKRyNftoyFhfqIKrQsva0PVIQ5g8HgBYFrRqRy1KLE
QP585eL8JFCB1+KgLKQIVq0LdZ9M5iuhC1Eq2i687GW/N+GnpB95dcbzZjFFGQeGHFyTLt5wqSqk
uJUzXKmQv1fjgrMlej9kULK9iH/+z85rWJ02cv+Sg6O9A9hiJt515/9biiv2x5WfLH7S122erU1W
kOVYwPgd/WLLNTtQ7rk+JQexcYheAl66ulDmYnEQBIJi4+Pr9VmhJOUksCsG3UmlxTKenyTHAuBw
9/s3+hRxfvtGiiK0C0gY0Fl+/fmB2tVZI5nJIaMCmCJ7Jag4YumOxNieDZM5jVCs5UITz2vukfcS
c5SVQXzTIoiM+Fll5uxPtymQncA/i7/TIV7D75H3qiuaP2N5DjElpow/OKIXyr6CGqAxpTAIGGO9
s+isDlP+2PbxnRgyio7AIEdrcUxNEINwyvUV5aY7yUoJllDoKThP53+nkosIHCFnKhNSwir7iH1E
C+EaiPZCNzyI9kQGolEiELGzY9eQoWswEW3GePX7hfzhVUesT64o99YAnKZfvGh9pQeT443e3ise
NelcAQTLdCDq+B+HVdo+9OtWWLV9Spiq3fnyW1Nd46f88LKLMDnedLShGmKli5uZFHWqJm3k7SOc
+1oMMMOqhhUJbT6UqBzjk9698Iyxl8SdsZpi0hsomDKeRU1/aKlpygwpGtY/o6Ugiq8tRt9feFPn
KMDpzURSDPH067Pm4KM2mPCaewVVdV2qGzl9c0JmRlduxfeuJZ9DLjqIRADW3xaWvCORpgs8c59n
j4kKu2kdIebkij32UQLdkEUlXrLadZzUDGNcFVKP7anZ+Tx32bRnb3HiK4vd91VGfCWSN5j6IBO8
3AjiyohxovLTteDVQ0KKPFQpl8Q+uLBEad5euQLf1xlAVFB0UP2hXSOL4OuVlpElevrQGIQdLMGy
4JbyZiW9tbh+JTOwMd4LGZYGCoHGvhNKIKFiZww9sLkzz9yIY8/v3+iH30+qtmqSISEegEtxV9KG
ueUUjClEDEqYLMUYwbJd5tOSv1Hq5so5glv9baU10bggluckwczksqffaUrd6byEwDt8jm8cyakh
ybhy8pn4vyqOWnY8nAoWhxz1t0hjEZEoAc0rbTo4wnYQnXXshUFsoG4HR2HxNo0MeKHEBBrwB+NF
94Fl9ZuCvGCRnwIhDXFFe3K0moUQlyIvoYWIoK53dX03FHu1IIGec4Fef7AnL9Nkr8L+lokyFFa7
htQnY5/TLdW5aelZskg3OtOjNpRHqcJQtVLQCuW2BYSF2bEjr7ScSRAknZDlOx8LwmeAgOQveYAY
FZVDIJIx8mWiRJweR1eo99WRKbofrUWfGGxLh0W8t0JEOGQW1e1aTcNjSCqGNVAmI08VI4fYeVV6
71Qb1mIkJzpbJNpxiJSZ1yTHNM+Wod1u9Eydi8PI5Fl4aumTnPuxWhEacGOSD2iOxT1jl3WTE9ci
lOKTWm+I3llpluvTf8/qmJO6v/Br4LvQG7iEktItHFskcQUc7T/OaWGLFmtGgzJItIVodHblu2zx
F+mXEq4tKlNJKj9stK1iXfP5yz7KITHsM1vpxHC19OJdOuBo429AvVxkdbfV+MjAUs8oQDC7HdsJ
Cg3pOCsx+RRatYjTmUVcdIGoN8SVxg22IUEK8IYkIAL9u8IVFc2fjjQMWYbmhXxL3HTa7Fee6R9e
ISYw7DGoaHGDfEuF6IfGJgPL3IvdFUSIUMdDNiataaKJhgfj9zf2M+/+a2VAHiyNGw0jjmlSPX5d
Q/opk7q+k4x9wa/140To0FxWMfhwH0XD6bDSe4DK8BbaQVl56svAkRVhHUocZvaBp52rJN3r/qPR
ECMYVxs7dxa9juzHwjZJEBIN6L6QZ6bZnSw0O0NIeI3x7Dj1OUVr0IID7qq/LUI6aLqmclc1nPcd
uAqyPSdWbyXr6VJt6U1QVGMj9tsJhXd2ZVv/aUt1bDTUdCSQp34bWGt5HBf+VLCXhH8kGooKKsxp
rpmuVZDd2q/Jbhn/muEHwRw8aj3QThIngw+5WOrxU5v/jZ32ylL6gyLZJj2Wik0W1hj6JF9vjKH1
mRxIvb3XigcwRZbZzGHlq1mDnBqOv3YGdZdgOicHJrVKRCopfRzUXOPdCLpYkA3y9qbiygEsdsfx
VFI/BXm/lFnp4rcy0Bd1c28ZD1YfzqPETcmz44FO7Y0SHX5/xpzvq/TXn3Ix7LXVOrEGdbBJE7sz
B5I++0Oh3KrVKwNPIzhnTbLIM1QiTcNZGJ4rav2F3sK49wjc4jcVUL6qXptl2c4Dz4XOM/QfWvFW
jJBkwEPhoWPze1PSuyF5iAmw0ou9IjEWdBA0MTvMeI+SGvUwA6KdYZIPZ/UujqObgG+QyNoizuyV
RJ1gafvO0leOD3FxImHFiba0oL2YqMdofNSp8mILA6/jvKktOKE336mQy6ATD+V7segqoyuvTGWm
ocJx2I09JQQWMlOb3RjuIeJ9WpIRT7m4xGcWfe2ELB1JYTAXFzcPVSAx7ltJOaYJrbwpMUuEiEGB
d0z5Bwtk6VxZbAzz2/7JndEEElmjZGEE/PUhi0Oz5Ks39n6UlI0mE7sjkVmf/tXAn8XcKTqELhnF
8vg8ea81Xp+010hZO9hq6JrDI3msHVvPsO6Kfi6hB2vEnYLPNGlu34fQb9mRi+nQv1tTA1XwwCLs
9SxoprmqPbpPSY09BZkjGZGx0aBRPWYcU/ugn2/wMb/7AyZ77EZv6TBQRv1J9bMj+0RUFvSk0l3p
14u2QAJSMSCor+i9f1gT8CiyOFJa/DSuN+tUb1sns/bQQZW8PxIud8icZs7UEzESqOp8pnqBqxr+
PpGeVFZIvNm+TQzCFKJZRsFLjLJWegtplG/s4mp+y/edgu+HY4GTtWaRnnZR/XGuzvO6pP61EJeF
8ROcRKte+dmbzj0yu3DeMdBWxm2vbezG2ug4VWBV4KIYLM7cS787EJFLldyY3DemYMbSxIVVy8HK
yP7GjDZJYwxQa2Vy49btpi4eVIv4yDfSIZa+pRCSxzIUTleW4h9aw/SoZTE54zdxUrv4WSUESGeE
nrsPkG/lEvj/4BAoMzOuZ4350LdPYwS78P33JUr51Dh83Qf5WNthhEbQD23yC3WI0fht6IQSVxMm
AyG4NA+rN7WkK9z68qGJHLgKSz2joGoWIsTA9OZVfFCpc3LtGGHAj3jAqXr7tF0k5FMbwCxZ12dG
8iQrf80KZh+eRU1b2VlL87rC263hTjJQX1MbZYSEliBPGmJuY+vNLN8SdtjGljcmaCXWe8C7C+k/
4qmR+A5uWt1W2Ytdc9Jmaqr6GfKKcM6TSGJMy38OcqOAQaHO76P3KetdDRcWjTsDWkNSYj5h0jYS
OkoeWIVCXtOPDQGbbTYvPQK3Q4O2qYeWF+UgSo2CHmkfkIuNGhGzgp1MrlbrcDnQ40kD7qfAZctI
xw9r8mcBdV+qul5dL3TlMIyVa3rxEcecaCkco+KtZxRPqsqiImC+ogswlWSGweURhNhJgCzDp1F5
KqV9S22cbRO5XxnEW6rYUSf9VBjIt570WrnRGRoYbexG0FV64hfJfwaOTewDss8GNpcFWe4xnpj4
cI2T1s00nNU3mWIGN5NFnmd1wKx3g155Y+gn82aVd3iwwVq2Zv1iTWS6JuNJGpaxQC3Z43HC/lN3
vAg6Dcz+0amLo9p2D6WdhbBeBJU0SSomAsPcl9O9lLDsVwiY96PcIOWybga6tvRgSLUCjJEtMUdx
f3HVQRAaV36fr6h1Xhlm3YDi5w+EiNwRowpYWJDNgZDM+jxaYAwNu9usTK4UgeYP24BqMMIT1ifK
H03883+6Y14pVzEHWmsfx8YGKRjWVDJt0v49jOstAlc5ZLtUz7EZHpVQaPPk4Z3ji1CMgc7zCaRG
jNDIuDMJLLIY4djGok1ei/REsiyz9rpk7p2eShTeOWr8/sxmrgClqLweNeJJJTUdhynm12SDx6fE
d8nfsW9pn4oYjwoZjpysnWZVMD9MKdZDKXb95sk7lpiHUpNWejcrEI2H4P1qDDjUaF2/RKxggYSa
Hobs9ffl4nOefrlamAZnfcANaNjUizZQVAVmn4KL2jtVe5D40cJ047V7Md/HhpNr77pPRDdDljbc
VKH6n9rtRZsz5qwllWJyPNx0zLlQJSgeSFC2Wa/nGAZ1H/mS07/Tx+UoC8JLQLamAmFPsWFGJqwz
TcqqzZiEM1ALXC6hzyB4ziM2UAnrgPfU6o/YotwweaGA7SJ/kRMv4IUYbiRSUZ/jEqsEL4XWcyG5
UhA6ujCffUz9g8VqUBMcG079LGQUoznXVBHG966Nrf575S7KWguBwCA3obUvadzHCl6jeDf6pzhY
tdI9r0UxBOCLDrmCpKQK3ArKY+/fReSAZqhXjPsSckmB5MpScFAABLPrNyN4GPX7xihmJUJtsEeD
Oi/4t/fhSrHekgm/an8zmu+ycy7DwzQFQG0HrEJriHEuPMqVar80poKR4nWw6eVF2zxoOQFCOeU6
V9UubD9CiFkVqTIgdUMKFgJv5wQq39RFtKAB7P7+eOnfW2jiIrG9096RDUe+eB8RxvjmpLIZmRNn
PnqK8ZMRJK5s1oBM9eVkvnt8OGfzG59TQBBszW5eQrBiSab4n5nBUyst1RxuwbRr/btSNmcaxTV9
gZt+POvpsQPRThmwVtX/Gph7IUWUOd3r/rln33eyXZtmBAqQSZDtZAN9Pb4XqlDNu58wInTeRw+t
5/ff/DkH+P5K/f/ffNHV1O3Ck3MvsfYJG3CVSvMqwYBCWG8O60tmDur75rKG6e1UsOXCu2RU59n0
KIfMy7qXUjXmDo+4Vj1k1CVeY9zFQesGobNR6fJU1gI9/VgB/GK+9NbJDy3tnMgv5lkkSCObZqrg
/ta8ND6xAQfF/8ggPplADY3RX0/KC8hnTX00yHeIh0dRu/ot0zID0bBNfom/L1qD9ZqY9S1aHOFZ
WqgDevYKuIVszcSuFyvAPsu16pwbjRhQyM+Y8JWgh9wKI+oZ2QggyYdK3ZUmMVzjMG/Ku1KSoAfu
rlzqn5Z7E5knh34BTr88WqKscSIroXJUwBwBOPP/NmVBk19xY7rVUsqEEk1a8lhJ2YyJtmv5S8rr
MvGg1PLWRFtjvLeihzCb68rSAdAyaGcSjdToYCOGmXZptmusF6tz8+HB6d/oh4bN4zAyaaA5SQd2
SncSufJ5TLSdNGtQ0vEyWlAB/WnLwQgywD1TkC47JGyPCTzg9G9VPpbhfwoH8uQpBJFZOyuEtL1K
Tmg6U/TjiOEYugF/PisPlKpljpWCBRXx6ICYkrWxz99yagyyHhaks125ot+PUTQ9DV3hkjoWFfnX
/VNBdJ/r0MP3GXunfJ+YGzvCnxkx7b6iKvvx1v3zSRfNdbSxpRWkfNLUIUXixbePKcUqvPDff9GP
Zfi/P0ksUf+UBMmIaSTobG4dsYl1g3iAPYQ0Qv1UajOVTmlX5Yj9rq184kp9WwX++X0XK1/o2E2X
JXxso2XgyTpauC+N9uEEd73y4ASvZdTNB544qMqzwoEcKv8x0iW9GtPaGMEpFrDbcWf6d6Pxt3eV
kTU+mEfGzogIUd1Cjo/UjaSf9GCrxH+zYF00r5JG7/W+k58qa22DCyySJbVF36yLq5x5cXb5/uts
bCECwo8z4utF9aqyHizZNPe9/DD4t7zrvun6zkcesXDrHH/lWWJfedt/ALwIjY3IR4BmyIj6YmG1
RnVo9ZQDFdPpVKtgai7zEZ8UDkiVCR9boQE2mfn6Daa0kObzVWOK9tPv/vcriKPsPw+TpjWe0pZ8
hZAZMG2RhNsEc61uyUhL4ZfRhjcR7WCSrFvkAkUzT1IdgvedYDaU6Z0Uv9oBXCJv6QXP08gpZvDh
OG/icpW3fyrM1NGAmcU7DqCF6/5K/0r7qWbhtWZ0TC+Ag+nFkRR+pNmqnczrjSkt+ONlkHDV8S60
nrKOmRotNhLDQd4RmMjZCAfgpCMn11R6/zQR7ZesyTZJa7qB0x7bujvAY9Ax3kjUKMDTZpZuQD0B
umNwEId1pMkvAsNXv1tBcjJ9eYWPxfH/CH7CedD7o4Uo6/e3/aeCg/m4QgiCY+gsZRc3yFTgMWH9
Mvdl1e8McAAjcxDHmKvdnUgmiI5dUh0r50UCgIw11fRaOlR45mo865SiQM9bGnG8rdKbPO0l+ush
Z0zWwQTsmrco3/ryyYf0R6Nfy3N8xDuNBE+2CjzKNXYoK36gyrN4MbMXpGwzv8t2vsWMXK42pXP6
/dd+Sm8vXkO6OqrMaUehgL808vt6G7aWmWi0rZ2lz7QhlDfKRArgbehPbusoKP7hhT9O1FtTk88n
C/BjA/nW0VdTcW2Kpf3QHjVVMt8YzRPFZZkXrQfNSK1eZj6xt2naWFPE1P05hqVovOX9w6AErj1F
s04TqWhEwD/0vAmmep+nEHzl5qYBfoQUViKY2Hdk+BgLcai086fCeRXxmPYczEvCH66ZfTkPQ3uN
ZPc58768nKrhsKIp+EeMz5L/n7dbIdE9mOxO3UvjrWfe+/EfGrGZyjmeeRPzpI7ardqZEPbRh1vW
udLqpVY/GfbfiJNxZ+xTqPIxSPKhx5jHMAdj+3iibaUXKFsd/HIkJsobL3lOOBz5wWMFVTOs1LWG
X8JBNDqkeCHy3DW8buHZHgk2j1eemO8FuWMQEEJBTpagrH3ewn9+YthIjDxTXd63/Ytt3ctIqXBW
tATR1gjxNNwMKtL/BgcZJ/jiHivBLIr/MwAB/P5FnO9LES8ohDATTSejgUs1TYG/vmqSaeJaAr9A
WnNDVsM8GNJF5K98lGBcPAl4rdcDjh8C17ODlaMjsGBd94Z1IM59hrVzENEJBGMART2uV1UYAhvu
8N4NKGehmw48QnFhrbSGLpQ1zTKPT8rywI0F8txyZtGQ7Zn0rqxF3L82/l3h347qn4JJI+peOt4k
l7is3zp+BSfzV3FXLlIKZZ82igp8ti6j+SDkk0fHqOc+ff5Qec+p3xXYnhaabHO8f2X37sjuMRtc
xO3ayO89UD1BULmtjeUIoL6ChBSWMUc2uIkVw+2hbm9oJQ3xe9YiC0MP7+WADJ0inadFNPOZFMjj
jLCTmRo8C8eDo1MsAg5oIVLtPF3daG3EmFBdeWBgGxwfvX7FlCBW0q8vC1F7FImQWbCiGZfqiExv
q6G2uIHTdMhV4NfDa6zdN8omGLgF2MB/f2B++jiTtqLDmZuZvHGx+XtmNDXE1Ix7xkmznCNNH/1X
RUcVq3xQCNf7NfXHD0Ai5DEYCoUPFaXRZax4myrpNMndtKdKD/G2mIG62YfFO7IuM8TUvjc6POTJ
C4HNTfmeGClClf/5j2aSiaHRpqdrkTx7UW5QTilaX017O4uAS5DWcmcMOy/cEYq6jOOn3y+x+kN5
w08GI2ioFpsKwoevnzflQ5h0UjuR4XILRYweTwnqVQTzzCgOKvtYPjrb9gyTPfGXeQbr0y3nww5M
Fsj14m+XP0vaR7aLIjxBJOPedOU+ss5SuaqcV5nZO1NTKl0Q4HjfzuQxGYWL9j1IEVLOxuFVSxc+
qGGT+nyf5M/5h52ucloDxAuVWzxZxbjFUz9OaFYr1/s7WEc7WOfJOntW3+1+3wV0TW+D6bHUtm2x
yI0/VregNUzYTF/dKrVb3Wf5On2xqwOrguY9eMNznD+k2q2iPxupC82rXfcpmXDz7JCN9H9JWr4Z
ovsof+/4N55AjcTmKjVvVefQvsaGG+TvGODG6DFfxt6N9Dz291J1N5q7WpvR7y1y11Ld+Bzc4d+o
57zjaSUi8Ur1hiN9KO3LblZDZ0+2snSMSLv2WPw2/LZufNL34R37HSo3BlmNev9/CDuP5ra1dIv+
IlQdZGBKgACzRAWK0gQlKyDnjF//Fu7subv6Trpu2W5LpoBzvrD32prOLbJV/kziYxEPdet2RK6N
Vyu5ljiBGWFiV6OegbBxLxl/t+ypXZgpTX9FwWEgiGZqXm2jFrbydbbOQ0ZspDNKr2H7ovFtmEAo
XjX8x1ukwFaxGR8sezM8W/zh+DIVF5uqYn6cHCT1Gqz49muuX0xMkOXOeOeqqHN4cx8A+ozBy/xa
O0fFabJOJTuneFcbW2t5i+ojoBdb+rYTxBfHiJF/ui0x34M9/0qGTbQnlEp+WA1rdGdMQVGBfNu7
//2I/5dTBGUA1RKQSPSDf1coWjbFolraf97pYMRieTBT8mgPfe4IMhD+9xdbj6S/Tki+GNMJC5cE
Eoi/3t66NqU81Hh7ocAFzEnhwmLwY/df/ttZ/F8u07XcWnPI1tJX+7vwkmqlCIt4OdusNjr9hGnd
gWO3UcNrLWtO0xBMLf3LR6lr//nPQyuscvxT8wk2i///sBBz3SUaHrzzmMUsmYsn3AxHvBlBD6/5
szLDBws4xEweN0wfoyBBq3uuFNmzdQx5HUh/k3WM/BzNDFCC3JUZkLLe421d/J71ENECC+bXlOgo
NhahIJphTT2hY8bFztXu8g7QLlfVjV032wBXlsq9qnEeCSCL/KWGzrU47YV5ndSvqvmocuCJ2tdS
kB0UQMllzWFHKsXyv/zY//m0//q52+sEhaE6Djbd/uuqUsYwqXMtms5qp7uZXX83A+oFU4Q/BuEp
S40KS8Gfq7RAoOq+f2OJ5pGUfElY6VB20vO3AkMXRWdC5lUoM06OKQmoL/pF3izVJc4Dn0LE7VTM
VsVPIWi/UD2UAAQ7WUJJqUGzWv97v352E/BsSRNwo8goDn7sId+OM9iVRRxgxTia8aUfaryiXSxv
jeEXlu/2f78H/ywR/v5AUH/IQibJmwv1r7YzS4SV94UxnguNc2P0wthGynQf2C7GGQoKh2A3pxat
aw2ZO5ufa2RzpX6Myk8BwvPTCI8GqQuxCWE8+vrf39s//vy/vzcLzeWqVWIx9PeVN9VNHM4ROT0T
jTvadzcnnUhJYU70ymfvqOojsGc20E9lPSJa0XaS+dWCmO+w/eHMstjr9p29i2OCChAKzN3CbRnt
Jv3cTt1+9XuPLHwjOh5Wa1XFPJG5jGsAWknucfybKBjJVG1Td6zoyHxZ+AfLUvUkhpGIRXTm9a5r
oscwIuopoYJFgcHyLxqf89FTSNfsDMXT638DOmPk/8+XGx2+DMGXEgi83V+VABbvHEhmP54XRu69
TK7j+pqmCErMa0g4QD5Ej6sChnWDG3TVbYoCx8TrSGFmskXKwMXldn/sueFXAl4FSqXToaxID6l4
HSlTs1TDXvs7yy18qcGTWXwp0XORKb7AvDuCNpcwsI1FfgiV+dwXw0Fj8G0WmRslNrp6QnFnLnuW
pxpVtt4AFrOIHeUH/RKOjNVZPXAhFlcD86W5XXhFAA5ssuSlknUKG8dE0ZGrP+z4DLDvktz6LX8P
Flh3yd/th9ygU2biVle/eU4+Q1N4fVo/5bGEdK31C3YvPQ9tlI0bY7qb9ULmX+sq83FCtmyLu8Lw
d3zg7T6U0uCGjBm73HDatHA5vogvYGZPcmURzc4cHsLqxYSCOuI/slyyYDc2eYgj3FFTdQIISUs3
vw61uDaTzlLnd8mhBZuEgGbdtUA4VMcnzEFMJAKa4z5heyQ4Oo2dPr7qzWdfFM4ctIx3mM4v+LCt
kRDHeJcY9wVv/EAur8yrSK9ZngIyMvoZ15KB6yn8I7GToQTdrymqq7iiBAKM8e+xl2Jyrl4UmkMt
54CR7wKpDADJSd4OMbZZwh3JtQkZV7bJpZO/+HXTxoqWslTtzUvNUsFYVXrirQ2ufO2SZklO6zs1
vqOC8tPUYGMSECXGYNvxWbHXWrIdAYQWqqdVsYigfmhydxm+JBII61oQX6EwcxrObPCl+j5PX0XK
0iTDWQur9YN1uxZdJhuBfws3hwr1FigPVadt7PwEtLiKfo3aU1E7kDWvu1LrhdSaEXxjwQCVcCPF
MxsEXdG8jUh06YJnGEqAZyn6dNfQz72qe8MEp7R4+d/nE/bu//omIudgf2Yyav3r8IybGfFXmmFw
V34NsA9w5zul2CvjeJLT+RQwezPibofWdMf228k5XwPrEs6pCZevOsyMp2YsZ51UbMlyeND68ACX
lGo4oELMOmvDMM/DentLDeuRL+/VhnGyzH5vdtBM01Jzpvm2uvzsOH9b5KcoJJ9xvCu22Gt99ShK
87WDLmj3xHwwTdOBpkG7eSwwvgowzlrS8X2dUSPgzLc8SFiKMT31bKkaNXmK5dmv6TTW5UzDHqok
bkQNXhW/jvnxaSeC7Dqbk6HerYqRRGqokdfHOTnKGUVFAHynx6yMc2BkBaqHdwFPqppwJoGlyo75
qsasVBdKwAadW1N8jSVAh/YSrfFo2XbNUxIDCF6uFqgQsl1vpm7ammMKIkrnlbRcYUXuUKX+MJ76
9jqXMmmEqKDK+6pm0zSZVHbmO0OxjcqGyQNWzZa/Kz+Ixsf+F7MBY9np5L+D1IFbxS24lU54MkDy
rMbK73UPq3BY8BiFg3kOUxhVRJzk6MliRgty/4M3FMrBySwzR8POiY3MkYnsydE959lRDx5MUqly
NPGl5Mysphoj3CLJgW3watqn0AbsrFAJ8h32+qEZtGOh3peUHWJdetMMAA7lQgIbs72n5jcxK8eg
ZlsN6iGcNer70xDv9O6p94p64iDqfBEZrpB+y2VwOn4eAyOMqi7dkgVA7gc4QeUc+kvMBX+yjHYj
DX9CZi8T8lOVH51JzkaYg9FWvubmbY5n5BM1SGTe7PIoqFBSDJjI/DZW8CGv4gASqDCmG9WA1k44
mqZ4g65u+JnW1S1V0KGED7bFjrK+hVza7POEcmeOgOwFW01FluE8bSTMYJqo2JRjxm6fKcFAxIK6
WORwZ2ilB2SSdTJEZpVtfv6x5hbPfQPQwuBfXO5LPhDIGIj7GDqgkcsriEngynmrBNzXkVVqZtq7
9QcltZ9B8iEIaE9TVvs4oHi48kv6kBHAWXIUDSpyyrdp2VkdVRjj6fxsKhjqMg0cHOXC5FrN1UQ2
U5rNTu6ht5jOQnxqHNDb/qulGmHwX6cLbT4StTWIHkccbqC/9B/mNHW2IWX9ecCmiUK5abKDVE07
iWm5YkNFdRoLn62NDJp9ZqJ3G6NSuTxNPMbWZggTB2SEH87rla368/I61t8xiiiZofq+5m0xaA4o
M87mlBK9mzgxe5GpWeemip+ijVgB5WzkrO6pRMpaj5I/8SQE88Cbfs0nFl41VXKH9NTco4LZaTFq
Cx2gYI3ElKnxilUfQpJ/hvrYyMa25irplFu/pJ+ManVSMGJC2DJ4xYAFOxTCJnQFrGEUm/B+wvZ3
kZcjFFtHKmCNIYCuvxYCU+eCIaRfpgcABAzxLTef46PG/yNGUW60i0XwzeRGrHY5Mp2R4kg3oOJ2
d0Mg6htnfvY/vbYmSfKF1ENafsctX4dHeMqgiVEOKjNa8obuGCGCUT7CDKc80HZmzn0vi0MUoIQo
f2JY5ypVepwVjojpIXmAvEnPuBotJEuoTSdouBn/LdXMCXWGkclliXvyAyIX6NLOEoZbZU+VdC77
H5TjfHjFTkhvrYK0zEwPEZq0VqrddiKHKR4/4JSZ6jGQuqemyh1YPnWJ5wV7uiw5Ax0VBs1tKwcE
7Co7g+cU6CUSPFy8heEYyX1ChNFpDcro50mh0PltxsgVw0MfgnL0Bg6vRLo2hjgIY/BbZD00hess
N1jZCJHHe52MtScRaYuUrJ1slECfOu+eHsBXVDiFxpsev3TQcluva055s5xawdB8SPaLeNS4CCKy
wno0ImMh+3WQ+RbXSzGHLKiqTWXSfFBtGhFekyzwNDzKqd8VWBIO0FETEu5H7i+d/5AnIu3yzynJ
txFVCaOZeYq8dU6tJO0xGMazyrGdLXBzmRAr7a0LiGIMGtdsByc2JJ+gYA2nb5K7VZS4rZwwpN6P
6c1YtqbcfSQZuFg4l2lIjnqCzaMbiJj+tK2z1bwrxCg0sP8LBLpxeFbs3GH0V2eFK0a6QEvyTcm+
dRLoKuiPcLc6Fwm4Sf4Tex1Foo4EFhJQopIFGPKwjDGhssS/9T+ZxDWq3mIAJ+xtCTfnZzRj2Mmj
bZZy0/FC97Xtq8aabsekqh2INIBidd9oobZpp9zJKJzj6Y/G+9C42JIm3paxvMTtbTQAVdZHghnE
xD/aTZddR/zNdJTv6bztIYwyX6Lyt4kf9uIUAuIuf6iui+4O9mkmUu+tHN2ZEgdULGU9QjzSDfjB
dVsD4D35Y+RYZU6RuNrsdmDJEZxwH8JKvpmSJ088NRuCyTDO0z12h0Rx7YbHC3S5OyKGZfrHawJ5
L8PWgR+nogDaMNUqUE559W4VDSGRYhsI4tDBYMSOXhtPeYAKKyKYV1MxHbygJZEUZm987oI4A4n0
byqlcflI0B+XI5SQpDinw6eFM17OpmNH6siY39tqH9jShskEdxvvg87RuTyDszKnCDUmex+gmzaF
DC2SMZxiGd5T65A8f8yCBz3w0JFv7H7fC8VVJ7EdZCKtimGvVQZWwfQUMDvUNZSfJT1LuFGND7qe
bmBoG9+68Q4p3lmyk6n8qKZEsigj2OrXBAqtEqKnb0mtnBr83Vm2l9arf4Ly/TSEt7zm9iR/r2kg
ltvfCyuR0FZPcv5BUYE4Yc2hLkJqQXCf5lEZ/qRpgC2BYXmCWWxsMAu3DzjxMT1ebemPtQwMEplf
zAo0V55HwY+dcxzJu7ZCgmGx8kKp5nRYIoV1B5nBzNMnUFSB+EjBEJg5TG/+ZFLmhHod+wZ/f7aP
GE5aVAgm2XZ1E/nNNIKwCrdanXLHI769LbPpGhUeEv6P70aqXbqedbfMsOlrqkqvrS89RE4iRzYx
E6ZmP6zIgRHu26ihYR4fEI+AJ7cJYKPT4OIjP3uLIi8zGeEMH7TjKgNOc7hlWPOH4FiAIzfhArSA
zNblVRdOfoQkOqOvq4MdjCfaP5B0fBRWRdU30uXar8u0XoPcO8F3NHcuI/6uB9dsueXyRiz4aT8B
E5DFBMrKQgI5HctWxRn4zAPDRPBNFO9G/GdOP3QyQah00MB10s2sdyYzpb4kpPM2Dz9T226tnpRo
QgKZjMVSiOOOYzyRXHN6lTTPjIDPUMiNvNN1cw+aarNMD/9MErP9Wq6E7EJMWCYBi3G4xlJpUGAR
X82QkXkafTVZiMltKe5jvVOqky62tXaj9uHpnWApV9jWTqveGmIRKwJur+Ri8Fca0lUj8ldTfKXa
Szxddpc5svyRlT/q/MoAjdlgbZOz+h4K5g3fFjsG9pV5fqf3WowF/1zlCo1OSOje2kDruHSD1PYa
+UQywdrS6kH0UM470hF2CgZKidavDkZ404pbyKbTtOBiCKu1kvcxu4/kvvL7AHc7EClGT55Zoz0J
BB9a0G3ziOuVC0FPioMOInjapgT2GOri2vJ4VRDTcxaaMH2f+5Ffvqh83M0UbGRB2rJledNwk2Ax
61h8zzRdTmIbXAEsEU1kgYWzLOQZRDCZpeucnqL0EqgfjYQ2HcfUAkYEVjKlUVX/8FnV41dLB25Y
4hrMD1VBk1WsmewaJ0VdQk0TDOMfJtGcrfCjZ3NGoMvA084siuYN+cMxULHazl9y9JtS4FG4rOal
od/XqGeJhHZGBJSTcs9sgRw/fsOzArxOjDFSpeHYdD+jhkFL9rQ9phvkuw8yB0ADFy1ElhNLEuy+
tYlUXgbbswkn1N4FpV1hPM8qWfbFSW07TvGvCM/d3O9LhPemoZ6F6jLj8tb6TgexMsjPKYFuJN1u
BspIo/+FRl9pW1H9JOrTSD+gEdA3MDDouM8UGQ9rd18a6qD9lMlcRRD7wISnJ7V6yhdPmK+sAE7U
5bQUoPTASbSMlnvqsXFwlwlqFuPGQtdc0Z5T1Tr11kNH5UtAcsUQdtRlLISIdlXwHlwNKAqTkmkH
yk64MhucNagEnm2ysy1Si+DxsqRRdva4i9SjxLGWJT/VoDuDdpCYDjaKeQsK9brqfGUSwkfzT9c3
bihs8lVPOcf56gbQWPo2REEtxCfAgT/NrElS235R4QauHlJdJRlG2Q/S/NW14daels8EmXlLomYe
E0fXz2dNgw9f5YfeCt0+vWm5tBmqL9m4qou0aZY/ZHTuycp0x+AjmFiaacQfUztCP/HDfNy0pt9g
RCvwnxd5t5OMO3kfbkdxjmxvi2ljTZkpgpkBS38BR/wsknFfFLLT9jPy0qtJbrmIw4Mo/9QidtLq
U4Z/0t0TtJc62qLxFCYWG++Mg9PYTiy9SrM6q/Xst8z68jVElB6wGpaTzPk2k1L6kJXiMkryRbML
yI0DLoWgOpl5vtfEbzf+UCcaNAmNeaWHMqhaTK4cw+wcKYI7qNfHdCgeDSml4SCItm2b75hIyoAz
eH6T1fbS5gI+Wv6uIIgt2FUpeevSDMMKYjN1GSculAoRdV4fpf4PDtNNYFfPkeL3FBI1BrhYx5+d
M9Cjeep6datjgy6Llyp5xBIs28NGyUknVLt/xkgzY/zqZJjfFVtCob4V4qOOJ89qdynaVV0+VHYJ
SF/w9iIgZEJHmqUCLM6Ohy2bQL3n9DA5rAUzyaX8zjQmdUx+pP4n5dA3BaBiMtzjCoTYoV0fteRi
WkQVXuWOAYQVneS6eE6s9E1lRZkEWzgqR1l6FYTdpi11rvoaTLrbybpXtsnjglxKZzDE01+ZnzWv
uxacpDLFLyuOMfYJu7izsnb58tny2s6nDK6k8pRN8GTCS0ulXFfNN0oVxMx4vb4kDBLC+tkU+lkA
78ASVBT3wPpJ1Z852BniEaPcVscd1PQfOW04oDTug8UlgcBL5Mqtlem86AMDajw5gy+ho6Ob3A/r
zyi8qyQ798vzenTkBCQyxOwr9VF0GMGDhxXvodq7aGj8hHTnXPow69Gx1ZGkOs0NpU1fk6mtCvo9
3UlY4XXxLwELudZgmGOaxrTTYkfLfBmLGQVhizEYA45XKtFpneYwacSeOgPv0qKX1vjA9rcZDeZY
Ej4nbkJdJTGWcWun/amjmO4F++ZjjF6oSa/zsuwgljOfCVadcMYCYUov5Vi/Dq+CFKnapreWe8eU
kdLd0uEuDxqdt86KHCi6ydyML8Bn5DbsAkV00VMGefthhhr5pWirz4PUXspvbhA2Tth61BNy+5SX
JgT7Z6OXTr1uBvXD0m7gF1Ox06svteR5oNaJCfUNR3CMWNeH0iUDFCseVm/lVWH1P/a/gRY4DQj6
pXjXFJowRj8NRYKwvA6xZGCKU6JQD5qRN63ap7rc/8vsFH3hf443ZIXdK9xMGZiQ9fcaIx2bRJoJ
EFK0u44VVDJxNDIOU2YeFOb+bXVUBS2CfNExQqbZUdG2lrJdHQOhua3iZKsoEBb6jhcNPZAx+6be
nFYL8xIBSLS+R5qNGbZWQXZFpPR+o3wrU7qRAbs0zetMCTIZj1BUdlypq/o8P6bTb5zK8BKJkIrg
8s+XDE19hfc0p2lYIQwdF8ws3Rcm+ctImNewReXuZC0sWcjJqrckl7FRYOhK4MVu7RC4JZ1VyrQG
lgwSA9mRic2IrfRdpY/O7Ze2xd9Hy0CkClQGdGdj+2X08VaOj6yRQvltCj/neoW/9Cdk7g2ulfhr
FRgZys9sFddEG3aMjmju1iyVjsTC21yd7ALpg7jXaG5rJq/povLRXQdUyi14W+g6xU8uPotvba0X
+1f6b3etg9vJcqUp8QRjEz7mEu1zo+j+xKkigXLjIouHX0uy3GHI/Dw9yONFJG+jqK4GSkxjujYB
RUJwnwQ0hf6BFcCQ36t8cXX9kJqtK+nM3z51PmI9olqSzaNMKwm+ZzNoMPWg5y2ngn1Iq9S+Eee4
HG5r9lGfm4TuYU2PbqrNBO5DUNdS23qJKWlObinnTEWkp39Zrb5NGJvP3VNiLh7KWEeWzjYCYPGe
ZbJjhu+dTD8RTF5X1NceK+osJ8hBBmKdZDaYJmOH+yxF29U5CJL9oE33scLhSsZ5A2EST2FX6oT1
fqnDDUUhmgso7qBHFnUfV59l+Sfg6ZLQr1WMTwmmX4b3Rjm0eQ924CbJn3lC9EGuuqE+n1tVcTLp
nSRAoV8zRtZdW1yt0XqnA2iIqx45kteHLMCVWAK0uskFZyb2vVL/SOrPhsweCTHz9Bjfi/xWDvSi
9L3Mq+r+z5wpm5hDeXWRFhxH8tiQPodmZjpLeevrXJRK9MvqDBVL6y5QQLMEy7slR08xk41B+TXz
czhR7aJQTRZ3jnUvB0GXd+Xb0BwFhzl3eJgslzr4AUS14bt0jHpXMQ6pU0Ze3ABaDWQ0B7+AxWrg
kQ47dzFeqFmqzHJljPAxlRpbaVeJ2Euk095ktBBwqwmNbqvXRizekbeKDTP1W8A6jYPzKLGa1BHl
1HwMYbed8s4J27vMe13q/W9JACV/MWlqctgdkZzvK9id1JUm5n0wJDQ9Nlvcghd6DDYQUNuk2bVE
3FBCCh48Q+q2zAde8pdAvaG2cgM8KxLhdkCxu0VjjDA6qsHhnZBO8lSouZtZuq/N5U5tGk8OPSsw
v82F6jRnwFAeCY85G8ylsXG9IPjILYbxC4ZYJfxOGPkTZCFRveQwA1iHkJGBvVcf3+redFulc6r0
LUo5ka0Qwzs2VlsPQ7dlkWh0q4s2/hQSaeSKeWgKkNmgF/RuP4rus03ibYlliSbfE9PVKp/GJmJH
ZHvL9C03b5XN69On54IGHhmW2ptPjQShtEIQ1ZabDAJBRhQy7J1jVrReUmsvQ8z8rzprdAvGkDuo
wLj6QCLhuFd7/uV8xFaJJo1UA5Q0+J3iITjXHDTyx1yeH4QYt0r5ya8rlJXVQl35O1Hg27R7UZsc
E2SSOcKHITzH0NX5p/xjCJ9Cv4M1Lbh8tVXxBYlreZPCd3v4apgBmoBnw/ouZsYuygGvpKuYHwnO
8a63OF2ehu6jHVtgwJlzmUvQvcGfuYAsSSMSMyy0DZt37LaGH4viI8zEbupOVRUy0uHMq2xwpd1G
bn/17iSoJWrS9CJGWLQyLACcQB32MY+NGcInZ7jdq4wlNDe1x0PKmHHuEUacZflBaUgBkO9ZTEAU
trkoeFJUVPbpI6mRntXHeMBaR/SMLhkTSpQx3cpGCBnmJHsUTBtafyYICdnpTZ1RAxngEzMIETb4
mutiP6uD4kB1Jehd4HNGFdFre5p8xgNmLJFaYjhFxo7JYHk1+wYrmyCcnkI02ylSvIhsq4qRXWnP
J5MsdeJQqxh8By/sqG4XKfNHxmkjqMtYh/tov5cphhIKvCZ+z3XdZ0F0kOvntJ4cJDQzutYkbJ5o
D+PUZCXmVGT71TnDgekjobLM5oksVfEqN7E/BvCHSTOkGu8IRg1kHBvhrYSKmTSLW5aMzvu71QVs
VbNdBpI0TH1ZLnYDiwIYTY8EGvhmEBNnVuzDsXgXw/TeGQ9WMz62XeiyIX3PVOON1N9ra5HAdAhr
aorg2aC4Kwm8K1LkBNWZJXLY3LCOjUXHBbozyzslnPxnVRGM6wY2uM74PZBl0pEvp0Vdzd7cV/BW
jfweRCqLe0R8mS/6x0UDcjL4RZDtJH5jJvM+CH409avRvCyP3Cqn0U6Md4K+QDi3QCvt+EmRMKfg
3pMIALLs6MxuqYluuCupddGV9sxYiSFbkyohuoqwo+N7bPTEC0XnazWJb+V57nkEFIPdo3EUxrhV
1fAc9N8qSedM0R7TcCDXGEgWfumhfWDT2vY3jTGYVRBWT+iRyhq/iHiM0TMTuHRqtMHh5cCkwEhZ
4iDPD6navSHQIS5zlTWlPMahU/PHRT8cbH3y9HT61gwK7SE96sbwGpLxWzTIEjqwAfREzFPDddGN
3jp+raQ/hOptGGaVLaOclsUDkZFi/AN5chuO3WvS1K4IGPxWIyTayq0ae1txsY4SK9tUOuvI0Ay0
05QBeYcQJFFdQX0greTqxKX33GAhU3T+bvnQ68fGaHZdFPtqKV4ahHBRJe1jG7zHFHvqahipSe1K
201NV1YlGmTplh2WoMp+16TsI6iemRuOubyOYPr+ZDKcDx/zdVRTB76da5uFv3xdShARhTcYkhbO
IZslwmpbDE3FU2yaO30ryYAMm0tgnbgSAsYEjRo/WM8pNeY8yCwMfIvR/MIEOiYtSQf3E9nPCDrI
emC1aqkXOV3A0Wie3FjHnle4SUryZ/BPd/A3x/GdxKdHVWGinDPH7wvuimJXFaLlG2vvBMudQQC9
h4F1ZNL42ka0b8r4axWFN6fyPlRx49T6a8JObKCnG7C9s1jwh3DVS7GRqiV+zabjZVJdTYGfVVIM
i8Eg2obkkEDoD1gUoYohoVpKXxMv9gTbK9EcfAtBjcptUYpL1Nc+ovgH+K5VXTnjdRDKrpiISuwo
OsnclJJjJeduwmxp1HHXLaW7jNheA82fihDcEw178jo3JuyOK+juvaRHRxQfzKg4mJXQ7bp7ZyOU
FSwDSSrURo17cdlBEXHtWnrUzSLfhIQml2N2UUPtQcn1RxKnyGokVS1Y1vzjem+k+1nJXqZ0ZLbG
EguP6+s4QlkDWstRUKvWMVr60skLcZKn/oJokBzE1huWflcq9a/IITMU6qlrzAddN7yim14mht0K
gwajHM5D3VIu3Fp0AFTgC/oHCOxK91GNxmeOY7aEyAXyoGdnP8uUVM2r0qNew7HaSY66S4L2uRiG
hzAsfYOvVBKNNY/KJUtL0NbdcclG7NrIPnT7OnCIdbyMBHBbvzLvLdIPmEGykwvrZPVXsWZOoE9O
DABNMWOYjlgJcCjw5JAd5eGhjl7Ll6g6GsFHLqkuVu31+mgMugN+St5IssEom6hNKEax4cwa7viV
JmCPr0Rmbsb6Wmlnof0w5oxFeujVYEccbbUizqoyPutmd1uIomtmFoKL5CXda1Mx5TCyJ2XCEa+F
y2+aknjLtbcE5bEL+KQU5icIA3JpL2kpc+0OkpGCWUOGUBfVdI7kFE6cR+r4mWcQLciLaU18u3aB
GCv0l7b5GImBU/lxBOgw0RgR7JITH0GysasU2a7PyOhEd2B1oZeCeGOK/TaczIDR1MpF7uTdFBUk
nbMYsw22ATa2bVKaM3ZNA2WhyQfZI1HR4a/aa+yQUm1C5Ntl/7vmg/QEPKoKNnC7IDCEvDlq2i26
72qo9jw+lNrJmZrohG74ZanaDZppN6iygyKepwsQhq061TsDGY+BybEUMLbQ5Pdu2BTHCf52dNue
SA7Z+KcvbbP58t/8zebHj52vxxO/Fu/90+bx1G3ess3b2+bNP721Hv97evTfHk+Pbyd//Z9i4w/O
5PDLbF43W3+rbeI9aSDO4+nrn9/w+a3BefMfa5c/lhOiiNLDhUahPPOsBaaf/IpnIrSelEcWyE+W
+wN5y2X2/yA8+Vfy+5d2vzgs7DbNMdQ2uT8dE5dtrN89s4dhuntgd7Apz7lvO7HD99ptTX/Z1l7n
09dvOG5X0/DD9AN3D0MOaW0H1SFpZt/3XE0OXGvlmZmvdfqCwbU8UWLF9qb/wjGuEe71LX+wWlBZ
VLC++wRmZH9q3y2Oew3lMvpBrBAbFErMdoHzabzUxgkbi1pue8B8p+Kob/nDDNpBhWyqYtdSSwZM
qcUo2GX1/jojS8L9CsDn4VeTfF9XoW/SKdcLFXczOgnkG8HFayaaFwHPNtaJ1l5TH4uEc7cmF6ZK
D0ERMbWel6NGaG7Ac6SL70jwj1fP1cJkKWyPPaQIwbg5ZgU7iPmowaeQszeZ1brWK6sBatXq6P1r
PopdHyCiHd5L0j7ZJXggW/dG3mwUfWR8yzYFKJgYw70FxtUihJAq3zVZuieMJ6YFhiJtdoqKduJ8
lQ31AHqUkouBQeEpaxTDdCZNyDO69MkqVF+dlvc8CrcZoI9s6X0tyA9AinVegxkhYV1Rj4zbzFVx
ePbwbcKKQ9mYEKKmvjIHiEyhByWsqTD1IehYUf0g9XHbjMDmbGDBce52mE5aDgRN0jfW9NEzYa7p
Y8fle606iGQZBqKfViSpdCF89BjOLDMQf3XMG6JR89VIRngKzcX67S1eXdEdDFWCMfi6xvOYovGm
hWjP5qvvzusn2+drxgWrgea4EmPWiwb6a8zvjDIjHMCVXfnbS++kzUr2BRmkOQceRRKpizFA2ApI
QYCjEox4L87WlJ6zYjNYow8/1q9Hc6tLuT8Wxr6Pnylq3aBRHiwULjIg7Zx1pQ4CioN1yE/dFJwi
JjbSwEgaYwd1fkQMVE8Ib7voV0VK+UyZZWdc2rPi6/JvwBzGhA4EZZO/aWepr7rsMdIpyVHJ4ELE
Y3AqOwCIMP9NeErGiLbWoJIek0ufrJcP2yaJYIT00oXfrfAxEZuj08Q3m569jt+Yg2xQOJAFjfQn
fCFEcaOBEYVS5mlOO4NjZ5UdgFcIuicmi2inpB1LsFVpFMrCiZCeLZV4mjVzq4ZQAhmvrOVcx2TE
RKiohYd2FRoy3G7Xk12NkATvAaDHJKiO+W3VMuPo5uqRGT/AlrRSR5M4GVtG0xf2KUwF+Dr+SoWo
GflpwxPhyYYw9k3Dd4nVUUY0Oy53/O1IdiA+VL6S4dZ/nhZq9/ZSGGcdxVSQ+Dp+dmx0m/L/CDuz
5cS1pVs/kSLUN7eAWhobt9g3RNlVFqiXECDp6c+XeP9x1q5dsSq8vEwZDGrmzByZOXKkud07L1X6
aTLiVHtU8hXc8t7e9U3cV/c8SLVPuhsXonFRugj3kBcu3z0bWs2VKZ7mYoBh5QISIUBaqjVHDnpW
0eJ6YXjkhBSCEu7JRfU215OavWc1sbFHMIp6SxUOCF1T3urPLxUQQk0hKXxcGZN0WZzHh8F6FFac
m/5Ic53Fv9fQCDq9HVptcWrFnRjLXHvO8PSXPobx6BRPJbmgAvUxLjHDClaN/lbkryMZFuuxn85I
ZWYPVOXUjDSVIZVPTVXpkKhXmf0EhSfIMQ0qo0CpIexJpHT1rxE22BGGUarZsJ5pt6I+11+1CJ39
QaFUDSye6Duj8ZMjr+0XnHgw1oxSJNZdHHRGsjSUYdaoR2oEaF1cezKIgnKBvnToIoHRx6qEqjA/
1z9yB2/Q9U9mxwQvpGCdcCTPN+k71yrpcEcuz1PJatNWOuz9vGZyFIKDFfe5G+1YZ1yPA4dEK8Np
eIeGiYr/T2UoE3eg9NGWGHcIkhMjMCjgH0ifQ7UqYDkzY31Of1V3sReuRkgkDOpjlNJPYvfPtvNG
uWReQJav2K7kEcf2DLtIOAoMJOXafzFrdtPQsXYo7q4VtHhUYSfl7YKKm/lyoXR72D97BBQDJA7X
pu+tMuaikSFFLoSzFIagnR20iHBRqlUt6qqMZbso0m2D9KxLOqA+EpZuSvJYhe0fo0v32vO4Ge8G
A4KE0s+5OkP+SGPuwgRgTc1jax+giwI2zFeRL8phQWZ1AGU0x+4oZCJTEnFWbUmxd4lQK93Jewc9
p6POOCJqhNOVARFSg1ga1H50EjnZWM7ODAkadofzxst+sGBRd40OUHEV3DQk9G7/SFXJQnbFXh4w
OE3N5JBtkeogowKWNynAT6N9cgkjyv5zUq6B3G69QJSopyi49i6MusCDFxBDLkyX2VOR66YlOrH3
BkJOllU/Q9hQpy9oeOhzHFs9dlW6dIaXimxsU0NqZSqSndNekyVXdUomuti1yd6MExMBRQKP4n9n
PfOqsGN+Tk68NLUS2dHsdAVWj49d87A/ov80/Dq3t/xSR8YXtbqLyL/lYAXT6BcKZXeUk9FLJXo/
vg5qE2WNt1MBwwcGSbQl/Q7TBTaVuzX1fmFpHkO1SDso7oNdrTuW10i5lVkPSpateu8RCfulgWuD
nkinMn5kou77hjomjCoKGIwAbJgslWGGy6aaX2haOBRnv0N7cV/YweloQ0igBox0BJmFcw3YqVAh
yukOsX+5lJl19JHGPnLTpceqEBHRrgdt5nAiK2Ph8rfDEHe0LnQMu9XgZ5mI7Na8V5PRUKZBxCDj
q6f9HVo6eJLp3kmLX/V4jBnNON/vq+TquEiqjFuVHobDHt6Vfp67lsc3cryI/ldwp2h2IEd1pZ4h
3HHnTKhMpN+Un9lx1xcajPiLf8o5re6yvEBmmZwOMVPtyfLePCNyOPEeCHV11YVJcd3BR+iXuJ12
DgyN2hlovWDAdPvUXBzkXmgZqJmdDhu1hGBtleQGSdzT4a6Typ5Q3MwzWmLULxEKtKACUfQlr38/
FMXmPKCi5ps/eysRyQ2kZu80SElWodyCo2xUGEt9wd87/casGlSm1UDRZ5n2szm808lrHtellYWD
o80nxVjSbbW+DPvldCz8CoU2qhS92RBzfmjXlSGDbC+v2BXUZql2MNCvBrFy54OU9ogTio5MPV0q
yCQep1Cx1HA4vWTsjmk8+wh/VKmSoB44Z4K7rxEBNd5II+jP0XyxuuoRinh9PMY2naejWj0cTof7
gXxZCe9I5DN6ZJf3vbJQq3yp5I+XnJypsuvQBaWXFx2zjOJ3Rtd5MyuqdcXhQ8nsHHZmeQqMBquU
KsxvQcPEg8drkcG9AjoPbk8bIgfXpWSvYsks1YabGJYZphOWWyEvOcLWrFHSZf5g3gWVuYZShag0
k/3GVeu6PmQ6uAKGMDJO6319CgjsIYPQzbN/vZ6NxUGuHOHvifmS+9N7oWRRC8SQOUTILyIB2LB0
Je2gFowWJ7o8kenV9B/T5Rfz5j6c1E7aQl+nJv2QjXU3qUyfHLYyYEJ3uxWI0Rnv9leQOg3MzKj4
cM8aOAtRaVi5aIZ7uYFS1FZmAXajA535GO+r9/20yG0I1zkMSsAHn6F7h+0eNpataKHMNNRI2xoA
ByVf9tWyZDFONnJ12epQXNZpv7LJvbqdd2e0z5m+pIA7aUG6R1ATGiA6MWjzte9Nfp9eDjFS6JQN
UZBpFMrtKSK8jARpc4bCqqgnlFYkNCb1kodnItK6pS7M5M+5zEa9XglhDYXGHxLx1/g67L/sMyRY
xOuHNl8cD1f4rd7KE3Zk7ayGCqlXV41l8F1VQlXN2UZWy5xHa4OcIGEI36Q2PepQFE/R9wIHMSHK
sRYoKyq0C0nTVC7x+eE9fStr1EtdXXTTLw9Wv9/sL/WjLj0i4yE+cEtodBOnOlBGKbeQ/97rcx0o
LYxTt48Ru0xMa3+mpS2nsXpPxuD0og5nJNDiQ0E3SGsGoga/1wZM+rPNvAoQkXJ9HlL8RY7IDkO8
1IJ+LQsuMonu7IK6rcqsmyK61uhbFNNDmZfbg748ZdwdfFZOh2dDbOeSVpEpBdNlfe3G1UhmTZ2C
/rz/QJ45qum9uGSZA9EEqOOOJ3Gf/jBpSZYr4LOLEH3eswo6bXd4amWgNz0edexmz3r6LBMnSjqX
CT8OaRdaOAGFq5bnJZjuQx0qv2Y+6SGj895FNX8/UPTwxrh/qNrlyRz8PZ9+LbbMOWSSEwLpzKkY
SUEPw/NJ/3WqlHu7LRIugUIrHiz987rvt+NlfWB/ldnxx5WCuRsygIbs7BVaMRXLtwNj5C+utrQO
cJgqlr5ySKlcI0pU6od5e8n2i2oki5MTUlaweMzh8Yjo74T+tFJcScV2p0XDAI39ld42Yvu2fDUu
7yYDrVgbMnPesJ56R8RFIEswyNdrGY5NJ6KVDb6KG3OMOwtVe6bPQT82vdhS6Hp3D0q6sArE1lvF
RbMc43xoochBgSm9AwtL5wYdr/T7upfn8To+pTZ5AthmmMGsX2m07TTny3PTZw/2ydqBStE1x5hb
erXOpsNnWkGN1a33Fjg8PWCZtWLaaNCt29P+vs70sFe0mdN80HMMSf6xqLUbVFDskjxavpsOeYDM
5CZtjQdZbJd8Wh2b065I4R80nl8uy85YDbYXpN7GsLzEuUb9heHkE83arg8TGp3ew9elfk+H4ydZ
0ng8jXFjqXdmq64rurF3qk0tQk2XVKGQlfw61w7SsD29Lq3v7peUcMLi/OQ65LzP1HAvx+V1b5GN
g3WyR8xkmDx/oPIbldn0cqQt+xdKlROahK53JVtGMZLOsn7YtTq8DJTN7CakKm0z2dnb7/2D81Jn
uxaOEV1qMpPqB3XMq6nPEcPHpMObwoxcpu2VdaiSfres4qOwpq3kz0b9GsI59ocKBnSbQh8Gh5nC
aWxfc5zhsZ2ia6esiI1oc0jRCicTxf4uCagMWh/Sy6bokG1I1KKK3RFOlLp/dLz6qwA+1jCVBV+Y
qFK2++3Z5bDGlcuhM1dGSjsmIdXIxMwr0LtjgGhxnO7tI5VLekEPh5emzu6b4fqsWJu6rOAypj4h
ZIYwDxG2CGqWq8upwZdwFUuGLDOeV3sfTvY8o/CCT5u19cnXSB9YzYHJDz100WNwGV/PI2BuPyBP
PwLILGVdlUg4ezU94fpden4pUzsw7Z0J56du4eV7J7+EDJajULxvi3XWm2iCH6Ho1vvXadzkBK0m
7BMb+0jRGjJKwM05aZG+f21p9bUyHcYo17ozaeQK0wKfEO2z57bbpvaPvQbb77BwBgII/UXND+Eh
11FVHreWQVKV5GwrFqlPfe1iLAZTCawjnN2T95Dj7RuYlOW1CVVYTxf6GrLHPW0HutLcF3a3PUyn
j/TgLSAL+/bJ9mm4Y7ghQ0KKxWW/uTJewEWjM7+okDobH7XFi3la1n3iOTvNPC0O+WlxzTCxlr70
8jEgjiRNJeImKvpBnzXzVc+swdbW6ZK6LK6TvybFcUwEZQxFExT0daSqezcweNJDsrEqDn7peXFK
wKZy+RrNuUvdq7/P6Z0pNPgN0HvWhgY6RLETY9HfZ30ZQKrM2Klnj2rfA03lnrIbKLU6Hydolw6s
L3sKWsoY7vXzWGTRZG4zB33UfUjXqs1oRMYDWnTD9hf0oHc526fbjxBPUszLo1fbNPr98oqHY07H
5WXL78lq+NfmDKWBnCf4RBC83cK7hd9gXd15mZGK29NOR+92aRsRhc1SfbfOIsJNAHcmALbe7Arx
7lMfKhBXLORtdQQyh8sDyYqyoROSxFmLIGZfg5lJFFnj1iYRbgLBuveBIDwvmBl7ItxHi8Q6I9x6
Jra5QHKtfgqjr3okQwRvZain1Ti9OQbUFJ1JfSR4ZcAhvVEWvGOdtGfFxHGnDo+UPlJSL8NhiMn1
VEz2RtJy0JsQ+aISpjQ0vFLoztq6OZAJYLRod6ZiRkN+0JFIAWYr2vBRmxSVqrt/56nBRvtvmpoF
WZIRXIauIcllOqxVnv+HKtcoWl0XpRie4JcFRbCPh6gIdD+NgFkReR6qc4lzZ4ZjwhCqsFqNCY/C
01fqLLpdFvefsE6J3BIIPXpohs2K4bkrPTF5mRKR8Uh4BzhqMcN/dpJTO8Ty9+UXDUkJoNjvAy1W
IuVOT6qVHh7ibodLCaaftS+tMXwtD2Htq2EW07iVFDE6tgkaQHEVq1/dima12Az3z2OIeFUA97L8
6gMvgrC4ox8vcn4yiiQa+UP5M3ctB3DkFaSGtyofKN9ZXPDdB2qohrbfBfYzM4Z5j1PSBWpy3Ixf
+y3dqJzdmFh38g5KpD3SQxzUkcIJnKIsRELR5yRXyIdF+9DkUhVx+kNNkFJbM2KMQyxinRAvTDcN
V7CI92uOPzG5LuMXDdVJw7/c0OVPmXWduInqGwtKMJHjo7EwV0IrdPwuukRtWC10X76gqQeIASyY
cRrQ+Low/YLbN0SWf4yvgRPad5T4AoL9hHxCfNop7+fACGG7kHIgG8+zRqgl8gUyCY+xFhJdxfUn
o2DD65vjzxzfXBzDnoMo10N0CpGempt+tZCPyZM2rPlKEzdWfLQXwmNIa+nDUVvQ1LOYQjIsQcqn
UW3wmagccqSBylFbAYB10cVuyGri3jHzPjiEYyRfDjdBD7vYWOScnRPQTxxTwF9Zd/YziVAu+DnR
t2dWocqKGEPCH/o4Z2z7Ze0fwuPrIUSlIVZ+OrGDhvDMXcti5Mpy0DChftW/mPS+j/N1v7xE+psd
98vxzYzlEKeHKgIzcep27PiOf1wfOaM+ImgNiWfYEVXQbkvfigwen8NrKP8nS8ehIosGMzd2uekN
q7KKu1W3MhPvrlllKy9iAk+kxGOUJcdAztGJ8QWs+sUlANKt5EZXgfV6CjP2nhun/sPAJb9EEx9l
8ubqcxPcPsRvtwhF3C77tJyWQyQ34Bgxd+V2XRngFJwf0kgOSd6M28btwSixhtx4WnIFeLWsMUbJ
snJq7ojL+jMC+pm3RpT7QyQHkIeWb/nU1f19YGMM8l8972DeLou5MH+ai4bikMWzw3YKQeA/biso
yeM6PmzK2AkZAP7C6krK+LRCbqqOq42V6IEXtrwEdxzA9WEGOeuPUMK9MxKihoBIgl+rwRE5ijpW
tlYoj4xkDDT+Vl5RxmyDhEkyetDGDr84rYh3EiekMs27tSs+kURBrPIJNb+iCsfSttg6stQtfwob
/xwwupjnxqD44YQtb6Bx4Cz/40zWvfkku+zMfpGzkD+UXeH4GvvDCdVA+m2cRPuSxyW7C6xPf/RO
/kDjQBDSCKcvOcOh4Cg9TkS+2tXIAfHrBcwG3w3KAL63n/l9WPiGr/mnOH0zyUHOxoXm6wsodIvC
R+mq8GEH88qc15eBGhH9LZTQDHTeR/4GrBag1rIg0RxMvI/8WU31sFwwHGzRYjfkreoFcbrBk9TI
+X/mm7wRjS+BZ8/0hTXXF7wDHywvYahtWPDlxN5PKz5FZ74O/OsUyZfNJmv5t6xoJy6Dwi843PZe
PksO+8wj+Ux5c3m2Cg1Kbv748O8uy/pNcep/PNZvAsCnbspKhAqHJyXaP/cBjgHnIE7jELvPtFKF
2qOYCJS94iyucTRiuYu4wAqnbBrSNKGsi/HzHADiuLka/66+rkHP48ZXnsXumYv6s8OYnjFhsgjG
IOO0D+G/n8tNqOofEkD/ORcboRtVRa3rd5W9wh0LRddv3hfPxCi5EDeyyEOigYgINMjn9xb2aHho
/HrHGn6w40t0/NV9XDASFVt8H+9jMQRTdEyygE2+pus/Vu7ElRhYapeNe2SFOywcucnMJmMZFT5D
t9RZE1bhNbpG2tsJT+vEYj7l3hZh/WHFRnzAIdrPSiCm9W/zy9Hq+iPy+P/n/htB/qJ59nnYV8OT
+i4eWX/XQ3GLU1DPDJwFdnHRBBNG6bKcuG8MP4yaQNwfSHSl4UiMBWEXl6vdFkGa7OMj90nubRuz
rDG6uViCFZYkbvyWqwcvguuIg+KVqGpEaWLPnUBbiNe+HGcVS6TADzerdKOCJ8YH27e4JrQTcjHF
vh4jJxh+ljjCCvt6xKiMmCZ6l2BzzLIf3+tKjuEcaOHE9Cd2P2Ymhgjgq+wxqI7s3e9dKVtxWl/v
mnxBWxOBx4xR1KEXe1x9j7twlb23tmIII+H0puAn/6bwaP8uhPq9+ixWHmqousHI4//Gfvus9q5Z
fRiegF5JGkHHZlXVXJkLrSRceP6BA4QJtSIy4jrQP3JiD5yWOs0lodiEs4AfENr3Wjkt/+8VvEoW
kxVD48BVu2AqJjWCvbTHPug+BW0h3bABe8X1i3LX4aSREuF+i+Oi84T1LG6p3kLywlFVrIUSN16/
iysUb6zhh4EJ4BK8MI+vzxCwQSOXjzIUJ9ZHfbT/eWQjiVdnD/DtckIlntuS1RWYSQWYlFsONsN1
o3uEH06TC3/p+KdAVo1AqO5LgJEAGvVRwE322i3NN5PGMDafG8sH4RP5k45v+Xn7F0bE8hu+TsEe
D6K8TKyWPcakjzzgRcmWTYlD1hNnIEcPfYAV7+3o1gYCCTgyw3yj+lpUAYSYxcE1cDjucgOLBvjU
rQS5imW7BNUKEJwIZjeCZkVfMvBSMO/4A96gLyAi50vAQ57wKEmT9F37EJwPkJD/R+wizl7wTP8I
gwI4eYwIiHnH8cVOtOACkDpuBLIKSBcofgEby6e7ax0wVoO1DyHidlGxluV7YknY3HH5HrHMSFGx
DljCT0wuBPNFXfCN2E88IZFFFsuBS/hwA8usN/dZiaodhSCWy/UWc8gpibkfiUfEtN+CjZVA63yD
SC1XtL3dEbkHyovAuu+b30T2U4f6BwiV7w+5UWIBzJgsF6/8sQ+gNchKgacTEvoeeUAJlF0QuTFv
9pzG8GjEDH8vJJoS+eN0/f1TcNAZNzLhRuSntz4H+4iJp4t0hRHAoYiDGRISEywpI9xHFKFCk+aj
25Ny/2U12kRMLSvXjM/4pjIWUIMo15d4JNAMzpSmjVC6u8qYdp+NGJ1a8ALOX7wZ1sZbA3P4Egw2
3vCJoHtvLStPjkzD5aW8PXQhGt0TI6xXE+jHSqzboxJjpQb7O/uTtJUALiORX4DK5C0ZbHYngYKg
pTOfeOQ3Dl8njk3gw4URW8G48IBAgnu80P2cfHcn1q6fgxNubqdeoE4HUhHkwDBIzF7O86en6kHH
JYk9zG4QRRCSGo3LEfsyRrRDj5hDaoPimchxYhqX54hV9pE9A06WpEnOS0HWGVbqEGKz15DccQD8
2VI8XPUrvWNxLnkpz54i9NKxW+cIfCLu7rx0N05sQsBn8UJME8u2pJNS7Bff96eoXordo+VSgspT
xHOy1kk4yTti8yQKbJc1rylxnLCsbwCKdFn5ITZSrLoSyxE1xDpN2HEz1egYqB/Vr3HpcbxyPBlW
lHg32jMcnNP4d6Rh/6YI+j+2/nedTk89FyQ/8bZYXmgeApEkmGXe1MrFxhN3BV3c38zPMWJJXmaX
J4OwEjiCZe0+xLs2/jBHiiMQ0ybhI8VAKGvyrfnW/JnSKndOzrMD29YgUw+kLKv+HBw2KihR/Jj9
F41H449A4v+7Me03mbJLo2VdYeHGMgy6wAIxZuIkCM1ukTH0Rs6IlAan00WyN7xQBw4JgiYFLOC1
ABXlwFb2GSA4+8vVd34TLP396mu/aR0ZlXa+9nTWP5FTEKsJ1jnEBr123IExKWcn3+S2UMISrPHu
RXJnJD9C/ScmDSkYVg1pExH7V63yTQOwo/nlMY33N9uDieIac0v48t4l0HHesTXAEAG0sCSV58ZX
H6dw2Fo8LQkCiVisefPXc0Va80/A7h/34zd1Vr3UmWvC2NUnVhewogqOAIs0qYlFBWBMSwDreh/3
gFg39pjrhlc2mEJ1b5J36Jc5QbiNZx2Ww0cKqD0C7WpMo7jwLtqvxD7v8aoN8LyJzm+NT284IU2F
TWFIdpzeMe4um1HOk0jmvJT/Kyt7c9vtEApld8buRkCWPHVdXvkpfyimgj9k25JywkVJCsr266WY
CzEr/74jQfh/uk624cqAWsfRddmy/0i9pc3AFJw6k0XRBdmqC/a/xjD9uiYFXk9WAlk1vBySYHZ4
3Oyx8HfXL/XmK2mBvKNo3a2Q5mhWCFWTEMOB6rjSdCPpOncr6OD7O4vh7JgkwCQMEuf9DR2aVQcZ
iV8ICmM0AJjhwLt8x0vEUmvrzrmTQ5Ckn/j7MfEezZv3lzeTN9LJeYlDJj/2mMXQwvltATLhWG65
NTkCEoPy0u/DIuN1e5rcD5zBjc3z8ql0VsnHybNy8AIMOafTl3yaRhwnqIPZKnoo14bmKABk7Xsk
3WSHCGLv2Bq3/+SiHWLrDtX5uZyXfDTXBbwkRs4KchIdNHZKeuW1wSwYYJsmtm8JOMkRkhXfSPaS
qj8GsYnT6PTDIu0/62IJOUqwXrtSA6Y0fUrQj+vFFMpXxTMpYUUZNkv4nqQEyLJJeiDob/kC2rJx
6uqn+GhEjkh6ODhTyTHI/61QXGsNd5kav0CI7gvr+h9XLjs1w3zKH0miQ/IX8sewlwALBDTCQzaf
Go4A6bAb2AWfkMCS7y7K2TtlmK9lLxEkATNOICVJ4xnR9bnlMYHjug21Jb/fklMSfLMQpHDdHePs
h86ZDoTHGqEzVB/sjfooSbLpQR7L+XBQ5DeKDRI+YleQ1o1p0rZCnbMVwDAlylZ8gcKXJEkgq68E
J/DzFoJ/g4ojV0Jgj7xFHovBqndi1Up+L6+VoEowlpyzWAL1TWD+ZQmRkKBY4mXB3KdAeZ8SfSd5
IVIr+qfkkvgArpkgevFhgu7bak6jJhZEB3Jd0JadSSQtIY+gf4kVOwI8iSTg3YAEqeZFclvlkLMf
ICbQkjiScyCw6woikpPISb3KjRXgVHPRHIAfr3fAmXLEfSQZtTSR2Gp/78a0QnHUkmjMiQj4sDWR
P7hSwGnPM5KYgCXB9atJVbUrueli5S1+L6uP6JPgVq6JXJFbCpbKCg/JXGJE+6WJIaX3l8FT4XGb
JsdEgiRIc6Q9eZrjkVMjHcopyl23WTXy54J0v09X47MU7hQr95ZUk3Sc3J3vdTvxmCRdePqUo5CV
LFmx78vMiv7yuNtyOQRgMpQVyDklggb0R3l3/cl53nP/b/fs5RYpsYIFM1vgd7HwrA48gv6kPiKK
yidoofoI58jP4a4Ti8mhyllKwpSKHyha9fsnBt5yKnRQcaiy2AQhdw8SfIuPtwnBJQVHO8JWQGce
wIK9BdsC0oCkawbz0kxKLlq8sWSbKXHgru31QGXx2X6WwEUqDMQz5P81IJv15EX0OstDwYctvzZ+
SpaXp4CQWUhvJBiSX5NK2CgrZ3XiMbHxsr3VDiQylohYPtLA4srjM9UTiZwFpOH7JfDBQdSRtZC/
02KcFPLMbwIn5EuqH5JLN8guSzwuaJKf5A/krSV7XnPIiPrLezeftURhJ6b0kdZRt4fVrVKDz/tO
8MkbAIHlGJ/OCfyLuPwi9c7xMduI07vFejNG0/MRkgDgr5a08oaHtfkgAiSctbhMXgaWlmMA2d5r
93LZSM2988lJ6ZC1b/0uaJ1Z/ya2XK6XoEODjAcpvHtxvEfAdL30VtNbDQQ3/uKANfuPQAXBSDIg
uswT+Q2VleWlcIzJEKCCv3uXmNsOlcdmJfkzAZNjIrGtVIVqn4678Pue1EtkermXgg9Q/eKKknXE
j+G0A4lHJDbg31wv8YZUgjSSGaV/DtV1/1iHM0nLS+oAkir0w/j4q1+WJAJoHQrhHSJpEUENI0sh
GRmJ2yV6B4NHViDljC62SNlLrmYfd0t07HZsnd0N+D1LRlMMpBGqn3SQy06VHTtitiRY29M2FyBj
JgZKtsZIqszdOSTY5Utyy5OYTLaIl9AVEE3+XECy7B1rbgfAe5CyTkA3rWsgl6Sw2sfs/Qqi+lu8
ov0+MOwbMv/j5vyGIi+uola2bl9BR4f4nLQ+pGpqJs8CiXswgQJI5hHwWbDxEaVBFmoBUCiAKwIc
yAysyq+MlwukufIyAHexkwBOktkKSQbryfabFT0BNwsvptDzmYveY5erj/94UhI/YpsESQ9bifPF
PdyQJ22hpHSwQU9iwnRMU0OPNEapW4o1nh6oxfHq7BVrCkIQbylVFUlB4j1xJN+2XIJrBytLwRgU
i+wHgQgdG2T8rxyoxaUt2ZBiLL5tyvgg4PT4qv1lP3wrq/9PNtphwA2CPQjS679nZPtD3jUXUy45
a5vqbR+Y7yT/pLQrlztjk/SfAv68OwGFaKaxyAWcyWO5S3JLqNEmEz7l2wlxptDJX8c39AI/THS/
SEibeL4m6paIgtEkJ74OHnG/lKwsTmkpjyQMwC2GRooEzRzXuUx/yVaRvLe0Usn+Ebclrl/+LyDn
gmtF0CVCGkhiDfzsLXEsYE/wTkbVSzZTsXiyXr9ziAJ9Tr8kw3jawqjmXY7hAUs5v0QHUoySbBw3
qHgFxkr32wcr2IcG34d7GJXUzpBqdEObctotX+azL0GMcHFCwY06e1by1oInJPnC0nloF97aW5t3
/6lABMMXdQiwXAkz9+aodLyseFvJ4IjnLAER+qd4VappjLq4bWNgFsQCHopPnvCyAjfo+ERVnd3a
/5BykB4MLx7ZGfF/XrjR5io/JCvjfl5eNLa0ZGVKnJ9UXiUkIh9CLkPMl4vf6vrFzX090b4OgeJd
iuJYZJyY7WtYd+3nBTmGJzHtspu+CwdjJGF/e9fcEti4pY2BtjspFKkj/d/Xf3In2VrKSPLB8rR8
WwjMMzGD2EtyKeI4xc/ArpcfEoC1kbmpl2JyMb78bMnjyPH8e1imaX+K1T0b/WyVYYVMNvmtvnSk
G9s8XbzhqSjmywsEHh8+3x3jYZyFQZXksV9cR3Tllj3tePls3Lrkra8ztfbzV/r+E2vWKOHQL4pT
wnjRze7nYzlbJHAMp/sJ6ThdCtbQOxjbU/uQWFqsDYqZpw2NwJD8jfP99YLAQXI6bjoaQe+gST58
Zs722C8Ow93EWBIFTdVNFcnom3sgzjwjDVXML76yNo+L825EfLJGsG5539Mm7iOYVh/8/V25OD8d
Igo/c177lgb5Yje+Dkg+UENBlT372S+WSn83nu8da77ZpUH5UayNJkBLA3nef7/GtKL/IfTF3+qo
d+iewYP/Dn115cS4rcEg9KXhiNFowxLFXx0xha2hzJmJiiDwNM+B018TM4VC6Onuu73tFx3rfM6c
h8eGHi4amvyz35IhJp1F0+qyuGNYAdoOPYO8g0pfoOBqLBl1jY73XUfvO/ITQxA8BQUD4/2eGWib
wUmOWzNu8shhUsTMvIMhVt63Mc0FsH9qc9ExItWUJIVe0QU6vG56M3bvqyjbjKtSR6ErHlEhMAOb
enS27KL7Zll/jlDa6KCyV94hcOkv3dDBnM3o1KMbjqz/xwSNY1ilz1D95r/KZxjE6C7W85MWHK+R
+TYt7y8f+3tnfLhi0KxwdQgghutZWLVh85oRc9U+hHlja7x0YUPyk1GLsUJKl57gOeHh8zlSx8Xj
2rhPdm6xRmnxPFHb3W2Z77lE/IRRIfz7nZ6WDkkvZHU+nnfq8FNZRPPnl+qZGZ1kQSCes1aW2TM8
X+aH3nXPRr5AFUpf7opfKA8nSr/YZOH2GToYNPMiX7YfSB13i5KsbFX4qEhW8/Z1U87mzuKWTDX3
y11ibvLZEj+2RhipXKIbz8hB+ujKmb9LlBWDFx3lq0LKajnAXzURNp+XL2piQc2O8w/v/rD9sTt/
kBHO71Cz1H7+ZV3+KUnquZpMC7cYfGb+tixtp2LY0GWiILaz3+lJtMP1EOQbCi800roLqk8XbX5c
o+h/pBc6OERvdJBq82SjL6Cv5X/ZJpolDvd3h/zP4/nNIR8rp7/qFdvEwVxTnEg6YwbJSbu7ztMf
JhpYVJeSs+q7XwhbZv5+m0amsO1mjCqhSvBIGwIDlJlyY97/UoxgcAOmgdF7ECL8MoeBsTkhvk4L
XJhfFsUCsUFjdf2ipyQZt+iCxQNNN5f7SYdLO1cQa52zcVI/BeAgo3q+Ozy29Cu4fNiZmgz6L1aI
Cij9WsbWowGDlohZPyNWHkiQL4wthVmaOdEcnIL8vme+G+TjuU9PQpGUQzAuW90vnvEhibEtA4Q1
UbeJmkX6NffoR0ffE2mCEI0fZtwGzi99taSRLbm+SrD287BGW7oJXQfjSrLvnvT6rH+u79KF8TOH
/j+7LpF6VRbJ8npFUHj+bAeXX+jiKDHSkEjFlQZz4RhxE5rlX0CV+edbyLBJpnu6lmX+5k0KY6qn
sWVJ1TROhaeRJkRUEhbWjqZtc+VCkjgn2KGY5mdUodJEKWeDGUKkspGvQMrlieubmJHErYfzg7qy
aP5GDW3rjbPpnRzRl22/Z88/8cA/ESlGMvbft4T2xy0hU49dYKHh/c4P7Nq6abODOjwdIJTas5yy
yBJrtCcxRk9BYJ+Zq7c4H3CNs73vrbSf3t9mL/8pve/94wh+u4L1pe9hs3MEVjEnBr8Eh3tU0UIk
c5BGtMYFY/CO7QwdYkTJ5nSFQ03727SCP1TKLXT8uAiqYztQJX+LFLPhWp8n43TDBAfTRywcjW/F
XCm7keUpHVyNT5RvbrwV8s7EGU5Ka92SqHLvp7RyDmNweGI6jzc7vThLExmAWVDdW91ipMp6evCC
ek3rlYs+AA0zm3Kam1QzmaiSHNRFG5ZrdCjOeowcU/qOYKNk90hgwSxGMxDdw7wIjkQrEGhD7ocB
+uueVH1GC1T9ZE2RirDp5fG0+NS2op14ivdp6MNkwn4cKC6eOB99RhRY4jbnR8YLkHMPGnNjcC+Z
THfIQq35y7Iy/yf3LZOgbdPWDI2Jj87vNZuua69IUZfnp/zlvKmuM2M3/rgembw2q5PrCzAdXDQj
ckBSatzVP8eVTFpaest8a1IuNB8H//x4eTg/mR9k8Gkw3Cp37XFePh532+zX9Pbvm8C8ZQL+2xBb
qkE7FpOOLVt1bpjxH6l6WNJVd8ionpG66KidXW4BErMHDvGJGc0kzSVnPyb7dxLaMBUIjoSuaoa3
1Dzx0iNNucI0EEoi23sD3wSeycNlBf+O4m8DAeNI4lkX8tJ7tpJUjPV0KzysqVvyL4VvAGM0EnPx
GTyWnM4tmCUyRFfpPzCa0cfugxB4BJkbb4KlJSHzTd6SlJDCoe9/sZFoMtsJhUpYmPazFOudlbKU
9BblejLrknhC6kQyTyTZ4fbifnZSMJRwulrR7x1nhH4SfUvO/TuDIvkOybjv17d6ASTIkdS/VCbk
/5KN5zcUNMY5r9nqiWRaJGaSfLsJBVYYGRK+M7j+E3Ls/yPsvJoTS5ot+ouIwMN5FR4B8vaFkNTC
ew+//q5V1X2nv56JmSAk7HF1qrIyd+7cRT7DWPTyFpEpw5TZz0AFZ4PIGL6b2WXsO1chF+DQYZoi
djP2YxEAljUj3WQcJry9eJDlsH/KgRfyo2vmL4lD8C0/Rw8sYtQdt7l5EEv2jX3jjBhEoI72W8gu
fkx6BlCAI9AAJR9GWEVw+gwYi2byLwiY/Lo48Qn8XshzCGR7aZ/awrQm6HKNOTC/gCkmI4CagT/I
50Co46s5SOmQrxeD+HNDRxQlxq2kC3U37sAE3gXkdzbYfokrDMkFZjhQ6unUdqf+oe5/+ZlBAFzo
ChVHhHocIOQhP3KzCEoIVAhFyYoycJfW0idQJ0wndi09xW+NsqFHfsX0hqwDoQsBYV+lusc6vAIi
aCBbWmwMhDyeVJMnf85CwmDtcmOE1guUfxAN56t+tdoAWYvqBlzkSYTkBfkD9lj8go9AuEqAK7Ez
Br/xv4FzqcGyFQS78SFMtascepnu+oGMPwk9kRNBTGThGCum8ohgQwz779YhJur+Zh0K2WKpAI6Y
LRT/cNOm+23xuGRdDtzGM2T0Y/vwlQZwkp0oNiiyS4z16igSVI6I4bbd/04Dic4YhPCXO+kD0Y1I
rpvIeQHPYvnVOvmzMyYHBnu+LTU8FxhrsuPQnailIf+ioFUCLpQAZP4ed7CdkcRDp5f/OyeFAXQC
KB7bP/UMQ4WHKP+CHKy/8VfD9o4kvzddhEv0XShxz00Vs/cvPqRD2TeF2H22Y0XgEUIi0nEQNBBA
5XZeUCm4IoNAltb7G/Mz3t/81YuIGYve0oekxwpllBhbq49pa/Exbx0GqXeE4enMjqB5BzeXnnjg
tcyV0UeqOwemhGxaN4srZePyFqF2zaAUOmIUUAjhDKFwORl2BWwfMFakj1MZQJfY7a+oCuh/+Nqm
L9YovOX/f8EK/4A1M4P81keMiH+bQVgK5mcf0YBTEguGuwCSGretBcZAAUhlrqQs5J8z1XStBH1h
6Uh6SJ4c0DYzbBuzaiJDJp/Eh5geAz7bmdXGaO+R8d5+iuNERh5Ll704TyAKghEFsfmvqyoYEP29
5xfRnWLF0XSS9fvfrmo0LWSTyWF/fHROuHwV57Vyg6JCYLC+vME6eSVSYuLPMYeYa+za0mvLrRYF
i1y26UeR7BKZOQkiEqPTTbMyQlM/czHOf85+/z5uM6W/e5beExaDN/2esGzc/579bHopXPJTzl6q
hexTyTBjM+pOV6tOekPKfZwCInYyl5vmX/LAihzWjJiXdsqhHJ2Vp8kah9em1y2SMRfOJ5BJ/SWS
uYoygg2KF2ahpeR4zOH8TeH25YAYZfnt73Y3cPBurLKAe1Zbw3mHMtpZQ62WqB25VpJIs5CtCgD7
zj3ysrTmTgUkz94dK/s9JvYX2izvkDGIY8rvYqp6VWPhj8a6mmusXzf0rjWpVnOXZVZkzb+mw17n
7Nl9ynmMZkHzfWknDcnmQA9Sq6BR+R+Hkfd+5t2btKd1QWw/8z7C3mLmdvz9+y0sFf8hTcA9LGaT
cq6UZyHiEEL/1gO3S4q1Lywa+WiiKxpQyQEY/KZ3VbdMj2U60PbKQj1AHiiGSiBt9OZLB8j8jzVA
ejP4NRRuaCVMKOwyVZk4EwgNvKHIjTRDuau7RzURJlqPRs8oJhm855F/ICCeYQlIOoI/0WFixarA
h6BX+NGWpZsCrWLRGeManSFPFOA1WhUD1cFeZU+S1RE9SRkefrIeyFAoNygwAWUuhgOc6WeLjg4Z
LmZwOiet3FekM0NmDj3TmiR9z2wA7y2kigUrPutz6bXFYyAKdKenmm4DrHmwbJvuG0uv4EigJNCZ
EGHHD90IF65T5C+OEHnUXtEYeoeZAr+TbGvn9yC0Bied+/IzFt+2JKUI19VilAlFqwE+7+MUwuik
hIrcOccb99DBzFP4VeCqLLFZjLA0XA4NsSIpVkSUhrebztFB5iMeUeIMLcLY9T3OZKfIRDq6tQF9
n+eTBUdyH27FnmgOz5vReh7k+YF75eLYSaZu6QxMGYw01+CxJcV68jq40x4HH/2QKD5sWuK0Cwf1
QOkBK3K1KcT2KLj+lq653ymbuyObDB8Y7+8jXp4VRO5Td5gsg1HDuHeBTsXMgV/sV3427HkCx8GU
po5nGozMjq/KnFUk7Xqg9TPn5onSwnQivqXFIP6NKtMeOFK2zdpTsdUQGubkqMbjEJypey032Ljr
dcQbW+akNh2Wh/Kg3MtBCtKM/F0r8+wvua8hx7ZlctsajRqu1V3GSzLQiWxizpb0aI9eUPji6qPd
hVy8JzrwWHYVudCL1pyuEPvnsEfBH2PPzm7fHmKvoee4tZ3WJvJVfGiUvRo/c3dSjmAeBVLVrCXX
iKI9Pvfc7fAOMZlK7NHu7Pl6QzwLW9wDzFr7gTsvo1F/5wTAteKAMXTd2HOTxMQQhhR1g54buzFj
pgNnCLToSLTSPPipu7VZkht/sccG2Pdo3iUenw+OSHfhV45rzlwelkdh/xoH7YVvPXPOYkJRpfHY
krSnI1o+l1WLGqFRCylY86Oj1gn31B84OWmZZpyhZYqmq/3vtNXvOqWf2e+MK8DuTdhTZJwj3Epr
UYjFrghVa/q1Wk7sGr5quDLNEXsec0B+OOucvqzTNCGu6ex3czeaQhZQGzLMoDqYO9QI958kPsBY
QFsEe06kyoonfL6rH7404XLCdaAhdH3JIdfom5n0on3Vf9KDjmSF2av8CCeFfTu6dJvALijj6BkP
4Ow96ejFB2XScAzMcclAMPmFNh51F/NPCQ/WYZiU0o3chmfdTd+ZAgvc3QkcD7NZW6jIxt78EW3j
uhCaF/BI5QXomu1RTUd4Fsqy71M/YpSunxoPpLNT7OHuGNbzWbGWI+FWoOb5Z01OiisySi/CmojX
ZU7MrJhnPv402iFfx/mHaZBf797OjUwrCbFQpmWrHLgyHywdI/kCL9jbmGoiF6+PbLMJMZBMp7mB
TlnOvQ2E0NFFDpz813QjcyP5fz2gKDbcO+fHKexF71Ygi7wT/vAujawZd9MbK58igVTj3ovMxZzi
9ZBE9t6d093sBnTGd9PN9mUPkO+GSZcffwF9b17d2g7jOVrry6U9ePupQ7Zil+e4J6dtSZTxnScH
LOcH9jPP0d1zbgODtJjJdvDoJPj9fJC72Xw5Uj0MIxDHwOs6fNFrY8Lb47l3uuuNO/WHI2GgBlKs
q1dCunDwSOxxn4jwhrYpdgVSWPmlhXMRuTesNcSBvHXCSLu6sWMEeUh5vR5Du2UeSEq0y3wTMBdb
jzY8knTX26GPPKZZYI6mpjYWJUhecJOAk/By7NwyWd5tAMaUhz2EA3ljHA8x7mScocqMafB6/J9u
sLoZx4AJQGE8LE0v1wAKzcVcuGe8acIQ8L678ziyNdDWZ2C8IscTI/fINOwE23a6xfKzh1DHocWJ
JNPRo1z0Q5g2R7fMH20mnjwYUUi0p27mPXeRZ6ZN4fzk2+N7J2htaDTM2nj2QLn2rLM+X2GNtIzo
zD/gRzxonst32mysJv2Wec+fazo14nEyAK9zPuApz27O7chpLd4Ne6kHPJ+/rK2/QqzwJgMfoNxm
oWKcg00reZ3jyCD7zpwTJ3d9hC5qbL3RbQ4C6eHG2qVTGWgpuv/URX/viZQyQFKWVbOMilU5++/9
tFp4gbGHTOz4PVD4DNOR/yBQF6mBKQFFMAT1lK3mW1kwG98hZPy4aWZ/GMJLCYV1Uc0/ZomwLEfL
EkeQpccKrU3DwWDy5lu/gOXC0MlngtcWeotGUkMoGAljBk1VcDZrGPwb16ldgDuAQnF4zPg09eYv
xtDr5lXWP19Q9JYlqlvDQpBylGtvifWleC55XneWrRms1lNt+3jsWCBnWWuqMWr6l4WOFGpcWuPb
VGN8K11p3UmRRMq0EUkT2rIEhYr1DnzIu2nLivbkLtPu30x6i+dRr8Rn/oGYARsU7lKQalme/GYK
cDdtlW+2ndlAbM3giRoZ9jcDUzLMPnF6Mi5y7SGH9cAwp24MtAQjNiHQMqI6wX8VPhPZkDNpqRD8
xfdLI3kKERehlnCfOIok0VJjN3APETYTz1p8LNYV1kbiK4sE5VPtGrvu/Cbb3DRYHvLm3FogClwi
3M/frGqkqIcUMaWePe64I0fXIiLBEQM/kZbIphTbIfbjU6DFTvIEb5ICNkM/fssZ/6pKEoIUufF3
/fqufYCsajUTKynCYj7d98Ft8iBHvKMzAWiyvVxTy+DSD9nWCGZTtjV5yRJ6xuMLDrr3Ve0WueSH
1POhnYUd5alZjJBpHCiEcifW1ebeBQdjpd2+Phvkq7Jz/YVY6bRjUQOkK7BTyZ9uU+paSCX0GQlZ
XmLytANbFYyKIKhx8KG9fHVvYkyR8+tRhq0SN0fIKlSycLE+u9+4f5tHoMt3hzbaZ3BMjaWTD7/x
VttElwaLqnKGlF+0/rfhvSa3jUdkfSlPRQKwh/h1gobTtOObDeKnfiuqK4HMlvOeeig/P4C8eakC
QPkqhWhAqpf7yUuxNSMgL9SKLCj3fLpLnhbNLKsKt9avbm2An2aL1LNsXtL7t9u3092uXXryLm3f
8o/fLPjAF5a7AwFSzi/lVluSbUHKxZb069Q+s4pS4LGVO8NuqQfNLRDjrkv3gacFS0sC8/gpeyuV
OJTMjbvFVtLLY5yKt5vr4v9zjPO3SS/yjbNUhMPTAma8H3fhPya9cVcWcoScYXqFusoy9R4RGso1
011ZV0QTusHrgW5knHNFT6XFHd50z6LvxALY1lDJgZWFO2oMX6Bhwi/VETaII2CWY1I1RMOtp9Ym
BaWw+G79RYBpN7jVRjdWCxgM6tqMn3WMw2zIZFK+61NkhOgbHM4pRG2ogljZYAR6VpgeUJXoN73d
EdLWFIzB1SNDjSvHVDiQUs8OG4elZEBvm/eBW98sHypy36VxJz10nQM+K2kUFv8SalosOx1D14Zk
OEdefAwsj5CFxYpYoVWYBvLIB105dPkSXsqmuSvx1oN70yeM3E1z9LmHHRA/Zw9VlpLMtxT/ECx2
Z+7YXaOT8SNS1X12jytumTR191+kHeJ8NO0qXHG5HlPsY6FB4cV8C1kU/ltwMIOCl3v5ifpBsJTi
rjmct3YYX9HgLV04GipzDsFyQCHXMlqsHvGkKcjvmm2oM+A3lgt5dC/LFIw5GjFRq9JMDaQRTbBW
cl5NN1eN9Kd1Pk5Q7kOjHqHtmJ9xKJ4w0ZeGeiCC4uRBGPmLQabB/W5kB5sWmG0YtKknTPp7HKjR
5AFr26poZtTsPItW4YswriKSkaO/kaq9FbSXi3hpTtB3sRqK7NNn/0T72aqWPcljPADdWyxlRf+s
vnmwRthKaCmJcIdIUGWa5EhrCe2rOjliMSycTOoKRNEKeQgrz32QxlC0Yn0LQbBBZIA4iMZjQHyo
456B7AQnzVDTgKtYu0vg9iItccWaQLTmkgrRefVMtDJqsOx2FhhEtZNNQE3cocCQwbrwp96YiMyy
Z6JizDUfG8VvO8CUk0JssZmrb4vU91tzX6qXuD6v3Pvs1KvRc66IVsjehaz+4tMebs8+v9lI1ikg
Z+pH9Mmu/dF+OnspPp5D32XZFLuuw6PMX6CT0o1jhUOsrfA7P/H5/Db6tPc7r1lD4av8Iwsuk55i
Jn1iaDN7rr/QtelNXmIWS2F9EnXm/saPix7ElvHt+Ja0IA12qlnpUmhTOWvBxpFriiY+Q3/BnL9O
2XJ0T1lEW2GApG0p4vbRXmqGUWkRcP6ImcsANclm+s40m3IGwZ8BhKVzB02BPC4Wa76HSc3Eo1j7
5NmGdOa36tcqEk71K3nX28Hfefe/D5OBTpMR6PW1PowtYHsXH21rW8oskRV8F6r5ZMXmqoeHTPVE
TdQBUwmwZTZXCKVEzZhetciJwJM41wwskjVgIkohjJIXWVLaZ0XptkCV4kfjHjGB2gsBZgE5CNCG
YURAeXpZgj9FGtiKvdvp1HCy0/0KADwWilUdUw95ogw7o064EkuioTF0Ic0dOKfUDzNvGDgPX+z4
Z4EitAWUxlEFwfRZhvxElNzxkxOUYot3qBH6xOLAQbZZ9MVtJP3xc+qq/HPWw+BS6S/bORrh7Js/
8OFE4HP/h10fcQ9g/FIwWqPm9nF5K+XeylQLa3WBfe5D7c3W89xnXer4+ebDqqsoqeNAheGLYn+w
o97WaccOHFMA2qfgEtKpdQkKKoqEhKzlYU7AWh2vkfGI3ZYdrR4Bck7180dkN5tcdFDvKBIWBz1B
XcjA3kRUxa8c0v3G5DY/8DnmIU/IG+3vTw9RTszgzxu+ooAhoRetaV4ak3SzD08hZiJtYDPyJzWO
usjeYS2ZMqiQ0Bxerlk7c01ndPNp28DJTD4KckZKp0+oMO3Mp1ssG7AomZC9tB2VVx4j8Ku8b3gs
zBh2dX1AhL/xpmgakyLaAd1Km+nSSCUVpaxCZMXEapGfJoESfrbsN+PsEYrjXmO+3yF2xGWz3N+5
n33vydITdzRGiBx9FVnCmXG2Gcw7mgVTe/iIr04kRWrCim/x5PwOfSQCBrz/hIgoQ/XSL8EWVsMJ
he1mWub1A5I/Wea3CYJYBFFvRlJ2n6S96sn+vtS0KblG6v1nzaA5XU+Pq+ySdIVBkXDKkQTQb0Up
lXEr/2qdtEUfqgTB26sWONtJ0HvCsb4noxf6ppULh56/4eidMmUivioS2CUENqxp0lZ7LMZaWqdY
eWLFw6i55JIKpGzLP7WFZiSLvBib0moL/WKlW2I3Do7B6/mrQF93oo/VZQo+GV6eA52eOI4cDVGi
IR1rVkCcYJKOx483S7undfQRn3HVEeaAuF2bnHHavT1+Ef+8k742kVlgU08/Wy/SvpOmF33q4Z0Q
ryaNPCfmcbm1Y1JtOjJxR9rgKZ68OfTYPQqNyYc1cXYUd3qbR5NBCoeehrfHQjkflphq8N0s8jcO
A0t6YJywy4LnyHWaI6crKafll3AcoV1SjXdAleacsOt4xTH9Z6sOCXLkmJxCseaEeBlCZj5Bscas
MrMXylPnZvJDrBNA8BOokiQftf03S/WiuFjuLMrQ9G/j+V0tlizEcFuPztKE1YctFss59bRoHc7U
keNt/eU5oRwJ2I4V9C+2EIS1eHud7padE1frnjcDFSvSoZUdNM6t7nXe8Xce1QLEQ81jGsDTPeDK
0hpuzm27C6UWvIrUHQTCkAiuxylVu+n2ufZcWTEaL0yj3CQnYh8nzLBmushszWjDg4wepVXjCVXk
ILyhDsLquYhxiqIIls1es11kTsI8c74Xnga5A2NlFUPAN7DCHU+CecKXFE6DNIJD7uF+UDNIMJPw
W0v4pK/4/0yZRqE1huG1Yngit4UnrIMQY2L77zZEtF72uEWdgDIfEb2wfWMC+NIYEbfHaMB4gLXg
HgmQcaJNDdvpY//1ld3rEuo+8Sw+TAuLvBi9aivRigsBxgYba2jI7EZhDvPcE3ShECTGeihNbgwV
1LdzMmXNHwR7tNSxLlltAJbu0f81dBUqcXBnMSmFSh6DQg00p4eGAYf1VHXpdOO05QQ+/EXRQfvY
6EXrm3004BYycbsxmIIXZj90RKv6xYUxurav9MIYemgrbEqve//l82JAIzpQ50HiTpRAl2xOQa79
Z19PdaXAXDCqCe6T8ItMKmmaYgJEdvQnh4wWgvuEQdPNMrZi+Q5+i1PK5KOx8Lwsk7X/2Ytlupzr
xS8F75zizfkvOzVT9p4lfijyNby8IPZg+bdzlXNUnkWpjJ8c+ppHuz6Vf+5E4ZdMmzFO6N+vj17y
b3rJAgHbV+eFYSt9kw4ODf7xD5q5FYk64BB4K8oo6fw4Wx84QBJuRAyBL/fQw96GoE3K7On8Wrds
1/RyCjSWZsDX9ieHdBy4jkfNiA38y2CczlBd3Dg6vQJoCd6zDDO6XU83HrALcf/msFWkPji2R6PU
zbIjmDKgi94Ty9lLNe5UW+9ah952ASPlAmcvhMgoSnC7kFH+LENJ2cL7m1ENz2bfhh9ef7YF0EOf
iLI3S266oecUEp+GWoPWb/LMAdQ/STdZ75hAc9R2XqWSkqvO8AtRkRjW6UmPjeOn39HVAQKh2m2D
o+K5xsibsnQK+icDpxFYVH06uMAJs/O7sIM325sep6aIFDnsIwRlRxL0DV2BWcjuaruWGlLqcrSz
d/T8VXrPNFjU5GOdq7CA46YyWlahJiPv3dtdn64PL6PqDsnqz/2xNr/LV5bykgn0nieVfRNBifpl
sGcV5q9lUp/fnFmOJaU4z34HLXP8kXqd3+/XlfXznuhZZ35FrLBhtZK67Jdc4L7gAiJpaQ2eoUUo
i69OK9RgsqjIPYzn5TdnM+1SbJBjucjSFWvYlOatCwDQGDVOlhbtkV/DW95VT8erS4bVHZvj0t2Q
9ZB21cwDmZKaJWLm1c4kLWJi0wxm7pECYxixMY9i1kV8m7VgQV3nCBKlGpurDx0qQIM6hWkECak6
CdcSSUvSi/cm2jKhvjdqmJk/gG9BDmjRoQFqJDPImRubKGxl4kcUnXwXKypRt2YCRyXdkPfoZFrp
96IVZsWurNmY0CX9a57Y/JRgVxE6hkFO+Y5lKOBNKNZhltYMi2leJLgG5m+cOfqonva7ljELlQlc
pcmzrCEoWc7sdop6sNhk/VW1i0h4MMLyhEiedKmtJZ2OtK95PYMmZ6VjO0e2T35HzBv7HUvufKrM
VSThTXaQcMsYwLDP45qmD8c3l+1FlLkcJzbZNaZ7jNXyMhob9ojYJ7Ks4lMI5DHJFcgs1yVCKBY7
hkVlA6S53FknoUbbDJX7M2XNp1ycCbed+bO71LVpX7N0JLBZyvtGSZDSA/ewfIcYP5zjZU9wIk8Q
Mrlh9Q7HlPZM+GXapeiUkOQ6f2tgsgHpHAY92Nz9FIDTMTtuK2pjZDjvGvDFOBARCffhI8guAqFN
W/kvISg94j5OIQ4zWqcDfcjTs4GcX4XMx+MZrx3JTwQ/53j18vkm7TOGJOo1ooqO6Y5G1NlLSKIA
QOiEapADVvXtc4xroHdyaGa0Yz3G+hFdZhIE59CG56tFJqcx4ImThXO+yHOcLMpf1pPqwHmacerQ
hjsxFW/8rADpMB8m5hKfntooQrE5k0JSK99OaZHC/EozW2zRkgZe4lorWrHEGRt3mkDw/EHymT01
Xynsu4dgRcPc3QpnTHazEYnYj5bTQPt0zUoZMgaNymOkjpofGBg40v3hMU0vytbk3xTqdkUlrfqN
jPR6Xp1IRdJD7XB5soYyLaScxHp6fu3WMeIVHpZEm6sLb0V2ThyAKu/l6J/H54vUGLrRB2DaIH+s
ztBKB3bgIBwVrINDKtInN8pd+Fuj4gKYWLl9AKLw1MQII0AicCJYcakHSgyDrHKuOMQZwPRue7IM
NUkT8Q+lAoyCVs0+PoHSYQpbBqPaUqaxTySv/aSIEpCv/Iwl7dCcYgNSxq/S8WWVaA1gvXxkviKw
wpDjx1LCNF0xN64liIRGDZqSPGay3a3D0GS1ptFhbqFAlF51SLqdhkW4ZsUAtkWkUwlAuschjBiH
NHR/2EQih4cOeD9ihnvCexVqDg9RrrGIqaDVqivi+zkowJLXVGazX7fG3t2IREkWkgMkOrkkWyyQ
71WpNn5sxyaJDQbzJ6aHaUXJNtLHNIA8xwxy6yBkFcgwaHlvayQBsK9kCpwAqM5o7a9mlRTJecQH
lNNwFnEeoSg5EERkdiBY1w3RAWnSWRdecldBuhRKIyzfBCdE9Qw15kbECCpj2oQiWrGBkq/kK/Wl
LNuhc37OkLilG9Oz0XXkv505eWWeAWxWNHzeO3R8jhCLTSkC7PsdHZCk+sDUdL8BkctNlTjyLsQ/
uwj3up35su0EeXIMqhw1tdu7fO3cTb3sOZAHLanOWqZDY71JlnCqAVSmJ9ur3VY8SJEKh9A4vPZU
PKFA8Cuy7fbDGxSGBBggjkGrPHA2cMj4F29c8iVC6AACLnT+A6sOUxKdCsza2chJ1hS+fXnYOzBd
uBsH8pH+ITh0aWauJ3Wth4hcTL0YBenVq1uj+dGLMiTdIgkcY3Yic7SLIk6yBJsRQNPI+a1WUt/W
cFQX9YjvaoxJCYhv1D/SPisaHQEMMzu3LEyPT0YmlrQghD7MZaaRfXSP+cdgEB9NlMrLN7dq+BNd
+lWNZdhJFrkTc7MUFs8SjKfIrJbcICImQHY4tbqRMdOmK7mnbLamdLeXLgw5osYsYI/+jzhkgkne
NScvhiDSfJ0bRFtSHwRPD0sUoIQOzc+Zz/O8VJYTjmD5dxvOazTGYGbDXWLtKxxf3d9zk9JMnpBX
O6JxGJgCLGMbBBYZJ7APhi84bRt4OLBq+C+rJDpKygkcmxSBVtbqSBNuJ5xdGWRqySR3aC4+vRze
63nfZfjuwtXqIYvxBdEIp7QNNwvU5pWGVsv5hUK6xgGkQh6EAYdSJz6sMFHJsAASn4WtkH01pnM+
SnGpgkbMpdxZVKDpMEp4xft8GDhFOlGemQx19P014kbcqtgqIUpsjVDaxgdA91JsC84ELRIfgAZH
2kczcKTKC4rFDLbY5FtC2Yj/cjL8kFKG1NvknUqngBhZOOPt7P/w3u1Ce/jsnGuGwj6U4Nsn4G6U
FJHR5scxSrYj2z8nH0aFsr2d7EW0yq8qtBsk2EYqsSvSJRyEZMRAxMnriyiYYALg4AT48wiSaXxh
NDfqRZSAyJLdsxfBF+PcMZ6SRVXbBuv01k6fhmtRZF3cKB/EuvRtDOICoMBANZdjNGQAZnRv1zMM
s20dittQwGL//oUAFB/nO1KtrJQye3HRgYhnUwhTRRdK1RzszO5Rv4/4o6kPIfBgMHsg/nJdgNh9
lBu8oL0zbJ46GDRACd26gPfzKnBwupTAqmFokg51n+buJjGwwYBJbp0A1kDegk4TFT1jLjrNGrBI
fMrn44NxNQPTzDBEPp+0Lylai1ejA8vqljV86m4Co8pJYfXqc5zCf1HaIwlND1wXePixHpzbeLj6
B7remsSonedrZrnquSJ32OnRfAueDz44LhA2FPupV+Qc7YeBJc1s64yrkfZR0LfHYVakeWMZHUHb
liSvvKXtt4tZx8e8AVfJWG4oHH+N9OO1FR788JofXW+/we3JD0fC0/aJ2dw3Lifhs63pf5bH5kgF
sk1KP+e4GSY/zT25oDE5T7MzscRPMEmsRdPs+BNkQHeNMS3YYDYR+xfUZBwDTgEYisd8dcZAUWKd
V1Sgodf7q1s5H7gj7byvZPyM6fCWSBg3nwpo9zq+IypspsUR5cPFNoCKPAkRbKEL3jpZTHojaptY
sxsEyH4eLacmd4h7S0f6PH2a1aDCfv5NWIEz6iyqDJVBzaG+hhs8Qxw93iWnTHOp3iPnVXyr0D90
8/ydnhXcTMJOKV26JbqKUplJ2pAkngcN80XdchMltAnh+cyHrLTMI8vIh1DdZE8OnzXN2ZjTGf0o
ttM1uW5niN1FSn7shXp/B/a/YCqPklUstqvcjvnqXHV9z6TMhQgC4EQwGtPEeeyIgeLmupRuTMfj
YOoxkiS0X7qJ3Xn4EesLJJ7rHMVv7OTbgX3WK9rc2IdALbCDUhegFwVj5R3UcImOaDZOd+GGa4Hs
MdkHp/wS1kS5pgI/++txrKdm1XMdWN1ZfQqyHAOjMiGd2VqXbYhpObFhhLSYC9TdyWZJnJu1czpR
E5l3A81thPRiwZudIhMwVa1nRKQt7xpVjLh4BdYH0OTMgrSP61y4fIacMY1z+YY1t4uggSkSH1ks
twqRo3tlm5PG6sNDmoQuvrIOPSoj7CZ2QrF9QUS+vNt3BFZzCPdmq0deW9Q6b40fodfNcWxWzx6y
hMav+acsYhdcG4nenut8xM4eO7yNpvcUx4vtbfJi2lo99x/0i8xvGt5ZHspdeAWiuxGq1MRLtJD0
4kP2me6EVLfiw7RDeEtOAL1smoHKwtfz7dcaxyc5XeUZvsB87300BFVw/MlnAYUWSo3D3LmQRxAH
nH8fQPecRHSF9LZgtjVB5UT+mllgN6Fa2U4aCwPU0ae0D5Cz7qKZfEgvOxSIcucJQ7/QlYZW6rIa
NhbCqHneIWwtQt+aLplslXfifsE91P0QrjV/Tm7vVkMVvRd0b8HYjGulzGAqw3luuzls3O5GYsSw
mbweOimLPR6tUElmFYOl6XO5q8nPNk6vQeyMkUNVx6MRLivKVil5bp7ubThkQVtyu+jy7QLNH1I8
hcEcOqX90iSGaULF3Xh3rI4+RuRrXDBo82w/CrWGo/t16Bnrlv6LLtKWrlG8MXcZ85eRnyZhLhae
FX76ySAMu4rdQhqa7iqIZnUG4EwtNbOzOAXl/fqwwgMyMXzGwwRqcVL3k9mn/8kh/BBv3l3r9yU9
tTMV0EMiQEC0COXNLofcKF342ElgVRx6C9e6CF1b6MUuPn2b3BdYrCGL+giDhwHCKDhCiCW10Nze
LAH+crTJsrrr5di4jPfppmVU2bKscMKaJri3FrWZfLXIjXVDU61RO4ujCqMW0HdZn8FUmsOeKSDG
RdvmoCHFdVjWN/huZNEQukGXeAv51sJ8HTyWR2S8X6A42jfzFE7T73C3HDEWmU/uWUHmMWnM7h3Q
2fqCMnS1VkO+XwcOO+Itw50FjIWCIst2Xy2SHdT7GvFDQfUY8riigZ0WMslvjwJ20MNmH/W21sRf
Ti0sJvWJYDYRpFO94Hf0AXX0vPlOiXqBmfahZn/Bc6RBtYf7FmvI0Ww675kn82RmqVfvsTqQhbbT
+MC7Rv6TtjxdWSuYpg39j0w87bhppK+tAOX9S/raaMINliDV6MWnmyqnT9obspH+n9Sy15P2pI3I
i/dh1911Jyy1BAjPlpParrtqZK1IrG0a2c8QnXQDqsbK2GQ4DVRiyML/muvfcLBrgxcPi2Y7GvQJ
92jBRuOb8zUhjS/gkHUlQRPrPK26KoYb9YQayC5rbqdZg7Y8ro5Tldn6aYGcVZ5VgJupZWdRrIxX
1fECaaQ5ZLDpcyrfO+57q29Ebda1u1F7s2d1vqvBqD0bDhbfyeSag87uDrh1I8S7UCuYs/RvNcUy
6Iea0MIMZe/V0+I7VU2/VGEH7KvIgszu0qlreuc5dT0sX42O3emCxezudqgXoTIzZg3VyujYXCMm
qtj1l0dcwzcuX43r0wdaJfM5qi0qs0J1l71ezrub/NXm6UwRUTObvuJXu2Kleb4a9x8380+Osjk2
WQOexbbXNRa5G9/M593R9JprXFHZWqzMmTMpWlq1U7fjm9n3sH7kpO4K5efFoZm5zU6760WzXDmg
1307XtVG23llfPixvxqeOvOXIsuDLgkUVf/MI5wqxILzHHLSqY4Cjvo3KoPmEDLjKwTXci1WeqwV
e8iXhPqcVOeIIBEvUx15oi5Ugpwom7ipnwX26HXm1nKeX8KlcON7RF49DzVqIDvHYEXr9TZBmGOJ
w27Nwxnu6fhF14oILewKzqnufdKxBifDhr4nVQDnlfUF2BuUVPMA5IWb5a1pkhdPx3TCkussI2yG
0IqSdoHCGoIH9GKpkeEiw64570d/nj1XvXoviku4tljIjYKkJanh/aRyLLGyfWWc5iisos5na9dm
gRbLgzwEDaUwK1ePISIp0eEz91f6sW5S8XSdv7cBzP4XTbLws8ytBQNo3HIyFCOJbf2YVUpwN8TC
LB1gybVwazihbZODef1IermF1o7GLXmXRt3YqqkO1IJO7pZT7/XTlVOp5oH4ybZZ7rEi0TW20oz6
noOb755wevyxiIP8LaupRNBKE7R6+eB2Ary2vzYNP+uOGCg35uSTIAZ//ETliW+bpVvWgbgmSVW6
jWici11NvtEvdS/uuI8OdI86+v01myzE7tDZXYZgHQSPDJHhOmYBnWBW7PGNssH8uidDYg28wotZ
18UmVCVQb4UmYsc/F5uYBJ2WUdePbNVf1WTbZgZ9P+q+ttwsr7LEvbFhf91W7hSyd/SmFOLBdiR+
DFpiZ8m1Tm+2dQwsz3TXw5sjJVayLekX/ipVH76E3zye2XJJ7gZWdELH3fCFu6LSizB0+PJfNdq5
kktI/k0koKj6VTHJo6v4h0jAZp2UZ8vC8YgElniyNO5FZ08ZM3heLH+0gCei3AYw4qCxtqn8tCYM
NhkltLhD29lI3gCkUFdkwLyQaS2R7V+VUYLWEe6NeCqBj1WJ7iJLTLklyHKpKL0N/6RsT9hVxKMN
Rc7gxAYmVmWKXIplmh7Yb6/ADTpnFl/Y3exxM10kT1RIDQvxFDlWxpzHeqAg6fHqDTN1AhnhhIVp
18nXKdjgQ5oCi9DoqvZJp0+/JXkP26zvBWKiM+rmYkgRnzHKEG0KeXxpYZCNgKCSwlUa4LL4EGd1
HGhSPCJ+kWxxALNAEdWQWdpwnshye28TGtNtCLmM2vQwrVtKA8OadJMiDP4tvBpg8syXMVdIaYq3
x+BMIN0yzxhYGtu5COWwvYOL6xJmehOeTYEVEkEzTfpkKJ4w2667gcdN9klH1cg7eVLwQ2guT/4p
hytxNgYCWwOmf130Ug3JslGjODcoAdUZ5CjFY0ZKP/Zw75ojRVix+fqkmQ6vCqic6kr8qlTaNxmp
QPCs6otHt/9ZbmTqLYOzuKwe8CpwU4aVM7WZDtGgMgT9BnA+JmF89k8B4h28HceSI8918qQCeaRR
TZdg9i3Av8c6FzDa/y58kP+7gKayB3+NqT8kZ9KF4W6aWiE5Y7yvbDW5eW/bpQ5WLh4AeE79nHdZ
UuuJyEfCoh0UR41u9EsD2tZLGtP+lcRlvGNcXpREIH39+wknf9fa/t8T/kP/BFW1zXF05IRh2iKT
JZhlM4oL+DCwt4vFTJVWQBQrS4AvN3cE2LEmWBK7KaDWfGouqgjdcOE/E+ON1FexYqde37vYZ/yl
AZyUCMYFgy8wSaSeEMfHQFz1jDLiZyE6vpBzdMnIcgIh4oI8Wp4AABnLtjzh/5IeKf+jSURKLlsq
5rOZTPnPpT+y4/X5lN4dMcYHjIus/TSilkgGk/eKl9beD0bzSh41NGwdkd1WTDKuRgDIYRuEx2fm
cxrAopB8fxYw82YTurbzgM4GNccHFq0miMnUjgwhsYvICbVOAgwhLM+kl7zBvc7i+OpWs9wknnjA
898XINH/qe+d/NOk8FsL/LH2XL5fXM2nBbRXTEHJAt/cbh6Abrg3jnqHdwYtmGl9ywz1730x889y
br8d3JP7TTRklJoucqksB5cusHnd0BFdMCROPnRHM0t0wCxZUqcWu6oolx01Kon7iXXouUenzP5T
0hw++41TTrGWfQ80BDKRYcmRMP6C4PsQWy/Vyj9RSHlrcSKSpDz+TniXfvPTyeeZZ4kEEcgQKigC
9wtxwEhoFnNXianxxafBsmpa02OFWJkfOESyZJNOdzGPdALYohqIiUkGuTfchcOiArTxlFrjG1ak
0koGl4qFtXRgXByHZbF05HAgf+iNRM+kXzvifR3pKQZibizhybTGQNVYnYn/uGHFf9QZ+uuG/anU
k58vh8lkyngJZca5mq2PI44TriaAdymWeo9ahy/tsmGrM7rmZVcfv8BmQeIbmW9Af8plmiyQzmvy
yy+yy9cAlRnSQy4oKGDpIDLT7HiUoPSLU75uHJ8Iom6iVI/FNhidrgi4xHkpTKYHyiyJHOtJqKag
E8+rtm4gbNOmrntmw8kTM541gmXVM9CFJcNVhr/pKLnTOhRxmRGIa6w545zosPCRZ4iYvrpgst1m
3doA+vm9a9TmQXQA/0A0YvZsiaK8avI6lf9lyliV899HcrD8vw2mw3FWOs/7axR4uA1RwEKvLot1
3g50qOLwEa3y7vlgrYVg/2XpGFHtkCM4vRkiGJMYJfk/3wANvp3CDfvF+fBWuFai9QmC1SE9ABcs
1wwVUtwwb7GlBdpKsV0BuElPfGL5uG4VX81niYtYW3reh2WxVhhLMcHTpBmxYLgpjExzBPpRJlR/
sUxnn3mcRp3HIUu1sIz94vP4JuUUrIbMrT7NuLE+kt5dkzSG8EjKAPIst9EEIIw2sBDYPTW7QAoG
wD4QqwXol83hp8YkjWHRiNgyri+iYxECKdcLISJQciLyjPMl67HDw5I2UCkobMos0YyP/z7+/lnm
q5zOFHNFxJFZLfR/7WV+m+1vRuXV8VHH3BM0ExVlWEzXJ1+SECL5JvvztrgGtQkA2b1mpW2G3OBS
W7EUyxDcgU5uLiSmSpyPliBAXtt/m49s4e8itjgfZaS+kkI5KZWDONtvXbS0mixKyWijSJQ5ENk3
xx5di+4C4srkSkcKoz2uG6dt8PytNjGVJXvADHhMoWK8vyPNyrSBptr7b0KTJTcQvNe9Wv6/XqHI
PR8kCOHt6XVkF95WzfTqCgXXFP9W1q2FcMSZwXkdMPiT/CMEl1hFqVmBFN1ngpBzW4Ja1UUD3olB
pDv9Nm5AuwpJUM9nTRoCfJAFI7Xr+r6TsE7zuU5u2KsNlk9rBcEN73scUGojlSODxVOEm0DazJyJ
fqJWRPskmCqFlioQWK5YMWJfpUqQCNiSxF9idM90juz7EPDDh4GnuItj2VBXFQGIQnuxEjr4+MWt
hVcKrVOKOSbooRBEy6AxuBWh2b0VshVt1uWhWKsWWJPApGqxtmFlmmXz9BaWu2F3wCdMxupl5FjR
w18cUcxQRUS8xHMQ9fFk9SYYbf85Rf3DCn+FdD5fyKMdm0E5/M8ZqrwZZyfnM10sxq472YnvxEd0
N3KsZoYjJceFXaJXXsKtM2BC8+HdWcNRYuDnY856UGHpYwJDnTmDTCppFFQIYDZRDmbtMDDd42zQ
f90Q/exvnIjlE8S5e9RgmSBD/383B9mwMPCfEX2+UCgVuGYV9P5w5lPrc3Y8Xk+Pj1F6xQuVxSWN
FF0NtDWMlSJVxwYoEp+YX160lhB/iLVpDf+sB0u+4OHBusq3uwekjyHvgAX4YM05lNriQ521mNE2
tMmRyTeXL9EovsIISeZyotnAr402Sn9Nbps5zzmLQtmeRvtJLYw8q66hUdDVDdEpG/oos9BGXMXZ
4RzzgOLmMY5wqLv5/eGlvKj0IYaTN3bCkCZyZK00Aw3HkNz3LbU9ubvlvuIPQgY6pJ2cT5g1LFaF
6UNhGE6ZOUPD2jS842zHBIReuKi4ftXiHRp50Njzphpg6qlbYuUCPTHBmGqcCXZl3wR4/GXUzh0r
QUaIxdf/0xdL/q5ozl0vJJmElR/zmSQY29+M6Xo338/H/cXx8XlfYd2mp82rLS8Lj2x0xUDFwMRE
u86qPqkMzu+kMtmFgvQIDORJNpgWio0zbBzfaBinUpGPMQk5Z1koLcyzO6zioTlEEZqM2ZAlYLS/
OMwhf3b4PBAOhfEDnX76Pf+2qloYhXfcc5mjVgbqQmQ+My/6cxksYTCu76Tdw84NGKnJw3iHFEZY
jTb6xAZFZgVSriZLDdSiAUY4JEKOob4frL79ktI1gIUANLwB+I/r4xH/eI+h5M6xrpi4IQkE3zpP
zyr9/yPsvHrbWJot+osIMA2H80qKUSQVrGS9ELZsMefMX3/X6rbxHfga54BQooYTu6urdu3aBZG+
Sjkqy/ptsqxPW0CoaQcF55mtFIJ9fNq0aS5CI/KnyrUmUCf8HLE/jWHyNCd6+ffp/bcGnjzhaqlY
LlZLhXxS+gNcWM4O59FxmsGoJT7P16swTSeD0aNE1m3H/tsbngmkusYaX27VANKDFokVxrY6BeV6
y+pb4lobscK7ik4Bn5NvY7M7nmvfJTcBejNISuhMYOCi9MixzXrnphECE1oz9wXmQzBbbaff6BRT
T16mjUI/WkND2FWz9FP8h7ZUrFX2ttm+kxtqg2b8Z+z6p8eblmjMaYPTUrmYZVnF6P4fM6A0Li1K
1/Jp9TivfD+iv56Wv83TXP18fSkCuieH4w3NAG5GRRpWXfrp6rGSB6ws7OrL67G1mdz9++OiT/tf
3Ztyhjx/NWFKVv9Qp8/m19nqnC8bzupXg6RCCglWkhBFVybl/lYDUaTI/6Jh1tJGmUDNcJF2DRAv
8p+RqWxVr16SD0cjC20jzDE6JTKrxZKoDmdm57+KouqJOMuF+oDxsW3jV5SAp6/WXh1wSXQstp+A
pJo70b08kSg5TeR/rCkVATQQnv1cwX0ZkRO8I4l0BxfGoXNAHl9XH8ee9uUOvjOMozHaskpVW2Wt
d0YXdnJI0/oRj80aVp0oy7UZpv0VOXb9J+d6HHr096YB7a2CJYHXhRHRyQv6FXheESpdgDYXGePG
Mi7g1pFHndeITUX2ijQUFz/1ynxnzYTUd3cm5KkWEePadmaclFbMZQjO+i14TyDQWBsSPaYVCLwa
XYiy+RQpCjHAxbyCf4nMV54jQh/ACgpWWzDFV7UjYBHzsJlHupxuEezd2Ofctkxoggn0ds25fTx/
FkKWZSIIo4hp/1Qb3eBvm9ciraB3JjcZKuJPEhn4VEYZGipR0Nn3cWuJCpnyeiYT0FxDS40TNXgr
PY1efdNARUtWpbETiTR7a6vgG2pqcCPtwLljkVzTPlRJBfk2KaWGhl4pbdhPFCAuEXew7kmA2MVB
vA+SB+VdrsZWz8Ucs8PHMFc+zqoDw6UMwu4gg5/Coqr/ygjFG3Y3ECFwuYVI1u3T/ZTRqdhQ9Kgg
ZLH42spO3Df/atbXONkWwZvvZGVIp5Kk0UST5Lol0wei+91FePx+fF4S2y+J3mEPfJmRcvbTrhWT
JtetG+a9nmu+9XgVrlsDvnCrfEMvNv4Uwii+Tz4vjJjRa4LJ93/WevpVAjGdBWc5MsppKC768j0T
bv6VjYIsywnoJwjdREJpjKUk1YqpOj43n/T9vnQLXww0y3rtelcX6qGEUSrPw2dQV5XcFGyAVxX1
amWbqJH7m6GFroLWPCCS0sSKjC3JakVCQI2HZEIp96KzKEXqgZmgEdD1NPxLNE2FPZM2dLZx3dhw
x9RjmaBApPiGVKASqsQHHqyhCIkBMBTwlFiOaw2haZHhRw6ExRp1Ix1vOhAVN90F0y6YPDhQeKPk
6BfTQ6y1x3E8WyvARTN6OyX0gWJEa6WCk8/hHyOTyJ4LHdkPZBNdul3rJ82QMbTk16Bis6AlhLDT
EZlLnc5fzm+ox/DS1YAuw9CvfE7wWTGmze3T7DG2W0cBmnunIrQU0nyDBgbhaXl6mwajx8mPIUHM
sEBN1+TCcxMh8ULlIAgiCfQYqPFi8WPp411xBvgPhH8LgobizRXIz5tFQPqw/dS/PQaWkDRz9VeK
XwotjLZrrp5Z9N5kfatQEckfkkdiwst69u2nvLKMEuQcS74lzwZgESEgQCvWo+3KAOkccHE8I7aE
XaN07JVbfOMMcLRrOIzmjBSjGRFzxPEZPjspSk/V5/WH2Wc/4AQKP4kKDeZsyarJ1YShcQ6ztkLj
NO4eIqSh9zRYhXGBwz2EqK3hGZasg9AQQWFnByYlEY0Jy4W2SY6LL537aEICrOPKh0oXpJcL2Jwm
Kbah1c+0OWdIRoSHp0ccR7279lAuGY7+KtVySkzFxGf2YeMLoiFioFBSwZJ8hNXpNHIyRc0MMZYY
RxWpYnGxIV5iPjmpj2+xmbyTXGksYTYvTnTawfhbt9JxHRcsz8Rxbmm5Zs32e3OGi6WPUXtEm+gq
LXJhhk2StkSfSCmaDiQUSbiS9G8T3dGddt8MmI+PNYFj+8A9EzjJny6GPAoFGBWdVJ7VU3TSwUZO
rA7ljvwqQERqUVVRgUMTP+7F+h3jC4tdEtIl+85pYDtUtRe9L16XISN3nXtmPhORXjVpfMW3vGkW
jtZC09n2hFw450jkIhxZ+HJgSk/ucNcD38dlUE4DbeIbQf+AhdhJd2GuOxdpnrImJ40p4Q8xzUv3
SltMx9Opi6Kt6JgvnQE53IrLeC3WIAkMePGYU+qMDo0Fp+ntyLH/CrPHe+VztV5T0SbdCu8Cz/fd
wy0/PA+5vXY3NdoOQuPa2/RO8rinyJ3FCpc9Nw7MY+a/yR0dqEhreCIWbLmzPULA/hYGgnS2E9cd
yw5cPlzhaWURnJ9tZ0Ot2x67WQm79iz/N4kci044JV7JjN7FaiCL74Jj6VCOpW76UjxzZifTgqHv
pDl8non0lQVyKuBr8eXz0pRU3guIr9JK4L7MjlPajiq76T70lnagPHgj/CdvhSgtj6hE1cRoVFZt
hGOdfKxpjnbv7+/eNloE1X99oj5p5gH8llUbTj5mXHlZmiI3ZR9RKhyoQYKwGii+2I5gJyzP0XR4
sl5Uta+8rf/RFnpjHeosqw+eoi9rx+Zv2J+Q0wxy0CyzDp0wN3k4LvgV1iPPYZ1h66vP+vQeyNo+
lTpdh6b9iJB5SlpMWSeKp+hxmcSZMg2jyaNfFuNT7nVES4i4mgciAqM57zUqYFQEYHCCUbiEIep0
0tXe3p0eiwitS7yOpV4WTlpypckKuug9JctHbfoZgMj4rHwSPO+u7y3wCcJzZzAL+7AFiRVqZ3Hk
+T+f4DzwTiWdSzg3ZS0wFIeZYn1pKJh0z4BE/CcWI/z+XsIYWKymUSiC+gcMpRmIA8tvKWRPWJG9
I6nQ86fc6erHBpkU1jLqhrJnwQaDExUr5SPHwhMFFJRkmOLU6CnAgA+a8dZDa3uj1eWGPFW7q0Gx
cfyScdoMayIn6evD1oVLi7UTo/YJsoiKb+ITAb1AEb22eFM4E52IXvJotGsAZeFxlf7zQf6iAvhh
AdOIuoPcuzoxsjy1waq7xOSoOMUm9IS3WCmCTGU+Z/0ToU2hLqOEgAeVKv6UX0IQVGWDUE/zbNKD
cyAaF8pW288zyr4FxT2yF1I14LEMVvf4EzhXlTZUWcx9qaHeUDmQLCofm2INLiMaK0GyzBMMVULv
qTn6W2jXRCJAMN/3tx4v1xdAnt37fT6YD6aDza86Ky/VLYwXfyNABHThbHXXo9shOdxqCe9YbFpv
bFPy2n5WO+O7622lzujigRnhwjHgYVmbfxrXQxsulxjl6eVRa3f8fmyiRN8r4Eg4pZ2yOxxkLEZy
qC0+XU6dtinFqfHB+yn1zeLnrVR0ZIcyDbqovi17gL0uSS5KztsrumPQnFy/C7h3sIn4CPnJh7gO
lN+t7tGbycG7w7XnlXXyYTJrrrdkkJ1+R1oF4AVwIJsG0Oagily/Mv/YTO2Hh3MlKD+s6RwEDaIl
0n8GIaMCWxDOMVZBIrJ8E5+1gz8Q4eFnlwmVpLhL5S60aCrFf5bIavhThVP1VNcEUpL1ZZWbcVYl
cnk7oxcdOzw0axv24YsKLQj1QNZkyMTtcCC/OrIVGVEWJkwDKsQdl5K5Y1LDvyv3At9EfM8cmUnp
d5+45yRhCrVHvLIJwkXEBUzjyt3wgEQINGQ2oq7yC6fcooOuNWP2looFH0QOTJ+FdZkwqVB5aucG
xser1vhOV7dMRYFXmD6zFXuNNZuM1TM7qlC0Tpv2UY3KflH4KNPpCcwYuJ6WhHkdxexSl4Y9fXGi
zpi21h2Vn0yqOCts46wzZelGlELRgXLL3aFuQZCVQpJULCAyUx+DnuWnumA6oVoA04j55hjRKbjl
aHPJANOqiVnmm8tvUs9WCNzIyzcW1sVX8zV9tjV5LAH0koWxV2TBY1VPLL3dDErNHWXF+45sofnd
qDvBp11g+hlXaEZEuQa90UorsSwXf221YQwCQhRWNcp+0NnTwdXr0OdSDKIqdxzXztXaD1zgh60p
bVDlQerZEhdp2Fe+nzWaeeYKhMuKikPsyeJsdME21UjHPORZlCV2HFpVQIz41SfHq50P47pCntb8
bAqUVGY0UWL7DprAMzbCsUwkPO8OvAtKZYOmAwIIW0pDGJXYQDK7/fX33EBOhXMj/4VRULjWdox1
hvkCqR0ngDq8JgMYY+ii3qCZy9HNEJfZZ4S73dec/YZ+8r9IGaPWiniGE4Hr9q3YuZBA8KlY2Bhh
Dp/M+lI3JxF7n0H8710/qbkh7wPMsaMSQx6AHADUJSnOTFuHt3F7SNpCaQg4XVtKz6YUYaKSxbjb
dcqhNkHXXisOx5s4kLa5jRxQqjkEHf4DMm6hiohZUsKQI2QDUuNYnX6j+IOBlmLvLT0w+aRCRZ5g
Gkb+LTHwqS2Z/Rc4LiLuMQwijDNzgVHm4DZgMNfrnBSaifdXay5sSEkOej7aizLhJh3hJ/1JP6gj
8taZ0sEDtdxwMbpmLQWUrQap0q2Z++7jWL2FvGpACc6oRZtpZYQ8O0VLHM0jajeiIObyUi+8OyO8
6xwUG+kQIK+6aKE8Q+4CABDk8P1K3bgQmgl/61C0AB5ogjHJl5i2rnXTbzsSqsKUymKuKZkvNmaM
7n1n+cPfDFiKjcvLCNkHfRX9YOeIsYOem9Rsc96Gtrm2oZxiKjGUYz4IweCiZXT2sE2QAU5IaTGb
1r3szhpPy9/jzAsiC4ZZQjC6fLGq2typzqIHGX1f00DB2CQtgFmYM91/1f+P4YeNAwpfRqx7wjU6
taUPJ/2ofYR7W2zQiBjpxmLjNFhAlFG/5/hUuHEu4/Aw710rJSN6jbMBi11n0o50GnqgRlngMyIh
PmgcDmtdAHisCrNISR9mHaapDolJIMszHTQF6skcQg7OaEb1OKofFseVupteQpFa6dPSnvU3i5ad
IzEz6qyxrs0ZI4vGvax644EVN1pLH6FDQzvrgueCk73rd7kgng6AiVobV4VrQm0X9c386YpjxRrE
1jfhEzdxPGljf3fWG7Wy5U16ZKh7XS4zOjIO2JPJf954cnOVbv2gG+jypfUWecFo13ZcPDeELbRx
sryS93SHUqXWx81RlWLZDcbtafzq2fzOp01RtPUuWyWvi0e9GXd9YvU8QLc4uzCxFANhaeWbdQs0
ettG7ln1aVe1U/P4GRw6fhcg8kgUW9G9sa6/qMoMZ/8s8G+hndmcPM5vgjdurySRLv9ePZYbgZ9z
85tepa+/fzJiiJ58zEU4fmKgJG9I6EDZIXt4OR6HJBor6/qIMgkGdq7tQC4V7QhMdDSp2V4EN+4N
/diQolJSijzAT+duzKoHe8uDpH5XG6E+g2AWmm3vWgq120YtWhemz7sP3Q+eMXB1qPy9ocrvYYjQ
9/kh9+xH9TgYCR+TngvQkl6bDgFuoQWLLBnC2tcWCWI2ZHgvEP+MdqlEoZzOg9oEji2dCsQWnpUx
8MGOX1MHCNrcr9EZFo7iw2hhrnm+8TfiFhYex1/u+Zpy7CU9gANoZTW+IoiipMwczt+xpxvi/3Vw
kIMU/RO+0c2IGwahUVQXtdLbTxogrCh5FXTVv/GzSQtXy19kTx0/yyw5801doTXnj7eP5qTeT2tF
XSvEG1VKlNJmVJYBKCFP6+FWPXgyHl13p3KnuiVvWCcpqhaXi6w1OqIuuWFtItZgWvuPMb4GNyzt
a4UNNWghMSZlW4Tyoko1dxpZYXCqhIannv/2wmXQf4IQEO4XWgcajBSCXCh6DIhoLIRM6pRDsqya
jpp0uBR9yS05Im6fcolM9rftvDa8u35yIU8m3q8NGjZgXTzeojO8swhgGC5m0hu21QyZGGu+eX/0
3txKH88b6OKsLzcbQxXIM8kOiMq5nMPvZ40dt8fQ1wuBmyuiW2nLGDPKN1CI0Kc4wK69pHZl3D2x
6i5oQL9jX5wOI1F74v31WVC66VWzd65A79KnJQtfZ9t0a6y0dEnWQjlQfTj4jxQSZt1DoISf6bOK
OxHEL6/QiK2NlGl/HOwfz2i/7utVXIzD/fFBHiMFfw15jeZUJIYKUvvbOJBFT5TjmRQXrb/K/DG/
JdTkyzjMQGjZn79v+ai+hokVfm5C6Z1ovnilaZkrVULil4FnTyqLWqQNCiNpKOVJ+YfqOlNw8jlq
GmayDK7YmA0Nteb0CF1Tx0di/zb/fU2GftI0USAMJv8fFnxn2jejMgVb8aDxK2M/w0f2Zl0PX343
cBNI9SgQo7g8OLLQPTlemZxRrlNVxoNvOk38l/IiMEYdKKU/pnAHTFKk8LpgF9yd9K3idbGN55+j
MMsnTglpSq0Su+1Tx8R2/JrxNKb1rEN2yk1EYv215CmF+yz5wJKlqDbiLaD8bwf54NB+sH4LbIvP
UOIWKuqKV/lc/0XhTYt/67ZZJm+e5FOb5CZ/kIZmx9zkVF2WZBXk2mXAzAuFK/QLWgLk8VYTVIwG
T28FckaYeKWrcl+ANS+IaS3xJkQG/W1C+GvzQLrxEGsjXPFAhzFTrzm6ublkiErmARhjrZGdG31v
3NnQsjD7ciRGt2zlCESqE2aqhhCaGF1XSoW844d8JoMOnaAQ+wBfjQb2aOO8Aqigzp5aegrQmaOA
zzYHL/BQgqDmaA9dT8EDC+Z5CvJfgY/Tum/LU8a9G/Zjxzj9JZEJM0W2xINvwQudjn5udKODZxCl
iDqY3dYO2kIZFd7VEZwMlFCf8aEioGoOJbHsjvJwYAs3jjn8K7paIxxTsSkWX5AFWVcq9V9eZrva
8kn9KIGGSnd6rzRZqTm+F5+162JQZAB8yN1tOZjoxqVRAec7sE5XYYd4gp4MuO1npRvaBrpZsTuG
3j98EDrUJy196MLqIsbrCUEhd9qkssA0vd0gEOqMgqK2kx+zGmwK0FBHqNPKCUYh5QJDQHkNg9jX
VttAxd0BU5DiTS9ewbBh08gmNr3hvLGMcROKEYV6QwljwE2jNc0CUio8LPRq5juyFj1sFnLhlGp+
J1GoFDKtRcZ9k35aqwrRa+RThI5WVfXfJvi9JYLrEnDPEWRSP6j8acvJxUAJDbPwXFLvAgVy3KqG
ixXsdcDbWk1xRxHbHAlN4zV5sYfbHQMbNs578d3xZEax+g5EDWA9f7ts65AIPve0IaPrl6ivDr+3
LeD6WEDt3vRnrpO/vdCeySZOUv0xC/2JldLYvOWsNu/SeOh2TsH0jExI7l4zeGpjZTC1Zr75DbO7
x2RJc1q3yremGNfQ0RZNtsdUYkuwMas9NZQ+qmlrOPBN7CdmmWJKDfOQEsf03gJH/+Wp+En/G15Q
EDSP2is1oy5YTilWlnIOB1bPf8XgB5ub+6HpB/mupfAYfKrGUqXOAl3kA2kcK/LXlFTHna3ZBWaY
52dDSIsB5who8DAiGUa3M8GojEDNhIdUnjcSpNSPR5i9mvC2HqAMJlym4yUQx5ZGYTYbM05yJ84B
IjsbkRZJURCMBQUdaYoq/znzAOsAQ9xMWFHUTmzPOZpnIJizqDSmZAc9L2cMc75YG6JYSaa4R/rl
WNstbkRXDrTcJBfC1LfERFQcNIWiBWE/sXQJzfkG2DoE0wI6/eqtKDuoZv+oDYA4qYGIetGnbuGO
xM0bVA44swlQYnp3aBhZzjs2Ao30nwlZOED6ws11TI/qSQ0qk+yvL0FyBZTvSMBWvQ/hEhLE4IEx
Uobk0VWJHF80+BTXbvVOR07RZEW79TDzhNDmFVXKTMAvuqD34hmKZE4Hwwz1HD9ivzC1kHWDdXyJ
iUKIGDounG8r06A5dN7zQ12mVatEZ3MhTyEGv69v0fENHYx07UJwNN9HAYkpP4hezrXH6c2im9wG
2Th6sEFEugJTjmi3JnQZuYyPFyhPOk1GbTTN4u1IN5wxeIbdBKu5eRHbMtovgggQWHHWYhAo4dI3
5/BV6RPl29TDpIYHDGqeR3A0tOmBACMmZLR1xdGePYnxrWuFutWOlY8j3bO5CgK7Z+hOx9oCGeH0
kZu/5BdOE6hiD4/O/RMusKzhcRpBizQJjDmmJd4pzoTO0m0BtpQMKfoyGSSmBIlAnj9M/gdKlaAH
+zSE5AQDVuNZ83hbFyq12atfcuA9a2PgPPfaw6vd6W840DSkM15Z0r9F6HjdXsH/h/3Dh7/GwF9I
1QhYX9tI1zB5j9LzLIgs26At9loQy01p8qZ7n+sb4ly7ezTeicUYZZwWRw1DRMa08ZPO8FqirsCd
bcyu9GBxgFpXu8Ixd2CKeolyASS0BoLOws95ZNyUGwsVHeBPaVNCnRJFecAcCYt5AJ8VyQjAbR7t
4Y34J6hssAOCFI4Gqg0PqwCj3wg5b31ugHerBAt52BZFABBHsnBHuYMaCv74j+OtZV2OAu+eiKOB
oaiCf8cqEyJww0vhhBH7cFBwmYABQhii36Jf/p+JiA5svrnHs13C63IJ9TtM1UAlF6ejJqU5buj3
In8BclcmQkr4bJxnHjrfmb56SgbS4JvAb44zWndJ1mO62RnleEvmSiytyvOfMRYqwBY8SJ72mTkk
aucIubaqvYiBgmq/+5RseKCYrWo8nPa3wvua65eY5yHFMEhMMKhn/cupvkWWWl6bZcvVloxUnRxN
qf6Wnr/cthw6zHRrvkHjFyoBqyWGOAGZU7lNoq8TzfEs4ug8hFTcJavEnndwmzbBaHhwZ22ECT0B
jYBgipCh8JRfdvZy2DlQfqcHvO+OsFFn/CIu7YUwsokho9S44z5MD0IsSWiGq05SR6ABtyE7MAz3
OOX2OLQhmK/r5hkc9HJubBloJC0bSpxmPFA/Kt+kXloL6W1Dhu3VXJ4zJH1wI/EOS88LvIpvIXjG
oJhUUPew/FYkSt9/M9q210iZEupDpwLuW2jM7tXNMfiDKkctVcrcMfwuECCuOktInJZml/jMuI2G
MZlCrDEBYrVZpcS61EheDBWnbV/EtiOkwytsOn9EPuuFMttP4OVLbXa/IwpWV0uO365z6Bm5rp4y
jnkB+j5zHmzMubINeigDSoZA/DZE4Fbwlj+cwBEy2HVOPYNoB/PhqUCkXmiM22cuzqg99taBf9pd
sEOgie6lVwak2BHVjr4uvo7bl14ECKbcCEFyy2i9BLV8Ks114CGPbze8I2BwRrvH5gAaE6rWe3CU
Eb8hSdo+o5TMVoTvBrEBJkfYRqcuqctndmp6/uoOqTBklFwk5NWZxV0NioAZocMeHoFZQnkHmzZ6
IoZy+sDGsRs2p049uE9GptEPttpFhwLvt+vHZJRKGxEWtiW1HcN1RabAwnm8ZBy6oGOjm+U+/UTW
lmCVB3VYvpWvxGr2Ef6veoLi30o706RQLFfTLF8qJn+QzUfp/pofJ9Xj0wJN+fN7rnBz+FZ4Qqah
NkQdwYkwqq32wFIl4aOsVR435uCPy9r166b971TqQuFvTOo0KVeqZQqzC5WCzO9/MLuP490+Pzrn
jk8UiuGi0VtcJ09XawfTZv1mNGJaF/JDZ42igtoRs+4O+L90cxhsO+VPaMIoxUOfxM8HIS+8hp5K
jcuMTklmby/k19ya8vVAe5g2XbZdsuP6laV1AEqXBRfjSu+I4XDB9e/zY/acgk6DleEh2fVrcawX
+jL+LPR0+I6+Cs2c+4tm/hWJKlx4B5U1upsv1dvTF+UQyq953GrHitjIGbGQf7+Nf61ur1bhoSdp
VikUS39Ut+/n13N1lK8eniQJJR/yQs15SOE6kGQskCPRQy02zBmYtVB+Mta3p1bHuPxHw6mjFfDb
nzNWP++IbN5jbc8dGqWd4t2puf/UAGBASGKBOy2o1rBkf0rUcLgjc3aDKWP+zYB2LgAtq++zV3RP
7KRM/NYI8yREBv9+DwrZX8a1tROVQtmRXSn9oXpSTfZZdhoOz08g1E7g4xxUg8bOIAY63k49aTaS
RWPax0Q+I4Pc264xTRqr2nBcz31cGnmKKM+Xeo4U9vgmvW19JyHYKiI4dwC13D5uqV2v0P6gn+sO
a/UNFJLufjBI1pca3W/Sh/WLeLCCfhp+XSYXBdURXeD1kly4dInNAVgzozM8QfTLooESBF/HrSkg
GYqGnk4MMRRf1G+96QvZ7oCgwthEdoVIABv3dJSsxnW3pObFFz3a/NNGPnZAir1BxKsp98cN0y3z
p6ucDEth+RhLRHw7LpZirkDGUmBYrygKKfdWzcN9+btWUB4UqCjeDqMbkNCoXUt4eZTcBVVXdZx/
f9hFCz7+qIcr5CvUzFTKpYQi2T+e9WZ33l9mk/T8ZDxH7IY6prLb8t+kQc0YtyLW1Q9zUAUWOHDT
OopjrX8/j1Do8f/Po5QVi+V8Vk7Lf5xHVp6tkuWF85BHJuxEYh0ESyyLUBGnKYHkquwtj8TqKXJB
PGtcGMukEU1tFD5lFqDRGEU2gsiO3BKeOFM0IdVpHjT3opoLdgilxjWClf0DXaBMuJ1ZyPZ17Y7o
qaiDa1P2A1Sld+W2W7MJOvH8nxWJ6Z8lOZUkKVAZwwKSzxfL/89wX/PbSuW6Op2fliiSCqYEIg+8
SfUY9s3RQDKata+jNqE6+JOd6cX3InBle0BfzEFjefFGIar9gYYnY1rHRwEiES2ToqjU44QGQg2O
d2SgDA2O8FzhjLxWOrlBoBgQdVJpguGiKa6etEbedEww9iF5t8b3x/P3c3Kt8XOfi2sa75afKmMt
Ic4jCXH9zkk/q//UwzZQm9ECx3UDq0jq3NAMVkdPHUzTSa4WOo4LEh/mPgPwP2E66XDoOupK2q1I
zkuA+jEJvmxEp44i/mCvgjjovLEVDb8d/xQ9CQCO8HLfqhERA1EsqOmQUR0glnYKdUTUEHgDNEuj
a45iHQAdRsOtGW4thMNx1J7+MKw6P0nJFxuTSzUaCOOOkXQQw6MdqSDVWpivJeKkRdeDkvRubTMF
BHhoBjKCZYsR8YyZA5MPZE26Sv7k7oMsmB1hQAnNOFwerXn59+kXEOw/p98/B+Ef6961uFqkm1nh
DMItvSuK8BgoakbJg7PmCS7JfJrwePTzaSP+IJZgqjB4AeReUSWCPkEHNrGxESWE1pSIuCkHFhjv
gIZgnLCT/8uSJeW/6LIwkSq4YlmSL5SCu/YPD2ibOySbYf5wxgPyKs6FmtSEC7/KbfW78L12xfkT
CNy/1jNXNEt2c+05pLtIU/A9F3iR6Tyy/z5srZCqwkr1CByZhAyJryBnK9MlpuHWhFjaKC1ODJMt
z1JRQD0OtaxUijaP7QKjjof6G2I/IDYgDO3RqF54dUtku8CuLFDZ4KNJOxZb0youUBaOYtiVQC5N
IMcKa6lDLQp4/BW864EZrOWbQU7XwMus7imkiXl6CJPCLINYZYRJsMtJ+pw9pRXm9swpKsBlPaRQ
FeutJEYr1TIwGYECN4JrQohp6Gms73jw2k0rC+p4CDX+3ZrafQh1/maLYj8jxqU90JrHz8aAXUao
9L8jQ45o/DYdGNiGO7qDvKcWqws/RbRAXJEMEA7ABzxgYRFqdjVTIjg2UjM3aiwv1DD+3DZgUfRg
xgVoI+ubY44ves72xCt8CXn50s84ofqbB6jQ85h0lMW2ukRv1jk8BYQ3/WQgjwAoczrDB7CV5prT
2XKjfQ4rojiBi/2sxrTnDbOdDpwJ7VM1DeCkuIKQ+qEnEdjE0lztR1K3amsaPs13oBHLZqBI8X33
hT2SSt3dmbu8UOcVw6o5NB1qwZh9MvF15mCTw9NXqCDIP06ZquLppiOrA61MrM8x97AB9vanuQgs
Dx5JuLRRzdSEeTeSCUGGUhrQ7NV5PYaGo8tC48BgSASXY3eUqCEwbGVvehckWuwBM4dPe6LLHyls
y8K9cG0GKczv4uimMzxkdeApVBsUGau8GAtpKJTid5Us7UxovoBzpGIHpJwPIctpqsPPpV4r/jP7
aZhhzJ5KLO5SmPzLu3MhUBz+tKLKiw7pEg/ClRhOqnCJyf0vz6v0t4W/TEaxkFGTW0iCdMk/7NVi
tSuNDqXN+SmWAZE/eTdA8xUr2yjvuNNg+e6F7lP+R6zebl3Vd2riyGjJ7tURMCFlVGxTlMjftYhG
hqK5PGRMQZXOzBOW23oZeWKn67lt27hlM7u1ntk+59FEWZwapjHDfseKK9tCWpE4kFiky7eTEm4p
cxdUzKhnDd1Hmq2gq182hdOmaRvCC7xW7Nba11nrMsW3EE9yHdFNFj+NYaS0dvErmvnRfFbEfN32
5+JNUouv2KBPlfz4pXuagO0YWvqesL2zav0pfUEeq5NOOKRoAp8Blv/l3/GoCYsvZBHMofHIGVPH
r/OkfmEwxRSbQjYxHed3p4FDDef8SLGomaLCV6eDb17vddgog2B9jgVf/75Kp3+J8Qv/HDF/AA7V
0SVLJwVGjNW2ZstiXcwJn8PqEguz7B4Nfs96TWj/bn5jjfJPpGoCVb6Dz4UgVbM7+SkqqmnDVQPv
E79TF1J4LmHBwCr9mpTiNfrEXq+JTGre0ILm8tUIDEW43BXJEP9+wcVC/i+SDYV8mlYqlRJBSjH/
h97Z6rA9V9Nh7vxklV6uLelWL9nL1dlNDnWXPyK2Yg1gyDKNCX2sFoOEWH1POOOiDXBxv+9ZciUj
cE/62ObfblziPZNc5oTjfytEf3iCBIymvPj9AVDEjxlFyIA3kW+m2oOmH9RShJ2eaXtnN6aU9JOU
+wMF1/kulVxmuMY/YBNStIrTWCG0BD/hv56t+7LvRtyrRIHRo+4lyWp8D/Zpgm3bo1USDb67/E2O
LgpUkQLEhNowif1sa9nd9In0flCku5D7krQvv39G6n9oryNc1t4UNfZcaJsn/b7SOt+sark7+zJM
uYqlx5uwPSedu0s+ipdaCJvJrHuYpFSfAEobJSp1su1x+JgC9EjeGHc+epQL4M1iL5ZOhafBN1uZ
+XdskqTZChuSL5w+WRZlWcII6XE2CD2TElqAEfGRlPfe2Hm7SvWWR/Zx6wXZPWJo1ppilgonvnmR
T0CV4hhut7Yw8kzPxkEaRUeL/zD1OHp0b0UUQwV44h6t/PIysjsefIf764PxDfEAr1FywvpIPUSx
m7yFs6Wagt1ZgWRlRXhc696vTu+WRXrbeWI8AnOqmO7Kg5nTUAhGLeUcMFNzPu0cPukI9STs4NnE
9vI8KY7EeR9rZuC18J6gvzv07A6/fCo0xz9Mz9p8TPeQPD1Dk52wtRNEF1YH1gfHPvDUuRDvpYVK
gfgeRjN30SHuy5NwA+dJgQdQanIF/impQkZG9uFT8M5FnoR1IXPVHv3s+H412L1w/FE/7NNCIwe8
Hxw9lt7cZvhwatDJa/RoPYhPMe8EU4KlzHk6vCfgMJ5DmWkS+bjI2XJrPCeHA8OIOT2+nz/tWQEd
VPERelmVC2d7+czXT40cc3Hbgx5jCYDjyq09Ewb9nKtxDvgl5ONwsY+b3Tr4Oa5nd8KnVibmu6uX
8ZODyCnN51lplQWC3uPW3FR34RayX8yox5YfknKg5Vx4/loFn7/ekIu0eXQ39Cfx/UfuQOyem9d9
xF6Og85+c6TNDw2eYrFWfqAKNbk0J8S2WNxx462Zo3pl932xbFR+rvoftETe3JyKL8tq/fyZbZvT
Fzo6FB6R80XRS6Kei2LxQ3/VxVGcyndA/vmLtt8ho53rFzN4+P5r+k2asQlYJQdiR7AIaMn8HNIo
h6V7CKYiAry9TQaqE5gANZlnxs9OFxJ/Q0lN6LJsGYN+wfzV912AYjIquVDbIoBX7hS/ChwYPOxx
mQOE2t9PUYfEX/DDvhu9fnNfR3yYLIAJi9aijvw6AcMRNi9SH+ASdM5YKMGD06PcseDBKpAyjcHN
TYsqitaZizmHjAwQPcRPGZJ6o9cXEvr8AUpLI5WUBRFwgf+ZA/pNuzSlVL2TjW3hQ8rCWaVPbUw6
WSxmXoXFlB67JlC9474EMbz3whnyMrcVEMGMA9ik2rtfYuNzV0KsxAMBxUC+pB0p/Uugg/KIxEg8
/3gEv3u0SJdMWxQY+dmYK5aHIMpV5FLX3zzJErkoSZFz2JrrR6soynczyJ+//CsGg5c7JT92/Cx0
pYjSh5gWbnaKLoC1XPmKo8ERYt5wRyWDmcSY5o3ibAXSe9NHjydEF8cSZYDcFh5ByLx5oxVBILDh
oVxfSCpxpijRsR9oBNZm3sjDjyqKEUCqPJHJ5FhCwPQsY8/U5DWkVZo30q2njhg2KiqyN7nnYshV
mrjt7VAS5f51RdU9CU/Kp2/HGws/DndGUvNf/TMkAEPfwD3dE+FeBoGcQvnpkhZO6m0WODEAkheK
CLgVEfMdcbCUU7qiFUgyGrczXvTINucfdFRCR8Ybqytt4tRCF4ViIws0/6qLemWkckspr4xhuG75
qGsEGgjaIbUrnfnUhHgstUIJif3D6p7DUkIAsRhoWrKKIwau88Ah7rMi5/4kzWAEQcPcsfMrzjHd
94jwXT0xDhGBdTzDfoayALUheFFmQswtRbFYq50kIKphblRiQgA9F4J/1RmA6kOK3H35lDx1avQg
p/MOqfTsmdQQvqgwuSH9sC2xhpavgRnhBPH8JSbHn17DHm/eQjEZFLPAV3AaeUMt69f3P1hixAOc
AboJQMmXtUZFeesDqBo0Mbz/k/TbqJpPPAiBbv5WfoclFOrX9fuFCceETYGuTPwXfxoFkMH8oeNd
AUkSLcrDARXum/Z28I/6IGc9pVL8MsUAsXL7oeaDjEAjSeB8OgpIgJbyZbp/1bZ98gnK3PCbR0Ic
kDDEIHb/cWmNPo1BzJ6uqIAhQHmevFbP5GSqz4bzxna+CuQJDiP6R7hNKZwhFD8K5H1Ne1nIw4p9
WT2zJw8i/pUZW5Nq4Mbwju/6HlPolyfv2Vx4uK5aa3AvZT7MlxQbeZhkUoRw94A7LTQNYhWhVl1c
OpZc6/GZQXBbPyUPpdjIQLHzjaR5xgnXPQkdVvGEolYANftfoXSRmdF5AlyFURYLc2LmxtBWHqtu
gSt29J6mHZqMWGlhpCvMZ9YEvsitXMEIvMLAPpFimULMthzY9HyOUl9pUJCciEsXQF3ZYNG7sDI4
8GImhw5oYs3augO0GuPSIQHuKABVjvTt56iThZG+JyGh8OYWuOsKQsr2LBam4RXpMbNpYl64xqxP
iXdM8ifMUA8WizF/l2RSw+Di6zIQzbYrVh4aAhVDrFXaeInxs2bCE9Af1VeA1Ue694uRbFWgJOzY
iReAvgVTY/R1/c0+h1ZlRFMuOSlWgbIaITA76aTP8jRkIq0yEpXaC+xII9bfRTO5uf8NWif10rcz
XXo4VU500tm8IdsMPCa7h5UMciWQFEul8HaJe0hzLOAAMYQRM9wLXL9ssPbAbZ3zy5zShPnAdcIq
vg0ciu2j1p3aCPbIgsf9s+aBOgMoGLItilzSjoeZdG3tlUnBWx2xigurD0PKUFto+i19gOyACxTg
2SMlHItOL0+vTKE/10gvWUtkKy+5SBRQ2NNLc+VLlkTlzlJe2BLcMzpl0eeFN807WLbqOdPJAI+r
S31d9lClnELzn5A0m3JulvJn2CmvCsyP87XLmSJia/7rFVjDYVl80rWh2YHIW0E4ShXapcaZlFuB
LPkKhFAyhywXaSjhXoQly1TCvHH5UgIc9MvvrqtTOjtZNbn74XtTQEmEL7mP4/YGqJ4FDn7MqQdL
BWIkJyaBJeVUvvIUYMjQQqsTFAlUPPP9cnMLd8WhLLrpiVhL8bvk49QZt/9Hw2Ehv7eIw85buZb/
ccmXApN+2uhKwk2suGCawi0p3pr22D54qZ4+vJLArdRftQRHD8d6OIrvHw89Z4aDhDFL4yhPdwMF
pwCHOKSPYFzyVBd4QJYO2fZrggBQSmMq5zJPiwkw/Zx+5r+sPsQ91PWzstpGjRu+U17GHM8ehPe9
UGX69lRczPEwYtVjVKDKMOGgc+/IG2H5YZ0UatOeFtuXlYtKYm3aSgYhxc9KUPpx+Y/MaTn9K0RS
LSelajEplrOg7/oPHHGUzC6lUaV4flKmRYNvSQEUe4JNSNXybw7dXXeBXd9PSYnsv5b7O6CUKCoE
pPKsxRS3urSUKhI9ddkR0xJrTVhpBEUVxyEjyhXDzbldJSxDrhkEe3Um9e309TdqT6IA4UVhy3K/
+ly6M+/OujCpjTsZ94fCabOYMgmg9PRmqDL2LEaQQT7vqS4C2slJx4IIguMtn4lFCNMOS+qwX+27
Q8WILgbILCJ+wpIG9+RSYXDlwiXuyUeI78ARLg0xB6DT58pzte/uJVJEPEnkwNjLdUqi3RGZuxGs
5wpn6m3lNNh28akS0bC/fbt0Z5ZdmCoSf/Vixx1XZaEpU7QwCEIVBJgBxnnbu1q0wQvaBFHttYmJ
b+ZKdeGh/Iu+ZRK4NVH180pB4gbnrFamDWGZXICZSCqBGvU8NfSFxqCEoLGLQKz8cnqk+EJ6UlaR
z79vb6+PUjCtOM9jhVImoGilKGW1gXb3rYVNCyZytIl6XHpp567+WkxwaPb09bW+WnUtJD8pr5Qy
ZiojrlxIebCcamdDah1zaQtFfVPWO35bIQk8gmhkUaP5wxle4p4oT04uvqhJo+CjB6UEbPQicFuN
Gn4Lh8yeYnRkQniDR6uwk8Wx5RVhk5ZBTz5t0WzSSMcvrypSRrTPGuzTRyj08xKAQalJ1K4rD+Fa
KACt6ysz4ABT2fCCENfrQeWaFV2S5xYBLTwA5FcmvRFiBZROumC4RNKTkX+U3keg4e7TzpDp87Bp
08BKr4gonC6DxNcCRZTeSI0QSxJRB+39CFd2/5HQ/au2fSH/D6sg8eMfVmGXyy1Ku3nFjK5zyVqd
8gOt0JhZwA69U/3lgNOe3GGncFzh7q8Yz8tfldkBmmB2oXYfZqKzybnLFFWZywlWfqg85L7ghVmM
kN6J2dB2x1ypU8KQII8LXHmoPsyQGhR4C8iJzqR/ia3ItxGOi+3QI5+q2oLer2/HD5Ge2D1FkGHd
Nq5IG4vWhhGkEISehOk3F6FYuV9+O/SMAjKCMMPwXc9xMlkEiQuCxfVTkUXDwaIYjeGgo9jo2IBc
n0THT6ka+2dbke98mFCjyxCCa8Q00AXUSTjQuGjWgwPczfrX7opFxmrJQnc8sDogxn36V1Edw6gw
f3P6j6dctPDsz7T9Px/yH6S/6aS6KV2XyfkJfx/KUswoy+we3hQGxoy2N1/cUEpIF0AzapDpMOD/
gdL/lbxTLpRLWSEt56vF9A8V1+WoMp8Wqisz7wQDxIFgp1TW5xtbmIS0mYAy6CsUkhA8lKjKEoEf
sY3ou0aw2l1A3JGjfQThMSEsDQU5IyJQiep++TJindE7ZMtWEFSqHb4J8eh/Bw0EFvLb/ZCg/Aii
NFrVh/dj6NOSvfHyu7TEJj8+oXJAEp/ttHcPsmt2DKqQkQ8KCroAm1byXXmEFZ0Bu3yLUYI63Pmv
QlSwwx91ZE1jSTJfExh4wlvY4po3L0A2uL+v0X8sMsvpmBlKMVPyjwcyklaGpSRTfNcwldJJH5KB
ipKQ9p5MTuR8TQmvH7bnmrHtih1taQNlClgP29fmbv/g7mnuSffCUHY6Roabf9flmVjXKs1Srwr9
YZwZ9YeXvHNkV4bLimIoDmlzOc7k3mypOU8znzE+NMzPgZCaNaiG3wSll3g7ug/6OjgFlDeRMOa7
XUY95orj2UTTy0nZ346uU8qfAdJ0iq9bLkKhxwvQzb+PycLfajYLCeMxzWdJkpXyf0yN2aq03Wan
go0TNEXV9+gVCL6PKUvFBCHfJ60x+g2s3u//R9iZLSmPLFv6VY6de6yZh7buvogIMQmQxAw3WJLM
8zw9fX9L1D69+9/HaheV+WeSIKRQhIf78uXL5WTIj9COLtycHIaMlWDnD6RFrNFHSY8H+KyeFSou
4o9KjlQtqOaj4nWIybDEwov9ekva41A/COwUyinGjCbNK2Jv4aGtQPuVdiwBkaVKEZQP31ibu4yY
AgU9rahUnq52PJHl30Bz+v2b9hSyKf89BfKUhMiW0l1n3lxwGpSj+/vRzSb/tDuFQiGdZ2TTyQy9
vHJ/LPjT+nW6pFapezc5LgX+3ct1novVzXvULt3L1W39XCNLT6j62lA67PZnMwl3/opo59A6zj79
PGE1jap+DnDt910sNGSA6t5NpoezKYV/f6qZ4n97qtlMEYpdIfcv82Cd2D1eh8fj3vW3/XyTrNar
cR6zkjAKkkeyp5RNeKnWupFN2/sw8zbwU3unVq5/dIunn0FbOjcktUM/hrCAj38dvP1SI/c0f3+a
qWTpv6Mv/bMtV/L3nzbsw+WR2CS2yVc329SKg4SFIwuoRple7rdE8ukrACbnUiiLpu6XBygsaqdC
4tgdrxRPsHXz7M7azDU3lX26IDAIZMIhpaMrvxdkB+8d6cEa6A2OQIoDyH3Vkf+qFsIuHgEKDz7C
D2yMh0UJ/YJJFTkheURiAtyUzidaUqnZiy7wcas+jKuIS0+ELoXfSnflqsiKNueSsxfHQHyDZDOH
8p10NgCU8JmpnMf2wdij3EA/5VsrAoUvbCX+NalTnftpiDsDPoZnTq5M5DThSnle8LxwCdKEftZF
2bjWNw2QMdLF8nmkfLZtpcpicS+rBb4m5LZEDlbeV5WrwEiLSe8MgwSQrbfDf9dQyGP6xhrEE3gq
xBM8L59FdXJZtpACrAkxK5Z16XGXLqQhSETEhUZ74ok1ybk40wQXX9qg676gKk4pru2Gxo0Hpijx
TrGDNPVL2g9cJLiRUoqpaC8Fik/jklNp8CsUyA5OFXVhUv3qG0srUrzqTeHNQB2+E+mJNqJgUGRx
RSuKt2Ta5Jt904JKVWlu/QNhU9rq65bp3yc1A+LJJSsMJiEZkONYCKkYchoYNOHcEyw83VO3qaUE
vJuoslC/+BUKX9cLsWKcJDKVNJMJjmun46MKb9SeIXaOdsJDc9ISe0hFH/AtuochRjuencrTxqnA
OnJdX8BP7Mx3fdlXxKqJzKRtHIYlwFjpRooJBKuTg6ovS2H2jXokIERV8lAR5nfRnBdaL0CqdKn9
RsNpAF+OSMlG3JJFdBDw2ZzEwkclBjldpW8qm3JT+qvK4zG5q3dAP6opXIlaCgIdPK+YgsbOL76b
9oEMfpgqyr6egtIjabqsb2vrh0k0sf5/cVyUNBPeLkocc+lstihJbSuUSuJAhFgqjkjaRYiUwHpt
IxmqJ1WY9agX73EF37L24CXfIONLypErcsIhAeSMAxC5LaLaTjiMYhodTLybRP8OIPoiZnzg+BB6
ynXhb2oo/9W8KjSz3cQPYY33DKnTAziVypgqth71SRm5ndhTFiN31coGn7+CnFtdeKk+LVnDxvJu
TpnzybR06qINZ0UdjsmDyu5MZolWPqwVXalFiWtsVSALrZsPBK0ybK40PYIMmXJFJgXeI9yEa19b
sbK0CEN1HuWLE9yQRbZU91pmTmYNadXmGdUF6pLu9TVR/ItkKYoG+eabCU6EBAQdo/YgIPwepQKQ
HAX1SnZsaJ0sJlm+pZ6ZYmULjYeIq0QTZB9Mhvr9gpe0tJC/k5q6c1wilncospDEWL9aWUk6Mut5
kcxEMJOpV+6E9HqgjvDKb2qcwF0Z/bhqkYLEdI3iZKJ5/tKSp6txgxDpvUenKoJJ/KT7KidUZEsl
ji43I16mbnsGpPuGtGEe2c68KnB1VycKUbkb8LVdmpBYtOsvD2sJ9XHnax5JHoqpRjhDxIvUlLyV
PQHumnmmcEi6QNngSuSv54SppSrhzVx/M00mIaV7ipUUcSvCzo2vZblCmigSFRIJdVuL282Ky61f
Ss1MjkhL/eP1UKx8/4X8/StdKxDpX9VZLuNQTfVyB+8KmCmBHiU2XwtF1N8KQ7lSAjDxmerK1x7E
tI6Bd8HuIohRSAhuKfzyy8a+BioiTMa9cAREKDuXQuJHaSXgDdD3Fx5LFjgwZ7NAMuQM2RN3P4+F
sofK2z0qKiPMKowE+lXgKRE8YaZ8SuPVOhOiCpKVR3wk4FT+V2AFWVsgbcHZJTKT6lGl5MAjEpoq
iFtiow/+TVJn9wCykT+/Lz8DieAJC3oCjH+A0VdteYwneukp73wlHhUoL2xEIPgSN+vQLtVX1bga
EFhm3RVII00jnYm+Y47qufqhBTrbjVnp5Q/FWNphvgDUVyOBtIoaXeuXVVP77N87QnGF1d+FtPLn
/skN2t6vn1Mml6UcoiEDK6Gv2HvAh/hUpcUlH0IwWRbeoNQCPwzqCnmer7jDM6a+qpGB+tfcwTD/
/vzoTKLI4V/OsES3kiQVG6l8/g9KWnJS2h3Xq4yiXUGg9DjAoBCAs0WSfSJVp32oL2D4u+18Xya/
TV+KPLat9wIBSU/c+FIthVCdiGjKrjUzLrGmWbMk6ookGKQeV2Be4ulzN3P1oinC5hASDptbk1RC
mVqjgqGWNTWRUMpHlpulrq1ESSkED8Lpi04eyea312yurHZHS2Qyt55GM0XLEZVm3PzDNN/Vu8XH
FIL4tQpayvoSCqi8TTEQ/qefVX4j5OTJX+JSLayCssf8nb1hNxAI8W2sIjRNz8uy6Fwpph9OamA5
6CdnuPQljhKhlkRohcbKY1CBtHAgLKTsuaIyvNgKvSAI14C3Yef/ZOtkvoRA3d+w7/JRhq1A3rM8
HknU4GkRXqieQ3a+pv1fWjcrCP8gwyDRkfKiXxkTbR3bxX1l3VdRB49JTSXkFGcCftzVPr9fX0jB
JBU3cp9wmvSDvHVO/svMEs3uvRCbKWbsvRcibenyRERStu6ECMyJ/QMPA+8qE2RiYE7BqHx7nbn8
MzmgeYHG8PMKQ73ziJL5c6GLETgnsFljpK9SJxutavkxmDo8QXykrwOnQ+hkdZ7o4Sh2vyGlsQvh
GAJKn/vw3uT/x5Ad46zJyk4KaC89DWR8dW2q/EOqCCReQ6ibcVxIYvj2m0fwhTdz7XKnYl0g/SB/
WvQweckC8wDgeXAxBBy6tRvOThD8a4eikIgEeWIe6eh8Scu6PnVJ1S0TSqnf5ccKf6T0kWXGPRVo
+f1TfALxQRgUsgP6LoxTQkOonCBE0tS609cJ9aT4J4ZDbK/hZ6g7pBkknz5OpMZMP9EB5biq6viL
Un6/a1SVFgcu1ZRMBZuGIhL5yQof5C9o9t6547rsmIbJYQT96+Cam+uFXI1v9kQsgxVXpatNBW/w
WDm36rTAdJa7zqnh7MbaQ9/z1wkp9iuONWfVsudNkKTMvzJOkv2RG6vRlJtxGiK9Dkah3EYshYQn
Lr9es/hMaCQ1Z4VGN+iDGUR/JE+gduiQbqB8QCrkBrLCuI5lmyhYYyTq65eoSFBJVNpWSBRDuVz3
jvGVI/ZG/nBF8KRLEFYsiSBlq7mcZYvUiaaIBGhgeTLV5J6xGKE+4I/p5FIdDchyUKILoogSeOUy
rWJcpHGkWJKNyU8yujKasBb4TM0QfQoOn2JDyruYyKMUEowJPD7GY3hHHLvIbJVXJ/JEsZlYYUY0
gXXzqAXjS/q9mmo6iw2WQhqOuh1ECgx3PPkAy/PEpTrwoaHkVrrC9XzzSTRQ0JzMRhuJdOkYMPjj
S2NRMNKvkonjb119gRW/VrlYEdqfZh5ERWzd8O6tW4VAlguA/EfGSuZPIBWZK5giiuJ0ojoF3WWd
iE5lVaxmCV8O4Z2kL4ygxmFilogr7sNXBshudWuuTaHQvEKtWZYnb0TW6kc4yWv3vJp70js8bHZn
lnjeZl/wt2v4k3CpGwrQ9x9DCW1XHcrTEtMh3E56k7riZyDndqG8ra6rt/DZojMUAi25gdoKx966
U3WBqgq0b+/RpGGrEc6qZk+i6gkllbMrjZUvxVApdW1qipD09ZWVUGrrg9MrzqCqfCk9YFNRNZAe
2qiEvO/DNTIbW/u7zlnoYzim+K0XclqJsfd4ukQOfgDlnmIIXNem4ZnU2z7v3m+MZ3Aa6zP69pkz
jPJzFWn4DG2tQGCHvxS4FcZsFegyoxyTNfmbbe9MLVUwyOzQ8c1bub1dBUfb3ldqK7hVxTsq/GFq
Y83KTRyeOHWQlc10fXPvjMm1tpUEZEW3cia3sUU3Xzbbm8F7TSFMSBewZ2L+MPPi2n+Bmq0e5ceq
vEn+lB6/R4RJ9z/nVIejZUOQ7eSmchlsUt493WoUGxvUf2hvnUWXMUR2o9QZiAjR2JnRzSsGt0lY
+YW0wGZq3jh4v+rg+LGmsLLpu/0sng4RTGveQSFpDkE3RdUAsWP9Vl93vUJUiuBV4KpeTG5xbWRQ
gNiHJlGvt+6zUp+wChHFtHl3YBiY7AM9xXOYdD/22fhZVSdHc65lzvzCmF8dAqPFAzXwtzpLBYY5
TkrheTC744qqlE+x/CCRnPBpVtx9fZpkWNA7FgdvtBskM+bkbzfusLF39IOSP9dX+bFz5+HOGNL7
diMlU1ifk/A12LmltzSbM2lcatbgjj5HJ5QJtuaZQHfotbGZvaE8LNUOrxm7DB+QPyVURBF6yuI1
ZeyuNcrw85utw9g8RfsPt6tjkCu5bqrmX8p7U0rbrUkUgk/Sz1Ek7PbTYtLmS67Ydm8TUfzoqgmX
CCc2E16ryMGVHO2QbmSAThbH1GxMD8d9Zxqj52/JMq0SSe+5Me13uF5CFaQ+b2MMnfg+Ly9vDgUH
c9fdLy6P+weH5OIexFADqQtVBvhUMCWi1dpyk3CHrdYCsqrJ0crNu9dKrvFx0sjDfJOgg3TdLp/N
wVH8jIrSeV58mpfpLr1M0tBBaLpJ2yAxXXvTbC/rkeEsB92M2xzMY1DOtPKSEicKffH+8r292pjp
7ea9vbQ9dT+OZM4a7n267j8az8rK5hSCbqN1tPR2J3e0uO/N4NnLVM+WPxbNdDPcg8Q9wry9tzcZ
sySdUz+3KbS8sd/c2IVyjZJ9hvmdvbvk76RDW1IUto5m9/Zu5j6cpO0qW96sysubu7zde+nev8kl
Ge+n+6UEmXDzaF4WUo4UY0ebn1U7+/KfblmsFlFcOIGG9uEJWW+UXbnicGJeZ8s0fUD1jTxYlIPH
p/be2W3D3F0ajYxCJX2zk6u7I7x5XSEkTMjdNNlZAf0qdG8HL0si6GfVurvDz6hUMSkWFdoOxI4N
5C0shFQbwgMrP/pvfjzOwJ0ruIdOzry978p3bqqI2MeGgW78LAPq5CJ0YDPRy5aaiWY+uLpJtbhC
XAELhhTjx25+irRt/tTPR+hecFl2togfDBfQO7vNz+7HO/x42wkcZuNxJl7RjFJne6+RAUqbR5R0
6M48sHQFAs9t2KIHJKo2byLdlPezHIHST8wNvSbOk/w+3i+5hXOo6PQMESnFv4pmHz2xeIhJXWF+
dK9WiiyTpGAlpq6krBhAyfLk9xiqV93NXolc6ToXvyKJCivkpOAII1fN9nYcc0dOCkqrjkj26hJl
iT7xlGsqzSeL1FyNBQ7vED8VUKzs0r0jSagvPUyR9Kr6at35BClqpKmIVE/NdJUvoviU93ZZ4mS0
YYmoVbf5IHZWHl5nqmPoNVLaUd6FHtJwrc9AEzHjGkoZAIW2KDG+xHITmUBa0tlYl1kpfmFtorUr
klI89UIljfI3MJt485sDlI535VtA4hHgcFtXpRYLLK6uVs9D+s4I2xmoOk/JJG2T8JL4ki6e+nyp
vHftvVSeL80qAXVKUgucEQyjUAxuM6VIpIa+tfKvSJy83FhMDlX+SnIJEQr+jBP7V/ZJoIuYjqkK
KW3YbMqKi2AlLt2R+jqx1sRd0wCl45snpm1xoEFWaTvcWqdMpCbCpZKuil+iRxLaJd+r3+wkYc94
Dwtyi9SJUoR50j7JWCn3BktyMvgvBX6mwfdTKHO1iJ94iujF5dS7LmRGhcdKO/jCcdLxEfTcidRn
AotPGoHD+k9fEjLJuCXxrclbA6UW3hBDVQB4Uk68xzwi2XqZ6816tSiLOjSznfSrJGq+c3PvsrSL
YXKKvakFoCSdug9olI9gZoqI5cTwM3JMKtW9MD3vNSXitBCy5WdDpb88xyJS+lXKUiydWPb9AM9M
QL6uNBkDLuIwi7eMxi7VudIfELao1oBCXwqhVA1ESd7wnJg9cntjFBJwMv9tzcvfY/3MmNQrZFwA
u9CJL7idqcETFT9tT5pB1Y16+lsTe66SgTiy012ATOWL66GAQohKIm4xuB3EL4/xTp2DwhB9hs7j
+z0hZ1xNgPUnge3694ueroh73nzJg1UUrJyweM5ysRUASNaRmJPv8nLPAveJbXZNNYcCZiUhIoni
bzmiWNw6Pl41Lnd2rNdLNKFUu1QeTTKg2AnJCUlcRYXOGkSGkbBOOIvK3VXH/qK9yg0Y5IC7+m3O
syvredF6xTvWmailew6Z0n9c5oZEg9r/faFexXIqABXPT4wL1S4XexDuysuFrlPEurNY1/yk7tYM
ErGJ/hW9TllzJSuQ+lR7TKa5loAmjghNskAqshCAIg9ZYmuFnnToTt5qWqAJKQ0QY7AXCLTE5XJq
zJdvsWqpq0OWxHkXLR65ZT55h3Kn7gapEqZQaaY7ciBa1HkK7YbsV3+3z75TPYVmjV7AzSJoVKzE
97EgLoWbXK7jz5qM37EtQeMTfVAsd4Vvmlm5Gh1Js9J7hYWoF2ri6eP1k7pJiG7w91hdSSnTP5G6
f1a1+IMDdbyf94XHHVWL01CBkiQeFJUJ5vkm4b7fNXUEcSi2V0gaIxT89EiZfE/zM4++r9IJFEIy
X4pELV/OWNZJgB+KHjUiJG3q2zkaiCKmkDRRxAJgNhS/WndL5lVG9bUQVU60pQKUMmHWup+6j99S
CZUrb1hmqlDXJ/87vmg6p6v+/0aF5D1SP5lUoZBJZTLZP5L359vqec3d9/du/2jG/M/Xw929R+3a
Ktazdrs3Z3OsI5Tqdn89Nm7tbcrwaJIGndJN+UVgc7RHezUlGvkO+3gqbjbLhLOn6evd06A7Pduz
3ZW3EfGewXdwz+bBbeKH3rm34W8Yhnk3D/h4P2dQBLd7M6QdqX24pC2ZaXc+OpjBzoSEQ+1ut4ZG
a2OUsiM9ey/jFccPfhu1GhWv0njZvBnxX8rWWy0aVfAIB/z1YnppszJ71+v4TV2v7+fIrxrfHw4L
Zpiu39z44YbDoe/PWg0d7u1EVTCjohmMjjxz87zDOOlv3QmD/gz2Rknh4XCWQbbqIzJmyvbS7uen
0Rg07p100Xy2DvoNzv5ixlI20V3DomtEAJ0LPDJoMz+6ViPa6tgiJBspAROV/BtSwb9KC8V3Og/t
oZDMpYp/cmAmyVf2s7/u7t0Mn1iIP/1srjx23IizRTZ24ojKDUKYVkFscfSYrhztwNFnlULrb7E2
r3iN0c/op9XrvM1isaAvAbFMdXGgC/PKLFZG9UvkCMzC73ORERtYNepfXH9jE41/d0Gpf+FI/HFB
f3AkUq/c9braM3VBgmxt4z6mvWR2zEM4wqbaWbpo9e/GMKZP/+ty+X+D+EdCovB53ZbrxPHe3XIL
b79PO1TR9HicMiKXEWh6R9tdm2DMqjFNZvDe+H1Wws4uy0+zWAcnG1WjaGOjaNFZM4dmG3txfm2p
ga+sXLcbBEHCBG+PuOzK2ilowmh2cjjW0lSyxQfHGhJLzWpeAw24pWm3u+0pnn98ZzW70hWm8Nt0
TnblrRiOxTO+WSjzVyZ5o23tYzYuNdW9P2vpgwvtOWmfa2omeWraXQUCMrqs2Iwfr3peOuZEvtN3
HEyPdYgizX39gP96tsj02g+tznUndIIgRXBDHvU0UchSWNbD0ZcICE1rZsj84FDojJvy1ibam2Bl
10uTyKCVzrdIUtuMGSL6xvVPzh+WTBCkdIeJ2c18Pl+aYJpggD6M3KZ8hJdHbqi5C+5ZXZa/C6SK
DBrUHBmteMIk06v/MHlH6FKZUYUjLQl1efG1KVOkw74kRGwqgyzQiBmgRtfa2saJqO1E9PN2D4Km
Im8ebG2l3RVp++mJvA2qYcbtRqUSTly7Mhj9/JxMoxFWdIokZjjbcFAZNUatUV42DCs259PbwfBt
h+Nxk0sI52E4aOz6ieYAGlJsF2T63jZnhlvjl1dW+nM2qHV1kvP50WTiu9Afrkyr0+8jcJZ7KHTv
JgyzsWDu0aFcmbdrU80V3qQpolsoQ9zWmTQqDa503m6347lX2zmikJI/TXFDUhpS141HaA4A9TC/
DBWzUZOa86FKzZtN7Gxvxs0ro/jixvMC1kQhnEkX4lN+4agVOL7eOF3Z6dV2z/ZqNdk27BZnxgYW
A9Lb9ErPNR+gLb06ljldTftpbGvlxZ9rG6ZNih/QbmIP0lnNKyGh/xrjXowhGgE1n/iRJ7rPM7Sk
q/npcTGDqxs0rnsSo/vwOPs5hhekP/HGz+GqitCgbfqz6CdTbxD8IvTRK2LoxuuUIZzALZ/Yxczv
b83Vq39s6+VNTNKkpwe4VFfv6t2Yx1dv6PejRdTzqPU1p34R3JRO9CXzck3u6bCp+xZFfh211h8A
ng02aaW5czCvysG6nPEXnXqraDobL+EAzKpZQqOsf2me7KmCgZhFB4uBXZlOB9pHpS4F+LR/sCdb
Wlbf0P+Sxi3q9pI1xEJERcsAQ3Fn48RWnFkrBdOEsBbNMD6LaofDLKpsPrOI7bXv86Rs9xu7pMrI
hCvxWLpCbWKjWf8//+N//J//9fv6n8v5Mfwax/843BnF9eF2/d//mfuXFOkfdvqPFGmmsCscEhvs
9KoBII5QO5kxplc3GI+DdQ/SSiNhByFLY1CpcOPbTPBKZcBW6x1MnW0FU8k+0ok6T8N5P0197bSa
//4sM2ha/reu0H/Z9pR4jv+UbC7BWV6+dZ4+lpaJrjs4awZ55i2WBweGNRSsMTlBFN8YxpSz27IV
Mn6k8oLxtMt6P9su8JZZjl+8Xstp6zH7p0EKlC0lizNvVyreYL61YQOnAqgojG1qU4aEGNx7opk5
ZtXGrwyxGx8ry/NgOBoYmTkOV0DnXZYcVs+T/WPDCRhN+TPjqylfGcNqLeiOg7Mh7TsJU+a7WchE
zLFRbVmmM1ZL16kHvk+/76NnFiuJpBfP/qs2xc1aexXZB3Y0uiSZgOu48mF/PTzOEDO2lyntxi9Z
A7RihPZcPgvY6/LWBKPBnoRzw1Sc9ft32x/iamL3mKQnNjMulK3DA8wvWdYgFnhvZS8bg9EoxEZw
eVyGPKXhxQ2v3qqzNuHOVNpXk+D8Xx/wkqz5xduq3Hi20p2mvavJc7pm02FDqqZMDUtybH7r/1c8
B0OtvmPL2IO9r9gabCXhtT+YqQ1X+GF7zfamfCb/c6JHc3NlhBCEe65hMnanjFyJTx4y3MNhxGX5
vjbNu+Xb2/o+HvDE21nmKt+YQz5QM/jwk5XMHktKxdMtdG25vkz2dnz/Vuy45VLBLLMA4tszE2dV
nsz2c/6I5evqNRjgacYV+ysw0m0rQ2MdCKlrqMhdGvzFM226jsdEfjgpZ3vHUoGGUt5RMOm823DW
VXpPYC/O5tK72AunAYXwZBfAvdF7uk/YbNKcmkk6aNNFvGhOvZNNJ81qaaOdxd/jv0INR+L91wNF
XreJ3BoY0ouWbg3ardYcmCPD1+A9SE8Todxf4G43ozmG5kHCLdYuWrstjmOV40Z9pkXsDmCymMEB
uSmcGc2FWjCVTbtXZ0uH5ZoxzHevWX7VVrNJ1CT+Nlzx2pO/JYf2bR9l349kajcGPMX0erJ7i2jB
baAPLiNYMks/YboMOyPbDZibul39KO3VNMSs7u+C2Gufm/UjXemC8KA5DLJWN/zGLWy+3NiPqguM
0w+Ftlh12XZeGEVc34wD3u3swiaBIf5rfTF1P7EXrd30Zn4fbP/a55llNabAHGP4jw/u5xxHYOrc
Daf9xAVQgC1XoMAiSFtKKYiI0PEgdNBVP7jH+z75DzbdpyWtVH8SPKSCHHvUi+fedkEQw83koe9v
vJmfXmfRKUb+y+1bTRZ/jj19a/qd6sGySzAgd7yviGltIvYN4QS0a0IBzoxLfCIzW/EK+yOfZj9D
OSpJwP4k3xWrMbpYAcYyzRNvS2a/LEe4H80Wkc/i37aGScutLgfTAPepOUQfx2ERulPZPI0Pw3Pl
pjbHRGIBrl7CmxCJzCs4Xl2ZOV25uiu90fNJxofn3ruX24QvpzHhWfth1ZaQTNGrh1wJs27tEgyR
hvFWK5ltO9iUFdVeiV2zNmE+HKGgEy3avv4jsWPSVn/pDg7VUjvj3ytcmyxvLcFRIZqYHPDrwwxQ
ISC7hnP3y/fK2RSjPRn7eEo6SlSWzV/yXY86eVWkODBX35YXWDqCKl3efF4Z5A173q88I6+9xxZu
eeyxEXxiBWNli7UE3bA1trK3GHxFGSXdEg1HvqILHT+98XCdNY2KbneDA4YDZhf2nouQQ77n04+c
6o6Un754FSyxEbygsNHwCKDBd83HHgz6S7woGH/KBfOkgS4fw3L7uGXl+FtEKPHBX2Eh8h2XphhQ
09wgBmA9dmH9ZXkwy+ddJP40x1lrMuXc76l20LNpcvuHQ8SXOL/GqBEyCFeWfvtOVmvQ1q+xWZxi
81K0auEdrHAmqlxtTiPtTeVVjrEBTJGHY0W+XJoblQSawF30U2b/rph5ybYHXusHd7cxqgwAD373
Miv4wLWQ3C2eYtbgtldqbGGcV8CaZAzLk5OhgrVbaf8KV1D4P6jMlT6llTjXOlmT5c3tte5bTzcx
z0bKnkkaElaQQuL/EQstbxhttIVHR3jfqfJ0hWYAlMsnc3tSzbGNrwiQNk9TizeUqdbzoaa18V1D
8Q5qwgqD06ghaFMZDOKue43BzQyISX6UnOQDe8vhaZ5ZIOvFLlobQLRsJuZk5ewBkme6xmLakyqV
oGdKcE1pQwDwqT4rJ7bRPQRz22Wgu9wguHQMAYPAf/EKY2bR1Q7n58pbyAky6VLxMrlyi5ecmGZY
Dxt4a8pKdlotIA95P2v8N25qa4PTvMc3TZLmTBqLOVZgJCNUNOmhSuM2VKNVBrmcIZX3Vah51cVa
vrytyMKHahKqaxpyq76yXMzJvz9q22bCJp923YQYvW5+UG/h5uUtm6p21DXTSPMEB52Mnxt3K/gF
TNGHp0mv62OKfj2XAU8PBvH75EUxOZlmX5Odwi59yh/oMKwtb/r0ctXJ02zt/OQz0ycBCVg3uHmV
v6w2Y8WsxGn7biIBk/JZuUaf6qrzKZBa/tRpYnPnPZrfWcZnzFzWZndkhXE+bAFMQsjRo2t0Ci6E
OtU9BARqZRyzLuuwDcK44gDHsabneFby4WTK9ljh4XA8ReCoiBYWw8/V1UJmtdCcrvw9dpfvZRV4
rb/01j5+w7q9ozHauvpyybV91QqUGV8j1h1bY8gNlA3Ju8rg98WQNkEE2KPxZKp8gWmw5Dh7HPgA
O322AZPn42NLD+Z8NiHxLaPKmqLptA3uo7zb0V+Y5hbG81qNdoNjdxqmgrFRLW8BImqx/K7lqxcc
Bwx1Y3DtsN0THB2iE+mjPMGXv/KiqA8ux/Ze35hWHd8bz0sOFwHNnt0LLwJ5G8UNrVYa5EH7vefP
QKUwhICtjbtTg5GkgyIMFTfdWIdLe2qdw0Tl0drYxWj0dN6jhUtf5wPqPcIuMo53+AjRpXmrsCsv
egSpdWZ8wnU6PxnbehMgHD3/bo9etdpi3bMCsmYQho1zZ+VpU9ybWUQg11nYTg9kEg+10TD7lVkH
z5S9DyKKOyIOu+tBB4ivgznL1MuZsycohwg73r6GfeJFPQGiJEsxHrLcnm60Dl/we08mV2dl/dSl
LHIxiipb4ixM+Ifzz7FMNujL4m0R/+HnM2b1n/DsMCnbml359/AeyOc7WSSuKySTOO1rvX9WloeB
xRO4m+hgOHtwCja7E6DOGa/OZu+4u2zReFEcs0+Q8oHO/PBiwJS0d2M0enlP/I1kuQheC/XCLW0r
vbdv+MvL4a2Z98+dnMuwP2vXluXL1u99OftJu2w/nAj92oA0CAqtCbcLYJBS+dm01Exq1R5NsLop
y2+tlsXfY0hd0c4Krop/0u8zj5aO7BhwpYJpPJeIJAfXtAVCAZpkt/dn+Rb+65urbsab3BVDgm0G
p+hm/C7bZjCWexSH1/FxmFNr1zlVFpGjIrMFgaqE8wCV0mmvAwTQ+eL48MhGq/Bzt5RGOt1Y+UFf
ZwtNLoDyDRX4mdHVvx3LVz/1pEcdaa25infeRPvMuznBrrfyDlaPNx8r13pLEWXSZKtJ8+iVRniG
/SvTxZ/JCSW3imu9dReS4Tuvd2FaFLeWUZktDpa1YHtgEUt7Ma1G1uEgeNVLU+8jjCVJSRb/UgeH
4UHrG9L94qB/yKhDqXAv7+U9oKC84AhRQdDNIg/3mx7+iO/O2T0Z1Ri+K59IAEQacBYpt0RosbxK
fFriv+FstlAIwfoSqMZUqK1DuaWQmsMi/6YsPBy2iy00myR7SA//oDGIt5OtS3IFB7t0B5ryUf3k
vwcaGDATBiVpLpxzr/fTy9if+qhFjp+6Uxbl/GhpNJ/poxLgjngpWYOeCXdy6RaR3F5GibVyMi1Q
/sbIvGvkCTatd6iINKQXcR82yISxZyOL6vX6j7Y6bNjLejDu481vXe78gDg13rVzsAyyS672bLqa
Qi9DjoBZRvQrkDxpNFD49gVYI0bzRe4ye2swHW4qs+GwOW0PN9YnnIqGw417DGp7/M0+Fg1kJu/1
wdJd81brBhs3T7Apo3ZXwWHkCLU1nzkGzJzeTDv2stjAT7HOEh/DlnTHJAmMXpYXwoS5C9EM95sT
/culjPhjwRG3kqcAmM6YgOPz6fDS9paPYNchmTMcMuEwrKBf7AmMB3EPryeUI6VqCRS51NlsxxLe
tkAMuqSLnLarFakibQkfM+5rbVaZD2xcZXwiOGBTjk30Tj4JSvsvdqfvFxmGEgbS75MTOVddlDNu
iKsClYkkkEaV4iAlLTgvGAzknkjb+H6z2S0HAW5MmV1PjqESWnoIu1NREKROYnVsGiOAIZ+AKAGv
NBeIcDO+mIp44kLHa1/ORr1ZjB0BFcDyuTKj6j6+PdEhM1lGegYHjA8WqRpZBe4taS9Mtax0c8wL
Zx2shTA8NpV+bn5kjbEGbxXEuQkbKbnGN1oBfGryXjsiGwCC8v1ktYWwThbsNoAUPHrxKuX8lmXG
BQR24oHalUsuQWRDD+ZApAXoZJDTgBCrM7/6o/RVC3exxaY08E42Ea6iJ/sspWvAjvgs7N/y8KYl
4kggdnbzK47MEAPS66Q5QSDzo6vXWcELX3atzxroxOcT/Ztij3zuj+rcAq0+0sViMZ8uZtKFdDr5
R3Ll/bg9UonXK9e6est+ISCs9KinLGMvF3cPy+xJluVB66GHo1GLwj+VBXCLpSawC7ftVPnFe5JM
3BJY5rFa3JpXkAqyzeT4Ey6nn06m8/i97Oy1LkVmWuSWr+xwe8OUsPmKAkjQ2zRWmxJYl3MfOMIP
Jrti8CeRtfIpvdmM4/IJ2rBS5aAMIhaj8YOiN7FrbNDPEjO7gz2GwViWC64Yp7XzdB141x3aoHjT
tTboX9ZVqIKjxu/id9OVj7uyMB5AHssfNM9MrpwlUL3hgr6Bs8CDOLWkEDdthuOVDcYKdzauVsaf
Lbdr8zlsyPLV5qHTHWlrSTJsBfERaQNoDRuC5xJJvQO/sRbHdLmjtm9XfrA0nl4CzDFJIC1/JaHZ
AIiU4HOSNkizTpDh6aeJrtOVBxUJ/qt8Z/xTBNf0r7Und2ZR3emApPGD9BjnzUWnR2Cn/fQKVB9I
bPj15o05f0t6LNFCJOSvgmGEx50ASvgWVv32qJT18+GySaBEQgZ/u+iQDZ+loZJuzGmaa58G617x
BAHxMbFLOk4SKJIhIAKHOLlV/oWo80wHxnSYD/fNz4Ak9X5p8UlBI8fsxgTJoCReNg5qXiY7SodQ
siBmJTizHUNFN4bgNVjO8xlDN0t6+DFwy9oN15sSRAZvExTDk6/AkJQF/czB/GlizEqEgOLwIlYG
yusTLyxn2aMHqDeQPMDEpIkT747sflRq4kBRnmXg/QD6Z33ob2wLdEcxydqrvQXRY2yhkzEKOZid
xY4K7GAV8F1ds3LNTPOGGAlMP3jSH4rVkbCybJzlPF3aX/bFbr0x1NM/MVYPGMC7/h5ts6w5E2x9
Fjc+m9BN16MxVo5lfmNLH0BVNHhrABnLRjbQ46sHe3cfS4UR2a9UXYeDCEZDPVWoSXsgXdalIrCD
pyDNgZenlnnyM0D2Jh47bA/dM/hiJVUL+gdEISGwIv6VbJxFaomLllfQqoAJ+UrEy24HMaQAL/Lm
vSD/IYRBsgkaCdyjC/SgIjAf7Nfmsk9Ftjk5rV6o1OTMJ3hIKdJBFPzhQew8gEd6/mbISIk8oepK
2ByItotiQ3kFRVel2hoxLjGodnZXWbqdSIV1WnGyhvWXna0fzAXbSyNmf4LX9ODw8mJjq62MvVwO
eVsw0fBd0o47TlkwZDJsbAmiYtpPmhjBf2MbvjKEiS4mBCWGdDvD8jiRelmXS7VnOvjPv028ZP5I
aMT2tJTMFZNFFIGyyT/bKJ1f58v1ltjlW4WLV5qM17f5ESrw5cImP9mZFKtqBwCGLMv/Jey8lhxF
tjX8RETgzS0g722p6oYoi3CSQBjB058va06cU63uKMXs2NPTDimBzLX+9ZsQEV+7S1EVsGNGwVQl
laeeno/vWTG/FbafZ+92YbvOLRwXDjSiepNnlZ/oV1c2QjeV9mZuuq0V9Yrs5tl292A2owgSyo+p
+39fRMG6A8t3hdT1u8mMUXSXTglNY17GyJnCJzuV3DIFCZoeg/nl4pXlTsNFAO/o31fwPkfvvwvr
mkmKjGybaPz+HAlpWR6kCks8Ty/PhTzRuv5JHmTRvm7XyXVxa2eN9B6VjhtplhtWqltaA1NbWM2k
yF8efJQ7oo74KJpMEh32JYaj2Ppd7Hyj4+qWxZ0xP5XQAu0PyTy6SbvNlEWavoTdQFIt1w7OnlPs
YxMD+uJLyl/TNOj//jnUR5/jjkYV5WqpxAVPyEU8Q/r6SvCypLhtvgkctPYXaX5u6Blxsb4kM5Pn
6dodXed42mRX9l+ZVyaGLZ0qnpE6Xgz96xhnPRkxbwF5t71NE0t6dBf/8R6wdA4PkKbxA/uOKFKW
sdRWdYPY4ty7BQM1/LRPT2X9GdcfaQVYSVWewBFyQICTt3P1YMX+UdVosmZq4rmlqNHvrp5LkXS5
1CWvlLFpk8lNG17UZw2PH3sbRdvf784dJea/h+THte4qKMm4nttMqnlRlL1yGTaNf+16VQLwq4Vu
C12VFvP3K1r/+noqz+N3TqKBp8qfr0hZOpkZpbExb6zNPrpOJawMKlfn+A9nejOMsVU1VulJ84wC
l/SXVEr8nGpbgktePzXt7GpOKsMvA88q2Ur0oSQBgt4OpnX05XqmOFGvAb1o4k2YvtvtQrI+g4vq
mfGLWs6U01ir+5I+bBHoXy9+18BKlMYFhxBKBBXKQzY5N7C0AT6R5+PN3G06TMWiCq3TpMVbMurc
IPCMZpuCZHcci1j35pDPrGe162dyv7CmqUe6R6R6Xe0DakvT9NQ7mn6oe6fQ+30tvyfMd/scTDyF
8FAsYRTdFg/yjwm0Fsu6EYeBPr+ePyvagXjZyrQcylOdbeTsIGU8oUbx4A6qd75h3w+NRsqlasiG
aavK3SYXnkJdL2JTn2cyeiCbZwaCqwmpA2lC8K4orXesadGkk5sp+ImGquccvcJOJ2wDXmB/hio8
7/joX1TeeeOpU17qZF9Wvp2tfl+f+0DOvz7p3fp0uqZrRcz6OEUvN2x2mZlCFZ9v1fxDYd5D39hN
TeNJr5+zy04idcA2niS0RPW4SZfVaW2pozgZ6/i1Av81w5qZ8G1wJuc5m2XVi9J9VkiWTB6XK7qK
4pautNCYKObEDF9iG3LIDbFivr2RJwJbPkA6hUmL6mblpL1umotf1V6Bw+Kpp8OQJRseTnU7uqjI
RfxzjPqpd5Enlr68mivnONWsweW00CHGSS6/P8cQJ1mEkC6ZYKh9qZ5F9krTbM++ta7Zri1zervQ
+6qT4a2e8YfP5YMGTL1jyP63vJptYdvmODYRkH8+flfrHLV2nBjz23WMnMc59py2f0VfE3oV2XXq
tMy8VHXREup2P4q97L2CGg+jTBnbXS859y/M5JCBXKedvbVQccVd6Cd5/OA1+ecRxDf/v88pCCc/
XpPmdq1qvWPLOWLLyqTHchOjn3VenExlPA2Q5S27fGDjFwgVHdbPRxT3uDvZ2Q+x7NiqZKgd3fq2
UWtXaXoPnlGu/dcr/OOz3e32dVKUtWVmxjyzDs25V2tDBa/z26RDRaE/sLP619ar6apimbalmZZz
9+IeT6F9tiPWoTvPjnHlOikgO9bOl0Udhj09efD6kUT5ry9nmqoqgvUM7Tt078fCn61SPmaBrc8Z
xK+owW9+n5EbfaqATZU+jd6o8q606nStdIxi/iqICW/gMCBQ/A8Sx2Sz+fI/QCtfZnsxzhZ/HLu0
g8K0VAzAJtga4OxMqX2h8N4MQYbF3yPQng/Q2uMSj1TPBqtlruWvBJAI6EJzbg8mQFZU8R44JziW
YOWsYA7mCMd15sv87VPZY0xOz1sCOSMBBMKhsRD6O4AVkM3/LlzRqQU0ZBvwLICAGnRBMA1UDyQg
Huwnm9fnHb8m0HiBGDD64V99LgORU3BAbD5CQofwnxHqrSe+yjO5I1Sr8VxYhnw1fHLxO0XTLLp6
HVbDtWcsql72KkbhOewRLg6SJLqoijHGcAy8/xXT+JR+tS+5HhFeFX/MnAFx/G9HLkbe9EK0Y61v
jIWirKV1C1hF1R2zNuLWlL6zEZMtG0meoPIw3qYlFliGAN8l/lsA1w2/UyAu4ufFxJWJ4AuGEbC0
Ub14EAeP/rsY8T733p+0gYIJChGFtKDvy9jHqB2HT3AaP5l3rLY6FrjCjTG7aLCpT3umb3kRyCpK
QOITpF7JhE0ZtO+izRYdv/BeFgIMCfzjiWTAGQgBPwlzENY5YOcYZgwwbgQnAAUV3Bf+niO/lIC1
wkAaS/wd4grE+wlHCzBHbOeYpcvLJ9H3Nv1wKdRukGBR+Nn8N/K+3B8sBbyH0o6+WbS8ogfkNyCl
urGGyKeBxm8IxuB2d70GY1H9cGLoICaIuCzyDIl/CgZcDGSYvgR4aMO6+KAIcp8Fu226BOd14CgK
viKTLUZY4AuMJJkoC/5Ai1LDGJs0mILcKPI4Oh7JW+/icqk+JtvuKxf4xsPn4zkdvADtaV1pff/7
R4wVQFS/ft/PiHn+10uPOECWTUylFeWu8QjMrI6ri6PPDZ6RDsRMPLQCWBUM1Zt/Wf43rsEWkXBK
xX9jACn3mNq/CWHpm8pjJkDkM4QscqB5mARvRfCLyczgV+BLmKyueHqALphp87IAVm6BJGFHlTxi
DEALMIuW15KRmY9P+/fkW2elih73DJGrRt+/S/wvEFEPVhEYDGDrK0AldEYmU4XPSy4mA7zUvHzQ
VHmqDysggss8Ab4RE02Qrl7/MNnNn183jBv5GK27f7CUYj++OxssjYQ/w0ZnIbKN+fUf22ecpfLF
ljRjHuLwDOjkjAy0flAqiEdI+jGKZmeYXYanePDgwv/o2SzHEnGopijxnLu2wK458a+qpc91edB1
S8qmNlzFgZsoIzVda2h/zosGqTr2Q/LowrT+UQ/0r0b6j09wxwGlxuyudqt/V25BNrGwIsRR4uqr
DGVhWMAds4ZOMZHyfoFJ/mXCcd3hIhg/OJ0ffA5HvrsFUpRbR12h1o3tQVvvTswr2okVTprboJEG
KMprx+fAprRzvlps5KyxrQ3j26Mb8o936sdyOPK96iY91Vftqulz1iKxPdl0z03PDNbtrX+tPGkW
Xf3TzbOW1unxvfjuyO4fQ8eWLZ2YSU0z7LsXunRiw+k6VZ+X1rDC9AdDwkw8Gc5xbbeuepnL7DzX
wfG6zathq3uXch00T6Y0ytiPinHdvBfdKndG+mloX0cJ7qa+ar2FKPXLgW496E7+fccIxVQVXVUN
/Xt7+vHSFE2qpDK/OK/LMS9N0QzCy6bTR5giiNUi/7scFyecHMaXtGcS5KT7Da5y+qNbZoqq8q9l
+/FB7qpj4yK3tzDkgxS5nzVUIsk0Cw9qyKFzZLB1/lRTZoSXCasawDoNtvQe4XGLMcPpiM1E/Uaf
YigAlGfoYcZTpGKbvwQjyS+viT6R2k0mzcMEeki+N/IRfUGCQw2aYWfINy/OWx4VTXuyylkgr7Tg
tWs3RT5owaK0V7YR9fpeoUq7HCRlyk09E1GA3jfqnUhuolli45UnZeypMc7oAwf/MVBQ9eYqRr8q
B7V3wz8FPmk24vcE1ahricM1GB3EMISmWT6rz8vmOjKdQXRZ6ThJHWfsFKo8byX/BF+nmQXN3qw/
TX3hcMyfexYOiKW4HbIxrJmm4BIQhZMUxxV10mISmPUTNNxEgOKkLO7o4ibPKsW17S0omlnJg4v1
HKpPVLM8X3zc83HJR02Uz6AeMscoJ4oU+uZ5ZkY7/i417wX6iFf6nPpqPuBZVtQZFyvipaQ8gRdX
I6k9OM2KrspMF+F5ZWFTqo+SZNXBZTt7bbbKlXV2GQf2Mz+pWzM7XTXaUDe3R2f9YDf+x4MEWEK+
uy3z9jnfZsU/nmi1DdskSGO6fBJryzcr9wvcKK4SxgiAZbDMc7c2/QjFu4MJNn01ohrb1YNHbdS/
+j3bgu9uOYapOJwOf55HJ02WNLs5q3Np0oyPZzfcJ1g3fTVf2sEeK1tYxhPtyfSMQ8z5nXvl9LyO
MoqpahAvj1CGzDFnSDGy3rV+NgQL9o7buHbpyI7bcE32oOM2X0TeHbT3Thh6LePnLvNkbZzPM2rP
Sb3Mr8RKBiucbFrXOji01GM5gWN24ywCYghcAgNHzUyUeBlWM52gN8PwWzr9K5Rt/MJm3RXBTrv4
Dg5gLkJgqe+Mi/15a0A5oM6ovOLVQhECR+bm4d2iwDPsM4Uh1yaGbCgcNLE49EtqDMaKX8fXundV
fWsliZkFlcHISkSdAa+zxrb7uJcPkYpJDpXZWXUvryephzsw/KXzx+XqjvN+8uGsMoOSUT2kqLzb
fnP0q5E+Dd40iDb4ckO+bKBUEO+H8oKss9dqSjOKVwJ9QjzXvvip8XVRMCs6j56CBZpy/7JC3eGD
bAl7/ZrYwtMWtDno6fPbM7qypyZ0T+8QTMLe7d1e1Ydu4WD2XI0uCCWyTbCWqSdJxYUC6z12f1b+
akINw7BUTbYNThJxqP35ELXlyZTLa9GJ8rB3G2mTyybsEbRGCZ3j0kB3tRa1lN3rNg/eo7+mAndX
vjvHTDUu1bjIOyh66egNxzovpfeB2pA8OIPUv/reuyvdbf1yYUm27XAlw33DRpMew8aXQcUFU9qV
vblIcyn6xjLspzSilQfaM3zwXf8qHe8+gdhTfuwZlyZR2y5klQkU652WuOwKzxGYp2LQdXqwM1h/
wciGQaGoOkw9KPwpDP+8mp2es3N3C9r5xce6CnvVGnqg1T80nhCyZxOOJCIG2j1O/atg0DGhF1/Z
nEkbaZHv5VbIEsqpjO4lZMx4Y0ztQEM5LqMhe4P/BGOtlz4hSetdX3Ih+hhDQESSSEMomGKRe5lH
y5zB53EfHf3yJEwsv8zvaWG+gCmYeddl2sMe4cEZb1l8rz+OeL63gp+krOq6Qf7w3SobbaFqbaW2
3Gd7AA7d9kAJRoIk1hD5BxuBB41hvHebxAtcrafJRPEltJrVXlB8FcbDeD8hcdO9eGkwghcDYx2H
WlJ3GazzBzGW6hXMUAOGv+VLy5iymQYabchljTVL9swgTp6K9/YDaQcwxceXOTReW0KZ0CCy+Bf/
9+dK/cc7ZIrCyiKvAe7F/YjwdtIa+ZLV7Rz3QCbSh2Qdb6s9gWzLK/IYeJtuuIyWNn23gSWKCiTx
SJf/N5onFh3OhyOrTLZk464kD4yk0W6XaztXZ+fCzb6oh9ULjAtBlut/8/FCIIKAJjse56mnIKDv
eqfxEVcL5QGg9t2B/fkAmDjZg2wpiuXwWe42szqI1SAyjHreekofzhfCIaGQ1uhl6Rd4nuND/CG9
QTciGs1mQN5+wEagh43XOIEAEp1g5Qnj7esw3Guu9JHunKW0fYSAfkPyPz4nxQPrJFPAMyog0+B7
8vtjO7Cj0LDjUFNnVe/mJ9C5c2gK0TRfmtBzske48N0W/9fV7raDy+l8VY3IUIk6KoDU8WtaZEew
KOgdyVSsT+0uj6/m5jIhznF8VV0b/uNW5JHiQEXB25MBKn5/cO/bgr8+092WrId1EucnPlPeqzgt
gfjgfMFjW+Ll3E9b95WT4MElxdf8bdHvdge1iepTnHNJM2PV+33IcUIEoR7KrzM0gkfvpm6LJ//H
BUVZptncYsdhLGOa394NP+7yVVdK2+nyeo6J54Ww59azd9cxRvCTZoWbBgIT4RmIrU2MMSYpUwfs
/WEyMpbtF4B6eHoW2+BLODeapC9mvWhlDG+I9P10Ic0RGPhOSlTzed751BOvBRHPGVyjy+JMMkp6
dLOml+tuNm4G9fY677b56vqZjfUeDoWYAWqTcJfMoHxvCanu4VcN5oZwB8u9ZplNiT2C7Wd56iKd
yAvo/en+9KqLMwuGCcUIxeZzy3v8vlWIpylBdtoCWshxYnxq1HC0DsL1e5NDYR86nrbOMEC/TNKJ
UnjpWzcoe85LNDOX9gcnh9cR5nbCNhzaT+Vqc5DASXw4+dZTtKon2af+fLx67fNtks/OK8Jb0sQ7
bpLP8qlkOOhlMFMhxE63ArDE/lMCFY1myvozGtdH1Oz57LhxehBlNlKPRGKKqWfoRLc3a+3Mb2/F
1XPW9RPG6hg9sRw4jZHeTPLY4DpvX0xcMXZw+meacD+D/YJEGDI2nuvygpIf13Y6sqVggClzDNzx
u1gwm8LdbCGtIsrSwIVoM0uo4my1Z05a9/ykwIsFxlLAd2XB1RzWM+7/LHvK+6/lF4VqTmGL5h+7
otsgXWPuXkGstcbGPu9fXo4vjp9PpKlM+eCrw69gXcwknxyW0E36+wqkdnCDiOR4hebKBaymeeGt
qDzXp3fDVTYJdgJwfvWF8PEWbt54KI5OkHcaNNvCfUuHbhP5BRxhjAAHDo2NdxwkbzVzywZsDoue
mTD2xzqHfINJhJVMSHnbYIskJMjHQQAF0/GDXQW6+XzBuEwZpK83hK9EMvuCgnPuVXo/hXC/Jz9u
6Ew36ru0usw1hN/bi/Dtyvzk6HY7x192XjnXMbGCjs6cx+TEtYdfztT2irU+kcl9TTF4EgtijL7w
yp5X/C7MwYSl//E6lkpPGtr4e0pTbPoGpEn46kLlOJreegX8YxD8cXDrqavrHvcbXEIl0vAMWJTo
RUU9eptGE6HptHcxPCY/XBsQ+fCH7kfP16Wz56y4oiMY6FNzeATuP047xDUvacoqEQzkW9PfNy9V
Fhvib5vJ3e6VmXIapPK1npeH07T56g7JXKKXk/DOZEbTD9kFDASlxlIa2W9EG06UTeN1C7ztJ+ev
MPM7DaWf+BrNLFkFz7ZvbrV54L9dttHwuMQFdlRupDc8ur2OJcXyTPLape5i1ILHI4c5NquI5bqh
FeJ6WWauNrv2HY//MkfBVH8OtjkdQ4aJhnHFP7OY0H8N3rGuH/aYer/rI34Zf4zzQFrT0eOzZo66
yXVWbI59sp1C97xL4MKpG6KBecF0X342rq66TFCrGbPjE2MDbBGvz/W4PUgrixax+Lp8WdjRVVt9
YkL3StCwOlNtqX0kIAbNin7YwsrwgEnTWwCTYBY9KXitKguiSfCPT4f2W7Iwnp1tHSOWsHcVALW3
03lBCP3wtaU6M0RkNPqWYp4vsg1pHQ79PftF7FvP12GJEozB79xZXnzyZEa8fMfp7jnYMMeEvlth
1/X7I6CZdwfYf+eJpangfiowsCbK3x/nSWI556LS4nquv5irrl957UDCWYrB20e2ST0MlX3ctENk
bivO1GBn7hK9r86kYf2sMwcrn6Ona+AhoSSI9DS4vmmj4LMd3BS/WwSWh2u1l+I/web47gDOvMir
ZF/1bLxhTzD4BsahnmZDbZK/5KtqVe1koiLfnHUyYBAwvGFhHHxqm2QfrrN5cnVt5gJU1TXsvhw6
NcLMCfLMfvlubb70N6wKpu1AkC4Dz2HPp0rX8DE4kckxw2UTW+Gub66gplKIyfhumQn88WAenfAJ
tEbOByN3+en6RDLwqma6eKSA0AjH0bC8Ct8YUMyPW3ucrCOCHx3weY77M8joy21JkuYg5aio4ai3
RDWCN3kykpVomA11Zjl+RK5Y6teJF70knwZsb1Rs5jYluCKbWcTTA+yMThBAxSEMQReYQVtpa4fp
SASVP5yFAzUGKsPH8Ty9jc2psUJxsUEzSpI8QaazG1Zz6SvYBSeoCucTBZAnf4SfxbAm1w5jxoyw
AQDZbTYlVOQ6tRWfQ0E+XF6vvj115uZIWcMs7WezAG+UdEJM5DycYqC/kV7yaXOAhDoVUWKZny8C
zI5MnGA7Zp1zRJ6uEETM7OUVElc/YwAmHzAXhHuuubuy6nM28joXw2ZZPBl8aGNmukdKY9tbJqpL
CP3plcOJQd07SZa+8SLtMMECSYG9+6kvWBhP+A9KL/JBPXS5p/JnJijLvd11e9vb/WoZMFmK3GJ+
fq42yaLBheToantMAyfOMyi+H/MI8xhzr7FlkeGOo/X1K4FtcRTpT8ex2LZ/f6m+u5O7bVWncaJC
o3lxNOtuW421Rr84cVnNOdMu3ATdq+HVV8LoN+tG+Vf+6rzfai+MxwZIkLqqcrikF7fEYRT1kjy/
sgtl/aPiXmguntRsweT+Urj6bd7c+s5pr5tDbHkrfEy6yU0ZXetD7PiaMz2x3fEGZLNWx2m1ryqu
Af9YpZbpa2BtzSNI4O/TQ9eI+KJDlFX+dbd1RHJan8zyUs3Jb+ymEiY/xNugkVIe9Bpiue6X8+d1
RCvyY4vK2+h2aiqu01Vuieoo6UeBe3k4f/kbTjF1jTEPnafBWPN+phmF4amujFM1vyDKwoaawIPQ
04khxLYv6GnEtkFApoo2Hizj30xWw9RNsDKFdhvk1blrpZqo0Izciqp5aHuJ7Ydh/5h6OUcwvmFS
r6OUIK5N7v/+kH4DuX+uKuMehdkFkcCWQdf456pWcdzdDKOp5pWHU/zRNSGxpm6n+JUzr3Ba5Mf+
Dcn8DZ7FlznImAANVS/r4c/7dMNzlPFBgOOysF1OcawjcJoi9TRXSUgX43wirN0jPV7fRNY0CGE/
ILSfwQPsMemeKF64BYptK89YWS+nfTNFZWZ6QgFDlgliiV704Pv+A78S4y0NPFLmPlvqHbDdavmt
Lo7nCpOMrq/bNDnZXFqo4MDblo5C8ozhBcUZ1dnz6S3t6zvj7YgVjUxVU1XubWX6t7GzUlbBkBCd
3Ndm8qLym6kJbb3bAUQJLdok3kkf+vrilxgJ6lhb6G8NredrPGalplQ9FOiToPehIDqJqdWlgYbN
RoLMT9AEIr96ktieHpzx/zGS7241tR99I9AdI4ZvF8QfL9DpHCrmySxKYrnQYCDewMQBU2aqGxp2
rDNhYogcNiRRhC10BI0sDuhJtts+Cl+hWnzZ8nMzw511PrpeIWde4NM8wI0MPEQ4HzgcYslA6FcE
tDcuwLpxrsbFhjn9+1RZdfD8hT5axPAocBlaxADpGKdYtAjChgJl/IRdbiFQkmaiz4Wb5O+Pu6L8
XevafyzC3S6SVFcr75JrOa/7zJpR1GB0PSynb0yQegv+v14SqbJqZ8rQwpu+8yU3bHrhi/mc7RKa
2m5N/Ui6qzxyeuVTMrPWp8mJ6F/xc7BUdN+cRnxHaYXTL3VqtzcGpwk94rR+NVJutHqQMLDtoDjs
brMY4852G26aifJMwYRIiCQKKj4KF6H4lXw2ur72rTESpm3o1Kiw4gFRBLicVp5C9AA1+JPJQoUI
EuADUpB1S5HuUDx6b/7GP1k3U1NhuuMHKZt3Y+nqpihB1eYl+CcMI3RQgl2CXsaLsbdBfUVIA+yq
wfd/YWvPByeKEMxu7yzibTKH+LMEA+sJmwC0NOMj0jwdQBSP+vduLqwiCjyJb2NiopDBNz6ED4a2
TETgfvREfLugTBlj8e+dyKtM2R0aOC0rm/bw4/eH5BvKu39RLEthXwR7JGrx7hk5O518isyqmuuA
aBkfB1jdFsEmUNaV0LdftHciP/PX4OuK31KJBUE51jfR7Ex13rodjuleOQlXgolECHHjHd/oQvSP
00R5UQbJtvQ0pMGLFif0ASYIONCmh2p4BmpZmvNHOUTcnL/OTRvtHOeJQug7Wo87EFVOgqQknqiY
U8uW78o7gSPblrJVkNJkZJ9I2HBUlYYt7z9OcoLjhVo3E8X65kwxHoMIYfE0hFqFjPTNQvnZI3Qt
2VENk3o3xISmZ01CSlsF3k84PHraRMYNiXJ3gAQkG2ztQY7CU+SOJTgA0hP0Yc2BIWsZoBB5gHhQ
cJQMoXeRSTSVerdhBTQiUTA+hTPTT6aRJz+Tmw1+srkBYmKzcOsZM0RM0LEMCGLJlIBm5PuYBLw1
aCYZFA5LoU0+u2h+9tVW9TUiBt5sjJihkayyxWkMfw6P52QjhDq3xZWyUDy2vDszm1qRtaqJ3KkQ
VNJzRX34FiMbUl3hO8Pu2V43rvqEX9GU8gq/c8k/4j+OcHaXn3390YyJ+/SPW2gwSFM1SA4Y1YrS
6MfOnZwpGlKHWxjc3Db1jcUVII/HEWuPEezqc0JmiTw23mHgquh4E/AQ0CPCd2ujd30Nhwb+VMih
lvY+Hzc7BhF94ZiX0DQLi30T373LIt4ENPVDgC1lkojc4024upSuUNQNOeFFVjxZ7Aj7FhJmWLAt
OP1oKJCkHcr5jVnlZW8xzXs/7VO82uO1qXn5lFPf3OSMOn1SDKD5u8kW1i3G+n2IIwwVIO6tg/fA
3Tionsi5wnG+wR4EouqHPhHEumwSfxq+KXvBq/0CY/8tZutklvLGZFP70La/v/nW37CqjRbj/xf6
rpY9OzdCbGsW2p7JX633ISTZIKheMAOZYuQcDU9LGlXmD6/HD0bUTtq/BO5pWyzPY+SLMAv1xXla
g7iLGVfoBtNkoA0Rtnmnr/O0lBAL+M63p4mR+s7qtEfSR+jakgnB5+lFiTy45z6ytCUk8VHxTmLL
BIBXwwIw81e/f1ddEROLP7Y5EcNNGjf1kO2AJt/h5OrNkI6qoxznRV+3vIBdDYyzLcjq4butD87U
GqVYl7LTk5dFMpKgbMqQJsUgC6wCqtytHxl9nkWGz9r7MXDzvcgFMkbyWp1pG6JSPbRrLqcYRUU2
1ypPN/rE6rJQg5uHwaIYAKKe6F/Xit9iHjAqFlAwQjYQ9bMaaASPSZSlDBXInP9AV7rIW9dZRGvp
EF/cc+F1o0B35R05j4PsFZmsOFpM0okqsFyXXwrGNxKVAN1KjbE6EQnIX8coMtGmpgQen8ainZXQ
Zhq+jKdz+xUMzL2+S58BvICl8KLMd7ALGO8ZB5Ece5veziiCYzyijUXyaq4uI6IvNikIt2jPi8nZ
A3WCbaq7pDLAD6hgIApx6O0t8HPf3sjv+rt5iD6csUbFg3QTEzzKy9Ux7mf4569qbJyeE52BZ9Yj
341sN9/qObu4G0FQAFft8xq+yTBpsWojtAaUdX5tXBeIeIaZ6rY5yJTpPFIHFZz8to73pz38BSSY
vSvEVvs97giWMAa5LyNqEplsmhdtoa5Oi/WV1LiW1FGdQSUMGB+u/GlS9Az8NDQsDyKUk7y+/dDf
wfF/b3AcJxJoSGk/irE7gr1AFdtDtQ61ky8HrkydA/3miURENpnh2T8vLjt5krETWOPL+jRPtknt
2u8JE9E1O3R/mXmnTTKOjsR/4BCL3Dec2VNr5sz4fUVP2jWYLaEloG1nhtMB7msksr8Wrywm/1Am
bKXOi54BoF6SxNOQj41L0Fl8niF8DCE5Y0TUAY6rw2gRE0kIHoB3PzZ1n9qye74ttY2JzYlgu9zg
TJxGyVowrg3FPe8dXANrsAw8OECGQWgvO6fh4bbnQtb93K0ailgMVgbJQqW4H4aKm76Yb+2TM9LQ
g7M0SzX2zHmCIxEwOZYrD5pj56+69u5lvjsiCjvXj5e6Izx70L3LRJMFhssbeZnmvfAr3EevysFB
pG+zMQktm5eM/6PlvzjI6IsppZoY6MP+Hm+PfWQxa3VjvdgLhjyQsb+Nnmbflt709rByO8bx+JTN
KAMQ/VaHCpIKByVBHtY4HgpU3oK1q+yPaKCxJndhKF+A6OcpelM3YaFeT+tTrxi8Yos2Dyb6UH0z
+zIj5N/3uL8PTpR9tLU2i4NoiuLnz4NT1SXpJMk12/esJNwmgYqUz06LchOY3vnlNuTLzaJRPA+X
7bFXR0NnSf09DZ+6ByXl33wqR9VR2vJxEM8wU79rO/kYZVze0mB2pn4eVdhUobo7vRmFpy+J8InQ
GPkdO8WyaQbKV7Q0Qs9pxiHn9ib0wY+0jxxRQ+w+OvGUv8H/Pz/Z96TxR22R5fHFVupzMJMmpxGC
Hs77ESRuHNxWnd++ZkPZ8AvAtKcrRziheHkv39VPgeQ6HOLw+2PfjP3kk88fvpBTZWBis9ZpVTSX
cvhYTEqiCVDX0FBj2Xn+tMBZ8ScB4ZWg0O+i45gaMZydWk9ikDJNTl4JcbvoXWb4zk4Z+GD1vDBl
97xQZkeEitPrRzpMx2f8NbQdhZ5DFdYI74od9kQ+L1dF7QrgF73xgxY2N6OlLarqqG9b3xbSO2vZ
0bk8G3T54hKxSfiSLnvQNpVlFT56AkWv8Och+8eNt+/6pqCxjNSWs2BGlh+sjeM2JWIJEt0qGd7Q
LuSzbIcT9ap9T78iL/fDZTpvR8RlLY2lPX80rrf+3iVUUDqNl8FyZCjOd51N3HRJaji2Mys4V1eq
1LO/ummlQtpretfxdQwWOgdD5MA+Q6Jb3d6lDamAaOI+7Y8APxVnDVBNU4ZdwURkloHjLthQATjq
gTNOyTRKphx70ZRxLNIrXG2eAiBnZwVUd5rP2aqrUTvSh+GC2cbMeE0OEMF8y29PQ4Xvi3cPW6sX
XQe/7wPi7fpxEwQjgNZHdfANMXgD7sVJl1hS2tY5YY4A75Ane4+FQ7g1YNR1n79f6Zuh+cul7ikr
jlK1Uq5lWO0RkEguDEURRgXICcyxkqJHHIQMwIBaLhgllZ8MWxlfll7EkBtth+WJH4e+Pi1eauxZ
DY/xkhb7v3/GB6th3D2SStGc4y6+aLPzPl6KUh8CzXl7wfyx9/uF7iHN+3U37sDFoywFQX3iStVX
uO4ImZXm9vS8Lfby8CEb/NG3uuPnhGEjK2F5ZuEZR+yVtyMaUG71QkF/9Chf4K6l/ut7iX7tx555
POrI7hqeJ9v2DPbEr9tXhBmc+gB0efSVxNv84zKBfNKiMOMykJ8KMtsufZLbTnNapom0fHCr7naG
v77SXf3glJZdZ+Ir6Z48i17wTXQ4cGjQqc5go+6On8RpwgV5+v26//yKzEc04pF1GS7Ln1+xivNC
r+JEmzmUx6nbwtBHr/3abuMdbIPfr/UvapQOdQtFi6mL1udu97PkJr0oyVGDU9zLhkjfWx3Z1fU9
zzwd/tqieno0A7rvsf5bVporXWecgN3G3fezr83JyexYm6U4X08VPEMJ5otwnLQZEweT66J5fE1T
E8/fj00IMN+2hUYcnA52ECzuP1c1r23jZinxdU7x2gASTPPcS161hTQJZk2P1NYJ4nqvhYKiu7hc
Bx8UIzgMjcqpsdDez1+XKerMSTMPxtEa9EDwFWD34aTYi9+VbYE5N1yhZs0quvacubUhhtbYBR29
ZPVmHUQdUSxN2iepZy6Pm1rxks+E1IbFeQVXfFOOANUSiozX9uv6qqggyQ7Bzlfkb1jubwHjq/8h
7cyaFNWyNvyLiBCQ6ZZZVJynvDHSzBRUQBEF9Nd/z87uiK6yKiovvu6I0xF9zikENnuvtd5pSeN3
jnPiQovP6p1Svbvq9M8nmnGSg3opeJmghWMBpbiKd44oqGz+LMPtNO4DYuLTu2C98vQUAoMNYSqf
0OQSfYEebG3MYKIXRKkSyrhWNF9dayPN3uNUNwHxduqP7TBLAoz5juj4idwVkk2m0u5zrNEan6ZP
GJAdnNFurh4xD/jMvWqKj0X7CW1qVw1p3NIgoabpX2fbJZGmEEhGXbBuiKOEZkmD5wiRhg01gIQj
5JDSrBs1y3vcWfBMLV/tq/0Cmkr/sNBiK84X+eLWT0c1NCDJee4S3XmAmLtVKTpHt0J/Sl7qlXl8
vTKgQsk0mqArb2x9+ggL2541lXdIBXCTcY2YkdyCVCLO5xsDOX18Rj8px19y+J1x4TzWXTDaG4Sk
4Sl6zptA3VneAbLtYV4sMcqTCfvowE55wygvKCmfn6vtkQbh5k0vvjww+iUTpWlNGSN5JyAdaaJC
8aNT8Cj9KkHaJ/01SD+sDjOmJOpuzE3+pYIEYDx1ss2G3Fm7w2SN8hDiBk5O1JO3/ryEPS77T/cy
awh5v8ygDE+PTJOmz6ne03vdebmGGmVM0nc2kNEV82KaTYbDF49x/Ax/WE8alu4hAEv3shE+pIe3
78lkOssXapcR7QFnmrE1FXJDA7+kg2N4CqWaf9eAuHCX4hNJvp4h/yaXNedX2psGRooy4zlGSo86
t6GpNiK8nR5g4ltXMOSENbM+znYSXCmmQDzVQ3ScWZDrat4WmyuZLrNv43jBA1PaiMqZsNbzsMXu
DWFwOzALx4Qk5eeg1l+nt5KoJSawNO849+54YDpBs7dI2NxRXUNyWRwIocQxV3f1DZM75qeQytjI
2wr/q87Yirdz/mDsY6PEk2L8DRZMHYLUh/e2O0zh50wFtFXDtKmIIjx4rLF8gqkVJBwmW9FjyODG
wxp5xAaWDx5j6vzPat0ZEXIoBvNnW8I1ilTcGard2HCsk30FrZ5ZlgNydsYJCvIN5U4R480jnJLO
wjfS2frqUJu0k5UapbE+Mm+ODjGtwfCq1rBDvuCj7XVHNZptPK4m7T57hy6ALgZKX+U3jdMlymUn
eSQfLkwaKaab2ahjknvIjRIqxRQBnmI1LAMN1zMJo+509DHNwLmsNenEE8kWjrq8juvq2n/G9d2v
eTVrqla/dpRNy5GHATZjqnFNX/KhInFxL5AsTpsjcSQY+ilwSbLFeafEoAP5Kr/ZM9Omm3ayYe4X
k3LV7L6L2tMGuYYj5sXKwV4g2M6pe4knL72FvCT40z0OC3aax2C71vZZ+OhhsRfsqx6JMjDYeLjD
el+Ao7VgawxucDE+oFsBO5l1T742ASxhXe6lN3VyGjTjy9ExsFHBRzSu/AsWaqxhCcnywzfXSIlH
H3nUwp4k3Xe+gbnx9nQW5lRE0t2E7x35jWe8b7cjzC4raPXNoBwYD7ucX3C0Q7+sj26Ij619QlZM
F/08qwLzcEhDIDNnv5wzNg0gSPYKaABMUCuv6FXvD4chL4m541U1aJf3HtsYSIPuwzod6nGDH7TS
p+vjzYdF1OnL2JvSwU1hFUFHJAqSkd3V5XO11Q3BJDjn8s2PcA5lhi+0FY/o4s7gEw8yD3ajx9gR
LvKJ94AnC3gGJqfM7mf3qIGEdQFgg+y3hifL74zJA+usKHHg/yQdG8YSlwSr/TrJDLa4/xCNisAE
8DAZpPN8iqIJDs92DNmTmE4uJM3TL0N0odvpYXTm3yc2ZibNqivUIiG838IT7zXOW/52D+ByfFr2
0vgGf4AoABfMKco3iHWS/4AkqUwlzAHTAAY3zy73950AIJS1c18J2wHGrct02H58Anb0OvanILR0
g0/uGjCK++EZ4XrPyNhWmSbr5AMevX1uP9fyB8OgpcahB73vw8Sy7+YrMO56iX9bgMynwQI73DMu
AW1cBHXQ8J6hjB+xAeA5AYXow084rBBUmKVirE7wNysYggo5knjA4C279ehnjgsWkXt/r0XG1m1q
huWmHDfzakYVObyIx8+jb0Jw8oLMY94cKMzR1hzdv6BqpeC8B+KCYdnDlniJ0ePyyR3lMbYQB7fF
AfOG8TMuavZ2RdBmS0tlX5k5ITcd0HJ2GQcwfT2TrHnCJY4TJ86hHGSOMWNxZOElRkO4Ck9uG9fx
aQNNirWhjRj087Hi2Kqwglskmy4LIRm1hrcnsffiqTFx1fzIOx4AKqsdZ4OGQG7yOg5EeKvDpCeU
6gwnx1nYzG+To1cAlMsApbz8IRPsyptUn20MqMGXvvVKD7SUgB2RWet+3gIS6XGxFq+XHaHaX2VX
D1TkIfhKiPJDW5I6CsWNCg6cxOph60lZIr6PbIDQfqANilH1lhCfXo/OcbWc7KGx8nwl1vVphsoU
w8GTjyOuvc/xS5VCJKqBtnFOsyt/r4slbT+Njjhg4Oo8Vu3tmz60wvaDukn2YSRpPrazmBhualYI
lkg80GTd9NDUC6MK4jcHSXhCEMSc/VNBodiD60ravB6sVb6FBidD4cRhLrQ5O553mRSeSZQL8SAS
SCNfbMNI0T9G1rjia8Cg0ACk6/brL1aXfRyjMoZiwJq/9yFKoo4bAGUR6/uJK3MsaFxRzkhIXij9
Y5R5Yl/B4XPwvY18XRb1RGHdPHC+vnIRDwvsxfP9yAJgtpax4wr4TxioRrOFcPL7FD4hoZi7+QR8
bXvmOA8aIRBkSrh8CufAKB+l8Bo4BxlwQGub55SFQwtGPXBc1jOH7DtMEYlsinKQfXNqEHPCXNxL
pykoWcLI4fimOosi0L+3MvbEg6v0xabUDRmm2/mIzeiLEEH74zD8gBc6U/E2kPEsRAHE4J3RfoBN
OL9AmCkyHQTJBZY4DorBdqhyD2L3vCIpzN39MXiEWwb1CvzlxwBTCKQB2ImwLR1YQEogr6896nRQ
xeF66xy/cJiOIH33L3A08eFFLEid37EfO4l4LhPbFNaKNVZ4nyd8s+Y6Nud8xXz+nVWB76x2Z2Vr
o3p9tw+jCfBypEetC5+IJgT6qP7G2htIRJdSjLOfvHUntUsvQYK3IJ0I593z6vhlqfZ1WATn3ZOj
g+LNZ8kzZYcnwt0qMOEpaTQHuumD3QLixP4CplPUXPpOLBw06ZYVDhnuYC+vuBWnCyuEHRdhOjRZ
iNtW4VKoo+XDto8hPofgW/qbOBXQVzrn3e1oA+JenDrucLawDeAG/sM0WBXN9Gt/piDqEFQv1YL1
9Xt/djoq96MqP65xE6HKsNaK9xg+Qw2iaIZcIPehi0r29TPzKa/1Aej2e/LJhGZ5XxuTw/i80RU4
7ffxLegwM0chwTCVeC7pB2J4VwyC/vUzXwZFx0vWTSzleY076HDNgLaJ4HbAzxYHk1OYv1/mwIGw
wwwavVibFriAgf4IgufoKYxmnEKNtGd488CcWJW3Yb0AM5o9ydpN+LiAzbUfxhiK8bffrCkQVQwT
Pz0UW78/2qw4NkpmJtf4hOiYrrL/QAPaicUpmXUBP+Cr9pbbicaBLJbVs7FZG32tx5Hl6REU5eh2
cR9Y/FItDe+tXU4eX/cFXF4PK3cNGJFznIxYF3/fQ0nTfAg5bgdaXw2TN5hDXi6IUIzVpoQ8YJlh
074xvA5yKBNEWfHPLPBnxH8ms1da9PQ2vNjeMbwPHuRlN7jIJV8GJ0rdp9m4knuov3e5iwx7XkSS
kCZA+sPzlzSluD8NDyRjJROqkPtX8ralYemOET7jX4t976qAXIdfUY9ydnUBAYPsSog04XfXkHAD
Nfo6LbbwKA5+AtyY2zpJcn3GADc7e08ASdABGTSDMFkQ91EKHObkyvkQXJzz7D4/fba6nc8T/vv0
Hr2CeIECmIdqjAd5Rn6sxyI3mzNjTBEQ67v0jRBwugYBE3EcB+S2OcL+p/QoCYNO+HnDu1USyotF
B+qGHmLVF3XmN9K8t4TcCtfqYtLZdUEXMNPh1Lk7z03OGcfNW74i0kvcI2iq3JeMAdTufsn/VYdu
tdMK+C2iChQm8NXcCKpe1aMYdm+LbNIJEcMciQ3n1wJfPrCy+3Ho9DIs/B7GaJoYuuvQ681XxuEx
qXXlbhgla1CmuG6gkexB5nBXCESfSOpPIoyPdzpqH226HXTI8rn0Ne8hZCq8FNE5omQnedUXIW10
ZVPeNNwi3UUNa/p1TARQE5xCGcpZjYfQ152Y1g8W1IDenzYPAW1m2tueaOZYWDuckoUMvQgPPQKj
x/mmGnEir494i1M582QlN8e9r18vtLNzY9DQk1RmFylwvuYa+CTFFHCI/DmVhTyMF6KNjc9jwKw6
WyhT3oyvkmdQhu0RZ+hsgGX3VIkqr9qlZ47rH4Z65ssI8b/PVzWZr1kaQ72XyaXZtRSrasySWgCp
yVwMZ26fTWD5p2klgHT6+Wotnl/GGKaddd4FzcAI0aq8yZD4mYSRoZMixi0nTcwcw+U52t1vm/ym
ax8mJ9PLoS1te9sNnbF/Gm6OU16aI7tNaWcjAaXyXFdCq1JHOnbakKOOO0FY6sxyGic0YCca37w3
YzDNGEJQ6pOFHIuIOdG0XcOPwzyzLbB+ZTRAdQLuP34Mcv+AWF9U3xiFRFJfHTGRGu6RUuF47dNx
v1+ibILT7UKYbHFW0X3OiqjpIX9NGFfxT8NYyoZKX2a8sau/CBt+lJ6+y76QdHWnT14biC9HML3C
FHkHGsL+5DS6hympcJR+jVNvOCg/nuvu5ITuDjN5hLXv/Mm2FeoTPp/o2Dcp0xL/OPz3SzX+NsBE
Z84UXRPc8j98MPL62lw0tfxW3ZGw558YjlBjwmiCu0p0V9B9sOr5JoBEgZ+WDxpTNBkmJJwdu3bz
Na8WfCnlFxvgjU31umuxSCMssfyUoud7Q2/vopqbKYOVaRtLUT1eiLyLmtWjD7Ivgb6xVFXcq40A
d+6ZRvF3g94gMxOBqUq4KB0TT+T+Awv8T8Sa0a1wS1CFl6/VffVj6lrFKdHLwxU1/3lZLtuU5B1O
pJLJCeInBE3s56IkkIYKpm3jcoamrURM/sWJymb4k+5d/uPrMg0Lay8RAt6F5P9tzP8LBnG9Pszz
1TyXscpq70iKl7e1fZTOYd1Ik+QOMnFP9TDXE1JYarcszal6OwZ5nn49nrcoe2qGkOBsr1fn/kh7
ufaTATQk1NcqRfxCoHVsUXWBI7ygJFZdqzfVPJWxvtBmx0GylAbtOFtnslAsnZbnPTOD+NJDN9A7
9Q99OEPoPS/+xS9w3Dn174sWCdh2sJ1v5zAMt+POuFpAO+yp4Y2/caf+xBym32VDaZHBljEjBMMt
K+lbk4PHEImR0uoQHjDNx7GeMVsLn/GE8FX1tR7U3hEVU0G4qeUnXtEHYe9riCMZTtJY0c4+2QQM
bOosJpxmkGFbfvB0mIYpwfKHEMea3gGXE84KN8MpBV9A2HonvALM8TnDOMSib6S78qhJfKkPoI2G
EiIwIkqUibTW6eROI3DwO4KL1UGATu4ADK28j+15LPWeZA3UEfM5yLcBvPt+e4DDBNt4/px0esed
Psh7NC2f5voxyOIz/9AdK7I7AgV4YN9W6tToIeYaAf7waDXFDIUQHbSVcpSMr0h8IAPSC9E8YmrT
v/ePQRNK7qP/M7gt/7FpEBBhYhQgWBaqCr7ze+lnJFpp3k5tGVshKQNfV3z4iZe6etVA9q6RvpPc
5+bf+5T6B4Xu5ZIv8M7V1I378/Qo4+2iOzm85+8AGyW2yvjQzcvpGWxVxztQnfB1bBEx3bytxRMh
Ord357HeBxYzZ4obIoc2FCw/tBnyH5XHy697gUTlSu4ezhW/Lu2B/qyL8Y3Aleuu6MOC2uPRP8eq
lVGTMv33U/n7dXX6mw6fJrzDlxfxSJWrrj0acSKTg/htyENgQrpl+EfaAQX4I4Hqwygo/9H94K8v
5JdLv7yQW148cvnJpQXQlYSMt6ZZn7gCF1rDvW/M/32n3RfUlI2H/1iY3MAtopH7/vu/7I5H7Gbz
o3XAtciGQYU9Rbkkpc/Dqahh9LoC7LvtmOvLcWd06qXT53msPrznniURX6iHE3LFFH+BU7BnTqHw
TlqY0YKiRHgjpWvbRSx6WF3xJO39+4fLL5umwCV/c4l4QQjT5miez1tcIhrngQsJakVCb78av0FY
XjKjFtz6n862V1jyPxfVsGrTZaNDe/bycprD43q/y1cFSA4UUonK5UOYR2EOifxX5Gds3ebkm6Pa
qVTofXwrLbF8wDvttMI1lVbcTYcZAwohwqVtuwQ/PJWXHeS/P5ANBNM43ugrI9aoTmohXyrIq4SD
Pt3ySwLgHN8QqtQEQPCtoFH54cD/G0cCc+3/XfOlfD2piiqrD655Z1SCL7J761/6tK+I3n+6lvn3
+7NkxZSxZTe+Ddt/Wa6P+1VO07rErYPpLacZql7YiRC4nHt09+pB46HWwIsrG0t4OczxPnzHWEtj
DMjOFV03LQzYGjPPmqzh94fqP2gT9bmwF4G8S96JwvzYvu7PCFBhpYNPpA5qiCccTLhdSIhIaXyX
Jgg1773btCZbHOcy9Lpjhl+mA7hhjlSnfuvQuoUVU2VpkO8YsR2H7QYvAoJ+T25DfAgy3n+/95ca
5/u1KzhpdJF7AJl/7/K/PBb9qhjt/doRr6AWr8AvQvQn6If/fZlXP6w/riNezy/XSS83NamNpzJc
74bENc/n02mwoiEu/Rloxk9X++muXuoi9a4oSZ3jdkcIUnTq705e4oFb0+qccLPlBj0sEOKTQhDL
j4qFF9bbH3f6sqiPN9Wo5QfbixCHiNCgPNzNA/TIsvNecMc3cgN/uF/l5bT745ovW5ra3BStunSV
Yb4kdzh1jZE2I+Aa5ZGvu6iqgXmAop05pGN3lcYZ+jMUCLRI1CNp8PhpL/npEbyQTcy7Lj/0mkcg
jJlPcULpKdvArs4H85YrWIEMB+QKoeG0+vcyU15GYH88CLEwfllm57N+7l4KXjxQMOFROwl9HgZT
iY2W/D/qqiuncMb5S4j0v6/90xJ/Jdwap27RTTNegjzaTvDVX3Yj4BuPhy7YjZ11Ncjntxgfl/Df
F+Y7/aMNEEcxPQDaNHa2b+HfL3fd5mq3qjVOfoOpxP39OjdCnGmYmCClE17IcLkHXSePzlOyYBpv
WQTy16OXuwBoF7Tf18E2QFSwDR77Ao7m3ZuAWtmViGRUyMwC1UCYZw10LMP1QPu4wh+RZ+iBsHNJ
cRL8xpiYmld2sZ4JRiStBWPmT6Hga3HQ4NWDq5NhGdAx6YBpR+ZR3Wm5OgZSHwMJV30XJi7H4Wml
boXzidP0QlqHURpcAD3rD6K/BsCh5BPNFBA9E4Y//ziRRbWPUgWGNqNI700JrJkJZgTxG1o9mBU6
oUEZaSvg31vltJBDmObjMoERxdFtJ8q46OszBiR+kPmFP4Wko4ZniAQVUag374lbzJLMrB5yAeKB
PuSQrmMBFWGIvIspPGydXnFzjBUDkLDoA9jrs/Rd3d978PGjyq3Q88rebYhQgX9dnpSo/mpSe+Fp
oIe9eHMIPUtjKC3aiTlH4BWMS+y9lY1092/9Awj1AUeiLhW0IFwIQanweVYyTLxJ/0VbkdidTeoL
n0d9ZAnRjadOyvWYlgZN3pW4sAa1Jjo32Cq1d9zJ8XOSLbszc6ZhMhlZU+zYlgWytmShfFa44eT4
sQhizEBGmgqvovLFNgmtg3fGTz9PmPkwCrKE2nXBpG70GHVmN6F6QoMG2YYkLjzcsC7B4kCfM+xB
AnfD5EiHtlE/HFQb28FzcnTNZbFRw7afLFqIB2ExSiLsEZrCeQZZZucC7NdI5arDi2eh4vc+6AQ1
X0Nap63ZS71mmAdPQH3NW8GaFvtaizzvQCe5uTnHfj7GOC57R/1GHCt//gFnPeSqofAWMiABgIqC
jGL6MCuWCFgqCLsROFeLnT6/EJcSMbGWIUakjrXDhXVY9O8wRTA56p2h+luBGjTwEMTESriWi6jO
8XZ84Tbnsmv4SQSNLxkyon5i4HSHxXJwC80uEAaioQjOvYoTSGzJqE+oCrL4wFgZeMaWaD2jbkhI
IYe+d61Q1hUOKBnD2S+JRLtSOJ2CQOmIhacl7bJX84ejDfOKIG6oo3caWJvRu/PRNt4u8YjPI571
DvF7zgiTpHpgdox9IjNm+nXFMUSMJmvQYQyM/f1jIoXGaLlv5hLzctNDzpqC+RZe0fI/QuUnzUOQ
QWyg8N84M7L/EE/24GhB/Y71Bgie7Hxl7hfOi3uFU6VgH1D8zlqNOmDpudOMTlgH9bBmQj8r3E21
0e3jhAk5MGS0HR5ijBOHNQaAQHwDA0DsvZ1f/CeDXeJu2aWqMJlFXGyJYK70ikELgaE7vbo+yIII
Bgbr8hJcieCS2Nqe53cD3nxE+/fIR6l5xTRjcpg2DiPM89DtuZ0YC2mA4AeqXYEfyeOS/UzojPWA
ca/qVPuO6SzJlhX4qRxB8xNFcP/N4A+FuREKaRcbpK9HpAFQrx4XCpXk6oKVkRWJHgI/FWo2NgQh
zUxGxNiOMRonqaRXQdXDTYFRIgU/1l+wDvAxvAbSWEAMaJw9TG9uH0xH8EAJNnuD3VfPXPIbfQUx
IRsIFaXHzkyowHaC29yH8EBrOFZB8e1kpo4hUzjs2v3SecMJDyub63qLI6VYTVCnAs0ONcfAZ//g
d3eXr0dfYtqXwpbQCdc9+GeGhvDgPOYxowsV733/iExHyLTbUdrlEuUIRtJnRqcgvO8bTwCvXd45
zS2Iq9xLB923pUlMsjYyF5TZ621w6eX2pObwYy7zleHMxpxxNoEi0Re8QwIYcEK42uCSyqCIBHJZ
4iGFAzd9wYTDYnWHNWIboWBdoo4ESF6qxP+KxAgR9vnv81QRvdhv2N93Z/u/4/SlgpPOl1q+lrcy
NikhoBac0MJz38PWBsLWQwRAU7JKkY75Cxb+D1f/U6X/cvWXWk7Xmvx6v3L1oodv0LrucX6yKTkB
ZscD9B8oSTY/KKj0107su5m3OgS60aBqXfzEf6+bmCxut7pVlDG+Qghraz8d1L45pAbI9/VH/n4l
ghDpIBwucGaswYx5Ktks03PuCU7NluSRKZrQ5CnKC2suUVZD11lewKHLvTXDRFOsIZDI9fPD+Fif
3GWOCdIIT7kAY00aLQqTHJZuBZKdDlCgPuxsAL/CkQfC8DJBq1itklm1Y34PU2lJ4eBwSuhMo+H5
UU1Yc2sghceeBIkXgz74tlWwNsaPVfb2CIlKhEjFl1yuJCJJgEpgDuA4wRaL6oVws1UyOo0O+Agk
OxMEAYI+m+3DVT8rki3ouZzbcma47VgkImqffLGwa0H7Z+YkeVc/r74x06jwkEOKhFtI+Jc1Rm40
F2asbtrNLUE5rdkjtIJwiaAKzOEepY1D7OrmHrHuK1hu+7X5xFN1YvoXKH5Iw9jevbIvQm1r920k
SKD5tIBncuH+pNHuHNCudrzpzVY+PkjzcdJxyePgFEJ0KwCfKhj+h+QgXAdw4aNCwt1KRHyCVIsk
8yrEp2vQYc9TnMfXGxuyu+t65LARyLihnjHJ2WTiTqjm9ABfsztORCVDneEgTbc4YFJ2EGBgCUM6
HMrmnfHXrmD5CI9SMQlqPEGarWCqqTgoisntaXgKdEqHU68hJRqxzHMiyHQnf6P05kSWBsZEBRjG
XMlm6oGLnlu8wxiUlx2GrMFOCLbxzuWPFQZtRUjgygipgyB4Hlflh/Y2lYH6RLDGBaMokRpyDpgo
LS+UEHUPNs1eI8Fidpyd8WA4CR4obNBr2E6yFZJZXKfqyBoeoe1ONXwG1aDTS3Bjg2i1h15IJCtQ
Cqgr5SZUu7MPVVeoA/MIdIyCC27rDAPU4ZY/+bnSGxtAuaSCm9cRM4HHOosRgvrJBmIWTBzV05xB
0Ze+mg9zvg1rL//U+7jsicCY7D0znfT9wmB7BovxOYVk+5ygloYJ2Z21KFW1gITTqGKmfoUrKoGN
mz31Cd+RiwfKXI7RkO019HZOsXXAyb+ogwZN6VYIgT/Kq1vfBhWeSJSwHkhSS+pKEeshcVagcJp3
geMLZyUQBtkEpK4vUxGaLqZ1W/tDlPIbCuqgxnUAIWvt3OeMMBYQd1Fzn3tSkFC39J9Dxbcm7wwt
oAiSLwoDHJqeAKJJFXJPcxVm192WRxNiwkCkhVdZ4rqpmG9NJbCDxE98bEASwL0S5t0dUhV2y+wq
n4hNtvGZL1fbXBzRzJFfH6SDCmc2qIdC13oczmI1oNDBhAZVJ3lG4LH6Fd3RDx3fa9stdk2ROaky
L2N+or6aZVhdRblZZc6w14Mgks2LOTqH2sk2JCpWzvgY15j/+DpjJJMwlpw9lGUhqNZkEX0XCJ//
PrnkvzSC/CBaQCF1E95Gv2/jRlGl5qk6lvHN7QLSjlDUkcl6/+G+/3oZIhsB9fEn5sRQf7+MrHZy
+XBl9PsGaMSS6wILRslI+QEKVf92O79e5+VUOuhqKj+PXKf2k6nCaAPdLju72HDMnuGR8x5g2sZe
sKVZQWWbkA2eEZ1LnblJZhZh1j8835e50vcLB2UhjLuDw7D1LSj9pdGWH5fk0bnoMCkDjD3i85Pf
g2zdJ5dkaQ1Jsgr3M1iY42Ng/dDk/wmOstZ+vfRLUfLott3HVVcvABp0EiREWVNimLHPI8EaqcAR
qF8MsBnUOgtorDD34QR451Xxk7BYVsTrfamPfvspLxVKp7buD/NgXPCIoX4lemxiEG1JaTzK2U5S
pwM1k8HAed9CSFvAOlpnpAKwCTPt9nHRmHBMs0nvHg6gpWCB5/sDSn3MeGUK2jvFZcqsGaJnH04d
0xtz87T1aAchg24Pehglf+HnscGZBuPd3tTLVT7JFwb+RGhuo2ZTbTAhGMVNeHBjWuVJ2yE00k73
SeOcsMrWXVV3CzKTHyFEfbZRZrVy7pmzs8Xx9iC8GTbSiMqCzQpqwRWXqI4NGaSBXQRdW91on3jW
YN/aqyjGDJvTXPpppYln+K9n/DJCS1q9U25TVtrhHRXqeAcla9yl4BZpbG4WCZeoFe7y3r8X+Lfm
7I/LEiHIR43lOxS9379srW0sPOAIu6k/sFMmbxrOpChpoEJeqVekvvl2Wac9KZQ/u8OWjPEleqTO
xBpZzBsR2RujQ3ztQZAj0J3ACuwM4Ot80i9DYaC3YgokXKfgjtBTV1/tCrVJj+Sy0bH20UIXp2G6
Uw27aRyZExnGNcVfbWtK1EldZS009hnM5Wb0wAbHEG3ojJdTnpz7Dcm4U/4wTfzTIE58c+zilqGj
GAY6+P1pdIvjxapkmSyLEXzxGKff94dghTBWvS87Eba8d3hNHa9wIc+913PoAYSNDdn899YInGCT
+acJqiW48EwuTgsZZY8+oGzqzjozc04mZnC8M6GFg0O2JrTHLr6+Grr4GXaIzXGuG3S1OcfXuNsv
vO2KvOm+1bWPEbwjFeOif7/8vxxn7Gji1CCVV+3SC/x+ux0J8aBxLy5xS1mU+eXyCPSRDg0wqZOd
3pz8bdc9wcd6uurd72A9UfSRXqTyUHt62jPSb/3S8nPJkWnvtu6lDo2fHJ0MseP/vj7pUrDl12hS
DMDul62nOqeH+7O9ncXWM+k6Bzv8ZsiqswRxHcIBGo4zfIATy8wMoDxALC2/zA1wDIVpDoFQhj/T
ykir2r7yaW6Am2goMFrKF9cdWiV4MmqQ4lUzRmLycLsHvrbbl9KHrf2UbKQKYRyQzCX87JHeY2Dr
CB43QwQGc57Uv/6IVnb/3Gy5Y/Bkg1NV/OUFyrjdj7Wp5Beo7YQhJnHzDh2yshvSFj6TvgyJLqoW
xUh/TzwEVcT0CBcC9S1BL3Sad9bPSBmRKxG3gSHU5Z1zmA3pm5lT0PWP8TQmqg9V2w8fjiZWyh+v
6Zcf/XJYKVZ9t7a385lMlpqJcrMU3ABInRoyss0Ojl5k0NIuspnaJ69QkP+Ypx2+SszQVtLyGRtY
pH+k0wcPHzbt4PZljQs4V9e3C+5qpX2SHGx2x4zDjM9cmOXB6ECDxOjh31/E93b3x32QS0fOlvjP
K2rblmUqtXp1xhNJXrdINe1nr+01byX928ZialwIf4gTrU46Kw4+8jWThcLaZ+v6qgK5X/fvHIlm
DwHh7jw8YBRmefcGt0B0obfdc7p1lV4zZq6F6hF51prJrCe935bghJfpY4D1DB7lzokVN7R6jAbr
tzbeQiS4iV2vCR+7k1/OnvjBKR4ihxWzPKZNnZAIPSweDFEGaHPGTjiaYRY8VoXJw5V1HP/7Oal/
1kUs0l+e00tBmDTng7w981lqhPbsb/7VryIEHIoYCBxCHVEdNwWFHQ85DGAx37q4pvsY6wjiOwNk
NToWkl0YwJhfofrJEueKOtFtdW7lwWDpp53ue5v413t9KSzvuJAWFxhcsQL53qBgke0qwNcD83vD
Z16LVyNUgNuwGJre8Sda7LetyOvVLaH6Jj2Sj1p5+TqkZ3GXz1J5jrPecV6xXXWjhzeHLQZfHMNE
pMlDKhuI0FiSzeZo+bxsBpkzBMoAjOGvM32DRTItmY4UJR99W/0S7FD15KEJ43sgBEBGLw0OU91R
vNs8CY31uulnDCa13L3FzAlJiSG+ZYn3lPOp2LBymNgyP0ErwR/E/OMniPIVHaN0pl3glsmQsTAY
/Dbx+aV0VjrnMrnkBi44JJzdEV2cwtPSWFcBnwEnHhbkgOBSVM6PIenD+g8r9LsleXnmv13+5Zk/
lPpZNoouTHg8sJt82a1i0jruqdN0htvMTZv+oXEPqFPX1u7Zu79b6+2y/Oqib5WCZ8fLSb5hjowE
BGV4Ad8cXfAex8Pm6p55futbeJvlCFL1kX4VuVm16bTkk2au+Xn/kjH0ZjmL+8MBLXtf8ZYKprGI
tdz6i+SKZnBJPv79Tb7K7/944C9H5eGc5qra8sAx4SeD59NcItHuulRV/HDdTigrEMdWzv/zsi81
k27UiZ5VXPbmN/t7gLFP5+htJeY+xBVplGlEKXoYQ/102b9UBti7IoqQ8QQgLv6leJG7d/lgXess
VuEwj2ui7JEOLU1I9CbMftXmZT+IlARGshi2CSfBT4bOCGOkeXfSQZDKwLOMj2NSQW7u4a3oEbGG
IWQSnTBApViYU59JT/uGrQ4pZ076aa0OXfsp0MXM9BPivpHTQuzf8M+1fWuqlVCfj4Aoq2yeuRWw
GG4C8Qmragd9D4Xd8Oo0RtCsGScPO6gg8k3pglC51iafGciaECXAEuuiMYOcMlTvlBjne3hH0OVy
eJ6QUXud9cPHO/i9GQDn14JgjevHutyoSS/H+wo7w4uNqA6FVFe3Cz+lpQnSIVGN6JHIK4FcMmrj
ZN4lvHxqcYYtjNZJJ8ZPL8d6QeXJDJL58nWD+gVVCv/ze2FpnTqnx/WZHON8D5I7N0YKcBGJHrwE
ctH35laAFNwf2TnMRbDwwlF1DIfVR8Etc+hCZ/jAa/A4p7pz0l25bj6OubuFxI9hOhBNifEsTKXR
dgZ++IFUm6aFpzFohQb7P/IBYEJyQgaNBWSHyexzBOXoA+onyIeInluwRh15Vvv8Kvv9QKLeAhsB
mDz5AAoPDHB21BaJ1k8lt/nTo3n5XIicvxpScsRojvuspsoCpYG0wTItFmD5UMf/fc9sGSdEfXJm
1vfRDi7jBkIBSTLdpRbC6oC7TSxTu6YTqpj1kEYM+fO8uC8MeBfVhBbsG4RNfXWV8tFHct/cqIQs
F3a1wKSi105LdzuqfJPJFWN3g+EzLPLhbcxA/9Rv0AiwT75vIwyTo+7E4o3gdeDU8xS3gwitUDE6
B4CnjIFG5QALUys2PEOAxMzBw3b7PZiwoGCgnHeMty5WwSRggLkewKIKMc7t47jnNuv6Ybc70FH7
HRdpBvtkAAyBubc4JOPEHQjFdpQFF2ejq7b+efE23fC98jeHBhL7DXnpgU/nwHqolwWpJYCWOvbS
x6BiZSCr6foVqKWKFssg+2RxGmWT4xsmRWTxWIts2eFvHZAIAf1D1xC9fyY4Qowl3BblXLmjtJoV
Q33K6PGDb6o4Y4hR9zTcQgjLufGX50da21vG5kMCI+HuwTrB6B9ckQjZWcr3uS73Ck+S8eXR4eVC
CQ0eK+aX7mEuDY9LzJDGNWwIqyfrIhImAIddJ/Oqt8eDanm3Z8/l/5F2XkuuI9u1/SJGwBEEXkFP
ELTFMnxhlOGGIwwJz6/XyOqI27VRdQvSOdGSjtTd2sk0SLPWmmMmI50QyBTZ3+G09jWszCsC8GOu
WXCzizfojp9LVUj5ft9e9a5l2gosqnC8quQeQov7g3CXEDkLiYjJEVH4RiPg/2haUCObR+U13Ll2
wHWKPCv2DQgIctTDqDAePsVxoxiS6mCsOtf3EryT04fdKK/8uYCfHy5wIanOWhj7O/UdOw5JMvqE
jLnxx4fTjgeYz6th9nvX5PZB2a4ZatdOF6o7UOqQup36WchNGmTkPaTEDZhewKunbfARXSDmjF0Y
vH+4Z3Mbo5RmpS0M3CBW+Yc2xshDqYfXg4rW3qbQ5jEgbZpZN2yse/AnIoo0ntAbca0f8UIQ+//I
23EWjhrE7byxiWLX5/uwt41XNRXSt6nBTSyZYzOxxrqil5N/kafi+rAtF4NhvyHSfidZQYh94ZIb
OF62PnnQajEgQONNr0iaRIXJ7fE1nt5ItMIlkCbKvFzkuGRc9/pbNQMh2zGM4gL15YL1bRRb528V
FWEkB4yiNkV8COBa51L9QHrqhv1Qn6q3W7f+qfU2/mxT5eEhU/qObOQzfvzlTunXN83X6kZx7ktU
imh2J7gmUmmdrrJNjK1F+dLRSbEbtzv5tUHxmXxpsOhpTST1qWK0n6HWjEMy7DVHsT8krYPhJD5J
pLOnHx2t/jS0X1ttDW1ZytU90ehmsGlWglBYLysEVOz8Qwrp59dJtkcy3RF8bz3pvo1t60l3uRvE
iAIaRQVCJRJhH14Pxawr3a20Yvzf2mk9xXxfCiL9xpAC2b+9SEOMYxjX+cYc3tnwEWDmQ+wDAcmw
c/6X49oKrRS5USr9y2fTOFbKy3Sy3k1xrs13i9lHR4q9ndb/p58QrNE9a/C+2vfTayJnuuZW/xTa
3nEn1F6blZhGuMnk4TiHyimB5N+7+OMkfmm0NYnX+J6lyT0XRd3qumZLogxW4Bq6OvfjJH5ppzWJ
UcRrVhadQ/c+zDciMyoceQTg8PcOtVNP34axNWf98iTnmUdLUPgBuV+InfYc7JZZH7+39OOn/qVL
rQejqie5fxVD15AgH8z8czYvp35Hd7rmp3UxrpVKGdwvn+NGX+B/jomDLGsuOb93pqud1i0Tl5Ob
HF4LMT+UU1EGzT7JptxVOdPVjPjnX7bHwS2rTm5CM8XYxNAIGA8ZlNO4Kwost24j7UXwuad8acft
+6qUkKZAwVGus61qu+P+4mSV0/jor38fuc62Wlt+mPkQ5aivdgLMMlQ7YOiEuSLGNE7v4b9sq7XR
u72THN76n+PXA5UVLVBEwNEmA5DyBXc0Jr6Ub2eZIL4TjYEPrLfWRFUbflCVruJkoKAIL28Hsz7u
dOmfasmF8v02VAC2dLQp1vNvbbYWiOZHdaYF3j8qGO+jhLOGungkbZT30zukpYkoIzNH1baj3R/3
p3/7+llA/WXBFIUhXXKdvgqtx2WdW9qDRgifF3XXTvjj0vzSUmu5VM3JNKOUHl6pLTFXYI0h+ZOU
pVdd0ekfj06tLyGrJy1A0q41mlGo+ZVR9mSH5wbW0vVIeVTzeX922sQzREMn3g/EzndXlG6p47+X
YIo6xlX7YT7hfUqCp4uS55O5+2VcY/US9XqNLH8SfotFf42Ei92F0pzFSag7ScB2tPjT+OoyKkfZ
6KuQHlufiJbdzEESVzKf/h29SrwOqH5GgXN0113y+p9OgK9NtQ7Pqq+WqeuWspMtRLeA29Gl4j9Z
MF9bEUP8ZQiV0PSNMqRDupP9GdhCso8olbBEMOvanpWuwWsdnnmvqHT2s8/Bm8h7gAxTgNyUqlDw
PQtYrIPpZVVTgkS6Xly4uj5/MWLtz/9rX1tnqnlT5Tq+01dxDGEJ9yB6WxPzorcCnd+1xYnF8K09
1SR5pgv+uNJaLOW9yaKLVMiOSm1bvSTWN8R2YXhDBEFtbmeJRldzrQVz6fle3rtnMgCp/hqdH9gn
sd8IcwZv1FQwz7N3eVhyuhfs69VIfJgdn8dPG53+pcet1ZTEnpb2jZvsHMkmTTg8OICBk+GX1NHQ
T6fH14ZaS6k5+UGRaPSVxCoxHLAuW2+toKkOcBig8JGwaleb6o/L50vnWsvnHst+eGmYTmw6l8JJ
lrIrjAX0QwN2g/igSz24CTimmhojwrID2IoE4ytiCgD8BgvxMvQ34AnxPeg82brmvnWT6w3qk9Y7
MR6CdR5syIN/Lm1quIcFCJaO0RfT+NvCbp3d18iISqWhNXkPc4aInvCCzyl4bJhvxRbj39Hij1vH
l7FvnTXJtUILXNLibWJTpMuUTzf9LTUhVkdDHQPZftMndZDpPTHJWBKRs5yLK5dIyzejPlFJzHI6
2usYSrV1YOdFZJ7u4oupQNIiFxwFo8LR+HDSlUrBM9eRjhbblVyft9cvn067zOKeq02vGOQytgzI
SeeBQdxCgeKIJxi4ytMMD0zwk8USoieQwWYK14sV2/UzPk/KX9bQ59f25eC5y4keJgEDTb6KgmYi
yEvcVg/4VwvMStfZ8zlvvzXX2pkUvWxc1afXsQmvTbhJhY8VXiugO0BK1uQhUQGwU6p2OAOUOzE5
bimLxTXwVf4DF+aK/UrngSRW7W8/qrWLnVzFd286ky++WjQ3XO57MMAHM5g4eDXKgjIiOAFYA/xn
bWOIoX0mRlS19Q2HtXm7RM1V5mGBNUaEPYK3iR8yEWvB/rbnkETEqtbbxSsI6N2xs5+u4npfwiVQ
p4RV+kxMfJl+L7+4Xh6GousaVex4FCWrEDc/QVHyXmH9gtvDuGD6++f28xWkr/ax26SmQtNb+2TV
UGDWrwLOjUlvTcFYweUYSwq40uUoWV13LAeYmAjjx6c1Qj+ipV1GEPJP4TRoKf/vJ7QGXvWufujr
/ISS74+E78r4oPxKe8CHgQ/eWAkRUfQmSV1b6OeH/W21fWm4tYfmuepr1Y0hl9dXedq4jvxOWSu5
SJGhCx6CzV0ZavUw2zbH+zw4TU6b0wcWegrjAwtpU0OcZncKoKHt45n2oMwHcLHjWb4gL7TqrWKV
WsnTSAU3ual36PZKhzoR5Y2yRcmmYizhQgneakShLrAUTk4IEdAaw+dyKh5C8AWpA5AJp0jzgjOT
rLw0F5ezG/sRELGFRqXL8jQTfF+FRULdKRXxCqX34rVhYF7ItX+ISx2hBfBI0NXxhXOBYJofPWiJ
xip3sj0KknWBSOKTZ4rs6CGx+Uc7bM34gZSpmMuTOcwWvy+6H9/wxNwGhkDjKUa7Xrms7lrmlYbk
ILSg8tQBQMMGL6JGVIN23Ix+/K4ENojCaIV0Z2uB116e5OFlIHF+AQMdKs9iqH/vz48PP/1LG60V
7KmJJ93yzzbyZY2N8k7EwjwmZAAGu3fwVvIw+RA6Z7xWd13N/3+G898uttZxYzTmIC0/mw9nKTV0
GYjO8FmQhTt3yR+P53+72n65l0GVKH2XthCSowHFaJFsYWrLgAOua5Ip3fvyTxeQgWxgzADzSdba
dkVNWEfZvX+VeGHySikpZhVRGOP97nxsf59HMU3t/eBLS591Ql+2YLIlfbcwaEmiVlbc4LJlNesa
wa5GWvebmxn2fYr1xQAKwkY8k0bxtKuRHy8TX7siBvVLV6rwpmkKHAleWoCpxyECXaxh0XTNRfTj
P/nGvram/t3azSiZOJOB+4caosxBxj39Pjc/ZgW/ttG6r2Dt3fh3PxPLAKv7HTszo6fMcWNHQwQf
o/OG/cPTTSfLoxo6rESMk1qvm0zjKnJSU8lx0UyZEHgpzRQObZ0t/XDp+auh1g5VNHVz8hoaqif/
bBq8+8ntdD6JujrU2qXUIFKla8wslSPRJX+c2rgyLG/TrqBbV4da+1Ecap7rXsQXy8ITRyA1laNi
3QWX+Cn38HXgPrflL4s8jctBFqify65GlQnTgPybxlna+QjqGLrPW9SXlnpqSVxNDB23ZHrkjl3n
soPO19nSD7vDX11qfbdImsTDjrXQELHvDZV5iiy4a35+2h1ohV1cAVMpffNkuURxpN6DC7sDN71y
LrY6KHCERrE/6T4yftjA/2qtte405dRksRFKhGFA44+p1+WZEc+8mTLClnHUsU/88DD+q7XW4svi
QPP7Hn0TRp8nfCqgL6AhEXixrm2vaxx1sWy+LIvqosZB36UtsdBF4DzliXQfEzxzR/VLR8fEJto6
nUAJw2mW+sAFccr7u7Frmfi51/fFRSZaAZabiNQH1XxIMiizARBpdTT441r80mDrMVaHMtzL0qMc
cytmrmbpo/bchgd0Tk5q46mLpSZKnO6v4McN5EvLra03NcubnAfB5xzOfYJZg+2F8oGuHv7w8Phr
RFsbb2CqfpDcXYnSV4FO8OyuBSL+gN+mrLXyKfg09EBhBEX1SWorXPc7T/oft6YvY9Va74an3N08
po0aS1zRzhVir0FyoaszHcuhHQgq+65yjSomBdEWLA3qxfEH7jp1lR/imF/npB3+GYRJeWkquhM+
Ug4aXYfwFfydKLDQH6ix4jDxKUTwN57trdI/Bo5/l5mot5IAAf93678dF9KyU88n/CWBGwfgW8/6
b7zqeIMBOae4BAn05uJomA/jNjnpWpodK6cdDIpPQa02EktTRcCPY8cKr+b/aKf8d+V8IvK+7F7N
pW9kUUkbYqfEag3Jh/RMrpFweMdQ/vw9Q8PUNSzPlM8HzJeWyhMTGoqWKKNlFzlt/KExkTAp/33G
fv6e/22mdXgOTr55Cnu9OyEU0QwKbWX2ews/XzlQ4qG0RSegtAGvSqMbxlXVaYJyh4p8jTij5Rtv
665Hctsf00DRSlUKr54BESEF/PDf+70U5U0au73SySEx+vP06vg88oOllti1gifIMKI4pz8q0kmQ
igrkIHbu4Nmv4xMl3UQp0A7gYaSuQnyz4QShfp/Ch92G109rp0MMLD+euFsK5RfZBIarOLyoZsPk
4EhCJoyG4FJxHjgBrlUtL7J61N+mqGAKSggfKXPL/LF5tU5E6CBEVnMPDx9vJvE9UpkLGFYfIhvB
G6ECiqR3LF2Yv+2dVQyOKkDm5FuFIvDvwYl4LtaX1CgdJH/D5+t49AiAwrbRfwZL0FfgxlgDE+hr
EwWvbAjSSC8W+dKhqgmEhvVcDe0e/kK4O4weVYtdGdGrZdvUyA+3qmV/PNqPIxt5O3+ybT/eRjZE
a+vZfnx+tu168tzgxlaO+pYz4G8nluM8O/x3Ood8M/GQ/++wY6HQ8JP4OrpPB8cKotMSkEJsUZKb
WtbQGj9dLO5dT9hHjakp2Eyf5vBvN1MURkNqXq3NiRLB3dAcD8bj+fu7i6iblAJy2/d8IU+LEVwA
PKKu7ykMK3OM4pXbLzg3UA6Iv8crcZsbr7I5/wvxytf7eLUazvYe9zsheo95BMLSATgTU9ZquxMx
eh2fyvewxOccCRi6hg4Ajfbfc5TnZpyUJ5MFPNGd+j15dHfme/V6IsepjSFALKMdoTa0pEPAU5wk
IegAwe1vwIByjAEauo0+0PFRhn7aomZ9Th9U+AEiVI2SaqQMnbcr/8lrcKYI7wf2MAyNRr1VwNUo
fYioeWQSSFVADRNIBUtU46/9B3PaUHucQBMGrFCPC8brJX+UIe4QZKPkp8ZBrCFPJW0o8bzhkwIM
iNCURCmz4VsXSkSDRTwFP9/hcSG3BZ988po66Msykso+7szfQtCudmo0KS94ZmjTO25Of65/1HWK
OOU20rci6T0Q2ZfDgCpsirrifbquP/TH+zLcCZdCbNb418qExR7xeS9laqJBH+/uz8F1Drv9I3nM
3wnwXiyN5XyzlK02HYCKxv8CeFbxIs1DiP8gLqhJ+zCTcQ6VhLVix2+CbgYo4gUVcJIsAXYg+4Oc
HFoDW380jVmxU0FmPZlPyREfgWCtENU7AJ6f9x1hVGPMfOq3m3lej0/P3q7GK/3xRqnmNMUKyFvc
HCUbxsdknSlCOVwf5Xp2O8oH72YZIvmC3/JBhucM1pp3cfNwQz6Je1HH6fE9Di1GX5c1/qKU0jTa
990CVm/upoWTQq3ARgbO3INMCNTBjn6sVAK2Jb1Tp47lkj9tuqJ4bWHpP5P/pfnW5+JHaubV16Rw
FKwf8J9/kH2KBElYo73cKn90sPzrPgnVlXzM4aK4DzJmT4i0tYe+g23zwgws0jLZBIdrRRn1V4E/
KrXJKRsayvDCLvWChAGdylv8LB3zLh/fvnh9/HXVbQ1e67SSK7lQCGsVVC+RBfbH9yXw1k0PLaY7
RljgrTNcPqPZaXF5QB0BpQLLh+VpbS78l8vK3EZUXFN5AIImG4mcsD7z9wZXOsyC+G/xKL2N5Btr
GlnGx2mHf4ZQgBA979q1SPh87wnOrMSrFOoUJGT3f29blVmVpeYFBc/VFD1g+mBOqgNq6zwdmfIY
yWRx1mgfDsELJfY64XfW5GCUYWefWFU0Lt8HMc5hVh9A2QUe/riQhvodFiP/ibwJ6gk70wrgWc/i
v0DGKeboOoupTsC0E+zKW/KmvuClcH0zN14xuvRHSJrxPorC4e1czYwj2gXXTtdhMfL2MprEmF19
iwjaPUbnXjq+lJMYjzvYfOg0lHSeP4WOhtoNkBBCcWOi4ZTAjhm8R9U8hN7nzpNwauqLqzLJ+ist
2V36c91YxuksDocugmUK8K94sY+u2z7/BO7xBT/FoU8yeCkJuHjE1UHHzwbYxZgwDGwIHgggGYtk
OvAtY1Gs3OVVvVl4zDDFS6prLTITDJM6va3D8Ym04+0jfcG9lIuub50g2vvgq0x83bAZm/fwhpMW
wYN0JKHiSatopeCHoA575C2BvCiWBHEGR2IgPu/e3H+EV6FsK6uawVPCdUKnAP7RX901hv5WrgKO
BCyK+LdLvT+94pz5kj3WYPU1R3O8pbeEFlVSTPjsbW5LqTfuiUxQ8loq4qBqwF6ogq8CMmaaPoq0
hcsNUOdv5Zhc7kA0u+7QXaQ4sz0lKBCEo2gaDiVlcr08Il9L01EUju4+ID1tmBzl2SWE33hZK5Xj
b9VkLlUOnG6FWTesEKtXPErwnO/NbvZpYryAhtyoOy21kmp4eQt4gXBwvvkM4bxwsVONzu459ycl
6CREEf4kxDKkWF/PMJlYtv6xBNvHB2alk3CRrjPgLfadj/KYGRCS4mQebmk2VdBTZDqsCLwJZlcW
2eiK66T8FC4Kjlt+L3/ENB6h6vMs6WC+VceKBO0cOf9MYgKX97n+amIhUACjwQx2q860YlRfFzeO
YFamlSEqn2ApVAujHFJj5kBI9bJE+JAyXHe4WsiSnwTfYBtupaslVeMCVqdo7YYvVj50EfWci22z
yj3rllragYWRs4goy7yOroMhavAK/wf4yRRe0BoOengs4bGG9edgqLN/G1YZwnnmEMOacnjpCf/h
QTLrc+HN7cv6/pYdwoWJQRfYhyuMxyk/L2AbxYRxYr4VjMAxeO89QfyDqMHwrDHNeYpY9yyIrXvk
D6xnwf7+BALg6vA/cuzUNKvityAE2dcGclv+kP5TdcCtt7/kBwfvJow/PGVDCFNvKtaPtkxShVsQ
Dp7hkCmUnwyycgya/TbAgwHiyljCymWBhv+6CMfJ9m4VTnFsjtFMP6eb8iNbKa+FPJN06/4Q4dRx
hXlp3f2RHo+vxqj3LIt9xDinJZ++k56mujK9okTE6mTI0hgVlIL6fesYvzTj9CPbsePdHzA41kfN
3TL45jcn5nWeOQo9Q/EOEdObuTVzMOZXVhSH4MnzVj8J+f1tyrhWhTCzStcDTErhed4WzB3JMtMb
3Yg8ZqKnycHc8SW54skyZoM74f6SzFjhBmU0gc2X6/ZHpjpzq3FJzBKiJ1Ui2GHBBHSHbGAXczKQ
hwGukCh7zgzxgMkaXfZskXjm8tVBlh35djhWbQ3MAgbJyUJ6ZK/yNgNtzC6CR8A63WhjvhMQNqt8
zihMfHCjJbpj69JQRNRfYWcVOrWNj4A2Rw037C8gA8DbYj0BVfVx1NrIXOGVefYsH7Nn3qEpe9Le
Z7wVy1MWeYMIR83wfCOP9ZA8a2u8HJd812Bc9wronnUFrWeZYi8XD6/aCOvc00uJ4y5PNHeD49Vz
sWnmg8cGqUn/nA/T7S3jmoQ7qF07t0V+FGySdOttzZd+f6gyLFvlKa+twBxnmEMfNNb+ov+KpdX2
lI6otImG/AHkmh/lx+aB+ko+FQJuNTKvYxFb92ToP7vPIfchtBFUfjBM76Y3ZAudevhrocA734/6
ZLC42D2kgfUinMeYQTXLYo9ab2Wiwp4J+YH7IYvYaLA97birbgwW/AQ1STi85kP5fFWG90NjLPKd
tLy+ZJv+443BfvQ32vqyih6KefVwi0GVcck5rZVJsR76+z4XAOAZXCC8VfNsQqvjhglcVUEWaOrj
jDegBBmKc7qgYiPAC9OHYqxBpcUkmNy6ECYJf8fbdBY4YCBmGA3iPci/a1KiO5OgjaQYKr/je/uU
znKy7A1vAXV8nWByNK6nGHUObzuoRNvKNtNPp0nSzFzCm1nDtm83tvR2Z9tnI55gZjQtsPW5DRNe
EuivFmFBnSx4TUJYYCKm/p6ptJYBZQBcjXls2MpycD7Z17UCB1SzheyOb/Ag86VxSG0pQ7+u8RCV
4bhxi5ppE/8FU7GFslRGGGjxD6GXbhu8RtQXQIlznSTZalbZvY/iTVwsCATAbttF+4QG9Kdkz7Pm
mB+LvS6gNhK3ClAq0pB3f/hyf3VfkofEH90PyUQ+S/b9fFncz9m+PGBkim8HqC1jlu1zTB5vDkpn
rpoVf3jPnV3O2ALxdxpcZc7hPj/n7KVXyzv7JIYi8DzeoQevdGBlWNAgmMUjjK3xHL2kq8E54kDS
rEHP8voj4zS6n0/PWgl1Q02GkHDr/ugOCpmT4j3H0y0aKtxB1JF5seJ8guS0f0jjEeN5oyQZpo85
xDzuHlo9fB4Bhz6x4qp19RGAwILO9pg9pLtoUh6wqZk1dnBGeS0C+afVpRiF67oa3ziFKMBgO9/W
zsWfqVxYXwefs5FBKt7BDq7m+szEji613Bc4c8V8oWA+MKrmg7NPXQcBk2SSUD+G/SwsvlkMWeOI
yRwCxPsrIU27twD8MNYgwNJ2vwKqx3MjPkf79ICSjT0OkAlXQZwHsP88Frh2mcv0GK3L8+kpP94W
4s8OnxMUaOaZGQxsTRv2X3ENfut9KPK4eDO5F8KuAtG0TzbxuD6UOn72GTGTt9wd4iZa4sR1jN6j
d0hOrGIgIdAFgSEj+6ytQfBRhyPjqTwHmNV5R+lJewJ8oos0AEPDZuED9Nm77xX/T1v1kC5Ob9hC
7Xvz2Lkd5EOaDvPp5XhzIhblmWk8lMfiI9/VR/1kEWmScAGQLOmBIOQ2fL/T5/QQTfqCO0KVTDK6
Pnnny9mfCDbjyb4/ii0m3iZcJsIpjRsTboOs6bd8mtbDZO3vC/7iM+NjQfiCXu6BSSkfjXAJUZ3L
wxRfs2pWwg0Ix9makaVLbNxPYnnMTlREu5OSUERqBXcK3pqSxGwxkiZPjNQ45QHir2G88DB+S25T
2RizdjFROuO9O7lOVPYKXAoRXQVC+q9AjFLHEeBUBQsi72yOajAgHwVT7Z1Dg/sqj73xZSnP4Sbx
7jDAr51uKHkrQRe+izMLers85z7rwHqttvCmVUTZ8vi0K4l6PMRTdw2dim/ZFvh2yI3j26QSWFRI
8vUI0heGTyLW0geQpLzprDplRuZ8zEfoOT4y67e7MVZW/mO8hPZ7PGEkayye3a2o8cjXro0fx/wu
WyFcFIH6uRwuybA8q3OTuUnWje2vJW5woF1firfoqdk125Nz64K1tGF34plMMQHEXFmHA/YNAaRV
g2tyNdOcnBuYVGJDOeWSyqchoUEG7rQZjPFiH+lEtrAhnfsjRLcdkS3jWypE/AbSFOKVaEDaaT0R
Zb2peTzyG+5r/Q+XKq5GXIzhYyvjYpcd44k/NgiB8hZ6EKZe3CLDY3WO96Gd7IL3wVMaTIpkeD1y
JZbOSjIstvVD80qmo6SsNNAEXcBlgLlPPGXVMD2NCPjkM3NFGCac1g/4oTwlS5d2MUqsnngHM5Pa
DArpCrQp1wzDBUqBxdYkmgOjDy0N6VcyV6cq3ts2d9Teyj2kSLR8eJSDaTmmuLFBaa9P8BebxWNz
K28vVAjIVJJFS9w2j5jevMhbjuC3HnCg3dWOF9GIY/NQPXFr3mi79Fyfgy2r4UXda1t1jZv2uXQM
O9h5uxCTtnAWPwazaN97MV9Ou+zJc3pLZaVtqz8XnFx3EAvXza4/qvOR+RE/u6/ls7JFQjNILN5k
U/T8l0OVUymegaOpHRBZF6cg8wg66UmzDziB7UMm3B3hK21DXTB2p93vk/7TlEMxAcaswM5g8f0d
Fbgr2n2QKEHmpMlLoQLDleYV737k1OFKyze/N/Yt+8P6ItVvAH2DbImX09+NZZGrJbEb0hiv1oxj
5VRQOT+74XgAK/j3tvh2+NNaoZs+GliIIH1V1c1BazVXnqnmZepljql95L3bMhOv4lvKdvcWefAa
jM2gd7ISTRqZ8TpqjrKx9hRcf5v+Rg+ceJn2ImfgKxNZLreUhk30cDCThnGEiYKmrpX767VXs8Gy
nYU3W9GzaVhd5pJrzuv4+pHgxcv5qoQw2stlBtDFSOfGrY/8NrXMuMLzG33sFZh8AAvmCqbhSrrK
T3mBoCjoURbO4jCILmSX/rTKHcNNHFcupoqKSRAFjAUgfxfaihfF+7LfLMoBeBINHq9mWLqJD27p
jeML34mvbpLcmClEICr9LSvLzeXU2G6QEjbIHxOlerhc7kMpuy216DWvzhjWllxUNIUb9RVB152X
mOqkPXVcXL3JjYit6aG+uA2Gcs17Cci/56lWeJ0p93B+uRMcUAHw+1i8KyDjr5RT8xrWewYktt7w
xs0G1yre8U/yDVpMmIIbKIe55q4vfjOuIn00GPCv9YiR3+WlL5ezJmvmtdGfQ8C1PXztrtko6JnD
svc+0MpJEC/DUh+5cvB2kl6kSvAKSxrx1Nv4ElPvfjuBBtlR0bCTm3KCTewqCfsrRQNspvvDvJJh
77lrg+2oY/l9W+sCQGPqEKhMaYC/lPjwvuQGE78Ookp2Gyd9Rtm+bkTJ0JmnExWsOJ1vEM1NgGdR
dv97u9/PkVa7rQySGkV6NvC8BgOwDKrm9Q9s01X5kG+iRTRrDu6YqBluKZtKQLwkanHBNthdsIu2
+7YB4v1r79slTJfrTfXDht7no9O2935f3vWx7H9WQeeo0AeLjDzc5MKjaePahCo+62TXfWkWzMq7
dYHs8PgpRuDcwDUadUSPC8T/XZrQ+pWtHcKNi7xUTH6lt1Exe5jlfwhHOLkjdC3/C3XotxqAVnOt
PO4lVUy9p9Hc6Wxsa0o+8e2ywZDW297R3civeHWt/Kff10ObZPltJkTG8cs6dDNJKSsxEwUuQYN1
r5zCcOTqdbxexpd341WrLeluuTi3rpFXrVA42+bERx4QTATzOLW1B2lvOsZaGQCPilfXCc/DNRe/
EwgnUcYuz41tOfLRRHk8rlFGozdDZbeKdSt/vczqlajnXvM2l4HO4PG28VbGe/KCWozzlqrtjW5g
bttlrC5L3wpIGG2F4uiBpAkNgCo+0C8dj3Fhc09JWZMzhf9EHO/j0SmtHVlNor3jI1q10W2yh0z3
gX8JHh5DwhlLAic8jTKgRxhcW9QCL4S+rbQYGyBmaCbwXMMW5jo6c98mNddbKRvZwrR4vGxGurXb
vD411vt0vB8TDp/s/xxeRIJuyXiT4XwiCki15X0MCwrSE9d+8CvR6J3nMa7Pv897m4X1Oe+sJ0lU
esKV/UQTfum+lih6cTlltTO6Wj3uxsbQXkfjt561lob2xwKjC5wNlqs/scA429riERsxmMr888w6
b5ZPVODXFhg6/hKJDUKbE6S/RILyMY90+FiEE0EtCSgJPSMXBklJ+IpIRGzGU5Sy45slMhw4kQ+f
B9bj4bCNh3/S4R8Rh/i9r58S8r9OeqZalTCWM4QnKZj0v6da7SvXNLxca0ckrTMrgwmTEa1Xxs1K
Hd2f+dtOZvFzdw8TsGrWGwxI9+P9vIzHq+H7EqOJPXQbas6i4RO/nDfLiBcTLxfRJ8TbbAXWYUH1
dGjxqmmY0MD601UZ88PGTSG/hBUzFRgDcQv/uxNmbxBU/d4dN+lFzKbYHPrE4UD+qjbW9vy4wdhd
Bn9ynlinCOueZk76JNxzkP0+mP3vBxe/A6w79EQMkskY/v07ovAeXK+D4uLg1JNYBhh5h0P+DlfZ
HOGvkROVICa+9VfNriZyZYFcDaORSZ4AJa/0bJBg6jt9eYz1ErFS5O8H78X76L97H9cDXgHmHNSq
z/13RoCsf7EK8FJ/XGkkn11CuN5YL0XMBAYaCNbL3bodordImREZKI9hB3Phe3KPEmiqRbmPUvgC
zb61bhA2lrnrDgISJBWi8tOW5KSw8rLTvb/tQ29LFqeCc+G0VF5yfZEdqno+eCqOCgELNgbyBoNV
uTDWp3WE89CSdzRyoucLT+N4gdn1wZCJy10WJYaaCsYFvZ06x2vRXTdELPKVT41VR6rd+Jau1KES
okDhbi28AtqLyDX9geuHEvYQTrSK1yQgqnB8dWT7epDt+km2C0f8XwTtvcsDFTSuAXMEP5AMj/Zk
kRxExD9+MpaRCcTO3XBHbZbKEi+YdFFPjSdep7F48S/cjb6+2Vh1OO7y8mhu6Tzheox91KslMpyJ
HSxl6Fx2AMJiLu3qtZ7xGndJjBIF3bPpr3o2fK/IzgtrsKzXYKbtIGDn/X01a99X898D0jr+9IHb
TyLv7jvuql7i0UgQctZbXQ9kZ/yjt5Y57MDHktezgwIfUqw4loXMa5u4e7wunFIe9ncNNSvusr+l
YmKpzYh7XuphHI6DgxGiZFyLv4jhuevAwTC1owOf2vG/9zad9wsFzZI80HnMtLaFPPIGVzepfccg
hMtFpV7el6h+t7xNdnSC6Lq71Nf+BqTphEAewVQT/m5XDcfnafnbz2iNYxCmupHrle+Iz6Qa47d9
Ij354C3NZX8DLq23zBbew2lROKT+ejtXs9K3VLLkgXV7UilQ8Zc93tnGDCvmuWHMxUASo1I7MWv6
t1cfxXiKJmlArDEwhAH79/Z1SRBCNkrhOebeXJfIt6tMZKIWycJ4xZl8qWEF/q5vDYzBksfiUXhG
kh9c1/7kGu/E9xGEE3Jy8fqK8SqP4SUlYv5DuIx3mk2g8rKN3nsLz9ZJ0e5u4E2Js18WRC2TNa/1
OQLwZtlbGIQtUsccLIkd2akz2HTl8/ti2lvz8Vc3W8+LwcnLwKiXHte63hor5kdBqIj3JupaahE2
/o7sPcYR+cS3hW47WKtvChk/dm4wjmtKbXY9p8BqXIS3cRlbG5OTrb7G+GzgiTbnK78d2MEW/cOF
ipvp7YAjbDCUVv/Bc+Xv6Wo9V+qBdFfilH6Y+9769oGPD/uQv0p21fT+dMPXL2J1sxEtFGIlM4WM
jnNx0qDj0DN/2Dc5efu6oeE0wv7ZeglQtuTHnnzCUW8GJ3QrPxeP4S6c5amlHAIA29UEzoqNy/em
Wkgrda7OB2tznT8IVI9s8zXyT9V3eW3OIvgPS3NWLdxXE42SuxNVvsr47baXMCW14/VljY+ffU0f
kmXPqRenvbztO6mwLZQGY03lP/uOjt3HNoUPuaCSaE1CKWYCojUx4MvM4BGO06q/8cmJmAuKHZ4L
Y5HsSczc+eocYyeCUL2OApLvNVx8Vyo+LLq4TcsU7P/9XQnuntSrNNdpthe+c3CdjuvcbI6L/WnR
y8bxQz2Ptr2VvIORClJyfXusgMZdvPkgQHvZtXA+76/tD+Dr72nNWCHrcpw2/J4TuDojnEFJX3tr
ba4v3bn7EKxExoKg/Q2U5u9HyvdSbkZCw/zGhEZDrPTzDP5ys4YRGBlNlOJNtY+X7ILB/3D2Xsut
Ym247hVRRQ6nIBRRDg4nlOUgBEhkSXD1+0G91/49scuqtVvd0zO1gcEIX3gDW/Dk/GH1U/YMurbC
qpychwePwqJnhtAHtYiUSJ5E83ArPaio/fpavt9MB9ylxRdTuRTcDLDDYQsnv4zSlwg7gnAeTY2p
auFzyZd5QC8RK76JtdBIyWeoWZC4PQo/JPGX4xbdbRRQwPViItAVe7KM49WSztEBfp6EBO4yxeZR
Hlc7VRxlMVLtyZtszSC7WcMKN8bAkxGunpqEBi1Znzd5crJZvKBcMDIm2TQgu1hqQwMNO38cWqPr
7m4+dpppaLyCUAjW0fY4lVblOAQAM0426c5fx7ujh7LnON9VXj5L8dFs5e31efDle9aKmA2qx33q
+sNWBYFCcuBECJp6eDFgIWkO49VhYXLzLMxmEOxaKV9ilCVTyoMaQEN8TBslvdnqRJ5kIgSweKzu
H7ESfp3f30eyszHqdaXlphUyy0BS4HbSeNU02qLu0sKZg1nmxTNhjNwSR++DpX4HBHaX1rdLG52l
jnMfZukal5aJ8lM0RkrZ0QQUEw7U+U/GpGT9A5CYKUy5bFzhJcYOmBAwIcE5OqDQO6l0++LVyAbL
t9bVcCROj7it0GZ8UuFxnxa05U8LY5x5yFEvkoU1FsZVMUK3eUMSkK9OiDGjTFyhz8zs6Fu7yyyn
/Xsegw7IbBH8KwV+kNzVqA0pTrIbAqxYHefn17Rhx0zmwiLY/r3q1XY/6Q6KJsuSJrID4lPY2W+M
tCmaSmBQUK9nprKzzwAFEk2H65KG/2vEGSCATYLVLj4TGFAe3phzHfdNZo7af8v6yPoRIp4mSgWI
+zqmIzIV2Rmz04PD7O6+9fNWNQ2Gp6RpYhduW1W3WMBQQvAyOi8oxKb9DCujfDIARIfocAPXnnil
n0+thTF6MExtHPjXtTvT9lhValhVXPswA1sWrc70p6txuPCB6Len32mcjQvkz63+xQPBAwpRcKrp
ed6QmwRzmJvjeIbUaLMOgcMNM59Wc7FRUGo+zbN1qkwgmrN1/X3Tv8XYqiZbIrxB06I50Xm3xywL
pfrMu8V+g/A2QfxUm0RTbWYl4FLzyWHaDMIZJS020Jy+dUL/+lFEB/X216H73120Id/3c0ULct9M
2TuFYtAsTJLn2rmhsw2Erw0sGnCXUDRnfFbR2+kt9G0yl3QBPvFkOcI8WuWUCajIzApwgfGmFqfJ
m7VunoV54B3e9Gn57PNUtKCa58NMXoLZDLycXGd6QfmcTW58HVynh+WV6SqAw7ZmQjwlH1wRV/KO
tuS70URrKHnlkyMw82iREfsqu4M/0kBWsXMjBPBWnidPbJcnpEbISPxp/Rzs4l1Q2yoYs4k48um8
xfKY/VXOUQPPdxd9oi2FVsT7PBRelZLvnHyoHlgH9dLiGoJJssGrknxaeUkmRF45J8HX3xPgtyxR
MyQKAJbGmWV0gxvlpF9uWaoI7RHkIe20OQHHBL3lZ0A+T6T62dSakWqpeDDfvGyHI+ZXptvhR9Oq
Q7ENcBJNIW17nLdqQ2xGIA384jagk3IbwB8x+4lii7SS2ywxf2SVdr+/zqrTWwspo53A6ON1duxD
Wl5LI5AoknNSzYPFBTmj45KOEQHhsB10LKwAH6HYNPfRHckenBjKL5sj19dp62k6AXS3sWcVlZlm
/kXwqrE+FdborZgc7paHi9W8JXVm5BU7g4pPDxH3rTBLsU+7cWgbGQpAbP7Fhz4kvdoGD8SF7/WO
zsCYkmxR/pUMPFCMToUnEHxSak33ickPM+3gUssCMLDCXcrqF+jQWP1kbFGSAZEpANpUALcFXw3C
7RkRhuIZYwBHk6zxgI6JDN4jxvLD++tkq7ivAco2DJ+Bi7GjPXvmMppZFUCieXZrIaXRFLOH+6kP
X4F6iafjDTQWlvEsNHsgYPoliL7MtRb+jFDAB7bw99L4bWq1wo+wkiyVWnK3tto0OfZwtNG80DvO
tD7Ne8p/edMr9/lT+nTwTMA45ZaGcXwYNS/69pFwc9fQhUK2zg2o5h28TmbWqUcKlpxnclz63gGm
QOzoYz8GfH2iqgUzC7JQ/R55qJfHq+v6spKNR4fpz6aNbrbUZI3ismaZ3T7eGcBEJdxC36sDUONI
aLXnlJA7xbsAnOtNJzfDvMf6eJTgyL+sKQqTbfWesANSXuckrS5JGcr1gaAVUOkCB64oGuBvZIC8
xVHWa8PRcKhzIIYqUv9gm9Y+If3fb/8+uN318+0muhtLpd+alEiwffvRLH9RrM0V22BPByIw0nH2
ooLjW71H7cOfIta88++X7RzIp6hKz7koWJ46Ri8KR4a1BCwW4RIcJD4kRPYAKlEe1nraR/yoc/tb
fkfLVoXfZRnAIrROSnVObqJeJRq2xPOojWMpgQcLU4MWcMVpq2DHoqk9slDph1eEMMPQWlwpxE1I
zCMmA/YBf7+E9kX/+w6QQFcMscVnmKJ0r118iwsOcXz0pVhuvNYCcYf8PDtVce4L156EzoU8/Ptq
8k8uKCdgS8/UEesCOHGPhL9dL40zrbgdud4RRSYLf+y8HJ3Uw0A+An+8tiYEB2PhK1Xvcpoe9do5
GekwycsPI/bqxBVKeWQKl3Hj33q5sYrrST5Ss1lzyXql4sRFz4/GWmqOrvAeQJjREGv5QLdscQrO
cy3s+9W7oA8II4eCvvIbxxCmMlob+LVJvQg0hRa+WufjWK/dMtsU5Uo+LCutHqihbKushmJV+lN+
UuM/cwq9EECXBTgZKlbj1uFpcFNSGtAXHHfATvMnUbXXMwL6aBxenBNyklejZxZ7E+CFOGrIeoAr
OEdaMaI/8dN3XV6e+B+DM1wPc2sFOGDpmlsrft84zAxxH55GmvZc1E/5jYQnelPVL9FYnbB8umi2
nm7UMutXNMpUw00bm1MLrUif50xhsmaK2yBRCpAjBKfbPt/sChjkiCYhjnANeOlEPzhFgBJ5ffIE
o+zjuqutDnIPuS8nKeDB4Aw0KI6jGiZybkdWn9ZrQHZyjkcJoPTCslErcwBYWdnhSTsviiNIiF7J
lkJBG5pVA50HHU/w7cXEv63DCBJQtjpjU2OmvVuEDO7tTTgP+K6VKE4qFn8lrlU/Gxlnt9KF9ytx
ZX5weApumicwMBcLbm4BhauscCraVdb+XJ6ezZsEqN5OGzhE66YZcOMZpkTRSJXfC5gEUF0CcL/4
CnE2N/Lr4Xoe3IywlxhAy3riddZcl0cwMyd9WtvphedRhV4ZLs6g5hvTDqoHjSKpDb1/LEFTk2QR
NTcWR6faqtyE4hhUJ3JwccAE8QclGSoSjslQ9qE4gZJxFdWusRp5sBh/nj6sxW8X7hwCwVFq8oMZ
NV4ZvjKxFehVoLKbTwh1PY2+OezHclXXtwGlLkUDxT5imajhGqCRYrggiEVwaLz3pgJMY0sqJIPe
g1tsY8sfY2OxUZpYY8gACP9NW7SqVrPACiHGIXKmumJBSx3WxdkaQVlgbjXahNnALI2jcTtXW1+q
AIA7+IHbKJX7D27nx7FpiATwFGxhuZkQ2TuhsJmhdJxcK/RfwOLjtlAyCzeJujxrXo7paTKsNIcB
ydFxPZXPtdQr5aVS9NlKRVQmDNuig1UKj17kj7pY5666gxQZzfGqlTcvUZ4lcBj4FJ37YHmt5O3v
55cePX87lb/t3mFpZIGi8vxMVXZXposYDEMIQBosjR7mD3nVO0oPOvA/jqjO43W6Q4JeGsfL4YJW
LoxiY99YwyLcmUcvq9eF32fr/PshtR9Vhvv1EPlRRXrmtHD/fUjtKsfHG+AG73zra5BvzuZHdls2
h0GAQC/4OuDS0YSsuIJpATKag8eytvCDqss+9Qu7uS74Bo51O+H9xQg1CAZCtxbA8s/5MYS4ch3U
5SCyBmxhsbgtoBUow/OlD23Nr/vsV2nslkk9MILEORGvH0XwguL4RGObP1QhdUJ8LKTVsFQfFCt+
H+r/PXpnqIsIr5Rbndy8onxjKyoxzYVlBjg4pPhl83L/Hurft75vy7tzPeRbrUw4sAOZhcd5XsJw
U0HaSuzqcBNTgNEQR8hTcNp8pOTR7qo/dxYI9qqq8sLvxeZvU7k86nqgFDGmO7ETaG4SDDVjyVmm
F07iP3rO33ZaZpOhIJmrGsBU/51ShBZoz0tsY0zhUu7plVenkwAhyvItK9pJwgwxKto0R+9EjbOC
sHR+fjDWP+4BXi4VO1Mli5YlVOH+vYdaqyPBsgyqzNzDdd20EAoXDlqgDZL8lbjhv5PVicqpoC8e
ruJ7YfCfAW+v3xYNFVjPZF2dZYX3kRlXddB4EtTCW4/63DEenpUd6ye99fXTIEKDMZ7k4VzXHLax
KneEchAWvVx20+uOQYqynVRsagD87DdJ4MrBW9OM1GDL3tNaCo78K6iVIuxdlMm5rHtVs/Ml9yGa
Xvplg+BJLKohnNetb9O/IymIV6WoGuE+kjwJcelBHMcokf43d0+sbTiCWegwdRtl/eA9/nr1FpGk
UUYnpOqc2nkYVSrw49q7NnOTkoxWmg7Th990mmIRFb0TNCkIF1c87Jve46dvn+7He8QIkaQdaIt5
j/C/LZxTEsllGJm1V5ikCuXKsga+NsOU83TcGv6skACgfxFePZxBP3OHdgZ9u3L3nDPk5MYbwQ7C
nzIdiCvToM/po9UOmyKXbKqXvwf7l/3wnyt23nRoXW56LGs1zqY9Ngnm7LmcROfVUYF1P7okD6vr
vxzl/1ywuyHqJ8PSSwaXRcKrC4PetXaZYDwrPIbjILNWOcww0jP2Y6bXGXlc30vVRxvWLwf9P/fR
2bAEPyvOeqwjSWk65EnKJEXihmKwlDuV4jDU17SnUcD+/zPcWGsyvVFm7W6Tl3MTamIh8YJRbsLh
kFbd/UGztd94cvAgmvvt5cpYftBvNom9uycAmiGqWNcKV1OcArSlSnjrspUQPPF0j8f0RyzL9P1+
vc4GnJZg36oD12Ph0q5S8EHmcCVtQr75k3BNuw7+Hs6fxYb7FTlyQKpqHHWd6XsIzjfxcmM8ebyU
TLhu82pYtOj2pMDgUMNDJr0cHE6NXYCwUcfnZkNmpSs3+6w8Jw0CSGtJzewKa99yHlNsTt6q5AEI
6X4X3zYUTQccx3mkkomIYtv8/nc7VYOmiMsqrjaZS6ESI1uAbHNX2dz6Jm1cKIwuuIm3eHE998AT
Z7NR3cInAJxfZ+XEmLRGMRRUi/eWQtssU/p8weTUj+Ya7pfW1FhednHrRziEZNErd8FM9tq/gSY3
8A8b0tkev++/B17qNlh/PFPnXYeZFp5OSlRtync6VdTrF7RKhvSiE7e+9mKPvmu9OywTiJjj7NXq
oy06gArvH8Yh1kyJI14dFellQoR4kb8A5F6VTw3WRrDl3w4TbViIDu0WJhGO2sfbKPvk5MsUgFBw
HFaXvfCpIL+6zHfwUOOlVNDoUlu1gHxSooIT2OozgesJr3UkqIaN4KqVQ1Mh+VBi2yl3ONZznF4R
FYkduM7pdaQJtgpC52TLYO6zndZvNqhURIf+bSTiUWthXZHt88F5fJGRNywKp3iCVwehN70OQWCj
/DWCxRi7yWNU4n+yVT/mj0kdE3CNhsl9Z686hIWcSwJjXY2LnbgLPo7AbL9qFBaQ47Y8C2WvVbBp
IJbuwJyWC3hhytp6l2O72OXry5ooG4/a5QUSnuev1CeKf+GBXc+m4gJReJIs668YZANu9TYyYbpg
60hJUDKdXFDmvPSU9RVYt7GpgHdvwj7yJm4xFF+tUezQoB3WjtKPX8JnzDyOusP3uL5R+mDO6a9G
v1aJB3F5tiPJ0emgRm4F2A+SFsINmVODBjTbc46z9PR2XUX40n7AxTVeyD+193RBtTyhLjNBLqBI
3Qhm62c4SBVHzxEWql+hqSrbmBo+miS7mqINqhGWXeo2jNhkqHyook2UYj5JwNbeYAcrHwSfhW5L
zw0cemJxNCHgdQO4fwelq5H7LMRhMh86Q6c3HMLjkVzjGatjtFme5Fm+Obwa71hKAmWuHXmARhhD
j3NU6Iq2PjvtpH1jI4zRmmoOZceaxwvzo96mzycUX2aoN/iopyt2nPZAS6Ie8i7tTzcHnC/AsutM
2oc8xaeJKAs0ckaPNiL1YakfudImBwBiF217CDwDMMm4ZY862VB/VaSeSRnnA1RtuK4G0cQ/uaoT
TfgOwRytg3DOsqsXzVJeV6iWrM5GDwtfvvkZWYLNaQmlUHs/f7D2oBue5/RJwCyndg3qHWa7d2NT
3VKZuUE6faf2FfpOfrIvs4AlP+PWAb4ebHN3eUJzCGWLPdWu/I3nTACe8aUBOMOU4jUq0/xTfCes
WAi9w0JcKDOkSlCOyr+qDZxk2Lr0hs0h3c/qWTnYxp5C4an1auU+KZOFtvlWfIKZgB/fixFOB33b
liGdMOkdsehg8Rm9qnCDElk8Uo2eLDjqMFyBc8hjWzq5V8nTzuPGmvhFD8nrKBmFwdDKX81qdjk6
eeMApDgPaMRK8gAem9yjQ9sXIECGo0vjtN/m1ENVVaVN29jX5xCoomVHMto5TgO1+wX0YuOocZ/f
hUel069cwwy7oGelg3mxvMPXGT9i74a3+8lmn8yB97+pUHUwIgd1uqHVz6lUP9Gp79/m6ed1U2wC
wmvSlg9mu/R8/GJB5xsk67a1QZbNIiFROOyrfQoq59EOL3eCh/82eI5UxBmxZVLuTYZvUXCgREGa
qEG1QaNtdV6Um2Imbc4b+rbVZ7Fl3lZLhGgUAxVWHyvbai4g2oQu0KTZivtL5OZbKODm/238+OO2
Oi1JXbydqkQMqw0SP9ScKS6cncIf1sCPK7tAGDmdNu8afdyP0GX1+g8KRHJ7rv3Yiy3K/hAwyejk
zvXPflxeU4nrpxuEnapXiVWE5ppoKyx91sZ5WBuuv759XpbsL80Le4swSfbHd5E5/SxtwKtU7Y6k
XWH/PTiVu4j8++DICv8gQokEotW+02/vTK+ucSCkfrlJ0FNWeidXQjwGlR7IUvNLj01sYNgG1uOk
E2MBIi/Vl0ELVTBmNcknGiZAKHvGWMJTG18RBTZKNbFG/mypLj9MxAvR5SgWSU9FoxPBiEX1oDCl
dgLIzv3/R0r6dv+JgWUc7ehyc+mLTgrpiL2cu988mwh9PWs0D3Xn0nv1YRFBXp/Q0etVfWMAox6I
oOjBCoR8IvbrHsEHW3NMa/FB3PPrHdLagWpCV/GHV5lw1JLEvErl5vSlvFdv0Seu5BNhm82vhfP3
pbqMlv8G49ulOplS0lSVlaVaudlJ8+AdoaJogorQuAEutUT27TKxLCd5T3f6k7hPV6BqYOzLq0PJ
cfYga/ltzsvf7qQTfwhKWhmhIfJaPBEcghbZ5qRYP8IRdWtlPx64re98e/tgiNLmqDC2DZJN71ew
H5Mkdkgh/FE+Y4QhT708GOPfXyddyrZsRTG0E5nXhk9/QGDBXJD4LHuoYLigh4ZAPns3pIVstm6k
OTIUFNRV/ZBv0gV+/L9P/L/Ld4JoELhpfIjYY8UvVJo9f3H6zAbIyI9vk6AXrsXFxY0WsF/Q8ZP7
xiKG6cacZlmWA92t4af6zkMwym/7vgyq/P8MSWcPOUTK1RCLQ7U5fNUDeRCMMCVe531ie/e0Vwfw
tAfBO5KkB5vzVwS0o8+lwcU5erl7cpDwrfotQs60Z4Er9MKB0SuGf7+0ble9O2pdyemDFNdSpvDS
hEmMpY41s1b+CxzyuT40XlDHAyT49xXv+PXupv9tTO7v8dvMxGekLoyaKyID5dWuYOcjeZz3UOnA
wDz09G3sAfZcIckpL/3XG3KkF0/pnfvakzIs90f2MefpOAjWyUB/OU6V1RnZoBuhz8T/IFBAxap4
p2DaA7u3yJcaKgsoP/XL6RGhJH3eEFwagATqYTwgQkBgZG7O0qttrBOXktzfj9rFTfwY3E5GHUTl
OUoDXn/t+IN8JLrwGU/OxX4nz2JzbRmYOZsrFc6+7/zfsvjuV0fEg0SHsiMzsLMgzEqoVf1oFWTK
4SJd3NCF26JQ+GQ5yiAZyRjY5E49bL+iGjYBqd9TRuaDFoHZKQ39uInOCriql5b1xk0IzzrKs2jk
DRHaXFY5nREivF55ncgox839uFejWVr3UQqLF6j2zcmAQJgUWNw/FZSu0l6OJjhKY9S+OXhDtHjJ
sXroBOK8fRgvNEcYKChFi5UtJzao3uNztLde8lZ75zIzluom+FJQXsJw/LgHm1M/aV9B1ga6jWFf
6O0iUbQQn8Ht7oimYZB5CNKQ0sZX95QP0nqgXdzj/sEEEX87DXRq7BDlyEflrswJ0WJjxkLN8AS9
WzLSr24Sj/xkUF/d9DQNLotjtJCESV57/khw/d5pwEZhrdqfoi+HcxuecXwN+sKq/cNoQJaTP8lI
ygLGdi3X5K+ZPXWBtKzggNKaIdOEEC0NJzSQL3yQikQxUrdZF8v1esw/qv05eOHrer3+Gn7tdrvK
nlztr6u9Duz1+OBsx2v+/RJ6XxB219CGMXJ338az8bb9C3X7N69IDBewVUPUuNpfHfoWrluoImMp
iyhyy8QVJ2eo9CTP7W+kKCSTIUNEhtSJmC3ipP3WKWNLosIFaB3bW1IENJXPyKGcHYRi+19fHx8f
BnRYY9Qm1Fz1APmt/bMYFi3vDW6vj8oYQpY9hSRbd0mG7NP+sG8ArqO3ps2Bianl7Fo9qBTea+rd
Hc4gnlFFwGqUvTuV58oqLkGjV8VmN9/vXwWb7K9PirhADs/eH22IerCZyQJ5Q1R00FM+ui2bu/2d
G7Ktrbb0bIyK23h7HW0h2NhAPuxx4Abuf6PXykozrEMedvLoPDA6DYP7gjUwvxBNzVBBe3UipSuK
IX6oCiX0Ux+UvHfCPe3Wk95N5zDxBxQfIbIoTlmiadRDqsqL1wrr9xUNDk8kE1yhj46gV/szqadN
pKd6FrlBMDhgVz+uvibGRnk+7mJPHCvznNdbOw1MjECll+lKhVvQJYXmnzxrbmVRoPJJ2I9m7zQU
nqB9PwVPZCjyJr87gRRv4kB8jb3m2V8GCwQMEFfahIaNoZ+BMipSuPFifxrwfxwHtyeYy58+ImiI
wC5ALZUTbcU+oi5Sl2X/oYMCB8fkgHR+N5Z4IFCicci231FdRRZO2KVTVFQQykp6ybq82dGz3j9Q
ROsfKUHw/Criv+EwaFV1g7HwYg6FwCkF94ycPKycYWsfh/badZSNrHG9RosqH2R9/4ADMIn6cZ6i
RZLynWX7zJhTgoHlvjxPVQOpSFsBUPn3vtMFMv54yZ0g9IYKQ1hbvGQyA2CnR2pTvKuh5pYu2qgw
u1KMVUUigIfxxm8b3vfp1YlLz5dUkaoDR2LuHVbVQOnLA3KTwr4O4klGAkIFf4Ui/kRHiPrvh+7C
R388dCfbvPhqzH7LQ19d4YmKknfhA5mnLy3Re3fQ30E5bEeUgHzc4UHUfw9+O3sCDt6mid+AwfOr
ncO4ak5XXxANNnpYy8ivI8MAlu/lMmz25V5eoLsxSz4p1cQTy704zVh/P35QaJOm4r4tv+2rg/2Q
nXEHzP51U53DOY2VrD5GPqwGFDFTh7aVcbYF5MGfA0/rlf3bIvD0aTg6zK5f1jPSZnBUzy/nl3J+
HJeAZkzwFMNz0judHROlHbxEUyeg63XrmYkdI1qxKxaqd9kKCwMisDxr1o/IwL9lud/HtYuxiQJD
OUSJXmyujmVn9l5iQ4UCgDjsxW6PPk5GtHvfMa56a42hUREaXPe+qw7yHvqNY/T70LvYlfidps66
4uz4e9Ld4+fuEENBg5wntjjSewnkW7TrG36hiYdLsYHeQI/VqgDjO8I7msfxy3WKAL2V2DiwbEOz
LWiGH/RG0eirnKa2L6bzomMTDk0mtssV2n1U3Y/IwmgPbpIG1s9CjEUTrS2Hw1fmZ/9mi8fqJFuX
7MxEwCZAazXS7ur/Ji7w1PKdwpZdgjN2yAxRXISP+8XgyI/Irb1SWaQ6CtMa34vXJOpFr9K+qnrZ
Z0jJ8VNYmQvKjoD/o+llcpk0fJTJaZwiHrttP/W2RMfw/i/Fbv41nq5b40nbK/ePti9uHJe0ynUk
cDOvXFtP7f92Rt9ctWUieMlOKVe95S//faplpNmtcPEJrtfl4ziRXaNv9FUX7QGmRXvaJphGQgW6
h0+tZsjx7l6AUrZ7fb72taVx/5jzwyaYHTaA3K2lFjh8FTRAjSNriV2r+n75Ut9vX/r7Af4XuYYX
IR4xkNySs5kwhRgHBVpHQ2El28Sr0ybanDbhKhsJA7VfjNR+xUEgAOmPh+USvVEUq7f52J9QPHfz
sTlJl+kyW1+25TaaR+tgeUSngGx1FkwziCcttUGbq1SSEDQMHHWpSfaV3Ok6rgcSKy3YmqvqqRVq
a/VRrxPqZhTnqfnT4qD0RM0UGCRVTloWr/Je3ot7QPOtgOQVYkGMNEJBT2GhUCyYcdltvD2sD+sj
twFvdJmjSgRBYqx8IvLaJ3EY15MUsVHe0/w8PU+tUYiGejWkozFov1aohAMFRZpVdx8lk+SND2Zu
ZwurgiJNCpOZm7jYzvfNgdSX+ofhYXgcqjvFsyb/fTQP/jSuk9MLE+hgUOos5zexV84NODM5P2aQ
wbJxMzpObqPLyB+Xo5tnjvNROtLHOl/Ncctmb38vwTU4XJxmgNCJYkhhx+K4hkQXjNqoJh6pY3mc
jvIR2yUfqac7bR1EGrafbNrA32k/0rD6lIbH8QkEvTDTCdHlheUqK2XVxvSQqAhFgKKy9CR7T+OX
6p3Wz2zZaet4+z1hJB2qQYw5Lguxhx3Hfx+yYv+FrhKB2v/5SMOG61DrwqCy7QXAmYpazw4bVcBP
8oITV7Jmt/tuKS/MHorJ/uY4PU7LSYkLWT7UR+WQ3gJ/9Wh4ZBgbOhpa7uT+5KjOkAadW6aLTiMH
xrT9VRsLzcspcqU5jeHl1eQHfCfW6bKY50xrK3HaX9y22Vp/OsjOBa+Nkb6/fMav5RbJ1vzm5Ntk
jWbu+jLVJyZSm5f7N46XFcHJxKQ9xN9W9/Fr+59x2xSYtGUw0CY0r+g4Ma8JwmSxnZIpeuBwErLB
dVLxKSbZRBs95AjIv2S5lkIBE+CppLLbd6Ia1biezcZiFuaIIYsDYSgPwpE+aD/mQHYQxHapRY1x
aWgmyfTEh+bbvs3IBFI0JPBd5Z6ZaTOT7KzN7E58VJIbXGfckTnKn1S06U+DwcW2kUq+OIvWqebp
yRtvh1d7Wdk0Ch3iULSV2g9pj6uNQtr1nGjLj7OzXH+RnZHVzXCrefFujlv1i15J6nZwotYnalwj
grG+QiDwZ/7MeNFe4Lg9nZ6UUTZMho/IHMavy/bbgHVisfBQiuA3GDCIK9x7zb2Ljoh1VZstUU3n
c+4rQ7qVw6Md9lEFs2/Dg71qCye01PicbQQK+aR2hdpV62xBc9TGq6etpzEwL95stm19zA+ti7r9
wSFBBsj+OUSlmuDPp+/Ytlzbofv7zP+l9trij1UJwBdCUPQPOqep2QjZQZaSTeypbvJ52csvwrYa
+Stzxe77mOn+YwtsL2fQVpKAeYGO+PdyxbU8ndKsSTi8b4pzG4Vr3ZPG6QxJ4ofZ4YNLdQpaWq6k
h1AXk009iD2jBvTt1G/KU1o49bNktK3O4A2yoUIX9ol2cvH098j+TB7+fdJObhpfrCarVC6fIP7a
z7Y5cR5Fmvn10XP+LGX/e6FOfmQ2YmrKDRcSJojMDOL5YXCAlI/49INqaBfnSFLClVpuj25ivAxc
69+Xd0oge97qMNlok3htMn5n+7oKntGwAt2aofkPduU939FlHxw3xxdErV/RP3JgYLjCCLWXaQg3
DzYSjnl9hcZZX59BI1kp1/bE/3v0f5/X3+61U+AvyrCu/PZez5tqethKcBWbWegGy0P/eKa79ffl
5HbT/Dd0ZmiQjWNsNEam60otGLEZVukhYVMlwllnXwfC35X6Cm0SJgE5IzKBrwcEJYCB7ny04fid
GKCUc6VtjhjJI++7Lpn9v3f1vxsy21nzLZZPK98oDydu6OzlR1t4DzfCOtjkH9owWB8diJojxBvQ
zkdLf3HdiA8mZTu6neEAfAYmDO4ji72LI02sa1QdxCKjWUoNUJ6DxHqYTv1+jZY9i1Ih0OPOE6pa
FEO+TDKcYC4L/Ozo7Z+Xj17sL6sYeemWASsC76W3+u8wamp4Mdmwsk3zHrwos+DpeEHip/n4e/p0
2Qft22pVrPH6QkBaosL672WwS6plozxlG6SSKbptRMBdweo6Ipk6T43e31f7/Zn+v4t1B+5cK2EZ
C3GGGDXCK/YB2wh/lTxYEb++nf89UZfeIjaJGfoGFxEHp5U0VKbh5NEOf49UOrNMp3vX6skoHGDd
WXYJfTNIUSrmYI7ehDmibbNoEq4vraa1jwseJOBBGTqf8eS8e2uFFYsRAlNYeaFJjo4LR/fCdwkh
3Nh5ZM977wz9uDfgfwg2q63wRef0uchifc0EId88F262iz/OH0b/OCYBhX+7P30qgE5bx77VC45m
7m1mYuSCtw6OFPIemX07HkSEM4+Cv584AWjBbE8qAjw6hfx7qPNtV7iERhCbQhZuYkQpkTVFYLBf
ro+vR9wrtGEsLPGfMaK5CHb+mbRX/4xeAdBE7hmxZ8nJdAwnSUbxG8KboXRVwLKyfcG1uW+qVA3R
rCR/RbpQBsBug7qKniVWP9UCpPbnOp4AGqY1DmqnVQ8NDdwjQeE9wkLcT6F/Rr7zjJ0lm12atAku
abhB2h4Um4VDydHZVC0p8ohPkZf2jQniKxgLGatgjq6XeLPzSysKccbfZWUVPWvCeyqrmW8Q6gYY
ELUmL18XLE4EqDC2dXKbgWk3S0x9eorgSBrqf/LIXxs526mPBRSYIqhbZwdLjvMUN04Q3fTwgoGB
4TV4t/6ttb4ZpVvFBn6Yvx8oquCLNzv0XIwmJi08DV+HeexGa993bqH9cX36OL7LewExwddilw6E
F2kbrR/sQvdYrzNynJiQKKAx0BEw2o3j2+zIfCVEZV8KNjhsOUblAJ7Vdwf7uXnCoId2CEHr/gz2
H4l4JyMjwyLZnGDdAF+hcK5PZv6g1nOHGv17QxK9CQnyLuWolsf77w0hzWCUN3g0a+5EPLknVMIc
C03wGLyvXeA74wmo5YIeewVVeLs+iCHaTfevq3eWsGBa13MZpsIaWEJTOYDzEIe74ZxESnnqadWD
bVm60yG7FzQMqIDwhlo5lU7MEoCLMc3TxVoz9ET6rTPprV87dBD5XDFraF0ua7fNrP9LPfZ7HGdJ
rvebxt6MRqvPAf94nqfbL42DhG6bc4i05Ru6pk8QJ549b+bNtuu31Ha9p8/P1cHebDak7G0Ws5+/
vkLwG70mpDcYo7bONQhSDCj7Uaz877N/vafz803bFRqtVu+Lp7P9lLsg67AabZOdVuYWDMD24GBF
o1BiKh06YxTd3JBPhO16eu+ptXWntgHWtsDYBUhuQue4Nx96Df+spAPZYdZqgO41SEBd2TEB9bWT
dtbMNQa9DnEnGl8Y0TkRskk03rHtCJ0NlCwHx4CHFpI/Uu37tSGdQUQnCLoXhL4tqDC6gTzJZHON
ddMAhU/s57E6ZuEkvUeT9WfxtnOt7ran/j+kndly29iytJ8IEZgJ3mImKZKiRks3CA0W5nkknv7/
oBNx2qZ8pIs/3O2trbYMEFirVlVWVuYgBErDtXpwntDH1M7R6aOGCPoKvMsz6Ax+YhA2BI85Yw/c
hrfGXKkdbTNHfNXufkozvm6f5cH/9+EvqgUpU8QW1R7jlscOjqlT+b4sxvTfJzNf20MXn/ti0wgT
ju1twmU6u3xYsZJbs7DvJvPt6RBA4kmwu+X0+SE0XAqQoHj494e7DJWa0jOXIPG0YQ9NNBeNreEV
V7L3nCF+LfmwZTjgoZc6WOg4cNPo1LSbyVl7zQK5erFbear//aOQ10tE+juA0MldhC+YMzGYN1D/
jpfFPHe6Wkbarb3b7wXz+YwniuQuWtQM6HLgPz/X5vPr892dm1s3CJU7m9BkjUS2t1nAGja067bm
3fF4fH49vt71nktUCZ3I3mzujgs2iKSGxX9pLWkJHJvNZBIHAOzoBcMS9OjrT+aNsfl9c319ZQLa
XXvmtQn8cXU12leT8xmaRvfKOcyOZh2eDjr/ZfE49jDh80ZXgtd33bpXC25CW8m8Xrr9j+nm6VE1
H696++nq6YnYdX/YLu17/yOzPmjGOydh89lgNtc20MkJhW5kuu3T7f3tlqb/h33y6bHT/6cN/7F7
3+12ufnrV2n+sm2SQb612Dnv3u3391Non9abhUfQQZpcYvBoPbwb1gOCPOBVI2TE/wnLovWLCLk/
O/v92tzP7i/coX371opM/gFMhIFMd8H+8N/tH/Lqz0mhi3csKyLZG1kvdc9n4ftHTMk1MSKvWxV3
q9uUpiRKc1fZE/xAB7ZRed/hRQemea/slUNt4V1wH3stCnDRc33sboQP9fEWoy+RYYURfOmMRuvj
94vwcoRw2RnoL4hMHyEluzb0i/0YyvPctpFSkEQYSGPNfoiMLVxm4l5h9SDw/5/Xu9iJXZZXWbvW
ISiDYKuObs1+5GpsOcXBFOrwY9HxBW65+HwXpZp6LqQm17hetSEfOcGxzy1xs8iddX5M/0Z16nvG
Pd3RlWnRxrfFffkY4P2W3JMGGofza4CxzffP4Csw8/c9XcrNJEU/GzMk2rvyYz6urvLdcgZA4Jcf
hMf+t+JCzdmqm/VN/ZvFMXSkL6bwoN6uTuUdudTI5MJVShWIAfMppakKif+1f2wfR1QIbr+/1a+4
xHKrkE0AG1Hdkj6Xzx/LF3K1VIvNVIBLTHf9M1pbz/k9Cmre+qbDI9YeTs0ztJojxJcOw8efyAT/
fHtktqxNAjjF2d8RUmNbacmqLu5CxN5kJ36udiN6IDq9pO8/6Fe+OB8URZg1CbMiLiOtf18JP+nV
ugnF7K4+dLeLfH5NyFw6Hws+/Jss7dG7viYFC36NNKrwUTr/iIGJyzUuYoXC9NmSesiL/uzF3sgl
+dz1iZCwN6KNZmJc37mDe97ObuBJJHdAk9aZuiS6KuibM5XmLQ67AZyk2SEyYnpIJH0vNhC8NsIb
J8muWYh5UFIGVNGTI46ljkB/JrD1jb5RN+q1fm1sloNF8dPtypq2CGvs9WN9pXmCB+SE6VS80fhX
PsZXiANv4mvcMuFPwab0qQ+90k2Z3aK5tzg6+co1Vg9eRppY4d21siOwEMH9/kVJSx7y5SEh+ogA
HLUP85l/vyhkEoqwF9OUqbz1sX5kgvCjvAmdysf+wuv8zmEMpWTw5f/zshe1jWLERl6fuay+rVzt
2BxbWyIrm7a9OzkGwL9MbG9+f3/Vr8MdyOwuNRzl/yfkf5ElyoHShnOU0OElNZrdc2F3u/wGzbRu
s1pRBCiHwYc7SIVXPUwwj2Kr3JTv82+ohh6YBGV7fZRAftWfEqp/vgXE8NAFxvwHjOLvt7DSu1ZB
gzy5awni+Z6iho4koyY9IVWyKUdNcdvZ0G9o5ocnmFCji6QaGZUOgdJ8ye1iO00m/SGBNfPDQ/vX
PtIUoBxlhYgrBNWLvSyhXKxmY53eCT5Nsm2I8C4uGSXJ5mQvs3ESDUmGlm3KVJRcnMl9zyg2qNRu
ZEbCUuCcLWTu3TI+Ad0PCrFwVC28Ujz1d21hlW0HToqJzeAyck81FNvMk/C4A+Y1IKbRIpZRiK2g
NGi70FE3K2fwIy5I19VT2Xpk+fjLrvCIyRgBS3btb/EeDydGr/zExYWEvyL2R4+TaSu8qpMvYo8B
hexJuyru4PcUMKsE8xXuMk3bGwR6+QmdpFCF4tThMEeGZ15JcLup8s5QVhCCIq/tnMpZW+fjmd7c
sE1mq91o2wDiiB3500N5q923hpk9LL4t0qd7i4R/i+6eNzK8s8WRVEUisDglJ3EnPuZ2BXOS/ryT
LY6hz4PXIZ6OLKw73bdwazcLM0DcdeTMzKLsMUzENJYOquyH7sqOHxffoeAm+UEGkRHmr7GBdgdZ
DGPG0tcBTDHTm7RPWZXDm7xVvdpBumm7psvSXS3lpOoNNqL+qJaPVuh2ZPUfjPhtDI9S3U0PI8Jz
s58vJTqzkmSl8AvOoGShq9m9JXq9s3TeA48OPTKi4FH0FtGv2kjmG01VL8K/sDNVGus15CBevJVc
9yyuYiO5CG06JSwVOLYgM5UbbDDx9XEed36DxFHrRZwzAl35CDPyNUE6gF20hmQ7WQHJf+qkcGph
sLkh2ffSkgzcmvc7EvKg9FudA/p8FVMv4qXpaA75m8N0EOpIFp6c/Dte5VcyER8dwV/45mK1R2OU
Hi0wFoJZd4lTWCvqTI0xhSV803jhh5OtwVOgzobGRGNzv5gko1tsVjwNWpv2x/Ltj1sR9uw7DriU
SawLi1Yo/45+dv/Txtb+9XqBWpaRB9huWLf8HXTavo/LMWjpjbylHHgDpdLM3jOcxR9zhaM2Wslu
uxj42Ir7etP5kHBZ/LEn4eOK8JedQtWim7SB9uovPp3LXGgAhxK3TT4RsDJmlAKu898HpPVP931x
rge5kIsJ2NSdvidmuCKQEHO7Fld3PhgTwJAJtTvYiiLrMvGWmyk2IrR+JmPNlgAVWSI2oN3VyGoy
TrOrwzUKrgN/2de13TjL7607kLoXtAcqKCGswF+M+IKj2tCbzJZPDgnY0e3YGhnESg6gpk66Sa9V
F3GTTbmBW02o8xS4zEtLm8EeGv3fP4ZLy52l1NA0VFtJrwx6yvIFQJdOSpyI5yyh1OCYYDx27S/D
buVBZ0cs3yGqFXaxwDtgWfnDZNOUI2pO5mNmah4WK17ywBwZbt71fe8K+8B8wTjAFdgFSwkKtlXh
88asASxvZjL80f+p//61cXjxGS7axCixhFMW5cndCltWhQAw2zgIW8wTy5ue3Ylv7RXwHWfC0vyn
9mUEw/1pQf0D+f37SV4ccGrQAJnH3IVxr7kqvB2ZqmbmFS/UHc2ZnOvZ/E06DpfdMF+AuS3tiPzr
Dy9UWT7sRSr21wu9yE6aptFW4YoXuqSnRC+boxWy+SsLnBMKNxmvdXVTIxJVlg7B3CBwFfDvC+td
PhE7eU2N9/79KvtcRV9uii4O7UzO/i8ivUGallWShssqOzv4AJnqNjdPwqInioVX6MFwIT6GOBmn
7vnzhP/+BiTjH0iaxhSepizNQQWi/kWYOuvFusTw8k5jg89wxvLD/6A6n2jwgXkwZrUdyR1Z5Qtq
O/K14mr8Ep3gI/S7TeyHO8jh8N4lW7lilnJDN8pXSbWYRz5GlmIrNmYbr5BSY5zMgHcWCuLv30uO
sQwBtGbqoz3vsK0Atibz99vb4+PT0+w8odDoDI7oShwNPAN+MRJhLS7mNLYsySt2lZ96EB84i1Kq
8+VXhGfc77fr68fD4eWeSNot+gn8js7lTUgfaUGGl7EIhnmJvGei8cp8XyYllpGCFMazDKNAxl/F
YFoKA1h4Z3gpS45I2UK2wf8uf1tGWwqDd8aFmJInAzm7iEx6awZvNH7RXOFP3d/fxuzv0F0mML5/
bV9Z1OxsYtISmhimJk79/daMSj/HWafEdzjDIOr0EOI6+s7LuEUZgefNQ26tprVmryAGxV72cq98
ZEx2Xg+nEJzNMYhfxQ/Fzr9QYvp+YITUpbhsflKU/yi/hVGXJugiMVNew9PzB60Gp6IqJADyelZW
PVndbX0Pu5fBfRFykvZ8vmbyqHhBP0O8a5CFqOwBAqXs9q/K0/dPTP0HfLkUYJQoDGXCHVhqhD9u
Dn70vOqaIYYfHR/6h3Pm0I5MyD2wGCTfRW701KMV0RK4maQv3P5X9igf5y0s5MGUScKP2l59q5hC
yfwVEuQMrZ2wvlFSokKOB8x9UmKaxWh6FfjhTwZwn92ZizgBrQk+HciXpH+RpGnErp61SYzuBNpF
Lv7NsCUTBJ9N8S1GXPJXexxf8R1CSwslih/H4z9J+X9dHhVzxN5QANaMhVp1ESRQ4NRbhpTlWwOT
BQYSx/OmcdfQRt0V1Uq4SGWYUEcZ1ZmU16AC5+1oRk/UMYqP2x9MHjHekmqe9zF/Xl9b7aGGUj2T
oapO6Jd83Uu+IXtTizu4O+D5AZ+qwb/8o2GsBd1AS9eu0voX+s5V7oSQxndoRkw3uZXtAhuFheEk
Q4BDY2TD/3K66X77lLI3rGnlIhCy0zijyRwKp9j3pc0U1ORIGAObCHSnr2z/1mKAvt9lv8873mbn
iTuolzC4SLh2XUP8HY8xMPyAQKRpPI63Em1r9EXgey+QFnMssfz5h7QX6M5b4xFhIpjF1SYlLUgZ
JEBzBmd5zcdUGHVuuiJD5UI81g+R17j6c7LR7lg16g9AwCe348uL41hZOq6EefGi8jWMOZCEIJRv
NfIUEs18kaVqmZWb7JIRBQ13QGedHcvKqzrrtTl25CM1slnmubcJITLRN/S1/pBXN2fIqeEmhtHW
HWWUVyJbQ2qFaURIWImrRL44Xjfn00rZpaTx9a5V7Epxo/qFLR0M12O+b9Tb7ryVhJ9K6C+dsGV1
/vchpQuQRcqrsUbqVrpl3hqLgsbsX/SX6A02fv5bRxIkvBo+ipfwSb1SeKkwtObR+knV/lPx+euT
pjNCb4R7ES8iMvBCqiujId3Ox/oBUfIS26XeqlAJZqCPil63JYY0z/6gOsHsy9X1GVZ2i3kZFFgs
VVC0h7CIXBpA0eOcMrOFnqWLtPlMGRVv4/Opoh4QTRx1Jj+HUVH5YebpyC/KjooFs76NWaiqp6ie
KvgNldZLyqijDgfMDpknqmxdsFu22V0PP183ZZSKSPvw+z0VKDU33j2LWYf1n9o03RHaLjHXWu11
PCuwQgVWvE4+6jcC4GSHw3b9oDIoej8V9nCjhJsReBytTiYyfojaXxHdz1f731O9KEbWaZf3RqpJ
t5XmzJzM1J+oMk0WvfpyEeuzEHMqnoxN96DQBFCRD0WGe2/MdlL9cLp9PUC4FdgCMJtVGekz7SKZ
jjNRrQpNl24XzRxmZD9mFBiFl0Z7aEgdFEehIT46q8fzveyMiivITvRmJHaieciFnQcnUr21fJxU
dxyo8VZXZ/In0TF2UWbrtG0ZFEVbh1nU+1L19Q4yZ0AjFzgdR4afnuoXPOzio1xk5GHQKWspYcNE
m/TAKIBhash33i94JBON1vCcnRoo4z9aP/wfzxCBE1FZr4hJl+Go6Kc2niTpdlGUgraMdPZgwwXq
Gf88VazOyJdkJ6xd4lA/OnriiYktAS9QxacOOYPByOc7Mu/5dX4L/33sCNuuiAHk2etST4Jpu4hi
e3G5Qe6vYaKw8WbZjUe3lR1p8r7PKf655yXxfz/OJwTwR04RK1NeT1AubrGECSBwA1QgKpm5QrNp
MdY0fiXJTaCRUfcPE2p56QHB86E9MarBztRNehi2pjmLVicTyIPVQ3gVPDivuMbB0XkWkGSgY8Lq
6W2EVicgtOEpn7a6uCu1yC6EKxl/O/HUGsd1RdrihIY3M1VjbBTQEazsMWXi2c72jF934Uela1RO
IrtK4vFcmnTXgS/hH7O2ctJfaObKVmB+p36aw1Mz3PTioauvg9hWq6OqbUgfIzLI+mnEuT7mB21I
V6K+HUt7OblSs3vrypPGvItmNR3r/oec9yuP8XPV/ve0L5IQNYySDramdJs+ZO8lisF3AT6n6bV4
1R2YFv3+3X5twi9XQ7BC0iWRkYZPQ64/3m1hiEmCUbd0G+D485SDX7dOmJvzImXOML4diXa8M17O
qBXRmDaWhCdZuzqqPQjJvKXvNZIpRF/B0qAn8HtqCxi8Yspd24tk2E8Uja9V9sX9XuS3Fap56hhy
v81dQhoWmDOxkilqBrwHm2C0qp2QYwMxMJBdRAdmK9GQHLVUUhdyysnk/4aAPCL7xxZjl4mJ75/o
11r38w7hbJBK8kAvm8uwpuWojTrptkXHTbEYdV5Wd4CAG7pZVgkWSe3ITEvi6O+fbj3D7wJTt9Se
NFtGqZUh9u4HUOArCezini6Celsu/F+tlW4N2NLMKA/myGQcouNo/8t+k1j6LzXf4zGKn8vEu/1p
UX+FaC5u4CIUa0aarcc1NyAplmEsJMKGUQKcsl/klxlnBQpWxUwkUyttNC8lABoaqNTBsd3ChqIz
AII4WBon4mwXxQ9b7v9YVP+9sgvMpIya1ZyK3N0Kk4/RZmKzzVEac0bByVSLqKUZWKCYAlZKgi+c
7XNt58xELprfiPJtstClPuplZ4CbiFd77cjnH97gasmrLvMuSf3vFi/WfTONU6q13CJzpRFz1Jlr
ZNtVcxrEQ4ypcLXr+yuh9TV4hDh1MUcDU0Zz1o3N+pMiZwXrIiWrRdnNqVAWAIFvbKWh2+IUnSPI
tip7Aq121PkyuwFpjG30XDP8HxD2Ztcjo5ubq2dom1V1CPWbrjpM1QF5N5F7aR7qdiOkvpA7sXKl
IONSn/Rgn1bHRDnNdNN17s5jQj45dLLXQ5liHDND2WObG9t+RoNxL4wbovRE+rD+aT8uS+u7J3eR
sfalnuvRmv2IK6QIuAVlH1i/XXKrYPIGzeP4LfsjHPsMhmCP4IE3TXZRWdPoJKOTGY6MjqbiRyNy
6z+81q9o3cW+uEj8wlLWJ0Pg5roQXUOEPe0IIQw2yLzsCZmh/NZcMq7SJQ/EGFou3YBiPrDkxB4x
KmeYipeIkB4ERWRaU1zbbCKxjHkZoXyyMtkNS79KnO+D3JLAfPdMLxKcRq2qvG257fIj3lEUgyXg
03PAi/jHribg3PcX+2Qn/nFEVbqaKnLOxQLKcSZWZz+TrwIRMyaPp5ahBkMOcHbazJxKM32Y3+bQ
UUK7pnfI40GKR/alwckHN/EmAT1TvyrdDDodOiGgZYjYHwBuuthJQd3pGSELWzsD54Ni16UzUkTG
VsgE2bDtAMQYKXuTocYjK5E4UHr1yOoZ7H/XGao0zDNnSulWXBPSKTChYWkrW6Q/JB06oE82pISE
/CZcL/sGXcUu3dYh8/9K7WqlExRXSuGLk5eO3KMfjz6Fadbu5AEoxiMz1CRHit0za0DwY1zsw62g
eoJuJzL9VMqq06RsC3lfr31d888MpZL4MsC62oetR/0KbxzWuKQBMpjE3nh2BMWWIDGhogsCG1r4
s1LiKw/t3Tq20AtdCT6uLoryw6qX/pmY/xfMPscr/3ij05QnWlz30i0MpzsUcJFozP3wfoU22i1C
1hWWm/2r/Bj/Em++X7dfmVWf+21Nq2qxqsOmg7X2x5XPsyJNZdJItyhXS5T2A/vHQkNHfGcrVbXV
4AvZWFlqVz8dgZ8Eoq975r9LX+wZCTpPlTXLntGoYJ2k2eCYOL2ro0lmFXNR7EJkEi9vYnWvLHmh
a3uZyllikVRrdEaTTbL2Fkuq0KZ8QKB5HbsJPXTDOUturC1JkFCjQWIjztDVnJZ421pqYK4Ysywc
VbYNwH/ZBovMG7uE5yU8d+D9rYkhRSRaKHlyjFX0tWNLegqYalFsAyVZ37ieQX7n2co5S1I70WkV
iD+cwdL/sSj+9/lcTluJSiKvYokTjtUZz6j7W1JmNbJddc4wu1rn1Lrda3ZKvx5FK6IeIBdU0NYX
UNU7u1rraM2m1NhlrgCYyYAc1BPZkvkwkVOKGzX1E/4qiFpAQ7M1RQ7kDaTER8Ouyfn5rIYtDRb+
fDl5CX/GgWxGLF3rVtxaKpq1hrV8G22Gu1K09EV81mJTVsqSg5LUhMAEEFDuhve6scA2CN2k0VAK
0WrlOSJWrhTeSnNXdGRnBylk2Ray7RTtC9yCxaOIUZSwfB2HO5TyR1pp6Fvru4rxXOFaD46t4XP+
ioQ8wxo7J+ydGmJ67ZajF+ubs7EdoDsIyGla1cqixCZbklWrlCnffzhTEQf6Z0z+72VdFClFqKiN
qlbybdvqtpF99Km/yvei8JwPe6Fmenko7DEnz55RvxB1V9ECZxVDKgxyb1UhwYJB1HyfrLx8sFfB
JsP9EM3CQQFGJJJ2zVbl52Fbo8oYugKz66KrXMnzy7o4xbvClabrc3NNaS2kVt/+7t5X+QLGwimI
DjGmzai9AMev6N70jeViVEJxeBf7GpHW5zu8El6tCwy7hPjQD8YbTKBRqsavVrbQM5psgn5/0OSb
YaiYJdOt0FciU2aw239Nosy8jf3hGPvZG1zpQ44sKQ514fJX9x7gusd9jxj2mfNmQX9rCnmovTes
W5TWXYT7Ecw6de8xkhXjXulO7MAnkW6lNVxP9vIz6U6KvOWLgT+UJxBkmyf+JjPAFsMHGop3nHc3
VD+dDtchqm2peRLLWwU30Mjje5HihPDOYNAontTuh84vgo2suLmyL+eXPDxWhZsUbhm6ImJ7AWq8
VtscFLqn7f7cHAY0KoZfEZ2kZK8311Lnn9uHWt0O6U01/qq0K0k6ROGDIeMWv0lLTM56v0Z+adj2
xk6U/PXg5fOLIh1S7aRcNdFulq+V5ikIORT9sLxN1a3RPmQRNbk/BZth7Xf8aHFbaA/c4RwvRm/D
dD0anMIxu8bkr+Dh8ZLZGjnL+3c4XBXRQQo2gbyfA0/Pt2G5jCmNKPyQC9e7uT4K9bFXvIopNohQ
uqsNntb5a/UqEW/L0uEe5m4jGzu848h8S3WLjRo/fs42/RrrCG81u2HuJ7HXsKzyq1I6TsNWVE9Z
8azGe0G458d7tviwlfMtj3cdMowaHoTBE6XNxM/gmxt4ceX1w6vW7tuY5Kw+EsrE9S8De3FhdtcC
/JczDNHIG1Yf+vqXODHD1u6lbjOjcq3K+6LdT+Eh6U5cUlnd9OrJGF5buPHtQ9i5Vee3zOJihd25
arbhhvib+DA8KPoM69nFDYkVwHfC82aEwlI7XeLGsydHvpLvO2DXwW1idyj9odoOg0tGoQ97BdNb
BT2dxnA10VI7antbjdHNs4JukRQt4Q/V102CBsQpNvZ5+NyPh3y6bkuw7+0Qn9bhr371Nhi7QHuI
F2HHEWxcODb5QQSCT9VNBphe2QLNg8HudEsjJWktAW9jdLg1gqVVu6127Mm3mPebfEqGFWxg6FIM
JiBOA0emBS522tzVZ1dVrb72ObTC7jT8Bg6uO18TnET0W2ErC1v83LTCG6C3iX6uObhj5HfShxw5
ab+VQy8pnKHwUuqlwgFKys42oHFV7zgIOTXl4Vfb2iIHagMU65xjZ2AKkq5K58a9I3a+CPUDcTTD
F4G4GsaEQ0sHldDdOd++KLorZX7Q+uXgcbPrbCtobssTPTd7tfUD5WpQtjJQ2Yrj362yTSWCFtix
6A6hOxt2ixh5txEpgXV3JfqLB94agd6uuBVgU3CZ2hIRiP/Uzh5L00ifQyam6TXFNxH2kIvpISid
O/ae3m0LwUGTZrKjFmuJbVGgXT775XwYkk2RbHBGztnIaFTCaiw+jNQ1JhcYN+wtDVEQaWXSwHzI
cX6ul0yhz61YtsXG5qllDMXEdlIs/0SlU0HjQmM/ucm7TSBZAuDwbJ5/ldjsYd+q29lgR5knVr5g
2E3s1812NXsdXyBVW3pd5pd0zzpzlNwkISwtV+BneR1NYxm1UxKeB5u3IJPgZh6mfQrJqsQW9+I3
xNDPioOdYQu/SiFHwsrQ5WpRjba4W4987aixIxPp0N1fO1F2WGGRLFk8g/fm18R+RLVetWH35zQN
DAcEsQaVZadQSTWOES+/Rys3K+xAMntl8WZqcrNhroMZWPACtHZY1mtHpiWOewfqHiRNPBo4gpNT
rKyl7YD8erik3DPSSnTizxTsjnwYIaGhasgsicYf3xajn8g7bDbG0g85LmNXrLZRuDF0cnwXP17V
7yDTSGYpOz3uJOVVvmZyFIMCr6222dkbY7dFHAlBSwYVmJkMlokF1q4PUsHDEMHvaURX7rDPF2jF
LJnqShJfyzgCYR3V5gDlTrRlsFWOqLuADfM+HNgKuwCdcjZne13RiR2QMOpuZFfN3ZqeCxKbN4tu
1WB9lMMiChaxB/CyQLe+MoNuC0IgPOvX2iu5lFI9VfCljgmfHF1vdB9DxiAd1nOnu8n5/sxqQw2L
qWMGZdHuG/yb1oVGhyFVYa4wyTzfzSXUuPk2PjsN44XNRkUNqnYasrHeWp0Q3s+Qk3HWJ+Wjvuvv
NGB/9Pze9F3qIrteIAHHb4WjwUjBG+CBTa5B2Vnbg6c8TNjA41+5CzX6z7v6SMNUQOFbWJoY3Va5
WVv3Hf1g+GyrbQDYR4eoh87yrC8PbGmea7PX0o1KrSLySx71HtADBFK7J3LorW/EZmnsMWzoY4e8
rWcJ94/DeKMhO44YISPBsZNXJkwdBNbCJyJg3RxnxgOhiTIOSHxn81vqiphMFiA/s3tvcC3voEa+
oKcp0Ppc+l/ilTa/pNIjToNqjy+fy1At6GzBgA3NpsIRo2UgNyP4MaUICRStycBM32jWAIDU84OW
eqvg/Sy9adnDNDG/ik79JJur7C1vaUSIgdkygJxKaPEIMDcpnCRJ+iHhVP5dMf6Xb8p/1239vI76
QKN4knoTdEtuTLxIWTsr5tMGS8/tKHYw2QNXJJVRoBeurGKNQTWP3uwLq+zssbHXglNjAtvYI2qT
MEFFS0EDuTbTo3Sr0oKi1KdDNbpAsN+XnfK/Maj/bv8CfyVZlka6t5+3v4YZPNpN52QBVQpis1bB
IHRAqLaIegWQhWBiTANhTbVixWYdjMi23vSvRmk3P0Kfy5W/qUqN5c7/KIj7Ou8RE+bOxMCZ4SEb
dgcwa1hLtyYwqb3AoCRYqcs/VhzZFQORn2XyGdaCakWQHvgdCaef7uwrsXQp1TW065i0B0n/hM7+
uLMJW0dtHXNnEScQRFA4VL/al+JdfMjuDGSUUXHHHPZjLcOp6p/Xr2jJKa86DFRxcefoXnmYQ85u
wCbLWu+lrXpkTif4Vb53N+kbsXPfwLlFeHO6z04yXIhFWUV8XcTR4tv88fsF8PkYvzzmPz7MxWOe
5sLoO6GSbnGfGXnjuERGVonFxdIaMI3aAhcfDw3etIZNZZpGe7HcNdMuSa+a9AoP2rQlUnlNiKst
DjB+Dz69PszzIQtgNRy0et/KJ1leEOGz7KWw/jNHq3wjdfCP7AZ3wYkK/PR8Ha498uiiNSpEKZwU
0Us9UtpjkVbIW8DEuvf6s1sxpd97fL0KyG084XzsxH0xH4XZL8g4Q1uvHQ3AtrAJ0DQuOFO7ycnp
wK/9RMG3kmqdGGcTo9LAHU/fP87PHsp3j/MCsB/F+bwWo5KO5Js82nLrohpojCaNDBVzmPf0LRCs
6qf5iq/spM8VqcsQTCBWQf76e6/oepknTQpCoeAo2+zRqaUCy2JbfxkqOw6tODZXcHljO4W5jRAg
qMCSk/0QTKR/BRM8GjUVmtQKktIFoK2uo2BdGKwlFRMblJ0HU2X/McCA0Boi/LJpEJ0Z6Icdt/S9
3B+e/SfF4/Lh/3n9CwwNeUsM4DQwtIpR9POCvv5iaaoMSND2DT11hP+BBLCdfmRMZcDLY/Ii3Fby
bqz8aOWvaztTrPLsQCwAxpmgnbUIOlLMG7FFgUuHmKhexDZfaHCnM1t94cto7Rdrn8pIix2Rz0sT
EgcsfV+nB2Szw/6Y9ddqv6/KrRIdx/7UxtBGzCjCQsZuQ9qVTpxh2Gqdo2VR0taN6ELTg9+v4w1p
7opMdwWjbZuk0J92qbBJRC/LvZLBGZXenb0q3fUa3nPsCaI9yn6B2LWwUxD2D6iWPGkGYf0EXBUH
xEiA3V3aQ+KpFFjp8nty9ta9U0hun2++fyNfNQ9Yl3++kIt1WXbzajxPrMtAcefJBfjOrkbUA+GY
Q54HAkIRvHA4FYPBwSHJAPBAg7szm7UdU3kpgB02hR6NrWSgXWB1ATCwYyAhWPpd7cw3NTMlMxW5
nRg2KqVz4AyqO63I36w58dOza7ROj8n4gNGyuwLEUb2YiQ59GxSk9FeDfq2v71gAMnZm3SH5iaAg
fRWxXp7A0r2mlb1mcPsCjoqnqpHaMaGNAhdpQ5enRRVQciuMyeFe/5p+cWAgxYpU4/OAnghzILpd
tP5IQbi25s4ReTyIIc9uhrlZQx7rVvQQFLssERvBKdxsX1E8hdJZIdfFMTGbCYuC2YbcTu9rbEWR
/CaqI8le3+eVe5Z33fkqEgArNpQFZKPJ7BhgriihZ5Yq2KmCvzgIgCNjrYapN0Njz0HhBni6b1cH
QkkP4Y6Z2B5lQKncgP+/IhTW77sZGok5F36+R70DWZUSJR5UfE9lbo0bAMbZQRWrs6Kb+WWEmztC
8K32ABNZ66uZt1JMvIEjKtTCzI/C05w40qIYqocm4ouM2nMR4WFGYiLE3Q9jX9DE5/E4bKfHBvlM
JrRomnXIA6HE/5tLh/cowKwdmiEiCvSlLeP7jbXS4Qxh8IGBP54qKi0d8JIbun5GrxTWOxm7sFGo
pm4T4YFBLfU+Oj81q6Ww6NiVBs/dbH+a4/wk5X4JWn+skIsEEmGLUj1LKQfwmTPWipDbyRfod40/
g2xNHSQCSxNgdFgM+IbbcfCbYqMlrG+rwTstsRtsyN4FzUb3kmhAERoXlkioop6Gi0qqJplrqkdO
XrB7sKjKVBmngOIu/pALq/qyn79+FrIJuMfymjnEv8+hTJpmSZo5/UYs4bWdEW9AVcOXdmWvGl/G
jCzEknkT57aaOwEwIJro0jbOPaOwS9kf2mO3ckKJwxskzSlwj24dQjepX5G7xO0V0olnK7pLaBvX
e2N9kMX9rMoUbzezeB0Dl9CmQJFpZYdIZxcO2tbMSasfGGCL8qkGrkaMRHOLZt9L+1rax6tdrJwk
sI5mX9aHQr1a955GxziCImhJWABoDjyfxvDjckH+oAydq0NLv700MX/Lb8ZnOJ0RRwA4SGtjbjiQ
bYBBYbitO0YP1OFogRc+d7eLqRWiv4atMyUnbZCepykKvn8zY066ZDuWthzKEIHM1ZtE80fyq7XP
euAUH3UXNBMMOMw3/4+w81p2E4vW9RNRRQ63AoFAWVr5hvJKZEROT38+fLV3767TVe72spctIzSZ
c4w/DRjAAntE5SqLI09e+zjE2jHsj6l2bNNTxhy5VrMLCnm0jph9Qns5DG8kMXEiZwx4o/zEozXa
BphlzGvbNcFOhAmO/qxvMt1N6lNs+bztmfeFHH9yxk8LT9DigvMA/0/HdnYGDSGkE9au0qAEdhQ2
biJQbg0BUtWmoJ2PXemL4H0VcSWbNLn2eBzhCAW7VTfc1enS/6qkSjPK8UO4MWFOCW0i3mCNazJz
VU8sbU7H2tpENEQKOjXPxBYqOSbxJsAXCu3ALmbzUl3eaJf4D8Mf9V1a7jsozdiR/zyepQ+k44Un
W8e6DUROnszN2oCvx9o3Zj8xfFk61A4v1MqsEI70GJAL+YSvlCct8avl2GHmCx1QkAZ/G/Q/OaYC
w4MYD+As4GvTdqRLC7ec4DnFneJ0qJoNiNftI93I35AryP9Tebdy4RXd3VaSPMbNjaGjpR7jnWEw
K1yk8OWmG+qBWXtWtBMYiZh6c+nP8yp14aCOQrsctjqTY3qoCluC2vWY890n7siuR84YE9UpAYi8
zbcRIMLDW5btAzMYMDERJYB7DFTDm3AaDHR8r5b01DWuwPRpdbsUW47P6D1B36KteqQcdxl0Bw6h
2BPbXcSHXmwHHbkUwz83OlplCAKuB5lJD1y2UWgOGBdG6276auPrpje2oFp29MYZ1+GVQzDEvBQS
g1kLaIG/SWRv2PyJIKKhnzeGtoFTZStD7GNgrJ0dAfnlbGeH+qCsI0CVNcITJAfyL0Lw/M3wz+x7
lFErbcy3+AO9JjFRau3LTwyvQuSJkGm61fkKFNaOaHpoQWrtB+q5HphZZ1MmADxMQITmTRQdIfYf
5xhyFaAFDK0E2LqWP50nkAEc3cuPfid/9qRfEn352XllvZl+wpO8zzJqtK3xXu+I2GUTQF4OyMBc
U5pSAD4YpGkjD17eEGbFXMt4E342wcxQxG79SIfRG5g4wrzU6pCkZyHZx+mpV49he7LEfdhd+J3o
vyYG62vX8X/3ZdOQFZx0ZFD9o8kjNmYW6zkU7/DvVEZ33cthbTnL1JvOuKFTI74wAWd6k+30YBi7
x2rMQWCD50om9slDLKp1QY07g/pL2BjlKSzXhMuhCFq/pRJQgQsZC+iE7620l0l+at+Z3gdiIEAw
Ibbr3RAj0m/1kt/ArE0AnGcSv4mQc9vXzOUmoxQt0W9m+Hn+/yXovypeDcnC22VIiokB/X8fSWJe
WWOjcyRZ5UYBtj8kLwrbY7HNCmdSKQM2Op8dTxYLjKXL1A/GIrwUiQ2Dxt6IaxdNxbDy2Iq1gg0a
DCbrfmYSqp3qe+1a1naHBROZi2kD3av4b5XNg9Tg3mn/E66R/7WkJnnFMA1JQh/5z4iNOO/NsNAF
8V5imsg3mF6swZYYOE8GLisscyk048hT0kNuov/amu2hAxNsdhy8AHKS4auP00QuNknY3UF8nFrr
viTPtXWqrTsnZ057RLtdnYzHuVEOSnaoBk+izsQ1FG1xcSBw17KrxdbDlp3tBUiagd6oeU0f/sKW
Z13NyG8Rr57D6pRLF4IZmDBB78dE0eGA4SfLfmdw78mFSRzx1WbPjbZNpHNVuALZ4g3cM0DdRqII
iLcisdRZYBnIkp2p24bZjmM+Kr1UdkAFFU6Rket1MkCraq/GW3ho5nMSegKYNmG/j7dDzqwDu1lt
JVvqj5g0tH6r6DsxvIztYTL81PArxDvZfRnu07Bn1m+q2PUnOz/pwmcFd9c937GLpbiVY0e/s/MN
D6+Zj7l8lqPnlqfb+GlyJDGebnwjuYMFX+VoEQQW/P+TziGFcxp+J9usO5iyibBako/4p32bY17L
HuVtepXZnDeSH3Y7/RDeUZrcGspk1tGdpjIhKO4eegwpk9cF2RBySSbqn4ZanBfaTY0naJ5JyEBy
lvtjrPpSd6LhnBiEUe4fJnGw5yQ7TFRA0tHEuGDX1S4ZLlacMuHyTZwPkbp7fIvYHpBpo242TzkJ
AnjhH5cHJYmQfOhYOYjhwjqsBZbuVyg0LE6K8pKY9/rxrVVPqCNk/mzCtBZcQRLntm8aFzG/xNPF
zC/lsBe6q7TsIyIy9SdZv/fLdXgcW3UfWZfMuCvTRYpexuZXbi76417JJ0vbDdoBzhe+PLstTaDJ
l7Q7ytIZNldXr5N0grydxNdH+AatG9MKdFcluhjN+8xYWu0pY4hAvIdu1GIoVl8195C6VGChEkzW
LiRZnuoKNk2+JOkRsrQw93CWDZS+tYuLA3RrW6IJDJT8YMKstk8xzHDEdnmHN84wVanX0dz3ULsS
BYUv5Yc03otQReVHp/+O2pOuR9QjUNkUcC3jdMz4OgnPivaylB8muycMtaQeChY/F95eo+aSmzeD
YAH4WEhicz8Iz4kaTPRBSwdXx+cUdPKlyW656ObL3hi8aM/PlXyJl73AYCTZM4VT1iAI2da83c43
8x1vgm4CvUlJeUoOAM0FFfEqKvHGgvkpZFq6sehWy35mOBG8OxMS8l0BkZj7E3Q/bPRflvrB7zy2
grZaUgtuzAvbo7nQXXq856VwF/UwF8HQHskdZbLj/Id/D0qfhGyod9PYZ/IxGw5xfCqgfklxQuIe
gw0e5eQ4tE+J9tRGT2X50XBitk/i/GdKCkqTl3Z+XqLPefgMh9uj/kV+WCfHHiUkRw+VquRHuc+F
W/MerajE1AdrvVOyEuRYxttjN3gN904+ghxPCAYeHj637mlakzqDGKo8Wt88P2oGFBQulf+gHlrJ
50/FkP8StaZnmPBZO51xz31AS07VzxqH6pfVp/bhKd12rk8p2Ibk1+q1kk6mQA/5HEow1jvd2PPd
nKVr7QQcqohckfQs2zTZznw2rDrGWaBOUNYvCgbXzEzgkc66cDcjDAx/svkZ/UIonic0BuKpSI4R
s5kXu4KBb68y17Tc8+hU1nhbDkZzNLgDZHbEHgZimhrWxALC5GtouMqYUchBKx/F+iSoL6a4C0Fs
SUniHq4Cg50mnrjch+RrxUcZnfT+wPUt/Lsm8sTzXO0JQZEgWCVurFOyfJZtxOAUJmxwSLAWFY+/
krfHsb50hw4A7Q/qr1UNkh+4VmHe872Jz0k8syHXwilRr/xjvGjNpJ7MtxDm5qzx6zLveyV4DDeu
hleso6e0W1dQwdXXF4Oqo76ILzgVBXPHp8xEdzHfcZ28GNKDkXcXebwXsz/0kq+KO1UJdLBYQKJo
38ve2Hxb5q4232h52FFZNob6onLEZdL5wU8Livyi+a5ChjC/p+Gn1L+FKxK/vH6YzcsofhTxG5KQ
vr48mm/ewzg9lxDu5ttc3tFRtMnxwYBBGcTTYNMfljsf60YlzOaBZCSrfzhS6wUlDrUtSpfRfNO0
H0U4axI78jaM1l8m8dvAhLjlFSFYRrfWB0t1jqOTTMMaPi/ZM5rqoXniMyiEE9/KuUSWW7vr1INZ
ncrwua6RaoHj3GjqSj68/HVI/gzqCysC6XXWH+TqtDTX0XibozcJn1x26ONjLJwj4dT+GRFlK1e9
uOvhqVeujfpSY0ppnmbEbRTdBBrMzmg5dUPUTM7YC4AUauhvUdto3/DSo4JdZqspjkDHYmeLkxnc
j83IkMN3ZrOrk8NBj7IeFXf1ixgNJZpYbwRKTfBMp6HAaD0p2euVZyExqrhNdlJhkaogQ6NNfO+J
HQHxGlDauZnsMp+xEhAvEnRVcJVebR6Mdj+qjBTW7p25MViKq1zLQwDE/40hQEuVMgamdRfCCKhv
P03iyUIwNBtHhASmiKbxUyVfo9rKRKBmrlTuZADJcT8U/nrGmmQToFw61cZ2TiEq/XpytcKr0Coy
EDT6s0gIh860mYtKkbQbraBODmnhNfKuTzxjPIzJvsqO8hiI4Y15JmVy9lPtw6w/BPM9H1+M/I0f
S/6mSChGcDkvt6H2FMY2MK4k8bTSMXVciJ447Mt01+q7gcwZVB6XhmZlDDTdj0w3vxHGLF4RyAjG
KTVPRvecxC+F8FWqR9F46YynzPpNh29hopJIgWSPOpBkAhTyUTPFNP2ccLjL90Ry+aO69RtPX3H0
njNfJ6Gg+CwYHDesfXz/rgzfynxbrsmlGK8iPeUIEJE+sLuo2IJ/5eXNrJ5z/UNVa6A+yp7xR4jf
H9lXPP6q2Umpgii6V8qzmHx3yrOq3hvxlmv+UgVi/KNGv2b7YQ1u13jjdFXr5yj9HuvneKQK4r+q
vasw5RqY+Cy+FeZW1+1cP5pptonBhIyQoYeDaw6+xABWVApc8lLd6/lkqrcH8jkJAi4uf1Erh7R5
AkABJluIes+snsT0Y5CeRHLLpPdYehdEOHCHFrV5i+TftnyfVeaCLHaoUvFdC/FkiLusdSLptDy8
/slaAqbWL78Uq+htkmVvSbsJCYFhz09QMjUOfeo/GlBiFPKVb08wybZuqVzn5FaK1Hsek7d64ahV
l4nabbM89hHH0+CF1bvC2IPiHrGxMp2NQ+opmlahJ1BW2N+EvxaMsn9LathIHvX8I8p80bh2OBpu
EEFMcwPxfODZxWw0nEwziNH8TT7VKP1pGQc9JSXzagCaUoSuTtTDKjnFuOUTZfFHhSvRzxO4ne1L
Zc9fZOYAwdEYEkjG7sD3b7nypPzpXyNEZPEVtDVLvIUoHR1FBrJ2O4XKiw5h7CA5h9bnOb9J2XZ+
QhEywJWbDuV9qxzQPU2t+456tEbjRJwRsflEHGKh7cBgMHevKWHDD2oQBEri7OY7/RYhckU/P3qK
5AvmXikc+HW5JkYTw6eBw4OwOtMuvpApoUkvb1xTgjCOva2x4eN5Yz0ZQO1qCQ2J0YUY0ql4AMtR
8tNbeSkEBVsNtA+Hp7krWkcVMXcHD+ki5cEDZXO9QQaW87RSTowOp9UrpwFnzk4+yPLG+kneEcYP
L1APhwYKIMCiFlNNuVno84IN3h1YY1u8tN9oI5i8VlzEz4HkCGK2yjVzvB+9tt2GPZT4ZnjJ0XQY
W3kTPWGYIS3sJ+LwP8yPzdwhWtmgVRLnfXnMIPOvwp943ojsXuHqZTIu8ufwUqBW9VFV6ASA4zEE
k6Qhv63wEflf2qZd3JqphMxNHdYPTuaUYTQQMa+tO/3O6Sa8dzdaLRRu3OMMGkxwmw/M982LQhQF
dpYaOTQzdw8kx7doSiJvMfaa7DUMn+KCcV695joyupWWRARmERMpdAdZQ8ZGK7hrTsDYfedXJvIn
fNQBn/8sO5riTggORw/ZUoJgVjxF8z7j+BWOw2NvLPiM3JIxjhBODei425Na8MfIgnA+9Qb6xG3S
BsJyVASqdluUDhYyVmEXptsJzTsNvg7GuZukwCJnntI93cp4JwRAMUdA58y4t18p9zvRf6gHyJM0
9ufGe7z3D7/4ElO3pjFDGwcDHbrxvFOtHUIxosUhtqV6U4Drk6mQHTTNXeUtZJlSWfbBrNrRVw9l
SlP/Z3yKBG9+At3muIQJlx1kMA8NNNGvzR1ix4rGFDhr2AgkyzGGmF3s1n/HOA0h+hpXMhztxboy
v1QBgSfigMQWDjxt/QZvii+4Qz33RndAzchqWAhvQXfeOBHSCWNFFgfMPZzu424mUkl2p4fd8I7k
baO4nWXn6PcLT2+3OgwmY83IqSEij1RYk9g7sdpGBtrVYMHtc0Q6aWR/TauMuORSwm1/ELH3IeDU
g0l1cHSHpFbF25l1D3uB8OdNKW0dIBRfWbPrQGFTL2r3GdOihd1U3vr+MjxY4zsVfLXbyPkxbO69
SWjrEft88c4+kX1nmo/rrXy4XLxC4oO6CyTOhsmXluBBhG3L4vHE1TnuKgTjx4eqdsvcK0knWTYl
mlEKTvUgomuibbBA/V02mwI6hkRAYYvmaRQcliUaowoDDXwd9RscAsXogxfxIVz7alevPI5bsvMz
ZZhpYB88Y+z88XAYo5dI3pqk7PMJB5SYerXjstTQq049mX1MPaPnEt2S/fu5APfVfZZ8Rhcj2w9r
h6wBRT00cIG5T3BC0nhCt6/8iOKcFcsjVzkqTjYEiLr/qHeF7hXTKg9FCcb75l9oH740gxz4rGD8
7ogQTVpDI5Cqg5hsH6VrdO4Ye9CrSMUWa4uLEGSTRzeBNAy9wdrqq6UH0LgkjAunLUOgE/sBjDyj
EHRlzn/IB2STjFRk3LCAoQ3n0g40tgHMIHeo5PAMinZVwcals9BtKZ5RBDUzHtEyEpGRrxebCBhL
UFGu7o8tmO2q7N7DbE8LKtx142LeBPueRPTewK3dyJKt4i5jbBkmogJja4BGbjLtWsHhajPswYxv
c+890LEQOpW74bBBLhYCq8ycwyd5J+tnHSO8do77c0GK2hg8RC/5ReTVgv7FK8uDT5FRGsopeSbo
YpJsCCK6bPOluyQ3bOGanRCNfGl/I0g58PIACR8QYUL3ChbOBLwXhkYhG1Y7vIkO9AqIFdASMlU2
1rhGqLuRWmKGBQdwFNCb88rSVnUnfAzYY4/JgsIj3/YX7FosB5mjt1kFrdyBOHOQaSGRnJNVM1yb
m/57UTxZ8zlgkdggXm750CI6Be63283XjFF9d+AkKbH/rHlNeJCBqAom7cWbKvX0TwqGGUElxRw7
LYGEfG0hlNijphGUAGh9ZnzfYhtBNG5afatcwM/WaIttfiIdByVcz2CQg4LImOCn1s2++cfEAlr7
KIsnCAfcQJy6Cw/OB7cA7gIpHHUBfIFwy/ar3aJfN0Cw11whisOvcxc6gfNbeuxZnatGEb3f3+Ea
YU5xxSqsIbWRYKqb9s7PDEdG8YJ7EikdcEr+t+xCArmMePJspplSDE0Mxu43NSMP/yq+5zWzwJYK
p3hW7xW2p2HD0ciTxV+zmhUBL74iAVrSQeDK7D+ZOXqfw3Mj/9Xnlr5JyyCh/sN2sE0qh//rD6JB
2BmDGP1v5UpzkJz51VQdtIrsoqMi743xKGV7vUGosEXyl+pOQ7Eo8CHiYQjk8dIp+9HA8eAp2mku
rh1jnmVXV3dmdGBXjqedoJ4QgDyml3Q8qsOF35eyC6+vWlcRcVTkFySwmY6MvyG+lsmxGm4KB3F6
mwCEew9XICJ1CqGY2YEouJajVu7bv+hhg91HcGPsRuq2K/fa4jcyhtpAOMbdQbHuIU/Vcupa13iH
ueGYYzYbwtnGqUZnXidefkCBrbUrEQ1yoDJIm0LL8pYYJmzaD4uP6qWUPBY23sGEMIUGeBjohrmJ
Ttvupsd+ztmdoKZOGfMd25sRMhz00jZXTmRKFU3aEZbCvoHzcHA4vtZsFNSLBCIRcWoEk3moi6uW
nYwZxg0AKtCAT4B9BEzD+6zfpdCvBv+Uj9eW8gMFYT6RPyZ55LkgGBbXiwcEZkee72iUhcD4EI6L
SZQLQ5HtNPeNlWyifzj22F1MHESnUTyhZZX+rPJqjYOCceJO0hHYZCPuZjvlQqPWo+i2yJ9ZZQkQ
FQUPkr9KMVATcsN4jo2gST3D2PJkSy3MmvPo9hJt0+MmWlfduqojzFFgcVphBckPAzM+c592I7F2
SXtUxDN7KhqBOYZdumhQN3DQnRsCWTEWOQ9MBPQw6OJFXS7lfE41dyHQIt31494CJH+cMtPn7suo
kEhtEh19N2knQb/E1kEbduODpem2yq6mQ8MJ3+/TiO3wEmVP4cCsoPQlju5mfuVY1nFzmAfTvKbZ
qZuuun40sovRn2Pjko/HTP0zPWgCgIODVj9yaEn1IY8h5ANrOuKlMPt9yDKv3Vo7JAwyFFZLYLzn
SKI3SOL9vAAZ+I/wOkaHNn+S+nPzuJXZaRmv7XKDW1sbGtUvp2DCNi/9PASaZ+4cMiBnMGAPbqNy
DgtfVfxqfouHJz0+9+NhKc6SFUAaMB75DXBVXOiebIKFZjj9AkLLRlmA7hdWOw9a6uoBnc8qMafk
TGs7edd+41f1CRW0uOHmYyOgEqDN6Si5yOvo/8MELVn/psQjKAzpEcmClvnPYc+JGkpdYVbiPT68
jQQSK2/9ywOGP7FbtFcIyamw4i06gxHfFkcG3Q2MF3sbmagwWXDGQC5wdXgXNiODLjB0wNsP0L9/
/zYSZepUQFBmNPdEkqyC0RrzYOyYjbtKNBqnh0CkgCZwmOXKPDzmOaNPnw4UdGNod+QZGjwydCbE
zW1SEKV41Z5ifkUtz8ikNRKOKBy+huuBkhLAktbECi7W4lucNQUFkG3AHJV3cL2QTZqi6u8FAxAn
YETY4w7tKSMIEVD7aJyMW8LsRPU8n8HkhJcOuqLfJHCd2ib91Y7FwbgipdGw1zcbIA+C/SyIKzsf
kQnYlDsh08+xniE+dwygKMVeMLbis/77Iu278NP89l/lC8m4X3R4CBHgnzC1YGGguMM5MCJnh7Vq
1/3QMlZvPJshbhlAGw2hCmHtZPW9yAgYGKrAPUdE35AYtaFA56ThC+oFsAB0GxD6fKHRwFKzsMLa
DUczrROtNP0ejnvsCRSFwoS6boPXg3Np1r0OIwWZPM/R2fItAhj/g2j9N47ZNIgBW4MRYVz/oXw1
CkGutTEW713cIpLwS9NTVVwtFNV2P2+ss/aG+mqtvpAoxm6SOlrlafEZbEl4bEHcUKupAII81aXb
vKKNj6tXwzbPxrxhW0ZAQDHJGR3VW8NJzgKT0ktM5K6wT1Un/MFKOsSX/3hP/2bw/5/v6Z96pnxW
pzROxHubBpp1XO4KrvwwAUbyUnUrRZySO9z6Y7hV6bbOWgI+uRWDQUaqs0nPVP64KuqeMMjbSATY
0ZKCsDqW1dcM8z25FYov7EM/Q+GNvc3gyP6pQrnxH7rY/xsobFkkL5qWQgK7RO7TP1SYRNAqcSZ1
3X2wNvpMd4XgxTZ/8PEJyBvI//yQ4jUjgDQ69jYed/BmHjJ+6KQpIUtilPFf9X3U2JFo83+AWxTh
Osx474yRzXRQfsi9Y9BIIfFBq4cxlheU7RihHjWHtEUkM1ub6ZeuzPpNvoXfGIFEjrJ207FBcEks
WZx8H9EXa5ZZqi1DPYnFGHjQHFoxvk0xmrErUegzB55MVgVgHZOPnaPDIUHpS/4EdCElgGrXwAxC
fhaj30gtRejXcpZtq/8Kr/mXVMb/dWP/aQzXR3VYtKjq7jHoHjMg2EURu9BPx3Bs64y1+QPPMOJh
eVox/NW5QCHML7HKqPZCj/1F/EKB9m0VsuCaM16SLzTSmIzWZ1miD2CL4ybxaFP9kouiuXG5rdhp
Cew8kZ7IeUJ3wI//Trcw/i3YBSGfwvRKhYTTv2rv/2FzkNJMm2oxg+v8ii80N23nKmpM7hJSqk22
h0CBk8Xl8o6jvCF9wvyYRmyZm/hsdJuq8qXhwh4dPH4e17E6gKz0P4ihH0TMZs/9s3Dqxx0KBTf6
QJ0qkOuKoZ3zYIOW9fERpmumSPaDaqxiYAF/JmMItZ3e6TeFWx/tomuNjOqC4qr2us2yAXHxkLiO
kze8LrWHXFR+X3bVp1J7Uv9rPkXXPvVq24BwqVGLSp+WsmNrin6W6SDJO+sPOqcUwT7TuXkosqev
/tD9gpEUObPSjF31yxa9Psj2Fz1j+GUVpNHqwjOuPukPRimgMeloZV6PL3h5GuYr8Iz5QYtDyS5V
bqY9Y0so4sP0gyhbXH7CFiksfcS+8upX692ilFB7XDfgcd8to+ii3fjJRIz6uXnO1wQm0wjq+9qa
MGvNjj5lw27UL32EjcKfmbn8vUexF0WsRZw5jEOaPGEfiUAog36IkP4RmUtDPdrC8B/bvqz8m+bT
NEmTklXmdDJ78n8LbDpjaGN9KLAux3bF0znrTzEazNnR010HzLbsOsIdxB1KTBKMQgaCZ+BqHGOr
ABxH35K4Km0QPc7ol8shr9BaeFPlq0uQxb5aHdpVPEWlRQwsIucmdB9AGyQNz0H7URh2RS2OVfDO
+mnMoEUGl74Jmm+iaree9NGvlyc58+Zjm3myutryZaJQdBsKltz5hy1yKupPCJirjfEqgkBEh0rZ
UEtY7tCR/uM2d9HCQulh2hf/9AqYJcpFR6fYOA0L0aRouDY8HY9ydYTL8zs0Vn0cj813AUQqO81l
fm7e4dwUZ37JGTSlewyhJJkGOaRQXo3PArqSOAzXqO+GtG1HQuexigghGU9nOI0E5gnfHNoQzYKG
uoGlPFYwV3+D/Z43pkESD4WFEIDRan/C0QUDoWhmoAchNBO0ACkMrmocyQEtF9AXIAOvvVNN/7UY
IaRU9ytqgr8n9ipCVllhOn5wWj/lOB/y5bkF1toNf8hVRZ/DtHPc3O0metf+iGSZIo4NAL7AkePu
qySgKVmLlgIeWg5o4AmJZJ9DO+A1p4c/5YhuKL9tXsCSPW0hguma4djRV2SC3hXIG3ADlyRl/kIg
PaqW9/q1/MHL+iMcrMeBDrp+XX2OqM3tNruS3Nq78ilyqTAlwGccw868qV8bDIVu0fyHloyB6f+i
o/ufa331rP2PLTGrQ1FKykkET+CzPbTVRQvP8KLZ6dG6leWRzKWlhz71ixTl8xarCHkcMk4P5vFI
RABuORZEzleRU82rZKdFy0TpF9oqmcYmZRHzRyDxIa+Hg9Ycp+qMRFkFZ5z3bevG3zw0OAf01Cdb
5AIJMKBn+gGusJrz3LsSkypU1zQcDP5oWAammUxP2fSUF1cFnKC4Vo1XGY78XKFdmOw4dOckUCq/
1M/ZBKACOgFrdh7Gy6ifFDMgBvEzfstFR3TDd4MdjgwSAvjwMzKXg1nk/U5lPhbqOepJ8kvKDWWE
sa/6HdquSXAWQknhLRDXN/Bxm/xb5+gn8MSEC2aBIQxeMy7IBUOqUA4rfDbJtph5E70fRuxmay3f
We2iMgofXmg68VuTvusk4gheE7vGLZXsqaLq3/I8hYuXv4EWQgIt025kMN674tfAL4WPfDfZlfwO
45kEZ8blyjnLpBH8/dWOnSckrTJ3hqfPz8nHnjdjHjiirJ6JUGEoy/dIrxxvEK2hTz3EulcDZqfu
kzG4dEcquZCVi2wm8leBMzQeRzwa9HKD/tf6xC/HZ5VUp1kO+pcIk0K5Zkagsfjsd5W6nUXPoVIe
MyhgMkOeJtNLWDXoY7WNMu6nCvQ3SMNzIWHQPajQylQ0PetlTVZAH2Eyih2fx6pF3CzfMpiDvRAv
le5AfrXcFgsHabkueXnk6VmQx9sC+O0Y3qNthu6WRgP/OlIYYl2hsMDQ4AZyV2b9sBfGHk0hqzrJ
A4x9xpfG3JPKrhmAiPKa0pUZSt1ql6IC7gQ3Rxz8qZEQ2m0c69vUPHzpGrrwj67xeaMtBTJqbHBb
8t6bXUFuPAyR4YcQD6TglJunrF/F6jhGZm11nTYoCFLIdg/F5fy+WI5kuCmopOILJGIF5U7h5qOA
IvdbQlXuRKQfp44Z7loJ99U2GX1MEvIUGNPB0IIc/am+VY2t1rsjEUWxTWAc6fP07xja/0ZfJ6Kv
CQH2ME1lPW0r0oWSc8QLY3kFiiLFh9ON2wU2ho4b1dFgW8qqDVZTm6CqwcS8uKXb00nSAsLpHJmI
E9FOETlE4Lar15B+fzwvpYOYni0zxLXzmhvgwRQC28aefiTKRwIHC/oa/DXeiGEtPVjMsO5tsCdr
zZG08xdwBXAyQLmxDabyohbnUiRHY0di+mMK4PBbyWnfKMPQaA346kO7yKCQN8IxOgA66F+0Wcqr
ThibSxBlOPiES/c8AvGOfI0a9PsVZwGcDR0BTS5bzMwwIHXaxw9vuBXfaMxBZeRhRUib4YyMEI2S
iayHHReuk7Ldwa1GGodF5HIIowxVrhDfzY4nOanqxQ/W+g5HDoVZNPqkveP4euBKtHVM9spGL5Fh
OUSMT6InzTDJfwH2zMuxCJBtwdgoDmd1W86b7MCNgZLJycPAamQ/ECYz1SUlrMw1W4LNqDIcDnOc
y6HdWkFnIs3xq9Sfobq6gGabDlzobjQkuulH0qVunhrZK6t9RZJ664MxM+zGIr6A9jpxJBIXnJ4N
1NpC6DGVgO4aYK4mUsfls+RIQ8wDT4f01MQc6xhBcVk+5Iqp2WtgWWeBMrvST/SVtB48Spa5axW/
leM9SP4IZ7dP02NeBooaxKKXmcdJ3Yu6nzbAwld5uMjNq9lThuP58gzrWBHJ17jK9Jo3Vz2DtPRl
jX5yH0WuLEFhcOo7SbN/GNddWd7a4m00r9pwjNKziAQixitr9+HTNJwN6wAvBtkHSJp8wbPCI4Zk
FuH1IDySiVAywbbEQtnZR7P6vdd2xfQN6TqHx0U8js01mu8LGCwNGs1NdWYZY68lfb5ZMbtZuhnV
zYTPWoljM7f5Q/RvBTzyHUN8cp3f2zYwQR3l6yJfNXhk7ZYW960ZhhuhuPcSeUpPanKTm2vT3wBq
lxglZRCX91zyedQyll120hlrXlzb7q529wcLnbQYcdsn/rodEoFuVw02DlsJ2J8k5t0Zlw5ZkQn0
6w4CqV0wZzg3QJavD/M6N6+ZeGub1zm/dtbLNFwXFLntZemOYnN49G79CQdp0ORWG8Is2AbGmoHp
F2MMlnDXIRvOrq1yLvr/6ONl5V9RPUti9qwqasj4/wGxLMVUz9IkLPcHoR5d0KAKIb0SZX58zC0P
s9QcbhG346wCjqDSxuuEC4rtTB6pCR2jdIfJEz9A2EgLVowtbYEOP/9UdvbIFD7YRypRvyYd9i3/
Wk6Al8ur+DwVm7JytIN2oJyd5MvCioCzQlrMGQ52B4h15m5S3AMBJqR4Rp4FS85DisaEbE46/Cfw
5Dfk9ZTK0sEkx5QeGY31iAKMAmFj7UnfCDTUCsfH24Ix5Lkhae0bmUJ80z/TPRlliPIasv8Twt7g
uJxs2hCcjRUsRG6EHWtb0QbiIU+9CthBoJXbGJBF0G4tAwjwmxAQBHCOUn9jdbhhwJQICABbB25D
uZPRgFMYMIgHkoeZvrCWlT3SJPBI5wRprOnBiAxwdpAxCoHHQg9XRGr8xn0K9w5x2BPTgEEVF+Iz
IBUAPdUIhwS7eN0FSMB1srOw/3yFKgcaJKB0QyyGmeAx2qzMtnNAxnBlJRHxXWHuhL9l/P9IO6/d
1rGtSz8RAeZwS5GicrQk2zeCJdsUKWYx6un7o6u7f2/tDRvovjhVhUKdLYbFteYcc4SBREGjoAh1
2d8tJKLQUFA4oe2iMpc+EdHE2AwlqPtcbF0gEWHlAlXlgkCJzdrsTfVwGIImgFktvIkQFS3oG7d9
88J4VKcuZw8HJb7twBc89X2I0uuKZwlguOSDUXq3yKHAwMyO9VQxM6vdqVWPUDZ0zKyAcLU5WqWf
MTdJ/yeQ+G2VP4Bu94jszdwCSIxRV+FHoTEo9wzCkjg5R10xTGMMB2HbMxQZdMk74bdHQHjXIswc
LgXSxvOdvV0cgxmDx+Mr3K3un6QlwFOpt1AJixO7D8YCvQKJFGAfDiLsfLvN3Ls4KLAhVqinh0Vv
C7duBOxmwFxGoJQ9n+1QhfSXFIGT2mCr9oJ2QqFxN0GzYTO42ZSPBaEUFU15AsMIcUhhKqIM1Ccd
cQakycAt8N1iPD5OfeogTj+kE72kCtAUEqM4qb5EmmwemJnXJ6RwpuL4PnrH4aEvXV6hEiJmi+SR
Adnp/SL1f97dGMrHkWJA0hk15BQFkAkhIsO99tIZ/RidGnNdy+9l91nNf+iGZEnok7IeJ+SAJeNM
QjvRTzDDbBijRCvcRIAkP1ThA6qM/2bsbViK31+OAaP7kV9MGwXK7zwLpxldWQI70DXIj2tsU6Q0
ci5zmQgZJsBkegD4M3dpkpHezIhm+Xm1GPq//P4sUSKER5ENWftKz/3WklmCmYpJbt63YLIa8aR3
jCdnrJIjpg8pY3VsuwYFaCvMzIL2HC8cajqXVy6IdrtlcR0h/XUun9wVwVlja441s5QB1GKJINXr
KL6OOV+1dKkVa+M6C5RJBvtYWFEao/03mSw2Y3ZE+hkFHZSrzbD9OO6POlx7B3o8GxHIIMwWvOyQ
pjYoqrA49Qoah1O7pNS/9IN0j61P9I7qUF/j4ghwKDz3FnyZ1AOKEJSp+wM0Z4i73/qSbAphVjow
FX/DKHuNqBKHbPD9jACrY294YiMZDqKFqDrKq7zK/UmUe8e+7KP5YCkdtBnCTrznmFsph/u4F7Bi
WYZUy4AEw1zaRnicLDHTYz60AzLLMfkn9gUvDfu4rKIBhsmi5KjnqhgLrYssU9uwpJGr1IcPawAL
8tW4Ip89E8ogiTP0FhBsaSZRrabsoKUdlja3kcBW+vLIp3RQ4Nnb6NCzTZlOmXqyP8O04nfYfqla
s8X10rMkgEjbufaOQIjJUDjrujH6U+bxuKPpt0N79wJSbfjgAIEp2EfFhOE/eCkKvmW7R3DuD8CU
fWY1sQM1LQK7Q5TewEXHjAmIFa7foGDk/HnZK+u6s++LI2KdZqCP8znmtxTVCMqRufutV2W2xot8
lxDVHh2Fea53gndKKx/Qox0sf0ndCTA5VUMHbPw4YTSFn4pVzKUv9KfXxwjwmRWDWRWYwBrDKZX+
Z847kTkF+oXTQXfLsWN3ZAoNnskCobs/N7Ckqlf5nDHQkigSC70ZfG2AGQcO9wWF+r58vr9jzoU1
iw3ecD8L09v0gihx0bgMxephvEBV3nywLE7tZzQ1FtBjAdRgRPvKkIu8vKfVBlMCeZKOBCRz5ljM
h9W+vNjmXo7GKUQOXHFBydrycC/t8/UDSbTZLLG8OQ+Tmd/1eNgRXOM5eseZmKtmiWJgjI8m/6d7
bWMGcXEARmgaXNYcPTmtWN7LjKgmhlQkPcvQFqkxJig/N6A8HgbY7nM7xECB/po3Hzt1X3fcOoL1
jF5dfT9nKIRjyhvIHbx704Tv5yTn9ll7rsc06jeCcHuQAcga80OR/WoEmfyylWnFPyVtyDxvwiEd
oy2Fe7fxd1e3Phin+iDsdd8V6EVoVFrPn3Cqwi69TjG4NcfSqcWKS3avU14VsavluLXG+C7XwQ7c
RxcnjIeRPNf+gvvLLcRs7l0agGBenvH4rLwa1QBeHywsDzB8Svfb0ylJVpdc1gXu7ipESRwlbWET
WQ6fTJl40Z6/aJ+te+5BaZU61y5cvFv5CrrZESLPzUEx2+tuCTvCdaaZ8AqAai5L3PLg2Y9BN054
rkH+ERxxU+Fee9CH7YAfzzmZhqZoy1DWJ2GKhYjdDdOVHi3h2SnwfjfXE2zhF5gTJtYbiSc6vdP8
Xn3m0pilNo414aJ6B0TZPuPiB2YuD0u7mt0nQrG47BlzBqvwDYs/mGLR5P5RwdT6Ksph2gAvtl4c
OO0regqGG0QO9PVXC1cF3dwqH2ae3J9n/DQ7B01x+Fa8weQdMLeF/bsRxuqJ/xLw2ylJDDjzsSsM
vW9O+QajBR8E5kollm2fSPkr5M5TtMDSdRTtAfu5734DsCUPGB5ZIeF/bOSoNcaWd8ZDjgFHPoCD
VL9VR2wpBwJ4zxtPWixHCAPlKV3xHdPil2oVjXqz655HDA+292OQ3gigElGOZUOE1gD/EAEZ89n3
V66uziGfeTByeNr3PX9ajS2j70n7ozaK+KPu/Bd2ty0anqirfeCZByvp6OJJn1ABaeMLT1uAcGgH
HQSagfDKlYvjkpkrjkkoL8aslXO0YJ4hnrVPInl3sIixxr2jOGjQY9hQpTt97g9bGusSzuAUbxgJ
GJ9umweWj8rSYUSBd+VXRk7BAHYLb1O8v/hOEzOwHx6bpY6z70CH6mLvsALALINmjUf01IYucaEn
iIV0ZJa6YAMYlKHHeMIa32tMxl34pSrhHMAAgPyQrrCxuNO+4m6I88MMPXzWTjCcpo/4uXBQzN55
5VETbYlmn0hnqNZ/uYzfCodGvIThMbdopo6upO8ApO5nPlxsWYBYm7fgawzKFgVmx54oIgY7jvmS
ezXkiW3EFNx+J6cIyzFkrmAmtTtdGnVu46ZYj6ER+7yj4gkGfTowIFcGSfeZJBMG9Y0juv6C3K8l
/P52yzLGAIJ9LsBeT+GAPIIjO7B0LLscRrXdC6H6KAofOyHyTFysc+BoUMGIbz6nV+8ivegDKu4O
mv4h0n0I+94V3gZhmsK8k+dMSI5M2r0bHo8b5BCInihSTFKW/SGzOSiEhOmBpCUQNSccBAT/+P5Y
BEZ7BUG6uiUm0xxtGtC93Z4KwA4MzKAAW8NUnuLdQGL8dY3OZauxSgCmEZkPGtM9XiY8Sx3mHtMR
NjWr/66YUoRvxuI6YV99heScPsUXD/Tohj2OXaxZZ+qJORffKsTDnHEPguOGNGlth9+fMuxpFPCs
Oidax2fNiwEvoQr3A2sqmpIPDgCGEN8RHRyVUHcZMQmKluWJ3xtpI2Qv0ZAXAdHkdnfVy5yZVOoC
tMKJUGzrXCAgY74duTRYcxnqJVnGZKL6kJiZ5vMXiqhYGCG9pY/UNQY+QxNnJbsd3SfwMVLEhwP6
Qid+bV57n93MTpal9SQ/+SvYqjvm0YwKM2LYGX1epy0MDfwMoZc7HS4XJwg4C2lefwirYz08bq7b
+Nzu+j+OukMYnOKPMBvFsGmTg0r9gVHKR3jA8XCYvnd42/hw/pUNRAl8t6n3qWdCZiL5R644ZGVi
OMqAQsRmc2eZADgYeM5pCfmmwU9y3Eto9DIM8/bVkzRn7xSc4AxeI0Fe5RXa4DbZgk2QDWHT7m8r
ThysHnQCvNlKE6bZhHXQovTAkX/d4FLJzAkYpqsWtJiwfXbVASqjT4fqai9COgQuRUNhNyeBcI1R
yExT5Vyic6eUM0BB3VLbwnSLh80UlqSuMRicBGy7SHzQKPivxdw3PP5FeX8S80lPvlansLatu1dd
7MQ8tLtmmTFeBeaI4r0VvSM+kX4hh8jqP3cQRp6qLlm6qjySrGT/YnZaK9637RLrhNgBBLmM+UDv
swrTGkhR8K0IOIBYauMOTHiBHY1NOPfPxln2Is3VPTFy2HLwhmRX6UDkgA11z2/5foJXDcEKltwM
K07dAvDgs9oXCv8f7okANDxhugV63DbeMV5Rr96Rs/NCl2CTxWY5Dcf+WHhljo0oL7KFNfU6RSS5
eEP4BAAR/vi4YrtAG7XMOPBWfKBUNRz/aIoP+sv1NRil7u3UHQw+y6Gx7Tq7yvAzsUlLX4EU0eng
xWd6ChZWTKNlIoNbuHaD/NAu+cIoTkndm6aIdPaMgnqB3bKgm9gopwxUFZcFqO9wUBrmrLgxwSX5
zKkCgY1LtpgM/EEDpUlGBrvLG31vc0b5wDx5jwyCiwypg/blpzw8I/a/k7vJEc/9b66TYKRMoRHk
5+AJY6BiUu/gT6N45d5xCJQE19jz73EHrNcwRAAqIejIzz2gS0i6AAGMbcsBU0mXfj0FDcVEMF5i
nxS6DWXbjexbNIJnmfM8GkBZh6fMI2VT45Gy+eE50PHRMARKXfyEW24JdkaDFzUmIZh7kpEwbE75
lL2N7y7SiaUc1PoA7T1VAtxjZbXDIVg8aS91a1/WkFa7tCeL/nz2MZn/19n3beU+MILKi3Bru1pH
l0oElYJf8QB/aNYBDcMUDuqWfbF8ohOBJ1S95Xv09vTGYFaWnb+ZLL5Pc3KdwgIBkwIng4eG5zA9
FPoU3y2QApgbTDC14C2E0RPQcCon9kxKTz80KKPIkaNjlTbtSRjcp/EcdiC80dzrXnxr718X2RQd
SjKSqqHeDOze/21RHhmlbFPY3JP7ot+IyY9WPVnoFy1mBCoynQE1DSa6lGaMWZ1kVBzwtM0mbJ7X
ObrQp2hqvjPu4Rsi6JH9OzSRjOIb13da1sFsBjTHrEGF2rGffXAityc6N38tM6boz0iPo9HMZl8n
pa0+Vc/IdgvsTeycKAj6KEDEaNEWVNrj6LNrQOmdcHm+QpJ68efWjqMLlp6xx5+aYQH7KqbRR+FF
15cQRG7LyGJUwWzvSvpxro3JS75OL9oWZYb10u+U/O/Q/z1eQoeAZNMO2PXmmOGZQ8PpDgLMOSr6
3lBZCt4pYCTMVdDemO5NhVZs1Uii2P3ZgCuUOAxJ1KV0GWGAGLo3HDz4c3jCmC+zRdvV0em35J1I
vt+JRiLlz812KG5Qz0BQaWwZ66ENH8PPy1L7534qW4pGhpxhqV/77beKTKiEe3TrUEujfD3jUwAf
tV1yaMgL4nCSFYQ/iuGxAjgLqnwj8155xlIuoJq1Q9gVCh49DvkCZePFa0qUbrWJn1QSPaG4vgDW
wpcM7dLFCly/9AbqxnUMZbyzxkgY+rOnw4+sp3WT8fmLyaryjztTRM2yZDxblJ5S9Sdv4BbqoVjc
0/sWIiQXLPiO+Ea7T5vfFLaA5Lyn16r08DiAsAtDXn0utvoT1FKJ8p6DuacZAfYisOBURmep6TbE
Z4BpFK4/vwX5XyQHWMMipC9L1w1denTR7PxCNkwuFpLDEdaavzEDUn8oJpz7WSrc8tkAaWCt4j2j
QrcpV11sX3YBgUcjlQaLSujZvy9b5DWGk76B2t8wtsIj14fMVtu4GJAFgE2DBvkcLtx9R/FKDQcb
KOhGke7iR1CU48R65ThspzgNSqbNYXgf1URVwAm+j6xiZrUor8YXhjEJPkpurDoqFpJQfk/GqFoD
gbHhYI/Hd46cnPYZn8BDfoaDguz07b5gIGq9cYpU1Th560WGb92s/UTL4w8uSDT6zYuBpN2M9MNx
SkelrNOxSWkBUw2GGvMTJguI61xrI445pxasMQAsVHPJ3ebVTBicYTC1rp6rWYdMfYpZoeBkH7dT
QSjxMt2yHFOKn5Q/htLt3GdlTuidvwQlaLcKGnkYvtEGN63sU69GPgo3x99h2gJUw5IGOXEYIsDQ
N9GyIiMagN4Nch7YiQkcsZXTdkOnyxU8KXA0KHlHKZarTrSohpzMxQHcc8t9WXO0VcRXuCnJBvCr
0Bix4BjdYEhMK4yu+fpMM8iVOjeKsAGe/uhh0XDBdYO81kzgrqch7gGeZX5Q/iuUG/DrNqDk3DYR
5wjfnDjb4kwqgoXcPrH2i57zX1BgzeiJNw/NHGsW10EYrqr6X7P3bevIG10Wa1XotuwULU6O4rB8
Pq5h1WnsVguf7CQSra99sSW+PSMAL1xmpTRB2gjorn3nKCtSW4+24DKryugnHphXBAuV9Ovuk5pN
euZ8y/fpAjoIZXUBlwtzHIYxEwgG5xJI6YrKzwsWfMcw1uyO9wGpAjbwzb3AjRleMSeE4jWHllHt
2bnH7fMRXlDFLq49owUAbKRczAc04QuqLEZsoFR3E07jQMbIo1X4W/hEvh6VoHmDtfaKqaKCH2JM
0ZcuhGxeN1taz9vGMnYVswvDEycC2SSHJoIuNij8Tamdqm4sDDtxgDhNq8d3iAofiO7KDWOrikEZ
3Q2WbPAHoB5CrB/l+85FT7lIZrnGWQ94F77UMBvfoHTXZwLM8sNlnD1hFCgCkS/RAaAiQFxL1KY5
CYfCgc+aLa26PAW3XaKPtXxCrgwx3JgBf9BB1lPl0B4InSLR46WaGyHDwAHTHZoRYGzJvq7pcRwc
yAWWH+Z7zQB/PEqKk/yun41XI3Wjz2hvcjiM6gNgXjk9Uxz6H9G0JnjEgcpTYy02whX8AEP0PmKc
128LbAijYBfiVZqPU4vwwHxmDEKTLrL/AKKpsFBOd7gWW3XMd2zNsZHIptQa2dRgQqP3SZn+V651
edDfrXAgr2gUbzsN+TCY6EE5FC9s70u+yxvXzAxVf4lO5Sk8cHdZ/0Gjb7qNQXZQcXVIyMiKnVOz
ahtrV35e1UG9JgcBGV0xSV79rRX0UQsU4k7ywXtpe92+1XtoCNMcGRARDfivhn32OWaFzn3BxGzt
b6PQoxYidz2iedwbaxEdgg1rIgim4CsuoVkL/6PdALlHKCeeSENc3MkKcOntpuKGCTGmKo7VG/qB
iVPU6OGs4DjIHXNZ7rHeBlrSZDJumGgysG2MXZDP6SH4NTIn6mJ2OfGwr4LHTzLfKvh4bpOrPtIW
Oo3HfcFecxzK7+WIh1ROo2nwxBs48MIgityQvd9cywM6ZEpHq5k/UWdZk2wPuYu57UnGxLUaXq13
AMfjuXB5b5yOT1TfOMEDJIDmbdjA2MkMgi32DADmxYJCgP2r6b1ld2Wvl2eIW83MLZoEqwE6sKGR
PqVjFsPYnBJljPejvNCx3ljfpsJU9zgOhzf8tYc3A818MYHQtuk9AgtG5nN/K634g5uBbA3RusN/
ghgMSsmrCqRB5ukLBlFIPpagk/wTdnPNFHEzBRYJRP0YxGE0AYGx9xZEue2AFrAc4SC9wTCC3A7R
Uz0fh/oLdCQsoaMNHUq2h5k5pejrqCKgVSUDxiLRKprRLSNVQknsMIUOzvjAcjSVHx3t27wXDCPQ
wi8NeBTioPAkbiiCyfwyR7TgaICn4Cs8HQFzTWFyXwvhCG1bNRanBta4xBKg5SDaeJScj8yrQweA
uL66EKhV7IAc+eRvlXHTUbclE/05cc3Nz9WJpPXT3z93ektVJNXUNIoQyXy0OpeK7JIZx6wF898K
8UumvAvha4LbpHlhld5fxeIci0DVmwQZkEU8OFw4VZ5b2kfNFn7JSPVA+SNCu7yZC7ldhsEsEqdy
MQv0ZxpXUVgYyq7DAdbP32JkpPcZpIiAkBYDIeW2bN9b8ympoINPhWaGoXcV7O/KMoGmSt3YTpJy
ZQpj30egndultPOTTYPBGtvO9YLOJ1437TyNVvDb4C/7nEjysD4l+isbVdnO5ONGyVzsBiWGBd3E
upEWtQ3VuWrO8bwUge871LG0P+co3iLfN8R5X4ZILxzfGF/7GVpEPPfWGnoTGSs1dgSOwEnTHTL/
OSgRmk8Kf60I2zhmksl3W02bYmJaoxxdYMLsa6AQa6RObzl2qj0VqaoZoSFHH1vkUbQjSV9cYYci
N4SAiyavnmNams3xsqQOTeJTw0yNVFP7EiAXoFyjIlCDZX3csFgkAfxwLsVgVCRAYph1yIgWl6aC
cgiDxRXrAGl2VDwp3WXyQdVfflk41t9yBhaOKWICybpBFSf/WYM3Qiz5cp60WzzCSOh4SpgjeNoz
Myd1cl1A9IbJYd8G99FrRGuBSY2TDGV8YAbpGr9lNCl2uA/cao0ThZfP4YRKT5dBP8uFXuNGTj7v
Z1i8UE86ofH8iHcaE9rIgWvpBW4+6RmN83ySLPVV5JQrCPDK6DjGtmOGtIHMM6SqNu4qGARMKCRt
a3BxYuKq7HiXbA2S2TRoK1ese+f4IkkDINUCA26ph2K1aQzIQKTgFEuD2ra8Wp/i7dpIjuQ1L/Aj
TWlo4sl9IMLy8zqWPi3ECzu8OuKhiAHkktMo3FPyti6YRmPhuDaEhA17cA/DhEwl+Xwba0B7tkaS
G+bxI3hPIvyE0NE3tcrsCOEnJxRlFkifYEfsQnNxiibfX1aZe/GwtHVhx2AMjL83Fg7DeGk4SMqN
njNTrLNdNc2n12CIMJp+FHY3dTICEiZ/sI5WRIOGr+288LCM9FRgsim7jqZAfGdIdZkcXe39l5Xy
d7Nm4Wxt6aaqqIZFx/bnQrFk+XJsda3aUo6ZjG5VjHMHhjEo38o1VxUiG/gtY9L4x29quklvKJu6
JqOj+PM366tZar4Ql1vTAzP17TkVqXVmesCGS4sImkKNCSGX+W2IhS0KU8UbDsP38B16FeNSvNBw
Ytoye4Z4zCHc+nbyyQz783iu1/pJPaXbcDoo9+ZM29D7dCvrVT6DPCyqF/9JHZZza9WdOMqUnbSz
PtOV8SbteiWAiPRuUH/U62Z5Pfc3v/v5YZv/2M65cUtWVRQkFl6gf974kYK+arWo3Cq503C2wJJ0
KT8beUJsplThPTjpYsjDvQ+4TxK0uMIgnfCXGPYlutWi59I31NvYdQOunCTSsaolU4scHgcm9GSJ
891dXVy8YHDLqtP4o9AcQlRNMRnl632CRc/IiglVCn3jBu+jj9fC3QPCDKgi6sreLxh30YWEdcvF
LXCNRRAK0d4V+LgReXYu/icKxThuv+x4H+RVody+9YEpts6wJevj3fUDQX4ysZh2Fw4yaTis0L07
Pz9L6x9NkEYkjczRaIrsdQ+Ne1lV6T2Js26rqtOiW2Crf0X7k4GWXKKddJszajetmdR+3lWMOpr5
UdveorPfLGVz1t3xLDuoNfOKnoS7LcNN8o5DoRgzjRwf9zE6eD/zpN6IfmrqbT91kfUF/t7hZdiZ
vX2HIGzbYi/IPX19U2UvevCGz0xhMu9PLHA5RGPqgBPLTAh59ES8ItsVRDWJPJhuQkNcsXfFXnzp
nR/u+cJo8B/CWHtPiJu2A8CPnm8xk5fr8IpYrFoV+oBBxSVYh9FXTVMjH3EweTiqezQl/ckjuoU0
Jd7dNu5MMaLTsaHCCvNfAJN/CKAsDa21zlerWjz6B1amX1tH426gAjx+VOznUBxRaVyoqwcxkUSp
jV4SCg+LVGAEiA8d3R46xbTn1CCf9Nfaa7Qv3srOhu7XWXY+Qw7Y0GebIw0S0I6Jh3kira7VeZW9
T4WS/XYH/9p9vt/BA+MuMPL6bgR5ufVjB5YkKXIjLITbXsFOs4eFP4b7Jj4M914imvfDcPSazUBj
cEXawG1k+XN4kUjKe6IQ86RlAmDIHPG9gAnyyyr/x9Tlz8f9gKUdwybJ9I6L7XquVFLbdPeKZQcQ
eIovGC1bAeOC6/rBtvtoUaVkjry7evnu9oF68Gx8+udqVW3lWbq6z/F5XxsfyNaKic+Y8oVERFDa
CEb7JNj+/H3+A3X/88ofvs/aior63nDl4poSuQKewagkdsR5uRVI0rSbF6ahT8WpOJRYeG3CRbsr
Xqn0McP6gl1/vpyvguehkmbd6qJuWPiCa/rDW28i3y+bNi23xDffixEJTmk6hfaDYi+qJhk+EvB0
sEiql5aKIf3EDFeaPrmA13eTjgA2ECDGePh9aViB2fgkXyt6oU25KdbY0dH50MHCWOOT3dTr+pWT
fh0z4EkZy9rHaUhWX7E2Aw1TJE8nBVd1dBTBjffzXSp/S7h56JKuGJCmVRzQH+5SEoS7noVX7hIT
+gL1Z/9VprRHqMq/XAfwAmS5L2/KsGGRrLEWfGKHryUsUgZdAPW/p6DI3ZSr9p9Nsqe3FLjd5pfL
7A/47y+DyG9NkRSV3CTZMv4ybEi7VLiZaldsv2YtxjaeXg/pNHiTP8uVNvVHV5epwtTaXJaxh3R2
d+znrpOAai0nkM/RNgAfxyWehax3aB204R+RPMT4lNTHkcgM/re0pb8gN67YNFH666YmsvWZ/YP/
Brkp1a2uSqWOt5dxNA5XfO6ecrpc+thJf7JUBzQPn3g2AKt9MuIrn+ol+TTKtB1dPWKHxjjAZgPJ
28FkQpb6UuyCrWvAkwWdES5DqNHmcBx8ZAcbyxbnuDzaE2SxHk0uhk4Y9U/qj25bb2DOLINtxbGK
p/6gOzDHf1Gvc+P9/su0V/prIf13vwx6RVUDavwKnv52v2IS3zszKZEkkDa7k9f+W/dZQ8EGCFgZ
w8qj8/cAA4fQdrYMnbQRVhoqtAEt93Lyr5CEMmhaphN8i7b5vJrf1vka+Ise/IAVkYdzyzydh9t8
ly1zaGEQ3qnN7MvnAYITXkMDzVUF+7hiwksr0E4zFkNRIpHoScztqZ5ag2oozEFzir2MNhSugEdn
EXt8V44OxWeIHNtt7QhCV7bAJkonUAg0/g2oE4eb2wo6FV8s/kg4N3PKw9gLp4x+mgP2kGD7aOG4
C0g6yCwNuxY41ImlsX2zF0Exz+yHRkAXoUtdz79nen87GSts+JJfTiv5sZH7ehGGZakm5TLd3MPC
K438HuZCGm/DmT/VqH13wStesOjF84/2AGJ4ik7dthvXa0aq2UdwMufmQHIVN1nTZ5zE38apfxUA
jxfUH6/fVgYDrTS6XIr+SxDo9swVb2cbv6JB11cohMfx5Oj4nuGSCb1K58KiBgwsRskhmWQ7n6bx
RKUNtUFdpCPa6H6vXzUcADxo1Ja/rGPrseB+vFj5z4tVokbWsyyPt+mmWqj7etywn/ivFnOD+AOV
KF5DTK2TfpFlDBZMppfwe2hOO4Yrr/IW8AS65CQY6zO6iHWy0faYpp9pjSbJhEnp7AJRxBpnu2Je
zKN1sfu0HIO1h6/U/AZWII5M3k49Dz9uU3PRnaK5xP4h7mQ6xWhujG9u8gSR00ueON012x9el8IK
LeOkJK3ZE2ZYdLrBEnvobTgRhs1B++UBfR17DzsxEl9F6ds/ndH5w/JSkzJPBCOIt+ZOOMeLy9ja
dhQWs/YpWXUQrslf2x3X9RPCAYvwDrt5zeC4ml8U1soJqEpPWAshAfIHBGbt6oMyjWnJCf8jfXUl
zXFycgs3f8rH0SZ/J2R3ESwsED+yQRbdU/wSjRCSqacI+GjdbM1TAkGBmNeD8Bsi0r/pn270YdlG
VWykjcWNojUeXiexx/GtYY+aTMApp8r45xPuS5z0+HNwZUQRsj793ld21LevpLj6idaGYryFJDE0
vVcYxMtOH9AnTZhwzFFMApffR4QEDZuzsMPbzZUY5MPfHGADYYDil1OUfHRjOCUCSNr4aa3y6Q6k
acxTHJFbTFYyIwEQhvoln94O2i+l55eW4IdbeNx5Ql3VbwxG4y3WQRPhTEMD75fDLRtjNuYaW5iV
9Yu8QDZlF1NzxTY9CDxMYJ7xHWeaVo78OQRDGxOggzTHo0fZ93P2n5/zP8+pb8/5C2r49pyv6k2s
S5GLzMhwaR3UIxCh8D8ghQL7Op7edSVMFHcxztfNotqArrcLdVaN/XcZ7Xx6qH9ZZ/Kjnqffcb5f
0MOOcyu6W102/QXNbnvRbTwMmTiXkAl4weTiMNEdAP7sXGmTjN7AfAoPydEg/OW56P13+/fLY/iu
Uw2KxqMLTmaoZaymrD95rm2Dt96PyGTqhqfHM5TyEtNfjJKObsJwl6EeLBakI87xqQT3AgV8h6gv
Z7gzOjqHIZHQie0yNWK2oXg4Ll+HOMQKr8W+fGtwyRpht2gNWo+m+QLLKBykB+WFeL9zBy6Dh8G0
8xifDzQndX9++/K/PmpyBv/PXT5WZaYoXtXAauPtnozDSeJQTHwAPhP/DZ9KXzYO530MTo/WepGi
CwjnP1+A8a/zxVJ7DMuklCWp5s/zJS0tLVGtvkwaML0kS4vyCCMCOOaXAcJEnLDgFrukHk8ql4k/
/EeDAEA738Ru6BB5uMZ4TiddwSZo+rXcp2O49CNsOjgVwdC9bIrfxRAC6z4dljswAKH3snpm6DC6
bhnKYIdyUMFnwgWRnc7FmclO7SVuMQk3wiSc7gHVR/n0uPn5rr+8cL4tLlOkHiR21VDxWVJ1iBN/
3nV4iyNZuojYm3F0IieK0aaCnBUlMd/1h8b8FdWx0jvML6poZmkLnN/+Py/hoS/OgyYow6RrZ2AP
z1WBnwBCBuiA5kqrh1WDuYJXUB3q/iphuCrYP//8Y3P71xN4eO/xzUiLUuXnSxVs+o6ZM5w6h5Jf
uw9LHEjyBX5xYTkmXF1VSf/C9nd0R6OMlJIHAqZxl5YKBA7cS40VU/ufL0996K/+uzyFRSnTCGqi
9XCqX8Rbo6sxLyhAQXJrbP7WCu/8NULDhJlppr5LUskImFRFjFTUAnfUZwgCBZw2SI+IFPQRdkAV
RVBX2XfhhjwUc1Rl4MuOaM2LW6+O/EC0NO6sJYRa3EK5uytaKcmNUShBgysgQN6wwIKaGyPReUOf
iksaBYOVbcjy/PmGH4rkv+734XDPyvAWNWSvzm6X3qiP58098LAzefj/90P9hvTtuDE0o+5Kq2ln
6NJhpqf+hHvESJ2Iu59/SPrtlpQ/f+nYVJaZNfwSt5RjjUVLSet+fGOlcW+G2uGwZgPHxiVuM3Uw
AFJsUHDTyfxyIQ9w2V/P9gGz1oNL4B8vbTvT5AG5Kud8zXbFb1eYC7PNrqvfxAr/Xrw6VCwsaRRV
7U/Yb8/4Ht9lK8m486BzT4T5SEdCPx0fBjFh0vUvz7n/UP/aypT/+bGHrexSp8c412q2MkIjJOea
4W4yUbFwUWZV/Mtp8dtvPexZl6C26jjgSUIaE6Mxu4WPVhb78QS3jF/uS3o4mf73a/ufG3vYoSqp
iS+6wFOUr1t2REwW8n1oTgLMR0MsOlB2eB1etA2DhSFr54pt8+nnlSP3S/SvZ6urktgPeUSs+P58
kZZ2qS0FCT/epUTHiytuW0i1cRwRHoKwkOjcz/SyKagkjScrIaIHH2A30hTPLHr1FVM21j579/EG
30wPfnlC/1xm367u4QFleZCEksjV8dr7gcq9/6BY1P22wZHx24ml9N/JT0+jv55vy9pUi2ORKvwe
j4E9KoWC2gTaqiZw3gDsgW0kgTEPsrtbaEOWX0LMgLUtwkOW7PsDhOfQMLG52oaK2dRHkg9RNgft
rI43OpKVcIkw4B5DWyaCh9Hu6OeXKT0UlP+tp//7uGhs/rx8NQ6iS95y+bfYJWFWawjQwt3fltP+
h1H4Qv34f/lJBmWmrjCGBHT78ydlubyXViS3szhdFd22t0zCRhb8BcaAMrlEMAx+A1ClfnP56y2Z
ah9jreviXzDxNUwtObmyH3BYgrAbzwaBn4yAr8ocgyRiWbvoVSPtqMDIDNm7xyL95a77u/rrCixQ
RpFgYZws+yv8tk6yY9SIN71/0OiOyXCHu4GzUl3MhRZTOOxUjgM/hC8546uVijMieN6CUm2SZF80
k58v5hF9+u+tEyOp67IuMW17eAW3e3jPSpEtiyOIJZriJoJPs/FFjkNHrbnY77GYierNkbZh1d58
tsILK4N/Lo0nPvICjyARhj3Zr4b4nHXEyMMsrX/ZWrV/nlLfLvTh61Lb1hR8iafGTndMEKQkuD/P
K0XH9CaZF6R08m90cRyS3oY54S1eSEmBSvVgMAG0mIlmyi4HzTD6ouXqL1qQfK1J4R3Y6vTePakG
dPh+o2S/vgW4fH4EjYeIM70u4+Y5DeJhAWFBU5/aSp4o5oBnQF342mXwi9Sej21Vp/6Fqb8sl3+t
Fqpxw1B7dpD01Qd+Wy20vq1Qt1U7u97Hte4WGU7fI9JfBBymQu/n1aD86+P4/mMPZVYdJJWSHPkx
tfeaIQUZrRQkluyy4HXL5ZJHB3FRbNZ64l6CjUl+QJ5vBHUu589sYZd4HGgokQnn8Mp0loD7/y/O
zms3bmRd21dEgKGYTjsn5WidEJIsM+fMq99Paf9BajXUWAuDsWfGHpOs+IU3FM+htWujKx2ej2Ls
hUdUjLeLvB0icWOcG61jaPrnev76BUfxW5xFmW86NSqY/kJxr4p2p6EmBjQVA2sHUNS1qW+4CThq
LOT5PPOSj5HhFoVVTWIhcg+N8ZVFYjulT1yeKAAu+QkVU9GvAnEXuI+/j/nJA8lGbpKrSB4G6tEb
O06qeVNVDQdY6b0tw3O2X+1/sFIzMEeuKw9husp6/y8QO8u9FvbNmVc4ucZYYUjqmq7FyfT9RHL9
LMmshGnnROIVIHUW9/DRae1iBTE9BeKFm9OqpXMMq57Lk5aRHt1X5+QvPrH4x0ej+2lrK3TX5Wb4
/iL5kFtTEea9PJx9VOafnfJvna9L2nPgiGH5g6YZ0SFE3wd6810j7nmfuzI+dzGd2gdf3+NoQIas
MIyi5D2K8dIN6UGR5VdIeRHV/N8oApn9Sx/vofqd0oh3JrLSTp12LnOhqrptUGM8jlr9XMm9Iuml
2mkVHWCYAccS2ir3Nsq4pYkn/QDOrYPjWtvn5oEkIS9HnT6qOIrnRDkO2aiG/cGkg0zUZKPwwMwP
lCr49Ci7F128Kopt0lpvk/mKMow3ouuboEUHI48roKVTjdQRGJSBnDFHMKKHvJogHinDYFNHtvOv
BdzrHOBIkxPyY+F8efOja0xRGqVS7bg/oLgur9EY/52WQhHh3si/AnahCVofWC2KU2JccG7BnIj9
XC5QNo9rq/TUjp4fRPkwpMLuDmm8Ywc1mHUl+0iTZ2aEcBVa77cKcqXYmqAkcu7Y/twWR1//7elH
d2MW1LoG97s7cFm38GfTpYKoCz5tJiiAQ5Xv8VEP/5xNYU8E2F8f+xlRfrma3Co2K9P3GXRE7bs5
x2jd/Z8iiDbMa31z5piyTmxLV3ctIEEIs6sUqb4fD67qWmOba1h7ekuWp7p21HER0+Zzh8vB7bAG
hPXuXpG3y+JECvoQyCmnPR0ND0FlzGRN74/ZbBRiLThT9c3YS3DwUHy4MP7bPR61JhU+QSWRSrP+
JmN2gbOVvwuAHEdXSC52zi4BvswyI6XI/HUsDeWpiIMunJA1hgU5rOvojsuRKRC1D///yS8prVSg
yheheC50NMK4AiEMwQe8QumzcS5yFC1KZPeoruSy+YjCYEhZGXZgA2EJC6BkPdpPYQzpr8djIX7N
aWIxArJCEdCNS/Zm/0yhBzvdAGa0Ci5unAsshiKoN/gZ3leYrCVPWnnNNlQBcIW+uhLTqh2fxnpb
NsGKOKoDcRx3KPca6DuCuNYB0OG0OHS0bmsW0kuU7zzUy9GxoAraXeEaU+B+aI3d0kYbxg02aSrT
mxmpHXWZHOgZlVAUGOL4Ch81WoM0gQguaA6CZleunwr6yvxcAuKeZvi4qMWWRCcBcWlI1D2WNiGn
T2esWxgtC7Msl437rNBDsf5Z+VYmRGB3CLw8qcWOJ+rD7+vtZ0JHeG5qNM50VaNW8elK8WV9T2Ve
VFXSR4cBPVhLxdMsyPC2aS8c7aLGpUio1gXNx4+h0rciCxG4omnrwsDR1HhhhGKlG09qhxalsvgX
KtNuhBCglSw/19kLJ76qUhsirYguS2YE5R7oglsjLx5Ta0DY2ViFMVj26Izq78+6gfwqHYUpitmm
rVlHdyyGlYPrxi2G6oydohkLaeI6xf1Cy1+M8bErdm6FMfZdbUP3UGBLWPgRQP+PpofQPBNw/gg8
eBfHcU3N5n10U8hj9csIZ30d+U2NbVxZvYfTTdBe6tbSC2+15DGu7n6fzh/1Ep7l0ikRDrAZTpGj
w2NQyqD3qjE+FM6bmgA18Fcu9Cfp6PL7g34ci/JBQG3J7oTGz0cfpbeG3Xt1Gh/UnVrAQ88eQMBn
7h46ivAQlD7zuBNjaAEbsA2DJNp0jpNoQFgOBMcSnWY4J/5lK55yMXfVLRqQoGd+/zQZAHy7aNDf
NoATqybQHiCCR5+W+5VR12YRHeBO1PjnJI+RDhnyQlVvf3/QicmyTMMUEsZHzfX4QXFRW6HqJvEh
MKqlryKFcDvab3V5jqR76oOoAQCCAWiq8eP3BRiJXAkmgTCtryJS3gPuUuctLItw14nL3z/p5y3N
4DFTJovD4auco6Cy08wmq6s0OqTKEye8IpD96tet96jqWJVh8gJlN4qQjofvn525O0+sSQuagAF2
zBbmj01f5qmSKqEdouq3QcqS9K0tXpEbZvq66rHibP79Yz/FIo5Wiq0ihqhRZCGePKYIB45v2J5l
huh+b5HrLKuPED2mzv5gzRg54k3jox7ecNUvCPrnDpJ2BXF0mNVAdZ5twrURii5+SLpSrCiqzt3w
uk/wVYUpL9/Wgr3a3Sjtfz5MNqBtA1qzZhFqHC0HWo1OXVt1eOgjb9GNT1b6Nlh/Ug7KyrhB6dY0
usPvA/UjpGHnspFcwm1dpeF2tKOoPKlOLozgEPf63C0R5FEe0vrMmX9iN3Fpw36GLyLApx99Vu/q
YxL5RYA167OW3fjNlauC5lHffv+WH4uMqMzU5b7FR0S1P3PzL6d5aitm1NhZfyAKoAAOEfeNJJZ4
gev9fBntx8gdPU3/vnWn2B0NN+Jpsb3wgZbaaAyU5KdS45qmFRK/BIZEH5RxRuu2dtCXPbPIf16l
8hWErXF/uQSfx4opod2JRq3JOsibnRLVzScoUtm0MByZKlIpIWzp4TqhLATlsX0g74Ah9F8MOjh5
thjdWv76PgypXlbN5CjdoUHAWBzoOfxvoZvkrEBD5Cy6+lSd2DW/PPAoSawbt+gjkweSmhLSUkkB
Qi3prNCsP2O/89mVXJ/fDhPG2TE5O1FRQEfhM1v+srASEelcO+w9wmpcZ8LqmnIUH4gKTAZ6JXw+
334+kYB/e+TR6qoKYRRC6N2h417A7oDWaYZ+6IIFrZiI82wJctv8TDX2VBr77alHV0RmhP1Qh4I0
EqHDw4sLtAYx3GLJt1J+IXZnJ2Fc2tr3vy+isw8+OoaoR4+W4fG5Zr3LEGnITIuK9HIq1nQgR0TW
pqsi0WevjbYh9P794fq5sZY7/cv0DrlKVueQ1pEkUYY2US0Oqot+uiL1QaD8bQLj8Fl5iaYrJSO4
6WBFW+HMwC/BaaHh3xWoECdUE89t8B/hwdHCO9pctd4GSpczLHX05A3GCuJSWMkaUNOu3rEZ7oe7
9F5lvJgX+jqUCOkp1va51zi9/vG9Q0rE0cVnEf/LALVhohS+o7LHWQT6DYuxSy8oZHbUWlxZdcYP
8Pc5+STX/Nxy//+RMur88shR6ITtLo+MKlDi9mUNdcw3uJKtZxJfN14pynoyLsmANeWiSudUiuU2
QWks61/8ZFMhLl15V0nSckLgLlJvK0c7FNjWc06BQmgwH87Qc36gucD/O8D008fXMbnmJKHeKdEI
TdIsagvyiP3XGp/qjugI4CJYdjdZW/0uQypmIsFkbwzWC3NiGKi/c+085M5DhMvjuNCQZOc09B0W
NOVdN3RvmhZKv7boulfMp+xxnlPZw28M3/i1ol0lYFoSI5qj7uUiYJ3U7YzRpeDpQxEOUQkjBrC6
a064oL2qEQVDovr8tSJ3+Y+xt8GZwb6xGeij63pKlNbX5X6Iyi0dGNcB8IazQIAnbyvfmRQYCnQB
cPBcHUs/udK+PFpu1S/T3qVF4sUTj9ZhddYwKFlp8yv1o3xAC6D/owwz1J/jcaUls2X38uCB682I
zRa/r76TdwyB0f8bgaPTt7W0vjRj9h02lXRTWfAhji7OowfXalqq/eP5PXYqnAAnK8MxA0DNceiX
e51V233HIRRuXVJ5VIo/UBzuxkWKhR/kekprODXGM33TwBWqrn7/5M+0+/uka5R5TZdXEI74UYNP
SHn6oC/aQzauVPPZqppNZgfYPu9r/Wao6s8rSLmgYYXSmNq9jNbl6G+m8W0Y3yYDReedrPog62Rq
dP/XCoovKHx3APuq6eCVByd+p5gi+n3F6elhE8VtEjUrFnY1ksxZ73LX4QR7XerFkkKR7z/SKNcq
8PZoiakzS8FBUhKnrJdKwxPomR0AqIGqV9r2WFneYavc4WvceR8qpM3fR+dnPZzrH26PqenkLyqZ
zPd1iZZSW1PsSw6RtUnzv5ZN1y1wX3IoFNqypEZHFPQvmIDZnauXHOM9HVWm8ZohK0CaDiju6Gp0
oyrLVSNOmZgELif0NQIfkaJ/3spewGsbU+lW3oIxvZgmcQsjs2+dQ26hJxtCBdG751T7wJiDBstN
ktSXltiUmLbpKVRKHU+BPA3ObZ8fa1m+skVPCXQNSfpx9qyAwqJYnaWUfiniJzdTiMO3iWSL+VA6
+Yqqp2Wwl8q9pnpgfNp5tnY7Dmnn35lp+3F/yhdhL2noLzkmsqTfp82JemuKM16kaGQRvpuNFcx5
t0XI5MJntqjINkBkAGDCar1sZXHcIa6yhqWBO4+QmTByUWdeSh4e33ba0UsdHS6DWgWtOybpYURN
QEl7dLhYtpAR0+SyyjbTNMydGtAGNqlKCVxWuf39BT5z3+MX0JkfrCt16jbiKMqzm47+koNeFNoH
fxQtvM0klSiH9VPcuk47k9WpxGt2QEjtbG+7aPs2/iWlyjkZ5NIszYXplRi5qIdKMzGo0rBgvcD0
oGveknEZONgjBAgSF92CYlDdoz1KJbfqmqciz9duFl6ZKS3xkN5iZi10LSzWv3/giYqU+Pp9Rzum
UItSMVxwkNg1pWhDk0VHyd2AiYMKn/lccntqjRkadDiNlJ1W2VH06CaN4sBlSg64x8jia9luHPgz
or2Mw/vfP+xEHi04nuVRJChKHZcQrU6dmrZAbKJSdn56mcCASvS1YMD/8+dQnVe5CAyUOI/p84MR
N7oxhunBcpdVcxN2G8e85YN+f8qpgfvylM9Y4MtdH6ax0LMmSg+5gXQHXqjNVYk8A0v+bO3rR2WA
LYeR7iczU7Pt4yS1t4o8UBvsuT10xyGITesieRb+A1WVxntU6jOX6akFKCHjdE9NdEyPKcxscGr6
iHccKOH41auHJxOt6x4IQihejXNd61OnrclcsZ9p1f5g2JRDUeStKvi4JF1r3EdJ/aic8+49cQPK
wp3MgimUG1xF349SskLh196AA71565jKLBo0XOV31MuHCVMvdCDlzI20Vggd5v/5SqFl4BIII/pH
Cf37sye/cl2Ow+TQ4DUWmDasOTgEGCK3lxE04//iYTIK4huBN6tHD0tHEQWdpvGh6MPYfKCyYZIX
Nnp45TkPolNbgPokxCiXp7mfGN0vW2Cqm9Spxzo5pO0bhdjGumdFmtF7dm5F/kQ2sAMA0vODkFfi
8VcZQRV6QceTpI6PNT24erNgaxcw0McIX05yCywJOZzBWWCngYcW1Dox7o1kzYlJm2RV6OfMTk8t
XBuGLoe1ROAdS8jYvlENTesjsYTqJ1eFixTP2fjp1F60EbHThKQDW58qD1+GWI+d0M8MNz7kJgKg
/szog8+qc/PGpwXR+++LRy6O46uVDg+3Kk0ejoDjtLXMwjqyMTYJHAj0QAnVulr+/oiTH2QCkJBg
NJ3J/L4ZEF8wY6/R8U4xUVjCb/GRPRjLJHza+efO6JNTxIbn0LRsuBhHcW9fhcK3Iy0+pFLr3/rn
1wib2+aZT/rJ92B1OioVRCItBOQ/Vaq+TNJodG7UV1NycKgLp4RDWqxelVjghNMDh4w3Yn1V5KsQ
5yI1ehX1jVrh/H3mLU5sRpjIAE/oZMkW09HcqXE8WnmUM3eVOZMRPqPbj2s6MnZhnqm0WXKWjhYK
WR5FU42vJXI4quwElWPGeRjHB39Cqy4CPthZ6j5FaVGL9Y0a1NDN/HzdZv5LEt4PZrdpkTUb03cH
UWtkZdvxul11NtoK7cFS3vVoXWXlPI54W7Z1PFgLNdtPsCmK6TKSvz/AoDBHMEh3t1oyzirsH/1Q
XPe6v5bxZ4RTFSf7mFH+GJHKRDLOQKAm4zqR7Y/W7lcph4TqGyP1kgkujhuup7yhM+Fk6zRG3UKE
EQLWhb9oPAT54d2O/bQ1AgwY/WwRBvWZIOUTDfTbEMr5/LJo8ro19KBkvpqJJrJ7Gdm4bSrqmrPU
alFrYyklaAuW5atfQsZ2EyyUPUy63G2d7WT3S/ec+RBtplbbRCZEbb/cjMOrWht48Fhrjze3EHMK
QmNj6+Vjq+IpD8VNNm2NJn+cUG3pJm8hRwU8JCIEF8IneFZwqc61g+L6WxkaF576nPjNfLTjhZVA
A0cA5/cD4We1goYvjQDgU/SVXfOTUP1lIAL0cD0zUqJDp7yKAKktc0Ab7JKrpEB91ViaDukex97v
jz1xDn196vHRMJW1pQyZHx8QF6KPmA+ubDITwZmE2/hP//60U5tTB7Tsyh3DAXt0K9eREbRVw36p
Ud5hSgMDnefLoIiXbumfWVk/eQUMqKAQo9KUNaHFH50EviqqwQMYcajCYo66fPFXTXcRaAgN9Wts
+rqmXafC2GhNeKMHqLTPYUEhG9Hr3XLQ401YRKsUJWo58Kr5bwxezl5rP4HT8h3RGyEcQ1yLe/37
6le1xOmIBekcC1yvnGBnSAVjBfMxM1ka4oH7lAVQl+raIF5S7M3gj6/WCII6XQUgYUMdW7OgXIm8
3JdjtRMOLFJMgtX+Mi9QBncS/47y5pr4+PeZPBWKkCsCNqXeJCTO7/ub61qnB76XRwc1+YgQeh+Q
9lHMx65Ur4wU/LcHPEjHN0RBztWrbsrmhuqFMJ7ILfNuh+t2OJ65tU8t5a9vdDTf3AmaNQ3gHIUL
w3IpD96gxZcQs/ppuNFS7z/PfGT2RlXHdbhTxVEsPWZGk1TU9g8a/enotY7+VeRwmWsu2TtnRvtH
RZVghBouDHxBN5w+3ffRLrU4NmMTvdFEvYzqNbdpYiNvhzePsmirfazC5jhXszo1xXBmQcnRMKBS
/APVnwd5Nap4d/OBgN1cLiBtNN9F1O2sGlMLb9g1SE34KTkEIqMm9q0NvOqwpcrwx6+e2losgqg7
R/w6lcSQCDLy8oo36GR8H4xosEVR9bxXUm3IOinf+ZM6I8iIakxz9HnTPPh4u5+bBP1zlI/uKhkW
6hRWdRXix9EKK0OrUqdoiA6lV8Jto7zfgHZDY9ijRuf3WNk2/odqdvtspY39a6QpsOHsRZzqcyuD
1lhWG7Ot0BR1UK6LLjjocwd9VwUjwHEV4QLlRHuruABIlSDIC5Pe/SuGJ3BydvyRGOraqu+VZKPj
DJ6PK4k1wXZ91igyiHI0tPontPOHRTpg5QwmbEzxFaA06FXqQvCb6+ZBc6ddwrHmC+cmj4Jdk1wZ
I0zO+tmZbl0YmXaLlG54lTf2QcsR6ujirdn7XIn5BQKjqCJaUlwxRSYNrEF1gayZm26bDhk+3cFG
brqmDfeU+d61bwKfHWoMNVF+Q220rK9A3zjipmhuoEOiFyoU5U9cvCjGuvL9K4kPJHV8Tbjv2wGn
Yo6UBNi8FiFYOlCRRQpJ8ZW5YRdzA5vBqvunK5uB0oYaFPNQYGwdOmDvI0oqSEV2qwqHCA8ojtL5
SHMhY4elRKJb695EbQBvwsC9tmNpT1rcNgF6gvlFC34OwoZJcyhHk3aa9f2z6O485aFysFyOnGAv
/w8lw0SRZxRT/pS6K5DA86AqrgKVUoR+HUl3d3Xlv2voI7bhq2Jqq9kqJfiCGTXvAMTR7TBvEAsv
m/uUClPeYuc0TvtAwW1z1g3EOKjbXlT5ex7e1j5RinfZxx6qv8D5MeHxkRrpKKSn+V1VYmhiuoi/
jxjNK/hUiWQjQzb5Hzz/BbmphCs8hl3M9AZ5/bhIm+mPDq8hGUGldhUmEH5zYWfUUF3vzP17+vj4
sltkOedLQNO7UVh7yEzJ+lPsXTrrwNqMBOQxr6OvtylNERP9eeQrYyqLtbIrYAWTATEVZ6tUn8Wu
461L4UOzEDoVjntcO3IyL6g1EUWy8NGn5pJYJ7ARBnKh7oTLHgsO1kXabMQbsaFzkE0AjKbtcReE
w20OBqQ8g7j42SznSLdo1XCF0q9Bg+D78Chm3ulqDpgKMaCRarFpU1Elg/YeCcCAL7VGwKBcNJf4
Z58fD3lGHo2Hg7aWVH0F0WN+gvi/TI4zDY0X+kFwwOtYLS69eBnG13UK9CVFABenc38mIWQa6Pcz
V9mJZNSh56sB+qYYZLvy1788eaiF1kbN6B/C5MnfNe1lFV7x0d34Lx53JD4O/n8Eg1xsDQYcyU03
PP/+BifihG8vcBRzOa1uRYhC+jh5rq24lX7ugCrV7IZRHoMzRcRTUShPI77jR3Bzx1qelukkk6sN
/sF01nUJwLxaYBbmxI81uzdxw02c38at+aKSszXaCwd6hih1biDVWKdP2DfV6GWZCIZbNNPonjf+
rGjObNVTIwJvD71RCtMO7/p9Suj0KCVSCf6BuyTFxy6TZaXwiqq03eMVoWTr32dAjvD3xYfsHJBd
IF4GnF/jaAbUAcnhKeh8Wc0hzwW5SNPh7H3986soshO5uBKvCxJP/vqXhUZ4rxtKbCp7wgQOnBbA
HzVwCo7GcBGfQ61hAfLzo2gfoHIh+U889CggTqIaZS6tCg6TDx2TSniSqssuj1ZGfSHLrBr5cy3G
TYmXvIqmXRcs8umlTkeueahhqrcYKC07SlFjhneHdrUVvWsjN2cvDcvx/uEbHCCdLyVaCROXXlI2
z02vYjWRXnCqARieCw/NFXDftMNgrJmLOKgxZBIHFwdsM9MOKZFIDUi01sVsDIJrn/DA7+sVLHDc
Owo0ZKeVLAuXVAkbpGJNspE8zHZd2IMhwDixxabcsTc1ei55fWXiIVIZBgsSBy0u+U4VqxCaQpC7
KCEi3FwQDoqUDUbK1Y5oAhXRZhDFRWqas77MFq0rZsL3D/5Qzesqec7tYDNZwa7ujZVpexsMtRDd
gsz6lNSo+Op/A/L/RJX8LXRu6xE8E8K3w98OBW0lTm/o9m90uA218OeTGe/GDpCxXR1SangRmqeR
ufUBYFi0BfMelZrS2cbAQXTMutIiX8ruGYeQEm7TRsMzzpppWs1nocGYlKix7ni10KhQAseiJONL
sFjAvzKxnZVh5NR+kA0b2j9t1W3SsbRntOfeDO7j1sHtlcx6iod1FtIMfCoVe09iQv1FmbcmPhZ0
NSrMUnsDziPyl84YkiZpm6wulnZbLZ1ev3XGHWRUfPpQhVL3lV6tCqA0da0i6gCEqfRv3XTf+yZI
CvTW0isQ8C51hCC01pILINRme5npDrTKaK3mL15L99RB9Y70dkinu8a2d739YSIMPIpHF7UIlK4j
kV61LVYrYtg7dobCMBcmM27ClhNTi2UMzqKKDv14Y0y3tVFdpIW1cMk8K9GuArV8VH18nVhePVYX
U9ajC6Ks5Rmj9QgJlzA0vJR2Yk4Dogf+qNjXCpmvo2A9gFW4wSthWkCbFbsaJHUH+hKA0utWeh5b
7mOKsjrITKdrFuDxLURNE/dmEkjK0gCViz2OLlqxi0gDo4D7HfsYjTmeUvU2DBEpzHoVuznshzLn
ubGVG1vR1jl9nl53dzQbY+ycIqCJyTDdezFGC11zyU4Q0aMlA4a6WbY+StPB/dgl7AtlLQHYRvo3
qnHwCtK7EDe+vkc9Ks8XRfbcE/6JZKT46S2merry7YGOkgnGPnmaxGOKO71NpBrrLw6lpqnO1hWo
UwNB+OxmxJHUQ1jWrnep+ZTHj5P2lHbvdq29ehFN3ildwbxoWZiTg69h1y1Fo9MRwKMRmCFkk/Aj
H4xNF2L/EykAAuWoIG1fqtoa6OcKAFPqo4qUFWvhSsXaZrZta8gq3t8OO7lmFGhmOs1loYpLPXq3
swthm9iztocWIqXT4damxZexgZccYcMwQp6K4k3UQmVB+TfzEZkVN3Tnhwg/SsK9bMTVzllyIz3r
/XAtD+cG5RB9SNY52EDyq5AjtMb1KbSjXZy3V/GQXmFcGaZ0jfwQ88WhjDb2LeEENEZrVTvOe9jk
+0FFMLC29yQTa0UP1+NlynqvsV9lgW9MUYPEUnSs2hGP1PK7qa3xOUZvyenXRa1uhkqtkfnbJKN2
MY31nW2m+wxrj9FCbLkru5WGIDO7qRgeq3RayVvbVd907GNobS1dmmaVol+5sOSazJy1dnwfF7ce
5vRYUgyg2eyQdC6onjwNgXFQCVFkLlQsbeIwg9NszNrS2EZSl1JHtzlRMF/F+DoL7+oi3eXjKxqp
+w7bJw9gZZkvxhxvgNa6CUFgTJV33bEPmxwvwmkfOX8jrVv6g4tTbgQ9Jet2cte2xoWmWHet1L/R
kI9T7b+thlBPU3ernpOoiejyi2SfooZZgXzr6z+izPbQIZeT9Ufud7XcFANULrRjdVTWPbu+or+x
Dh3MkY0rM9QWeVStBCeag7eSwVZO+utC9BuIC4D03b9up6HxG/Z/sO2aIJNRb3WznpQ5fW4GFB45
T++cqFvp/vDWZtn18G8MlY08esw4XcBJkyWd1LZ2fuGDJUxdAmVAH7HmwtGzDjAJtiG7fUwd3OXJ
58yXEl/SeKzXSSGezO52IjOu6nFvIXnujKhUUHinErLi6bO+G2ZqB9qBLw3IVmQ7q7U/DPRMkYE0
gEOMFDnmBr7duUwvsWDM5bpJ010H0M8Ly7VI4qtC+FtOU7UJ8EK11omaX6u6O7Ms3IwMiF1hpa5t
gs8Gjf8h0bZ3Tl5iod4tqqla1rHy7rclvS2ccu3iT0qaYsbqs44znY6jSzXay0DgSaOll3qoLOwc
KnwCziPYFKGB+/WwVMg4YzAfRc/taw36s6Fa9+6A+x87LMHmR1jdNg2SZdC96AKH8PzFN7UFWXGN
pXY8onfIOVxlb1peLqlbcusKnBcKdMOz/CJUta18irPRG/2jjYK9FQcLAVm0L8iHFSTyOfRxSejZ
177R7HOyPIaDNbKYAtx+yletoAXB0jX0C4ddkybomATRbnL9y3Kq7zRTVuTDP27rTLMwafaq6m08
Bs7LENdocFZIxuuisA61ycmkBFi+GMWEvIFYl5XqzRKC1nTCJC11erQOtDuFqLqgTCQ6HMRddVm3
ylLHS5Ja9Qwg31qfPnoc/9BtzYpx6xP4qM6tET67Xv1XKXEELimrYg7Fiurd8pBpMmZ7Kwvk6thb
ub6YEozv+/qa5Bu50Lg69MUCwMlVD/1+o2rMWo5PjdveeU0GgUYswRdcAwuWf0zFJW6b3kNFTNT1
0UPc0KfOXTHXFU/qnvcb0ou3eMJDujPnbWdR4YhwGvtjU2LhHkaGb2DfaYm6dZLyEbexsQ4eCMn5
CIZPl1jbYmdE/n1rjNvWy/DbHhMOPGvTekBPM1yWPX3aVxkNKz7a9iuAmxOS1Hh/9Jy1IgOe2Qjr
PtftrZXeT5bYCz/EmtkG056q2xaWzuyuwR7TZpAGIDrYnWz7NtZm3pR8FASxaUudEp+KOFfieWgK
bst9F+NAehkHsiQQrxILw52huNAK485uQQbEOpYfSEBgCcdIEbixonu337QuZluZiRGXX6OAU965
1Li6LL/+PU/5CWSlmW9an2kRKFrU7L6nEKnaV+qYR+7ez3Gn6qNtSCdmRLMkMfG7mbbteMFZ7pvh
ji4gPpLEwyEAq9T416T4+sHPqiwUmAtrGQn4xVm3+f0Ff+I95Qva4ArpG3GuHbeRGysqlMqP3T0J
QB5HW91NVxkFqyhahc6hYqaC6DUfN05TXZVcSJpKZFZvp/jQciN62qpAG8dCuzyjaDgi3JhQSUuq
aOFjTtNGIxhPaLEUBWN4v3mBkvYiqeF4FnOv4XSlxMUGjyN2TVd0+3Ast4ii0LiiuC/LkKViLdg7
ZfhKvdCsvK2SuLsacRcj/FMqaBF4t2p903r3Ov4JBNHAe/Ytq92Owj0NBqxV/LuO2ujvo/aJXPyW
fzJqEqyBKoJJefuzwPwlM/SDoVS80XYQSr4DS8RCXjjVh0PSQqCoUipTVmH4NGpYOQcvVEemRl+r
5bvHujWhjxkyYhwvKBqYbPWeOs07brwabjGEAn0+nyJcfPyNMC4TTOiCG9ty0cA7Ryv4gYY6+oij
pL0UfTkk0LT2eXNLNYsygpVCFwrZly8xF0YfP/8+bDTqjlNcqYkPx5HVRhHc+ixpfRm3rp5SL8rx
AWgKlDwq/6nH3DhElx8SXgimoBTW2hQPEReJJio8BoD+5i8U3uYNQIpEIE1X6cOszgkrHG9V9/S3
DRbngM+QjdiKNs6zKtinTTIPDXz7htcCrIcZcs6QvDYhWpj2y0gHvSchEO1tGi+93F/Z3raxw8WI
53biv3HUrkA14srwOHEKD1p03Vcw/SE7SJxMnl7nwxKKqweGv1Kv0/rRTwtsHEGNTtfqcGWRAAUm
yflIHCup2NiuBai8LaA5kG3wah1FYNxm1FTMg0K/pj27TYV/W1ZEUX+BEG/KPtzIL86Q2qEXXXnu
DgAr3H9jAxRgNRHz55SgxfBngv7uYmdvxICeKblkzS0TCRYMI/nywo6GdaFEF5VQ94GP+FBz43PE
A3vlj0CNbEDPAw1DFz/05Ektmus8KS4CEx9mZKe855pXN0uwnCoMyDC5nazbz8ycbUuO4WHhPuX4
auZ/JmHsAKn6c50Wu+OwhHuzBXMgGCAOkdeeArnXpGvu212RdrdywtI8Xao2KXXx3nuPuV2i6BjO
PHR+QuOmTO2NkmfbeORrQ+8+saINcCUvKRaGVSwzqJvtiIMP3nAFdo35bZHcQmpW0DvodjKopDcs
/6m3Z5aHBoNJSTyTv8/O7IVIOPsBTabQFxK3B+mQoph5VzjXfXajuy++JpZGGG780d1h4LFrOIKR
AV1pijpPh7seNwb+i+M0L4W7l58GekBL8PL1kkVn4FCaQNBpOmelDFJ7jz/NxNCzCXDiIcokmoI1
igPAzGqzpz4f9lHcbQmftE/4rJgFyrhwE/Mmij4mDUVMDSRp9tJYwcbM/MNE7pdW0aZwh3snUVe9
Z9HLtfBe7rE/qeckdHsXW0BLHz7DLhkfKtAoWm81+uojNds1cTIeg+6qqowS8N7MFOGmsu0VIhN/
/BHLSiiwqoGiSupeR4pNumuTYUfKrcLfNZuIZratN4cRfrIVgLTI/ctqmC6SAs0IgQcgsVpeIMTL
/TpqzVYG3UPZrxsrpL9W4WpP5QTXIKDgOogXc/CXbUb9SO8WsV2x2tqlE1QfQUcrvbHmfrUb1Bhz
wxqiS7NqSfMVK9qqsbtI02St0AZQxdtQcg6jE/D7kfUTVIGotkSMAQCABQMR+PsFHnaoXaDUZu3t
4mbauoI52I7RvlfgGl4EBR3El9+fCFbj5yEp5HVMdR+MLxXu74+MOr0fqU9gN1YD2BhMCnFLg1sx
KaOFyPtVaSCHRioC30GlnqH+D2nntRw3lm3bL0IEvHmFTcukSdoXhMii4L3H198BnftQoirEOHG6
FK1uqaQEkBt7rzXXNPBWhoZBV/U2YlbETlpAWwENjxZcO2VM/MdbRGz5OP+Q+4EksPK+M3JaLyna
z/L0XGewldc+/Ln14SstjzjXp61rbOgwAakqTBjSbVyVmU5NWZnAZJ2Wpy05qy6ODGBiS/XnsvPX
cbzd5iFzTmGYJfuheMKWDJius+uELTD2wy6+kykglPmnRUucTkkgJj+XCqN06kVzUbwNwupNYgVG
QlLINGl+GquM12rY9VhHphchxjs6fyl72TYUYmWXab/dP1E7WI1M+1Yp77dCRNdIB2iX+4SfcuKD
GWBt+m6LWLbpx0AoUE4Gelg3HuY8+xJaWRqB6q6fJQ2ZwRi16Wtf9IyFQeCA2pERGezBC1usJ/W/
WutjJ2JF26j+pFdethuBOhdTCeTusQ0J+K1JruNb2v5GfMdGPBRFtbqHXQenOUesQpcAjw4Ypaub
e5kRSTjs1eKHjN/R1nMxwGJ2J+J7VAzki25szIKIoFK4HXjq67zbjDAklUA8nRyPTEjgqEW+2fA6
9ncNm8KQCbcdr1e+jQw7A81I4miV+TAxlORbczj6cWtRL6OkByUoYqb+gOfibalS+aRQjw9+N3SX
9L7ROEgUDqOGeU45dLjSiOtuY3LNyHWq/tx10+uQh4c+RVccKg9b4a6g1gn1Q5elz6XWB2FOsDRN
cEqwdkanZuJsJoqFWxF7HBfLMTND0sgbKsrCfLOiiOQwYJHhTZWmjxBdRI3ML6IkVKo4KHotWHad
Ivk5KLNQLJdarm5n2vGJVZeCyCXpeJo60UuXXaZ1LUmhqocUwFc4CqK0JLuXR8B8WC/PETnQFZ6H
2Hz8/R3+Y3DApkE/JVPvGziL/HJ1/leZg1P/DG0n1I5T/75N2CkzQFZr6gGaxCr/pqzSvg4OYEJt
HEILsQ07lSZ+oYIWuSktIm/tOSEXNiZoYjBxWz1Ugof4ZpcxY89PQ00pvr6oU38Z1e6iq2Aw2ORo
JpS05WZufTPEaw4crzF8kuIS4USpY0zkXOqXRj71pvUsZJjlyepOlEGko1nwBuWzAOs09+huHKWT
CLpvHUrjwJgDdKI3Ep75BJk/C+NAFDw9cTgFDV+80j3NMmwjYuTWZP/3R/9Haf7rYTAc0vANg1X8
B8M5pXIW07ZGmPqk4LmHgBobJnJgxRgE0QxmsXH9sBffROtxJjtOwCIAAqDQtixQC9OkET4IkzYZ
8FSPvDz/aejH7apFDXLjWBqvBcQGTAQNvx5fpfpUNxhvMz1AuTSaP2XxGzoqcqkv58GvO9Lh3ioK
VDQGn7+fB11dlppRF/U5JOm4JZ2yx3zOrIwdG2KQTz+n/qNiHDOB+KdF0DLYMOfbgrE9dbXYfEZ1
xQhmdCdJ2dfC2couo3AnhCWDIWkJgE/Bi0TzeaUdk8E2MzO7U3IEp9rLqstsPp0jrNquC5F/buUC
shN1Ybet1yfg4KjOrk0jHRrr04jI29hCdAaVLi/zi3rckfj60Y8/i878aN8rMXJm2ss16s7KlBzN
sj1OYupLRK6OfeShNGHkRUKjZXmqvIXfGq/WsgQymk8sCE+1QSUTXUqCWKsbXQhMAgPqgUx64XOu
b9rqYZxOeUwnFr3L1iMaUrdBiFvPIhHcpHCNfmTcLeJrm467elrOjRWeZ/VmLQljHj6L9j5SgzAh
G0W5ZGJzWvJsr09InMt3wOlgXQmDTltXKaK7IsaLNjXdPn0alZuuxZ1yetL7ws6VLEjN8odGcvQa
0cdFP0vwfZEB/Ter/A+xOotCwpQPGpGJng0lxu+LIrLmdBbLmuSXMnsyzMIdjIHQmwbnLjhzy9Sd
O4irraK5Cotf1O6y9dAn5SlNnVwnFbc/rA/VRJmY4ysv0wuo+mnVPLk+xZ3uS8Y5Yh2VmomZgh/L
76rppjOxqeQtA8w47xSsLDbHerAe9LvJwc0rSJ3BEe8tt6XC/ZGfhZNwivCg2k+HeA+QbeM/55Gg
7pKO4Gg2D9lWbrEvcxaCXpOj7BFnsx/3JFw50w3doXTqbqr71RU98am9Ci/RLtmFBwAwt3ePT4Z7
rPfrSXIFm+xnX9l1zvvFDAwbODeIb3Fd9SlE9hnpBzH5B1JAp+MQm26fTLu0n5+r87pLPGVX+sXO
8t/nq1U40bEjusfwkx0/cxmyt/zo97IDFfpGclcXo/1bkjR9xRfJ3zpv/wpeyQesqdzpSfKROPpY
VTlv58FxIbTZzOpPxU11swnVX8IgDJL75D6/SiRaoRcnreE0k85ivSj8Ah0LOSLD0/BU/TA+CK1H
REMm16I89sLk1HRWFSihul7LqXBH7WeXsySJnZZi/XY0kpd0SK5pgplclr8LI9nMU+3IVuyXXXiH
HpaYBxpRtRbdqsBx3yCBcuZoBFLSFZZulT4PjeUlEbFz1upAu/FVBluDsKva7CrJIPADvpyAP2RL
bGqGKT/VSbvrmuR9jIc7gSCOub5XSKLMcUFDyxdYRXY3GclZzqlC1IFTogl6hjuyqT5PqUKDg/h+
lA4rpq6hzKwJ8T1R2WvzlMgFm9ms2SNRjtUc7TbY3MgKr4iT56JUzxL2gnP9NGqhf5MukQcZgzkC
DsB5/jIzvypBnARmP5Xlq80liwLFmk7zgE8ePrtmXx60ugn0zTwukuhGd7IW5CbDsWYm2GoO2SwV
V8yEkyy9S5prltiyIjivFkwC1uqb/uKPYv/Xe6xgQA+ZR9wcoH5/j0UVeLmRYyBLGZpT41npPYhs
Jt0R6lDR0lIOMazwGjasIqluKw6bKYL9V2kHo2doSRbgkqkeb7+T8b2jImIAfV8Qtn2cRhkpJ5Tk
/EO2lCcITN/sQuZ/FB64oOh4+kCOsHCO/f3itbzOjakYq3MR4RhkQL1Rt3W7EvNN1W3MoLTFbhBO
Dai9Ef3TYqLVMBdc0/tJn1xIvrLx1FBgT4wG1PZNMpOdnN6Ime5KuHTOfjXvgT3dUoTSGPlDbLiC
1Lk6XFVF3Mvm01h9zENy3xfwlDm+wvJdMSanVNwlDd+k8AFCikhUaNKxPTY7sb4rcSrUsxsOCgsj
BvW2bnPoDpPP1PBkpZysaucN03IK5eYooKqImR3px44ilPgVJ0x/WMVzlGjYIr7UiFZn82SWchDT
vKRR5aWZdR6zed8l802y5qbdPDfY8KTad/QXbdvd/40/bquGHpEak9AnQxK/MOPyVeiLvOx58MR5
FevjJDbQUxJ3iuuDlOIPMCJtsAzeRNxpJbK1BZMpElmSa3QbVdYuGYf9ZL0sxNGLD3p6ncQHJXmS
s32R4bEcKV7s5xFBiGpJITQ6JMczCH/KSa0PL8y9aNFcpHgYe447UUhdcz6ldeuU6LcNeImQEi2h
tg2xvjUZMK1LctKj2KtHXrsw8dbYYto1eJ2SXnqxvZmKlTHYFP8jWtN3KusNX//yoBALIBpEiAVh
TFN+X6FiHAtq1xnFucHURbdanJhI5A0Mpj1/P5H/cBrjK9k0+hQlIlIBevffP0mrlEGuoio/l+uN
MJoOldxlMqELodJP0w/FEF+7UTuqiwK5Jj0rhQbhQcVJDF/MCY/GqmfMuVmmjsULYPs/2SK4Lbr0
hcZYr5z+3Bg5fT4HcD4eItm4//v1/1fdDENbhsXFoFKHUvj79Q9GnprofTOGuyoUuukmXxQmS5En
UsGo+gA94QLXJGUCLI2+GH1U/LpsBDK52GN36lDWb/9v3Ck1+ePYnOYNJyOcVk67zjyH/IHwzMZF
mPYAY6udWSOfVj7t5yr75l7+AG0QU4m4SMM5BxlHSfZlX6r0BRVUX2dnjgjAk0V9kBbibMdPKT3r
mFvmJIwZwze7oa59RbclGeUNjR9SaWY+eA38/girzDAXPC/DUzcN9iKG99PiGeFHSvygkflrRp5v
l3t9lAeauJmWynaEvipdjUtoPGRz6K1RdGAYTpwWKlqQPy+OhiNEb7syjmsYssmtDoy0fahDzkbA
UXImW9q5qjdLO6JVQUSkxJPsy6WzL29vsnMeL0NQ+rXfOJgZuZ+mew96fr6mblDbj3Ba7B+m7dmS
/f4+BN2dZFeHrbyTXNmDmkNWV+wk9qULrp1zvZLKbev7eyJ53OulOa927pPKbF99//3if9oBgIid
uol9pT7kE+7vBe8+dq+kbV7mI/RlgvtMF5fYA0mItuneftZHZu5OvaNKvJH3eLg8Jo7lmXzMh+F8
PFvOLZmmgkcDSenWewHesDa3wB8KZvtzPq5HDVbYzK0xFrhItrLLDrh/UXxZz5jEOxyZ3vT2jmU1
3hi+Stpd52Bves2gha37dc9ZWb+Wr9tdFtSCMFi3O/DhiVFSvlPA8Y/onN/8/f0njCBvtSNb2jVv
MLu4UZBdezx+JofVbhz45vx35M38Vu5v/7DPcYEVV/rrqc07SghnPMZu4fSEmG5/+nrPGHp+7z6b
4MoA0GkeM6LtDvOx+qQ6PSQHPIHJJMXM2se5jgd4f18FPAt+pXLyB8rxILI/M5Wfzf32Fxfbcymc
4D5z7j9jN+KjY5cvLOHDIu/z89aO+ZtmGwQ5iLlP8tjt/Wzf8zXxL3ADqds48OPc92vhvePu7V75
T+dctN379ss5f5qyiTKXLYGnxafvuY09jScr7Hqt+f0rV8JHRh4f61390n2P7GBv3+/5NP+4c4++
W9lvgv1+2Ur+dzgLRzw5XLpR0iDfoyPsNjJJhuc4w1AJ04g2peKJKS8aNp+KHj5llSaV6xYlO2Mr
dHZRwT4pFfkHZhV2q0P80t665tAuhKvqD+qUHeplcnMAbqvCc2aCbwE2znhINglMI1QklsnxGi9z
/iSKbxYJkw1SdmlK3Rxs3djEEDTBXTF79ZzyUJi2hM0E8QrEYHNR1kLKklNW32ro+lrgl2arg9Xb
NfkB+7419irYi6JTvtcfMDecGl9JWQK9Ug0IDArdOt9bInozQ9AIbp5GLHkeBeZM8+qs1UklAbaD
+sf7JT8TrHOzjHjoKL6MlmIUBU8Vy90kQg0FrFkDNaSfiC07Uo1friWTdJULtzCORR0MMqeygp5i
E6v1p1YmmrLd93gt0zAZH6NQn5E02+tyWqIPq4+O0aj5YQtXsTVe2BgK6aYvGwTj0AXSHMRh8bQ5
O0Q4/ECVcPOeJHixJFHXL05IJ+hbeo/m9X0sA7N62eoCqdaDLu/9MpHvRiCKnI9JjyQv1dPPLXZm
iJUgsmSvNJWrqoXIKYhfJsh+SpGViLSNkxAkiXRMDROrlvyhKgkMFWfLT1bOmUoLulq8H+sbZoy2
VefnOLYIaAMutcPIk1bcVda40IKmDybAddymk+RGHHaij8DZLg3TyUt4f6yJsH6RqGWbUQuw4fA3
JoeCGwqHtYaXNVq6GgebEue/MXmSCnqZTrzTIHDlCiPtlTmiku7rjh0OfRektMZvjciVS5Gsh33J
yHtQGO0z2Z9MT4pprpm6FLBEm+kj0i6jxn5HeEVaJA9Lkn+DKP0RKredU5RsJBtgj4k264uI0mrN
uC/qNkThTFMe4Q40iVBNAQafhlB0E3zIGN+6sc6YHa5xa/iz9Woao48EWakTR8a2yYTNNV7rDP5u
RZJQSdc4vMml8E1ZhSUBh+bvFZxBMA8EBRjfVLrql0MVoliWxVoSnnIca7tirzMZs5J4Jw7DNUTw
0YaCHxd+mA/vaynsmxL0oCDtDoNG6rFd20qsD/i+xpNkPuZVDHKf+JLOfTU93OLFIMRBD4yiOsyz
ztxKaIJVzBg8fuha6woahbHqylp41sT8UuZCIOLtUvVHAVeZSg0/OjDXWslOghF7g8ah3XPg9bM/
0qXNfe5atUTUF+IkyhVGGGxiE0Z1H91ws2nAUJsAr93g3Qlv7T4uwP9FDQdP/N/62pPxTc9SiKW+
lhrBmGVOw1YFjOPBTrLFpQkm9k+AR4szrjKj2wx9jxbdqllPqHS3k1vOphqrtEkEGZFx+oHJS7NS
TSSK0A5EGXHEodNeMeFp/4E/lgoO8/L2nRmfzjAG76N2n7J1kKIAEBZ0iMQJ5ls5IavUMRRWdH2l
rOtp0vrpqZcf0/mNFirPETlT+G5YZBjdTLDhWoi6dXQJ534PrW4vaOMhXYnyoItAuZL0u6WzemYT
+YFxgK3Upp+btIhpeitmsmcaF+B2FD/ys1FuS9aV2LjaSPekBvSFAstcwXERfzR4/BnYNxFPycI2
s5NStH6afKK/Dnjmy0gnsxHlREbUCsdFhT1pfppasrnFwk/K5mbpp3usM2ypH+6FZL2yXR9GMfOE
YFYWv1C0nY47PfuQQj7PuignxSLBNJkelCzfSVPrhuZj2FyiEt/KbV5Co/m/LtVR3aD7Q40EzG18
LdUVBiOjpkXmqVjPxGMy9uxuo5RjCkqgok+7jV2T9taN3D9lEJvV3HA0kcGeRAaE1aw7cXmrBX5Z
86X5cRBeF33dddlbKlcfaxzf5fB3EQbe0RjbmlT7CXgMQsqHeaXSkGCQofSP2urh73eFWuTPN91U
yDalrZXxB1a+9GojTLVIEbitJktfQ4IHtfVWCGMnx9jSkD7rRHiAewpV+yQXwg39OD5tkVtBttsI
QYKinKf0U1be5uYOgoMi6C+WkrkRloU66UCs2CDL8ntR6R4X0LGoezTM1s2Ah3X4nzJc7xiaWwjH
TooZF8CkFI34kpXDy7osyPyKK87Yp7ZgKjneNRmHVzrelIyp8fusAIiM9XFMZ3vqz4O1L+e3DvDI
SqmnhNtIvoU+4TZU8mHylnRnkVBoIyTLaJ/K6UEKiTWfk0tBAYBJZTr8COdAN05jj55vWuxus1aw
OFfHXZJ+zAoJXQs+kCog1gtS1YJGPyEWteaaxIIo7OxzaFpbaQ9xWjtSxMWbpdPHZCOMkycYykON
lCCn105l0Bp0llMKn4AX4XkWiXPi0zp5eGot4JY5cvSscuPkc4RfgO7NNfNzo78p1mdq8RzhGxfo
NFsSFWBotwXFj1o5Qyjtxk0xQfTFlCxQ99WTGSuuoS4/Eo0ymIMymY37pD4k1erXoebm80HAcKIX
gElFJQi5J4Fj9O9r7JdW6sthgjuSvsHmWIwQ7sMS/NdgrlJrOOJ9oZ+EvAtS6y4dIWbXPyTt1MDF
kQHQkvKG7ClGZdE+ucnjAJUX5V5svi/yTNLQfLuIWwbR4nYDaAY0WEsJkSDcNtRD2UbRS0BbKPCy
1dxtFN8+/mnEBv3fUwNUY6g3w/JJrSlWGlQX9FtK4svTi7KIPq139r6QdNRO5HzKoiuGRFGCH/VG
da2o6IQphGE0OlaUfMNn+4+G2bAMk0Gl9D+P5stzEepsXBtD1k4GXv1L+VORqEbPmnRH/IYoEAY4
4ZH3jbDtD/0iZYiFlTL8yA07RCb++5ehlMm8znGln0Jog0NpkdwyOZV5EpUk0LqPtLjhqaXhBhRg
jsqQvDC+sV/5D/QVK3JJRT+JURyk3S/3jTa8NOFJc9/zzSg3fvlPYlk7JYyDfInO0rJPSTzV1OOo
JK4kFoGel+6G2Fii6MrLZqNyyCgsy/ypli5CyGApeZim5qTCMZaE8mbsVXbdowxHX9K+2TB/WTv8
vpjxfWDKCYNEI7Twq6XROGQp+J6ondZshMf1o4WYXOfxztB/TlBCGAe20C9ac68JVz05Vum6n1bB
6/run3QZIeMGQTgsTqRm7HRMCAC3s8JZWjpg8zTLD3F9Ve8iPMPv5bslh6NA0rre2eH8ZKD5HKQ7
WP+0Svs+uxH1H3WcEPeN4NN4olD55sU1/gQ8Ud6iiZN5eakGre3s+NeLq4lRKg2rop7CBELvWnpT
n9imVN0O1k8zO64ZhbVV7hLsLdvAhDCRDKAKxGahIsJKkUTHGE7YQWqzQIYLVmHGQnCYRd48oeOd
fsXr616IampaY98xp1yNh1WEeUD9YsHVr4r9EPe+bvb7HpYKygXYIgqOAQ/EssQMxpr+YKWMQP+Z
63+kBXNsrEIw7mUz7o643tM13CwvCYDLnAH1URlyUsgws6uO842oxfzCc8tJ9psUOMG0NNKPURh8
ycTptHxKDGbRGAtzHpult7J7ThGUs+w7C5lfhgxflhRwPpEsGs6cDAW+HMHpNEuhVMzqSdFGV4ey
nKvvKeVSleY+hDlpDo84EU1Qwqg37BCNWNulMPtEwtoEPxrSH6BbdgWh1TSwgtymobd1Qsu7lg9J
KLkTDzQzgmTLwhszLOPSPSSC3ng25dzT+o/c4LPMRyP5NPtqJ1J3/v0A+MMqf3N8YNBC8AUSS1Ez
v6C0Q5guGD/E1mk1Z7cew6PReVLbBWbsZPXPuYw9q2qQrxZMCdUaj3fF3EH7s/UqvjTC9e9X8yeM
DxlWhn8t4i/DHPcruUzIQkMdlNA4kXzMkAQrglC+RgUC3fVGGmffALMy3isBdjxk61Wo7+DR7HCC
PSSYFrhFBflAGVwpuTCdVtBXodTEmClhomWKxzotTxmrd0ohoEwWeVJvIwP+RIppFvDLm2KEC1mx
TfztnF6omGU/1d0wvFvg/685t19J0uckYclL3stPdfychtuJEfmqPocrDAumtKte2xgRD+Ihinl9
hMpNJthSQ/NNQMWvN/y3pcmUCVKgxsSDYRPf4+87AKSyoSD/QGEsJ+57rQ5klEx6fWP1jds16cfE
2W21fqM9QCcr5jsCjIb4Z129ziFgWWLaG+Y6x5Y3p4u7JIovbC/3zOptH6HutjHaxASmeb4+ZF35
Gi7ExykTiV1QTsUKt24y53JwoApGDYLIrFP2ZrW4emS8NiDNvZ7tWuRIIbxaS3i2puFq5fFdxXc0
MpDXxYcofh3GxVY5S4fyRp9Pca7QEFoHyxQ9DQGOATJey4GlM44CiGAwX1r6WbKKQxcOASJ+w8oe
4+HE3Cwp7+eWb60WT4AM/mCewd6V+SOCtjzV5FtFeeqJNXZpVGdpeM9rla5czDEeDtnQHBb0XTGt
XDYbrfP3RS3/UcbzRZnQVOhnZWNzc/v9iwoLU7EKNM6nVmXsBrczA6IVRnzwNLQdyuArUBLYrgFB
pJCB7Pw866VLgEbe3FS08okrA/21zcKA27Az7Tw0avD3a/wj7FLarhGZlKlsrot/8tCBmtYiVhVc
k17m8Bx3gidCrokwlepgQQ4aXbZyUYBgIl3eqVLIRGPyFVSo9fr692vZ8Iuv65pXn+gViwsxpC+P
C2pplc7dqpyw/WEU4mB4/f2k9k/Ih/KKzQa5AhMK7vzLvpcnukEpWUPkalwFQhPGes4iIxGGFSYI
6NPcEbZ1vSr3Sg5zY+lvUHD7c4oUT0C13ZXHzbxXb+udIeUBzfzDVpUS+OHGzeTGlfiNocB/rCJg
ta0i3apDLJu/vO6SuBRdXXTyKZ3wpl6IiZkKMoGVA3F6Xm6przJFRkmXoGhUaYK7gIKoLXFJQLBQ
i/MSsITAG4LLzmGp4a08upx4h06ovltLW434+xfI9FvdrpXvUKSA/n29p6rc57MQkZMs32XIvTL1
IlQo32D8CcVIBzAFhSbuFvkzbMuACAUi9hRbztt7QuGPYjEDms5Paaa6c/rdcffnu8i1cbxIeDKg
Ff9qwAT9f+a3TPlEyz9UPw39s2wOcTfD4qR4LQORKDiNJm3t34z68e8Le1u4X58L6CJVBK3W5gzx
+3MRKysSpamXTxmO3xbUM5cyX5gerenu7x/0Z/eCx+6/P2l7xf5VHIaLbtTpzCfp4B/qJ3ZOCggu
JkFkuTfSLb5rGey+/+OHfnmjunyUGlma5NMkHiZWHdZw4nimOW8aze5iD5x3TL4r0H7tBn88VO7V
wL/KhAKwMU//dauKktRGFbbyKSSYBFfFHxLjH7P+mRwMphDEpGQHyDow5c0SOziK9ewRH5Sp/qZx
2m7u62WY24gVDApm4leSZViVs5T0pXyKmi08rC/OYv4oRN98yq8z/Y+PwfFetKDgbwmIv9+t1leh
mk65jIO3M4HU1kwAQiF3O+VRMR7HcAGRWB6XfKfWoa2lJBgCZhR177MDwLU2Q4zOcMKSY+AGQsXj
o5UWXg81sldfFzOwtAJ0I3fjkgJL+xwwX5Bfkcu4aG+/ORX/o/DUKUiIZWUHxvjrKyU4i9SY5HBN
PDVATw3C9JEZb2ozJ+dj4+gMQoMzRWzd1PhTEe/xzWrdXrYvT5KPt+AJq5j/0kf9/iTVPDQhI+ji
Ft0SJvFbEfVwu/ws5Gr0xhb7SynCdjKcRVh3DUhbGhLwqX4boPCVGS3hDSOTUAX4gugQ87vfrwMc
n/Np4DHM+gLnW93hB9pNBog3ImHtA1lDIpE+r7YBmig5qfARCr1ce2V3inlQ2141Men++9P5xQL5
+nRgTvNsJOjTMG1/vyrVKpYwWQ3xlIcqL5W2x/7en0T4srDhup81ZFRBkANpzS5GEzlxg5QBqoY6
FDSa7afReyoSSSxFiIEgchPOVSZ9FtamsFpu9bR5kDOCT4fHldyO1OpMKFLJZZzkx3gucF95VHGa
7Wv9LYww0urL4ap2wqWPYvZnyS2EEZrf7E3Q0ww5Ahbr7ptKYP4oBrW43Jb4C9vyYqDZq/2xYUKq
S0DCxTdnya9Byx8PSd+YDQQH4jH6ZZftBqq6ZZTEEwXVY591DDfVXa2f42ly6l71ilA9FlB7V7iP
cXwZCzRjg3Q0VlxY5hrUfTzAPHlk33hVo+kjmduTpKA0kTsmmdE/SqsRCjdc+dJ93j8PiDPtZPxN
1Fu+mxdMNs7oRbD9ZsajzLdpVb4bmuz1jFjWonSriFzQYvR6KaGBz+9KLflhSM9/Xyj/c2h9fQjo
gbY5lEaP/BVATKT1/7/GtXRqwcqi8lh3h7wPxsEGaG2Mh7n0ZYigTIGSchcx2TX2Y+5UGwvoTFwl
o4tCPw6mw49SJtjck16kl4jxWfaWAbyWQdJ9hChKhqA2H+vFJ9qogYmmzUep3RfCSR9dkhPVGL6k
gfbF78KrCNExQRcV2styX1tPEkBBp+yoqht9pEXDEneHYxIh2ucx3JWE16heF3qMb+aX/Fr/U+yM
nYWk71G9jVOnebEedcDwZ/mfiqCxd4LXBw8Oaw/dVzhUq1NAJgkPNa6cC0S4+7Qn5tkzzIBgLpOZ
UnWc5KthXaL1YvbIk0iixkdHulMLDzmhGp8R40QMP8srEru5htP0I64R++1i9UfbBmMbTOV7rrM7
g9cfI0KPGP1iYQXlpUNw5zN80dpAjXfJGkiyJ+06nCzROOnpLXtYDJmz2oXScURFjXasRrwcZEvQ
CJ+jsgMiynPGBC40z2m8yoYns9qk9wrXIC3QQM1l6SiExyTCyAQX4EDje5RIuJJ3RerxnlkAXMz/
zs1ZaR+weQ0NjOA6u9cPablnloz7K9nEg2Cvg1+GTlE6bQf5zQ17mgvX+hH/FJk7F5G3loeGGD7R
YXhqP5bn0MP8EfrFs/IaR4y7OQNIwzloEyIMR0wvMoYFq6tb19LEqtEjv6+RnAivl+6Z715SXcU2
NJLL/Ji/W37GI2eAXNbfSD1QtKuMZyBIzNlUdT+I9vyqh15L7/UoM8abSNR6lBNfT/yu3CwiDI2B
5wnWaaJ7q+mKV+kx12422aXD4YhoADciRhPm5DNflKHIP42eSJyL3R4t5jL7cEJ05OjVKZmdFrrY
5I8XywdVH9BUava2h/HiljbDy0E+ZrrD4tP0w9w5ZebE5mFr2HumWZgJ2/g+xepeAqWDQpw8dZVv
xL6RXKPRA28Ywl2bOmKJzUHGH772630dMY3TD/wws8gdlpdpeen0xs2at3B+iftbvh9+QFmrFFzS
nA7SiNKd8ggvoz25AhhCT9boYWlm6zJgPL9lolNx5PUZ8ZVFA7Ic05oZs6tN7iTD41FPeNeX5YOI
4EvwLP24DBwRjpU+hC3cM08OL0puz0/17A6TBjHsJqyQLV1RwHW5P1j08fkhFklSAahp95RwNQwl
C2YXnkMkg8tXc3qYlH+Wlpvdx+sFII0YeWSoa+HxI9eP0FAk9pPZTV4nsMw9x0Oauem009G/QtbI
ODqSY9Idzeh1MH10IxIpVoOvmn6q3bSEow0ohhZ70M6rcWqV5ZNRAZYyQxC2xwheLKxa6A7zYRx3
rbDrjNXutLM4nyrpsTU8N618jSmH1V2S/qaFqSKs37gd/okAUznQJhv4psJboPr9/YyWi7WCC9uL
py5kCWma3yWSh+UXmnlZgB8zcZSqAriV8MZkavtfVA/6+NZIdx2b1gjRWzXg8a4tFKDHgvAkquca
iKLSIncKjSP9QibFNk2eQ6PStwFoS8gG1ubLST0oI8LENA8A4jiXArHDZTl6M4c7GPI7iteAoN1d
m2X7vsa1gMec6rA6+ua5GiLFVilqUrzFO3LWzaI5h32gtIovJZwP1LXiinXnBAKSHRQi63vDfFYZ
3cVcbzmSqJNqryVH6DB+zqkSzFV8iqWYIZUMHgE4p6UE6hamJyzCN+DEf5StRHOL4v8j7LyWG0eT
bvtEiIA3twAIErSiJEoq3iBk4b3H05+F+ifizFR3dPdopBJJ0cJ8mbn32rT3gA/Sz/ljZWSQk06/
bZKOMtMrVPI2b1rCYMHyqv5nNI5Gdx6QMCiwUIvtwgAlP7TLtOmC738+8/5N4bM+ETYAGgKk1Kp/
LBwNaRjrMlvQWUWtH4LVEfuUFx46QaBhaI5tjdjiuLq2OccqDFnxSU3mjWjBMk2+Q0HeJ8K/PKW/
aVEY5HcDZFTXfCsif/53i2zbSpGlKRMJ2cJwMI3Y4JiglOq1Yw0QcfJZDOZ75A71mRubsj+M9yE6
odIy6TVazfcgtS9monEbPPTCo5rjb0YE+s9v3G/d8f+uWAxkM1gOMQuhTv5zxdIzr7SiXOaNq19q
2hHBdJ+CW1cj/UIWP4UTe260qSSOcPG1CtK1JbyJTfB+QkkLEQKP23LEH0SvVNLNwsx0fEBA61Nb
x+Ya1MmRowiwjnHczJN9xUBjJT/VGrFVZXFZAvQ0rOH5QAT9hioKflDvbFpkchno46pMnhJ4KGHx
0+YnvTFPvTtbOx33QDq4GQ6QdIjQUp96gyYiWtbx2gzsIbnuhgyS01p5nFJOery9GSw3DetHbmQk
Jt5ZdrNEfpMC7Yjt2RM5UCKXWCRmWC9L8vLP7/LfdKfhxJusX+l3aJLypxNiTCVtDopUOs71fIl6
9G4IW9Q09GIOnjfMLZZkcWTfRXtJYky2m4PNMBc+kuFHyNye4TIfcBqz3Jtjd04K7THTWy8DDb6W
vU0tPUuz7DVT/FySd241w9fYIT6o6wexNq91gVE+JqZLu+fioZygIA4PqWU5+lqsVFEKcIxVchI/
VmKBrOtU1rcCl1eJeJICG+UgkkjEA3EXnIPQdOPvhRZy2dEnD6Jdbb7qTiHQ7M+kaZ8DN+uXa2Kw
thqzA+bCDbW7o6bRKRhFu+wxBhhOAD1LWFWPgrFp5NzXmuZH61mdICT3ikh7i+KEEr2sTi2+UFqv
X3kdPHQyZ8eQUZvTLuUt5FPrw1+8YPlfejf/t0z/353CxLhiaiBI1ojt3+66/2qjgEPOpikkniEn
OUC/hZwtat4agwNcMYMSnm9rbJlOtbmi8uOVHiE5KpN/URW3IXoaZcUvpZdlIDGtEkGXHaTI2I8K
qoXYOAwI9lXK6jhFzaeQFyqeVhFO3pGe2eFmN4eHRM+3LUywkhDSmaCMxdT29ciifXwOW+VLiZdL
m1RA6TZF2l97Q7PhnA4pnGZxoOda3JKYnQynTKLODDp9QTGfp7j2lqV4aDLl0NPlyOh6hQY1dJL6
gnCQpI9+YldLo72RWJukTwun0vSF4cRprEIvjMi0TK/WJB8tUjYtZVdHV7dMwahkfo7dZSwxrWPl
GbrXxUi8vp7tpN+DLKeLMuK9UyMmP+K9Wvut8XVtM4It5tawswGVzdqzhCW9N0W/wuuwHq+tSvXq
TgDNtC7IZ84fAwjxQNUdZTYP6gR/YLnLFTy5YsSij3FonYKqsCyWC56hU5JkD3Xjt40/qzFzLF9K
94jL+M6/RRhvUvDQFMaPmZHdEfgr8wmAuMAhahaAWNESVhk+smaITSjgIeY1hMON3WbMJRCcws50
QuqXdRvVU+xTA9iPhAZuU0TPFfJijSFzbgrOiCAmw2YHcS9Egn7JEr/sQhZVgMfuSzL7S6J4Kn3Q
Ko9/9XyAYlpzzGrQX7ns/uSEQxn9FdK0/N2cimKIQqaTMmlFapBCGUNCXrPSXB4bDNWvtHyZ3mXX
LP0O8rdBPqxKmfXUMSmAP4NyI9fjQeguQP3sQtdg1aa/crgRAKqV4V4OZKRAOe+XrcxHB77NqoOz
wjYei6DSBersNY9vwML3Hacw44voqZP7y6LPJ/m1yANv4qDE8LfyNXQAhgIjDKroPx9QmX9y9vzL
Lqow65PWuQik3/89u0Kua2jFDbQbTuFL+SNdGm/4pW/Es3BQbDZPZ8Q7iqPJ5pjhLF7hN8fqGJ7V
q3mC3e5SgnjItuQtda0N/d3GHNq4+XlwDW4vY3GInNUNQAmy0beTNzs53lFxnzzDEICmUbCv06zp
1y9cFnTC+JWvpcAbIN74EfU2n0mb2lj0oDmAddTA8PBdXr9YA/fcEQifAJkAFR9WbLtlONHZ0Qfe
S+p3ciijFxVaIUaxyeY4M6o2Lk0YzcTVwHCn+uFhqZOAztHNZGhQibZgrPfCBgGtXRHXqpjbc8mA
tpqvyEZFOXX4P1EjrddGNJsQgqvoldeH4A+zz6yyUdlzWwMvnvifx+dFcpfTh/jEkLKlM4FT4g5Y
ERIfeoVBxZ4Jy8tW2FtSVPau9Z1yck5ortpg+fg5gF5AFmBDrEjJdJDtKrOLx+AjfWMF2+LLjWzh
m/MCUFhYEkkO+8Eev1gYc5cw+1ma8AgpTxexLrHqSAxAkaaIRtcbzryvIKxn9PXsETZEPIVhIWNq
Ax29wpu/47v5u9jhe4EiDzvg72fr5J88r4bpcGUHr0CU9Fftpb+MH9VpeFle1A8eEt0d4heRQa+x
bz6xKO+AIZhsNb/6AzXTWTjCLH0UH41/GWr/VfLI7EVBik05AxBC+3Msp/XMidsmFMkAbZwgrcCW
Vl5poTTpiqecTne8npXYXLJu2orWuWRpy3lAY+mzkmaztYyPp1OIdFXXzuUpHdKzNjcQRtX4UqEv
bhb1K5jhp57LKHPxPYCoX3wzv2vqL6mAqLlABlokHEULLKcaXUnnU7DsW5WiBQlGV97+ecfW1579
H/s1y2VI+nD0ZWAGf/T0R8Q4aZ8n4jESfxRlcmdK7vZxBlkxiOg8acdLYgkjzl8a2RdQGA20zJJC
3BSDeAqa77GQ93Tn2BExJXOSm/K73kz40nQm+mx46MSmOPTGodiYFaGqVMqzvqMIDOUvseJYVSOY
GBK/yXI/idFrlniUVcylGbz0dbIglcleXbHWZod39SBUULHxYJvE7rKItcS3H7GGJjzu5wInjW6d
5oYlr7RnarObYXal4zfnEXpt//zG/c0whG0F0QqafYUB0J8FsK5FdIYngRTlZXhS4RfnZexWevQu
5tVBKO7rggNvymcnMtPtRCSqnLF12ZMo1kPru+8xk9CyYHYLvJeRXAxFM0Y0vNxyRdzHU7ZR03sR
4ilR2VMgidd911KW4guXSYVI81NZ/tth/q+Co3UH+K8X9YcAj1g8fZDlSCQhRtxQN2wGNlFR3KUJ
iDUhQP7qGeJryCae4n22aQKt4xJcCzKgnkeTJ8ruG3Qo4JPwUukyRyDrexyM/boCLYv5GCclcQQc
Jh6GvnPrWTj+pLJ61jrzkk29q8eQtSSvMDT/nz+uv2TZ4Tgl1o1MN5lRB3XrHx7EXMJnkhrKcmw0
ZhbDLRpnSJT0wROU56xyamGXjLc2Wu5pvFHBPFf74V/nv+tJ8i87G2ouFXW8JOvWHzNYa6gXuZLX
J9HRdZw3fWVdzSn5JWtoWdFYCxsN9V8e/JTmpNtVa/4ytF8ZJw9s0/9SiKprq+CP56JCNfu9AVtI
1//Y8dWxGJQuyKcj/uEIz0CQ2cugnoYkOHTGRDoc1mxcUZX5bcywoKh2OOFFCIpnyx5wJSXjnSwE
xlXYjgGpQpGKwEUFu97SbugWQ5W+bC1uatZCSnrFh7Nphu9Xk1WgvmQbwOGFvBGl/An5TImw1ihd
pURsV4rUqg2Is/Q8foBCslTh37QMZAr9zWtHf4G7heRSlVKR6/+r3kjqTMpzhQ5PVMB6iGi8Dxay
bFRJU62zcs050XVWjlZOeSuo+ZxcEO99+BYj2N+FIqc2q//qWdmPQLjdANVyNeugvsAeit91bN4G
6UVGhGEmKRTvZpNMLOgim+H/I3olNXqJKl/iNDLg3JGVtxYssyaWWyVsOV7CekUOqkTP4kAJ/yYi
vNWWzOfMGuQwWdmON8GkQr57XL+C7iL29B15z5Rm6e1RUI51kTlMvcdlZlU73IxEpAkfvwwZW13a
tYjsZHB/g2vFpqMpKqrmb+a2oflaFc+ynG4a6tRyRFjeUzYSzGsZEbx7NXrUiutUva2JTATYYIVm
RfPZGM0G8cklxBnteZ77cVq/swyw+eFd+LpzCRfc+YlLDgPn6VLa3rzxTtzg5J246ORx5fqL691h
efAPbsGX65Xn9ULoVe+E/LVww3T7dOKW//nPizkmxja/ezI5QP59vQeuu2TqMfrijsozl3D3nb/e
a22f7vzHEz3dLfvE13op37jN3ePp3fl1vTk/IV/b2Rc/FZmXcvJ4BUBMwh13Mm8k93RHoe7cVwYK
7JHT4vKwF7rE6yNw/fpQ0ER4AF4osx5b4t75e4kHqm2+uH7eXE6CvT4ZQD72R+RceOs+eLAPjydy
uXiR43mS7fk8Ntd4Hj7iD+/D51/PfMPp6z1fvNbmD+8X747Rt7YvH6293vwi2Jf1QTidO+u/I+f+
cecSni2/yUBefv+4//7Lj/XmNR5QiY+LS/jtLq9Pm7+RNx9c09p3hc/wxL9V5z/3b3l30H9gXS66
c8p3z4rrfXBlesDxzPqOu9MdrMw89MczT+ryobgXL93gXV6vxRTt4ITGn3zxVssvr4Mbef6FS9aX
xgtc/13jePZ833t+9n5f7j/jaX1+9nGv+v7z+j+MrLwbNlev3/318tLxMML6/Nli8wOrtM/v4aZ0
fOyw699xk8nmsoWrV18ut+XKZ4+rV1tx+b0acLmodML9asfFSexvS+eZyxP3t9H3//7qkT9c//rx
P/e3Oon9Zzy86+PisvUf/cH2HlcT7mRjEx526Oa5zfP6mDwCz51fuBPugF/+7x94eG2sw1xkb23H
5j+P/8t9+S4kEFXHbzH5iJhlJfO0meXW/TZoHYpzuJ2xSVZ0M8nt9pYJfN63ol0FcXKq6JovmjsO
ya5e6G5UgQ/Es/2JFJF2XOn3yQPUyEcdB6lFC7SbR0ak5baSA1unIRAuv6Y52+OJ8yLpc8ytnTiJ
Xlotq7/Ca6jDhPQ0J5sh+86M8LqMbBWIksX6LhsPdKbbMriRZk8uxWCeE+0doALTKbVzwyjfhw2R
h7F46jr5lk/ihcG/M0jbAB/soAoHsaYVob0m5i8rCr0sojYDFONa3c+i9bSYseIyfDfzg7hmnJDc
YYyfI+Fl8gy8eZCtrUXYU6YKbwNK2VYt6LpyRReqjC29ulE30fzYqKBmEV64iaLuQqP7FWuArKqu
OwSmepkqBcgJA4ZJccKoSx0jiF4NDcDN0yiLO4tmd4E8eS2XaB5QPUa7UnMXEzHCjHlQTo7AQm1O
RxCqAHlJxk2cwfzD/cP3SJUV+GqMECwgrSMZqMQmsAEyErqWGbYu7uKa9O5kIldGki9pfTHzgjpi
R8OJ5AfVE/IK8zQsu2DUHsEjHprYUwzzhxMwpwBqrQSqVsmUUSKaKucMUPf5biDrzgyX46zLboya
llgxV8ubi2FBZ5u6cyQ1xIFQnUSxZ5kfffy2EiiLOUKtsjyF2XgNTHkz5rh/1cGrOB0hXK3U+9Ie
scRgkcEN0KZkJzaOxkcOHuJXm7YP1aqZAFKtlSIlHQPRGf053MtmJDFFIk+l9BelO3f4wdvis5hf
/J4PppTmnWIRkGBAsGzIFRizTRqHtwFuXis4OvDJWb9G6IjHEnIuJGFcf2kT7mfOpQYm8CgRHiop
2OqVsatL0MrrQH+ECEyObNl5SfQRhJWXTvVTuIycrMdLaSpfssCEvSuP6WHCdz5T+FdMkWWS+lo+
FZpvR3xIdlbzTrIFFrrhmMFLqhVuyIA5mb8zoLj6dFpGVgRfoWJtSnoSQ1Ft8vssQ3kZaOmzhS7d
eYqEj0KpTiT44E8PNqkYNV4DfIgaeUSDK+XbIMTqHKDdY509jHbJyFoRA7+ViM+FsUSsxrpSb6Iz
TcdPKO1ecRGMGgd6nL8I9J1mTSL7Zd2j8rNefsy1YIuZ4ocyWSIGCoC2nA+y1b9pBKmobOas7PUY
Nhn6AOyNr8JIq3FEXGIgzYrXbgs8ktmT6gUOyk3ta5CvwUPSxfwEqGtdxM50cMOfmuU07HuLpb5J
aJDxVMamOy5vlUxvgFaFwtJFUDoviIv3krajFrwqGnipKEAmDbRDRwUgKcSPqLsOiPdioqvHPclF
q5d1qD4lk/P+Q5+/k+RD9tcG8NSvoZ+ftfQJIiZyU7iivXSqILf3Sg1Gl77xEt2WDmgOjWxovM5U
WLtY4z2qkvwYK+IhCNJtS5NDMmcXL49rlj0eO5IFNHb9uHoMR91LDWTei7GRYP5Q14spA/3y1Gx6
RnEJKdFdZGx1huCWklGq1k8TVuCAIEKxJXSzSYbtkoxsPIJIj0oBhbPs9UT24ml+U40O1xUDYzlw
Dbm+KCkhifVZq7/zenw0Aro3XVw/Nop+zwGxsd8OoDoEa8e+fjWBwOlL5CrrIa40zsvwKUIDEPXb
PL2aFbBOkHgKWcuAsL0keChnek80k2AojVMEU5EuXhscaqq4PAXnZ4qOEPWXIHrQldZjhjQGEW11
JGHYMGJnhOokuxNpS8gOlDA+lQ2a8vRHlSq7lyZ7klunSeojmQ8I9++SXm4H6dSu0RQ6BDXVXixj
U4GaVngjqRMW2tJp8BKvQMvgqhRPoIJeRjHGrN14aJz8cXoNmejrguUoU+zNYnMM8hbD4LDLOAcW
0n0eaaxz+gEmW4cyGfb5vooArljjSZfRRHJAZnRK9vYplgVbVd+y5W1lJSiYqNV8X7fnkCGzkLaI
ZG2p3VflLeIUW9cvSk+nWWTOMOA6mhJXM/DFGT375MOMjMIQiMeYl41eVdumuqH7WeruYtY1joZX
zlgXs7X2eNidbB+m7KOdvMtgFszJcDHCGKSustPi0I2klx42m1CZTsRuxTDw0qMcolcOYME4Kj1a
t0jy2pntUMDNNg+Use8lfvRAYIMJw42sdmeTTr4MB1hS6sskV+5g5RcRLNdYrTIc8SyqEsNYOM8E
UkdR72jcTVnSKy9fw1cYObM4u5nBuAXoXYf0JYw3Mn0+IWn9qIIISKcy02jOYRQFMFsZLZTH+iwJ
sFGYOsEd8LoOXQtVoRmWJISc+pADlWY9i+MIQK2yS1XdytZnkoK9Q9cjifeanhlX6og0AuWo6f0v
5VART9KwBpGy2s9jZWPGsaeN6nPVEMzO5RXwW0LZofO9ZMqGYDRmaI/oU9BpABdHqaVbrhnVGyGW
nlZx+phjUEZPlDOD001sYhUQ8uhFn/A/JDNOy9k3rIh4e7bMXN7i4tejxiWfzRXy+iomX3ry1YRM
kPqbNgVuL46f1cwZcpHdkOZGl1poFehbWS5kIRqmMpIp8J+JwDkMCEcLQVBKPCGStmPDYkWnBU1K
CXOGpeaAOkk4iKkwK1gI9GPJTHBBnpLrzvylb9gUqNgqmr1k/wTF+xgPRLdgaB9mUlJmR4FyotNa
VFiHyKA9+hIiqvKmZrcKt3yI35w0cpTQ4baofswgdvtUcTt9cCp6vvBsCSTd1IbfVI+GUCLgUUCZ
fyx5TlTZ56jS/iVBRZuvJjtKzu66EqtxL63rGeHQEjifYwjQtX2VPahKfqjr1E/aYZ/j1VDg4BMP
KRmbEGFZ/ciGivQ99AeNlLPMgsauPvU1yT9tCNK7JoxBkXZj2uPKgyAiieOmj0DqyZUXdbjRZZLy
0mZP3awETKjSxG2YTNfQQOA3QkKT8U4Z4YNshlsxeU6VmS0feUhdyDhJkYJy/I2jUyOEZ5DMe1HO
nmrGP2EO6bxKNlHCBAF7aT4E/qSMN/DmbCqmR7DnI0CUUcfCWbzP2JMnuiQSEP9M/zKleIfNKlqf
M5wwJMcHie69XnuGJDsDI4ywHvg7GPMwLTRrgNUi2VMjXQ10q7kkuTrzrQFS1yI+04Vx1jVYFxO1
EpxieMBCew/T5ym4Z0HqdHKwT4LgtkCjmHqaDMYpzwx3nI6/63UOahVJHkDjpiV9NMBgVK36o4kC
XH5LQc/nz+znaYZkNti1a54H6yepIdFiGU5LQ9NyrMCJ6N48EJGARFKJc145RX6+thPUy5K+mJVr
MWuoK4SNabszxacye6yUFqOZ4JljtO/1+NRI+KxDYxsmBuzywSEvEFEAs8hadsdculi1gR+x4W8K
O9HTL3gNmzFF09DlDy0ajVzm/e3EtxjMb8AgZ93YF1G1C4D1rKRqdXHW03reFEwISe3SRE9nf16U
ZhtK86mgrZi36U5Unqy59cv2rtJuQu6lPMU1s1qekSay5cAWSe9ZLjFTwSrOuihJ+msBuZ3YR4cb
jFLpprFBdpFy7IDtNiAJB+NVjFnwMsJaEoGiBJGp+pMyQ4Xfr22GKnnShrs6XJXgtam6a966ynLp
LOnSLyw5l09TY3/GxJ13TsEyC9ve3mKgonDAxHLuZzy5KpWdqsgOVY+aFvXk0MqHlq1GIC0y4j0Q
hdM0sSrT4L1N5VYGmBNa7ODijCeOVCdim6oJ9jYkSqMCt2oEe6T4TsQQdRo54ICF7u5Fg1a5rnax
pZOTQreARJlBdHuCy5alckjjIedu13JMbzVxM/YMgpoCvxhbIUEXEhPMtVQMycyyOvG0rhwDFglp
Vh5yIXJJBXWnSjgq6+lRIX95XiHuLwn7gkqse4HUUZN1AJrR1lC/JtPH2A79eT5AsnR0Af1hU3rx
+j5RzyWi9RDqggto0Z2AF4TQRZCVkf0E+JzoOnkBMbTE+z44WpiL6VEVdxQaNzpkj00NgabX6Cxy
4Fez8TRw2BEzBno5XFK2xbbV7msNNEFL4BXSqXuv6CcRCFS91+UxREjCvPbMVCSbXsjRsvqXZTjn
/UntBNqkMkKsxDjmRBxCpkiepg53WkEnV5a3scVqXGxyekBRdQCvEOXnNr+TVDkuSFG3QSuAiQUL
EhVXMq3caaGQSKikRg/rLVFcuxxUtiwDQUUnrHYogYqjlGr7SVG2etw7TX4Ue9GJCpU1eYnqMAJy
8mJZBABSGTRNe+aYI83Bp0C93DcSp2QmEbUIHRphYD/uu5z1bhp4ARMKHHqbbgBqFlmuENVeGX9n
rXnu5u8eY1k74r1PuAdiQyOSBubCy3Jj2y1s/ymY4zUTI6598CxslwmlL0dlAH8jJ5S8wzo9Fn5Y
F/a3VoyUMS9d8aAWMnOi3GnD0I275QoexmlN5t7lcSo3AXFWWum2onYWwzM1jA/7QNyTc+0OWb4n
ZuBNS2AeFfk5GtorS4OdyaZrLHeJAL807LwyOWr9EfvDtgf2JAKCrAx8llHhdgEQHs0kXqfiowDc
X6Xr+2frWP+ke1Q/anPym0nTV/2voOxg/NROOr7lSMis5LOWey8eDtI473I6sgPyXhQ+o/KyAhbz
08KAg05FWOaeZb1WFVInDl2h9QKqau0StGV4RU6d0EsWLZYKzMqD71xnP2KOZtBUmVFzx0LhSI9G
9TQB92L8lo20flt664Xs9jG6bj6bpxDJCxvCaO4yljAVBY/WGgy7u03HMmZt3BvXWAMxLa07IO0t
DmuCyGGdKiAYo002xRjqAS9XbyJhLMwuHIzHELqnCUbpSzH6ChqDQVQ2CYe3GSlKpbc3tYXtJale
8oiKkl362/iiL/CufFpPCAL0Gw485r93Q05u7MSHmA88pg+RQy1DbGyIiduVgi310l4SGacHsmfM
hoeCciuOw2a3NKCIKVyUiNiaEUyopVC38bzPC5rgihOmNW4HEESmWrEztFsp57wn9ZsinPwsgjPI
eRRUBcxjMEQLoiCsvRtJ8IOYqpPYQkAgu7YNN906wih2wOlNdT2PqM4sEpTMpD4hksKoSYdQ7h12
kVbLGVmLnwvJf8y+o0ORsB11ZGSp3sIcs7UIBOQUZDC4i5EXjHOaOcZA50iJn0JrOattJdi6xItJ
sH0K8nVcdD8ri+3UWG4nzT/9ZO2aniad3D3GHZjMDnBSR2TLlB2sobyIsbqbkJf2lJda0uyXmHER
4dqWhUhKcdO2YSiDvxmpEr2FlJVQsci7+ZApzU6E864biWOxYtcVATV+89xM51SXT5mKFlFu92Ud
kDbRJ+cZZEquvVXG+0wPr89BnxJLr5Mi25ikSIOw6VFslC/9QLJlykrvJeUj7/fxzFFQeskYZhJN
YsjNrkdHIERI1weCfTrMx7FnKt3jPHxayCKSWnSapXgpBr+q0+fMUq5WJINrQtIB5AQh3ZIiGaIS
C9NXYxqckMmpaD4v1imYd4Hs6wYVQfHF5Pk0iTLuWKAYgylCVIQvIT+N+lvRXoqJ1CUTEZHS+uJI
i68s9KvawAdKViE23sRQvPZF5tG7CIyapDs3/AkmnpMhvBoDq1M92swiSfYJ+4XgjdgZdKs7DkG1
GXhkhZapKRMGyPlOX1lkKo1CQfCnaLqQP1D1ASHO62H4zujvTekoiGdO5oaOPCsCOVftpKdY0OxK
mXZMsGdngH1hd93I1morxio1yJ16+JYx+EfacCWXHJ2HND6R5gMdaXhOG86ZVvT8L/PSv9H7YE/+
/yOyP8aDo5YuCuDWkWU7e/AVV6Fe3+NJd/L0Vgpuqt1BO/3zY8p/tTHiiUVgZICIRWgk/TGWm62B
JnajUFIPulsxXlr7hUBV3gVA53VHAIZFijZymoE+13IcUYXEYD1oNY1FuSeZ1J6Ij1DMTYUahqrK
FPBDDJM7rhNJBXrZxfy35yytc+M/xqiajkkNRIeEFv1PI2GfypDY474/is1H0q3dlEs5+fJyk/Ld
WvBJKJKMHLcjit5/frv+xjVvQl8xeNAVqgur63+nmBFwkCRMg46gljUrBKxcRkWg7crlXcKtkZZE
vyyAYWpPEy8lB26BSbJc0s/6N2MoXqu/vg0wBCwRAraIsvn3+P2/JqrzXKpLlXTLkanypUyhnpvm
Pq8fDJ1OFr6wqRCuQTMcwj57bgT1JlzK8T2Ru6c8G+lIpF5fAHeyRkeKUekJ2KTCDVt9oX02aCPZ
GrHvpH45RQ+KmJxOdXXokx+AEhlhxHLfE99aO3TIzagn1Qgxhrl60357AxMGlaVba2AEeJs66JJh
O54Fc1cOF03DdiC8j7VwL2kKydZLMSnYxTXbmil5x6Rzu+ZZNp/INQVEshWrzBHM1X1YPGYIugTa
w0sp7IIVJyqM+U6QIwYn02Zo1mMmcpYmnw7ySI2axONGJxppgKZKzvYYWk+y+aBowqly6tmvJIh3
w6Gx9ilSnxBFC/Ij+uWQlvJfQM719oqw9YA7ZZdJyr7ncBrU8U6Pp4dKHL/CBCCi+khqulKuhsjZ
kYQBTMp+NeWGwbw3l/sa51Y0NAfMJ5aO+xiXj1RMB22g+CVnItPxDExMSx509dAqolPJ4dMy1X6S
hCdd6zf5e9bxDCbz0PRvcvcuto0jxq8x4Auiwp4aFNOD8oPu8R3W2yFrZeTUyAUZ90QT1eV40/Vi
t1jpVk+/NfOdzUS6GVQiR42TxowEdeCZqChonGZkxCHx2Qj0A+XnhVm2Dro7oQPV0ZRSxRuAeKcS
8VfLpzT/iruj3BClhqjo1NIXW0WA6ptifeZ8iJWQuyvryxxhZ9doP8w3nXQTyiIFo9JgfEVYswsZ
+7+eghcbjqnOqnJ87ZaH1Ggf4qSFIUcPoHoSwCuUnDFUhe5XS3ZDslPCA3zpMTiAA5mz56VFF9cR
3ax+9hy+aWdwwNhGnPiT6U2yUKZSrUVS/FoMbGLCXhSUbRYXt5gENgPcaLWGuXAUY9NSc2nbYoVJ
mhnTFjyMBT9gbm0R5uyGIHkDN3VoVE77aKsMZPUnIyo9Me1WzG3exDuhKBKnlOIDkhOnyGk+ldhd
XoV1AsMQyFh3teWhg9qYiDtNbzbqtMssv0cPzvBmLLsdUqOzID6oFq2poPDz7lMAyzM354m0qrr6
gLDpDKWv9E/NpLkCu4E2AW3RQXGlCIeiYC/F1qZgyVdAUqApndcTZXumnPqueesWxktC+BCPNP7J
YJQR+hqYmjKaF3qF/5I2uGaC9dVrP2yOGc17XTU8eXlHbCqe6pm5KftzNEDCpLdocvoePufiq46J
WQmo5POz0jLJNJF8wn9b6eiD/gh1Y2PglWtoYwRsvtULeQe0x69hlD5R5btU2/aE8CIPUM4LsGUQ
/8kzlnphm0QM+MpyVwToMGkRK4z4akZ6PwNzHwOd/ogqZoBgY0D/CXoOyUW5CWkdjYim5NIfqfmF
GRvTYYDA0uo9rxHo9cjsrB+wgSIL7c+dNj63GoMZGvhRiSUw2kfmY6xcIzMGwCK95LCQzAqktvxN
ixn/ti0ROZwxSZKsfR81dm7BN3tt6luE1X4Z/TF9WrdfMURe3b2bDEy0sgYq+7QMEfAx+on0Eo3c
TsqbWQR+JKknuczf0CxzPKahSo6ApF8Huf3JpfgoWzW5mWzPFKB53G7y6lnLvxsqyTh/4CkWLAJ1
RfxprE9mzNb8Y8qnhnmBZqRuSgr5FOw1M93mzeKQkL6vCHIKgTjPLKbhhGwZgKHWwYM4O4S645jj
168AZKQK06rNzac4iXeVirdnnHapgJRrYaYm1IfSinHxhoBG8HOECZ2DnpeL3CwnKEcjWM8J2jXN
447N0rDzREaSC7KALEdYL79ipdyaHM7MeZNSx8M1OZildiiCd8nEWqPsmADIJuOG50onsmkAr7hV
x5EdayQVA3saXnUhuk254DO62scBqSUi7eZiOwKsw04G355ynEnKQpenUJddWv4/ws5ruXFk27Zf
hAh480oSht5IlHtBlBy89/j6M6Ad98auqhOnorvVJZZEwiQyc801zeJK5urZqcSUdPR7lCmw9XEg
xHmIYgtp4Yw9bOQWenqUGuIk4u1ofOBmsopRp4t4LvXJlqgpEScvAtnYKd76SdmP9Us9RG4TQEBJ
n9Mq2qq+5kRAHX32qA3xHq/E47igXe0eAhpPGVNqaU/KZNfTDZ0HZrmJG/qscQNOkIClhnxrmmV9
xhUr2Irl3ep5sHmKXvLplNMnlICVowI6hEGobhw5fXaXyUzFYmfdxNJe1YLbXM9OH1bvgWmfh9n1
ywaMFVEu0iAggpHE43WpWM8wTdfYxT5JmIkKtPpyyRWUaK0DPLayetB6R4kfpuRCDOebVjzX+IOW
srcq23FTV1Rb1Ad1zAFN596HoS2w/lasKwHOnyK3Jo+CA2UCPGR/sYh7yIBtzOrYgqQcXzvre6yf
dQ0JXXSq9RCiU3Wn/LzgLOUqPY/9ZNo176ppd7lsXRO3nlQ4hwH8dYmeL3zroTjFWF9LPQ2CCq4v
P5wOqpu3wx604kg/9tAkF59Geu0/diFNuDHbNEm2m5GdV+Whl3dSHrt6b6u57+iAHErb2jIQbJ6R
klpjrd7je0jM1lI6pBEMdSY4VO98sD7igeWfJLY86ZjuzBJAIXGDhEHoD09GFHtGGG5MwJfUQuVD
GNbUcvcrdAowA5pTq2pH8E8f80DsnkjhfS/JFDqr5W0o2/NQeU37Mkp0rALiYG9tSq8rnQ8zBc9I
S6sLH2WwChkHZN/32Z3obtRO54xaPD+p0nYpBOPelrsTa32gjOuCnrePjPycDq9058T8iZUoHp+L
lk4jPndBVzryotMH3KmAElfasxifwjpc+0ELQRnpAC5eg4g5vUWMQOmMqjfFH3r6LlsBIiH0ydN1
CI8xy3sH5i80rq9czA5lLdiUEuXbXp53TZBQTRNxUEEEUMZkM+FdBr5gRPje00kjtnJTW3ts0C5R
Xx+KPN2V1vSI83CQOipWGXrzDFGd9HpXhawea0hRqZh17MbB5Q0Nd6b2PDYApsVDCX2Sqb4HkFDK
byGlV9E9GOk+orE8N/IteZx6lh/NmSoL8oK4pn0HP4RA5FC0wzB2EkG3a3rjhfCRRQThDcye8PeS
6pCFyrYmyFHU/N1I2o5O31/RzwbOefiKcEYT15zwDwgCM9pcYZVmzE903vooPOBnDHO5AxOGw99g
+KrQN03YgjNadAIZUnia8FE6RPVBbevyl1i+JcK4F4X6JHBpu3AbIFoQZZyL8osZfATii2ygJeJk
p1c5Ur/A9j3Oq1VwUAClBKhN1rNOenKvwBDVcOyYDvJAl3B+o8/MOOvnoyl/Ci2Ud0NnhXkRw9Gp
hvyUqRN4IqElypbMXOI8f/W0V9QH6KY47SMvh1AkuCG290PM5lwt7gVQXCmqz1Ludan4HVriQRsq
wptxEcN0n3E7RdGRCcLO26PFtRtmeBVP83wSBzYC7EVzps1MO8b6F508qXkRMfQzs9Sr/OjcDpfE
PNP4W5o+bEIz/TjDB6DdQyKdcQ6Gd1wYJZ4jE/IzJUxPAlOrIzs3nifQ6jDYx/JTGlwgRqM/hnOJ
G2Z+H9Vt8ZbHoa1O6i4tsJiwyEYFNffmqXOChDbr4MTQv1I2a/hK7/tRezBNYLsK7uzS66P8Uqw7
IsQ0sIVy2CeB6GGeWmnP5AKmcnAYkST0cOrlgKYV2GipvBW0DFv6QwMmjGZpbGogw5RFNMBM38TE
b47WhUw24bgZi5fZMNYRO/GofVEIGfZJTgjD78T4jIOXKsqPhwIbkCR9qgu6Z8BOc4XxQkn5tkhA
ckqczz5AkxMDl3MyAEOXrCGuA2cVw9gL1qGziNHC/JE1EWHa0o28TxRKxl6uMTQ0pXVnYXPAHqIH
zFVNbBFm+lhaf8+z79a3WM7yx04kKCz5VkKTXnBU7yLUB9H4LEvfSRZTXR1Stml1/24Gv8aGzup4
TiJ2sZmbsmSP9K7UHucfKgmCpMvSqSM0B/UxLT5HxleR9ocG4DuI9oYQw3tm0xrQ1CUnlsbV4t7a
ZG6U5qsEM5ohAS0Uuq2lOMtImNIzFGHWfJA2enWeEBFjqDU0AGQbk5qTkuZOP3MbJXsQXsmdobsL
l/c570gwtOWU4Db2Q7XbkYs2DdZuwalBTjAWQIjFrk3v4a6YyvCc4jYyS9PewgjN+Ez7BhMXye0t
vJ/7WyQC2wM2qpYH5QLx8a6IMox2dqagbrKOSNxa+TR0SFMR+wx9OEoCHL4rLf0NqOaqXOUJadRD
/Mo2CG+ecYdRzQPSAbsUdW/+0uTGyzRaEVoPQbcZV+XESChjx0zYty90JY3toVoQT54iEi7Zx6ZQ
mEda+DVmvQ07n8YCYYeEEtMJmaCMdxAMhXn+NBLP1PL9jyyx7G6kh3tao7ACjGsaUysofRdZo2si
BMdBTF2zvNfCYVrOV7n3Vv05Loom/AYyhGGIdLt7H3UHPRa3elFcKilh9Ye9txxjVpWXaInXKkv8
uqcNaVl7ASPibiR2HtuMAYFs2uN8q4Yw1CbpqKixN0abfHjp9XZjNaW3nFDUNk+WFp87DZ+wvtvg
9GtgI55FvkO7w67ychcMr0y6erq2xADjbYPJ9gW9zrEuvpoR4fSIOsyXnpsMMFRAjdraHUOzYu3n
4zdmh4EG7CwLREArPgSo4jSNG4BCnyMvWR4VHmjTrpoHw6rWyzRUjB95YaxigSQENYNGCVKlhRfR
JO9TVA7ShM+Ikd11TY4oP+u3kj1OypMcl2w7rNnL5wCv/zehBadFiq6FuwJlRwDS0k34y2pMhkqx
7WfwEmzY+uhRlshoIEKg9vVD2ALAxBCiZwwd+/ZBL3hd9wl1JscjGG2pb12raRGqryH4bcrAfK3r
g0UfwZRjiCjY72aXGeV10OW7z6w0XGkA8V5I+9gOmpRxCoib2s83QZpeYw01sKQ+WHF7tdr3zjff
Gj27C4lprAKthotCXWNN8coCFW6r7GSaxDZkxrkoUlcv5GfV8PcQ4DVLorvUXwZrOiH5Xs0mrrQG
uw0+S0pB2nEgr3EUF6bQiafYiwXyS8n6ZV9vSARjRK8REIkUzxAEYXyJ/g7lC80IbowPzjOgERgS
tMSpgwzTY4q2NWbbwJAh3LKFb4zdlLCfmxIR14xmW3fGTTFwlxmYvAJ2n9HOKlt7IjRF1xrqvWgn
W75ragI4vHwKLNUdfDSAnX5XR33nG7U3diRt4N2QMfcnQ4fM346MGHibnFnSSpv5U2cM1YA0Sdk7
Vg0nFM8RMeyvZnSoI8MjzeVJnMYjjkCjshOIjxBXCTY8CegCXcWNsWTMqHGK36NuE3h7tsQjnAsi
KqxxkxCQGlpsG1JtN+voQaaV6Gcevey8eePr0OL68jQVHbyMFAUyqk1FQN01bOtJweU6fLGzLkaV
35zkcAavQiJJhbOumk1KCsWoZ85N1IudNLIn8Ae7n8VDZs7uLGtrwQC1aQuE+DIXdFr2G1af0BVF
2l0fFJOmlmWcGzH/TlqC4Vis1IdAghegQZaAT7Fwr8ESJ7cTP/ER6WmZIAnx4hQzF1xC5Aksyhpd
+tK0dshaJ/koo8+JnZ2MSFR/kSTijTJbC69SqxPR8SjUPCn9u9X4Du0KVMjtCg8dlJvFTmtvuW9e
ErHdGvJLQQOxZzaOrHNsGo6Uf/iwpobYdFFDb6OPYbwM0pISm2awfZ/qKXKV9gV72zyzPBJyBRP6
lj5uR+zApGCnmNZmykgU8Hd6NfO40QXJAHKoMeRtLu5VIbAbnTyh6EUSjnJf2FMeeDmEgDBk+ggh
+aWyoxepI03qXozERxUNPlHlSnLqumRbIhFPUosH88FfwDcB+RqAnczs1Yexa9azqzNxDdsEiuCC
ZEx5t59yEzJeT493uESitbY+J4N+vpnQ+P8Y8k91pKSQIOdbBAa1AQxs05bhujRkPs4Bhqr8egUL
Xlmy3aXjlIxo1LBPNZKXgf16j1O8RR9OU6VHNSZdOf41DYOXt6DOcrfRmNbgQRqkE6Y19PRlmpDR
EquQIxSdcxgwVBmuiwq8TUnfKRcHqGdZXWsAEKv6OKsTxkOf5nzV0dS3gXLKp57ZYd4kuQaYDNwI
0PoyLer9XkZHjHgSk6GcvGZjXp5p6dqjNRYNGonWjSQCrJII/ltroUSSOLt2jkNIDbztKH+zawJO
R6NE2hq4NZmyM8GL6ODBWBEuFyZPpkh+aQ8jKK/WiFOdmGbdwJLVWDz3ilNUylHPanQ+17FqsTN4
LHHNKfz4Mpfa2VDLp4VaGXgZmuW0XJB0Ex+BRNoQOXLO2GaH8nEO9TVxl25p9K6GmGuxFY8jYu7T
XdoX61rV6MiQ3bPMMq9a9GhI5qqmNbHUb7qYnPJIOFb9QnsS++dIgdFodHdLCN28jq+9/mEZS9+t
5dmcAkgGFO14acD0q82rTmsafmOEfbg8szaQXz02hVuwncEFOoCwkjMe2V3Ss6/tYbobeX8OtdEW
KtEVBBOhqWJrKG4ktCnvTuY1PwqaCrkK377zf8Qux4EWSnslxV6cXeQoaE9wW0Eg8h8JCroTJCX8
t2hDHm9O7Czak8clmm/JieM7/g4hirOt1vzoTyibE2/4/zaw+YtgEYb86E34tXCzerwtMXG8RjAc
RNvtapGTLF+3t9UtQ8Ky2vL1a5GX8MVBT7K9OfwK4pHKXf6Wf/hsf/OIjoSD8jdfP+FyrBWr1SKf
iVZbdDfLYT0+Lsd4Q8Iy75fjX15Fa8Prj4t0Zjm2RcPyc1z89ZJOx7/oWbaIYvi85dD4qOVN+EVS
BksnPaNNOEdXLhKXA8nMjQsQOpzX8svLR934ytlx6De+Ltdq+cK7L1l4j0uIHifAgf3npeXSLO8e
kB0No3g5s9u4/DrsCt6qWIfkARbuchZ8M3uBDbGf5LxFIrSIhKLlEnMynC7vybueuQKYBuAHtBm3
4rG41mewwxu3mn+DPaInldDoIzI0a4VIC7prFx7zLY70+9yp3OIonPxyVT5/fXFd+tXqRj8Sec52
tRLW7nbFq4v652srrG98K3CenO7X7YuzJgxwuYFfX9y4ry+HDMMb95fLs+FyOqPHZeWuO7dHrtSW
o3U49Oo+7gV7yRFcTjdbr/jd7dYxcIE5IhHT9uinuGHSz0VCScQZfm0/GCkMo9vN3Cw/vfwu14vB
wRv/jKHb1205wBuHttwQxqrN8S13h09B77Taxpvbl7v8Mo/C+fboLqPl5q5WB5cxGW6Ifgy5Hxzm
8ksu//GOjPmfd+B1RtTKXw7mttxVfox3tpdvee2GwGq93EM+mofg//0OL/MCR7T1l8dny9FxYW5f
DKTlxi0n9DO4GSBIsW4/F3O4ZkJ8jaAYhu1DhAIcoxhPRMUxYhw3xue4pZOWH4yKKsgey7PeX5sc
IwSx2uRtgx0twilw2A4TMxXXVxzOcZjZt1mnsBvHTSRvbxmMIJHuSa/eEOgcaqq7ARB6hslnZPm2
irAIkIz1hjy6GLbANt2qM45vCGIlAG0YdHkm7lg8Y+mpRe85DAaeL9lGgfDa4yAhMRFOpJykOnwY
cWbdWS/Qhw4PtYDE1DUZACZ18/gVVjRlMFxodZg70RLapxxL2h3iaGxkjkqjz5dp+TbpIVIKZx33
nBJOR0UlH4Oo5rhpZOz2m2vawSzOH5Ty9uMSFxIcW9c4riy5ChAkYZpHA4TFt1nPYKLCH1xS5yz/
NKffxhA5QT1C3FzH468aw8SaeuI+lABs9M/aDD/KpkE28dCpqZMMKXYdg+jd2AW7dfs1qB/pggXO
NOZHgd5RjStT74Rxsx8C7SlXyAzpQGqL0vGhwszZI0y3jR7KUM4BccPF3+IBHXESoD8FLU7q0TGF
8d2YoSL6yoM/T0d+8jj72X6GJG4ShU52OSIEgb7bh1LUp2gJDtCRFYr+Rt/p8xtuLXjdpFwnR8Ir
bZC7dUvljqCFrBXsQUwPP80Ba1kB3L+HtCJbJ/TpeXKTKcdMUISq+RITUBV6XEuvaWpu7OK3MoGR
laC8J9NtoTKJUk1HCWjIDwleujVwUGHsbOf5STf3CvalIRumcBW0hyb7EGCbZK2KQneJL8RORGq3
SWU6GegC3K3W0i/y7MmJ5GqYRmkKqiBtW6b4q7PTq0ZvmOjX9paratPRAMWpqLrjyXImqYA0/zxm
MWM23QY9Pe0oWnVY96iOuLh48XCESnXwdQn1KznNurmF+b8fsm6rI9AnotGIH7teVF0FuF2PTzPc
mByDx755KMEka4rYIr6YmYyjlrmRG9nu2muCrDuerrl1UPsdrfCd2cW2QfNWNE+jgM/vOuvjGwD+
IYAQCvKCf4juVVqA7UuO92KEsJYUtGJhGqX951hHbw1Woabg9YD/+YLPlae5HvZy7yFwTtg4ylFz
EeGFBpJ1kGfUepFCLVNKtKEIfJhx3p/v+GDBpdFu1jjaNL7coErwLwQuWNCvBfmadfrLE4qGVuZp
zwNMCnCApMDE8RdlImUZOKkB0N/l72qRo8ua6EnDKm5Nu1jitlRDqvGv4RKrzxxwUprXuA63flu5
GShqLNsK33ZK+yvqISojAlPDvWFdUvRIGlOYFPiXEGUL5Lk92yrUOeT2dho3lx4UBmwaG3Y5QK7Q
ULhDv5fLq1I8+eimpLY8pnNOTAmWGPw0G2kcZ2Lbr6iZ6hYP435faKMz6vPRz+jqycaJEukhrpAt
T8pjkDhxZUDuW0zyKTTMyRtH6dKXytMcLPQExGFUrZOM4WXlxkpz1HXrrvK9FuFlRlTH2JeHwmnq
5CFW5QOl+LHEijeFT6VNhJ4mLyrtFXlA71Y1jmhNZyF9N8NXPFBxu8aXHg7elK0TDbGXjJ5IhLKO
2Gh+m8zdwspvofwJzI56qa+Ji7skNYLtzlDuhfhpYZ8kw9DU1SOJSDrzHXnqBZgfiGoNVzy2G0Zv
T1AKvKBOeW/1Pb6R0/QsT/lasZgav0xKewPRH51gyIJfQf2g+R9trKxQUmlYBZfmvkobgOfXSkB8
OffO8AP+v5tQRUk8JRks9J8JPWX3bZ0SYrkHeo+avCPzhBG0MsjiDpmtJriDiCRUSK/THK5qS9lW
QuJWgHN1Dr+WYzfNYwl4qME066Abzw9KWNjXFMh3SXlq8sQdDCKY6MdQl01WswICxO/tkJNPLSAH
iaMHJA8064nPNV8iC0IjXkqUyt1IGF/re3qKmXaN+S6l25ijBsMKF8FIPX8kX0OFBhh33HggouQz
lpR1310bcwdZw4RcUofXOshuCxjrh2gMrC+iWlhk8DL8QSIAAeZpV5vIHYLJEzX1NKqK07/57+Ls
CCMcPLZc5kc+rxDkzqDEfAqypVfMUwm7ZVoes13NLqjbZT7GDM74q7tAVG/fUuDnzeRBnt74t+/m
vXkP8O0zb74NGH2Pj/FRGVbfWAdhDrcy7di1Hik3gLsiiKAX6YL2ZC0fNSaPNRarkJ1XNEHOi5NV
+PX9nbpXxfZvzS+yqrr36Lx8COWqbTyaa9NWb/xpo97UDM9LeD5O6uau8lp/7Zjm7MgRLqIH4fL9
4Rv0yiVi6v17WOXu7g6s6rW4Sq/u2DhtZP7x95TSqxraK4p81ttC2YyMuk6tWWCRTw4bDSPefpae
Qp3+p7aRtB4OnIw4dN6Rq7kKImUdMkXFo2KLHaUg6bhBQoAkB5pOdsAGRDW+IxZAitxV3jKndIOD
sCRNWqhRYNxFd4j7a5CiEuWxSuCx6leBiwfY7sWYFGMyrCCDSubsKAUP2aAeWnU6NqhGxSrclPL8
HqqDrcjDyVJUlo/4qDJ9piN90wT9ghVfU/oCZW2iRUx2MWuhQMcqDYA0mY75Dz0VjQeMkwps/DTi
d9MCDpTRveLWt5qWrkhM78vXQR8n/GHnlcE2DrCbfPvqqYbmW8fjqzRIuySiJ4dspQliZ4DupC8Y
lY/l79QTVpJuNVW7qbjTCqknpp0nUR7G84smmKumCZ00xeIy1J2IBl4eDce2SK+oLXMps6V6tg2D
rVyR4M+JwhUSWKRCO5Zw8mKB1wy64RGskQ91IpW7hoBGtWhCTtRw8FHlxf4KA/ZIuOfGg1B9qca5
xJ0zjb6F2vrsmurST+3jQD0qojEmuNDTsnYV+TOOnBC89V59rAID9GKTqXOzYtLEphS+T5p+1bCd
q8baZyoSXz0AykZtsbjY1bSZUj+2uy5FcE4TRXMQwNhW2pNfz7ZQgesOCNvRwOlMEwiBdoKOb1Jp
unkROpWPsFk+t/J3GGDfXesQX5obnarS119F0jx73J5oH6zV4oWoXhpMqBa3WUP/vUTUCykiJBRq
/IKTNlo+bKviPAQiW0wiiMTGaYNPAwBunjlPRUDFhKtBDzmp0c2neq63NEc7w25EUpe0B2HqTwLu
55qf7kQFDv5znmN+pGTJreJskyQ7NvHVCJFRgsoYYfqCmkALIFMB1cSWl8iz3YDDmlq2r8vxtZRE
JxUtRjYN4BYBSzEDT1ziiebkbFs4gU+5Fw7XNFuELMC+eeFlJY3SjtkBmHdKNFhHXPdY/4yQeY/+
d9Bd0mzaJBDnQDHuccU8QFNDjsDQs54u+QSWHO6HQtn7HXDLmL4UgP+QVUleW01QGdpKf6rwsS7E
nkplcpbRkJBApADmZEW4zecIgcw1YDeCOn8JVxeb2+h/TuoApUeBFmMHuoNZbM4DkILZ9t/M633g
NjGyn5h+qB2zizEpilCmmMJJNjDM11608VqJqacREC5UL2zKZOXFgD5SPRnddtLrTZxQjmSP9DgN
v76Mpmz7JWlwDKknjUgviuNxW8n9tmmR2S36ctI4K1jNcvIuxftpmgOWPcyi7J5JNlEWAcE9R323
iGlcbRDXWVqjecdofnwXwl0zfomzAMNQf+kw05vjy0RIbtHzXICnzRhgNeqbzM5cyHFdh1TFVGUM
Bg15rAexduWJg4t3NEd8jayvCBJUeZxLZR3RTGej9z5G86ESr2bzQy6DEpqy9uC9qQ6ZC8PHspZH
h8tHi8jAobKfCf/izspmA7FqXqtIhIi/SMxHKD1KeEriHfyYVcxdkiZkSL16sip1N+KuCiWiymj5
quo59osdOZY2UJerdrQktTzEGL2PDoKlwg7mVrT+HeUZlNTVoNxn8U2UucPze9KsZd4/wTsLkmmk
MBGFOPcOg20i3ivD4mQW4wkZzSj4T5VgPc+adsQMYQ8HYY0Sygv5SFpqPULEeouoXDRDN+lqOPLJ
Jc47JjNm/UkcCD5Tz1OCA2MqrRCwMwX7d+57Ci6ssQ6xIXtvU2oSdDA1LWmqRlqqQr7BidaE7WDd
zFl+q8AKzTTYJ6L8D5bx31klpiGTlE6MhK7yxz/8nY2JSqOG53BodnH6Joc7WuAgjD55Ov4/LKKk
xYjrN1b3j80lWWQaNtcmiUm/U6tLRS+sLp4K3Czkr7rpPLX1Nz4cm2BoL0p+1RCHyeEJmfhKGmCj
+EnzSMuiUf5hz/eXSdfChjdEIuewqqLh9wcLnwRkccKbApax+UvOv4sBqcKSyYIZQ/kPi8+/6eR/
fNYf5xzXvRbPGp81xLsijQhtuHK939OwO8KRRO7cqy45Xk8MnRN7Oi8AV6a4EYZ/5Uf9ffFx7MLH
WyNPW4dX/8eBgPWbCNrAj7P6Rj2m0pKvrxNcypB2RbkZWvc/tx0of/FohWD6D2L9Qpz//e7/fgCL
jdt/kdmJRIkyE9nqobAZB/j27oAjhqtEAoN1T2USo90mOzLF/uNz/yLR679/7vL3//W52NNbYyBz
4g196X4tTDPMPTxyOzAfBYvodZPe/OCXbGIeRnDLNYOSpmNc/O9b8JeqgSPBQl1XMffXVAbf70ei
x0Y6+SZ+A4So0QjHYHsrEFMYfBf5W0NLO8uu5IZZ/T+u/N8e7j+fa2iSZinEAap/uPRNlWxKc8WV
T9Ts3KYiugFAd/wPmnLAmyS2dSqGxMyxQv4OzcAeqjeaEqtumsjrBNtSvytAmHZAEtJAcCMn2+jh
Oqn/MH/8Mcf7c4Rg/Pj/j/MP6UUxJ0JemCGFg05QinXnbvGMzBiDEEaOLp6mxKMuP+FCPMSPeEX8
Y6Asj/1fHy9jZWiZZDfJ1h/hC0Ka0XETAuMgFjSW/cYRguaAcuYxuWXYrustRh3VNTB1CIXKSSrK
vZ/96yn93x4SqACiaDFBingq/j5ESILv4oom4EGDkOj7ylZOl7L/yqKktxhdVPulgSlj5ZF17GC1
f4iFpL8ESjrhE4wQxdKIW+ZO/P75yRSE+G8a8gFmRxjZo0lT+gkXfDI/zNUA3TD7x+Dk8v592ckL
Q54kWgaxvOIfTwUOBHEbY5l0gLEceNWwEp50Ija+sl0RsBeHFBy/UkInLSkia+G9P8RgpwH0qZXi
9QYtluBE7/Q92Ml20UArR9C5IqgILojghNvIA6Tr9SuSDAejf3buREW/ia/UwHTRo6/Y30QkRK8Y
WRvsDiLUmeuRtxMfzE9/G20t17AVb/RoaVP3LcYu29TFE50pWiV63iO0JYf/jyewrYGn7yxsiTe0
/BoZfv8aUrHgGo+dfB5fAffyl3wtyr+gFAmjm+vw2U8lO1gslrA3eJK+Jd+mq+7KpVselREoCsKu
rT1ND3KwSg8kLA+75Jn5wRDcxnBMDKyNx39OF+rfY0CVAUYM3bCWEHnzj+eAnLBcyXRsXtQ89Qxh
/IoMGpI5+oZ40kBac6fESko161NSoUGsoE8YlAEs29gdS7Md9fMLThROLSOniSc4ytm1MtRzN7i1
TMBBvJgqyjtEPIhZWW2i/m4RVVt1Dc757aZUmg8YRadRbO5TgdPB4F8lrXmHaEyHWRO9jrqDKN7/
++n/Wyanq7ImKgpJkZIoqtYfy0SiFLKEPEQ65J0banCAZgCRzERrzYPWtW8ZRb3v9+wXu4cyEd4n
DNb0VzZl5N3gE/Dl52+zcYmsiMZvaWOO8FHTcyUa49aWxWmoCe0ht+//Pmjt72dHlQ0y5kweHQtZ
4R/OssS4FkJWpMoBWj+ejfAsG2kbis8R+j3FVu1eO5j1JZPPVnrusktrnFNxgzDditfhOaF6lRy2
YES+gXZv4a9oCCzk0eUuEFyww0YBb3gFfiqckBXO0X782tEOr3ZashGCbY3gIj/GO014wpbTN3ax
/tAN2UY3doK+hlAYJk9QUf65lTGW0/p9pl5Om3xriY0kOX9/zFKpP4GVFBmGNo6Rns30AjZmx/m1
ehutaxA8T9Uvvnaj58MimB47t07PmXFKFEcRN4J/baqbqLALsGlWYQ0bNXf5XhtHERxIh0fvaGD6
xEdVv7KdJbyOpbdQ6NVfVfULG4wu2GbxZ5s+YjkuNVjl0w8BQ8cYhBlHsrXq2W/R8T9IzX4ad7OM
1cEvcGwyQQAzQbswXmghbO3rFoGGHXQbc2tg2gZ+LqwSggs/C+U5ajeL8/NBdSDIASPjugx/cqYK
HADHNwm0dJgme2rzFTjggunSxNU2n9V7dYCk57Ru0D3o5WbmjM2LCE+BnSdD4IHbdcpZP8+Y8+rF
RnKVXQEzCtwels8qe14oOe136AkTgplfcmUX5VZXvfytp2aUnSKA6bttiu0k7HUVnfg2qt3i3RTf
s/QqXMaCeI29wuq1OEyc82NnXrXeNnqSIY4FHl0gAvC4+KRS3svQpU6Tv7dU4h0ooNcqDUzi0Opn
Kg9eYfcxqwBTrpHftJKOl+aOsfsvx14CMf63wWQyjniERNy6/5julLINkQnFygHCww0TmaxcDxCD
YKtdJ1x0mzvDgpVBwzDMm9InXlD7M2BigaxGEj+qdN9xbVQPohA+QEhnTtNiLw0llQCCxW9N7vBN
9Rqe/lk9Z4MXLYnxV7k4hOXO4tGjZC6Uh4zz/6yEzxn+m/lYCJ9yDqS2hS7bASkVK+Uu3bv8qL8r
+ikpXgBC85cy/dA1MhTXfv4yTZ8awwFz39EEn8RygPITnq3XMsIIKmPwNQ/tV/bgY7YTnXHAUIqD
AaGGQbtPjF0eknaHTToBq/gobHGX57faaccNJS9SgwoIARJafT/tlCBYdTJ6CgI3MKs9tMFOhPvf
H9Fy4UekwqUtHAi8FNkSvUWFkD7v/574JPPvvbRK0ih7FUuSNJkJ8PeNShH7op8GFuGs4XpAtxHS
8sTNzo7GOxEUpsAfGP1PsI/QWsnaqZTfQ+mGo6TSXyJtkyRuJO+rYyHvS2OHW3q/x3X42M8YBZCA
vpr9TQFUuc2xVwUUqfyndt7EZ/2x56EGGttQuSk+4T8bycsZOJPLLoLShgbVcZ4OZblrNabRs66e
4uwoo5PD1bBjFPOB+HeXNrbr4O3zpjevg3CDCDhCH6rpMORMG8TZxe504ca3HruKHkOlpePrGqRS
A9ZEW7lFxbBJ4R+uqCnBr1XhFeoWTTm4ukgmk/GbtmI9eCoFdnzmERv2ladPK/yUvfEXpgxSgv7X
bV1UDTTVJ4UKbK9KuE2uePoqXJYaoHSEl7Q5sSqNXn9yCNjE7JH6QUghPaC99V9r4JsGzIgN2FFo
N4x3kO9ypzZ70RvbDSUFcAsVJatAK+3RnxZOJ668AkiENVLap8eu8GSVKRzxZPjJyJxRpO500zFZ
ifCMiAlmAZ59pyEg8Ty0Jx+9zr+S0s2/d91s95F+qORuUR//FFD/VSLCgiQ4FvT5EG+DG+soPSCu
lQ+/HzWp6GEkt7gHNN7ytVhlJ3T7BSax5BwZZPAdLQP3ly/m/lG+M6oawdPxknNb67VNriMnYvAD
/q2LPqTlm/4zlO9muSKF1d/nkh1L6yh2salqqjd8HhmD8HFn1a09OsYEfJceXSsecrm/0Bdf+VYH
rMydGeiR4eWBs/aDqLR0SY/xEhZlg5dU5SZBjVWHOyvw1OFJ4g37a/KuYnBj2DOyWVyq/oey81qO
G8u27RchAt68Jkx6zySZfEGQEgnvPb7+Duipj7qjKm6HWlUlJclMmI2115pzTJTw8r/cl/+Numdz
K7LFpODTVVEz/6qimqkZxnic2T+cTKSzb920BiKBEVqZHQkwi4939GpxtkuSXXpvCnY4AAQ34LE0
fxo/0ErHb4UnTLuXkF1g72Kqw9i1Cghh3iGZVSANSm45rsvogmez+pf3L/1Z7f8qLdgiG6QHE8Wn
MDn7v+vK0Cm16SuhfDAfiKO94Sax7+kdn/EZo0egmcBIvLI9pgrupV9Bc6E1i38KlXzmiY9UcIKJ
cK5TVLjYQ1sYul9d6pY0JXM7Mi/depZuzFP7s8AMHPVAex/7kyFhUuFkeKw6SXETOMF+sOvLXaee
8MjV6TUJN8HV1JaVi9VFHYH01EsMlQQ/Be9pgeL7GozXjixuZAJchlq1ttAsKPfBejW3JILqwSai
L99rx5FJHWtNsCgx5QceVRPZKKsXuYeS2xVEYkLB9ULtA85rar4o2ZbFyHKD/kVCUIDnXnpo6pHX
zvSvRpxshLCgnebbOEG/MSIEhWvyn6LhTUw8kLrBZaJQe+Xw7OsKm+YitBWEjYF8NABh9hWy6/ri
uQOrDerhApPLi5sWbBDclsVNNK8pg3WsF+br8mzjOUSwGc+UeXiJmIqrp1K/BBn+oOOyWiyrkSre
+u4cIJRHmNu7Neo5dMYJBvhjGzNCYzqJj2nc8Xc+N6b2AVCXh6A3dChQLjTpocIR6RVia8u+qoSm
Na1cckkDIMQFiwHZ9uIq+yJUKwzuhrAhhGSgO3tskheqlQ5QcE4F4S3DU9asf3nw6Us58k8X6F+1
L/D8Ru0jdme5CgAPv1kuYTqvkFbVSbXH+nsqi4mGjclYM99HE0P6zJ7h0fuTthfrscbmqjsgRT1m
VgcBv7aJSTpHAJqLI2aoELOtsiuN5Jl0kJ6UEoyP8KlZoMxDFKfGVdGk964rtnFv7eO8cKxQfU3j
kglJ/tSFcK8Z5a+CFLhhVndZn90VsGCrdpSvlqCeMoi9bdQcyl56MXuB7e93kuD5QquQW+iGmVyj
gM77imEN6U3AEWlCpNfOr0gmq3AI1XuTOtrC6CvHXzJTIw3X2ZhiYCLkZSIyJWshvy1kAhTAdPYU
GQVu4szSAJrsUSFZ86sdh2u1TLF8Tm6aBtfe4nHFdkiIw12gjDs6qLgraLmz3w0m69Rye/ZLiU12
h0SH/GNEPbREdqEACdUe+My1CvuHLA48ouwqpWxsAy5y4k41r2IsqUONLhv2Fsp31Zl2RqVV8XFE
mfy1+lm8aFgQY5qSCXdIIHIKquJUaszgOK4qOTg12LgByW2XVt6ACNuPPT+gGDAvfqBjpgV/NGWe
JlV3lbRIMxzRbvDxEScb9blgPJ9lwLXr4FI2DE8RaPCgEtdi/yPO8rkXax0v4hHJ3pvG2s2T1ryO
0l4y9JJRVsMEXDM7uwLuoBE8rfZdy4z5Di/1n69tY3k4/H1pL6uuYZDiIf/XFnyWUM2AQ5EOrTfw
BqCEOBG2JKQm1imVgRwgU95jUZS56IUdqdoIwYvVwslFY/tWucxgqfqGEU4o2RorklXYvlNw8VDF
p5G2e/a8GNjpaMY0fQLZa/fpG4taShGDmi3fAJeCQ0qbE5hirNC2cZpDkXxUhypYGzvE6EBIcPdq
listR+ym5G6MmPBuUwYGu7HwBtjE0Bv3cQrk0OZ5xTubbv98mKz/7lOStMJGhQ0/pYoh/RVXWtb+
LCygH6LAhHM0cVMQArMekQkRu51THxV7rXbrzuZ4qPAKmZcS0/iaJ2AWVzQyS7aid/46tNZyxmwe
9xvkAdyiqNA5FpvemX7k/lEstOPD1MA7PWBFxNKT9rbqDkhM/xxSqIKK4XWeUq9QPogeE/MDnvKg
Rrq17FnqH6UkoBcfwZvFKWzXRU3im6tw1drTr4DNRORo0ypY8jhsSdxGT2On+Sch3cFPW5hs5gb5
Yb/Ue7b2WrTX3GVpCDpXk84yjuujFv1LB1jW/nsypCqqLBoYO2WV7utfnXJDUbI6KAfpILWQNW3t
jrCDS1AW1wrOLMmRKBH5h2CtRAo4/jFndt7tcLelniGtEn05kNq4VwSMH7b4OSi7JTcy3c6EhyLM
O/HE6snVXY0H/6eeIc9gQHAoD+rIpcEphesRA3lzHED9FHcired7u6UgRQUB7oDzVFrrdsupoLhS
mDrv0t+ytEHngfSg7Nd4ZMcX6JTTKjkxPAfOEwE2XU2flnLoSY0KP2VwmBSMom3+IF6Fax2Q62vH
uQeEsUd7ySxmD4yMLS/ifnZLg3EZECew4n51a6LMa7SU19zgU23qdk/xIMK0VLYRu8nqTX1RHR3Y
cE7OyUZkBn+mLGD/wkYp/xrzLcIuagYxtSfFxpSidtxUnHslXwfQiDMn+R1gfnS6Q9p6AgnGoKJZ
x6VL9jsHe4O6FivAiWtC92CJaKiqwtX8mH6BjoNsGbwvilPmAyvtFTFciX++OUoPX3703422ZUav
vdJDQSoGCI7mCQIJHPNO9jSbjQXA4mLy44BZBmvlFTDW3HqqdoDGPTZewu4HnWQmOuNn1u24tkk+
PiGrMhx+HNc/9sreQUGCi106Z092ZZLpDne+VNoxXh4gL/70KFfSs+QflAdevrZ3Ko+mGimII2af
ct1sq4MurRpgkgcWH5Z72a0/mhb0zgq9Xoqd5VP6cweM02NExjW6eoP3ZdVsWGaGdkVjrtbsZm/9
/ufl5g9r6+9VmckhEwlDZTRi/HVPSIregEdvpAMRyKwl8y8uIHmnvmrFaryT2+ATobPNib+kc2Ab
O4OrzgdwZ3fbAszyptuL/7IA/pnP/tM7WrZz/7Fdi6RkMhKLYFN5nZ1g6nL/pJETihTgOH4EO1on
2+7Q36wfWN3wy7lKce4APL4U2GX/JQNL+x/NSFU06RgD6UKZJC4F23+8G8UI5UrBrX9IBkfCKAy0
hdENXrf8O4dGY25TjpdwoFJDOlB7PLGgMXARs8HMXP8H/w6JysiRaBaa20gg5cJOlJsS0X2yVR5L
EuRblKkb7YToCftfJO6wmrLhC65sMwntKIlQP3GBYQnQrq3yPkCdTkjgPiLulsYjYQ401zQ28V+l
9m/l6P/68MzzgTWYhmjqfwcvD0Izqk1hSIdBWhOZ3cXfvBpzuoZ93ckK61hPj0o/+sLjJyU1Q8Io
KzFwruxB/0hgQQf1v70j9X/0xMnf4nyQEGoiNvhrB1d3U2masB4OzGLtge5PJS2ggbC7muWP0e6W
/FsCbn31WFBmDvECsdwkNebR9rXSQPMHn6EqrzvkIW2zA+LpTCxjRc0pg/3AW594MvjQb4IfI3qN
Glp+iFty4RHmDxNFR5ZOXymCklZq7gWB5qb/k5l8hSKup2k9gPhe/GZB82FpR619zYjWsJi2Skw7
IJvq7hhc58JVSl4zstR+sOPMu02eXbNxjT5jSa/W50ePiZ0CUSt2DYbeJQQ3QXqFPoxUji58bVWV
+ATE8OZj7F6xeKGi+2npIxkPvbuKBQRuyI+vSqMvfSV1oKgBrgcWaaAfWa/bIYHmm6KVgxbU2Mw5
CfxDUYVQNs7dojMcDBVm+xLn6xCVZvEpypsywB0clmzOkR5m2WoMF1btVerXZIPTXUaueqlqPKof
I6AVZu0+dHwmmwTVogFoQjdh0KKyZsdkYVdMUT7xV+O0rlW2iZ1uL3/dWMrDX74g4Z7W6N75rigD
lDn9f695XDuiLmkmxkBqrL9WmLzoxhR6xghkc6V5YNJZ/V2DJqxTHU3DpW+vvyjQgw7NNnep2TPB
RmsEt0V3We/2SfcvpfF/5yLqOsB2kbJO0Zb77K+LGhBIOwwK4Mgat60DogtGmv7db1mEUaDJP4gf
EWTTQ7OjLZvwTbSju7Qm6zgD6mEz7ERqyZo8fja/893wlRRs1NcQ1P75uEnifxdQvE9m+AylrP9B
T+yNtpZrYuwPGinD5evInSFzPmfKZHGCv4FzgCKpDE49VO1ofrTR51AzGxhwiuS7SeucKKs9OrgU
YCG3Xp1yIQkfc38s68cS14i+LaeA1+kg8eBd7mVQmlZXOLXK1JR7Q24/pOJjzklG4DuVOacK2EAA
SEKktVDBxWklw8nNb8HEYZ5MtsnsCjItueD2cjtgoxgZSKq75U719Us4s4wvuutvQqZlaDIAgtXg
FZoejc0LcfeGHp1ri1KXafW0j+cH1/lANnZoXQZx3uInPmmsjpC9zVQA4kqDtjDhO13FGkwLG8MC
bB0bQ6MgCkI9RkukOS+qMuYMJ8EA0RtF6yadbBacJTlZbEku4DbNGu4JleohoNui0XBCwMedWMfp
v51V6e8nLoIhgzBOnYBFXVehiP41oxeS2PTVYZzuY+UI5lc84r2WLwL8CFZavB09nw3H/0e2QOea
35JWba3mWmVvGugDULnIjXJvYLiiwpMI2U0oAbv05DkGrwqBJWeNmWItfmcNGVh5xNTgaTDggrS7
qnZ69KNQtmo0URucwRVQj5pyeuJszu0+Plf0QcV+nQ8BOAzCNHt5VVeom3kOxeAxBjZsxLR6VoIn
21LstGWJLXXW0avSSI4YKGC7BKTidCaaBDdRotg65QQBfjTRBug9o/TLrz9N7LgyOgAjsMXinrV0
u1F/94iWqGktQM3GT5Z84yTBLYGGiwE5mTqMmlct2RcqaP1cyyGKMKSsf9JsYICw1mXc95VX1ngz
cIg3M8N1mawD4F1mSLWAAaI++dNno14JWA4UoJsmhhmebNUPom+H3UNS7vVxo7oitfEsjMfY11co
V/JozQkJ/Y/Z/5pYt0XlOgs8G5oXWb22InVm+0vuD2J/a/GSKc3Vnx4Cgcd0GKzaS+unWsD/2QnN
sVP3YwpUvnTT+T41RHXDz4v1V6JUV8rSp/YuwkDsWEeffmXIzPECTEVruVjH4n2c96SqkiCRYgas
9sjgaEnDd+IGfwNRY1fRu2Zuhmpv5uSyQsC/Wgb+r7vJHSuyx6uNG9e1wnPGilaY8qhzPWu611xQ
CpSbkGShiu3V8BUjWY6ueXqIw71FNpXSv4fPKjoq+k9bntGz0K3ZK+1GMm4TtSGzEx/JU5vchBob
Ml5UFA45mavROirucWCuo2pPJ02GYKWaKicJ35D2LdYArWgJdf2tAVeTRMdM3SU8FqARLaxSnPl5
8WFIF1U+5kxu0kf8HNn/YBpaoeNZ1bhR4E/1zAv7DsdHyn75IXeBp6L8TMIWYMvsaMsXRCAO98nw
Jas7VfMGaVtqiMSc+LkEPeWOLn4YwSliVBhHhA89Mxkoy9kAB2fykW+xvxXHT9Rls5rYY+SKPLLx
AqEyDlFoRGzhHYP4k756Npm8Kqx309ibIwEtwJ+8YHyEHNusWdUv3MBz+mgMnzAWr5Qu/K4rL6nx
2yqfqUW0YPrGLcpukuVbqt1M2NcNIVWrkchamuKV3fXQH+i1rgigCG9ButG3uLaKb3rFCswtt8Wi
0znJQ9wGok1+EyiTzrpP8k5bPEkLBYRtFXH2y0SG9k/524jPBEPp4XttfTXSJq7OskWQ3Z1md4aj
raB59Vl/c+dwW5ENMbmy9JYKOITgNrVrBY7sLxQ/RO3qT628o+meTyneS4EBDsY/7pMdSjh5XT+F
2SkjL8/cGjcKT4ePtLtU3WZkVkWMCWzFC310H+A62PAOkzEPJaF1reA2Q4Kgnh9eZAkSzjpsPAV6
3K2b3ky6wTOAtbi8+EA0KT4IEpvdUJ2cMB7WilCtI9hoRk/lXL8TXQa1eocXwCn3bcHhFLRNPX5J
2e+W8Dvy/DAZXIWSvq+2h3azgrIdvaXQm07JHTiHHG2ZEbQgbkQz82jWZRIzw0s/r7EphsOGHN6Y
Fho7YIEu8BbsYCwcQaJQXkRwIkO3NTeEenBKB56eDH9tHtwC+knY+hJA5KWJLl00Y00CXwKoULlD
HIr/tER9ko55NnkwLGjQMqCFqDY3bjOfM9/tdeTb1KV2TFtn8pDkh0efSCnBHX9kYwvDPt3P0jr8
kvF94vqFnhI+GnJ0dWpMYX7ypBXUvR4Q8x7cTK70iDSOlE9H8AGL48DsVuMC/FW0YETlZxI35I+Y
5I57evDowptSRgQiP4r6hVpdJiWgbD8FpqYcU0sjre2Ia62hP2HQs3HTKubw0buJHsa0yZtDr7xQ
Y2XFKpJ/xvIkKrYk7XKARd16ytYd+8s2PzOM7h1D+WnffSapbXgr40fQYuktX5rm1lZXHoBDss6f
9aFJWfUcdbKFxSy1Nt61/MzRFsm3muzqjR89vAXTypCQetkTly/AVgQ2JSwcL1pEtA4eB+41hYE/
Tv6zpNqWRCzIqkPX9oaAUjqTU6FiCTnKDC1Q9IBp6uygu+npjmUpPEPtz5otTG/28dgdQS2LgotX
RzrzXWq8/98Gm9DAtTQ3Pgi/C94qqn/Kct8pM0Yd7J5eaxqkqyH85ibqmNFN2yb+kMCiNrss9Yai
x2746rdkiZ/z+kunT5PgwBWFndHSpPzp9R2axsL8anz2xEwFK+FIfjd2v7JhE7eFVU/OsSS/1NPq
yab/Ry6JjGIpBRNaWw+dvBZ1eBTKVVF+wp6dMdR8Nm9R8VNXLLwUakXJxXGOq6vPPru2zrgurZbB
5KbMac0/ZvIzmOnsNesS1vtKgcq3KCbUGdqnth06y0O2uJoqxS4ByhSqDEcFAAQ1rdHdrIRHtshK
JDEQZoNfXOTpNMsc1YLt0EORgQgRrMAIS+kznhnTSS1iVqA3bd5o1kmmeREqT0t+ETvIzDjl/WMw
7ofoIcAsztkYKv5F6SK3EQgTeHakF4m/hi4EnQVtk6Cftv3otM8ukQ7hdDUF2V6EoblM0oCdwBRN
1zGNJu0zTfH80LDUASyGiH/66ahXOzZvg3gIUBgRiEjhZZBaGURfRY86aclgCmwMq1ENqlLC4WwS
BkG9TAMdU41M3aaHAjkzr4XxncingcupLdYRsjliD4vsETEthbXcStBJ32qyAYOJd08NsMQ0Kdlb
o2mbqem5fHEQmr5nRp86N5cxkDUiHwN9E+hbqTr0rMAJ1fPkv/Q6vvNv/M7jeBTH7wzS6YIk1afv
GeN3MRPG/Kp3+647NedCtaNfMeBhC5urYbqpsu/TX3X3YWbXAWMW2VJwmsZnF3zo8TMWd3KALbIH
zDi5o37Cz2SQniRMdsjWYVb2mb42gx4nJ4PA3Bvzu083PRohHDQUHvDDN5OGKiO7V8FlDnAcUzrM
mNN6easmh6GBu7NRUmpWbpmSOqqDoF1H14AQQR0tqCPInjIcEVgJ0vsisJmwfJcRwDrxVx+ldhon
1zk9mUK7sQphLaYvfsywOXBChhZRtYlB+dYfGuY0Ttoc3Qtu1HhpRE7PQj5paGtL+qQSjMsswJQX
497EUYremoEGSwJhbOobMR5r3ViqLIbLGh2MxLzU41PAclqn2J+H3cREu0X7VA9u2yUXbWRLyXsN
d+r4rVUPA5Z0XX7G+ZeQQejNsCjCFGVtCSrJqeSE2wCobt2B5tlK7YdJSW7wTpTiq8iPoeLFYk+A
Jf2N6bswGQX6V5WyKtAOtfkmBW90WC1jb7DjIcRydnAKCT05sp6Q/EK/VpOlQV5qn1zqifxH7R5v
mkN3bmJP/MpNtwGbh5JlHo5DxlyGoZqh85imtmNockyqRW2Q8mTq+T8owBIHXZe/Nz65GfkX6O+4
/u5TysNtVr31w1bKyYBJyEy0mQzTSfbRM0QFAzLc/Elnk2NqlAffpIRHHcQgalOrGLPoMb11yRMp
pV4yXcwc+sFFdy/x+4wATYMrawrEVB0pybo41G/FFpmuy/3qNEBx7TC9MzyJG0a15IbsQnltnGQo
P/46JJAjv0O/ZhpIPx90AmFimxJTNB6DwB7TCwg+hDZ4ayckZ4i9ZvVtzoC53KnBMHTPDNypBVFb
zDd2gyTQH4Eksntb6B9k08OyPYms/QGYT3fYzoBCXy0GUONTNf+l2fGnu/If/V12m5Zk0nzhnxr9
5j/NkP/oqALu9ZPIUqe7djY/yfOJKpCFq25t9tvoSG2qyixWq+bI1B8KEbfIgxSe9JXOVD044n2I
ncRNHmyjihQKkSQ6vb5mHIFFdVUw5D3ph3nHxQ9dnjBgQkGBwMUP+Y0RN+bdAORHAkzTzm/gVJO7
vk/uPFrryknX/p4qfjjTP/livJqDeQfcy0AdJjxQEmFTGm73pirnf+6q/D3wW46DCn9PN/6YRtiI
/t8OcyFGY5Va8ngnDHBmb5JAxN2SksZGKg/2iuzkl/6lB6/eHwLk79oGSxUg3pRVXHFn0RlEN1bc
NPYs2nkozMxFror2LESqEHpIOpCbVtVW66H8oTxz8YSmEntXjxkXds/WZtWIDJfe6AisrnalUyoh
b/Goe0bMcsACfjcOWcMbn+0FOPc71MGcTk7lBuUu/majBy6z8Ar9KH+pkRcRkwTUZLStYCskp5lf
5YEba0YKr27nYcM9JFJ+P8wI7TgimA2r4qidrJGPtEUA9s+HV1KXbt5f1xuqJYn/MVZFF/DXQNU0
RUOYpHG85wrognVJ0wpIOMm+r2L6ptVX9aesX7Jy2WEfp+C9Re/QXFXlGrIPZQWMwmsinc0MK+K2
14md3iXZCZ+sYF2FN8TDqfrIBjebIA2eln6A/6Jr92Heidyz3Z6vEKOdkR/5nS8laKdJXamDioQ3
yLCucnrKw0M6nIYR9+WLYT31GITaG21Ic4tQZ5aIwz1LYLmiA94dKd7W5DKzDZCvDLJH4a1no15e
TGHHKEQx3vvPsLoE4qlAFVL8zMoLIWDrSqN79Kr8dOIpme+ULDyyeG05Pgg5MZNH5T/4c1F9bQCG
C6fC39YKivD4NvhnXbFFfSubu0okMm3fGIQzP6X0ixy6YfFM/uriF11dIwzt+m/dfOmNA8otPXgm
4DSCRSvoE5uqHc3CKchzC6sHF0xc3ILKTZIXJEH8CTAKQ7lzbYnNv7R6JUx//336NdkSdUNCt8bE
4C9FTR8ANpmHBJZe+5gIQCKfINqG5qeGJW5CaoC0HCpvOcM9b25SeSU2sx/uJIjkPHnrLwN7b3Gc
st/+TFRU/hhEhpp7S99OpQ03zxR3kbTrtL0vIk0/smgMOsD+MyNiCFj0b+b4pvY3X30OtBe4hY2M
vI4f+RP2SiycMfDTL7zk/pEAK798NZNdE29b+VCGt5rLsTv48ppOhylta30RmjEZHo1zVn4R3zoZ
VJkMSeUbJKGiuilUfN1dsa4FTbEuPdWx18y7gvoqRR5hh8CTqg+lcsnqU/b5ubjmZ/CC0iraQR1y
pSWhhXd47nmAxtoWTspXTLCTcdGTSzI+W/52nn6PlVvOB3NaN4NrTIca9Xh/iv2XJoD14Uzi+6id
++TcJa/BcEyNDzH6HTcEgyAa4h0c8NiLxW32n61407Ds+i80YWftjIbQ91+78SqG3634Sx6OfX+S
xlcIOXn6MmLJsa7meE3KA6HVZXCokQwq+47BtLFT5f0wHGfZnY0dv0ae9P5LrK9RbUsagBSABDdd
gy6yo7ZBw6dlTGb2BiLEpkbCsa2TM7+CdD+g8yO1kUgT5M/hhrwMC41w/KzSUzJdw/wozdw3ELeJ
zb5oxTZIX3krfFNRei/LTZGexJJcWdzYcGg20biREvZnOJYuQXrygy1/5ScwltYVwbHLByFlweDp
NFx8eLyEulCZZfqpsw79hSwNsfR4L2Ar8sGrOXkJNniOe3rKLJSje+KKqLnEDs39Rii2EgeXwrbc
lBVbv40/bNIO4/7GJKaG8is/thp5wAysd7yTbt4ZAaz6StmnwksUUvYQZbgPwm2lnwLiZlE8j7yc
Ticf6zKlF0HdVJTl1KjpJe72Zn9OjXNu7nr9PCj7UmImDg0MjKpD74nMTJMQOraq4NwFm6h3+kCx
bOuDy+QqFx3yaYtxw2uIs9UTxy+I1nNnfV3KNu0zPpYh3bh8ea4xPcXJEYDATN2YvEXdbnnS1Wu+
0CAyXIBbYc/m8tMxa4sEZvRYGT1+Vuh7Uunwhb5GQDTgUTblmHncwnL5KfyIDNLlSEQmuR4u8v8a
hA9cnj8/gv/EW0IlxPGlc2a53DVztbwqImli8DgYvFmz9JadMjEZppvHzKm3vGDLZ8zGjTy41bwL
OICWO5NKGe14MzRBM+Q3bM8EyGIOnygnpwAaO4cFZRgig8SOaxcJuiLYRB7wDvlovNu8Y8/H2Nem
b5UjQYN0yU4Xswsp4HRuXEskqsdtop25dLH/fL/EKcHeSO/Ln6Bmsw7QMPucBUCGF2H70I9Motz4
WSzjDmeNHydTNAs2R1ICIZqupwfbbL1zQjwOI+NEm7cfU5prdNWXMwkRFO7Ncn2zhPREIzNvsRWd
ThcMcZsmBnNszh7hIuhNlvbnnzfO1cFMnJ/P0ePbMumhRc035BLg6PF2+J2/6tiSoUoFRcH2SbYh
9RMyB5BW/taJhFwGE0AqPCrAEPsM+aN/Li8WOY5OHCwXASMa/t1kRs51yU/jBbDbF1vMcsb44PQE
UOj+4onMR+c9h6SBa6hkliuCT8rFS3Q9n6v987fqd0vx2KOBXT4KP44LYelpx5RJG97Mn1/rKaL+
wplFJGY1k0eO2205dlx70Bq4PrlBODSKwFW14gOT6kgEt8Th4AeTXAtPDmgBSSXVgeuWA6qP9oQO
UKLFY3/Rap1l27NKJ/fwqjzM7y9YU2y3UgW8HZhN9sErMQUjwntYcZUxReLY5k/miXTw4nfyoyJ8
VPSMnWhflGu+rjawp9uRRoefBobN8MXyV4gIpWbNC9E2M3WeaK4yuxiwwyz3Kp+aeQqHkc9gck0B
xOE4s7jTZcBDN8KZd5mkcLZZGONfMrElDMA4u4lNDOnyNGImli0+HBAyzO8R8X1xjTD64pvwy+hh
Lrhs5/gEXFn1E8weQ5GCKB4kxGwUajAKRJ8ALbfH3+WTH8BXsc8kIZ3uLFioqvXa3+brlLo0ehGf
IS2iYy1hZlpexhyG32FS8foq8Bg78CV/2jQrWacVaI9EesDVJWKI3g4vHv6ou/laxZEyu0QnrmOP
dGhpj9TFNPzbrVruS909et0nirHpk+/cEScAweSgeEueL7r4dsufhkBBPmnDGQDJMrv97b+CjfZ/
9NeR4Qt7M7e9NLfuVv9WP+Nn+9uAm4oVoGOkeucdMiWxfk0EqjJXio6cKG4TlkYaRRzjyVYfTIdQ
RZbNNS6gFj05Xix86IjF8J3joHLnaWuBZ2S5nSPXapdCgHtB4lkf3hWNdDmXsIHK3xARJBIifyLy
hkQKZD9b/5RuCof9FnlK6AHLk75Ryan8WXxm53ZfHBBgza8BsN0XcNn9CZiLzb278Vfxji5j/ig2
02Y+As1nhX6Lj+Zb+ijYaGOaIbNzVfxufxoq74whFeqr4EnjVvukijG/5m+diYPsEeBJl2hkvIpa
+ytNHOakpNLoe+s1e2Jz0ffANaTP6D14Z4o2vPhf0jevRgrc4Y9D3MuUwtzRIp15B6xi3KipA1oQ
QZMJsTHw9BkwtKujzsqdjgTaGecGG2oaYhiMCd04x7VNucCkjj1o5uWmY2UOIdUyKrsBA8hK9dkz
2jQJUY8q0tZHCQgm/NK9VL+j9/GDnSfDMwMxJg1IfdVex2MY7SrfGxRXILRnPpcM8RFxOoa848/Y
84vlDpOdtjZnGgqOLDuGhjl3PTkGyWkRo0TXV2whX3OywPjwTTFg8MOZeDXyKmdvjLaxX0flBr8r
wBfhZTwLpKNhLqERQ9++ssdfWIyfnIHEJGppNa3i6/hNm5smrqhuWuKrZ0+R1rxdgxbW2pqu9Haq
p8Z8PrDB2JPHYXfSsh2sQtCc1S0Zif8gYX5S6S6v1XaDNiUKbsqVuWvNbA7Pv7kLSGxOwMUf8Kze
EG/hCwnUr4aREz0gM/aMn4B/sRUVaBWuJxBdePFxENMt8zgLJCPXUBd/AzczzVX3ZgFkyvbsRgpz
NX3dBTb6C5pppX9Bx0rOY3vQ6WYgLJ68THkVUkejsF7Vk6vWG7HeBgyjTFudPBo7tC7pCZIewCmd
FZ7Ze05YLe7CnI2qTRdQAFOK4ItZFL//0n4m9VdB2BrrPWwYJKWGnXHnLMK0dYIuPuPq3vmTp1tr
ZK+TDBkPOtV+Yncf3mb818XaIKqAXUDTvFeGBrOd9iN5J1vCY2miVT/AE+laZZJbRfELHcrB9O95
LpwIivBGyKfp6lkBIvymtaSy4LAyAtvseYjZRQRZda9U6BTu7fA1m/seDSqkM9VWTAfBZReuue6n
BsEJXS2uHLsoMTJuR86m5fWDy7wSlhI+w3HYtNNaQipKVZnssVZEqHljNpY87VcTKt7wKIdeAumX
SCRl0xQbtdwtXb/qVir7Nrwz748lhHylPWFhEkiRc5TOgTkrC8tNbS0rL/kMy523BL/jB1gaIIRv
uAbZ69rKHVEZoJH1V8Y3fMRN9to/8Y/ScyvDTUSqnDsuPUKM+itbbtej4c03bsimsa3LTFhbD7vT
TpAuYUchO1m5J+JLNm1AQYCy0jAzchGXj1Dm/qKoWxYX1fICqlGebbCbKGC5l4nT7W3afQUoY8ML
KnKh7W5AYPAqaxC2CXHSNyjiShL9mH6xkuGLi6jo7OQSXUjRQVxGajdxVBTsgNkmR2wclqyX2KSv
uRmi28xQJDw2YF+Nd3IBJxPvAyNUAgQ3aoKjY5kJPASgc4xbiFZj/jPvTOuqUgn5Xgignqe1gHYW
0S010D6UN1l7FI1wpQpfmuLB6erimzWRsdW8ZsrKR1RvOiWxAdZXrT4Ta5vehpaYnvUEK631qshh
eWRSDyqYMWdMlcKiG5+H0qkL+K5ATAE3bZX+OOuXli0bOwjhqSQEYG+wEBuxi5Wm7Y5pf+3qvZxt
/dAjSFXEFUwBoiI83kKzUrEggYniKZc0RArrJ9p2FbtUnJo4H2H6Nzg3yJZzSkb1okolEBJus+/Z
YCBWRxcbQB5bJb+qJ41aK3hjHCZyoyGsJSsBya9EvWhPsQejE3kZRtdXxsh8JfV1a08m+S8rrp0l
IosHDU8JdFYYLEyGmKgh7tIn38b4NqleUIC/V0/j00JOhw0DOOWSDIZwbPlGAgX/me+D1IAX8iSk
2dhTkOOWbc+x8G181+OqhZ2XcOxsOtZj+Ds1wQTtJWEDW9OK8aHYKTyxYWVpi6CTDgtaB+6+7j4D
Hlz5bJiRjNgFsyaGgbT1CYxQIWUweSOZyQPdORCcnK3KX/NFQjVcbOCdRSaTa8aVBGvijeBpYevG
ygJlKnkz3wXaeGMH5v8j7MyaE1eyaP2LFKEZ6RUNIMCAAVPYLwQGowEkoVni198vXX3vrVPnRFV3
tRtjIaRU5s49rLU2aH1KwwLiFmfscS776ygw3snGkQhCcYNroQNzxELlOxHiUh2OiwhDIKCS7QG7
ozggCVWFwuZC1wO9WdI122LVSQ6sYjLcrHbsRw8PnkBP9ZlINVl7AjQsOE2HuBuaglF8gWKRuHK9
tOmLWLs0b3p29CVzwZ3DLE+8BhWDDNzeq9ZMoUFQ50MLNc6JI8faewhhsvJJdCsFQCCMvWsoQTZC
B38VHzo2KFTvc2mnIwSJ2kV6NuutMD/EwnBYo1lZworwjS9zroKqh17PlC8Gn37Wz6vxhd8gWGK2
b1BCiIPj6rG0plY5GTAx2MPqRwr6DQx540K05fbU2Ifn2N8mygNNQE8ayP/R9AHDKLDkpL+Q3m9H
3gikUQfVbJrBSaN4RnmC/QuqHlkzqqgPr2p9WLrssC30z6PAo1OC4ys06oC28GYMwx0+ybRW+lT/
MXyySuE5GbyEgEm4OFAixMthHR0dWhFg7nSdPvUT2ghy8thPoIXf6DACrsGlakeHOXN2kQggKudu
weIlXUWpyOuO/vMtc9DHfWumWmDCrhpb8sTqPdt0squ5BTcPxj5HJBHvdwb+GSeD1oiUUrkUQpwU
mLAD4h5bAuHOIIfPTnNDTnfVvlAuweOgcqG8MaIJ3Q5l+jB4WuexrEUk4GTxrKaqRPbreaLkSDNE
St2subrHuXnNlfNjRqkod7N+Gt29YwqZ029hFyfw5OAeQqkmqqU1PPVKv2nWKSqRN/IRn/TS6GET
mhPKzFLv9FFwa+ZPaf+k1T2e7W3ePxb1A3Gpl2pYYLt6a1+bi1R+M7UJFLN7+p5oS3VjyPPi4Zib
P+eutd/wlt8lEgOtFpWeKhpSxL+lrpXuJoXR0DbbSHHT1AtHdK3Bb3IBFVPXeWL1iOOx5omQoinT
CaAUuaS/+ziWxmTxaCgWN85RAUCeBpBxeDKRd/TUTQLEEISKUwIKoBAHKjp2q+EvfBtDoFZ/S7wb
cIQBaqP/Q4vr31Gtehvqmvlotu2ZRCvNQ+xo3GugfF1je9uE8wbFCeww85jLDh3IBtTv6Zc0NG6K
8TBIJjlolVSJi2yQ9qG77ZWs+LqfU7GdVUF4Lnw6zC5x0064EGz++KQPXpCdUP5nSZM3O6BhEo/e
UPz4r6Jnym9o9O8HZMqaphs6Ss2W9ht7olHVSpf0Y70lOVpjYhyLkOMq3QGlECmOR83YHZA1HEPT
yZ9OjtCiNb3Tm5427ef2rLKWqdIeCOxICBOLEERgUyv4wVgeesCI7A6ZJLJZAJGicgI/QHp4Y7uY
8MvxvYVazuJ7zGKM68NDVBM8o936TYd6J007qd6yC4xRF4jqsUHYAU4cpl/ptji4lVtn9IDD/MFB
9Er65/RuVBHAvenRJCQpgOZk6aRnG3r8XEPHE+HqCxr0lPNv57zhB44B4utslkUtNmH6ZKpI6mL/
0jElAMFUHI0Hlj9gViHGBnJR7BSjbpx/wmVpa7In1HTxs8fd618Wzn8+F3VEI0sqPhasL6bmLzXG
VDerTi5H9TZZCCYGBe+TsYr3BSWfMWBNIuh+i9J4x7ZyiT/yD3VnbEj9xoSzlwG//Y6HhN2qP0TI
BoOHFPIUrjoFVMjt1Y8/X639HxUqw0TtxkCPSfxHMCd/udq7lowyPSvqbUGDW/hbe8TSrXSi2WN6
HrS6BynymEyfumcJkSIvJAocfH6FNWkgXrx4DnSxnhkKKVZUMZxec56NI3eCYdnRIwouFki5zh1G
7g3KqI37S8MBn2PQnEKolbrOWHoj98w/GcWnhmwtHaYgeIylj4h8AyobAfgV8HVJQXTn6KCWhW8u
mq/RR97cQrgmEzWM44huQ3DZUFt14S1ABOsGXwVQBNUywklnl8X4UzfANwMQhdqIqD4TDSmW8KuB
5vrd/M+D+81R+d0K/Tq4v9lQs29HT73N622aUMENqpF7vCOWPNaZkw36QaD02Mh8c2HfxhSC7lcL
SWBSnivC0yBc13vUWZQTvDQmRbm8v/xVme4/rfyvV/g7xUg73tLQeNRbOr9ZALQchW4KkQtETAFG
WnlYi/jKbprPjguF6sM4YvxQiSAiIsM+TFnTBKDZFUQ7WHH6klroozH0wBin2eRJRZ20xBFtXoKq
v/Bx1P9caL9M3d+K11nf9CCpuHaagQjDhp0AEr6VNgOyI+/ypTg379JXdWjZAA76osBBGb3r+IsE
lXCWfpTJX+q9+n/tOr+MpvY7mD2VOmMYZfU2apynTd6cx+zkrKO739Ol4wlAXYDsIGa25N4GJ9zf
TndXBXtg7cCkgjGR6AQHZxM6AQsAhk9Dap6Wiw4THsQwZVdgmExY7QoISCJR1Tt4RlgOwBeJcxv9
5Ya0/7YO6PXBCTZlQ/5tAltZERZRJmMdrtW+Oz138pfxo/mCvvmEqY0CT8daH+u70QfTNt/1p+bS
bU0wN7Rbh8/HvgsrmFnA9rGqPwBC7P68wsz/HvH/f4G/zV8dlFcX3pR6m8PKYECfgMycMoXmg6aV
Y6SOjYIV5p/spPDLxv6D6HLHsqPeTUIDVCJcLM0DOZUQS5OuB8BzqctFc0ZeCYgcKGbIogUM16tH
cCdhJDkVGDlQo6DqIFedarAf78U7vcq2hGsEYPjI6NEAZX0UYA/H2hc7FQEd4YWcE9S6fx6CbyW2
fxsZmDuWjRtg6b9Z8CiPEpOuBOw3Ocl8hO9cwDctdIXay0gcWA46LngF9IXpS3ozCiQ0cxAfLruA
fc3IeNSUgKDNQZQVKWbE0MvYTS5ke3OA2N8ZYzBwjKVEaQVMDBAmwipUVwQj60w/FZJnbFyIlIED
AzsYnmUwBFh6cA5jxoDxIHFygXHLOIIiwJzjqhuRoHIjSot1bg41dQI8+GQM5UEndiKHoLFFOP31
UQDmJSkIS4G4iZ6Cbo57ciaiZUzv6MQVHkMd096CYKL1JcMBLwktET+MqJKw7Gi79d/YiaqY+P8a
9JGK4ipyzyP0+/65bdpobnWWxqBLhdvsu025QpSlIcLkkX9U1GA/lU8b2ggBKshEQInscCdavr/V
Hy2DAj7MEsJkiM7Q2uPPE0Id/b4oRoh8ylD4NUVVFQiLYlX/sqd3cvzoweEBGNxX5IZetS2qFSqP
B3LDWUfr8enY8MwFdwkuHeUox4Zx246TS7YO5yR8X41A8rNFuRsmR7C5yXH8ke3wKdsWqzVuF9m6
e+k/pU3+2rvFXPLVST5LXyhsXdnVAXNXXjR5ni0SIAVNeMcd384GdhwzMSFF3s+UA0qCc4iCZCTQ
Rxf5S9dm1oakp4VWgDV4yq7eym/tFichIFe9xHsS1wccadt83F7bS/KONzUi8rtSHwopDTxF5YMt
AOIAajXdlTs2rypINvaop1Ndu2tMrxqwkZCI6ZRN1B7ThnDcBto4ulRLOui5AlXjEhLoXxT+KGBR
kgMFA/quVKgq8sTQ1zLm2lyDVQ2qEqjuZV0d+lfpYziw5z2W9XU41CdCxPCgTqvVaN8LtxbID1WF
0SkZUEsjZymSBEe65NQiWWdbTvhO/tSmRzvQYy6acjvAcJDV1/ZUb+CplewKu9tZebudb+h/46a9
F1TPpvXV2GRTqh4k+S5hEdwOxlt3eWSuPG2/oG3Hh8deXh9FhaR9uX/AJZTAmj1ezCnsJWS7nmt6
Y3zSmBxqJvHR8ogsmCmu73lKL5g+m6wySKzIMauZfOYN+fCctNPUaV/L2RvXScqTjBnlmP4jQgwt
Iod/O1uo/Y6FWg7zm1QSQF4CYGmsLqNJ+hm95FN7Wszz6Z9nvfKbtij+6z8nvdC2+GXSDyY9rQYp
Trc5yoJOg+AAO1N1sX7Ur1QX/vxl5u/7ovgyBVwP/jLCXqh6/vZlVVrG1iNMt0gXucdJNY92bTw2
2bb3oo3FMMZy9uRrU3CkojRdYqpuVDYdhEZbecw/G/zme//J7A/f7JMywbUC7X6CZvLY45rG+DMU
sErH/OzYN2TCMiKBZF6soo/7mxYkL9lX/dX8yOfRwp4evfJtELtu9BGuRus/3yz3xd38auy+71Yb
mTCeFVnRv//+y9BGsmHW0aO+bzXrRWnndjvXQeK1b0+FBKlfMaPY7CMX3XmlmYjCGhy3yBN5PIgc
9ynxCxm/EY3utUkrGnysbDBgkRfSyR0Q9HMBSEexX5/V9qYD5JnfkWPukUpe9M26AqlOwkuCbhmO
K/NcSp7+XGrmQVLf5YWJJhxJNyKMJLDtlfRclzKapDD1Z6ChRgh6oOqQ0MDBV+05dBf04oBLq93c
bKB/LKV6aUqB1Yqs/eM20xWX/mY3ip1fpEkt8pn1ONnjlBn12hbFzomW0ncnOJLMTT2d0g1t5XHo
rCAzfSGcQDKYJjF3ksVupU07m3IXuSuenveXJ/Iv11c8EYQBVNUg/tfh+v1z/lWKeQ/ze3rbajia
o+kDoGay6ekTUK7RIWVPh7iBQQeU0Cy1c5tSrA20iv5tCOCh8zW/10GYTo8ZYE7H+gJGgDPE1h+T
7ASKhCEG/3LoUSmGqQeTpnLD3B9FvmJvEiso7aCuaEi7KtqN2ixuCmWsF7udrGLTTaxZD3y+Q8G1
gsz30lM1N3Voaz9aetZH62P9EtWoxe6STzgLKHyBwi7OtYQqNRUZF7GW/qNj90FlgNIp9IvRqo2n
tLEtYk/DsysdFDbIlD9otiovLGAoJmjGsQGngdDESWkPjCBmuDC+qhLe4N5OvgxtXtrQ+ehCHqgS
0FQ6A4/JxWO1FBOWxFQkRikpkQbtPBgAKo+9/dLetGFSgrba1Ph/x7/ELrqwRr8vKUvReXwqGSr7
Oy77ZUk9dOvYRY2dbB+HVHnRLWS9QIEAnU8C9moCB/2Kk1rYTrsevqQlwJScKiCkfMg4DpJC9eDG
ME5BiULfImi84/S68Trdhe8R+iaIbpK0J+/6A9+TmqX9hXmuX22gENZfJqMt8kx/upXfXPD0Vtrp
Qw5v25HmpcorbQjuwzKFx0/3dHubPlGBWt9rD6RMvkS0LwMkDM2Gu0Y6hpRUjGxPtDTqncLKfPht
djguHuzT1EFIZNeuelHIM1xa0tjSPKm2Ovy3HHbTp9y809u8u3lqSBNqV78orZt8FmcbyAeiSpJ3
vPuov6Tr6LVvA0jhNaACX13LCrVsglhQPUFX7gQ0Xn1pEPsGCFJOqu0zd7sFfWmVfhrbM5TtIEQl
QDNS777RwReph/L5Wj9fC+sFROojuUgdSN123f5NtepbafRfI2vYeHA2lD0Cy3+u8pTd7CEf22Qb
JYsuXxvmVFL2CcJPd3oWDcASzngzpuFnkj+QWq2RN7t9IFaam/5xQK/ZU8jTED5CK5O8rJyqqZeJ
XDvozxlrH02gcjEK32BA1DTOcMhUVrQxxPu6zaILyBpQXAWyZKE3OiDqZlD/VN1ye7/GJYrOYhBl
1cVFqBFN8qqvY0198buiZfrPh6duI7yWO6SxSU3XD1qZ2Ks7rg7oAOVVJa9T3rZ1vs6tt8bYxOWr
WYIXmz7o6naD+pEEUOlH+dej2D9oPf75FwMq5uS/RpbUtrCdikrPjn+OrJQjRq/XebK1wD7Rat19
dJGbyqDWnz0IP6heNvV767GyjRHlRDW4gfCwn6pr6tmG/jqUcB7xKgLKCvnhL9dm/qdt+OXifltQ
fV8lmk4r5S1FplZZNPLEkH0dLbJnoA5OeSanIIh7QNfMudxfYpQAQi9DUWgcnWM1MPoJ7nx3Cot1
xPQHHpShNCEAPMA7zM3Tnsigg6Fttw74Rfxc+nSXRx8gz432czywyL3R2ZUQWSGBHB1ur0TPaYT5
RN/bJWVebOBvRO2sKZbwGLTQp4Bv6zC3JtTUTEBqk9IG+jPHNy9rL1ZeQkAlBoW/SUgKtyUSnaS2
QDhRRCASQNRDOgIUJDM8QY/Ggi1OzC67tDckgci/1GsOXeXFOzxhbP2xdGl2ry27bkcAST6vLfaE
kbmovINRnpAezK1pTU0FclHqUobFvc3fyaYyzSG2NB/QyUi4yf38eFyF72ATTnhm2FLcb2Y0vDE6
gT5thxIrVV5UkgzS0NQ4PigiImFLOgM+NMEFPYoY6CNNJU9kOJ/Jom5wemkXbgNebIAuwn7Exc8Q
ULSl9ahGzfg1U//S2uK/d5JfZstvWTBlUM1nrxXJ9n4B7kWEpm5uFDJ3UuOoV5NWaNCoyYjLIIwQ
AkIOjeGlJxCkDbiGM3B4xRvBqRCMwjvbxKBiGK740oST5DN90zZknggoUDq6v0J+BsB0yF6197/M
ecGJ+NeSxI2mPQRdOlDMpXDzzyXZ5prWa4p13+JVoo32UNxucPZ0IiCJVMBOQfGJpsG6V9OOLA66
BKiAV49wQ/wmW0r9klZ0CnH2tg3d7Nyg0MD2iKVnedP6YDSRer/WPRaNrvv6kY5Y+OST/DalwSrJ
aI2K5ATJl9aX6UNAf6AR2B8AD3jwLrLzaP/dMISIx8UOCRFQehaNpZ7OM5rciSFT5OlBEc2A5Zk5
hVhkySeIsfHastwmcw1wDRmgPc/kPNZctpB5g+fk1zX8E19OIfbMbveg4Dw2+JWJbU1HDbLZRK4z
PfM4DO22EUQKy0Xeie+FTI+mG3kbtAAe9bTc0dtPUO+ZvLhD9iSpp6gj4Lw1DZ2Ipnnvagaty6ZR
NDElr8u8pndZmg2qX9Rb8gkiCmk++fnBxvTBH+oxQuMOr2NE4AS8U3XZVbhZGreDghwBeZbd20gg
K60v/osEAdEyCDd2DRLD33++jyYJHNs5YErzq5j1NaBi17IX6WMCoFZ6TAd70b0Zn0XoGPKYfzkQ
VXpokS4qvOHm3jsf5C8GCowyYF7qUcebB3Y5I4j9xnOPVCiGngFg/uErktPhf5N6m5XGiQwMm5du
uPwdxK4Kp5zPccUo5qL+Ibu8w1/twvsJJo4UzIETFj5fBdIb4DQfBJLNkQCIf54E2CnecCHA4Pwd
zDNobiC5AGl5AXabF30icMUdTecLEA4+OF3gtDldPfBWUVX7AombFNMeuHM/7mwvjbcdVR6XBmj8
BVQqw6UZU+pwRe/B9DG/OoDn5xuKXzZlejcrpujcyS54VGC9fPc69o5B+GW62uRIvfvZTu7tbIVC
Ek+iNAOkP0H9HvvAKsZqsQFDW42cYcn5BHf/Oal6L/VWxjw62FgMNEQB3PcCEzzqllmOLg6y0xQO
Xc0STxRMqwS6vaPkK9D2yZm/h7RKabZqTHtGAK/WXYg9aBQJDkhLWV+cH90PMwqgiTXpFMHVkLSg
7PqVGsjp1Iyn1ldNDAnosfcQ6QEZqqJ9pL0geZBFy2P2oz4GefIio2ORwS3GIiNJttBD366nJhoN
0bKFEovcST6BopKWgAEhdNPtcT5ADeYAZDwgyeYTmdp/+oaMgsq4TtXepT+zSiT0pD3xAnXCVlmG
I79tHfv+ltIHU1miUHtvvMoG07YN8y2KEK2KLI2fMeAp63GqtIeYYBsBBKRIlMBi4aEpo0yRFZH0
RVsQHS3SYv5k8VYvK62dtPV0OKGYC6sGAQ0YDCFgSrWHvFZQjTK7s5ortHFIXen+1of5pr/RhDp6
1S3pI0E59pihATEwBx7TQmS9gFzUiDpapZcpJXJbr6H+CkGPi+7RXvgadDrYtgnZadek4pq5BV2t
X/OoRXkg+rzZ6BzAamcaProDCiZcY6y92pUVpAoSFz19xLdD+oNLm6SbVEf24J17Y5EhiPC4U/Lr
x0R7RN735IT7DgA7Kl9LGgsohuIUFXtLD1aa0nA8puvJqKcXwwI0O20N0zs+tX98gk5cFNLW0nd9
NaEAXY+mhrxsuDWVeG5ugsNcRccAL+VufB3bT+DGdrw55pO2ckFTD9pOZSqFLQjRZ+gR7NKxo57Z
5tWEXRVKpBmHORD5++V4HU7odECnI/HHWMjoEb8XS8XHwI9HY2rUjvhJB8WxPSbKGH9+9gEF6wDe
6t6mSRDpBcfmb8iNjLGMnu6gWMzvZYAzMqkXpFKd3kWGyrEPIPvHpBHHMucxOCMV2+UHWOKZyod+
fkx8ET4Cv+X/+/9qCaRk/flBOZKvQogluowAU+v6O56oymMhuC3NS5J9YL3J0xBmmfT2eZPsNwVj
kR6XbAsyJLmaKEkmeJTCOdFjDYZbGk0VFQhyaexNEMak4dKn5t2QAAxfB9RCwtcIemblDaD0Vdp0
tvMwn+vkVO4TefAsNr4cdNoKuR3iCnTKDSuQR3OtnR3VV7kieUDnWrpYHuGxL0ooZgPpHlQ3xBam
9t1SLZcdbMEqQMIHYsDjQvpYvUqRRxbaiDAvY9h4cyyGtac/AqlZINCiKtG8smm0wW1JDhmhmitq
ozb5lgX3GVM/Zx2DHzC8UeSRR0ouqPCkoR8CMWUakIa9hPN6wSO5chgtfZCzYALgCJGV41A+wq46
ZB5v1q2oG+pMkXxzTN1mWWyodqabiEbmFOJpZ42zC2Men2HJ3GERHmfdnox5AhY/9qixGDbiYLh9
HkJLYek83vEJmfWk/sBEuqQEj6T+6RO8MRZUmZjkDFax186oae+ymGXZ71K22e/WADc6cjEzqDMx
Y5jS4ZS+58GNn8US6tP6tow36UbeQ+CiOMPL4yzf5JvHzj5oeO2bYT9QpRv2XP+FM9qHx647Nafb
pl/QEth97BDe2agcUvKKUWxO2bpaZuvHGnUGxljzYfq4gyczDSG0u/R48WXv6coewniu4hM+M8vn
+58X+b0mlrKHaeZTmbRS/DKArLmEqh/ky3TZL/oFfSgCom//ucg38TScjhC5z9YM9WP32DFBo3f8
kuEEceFyf6/X8imG9P9Olw2eFS4SP5kqw4m2ON+PFoVQxhcjwbtPyCYX4hqeOJJUPExy/5QXICXc
13Xwcyrw0PkbR+Lf8GeKXEwhThq9y4xV9F4HqxXdMoJ6Z12pbx47RwwZ39KY4rwaEcGez/EbM4LT
kOnivY4m4VQbKHTEzg05I2C5oBXVMR2xfYPqwxNAlCie8Y+SB3fExfEOt8ApxKExkEiBBOEnZ+FN
XnOMdDheyScchr10SDf3dU8J5rYpdzl9yPKleP3YhSFjKR24jX4hgFhUMbm4d8aBE9wvXCZfz1+5
HIouYkgu5vV+EcsChg1PjnJ9OGf4bvmEecoA8a+hlgAGgrUBrOPnP+K/J6QSDrSu3GBykfdSJE5A
apbpQT+1pTCR8v7OBWdre8zEvV/o/ueVAV9PNm3NrWBd94wQ3y7vH7vjVTp0J87B13Qn7nn4vnk8
3fuF++JA/sax93O7wydFFbqx7MDW9woqBxTUB8x6Li3lbNsv4qlYEdHltrFmljylDAoTMQE3aHqS
VgTxpgzSDSctA7HNacaXUhpipZpXPeXxKVPZlAEduYSqQ+ipcLBVajY0VwazYhC7wUQnAl5r0som
kUoAfpJWzTVlxZQX9HUuzbI7sQrZVqi1imveWa910AkR5YW0VQ5cwC57H06MBdUmQk5KTQ1LIN6M
VsMsC7Jds2RwmQ3AAViLxnc5egScmrLhBZELYFyifBY51Z78YP30IwxM7qWZEObJUl+VVzx8KrdJ
BfKFXjIey0l+Aq8RiwMjyuTsCPUiYG4Ce8C9t9TDkQMWySzYbw6f5SeuPdaL5YJvgp4XdhHLg5lk
jXK8JL1kaxymwUJGzkd/jQiTYedmqa3t0X82PIIPYZGxSLQTZn8lk8SZeNz2OT3dd7zFlRAAQX2i
BUXkEfx3y4ePXPyYXk+TgUGNLlxRDYNKFag0ZodIXpO8sFyWSrWBtSdhy0K6t1JhvhC9MDXEUbXH
DTxgRyAEZDsaBgG1XohmzJ0155IOT3mJ9c9RnrIdrhBb36tI5Lg8MGazuL/IFW1uPBapvn9c7mth
/k3fvBYnep4xHe869QlXbOAacwm9Uc7L98onyFz6nqysV12lFZeZbgqqoUjE62RqHM7B66oHoywu
lolG0Z2L4E0WPc+Cw/iVzyG0ya6oX63r44J/xJXR4mXPH1g8ooa/Vk/PoNxKPyxqS0KD/rZRDuYM
dtfs5uE6AJ17x0Cw14zciosWCJMMre50k7jt1ELNBQigUK3HHFCi4SePsMIZAEZiT9B4IJxNLuVC
O9vbDLv9qSy4SHYDDiO/qEQElWMulR0v/P6ZcXzrsKc1T48bseSAvYXr5WJr5BjYiPIJIypGjQmG
5Fn6wZzIiyW3zOziAM7GgDD0leVajLJfrnD5ZY+RwSWQrxm9U5Gd+zlcXKHMHk4MCnoLVarvxPgm
BFe3JG15sCbHCRFPsdRnFLVHfJIv+3mhXGWhzUS8zCPbUfAlP0JQe6I6TFo02o2wavW6WxbLZ+nm
S3OWkgA7PIX4tYtOI1OCpc/Ep6csOw7+AM/meI0uakqVRxjuYt8u2kA/MfG4q6JY86T5ai5A3vNN
TOh8We2hl38QXE0Y0seaXEzFDo7AxyJBTnLBdGc8WSPMX74TEa9V/nFnRi/q82NhzTIXKuNoDlKF
10FPGmyZ7ZjJfA2rihHlJhknZnJyIWh/YJeE0aXCD/oWzwMIEosejhDHwFXB/vVMZkyVr3/or+ak
w1wjdRMwvmCSgMbaeLHc3bBvTmws3BkUzmYp78UN9tA/qULc3Q/N7xx1I031iTXxmWnvGKfsAvuR
xc3lYPQo1fNlp28jhzjm0XKkc8+MZl6W0H4AmiLLvmFa0mOPHZvQC1U2FO7Iqqjjas8Doob12N2m
6RTSPu2RdFHRQsSA9gKXkU/7QYzn8rbMN7cN4NYBA/d/7QAXgFnFFcAl47o4d3KpTpzjGc4zgtA5
8+zYCTNQUm4N0OJ9jJXdccYVcD2NPOXqVBq8CCN6J3fDkqV/9jdmBtOjj+bRfcGXiUGOhDH++ch5
3Z3anV6OLWEk+RSePFECmy2VffJFtOFmRJ5OsdFPUNj9fv7wwS2os3TPhpMFuGetIzeLn8uNp0uq
KWuFQ8JILTF+uEimh20lmksuFFyRS7MPmOx2mHN+Mqv8xEQMy3bbcjZpdTsla/Z1Jk/0zo65BM7v
W69Pf3SAL7RkQJE8YxUeZ5jmYgYRZ81MyYLGMz+aa7FP1twTBpYKH7OJhCKDjNcuxrMSZo4X+n2G
geAwnm/KHdsOI4Szj2bYodxVJ9lDvw0P+rng4fGw9oiU29tycV8z5o8dPJQLN80S5ZOcziIEgPUJ
sXWYsyC4n5/v/7+fbBO8fmEsPxhYDuT5chQ+n/D8MlfEZ2wVgTnRCVxlAdbweU5YJ64x3WRihf40
/KwxzsLJmHQsaK6ffZhfOSeXwAv+cfCIJ/x9GPfO+6w2Ps4HeUgcjzOwrldQ6JjESwQYzRlyqnje
HMBhPG4Ow7gT2PLrA8hvmQpxPQuHzAToUY4ZoT2PR2yhVJILh6fFg2c1i8cv6KEuy/BUXrgqRp4p
jJ837Au8Zej9c3rULwhwwWhmXryJ6oAPcrc4Vj4f5nTcAG8d7zPz+gAOR+ADmgoBxp8m4YQ949lw
HI4gzmm6UaQVH2FKcQRhElsdX4wL+zPdySNkHrBCMX0/rzhqEP3CtSNwmB1fADxPWEAobCqs1J11
6nfE+XikfIl0gFvCHuVgyzb4+0LknyFlofDdPEGWGo4qXEgu5rsWzRfwrUrt4ZZg0358mygDmO4g
PsdzEIYvnbEsuVXx0Bj4b5vIDTBLMPllPeU1f+Kct1RIFv4cjmKZXLDFzFJz364KB2KYq7vAM3Bt
U0zeIVySHr4tsfl8gA/zk1PzaJgAbGnkeXTh1vE2a46/i2X37XgTZ36PD0OEieEvXAUpY6aemMk5
ezmXzkwTf2kQ5BEzil5a4wcRGLOJjwkfBWfp25ESfj2VfMBTJ26Iy9dvKLyMW6hy30udD3PrPBQe
LRabK+N9pZlxUQ14JyYQs/n7SOwZbiOpICaDdMaHYrA4lrNyXbzHJ/hKfvL65/vYHesaivHjPHwv
c8RoZj89R66+/74GBpHjmNkMDS4iPiOrhZnDIDBx+SzuPe1juX3eZwR3XI9HHxdK07Nszae5EoqC
Cx3JZDHRMD6kFNiyWhcvDEeNEeICuSUcOL7157Bw7byJTcJDoDMJOrscNqQEet+OpthHE8GFZ9fm
Y/yNK0owFJXLxBSRyRyuQyj8FMatOiGMya7+bZvxOMVqI/3NQmN072tzQoqA+fAIcLO4Ar6YixDB
OvsWPhAOzYkZmF1MGlWNKZsRgK3ZVCQb6TmRaOB58k+sQdB233seTwRrFc9HU4BnILkANRzHTHlz
Hx3awLymS3ZLJjn2icmCOi3OFeM7kM44dUsO7AP5BXXpmXQetFmMABcSl6A/KmnZNwfp8a7AbjFh
svrKuVwQbfDYRChNat3Dr7FmeOAYCDwBYTpxA9nX7CAKlzzoIZ3J+yN061IsKv5IRMEzZID6wJjT
j5J8ADkAYIQG9CMfeyvcEG0G4KQ71YbX/O8l8QT+BPsByREeKsPEuA/qBOPIr/f7ovl+MOwi2EPO
IiKgZsY1UkHhpuwD80VLNs3JOBAU330az5GJAUkuanGiF3ES0q3co5rJCPJN4lqUYDgxWqyun1Et
HguO9X1m+KyQZG1e+bZ7Cd+xJIJ3U2bcaLCFS0M+KwGFwjyqpVVGBoALPV4VQ9jK8tseavKSJxAr
gXoLuJcs/QC6xPxhUVhXIgUUqWORTBpKipF2cGvBu8lLS3mhZJJjSiT0DhhmuTo3J/F7R9YtnKfA
Ir//h8Qj48xo8QZz4Si8B8WeHIuLGb3EXGiZbKwOUWkRar4x3NFdFpvtyABy2iyUx6rcsXok6cQH
mcPtgkhNeqwEixtJbe6EFAvzV+7fuCWkrD8UW8znb4/TS1OkYl5GR8QiBcYXY89T7CT0IEUKhs3Z
Jrr5dr/yfNK3AKB8elho4SeY4LIOeIe7o+yAVVRRAeBmYrAeom0QcGsgSZS9AGCzx1EFM3weIqsk
gmywby+DtxKlSQ0N5bG2qC/1rljmS9SYcf5aF+MwOsMxycgp9QEUvXHx0rso375Qp04ij8ZI93By
I40mcpdv8tvw1pAM/UC05yWbH/3yqkzUte5CzL0my/4qn/vSj0SUOtYG9O1pfuJU76HuDu+ojdto
uGdO5EZAuNHqeaEKkkBeO9dbckEopjRu93Xf0jnxbgmVJlLiNHm/r2QEhyxRuJJoacsLeBz0Aayp
xqHT7YhyUy0Eb0AZ6F+DeAsVEypNLfUZVJ8QKxHyJJTOooMoCX0AIkaNB2kVvl616bQ1tsBxjpHh
QZun0/B6GfV0KlNtf21IGVVTEdFSlxQq2S5bOAEbm5hXvFFqhtqau89PNHZSGRxROF4DZX2vdgjw
uYikoDYjpA7LFffZfFDgMRKf0pB+6i8Gd/Jw6jVTYtgTVcVsADP9RL5zCopnlrjmOp59oajtxg5b
7ZylwP6Z+OmEnDjxBcklQKuB/wiiXUMVHlk2N13uzuTPxprLehz5wOSndO1w8g++dZJNER1y7++p
l7iQyF846dT2bxiceEbDXadYsFYcUA7iVoCaGeybO4pY2tFvNh2tmjIXYZab6RrsYZpbIgm1A8Re
bUioU/qhxAb+QN6O6ikQNwNxIhDajwC220Nzrf0DvR2K4yEQlwluZHfSZ0ir7ZVAeR8xJ15omU1c
rLnKOKf9DvfQvQihRFf1VmQVJ7YnUR+44dyw6V3IlE7pLhEQaL5mvjLvP+MvSjFWUExoU+oaPmlB
qgeOMQHdMQZTp+BOOTyyMdoI89sMSbKxQjRKAttPFtpKnrE97qrl3Y/Rt6EZOMSLzjm+l9PzMvcJ
v1fFosGF8gERL6COD3S57SSnfYNKvIjf+32G67GLS7dg279GgzesVLEwffkyBsPh33ZVhLYKlJPy
Wg/o6grO3uPogc0zXrS7i65A9R4vUtQ+YN1S59kbL9KeLhb5wX5DQDcC8qiNk9zVclRLvDBxm/eE
HaIa0zImrV3qQI/BUYNH4nSgLndxjtEaS3S195Vv0PcIk4CgX+aMUI+Afb6kdSLCsYhaDO+0x4l+
aIPLv7ifVDSPR5k1DfI2SFuw0+4I13SXxKsOKoq5oNhMP1HotsB7qHgQaWebVLOoCj7nj6dLbz5Q
JjVlMcWpWa6VAHbX368lGiAAAWmWDC3qlLRO530LDXaI5wWz/qEIBDhAMzVxj5l4zSegQwrsSkJg
jTKSlwKzg3kA4tny+R77KA67fXEWejlbrRfZPkLYPQJYMP86R/w99q3Rwmw9M5CW9A8sn2781f9I
JCdEtQqZ1QTf9P+QdF/NqSNBFIB/EVXk8KpEDsY2Di8U14GcM79+P3lrKdYXxGg0mhl1nz592k6j
Zf/aU8zOpWmqW+pN8qW38rOkEYhEEwNK//aJ7qffjqEtymenE8Wv/MQBx21aUN7n8ylwijCKlPo0
hdMl6IpjFmkOLPz0j6lsUv79UF6nCcrBWRNs9pJwmX6evpPP1x8V25ZU6CnkFIMmcglGPzKNAiIl
FVdzaWB/+bmj27dMP3OkLNElForeSt3YAuTSE/m7dApoiM7S6H66o/pwX4qo+tFh1ZKfONhv766R
5B61gj2pO85mWFPEmVTVrHGWeZ4LFa/wupfDi0XpKoj1ZEJlOiWxUlE7v3pUkI/CAyYCQF+E7shn
tRo/DDlIQyQAV5u6GymiPy6CLZ0mXHFZxwKg3udDGQGO0UBFZ+Qe2mT/ISQQ5qKT5SGgjN32028c
sTgRslGfAClBQLXmKigILckIhMbKtHCT591Tu3+w0mfNbetUiCptSQczwZe/Cyko/b6Mx7l3p77s
Iq1rRPf98f87/paDaZ0tbZBCN3/KbXkqv9eUpTA7xHgN/mmgqjJOSCj9u77qmKvyrhVShDeCIzta
B5EWt0/XzypoSviyizSWewMd7omkRYWOGE8ybvrQXZ+3aJ8Vf3bPq+ecit5+9zqNT3gEHoev19dF
8pNNhPETws+DS2P/s35aUPhqPNqPf5s+YbDF8/nHjSuLDmdS2bz5o44JtrbhH9XwCVbPuB/nz8tz
5R8VRc9SVAsicegayGKZf9jO3xQDS2+z98IbzVmIvYvb09GTBv29HoJJkvPP441697KtT3ISkmy3
8kYvTop0K5WcPCpAmKBbzNsc7rdahchW+jQi4kKa5/vQ5Ec/34QyVL9KFv11F9sjmvXnn2akW8QG
3saK5kUUHOJy+LKKMOeCW/JouopNMiP6E1SZHe0ZWDPnsZpsvq+K9OCpxZtkE8Iqg1N/l4nYFErQ
xgNB7mDz8lKF1qIs5GiqxZ72dNlwYAkgGiEWAxVAJJDlKmIZ+Mr14uOpqNg4P5lk1PXwTVhW2dd1
q+n6DHOeQEz3XJef0Do+uYMf+xaSWF9Y4zxrArdm78c66KaMcJGcjvVbJrrOmggfdAWn92b+1qAX
OC22l3P5lcTGU7lEloz08Py8lT8GDtvR58BbUZGAUB727CUyMZBZTDzvCEK3K8WKlCpDTM+3ZHA/
DoO7woTqIolCX1JJQlaNk1IZdM1oiNfP+T3tBaW206wjZrLFPyFO4Rk9FlovROe6G+1hj5SEuFgh
i7iqYxYUWTQfu9WQxh3EKb8ePPJhhcr3o46xwgCY3ZLlvXvfqjNcn2Pmv/tYxRQpbXIQsqUnJBSX
llJj2FqV+qyUcpzys6beUppjzlyHx0N43SenctOXxWl/vX1DsNkStPboFDAqR4drndrb7RscffhA
dbl/OuvlHBeLrfK1fyt1bgda4HiJafYvL7M8UU1HfY2tCiWb1G4pimDPOmdzmXFiofjwEB+zcS1V
kovP4iZDSnm7TXLYPk3z/X9FnxRbqr4XBNAPH9qpznm/weL98mj73XGL7qJecVJpNPZPGegqJl82
uU4T6JuEyMeFoLvSoyAXCEc6AH5MnIu6W3WqlEedKJ/gfF5tHKZljAGMXeMUoHQyegxQF4eoYHk5
LmLb06a765M1uAj60olPCetq30CswT6wsL5ragTM6wlF/jA/EdpxE3/Kj3pqLg5q7ds3/piWa5LQ
ckkfnW5Sam+fzoQ/gwdh9NSlADnpDISzhDyHsR1uplF5kvLVzjGQu9QxU8CZiI0IB1lgfKGeXiaa
6+gw2P9Zj5T/3MLb979rOjkAWKbAojAggO+muaoKwahzrAaQyIvfQdJqIbtT32zR7hfNwuqoOFFj
IPYvjKRbGfvJnHSfzsPqT7XappBXLrPo/P9+SrSJN8flztfgNelsmrOAZWAyJtFOAYKTBWUTVWt9
tpc2k/5uq9D7PKpiq4CslX8YaF18yHOvfu3x1LSiU3/Bh/1Qe664+Mqwvf0180+QaScLKzm9zM5N
rgf2hQpbaURDOLJU6pR/LKZ9vukDF8aa1rtpAg8LTgOt+BspDKd4Pyx1KCtu+P6nJjh36GdzhJfc
2/3T0BUnRBz5fu6FdamcYJaNrmwVHBM6UEmjmebMrXn/LHUIDt6+L99ip1x2ExDNl0R/x7o+DtPU
PYyhkTjQTgDPHBYQmpzWHagV1+g8ZJibwLV1wiU11AYALZkFb53YzLLd2Vd5BE1P5/AHcEkWWOv9
YEmJRZ2ax0J9Kd4I8hIrBQhWI/FI68kC2Q933+mqLUOq+7xWTdpAxEpus7Y1qqhGvPcwcllp6+Ac
02GkJTfU/pGyOyGkq8jduH/arsrgoVV0a6YO75GYEBnk9AZ7v/dscsIMo+MTpqKLtnXIxnEPz0P0
NmNigzGPa20MyNqb7Qed0Ibk4Vn90Ss+pJPkOmbn6ou3ayN+zb3QaUWuVOtQ2n6wfGLWMHYOaG6z
1pGimMoERjlZ9bddTLyo0K291rr5r3tSUoBMabUw0z2hqBTi21DB9QKZQebsjh5+eKpFSP4qLc5+
PZ97JSQIjjqBALtgIbhU2Gfh2ga1bmbtPlEq+SLN6lrfqtHLYaqAQMJVO+PWyQx/nx/jsekhuvJu
KT/VJpdWDRl0H92/Kp+lp2KekARAJjweaAoF+XdiDQVOhIygO4RZCFE0TuGxNB1xKi5jya/Coxqo
eCS/UmDoJVB6aFLzepHruOhlj9i6YUVBrWJckw0oMFh2qvzXHNDWV8dOfbaZegdVVkiQojZ/yhE5
x2NNf2UPjTmQfxp3DuM3FZnWsygL0DskTufsaTGfa5s23N3UgG5do+t7uVpfSV2oBbtfieP0J9Sv
VLI681l9lla2qZKniqaC24fkRhOEOaRK04FevUmffm4srkWyXOaOMmTpwdmq8kbxeMr8k7DVh1tU
1nVyAHmFSfql+p4GxjrWMdW+lInJrePTb2Vsh44r4wGlDA3eq6oGpQnsEtfkYTjLUUq1YRK2GO2R
6JUM9CUK1TjeXRUsCGtFJTQSP8rXQEHwhnC2qctIJLuRu0bbWXRXGghr68rjIyMGCEOgSIyylJvd
OlootKSat1gKbKUS7dNb6oPKIVnP4rNgr/DakfRSrD1Fmuel+A7C4Z2W4ho5yWN8WUf3FDXVV4uN
79DdzuINwrJSHylZ7In4h0KH/nkRraGhqPJTCjinaXtePiemaM6sHn2qH3rkn1epMtfIh5kDTb3I
/KLGmE4nGCClLVWCNvUlMAnPWyNinJgUMujFPlD677HBcKTRkoBgJMq1IF9kuJiqlETk10cZN7Kq
4Fow2E7rq2OilTHJt21AQTCz9uSOr9u+5jSqE6o6Fb9UojEO/3fYL6jc66cDM/f4Oq2fjKJSXVd8
1/gKBtVzSo6HaAHTe3r8OnS3qf//qSGTSy+1Ri7xMr2e9FUVFHSDDpHfHO3LpVitzvMs9mGpkr44
xE4wFfUStaOgcg5dwEGMzGVA+UlM0PMUFgAVFj4cSc7ft/7pbwePxXIJfMxS3RRnWadlyod6omW3
59i5Zlq7VWt7bB6qJc/m94sKRsQmq2HWZPumZXIXEcg2SUO+kPOxWreq2hl3j06099/CqlUgMoWb
IRZfSqRkkAY8/KkaSoglwZBPdO7u+2xj/l3Vf3PcF2yWZXNKGEyy0eYRb8CjFvcq2QJJ98fmVXXz
yWPbrh1sXby7WbzFV1XpYHpuVa7n8CCsY/gzrWl5mM7TcZeg2KXEVKqfsk0IyW7cK1xfV+Ne7gG0
TPUfStY7pf358CrF+ohn2DOXvXYCFYeny25wzrTczFLlHp0KL8fO9v5mjHwot/c4rbur1smM+OT7
ttBRTWFfGLnl+3zkbtI99fdhk86oMems/DldJbnl2+aYZAF92/Z0+arBe/Hn7eMjjAU0wnrvlaZu
MKDvFMS9XRBe4tdts9W7xbPGYSLFPq5/9K7RhwJOwb5zTwjxXIJSa1Kr3+JsCiRpw9rpHVUJL7U+
eh/Hzr55i9962toEHx/S34PlS6a+6n283aMQDNqBftQnbxsyWNsXOnQDKZtxObhGYa8TL3qQyXjc
z4XFdwGNYEJyM/wAKEadjg4utLaZlFqPsFPV3WOn1KrV5y/8Xq2uep5NwQQm5zf75i54e8RvVP6A
/YN9k9R9wjhIPj7M8yjzRBE4aI2l9/G6o6oh2AW9Vr33EQZh3f87kzcX89aiZBxwOcO3j071S5WE
UIG2wMSOW3XnusUWS7wLWvXWLvjww49eL+hNLvHJV6+0PIL6IVgE585BUC6ItUjXIBoHb+dOxS8g
0sNzpxC+PuLe5OqPXfDaebVUglrLgmzNGvcoveRsNHmjBWSctBpDOwJf58LWIug4STbqtXquXT+Y
UNFzj8Ra2KrnwvDN/exM4mDSCzXc6i2CQWsdteLXt3HgB7f4EHwsguAUdi71ej6YhK2P116vaJxy
YU+j2g97Bz/veXdDX6vB/gX/DQmfMIXA3W81wZcIOhpJ8x+vTZs/PYPdsAXE0bGtY7MvYV31wwDu
GrI+go/1V++1cwrjXstYUwhVD5Q28U0eS66xIrxAT1ThTLm2SwVKuc2ZaFtqqBOYpzEIoAm256RW
jiu3we1UL1Z76/HbId8pZ7uPxWvVM6/QqR0apcorAZPcvkls8bF9maFpFIal3BspvNUyqZaexqfR
sdi95N+OpdZi+7rOTQrLf7NTtDp397nXBSmeHdJBhetwPP8+ajZ382h3Ee1RYeCrlJnSbHk9LdpF
dUPQrE7S1Jv53ClQ8bawIcvHRdzXAMFs4KuwIPdkXmSoHW7UxCtBWh3vi4gW9Jzw5UsVIlkC4SuL
ZRd4o0lS89141S0sBB+KGWkcdztVRWkyCvziIMUaA2SHearksIj0TIWa/K6sJBkZrCXMqjzIS2ZZ
HSs2p3ZBFYrbz5RA+XXZz16SM2Exaja7SSn7vlsO7uOPZX+7fprNWq/yVv08+49+8+LGUAvKOZZh
SMuTbGlRwT5YYIryU4QJs7XEV+k/2YrgLphd3/eHWYNo6I7yKoBBkPpV47vIAVqYZ0KqCjcoHTMV
AmQ6AQ7Z3pCQbUiZRXEnr0c5LAJYwV3jKNVIpO8PWqUKQNT3R4xTUYJnks/G1jmKUMyiQm+pbgvB
yc0UmJf2+QBuBB9WU409Ip5VDK9aoid0nJfl+nTXWC9p70XlRzQmCXoM6SCkx8PAJUxXGVDh4pNY
r/P4zHicpk2dSk8Fz6nGTqVhSq+uQKsHOY5LOdWh2ss/vivSJbWtHElrp/0hIeC8+WyQIRWaC+/s
bpUpl3FZ8Q5KvW9nfZ8q6xHvFUd49gO/N2TrfSqyUVDN6231eRI0EqWyG6gEJjRAdtCQZ0KXvgXz
bJsS+PSQuA3SXjYVuTGmeqTtZXJi3ndX3fMboWkNFYGmYEWp3l5ESv5G248MtXMY//ElcXlLSTkU
Cin2gY3LoSnh+vckSU0JKFOKSNA8ds3HhtpIU/U8bL7aAhaqcDBOdWNd504ilgsmBupnqbalUIZk
y/T+KbHkc0Po4Mc5bdfnJpF2i8jhECtCmiaEgRGjOKk7Gt6Ar9LHjtRF0r+NdTq+VHwATeOIVmuV
xjoi4I5IKKpAOvSmoRtloqQLc9r0T8PiRdj5uaC6CNAeRK56nfiaybjqVdwrKWASOEjVXRXVCEug
aeliZrVOL6PZn+An3YCK8gKPjiTwGuVP+rlKWYCu8O+tcz9XS3ZM5EFJE4Z1UNslO2Ef5SjGSvTF
c3Dd6Y2aOE0BGuIbzlG1e7v2K7fG9ViX6LdukEm5w4jnMfnw1infHLv781iW6WXRvWsZpHhK5kAL
XhP97FnvVDEHevlxPQeZWicP0Xkgy+R0SugiXylsSCMQS+NmgnyAE7nGkjAqQr2givwmvCPkgg8a
YedvG3ClGs1BO1mh4GiH/YYyTzVf1h7HU9CLF7tSMTFapHCKjUPAABE31WFcz+MquugxTYudyuwh
vpAeRc6mjBu5Tlarpo2/Wopp1c8ZKiA1RqRnbS2td0bTZszHQZTR6scSnQqXSlu4FWiVg7EgO6CA
M42mKJR4CSWEA5ke8Z6T/kh2Q725dyq0cxBIkW9QQ7b1Mm2Uj+MuWMtd9TCCcX1sv4ngpym/8PZZ
p1Lu3cDWn5Jum5lOdniuCPkEmfmsx61kAc7J7UsYQMB6L5XfZ5MHniQ6fWoPsDqPnRW75DYpYRaX
k8W2fion+TVheL+ZAYJS4gCFLLKY7Tm+zWh3SsagNGmTZXT7Pwl/IftquzAqnuLH5HKLJMsEmWXT
yNEKm48lEafXUygHtd9Hti/in6YuRFQfjVKRg9rItuG5rVyLpbHwC9/J0BJ05ysdn+gFLfcffuDW
1H6Pgu8QC/xrVtsxuZUDtaHbvBIW7Wl0GxXzwUqgftWYwRccWwW6x2rQ3VCQcGE+HqMq9xDbmxuQ
bWj7UGiVOaohLYnN0AVeO3H1vdbKU89mtTDeL2WbFptDPQUkrGmwEdyR7kLFEBmptRlxA3MHa4aR
qf4Xn26KxPyIeRsM+zKBFcCnOPsjre+gFCSPoHB77fhircoxlVnkWh4CpQDcJy4ZGxUpUB6PIDNf
GSLz5yzs9KKkzk3CVfCV4zWqaS/aM+7T/69bpZ3J8MKig/AsRw4shzeJq4iaq8oGRjuvByeLOcIU
pGkPUEBue5cHbbCLqei6I9IuuybOiNlJt9Q5iUs4v+/UNnV+47KoRgfsMaSRYPl9feEaRoUgN6KJ
RvBmFS0mm8kexx+QWoo1I/fcVbnI6t+QaOaB1Ytdkrp96UvltHHt9YhMR6qBw2q0Ut8v/apY6PDW
dNqQZSRvv/B1DN1uMsdgogXD/6m0fZfld+vzKb7yCyldujMy5//cK8NgOJ3SjOAsLWwZPHjMGqQd
B/A3DZjhR8KaRR+zv6814cp5lA41JC67tBvkZJGtkgzuuQTlfPqDzBWuiNfdk/x+odfjV4TnpBUg
kxsV3rji2Fxc1F4scXnVf//07hKcUs+U8whX4fM2MpT4LKPSr6t33RZeAbAApIPI4HNKeQDiZPtu
gwIWhtOouOa0IAgGvgH7GzaD6mBfOamh4TP6W4OHvzvst266y7E6HpbGbRGfEJ9+q+/VdzLwuL+2
p0Pa51u8xW0DhKxT93eXbeyxm66pB6wl/Rp/bazX9u11zkCGEn5tRmQxRd6nL+AQXhD3++9wF7kZ
qrIhbFT93HV2cAX4C04bQDMch8/IeQj4ma7j/HEvD436EntLnkkOi9wtDliMTMlUqkvHLDM3qPbo
V1eJOeJiF+eh0eYyPgrzNoBk58II7Wab43GXpr9tEB4B4bDtwTxO1P8Q9Gg1nFIviFbq/+69tZu2
kulyV7n6jrS2eaQ+vGzqt92Ae+uYHX/8D25wlpx5oHcIpDbLfarwh8/9u3058i9pFKcwDfRnoSPC
CYAeJWswE2iUUBdLRVql8YDbYkAbtOVw6mTfnQBYdJWaZLuCyvK0UJmQJfUbgTKjTFUIQnGRJ8RK
jolYyZXiJroUyCoFcLQ36+1hz6Uka4ByaqHHvPu80t4Igcf0inx+xZqXBQAYQEbj2hNhy0demz+0
BYmCW14txponAGPzrETQq9MveHCB6lfhHZK9b7Go3tapHve+QaeFPn2mWWzcRihY9fFzoZ5tlgtB
YfioT5ubEQDJvcg8CCaDj1OkCqzlKaSgolVhzVhFXJVrtfmRTfJJprWKhbLCe1iqpQwp4h5EOnCh
7iZXhbaVbLI4W3FPkwqZhIwwZ5j1jHtaj74nVLhd65eOz4ZujWXpJq5rdaNvCFNYDrkMxghz5SDJ
o8FtPwQGHt7kn94NkQ4btyzo4JCqPdYeDe+dFKgw+OaEhFdwTjqCMdBsZerMbE8JsKr85SYUJQx2
LynPxM+2L56/aqYT+qMl6yYoDX5MX6BbkNxBuXg8RVMJ0ndIwHar3eC4/kPjSttedTpxOyrLVjWT
0P7w0u3/sRGgiWuptfbN4vs9MUs2Q+ZvVBs4ZxPu/VTrEswrPy8M2d9lKP8DUYFLnaUN0ypJIbcF
LpwEgVKK0rlwKKcOgQMBtuDMtDfm9qFpiX5dCTF1zqukXIzzxz9E8JC4HohsFaHsJCv5GlXWKVA5
g1iZea5PWoyxOCjz21iVEmPgBOmCuKcv1339g9KQ22p16xR+aWr7WJc0ZqT8FNron/93zD8tTLcM
9ORuOAOIUEu6JD3avXNDAIU+tzzVsnVbTS1b1wO3GNL5Cyd7yEs9xiYJvNXQAmSdEHrrmoxHug5M
k0pDdwzV9OX/z9xl2Kn+ed/r7t/YOdACTGfz6rn494vCtKvTPjRPjIM/HKMFwwKE3iu/2zckt1z9
8ptulLC0P5wZEHyQsnSuA+Xh9iaGq9SES3dKkyRfaWQrDTA1oRgY3vJMASayRk20FJQeg02bTqAa
kVkEsgZfayHFvad16DhEPP+lY6dFk54b1HbB2kxPwdxkP5ny76nCdM6js6F5zcDbzQCu+b7S2EjL
xfV6NLU6hQ/CTWl3VRpq/IgEHHJ1vRgfWwuEr0K4wBezpxwal9Tpbah1vjoNvW8stkpDBEE442ba
jYQxzu83EJbH+/OyeYkPMYc5Xv3OJgdPx8fgiP5IPxU6U5OQbH8me0AELVrVngugs5mad6IlKaCv
NvxlrHZNItyhPMcp/dgHs0o0F2S5h3ty7H+vLYQE0i1RUuEg4t3H1jGTjJ14xUlMzqf60l4otrJu
moaKvjwrQDvJCDSGhRbTdKRq0QLL2pNYEgorHokU+xoujNrMEQD5IcznU0t2+SJSkE5hCiTcggFj
waEMOqC1lSbUcZQhdEUgDJWW3AbVU8sO6UXfJi0zZfsyj71slER4rXOIqoM2HBl4CxdgZA56Tnkk
eaj9/0r3PNHh1JoPQNvpCbXsDN7NCWGlL2cVGGGp2RfFIlIDn33stT63PHVdi5c/NJjaKLe2dphw
rg5snZ2z42vsjXl04YqRzL0w8gPncc6jwcC0ztfn2aJrRmBBwEts8so9p5bhndpUimpbiSuJcEAg
+0G+BXnP/dqETiMbmKM3hRdbc2XR1HV/ePdYrNRLHBecWvgaX8xNEsq1y4HMGc1MJ6rFpfRdoMO0
9je0WfhpxsydpeO3I97IqmIW3VlMVqiV/V349RcLyguoXvot0fZGdgyY/xcl0gH0wSPbyOwUHG5e
5U2qWCfOdUitdKa8MmaXiZ8aO+apodn0VudO6Xc3Dyu/82/f+P3pEXt3Nt97CjDxTY89WTeGN8k+
uTAGR4y/HCwe0Ehndmt1wYHMZ394T9VStb78rqEC9kRvnvnIm/ajQTyFHMpp9GcXI7uuGqoHpIUD
PtSKRdBvlMKWut3D83eRCXjoKKczLYVH2hRqd5yCy+tBDGGZ1lKBNe2KyviA8IKZMou7tKTQIiNb
NLzTkvw4ZILLB73A3qN/jrey3kvtAwBNXRk0ukxY+JOyebQvbTqxeTIlRPtqbO0k/3SVyif7rORx
1ru3yt2TmKlaO2+1wTpZxNc2Pc+rshTBEaFneB/O6ipIFCuB06s7lVt4QgW3iyIuCABBcVi9fC83
zcp3Lq282N0jiovFbtgr4fzfY3CnmRGvFh4b4vwfZTIVWBPkdjAQjcvrPhfeKvGxEuTpXAoM/Ntc
BAQb9129mDZVkj6nK/hWOaOiFCxwh7NX3x4CaksUwua/+1/C0yvGERWwWTD+mY8U3LWFnuoVvNq+
yif94z24TrtX779nzxkWTL/6qb6AxLZStb4cyQiTOyX6+mjMXjbY7xG+WVTtVMJMvK7rXjTrVerL
Zuap8qQcAI6C/IvFt7QK6ZNLDmhTesVJBgj3/p5sJTFzhsx+4UWuYb/8KaGkmQ0j9/78cg9Sx0y5
g0tC2i73tZ1UvjL9xUv+94SffLPbp+Z4yW/FZfuG4P08WgzQbJKHCgF5aG7vOIYGRcvRIrwlkv1o
NBTkB7STvdRdWd5vVLIiCjmx2kO1ARncRRcH+/fxTvojXP+s6CkUW/n6EwyM5By4ddpfdAvB2fjE
Kfm4+LTpXMOWbTNTR47tk9Fe1cs4Z4gSP3teQ62Re84SzFyFua+i7fRFOq+8lPLvsnfO/rvExYRU
2qlnmbC8m5d6Id705gNJIYi68fPsadWd1Xfv+3XwK3QwunY4Wp+LlvISewJm6M1Pi/qqvmmpfPLN
ERQAbm6a7VpUjbdx5YsohkJMyXS06ZyEZxn29Udyr28bs5+R+rPD07dkEbULW/nWgnvypbBcZuqC
H1GpfXxCj2XDmrrbtypqp+C2Jx/B5V6OrNrH7jXthPjc2zkkfT8qBDIF3jZhdXhtZxsTuUAhueh/
G2zG52mUe0wOOEhPWZ+pn+WXaBqu+/wXKJw16BHnYujHTt44GOVKBDn7JnKkamtw7YCwQBgv08Gx
qRAY1jTmdLfKvC67D+G5MX2+/gNnT78O9UxUHdYG+caslRlY+YNtg6ZT/9qe1TNtiyu8t9fPz8u+
0KViXmE2ObVK9XGfq5kgJw5hde3N0z2QYTCcRsQWOn9hl0sPtPtai9ZGpET3I5NAAnWp+qV7lda1
uYoh2WQ7e7d64ZVIRgdqd+zvWtN3KCVYeZksWvtiQze6tea9rdBi/g0wa3CK/6bRIVEIjfpGN9PE
hgaFRfyk+uV9F/3apAL5lf35c6o4Gt/rpX6+fknHevGE9tOpSe4MxtLz861S8HR7FanojT3u6ps6
K6czHa4wE7plsyHNGL/GyrCpPGPdVJ/wwYPJcrBoZDFPupvuwhQuhXJGu+zYvjC6MqMzwklSAd83
omU/++RWh52rpdxaubdXJesN0Pg5n4ihhdMEsBHNAlChuZxox9xT69ga+L108YUCqHdfCZKEOZHM
o0xTSKhx6y5a8yRHiPhkaRXdcjTe1G6dHOoiH7imFBEzQaH5GKwUJth1ryd+WoasFXAbacZywxAt
ysRM5le25CE8f+zEqglBgeWk1Mw7gjonuRLPTEBWGKtp9Zs6J7NoOlgMOeOe2TxmdPj38yCfFL+s
SOGxz9Iyqv47ALHT+EHguSJkkkZm+a/h+rkW1TrVzyfQmrmDigPDvAXZt2l/HOf69t2nfUJuyhjY
Kw6B7alxq99eC3+hjVULkrpP5oDv18yAKLuKqeeX+fdmeGL2NNjIcabL3+IKXd925ijanjvkSZMs
mu5oM9MYveYTZuZoOdi/APze983jC9ytrU5Xl3puPH1WAuZLPeHY7UeaNVdnPTaCYulxPjlGle6y
AwIP8LP6sizCdXJvL1rTFG0otXDn0qJdgU3/5S6wLI8xPHfOzdyrilzbZzEMUuLiptZE/ez5QE77
/LucLHvjluSVVIy+I7vJjk8LYPUiz/ZbZeafYmOZyObolZ6E3ofn5vxL7fNoHF5bT3fTIN/e1M3j
l019rj6XbUAl+tgeV+5m6TY8zaNTFws0yqLqqAoT5t5PHe3+Ik6Gj8aiP25mP37er7823EFpUGvO
o3WSgQ7KP3m10m8/IiyLfVBQNE3OQfsYkwe7BKtmSGLQNazjbD/NrzAX1t/baNvPvx3CjiBRJHEx
niWrZyTw0tu+Pu+uf4oflddyVBLKPnbgwfeXSzeV8GUMnLqTQgt/NhG/CQCMT7Ci5m20/ZaL1Nr8
VD4q34Xv+7DWaOSKktSCtXWteB8ktbG3T4XZZqVbe0oD7AWGj8QIqUtm0v15MzwMc2H9QXjh+sl6
aZz3AUo7aa+bfaNdE8nsKsHwaC16s4YtVeLLpaHq1+mfqGws0eY39/sIm5l/glMDMsqDCm+l/FyJ
M8N1vfzt2C75yKdCvVKvX/7Nu6IcIWWEdP6kwbBS2Dk10M02jXyfO5L/SskFcLPNUJRh/7EdFAge
BtfGsbFJIbFKt/AJA/PIHwlqiFa3kAN+pb+NOJJP4z57bzvgqzwvz8G4rTjXhD1ZTEQIcnGNN+wE
FsDoZODU0Cw3yOFH0MinxxMfpsd0zUo6ik+f83di+jiaH6IOh9bhsxRWvzwpvitxoXWpqyYnRet9
A35bfrmI67f57Vy3uDIqJ9V3iw0IuOpJ5mgIWzYRL4aL9vH5Rl4tyP1eRtUv06GYXIZbjOf2fpCP
TnWr/PIzl3UjwRZcgWRTTB6ft6UqUNvnKyVUUTwrx9bePb6dG+dB4beYVARD65fJpXv7cUeNVFky
BjwyYLm9XTul0P4ocBxvhsRQmbSvZ8pOjZIIHpUYGJnv1upjhYv2tX/tL98f3TK+vQdM6QzCk7SA
oRwss1EO4SZN0hBe+rxeElHHJaHDzG/m40pP52nZV3e0t5lseo/RNlrEi091Tq4NEuE2ebDI7S/a
MBNgIjc0euwH83Gzijf5rPVMrVDftBe/xefUXa8ACqlVH9sHGTObNIp3+MzI+9AFXMlnUVdmV6GC
TV0vieVLs9M/nMK/kmtig7Vrw4ELiYP4iuomiopQSvugA36dx+f+chrtdmGJDrq0+ku9Kv6N677q
71bty/3l9sOCsP0LSB6EFl9LN7S6UKVU4fZTOJdkcQue09qB4tKey0j6T8W/UGsajVbKYhdZebmf
gpFaJLtPD+iS3uF7/mynlqsqreIwDfVhts+itJ4w138z3ACFkRntuJKD6RuNZ9oo8VndpJWnf000
RqmODm+SqyasgpHQviaMOyhqGnoL3cWLeNQ3V2k6x68PbxPTKheYo+X2nii4CLg0ANHKfXDuTxVF
KsQeFsVMaPI25y/xPVo1yjg7UnZutsYPaFNsNn76T0C8cQqtMABMs5wwaJ9PXeWt0/h4wCwB05bb
lyePtyuqeGf69fjcJvu+SPM6qbbNrDWuTCq0roz0sPLLv1s1rALtqKthCw6r/9AAPPhvP6UQE+nl
NsL8aJy62nb13+tvEcDDUNHUTHhU0xT/VQBZsLum5u8p2P2w9kjSjy4TQTEhNqHHolR39RrNCEnK
r+fBeVBseABIr0wXyDRPip+S2wAagl55fYcAIHVW+3zilAdls5bscYt464gejZ0R2k0o5ns0154O
Iy465BcHj4sOIEiDSx7yI1FOm9H8vTBxlVCb3q2nCPejW3wrNtBJvjZD2/SQAM+PZ8bEyuNpYick
HkXZjiIF8Xog6tI61G/dTH3WqLmebPT4WfcVQeYINrPBjpVTtVmvmKezJ5SI52Nz1kife6dXgcKO
a/wnss8jHwiR77rVXlbdkWJCFzM+DlBf2zuWPFMxPrAz8PZ3rdJxVG6OG/OunLsdj0lC8vuyWbiz
PEEBuD8vU4DzaZSl5/PEc94SHRmthoh2aGge5gJA5+YN20qQRAK/SSO62Ni+LL+z6WlT75pG7kR8
OJ2TsjdhOdH55fC0amRaBtLjzZQtJzv7VdalUI1NwwjrwT45Pm/SgOBlBL8vfq0mHp4jIZ4/hNIG
P34XqTxN7p3rc2F0Iq+0lh4XXiawh+nAVICibgMxVsM7C57E1Sbv7BPQkPRBZttxVqNuGqMoCXqJ
EsI+BU4fuOXV6C4UPYt7D2rlwCkIzguUeN8pJndMKI2AuuAZOs8C5duJRUXF+jfX7WPbfLRqE/H2
QARceWhMlEbt594RmDE8oKRrh1kfFj+n0XM2OkwMdKalGGp3PKxEq/cxnpWA+4W3FhZGOl2uj1KC
1WmC1xRJlWMSsfnq2JMfl6Hw3ym+f0w7x3dk42K1DhiFHHumgJZh8BCqzKIJNEqjZX+0Tre0/O6a
xBOEFlPcF4IlklONUJTMZlGzNO5ZF/+Y35/FG8pfEE2A7q4E1kkEOTKAVMB5ypyMRILAa9V9V4Qi
hY+oeZWke6d19NBM0SpTquPfh6A0x4C5YHHwOd+KFvkkDbUCo7gj1hsXCUXzDzCspvVbPS2m33Y8
mN3+2ABCiyja/RSAKspkMqCEwBuiSxZq9fTuYsSWT+OeC9MNzWKm+kp9TmZuie8RvbEnGhOi5i/S
WZ8A/i7wtKkrtQL0omN6B3Q2IeT/NwWcA4+nQLqkYxIHgiDEEHkts/hi7Fh/RAfwcAVRCdmg75VV
P+m4e3fWtPDZLhg/EpM/q1B0Gs5dfh8HtdF5sEyLX9k2gFsgw+8x+1mLvXxnqldpKbdDzzO0J2kJ
Rvqx2US3Xm5yFl2Pp1FlcFo1JVa3IWbhpifY0uVUBsU+vt/vPMo2epWWZ3LnnFQQBcUEj+xr6yK6
d/IlLMMNZsMvc6iRqb9N6+sOAJBpj2UKchWqERCn60Ml4DeNMH7zvk6TSt331oD4GiywkEJ+rhFt
5Nx8dO2lV6lhYZGIemh2p9yBLaWlEDMLp7KHsG+bELTS7qqX4uYTDxETbdMrTQoTQNvZjT6AJ5vA
8FOwbsI5Ug8Nn3g38VX53QxLo7tNUxZVA9ZrDl96kFXDlU/WA0+Ph5XBFjTvRUiN9APdHuYAiYTe
0iTFeJF3J3UmnXs4juvv6Xft1zXxTYPxlx4L+tqF0ui9K55/uCEpWhncDPAQpw2XgcqEFKwIb2UA
2F1+5DmZYhhD1ltvUiJAKsEngZwWO4XXrBJmDSoS65evBahl+bX+j7Mz21Fc27r0q/w614XKLcal
+usCcAOmbwNuLLpwB9jYxg1PX9+Ko9I5O/dRplTaqdgRGRkBtteaa84xxxjzwP1Sv7k7XHr3Uvhz
Po1XVIGsEthnM7JGbgnHuACSx88lbvPFPD527eDKhuCK7wypUIflklLKhHFA83FAMosXO4E1jSw+
wpMhRYAAwxuFdcMJe4Xnw6DwUfoWu5+0jhs2IXC2m5YhQd1tRAwFDAHY/EFrofVwEeZY5vLErZVp
RPW5YSDPpoMJHqiwoBpxBgAZ5CKd5QRFgfPpm7TIT4GJKyMXw48/VyKbRFYGmk8krKapKkbh8eIg
CedDjqYOLS4nPUkXWWaClhZTaVCkUTxjxHKtuWFD5OpvyXIVF75W1HXy2+zRdbJmcCBvEBnJWYU0
BhFrDccMqlcmSI4SJQK7boiM7daz+WlQ1HhYzP3SuggsqKFLQT2fDJ/jl4IqXrao3Pg97R5vhpvm
8f3WhdH1YQyGqB1jJx7R9RJti87Y2EWvoX8OkYrKfVZuGQxOvT2phyDSOZXD/9DHoNyfdYEHZtPk
GyhLXwPkKQwtCAfSONk3FwUz+nokWP/u58ZD598jniNvFHCHYndtKoZqR5MlnUA0RHF1INFkOZSr
3qXnmkN53fGYeXuSYC1wpyFubLlTnQMJUV4NpYQT1nDIAYWLF+7UVOHZLtuxc4MFw1TrRTK579Hh
HhnXAGtpjsNFjja1nSE2g5Basf4JQMNg9RmF8/DMj9DUYP3R+6JD/9jkg+qouNQovgftaiToEO5r
w8h47NTQlozYwZ8pjtsjoxlEl+rOwqC+Ilk7g1H5M7L5QGwcu34TagTzfKhMinW6fh3a9aQAzBmQ
6OWr5iTyPBL7awfJNGoAsJ0Vj47JBC/0Mjj+9nv7aP7hCeo76A9Upaql9fo99zkDSpsQDYwx1DDY
9iv9BDMwuZDyAv/ru3r+efUlryjow/Whf5gAIWJXFkyJgIKEGr3/OEjmqKbJg8Pi5nWtZumVp8LD
UHfNrFxmJOSwbMbyVtm/5g3EarDVfOWf5RtJPhOKGIeuTJhJcNVP/p7HV6zVm37Lj+95dMmW/vmz
9ffqlv6isVN37Mb1e8PZF7FV4uXb82edQ37MVsmCwBVd2bCh+zmxoySq9vzU+xIbnHNtQ8Qiht1n
wQFGN8H0yU5jLYBAsKRCra8CogIqTfmLAAGT+Lo7q934WK+LyVOkHkQskM3XJJrG8+e8nPfGmJEC
rgirNDHu4U62sa/OKKK1g48twf1sUL/3RhUOHc0ImzM3WqKpblxKN8wlC+czilz6zOf7Xhu184Li
UhxnoWdsn98k1hwt/rz5zslsgwO3tNmFPCxaLV8oWycdkscGc38uutmZ43rSWO/JqWeX5Ky4KEyA
oSYvO1jzVNzgB05iNTrtKJ99LPgQLlAu6+kxasZQKpy5v4xHn6+E96PgWixjhdJaqm2iwwzGD0cb
YRDh+Bhx1E7iqjg3qnYHx+8nnWpqehgi8bfvSvPumgVy0ubp5XXpreHbkME8koloHPLATCFQYmNk
qA0H3FDqBxgj0Ybmp/JFlKelBRB6IWXhLCMz4udJTKC4cArCOxLYgX95b5oZM/YW1TetR+4ZUAWR
N1hkO7qS9J/vJ05DXpAzlFiskrGZgk6DTQ5ZfIuL3DDDVeqnsQ9nh25kcKXEFj9Abg1KzELGfYsq
HyMyaHSY+q2eiMyRtqLGAXaDGAQRs6IcBjShOGOnnYwdhxMrtFoFF3is0Er5HVCsZJqeounukdgE
T0Fb5DwgaPH7eJzgbtBRUVKROOzUcbRINxzU+Q2+KxVcuqFbl26EcicSHUSSP0EP4rW5d99ccgKn
lTypcggrcLbuK7Rs9HM+kGCwIvJYHQyw5AyFmoJBHARPqhQMIJEgY98tuEaC/EcCwY3iE7KQfKd8
yWM4RnRCufW8crF+n9NSbIUHYLGLi0mEngD1+jdvm2uXpxHDxOc8guhQrogZ/pDVMpa2yfiDXXWB
23bqQOBZxna+kCcP1/ACr8DYliYXPSvz8lpWrjLqrjvH/JuUxnx6dMRJysmP7ycKzXW2SwrBnKA3
XZRj+f9RMkiyqBHYz+o3Zy63meug58ltZufrfELzkzmynCxAuRRphBd6xUeDowiTlv37S1v7uBTB
DnmQ132c7kSfFZTdWJfPtWsxTcYBLd+vatHb/czKxJKc6D9Uj9IXHeGM5Is/EBh/muqwLqBjwPCh
EqvNLakhbXnuCQsX/hx5nkjiuKUAcVChQNb4e8xq0fvAC0bCEAxk+O1EvPwmnbnXtCsF+s5Btq89
zknQKSmBOt+nQ/PB5OEoan/EAtT15wT2+zmBgF/2W6nPsUjLzLjSfeySN9QDPppk1g8ySltnCISP
wZwVPd2Wu7QxMPrHy+I5oIUpX/UaK0QB73NwBBfWqQDxduGpe2Ed8n7rjmMi08Ni8oowGZMEpvS8
b43B0hhiPwOPjj5S0Ndn8VlevQ/3PYPspSfKN8jwfWSvpjkUXjXcYb40xSTszi3cm1uSbFxzQh4+
Ktu+Omuw9wmAqyn88EgAxsHAAOIapTAqTJFwPjbSpCgHesNPDKM7RBDMUYYt6nc6rPB18++WzivI
Nx7hTwj41C1DqOEK+nCEyKSFGG0K0z4rowlCDp8MoLCjr4GzDn5X95gtKlItUh7SFjAeTikBOAL8
PwUcxLnJIWWQskt9Y6SOUrd3fEM5aYXhqEb9A0GboMmhxl4bmjQiSXNPpod5BHJkDFDioQHXvmeV
QsGOPcvwn9A38f473Rnr9Ex/hSYK0381wI1bF8z9TOL1YURLKOb6JV/VMV3fjyCWk3vUNxDbwfeD
+k2ZC6Xd7Kff9y/1ykJiCYFjNoDfjJyYB3YMIIO/BPdUZzR5h6wZ+jlQNUWY6Ja/sRt999kGAW8g
73d2ylXK+owXDr+f2G1eMrpaV7C0+znb+4fASpbqHodddW9C11vDUfgJisZ3cwIljsfPo7YPJ59L
sGMyz76c5kfSTO8hJk+ZU/NIJMm/ITNpF9PKDtjvf7+h41JxfUmiG1bsIg9N7/Qz+6zUlXJ43F7H
R8Lc+zuOZKYDZ520OwcjShf3VT6jztI4GsMjpa/bkMzNS/GW37a8r7cowSMKQ7IckhJOE/i3RCa8
ZWTc5rgeIvb5fWzpc3KtB+XEo8Jz5AVEfXs0fVXITPoG12i/L8DVlC6AmcHgw7gammPk7OhXCIOh
+MP7emBnIOomA/4HYTrvwmn+WDXOiOIIj910AfsCPatdE22li6oDP/efrjYX4BiaRihK5KnqgFSS
yA7hmijPefQhASXZxQH/ZN5QXU3jY7WEnyGTbX93vomBRHeCIecqIep+IoHgXBVCbxzQwwEy7QKG
pz9FKf7PsEVg4qQl+tM1pdXf9iGacjJx1MB7kWCTQPtKYM9u6nk6z7cQMllSykyZ4lc6lieNmE3Q
b7bZtPV6K3nhOwnBHXuHqeY0Nk4tCHTOrGOqD5Os9AccpnoqgaVRsbws7cyoW+VsHuiQ4SQCvFNb
SneKZkrIWqBWaKLdEnCHS/EJDf+wgdtlIa0hT3vve+R1G/XwOLfLN7HC6Qi7oefaPHfO5RrHGoxN
Ovt0zGc8yHcjNl8PcwB2OzN+NgaEmW9EY1gS4GOhbSX2CQgoFRcz1ICmkFTxzGfNudhWo9eZkPpj
Eb/DxeFU2eY3nbgePHTcMeG3DAHAWQFkyv6ZCGHeUKggMyDwstgSsXMZI/IRMPm1HsQbf9l80YG8
b7IVpZISOP4l37FlACG5OxBpHrilkbdvOfPW5bJqkArA0BrSL+NeFJQ+Eu1Ssbu5B27hPc7wZdm8
1DaUUBfW+XORQqc+4GwKT6YBZeD04cTlzCJHZgVB6KV4pk6HjyAUMdQs+JgIt4kQv0GW/pGdYoIH
Lsq1sf+ZOB3PP568D44+qW0x1YtBh0G8PBlgeSYgc3uJlTQS9tjpcJuLI62wEth9b6xMqc8gqg/v
dvfedZ3PWp5LM22mLsyJ5CT9I4wOzL21XTmFawFwKzqi1EWOvOpdjRmMTStDEcuGofsFUG6XRxRZ
b6gQU0ksoWbb3HrESNHByI48hhf5956CmQSg3UtnEF3veat5w1gI06RB6gb3ZPqac9RxF3N9QJH5
ok2lc++w0yf/O5nQ9wDmvo1LhFbi1P3Gi2/X+cL7k/tKPK9wFhKX/tgysfY6l6YSHormHkMJ6Zao
NgNYcPnRtqwobXu/FgAlEK/oSVFK/Ri40m4mRwE6J99cyfTfTw36XNAFQji5qAmC1w8vxVH5cSNi
CeMkQ0lsPWY+63fdnnn2nStWEiQZcMrIlHf4b26gEWRsXf6G1TWCSsQDx45AxlKQye+DO7AU+5kl
l/fLS/KtHIN9ROuGlIKQvA5WGsqeLwCBZFHuPt9EpfehZLOw0U6PL45if/4eYT/kviBXdpYYlu5g
hSLaEMm0SLNFwIDjzeo6oVEx9T7FAYkii5ziC5ESsqAuLOBkxJfVqRXKAfNI2UYk/2fbg6bEkSB6
X77Xxk4+yZAc6LDcx5mDdcOs2jSb1yrysJi2IWu89xxc7LCEm4bY6pId/X27YdqeaMihJFibu+jK
NqR5daNvfysm5lZZ30+v63Ns3GjvcJxSvhJgzW+ysm0kKshwloBJyw6drYEAkGOLIGUTFkam1WD5
B2asmfSZc9rAtA4On1UF77vFzFtI++ltMGSceRifI2cAIZUrLroW8HSPVhSaCX+kcCdW1d0R/R3i
WSMyLhqDrT+k3dJJ7YhhPmxyHgti2b14MOGlnCIqndduZ4if5bBjewyxtmKrM8RnBJKYbz2dYB5O
2RPGxAvJL4bKSqXtThUbTjnaU6aVGxMGlHa38jXyB+rmHQ9e5/AIl6KkGUReY8ln+cxO9g/l2ck8
H9zjM3tBPznfPTKAZqlcaWpLB2pccgLwDeRJbm9YuhjBDVXeSnwMj+aBQwLsGIIdf6B7dcgqRYg0
Yuft4+iCna1oPVJtU09ImWVcwE9YddJJOb1X+E6u5X0816z4YH515vUYT3wvPRu8LZAKeZpz1GRj
8ADvcdB3NLuvoVceqylyWq6EP3Fm5z1L2rf78JispbPk4QFDF47UaSNv04MyyVdgiByirwOSN99L
r4B4xYJQzV9TfEHARL+NIAliDlQI2udkTdZ9PIOUZJOTj6jn+UfppvuVci5KG4CETXBtvlXa6Uxb
7TisJH5V6N6ZSE5VxpkKSkINBmABAmgwPuVAO9sQCMV7IW1o55FNAouxDMj7COhgYukHf3rQhw6a
6P6n7hsLFkMVM/ST3D45dybywgT9hgWz4ANBrLN4rPmfsQn24fa+ZdzdtoNrJHMT4YqBr5Hpx9sU
4swIBC0YSl6w5gd7wBvI5cb3JfHxDBdqiSaR9gpdMbhba3MByabe6yMean7rHJhGTx/8ebtvOwcW
nB0Myb1HYhxIOvt8mRPBsutM68nj+qbvUywUj3qGwyqy1crih+H8TV4ejDYHa82ttA+XmDCwL5/b
2qvdaE5vkgcZwxTI6XiC3yuDNYGdI7HSh6CehHaEproA09I5JRCss5AgCmeZAlCk8W9M+wBpa1va
gLhyt2k5EId4HI9DdSLdob0T/3ig0IkjPRIaDnt832F9s+Df+V90tHpfQBAwbp8zGmHGONuhcTIL
mwoO4jWINwxsHSsMhWHHiJr5p7uUTmE8kCDyaePCCvYGIyv8rdhwJDNACrPqgPxwDu9tcD/qw5ow
7u/ELCgqqKlxaF2W/1y0+bBhHL7UfmcAhI9hxAYQYWQstXkA4Ufhe7p1OytW0d+QWEHqhICuXYR9
B1nf6rFIR6ZDs1zEZQikuPRcX7BAIHXYqKVEZ+Nu9Tz99tmi6dV3qvWaK56+VfCy5dtorC3yrWob
L3kKrSdDVySD2ua0WxsX7XS7pj/se+813jAAIu8NXsVjxauOIVMmrWK0jQg60Q4Pg0HuaC4/DEek
RvXivMmLqD6+6mt5fPFeJJp8YBTpsLlVN5CqYsAqe+9ZcRAiZ7EV2R8CxJg0kMbrcvfo7yKb509a
lS3vy+D5hQT7jS0l49uHyJuhZL2sckvtC60qBZCit4GvnWKRLAJ1q4mFbBppOvJo9MxVjRPc8oHn
ZOQWrB7WEwSRasu7qEg3McV89ut1hzOfpEGCCNZQ/zDEkr4sZKlDumYCKZfoPXbFN7wnkKeBctMs
TKuwp+XjFYthLKR5BINvQf3CGtWWxl2nHGLIOYxHMPiHpHAEv9jKHOpnDuhJMgOyxwYqWPrDdnED
BIPhp35p4cA/4rk9KTxc4JiRB2oF+kzTgF/5saNVNVziDyuYkE48qIZmv96qVxhcxDzm3k0bK50A
VGhD+DcDfRlyVh+egPEDfYFnD1yi9+S+Y/EEk8w1Vw+U+C61HT22UbaqnPecYgA7SGVbTKlDJt2N
doicPSp5F3id3Sedu2fR73lPIAcC6yFcHAFOYuljDuRuvx1Fh4Bz2rfoURtj6heRwzuvRVvR6o89
AVjSDHIaB1MTba6jlUUk0HPlk+9RWCWX9YpEcl5ZgXgmh4fN/HWSPR+yyBdvgBURjg0GkPhjjM17
TnYDZh9zmppjuGLA34N0nc6rrYn9IsXVWNkTD4Mx8a/p0y0xU1vr2ZgH6LH12jO8O6jsskZu4BmT
/Ms/RvseNDfUxieS5GT1OHFMFVYPggk8toVoYYNqDF6nrtNxdYpBHC2rEWxmu1l0VwApyiraIzbv
F/0vxSJLzrAJpDljGX3WD8QhQgdvZOwSg+3XKJxl3460KL2Ic9EBdWF3tBNoUHQnJKoQKxgFCwy2
Mh7PEBFJH6ie3jmtrEkw0UnnndIKVwDfEIBCq0dTITvzHBUh+wiuHWkUXIHcafbJ3yEwO/1V4gMQ
CMcgjVTRO2tuWErsWZnhz6bmQJjCIaIsY57ZILGLc2STVVdT3GG98kanKB6/59Ql5ZZcxYAyj7/F
64X+TNBz3iwOj/1GxsU3D3O+fuC3gQ3wlsYV35Dh+I/h+Ph7Q+xqhG7DbGA0kFKoAu/jn6Ms6JDw
xXAP72NKQOllKa55GCoeRGIIseZQO0drGhWPOSHEK7e8u3gJAck85NvHnDfjCurGc8znmTB5EP8O
1ldG9cCopAG4DMXAtHSycbUVBww9Xk5iGTsB0Z4DM6JrQJPLaV1BJK9H6q0tXYilDt0Nu6dY1a27
z5bylMw1tloXeEa+0eGqpnCA6SvHFtFe4Juf+U/6FUBUYTgTWwT2sPvex9OnEzpMMFyz6WzTihyE
2VORY4JK2d0dFr9OTsgXGqZwhhxNcPWA/Aic5hjQmHJxQ080IMaHqxN3RbhRlaDpC6xxMGOw76vq
JH8LHikD5S0GEMMutOMVLgoeDF+4/PT+QjdcEdfWpUPDFM2w4E71mPvazzhOwhylryA71CNEb9fY
FLYFTTNEze8D/cKyUG0gMYBL/VZvPqeG2eXUQmNdcDs5xtm0tL4oDhccneXsc3wrQN2DZ0YHrJj3
zoqXoIpwYFtfOiiMjgYbFf4tg3XXnPtthrmJJxAAMBjiwDlD9YfkT3zN9uF6DupWBQ2agrarybAK
BvkSAokXigOFY0HawwCO6HBFNvYmYE/9Xn/LkgA2eUJEJ/kh0cFQFtWsxXajkRaPYQqPCBaAbTvN
ldy3R4UvQ1Rots9xsUYUwoPu7kHTnluqMPjplCXigaujJ0mmzDmFN6jVsP7icSJydkrQNRS7iqi0
e45bdifLeQmcCFPNQ+FAXplQTaEonD8d4tOg3uQzboIjedwL1YKSssVY0Mqm5eAE3rUmaqM3gIYy
LDxuhKNen+xQE6MGuszOEuHiCBo0fLw52TWL6TGNCCeP0WHrWwbvUvNA+uycDJDVL+BM4wbv3kqH
mIvbEfDwWkIqwLkYu8XoYWucUKzuEfs0Hbw1N4fmiAcN7UyUL3iYNLMMaSVAvoN1+IhivNfPCQSI
Mj54Nu3z9zBYk7i2ruCJgwRJbnkkKdQgbw/hyLCcuQiPD0RkYo/APBMrvzEHjaKB35hPkzXTFqBP
g3+w2QExQNo8NrRjjMKl9FMp0XbuF6PQS6AuZxyyj/V9sCOaT0qKpd7KgDF8Jv+M1qFjur7AybMb
OJZPSuS1TvINOVMePGB/EEzIRTa9GUuakWhfpIsjcwPNwxbHv+IF9mvfsXWIoPctIiKiXpeezxQ4
hiQ3y+wY9jvL8KespP5UUf8N5BupCmeViI05zpA21MJ4id8LaXixDx2I6e2Y8h3On83cj8N7QUSk
cwBBgZOO9RfQ+CXqez2iJqO+iZkgljeeEK/DHUFzsI63L0AReh7kvNQ0FBcvEl46NnxEs9KKwAaD
QKEH2WDFOky5mM7A0PA2wFKkHwMFcynehyfHL2/xyKVnILvEY7BmMHQfilE0pGyl0IFFRSrvwMvd
0puu0yH3zs+se+jGOJS/rJjJ3kz5pk5F9oEL0grEku0p3jQP9/jgjiROgmUqLjc90WgA54s5RmBB
A6af4iWp9FS++px/FFu9/piNqpISlwL7Ar8hzRMuTGsowST9Gp1Nc9H7KTmf2w+EcFzqOWZINBJo
TgPAwhrirj/MWIkd4TfkwoLEBIczAV4utah2fsIcHL29gkqC5ULhzdnGcWGDMNihC6Bt0X0fmk49
oeicK+7Lpgh1+W8fjunDs9Uf82/emSQgGUpb8wA7guLLnyVr3i1Vy7nd166/EmecRFiBbTi6b4u9
v4qd3oqPMA+xJWqwlB+SiHP7YhrYdBfKfg8QFO0FCzPDBWjGRZHURqYdQRDIxlwUVklsQ5YVkiBK
PiyZsK2lFwQXF3NxTI985qw4KY+4awjwFlGGWbmf1JZkJI04/zgdgymQjsnnqqulQ77UXg53UuFL
GAqVzQNg8LGBGrse0ECiLEUbwq8CcUz3Fd8ZqosWP/8r8x54cU8X/6MfBQTfydBAGVf9mnryQVk9
vO6qYdHsuVEJgwRSnJjtT6cfIotfVajyULv9vBJrqqHUxEqXHg6Dc3lV3w2dTufypFePDQ+ACua9
LY4kdJU3ecmYP97YsOmMYsO6l5h+2PfYMmrHlOw3rhBMPn8O3jjLqeK7aPse9eQf//U//8//vjT/
K7hhm3Nvg/T5X883VVT0LIv//oeq/uO/sn/+9ej63//o6oYkS5Iud2Vd0yVDVXS+fzmtomfAv5b/
R5oE9VsJFHKStXHWegDZ8JonUpezaPLWYNpMsJbNGEsQ2SEWTQc9Hihkdk55/NQjjZgUjHSmVyTO
G6P93JHfc1YxGAY0LMQj+MmP/r/ecE/rGarZ06Su/Nc3HL2TtFE/bbRu35NufeqcJXMnY7wbAfM9
3vogxd2oF19f7eYOGINtkgpCSdPqPc3fsx4TaL4Lfasz6EuIe9iCNZkdlPWcylWPdw2/oYIS0tTL
ECtfMqPC/f0FyMZ/uuNd2VRU1VAUTdL+egHG86XHvZoLYDjk6jlPWue+fjSuhPZ0v+h+kZi95uQA
QXslBvQGf3h18dt/fd6qIfPAJdnQdbn311dPq/z1KBQ1WWN/OTxDTRms0L30Re6eo9ELrT+8nm7+
hxc0e2ZX7apSTza6v1xumLbBs6h78VqDaoSm9jnA7VljVkE4Cql5zInGfNgcWT+jI+0PxV2w7yDx
hgv0wsR11uCLL9mmMcWb2s88U9rr5UgMwiW5m+X6DlhaQeuEGBOToE4fiRZsCOIn7c9OzwbHrkjC
6Q2Rr5AUYfC2V3EBVoZGOGSUjARcoM2Mz0o/R4mX0dtJV7mJP61FIxeqKM7MRWE/N/IkHRtuOs7m
pj4P1x+KOSBQIB5Oi0WVjp6Zq2onCV0wKtUOvvVlXwAiXWGgRXmP6Abl8nsMjQLcNmls5Agv3wll
t6lW9RoQGKYE6EeWWlFTk4QsFbh+z+O9Xj2fYyj9EcFsET7HYWOhEBNeYz3TfmI4XS+CbEQNcVe9
6DnNIEgZgzp3YJKrgdtLR1Uy/Oj7KJio9QCUkPj2MPotRQuAXDKTwzEZjXQmoeLsuCNUx5hHx8p3
wGtK+vSVO6CSaTJXWtzZvsxgGO2D4g9LUhE79i9LUu2yFGVJ0TXVMGXjlyV5f73etcG8+lWRrMNu
Zj3f7aQLNe/p35rcS3zeQUOJboI2UknUjK1IGP5hMCoqo5yXVSeFX9RJvNenWOtRx3lFn9UfVvGf
3qJY5P8WJeVuEzbFXWpWfj3PcejGaCWiShDOM4TKTJ7Wxg0edLdwfv/C4tJ/c2t60l9ft/tW6q4W
K82KF9SROuBb2TZfRWeaaCcfwPb3r6b8LTj89Un0fomtuVFp7b1bN6t3eW4fIaHzu2Uy9jNkasK8
rG/xXQUCo/4jR7k/6QV/wHtBUdre0cAG872482DiJhrFcoDLPnwDAwqCjN1MPf79W5VNcel/uTUc
XKapSsTQniLJ6i+rpn3e0zqQ1Hhd4mQRYqTmvpFzQGd49aVaeMkTFtAp53jT0U/+onfKX6iFq5au
3LUyuoXHettVh12Iozg46PiPQJuaIFx+ZvNX6MQSZj5WSj8twzxRANH6Vx6OH88vSscufPxiCh2G
7khdjuid341BuDSYGeO9Ge3K9F8HNqg2wzRm0WYenaxqArMi3YPE0iR97+VR8XEleoOYgcBrD5Yv
cxBfOrWdoSyV4N54gTp+ZbNPdtAhpV/v0jpCnSNNujisqV4VTKRwzdCQ0pj3GioBqhV4jVI1YQ6B
3sKIIW/ybUZKtOGouHv5fQ4PlMGaYeC1YBgoj2G+QTJJLEMbldg3Im0nnz1rUAhbasVlhvDEdFNt
on/mmPyE+KVodkgvnmqLhDUdSoErxV7+XqTGpMoZiDGqW6HMAG/Q7+5HOkIcwO6ccJgmXpvYSmHV
8gKmvpEv9MdMfixqqPGUGJDAGsrhaROOkmB7f8xevq1+nMywq2DeQ6ot2ZU/KcIJIqymZ7kmQVYK
HV9eKMZVKkfpfd7WC7N1gtxJs6H6+QIf8/dJ5kY5bujcnD8caj/b7u9rr6tLPUXXe12l+9dtWRSv
RpV9OV5XG3XSQYUDsbe7/CFmRFtNH3Rm+rkZpVbn6q9M2FywspJTc6GTneF/jt/flE85BnM3WZhH
+QmNtxWDeuiXBi41hDKWRMPRhpK015kMT8MaK96Qc60PrNYxkEzwqDrblB7UOt7TtvYPohs5BwXw
L9HBOME9Ap9YZMu2N4UShPmlXo/afSKgp3viyEjNDvEg+0O4kpX/uCn/dWNE7vPvcdJvtKpWuvG6
dehAu5i9LcWwNPxCwO/mb+/3QUD7T6mUaf7r5X6JAWW30HUjUni5Wbmut8+5dDMr0STGh4Db2Sa8
g9eSgUml91THGQq2RsxqCiEboO/fo0pfQ4pshQpBRn9VrGG2l0dU7LQJVqBVLG+cF+HhQaallZUN
QrjLlnz4/WXIP0n279bTL8dLIDdJGD3NeB0j1o6ApBy954amq5gAS/YHRdBGRyJWDs4V1YJqwQNi
/lN2SGDmq/YTaea6YCM5ZOtah8Er9lMbRdlE6S7SxKrBk6hdQeeqET4ljCt7xIsc0g6ZPPrjGvqG
bBUoXkdqwKTQZ6+fnXPY6ycEMMgU9BdTez1kOPS86Qm2wE4raUPrqovj6mvIegKt4tTWkMAtC9rZ
o2IugWeATSZAJTgYD0RDM5vCfSi3VMsNhJWZALZpHiv7dG6cXsJiA+eIrlPgrIAyZRC5NAUwJgCU
/cFeXVSarUsv3LlP+bX1Y0prJ9GZlyOwdcrxDhnSA7LQC2LY75+OLiqg3zwc9Zcz+KNpuWLeWWTF
8Y4H8rEzy+bVV2dSjGX77XRHmYnxLTydQTwP57RCFjVthUXH/gz5u9c2nSZTY6BOebjzFw3lFTJj
etAU3A5oJ0ga2AgKSADaW446jFVIzsrDTEf3W3x7M6Ut/EPCJf8k+b+7pF/O+bD93OP0TfwKcYMk
oNhYFa2U3TPrGyjgtUPiBOPnph4/vHCDhHKnX7rLfCS7IcQTtx2Dbu/KST0NGJHljxjJc4IgFDD/
BFHdoUvuSsHdT8akDRAsUcyVm2BtHJIVvMu8M5C9CDh0FA+wO7pw5zAIWb2d4gariQ6RMZeW8JqK
YzSugOO8h0ubpLuTbox/i2X00A7W+vKyN8c6SlgoMe60sLFqxBcVjj1UNSElhIB2P3UxOdupp3x7
XyFIklEiixnWI01HIY8zxyg/whmkWAX7B1LwZ0xqjv8QD3+K0b/faNPUNEUxu+ZPwvVv8fDziO5K
UlbxWgblhgaNsT3C9fWjH5xCpIOn+iaxEBj5+Filj34DDf/eFyRG1ehHkP9sms9wamGL0M5jmvuQ
6R4QwQ/FzZQHq0AfUtAg4pxlXjIQffqAjtLXU3HM75c2QSeJia0ERek5TOlIAikCoo7jDfDRy5Ov
v98m8t9yx5987F+X+guQEJla85Z6XCrYJDOcQPXmodTXoUKRTtKLgKVAr3jfRvYfXrj3tyT5l1f+
5TRW5CzvvH02aHCqAu/j2wW9jBK5GoCv3fSmZTklacrDGcOJMvy6rgmKQAjtwF7YGkFsBq7OmeTo
tNmsNrwefCMQSAyslH6qjVWWNtGw4zwFK638AvQMLy2SNvves1/lJFf7wUvQZ9+BLaZiLzoQXXgs
pf1iyiygaNNnmCsjDBM+ATJzNeAyJocRj2msPqe085PaeuE8jRV2OlCuCBBFVxLnfKQgH0eVVsVn
DBUexkvuMLcuvi+h6OAdDV1JdOjy8eccavPasNrays/tNQlP6Dufd9piTGS2G6tVJ7mBTdUQ3+YE
GQTilZs2S3EzwUipQWkvbBvTjW/SSnTl3jA61s2gd6gptLalIXjMCAce4BKqVUkWgvpaxxLbBd/V
Nxn0L3ziVEjlltZlJvA8M9SB+sE/ax4Hk3u9qBjZAaLc+iOaD1q5AZy9P0tY2cM3bMAPFDwKDKaI
jiTa7j0LQRHMQym2UQT1qLMzl75/QtsfZwhctunz4eceo9q2MOyquw4gsYCeoCyYE7rkfm9Zha6B
nUPXaRLmW9utTF32h0PhJ+j/bmP/kuioTYdarGwJ6huYieYFc6VxdyYtXzyM5zzwUgaizXo7w9a2
KfEMw7xggwUik3ipBETPR95my3icDf+wGf7DYUUhLeldicLIUHSRoP1bwFGbnqR3yvoHbYmDWfxY
GjoYPUQwDquO+8msalyxFw3Z1cJDCCE6vPzhLXT/A+Lzl/eg/vU9yPdOredNE6+7FEqfURBRkw3U
qP9edr5657IaqhvThYvYdgdkYjDJQ0hLF2kXRtDYB4R7FVsZZJkUVUwEgxIUDLuyG6Go/ix1DCeo
BR6Xd7GtHhOmFzfQAGjfbARZ6JKVePX1GbSctG75ct9iOKFDFqW9vJDFW9uMUNTuu+ZlERo6Ps6a
NlmhPpMYvOAzOdmFTRBAtYQ7nYLGuoHs3auof2+FGiCIZknX7TImshU2DNJaTALKbVws0fP4Noxp
lD9YXVYwI1BGzzCuZTygFxgurpvIgdC46LiBYgzwcAFx2IY0U/gpFvSTm0JJzQnaFRnOjo6kgSN9
OAHmwbqBHfA4NycaTnQPpA29DSR0LCPgIJoCfARn11Xv6U9iDMLYX8bibk7otKSZ23kJ3wYyNYQC
ePfTkcDWny4zgy+ZU9yMy8DFiwK0WX0O7pvHjPEcis7A5qoZy9WItgOtkS45Y3ccM1khteXYai6C
lKr/MS35G8oiyX9ZOOKI+bfFWzSJ5MtaSVqC3moNagAFuLW7rdVsfDR7l+DcWvkV4n4PMWk7ZAmF
+IiRGNe2divwjdszXRMaL/mFv6jm7czwhyWetMoQuVzvm/SBh9wVUHU/RMh4o7sDoIR1FsypzhjR
GmMdDyZOWjRqOSdWWGIshQsIVhlb1PsDJqwprVOgMhwwnlc4OOZoZgeqSwsJ/Q5mctpOdV/bzCuB
FQXvHTI9xzKegwRIY5tO0N42/5ez8+xxVcu29i9CIoevNmDjHKpc4QuqsAtMMiaY8OvvQ13p3XW8
/Zal23201eo+fWwwrDXXnGM8A0b+szDkIOMMr3agK8g7HRLYWTRWx5XIjGnJqBaTQeugZtlXxZiZ
avek5ndOsdq92321Y4eG0helwo4tTixE24BiCfJG7LwK2VhKcghH2Wf5WszxW5dePLt8lo/Zxlh3
O2TpJAPX5AmLnKx0HvOH5N1w5GdhS7z1FNPUrvSwkp1fCEtgzh3NqdMt4GRoPee8I+Iev0N7Z0mW
7i07V2VAklyETAuLaF98aBABXpQBluIM3SGW/zBdYlco3iVlCgoBz7ofPwbwsMxRO2GE9fsS+G9H
8+pBvtoduqYSlbTjq6ivVoCJ9SsOl1E9uZAvZ606FHmciZYltd1LQgCn4KJAvhQfYOvz9Ek7pE+/
f51bE4f/vFdXx2T/olpnVeK90tbdF5quxdCeEvemfUF59gGeBYgLY/7pvfL3Vu+fDzZURWZPUqzv
8/uPF1rXQqnNuzNP2DaYXhbnFZLL+k3CXOmPjrsUNJdX8seGNhWnVJZ6E4rL0cnoyuVzRV2QXMpa
TtjzGdWUOsUjQUjLp7nv32QI+YA0IFzIIxOLyRJflRK4BqKR1ra+BHEZvRmneWKNW1CAaJUZHyMn
pH18mmqXJTNwRJgETV9c4U4hrA7b21Vp8J+Lvrrb9GulMqy56PbDaOfK+gjJn9YXciWj3CbWR3Da
F+JTwxq+7EhWf87dlFx0LF7zGsl7MW7zcSJO9DXaa9RD+pGkXFeLnSAAp1KdJuRLoAs9K9DRx/LO
+EP7tZiF6oDfkcU75cT/Z4n4+wNeNSaaY5gLklBGewPhP7irxiU0WCBbpZ+Fvns+u+SA+pjpWztl
hl+i1hnrdFs+/UP40Qs2zSqUYZd3nLN6vm7zOf2Vk+jiaYMeUKizADIF90Ee56/MxFUnQ1mzMQGT
oMXCLkDDqx1Jl3WTD7pMRZhmjYdP6k4XSb7RSf75g2lXB/y0j0+ReeT1ECeiYyL5X5avylz+Yzz1
Tynz7LVoM6/paLhijhi+FZ0MjDy/v6TqjVPMf77F1Zm8q5Tjsa251fGbfDC/jS3Jg/FhfdSTaJ1j
Sl0iYAEVPyPO0wk3rddOLwNHLZlxgEXePhwMkEDKCxVlskGmjMf+2C4w7i2LLatt817TI54wNcke
hAcdUF6w//0SbnVKJJEpn25wDJRl4+pp8ZMwNoyIwo8B13MPagdZVjeKlVmH25RYgXjBNskSEExr
nTwBl9ndcXuZY5Z5BZQAqP3I8w95EWvLEsiC20+0FXIytHhjZQJsEKpjgQ5KWsK8eit2+lxhDi+u
wXawjndH5/IaPyPjqiYcmH+/tO8Z1D8v9d9L+2cQ04RBENQiWdrPZ2xraJEG0FCNcxb7xKu1Ph2K
ZgxEc6FvlSk+Fv+1cLW9vj0yRNkHoWu+prvgkZP6uwrKVlniUsOmy0PNA4ULKRgr76yA0jxbR+t2
rnrMLg2UudI8QvTs2+VjUkz0aKILRE6P1WbEUAKZdwlzpOsX5F1RzpXQhwlXQhgHo3d1BMVR2kND
wBps1uDjDohbaXf8fmP0my/Pjxtz9di2Z1+XxZSDELOM1l+XUJ1IHnllRcARgCSmsLlfIr7thMAc
OzuiDXLUJThi/uczDlIITNQLyogQ8ZRQcNZBpiN/iK0v9uXyMk0X+rpm0IQ3AZ9oN5jpDdZ9WrPf
f+Gj5mSrI4f/BpSwAyTgMqnoPTqX5geFHPeBqRziIGKQMMb+fvXMzG8t9j8uX/5vydrkDUXrcA5s
mIwIKzHYivGswiqA9jRAkTnKOXT5lh1A02VwAu0YqyRsjnxdQ5yCkxROSO3W4keTIEuct4CrCU0i
x7Vd9uIiJAd4mlZukSzyctp9cTd5tipyfyAh1M9pwhAJihlikrF4wMRLWLG41BbBI2KGI2cRa8TG
Yhw9nMqyhSzJU/OtFe8FgC1o8Cmyv6EGTDFJI6hyrHdezMkUXgG2OwN+4Jl2ysGnEN81imPR4Xyl
W4iYBqmVk015il22JFLU0ZSR7+qqUBqCuYKvitc8nprdnrikSJrSI/79vitDAfXv66gqFBU6J1pj
2IN/FBbHyorFY89tP74ZI9xhEKGxv6VACyDhFW6uLDJsgrRlAGJymedlDcMJu8HnicoQyifucMRq
HMgo4PGUQleQTqsgtPkPqI8JtYk37QE/afegTn//6tLN8kAxUK9YKlNN5eqJ6RI1iTOZRbLZGe9n
ROrHLc4OACR4jrfiEwK93z/QHE5N/96rvx94da/CYy1UwdCDrD5y77TyOak8djP5UAGLQOdO+5kI
naEJ3H+kq4DnCbA3djK7eznbzbJnfAVIklPKmUdiBAUkPdF/GekoERe45Ksn9UXciHsFtKmE6JdR
PHDkYtx59YPs9k/F/vSITBwl9UzfqN/Bnc2D8ee0PrrmtjvB/DTniMYQkEXj4jPxQryR6b54ZHlQ
YbHsfABUBCfAOdIO9wYv3xvSb7fm6sAZJlrfySp7brs+NuCe9WXLKrM4G3YD9VYb+cs0RnR7dvqN
vBSqMaa28hCDCqDzNc1foEUAKHq05sYTgo9sip+vWAVg4RU7Xpy23ZI57RjyydCIZiVm9Fu6x1cm
0ryn3GhmgZTAxWdJP8+Bcf7SQqQDbfbWPecspqonbSnuQDrVD+e1CXy5vzjpA8hUyFZetgvnxWv5
Hr///rhINztIP57Pq1NhoqTnc9RRDVXP+Dwpz+t2JHO48za8HJDMyjVtiPO7Ld3bY6VbLWTqh79P
6tUJrjYvvVBZPKmFgu/U7f3JMZ/4yox+MiMBAY9T4IqtXUmjEv/ImYRAAqfGBScEEwAbmTa49MZh
b/ckdZk0RMbFM6GbMQk6SGY0mpTzlLGyOu3bRV67/nGeqJNUshWJ6J0R0cKi6aH8ydSHyndO1ujY
TiGJaJYD/CLqhrxIc4ckmoYtQuFEdsXL6NxMSfPj4Famr/x+zMIujNYgbM9RT2DQZdwlvYhbi1B4
JKw7kis7AYSVooDdG6HEocDPyYbfDKHaxVhanubiF7PalLPOZdlE4xiYHphrqIs8NLKXxk62Z7bi
y5PWf6eDGsoeoMZz43ayk1rTpsKE7ejJAkMZ2t47T8at6a4kqhJiHUvSaC5erSR5quZhFPO6gE1m
I1AJKnSGBdgo8cUuMu2gy8tOmWjBpuJAKbphSsCSo152iL6O2wbIClgxbGjRlFV3Q+uX/TAjum0r
kAeLYRH6wp/C8oLKLU8OTnwIfca8kycd8X8N9e3l2TxvMriuJ+fUPYS6d2ZRCoGNSs75e6sj36Uk
PxarJkNzfcjFCGsgfl84TiDmxMe3Ukdrht+AgwgugbGsfqnCTPD3kvKQ5mu/2ALRwYersApRWchk
NOzL4HBp1rr8HlR7I5i21iFWPY3B1mVq5I/D1NNyy3STUXf1MyWfFrpjnh0hXzBwRzsc+ouCAEkM
KopLECX5lcVxxmmGR+j3n0fWb54gNEk1FRNlofI9J/mxKcpFmtdqn9E+k9BKb8/+xueobD522CtO
f+TLY93YirYrhU0gLisywaKpz1ECcGW3Ki+PsrnvcJLvpW4Tc5LgOKo9iyXYoGcje7FY+lLQPzqj
k9iT5UkhrZRBe87Eg8ruUcL6Rw0BW+/ZXLHZJuiVKO0whGuqrWRu5r9m6CJ01A2fkv9WFUsKwlqe
SabXZXuR5Gu4Qcj7pI0izGR2YTh68QIhYBwtc2w/7OaIuzFTEUXX2jqYM8wADCV4PtQHVaGQztdG
sSwoomVatZ28LQWHv3px0zCiCLu5CspGOdALBLfbC29a8UA9mvPKVpcJ3Wbm6zrg9GbDVMaAN4UD
Axavujjhlmanjt8MaaeHM0YsluaZ8bwBBCSHU8F4bWC/FY9B65X44YDCRZPT6Y2BjG8x8MxcnczL
xNHRP5CmCCY7fNAs9BrsuGa7SsxVL75U0iwon63oSTfeeQxb0kJ9Gs3SQRoOm2xC+oeVfYFwYiLP
U2t2TxXpZeSba45ebM160lielP8haSVfx9Im5nI6ccUzXdJ/DNikY2EpaPPTcReBzYRySTPztFYJ
JqJarHZU1knsmRHwCNBEPdrsHg1L1S8F6UEA1Zxv4nzdg86peVeDd6l7hFMprdrTnp4EJkUIoZo6
a+KX/DIEuIsCSmW3eDyuEwMFerCJda9dFpaj9Q+S4tL/P6Lip4VROWkNbnMihR6mJtrhOop1aacS
g2DiwO7pbA9HW06FRfsgw8FM7POQ8roX6Svk2j4tnoyK/uI0LIYMy8iwgxOBlOnnJcS//n3YMcj+
ZrJGWnCwQEV/FlGAv+spEJaVkLvndEmih5Xsfn8T1ZtnIk21JMukoY2k8b/VaR5Zsq+HwnEvT8i6
kGAO89ZwwCWca9t8cdaRZz0hVZoTvggf6Y43wfg4f+mz9sn0jHTePTfuCURV8D0b9MjNS07sJ+z9
wrY96B85QXqjbCLf+drfy/c/1dCPry3/92s3sXysToZ/3Fdnr1I/Vd2WlDGDaKiR/rLON4mJUPQL
aaApz8L+yW8efXmWXMhC+MQET2jyCXDsiOhb9uEOW2WcuAEQdhPIJKF5HMOc8rM6JMq2Z2LfuQZc
youJrcqYElCY9ZwdXT9wDDT/H/GG0xHUqRefFgGpM/e6LZI61BL/XqypIBAyVUsRry42slJJyOWh
3ZLNA2vl90ufc0M5Nc42dVmpuUfN1VVXKmcauWQo76Nl+B6htPEELIHYMv6Ao9F59eB/8vaUiWeS
OgoWt17IIYY+7p2HgEHvGTGQoDM5J1OpJCvKYZrV6hOrgDo1DtoxCoCYYDb33II8c48DY8aBU8Y/
tRSnJ+gpiLWoBHOHocURbkNkxxcSOO1YezqZjuAzZfAy3OE0Q6QJ9Dz0YnQUUPGOgnhxhJsbT6Eb
4TjDk8YkB4k+GKgin5XYSKo59C/wjBGyYwT7BkNgfddXC8KbZHEDkJSMzxRpYONxck6bpR4hkT60
w3qa7uPn5l0mUCuYl4QSY1lQXIzNsbSjO8Zo+X+FK8JpXQ+OPIBiMikoHy2Z54dSmOPYCHUs6XCX
XUWxDWa79WNRrmmX+JhCQajzT2ZEU03QwOudrafe+Z71wbq9X/59BK7KGdmog6wRTkOlK6iOiJON
iEVzeiGuL5npyawwPuRhmHY6jTS47+fl8VHT7YxwHAgWypBG1LCDgE2uFwpk3/WRE5LhCuAOlGib
AoE6eqbCzB2sjE3QGjFtdDJoHOJDSSGMcZHfWZjoAIV3/YV5EKg4AvWSt3xVAMx5MbaCRuI0UxZC
ruwaNFi0PIHC+JLJyUVvsAlNQlNLVAgfIvKSmTCg3QNu3Jwb6H8MRCZIP0zIUYjiCUWkOgR6EzpR
gGXzSGavWpyx4auOGwUjGAR01FbRnRaydLNDov29y1dnLEMIhIuRc56QrFm+4GQElQBYmrTzMUWv
EXj9vvjeMrRI4o/Puzq/xMYluJxVZi/Zcx84ZeGev/yt/ia3Y2XOLamcYMZP8wmXBg2tQAgSl045
f3FNjaJ2LH5oX8YhWFfJXKXPLUIbdKjS+f2P+9+/qT48X78tQVfHHauUtUwZ7gx6lMycdFvls6Wb
iHrxi8nkmXS1hCg5O4OZcAEDRtNXprD6ZPgp/slBZ+yyJ1q++YERsoWHmgS1FPTEiHpoTIYqLm+m
7pQcKJBVjm2Tdio/SDNed9RQnCtNxMZDoHH2RjIxHB6ir6QJpXkAHZtUCiRaQ9JZdJkyPcO+9Pu1
yzevHdk/cn/NNPTvBs+PWrUPhT4Tq4SRVD0Sv7pDoLnJn9y+0Hx5uzxcpvWztCVXtPNSvhecmllL
Z0GeGt6dx/Pm0PDH9xjWiB/fQ4zP6UlQ0mh/mvV4L9+rL2ZE3RO2yvTemOHmi/Djo66641kut2au
8lHBwbAIGYs2YIHS8aUet4vLQ4KCDdsaO+eIhAJiL6mbXuT3/M/5/zQN/Ps9vquXH5fcRJrKuI7v
QWfs/NYTZ0yBta6e+m2MoR92OxSDfFcdVDdfat6d3/3mtvvjw69KI7MLJL9MOKMkpieh8ZwdV7DM
IEz5nrRDb8/mNuTMNBCJVmAVlEed53hPBNwX/F2iuAyi7X7/StqwAP3zGv74SleVQBFWWhoLfKWK
rIeHYwS0XyNjE9RltodshdOdP9aWlyyAIT5HhBYe2mfeSAG3K3ONQ/sgPSh4VPf93HxRX8D+FUO0
sPKq7+V6JH9kX+2W7ZzlzkRuBur8O4OCxDq7ntOqpiHQ6esjFntihIXx7xd3+8iuawxj8Pbponq1
+gaGrgZWODx04Gy/AEK8Xvb6G40NG4sDrNZ2+fsHyjc7sz8+8Gr5zYtOqCIlj/bUvK01OdIcZtiD
ZIIsON1Re5JpRzJUlPbAZLB5BoQJtqAG35NMG2sCkD0Rneq8o9liBVOMTScJ7fudu3JLvSWJP77k
1crbBHUR1gWrDwQxHCokJ2v1JPdyAPIh1gagZPFbpYwb2k0sfptuRR6slsD7vZBAiPNenv0v2LOC
aGaDzkLjgPEzae58z9u94h/fc7jZP17VohHbIDT59fq9/pW8GGfnRAgeOsHILmixckalr9A498tj
5fa6+Pe5uVoXc6HUAzHmZywk5lzCc4hM9bhgqJI9KjXiw6XB+LexqURq9ILGmAqHGr/3BOM9Kh7y
dXXypH7RatMCD0k+r5MnelZmuI0hjuhrKbFLRmgMGj6l0D291cRcghf+aggImDbBCJIJDArSvylV
X+otykh1L01RVwYBpDmYf6PeYOzvoOJswqd0K4w1mBKJHQqTulkHF5tjRDYTQV6dlqo0oH+J4VE9
+cWsbHFDBG//Fb9ECFOwPH5pryDQ6APwslJdVwB83MsjA1RSeTmCxfSw9A9UBuf9gJg3hgBzVAXU
1H24TD+JlPriGF5GkzNipdT21+FpTgyyZa0IPO17JzLwzY4bY3nW1z6UCWHEwYKzrolcqMW4ih34
w68IEfmIrBHOovAEun7VZ28SIeLK5Pe3U7v3dl7tQZovBJ2Z8kAlkl2oTtnYOgHEjHOkEWfjoVx0
4i/OXMHhuAo33WyAnSGjTRikjHlRREKjQU1jVAKa2LQPtezWiImzMVvJ5eyEop0+guvkVIHIBhri
HJ1Yp40pgeVnRnhEUMNfK2vKDE8Ndwhf5OfLQaGHbrm57J6q0fFeV0yy7lzy9XT/bDSXQBa4ZHXb
m5M2ojeKhxCQZr4WiVN15R76WAq+EWrxzCxGFsEOKGLVfnqaAnT4GuDXjgh9RJ+yVZ9X6dSnKUt8
2KRbgMyrJsBbUHpJX9muJzjobLNwkHdafEZwteg71o7QjOn2BO+Xs2f5MxMY+wAFZ/qEi2ksD30y
NI/GCS8Zzys7xPj8mcxCr2AEA9/EZJw84xXy8xU5pcXDkbFEan8ncqJHjp4DuBRjXZnRIQZjWW2K
dKx+i4kLbD+EVCEjpKIhgnEehePqqyjcIyxiAO74v95QZrEzBZNiRZAgKkYEN6yA4sHkEPk87Fj6
NJMeZBKtaZ6RPcnavcGQRP9FbOZADue0ynjBqDoTf1OWTMMB85gPvksgNlHUekDmErq6IZfmPWao
xAmz8KpiJHP+mVd4KB15DdKMyzafwK1etsAcqGxPM3mzWxivQ9ODChV+S2OfUKQtgV/g7Truef1z
jr5DiUjBImluG3unIW0JwAQKumJ57BaVNFdVhhWoVsbnd+awl8q+p7f91tP+Wzz8v3VSu6pn8qhL
ojZkJ1H2yfm5I0/Vnyalc9bn5dBkXonwKQR0LjbVQtOOaHvh/BqamMgGg7mYeCfFvRST/N0CpC0h
SVqqIGrq7ikgRjFfXYJlEC3kbpPgFYFIRwSTOomgg/ljhP6PBqkWb8EzM/8CN4YwRtyZf0MOmDVj
O/598ZButrV0U6daF3X0HVeFUqqEctBlIbXyF+MxmaMwHTVhJBnwKoilK9N7H3jzgI5JXdF0TRUt
7XoTasxEkmQaUtI6eTjOz7sUFnI2ElbBUnutZuGOJh/xGo/6U/KqfP5+tcatcp0ph2VZoqxL5rfG
78fe2561RCv1Bps+ibWK05mrKHFz4m3qsRE4FbTFbB4CVidinf/GnOjbszyr0P2SDUaXPBNmrR2l
jKa8gKnfUiinovqgaYekemjDlQRGepZN26+alzFz+LVF3qHeeST+BmHiKoXqb3ol3QD6YhpAP5Jd
zUkF86jcxd3KEifQlit4pMQI1LMkcKlCjphzKadoS5QeUgki0rspjAnroRJGsL7u3J9blbykg2EQ
LUMxtW9lxI/70zWtovr+5bhXCucEPxGdrDXKKelPK3bmEwDJATtoZz6ilZV4QPbTEB9T01ManSf4
CqJx7eaEAp9Q9jN822IhFTPXRNzLzFRjFx4pyiTrGJleRKxE47qe6v5H1O5QXzPtsVKHQARSFLhN
5oA4LAAfWY+C8KS6A1mIDGuFwSDoDFadnfEQ+lPmbWo6jUMXhihNmgs5pLUT69uBJQ50WFmxFaiy
dwZ3svr9Zt0yXEmSxdOkcq+Gf/+3kOtDpVeOdcRoJphIgR0A05NnF9CDMNunyrvReRruY1LoCF9C
FHPo9mwDwfr/9C0AT4iGxOt7jWJoraDOa8k67oVp7VQf5ReIj5LBfP1orTibgHEDKJsN2RzAD55+
/3D5VkUpWX8//OpgoNJpE82Glzm3Mcj1C/g8XwwNny/0hE4EitSEx1Pjhpt4Hu6PSFBmevetqS8g
TEZz0maGvF7orL9/r5ur2s/vdXUWSNu8F/szNwVsEQz+df8kgQrqX8Un4V7X41vbcb1bcLbW+Zep
I1u5Oo11YEuK3Pz+ATSLKlecsduylbkKxGqGAJdF+caQ5hPFhbYQHGTKCih2OoOEQXNKYjYzCg8M
Ecf9W/nZ3WlQ3Jz8y7zSQ/tMUkVjqKR+vNHn2Mi6Y8MbXQIlp0DYGo4/bUGETJikL5u5sqlAnd1b
R251gmQmJaquaZqsylevRiFLvqy0fGrvioeYXMaDJqH+N7f5HvPkOHX8WbGx5tln4jJ41BxrInzR
HVvWk+Dk5J/Vp/aEHCWjg8qxQIIOHDnmgwDKkThWVkCLkBfJeeM9GzOiH0sTShQSkzGG73FD0H7k
zF28wmSl/XkefbZrctgt/E42fybPzZSkhY8h5BQ85Z0n76ZQWFYUzRJVTdSs76P0j/sdVmJkZGHN
CspHPeBa5oyeL1KY20D3Abky9qwclRMnaYdM3kiC2QBQsZ6wHZg0DAdbWUa61kr9YChoLWkunx/I
R2QqSzgDTegDOWYtIOLKswJiwWSQKkcndjX7zhtk3CoMfl7I1U8YnypDj+WKC0FJjteJpBWk3IlN
qdurOzp8fWBfnn1oKBDrvsSvYB5thv3AKWdMAdjHXoQpbmUSy9i1CvzMI5PAhq0JsWdsLnsLHORI
ZFs7sCZMxG28ar3oUyfibVZSAXvxSie5Oca2M849C98IOvOn6Nl8C17hZZTtpL4QWfYuvsjgMme+
hmVkFE9MwrcxqadTJi8WxKiR/mLucbTOuiX/L4KL16YHlXWtYz9dtPNGHfVPAtxNB2M040c6xQpJ
COE8WmHg+2Pt2LAk6OR0Pb4YvtDnQWCmiBPhFZ2daY0cvPocDvkYEts5Cm2ErbaUyDuiunkbRl2T
dhY8lHb6J54A1uTYNYIWg3OH0YnxnZhIXQvJMN8a/USeI2AXbfK+XtU5oDgCPRrqTFIAPKYmOEU0
m7hDgELgmkZqP4omd23Ryq36SKYSZBuRVVW5FoOIkZWfq5ynN0OHSBI8Y0KVX42MpOd+r2HKc0TG
U3a4x0nVYrSRxgEDpJHmSEykfBIneELGLG1HUrIhhQUDQ8za3Hk0bz+Zf7/k1YIbRkkmX0SezNrB
8xXhHLRrG/PHYE8EuXfn0+7dkqstTkjKUy8OL3T/AXMKGJFtOSS8VV9v+aN1B9x1cz/9ef+v9q0y
iprAunBp+mvuMQF4B+6ujoLXvBwncJYZM20ZDIgujoIh1/a4YdVz63mfjxDfWp+6o1C6e1kzarZ3
bsPwuv+zy8G10mUIXbJ+va6lUqpKYcdtkBP7gnO8G7+38+SL9Nz33rIZDQN6daMx1MQWqMyd/eT7
xPXPpw8tbF22wNl8n9h+rKpK46tSk5YUOfPjSv2iviH6+a3aM2is6C7FK3HSjY3n864lUB4ICoJa
ldP/jtEr0XbymqKjp2Qcoixo05xsOAML3mpryYuIl4tzOwmrTGVW5nu2tDZDQPcscHO7droJ3Z3f
7+XtPeLH1Qy754+rCZqzZlQlV0MPBlkx75WYj3FUkpcTfZz+xFusikdY0AxwaSHYyq41gInIXuMG
m5OdP2K8xmXptBNaAoxV1E8AWcwpVZtAsrmhj9M1k0wUCcB9YSLeRTsNT/xvP8bV+6d2Z8lI9fNx
n2qj8qt9gKL3igqCVNN2Lj0gHLLbxJZm0K8Igw4JvGZ3Rojp9kPKI3DFe46kmxWYMlRe7LpA0NSr
BtipTZQoP7UsCG9onAn0WnyenohYcsy3GNkQnYbP0wqGSHx2w70ZjvBqDpgBlK3YlqjG5EV2nErL
IQRt0s3jO0UyVfiNG/bj+113q9qmMNSjwfeLFvSKtMILGFmWUx1aoYgsa9p2Tz5SF1ZY6FcVcPoZ
NH4SOZjVGzZ6TRlev78axFQrtXeMYU5BNdFfxuWuqLxCGiGjGoYau2yDSwfnzkoDEHAZJx/IEfI5
t1+1y120ERQqr+A1eykPvMBfF4Q6n9mn5Bac6D5x1jWrgKV0xT8tqcZIphAlWgKvtH2kQ7sYNE+z
0CWdl6E26YWYJSlk5W2AKTJfCdW7RvIze548o+fD6VdYE/FWcpQ/MAYIyOLhpvfuFxzfQpn0Z1c7
dJihSru7TKzThBisVpqeL3PCs7LOM4E5KIwz5mHicQSORCQNNFJG9cZ6+f1tvDm1VCTaAWhGTEba
w3bz421Uj0VQStWw57WuUQ0tkLRgqZ2Wk8QHHDmWN/lpdiK8jEzsCLzlWDPGFAPKV/N0QsFBhlkz
Mft7a8QNm51q8J0QZqoidfT3GOHH10rqiy/6Gl+LUgpH/zT3ktoJ0GBcbJrfGGJD2gTHhsV201tb
HXkkyZo8BCLGgSk9wgbEqeyg8+0Bqhuz9LzIkzUWjKBd4vI6kuqK2DY6vYbPEesPSmTKYjjbiY3S
s0bbNgS1wmTDmoJvYaQEi+ZPHc4gWxjlOKO1SxfypU29kAOc+WLl7DxDihj2ENt4p66qGLY2WyNH
NOmgfqnjCTLdiiCixyM6m5rUQ0S30aQzHBzsQGwuVLh83doGmSgGe2luPWH+5TLz5KGMP87wTWlf
6qvjcRrQen8s2sOpXmvRussX8K6C4x+ZdEwNMta0BLvcbPPiKVyb5BuAqmq252AaXlzfoPX4XnAB
iUQ5OjY/2btIizsfD9blU754fN/hb744IYiB4jU1HYzBvESqSjTT9DzksnK6r5c0yJvHFAFGPIZc
CaWDeS+knoD8XbdE51Rix3COQOToI7eEYNKyzLzedH0qPKLWUIrGdv2HYUUF2krm3jsGf+NDDNYh
toNueiJEbXx6RQx0fuSn7acB+EqJjrLezppoU2kTZkZ1N0nVfUI+Xf8s1+hZMHRzGHrP2RKtP3n8
rJfrgsxh+i7pyHpFfT6JtojyQnCG7JLBrNXHinAAYVu3B/+9LifkVYDb1ZQZsMDetDF9hArVbHuo
yZLDoOLmu4gcmMytrWmxZacRnxgGkE6AGOlNos3MVJ/Az0k9z9K1Gj1n9VLECztktpMcYEhuhAOM
9JNq3v7hY0GvtuEnsVXQ51Mmpqpnyo8c4GA9pDSleYLWkGXPa/S1+tNezJY9j46JAWdHDCHB0fkr
vVJmMXQ2WGqADNPQ13CZMgUZQYamnC6eOZILNPdH2OGbzMvbmXjB7W4DjEUEhYOcYa1UPKo5ksJR
Wx1gXm/DWbYUwCrNoFDkr+Bw+3YUMw4h8osj/Fchcras/ij1GkaujzmHFAJE3RIEtbHBOURD4Axd
ZMbIS1I4FthSDXkX1As/17vl0cvlL4MYAMyUHqIqmsudQf7vXCw3aTc+UU0NuFKAyMMvZRzBws24
U0AyYK30/TMOV7xHRTSvyf6xC9hirFHvJPNdhrwuJF8IhbDAcqkBDwIk3mysfeK8CI4vkjyPYjst
94gkI95IV+pngcSMk9V6oE5jo32hG08ZbZWvWM8YY5f1XF607Fdv0ZAvXW8GUtM7J5Cc9WFqRQ73
UyWLJ8tR469QouEw4g6pU1jBpTZh5JtKOx40mayWYfyuEZ88k4CgG0/JlORAARnY0oRw3hHryGqV
b9mLo3Zaih9kYJg5Dn4vTIiN0Ca1tubh6LSJiTMgYnw3Ne4dLf7tZ7EFiJYqYuGxTOVaRhHnUh6L
lhzu5Rb8Ogo2a03W5tm0m9JlYxzLng8AnZCs1OG4g7BWl8lQv2Tu73vSjQm/phiKIgGjg55piFcV
omzEftl2mrorjXzRn7OlWsp2E5cz+cj0hWr7kqjTc0Aot5K656iY6jAdfv8ON0yACOA0WgCWrtLX
0q86R6qUtUWQ6j6taQSQ/kIRtrq/iQloO4+1i9vkj8JA0cjBLKivvrwXqj9VrnxZCPT701RGeCGc
WixF/aj3VeJBwZuS99Xhh8YZH7LUdCVuSSilvb8qS9JpkS/Jw4tWg6nObVmfnXyoUts62uextiv0
MTGhWTvJ4vfw9BilLzo6zJhck/rFr74uRG3jKbZJeNItWxAmmvxUw1bUF/rx3llI/rcC1jRRtwxV
1ZFfmMrVMU1P5C42hd7cAQrxci/dqY41Sp10K/+B/srKDaHQjSnEt6czpiLifaYc4zrV7qeWG5MZ
hhr7HSObQ4uweZPI1ACxMOKEQtU2irD5Oe00d/wX3Q485O5PMaChpW6bXvaEEGxDCWfn+yK3QY81
y9giGmMkPmqXceEZ02yT2aEbPtEE84QvdWHMwrl10J84ItJdiFbowJjm6qScoF9dMAp85LBQqXaw
NwasORGsA9MN4WrJKIKCWJwSRwErySGsYkmhuoPE3cwxUw0hOQjFAQ+yfKNCtYBnh9OT5dbaZICM
3Gm339B30E6TFE22kF/TbL16J2IjCLS8KKVdJrimOFHMSeavwXpax53Com1NYTUd5xSvJhBy0wFa
KgAPVydG+ecIIqe8QArJyOd1y/4pkr1YBqzpZtlOFR9VeS0Id96ff5cS2sEyhwFNNYCZXmMScgp+
6YhXcNeJnq5sG4FBoTU+90jsHeH82JuH39/Xm5/HiqHwwqo0IK/6FElUHn1TM8XdKY8A1nin4Dgq
B1j9Tgi9DgqU4P3+gdLwlP/3HMgV/vjEq7fgKB3bNuy5Qs3whCqb5zJnF95pvzGI+MSwNfGpuoD5
CTumPpHV0PSqOZieV2p0Zwpy6+IN7rYosnRLyvc84Eex7IfHosDwL+7k45OmfuqB14k4u3wAwwN7
NMCze+fih9Xv+uINUzYkHSAwnPWrpzFRcjmTkyOs+MtTTldXYRiXSt1UWPsHeIHBlB8bYJcMnbXK
P1uRKRmz9ua58V/ufJN/G1RM6xhBsU/oIj/8VaPWSs1CiRuTZoc4KbTP9viu0N/3o0nVvhtDIhcQ
vaojT3j/+wf/0xG64goPp94f9zwvauPc0OX/H8LOtDlV7Wn7n4gqBAR8u5gEBefxjRUTxREZRNRP
//xWzl31nH/2qZ3KTnZGRWB19+q+hrEGq4iOuqp4bVvBs9dBTOx4VX8Dof2xi5bPZyIL3GbUpdrf
lNh/Pd+pdTTvWuv2HOubjzZMS+U9ZkiNFbBdZrvHhQDcmsCG0d47pKOVd08DqHG2sQFMo9FGPJhX
3sIcgM/n30/DH7ceh2UbnH3T0ltG56eIQJafmsK6Xp7jhxKXysezPcvM6KzPTQ4RXHi788s61/5Y
drqp2UBsTdtqtyztW/niX+fhfCZfHzoHzkN1ih9HnG0kkGmTi6aEfgTh4XXBoAHOPWE8l8a1hPcU
LMppeSNmozh3VWYndjFGU8ABAUliKcj+4IkxO2KxZN+t8GhZzt9PkvFnxrRarBO7rTGm1P+QMDsc
b8+WopePcYtsl3odkEqA8hSfIcDDh5v3ibIsjU1kyUVLFcXuFihU1g/gHcmNpq7WPbb8Gzgtpr2G
C0LAqnCxwKS2YBr/Bq+2cVsaBCxUOZUgP3klfn2YwsSXR3jNvWvWzbJ+pi0O91+C/H8MGi2JJ2gj
hm+ghf89RfnXxdCUPKuLW6ceXzdIgKr0MVDAOw7NA6wJW/E3CogZpzlM/346//NpEfuXEJUW3QH1
R23WUs/tg5k+sBqg+3NAjTA7Bi0NssXw8FqfAfOw6K3HLwH/P/CD5N1Oh8Eqyv8tvfOjU1IelHbb
BOE9pSYNOz0TD9rXuhrdEHZhH4YPW1i4bNy3OC93O8mBeiNz5CJtj159HKxOAGs7gi7bfaRt2S/h
T4J3SLbWcYYEknZy+Ghmv12hPwM1K6WlAUhHWdxqf0NC/nWFjM4dHtGxU031pTWpcFGr4jQyV6gk
pH1t1fjQX2J73EG97u/X6BuF+78Z4n+f+Ed8tJVaSQ/lpprePNg37jnSu2hB+XqXBnp30y29k7jg
6QmH0D25V68IFOBcOHO4RR/yYvgKtAAfyuEzuuIBavQQAJ1s4tdITV5do7f5ZYH+h76fjK0ElrZK
0WL+xBRrB0ux+Wk1PeCXS4nOGF+aHr1GmAJdrs7hCwLVJgbBmfs4mndA09ZdZWViG6Ng0ISoJjCL
j9dHtoKSWXzYM+YRrRDN08VjYYSvoSxcq09javbPfXViTK87fOScawj+KffsroSTTWn2YWaOh/AU
EXw8wHOMxksXd3J69/A3CgDst1/H4/ofeZzXrUstK9RtLMv+sZLyuuwcju1nNVVH9+UrOCZ5X5lk
IbNyZqobh2omaKKXQFwD6A/OZ04d2etiLnutaqT710BPNv6ZahpdUKxmT8BLUelwkA5Ak5p5brpG
SmGA0H7v3MObYdnMmZTRy3+PWqN3ki02uJcjOOxexq/wHt9C4ngdvz7sfbZqYqIhE1ADB0Y5Dm8v
3qG+RayBwfnUGujcFOdJsQAoTDdDG2f9KnlP7ZtjJa2Hq021iT6q+lX/PM3Gdhd90d5lZPc2i2yW
zZAjNhbPOI/L2cHDoCFqD9vDdJDtNoNnhLD8+II5oe1Ik0GMqvpaAJebAcNW81ue0de6zfY+u8/K
uJhoLjSj+yydVN3WL7txwCv/cXFo6Xc0DVUNaSbxo8S4nZuLqTyqqRGfgE1cnMMQwjUzyHnpnMQM
bUOH4TLWpboAruUCOcIlrAQQaLlFz/Ru3mtk4cm5gfdhxK0ByAw6bwyPSnHcb2aHvhEcnFgLHsA1
bl7jANJxEdsRMJh9wyuiO3smlK5wzSCaY7WFMKGp9WCP0w/CWcNtq8JeUWudcZOl14Rw0/4JxPnh
vi/ujYbRW4xfdIx5YDqOSHt/g2kveZfM/KJDSgflLsUy+bLT8a8jnZ5XjlWA19G7pSrqhpuHyABS
bfvGL7THLrpgEw2UAHC6iWgX2jxy0oUKfe20lzfM1bBgxeiZ85E7AHgfV3HDb9hthvnFRYEW0i0+
KiyuB2hfLMBBqX3Yn5uWVEgBKgSY93SJcLxg5G2N6k/7U7rSgoYD3m07L0zApLUh+l0zrcX0wQOY
KImEDw89VrTy6W+l6Bopgoz32uZgr5k/bb9tpNhLgvqXMoQ4Le0e2IirOBsIUBCIo7B5gCyHcyF/
sXhtj9s7+5cFX12Z6GP4gsLACfYjQpoOj0Ch0t6Va4PmGFlPSiMJheH7WJlmM6132aWDalEtnkgq
LQr+7PRLnGzZ/3FPsu9nQ8fOrtM29R/7rGdpNM1be9TTs1gu14VYD1r0vEGxey2xLQT0GzG4OZhn
o6J4DpjaKh5zHJcQCktutxsOh5/DxUUs6NZ5d+A/tTt8CG6oAH8iBFoUh06dCPgXhAucrvlCvkMp
EuPPYeHy1w8RwLVO6JN2d8PV6uMg9htnbntfX/ujj+zk6OtLF1/oLHS/8KoLRntpHI21a8BtJ75G
Xxvva587SZLsR6P58irmvckeI0jRW954SXv5Wwfx1Raj0dcI/VWB6bfYKmJ7E/M5nrrz5Xq5XM6x
ixUNGQzrn/972zh7nrUWX39PpOb3VvlHJrUMWGU0WzQgo98Yp3+lcPuitIxj+1RPaZeg1gEScGzc
eor74kixJ5T+vBxC6n598eTSL6+NRvkLIZznZ9a/9Nu8AlQ5WNjytVjY27V5RyjZxa3Ze7gEFMeI
VDyQr9iqSvs7+Yo3gfxt9Lt9+T+v+OXw7+HKr+VbG8vV1mftmYEdyMeOcaN0NgF3BB1nsY7hiPcV
MUDCSwymgy0fB9PMnQ4OzoCT2fYHa0VUWcirqfDccMwA/IgAb+mS+zzDidc80nbr+ms3jv3pwJf3
mh/HsTZfDyrREoMrN9wUims82PJc7hu8wPbgwBIWxfc9xI3To4z2mCXHT7E7+E/BZFYcfEy9/fGN
35miTyqOYso/ApQLXW17FAPT4SMyob78mPvbFk9G7p1kE2RQHRS8nDpmAsXr2vKq/u+W7wgOastg
A7wS9sFvPqIKyDJgJzqELt2VtzFdfm7jY/AQDzEcj8em+7kLFpkYHoPhMMlEv08IC0zxdBY48p09
5jCIfEig7EczQrHn5V2a8D5/Q0PPxdtb8ReL4We/3387+NMuhovPzzPrTj4RnUG0XVNePFQUDkIe
ivxc8cpFucA5ITgGO47FOTrDBWuRdhnFZx+zqrE8OtpfIXozvMkV+RA71EHGPDgRlqND9aXf+OAJ
nZYzY6+LfaSKg6UmNAGXZnzoGv4HGm1Cvr8dfJy+3yr/ziNbHlgenusdEKbfo38eEHCxWJR7wE/8
Bf7Cq6r/9JIG1JctVtIkkw/RIwfu4lRFAKFDRFBjnLszg0vuy+eVz496nHN2qbr5HFM9fIYPLOST
+Jh924CJjxXneJUk/FHU8pJkpUfJ6kN3kg+e7O1txAehRK5+NM0E9qHufj85CPlPrvCml2I2+eop
CDcxkdIdxZXf3F8QgcUKEZvu/Whfd4GeyHfxZSZf+6+GVUpXDivS1G+6X3XPYN7BSk0xDWWl9ubz
q1xaSEzw9m08iZg9dhaZWN48iWG4iq9e1euEtncJNrwTnRg5iKO7V7HefYmJ4so4sJ9ghUzkq7uj
0X6yb8ToS74MeuXfMYoSlrgkiwWk6qjlZOFwcmyH9phveoSyry88fIH03xySogGAmevyG9T+H/T0
zzhmYhDHnNkwLaPzo5wxsjyzTlf9Po1l+OEVXkVv3fsn4Cx7c10se0Rjvsl5+WqIy3x+FXHtEaSX
86U8X/wC8cGJZURyS3fpLmXQjpdxIfPOWsYQzuOSn9/EeikjOjrvLsGHdbrdZu56ze+A5/bWW+LJ
YL1egroW4YBQMEW7zyEQkM8Gg7cIx2F4daa78Xg6Dm8Oy3b8vTSCcCgCy/lkze52uyAktIQBt3QQ
BE8xHu8UOtnMecQ4CFheAX8T7sRuBw3I2Q3NcDy8Ojv+HuUQ77PjmO5wJ9dr2HHGw2A3HJ+dT+w3
xvJRnmIok6jt3rvTMOWA2Da5ux1p8OyMxzxxEAx54x8PuePZdzJ1EtZuxB7+G/+TOm8O3x9//2ya
euw1+dnV4XD7gddP+iu5OgOCSNIXffFwkkVfrsDV6nspAiBlGXuOTJcJKySJPCeazWaTibyP9ntS
KH1z0m/3q+3Wgpnc14bbUFjD7zsPH10gjqyOibzxZgggilnC0ptFs4PoRt//HUQUJSVreBZ5EavS
m0Xy0bNgf3YjVt9I3s9fLC7+glAj9qON8zWaH4LRyJnsJ6P9iLRnuXuetRHfvwoODJF2DzC+6I6+
LkEtRnOOrCe/MZ+zOPic3D4iu8+XOLI42PfKxI5eOm6BMovKL5zRyRn90rwCuvBnSW9ZGrBgEzQy
A7Yf5RNGb4fD4Xa8T0t/iS58CGksuIRmwGw2fPSf/VY/7bX6SOx776nlt1zNqxLNo5zrGg4zBm5n
+b7uCO5jmcorT64kUeI5zOyUb3zf+d8/XsokLX9DDYrvJSRXk0z+cxx/gNjISsEIkL3mM6WrxXN+
UniF17v7Sm9+91Fa91iBtTw9YFadgo5UsvmYPwfYnBCXwPtTA9mcaxnF4uValhItX2V/0nLp+Ybo
lvFGZfz9Ub4CcuR2S00AqtNbP92nq/uydqC3xXGjce/yUuQ3kE72qrnqrGXW1xyqTN1nCufJVX7s
yiqBr3i0wpGlpzK+9+69spejMYpLWBrnvbwLt4/kVrgW6Qrk/cRwHw7F4+duhwQNuXA8bbEUhpfv
pSGXoFwtQf/p9KF7yXz4ueivbOGpftLvy4IVeS8pUUeOYssRHkGjlV7lYjMheNTPT1IkRPcuPVdn
Z7o7eyrDAPKNDnqffMRfdHcNWOu7Ycdj8886Zy7iDjvODtYleZ8JmIOWimMMClflvYRFJp8CUzbf
ClT/FiJMCb7Ylf63OSkw/86A6Pd5+gzCm9l7BndSIgIsTpt3FYYBWx0lUFCZVYK3d8WN/OW+SanA
/SIAaQPG6d+5HJAgJQW7Fv4ESYihfGyZMv9JrJgk+af12X8euliRTXJc4ElqZBt4nhuvRmD7n7fW
qsIX1vqqNoh7CDNh0o1b9AFndcX/e0Xc+lZS+JlJLOhTht5h2KHbPzJJo1r14V2b1bQA9oiBTpZU
tBAujvaK66iKKnJ0vzUxjqExgpZyZtQ4Ms/RUoepg4rSkg/38NBQ45Ur7eOY+iYkV/o24pWoTocb
jtKUSk5WkIfJJnwjWnsZvHsgRnpvlipWR6yNQEmKu3sA/1T2bWaen/RyasM1V4hlqUSVLZ4tPlB9
CoZcAVADkW1Mdq3p3m4uThECI0MWaNNtt4WqO5e51hGvlqvga254318ZA2tkDF7LuulVF9j3jjaQ
xMG2j3QNRQ+7QwD8R/K/vBxW2A513m5due9HaW7QmuSkWKWrrjG4XuqTzUwf5m7+8MzxSxsUqPuh
pTo8GC6Sfr8yqVqWvAT/e4nYI6JDxMyyxYjAlGObz//vwWua5/JdPmgsAZV/QoixI3iYRaIjYav3
gFzVNI+iA1D1K55Ibucuriz5dmLQZyqD8hsZdLsMrzN9wXT3MjkoU2OWbUZYR3wUhJidbORjMYPI
EOpzhVfBoq6bbooDTYOKsEMcyLqv1YGy8hEBP8KIA6k1t+pvmME/RAuHiu7xs/Bf/aZffHWiZnBZ
F17uzk1w5p0pLja0VWQiuDiUIvuvPWYCIXBUWitgxTxZ81Ff0eKiCwNSViar0gEP0b3yP2p8VMN3
BxA4a5Gpc2R2tQX+rgs8AiINpseADfx1gJH7fV2+YtNvyI+TUxd0wzdp9/v/y7V3eo/eBUN/cb5T
BDaYY8v3zDlEsrRjx4eGqKzkPNNT/LvP5YZJ2FWI4OYsrRyb6W+6UxA0/VVrSv2zD8D1Za9qGtgV
0xk1/vf6Vud3ebA3VUUiU7r4x8L065duHTXO3c3CMjx27+E9vAyLpKAfJ6BG3MNNhAeaDxs+aII6
aHVhv3jc0X5LyG0Voih+PSuCZpdRf2W+3EIBrqWS2VHgsGX6ZKgjLh8yGnbgzoaa3yGuvT0VWjb3
MG8y/AGM8E9dfZ6P6+nbq3jXXCjxoJ4xXhGmTwkirw5hzeVaBRoe4Ieo6Va83bq/hqr/Go9JXpqk
lrYtS/0xM8heTW7kD+2NgpTzqPSoguup5slRZa+ijK+viLFa8EhBKzznV8AgrWykPD4tE7VkDG4a
q2u8nzvUFf8eQf+oQliRMBxMdNw0ipCfs0S7XWbvU3N6jY16fDeZPzWfNhCTI6qk21+nNf91CqBA
EaztjkVM+BGsq7faeb4V5TkuN7giIcZU32zf0BPVaJw6b8W6Ftvq9u8v8I+ph3yBcBLxgm4xJ+z8
iD5KfbKt6m49x2k93lBJHD4PmdeqZpvfXHR/e6IfL66sD88mu/HipImujXjYvLwDA9Odx+aX2hFG
48+QKu2m0TwhoHIqWz+HbW0lw9j8VTZjpNaQUksqzMKlSDaWhEe3APYNk+rIKa5FsQahWb8D9S0w
pnjjcJjg8/Jk41/sACblpMwCfWn3GG26t5j6coBr/RSJxW1nYcyvFjJLog4sipmPZ59e7Q2FgM5C
naeJHZyWzzy0IT2lIqPYGD+Wb/8xPbCpBSrqq0/S6IGZz2lWOxpK1TXCCvTsi9GD9s7beZzH9Xpz
dG7Z1UNk9GEG112D/scrqGONv53R6H9fJTj13Su7lD25UC5duERtQGhQ89tus7XmQHJ2SBfgy0J5
5+WZKR5zJmztyLyCwu3ex5sF5jL4Cm8T2GYA8Zy35ZZJsXp6ekybWaqLC7xDe2DwUEz17wFwzGfQ
CR6LxeKUYK43OA4QJxc58nPDuzglqPOPazi5dM+pzXYzdI/5BmUXReHXfXQbZDN7tGRzIZvKBUfh
W9Rg/Sub/5HpwcytpEvsaUzH++kpQ8DlSEN6OW38p2T+olrVs+iV4QqGe1oVYPSVJSaFhs+oIkud
1CZ+HZiR5DuQ8si4+g1AKR8DQhRk6RNA/es91N+mQ3+S4LjjwMDBFkfOivG1jCP/SuJ6cTZa9uXa
jFXnMqTbJ0fKuA67j4NHwC8xhx6lGVU5bcT+s2R4cJgAYxzDUEZHyMGmjfJed1GMdlUmjxf4hsh/
+lih2NTqnmq7rSMEK1CbnV4OVeJlLZB7YPKt35kaz56TgsZVO+0/Cu8xyc3ALGf1Za7maMgDbTo7
5aQoZ4/829iqOPWOEcYCivdC/C+pUu+Q9R7dS+9R9XG76MQdO0G8Ec+LsptOz1/INqjLVx2sDqyY
dua2Puj2Z2AWrnyaz/X51afzxGU7TlG0/5BQMk11GcczH4Dqa/dq1Udfwob3IS3czgIJQnV7X4Pv
lRdvpjGT8mfcYaCEt/WWo5NTmcpJzZiB72OWnYMKr65jr8qj26lBDQIW/gAMcOa0wN6myL+EpjbL
6af2wcE2DKmQqRGnmf3YP08BHaRG3BunWlBxv93N8kpVrou/R9H/jDitdsei/SyNqbUfST4zTjkY
JxzbD7T7O8x1nOOYEedOI+RYazDrl2tcUnICr3ghiCwk8Ea8gGS8WYmjEneptqs+v15mZPXZnnod
JMf/foitP4OiBUUAQhZDTKng/GND/TRLwOwXsx6nagjkql0nlTY5Mfc5mf7lPKdfeD0tf3nOP9Mn
z4kbHVUv+Uz9btj/a1l0LtZr07R1UA/HYnAxqqDugBaEjtd8nXFaPB5Kv1aBBDTzelP7b6iV3Fvt
HKeHovewO6CSw6oxfhvN/FGRIZCsSjgEKxUq0Ldo4b+OqmGqXVRpdkdnytWenVAFAFSb2G4rPllQ
KTCrzJYanOA7rrd6xvajg0Bbc/Feh+BXRNqfuuccjdZhRqS38AhVfw6WW5d3UXRap/s4LXUyxTP9
fOsXr7Ae/TcOZqVWh523PdRzaAWdB9/PvaIsnNtj023p9W83iczC/7MZ4WBMQ4c+11aB8n7zDv91
ajqlvUmrs7xg9BqMjzxkcAaYmWXu3CH9/LJsNPWPqTroZVRydYRnDQ280o/ywyyvlfa+3u9jJukM
pP1iDusXJEF5pKeSjomTA7A+DCvQdPJugd49jo35fXJZ5ail4oMS6QiAM6t1OcoZjXhaemyZJM2P
yDdj/8OeSOLUna1JA+e8qBfMfqV33KPbToqYcUVYjd89NJovg9s7ePeqJAfxtEea76BBT0PyBxX2
GgXYs6sskO+fWNAJVhi2yRNDg2RU7dooRT6FsbvN3sh80o5q1gYq7m0Xq25tBbv4PHvt7l09eC7S
bqt3qBw4GR0PTO77hQBlgDv6DiBV+ywenr6+MTF4jvKLUEYco2cPgE2HsCWEubKYLztZrx2duu19
nvqPoNyBfsZ5nl0YbS3cRB59GVTO3gmR1S4qwpGxVaew6bLk1XvGR0rqPvZy56EyvA07lPpk2TFa
zcUwC54DTTyY7wHy34x1lHUctKwWipGwU5geB8xPnxtkCyBa34XNuYSiYwsLfjVCQ+KMrgMD1rAc
bcYE9vfJVRn/lAsNsY3V34OK9mclyT2jWW3dQGAZ2YAfudY2m7y6P2/3MUo6KRzpvOkVlnufFiPM
dKBBvsfwmTp5+AbwUNDiPUG1kOpTyjOmNtpo7rGMz/quQNFKcZ7AbTnaKv3l1v4e7/5YSf9zlLLY
/9dKenWObCyexX2MYK/f+nwe8DnFotfZ0PGw/dshQgHvYYlD0gGyTc8jbsJ6YaaMq9BX6mBcMDhu
r/bIYlyNkcEAxX2m38hA4MLxm3ke3qB/bj04p3aHBhG7HFO1fySH86XzNNX6eh/bZf/2WtunrnYY
tHF0RYYNMh3evcmLgYvqH2cXH30nRx9k4Y3ezyFel9ScR6/z7mtNN1fd9JpcBp2NwMtNvDXHh9lP
O0n98JGbDONzFqizFvVOO2z2ObYNNTrI7h0BviEP+GJZPbtG9MDwgUnzJE89Izn7aNRyO1tGUkXF
/BQ/28khDfVTcF5gfflE9uFRD+4nd7PrnH3drx3U2fF6M4JHLs4sHRhP0O9Tp1q/aOC2PejZNzR6
QuwjkLp6PaHyObRWuEQU8uasNYWpXgXnpPRxNouBV1i+brFLP7/hqINAQtuscqwhmH5N8JJq7Btg
U7l+JtVjKGhGCOPpqGJrEXIG3obHOU2V3gkMfqiEByjhjXOdvyTmIN+Zs/ro5/RI4iwykiy5ua/e
bcu6pOxRGq+REHmUQd04fO0zGAT4peI9+R6YT08+NHpSehNwftRmf1R62SuyN25B+dXE98dABW+x
cXEpSOenKV0l2gamOOZO2fhqO6EufFUfBpsWAFbVrEHGDV/j5hDpbm06/hGTNr+BW5569bwEDI8G
shmmEdzjoe62tjg4mDu/83kj4vkAWC+0z/BwYqwYx2zc8SZSdf+Q+YeV/gkh7TZrI9vvPHTn6F0W
x57upwk29scekieyP1T6j68Mp9MEylbpcyHYWXH7vCVtWyldew5wrDUl1h/Pku78XhjDd8SI1Dv2
6HvPzl7Hv0zsIY6Urt3Xu7docxLNjhzAZmGG1TNWNg92CBPgM0mRys8ViPIUjS0HiW0ECqArNvAT
cuGfKc3ZKNXyYNt0DEG7+BsQwUvkSsf4IfnpWEOo1XIrVDkQUgM0zEAXMMSK8rRm54Q6IlNekwaq
DVgsW9Y9zk+zhQexQWdvC8dCOtyY43TxWL72dlSNq9hekS5yQuvwsb2OQG4NSyTTKBL3mygbdJBM
zjAMOq9fM3Z/FZ3700f2wWYuUZft+LC4b4+zzQoQmKR6zO6D51TKyuBPzMjjKPIl7hnAx5RxFXR8
/zC8hE+GOCujB68jzoM69I44iUtIIRbqUWuEf9Rmoi6zJE8IBT2O3GRIsiKi6tNL3x7hg93sq32n
X+DX00xwSuq9FlTy1pSKe1DGMMeG1ynTUXt5wmyuWZAjqi3557I+RdUgG7M1OIev5aX3GgKHK7fv
bRvADuNudBkRpeN5UgEfdV3Oz7momOJjRYMuBpUzI4i4/ZQ7EHypc1OgoaWgOoh2eIftB8sTGrP9
qS6vACakZk7Dt/cPcHmoFO6zjyzBHm3Z9MhSzcPHUZemobGF3fc8B8biEt/XqEGmMOMm6TJbQ0Vn
V3rpn+fH/Y1d/SHmVABuS5T5a6Atr0O2manQV+w+eAiWePaUW1AQTZ0vq19+cvrRdwHCLAPpZ0bs
CIs5xo05m5XjXOlX20bqUqF1fwmLCOXM/uNTXT+HsHnZ29Tbp8zHYFkugEdQE++r48usxczH8k/A
HFC9/LaS2SNXU+zt9XuZ8RunEV3Nvb1/7YsEM8FdhWMPagvb10obtratXhpaEZIBkdVTV1nvOeqM
MUPHOhztuLfQ8GLYFXE6M1fHrjXV5SVvDWG+xvr23C26xeQ8MBOO6TBjlOblg7gMO+EjLgbXySZ5
BfdGtFp+e3WY1dvDKIvNGL+HbMS2L18fRkh9HOFlAmth23Fz6gULv9522g6ttTdxNhfX7XXRdGtH
mSgA9QF+TR+hXyJK76oL8LHcyiGU6mU6rljyLj/ZzNcYKoRx49nzuIUUQ2M78w1Dr2yozVQHHGZX
Tu46AjfRHmjkfj6zXBXBXm6za0Ka6OnM2La8ulnln+NBCjPDXMPOnWSzdih3ksUHM0ZmaYwz4svU
Hqmmaw3eYRFgeuX7ZqQDq/KO49QChmcPmUV+UqfruC/i/esQMhJcyaLzOPftAGv5uPlYxqQoGLqC
kQqHdZs9xZZRPTA/mGDMPARab+5rAQyByd0tvnpZyNLq3Wkb4ONN4AhAHc3x0BHWsm6FxqwCahLC
IxNXRpQj7cPG3rlrTOChOrGPSgDtrhtAPwI2Iz7Ohqdv01EVI9qINZo4+cYUkc7TXTRDcGYt6ReA
+wC9EvAPLa81yj/MfooHNGAkqR0qjPmt7V4/iJLepffEkhJM4H1eTZXRjDA6H9b9Ey0nfKZpubV7
aB8ee/WLSM3uN+vewhl9h9bLfUTp1wIs5Hk6bXwaUxJMGD975FHVUYAvVPM3cAI09S3EYV0+4Myk
zehJRNfubZf2HgvM8gB5+rHmdHrHdLCNVWe+byGjldOOugce0zpKqSERunbblqeHmMFzw9kOmw2G
IEIZgOsILXpwl/A9eUXcv2hAzzMAUk9O4Mbd+i+mXDgUWJJs0OpvVlzwe5/lAlNvfEzYwtZBEWx9
M6gTmRUqaWuOowXDVn4fOIvgmOhe2Ik9oic0e0A3m0Bq3TyEh82CeMHXBmqiyYYc5Hac9IS55S5I
XQZmAX5RyCw6ZdDKnNNMWysTHbAAM90m6rhUD2bcdo8oC/Q0Mrx/u7lzXsdR6Ex6hJ+HNI9gWCe5
gR0yE+BZyYTOmqXrN/zULSeZoiEyHGQqyeSQAal5pLXbadssN119fGAyIvV8Gkbfx5uHr+AIxcds
m3WtgJbe4uKSPK+xOX1b7ITkua/RJ5uy/jcJTdempyUkzukxOXJCKSPsOS5bXQzho6ESHxkYQ/jK
F5vB8NnFjKKffW1GKhcdV5Q8HOjMPvJBOgIZS5PrOa4ZTKRhCq9828COLsSYGeBcH8zvp2B+22IS
gvufSROKAVi8tg2RD467zGWLOOB2ii4gQ46eG6qMqjDSpRnjnIDTIja3cT/lTZIlQyyhEmNF9tQk
0i9CBZWXx69TYyC2KT5PNjcCr/LxqQws3/WxtE/HUkpvQ2B+96QpzcMH7YvBjsgXx1j70iPVfSCi
hmw/pl20j8m7SHCxLNxQG7X8DhC/1NNdv/Zog3S18SEkExxCvEjEcZ/1De+5ZRs6Ad9miC2xbfvu
KYjUbUH6FuNBOTknx+5xpN582mTisbWSCs1eWNewe7jg9Mwci+k0bTf/lAwf3mcFZF52XdutYOJx
aCfhXD7uYydZBSsW1x7JV/QWukobUJvlGIrQwtYaxWNyHYOizWD2DtKo07uNKTOwljSlvvm5n06p
oFDhvLmg3N6jit4tD9z4R68iWJ/TAUeO7u+iRtIPGBXugkag5+zC57c593Cwhxn7aYyonLxb74Tu
tjDWjOFuYnDyYV82o2fvGqXrdNcCrRYQHh7u5oOsaVn9ExZUEv2LT0Fr+QIldRpiLOtvsuDOXrav
UJXtVSd3WWSZM3/TYUeYCvfpc0KsDd6luxnXESkaZV1qJRrd3rPf7sJZcHIKqS1bkHuQJ4WvhG1A
BAzElCA6uipwEld0TSRYq24TpeNczvAGBNYNmHJLyLxk8RhfTRdyQ+neAFFr3FaZW4b4m7q+EZXo
+SxbS6sl2B2x7wePYorDkOJzfZpWkTLN88EUkyCHPUnzYflv8hfFsN4n4vCq0HxAUAI9DIUYHJ27
V6BvaoREQMelvUoZGatJs6d+fAFv5KVTNrXnNI30fUZnCbxh7U7yEUR97FlhqQOx9jQ8TGxH9RWO
h4h5nNxcr+gP7WHqvRMsZLO9WXZrGPzipHY119NxIr0IFGnPnrJC83gJfhn8Y+Peg9dC9oNVl8ie
za6+x0NeJzQN8h0exJtZtWAHPJSVS9KasAug0Tw6ea++Y8VsHn2yaeo45sXXxMHjIGzxaQWm7zy8
NOB2ztad1dkHdjGiTuU4gcQPC8AV82Z+CqGJrdg1iPjlHfqpi1ju1HRYs6XfcefyOg/YfY7qHl0U
/pQjHl4Bl0NLQGlYWP0j3r7du4sezZLHePv3KZueczdGyX4DoBWdunLQfNQoQIGAraBtTs7AiMYv
GkkmIaAeEVQPAZC5Ztf2Y5CKVh+NrRuB9maLBiB6TG/Y8O7LOdMSfA+cr/aArfE2bi+fumPmQ/YT
8GdIP5sAXjQWZh+WBT9UHFANGWDRabh3BuB0w1ClLxCxphxKVQcxoFtUBO3+NanWhKzbjmpiTiph
VLNpeQeRdGbpsIzUBR2i89dGOm6eMdh++Je2OzsCijg7tzd+BChSgHUovK+7z5ViFTKfNjxjNmi7
JfP9yKshnYO69fLRZS3FPADIHAMDZSSZC87xaePdOdkIjs0+UxtfEfC0Je0y2y8+nw52zjS06NCc
QnR/KuG02bsyW3AdRJw17tnCf3r8vA8Kx30zzQrp1Iel23QZng20pOkhzUo67EwzpxrQww8VBtUS
Wathv3kJTITMoUN57st/j65pgCyxCQiUnbP+Sf2VGEE1r9fxul4DUTn5J03qyJghdDQNl+ChMgP4
JNBQmz2i04cSbRY87CPuROW8IRkP2otnl7znHXrIpgMk/kynME0i8FPBDO1Io8seZQZ7FihwmVIO
RUV/RmaPIS7+P8LOY0lxLVvDT6QIELJTWZDwNjMnREIm8gYk5J7+fqpRd90TfSZtqrISIW3tvda/
fnPW8Qrk2wIsjsJ+G0vrfI/E0rNhKL1uWH5zXw3zubQ1sKvV22DNTE8HfVubuDLNIJFdGoQRp8hU
2TB/+i3ZQA8N8pWycHveEyxRxnp6h1nl5EICHH/1i5sKPdKqhBawKfE7od2ZmpKR/QKIFuQkws1q
7NL94T4SgmcaZg/jZmO+zvoJwwoUeHz5B1tGup8sFd9eh4l9MiFYjRIVbjeuQuZ4nBmvo/yBDwel
KWDJjE0SFyKo9E9KqX6nbzZjdURhWrHt1c7V7YDrDs2tAuWR19Eu3FCWXa18LszmxK/8MRuNLFx8
DsFB2ee8L4HFy3IyZbzbTWyWSCzcXDW7ueERdIaOddGp1UxX/OAgR19yKA6iYcDc2pZc4UZapBnu
dyiiGv6Dp/Wk8rL1Pbnp6861t9WSrSZdq2dIJQQMQsO+jeurwBjGzL8ff26Ym94I7puuKTpK/7kk
iIdzkxr5tznXMLqFZXuBJcFTmDgs/CPyWFNmpHyZEOGFAoZXcCeZbAzJ4+0HvUEIEgc/tbX3Xdss
oNjF4t3igsMDbJdl4r5/C2h4HM7z6T6GfiXwtuFmgteck7ooFuZjfUyUCA53yDW89mLMpY/4Fpmc
7prh1bSgtu1mS9yHFqFhrp+HPLFy6k6eGh2VH9rf5gDOhj9X73SXyQZDoOnJXCcfE82IySm0Ya5O
3c5udna6rldh6WApORw4/syrAVoqHYHNKG7w5TCw7Bpnv+wN+Yl25RKPO113Mua9c69+m9q4Ouma
W2aMEPIds4jAtLe8P06+pjZCDCYvhE+s55YUTqoZr0t6+/dR8cOvFmOq+fiKn3rn7fCbCDvSDErk
FhQVf/OLywlUHaJx0FdwGr8daiy2o41oefwLbUVg9XMLGMWRs5ZWuvVtEvS5vi6gPBqevk1tk5Lo
O01RD44vH05pDn3Da5ccZrZ6fq0IXoKf57QbLGLhsQsIA2DVuMN2cks+wh242uwo7nxmfTBNl2+Y
nBlCDZbDC1lGiMhBW0keVvqUtM2it2keG0szw1+ZKoMibstpT9hNMb42zX3jAOTd/lQ3ACtm7laP
3p08IvDhT2cz1MbqK7FJhv+h0rYAUifu1ZwZE08jeNuYbnTLh5RQzWVUg/jxrAk3XDkK5QpT4R6R
UWJfrYB2dQVEef26nnSM0rimbgPtde04LCjlN9rpDVWGiLxkWCQ77CE5sJC6sH9VMP4Aj6a3xAw1
GlZrMTiqNTiVwSQzokJNfY7ZnmOesFxLvQQ+kT4ONRD8eIYNB7CvyzBjh+/O4/lePGAaz/0O5xNq
AMl2svVkVZHy8WSTaCzQgIk7LNE+ms32eaqpcEjk/gM8OtH6xQv6GePN+nRfm2h3XfD3mAViwqbv
oy/iNsD1TDzJzRftw41/QPKlOdC8rOqluihX4Wl6x18BrIYekcLfPVffbFtUviMImZ4m62DDw5zf
6PPaVdYZrcsJEdlo6oSKdtwpznifOBkjpk3DTykut99Q/Romp+kIm5wj2WK4vRM6dwSIHfUnXAA4
q3B6T0+P3ZcrXPEUZlvuBGxWAIzmOLbHHq2Kev+jn1seNKenHUemCJbCgpk5uSWdN9n3mD8NmOk4
AzeSTT9gKyGN1uH8nSBiB5CgbjnjfzP6Te0IG1wpNjuxG6NexFWJNYGBIO7ONh3iYuzZQLSF1yLe
9oC25pVd0Yx+ZpAsGDkgF0Wks5yZE9rT8ewtFsX9VzH4A38CYXZBR2qd4Mdy89De2ihNNrPt8FNT
/ItvA8fPA+IVFwStsycLYfXcvi/9Tf7kFlCY7/IjWQ6W5GTHdl7YGuM5Bt9+uKehBTFACZfPRSdx
8l9tzVfl5CRwFJS43kNCq8zpFovZPQSBaGpCGrDZIguHM3UFJ3vzBicZfYi5yAO4rAaYS132iKCn
8pzSg+qHDkiU3WyDPbG4RMXD/YRxcAc4QDxcmp90KqQ6GufcPAEuIqOEMATCDCDPzIOeLfpKfUzo
Oy8/v1AraYCbk/l1Pf1JVyUpc3dafsgYZreK16hCIaJGFC3HolrwN9jh2pU6v8vrT4B3DkQ+FOUi
rYx4i41k0x5wSmzW40Z3yHx2EG7YuEfJyLW2+YNqJfqdkA+Y7gfA1Azf4xjD36mNVxYbyxo3uzKy
ueByanc0r+wvDGI+hkXsAK8a9ylAEjXAhfrYb1bpr6/tqbY6532uXJyHmsZpRx7iPj0+9+LvcLld
F2CxbNDhy47mwD/hgZ6QkpG34Xkm2PRp3ENrusaq31YfoYc3MkeNLZLZI9osduSxEG8sDccBBEo1
013raogfJ8jEewZ0S1blFmc8B7ETX2WpgLHNLOoddZ6glLODHRIs4KcKc7vJgb3AhyluvJdM4y8t
JM5PbpCwQ2MM31w1QTg4eAE7+LGVAmr5XmuP5z7e1NQbyerNSmJTm3ObjwEx4x8tE0sdq3Ni78Z+
g7kCjSDyn8YFrNzFnv7ZcooSdOMAWNmINMODCqxEMVdYEz+mvWHvZVWg7Lva0uV9Gz115lJlKj7B
fU422gLqtrLs7/3ny54CJlCo9E57FChIhB0JL27mBw6V4eF1pl5ku6RmMXS2pjeHl5PPZa9zwc2f
Ps0iWTLMupAtv6ChDx43lAiVsTaPT7KFWd0bb0Rb/i3HBzJZPUlt2rNaJLwEwZuBqVcTh+wWUnWx
jG3mVHg2pcs9+Cw+ZY8PP4UwQcf20Lh3t7s6cnogeu2zhcZLeoJ11funZmQNIbb12AG4MCrwBD/Q
BYPmgofeh/wB3fcdF2RUoBLtNq9QWZgwTU+aK0J5HcHkm4R2KzclGrFy8ebeadgFcCviecHM2i40
Vz2prrl1WHprfb+NGuPTSw4kxrItSFYkWlsONTb2LRz9D4HHfLVgLe8697qBMH15Htpbtp3uAeJB
NKgdkFjSjCzjNUMa1WeialzGXxSvZZON48p2wwT/Pm53W/FqUbgJSw+8Zy0z0bCh6zGmKEiRArJm
Y75ot+cCT/iDtBx9ak3Zcxtf9zWwu+V1+/I5rlVTMeI9S61Z38tv5hu0T2B1HyCMfm0SLQCrTrql
MP+EA+1/bEfQmVaiBeOdjYYFBh+Kdd3QL6JVQEvn5ziBsbvmLAysWtyIfX/G/6Rk5eVnMHK6ySRe
WrgabSNHgWf9grFIPUSBeiLVyhg5T7ktuJlVn3MXIBTNu9+sMRYcIVHkCBxfw4XwrgVx3YvE0NbE
n+EMFjjP1IIYTaotnPhxmk5XEeN4oOIdNfbQjOsaCQTGou0QJzdd9IevnF4OuCg4jDUKG8cvVUp1
CWqfycdnu0t/1eOkeZzLZbA/C9uy4ybqI8kLxV5hhL5y4/SCNfcdsZNRxCgukqmbcppB+oa3zFOQ
DwLPdJFCSmbaQ6+gGjPAj2ATLjWywW7YR3KeW0+czz6hUvDr4uXzmz7s9AfcoElJFz0nJaOdwmxW
3Euntpgx5N/gVGCpGE1UC41n9MFiLgwamOCm3gHj3QmY9I1SYt7B1FMPEYnIhnxMXezmcEF4n/nG
1PHb0GbOURO77tS/qQmny2fBhFxkcmgv6nEXOemuR14lbNPduBHCTGPMPTbknX1KXjZQqsFyZzTN
W7qDuxGYku6IuDESIItZHV32spatkjTQvXget3QKB/9MfsZ4CINBW+mxBNtBoVJZKO2JeLfq5DNA
6nzBpyCgkbk6CDveGF6OezxHa0aP52hesaPEYNo9H3x5js0vw0zI9/DJa1DYwJMUs913y9d79BsP
meXeZpeaCij51r4IfnH1EzEn5uuHY1clrgE7/nP2ujeVfaNMhk4zmGRGvwFrWW2t+8wsnxQWjBTk
jyc+9wNsn2AdL5HGNExuvrLfCiOmMVMg2NfUHYoV/7IIhSWDCXrPsbVe8G5h0Ybon2GkDfKByzRl
h9Gm1M6QJGeXTWwxNOVQkCChmtEudYTSoqgjBzku5m3iTvQlrg0Tyq0Lg7KMbpbvM5qvcgoBEq15
BPPyarnSJlttKMaWmluhjkE5Hs2BVAEuKaMQRLgMJk7Xn5SfSWA+OuW22XAzGZiYz51MfQFJCWjs
owRKaN2rW1ohZZn4CD+gg+jO9KaYHLPXEQlkwH6B8rOZrTlaeefdcRvT189TFzKFEUnSOkNChlLJ
Rxmpe5Y8mdIZKX6ADNFS3Gq0RRoWrF3BofrED9LjSrq5einM+/se8uR+xwvX54h1XWk3eRTzlIIV
w5LdMMcKPeZtZ4ZAXPslWiMvoTVQwUmlU7YClbRg9zLSwMZlodiKJ9kkPkLX6rl3TNrnOiahzJB6
Lz88Q0BQE9cKBWp1YEd0IcpgMnEQH9LLSJkgoQ8Wb29P8t7m8wJ1lQdIZDx9tKMu29v5fW6o6LjR
I8zuqCJ6h+nlxrTPBBxyiY1FyytbAbkpT2TRZgI2PrLBZn4QmC5N2jpERtfa5ceEXAyepgUqhlVE
u6N6fp9fugM5jMIKvUwHjUNX/9zR/C4bN4ixm4h71G3fKiBq6qUr8fGmLT3H21ux+sMoU4+QQmYd
hWEID1viyKfc+uDs69eA/jJajw0/BxVsgZnFzECUMhcOr8XttXmu+p8AFTZ8qnGmeXzfBAcN4Xly
QgfvwEea7HhwEeuIiaqj+4M/I4LaLRbNWUJlBXPCZXuXzBwctPFUF43dyNKZOuKOCRgjHuqUHkf7
lw9DDVttIkhNddOTfuhcZadcYmuyI9nYEwz1pt9FNkPexPxDW00XTPL3+a60AGhZY9DfwNveizcS
ao476+fFdaJfzGgrW+rSLco1zaYv69Bus5e/PQI0vwD1XcxWQCqbO7NWB40XfsbL23QerTM/GSxA
cDogDHE5lazCzgN3012oKxUUpsB2I/8sPEYvsEVIeaw8MqBssGG2zJYKLczGrYQVVDH4wP/GRFRI
rvOZqULDHPtj2PYPDs/PgmGOaE6paQYr9Zl0jjx8Z/IFNl48psyBsa42ph8/OWOa7Thaw7h5MNIf
tqZVfWj8yuE0ZyLbuuod8qdH2OvHbJGOAp01B4XC+TZ5VAZSKtlHUcBHbvtjPz9HkFuhJmiWvpHB
2sjZLj1aAHxH0xMNLuR8rFuAFJx6fb00PLhxHkZM92ss9HsfdNqC+gNRYiUC5HAQ+wQmUPUZUxBq
59x9hupCLGwMa4hpLj9+pMzHjhp0cK9v5Z96xtN2lMpnbCz4E5nbp50UGsldTHXd7uAVgKviBf+t
2KRyAjfnbGZAKcygld05sF53ohGZSskMBARX/ewjR2ocDqEYzKm1IxLoD1zQsH2XZoVr81qfq3em
FzPo7ma2ls7VLsHhc2T3fLUnzo/5DM3fWkGea8O2/CL9sPMZaSALOI/nbQL48VX9hp9JYKaFNesZ
bxKe4QyKpwB6F/OcIq8zocc8eWvBm4jPVYmZhAxkKdyUrxoqfGFlMtNOZjVeLtoiFfHLRdkAJapZ
TWBeDntx6mP1qQM4UZTk+No4CU3X8wQtHRK2NBeSYxw7GV2Zhw955c4AKiOv/1V6RuhQpg4KngWn
0YbnUp1gwqverSTRnNafViMwc0gqk6AyhMsE52xMyyKvU1f1dXd9Aau7r7ffd6sJWrvOyYZjJPmD
5nWViwcGNurgOOqqQc+VviAvzt/RHDcnhmzZOYd1xSlTb6r4d1pak5MA9VK31RgDPxe3QwMBcQAB
YPSTTe2v6kuDSQ/c+35xBXORUTZQ92hS7yAlrKn4mRFxro4n4rj18CLXVJ4RuG3D1AXSCM5BlTtl
GowCl2eHAQq0VWa/dCFo7PgF38z0ETqUhjxmfm5Bwvl+iinfmDdNQU1tXbTin5zxt0bdXW+4YHDo
nYrwpHGep5lPF8loPPFQsSwQ2/jyx2w5WZHY8xsxT58eybjUHQKYuSkX6lEoIzfs5TlbEm8AjVgy
a0NVU32VW/Y1rz0Lhg4wM34go/rCi532s77BtDx283vmRvRnCRO6VjJkjDrYD25tYM7wi4bmAxsO
Ikg3TuuLHfxMICY4He8d+3PsTjl0bwIXxy7CGPO1bb9AWnC9/0pFs/p9uwPDa5Z2tr6htF6/qeUP
7FkVslIYh957dV1yIoBMnutjwUilM+Urfx7tUa/zSDF721Wwub5aSk8r/ZTnEMi6CTtQzfAzcImx
dxK/3r6/ZPTuwzxaUbbgcvIBB496QNnAkltpZ+IXSLe3tlQnEMMHg2WH2AYyDtQis+SmsNmNoM8X
xLbZUsVrxMqPUxhBBQ3z+Ixd1IXYLd5aHhavmJtuIEWyE/YrJE2RP6SbCKYAA3HiApJdOlhbYc+W
bkUnjqHFCw7X9VNl7+OyKBKoeKChrIpV8sUdHysqfolRT0YXqxpJtQ8pl1dX2UrH8iwegY/AufuN
ET5qFsxxUlvbfEIkOP+SJ+JpS1Sd0FLWDKQ1cpY3G8KAKW6Q6J/0izJzjghVN5C44fMJ5bxjpqi4
6Q+9HPe37egYNeCDt7ItBfgwbDm8vwqlIEsZTHJTMvAGscREGpqAuI128pzV8Ea9FcxBgKq9fKe6
BKNhoE0fSxhU6Yjf6fbWXAIYNJH9/GIdu89dOxgV4JNovSF+Fo9o3y0w6GeJJb7A7vUlnkT7GHjg
pWsMWubxy32LxCuYvPK35Ov5xrZ7NPXH/W1XOtWqu/QAcIIB9M0mVzLjrw/xnbXDHrOqvqisfqOT
vB8u1Kms5oRai41ruOWHr4oSinv8xhTsuuWeZm7iseoxOm7mxV3Y5z5IuoOBy3E5+Vi2qVkCEQbW
bCUdEwZgLn6fwSI+T73nXTDjDZsl0Kd6S5s1NT8LRDliAJCZMrko/oshQeem4kdemioF2AfRTpLK
cJxL+mFeWBFEg/QrtSeX+EQc2PFJL+Fql+YLXUXKmPyjFj2Y8JCEd7Ibt5bcs/d9tVPjTWaPCB+i
tJt6W5Z2aDXdUl1ngQcM8xrnRfcWsZALK0UM5pifvVszgcQzhYUxziPHPULZajE9V4itJ+8NoieZ
NXKRTA6rLYC9zasP7fMqHXJsuQi2EKUDXUJPwhbYGS5GCnR7mIX6fgR+Og5MRLL9YXK7EidFLpl5
dUR8DeGaCT47G1tjCB58tcRud9WWbeQF0TxJt7OJ9cLaADJbbTE9vv5K3qx1EsaAMg3qOWahQtvF
e272wdaHKvvWlktemmKJQu+Urq/XeUJRA57/aPqR0CEdJlDu20UALkwmB6Pk31k1kkjohXn1ONzA
IkLeYFJILAUCzQakWXf4OmCCCZuQEzPuP6abJgNdxyzwgx1avXKG/QHbAS4TM1Y97VDwGJZibAnn
cE2QEpsTQcF0/SguzOoM+kAFVv4EXsFZxU4oeZlffCNPa82ClVKyt18PhLEUCwwmfq+qG8OOaYBv
55iLy72Vt2dl5N4/0D0OFMHAYJo9o25mTk36S2h1/Fhr9oCI8GZlh2q4XxenFjoHss6zksKMmy2r
dtVi1RkRcAd28mc/lmyUcPEGwcRH+jwwGUAAkHptbyc+hunz+P6i0AnmBRYOi+sW4i0UaI7PGbDW
KBqsvPdN27FVpxvyPdBgLg08KMiPG9w+2hX7Yp+/3dZEQw6JnBIRwToueb+QiJXa+k1ia6Z4dDB1
spkq5ynKM8L80uXQkJDq1qlTwWInftsDtx0A8mHnpZt9CSzHoVSZr1EsZk6P4YHDINqHIDdOrLoj
JZbTFXG2gCbJ6GRkju/G1l4YTmB4KPJYlUa3pzgX9nJEFDu1NMyTpr0ye2DOEGbzKAII4QuI9MtC
RWOmJY4oRvOQF7eqaP6UaJEkmfXGv7BqODMTioBXEUZ2LRFxoc14t3pZRN1GImtJ3gHGstzYzg5Z
Bi8mq1LzNdXblSRQ6F3p5xXAWLyfDaQQxky6CVSJhWJfhXkvCNtOpVUETBSSt6NjL9yFuSnyUUDh
McArlfAr3/dVTVaGZE2GCuQySg9Kkm9nVba8RJEdzaZOVUDnBbvtCeQrgJK70a+Czg1EMejIDArp
VaaSoyczZl3VsFBwXexl0Lw+eK8GyX/ioNBErTt7i2YZ7CZsPEMl+hMg76EGxpM/BwkfuaeXIakJ
J/NZwRH87oZVOOTHWiNJkM62m460HAnWxDmFyyS/9t0VBmmK8CDnpvDKh9BoyNYRv3RBMsXZR5tB
9YRyF2V0cMLpKlTb/Okplb6PC1IH8a5IiPsIeI+f6HFQcENEJ8sWkW/XwkgMSK8tczuhoZ3Cm6Mc
a0MOOAAa7nSunMYnHjSMFa4RKoJHIAaOqAr0I6KZSJvJkFsxFOcwCTcDmbS8/NLTz14T1q00b/N9
0gqfr6H0iyYL7CadzuMmsWJp9bwyKehf2UnJ+GrCNucbXMGJGCdl1iBR+Xb0Qjx0fdi/hbcntMpC
OA0dO1DD7KbA7hxWt0Ipka35ulW9ecoFNqcdkEBJtT5FfWaEfIV0rojbgDehEcKfsIEj+yKpPuGg
j7iRr2GeiuVuGDTU1NEO6Hb841x9WbV+iceov/Y7yqZGrVlJKDpaXGynmWK/oveuK1KnkSbrWgNt
kO4lPcp1hgBA24kFDNka+l95irLemulTb1AbD1X0T0aKWv3yt1kFVV90A6AliQ9VU7PoSfnQGdg3
1SkAaKzaZDXW3bWAg1ijmhnF1pUf199KYHRsYso5D0hIEBBspTNLeTaecE3spJ4dmtGhWZ9mR6F/
elqlLwUFVDG9GhPQpi2RV3EDnWUGhC0nuye7QTWREKZ1ZlXvxnemJGVF1GBlN+pcb6lEpzgnTxXm
IFqdk7G+kuuTjO90Mzvmu1rEFCIKzJC5mPwSvbz/NuUXI6bsoHSHAcmbzKQQZpBINnE4mMJumuhu
JpduIlIt58ImVIvfqYayFxvQTIBDKRD4BN+yQZHzxtGcPJCLnjJQePYfM9FVB4y3n0CcAWnmarPN
pIU6UuVZ4AUj04JDouZF0q/PgxK8dyy8dVdBQCRTbAieXlRzzqjb4lXbJeghnBHsRofrBJxt5qMI
yF7UIUJMOBL+0JJZB8eurLaC0sKPaydX4ic4HYa7XkBUVl35OTWunMzSXESWAyWsQmG/7KFVl/uJ
VMNdY7fTczDoafAt1NUdj7a1Pq0dwGKd2JDhOo+UiS9B2sqGyBsNKaTOLgTqgdlJGenKosJmCqWM
fYXTNoesKMPXIp1GfhIrG3XOS4m/NVDrV/x4aco6eM4bpXFC4VdERAQoOYdE7z/8nVVdmNdKVtcs
rOI2Wzza0GkNa0K40m3Xs6ZKGIR+SJbWj7ZX1i1vGQNh4q1rq57izOeP3bywnNY435wZlerHlK25
pwPk9xSWL2/VnxYBHD5kM2KueuxwG/wK4/VTPOnNoro8I7Q4KxCZhBwvwZ/CONhBjWdAYXgP5VZh
lgBToXEKxpWYLkLtVwqruAJoOClxRI2jYVPH+FLm4dBABd5sK0+dkRcB8mP6+sw4/zAAw23neRM1
R+/c8BfJQWLsssJqDVRiwOsZLjKMtH/FnT41UlJe4T/8Cst0JWx5BEv6julO3n2e1E+8fVuj8iHF
7ztuyhHthP24Rkduhm7hpqFbM4L0VtXU1vbFDVq2TbI7YeULxPI2LjBD4XDxIiROxEE+7I4SUwS/
moulTdgWYz07sBjOv3YNpgVUsqsSWy8aqjdzL5xry9P7ErtskoxNDgIRTNwFF3Jmg2vtYvLIt+8z
5xHEmdm5+CyBf9IAGFP9/GNpjk/NxAjg0MbW+Y8j1ImL6OpkP17RFRcpVCLcqsLvdzLqu96+PrCg
+A459U7CciSzk7qCdlxbAchorsw5YTy+PYLFgfA2keVhWWVqny4Ko94SyTUz3AsjwGSLwgaLZ5dn
l55a7gwwJAQnoFKNHRGQAL29xZwau8jVi8vFZSG2IcMklng5TZk1gOVTbjvajXkszCJfuuQewyGi
nU4zSnF6UdyX1kLpMM/QmL/bHPRG/esVwAL8u7BDC4Jq6yPdP7edCwyj2QClRwXJj5cQf42DNRwS
Rn1wus5ubRcLSg5f8Rv4bE+702wmKwLBNPqRezRbaLBvZI/MLB37m/c8QnNQ/2ZUKKNdpYLM28gZ
c0XzkRw7MY86ARAjREJrwK7ZHXWHruC5e7Kr2IW6PoJVgQmhqkqQXdFjEqADs9jiZ+O7TLM2jN0o
vcLpfQLypT30A+ZhExhdyAW/OsmRXXUlw8Qz+XMBeWrjjKt4x+wQrnyAFSCJc4zjQuAXMM6ewoUw
dJedC7dX3KZtoTFuiOlW4wwc/7enDz44Z/kdQXDLrwm2ttqyHyySdULbQ4c1P0Wj2Rm1wiH2Q1bZ
Idq8YUGdkSMjs1giPKHk5CRGP9Fsnnuc59bNVp6PuAQclFGuoc75ZviijsgJH0//OluKwGKY4pHk
dBTtVbLHz9ZE7Gu+xsmA02xWULZBuHETZZzpXNez0thNIONRHuFfyuCD7BM4Y1Z3OolOp5mfxDz6
ymA1brfuxoVlVSy2zVQ3J5b4UXzC4st+vHJVMKIAQN9IK4jBtrBKcSHFs43B/cO01zvReEBHnpp7
/mYvM0Bldt/+TG2bcS0tvpeASnfb4BDDX/zkl+ee6Gv+y+1Ww+9D8SEbYYT9G9tQNWYOdCUao3H2
n1jFJuHGsYtP9tqpRpDqtGb2zSEl7gTyQSILGZ97ArV9X6q5H72xgZf2+iIC6NQt0c2X4xSgN7Jz
cy9oiUxM4FZQzjXVAiJkeI0AZYfblUUUEuX+WfU8XsPv2ePJH/m5l7vpSj+qGLv4ZETInyRUcI7D
8Q4eyorxAI5o2G0jI/JukIQGy2nPG4eDO0KoaxIuQ4Z7tuNARovChIPJi7FiIt++DtFhMi8hA/PC
7kG8P15L1fBzE9ZfyKif00/EsnWXHaHhPiis3z/TVbUpNrE3AtSuspfW/V456fPi8uDIkPYQjPYk
fl9/CUf4VNkZmAkzo78RoyRAyb1nD+GglAxrSwfn70nOSPksRHcVINfAnAb/l2ahEXZQfekLpIPt
Z8i2x09S9b+CRV988BibHUXhk0A3rBjZCbjF9PFQ6cXVdR0LRhl4sbAYTsGZRf8auXmNYnIc57I1
GzcXM03tLtj0o4bLjVB+4GDOT6L/42JriBqoDlDUrDlftoH5Xk6OrZ8vdGd2f99mG51BFLOmxNLI
wHpuGJfjlUGliJvATTbN8XdZJaN9GdLq7AzD8mu6bYoAxwhXVtaNshb18ZJeO1PTDb5H9pnV5jU7
USuPbnc48czsYLJ/bkJGildTufFFIVsQdyjSYJ4afanRjmfGQZ5+8L1kOB8DYxfBR3QPbxuNMZvT
Dm7Iy+FI4v/imfMLpxv1mqunW6K3cmVdgsCIWz27mPU37R4/SCBpkazkavPEaQzmAHV8t4C5qZPL
961+Txi4k9pXnfs92kVxpW5Y6fgpW8jPO+Y1p8qOP5iaj/c9lltD36jLclVhGITax8x5eM4ssBVO
gp42BEUXnsBs0xztj+taoSxm4LkQBCO4F8FSPjdfrd9tc1vXTPm7e0j1pdCgl/HzsMBZcrHZcnKk
W4ktNliII9fAeLER3NS39V5QnExJNSZYbPQ5TjFdkS2ekKLveoQq3HOtWdtWS/zNm7Rja3LjP8ZZ
TOkMiCMPME23QWmNNOg3DN/3TXJFpBQCUA0LrbhNNyyV8eSI3dlPjvzzW1ikHy9+HfvHH/q69gen
OAiLyU7CzZ4uB8MytsHqEDLgO5Cn+Nq92KDxkSL54b15TpazCIhydtJQz9PJoSPqH6kEohLyjqyG
3n0ytTuIAbyT5zJUt9PAa4+SsqJMmpjtBmav6FDOcpHNqrgx/qbugkok+ASrjSY7s1tuw7H3XhRU
KuSR3iXhEXl5+nzBGwC6eTOVhoJ8DsG25VFCTtom0W3y5Yq8k91VziaL6Ra541cGAe8NQYFsCdYY
PKOS3pxG1cxIoBvX2QuDTPC+AmvF1IPIvkgcIXbfW4x3yCm5jfoqDnoOcB4hRHz8H5UQ8AuTjaIm
dyqH+6duxBVvlgKiE/gvR2y2FeXVVyZwTQMEwYs+9acrnsYM3hmZq5QXkEqo6TWSw6z3cayLpLHq
aCEVxduSBVlbDNamNIfMbedsG2noJRdZXXYgawNuEFicqNOxXT3HqryImcSkT/HzPXtM+mVWkmHH
3F/ltep5X7rr63MQp+dXr6p2XH4PqVPQOBCD+7JA9eCbIPik4Irt9GsinhTxO+/ZrTacEYzJYB+Y
2suHrSGEv88IhmDw+79NMab/4O4zw3ZI0SaqNPrI/GWK8ZypdZL36msvEOodf7eZpyF6eHeOgsUs
FnqTWx/+S5baP/lw/OdH/uVw8RblSpUTPpJcryzQgYx8Wb/U/Sqitf3fX08c/ZP+ctPQxig/viEY
hKKO1/Ifbhpqnk2i6pm/6M+cYBrOw2xACdtBFmBEo01oYBrkaGWvI3fvYu8lxZ4IrettczukjAdU
Vq7c9GBXpeZehc6cyer2pfQHabZpmsVAlf0vV/z/0taw7ybPb6qKNNkyv+6/rzhUhD4q9OK5Lwcq
x2dTWgNvwPOJZpoyKGTKUebxQtbDtRixac7uchlhL4ooXkZn9MSBn7HMM/+I0RBgwTC2of8aSfYP
RkiaShwc2dHqjKS0v66Ru6Q9i0n93Mt9Au1bopH0hISjV2//Za38gxHUf33SX8szH8I8EITque+k
1OkK0Z6kdhTgShe0DMp/s+e/+DZO/2nBjPbpeLCQtSbO/vpq1RBFg9pL5b69XtJg3WcQOzqs7il+
9RyGJySiCBbylalViU6yhe3XfHFw/Msq+Ic7jHEkYVhYKWHorv/lahn30bUJyVnbJ88WH499X/yy
4wV4XLavn+LlRO/vRNoRWWlWHXIDptnTt18PYmrlSoWLng7qdV1k8r4Pv+oSnWusaGZy1R5CQ91P
lFDX/ptjqfiXB5RGfIYis2ZxgcE8URH/uma17EUxf2vNEvbQJF4klSM9GErXiJyxXHFr7wXFLoeo
qquWqC+Ecs1ujOkaLHO3h2aW/5tf12g+8x8v//+7oL9Mop7TsHlnAReERBPNQzxvH5PUAGZ8xm77
mc+7zO4Ddxgp3FAg/vcT/NsZ58+Hg8RoqiTyX7r2l7Ob0AZtfs2kZimmdssDkN7fs3DdUzeQGiMz
RoRwQs1YPOrKK3qY4mOC5SkaTlF1qvqT/EJpNyPy8mrL3WOg1dZfuykcUITFEKvetdMgV1URSePO
ke0ameqq9KYMkEsPXFUeGtqFR9Ayuq4yXPBetgauKzWxKYmk4k5pSkXcffVliyFGlLqT+Dz0X/9H
2pkuN25k2/qJEJGYgb/iJFKkSlQVVVX6g5BtCfM84+nvl3Lc0xSKQd7bx2FHu0JuJZDI3ONaayvV
iRp6miZLPfvQfZVj9Z4lOwFwUBAi9azS0Yz2slenHZgJ+Hdd3he2dE9HZ9yPdHSZ5UUPPxzvPCO5
D4aDRiSmDsfOHm9s8Kek2PzrMhOREYUm2qecvK+G0uoINJTWaPeD9t4oh9SwlgI1Fxr1/ikBmq9B
skxSapDTm2KWe+DmLaTyBkl20Edtc2iIlbVyE5ITeelWIlLDl7gCGUTtoWe2sL8TnBaLVtv1k6GJ
mWiSPBo2Qybxt46tczJmokluKSalSoZ23w+rFJaug3ZTsrPdDURnCvA5eE53GzyNOyrj1H8Z+808
bttYxiiAET6uq19Nv1MRHogfGwby0okYmCd9p07A3qtgRb/dRQpC/S52HYAgxjjLRm8E+SnZUpo4
RN9gCGvAOvfOB1RwCLXoL4JspbuGnChq9rv+2BFgB4vslzcRmyyLfXjv7KJ0LdCXR9UULoi+JArT
qsfG+9EENMlWFGpp7wEUDfUNAql9vwKB465q0MRodtKFvu+lfMM3x1s3Fn8qDzWg+teQqUVUiPcM
doe+YSdkOfZHrS4dYJ/EoLR7QFhmd9+1e6Ig6y9rTaCv7pRTiRYxUPrfFvSKt/jgI/+3S58men3N
FvyacrJ+pBTZ7mjTu/UDnXns3vg7hKO9Lsy1peyat/yHj9wqqkjr2t5oMeZxbe9qIJn9MgW4DNQR
kvoTdDHzpQaQR39r3TjMr2T9liEea1JE4kbCYOPe+auKN5T2gGMRWzTBvR+tiacVdEVemVj+Su5T
339kUq7ElI1V9fcAIxRa3c8HhtcD7ILWK1DyjFYaOezO3l4/cvpMLk+eOJwaMnlMEZWK7tJ0n4VB
cU7k52Z1s4/kPKDIWHjggh5ygmtg1w8DTw2Z+X5ERgVG6tIAy9Ytgxf7I/7R7g04AQGQ6Ds1Wanf
NYRxjga46AHVeUcDaL25/qzqBavNs7qWyYPazM6buZHCsMYoQ9tvr8P5UGVJ8oUWK3e2uY9BdUM2
HyEHqqfb22RI5z4zKY7ByprpOKZhzJ1/3Kmjn9shMG1Ksgiq64T5gBiq+9ShlrmAjwe+6C/vqXvQ
4BEc3Ff3MfoOwe2B2Zz1L6RuJPpIigODLWNzqTuOKJ7Jnki9pf/Rf08ZEpNDg8pWdgklwE8WlDZl
ZnfTGc/CyH+/+NmrzAKnuosit/OTZt+KXeZu0FuL2qPiIBm6TdBpKQEaBg68EfLGRzAFMdDI4l0n
4gwAuOBW+hBNE8bMWfmNCMu4ECYQIKDXbWrM+ES4/utZbNNJj6PJq/ctlWiooJSZrS3CjOHyM3IA
f/QG/Dsel/Vr9I0pd+mBkdsIcx0gVQRwmmEI0YJ3fmAxdAOWAZzQwX4kszfjJ+evFA4f1Y8DrhLq
AxRWPZYj466f0UuhjsOwcCRREe/FiM8seDeMujfWot7r38dncJIhI0RitNep0E0/mgflZK/Srbdn
QuKORm13rDaoV90QD754qc8fYraRk8dkcIRBay41Pjl9RNsJrwGa1EBNYds9JWDgZVGRw4dprSU/
SEfASWYRiEq2a31FU6jcg5C5p0hXytpO+PP6Rv1xoWwiIClr6+Dm/vTRjHPNkrCti32XmZuk3nTI
0EHrx5Jk/o1zpc5SBTImwiwplS8wcNKvfj1XZHf5GA5Fsa8VSIFjs6k7MFP+Kc/fhmjalAEw2Oxt
qil+5W+qeUz9tyyqiOzbZW0dDJCicdLc0EWdhfHymeQEc/4y0BQXxsyWKcKr9cQe8n0eAOZ8zcHa
whDu+lshxcV1GBpIwigIwuf2PfGszvf0PN+3KejM7m8j8A6Gp286Jd4H0zoPjY0V6Ouk+FnT7eRb
qCpA7wmFEzDKSUPZx6DYXr8TqSUd8ibgZhAZb0+lS0TCj5whuOGStD/MvNwaxhy6zDYQnA95dM5c
UuNPXZEDddiPrb4aWmp/SqetnIJaX+9/KymrpbEsByFOBSaoV17TDiAy3tgOD26FPIWzVHJkNjxI
BApi/iGyu5QmVQsE4mA+U9i4T6JbY6bn9YR/P+jZU88OWdP3Wt7pPHWl2N8o+xzr4C1mHHSBFl7p
Lg3F3ILeibtvMqxOunTLaIKdRrTt148BEFd4SZM7Qgul7NVa1HOUjU+YXWuwTrLn/+/L53AWUO3E
EOiaJYOCsx22h3QcDLvKQW5uBvt9oLnarhwEQDTzxjH/I6CV3/JspVmuI/qsTBvGVO9pkkfah93s
yChsY5cMr0myIwu4/mIXbjrLmSplHQolf3iQyk8jK814MXzbyPYGu87Y9AjIMByjuGFWtD8cqXw3
y0Sfm+HrFgLQX3fRdQarVoYs3xsdxHLIRc5q0kHzEWV3WrDWmmEhkhGwyGPMa3NXgCksOvV1SBKA
Uysdd5rG/SqywECEgF9L9UYipF7afeSyhSqYPq1p1mz33aFxpnDgTOpK+uRNzChxmGsXT4+DoPOU
ogjMPRltZSlIEkT+6vYpQqSrygW4wjWv9dPk7hTn4Pjx/v//Q50/2cxNGg7DOEw9Yu/ExtAYP3DE
AVTjabR32l/Xl7pkAc+XmjlDXaiF57Rxviexpkhj20fLPUEWvL7KBX9Gcc7WmdpKZq8bs63WzGQQ
oeHn+8A9Te0Oe27RWorrjXErTFL/CNk5dxTXAKnJeNSem/Sg6awi7Z1s7zOrMTupxrSrGQqRdeAo
exBfv8BElukJ16U2Hn2TYPVfvKqrMRGVCR+Wbs7OvSVqtQsNNrRUD02/UZF5pxWB+uOwub7Q55t8
ibrlm56tNCvT1EIrCstTaHwGzyLdVYW6rDJ913ybXkSlHkZAAg6176omrgP/cX31S1/UMQz8M4GK
6syrCENXdSRGWrbHkJTxywDQojpGLvUa/cZ7Xl6JK0pSowtNl9f4zBwbeaASC4ls36ublIaNaRMS
HH3/NEUv/807/c9K86ijdDOl63NWSpMdUb+DosT0amWHm4dU13jm+adzmeUukJ/XDXu+UqoYQe3Y
fLqs0Ze1890l4Ta/aYyAUsu/AqD2CsDjPvpHoXmqZC92gwaZ8U2FEOYM9wkttmBEKb9+TBG2HP4p
oKNwaylC+Rbzt9V9b4EDJXZtGhANvhRzhcQxhTdCkYtX7fwtZgewqvqgd0euGiVVsPAWupXQEKea
VBd9Sz9CJqM5ZEDBZKGQ7k5OgeH6F+O4XdpJ1/xsVDhCGDNn7epxWBe6le3NfFhHLXT8saQBT3eo
QoyxafZuqyzCDARA2q41J1tOe9V/sd1vRok2YFM/DKUcksGMuQp9YZui4bSK/e8CMa2M/BPTqyiq
RGNZCNsi5RmC0UlPmp0uR02qgx+aMb4f4DfEA8ECyH+jfaCuWObeSs2m5eiuBMBrQUgW9OtGk2DU
elkb6kNUtPuYD56m2mosT2jyg8wrV3aLEgxTtKEKB7JG/shcNxWNj1JZZR64K9A3auQSFjEkhoCo
aH5qKG03AQRPB00W/7UnxhMQKZQgf9K0o4ynGHi26GAh9Wb7q6yITIeDTaEvsRHfcH3UxY9TgMzI
xtKXqfYzfMribUHUT2i0bAVlmum9h7YTh4gLsZF5XKNeR+K49dJjzO/xqFVNOeQExFgzTp103V2j
bGLcPVVRn2R15Ey41XstslVHWavQxtXUuvcVigqGhUhoGW9jQYXJTeg2fzj+6+i7d8I8GEA72O5E
KSHyfORyFDtg1frVgz4V6OOq1LqfRAhMakBEyIpvZIqXLCyTO2QfwcBnufbMOZbREJVh3Wb7oG9W
aei+5SCfuhJiQPBLjW0Jsmsi/96N0IhrkKwQb9eP94UIhYaA0EwVoXiao9I0npm+osks1x2zbO9I
G7BrfNipwztpGLY2BtJDO/v6gn8WkWyLFfGacmgJw3Bn10lvkzhXzSTbF86Wj5Qwmc4yjoNzdMIX
WEbu4KI45d+FqbnBpw0IjLthuXIC9cbF/rNSMHuQWcRAv9oalCDiXjO/QSmrXeQzfKloV3bDqDZx
iLr3uBMkNnQ/m/tsaHYcSADHBWT+BLZu4CEgzgy7ABbe8G4Wb3HQ3eixXXBMLoG0a//buBHSyJ99
naiI1MDr8kzmCVp4jOyjToNGPGpmemM3Lp2D85VmX0XTCqNp9TTbqwE1+a0hXvvhFAF2qlRtQWR6
O7a4YFa/vNts+4XiCC+cOHmpzUzSXFunjnpXgXTqoLXrvQ1rXqHge+JSd4idXD+FF/IUmnhMlLcc
XbONeZ3fUAszK22+PSGUjMNtrd4Su5nZBr19xbKfri93KRGg1KLZqkHUSM43e1ljpO+i2SGxjDjQ
A4p8h4rHc4Xe5igY/M3Jd4sHzLetrXSx1Zu1g5bNaKPQhrqRQmtI+tesP954rIvnC/NnCvrawv10
v2fny3SKSskan6/ew8UKHhlOJqbgsdE96nP0LPpN4qKUOQULr60XmAS9QbjHPxkKHUTeIVT0G7Ht
RfOgUSshWyJMogzx9ciPWpMLZTTTfau+0qNbK+UuMtW92m1kfN15/bJsEF9kO9xklwtwpcmxtNDB
jp1bj3LxkNiMAXMYpUdSIU/w2e40pt9kzqil+xAWVlx86I27HpnczXnxtUNbIBPinuSfyqa+D91T
40rAfMsYGwauZbuEn6TdjQDyswY7i+tkdfN/HmpmEtSwsQiMjXRvMhKFy9rDlK42YfrsK0BuJmZb
bApJi5xQhhJYLmBm6DZ0HznH7vrpuZR/g0oRpioMy2Lq0uxRnMRx9IFZP/vCPSQGUP+QLny0HXLY
Zekx616oCXtwQeVHM8CpymcKmbPzSWGBYq7dgZTqm2wfevqqcW8khJdiR6Z3kRTS02M8yvwkFTHz
nVQhmL6Tvjv2IoqdbdZQ6FQY4wt2eDJ3ZhfD5BfRBmAG5QkaJ9d3aA5ZkDUplwaophr4OSpps8Si
MfvIb8Ym34diE4NO8wuLGKzYpFB6U+/Ds17cXF859rAs4Un6PnrCzpPob5yZS+f4P0/hilm+aIyp
W7lmnROobjgFdLG9T/9O3mERXF1/5z8Xs4Xh6obAvuK11NmlSZU+cLK2Sfd1umqRd+YS4Las5vM6
eDevgy4d09f78HW92SFMaiNptR76mFmB70N8YgCPGvgKnVDUCxn3pDKiIUNcwk9erOHYKJQ86CuX
5c/KQDMx0uBACDrv+ADgiE4RL21gcFX01E/Zui1QCwynRWohaxX+TWPsLk+DzcDAkqHFGJTo3arx
Pmymh8Zj6g9TKQK6n+HwSLi7K5DT7SFnRKG7q6vHyBm+lzHzvgOIIn1x3xuc/tRfdsjdVGht1YJ7
Q/syV7dFU0vGqeY++xvZF9eLfxrG3ni9tpqKZCEAxSsNKgD0OQ8xo6wSPXo2opGA3ub9IQrZNF25
97hPnT6X54wQaKQ1QrS02flGvJxMOr202S0UrZo4XGV5vsKEqeKtVVyu70foa8siAY+Q9FDt3DtF
56rQfKuMjV9/94LfvsYoG/BNYHR1DBDFllJT1oYcvnvQBIwbBCNa5LLilRYnNNWQhKIj5HgNylj6
XT2ArO6POlJUVoM2LuRQn+bXqINoV+CVhy8y5E1t6DmmsjLqg0AAYhzeSx14bZwvrx/aP/2gPEQ0
Yk0NW0bJ46ulD6Io7IYhw5LpLyI8EACxEfiXgOz3+kp/xllfVpq3UD0+uF+KHIZLBKcbMP70wx+O
PZI08O1IZaz4ho+/tCCD36jGUkYx8RxfX21SItesBK9mqi+ORG8z6qEHsuLCQ6Thgb5y9Hj9FWXK
Mr+R5yvOYp0uazPbyws2kwaXD0aBuicHURbVry80R0hiXgFrnL2b+fXd6qa29GoqsTWQ6rKI8JF7
2oJh0vUNhlQ6YNv7SC3/huf7dB1/vqJOukSTUQdT9XVhoQQiwbakhHNHmMacceHoK1mAsNAMMNty
mcJkKZ34pyGSb3Wq3Vleca/aqI3s2vLYBBYB3qse5puBWVHxUG7s7F2j/Qe17c63tXVQMT/M3I42
g+zjFeiYotb3lNJJ403oJGTynfvbE8G9PTEUBG5bQ0OlZXKEHpursO/JrM1Ny26oAfT5tym6tQMX
j5UmZGqiqcSzsx2wh8GcsiFN9wPjHVsjWzZt9OjDruyM9ndQbYTR/oqacFUMzrJJbSQ6dOTgoDFY
L4YVr6kmINO5iSgbIK2twEMNVmBaA9ralU5+j2Bk9xFjwRqR3+fCZdY8dHGAcmwgviQTJthkRjXV
KN27SIZIexNqG1Vo1LvQDeuP8QQQ/rcDq9z0IWeZDBGCzelDWv1vDuF/dmJejS2HuLcMLUj3wT+l
nz6A1spDW9pSHXHnpFx5AJfgWdxY9fL+SxCGC0BEdWduttYGYTW6kux9QOxV+FaSSjc1WrwZZfyk
Rm0KWn+aLRUzu6f/UtfOprsnzIHEHLQjAGc6/NwLfypu2JsLATyXUvvPk80cMjXjqe1i9mOiLGaj
dgQZQ32ORzBCFQvjaP8tJI6xySQQHbe7SvBPTnkrftdlXPPHLdWBT7NJMsGRhuosfq/D1Cp610z2
YfniZq8D0nHIKXuPdfGSTD8j/yEWYOztZp1hi0kwQk7fMBmbAp6i3M+iO4Xb2kBd1DQASCE1xFct
yuRBiYudsi2n7Jsa4K9GWNaEtde/sHbRjDqfyanJ/L5578js8Lq9YB/1HshTHWEP/L3jONsyrVdD
8gsUyZ3WoTNUJb3JnCE0cIoGtcU3T/+eCe2bZoWwykngi32fI8QMfUTt2P08VxHfSdAISrPp9wQW
2SNiuP7wl06nJXSdf1xSlXndonLcsgo7hyFbBGSJWkkAZEbJRB8ZB1cdi/4weM0Nz3op8Dxfc+bo
LE/t7VBHlCHOVoXCJPCPoH70EHXgW1W3xpxeChjOF5v5uNxuxjSwrES2zwipJUST+IkxeLic61t5
6RhY2C1dA5WoC12+9tkhDk0vbz3N4LXA1rUbg4PWdaeOmuv1dS5u39k6M4PuK3YVjy2Xpap3aADw
wWK4gexfXW3M9O36YhfKnjZ4kP95q3l3Qu+jXsMLJp99YnRtwe8pf3MFh+TYuA80fhY4hBAhrVsN
mM+C5twokItpjqGaDn/Pvhz9iqRt3THZp0qwjhuYgfQ4CDVFKCfzVKjqK5s6WHkmY4o/tKiCOd1u
ZRXGaz8aM/gvAk+aNOTOAvyfNR8yHjV+VTZ9newTao+cWkr8ZUxCj1m6YZe1i0fWVA3LYKI5GzD7
wJlRKlmgV1hDJoEMgbl3tW5VMaJXoE2tdOFOyRFnjsyV6FIIUHBerIUD+s2zY8BKtKBfe6bzZXHw
1JX9Q5wyxNc9BKP3zU6aY9D6T7aNgiYyFpnp3aqSX3p2qkEuvUjQ65Tsvl4Cr8pCtkqX2/Q8tBJF
bSfx1okePJKDwDuWMbhIc+fpjO579ZtgYdGV7GIQouPmdtx50bE4ui0A9KikDO7MsWSdbrStxZ3U
iyOtniARDOt86VCIMIb4npr3UsPwYhFkN2K0yqV0ItLzEft5IACy/A0sBiA4mzpEb73WnS0Vg1XQ
qHQwqg1XMC93vYsihHUDoMFU8AtekX4qDArVZVL2/AIg/lJOkzFxDqxflV4+ls2b0aCqSQ8lc959
3X3Oi2prjXRd5Lxs9J/LBi2AYyQbOMBlQKqMLgEGBdv4QZIvTKt4sD2MoAdr3/E+Ip0BNhqsVods
NUXGMuBFiNsE5Ycij1B6WKs9TR7Fg3qQ2wCWC0ThHGfdIyTkTsykzyEvBsJ+7qGgaeYiVVWEXl5H
84iskwtTTA4d9dW7KHV3BJFZcATHYlTZXlfHlQiY7tTVyRJ8tPz0emLJZt22i3c2MnJpehDGoz28
yt5OzjSRQLxGylPkFUsFoJ2dLdOSKWMBcrK8huGeQDGPjf2TpsV3EvadBjDUyfdKt5M1HM2GvjEd
SKQixVywmYnqfKMaVqFIGhQWqr4obpMER2g3Fn69kCB2NTxKrNTo+UutSV5arVoq7r5TnnVkEQux
HhRzn3DnLErSsmhXOwKlCpRc4fglSE6GISpj8Hbjd1D2e0PugdiVqEARWgc/silb6NSR6OWMbKmd
ld8hr5HKqvmLnjApJXGp0SVbYsJe79ZVulKCj/sy0u5bHRRvzhA+VXzLIsR53fpn2dZ3ibocmA48
Ku2PG07gUpQA+hA8L2o30gR+vdV6UntapwlOIklTiP6uC3OhpY6iZh+NCxhwRO4wQvFFQSH4p20y
NxGgmVUjTvGhJ863kdk5KoK+vqHdiCUu3RGXejhMGcBTBDJfn0xVrMpyM5wE22glzAzrP8ANddE7
wcSNTbjk38+Xmvkjmy6UyFt5HcuXf3twBlB15ktyyOsoXTokQTjjYnod9HxlgRsqLeYY0Ca5ldNd
TKfB/JmULHWHfqTclfNQoy+drJKWAcBFVG/qafqlaBVKeSOXdRmOUGhrb2sSFtzYg0uB+vnCsxjH
y/vS6xwOQhO+ydY5mR3GU9ingQmFBVPd6KmHf91YVGZI80DgfNGZP6zioclS+baB+tIjOU5ZVmvo
CleLsUSG1z2BhirQeKnSeP2/W3oe/dRgCw21Y+lYbH3vEQ0paVgRPcuYcU7INXnhdizKBa2N6ytf
NP6y30t9ViVHc2enLTHGqbUjDrZfvZte+GvqzZ8aL6kN+dYDcqsG2VbpX6Yp27nZiyzeDhEKk3hU
LF6df0wdlGOyJamGRI+/AG6RVx9Ejk8mRdUGrKXSftCMUJJi2wiXAGKg5I/sDr3e7Bh3bQ19/yAD
CSuo9kporlIceY+Ek6PFuyGiuwL8oYji4wIxqsgVj6n+Djdd1qmnhFHgNP6D7Fucvlu4Ux/Znusb
dDEwPd+gWUlJDStLzY328w6AUBYAIFKfuYsQtNuDmiJiBpNGIJ0lr6X/cWP1i8bg7PPIn5/dwC41
+65DjEraHXCaMrrhPoxMjwQfPUBVowTkj8WC+panMWrS/6yq2Yq6QFbpdP1hLlnn852YWQNNL0cv
jodEgqISRPr7D5l70H9uwp2szbbG5vqCF42u6hoADoB14hK+vnwtAkURfpPsB+/UpAfNfsGvugrs
ufZG9QrC6MXL/5+1ZvfAcpJ+8mzi7sx/64nTVLF6h0N8l9KyWPZ4PT+h2Rg8d85pYhwLkBlkDP7h
v+zR/a3LfVmdGvSnRc7kFgKJxGOeBtPdEbf8NF6oUpRMVaEuPjjJPdlhrH0ME9IagFDBWVLxBXNZ
A01JqXz0ML7Ie3SFuY4AH6jM36nmYUg+TI54ifITAtLGiS/f5Qy+6VEdxvpDJ9QpekX5TkNos6tT
KIrgAtDatnMUkiL0GN5aqvbGwWEJmTEis983ayDaQanKgvqIKBBFtcYsEBR+mfqtjEwTgp9mANTt
HGWXpGnQHCg2Ep1K30CVmsDNER+YM2sGm0AMAk5OD99l8BijxOIxrgaGSu68O/GJ0iN8SBnr6ONR
dfc+Ni4jEwcyNPmvlfjHAepjhv6yJ/pwAPcQNPH/LOp0y+P5DCSWx6wiK0LJI2PYyfXjdrHAQnXC
gkxsklvM6dyOiLq8KbhsDkUKFBGdzltMoAyFsDe11Z8kxmOonKXsO48Ko3sCczXYSOjr6cJA+o+Q
NphONh8k9JAOcvj4jUAAP9rUivmg9mikumPx6zYw8lKqDsNbCOJ3wJHzbKir476N/JCL0u4IDfjG
gKWALpA5ODzz9W26aJLOFpvdSqetR68rIuaUw/WrzXLZMhyGadq38tPLlvdsodmVtJsCTrDrEwQo
B26h6A4wC6Tp02tay8YOv6gMlIgJzWWh/X/3ljOzX1ZKGpkpb6m4cnEJaaN/xXteX+aiiTt7x5l9
Twn2s7bny1E2qhD50+W1TrNXSg3XF3LkA/8R3ZytNLPenRdRlvTZTeHlMCHH73nmSbEXxeheJPsm
rZy1GKjFIjhruMqyCmuZM8jzU7XRGlhMOFUPImbGDi6XfClBwoouztj7z0bN3X6DNpGaFJjTo6P8
EyswWasXNR7pzqWyd5kRwQFHeFJLSzaanKZ8Io6OqmWdmpAHQzA+3doHiliaiNmLowmchFu2JniQ
wO0A48a/UiyUZonoVyZ8WUizEr0V45BMMExNoAT8MDROOY1KBcQ3eUQiGz4oBJlIgtivjVF+1map
OBZSDDEpdwlm3Zqqe35nOyBs37egWuDUYp2iUqxvfIcbn2Ee2Tbx4Ak3+CxcgBkZIdTbR/lSGLVb
qcTFsoTrqFCsTNVEUGN2VatudMbJduL9xIQwi2mxgI2k+UwbVPXpRJDKWtRiuUsJeWhoQnShoJWp
qMWQRcXot0jWVRG/TCmDncuF7N1I4K/fvg2ZWElD5tCwcWkiajUpMNLow4106GKV6vwdZlYgybtO
2JkX70cDcR5UJw2OX9XyPtqHaf5m65wMDWAoRoIRHuAUywQhBXtdADolYSBV9IujzVAm9OlaBAzj
TKW10MAsNx6J1wwgKNe/sHUxj3DAdUmAB8niLI8ozE6hFMQT2xFcJ3RiA7SvdeY3Mx5NfdGUX7Gn
oIpE4ur7tAiBKiN8atHEI7INVDi0xu/YCu57PEzFWHXL2hRILyshmr8oMSS/JqZ7a1tqF8Fap2yS
BI+aivYNqG3HX+TWe4IiQW7ct0hGmRRTTPNvK/otswe6yRKYb6hH5qRMiCS3jPnK/p6epC/luy4d
Rb0HYryu1YmuKQr1LpCCCqVDEyCvTtUCJ3d9sy5gcmzhyrwa2pMNqEpu5lmAO2SBwIAXiZReSOsX
2WWZVCYaOTuFVEJ6WpkpdMwGidOVxCfIF7nxDBc92tkzaF+fofFr0+8cCqEcsztdmxYwG2qTSQsQ
2rD91fhOsakNGonn3nUE3WQs4IJlj7F1iu2Np7mQ++LJVaRE6CNbrj3zPBVJaBQOGU+jy9nRBFJk
WvACRFTcIyo2vZfFrehX2oGZb/iy5NwLWU6WK7Zc0n/D0Pv1STPl5r+kRECkFv/G+GmAflr7YaOz
fv2VL9kp1jd1i5cG6vcJzD07BInbmYotUgKvQapVH+UVpx4qESoyqO6U3/IOk/GZ2VOABDCiOwtj
6JeUJzGgTdwAig/WfmTtMKMmP6RqKn2GlH5po+oHYKuS3N3dgSKxiEqvP/6lDgKP7wB8g9HJS8y2
rxpUJSwnnHgEIthKVw4q4tYTpd08RuOD2riuHeTmxeBZmGkGWgbGc+u7wJxPNzP6CyA8vLyqaYYk
a2rqnO8c930AcBdHX+RMXILBW2OxIzXb5OoxJIFwB8acoEsva6ogu01942bxi0TMm+Nvjwvnmowk
g2xAGKLXp/8HAsXFE372hLP9KpO0qM0cuiufOhDPQfi7y5l8TlKfHcLB2Pbty/L6J7pww7/sySz4
6ZVGTMnAFypQR0dKHZjVa1GdCjQy/3cLzdx7AmxMxDYLwY8iZoRxQLrAXL2b2kefPIA/7uzZJs68
DAXtARYdXkZX/1GYg95L3Qr7R5QF3zqz3OoM+zAdG4Hz74AR7kpIH6ikWUyjTn9YRDej/RhYe7ty
f03Gi0622/S/giRatE2CCEf609FeSw0RZh94It1vVMAXZr+TnAowA/zylYf4vIl2jI2eMfjsRgFa
U4kVielY4l0IOFr9oEHESeP3nDAdwjf9ZTSRonyjMqKpKh6J630bQeWWmpFl/EqL4blCJFoZmawW
p4lkuiBo0w87KRFTwPjA2YPicSlCQXBdZ8EHDdYUTQemmXCrLcpKFPV7zV4nNuPcMc9Z+iHtucyA
+TVU9geY1cJ4TzzAOEFp3olc5T4efMCoEYGBCXYiaJ51FN/CDpFhml8SdEMUajKhhalzDf0J3kEd
VvZwp2dA9dARCXcOOnRJtsrDXwMqJASOpIKEk6heWfXK9pEdxSrQL3OOZcXY8f6YVK29gFqfV4c0
fJFlHSGij2R4ziCwuCSOMieXaj1UdIhjA9l5TY91+KaBteb3h9pbYGcLu0E9BolXGqNtZ7z2LRN7
MDKF8uynTIVooS6EaK3m0borGfM2TRs7/47Czn0pAyjj5FM4GP1maUlplfqkeycIMDZ/mFC6p8A9
dQdL+3vMHhJ07it7QKCY0Rnj+/VLc6nOTE1dcyR1Eutvzxyw0oN0MmviVPCSZbbz3HAraxl0YO1M
4raUAsGl2lxfX/ZCPYtVpWiXALREWf+r2x/sQTRpzqqYIQAPefoEzQ+JPQYwLKSaYner03YhMGRB
19YAnwgXG/11waZydXdyrVgme7IwQ2xB8O9JWKP3QXYpqxvI+d3RB7z+ppeC6C8rzxKBDLCYVfWs
DKwwRaE63IG13xTMCrKD9uh7eynsLytJxmAe0ulXVzFekBZlrdpLGXC1ZrRw61cZpNqh2ILJZ+AE
OrzwpGVHjbFjVclMp6frj30hOQZJrqOtJwwIi8bMT3RUaLpadWOJHM7Eo20mC5/p2/Yjydv1lS4U
UL6sNPMPaVs6jiXwmbb/DIRfVpiGnUe3iT4Zvdnri12Keb+sNnMSTqkESRWzWkuXAb6uL17BcgTR
s+1tcwYqGoeB8tHky0l1O9zUjeXlMfvDc5xt68xzjFC/RrfC/Sr1CoRFq6NJTFESGraG4KKxMFAk
j6INtTzo5tfX/gSn/Lm2ZUGAh8CLGtjXK2DkamE7Kl4rR+0rHX8kdILdBhli5OUE+acGB1WroE2D
gAzROPLgndhMMKMKUdA5KB2GjAwG7gUMM8qooz+u8zFZoq6Yu+Db+ng/lPp2iFZO/Msg5CK5WHvj
P9EIpRJxFQi8+sbR+4UW/VDR5bb4Xdff8AKxh/AL+sP/fcPZVRvD2k2cgo+b9icCdzVGc756H/tt
jR509VGHDASgWkXZVdpgHTOgEslWKORANJKFR+ih+L8bT3Ux5Dp7qlkWbbtxrdYhVynMVmHzIpgT
z6jxgGFjyLA9DcbDbTrXxdsLGJeAGKaTOtcOMhOthirGRni52EcZU3zE311zEPmLz2wkfBj4jEpL
V67SL5P7tBT3dHEj0OfkN0L176/vwMUbfvY0sxvu6ohFKhMH718WQojJwncTy3C/bgKeL99w03KB
w0q+9ZzSOCShqojCjGXp0m+nRWajO9nQpSV3RCaeMko9kP8TltgUL4IUQedbNt+6eM3PnmH2ydMu
ApVh8QwwpanJSU9Tv5oqx1HJ13QLyqRbq90H9icOKrKBe5lqoj1iRN5z14Hi0GyUUcKH7CntiqeI
YhCxHaXlhO/VNLQVJntBPMT0d7oXJDttyQxW+MlV8Y4yf+aszSRYIFJTjScDxkLdbyx8RRcNS6qG
AuEnfLsKKsYL4nvKna6YllSaYA9kRIsDOncwK4kAiJ7d/C03Bf2l6Jve3SdZsrl+Nv6UJ7S5sxZi
rlIfFVjR7M469aSrlanFoP3hVDBRCeEO0Ckj8AwgGFSfp3Yt6EQaBZOQ9HsaN/xvQQf0xWbrBnhg
vClEiaEA3Hs0CobMQZhzgY8ILftV5OO6pbdSOv4aRuCNq33xYMNnQqAQ2p47t6il2YnE64bPoKLW
mRciu600qwkXSdavb9Tlc410AKhS6Dx/oNOEojiVoei4Dv+t6jftRFyfMhaItIDG00jQ3+cHRlPJ
YEEZctkXuPEEF2MoFrdQ27Bc47OPd1YqiMopDy1/Qg+xAEnjMNHkQOJI2C/bzTLfZ1RJhxLA7SbL
p7zyH74LtVmUZdD6oKz61XfFo9t4gIS41HbzgGTnSrPbD9JVnW8diumXDQulo2yU+tGTzDpqMIIy
CaB4pQbjLm/Hdf8JH3whsbGVbh+X1OTg7tMXsyyJJAlCb+Eg+nd9zy6ekLPnnhmCuowtp67kltGi
ZhCVab4GHFsupKxBULy9vpx6+RPZkkeLI/wDie70XfN/SDuz5baRLV0/ESIwD7cEOJOSqMmWbhCy
LWOeZzx9f6k+p1uiGWJ39NWuXa4qEEAic61//YOcOD2dKRsKq6RJkS7ox7zDkE/fxeXfid0ljZsd
5eOVS188c1Bm/v9Liz3x0+pgZ2vUidnbYcRhSN3RuzH4xKcVnEN0h21MljWYN7J2mDvcfGebYqk2
KWvnqhLt2nM4Wy95OSTSPDScufJa++mnD8CKqf4UYj5QKkfh31c5nZtfKbE+GKL/LFN4LOwHltAv
nT0DtcqcYZ54/Oz7hUz28Zsdh9tpHp98uDsyJvC1LSH1WmNS28wiy8rawm/AcXWnjH80HC8dumeh
Yg2V2iud+aHNKZ2chHC4h5HEEgmv9AFHhSDchdZOFDPa7LgCVWFmCshE1RNlBLIky8bCvYL/kCh6
YGR6g2m4jkTokHYvXG1thoeCXAfW0JJXP0FAT94ZUfjAz/wPCnQCycSRIzDX0Xyto/qgWR+E8Q+u
XfhWWFvBOKmVN8PcB3ccHiE+Dc56aAARcy2GixI+5an/XuDNK0hypRosh6Rahdm0lrJfZWq5UaCR
AFgIDll5DQ661GLiCYRdjY3oFEns1/XoyCk9t2CFV9GPUcMebXgDsITTa+C0jLzl6ql/6VvXLa6F
Egr/CO2sZZLStDet0mK8hD8AfRsefkSlyevO2V5HGi8VlZ8vdlZTBVnYSXolOO/qSR3u1XTbh+An
ve3mt0UtIYaON735CiNTtmG/Bo+VTqEBY4+MtYw5XRMSSBCuY8260tlf3II+/zLxmD7tA8WIbDOJ
eQw91rS0CvX7mAlVdNGtx+fIJl41P3FQfL/7XHv2Z32VNES63Oc8Dl9dN3goi3lnjmcxbImn8Bph
/srFzhljdt8XFsI2aEn5DfiFBerDjCBjmqcZj1eX1UWEBkwNgw5WFbXG2ULOJd308xnuD/2D+Iym
dx9F1YhKba3nx8x67fvT//5pUpZBSIaOgQfP2TbW68Qz+rmSkmvm+pz1qN7QaWN1DeZX1Vde3aXv
9PPFzrbqudCStjbhG7InQqCg+a/NE9hjOa/H/nj15V2SCxKcR7UG3gW6YYuj49P67PypiyuFiRNS
rqOiBQ8qs0vhJD6Ua6MnvVLwijQ0ma9zrK4B/I6YY9w0QKcSSJWMiZiD9qdXh5VeN5hGv6k6bCWv
CW0gG7rb/gbkwLcJYiF8rCLZ2EFU1/h4SyHbha+GTzBDckRxBUps86RoDxW7Zh0+9OEWWnEebrXx
Uar9G1Li8sq/UiHo4t2dH1Gfb//s3eoS6aKWKW4/u1HYGjjLFon6QuBGUO71ZkW2REsIX1X+9SsX
KSHtIC0/v/QukCYXXmZdbhsaj2x4SQxrByPF85V+RUOnagdprZa3tJNLp03dyodcX7/LROPY8m/z
xzAfZnqOQv6N12yQPko6yaXleEXweknyJmaZKHQsjQ7wXKoVJURW2C1TzQB0jCj5WeDF7/zESV5Z
7aGRsSW6N6adIm0Sn4hcV6mvGMV8GIj884ypUpEk2LjFnGv8NbOQZjMomESQK6uvymYDOUjKX6t+
dtXsd4cVYvSO9hhbJ/vEcnTtptia5dOU3AzVW5PBjZCeinzXoXjWCNYglXFYWwEmPYuS9NoWIbuL
X2bVsri68s6sX5ipKJXlSog6mU24LW9F9suVCVhI/4IZXbCuoXio1zJKLm5ONtIdLCNMwdE+2+3L
oAppWhlf6qRxBqdarggJX+IL7sD+t4WLJz3vNQXK5W8YC2qL9p5h/4dp6qdvGKcuPOIctsQG+czA
EQuJRiIhO6bedpVp3vg8JJKh/fRX0hPCFEsrOSCqAh7NzYSVawZNLxExOdIKYZwH/REz9GJZzttm
XEnRpp22Wka5Wi2r4i15Tymf66mBceWNYe+OwdMQbiNtpQHXqVhEydFGLadNNAMmaU+pIM2CL1Er
wwx8DTnyfGmpZg9sMgGei3MZr5rp0Vb3sfUqoY0JhAcGplnBozq84DRL3l4Nf+KuUOXllN7bg70x
21MP+6qDDJkRxhLnv/VmF1j5s4PjbEMEKJHOASqDBl2hfTPq2WMn5W6nHKThKYq8KVsN2eD5zjZF
KdQTKUa4j1Xc6/oTtiELhxRAH4TXSn4LowKdkc9MspY67KQ4X1brhmTz7GQY/tKcT4MjgjTZyIZl
H7uys9B9LAbufMY2FcQQfA764LGDX+xg7KlnaynGqp1hldzX5Mu/hc5dPZ0cPfYya2ckv+uZqAVj
09bTOiMC03fH8skx73x9kxXVynnv82yZyGSMFnX1VFbBndqwixqtfluOGLTFti9f2SIvTnHpshFC
mJhmOPJZ02bw+fK2U8EIXwfSUgrWfrCKIuLJm79Rjhr11u88ddj4jecEx0I6ytNAJHjtEmisa2+J
sQbNN/IrJqGXOHkoIMRYWZOB5s8VGoZTTkXuJOzcT1q9texf9DRUmDglse7i/j6dvNmEBup9Xwxc
Kui4rnC9wp8afFWUop8+NpvE5EnvuK56rFUPEUxqrlURHreYM485Ws2TUJZXLiqe8dkWioybXQXT
EtTC9tlFLX2CuSJbyUHB2xzl0qHAo5v09/hH8Dj/1XtXDQ9F+6MOySu58v4vPmjevUIfh1PMP7vL
UCpOHcUAthW0twYrWoatS7iyHyWz15or5o8BldFVEqyo5M5v+vOFzzqIGNM+qBNcWEte/fhHLd0W
yi3dytAD4C6wejejFs4R+e9H/XGeT3lBJPZpGu5m/dRaPzXf7bYjLMAZe0hvrK+8kwsNvkpNiPcn
GiHIMWe/Lkt9o+h9kDqSWBC/IkoZyGHQ369WhB+d0vlzgEChQJwTApjzmaTeNY0zdlVy8Gl1CUSP
nXVOO9upt6go2IWP2PBXA0DfWh9IlSX5+qhnybII30PzNqWC6fzXDiCK7qeISTL1j3EJJvFLeBHC
x1afWvhdxrwO/LXcuo3kWeWTWe/b+O7KKr4AQ+Djhu2QADY5IM9Wccn2OTpWnhzMhhN7Mveh9Sc3
CXZlylBo2Ig/dQkEkbbcG1W3vXLxS6uJcaeuargy69CTv363uTwKO46MGSscAbnRlrLQLHA9PXq3
2+Bu1JKdbB1AwCEVYFiRV9iI1xgCpButuoIdXijycSCSLY3ljefRP0XZOMVNUEXJwbAJpj5q/osO
Utp8aPNS8LmrtKqPAeX5GgKFwW4KVxD5H/5lDwmWWRdNmsKmCGdxgXof7OdGwd6/oyxKeuJjlMQt
tGodj8WORbepen1fw+XgzxalkyzxD/ISlYTpMVrUzeM4//CNn9IEcbcvdmSqV1m0dzJnEWsVlT7G
OfjUtJGLab5wkDKY9ejvTbNDcjBkGBe0rzFyeDw72djI+Nvp+I+YCCyLtyGb3/XeWQbDJkR6V3ev
Sf2jmf3lMJgr2om5SRfoXWhmq8paMIJNIhlGxyvzUb0tPQbJK6mc1jD1e70G6z+hlYyFyUO7c/p5
I6B1ICFHeQGLF1eOMEb7IIOoT8LJk+7cKCkIcH8MyVyymBXgnIcbGMS3akkvNkGyADebS2ANKlEB
/5bzEi/zx6AkIZhBH4pg0uktt4K8FJKiGtXRdsgyKltwBrtEKt9BcRxPJSFtVqi6cy9yWvcpzq2V
RRVFtmQ/HJz+1abItXlHQhupSY03t+mR/Xaob1sefIxrhUK+T6zAq9FKd5rLY2mq2wSrUOVkw5gx
pBve/Toqts4sQ08ZooVc/gjzbptGDF2s21Gy+8X3n9oleJp4CyTRePcJB5qzimEMO1UeOhrmDKa8
ZnNkzbteyV0jq6gT9b0tQ6J5k+J0haAdJk3Ykw+aOgRuTkKZS8nkkH7CCQPhUzclWsbboCC9mfSR
AZJM/jJoo4dB4EJprun9LoAZHK8id0Fml1CNs129s/rQqdLhQ+4nMNtxTUExVSD71Ln1laP18sWI
jRNGNap5PkFQs7FIIwPpOIcT7X5rHhmNkacljHGuYsDWpRoC9I8KjsaE7uT81pggKWHQUzAx6hTJ
GoWhLBMlvwW0oWdZGX6797HD6ySy0uHMx/1jT7aCXz/09Vvae771ri54WyDnIl9B0EMEWt3zigcX
YXGkF+sQWnw8uc3Ub/mvatqIBWLmCQkj3/mHexdzkZQPijFg1h9y+Qf/WAAJC5hsMxmIct4E84BI
KFYIhj0A44qJmy9z0cnxfONt6OgBDdvVw5fMJydaxIL6x34kFIoYIiV1U+lIAXVQLGkdwkayFHcc
SzELYgDE4GyMn82OtNvpL8zZSQ8OWY35Vx2t7ZijMHrpJtIbw8Eb/dvcoDPK9TtLImL7WSobV/bJ
cUWFXcY+IoBkh2MBBwT+nAu1oamVrRDObu0mRGbNi7yM7trS2oZMg/rm3q/hqa3n5s0cyXS2X7W2
OOnhAueRZT7Griobd0zFb2anJxYrdq1GZZuO4DkvW9XZWCpJ9/5r6tcrMcEcJmtd8BE5Bh6w/Z3S
dktSSPYBRrSF/OoPvVBwzBmWh/Vwo40acDdjhVrddvrfmTm7L0+bbm4J4zLWqw2pvXH87piEN6U/
5uJG6eBbTxC/mnkh/LgYaZEKKMg3QvksB0voWDYPh7YKYDFmqAT8pqevdUYAV7UJTec+8qtdc9Vq
4dIR7sgq7g6Y5kDCEX/+qfQOMkMyM0zmDmV+OzbdTWFMFJ/cWZUt8qDysMsI2HA1QsvigR2Une1m
mIsH7ACvfLkXuwA4UrYqrO6pys+qibIJHaNywDRscJXIEkNlZZcZxapXiWPPBaJusDnXjrWf8c36
foO9VD6gD2ToaBiQ1Qzt63NoWrvoeUEfakTEA4sQG2uoOryCnDYcX5IM2t73l7xEJlFZTti80Pfg
7H+GE4YafWZgBiAbWAvjRolJvLA775lHG/IfLJJNp4UY+MLxCHfWcGq+qg+PbTTxQrlnTl5R9ldq
8IsP4tOPOkPv4jBumGrAH2L7KR3AtHJtS+9MnZnr42XAyP/7p3CJvUYej4kntoU1Njvp1yfvm1Vg
1eQbCBFsbQwbIcbqHRzSW9X/rTC0kTVX6MFkfxdwdowIRTD+EExRCHVOjV8u3YglBk09w6NGRdTM
M4Qr2ZFWNSloMvEesltr2xThFX3DhWfFT8d1VLPoWKAafv3pZHaMtVnRQlJ0MRdDR4C+q6qPiJaY
917VzF263McZit+maSvnp02YFWUalcznoR+Ck7oKtZWMlQhJQ7OIR/+ro/y48nYu7A/wg0V1/5/X
PJsCVWoe2HMOz6RmLUwQ1/RxQhX61lvagthKDZeAwgKyrW7EHkwi3+w1KQxY6LCc7ZqtPdK/cVSE
ArmKiXIjv92cmmUrXhDuZN//XHHenpXkDDEsviUKDhF49fWFlGgNmrGDB0TAYi+vZHmllb8m+con
oor3en4ZTRMNj+FwpXPnhDgbjDwmFBhZC6a2IdqdkdxOMiDl/Ha2hpWghc2MwUmyGsJgF1vomsIC
jyPV1QYMg2epdN1CNx5MWxWq7jw0t3U03ubSNcOhS0gTShMQHTY3TWbg8PWJxKXVqYUMgYTRDp+y
kPgLBRhDWT/7CymRQ62j6q27G6u7g9fsV49qgRc3zhzSi1aM1CogrXxpwvrs+5d1odv/8tPOvp6+
zXvJCWFcsO8JESbtNC5Q1BDXja8vvTDstBCaw1YTirmvT6Gop95UQ6bmQgMUYX8DMxLhj6iaaKXK
fD/Vjw72yfGLlbzDef/+Ri9t9MLN678ufwZh91MTpBAaP+hpITXGNN3iArLN4t85osiyeRZSa1g9
dD5w1oRT3iDtB1pCo8pWwkRGQ3QueC/f/64PPO98HaMo1lU8jQz8qM6aioB4CKtU4TDM9pEcHdgj
dG5CLIhUDBc8sGHjRLshtlwJqxhBwimCN7yyOtnaVBK9GPQAnZOyG/VrQ5YLpTUTbvBR/J/QN55D
pBFeeAqEGpSB8hFDMhSoOCQwvcMck+IpT1vcKF5pRyF4fFCSMCz//un820lgOKqbqgA3YI996Mk/
VUZmoBd2WWSx4BTi3Bok62Ak5GyB7uMqQ/nCjvL1YmcLFEfaQZX8ND7k401Av4x39lLCJzqVg4WD
83cQncD9A1R6mMebCkJ6EPTODNxxolNO3/KRdrs6aTEq/S7GJDNbT4a6keSrw/d/D6Gvv/RsLcc6
bfNs8VjSfmFTLpfHzrmxilsAzJh4kYoGo2QYucPpuCg2/QysgbwXEwTZw98eS6Lv39K/Oz4/B7xQ
wD7s9+cEOc0K/arQ4vjgP3U39l30eC3i7NoFznapMtW0soXecmidLSgGPV6sHo3y6fvb+Hcv/Hob
Z1+inc51mgbiKp2Agu1go/7hixuHK9XWtbsxvm6E6DSpqhQeV3EfnPTbeje/fH8jF5fHp/chfsCn
r6ZMMHepxI1k+TLovSpZlvuSoPF3WAv9tViHa0/t7KtJi0AJzJyL6Qg81HUxHBkZhMoWrvX/7a7O
Fr2tdV1m91wIVKHswtUsMk0Z66K3ctwyPEED+f6C4j183Zm/roezQgbecGKUMhfspSNcjDk4XRWs
XHl45hlyXKtJ0uUxl0jSbaq6bXobj7/NhhQf7cpefu1KZ33OgDNQZCpciQhfyhBgfaQ4fSjgg++f
2sUt23CgcOoca/+MihPbjCy1iz7WQ9S9kQuHeAywKcHp/Frtf6Fd5RVBK4EEgAocHvjXlT5nFTqF
uokPlkbogms0ax2Jw0fU6zEzDsX03k5kzFw5lS4+S9gVkCDBuDRb/Pmn7ytTGkMJ7IIPGO1KtYM0
g72uXy6ja7F3H3a550vQVihuyTGgLT4nxEqpivF6U8cHEkxnE1mcnR+Txib4me5rbN1ioGYxg5U6
yPgLE4l3RxwnFHPlrmVEG+Ujs+/Kle1jlRtbp3sam/usO1bDUevHVQnikhL+4mfSTe0wA2XCzsGK
gsDGdwmJIVGSVp9teoK4U1959ytloTXO1oj0w6Djsa/ntMZ+8CvFORurkGSyjhgw60zdmTjDW+rN
0puAvpWGVJ+HaKg+SGE4i0mYSvgDQao4HigZ+EsL0JHu+LeEL65f0ScawSrzbS8ybjOgdw2bYINJ
GL4Vs0NWtI/5ZG5YIhD1KW7B9YAZqxEqReJmLS16ni0op+qpBGUqN98v8AuDQ14J8x4KWawcDeNs
0fV9F9SAUPFBGx96kgGyCHHlwiBZIE4X5XPk31YWBcG8yiHE/h+vfbYn9Vqecf5KEa0gymNkD+YT
FALhWkTfxyNveO2yuTV51jTAVy5+ad1/uvHz3cqW7EaWCj5tnASS6rmyGpcvoCLrXV/b/kdZFDKE
KlFBp68MMrDL07s3O7vJqT2+/y2Xjjg+P9S5NolG/+RrxHaVQLAI2JutdTW/NvkO/yZQO93eFvnr
VZ8P4KcLh8HnC57tn43kdH5s8tJTzTrO48MkQz/vf0dSSYAFrkRSthDdeaw8l9AvAXt9iL9ZcC/i
3OqM3V1eib+UZcIj/tbhUudrk0t1ZyiA/+Zr4Ei3kTEuW0GsD+4b9CtOYC18JjidrnvAMrbylGPH
kzrLJpYPjWJ6BolAg+2BClKoNtVKE5Fdmz7ySJIyq2fK1WzcqPVN06wyorUwpp9WbXT/U/TLm6Df
D+FaCrf+ECzH+qec5XA35m2CRz5OH9mgIFddd0wuHOkh0BRI3M+B2YF35xs4ZY0kr8qfzDY49Wd7
6bP4+3Vpp/ugfyiGZ9PGPxNLG5IjCsKNOnknJ4+dab/K/UQni+NJaZG8Ryi8SjZ8+zLBpJVBU0p9
lzdop1CuqeVqnqGGLCC4YCpSNxWG2+GbOnaLaKpXCmOeQTW3jtwvMS+L8pqoimCbJCe2oKqIdlO9
kzM3kXZJumqt5pQZJoYXEBqSdJMQCaOof/TGdgPmN/C1OlNx5+hmVgwGTk+2stM0PPhkBINYkbXT
Q6q81sFPCeIePC6n/5EaqLzwbNZD9MiGa6Y3RoB+V0eQkd2hrOnQGEzA7v7eqH+OEHL6h1j/4wcv
vnQHkNPWL2H4q+6PZHEwNFxO/bMNsqsD6dNLYH5Kj/dYWQzrWnvRNXc+UoJC2djjo5pAO1lpasz6
+GNMuZsqfwP9FnA0rXrybbGtMx4ixIUUgQs1iBadjCKARkV8mQXdzNBqJzpaDcWYfCrHeIvlFdZr
uDGbOrrc18qSlkN/igLZncgKg1W+rlIHV5AZmvP0kJHZTMKyF8BDiwJ7P/vywUbRO9nNM0XSJL1a
ybA25nsVWsWAh59fNXdJ+JiK9kN/0zVmstOh4qipas+Mt2mw1F4ylbhg8vfwAFGgWa2g8+vGsfM9
4rlHdWVbO0TT5rHQHiPG/Y0b1dBiWSLr/A9umSCynUfcxpoUBy/YS85a84/FtFQUgmnXWrFtYV9N
dnwKTJhH9Y1fMgaXu/0cFV5s2asK9wZE4eu66O4gU7f5TqqyrYT4Kp61Rau/TDCQGvuJY9TkyHTm
I3iFmeZeDo+1eOOU1JnctHSoNhGJdFqO068ZdzGFY/6jwdjCz8f+2w3FbaXES8mX1/PAGBnrZ1Pe
1XWzr6V21bTWSeI4t0Bbg7HxSkRgGWPVjLNk8KtTY8ebbgS3wNmO65jSeyWOmwx5GS81KNY1WuNB
n14d54GrtbUwdMHxqUaRwq10sXFMh18kyMZ96Foq1PCfulbcCdJbpDz3fuoF4IZJZjPswg7WLjnS
8xu/jT1au0XuGKs8+lk30YKlEkiL2vdKgn8Kb7xHVYDUoBxZsx558s38x5z+QOrlLTbI7kKv2TF2
VmVPx8yteevJuBS7BiRRXb3D+ATy/Cyni37P7Ik4kZMxE2xZrh1nmU+EUOyT8L1v5MeoSn+kxQRV
MnAtqLR4/EYQLCypvbVxIjHINLQk19DhWRrlOnTwfTKHQ9i2Xm04v/GLNkt/10obnIk65nsZBppa
VWxjMnycwo1KXr7OvCMdljDX9ORkEVEY2bZXGPOSkbw6BJ4E6VGu4u1Qr+Iagq/xCodlVWswYQfo
Ag3eAGAFbNZyWiwLeWeW+3HkI8YRnzguDEaVU0eCqLklgtpptnxtjsJXtOrTe5ZslsPPmzZ95UXx
NmoP9nSrv6aGWzkrkhLtMndreZeXe5BcKqU82Y/KyjZfSsOVf5Q3XeipEcPGcJ3jOUh5UNStO/1g
8kiNgJ/koDDY63F9kaL192fxBVc/CiLWOCwM28Ke5awgCtXSiHKdw1iwyDXNU3CtqpSTOMTmrloL
WYYWvgmkxGFXVYv3WXsuMyR8eJ8AUzOxW/RklxsG34UX3pQGYUTW3sGDFBbnZqjDK8XDxToGMB1T
djwvIe18rd/pF+22zpzo0BIsGy39YMe8ACsOubryZMSN/1O+f7rQ2YPRgniylI4LcXJToggJgVHs
WPI5VMz+mnvo5cIU0SgdiQYYc16fGYHTZqlmRgdJ8lT1g7oyLANKAgubNaqVnekvnsprMtiLTdhH
zNH/u+xZadRZVplNoR0xPKId37YPjbayZo8Ja2Te43YT7uNh+/2Su0BIZsl9utUzSF1NTXxbOyvC
z2gxFPsgdns2pIyQwIXdrU0IP773/SUvoPhfLykqxE9dX+pXZStPvEynAcLfi4gNyN4NhzQa3zTf
Wjf0VXWBJdHSNA4Z1uNDs3U0dMd486Fh7F+xU7G6K74KFwthAzESZAtGd+exHw34S162WnSoODcm
14KM40CGGeInC984kcrz/WO4+O18ut7ZU0gIEiz1xvhY0vQaHH7APaAvV78doPlLX8+nS53hccYU
ygPKpehQwqX39PEYWq8Oc8UIAZxPqtmygmMRMPdZJAFN6dLnmKNhWDf48ETN7/yR0JkMT1kI61b4
lltb8ynndTRvg75RYxdEVFqp82Y27vv0tTXeJbakMXmp1WWF207mairmqjd0224cIrZzfigqRu9m
j1DZcYmpFGPZ2DoWRrUoqV5kSfWaINk5DZ2vGKg4bO3pclCf+hDZ0MaQyBqNT0aIdYIxbo0Rbhfp
Mv0zpYlr182qU3aOVniG2i5nkp9r51X4QPqTtQvG42iMixKlCuYmXksGnQZ9Rx8Bmoms1uw11bqc
bnNNp/ui5AmWIUaTk9QuE/552OFlbC+nMPmpUJsaKTpwavBJz134ZGAJ+t3cS+uJOOic/+9zM0ic
oMRUJY6OBOKFZB3BfWtKZiIoE2P91a6HR4B/Cvuk9An48fog/o1SYmtJ4bGKtJ9qoXklxifRuLRh
w5MSs2kBLFS0hC2q3XHgXAs82jWNnOvWvrLxXpBRi4/VMbmk/RF5/PVjNZuy7LVK57OgjHIgvyMK
RJcqHmS5Q8XiULIiq6Lzigo8iq5t/BemOlyfYQ6iRCZ+mH9/vT5ydeajGp+lACuZd1l94PYkUwzM
lXRId9Q7Dsi96kv7SGaKbNvr0cQ+Cfor1XPZ3qmRtJBtpnH1EbXYle3z4rn06dedfVmlU5VmqPPr
8CfhuwIJBD1Io2NnvqbXAjkvbRiCnopkmAQY8v6+PgkbvfBQtRxKfrpjtwCb4/yT6/+BNPkSru4o
0IllAAEDr8OvV8rVrPYNsTVJPYSdVjtYjuOq1a+hf8sKYKUBvHNYlAQqUjXP2qvfZc9Z8gTdxb0e
x3RxBeDKAUuQhch8+uzXBM1czZM6RwIsAdAdsYUIQcaaJFxg/HiTdcbPrvir6b0nFSSj+nQAqb8u
HVhZfXFLlyT91tTTZCWeEGp8v4lfPMsc/JEscroQqHyMwj6dZZXPsBN+Z3TQfjZVDFxPS8CRrRJ4
qY7ZwmTKZ9xr1YtSC7djODiiGHMUHMjT/KYhsb6WKnxt+XkncjG//3GXtn0HuyjCITX0vP8EQ7Lc
DXwOPiAuhw7dsAjFYWTOV2tAPc2TnqDkKxOsi4v0v695rkPQrAbMtBiiQzE8/Sc9EjgSGeR8jWmj
X1ykn650tiwI/SZ1YVIpXCoVlZjjNva+6krMRg30Qy2MmzaGucaouWrWcTI8UU7k9UQjh2jGCuG4
4Ls793+pbhHdtiudpqvS8VFjbv9spF44b4JhYh+3WPodHmu4vRT9E+xrjYilMXpKE2rsXroN8r9s
e4w3ToHdbjtD82o5W1rGS1zQtBmxB9zrBsaV6cBHSOFZSUw0LyuOT4P6TT+7f2Cbigg9isVaerMG
7IPK50Iiw2tFWpyl4ic33MHTbI1VaP30czTv/iIrB5IJ9jjZLOYbCJ2SFnlJu7OkOwA/cURm3W2m
P9CUC3O5OHsuZzi1zM6h66U8VHs5yg2xCBbZbG+mnHsoDBroB/HdrO6VIHJTmwuNL3UFRSSb3KA9
ZsmVMk25oMi0haoXmS2zbJolsQQ/fXKDGurVCHpyGKziJMcYE0X0PNUhN8xllTwQPxFaIGvNgkhr
VzHfZiPfptyGWbSwU2f4VgX642dk1Upyo4TRSrodO/2+C1ZSRos5/Enkn2n5I/4h4UDoPKnJMsxW
ZrFHlq3pkLe4rZWjet34q5LftWFj0QnLjLF/66B4vqRvLIp1C0v7J3Fe5fOPweoXqfo3NDeBsmhG
x4vKdFeHIE5NAZyQH8og8Mpa30+9sY/hukvto2I0myCZ7zWYrni3L8p+00rOrtaHhZypIIVEX+n5
xk7TO5BjUjHc1C/X7DK9VO5TRz5gsLuKYOIltrGAaG339+gIBLwSBtkmUi2XCbwzg5FSR/Dq1iAh
M+YgvHsFKNQ0RpxLpWU9vwo0ZAbREvYxQiqIaws95qyVO0UfDmzXB4j7aWTu6njTyi+qUq3yIliV
5XQ/1RurAJqsZFcrqBOCZNhmuv/gvI7902Rrt/o4PzukFmO6AHjkQzMyeNJEBgcKHlobw+n3ZQ/q
5uZ8mVmVYl2fbv7Xm6SqcLaYYsamUR58XU1tA+ujN6tIuBDk9Wkq1uwTVOLwDyjGr+6PF9gzrN5P
1xOb9qfVa/dtoioW16umZUL9UhU3nF4whkbfKxyMV3V5CVu2cTCs8GCbiecpwTKzTqmM1zjSCDSN
3z+CS+0ueVqUUabCTyNe6+tvyvzMTgLEGbiu3ATtIbP2FsWuYqyFk2Z33we3wnqbOcRVH4ILJms8
jv++9LlIz59rTCqxbhIJvzEeLIk87clB3Ax8v4OcIDEZXYtJHLJHkUmGCEhN3Kar+Ruv7VgtW53p
SNit7dk5pNOt5pCVHfAi7/1mmZu0zh5tJfG1TnEwx4PQgxKOhKC83PbSiZ7OQKbYYfwea8aVp/qh
8zvfoCEi6zSTpmNAuvn6VAdFiVQl46kacrJuG1yqsp8OJm55tKpFQhcqBmVh9x5Scj1fInZl/JJ2
jlePYMELyPPkeY2ZshxmaOyNtDOdeJ+SQakzNYC4JDDSzlmXso5OdWUMYmiaMNhs+wdbXlvgQ7b4
vIOdGNyp8LOvLBpxvnx3e2cfTm9kaWGU8Uc5iuFJVaxybUPNPanwwoXmxuhO9jVXpwvlBZ6biqOi
pyEG6FwgZk7tIIbvkbCSwP2ZXhX/A4ElN1ez5gRj4Pz+NHYEQ4zFdDwIv74+ggUT1NItH4WyU8cn
uXlnQo2Cb6hRoOFOPokske+f6SX8T/18zTMwBpYl5P++iQ5z9WjhDBiMt45xH1YnC2NBfVpH9U2I
hgBDGGXeZ8C69Q+MpG15lSh3YXXQnU0GSlnMyyazFymaBzsCB2899Vrg5iWoSoXkrAoZDLakztnb
t2a7q4bcCg/h4Ky66dhbcLTgleduY7ybfeyZweuMczOH0vfP6EJRKz4qVddx1YAWe8b5qZWBDMCs
DQXBWpyvLIEqeaaknVHr4Th7lW5piYf+ZSGgRjQAVWDIGihcP1qATzt238dZUBeycajaaNVrd2b5
O5xi7BFILDHlRdXgaz8QumlhUak6lFsBiED9J1blZ4vZTxnL9CqgGn3ojZSlU+hsLcg2CvGUFWh2
WCgk5Oa3UV/8kBCCFYco3ld5vc8gnTlJvQmN6TbPczeKEmJzFq2V8m6LeSVP/bpHe7dlgKKMNjDo
Im7exwhr4PSG8MHaML3AQce3z1blTHSNj48dXnaooskGJB1BY6Jp5eRYjJ6vJV4mlagzEhc5mus4
yTPuv0qkHdpyfFLgJ0waoA+ZRnVw5Y1+uA+cP2AUEnCPyQpW/nEBnzjitNGw9IOM43jr9PgTFyud
BJqJDG47YjZvNCstzdfypHtD+DMkMjwz7jsSG33c/qW0BVEZsAzW7qx8WElytcQVjUaRopYE4vrN
lswrGCar/J9VgWO5KjQW4CI2ZvBft4fIiiOnizrjENfdBrD4MbIYOIYyLzoon3q8DhplMcfrvnky
yGbCLNN6STuXOU7CPl3sOuo6O0fR5s7Nz4zhmc3op6lpYrESxYrLzTp72UYPBYehnWcI1qEKyDsl
FxkY5IbI2kNU1it/fBkwyEwwAmyUchWPpOzq9kszqrswDNZpV7EHvAUOabERo8bVFAe0MqfuzpZ+
qSFB5KxKba2Q8KCApERMQ6dq2iXjwvlrmn9M+U8x/5jmetnl7SqI8pfc7BbVf3B2nsuNY+e6viJU
IYe/BLMotqjc+oNS90jIOePqz7Pkc/ZIoEo83uUqezxuzyJW/MIbzB6PUrq3RAQgGeCC5W+jgQK/
oi7ytl0ihPvW5u3KBGRtRFSvlHFXwoCxnjxt1R7GetsG6HjvY+w5u1B9NyeYOfRO03b6XdWo+MaK
21nevVHVB6sP/2gpjXWdZnSQ3Sd+uMya/MJb/fEWf92CtkwAKBj0pPKc86+rORqVrE+FqR+GUdtT
8NBMJLfsdWu4qh7tDONdJshtYJj1JEaU+7Z1e5gaGkjZIiiTdZ7lxBPhOrWdZekMrIrzGPn1rmoR
oRiXhSWBa5BAdxQLM9CWpsIJtnU8SpttqSZXqvacCIXYOFrnHSD1S9S+8wIwggCAyBThaQ1Rf266
lPd9XNVypR+yUEZOvdv62XgbUIRUAHkI/DiOKuk2V6yHxiJBwjhHH6tlRCvfgSPWDy+VRcTFy86q
tdPer05Wf5Cqxw4dkZBOYO+RYlWP0F7keo8ms4JtD61zhCyK4irF0dPgy4tIhDSqa03P5ThdKMQg
Ef3Ngfz8jbMDWTk21Ncx11FWeTY1SGnG41Crq7Hk+RtlvF2p7LbjL6WGBWY8aOV4FI34seRSlLFL
s0mPq5vQWk30ecP4WHA9d46271XM5+mkt1m/kFpE5oaJE/WSt/dqUq8KgJOBA9lXDlY5/fXwRVFe
a0TnunE1DIfBAkrXvRhknX3JkfZf7NFb6Xm16qWVRgs2NCAVVv6ysmBI6ndJ4dHA61eZF1xNOIqF
5baW106ym5JNXK0IZZHMiI1tFoJOcY1VtWWKkRtWsZhwOdlpTKvaLbD889w4XrW06U03C9A/ddWM
UvQSBmdqbH1zoyur1NiZ1UbqVwP57LAclF0QnKbkSbIPPRGxVre3oRNQzD7B4dpJ+QV9jnNXADal
BexIFPUg2M2pUtaY98qktvpBMqKFUtzLwLDlOjkGrcUhUrnT1UVlPMlJslJAK0AA3TSjivrTQstT
CdgJTLONPS4lxGHDgFiQagdNrBz50paouXgLpr9ddorkzO09w7VbjcqlusSQc+HVN3b2lmsUM9pi
HRtQAU32rbGRa9WHKIoFU/JmDI/3/s4fjwVN7tjBXFv2bkrRHfb8XxF81wQHOtWKFlKsu0VtLivp
Kcz6JRcNIpq7qbsvumUUPnsxZkCptqjSetfa0xpaiAwdvbbtVRbS2AJVzs26MrhhHYBNqXYhUrc+
ouL57YY8hMPBt2lvzdu0QZD2wQgCk8wO9zfsFGouo163l/0YUr7401HbzcOabv4xAyGEClRg/7Kl
lV86O/hmK8sOXCrTqyL33FJW4dEGpRuHJMiGG3YHOQI/mfm7Ycqe/LS/7rRHD9JsAt+vI8UJLS4a
ddPo1G0zGf4p2Hk0sfNbFdths35IpGznK9IiHl7MXCjKF27SY+CcvmP/hQUyYRVkVq4p39a5Nr1t
K9UPmWotu2AxeOlVpaVPyWSVmEH9o3CmBsSGyn7Y1dZzXSF3NGCm5D3Xie7WqrbuG5BFHHHTcYP2
ZiCfip3Mhfa0dJJgZV0VZsU3VrvWe7dGeVkVyMX2L3aEq5DCUYwFbmSRZ+SViPXlY+2qhfJLk6dT
I68RQNpnpvVLy4DRNONvPxjQ6C3bp056ifxhJ2sgDAjJVPPkI7oa2IILQ640pA9BDvwBSbRAGBvC
x3e85aR3TwoFb88WsgAh7dgdzVo3VN7k7l4IlU7qw2huM389wlZLmr+5nyxz4HMD6kcFv7IS94zi
H33wF0jeFvx2WCA818XSQLkyu5bacR/mN1a3Ch3avVz1TeUdVHvatrrDQdF3lpw8FHb51nEh+HGz
SfM8X7THkCqR/Xes3kqldaXkQSDkynjZOgIPk/3udLe5ETWgYKMdaixu/qm8DbYV8rAswmUNyua1
uu8pF96M/IX8mJPr4z9yGA7Wc/KPvZ8O+RGPteymPHaH4j49jnzf7/zWyBfS32ltrCFJP5rYsEL8
/jWpC29fI/DPG4b1JUiJdbwFDpulbtXxv2f30X2vZNzpO1t6kmGaY9u9KNjYv7CUK6PtCKbO4T5p
7xFVaKS3WPVoWmJjZR8kxXOJnbQy3Ch0RyvvzedlGyI4ZZz5mKpYXf9t6n7Rngb9j9k2oF7iZeZ1
y7wybiiioJ9JsRTUUxj2h4kaBoto4UhS1Ddjli1xL1nqlPSkQF/FnrOYsmzlodpTjDGMrvzQZ/0m
RK0B/R6tH1ZT7ux7pd4GGkip4A4QPy4iSkgfl31dokDa+tdmzWVkd7vGoduK8J5CHTbzfJw95PvA
HoyFLTe/qLBQBq2uUCemNB6sO7+6ig1ta5o5CjXo7HNfwt6zgXgRp0aAhOQyXvvWTeHTeQFV97uC
v11a/mbicqvsaN30Cu4cIKX64Lc8qe7QrAJDAy9X7aXwj60DxIczaBp7A/cGE+hbpQ/rqF2l6XsS
aq7e6VtfGEZzMnWkFMpK2YZkMrEePUhxsKRVMZHdNmqHgtVzjwpNoKPMUQPs5ObW+u6a/vRDzTMR
q2/gSJYFr143KFtfNe9A1lG9DNe6Hh0d7y72ut892u2iB4Jh7yJi2QblZZwg2/MnI1s9ChlCTJ1d
2gnBmOxkfVuCXWoEQ8m8s7Vk5YO4NLnmgBiNeeomE0eUZo6PJYxHdwHvmjilQ8rel/wUi3Rr1Vbq
urPMfuEJIKQ61iU6ZvLak06iOakNHvalJsnj0hgewIuyvwA+15hYmUek1SSijgikOEK9G3mgldNE
ByrfZUDUKHXLgo0Qwc8s8r+Rki8KNAokT7mKBwVj+IKgs3vKjNa16RLHHtYEvQMB7z6heD36zFOi
bsM+Q6RN6BHKJzvKtlYb7HIZAnldP3dJQXAT/K0jXs9BCI+o4hZqe+nOGk9N/RLl8X08dcu+RCoh
Dd2MJqGcD/9Y6T6XfLRO1Hut1RcxD0ETbjp64SnJTu+AKYyOknxwpueo0LCPQwK2b1d9+hyAR9Nz
9UYafTzkyOVSkH8eMq3t+KzrLVG0scjkzvXTeNcK6V6oexmmH+3jWLxRuVknA5IxarAogUQhQHzQ
Mn1pZNKVnJTLgcQ418s1qNauUnGHrzROIq+J70XrJGs2ZXTb5c4mVvJfVdBv7SLa9uRcU50vYiAG
jjVsbSznpkw7ksOso64/JoSIaVSdVAOfwUzaOaF1CA0ow24ImtTsjGXV+asMORnf2Shd6+bAcBW+
wtHDuwKvNPHCNAavLwGkXCJ6jFYCeN4pQTanl/dFcteWxoYN58b+Q8hLoWbwGIGl6ugbFNi25n+7
btciD0IVtSmAeABzQLbJ5vRg8oRMfHhUu3ZTQWTueJkjo1w4oY/yO+ULkq8AvHSHeEqQqLhpPbch
9MBAv0arm/tSW/jo/wdNchXSNHPUq1b7o8HQBtRXyd2GvtcyNxHJta2tQRIKdnZq1r0EkJBHsh1D
njh3zB8r62DrmwZ8heimTRYWJrjFy0jbqemVT8DU5ubN0Iry1yK1jDs7BrJsTfssCNmz4DPsaVFK
D02/Qu5sMxaxq/uaGxiknD2wzpcQTKwjwybhB9vJczLJqyRs93jBu9k1DEg3GeNtERMHdr2bdM29
Pa7BsN31crLSrZeByLAyB6R/NdSo13qAh2gWrcO0XNdZzkF/HhDiKDyqxaqB5Ee7RSrDNYVqPrTK
dmP1170AQHblY5hKNOSqbV7payknIPWj6ymTNjG0JPCNkrW05VOX3EwBTcvQvLLT57a584d8bUT/
TH59U9v1NizzbZXaruToK9tqCYVUgL7ZSpGBykcFRImA+GQ9GMfYmogPoDlLfbUc2npnheWBBr4b
wIa+2HpURHFvFk8K5yP8IjGNMM88kALNGGMp6NUDtqqIsESliS8EcAz5pes3VTa4WUOJKXwbu1PR
FGtMqwLnRirWTf6njUF+X2o6n1cjbVtFtAu4HuwenJlmpfYcyYVh7Hz1UMThDpk/tGS89joaTEKS
XWwcmvQvJ6F/+7kUeT4srj5C6kFFB4iW5Nw2RG30RKmbUUEzK1rlKE9B1ug2+G0jLI3oaKjz7K8i
/8n3owv1p7OChWqrMsoe1GBR26A4PeO72U2gB0HflagAr9T6tlTvq/EpqzDEogjqomUgWS96+8v0
7xznd5Pu6m5r8yBwkCTtobTY3FtTX2bvXrcxHLcr3xrc1fpbA5eVaF/34PefQ+93Kf8JnXvbwQYM
D+0LRZf5LhKfQLFPU8BZOoZmzMiVoYbFiVE3xcFK1pqnLoQKDxrzFcDWYkeP/ufF+m40dFjYIZZu
aCRCXys8nj1UYTnmxWHikoPepfSPggGuBq/Y21ykWJ7pgIiPoyzo0D8waXB9VCs+FY11uzJi3fOL
g2Rtgp0iG9tBSq9y20kXSmOKPuayN9orM5OXbVatSyTrVY15MCi6Yqfur0s7WNQgs3ODup8d43lG
qjMgi5YN+VXA/z3yvWUyENlf2NVn5diPn05Vk2xEhuRvzhofRt4iR2/RMFNaqcXdZIAEjUpbUMY7
wg34ZB+ucTTjAqvAahcPeDTyMOJYYeNxTFC6jOzBrQsKHNgGNOhA+5q/xfmDJ8L8Bc6l7i42ML9d
3E8/eVa+q5TMDhXfy2m1KW6rG88mqPtCy1ZZXv7u1fJOc6gLV8eiC9d5D0HIfBsy6AVg95DK8Qga
XZq2KyHm//OuO8MHiclEXAMap6qiCjpvL4/BZEdlb+aHopLA56NkS+HG5IFMleeKx8uCU5lhWqha
jybiMCFZXRqjHtEuCurvYbxuCc/LIbwvgvdKcigD3//8C7+bOk0Ti62g/yHPsV6jHasdwVl+gEoF
QmBIrI3ABxm/BxIqHZ/Bn4fT5221/0zIv+PNliotVapwnZHj34quDNmYWso7Qw/GBRCecTCuKltf
q2W0GZvi3tSix6AZb6oEl8hhuLLK4qWNyDoLZVXpJD9Ve+/1NrnsuEpzfSGpDt0gKgMICDcvvhbd
A7WAABLuBnO6DvxwGyoo8jbu4Pg3yajsSfDeQg7WFJo7H+7fFP75+Xs/JNo+v5Uf32uizWrJXHTm
RwP800XQxq1hVlpcHPwKh8tUxkoKXRLcDks/vFOV6koKqA2hoLg1uuFYm/KKCs42E/v12PnS30Kq
94qtPIbEVwAcr335z2hat042rErAeLvQvyTX/+0FQHMNMARKnBSOZ1dlRhHVT9OJRhRWG1H0Knkl
goGgRI7J76nZpcnNQOS4ULSKPlLxXCjZerJUeFHOVU+qq+sgyXsflaL4jgDvitfZJZkCimse9B5Y
8Fhfeg3nvWgxyXB6TUS1OW7ABL9e7m3XYwBulvlhMkwhJGcjoJTIzX5SVppJDtdbu9BTV7CQvKXu
yy05Jvcvot8Igmk12IsIwYmdMgb3QYz+DZyZKvlbloqIhMcGs0UcYHJzui+VCdJBfV9MJp+FMylC
2T/vl7PYav4ps1cRT1PaSjoRJTyWHhomP7TB/hBrivAYdsg9G822A8aA258Eibe37bWDbnwnL4yb
EaUeCcOUn3/ShwvLfAvrBkAsog0CnXnTvUSSQkY6iSCXQmgEEgQGBhopUJkSdKinW6cejlVR0DHJ
l4364IWqK9GWFRqAmWzArI2PTnzMBcrCtO6sPtk4TnDXBOr/5ocKYBgOjOhRk9Z93QaOk06tNjB3
4l6R7WwrOerWFwoiqrc0AwQ+VTtawTBFiE3dJHLr8udsJVvhwdxiCaa5/fRUZs5qal4Sp1+gxoKw
08+z+YEbmM8mxVh+nsltQDAy+5FmpjQVPrWHtkCcuJGWuQLjrNhmeQcgj+jeMJYhOWFTrXL4R056
QsHtpMXZTuJ5sqLpus7VlWWqotOeGqCteIotBwRZUbM6u5AEWsYIrVCwZG9IuGVy0Li6ty8+u3Mw
htiqn79kvlXjOKe6kOSHhOQwnE4Qh4mlnBGK6nhh1r57pdAJwCsJHI3AaX2dNKnP4RR6EZOmbMBK
qSPPO5Lseb/Cmc+IwwuOBHOQwX++7N/h5htpJIxMvCA/lPE7FUJbX+bZQU5e9b9p50r9hQb4R7B+
viX+HU6bfZ3ijYFhMBzKa5hQeeB3YCVOyCgN/kmF8hdgJYFX6+rnrSjW56dh9a/DpkmLME8f5wK8
DrzFHjZYe+G18fMoH8nXbBiFFg9WsihdAimffV3Y5nKutVzOaU0f128XkkMf8DpY28mfoQanSwOk
saAUeKhS4wKsti6XG+CaULcCUvXmwjXxzV768ntmnx0FpZx61LHRBNwn4FXtU+y9k6MyYhT9l2Ih
bCQARKBlFR4mqEWzsbQ69Hqp5YhEnYviE6oQC/Qd+rpaEAX8PM/fhZqqLhNoggUGrDInrRV1UcVp
J6cHK3rtsSCQzNDt8gZVwYpK98ZU3w2KYZE1/rIt5F5UofNScMPUeuVKkrcJjet4MO40tBZGyJBS
dOFp+2beCdEthPhlFD8w5vu63YJKlvQQvO2hMFeqcxBmW44uKgNY8pTtJXH4M+IKU/9lOHHGPwVe
atx36ZCF4LcCirIQd+w3tC1wrQilt0w5Vcr1GNCRz5ZotEGK/nkxzkoDs9Hn+XlTmUoTt4yO8jvs
pjJPFn76J5cJYddjv56AhbfDIzKZF8YVh+nrYQPEid8fGSUS6nT8Zl9dDmXsmUZ6yGAhCCVOIi5A
GL/KB4C46b1cb4WouwyRupWg615ScD+/OL8OP9vv3ag2Fu7e6cGPnowGoc8Vebal71VPCJrgKf7z
555vKWI+QwOFg1Y6KNLZPQ3tAaUFWWXLE4FAiMmcE/VjIfaNqgBI/Z9H++7jVNAhCjwPgPfzDaxE
4dgF+cBo/i1GSAtqPajoU2RM8ZdG6o4L5OcBv/s8HCRkR7NAkBLcfl1MCe9jr/EiMEzeNYOZw6bI
n1DWk/tHKbn9eawzHyCU6ZDh/HewWQ0tK0lUUj9OheN3ASoozgTue+Mrj7AxUebh3mIJUUjXeJ2a
fYY/+6Xd++33EslzW2JWoZmzn9BBtOFQh6mwouWVT8c9qSjtchRidet/sXVE1vD/xprdRqaWwBGL
mVsR1DIetLYyua2E5v11e2mffvPCM7km+DYeeRrwc/0/H81VqcqYXPjLpvPoZBzOAKAzQRvxxCkX
uSxYop+XVEzX17tAR8hfqPkbxEyONos0U0A3E/qi6WEKbplOcO1TfUtF0rj0yn1z134dabZRZUDI
WmwyklokLt5NJAj8u4NjEMVYwkIa2iaHkubSCszYxXPyzYfqWDerXAYA9c4sjNOqKT2r4tJrLMyf
9uW0qcOj4B1l//21TrH100iz+00uU6SkJ0ZS1VMSA7LRT+xS6AIcCgbsvQccvNL0wl49v3jQsjYB
jwrRTeBbs3Ph81qAQuVW5fv+EwBz7wTqKyNW4f6/51wCBfky3uxsdF0QC2a8uOjSRUzv1Uvspdod
ynTbttIxU4brNoG+agRHkbX0VIrA8ayCUTv4WtViIODtB/DnGDvlenZl8dL/vLO/mRDBCSXXBzEK
/Wk2IV01WJLZmMHBb1919eTFq7Q/Ddo1Wprsr7F7/3m4b44vu+rTeLMJUTPblACPBIdRoL/UDYzi
qn+H6mlkGxMtgnyEPRNtLowqXq/Z+cWRA3MLAyKrYlizUYcQHk9myUCdh2OoXqvhyU8eRe6PrK2E
PE1+DVpXG04wn38eWfyD5wNTrnKIJUUNaB6xR0HdS3WIY1CJdgn8FFSMWEIYMVO6v3g3XhpsdqSa
cojqsR35Sv8WjQ3WkgtDqEDDgf7f3BSiEPc/Xza/EgetVEIxpVB9onqDRgrkN9xGa/3C4okd+NMU
zm7EZtDwqDOYQtx9hTCxKTS1cJ27GJR8O324W4Gfk+mAzWsetUmtqEmnQLyZA2ow6O7waMI65+dC
jr5wAX5z8GAEA3u2EZbnUp8dPDPTIyO24VqDvhf7kbyUurJLbEkwrQU9HJwLMdA3BTHwGgJ/bws9
Dv2DDvgpjlfCAfz1oEpXXnWrIKxj6X+6YY+GLe+Z076HQivde9e0DTXchawuzHpLGmvVL8vyokuO
2B5fVxVEPyg6AmuFVHYeAeppMDaBh2hcNN3E8b4Yj+3wYnTSkifH7nA/EIpK226fFEjbF++JsaQf
8fPZ/Oat5TdQsTcEH0G0HfmNn+ajD+jNTAHqGUV4ayndqtxDLK7VY5/gnyxtWliKqJZo4buVv5JB
X7h5z/Y1uwxXAf5Fyw4ixuxOatRyAKTuk9co3QO/gENEWEo+FWfGhVvoY+t+mW22GnhlC0cH8Ppn
VitelXr12HDrhuVjjm0dpPfGx7kZoAbokRaJN6CglKjH4KXVXi9M89lSO7wsBGqKwvbDN3E2zVkL
OVPm2r+qJ3cCsWn7x6668jcRLz48oKcIunCi4qogKC5XmIn8PP7ZsWZ4Su9oz1iOjSb/rL87wpes
Sw+yLshQYjchVJUYGzQMhMA6Wh0/j3Z+yOj8wOKR4VOjPWxZs7QxxiaB6kHjiXOtjwjA2G9xhgpe
CE7U9Pa5/9dBozDVHusOwxVCOG8Zy1CuK0gI00Mtd5iXP//8m8yz549DZrLwDoZ2hgXP+etGl62s
S/Rq8q46409fNdBTq5XRl8tGSsABYYsk2iXxugbgrakQKdB3o5ABnZX/GCZtme3KdtwWDtph0ntg
b/IcaI657ibw9uOqdsqlVgDqLaIVUl2qfyswj7YVLHP1vYme0kFxb5Dxo5BxH9oPNAoGeaWFDGRD
nQVjhcxRMiB438Mih0SowhXH1nYMo/U0bBsq9alRLbXyOZyuSwMDp5sAyxxlPHl/SN9+nipFvJFf
T4pC944LEuoCNAZb+TpVfqlZOfm8d+X3CN5laIJiw6kdeYTA5Dx2ykb31iYegFS4BgArDVLoly6G
8/yRert4FdCuUpHynHsVDbAifEMrPdGkXkv6e4zx3hDbIgpcI1qlGS9cUlWAQi9BZYNWGK13P1XX
xqUs8jxao+zBDS1zaiEEnG2cIsrH0A8K58qyAje2fBhNBZxaz9XUV5GJ0BeSgisP35cLy3B+Z3zE
zUh3cTeyMWbRBVq9shUBmblSpwm6lb+rMMIsBpr4hGu4gw7jC2UCgY7zYK55QAoF5E1K0tXlI31e
DuQsYx7BolB5hNUyu8DarjG6FosyUTzgRITI+XYA3fBMJIJ9ybBSbd8T/IC89HevAarlIlUbiaZ+
L9hlFDdqF+VXRXnS5QAY6+3Pc3X+jhDYsk6UhT82zWzHgo4eAcDWqXByoFdE7XnE2KRtrkfPX/48
1MeL+PV0iLFACBHJ4pbgzIKWBA5LE8GhOpgvE+DpZKmNb/GpywAdgi/LsMKtVKTuYLdQ36Af32Iq
JYMNCfpLb/f5BsFoGR0TFgYxEyRDvp5Tnk6pMuM6OcBdpRwsouoJlBatvSOygBAy3Aio2E30lhub
7mJ/7JuD8UFxB6nEAbW0eTU6rNOx7qbyw6fcp+1JBIUVDrZ1mXLt/ZV+S9EF5+GzcJENaODFxKeC
BVTnzW/b8+BTKA3GzsEtzcz/fC9aDdcAMHDsksxLF6HYNvOl/jyg+EGfgqNK62Gshn1yCMC8Z/4r
VQg+kuDQmq6LsrhGigmBz25S1z/vse+286dxP1APn8ZNs0lWQrvF/AgLXPkF4wnWVBzyiyXP88qy
mFMbsBmFSKyy5915G71ckzIrBnQqBToNGZeXQlpipBANLyrobDCT7sXKnLgszuYVrB/h2IdU8+wy
qXK7DWnxfrjeMRoyxYLme6km9+12+TTK7KDKXodYk/af/UlPinsBj4Lbqr2hH9Ryb/28ZmdSDMJb
B/PB//mo2WnECc/OJYnT2JgoaE7jvV4+Nv2m0R5UI1gpwPRRW68je8fnZho0vumFG4JyHWUYGYdJ
VLtdMICXLokzhMzsZ8328FA34IJtHOcTQhDisTJ4t9EeJ39syIppVAmnzcv2KSLEmy+xSCw+YJTo
YMxmA+3JrMCdBfe/8lHW0APJlgJNoULixInTVNZwAoTxG/RyF1dGyfRXNlGOnaECNb3wdwra03J9
ajH8aqoaxWCBUsDu6sKqfXfETfyVbSFXAcZuthVHXKpyuWPVACxRihHv2dh7bgRUKaYMw4Hz62OJ
+snF5so56JKV+Tz0bH+GZZxXdNOYogmTv/YQDDCHEAyq7WMyoq2e0X1ANweEBFUMK5avA2DugZLt
g/aEREKRvxuItE4PpXSPW2Xja6spBiAqbx1lJdU3keJWysosd2VMkxQfX9PY2vjXoHw2mvvJ3yaV
cWE2xaKeL/q/kzlb9DZLcjnzuUwYA7n6yMeCvXtnMck0OoDYP6/dd+cbuLBGXYnCO4nd19s586fU
LJosOeSVoLytG1pQjEogInBDttrsvEsg03Mwk1izf8ecC1L5te/kg4M5udW5rfk7AZxkyr9GH8/n
EcrFr6k+5SVcvhbvIlJ40lqg5+Gi0ZB9Irnrmn8sDPRQ7VsW40OnUNxM763xFZ3p9HLP8rujj8yd
8AiygLDMUx7IQkkVd1GC/itq+PsJTVyz3wMth/Cigaemb4yA7s+L8pHJnu0BJOWIFRmWfvXXVfFS
2iCyxAzhewD+Yke7ctDescptu9c8xvVX0gG8YzuboYe+QWgD3iykVSxy86eEzlen4drGKRQRheUf
cTjSJmBt5mOhv7fatYXoGm9/o8A79Q52dEyAaOfSksOzSNNmPUHrRG6HC00nAgWRKZyRqqcUkHuM
9ICRG0tFTreVuc8g9/eJ8dvqH8xY2wOEdWkLLu1eWUgQvCqCbm2wVqHaFiKSNBl4xHyBatFUv0n5
qz1ZS69ILjz9327qT9M3u48g6uilNrFmCq12dOXTk5ekewJajlCi0PMHxPvzin0b0JrCU5LHmP7n
R4jwKdqIxkp2YtQ1DnrTbOInzUdcmycp3asE7Xr9K0T9QZFhUcEBUe1ddes0fymlZvHl0Prb2xhT
DcQb2D7OvHDQxjFRPC61h67R14UqWIqVK5wWtXRa9IhYd2gWC3kyxOtFbo6xYMJ/w7i0sG5jK3pT
kNIwi/ZXkCFeVhoPAhArrk1KSgny/Gkug9Mgp/eVRW++4OsVqKSXJNtVs+qtZwoBbKtgXXl3AQKV
ddxty1beo8QJIYq72H6ZTHtN9m5TYZZr1NpQ2p7eiQND4J4gD0LMn8EwVxkio/ynkz0WgXY9hrdS
Vf4qYZ4mGZRrHpYO7EZV6kjm+Utp2NslTIe9XK+caSe8TLu1Wd1JwUmaduXBL5KdN8KCQaSyNc2N
Sp9A6SCwOBGiX942KXLE+wHryaMbFOl1yde1rQIeAiPV90AeFwPSoQHedXXAR/C6xdd9C8PCe1Ej
C7ga4u0BliGomiXDLQaSfXZbj8kyjo5TOq2y9L0EURYkAA2Y6To3t/qdFTag88rbYfTWGGYLFzwT
lqlppgAUFHDmuDCGoztJ1o0/2Igqqcscz20hcjdch0aOxp7yKjx9LXlaijVUEnlJFFiObyqXqovi
j2il+o231bFCDKp+FZjSDX5jGag23hcDu9MsVFFGRzMc+FqBgWBCBlShYurBbscEs8supJnfpjzk
wTbHBIlq5Cy/Xm6T7JcTxa3kkNmQL9UXvU/vhuREiTyv4EpugI0ug8C4gB/TzgsykFBE9Uo3yHp4
6r4OC2NuaqNO+I6aJnlk5JZFj5oE4gfqe47EsnyVaQVUy/FxigphAxFm07qp9yO4HeHjF5K+qIiv
l9EfRGKXFj6TZGoBOToNv9rWt3LooFD4IP7OqDv7soWCqeHYYNKnU0E72xfuHHGLzR+Jzx80CxT6
Hr0KJcaLUtJQa9avmT22/2WlClHUOxuH8jL1XsAbwAu/TpwyoWvYCHNBLPJk62bUYCC0+yFL3pCY
O1VBfJeiYWdmLbTN94GcvmNS5QYl/GStKPeVNe6pwsmgYsvcB/+J7qtD/SmLnvArRrceQTFU9zvE
ioa33KNtkeTLoJV5vC4gv76pybEFUEXHufsDWTHbAmURsyflIj7AT8Sg/OQH+zD+0xQTBK1HmUSt
mOD2Qlj1dqQUIM+qS5COM6VEkeDYpPzwXdC3w/zv62Syt5PWSIRLhrXxa2iBLR1rZd80wRqQdIQv
c1abbEkmKbm1q5OAztM7MdNblZinmxLxnivyOysQh7hp4GGtFD5MYUwICA4l/oDc5vc8MSbMAR/n
aOUK2cKqhCuOopn2EEnZA86bRYdLAUh+5VHzsELRmu3PD+J3Uezn79S+fqesN5NcK3xnrpz4xepw
InEDN0IQcDn/Fv+w+Q79PNisXynVOsIUnpA6yR+RGuIeeRcmk4WSA0ltwoU85mv0FTcjlqnTGF/n
SqL9f5SSvgsVhVG7TpNE9KZnB0VvSnsck/gjaiNiyjssE5RwKSPhop3AsyVg/CyjvFRL+66C5bCv
TMbFkuzDQ/5T6BHKkuXxjMYHw3upnNeisoFz4h3hpNAsRF0gQfc6BU/pXcv4O2a8KlDwLopyfbfi
n3/GLGZth9CWJY3rqCtPRgc3aTWW9oJXFiaX4l9KIr5pjwj8jEAuCi2ws56bJRVF5TQMF6nvicJb
DWxQtKKoLQUwNYgm0uyFPTeaaHzhL6pk7xxr4hXxhx3knxTr8cKW/3YhNCDkQmFQA+v3dc9LTm5U
XSR+UpWsJjNforZb8I4HAX7BN3oE8du17Hal4ndOe2fvq1ttKUePlBGc7hWdTcdA26B45TFsUrqI
uMqICqwsGeskBlZADGKMieuMrTtOT0Lru7nWjOvSrBY3Ko4jqRlcoRS2FrFa7uAQ9mCrqIQEmkh2
heu1iZWIcIItA7i5SbuSGgnPjY2IAhpiFyGAkXaPmXPdaifKy5Wl/1LD8H600U2XljoXSKIhemcq
KyVO4fEi5KzgJb/tnGQl9fukeSl7rH9NedkUGJcQmHSRAlWmXEeA+zPvcZSdO4ur3Qlu4GxL4YXy
kfbtCTSEBh23LG2X2ZPYBc1QjKXCUXAeLKKo0TgJM+Ikaa4idMC98KZWTLeIoX9ilBLIJxAey6K8
syHi2zvDL19opIlZ0oyMhhb5j/ESyPk6Vutdnx0rLuNR3Uf0p1T0JCYnu3CWP8q985vMMemQ8DgA
yZ2zZuM8qePE5CYjLERLI0L4Rl3xMbyFFVJXZfXQKO9x/wpbkn5SkrQbJeVGtbJjolXLunYOGMqT
V5gJoXhyMnsCXlmEBXW9d1A0k6SH/2u2jkudgoWOP73ht+qK3FqsV0rQR41Wp9QukqSozK8yG83D
+PcYWhSYLh2ZbxfMAsBFK5my9Dy7VqcoMyWtweA8BSnA1nSQDCJr6mGFq510NWEbhkFwiDYEp8Sz
Ec6AMxFQ4YvU10kLn6cF2d1oLSV7Y+kP+VviK4eqn66o7ejqtQyV3w1ZQPFO8ibCHmE6hEoUOC0T
WwJjekj4h0IAcQmadVQrQ/Ducb1RM2mNIT1/xfUNV3/0PBqJFQkwoWAlP/qwz3m3VUG4Uq8V2BXk
1VIdLeWQzCe1fo/VJtZtGIRP2nQTWcGqSqiw/B/Szmu5cSVb00+ECHhzCxB0omyJqpJuEKpdErz3
ePr5Uj3TLbE44umZvjmxd58WCCCRuda/flPdN+bizvKdj7aMlhjTYkB3fMBE32NA8xbZ0dJEVkH5
+v3u9Jc5tag8mFoLyiMmzfIppqAOdqsqKuENZof9SxncFbp5i8AxUPFqYvra4EwyK85Dn1pMX/tr
1Qxv3DhwVl1CI6BQXsYvS7kmHilx7mxoLSmG/mk0E+eJjypfP+hki+lyMbiELL0GOFrHpeknkuYS
5HBTo6FkFUfo5mx9F8kvRmQCyD2JrbjNEUZbu3zu15F+p2KSWUKUh9V3q0OP//45/OVdf/ocTsAB
06msZNIpZ2fRCkvP8XKsUEk5rP5aVFH06wrmSlOmP7JIYL94HBojeIhQX7bUaRnnuom8RhLOZM5/
LasRrwm2uAzTQdAnT7awJWrSOI+IzC67V5DvIUrWivwKxJyCnYgV8v3jOAOVcITi3gpvT2UcJ8CE
T8VDNTdLYSbqR3I4ukIOiu6DF0UXGRZHKsTvL/eheDjZ4L5c76T+DcsFEz98FQ8A+0YcrpaEg4DO
tTZIqgCCsruBMLjyoUIq2F+z72jj4JqW5YnlJVHaTGm/wzra7TuK5/hG/GsUopTDy0D6B/sWSivT
q6U/cZttABmWJnHTuzwgkmKlRlvyBh/w0sNTu1/pjltm67Fcl8svvnJKJHYNthkDD3B8eheAKrYA
6ugmrf2qKp6jmozAIdsYA666ys4q6h+Jsey+f0QfjejpI1L4Pk3NoIpQ9ZMygvqNHAhEQIe+fFpC
nNHCH7GJLZdS4QjSHrs6xJsnvRkc458FV/FJV68GbVxHZrxqnNCLc8vH/qg1Iz8OzVVgdpCnB19r
RxL0cHWrUQQ2+arBnmXB51SwtOYXLCX16LkC4JuJD0zT5xI0YAh7jAdxUiLFNBwGf0AKLT6EjD1a
vAZJj3x05LMwU26XC0fh3xol1FMk2jAcht5r6KfZGsGQVkWj8SGAcDoDPttEs2fza0znTsDLlmFe
Umw6XhGoyRQPe0Uad3Tt4KRN8ruJL5Epzu0bX37PSX1rjUUzFSF58ZyPEXaCzBOo3cRxVOEUajbP
3Vxj8d4dlGxZw1jnFBa9JGVmTPii1uVrHdMTO8KNRhx03y+acyNIFRaczgzZQJVnnLRAiybJ+Tjk
oBvVfchmPm4i8zoHcwgGD7IJQzKsAEIqyO+vKzbL07XK4AAerg3zSjv1VEiMWJJ6h5I3Cx8K6ZhP
GzEQA5D+/7vMyd1ZY0muDtbCWGvcUwNxTxS3Fzensw9R6CdJeoMsAyn162YIj1zNjcxJD7TFAjpH
4IHQIuEtstpqEaL0rjMcSi6trXOb8OfrnmyKY2QlASc3VZ90PejNpkxWxU8q0dhZlwRVZJfEAQLn
+Put/ec+T3YYINMgjUIep0gx1O5R/mGiLWos1uz3L+7SlU5eHJh43xsBd0atxNOERjz3yHOu5Yt8
cPGM/ronRo/s/fjOQDP6+u7UNFL0IVpSjIpUqGP4bar5ro70+xHUFK0dPHSLka0A/Mo2ucr7cfv9
rZ59iZhgQwPlXTIJ/foDlNS2dXPgB4Q2ouXiQczPNMpDNboxpLsBowjFCjbfX/P8irUEIVFQabBq
/nrROLCTIFnKVDiiE+wlOdUupGQzGBY3wgy9rCQODodd4JLBx9k3++nKJ2tWStM8jqSMwkG7VztA
3L0Ya9h3U3GhcL14jyertR6dOZeyApyTxvSDIWNL09qwqh1rCfKWqMgLI7wM1p1hu2KG+ukeT9ZU
MCedhf/ex3dpOKEoxHqj2krjgGcblhYKzv/Gy+gYV3UpTDovoxzi/f21qsEqLVk4lSAc+vp+ZaeK
RnMCPyAPlghkZTkIKNqkDBSaVbP0PtKdLvZlf1tkcPhiTKqwotgmlI/D8FNZ2DtLUCUJhx1kh/HB
arG1azxZyQ4jIKO4vJTnD1BALOgGhhlvwKJBAO7FmicTZaWgcGz2fXfTLTdUKfHvQXJt3O6+X/1n
ECdyAKBtwd7CyuUveqPCuGPReDgqjSy6RrIuAyA2oVQOVp19oXT9KwmAS0Hpt3gwAOEW+O3XdxEE
2tIvToDLX5y9pX23rpiOhiKbmLlrU/7sC/m9n5qbAheKPCj8uRVfIJyVvRUH65jBzhg1/pJQ0u6B
Lh5z7CObsLxpZ/M2c94mPMl0Yty+f0bnPlPKApBBDH2JETlpJ+Swg7MkGmwI22I2RUVsFbC+PmZt
31/q7Ofy+Vpih/y8aPpSxduRio3FWmI5kAABRrXQPojBGyq3oC+3I6PpqDKJyUkvLIezFeN/rk+b
8fX6ahmPoSGxaBV7J2gTYXVT4G2Y075axh3m8B+QTmAXN2L2B5w+qdZ60Ul5ry0XldQGbP7CBn32
8SOKIoBJCOE+qBCfHklhRmodyOwgaOBgoDEZzD509PYl8uY5bqnKyPvfVzo5fsJisrqo4eETq8Uu
2TGs1JcjyUBzimbTwqXfsbcKNN/pN9hoIB0JjhE759A/Z3gSFiRPB6mCw228F3PiC0tD7NGn+5hG
XhzJdRAt/3LYSEZ9rBrcAQ8DOwRz5xHXviZXvBww1ppeZP2Noa9gUDlmjXhtBY/hwi84gzSpmiBB
Gya5BUzpvy6OIA2toI0TCuTmGow4sRaXU1JVVyTZhD/Iy+rhRl24ptid/7prUzXB5sHycAL4es00
wEO0j9gxYNQCxbdECGDtdIBRRCZnujIJG6jz0U3m/cKE4vuLn+1XUF/+++InNzwXUhETagTeU/hE
dfITsu7ZeEyDasV5AYwJOGpQ2s6y6VYmokJ1LQbZo8yTiPAlRUxoE6beXfhKP1zdvnsoJ0daOVtd
Xi3s2rj2L7fFdCc4KfG+Lo9Jj0U94OuH1RY1mjO+aVW/ZzVDpRSYX6OZ28DYlaxTkDyWcV/nHiAN
/64jS1438GDX57eaSI/vH+aHLvfvH+2I1CBDtRB+f32Tdt2aFfkKFHdi3su3FXbmJsEq2Cis6wrP
zaKb3pe8803tblZ+zBEOZk5D1g/uZmGlXzH+n3QIC3g62FO6/kD6sLmGwwAJRkzbM0PyBb8bAoC9
JwHEwkbOgPyboaogTcJvmMx3aXqhZj2jEOBMQ9BBx4iWnWnK1/uS7H6QuoqXkeJho92b0ApwGAbK
DAD37cLYOWzTtnkEB4nhnLNtENAUMhP4/vmePzqoYtkaLF2TjZPdK5AtM6okOzk44WuoXrNeyZJm
AirGGgYgTtiv6V9T9dUBc7hw7XM1lkbBrsC+thX9NDbEmrTBGBu+UpKzXWWCcaVhSCvDBsco1u/7
J+ZqVBMlcOf3Vz7XMXy+8ElBIUdhMrSpkxwGaS8zGTeDVW0fOZ6ZFaa9vsqqC2S/s6eRKAUM3B05
kk6KAbWZh6WdddxYyxuIX0HwDjTAx8Ma/P7Ozr/PT1c6KQUSEmrU1jKSw1QzTLoOK0AP664sHzpH
owzAOwCKPVw+MzEu266cY5igBxTSc4ThYEfiNPp06k5p6NhYJiaiekWhNtD89Cyk3n6yio0dY3pP
bEN2SR92/un+56onr3NWi7yNDS0RrLNSuZbTG7DESBVA0PdP91zdy3SIGSPSCRR/Jw+3LPquS5G1
HJIDZDOV8I9kFRcHrAtM9vPvr3WOka1SX2MqBWvGZrl+fZZdn6T9YODgC8+rG9/hmTR4T7MhQ4yC
lApvUvDCRN1dQL5ER5Dpw1q0BBBRUgpkpYYZaF/6ZsV+cLoff/5VJ89aV8acFAQlOQTFE4xjtXhX
1euyfG3ZSvk/osoVes8bPbiVhmtpt7TEjVQXneHOFRWIuyAVIcqG9HfyJiRZbp1mmRMhphAYJaRK
vIvM/FU2CUFSgaaTp6kfNhfeybmV9umyp7t2bOoh2rIxOeSaecDvINGPmB8Qi+M10uPEpKrIXsXc
O9bSA4K6NW15YWOsChoBbpYz6fj+B51tF4npQUQDGRu6+snxaEljx9yLH2SHj9nwZJLRwVlWaY8j
6UVDjFtWjB7QSvArUe9zCq0sSJk5rhlMAiBTnAqJkWUR1pT+1qJ2rzc0CWa8N+ps9f1PPYsmgNLA
Z2K/V1CEfV3PUWi3YZ9ykseCfdMQxyTCS1Z2X7ogbg5DOcoxitGLvlPn2EegQzSrZBqxXE7PGbNN
JLkopeRQB+oaNT8DS9ygyFSnLWNLVKI91gnO4E3lqxL/6YnriNv/Xvzz5SecfDZR3ssJrurpobGP
+Zi5zHrEhsyNwwxi0CG4f98/77NL9dNNn6DmIWQ7fZa4acAbhjRmVpNBhauq1bkY7l14uecO1M9P
+KSKmMNCzhdRWgocdTHE7YnmE0aQQL6hMCzDBWD67FGDohF9Jd7PTOtOltOC13quxWz6MLUL4ok6
OA8d8OZ1Ur0Lngfl0uUa+uOv/rX9YbLhUI9ir/JhdfzpgOvbvNAbXNoPKSFm6hivE/0pUe5Mhuil
lh5tiyFax7ABdKZ2rueESbMwh+zzFeMeBCEMITyzurbGt4zMYYO5K/9ezLoiQn3ke616E9gSyyKE
6/HBg8DxrmI6ilKCapDKOyRxoaFtlpfK11nH6hAQeOkcxaGutPZ+vI37q+Ql6jbSwbwtEO3id++4
Zn+/E5IzWi8IYuQEpZ7E6ayCnNUdPDUVfPgJe7kM58dnpcP/l75U0gjmTMloqe51p39pHTDOahfL
/VEqHqRYusJK+FZXWtJuqpf/h+ULnqupIu6cQ/DrbjGada0uDnVpnon+vWUQyDGrdzRI/Oz/v2ud
bqJZ285GTTnIwAtIPsC+GfUDVC1z/q+tMICydFxEsL91dNk8dd4uotIganthK8r9iHCCIhQoTQpj
rM0vfCEfQue/1uqna52ckVOTLvMcTdQqWr+ZfS1yfCuQXOYdMMQlXioheNKvwWEEn2ebKp8ejdB8
UmZCp+451frG8JXEWvUKKlC5WYWD5lfj8Cja1jir9g5fdoj/QKpXt4o+rq3lFguKKbxv6snLW/ln
IfjMkKulbi0WbGLhU8nfEQiEiG7AYpWshgh2u5x5ocLE1LAeE6Hnok7UcyKaOwahCn4ygh76wmhL
0oY77a7tbqYg8wc99KPothpKl3bNF2wq6U2yMbad4p0FTi22VAmyZRHiDUPjWJaIXSd7s5DaU3cY
7UHoCv+pOOss2R2iNwfl+/fr6uxAmTMZvafAstFffF3EESnFhdJQpeTwy7S53lU2yRndhGz/uk+s
DVWyIRwth2gX10TBBNbVaCcrRZmR4GLGZwHz3tVUVl1+rdck5TCrH5m8ii7WrGbX1O9nzXHj6boa
sc2WX+Qx2qZd4SPrxrliHTnzasDlj+1w6X8j/Ggicx1jZDOV8k4NnwY73gVMLqb6PUMwUKVP3z+A
8yfvpwdw0ve0qApt2WEJMtezW3IEwc5Lkj88nQz1hFaE70xwPYoXJnzglBe95/VzPSbiKmH8hdAX
gfXXV2BGQB5dwzFht0yFRkwJ8LDIjGgz/YSV2Vue0F2FWemjLXK0x2qBYUcaFTMHQfeNXm19X1qD
q8/kJ7NmfzSt5c3RuBqL+SbVj110zek9gM0rMe5XlW+AZjKz5AWoH6Q+zkIm4miKPKEFJNYr4t1d
eMpni2HM4AwTeTEmHSd7pYqCX1l0NhXgX5grNF5CQfQv4VqHsbj5QXC6cFFRP/y1u3y66MmmiSV2
XOU1lWdnHcmPiaZNNnrle3IbJhtH+gUPBI2UwjksXvKa2ITvr38WZWPaqDkf8Ak+cl9fbB/I3VIN
XH/k2CRgqb+voEMllrUJ1I3lPEIbWDtd7M3ak9IdQpRjQO8Y5VCTMEoGYZPDZ9nqL7yLD6rp34+F
qSA/jXLzVJGcJ0Vfp2KDh2bDWUK5JygLFow3QGHLgcMVr2U93hjmPnPCpx6ySKhXWxq8gr3BZsJd
pvIqayWvDbAXSZx1HqDRXp6AZSYytnBpYqiZAcLlUD8HMsm1bNd3Oc7J3pjUR+A5auhOk33NweID
MrYOY4olgKAiLlPWLsV/TVAgbUkivVF6CPpdRCDfhuIiJslH0wa3eO/sFdHSXkJWJaeDW4D+lE7l
IUPOwe4teI+G+q5Lhp+GL2MyXUkJ2SeIPaf4g3q6aOGFF352yACQ/e8ne3KcxcFCmMzUs+Cka1LL
PF3f2xRO8XKTEhPIVjjVwa6S8Xy+N62JtGBf4zRo5vSx41MWIpvvV+D5zc0BBoB3S//lnNT0HYOf
oJ5F+BSMqX8ZCEx7iU5PE3QMp1sIgBU2nyFoZeH8IRTmwg8Qn9jpWqP6BWsBXqckPSmB9ZhulPTB
D9zD0d6KYY8wMFXfo3Vg+Ya8AUfrSFKikvz+wudgkM/XPdlvAj3Klzps2FOLJwoFOOeGda9HN0r1
Nl9yizyHN3y+1sk2U4YktWZQycRnXmQPGXopddg4+oUG5uzLxGCJEwK7EoDQk5eZh0FnjRKpm6At
nJhMjdhJNfjcgp6IXAUICw1jgZ3MKMNrJpPJefz+qZ7taERTwX+od2XjZIHXJZ77slEmhzD4QX5u
NRoEWjEsU9QjsytdTvexmT8myZ/vr3uuUfx02dNVlFlGDPWFVQRTJIp9BCNQ20ErykvOjeeUAyIn
6f/c4ClnAgX9gHJgYG9M9vQ0SERI0lmUfZtLV5J6BFpaSKzIfAcga7GgyRYKOvLeS8cbyXGIKSMQ
emj9Wjt+/wTOjvCgfGMwRUfHf07a1zqQlHIZi+RAkKZA4hnD5emMcU+2lYduLXhICBowtORrDhrT
pWePZGIRIA8bO8tp4AXcOHHvydm1ZV6KHPigYv/1mVO/wEhEZoKw9OtJZ0WhSWxABeRGlzmP5X0i
BSSoK3si2lZKH96ieYIUV62m1LyTmPTawa5U0hXuWEbBBIESxdkAHzJ7ldLStxNidlX4mJ1HTrAb
JfaPTtd9nbltoKMgnqKdTHJr22xq55IL69mxh6jF/ve9nC42vsAy0Aw+Mz6wxdA9HW6lHTyRrfgT
fUBKxb8h5xTX8/qxVEYohpeg/7N7F47QoGUqBoHGCaqKO9Rct3X0gV8qwTViGRjXEpRpiIP/g/Hr
udIMZzqchzDtc2z9pEphsNR3+sjHhRKcDQWUkK95IiayeuL1zIxAbf1C33d+H/l0zZPVHNVlORDn
y0FZ3w/SxFFPJoaxscx5RTvWItWpG/rcC8fh2Ukdti82Bu9CZHdq+DQZeRdFCrfalu+IS9uhvIN4
hgotb59MPUcBUbryWjJtd1nWg+ln0nMC6kHz0tDvCSNn8jitamMTNj1ab9psrxx8CsxGJr+Ymeke
xLmQSeGb38iNzpY7otNEaNFFwv7ZJfLpRk6eX+eMU4usnxvJ/daYV9xFQJQqZdeoFtBInr7ffc5v
i5BboJEJGPfUCaJioc4DDOEDBO1dY6UucB3SBmbl9CRC1NpmDxHNcF8LZdVS/1mQb8L5sa/D6YMf
f+H3iKPur/3mP7/nAwP7hHHNFfFN08LvKRoVVJ1GrY/WuZPfxh9tZ7QWcuu4tZHzlGQl3AsTFB3V
M6lM3/+Ssy8Cv2awEptJ6alj0mgqsWH1/BAhu9TeDVYLZFjg6nspHX9dnO6crTANi1fAkA4l2SmN
xZCniBkV19PoTqvK2NUdVxxfJXJ8tZWBmV3BP+6SxTfSXYbhIn9ql1L0ztnxcud6troT7EKC07B4
ORW1hSrUwUYVO9XsW9q7FR2FBQ3sdddKnxNhRqy8KGSzUttXneQKh4dM/WHbIc4U+r4d8h/mfCcE
LiEQAyx7IUZ0GPQ3yWug/1wqzhLrIYrNVWHj6WGiT0xQPnXmNo5ADZK3xPlALIXXUDfUm4SXrmcE
MxPbLOkXStkPkuhfa054eRK7JeJ1Tr65fLSdRJ5iipAkCt0fQZz4g/PWKyjA2/FqHh8I9fHSgrNN
tLg48ag14pWfNUpcg/HPonZbZ/ijwKc1X+JG35StxCTfWbHfozYo3XkikTNOV5P2YOC1kvpCU1LR
PrG0hjnZTh0oE4M1qbyLOO0VImidUr7uJflhKf/EC12Qed8qxOCkqjvor/gqIG41VgMJr6ZZ7Jqo
WmfIubTqT5fglgb22x8VeZuWxO2q1l4juW5kt28m6B9tc+HxfZxa3z2+E6BJspKZVGrWSi/vCU/B
Rr1kiH3LAiJ9CoPu+Kekwbhi1JI2Dxa8FHydZNhJcHKzXnU7Qn+tZ75ET1sIzXFq3vRVLGu+bUBa
a/y0ARLJFbfljzKbnyU8DywvCG+s+bkVPW13aMPoSk56NzXHdcw8ki5M72avchUIGWiP635aGaGK
EvOGsEavI2BtwvNtpNU1LsM+oiT663lAu4NQjkIVz9SvJVNpjYY1iS+Z55EEa2VkDi2KTP0a2mo4
m2sBxny/WZ0/dj9d86SyMLVCmjQGXKKOpjGVGMNhAhXnr+zboDCilBG43fdXPYtvQUD+952e9C18
B8EUhBkTd1GR8lilqlwl87h1poe8fbH1e1vPbgP4FLNQUTnkwmFflVNVt13rZ9ZICDVUJAYVREJi
vxhfOeF1zfBQM5FB3lfDrVz7JTeCOJU/olKeW80bh+Ai6T7+O5FpuDnCeQEWzDgNQAJzVfmPrQUX
7vRsm0KsBTRv1YTPd1JJyb06ARiyQ9Btt+Qt5LU7x1cZnDtoht8/1LOjSvrpf1/rZDcKwmFs8PSC
mNLcQ6vz8g24ByUUG0Q97CXJJQ7N04hl/v66524RR3tcMpguQSg86eeDDo/feDJj0YbAEZunfdj5
jfnYX5pCYCBx5gMR8XAcdChIcMX8+oF06kIiJE6QByORXdQ+9x1ir/l5nFD/Re/yJKTQFmYMauO3
kYPJxXvLuJL5SEXGOci6zyEswHmheA4ZdIthbh62OxF9S1wTRLG9lAJwR8s2jKSnHrFYilMvWkQ8
Y7KdXttU+XgUNQb4ZJ9tGzu9mlWoAtlmlgzAr0LZZaiqoVb+UwNbjVhTqJbhtnPrtYTEGy09TrUZ
R5tYZcIkUd32ubyyGNgMKLiF57SoUhx8ZUJChuURZwZlzZF6V0q4XeVkL0Apr7Q/GRz9pETwcQxt
ssHmGqer+0x9jtBcC6XbEuhba7ky0fLwD1bvqclNN2GcG2EuhF8p3CjZfJxw+Few5xDkvYUE0Lk+
zn3lY1tIvhF4s3Ut6DiltDYGHH5GfPO7yVfiO8c8hvpeDIO70Zshk8TvplW81ehQARzE/E/0nxEO
WDbhqFIw4I4T7CwD+J+sIlcKX63ll3PXhX7nXIe4adSFOyH+F/QDKHN8iwFCdMHLiP0JAVmO5Lbv
Z6+bbB8Pnw9zoQ9SOfF0WfoWgsincFQbWYi+UE1hc/FW4Olf4VbUZfxvKScMAjsTIMj4cXwWKtU8
wHCEEa+IVeo+5pYYWiJwd/sFbxwAyNB6mkJMj0ofGAPZs5gL8f8PZdbt5nsnftKUJzU8ONF2qTHW
YJuK+tdM/kfPeg9adqm/kwitOmjvs2PFD5WEPw7/Y0O9NlMy7dprDgEflVDBPN9hbCl2Qkzp4HNZ
hQb+aa1FcaS3N+gshQXTQmGAOqwuGb0IczH1SNI1itR7HWkDcOgCcYQ9TJNfxBoCxGP7jrkRUYbC
HsjxkMJNM9JIvb8NYUeKaRPb41LVHv6yuOzcLZjGDuadRlq7Zkp+Yfa/zIaLSuNBcA5N/ajQ3shK
v660hDxJWKKsNy2+NgkQp1yzMAZIZ+cqC97b8b0VCdJEyhvcn870aFB/ot921WYvHthY5G6OP54l
QQQ62FrtfTwcBJmQe3vG4gHHcavdVdDc4bvhg+VpcJY+yKZlim0m9DDzqbT/RM3Erbwt+luGFxDT
i3o+dnym6Z593VTqtyob1nl/U4Kz1+YFatXZve/ThnSCKS6zpM94TbD39a90ff9qfugKLwKKZwcH
mOCpfHzYhUC//Lr18cJSvc+5kjAsKUpW+nUmXJiNxtWCZ1XbhCBg2oaRI2UL5STzHVBy/iULeFH3
BBQJ/5bvd/6zxQMqPhzH2ZBh0J2cbkUVJaib1fhgmFty5kumlRZeCC9BVeJ/xNB251xq2M9Cnp+v
eXLK5VIZFUXNNWtlA7jY57oHR9htVPD/5lqbD6WoIqNdhyWgEW4NeJGXmHv/l/smrhSCuo3wRbSA
n3pNSwXyHGNNHHl0+o4X4kw9q09xaGwizgvkhx+RQLFy4ag911oyoDFwMEFjQ47M1+uqejC15CMz
tsNMMLjmKFGMPV86oR7ScKGcOL/iIM1hnw9ML6snAB5SE9TXxhALZTk2Jd7ClFbP2X2bvZj9WIW5
Gbr30PjRFRhnUquy/JijB+PobcUwJ28xNZm8ZryAFJ1lhDO4wANCM5kdnppA9GHkOMmCci5gWxVs
GUYras3FOSrCutmJjDwIUlL0DiuX4plTMmLqPxMXHTHnzIv2SPkg0LOmZGIkbQlIR1B51Tmqr3et
S/TwqsDtLJqj7fcfzLn3B8+UDCm0BQTDnHzETeKEzNxR3eIN647NuDYkWzjuiH7XzrMV8Mj3F/yo
L09bCgTRInETauVfiX2kUlURtkrpYTJ/tzN7KE7i8Z4CCTrdsRrgLherMXnLrTs7w0W72GmZ44Y9
zVE1wO8XUPHPVv7VEcY2F691yuQOS5mY4mVGLCzMKUzVcScFM1WJDhKeTp/PN6M8ekNuQZZALEGd
RUwj1mOuyK0Tx6hwAoQY0ZQYHhJAsDGiagVdm5E64WiQiQCqi2pah0a7C2egToZgws3g+0cDd4+v
5e9nQ2KaRjIP+Wwnu5eMw7xuDzhcCP+GInJWhGHkmARPmrGlqhQuD0r4FPCDtZbefYm9PAGTlK4i
TFYairFM2ufpmygmTTwyYmKTTP2HWuCeiGUcxdsVjvq7BEsYTltBW1rgsJjFA1pat01SP4gs17af
8hmZVVqvrfSRhSvqGnQnQDcQ6pnMM9iAaC9L7xQq4qh2pOPYrKV0gJ581yrqQTcxoQhxsC3Xwr5H
1I2SQgIp3wbjoZVONZbQOlMZFZhLWRQE5SzGpYCRVL92dR2AyVWHyCbbWk0QVMyejhkvnlgqz77A
ABtCtjQuxyl9FX+Mf8IbRyj35Pi3TuVZphudNkoI7UWbypdG4QEuDbWAlyqMhUUxx+AEKLJRXocw
X+Hax2ufslwYE6b8jKApeAOsivhVqw5yNK2jNF+NGSI9iB7CXkYgHxE13BjZnkEuAbAdhhMmqEHG
f5Mx3VWl+tDS9iCmhQnFH800rEP2fHJkQL+wCQjPRYF7BUS3CaMWzK0sZHmD8gKLSUYTmDATEZ0h
laDNfDi7xxlAwB4mTFN2Nr5OYWWQBO/NlKyE7SBmy+4w7azR1zPDS/KtRmEGsis8VTGbaElUFs46
6LIH8unth6qQPubS4nuPtfoBw7WEe0qp5usU6KctXWHmEiM2+n6xn6tTyG7V6bhBJPFS/HpwlPng
6AtIkgg9C9qncRKnRqe8MBn6/kLn0Ehk/TjRwnCEBfdB7/p0NGaM5ZK+lwR3hiampA0JyY328cRE
t0VJLxYO6wce678UxwFGhNYLNC4xnvr+t5yBUzRIxnDQCb7GBONktwUr7SdH7LaQ8WCsNWA5EL3F
yoz2FfrU/8HgRBzAJ1sKlwT+xIxFxNidNKhNYZE6IwizpiLA8DQnI4KPOcQ6w2f5dxNARvgmhRfO
lTOvF7idgF7KOI3T5eT1pvECe7nmsk4Cxay/G4Ifo3VdDsKv6dIo6ty1xBzMMLFGBG04ucW01+za
aDhRDJpJPg41QA0YIlhTrsXX99+/ws8XOyl4MrVPdQuH2g/JLh7TFdauz8A8iOSTDpLcxaiqcy/w
8wVP1ozdOsFYGNC9hSUe8AlSddy0hflJiYUtmxZfPwv1olr43DiF+RMWPuIlYuVycqejniMX1vhu
WDkimc8wXiaI76YW7DHtX5cQXxBKF4kCMaLw7fHNCt7L+cEp2kNFrHSsHy+aTyJUFi/z03oWxyJh
Fzb2CFCW+Z5PjsjRDm0MxtX+QSrcLlo5t1mMVbrHYWxulNAvt87uaOxhVe6iHT69zt56XBRXeQbv
6D3jH4bQRxsLLte8J9kLCt1R2w2xa/ry7/TpJT9yf5ssXUukh1yn6j2n7PyeXvUG7RujX99aM1qf
81W+La+Z3bxlt7fFH+inebrrjD9a7E7RqrA4+ox13z2U7y3W7LHLRHiWDt1znXhx5CZuV3r9b0a0
T/iC2a4zeZPpYZNj++WymoHlr2ZcxB+d2+nXE3/Y9JIV5eNzeT/9hm7vjz/m7ZERTsivmZ/aTXqd
Q29cO5IXZFdlfiP9km6XW+nWWBtba7py1iQEvShgOC4uV9vci01PPhJbpHR+uxAz5EcGsBDXdrkR
ecLu2C3v+9m18Ilyl4NabPBgo5Gi4NigbUyOTw752pQd1Ng82RLD7dWqfEpKCkZ3+dNp4JcexTfp
UknnEybRNNtgWE2qG42Y87ghc57ELf9heiup23REvLXF9q3Ob/Jtlt+WmGsrNxbTzWQNHMGUbNlr
2Ih48X3zY+wKVx19cuFnxw/jbWus8ui9K3fGsO7mt9ABjkpcTfJSLrg8lSSoGatlvIunnfSbfyqM
7bIcelyEgcgO+j98QfGwYd7QHnIvJxzCDWzPrm5U395kz0qyjmS4I+kfWavIvbvLzF3tdrdpvJ1+
NAC6rvJ72RLLcZ+ka2CDzLzlxwHeD5GLbYV8TFQS1hGLrzREPemK9OSqWvWTZ2PxuEYi6GDOn3r1
5DbsWBEFmic9Sa9IR5rfiY4z/6Zy1lLlY++qc0yDg+mrJPUq2zW9aD38UH6+WNJzR+n3Q6gS7sxH
7Zpg1vfmxtS9HmHw7N5FK2NdPsW81vuico1fBWOXXxS3eEg/DOam3vTZkxn90D04f0PnRfb1nK7A
hZWftB3Vquq88a10+2MOeXlYNfIq0X/DAHYL261f5KP0Ww53XbKumj3pCOFV5uxl/lJ2m4QlCfOr
BAPJ1GttH4WKrK9aWDj2elbWc+E1NMXxOk59UDjZYAr9SJZVFuCaj9nqPtyDE+fJXam7Kd7vK6pO
vfRSGiavyh7b8bq2Dw8sHkO/JYOLP/yjBHWBah/gIbXunLWm4ni15eHU6apLPblfDbUPC0gLVgaf
GUbmxoqHL4paiTBrT7kZEzcidyL1ht/V1XybPVW48lW0Df4w+0rkqT+qxJu7lX0Hu2+6ClM/ND1u
IVK8TvGha/bJalH8JfCiZUXuAv8+fMslV4nWakGc4YpFN+SudT+9Lsf4xzap3fpnALnwZ/3HDDf/
aIcscAVl5h5b6Vi5YsmH3jQ9WS4ODW4rP9Stt+o9jARtV36t1goQLvUhOQ+O81y1P9p5M4zvcmq5
Y3qXZjez7bfuNNy1LvcZL/vUvKlRJShe/ELWXSDhB46fOWuYZ8CaqnC7R849ef2xuiX/5Ud9HfSr
UON3dCivPOtodyvnBsqlb/ja5s79DU66xp90Y/rart+C5zyFK2Ol/ZM+NHd4fIX32GrxVrBTqumw
KKd5eVwr96mtxg3ULP6bN91vj7btW9tIXtnVWjU93bxp+iuDHWCrOi0C5etJenTcKrttfjAe5+WF
5GG4cfU7WU2EYUqr7i51fHLT0CdHbu8AAjKidYvqV9oc1Gn7UtZrE9d6hmzmsxquU/rAtFmVIqHB
J7Fhvnbc6J95Xz+QbRZh3c3EydNuUH2xbdYvqE0UV8dD0dfTDbsRUVt1vF+240Z/zax981uXr1ix
TbCKq3VnMD3i61jT+oOSwvxUd5LFLgUhaD1PN/WBDurXfFDd5s1ajb9tY1PexpqfzCt1HeaFW2Sr
cVwn9zK6a53p0+Mzh+xLselv09v9Mj5Y7ROWYdpeaemIf2fT9sb+WWxCe09uK/rbxE1eCGWPXNWV
f2bzc/kMDFWZa3ndeemj6jqbIyvzql9NDC9jnNl9W74zvH+Md5zVvP42A9U/8G3rXld7m2C1GXz5
YG0KbONRumBk9tCu6wMGbaTc+cM2fKEzGLFsblbA4FJOziqMPneavbp0f+q/2sD9X5y9yW7j2BK1
+y53/AsgKYoiB3fCnuoly5LtCeGWjdj34tPfj3kGN8uZSAM/cOpUocppdnvviFixYq1OcH250WGn
A3EkXnBoo1MZvi59S6m8SlkvIWaU1gJDBRaZRk8tshvJHpg6NbvODGV08U6+nUo6p/yK1u/wurx0
L/TfUYHVV3faLuyjG0NSusQyCa6p19uSWUHxHYxghvlVei5tkUldVe8sNC/35V7SU081m7dQ1VNw
AYtzz6Ir8+4QOJzMzSYvyPwY6O/Z9KeQ0tr765L2riFwWrw3xv3aGNF5Ydz2FFHdEY9MXTAQ22vO
8QHhRZNWPyUg6rAv4UHoTcmRtikP/zw4rzdv9pjpj9UnWzq0GDhw6n2Br4Alhbrf7RRqbYLH58Ik
M1AR4D3cMx0pv/Q59xSks+96vK73VWBAHQiBj+30rFLK6Rm9GD1/AN/LW71Y2gNmDaimmndTZOHX
BuI+ae7J7u29vxnVZ7vPvXi9eFWfYld8RFQ6CMy+MoevxSpcJ6vZoV3jHj7z0kav3QERV0TN9WRb
BCvtucf64O7Me/DUKeL389eCjGKxBZsw+BgOmQEvXdH01o53qe2faN03hnJmhiJ37h+ctofUG1De
JIEzROORtfro7/tNrLOuE/3x0JuosVe73Patwaa+D2HsGLTHTBxsAvuJGVl9MPfpa74Oz3ObBkFH
XCOVs3Bdi9e8IuEJmQ4afvZiJZkFngJ2a3B3/O7MGWxpyk+QkECy3/CtyBx2X9VTEppvjWjQbFkh
t83IM69sH6cPvepWox4P061+KeteZ5DrfZESXXQcIqfXzu5azdwcH5MV6Z15J/KyibfSLvxs7JmX
m6SYH5nh8zYTIzMeqwuH+0OhR/zxaLcwvyQ9ODBaavZfiUPu8pVti91tH/PzywccTU6BySzeNkBh
3iwMjR8pAQv02SE8MzpXuvU1XMUoUaz9xu7XcL9QTgR0+Ur1Rf6cSqvGVn0r9607OBhp3OJ9YWbW
7AinYH6SBhuLC8wEUvNQbhbZ12xpHLBvMEm5FLO61B8w2gVVTzj0aqd/oIFIk/h+LT34L7LM55Zk
mIbINh4ZTfxU7NmxqFmUd1cmkOrzVbcNEK80VZ2PY0i+I36F1mP0XBLnJJPI4MWv0gMWpLGOqyLL
vD77e+2zeKWHUJq5F+yjy4e/vTuZE1LXMQ/c6ckOnwx+n3C9jafqk77MghON0+G+prFoSe/iBQ8Y
o7GIyo6wjmzppHn+qNfX8TDNCDlvoz3bBDZZqJnsgG/IwUwkIkNdsZW33o2N5eVuPsYvpbe06AKy
Q6UbO52qIrNCHTeKTAcFjHXtZbDyA6wP9mWRcnhmxhhNMpLSG/hbfmiMcb4u+F6htQqPua2khmDn
vqe6yMPAorkyK+PUKUuaU9W89F8hL7L3yKKuvc7V0M7WL9mmeR8O9CxaTb+d69psH/zdZUkdg6Tl
AuMgQzEaU/QEouzo4kpqlpZ/hGYT2JfRvh8TchvEaBcrcW5SG5kDqKoz2zd7lREDe3woISPR6Ltx
JU/TtbUo6LI1VuZeXklMnWsfsec7ssN6Oze2YMgX8coIPQsX3g6dFcWRceFhOb6pTlAZWekW+9mJ
hG5Y3wYddtCalInDlGxdZl9akyzt+xKv3Qd57S+BsJDjNPKCjxq8BzaNQCd+Eu25Cagvv/i7m554
IcYW+v7+unxXX6DRPQ0m3XI+AY/OXjTvRm8JTk/I3dyt0Ci3fN583Vr9rjMv7ZtqzPbRS39SKr2x
6bGa7DVz5lU2VQ3f/U6ZFz+S5u3zz1GP3NFmIJSxe2+mBytOtaU5Pikr8amTKH76tbTdD+ZL8BK8
0oZ9qDaBxdWCN2gGDITPuZRgLfWGQbJTIunDzFYeqR5B8D4vxSZyUdHZNe9zb0nMsAMXjQ6qip7L
9BZi/ky3lrq2r/XcULe8CarrQwxzt6DOt8f3S2aUdsTXHTY0HfXlTA+P2YZMKTf41IrT8jcMcghV
ylrj5Ei2Ekd2a2jmGmBXRrCYp98HSEStyQtckSP61xJZniPz8cZijY9ESf7tgoPd7IBC9VVkXxBM
TV3RXp4r83aarbXDY7z739F/Sbxah7DFW+0NbCf3mkccC95n3qXwWj0trXpm9m7ZAyMjyjTFJflN
tBCDOdwfwhPnoqG5BLfyoDZ672Wvqn2TCVq3c0zCekpNobEGAxVEY+lg4MMBzHYzxQMp55s8mv5J
cOesAZExfHJYQvaqeUiJAr6zqNkI1LIlbfftMjXih3435Lq/K/fBnJdSpLDfTCHUl/KUKHGaMFql
J2440M8nJGcG/2wtD9x3sZVd2BQk6TIpNKcxJed+2GXH58ZpZQSejXlgy8SfjH0epYZiZysI491B
hWF3vb9Jhdm8TvkJMkFUl0YE/w2TWmrmZ+F8e5LfpIWTHOPWrBSgfFuYmYrtX2crxc1OQWqrdl07
E2XOyA/jazQnqeMwSclSfFtWJ1dG0hNpPcOO59xZvps6jb5Y3SkpSfYKXln/Vp2q7Yywoi+fQx0S
n+IOEH4egv30tcli7PKivlxIDxaryEzXxXYOe4K3YTU7YrPALXQWd51JDlpkVnjy9bs7oSUfTG9k
s9V830xbY3x6o3ARbdA3qO/pbmHTZ5HHPVMetR2eC1gll1I1urkhbYd3rbZup0SxCsViOBNaW+5I
2PqNEDR0oTDGzJiZ4CEpQuLP2nO7Jpsy1iV+KnZs8VQAljrMCv+slc4S8xHSdAgwX8PlTkIiG6OC
6Q0C/R7dHzjwIenY0hXYlGekNf2dktDjsiBojC8cP8mg53bC6txXwBWEBOBQ1iijvM/ESXLg9QLk
K3H90BpJqHImvSVzLNZFZuaLTSGsliP+BN5t3/GdBsbmjRs5wDXsVrga3q23+rWE9lTbkpM+Y2OQ
leuazgthioi/NDH0qK3c632d5CT/WHxJm8VXSMKJ7bSd6Wgh++tilxb6zLk99aE5d+Jd/jFzIBgi
DoDmf/5RH8IXed2OcLwtTtQQUS6k4IZLuUYFArA7OSYr6UqmnBbevN8XEEc2vWaTLaMgowg6cTX7
XC1Xyl5zGkO+xvqryAJ5KgVTOFf1RzLqIbZVtvoumNL9UvZ0imbG/LM+SLYSEdufSVz7N7gy8c3h
bZJ0s++LbXbkNxen20dps6LKtxyfhaO8LgzFXTqQOMWdw282apK5M8s3sceVSk4POcSR3nNvCp+C
CwcFfj3HJ/nn0EMtMMT9LTQgdJT4TJiXJZN+OwFTVgg19ESgu+vRdXiWd4JISTrsw0dq8cf8ioJ2
+lZfJUqy7YVgylH1mB27Iw20OfN52+RlZpLqci1mJdr1/S1/yFY00IK5mZzyA170g87kqUI4L44E
y9mZuP1vXFn67pzwP2QT/XJgTXgLf+i7RYGkjn6XtKdqI5rYexnqkbNUMAI3XeUMzlrBrtyFe+QI
95nqti/VeT+7qk5/Kh87fLn2Ml02QKDCHrzgxGNc/N7qztEULKVXRrNFu/NKZ26C2AWu+D4Fz8rG
KmyjkLKTW5oaZZzD3tTeW8ZXCNqr4kyNl9jCqbXWhFpn8QSr9aJhJPleHWbEqviBQZ5D4NbH2NTs
ZB+5Antqr3zmVPhbJIreMbBZh4Rs3M3LVeXhXTbTQA4y/bajLFoBmdarYqMujbdFoM9ZEoh60668
G1Kr0w4bT3cytdkxc3tTtKqL8vDe9WazsJfkb1Mt5KHfTwKsz9OHcFdD3+G8Wm6nQi8H5N3Xm8ij
kWNjD0B6GXwsjw1V4AwIkUq5jdD4LL3OSM+5eXfLfX2gYtARo6DpyaLi0HwHr3OjKznGsV8zistB
GlBNEH7v7rBF7R2bif2AoKl7O6jubU+t+DQSx8l69fsVczaf7VMeqleqq/fefI1fCj21u1f+NJW1
4r4K9mO7BsR3NeeOyZuv44E1clhflCM1/w/Ni8Vf0fPf1ti3ZsKtU+6tWKftKTxzVFPYkWDYXe7d
rOY6XutPaWGCGiFGUPhm7eTbwjeED4h6ur9HAtJtLh2RMuLE9iqnd2/XStPFyuvel+f7aAbvxHjO
aEM4KlZkK9f48f6mrCkXfmguoU/0ZxcALqYsQzvCbET+Lh8CB6OWBjyfTillqahXJLTKJ/G+3OUI
GAlmXxP6ofY1kVkL1uwpV9cgz8uniPTsHD9Jrwo62EbMUZ146twmSWjKvfa0GO3sLF1gGtannpHr
hRUf+lOvWgBTPbGKSEMSq4RbXC+yDOVNDCH04iABSqV2ck7wpGfAbX+DY0IMwY6P6NRbAZEkZNkb
mW+Cs91aWEB6t27e1Oe4YYzAEGKELIFKnaKwMg7+u4UvS5eY8nm5lUkrV8mn6CnR/i658WPoxKCO
gzE7RFR+wQHkcWodVK2JSQiLGhe4x8dsR33ikcyt2g/ekDPa5e5XXW6Jr9ITn/2aWWQhwlq0slcq
lCNrbgI18rPqzscpC1xRyNUhpFVI57q0Y92W9hA93GI7arCHNtuaXrOjXYbeyoMNXDho2Spw6riC
Go3TyuBvpHI/r3aQH/Me3u9DLKzqB2Kl6qYtJM8fzs/vvmTT8UmbFwX55QI5G/G7TqzcjYOYl2Nz
Gu2blZz5WNviurTCvT+dja/1I0s6nhkzPti1uQqF7ruCrQBrYkdk9K2TraKHsTHBonfic7d0ZDTC
qKoDAR8zXXPZ0Smleej8+9j/+22reFziu6XNmVhlpb+/nqIsqP/f/0f8P2kO3T2MyuZUV0Acyrot
c0Ppgfkft/Rg5m6Y6/2lHfflVo2c8CErLPIdNXyvW3dJjyP5En1AYqa4P5pL4hvyU/gS3zxVrx+o
IIJ3IOP5x120alqGqxZZUrp1mZc8/fspxL+15RgGRNJt0nlWkS//72MsE1GoU7FrTgQNL7NnwJsp
SDVYyty8f5Wr7EPbp6f6M3zqzulJtm4rcdNvpUts1ifMmQZvQl2cC/C0mRug9OVncr0fZE8mL06s
4DO2z+C8yQM9APFaYo/BT0YEAUN7LPTqdWEFq36nWSVGu7WZgnaSU6W4wpj9ejxQ4XRWbbNDnptP
0oZqK5xnuDqDuDGwQbbjNS8kREx+znpKU/aTfK35P0EfIeRjUgmKCOmEV/kpvf3w5n6pqn9raE5j
lDiga/8ztvnvm1Oq+cJf5ry50dbs2FRfS522ysLSQrOwO108gkwpKzLj/ELp502ONToBeF9bEVio
eVvHtmwNLhYS9LKolzpv+UT5M+XemQdyYtBr2FfvtGzgqMpWDrvHiC7NRlsPb8v1+NbM6Ae0DryA
+OluZbaQwIrSE5K604xY7C7tiIbVgd7cw2IT3oy3+Fz5dmDJMz2h+DgEH4mV7dpxB5xiDdZtU55j
Muj5FljHvtvUIibefa0tPIWn6GM1lZg98GytA8QSbltP0tx8zyFD9o7I4uJmLsiFn7sXmTJnz/RE
Azqq39flwgupSkBwUH6C9AU49O9PMZ8GS/71Jb61lhfqMrzNI/q2YI735brw9wis5RYl8Hzjz9ch
FejbfDzF8TMNiKT1RJ4FozNdO93O4taXrOZ0s281+eSdVsZwqYWPsH1vfVrBuEKZ/77b7xPAv867
39fNd4ZF10vDbaiak3D3gEviyUfFFXNXitdj5mqvdIbS5HSfv2ZTfdn+5PggTanCt7c1aaQwU6dN
/F/1GxlTrpJc02otO8X9ejFV4VBr4SKhHRbWjSUlGLWJvltF04jlPqL7pWJOGlav7Wx7i2fWorvb
i/ISaoeSAN4G1T71b9a/39F06Pxxi3PuUl3K2pJRRP77b2drMjRJHAq3/KQSf6EWZgoaRTGOdkbJ
AF73o3vbdxbu9E2gNv7/F/z2TgLclbtwSPITk3BaFkM2J+je3xMur0CNxkc0HUJYZz8Ekb8+J5Rn
GVUAeEXyt4VboOwbpAs5O/mRRAWMXtvcieY7kdBbZ4o1k67/fq/fqSH/e04GO2FhTNQQcWLk/PZi
b7NFgwgfxMF7szSQ7GiWwOhC7UWDYPvQjaU0MOmNFqOG/C7+30AS2Gn3W7EABLo9LcrSUfLsB23Y
v779BaRKZEQQfhCEb3c1lMFwDxZddoqqV3UWWszEu+ksW8n+KzRAXyp2RC8bae8fXv/0e78vs9+v
+22ZtUIQpXHaZqeuUI1JlFBG+oAFr8Fq1H7iA31XquTdY/0rTnTdOVIpgjydYr+9+0gMRHkmqvlp
IBdP9TsO10T7wl6qx4h0ctF9Rt3zIHtR8tZl7kx2wtl6qHfJaA2fKh0OeUELeO3PZycpeRKjH/QZ
/3Is/ff2vs3RiQkk9EwOilMIrJv1A5NISPHULdZ3nV2x1eOwcvvi/nKbX2guyC35AEM/PvrS8+r+
AzEbq6U/vo0qMJnFQDjDfUwrfFsTUIHbyZUiOxETYxsy6Att7tSFTXxOzrhSfszxG2TuWPePlaT3
X9EF9jiQLvJoK4rgU79u1yP68rpyWgK+1l8LUUeE/MP/TNf+K1ms2+sfiQHxxe4B4t/ifeOG9uBC
sJN1vL4M8FPyoJqOBJwJ/Vl0Cos8zk6dyJFFXUXcFYUdupB65SrPjCTZlbcd7AJs9UzzGfaGJXjN
OndEN7XiJySlt/lxbkZ6vpqbmSetiOsUs4BiN0870rZZlaZ0rtaBswArincLUMHW9HV5Qw646W3S
R0eBS2IB7ypveHKCDd72uJdb8AVM4zU6LJzZtvnKXltTeZjcBDV9lRnFtvoU1sBFOZ/MpT53bvup
Plac/Gt8qN3M6R7BMV9w5nUr+9+nzd+/IXa0SzRlOOG+a9SmgVY0rci+XtNN3SZm4WkPa3pJG3Ul
WOjxbdSLBIwUQEuot/EDHFp95vaQATS9MxVjtKFY2unKc169uYtOu0HyYvqerMt7IFCd4m0dGc+d
7gSH7hK74ASyXa1ymsjDa31o97VXPrdefQAU/2y2S3qjsSN6i4PmNnbyw1ny51GOgLeIuAuiV9Tp
wrezBDp3nQzzLJ+iKtpPOkeZonXMhnkJRJmfAsdfgjiXY7CX4IinIrzz/x4maZtSYftcrq7miAj2
l0BwwuzRv116n2/ah0ZIltzLg9krM0MaQHqBQJv7zKmEl2x4nXcvwIzBbDB6eoPzsbE4CX8wvVb/
PF9R+ib7EngdU67x7Z2Eolah3kC00XTZAECqneohshIbgllmKr7ly8cH2jYWc1nUHXero60jmv2O
dtNrYkZHJkAOw6KBs/aahyYQ075z5QNe1Javg4jqrZmoTPMZ91yvNyDU9KGTVUXmHNhabPknRuwe
ZwcoDCkNACt6kNZUUUA2irlAAg0ewsTmUN3gKQFCj8yQymKCQaU1gnhmvJLWtwetB/o3P/69MXj8
KbL/N/RMvhzo8VH6Mon1C1P8LRh00Q2VcPmenZB5/1Ic1SkvyDHCKmYP4PhndjYzoqvqXEV64e3v
ypqSdiWtVNrgdJLsho7UuHSmBR0Pq/4IWgpB6sCYEuBgf114vOyJblb/YqgtoO3fIFbQmbpPQmlQ
BEPVSx5VGULFgmYu+fBOsgEO4lNogVLMIJyZiQc1zdFou6M4ZCmWdCpd7QOl597NFpRnYsyA4cT7
CB+pT5fe/HlmSteQWRenvsZwiyCrWe16ZteWvAoPinGn4SgYiJlYo8lftowm52hSCz9h9sdFVGcv
FfDEnNlH7S7OtbtET89CjGcF0ZPuRLXpNuNm8Ar7vGQ+PzU7uH0nruAtPBCx2jdEtnj22btTf1B6
rCDxvYluwlFCjcpT4Q1P24E2u1u7eWzMPYEXH37QCzND/qnZJJRg7evTU7/CCkJnlJR+uFNtfAem
3rPKzAuN/m2XGdFVfNZcMFeXxHAn1RAujcorPBrU+55GafEkO/OnxEs8RqRVJ/6QV/24FY7yNqGd
NVhNsRW4rcgTJZDG9TjTx4cJFyf1udYt+Gi9Uq3j7SEwS07lmUsNC37ZPcWiSZfb8z95irUPL3bG
DSjHVIdg8hw7EV3T0PuYTWv5CEdF1out9CasQTtxRC3M+o1sDzVd/mfARLnZlRPZE/5XQK4pHiNT
oi1Q0L2erssbgdKyZkKH28JLjD5bboKSmTTlDdFDWcKMHqA9QdC5P9zsXrIQl9h2pxs/ftvTKW+v
oPgn+msDwGx4jGBK5kYNE0Pg8i0Nq2LLHd7saF8YwFL7+XRbtwffB+X3rZo+ABSGiW0BuRLIV285
GwB2uT7dc0fdLg7k6B5jDrpCmEZ1D4pPlrkts1lweBYcOWQHXy395Z6A1xvZpl6FXvekgWfPKb3h
mXn0dg83km1jvob+QHEuGbJRc14a7ZaAve3c6iO5hWZ733Zq+gjHEvgBlozB5A6hnCVeW72xOCxN
YYenLB2gA4woArtgxV5ttfykxjwST1nuZ97HHLgbzJ13O+d7knWUxhvf9Zmh6iMfcyNvs0147omN
2OF4mSkAxNsREAk05mCYM5MK4lIx859axbzT71K4H+svGMF6vxN1DkgTDqTRgy5xNi6N2uysdGqg
x2d8wrZvdCONGXzR9IgPuQ4lcmI8Wf7qRooCNrVjAtuSjfAsG5E1sxQz4lctjIrCH2Nd85wbcLFI
WOTD9J9qU9Gx9rGZ8K578AkseCGl5k5IJ240KPX1d23XkUhlqIkYzNXkZgDFhzGi5wrZs3Se7Ovo
QeP4b0RdouGx0KFBmv4RPGMLyZU7YZ7ssSTnknpd6fV3zGL0kNfxKeuOCi20qh+qAJro/OYmYWMP
qivTLxKyT+05B/g2chYv5CrwwNipVzSa1F3RTwBm1MFQCh2oWgBdbJ1piSXQCu4WCRYrh8nq55gD
yT+WzFwYzb6hA7u6azBf2YAjB09YmjMJpFYXze6DV7lhMpw/DMtCL2F15wZwlgEUAz8Lwq6sXVTR
dOgyc9qyY/jvKtEHXjY/AFWt3oTuM4fL62jMae0OjxiebVIzOaKBBxcmmKhfaugI6psIJxjl4Js1
UTtv2xu5qbofjcf5xP1Tgn2imif8uc1wD6zE1xst5Qket652erUr9O7Sb9IzLTZDOIdrGgLGyPW4
DpxW+TyTabmjhsw+RcDlpr9fQUNcaIVm+PCJaYbZ09E2kB9iVpgUeQH3bnYur2QdNGU4LOc0IF7Q
3cC22VShekGAsCTnvhJhlK2oZu30LX9b4pQ6teU1D69cRf2YZdd7Hq7j0VhuGyuenic8JbW+uOR2
48CfPLZ9vPWRfDKYiEU/xurtwerN1ntGRF4XDtSxprij+7uVnqasfTSgOnMWQTXIgPDtZEsD0odk
Q0xjf7Y6TKtoaT5JPWuF0fz9lCA1o1vvglFvX+MPUE3+6CF5bs41PFDykuw8bcilO7+mbAF1v5y4
lbb/lIhufxYvtw/ZRpxpZpWe0jIcMEc6NIOAMqRM+92h0MduIJvi3UzZL9GaAnNxkgsdmZIw8xa7
WqWOqFXvxpipHe6Tt17s7FDLn3Ewe4uL3VSRyoGDrNFAy7d9lZfeCP0Op/sdHDc+AtmOGcFS/CDA
i4uJeMI8qpDq5foOazIDZDLLq9LsZowLrAFKtXgNA/G2Z5Zt4vLRVBYQw3v0RzuudgxjWfi6Y674
zFzCs2YpG2KbRV/Agg+zVtz8gIvvpwBriu7IlvzLmI7XpZk8wuhc9rBYpWvhlHuigSPQk3uepXws
xb59iBYKc1CpJDuzZFdm7AO21XT46wCbpwaGNAiIFXzNiFdWeQ1s+Beaye6EAST5eC1PRbJ1d8ng
rMxZHohosP2A9inDCNXru29qsUl046Hua6TpJVy+4Cpy7GW6WYYbv5Q8+QmUeOEUHEqoQOiK59vI
GZIBjRbMFTd80UxkAK3Euam0xNQf+nh/qxJUieE5Zp7wPPoD2GoW9yFaKOkpY0Qjak+MXd9unP4N
yu64OcGH/3emKf3ZN8TwAWAFgB8Lsj/KknZe+WyvMjsVLOv0okTbSPBXVdNZqKMbiXb048HowNwH
Zi+XMWBPcVkkvJd+4LguvBtkf6zE4OOm8ONb99+3J/6JRU5+FNgBCQiOYqD6rUJAvrUWoiYGi0SW
XL5kg2RXxWC2s680jA/iEua9E/ZssUhmQOQHyEOZII3vSbiqaYulgqwk//ANiVXvbYnW3jyF6Arz
86YayzFe38L5NA3vZ1h358Plf/ouM70qNNIEpnANNem2YSNsSznY3TVya3CIYIG2hxxbJV+Qf+cV
LYfmvDAS1NpymBf4Jm8YgR3DEB3ex1R8KIaLCqshFVo3iyRka9faHd6gKHmoQY2K4s0aM9RKM6gS
uxsE4ECkpIx79Cyq903QgcaVa+W2OJYq5qNvSkMjUmzcQhCcnOfIIWXGPef7ojLXKs2WKgW1YAzk
359P+tvn0/h0lPboL+Ft8t8qtC7FLEsyKT0F0VGIb6aQrcv2RZ5f45oIPVtnTClo9JAUfCilk0Iv
hlwwp9IooH9JBtLzgoJT+htDvDcYP/++u1818PfP+/vdfUNXy3E2D1HPTk8Vff9xblbpI2qXaAk0
JKLyfLfMrwgETyi2wiesx7cfrv9nr1sVJzlDtIkZ30TA779vR4jRM2r7ks2OZzh8L5R74+DS33YJ
sqLJhFr112nzK9Dm+reBBjzoAUzDUvjh1PnrjQD64iCK9oIsf8PSQrA0f5CS9CT5PTwNZPJgjvLW
858EmX+60LftfBdR9ymbPD1xtNXRSowZp0nf7slPyh3yt9nKCUtF9VyT8NHBrJ5Z5P++2r4rxbJd
BslpYDZjNKTUEhiTF+2bf2qCR1ZfVBkKRGlcBug0ym4GmbywxsibzQh4gz4snO7K+P0oPNbMk8DZ
HjYaUznM0SSlO1e24nLdzt6WYvkwz+1Qas1yuHQwdJjSMAB0ZNQo/71afs1Nf1utEqEBBRCkr1Ci
+LZaq2rErFqcx6epeCRlmotkCEgFuA283ofba/BGR1t5yS8QJBeMg7zDipbpv9CkN/Ng639KhRHI
9iIwM9GUKn2c5rfuO3gOI5XCrv6kPkqGzaQXOmzQJCWEM1PS2mSpCuUVndfS7j4Hq4N/vgqcilxS
13YMiWA7f1l+CZ3TXWQyFRjeMxgOIvwRuzRHB6naiUYzXa2nXqe6fmdRA8lEB1g+TE22ZtGfJUqm
n3SBxb/gSxIGCpOXCNrFivYdBBvv8T0aitupyJ/r20PDcwhNZSbL0zK0+MpLuER0q9vSln1fR9AU
DTyUqZAws7P+p+/3ZyxBpHIigHErE9T/3xUZB5wCwnBPT0gFED44aMrWvdE7ClCPK6//XiyLvzy5
jEiaMEnGgI9/P1oauQm6WShBVwb2Olbv/mP2pEUWmhqAO9p7v1usa2ggO2Y3ZfSOJ+JlC0thnR3S
Fy0lAzSEz/5xXI+1wWdGkyy4mZ76DMei5YdxUL4D8BtqZSqVWZ0EFZ5vzrjDmcJS6DCs1UVoeMpo
pnivMRJJPfKWX6nq/v2Y8l/OE1pjCj56AvEZ2ez/vlS0P+JIirLodAdqyTaSw/DvBZlYN13Lx/m+
XVF4ORMbXz1iAr76xfRx0q16UA8z6qDqrWc+YGnFV2UzrG6+7j+V5/HC5NeuPYduTt7rWz+h3tJf
ziZ4TZO7ojZXRZyP/3vTNwbN06ITohOMPPQ2Zil6NwvShvw061bJFGk4ZWo4nIsSrgUTmCnDfBZy
W0ENqj8NINMQwjRi8GMn/0llSvz73QE5ahpRW1lMIf034FFuik7r1Xt0WqgOR/T9tkPdN0hwQjkO
kOAjtJcSfHH9H7bHfPq93443OpzoOxEM2Qm/Uonfrntje/hZOEQn9DgO3TnbJJ/ywla+7rvuGqEn
+HlzVVCbTSxZyjOjwMMpCi1FJwl7juqt9hnQv2CqgIr+FOxbVS9+yGXEv2TK8lxeaCpfbYKsv70Y
ld5X7St+eFIlGeIwHqjZNu+PDeBcUQIWU0rLLvDkv5e4+LclPseKRkKBiL++nxtCkqXUAwE7eXEq
KbtRmEwhI7R79XZBWN0sUQaPYv28SrvOyFMoQNPq+VHx8S/tNgoEPDtErMTmy++JOLJ/YZOHPL2U
MpXSTUujUFa+9lqpqo4ayl2w/i8efDl5l/DKud6vvf/bgigEWfCVYR6cJiXfaowPnZqttXLpiEjz
ZfJrLuBHB/sBsVxDjOllPPjJcA0gwcQxNlxMOv9wQ38sABntMcSN+Bo4IGBd8t+dkWlSM7ZFFpxK
qgHGcYsduUPCVKicmZuGNOInWaxf/a//7InpiqT+yDQQwf7Q/J0vymgI0jQ4YYksZsd7fJmpVyXG
zoOKVnxQ4Dgi9lFD1q/xzMMs8I5xFDWaXH8CZYxALn14/uEt/HE+fLunKfL89lmEmzwWKJkHJzlj
UgcBZOC7uN2htnPK5ogq7xofrOsnrZc/dsG3q35794GPZ/TtzrtvZivsqjmJyDduP/X7/3YVSj0q
ThJhpJq+ZY1ZlPpS1/Bs87YxSmLfUMLftLRS/KGy/LOu5Xl+u9Kvsvy3tyjxAqt+GQWnYtzVSHDk
An2201y8Y3CzG4sdgkbVHUgcypb8Q27wZyMfQZW5Bp+Sv6ZG5Ld3Gc0TJLbCxD+yt4g4GlP5GJQU
Mlky46jlOgCnIeAsEJzImRbCpXAxWu1PTrF/Vl/fbuPbyx4Wy6Gqwsg/5l2EkMyqSF7JM/LOamc0
J5s3DbIyQFkXfCFT+eOCkqbc79ve+v0taN/ysWSU47bqeQtVAeiTof5pp4loz8LO6CZQuHyqonM8
Rv8fYWfWnLiWZeFfpAiEJnjVPIvBAtsvCttpCzQwSQjQr+9Pro6uTOy2H6qj69bNRAjpnH32Xutb
0FEa73aLJ9RBRKjl1Xl2gPrIbGriQYXaYxMEbqTdCJs4/rIEfu0/QGmBlDKG3wbdXdbuKoXJpSHV
YgvBFwLo280iQjzE4DFHcT8IACXm5V2IIc6qDdFsg0MwmmFJQffaMRFQw5wmHXFbdOcHR6aALqHz
FWfyMJ3vEW86apIjWRjcBY1deqdoHMgxDVg+Y+eA8T7Tt5VjWhAASP9o3s+ryNfx5t03u9tM61OR
7YFwXlI5OjPK0bBjR32iGrul6nePt4XskFmVyFH3dNG7t2H4JyaSJzD62EYdXhCMBubraFBHesR5
eZ1bRsJqF2SivkPBOLZ6B76rKQW32cliioZiQuSunD7/+9WwFOfs4tbypkZm99YkBmGRjJPCvbnC
g2wLK22RLafY9+t1SSzdgzJTFz/fAE4g98/f3R24O5u0UnGeapfNJdWSYQ4oF+52Bdwt6t7GzGnC
ybO27ELlTUqyFKrmLFAtOT5hKD0bttnae+tkagl8cpwee70LmWSVL/VKTGo9kKPBZyLal5VkbyPZ
mzI4LWMwBRgUsNpNB06MPJPi3JsuWl+KFbQkN9QhoDWNSVxFJ6sNpFiKi7USjx8ER15KjsQAePqU
L0Vn8id3brN+DuCsincRWV0J5RAjBCU6+LhyQ2kuJ8wMAjbrqAokn3a4r82njmpP4ttisrgFzBUj
1RJ/eaa0L2/03R29OwzkV2EHprS4pDcnOL0pSb6qQptZQnQImcLq3JWzc3ClYMJpgPLSzB0t3qZ9
rpfOKFHNkSfGynMejXlcsGQ7I++B9jIinXx2cndBY+/cSViHI/s2q2IhlZd027GvzFFjD+10DlDY
XB5osasLIewTkuI/REyU16cexdHPT889lhIo57AwUIpQG1CRfApr/to+qvFxR7mQM/2ytqvt6vqW
Ocjhw+wBMqXbu/IfvoxzC092Dxxi6vu5SaqNcTOZdjjaL4Xx15V0uBiJMIhBxMOOclcR3Ah6xTw2
6dI+2caaLbl1JFgYIoKTpSyUaBOroRKJFtZUaxRfZ9yma9I+/XxHPpMu/lnO7y7iblOTt5l8FjOt
S6+PwrL+yJzDVu+Tw9sh1JJ6xbDQL2PtDcmzM1OQSF3nG8abySQBzjET4+lceBbmTbiLFKPz5cdR
iEDsNyMYPNPv3vm/7tTdllcT77yXDrzz7adIo4las4gOnrDQYqbGHFVVx3y82rysIedBU7NqZ4em
oYyUuHbQPNnmaKFGqqFER8Zmmo3s25Hnql8s+8U26hFBXTB6ydHoeZJCp8LBlaJqQCg2jTdLZQGj
ZSlH4hKiUkhwi3MIK7uc76MqPLplfDVBUc4UG5Kzv3dkdgYNN2YwnW/sMuj4K9pgO1PtU4w/xMgj
mTktFJ60Tpj04dwHYBUmp2BsEkgTMrZ3itVhJURTv4hVG/61J+A3zvwJlw1LhLHyBcle6e+SNsj9
QyB7uVfFU0xbqr1Z1CHrhg1xiFHe3sHxEW+e6sU1bB9g/+Bpus7zEHeaNQ36YDK78bmj2WXGlhce
WPbzOe3x+dg+e6Un04OaJGA+FpgNGM7JsyxEKDc7R9Wyf63fTyJgkDbQYnGu4GCsbeQiD8wgzZM7
fpLml5ChYixEN1fzSYzMw3EyemxYAs6POfbl0qtNVjO+LTsQ/hd4DnNlhlgHaVG+HAWXoAiv6DV8
94qUnkwv4CJj3sF8OWaRkOMtS5S2xHjnnn1W9dscm3qixuNF+9g+TiLNO6VhvPUy92bLzOrZmqIt
zJahrXYOc5PNIToO2otYCMXZeM7WnfRrBcEi5wDDWPUztrbXIhKChtuGJRDtQnQNMv9oCR7SieV0
piUTZzyH5OcwJTu/Kk/Cw/4VFT6sLuPqduuTO5qV3i1R5txJ7wiI4sqfRcTjy1HGlt0+VqHM4M+/
BFhJDTWeeleDpp83uPsGUzNINZvUDLOwT+7UmDUmFmCZwaxiIUcshz2Bm34J1Bj70+AGV2ZUHhEx
JQGwXJxsM+mXE8ynaPpuqZhyoByL8ghR95foizaXjpXQn8/pzajjU29vGzg3Ou32HQaWoWgoks5s
0SBeISQc7N6F8s8c/QC5wM6CccCjzh4B/cAZZAyIYXAVTvkLfObyfvMAbDyvjI/fbFCfLbsvlw3s
kVEBKz/DwX8PXrdbVe5VpTmnNN2ci9XOThhB+sf65eQlw+0tnalBrkYi+v3HvjaYvqPRkpICGU/r
SBZAgt9aE8Ny9eWKiIEaT8k7+irfbK7quLx1p3NqIpERaf8FzRxbyWJwiChGj5XCAqgeBgf/GjfL
nxf87+qnqfbfD78/QZ036v7ajvbndBDyMCj1zwv1ZcSThRzNmMJQNEpj3Xgy5Tl0Wt5GWs3HQd2H
sbOKCmSA81+u6NvbQSqUimWCmcPkrqI7jjf7ut1zRZOjvrUG0yUaFMoukyIcD7lmvOz8LkVqm5um
EiK6YvxvysZjhy8ML1qw+00j/XW4y3asEdckaYx4R4hB/31k5FZku5F35xRxk9d5m8f9M9y5TdK+
9uv9c/Pce8iQOuxZO6OLRusiZaliXeZ/mosh5sngHF1S4hiMeg4z0KQdHGDsNXfJWdazWW0sOoOW
LzwWeWPmGe1f0ZH5no5ABYndN9sZSnwKTuuBwtA6SFWsdJjXH5zatOQZE0f8P22UL5XZJhKebtCu
UK89yQwYLvrBwTFu1CawLAbuqyqlwTd6hc9j1ckY4+Ka8b1e6XFhXRBMCe7nNo+wszmYxfNv3Un1
m9qS8a+IMVVmtsQk89872ZEfzwGwbSm4ytKVIe9KxvFji6RjgsLRZFgv5Q4xVOfSBUFJh3RDse3i
aSseCafd6Vu/dtBbhdPjoL5CMZO/56lm9caE6JCoPemjZf1YrDK0LZhwx4+HD20+sutZH0ng7TBg
2hdMzx1CBJl/rQYBBv/AvSTdu0Bp9/ODrH5p8fDY/P1l7x5kQeqzvdCe2xSf/ca8vm1CIdxb0hkp
/G7WoPDyJBv9dVqClsmDiV9BWFxothLghgE+N5mBBNxGV8Qmz1o6xaW76h2FfoZ+WGlzFDyQxBh9
y4Ab0KbMDlsYGGPzzHcdrwcc3rpekyvBwRNtnNu9Td0TApJfNoGvbdW773h3WNio29spV5uWUuxq
1haT12UXAPl5QsyCGu8cADhZi7Of76w0zOjuV0xszSpOCqIVv+TXjDfn8ngEBJ1quuYyXjP6oE67
14m5TWXzfSDEjJ7eFetsv8icRScxr4XNHokOaePUQYOa54w49RiMflFif50XDbdjyP8es1ZMvjRb
i0Y8TPF1tGmHnPdoUPnlz1f3tJZR1kGaLP3GKWwhFvlNY+J20OLg78x9Jqoy0snZ7S1zBeNBtEVM
nq1LuhFvNi5NGzOfjXzaAcUXluZ0pjzt9752jiZlNLE4OSEkPjERvJn83tnJqH/ps316Zr7c8L++
190KeG5z+kw9PzOKCKE1tHZAK2nJ8YVX9Hm8Eh/Oz7skf1aflJ2rgE7GdnPQm6fmbZRMaW96jXmz
R6BVUGktpsOiBCPk4xJ2cwhUawRqLEumvEA99vOD8pnN/dN13x1nxhfMTMf+SHmtH8LjCvKQlgAn
h4LUve7TXQK38OLsZsg3rmEZoAFFnqkY54uuxVddCZQgf87MXSDOIebBI2wN6Ehv1Sr3xMXtogsj
Y+cOttmxiebKV1n2S7s2+rlKMQ86ZnnG13jgIFs4Wdy89k+D0pdR/fuVQUyLhnVv1R/KIBrObiY5
K3n7y/f/2vlmoseIhX0Lkw/zy7v1thcx/5Tapk3zjxzXRoZPH7tHsjdOwRl4C1G3aE793qif2vkh
mprqL2ug/HUN5ALouRP/NB7hOrv7AU67bbWtyuKcQtNIDuY4hqKhJ0efE9PeyCDE8byGb6pZJLhs
2dgaiCkzUCr62d3jU0AlO/SsltoDqC0TpbJTORvrPKvZzX5+VJSvh0q2dgIZkTuw0cv3o17pOM3G
J0Vo2JqU5GqT20RfkIwES2ZzHRY2+53xu/5Oc828vpbvU4PTiwlFsNEt3NfTgGOUgUyXjpmAtPWE
seEWKPQX4UbxXRrUBEkFHm/WX8AF/Hzxn2Ojf59zmd7BlOGexCxUuddp9GJx7TMha9LGGuo20S3d
ERL1m0NqxBGJNFixm3X0xWD7rAE6CWqC9y54l8t55mV/1KecrtXIkxzNmWo8zdf0Qm6I3ryCJAPM
MEMgeAmGmuHigXGguvj58r8aWHhM/7r8L/deaGVSvrn3oP1terIWp6kz4ndey0eJR6EyQGiJ9n6L
+l+z8bfr0pQSiw3UrOzHEfSG2j0tN3D56KE58kNmllbvDergd+0TdCeHl6FwBQRgsFno5/me9xpG
p00NQZmgIdeeFJYzmgmr8fJoDoawHXYwlGLr0cTOl0Odu7fLZLsDRAlLE2e998sa+83BhJuAxAaD
7KfO665cuGTXCTbJcZNefN4LRv7InkcItDEi4FMxi9k2qJ8HbTOuOetIf6CjKX32gHP68gD9iw/p
n59/F2XYvb88Vn9d0t3uPpI33U7qFKZiqP+PBpOE13Yw+VntE9uoheS6s2+IBlAf1xZgSHuVzesX
ZLBG52Zh9boNZfNo4t2TYnjGJQ/+gzi/Pe5pY2RJPhukrqUNj/zo4ZiLoNQ4aPj2v93YrweK4caS
oMDgl9dbvVsEu2YrnM7nbvgWY0MEiXbUOTVwfO89JOTOloWIzRepvJNbaL2BSKx3MSomQ7RaBwWv
NkOmSEP34Hygd2+CTbQPmt8u8msf+9+LvPv1pyTyjK9XLvIC7U7QHzQ8BNP1yWs9asIt/AfGaIio
UiV47431AAwI66fbcg8QEevwQGWsdRwpUKPNC36W0eLnR+HbnYRh7XDeH6GnVYeZ31+tUkLru+og
nRpKLl494xQWRjBGHn803+qIWtSXMJegF6Zh8vMnkw703VP410ffFR+bXS9fqi23hiYeKVodcKXJ
6vrQUsbTXkkAysM/JPSkUQenEk4th7OsD4PR4gz5MjLANr5uzpwdOpd/FInhLd1asyzhsJs5O7B0
7hUix2S1gaBeOoMQXbYk98iTcLAAvJuFWc+BjtQ+8zVdeHZI4AOIj0kym1XL3fL4ftU7WgYLQR/D
GRQBR5SwhkGT0ApMtkTRLK+zeo3WOWXuRVl80we0VAa1evCm7HXV2eG9Gn51DFA+UoTgbES9jXoM
qwnMxlllUoiAXhxDr2gTPFIhNLO3Bg1/dMVDpYXod0HV7PEUZRbDD1/RT5SMAo6mnff8evUeBGtL
yqKxKI5Wi/M2e7LH/jY+gc6vKFhUk0dfP+MAQdoUHFNkSxDVe75BT48ESJDdmyP/au79bpC63VZg
ND0Z90xJv5VQHA8jxPKGrWd9jmoLvwm2UqT14R+amosGV9XFQvueYiyGCNHrLd4bxi5AOafmgbPy
49g4LSVsI6zIpQH6xHomVxe76vPVrExYE1Wo6FWqmLRsDxyNnhCxYF6hD5HuaSghc2cgs1vLOot0
CqZ+61/X2AZ0aNp+bQqV/lRGJxhbU5jyG3OG0eJt6L3WKdphE/UfVuIJBd2Tj4i90NdVIPMnzNN7
aRfBKKih9mpAzv2RR/8h3lgjRFo4fvTr69bPrffw4BOC5BTvTHWMdGuPkPVNfRzbcBJzXfM7R3sB
S8ubqRi1jWfAO7G0YBZ6HlbvW4h4b9khHnwpaOBtnsfBZTlxaXI+88HWHmphTT6Ct3+cGoh8FyMw
ljOKZZxkHAPTIj0YB91qTJmvAg2QX/diLvf2y+AleGM5czhF63GJMcFv6ddDbHOm8dRY05Cdcy18
ZKZLKJ6Hj44hw7uZSwaluX/cfTDMpMXi515Bq5pyB/26RVMZGwTdhR1GMZ/b9dHRqDibEh2Go7dx
aRDxw8rRPGYtt27JkZtOdUeaNO7Hj+Ux9CvDPTL8GT1MUAqmhZ8nmkdn+2234hCfZLBxnyZ4BVoo
EE5vFa6GF4rUA50kCJsp6j4QeaYyDGHotL0xNmOKbucIy5KwedpkV3PwN0hvKx8YtkEM8f6RAa2n
OLuPif6UG0+l45ys3Yda2oDTgav0z6X9B9ykVRT647ydd1E7R/BRReVycAPS73JvC14BU+PtLJ6I
KuuMsYW7TnbbfLB9c10vI8ih8HHhouF6zHB74ZUcaK2I594IJzp4z3jNeDchgpnnV9wx3A2AnPw0
7OaPN680CR2lybvKomZ1eNjMgj+1XQIHLQ84BXHaOtlEh73L3z38xRNqYtVHHjKgsG9UR4D9MIrF
2M/4188JvRx92OuqN0HHm7W7DiDwylG8auDo/rI8f7tx/bU631X4inRl7J63DW1ghZufsZispsvL
xw4tF80vymX7GjRpNhuexMUA4IWLY0+hBAcg6p1DQBqCzaCQ17/S11uG8AertdC1FqDfcvyQH8rs
AEe/NecwjG3B72iUwbtxceLMIVnOT2nNhne13d8mcl8VHkNZ+tdXu5szaWK92W0b9jyqsJU01h/g
+dNwpxv5Uj6c4JhOWcN+vp2fJ7IvJZemwTcckcakfpJF/tpnT3hnpoVSNClZIvOKTnrbwSpyjvP9
fMsiXjuzpzU81yOYH3sNDTTsr1Akbw8sODtWqbR8a5/hQrq/Xdj4a89luBn/vbC7m7GrlOwyJcaT
KqoDMg0ezJ/SmyODdsJPS1MOdLZ/nB1tUis4+SD5zHUoSiu//6Uf+xm598Mtum9ZF+X2LB333CIJ
SMWF3TQpV8rj1esS9LXDydKvI82mXLVfGSVjl+yCnf0wNl6VoHffzzZBbMeQbszEdBg97G2j/rN/
qGLGZX/YMigfCJ1YmCM9BrHdmFcLn1tQWAPF94JIpDMPmA4pM3ZGA+rit/Y3Kqlvy53/u9Gfute/
noCq6Q+C3NTDU1fGbHxYJgfMs0SQtiE+NityZkYf00R67B/51nb/2IXUZLiB2WH0FUsgM/n+VaAE
z1Oh1/P09sR2K3rag+RdjGf0+aMZ9l1zWFqWu/WGJmNrdkjRJ97RbN1W0yl7jJvNXnbToZSzO7BT
oD4YDuU7R4VGquovo4CR/uACHEO1yqHHT/QXguFsXF+FP3EPuPovqH4vxsQSXAXPLwZiV9Nz9kV7
MKJPOR+D07NZmc7B+Ze+xzcNQoRhY4UmM5FhI4Ch/1arRMFfykJlUcqeKcBUZm3BgVEd5zlIoTum
tWNLeh1b9G/M3MIcCX4E/DobxQGzeWf2AztWvzH053gymyw0GLtY2d2f3/VvuuFcJSlg409EkKzc
1dRCVWrHscor1WAp2BDlSAKHW4nmliLqMM9f2jeym2i0YZ+V6I85xKZSoo7ej/PcEhmPIcMo7Da4
outkOaVT8gQWtOHUmKzf6opYIb1YjRkYsO8TIWeRrIAFkDH91ceKR2bNgGdwc6DGDDkhhFY49elQ
/PwlCR/95nmGg4XmE1MMI6673yJX1KY6aNvhcE8Y1UPPJKm1WEJ4jc6r1oOc4YM/0CM7c1pPozmO
V39k5QE8VE6aVGfg92HRXF4wZGQfKjAaya8XPQBqe/pIdfgIAHD4Je2d2Xo0TkfDXTK23u1x/Fi9
tDc9nCQNH8qZWcaJsVuMQAujr7cJdbGyZQd2ph/CgCb2dnZa5X+uqy3sZpD/+gUgPT2AtP+gjCOz
3tm4hpUWQUdixGv7fk1HD3R1fmlEid/MDaAWibIGOWwwHkzvVtpMu5zlfa2d0rFVQauLmOPoBcyD
7GljZBxZitnhgWMhoHMJIt4lgnQTSMEwO99HnHa8DcPsYbTJqwZqZwoYQTGHYgLwPpQHHiOYEZWT
RZhiqZW6Yey5mWXGyamgTwhJ7p6dbXSwZP2V450DcifOHvIoj6QFvlpT82uvMEW3MInOYLa9R6Uy
sg+M9jO9DTLWELIKcLHufDI4rDrazkVXWGydnr/+yOC38qs5DAS0BK0DXNPS/GOIzZiGd4dHmlqH
ymvkdg6aYGtPm69h9E2YAdUtiVCWhqeaMxTDb6izDGSLSIN+wQIix4L5BmTTqm1yhn45nX/T/+Yn
YTYLJgltjnyvqh9nRXVWxmw5hTd1j5+NyYFhAH6Gwaygv1LUDEfC8x7XPw8HxFzJL16oD1lELjQJ
9+YxlBygf/yTCw3jjZveAvFpGkIoePj5hQOG/N0L99fF3rUSSnWjTqqKZUVcKvrto5ppoI1vFmZx
r0hIAHrSQmgbnP3qSHp9JICNhl4khTxG7sas+NHxm+gC6odgSqV28pDoh5vZNdzQobYIzLRZwU1F
/3NbtxwVKYIE/lMjvIH4oIsP0zXkAwfWgEEOgY0TrkMGBzva6QyN52AA5Kq2aIUMOmhoGFMLrEFh
ls7pFYDMwxXlZe8uzkApLi4pDTSKFlDvGemAp/WZ3uEcNcn2owq2hD9TivzCr1LCY85BukaEtgNj
8wrFQMJ9w5FlH4ocEXf6sjCgVHHMkYxmdqN5JnvDg03eJRk9W4cV0jnF2K+Nq4/hf75QTY5IfN+k
catItmuT2ShnmwnM7cp4zAMNz/0wbr05H+F4OZjljyFRGex4Z6MKh/XoD0f84MQklVPLB/KeBho/
/y8DGiEs1z//5t/Itv59Pu8adb10vR2UCc9nvSJ0ISZfKGxi0U1oVXv7Be04jrXcwqvubGdTyFcC
NP7hSNrQ6Iwrd15583Onj1gmgDf/sgNIw4ff12t4UjBe4P0VgVT9uxl32eiwPSvZiRPC5WM4p+ll
oD32D4ToRbk/VGtE7Bnn+Ohf9bWGoLb1z5juj7zUoRw2D8DlUVLPh975b26UbwsFDBmYNhnWTZT7
LXhSKl22aSenFE7/Vtfe9iDEWVsdMSbbZHWFhUXOh18bJWgw0PKsbRMyVFCBGMMskVOdT1oW6qht
Ujg//6afPfsvt+2vS7trexXXTNpq42EbiEZwu4YHlTuVlunEGz21frXK0GRxiB2SbYC47Km3KucY
MOcl34PYm1/WwE/P/E/Xc3fQ65tdcSs33Krzx80fz9VnxJ8e+8BT8bDp9OmS7NT1JhTfqoetq8B9
2RO82BDNyHA/ounu5A6ludP79AvsjOV8F6BecmQY/ycDBtGMVEf0WIz/idwR/YbdWPHrMH8gmsXP
EgH+8OZ5gkKLhooneL+dbz4NWT99vbtdt9hX4jnPP58EcNbR9iVD0Jc9I+7zDuGgFKY1F3aA56bG
AJ0DksL4YGvIZum90OLgDUM4tHWg1P0vEaYFOTuEio0pNKShQLYra8wk6NeC4bsDw1/PsHpXYDWH
qySdhisXE4G1mUY7FJ6OJjyeeKemSFRDLbp49Ih/eUT/gzX4ctOosnFf07f9wjjd7DKtnrZ5g7L+
FDIuewLech7RPz3YEwDGkpkoIbaj6WMddyHsmmWRqN7GZJzkX5Fd7uft8p1MZqP0ry65ja+l0zxf
0hyVB0squyS7waO06Pz9nvptF8tvonWNUdlZL4OuhWCIt9ZinYZ9n7MyQ0AihfsFEIsjINnLGH0J
SxhTrO5JzlFqapIgbI1t0YdtQguuj+T12f0DnnMuAjl2D8ZTZr98MnQrdE/K8KD99hZ9I/NlqUbh
i/lNxFj6Wf39dby7HIVuKynqKWWAwssR79/PWBAUdwAh5fP9exOdo3KObyUpfSU4LA92CTNFhuTH
rmNrdjHjbOsztUYo0vAnxUCxu/CEo0GhZ72Phn+CrBUMTEdN1UDDoU2/QKtq9qFGjUxGKz3tisan
SO+WLqIz0j/2etTQl+Xh5HGNKbHMCX9FtF3sPMJ0OFE3fB7VJL+czKpHDQo6CraPz/bIv7GjqjyF
w3VkvmpwvfxvWdzR/OldxR1g1tdgy586hIUzcipPjQA0GYRnmsBmgZC0kJwPqARVP3dzFx4bQ8AT
2t0ayf0OWtMBPepxBRzGhX5lQT8CnDRwzobwIx4c6Gbqx8EjGQ+YUeadAiEm98ZGKongNo8ueBOg
EJHACLNptlZZka5B7cDvoQKgc48eMTdqr7Vg35nAEDlYDTLAzppAURJ0CcFGO6ivUtUD4Rfvgn5o
CfCfmrqAYJ+AR4wKCKULy64QEipkDglcgnc2b8k0vVGgwgNjxLhlRAJ8jL9VnU2tkyUhzAUwQxzR
9EnwwFXRyJ3QyGW0TOeVLEy2bI4gA7Ge/bp1BW6AiC6dXjlxfvxyT4NA3FtsEJVtfbpoPkE7oCe3
SUW8wNBULHx4lDdz+yxQPm3o945c8DhO6fecF0oW4qs1SU50tIYwkaHTmFFta+ZtscHuO/wy+A2o
nngbe590OpvXp4vqhHnwdIblmVU8oyWWQ7HS+ACQQEgENab05H+4L+TiMBCHEk//F8AmpxFugAMz
ztgjbSPsnVjBiznoiK8uSBlLi4kcRB4w9LF35tY6BFNumraYst2OuancUrMGbFTxxJ70p5ouPKwk
tuSBkCTRGwXnRFDxhr6G4qkWib8hCVP89IXX2hvCmqbuBok2vxFVz42oHNrmHs3mMLMljjiHYOwp
UWO3bsa6rllosZ2Gso6F6EooFOGWNlAvdtvhPGKABHLkYGfV3p59be8z1oCZVHqjx3OIUYMKRsMo
UNAt59/hGvfAgwii5wwgk2NJxCg7ClcGYZFZBIMbiZfpgKlgS5vp+Zl4P5q+QydNdTJYhNgznwdJ
YQ1tfDjO8RjhfQ/w4Zsqcx8VCRutfR6GoVuF8YRgKHF4BJJ5FdE+4lna+IQFgj1sPdo6QZ3UyQUD
yUWft8Ra8uxtOaec8KcMX3M4ePHsgACaQoFTFww10B73TEPPbhbv13I8ic8uoirYrwL/+296gP/o
Ur7sK38tknclY9l356LtFLa0x81sWEE69PvaY+Y3i8GJoJHgfFvtXzaz2j8sy7nmVsvMVRM6x+6E
VYZ/N9gtu0R5nQba6y45phWzp3U9H3JbiXuRUGCWEY0eZV7S+buZL8ju9XesDozZJdvGrkbYMueh
/byOTvywAULMBCKqR2sMEXnhowIw96Fg5REeJ72LNy4zH+TW0GJQ3V99Lb3N8rBbVfxTAoX5RDqT
nF0u3jjYJkdS90Qvi4qwcXuLNEPvZvIAkFRV8SCzL/DeccDRD+47L89sOEDhDuB4XFgFg1YGfUzl
FG/Hy0RuoctvgA1IHNr7jNTUuMA3s2F6MlQoJ9aZxtzFmQVscJCds0iyxNLIrABwVpG6uA0xaVRq
Z4dtxhH4zQsH5QqHc+KOAs4EtsAgNLMVHqp+deHt6fkbMfvxoEE848XeYFeYehPrU1LnErC2kABE
qvGFMcp4UXNLXCTU3q/2naEC/ukpuTvojnqlPF0m8imlRocqKWJM2qeCVbrMIjtsMjzN9j5qwook
mjYahlwsHMbNLclf/I04hUbo69WAGp2AUVAR4uDB//eYA8j9XB9ut2M6coZIY/1IclZubJagr0LS
SyqCqk2JwAAlGdJ8H+kd09xze46bMRHkfhvUpTO56FtU38WCcibYAGGFPTpTlyBecE0yw4lvS/mx
e1YfbiQ8XI3jwSZ1MmZYzRf2FBT312DibUMyfhaoAlHVv51oCBv0WiS6acDDXJbdNQ2XcBRMyNGl
45dFeKGD/WxDItDIHYUCuafnhO4EkvcdJSUr8sMtZB4DKkGiPtiRjVomzWvh3eL988iXY3IllgTx
aTPSrYjAHGaxA/hOKCz1deKibhsFmteRHArw8Vn6s/E5a+uQ0ngG9+v+N0DIZ3/87qngkKnIEvB1
CdHZXSG/a27dptpfj+mVc7i62rzJBNxVlDyB6Fx4B0gf2jPapHOHmAly2zn4bf0Svznx/n0J9y3P
TVmztm25hLFRIxRgWG2Cf2nmrE7JcQn6Nk8Ujf315xOjMjxhX785hSWAd2j3943D/NTVTSs2xxT0
YiC+IiUe8HS0hPUhw8LtdbxDhE8h49mYjMkH+4hg8QCq9KteunhW2MgdjMxNUTEOQ5zXTjW699vr
H5UJxAEerfZnz/FidXQvv5TFn2EI//+loxn89+Wpx+14019bFuoHDGYuOS68QDivutnoSjKQvZ0f
ltJO39CEeb4VpvQqyg66bx8DFemwNG4gqtjyI8YkdKcmgsa3qQNeDXnmieE02XSU/ezb9GtoX7Fo
5m+8IQypVO6PT8sGabh1ws4LLtAU6RFho7m8SvSDOXAgr0dghZPM2gT1ckxG5pY0OwGdBr1MEJoi
yY9jX33m3R2zuoizn3/W8Rc7vULDUZUkwG2sKpAc/r03l8OmABnRH9MJohLZGudR2/oK8SalVz1k
JwSUwvzyyAhAeWZqkeeggnQoMk3udNQQhLNt6GGpv0gOv2L2h6uCBkSUzQBy0O5+sVMtytf6cjmm
F+v8ksgWfcJ4+9yvt7g2jnofZwkv2jUCcLNe7iwmSRGSV42G8y9355MXcffooB3UwEnARkPdddf7
0m71cTfaaod0w/nmzNNiFyE1EtLdiV+7AGVdKe4p3F/FYOeS5osLDlzPpTdAQYdFCliT8kfwcJF9
lKsjukM13nn8ATDFBEABVVyQhuVoaIcK1mqv1bdzCk8K+GuA2J1OKYF/Js+hCf8Hn/Dbls4qumLe
KyWeeB1NTX/obInY4naLhiIaSjYxwAATqUvK+ZWyZEcm7HbOn9cWu3gSVM8H/7TokYC/j9Yg3EgZ
z5Y0Ni9OTwldRzdUGJ2TJTTWaYiPzdYhfCmjQdY+8xxwQNgk46dqxSFl1XKMaefoINTk5DQP4CSn
MsX+Ba0GBQdTwH4NftLee+KqA5WDenR80zfex82EexlRcTMI7CHouwIz9g7lAZLhFenQvuTUs9J4
Y3i40zPreGRKeLQxlgRiZTRLCTQxoqSQ+RX5r3RFS/KnMVODAaeBuk8y6ueaKDefdKzjcjMvG5bE
nx8M6Zu5E8JnhayLqSKOx/ea2FodH+v20u7T6XIbP3Zmk044fBYRF/AOmHZOkG6A4z+u1spzFVSv
h3UekqoYYT0uPRWVX7b4rcn0nRz672u6F7pq2fEodqNmn/Zh+4lJvkSSzZriTqyMLt8JtbxRzqXG
aDnipftofCEoGFzrnLiUGUYO+l8O/TDqsdr7KI40vW+Bhm1wyDB9+s3A8t02xoKjgr3C4DdGlvrv
wiOdQWLlp80+PXikGDBI37/ncFmfiCr3T+l/cKDK088/2+feeP86//2hd6X/JDu0giTxoYy23qdB
TanwQvCNoAEtOr/U75OHw0dLrNOTNrHImoZB2mDBfP35KqThU+6uAlP4CKbnVAKdo9wVEUrRdWKZ
HXfpJL2e6YxM8XDdavi6DELsGymTNBqiwsxmE68OUTqg53HlJeBeDR5AtzpwQLgFY7dw1V+Gxt9U
mX9f2H2zT7tcbye4hrtUYM4x9jZzASXmz1/+K1WF4gmCFBExuN7o7A3X8FeLKt+filEnlWRVOGfw
ybPr6wjsO+eRXVq4u1T588vnfVMu/fN5d51lTTxfR5vT8HmwUz9yrI/qAxC5I+F0jSE8T94UQrpJ
o/uN1/iNXUfWhr7/SJbFTyjgv1903zRaV4ibOh3Nb3RM85juqZcjnd+vBCZl5wX1rSZSQcl+jTTR
qsOdpk/IMDBwgS/VJy6Smf2jtDrxf89P+UMDZTpmpYTCh5NY+KP2TNVp4NAAyE1CUQwXqD+6rZ9v
4PirNkcZqUPVxxhjpIif3/OvH0zMpP3ovBGKtArLl9FCwqSopijokGAhZTuYFam2KYgOBS+hDpo6
bKn9IoEcZ0ihVHuS8ssjNPn6k/57Rf9D2pnuKK5s2/qJkGhsjP+Ge2MbMKb9g8gkwfR9+/T3C/a9
p0gnG0vnLqmkSlWtctgRMdsxxsxsaek6Kl3vc1a079amSx8eh2IcvuduCqOJsWU3mqVIHF7B8+kT
Kk3BOQLaqzg7+k9o7a+8m0v5PFDI76nntUfmvVkkqXKWyRLoacUtdrbOnW/qrL0LneeTUQnL3Eb7
roOKLFnww9FNDplReAL+XwXjsPihQdzccXb1YGmXmvSfQaPfKfxVrdEQS6qAP7V3VXFOil9qrtKE
+m6HQHlQ6ajWsKlZ3a/tcrXfFa6HOckhad/hu0AMzlh1dCeilMINvHnziAw0CqXBPT7jhjfmnbYY
WgEggFXATHMy9FWjEM2gYNkzuq7GeotO+6LOVMTy18xOQ4XxBCH1ILG402Pmslr7xmKIDr5ufj5u
msyrfxtHtajLaSMKejryBv2+NofqfHdKr+t5ZxHobV0ko+ZD9J/qMwvw2UCL0aesMxcOov8YxS17
B7bEAzkFneaBpCBDYTzC1uu4EuxpSXKJJCJWQwxBJiJ3+wL7WnJ9bxaYSFBHAbAVPRyh8i5b/854
01Xsk1WcUMcxTnRkza07MjqFVgfWao61rUo7n3lVmv6aDhJDYeuejdeXm6WP0oKGaBr6JqBMEOxD
mFw1Z510vE123epkfsP7UGRHXN+brbzC0Xt4lO/BO1N7aaLDy4Q/lBLOSeWBCDkTNddJ1S4yym+g
gh1w9M4RxWOUQt07qXhYVIwbQxXIu2lx04Tfuvc64dUKpQqj8JNGpZ8rUwEQHG/uwtF4gelH6rjB
NITlxlGbpzs17s87/aYpBuahDFm+WH7KeWWccaFwKM0YkJN2ltFiUGjrgxrYWho66aR8M3dJoT5j
zvwpuFuA0ReTIujOr32lrUaaf+LOXrxLUdw0cSmyqxXUQpxTqPqrMahWpl8PqVAgo87k6grQUf9O
7jk8wLboUrKWdaMLYFKQ2bccY1n5m04RDsKSKiGRKAUMMqYprSEurY+qaediVmzvqVuTNmrjgthy
FReUSAk2wAzQ0wXd1iyJbxBHIHQpaQQHZz8Bd0S5DWiSX5nkzu1902RlcYjtKlX0dlWi199Xa1FO
D7vrRk07JepDfYSvuSEAKxmfskYYZN+DL4Bfskog6FSmNEBlRIMXxIkxiwEaX+xSuzTYR0sq4Uwc
SBgercKLFzCLi/6GQeFUezhNFXH/kapsEKLqaF+t7FPFUBhMzyR1xLH2SPbKWRg4O2YuK542lMO5
lBLjgEpU7XVr5j3Q/UeHZgqP1qtM6a/EpZ7yYPrLyF5DDFA8yv5REQnQKyKmE7ImMPnMstiKQzyH
YmBcJnvk0OiJVBir/oQZupse4qeIhTp7kIgl6N2TQyilQe4gbHw12tNoudtV90jyArItgqzGbIM6
zYVvTtOcdt5jukwW1py2hNohY4d3VKLAeXUlup0ztrXPCQO5rrT5zpNCa9UtM3aTCuHOqNF2Htzj
zzfnjTKXiqwQ2qQMAGTu0NOwvBiOU6rftP28lnaqYO6YklkFNcswd1UX26neXo/Po0hvaGJDBZch
IwwvBQB9tW4T2D7flD3wYyuDaQ6AhjT7MWGaSsUgZeUUrN3HF65vriPrtjM2ZXcznSclSwE6n6RH
m/Lb1SQkAQPKHNQC+mRat4K4MP6FMS7MsjnT5ID8LnZUEIumgu7Jz/FUhzCOYVGYEtUrU3f+KdhE
Pm3YWFSMt0z6XoX6pBjXhuqEUfa9c55Lqb6JF1DRq5aYslUjhX/yzF8+V2U3Yjbh+Zx2lD1zjE6B
4h+t4s3SkDfu7glbhgBeKVofcC6MpjNTOn5QqkGMp9EtZtjDrsfwFUTvdiDwYdzOAbKCVbKqcghL
IS4xvRxuGYeiyryFaoNJJmrr1L0nj3ALKqlb+7p/0fFlWvRZLMsWoP86wb6qdZelTunsrX5GUR5l
U3tnhqo6qBiCNpRQ/1S8Zit1l84vs84Jliu9+iaCEPT+joJeT3S0gGdGVwrJJ3O68wuetDkXerbq
17HbLYBGGjlLF4I5zVAmNsQz3xlcPUjgFggobtsQtzpjcjmoKXqRsrd+A4uwHVBaphd5GFIcc5dn
caPlF8ogjNIBPccFDXPZEKZPbn++Dm9wNug164qU65X3Ijt8uvJYqhumLxSSRQAWgKSXnWE+wsS2
UTqAfocJY5yYI/XB6IF+GzW7PTdpM6ZwIBqUGzb+XYBqn+T1499U7ZlMyYBDxnQqiNgoGYNbPJ4O
5xK832QnueGoWpdH1glv9V2erjcms99TJA1Y4BlJlkVRVMJN9+CfYr21Dg538wYyM1oOtgljnvZN
Zp2dk4uzsWiZeNWomGNT3iSlrBV6KAxfYIhoa/52DpWdrqTn87WQLEVXafXBoAm70VjY4JUcYooG
pSYDwmtz010HjhUZ7mRDqZR53Z83k4Hhb6IifKecOletAlWVAeLLbb2s1ou0djkWkmKrq8Ffs4ca
1eVzh/FfFn60am8jSWsbteC4AV5uuWlrOjmjqXcx4baRTxeE6+5ac4z6qjMFvYkxC0PwB6J/6dfr
7rk+mVRg9kyX7ZZbXwqGK0AIg7BpH4Jjd82lQDr7DKy8Gu6YvWgyOZZvwVwwU4MjEg034Ij3ayg3
uEQG1Lijqxluj6IBqWwOHRA96IHmXirmiN4s1CtG4YFZACaOoxXJ7SuOU5DQsji+DONyE2lRu6ev
TK11M3rfRQ+2Q7w2Tl/MqMcE6R3ZOwSOjZqD0ry5HuyMVePm6jERngULoXGTRWku5I/3M0pQe1l3
fhZfp3q5+XO01fBCaOcYNP+MwmAKCaxIZ3mM6glzo8fjSO2MFZvxa/0BAuSmP9gHke9PaeX1rsJf
m52i24lo4SN1sQesSTaKoMlOFPxBkMr+eHDqjpFaGN7F6WachkjQMxSMn5SScUUBucSlv7qTY12r
iHWvZaZ+Z2P5Vd2JFmAvTzDn+C3NYCRHnOkKS7FwJjmV/zftGob+lulZoIhc1Jmg8vss1bSZWjyt
l4UE9nDJHtoUwKz45jI4x7AGxt0rmx0gl5O8I/zmBL8+NVPamq23o/tRWxSS7sUMH0G120h0QIZm
4lDgDeAL3EV0bLbL9fb0KqYLuOifF/DOIFLHUTXYCahSI5X7+7VXt0eqzR9coQbYMnRImdJxFul3
2kxh758CRumhyvnNzDdI7SshQUnWuEqTedQrgiq9B1sb7jQwgDxLrcjvncl4fi0sU/w5j05pYX9j
YZJ0hSQPsKHa+PyAeggw6TCA70OYB9gEpLmtl+gEa90NkHDq5L1RHf+5UEXakliWDcisu+hCRgIQ
sSDd/fwF3xkhDgxTfomuSlX0XX9/wX0NBZjthoNjhqBJzdCEKWOYYcj4jwZj5gx6VzA7tXojNOnx
dethuI1CYmEPqzmcHUTDg0IqjxkJ6I8QAZWbhWiXe23fClRVDA5d4t3oMPbviS9b88wGpjR+Ey23
+/lNlDdJ5q83yRzG8k0vzpQlb9IN+zcJseruxdAM6/XpDvWxan3qtlp9OzW+tK+EDvIZ2qvTdAxQ
R34nKtqDIui366TdvrO2z0ur5C0tkwCeSydgbPIjo5T9n0+Huqz3EB6BaOidHbVX6cVpI45PfMGo
sxD+arhvuDMb742dac8abo7BUN6EisRMRSC7MrRGWOT3vt+VbbrekJcnXbjTw71oJMAwAOKvfTre
Yh3iA2cOcZ5prSHpWpFfFtTcZvakPpQe5m7Moq7Zuten8MQHeaW4N+QNGdH9W13m+qRHbXWpjGby
VOpiKN1KzR9Wfxre/ueBtwbFEzbsmdg6UM6T5AeJVMe6Wda4YsGYWlm+26paLigcbdwp251x223t
rRbsWp8xyp/39g3A+PdSM4kwgVptuy0VRkmXSW1jvqS8OR6buTYqdwpMjhFt8EtUssXGSQXcQnOq
m628NsNTZTVrcUowXRQimwpy4ZkzVtTPq9O5xjoqsorUv1pQ9JO9kyjjxs5O1k4ytxJcc3wTwP34
A28WOo4irGDvDbiy14ZvOESO/ILXJ3pq2Is6vjvZftER2zgtzazPp62FM225PszstuueaXSNxjlf
801RjI1nrgxa81Wq5vLYvsREh9r1VLnW1BE3hXNpP7zGyvZ+AEYblrAi1cB4AMdq5Wziu5gQuRAk
dmgQy8lDmU3cXXabUbEyYhOVYb8PDFSEG5OvBphpaSWCxpZYzkXwMKB44ezB7U2n24bb+vz2zzD5
zx6+LEPakZe3X90Pj2phXR0lckwdiaQTDm/tBH96FHCSqgfBbeCAuQ3B4C2DRjDYQycoTQcWYU0q
ZBbiTpTYdRfWY+i6OV9JkUfow/Ky2JzropKWtCubkwZr0S8aCC0YaLCJS0NzEzy+sAkDky92jJiu
Z1GpE4NTFFF8sPybc550TkhvbYzJOe8SqtK2f1pZxvarW33FsIrKKOmHNzMcAtoYhoQk9So823AZ
DVG2aXg1IkuM7q2OF27DkoZAHxVNlRhlTFDQwbzN8XFicnUh833e2TcayViJfztby9zO8v5eeywu
NQ5YCBeIuZzgBUWy9JMY/dSevHLRJo7WZntuF5hWLLsbucM75CH++5Eoi9GKVJhWL/ORl9O1GNVO
l4XCRyq4/RAAG+LkwhO9ARVis9PO8zDVt1dZThn/v4/LeJjibb4sXUblp0GSsGNwDF6DYwwhYE5i
k56s4bGKIg6EL3QzCvHS8QiH6BGRQfYbtgc0jk1CBar8fZXh+L4M4PTRpfUCKiO1AAv6hgv4GdXa
E26JWcph3ju8v5AVBUAaTEJQERk/dFmk5VH1eBsl1WF4s8PhvP517aLMYae2hwtPtsY2fIgf/HYA
pnWLieoAbZ3sTNf0Qe5GM8M9hAffN3MiivcH/mVhGYO1v6ab3YJRh5wnBTLu19JtVLdGMhOithP4
yAesgESBvDhzvyAaehAHOW4Wf+EnCMYIUH2jeVGjpgjIWaNmg3N3YK42pQ7E56P/pihFAZYGMJN0
qEsVn32Ql2P3GO0r64WObT3YZKdJQUYbu2SGrssx2sflLiJN1roF4uQZfwBMD+lHhyOvyuDeoCZ8
oNim7xuj1OwAuRA0Yu6iFA7m3qBkHQiJVaJP03Cn5uRsdBE87uZFI2+gQ7/fIOOUHpXyOR1J11oH
hWcML175KEZdxWrMhOMEjBzRWksEe1cQcVRnNVYBSjBIvJKT7DxzuN/39/cyMve3WrxUH9uVjDSu
PiOlKXk97GUM89daNGs+A5tEeXwg89HcXePOsZR62pwDwxOeJQzh70i1I0nFlZDxsjnfiehmkZuu
xnqLoR8e/YaDwLNP63n36Mns/LT0jC2oXE6Ha3HJ0pnTrn4P7T06WAiyCAbK/jxVZlD+o08lzV4u
tOlvmeX3Z8vc4Xlxoa01+exTiRKHgt7C3UBWYx6FoS1F/GIg/EUdjuTNCCzq3xCmPt8A7Pwfy/t7
CZnbutynu0fpzhLWxP9Sgag4RlOFJp8O2pxQerxg6ELVYXzvxUSxdeSsmrqw1YBVikovpQC5RWxp
LlLm0VfsYhchIVQUZhGMsQu/hatu2bYtjTmUdFMfzilaML0ZJQsDOA4sbaiMRq/pCM+uSJD8IfIr
VjsV09a0Frdcq0mDAhIWjrAKoKliMWalupGHRZzlVPOtWfChtIgOZiIv5inJrf9zNNA1rNJyL1MN
y1TB5vvKaXu96NI8bDzUqLAOVHJ9xlyaJf82HtT6ayD1n3ekmvfQzI0uzq7l0enIQ7tcaVn3omRv
aP1TsKcJVLT6DX4Sw5AEkoIZKlK7RAp2PcxG42h8sUKZL6FXBfSzd4KAAkHZ3Ho10bvbqrMPUBtq
3rpHb9yhTYDKCpUGcRf1lvn5Ld4gTDhWL58uYxC2B207Oh2wrJU20LotKq439456gVi52waA05zH
yYuS3SkNH6ihQcCo0OxOLWuzVWm/X44SMFaNuGrEjHKhlTWuCh83nCsx/jd+qCE88e9xmT26M5Jk
u6jyOBKBLhPmOeia6IcJcRNzy0UiBGB+A+CSOS5TxvGXAikMP8fRPl/q00tnvnFtez/ruwOr6PZl
uBQCc+4iqsDRsJMw7NPVewRIn381EMXiT+uhndh22DeHMkrw4pnlCMsyOtag14tQ+GCquUUR8mGN
uX0daMNAXY3ImEYdMy/kfNN15wPWQEpo5KAQhjNGd7VWzqd9mo4SJFeMUhvlE/ohN4hDKRzdhtbu
f8UbKoQqtPJVvWBYVfObUQOLHlVZZgg0e1KPRqXP6DXsfsMTP873dzM+uTqFRYJXz0MDirBsHA0E
rmdGju59O96X97NxV8KxgpGA0kO/VTjf6IX1nJ9kjru0Bk2vbHkOUH7hJRDqvR7KbCJy2NKvAtpi
zWawt9nW4MdLhiNnSEnR+CZUf5BPnEST5PoKiXTIZjAIHaA18AhGHf9I/GUvOhm9jRlr1lAVLFm3
Vqh9U7+FSmYsPRp53gr9KN1chfQNIVu4BVg8qIsieiS7VW0GlXrqYGZrJv8/T7BtQgrmGjKe52SJ
SKrMogwhsa2tfugt7GG/4rVSf7ox6leq5N2qJfXiiqi1odVi8eNsWhH1mpwZ3toyDgMRK7NliHmA
3p+C3F0QtHPuqP7O2wG0AOmMUi0TPjMp5PGmzICdjXTKANKy9YfDuRh2YaW1/p+ZGzKqaI+5I0Ei
cOQ2eQ6SXiNRFQHsnYuwv6Rvkn+bHZGFNMIcyaBzAoAyIuo1Z5SIGjfzRsftayaGfToPyBhjH/Fn
KAVJvb0FNMdRk+IrsXFvJ//hwGoz74Wvfxd+8C1lKOS/qVk/aHpzQgLuwxz1nTsIL+hUU4oRP85O
OMmKexU7A4j3G4EpbW+MqR9tRO/nh/8t6FAOMNu+73h7ZCQkNf+nOfD5SyujDW/GaE071KPh7G2c
uU0ZEF0L2ShfGfoAqqGgZNOdzPJu3ptqAiOyNBo7EvrIuLzMHmwLi+rmtq/oFH8XTEz2+0zJZN4J
ohbGoYuQjkcbwwCM9z2rI63EiKOqVKuvMUllBrex7WpEcnFeSfqNItLrqqiuYd5f4vDj9rzV1Jmq
JykqKMfoAB3w5yan5n5b80H6EMdmhRQtAnSk5xjRd47q5YP8R9zm5dGn1VkvXehcJ/Ui7WQ9Rr2P
glibOtg+z+q9CbV+PSqTaC+2tMULIFGTGnwmpYWyDVKXw3ML3Y4mE3e3Ti24TGswrVDbRAFQS/Iu
4F8n+ev5mXBGX2wWtV2hrDMzlGiTHMeZ+4BEkDdhbscSfName2yCNkOBOSeoeYNf/L3BGYd5GG3m
lzs47kQyHffMpafYQu3WmwuPUZ3grUrRplsTxz4tqdVRLBgpu21AR4GenbML74K6X18h4zWrpdF6
dtpVdSSzqg4Ayop55YEwP8sj4cOMrvZr9rSb8+n/FoF+v3/G3x03o+OhtGbrr0YZgUzZWOz1QMjB
WM950hsjW6XSioArSrgVRqb/vkrlwz49zwolPUGh0yOtvtSbhKtSmOaAkAr82pzvqcoEIROFgB1n
1jYBMj69kjlVl716qj20QyEpnQVlZtSlqQUOr/Fw5H+VEjRofGyKMqgVHKTwL+7miG1N22iVftN0
vR/My7RKpCpOmh1QlLt7brvALLvWg1+bcFqYHDmi4EHol1FGdB8FocTpz+SR452ey/z0GpkTurs8
brutuqfp0D93h8v6l7TaEJWNxENelZDjVjMCAG5UwWamC/qb5nsxzj0n8iB8WkZm+7YjTdlfR7uC
LJVXqbGqNmH+LA4v9BC17wIN7pvZQHtjb+D8TsFQ1oJ/bgvjXBHgRI4gZsOfOE6+Eu9R53alBmuP
NUMMBpGhBEAurq7RW3pN5lgSCvUeBsUhBUNvOZSHoHPTGmgSCdWInzuXoUt2QGu2ULW2rhJ2t1+6
SQ/qYBiSmuAWRZuKh9u95RA7ng2eTx8hc1vKD+VwrJY4Ukq42EPtRpCQCFtliDvzG/fQoPBNaYOi
jBWPNvZhjegNFXDE27+DALTPCh1URRASWAY8biSTw0mrYLdcfvKpJdFnuQwmrUWHvf58+Spv0pBf
d0H++Ysz2R1vx7u64RDNprs+EY6s75LGo+v6U4iT5OwkXszIJ6KDoo1cVGScG9oYAcxpzZjkJil/
jxJDS+m40KmoQZzSMoXn2WZ/rD4Ye0PFvt+na3AUO1tm7VvgyLTTuJlMnRFMfAyiqCx8GmZr26AZ
3krDo3vs1XM+jvLXBv5eT8b9MaB5PltdCprsRlEZ3Itw9R0eiLjRwaAJRIBX9AqdDXEzyzH0putb
otomY6X0QwG80JxeoJiK3O/0t3XAuqpM/0GOTaXdnDltj91hU92VL1pSHypGI1m3FoTXMW0ep3mL
e3Bswc9Xv6b1Ls2XsL6udzfOPa9/8aYI/3sRmZNTOlwOK23NIioYUQTvVshZNmpd8pLU/jnUHzGX
1bKix7B9CeGy0e3KseMVaeB+X7rfK8gUguano7I5FR9aslkZXXLIBvH3g26rukP8gZmo12YTNQmD
qWqWxKW07wxta59FS3mIychq5dykv16FLB6fwsktFhnkldkUdVbQFG1VUZPuwUQbfx4Vp8PhY20Q
/y89klpKHJD1m01SLI8CIbgs88ZMYMBa40gbt5GBQT6EklCOe31zwzkn0s0x8B0H+4c2lCrldaGa
ykt1oroJmw4li4UtFbKRDu+uAb2m7Z/vk7DGYxQJ/AFt3UIgi9c7Zm+AzMONkd5BUP38wd5EWL8W
lkXZlHX0W1UgJ9TxGg/RkFkil/5INP94Qm32VN1AQJRF+9qTQsaTz89/07TXy6VytYT+I+0IMovf
pq9WS7eX/VpVSSzmXU0UGsOSacebniOxBP0RBU3kFeLaZE6yhtehZOdbdzugDWG002FqkRi1cjvP
+hsb+LqqZ/XzxSAvqvNNuk1Z1aPd7++pMZJT3ETyZffv0xDfqiE9Lutrw0cwLBqIk3SP8D0DmnM7
8/Qt9aYZ7FTZ8zWhxwv8rogvM4jy7nFl7L9r5PQ9xGaZWOWUQCYYMQIz1LZjMCe91bRpjS3c5cxs
zRhLRf7u4mJJ+INjQFZ7967JQqDKkmdL3oQyv7ailDH8tzMQn8Odl66feYHhMmKsxrBBNh3H14LY
1XcuU43RfSXgLhlUT+lVFcyJvrBa9bwOS+4GZIz+fbNU74+yoiZ7qx9u4zCk5FCH6jgymOXYpwQg
hVUe+PMYAu9ROGvDs0nVcZ7lVn2YNKjnNDXrm+mSgSKkRrlAb1CGz48I0mp/Q1vLdem8KEfRQmzW
J4I0A+v7Qkxg+e30bE5UE2QQ5I5+6Lb37amUrM3tX74Z7cEnpz//HIRTUSoZc3WrzBer9fkqz5ns
jhekYrcdAm6I43jm/ChgZ2iF19o0jSyfThGd5u7nC/jOAPxaQtaDqNq1VlqzhD6MyhA6rIwNaaoV
op85wkS9wWM6MDqGhF5+fvKbmsLvl894jtpC3dxnx5uabK2wfrfswleyIur5GdkEY0ua2TUBXKPl
FuMJ1SqpIARAQ81bxdurTt5DZUMvgrvO1BDS7em2m613Kh603g+LTK02ytO9QL0OwRXOPreTy2w0
A2sH+pKZed0xDEROTFGgjUPck1tr+Zvv811eVpS5h/MT/OTCZasmZjcM08kBtQqzv57W6dUK2rLf
2jA4MpovsigeGW5eCf5NY+v34zNXb6edl9d7mcerfBBqag3yfNtzVkJQroxgVbl5rd+y8jeG+PXG
mVzwvh+B4qtssDz9kFkOwENip+g1qZgaBtmCOdXMVje3i/Y36v79onJVL0a+OL8urnpxRazwhH7Y
0NyNr7XP2Y/l20aRr3d9QwKNPx/8d0Hbr9fNJGtVZVsd7R584Xr9WblGBw+V45KsSnqxGhE/GpQG
z9LJtY1pPSdGUuXXzERsvx6fMTqj4uMxq5b52hUBrvDYvZn9s28Oh0PSfsRPIQr0fh5REwgH7X7f
MOpdCaS++xTRKDC22wuMJ0EBQtHULy34igLU9edP9NRi+bTGjFVab8+PwvW+Zm/6Q76K15yRXYq2
0Z7kR/LPoPDTwzKG6LrXi8dz8flBTma/5mjYgAKXX2IOPBxMUwxQsPckmtJt11s5Fjj3XTMhUEEp
KOuHfNedyfG3bQrWzR+H7IrOZN6HfW/u/xkXPWPuNvOldtTk7aafgyQgWEM7jumKgEUzor3tkui6
VL8/b+fbE1/WETIv6XT3tFLmqu3K59JqceOqnf0uE3XBMdnYVkoMhW5PqrIMagJonoGXNVo5t+3p
Q7O7WynBMtFqzPZlitbvaw6d/XgrlwuKxN8RepOihLQ/a45cgcdpb7LDRztwBoM9RBkJ9aXOzkLO
wvz8Fd6lSuXXlWTu/X2+2Wxmx1Te+74dFhmJw+OJbuOq6dBN4Au0UWpt+6A9zfaklevq37m61+dn
Lv58tplVSneeXxEmueJwSE3N9zyiUCJ8y1oQ5fu8O7SMnCP+1sC/PjlzndMVGzOfzeURp5+4ZdAf
ERnIHs2ymEsDAhH+u8jb+TeKmkw2fNn5zL0uHmAVqOWR3PkwbGwQQzwaNqgAh8jCADDSNjbONPcr
y/P06bxlrnN5oeE/lwv1+dSw8WXfKDp5OO4mpSXcGQ+9UsE9i/+vj6yR//4+6PvHqVS7j3hd3a0P
aWh/gZfaGiKeG0IMgnFlbLRpH+U9VR7a//q6PDUTrZTVtVrbjGZEK8/uW4EmMgYb2K2waKVixMjQ
CFLUnMv01mj/z+by3EyYchqtDtpO4TA/bclXMpfFoNhrfgcGsBvSZx0ZvGlrkmNO3iasFWgZ6LzV
kHyvZp470nerGxV5RR5l3liS1sKrge5g2WCg8x6i8KNkXHrPyhTkH9l5Vq0e0C7OebS2YembJyaz
OC6FKZicqKU7n83MWxP/usJMNHUobVbp5a4qifRlQ8SXqOha8bfjDM7I7Ai48mAKrm5+1vaGsiMv
3L9vkzG187Iy26kPnlzvb2BTcPbR4mqSQhhRhGFpmXlFuP9yxf89MWNSy6PzbL7A5kuTdjfCYUol
DqftoBfgWHcz6rQLppkTQP2Xo/fvoRk7uisvFytgwwo1E7C4JZktweEnZQNuEADZB4ZEYWKFUuMo
vz6ryAP298L9e3rGlq4PlVHtXuKVdVryJLxkbHStK/WSOxNf6fdXfKtDM8O6Nu+AoBrVJ1drZjyQ
1m2j8tqTeOVVh2o22tp5uYvyLnd5PQEZk6vNuDDKUZ6AE0t72ATV6KV4yaLtSUMEhqJ0kK7OMF3E
H2iIyGKtCAbAXj/fgmfe9ukzZcwwUn8bWFRyJd1w1EJDZBQND8mFqYl7wdC6sIHCUvDF1JDhVwNO
wRpRbMWcI00YBAfLoggw2dYn7tS1rF6lNaiKeQJ9ziH32w58P7B6sOCpGcClpKLptjt6dz2ADTSF
D7dwTlfwEZ/f58la+vA+WY5nuZbeVsq6Jp0ZXzYMSRc4b4oZGJBr4AHlPlCeoz8PpEFXRjKQKcHP
mO4lPSrcT9udvitiRiRENBxumpcNUr3yRgfs4DUB3+Av7XYb6kdrl7N9Txjyp6dntk9L1cJsNHqw
ffiyEGkXuAvQWUUsAuqAFuWnFOXBNmYs53Y/DfiHJ2eluA5AUMr3U1neL6pJjrxgjYe5ow5mg9aJ
Pc++ND271yMLOsT+YJ7IRoNBW28iqVAqHFTJVG1RtIt6QblBf4lMMheL/jakrvzbnkrG7y50RsKW
lnygbh+ElgL2lKY4nUeHOIPEzbAMuTNkjzkOMG9nnmWdl3NRO29SZX6XO4P7s20kdilXgRRzYtVq
oqcIoWRkTREBc/MqRrnvnPFsWnW20SBIKknRgc9HqCGpXSkoUc1yQJxQnpD5KuyyVi3KS5ufH/TT
ucg4t/R4umvHHQ/vh41z1IBGQwnyP/G7DkNdBDRawG5Tqkpb8waUB0Layf/O4b1se8bh7ecz7VR6
lPj6khTSIIGIC4aj8+UFMsAS8e4iBplnfOS7fXr3jMe7MqljqZ2xBVSkTg0aBcJr6oZwZFkSsiFJ
I1WS3KxR/qufnprxdNu0UlyNGPJKrgo8kTo6DZyNLXPyE7C7qCTJcZiBtlnPG0/+PoZ6+cwZP3Zc
VNcldcln3smOiMxX6Tc+K0N7UwTbYBCNfcK33Gj6XW3m9VZnzN5yrhQLtctdgY/U7zcaSRKLRywE
8RPOhQOVB2tRcr7x06G/3ObH4zS/FR/sLG4FJmzNp/5W3phfiyMwuSJ9IKEy5DUhU3YCEHXRQYyt
1XhAm6poPlClEhfUfw1w+GCCHQTOJnmOQH7pD4fg2R5+WeBmX149VjXMcUjyPqRKhiG+UPhnTpgr
ApliYOnc6RP8kTum/r3X/XcOnsHYy9Nv1z3zYRaKfLptY+iYHR47jgCVyT0HI5mnFv22+vpyAP4o
KGzUUvV25nW7ocTUy34lEg4ybI9uaP23p3n+7n00+/KKGbt2Qldifr3yxAOAib4MovfUvmj5QwX5
tohnD8JaJgRoeY4k56wrGVN2LB9BI8FSIk+hFnV1klJPlpmfvY6OPzeXDbOVa8nyznvGkimXfXoq
bqX3wpTByeI0rZEG95wewhiAr8HprIwrerQ5b/uGME1u9PKZM8ZsVnko88Kq8rxo/WX0sEkYh2em
o5SA4IOtuBFa0P4NgnuApnuwRKgD/spOnNfEFq3ZCR3ivBAvd00ZK/c41spH/Yi12Vp9TNzDS3Zt
Sv3S3mxNwyLaAhHsCVJq2o4GDTN3OmG89+fI9m0T7PXLZGze9aoe5zNQftja0AwVa0VbHPFbQ49j
hFXk6ac0ydE/hXN4Utd6q1Wzbqrh5iwjx8epmfLJZq9hZ9A0Ia6h7UI8tWvDY8fmbzvcBIooklgU
jQ+i47a0ZOKWe6CiCHJylvE2g/p3TtRMXLetrebLNRrK0iBTDQa4JIbMwU6G3szyhBpava0sU1Ij
3AG0B6uQl94+TcwHi/vUfnuxeQU0I5XbEZdQN/sjBy8A7hIRFANgxwFaJyIDaBQnjbRNivlD3fiA
F6hsTIRpbVry7YNTrMENkVXMS9Rx/3e1xJcPlA0CT5XjSC1xaImA8JDxpfeD4HAgm1O+zwEtBBI0
kbMrOV5IzRhJBF+Pq9mGbJKb0odH06AvvrCZTqcI74ffxdWKaCrm9zMK8wGPAdbwpjPZHwT6DNDl
fxccoRsJoYTKNgRv/ObLLq1K6xH2hM/QvRoh45SgKzOenW4l5VxDGAAI7r1DiCJMbhj+PhJ+eXTG
bCweMyYVLeWjGSjl9yHmFw1qPXSPmPpo/DR3bpPkmNmPIqrZHSZTtxb5+fDbHXlZRMZqrO/rbeEh
3980d9A5bAlOq9Q9IMnxGrol2ApL1gGL9blZYCq0YATP5zPxPhv5t4IsSGT/UEfn605+BrOv08Fj
kDAyefSMFialbQdwJOFSNC4zLpAgdWZ2cw7l++LXywIypqJ8vJeua+2mJHfSISJkCNAe2RAnQMZF
lCr8FrXXHAP1Pv97eWqmAJqqt3K6VnkqdJA+UXnIVSD8Y5h3/P1Nk65kRPQImarTmuY9+m2tuaIj
2V0tq/yXefRovtNGRf0iq33bO3gJ2UqwIS1/ESV5zF1z1sFZYjtuADZzdvspxPrHKr48O2N2apt0
VFJO16eXsmkiJfGSGSxJaHfrKElAvNi75KS2V75YJGSc/6D3cMgTLLo6WOlpienmjLPLq0f/l1P4
75tkLNNcK9z16/4szaEm9aihLTH8lbEyItaNZnMATgDFnXPz2dWq5xnG952dl8+SCeJ26uG8WVfY
kv94TUjuaTumgflNHaBjwMV2QEDmXDz5Sp+2IhPDXQ+PUmkzZyt45jyi9tEAMAB2ygmCWRN3JIky
rdzU+y1eBd3G/zl9GYu71NO7Utjz2INdh/TfbxC5qfWVuQ/Tdkp90/kGJDJYAPbunJfGlAsABjrv
CrwNml8WkbG980X5uNqqbHe339951Lt1m7cnSKK5FJXNqOa23bwI7X2KgKwc/Q5IQGiQ/vY1y/2u
dttsN/KMAQzTYbMmX5Is18TpWuCl/Y7PZc95VV3e5sw2V1RgeCg7MLG7+FTSfPFwx3u1AMN2rSAA
ZsJpJTMhWn/24++TOEY0p2IzxqkxvLCoy3cX/YWEwUlrAFTL+tanr31C3hCVlWDLUuN42aJMlPaK
Xq/UklDCkdsUSK55zQNys63yLlzRA903DWMmp8K2pgWzxa3WN3Z3v2N8pooiLQPMRuPJ59P8DnbH
MM9STb5nTSlnFRDnxYd+LsxmCngbLBqYwmNUNkDrDwk95dDgn2qAft/2/xB2Zs2NItG2/kVEAAKE
XpnRPHp6ISzbYhKzQIhffz987onT7apoR3dXu6yBJMncuYe11zImbwaQawLPCMUmkLNTC3rG8LdM
z3hm/DHpkLujPg3Z/uRnH8hdlou8KWaTo+VAZe9AsTNSJ9GJQVjQ+qfDDspUbf3Lo/5bugVH5v+u
+mOBSf0k0eqIqwoeCrotjJZvtDpObZV/tvQdgNY77AgGNfu3gPtvdh0+XQ26X5jeYcr5YT9TXQ6V
tpYnRyriY9GK9WNBygTYXVHWX9pr6rYCTyEz+zEMt9zA+9i6dHFEc/3xAXe7n8AzWDufnofhKc1L
gH5WYP4mCf83Owt2GBADfD5siZ8sQlpezlQxvU++UfAV9ISaIUP/jQjhZkwQ0BE6na3hPNVGbJo3
AqZ+WaZ/MboTeoMUbA+Ab/0n58VV1dIu6cIJRS/YGt/eNr5TnPxzD+4ShyOmXXbZ754599bv3qF9
ZomaPQ2BMN4Pv+2Yv7gBCpLxUCpN1QmOwI/VEqg9VLFVLR9lRHZGTqGxu/NNzcy36xFq5I0zAkPp
7sw9iAJGR/Q1xgO0WgC05NG0X+3j32rCCi2ApIKAqUHj/sMvUSLy0llXysf4UiJTOAXjHR2T4wzm
SQ6nyiRIoXdDD9Elql5kqOdp9A0sEYnbNSqcRA7ZzdoaYyozN2eJMQiedEdQ5Wqq1BR+ZTb9yxHC
aJk5keUEFv1HoBvLcieJdSUTbxP1C8YG3JlyN/XCoXvhq319rl7S+2J7dx7OKyC0OcKIugmZ+KOz
EtqomvVvsczf8hAqSgszCX0npvFnLb/vS30SBbJ4zCK8updQA5siHRsW91vpr84NIAY/cD6eadd5
VBbWsDWXYzEba/hdBQqd3ezzEw7g4TdzOJ7p/zKHKLEqMvDcKcilGT//++QbwiES21qVcLHv5s0h
Ij+Tk93fFmNCYGRbGkGYHhB067+3m/S3C6OUICmKikqN+u2F/+PwU/U4y8JkkPBxxvrupnBHBwd1
nIP3W9L5TwAaN/nPa/3wKULtGj2yey+BznpZvVHZgFJnirqQsZyDePN+L+79ccj8uOCP2G1WFW0+
DFxQ8MD8A3ke0wvjye6S9Uq3c+DGv8znn9ir8ZKSNgrsSgjxfYtF/WM+y6GtWj3kkqkRTUyAvqYC
tLXaNeYeZDi0VWR2aYWj3PtaG5iL9YxaTk0Y0QKU+O9nq/+ZYdEQelDRPMdWcOb/9GxALcSzezGI
xwVjEaGbr/wERnajq/3WvsVoIa1mH+XNftjBZdLO4bR+yjEL+ajL28PuPAZcLSTpN5qyoH33/VFM
jt8FqLfVA5TWqNgicqvv+sBKcA8zdLcMsgP8oVM/iQ7JQb770MMH2hamJIEXcDbSwtQ5cqmoWVPU
zQykB2okLnUATPHXTHG1uzEUVtgiPFkjqDnxldzUEqKdSesImS/RFCGRgEiQ6A3MmQ0Vd+DHAkKG
aylychRPhNJVZxYY+9R83KwvsaPDBLG5rnKb4OtawsvAr9TERFSmR4u4X3aL4brqJh7f+xA+ZdXU
XhVYxkpb87VkcaW50dz7deGVoiEV80nCu/Za56XQQw/7uDClZgF+W+k8AQXZo6+Fcyn3rxnDfhUT
ty9tBMloCUjMEAo61Lu/ZoV1JB9cmagU6NvICl5phtyHdxZH+4XsVsM069TcZsE4VEQ3UpuPwniz
LSUzSIA4GD4KD0dm81HglT73lSvgxnklk2FpgvfFZyW7orfPmjG42FbRlaHZhi/0j349fn/De4Jk
LYkG+oDcCq1cOoTBXWPGoXlDHtaUnmETPqY8c/t6GEhYH3imOWuhhS7gjDcL5zL3Gtrpm3quhTG3
nFj9M+vgS23GBQMl85cPv3Zoz1Bv+hJKvic0tGL5za00KUa9aPPIvkCdotBtiMODDh+wMllIaGMV
o74kNyCZKAamc74wskouY2SyU31BBHsrwKJcIVFdtNQS6KiCGCGFH4EMjXge54jRItZ8OuqkSnAw
7yzCiv/XdM6MoytQEbBa5qFQgJMdu2fKy9kpP/SiMYWNpmC9Qv0YbGHb6JgmnqEOBfH3BbLVOPnM
jcxxlj5cTXLoGfYpGckJg1zck0XTeffObmmpzs0BUdPAVO/LKDGV1BEraztbUYEYmZZFS7/Z6uk0
VDQfIIxTmm1ls9LGvw6rqDauIhRPIfQQEBO1kINI9vRq1Hd6yyhezPziiFjn8v5ZWMVBpmxmx35u
qPORciJJVu+tj7LF9zVuZrsdvsIXbsVsPsXl9MmbQwqBDyf4EUwremCgZZDCCiOFDuLBr1M3Wgu7
17ktUHwNzXXTGeb76RDCybkbuZAyemxDiazTLHTec5RzrsaEtdQaSmTo3qRcvAvu3X8cDtnhoHlr
mw4TOOis1/fDodANKP8fRgenpzxYcmNy+0S0utM0Vh+bpebIqK9cmUIjiI0ZZDncrdub7StNOLcF
O9pQn50vkjF0A3fv/VgjXF97ixZ5nLDYMqdzJXTxU+dY2VQ6iMgVuF1v9uHYe6eccaFnlqpYuXm/
UUkv6D2GbTmn/DkNzQ6rlDN/PSf/NCfUFzTjVL/xFSoc1bRYOy1EL4E1YXXejRhyghTNn9sXYmBo
4CKj56PYeKE5+Us835uxhqcWTnxAKdcCLCj4JGpyoFF65EQn6AwekDvevdjyCmHBh1wUuvfkcSKE
xWmIkhyIyEX4tj8HFcgDrebqFmSnN1IcmxdlDz95XVmT1p4GHmFkqM11M5QQC7T04TQRL4/azMRT
lZhyvaBztidv3YKZqjfTiXXjiwCTWC0pXaQH6TxKp/yxa84duY3k624EtdmcC3huXGZMTchAiQkc
IYzic+qzG0jNGuHmUmOegOnvqB03C5q1eB/6vplRDFanWMg2lzZvBa5hX93pZB2Oo5h9ThOimCFf
cu2RPgbU/66RgDp519PUD/ahxSx0nReOswyI8Y7LcKgZVKgbGbAoI3R4gjy5C+IJrTaXERBIjrtp
YnxWN9grPOk1MKXZRU9XhTYXJVuELF400WbqElcprF5hmIgglXY9AmXVidXlpm72m9sHqppsOMko
yoMQ+Fe0kmKrQXk6OWSJp2Te9T5vs8x6etBfehPcdPL2cGfTTTC8hzDeIBuSLSbZskJtRlsGhT1I
B3LTsJRliptKZOkjwf/v0/6baPWHC4kDR2ygI4xECPcjOAiqvtCHmzYcF+qhd8ramkzMtuSKjTM4
qHcgg+Trl4lzgz0SRVqC3Mp8K3UP6Rb+67ZQTSyODkz+5aJ1jGW0n2UWWqbLB4KVy+hdeOvM6G49
R+/6zHgN4GvIXTtSHc1II7tqEGPJqcWsQ9JDh8T2sBERBRw0W8GpaCZ74b4g0HhgfJ3/vvG/ubD4
WjMJapKJPIat//adoe1okkQdBlwuyZJtiYPMrA/HbSFbyfqOUtPE9BDyGbb/fd0/yxMj79o/rvtj
wqetMGmKSByOits+DcfEGTzZ1uatPbz0MaKBkqM6OROqo8ROXiX0VTeA/H5iN/4MbUpv9iQuZv5v
wi8oS3K/fywEpoKeegQlUBr693zIwlRrxEk9HJ8Ej1CCc2JsDv3uY09TC0nodKwe+DDlmIM1yCRy
N7dtghjHzSxfladQ8uhQyl00Yfh9bAio2FoTS3UEo1ojTN4vN9V8k1Oao3XvznZ3aNZcr2tz+IoM
hcxkwfGT+ssiwjALtQFcMTNOsxj02mxux4GR+cvbwxZWOcK5r9P5+7xzD1c29SfVrNdLhKTtIZ+z
qb3T6b3y13Md0fJuJ7PdJejosXWckLk5vY+CMXTr//dT/TPPPT7Vf8zej5hBKIaiL67NAFpAvECq
Vx57yzkr1JyMr5tRWcu7xQYYLjal6zEszFe79tc1/Wei6t+j+AmXkaLHNNSaalzTL4t6+XY+49sc
ybTv7WV6tCEZ5OgtzV1Lq+IvGZg/s7A/rv1jP7UCrC3yjWu/AEmSnBU3T/86ftnenRE50R08r818
d8Esf/6Scvn12j/21CMdHlO9LwcqL6uHWS9FU5/Xx+h1Q5OBP2afoFRfV9t8X+JgHJiA3+K3P3I+
P27+R/llCOKU7k1unmTvSndX+uVNOR0Hz3ANlGzvWETzdAKgMLanzVkL63c6LX5LgknKX7cw0iaT
qSzr6s8ysDQljpSGYpyGweEZID1IMBM4sE/AOEx37n8v+r9FrSopJc4PWuNhmv1hMoAvaw+lvg6U
HDRXvkioHFXYjIBmZFszCzd1J3tx28KNnRnSOlzOVtqHOo+8El8IX2eVf4X0fAgLJDpQkv1lcH8g
FXgk/xzcjx2ZBTepS/RkoCY+PfQvEDPJutmlp2zfbVM7WynonpC2oSKHUDHuxAUbk8SmoJstQdfT
/DpSHGArKk97mx1/GdwfSa5/D+5ncVa4t48oSdIB5iQUfY8iIIXlzZdG8rXNGLLNUVV8Ih42RT9e
iiFseu8Po78bODtex+utIXuQ3HuCK4Lz+u/B/fVklBUFKgpoQ9Sp9KNoRh0RDW1BfhxnUBjeoOpB
1ZGQBqnoGtDP1BUdaEqNX0+gv63ef172R95UqyUp0nUuGy1lV0Y9UrK++jlchM94JNvf1GL/JG4Z
HwH8yJz8Myg5vsvX/0i56Er1yPMhH+C8QJkHbpLlUz82Wb9x8n0zZ3/T97vK9qtw47fAgmXRpYC3
FubpFni5/vJ6gsObjv//nv1vXNnPc/if4xqn6R/jUrT0lkYdm/ibkP9emavsOhrU5p18+tQD+UY4
7XwhYj1xn1+VD9vd7sM3kn4AkV7f41cQr3JlH8YWml8RWdpf1y3GhT2vwG/5M7fd9MOg4I/iLcZw
SBuNjeyUGlqP+a043sqV7IoYf8Th7masmxDtPiKSzYuoYGeRClet4AuNlScRtkjZXVAaowunI0VP
hwPkrkRnxyuh9ZGkL0Kbq41/tfyvcLUfk0cb5w26g7EAooYoJKE8M+eExbkwzqpHFsQf0zXlYps/
rA/Av1/7woRs+G368VLZi9kyeH9qDQ+KLZAvKgg6ArFkdcVrVy0Izbtv5oyNkx/Gb4KaYbtEfWDr
krL6KgPcMPPogtwgePTJxCBbdpzuZeIJHkVsbNiP+w1JQl7dp6f9MfOc9I2c1X4/RS7wkw+OukAw
hTwRupI8Hsja/C86G2KqYIJWzlSk5TAlRiW1NNJsXknh4hAFmzUJP6EfuaNLMu+2Oqfh40E2UgPS
foxIrRzPm2mMC0v7/fQ2Es+RlPn6ys+AkD9iv5s/1w/j2d3K6BlCI6UYw5zm7WIz0riiEImaQR/7
tZ1Ak0hSdV0EVCWDZZS+xDdCAbczqxek46XIaB1p11qxbEx2JLo7xbkjecZfn1tHr/z7R07yg2YZ
Shq108+fRd19kAcfzP/JVkTeCbZpO7G71BBv5gkIBjFfjkcGOFtfKySWvOy2Fiaoste9exW8e7/s
J+t+dFUgGpkdZdGU19mi36YP4Dq3xHiaTKzCVj8XaQsDaD7b07LDl+9Uo2/tT4U6wDXwftmc46Hx
x+acUduRZ5OxIPjD0ai1Wzo0kvQ4KizhlwH6MvBvpXMeSBiRYHJz1AT2494EXwMP7Zq0GyWearmk
/mWKm9aCmhbJFBAAl9YIzFu7UtbDloH/pk7yJ6XPaN7+MdIfHknfPsIO4Y3HESEzihb4A5DBEEn2
1ttRPZOEuo2ya3uSmQCiRg6dKDZf14dhle/uY9M8nSuchMZ/z99f3eR/juqHcZsmeqxlD+bv4T6t
3lZOuqDxdcxA+jIV3KVNyUI1M84Xb0aW4Dd4gjIeIT8f3yhzg6tCDyRUvf+2ra3a6Dfhen8ck2De
1CiVli8qOSfYYufRMVtX64lVsbYOsQobG7pwNhp6uZl+JYcJmcDUDZZkmcNVdL5erlCIZmQ/jvAh
Xb5TSetINZTnmpz3pnSnr4hT40L89/x9+wX/dQM/QB6hEsykIesfx/ApW/d+eWx2kM5/Yh2S5pdr
0f4++m//dbUf/l1R3Ia0brQH/mTkj7RB2dSCV+huIbzakkFfF09Z7mou7kszwrMHRzXuNSaa9PjE
7Eip+UriVTBYrZ6qK4Z2ih2zCaon/FNE5qQD8aNXiye4iRJ6Q2KRPbGb+aGVYQHNkM73wLqQ/bp8
5ze1M+tidwBiG52e1E/J7zcFxGWFMarsvVXrmdE+oQSgMAhzcXsdU0wBOafpMTAXzfzpSnmOYVcZ
99DY5Ksa1C8eZnPJvivrQgsN1+OCjOV3U1Xui6P4N3qW+00tWGeEcYCWkCVQ5qsK/rv7/mrdEXhe
3A6o8KoKlAwgUYO5bKKxUUN3aiiYVzuYwvMlk9spSJFx4VX1BBFQgJ8cP8xzta8MSieKGYz0tCJq
uHBKvRBCDM7bmzAyA76lolcuJUCdGFfFgf4SIUL7pQ5Q7RDnD3NKkktwVvHASGuCD5bcy1PL87g8
TN3VEv8uuUzI8FjD4EM2xQxF3IKumaMYySLnWZUo3Ngx7HUqeRZTfpiDM3C58D1vzSpzq4wMT+Xl
/XqGcLURR45Ym33uiAWA7zBjrm4fOLGk3+3IT40YtmcvnRpZwtkqOEnh3I2eJLel2y2e/gIkTL95
UmpeDezpdtQ+C4HmGqro8MtecFXrnnufCPvtpoKPuB+5um3fHauzbmfnz4vCcxvT7ONzhSCE04B7
UqEnYiV9Ws3zjmxsND8EiwNp04s3UpTRb75qL4WxsCzzoC9Ibxvv+b7+hh9+RqsR/EnteEGO6VP1
p69XjmAbT5vcv5PAGavb36ONBC5UoQcAnb9BUax+bHXxyMxkRtzsZ4/tE49Isl76byflCXG38ZnT
gV0H70N0hestZCOEM/K9qMTOJpcJ3c7zbqmR3+A5x979wfTW1g2a5xvNwpr7MIWPBrTJqDpxrsyG
d2mUeVEt4C0SbS8TVNbpwjCvfo5AWPpe6dbDTtdZsGYJ9suwt/S5tIygHeabGL5dUr8r4Oe1kDGo
EQZH0iBb3+0pENnbcsLSvuBiVRQJlg8yLUj+YhEpmyGVcLfvT4+rcYusmCS7arO2A9SBB7t4R4EZ
yozILipTnRko/ebHbllG1rUzksDQMyvch+ubI68aW3L0Od71dKOtwouyC1boDyyLNemS5ilgfe/w
EmeRUV1mm/adiZQzW0I/WCeij9d1a44ve8VCW0u+tAlWsw0fYlRDbGjXec1JOzhIRvNBHROAZDvW
AM6qiZOPVj1jkXk9goWN/VT3wH5n2xY7dchfsETZwy7lJXuLzGdUW6VilyiBIsQbmQ/WMU8Ineld
fLmX455QObtLEykJ5TH6ubpmNdCP8/OTxLavnaQeZ1h+jJPNmkh0//pwphI5MVOg7tEvyiWKrTX/
MlS8meu4CXGSFc2q8rVANUAak8jBqXaCU6ouYuzHqzx1isSskXStUUAxr6kjZ96E54/GLOIUpds+
rEez1QpbkelethOB8gPuUVVYdUIdyOtYAthowZX3vFWn8oGwdAlXr4VKeG9MkH+9usOrQKnik7K3
I/MOn+TvrrGrp+pdG0YrdfOVr/PdbueNd8nfchce9/PDrUamsvh5agk+hWC7g8f1eN/0X4/KbjeJ
d8cNFE6ZH7zU62aJttB1fZsr1jCnV2BNls7NNuTvzAmM8KEje/UUHoqAMlZgJxwh001pkSU3mnWz
1ubBLpjf7dqZAKiYGiX0hJvry7DpHPYEhUljeGZ4zChrpbrc54FZu8mKEwiVp8ScAIsH/a48l1+z
LX0ataOsdDtZiZSqN4UjWte1IlMqixZzCf1Qr3SbReRWdrDqN7odQDu2jM/Yn7tZPLVzwSP0kVoj
q530DgXx5FXf3xdJaMYVjq7uVKgJxoEVW5klO9G+sBDk7BzhUD1NP66+srrPWQ0x2+0jPPdj9Uc0
ZAcJDgCxstFAvm9Wfk5f1XWeINbzqq3Tc3mzpG1ClaO0ouV1mb1PN5OX5r3zb5ts3i9kVGxPlcs6
P6IJf7ha+O2zxqq32pxtKkYmZyCfdJXA1ODKpiizlw43gc05bHs0NXbpRd2w1SL76t+upoLcmGTd
V1RY2Qrz2Ubd6Cd9Ra4HvZCH3TJ/ApBAKrVjbf1GVW/Ure424aLpLc7TWHNuy1IeawldYQijI29i
BAs7Wk2t2sr9iRMuumXxhKvAwaMDqsnsBt52MGrtiTm9fWBpwwu1Ec4uvTQHhD0buw7taWQUsie/
1S/9B5ssFP37A5ltgzMLrQWrwCZFpry6xotmtsg401fssH6TUxe6WZnEUTIAFCT5/Dlr3I5ubV5o
je5juhw+KXzlH7o5SYzs3L1Gy/hh50vx0jvNfLIlAROYVImEz+zMFE4RcR8sZS2PQbr0IVKG8yeH
GStx10EqQpGPbONcY0fP40O0u8J1aiL+fkjWcmtKNans4UmXjRQfYFGfcmWMS2+F0yF3TdaYR7QR
mRfI8/V1RQfrfLYLt/W7BgbD01BUzVM7QoNj5g6RGa3Vefia2xgC6nU1rsKMDHyF2Q/fw3WJpmj2
NljYQ54ppXX9ZlHISVbcTgHP14ZSeAFB9MRRX3CAxvvQ3dgjh4s2jQveIP0qn7XXwpXgF29N9dgl
hr4PNwrVCVtw0guOnnAo/dBDXQxZT9Wilo+SDm6JcOhmxrjSn6DwywVHs6VXFo7X//9FkT42hPTp
O1Y2kq3JxxQxVjAen3ejAjVAqvwUne7nmP2pjDLxpWboqPUtq+3EDDZXDqXaCBwxBh0T8/R1U/wI
NgXl3030rr61SJhN3/vOaj6zwJ252qZ5yb0W1RjJnM1lq3R5QidSalSWw00hmdevol2rnadIdkz8
vZ5so5WOX0WldqXePfGZOq028aZbHn1+N6TXApH20MD+1R9FPWK8ECwZ3yc25hWt+rMOlge8xXQ0
vuUHChWWtIrsKd5w4ktOzHzFb5IXe7OXGIWuYDfM8L3ipzxe4nBRYOxvFr5IawyfAzrfHieMOC99
8Ul8usmc1BwhPK3/WfDYEv0tvvSpMzmCi3CvyOJoqDDANjuMPSDiXHtrBr9cqh/p+iTMZeemm7DM
5k/pET0dS/d6yS8R8OiMSePcELoCArAUl+V7U5OCDEKriY1gZsTMLtXgD205WcN9emJ5QAadfek+
QFxx05nNS3BAR66NLO3jXmNVRatyss1gty+tdYnQ97hg351sTEjQlXNDPl05SCoZCARJDsBMpkgy
YYf8yVJdJBvtNX+WUYvq7STHAECHi/RXdxkuam0Uy/KirsQtGigLDVfHR+zBi0YDpZgdt30bp3Pc
CSBtyF8iGXd3elTQU7Ir/CU7ijK607l9XWGyPWE+rVCEwLqQY0qRAeZUr2fzCXIbeL+fVLWnx2GD
k51SyOccKO3ZZ+ENm8mGpFcBS7xq5C8tkI87MCFTWCa4txeOfXF9f3BS4ibEiRdfsgvmQv2YboqH
nV3yD37Ph2bHtDGbiiKwMTk+dpMNElWpx3O7RlZzwXBWtTFspG1E17M/XV4LQ7xawih8Rsz8HN2s
/CWHT/1qajuMKPb79l2yDwaDb+xe+9xsIgdM9sMVDhMFs0AIPK1tnI3HwwuyRcso6JW7EtWaq3Av
fKSxqd0JWjD4u34ToGJCjsZQ1ljI4XWUXmnnBZU1i4DiRXTxe0Zv3oq+II96uJE/xmEqlrBAeyve
i2b7JOKtUpnx27Xy1B3V5Q003+Nr9txwaLS77tDLdNBXbsXJYdbncMXpbn6E7nWhwFKkGLEPBmhe
2/cXuGvfbkZ4oragbEGCVaEnJusJTo4IGlpLLKFDnbMxhcRU64N+NwZlA+pGKRyOKKDS/Kb/hkQB
EVIDKy8tCejSKj2poTGcyfd13oy0BKAo4v3U6AergooZsXp9WUEsD3l/7KixU+FAp5baOVcwY5rZ
pHZLdUO2u9rtkJluTDJydWq2j3n21gLAuBllagJ6qmxJMifnHGZnYtw7Qu9mRddo5zStlbVWhd5V
ahftJozmSe2mqQGoqMDWY5D8srSG24Iex5tu5If07YaQF/fK8pRMqrQTlI2FxrynLj4v45Nuxl3D
F5icSeNzDqVm2o+YOjZsUZjBtjtz82Jr3YFJ3cxm1xBQzXB1zAdhOkynnRG9NqgawgB8hKs+Xstu
IvM/lmXnlB+z5WwbnbQ1aZTby30OlGEVrvXd0NIjkON2HAFZ85DVdelJu9CNl11tPF4wI/3l/qId
Ai951tmy6Qm4sU5oRg2Ye1gksjkBfJRaKXC82qy3IpWZl/ooNb72MMrlpLZ0zP4uQv2HnRO5kj/6
RAIqBlNfIQu4T9z788zHPNNZB45kP9kW3nWJ9WyuxmyDX8+PfEW5DHa1X3cwxwMfxOG9duZjfbX6
hf452ddeuVB8qleqLb2VilOXppR58meVWI/t7BQ9yR99hN/ClBnSHMuZv2sv9RPWqZ/X7NcY7BhF
beWQX/qHqWxC2RBfsIpTHBpfumgzMGnGbGdXyzsnEplUss4AiN61Q7YMDuU7pmqvL/XjHb82AQrq
zE6xHwn2jIgeF4e077x+f7/uBzNbRqQXSjNd6kQ4uVMStz3fFiAIQYyly5T1vmunbvkwAgku+hQz
3eByQmU9iCYHIsVogKUj1uAQ+8kUaJ3RvmYAh47S/iEZ3VyYmuFSophZLLu5vOHWelOnsOj2O23Z
vk7Wudd8tC+DOyFxDeLfub8mzw9wMZ95YD4SQww8OXeExpDqxffPpjDAeuze8bymI6Aykexr7pX8
yYpVxzx4XaAfK4HKQ4ASwIBgZDSv1ebsYWUAsG4G5r5JLP4URDNL3C4wI87cxqSyVz9fyRLAXLpO
qKRR9g+N8Ks+a7yymBXzYDndT0iBntnuKitsBXhTEYxgYpTYBsBsJ5XY4mbw1hjGiZunxhsQe/EX
Z9VzTEEI2S58bWG8QKgYeL4ARae6A47y9pydMB3dmRcxGN3zNPeDxP3St8Frjw/N1U7C+nYesask
1sFMvOqJDUT0IRiTqdEVFqMQO3sIoBpe4nN9iqSxSoN54h3cLIjXgFqLfU+4F/l1yL1H4TBQ+RVb
JYKABz9KYMe0Yel7F3MXb0rJvCfrpnBu5+BzUlhTwI7gIZgtqINEQ+tdsXcZ2nRqoGQSAAGbjg4i
dlRMrLi1Bt3hjJ8FixCTcbO43yh7CXfISVGtSMybZAKVxHDN9rOpUVTG7RnrygvAYKPa5WcwosA4
I9mOexNgbyU7GJ8ROApctHOSzfgj5gqIScjpQxxhFqVzzY3xvSfsawPlcWWXM+cqmEQjLcby3CgG
QE9MM2/Ce8VoYnl54/ivPv4Qlk7OSb4qwGYC95xQteS6isEHm68qtTDX19IqC3oCsegDDvdpeH5U
p+lgYSnbh9t8YXp70cB2fjWpiymtS6sJ/RHlaYrpGvOa1y7vBSDDUPjhpq1GdOiB2+Qqo+lPbWw6
1pqbUM/jKMhsRkZTmLPCw/JzHnDjDJ/f3yq7X3Az46DYWZwQN4Or5IXfsPAedy98q75giSxMVfGz
fvyG6FB8MTHpF9kOM3NZsjWPk1RiYkdWOn+swkW71xVD4QIzRzpHm/gt1pHPYTEizSTYw17bdour
I660p6BxUg81jXlzAi8rBFbBxJ6a1Mp2pJ9WvTdQbIZBntU+/wrnnY5UZjq/cU/n70NptN7xGyca
ZyzPEWhudGAXsPdmdKOyKFma9XP/rIxIaVYHQ1V84R2c6/X82KqNYYgTjiIjv6T+4yXY6Jt2mewn
VyN+DQJDPVVYrrd2o8Ze1jvCXPcyR+2N+6F7yyhHP19BXzbm41kMrOspFswWZ+ocbq6rhudZGcJW
CwFIokS25W1ggVbgNk9jDGU1rMtDSgCQQ8sYl1YQ8Co8mM86ncNfwlYPzCmRX/t8XU39iWCMcdoz
b3pgIe4m3w1g87mAkHhceYZYu+A60wMYVXmhNGZEULzh1ehNeY5seVHuylWxUWRbeRZL65qirTyG
OenhOo/mVPa152yTbcRFD/Z8X6bGcJJnjka9cqfQ1hWsCVmsg7ggQJE4MN3rifxGYCaplbzFpAwi
YwjN6jAD1LzJqW5+ySCxeuhvsDIrhpGlJleL3krcgJ38XIe+sAWKWr4pZ4FsabDO3Uo3UsHqefqf
ihcLmDqzOIC0BFu66yJP9MKX0pTP4qJ+y1HjE58fC309ivvoq9ZMiaFc0etO2lntTe0cLNrPdnuF
h8d+V5Y4XZt8Lb0ne5VgxUls0LXr4gjmjnwLKBWAUcX5QgBpzVJapju7R0zVUchFWOo+P28Id3Bk
bl6lmo3FEzPr9ej6QL++iklmS4do2Tts/Z1EAhrFdu9mvEaLO02WNkbKebyw30xumbWyidaxOQAs
91usJl3wTnmId9hFNuTdJYQHHyI8oTJtXe2KeiVxLj9Fnu7dnjqbR8+GizacF1b41hsfwTKw9h0V
0PJJo66K2jPr7fAegzoem4JA4syLFZfJN9UbxKfKduJxtTnVWgCn+9leWIOk3Uev0rLaddthKSIt
nNmTpWKjV+IO6EWObjACB6CyW6eidyxwdAufdZ4CUYdV6zn7wlVVmQqPbgMPhD7+JlZNS1yUnWkX
ecbyczThRbIlsy9tK7/O0FW2cLbDVb/AFQ785BwvZV8iT7jQtuGp9vr5bS77FAvLM/s1eFXhUbs+
VVZOKhzaaxG9khvXT1CT/n+knemSq0iyrZ9IZowS/GUeNM/SH1mOgECzEKCnPx957FopVerk2mmr
7q7eu2pnQBDhEb58reWgb5vhnrzarobCUOtGbjTjvUwSc5+bpM2oJcDTZ77qzNqD3GnH3Dg2uMFx
b6G2vGxb93e+xzkkRm+syJWm3IE8Dj7V1mdlZclAGN0svCxbXxfdqMhnl9FU73E36yf0082+ube0
ZhdnvyjHJ0twWDn+dn4fqXurNUd3QflOWJX1sX/YWtv3bCGt+PXWTL7Usean5BiHWvV2g1e+pYnc
rnd/T00JCnEo+VwUjp600qZlcAx5EcGnJSfEzTt8hSNA2/bj4u5cfcyZpXxtnapX/zKacQu5LQjR
E9QffGYvX5/Mm8Gdxtm4HQwRyvAcdkxQmyvuSV+KNYa73S0naRCNzu/HMHWTUec9obWpWczuIWdm
7ua9lI2Jrye1SjMhhGdOMkLrEfBHaY6mfAk9EaRb4kQMMrjoXdkpJ7eh6gDwd5aklDHtj9tB2707
kac6nY9dP7czEJWzoU4AxxKzeLtPd2MBYHKajE/9y9t1qgQt4zwp/WKuUD5zhDeGD3Xn1tXcDZDQ
HuszKWClhklYN8aW7DTQncQ+zLh7kZJlkzrR4NxDkbK52dTKVQQRqEWywdZh1rk9Mc+b1enr0GNy
WxR5uFWFG79OfRSjJJFCHvS+JVlDDVMiciGBqT8TGU79Cxqqsq9t9CUL8rF0lIzaCltjt+YEqxCF
IALSnVwxdoHK6URlZsjM7FfO4DSOvOIt4oRapt7tU5lDscEz8ATCKWODdOum3hXM+GhEgIIgoUm4
ybCfih2ZYigdv8VQZQ41wFAyLbaqGNZf9BwiDeKfJOHZVwIwSyufXQfFF8R5q01tj3UMsYuNN6pm
ykyZlzuzBa1nyi6+DuPEukk1OJCZt6XsVP2dnc9vfrVm6oYs7fAAS6RjFiDFyTT9vL9pS1UzK0d2
7/1zeHzfog3qCgOSg4raCfAboEFwBc3QiVgEiKsn+RHn696r7+qVc+8DEAMA7bpqL15cqWKhszww
PWGrlrtwI5mpfdW+BbnVwWZexbS1sBQI3HpPdw9Tbqo1imCoqtEabfvtAeQQZdD6yj/A5RQ8eXb2
0Y5cDXdMVhZQ0MnhghoR5wtiGVdFNx+Q4BnR5/FiZIiNpsd+PgXkawVHGB+cCYliShK1IEc8uFJi
CeSoYHqUXZbaUgKPii1M3q4Hd9txVOoMlNG+5Z/91Db44i4H57ysjH2fA2eHaebwMKSO+oa65f4G
7hqH/M9hdXA0T7kZhyFSlso/r8XSkLrZzthyA9CtM08d2ztHsuo+imf3wPVj6+W+ZJ0mmnfsx2HW
Pwyv/d3wtMrGunt8u0I3zXA82F+M6xwQciBZPPVeN49gfAfj2CeVWZ8+DhR6yLT2zmGZrw4FMaZO
QKz7WJgQ3Y84kCfdHcvqTraFwf8QD8W15rSX1BgcgpUBDGlJkGQMgP2bo3e3s0twXJ6dPOR24ipu
FbRC0c9cFCZcSGZ5zHWpQyvyrV0gXwkOg03LqqZ7QI+2caPVHDKzQw2y5RvgSlPXzL1mcQEDc9ss
b/POjp1qHvzrvAA0K6wbHPGbsX87+C0q3QBtkE1sMLncAnoNiB/fR4iNNji3vt57mnHlgNFNLk94
2FYD+rJyTnLRpcrlqOObxwEUT7g43ry2JdMIB5UZXBA9QM0U7N2dpQdlfWdzQeZb4ImFD+B9q1kY
kqUtrqYapP6FoN9Pnat5fpOWWf843h9NFhW98+y8W/mVdeT/c+3x7r3C/4E/Od29+5x1dPCjaTQl
Cz7bweV97zK9TvZG1kSNCmzbVQNhKfEXE3E35e9oY2RvKcwpzikfHc1ImxyodFDKpCg7ONAHL/LF
gHlwsz5TE/eF3OyMZCbHOYZJt/o8WXGfZU6CdiUIpu411OkeDySJx1xf8vhCfvTJv98eXINytA9z
Uj8KGZYMHEZTAvs4zsa7IXuO5XX5yObZ2/VkAtiqbZReWT8ewwhBWXUdx169azeeUIPl4ijtgjmU
NQqTAV/cg2oAXBHPhUn+sfF4nbqJoqHPbz3y3aFqduZZwFR0N+F5LHTLecUVjb0/AktITH7SZrCZ
ROn6kJvEAXV06G7fYBK1YvP2nYId9ZPI1QFbKONhBlKZG+pJBIgPYXntWJnQ42a3nwNBCxe74EcU
FhGL9bLlmPw+gSxGLnDJJbaKzNneTeHs377Pc/41WmwyuF12rO3OqmeVcl9uaoNt/1zv9tyqf6ML
PS2K3OPduyyz75NodWbSoE1MsvlX2uQMzsnPPNHMl9pAu9Rly2S6P5kxhjR0oedJiaogzPwEgTXP
p0mG+kg6GHdIHahc5iLAe2xfmeS39GpTm9hNd3A5cu64KpuMq60r2qjMiFNA9fWXOU1v46pLxBGs
WHAFbkWlIc8UGNEZWU3LOs+SgboCXFZX2xnKp6xX1YWeBdWJmCxurOwM6DMS0sPwUFlea01zQTJ8
+t0PNbptz7hSRX4ZMH2E/cOwnLdGkqNI8JmL6WXYcjVn5xyDG9fvS/20YE1jzVE8KWxZqVM/C3Xy
tnt22/zaun/tAfJQV6SpeSPJWd++jrPTuzJWh3r9eHWpTe+2x5taC0c9nL9ENx6jGbLr2fej4eZD
stLVsc+cMZ7Q1b+TlWwL3X0/msZj9hPbbtUOBYBVeiFeey3/NDkGm0UOVZ9Vdusr3Fk43PztzTqa
sD5mpa2PtqHgxeEm1Bbg8BSqztbJg6nBMq0ItPeM+EKtiC0shDcSNvIX7sQDSbKlxZFtHQ0F6xiA
7VNctuM6EGZr4b10KfYujuabglLAOQ3OswuaUSSLQTZS3iVP7FUUDCSz81X22t6VnD01lYUGpjAg
fCqJzcds81tdflUnRZ1VbB/XR/jZ2zpjSA0tjOB33BEOGze3uJqp6nECJke/LnHZireLjeqdj5z1
BK8WBHLXZyZOTI+3mxw1yDIk0N2YYAaE9MEfVd63+Ezf55SIyWjqymA6lLrVzsy8E5hYsKf5sM4C
lMCJad6FPHYofp8kGqvrZjLTLFBBJLrQIpDHevlHtvWJCtLHeZ58bigTcycCcadzOxMEVd9sO8mW
hLCUXXVWzvIWXHoXWhZLz5IGRLrx/g1QEHSRm0drY8sqIAduW5epGJssByj2bHy2k/bRpryrI+iU
v1mZ4vzwiY/krWVvx+3Yivd8xMP0bu7v5ip+W3Qyq4tZ2mXVMpOAXGJMx8aOCSRwsVnwYxf+4sbr
rlY2lKfPtzfxZAZnBKG10mRy7MWjvbsZU/dQBshofXlILYTB7REKHGCd2Vsxxc9y24apebCCCVdH
hJZxBCuV7LgyKsQy7jcgACr7bBbBYcIxX5vVvKn26Pix9ZeC6C41bD6SxfwIoQF5ial76DIzS6Gk
Pt+9j4owf08mnL0szxuFvxY6X/cMQo2IC44jTbpiO7XQWjr0cZt8b/ps7gt9VlDAhV68/mbpsjCQ
xxvfrIrv1PJuY1x2+Pt3NFGH96E0Pi2+Dyp/YHJ0EVvW7dwpbm8oNG4VY1QrFK/QTRFJApyjRT3O
sNlnqX1LXlD2+5zuQeUH/FbxzhacVSFtw8j0txC2Qn7iFZUwTupK9yzU3tWHAU+ZwbCwvouQWs+s
g3/gbQuzr/CUmltR93k/U8Hmt+Ov+358EYxvxKt6Sb+BSX4bfresS9X1RqergQEV1edP+NiqT4l0
69KdHPCgboy8NfUiuISXg3XamEe8LVDFrba9beSNNOKNfLNZYTj0n8gM/EsoDj93ukXhVW35HSut
3vVuko6y9J0no6x/RXG0N6nEz2ii+V17BGXuCDuTDJNKjLDqFswSRvncKr5RhbuCZZ8R9HJnRCj0
2en+zeGUpBfmGeojC/VJmXISyiTZxVBzxUFRE4KIX5Tv/SX2HTjbOuOde4i8jeU7S2UdQmIXvelA
nE7pmnrojUk8VKBhnYifmLmzh9z94TsSdfb0rYcn0sU4jLj6X4xL3agszS0Q7qsx3TsirjPbQUka
fA7bfi2FRoOPtUSo0CEepquzdWIHjfSPer8mlMcmmn77gH3YZghBP7UxbnNAGwJo59d3YMoFOcLd
XRTo/I2E54FQzIc3hvvwSh/wuhkj1wANwGI/7tNkg8NmDs9YNJGlT7SFYMyYaNO1x2nQdYEppm7d
3Nie0H6Zhs+cZtYW49m6+E3/XmTOEGtaVlTrd7FQ31ONpgflxYMqsUEeaFF5lL0CZbSryv0K3bz5
6cX00bHdjVO34LbRHAGQWWiAJxNlMWn50YSdXdRywAIPg+5opFJM+vtbvxRzPHzq535W2/LUuW4V
+Lo1TbG2ZVuT5JQQ0lJMiTDJgI5lgujOTqmrxF7tZjXG6BdVpDkR3rkOG21vC8Y4oNQsEJwyvSuE
E958FDbI99qvlB2PT/ok35PkLC5bNV88FVzVgF6MjsOnTQ/WE96F3Lfz7kejMa1OxywcpA7w2D56
PemM2egP+31MSk659o0L6poCUerYq3R6NMjI0Py+7VMfhS8Gxl7kEIxid5/783QDteXvCZdrAv4f
lGW9/ucP6hn5Gt3lqGLC54q77u1X9wScJEZANal6U8cd2+5K/u7v74YMXwmiVUUYSAeeFzbayMiv
9EyPM/rEwG/T0PEo7uC60zZwuQa31ObZh7O1DGNM/z66xJZBl7Y7gX0g/gDowg4dYJvWxLlHytww
J0+k+3Rzr9L2lk+7X86PLQdBAAG1Lt9SbsKmP6XfuM9XxfQEsabvgycZJ8Hmbrcg5HREzEAofm8t
ChqkoYZWBnU/4CIZDslHuPgd7QM1vBrUokC1TQaoCqgtmNng8lX/+1S5cGirLUbOC83KNBq7L1jm
ji8adEUCuKJlpF0LEHDm7M9K16u1vCh0OlNoNd4Iz4PSDUxSz9rcffdB4gmybW1lZ3ZCGiPezRlW
vt6EXq8j2Ixs5a/CwJgCKrK16bCDIufWK37Oz89PuBNudLDqFgTylPbyhgCzBy8OSx2KKwoS++7n
Jczcz0utnWJ5wp/ocKQfrf9ylT4p7DI9yatDxRcJw4FTjN8T29eGeNNMxi5lkI750+Xdg3+0G3Al
oMGoNP6cNyrgX+0VRBAy3cHRfHd+nK8f9opEm55Oou7LKesAn+/chdBKGnztYy6xadiYYh0/njem
oomapKuqKIvik/RiJ0WHnVDEKD/M952HAYZ5owPSjmtDU+fMxqGeRBJpdpYPx4qhZEPEhTF3KRhg
Ua85e/v77w8pvtpaj2/1pJCQhbzShXOCVNK7WTC5wtTWOWchlxVwn72GIC22X+mMMWRCeVc7RaHT
/x3e7unp3MYBr5y23Q2XdRc7CVsLYANMAHYhhx+t3N4Pi4uxzg9IcLH3MQQXvndiXf379OIKNjw0
hAE6dsiI0rw1Ze6l+HGZtwjpN+AmuAloec9+6iXButbxiTB7EG5MNFcl6DuKqzoViJX9+S11Uyuy
aqIh3cKddEQRBZqoDH+H0iOn/W4Ye3vja2upiyQgV+Cj78GEL/2ql45O1BxGunmyDmgqi2W8UIy3
QBu84eyBEKTl7vv3oOWC0C2jD7DIvmy3RorzQSYAoQ9WwTi1jjyGBXDMZz3OKEy5cXjplt8nXiOo
c904LF0V+m/F368XoxjcZ7c+AAnswctn5adOi1vrJfh7RUiv1/k/X+j5HM0Px/YljappDoPs5Ome
jtoDspXNlITXRWoCUbp7hE54kWDD3WQvIb66XD6ukKcDMG5dhY2aMP7BLuFEq4ODMYit646ecyF9
Ue/uCgObv99Z+w/LUusILElNZ48/LUstrfYn4VxNC8GFESaQfFy70OfxEoFAhgxA1mfVN5h2LQmA
GIxDZEqWenEObaOD7uZu37ENvdslTHnIRSfzCC5d4y8mcoAsq5l4AuRPtKaTTMYGzGyXtqQ4nQu1
r15756I1uOWuDJt+68PBlT9yMhVwgG95eXrbjZW360Q6QI0qypqRJQM3FJQW4FEZZ3Vwb68530iP
Z1Ss0zTcwWeHfQVMmQ+olZ0qN1Xrrnl3SLDpcC8BDsFWDvYnW06cPXVmeAizk4ormUnZnEo47C+M
q84tXKMC/ebsAXUlcHcNuounpHahGC1kggC4nLnI5CkTk1hWAeQtqehd8KdKTRhdJ4qnqU1xU1H7
7aIXwZYHk07d1m1Yoo4OD1TylpUSbIJrN+Otza2EoeON4xvhfQ9GomC2zd3o7sXOycz7CbWmq4dl
ja1NYdjAmcNQDR4GHDTYB1QNM+oe9VUvCrYDqGPR0dx+RCF2HvtP6hGH8fkTCcibhifREjL3rhZl
lBZEOE8brje9wn7H3M0b7Enhp0f/isT17Cn+wXwXTNiNezQvdcdaaHXmsjPI7TXhxtsL3BO4O1ja
rI08BMaYlSCgEgk0S8mVS+fw3eE13iE8mRDjzNjJDijR+cyoo+xNF49vWNvLnSmOk94Br8h992Kv
iT7uoFwO7uE6twfROhvsEczclxKU7NrJr7SieS+yr+GBZOlmbfhzu0CvtTrK6GRLAfUZu3JLBzoY
HGmeCnMY0rHIbY2jbsukiNfbkubgFhBKzjD+SGzu8DCxbka5yAaId/nB2WBjHan7qiRBNJA72nJf
GV7hWhlHck3FEOofEQ6EoHS4aVH+tE64JXxdLIhoo+MwCgfZhHKue1g6HYjrVgIFCjbkx6Gb1pYw
gDezQw+uEKLn98zC6Isvgce5l1lrgJHeEjc7M+aaVVop7WzP/mFcTs+r2yQh6ePHgKIF/Chudhiu
UZfprCEFULLMR2J3P81h/llV/zy49OJBy+4Qywu/ZusmQOTJJ6C1RAmi/bHr3t0KVBodq3d8lwpT
UazWGMIPbB6qz+gQqIHdvXLBGmNNaymGwGZd79rdDW1e9CQWf9Bx8rftMPWE3t3aDvP+LjiZin1x
o9HBhdFKd3HJznhd0biMIYhSY9shxtc+1XFMVS0aRV+Qy/hPe8hKtxITxN1OvjT8kwsHRhv4FRiG
WXUrOpBN47eYojCIgM1LJNMWWq4R7lf8AZ2XhFE34KgArnfBcE9XUPTjfKGblPNMgdqPEr7taows
ouiwYQ5ufWGaDBXZTKdpbO2pxDCxOLD5wKvRCswTdoJ77gnWbkqlBPM5Zxu0hkAW4Lx1jQRfPZU8
JLUwU0WFAp+sGw2EBQltCGKPc9qtJwPSnvs76+xGJqRBKqXwMLauCNBkR0687igWZ1/sR8sc1rWv
LPVRfbpIXgXpESQpnu171942rHywjt5+tnM0TKfniUxJazfUvOhjEwrhEQS689b6VrrCxdV43lW5
llLz2qckd2fLYLnzcR1TFtJAuwGxd2aCcXtKSQtGdUFxoJgqXjYCLksI18EVKgmg1ZXT9z6/mrcZ
wCz5wbzslXAGvc4cIs95LXV3iVW63OYzb3sHiL7ezVPypsNAdi+sLWotDlZuQG6d7iUsFnGtS76O
pO6e7fzGY6jMT2RqutsCBj2ikzkH5/Hl5m694wiMVMFat9u5OOe2o4u9M6x2xYyphe0n+c45t/qX
2D2jkIN/KQeR2t1jWHY0lKN/2jhX3T7fMdxiPeyhWQFMFXCxBh3uKinMuuB0nnRkmEGaMoCLre9x
NrRSbDDHlXvnsPqOFpfiI02XCEsSanSrS+JIBw/rsdtXBnyHW5y3s2o90sm+o5N1Nl+Ki5Qt6RdB
hBfeNHkv4WsiQJxU7ykKnsIERSvRbloX6ERxcAQOOVplFSgXs43bH3yXs53ki9vdFaHOIHDSDAzr
ToJV7KYtTpyjdzuOyy859moJg5eDCAd8hiGTbkPCt1VzG0hVt3WzgUR4tVtRKw+Khuur9iojVujY
KJNtYEOsPWXEm7OuRXLeKadrQFJUXGyyEJmduVsXXCvF6SFQsYHsHUIutI7ETfo4iewWmWhdNuRC
aWnh5mqA0H9gMwqjCwZK4q63/h2Qq0VN/B7cA3gFH3x56hGro733KEWZQwH1VdsY5u7NgIB0NlOn
mNxTGwPBDpkhSgzRGaW486mfPJGtNwB+olTnNv/KfR7e+ykBzzrpfrfPubXLxm6+haI/OM2veBYc
l1VQDm9O2led20B5Q/MwbnN2QC5P15ADvmIH9oyDusKJP77qDCa3vihSEVZTnP05OR0WBRriDWAt
dClqoHhkfogB9XhhCW2QihWKCvBrS7Vrf0vKV+roenZOH7tlNSRqyuMWJvkY2wHfbT7vRtE/mB91
ERARWkgUn9/n8lwMuJ+hukDjOFS4mGDUBjEYwHGVkEd/3XvZj+hIs+UpgC1OquKk3csrG2HZfcAv
22uS8e9ka5aIa1tBDnj39wVUfCVUf1xYT/l0erifLjeRCa7lsZWt2F8fp27au4E+1gZgkJstAO6s
YdhO03p+ymlvR6WzUc9aOU370ggOsidbil0a3Utt30uG5qZe/oYaAMV3Gua9KPiSA2ie3sIWPPNj
4ytgo4rX1W3OYPtDcA5dyeE8tUtW65tMEslEB+dgS6Jck9dOvoRtBNXuwsvwLjnYe3w4VevgdcAy
r87NOTVYAcsv09uHhfuUSed5m27S8qacCiYsGDLpDMeWu8OFiX60us05QMkVVc54b3ANqtO5uwmr
3Lq85yayH3OEvnDY1P3wB5f4azs9Jd27Q3ndn/ZMO9xLbpq1YrHWhW79c1dxlYD7Au12OrY0SPyd
X7PaqdzeqcfmXY5U0H3gx4b19zLpe5inp/wnyZUy2x8IbKrx7ncAABY4QrjNK+6lw9fDQn/O/xWN
T7KTeXWVuqeAA3Pb/PqIrWFlXccUWv5+LemVhZaqdERRFnB8En9yzQeA6Khezqd9AkBUa9VatJnN
cMFor65hBxIH9TuTnQxBlCC0tRthy1dQx+PgT19ZK9RKuW52BM0JPCCu4FevY8O+o953pr+vV0s7
Gt735ZAq74r/oSb8y/j6VKTC5t451Mt975AJ4bwgmPABnHMIUxT2EkaMkFL7wSfWACBKCUd+UyuF
lwm8+vAQT0HlWm5a+5vIQ6BV8BGPOwTwXtpr+0fee0VlhLKKzFWxyRBLfOVtg5EbJ7OGwY38bACZ
bYokOu6yckqxHgtjlaAJrxXtA1ID3rqLApdC7WaMGez/BTR5HPpp/xzPh9uOvvDldC6Z9NeDkQ5b
DF+EnLNfs9QedCGHyqBd/a/uUp3+/eGVV/v3YXzlCVaL5T04qJKU05pGZSl8cw0CcDTCHPtuLNv9
3ESEZ90W6xIcHIjMXLRBvq+eMilNsgbsJm69E4Xrme7DS4P/HA10q6k55EuwUe0obYE2ICzRn4LD
w3aMtue805E3BXEPqz37SCPCG9sQY9ArlPCO9fekyC9uLW0cYXVFFfH46yhPh2p0EQsxvvFROjTW
dpCHTS7kkzl4+MluDXah5GrQJOtMkxuzoaxAZUiK4e54OFWNKtS6F1RSJzbN5OLh1/T344kv0Otf
j/e0T/J2JEXHfVxOK9iX7/UFcFwGJCMGBLGmsV4c9L/GejoH7zSAqDoS64PbId7eG+vsfUQ9CQlp
P3LQgTZeGV+geL8GfAp+1b7snFKRAc941GDA94FoHIt2ggGc9dKcRc7uArrYMKX1T306WH+N+rQN
pb0mXHZ6VE6RLgGVFK5QywQp2hirHfU7bMbtt8Q5LfSG/feDD/4x8HPPD/my1donhW9J2mbmParO
tXNPr+WcbEi2ml+iILK+WFzoNmYYiIzZlxTv4Mi9557asPBf1Q8ep0F9gnDF5CaqWsrCBwcy3zW2
+6YL1o3uv+HAeRFxfw30hNUWYjs+nE68du2owHtaCwkyQtM1VXxxjP8a5int2u6j9mF74hg/W3RC
vHs3JIkU5c1t0zWoaaB6Gz0EqPJeJMdMT+s8BzMTkCXIoT9GHk2I8394JV3WxNquWNCfYtP+eJDU
Xdkqpjcsb2oATiGJwWrm/6N6+nJP/DPSU5jRMwourRMjlc52Wn+lq4dwpatMuKKT+ONmizFDQ2Lx
H2LbP4M+xZu0vY+FTcagZ14PQToTSVcJ4y22L83lsheXfJbHP4M9xZpkE6vnsh6MxQ6ODiQLDWTR
T5zaeq8hwjSN9RRhOruiqmKdI0yHYHJgDd5wqOD72bhagJo37eTXC/L/vRrGb78XpHLcpbKw49V2
VN/91O3Cour4TbaYrw7mhxkUhaeAEZeZHKtt4uYVs/R3TA+Qh25w+aVw5ca9/0u28Wu4p7ARb7VW
K6sncY5k1MMa6uvOLUTCO+fvr/UqPNHhh8ugStsj8bkPjH5pnQtdUuvZ49SbKdZq0qHH3N+DvFzr
j6M8bbBsvzmmidopSDJuS83l2m1z0zdbPZwnSCUbRnu1Ih5He9pZYlLs7rrcrhd7Dz8Qe1gbhBAK
G3aw8mqhP47ztKlEPRc32ZG3wugBqbSX9uDIcXWikwHeDbBnkqAD9FSfXljQ3U2k9Yfx1I1ia/sG
ug7Qg/9HLQu+hcPaqoLCExdLmupRMoed+N9Oy9O+pHFpdKgKPnUduf2017HdoGWpfsPsN8zKc/ra
uhb5RcgZBnsMHOgOmMGbNX+e0CZ4jd+63gfPt4qHb6A/bcvW/XxT8/obgJRgJhY411AeIwlBc4aO
ouGLvzySHkd72pVFdNnv9FP9xfEuwauBUk4JTlbBxGyYxZfvpYokAWxORfuBpR6O2XuqZ3GsicVU
cDMfwVJfN5HbkyDRhKSxoC2+jAIPoz0dteKV3tJyRyigsOXfJbUmmgoZ6Ih7cl8aXCzkMvDwMm+P
7ZC4+vtN2/Xe/9cX7EikPBKBRug8zWl6LbC7zKtiiiF0IMNLwtuD5od1yXM7bU3qZJHDg5TtjIUd
vgfcHVu4QaI38MowRbMmYD8Mcunodrvb6VXOW2WcIFpRWXCoeGKd1OG/sMBDjMnQcFDemtYXy9t8
cghRTIIiq1YCmPX3e73K8dtiR5dlSVIIrcpTFGplpSy2N1fm9HvblYJD/0jfpGhWC0NgZ7td2bxM
EqeJHPfySz6M+hST9HuStSuVUee3Lnm1DxaO20DT6vz3Hhdh9yi6LEhko7Rl/X3mqvdU6pSduzzF
o6vdS/vZqvrSexcfSj4uOqO20wjb/Hs/1CNqcptGrPS1+NmZD/thK8tqLJ3q5pNLOscYyB+n7vgj
IS1dZAYd4jp+ZlpNWcILcOz3qE/RRTjvWmf5zKiysVySHouGk5rDukVcn5573ufo7zUjNb3l014o
dTGv4ivjWdRMat/hk+GQ/zNit+7yh6Ww13AqNA5Zf+qHieUIUzt5dWNIi8a6g6nvp6bpLmwjmNB5
zmjIhl7gur9nVPk9nHhJd1WVVjKnA/0rLJ0hq/4Amq9BF/tOPbcrwTHf8L3nq47iXtMM/3t//B7/
KdIl2fGs3G/1DEPFHqjdAaRNzXXW74ZjuBT4V7X0un/vBd+NM13/6N+B7vfQT5egctPWDm21HppD
cV3ZA9TsiIRdJMGuveJ2FxsezPnPhil/Edx/j/sUiEpNvirihnFDB2YylPHScF3XjsyAgA4r9u81
rDat4acIJO2vehaV9XAy+CIWqWvawsiWT6kTg/fe8kqremON3tHw/TFzbvcry14tEn9hI/EIzATt
RGVQCgF6PpoNTye9jFyAn/Q61umqKTx9BH27yzqCfpY56WiVvvZ9Gk2OXbe7oFn45NsLm+KxXIeI
f331hwGfZj8Rt2f6eZ9kLMXoFU6rnXbQc9qm7/ukYV+K0aVYZ9tdcwYT3K6P2VHTkq+31F9P8PRB
zoJ01beHeoc72O3L3m4EyYj3Hg/Z5JhusNFDBS+lppTpBU2Ohffw6vVefAgtahprnavEXEOOPhkD
P4Z77C9WzDRc6FFjU0u14dv+64zYHZTrQWO8ebhWWWQadCSMGIgu13ffrQ3/94Z0MProPhIrMGHK
YbBgA/UTV0fe0bJ6m1HP8swTXPGRF87/3hgvALBf0/EDST1MBxfHW5xcebzcnPdCnA2gWvXo2e52
xQCeBJ0doIPUEpXv0chqGLxpGf5kaA+DX6UD/PCCZTgvVGMeXhCLebUz9I23Zh+CCCAkMYvhB9Ju
u1vafYmObaNGwnzT/vtJsx+eozzdqiQr62+E/7QS1GdcjzLM1HcVJiDv6gH6gbBp19e7+o8t8FNy
exg1KYpcO+d57bhnLbXaLF/rQYu/GL4z3CAn7iof2qA9+F9KdlNEbPzwT2fObaNssuLOBixGujf/
6SjgDGoVkD+8rFDiMt/mqhvY5sT7/Gz48NLLU+efTfjMyT5thMv1euDDq8aPNoUQ5NBzY+/c6/jr
EgISZGOB5TWs9qZxn+NeR9F0NWXccLlc0q2bJuGEvDrgreyNwdmDHOPvIV9gur832FOgk4RtIcnn
CxsM3ono3HzdiUZ4ncHjCuPe34M1bqin4CZuxTRqqT+D1RfSNmwMc70u/R0w1JTg6tMdwuii0BVN
xQkyWrpNyBMtr+H7vhDD/Hrpnyvsw9LO0qjIpBNL2wpFbIoNC5rmsjLLD/ZX7x3gzfBxHBgupMhe
wPlY9WdB0zNIDSfMz0Hw8AxS3K6qU3XlW4cYaqxpVdI+mQPH5+radfsrrBugk0kG50zTxn552fhn
df/cbh9HPkkXISt4e1g3xmaNqz65wdThxnxxEp8uqv2+2bi0mwZ9ujLfQALli8jSZratgQPnZmf6
7tBd9E3z+zucNyGqLzpq/P7GT5fm7T6hZFsPGALur68Jg479r/HFwa910D/5b/2ba9Y9E2BjzJtw
I7lhJ/9EmIc5bsltSeiURxnwjvnlbdMe57gDVWCA6yNNeer8xFiZwQxzcdtD5F139fj8e781XSZ+
+FcPT3HaFvpV1PjS2O63iJ3sMXecmrbBwgpA6EPr7wFf8I1+T/pTACuONz1ty2zwJWtq3aGNieEn
9D+3Tysu6k2yjxeC0d/DPQWve9ZuXUqZg/E+qHV5YY++EGuI3r7vfmCTQcsdeAl0lvneuqOGXfSi
Cvx77KdYpubC9lAo9f7ddgkb7cpWDX1SYYDeW4t85fEU48QvtlS3DQeViLa6f8vBhsIomfe+scdd
04H5LFo6tba5rAis9xRpmoFJJK0PBr7joyD7hsmM9eXQXqw4RUgRR7mhkjI0ff2XeeI/geUn/D8s
t3NUVFl24XPge+vQgcDsIdJ10XKONcOe0aOk8ZZQb+I/7ig/gf5hRBiHyLTqIGoV5rw26DVocrDu
oWdcwAfPne4qma5Y7P/lQf3DD3sYt5DaW7FQmGxchj3McPwlw9KXzRm35pu9MezakoP2ztq6XlOG
IDaElme2w2F3vyXCjT1Gkxk4x/3bEJJ7r9PHBiQa7m0Ndj4OfbuG9d50Xv1EvMdXTja3uLXh49I2
jM2tBev36XEwHbdM7qAS7Ylm5ERWw/WkcVXXl9SHUeOokyWXY73LeupHafUwHY0p1VKLK0N//NEF
SsbYiIt3gNDxm85MDVeFphAjP0U04UwbYKXDa9eHJY1o7nZvcBv6A9JwwXftLu2OuJqhTTFx4wFp
athTTXf/Z/KRfs/1TKwP650xX2KRRVutOi30yYBQwCz7JIbe/5B2njuOIz0XviIDluUg/1V2jh3/
GB0lW86W49V/DzXYbXWt1vVh32kMMMAATVUVi8VweKiDdejeDVOxbdXVKmpejyyax8uFZKtbcbCp
hF1dL5m+9JehoztnjXtQVZKjMSMHj+U1y+wwjgfLkUoqT/x9clxNZyiWHLZ1GqVD5/6TpfP1MwhU
TsM2cWlnHs9cp07qd4gzevNxxRlcZLmJ0/Voj6BTv99/c7S5LY3xqsqe5CSfjUV0SCNCHJJ6tQEW
pAedXcteh8O9x+HS7h62m67u4dJdqaxClxO7qy2TfaXM4XYuoEEB1z8PetdX3+zgHZHTYaM3rerR
6WNI2l7oknLU7Li8yneMdlX2JfcB5qy8rxz33OlrgHrdxFWg0SqLdcix2d3maPtoMeeYd1IX0hcn
p3+eKBW71TzO0mh3lryOsEoM6DpHwWwGcGNAJrrptwVzwn75CFXFeh1Ojdpiv5CtluFSnedFzGwQ
mN7pxPPxjgbv28nUehlvTh6ka8Kd+LHa2E/k9vrpxnu4ee124rfb3kufRGfohN/u6JEhPUfbXQaQ
3/ALGc/0HEKHwtOqOaR/1oMNswa6rVahFNOwVAd2PSvtVkdraVK670gK7Gs86z59yDUIwZLoWq4L
OgF+i1N2ah5FUXnVRBwjJ68OWWYyX34ruETMx2X8XTLtc/M7janl6JovipL5v1aqWPjFdr9cWtWN
CaaEZGOP9PI4+IJLh+oBHqveKZelKOr/S57itJrp+rpYRas/6o/BIcxnrqfk8veQsg5XXYYCebgs
Yb2ve8MNjWjFrh/39e3MqrLLUkjo9SLmcp7IpT0FL7LUke7t1KxUdUmPa7O8LAPLJp3h9679KYtk
iOjWG3ovkJ3QbxID2xd10tURdWeqeqKHzWx+LdVZ6N5PP557PhWaISyx7o2gq+9MRiNtykiztaon
WrL2q82shsRnAs3WeB58ARWo2oFDYLcEkXjUTrIseqXziqQ6oZZ5MVeHKyJjSKMcUlUki1cw1p4g
Zv148vC58ch0lRGtVMV675ZRtDiYSIVSF5doxfxWDhVCd6dLTMmf/1FpVcczrZ+OZmklWtTzycAz
x4w87A219Sh8kPY9wGizfNaYP7n0dy5pFv3l3qjkmDYWSROhJB9P/iMFGRKfg+nKYYZp06m7hJcv
VbDulLy096ao+PTrYBWLdNr9ZZE6z1fvtTUA5TbEJniiuXpnr8AN+SVNsUera6m03q7WkuyU0SQN
238my2p/fTztaYGCNpJj1ZqGgiDml1DFEi2u89Is/XOo7mvs+FMYnILr5ywkSEVxIdZyvzuf8cLT
nKvmmqp+5nkFnOuy5Vwx9pKYgVVqyCRtRgA/dZ0Q4juoTTQiC/e3WqlXqgaIjVpTOc3yrXTcLbYL
rmnX7fnvPGwDexxVobvxnLYzmY1H9EJqvTydVOVU99V9xCMTyzVllWt/ugrG4491h8eUbCZGqUMr
pc7gF3jxJg0xfy9VOdXSeVs1kkMiV7W35UwD8WZ5ztY2yGx5YhK7/qDZ3sJH5m+Z9AD89iZPy4Wx
MA1k4kuewUfPw8HWb9ECYJP1YLXCnrOnIza2ZXCvRvj9BddVgGM6P0YXI0U49JC2FCpbY2aj8KY6
9sbHofx+1AVKhQqcW658Uc4wXXfn3XXR5Fy3osDrlvjO8Bj4AYRjEHtC9xdOtLe10BrmhCrJW3Nr
rY4VOddnqvCzgAiUyExcZ5n3IexkUBDBCAlecMsp62oURTF4Tq3qZeXJKdUudfN65AbJLjfsZ0Zb
4jvLIwvR+pNBVLqaGo6kecLPR52CZb7CP56C3OLFlOV2fHs8nuIonf/JAEhOa0cRCNoDHEXKQfZ4
G0pcvLD74Z5KZKM1on9Zo2b3LzMY19+fkFS3RvVmcOg4UgKombZgRBqPUfDuW83ph4zx4TLXXI1Y
nXYrlqt0Xa/iesLKuc5Gtuym94UHhQUJY0JDrdEqDDpyW60YrV1STS+bLesk70AlhkZeyhLjj8CG
SxNfRnOXMmN/72QVc7U8GddKc45ekVmhS5W0AyRAmBAZB2i3prBE2EPGbwdnv4uvEX5CEm2HkB+8
Maa9o1285pDVSvxpfdsszcOf3SZvCkUITs7YJlmPH5dxLmo8qyx3dWf9anH9fNpQ362zfpAG6XBu
T2H4h4fVbjLxheLMNiS/RSxae5hQLMBXp29zRFdj2LkNP0Hoao6j2LP8OX213G7M/7LkOHoDurlJ
8gFXI30vrcriyWozEZq3Qy2sr4+leX2/ZgNkVJuo3NnrEYwZrgCbzB51VwbTAzBwnMjXWjWNJVfr
67X1zTpbmbJ3jh55J0C/Ptiep4zxjd4wzWkXZRLzVjTLK+fsmBUtSg1zgxF3XxshsfUXowHZ3D0V
dFp4pH1NI7EIt/ZLomK2GpSeKlGZ6/worqXUVklw+a1tB8IgEl1LewjdkwdJRejgRn/+t6QCGFne
5Wq9QrfDb7OZWhtz2WzWK0SBz+7zfEx1u0VCUWAtcOeCR2y08eBDgCyalf+LZfmRrFiW2nlVmqdm
s4JPzXTX3mAKp5g9+yR6CRoNzMqcIC2gLOZMnNHhPQQ+Ay2k91a2nawg2Zx+bv6T5/uzGarnazVu
6SyulCoY87Pn43JLDhmSEs9EvV08M83jUWzO/t4CNa8axTR/N8oR1Adtno93MpvwH9anJM27bL0D
eOIb2htbl7v+F6X7kas4SMnyfDFJ87HOStDpWcEzpz44B2QAjPGwK7z6/RdGJAkUtcQLpnX3Ran+
aVR/5Cu+UppE5drpxj4Ls6kkGd9byJ73uG+Y8i1sbhTCvkd6Y1b8eP4IlgPJ3e86MKnluo5gt0eh
BNy0lNedrgNyC89bo+FFiVTu9o80xStqWqt5tD5zvJ3nQRKS2ZF0Oedap+4lN0r3OBT7Ij/yFFty
uyzO9VRWx0zeHpDM1hQi4OHQJs3BuFvBvXauwX0VLoKJ/Fqj4v+sltHudCljPzqwgQ5OTLMxOzB3
hgEhI3YatiTq9/BnnDvfi9E5axz8n/dZsWHLyDxbFZoApp3XKXFji8Tk0HkTGLXWXIpRuqe5itFa
G6XNMk64OY89ms8YkNw35zQJ2IxFBOF77UrSrl0Dc0n5Opxk3vb9DdcpldrumpqVajxfyWJ99/0d
73rjDG3bIWD9/iZivS+toBWJnPOPCqvtrKvGZrubwRop2EK4jttEcK/myd5BwcrQGZCmTDICuOFU
Pkk1xSETqp32FV4SSIihTw8nqYNfRCl9pis6FpV4f32ZYsOat+u+Wp6LDQO2IZwDmE5G+LoiT2uo
xSDdOfYMIZqzG9HlaDQaN7ZBKpzgGoXawGpRdSM/MXG+l843CVp+7u9+pdj3+vtC1xRz1TzH6aY6
x4AQt2OvWCdhDW8EQU3a5mlstyEhn4glMVoa0UWKXjeNJi38wIirakaxns6Wu/K8jKV8Np8bH02m
m/rvMKv9eZ3J8UWBHfTfKm6pak+YGydx/KfmG4q8v/w3KPasVl0f60S18g2SExpTzw3ANGPI/j+W
rOhtyEtTLNmltjjVkqtRIWvgvvbeS0wSvdhTPCHEdq0PHgko9ScrwoySG45czU0r9Ozz4hUjVlqc
ZzQrZRv+SvS6dO3Wh+By8L5ij6KWZm+L3oq8OMWQ7azyLqltWG3cOhOvg20bXxjDhrtjU1sDy6cF
ZRRVkc2cSNW7ulzM+bpqIBLY9ut7DDaX0SA2Ar23Nkm+Sbh0/guO75dMUbHcxW3ub+VrdY9MN4OK
29Nx7I7JeLGx4STytU9wkaHIr1GxSo04qs/K5gV5ALF7EOX6dosiB9ORskwmeSdGKt0/yiIc3a81
Kt7Uab5fVatHNKfTMz96casDKlbST/13H5gXCSjARQFEbS/RJ5ThzG8i/cV0gpE2BVNkrvKLV8xV
VD/XdosK9xVntuav+rNgwBgBwdNV3aHnpW/tnR8yY2KkN9AadVZr1uatGVVqS9GtDsl5CELfW37Q
esLZAvdCAOHe3/PCQDG/VMU03Tb7dVzZstSj03PBss2lOkli84OMNROfKLqgzBqZuu1VDFTZSurJ
Ttbo4rJH4cXlDlGEYKZi4GEWheJ87zDs6lOHw9VqmGKb9vVKtNpdWO2jNFb1HstEDT2f3hsI/8b1
1hcl6MSRHEw4ab7Aup4Mvr+1BlJ3xIrFKtdLjXJ8k+VTbKedUwBOdvDhOSg0ea8R6QnNhou+qq9+
7pBVV6t8nl9nx4aY5E5vgE0mXBiPSe2RQAZ4MXEpWOpkNnUyFYNVSSLTikq3Cj3mgyUD6+qwqezK
YcWBstA+DXEAGHvoztj58bDcQttoqYicSWzLHJhJu/9ik3OthYeeEUq8gVqs+dy37sEFISFhzihy
N0/fozbvaPcrKMHFRop4CM6277XXNLRW4Dlgpt6r8QUnWOlz2dPeHc1DmzV65Wzyer3a705LtrUZ
Pr/CdSc9S8HQ6+4fKd7pc4YaL0L13RZzAJcNQ8wj81B4dUjb4bfy6kirJU+r7rYUoarz9lj12kq3
BhwLDRT16DDfh+i2t3YH06g9Zgb7EqeJYaTOW9aqpM+qFFb18zqrxJy7zWa5mx3klriDHnwIduTZ
mc7K4U+IwD51ZklzL2uKKbxcZ9fKMs72dwPXwwD3mGG2Ar3rP4Bb55L8j8a3phjCxuFWvZ2vIhHH
sEmdAwWi99CzX97EG9cqrE6DFPNXi6zlpbFgTyXGBV05mNofQdD2QHNOvnWLkwO6Z3QUM3fYHvbl
eMHirsFzryFPmQ9moRXsQ7nMcNljesi0hhpbp1ljXS5t7lLOGiS6K7dsT3vv01uG8Gk6XoBVyNAZ
I23lRGMG6oqlu57KSZpURWKDoMp/FUgIgH9p4hEHX7M+jWNWFy3Ore9m1asLUy4lR3iwY+c96jB0
Zjh8oj9q0o7cNIi9iUZoYZ4tdxmz4So5oRGFk31UwZi7PTcrMBtlezwmcur2+xPn/ARNrh0+TFit
+6l7STKM8x1FqstLkxMeG4zu2DZ4tCVmfX5m1M50XB8ypWUx4e/TR+CZbXoUH/a9b+msCB/LfS1E
ROOyZNz/uW9YbWrNaB7LBtA65BPAirmnc4iHiyxfxX7LEDgkpnTqrFMuxSjt0m2c1CSa2rrPHTCy
Lbr6gRN0CZkpOT9qlEsnTTFI1flq0YQUskKc3jtNaECOJ1PCYw+KhLDCsKo1RkkjUm7HvdNVbFJ9
bpZuJRgNMocXWKz4+a0PQPXk2wAY6bRJ967UFbO0sy7n5eXEEnnUBGEuBdbWl9jcrf2AA0YP1v0V
FvXJ5J9RlQvCTBvzZJa5u4MTySYi8a8uoD+X5UW+zupqtrMh/59T1GVt0dgfsvghbnGIgCMu4Xjj
jL+GTJL0vPD8pM1aat5NlZ/EXF/TWkki8I77agW9wW3ammb54VLwkFLscCauRml0JqGhRIoXy6jc
ElNECk6/56Op9CaML2RsW4F9wT+hcTmLVb32gxN+Mv+ye7SrUPprXOtC+FbOMqo0NJVGrZzCvCyL
3/ApFFq+qtPAQyh5U22WWpdcaShe0fG0XVg18YoeXX+w8v48b8PgpUtzPtmcJYMD72tvAfux8Ut7
FQO0ODYOh3UZia60vUxXXiMEwWr4r01/yvM6DeD74LKWgv4F6A0m4hW0gNYV1djfhmKY9rN5+VYv
s83c2ddz/11oCcbweosrcWjhn3GVlo4ucac9XcU4nWvxpbJM5WnvuTQKTKd/GtxSp/2tzfBo/KWG
Ypgup1r1UpqTcXlkAqIzaNUZy03Vo+4O7X7Znnw3W9/hZ3WsuUo6e2gp/pJVP5brprhpEgnLdEVc
bcIKNlYcbd7TEY7vfZ3SJR0sxUjVrfKqtj2hU+DV3EHaAm0pmGjOExDiG3xRUoPXOqRyWHdeGkvx
nE675oq8DlJTn7yd6cqEtwDk+RgVbqBJdGEI8UKlQ/mh2dJm1HTiFZu1OK13tfo622jpH4vFfViQ
26n1gyeYPYjEF15Yao0+F5CaazZco1uW4kKtVnPamjaS0HLFET8G3NzZkCv0YXfbFeBciT9Z92Cc
0NnHwipPHfRnk+JLvYxj+vs9io/l1Speplxc5gsw/o8Qx965T1IVFjYRbequeJd/5CmHvE9nVml9
QN6jRbwqtUPGuzyAwQyCC2dseO1Ny2H2yGjmhdpO4H9RbMsyjarJDKjMnuRe38q2dq0fr0f2+dkf
EKCP92WbwixrZQTfYM2Ik099yrDYaftbaHYEOaH17YHiR3SuTHvwf/mYRu7RiSzWG/0bI+Y7a3RJ
7NA/r9GPOOVET0md2RY3dth1gc/QngdJT/tC1SoJxuunFOFQ1tCJW2bYlr17b8KW7Wy0flwBe5i8
Sz+foRx0uq8Z++PmhGKRRBvDsvpUJWXUn0MMGLmNYfxwf9n/8g7+yFOubxovb/O9ybJ5CrCU70bI
+zvFalnumGSI+KvOA0N+J7En6NPR5335/2Knf+QrV7hUifelywXVOjuUAHB4WuMvkMzY6RCMgXYU
6r88fT/yxKTktMoo04tZnbO/j5ljMwvANrDOGxTwJGjJb2nWV3xxf+QpfsapejnHZQN5RJiD7SSj
i0xs6v7B1kOhvH54TW34jhj4TIe3NhejXa/iYVj1WbLdpmI4KHjQuY/lAI9XJ7zrP/AO6p7dYov8
s1zZjtz2WutaqbY+Z5YCyPZUnnoQ1C1shRRDs9Lcow7BrF2j4mIYt7p1qKZYiquTvQOoL9ZC2g/f
SKhCEXD/TLOmxjumQu0JahxTk0kNyJOxv7iP+2l9ab8zkbGNzRhdnqh1P8g8FmfoGUHWi9jf99vG
0ma8FDixdeAmEBQ6TDCVed7awEVjODMwcO4MKOLF1caaz5Nhvz3IxihCtFI6yVE3OfJQE5xljST3
9kOxWdG2smwsd+g4TaC9qtMCtzMG/Ej98GsDUTRpIzEilywMBWtgOSMGc39rTqWwGJ+znJmlyy37
WEuMRumI6tGlKJ6IcFRcUEBy6MTdXZjWHEarMP5VJ1iu0L3lKyYsKa3m9cpGXg6m3/Wa9uHtFXdg
+LXsXEYfND7WstQuU9+Zgv4/mk8VBlCel+AYamZb7w72g2k8GAditvt9LlsMRfG35ekU7F/SZn9f
crWxqLHfJ0fLRMEee/OQroz20n2/dX1w9IRM8RisS1h+X/mheNm6zdYpt2LPjGhmXco3MTBAMX18
XUmsjKFgIXseuTrV/pfA9Gepij2DuDQ9NJYsFZWipUiYPL2xbT+hTM451HMFipdxT5cUU2bNkmNt
e0CedKVJX8TrmqkULfT3ROsUnvTkM7xvzXTWUy37R9GxTvSACl0DlyzkgjTvrAtFcEqzrr5KWHh+
1Uql3qgyKgyWuN8PxPIwa1wW4sgSePb8W9iCITigPZ00Nn0Xj82uNjNWGGPnJCpbWj7No1kq1zOx
H2XmI8ukN2z89TGcOzXvAxpRT/LZege28Cx/BKuEyMsltKXXnTy9wIYp+NMPPKbk13Ve3hb2g+YY
ix+lnDTFf21sE2NXWiHNJPj0pzIRbAAe+wilC53bkk8iC0nLC6jw0tt5eDbAHfSv3T3UVDtv5K57
3/EDXYj3lav4/uS+Snka0vN1fShn7gfulk9ldAMyicyr5zzMXcZ/61JoWoGKP1u/Xa7rsmxDzT7Q
BsFJ43wMhx69h0DetJll+f5/3Nfc+hTbv983D9fdEXHUEfGufJ+gmxlrQ8gOgXCEG12dpPi25gQq
/uum/NdjA71az3Dxc+A3lO2cgFjVnF5GVXxvdYrzCtVvYh4jVrfxdt65ZlsPe9ddzOFvJSHqgyyA
F4fZsoKsoOF8eHEWj7TmVfAzPtaxQ0d21e8LtefoURuAFz66uX1Q3oFdc052UhTrGvSwzYPXqZAJ
4mxYU+bmvLAlZ7e/JRfNQNCaDtyo1TLFisHysTletkgnWARm0Rqv320hMuTlG4UzZ/Wks2LF2Xbg
/2XwDFACqcbELMdnI0nrhpQwGPTxKlbaJzxzgGJ/11zNtZVb8o+Dz0lTjMn8inebLCwDEOu2NXgd
cMAnhiJxuHssV+TS735fYiFOWeZU/LU+xVAkFQLfeNdAIsvb2J2DB/HyK5D7KUNm7S+75i1pthAG
FZtk1vqVRh49U6fc1nvLVozHaVE2b8sDmywlOej0dqj3nGLk+Dok8W4LdhhMAtWiTkNruERl7slW
LEnTsPa3qIJs3FdGYzPaOwoHPuxE4Co/ht6mBX3iMxVtdl/rVOmOWzEq8TVt0LjF5sOLJE9G77Xi
UT4Kqi4Qxzike2iiJ/vSbbZiXMrbDQSGNRZc6iD0lL0PVK3I3uFHBt4OvkjQyfq27ULLkdM0xXJU
lvtqCgwQTZPM/2LYG6xC6p2YUfhAD10K6iv3YTR3O5+6S1zRLVkxGwyxTIySnDG8Jz2okN+nJTog
K8CA0C0ushMNpORseZ/3b1cx5IVZH9VKs1kzjLKi2LvmDCYJw8yUq1cPAInB3MKt/ii3zF7WTX21
mTc5An9y/E8d1fWccEWzr9fF1Tifb7JqcNI+pssf1uHQoDWPLE94W+jerSJ6IDMvUdHnUxQ3TrM5
y+08MyV8Zx/HdEJ6LcmW2k8mYiUQJyobTciXavm2ist4uQUrmr2Nq4eLUaoa014nHvZekzB2DjYj
5/hpYUq+lval3UXRbiDjoNtN3EnTJTPvdq7j++eehfr/NCo/567o+jE1zmVzwZdIY6Dvxs5utJ1Q
3QKi3nDw/7BoZIHKnY0PEGgiukd8rgvZCnNCue1QtH4Rn9JqQ84fBkfoiqbT8bjyIhkheFEF6AoS
k8HKmgelOLGYk6q4/acGjAXLdQ0dEG67HpHNwOeqVe2nbhcy1HCkG12aYVjvbLba/DqrXRsMCi0b
MDmCpkiZsEgP6IAMxJhayCWkRo4pN/rD4cHt0n/rTJrDkB4u4VMEd+t8f2qBUcX25u/jV5tjDwyE
XKRX7gFMERmb5QAYufTEZhnPlzatGDttTVNz3GoL7PZWXi7mJ44bX7HHE0rgIx6i/ZF6FxL4ATDH
Nk+YDmatu/RqI+wlYbRmOUHX9z5vyR7qyD/9GGPyu/ZTbXRxaj2YwUAL8JYdIpu2OY2mFyfTf3TO
UCzdMj1W4KWtiBPzTP1ekq0RUy6PDzzivGoCpS/7hvcwmfukRyY0pXzqGr7+xVH8OXPF9l3huzab
ZbZB2JEI+GhaTGH2hrsCwIJmwcV+cG7BiqWrHJPzxkq5ZMzJcOn/fcddiew6rbFDj6G8k7n7n3S6
YTSsGkkZyzDVstA52m2rmybqJdMUfP8daMSYrj0qnRmekRKYCwGKc9+QZphQ9W7npSoOsRWf09Iu
4W5zkV4HFS/a+VODWcCgRhlOSUNbMGeQU3fR75fa/YXXHn1+Pp+dbffqdCC5kE6zNsa2/7CkZlYa
Uok9aEtHhdqX/0bFha4YiVU2I74RVqNJzV7PeW5PbmlJnmVNGPyHDhpmumi6tps9Wg1e3gRiq/fs
ijys/Ico3kajXr+Vdns+pCMZ6Od1C/K1tetT9bjY9rgM7J9o/G3FCLXwqG1JL/Jl88KVOzg7RJXK
1pLX5vn5fSBs5xCpPpHj8ShWZsRv91WjMHLJC1QuXLVUnd+WS1b7+MxiZwFaeWkNGh082QXzZEU5
MUC0RveTj0WHBgCyTbq3p5BeJP8RykWczZrNQ6UsW07vAbf+Mp0eeuDhSbcEH7DX9Pfth0uP1xaG
UX2/sLyl926H4masazMrulgi3YXahEG6FKgXz4O5N4U9J5V0D3HTw25rt2mCfNTsv07bFPeiND+l
6zQyxCBYwXrlyEDpwdKl/sDmf9WhqSaMgZFOMqgUhDoeu3DofEf++oEWZs3XFJbK8wehuB2383KZ
nGaiDfQvi983bX2RaZNAHRSeg4Pt3l9/Yd0jJ1GtRi1Pm109FomdKrrX64GdXbV5cPDxQO2326cA
TLJgyzXGP2NQvXPqap0pvl7qq/QqSy2FsIttu1AeVr3WPLGn04Hplx8pwXhsP3Nuhieov7w3c+6U
pw+gfq7h96fmc3RXILunufqPcYlmx40pn8OIh+fearyzr325/2OAGTL/Y2vz9JInw/pqx70Uhnb5
U1BsnnExSxHzKDmFTq/afn6vvEk7CmmLJw+9W8EEStyuZasqTAfmxSrWbrveWtYhE+tKWgjsO0Rr
gRl0229txGkTQ0U5bateq5drDcLFShb65DZ5YxyPKfvMJp98UjQ+eCMpwKQ2iBtLKNkr+hpM0QXP
y1QMbNQ4MVawgcwopt7qZgXN8UcNjpcN/ZBzGIyFiSHuEa8vnLkOGFLIMJMXr5jWUnK9rNbpRXwc
vBx8KhnzEK9R8iOANv5tp50xA8OlZSWzcBT0obp5nXzPPH2TWVGaKP81iqk9HRomSEm+Rshe3N4V
KmeJLBeThWv2oQNxwmQwcVZ+e8JMAI2pKSz85YUrpnZxLW2s5u3A6T8zo3w69xBrgZiHL4xDWACf
kAr/0XDAbsC18/8o/+mWr5jX0qq5vdXMPaG1+3oDYHeL7fcNeQW8bMJ7eWaTT4Pw3vIfZu+TRcLn
6HYhA8Wrdi+3C1UpceXuwLpizhanI0fAc//MS+eDd/OZ1UixrvfcOb1QBX/212SFv5ZQSgJtX/hr
YU+h8EEU2FqUbagmPa8R3GisTR3M4WRknimWXm3r4JDYjFwig9Hjp+ahEP/v3ncrPmypcqk0GQIu
DyUlRdMlUd7ySP7Q3AsBxEhvE4tqffmNUhzS+epirU9RKk6JZMk3vS/CbwCJ1Ns4FvpbNU9AoSuW
F6gY4XSxXa6re1ZYsysUKBgwd3ggtYd9ANrap8hod6MuFvmB4rgbdqInzQ5rrGNVscYpHfnpzjxn
mtGDEpIcqg0JL64fofYM4PR9eYXWP79exTIezPPmFt24DUyN8EB+UoigU/DYaoffTe30E40Zrip2
cL6aLeqgACW+JrydBdKsx6hbO2kT23P9r61+vxm8kVnR+VTym+8prmrzojjaW1A8YPPqvZVds1Pe
d2o+oCw+vg5+FUj80U1aRF2hdvyIHNk92YrJM+bH1ZxOFUyeMMW6jKwSVudg5WQsD92yLyDtz9W7
5mgzgP09uYqhi85GCUDiiaM9+VBkw6GKSRnALRHx8LxvP9fuWR5C0AhfpOmpPDXaUIxMhOJswlAY
z6uiecNgbA1hvfZhnxOARKUTMjhlFhqjQCbkSMavM7qcg8vgvmJmCJA7X6925i6MRmxum5hIaZIj
y04mZJqM8BRK/VbTA1XZG9tNDwLaLk9mH/YsSblT2TAanu4ECylScpdEpUipHuJm2bqhPRuvHMQM
CH/edmt2dcSYEyrSQluROFnRFiDACwNave6w4a2hseY1peE1xBZ/ah7SQp89/02KZWw2z6d99ZxZ
RpjrB2USRMI9BE4KEnccZFhDCBNHo/vHorMXaqvtab0vJyfYPkEq+WgUdY+h/UJwiNsGWa0uE1jY
lp5fpWIOt3F8XW3OcncA4QMM86e7AHtBaWkDkSuk6IwbdQBdJv6e7j5GYI4OdNrpMsGFyIj8ZyhW
8lyFpe42Z9W0o0rJh1zE1I99Ou0uC+ciSflpo+MTp6ONO0jaYT39jgafcW9GgpoExaijBa4XBcz5
T1Jsqbm7RpG54KGSaQ1MD2M4xfsq9H04cmrekFdqCLyYH8ufgJ3vfOogk1oFVEyqtaxWZue1fID0
y9aetgMA5a1xAx+24lISWI6usCTCm6PNz2g8uJpiUKubtLqHbxbJe7c3OPfAhJhlG8MG7JcUHhmp
ySS+2JPEZyCiDj5RyHFiUT2vMlO43gSC9Nt3K6+u5qG53slTwixG+EDpbqdpgOqfHexZfDOgPW9U
7evq24XxYV6wchduMyM1Z8bmj99eDUiTQMdlfzEx4ePkMPq2Tacy0ULJv3/lC7PiebmK8se7yrpx
rmyNaeW187xtSa/7O6ir5tajvfar5nUpOjrtamcPVFLCFsJUV/N+FyYm89+gaPv2YDYW6yRb+yEb
vNMbvMMPETI34mvfSZxbfwg9qSRPFxDwAgz6dj9PL6a9PNv3d6M4lmvUmoKxh05RrU1cAIyc6gyj
wSKx/6RKyA/setM9cH/h1/kak6p4AivUJ5AzepIwpGEnfnjUE5UVuoq5L1EUcbG77iul01q+hLS5
pGeDpsNhODKUVGeJiw1/TpqifTNsUZpckZb6AisUHOPYHmL8u/1JW3fFi887J03Rud22fDms9ivx
FAmRyEkNepj8XqvKBMqSR6zMVQtwxx+q8JXT3vdpedo8nOjUPzyQ3DcoOrds3lazfZ1vYLQZEwJH
2H2GLu0C8T0gz6Rnpn+YvkkX51ybsSjETVk54Yp1nW9K1WptyXa7OG9lZ7aH75kK5+1TkA4gk6eB
sbIDqQdvnF2wXwNXFxjki2UzwiV9aJ9bbW81I2F1bhE0lDS+JfNbNJuj2ODlbVcFwcs1MBlyBsMj
8ES4AQcYwmiEdwt20Lt1lu50Hr6XnfQEa4RZsQfbl0Hz4JwTN2nXwnQ2OiT2cgLhWG/lwKksTqik
9SsuFMMJL2e7+eVcuEo1GOJHpPtun58ucWb4ULEfNi8w0Vkf0cp5YVImSUqaAm2HNvcnuvzfYvhN
7I3rCMGJC6ytVnM+ZyscW7hRZuOlcwDUpUvzFL8MuTNTHO7yGWDG4siZAep/ZQZf029JYmX8QWxD
9177EkwIzTs63E+xe/ojV61nJeZuWauXsrOABgCwQK/eZk60v/qiYHwTtkQcEwZFQ1k0H4Tth7du
+giUcfItIZ6egVNzb7KKXy65sdkyXmVVZhukhPkN9MvfwTt6EngM4BjLZqCPsOAfw1BXucxyh3eu
bFbRz4m+RtB/1i8LY1olyIMG4n26+5qeI+hniLUSsLoyx7kBqtCbdQAtAFYoDSdH23z5b7BVy6pX
KkYNBJKZKUvuU+bLxbm6syJ2AbIuCROmY9kB8Gf4yoCFHx/vP0yFyeu8QMVcJcnaWsSrGIEynllG
eDHrsjVg3iZyU/uJYh3dI9JvN9Fh3Ivd9NxiFWt1sZZrc1WblaePMswKJaSExCwtd1p7wjeGP3zm
45jxIpZpIp14TjPoc19RPs0eFKpe7jsUq3TYls3rZV0qk71xB9stVNJgduwbs30IVoVBe+XC59LE
TSK1eV92ccCak63c/up5PoNNCtmoPeioive+zkYlx27GRzSWF2ttv8iMrQ0GjugMcrqQ3lJtGaMw
S/fzJWo5x1rDhFI7WGU6S5lUzcPZigLJF3YhOCTB4WqHImq2XS3jGFG6WaZbBApzhHiIA3p3spGn
wQt6RzIV+y2JgvtbXuwR5xaqxMCHw3l7vR1Ru43XYbotgydxSupd/C8atwToKMAgLW64MPzISVX8
rvUuPaW7gyj7M6M2eIsZKOuJN1R3u+BTGJLHOJwZGjZzdEG/uD3/sG850YoTVi3x6m4W6Fivx+Wi
OskcHs72iR2GrWzt0Jr0GAe6W6VbsOKMUaG7LpIZC5a0NM4YtfgpvMMwwtEYhVn1Xl5ozCIVBKGz
riydsZPfW7Ji1uYpb6q1RLdKMFkLcwfk9L1Tq8QADorUN0a7BvXYBjDf5dDBFvdPpMU9b9EBCymA
KO3xyx4rH1Q1LKNh1Ewo1ZtqEhOsfhxtDg3uuczzGkD7NRpbMsZG2MYecEZl0tXjfU3Pfuk9oYqB
rSXbPT2Y7IIMu3vuxF2yIYyFuNlJNXMBiYRse/P8NB7HE9jzqRXjPn2XWt/ARSaTOZhQK7K1474y
ApN7n6XY27SRxFY5Zi84Cljr6Bcp91rMTugs3BIROcm6BkREdKqOQcw5D/u2Q0W5ScbEFhT2Q5++
AyhX23N3+bXGd5t0Sl2SZZB11PsjKJsIZdwRIBjwzNrOhKIy+69zVOx1zECi+lKsZOfxkQCDB1oY
xsB3vvTb0gavSyI1C1zmvEA1o1k6bLcJEGkE0gXGyEMeBt933eSpMwFG2qHVo0Pll2QezLDTC8gg
2qh3JGtn9J9cF7hxF2p0hJo+wFugCcxdeaI1sUWOtlu1u4wxQAWJxIUq8XvRG62duTsxviYLoNeX
h8lk2Vs6MX+1Aw6KGs5/LUwWnnN14OeYlSobdvJRUuqU0cjmZ62zYVjTWMCi8PuXLMXkr62ZZdXE
HJAPZNSwoOtH2URWyQLaV5/WurVQZnTb7b1N/wZcUNzGpKFJAxTB1n59h/IIGLOlla5h1Z4CRqWS
G/tWiSZC7t0khvHeXnxRuUSZ75uBogjjl1TF/u+rVvNaycwAbYsLn16VZOTz7sDo28a7IfLh9vDQ
6qxw0UuL4JoB3VSj2QQE/vuIk0ZcntXqN9n2LOPlHwIQmTTsBA7I04eMYkebdi3cZAZvYmORiQ+t
2P5KdNnPD6WyPDxUAaTzHCe6mVGSQKNABDP6Dx4FHUE/EhU7e2scF8Y2ReIBHvRnKxhA1CxUQi2b
4FomNngmpUdwGBq9rha8sb8EK5aUzuODOa9dywIRODKCZ7O0nx+T7xWAgY5Mo7MCX7Cohr2dCGmV
ve48SekD0mqvvHS6BFYYgYBSCFBgMvF0mLiavSnKyfz6RMVgbpJaibZS9kYmK7z6+y2Vu4wvZdVL
yERI3zD7I8OJ08Rt70ekoTpMr9M8hTqlUL3bW2m/Oc8sPuPouJL2WvV4UQTAIQUPmCF18gpK0Cyb
tvBKs87YuqZy05PNNW42yztUn3yf1OSDow9hCrUv51M/n0QnTbnhUdNMzrUm0kCpmO7BgQ4AwGPg
vfWXgH5DLfCuKGz5tTzFuTOtwwWKMgQmdDui85DQvxtA38SMr5zW8aXq8vgMwefApSUANFqkv5uf
3xK43Ib37VsROuTXxygXvhHF68N1vmevoWe/TJpkkCTFNba34RMN2vNpl8EaQEOeRmBE6IV/bOos
bNEjnT9t1QCYh+iyA3mKklPjMZ5oSxwKJx2AM6iAyKt2dMDgQqOeF6lc/eY1vl73DVk01YyqMzVC
XAObkquNwcEFooL07o6O2v4GIxsKqLpvecnqjT5Z1uV24ezpCLRo6RnUumBRtjyfzbl/E2yy1LZE
Ba0NodUX41zr3aCbdCWe/0rIhDaXvYu9TeG4+RKChD5xQDvtJW5atb8PGyb6gGLeL+zHz++2t+4T
+lZcISQDqBIx/oWO4cg9dr4nC+GYAtpJv/jnZe1U8VWPdsn/PHRmjh5UUhBF5bQMU/H7MTOSyjw9
gLSQcJUIDiMybQXzYNalxi1zkBxcB5jxNCa+KIP+S6ziJu1L8WWxrYlqPb827XchHgi6hsPgIbZJ
E7MV4Vh+CVMf7PpxF8UlhLFGoTlo4ivNabSFJPODIZ9fnF1ArYDDulIq/l723M/7d7moZvrrCxS7
WUoW802twS6fmSl3+ZD2IVjr963X0twunex3afolT3yyqZj8H2nn2aQ40nTtX0SEBHJ8lUHQmAba
0l+INgxGeIQwv/65Uv3e25oaDfXG7s5GrOmILpXLyjx58mR8APoFGdzRI9NoOPdrH6Xou/eHBBrT
x5H31m5pXrO/PCP/M+ueoRja9TabLTZnFogHtvsGVCaBJI4UHFM2RM+xlQX/+13zDMXOzo/L3X6F
8K8ojYsQRF6niLg53J73f9t867f1V2zpdVm3l1PS9eij7jDs4zcK2TJ6jIBNOcEybEkrVGOUSVls
23vs08ln1IN6ubg70xoC1Q8XC6uv5Lv9vlGr+/vdg9AxHm/lNUWmUZqjEtt8Yjh4WJqDcaA5g6Ux
3o+B8wzFtDrWPNmkR1n07pvn0MpnL+EJ/gLF3dkzg5rnoNoEJ9KhBOX3r+aQJ/Y81/I85bJvjqvL
upJtBCSibfxw3h1iSAdw+SByg37Gu1BuX5ATHOtzjamxxXD/cdgKoyu3/2rPM3eXbcVdF1cNltO5
eW2isGoF3axzjxvTeFzPiFqGQ1pXRHCQ7qiUFb0XlJKdZq9HHsm8G0U49nQ5WNIWD92uRWADtN22
EqWBRbXwpYqVWGerCkRhvlR6qormP8FjBTLNuNMhkYuHTydRbUvPnF95a32Uy3/YX6/Xtcnu5BVO
tdBBMx4u1G4g41ciOt/0jYeY7FkPtvcWZEIKW4Nw1pX2VifUtvR+WKnjUVgIxT7stnUrM7gawnSh
8AtWNLDx42bnQzKxIOVRfyJdAqlnhiArZZbLuL1vaHZDVvvWuig2Y3/YXOszZymn9o36Xnxd0pzi
1EvOgrdch4mU+z6FWSvmoFatzJI6bYgA04yA+lLK3R7PH8Mhb1NP2hpgill6rRiio7sgimHwdrvt
pn5kogkBFiySNaD1+O4e7GqI70X/AE7jhtYPQtiu8XKha5fLUuIJjbyaPxkDxlAVAnHc80dSdr0O
Ls3lDhD0HUV1696HsIlEy8xPcXFwd2bx8+2tyoXFb22V4rulm/rYXS3yrbLi7JNHfjxod2GtvpEg
fpVOg43HnJ7hBi/LZ8e3oJf7MYjTGzVGXRT8KSn6fMmCl60/c0Ti+djqoaWy6LQhjenckXJD/LPP
qvbE9rqepQtDvhbRpVcJ5Imph4iq0FUN4II259pitrKKdatgWnI8rgBLpaZtXGaZnK0w5EaN75xg
1XyM1x9wVvoYONIwsFyb42hQWehVpsSE3NifumKCT9WrnaX1NTOGZ05Ry5pO0cNh/zPq2DnNUmgy
g82/Cl8K66yY0+Oa/p8VD8NW7b6S+vlgkWs9aSJCe+QHZqo5hXkjj1uzVAypbadbezdnPCBpzpW0
ygECNMN7u/mYCq+fsEDeuZkk3+4I49DGT/xh5r8gMAaC433AVMQF5Y7QMZtn5vYtKUtMWlULEWa4
WlSb2Ip9sWrOuHY9z4y8kvjgf1BEuwUkN5utYT1CPNF/EslTcoLrpwHJosHzv7NwhS9QLM3sNFuZ
WwQcc7gCjnVj0Zi+Sa6oT00dkQY4PcbjBOatdbby5qJ/7E5hbMVGbJer6xkDKy4gNg7eCCKz56YU
FrZoOEFXH+cRXRBsLFfe/QIxvqv61Q4tfpZaonn5Q//zLWr3idl4P12b44WBQAhlbTWIyAAbPC8R
Ct24GXeDUHc4SwEr2trVXbfmGoaptvqdb9f75eV85Ao+SzH1zjfekyamB0AvgjRHS5wOCPHWN0AV
5JlHFAbG7LOWuFfm8xa/Q3lVk8tlZSYWl4Rq9imtCqAjEGbQ1UeiZX3zFLssvvVMw6oD2NIVU+1J
Md8n57VTW14eZx1CTRMRgcsvIzg+00dl36ev8wwg8c2IFn0qTxCYfmwBcSAKf9/JgBSXQ5JoZ1qf
mJ6k6aMzWa2APmqkkzgVWjRP962KAVmdYWy428UFD92j9vCe/hERoUmQ990GUNhR5i6sQhF/vm0b
yniNllc1PMNBkhg1evVmZrPE2y8rZ/Ix3Vrn7a0uXeXT/gfs4nEYA3iBrz6tjtHMf0oazaY2RChz
torjK7fz5G48SuFmF3wfchmzoIW/l7QbtNaZQJYRSJMHah5Wwmn40KyS4B3oBC9LMzeFT1D1Jpbm
5phgnC7wZdrho5+1fcJBcglERJqXojQgKg6lBETr7GiuTW98FiEJHNy61DqtYPONK9LWc+iEUylx
lV5WKOUPftGw5Gun10jKqQiqSSx+hvIs75yDna7s7xl3q3cSc4hjlwuaDJGUfznSGtlm7Vn8B9Q+
Yz2Ardl3lUC8Whtkjsw6K9EQZ6jBo+A272P87Mog6qGVpDe+YmFuzVq5ZZcp9cSeDNl9m7bTFp3z
KOtGhBIJSgRUuOB1CijudBBQGSWpeMNUA3w9zDdHqz694GVLc5g3Kl+oPRm3YvQkiMDRdVuFTWSh
m2071Fxuuby3ZqzYXG9vn530yIzRMlyRT7kE61bYoM4l9kVB0J8Q1Ugv2ffwTkBdzejiVtwaXXE7
TtcsHde3HHaoo21cc+cOhCnX8vABmfqdVUt4QFufmBtpec3guvOl2LVjmk6XRoVVb+MCwk/OCxWo
6SU7vOeNkwaV/3VIxZRNjW314J3lfEnODAsKJ94f7TogjcicCslJV5NTmiooXOSqAuLWx0ekaTKx
niu/eoFzJox4J8bXJoa8tlvAuTCeRpHwR9G21wutluK5xS9QLJq7riw3F4MvgG1HxTyVc1BhYlgL
TyGqAJpNLYMPi4MpdmtDn6nTYsym1kjTSDjDeDwSCOqRaQ+eCM5DzZClIIlHqpc/kN1NQ5nf5eBV
auM5m9pOG+3rK/KNALlS/fLxNp8H3ddD1CUf+4KmXtIaragD3UYzAs3zL+41DW0fdFe61FUofI+y
BPW6t156VecMVCQBubRrjO0hlVbSUmwvCZpmrQ+ZE9RSs/hiHv+8zj8rITeuEEm6p5px3aXeGTtm
UPS1aF2CLMzmvnWB1/wNWvW3UWfeehktEkRcPN0H6Kau2O+5lR0TL2UrkEkYD17p80XBid/r1O46
cUZYJYRS3Yv9l/P9M2v5qMKs53bVdA8Lm/3vkhUkN0SxoORpjp33dQSHVHPeyuS2eC1+xlNMdjau
pOuzxf6SBwMIasCq6qPxRZQm7aDQHAn+47YqVno3nq2M+u57wDpST43W47gvnSNf4hHgwANlFCcw
IJ3jqV1YxUAvU3Nrra6uLGwb4ImAAIA2jv1RXUgcOtusO7yKbXbW54pxXHN48TKNiBZ8GCokzPYU
MZPtkjrxL93rS0+P2zdGdSwPyc5anTOxHRt/QczRCEk+SO/I2savkYg4/Jq7lNJV6v50jcZu9/hu
zv17iE1mGwlyn4rUtX8mGTOsB8SJGxzjSLDQBdLDPOGRkGhzShOEsojWy4dp1IkptTT8ryBEt/UT
IaVe5DWi6BDSddSvEWaeGmBy06AXGRtI2PP+NJg1KVTD6znSlPr6+Woeg7dr5w1U5qMZBr31OgSC
9LOk2XG7wpz9NZjFX7oqk1JCU+HUm4qVndYMuz5bcsuwraFUcn6gn73mQJBijTuO34HSBQzebG+a
IfnUBWJLqFNpboIMcsPAqUVNaVY9Xg4HS65eg94dMPZaucNA78CgCZdMZ8rL/aN/rrrqAu+T7JrU
x4z33H7btgj70q2/mfo1tA2E7RZ1KoPRnWWEELYbD4M6majbE9ZdQVMxqJXVcubtL5xPSQCMY6Jh
1HCpfO8dH+90mgJ/cYN/ZqsY0uVse6icE+478b/wDDfBuD+hIKEDpg/iIi64iAwPqt3bsyzFXIpn
S7GoxuaaXA1TLPiK8hwzFFAY3JX8F67RJXzH5ye/8qUZtQzuKI6qmNXlOFus93Om+/b4uOkiBg/1
ntT+L+io+ta/Yr1unVzFliKZYx4uFazbgQqpDMdocw3SWfTG2JJY7ietF0qEMCYBWM/WP78vh8RX
uvMsrsetr1Bs7PRoJqZ1lZdEXi4s1uqJ4vTO2H9iMPScVy+6x1IO6I0RVfd3vFglC1fim32YkJ+Y
PcL0h1YaG63PFKyfpo1PlD/pxdE1hj1PqxecgnGyqEDL4+aGWHakY4gvHv0YTcZoBG5wJ7V4mqmW
iWIW/QK1qCdNds7Ju8pbgkJ6rQNx4N7ZNFDmims9ex9MJo/J2wQ/eFTtUNyyhCsIjneg8gtNULM/
f2m3H7wVMV5Tl7zUvXJ51qOwGEbqnjJzzUnnBXlNetgx4DQkWto8V5s3eEtnf/5kw6aJ8gbc0RKw
kQRr89Rex6f26eMXjVlPvjX1v/TZD41Jz21D4dsqY2t1JEmEiQX4/UC59JFG6mSrAFtB2jVOhqNx
UNVqp116Po4zOogSc27nhGEI9r3Zmf+Gad3wnxI0fDTgND0aEJmRwpY+kKD+Yf+4JX6AvkwwfheE
y3gQZBylRY//eS/MiGDgDMfBgO5vi+Dg+pqz9RcM8B/TXFUsZL26WZ5Mcay/L+6me/XX6CD5R+Tf
EVsMpIPFwJjiA6IziKukMRylEHXBVuZPR2GXMtruZe4SoCCkZojKivOXieP7ee1xo6z7F+kpRfaE
7Ngi2JKkChfk6LWRXmkWtvgVihHdOsns5MzZvT21vW374VUaL0kjySSYkCGsQjIlig91EgJ/AeN+
Vl8xm+bCzeabOsbktS20Q7hv3B4eqBX6b6S9+7G/99Pe+7hN79nmF61v/msIoJJJVxUn3R+X7H+9
KQITOMdpew4UJ5khuSj64izN65ivSWHHz/XptTpOxfnHYPNQBNaoQoyDn0ca6Mvdsr2332Odr5Mj
s4URrzsDfrXMEfvJbTwD/lEscwpxAAD0bw9WSictHKX8wBcGm+9WjrFb50E6InYIZ0M6YZax118J
pbQyFC1NQtf3hPoPUIvB6gUiZ7etzbr8Bdv+53DV5AUtfMm1Pjf3pxXOz70zkb67FJ1gZFCrprWQ
ofEndbGr2kQpq22c5V5COkpVIBOcw8P7FbjxHCAXfP0VSU9j/Pbba52/8Td8gHwvCjN0NiTVKis5
St2utJAEdGt10ArEyN+hoaQZTfOg5IFMYbTNelydTj3Wc0NfBeCX1mQCK1cqHthFLd6leVDysrDC
aPYYq2yPObQVgmRRpKQoZv2Aq3FYAJQHJKgetl2oIV6gm6cYu1urqhil+uW03WdZvpX7kKAMpG24
bw9RXSMqQooLz8pr0AiGDg6d20uss4c5IleY9DVxbHu7YNIh6UquKm0F7of+IvXX4OXLdjxtEdU+
IP+K12BDSwktyuH8Z51VLJMqLnpceV658B2HSlLb2yeWQJoM2KL50V52Xl/nQxD8IbfYC3nG+8dR
p3OkwuapSZfU+7vgLhq9UA3Yz9rosACv3+2lKPGQ+qTuph+3l4rc/e1tyumnhW+szmrHy34qsU23
fVn6MGrtuU8w2X1do9v9unJ4TpFtR6fpdd+RprIHXpZ5ZFJC0YJ3KM1tP+Po+FgFL4jmrU5n0+rA
tAcdcYUoh5rHcUJhkR9dwjvk5npgBi+deCgl/VIE8OkLZ+a99y4aH9yBXlS7QFm6e5C9ccMB6WRo
QVGGrllndGng+KGfm5OZCGYPK19HXNeZu9xXLazH8ry7HJ2Es7MlyKQjc4ud4OtBPHQ2XucuWIpl
3Wzc0/ng4C7I8bB+bXoNEAOIHXEMOTxaDKUA5WH6oBv3L2+L67jIdruWoer+7PBSrua0fgVwl5uJ
6Al9AM7UmwfxkHLUO9RS0Tr4nJDpEL5acj+L1pAXVx9HXydPljuGf1iJGroYUEjMKtn931+Xzd4c
O/OjdcW9xhpCHl4Fbm8CpTZ2HnPGy8kfQ3EfmJoHtpRJRRfdfwZWPFbvarirnWdf8R9glnIZk6dh
EnPjoPgQfrUEszzoRR1K476aZdtGrUaq3JCfF44XvXysKbV3MmyjuxpAHm71902Iu5zpHexQLTGg
NLAvDKgcsuOyYjk7mwFrKPYJZbrxgUM6u7chkzdd/i2Mh/TyBcboSaA7Da9ZRFddXYBQ+g7Zplsz
qoZVddV9Xp2y02pRW1/hJwDdgFEKdeRROheP3ptPstiSPtRtcik+VhhV2WQKCxPDyA6cLjLEeKV4
40PKegmTXiQeAFHQNlmXX/nHgS4MqaA2jnk1U2+8uuLBCGOZ/DDM/BhUGvMoPXREifX5thEvd2AK
Yypxx+GycRbXE4vbptrJlNAZGHwXjng4KF/TkuN0e6m87DvYSam92l1hOzBJihGmtJ5s5R2w561R
bAYjxPpgQenOUKnL/zNN9Vmf19NjxcvkDEG/f4PjPEfwVwrGIaAHDw/t8Pay5r/vxlaqz/fMmtXT
tfl9ZkVreB1S+8GxBZnI/4i1IP1OUvThFzKB/M2b1XymFoe+47e/Jfeyb32LIGcFu7G318kUdRDm
js9YhYMFFHBP0bwcaM5zJ8Kjod0BmI0hLB8tMldqRgprr9it8fXiTu05ey5vFZo85JUg+ZLngWMT
A0SgR0MUBM18RAMdIlwd0lxaZwIP638GRH0sqwfajV7RD8SO8QkNtPJI9xAFxYzcizaNO92Sl/Je
iyMqT5MoqnvT4/aKJyCOeoI7g0MzJJXCoNK5JoUFAOURyFmz2+WPU2Gyit1y0mRfW+6wW9RKirbq
pNIbTigwQFMavwiOow5CKA+83CpSbIblVusqBGcuN1ltus7NFovLmFM/o9sbhisiG9Q8QR/XTLKU
U+oVhlReJvu0X9qmWEo4U7wJrXN7E8/CVTALUcNowXcVi8m9ngtnbgBoVOloe82X3/HCRyibvJpV
s1laX36/x5LTI6EwGT4OCbbzmxVHd5ht/uILQmrZnrV6Q6XWtPAFyl5P3ct6Ssdk3qjXRvhBbvjc
ZOzM79M6kW4Vg9nOr6OFscAD0+xAufNVGFp5q061umUvbJk8EhwNUBRKomkTPpnggEqiLudWf+mo
vGV9cazixivP1XQ/X2ZnWXOSRlAFYexhxmNwwgiimF4qXc7RH6azMEvluXI9KVG55MNhOXAyuVBo
zwVeWA8mgvKHu5BEbiQsLnmfRXLy69l5um3By5NIP5+hQmTGyvXSy/c+8wk8mHTnaU1eiIdGPWC5
AWdLe6s1Z0sFyQ7Hqp1dXdngBsoiH4TeZ1q/ZP48RksND2jd5a3yeoNQR8rMRThuLLoKllmrxXw9
PjDy8W4Xid6NuF4IIE8gTgNJrgIHT5/1z6AJUL+AQeWiPdCTRMC7ltv6rpY6QhvQvSSlWHEdGo5l
ovUmUgy/P6Wbk5vVE3t8oTkYRSn30MpEACOHaalezfxxY9l+gYOChRfz8zVYxIvAYxK3D0Qpk7P4
HcqTbh+rhutWuPi2n3un0CawOtkHy8ObyhsDryDY8keYq+Ift7X+cZmzWvwE5VU3Vll1QReJa04m
bdDD9h7WbKuf+bzoEQRSCbRFhmcW63QwS9/z4tCK9Xdtd79Lp3Osf4gNaJHMHS4MrMAU2c1pozmw
Q11VfKmbXBxSsfUXK3N21eWC2UpbsrcGbzktkNCpIX2LcJ3GfSy1rsXhFMO+tFaeu5ozQ+nRi6oj
GoZSERcDZeIz4jsg64vDqC2BK3VcigMrZp2QNzuZG+YpxMUuwiriJE7ofTMiE4O67YCicM1TUgqO
F8dUbPq2Nq57ZsZhpgT+u/6M+j8pimWu9EN++c9HV7HqyXq22p42+erCe3EBFlFREQYbREkOrtgR
vfZQabVYYZp/VF9UK+nFWbC0Nd/mz3cv77yhOKsscUElkPhgEs8DAJQ+zxpqD258CvekYJ6aDygT
kaB6BQ5F9XjQfAiQOYvgnPHiaO1LWfBb/FbFztVO59lxk2Hn6s0dvcUFXQF6nQzjbB/Ank0C6PkT
uGHOPPzchZWnDjQ4Ypmvr8Fs3jvtg9vmTnf7HMXcLY/Wzp6lnBDaZb/h5uRdk2GWfj+6upyyzr6o
xRvprFKtn/bMHtmXDRqWmPjGkGphrDqTDPXIjm65FYPmeJVlut5zNLhzQixsLnBp/QkFCGC4MLQb
4M0nigKPvlY3sMzDKe60YtiWljOdmQlm3F1zJKnRBkfLfBA96zGXkiEDN/iaxbpHPs+qqo98cVzF
wu2Z8nQLNwbcgVZnyKz4Lb8m53/1NBzOqXi9y96ems3DByUIzxqLoz1PipXbuHPnsKkxadgMwhWJ
4iG9j+IRGiOSDzN6t8+vW4Y+FCerWLjseiWlcBGrioGTxr3kFUS2Dj9OLj7/QP1iyI6v0GUb9iW7
At6z5njDrQMS5wuvbYAZUqK9OyomqZJ62sa/fg2W3XHU1mUrSwO64ucq9tGe1S9JJcU+wi8B+ULm
H5xe+q9g/7++dJshl/fGScgXrwhPrNepu07yxQHcE7W1VYywiTgxYPmDExSSnRZq0xx7VzFw8Gqd
ytrILQoONeqR/qR2bEyoxIMaImLF/dqCDt7x7YOgewNyMb/CXE8zGm1aNYZFufxVrhqbPmyh5P6N
CmVNJJgJ3/pm/DKJ3Z7IqvMuQcsY8E0kLdqHphfZ4Sz2AhukRDzcJn4myzT4Gjzf/tjSWKtwDFzF
w7teqvvMdeVj0f0i18gdiTtCB9EaXN0RUOzfJd3ULuaO+2hJPyxOHc2WcsmhttnDlRUKJGqAmoNX
Sh0qzk8xfXYyru83F445TjRsfmmhQK9D70Qlktl+/Dj4+4wmhFcEnB+/K9FG+/feXRUYjy45CF2L
DFObEPuL7LnuxdOdT8U8rpO1PTONmVgMzglPHnaiTYs2KiYF2kDtvD7SyiPqvD9XsYvjJLkmpzEr
cr4XuP+NZh/HGKRsYiE0Fr+chIRCE8IF4qpHf5oSYd0+crqX11UM5cmQcg75ACQ7JKMzC6n2b9WD
bXMeOP4TLM3VhxvuG5phdedPMXiH03KXLKtigiSRhOgU/GzEJ3h67wa09JaCBs2ImhfBk58XDME1
q6Mia7G/YUg5B4VJjwDCot5EHUlTv7FlwTztEmyXOtwaIn7Kxp5q17l9ONgXWHIE1G9ddpX0TWOI
h0GwFtBaEuS5GX5pZim/9k/T/jOssp2pd5wmy5RhgU6sAIDKbJpAoasnrJ60+pXyyqeUVhGojz79
f8igy779Ob5rmBQfu6aTJ9kLq3yxL94lsbyLIM/4zfMeZRvcpHhSefcotxX1Pim0bB7abutZy038
iwH9GV4xMKuVbS9nNYZHaKfRqvcmfRHJf6BVgu4El6bi6+bPUIq9MFZLypPGDEUHugARgKjxht2a
41wMUaDoX41AHpWYfDlfgLLQ0Te3/nM60mx4+bH++QzlnK1So+pkDp+xi6Tm7k2w4BbcwrzSj3bt
oWa80otLVtCqO1Rbm7knU9jg+ayaVO1pVUqyRBX5Pm+dSVv0CFEviVcftIQfWcg/jlRhROVRXJrW
fnv0TDnS0jkThTpJZoC6LNvgAS+jEc0RoFAO7Ja2CYxuaOWVRMrLmSepK6WcUCUJzpfhAmhMqhkv
97iM6NI0QwOZKa1MXSn/t16YtXKS54fTYrc5f68z8RApb96jprQxq4E4D/tG/7MSOVt/8vLCax2R
W7t7iSjYEPnJRbwMTi6EDLO1CIgyNEegjIRS/DTl5B/X29rezJwLdVndkP0HsZgYrf6800crMfg6
S/mQZsjSU15YDeWUO+lhulvsGRL8KYly/5jSsyiv67SZ5EAznpypW2dONaPHZJyizUqBPjJpNCtt
rYAaJ/1q68UfSdPHL2vlf2mfKN3dUh7FWoZ+gW1anPST6NcJ6gV9GK2qjg+rPnr41W7+t3mqMPfW
MsaXQ11GFEE4ERYdenBo6H/ceaJ69JdehlAzRxXk3jvp5rxLONe0seJhNChGFyhTyhZewNo8yvoC
YkLNPEtf45/zowLc4+ohPcwMLrLt4+eEEKNgtjXi4dL1PyO4XM2vOVVUOvC6lDNUuCk5uF0wlt5m
fUTYlGP0fKFHgLi7rUY8+aRqK4ps4aSHOnZBaZ6uOKRisqRkgOsp65s1XH/aw6mTyT7G8y6JOlTn
LlC/aA5B0z68amkjlIOaJ80N0tkvlUKydJZWap44WWxyl3YoSTOZ+ubj/SNAS6s64ktW9A2AZzaD
T9NfvcY9M3g/9J+oYJjT43TfANNaBObo+T+eBMV4bZbGop4kfNcejK32uoMZ15icFigdY8NETNuf
PyT3wjXRtxQot2I1tLpxjDwrl0MuHAf76m1d82KwN/KQfeDyxmjBQJwibdDU9Xcvh1yqP6Mp1uQ0
22xm9l7eTUTzcQtAOXdU4UtxXdR8Nlu6Lf/L0ftnQFXqHZO5po+rTA/j1d352/7HKmoh/TMckh3t
5HTgwbRBN6O7O7RnYH439Um08sfp5yPk58U13hzQmTD4iOd9+Cw0Io5ba3gdctyxaHWdPnRpopAE
/P/2NNeKKox3JkMxy06MJ/gyWKJ0a6T9CuFrJ3Yp+EDmMqy1dG5++fv0M6riE+0Ws+ViV2NU4Mu3
CrlCUuExS4zxxGzDWtINWG62fwZUzMoq2W4uJ1P2VgBLfJEhdf851RJS8CIAE7t9T8tTFIV1Vfwf
b7ra1FZbGZDgiT1EAf0Tsh+ciqZO5107lmITjsl0fp5uuSnPvLughELIskQVFcaINkLTGAFbcWXW
K3M3G++YWIXii3uRekYgrPMyErCPOEXrOpUfFbcGvlb1HNdRLkRl6WysSsJ4J+RAdsLxXd4LaQM5
uAOtW+SxfRjgzvAMaA5NaZVvHfrg/4aWQ1W4G1ltvrPOVYamU83ruiUejfP8Qag/sfpEo58dd3AI
X+oJSkz0mA4oeQV7/IXuodk/0w389okqpekUv0a5M0tzby6vlatELtCjca7orRe04v4V9yp4p1Lz
S7vX5bfmZwGUW1PZpU69tpBDjB06PXFtWrHZQwROpOpPzVk0+NLFLKYc1j9d158xlYtzPO3T7VnG
fDbQBfloxYsX6RoAfV6zvWWgtY1MqUf/rZpluSrjLnV3K/No7MUIhQ3hwrSG67ZwA2BIoMT/dbjT
7GDJ1fltQOU8GZ57Tq9opYPlNqg5JE867cJJhQlCr0ktJl9ycX4bTTkvp0N94SQJoyFliIQARfpS
ngVI3hNV+uCSZ4duz7BWsnm/jakcmIW7XtibMUtKwvEV6OTj2F2E3gItgNb2fhPQ+mIIfx+NWBIS
y+5GtNvW8d3hPqeq/gsTbBvSxQ2aGeTr3MUrXF+H7jvT0zm9PL52qWnmqsTQX4IeYYjeSpU827+N
pZhg1zO3O7vGWOEr0QAv6DD2OmaP2vTew8Bcw1DchrfXuswe/DakYoitSrp3DrNjfnw/SAc4rbQ5
EbYxmaBl/OvrWYsZlblkvw2phJXH7XRxdmWWpPpb9FDiOLl44xG55sFAZwnKKCu/jaY4gIvFrH4c
X/I1pf860BTgbmv6BI5AUNmTuJL8GzSewdSEN0JfNhhzOhuh2VfVJ7yeU6tuzDMsIIktMn+AoEP4
Y27wgj8WiD+me811+6oyhrb17Xy3vjLtE60yYDdA5aA1Tz8+ho4fBz30JJxIN81Sy/RzVVQvcD41
prPrimluQymeQtykwc7GqBRJHD34N3wcthbxMmqjHFQeFSO/rK1mF7e6EUuIz0lCFdkMOwJulMbr
VB5p80WlxrAwoHI/l+7uWjeW2+9wjhaTLWGpfNKNNhqTD0PU9d8Zn58ZKrfzdHaqhM7544JGtTC+
gOtjH//vRNMo3Wjy25RH87f1VC7m2JvS2HvHaOxdYzGDGCL9xILmLMHCavOv5ZfiZ27KxeRsuiiU
snuv+AV5BQC3wkHhBRrnnPaIOu89f4lvTC+3SwVLnsySdHmsroVcwvF8A4gQCwt5rhm3ak16Obcm
1VES13ur4NIXEozRQA9TOstKteHVjcbBMZh/aAEvec5ufZfimx6nhrezbL7reReBjwCw0kFxuG+O
G/FoFLwDTrT19qH0jf05yiqCfTWzrFbzOMqEMnA/pKiGBIU09xBzeIcqszB8dIyEcm+pMKziTtQq
7u40njIsmRGCNu7sPcUAn7w3yHjdcYP+nU3655SpWgjVVXY6Giv8l1epBQTFpE09PZOE+18NH0Kt
+n8ZwaR4iXI0rHDKnKw23tsWu9nGCLKZ9OD0qaQXasFEmGUBqtNj+kNqU7fl1vdnpopxShdOOh+T
WBZySd6MGY7HZxIIu+zh5NdbWtJeWZ7pt6kq1qk2q22nUzm44og+DisRxp48T1BvcVP859ueSll8
+ttoinVajr167bjdcU0ajY9H4sU2tBSRv/sSQoJmMN31UIzT/kATFWvDYkrdzjzaUNxKi08R4F/H
PNcay1uWRivOTUWgs/o+uWxMMQF5QaFQUYiSDgFaCM3hZNrdbkKJzzg66ylRxXLS1H3CX7yyf46P
Ckkb4EXJ0WDGbe/puctrQ2UBBVn9PVqdOIOaGZdl3H+bsRLFjL00Oy7Xclrp7UZr9YBs/wv5s6C5
hXKmf9vkdNwwsioIfV3v5pfqjtOzfrXzankqR5EPFA1/yQ8Obp8f7WqKzS9Ygas7c90LaBHATWg2
vsnaIBzSqHHMk3JqulpJjTKc/bclVdwhe3NZuGlFxpQUxpXW6sLv4oHrz0m3v++BOJye29rpinN1
NzOP5wqTraRIM57S3A6g7T2p9slwU378EMJQ1oW/5YMh2ex41KM6tsoOOq8PZu1ax8kk9Qp7Bvv6
+D1FgjLamlAI+m+2sjCgspW1qzczsy0REgOmYfcRqLwFSxZFnd47UgsaM1d+MQrDKbs4HeNGLzcM
tw3br2aDCClHyKOXszzLzfD27Mpqx23DZS3BLly7aijOh51426w+40FGLDdECi1v3dwZIdqlm1kZ
EPbbUMqVT9f18briyvmcE9ZX8y6LNMwMrqgDw6afOP1PbuSL9/BiTMMs6IGGERyB41LMEH9pI18Z
7g+LUJi54opc54ttrTbOryhOF7sKBony3tLP8A+aVPWILL8uLit/MwujKqdp7DlrrzYWv4vyJYJR
VLuIx6jrlXzxf56jcpjqyJwbpyqjPTs0hXi7bxB5xq1Lv+9f70bkwJqD68PtA1VuhQoTVNyQ03Jh
LpI5QybCYG7c0/9ICnimwJv0krn7Xlhxf3Rv9l9uzs9RVtyRzal22i7lBTveUaneEFcPisJnB7wG
hQqqpLSee6nLVZir4pLUqqcTkaks7/PrFRUWCbKl1hKFnV5PSlE0z4r2CiluySJbWTujzhRJ67xu
O5fguXYv7Hzg+nlE+gNc9fP4GWdR/GJHcUDaBflUezRo3t5k3SlWNT5dh7a/6UWWOmhzqnJIEP2Z
3jueps5Clb7cP4usqmQmqZ2Nx6v8QL2ST+NFa0HsyY+SzgnSWUNVDPM0P9Fj12UsQlLho3Nb5njQ
GMOjr+NOlbEei/ZQVcK8mNMdrBoGO9zZKDtL6ycUOFuPkA8mk8tIYqJ02LyjmCnWPzOlsX5hVRU7
dNxW0+NVArGceIhQo2sE5wV9HsnEIiIkdMsHJm32XdzrK5yt/3iCFMvkrGor25jhj+2i7pmr032c
sKspJFMhBNweTGeTTNUmOdbBmonRBXHkpogs1Uy2l+QdTXlOIdOlw8V5oS3cq8pvvvHI5Aeu4Bod
NtPrcZcy8vQ5+0Tx/01aiyLgTPvH0fi+V0ngjD0FxNqaKf/FTfrHGOY3uDDwyV5VE9RHOclgjkL4
dkIXSn/UBOQkVakzhdrxFMu0n+9qx9me8dIG0UPjw28JlCM8FtSvNOan3Lv+Obz5zwuTW6fGCZED
CQVF40CsDxxxaSsvCZ5fC12woptc/vIUxkuqaf20sGQxOT4cHhpp5qUSNOV1NRtXlkovWgUVmFmY
5ywzjjLW69u9yA21PicwC2MYlLnWuxf9y7xDYT0VV8ixq5fdRYC/NlV/uEIfw6EdzUGnZdCHOpWt
Oo0X3QvyBy5zrkzrlgQrTjcMuyDFLX8b8XARajZ1l6EcdSrMTzE2mVs1l7Ml56WNAy8yrUKsh/zz
TcPVi5tojGtuFQrnZWnX5lePAm6eR3wRRhTkdhpTZoOaGEz6EQDuA7qWdvh129KVZzsKM1V8oPGV
ipZzDuutfExOaPvrFmpi8D92MeUtaJGmoCaQjIzwLqqjdQ5VUltFoN1cxS8y0+psbW45w6SYuTFk
fGE6jRDsRi3u9oS1W6vYnauFGtVOlloGkr6mNHLxvxd40JzF9E7WDKjx+VSoJhk7/88dSRso12BZ
vdAJP6MXMmZSKGdr7IHO9vyBy8yT664uF6X7CuwFRI7MBAWIVOZhxv/j3JQIzbI32RTYC7sahm8t
2j5LLaBglqTN9Van9JYAOFmGZcOUV1NU7szYXmiTJ5EC/NJ7+BjgFTRCGorAGvVmtIV7oEmMlkot
1uyPN7kwrjJLt+ZUDps5s8wjFJQTyQW2J9LUEeenMzp13gOA4erVv726OQxya1zFyu623sG2Tvl8
JQ2YR5xSczhEx8KKIQ804m0TqT8kIykGHiMhRluL8Ev3VJf7JIX5W79jU+eNsTztKwLXpJ+bXxsf
4Wz/HortunlFzfmls+PhRqCGdOyDDvUr9eULQyuGeL5cLNJEfHmpPuHCNlrbtovy+yccdhGzGOxe
UH0n8tafbQEybq2+4gNaO+9oUc+bh07dWf/tu/dZPNq0IgmTbu91+a0tTFSxwylKklSBSOIubTBV
kQ97HI5B/0wITsT6moXN4ctbs1Msbn12MMZ7yW09dxet0KL1r924Fxldsr0OPKd+7L7R9NPBHQub
lQ6aafB8tRG4bN+tr1CM8dI5OY4pMHbYfoO3MZyFoGWPdHwirUQ0AynPPfnaRGIpkPOz1mqB+7FC
kVEmdgRHglxW3tErL2B+ksJRjT22Sz36wmgKYDY+VKpueuAciaP7Jjh5t9uez4AzbH/ROkTtSvOa
ds99OjoIOElWcXWiQGH5UQ+SBRXs1x7ttpGERP8LJJ/KdW75wNuCW+qUucvfxsKnKoYO6jH9JfKs
Qlcwgl1QCxuUG59eX9CtodxL4rvW7YNfnskojKkYOWOf2JWqgDCJ72Sh95T40yUKNllo0WZhhbDc
PFi9SqXM+VfH8mG9QcbGb9fHfBor7yhWziHD+Z1gOAZEfXTCCmg5N/x8SaOUDDP+Fy1RNbewPC4p
TF4xbx6S0hUTNU4mj9MHuied1uDA0kqaICjUwnua++YoNm1qzc7VyoLFBppu09x91ZSaIN+kh/I1
ALV4WNNftfmlI16U+3eFeSrWbeaODwt4zhKjGDRXu0QNJgml2vMFU9TxErTLqhi3le2dzPqa4Y6B
EYskLRAQ8V68BtnbU6OhT99oHgtHMWTra9Vd7V1GRJpAZKboCi15Y57mAJoHJYsaN7Yc2PtZUbUY
fT03rqtTHq7zKt6ziZWoZXZ2pBpwEPpnuliQhus9wPsljdukbnFwfNGhejp7oRanG9P60auJY0QL
cPr2PEIHG8aWD2rw/k7vGeQYbhuLcsS2MGvFQC1rSTq1haT0/Ny+BCJwQ7JDol36+IQRGk+a8TQ2
Qc0d2av6wXEkA/FcaYZwcfE6WzCGSOUQ6d6xxmhPaobUnCRXMUPGrvIPHaB7f4K5CDzs43CspZZa
c4rKSV+F9VTsj4lGlLvFq35sSx2zaDb7MFJbJK9fotGhNaNmH7XH2zM0ZQY3Hn1XMUKLjWUcrD2b
eIi2rRqP3n1MH5Zo/tjpzTWrqTM8aqH4ythZibPHrToFkNqWjzvfPzb6kUsgC/9Vl8XNY7lbU1MM
z9KuzE1bcKZckGKJIchrKcj/ZTIwLs07KblfUnf5fHtVy2kkha1ULNDuYM+87YKhqTQ4d7iN8GQm
teEQL1lqpn9RDY/S8sPX1+1xdSusFohfxo6FPAGWj6CMJApJsUpPwBIofANvqJllOd7+M0tPbk8B
KIHOsV0cwJ5g5+CPWy0PW0MU0Ew+NPMqh4ALIymmpmpWrBMFcHJyoOW8rVGVs7JoUglqPfQSH05I
kDb/j7Aza1IcWbLwL8JMG0J61cqa+1ovWGZWlkALmwQIfv18R9yx20OPVTZNFouQQhEe7sePe3j8
yclSfPmptPtPs9K7gkSnHRs4rk/dpT+t+HbBjkTweaRssz0lwACDUr/CsP0ARpwfYLGnefuPvjW8
3BsMJLwzoMEbbsGbSvhR3SMjrGFS1IGdlgfnAMdXa2aeKZ34/Ge4ifwpdQAeNymbcv8gWhLZv8wm
70o7kdxczncUWoAVkvdL5novxIwTR6fcARHeHy6nyfm3y13ppc2hMI2Dyf0ToxoEZ5KGqvHXtNHe
LvEziTzR36/3k/X0rkBRNT9bR7Oj3uCF9umT8me+tPLeCB6pIvJTd/54vSvllGeW0ZgZM9UOKEQu
24mv8QD2Iy2BUmLU7frhBn+wnt61SrLc/nrQ66wLO5kHT4nKji6pkTFNwdNAknvz7odrmj+RFb7o
uH9I8XK3XJ1O8idYKKStEW63wQhF/GtyJvDpprM39hW7fyxA16zdfVst2e/3pfhDYXhGnCVT4AnW
LB8IelOWIFABbwqYq1rp97HBLT6QRcZOHW7gutrP4t1m4Ripw+w3+TLbTKugR6aolrQ1SaHK/W58
/5vSSB/vHpula605u/S8rt9IFI1vDmkY3NhkMN2wcXeXv9of/dQbP8wg/0pdtl7/fzN8RGNTPs4j
qMMEeuTuf+z6ny52pTHL2iQjTRZINRUEzB7Yf+OOZQF/6uH8J5xkdl76P6arb7Csjh3rPc83TM8c
dOL+j4G26011Wu+OTloFA6EWPaSpqLtZpWvqU+U4VFvWbm2DNjpEg0B7xq+Dhh0fVNdqnh7jPdtJ
6l3NTz/77G0ZwINQ6W4bWGEbsRxzELTJif3HxXgdY6SJrTa0FznLvligW/FjVccbBM54wCu9d8LP
2yJmZyhFl46UYttG1bQN/ZRtnM/huxvM5fV8NcHru5Zt6/n+uo/4uwnO4UZfkv5OVfNd+NHGfMgC
XxUb53zyXrzASPpjJ7GidWKRF4bo/PmzDx6plnxDwsLLns/IFvuRqekW2f67t11WtfiskzauudfS
6eXZZkBvazWcSeWhdcrmj7ef39/ziPDkHYXDxaO01IRyg0NM8pgdss/uIqD+I9iD6PDvLCpJPwhe
XuAw5uHfdU23Hu9v7bsSvn613LVF0TrpixGqdPgnxHAFNVyzkxAVkrogakYDKeoSE+FgS/lQMvJ9
x9TcEXX82ARU5dQ+2+pA+ETKR+6DP0awTRasbgZAPXJPN898/veWmz927ZW5Z/OauXGe07UDRDF7
kKzJ/JyQKzYnQVFLDvs8xbyyMuOXgURyA8GvfmJ1B7/pt3pImNvICm0C5IeIFJM2IZijYxHd+O2M
x7QaHcgzxvfn9zqN5sLyYc0hW9IcNYZMIYoyv5tI40aS2P05vJwJkiCP737qEQ9CTo/ReqRP5gHb
+bkBHNH7MWLnE7pyF7zz9+a9Za16d5YzDunrKxPBRcpXOqU/fv+wkl76fLP6QRauuc3/aIb/yuoV
kNnnu+0pc5CFhRM288Dx42wX5FY4qMNeHhptuNsHHnfrBkY/OoXVN3WbtuEuLexgRQTs2U9PXlAX
4YLm8hM39LfB3gl7YytZVcEq/wEI+DL0f5PdK5xTn4z9wapoby8wI8pGSh1t04tGk8Sy9lQFVCjM
z8wr0Wrn7hAdAFv6+bllut+z8opFCp+fJTvWH4LBTcHf9Pv7MFEZ6O+Hj1OQx5uUKuOdMC+CJuUZ
zpH6ZxRIJVF/ZroWyfNRq/mjxT3TlpL/pHU8V5GWzD3++UHyjavQ2H8Gyh+4BityPKd/Jfk9r2/t
FvvGSXfROt5TEIjwJ49Dcgx30SHZxyf+3cdmgiBHNsK+e3KZ3WZUDPtTN1xFq2gb7mfbdJFk8XzU
C4twnizDNlzctKETuIETqOx1L5xHXoQtj5dxTt5TFi9u/fjAcedwH5nhOd7RDVmIxuJvm+q1FVh0
D1tH6WUV7cKiexZREdGLkywRqzOnRr1HZppLgv5Pda2vazH+q3OupHi3bReNvd07KTFoX5orpo6O
lEFnoLqKSejb6PNMScoHqK3313PQTz6lg4Ho3993q+DjuZu9RvDxsSBVhYX9VfC4CZ8/vl8/dqzV
QxpUOeIPKZN/fv99cN0rb+Jfzb8Cf6vt+YBPenDSA63fdtaxAmupCReTfdFqGFFStGjv1x0FVFTq
im2QHEjf1zK4e6Bu9pfM4fgR5lu4qgpe/txjJV892ZY8Rqx/cDE7ofvXbLRtFon5tu/+a33uYnvu
5caCfqdpJ9QrCljaUX/ZGXcQ4BwdIpSnPpihR/3gk/1lVCECiy7lVgavdXTzShPf2cppHmA3FsEz
S07DH5p6vZPmpY9tF02nmmmU+v6/WPforJbzk838EQqhngHVl4MFpc9Bqy2LX4WGiCcssX4kGtoU
NLvlkDPF6JESCEMkxIMV+M/GHqegiHA9mOzPz4/rqEnZlSAiaEwlTVZdq8zLD823Oqbn31393/a7
/7f95YriMste7aRH5rwXbwFkWx7n2xbDdYiayEnruI6baDVajY5x79YZe8iTl85fjBh9EDdgrWVc
Phb3ZWQO1+k8WiTgkWGZmMNtmjPn12k79KI50J3CfFFD0W+XUvgDNIVLyvD8yYtYwMVrd3q828S7
uBkPwvZ+Gfqxqgc3FHfOZjqioJC7z3s/zGY7ql/6sX5Jnfnh8rlKq7BIvW5bB7ZvRfMcwkPocDX+
IsqDMKNgiV7pk0HXjm20j8p4QT2bNl6jSurYSqUB7cCLe9C1qzRL2AQjLWd5Og/L9Djsv8/5tmF5
iRO6PCx6oJl6qfpoG28iqm4O83RN1U1WC8WnYR6vR028jepoMKujHfcmjbceGUCyPbW3NiiyZbLg
aqu0H+3DOj4nh4SrxRmBhw361xq3CWMS+lFOfHcwswkOHmJ7bET9cEXbMRPJcfKbtULR7z/P7xSG
xl1CqDAZshfdP8Sq/vhRTXb0nPN4POfxoGuhljS4XGs/3LOglTVOKNEyHEQsdIjzkEo2WAK9+7te
6jIy/yZzV173sqVedHtgzmwxHWmFDeiFi+T4Nhgvhls/qW/L779f8Xrf2H/N0iu/e+Ocev3WQsob
OzwNgr0Xzs+UEI6b3ZAqY+0isnpB7YYG0M0Ma/ZmYI7WgWMFpFdu12FvHfVOYbkN631YrcMak12E
Th02YH33B+h0zc3+q61XWnthz+cHthx10nUVmMtkeYyXs3ONndyccWabLKzOUVlEf9qfVk38pMuu
ecTVsvALr0DtXpAstavJfjSx+3hbA/QvkAi8LmzTXtRazvz6Uk5W8P71eleFEj4ylsiZQg/LNiyj
E57QPfIVvPxGAwNnkFXwj6AQ//wwzJ0L9BfJuuYmT7uDZVqSrGPYRP2oi+/CHb78pozVJ4p3jetz
DF820W+o0peC1rDnIORD4DHvX0BveC1L7hBreA6gLWRghPHYgqiHzkZrL0LwH0kv0vMsRX3SmnR0
PfUxM343j3zUjjAf67anryitRraIgH4VEsq/I6j/ffcFtMey3n19Te9e+e/u7vUATGJvkAMHsZxz
NcSB04OFXMuwf0MBmQbNZabraY1L68lhlScKhOeXOh2WbxVwQgcj/iXA8YXtnr7CmN2jBx4xHdyv
CmaRa0nFUFzACsCKMIt6EV3SSyYvrKt0bwrU0u/f1KXb0zFFoAPJW0c5kSVF6hvjqELC/KsRrWO8
XYoJ/9beG7iVnFmsCxfD08Ru/QBoBtcpGpe5QREkF96Bzd3sq7lxdJpDuzzuNL47yCP2f5LVmmm0
ayxX/2sfH4loHNGj249yBHqNzcjmsSCOrofL8LkonTKqYpfxdOIyqtMciwXBxGuKZ/OvbFU2XoD4
ZbvKpEzqFG/gl+xZEdehLJ4WGC4eF0kv5jh+t4jKx2VcxDllo0y2GMp4tfylM2z/82DTobQXM0t4
EFWf9LprLTg+T+pvHbXmseAX/HqcJ8VYFhRngysuY5QP2YAlCxtXtGfLJzXvymRFDdpjWoPEFx0a
LynDm9PybgEHd1LJQk7YDYX7aieg9HGOdVarFsl52F090hVlty9XX9wuEuwp39PSm4LNknpxj21s
sNCRg4DLimNdicmb/N1HOHPxJq4jI2pCIyqeDFxKvM7wlLSx7NQ5tkMrQWf+buMMVOGlbroHU9Qx
+jjaxjsEq49F7Q9r4v0m96HRkd3TCLtxma6x06u4CZubM2dkt/gOeeBZjs6R/BLYHpDKPC4iOQo2
XsTyzoisqJfuwmXSu1smBVaWoiObFMOezDnxhgsjRMkgWoznGOAzt9PGORdrks2a1P46PiQulv2I
W+HG2F/+3WI383j1cMJjadi595ScuL8qmVN13MdO9nBQcuy+z87om7RPO1pance9kfeQp4u44nJz
ek0FHXaxE3jIWU4vg3dCg94asHjTYF8zNntOTomVlFxXXpjwhYfrqDwI+jnZ4RlVuEG4RNxZmwiL
LHhmQy9tOdpM+vSKMMmO28xV/xvbvkz64VE7RKQeHVCmGS0WarFZrMV9sUbWf9cSx02kez6BV/bQ
CwPwy+qlRwWXXWwkDZhMEqDO2lFoe8CdZtimUyIqonpq+c2Wu9sng7R4OsTPMYTDK7oQjeYEd2vq
y35PX1mi6odwvJiMdShPmr2n0LSo4A7w/zonb2B66PEtuhXnAzX5BWhEk0Jh8P8pQf99gOzz4LmM
SauEgmOFLXnksEYoOxzl54+P52f8aOkiGslXrMkI68m9VBi0Ii6DaJYeBg1aXC1A9ftUVxb3Y2AN
KJP5+8Uf7gB7Z+CumyIvw+y2BJwxFHQc9BAqxE0PSZ9uWAARQRVh/8lW6VI+0aNEAAchQ5UIXp0i
BnikbTqWiEYVZQlnZ7jWCNuRzlR3VtEJpjbvgFoen+OKT84dhKTLOyE5IyynhHDti4+IbdIV2wbt
wxsLeZdM7hk3zTwfWWo6gQZDJB69s0ZJU2CVR5YI264Y9QGoU+OPxLL3kBsvONmPwTT5QP+yyv/V
2s5VPKDfq6rMP24uWrtBN3l0wCH8WiJIXoTm6cV+KP2hFulmrFmfmNYP4KCr+vO3Zlwx8Yt+Mz8v
1jRDBEcdG1AemuZb1NAe47GPPf6tXjrHJ2mYeBDP7Cq1Q7XIAcpHDpMLtYDKsd+c8TGepzspoMgk
cc/EtFSof+gNbucwHLDL62E4R2VKccq9YdKMddsHpv+Ami4nJrKGax/1frlBG/f4rBrtcRb20Tns
p0ZiopeQKmTjiJzlcr8eT2E+PbA8+cinG2RI/LVoa+w9FcnENwCzyBS/EY+64UtwwFR5sr0HJl8W
FOkdBUtxgnjwyTZtxYS3YzKBBEbuGJRumkF2n5LpO6+BMbxxOwLjUQmIL6Izz4lgA0tBgxcBKfHu
BnOGXVD6YArQw2/1LeRVFT2KHocY05zqd9xzGeZj1GKBCGqG1BBEp8Smcp16bhHVz7iHqYnsb5hV
zDfmU/lDHgs78P4glVd0dXaguNzSW8OOMKhHBIKpzKCz5Qa+7xnm65yYyTy1GGh90wcJZ0MD+2SA
KubpPDXCU+xgc9Hg2NmvA1iPkcYtLcJstE/se/fxmDCW3MeS2S+wknEfK1KFTczYGRUqadjh2EGU
oTaXYYYEORizM6bnkBwg3Nohi4A6mVmPDkxvmVSLBYILem+XNqkV7W5OyJdHH55DKzIwPh4aShPb
i/8+hbpUjb/NoCuy0DK2ReW3dNkxlJFpow0Qax+vpvbtHkDWYDhwVjEty6TCMBZJiTHR6J2TM+CL
J4YJYz0R4LpQghVO+5IFewW6APIwtUZHEtP6MznNTtDQN8foEPfTPutM9sCONvQCnHWiOQvucc3s
5U7RmDWu7E+5sf0uOPe3G74iAN2Nt9wcWvmNiW5wGzfIilSAbLKUgRSDcMw+LjrF4aaEuG6QksSI
+9zsOTJepByc0JwK2ezussmA980I9mQZZEMHEkFfWPGMfNSJHT1V8f65QA5WtwDIGPAJQC2hWUt6
rhgLuvIpYLN53Ke7xzLaz4CnQFKBQWBiuhyfAXsiYHLgqXZaXCSCcJLLC4VyIUHQAeMdNmUZ7pOa
3hZNu43Me+NWWkpUCxRMOIiXGiGoEwejzgqjtAAaaqREs/ihcefHgsC6MjAW6NbBU14XpDAJKiph
QNfVMyN/FBIkdpImLAE0mhWiGi6EBFI9NmnR/u1CldSMN1Ty/SBshnMWw6zT8jHDVNCytBmqDTXW
sRxnj8yrMMPG5s+994I5t2VGHLCxhQAXZ89Tj3JzORJ0ehPljP3EN+1HBrNMQHOD/a4/se3Iq3UP
/TNiT0rIHy9eE1e28ZRs4sousElwrMFuX1SGYGxD/KJFXUgcpEwOiShzKZUDc3APcbS8PZE7xvZ6
MruYXDHWA64u1vriOUGxd3Pa/g+kboBazGqQwikpy6BPYwZTdhEED4udyhJDGBG0uwJU8GAAm86U
tCjTPa9boINAh9Ad6E/QBCwpyz9HCc1jsTxlaN9Vr0AWSr9UAAqGKtbgine7iMiBs+nMp0SmCuyI
yfFhjC6kuwsvhbWm1hHY9/046Y1AuCD1HWcrxwdQe4VN3xEu1dQdpMK0W9CJ0zFw4uF2MFma3vNH
0CFi6t8QJWBrQC9a8JSvdPFJutjBTLydHzp3XmTfwPSBG/yH+aiC+9PfORu7yreRGOr4HvwhS9iJ
NODX4SNpNhqoVpepMuf+2tiMXfqR/FeEAc8F5g7ejSHKO+Ws/uR6CPcyruINGLukVQfYx4ZpYiR2
bA3F3q14XrjC+tVj4PeB+FMBuCVC7sABLhMJFkIIPNRIOA8LcM7FrG3JIhLrhnfAMYMnqe7e00Vo
ed/BykFUT7zYepAHcoGaLtOmmnA0mO4nJd8tYb7Web5H3cL+wLUg4a/YuapvFVvfXsnnQLCjGgVC
3gSjdY43yM5PwVdrcJW00Dn1/7zgFTlXeO1ile2wKhssCA48c0a2UgrXxhG7NITMz1NoYpEFvGBc
YaE3ozY64QmeGVsrXoRH/N5l3Efx4Y3zxFOm9StkoOBbOxqQT252n8j3vfhe8q1L/Ef2EAK4yTOm
Xj5eccu2al5k4f0IwF1gmxRai9JbodrksdmpGfbZSYG5hl+FMWeeHJF1YW/MNK8a/GI/HoSLYT4p
h/JL50iaIrKa0ZqZWJQOzJm0fInVcLEqbnqKy5FGGlcURFJNmMW3Yt/b6Mg3cjhyFNUeadhh7Ivk
kBIrGxZRPt4BAXqojWrajzVme2bcMVkF25Fa2qTs84kKWia5ZjN8tAimgmSNHNagopcO7Ipg058G
fIMPBCsBK/0wR8/gl6byZavkiE5wMcsGkcrqEdWG5Oa4IQWrv9bU3ReWahhKIyxHGkIKsL2cYGiq
aB1ZiThwn7apT1v8SKm6npRqZOEIeXgguvN5/A7RT+M05Xex8DEQtEWha6b8HdbYrBb7/7Cg9d8o
6FUUZ7Ow3aJvE/93Zuaj/F/xS4BumKVDp+zdmXl7vt1F+VSKn1nOPebsc+t0YnrRsBc0MEAbSg/I
ROxxHnboYI4eSxOveQ98x0QMHjEPb9mNcET2cf6S4dD1AFH0xDF863MxCw/FvM1eBDx0UV2W5r1t
Y/O2h2cqRcPJx/PvDRtmbKITx3fz5s2610Ws+xpYQrgiKadAFFgD+AyZKaI50/ZNXx2SBetfrHT+
azXNR8a4nMKi3eoIGUZpANwOzBv3OipxgC5OkL7LPpYfktY9E7QccQme+9h/bGn/BREJJNZ/3NS9
Z+wR5u4hu6jH+W3Fpbj0ePB4GvdvjfFlpptfJRNdPlg5qv9sprKuq2lJt+v3AubebDHaxoupSD89
hT/V1bLAp3Afz3+p50QL/i8803eD2xM+lLztA2fWlfeckQHnfT5yS37im8FpfNwFh2T+q6Q31NTz
l3qnI4QWCLO6SGczxlBDY6Yi7oIcBWssxA70ezlzdhen4RTqO/f+EGU3aqM60BrvpkcpVVqhjtLd
QFAm9pc6DRzyYvIvqIEzKtzm0rF6J1JT0x8UjfqzxsWNmy6edC68hKm+OWHYBpxFavGM0+KOnbF6
7gBz4ZFl1XLWzWieVjcz6VAuM5V306J7jHDTRfY6lzIevOV3+xcdeoqzoRU2T4dRP1kOe8Fh5IQO
utJP/HUArEXx2jhE2dAGzpaYxwMYFbXxMjvF3vhEk9zxPBXAXT/UH0a8HOpM5+k5khdVDKsYrqU7
ygqFk4WRhYr1i92TNJDeOyG3zWmzoRzt/O7ErZyjHctX2mh90/CvzueNz1gCK+QsnKl2AzvJ73aY
h5bL7Z7m6Zm7z4ZtVN0UN/rcTqobO9mMNqMBa1NWHCFfRn/n9Kgf9N80LmZi/Zmnl4teukQGR/e8
G+1o6oGz87un4mH/oU/cP2d+j8sY7kbOHzM5TFv6X87iMTbChvHavlinQCc+TNVDNPO396cZ2Rae
gBWWd+VdM5qPbTq8n8zH/WT7IO/AiAdJfaMuWd3Nx3pv0XnH1HvRt2IfLD4xIU336XzMURg0kcJm
tEkWXys+l2rX32zihqeCSAZO5uiY2vgkNgf1GY19uknW49NsPSarIxlMVpH/ak+2sLLr+yI+Pouf
Viz3jGsBYx3JJalhx3PclAEI/97+lL9iDu0JPkm6T7f363v5JWqLvAJ7WKfFGOqaE5nDbKxw8eVI
Eexlcp7Iw9FFRLPrEjLj4gOy2OS7Oj2QQTGrfhVjOUCy2zU2P9mIAufREPBMHC7HfXEprDQMuRj5
Ot1gAJ9l3ovxGWqeCB5e0vK+GG/TOl3f4ylxfV0XYhyiU3S3fCoHcKC2k8aGgQQGsoURnVnE9pAG
yd3iBHm0ui3G9BensOHrxaifJ0ITiifodjkJfL0iCGqPCct9wRyyuMqfEUoReaSjzYkIpP5E3abr
yPUT+tynto7kGurIZWzjQpvD3SNn5vyKSQyGpI6N5+wwRJSA4wdD/Ek+4/hXjn2tZ+eJupgju+iB
zkY7aK1u3HspYjZp6tpKnyHiREY4NxSpTkHooQs3qElqGDfd9bk9kVQBEZnCgsgKVGTjHuwQpQtm
y/tqxjaVN8uZ/E8v2kwUtse1GO6GBZZ9PZKHV0f+bJ/4BMjryIwFWBqcl3qqgPmAcHfBurEGJ+II
kGk7XgzWK9mSwNsHfgnsLO/WIwu63IJ18LGAncGN1zjrCucvRgbc7WksC5OPhC0HeGI5rhCcLDAd
iHK7S53AwsmB4KbuFTwMYOkMeJKLRZsAdyf4GpgXaPccxmHbhfgx9SNykEi8XxCKX8MNi7xcpJxN
vA9QzIS5tdMa96wF9vVTOB7uq+Xe99wLZx7u5I2K9A/P7FuYiTMBTu2HYvw88p76+MfbWHQtsGS4
e4aP5Ey+gk/0Uw+W8ETraoDVkat03jXAyokcnBclPDAzkecD3uccp6Gm3XJDRPxWkx4upRDEhs/6
2B84T3gl7jBQKkAJRMSVDHT3BqNiJKR2MS/lUOWAYoHhJlyNDXYDUE+KjclxCPHlKT5CUAioSchx
aAcGLOqB6Zgnv/YQRDUoqMt94MK7zvmuJnpv3FwGTsjLUzcylDnxGzP8UlihInHRDAeEIQ7AVr3e
klwBPrz0AfdqcP/LLp/OhDcQ6w48Bmgv0hOcrzh7LDPwUkgJuIV86LIwVqE9WqT3JWGEiqvVEb3m
k29nBD1+D9Smd+AXyPc1cRONofin9YikNVpzpGfImvpqGe0ayfHTYrSNlMbSMg4bXAKbjQuraH+r
/qi6ZI89jqI03j5ejF36f/2ZdSNAZDxLlEECpo6PDGyFAJeIXhdtYw8cCA1oNdbauciF3ihNhRv9
uMnCezhGdmbY4L6WsYdLsGIk/ag3skgD9tPOeUvaWcFnuKw8DeQNFibdTiiP+i4JI6wW9KZs+5hU
CTl2/KuAWsO9HGbNPWEsLn6keXL4aTGS2HCV+QTHgnFYEbBm1DtO8xC603KyILDIXo6AF8RbYn+g
21hAQwAbmVH23vK2N1omMC2v5Qx+hIeHeAjrKiSo4O4yWXOPSD+t2aWLMQRGPL9Z3BPW4x7EG3Ec
jtQi9RSk4y7U6nWSdekxojtySUC8Y1bqmzJ2hu4wH3bzekRokr2kLOa2D79oQXBwPQCfnLBydO5Q
GWkqXHEOVyMSRfEftXTFa11fMR90CGfPCXNyrmSHW5SJT2Jz4N5IUR1dv+EqEDLEhkqYKHIY0VUK
aRrQN5Jp1lWnDDRn2c34hqTy04Q+VmCGpx4ZmuH02iM+ZAyrxBgWZJ/boZMoEEfYhDuwx6ekGskV
lb46IaWXlMp8iOPG7HATJ4Ftvy2RjJLY54IzHyd5enxVz6n/VqTgVoy5wraileTSurcwyziZGyQm
J6CkvjWmh5fiTuma5NNwJRuHdsuV+6ky7SX/BQN+Rl+g/xl2goOwd+gj3jcT6SZFRMiSmzl3Ys09
Hvy963OeKsGVpceQEDRqR1pxzwUkCz3wrDHM47FO2cVROx5I3iRqDhW65sSExkjRAGKgqAgwoihZ
jhD6D9k4i/sP2S94JoyQYtSOFAAGxGdCaRr7ePKmgjQwABXKuonvNBdoNTEbcZEH+hHmfUq7ycPg
2ocJLBTDWDF4ijJvEIQKw2RzHgcVlSklBNFyUQ4bhmlF965Q7YOIahm4FoDAZUKODP1bxlu2Fe0R
RD8ij7vw9GohB/l4g85Bdgn3VsluxkjdS6q0XmWJ3BXdqx59kqc2GydqXlIEkwY4JNQSaEE6F2gE
xpFxO0YFNb7mj07kjuCDITQI8XdJArDEpOhJq0NaYA1JUeDmgHlJyfYdIgXJRKHUyHI6iA+EmqoR
3C51dJqg91x15IJGSPzmceIMFZy+jKGS69rYSkzmGRmNKKvTsL4lcY38XelUdRpaZmhFVlQ+nBmA
Fs4fIoVuM3ktG99gSyqklpQ3SjAUXWKBoiqb1GITth6xAXvsBYqdrUckycEKZ08Osm5ENoMgolS2
1mRu1hSOaxh2aQd3uP3dh6CTJulFLrZhh8eELwgdt2eTFFk1L+yNCPgzwA1XvTDOBUnOSmUUcWEl
Hul4DgSizRFaD6JZBlLBWmr+nUbP3HEVuRONnSRXWrNIlIiTMadPFPVYodXUV107uJpymw3Soxx0
lDMsOwqmSW1pkI5SGrA7l+5Jd9rHtot82ncUFYm7XV87SW/GvSMDGQtXvC/0SlyNYNHZveKrISdR
P+mNa+DXJSBtkjlhh1gcHuJqNy+EBfhWGrtmUh8BMSgoTuAw9Lu4GMm8CbwRrOHVMqzfCSJgCqsR
3XS/HfnjHiCIJTIMEgOc6GbIE+ggxfrO6QyF8h82YNFtaHagcgAebR5NgkU+YKG4b4H+l9gwsxcw
Y7xRhpnhNgEAyoNAaeLokImOm0CNDoSlQQkKqCknpUWwc86+4VyrpIpPM4d/FaBVbs4Wb6efVKBc
5QQ5ANheMAB7K6SwZ/BazoTYAsx0Lk1IqUQNgHIgpHvI7eC+lR0DJB6vcA+kb3qoNbhl1EXNVBIa
V5iLLAPE5wCcZaqg7AEKCCJcIVNqh6WviMPauJLyEcg7gr8uCHBoerImmxCMGMiuv2mVi67DIcIr
UGBHLDi5OoT/dLyY6SMg9hyuWfTkdQ5W3nHpPizuFtBxHpItixqGYcdtN+RHcWUFoKQngfVRfyr/
hb6nFWQR4WvICbKHZ/pOrOl5WLOzz4D7LxH6rqcRumO0HSk02UNrojlJfPOCHmE9gVtySFK1Xvci
rrEk+jUf4zkibT7XRREpuwipkFZH5uh3eD7usyFYlI36GEfn0UXVbJEnTB1wjIANqnAe75mmcKmA
1C7ygKYVby/pUDiVWDb+zZyxYASBj+JkleSjcIxCQkKiAybhIpY57SAVfD4JFzgB74pPO+APUabK
skD/Muv6YwVXpMdAP7L32D4LS696x0JGi3gzk32WZlYy0JrTgqFeRJraRPjlw9Bpf0ghIgCBzgAF
cATvpOeE3WR/eaDZoIvBeWacT8zZGvG7zGkJuGb2ifYoHfkAcj/x7woSWNoye1vTJuEKXqPnyvj8
gnYlarqKc/yXLMyHaOUPIxr8OeCf9OmseVAzcU/gWyDaM9OJ5Jwt0zt7Wo40dJpsKA0Edh7YDPYJ
/wbfj2Ej00G6kEyHReLQbeJabKwGMUH05QAnXS7xgIH1EdX1uBgqFNMiAi3LgnCxbWb5hlHbABSO
KFKUHqpTqtwmrkMQT2FEvGbioLJG8uLl3G8ecYshqy+OcskEVySVhGxEVUfIpRYLIff/ElBa0xZ5
qxslpiN2NfyIB5uSAU8V6FdwSCF9MVlQgF28zg5O8nYTJVitojn2Dp8UIVZ8EXSDShM2kk6XlzhH
axuBMbWwL3a8GMpDcFkLpKCaYqH7ZMMUUNgLZSrrAYW+RFII4iXyGoh737iRdSffcJD697JTFfZU
/o5GQQp4id8hzb54gI7vUsmOKPEDo8P1b8Fr0X5K8hu2z0DrSykyxqN5UP3eBceRLVsGQCFGOiH2
OGxgieVkXfxh78Ef+XdZohw5paWL7K9vC1pJngHyg1xx5eN0iwGBY8P6dCYC+zdA9ZAKPAit22yq
2SzdIc3C1qn21Ir9rgeJXROPnuO1iSRZdSTSGkoEXig+zjaMIY4CR3as1pOCNUq5FSckguNwJ4UF
9fdiwH7ZiRGLFjRE90RmIEpF4R9xY4wnREwxy1hVBkhDCVA6ANoKRZl6wDVCeqipY5STyAd38LTj
3nLhE/wBJbXtCHSIC9gRjVYK38XcEH7kl2o5iZQoWwWQPG5TJshOFndHCEgbElNUpDhXCx5EVJ/Y
25ZSSjBNMx/ZWSI9mE7kRV67QrdHZo5mEbPnXfyX+gYyEyZZHGt/ovmiQJDGSlEApVCaMMdaZOgv
g/nY+mhHNl23YZJAqiXbe4XjlQpAYP4Z1k6dg8MJxcANQHE9WwzhGWE5c3NoZpw8gBKxGcVn7XSN
wCxwMzKG2SJWhGPdAbgjygPtCKiw+XX54BAFNdkcYYBShLRRasaTgWpgRdcYh/gWfBFq6++CQTlB
qHrpKfS6iaY1JKJhGyjYGnI7g4GU9VyqS0Uu8cyxiz6dsmRKQrljt0m6R7cLk2g6yOacUGoGHWky
cLY0O+4MSwkny5lWl3X0B2dEnWFJD7zqs/xaU7DBO4AtZGNJJ12NFhBXWAlwiCLGQg2iH8nTgKJv
4ZctMd9gjM6ykYCAgoQdI0cYu6Y7NFnew7lesgeGaipFsoHrFu+3h46vuXOx2WLwLMj8LGkQsPZD
TjavZfe77E3x1wbqSRlFLB1EYM+QFBKuAccoiQPxnSr/99wFBaD6WWcqyh+FiHIwQ9K9Fyz8nFMd
8YlcryweWSg0bXoK0Kd3t1JjhBUkSgQtQnesqKpi0zgMyE7b+U8Sxi32U1IhqCnq7fJsUSXmGNVE
LP9iBIRpaqg49mFjdcCoz/rMM5bsHLtLJEjmR9BZholIYpS9ubiiEFi4uHw6PdyQ8/eAO4lcyXRh
+qKWhDAZQMFpmc88PqCw1tFCCwQbDfLEgqGSzTzid4DjEcKm+zGpv5gPWUkBz3Vnfy18Vny4R9lw
+UynoWPgwsniKyVjhXuU3Wq9DY9bkWSKxi9mF4pMebH1cPuqHrokZfbvtEJGORTKn/CB8P/Jq+CV
dyNqcU4EE7N8J2pA7/kLLbYdKtOiHprvvaQ3JRu37vLpBWZ6U+WL6oJkmwy1dEjvFQbd8Non6rXp
9LESCPhmZL4PRs7Dls1G89C5ySHK+iMW94BQWDHKjeh+yzEcCIyTHiXT4kCH40ORoZ1u7itc2voR
QgpkrjQtkVIFP1XWxo4IcakuxaAxGqCiS44DhoHGsGaXhJiflll2xVSuMw68f0Rfr9agWew/Vy17
rNpACgn459PljaI+WopLpKJD54rvZxMZAM3VPVEKmQTRzdJ40ObA3E4za5rAOgAeZRGP2GRxIUwN
vEuWU5MWebGf80DepviRPn1EKJvekqCK4V0ymCQ6cLvYxlHDawlKxzz9sNjnqt7JZT3DP+78KtfC
3VNrvD3vWT1YBzsvOA/nPgmbR2Z//sPamP8/le0fl7rKsvCd9dLd77jUiUIJWkdJUFYrWU+hVuJT
beHzU4ue9SAz+pMqeN9fOBub4EELXLRu//aTOF3Afpp6S+eDjX71OJxDK9g/0kU9llt+tCw3v3lu
wufnXDUHLn9zklKfP1gCDqnaIKj3WoxyDAZ3JFn/PZrv/7+rdn3fcSmVYxqGcb1IxDB7/WZRkcAS
vRE67wdaw6yArQKoWtkUTY4h+5jPZ2T7BnSCFvRqWSsj/sLblz5FSSh+OHvr1u0nFHSbIYtJlPy6
ZblpG1GY8DO5Zbu9RfjrljLYAh9u+MmHbKuQfD6R1kefsFAqHck9a5Vnu2A9Bp+CaLUGgy7VQxpa
SEU58EK2WlNkTigHSArfhEVIMkJCR3AwfMeic3tCpcwiHpGxzlFUuKB8jAaMmk9cmH95oyVJT0/p
6KnfsEGLNiSloiGfsYUmA8WVKUHy3Qu/HzRPWIhKtShMxcM34BzoQaPG5FHRft515y5ZabQK1oX+
LxesyY/9jLXty29vEzh5sPmcb4IB1QwQKFjzKpjnQY/e3NI8atHN72jNA1lZWFRKSQbJtxc9aGns
ZYU0K2Afvlkkn36nQfD9AACicSKVvv34m0aNgjQgYRlg/IBZTx8oxL2NwNBfwTeOdRokHMLPAzxg
iSF3qc6HqaBAEuwCtXXYyO2BLgcFakHMAs3QiWsVPjw93D08PJAFTWekWrLN9CsZGlA7tHMRLGEO
EJnP+nn1uGMP3Wzs3BUsgmNslr/Or+z29b0BLpCNV8QVvMi3z9LWLXtU9x52E2OET8M6VhADtToI
u53W4eZWnjYrkIjD4dkM7f8h7LyaVMfaLP1XOvp6iMEJ0zEzF/IGAUL4GwKSxCO8/fXzLLI7ujq/
ijp16uQhAUlbW9u8Zq31Qj+ommuDbR2XnvgIe1er3N7NaiMVzo23S+v0tMrYwwfr0XzerWxi3irm
Brh3Bs/zm+OzxWDfuB3MMyZs++y94UugD0rfj6vTpfVkUWGf6R/Da5y/mkcyXPzc2hN+Js+tWd5a
2Tos9bKleW4+Gtn7E+uf+G8LnPfRzvm1XvaF1sKBxELy2JssSktwBsQvecBve1OxkOBaE6QggoKx
szUL30VAyNM8MxteXXAju1Hr7HongsEr85GZGxQOmP8EUQnjvcz307xu2MUPO+vaIc4trCXZNKvw
xIjJHK/2II+Iubv73I+ByCBU+V7aswAX9p5eHoEW1pmi2Qyp+ThtGhSh7IUExR3uvcfaPsVDazaa
I0mVkt2x51EfXSkcH2Cc0NT8uE/yB4kRm+tSgACdIKZ/ZEc2Cs42oHZg7XzSn2tbimBJWBFqtT+r
hT20gRsjx8rWDI8RjQaouFw/PVsW4liqiI7IUZTYqHIPh8N4PI5nLA6doNttuUgYjsesI1RGYYkp
WhNv/FIpkTwGGdwXgVhgqAi9svqAUGpxX8h5oZJYnPo2IHuBfxBq14ur26etarmA+EIKCYO/ClYB
3/s5TrfSj4bgV4DgC6zf/5wp+vlF3yLnRkETTh6XRMMhS8bp+N5LgG5RBPsspaJTqgH8/3mXziyZ
9rzfp2cmVlLuyBaCfxPNF8lcyYTFIslHR4twiIjsoe3QPUerMqM+5751JNqR+lAUUx45/+xb9KOX
LlL6c21D1nqZqzCH4GKdPk58RBBhkorojDBXFqP+gJ/KW4sHP27Rgo8WFKETW77KQYs5cgUvEni8
z5vI79moQFlklvnJeJhrQEQRpd7mfDua9/+k+1T5O0xZvV4rFEuVWqlWLv6im+xPxq54yFbgu5r5
hfFVbz0gVZFOJG4MnrJs3bu16e5reTaLvSLiJnA0Mv28PFnmj2md0V1junknYgkzZilWD54mYji9
/fcyuRasPXwvYgu9bQx5+Rqte3mqJVVNfrJAk24HLvz57YlUEv4yPzfmk0gZ6/O02CYDQHmcl1mf
GlXzHlVG7725RiBLHJQqpnb30DAYXTyKovkaFsI8PsM0B+x0Xp2WaO7cAIxK1DQ2kuvLvA3xZevm
sn3aW0VY01vz+k2+CL/Geyx2bcN9TNed7ckqG2b9ZL/CXMGsslC1ALttWAPM9WK5qK7MCRQ65IoW
q4O5XOTHy8Xx67wxH0utPKw/leYqLh31y5n0eKeQ47lvQbBtnVve3PUmnV3Z3ECSmi3T4sVi1dm3
NskFvSa/OON9XrEGvRhYpHY/P7dfjzmvNvE/myCfR/vboP3ro/9FLSnvd8Vi8b4ue0cwYC8SoBcS
Uhv2HmW5FJZUAH7JmiE7k5znH6zKqngYv65fLxSNolGuFoxavvjLrMy/i+/rbQdtAfgipssdrJKC
60Z0oipwyp9WgUiAuG/ypXfm9xaEBqgcc2PferBvAJIg0uSXgI9I8Yb+xyotm4r3SCDr6VXcd3zA
ecDCy5t3EhtKcvykNGqsArgiSPckR++OLk7rfDKZbLnGyf9TYQem0d/daQlSdwUJi3K1/osQnN2u
tcvhDacrD2n9DJ7vZRkg/Z7uqlvx8itroipNq8YhuoQINwwBWLr55P61X1Bk42bl/BcM1CtI3H7O
nZ/80khJ5wJJ2pOvpfSdAugwWYDm85tZ7hyEIqHgU3eF7/9hxJJMU1RAASUlV0R3uJoN7CmsJ+L4
bYk1KM5zsr/P0SpvlrskCLrfh3hiG8gDtSc2/CvCpM4XGXNzCjsCtoTv7WZs7zvIW3n3q8I19IdC
lNEFZR1hbwsYDF9YQiBp4y8dboAIMTNCsV+CalcUHgHJkid8StokKNtLDyCyVerUrWywJOBeIRBS
bSqnV6CY3WCzuIY3dwAgN/wJ5N05B1UV7A/XHGoZ/LKPEszJHhTCA4leJfshjIl0BsEMeZiiO+2R
2B+9rVK4I7ZEAE3JOGQ60Vk1PmJ8R7uvPe3iwASDjj5/tsU7V0ALpAf7sDVn37m7bGLyNflHG1OF
EL08lrs7ZKeOwUXjuAgre7WHQngKifNsrRrRKxReBHgMiNZHeB+eFi+I8CKVvsINaM4b8U82UODI
IT63+2yLxbFpvMIScFdtfcr7yc3nwiU2yZI5b44Mb9Ki6rAPga3fzwOx2DwxYEySuzvi4zvK30Bb
HDqjLdFzZd8OwUj5MLIN4cOtxh6MNhiuxF9QesqkHa+96g+eXemf50At/4teuT+U8pvShTlgIJUn
4GqfEktkntCawVsh3tTEmYEzuzML4ZGsjHMg+XQm5uxYdvLPK1/pbxxadHD+az7W8r82vev1dLo+
z5+26PlN4mrrbuMlQrC1xqT2bDTtEdmUOvWrYRFqZNhlQB82TdSA0z+Ju5f/Zg/+H835tRAbm23h
/VDXYLjVzfHRfXgxYhaMHaKgwffKJskJx6zVoFiu0C+Uz2iWCGO+bB9xa8y9FHvS/uc+Kuqi/7I6
G5VCtVau5Uul35qcr83pks+fN5DK7OdXHSxUsuseyfQU7TIqX2t7B26IxapqbvwKZc23vcfeur8V
kpuYL2Jfhz9sF3+nx1Iv/HeDfut13iq3+n273pa9NTuTn8eosCZ+uWwXFuQZMBcJxTz+cE3jD53w
CVd8TTvrbHn5v/9e+F+1fXVbXD+5pszVeitP/PFO6mcHi3TbeYLwPXe3BPerLjUIut0vwb0KVh11
QPFagYGFR/QYPwRwaPIING7bR3PA0seiiUWlMiwiq8z/+dH9HWf0f/TUr/FUXS0rdWNPq+ErTMxK
WB908znz6dcN87hznn/qpT8Nlbo2+r/0knFdnozDgaFSLZrbTv5irkDWpWVn37xkZE2Rhcn8CQCz
iXlK796ltSHSUbaqJ3PSu/l/uPe/XWb+Mkr0+V/acruvdpv3g3sfStK1hVOOFkn453ozf2u8VCrl
WqWMqmi58vuea4V9tttzz6WDeQzWRJ6IanTK/XNrnZx651aNIHLNLw6Pzfei1sq+yxEh43j1h5Xs
bxeyv7Ti192eCCDlizlMuMcJkPGBtNUXEehNvPvDRPjYYv+yGvzlQr+pJ5dtBcFcbvdEss5cPcw8
BMWJ+Xibm8wqwL0iCwsIGWzNzfxmsOWHT8AAp3ZGkAOJosycZHF5uCPw4uwIZtr//NQpzvy3z72C
5GiRek+VWv5XA7PXrfrKqKzuyYvELWQ3N0y7j/y/XGU5ieX4EvbxDh/aO+WH2jG/DfFHbX7Efego
Pz4ru74CbQabK1874xrjgfFf7nOemHgdbyv8Zpj42R91txg6Abq5YyVHqMktR9m1x7jNtx1fYDdh
XZdURDweUtSFL5eAyuNcbzsTmA9ZAOIensayCbqV4N+6eeqT0iEnJ8lhkzX/+QkJXhtVU+yQjFCK
vQq2Ysok0EswDuRnb6B+kBQWl5KGK91OJyTAAscAi7FlxAY6OTjFa96HqeIiJETqEtoKMbMGLvpw
0yh6hRZ2Cwwb6SwWvas7XAV1f4NBsysjRnAc7hr1FBM2nuA9AYE1WjUJgGdQYCRGsOMM+XAVyJqZ
jOXgL6c7uEQymbZ9zoz8C8oAd5dmwZApg3TN81UUDBZwYcZ4XKsA0xhayH7H7W2pQqun8CDCvWsQ
bshbq+4xqOHStQrYwHT+lDcXq/a+uetum8aw5D76CssXrSdFLtY+++nWfwbkvogK70NsXgDfYNfB
rCsyL32dUkMYdLgGZLQrTq62syrV9qtHInJrPcCEXazSemVnZO/jA2gzUlTOdRCs4XIae3ylnDM2
29+ECzsdIobE8gIiiqjr8ZJfKc9H0NDcX4PKOZrkwK/HQOjIFAlBUHHPijiT1qDE+EReyt4O02lx
bfbIbEs3RCGbDIGQZboSxI740Yia6+eohkluYVSXRz88QM+TcuNqLN0M8j0l5tnGWyDMaVhWZShU
kMBu53gDEFbKS3nC4EQbK20KBw5wDEhCml97a33CueqWkc5UyJwg+h1dO5RNuBPoBc6aTwlOInK9
S9EKJeprSg5nQ4wWjAU44lzvzp2viYKqX3AdGo0QPfQNDFBloz4RjoXVbI4ycBQV8q4X23GQ3ZK0
lTDfB0I1Kw9Rp7iKLz1YnYiW0A3h6EtKUmEq/nSNuEGQbhHpAl9r78bgV0x2WexGHD+AIV8EeJtn
cqt5wnderU2GvQf8KH5eTWISzvpJmHvSnjDCwBLlsCJgyzrtqwNoz58LoPsDls3PcNeX+Pkpoi3H
uIcjtPY6Ss3ruCsUga+GgwxqmmuDTp692MtDYT3lek5RoRQ8XnBVgejwniMAtdakSdGc5ghAFa4Y
gdGa/d1uCLvynQ2k5TWLFfunLAOfdDBwErzdSFSS89bqIp00ZMjGhzHR8wuy1CiFrYn83vRFgQe0
EdXNrokHPFjiVB1xoJTIB+MVPL7uzqhgTf2IaN7dxpG8IUWg7GAFT3iZ5qOXWfEV7OoJZYBwNMI0
6bT5cs19o93WE838/KgcZIMiUpWucsqNKZKQpCbb9Tb21yrZjTdjAc+VqVuZzUfwCs7miXACz0YM
VfxF9KTW3teRJPdOrtnbmR5cBn1rlWh494z+BW9s18cNGNX4As5jlZTwykaLwfbMkXK1Sp4CaDJr
ZP+KEg3DaQedCBQr3LtZQmYMjKqkWWWCKc9L0DVvS7RZEptkbMlqY3u5oz39/gbGVffqFGjJ8Ejv
COBCG2KIt4ELKGd7DDfobfe9UrPIRMs5xMABKqBtQDKl7NSjagTlJUJQ0npHH1f1HElGRY6ptIj2
jK5iwRwcgkMDOWQB8qZ0Wl6RWDOcNklFMbsoHIXgN1eiJ8BxnUk8aTRJL2jtpqwTkYY4QB3unCxh
cwDHlGoDDxvtEyMUh35kMPQokATmXnhLIWpKgB0mravDyW/DUXvw9r4GHkptXx0B2chQ7EA3DuSc
b4NBhSf0NRgYnmzUJ/deUpAY1KdQ4T5mrGN27n6XjI4beA0uj/+IG60A9t627VkcE7mFUk44Qttu
NH+w/mi4C69PNts8g8tH6whdbEoi93YOzwJl6KczcpyO2UMMxp82HY/+apDZ+WR0nO7KppU8E1r7
9Dudmt0mbKDAgTDQ7cZzIWgTwFGgs026xqZDSDjEA42bb8+TPuzAGaElXQoHZcnHtBl4FXPQ/kbg
SanBVkv8sLUJPR8fiwSN5O5I8BDdCEjSeHRLgwzVt9cmZ0OrCIszRfmrwAmt+4jTsOR/MznvZLO0
moh5PyBLo4qTHNEROoTUhDLApH8NBhd0rvjNaqo//BuD9LRYaAFThDQLzspKuTh9A4mBO7CUbz7M
SOgA+0x4yUpGbogHanmB2MYNwvisKp/Ky/OEIDXOu3aKVPpeFuFmMLvsL2GRJDM5z5eLwJXyfErs
7fg3aM1kqLCykwrzuO+l881OsOVRjO5kuPg3DzV78KSnB20w0hL1LoQpy6Uy0ppWek/yV220eTOT
B6YSBiapOy1fdBcq94eYDFsLKBSMvYK5BeNOdC9CL1KSvoE7lnBj2ZlBPTM/syrZE9XbA7fZ+3Uy
mIbfkgEFAH1xQMpYr1uzLrOVPBmQVs5Qsi/S3I1XMeSSXPDR0UpTFihC+inqPpnw6cy6zAmJtUsd
MHnxTWCT7Iwf3IUQZHhuKouOMpeQ4T2rOVL8oefPycd4GHtgxKJnUHWLjoo1KyjGbb1N7shpPcmR
shtCW5SKfIHvYjj8pNKoMKBu4EG3Hp3ZyarOVFCDfHQHepLZIfl5sbAZi2DKZjdPOF+ytTGM/5Bv
NcwmiQByQ2HYZJ9TCG4ZsGn6nxsgdd1kraTb2wTpJOGtlOt2rFGaUR1Y1DzFRpUAFmDphtmjd4Nl
wviLxAzUF9kXteE/tf3ffSY6lTBUpUu4ptbsAr3uBA+2QPaYsOLG5pNOd7Zn7295ARXhKLU365qd
l8uLiWkGs5aAETPO1/1RKxC+Vdlm2RHkQqU+rAvOurTFDAxfeXuC4cjKP2jwTKg76e6jPkyOlNpo
5F82qgTywYCYWdgzLK2cXvfiSVYQ5WIX4HBKl6p89kqh3AR3ywHEjwnkOEzTLrxH8qU8qstY+Ewt
Mzy7oCtkdfDd7Yp4muNOcVwdJbkDiqZezQG5V6W41SBIjQJLGZFEtZ8MdJ7+haeP1cpDFzCBIDRz
HKw4OG0NhlkGHrCIDD8pcQrQcutCp3ufR4UE7vfeCqQuezGPLraUcHQg5kjju+yaEon+yOEzN54N
NzDrScHq8ICAXtld74tENJPY6a4ZatRfrLB3CYCOSi1gk6PM3Xi/cxQk74LXMws+nf+ZhgEZeLpa
R3YJW7S69J3KiDKIqdDNh/qrKoNUCe+6NIxXXUr8kLbWH7fLudcmuf0lr7vEDTnWhEu5BrauRY18
f1fn1szUMyxwtZM1lOA8n3Ak2XyeO7NhpmIQF3XiBxYw08lnNOaccvgFtEKXFrm0RI1RT7e6NJSR
MuvyTjfTR0GLdCX/0ARCdibp92+eDUVFukAKtMC5pOhpcRDQcBa7ijV2yXLOZqpdv7G5LxB2dbOr
iitYwRcrYFU10QLUCgncwe+wln2zyCsprwWHvwkq2fZTS6emhbjUJXvWbd+dXGLv/W4bpCzrw7dw
gsIUwE4RDF4rxFYOB8jeJ0anUhvCTbBRECWJOIJM/djIM5gLoPWqfgn5cHpHUIvuVo8w+tH9DJg2
O9ZrQASCTorxCAu5RQd7LKHq7hm35CqgOQOfgfGGkiFjjRMBFNYiKz18oWVKs3OKijATfuufzNaN
g6uRCMAXUMmZiA8hZGII13XAgTC4P55BfvqDxTmZtXAmNKcYxUKP8EgKjGRNCIi8plSg/pPMQAvV
nRCMGe0zTXph+rXCaan6vkZsNW+W0w5cXPOrbA4sMKdgjNw1iGNNg+b0iD0EIKcWT+LSlyTdMDQF
3VtiztXDkzs9h08C2GQkzUerCA3pap3mgqBPoumEqPeEKSXWl+JvdpD7jH6W16OD1eHwkJRLHi79
GY8BZMc3qzLbeCso2paDzUP1HTLmhsW2Nw2bTmBSTJEOa3W/2x3PeVGHlXnAgGOAf8Z4p6u1hWFJ
nwSaOfwo/PzWDVT3RStMlxHcbendFr8wtDqcBMsi17z734GMEeoHhh/EANZ4k32s6YThmcCv1Qyx
pgReAo7BJoz1SAzYmlJ+9UMhyswm3wod2Ys03Jnyt9mzQDpZgiFQGMuR2bXIY/OTAUutJgea3Auj
5PsbGg1xM8fkyBAjG2s+TAELOGxA02YBLBLw7lMA7vgRTJtTwa2FlZBNTjAYoOO7T0+duj0CRPaq
OTBINkhMFPoafCysbCCyV/9IlpgNr8qCWoq0nF4jilSbWf+KHYs/h3Am9uXZa2+9CpL/gM7b6JBi
/gjg3v7QXyyyWZhK3XNwMF/9ISwee8zgA7vEowPcn3PO/jkibwUDKZEgcZkTN5sXUkGkprS2rFnK
mYw+CyPGfednyr9iRLadzejZQDivLbS0oLOaszVG8dvX6npkdiH24C79h1M+A6F+EnkpImsgWHjR
2UakzttAXKi1Ob4gqV9HvoDLMSeqBIwrbBdsjjhRTpuR333Er6YY/JqY66g4lV4C2XBAtWNhcvOO
FDVAXrwpOsROHNfCtf9yIBbIsMiZm9GWg3KANI5dxB4ax64g3VQj6kt36NDZdl4OouGNtb8Gpi1D
o7I4NQUAP5hoZzQoFAO893M4Cw4fnNjQsnb941BegeeON8Miby5RxxDace9UByw2SLqxSNc54QPg
dDaXGkTVPYFSkiLG9G2XSUSu/VOTuFiFrqmbe+JdSrMXnfGKu3raoML5+XLKyElMsHyEYS6w6rFK
0QQFYWb5LXdYsI/zvKoij0t2q9Y/8eBALLm1cMXSPcMeaezask+46XNQC5coU0iKA4mPN0qpbxuR
i0ZORZeOXQl/xAZCkM4k3M3PgeQ8DDYVbLLSVdsToQ//2Th03vbspEubh7BVdKTiOwkZDg32IYgh
Ku4wSYpWPMaKDlg5S0Cx806sXUcgNoU/OlrxtF/RgqquWKeqDnkmw51l3QJql/Li74FG0hNWR4bm
B8Et0kAYpDJxlvwh+0W8UfE8RffibQcIN/Et6YQw4CzMYKp/xqxF8cPZtJkH1jBmNQEARgGjjf2K
LyYQwv7EOfaIzlr1IFHsknQX0J69GV98StjFqKMgtpJrSZdFIQgwk3LjWBx6gipfraZTxtzx3sCq
AdbvTFYh7OYN68iyfacG0L49LZpFbL+djyv6gDJwwvkXMWHfftmr6BYY1qEtGm7F3bcfjTIrRW6B
8ieTkUpK/rN/6Ybp0g1H+OWe16i1KkDqRO8MxqWPNXQKjpRYwuNfOYnfz5NGFCq+iogDFHlbUrkH
c3c3J0k9vTmEJKvcTFlmTR5UCN+F3uBWEfDZE9YVIOkAgJSBhlg6FsZ3Y9TwOjw5LIzxvUG3QjXr
BKwSWGofA4e1/tV/cp0MJkD/7Cr5SnGqnUd7yFemIJuYldohSQio7lLeuRCIVHR43Go9mfl1Rp9g
Wf1EgB8/GaLdw1HDBBckb97aMB3L7iW4Bft58bOaEqto3oJqqPV1CpDdJnRwprDjyjm1iBPiVXvi
XZKN4y9cELqHeOEa0nW4c8TNJHYgxIO+CYPr7QBDy5tQHEG9hkR/+lS5Q4goWbVBcn3AV8kDNndG
7R/iVYqRC81FPSmgCkPce59SEeHPlXbh1ZsMtORfE7YngZR3nWOHgE+zCskVxoUVYrMvwFvFLwvz
kn6Nrw2ARVIGWjYJoAO9WsW1ZtXGRU25C+JAPbavC+yWnJcLpTbR1G5+9c5sblMNpxLS2ocRwRv7
3Km5t26FuRpW3FsbdkXjFTSf+LeC6ePlfpinRbcJkA5NGwLvkkxeN6tmjjgclPlcaz8dogFqJWk6
BSuCX2uEuWR0WhM/eZ+JM4i9Ad+LHHCvRAzpEoyW7Y+FSCZYMT4eB5g+sAQMHM11gbm34B3EBimz
1XkwkInz1RqMSSgrBB5GXEiuSbrxfDzTkLvNu0SfFuKkE4kCoPSh2TSc1FrUwMwnxIIrSJIX2Pdt
a47howFzdTfWXGQoYdLI1VtNtrUBrSPq04betGoKcIGVUzbRtieWCmqwZhHEXCXFAV15DNmxVXKu
ZiLIUGRsMDrccOq0FUw4MzokmZYupCLwUSK3zz0V0ZRkIOmAekujAnajOXxBEX8R2lX8NiLaCa7h
4AzPjRgb242Ted6Pnm6p+yBtbZAqsOeMdH/i9HHOdjwYdLfISwi7B4AiZsCBgVuwrvDsm0S9CIEh
mJ0SOBKnogyVI+cdMT08w2k0RnT/ul3lDcfyc9HJ2ZFDkJYUpHVCBax4SpTX/Ue4gTsiQMUH3EMg
3V5YRZCTCQ+eeUCstjliaQsa4H6xw8Q9wdvw8CKLppjSUi+ouOLA3XtipAkaavAUFz5JIir+1Ict
tna2HeSY+KkV/Y1q0qFTYMc5B6fmyTx0Ds07RLESQkx1Ni0QBjIMtEiQBQXxJKfz2AZ80HkG4gqK
T3bzcoOb9xobUT2iiA0A7gOWOOWs7pgF9xTH6RNp4FiIP86ufWmym43e9hrrQlKubIbYLXf27nt3
PJOLa+AhFvC0DH/G6fBzbmMJG8l1zgOV807ITrjHI2b5ASL67MYmPAbRR5CGzb61D7uXHtTEJEtJ
cFq33qNM6bFL2QT25+yfALZu5ANOxKrxZuM90apnzTQGRID8p3SK5K7sw9KgOhApgpOExgCrKkWq
ySwNJJZ06V3i6kysR9ElpGh0ITi2hkgkR4Hkg/SVaJ18xU2euAQqQVxKoPOLdW5JJeicXmK5GEZ0
CNnO5eDout0bixkGRRUC9z2tD5BEkpczPiSn5BXLY9mRENo7B9SezsQLaEIODiO/gYj+3ocXb3bg
xpBC+X7gpRxiWYunuERsS9pKOGzVPFbnRzaKvnlmeq6+zvjoSPH2QwIBL2lEl0Qk73v68I6tU5LZ
VSSUUL4Kb/HuCl/k1bvxoF897ic1/GsLVaToNr5R8/WCx6lTyZy4ecXvMoNkxrNhMKin5FNeULLS
terc2Ynd/5TofjHFiENhrHECDj4ysPYJSlM8IVwSlJKiE8eWBqKGo06Fne0DD8f34+IVwybM3XvF
VxpLKI6oyDNl3CRVjF8RIN/dZzDDNGo/CHlRrWAExLOdsbY078G7bE3CKxJpmCbXAGPNvjVbpUbW
xVKBpVC0mARj3GeZai2NTgyhK5OgNXMLIQV1q4NiOGSfsGtHD+H9o2d2CCseGvhTiioItq/gkOkW
zvgOp5Pw/zyLGTpSxB2pchEux7AEzMpG/6/jalMc96svsaecU8wRKVvC5Z5VFbKpyQpvE45G1mH4
srftCx7OrsPS29/iQ0I7buSRsEaeBpvmjEWUt6FFN+vsdfD42bcr7NwSWLgELPJL6xZcupPhIz2z
VpTdo3kLMOVG0nqAS1aCzMOZHdhm5DPy9sZXXqIGd/GGIoEWG+2kx46+ZbD4SKxh46/86Q8Xm1Z8
0CWL4xQcCd5S24gLxK4fbnvfeLibvpycEa3UtnZrGKHAfQakbjEic0jsXCjXroU/zwKX4QZeY6Uj
2hgXNIO286on/DthepX58skFyHHEeuBH0eyBX8ffY3MGoUxxdJzDU3pqpaH/cRNlFxJIJfKqY8hJ
muwnO7Y0TknKeAuoX0emPVZ6shqYKZ8tKOFSZ8ug/htWJdw7fNXUwi5Y0SbyUbifKxNcNvYLmiM0
XSoVUhZRvT2cT9hjWXKAqqgVWpw6ANw+VkpcFMudlEN4WplZcicBundPnJc20ey7twthovH9SkRD
+K51DMtIg1QGutaOj+46BV+4rMza7B7vwqJ/IDd7jw9pFh5alVltcI33EAAVPy76z1hnJskEHbA2
UzvP1olNDDNGey3I1kRNE7sNEQ366t6bzLiKBJE+XUA3C7N6jRWt3hbM+/ggmaTwylE6Lbfwie9v
6BrQrImQrUA2fV32zjrHsTy0XiUqRwe3xiF3Tz3yjMv+ncNJfiWoYWFgsu/zyRFbUUoox1CXwQ5t
FXA8ZHhxcoiN2gFljlb8e2fzeTjHUHTJs1WLajwLZdukv4T4ati7fgxSLkPfHRM9GrKJokyeXNAw
tKxGxEa/k5P7EZi/tEvMA3wDe7fkOuj5BBV3CgfTqrl6d4NDcewwVrvyJYhzYAwYlnwNBmiTLLp9
4nuMyjN/dO5pyeEwzhBigzIAm9wNGCgS7YxcUS4nHFgkRlGyelIoUOBCR4qakvM48ecqn1p8jjUq
WVbThrorOD6DFntJCjHSLJAB2CS5OZ1K1urIOaYrP5y+CbUcibiEtWHDGYxu9mAPh5nQoqQ+KEHf
buDzQ2AZUPcIpj1VlQjyNPhrNojQZMAAmtQsD+k/zU+NCvmATDluy7FYPCxnBF3EIebOLB/cbEIZ
CmwQ91EaQFcmPHU2oa1O1SXh1LIIEvUYPpz2zM0CSmI4MKP5DyP080x5O6Qn5BbIpocU1+sxyNGZ
4RNcUE5g9VK+pHHDnNfbesG7IT3cI/BW8Xthyque5bMS9DQZzlo+7NAHfaXpvnE+w4pprJl9tLBc
PwtEyihK8xIsspnZjOMFN086Ok15F+pFimQwJ035fpqSKYQ7HPOmDLEUB3Xl6HsLzgcpQ1NKK4NW
GJguvhYNLpdadjHSmPYtDqd9XFlf4nRc2KzMoH7kTcb0yuSNnsUrq6c7pOPpKJazg91jqeMT6Jfq
Pb5J/xGU+zwrfbAnsWmxTGmt0MrG3WvNguvzWS5tTsGpeBZaB1hfrZC5iWtGU/HUuF3ub2H5tNBe
2FFmReTxeOULjpuQivWh8fDCTywb65nXfEwmK+Evv9oJMMIEdhJumtgn/Pj8W2vuPHiidVsJkYmj
c0QJhQjm8rvmOp29+obT20HaXXjmhUqw5LqlUeLbtoWXepjNP4QWatNwQZ/3dGUuurCThS6eYEpz
ac7MJeafpKMvzrE+sxOawz0lKW9xDzR7yQf6plrNa1oRcWJITT4XS/jL/9y1nUa8s+TjBTfNqTgJ
b9LgqpqlPzBi+Dawdw7nTP7CTnnHpz2+3lJn5aDT5JD5k9n/qShjc+s763PxBeqFVDSdEE0APb+g
Jo/K2RIhWZP1VtsWHJ55/FAp3GgBgwrCAOyfDA5zulioOtxixQPMGGn85ZEtAOmQbvUXuC58zkK/
4L3M40D4QgRaYRqlCZ/kbLKSvk/lXF88op93uAlO8Xm9IETARagE6tHGZWbivZHTlDt05GpEbXWg
Bg3zglOJ1qUZsgBJRIsgKtGUD398jcsi4Uef8+rPhwe2dReLVO982pHyhFBz4gQIePHPShu56hmv
xhPDWxWXlj/elFOunzIWaQTffnDll86woBNpJxfmJj9dki5yxGH1Ut0XstmrS1Pu6Kdf8ERpD0fS
lEV+pt5DHVBFT5GvKdPAzRYqDBt7vP6I+z1hy6A89aGBt869IynOVmVil9nzCORDlnR2T/oJAse3
uBxZnMWr8eNiHb+XdJDPQ5DcF5NowU3b3EHCeKPldNsikUIZbxGO0fv45gk9rX7m6ZFtpN2fp8Pj
5h3OocgIfa4718PRXXE23drK4YbSxOLB8PLHdU15R08Dr5cj+RnykGQIpMJAsEBUWCu1XoDnVgRE
q2+ZzmeBYXnT2kTncGTKqkC7CN0xNR4+Yzhh2GsmTZpMGp4Ag4/hY/sKuPysCpS20TRg1s8BY1gL
foKkirU2qAM0Q/guswmKvseZIuZklX/nmrKr2Ob7N47glRXpIOa2Tsw09uea3py41pknzB/VNeGT
+c6jxB6QJ3/OS31f05qutv9zxnOE1oqLvs415tFcwgXwD+dc3Ka99pyPmL+LhODA/OLnuoiKRoQh
uGbkc0ZOxDyP5ix0CacA/R7NYfcZQFAioCf//m//+//9n6/nfyy/D+0fbOu/Zbd9+7DOrqC5qYoL
VPg35rVUyFfr1VK+WK/9Zu1QcPZ5OWwrJZQVPzLploSYpMaNnjXqJlLOFkpTXJEXqq03xNMlxFCD
6wFDg2aveiqlcET7cQPH6mZB+aDahjRRDBwo+WVS7AFWGe+d1VB5hkfzHRQd3iHorwj2vqnEQhk1
7/8qI3jnurvPeRQFLpG6lPeKI4zXbEQ3XHQVpjN89FhIQEt1WL7z1rmmZJhRB5K/qZ9SNT5SDpfQ
HHxifFN0kaVsLG9SLG8pISpniY5MeIBrhXwIEkiSK1xTvgJ5Lbx9Halkt+BnyIuNYR8Lv5KJro2m
iwq8/ABaVkQAOcFMXpl0mQuDNQovfFG/IPUCpmqV7iEoSR4R2N4yBpLYI/pLTjGHMJHkcKrkUouk
MZn0AeVdPlprUh3DUadgC6/4RMI1Vb6ZRRn6YSd7QlmiN/SWfAC9KEXPLFCoR65SyROOQnjBq1NK
ShhlqJcieVQaS3flDjxN5YwANTf0mtJTCepeNnTEBuwl0JJ2saWyBfrK29PJJJf2+NIphSoreWif
eipJ8nKvjpEQkRsfnTrFQSgodqdl/FADKc/AxaWug1JVKDE3iZjoj9TyXkM+aZwa0s5F9acvN1Ma
WcBHsbo/sV/3Gh9gGKDF+lPfA1FFttqNZwRU7gVzKRFUlgpXmxYywK7+SG5VkoaipmptVOVBXlkf
uipiwaqRwibIt1djpDo+36rnPgseBwdaYW8znWQzpkwDKqL1QIX74CUx2g3EcgU0Lpnl5Gd2SK3w
iZb8haIQoI4p0SztVNU2rDBTKPUGn0lNY3dF9+QRPVh41Wga1VZlMTVGGL8HixxKIwEqZnE12PQw
VzBu6sEu1hq0iesjnYV2NB8RwMYedfD4Ke1ViZyUO1B9gcYCQ9V3nAmwR0Ef9c6ET+GAcwfcVZdC
M1TWWVMyQrHwZQvFNO7qwB398wJTqP0r76deqNYNCoWWakDXK79ogYf1/Xl71Utgo5kKxj0qZn5u
FVVX7c3EP+zt3NneZ+kuw5cqL81y3n9e/Uopqrzv5vtVJCQSZuS4UEJBMo6FCRYf0gBgjirhaeOV
EfPPOVneuqAdfElfJOjLXm7in5niVfzsxr64MQtIYC29UzU481AqjfcreKycyc0yiCjhwD6jIkIu
N/Dm/vrVfU5u5rWevPONST5YUU4S8rNR/q5QiWjn52uRkesdi+38Ot6uhjmEM9F4/SaUVHi4dYoL
5NPy1i+e3fvZz52Cct6b5L172d4BAkZaDlz1I86e7nLpGlQVONuFERy2E7GSkrt5OqWnNUHzhXs9
Yg7cXt+vtV2rm5OSuUJvGmr1JrptvipbWOEbb32MLySaNq7xCG5194BazW20vy9eONP7x4piye3H
y75ymbd7IwNZ9EqTJNvj0BWHuXyneg/v7cOl/Xz13wyImvsuzp7v70u1vX7Et0l/uW1eayP+L1ac
+9k1sui4jA/rXr3s7qrR4RLnX9F63yjveqt6VJ5wP865EK+vQS4sVaPi3asvu9dzc13rvEt6Zy/5
otM2My+XeJX3yll8p5oa2caDV8TM2VjXp2cUonwuypWbr32y3oxWq3A/+SMT/H/udpTRKRj5WqFe
zpeNQqn6m8STldeX1aqcvQjX2x9YDRExIu1JPZj/gbRS+MVa+ZdL/WKtPK9GPbtUuNTLi0hWglB5
m+bSMxvWHcv6D9yQ4q9t/F+u9osZsss/t7XS8/DqIj8Qswe21k4HKnngfZlOA08uMfAQmO2LP/H6
/nifmv9f/80ee9bum83zzpUjJcGIVHe9E4TV/0/amS63imzb+okUQd/8BQESqO8s+Y/Ckm0kUIMQ
AsTTny9979nLpeWyIs6O2uGIqrW9EpKZM2cz5hhAaz+jxRNn8iBP9NdbPgxT78xYyZQ0v89u7rL9
CgLrYzQCwEFi+uy1lIfRp7+WEp/322tpZW0UmXy9z2iwOMPzmP4oMJpOD2AMSZ5PKPoVEj+b7Hpm
NQ/eMl0fq9M1YzfbINLocAdgU+n+kDhMCS2fhX/Kw0DRw1v+Na96z+SjfasxUtEItad9CvNDELkx
QYZo9XmUV5PJYD4lFH/ypooYP/0WeP619MN46vp+iK11ybeMlKDfl9t+N6UNHYwo+tACFrPKT++i
n81HV01DU3RuqofpXMidToWZZMJU25tu92O79gWQkqXa1/CJqT5ce///9f6s9fB6e1su4vuNnW0P
aTIQkgWU1ecdvfvEpf3LJ/yz0MMcZFVblWyfWAimpPMXhBCKufkk0AejEWUAkfG3ErK38ROXIz/b
zYfhwEN9To9NKRZu02nrgvocjUR9L2wz65I9We1fzOXPawpL/nYem7tdXayG1RKbdgkoZZC73Umw
7ijTYOWF1FF+/4CK8Jh/2+efBf/yqKUUt8wjryewI/4FHBsoCQ7FHiRdb8CKn6Rt/8cT+WfZB3ea
G/nRbB1wAPDcMETnl90u4MyJ6b0wMi5qnp14Spf6v7WiB8+qWEmj6GvxtmxtHwi14BLrEvLTLsKV
U5GkoPXEnZvPtvjBx5rFene4V3zTvF3HbbA4cOduBU0AXAH0nSU4vXCC3VTgqZ3uNvjad1F06YBW
ZDwBtqgCUIAZguJLqREDYx9pjue8UQ+wwReF7qD3Uvm9kkNOxfGJgfzswP58qQdXfZZ0rbns+VIL
RiSBvzE1Qtok85TcR+1xBlfgkxWFf/rFJM0H/9U6tU5pfMZ/MYgiTsDrzMdRj8DOv02pEj5Z7eeQ
4j/vZz54ML28HK+VwtcBkQYwCNDrZh0OfWcfjBxvNRiUE6ZnqFA8I1FQfr4D/yz84NFqSzrLpxMb
i0VgDcCLhmnHn3EMmAocCZb3gUczhHI25c9nhC3PHI354NauVRMfLBHPcAAFIV3/deM7E1qP9Ddo
XYRu++mZf/ZdtX/6tvPtruXlWXjSJcrGffDo3e22R2PTZZ5j/H+7eP9s74Njk1Dets4XVuNFuDHK
Xl+CByKAZUScdXsRdp44F/XnWOrPig8+bXfM1V0sXGmbE97fgGA/ujNAGkOBHmZnPTHPhRjPCqQd
sdU4usZP0lDt2RY/+DfbuheFYostxqsChmcuoIFrFsxEFzb+gGZVsmDia+UOOp/Jx83Ru5QPwc7Q
gxFlu9+Plv5sQx4cnybLp8qWeJrDcln7cLDcQr4FcEXN5VorYTEApWNviDm1yik2zoQ7R0x4jUp3
x0RczxuQ4FPMd6fnNrOIn2Nr5wsM1BMHrYiT9pvDeXBxmXEvT+u1MBVYPqEvBEXABdgTpG6dzo2a
pv7E6TyWIx/DJuvBxRXlSYrTlBUluA18BjI4etAMgrR7ZpX/krj8xyqtB/9Wa7FW2gkHHeI5SFq+
Jj1MUPA0Ae9ONP79k/9LtGQJDjLblmCE+ucZz/SWZp6vB3HBEi3tXKY4xImjD0oh/lmipPxs7n9W
ezhx6l25ZIVYLWUqHzVrn7klcX+K0Jro7NkB/9lj/1nu8XQl5VFp9PQ+WwLXhUwAWfr+cAg4aciI
FBMbQ9JQZ2UwuwvYn8/pzaeipxIl7u+7/C/O+8+DPB4sO7GaQ8F7Lwm7xVDCBO4mYvw3cY7hxvsv
l3s4H+lRbzWyzHtDILhhpgZ3NhHjDDScRZgyjZ4cj38J9v/zfurD8VCT066qcrHRXwjEIWM/Sncr
ciYX+IjoBAJh/f0ln1mu+nBO7ubxYNsFa0LL2h+SN02CU8cDekOQA1XX76s9+4KqcEnf4vxULbXW
vWQ1gnwOytdI04iAIwQWQZb/f7x7/+yocNXf1rvrdVKV4qT0+21GDYZQG4wCb1CINhhkhE/e7ueI
989qDzd9pSeXg6azmur0l336I8MZY7EBYWzwAsKC+vYnsM0ni4oP9LcX/7Pog+ux64OSHTK2FFfA
sNsfKxXtN2GlTyKMf3HifxZ88D56XJ4OV4sF+YSg02HJDcCcgaPa++0na31Z/D9fTtEkU7Us1bag
RTEedlTNbunuYlXixAsYuhAVN2D5CkvaGTDTchhXAsZxCunP5gF35lcr/dl3/TtW/udTPGxxVezK
26WssdplHxT2EI0Wx6h4gtJRdBeXQEVjR3OUDnyfTCfx3tu/f+Sn+/Cw53fVODWWzj6Qud2gqnRN
NmAzYU7SF1T7bARAlc3U2qRLACTsBD0OV8q8ZyYuS3/XBcRemKps27ohIVz+zxN1vcZnu0jYCxts
A1Md/WVrmIxMJx0sBdSxVbiWzqWAe6Y55yu1o2ftbnf/2nPpD6P6JnBVYNOiYnJxTyBe947ONApa
4sOrQOsyFNgScNd6Ezu7qdhh4710TCiyTdcJMuL0g7OG098VAR0Z4W4ig6h/qwP0j0x3LiSuROf+
89q0Pw9Aet3TmQY05e/5FFY7BeJXr4MMH6AbbiiT2O/s/f6pjL/P4z836MHlHCvjcKrubBDkO0NB
/d2/LEzi8PPXbKyxd6XGsRVm63BFjHX11PHLCmap1YuedAILVOuaCbLRy6o1BtCP0InTuoC3YTJC
4H1ObjoEXmC475ogI2kS5xrd4cChdZzoT+6/L2awvw/fn0/9cPhup6zR13Z5nyGWxrQZ4mlhegfo
fv1kBgGEeoF0jcPgTtFyZ2jCHoYGSG7HRh9iN0RAYgQxNwOaUDg7mtDFmEFqPSkxWm//wZxhC/y/
wzdnXi2M+/jIQ8RVTopAh+TjACZQPkTrDX8tA5LM0Dn3nu4CCAESMq1eBKAqLGoaiBemowGLnD5u
nWv0vt+kTiP5v39S9W+//s9P+nD+L+cqi82DOH3mFCbFvLMD1u6ajrpktM2fYan+x4c2g4/Cfn05
g7FmfEMN9yMgeLf3UGAnnvgD+e/Q/Z9P9OAP9vLF2B0ulFfPnjXWO7c+0zkB3KGDCujG06T57wCQ
1SzOugnTu2597c+3W3S/q7T1rSHDy/Y9aGOL2FMQ9Etp9/j3wW4aV+4RsiR4LKBtwCwRXT5DhFkw
F9DO3mjIJX6mA0RJ414GfXd0fPn9+8hfWfujpRJ0a4qqW7ZpfZ3Jbw94q8+1pR65kkr53aZSBF4g
214gRurDDnVfexfISO+4KCpPxXZ98RNUNcITAw+MFtCDk4LztWfoThIHzc09N0zXpcDaF7zi5RTA
0LRnBjobKC0vEaMLcnSZ5IpzvUPjsJTBRIwsJYiRy+4m06tzfdtBD9zhhrovyqG5ufYrw6XH58ep
M1vDa+JocQfjZ7Pii2Osspej7O/rEH2nmOkvvzBCBaxtVIEptaMMsGYSWTPTwzVkn9VW6tquEipj
ddrqHBi0Q12NydPECNXMC+jBniGhOPk6LPJI4yyTomePL0q7dfXzxYlD5N0+GdpYap48SKAiOXn2
ZdFTpposGIj1Y2Ds5zfN8wpAvS0vuzvWVj04rXFitlNGlg6hyfkK5RB4wGcLJd9ls3MbutOqGKiT
tEVs7Z2mcVuoPp685rV8LeFpT0Eq7xRfsvyLMs9aHT0JamAIaoefmRwVzA6ai8t18LtVfEWufxmF
adgGd5WpqvbDqY1l9Xwt1XVNTib7Q3vt5Csh90yECwwiCF5W11JMDzHtpwBVons5hdWa0Z7fH0P5
6cKUvz3Gw1E9qmspOZetetYWBXzGLGf1C8zTk20hALNMRnemgBqZXwaEIMgwg9/X/zF0kG3J5B9b
MeD6++eFbddWcTyYTU2Af31LZqXPCc57xbB8QcgOEAhedU8j3JdG646XhCH4hZcOt4sFSOjoZADr
T5n7/synGD/5FEUyLVADhmyZ2sM1qdZ62WSpzraIKBI+JyMw7qIgVwvmjvbM6X7AFkCzw5u1JtRL
fOrzk9G1gnhidXAGiKteyPrezy9jUImduTe47pkYILJ3yQW5DslduOGn77/v5g8JjKJ9f+yH3dRP
hVSdjjz2kkyfyY8IsgLKGOQUniqy786TysIPjYp/LvhgxflpnaVSptWiDk24hQn1Z6JebgqmpFy0
KkQkM35Kbf1DYvjPhR/sNk+T/f184E0Fs96RmVIEHg5o1kNSNJ0uzJ40ea+evexPsdP33X2oNJxL
U77kFi8bKeMcOn/mbkSS/xJ45Sdj/M/Si6dfUxjpt3vjWGZ3zRCbS1+dSVJAA/5sUmJiDhMmIfDh
J9YjrOPRJSkytL2Kreqm9EWy/W0981gkjZ3INR1uQdvIx6QI5pDk94IXwPEDym7Pqjc/tLr5jt/W
fDCg+zUrSnvHmot+VEM2PiAQJeiGMwS0Avpj2zuyE2Dnn+6u9lPa9H3lBwu6ZUf5fstZmdzbWmzO
jGupVI3KzqR2RvcRZFQJsiJQ48CUTEe4cqzJDXLoqMPhBpsbfYL7dT8FJvP3z/CTR1bIKcFFKlCf
PjLi5kfrZFVxVoPd2L+d2h8mQwv5InsSPst/V+nY+G/LPGRKaZWq+XV9rul/tYZxZwamzznOEufJ
oXn2Ng+OVD4fkuSWi7cZXxY7SGqQow+s7fS/27MHv1cWSp0mBasUfjyQne66s2cezHxyQGTxsH8d
kG979mCsl2N2jY0jyyjQOvgwiwUxksNQDt460flJceHZxj2Yp7m3dMMU30fpt26OyV0jTZXhSnn2
Tj86tW/v9ODUNPUcS+vL19bBMwlvowXFvMfoVSCPfv9IP/uzb0s9+LNrfS6lg8Ur3XQHglH77m+a
zp28JH2v3ePySqQ16MmfRufeAxC9I2+0nzzCs00Vf/7Nw9VNrsS5zhNccsrgR9jxM8hcBqdnh+tH
T/qfN0V96p/rKLt1kjUpm6oz09aH0sBvESvQMz510hki3BEUaE8294d+CQdag5lXMUxqIF8hzbd3
O9SpUqpVWs+unhRmXWlh+ubLvhNPyjND05lPYD00Qqg1Xk5wW0iQv4bxmyAlYRp3Ylku3vcAa6bh
7GYp9AuA+qaXz6R7RulNHibdKwS6pS+kD+yDq0F62275JhhyA8DpzathZMmH0JPAasLs5IxwaXwD
Ys1Y7ByQ9B6cZduCCwGo9ihrl0t5uzgB2xWilbZ/eU387QgA8zSbQp8UyBNjtB4dhuWOIW4rLBWn
RRoUaIiDVnPoTzjh8KbBd0ZCUUdFFAd7Gniye2Y+C8Tv5NJ+40hG88KxZnvKE52rj+QqCcT4yGDm
sVtiezUQ5YbBL2NDtmBN05lCN/Itn9xRaYCQNWpCdccUmx0WC217GmSD2OqQRJBJeA25xA4B4Gyh
AL5+05b3XjGoSub9z8ywqt7+HYAnXJTItk+y8DisAG46rRU6JAnzp4K/AboDemjNCqhKUPerGVKG
HXLPQ3gdgXGEz5pRPE+JgAnP0GKdNdkzY/nRkWm2DA4JsQz5q2n6zVaOWnlSd1armhnh+vMyUdxi
JEPE6k2ckRecDCghmNnqINPdy5nwrDrP0FBf2mt/edJvD/DgsJvbZa9d8z2Bamsbdy7UKJZNt2TO
7q3uGRDNogUxamDGlbYG1Go7d7eiMW3Dz8XEJqqrcNKH+UC3Xb0cKhevpo6HVtTA8g+vsW94vx8t
/UcX+e1hH9x+YRhHOxEPe4b/Blu+7101b2e6h15cI/gFPnbuPsoFIRg0Q8g8+ruhNTtEN0pga4FC
79XzGlTwhXmTM6Bj5gqVIbdgdH+ZXnzrTBXtiGSqPz/CFRwy9woivx2tTefwJNv62UegB6NrhiKb
uv5wqVzO5xNlWr77XTA720u5V/XTMRDeQT2bWE52ZUZT6yXR/ORqZ2Y6787773v5Y74pFGn+9wke
rpuzlKbKOeMJ0OOA72ipdxc3GKqE+rMN91Qawt/HRGY9d6zuumvTsMMa3TpojayB8kSf56vL+pcV
fnuYhwtpn+alVenrataK9guw8t0I9giI1cqphBbt+nXXbQGaP56cMfwZIRrGMrMoF3DqN+88OIz4
6mNqKoDLnQymk3bsvFyZHRjtJseZusjedm/X2JOAFh7ncahn2K052DE6T3yJWDSEKyZKZnFbHtk9
oZUDwW7/uGGQhWoxfiTcK7QsIQ0eUIK4durh719C+6lI9/1LPNyFN1syrmXOl7DG67H0eepVTOkO
FjDBlN4cuuj+QXHiCbxJpLcEba8EOx7kj/IndU2n4AgyUMGAMwO74Z1xilsPTXv385m0j/zjVfrn
Gz3iJhV135SthG8UVZ7au4S3wc6nsttFCKGdj7PwSST5c1z8bT3hDL65xjw/l3V1ZVsooPYquDNQ
ubWYJn9G+P9jAejb/j+2KrT8nN+sCy9WQVp0Gwu56rsnLY65+9G4+YCzOLKAYzAwHU9zh6mYFZTl
FT0DwTM+XT8JWYSp/3UUDIMpLMa0CFgefFytNKkm5TyNEq4DO9qubrNz+3eLk3/0o9/WePA+AKgV
rS7ZWgZYQuAmazgh4J9mcvqJl/nZaL6t9OBlZPWatE4qbwPpFkQQ8Kae3NvJZbCb+WoE0intd54h
5MTf+dsOPjiTsxlr9uUmdjC4DDRPDBVZ/u87qIgd+m2NhzO7Ptp2eRDG2bchlkXfOYnQfjsNqzmq
EGeUy/tEtG9rcmj3bDk7oqTMY7DnWjgKw/9M1cNs8OSr/hhS/9nqr/P07byol1OqZwWvrTvlrEVP
RegfZcyT/v7q/2I8lEo1zZZs9dEP6PfrLdMPcT2Th9BpDW79U/SCF4AOmjbZk7V+zI2NP2s9+IDy
bF6s8s5aGWR8GhN30KLMCsZnnyEAft68PwsJH/1t8w77lnHJJBZK4bprujGEVohnI+785IV+Pnl/
1hHx4Ld1mpZ1a7SUCOaIS4/RddVhmysOMA/EbelJZVsWruIvI6UvZ0oa0aX5hSP5tlhV3ltylegi
yLjDjnML0rGghUHTLDj79XwXimmxJy/442X2bc0H96XHBz1NNU2sGXeukzNM39Do3WYZStbj/3Kt
Rzdm2KfsqLCWDuNZAbF07G1v7V1HaTPb//taPx940zAkQ2OCjZ///HDJWr0fDgQps2Lv0OVM9g6d
IjRQZjbUTDKkkjB9kwlNpbh9h/yxWzDMZ23uDjoIk8xtrZ490E8Gq8qaJilfs0xfKf63b1uczd0+
bQ71TN3SRHIKrn5aQH7r2Wn/sVbwfaGHk7HPLENRKhbKGWeUoXGC3SiwFoYQdjlDbJkM4V3sXwf7
wX1cMm0bQ0cFudhEXyrM+EJjHu2G9qblpAztdaU+ye1tgoxDbzdUX5AmPr5agiRSE6xJMKMDtuVT
zvJhAsHkJRBMjCoMkzYAhqu7HsPqCXdp7pk7yldq7qRAxEsn95RR1dYX9duZGXl7dZmujw656jj3
4HN3jwWkbTZCIGfhfzPGP4t+urr0pAi6gbQt9+8oIAy0bby6O0mn+Vw72gsBTewWY3LRdJV8pNN4
ZUTS5neb+jGd4XQiRiormqFLDzalNddLk6hJPauYkqbdj8jmm76VPNtPO/EVqlOoO9ehoLbMN6iB
ZkzMwnoYD3ckpciouyhfeJp/8TUSRGVphxoIsEs7i5AgcuaClIBBPp/khiZHRcX496f/MT77/vQP
J/1eG/eTbfH0SG3Ri0mQRFRpwAOj+H2hH+Oz7ws9HPMi16VLrLFQjmyOETAIvkCabd/JR5QtSPoY
po6xCRUFsvLtNDl3Ef+js66gPMO+IFuSRDAnPHEIP78+iRt6cejJ6l8Z3rcD2DrU10SKbxVVnoZB
dDEshRinR4/syUqa9mNvTjUUXdKRqNMVS/2n89khw9naZ2IHIE2tfX0qBcdIH5478nTXl1dnqjnG
pOUrY1TVxzROqdEgtalDY/h5u7uXTzhkvUJ2d1QWnAOEtYS5jsSoVw+lN8jaWlQ1c99mTPz13DEz
RxvkB/caSmMh4ah3lQnzq/5loYryFcRqCDztRjUKzfRwpzv+pWe5rcwpZV96VUdy5eiVkC/+bDBj
E2WjQ+rHSB4xnwuHXLE5QbcBpR3N7pE9heJ6flpqg08N6qoG7qoYykeTIevKlVzE55Az8il3bY2A
TW7LKNPsfKj8YR+9vuVw3nNzvhmv68JHH3JqpM59TMmst+vStNdek+56XmybrSm39WGCzFNBH3Pt
7vpUcndO+8JE9J2W7r2t+e9JT93uetIdTT93DSNn7KBvKyWu+n46uTmkUHOrTzELtSFMEOpsxuOw
u72jfVpVW712qNhls2MnGxWyU0xvlXdqoS9udjS3AZGG0C6kwDRTu/sJ/y5v7ZsTL5R+/JJucE9j
64i0Mjo/5gg/lb7II7V7RSeKiVjSUn7CjiB0g9DM6s2a6PWwvHo2xOLnABXhunMMUBA9bHY4Zrl3
HuS9/Vv6WQBbuBHMGMHlzaK2JzjS4SYOUuRoPH2kt9Xhjbz/Gvik1KhiyDA+SyCNoNhH7nq/aIZY
yB3RqhqCZqhet7LQ3XGNE1oFKmYIL28oUAmnqAwnSA1Qu8KRY0dnr/FhAXZa3rq7p/JYLYwAPt+V
DgqofHk1PIBIOr7+5NuO5e03d6glhF0prhXI27J94bWuAaQQy9I3e5cIa9oF11CHnAaaJ5B7TK/P
Tcam11QywVEYbSmI36RAGWvBcS+o+pw8EughakRKWLnWwBjcGcnnholm/V3Qercgt1jP621jO60p
Vl2R28PmzKfyrYAUf5IS06chxHydvLsfsI36VOtrE8V0rHu7deq1eq2IfSwYHx9i6dEuaN6Pmx2n
pIZTYtdG2NkeGN0MTgi4z9md2CuYvO9mG32CCXapPfCcSBhNtWAdSrBlnKms9Xgbu8OMtrOHnAy2
UAWCzDqSE3ZciErcXXva+EZoQGfZelHcpTapxus5v9LnXYbSRDkSmrh6t/ChzYBNwBeq4Sa2xPP2
tL5wDxq0zgQwgw014TEwFyIn/gEu5iRcpdGFV6lXazeEWB7YWwFrXdfGeVzh+JXCmiJM7zAzh6pM
4QUSTzrbQuBMBTwP0QE0nFcoJnfwD4t69ho/sTm7FRfD6IAFnXo4DC14laHzPr4heEZUOs6XOQpv
e6foWeGRZPCtNbzdUWzTxvJQGtQrTqD4WljF23pc0aB446OV23UG7wKG4vraGGJWPnkRCUbjpF1E
MxWmEnmawDpKJehjVkJkUo3Rc7u5CK1ZBPjL3Yz1gpuLfnWAQEbat7kqos1+UkPoYMEOcYssVwqg
V3b4uP0zb5cxJwI1KL4epTeKspmLZtcH1sQwi3Cv9iQZmg4YtvKlBYyP7HZ4BdgWKAxeDvbjdfeE
HnHMf73AdnJd6GK4LtyPGwsDdim2DYsu5fVbNadwHzfuYefJy7PlsjV76vF8KDERJ879mZQW/pNJ
Qyeh6B6pvQoLYwMAmX7myHXBDX1zaasoMOjyc2yM1aX2eX6Tl/yRBCX43S2X8cLuaJPbxsK4rtHV
WpWrrBA4QZOuAOzR23jQ6hyj48Zc2XANcpVaSKsVgeLs106zUGE1OkFpzC9U+OtZvLFn0PhyTG/c
QJBgjGxQRxpu2grNr8TQpL4wVZewx3zW7UkMEM2AiP3UE6mJIHi9eUrY2kJF7cjsIw0oRx0w2wfn
de0fo4xvqLibo3tmtO7S25I3wRYqzQ3ktJt3WCVgKT92YHgdU92jY+GXo2qhssPFJsZOGh8+dDxm
PIAZmY+CZBpkKBURC0IRcH9yC16w3ItzDxHsHeWjS1jN9+Pz/CRoZ8LjIuntekYQxRSfKAaPqoEC
J1Ao+iCkVWM9QtIIHxweOoMRyiTIzkBksTnASAU1ctFpOk3hnGQ3nlcQcivdFPxxn/Ctf3ihHNJM
9D5k4/O0J23rUIiAnXehlAa3WmBc74dRMTXgbCHrVR3lEJTv59wtbl6KcNbF33OAYX5FSF5t30/t
WvKzVZ5Rvb+oQZY5uz1ILZffygwP1tKd6khv2fu9bhuHzqHo3m+ce/xkHOVIRgRS7iSzuHMOE4g9
sai8X1y7qjQypL7RdI6Uu9JOQRbOvT9sVog8d4+Lew6h8WHJZWkMzJU10Lt2T3u9hm1t0ODVr1HS
p9xT+SXUgjwuG7gQuRp6kM47XSVv/l60r4ImGa3kNs0lDznpIxcQqDVq7/mHudqFN/xSrPk0KzUq
wddPg5gYMnvkVD7VGwPr5VIfkk13TIh7zI04FlDMvwJEPfXShT5VAnw4EofcTLQAhzhFFjeCIyrM
SnAfV2FrKm7ne79p58D1+PNlDjlx7Flw5kxyoKWwaRydZCl96IXDp0zh6ULnsZwpRVsV3vk6kK7+
WKNQCYmh7DajVlSFSg6L9KVz3EjQYnYOwT3igud/++ENYh+6yCaIQleHhOW22c3x3TcXychbqHbt
USaIvaJWjyAsuIdxM4yP7dtns0QOEwdGRbhb9pAFmKDjg31x3agQAA+snu2VLxp8SyvUDjXHoviE
c2KudlX4FySme2skGTiS+RSM7fHDJOHCaRY9Lagzp5Db92NwWrY6tiihQ5GMVByyAqfu1+9BrwSo
HnqmVmf9VsL1OpEG+8Jpwa+/G8HTUowIAcK7K1wnApiD8+A2MQXHrso1BH6CfLg1O3eqsQYoftKM
ct+cJlC7THfdgvHRcN3PuQOQgaGadvBNvyxBIQKB9urYwXfiRIMG1bS9VxF+kXB40oSJOcQY+DiE
P3e0M1CqOUI9zcN7cb+Z1KE1FZInsP76OR2sxitnKMeix9EEELxQBvHO8zK68zWnJbzPZVQnrsKc
QHu3lTPEKZCrASDm1uMmkGAW6+QAIxFRl0OULpreieaSOSHzHK19ZVQjNkmbE5Ofa6Ipdeq2lnJb
ANMRdnHOEKbDkrzvZ7yZSFfEXAK9aE8Tv07zNHflgZ5HNTc4X+zomIDvtoIAC2mMzjkwJ+lr2Ynn
Is+p6coYUQuF7tolJVwdXtaIiE9owWZTMyq6WZdrrvJmX8EhaePRPToat56vcB92VSi58m6yStpm
gorUqa37+wla6694lMlhVLa5e/sFsprIRyhk4Em7omx0gdi4g7Kxn7ycl3l0iChzWDvHngt9K0I8
78aSi3RiblXy9P1rGcX9ONgt8k+DTOLmvuDcpgUB9eqYDBJ6sYZ7St1LjXlYH6m3h8X5NtkgQppN
Dyuieziatfl7Pk/cnBa58nYRKUP/tmq9Ee3BQArdVgq97vCMbbwfRqfuoZsv7WmBnIFguq6nxfua
Y8xVihhjPf4g9MWOha000Q4aMiikuXURn7zxca4DhTQC73H/KNnEVdMDDcsvcIDrrdk+bq4kA0wp
QB1pJ7AmWeRJRBj+Hre/m5L5vuNFqUjCX4bMwRryf5QPYlhvRRpkjQ2EO5K21TVg1Co6wA/O9G9a
rtWzuvtxGmYM46D7tq27hxEs1mGyIyOzjC9a7tdz6kGTfXE2Xzzvu178csy809KuQgvTWmmTDBLT
/jkyBkmv2RJXdY6h3LYG1hrKvlN4f7m+HDf2qtUz+ieyAuHmSODm6xGnHCo3KgsWUSpxCmkN8XFn
j0bJaZSNmh52N9LRzwQ0TB9XpAfrdvZiwT6Gu2O3RHxPW8T2UuQJjeUO0maL3RQqceSXMIvNbkHd
gbUp9lKI0M6Efev2KVJm2lQbxgE6pYzjYK91l8jm1EV8gZuQIYZIOcCsT4YC7LltDK5koAQAqDYi
XdL02hD7hWIcQwkbIm0bxYvzoLWES/7TWsAKPiFFgR6bXHNhvwNvILDQo2azSQdXQCZxX2vjFCgN
QbIISoDvAJM2TwnueAglkSuTC2kDkXqCzoj4ZN3d8MJ/F+1k5g+C1gJdUCRGzfG+C9KBvR+mPd2z
B8VGiGXG0XFgBXk37agRNxERKVoJrrRMZ6MjzqlC+AAHpHbIkYSu1oa2ARkxPgYdO1jsj95heoYf
7zy4hHWv6CZM/cJA30TyCyH/QkZgihiTChiivIwSMDYw/xCCVOww/kQfpyU+zXaPfTmy6eOix9NJ
LLr0LZxEEdWbfS2+sIcFyvhTYL4lMn2o0NA9nRAWoHusj264VMU9hpXm3HFk1ngv1IUmCY9X9K5e
i4rBHYo90veu1TPnAPdJyq5+PYmDEi55CZ2dor0YtwJ23xinA6GFQxsLtRzUczylu/Z3aMeIDUr8
OhIN3rqDxe/nIq3H9dG6pXtitZMXo4uWUrifnaAYqCnHr3v31T64+ccewhWAtN0UTEgJ9fS1m4cZ
UyF6cO0dJkr7gDhq48mhGly3CdFJNydX50UrpyGZmGXeHWuH3lmJ+Ful0W6BQ7FmNizyyERggV1r
kCWoKPJxj0tjCLk40ifhKkNz4k5AkDPzGLs9RGJftHbuJQPBhc5Qaz4xokNYDxSmGeLeDRQMc0x9
SXBVp9tyQBffUt09YpmjA6R6JMwziZkCmc0npkZFh9wIXwplfSAKSZcu0oeBNq1GJYHRehSX6NnD
uLffO/chQWtkD7KXO5PgNZXAHH1Rh2xDxAIKhrkbXLrn9n6kbfXxGuYyVMnfTYAufXsAmyFizilS
CHcETElzRYzLuFzwyr07iud7l8IZfU4ExWCr0ZjJaK9n9aQ11wOV4SJme3jn6yo2uWGV99POZciK
iQClW8A/b0KRmAaaAP310u6tV0MeiJFhkKSP1IYX+rDGS1vUiZWw3gJvmiCE2I9fiTQQROC8IDtC
IclZzw6FIw/KqNzEHy1467q3OTfQ0kLswggzn0PDvIDkrHsXeAhL7+obeNMLycMeIRrFvQREP7an
BtQCR+UgD78gPO1B9in5BSOAEG6+f6KR2zt1mrHZV/sG0sQSlvR5eRm8qH0zMAOu7cC2ucGPEzKL
PjkB9JGQW4mqizGaLS9MOJvOZjfMXwSuKfO0mdFTB/eV6TUDtU9tlkDiOtAj9aWaaC6i3URz/y9X
jJ2NMdqzK01bBuvaFpqLTJj4rY68kqiGvFYk13KHun7H6HJryoEcXrq32XHWhHHXDOZjIcrjxTNq
RWi5TCsyd8pazupCbeGGdgjc0MHJ23XKxQ4zKrEbIWO8Hh3nFvpBgzOOBXn1Ee7PL2cmlXK0r+Eb
YAf3c8F0CZnlXAVeH1W+AHIpMzXA6cE1ab/mHhbKODUXr1/P6p1zneNKZOQXRCyqT0Q/yxygNuDG
Z+d6cI8c1qm+cy0CLsJ7CHDjdqgSmi8ANQ0P3pWY2Iemu4t5V9uGK9czItj/XbNvuhXol5mluPLr
bSsNr8tzrx5Lo7OAJ+pISou/bBhzQqv21hjl2NLcals9cfrQuBlfmG3UR4JpncZr1IjCGpDGPcyl
RgTPpFvJzsewnlQjBTgxaJPtvldE6Uf2cku47C6UFZgPCrQR82U+qndXXw9K4L92N1zpXtxTg/+9
SW7UzJYvI/EZ02ANxM0OkglSUewCRTqT6WUCG5QJ1pwfyFLHBw+ed6QfFP6vOno61/aJCanl4a2i
ELKoFzs2AG0Gvw6BVw0uIFBkeLbLxZrtxOgyd90Bade3sDTLZ/f3iJegazgoewbKIPs+ycBuKkRn
D8NbH3Ae+jhdq0tsyh9NrG46hzjUkxJ+NGODIa33S+V+xH2LmWAgiJCKD49jgg7yWGA1w7SvEGNW
mYMLacHo/Z7d2/Z830Wik7mfJSJXPdVt+qoXC4L7j11HdvddESfvGFDco7vOiJN56Neym34YnKIr
NSPEPKKyk3dMVK8ogxCKx05LBWeUbeRJEZr9Y1cl42lvRTQhGkFp8D+kndeS8tganq9IVcrhVAGR
M03TJ6qOAgmBAkKIq/ezetseNoMbl30y9U9iaUkrfOENrKVKc6+zPXhJHL7pzoyi1+PU6KfstIy9
WY+SxY4jEyygOYFx1I9Rua/ZZG/7WY5ev7DE48xoL7w6PmwXu3F80wPO3Pe9fyE6Wcpe+nIgs7r4
0uI/dfE6MCYaBni7vvLBGga0mc2iTbUyp9b40s0XVOcsN/mQqXzOkYvlZtQGoncVTXPEWt3Xgj5U
GOGXhh1r1qVKQ24ec88OjrgjdK69fELBeFGv8q17HuA+Q7sJo9mIwkTUKwm3mZefgL9LvZrChz6F
4OWRB/SjZbXJsQeYfe5WKEu670KTG2tvecEF4byDuV6mQ+mloLI/tqfxiHMu5ICkYm0PEzxS1iUv
tqdutPEJ8sxo6WDbSx5FtBIhRI6H8rbfN7kC0ZynBUdfR4Uuu6enRF3DtSfibpN61frC739RLacu
Ejh94JjRROU5BX5MvF0dpR7hvdROnBGgUB9TBELEU383Oo60ruJnc9Kxt2SCh/2ami+1Qko1eKTQ
7wuwsHfmDie7/MlFjrVmI0zvX1kFc4UQhErrxOQ2+Lh07a92epntMJ/aeaVAMXOG9Ld0ClLPdMXG
oWI878dfKmVOy78uopWG9H5n/1K/imsy9Tc73nU+uI4rPnqo0jFEeJoe2lJdnMjhKR1tYg4jfVKz
/kJpVA3Fr0rTmO3gXkc28KApd7WfDbcv4ipxRkyaltwemtQJ/GmNmC7HlQP5eUUJUJ+qPWH0qWJP
feiaC2lUD1Ufadt2bW3yIye73P9C2Xtk8hASaUWL7q4+OQfvyVu1OI00b1r4RweW3xXt/RT/CEzg
f7NCfRBxkOIe99LC3AjbySEhbGJbd6vRpVt+mCiGrk4UyIZRt+CQtJD7F0djBlO2WDtL6csgnDPI
gT1rs/OxshxS3aM/IfmrmhjKJZjIWCrAQvvRZ8nxa47TddVvZuaq7MQnInZhxAAdY2VNs4/d2hra
48MoW1QpfizWzHa1mU4ScMU4/q1+vYIWbjotjM8YDWBnVnfURdqLYO7uw/TjEMIJNHqGr0zUmTSw
lhRLHD8ZlOjgUpaUQmvYzpWpQmtmrJfeAWtIpIFx8fCNn3PQdMiqf+8TIFwC24fQbSen4UAsl4+S
vtPD1Y2wCKOY4ITGuzRUFvaKQiYE6nW8SBeHt/Itfb2+4CvTqTp7XiR2yJsjngYBpzumMtBYa/fw
rvQROrZgCjbM4ejr3fcyoCttcqQTcOWB+lmy53bkQvVou1CT0BnbUg8SHf957GUT0EGH2t+R7oc5
/1c6SgvX4hZ1OAWoQfYzDuYdjBAGDpsPBzsyA6leUYgoRRaA8rQENLPt5GMEk0HHuf/Z7ukwWmiz
mE0fEfvXJFOAYUtOXGcc9/PF9SNbnbrAdmgGYZhDU6MvdoTsHzcSVz1fnKxB7L620wwVFsLZa+H9
CRv6FLtZuIBj+fO09/WJNIKx6QJn2vnvmI3S/9Qa0VtMP2zoGNi+vaodsUrrdTResHDGNWYlchfJ
2JHGjfzhiEi7BrT58Ul3m7sHR6Y1EGy468a0+FCIP+fOOWCAI4LXgvtjjus1ksXrLS7QEMmN0MJW
8stZwgpE/78eGOriSvnZfNNYGU1XZjJKJ1YDemwRCyi0pvqYjF6f24euSteUjz/dji4JzcxX0kc3
GTrI6AYk2BTF1BHDQZyTSDxRpsQIbHLyjL49KX+ApQtiOZ2I7u7DnDs9FqGrU07D7vPTCZVA7h5G
1Pl4956VseHLIM9YPhmRsdMv+zXi4albovEMDNkk6w9lNgPi/xj6XUSvK5+dViU16fWKT6HwxMQs
RBUO9jXywIH7vu0fQm0qk3EpvvORTy84z21DrC/52RUOPm/19PhlcAl/SVwwlTy+Ui/ZknNrS61Z
1eWsiUMr7Z5RN45a4M8bG/Oy8Qm75FOg7zvFNigrYHvjgwLxSQrOci+OaO76hhKqCUmI5cvHSV2H
R6mvRyP9ONnu+xIGcGl3h773cVCgAxyPgGlIlHXTvqoHkTNxjuOIS62CX+qVlEoykY+pr4SI1OSq
16hbb2S605OyjnuFibABvxL3dkjPY1B1mKhpp7BWkRWeKfNRbRM3XLQxaCey1rDqolWKldphSi+g
j5r6UnpBSpnCKAF15jZkbOVCPQ7JubWPCke0Y8jJLI1FSZAQsP5MAErNQyL/cTzL3iiP40tvJr6x
rsf513Zz7mGiRvIqzMyonqoXsh25B+UBrvPZU+Z1J142n/w1/N6NqFLNKOfTCJR7xltWc4zbPl2F
8DSwwG6cfvYvOeWp+JvaOq6ze4onwFN+GqKpPcLnipcNVYyEOBu2gcmeM15OIfRjdDyxg+CfOptd
5/Rmf+Sz5M1J3IIawNRYOkN7DmLFQUzaPczi13p5niV9iS6yNKjg8bDm8rd6saV6QrJHaEF4gmdP
2kuvnZbCDOZen0oDqL5zggqPvvmr7kte9Q1aen3JA+ExvJHd3YLTjczs1AU1ABQF1WrMKkRpEiBy
x/Yc8CYL/IcCBU+wYP62EwQXgjQyEPL6tHeZoQO/I9g/982JY5ChmL0Y9TlKKQygjfYv37sudbPO
CX17tXcNRaVBXAzNAIuxTgpBseeENOEAMRx/9pji8uFP7g9W2KH8EU9oRPinTxIj1VVrr/zhHqUh
wsqG11FiMyqTKk5B9iaDYsImEkpNqkv4XfU20N+pUrnvO8IG/D2YmOCxQ1PqCzl4gSk5cfJS7OVw
5j7Nu+nQJi4ClDPd4n4miksU8D2pz6WODfeqmsQYqJMWXed7nppcFRz9CiMPUWwgGcncr5oeaoK2
fD4qJtx65dsllIdgzwfOBnGWaI7BkGuy/68w/wdqL16xtLiA9G45gstgbbj5PMelTOu+aJv9ipWg
zjnizpsoYLHgIehiRGJ6R9l1pjWuDefOHnxeSY+GCM7M3MOqWSNjSjdTnB3phKZL2DTDdF13KSOK
04TzD+zUdrT7OFGUVvsONasM/PyBwtDRpDzqJkByuE3eCHkLdiO579E/KYPW7lRrY1Mbbw2CBfay
otbRHnrHc8cxphIZSNxXD72kRcV9+iM1XooZ5pm169l0/5uuUvun2KsgZSSdlnxL8hyE9E1f0V4v
19nZCXRKbDCPwT+QR6heTK8+5Wz4rM/j/ZuGGQRJWBPIZVhJnm6OZNxS6GwYC7gERtM96+4l7pU6
/Z1Z5XT0yjs1o8oc7Q6ulfjJd5MH9DhAhSTsdEB+Tb9saAd19jwoDXZ1XMfuqelfom4O4rbulLtB
FnnExKKWuR/tOoR1zsbaFOvzppnth/i9zC1O+7fMvX7qs6viKnKHa4bOf9bOVbVbIulwXO3P0L/6
Zg6EpMZ27xykRmhTuEIr4oT6hJcWgYwV2yVMv6iW+nsUYTGq+eCyIYBLRslI6+FPCiwL7+AlUJaz
eFz/fO7tv+OJ+lGwgZktjjQjaYlZ6kCEgdyWcMkSD+8BcpNvY1o5vjrKfozJmX7fq7VwutmaWUVe
3nh84coSHaxd5HOv0goPzjMis8ZVuW6nRu/61fQpGLIsetRyyVndC0YOI26a7cyZVt3D63VB/1kJ
dHvZrNs1qjXyMOuomA8tKF4bm6JLE8JtQsXHcLt/mSj4gkzPSVAky8buxAu52/bYaPDZr5MjQB5p
Q02Xm5nNiw/SdoSNAbDCs+jWj5ypNC1HBSo5+kTEzMLnSDxEvJZwfDjhJMQz6SByOzqaP4Ssq2qg
9NQx8Ifo6vKJdx86/gsFJzLNvw9q7k8Qbo8Q67f4rjsgYHmQkygxymZ57QAKmYhaL1apY2mMH7x/
nUnefNdV+zqGltdB/HZak+b6KdFH0tW7qtjUwCSkHojemdQrkDb6+vv5FPUBkPj2+e6gfmUO2M/e
nxtwHq33Qe/wGKYj4jVWInHF+sloD6GtlmojzS+bMuP+N9otLuXDZRtdGiFaszLfqi6CwCCKsAro
XeZ0yAQCYGrSS64Gz+hwyiN8Nsrgqu6YlmPjhvPfYzdtHtknky/R0gQA5IWQMC7MALGezPERy0PD
Z0fw+8EO/j7H5z96+Xp+3qrnKG6oOVB/M1/093iguJ/rw/j4dZziazigJjZt3Zcn4z78kjfj3r3b
g7pLTjubcan/eQdqb96QlN4DqeDLTwcTy/Yef67LsiYr4nVqv8vqZpKHrSI5EnJkaICdwGtyDg2c
YD38FJVkzDeCv+dmPCILILqB0QgqLhaqY//97TQ9Okn7ShXfLgrPPat7HF+XMh2gDsganVbgaR1T
QrBGWH1xFUN5AT+CzE7vTNGZxHEQL6Tpu6h+ONMT1pNHPN55TFyfD8N82JB9pp16cZrn3lMs7cM3
dfPodzwH9bo/m3YCkn1Q9jQd76LY/Ux7axUPSWWV9NsnSnWKAIz+68vcjHe3DOLKtPW6YjzqUzSl
UCTy52SBwnGnnjxVOBDHw1+j3cFXd+fyuL1mfBjgFpT/4j49n4N7wsBb8w6zDCkqArBnsFlNf7TW
b9fD3al6KppKkzQm2YAS2n6pYClA7sc/CRA/UZd73XWdzq576ZhvoIyG58pPW79NyNjGbUBodR7R
xBVI9k4Oyl8pApNkbJT2pzrQR20A0Uf2cvpnRA+B5kuvezxZ3ij0XdUAy+EuYIYh5dTRee0E07Rv
EpAK8+DTAkRJBdaExrsbTStXBSIPXhKNd6PrfMQBxXUFwsT5N72nTngE3UDban3BElpeHSY7KPrC
eN2noGv7ZVfgizR8WNz9Bs/nrhNEeDVZYd3LNs4Fz91imA5jYA/AhD6Lt2/Rv1SoerQk5hKB7dmj
7fYNC5sAGxrvnIZLsPMcEDLDK32HyD2PISH3rSmqGx+gzwn36XPQIKl719F+tlvgWcxtTL/2sBIW
nhWtH/pUIaVWi8LBlScgeP0sfFHFIKjWcMxYV4CRaVylS6f87ZzYZG0n0dVDu87ZmBEVgh3QsoXq
b+f6qxIcAoxciXM0ijWyH9MHuczyriYQEC7/7HuPcRGW8dAfwESKqBh+t0xrpS+NMKj3oyk/3v2+
gKT4tCc2tf1dILoiLbUI/GDhVTvLQ0ioqLrvOaX9huSLlIC8357nofItESlLvWzSUmCR+pSdOQlw
8wubGWtJHmub6kNBnY40Ghe3eCIP8ATqbEPt60hUHc23+A6hTCFKUA42dM2A0bDaFTJ9QlACAjBS
aDy7Obem7Yc8MLv57PItfkEd63OsmWJkzp+eOc/OgLtL/XgosjQ/sCsJ5Fiwe5/uBXkcRyGz2y2e
MaweBhHoImiGpima4fyylW5ug6aNZGmXcq0LYOt5Qbs8BI6J6a3Mm7GfXAYPdJ1V/Xa0O9JAjPRx
0zZXKI6+kFaQAo2mHEpWI9v/fN8DCj54So+A+Slh5vEt9M807xiPqWPqBgHTf27YDBQMtROsHrHg
ejZFMYV/H6v/jHTHcyQic1TlyEgcZFlAhSfDK+7qrTBl6qwaCtsHkG5/37EPKWW6ppsmCtaGIit3
d+w5ukZ4eVXNMgVipHRsML7gOOn/flPpCNteEjwjeT2KBm9HvLsad4eyKQ42EVkN/L162dJYHMi4
9GUcRLQQeyquc0Wv+jI7q2dDi5/+1wu+mezdLblrtego1Qz9Ik3ypTKkWqpTD3VC9dlrfbgXNVt2
LFW24VTe3ZDpUcl3dlo0KAJbdIVPPaszObsBWoIdLeg++YYP78Wbwe7uRfkoHy+JnAnmShNIr2DM
YSFCrOyBCQ2qJ6P98mD+9RIN21I02VDQgr17iVa7Ox225k7cwroQFgRmG1JmpS85VYLpBfNCBfgG
9WMUGMrRnmjr7+mqD78iKguwVVUDD7q76RrSXrkq2lZsSEFhKFYngoC+Tc8HEB5dGJi41HXATAXk
gmED7vTJAzx83zcPcHfQloWpnZo8FQef2Y+7yasDqQ2wA1hSVAUvNCYzuh5o3nLLAO2dP6e4K2KO
//oIN49wdxpeGmWf5RnvAAgeXe0eZ1J3Oq64mX+2ofKM5PpwNZuGYeskOCaxOE9zc9IX21ytG9s5
c0j8StUAHkvDfL2O3Gry9PX+H+b2z2h3x6CmHk3DLqPz0g63mysh0XqzQ+3Zt8Ou6j5bzY9f5D+D
idPqZmr2NrEkacdgYu8ABeEYenNoEVt4j9KwHW7WxVCjJ4CrY0/Dox0R3ifL6fE9+r/fLvnVfz/C
qdznrZnzCMSwL3AmeiHoI0D52MiTmD+Z8MPT92awu9NXy5OznccMBiQOFIvkrY8Uj77+3iG/t8a/
l+f/eqtwWv97SpitXE7nLaOAoAYctve/c7ehN/uMSvhsNnfHrHY81sLuQSxMiACDaxcloO45fKo6
JXb0X/O5O3L0g32uLmIcermeBYWDKVFDp/2tD0/BBm6w/yzdeVi5gET6PzedLt+dMpJeX5Ntyju8
+PU76HW64bbLaVJ6z67Fv/eALt8dJoaxt3boTZ4hfmLy25NA/+QD6lRUpM9j6uVB9ixdfVQfu53b
3YEi12aaXRrpvETa3f1N5z4ckpQrcMA+sRxFbnxRn+yzh4qat4PenSsmxkftQecjCjXNCBXyzve6
Gv66D4u6EJC13ufFeycl6mhTGotQYp5FsQ9MkIhiMahUbdvRHcu62+tWfrazk9gYZ795H8CEgLB1
weR418egE/KVyxUW2HQuSGV0kOZ0KaB2nvzUjSd7NMyf7NOHB7ut4pxnm7ZNLP/f+7QtrnUW/6d6
ZHXk7zgIG79fTPckMrjxPvkAjw+6m9HudtExNq5WVFGrgjHCUTuiN86SXslu0zWmf89MfxhL34x1
v3uux4uiS7xoZZLSqipopxywpwbq9lYOqcbSv098IPi4afoAC3pav/GXQHXFiai9EGpjRCxAxfWQ
6hG+wEIc5hJcw83PefP3oz48w26e9G735QbWOEnCW2mAK09M8H4CVvb0lnm4yW+GudtysdNm8W7H
MEcIfRC0iFgQxXA/4YmEp1U+epqOPgzTbga82256XciF3jJgBY8QlDIE/xKKFq0rODJ/v8LHW/tm
LPGOb25x9diets2J80T2rkM4fV3OML45kMIpacUmfN9iNNLSmJfC6AOwJKylQ/jy90M8PrD/eYjf
cubNQ1Dt0zP1xJKjXNlHGefTdsdKgHr/s330G+H+6zq6GenuEneS3DKKmFdbdhIIIPkX2SKO65dO
21ffrF3YUpa7kiQfV9L4DPYy8Zx5+g0vRpjr6T1AYzRSTS/7jqbCpjeQxhF0GICuAsufA38X4gzA
D0RdS2hCAeKNOy61Lv0dLhkQWt2VO7uvDeB3sYYKECcmXdh4qvr6QB04vS3lmy2NrDFIKrz86Bt7
+zfVr3pKkC2JbpTgB61094gSOZHVecMhh2M47cBh0WkWAhsRDfPAJtFOO3v4CV0FIoYgcTTvZx8W
s1vSIkcCwbMmxQuUSfcH/bfN9S3pbwPxw3LfntENnUM8ACywQipuSzPIDGCWg2r2y++nt/XDCOHm
k9xFPKp9LouTzCcpYLcWwYk2qhCrc0DA2+4wp+Nr+X+vN+3JEWfcHd7HJmnsVmNIQfAU8mpb3/al
0bxGE80EGyjYA4KPkLLvACN5V8LY2b73g4Ijr+jnSKEv8VrYF88SpCcn2n2Cpmd2uze2PBhaeGRm
U1F7O0DD/Xv+ysMgArESWbZ1lZTgbhdcqZWYu8gWYYvqbb0UfM/A+bi67Ds0HkE15aFD+e3Z7B4H
tzfj3n3qOlJ3cXGxRByh/VLop6grdnBcfzK/x6/xn/ndfV+zibKa7tV5qYdsFIWUhFuMnJdzm+pn
h/zLVIGVlKHUayPv6Skjfv7fh8w/w4sL5eY4K2Qnv551pikilP3G6IoEF+mrbsurTZ7KrD6u7t+8
1rsbWzNNjrSK8WgMd5TuYXMApUsBE6IvBDAi+zOismnPmDU0UVoBTfTxJ/GP3Z9ypnbBQE4RgRd1
ORGjo5hByTmG/f3ko4gA7a+3cndb780iuhQSH6UKaCW4S4fNpfA4zxqX6qPXLwTjEJKRLazN71Z3
K51le0sUg7Xh22gCkhsZ/O/PqhO43qrLoel/PUsNrUd1jdsh7xa2LSlGK+UZ0vxy+EKYMG0p9gv1
WsttPXyt2hfHrWgwcJCDA0alv6fTVKN1HTgrZyb8mIqJDY8g2CRAcMKh3BHy4j8/duB3+5dw5Q3V
102QTncYCrththeWgx72Zj/CbfT4bAGrYoHef6rb6dztn9MxTlLTPPAGR/L3snfqfsOqwjAJCZkS
49jG/fky50+CgIfVsdtB73ZNvMtSLVLEZ8MdXnGXaYx90dR0qyNmZ9grSv7XrHg21YdH4e2od3vH
ivYnuSj4cniz9E8dw31NgXN9fsL4Ia8JQIH8P1X/b4e82wgYw+y3dslEU3cg9yEDjQEsOZ79mVxo
PGW9v/ed+mjf3Q53F77adnmxDnuGq+eTMnKFe6uLgny+8zbeIcAHiBT8yZCPrvTbIe8CWKM52sdD
Iz5lzepPx28KDq5LfTMP3el4815P8f6afT17sQ/VkW6HvYtlMcqr6uLEsC8483UwWoJuMjGGS3iB
qE0sFdyqHS8c5+6ifylcTXcXXvfZQzyMZW8e4j6WPRWlVuL8IySvr+io/JJd0dVBBuVpoUN9FMfc
jnV30llGjpy+mLCPIUivl46WaNv0IBwJY2jZ95Dv6M4S7+tZ70N7FEDcDnx33qmYs1TNWZx3ow5u
Ojt3AuzWbQ5Bp+OKsFWbqbUboDY57ib9nwO71x4suj+z7ejl6Q5+eNyrMiAHAhlZ/V0VN7etEe0N
qaEostzjFrNfbCcH9GXqYNpf1x8JQEHj2UX28K3fDHg3+Tzdt6fihAxc27r50JzpntX9pgtND2Yf
0IepvffZ02Ultsy/juSbQe+O5OqsZpW6ZZYUAMbnaT5xciSIsEm8QG7LdM/s5J4PXGz79nToh7v5
Zui7g3lrprZiZsz3SLgIC4RMCBTv7DA4CbA/UG5Q3e0ACaK/T5GH0SJFPI1GCWUf7R4YpOWHpo5T
B2FRq7vtgP4PT/NmDSFj+GQgsU3+9W5vBrr7oGaqJIZ63Qr5NhlBpwyu2W4JONadNbO/h3p8yd0M
dfcZo/ywK/UWZdLydfeCYNDWTwSrC0b01BpFHXOjT3+JFYf383gn+5IvTb+e9mWfzffugyaOrqWH
M/N9xY4HVidxCOhc+j1VV34mvCne3V/v9u5+zaTseHCEmqiE7WUKKXG/BiIsGv++9lQJ8iGY53bJ
3F2tmKdUZR79Cr8aKP+MjY6lIsQ43b9vzY72Uvaf1bd/U8W/5nd3u26PRyttt4yIygnqZw6KHNZr
O86xFUvD9FvRw7PsqoKMqBDsJi9X5V3/OhEAUzfdZ74BI6ccZb4T8ieMpDIQve4+WPzsNBfKQ+pL
cNre4FlqjddUnj4iC5fHKqoYgG892egr9svlmQr3w7PGVCxHxbZBNu6bVqVssetSW8yp/qFTqaDh
kXWUZRUC5nlTuTqH9s/lyxpQC0Sey/BO5bCUhqfSPbVd5+146p/7Cot6Bi3oagOqLUNOJn1+scL9
jmIiOnm93C+tAL5cy34+eCaCnUZ4PY8sv53/veUerwlLRT9asW3D0u+Ckat0kDPrLAt8YTbOhSb6
93WcAr0GswlK97p5VqNXLbGB/rUoboa8C0QSZ6urTQrcSj98Hkv3pUUXcuvvVb9TB/GPGuaq0Kgy
XjULgRmra7w2lGveD+gZVlbHPvuI+O01r1JC5N53brze6aO0dVHLa96LzEd07JO67PwADcAMKoRh
jm77M3mpcJVDk0DdqFC7vq7LHGPR96yPmADaGBSvqtMERQiQ1Eh8sT6VuaIBhKLFfhpf1vtPDVpn
8a7t/FrpbPezy6GXrbJ++17001VYf28ncLus+Ra9r8kWrgEUN1d5u46hRw++d6G9RbnFjQXlEk92
GAEoPkCr75Rokk7nOGDMJBRJqRfvwtNpmn1Dfn2DelKxLUJzooQJeKfJh+CHMh8PMjBIkZ46qTaQ
bWhNQQhpqHrh3ZchQrOG1KfNdpBlkIJKZslHcQ5YiWU3sdw9XoYdbVa8Ou8QU9c1uv1dhwurgFtd
u4rhpj2NJe3Byynf93PlpZiO4cH6LWWIvKTQhwqc5X5lQKR3Z/eIzpv9SwK6YC+IhvRufd2jT2du
J03pXYrX7DKv0LD+Aq4EIHoiEOmIO10CY2VcKeMBCrY7ArtI0W2tSTAnIois8Cbm5np8urj5d3P1
r42rfNN91pYVffHVYTc1EYtC3KhTwlgC04FEAUoEmWd3I9m1u5dDYA+yid6FgwRKMens/JPhZxNp
31NWBQG97PhoL8EPQ/OHDv9E2yDjUOfh7lnx7lGhxfhnod8Hu+ZRLuQYfze6lcKCDg6DBwWd6uKT
Pfww3rwZ5y7QbZPDvt0VGv0PGPCgQmrQqJzv7seO9uUq7m2U0TUlFX4y7JN9bNwFBsVJ3UdVy/Qw
evlGFREiQdvfd2ABzQ59vZt+ps9inscv1DA0UwF5rch3F1hZK4erWTXYryDRg4Ylc6U+SaQHDvFN
mbUEJUlAL93HuzV+Mt3H6QQOHP9r8Lu7rNgX9lG5Mnjut56QTd9SpLPR6hHJMNUk6HvIxigeHhDh
Hr6EglZNMpIoFT1bV4+T1ptHuTu065OctVuDRykCanjwx7cdh2hXCHsIGz/afHQYDx4Ir/+LJsHD
0/uf13B3ektaI6dZDl4u/sl7CCTJbg++KIVDgLrBOP8+TuB+/L3SHs7XUmluarJmaY56N6ZpHPel
WoCvOqOmFA+ghAOXFYqiCH2BnljAbUrCCLoGfx0/3V6PAsKb0e+h/pa9S3ItYXQoItOPOecvjkOC
x/osWXvYxcVCjrKcrICbu2/NR23jxDjcAdRrUOqVvZFGgUy0ssHxdg4LRdwqKOpsIsyTQK6omBYr
BadmPDmNnjnPGI822+3D3G223NbTKIp5GBk5UNUzcFpRw9NnjYDfCMrDFhFYk3qM0IzIsXS6DOI+
sGAoe0Pn/YK+qygmo2UFAw9NDHrwwE6gUgOTF7IqtRe/szHG8QfGYnSVGm4HAaC33NeXZOR0/15A
D9GIt3O527sUATSnjPb/gc0pwx09lBxNfSCeqPdAmK4REXh6WIls5T7OuR30bpdWinSsTulRYKnQ
EJ1FPzn9qh5Cah9y4TbzK4wvxHqW6TilqIz+KpcEShrHfjHTTa+hjYZA2XmBFGOOct+LwyvrprQG
gDUDIZoU38dRCU8h7klv6MrVAckSwTxKcV8RRP6zu1ZfzcUV6vUSDQBlFi/jKVclojCNKyReD8P4
Bx3ki8LfFd16IHcX1URFLfxdhcblKW2A3lDN/5kTUvAF5YS7FNol8lBh1dHC7ZjcdkCh1gqE7Mx2
roUQIg+IPiFMGUE6/9VfuqL2dBztZs2RQAP5LL1Hzyjz8YncviT4HUOaFPzUI/dxYPUum8vU6hUQ
4hcFwRAZVxvKMyTKRuV3TvS7RZrZ5L+DYAW5b1j9lOx4Z0NYUUB0gyuS+mnuEzPIXfNDRTXeI6ho
4MqySS6ujRLYCv3pgl+FnxTq4Wm4/dpyqLTMUXDML1ZQ/QY4zyw3HqKMLWhKqkmyLv7AWrkpw5zz
rIp3Eguw/EyROQa9D963Sw/PD6yRMhOKUbid+UX25Oh8WHADD2LoAoRLneAuw9SvUSq1Dt0PSMje
cYwsHYKmKuIHQuPiyS57VPq5HevuxNjamlZrCT2MwQ5t0BT2RoQJzt7dqC5EfsEN6BX/L4if2zHv
djYIKuty2YnujkcOGCBdg5oSUbB7WIe/oH+OG8xjnrVRHmJObse929ynRNPySGGubyfUSYX8kiva
RL/qJ9vw7xf7C329P0luB7u7/w5SlamRbp6XEPi549HVRp8CNBN0FXQ0kUBHsTXUxKWPcBl/gwqy
B129XG95FXiQDzL4GtbYIU7CYsP/lObOWN1IKEfEgQgd0AoIo1co9HTAt2+0Wva0/QQ20YZ3YI5Q
bR9Gz0ofj07HmznpdzuilKXSgaElFuZH4iNVhlc4iBkRvUnLpzfroyrd7Wh3IfJZapXS2YHREpJC
iPoIVUFUbJBH0iBUcJAN9e5JXKU1tIyWBEiF1YGqIB2qJx/zYeHu9lHuwubmIln7VIAsILO/4zHJ
29dAkQiKx9/L5mGj6naku3LapWlPxkE0lMUiUYFGESj6wDFimC4mwiAKp6+IY+KOBb0cPjd/Fm3O
vx/j2VbRRR5xc/ZFx1pK2patwssUSlkeNa5fw8ckfDrWs1V1d9wdpKvcZOI42C6RqSQjLwfC5rEF
+wToZGAt/z/ndnfk2UXptIk48qCBIupEL1DsJqSuOnbwrI/6sHXrgP0XRsOGQgj+3y/yEF3Mk2wY
aEOi+X7tNEGB6kRCzo8o1hY1+TNMKU4gdJSR9gAbITR2noY14mv96yy6eYi7r2mr9cFMcx5i2xNq
2dTu/Mg35mu5oyPuxCn/ZL9Y8i9Q+a8h7z5qGYHS2EZ4aNW0jS00fWV8UPUQ3fE1fPV3aFHNi/RK
YWh0fr12DnwLg2Y/eucOJRZE6j6yQH2vTNducZYR/qTIhLaIcO7mlO+un8efGP+IToQtQPS272lC
ZtTYe+cqMNEedtzLdSyVPTvtSihvXMdytqB1jfT68V1DNyfpnV8vp/D6eX3V++hyRVUHnYO68OrM
r/Zuue8kyx2y5WOMJlen6R731SjcO58FXKOtjzmF6iqvKv9t4bWkbnI3OYf8jG356s8ZIw2S3Ff5
J5vH6D6/N3JPqcPoODBwzjmGCYG17Enghq8u9rAFUtxDJOBNIqWlBtDyJyl9ehLWp/7T8kyOUAbP
wKEiKN03f3jGbHygP/OpK2H9gr7L1KFC5YQ6ns9YZti+Qd6xDaTP/TI9z6s5VbBBI6Rv0xm0zGZV
9CtqNBuqhm3lpgjPLQkwgGplQgz9XR5ZH5deMqWWt/+qx1guVimYCxvIybB5iwftCw6ck2pVNb2s
H71Y6+Liwriovo01MjLqd74oEKMiZrwOmm23tN3IDup22SB7gzAD6tFNkKmvWopQPrH8sHI8Ais5
gJOJZPx5gkYwYXR17Z8kvyiG+wOPwx9VDLR23cjwy7zXEBNuFx8aEBDJry+9uOjU1zBFRGvbveR+
piERFBhGT754DgoL15emmRQlv+nKL3s0AloAtAXyuBTvDwHiB8pr2/hK7R2v4MeityztOgtpsgNf
/VPbvm77zUv2jkA6dgrH93R+FLg38/s4wxVpZdvBBWWvt+3BOySureMvaLO3PlO+78dukGKiMM66
xlADj1f0r8PLUMhB8kUh5QizAXwuyf/TkE/XBVSjooacBc7Hri95ZxTkEGP/uvSOb8aA1aKipCyP
zl+HKZvisg2wYcpYoQc4PmQZmLnCEZVHNQxWwBgD/aeEZaShwQq6c968yaOUXIPAX1Q7UUcW+sx5
p4yWuh3ksr8DaRd713qQfKZ0jFCmSr9R40GsBCBZ7GeXgNdurEkl0F3jaTvSKzvO+qzGe813kvlW
Wkks4R/WM8re/Ct2hYyl584rXuqf6E3qFl1EniJSRgmhdpTKhPxJj/pWEGGEOJB6pAMJ9h3bHuYd
XjXA66W/pUZlc9swO+TchfPJCykX7zkoX/Hm8E1Ojsuk7OihPasRxqg5D0x+gYgAeYgzCL9oJGMR
UmNOUQJAHB+mZvhzCIUaPaL/HsIRPWRRescX69OS+tlYR8ImpjSMeuFEGxQc1PjYKPy+ClJuv0w2
VgfhfPK/uMsUTz2k+tEeR0y+6GNFiKcE2YCDeLyAMsYyMvUsROw0jy/O5/YLvqm3RRF9grY9G0xH
Re/Svfq7qrNDMmYbGJxTrjWgdj0sp+fhbiwthOIzR2Pp1wSO+GiPK3y4zsgKX8fh2/m1/alfOFKU
odArB59DLCJNk5EZxC81eqPl/yDtzHYcx5rt/CoH59qCJc46sH3BeRY1S3kjaMjURJHiIFHS0/vb
1YaBrv9HF2CjG+hGVaYoknvHjlixYi3MYq6mLQYgZDw3qgXKzdbZ02ZkmKNiissImo1MBn+VXw+w
MNAAoVukjhXGKV9oyrVTtAyV7ysGQqhwz2Ra0c1Wda9h6W1QIq0ShKxR9Ds7kmG/EdOPh9hX66P+
j7pSsIRhj+3E1+iHXB3SRPMjpObBvpL7qj++r1gQtmr2RopHPwCGlvNAuVzijBz6p+Cc3mci1q5U
V/UvLjpnB3ki35AYwDg9PjHmtUHcOmO47WwPN+yyImg5Sa5phSggjrsjDFa81j2nufiY11Q0eKVp
j2euRngbnxBjC4nRe0Sovdu2w6uiCoVdihDWviLsL5Q62Mij3cNB4oTgR86NypuZ1DZzpUnzQ47N
vYmXifCOhfJxgJSm0zVIbXF8lYsav7pBhKqtLc/Oy1PQMRq3otshngZsWGRA1BVr6SpsWOycx6WO
JKwyYixi8Y4p7JOLscNoQl9qpbDhsLTF4VZNjOmGWeqh9QzR0nINQFSUoPBsxoPCLLJiSphaKmt5
d5kKb41NQm9KeCuJhBX9KOZhPwgfftKX2VsK27UWe1yZVqmcalkrlN0vnXtpLfEvaZgabK5Is7ky
EQO1VlT4X77M6wBCkE2G6WmZ6Aw/syOacZUS7JC7RSronOJiHkoThqcfVi6eat2ZJZinhGHIfd1M
7jPCrhArvzmNJy9v4xfa0BIi2hVBCvsa/OInyk+zfcYFoOjbVHqxPMVI5kECcRBWZxVuItdUdnNk
W8c07JY6+EXp5axpY8FAziUzxp997UrpK6vQJOC+/WOq1fjTPPzSv8BIFuWW5OhRhXobHmMDuuQ4
2NDGQ5+T2UGaLnR/ip+rRclxnQuJ1E+qO0YAjRcyNXcp8z8lil+F3+yfYb47J6cReZ29pweKs4d1
GbqcfsgCcPIq37gJuMVymNI/erwsHCc4Y9ev2WXVHBHFf6cDpuUnd8nmIEZ6TfqBt+5jKXByDJpK
uNPkB3QjNLqTjUlSg8XLWdjqnPHT4RgQ++0UbzinvaEJybhn7ZBoRzEg4IybbIiddOBCESnwZUWa
k+ZRumH/dvMybCb1LJ+RRWEotifrKLeELyG+LvTISRSOIRDSK/osUZ6PoVrlM1KVBxkS4xOFq+5e
u+FEYa35MqL+ryUCucEgUiEpCb3OXY2JM/Andf0IXTT+75vBHmyaq291x+Giu4/Fxy5DPaoPCszt
a3rcPqlig8vsFbxwMhtgw4AeDb4VEeJYL8QkrfcKgnla+8fg8oMWX436QCwjDSS+BUMkuLVITmOe
oCKGPXA5q/JY2Dl+D4Q1S02OiDXipJWIaXjEZKfKTEVLdBPw1Zn4+0YzRd2pqFMPXb1yNris7gea
U8u2+vQ61OSGwZG9idbzxyEdNcati8qQ/1z1pjm61sBzp7gTmi/W4MERcwqA/0ZorDZovqZM+yfX
BZ/6pY7E6lWcJtmsH9/VVzOptgsl7ZOPyghF4Ka4+LhkDvSUsTVY8NeF/Vic2TgGhlL0SKsjXPxX
gMYsz7mjhCCdCAfR3T2tXihPYMHm0vk8Tc/4XlXWFdr+TmX7DMnFdQY+Tu5lp62P4zKkKiFFVGOF
NSZ4e69AjEORfxPvCqjFFzc7pdkQrpn9SF/ULExKE+NoaOqrK448KFy55NW3lATlGWxyls6L0Uyx
tV/x3e28O4pkpK8ItAj7lhnROfoGNjQ5WhGN9y5rkFPrMdE4SGZNYnyjnYuHT7bP1znBbf/hNNZT
aJOy/0hJDj8mmn6FLS30lYYIR/VyGEyIRYhX2Cdi+FXBj4Eh5EW3fS/6W+qO6dXHecxWOWsNdGMe
YyGArdmoFhPPQWQnbeuPSXFMPD8eFNt8diRH3tudVN6kQH48OzsVoItmcXtXkdMpP5uQk+8+Qlal
3uJigl7gGGiVvABTmQ+ma5ugQ/teubvy7jh+fPc16zLaBBh50KPuLfsJ7+8YoUTMIqdCqCbCBvI4
4cWNb047oy7agzpjfs4UKncX8uB/ZSHIBQstY7FreXCke9838lXhbkAS0Ar6FPokncc8IiQFTv/+
Vo6VxTNDyXtarxW4AZw/G4/0YnY61HFHL6jIdNa0gNo23uJoC7+ma0RT3do/kelFmQKxxU/wSCov
ge9bcCrsGlLM45EEFVMhtzC/r/N8JCQ3zn5WO+fZx5rk2JlBULxYzRiFkxraNsoMRzwCBrP+/DH/
BFXKGCPn4MulkHo7ytnqJ9RXs1fM1mXUDYX2kLeD5B3d8Uvf3SBXzRgFmF2A51Fv46nReyvbHpLd
ptYT7jGc5nXfrbNyYjCadbPy9fNQj8qXKd95ZvquCkUD8IM7Qbcd2PJS9z8xEBk+ZhzuXDf6y6JI
IuHjm2E7hR/xfYpUtreD1w1gjx+X8IJ9suE0s97ub5zKmmFft0e/vxXWVFX4pfIYOVYWpNpTXijS
3dHRJ14e0VxZYDDiPPyee10YX5SYb+gRqfTzxh9OdGG1cGWQlu6auY2FHp3KK41Z0VwgVK217xtC
6HzwTbc4iVl77LVQN0ydVczGuGSchAsMENGZv/mkooCAIqdB79OGSKHQqtlxNp1xzIBwgFRruRMC
amSno1sqPEMQu46ERR9Kiy6hLO5E3uu3S+CYu41ZjXBj65Hror0PhqlyyDg4wDhkDObzYsKVxF8r
GqB4PTpZuw9A4JCHXU4EekUJxK4dckCjB+m2hIcPr3j/JCMB8GQ8RuiFcDSRsyMqyA8LbfwPHn9E
HDBSjaDEdCQwMb7X3N7V77wCCWlcfGwx0rJBsRoDOz5BOK8RjgAImbxHyJu1TiAQec+ZLLyeDpeY
MfC4pPlztBPzC5hN2hRI4A29kfDhubJAxUZnYYtNTPLytsi9vt6cJ+IXBxwpRDxMaB5ONdlR8EID
4dtytZMrMUNl6RMxlftaUPUSlfEqBrfft3BX9wyP2+2IE5WveeHrH52dxH2LdAdpbh/doFE1fng6
D0hmwAIbG1deUq5fbEALJrLO4FNDEcr574u0DUVogiO/BxqQPKkjGRolsJME8gx1vHm5NW6AAbhg
xyMVG986zc6TWhyqOHm81gzvIziHPhGvAUspRmZ2nYftQsaw3P/9p5/0zJaAL0YhKVcwXkFcib9F
PJFbQ56Y64sheTJJ1g8f43WcTEQtSjDoYajnsOXQ3uecaEC5oXDgn4rrHoj/Y4LNmsM53d/uMFnn
UTRjdcl/MYkiBWYZ8L3nSHaam+TFNwRuRiwYHBJBWLLj2xjQAyM5PIqpboh6cNoFss5iW6IJBqLE
U/y1ngR8ek3ELC3nMGue1PPXa+6xJBF/dD+WtkKYPygnObkponD792gvHBs2YxYkIRfraQp0pE25
rGEfUTJCmoRpaGPV2ZsR6s6EQhB5wgyHlCcSi5OtoSX/a+JqpnD5bs4jnb2Tm/9OhCUX//DqGoQ6
ZSbZxB7hJI8uIwT6ObvbUT19JLdv5vBIrFiMN+s639h4gvpit4hp2R6XU1M6dhzTLEuxaOHq9lAm
FxYx/K3L5gTl6xG1RGtlmOZL0dNp4CwNuYHegiSPs7rDMo3qkkoGXza2JiOTWwIuVT4GF+SRLFMs
B1nLA4SDxKoWwusXVjGZAkimYu2wsBFrkKt3dhcX2BayPgmH5NFnTkZ2/uSciC8qFszDLmfvADzP
UwGxERx1q6Qci4D/dMQVnglMG+ToZWbTzq4eQP31hoCic2AbU5oVv2RRYYswB3geIfa+NpjeOJnv
CH1tdI2QckV6Dp2mHIVHFN3N/cCaa7AzGVzhx+64yeQePEMtffLmxRMTvSbhAIOtNHNvDLe74hkJ
RgpzyFSWXLtmGFHIaIlBXP74wqgRCHgg2DpizJ9VF55dpMKTYYD2KlUhQigeNeACmSc+kfQPKvEV
odmCu9gMuZFzrI/ZvwssMYaJuBrn2/56uMOoF++vsqqJ2Oont5/VFEaiMwtmI2Zm77srWw1lRpBi
T83Eoxa9ALGpaL/Dqx3SEfjrTuotKmNgTU3K4BRryGDvGDaDn+gUPLgO9/yNuZ59dvFZoZt+R3JL
4+Vx37Re+0t6wUKKWFpykxOaO7hOoReNwkfffI4HCEmJNSEyT7YVi0/jEsKhk06FTVWU1UudJSd2
ADq2BGGxZXv8CXJdODcjGkyzmK3PYxPa7XjyEt4hFELOMCaV31Ekl7vhrxQB1TXShI6KvAYc7/NQ
Nb/mN7kBU5kOE0BhMdyHswGkMPqVZ3vOswZLR2DLEXrKPJAjbmi8tw0qnxfYNRsEVcViBmm3kBPl
B/hp4qU4Mlu+gprhmGpjjWmr2UYcZVwCTTWWwpGF1DfnqJLxKOKjJUVieci8hT43ioh+1sSvxZGv
ducna3NbswCRM9f5xJrfl85cuIsfMRl7yBLkeZVJb4LJx8X+7IxO2ItaBj2A5fCX5rJsbY9E+i3f
3nolORLFvOWZzretvwskxC5z3aI+Y0+yvwShkLPil12UzAAMbw460QnN9sdOKBG3/MMxaos9RRSO
euAOInRCv8G+gM9F247pDjJ1EJ/OOu8GWW+GaCJPEv0Db0OcPfG6hhl0Qh4mmgCoslmXuVhEJ/Yt
Is+8b3XcEFIruC6b2RWvCJTu2SpHVyxS9IoToW6P6C1NTZACbrJCwY7EzdwyFcXuYzp0jiwzq3pe
xme+tdBoFg944DQB2tC2UJoTR48I3p9QwUdUaEVIfEJpzzFMYlE+gu2DRf76P0td/FeIEaY9CvaN
/YpuGO5t4tqnmgfm+/A1COjOK62QixVqxtclT9idM9QcfMb4s1gdpk9CzEzxf+nfswSj7fI1xpge
LTXiDzY6yAx5Gx2J7iJRsze9upSSwr1PMPUB7R0S2RPMpVDK76KbfbNrZIDgTVr85CBQxOQtyr/J
dfmelGjLIUS/iRRfw3qq98WD+nnyYyiNPQIRdAY4AMt7pJRAQoBU4ewUiy0PqbN6M00YtK9PwI9B
Gfc8wSn7GXqwVOFfCHBVNrGlwfyP4YYKTxH2PpE6U1jGT+ex2kyL7X3B2i5jor/DQgQy+mystom0
THW0KWfLhD8y+GskEtz+qCUmtEl/h6QpYRgYRKdXrbiV/XBTvimYnPMW7xRYOBx4/RUmjcR+hJFE
RvgNhteb7FNJ+GbKR38+sPZkyviwaTP6ImgfsDjwB4HDEhnIDE/xLufoEtMZmwlvmjzcWiP9zsC4
mAFtonLXCx7Ti0/g255zPHfw0+nLzGTK+BKIWQTVacO32/O6Uf3FMgzOv8L6zcZjAfX2w9Naa7Zw
AgOUIUA5eYT3mUW0UD1MH57OGwlNdhT21I2zKInBBveGBwhLX0dfE9+ga6x/iYwAOZgE/7cxTEP7
F3PDzL0fydX4q8Kchx82hu4A4zvlobVuU6KIKxJGPDM8QmbY8+TFne2FWAI4wMAFkvQ3aZURMHka
15lMfDq0trpH3NuqRq95DuPeiN4BTiUQVPYI/Lt3xB07tzVnPfbaK3zjU3fNijyQPu4Hv0oKXjpf
5gmaE7zbztcPP+KUHfA+OBM4/V9OM5PxjZBDrIlKcx2UeOmMAU/JTcJi2sN5Rmy267qLa8OGc3wY
8tIOD6b6z6zyT9YBQWmRoHVWyBsPAEuBuA49uw4xUpu33tGuogMg20KwAVvrNGYOJ67wFkI98heX
4do3xfvx+yL3OLHsnvCcsF4LNTach3g80vGD8QDpyKd3HfUCOROuiP2oz3PtVmw3qhqynR/duvLT
dWEad3JtETruZiyOw+VJ6FBuRhWyyuWo+HbumPK8rG8h/Z45FSyKq3UDSXLHOpQvw1v8CEMInji5
rL8xtREeVS4O3Ou/Si9ssJMBbbVQublHbDLA24VMP4FgYxHtdXr1cRk3Mbxn95Kk0lRm0byDl1dl
XYD5Bv0LeKCg3HsJcPFoLq93s0ivmWxYTVA4+JzFWmS41eHESHOoUZOEH7Qzyyk8qpJxlxp6EsSQ
CbDq93F8nd8bS2OJEzdmCOdbT9TB048lj3FP2d8CPcHyBQV/Z43SSwEr1ot7YeU+E6HAj6kNpT1C
o7xhFpuLiLFgofXZ5nQoEapBoJ4xZ3T7Me7NCv4AtlCEDL5bum//geDmWOiOXxKskJuheaJMwOEM
MXQHozr7lJxeXi+GcW7eCkFUw+uvheExQfIcZa03TVN/We6FAZ5sVW6LVms72Q48wmA8PwLrSl+v
zDfMBljnjvMMPDcOsI9sNn74cC+Lq8R3xcUE9aDN/O3hD5Bwz/wZnQKyAiT54dRndGqs9+7ihbUj
juP1D1mctTimqxBvAOLlBxJ9+B4hQ4RUBXKl8AER3mHCQuQSw/iVtXSbALftD5bELGQpbi14l2Qn
9Y+wSiBSJEztQc5/OVJ89wCyyKoDuBSeMH1RvZx3mztXjkad8XVqK17nKT1nvRBrZKtNc467o2Wh
yEK8LEzZes3pX8fM04p0khLr6/KVz3PcIzHlFd5zH/dtHdr0KoTuDHOeiV6Wkg3JnzFuzr2bzXr8
mmY4BM6B9DromyyODOwmpK5xaGBwb9Oes8fb5J6eIsyHpm/I+RQeBgkVu85nygm/nMpGiQjWwIMQ
hbiHEDtVUfo84cPMf4SE8tH+6YUGzuILwEDLJ+DQfwZmUHdCjWJ5mjyCnocEBWc+9hr4TyHPbOUT
XiRnv4Qb0sWvIUWdgvAxUhdv3lRnIdKMw8LTkiQT2ZCV+lMDhod6qHAEI9brKW/rvIBRCfoRY2XA
aJLfQqWPJB+9/2aZz49XC/OBM9keT7LPZUWJU6L9IwTXW6L7DWGfKoIrW5BwEIORpZW1X4Kp1bJv
Xtfxhm/7cloLxfCXS3RDXiR98I3fwqXBXFZ8ClbIADjekcU/p+Jda7A8wnUveduGi7YKxZbxZZCu
g+2FKrSPi4O8EPqE52k+hm+Hsv3QP9I4q9Co19zC05xe1HPpoOB1E73mwjgE/VrOiZN79x/YzK1x
0l5qae3SRjt0AYmrjTdL1OeVE8j9akBWv5meOqqY0HA281PMZTmj2dicNbMBRTxKDph+cbggmtr/
ilJpj/kVOBRu3I6gF5WuQbaoIbWyY6mlw+zsalE/OqMlYlWHhuprzikYSnCb+4QLxS+Ea47dZJp/
inKH7CjNJ2TFDiQ1VvMX8XxaL6oZky5M6Gk4CSFyhMRWB5kyXOseKsQfqpmxtqvHBOiGtNTwVcog
OVRWj7OZL16481h1J9zyKjRKq2D/JvBm6gRTyaUGHc2TfxE0JRx3hiF+hBybJGKLF0Zm920fsYjZ
MASgIQ+hx0kFfR0P/OeSIwEzNNKuOzDG4TPXFxwM9h0jUnYpWfa4QDh5WY5udnV2dGzImtVl0ZJ6
4MZApdFQnUicVXgHKSuG0euUGGoOU8VeUmUmp6gCPtzSXPvqR9QyoA6AyTFSzqgVv13mM1dXvMO+
KQcMW7cui1P6cliExJIyYPQ5D5XlXcO8S5sMgs+0F1+SfmQsz6vycMvu217tEucQhWj9W1JhM53o
5DWGKcyfAMHmjBpQSYRX8r8365gWSqLNsGJifarW06Ew9e67M8nyZvQemsIBkUQpFl5jXHlDABLp
+mshVKUnHzAE8i9ca6jd0w+wb0u0kkgccxPHYS4gyup8LmFhUGP0hW70fZGnOBqQbKhCNNqr5zd3
C3UwafFOZO/ZCia+LsL/5Ce6fTvZ1Md7oZnz5n3c1rSexFMBCRPSbLJDMURVTabHy1Hc3pixoltg
rIq0xch+hnPVlzbiPTc24qfLl7XGPQG/9ECYliJxjWTJ2WXkaLXZy5R3IBBIWpsIUGtmtT8GH7Lk
cq1ga49lrddibn9DWUUmDIPliXg+cO5Y/pFzHJF10llcBjUx5/h6s6oXliHoRz7emKdF4RdLKPXM
P7YJr3rWoXrBQd/tIdsXUFHCx4XP3PzSqFk35DUEnDw9z96K0zc8nkJZjlRqY3B/1tavYS/VSGVV
+H4+N/ifuB/Gv3K3xM38ZA/p4Mf5JfyAoNGuhrrX2oy4XKaTcnyMMDml5YJVHCuB/r5Kh1EWHsJY
qwCxzgcbm44ZUDt9waTdYXaIUNfVU9PujrGXii3DCQM2FRtAhhvQ7homwmeX5yDhZ9tf9VHa6cMF
/UAx30wBORyurLNI5jkO1GyjRlj79nB7GN9WOsghkvspDtjFSAX6QiiEUlhimkxYY1TMzKEjD4kI
hSq7W01AAX9eM2leAMm3zIwyotA6QqT8kQmAQSKixNdEuJ6JuV9SZFvascTgaJZ2OR0uTr4EK+un
x1QqVIrSPE2OB+Fm+MGEiKEkzks6G4ixn7KWDgHAM2bMVLjL4/zK0sCB5uI+5nqEBrxcANYJbaXK
xn1IMSe622x/WYCz0hqGXjHkEZtJR12u8iQQJsI1CmRngPbeTgVPo0TyBLsHRMRRECJ5cqbvJ5+Y
qekNE4L+3QWf5ehfezR2wE9zYvQZm12BO+JXh3DmDXyBtOJGLvkIjgDg2Y1KFfvqR3Bnfj3jwd++
sctEOQfMetCz+7xUEHrgQq8Ch8Oq4aD7fcPuY+iUXewniPAQE+w7vvECeKhiPcw67zE509GIYCPB
PShGgjDId4YwRb9hjUL+CYRxKJznPQHQ5i6tsXuAFDqpkkpfcLiCD6OvyOumsk1X/hnTsmZAAZDj
QVtHXWoLFf9xpoozIsfknfbpSJP15pg2EDWFsjY6PwXpO/baO8pREI5i+mJIQh/Xi/tWOIPmBrA7
ZtbMI5JDAC01LNKnp+0M95YdsxaO8B3C/ilVw8/imT6/Tr4cEipKujgj4dk1fjDqP3DxYUXrAVBv
p6ZHWBsbe+gU/oCtjxx0bERdjK0zQXjfg7wNAQGDpL7HdtwMOMo07KJpNANzCjKAMcUFimT36cjj
Y0AoAMsBHbfzhbJ/hXf/6V+lqJcqUIcvQttskFIaYA5Hzc50VHsz7yzsfszpBHDmkaeJpWaIIPx1
xZ2uSDsQV8l8IlkJnJ3PrxBw4tpD6yglhrrNk4Cv+crScPEZG1hXagsNG3T8Jj+w6KzrjPp4mr+C
c2t9AKfJkV/rzu/RaZheRxIoZ/ai6PfYxAjr11HWt5n7DPFdvNoplhmtcIx6kwVIKXytMUtxgInT
F2UMlANMONNi0nf7q9vstUVuoCKBDw+KVy0iVXzfZjTULLIygi+gB1zqhWoOA4NKUXZplbnQa7Jh
ADWMPhPDLbklCkSnmXLN8+joAhDCw6pJTarleakkAFpEb5juI0F0SWB7RL3s7skVlEyzTtjWAjEJ
2m95zmeModdaPX9xHnW720jbdfgkkabhlCWaE3gWYhUUovEvGhVgEaVkXrbYRmcXJPzoD3ZWwbal
L7tgHQ+nb+TXCzwp9Syn/RBh9PfVMhByDYZvrN3wOXYpICmYOJvyCbdOqKS9MueefkruVHAmdjJF
FQ01yHB+ixfI9ynaIqYXCNfcfKkCRDBv6yq73C9JRsopaRduSRcqUYXpLj49GmYv9A7sw9OGBQSd
7uiWU24LtwOvAWgvCNECcukjg00lmnNWltlaDe8LPdFsA6PKYYoPK0cqGMyovySH/UyEPQI+aHPN
P9LhImnAZgJfhKa2c/bc224O2HCRs7PjFL+LqCtcFufkRfVPRyiURqK2eZMHciqAizxm8k9x43dz
zG/08II/IGAQbnAd+7vwOWKxnlzztNz2++KntLr77GkSpidHdv5dUEBbbCFhfN1aMvZ2k9dC1e0N
9InavgIx01sb0Obl5MNvL2Y/v4DBU/yiVYxsAYlZDGQgMFLx0qS8tjbLNymA6MExY8SHPxM0Drdi
R7GUWHbv+Ji9V0NswmueGNnLKaxGvVBHxOrjfaz1mxLYAFW9m2oog3Vc5vhjWIPFCcQ8VMPXD3mG
W1DDKbvHlGUOq/HemRpdKbyy6GlQTQv/iKSXyZTa9C7IDpCGbL3cK6PzDoMvSBqwOLAdgYV83FZc
EMhu9co6GhJPR7pY0puck3GqjFJZPXv6jNycrHx6c2UHm0l3ACePPXZkFEQM3Qp2IL3hZACumryX
19FxRYJbUgpTv8UFao/0O8uQUkVhUwavkQpasC6XDMIGzzkOHCkYEXV9uSuIIMKA/Aqkb+mzB+4O
BbO7LRLrgMjv3VDopF4w73rjVhzxRwqwsag6tV0z4rTm0ZI3syRIE+m8etpQZI0KmAxZoBwPfoiX
2qjbk5g/KDIH38+kL8TTAeHhoCTnaf1NxgXGanWBwK1oUdTfKB4YVrtSbXBubDrrSRFSV5EAk+lu
qCW5Uhlc6KvgW6LD4mps4FLm1jogw86X/MrNJ71xGQ/GnADDhF8gdx3aN3ofwlixhZeteHegzJMD
1zgog85FKTOfZvBBspfzdvEk7qin5uDVRB+cYGgIYSjmHzn/AAwp36HycCqCG0Fx54qi0Lk/aB49
fIrUhJdPrl/RR+HtUm3daSY1fuU0MCJfNieqVS0ZhrcPKmy+PP5M9VgNBL58PVLMCt5X58A+Z67X
VxgxkKefUS+mR0ANK+zQ+FX4WphP822O0zpRoo9znfXtB0TIaBhip7t6AkleubOT38A0ePi3CDZN
SK2K1fxx9Zxj4AaUl4kq5kHvhZ1Bdt7ZreiATBT/Z7G62ggEJYs6xmIbq/vzFkrjrP913cnrjorM
Q/fjSVYz0glDAOiuHspl1GfMCXBGm/YDlDOCto9tPVS6OdaVzpWE5xXi1ek88RCQCZI6tmCE82zQ
YTNHGUNhqZl7IkBnfiPVi4DIkbRrT/4SDMMe6HB4y0QrQg+ruItBD69ut+OImlSutuQZ21BCwvP2
wwyrCM0Joh0nTkTvhtEvsyfOjfs70oQ6ErDVgNr1FMItoTE9qufDdUPR/Rpd4uP2tnhheRrfIhj+
M8aPlj3cY3aXMHe2ysqowXIu1E8Ko1o3yuxrML976Wmhoq78TC9OSV8vtGMCLZ0eNXm7D2bTO7BV
yX4lqmFjMTkF96FF8VMdDL+GvtwCOUGaftJEOAAbPawTK0NoEnewoLLpQd0W4Q/LIrTFqhOnbLfo
aNFhJask/VQHC7pOKwhwvuE2wVxCWN7NW7fKCocDcKKAjgnxJSzB+z64aNKAJ+Bda3U7Gk6B+Ka0
XWHHITCBMgZdjdHRyvQJ5s/m/EW1efFbD62Hdbl6cf7TuxwZk9ORcdWLYwGkt04ZgPBMroGG2beL
eCTxESSFPiQghcRJC+z1TLpZS1YjKDMctLTtBPKrIDth0M1SM/2AGWpwnQpX7AGJPlAEkr7J3Za8
Ywr5zh4kzagzD5o3fkzFKW+MF0yy+twV++4e3wMYKlEPPulpjFevQJ8M11gyeNfYZNMAqpyudg1d
R3PodJEAdbY2uuLeGoqGSv3dWzc+u7g0b9Fx2SGWPq6Ab7olBPWhTIi6OJcoJxAVkMhbk3jcqxC+
sMqRWIgI4M8G8zZtt6dJGT9ceqiKB2OcBOIeGkuIdk7to75FuMVjshMTdrQRRjS9Inx1yJ3l3e37
5tFC34qfuXxJyw/Hl19Fl+8iecE3+/pgsQyI/3Y7922r1v1LnG8RCQ9Dtc954XwW58Yugw09VAHA
KzH3HFDFn2eDk9X7Uscija0nVaCfQJuFSRP7F0MLzLcLX/ZEpLpbtyXuhMuWHdeQ2xOiWrR/jxnH
chMY7iC5+Hymc3+blH714rh+4IIR5RidAzUHoCaib3dyioQmETJjA37uZvVjWnHQL6I2PXJ0Tjo6
Cg9o8BONB3eQAAZARJ7ep3Fvhj8gDb5HXS8501BjspmcBDZG3x1AJNPhXbp9mK8UiDTUUK9Py5nu
ERh+uod1zppAtHNIa+L72YxYhfQFPjX9gDKrIfVtOwz0RlAMvEtAxDHLTyQcaT+HH4z7JKLdD8fL
nqo2G3piFlA48rzmvYCOB4E13KQ0zt05Fve4Um7Pv1xjUVv4oXKjE92/mTdspZn5MefUBc47kMBW
gyaWCRWciHTmluSwQ8w24cPH4J8sUcnl1dCRcRQWLSLGl0QPaBxiih08AKw4IRVkW7T5B97TDtI0
dTCG59SNqT6rcctkoomJE0QKlEkHgjlwZXpxA7rIG3p8wMgFT+kGNd5nLV3G76gnm1PAVsDvO0ME
TF1RakEet+bHEUc7qKq0w9QzxtcFvFblIOkl1GO8YXWhh70xxnu04jqmqwSfWlABTua0446vo3kr
/MHAh2kqflinrAGLhYUtfZ6kA28tjtJAn30OxYoJAhS06/jNcaSkanYhOi7Jd5Sjqc4aSJBfN+Iz
1sG7jSWlufU2LTpCmsupdIYmkjvp8u7EAqvKxwKek2xfJMhqJqErDfhKVbjlwU+lHUlNMa7DMtND
JKz5poJqcq9oNE9k6rTJE3IXm9serI8kQzIhWZuxuM0WH587BBY29pkWJasacQJoKDop1HmnBlRX
AaFpkJGNeVRZvGd88UY0/WgF3aZA3mmDJeF5xN9iwJsD0JKQ5clt9JwLpZ0yAEq6L/jgS8o2GyZk
R82qZcNI4igmLWbdhgIqFFmXbezhq8CtIVhQvT6Cd6CwuIfxYUsyDup9MRlBYMICnWy7HMHtYHjJ
U/zhQjHMfMyiE45phjMgBbnSFusFnAek5KikM3LjcVBaeLVPsYMfkA6xrklAHk4xW3CGDjMt7WN1
4/YCongo7qTZyYE8A4+nA0XsILJTq45INavoBvSK1MolMdBFpzkxJYmcqNgsi/SoCd+TJ+uYwgwW
06rOLYU0zofMMVIxnTVS1MIMlCiGOJpFxf4WfdYsCo1lXbqVMeOPBy8PvHsL4efDrDVZSPuNQe15
JIzaWvcGX3JIo3JIN4pf/MD2OIVs3Ouo1rJmxxc0Jgb5YWNRGBHYddUaMn1smHfVJhvCt3GMazL/
VwhKEUSJUfGlWroBSjDFO9jFZz7uHYpkXs1qwPQLMhnicbAbrx/m2cwCqCt5sHnpSJBbTk7f+qHc
bbCpPZn9XWlfJirJh0oGSg0JwwKGTDCEXUB96txjGPjvsBcND81SFha80wspYo+dV4/LaS0sMzhX
KEA6n0sgi8xLYBxjkFW7nK3NC5OcfvTgZugcN3/S7RCz0P80+fnbeO3lPdCqj8awaQt182XDErvR
sxh61Fh/lN8WE/v/dK3flAQQ/Rs0T7TQZm/rS3KG0Dn/onAKbhfiJeRqFIZYyf7xwuKD/+nCv0kJ
dM3lfslzpvtlWIjAezB4eg70EkE0pMwSQX5yhFT0n//x3//X/9i//uv4XWZ/ff5/FI9bVp6Ltvmf
//mn2/1NU+Bj9K4X9cVVYTpiZyBi6pvw/s8Xkf6NvK7aV/Hx01Q8tST1t5Hl4Um/lpsX89HMZ5lv
/KKhEwpigZiMac0tPVobwkBAMg0h5v/FFeVvV/9tVrmfN/Wgkbn66iTbI8aLnvhrnkYwUCZ37Hp5
nT1YBGkNKu5VwTPV0GPtlnlyHGHKFPzhUfwbCYK/fZnfpph7Rv991g2+TALkwgyFSugE/BOWakye
zIofp3GPHgNMdAqW85w6uIsaZoz++Wv8G1Wfv32L33aUfJfvaIXxLSj33c4L6N2hc3z454sMlH99
78icSBIaRgNpqOjKb5vpKlWns35vy1lnNQuj5wxQlJ9AID+nb3ACcbTmtPUu9H2ZQIIkrg9NnQro
ydxh3CxFjkDGbDNYAHf94TzCmw5vpfiGnAeOlDuiluIU53h8bimjXVEQA6UZUIiYVWVqmGCxGTMp
6ONgLzFZSOEycMtQokvHXNTq7Hz3ko8npwy0TAfLc/j0X/RqYWrCeiV/XDZzMVT7xdyrD2bPwC3x
RxDHRdmMJQDNDJo50Nrvfm9e0MeYNrR0dFvZ420Ip5rYETx/+pzf0FkasKrT2TrRf4qLsIMhQnff
bhfiPM1Lhwz+HpKaY18CjeUPL+JfA+jf38NvseX6lF+GWjflDDYp/F5hwDj5ZY4DBPOHlTX407V+
iyh4WckfI3+UCKQVvAW6MB70If1XPvsnD+eBWKd/D5p/uzH1N/mQYSMP79qJBXbnzYgZB5o9I8Vi
MoAm2NstNOo4iAZ/iGd/vOxvOiJl/TRO3ZDnCT3AYAxbQlmAIWl6s7SAJ8+v81oDkvn/e4mqePD7
7eRcHInrg//WP0s3pX/jwTKSJW0Z9DWDZc/rhXU4/sOVhsq/vkRJVfBSRy5a1fv4gv79Wm9p+NG7
XH3MmDWh/0ISIZ6oHQRfOrEKkxPSwQ7CZnIZjZh1OrCVIkblTTGfCr7pDtOYlkdyiFYDcxQBi/tf
Pctzafms/NXR5VQdd5QZF2s2mZXz0eEnGk3w0mFDQRR1H+ZKD2an/03amfaojiRf/xMh2XgBv/Vu
Y3aKpd6gKhazmB1jm0///LL+0nO5blQedWtG0625tyqdmZGRkREnzrHdpQimDLoFBhHxnYCAU2is
OSuUWU/WaiB5iM1Mu+OlEoxIP5rdu91YnsGj8iHO5mMpSkcgcFrB6ntFKG53A80ckHUhdJqDTKBg
QvY+oyG38CAh9z4R5nva52Dvf5+sIDYHFI0IfGnLsyk4euKG7FNdsNNQCumriFFpGwzMdNYVKNGF
7I9pMr8DqB8cWz3ZHPOCGk+vNhLKIFaeU5hM6VzI7cL5Fn0k7fY0WNntz++bNdJcsvmmPzVYGFou
cpv45pPEHkk/0+m3Pm3JbJHhTc1xzWz7/tyK+hdneraXe55fgMroDRjQDoxF3P1PAH50SRT0runW
lNedEzsScgojMjnU6Q5mfzr4Lvg3kCokBXiWUiE5RidznNtKJDlNq03elTLcp8xdPZqInojPrbnQ
Peqd5qhFNhBo8MYm22XYnxtnKTo9os5A9ARHsAHAHMtiAXze2V1+SZ+mI7vVXjeJ85kXZVdbZCV6
TZNMmur0xaKCnMO+PHdCG/Gq3TBZ8QllxRvZH5nkCeUsOlOp6HSjaDCYrKDDa7VpEfRS89PzPvfm
8mQOvHb/85P3jNn/bJ/MJbOge59Jtbv0Qzi7SAWZrIet77nTdceib2fn6e2WLHJQVpN6JGAEJ/Zd
5i6qmSR3uHH8aevbC1ptmT9TLRabvgp+9nNEJdHr8MmstI99W1M6t8xpzF+Kw9WIQoDZ6nax/sTq
gp+2qPKHgxWtzGa71c5NeyyePKJtheamDAJLJ1T8VXtjT4H2Ury0cCO6feKUPd2AfyLOwbVnWrrV
Daax2XYfZkD9jdG2lNSQK+mR2QfSMeiMnH6HPNuHs+4NPWuV2QMawFb0Rtpm9B2b5kxgcyKM2wM5
R0nF+SaFR2OAvbK9gWvSF9Lqu3YryE2WcmP54H/Y1aXkzFwnmMFUr5tRMGjz8+Hg4Z9NGktpfqHt
42Z27U9M11+OqQO2FHtwNsneOLST/li06FFZ9QY0a7Z9gNhB9hmwgZY3iHjtItTtZSbwnAhYsb0b
PkxAJXQlme1LX2ArP8HuhjMeudRjR7LQLneixPnITPKdTx6fs2E45sGKEhMYKrKUbErCuT6bk681
qX2R57UT80sEmJ2egAP3niyy9/Ekwt6Dwl8vOki5bMLByfOGa2yQ9BwFOLPDQvN2nIR9chBuhxYw
ZzeUB6r5PSFTwmI9WjMQ/A5+fzDoieoCq9EhAUZqRziCmh0JnBlgRWsq1Et2HkAqZ6k7ZHqOVsf3
p30aSTg1HQ0Ur+iVKPi5NbbhAY3mlwVfNA+Di7+bwULAoMEaUeufZSYhouh+ERi+2MLhKWYSfYwt
C1UVau94hFkLaDx8CMF+DAbqavqzs+Ut2LD205z4nQGEG4MFrIOtG/t7A5gpesyHN39IR/MgMdck
rc01dfEDXZvOlxmMLgEv/SGtxlSSZFwg2WHzazzOLIQiwIeLct/6Y+muxVN43XTCxWxws1Yz3LNu
hsCZnc4Qz+OQdh70Rsh4mF9zJnQxJw8Hc1x8XHHZ1tfR42pYnwAfYhIMHoWdtWCwFffKcLYzVw7B
nt2mgcDuzGpYSG/2MLGACeyj0XmlzzY46g+ySt8PcwRsygcIptFoMlsrdBgGny2Lv0ihbXL5eHYi
b/I16GzMMcTbnU+gi7iLlmEua+ZUlH8u4YgzIVoMII5pdd3RmJxCK8Vvf/q0d+GSLy3/6lOW2ZvO
+sj6zU2zs8KrUiY1O/2wTxmLwroJmCjwSCBNW7OvdcisOnxxNOuyV/Q1XE3gophnB0QURnzgVkUU
ArK8dWcIbFTwlozwb3bHsWghoM/NzlhwtrTP56zAqeMsvAM/+UHVtdMfRLPRl+ksv4CVmbRLkGT/
YMa2Ax4mdLqXdiSs2WohaERkNAy+XPGztBctI/aW5eoLvL+g6fO+WqONOf2iM8jKfD/c2F/ResWg
D19ch6uwZs3Y02GvZk/cEeVPPmXyubEnuUk/fHS02B7TAqMZmi7u6sOM3MFq6DlfETn0aSCKJSYv
ABASZl+xRj2Y8yD+wRBFW/DD8iiqKd4wNdfgXU0aE45Wf/LgKExbJEes2cyKZvCffDWdZxfujMwa
in6KPTEJJ23ij4GNkXICqGj5HDfI5fpLzezTZ2O2ZgtAgyZ9Zwm/SKfo1JMcfvZrNFp9utnUWky6
7NpxfDcjn1Z9twN9+zcoTqzD7l89tbNEUMgCkROGzhA4vGaODvjQLQZNfbQDrEQwYRCd4dxaielN
rk73HIA783JzsmbMqwOA8MzUqc+B66dnR1DeYULUpIcbjyvJpC1mbw0o5ABYkYIF98HXcPXhkG9M
LM6+TQzlr4YcjsQbIt8OpgmYX284hnwDrw/+2MRNTEGdOl8QhdrDuYOCHXlbLKNDtrkJllj08ijm
p+GsuFOKga+b7iAEJGsO1z26CSJxyugVmwVd2ZyQrbTW9C0thzQKxk591qPZkav5q7EjO4rfWXf6
QIbxDF9+34p6YZ/j3rCn9MBh8aCPhLfiF3O50X9Kk6TwbFG0XoSB6PHaeg4ZYzhgrbZIjOsYNUJr
hen3cu6rgRcNjxZ17aZ9/nZwSzl/IzFFKc0COxjSpon+HCDcyeh74azC/jgUv2HTpVn2I/fBUtg0
M/A9VAbw553+lBz5YOS5WKkjhG+/qbmwgxF9H8SMa8fyqOoczPWX+GA+Eqc5A+kx5TzSUxFGfcW0
fXEn781vDQ5g0FHclA06pgk4E2u8HOX+5yc3nTGzAUPzpy3JagPUZudIr1NbRlTtamMFHgCL+mAJ
MMQ6k/b8PY5viCj979fR31F86cWw1dQ4TTMlHU0/p0PiGd1pt+xg/O1/fs9GF3yY9ZnYM7oKyHF9
5maLHhjairlnWRUihb3VEYC7telwe5ALbiVtDIsH+8HC82TgeOc2Dmk1k8wVOqYVr5C3SaPXN0gp
abTfyJv94ammCGwBjfy5BEbO4JMbTuAqB55kDn9fL/ldVuR1xFKi6Ko+C1nRGHF6tIPB0Zx0YY5Y
eROagCyKiv3x7+Mpb5Jvf72ySrmg4hk3sqvOeJ+7Lod91xV0MBca3s0e0dpXxgW2NVlZm4AGt9Cn
AhBYi41tfig7Wt39iu/552P6b3MRf/7ywNxe1EcupXwOcMSwtf59svWq317KBc2lXEoKld9+FTFl
C7I3OxApzok/HDhHr2+Y4kBEw9iehb8PrVTtayn9oZ31pLavM3QL3OPUHeDOVnhRNWhPCYWava3l
H01c+Sy2W5j3xpvhGIYNYGS7gHdqxde8ywC+WlkpQZIe95va88GpjOmVH8FQRBjaXnWbnbbU7g5A
EQ1WF7sz6PSt80fKLbkM77wWjp5oX/79U/6PKv8XD6GU8ifnm5xtizkrQ8MPj7vE+lQ7rau97I66
6GN4cjDFzngxD0Wkv3G7my5OgxeDaxBCg5ENHt/yAYJvkNw/F9voZuMAzw7NijMWMXX6udVBoK/H
rU+oRXDIi3aoA0w4+tHcItJzuGh0c6hQ30m4jx5Crs/3xE1/4DHUj7DF2Atj1yl493bWFU5GnOjf
5l/Kc9Qf0pbtYP7ToCJHVK/61SXnO9+dTrVbwq8urG4XgKj5TSczzB8EDpntI3w+BWjQX48JaX/f
VaXC7Sslx5lI89TYCcc5HT/YMnskXOaZG/N7UCOWn9k8GxWC0OnZiob9whoO06okYMVhV0qeFIWG
mraPyR8dTLwZjA7EqLF5/ibQpTbvt4FnVp6rqgUvedONoWjKTUybQ95ObMz2YYbENiPc6c6EAm0h
czVrDs4GtJ811R2MDLc+Hv++/u/4+1/duiIW58WPHvUi2dauHHDRDJ1CoJLYa9l0uyI9MkhMF0NY
sB3+mHhb3K1V975cZQAlV5vEN/na2LISgoJBMC/trYkW0ogPFqlirsKKfztAJdeK1vztuRUb3fS+
eXR1ea/A7GKCtjcPEQTcFjBExeyER6Lw34d+m2hWmpomqbCpq1qjNPT8mD3OjZsqcr8aOQiYIZxF
Zlsf+JHfR/rn9QFj+stAJYctJXflWSQMBLs8r9HLB/X8A9Hx76P8HMu/l/KvYZolX3zVrse0dmQY
HjHBBcaTg3+kW8Y6jwTnVhzKSNiZiyjuX33x1pGdnPZDAd64fybOtkvyhAa766qKNFv+57n6+7vK
PlJVznJzz3cJIWQYpfZ9ADHIFzo5TFE8iStW+431/j1eyXE2jte4uEiMd4AlUVivyOXTxGfC6Vll
vsJGflvzkqu86Ff1sbswlqhAgYArzOF43o+pHMHx5B7CjTvnJemtJg3guqIDCSB0PyGn8vvey+JE
/vM7moYq6XqjbuilvT88Yj2+qvIJORVYXFA4QFrjyY0KZRoFKqEIZX78DxrX4tf+Nmxpa4uGfsrl
TV2YHNxjGxJeE4EtqIwz3pvQn+mVtjTPzop80Zke1HYQ4aSdG6Trd/8MmEzgajZh5ca+P7N/Rixt
bHKrb5uPByOCTfK2XwlMoVDfQu60vAyeo2tX9nfd7UcsJLluNFfRHEHr2UedzKtBIVHgJHLwGeeq
fa5aCPHnL1fDplZLH0kiFtypj1P6eeY0ZZwCmuv79DjGblV5/82TRhymP+tQuhSNTbyRH4p0Aq6l
94+BSnqk9yTRT8wJbk0OH7QVxMv7uE7Le1Ug8iYE+nvw0kV4O6VCI5lNOJD7p8/pMbxBm3r0nw0a
GgSM9hzWAeAAZaEjFfURen/vJMAqq4Ris8tmzsmS0edUdLUplW6KfZwX+SFRMAaofD3dupJ9Fs1P
p9EOOHLV9f/uUL2OVroudvOGWtM3jJZaBmS9ojMj2PNwBlsgyJRuNLc1XbIlqVUZdolz9MtE5ZIb
Sc6KcUv3DH1xGmQqBQ8atTrKzIqzrvBYVUOVXMdVvzelWMyS7GUguxJdFWRSROOlMU5ILVUMV7Go
P8HAy8HJpGsa50ZxGrXhEbVXd1P0sVZrl/zzbabUX/ZOLrmNRkYos59zPhWRMwQr/yTBD7+jGTXB
5wlsVsW83l1AqmRomo4yiyKrpWVs7hvFdnfkfMKuujQoP8KJ93EhWn6iB/hB0cOXjmSF5Y+qoOan
hPtPW/kzcsknp3Upbewvz9Oo3q+HMPX1dIjSYJemD5zRoavc9zqgM2bXjoAoVuqrvvOErxMvrXSi
JPGuccnFKRE1dMFadrB0MqKQV/EW9/oVCy18zW/TLXne5JEcmrsHC01mPIx9uNShoIu9uWtYs7pf
tFISD1UOUH47qKyr9SbxqdEswxM2hlq7Jw0xSWfunQYCeYG7j6RudHPJyCI+ONDsiom+OykNSdZl
RtVV9Secez0pjeyc726cFKgKqP5u4FLL8QBHqlr/caTS3fLUTpvDLmUkmjpd0X5KapO+Y8GHXjGS
OAXlzWtITbWp1xVVrmtinV/mVE8LoWByP6Hnoa55ZygQdW4Ggl+gcsveL9+foUSk9jKUkWnXZ9xk
KGieYcGiLYeGN+D+lHkqJlU1UulW0jbb5l2uM9LVrmP/uOoWuG06bqtWr2qg0oU0v8/vyN7cRJR3
oK5qf1NQ5/qFIqFqSu8uhZd9KoexsZTuG7UnU6KHO3xOj8FosQ0o5IAlrhyrwib0kufcn5X83NAZ
6+F+t79XmpPaUGVUHae3MczrlEpu0qgX0l27MYzcfSAuIiOuhtQkxT+NlI6gXqF0221GpylED+fP
6AryvPIFVrGBeslXXjTlud3GIH94mxxJDQuYEbFL5f7V311/r5MtOclTXi+yncpkM4oqN0cH40ab
EG/5BTUzFfZHEqe0INOu2FVCKk2FzVuoVRW8v30Bvn5GybFsM6N2ixXxGdZPiYIKsSiv791lxRGs
steSX3nEJ6RL7yysQJzfEQu4MUOVBoULbX9VD/zKaZVci1RrGM9Yu7JzgWzDiEy/FDAOUXCttBhh
Eb84TL3kW/JU3SY7cTgopupk3kaCQRkY3gf6ioPfF7HyhJTcy0Of759PibHq3tNNRsWXBEgGUZID
BaQL7craWqZvHB86PkbgNSGd2+G4q1C+P7HtL1NuiEP04rhP89r+IW/ZS9orH+bn6G5m8KlezfXv
032bdnrFtJaM87iT4uP9wi5e3XbmALsibjlTrQYkAuSjYrC3J/8FQFsy0EYSX5Nsw6TQ6lkLgBcZ
riKat8YV47zLP7xMSit5mMZOqxWHO3sIU1byw/e79Q0IF9IvKmHQBqjIqDvHwd2qCssqJqiVPE7t
uT/H2YkJQtJC3hbNOVOwN2ElZsUUq0Yq7dtduyc1ubgIp5JPG4Aj0LyAtrTSib7LPLwuZWnLbmeJ
hJk4emxZuA0v9kz0RVeGRGJh/mHufyxDKzsT7bIxjsJVP9BlyflPO+0ogAYABeX2mdioMkdVtYAl
n/JItfqlOGD4DzoweIMJLjXBPFcFVhYL9NvMSv7kPEfg7DBnZnTzhEcssg6Lbfidw2MBASOS8GE+
Bm70r8zDkKW61GiIRoW/3cfNOBqPnXY+jSQISwMefVRMToBtKsO+9xv3Z6CyfWzO2i2/Y4coRi3k
KcgA2pBgVIQMYH0c1M1lxcTe3nH1P+OVDMXIUu2a1I7ijkMl+iv7gi+FO64AzunRnlt1zN6GZS/D
lawkOWa7zVZmHWHewIGI9hmQntslLXlVQ72dmUI3SVPSJKOhij9/8fjbo/yUk+deXDyyO0W9xe7l
0JHkTKoyj/b2Qn0Zq+Qg73vpctput2Jam149RNTAz3/4q/ajGHBd1aa9XcWX4YQRvUxN1y7PS7Zj
OKHxB6N6JJs9+GW4OTO/wj6qhioZfvNxSG8XaSeO2xNB4W24IJLV/W33v86pZPhSY39oPnLmJN76
qRd/9sQJuyII+6/CH9J8P00nmMcPtORl+aRsu69lmXEctXQPheOODGLtZjf6Au1FJ1uVIb67PV+H
E0v8Mpy8mZ/zWtE8YhzTejjvN0PRpCYD/TrDzt9RXRCqFbv2zvZfhyzZ/rFoKOr8yAwvjgCYUizQ
gYCJKgk0r96/GUxuqkJ1XTekesn41ea9KPZag5ZMShNWmyCZIrZorYDEzq4YS1hB2fs3X8YqWX5C
Ede4HlhLwfjUJDFFc6MzIm39RQ1EMpfoYFvrijHf3WyvY5aPQIPjJtX0I1f2PRDyFV4TDqldlStW
3m7ay9xKJ+CpHE/3/PQzznm0G22AXkEjK8ExsY1Ep37dvFvwbS8glnUf46vV2gU1mpXjlsCVnb17
e9evjCPeHf/XuZeuh/3hlB1ON/YW0n5bIzsA7J+6ODIG1U/2qnUu3Q0N+XRUbw/mz9PSm9NBtVLN
5kLg537f0DfQMaX+OqlSCJEds1tdiZlU3dv0BPnEtjvOXdQ3CkjDhLrabXGHD6jAHQDu9Kuq4m/f
Ii/jl2E1m6MsHaXsZ6IG9XCRGc/cj/8hqK2wqB8oyIvn0S+aJqd1BgI7if4ZboDWtn7OY+t/qBaK
o/fL0fwx75fBjo3kcdMlVlXvK4sGahmJyBT3BUEHzFy8l5vW7/v4k27/bcSS49GV5/18EdMb59N9
hxo/7odkBNw4dZ6R/YrRquZXcj2bp3bO6idcD5E7ovB1FKZEnShzNWhCuBGr88MVB0IpOZ5bJhe1
2o35wTQ70EPerHJ4C6pfWRWHvIxIybKHXs+ePzv3qXAX9jJXcEwKqp+KNXzrvgnJJCAZqmaU6zTS
fNs4cTcdeYVDEUhLzR6NOz1QbTjTQd8XLcFOrDsVo749Bi+jluzEOD7q992cUQWIfxsKiuIn8eac
biYBK/uPo5XshPL9pabu6uJpEvv0RqHEQwW5aX7MncpOw7c79zKzkoVcb/tkfwBOJTJygUHjAXW2
4L4ubNrB/+u8SteTnB+2t1xnFS9OG2oZlBBEH0ooPMmlIur8CRn+cbJf5lW6di5pfD+kWyzfhgSY
guwZuU1EhwDDgyQkMdZttE19CHjchr5gCG9MdTrubdT28gml2+hY3OXTLteOo12UEkQJoahm2AyP
QTen3c3cLnOCt8o8xNt0WfNl2NLd1KzL9+JRU8WFe46MaXe3HE00OtKsIOltmXpMtwScTHQdAKTk
gEKJV3VIxXH4ZfHL4bF8SxqPu8FGX+3asIZ0cU5EToS8ULsw+1qV41Ws9E8p8uXiSPPbLjsLpwD/
WBT7opFzL/LmJvzRiARsYDXeUGOsOKZv3fmfha4Lp/E66jl5NEDaHKnlkknAoYuWM9XuCfpf+mf+
1e3xMlzJB92v+lNO5+yrCKLwCg9T6kEvAK8enTWFv6yY3dur42W4khOicfd2jmWsN+4YJskRmOCZ
lWjpqBiowrf+1AxelvGikxTJHmwenCZuHj1tqtTmAkrhGfRgFYO9y529nI0fDPnLWOlJOfGMwrOO
73Skig6v3EqjfZVlVNl/yfnk5+NDvV6Y0sMVSo6owaPs5DUAaAjkQlUJ6X00+LJVJUejzVP9oWQ/
90UTMcnRAM5o+DMrk8UVd2+95Fm2D+l40U5MS+3f7VG9F0AwPrnYVGiWgiVB0KFX2EaFEZbj3MPj
ema3GJGHIQLdoj4Ej4w7p9+xYqSKw/yPQHeX0wyy+TldsY8wOASFuGlUA6GuoAoFQLxiwKqpiWPx
Yoq7bHcp1C0D0mo87wky7/AMP2Zl6FI1TsltSPe9etVzccFbqDkLEMTF1lAyEGWhiilVxBJlUHas
FjogU4a6u48UAVAxWKN9HG8Gu6p06vun7h+bL0e2WaYU+f6GzQtI/663m8kjFAkBP22tbh496AAW
CRJjIjhTU0iuz2FBC1ZLRaVI6Ivv6Ai+3OnpqliCipuoHAgbm/yuGhs+SwiF1yi8OxpoAgoPcz6s
INC/wHeJQBIcv/81vFJKXkdP6EBJ78Lr2Brd3dAq/xwXw6sh8NGBiNmqmGyFP/hpP3ox4fOtaGxv
MVdEThJBuNOTZ6BT9QT497F1LxPabSsfAG96mnh6v2x8yQnNt49aujdY4QvItyccfl+AqCKY+Ll6
gb+BK7rzIn5Cr65AiCsKyAjRAONAbsPbd3IXWmee5JPhl9T9Gi4rVqTiBKjiML6siJ4+0t1eZgtQ
WYm+t+ZARR7hTFtg3K0YqeKKKeO6junmUs8yzhoYaSKBcP9FB+7iEMlw0IZF5cX5PuPxZ9nLufD9
ZqNsDjLLLkOCkaPDCMU8d1kB+P4BZAGlaRHMD+dDwe9UeQ+8X9dmQ4XjqanWpZITu54amrK/Fz/F
mgSUuOauIG+OkMao5CZ5f4L/DCUuipctfN7gl8r2RHUFSdYDstAbVw+QdAqK7hV+67N1m9z8/FiZ
kX/vp/+MW3qIPZS5URQbNlSDcv7nMFmTbXWO8C1IoFn/M07pEabvtetO0Z/iVZI5P5UhqDCEKNj/
kD2qmlPJI811Y7uRjUw81uvWJ8gH+BTOxJCV+XhxWf7zwfFnUqUIqND3B9UQN0++2ARzRGJXz77c
FyqaoqH5Xx29P4OVPNA2q6vn4ooxNvu76G4bgqLSpKUuOcBFLygWKsYTO//L5H7CvxeLJB2wnSep
eGcMqdV4giAHXYS2tJQh90b7LEV45z8OKc7j65DHZ96Ma2yc2t4FEFpemeWoGRxb8pnEx46Xo1rR
zlZll+XEziO+CPjkg1Dv6W59eDho9Ye6fliJVhO28NtylnwJsJ90a1zF3LgRMni1zdHW0xAhpgVm
C3HzlZwErIvuzTeiimWtOA9l6KT2pACcqsyR5BVpCEFU87E+VIItKrylXHIl+fFRqz12nAZBeiYe
wz0dCT5isMpz9/4W+v9H4Qef+mIn2QEw6LXJhASDRgYxT4wABf3d3D+wg0C8VrGAVTMrOZTnuXHS
Ngl7p9BuPkInEIL7jF5/+Fj+XXz+Z2oll2IUudyYXzh1B9KM4I1oSheUrP/6kfNnpJI/gbYw32ay
mBSk52RKAKOhsEtCqmpK7984/3+gclqmqd+3abFnoGdX7m6/dO87hq1mG0VwCAskU2WAWGEe5byM
op+uT/nCgHsY82jpRRtniajaQKZQit03RhXmoRt61RxLzypDPdyNiwwWte4ZsPIp5N3WOeUgjsJC
8GRl3m6RL3fTczdHMCjrJMscXu0jFIlIoM42rmxSn+vE6I4DpgbHSnHFeZJRUr0HtMDQvbjFuOGe
g2af9L07p1A/R5AaWl4zCZTu0z0Nmh6PYXBbCsH/VAt2wM/1EGgVYu0FVGDHqUiH7R6WMc2jowsV
J6jPrH9fgPX6QibRVALB8g4E4OjoB7sZZoisn0c6FpjcrOtkHhz6c7vhSKjiPSzNaXKhPu18cjtZ
2qQOhXbNegx3083RSpZnhM55XXrN/tU+I8OahRSpHM2/B0XYEO3SNBkiiReMtwV4WoHPB/vZGt0j
FOS9UzsZyn72aXyfwnnIB8vTC1Kae/9Aw1yDpvKV1D1MaR+ji06H62tBhfHE43zxDEYIyNIa8n9t
mhBPtpQT6kjoNdACp/fjDlMdH1AYQKlyQAg/99D2IXOnhszfTfsog9iXjz3rvnqGQgsTzq+HBSE3
bXqtZoTy0bWlI24yUQCgL+fRtm2cHWzLNiDZSFfPVhPe2/Z5mH/Ds3hC2Qg1ge/H931uSbA1tVlF
QUcrOle5R6MV6h5+M5KGV5i9J8ZXvYfYqYOKUnI0G9D9SWb9Y8eXhsYcmftmoElWc/Ro5cgr44Ac
ZfKgfU5p7XnTab72bNVPHk2VMRGx29iaJy6WhzkfH8J79x4c6l6GEjsKZRR+IDvOW020YGDlhmaY
Xoh9EKPkZnycqbKn3okQN+GvhVLczpoWT+qnStLc6CbIlUNavUEsxE4KNyXkz4bPhURt5+BIc0e7
exoKmVf7MU2l9p088DXIrqZx7hdXV7q6/PC2ae2fwRGc8cEptsFJdRM6FL07bOHDA1belSFUQ9Rs
F1wpqyDehebLl7Q+5La+Rj1qKY31sQqfzjWUR8qtfTt526NtGJ4BGebTyo7OWbUU5PPCFLbRuqct
9Mw+ocmE5lFhXvb+ceM8kZMgAR6caY/DN0hYVjNMRhLU+BCqoSOW2bXUvEMk/TBPXwYoBB25ptSb
H1f3S3/+DK73kLmlMLGrzib1knm7oHqnt7RGkD6D5mlc20b6zr/sQ2PvyqiVpBbTUOkNu9H2Giho
sOgfZ8aW3BQeI83aQ75NYuBk33NPA7jXgKj2cLOgaE4gI1jt4EB7QDkPjap77x+pW/Cq7MOqZMUz
Jmw1O9oMZnNzNxrXIZbPcHkZpEtX/oIRwK0cJXBKN8DPIcuBvuVsibhBKMZAtYLHOcT5wBJBYN+c
ZQEBk7KmUgcxyfAOATKSMOhNpjaSvoiLnOglQdMoPEakdDCCWncr+h7bjeGZYTULM7mM4CLq3+Fa
cq8EpVCXLe4npD/XTR/qZaBhXWmQd0/IEqF2cv6gidpBruZiIcEByhR5OKRfDyh3QiDvPwW32HZ4
/Lz397P7V23zI6WDICbiX71J0jpD9nRwn4ieCiorkh6WBqIA7tmWYEs8jLO15D2HekerQYB9tlNH
QhMEBnvOwbl33JkNNx0TrHzyc4KYu3foqJ7cLTyDHIkoYszb8rDZPqILc4Vg8YTS6aZdL2ypc53m
U2mtronlaAoZbS8WZ+YZOxt8yjbYr+ecyYf17J1Y5Zv5AAiAqjKU9u45ekTPUQxlttBewPVIjupo
0WWQDoqPC+5NDba5STv0XHbnGUT11rmb2Jc2B4+nro6exQVMHVJa6zncsk00sEl5gWzA45if+7EE
4xeaT2EyO3eP9pXS08OW6Ji7uzXaDyXrvBTghBOKynInqA1ZilpXRvVe6COgukXa7EZ4ePBOcCLe
XRrFEMEzL7aKe66DHtm3Tx8xF5MXBzIhqz47TorefHSfyBNJt851CBNvDWs+ph31frDmyDMBYLva
zfkwhWv66d8095p616vdvtVn8s05QC7P/6IyCSutvUHLoZvMu0d86Vrj/kSIHfItKPYWZBo4sgbc
yh2+mZP3nMadY8BhrQ1xVY+md4DSJCWuPjd8vNAOtvi9P9da/NWtMTweu6e5s+UGiu2HYd4wTK31
iJ2s8JtGZnIzbiylS6ywIZW0s2LJjJFwmzXOJv/VYU5EL5fcDeXQOLwhMwebPEczqIfIiwcHatuo
wMNkPptDqqV0a64xKrzz4jHVERwc79DbomOpo0MF3YJTHW+3ifB3jV4Tqn/uPehE0AbC4Lif3dYV
jv+hoF0/R8Va7xugsMfnAGphYzHvo5+yeHYvTrOfRIV3+FaWCCajjBDUIX1kFZFKhdU01BbP6W70
nNIUoxIBqE4yUi2a/UhKpqjYu+jmeduT9Wzl35cPdSW1n9F1tO80eFHC6kC0SRbP5qZIRodTK+Ur
prliafjEaRqyfih5aIt9Zz/Y+oUD/TDYy3US7ZBAxS1ux9dps0/OXJmqXm7g0e/Q4DsNuzDj7sa7
hfvMvqzZAuExDu7BNaILy7RucuDXu1GxVhGaabZz2axrJj+q0Zu4qA9oHA+b5Hy27p4DLrViaO+1
LiJEcLqP0+8Ucb2md9PNmExb3oVIf4aUdgd55aWmcLXkPbWjduSl0JSS8DSCWC3uKOacZ2xmIkIS
bAeq9+xeI6NbhIbfiDaB0TUWJ7TITqbSjbncuho8LotNj57QsO5doXCGiA1X0eGXhTpytLgroWuK
/tO3/n3jckY37hM92N4ecSuqjwEqLfbm4+4WGGBBZLcJGtEF/tMbpAe5eezXAtRpd5CZJWAHdb/p
75xlzryK8a6HfAMv8E3vHNW9LWsv2zekuvet9AOWNQIyRGtM73w0L+2HL7c2w8MHin/J2c6/6zXf
OAZHiMoI8aV2Hp06dEtfeVasjdRLx/HXNSIYisG9CWABLyo/nsQTrW6JZVTOJoIYwRHOY5SzbGU4
PqGHIP7mvss9TU7sFN4+tv0bIVYyMrrc4N0aKub7jr5+bhzabPaknYkAIX5ABaqT9KQ2Sseeim/F
doMdHFgikZ5+5YhEn75i/xHcvuJOs531nwhHx53aIkFicYP6u/OIFHHwr4jZORg3FvJYpHwNnlcI
e5r65wbT7WojGTBkH6WGYONx+OTAWJ4c1YuxWNGKqodFW/abNXPXbXzXKctL1gNFKdW6j/S1goO5
YIsndMbp+yAU2PQOgzw4hSeWdh4pnXrNVIN0dtjB+JrQOLWbqc7W13Nzszj4qm7W0YfZWrunK6de
DqxWGafJsEmIQBwSZVjXMTKQkbma6bqwNht7nthXCshXPz/3iRLybZRJ3k3y4sKcqy39s96/gSSd
W/kOFYgNiIL5OvYlpF5jV0IF6GAXB+J65N1c4hCuABoVERze9LlQ3ROmRrPkmdekgtwUwSt5qSYs
oLCsJgCLCwBr94Xe19vc4ihzY1unDnsXHvwcNS/dg6M8VDt3Eu13jOC0gqoOgoPDhzGok5Zpglps
nVtxyP/RicPaoI66UQ0qzckDUkPiJ4sHiMNj5gGZEnGvEqG+RfzIc4fGebNBqA4gY7CbKf7GrQfJ
t85d0z/k5oirT40tDV0CHqSxeYXWMUaucNSA6VsKUnSFOZp10zC6BKbHSzu59OvyyEjNp2G2dK2l
Jna68w9XF8GhZ82Nn36qutk2KC7fxpwA2W7yfpj1hQbRzm4qfipbseGeLk7mK4FQoJDhGNbQsh7P
tQme6KeEFcoXHljpqtfboSxUtPetE+imvc/1GBx4KD2CQ0eesmDeeXQZ77+ei8be5aK5FYTzNsFe
Y7m5ENoYcLwRkvXUA9rX3ECMj0o5ghN1dGNr3rybdBpfypfMHYveixIejKB2ik3lYqW0CaSD2925
Pcyibm7noLgk7oip1pGGZxaZpuqo1kc2oSe3910lQ0C7ebQV9Mc6c/jiN9F+jAykspAIxC9WsU55
7d1cPGfKw5V0W+JuEdN+urEuQCvGPuIBxr80rrZKAMCSoZ3sN6BjffJg5QQh/1l0qe1ZRFTB2UUb
lLdeBknzBf3cuN3oHHjOYR+empnzUcy9A9uh0Im178G+dXS5gGp+c3b62FJB5uBJdC/DzxqpCxml
Nd02Bs3M2vb/H0tn1qQs1mzhX2QEM3LLDOKspeUNoVX1MosyKPLrv4c+J7qjo7oGRdh758qVK3PV
WwJ7xH5aTIuIGM4wkWmQX0W6RxZqJ18Ffx4CliS8GmMqA8pXj4smU3u2TW8q15HFiA0MBppPSynC
TrZkxn+zw+jovMzJuwjGWMzHgAILwF429kBi8q+srGKwOwXoVPnG0xmfYfDAwpuewSlBsAThomFJ
Wbm3GATIImW0NjtaCGY/cWpxyg/PpVCEfb1RxEN959Svv6TSnl+yz1rH9HvuaUy/vZsz5iOTUBim
xAjr0U/fixTvHrB1tZC271BsnCy3Pts5zSIqM4A/QI/Ja4wQl5gjkLqnK3U+WaUzUQ9TvcoR19oK
D0zmMAs4EkhLZdcv8Jb08d5e4BRmP5j4mXCCE9FdxtmvpwOhSdmNxDtQU4GtICFPCMd1hyG4as0R
EY1mKi6yEyfqsMYWST88Y4sl/GwxCrb5L84vs01OyVq3pxic/33wPIzPqf8hYEiM9i49wRf/SDW/
8PyeXN4nr1AC/oqzO2PaaUyTqfBfCtNb6pqQ7sS6ySTOBx052vnFYG33E1TTFJOA6RphYksXkFTj
xkvSNQDZsmV7vncGC2hXX8vo/a99WtUK6RVyvTuQ+HXQws5uGJx8P8bWe0topDRdcAYxxjoOb0Bj
y1gmB8mVSyr+f6jPr++vBh0FyyfSrdep9pgIkW4IbkyIhrlFX4TYSbMG5kHzlQnJdR4VB9bJPk7l
P2UZU3aY7jGDEEAf/3pL8yT2S7KtqV3K3MqPVaw+TxbyZJZMz51bW52PnfT/O0+3VxUMzROFR2pR
wfZmdn0TOZn7jdaYiehopyt3cqF/2NlqEgXj43B+YwhB9WNVY3aDxRrZQrZqmbM82+Ddh6dRE1RM
YuoY3CyCjp7+2+/o+3BLLDKllR5hI0k+Nz/nO2wACRkvVzxz3PZ37z07TQLZlpX14kGL2CtKfsOn
bGwhxIaipiwhmjXTzxm8fucq78f0cge6pYdkh/kxo7CN48tkJD3Y4BEw4f3tjsiX/zXQO1B1+9FN
N3fsDklrMDC+4B4Nu5JipMpkA9XFigvUNgWwuys4EGMfdC1fU2yfmQ1zxzV0bu3H7ET787DEvbgh
SC4kExH6YEElUYoXj9NY0y762g/eZOA0OSwYZ9HF5UnxB1zoJg+vP91mKFb4Lifdnl9yTBW0JtOz
Uvvji/nTDOM/xF7hJByJvFqBlY1NWj2lZlA2FIIau7o1vObt6SVHLXrgNM9ZiQlAcp1vWfJm/C3z
griDMmQ47AASHd3/gyP+w/7dNNycec2JcwPUIhYyUFkz0TrIuCHQUjomAaqTwb9xCzBr5YPN1wOL
hkbYwZmvX2GDuxNmNPqi9ZJwStng1VK7myYaMnR9cV/PQIQMqZkhASkc3f0slZrcTwQcUc39u+nn
iUcswk0W8agkOnVKG2ZqEEyRYzim72nxIRlrIm76gXECbrfIvBzlOXcD3IMpooeaZTVJ7p8/6Y0T
f7IDlyyFufg6oV/3R27XE+fOMqhXmlVsuZEDnUeSRaQdfu7MT/IabkrqYlwyc1qm+9yZqSmuUlde
qC5kEB8PZhIGsOMVZ2Z71WnLf1vPhcwh1lrP5TThoJxcprwZiR9DCMiwvW6hfM+/Ydha2E3FeTB5
dCFG/VU8D273zYCyzehqS85590kePJkOS0usL1cf5xXUPD18lDFOeS8BWhgrkM8ydR6llQi6+ZHW
P+R6Ie5R3IfEK0i0ySdHixkSDMh94HvvCyzhBcblhzHS/f6Yr2cE5WT/gWnpzZtoXwSnS2mfq+Z2
AT5RnQcOI7QUYUN67XSfnA9708GVXSzeOeo07xFh0xG0KwI48u4maP/NL+PPhAZVF/6K/ebOmLVq
gA7NJvHe/zjeJ8a1/J6Hz2uCMyCpLGQN/oJXuGsUA5CVXhmQQsKTkH5fE2wd1aBhrnWDmWb6+zpQ
hWew0eSKAZh74QSgBAxCDGmr5WCclquK0SvB+B2S1OmcBWMgJs4jO/K/gx48IfzPOfmLU5k2dDb/
GPvq2n91L4shOKMNJgxxjmDrBc1ZXYPA3w6UDUCXreZ0kcrw68mY7e1kixnZ4Hw1Q2TEgWBXnAvH
jk5HVtbJUDl+p+7bO5OYLU4aBse3DFvu0aEDwaJ/GrWOf2+Wau/sn4cEaFw7jTeDmR5c3m8CyK8T
LwnByLswMZ2QZ0vcnElVWroj88K7MMcGpqAaBG7nL3ribhkk1+niVFclE5soc9nr3R2E+rIJaNui
R34iucUbbMn11i7Z5yMnbBniOTHyPCAkwqn/CP8Gj4jilq6xA0cfpCsOT7135zZXJJokQeCvdgvq
9DVbZLLozIrhh8u9uhiC9FvGoOIH9rKLFOt5eW0MzIRsw++dqfqeAM8kNAaucqwZTmMw/PrBqlLN
6tTZc6/8ri8z3qXmXWiciYbguWu9FoLoGP9+2PN+EvU/mFVKe77kqH+bOeJezBsEVJTN9ACucTjS
nM80NDP/l/6bXdVdHMSEcuZ+E9/25U9KNg942CrHKqw9OPS7WzjGHp4Mi/IutcUzNM4dRtHRjjme
kTj43lIPNpNoJ/g66+ftaBOd/vE0b2gDNfpwgAlO4QwL5ORR4Ys+9YEVzNVOcnhfer3hWGBurGaJ
O68veHCwJUjXrFYxWHiZ+bEnkajij8yTJMV0ZrspUWHvESdzjoUeh2hGYvMKBI0bMXvy69i9HRkm
nLyZ3GSKlC5EpcP9T7/xTg0/3htfFegbD7FQyE3+4XMVVyEEgGoTgQA+mBhZHFr2GqbEbwv3ObY2
k2kZjaj9y1Y8Erja6cE0h/nHrK7zsDYvzQHQMzWO9H/9Eug2O0Fp9pcBpgFszniLAHSN43xKPKrC
4SSa3UE/P6Lhx/CJVxjoQRrbgld93YN+bt83tWa2K+HuyOfOzsidmH8BW778LAB3bsZvQqBWdrUT
rpxh200VTSdc5RfbO0lwuoGpmG7t8e7NUQs8AmI164XeNiuPRso/z1BfSFS88mBcGwcG0J8pA8g/
nG2Q9w0+qKvKp5AB+YblDbQVcRxaCR4W70416EBQEg6TAXQIlSTd7SKy8tiEGXvBSpTBYzoDMCXv
JpUdEIjkNVScettiae6LHLdF+DmKLC73vp4yE3XX3EbmIU5M7HTajyT16qo64vW+loL5L0Wv6k/0
FVo9qq8Ph0tqD9v74nEr/upjsZVtF7civEtaFgXLkIvGvpYY+lpMv/rwh0VHLuY3AQP29U0B9dGu
Ytr+iPqT8jIsnMeauGm+nMHCU0JcGK4qTVZeTQT1ioXzDA5bB50+cTIBw3N0PIJmY3D5hSNZ8KAT
aBhvI7Ao8SfKBExyBNxz89ni1h3rRfvF9lnJ0evwXE14NYR3J+KiG1nNCNWkz67w96Q3gNV31jEn
8+sF9uHCKo+0bcmk+c7JVsO5Zj1vSQoofJBPelQaqP/gCHsof4XrczVjZvKqOdxgQJTBFo4DqCBz
ij8yHwp3W8pQaeY0xIGEZ4w8MI9NrTEhRPp/yQ7Oh2vCtHQyWDEsaI3E+I9qSO0fOkwRJP17/76j
nznzMjn86SVI3xPDIkcaQ0HrZf0J+iMGZpEYaV/ZaOYaj4rYe5C+WHA32Z79cM568qI+vvyn3fwb
rDmz6ylctMRt/VytBqIeXKjhgliuLHBcXzjLM47TS/+P4us9wHTtrEKTv8zGab7kCeYcoEeBLVQu
50wfnJpKJkPDBtEnUGvZA+y2D7diIU8+dMkiKe0ZfpbbDFP4XbKcjo3Zovj3JD+Eni3CONhNrPsE
aZnX8tPzgDPndUrd21Yi7wfXMCgg2QpUP3VsFqZQw/pfkdxY8ur2JEMx3AwSJrb7bcxZc2fOJmDU
h+ndztbtVqJs4I1gZeKlD0vYsiu57LA/Um7Q/cee/BzP1MQjc/KRoyxfpDPv0vkMqCumq6Lek/j6
Aqqrdd9fML3sm3rH6I4D6IbUhuXKsp2sypo5F5et4kuy6tj3TBeyb+JpOM0391POyciNm/1kq+qL
cen2uBEufRgvp9OPooj9CrUo8dB1Ps7yusXHdoKhn+PshkGN+QqY+cVd2nCTtwajF/360m1ev82m
XGMBheFV58bH6d49t9gTARY7+txgKfa8JWnyoQL7Unm8Tiv7MJHZ5Pn4w39wwOpANZOi8LVBmrDU
qKEtdOvvNk18OcMSQBdQkAl1jgOYj4D9zm71E+dH54CrsdCZOfUy/v0PaOEMhW0aTTcMwfzl+7QX
mI/TUrtM7UDZDppeCfMN4TVUJtASvL3HOkVKAhdHFdWKj+NP+it9ZYn5ftG3zjz5oOWgLTwlQGJG
USCEaqBYhYn1VEXvHXA2QFiCOEbdY8ATD+705i8qN087Ob7xBuIKfietwXShxbHzKUc5OkGflW4P
Z9geRjknZhytSYY4Cxne+U0Q7/9RFAB/cNtXMQgDt17MhdPg8rTcx08evOw6JGjjM0iVyASwiTY0
IR2UumR+RuTHzE9nzVExgHVA7wSjgFnvxLavn9ShsH+UNxQGQGD3YICBRjzLjBYonV0p45QG4JyG
/ExL/kVEfwX6Yv53nhMOEU2EE6wd2aaGpRxFyuOGA3PPluCb8nLOW9/UM+1X3zqrjoGoNEIRQKyc
fhy33My3UyO7AYicKmrpepl9PYh6xGxml+6evB8VkyccU2tml4L8bjUH3wpcaUcaMP2AfNGv/M9E
tjhzXNZEXzyBaXJO9jI2y86B/003AhUYjM9UBlXnzCAsSnuh3R7L3zToHUB8MBfXT81W/hQDSvjG
UmlZotPJ/v5ix80vZZDCKbmV0x6h+r36r/Bf6/7I0bIbIxks67XHll8Q7X7ZbbTBEgYrfdpGx6b+
HGu4LVQIND2rNudv2Xqfwn5e3oal+vd999vskzFsoTNA2MvHuvJy9pHwdXdfaiDfSnuYkXkjQrUT
2W32MhgFFM0cfwj9f6rzxihjaYo6koeZk9+axShOTO+swXo9O6bMIe39FoSKZIQTeyJZMR02jRW8
e6zYcLzyy42/76JVkn0wNlwwqyRUUzcXLeQTMjYkr0DVzRcAEviW0ZzzXBae8K1vZTD/uoieGfoH
2so+68STOWd1s8ZrHaEUQCC3ubBCsYfaVjE7Zj+f2CDzfilsDGf+nW0FYnscdE+vOBaFXTOo5Cjk
06dR6M7HHBxP4G827+A1p5QBr4LZ3Mpb07tGa/L6KpTOxFUXgxXbcYQzzhF0LN9YXtrmcfp8V7gA
JkB/ZTNbles37mjGcWQobsdwRO7GhltEi3hA+TSYB7ixB9oGBokMn6cx3RuDYUHFQtTDXLDzD+ZE
hdXsBzXQb0lBf6vsvvEgR3JTGE5X4eHMTpTSfaZbHUQQe6ZcayXp99Av+iHQwAP1LY9hwUFc92Up
kiCnjVMqhZnktLZwa4TP9xhva07AmlL363KfL3XtWt9/RH2tdwep+PvEUfMgclQUpD9L2RaqTY6F
0pNbYo+HtFl3sv1iyCWpa4Vewhn5tuFrV+UaV6Ha+ULnKhX1U1PTpk2uql/yyxPxJ3wsxkgVN5ns
1XiRjWaj/3aYLc/tkuNO8p6v2xwpPcnVcIWDRt1xf3mD6sCz8nX8WFX6osG2fgucpF6XUwSwPlfq
7Ha76lfSH6BsQokAOZohtC9jL/8g3CAfTtLBpBj9YWh+sny0/qy0UGy1eSCQ7fN9ZDCrMfVkYBJo
47GRe88geqlYDFSW9K+pASdtwDUXsnf/1UbL7TIH/VP+MBMlJN9Cg/OghkR2/HA6rLREb85dc+Sf
mPLnQfgSK4uPJfahPPfHzilfVvvcJPAJqaMIgYi7K7OpcIQlKCNlaZYSNwMhTGV3zRKw/oqMbJdl
VsEPU0dX/7hSFYMh7k7qiUBjJSo1p21NJd1OmdZ8QYmL96wAvZL3wR04WWTwfx11breWsKLKnOoV
lbJtVFYP5fL2ms0grh7fvWHpSMwS8/6Y6jEU+Xsy3hvLUEt96e0XFwNz7i0UWco6zVwNUCuYGrWM
hzO83Cr+yvDnfjgFniDtfgQqFTylTVJ4T8Cr80z98fZHUaAtNmwAuTPHxf1hP/DuUO3nwyUnyC7y
7V5MBZlZPQEY6F4GXB+Vt6+9v58F6p5Q6m1wlyxa/Ldheoho5Wqg3sRiklJ1lArGcI6I6xF1M0tK
w4xRsLX1Vu3P2yF7uu+plyK8SwZrOHEpneKTrdaS276XJc7x2LfDqXFX36tXag771yaXHaW3tYdb
dvs3QaSzalCmvBg0T0wiXQ97hGl/pF8io7qB7GSJcCb8SrmZMBKmwNgRlR4qLolD++fFxn3stDSU
ON0NB5a5R6mbWPzwTU80LB0mYrwM71SuH3eqCjb/ohnJJau/PARbI5krv0DFb6zltdX84XbUnKqf
1yOotw9yTQWCdORbUJaCrQwWyVBWerAjVEk4DZKH9bpv57WVF98JfST9Xvgbcmpm4T127z0FYpsX
76TdQBJTWJm+yp/2PA0Q1I2SZRDhEk6hT7lQczfJw0ml1Vnp+S27NRJn1dSeUPkIQMx748z5FMbF
YDwud63a3JXbK730LU5Y752Cu/G+/iznWajNN2J/qsnpBZRt0rqlkklSi8uwvMyMRSlvEnLg17hQ
52Q3VTgWO7nYPRty/vfdLgTn3QLJklWibovKf1KdbTYcSzq5R52d+2Y1G6gec6Tn1VGWNkX/81bu
ZixUJvXgu/5XpouWbK6KZLiDobF0ievhDPygKXjWZiFd2FdjHAytLSRuBvdeRRoyPPXwkO2Kn8LO
i+s4npvxk2IUEWeg8n6/iKn3SDaaSFkBfeH7xv/0ics21TQ31f/6MijwphFclczj5ckphEzebTV4
0/bwMc66Yg01NZFXyKcVDEuOzXvv5+VOTtH1bRp9XYzb5Okqqt3Nzc5w256rcXvl9GoXBNaR0FhH
w/OUt5bcrSTSx3xBZFJja97ZquKV6rIRnb7/bvNVn3s6FGHtlqrHBldFp0R9ycInCsYWMpJYtaS3
+SZm3n1j95z5M0QqT6+nXvI8aTgh7dSnRz3g8QjT4iBroYGFRi6bwvsgPz3xieTN0R/OFA8pEb6t
RrSU3G5GatruSPIlWhXMEiG85PiemY/Wao2vOF9p+SrOfoaHIw1egjFrv5GSvxz9GOcIRnW1rSec
w6sCsyE6tERXQgUmusUfP9c6O8bD5OW30H/Y0t99LfHTvaGsZ2CYt/95bxFgCYmvIaYol/EQdgyw
bhejslaZ1qPkXlf7HfcDf11lVc0dSt78JWQu31TeW6m+dtW51sBc4w8nSkWqOHdAMioFkXYhjjud
yhmI0PiWFUppLO6Pp5dPE6HGk1qSEojAcHX1LhzOtj4Nk6GG0pnQHXwkVDmzdUgZ7nv+r9SQOEy6
HjWCQ54XtujzCcbORO64QDoKsa+iJ76oAK29cdJv+ZrFnphSvx2murqV5agnXR5wuh5P+ql0hZyS
hZB5bWcD3pIkNNRQ/thPIA1amQfr0X3W0xjM+YbX0TagNh9eciM5lG59aSPveBzZ0YBRkU1jV/zN
SCxLigCjH2+0Xy2Y7SBXhP3flKTNrgCobxjUxhp4D3RQSK7AO9T36vClePHMq4dQrcOKpVi7bRKW
jzD78Pun+JuFDAqdyV6hO0+oCbijpah4n9zpRCcvl2NtCzByzOiECKcYmyHfz1fdfcKVwuC1kC53
v+M81+uwR1PxckbZ13nCD0qyfX3NH2FbRym/wK5p438CYjnW+phzRm4BTR/s399bdgJLgHX6eEHV
cl/+r1I1b0yo+yHimCUG47dOGkBu43Q4UqCiwPiNahFG9WTzP4opnNlStvIg8WRhoEGOMmqW42Lm
CEH+oewzD+Lv9i/Bjmr3zD0+EBcM3OZWC3DQRxGpApsA4E+Fiq3cs3g2vNAYFpfZCUp4n/joumhQ
9YD7qo/sFUUhf83S5ZLJr2+C5L7/3n8iqJ8aI/Cfgt5/o4XyQ7JANnSFlEXhlVyrK/gKjfZ9TTfc
DBev1FkNWzL3A9lGwsd8MR1SofxSuy/2PRO1jGvr0qSxNZz6Z27nrug3i5dVfBeHLPobFsoGviiE
1aCHcL7+/CSRdniiOc1N6YQU3dS9DDkla32bwTGvZsE7gJNMzdSvgwHZWwChus7W7VqImsy67zhO
Abqp9URS9+9FYUwEkZ5ei8YfvSwYnGGVbdRwDMnqKZjRHlvaD5Ym/WgPa1aYxuB06GDvq5ilzO+U
tnr5VOuZvpJkR/ws+2EVM/qlXj4Ll1+XgkxcDEg9N5xhykb4bZrFTtGiu+wPohP/UnZ7b8rcEr7j
Q/Yniw7NqvlUktK+ufkvJaguCGLSaYn4HHDD6VMAgB5rKJ3LG/jaRcku8WVfvQHIftX75K96Ir/3
hU1DWfHJJDGy0rBmicxIVf84Z3atq62TzfzcMvHXe7g94/6pZ+sNZg2WiIU52nK4ZrQ5/EX11+DG
kllk4D4p4SX+ZVNwVzISuWR73ydbjk4loBsBZGpmfvf7RnSWeCxnT72hK/TJvibLE8A/xUioFgzB
lsaOEuWULIbDbTzxaVE1WHHYb59htq2Ouv88Vszj4nKQ/nQmda5QQ2RjS5unPYbCPjkqAdnT9XEC
PjOPqQuTkCqrI4YJU35KUkw+52yXhRQJWbwtn/LpNVSjfkar+8pXP8lRx7K0tY2tgkcpogwqetgD
61N5gD8Cwgckpjl/NS7apfb3RmVLoEHKllgxWWLsdr5K4gZl9V8BL/ljw/rEKLbL45ZTeYxx4UIy
69I2E4Bp7JimCkfcTU8W509yRA0nuYi2k0tGTv8vOWSWtEkuGroxMmHdaWjWdoqlgpCqo/1rXM2m
WvOefrdbQUfz/Ub3wHQzi0uBk/eTJG2TRG/3cdURHH+PDg7VeI8t7gvtO3Fea/Iq6Xjfx9/djRf5
1jZQ3wQ1SsW8DqxhYWm/OTTPDBeE7AjjZ9/99zkhvx9O3UII5NVsFW8GilZTYUvZa8yjit0Pm/Bt
ageZGswy46iXyNhgnSbbdSpOfhaUX0U07lK39wBv8HXQSlSrpaBgQjotFAWnXoGEPF/VJE8eCOgZ
wIUuM+ezQi1h32ZwmDPYzholOqxphmzeMk6pDenj6At1oaMv4xMu++9J5Dh9bIFX7jNzfn5GLW6H
89+B569ZVWYpV6gNV44kRzSfx+cSAdljLbeWSrEGm2u3YokMvu789Pbsg6RD3RJs4kO5YJOyGmhq
6W6z3BJPd8ponzTkdgbJMZ0IuvavYgUdRQ5T1rRvrMgSXr7BWIP5Wjq3dvvNV3sd73l2QIMHUMOo
VWqjqOQYgqf/0/Gk4ba4faB7Hbk/K88ypmdoNVRU+ZVhq6/ECxWKFXByP9/P1zN8EnNqjdf3uZat
z/lJKtqYxB08O0ZuqmZ/1p0jfbjdnzVF11V/KM6aL7kcgFEVgKi+ocfw7nYT0fwurOKID7bTOIzl
mYaJUhx3esQ5CerRLJq0Awyy8ucuBEygW+m6gQMdrHI1P8dnMrpQP1KWP6PQZmrhrthUQYOUb0Vh
+a9bPlBbOMlvFcXuPPghhNZRbyc0wmJKhwB2vpJ2R2DwXsdLN4RQmWTIKWQ5Wb7JbzOLzHq6oPi5
j67PSylCpMxF//jH780oogibBm63GwZuUxIA31OORaaCi8hUO6Pd6iDuS6+iAZD4ELa4UHw2WaB6
13+pF/Na3NMZYy7muFLsqYwhU5xMmt580touAtGLOqvxHquEPosqmu4p+lF0TDD9DvNdcdZ+B9Vm
+MdhgtAnZ3Ml2+52Emzood3U6SsHPe0Rxj/t/ObY1C3Vy3dkZBC0mtNb/xrGoVdMJsPTPvi4ovN0
6SIgGF9rBijPnD4CbO9lR3LRTDKtoQ2O6H8XwqmnTEepG/KCUvbdkxZ0S9vpKr9K9ISt011Dw4fi
CzduB06/v+lojv/IeCrJpB0flkzZC6KpCsjHrFIOhG4C7ZRIJv3CGaVBxBj8reHCVsNqKyg35wFK
vQuksM85uetuicomFNGo+xxtCXfHl34BXApWRhu2XTQ7sl5pw2jP1Vn4FndCEEOARfmJTAAJDAw2
02As/ah76ardYDfhKia9vB6b0jI2aL8xKfWLTfxTfon/iABWs2hu80OxRNvrKpHkS611JDagsUBQ
biVALxI7swnnpkejEdSzuOsWxIupiWWfbwUeP+k+HVnMPqD7RIC2Wxoele+/7rihpHwCuk2z6UVG
M+C6djQUW4ie68TdqhN/jZN242mL+wWFGVz3PZIZSyssqn28oikAk2V+6wBQ3k5rLfvOnXxr2PIv
EiNeE/2OjuyDXNkUENrRq+MV6x5v4Wo9HCU/++mDlvW5qn9pSYoaeldS87EclhJtPY1HTru/s6nk
sIgmrxjpTF+QLfgKrQEqAog5UOxucW1efnwvrhylRfAw6cdJQx0N/GRa/AXR6YG4acy7DN6ccDxf
CzbqOwRaiT28TfFNh8AkjnIF4Oxptim3dCdtKdjC7HjK4sWDEb0KgDQu1T+A3ZVOGzmsg/pgeKKj
wHsc41O+nb0tJFKOaLV4121lJuNEuqcvIV/NMsQc3k2PAvegTx0oQl8OZ9uPnS8e3nvRMac/czmO
1rRVUIGugAvQEnyWxnlGstVctML6HOgq4wjqwo+bxHQUMa+MUSogqWmYNH+xo07lv+jK4x3tei0s
8DHep3Q28C8oBz2UQN5BAsPCmIW0frmVPfwVoqktciwFwZMoJUavj7QFq2lY5pcj2nH7m5q3m29x
o6feke1iykKwgObr8vAMe6St6Tve6fZjeW3RahXez7Xh0BiWwgIhL8XXObK+/kt2F5mdbzvJfe6p
XG8qENOaNqrqNPPLpXSTnQkPvyzunI2P+5mN8EdKvWKVRtnmfneGfwphElCdnVO6pHKq3z1dPvdo
Rj3eYAns0CzTdQRMBb148ndxk9HgcTKA3xgsM9911O3/yj+ekwZPFwlcEOU5m0Li21dOtQ3f4hD7
/NJDrenNKO03F4GFZdAWgaSjsO7b/HJfyn9S9I7ylc7TIzk7yiyySa+AFsFnsMj5tYJqs+VdZ17p
RGP2oUpBT7Wqg+ZzloaC3Tmxj+ojojLgDdbjKobdV+dMBzl5mqtHk/ygPZV/cxoLgtnvLEiIC3+g
HPeB9mc18/YoQo/Kip8rLa1syq64sXAVFEon4tn9hfePStEJeX8oT3fNIJTuil/tnGqM1dX2ScS6
MjtPsrtr82WEzU5lUHJmv8HuphQ9XVS5XMuD9rEZhcul4GeEJLov6bjbv9DRUwZmTi8sCn1Yg1XP
sdRzXwDyP+Gk0c35p7EF5jCS1vtNRrCu9LXAGqAKrFvIpztL6Czx69kynmH4en3NQgGfNnpWxOCD
YPNjKuhbaKyAjo0pc8uaK2P/TpfdplkVdz5Ku3m97FK33gd9tD6xp0R4Zj3X6eIFx3TIDcbhp59j
Sr18p3JkfynUNUcTcbiUocex286PDS9WHQWkniy4Ow+YcJowkAui0mRKReoYlW3Ih56zCFzIOEQl
mhu3D+HmoLVb8drwMTL7PtIOaWUPc0aEnfuxGSceELQHQsPDUramINRSjXCm2KzRMeUllcs309bs
pmOiG625HGW/KsKQzMxa+40+jpHORCrcc9mlo/XEFPnu9Fx6at8Ro2SWwPP8wGEcYUeU3qof67dk
p7v7Svw3/6m4o47Gdw/aGYo2Sn7BRU8Sjl/+Pt/NZasHk5KAosrfCe59xbd7OUp7XJ1thRa5eF0U
x6Z1q88+/riK/CUhvpjhJiX4auFrXZgyZ3OnerRoIl18/Kb9bk65MN6DVQaQuJIf+3idfU5SSTuP
XY4WudXAes1iy0Bt9liVj83jafFjY/QLyc7R2cvWvQwzxPL0j/HFy8yyXdFs72QPjPBAZNbApIbE
dr3wpeeBfla6UeN1POxnSB9ogK7XkmwN2oLUVqKriuyWL+hYUui+DVV6HUqXNxm/qgfYQvyXTPrB
CL1CssnSI7X8w0id16BD7B59RDg5S6NDEw1DtR0XzUnelYvPay9r9nDftDP304Z3kNtnIyukX2Ko
zS4z3aobXxY842VXHTUECG0rrTyjWszr7Z1UXHF0xeWnz3OrOCLdKMiO7ou+deTKKWnzfGyEYd/X
6xpqRPQ+pdvMHB6XjLC4DVgXxszRKW9ny3F0WFFNSYseVSBTSqlkUK+zSlTDLN16PVPhcyK13gx8
iM+qNtYxQ7doxjonwEgMWZ6B2prSOlfcKRWcHRNGqOKLiDr6kqT2+ycFii6r1mGZGAiNC6JNwBI6
wlpBr0BkCDlXTYl5REFCltv4MXbqg3OtA8jfJPhhu8HkyCv4S8ZPJAGyIZzf28vUAV55ZJ80R1Hs
jKa33CqyJfwU0QyfIeDlTg6fEbwOGrrelXd3H+rx+FmXp+YEhPCV0mrPXO88in+hS+s/KL7U3mhY
G/RrppMw1EtHR9IZduzDfnFgKG4RGJeidB/ICAJickKEiyM6SWksK9mEys/9S/QgaZb5/u/haGsZ
l13iHf28txnHJN5AMNogcRt8ummuI0JkUMZQhCIo/8r+Gh0omHYTn5PO4UFMcWF++gRI+SHx9w/U
gfvmkvw818Vs6hRmkMm8pCWNzk/aRuh7uXujYhKm3xRx7nQKgD18njWKH6C/BtKZ+3cg7TQu/HOr
7D5gA26p2OSmunyQKKRUqH++E6tb3kN6oQGalI1jdyAVmkb+TmFENmmdwz+4Jo53Hr1PLp+IuZj/
Y+nMmlXFsiD8i4xwZHhlnhURpxfD4YgiIqiI+Ov727c6Krq64t4zIGzWkCsz1z8vPRMkmFn4W3sk
XJT+neZ6kvsvsBBwLRPEBLZxD8xC/LjOV6LvZqd7F6eIeK+bgDmsWYQ0SBTgUvJhnxlccX6M0GaB
GuE6DF8r26MoMEQqFfYLLzN7GI83AoU8yFX4gS9q+puxeXJehhZ1Rzzsk/GGh9IbmY/ThMDWCz+e
zBkEsKL1/0Xt8Q1qQm8xga7R2SU32eqTQT+UwIX5Rix6M4q/u0X/orXBb68yaj1zN5KbtUNL+lqV
6d16QaCiLDNU+J87ROCIDfvBa3ozVOj5X0vyBHnvglZukBv0KpQe0ywZbdCbSSZG4wv4OWGTaUgt
ashsVG5ZcqNNjZVDm7xmpAbifh18kV6QVvT2oxcQ1g1lwH60MproO/x0OjCbhytT1pyhAXDalr8G
ajXqwnGGIZ42Yfilj8PymCG9Zm8qerC/HvJvrwxR3/bci1fZT70G6KOg+v5l0xf2eivSdb79/tEq
9jAsmIvqlXHAZujWxxd4Ko9Rk+bK/OXgo0gtJ3STGP1D3he6z4Jd10M2KZHbdUqhYBwqYc+hwpkV
YVHOOaLSTi/SnN79Zj7/VLFfgZ9Ib307FYpBCr3yoS7RzwPHyc+Zyy1YDteqpzhsgnJ2q6Gx+cUA
aQhaxJ6cCjgVgu1hMmv9YkvRwMMfOpXHpatnZd2zeRm3NALmaPlYlPs8YioaDmD+pl8spkvvHTdu
Ed3xBJMWFFac7tykcKe9HWxkNqCPtQmEhGnpyUsJFuG+Wj7PWKfqtB5Aht6Yq2rAD+LMBaedUstM
6dyp3WlkWNbFf1yM8ZHm2SoduBiAQ3RcePMDMVvIKScbxhP9Q24SBcyCQ4QymII23/I+7Shgb8Z4
VWy/4W29Ww1w4EHbWtMuXK3dvKNgyyhVE37idkeDi1bh5V788qlfMSKxq7vxYPNbkK2D/uxx3CET
gCz4NPKlig0Buuj1BCLO+nlmDOENgK0IyrJOnU8R6/ZCvmiDqSRi3Dyk33ZqfqRsI1x7giZSCCQj
QIqxxSjAJ0QoqjFU0WaUdmXLX5jAzYGzXDMmS0Xp3718tdX/+5PHVDqgWd6+pr/t06M5mF3mdUBm
ATUArpAIqC96liYZ9sA+ZE+E05rVYAqodUn9e10IeKGymwOUC69wVK8mpL0eGuFIAjAqV1/GMMkk
7izVBp7wQFFq7WZQWKeUni2fKDsPYSRDbsXp5d+2Jc6pFHHtITQo4Y7QonTgTcj1+tA6jwQtqFXM
eczcTbb2ZbqMh/0b/cgY5s2/0psarF68ZpL/EI0JvJhNYWd4JORhHj5TgriMRpRxYfJLiY2LyfkV
0IoDtBX7l6ue7267hr9vPgw2OhotML+2GXKpWXKJfymnl3GEP/oDyKEiLBl7ANHs1vUIz+3sb7eQ
FpX5Y2nipD/9miKKF2AuTKxXr0Mv8C8U4s/4auW2NB8OzAll+LTvgJTCny+1tNTfrT6c33KdVua7
GeycBysmZo8VBgvVUTGxzHgcBqeHjyS/dRzCRzadEJV1GfBC0ZpDt2IccacyoM+IPvNfCl5g9h2U
aySj8EMefSyK/c8j7XVo3AkepKV70pvxmvUY+64Qc9rsv/JqFl8RluTc6JwvL8j6itKcBBe/02YF
jXbR+Dv9DK9k/tgZPCJeImLI7md0fsuRIgt1D+dm1VN6v5QGHKaW/km5rFGaYeq85Bp3nJ0pA9vW
lcdG43crGpCKXM3hAtRIh6s3UztjcLPLuOziBiwQl5iL94ES0KNZ0e4DrZ3WQGYq6wwBp5OdplgU
Gzr9vwrlIFJPWcJxI5wyds9gwv/Jf5P0+5z1F1c0zwDkR12+6s8ICSpLMwCToGvGBGtWZF3A+GR9
YA/09GqM3Ndq5DJDW8oeXVuYBVBS7GKKTZDGNwQqsBFzLz3ff81eDEVtKmhRN/tD90jnb+04z2Nn
QJxkb3fcWBVRtkYRKdSxvc0zlPyLz4LUSLYzXLBUnD7IQKPZZ8NB4HeLbbMIwrgvhw5WE7r5335k
Ft5/n63wRiwb7vzdPJvYRQreQDDklBep7GYH0hkJkuNBCcS/wBE4eult1XNBRojF+d/N+pEsFwoc
4Z8mKnOP4sTnzzEcuEYI824Rb2g0mQFmJHIEHr8D42qMHZBp7bbWkzF9OIh74W76Abu0RunYagLC
nXKc2KOYRpf2hmVjCfs1fRKlz2DKxkhzDQgJ/NG4dd8aLelrQUnXgOfmddMGq6FrI/XaEStaFG18
xKE/Xn2jYv7clz/9o+jVuWDaEw+tIb3nLBjE7fpO3PGoUykUlOMYRERF01CuH3yYyv5iWPrzBgQt
heb9hEQy+FpCSi7PLiasdCxhFM48CNMXZEzBs/5JVSLbQEPG1Rj7hf5L0GYYuPRRFCloCgeugtwT
inZ8s0QGzhijGD2+nF+FVWGnr3kP/aEvgf/1RJa01JhePsJbB0MYlLjWa3UVykJ+C6AhZ4Kt2O7L
hwrjD2im++ts0VElW+NFeag/4OztjKEd0ZkOqBc+AGI7Y5JSUmofWHFAzv+ysI1/izRHHv+0SQ/B
HiQCEvLOLIFmpAMQ0R1a3LxwMrwcXFNa/zyxWGnov6YKXaQyvbpQIPTv32tKRlncFzeXX/ohkZr5
WeCadPRcZg1KMaf2tX8Afxm14HOd05OEN+BownUeImsdgiElJE/SakcskA5UW37PGM9fmMersxso
I741vAOPylOKsAOn+MurOVBELuvyn8LL9TXqsWiyOUJ0qbSh4Pq3BlaCBTWypisF0TQr55qC2TLc
YNirgvTTQZu71X5iP9bCFfNJTcbc23zGAHSUqgXzbu17lNAWTFGotBTRKAoGbo17j6POIE4BdSOb
HAo96y5SXcrE3C5tAJFrQsDdQJM69m2Bz5fri31Jgb+onMaQ22YPkE2Dzj83e8YJ5q8swmoOXYsq
R4HDAG/R/MTXNa4HP4BtJFloIsdHgvGNokv2VmAzkVhghwXLqtU6e2IUxISRSd4DKYem4iCcvmmy
gZNZQ3FOvVwJCpnxhDzhUCc+KWImNgG4DEsec/uiYLhlxgBg5GcDuhTZ9Ma2cIh27BC5msVz5qnL
h2x/r06masrLuE+C9mqizG9AUdZjCu8Hg2rVFmMCJGJ6eplnIFDFVa8RvcDc+9hZvQEVURq7jyvP
Vb+P9bs76fRq+Wbqhah+NlAM0KtxZr8Lr38xbmCeWOt+fWCDQWuAkVyijLCzlqbDRFj0dVZlwr+d
SQmAu4XpMT2AXrKDtLe5WyilGS0C4mlpYXf+3aIYLKP+ms0aG2UNxCBAOObUWrUnqEzEkEACqRK4
/k1/vzVmvcgTmPv8TIkqsCblUm6+KUH/GadEP1xXkh/v69NU9wMAkoH5tjPrEshGzxgQ3p7LO8nh
uXrCuqNjlkOiIT3rfUocoTUtlpU5ojMho78o5/vObs5kgzJUWWfAj/KM8zRZZGeiDxYgQpjMx6Dl
MD4hAxFHXVAj6G3AYInn3RAepmrSjyXzO81WnEnqIJgQCRfii9OMkgApnlCt8N5JUYdHnt9jLxLB
akYLkUt6SeXKOG6lUBGPjPcLByeGD4RgPhgERiNPyf79A7Bgc0BS/2T66VCc/joNfOktgEoYPMD1
PMEHw52X1Z9JgRD8YqnglqQ0YucXCLKMRgwAh9ShXU+/G4wT/G5o8Lh3R/Hyok7srE/HC6EDmbRH
87KvwDKQqIrzvuEJAX59z5iaL2lteMjH2mWHvTehI5xmtFti2ib5qoHNDUZEF/NDUoVpTHOKkgr3
QOS67+O6EQ4hA+JoEUqQHZMJ7dn8OpVW+iu5Fjro4PVU/szddKwS0xors5FzInRADsEAUNGIQikP
zeqFV3S6+v7ivdNfelvfN03AkBCuqfU9D61+wCKA6LIHRZOmvxjFCqPF4WqIuRjgK49+Al8JyQGD
KqayS4U7CEjyNvdi+KdunlQWb4zktHpNDGsABG7WiNH19G6Jfrxn3yzaJIJXQz/I+A7nkJGrgehb
DfvETMHiWCrI9RvDo3WMueWGbP/wk3gQNE7DKTQuSMyq9kExQfyn379Zrc8wEUoUGexD5N5Frf9J
x5DSKfVfwRO4njKN3pv0HAOp1fxRi+i7j+ciszk6AtT9BwYQYeewUYlS7Xrc+S8XuIpC8ssAApN4
DDtwaAvIWw2py+jZ/UAhyvHxZjx8bxLWwTjJl82a18Wgfu2vyi0N4rkJyqVgw4CvL2S353JGLNUD
3BSjjLcDDYqRc8+ENwuqNPIKpsvwF2nkRUx6W6cHGP94Xh6xDUZaJtLNhJjPECLhdLXGa1HpjxVn
z+DtwrsHX0m9DCnpqcdzr+JlRngKRH03PsuxzOz5HeLqHjHfUXm0gggynoIoQRuZhL3wa5ppRodd
O8KQQqG6g9Nq/Ewx32OwbZHJwSRKk2YoEoMBBXSjQDUoZpsjjtiDYCbqi2eUzwFLh+xy4e/4Hp5i
sX+azNMXpfMi6o7XAx6EK/k78DWxJeQG9CIjVCwQyuyQWgrfdbFgTsIvisrXrPdVcF2qDoMUFM23
KT39OGeygFeQz2zvTQXVi2/uNRgvRlhUr/vUHgm3HmbNX2P0P6R3ek4TUSpiSE8+TWi7eXZiHoOc
dK5SC6VAr95P33Og8B3KjFHauvhWaJJ7C3tzyBQVE2aJSc07bME1KF9p4OVZhbC4AfcMwI+CH+A/
eVihkqhsKg1/hFro/+ELWZdi78IX/FAGyJY6RZRp4wO2msyYginaLwSW5duAdmb41ZmD9DkHPr0x
DMeIl5YkVXSVu3vx30t6WIvC1rsZufPeC1rN26uY+aM9oECmHqEehwLCoLle5POBh8uU8Vm9HTl9
rlTzdWToO6sQfnQsQhU2NgQc5xICE2WddrHLsDsMYRP8lkXEr4dSzQPjyGsX5A2IdifGQzRegBgM
BAGrsCNh5Tqz9p3Zs7AoEn57TDu349X1+KPZrI3uxEPQLtv+wwDow+E0T8u0PfQeFjeoXT1B6S7a
BIOLlmA9zT0QCIL5a0FCJVCXwM1PJjww097wBmcD+8b72Og9wGGYd8kVEgusvG42MeGUVfDuRnNV
z4L8LAWFD4448Jg2kcDL/WVOcvS57gV5dd1wtETwl47QLlymKGD9VGKvYALc/tM3vGNq/GH+BCjg
0IX6fVCfdvEPpGG6OtKvRLGXeaFsp2iHIgRdVRMjch4p5TuzcLeBoh/uHA6iVpOXqGGNH+PNkcek
Sw7/j3/KfAsclJdRuw24lGzTgoMqudBQ8bJiDuYJlBIzEG01sEUwJyxYWK7Y2KBgUHllik52V3gC
zEhpKMUAhrEdqxvBXQLab1CyhVg7phrnGp+Zhgy7VNA+L1G2YRhIZ3DTlrnOH+N1p52oXeNzQunn
d1hAh+BevD0eqWpD2Z2bHusCIlEaxnGjLemkNP/M+JEZLOHbBa/qA0AxdwaPFai77Kl2wSznQ2Zs
iNmDc48SvknSCoQr93KNN0+NL/OGkeUrgDCsbXgN04t2dpzlUkG8fdOcIoXEyj812rOMcSUUASKt
dwbINc81bUxGEcNLPIQVAxWVBMr7jfoZ7kjnwDfUoqiIokiUm63GZTvnK83lxYtPJ8reae1cBWOD
n0WlqacQo4kYd2u3Im8JhqLB/3tJ1Bqmd8aGy4zxYiEx0tDruY94Q38tGndfRJXGjUmAo059LW1x
wwR9f7hUjbY0LZYjGqWrPokkY6UF3kXD6qvT+KBDKoCntin3UMM20PvptUmiVHqz498XWdyDXH7X
/0RxyDQv+HrsCbfMLoiC64JLihSngCtwA7UCw2TuD75DcTnWXhatoQ33joEjb0rli+/He9MRVAGd
/r4P00jSIrPnRREPRo+aWWF+UzAmo11kekp9mmt7lmHdXT5XzZFI+8HQkCwwCdKPRCFRGyU+XRES
B+3YGIGiRUkBYRRgF+QrpiQEAdMnaOV5JsK9iArgRg8r3BL3Cr+84dg31s+e0SJsdpAPxsFkmTIp
CfZ72MA2d+ffFbwM7uZenDovUmD3RN45rngIpBuP/xQSzb6pams/RmWjAxBdHO5wHIv9ewyJNIN2
tvS+fxj58djSnxk93E3KAxTWfhpPnNpJ23QWg5drUGjBxsydvgHXyqGpRqzJG4EZje+Tl0ywdF4T
Egoz6MQkaazs+V9uuLPVJhrpexwgxPv0xvHwxJf5SbqJbGZOH+d4DII0afHBwcNInGaHk8tODI5a
x88DLdK8fUW1/dT0vb6hsCWgzP5ukBlnzJBk26SlVvVjoJlRx5cofuokXA3va2GfllK4C404Mzxz
tQoiMz2f8VbN3YlGFoVPEXl6jHkYviG53guABLCP0iomdyzoIC7ftDNEGS3lAegmpAleXzNyUjzg
3xgEMMOHZVNgRUd9r59wn2V/k9a5u386eApqbbyYgWt5j4BDMND3XklzFfEWZ1btcx+QAdiOx5mc
BZunlqTOchyu1w9tOnWth7Y8xZ2TRMGRY+DdScENDksoFFH2tuZaCJT/LQDcHg6YCCDgR/hrACbD
vfUnmN+9rTBE96mtiWmn+KTOJrP49LauyxHAGfCFBeKERBaHGXhnsgES7E6IerK2nVghPy34Gtf5
0IPUy88d23mArRdg2wSmxyWUzB7MEIJnj5Mi4gPYA8cFUS1Q4QwfSCNLeDUEHYgDJU5+Rios9NNd
W0+tRT794UQiO9Ql/MIJIlRcoYBDG30ta5L3dEdQgubF4oM/jJzkQWVMjIt9g6YwxvKLQaFOrdE6
LRMsEH1GHLbPKE6XEPYzqMKfQPNPjg4n7g1CKzYGBRgTdAJ3/YYjYVpXYXYGTUDvGYBtGRSeayJe
xPuUquMBokirWTJSIXdYEGh5diDPS4BgOjsahrsLb4vX/cd5oHaDgnqEiEcV6jkOPSj+pfzPZj6C
EzEn+dzXQF6AzCLdGWkGsTc5TbjxJ/4S9gldmP/UUibb9EWdWLMEA46Y75Y7vQYavFqK6vc0o3tF
ey6FMxzntpOA23KQjDjhRRVM0gI6AbWjJ6gzM9FCjWKaL3R9uwFjWcawxFmJocTVvgNifh1MTvDj
90Z+ZQ3/rAV8e20G7SsWKuSP82fPzIDXXw9YTvayJuYugLsG10eEpxIMazWbYWQbSsYTkgCsWJSe
6Qd4LnLAQKClcLih+82+GxEmkoitLxjD8P0Tk/eQuFfqcC9qbuSm0PpTXhMkA7g1fanM0WLwo8XC
hUgHEWR2FYkcnO5HekAbzteKuz2zH/rCtVdiXbipe2fon7qcNPry7EVvk9rCDQJR/7wgZW5IQgDD
Frf+qUGkUTTdOWVnzoxG7qodrtCD3sxHw2PE7E9XN31+MSiS3lhVb3KR1fWYKCISadJwBkRyeupj
nz3ePJHk4nWHTkvIpzsB7atG4kUibanb/ZOcDOsEoPCCvTXdAYTJIaOch0uddXU//IoK7v9zvuFM
gWVIOJHI0U0/crMZt38omVZm6jjjSHRmxM23Ztt1T7MjPjQHS99H+71HTj+fCOxLHre99X3KlkZL
kqHlec4ZjMvynRT6DG8ix5F2DUg/Bzj+N/J1nErzOr/BFdinTnHiMFSRYfd1IGunJcwLywbwuClm
YpxaCGU4LXc65hyoM5g7N9pjRa0cV+E73K2kFR4twIqKtR/oNN2Bvk/IwJdoZX8403+sWxRDbo/+
DLTd52jgj82NR0WorVjvxRmk4DVWq+MMbzKij3ZcKZpHBd83Umbd7So+XWg3Ykf3RLIVYfZIVycL
bkP0m4usS2Wrbfb7FGBuNCPolPiucPft8+nltFjF6MZ6KtjuC0vW1lg37LlxpxMTZZfiSeRC3qzT
snCXfgy6AeYJW4xoKTJYh59S3yOmMlYIcR1HbMUh4lx413Ua1cT+xuC0DQ39bGDDBdzIhgMkatoS
Gyc8onBFFrf037OEtIz2mxIjjj8W6wBFpBYfjGCx9wgV7unUaoa52pie4EPeNd/hAKdUAqxAc72T
4fdx4f9ZmKAchYh/QEqoAlyBoHoCGJoY4M5l0ZhdPNgM9hue54gUDnGq+hfRIAEFKSVnyT87/e6L
IybzceOSDQgflyEMspQXIOcaBij8jePn3NtKGUpRjTGmIAlgRBtXI11mEcYVbEN4HxcYW48tTI5D
hrgAkDTLPftD23yhCr44XygNjVOuZeNKdY65ucHAB0vXy2x0nEx/0+F8wPuOAH6Mw/SNITUROJ9T
48QoFr1hUJiZNdpkQM0guDl01GYlKKNSSJsV0WpSPolBJZ0oDoJsk8C+sz7jnE5TOhBILqaSuzls
RWpC8xXksNZ5KzptKU+ljqb6xHQL6NyazOoV8zp/xOIzvlrv+X10RfYVcmvhUUhzx7N5n+kTH/6Y
AyI9gWK1lpAPiMdLhjsMCd4hQNBM4ziJINtluEPBLyB4ZpPchie01pEprQqb5gKXuflkhm90IA4c
OCXWjlQTHhhYiCTP+EaXjMVsYuIoEXkqUMrOLkgugrUwgWdbAZGG0P/hymBKTYgBpQKe6PHGspN4
OqZCqQ/kbOxIPyYdPS+8A3jAq808c2yAXQ9Yq9HGg+Rj4AXpv93fegzXJylZzI7eZy4jJ0Apx49E
t5jpL6gLDI4iqOQm9FYG+PuefeVvbSCu6SiG1jVivpRzTSuKbp6MYMDDuSHVo3rGKWOAKAu+Oy6D
dCpM4YG32JQU9BL2GsjYd69/woIKZvxJ/kdf+IJgfu3e18vBwxk5ohn8YsHll9hh0qRPGGAeYJIy
Vfz8MfTOb8vH28fnDLj8h+EEHJO4PTAQr8biI1APDayMwCRQx1LW+yT2idtyYTRof1RyY8LQWx+Z
E6bO9jFzn6DXAZSqUAWK+0EtYWCljRJZzHV0tHWnL3arYKf1opj/zv925sk6gn6oIY6wkWoB8Scz
2mtsUgqXQzKY/mYclMa/fPFg0DrMvHrOh30fhJudPthUnLOwZRjW93dRIQeDnnYb4An4/kADpyJe
QilsAwziM5rZyaa0hQ2osIZ+YgkKxyTk3dKZFjtvzoBqFFumA7TItVlhJyBcbVVteTvUGLUP8aKC
TgO9qecPAWQmVk3Vhy2tQJwgC7eq8d5cbGWeXa3S7q9qzC7YvcDrl/SxswizafknJhYVxSBnPWAm
ricMY+9TZgCgZOOE8heCD5EoJVNQyvdhOn73OaSQR/IRWrjLVpHB0mBw8X1Z8jp8Wzyi7Rrjg4fD
DB8a1vvmS1erwR6iZD6ENPU8yc5lZSlIKkL1T2Jj8E6rtpwS2DV9hm3ZjEi+pTIFGXPEVRbheAWV
y7+IbOy8ErIU2eMWgg8QipldhxBW4bcQ1QlsOF7CVqan5oQPrULbnVoGaZZCjc9InM0rEAfEhgrO
9JK4fT3mvhgYvNzP/AVkzCgt3fnfsNNwwmNAOHQ+4d1SgQZ6GIs/rRpW0AS6/ZO6GdjUgfsO6sW0
iDHMFdjgZ6bdquAjfShNRK/N49Qk7Kas7ITSbym4EBK4Fs0i/6kLCkTyIc1NsCEXhKCdT7dmdWum
itqe14MHKCzFrlTieErYXMiUWZHLNI22mnqB2LVvnsJMKMBPM3gC97k3LNmgAoTMGCmzaS1r6w7N
+GFIh3eouryWc6I0tJKxc1s3iwxQgGia2ZIKc18vz2r4XjJoBoRHz81Itj72tnBGBLmeZ00RN0zG
b0podItuNS/Mq+G/jWLWkSGBnZm7jVjQgXOYcYWs8N1+6fwfej39RPUCPkY/8LjpXnuA9KC6VQhP
m24ZcttHMH0KW8Kpnzd9N+cvoVwxG/5rV2X4HtOAvtisdUXytxBG97XdV6we7qqM/gOSyXwiSCrb
8baPzb4UqhvqEq0CtVa9CW10HvW2/SNwLUBco9rf1kAHBoOzP4bGK06IC4sQesANXc78ixX9krpA
RS/09iD+GwWNA9JCDjHIDjkS9RBV3r4XsjQNQGIUFtgq6OiEn5DRAaefiPEgqIss2DkEfuROw2N5
FgNukSsEVNsmV6gEEEj2jasSgH924Sun0bzDWUaA0Pk2S8Bf6Tdp1EZeqm5QASPskW3Qbdk97z/m
CORtaECYpEYFynUepEOn8Z/p2HnHY/Q+lyUMIzQRMGQMRFMDlIgkkkwsiDhU9sNQOAiykcvUSvgS
AWeJDXcjyHFDXNGouvA3mP4DAQ+VJ0aNVB0UJP+2Mz6Nt/UAyL5NqziXrd75bTMSM39LyWdqCGdK
JPU3I/mJiy+hx2KKWY6qiA09+nfZuJ+tSs2HxGmEsx525fiLa19ATGB4A5cKn/xCJsTcg0qNgX/M
4ha8gSkJaWoHUyKzD92K022TBGtfDfrbcdQ6z5SK+A0FlqQfcp7kzRDykQAvKu/zo83P3jqSKRyL
lgPChw9l/cqU7CVyxpjw1od7ms0wXzYJqwEvIIhuRamBTTTECj2FSueOE8ZEsA/0NyYMG64CBBhA
NVYsvg+caphAU5bo5B7BTruihUGk8998DNru4q17sBaB1OvNGGYRuYFuOoQq9osRzAquygpPAOrT
qLVrW3EFDU49B39kZuNv1Qbs6AFSA64DRa3dCiyun+yCIacdwI0VDzQr+A+yuwHYe2QqfscTHnD+
Hy4MXF98nkegxkwOeXWdm+HDi6bH2vHWVX8Nd2k3v2zftoDlb0llk1ffc9m7u/nyZ0suO6+Yl4wg
TIFN0klAYQEdA4rl0T/3Oc45aJqpUGkHgIoBhx1+KbOgGxW/mJnfjBMreqlXIUkgFGo0HhGEmTtz
JU4aYNpj9goueywpiC7FvrGQ/+GshSX29heLgQsaIGK5HLYI7cD00g7SLklqCcjzRxVFrzQfIZL7
RZJ7J0Os4HYdW/e7pTTAVvljN2CLQp9DV01rcj2+MSmGNveh9VS4Oc+o9ESiSvA24laI4bSU9P6Q
SqnakOV0OAvpN7DGGXJrPiSP9/gO4ZQcuHYoLGANbwmC5nO5R+3C3Kn06tN9NvDUrZLcFohHDY7E
IKy2rSMIKahOoPjQ2GVTDEG9x4xhwZ0zQW0D1Ah5xSoc/mi3HgnSPoFLDYfEDpq7eIxMucm5hkr7
2p8vJ1to/R5M29rVnVb/q6GTgqeSs/5idhNfxAJowABc0pLb+pWQ5W0wJEDDB+BFD0LZM4NIOCFy
nAan/6ZfT28IlzhjdCc5321L09MLx2w7KkjXuFkLQRxA+azve/j0LWq3xy1AqwKpIfieP/hSHWno
TyRGY/mxAPAga1wqSyK/ewU8bPNCoLhZbIhymXKix6GeLGnJIA/T/7Dh83muMTNhoNuRI0XqeUag
pDfyCpXXJR76t6PCEpfp5QmBGmdwCKR8cTVnVEGNIGpsxS+8OtlLFHBgoeXqZ6v6z+nghWoryWpO
8DHoliqvBhkXlp24m9o36FyXcAKf7OGmOTd0AuWI/hOiAOMHg1mzdQMKsHcLmXTAfaOib2OBdAhG
QVQJoi/1ARUEHmtgVcoBksLHTO9TnjXvu5iWCFhjMHv4T0so9zb4ErlgRz7FDK9VQ9Fd0EM8DrBa
ULMFo3llivm7sM138CUkVCsg2T+g5/80TgOQeA4sEEZ2gPnqPpZPasAy5ZptkYgFaxzJmNnXzh/r
YWZMAShIZkc0+bDaWQpC2IcgTMg/V8hmUcFxLnCoR9RYIjMoAarkL7P9vn8xcyp+vIhtWQPo5EKY
GnQEangTqGBRmmZE0isD1PFWaLnS+4KNbiSl75S7RD/18jH45I4xEnW+kDFYHrv6xoI1jUrB3zlM
TMSvvtC1ITFL+1TMbxY5aQ/uHqTStbhU5tKKmDnSJ92z4E51A7MK/aVVbvHt4LPu/PqEFKm/GCta
j/jyEu2DoFDyhftfrEyhhVf+kDFbaSpUhHfrU5pRjbKs50FCfsrrHaIMtpUhAnpAU0H0y/mBKKNC
L/V3ii2zdgghiGxIeALjFym5SLHZw42K+DUEHngZT+KfWEA29PFwIvQCYYJl3l2zDZA0Cu4d6Vj+
ua0hIMBJjM08DoGS0bIO4CEG9h99nqXC08HF0gudvBxdjCuemILIiFNXVDGJYu/uLSBBHCYm3CGX
sO5hJONew8wWG3I7mGodQbM2OPZD6sgSGbOC6TGCWBqypap3oJYLifTI6NRlqQkM+VeAAoCR/mUq
dgP2/kC7iLn3mcI6jOIMMkl441VgnYc1PioNzCD0ATe3x+9urA/reFwuGxtdTparzHb4YGCbhrWx
iqmEfTdbyIZIHUlwqolthTti7Lf4IrNyGVkuEdqs7y7dR9Aaz7O8lYZccRNODr+DOsc9DdeEwUG8
vmIdkILfLWYmROIrdvRZ+tAx39e/h3KquP90FNhC4uCDKQmGLZi1LFRsY5DfrIYb2DFmtnifBVkP
8W78/Zr11ZYWmCccPn55EElXvBKE6MuWdxkwdRBh47fjp/GvBoayz38xkh0eH/yswbw6wH3Q98yc
ROdHC4yTPXMTUf/8ZirQhgAPh2NoKDIGIxfBi8vC/K39QdSL/1uqBvNpQISnylODGIkbSUCssWAZ
E3gl8AAtFEAsulSK+Z12vII79o/FXiIJXL0dghyYbHHOoJIBOQgvVcKePmHOGwk1FsSmiy8jpjUi
Bu2g1R2FOwK++NQN6Abg61BiTY4jDdlKR2EClAnZcEZE38NLNpoVoZ53lqJ0igwCyJUdJ7iqAvWB
vDMIu5COzYjh0AqfUG4FzOY4Z/sGLQeBBOk0I4iSjukx7RxcnhCnYPDyoxAYriAwD7lnUtp46rRy
P8FnJoxJARLovwj27G56WuMoY+C27wNsfPgEoix8Wr8jpQOOGca/gSwz3X9eviy+IcUsKxA1ukWg
9S/hTNhZFnjWb+lSpg8Art1UrJa4GnAgDz1CDn5KBmab5gBXzT7TJUiiVF504Qo2vUOeKGJZ+729
ILgWcugfy1P/0VDJ0jvzBTT+35SLZobgfj1ASNOEH4M4RzGkvycr2Bx8b/AgHXv8m98sWWMmiaNN
w8aAMaMfnhZV1P3EviHQqx1bqro93t+cgzecHjQi0Z7FkuZ784ZVJpYXsPHL+mC0K0g/kw2T335U
rLs50DGn50LR2tlfEm+hp9SwtGZRxlQQAhiuA6kgzDIcOhHVBfwWsZIZdthbBGZBbu7xQPiNzgtG
2U1lNx9CBybhRzn6OhA/7Y5ZJFtEk3oNqUFQ/hgAyn1M46mvOZjQGL7ivGjvikpr09fA6HjWgKS8
1tDcRbcM1Diet6zIKtYTpirnzXhkvDI6Y3hNVKZ7OX7DaL3qu80MbBDfCDW4UiSIl6X7OhjetfZQ
PCffQBEL85qy58Qj3FfsHji3HJ633QblXPUyPZ6AgtP0G78l8xrwcj6UC8VCX9734I2cpZKkBVo4
mtH05GGJGBdUlrknTacoBUW3/0gwfifzdQziBN2q1M/Lvie4ntQ1nuKPdKZF6GP4S8g08fXMClEc
4YHhtMfss6ek9r92zbc1usIpZKIMD5aD2XnAnbA192who3AX6hEkjXC6UGxVxjkaHyseqByLB5oZ
Kfh5/IHtQs/bYVXBHj+XzFKZ+WoA/MMsasccDHEZU1kclHApZxnWTNAOpXgo1uAg2eDbwARgtCOc
0v/GCQI+xhrC+6YN6I0kqw4wwEEnHEc70FRs4OBP3YyYoWLAvqCYMnNO9W7+YFWR7uxT2rkDuo0n
YAUsB+H0nb3hPS4LU13+mPUs/hVJWMur696RSTYMkouGGS2vQSYUEEx4+FbeiT3uTshkoKzquykA
yDDcATts1PRFSykg/g6KAcqCMUx5OjKoVUCn4B8QvuhNX56AO4bMjiYmxmDsMwOQ+W5rRNB/pydg
Ow3m7QWd2F9KXrts9bOC85JQDHfuzegtelZ1oz7i1rE7gh6L5u27pJgntAndHUAwyhOwoWbRTl+z
wqkTZqWY/RYYey2yGQz2UBRhD+dLbeJ/Ny+/9f+FJ6bQ9gC9sLYXnzNLUIT71wvQLF89mNWHSwjB
4M0HINxJPjkCnj01NQdVtUWkGsVDFdThTnYTm0MQTfyPtDPbbR5J0/StNOp4iOG+NKbngKska9/t
E8G2LFELSYkUSUlXP0+40J22fo9ZqDxooFGZ6RDJiC++5V28LVKeKMP0kuUduH6CDI3oNIjMNHWH
FE58W1BfoQLUCTkSYj0iQR3sLuGWEa46e5qbegS3Dnz0MeoPi2duk4E1017O7+rUGCmCSQEVrCZS
it4CkxMycTwGGb5yQMkG2ZMCigMcnnn+MxgVTrK4q/hoZAhgYyMBAxD09vrNHt/eYvCSgH+QQNGe
6Wd5e8DsFccKgZh94ensJ9j9XUjB3fS1izcgFsUXhnmrLYyi3N04E310IK55ncWuCycrfj1MgReV
0/PQ4UhcoaWX69sEIjsSFUJWpiMcIbGpej+Ss0Qjcqw9VM8OLCIQlPmGpgmNMRFQVh+MQS7vF+yp
mRbxe2XwfnSIuOVASi6t6LMNTk7Owa0RXsYNjJ6GPcMkYgR8NNA2KsNC+qFtfSP+6ch+2tOxc7qg
MzvYeXABuM86oT869tP5jr7JhvIbAByJOKYObTk6c9e4a7tluzfOOmNBvhK3OfCqnk1+JzQkOJHz
HFgL409rgFEptlImH6CLr23Vh9VIZTQSvn5Yc9LLgY9OoyjH7WnrvzID1oG+1didcKyJwFQY2La+
W0hyOC7GV8ZAx7o1bfOFS3cC0kejgUnrFo44kuwAWM7wJskRoDAA1uMTKwPRmxaphgErjU4ue24G
KYWhKMhPNvsLg2NqcgGJl6M16sb+Il2g5yJ4cjWKEpgxA/mqO1tsbeD7BFDemNlQSVBvXkIRNyvw
edztDMv0keG427GY5NDXCGswZzc/7bzWIUBY7ijuKWZGzntO6xN1iuJJUEbFbEYB2Yd4CfPakqQS
7RfcpdBYYkZDenOdZ8Tp+/NdzEY5W546U4nuW19VcS8kAKB3Ilw11nR1O7DhBMbBAK9BhZYNKo4Q
Hi3AOezAJI/5dLDZt8SJ/eS04BkBw48yUbSN6c2TgAkoiLhSSB1E8PLXpAHQvgXGkM3DsIGbTO/M
MwhxwsbK7izpJgJ6QJyFvJFGqmjQ2ShvbQECMH6+EegTpLiQEViLxpNoapx7H0KiqO4iZveBysIQ
nB4zRUaiu3C95wjv6Z8o3pDOOfJaDhj76dYd5sR36qz1P4dXgKR9yh0EslhRTKGSV6AdXUo7bkvz
aULLi/ZOuKEQh7q4yeCnkchgzxi35+giiznXvHtWfctAp8KFmS11rtFa7Cy4dkon3zhwguAN08pG
xP8MF3cyO4L8ZKIpPqQAt2QLpz0T5S1eEswfuYBu/jAO4fjDziDcGxCMYfEizu9CRr1xYNc4pgxi
OtBiW8LFD/XQ2ADtcIUGPdbpR6plsRsxs5bCz5kkU66lSNw/HATgeu9CEkQFGiraQ/VSNF/XAt/C
cKdHQOgaHbpmfsUpipL1MdjQKCA32PNkG9sb0cbnU48SN+fIeknrHtYee55GJnAjSKfgnCmNRLec
WMkkRySA9CU4pYZ7w0Wbu+2Sk/gjQcRGIS9DRLOH3wv3FKDEFbr9G8FAvJKvuHdEUHYDxn4d8e/G
kR87+NaRMQJBoYombkcfdQSelxpx2zYH9OLEQHGzZ0sigiQd/SOU0cOwbitI/L1QY+D07sJoBXPs
DQDPD831as0GmYIoiWYbLDupKiLyR/vCn6QOcaWQ4ZLO2HZ2Z6hHxauGNTdj2Ra7DcY9yAyu0NBY
lq/IPWJ3oDFQXyPQ4otR5jO8SzLEisulpGWlMjn9ZOiKUQ6sEYpz/mLNSGrttIDYsssOPqGpwvQG
lIi2FAebNnjA1cxDM5Y6jcuJIGJchZsb8kmg+hzQ2mKCnvnoMXIrFfylCzy5pG9vjBD/b5F3UHKG
h/UZWbrOP0s280C04vICoomHCS4ukMNaXETvvPA0mlc+uBG++H7M3XdyjbHapmE/B/My29K9qAgv
GJZ7C2kcT7ClWe5coVx/2ZIgEO0Bn7i31+kVRCS9AApgF08PHdsV0I6w6GixGWRy0IfDzcmnk8wb
ZuMS6zZQDwkQ2lDuyxF+S8vDmMEVmj/cicnnlSRwcczQmYgLfPsNIkP/MJjx8WE8sWHRPCDXZzIa
nefO0kbtMJzzr3cqmlH5HD4MaHwgLqSjwMUnRfAG9Z+Gl8NY4BN9T4ZK4Gjj2gOQigNG1uIxL+IN
451Qc8PjniMG+GU0wHfMJ8HiOjh0n/cgscruM8L0y0sARWy45YUMRRrHvJy+1LoDuZY/XaACJowc
7A7+GaL7hS0IlLPPPrwEawX6IlgW9UV8doU2LRryIIEEy+0SKu+EDxOao+gxYRzoH0VniVQtbQ1x
U4EQYPS0qEI9Ym5FKTpxtbuk9AqyDTU3fCd6fUDSXvevAhcmMKVXpnarccm9OufueJsNUTak9E6m
1sYC7QtfmGtVprKDIsxs2DaYB6Mu3hec/oITTa7DkY7bdLW9Nx0jJ1FawIoJZXCt5gBbVfdDtHDO
pCDPEFUCcntaN+I0r95KykOGaCLe+usrNfda9hzeZ38+gWSAdSCaQkRnSdxyMNqtIe1zfI/whMjd
OYX/cXzGm5UT0yqBoRRvJcoKzEk8eTOfMUfh3ifF7uyoN87Bmonf8jAVU8FbywJDQyjC0Qaday6J
2wTIALVIy0N3jO7+agwylqtznQLrEkhG0Q0VhoqILXTrMZ5v/GegSOnfAso4tgl+9BJ0bvcrv44u
KLUu4hIeucsKld4Lxa0YgouXRSOl4pohJovdcODbFHRct1RaJX1Uun+eTbLC5Z2F/Ncm5sBH5vCc
dToGR/7HNWbemYBEiFkiveubDy0miJHA40DShV2z7UVTMxayVrXPlaHiZefdNjdywc/SWCUVMDr2
EhRGILXWNBD50e66ou2e8zn4ywUWRMAfFudAEFPYZB8GoEsIld1Ps2rDl0fFkzIQdz6fkKwa5WTA
A9wgSX/b37fpdQhaAus4Hbr5Vifvy3RZKEeokyp/hC037wPCNQMK3+yUzEixSDqDBOJC5T0w/gPB
SwpiB/l79iRHB6ZzUpc7UAzrUMKZ2MAWkXSCrxZPnYmwtYFO83x5zYbaLBX/PTM1Ybm03xOMuX4w
dM5JfOPg1dlI7GmBN7n4NVZmXZ30aI+/meMXLTHfw6/c5wYYH8d9IcwG3IyOqjBnPXUFHOFVWE3R
ynJ5X5/2ni0+JYEZ8IM0VUTVQKxm2gthSKSNGKpG+BhhzCimxSKdU32s5igs5eBF9FhGSJzAvBU/
+TDPcTPFdCN92+MxJgs/P4RoYu6XVcBsm5BngjbmJ76KquQYlZ4IhWBy+sdolrUBADot+wWAA0QP
LLn9wxs1GVojFjcJDNkn9cUoIbCY2DyWr7jJv65eeE0OOKH7oLDc7Rs3Qv4uIaGN++Zc3+ioVc6v
7/yC7eJEsQW/ltFpN38/Y0V4xuQnmdcGshHu6sNgqIDuAGP4VR8sC8psuDyR7Jt33FYN2IKIBwzj
iORToe4Bx8xfIqlow+qbaG1NCQH6drev1qToFE9GPRLjkhdPX1xeTmOi+uEdXJEKC5M2aQLSnako
I6zVBHIm5dqR3aKSS5OBgkINQA2Qfs7tF3OWMkumX4D+W85bsoYxg5gSKSovhqe9Cy92cGb0Kvuw
kFEHcYCELvNju6RgYnQM0XAH3RGN2fD2bvTUKe369WpIe9pqyXMhuorUWnjtMM80BzJJIqje5XGj
vjO3EhF6k+66meFKXevZGnJoImVpYiws8tp4DNoM6dCii3JVhvj1BkmNeniGCDqzuaYWBvpENYaQ
bROwG91tzXIt2Uup73dDppN8fEiagexbIzwXuE5Tmo4VCRatDxaT2tXMXpxpFYieC/1AUcucWpSc
dvf8bk9ySiDqGDESgRBKKn2ILu7iRhX4bvSFCnSNvFcN9UCJ+FchgAC5h998mlsw1joJjdkJUApI
yHSRPwdKwJMPA7OlvaJHUIT7ufGiRUZH0FRVtHhg98HeTTtIQeiLG2A9sEuf0KzV22rBFwPPDoFK
DN+2oXhPMUR2JvbsWD4lsODO4c1poSHTxWt3gqYf7It9VODHLIbkeu++LkAThUVgxsL+2XgXmLS8
R7Zdk8TQEYTFR5bbmhl0AMJycP0QTQyoCyQBGwGeYXTJdaiMhHTMNShjwrQIzNLg0F/1EtTkQmGV
poFbvITJ0+Ft96ZDwhY8qmNLDUlDP8v8PQnfQbQ46ZFzOQjXRMI5xTItJlJ9RORfz2iORUlL5Iew
rXYIcNQL4zl5gnL7dEEcnFTjhbnAmbHjfs6Qhb4Ogn9tMAthuYBYTGBiVkxPRgJHkdPvA3+vY4mG
/G6o0pg7Li+kgdOTL6yOTm2ZjIlSrau1rfaOu0Gg9ubEbb7VKshDjB+5B8Eajs4oElC15z3Ub0AF
aKKbirgsouncBQo9dGKZIGPK7gKZH0YFQAlb5AuheFAi8XKHTNZgDq9SMNzUJ0jrexITBmB0wIhQ
FOilB/Yzc3tHjJnAGovJ4E4UNiJYET9RU8FvVSRbCa1S5nC8ag10HXjO2mdTA0cj5REeDVU3nsYI
x02sgTzaA60QoknZm0Y4QDtIDCCE6EsFvmW5b8HIFSPXYRW8561LS7CshQ4UPXKYyaJhTYtqYsNj
QvIRWFj7BumHfUMSwY8WMuvimsoQkdpN6sUJvcjkXcWwWA8LugLue8Gv0b3pB74L6FwC7hBG0JgD
gLpjD/GEazEnpJGOiXGwyah6ufQ95gWiQQEFGa4yhxNyLv+r0tmTr7GlZgJNRPwci8YrBRmCPvkM
AmrEIJIy4YQAkLSGogT9nWVwYBJVwLl1l1w0WgpoxkDoBQwNupyCUAHFPRSyHvTnLpgzGtNxy6Ci
39FWNqMLM0OQS866BLJTRcWUgb4tVJaEMS3kFjd7tRmoisOYvJ3RUQFNjtARPZHahb/RTnvs2Xx0
Hh7HiLSt3g3k5vpQkHjmbf9AlrjnWx6AiTG/vlHlwp0ALei0QXXfWia5tDnefyB1xOem13FhzAk1
hC6SGtrE6JeEmCIQefIi5ghI/gUTbuQQkDubkBiGWXc7PPbrdimCbck1ueHzkaKBXhetK7nDYIUt
XIUX7jN+MQxcwNXQRLC6ZDbSxtwdhRHS9BnYRjihx49TL33J6O9pYMEhBJ289T/+43//3//zfv3P
7Uc2zI63bZb+R1omw2yXXor/+oci/+M/Tv/8n9vr//qHaVimptqqbemGpti6qmr88/fX8S7din/7
f0n3PJW2pzqd3uC80KkM3hlEuU6r1bCO0bCO/n0dw3SOKzup0qkySEkqHDRkko9dD3QJQ4ojUFBE
26KGNcVv/+3ZxG/68myxHp+tk3JPpzH5KmISTCeZVFJEr9DEPfAhGtb74V3qpu7YiqIbiiM7D+sd
97J6Pt7NbHrBx+/sTUUdRubGIWxYSPnzwb4tZH5/sKy6OFYss5BF4ikBIUAFv6d1XpnyuQ1LqQ1L
Wd+XOhR1YWpiKVgM7apNIiiGi2pI95hedsNiYhM8fLBvz2V/X0w2/vu5zB55OHAr4cIHZAb616uY
iZZNT/fDrvy2oPN9wcux3J3PKk/3adJeREIGO/amwxOcGaSbwdH/vU+nyGIPfdmTur69luWVFTXq
IDqahfuetoQIUt30bD++TMM0bU1zHMPWxCb6stIqdS6VLRkEzqhA2S3A6xAbRCEKQgtSgO4A7DSt
+eMJ+LKm2E1f1sxzVY/TijVFL154LWbecDUou6OGjSL+zh8b5cs64uR/WSfeHdKtI9YpgtsGw+1w
+lGT98Tj138jPurml5Ue4tZFtevLseB7IQLqJr2xwNFxB6PD3PBIP57pLws9BI9E19LYNHmkC5mT
FgK+px2nLu90/JreXtPOeAgfp7I6pqfT55m2BurN7a0itN/b8vO7FaGvSmLoNzyc+B5/fC9TVhRH
szRdsR72hXZVFDUutWyqRwp2tEI0VcD4DI+hL4VuY9T6cR9+We9hf9iXMtsXOeth8hSB2oQpQPNb
zHgaHqxpoYftUVdxpakXFhKMJYGpoYJndMNM+feF/nkRP75C2zAc07FtVVG0h492rpU6ry09nYqG
tBgCr3q0ZG8qTTj8YwGj0v1w5d4LrR6YncCzTyRUiupaYTUtuSTIwJmTA7Kja5PPIEpApJYZekhA
EJEm7erwibgjZ1fIz3OnXTPCFog8NAnaWjsH7CBAwVuAdc6khgKh+GixBJlL4Z376kYOqAcH+Eop
tAoZIAAMulCX7sgED4uaVFsSrMnIGNOkaNH9FVa/iHiw68aVX9IQMEJsY0NZpKpS/61E6b4OFDgG
zLJiPwm2nTeodFPyQtrMAvRxIlm0ljJYnNbOHQII39F9SzG98dLh+U52cWmlLaHkqkQWRHcEBzvO
K5gIHYuTCzOSAqnOE0PjLsUn+HFzuHreD/LJHeEgWgZDRaGKofXHT8DfJG+J/wBt6nU2JHsHurl6
AkWeCGRLthay4gz7OukcJYepmpPen9H1y1TQgRJQ+sgQWPbtGtrsFchuRRvqxjBDDD5/3yTKDzHE
4HDJlqNbhiI7D7tRUU2nys7ndEpHknSO0ZKo16hN6Ov9zaUewtXJtrZbyyzS6RJoZus223UAwgJv
3r3f/u5SDzu/OB2P2fbGUwFt87i2uFQqFw17MchveKofjvO3F/iQ7VTbg7nbrfJ06gx6ijsWnQdx
M68blvkhHH5b5iHPqbT7Nj0YLCN6X6kPq9thp6KRJUiv9LUblmt6qocsR7/tTuq+4AU+oQvdqqMx
yNsTii9/a5k/Upvqbmm5rvFUuFT4g5huDbNmeBJ/dx1xCr5c/op6XW2T7SWdvpw72KNBnsaod/H3
vpEiq99XWWUn6Xw88TSifUwPHfNmUa7QlGICT2vj95cnPsFDdP+yIxT54cJK0tPdqlWOE1iztsTU
9NJaCA+F31f5qdr7toz+/aFsI7dWR4tl7mE6fBMZBohy2s9NGcbvO06RH6KDrW8vmmHx8l4Q+MIS
EDga0YE7quG1NT7QQ2xInVwzZZ0HUiZLlGYjJxDjPTFJa3hz4kj++YEMQzF03XYM6+EMWZesqJwD
Z+gc3EM2t96+usVIClbM8o/ua3ylzlPRbzg17fafY8X/LGyLV/1lt5/U4i7nJrsd+s3khMzGDZYp
kf18pNkFqqDhOX/+cn8t93C4qjo3DqbMcy6FoTwILszWZggPN/UDfr6q/lrn4XjpF93cKwUfLkea
binuKhNEq8qkvCFzUn6o8djzf630cLTUg7NSjmnJpShwc682yUbhTj/A28EsAwXEEMRoN7zFpqd7
OGepZsbnw541b96NrMr0xqJrTcrgN30v8Zd+2Zf2w0nLU922be0kAofsMdjs4VAQCh1AkJWCwBrP
Gh6taYM8nrjrQUpycRvTFQy4JD8Q3aEL6PgN6zS9woer2Dhe7lZcsUFO3VvHcQcoGkNWuAeTpjco
dtpvb/DhMlYTK77sNL6VMmH8tLz4d3I+6eO0uYWzScNDNe3FhyiyU7fKaisuFURXUNZlBAhepcTH
aufZA6FpIIZ0DWs2fDDnIYAUcaHniUEAEQNm4Y0IoeRfaCSK7/HLa3QeAsc11ZT0ZvIaS48oFfvX
GJRw7FnE/usrCoPggayO1RG92IYHbNgpzkMoUZTtTjFvHIHcp7EYvmxd6r26KwRRG1Zq+HzOQyjR
j3ldZGeamHoPmicVzWWyY/IqlNrslpAiE3OChjUbtudjTn+878y7JH0e8Kt/bxcvmfd+ZwYDAAWo
W8NiesNHfIgmJ/V+cJyCByyCrI9M0hZE6s6rw2emKkxTm45e05d7iCU7M90rlUYsAc/wknSg33iL
WTySmh6r6R0+xJJU25lWUXHsKl/jTisw3RXI5NdkUj+NGl5h0zM9hJNVedSO5Z3jRr0Mvoiqly4w
jm4AAho/V9NaD+FEOe1zq4p5fxZQucxNOgLXIvVsWnvOtOG5fg8j5mPjMtVTxcxN9qEg44WiBBO+
EaARmg7Z75kWTRz26JeE567otnRQeIEVIiR3VMizTYrVDtMnGEuOVwBZoqaWzjRZhErk74+p/v5K
zce0v9re9SQXRQxGejgjqh+H4DyKQ5Q+8BRcvKYdRDaQ4ElfmDOjBdIUy37fqeZjHVAmjn69iOtc
jGN2ZM7Yq37OhaHkAS/5/WH/P9nzf6dGJMrfX/Wpvh8UReaOtVHeEuMfbJu9MwKajaORH1+rrWq2
pTmmSSPi+0qZpFx25zIjrbwF1RCEpvvxDPQkdTcNj9S00MNRX52dbJUe0nQ6l717e1BEHwtGx519
5/d11B+Pw5cHejjme6ve51XFAzFtDh2wd1oL4lpr2IeDwcl41oHAnwEPya3G+058lT9u2i9L/3Hq
lXueG0k6vQJ1iIynow/ysBgwIPGe7r3G1uPPu+Sv9bTHBCLJMk2SeFT856H7nb3F8wlBxH+rBLYN
FtIsWWdTft8iWp7fk3R1JIHo8Onc/GnnwWn49+7TL8uIE/glvOz1MpVUm2UE1use+29HjjY4cIR9
Q9gITVePSAn+/Fh/PdVjylBmK/1i7UkZkLazQLyh/O6RM+/7N4hao9935c8NwC8P93Cgq1VWrMT2
JxU6tgencO+/C3MtvGYbApX28yb867keMoXDPisKqYzFbBVkOsQ9EHp0e3FxC+mZ0nMFRHTGsFPq
f1IOLhE5IEjUmWjJ1u9YJQgTLr0v2JlOq+Et/BhEv7yFh2ATl+dYKi78tn/yCnAEgWOJIihIy+aB
nvhjv33gh4BjVYd7fbuxn4S8W96OnzX02rx9CPwfcgaC39MVsOXGINC0rx7ij16ISHfZplOzd4UU
AYyxtYLyTB2B/DOS3U23ctM7fQg6l+tKNtWMx7yN5M6ZuAOio6OhmTLDdS34ex/QfIg46k01i/12
R+8NamXhtsWAG8+oMOfOb7yafo7k/7OTzYe4k1VMLEuDxU5w9bC8EcgzG2h7Y7b205FhrmMCDbBV
05AfdsrloltlteeTVUz4JPf6lIawRAT8x4a9iwxLwxlVxB983JqqqdssZdqmYzx8M02LT6fVNUum
c8vthdOx0O6DVNVFCXPUtEE+gSK/LPb4ze7y7ZA7ilgMho83ODO9n7bbaGZAjjbdrotpn+xOAOJw
6hu2y48v1gTFYlq6amiPGWNZVol+O+3AiLsSCsdTnhOMQg3EA+3waN4UZJuWE0flyw1yzWU732lJ
QngBfzt/SYJ7iwkUdonAC+EVNTzdTydPZZxj8AlllVP2fTntZK9uyo7lxLa5AU8AFAqGBedvWqqN
e+an0/B1tYf7Kr9c1Sovjgnli86wBXY5JEYBvWrM88W5+mPDfHku8Zq/vMbUim/JpWQl0QVBWI61
EEFCW+Zf6IH8FC2/PtXjbXVU47uU8A7PAToobSsE0cjOvONaaTG7a4zOP568L8/2eAPdstXKyXi2
p95+yExUcV26BEHfpL852fi/7xD9p6ejzafYjmzasq0/3AVKWsZavY2PbMi8W88Zr1ZwW+5MUwE7
gisbbscWt7I5RG6jAy3F34d4vb6BrEV+DaUh+kFngG1FW7shnYXtBXZjiBB1TlTih8UFPlz4+y9W
ROR5/PamqekqcADNIiJ+//a5dL8a162KGkCUdk30IN+z/rX9Ke/VqtjXQeFnU0wRETVAjLMx5P90
gr8s/5ncf9l6x931pGaOcpzShOvcu5qP1SQpgjB2EoYvusDY//7EPNSfj2zKNjWWzVE26cl+f+TU
OqyS+1U58JH0Dt6+AFH33WNXYZQerjoOyirw7A3GMivaPDqe0v61io7PJ7xlrv5xbUIYR5zf9k2o
U/3bzHgrjP5Vb93hreyfDrAxUC4G3gt5yGTQTwicHQdbw9XeCox9oaG39qHWKvtA4FrOGFYNaia7
8IYmJWkY3D6n8PaDXU8fXgHw6oHyBMa9rQFPXT0ns71/7gDCJ1FWoADKmECj4ZNk3iFIkDBeKAhd
OJ4CpoCLrHdCbvoJGjEuBmhcLBPYJdGV5sfsjmJdDpMwQaZixXFwgKwVSE0z4Xft/gmZcg19fxWo
b6bCvBU6XBc8PgTaDMgpWEzjWR7vI3hsGIxD5EX44kxqh3c8nQhMYZQP7BwBKFiTIyYzYHQOPgaT
sKewS5mCCqWvuxRKw+dwkyGGzULvGpYhUE2KzvoGn+oe8LdagoknvyMi0XKepSmiDjB4rTWKBB+A
niGKHEJrqIFSBp/56QsDLQjyMsBcmdkM9Fr4rv3jTEgKopX/Dhf4CU0kVCaMNszaCJuregE63QKg
gY7RJ9WTOc6E/4MBizAEgieCQo70/vI+wvGiXfGTMUfFCRZpFnmQbzLkWcrBRsj0mULpAssrKGVc
RShY2pEGvjmO8gi0eus22i3QRxvT5+JhDmDksWliIGv2FEgOW7IOoYaGgjdIY1gl/rETPwE46iuA
MEZA67EWu4KGFgx4ZCkEYhwFhRO8EfSF2ziPCXCysQTAgWpuxdVXbwWJBYL2k6CDWf4nSLoQTJU8
hMoW1kK4wVnjBFoDmJ/UbRxu4GQkbxbsjR0kMVghjffMD4f928F7uGfUPCsV/XaHatXDgG0P+LQe
j9HGGsT9dCN4bOvfj7qh/LiiY2qGqWuW4jy2iZ3t7bja1/VhWgac1t0Y0RwzgKKGzHs7CbJohXZi
Lx9U01uv6O0RTgZK0ymQbUJTChUhpLNe0/UOEItrwXc/e/thvo1S1bf0QCuWSunlSL60zZNXbOpN
BtEbV7LeVRvvkAoA/pNEykSVPcyw4Oq+0kUbIUOhtO/rGu4pdHVtUmAeBPcS+X0A40DhUZETumVs
FLD4xIx3MDZwvZCan96i1UsytyZgl5l7g3ihrCnaybgcJ9egeKkhGJT+abI9uM7eU9D0+bCHRXTu
4UTU0ZGNw+U9IKS4yRSNbj+DDZyjhnRDF2u47QlXCQ3npgJmkuXFCG+u9WEaxhNKmYUJTB1VOIQo
IczAC+8kuHd7iErEnBBGJiWgtV1E0tBCnimsoJtdPYwAFW9rdeMJa89Kisyh1N9FJuKCUYlEx1wo
OKyQnq+CXRujIu8YIyqZt2qB8zl01BktRiooZQYiHf27bReJKITwhKyf4D46vQ48ujehlxxjp8ZE
A7mRcTXn3kQdQkE6BHYqgPmZJBzcrxtrhKUMrfTlhSHBya2eAD17F1jccFzRgwmzT+eZ3g5KGkK+
C1x93dmW2u2Gta1QdIJDvDm+apGFkN4e6Tu5naM+hDEv4pdAwktQ1EtkLTw0HKHNM4U4+/FCxlv8
HkBpqdGVkbvlUEjJxvND+zCthMoqnK0Cp4ZOCeQeNz+yZBiNkYXuKmIhNYbREhIpgty6gSjtnj4c
XIQ+yVxHT+2NykG9RnnOSyITGTAMQMqlxWQOhk67e3XfD2h8QANwiJit2dBAHSJ8rhE6n5j4TSIy
IpR0b3gGd47IJXD/EOuEj8LJe95BNxeGbsjWescR042uhCElrh2IMSiAVh0o86KGD+F3diCd2hjo
HEc7DjD+kTuMxpEqEqPc9UXQ2l4tXosAPgleSeVbyxSxICQpYBUgoBatXmtkc7FWPEBUQIzNr9tY
ah643MgASApxGIXV0zkgGybE7gSbusqIbXwaxAMhCAuvDUgE/Pm4g4Qv/FlpAFtxNVr17gNZ9oyp
1N0tFGTeN3YLcjrnykItxxKKtjH0Osh9wal9HuudW0ea5F0OVLCanSD4jswXaPzZ0NmsloZ3nlyh
Uv8LwMUfMlRT/hKjHqKinq2yY6VeiVE4O55QqOH19OmUhMhmRkUIa+ESoAigNKbGn03lb7mfZciO
JbBolqo62mO2Ku3zWCl2q3qKdk2hPjMm6QqqvQJPyYthh2IX571AspFi31muLF8lK0C3ZHhtg/BQ
Z4bRPhz7x1V4gphYM4eQ/B1hAcVf8Hai54Jf7VMSHHpWMIQ88ilVvm/Vg1OH7P+9Rhd5cNj7C1tH
fox/7qHSliD0AB8e2UlbeIVakdPfIgtH/onqY+W+FvvQkOBPjeyw4qYakiKjPpx5BiYgT6tXhCIi
R/d12bO4/VqnzFtXhydYI2D/kOh/E/p/TRn0nzn/w1t8yKCP1e7uqIlUT89I6yMg0amxe+2qyks5
iqFxIu1x8C/6QD+F6TkgOp9rD/U0yfFALX50aiwMzlMgkY63YodBOC48I26dOTpamNat6to5kp1c
yb36mNdfPhzD24NS3zekxYr+R3VLlSTLFC6GrhmKZj/ULsf7ubjd7nY9lV/u+1mJppeB3tweE4/e
PVQST1oUUY72STqWTeFgzadGkwZ9LESdgNBjinb1VIZs/FLTk/S2Y3euZnS8jPKB0jKRwhzUUWSi
JMONgWM0onr3fcjVIiOEI5M/ai0NCTXLMyfWyHyHaoe4j59AmCcFiuQ15MKJXmF0cuwpuq+cBStT
C/oBpaMT2N3VICc7vcGjxqU0i27duBA+GWlCUlv1rheo4mg+WGjSDM4rn3FHPsPRqQ9LKnvdnJAk
NEOYntvw9kZemD0j5oA+ZqT00OAMpRoidHSanV5giNqhNOdisp9KhHpit4OMMzJDo+X+Q6NEh4VE
zNDQqPB/z2U0449cRnwfRTVkRZdtB5rQ97Kl3kmXfaUYNZWavNk9HZn8JdEuuPUBHSeRNLmpI4tK
E8EWx5MUv9pGCT20IIYEzDwCjMgCzZX2rfjYFu49p8OGSSh0vUjj/++m/HOyUUodZehIA6obW4mk
S3Ae33qpX9Ohv/uG4tmIOpeh+Wztwmtri9XIotB9U3r/sEkTyn2kS26M4N+2cz1FMgcVTt6bg/qu
ewE0IvlbqEWKm06yW2RK45IG1M7PUWc8Lhx0bA4IByEhicng1uc4OLxGTEzCGBvQhV2TaHGRbr0c
DqB/5Ra23e4FLWr6W0fV28tzpBAvlC/7gHnook69IacsJoY8GXH3uB9vW4PwzcIt9No6f6CXaNtB
xdaTT137EGjJ1K7HltUBOH73QntOBrLtXJA1RmahrT/Lep8/tUP+U0e23WPrMrv2652L8GG3VKkN
ZDDWBMUhskLBCqEVcjfMfV8vgZANPELQU7g6nrftj/wtQfcWMbAh9teXD0WIv5ZvcLDXui5sx5/s
LRk7TuFotJJhkXj0Lmooc5h4u5jJVHX7iPYqVz5HYJjyY+ia7ENsiI0aIU53H7dui2KBX73GvSxk
/oMbhOSXgkdeHIwZ+AG4viEuvnFrX/lwmnNCbm9rkmuc+qgyCqHkw8EbHWcGUuZkjItC8izWGRF6
5XG+hDm9vbiZEuyrlrU22laJ6LiKmDhxljoTDZyMUjiFhwo0/NCyY7YNoIWjB5j92LOpoGDoMYvv
nxW3GF75mr3JjKzOGdrlukYuOdoK1T4N8aMdWnaB2kXFHXZ5b2Jl3RijQjO6n7uq1dGc4PaGaYZQ
8X+6zJwPbhEV7atNIrChIX8yh8ibUo23V8sJEnutUYL4SEHeIwH7QX62jRsE6lQSGsGIL/jO0GkV
m6frtmOPzaIhwqrqH302TrCpaJYDE0jWFe2h8eDYMkjjVV5PSXa0yWWLNtNd8fVsqBwRTEHKaRvW
hxbHs8y9AZp+F2OQJe6lnfVlLrv0ozLGpziAPzTfdRLTc/rp0z5l2OD0dcjr/i5Ib++k6IcgXiay
J6FanfpJFqlamIxUVG6eLuegmK2srjk0nfmqrZ07UcpLQrTKEkXDCtmzS/cyPbTuTwhy5q6ehXfy
I9xN0TGW/RoVjeA0jxErO3PrR7cxDN2Ofm5JvdfqhbtYgjV+GafBDBtQxOGdq3caFXy7Yb2IDTdA
Pxasn8HUwndektjnnJvobKZDwPs4QKmSByk9R3wRvQ8u7Ttm8EOUwK4ILKm55y2zRflUvm28JVxM
ivpDiIgzZGKHdoRyCLYbquAT/PsXpAbiDpofLUGwJUGQuqsx16rpBFkZFqhR4szGGDDclnRU98Lr
0t8rIX0AFfo9wmNCkYxaTgpuu0jBTGR6WZxaiMLx+Anq+LQ7PAt1zBsd0gM+YlF9Wwi18wUNHORH
yegzDx2B89NobqQhFNYbGl3LGFNM13m+tQzhVUNVsXqjrPv9knD+aG2JHabbtLVobFm2+pCLVCvr
toUQUE1Rs2RrlZuDOtrKPSRr7FfEG4o8PGwkVJLiXnloxZigqEl0HzjZtLIjWQ9PfI1BjiiZqGrh
sBwJ0J5BrbTbejSyDigqvOlDveb23iJFu0On6jl/+pCyRU5WT3UBvyR5Ot0CPHbS/UJ3dcX1IHUo
Xfu83GHHRzafjPVddNgG+3vA1XzbBvnZs1dRhBG3hNKh3rKkli3qh36JqPgdF21NOGrGT7O7YIPX
RnCmS4h4o4fnd35tH3D3Qg+T39TYgf+jm0s/1IKKazkCLUGL9PuNa9nV+XTByWxqTIRYGb+TMaqO
dl2/O2kEhP/RiGUxm56kY6iarJmPuIzDNpG2hQJcArlq9GIGqV94vCXf9odkQDHNM1wbBbLt9y3z
Z4vkc12oiYpKTHIeUW1qru+PK+b9AM0Y9vtHLnbsHyK0qKlM8Z2NzPHvK5JN/vRiHU2VVR5ThfX8
8GL3Rr06aTvQUjlO2MW86qqwIRT0e7DLezeQXArLzbYvTTTFP7xmaMZsLkIfwzsgjoAw7n2wm8sj
3XjiunHolk20SdmpnvXxbiOE8jAEascz3HSQ2H07c+0F9wH/bT+nl/nqLFX6FUeyigQxoP36NGRQ
1TGeUt/WXa1rQMrQng6jJDiLjop6CIoPmEgrxJv/H2Fn0uQolmzh//L2mAFi3DIJzbMU0kYmKSKY
hAAxCPj176NWXdltVdbZaWGVESG4XK67Hz9+TrgKNq8V2taocBhr45tD9NxenQnoqwl59Gd0yi7U
lbP3fnS1WjRnv3UPgCSd6rNguVCRA8MMZ9rQXMznnPHKbw+t6Oq0J7KJGV9twp/B8QOscDp0D0q4
0Zzp03KYBidb+zoaaOzK28EeAmn2m+qbMBhMqBPqiuFjl1+L2nnkt/RljyG/SKgnn81rniwlL7Rf
nolnA7oke0Rq7EvvePu9twfQ8tBKmBZLgJ69vJbXGUuTAor3DkNgDgoCA0MboRbe95aZn46QpaLs
Ex/Mbx0pjgyoM8ZU9XjdKNN0+XSMtbkkf7ZXsHfRbZlk/BDxyAPLmfwwaDZMn+1FRsUgX7gjv6Q3
eWf6IfQENxkzkbbV563J73tN/rJQ7H4DVPO+Uj9fPb3E1XmijB4tMflZKIvnRNgl22r/WYSrt4/w
2Izj2iJYHqv1Z9xPMNrFmaSdVadkkY5DtrbKw+nn7aRZ65gGDv+ejdE+mTSn6zB1uV6ni2g78sL1
cw9f0ENWZUT+1dlomsa/+ICTo9zI/MBbmnv6k/yk42Ax+BEqZ3MJUDYbXVpU/T4PGZd1bY5e1jzg
f4OY7EP4abcGV4WXN/rXSDSh7NRaBWYwSHKDxgDho2yCRcOFDkIBhfxHTWylmAuokLeWdEoP+Uk8
Sxjy0qT4TFNAOJBKwe+ayTPyZMnTBKvCP8XYV/WyUccZBH7KTYYhUFShZ4+9fGtnfBxcOtgomN4X
wy5es4tx5eidF5LPjcc531vSfXQXa0dHqnfMpaWE1sR941eFSt4puTxXLeaLV8EqP4u6tUMk6TEv
oZH18UREghizR50JwTXkKXtL1bem7DAcSNck6C09skT0QCLro1khjQXkHZGFKCet4WvSItO8Op3G
Z+pOxMFjT4GqKdv1wTypczmfSb0XPSc5Ym3UhcSldiYjngWyWlrBaEpJUxzJNWsDCJ5TZal7zUT1
Ah8wqODoljd0t/THlYrIHGepo6DEcQsKm+MFDQ6JTUf4R1d5+GZsOJF1HRQ7spQd/zYXWbm9xtO3
4l7Rj1LcPnBJecVNHZ2egteY04jfPe82JaOtb6tMphK+zIHTIFFVTt/8bjKRzm5Q8ULd6TLaR78V
Qi8yu5/Jjg0624gJ5/MPzvZvn6tB0IRhYPm3mVcTfRYhzJC7wsjniytT/5vikF5eAAQkS/tsq01b
B5sshL8aL6ftIMNVRPeerZnyIoZ8CrJySOAMc5wVpjoyuRnzzCipdh7pit2hd9U5NWImD9XVXcY8
R1tjcl0Xi3KcbF6gO6pHeshQaSRiS4WZCbWH9dxFmt3cgYOTMXlhZ24boIDSCk94GG4eyreEONrV
ft/bWXB57kb3eizNm7mGfMl7LqxGX/Iv3q7bepNNXzv2PTv1OsHdxDUP8uTtq1t+Ye+04GCG1Z6M
yXsmrj/rTrJENHApD2aVj1YKSvjRoSJZfc4wvicflncayk/6onTQBN5H9JRQJiw9xJJWKk6ra2xY
yF6N1SCo8t4ODi1XLz6NrnaUzITPMUPcXbONc6FY1Je8N1zFX+qvj1OJZBLPr7IDJOhzu6FaQEBn
y+j0uPaes886xvwxrv6yD1AxwNRoYw4fbaxyVCbRZDm+p++NdkJgiA5ZfiR73KEjGZ6UkVW2Y97C
9uXz85wN7/e4hMn+sYHu/dz/oBOZgWUMji/J+enjmUCjeKy7GKEeTMxG0en7jk+vWYpdQYRJzqBA
AYp8RWgUuI6z1ZyJSJxstXV/7090BMjJ3i7XTd06+JkPi6lQXja+IvgEuM+Bd1/mGN9Qt/GAF8GU
5ianXnWvWJKl6b5noCOHwYgvsXkxt1x9fH/eQy/23jjszqJpvBK2gHeX4ELZ/tpRi3oaSjY+SIWb
LTC/9q/zaGFM0jG1607yQy9gsYQLBUIy1xHHm4chTjdk4r+o4fT5sjlKv8/ioQmeSv8LWwhkMPC9
j8aNj5QIiC7NUmLKy0OlUltpXyiuYjOA+F89i5CMFabqVNgI6Sw8WZ/YMlHMwiiNGhZPExfYv/sy
Vgh07fjSZPeQlA5NA3whFuWjmY5xb3DIAyR/sO3mYIY1iHIlg8tW9Yv8FdNL0d4cq5toHp6APqEx
LsEpkEMVHdRIEYvrvrDJJI2FmJJ5wENT7Ut5SATmXxDA0rSE29WvZgluATMePGGimhXgv/pCnQ2L
hqjCYHaVzjUMsfrx1Wtm9YHAaqucdZG/JzqODXl+rbH7zJiKpp5NkXU6DE4LOFWwqKb1QvPpq1+y
nRAgAmNjilKZEP4cVR9Mw9dy7OpLdmDuv2ZNNynwNtnSK6Hmec+ue+Q/ZgLT35Gr+sOxqs6fTrwz
l21gBfO6cAq2MffHC4C7HEUoAOx6tASY864eZcAIAfvuYV7qh3nQDzzg8tydP+dxd65fXsv6oJbe
gHbSrR46rOlY5xASMtpslvhdnqspK7HRhl5MNDdvEndRqrb2zYcBRerL56lHjp5IRq52znh7caOB
tk0vDPetSzZNW2sQC/9hlPxUL8y7mJESNasU+S0m5jUOyXqDzAlEMAriEdYiow9X5QnaVsQU+pgj
jrd7n43byKn26ZYQ5cl2YNoVGwdbNfR0wSvweUEd+MmRbHqfZfylHMyZNO9aRw/GyfaK5O4+RJGb
xoS8YTRn6BDqu55BftTSPuiIzhRuYSkH4NujibRO6AOd0cbDwQdXr3t4AFVEoGEyWvF5/A5AvW6q
bAB99q9zTFuzd8NE9zCe7mliRH596chJqxOBvvUr8hUV0TaG6i954ZJgmMC5oNECjou0QR0SkOtE
AtZBzx8Ztp/RXb/HZFPgXHhclxYAsHa7cloYNjL3CVkCgqrf+Tf/KSQd2ivH+GyS7bH5gRPfcxXZ
ex+LE8gk2OEdyQ3RIDXdekgb7GDRUTcWCxhUbOXKVTcCiAib/cFTJuI+QApkZARe7ps8ATPKvLCD
deiHAahCe2wK+9N7Bj12sMGb8sVhPryEmL5cMIwG8tV4XFMDQSx2sjzJaamswmM6rwZRA1C/sQgP
aMk/+n+lZh84GGG1DtHEXiQLKtpTcJDXBt3PympzV2smo9yNEN4K/ER1Cl7uVTr9HMRD+CUu+n0w
i7/Db+GBFlyyRZHRzhYGRHSgTygBU17ey+gkH4ybaVgV1EnDkeapX006t1ias2bdrMRFNFOOtKbP
KsK/uIn+NGvqh/LlZslEw/WhtxPuXyLvcT94sff+NbcLWiIP9YvkJt/n3+kWx7j6Vr/GJDlI4aFx
5VYUBtExoQGDpB/RnWIe54QHNKRoWyPhyEPtbg0aE9pUm4b7HvkA0S2YE/cVKBjs4/I44j3n591o
2szCFcVMeYmF1TPalnFLdHTNL13BwseR8tUIjWUScs6ucF18DkHqqAlGS9L02G3ej0+7Yre/urUs
ToWZkfqKuH8/EsVLEYM+v98Ob8lbtsWfDjIKxh9knZeR/z6/V+UlUa1qVZp2GI6zetsh2kveRAjj
pcDtYxptoikthU1Jj57oyQ4+vE/RQQQH7pwPBJmbsTfm5UNExzxAvNEVAq8sJu2GAKK7Ofia6Qg3
GtQ8/+seAeOLnrtgvE9GOBtXIzX1zCW1ycJA01HZi7sX+puT10wltZC2r7v8spV15RsA7vTD7Wfs
F49+GaOKaWdcA/fnEwU3yaZc9LMCG7thkoTuJv5Hw5buJoa3Q8ANK87grOONRQDsHpjfcK6Olo0+
tONTmqlPlzMTBd9FNNcpHBUnOpjbcPVciVBVOE0XQ+vdXOazN83/7RtSUXooxj3kocDdkhLoNo3t
CLe6uXkZUokSiWowel+8v8bvRTztJth2HmXEln4h8WD/+UUIvaG0q3nFWpjmy+qoh3aPCzya4sgE
IvmIkOHldTM3za+kWnLrldVYYnT4wUvV4lIYWgLtHPQ3wDkL5/P46656RLmBbUBRSCSYKTJxj9Ho
eq4iN/nh8NbWGDbRWgLkXFTEQTTsWdY5Vb6E+qjDrtdX1cg2zSlqcDuUVL5gu08EfB6zO8iTA6+E
EoE25nP+yemntlhYg2YhknvE+kAktcazaJHcqFa3FCOfW30sj8Wx2ZuJLbd2kw/VlAnmKXl1vCRq
dD9DTUSD6Ol0FZ0Kp/zSL1Jn5yFJuV0gMnxsmc5DGJJEjKb0WtmV82r52uIgF4+JagSzEimBHfpq
HHeRVQ4iu0Cd+aXeNZt4lu6wvEEgcCMd81uPhivaf4iJDjEQTIt1pIwoeHhWhlTp6b3sSv+6KqGU
mff3d/ONPdAZd9rACf5yyuKCeohlfBLH8wv/W+eN1ipfU05M1CXoMFVDT2pCLwXuC307/HFRNCYb
huy5ez4oz1L6Q3AzflXyjvDIT5KAhabNUWzqDpaGNJUUUt/v+Nwtk83T0zH0pVh5Ea/xWfl9D+ts
Ubfz9xsuKR6ag0kDbALB0rAw0CiLOtmHocQTkRnaETwdodnGrglpP8TKCkCB3hZkRxgkcBOSSS8N
nQVOLqN2otCnKpCPSDsOJtWljUGqcXVymhIfp+sGCg78pQJX96eD2Kv03X/1qPYR8zYRAjubHD8k
/rRWtqP/7JlzJ8H+kIuZN5Mi98rDZ6p/J/oG0W9PehiXlt2MAez+SsxWSrtCG9GPViD4LWwFWvWq
FVFPncsLSfa0H1kterGFQ/n2/uofje6rTO+j3cr1hLgW2orojq7+FTyEarj1TH2SJH7LIvJtE+kr
+zgRuDuAt+jivyKnE4zxKoc2TwC3j4aZbuW1Y8b4ss1FxC+BlJGaW7/m4cOUXB2p8HszSU5NM2li
F8iZJRra3/gEv236My09OWbRQcjWMeLM6IJjxoSzAO08bIU4rmhvCeOSX09FhBazZEe1Qx1GDsGz
2pbIWseOicD9/eODWXFOA19EMJOwSa0XnDCt6AavuWrOet1T5YlsbmMkQTgiK+zp/Bf+ptVa0L22
c0qwHGORwMN7OvnrWOVjLI/i0L6W41E8zRIvjZZma2m4nr2Bj31SzA7FYiyg337cXhJzIdJGSGcx
RsU4v6OOkPoNWT2rUHs15gcgepw0+LtwtP9K+VigEUSvtre6xq9yN4eEBvcHMwSiHgv7GQrh8OPo
qR8q4xIyROfQnqSdWeCARnOksbkhYQQzpQq9D9+bLBrZr9jJL48CWs1OOp5Y79lTZ8OcxHAtjtaj
cg3s/cp3I51m/rxExB0h/xk/lBKe00mZHXTZN6Iltd/nYz2LKadN1IKtG5Br2Em6XQretZgkwN1A
A2+3GkpPjzQ8+eE0y6ataKnRRMA8htlBwhyJ1IMTYNQN38+h3CUet8wtgN6U2+Cn/hKG5K9fJCg9
wzFKpqW5qilr2/zxypaVOhOeY4NKsrkkeFji1BC7Edl+MVNG2yw9G/rqWu17pi9f/vs9k8WZSQYB
z3X5rEurkHesQFgfpHRWNjOd6Ia55u87BOTZStBwOr9EyiffQRHBMbCMDwaqxlyi5qiQ2OgWCRQL
87j2PrHL+SlT2iYe31Yad2oswpPaT4KnpxEkn4eKk0f/0nQ/U7c1FVAwbmhbJScpPtVkAMq27JaZ
PtHM6QvGZTU24kvXr+V+LUj7zFyJqNQrWyEdX4tNBvQrb7p6/NKdz9sv0TMvp4UxjuFXQlDNvJQj
KvFjedoYdttdBJDoYo/7IU4y7e/LXGoEB/QlOcpxQBoCRnV1EwAlIZrw+1jpJ9adPD7k2OMxSNsb
cWPdFT82cV6F6PmZIJcqohQGArH77OMZHron/ZgESzPxu6cXcfrA3+PoZWILt0vRV0rniX0Nxmxy
bUe0RVAvAGyBfYAot+p+xLXReSWwC/klbsbiJF6qvf98Tl8qO8oRGeVBzJbZsN0V6znT0ymJ3pQh
YyF1YFDIOHZXXkIAhvj7XghUiMG4oJSlFfH0zM7WQowmvYRIgUfAx1E7N+/tZw810SLmPDVvhKwC
nLFwKmvj1JxKrfOqvKdp91gA4Pz6Gi7/+gQwcHWk7VU3I6FUPTWZvpnrRRI4t1NjUpS+Kk9xmuyN
QbO2lKyC9gj2t6YbQnctWFH/enXgfXy82HQLukHfEYwSDv/IDqBH9F6Itq/m9qY9IsXRPLWeaxW/
YpIIq2IET8QLZAdR4Ffp5eLEYJoDCpk0/UgOzzz92HQAm6ejFp7wdMlvYFYasSP11oheKIZcFByd
1SR+xi8EScByC/k3snJbWgB+5Ryg4yfL3rnU+bhidyhBKy7nTP6rrXq4emRxULdNS4tQ6Ubz2+PQ
vdLcjW1BBO5zR0hg4MWWOaPIUxRLSoAyvaTlaLAGhiX1FDOvMGrAt5dwXoj1bA+2SjlB6OcXw10s
apsEsGoi4f9FiH0vTIiJ5OcIKf1ivtj8du2MxCNo6J4OWUFR+5kxqTMojZydwm1AUxiSfBT7/gIK
VjdWCkf6W/qpwJIH91a0n0kuNriyQSdGhCdx8x/1QI9OCO2y87qRLRW2AjUZKgqWLkhR5Ha/6X/x
LYHZJfxiKKwrHm+b/Gh/o+8nLm8APOGNEjD2UXT7uiZ2cc63PYY9YgSBVcOTJPitIHp+SxX1syOK
loBfFUyDpyMviYrqWZ0Ic1ou7ghZZ2Mn4IUizNtzcyYtkH91P1mAhC1r+OIIVgMZI5iPRv/zQPkd
zpXf+qY/0tnnNNTc+FbMcOs5Zl54yH6ZrXyt68PzHH8v0qU+jyEIPX/SWbCN9wbtdOcFxk1WA+SB
PxDlkGb/QlAH+I22F/0LmwMDJT6aa2BD5HiVRVODP69HuAd5znnNn4ORDUnB7nMhwCpHKYIQABZA
opMDC/raI10HksVJUZxQKj7GONrl4025ji3IIuIJ5RTZUgw7nJOWXmdw4gn/Xn0fPa4LAY9r6iy3
vLUgwMI0gCKF86Xq0XWpBxcS8KIK6JA9zMtM2kvVwyAKHR9q+hxeCzDAb3rDVuFRQAFdQxqfFUcT
/IpOFJ/6cvN8mCHx4ewzZhqReNmMXjbY/M7izdOf6vgQ4qA7CTHmNULkCF+TCFr6I380DwMWOy58
mJ+ioIBVDBVoODH3+jmECUgfhFkCBAd5Tw4saL+iom2DoTruPk5MioceQDvjaxGc67cjBf44QecG
b09G9FAgi3awhAfoz4FgVSuG8VsNSZkBjR5+FEAX4LNqVzoJxD4OfGHQwlZvVLqqYCU66JL9Ka12
R8kdCSeNrGVIvrwMFz7O49KNoVmnrkn/LCOATrmN+AHkqfdz0aSz49GB0NvTSz5qm1a45NW4pJVA
g/O1FsNTV4JW5Jem/SrFWxsen9F6FD4C3JsQBmeqxNjoyEUm4yv+ucwVtL7Q2sZdxFOjf2joeRUL
/ToNC7pinR+d45/PpvoSYPLVx+ICnlPUzvNBoT6aje4gupgJdJgAabbY8py9EPePkqrf1ctpJk3L
aBJqPpW5Em/yxn9qdq0M9I86cgWMVdsheUYV+7OrkBP3+KsHMk9s7gCuh4gsuWY/yWK+k91zDne+
pwTFrYUpFqqHwDUGHz7PpJ2tu6z1C3961VKYlIC7A2sHLB0Hsr/S+FDweMWB2PTACQEZClgaDoRs
c0TCaBs4YFEg8sCohWEKwAMN/IypMmZN2LfLahud3z/xYI6iz5UFMuJ2exQmBRjBN64TDnMR4+SU
s9MM+0kf6upq6bi+salg4R40dJzxd+mxf7Br8CN5w/JcMT5mvAVXYsxzDS/onQrzb+roeKyyWTiN
DSt6pCaWC79wKwhEew14D+DPzQ/6t5lb6YrziwMQeix7D4cFJDDv11W60yVP5DE2FpMZkKNo3mKI
SD5gq8zk/BT3F4PM4JPr9xcuHmN9nbnGBleABevjKJviltAhr10KFW5FScdlQuD0UnFBcVWRqo6r
2K2YS04ngjh7xm4LBxXiPVMoZFacFV6PXx1tM4x8MKm/Xy+4Lsy62QgfAXid4Dh8U+YL8YzcX4S1
j2R3affJukWrXiUGOsrINr76Q0o5ptrYPLJ+6Ty+Z452h5AZzoI93OHJazyADuoaTkwtWng+9D/t
mcKZKuX9slnYJwAvLtC630Bxx+6KqHQsT5R6xSTbvxmE4CBF74NCyutuMt6n+LDA1DxDw78ymICh
RGRVpQtA+oEPjkr7F4cwvmUJFqAANDYtkeRLPSOmOqP9N2npiFqhNkwj1YN1zlfXoodqOr/hpv3h
CZqZV3QWnWZ6pRREQMkYxGN4lLoNHHfyfB4y8wq0o2AF0MoHt2CARx1MNJOGIXfmeBavR7ctdt2E
eDRrH3QnKTeToSe2Um6wqRUygW84me0AXTFAAa+IBik0aNlSmYsC++IoxiFhx3RKc5LuxphaWpBs
gkJJHgcDrAIj9zNs/iBCUkdGDvNZxoljy9gqdK8Ro3h7Kbx6shRqa9wSF+ay5GUj4t0aX/2iUv9A
+D9k03jS74xLuE8Zalgz7cJhTI1Be5V9hSkrnd52b2zUVcdE0Zz1Tk5A1+8vztvnuqFFcP0G9Lqu
04u+ZMZsE66SmQgh0WEKRbOGP5Et7RNcy8i3HrwN9Wl0lnbR6XrQjmAk1D20m+GMDgSjWesnN158
XlBODyaXMKDhkkrQJ8wBO4som9OrBY+aX5m20p3Opb84KabgBiHQ2+UNN+Q08iBSwFGgLo9oaVUW
BxOCvMGdv8y5bJtesaAEJs15rYpj/aviKgttk5m4Q/kD3vk5lIcGjxzFGRoIWNpFNOvdTHBbmCLR
pi4GUqp8bmbxmhiIyYhxkbciRwx5PfQ04hkgq5vO0pnIIF+0JGRUE7WywJEBMd4iBTl5h8zrSQpt
k4fwzMOv4EfGmBoGF9b0hl0Ei2EdGEuEzIgpDmMLjEuoFiFH7id8bNQ6teACNRTi4vNxlKvLc8eU
B7eHq+FpmVPhWk5Jq0M67B/B8c2IL4sPWY06HycSwKyn3ai2yiKB63BAgT5i0AGYyVxAT9pmaZmN
Di/9lVHvAPcbhS2XXl16De9hSo49GdGWK6cjY1V5auFIlc3tNJKXYuFkeLkKRcAzge8QVWXTAsOn
M0FzNZGAMnvFY7GdP7N5pvHwjs0LZA8jAsVpFUeW3L5hes/IplLj5s1ZgtAHMPqxrnfonWq+IFVg
d/ZI+uEUQiJYeyHY7V7+OBV0MbYnx0440aYg6DJU0RrSOhajrihNX/WYfSTemoQwaNFPr0itf4TB
sKR/EI2SX5M5BjIokmr65Jmvx+6bj+/xtgMIgjtrMviAAWxmx2C6IwtPRILjewMr/M3RRrv0rC3x
26FDQl+c0hUIq3Cqh7xIgB8av6CdK1ohPQJGVqQvUtdR4g1uRLrXhV5SjM14ZuRuDQZM9KIqBnjC
7Qlkqd502qbAj9A4fqq1oSw+xe5TLUPsYvV5BFycmeeo30LRVfCA1BmJcvLKCRSvBzGlfIr215ef
yO4VdVPZi/DLY/CHiUvgL6zcnRRLGk5u0cVDxbg0UMPp8aHyCyEIO+Z6oahTCPX6Fdx3DXJieE/B
fzW+T/iocRKNxyO8V9pxk3kNIRl9zsyLorPOtotdVXczxoXIR4w5vFs+skdklcYX0AxuReo4lV0F
9b0ly/bUhgwy/klPTNIR71PuBEctDmUYq8wA6K5Kfq1YL5WRD0yhmIsoM7/mBAfygVLAqJK6VuPH
tV6H3VhSTo3gkyQQSAWnpGIgUz0HqyjE18QxtjiTQ3E68QiYRICmtOEfPqDUHyq9cZJPwdFYJu5W
i20iZ5A7auOT4H/uMZ8FgQZGsZthqwqN5uqMlJMiH6Jy92H0q7SJIKN4GBnomKDK7IrQVdrX5TX0
NEaseanqFRniMNqwFBia05i/cYyUBRuM1/OfehhCGBIrroYr584gZmsnZSbCXq2LcRswMbI0ha34
PlXJMs69PJ8/2cRxfnvltw5UML03lAN99D1Klhp0J5bwByyUhRus3cEXMSHgSPohSrY01CFaJDZh
LVvFl/xHJOAUVv0aYh2dm2V/e2/1I5G9Y0TvB9hmVW0YVcNME2fBo76hDfc8DhqRsf+eslZg3Kyr
N7ox6vLbmfQ7eT0tjXNmevWf/cQwF0W+UGAyNzNjvX7dRtP21i4H+0HGexeDXg/0HEcEkbPIoLC8
YChYxyKsdsN1vNdX2OQ66jkwvZb2+sgN1tGEdhvTgSUTcoR+LDb7xXuhLMupvAHWWbfzyKd8XSpj
ZtFmrzF130wbS4j5YYFCupGuDYzqPrMPQ3Dd7H0wJ0i0Hyu7OAk44sDiskWLDtQci3GLGtgZxhpx
P2pd/fwcLoGPHkTbw3Ft+bB5PBQJ3WSXFWOwXXWf3EF5hZn0Hd2jU7vWoBWfSojxAyHWKlOr372/
SOkoV0WWYDSBSrcgTxqtlW1wf8OLJ+1DfR6LOOYK6ZIuOKFSMlIPKyYuzJZxQE0n9bwe/pEpukNs
adbPusIHMFlfMRgfdtU4W02vVu2Q8/jFuBxni2ADzwDNuk22yhfC2VyXJ3FpMKtXzwqyaHFcsiLP
C3umOchOOrmu8A5zGTQ5YElLU0tkSrCeBN/VbfCAJg9yMLmDfbzBnVbCLbKlfX/efO6hey6deYu1
Mye5gMFb7iBPfNGgHLYPBqW5TXyvpoNMJlA/vKVgqVtfl9hZQRGE/wegjqHTWP8mqJOHiKf4El+C
Hc/oXwRNRv9N2UcSAYEC5AJEUWNG7u8U4FDvpTQqqnQ/witr9J2RLEIEJvno4JsGU6VZlIT+97jp
54YxNyIYcRPhechfFwlzTHpT8lnWvkfpMnraVbAR83Pb3krhxrhYSgCTWhojxr/IooxG/00DH67a
xJ1gmBOSjT9GhYyr2uehrDObPwG69U336kWL6i4sg036Q/f6osB4oETTsPwTocvJMCAAloiEcuJQ
E9bwsBk/2IE8us28oEXWfxmb7pe28bQdOGk+rVaUXdb6UlqKq2paTUHO5jkcreseOpJ2ltc5U8wT
lJkXTOgUltQ7NGgh2s7x6bqiOwAiOa/m/FceaM8sGPRyJBCgm2jEDoovXL8ymmxWd+gWcBmWQWCR
8gJsDARNE1OOEk3A9pQkbktLFfFxAxpRukBeAa6saom2BzJmMyQ1NiYEaAcGIywjaRbAcRktgfHx
WQ9+hG2JbFuxYXDotcoWSClAZwLl/7nOr98t/a9huAL/gplMSnqP6OQn03pTL4slw3nf4EgPSjb6
XNSG02YiYeXewUHaQkGiet4h8THPEBAYv44GjTDgYyYiQUG5Z/Kvb+bFYgYBxyOAkrfjiqGrAOLR
ZQPkBQjrdcd4CBsUGAq8CkIHTOaD6T1hEG4vkxWfBXGlrpdEnxcKth8sHmBlYAfROvi6whVG5iC3
5JjZnQE3il15hiO283bdw8fHahkCqsMYBWe9QzypYSe/6Q5S18D8Pb9il2MoopgHZFuZu2hZuzil
FrOotEtfWgt+g/EyPq/SOrv352IWJGCRziuwjVPfDliAjF81kzxM4wkDxJU3bretp+kvKJP9XDwX
4ozaXDnFmIhftx+C4bb0OfwM15x0/nsRXvhRgdoBKoAjw58TaFETgArIc+Xk6b9cCQgC+/T6Lpw5
zQAi+fv5Q4s/dnT6muQKeJT9i6DZMAP594lZXixDF0UcuhAUUP4QjmI80si0T57uy996Kfki0Rg6
xYNq8P/+0QxM/S/xH12TRVXVZQmaPB5Wwxv+H7ooXSFVjVohW1PCRP81GVcEix70B4R7xdQJ4A/8
ambtgTGZ9KmOGkk3kg7YAqI9QfNB8UqwEnz23p7EsY0YBYIeqZcv0jvYCQ9ayq0POCQH7NsbBU4B
Xg2DHGAbOazMy8mrJIf8txPtNy8kTm2d/c+3+JeyzH+upSGjiCUyHMCoo46Nyh9Ha52HH1NBpWVL
NPPJ3j836Uv5+fxU9/wOaQwjFbJuJnQYuoC9T8hBI+VfrkH+83hnQkZSR6rB/zkpGfP4+zInnVqP
evWZbXvlUR6fZyRWGqTiTnBQViI5ICJPR3mllSt1ESUXWV88wZJeUFp64/gvy/E/LwWdCs1UFBEl
i+Hf/+OJS10bVFqQZFu1X7734eggqnZk3ujXBB8PZliCMW/6L9t59OfQyV/3r5qmqCoScxriH8+g
kpr6FQTCaytl5+C5KzqmJ35FcdwOTeBJZ+ykdgZJG96SNBOlWdZDtElGx+7JJLYjgcvUyi5fxVAr
B+6XnDq6ajXhImtPAdL45iWENaFyKsVrNZq10cjSUv/ZTgdby39ePln+480c7mSwGeKtFMWR+aeQ
EE4hrVlHQbbtqnkhzHtUoOV5l/88i1UDd779KZSl8R0h3ZqIrtkeamX7giyjQ+FYFq/NM/ihAnm9
Dv98WdL/vCxeYQ3BIcVk1uXvT1UX5awvVPO1hbQiKL9CMJfSBURMs5+kOf3jMShTptzU6/afP/h/
rcdgKcjwksy6GOIfB0jdhKk4Cp+vLQBWQ8uuBxu1y2KdAmdU4dj4MKXqssW0EVODbkwYeBE3unEa
jK/lhjoWTFWAEZb9y4iaPOQef3/tzb9d2B9HaP2WmoxX7rUV6Mw04zpf5xBdaRQQgE9PrABebqd6
+XmYPGAQKXK0fE9QlCWLPlKBENPHgXkrMYug7mCi/8uyDRv+z6vTRJ1XgWlMTRL/eF6ZJKbm5x2/
tik2AZkL/gzNrYI9R8qH1ot8GKH50fiaCUkJJJVaHKcmHDZzmIWTQpsYOki3jw0tqh/Z9V+OK8n4
UyuCuVGSUJmcDjMNyVT/eF/Nq54+q7SPtloxSPiAkg5/aKe68dMrPw74Rhu4QByB6pmKC6AEOPL5
faX2Mx16FKOH/tWCTB7NFQ2WMPUkZpfxB0cPp5wo2azi79c4V+wnTMVbs6ruuDRdRht0GRTNfXcD
QaP7VvYMwbwqgC/tbChOdY9+op9sUS+yy2sFkrltKkssBtCo96OLOk+BZmm4gHhfmBDRFDgoA9jy
NoaxlPze1Qvx3DE5TVI0f26jCUyxGj4Jo5tuQ9NFYupGhkW0KB75m6FEu2eoH6vzzw50nfhLL7rE
4pOUh6aY327yoaEIY/T9Aay1FbpGvS0Yti64jAAw2Flyz71Hb9j8i1fV3Mr90CNDuormHZgW4w6p
W+KLRi9XcXNaTtXURLen3HK6ZaE7MLiWDGDTeyA8UosIjR3cgaCBtXukAmDX0PnLLXA2vihM8GyX
xft/0s5ryW0s27ZfhAh480oCJOhtMs0LIi1AeO++/g7oPhwpVaGMe091d0V1SiWA4MY2a805JkXs
DYe9ZwpD4zMW6ODTeFauPmpH7MdwH04EYlPrQVkU7/qjysLbrYXycDeeI9ktmx8mTBhI34e6IhqM
I1WxONxI8q9f/23BqfW0qDu/A4r0EFyvKBVmYbWiPUl6OSVf1JTDopw6eks0Wyd+riNNek1eEWC2
U6BAe3xqAU5JW8aP0SzrYRPtKUPushn/FhJh5GiXZD9SC3uWRFtCz8r2lL33goaO+IrdpVnq60XC
qTbFXODHVJlLJD4JNagpypf9THkgAWWW00TOxU2bPwzDuy+9jdWhwK5XnSxqQ0L0qulLkQ21sjDe
qvhd4dQKoyI+qsZRs05K+pSDSiscrET3fmfJjpacmocOK1mzzzjbm9ibZpwwyvlVIFe7mchs3Mmq
mI+jLdMfYCKc/PVH/Artc1e9MN7zkY9jY7Wdjxua8n4Yola9qhybPkvPXpgtWkzoAlmPlwolcKit
mMtk1E8cWeYjQpVCsznZjO0CPkgaze87kc4QlWbJnCmPCseBkm6aCqRIvVJ1tuPnYVde7rBXsIJg
fMczgWGG/iPWupPufw0C2z8k291Oavlx+6Y8YtvlK5znnOWRXn6WFwWfEju5VVk4KIytfXy4F9vw
gP4knPx+L9ULJt81QteTktOQm+INluKw1p8ntNzCW3ZL7jU2OcEVoBtmGnPOp8fSdaItwdGNh5VO
Vsa7Mz5iEeF02HTPPFxDmmO9Ctxk3R7ChT9bipfWQalDQXwaOtKmoXuIRbKkED+sjfEcmrP7JwiR
oFzmEH+g3KXn8CKv1MMnY+qqbOE2UW3T5/1oK81+nBwTFLfc8jGm1EyTC32NgOMBsdYLish8dK1y
kY+HPrF7wTFnzfSqV9v2ZNx8yqrz+xTwbZ2sZc1Ig32jvNMvgnlAVYyMvcs6cC8d/Se7iOAfmGcA
Bh2ln9D5tYGWp9T7o3SkmuedP+xx0fO85xDcPogx5nC3q46utBJP2cY808DLsbMRS2dyrKGEbJ5l
kKji0j8YZDB/0T1UwmVKyf6pWIT05akLwGhSZ5/v2H0eqfNRf2PO/GwuaUTz2hbf4pNao79bUaek
qhnswFvNANni+Vp05M6sq9lTsAtpXdVTdrLgKjOaEg6KCOzxL4GygLKTrh8uliu/QVuZEsSj4yti
BspiWEekHTZ2WnT9snzl0DUdsLLD8GiK2xo9erLVpJVmblp/0Y8zv5kkPGXmtPd5j7UVo228ZRzr
0jHz0ArbqrW0kLN7EHw+9GbtUxZrl1aw84AGQsakTMDB9IaumJLFSbyGCJLv124lU+MTXW2dYVF7
iHmycJB4R075Rli+mq5omxtONXazXefLOzKUYsufM6DCeQ+r2UOwU92SE/cJkUn/MCxe24eH7GP8
9Od6NgvReaQcfBd1aiMW0oWHvkbhUZf7mkq0xZyxz8aNhVnpg1O5wGqCmRHfAfWMsyWt7s+dYhvr
9osv6Z0Agv7F/8D1hWvys7hWR19xkm6BjeugKQtvw8Y3wgjk0sPwDxoAjzWlU48O6kMBd58S+tnr
Z91M3GQLEMQocvwj7R5hPnCofteSRwqHl/hUzocrY9O0FvEagNckTBjWwGzSaBo39Q5MjbpVWpcC
cvrg5+v8QdyYeJh245GznbCQWpcSu2xO5Wlqh1+U9Vxr++8N1F8EAnYohqaydYIpZbFb+bbvLMWx
Nbo4vJ/p41LjzH2IAs2XsNHeky/jif2dmH1I2juLgA7VDdnU6wtvnY2oYnjIQFl7dsG7Bb2QKncP
vDzkz9hUTxZTfDMPyOdFX2Rf25nHLPaA+e7cO4TBLZfykepm9l67zTbY+3RvWtT9vcOXtWPP/bUe
Zg9OtKqnYcX+ZxtClwofEbuUAKfMkN+R7hE6H3x7vNBRNs89nY0AsBQ9ApsFun7+93P6++QFb1U2
YApoMqcW2fwG1rbUIVUDDStFgvqrs3G6Iw+h++kmj9oHiyLdf1bhCpED1WWImhQ6Ozrxcw44xN1Q
vF9rp+JKowTXi+ekHs4N23vXiRRm9sLtKW/Gl+I43ujf//vO/zoycuOayCGLZEuOjN9v3FBDn11D
GZ1BFyL7oZqnzEp/xmHLZWfz72tJf+9R/rzYt0PxUKVtLIXTxXoso90+4ZRmi4pNFXZNN3qHTGEG
VPTfV/1FUvrjEPDtI347BORxoqsDMtkzxt76XchPGlCiga7lraNf5oBBR/L6ZbFHMVhijtOuE1Fr
OZso7NdRWnJWifF9FI9IflWazNA6q6dmQPU8E7D4DLob7KsDYs+CVa7bhWyI8xlYEAHsgrr894eh
nPH9GzOoJUmiIUOZY5yJ4vSQf9voWVFveGVYJNehffWKY6o+ROopp2iuffrqhoiV2Z2Od8mWdKQw
ZIGJNYIGM8NHCfkiepCaZVfcYpaCO6VdCRECoIWgnGmsSAXstRrzQI6XIhucBhlcdgNsww7RElZ3
/7mTHvr0LNd7QTiX/Slq96awQyQRtcugBHdE/1TLtqZ4TrqP3DpnuD1yjp/NJtBXq1I6tsHrXXuq
43OQv4T1stbxZfNqd/EqsNZ98iSZ60y79vJZLl/vI3AkenbqRlM/A/81plnUKp9D8pHeH5LhpQ0R
stAXF9uz6l+1Zp3CXTAQrBxQV5fsdzqUtTTulnjhYvVBmvYWabuItMco5p83o7Ww0NXG6yi9jHTn
AbW5mB2a136lxyv+PM5QSbXAdILATH4WOWmjCBgLm+4oso1+ozyppwjJIUfdoT5nX9nrOB75/9wq
tCG1Odf4nAkNOuFu9/f8LXqt4jW4wxSHjrVUZpnyLIAqvopfA4oNc576S/UkHO7WXuovfemK4yEG
Y6Pigr+DXDQPUUNBh6199iwEZwHxFe4PhRdWwK3j7+TYMR06ye1kWXCR3yTqUvMfRPFkeQu5Pyds
hdFYtez3rK/qsan3Teoq+Ytu2X235OSZgYrsHr3yLNXLsHRHHniUfShIEvJbjLQaFiquFS3jCz3V
6WIUN11/HsxnSUBpklGYyBhqKCHcbpiO2pV4GhX8WbgS7/uoZmPGMXu4HzjmN9SVqDAhzmJBl22v
PovZpu8vpWRr+KppC5l2py2QmHnxsiBpmP4Wdla8yPQdtRNUkcoZA4cHJkl2Z+55dwu+HsupvOMm
pHlfBAesHTyJVn7UZRe9BDs91BERYApzMq0kxjVsLwqlceuMBkDCcKzbXfjoZxx7tiEcG492q3nT
0b/3SwWGMRcibY3SBRZW/MEjgRw5WWz6V7nKxulHfCJkmlyBykIBhgeBxBfDpLdmrbkcESWoPU6r
2pgF+VV699SnHA+Y1V1wQXlLfadMb5l/xkUiyZ9V/zKAkvbWUr2epDts/rHXCP6rEb60xcmv3mIL
KdMJTQoWqHYbY5wS7og6aRIDtzloCNUYH/BDCOqeWtTjpx7NNXq5zbZ8yXJ+iGj9eg8RNto1kq5g
Fns2+uxh3aoHjxU3eRglJ4nsyNoKwgY+xGBNSsnPPF8XgIWCYl0lb5q+i4J1JvDZjvwRje+WLeeh
o9QctdEW3ip5YWCyQRWTrQZ5EWM8SaGPtfM8md/FefMqXQNhQs92jRN/mYWEJ2CyegAhKGwPzlmy
it9U65a8hBiKPxvq2Kmrtidup8bq3Lodu1t1FqEZ1IESblvsIjgb4x1C77bfIqrOOifLXkvV5biV
UARrKVmYVDAaLDWoARbKFRYaUIcDiO0czVZNfi/ea6oqqXZQs22sT4qiyFGFT4kNrRe+j/wuvXNV
BZfKA39PXnrlrc2fWjbRbuJyjBLMNT1Efo/B7rnkJKAt2wqpM3kG0ls34ujj56H4Tv4V1cr8tZ9o
XZwQ83aReDexQ86RIPs+t/JDUx94f5QxAt1oT74Mp0YYMmGcqq8Yw/yDkrh9esOIUZdv3XCUPKcf
kO9sheoMw44dZ08pV0lvd+oaFUExbMfagHyo+Yg43LiBcMLjk2Cz4xcPHZoIunZHD86ehnpr0TGJ
NMAWoIDiXclAaz/mbGaAw4lTPb/s3yQOw1n7GEFuuOYv3Qp3uNM/jmcLV6OAUiVAaoMa2fbum7y8
6MOTDi6EGnKrrcV0KzcrC6trgRqhRYaxVKQH3frqUTl372F48mQ8fU+pm20T/xzs+3PHWiSuG2Ol
GPumWgMR9smbE1jL/FdIEunoNtYu2N+f6xtVJW8RHyVwpBtwLgvsfWm5iEGM6K7U2dKJQhRoK2vg
GwOFijXNroyVTyLDh4qTW1oH8iljEcX+aHBk4zf0F6Wzu20i4DN5H7Gm3IAsn9i5StWbEK4h9Gol
6yyux/eIQzHFTgRmDwLsiHzHLfvBQ5PvLEwN3JKAE3imoqtKXbwHOXeDJptZpVuLdOa6jYnVAZVQ
udG8J4HrgD+QTiqgkPZRPgrl3pgHLSvssQ3dKHlNQ9Rq8mPQLGpvk6UPCsHy+ol/tvyD+tGhsCle
Qu0Fp+kE0IRIQR0/P4263ddfprjAlIVBDAAN9hjhRdadAA2tgIl6RqEQtAJQiqHbaeYiYCwjNqcX
KuNY/5A546wwFLKbH+j+FSpm53aX6+t754r98u7dhgYVbJTsWo0gPfFJoFFqMIp77bUfP83oOHrP
Veek7T7Rj7zKion0izPwlka8lOksiNuU0jA4vADLIJZCk9PuMoyfRgXumhtg+285Ecuc6Dv1GJtX
ECVyvbtLixrVnigtwOBk948CQa++i6NrReEePse93cHN8dQ9WiaqgU6xjZQP5rChcdv6qDUUgw3H
U/a5thxpyMansd9WzbOJHrFbBYiBEmo2QHaolKDsC6pN88text+teoH7qzT3McIZY1YZW5C4Ea+Z
uFZeqHYmOLPwi+TdC36UHnc2VpRBWLKljODn5buAQlLRLBvFaTzUe3MduBC4IJrInwHVJzboGJWU
uV7Z9d3lJ53ijGxgnvzFyOaGfU6/6mMHRmJmIWaYW3yyYu2xPzvIe6R6I6fV2ZfMRA9FD4U6xT2K
WSRFZA6+w/jUnhLUD4txmKZZJXVRAUQvWOYoyWI+8gInUW94d2RsssGqTFzR31NXUNDCz2LTxnqD
kYv6QWZNP1HwVN4iwB0TV5XxK/SumiziCDPuHMEy1BxpUmyHG3gI8o6NnBo79VaDgYhwtsiPHW0V
zs14taqV/668ejh1uZdEsvEFMoiYeKh4rSSa9ewLsJdvjJ36dO/30g13Uy4hs0S2uIr0Zdk708Y0
tDPMi9UeIaP+Ur5zlKJNSn3d0lct+aIFwD+7fA+bZe8dWnwPlDT7aNuly16yxeEg73oUgyFEHUeA
GtfbAkUHJFcVoAFevXn02DxK2bw60tnXHiQU3pvgzIygrOUr04pSzDnTpRoTGqNEtXB+5Mx6/Zz9
jj6rX+pHKQBou6g4JlKybhxM0rFkI/22fklP648SIDMHyAMV2HPPJj2c+/7KCBdB47TaapBgC+H8
LKhnDQeDStl4GCMgQ48jGlOOM0w4TBC+8IFP0kj3ares+Oz1ucmQPsVM6a9NsE+qa6FthdgV2Yf6
G7PfBPKu84+CeADV58EgVB2GQiQ+DuKeYZiQYnNTn55r8ib8hdFuM38jqtirnbB3OxSNjJ1ZcxGe
szcJ6p68Jj7FWyTn4ataC8+qtM/yleRtM2+Z3d84QuhcJKUqu239Q15uLXnKo4QuyvDS5J04boaa
Hah68qOzZM1Tap0iHfED1jMRVzRqVVoNpHfNreBUs6vjX5d3frUbqp1RLRQLN1X7VqjzyHvLg6fA
B2WODd7IPz18xjrHpDp5FOLHYrhw2/Bax3Emk/qsrTxhkoaDuMs5HFfV0vJXxXPgdqiZoFtRbqPA
96G/18Hcaa6cWpAghvdLjEIq3XXVxUKj2F81/6vQlwHQQeFa+VvF2pbG0dJsI3/lz6eO5+W4G0+S
shzLW493TlpZzXa4ME5oZ+gbFJilPk+gDLHffIo3KiWRtc4J9i28VdlCv0jSrkXjWETb3LsMfOvG
HNPiLKSUxEBeUCpF07bdbp+3++1+7+z36/16vnfXc3fu8tfJPrmbcK7MlNlm+hsbI6e0EyRSbEdW
6BH4p80GmQH/QWFqN7PNx8Y9uaevL/MNu+PsQZ7N18WKZRKhgngg8tJeklI8X/K/2nlMZ858PV9f
uNSlm0HI/6h0YODn3NoJxqEPbwYrSt/tTH+L6MS6f6VrYdp8YTQzs6dQvcbDqzo8ip8AzBLxMfee
VEbDeGdOTQUnFkH6AoTtsP+QQNHw1UlIsqrXJD3w9YTFqiaKB+hnxS5g0pS0w6MARSk5ZoBSDPgC
fgLmd4B7srTQFrGAk8CtvWO+zlgSVGzznvY0tLAodj7V45tS2UHxnPgnr33tKOeElLIzGWlOddJq
EDUnnfU0SvBrUKfTBvqzIX2GBmUP1SCtRfaPTIlpuFQ06NeoBJX9vT7HjIOUn3Shm4NIEiVbuFMk
LcW5zOyStYxLGl0SG0qVeUOgOOE3t3v3It6vGd0Hr0fyVXDuBQvbQMQ1aCFO8P4Uro7a08VUG7qB
CFeLcibz+5voJEXv9xrDAhoSYeC2wmMdgY54ADp0p+EjkqqhmU+JebJIGeyvVflmQAtKnzvE2gTl
zWJAGt17i/gnem/KpQGDjn1LuAn7qxyyfXWbeF/hV8yug3TiQCmaF5+Cgxye2uRQj0+oqBPEhB17
nY9JMEsRNUUZA1AQfFmKUvwxbJ6z+7NKCbrzngPwnRFmWDfsTll5qTmWaD6ggU8gqVa7aaUvfzhH
fGP/rrwo35u11F0UGRWPpCPggbL/nXKZeQKB92V8xbGArYhTG5wDggVosFE34njbQms6w1PaU7He
9qf4raWTKh/liZ0mH7FAYpHk8P+m7JNshv9FB+xEZM2jiaEbDsBPoiP5uwTl+w1/6y6HehPfpaSK
r/lT/BRcg4/mq6dkgUZoFi/qX7AcegxYaKzZuO4d3YV5/vHvh2ZM9eHfa2/TPfCXhTDINIio/VZ7
qw0j0jtNja4SHh59Yb3DQJ60P/ADbSrFFKqsYJm4RrTdVTf7aaW974QL2TeH0Dq0vESvm1b99IYZ
HpaD+dmrr/f+uhryV1OZnVNOd+AbVsLdVaS1rLFAHvv5mhX15kzLQaXjCZ6rHEh/udmgBNONehKv
PlypPYoNHI1R4YguRreDrrlN6WAAYjtZ//hNTEPj+1PQLUlWVVPXDf77Z8muCcus7wYVVOZShc4T
rzrSKXwSw5rFuEycku6cuiq2E91LAtgNqIqMoX9/E/J3KcT0Tfx+D+af95D6WptkNfdw31flvGCX
caYvGT141/ixnQM7WmFtpufxesHpwFYH5D0q93iH3q/9CcX7HyVM7sWUJN2UVFWVvo2K0o+FVFPl
8BoS5H2fXTFUXnGp/1D4/a8X9verfHthydREsWZxlfFdXRc7bG10DY//fqzSTxf59pIliZy1WsdF
Wpgbs25PY2M9ANVwpFOxNZ/Wc4wHB4ptyQ/T0S/J4PcxZSqmZUmGKsGJ/lZLN6XQaItBD6/oSEHl
4T8SzuR6zZ7pRh5EqO1wH5xw9++PK3+v4E+j6PerfvvmrLQasrbmqsFKXqM0RnJvHBDXTIHiKfF3
uXsnJad5ilYBon9rORkzSxqjP8aJ/3Qj377c4j4asSlxI6h6tuiFmdI4zUDO5Oww7zeQomD3QIac
bkF0QyQYNKs+WFri+b8fifQf2s4/Hsm3ERD5jSRbphJeQRy3s8BGN36QnIf+wbr+/1xJJa5S0U1L
lb/LVbvM0g0vZ6wNNJrDa7LmvaEDt9DZrf0vL/VtttCMpEjSlkuBWnLHmbeYANKQHVa687+80jRX
/NbOMFWxj6uaKwWrYs++zFGWhDXFTvVDsLj0XxOg+T9P75dG97cLhV1298bp6ckoULYv7fEIChS1
O5EO0UdEjtcPH2x6RH++oKaMIHDKjxQ14O3fXlA5N/wk18v7tXBGXhS0Ifi1k50x7xYtGANeUzta
YD75KRHxPwYkF0YFZGk0vmRZ+/ZE71HPwp/rwVVdv1GUncLu1IW5D7DD/PAR/x76f1xJ/9b1FJTe
usetGlwhF+Ik8Fb6KltBgbODn768aV7562H+z2fSvz3MStRkIne14NcKqtjjRn72FhmQM5IBNj/J
wn+tP/+62rdZzjTqMepHJbiaO+Bj2xJ6NfEKS+/gH7V1+cOc+vcK8udD/DaTCbEwpGnK1yWv3+KL
/p4trB/W/v9YK/68xLcpSjAqQrtVnt6wFFzC6Xbm+r4uN6j1yBkTD/dVgjbj5yXqpy/tW6dybGNr
HMZfX5p/blnqC1jCz4ghFuRGbf49Fv/rKZqSpbAzl4DQ/2o9//Z2t2Qyl8ogs81dgTNdS8vAtX4a
7v/xRivIIExVldEnMzP9OVVpdZrXuiwTb5XuG8AKJk7TU2g9W0CjnjVlqSjLO2177PO0jpA25LBM
jgm7nPaHL1SexsTvA9ScWtrTB9UUyVAIiPjzTgLV416iOEJ0RHZhpKxR34owOtR5CXPIeNEm/N2E
sveejxSoa4pzgz2WX2b8EGszK3LAhpn9D4vGr/XnX3f1TSzSF6Ys5gp3NV7GBdb4kXMOADgRCMhr
2y0aSKrF0vtVYM3xQFR0i2ilhHsrw/x5Ooz6mv6NMAfgSUKCuAuStRlvqV72JF/uBNpzh2BY47iM
lwRxNIhQgF6A/YpunHBNdQM7RhHOGsWU/9c16vvjngbfb4NLGMI60IUsOusvhC99CvsSOHO8B5Dw
9u9R/JdB7fuVpiH425WkRC7lduBK8daYYZSC1j1s2zftsRngXdmp+KZP9McRUz1U8LP5IXwipGm/
LLBHVOPp4tF+arS5QGkI1MMAwZ3YXdkNvB+G4F/L6fc7/bbKeIbaapqeRGecgQePvFjS5aQNBtiO
/PoeovW8UNmF/vv5/HRV+dsrOPZ+Knl5yBCj7kHYFZSwGb0FQunGmQVozQ5nnUnOhfHThb+/+//3
45oqOigS5rXvAnxflVpf7YXwrCNPpoxZEeOjF/MI1ZMTPSC7p8enrEOAy2fcXz0lMm2p/fTxtf98
78lyowphkgnza+n/fXiUYzHWiRWeqVQZ+U48KfqKXrqBSFyhWLrFul+Mq8ztcJecoUY4SO1yiJMU
I+0AyyIyByx8hMKF3lVT3Ru9OGmh6U7+LOaLCA6EcAgYRoyhs7KrwFm8R0hykS88B1j4RsFp+k0V
w3WnxKbPui1vZtn+8Lb9JXDhUasUWSRNZo87OTX/fAcKVC96F6I563oner3vYdvuBWKDAzeD57RG
r9sDrQg33iTKX5rZVk+3tNVgX41ruOr3yi0ZGbf2ZKnQ0C7WhMpDZkYJtltLSOmgy2AT9mwf8kn4
wzJE6pM4jfxv06CqIPYnilHlYKZ+26sMdScXmq+RUfZlTwGMGGe3KfWWeAVnMwI5geBloKCKokAR
jzLIPorzHYLV4ckKbhrdiPfBnHtL2kOJdjFyt4630KBVn7jNi5gAfHlIpS1USuQPRXPO1Q8y34gB
BON8QAMAjEFBzHidCpLnrjwL8k3zl706N2bmizJTvY2vrJgc/Pvibi0w3reEAjwFAcy9mTqF0Y6U
BZbvZuOY8ALUY94c/fDD02zwJoE88bDgIklPtfHeZ88GWnqqMIiuU0ed+xsy6oCNRpBzsSLEhPBy
GLypS7wXakjrZl4Bkt9SWT7piRPXqG9mI3Wx6AXJeSavxWo7wIsTdhBT/GB+B2aN3B5M8uAM8kFD
+WqVh5ieYq4LtkC84rjme9S8hZi9j08NYiJzqRvzMjhK2E84oPJnA/N2ZKqbB5+Cxgr4RUFdn57z
8spPp964tTNchCl3pNba0noT5LP4yVui2s2O16nR+RV3E8Hv6IxNcpOXjbg0ribtPXgLCwM4UQWt
XoMrOe+WJI3aRr+UScTOjmq07s7mlYawebxvzAfICJLiyKeWAAfAxCJShXMGtyMz7RwKIDKORfNl
jkANMTvZavcAlIN+G7lm3oSHu1u2fmK9b8G05HMA1fv87rSrBiuwYleJXdLFXak7TJai7Ho0H0M2
kqTqIMwZmKXQsa0Fems53YqayDEk8XgG16W3I4QsY74GxwaYkT7ErO8XVGXhcacXkQhs6P0INGhr
g+hDSu1KlcNz4xbNLwmpEUCB+0t1A0sVXLSFmW7udISPPuiRVZ7C4RkPtY9mgEmjdL0XiqQdoTOL
rDvHzQr9TNsQpZOkM3XjH6xmR5OHsGVjSboyiEJEp1/UC8cLNFpoI9jAGmfscfmTfnGT5SWTMfLO
Qd1YW81zI0BGOAt7wpa1HdHM+ZYh3ZQ3MDAlCBKiZTFAgMUyV5rxRg2+GVbyF0OLSq7hxt7E5skh
5p7S9KzyDRIaKDptu0v9Ffp2g+QBMubATlO/AxX1ATmTcJeLDiVVmYH2Kh5hYxRgCp4a00b0kxEr
4nanQlsAuSK5QJujuCqbldIvKB8njMJ0uBDIqYkLwfus0KmJy8F6zNK9ccHsBsqMYVQxrviMGO32
3kuuCZhDsdiPexHoD8wTAx07JtCboZ15uulT8yaKZ8+yNYWG+KL6Cr1XeogW6ltJA5VCTair9hX0
he6WZDbxad1pQjHwMgYYXlqcmaP+zkayMtQJwNbQzG2Q91X5vqIBaGy8JdXuVkYJtYII39v3SYji
9CrLz/udY5+3s6Z1ec3nYHs50cCJSaO7UgaIJoGdxGs15/W0K88BzIPznE7yFmc43Q8W0wZIiEpk
dZpMlHAw2BFJFZN5sywgIu3u1YKgbUv+UOTPWjtPmihrZY4O1P+yorsKU1tziwSiOiYU/dy3gj1g
me7ZhcraYGcpNZMpzt2PaUTDl90ynL0TjQkYfr0Nbsnfyv1pQN51g3e+UOkwQLqh15zaMuSJ2f1V
TMChzLKTL7ihfWYaieZGsK0Q0GiXHiq+cneSwVbKa2xSRN1q4UPOC8w8U/lPyOgUVGUokmnE7CcQ
zWky81MFNhwE0rq0wbqSrDGmoK+HSxN8qj2y5y16pe6BWxv6tSS/mszb1HyEyWbzjloXZRWP9/6p
BalDvmAobCKoJ+11NE9ZuOe3TVFPXQ6boexpbu7q8d1L6R56Nyl96oONRNDPjAL5vhWZDFd4uLhC
Im8iZFMsmOj1sukk0dejfR+XJrEBd9jKGHt8dNUiTJa35FQsG5XOVzDZss49ZpnhAceZh8yK9NtZ
IMNHxi0xiYbqa0GrxDJncs7IwIpS+CQ67GlgM5oCHh7I30U1PCiklkYM2EpYCQlwySJbeLSXR+P9
npOn8WqZq9A4m/SfoggQY3CywtdRg4WzrAQnZB9TqdlM1zcChw8J7asyuD7uHwEtLMY5Gax+/Taq
nzWdwhiLSSnX844REiDzs1r6sQe6FXH2rIMwaBSYaK1pN/Ipl22lXkMIyPlzyolZT+Y927zeJ/VH
eHwaxF1cPeGrYf8bvYTGW4i1XoLbYtMoEqpfRGs04XCufNGN8q+RV7m2DrzHGYuCj4KUhNNrRcQN
wa5q6IYMizGkNw4kltbwJwKOgeE30ICF5ILB2A6yZ2sCCbHplZ7hqghIZMo3zDwwTPPSjaAatpVh
Kz3MPzx1UQGGTdh2JUH37w+w5og3Cc7iWvUeTWEb+/lcZB0LrJrm46MukfeHXr6g+4448U7OqneM
Qgwi4q1/x06sXLQI7wOGeSJkuEIp0tMfyVRS668KPjLV8Gw/5ogWSBQ+FxlQ2mNHZFe/idgKVPNe
WLGSM2XA+SzcQnELwmH1bV/YJuoBwwFV4N/U9EMqncrEQI6nVJvnySEk27BYmORngd8H5oWj6o59
ZcvGxDBpUF40jwbdeGBT5APhpX9KhsccJaH8bCyYltuHe34M1G3PQliNzq27EWmFMUZ3quGk6uBz
kVNgJkQAgiAzP6Dbz23xBAKqInSSQJ7E6b2dtwRBFUcPLTMYkrdRmN83BBksyFkQd6DP4+dJqACE
Q9mi/OUbPVZnE64UCxOuEVKgrSvRX/C32PhFm36VP7MNANwWlPyqW0DfueWr++iM4j4MHJPlfcUG
HtNUq34ACSvQy/Ry7ZACOVD+7RBroXUVFoH5KrPfFBb6g/cJSYiIdVcAyksGFPkIAL9IJtmQg2aT
27jrMJtAD2AhvGUS1QskJ44IwBO5DoCwiUqDqIjSvYq+6+TvGfkkEmOgJVoYEt8x0zCubVv4HE/Y
9TqccytKIuZaqNyid+iPWqVjTdnDrCoXOFDIcgcO8SSGHAWZMYXkohsPpemqy/GiXPP7LQzWarns
ToK5zIlo3zBb1hUJqmQBDPU+V/ZwO0MUCePB0F1BnFCx6TtzM7kyM5ElhIVgEWzJ1RgvAK58W7qY
4RpUOWyinAYz7/T0VAYXpCdNZ/wgbCCRBQ36CuuV3DvaNqU3eESeQldQWMPfi6+wCZuI+gpiYzAU
EBVTbKbToi0Xy1SbgH9Rvhnm4omd3xYyV+md7yjNzAXEuAa9xwRV40wWpUvQotqRTndRb0BABc9K
uYaRJrSXFpgYAaz1QTreOeiTWWxjHwgjB7zZFStRqHxwZvDLG0OrxrzX2bg22UpGigu/SkKQn6Hn
1ZoTrCrDvIEv41wGg0PEjn1jk1MwrI4l/k/2N5Ub8sUhLfmEArMtRMICaV1P34ejYRmNj0CxGvOx
aTlwnSFimdIctxl1fyQfIEn7R0XaatWzD1yTPirPrO4XMpAKLF0NMiIYVx+qeY3HJyHbDQTYoclA
Q3/j+9l3xnPQTmUJXnFUYSwf+NQgejUsxzOkOJkD1hVZBoeZCknvShTm5l7lVQeheiC/mmGYPYJ/
M7dCjzlwnpLctVOhwsTz/L5kNwuJZI6LgekF2NOq0k9RcGBv6GHvs1wKBuWw71GVTWzY51LZNl/T
Z6lJDZo6+cImy1x9zxllokRNTy9ZgecSAFq1l6bctP0yMLD1gvsVMfx6blVjERaWAnpNyQF4YUjI
+5jdP/vmWt6PauqOCP+AtYRHqToE9bKtD3r0NC9STIzMqUBHJQfRPSnOy6S9AY3iQFqRtqeT302c
hXwhxbbKUJ6LFXS285AhlnO6Zo8nLNsMWPjGbflgAANk99A7eBzFc18sIluNd5VJXBhfJGNEffUP
bJvYLUX/h6PzWG5by6LoF7EKOUxJBIKZYhDlCUoROWd8/Vt4VT1wu922JAL3nrD32rk9Tw7hGqUn
kSr3VdPbHWkVSJf5TrcP8yM9QSnbY0sclup7w39YlSQUidBF1734nN4wH8Az9uvllE4+oR2p3/Av
jV1jR59K7aBv43bFY9iCxRE25a8sbfz3wAmZx+gH1HaaaHMorIDl6h8NrrcNATzQvq80NvEuxCWB
LtpwqPhG3zWpMuzqGl1r9BRkc5SO76HwRlxXE4WwI8hJt+kXkMGsId8+KlelOn+j/6hyGzF8u/wP
RfUT3ik9b3DP0VQuOpoL/Jn1/EjOw03/Ux+Rkz/a0TUFp7JVWhF8rCXeF0s5aorrC/b0jPa4GCSq
nl11z7wW2BztdXtQyMEA4sE0lexRuzI2mnEa2yOITwpnpIzCZBt4Q4p/vLp6eZ42lfAp/JlQ3f1b
VAHA4smuzeMMkQ3yOwVFSwZhgoxoMG4aQGp4xjhAzE2DrIlTHoIjpgT5gljE3FpPXTx0k72aL/Fq
FwfZBqV/vPLgDC5Au9Vea/cEh1fvWXSn55GzAzLotPJKad0if9V3o2oltP/Cg8sMr4hCsl9BOKYb
5ocIKDfaIplx1v/InZA7A36cvQJnHHwH5fuV8RKe+TJ763JPFX8korHYiigw6OzqfYL5w2sj0rXg
fu8ynLO7nDQWLFEjQyUWsCq58sUOzl9okvrhNi2hz9L8xflzQXyH8mFo1n/QCsPuY9LvEy817YsU
OjB12cpszJ8JQeoluCmqawT8pZBVuyP83lV0mRrIxIjuAMetlrQDF8GnpK9XvM0Zioa8fPh4Tqbq
FpgffF1cAJrwoMbhLeXTBk0JIbjRS6eS6OiUM60g53gMX+mWUbcpa9NbXQZ5W447s98m7d5nloKt
E9O4sU6veEKX3jq4w4UCgtccjNYLH3hOQZJDXgM2yDtrpf+K3oHcqxQQbOGjTUSYWKN4kJ0V0GkM
svRNdle6vdW2jC5CWtZ5a3RvLG7+Zd3aGsgEcJhhZfCBAekMDjE1fUn/zAGNePKXapEYB2yOHCiY
G5jh0Ui6aCr3phU/uBZ1ac+HwYEdjdSb3ivDO4ABu1wSs5FwyhZmGh9CPkHqWoMPAwKX/9cXh8q4
m7otFbtICUg9uI/xCQbLgpXGnuKKEIfjfYTGWQYYN1xV/5dzbW4tfoIDI3ukuMc++ep8qx2OtbDT
8MUeASlfcbbqA3WuXbGOEjaZ4lkpzlfcPHRelSsAHN6CNVgX8ZnvF750+hu9YPGpFz6QikADv7kY
dCIWMGF9fulcWcWuU46+Leqc7h8Bx7S6APXhDAyW9oDByI9Kpbj8Q9/Cp6B61Z7LA0MTuwTQ9SR5
dFs6gST2GECK8Zc/X3OSZbapconiW1XWTMWQEU6vcLiapKF4QXfpugtY2BDIw16gEPXFHT927ny8
oA2fxbS0DUJu0wQ2jC6Kvfgasj/sZNUzGB/MJPqXKDhY5l+qsZVHxi4rnEWlU/gnnFDzK6goCo4h
mijFHsqnFnv6mTOjI4WD2DXMOn/ZZKvGI6ueGKJCQOLIIhYF1F5Jt72yKS9CccvJOWcaGWBoPGoI
1zi4VN+N4iO/O7zBN2gYWVi9AtC4wPHkQiNmFmPQWWv7AQEgJF3ZEqtrbbqiTKJ4MKPWt/TIptdL
gWiozwTWgpNflJmj1G0oAO/p75B7vIJVckTrOX/H7J3oQKDIl3c6ScEeXxLPGsonRkIKvikyLOz2
jG5/cEcal3ejOSTijtlP228wOqBiDL2eIAwBdzZJDLem/zf8+frm1Ys/xDfgrr0xmYOAO22OaLhJ
hnY0D1nphEcko3KkRnGy1Yl4WU5nTV1/1Z6AGe2OxrvTrfiHccSu4rbCXFaclYrRwOpd1LfUquEB
YHsO5lSGlMboljS5m8zZj250qzMEES8M28DwlxTXtAY/w4z/Z19rP9TW+b0NLVojKudwOmHCywsn
cRjIPxJpIz6whVgdWVs1RJry9kVssbmWho1EJCtw4XnHp2kyNOQhHffQ9ngIMFeC0a2Y0zGSLeAI
d+FxVn4QJPzPzCZiwGYExWBZ9Bg76lyGGVRii8ACz4RQwXn42ePCsmT/GK3sPISfR1X8l3wa/xhL
UyuGaML+1AhJJcs1hW6qefXyj0xUoQFl4b3p3njcqnkLgZrs+T454EbFkUh30EQkQNJT/w3ifdiN
q6s5vhZICiGbqhUNaFVBogPD4/tQ36CNTNkWXpBg3vTplDK/zVHBYrs6ZIojFZcQSzV0UcpL9hLK
uQyou+BAuGN0G6i45yWiBP7g75y+rZS34U950sJKkkOFrF0ZL2NnYoASb5JtdZXedKjNX2bjMrTS
s3N0kg/xcNGdfcfBaSzk0NVWn2poF5gZrBbQAOZ8lQ+7ZFD6klzzLHEuM/Tq9b+ECMzMgRK4rq4A
cDCNJY+Sc3DP1hUVKtcFUAS7IoTA+NCoRhJw0e3FzLfZg9xmYkbIJpf3kn4ZSU8BRx2r53D10YKZ
HCnbmWkSoyhJB9EVK4gX+yratea3gdF1UeVvJdm3EnJU6BQxhjo+RIOYhA48NIRGxbdJfgmqNaAo
Dyix8Udk6TNI3aXHZewsXobMEv5W7YvnFxKdWntxemhDW2Ciyj9D4mR/p+aQZntKthLZMPMmp6Wi
Ks9tDdLp9/CJiRQE1RIW+RVssf+HFGwQ/0lvT1hbPAv+LGRU6Q0Klb+jfPwS3xl1wczuaJVUcjP/
+p+R7PbgnEbWSrHzyKp5dkFG7IpdYG4CcvJIlTI4unhGkhNhGrnmEZyDm9RuI5Kp+GBdKX8zC7vC
QAinYK0KXudBprnLG0Td/1ME935P84cyLCHeKFl/JOQViXjd5GkxQTX+cQof4dzYWihYg0D0rWlS
Cr2nwseY75peB/fyb5JPdfVukHdWqBeNWwu+b+j4RBVMyJXwxRmYjbWtkL4NJIMlX1XRcRAxDKAU
Ysps+L8i91ee6q5mVJbJQK+eDu0Xg31/ehWQ2PiL4z2hxRM+pR5G5uoPVCF8LLzxeEoJi240fBTz
m8J/qxKo5/q/ipRmy4Bz08XpJpL3BHzjs7oqADSNBGX6eyC9cpwRlvFkS5AztzdvDA8EhmisCW6J
Czx0rb7Le34usNUU4tU4qtxcsrnhHkG0LW/BPwZaJQtBJHQMMDgu9Za8L3Yv7vjjtJfR45rIiXSc
3YoJ+W7K4HA+y/mGtlTUf7VoK6kWlgp9nzq0uWduGSnaJoUtoRmcvsflA3d69gThq4fegBVz+qbS
y3g3kk0eOeKJlB3Y78HvggwFnVCA7gMPQ+oia4yofAQ7nTxpslaYV7DT6yGUkyRoJfFX4BFgvrBP
yVSIdhjXOirFDKMqhBgbGw2QIbhWQ7Ar8kM8HQQuJTzJiiV8zDUTVUxXuIRgi/ImK16DkgSmS3SO
I2eAGLA3Rdw9u5QAN3C4xEgf+aDD7CUfW6YPXyt8Whfpw/gwF6MYPNknRp3SDj9mi7Ff/kMH9Wyi
bQY2fM+EGvd20x8VMthEh3wycphHG/nD7E6Xcju/6xTe+g52DlMjaEEaZs9trBDN5pqrl+9csv+N
izVnYoZVMwT8Sdzo7IXP4qUf297VfSzoBE/3+3nvX+Zto6wlBASgdvBEI1q3Y9QEa6wz+4EmuVm7
JU4Ja9zHDBLIIA4ogBaSR0cMwtG460e5cnpa3fazMc7VCwsl3DAW4EeAwbywtGgf5Vb1SVAknKQ4
cXT1ohsgiLlHbnek/cBQjVe4IJ3JSiTPn3YNddy2ctPVfZqJCUA90AQ7CbrohwTc/IhqPoITINqG
hasfb5NO8b/EWvDF6aWbNp7wrN6YjI0JlExPfMdOTFL122L1DbnloktR/2vlMxP1RMaW+q2zViCb
qRmuwW8UHRorIgR5ZojHI2jsxNJKz/xAGqwPdsLRSpqWoxRH4kVTa3itoOZomHDkLfPjtYdJ5GtY
flrGHWss1tt0DyQtT45ZaA08FLJ/IBEOw2yqAro5Y7PkJO7JayH1DqftoVa8nGHAW6Qx8ffIzuU3
F5szYWIzE52fBpKYsDwfZGlZpbr2AU2UYGbwNvQdAKWtBkyf6WT317TwzPa9fC7nNxX7tF6zkYIt
8xH0HJaOcqm/MiZeYntqqF6mxZrLC5Q3+4wXQxAPASHib9g8Gbib2p25Myv/1TrUrdbcK8KzIdZQ
txXmdzkRg8e6we/kTMx1p/yjNU46pTuKAN28LYEcQCU++aPRpkm+iChHYuZNTI/KreYxqFYUq+nI
rvrg+IVsqvQQ6llOXbOVS7R5QPJw+tbTRAfDpqR5g0qS+vsKP4z6NUjOTNFFjfWItfPwFonn8N5G
D1mxmXAln8LmXF7IrmHlZPwW7Rk7zcYtvgsyU3DJ47+EY+1va/0+TscSoURxNligfwjvqcs42uh+
yGGMXq3GfchU2VlCOL1ZsKXOYo+CY5roP9//V32LQm4Jjd0lB6LZph+BbgX90X0yd0nHQv46yl7g
TkzOObzA1+Vbys+6sKLAnq8yFpwVF3rPao/c09SW7sLKHaDYC1c//exadtv8CU6rFK1AQOqDemy3
rU6A3hoi12jXlFzEyMApIjuKDwG72xtFHwvslEPim8gAhiqqC4GZtbS8ab5lgsWwbzI7wNLMQLmG
glDoW0Eh9nlhIb6B0+u030795ZoM6x/zuroG9wHnM/6UA9jZTH9o84WoOBkHHcluSEY4yjWiz1f2
xtz12Q52kpYOtmpukuRjpVEf0iC4Oca92bpFFsOmeVyDCkE88KaSg700bZDc4r/2qCeXv5wKElf2
U68ftMc20JuydfrCzggtOcbiR9VcBY6T7OarbwmeskshOF21ACT5Zjad77Jry61N9q0PR7IcWIGd
yb19S8g90Kod6CuZCcRGh72GZAvLuI/qQT3J0bZ/m+7pFqb9On5rE09khlPdK+3bqIiWkXNPZ8iu
+u8tG5Qdq0mN7WZxgWI50XqpeJWFYa98K2hn5pPv7xAgEmBzWZXPFRba2ebTNNe1Hd373M7FLSCj
8ilIhzrdzQucqwv2qXol2W+0/RrZksni5dSyxVIRxZmTh2k8fWJa7xXWw5eW3bBoiflPKXqZ/5lX
XBZwlY4a1cAKh+ymANZOEUlk5RBh28Kvz9ZZns8h3RxzB735KrRvFmkbAa+ushMRSDI1r0g6B1b3
XWhuhz10kX+4+grvVbMmn5Gsim+VJ2yl8VSiPlHYa4Txe1G/hv5GMl/NJipg/0VkZ15tS3UvcM6i
FZ/MY1w7Psdm8jdFBwaZLJkZWn7LhNv/lLvVeAVwIIJuPIjFJZVIRqI9Dstb1VrCD4QMR2KqUyLY
19SY1zGE97YWPnTmkUsfkFikbQKHAMqT8bKQ7B2PB32yqoZ55GRpZJCox/Rd756xcc84CkNtZ3Ys
xT47gtoakWrZMyUUJsUB2eg6dCB2aPSDHV8D018ZxBpvusQlxtwIq1wS/Da4lJkUBB99j/2TYrtV
CajC+E2A2sTL+3/hYdx/o/HF9FT/DHA9nD6VffMVEsKWHTnFHuuKRDHlAB0tDG8JxvFJ4DjMr1F+
ZZgrE9ouMdYghAi9niXMN1/7iUA8r6GlrnAQtzufIVFhgx0cFMv/oD9czkjy9lLT7q+N130IP1q4
mFF7/rnPgfW9v54cqAIGoTbpZwCcgfOEhIrD6kSLecSmbn52q+8D7QGjQ1d7ra6MrjjaCBotUyIw
LD3fNpB+t/rbpNvUxzFZCrBDA5JDDuq0DtvHWF1k01YZuQqH7qI42GHHfxhgw+oQQphID3XiNZ1L
IET2IcZbogKNNf/PVfFHMnwzX3SoQ8rZ9LfIKsabaJwl/xDRJEmfrJeq+j3eBdD6h22aP+XysyC4
IthI3Gh8bZHbvONKnJRzGhLvxgzmBKgPdCLuDztmzdFs8nFHs02ubx0oC71Hm/8R+AO+xIz+Ldo3
bhgWPpJduRSwEpCNU4vlfUsbSX0Yrh71x0iSZr+enoZvm9nyxQ36nfAYCRICsrLgNPZW0kLOcXr5
PcKQ2eGYCk+VtmuogkitE2sPn3uvu5W6w9QtIMLCPx7uV/pTLNANHn+0eDdK2lpWfoIENxRIi/R3
5MJVXEk/TYrTGuwn4gvbD8YcLHDdoOVIY5EJj4HoSLQiDq7WqoOgpX74j5FRBMMqMPIlzBYSADyG
Dq351vb3sHBYs7A8rdR/skD8EaP36KxRy8a2QPDDtwIRknHxBlYaWUId9t/JbfDPSfZwJkw0XLhg
fGAaPw5lm5gO1mRkZAxn1/GR9MNeuqG36KZviIjdTa2d5i6RO4PEC/8wOQuHfItWs0DGFTb8sX1z
VkwnS+4MzxbCvFWQZq465JUL88Uu2IDlXqq5s/BlJAgAiU53qH4ySNXdycDR7P/K+nWSGbZZq/IE
8i3eiYTukAZ0QOLCcBsuMrj89KIOHxngNxL8omM+n5O5Xg/mQwbLJjMYQ0Q1WrXqpH+aRfVy6AXY
tmtW49IOM0PMaeYGd8U/Nuzx2KEDDkYYIntGb0u38qTQw16yzo0mB7oYEKmh2pm/huGFxZ7s9GY3
EthRvsvGXbrkzZ+M/ZZ+jy9fUCztMsK3HIFGa3aCITTbm/K//D2FRf8+IY6g1aU6qwOXLmOMh7U6
nFTmpyAiAMM7FWL+t7HZG6stmg9YY/Ktp6D7pdlWt0A9yVzWm71f/VNk3OxEJ3Eha/oB/zHvQvil
0lVsO0JfabHrL5DyJadqGwHD5L0Jlzu95aqBAoCmgPGMftYV669/O/GCN+zGRSbD2/qPRCljp9X3
HhzTZnwTKa6aS7yEiIyLDjar+K7sxX9eje8mKocTKinwsDeomyJjlD/foW+Pi234B56X4OP6BLP1
b4jYLO/43pTVG7MV/8KQnVYDqD3LvlshUD+w3AdFaTGI7KQvKTuO0y5MbbolN9+lk4vijWm4wIqx
cnVvLg7D8Bx7LxedChw6vMiMeclztScEafl21+AkHsyT2KVm0gZNYURyxXzKgn1HYDUoB5XcTOjD
TU3/zvp/M1y020Dr8OHX20l565KHWpz05Aa0hXYnJFgK3GFKAM9tSphM3zSkHsAXAD6sAB6C9Enk
fhNFv18ejUdVX6oE6QoyJbTFznDUwboqjxjzdfHPD/7kPR/op7+EpWVLOuUqdlgTVp8zym+nZ06P
Nk85NQNdxdaMnDpmvXtattKAs0gHVY4GQtp5Y77Qz6HHn9ItKtSZjdBhYPTJV6z8C6gSb978Tktb
qv/GZaCTHtXcG8k3YkrIwAGQ73dlbCXiuhuHQORsIHPurgF0wbVl5AskpgGrctL5qkNCSRjJr27M
Ohi88i1mhpV/COTmdPs5PufZdUXAjOFhDZh44yZEZeXybSQIuiEklsKvqr+t6rthXCaNnCeLeJM0
ZhG+LsRtpn2sZOqoRz2y7G0cEwVctAlJPOPi95gahea2+//YEydHmP4h05Hxn+iEWrns5la9qzJc
R1qYEo/pKqsDe0gmwY3ozouSJtmGXBHSLwaGsN2ClmNZS3IY4ovh5rNzZggjqk9DQEuqrYv1v+mP
wXHyZBeHvks9D4SPMvjX0WJo3ylTPNqus/yx7KgI/e0pkzbCZyKfWTkE7yuGP4eEMnM1XQK0EFZh
iz+ZzPrBmn+YsO/5p1frub2w29h3zyYhWeEQ1sfm1zcOuryd9wTWzXTrIJIN2vXUVuYro7MGIUq3
ZvyDji6EfxS+ScFRgE505TJIkYpPFBm7OoFKDXtG7TY5s84sYTHa7kQeEzf3d7HxOUxHjOm35kqE
mU16HJrfstlq8n0lXMKLBiFQtzLK3q47VPkfZm5fOPNbaASz4JWIx1l+LvJHdmHGzeevQqoBJ23q
F54/K3c2vBWCy/xv+kMTK4nXGL3WLgxc5IH6QaYm0Cx+2st0uHFQaS7UarBUw15yFQPy4MGIt0EC
lvFGxGTBrKJa2VN5CmhkJsgge4l3pcAGs8umK1kf65belNdxGLz2PUNnukzXq6P51fEjkBbGMwLg
EEZr/RDi/WKkofwjUq371chuaM71l0/76JNWeRRAkFn9O8NIqQBFVtmi5iqAfP1kj56HN4tHrceN
oSAmewcL4bdnnWUb5wrdXKEgD7U4wlugztNrpe7UZs/F6It7KB46Ey8gUBbndjchF/8bNOQh6rE4
RoGXbLj3Ox4XcuH95/jTPIZhmx0hSBu23sLTbI17y3KW2WJ2vDu+5HT6qTnm0laIOZgclSRpGVRQ
QF+tsI9PkFG0pStOXr9UdVX0GOgryvhdpWUsjx/da6YPGJwysyWaHq24Rx5969gcRlr0CJHoLvIO
cGQq6beMt/xCjTz+sMIQnft/dZTd1bRFJ3QX561/Kw5lsusZQdR/M9WB31uZyfqbFFoArr7dL6Vn
Paw5Lg4KN3Bgngef/NdkNxs3qFlzK3ECexp6u5m+JgDR/yK2m3ZelJAHk6T41SGfgDlPjV/+gwon
Y8QQAYsRYQuI7N/CbHpIk6Md+HGkeyIINau5x8U+TXaVeUwBGy0ZAOiXRToUTl/jwVhRNPdzcYJz
haRZAkp4eCeYzirZVuVFzVTyYNwAqI0+LZdXqV+lcTMYuoNHpsCcib1j/Nf6a65LxvpGbevxrrFw
M2XRQ0+DdWVp7N3jW81qVtLCR6b5rt75jsbtsiQoEeBQ8LOeNeazItFFzEEJOEfCyUESFjsyKuyG
KMOoeBTC8JgQxtdsPOOBETsVHrk/aW51SWCZKXCQobjP/U9bgN3VpW2KhM1sLrKwiXQ7yDk4J1wf
H4wLxOs7hU4BXxe+hzp7vv5VVt8aqM4c/Q5FfBgcJxRnC/0tptlppNMqvJdUXYCN0uak9bdSuGvo
uMMOMpr+VJkJNwEVrOn45o8vMlobDrns+eEzzClcT/0Mc+gyz181cEfxAWjdtM/eQKsVwSFB5Mqi
bdpxF4nM2UgbiB0UEckJgWxL8CeCPck+B1em992xvYSW8CRuih+8jv6PfE+iyJBueN1nj61qBdCS
jM1F4c2nZvkKcO0aFIvTuNkudRhMB1vzG2GGOt2knQqYFu7eOvxm2YCr4G08p4Qhsh1Zut8l+wDC
Fwa1vWKzRQKtXWyMjVVWL65mMB+nlEfF0ZUlNSuyBxdIJxRH5drsyCUs7C3L1OHZnuky+WL2vKT7
JY6VNxgGf4tUnSQHjF7FC6wrhaiaebJwZ9YmWCGRvgWA+HS3YpLr10TdnzRPQOqF3hnB/QyPNjgz
DKPAGlEIkcp9wduD7DZc8H/8c4J6nScEDIS87uJXXnjqVxo8G3mXghOwhN0wLpncoiPeu8Smbml/
8GQEy/dcHBmJzMjfLMnc0zkADc1YlNrcT7C13ELfByfCU5kzauvpj01SkNnID3VXYRrMHJMHk/r0
t0MyceRahz7oxK8exDiv9wFJ2ryJl5t7Hb+A0mVutS4dk20llum96GkuaRYEUWejheZd7PehYhmb
Dlp6Sj1Ng8+JD1g5Q0e4pF2JVnz50p00sCImr2uSNPrvzsY4wBoyI8e+2Gvzdn5V2CTa+F+G3nHN
3806jSDAoFvTfzhCshNqx7w1VOSyv0vnk6j8yiBMZv5AKZxEqEPT5/TsVZaOAyRgh5gkqvWfwI5A
E2yVa8HfAJOBsgA+Kt2RfJjqk1afIsqg9P96RER7zz/erqBUsVuXBZA53JTWNG3yA7/sMWmRsQhx
5hDyarPq8+HMkXkoFH+9E89O376G+V/JJd9xI5c8lyN9ToADwjcmqxsex0AkAGGwiL3mwWxwRfxL
3mrjS+4JQGwOCq/qpo4OYoSQjKMjQEktXtgulyprVaSwM9k2fOuoGxYi8AeehRZ6I386yH+BA7py
9BayvPE/M65L1k0p7LDMiYx9xHUteOjJ/lKvAL5KPnh+qjgyzVf4M4hHZUIQvSAs1tpB+mE+wxPZ
hdt0ZQUZQEZEWQz/6S7PKaHlsCbkd11t18ojN94KpondIwMHdupNB+1sF8J0YqA41JuSjsEqz9FV
qh7MvVrWU2jjVFtDCTsB6pV/5Wwfq478L+vfh4tBiw6AsnMS+L4U+KiiwAKfcsGVGBfVN7YJXNBK
i/nMt7IYKYdlTm+jtvOJAxl3dI15yi6dxz7+YugdRT8iISJeFm5L3+pit1ZcEbxyxLToi/CVvDnU
1FTVd5wTos0PNVPsPn+OgmAx+Z150gqCr5s3LXGy6WTIMHsodojm5Dxr2fuP/8z0T3QXhy1621Qb
7E7bDqgYVP/A6Ddj8RgkuVWFiRP1d9CEcvdbjTv0E11xmNGVaTTl2SIw2JelJ/sulihtyoj3WPVO
MO2MiJkjZ1vnaBhzXymLb82RXr3PrAeImBqqFgsb1WGTnL9kgAYe8jQWPB0b8Lj7M/09RtW5dovQ
G8izXXs1O4Ea/AZqAol4TmcguZIMBMKSx30gMo0nteifitmt2rH0kgsLfeRDCm8Di6Wi+DIZtIHI
lwwkC7Cmz+wRA/DDVjN+tr6/LgJMGbJbg1uLSCbgwDcg4MkgaRGn6Doyi6uZZMy20IqKIwEL1MpY
ialztb2q/lRSjQ2SEXv3kNLtlO5ERvsKBw6NWgIR+ctgFZkcks+W21zs8HxIuxJ00j+0ANPfco0y
nkFLFyI5ESGRQMPrNq3IccnoVA4+R3By0nSuMLcxWI97ed/USGhYtQvXgVkv1hWNXTiH9tpAyqfp
Ha8EF0J/lHrE10iOy1HZ60xX22OYXnJ8aNcGG0vN8OU5hpSWsBybnBxkVysR6Z2mp4QlC/e0xtXw
iM1/0rg1huWnFq2EjSHvkmxf17tKhiG5Yj04kFe8fH4nNECdTOtg6dmmZ4Ie5JaxIzgu8TTdWroE
9RwVz+YvOeUe+tP6nMefBt6/3Opv6uAwokAQg4ZtYtGIMGl8p+aK1aPSntni4091Sm2f5j/MeDHR
+KjnQXmmHcxElmbUagswjY4BQab+wb6FrzPm+zpGH2zRymm7ZM+zRCSVfaudi1eTfmZsBVPHpIRb
2VX+kX4Cl9xA1riU1V8LGHC2m8Msuqv+gc5VYkcKGXXfP/OB9noToHWSpL+QZxipB5WNOHtRfKjZ
Z4VMh2J0QPklZyc3k+WCUYShLYuWgUDm5AtOaweXbi2dKdPUt/JLGd2AnbxiZb9FhZjq1xivShzZ
kMQ44x1uvC59oyYdeq/+0lZvEwfdE55nBQa2DI/5J4OvjE38KByZzteEr2XE2yD43STqN+DbOaC0
IqUz3PMFwEhG2DBRRWBApGYVvge2dj0j8lbcTcRnr9yQcxwI63EqEPM49Z7hQj0eNPNH8538b3WM
PzVuk+4rPuUnBlhMdOHpYCtxNIHJpXRD1aC7/l4gxeVf82NgBGFqtv7s6m2YuePaJ/B73Te/aJbW
4BeZT3pABxuGKuiAKTVOJDsBP20+zN7K8cuTnjnuJA8+360sD/jLoNiF5aljbqlbymonDqRDIGsX
r0RvNY1HsGotX8MqcNRSxBy6VmSU0EfluywCp2FPPCFYed8NqL1LNiYZZ66ovmotutVEb/uUXQ1Z
JBqeIKO461WGgql19am5ynO64Yws+f3JklbfIlNJOtaQEVmTfY21G41fKYTH+CNAe/5rOjGISZJ+
tuI2uIa38Kb1Xnb8ZxQcYS6hosev8X1Fny3FLmOQ0PhQ30TBZm+LKd1mKz1ZiMh+8i8GQlVABA/P
IC/g2r+3pc2aF8r2uDe7S4tp4OEPH9NvlLrJtcEyVe76rf+TLAqR7yx/Y7cubqJHY/6SAVm9THaI
rKbTxJsx44g7sXsYGrnxa+0iEkjO1vkt2Oi/KwtsYM5KfaP1TNW+/PG9XHZrlX8eUGRMDgFoiCHb
nXQm4ahadmoUjPFNZqmRvdqmtDQxcXnN/Jt2i5qX2n5O5xgmc+yyvixZD8kjqh3EnlKD7m7ZcvTZ
X8SjkstgUs1TiLF0I3Qb7YyUD1gFVQx50VH44Bdkd2mIwzw9c8PpPDmIzurluWeBxGqVKqfRFMqi
TSo8jMFNMK14yRRs5vDMbTKyX8BNQjVF+Jyzah/mKVh+7rxpywe6XIHU/7wsOY8iDA0WAPq6Rd4r
xdMuW8CL/Y+PbIZBcw+pGIcFG0uET5sWfxJjm7D9Q1ykz9JeFIheRyGOF91kBMnGG5h0cMzjbc9p
xiEJGTg7r/Ai5AX/VGpsI/HQl5hM9vpj9TDCh0ZbK8fvDFvy/MSEMC2eydAzSvhNxfsqYOplcxGr
RxkDRcHHDuO4RcaNNyX+ivC8f4GOFEmbLpxUfqjpsUi/9LdZX+vqDtpDjtEius/sewJ8jVC+3Ykf
DMnu9VmOzI2an3xtq1JucFAzOG22Oby8FYnouLDIhAKUr7j92guml6ozgHjpzYVNubb0DcBKMTpH
fNBWVF01mKKb+aqwffWLe1LkyKQt1ljB0Vh5I1JhJG8MAvP0GsZ3NlVZd15Spn4lGpuHieadx9Ks
3uP5q9MPC0B8yx5vxDxRymSVncctb9S7nNyn/JAqHvtzgccIfbF64hBGFlN4hrTW1pva1g6+NRk2
f3FReavx3FWWfIrjRaQThU9kD9Gx7C7YFvwN0oYJCxJjAMLtCCIWyPAFDtvFe+Wi3KfszLyIdF8T
y9s68PSTivzhkD7NT7zQmBm2DpIeOl+mNUNFDHfGTbjlJ/ObvcgE2p+JIN7Uf6cK5dnqya1gSCe+
5Fnf6Ojfwwc3LKxymfBRWv2A2Eg+bEgZMzKvf6H2+uSC1h/xqZFYvPy1J/jCybloLOo+ndxEGCfr
er9wuMNPTtgWUcrVwNVuk9rkMrpPT4/Slax1fCJpQfRWT+6nwEP/disZZ7n++5PuGfs2VyaH9DiS
aLxv4JLj8EYW3rqR957h94sOc2Enr+rQYZrCw3UakTtYbONJqN+ER53n8AZ2mluiPLX1YTqvuceI
7EndPP0rmQ1tCi5hApiYJLK+ty+heK3Qvl/Z1jX7n4iFgFPvygzTvj0Nu4CdAj5QnbsO26BHZekf
xv23qjnTfySd2ZKi6hKFn4gIRBC4ZUZxnuuGsKwqBhVQZp5+f/SOOBc7TndXKfxD5so1YFLL9I8U
a1bevb5zTTyNyjYDBplMXW19WxBZmixU+HFrVbWuGoNzYqqvEWNeC64OjpaVeX71Ti9ZD2EeYrTF
ELzchdpaTbYDITMK9y7GMSD0AukoUO8gZq8Vc4XxOIE9SAwjhgY2zr4kDFJ4vbjzUd9Rk5uBkPiM
gAjYbLIf5qBp6uupF58An1NTX9ZBetP7pQKo0+ir4NozuGHFdpkLDMn5pwR8uhjlyIVI6FajjwZe
bayQuCncgZElOzOD3FpkjCM5xZhprtwB0540wQH/UpcdXuE/EIdwIH7giM8Qxyk+LqxJcPpDgqaD
5BD6Uxu7/hW6+m/STzRgny38NwWNwHdzDv3G20mdO/M5H1TITAwBeQRRoH38CRKbcE5XJt3NW4dl
T+VTLL90/8HEANUy0A5Sap4RBti84chkS1yBXWTox16dO1owrBjWh4Dt2+JjBAIcjhHWNJmM4UDf
A6DZ6gPB6wpijbjGrOVXP8M2U3dxa72Yl5/A8TQfeYvsV99162KfTx2T2Edsnd/sx7r2FJhvoj39
Z2AfGldyOZiiY3Drvr3Qfl0ryuvdgORyzcQ7+sEQYznsGBZxqNw2+ECk9uQrhATp67YbHbMzJCbl
nJssZBDcwouQsX9otJ0XaOh0CblKw07knTniv8QwykzpIAvGDJCTWIfvh1tfSwcPkpfDCYTmmA+/
BcCG+oTxLiwXAjBNMjwZ4S0mKwZyCiUXRDbFfdpMBlH8DDZvM+lM2YIDJSxDw1xlGPvbH81G38Rl
iCu3uAcAqlimRMAtP7fy8NyGO43wxVHu1sWedn/9QP0wy329+DDw5RfYZFjW4vwJ+XEvWTY1u+oy
gLllj3kgP03BRTdkzlQ/ObC3qDDRg1PbqaSmwZ4npINDFFXMy6+xw+4NRBwlN6dRV/PH7KdbAVuh
8lNcEEyWarrqVMg44OqBlDqN262qmdMmVu+/NhixxGMLBZVDAa2zYgjdGnG0FpMwje7S6FDXmUln
0G6Gs4AACGalXT9yywo0lhhUmI/pTn0T1mNVnlBt0smtqY7sF9Xsa/tVH17dguc48whTa0nCU+I5
RCNdpsjvzA7cCECxDibITEzJ6/FAsHsUBpUdVnNt5Gzmv/qRLxweqNLidfGn1UZ6W816Z/XcKcfP
FnLS+8pOY9YGY2AyFxl9EokztpA2B3jWWO+AV0PrD+jf4YtC67Ti2pdboFaISm9oxoxELKrHpDUZ
AIBbZQZXD40hx8dAhyEdjPKi7iCeeZqG44iyAvJ4OFx74AWz1K25BkZis5F+Yw8AZw60oRXcurY+
mYfCsLb0P9r9BM4KZyp8bDZPevnI60opUJj53Eel8Asf/vH7xjoAc9uhN6bLR6Bq5EcaE7BqJgJQ
C65cggwVFApSHE9yEvYgevEyKK+AklnOs4rd4STIkxVSdoweUgZdLzT2zUc3sX+vpVOLLnY0bfDF
nzzIa4YXDl7/7/3bqa3EFyf7l7zheIcYKc7RogBpfKtmBW8B0VqzgtM7AROx8ot2730zNfYiCUg7
SLcHqk9at9qpwSG86kQuDfU6+XkkeJwgdA8qXvzLmbaEO8syzvUdU4ies9brlgUnk5eupMiC7PR6
W9BsnyJG1MaUw3monJ5cgxkjBK4TWlZ4uvGyONHskTxUmZl8oVozu4n3PsC5gY+Gq2jIbK5lcuPG
+4R4ewgngilBoGBgvYv8PrIzFFoeFCIlvUySAy+MnkKHxE1IxcRwqUyYLYOhgZM7KymoTA1mhfFc
vTWXjpdOEQ8K54lc86LeCIEYCf2krVA88U8gRcS6uaFVoRnFWcZrcg42rZmPC/sOIuv1TFDJuQst
rsOut6Ivig2GqIw73nP+INIeljbdd9Bn9MVu5ldM1w+EW62JSymvL9NFVgB5i1sXQgZ5knK8rll8
4MdAqfIlXoGR3H6wMjAzo7fCtY7gVDLefrt+f5c9LBxTvyYOkwXj6UWRjXrO2Gt2RrwDUlfRqNyX
nyfG3RXfyCiCJyiKzeQLVnEZqBiHHcG4OXZJrsD9x2SVT74+dtA+nWFV3yFKyGMVA22lVOfAd6w7
KiDadtqS7BTM+GUCGvrlBWzK4OChINvqOMzLqOMDBkUEyM4F5AsukQv8rsIdJrwqI24saQH6606W
E4Q7N6wCkHorcxkI7aAQ33nWsfjqRlEqJqhRQJRxdtIgWjozLILU4MG6AyHYtg8HjnLB5GwNnd/+
7F7fuaPEZu6kHFEwlC2dkx47Ox7IvPpiNPQKXhekePI12uAgBjY3XXAGTbcMx/R2ybHiIxwgg3Px
KBzG4imSQc2RIjtlnG+9LNB8uI9vn9pXdQsT5SYDlQWQx7QwyX65VhXPYbZghM+Ykpt3vKI0+pO3
R4JDZQ+aBVngbfxIu3e5EOZTsrF0iFvmc6HsBAnuq6keC5vWDSSPUEfFhmWHx4rRMWXxsQzfpo5m
7UjQPc0cxBXTH/ptPJgcDJIswdEtlKsNLAEU5OZsRZrJx5ltRTh6p2KOSw0VHEYTe2gg8lo6MN44
v+CSw8Bl6hLbafVN8sWL0SQpJIUNm8Qqs1v/k6LFv0FRpr1dMJEysHwTMEB7WSVKAiZRz/TSzd8z
PLTJ0YTz2WS/02ye7lQmGVAJXYanzHT9DrksBGMfXxMI2VzJN0iabgLXccyEdqUfjQhnDBxcnlpL
8Y13DDU9Qpv8RqZzvJiB3mlsCnz0jXhNaaQ/lu2V9QpFpdwXLpNbup1VuqRCBspdh1x01sQe5s8b
iBZBOSIvpHDFjz9O4o3hJtcjwAF5L/udnTlWPdKa1BVdyB/ZsD5BHyPsqlo3xktI0+YR9dsfpQ8v
rPoGvJ4G492JBpp/9aDQhl2OUmFcUbIPQRIMlbAaGuZmLkMAZOzkDl/KtiFjgNg5g1gcU6MVNmTB
p8+dBXQ8BOf1wg56HDKBP9F6C9bQecIvVKNUNHYTdPBB9vCUUQP43f+AXjG4Nz1ubweKU72mlsaH
ANzB6Rg5dHwU2F+5+el9KJpcVBi2oeJAdgFUqhjBZE4g4O9ArKu25/YBHuz+gFYVuClgAKb0sYf6
BtTFRcL8gVGxatWKzeMqWHczmJBG7EEIajcoqUZmdOtutBNYz4roYguaKYSkER/DDsSQsDlgtTl2
G5CnOecPrMP3y3yZ+T0QL5/djF/AqA5Tyn7DWYR7S2+JTpSZEL4YFQK4u+S/UMreyk2u8eOBhFuH
adEYrhsbZ7xXxuvyUmcB5/a7JwN2dPwNHT4A3OHI4yELFFzUOM8Zsdi0hZznWQ9Faf9ultygbejW
nb5KZnf50sGGc7Q7FRSnlyt8qUzLK42ZADYbC0AQXWSd7REZU9AAg02AtbS/kgqQWhXPCkSokCbg
HbL7IJXjWzS5qbjOB4iSKiSUiDUY2KETsz7nDBAAEAUTDUia4u90VTQnIT+/yD1fMtYV25GhH8Jq
KCBCkXUQuRDDrp9u3TP8gcSIw5ja2a8XLHkws2WL9MflAhuRB05Viosk4N513+9L/9Na8sd+DmsC
ftVtjseCZgbAIZoDYtMN482OfkD7fWkwuUYkU0AkCEunvFA+AhIXkLNJfpYIcpJXz3zebpq/GPi8
N55E+lDEm29UbCpCH6MUrcHEHVICgdbpFlx0QguBMtkTNYO5xcwiQ54pRwMxyPr8zYiNrmlNLVky
46nfzFumHq3FNmCcL/xWdvTzki0O3M6cckXxWajSQo9VSv8Prxko1kk/JiZO8aI8yAeYGAheDH28
eFSXdHVXtjg5uDFC/EFUt3dqWFCo1o1zv4mpP3BEZfjW+iBBm5wmNQs4Fx6IThpnQFFHVMhvBy5y
acBKiTjDciExNTR8NsoKDm6Vjs+q74TkojTgoAIJac4oVPy8senW9qUVdOY7mMAcjqceuALgMcUJ
QTE5ZTPOfyxtmTAFk+BpSvQwOk6eGMz5lPlxF1D18uYHNzHBkGMHEPXBZGtiA2XGExsbJS5ALogP
pJFZu+Ad8D1TntGH6MCPBdw7xSqBKS/JkW+GaMzMZCcaB45vqxqWw6oxRdK67Aqkq/Hp3GYBVAq6
T33ZzNPnns84bGfBuB5ur8gOYUuoPnMx6iZOlUTwhviKBrNZaBtxtkECRvRcj8weptoYWpdEbpDE
Nm7IY4stnNiQj2PJTNgWKIWmbnqLB4OgFUwKKHrEhXqDDKPd9SXrv4I5Ul8UPKCbVR86gz3bg+gQ
uAeWii1IA8kRshBPgSi0pUp9vIQycebERaDDUhpFLvPJX/9ybE4KVuPHIoSOThgYLX14HQ3BveHG
FHwe61jK06d96coFUg6YofjDAO+hBjLsRmZyTrpvWyg3zowUepYFxCqfpTOgEpnuYOOjIxN0U/hl
y2U8Va4akIZhWKbRkqFiDuqPFxe2WhAyIEzAFqdeiMY5Qp6MYXhstI4ivfgTTm9UIPR2kwV4gbIb
YieTl2VmtjAd8DIIJv26FJyQoCrGzNwk0GiirHSjnDKogTLEt4bKG2k+3YCJpSfFkSFRC8Um+gCI
QQ3IMUpMDnwmoigZ6lOHigycv76h/XtiDUL3lIN4hOgcLVroGQlc3uByDnazC2CkQivNyYaun7BN
JOgn+WW2h3N/oYLqoNm0+D3WdzoHLpQcczNEVOLkBDM2xn7yD7RauuM2iA6Tv7Dg9KD6el+EG9Tx
whxprAhAgRJwUB7BmD3AB/0RHZ/w1co/tPxMb/+yM7GNFU+Hm4Hv7WZ/UXnhZn4NDlFqXeIDc2XU
6ifEERvUfpzv0n2sKjiXK5e2ZvgrWA+X9KR8Tb7a5+1fXgyThLA5QNR5Y5aZBA/BKIGzM09DIKHf
mhh84uHihDo01nQpgX+pcFknJhc+t1Gp4xlBEq25ib/V1WPuZ0jWbMzq9JEoaiFZo0BAlzggv4Lk
AFcbAULrKT4cCCrPa3H8uHC6+VjKHDnQF0VGw40Wzhk6oOtFe4dE+To2ttQUNNTr8GcXnxuv/2JA
Tts/H1/znUqvDDgorB6YhOGb4rLy+kuJHYqLvvf4jj0Z+CP8of2EtsEqzXbRXfsujtJsPtv1VKTJ
gfKPH8YKC99Wly16J7IlbIC4rUFqe1zyjPjczcO1OqKr1K+/2aKawykCSVvPDuRERa5qv4PPSgHn
CcAjC7O9vA/pQpTs3l/llvAXa1Ddd6O+ifRI+rFyF9EZA5aEtLNAu7CW4gVLVJnM2fGZvoABXIUm
1CoNGQpmJhsWF5sUbCP+K6l38Q4JdwAaKHqjr+FtY1b3zRn2UggrNIcVGWH0kizqxe+wmyRnCefP
lB5oh4Zy+V7mOxLEzdwVN/Dk+utIhBLBcGgijbNIQLIJAi4vnl8T6u7jmCtmvUdvUdmOfaaBO0C9
Mf7sNYcd/SNeeEbjU2fhUkBDEtzlblQEHXoh8knNtkUt5w+FS/ghdDvIzRT3f2B+XIlk/glCUOo3
9jX0vJ6fAkecuhaFT7ziIuhmXILrvEdXtSBYcYhIzoTVwDaY7GR5Q6FNmaXA4LTD9XuDUmtKCb5l
WCASQXeWD+rX7I6ca/gbUzyRnsGO5Us56R/nNeV1THteMgOzACghDKXyV7aoHbqTRN0B4hVbuCX7
pyt7UoD+CFOCa/hy1MSjJowX0zkyLW5n7BShIwDRsWB2D3MzFlczj0Za27zm8hvboPyrWfzC64RN
P5ZPQP+tCW9b8vsNNuo5sc2YBztvEPUa8rBZA1SO4Ds+KLgNczm1mOdyJpyrAq5JjfXMV7quvgum
DqBmULM7Q7wHArDjiSXCSMNBSwj72EcaW95FKjQESx8b8keXnCEHDiQ1CKDgXFOwiye0oPJ9ssKr
GNUqJ+CB3zhxn6v25UxM0BvzARVwDpEEXCo5vA7NCv/vYt4Gia9tnmvcRJdv6Gm/kW5r1+dzO9uM
WMV4nj64Ptmdg3aAhX2tr9oes4E3waUQjt2mR69JXQkCwvqpWU7u9Cv+wBUD30XRTmnE2l5iP0Be
ZXadsiIJnaQRErixKYEiv9Xc8VlHd3QCTvWyEjwOdJ99XJdzUE0Wx4u67sz2ZjQibhJ8wcYDdBZU
HoUP2uxN4pPmqh+5fp7/Ti3eCJ2F+w6kqQ3rhc5fZnoflrbwRzouuXrZUffHKHNTOSjXeoQgYIQy
3GMi/ZdsXvkVdJpqPvaoUEdxRgDrvJAPZWw/eKy4IFuh9pNcOQVwTtpXTGKZZOyGE2DKakZw5Qu/
Kvu5yhE4jXgR3+UNS2LLKVrinzKxunKXvfCtM2Y/r8lCIeogBUmCQTYBvAVCBMAKKmkJ1N1pq0gK
QETz2uceZpCfstdBMgV35uHwvkpyq/zOvrJ5sesGmyo7OjAQiE8jcs0cUAP9UXf1iGgpLo8bsWr1
B3yEhGI8XTG3g1GbWZ3kPop1N6xFMqSVe/aC3zsup3AVcXVzoN/V9EyhzgHB+QMlmWaP027ClQNN
T3NbJPBcUh9POEbNmf+Ee8QZwKgiAY+rTKnFFVX/yRjMYBeJfc4ERykNtdXl9Zi6HIP4x0grhYlJ
+oe+iTsr9SMunFtCn3VV5jMik608CEAgK6wdJ+mySbeDcMm+J7gLlKu6m3fIEb7LMcuaUSElgJ4e
9Lg1hKn/OIYhuk2rFaBefMA/+bQMr9hC5wRtjEMRZiXfT8Vsjb2wScmuA2SjwJVoS0kART4fzLR1
g7vxZ3ws1xVedAku4Z3JbtcMOEIAFiquz3KPrw89oCc+vpjfQIZV0uXEdYHwDCbejPGWoeo9Nup8
otAqlC9KToo3kHUzqXyht1l2T2pyuMRjNNLk9avJO8qVmb4WBk4mBuUz/naT/3Z/UFI63AxStKj6
SuL64S+Mj49jlwtYe6PCpotim2SHFkm1nG8f7fyZYxew6rZ4bs/2igtZ0IkVJyRcMCHWdKKfkzFr
uLRg0T73LRVCTV49d1UVVH8g7PzErrqpMNCaV08HtRbfF8TuT20Pv6kndvnjgHtSiO5YsMqXqq5C
yXT7dQRmzbwBiOUDeTCxRCaPlO5RQFR9nh7JVVboV8Qr+aSYUIoLuOEgATRtUWlpVCefix4Gg4JH
N6p7Nnw0R7oiHxifNN6r3daQbnqr3fTrgkamw5QxFpmBPj4+nDwC0YOn0RUMRhazz/zO0L1VdjVe
ZJ3DsyoAB2Dg3qU1McpPZR6r11qfZ1XAzn9D8cYEA3wD7IYOf7L7LcYJOxmGG2gAsAXEq5wSlp2d
oukvm7UZlp9sQ5tI3Uto9QQ2y3imKVjrUCV4oOpcpDjrIAFNIX954MBDxbjalQ5P0Kl7ZXePPRAH
qj+o2w1zjNU7XVTDCK2Uiat0aywNhM8OAQieiD3k1rH+Z6KNwOaNqRpeYzdapqo4VfylyR89eDf5
kI5J/zpeqL0zzVY5qyF6X57AKDFS8QVunKMnHBNQ6OpMaobH+dFduF3BtRXFoXUPxb+ItdA/gkhj
dcEbwsOmpdS34JP0NlBTY/ZrIYMFYfCeQYpeM49uZJotnhQr+PiBrcED51Ff6gRPeu6NL1p78M5k
01vpzEFYiWc0jnOs6F7+FZqHHasNmvDVpDeQ76zqfYYO88INJqy4vxo7gBwfBjxziSkLThtf+sN6
V14Cl0EMks6R0KiWfs7/fPqPHdDKK7pxL3MIjmjKB+kHylksvChrn7fOLuFF9DrfTnI/TxdEKnni
Sod74HuhZO5kDgKLmVeHNgtDrJBywygiP+X6ec7VWy59g3nVexnvHWyBI19aPJy9qmIjOcGDAYgu
xIZVm09bfDbW2reuQ1VggKJQ263SiPRacybeX90m1L3X59oeJJye0p+nvJg/HA0PIx0xBK+f6WXC
Nr3p4tKd0uaex5vNqVbdcr/XvoX2yhfnenpA8ktUl9myPD5Z+k/U3IzBmDB+/hjnEBiq3nVoxjgy
jFbsqV8pCxrAmot4HB9NllPNauI/cfhtRWRYNCDhOAuLm+9E4ke8qMIF1SxwqkD/UODcS/Hm0iYT
NIugPLHldvVWl3wedvyACPXJ0RKgbcNjEKGUIcvfCYJvFgXcv+os8eKHX3W4iSDA5WGCxdpg/uu9
sWRCca9a0fMLHC8d/BbOZCG5E0y1mpsqLnUXqCSMa2O+SnHWDh0p9Kst1ijKShoC9bNBp4codWCQ
Q7DVsNBdDvXpX48/GEo1zPwU87GGk2kRZjj409tjrVuLCe/4tZvtJtOLKJtt5SMBXcfDNnzcwOfl
at+kIOkspNaWo0B5+l15gvBRMvjUHqb22s71CBLTXiz8V7MotIWiYVXDambExmUI14BoXUpK/p9x
bP3KC9pjETbOsFQrWq7Iri90+3lx0MkO6p136Su/f5ViLtIjNsRo8GHX4eP/Uk+VdO371etjfU7K
n/JbHTkHoORir7FBE5KdhXBRyxslT+wq+5Glvyo9S/EuCo/P/HceMvJsCXlQGd+EUCytOsQ5za+e
tr6Z+B3TafMJu5FXDH6FQyVRJZ/NU7TrtWg8bdZv5nozPKC3eOMpfuk9nBm0px2j3FSwFagYrOq7
sOWJ1w5nto0MCGXPVL0wjgMy8cB8ITZ8TCkQmDMeEdmXpu5VGJ7hydp1x7zcFnhD4fGAghs/0ldp
3DmYy6BWPUrt5y1EShu6oK0JSTsInSOTyQKKf7SBsy2GqbE+cjS6ECsvgGwXoW9ezJ/t3Ir2E/sK
1YDZGetVsgTI9HSVxXLaWvmBV1VDJKffZCyPo53mNTcah4wC0RhaPP1FNBVfqCZ4fJDn96izsVQh
e3w/zWmQIUhYKkyr3ypcjc6rAEiva4Pn9MebopDBIkvlANFeQJCkrTjSyHowPqrMjne1cvP4Zl2W
kKu7fS07LFCcAwtxkaTnXmfebPZM9sC00H+V8AZAHBVPVayS2vpjPncf4fzMNw3iiwZuZ4JH8Qo6
iniv5gp2DxBXMRSFR8e4DjNnC2fW54WKpsC8nD/s4QVjQ/7Lr/hYBXwo4Lt18/L+pn6jcI2ODRWU
CI4y/iLUPdLObdVdicJtwGypW6VHkqBTZoEmKxRM7zWy5y/qdhq3+AQzZNO81w9M5EWP2BUEUlyE
x8r6ojPWzBPWkMx4pqP0zE6+C4aXQQkCk20aGIc3+oN5DmGPFCiLROGGvzbbtoBmsEYTpyqCdkGN
vVAw1k7WT/xj9YXiP2NWNlo5kAemCayrY/tNhHa6PAn1tlxQEpeb28OCTs1owW/+eCzxUXCsB1ki
ufX62Nkv5pkagvYPcYb/I10xPOGX97RfKHsMWsrZPAe3UzaJDBg77J7FboYiYSGtngzoN62ho5H+
uIo163FUQMSDCASHhxSPmg1yFByEt+ClzPfXiPTsAqdft11MGk/HTsXTf2srY67buBDaADiXjaVe
Ww9p87I+RCE8b4Nx04JhYwYGSq3maRJuA0cGtifGKJloxwhoEkeHluRryTqeEgey6r3krsJlZimO
TBi8xaBuxcgECri/oPmyq2GGgg5BXqdYs/Ni09UDmyuDbXmmxlw3lSVcoUVF+MsqGF5xZFWg5I4q
GBjP4+fQPvEXT09Szd3m6UHNGVLA64G5YiHoTvkdGvnSo30FKoQEmzKFrF3S4aFldy9Lg9FgaV6G
bzH6UdIBngS6WN2y9aTYYWY8+M0AGdIbyV60pniUOk+Zmtjh5IDkF/E5PVjXZ5U5DxOXqFuobmtB
Xk0p5E7q7aVfP4Ir746tL96FryQO6NAIrGcpv2O8+4nWFUjLcDC3Vl4k5EAXtl5Orvl0XCKS6gWE
xrLeM8GaQfCDZHovps7se6Lj3wAiWN7TE3Dt40BJHFeOLKy5FCLUKDO3gOT+wYeNeBAgU0iQjTdh
UGIKyaKNyaUnVIACzEbQy4Yp7thupqSszGuv/Cbe4+NUsBYRfMzKRYpvFXa4EVhHd4gf6ASxfVho
0DmJiIG8Io8ZLMoRF54HwFDpxx6gBC9m0fKLIblO5y3TLLySr484iCbIES7y8m1/LCFomiCeQR2h
DmNGMxeuKgj3kwOBDZOZwya7kA1D569iGy/U5hikqgZdZXFKQeJmET8cKcgjeMhoeylXNrXo5kjR
AZM4TBia+somDupszJq5pAGG/vxLTNVASqHjcn5yNNxBKicnMdxkLeYXbIBwPmNv5D+KCEeEYXa0
lfPzW9y+wnNb3WZIX16/6CBktwjSR1DSm2hLiTOU+nqjS2ZFXcKK/Ho99104r7qzqCA8MRfjGPjj
oG2t2GDKhg8QOc8jLhNveZnM5lI6MaBsgAvImicIK8nCvoTMh4qjcCtAkJha8kpeKgy9BrdeRJqJ
o6EhrTjl+8YRmm1MJEvZ+2SzJ6g/dXzoZ7Y+vX/wuou8HOd2facNx5k92fRKQG0LiRJWwyJzpTck
SBVXrjiaP3HT6jDsfSOwP0V/9fgg5nhq9GeMcGMG19hmmAWNbv5VVr/hQEtoPyPEzsRsrD4P7Co2
eY3ZSB9MGz9BSCjCM0PBS5DJyJ86VI8NKjPcDqrcafCo0d9fNZwVGZbtMLcE7FtcHHPLiAIu3sqM
RUu8F+nwo/CQwZCk1Jms0MZy+0bMJRcpGRgU7THuyxsYPfB6ctbr76PgFdql4sIJa+o1vIyk3nAy
6PKqwDENX0ge9F1pLf1vVPZCWMvXfFMZbj1wc9F6/MA33i799KhyqABOYaH6lc+WHwSN9YpdrDR+
n887KjSIEvktxYkBohdWte301p+fsF6oJKLYVaEQMuJBUoSU5L0X/Oq3lY8SX3mIGHIInlAc3+Ve
eX4rlWwMMOQ/x4hyZtZy08ELZlqC7K+f53DL0GnqXkZQAR4uhVVvEvTzfA9ngq8Y+C0fXVmyYEwp
+spAWhBO+CF2JibZ0m06Z04SOVIHaAwi1S75R8k3ewwq04GCW6zdx4UKufymzBBzzJyTvVRyA39r
1SojHzH6SfYcUuUi/5YYK3MvFJ0Pue3VbApMIPPhR+tOD8VLt6R/yPuXeM/gRqqwMa3+cYif98nz
Hr8oYg7l8JN+kR5EXcF86ux9fiksCFNspk4+4fJAn4CT9XT7Ga5Rjci5+e4mS5rJiVvW85kAg3hb
5x5pN8J6pAIibDyLTzIebpC+WAADxKTf0puOxtlvbkuLW5UNxz3A9iBvvcXGmvbSikVY0Pp3JZFy
5kkv5EL+5As6koI1amlkJbNtafYDK6WDV0/7YcBNLa+MEasq0PItsMCjtrrFKIcYneIANyR8PcYZ
LWzH0B4Q2lmMeOEu/5u7dl9dDekFm96n5Mslck83Zze3iLB8CJEVsxg7SZ083XKIbqeqrQci0+hF
PDPj39lqDPXi0bY/bJ2SnDks2kGW2pOy4VqFTtMwXwnRw53YfLHPacpBijjzDesCktyiqhdyjELh
lm4KH3FlbM9wPtRNhkfKQsNElUy0HwUJokvijW6g2zZp/7tLUpopiIU1YNNcGsRp0HUaHfy6jR55
YT5XNmm6yt/7HyzNuZFriU956EU7Ha0QuksrehKEajeHjFGPlSfWFdMacZc7hfYd0WtT3knOJIdp
TWL0kmFQu3wstSvCrahG2U0uyKXM3IYgiCcsYAydwcMt2iYFEJ+U75UMLXXT+OHDJeQACAMO4r4Y
MyE+offCu3iOUv9GLorsNRjkE4z1yhYd/nalXVI+k7fSYiILI7Fqz9wSj3LHPQC7qEJcO0bHZPQM
k9qb/KgM2RG9QmtIvt8KyT1v8aeC1QXCqmdHcYq04IXyCSd4AHHeB/WgKSlj3MHjUj8D9A3FrV5n
SxGyaH6brbxJfM8zv4FIiZ0lHJy/7JLFO216mAJ6lnAo5lG6J4QnFr7qwcMkRUlunfqDY8k3Sunq
p+2/nsnxLYJ+LMJ0HyEPTdcFx1N7gn5F/YlN0xT+McwaBtrMGzIaf58oFfpMEKKpHXJGMDp5oeIf
Q2dYJlQFqQc3p3CwDWRwnIArezALJ7xDGOcBbwH/kAlSGHUjpqfp9NiuMhBvXEnIEeF1xMf8XEHm
jOFv2I9v/h2IpgUqyMT1w/jARtnZPMyOFo7RR+ZIv4T33SV5jK4o9TNpDgQBRv2XnO6zgACsfsEI
whHf36puhN0x5lDVbeRvz235gOVJX2pY/WJsq3EuYAiWHlN67Q/+u1tWgNiOxTY9Jg/5qWwawVjQ
ukSIqY/qFDGDUdzzxZS5LatZCs2p+At3jXuIZsCt3zN6IoeQlmj4whxEcoU4SJ9Ou6Vdweb/QWza
Aa/mR8bRatbfijVBX7KpsTS3KFMwe0qNLWquHGNtykcTnmGEo92YC9CKZqgsCD9Tcqfs1p/pxNAm
N2FqTbVlKGEhfqGuluUlVbCMJgVncKvjUBEa/7nUMPSn0iGLAsei51w/UQu3hkfPyfveY/1fA3At
pVXSHGN+waGyLBl95DJT7XT5U89VR4Zoiyk6wWmQYKheUzO2sNzNOTq3ClXRYB1eXgjPJVnGeJrK
Zt9ZKExfDk8N9elj5WhbFdtUmG2lSyJUKMMeorinoUrgO/Jl9OZM0BzrJFopEi1fYRCwfNIhL72p
7IbP8nETMuMkOESo8Og9YZ3eH28jx3fc0760LzhaVMEFSwpFmFFD0KYCZqjzwBfEjX8X6XK4Tg3O
JHkpux+/+RGLXYgR6W852yjkCj2xf5kXKUMSq5IDIhKxB8lPebUrTzVBcAes56fFdoo7EmOUF206
Lu5ErgEgoil2h/UktZorigWyuJavJnSgy83SS0RRlIQH3l/VzvE3qDftVvdokMG73AWZEjJjgcKe
vRdd8YWfW3kjXQdDJ9TirrLR3o7Quj2JEXidU2cak3sLG/2UjWQLl9VNjIJSWp8PTy0oruk1JLac
vSIzzaPKVR2BRMQJXHHmqowWZ8chXIpuBl0L8+8tlVuYLh/hYlwnbXUsvwtG8mn4J9XYoX092rtK
IAktCsk9qyz6644hN7vTkyTUQVOzqTrrdJ0QCzu6yZDRwD2JgwZlGn4wG6IGkd0iulfR4kBuP4PT
0rF6WrWvZ/NEO0yrNVEzD/HwFi4JFRsYNXXFO0W9xLVmQ2V969cOhWlOPbXslSXTDOpL7pVnOS+/
KdvIB4EIs7JIRoDFjY5NvLAu9sPgEJgzWPqI5nN1OIRy5PTrbxsHHn2T0YnQURjhqtACJebjPr8f
EqYwjwu+AimS+tDZf5Z8u3bsSjcyR2TB9qDb7j+7z7KLfXpa+nV5LNWsH2jjM2y1f4vH6pShk6Vk
fjZcE96W0wWrv9lqSn4RCgimdlguWtEqzxdddUmhODJngwKILpGQC+bqO6n3MWRCFmwqmvVcylB8
afHn0DjHXqexOsQpCrjuBa0u7XI3XRQR/bP1wzFJGAPewrdp7Q0fJPdmDM8Rjcbl46v3fkfzD8Qd
cBuD5XBjpzFQow0TnwOkcdG5Sxz5EydXLXYpRtMTCLAEtDAfw37F7iJWFUd2ifwD3UkPBRP213TV
wyiZXKJmI84rX7lMcrr/KROxGk8uomIIasEHgx/XooQ+TFLuP4ETlIimPFmSuohP+RT2jISdBpNT
p9DcBa5TBDyV8/8oO7PdxpFtTb/Kxr5uojmT0ehzLjRQoyVLtmTZN4SHNOd55tP3x+yLU+lMpLGB
QgGVzrIokhGx1r/+Icl2OdSXEhxx3UMCDeirJvcN6R2Xpni878RDcEiruy7aGMCpo6PTJjFOxFv5
RjY0xz6JjhDazrW7zalMzIXYe60DqKOvaZznPYvVeuXw4cZSaXcfILDNuCc4xpA29C4aUymvmEJr
s6U92R16PDSQeP/glo5VLPRtYB3kT7IGik8OLjp6Ae59Rfg+fpAAOxA3g48APqbpe3Rt4Nvt2b9/
0HfwmhMKIs+JmpllCbvAi+NgJobwvWJUvn004d9udjwW3L3HPWiTxFED/lNRfZ+0R4485QNmZnpr
s2PG7WnLFcZwRr2K8JreaOlMczhYk7O3fqxZFWvy7OD+0KYTByB/lsSPo/bYC2rXYV1cY4XkxkVL
A4UF4MzCIuegMla9Bq8EeJTE3xQ7IJxVPx3s9NLy1oJPNplXqFvCQbQGOuicICn2EfQFEDrxh+gd
OEH3krFE4H4jRcWGf9btC4D+jrkOvDDGAWDyNiP1hTww8z8m4dbylkN60CRo7ADGsC4Jq1SNXY2F
AUEIhbqWs+0AVKuu+CaYnuokAYJwRvU539+khnaGQA31OkKEenSbvYMDEPV8Rzu/SC+6gigP27j5
RDRhF41ovaGmgtHkbM5zTvjgoaE4mhc3q3SiZ3+rPYaAixREUISJy9kp+mE4hZu0mYNKMx5fYFIf
1tsMazRrif9kzbBvbRESzxHOokU7nL6U7x7WxiVuA4SIPKhMbcBZX+BzrALmvCvS3iaezEYm5MM6
lHS9aKGZeMIeI1gHmXoCnbVe7NaaBIaC6gYnzamLB5wq3nCyXLMRsBbdFxzxSKGz0D+DJoJWtQqG
0k7tb93uCLLcuPNpP/bWTX8eBgASCqEpLwaXfXg7mAmGzMboYTcFUfY1ViWL8kfJoGpN/maBPn+G
WnKPwhwUeDhxxOrWVKiF29Sk/oHrDjmnb5YDm+OKH2XappOBgwS0JmtyV8Hw5US2DN3IC2++b6+s
YlNchwDzFPFODCPOXyyqGS7pvJvYIGyRtGDD4wlYzxsf9zLqqalmwMxBVFuqr2G+0LHIm4mj9kBy
pED++5RfIuYJtgbmCAhgOeQaAuJgDTM9MMwLVp78zM5WQS/pmB6AQsy0Dd0qoa0Z84IlNm0K5RRb
+gGzCmsxvGEGDUofOuT44p40lX86GpI9u35z1afShuLOC1A2PeAsSN0TerscILoBNYQXuAmfw+MA
uEM+SdeRPERPtUw/MPsa1wGtNWxF8gVn7LgJc+cURwUneE17p6n20k4wlgWaLO60I1gTi6ib60gl
nd5fkk97lrEsVu4jeYqa5uTBEcZWZp/uTxVJodM6zeBBD7xglbrsi7WcP6Q2Hvwr5YGsyo4EuUnS
MNbwwOdluU6AZHttz5ej1hhRW/ov5DQt9GQtJwuKNaxj2FmU1U/y/wD1t2dtY/aCGdWK4reQ5sYH
jj6UzUWyWXx0cNYXnFNMCxkB1qvUX7CvV9ds5qaL6rMG1ETiRfuDEHWqr4P8yRX4HPE4F/oOO5Ru
dxKp0+AEgZvJ3PsEm2WoKJ6v/LzbU7h7yQk2nbUAsyAvKyQraM/SUI4KyDqDXYgKMCRkolL0F8ZU
CZWjthy0tdIg+Ka5ddjmgQCNZ2yrmm2AJC8gSZuTBYpWuvPvpZkzOfNUS+Y4bP+GoxA8A67Ji2Rt
5DO2Txz3AHGRo2truT/y9LUEG4dFHTrlI3ZR4g26FHyWZh2dCrySHhXptRl4/kRsLOObP96ok9hX
FGJw5uJBYXxlr/gtWDxKbHaEAvEUgBjYDXx76RKpQUpBsRkJHaNW9+fYCUInBdE7W/f+MGVAyv4R
NJX7SzvK02Vm2DzJzT1vNqp6rNcd5dnL1oA6VExUbWZ0g4ozIMS7o/j2uyXayxB8K5iSv0BemzcW
fLNUunl5YW12UxFRt2tGFB4c8kmZt1TFonr6BH23Ujx5OS0nrGQsXmiuP/NV8BBQcEccKrPAkR+l
7hVgUnh3lrpNlwv+r3Z4ROyhLYnvARM3UAKZ6NIJHp5N+VVwanNHeizwt6aTMbaZtGPVl+D/K469
Lt3yZRfuOcZ56EGB0swawO+vXjDo5JdgDeFfmM1qy9YhgenmNzfSRskcTTTU5eQUboqBAdsDgZwc
ugajWcSP7xO0OzCZnTK4wWywVItQkW5oSXfFUlrIBwDTrX7B9yg7M2/iJiw3SCeak4zTDPISXLdo
fQRV3hpQhLL4JKFHqRY6jL1nFxO1XXAT93hj0mN+vvw8w4ID4AZuMRmOrvHs7a7dqD8C5jJXVvgL
udtt/8hjnOTJTnSUomX15HEpTsioQczucJ2BzTDMRyfQT/ggz1GmuECJDuWsvB1OAc5+kIXVZ3+K
Bt/I3h24bhU+DPqdAjGcSWh8qYyNhF0lY5tkAbW1SDd+vxnvXfB5FP4bmfEXXrTg6jvWKgDOXQfD
iAui5462U52lgFM9ukwtoDm9j9FOkJ2Ngegixt2vWkNeTIYdM5y4xzxiXr6YmDsg5Lv3V58KB4sC
WZycU3zSS+0MjkQOuv4xbAc81sgII3DrvUh+EJ/rVQ57M72OX6y5X/xnqc/JX67fzjCn8cbN1qO2
yanr/O2mI8QJSlh56Ms7YnhUzeloyJ/hFdNWvBIOZJA0peMfgUH7rrnbuNuOtenNojd2QBNLv1t/
1Ib7msnqG4uAqFRWpx2v+OZAUUy5oW4ms+GsVUsX1hgyeoY1s2GLZf3Ujb3QRpT4DCPFuGi0LT8a
6z7J52/ysoDagBUx451Fe6RopLZR8Y4fN4167MSCebiU7Gm7YS3RlhmwdB6ZEzB5J0JiwaxaAUrj
Z+7Fw/qbsfLGvQSfAqOMd2pi3oh4U8BMRqgg4KPv6NYhkGEXCM/rCR6ATS4rJJKzps3LDWaeT+kC
21z3KiEfyxyQGW2t2Y62S5+NaE88TvNiYvVmOKRgjsQxkNeHdTRF03HkiEKFi8gUgya28S13AY+0
YKpjb2SRNZMZKwSDNcMUIiZOSrGQXzDKQxbDvcVfMXyM1c8UVupA9cixOMwIt2wDkopnI7My32dk
ynG/6Ju5+jrq52GbsKBe/T3+3QAzRksjNKegnJmvMWbMkxsG5JUcTPgaiyfD2I3NRXCi1NYjt9rF
oAegZaFm+w3UGVhRkEc7nfRz5uRM5KQ5Vc+MUJ3YuvPw2elWCj6u6yPSxE257u7jV7SdjB+W7Oij
trDJEnCA1l0F5zZHLgXh2pybcywOX2Goo3vltt/jiFfuMTuBRUeXjsrUPca8WiM78z2HKjVRj0BO
x78pWantay9t1ZEJBZZaxBODIBPrlV/xYsTlF3M5966hKKTuIr2vwH4r21EZk0tG6SMVG843EwtB
bGc58Yu7HI6cZa4L7Hv5wUVas1jzG6cJ4sU9ezQzvVm2FurBPlDV47FJ4xI9UJe1zcnXl6794JUB
TMhLUd8zrxnokvv7cjI4O8ap7EgW5htbxb9KATmwzDGbSfHIgVjim3fsF47CAOsmAuqqJIS75TD7
wbuOKEt+GQyHmKhouIhOjGDKIEDwidC4EdZADf3nZi1U2xnaq5vh4T6pL40f2jXZjO7Sf00PNgSo
aMb0oF2N7NAzMpZbh3qBwUuAwH8HgYFoVp+JPggwxA4PhBfagLfA18aab/1lR22XLSnGhv4Cr2mj
vpTWleMn8RY6IbflHOpESyR2dI+7BZ2QyVFD+gTMG52GSUXdNSVM6ihrV7666K4g0taxwI6CO77J
EUWucoTs+M/7joa6FJQM3ShkLmtR39i2FOAXuLEIs+o12kbrCn1+ZxwjeQ3oAzZOaOTYrBfqCc81
ppGqjaXQ1mMmVN0bH3J0NwH7rsPGuHhomSOzpClY1tp8nnw065M7H6c5P3T5rU4i1dmNtwTYc4xS
iMyld5Cs1r5k9oP2QCEvRgTuM9m9ac2pbNZhu/yAvHSMYNdMKH3XXEZS6Yg5sQ8Aypy57Y/2hzvH
p1kj4JyIiJl4boetgpGl9Ywxdbp157v4kvVXBu4hz+0ZBVXwzqSL5stDMV+h4181b3X8RkVDT8sz
y3alfAVhUWJ6+Ff9pvpnRGEa3AImS6B73qKj1MF0SiYgADga8rLfLNSDtfcxMU9wnTzIZ5SjNMaU
J627Hk7kb/CWq3M2RVtiCoway4FuxbGGdSLbtFFtMHzWm3PuvxqwktmW/EtFuc2oQTTTYSph5EB6
VDtntIO1/n0+HrTY0cl2OLYaJhxz+sYqe0rp9SixaOXds2zAX3EYEME1XiWfbF/BK4SrT+tdOsrb
HVu4dYnF0Sz3XJwbr1Soz3QmfMXT2jYXuX+mi0uiG52TeB7W8/yCoyIEqXyxxiLcQor6Qz7J9VkO
Nwbgvk/0+iPV0vRaf0YOYykXF0G0AyMerE/weCBktexKlECMycN61SHlfszsZwo8CSZ1j7M+6QXl
kRBo7iqVZEwa2Fzpd223ypbGB7OvSsPXrjqEbCXUlMxVsUMFt+KlZiArKPAd2njkmOh5XjH5ppel
6KSn3NlLnepAf5XaPeOLCrNvkpIEFzaZyNKsNCOPgWnaXkmoGu8YYw4xWU6z8hYTJUXJoS2IdYNx
lB/RMycEKfM3ADIP3cn4aHZ0sPIOxu/ic6zvaIveihJzqruB3JsFp4uBiHgzDBzL9GWUSXAOWPMl
w/4W9jdUS2JvFsNcPQGXq2jAiajWjpHNLIw8hGc2Km2T2kexh7ed4F9NP0oYY7gUeDmAY7dbkdIM
UfnMhyeD6TJWqdGeWrHeU8CQtMu/s447CIYwjQrYmemQE3Clbl+KT007qOpaAT3Ls5rSbVNasIov
E/goU5qcUNJHTnrSLh6joewzeY9VJ+Upd7wkdzwonWMecORIEVs+Wky0DIcUZCYeGWxsDsObdvQZ
lwx3Hrul/WlwjlG3oxTw7wfruYRm/tGVU6hkesdqtIk1xmnJZeqL26rHa9Eyet0K/ZHDK10W+rx8
HRhsG9ACH1wiIRjXMjsM5wtSOLCU4Vuti2NfgJvdm/k6O05sCagXnyFWhIj+KRbsTzvYDqT06h/2
XYHFtlgMTAke4cgFqGawW3iwGIAY3na9ZssIt423D5oTfipQQEI8/dD64KO6ZingLzIH87Y+GuRZ
AbMLWJHkWTj6Orxr0Lq2d6PygeOEtQGByleZAUThO7X+QNEJxSShG1tSy5Io33qbwEEdFOyG+mCx
KYfDirNHxGfluYbTFeS4OfHoZ4EfruMfcnSK830VMmZbIGd/R0Dm0aLgJYWhOdRAHxnEk4t1+psZ
QYZjXRFwqr1AIcq7DTPlzlyZ7b3R3ilBNJ1TkPANsl0hX/J+SudAQwGTIwjYcPGcXROsiPlkt8vE
woBcs2yMfUgu5gJYDCT1SXaQMHIBLDONkMV5fWe9EuL0oTFMea/8hfoO3bCrlvp7L93bDGoxJKGB
ZDkVNyW/E9gx+PO6eLSRQIbeofWRUK9LiKbQ9V8meLReBA/RApcA604YT22/BjazLcciFASsKFp7
bIT3QQDfBsxmYRSz0r/TfhDqlD0W/nFkjEfKPIzhK/fLQvsxldP3vUUnDRQ9Dd0YtzHMmzNtUxya
GfZNRHt3IGyN/6xDAgAGt068DZ7KSAw6QMt8CrkmhWbSHkxWN7/oMvRn4LdEe20o+4x7hpdBcNTb
T6OZqPCORMbzPTcfKwh0sc/eG0VjtWU7UIPnBieS4Wayq6yxzIoDwgyAnra2NfMVB7yigY9P2jSb
QnLkbBIL6RHsMlLXjAxdqseHUZxNc8sea23DbY0na7q2Ht0zMRUKPKYtpOQt99t9pZcMnhghAsBf
bBR5C/uN+HSELNcUKHwHD6Ixtnjr5guG8Qzx3cM0QXlTNuREM3wPscS3nW6HT18YbsMX6Z4AhVQ7
lEmPBYvHABxZMDsH5T1quCi5Cf3JogCSwtWINwDZ6PmuETzZfmFc4CHRwg1XLWa653BS6sS4Eqzn
zYEDuplY//tf//u//+97/3+8H9l9Fg9elv4rbUgbDdK6+q9/K9q//5X//z/efPzXv03D1ixbV21F
GMIwNdXS+fn76zlIvelv/69UKqzCTUPvvHvpTvqFIIAR14plAjuYk7majCT+/omq+eUTBS6etmrq
tqXaqmwJ69dPlO0h8PSgk091aOxtPVvlab72sf9vX2R4qnTX1SQdKY15gVg47piJkMLUnCxqTZXt
nZrcZG2PHqYB1Nq19GMMLHBt6GB09SVcGyNMF3+/aMX+w0ULRaiGbViGaWnTbfzHbZLztO80UY6n
Uu3pxZJZEG7VGMWCD86ZvoQEAvWHsiwXAzk9wWugI0sVL9g8kjTf9UsTg7r//Ios2dQMU+iWyS39
8uDcUuiZ1wXyyU52rYcSOdzX+V0qNh6G0e2mCvcEt6n1XUEeIEG9GL7Dtc+WWbYp2o9vrkWdntk/
3yKeqSULS6hCVQzF1r9czChHdhjmnnwy5RU8OhGcY/tD899accmCY4BBifespBxETDO1H3V56ttt
UV3y9oBRKxAJzZt6CrNjG6OuO2nFMmPcA/6upDejgdJvABUWu5TDlEkSqjID3RHs3Qz+aA4/1RHW
gx28V10769Rp63oOlB8ywcwhLWfFJixa0rAnHyX4yPTr0vhq+ceS2sy9x5/H715s/72qMIcerknw
ENrvev7Zdx1CngD09zLkr0ZPqXEyO1wLqkOhXjv9PDIiUTxIFv5dnNyL8lqzVbf6s4HQAy1EaT90
2EvqzFvWXu/E40mK3kXGYI5L7MP70TxEBr7Q02lHUS6sjZngeNKxw7wNRAj8aDnssv7DMOH1or0U
scUkI1uY5ksZLfMSzz50CiK/MJLupQ9ZA30mYSns7xR9Cxuu755b/hcPPqUZoKHvgm9W8h/WhKXb
wtRkMh4MS0wL/R9romkl1fK8aiQlmsU5R4KLBRfBf5wVdbD77hX7/Q2zZaFrpmKqlm18fd0T2bKL
XE3GU8Y8O8DDx30tgrX0VANxEV5hkhQh1oUOK7ZY/v2jxR8+WVEN1TY0oWpC/rL0bRHUvq0g1YDs
FDTnWJxk5amsz7WNv9VKE+e/f5xq/OHzbFOXFWGx0ciq8uttlcMhUiu2mRM7YY+DVMmg7Oc/QM3Q
jCgBNcz3mGAC1c+9RxKzapRk+lyjBZ7MBzwoCYjD5y1I6/ifP3LbFjrPwdAUW1OnV+Ifj3zUrTbX
iqpn+b2O9RykpTe2HdoXcxW017/fCPGH90so0wHBTReWon7ZVBpCW5tRqbsT41sGE9k6e4P04zLA
BMQPltKbeBpeiPNhckDnAE/8vVXJCmZzLu1ZKkHPWcrZlLsS3kJcd8CgYCxYs/pJR113brw5FSEn
TU/jRKoz7HEU+niVojV4bt4t0k+DmXTBla5/9eG13lg/7C94C6F9qK/JB8IGDS/0ybCJ9zGkpXlt
KYZuFA4lmBig6rMYpr8J6+wlfEl/wI61Pqg7qdPGS/GQXxRE5nfUN8ETEybrMSKlqX3mL1DRFA8y
yL72+Pdb+vsdVW1bllk+CtsB7/SXx2dWVjSUVn2qxheR33IYFu2ltvGNYEjw3buiqPLvb7LQZU03
LdMQ5m8nfeV7kue5aClTsFYIfLS4/mJhHe2XAgW2PwcNi++tW/sYbY11MHvT1tK8OIh3AJVrck7O
3VnbuVf7yhPVbvVje8wu42P1qr7yBxB/rsPrS3YeHyE/BsoGzc65OHVX0r+al+Bkf+TYvKMsnZ46
qCA2RsMNEThe6EBm9DR4asrqAvq+AltoXHbMRJYDEXD+AgEnyjodbACWGcI3lON4GWBtDHUumCf6
vErgesFkw86IeNY5Fl5glyrq+A6fLpg20zvXbUaaGYmWZqrU6catfgshhkcLHsSYR2XuB5EymUG9
BtDj7kNRsj5o9+kD/9OnrghdlU3dYhOzTeXLU9c62S1SzWghy62jlqgFAqbW+av75Nb+N/uDPv2u
XwsBVbF5E9gsqZYs/cuZMEi2krotZ4JeXPWBgpq5nVsCYqnvNrJQPX8QLsw2nKfLlKeqoYczGUav
oigHmEBrV/vCycwWGjC7HbbMYejkOVNnlM6eBkhNjqSCtZHA79Z66nIIAIzlomswtE+DnGIPWZDV
le2HhU2dKLKDXWwHqzjDXft2g1J+PxlURZimJeuKrgjW06/LybeKPO66bjhFaPN8+dCG7dFUbmZ/
UIuOF3zYluOw6eU3DwsLT2dAO6p3ddBDx4Nc0eGWEI0bk/UKLyxa/KcPXeXCFGpD2Rayrk7X/o+d
ui6I1TFi0Z9keUPJBqSH1rS7qAXR5wSsGd+9Y3948KbgRFCN6ZA29C+fZ3tSFQ+d0p0kY1yVGdGp
Ha6uzB0a6Hd9a508hj4A7mVbXZoYexz8FhsGtjqRjTgL4/Ae4Nauwi0K25tX0u8hqyzV88DEXIOI
lNQYEbXyXTWAkWqTEgFbj+DDLfUfmRZsQ4jltXyuhIojYCTFD4NEEnUBqQyqL806NryKgHcPd9e/
jfkByR6cdc9V6Lv7W+8JngMHS8PgUNHwZGzu/Ja4xGoCPpmV0XgZt3TES6RCYI0+iBQVu3Idm0Y5
QDzUCSoxHDk6V3uhQVn7crhKcfdpyuJe0VAyJoh8ErErR2ubB5hQuuqukK1zNyarvz937fdNV7Vk
jc5KMVRD1s0vR7TrupqtZFF3qltSQdphngDrGkwypzfARlrZDTL5HbKjygXM4Q89BGxJ2IcqQQkx
2ZVt6W2kflzH8kpixqwHWAhJTxaYZoVnmpAqUAVoGSmdNOScjP0ux0Pp719D+b0K4mvY1JaGYtiW
qX9ZW40USLFmZ/3J6nboR5T0pLA1u1PFG+C7DVn5FIL7m0S7VUCZVvaacMh/cxG/tzWqpRo6S5xL
oMv62qqmnQiskANsqIhaJ9PJZr+x8VKhxl9SsKwp9TeKTHpa7ph4m2sWhrDabiTQpDBhsbebby5o
qv2+bK+/XNCXh2vllWY2LRdUMItiI0+qC50SNpJueuxSPIlKTIwkJlzaN5+s/d61s5tbumHJ6lTu
f91P0iIY1Vz325PFESdsa1PiJpDjxa3JC9t4NAEPkkPXvFoimhfjCwGxmvpeqfJRpvCyucYORQdk
Kc/PLgP+ZhHjdtlkUEw8i59jPOAH6yLbm+VJGXv40LF6N6Ily0L1lhLJbugbHe5DBWT9zS392bp/
uac2W5YJCmKZpvq1dx1Se2wDDWGVCwdXyp7TBGYNL3hALlJYM3Kv3o1e5ULpoTDUYe6ip/dlgPgB
EytNwGWPj6Z1GgcCPzQImBDjkGpI3nMt1u51aOKVEsCRLrKdHD430mNNkAYweoTTWOw6VEgQQVqM
wehSk7MdfZZUIZYNtcRYDmRx290lDklU2lasxTp+FmWJgQSYrAUIjKNI5sLKxl6JbrnAMbhKL0HP
nFmMy8T/CNElFTBMVEmGkz7gmf0c+uSBqiXEXd5jZm7suAlSrbaF8Na/Sx2/pkkXuodbaI0QAP8y
8qwWGaQ5+6hhB9Jb8YqNj62ccKl0fJcCY4sNX9ii2+RUDhp/PTTuhk03ii5a+gSfOXN3VWE8RI85
A64+7UmAtODMP3dMlDEb6rXnCtitMKipYJ3zm7UBySny4dxiTB4vAxsfoPxTM1tworeeK1UZvIoW
srAlzd3+vlBuUnZNIJA1zS2ZxvUR5A9cGKd5Surf/f2VEX8464A4NEPRbZWT9etZ11R6NGqy2Z68
8l0akO4n7laTg/tA7MvWZy2mTNXFfSHBWG8IO6/Ko2Dmqymh03DCNHW8mtJAg71tXkoqSR1/bqx9
NBPeMyZNBrUhRiYGG0pJixAx0O9t2LlUjwYoxSkllC9PoIWjQzXKpZYAMZM0E/bRzB6wP/T9l1Sz
nwsZXphfkugGtVyDb1FCXwNIpdaH1hf0LzWHVhFaxN7SQradkxaH2CaiBUrC0DgZFg/ZIReYGOrD
VmSgrphb8ICi9DEzdIyoEA3U5SyPS8eDlZHiBhEJBoLBaig/c/ndxhfSmowGeKzLh17GdBoykSLX
c+JWeMgqKX0dyyHASqzOvzk/tD9s3TZdB8CUQgkEOvVr/dPESBW63GhOQbZKKM90/ECgQA7+SVOj
Y4kE2E71B9L+iPtl9LiV4HDk7a7goJ7WQCXBWMkT0oFAVYrLmBIVlknDSaPeZ10JeWVk15TQKduw
MWe6bwN2RUymCHnsnnPKO9fOdy3GYmrz8fe3z9B+PwNsy5ZVXVZNWZO/7lduGvSlr+TNycvua4EB
JoLB2q6gKWOpzjzYsQe65NGA0HXL4sjpzCd63Q6d/VDGP6uWOkLeqcX7fITP24phGeGsQjZd7ho/
8ARPq/jgavtRwFZNQA9dmK/waBpiGU2KLLjA/cnEyGTsH8fBcpScUs7/VNVlFmA9TbAb72/Cyxkl
OKDQOnk561y34rUFw0soEHhXCcj532+LmNCAr9s4x7SiqD9BZXv6+T8K3koxMkOAMZ66wHSMRt6N
NqSXzIdt4K1C0OGkezMLc9UriHISxhSgA+FDgldFCEuAI330UKWXzTLoGerp9wgVJBluRrtLW6hs
BFFG8oMsnFglRCzZa4TI2bKLaTrsFssRbMEstLVXV3NjLLZde6xWHSCABU/DYwRn1vBsmn3ewnmo
dHQkKGYbFx5/YDQrvUjm0jDOyXliCmW4uOPmzaJpkdA55CNE1bLvlyRSeNh6NR9CHAbv0CiXHtyh
to+SdCqmSeVskIeFZW3U4i0eMIDHSZ/pDPtvIb9bFKoWtB5/kwjqXPtO5ghQXDxrAnpVoA3QpDzb
ZQY6rpoxnGfZh9T/BtH5Q03Hm/s/j+hLTZeEiaoUkg93JXgj70AjEDH45iOUP9QpNkC0QffDgU4d
/OtrEBR2n0Rh15xi2570THB6mZAjrMOq9powhLLh1Zj5hQpG+CN8zICRKgGkrPk0/A60/MNSFTTe
mqzIiinTjv16MV4dZK2nxPUpMp3UPeku8/SY0NBtb59t42BJEKhdeKlcQJsYL2Vy/vui+APeI0wM
mJlXUE0b9temrG4NUbtNffLyKyo796pKPnqPS6A8TZv/f/5h1nQkci5qgq7t1y9rKKMSySKsTyUm
0fbaJUlBJocTZxjvogP4/P3TfhacX9a7oBZWNE5aQ6cr+/XjRtNKU08N6pOEaH7AktM4GXhsFuy9
RQVwTgpPab0C2CZ+vWxg4uoIrfOUdBaMgIoAFhJdRONG844wCR+anBZWmxpjNg/YJ65GrPJw7JAv
Qr5aSb/RxePfv8DPDua3L6Cpsoy/gCYL+8sJZY5hrKaGqE6syy6ClIX8w0eSXBt4mSERMSFQlUjn
pBoHQrdfyAVvi8BX8qai27GzcWU2Od67k+XLeMkK6EpZRiSQ9aPOrm48HCwd+aj7GkhvZj2uk1qd
p8j+4SJ7KJUVxgenGs2NURG2qO4E901h3Omq9wVts6vomzh/YTQ382x/9fev/oezWVg2cIEMWMAE
4cuj60CY09guq1NdbWSKe9oCl+wHkhXl79rhP/WRfI7O8tNNjT3hy2eJymCE1mnVKVZMGKHk407U
uw5Wz+SbufEqiF3GwWPinOOHrXBbhL9RiV1Lw8Pfv7Xyh+btl0v5ckL1RldWQOvVyeAIEcOKYwCT
kTdKuSI3Nm1GJg4SKp6F0jz//aOtaaF/fddsRQcN0OxpPvdlbbqJ6blaolQnUctXX9m31YDE5HXq
92WTKByv2gvOqDGFyJ8yc+i6uWTBZad4IENGfwth5MKi1EbyR4r3Qn40EiRpFhQwP1xF43uY1EcV
sYTRPbUGgcoyxnGFFDLCCCgIEb8NGpSUxxhNjygI7/VHZ1Qx2muztVlSg2GW5UHKSPtZWMHfByu1
a7KK84BkuycPl2mFSQ8xCKBpLgBthI0f/HaP+D9vdFq5xyUF0hh4QN8ibKk3YQuf0pOPFvEz3WTQ
DiNAhWFOSaqRbCuXcBSwkWyaZelXnJGwW11hL3uwe334ZhP+8yv4j5v/pWlPLdfLTKXndbcugXRQ
OPPR2ngETYm3XjiG/Swx5La6S6bFmBLcPbiR+Ga3/MOpKGwwSoB/CzjF/nIQ1SJOdC0rqpNisuEh
qJxiPEkb/e5F+8MgGBgUPFGfECghm182tU7JVCvJpBwbpY9Q1IcMZ+uQwNyir9ds48fGrNZyrZx9
+U7VJMwsxm2WFwD0A2JU9PqYmoV6sDTyS9w+yBTfSbpsSogXnr1QNAlhEnxLJb8EiBz/vkZ+wuC/
rpHp0pnvUz6AdJhfdoo07OQ4bt38FNX7YGBGQn5r96JUNAAyuhPcmRJCTuL3MgvmZv3NA/qNhzFh
p//89C+bg9C7LpMUPr3GAXL0YCHi4kEFnkxusyqtBINoMzrKZL81Be7JubL5/lBV/gAe8p7YNoQQ
VQPEVX89VHNNa9JCaysO1RcDG4HqMW/6RQPmWiK09UoiqCmUBNyMb27+HzcowVnIE4aK8hOk+Uf1
Xlq278eDVU43v6LXlMuLzKGGzE724HoIGohemVstvpYn6t9a4uSK313IniLgPTmAdLPpNN8cVL/X
T5rM2UGTD1FGV4xpWf3jqtRak+1WV8qTSxiGkBdldlKMnUA21kM/xizp73fh5+/78gryebSsusnS
4Xj89fOMSnHbIpDL09RC1Xa/6N3UcfGt9NgJzQJlATPevF4PuIx4HyprwDOPJXFAGVGNfXiRu+JB
SceVkhSXyPuoETTFeDHG+MFGWADQ8xGOuYrVy4SfVLA3uwIv1AWcjllfQcQ0JMx0sBuLZ3vfS4DK
ydOBTNVpBPUxOOgwh+vM7iHEMCnHONE2cH9kRq06VfbDSOCeWUfBWCeMA3TiOiLFb9G6n9PvL7eI
uaWhGwr1vU719+UWRa7RxarIT3r5XrKFyUjGRfgCu4GhXjvvJG05wvCICBBs8JdTgnJnZQSxa/Y6
htxfjwl0PxdziGgRjIVjQh1jxtdDLErp/vMeSzdpXhmEziJb7tFjFNj/0GcFtbqd6i3DDzZJqrzI
aDjTYDmhMnGBLRaOdj6CJK314OPjXji+xwHU0QwzL24iR2DtnbQQuaR7SQ9+/2JDt5ZBdFAJFhYi
MUMQK4jtiLabljmycSLNB4giKZRR9woSDs+6WfqEX7QMVLKi3BbeqhhhQTJeCDAz6BsSEq3sZlo/
QnWHxqqiwyJWUGreVG7ChOTXVD/me80Es+yyVQxYowfFnV/mVyt/81lnUyXam8xdiBNgKJmBKU5T
jALvtBruYx5tEpyGrIayPjSXcsoo9BqrySWyCXgh1blFec674omTrxWICb2rKd6wWPfznTWC/+jH
jkL774vm96NNU02G2vQ3piFbX8E4N5DjMMua/BSLy4S4hquQy6+gAvz9c34v3xijMUsTtDiMVv4f
Z+exHDmWbdl/eXOYQYupQ7micGpyAqMKaK3x9b3AQXeGkxa0fmZlVVlZUQk4cHHvEfusbX5rrJgl
oeTEwWBRPJKIiernqOhsbYULMCIpXzTxR4fPR1zs/n3lb7sQF0b3QpyK3EaxjLNdwcioiMfC0p7S
2Z1QXGt3lvUcmvfaciqGXyLFb/vw2bXOdrxEb0RrHMT2VOIbUNOqNKw3QXzvQecSGg8ZhLzol5/3
/dBZr4kCkWyOh0uL+u9PWopludPXQydZvUF6qA/eYJ7oaJARrEVeiRn938pF3wOVs4uuD+I/W3um
q31IjtiezHTXMt0fA/TdWcOlmbxP22h+j5lA5wyGAip4mosEvAKkKd5L7VXaXyJIn9TLFPQYM9g5
xJLgqKzS2Uz/5Vz8trj/vkvrLJyKJbmU6qBvT2DguNE8Y3BVfuqq4pfFLa/b5l/b6tmFzgJEAZVX
r6wpWQ2sr8ddY2RmgYlEwve1UCaIVPIMtyoER6cWbdG/yGNsWxpvVCp3TF94VVpLp4POjlhgQSMJ
ztQBC4iMX57It9zx7EbPIhRJkeJAFHhvhermhmYnT2vwzCb3a0v7u+bz61ImpX6UXyL/+fcSIURK
B1Wv2pMeUBVvlGOSiz51Pn0VQ1P4lPtnk4m8RLZ8EX1BHl3SWY+TBIa0tInyw4y8XSRj///fDXQa
VgTYNPbZE/6+q0FWGs6FgiwyYIi0MtfFuiZKSs5IHqIweI7/vqD20yP/7xXPvk8lb1KrbPP2NMjN
ZweUwwwANoPj7Ze7klOj7DtvohOsU12IEtUTgmfaCbBzULon9AHVt0DDUbU8tRQhdbFz8Wp3Q/p9
JdsLGJC6BzSp4/zgL9OLYJi36ewJ2NvqDG8R1uGqtJ6ys/wRh2/BwPhrothlIdocM702vgqLeZra
2k2l+KY1biW6LAn+1WX3yqKM5e42A+PeMADA7PUSfkQsSamofwndvoQt5x+QoZBbGSgiid3OXksq
RkmZ13JzAnyAmCd9qHbhfgBSWlO4pf4Et5zPBmIxIlQbPQbOnbi3MPKJ85QC7T6H3uy08ia4NU7W
KWSMStyb7ok6ecSQNe15EiMGL+6RDmnXCwaOfgpLHydwFBUA5X75yr5OzX/9nLN3XsRFOtYZP2d2
FWZZGLpyg4vEUU8QXphy1m36b0RVu/qPsu1vxD90MIEHvo2fjNl9UABoP+W79h1Q/0S3cqX+MInF
IBNS7g0jVfJ7cDuiOrtDHYE58B/G5ECqtZXbjL/8kJ82UATbqqWgItSpFf79tQShGNfZ2DdUInYB
Yn+RewgtL6Zh9e+v5Mfw4L9XOttBKyEzhqKZmpORX020Hhp0Z42UwxI/tjjNyYeqPMp0VMXx+MuV
f9q7/3vlsy1R1kMWZc9vhIPO8LhKXDfXnnUgk8CHzsAIGMnV+FgxamX8Fi/8FJsYtNlkBJoI/c6f
L63KsJiWhXUyXZm5TzUviq9SsgsumRS//NJvwQliglUPookk6WhxzwIhXR2yMS2a5jTOuLiRAlrl
jvZbn8+uFQoep++vIsZve9/XJZmQIOngd6pn66e1WmM2gCedzPam7pZjQnG4bFqXiu5tEcS/7CLf
nuZ6NZ0ahElNWCW5/Hu1WuEgTFqcN6c8vV2mQ1/fh9Tqll3Y4YD3y7b+QwGdi7FukHMgzvwWOGd9
XFSzWjWrfDsgyo/6xdFNhsyqhmnCfjuiPw6NS8M4qYBvKIyAfgAYkzg13KeUFM9cZ4rYmqjfYm1K
iUCwrqQqZCoQhYAMVnrFhsaPWlLt84FNqm+ffln5Py0IlKwUmiQTdcq5QriktaFPWdScxIl6fnrM
0OjQF4uGJ2QoNL3pll327QinfmXid9DbZ4YiSWOsBrOBpHI0wGi/iXR+SlFp+Oi0oCSidvG8iJLp
fScauVGfTOuy5WwriZhk87o0sKB1ddgzVJ+ZeZgPA4SJ6TBbDDt61OQbgbE08DwpiKtMu0x+Lc59
L0ArlDIwBliXl4RC8+/lRX6KPGFO61PWWUx/mdB/iG0ab21qr0qmdeegp36k4W3B9MIBgUFVKyz2
CtVVBQxmg7yuohgE640p03D4TbT4Q6mUO6ROj2CR1F7TzqJyucmLXGqG+iRSdisM/dYy5qe0m516
OgXqcp0twbYHWpBY4R6qvbQS6rNqX47jhQpW7Zflte4nfx2C1OTU9dtn19EV46uq/p8cwZLiXrbS
kBeJrVKZ2AZBxxA/C4gykvykADFQvVWMov0ZFQOJOkLyDnu6/pcv9XsgutYGaRLh4CFrmnaeIBHm
RnWWUFRlztpoECUjAJEiP50BS890C/7oUW9XWWcH6qcqs8tnOIFKOKaZzjJDDDYEVI6/SX1/2BlX
faFJzGNZyJzOMsU+iDprCShY8nBGU7F7Rr5NZKatXf9avv7xWgg5UDCo/NtXMvefFzGogpTJolad
kItmYEt4CUmyU9u7qQx/eek/bMHUYf/fpc624FhVQpm2SHWicxhR7+QbbSymL58MGmSR+sur/XY1
UgxEZybtYV1C6nyWYixRIc3qwtEdzGsnLCM+SBjfCjwK4L9q+L49RS5GM3hV438lNedxglxJuhJH
7QncXxqfCuWeoyVW34zfdsCvocG/Ppz1SqrGjryeZ6ySs41mFKJxzlIyenyXuugtbjsv0/SrRXtR
Y4q79XHQtnVS3ld0wOvRwDH+JmY111g8aMv7wiBoig6HGk5i6cS996sMZ6SXVM7Gvs7eSzSIKQAX
1DH2pAE4D5NLlBeuifSRvhRslPKzTOEEgHGJbnMM6IedFCCkyFAJczJl/WWEyp8t8l0I5EdYvu7E
ALRC+7PAlIHWeI7kV23yS2mUADlh6WvdwN9I4f+CPceI9lkwr5lIArCI3eF6wmAtZS0D8yU11gPp
sYkae2gBaEr8gbCmtqo0v4S237eFs6d8Fg7VbVSkUm9RLU53c3Nf0ryKU8WVY4ZK0MkiFvUikX53
KF2ucj06u3pi3ohr1TiEUdRj4linF1Xp/bJt/hSPWrR1RRPJKCtu/d//87V2k6ipbKoNccO+THej
ejAjnH+RHmA0yyhGORzwOUAyuzZU0Ab++/I/rvL/XP1s7QXRYvVNgY60UEGRZnhAQab7MqP531yK
tc1uoWn01ihg/f1DczRjYWEQHHadP5euAJLHBBxAhvfLb6Lgfn4UkeqzQbDbEuro37L+UCDI6qas
OSlg4sxscBZCBq17TICt4HOokGIE0EqkHgj0+EYt3h+Xu1gMHGvW3+f6PYooy5NwFjVTK0xnTPXt
UAM4w99wOaUSnuLG1defoRi+/gPzDj4vCqMp3Y6P66gGhz3Ms1NPJhc81EryOqigGiGIzdpB54Ne
lVMagQ7A8oWxbn28RxK15Z/fNpe9jLfqYNKxZdI6wblCGSiZr5oMIVY3onpnjNEuCgdbGI1daYHK
k5rLVfqYz8qHnuB/F7KsJTyIOM1MosoAvF1vwnx+0iscEmanQO5mRC2ePPlWRpaboG4aTB3yJO4r
4X1De3Gd+wwhGmlMbQ4y4/4YSg8YcIhVAoQFWTlcJDPXuc+TpQmHxEDzQXuc5qXdIGXpoFmuCpFc
1t3aeovEu4kEuDQaJESEdO390qv7tRuuDLfdqkiJr5bkAb1RhvQ2ihE64D/f1X/WOFpMrRspaS9b
M9vGK4VrebWMya5g4uFycGECJhViqIENNGRxY4ofgn67RhdLOByGDnhwdbkwdWZBy3o0e3lTx6Db
hmYPHNBB60Vc/tVI7QQATIUr0S7vJuqbw+Qt+lNegmheH8YovJf4zM6k3Z0+bETlJvBEtt2uw0t6
teJjMntRaYtEBBRwMuRrgtLcqJj1PA0YR8YgjMMnhU9saVfXX2WzoiKG0KBN9xxg35gOkNNyzLFg
EGgBDMJjXxdHrn/RaUy5Vi9Sjd12eKWZN0bndk25twKwl9CxRGw2go5xvBFcvrGT8CySURCZ2BSy
i2VcUpNj0MAaXKghNfGFuvn3JqKsZ+HZCfbX93YWBtSxEihqU5KJSc9Rm+0zWH9asJ+8dlubdwOv
fqDqFbXSpqsY/IJaAJO1nW619m1tCECNUQpqo9B7E7+mhUYqRx1sQbFAlxfpcrgRmB+Vk/mPVt/U
SbDKEv/9E346HmiSWRLpJPuJdp4cdVVoTXIu16dZ1XfyUG/1TjsJCVVq616hrqSb6b0EfmnIwy2d
DYx00xVQ4ElIgc2egR2armkOQhd/kl9u7YcTQmM8zERtL6FPO09E0jAfpXwU61OYVLuKGZUKDYAu
QISAMWtQ3psKbncBsEk7be0mhmPkaun7v2/jq3Hy7SX/5zbOAqJEEotmief6JPTkulaQP/b16DGt
w/R+ItaHVeMZ9ibzR1iHMbitilBXreeanSmDoD6A6q3CGN1n7DNl1ZmnTkBiHe5aeHlt3zuGItxo
lrxfwxCtaT5NtrG1rzC0Mf4FIZ1TplEDzwqvsETNK9GdgxQEaoVpyoNgUNWmxozVyCrwRVxDtgZY
fGLEFfFOi7OcOQ3XhPjSXDkhbtII+pX+MmD+QmlB7JQyjriQ8mZAqfgthT06TzzqVRqDqe4OQHck
viMpB9VdjI6Svgui+aaZ7oDszOQV1L930H6IdikIUR3VFVS630aTar1lAFVq6pPBvsOQCJ1X15Ib
B/U6mFkZpCHPeB589K658Tn2T0XIslCzbUjXUBohFM3voTb+Fq98qyJwtsoSjXeZFcnM0VlazFMa
ui7IWQbxfRSBnTBx4kWm3JHLFCKF2ES+W5rJ7apovyqHpHDYATsgV6/AXyp2UjRMq6UwVxBeLwiA
/71Mv0tav+5PUQ2klWvZ6ywpHuu5SLua+yNuR1gpEucp7IbT2DrCg6TPMHUMG0VwALcNrw/0/Q2j
XlPyTnfq37fyQzWVJ/V/7+S8GmZVfVorCneiwyyEZzBezeH97zvX1xM//zBJKdFcmAbK1fMmv14F
/dIFI28E3gfQl46h2HVUu6oYU2P33FhvYeZQRFEZKEStDbAYFbSjQuLRbF1yTdOrwi2HMWy7Aggn
fryLveTkx1DjNz19EzB0wK8Kh+n6rN8ngKAh/vEHqG6T0Odsxw7MSNBNjeyAltVLW3rkoME3RpQO
neQaFaJ5m4CqHsitt9HiUNBfWlhHXj66w+J0byo9w0dZACB+WKjpR548uBXGDpBchgv+upHcDgMe
zgYwqCtJgjPUxtd9QE2Q2BicRlcTo+jiLnlIbrAcLTbQ0/ClowZQ4qPjzpIrAesjI2FcROWjwbPV
x8NunTjGJwHAHtfmliUbKgR/HkBy0G2I2nJKs2CeFaxXtqHCsDzGURTL7Pout/zBcCphHYSu2HAw
keLEpQwEc6zBY9cPYgwuv4aiEawzTmhuMErrqy12tsj3VNpCJzA1ELBohkaJCzcNmw0yjNjy6L7g
9vDv9Sj91MbV1FXZLK+iLVpyf4fgWZeXSyqxUrByGTBIz1biqgWVEjZQQRS0MdUNn2bJ0ELssHww
Sqtil/+JeX+zh0rsRIwEDJ7Ko6sYo3EaCMkCw7zOMuCKdNFDTLGQ4qKZtcfC4f8OlJQLVZEDMntR
bHVEPILieMMIJRjPPIRaYxcIECAhkYAWNMpsRlWx1h1HFzP5afQUzDxkD21HyAuC6H6RwggpwSq6
+DhbNHoPtbbDtgvIDUoVcIgczGW9b6adoDkCksjY1TsX7BuGfOmxkP2a7ArY9GIznq6Q1trTPVtX
dF+gl8PlibmUyl3/+hkvTMwUwZqojqKsnm34lONF+CagBpkdZXFBEIEfKgWAiE40OOltI+9mXAE9
HXdh3MXoAmHLMv22rXyTnbHDMUiFGJgqiK6cF7j43IWokUsKbTNM3p0yE5lvkmMj7B0TR2HVxdRS
sDbNdb6teVpObaxfTyWu1iY6JF7pkKeXabgLJ8pQW7M6qoM7JhuW6tp+yraytSsDvyKaL3xUVDhH
U0+Q74K78Ni5tNVAWYEU5l8wM0CsW/Cu1F03+dha4ANDrsxSf1Tnj1C/MO5+W8I/RJooStY645pD
nu913TwZkR7U9amy3iiqrLOStTGgAMdDrjyusjtB3MbTjO0wgAKOoX9f/4d0WePajClwbVE2zsp4
YxRkWqNl9dpPn0BVRADhyytZvFXN539f6ftIFm9ZV3VVEtdOHPMQf3+rYj6ro5Tm1Wl4V27RXKSz
P+soaWxqmeUaxDv5XXllpC4YE9Rq/K0WdziMpKd9h3E61p/BPmid7CBzAGJnR15S2CxwAvCmuBGC
nRk9GoYvCD4+bP2v0rOfUvD/3v5ZShClvdhNRYE+9EF7sp6Ae4XDhQGItN9kDySv3WcJdbP3wPcJ
v4Qoylq0OD8QgcGYDNau25101oZapFwTF2GsTg7p0EytudpQ580tmxCEBzhrDiiWDOojsr5nnOsb
y+EzyWo/FbaGaDd/mE1XzV3IEFCJadNVf9UxOpBiTeaXTIYqfqlsE/GXDOQnUQm3u9b/VIt7/jaL
syjynPVkjEw9eWrPpoMCL6bLoRD4CpzaS8MAElI0BROfaX7vmICwsBpnKmMjDQDDYbEwbrtiA4KJ
AY52cjFERQ5Zlr/V+n9anPTCoMwARuEYMc7ebhHkjVlYMm83d1XxohKvQ5x2Afhb7pxdYqqm614b
kg0jM78001tZYifZ9DTCR5v9RMfHtEHm7tXMbJE4mZ0r5+jeCDnsNvL7xZPjG8lW0yM5byzbOgBE
59/fl/TDIjF0RCFMq/NDKL/9/X01VUbZY+H7apQPkbFk46SgluiZpg7mwCswtsLXg/LyHC20Zy8W
5Un6TVYF/uKHaNoAJAf3BcUsU4rrZ/Sf6l+QxkEtZ3V1wgFTavdScFFlnknQILgQ9IPB0W+qiwGP
PKDtydYyfICGtMuZ4KkUJx5dxsWz54V1EtsW3JAt03iWsbLnie76zJHjHZDSnNiJE/vrfGPArdIc
3F7eQb0n18qx3lOIxTQTgGaLStgjGEayIN8YkAVhcWuUkitOY3AtzozgVdzixJZ7ImbQmBin24wK
WOhyx023T7N90rnWezAzgoPxAv5t6BhbjGs/IPNWxrYUrtFC4TaAtQjuW2D/08bHlIYQaCy2cgpt
0cPHFGosJQJ1tWLb8b3GtVfpPt/uQEJo4S6DOcQOrAkF5bS0lwjkiVvCYWUGW/WR90aSK6gXg3pV
KVu1vZoFv2pgniHCtSHPELVEQDG+TsNwr0BnZuQPG2xYNdSWUBwwR8QIZ+g0lAOfSOsMsMufUutA
wM9wcQyoTvi4JhUaYzhr1LgIIMF56j7BpXlDat6Dr2ST5Y4w2Sbx2UMv1W4zyPoP3U4or0SFkxvf
sF2Pl8ohQksLfZWXR0cKkVjmpdJ2DI5m/WpoVxODRThe8qKJTUm0ckdpHByQ4CVgmhHzWc0u9UhG
Rq0nsEiYY2i1MzF734GnlE/Se/sA7+xWemzBEYPo7G0RUzrVhQ064qzllLzSfeQz1QRTWBldTXXC
GS6TCasUv9XN/CiEUAKBxjjj2nlducNpf6hxaSf6+zL8Bduj9Q52yhLJgmzDJcGkW8Z7idn42gaz
wAPEgGJ+HXWG/zfNHTxOUI2btrFLSFHXJT0AFBCzm/8pPcBQVByhtbFaK8kZZwy7XYFliGIMA9WI
VeRapUfZ2Ai9pTrgYKkmN1iQA08dQXPjGkWaMu5UY5+ZxxkYKbOq2QDhhGH8OnoOzJaDT/WstPPX
2v4qzp8WWJHU0dIGfmvTM2kEsRr0JeVVRj7S+SrHvyyCIg043WxNYLn5tkpqL44xd+DoFVLheq5Y
QrkvyaOdPQEhiGMM6sDLj/xEKTmK0WPH8FyVCvjCPxXyxHBZaQfMcMiJxVtTGDMZbaPDkMTEmVJ9
A4aMhE4WHpnK03BSDf9UfY3HMJsodgnrbAfjuKjMSISA4h1WfXU7VF6Az2ffvwe55A9zhEIKX0pJ
tzWUkArllFT00yTBqDOi9SLht/VHhcI/NLfjcCEqi4fMDLGPStklc8dpgdOfrUIGWb+qYKlZ0kNW
m4Ts2FxZBebXaAmhNHd+TwSvWbix8/3RaZw17GDw2ta2o84r7JUna4HtScA9vBlUbS1IVsZyagFA
xT1J0n1NcUU9EtcY4fTR4xOJR2JiFl7K/KEIrdqprpurPH+g0x4xtWDl1ENhOrSmZjMTJwUn+mNq
NK3PArVAI16nNdbaVZz5vAmpYpqJFry5+CO5LPQ7NuOrrLKznJzOmmhE1Vd1u20xelJFiYQ5ZMup
kmtR7F4o0JBnDpBiB4w2s7s26bZ5famvfrq57I94teYtvhSxbxaPbTq5MxNgvXKZBh2F6ciZsRCT
WgBzxwxBgFpGh1TTaTYN0U1S6Iw5Y/ZFSGSXncuoj2Y4cbtNe1u645vG2WPE/XRyWEJEAzhoZjgR
XTYlVP7qTc8CFw4HLwd72lzCvCm0lzshG11pjve9cUjrnmf+rmCnqVsXA+vbgHIhmKe47rZLi28y
gFfagXYHynZS4z12XZAl+Qti3KuFDK4t4HNAXO9nvLaY6YmQCk43JZCPWESrl0SzPebYD5AEa5gJ
l8DilwbH9ry4ofdPa4D2QCVs9eI2l67kTCeRKu7iejXphs8c3jFZxfmqz5c9icasEBhCdgiQyVRU
3WgKRCX9SJSSFt9rR2O5zk+6GntjygQ/gEfjVdcgnmYvWdk7OYdQu7wOBrZSAxlpeGRCzkkR2dao
/Rcq82JmvhXK6Ekz9jzzfAiHfiswnJTBOAsteA0krAr7VB0sLgOO3kALR8/tJjGOCa4UNDUiHWcb
ZtHWpkSM3bSS5fu13CqEp6mMXiRAefNCzsdbtULzTqAHMmO8xXYDoPOwdmEX/C1AUqz/EBnlqwS2
Nu0wDehOi4i7eD9iO3aIM8Mv4m4rhegeS+4ggj9doY3MU39mno/2LU4JoIbD8FCms7OW19fhlgVH
BmE1NDT45nDGbtVtiGt7zceePXeIMSzqFMxLHVaASofB7GqjUt2J2GUx5WqkkIoL04tmTMTf+VKB
kazjU3PRE0XrwP3xvyBPhvNCwYWSLo0bbJrW0RsNv5LZ16g+BobsxxE9FLZwvE0l5tMUN9qu8Lgn
8RoaaChvpHmjood+z5/lW/EjJSihSoAJARHrHewE/pBiUEIBQ6iHawkq3mMOpV2U4Q1Zu3hMFD8x
cXAiryfwWB28SlgEtBKZxXUqmMCnhjKMEw6YNDh9yrgjNqeeJe7a+TBau8SCqr8NMo6FzXABVaDA
09oEuuAQGPXAeEBiShuoG0CPh3uQVDSZMpsVPrBEYUti+MhqB1Ro2sUr1EO6iAk0/ZpKgitjKgL/
RXAR7VYLtGxQ/V6keUYOocZuqbSwZ+0CvB6wv7hccN8gEMZr1s6fTSwzCD3QOYWb+4lzki1o8ioQ
prE7Y7prUDnbDDmdLs8i26WXD611dABbUhuGXEu8H6guhD5KL8w/P1oH/XVF+11Eqc02y8rUP4pL
XJePxVtH6IMMjVToJeJj2kSYOTNjD1OQOAvL9H0puk3uxSD/aYdRv9HcBpo4b673p9gRIm8Z7ucB
k75mpt4Mr3/96DjY2c949yskwYYSuLbcIkbN3TDzhsqmS9rgLbN6ZqIkWJ8frItF38RPKKvIXjS8
wl+McEfpRH5Ln40/uryRn4yT8Epp4lpa0DE75bhmuk1kQ4rQn8Y7Gc9WEFzyBiKDkO5Qt0jQaqnq
gMUnouC1WnQnmHKl40mXzEkHJPc2ameWCn+AgSIsmSJ/BKDEgn7BYQBjjOVP0npp61wS9+d3+O2g
cagMp38PLwqTlcGcl2dYrqSSEd5Cc7EI4vTt/CRflRizoK3MfVYYU0NT4XfwhEy/H/1i7WwS3lFZ
9fv78sV6oxfHIgc0g95CeDQfVoAKAP5NrqLTYH6KLXVTNrAWsZrfMLwU36mdP3F+R4SvTsw7MZwy
w5+O43v1hgMsesU4AcyY1bXsMyXDWilMLh+IjqVh7wo64dtGw5oueqFFEvYbojlGiLNpo3zq22A+
FPJFyPCx4hh7/uD9+LbcFne0evDxJEpAbLPGvtm2jW3iupBm3eiUUANxaxmdQOM8wJXXhrxO9ZhY
jb+zhjW0Lma7zhz8GeO34hPzlQ+BgI+hByI67A9Z6wLf7QYnW2wJAPZqLBFzpV+yPen3HW5OdM0x
WMkQcvG7vdWcIHK63BaZxo7tiSEq2qH81z+sWNIPYfYU9FWzC/e0gclCUonxMINGr+vY8mx377lG
QoIUPOejp8TIFsOX8ia+RMSpFK+b1Wb0jkoffaDydrWYh7QHNf3deGDjWppN+T6txvK2xFrE9B0s
6myXrHwU6Rwzqp0wIENsO9hrkRdKMlCC2h5V21gNhB3egLCsuwF4TTQnheB2mgfcflnpUmvtWMA5
y8C7fqPehh917CYTxXGiEpt6ImJsfEE6zkQ+38atFHtNlGhcS2BRCXTEFxH3kE33Ll8oH1BteYZC
tBmeOUrEy+U2fTVaFxenqFs/aYb8IA7ShaEpgMlh+CBsJxhWcJSGTf2HJAIOP2G48BG9MDXHl8DW
DRg0x4sOU8YOkicfnpvNO9SsLcx8qlMr9N9hGaJY6eqNeDe8wt9CJxkgZ3/hU5QuvqQ2tiT5dLKW
wqWGZqrbLNz1j+SJWuJQg+8xVnsTH1EuxNW2ltkAHUr3ynvywRtClo2Js/KMBqHC4rpyF6xfbQ6p
etWpe1WMseYuIh975gd75UN6wJmKQFx9aG7xsqZERhOaoEfa6A90MeYvN/gQpe7N9JHEbi0yIzN/
buhcfGb9pvgQXzktgTIRi1BTjT7aV5pJLCcWNhzNV+2ufcSoTgq3ueZLZN6Sh7PW1KOEsPFLGf/A
KVj3UHbPxuGANlnDst+HT+NlUqGmtYfB7i1qIvQqvRRnvxg7ATuLeZ3Z00omxlJJ3hRP5R9sbngv
iIdJ//vWw4UVFyTxZXkGPM+4Q/RJ7bWHjspuHuLo5KNUNUenre31m8g8AoTYdEhx+ZpLNzqSp4rE
tqG9NSgbvRm3wR/+wc2HgYMDqEfK8HzC9+kjxhYk8gy/MksX+MITRmhvGfY3NqFSS7OXIgAo0gfS
ehHTAr4VO1KYJvGqZ0PcNG8859U1jJ/wMdzVN6qOkRQHE/8JNm26zTCWtiMm27sNIpOMyv2LrCPA
3wCjJeBtX4RHyaOgpWQ2PxjjwpCMAA9KDp7KbuEn8aLZGNrNeMP9krB0H8EDF3qYqV4z3+o2xxB6
ZUc5Hh8YnCGwr7SxxuywtzFp8zjDZBPB9CbbIFauHFrYM1EadFE89+smCBJcpogFAA4dgm5jZRIi
3Sb/kMl196bkM3RO/YQ1FhBKcorQq15cCiDiScGPA184GlGfao5J2Lqx4K5VuO0rjjwYg/FDiD9H
Yge0XovXaBwkREMOVjLQWPk7MI6wJSejmOT1dFDt8kYCT/6CWxhWQJg+MmGc3Ymotp6h9VD2dvmz
vDrqnR2hXu8LuPpwQL7KIpijD3AefEAJBsaBjy0umYUmXDCwjuMnHR9eHnyHT/EuvtXJz3DosGzz
df7sX0F38e4bXIYpjzk1xyLazndwtS2DNTRuYru65WXXLxQOpo7egE0bqcblNNrGhBeUFr6Sfe7N
3FXMxmJkjoUFI0YICFfYp13B0MBb9KC8Mp+F0xEvnvgPP55kM1L+Ll+7p3YvvjHWFHd2lDnsMTR5
qAsKWIDUZGB+OXqB5XX32ctybyUOJ8mABw0svcfivX2lC611W5aqavIxskxwKl2vi23c9BS88NUI
2JVyFLMDMbv9dZRhJ80ie3chXl88dw/qVfmU5raKsmnTbaft/Dlfys/dH2WxC8suqHxiWgX98MM8
WNftH/MyvyVKzD/YuQn/kvxWzDwlAxTqSDm1mOcYAxzmfiJ3Vt1x9uhpNZDXcJCmPOc2j6itesbm
W49QMuu81Np2oquCiLS22J5og9sHTsQJjHll5asMc0CfU48DlEXFmxsfd748IvrnLPDwhDMpRQUX
mN4u4rZcHq1sN8RAOh+5J8IYojQSz2qkZ2T3oYuLBIF22dxN0M7K66T41OVjI4Ip9BVxpxiHLt93
IA5rxInrnr/oNo4lHwXjncwXsrp1gl9fSEHakhN4Mr/bugyko0FrCuZdfDPNVwEHaZXdYpsRkpki
n9t1iDJNzFd2EWdCe1Grx2jLkUks3q0h7ZaHzP3zmJYXTliMeWnnT+RD+L1pdkQimfrAWulASYqL
4l3OXYxerXuGHab50GOUVfoyTzPdTZHfLbeGtevussUbLZs1QfyqW24S7FPVy3ofJzT2RIv2JEGc
iAEo8pRNzBjC4mM+0GENN204OKnCAcltMW2joojFFtLX2UMWR+yzrBvEagCDXfyIFx1VSpQ5IZWz
zVJgt7OuXmLJm8INbvPFk3TYudRBsazyw8AvzEMh7czcI5DW9hM1tBtwcFJ4atLd2sfUcAJyxo54
zctBWvYbvjPfJGshpQlBQu9IICi8lJgMSsfVlI36Hn1UHD1ptKfQHvG5ZZtz0vRZsI697gfhEa+L
VRwzcpyDFka1xVQgMQ61MJ9zWafLh0HVqlRcY5nyuhcurOUq6iBbbtXc4/QfaooDuyz9pSui/yAt
g2crG4jMdVlTzLOOW1pDu5ctEUTK5GbBvmw8ztL5oroDvIPjccRGzqgBmjm0Yu0xlyhj+HXgtqRj
tR0zCkF0jHSMMxcyh+yvPQqqy3Q+571IgsjpojipTKp7rKkRMaYcfVaWlwI2oulyT8RDwLI84Fak
oBEA9SY+9tcipdz3QdyoO6ykuq0YgEB6b9u7ELd5Ap/eweHo390K5QctCUJ0y7Ro+EqG/PWY/tMn
SBOBSlxKn0B8wZcTZ/kscltK9JR8K0p8m+Wdcz27Xuus99RmFN5ZT+RAErLRHmkMFW/zB6Frj3yI
CgIahgn8rgPiYOY4CNnRHaJy8TG5//d9own6n2+9ODT0tEsRqCiyct6LUyMrVg1r4P01ayRQBbuF
WleB6SOFQM6GQf2jmdhtbKX5aFXbpj2k0b5t7plRAQw45w+DhtWaV9V+EtgWuKJPPFnXMg3uwNYp
pkHCkTdtS1wsy21KXsamtBzl8YodP4l9ob5Ss2tmm4bA77NHbM06/J1xn5MuyuozEq6y6FjqsOvf
NfFYPVPiMsSbqgLWcRkLDzG9rPqeky5Jr6ZqyxmshIdAvsi7hyC+EF9z8zBGT3itWLpvlVvmp1Qk
YawI02kiX0J2P9mIQdub7rpbDiZVbXyPJSyu8F51mD5eMqeAu8rgc3tFymfJ25LytkszUkwux/YF
klpRuzB/dQXJyepjkUYu1XiVmAf1CO15LMhxzsQHHH/LR117KfvrVLkv+iuz8UHshjmTzl9VhsHD
KawZHGF2R3O3tB4VJkxsax17x4OJ0uVNxq6W1lyLtOIwzH6ABRmBO5FbtpMDP9ceGqANUIxbD+zb
KDm66haIBfp90J26EbNHpD92Fd4CXoPJEScUJfYl5gXalhG5oEMLbOuJR8xfKHeatOv0WwKqBEsD
Hpl2OWQPHClBdtTIBbGf1z293aXvJTW8NeElTxhQt3HSoDL7RNUdENUZ1ww4YAkzhbuxvywuUPTo
b9k9wBFHqtHh6FwQINJy0xS0Am7p2ReYN85+Ix/K5lZLLqX0odFuMbyykl+EApL0hSs860L/tfLP
hHIUzwRLEKfq1P4hCCPAER+aj+S5fTDwA2cmO1od1Ju74jl7Nh8isi1yz4e53pSn7lrfd0/kbtFd
szMOEuU6edPAM3CSJ4rBgAk/UXiJn9Vtd9vd6fv2cqi2zEonEhEzLgVEznS0EnPDYt7MGO7CEf7A
U2t87T6iZ+E9fmUP5XLia/Y8fJDmrOSSq+JxeqvuiCf/SEcoyh/TExGrug8fcCHCEWLiyL2Gai52
x4EK9IPw2Ov0Gv4PZ2e22za2resnIsC+uRVFimptyZZt+Yaw3LBvxJ58+vMx5wAncWU7wAZWZVWq
UhZFTs45xj/+ZpmU2J7ZxYGqlRaBgHiTLI/bnDoCRMDkJmGYSKYn2meKz3pclFSw8KjpHTf63nzt
3qv3DKMciCPNnD6MNQBIPk35AI3zmYzvrbqPnoJTsx4ea8B5Rmn0yj6JFtK7v2ruyrv6rGyjT5yO
5/yfGUJJ3+tTe+yei3P8Yn4BE3BzGTJbd/6+KRbtRn3Nd5A5h7vgy6A6f2d+Lp6K5+Ed61P9i7tN
djU1PbPA8jK+sWnRwCnm+pbBMbKHdw79udu5MUnDZYizZxHMzcZC/uLKhHfpPXliwBF8kUcUPZQJ
CJfxmb1TH1LwsdUCChC1BF8MrMn4TN7jbXQBamIfJi8FsmL/qJz9K6f6gJ0G2MJncyw+enk+h8jC
5PVRnppjdxZpkKRFf1d/8DN1f3G7iI/9Y/bRnUK4SfRunJL0DsGWBoTB+sRt0RY9/sfkQxWO8VY/
QG+jM9n1BDy3X9I7NX47LoyLfm3O8Wd0hYGmvrZfpBNfIBXqnxkc+BO9cPSGF1tJPPIzazV9B4LB
9gKXOGtLh8ZU5tf9bFLaQOKbtQtPdVbiHxkLsstUr0RuYyJ0nC635/iz3QwsRtAk5pIaeACTVo70
DH7X4uaVR4qd6CIDVDwBNXD3lLf5/nATKBk5tuhl6WgAG/ntZdinXvhqPbKQMNjDRnd2aQaxpk2a
eYrFKX6XP024KPpeoGLSnOm9fe4+9Wd2jM9+kxx6DqdfEdTPgCmAJuqBYfUqfyX7dTu48U5YM5s+
53tlne7at+pueo7OAsHFx+LEEqEFTbbmG6FdIpZG59sxOI2O4Pj3XT53sTy+mVIyd2PlI8ur/FCu
5TU4N88jEfcfzVUTmQIu+nNACiLZOC8hq/DAED39GJ9Yu0xvw5d8zXs4PeivxjtRxPxTCeQTgAe3
gC/6fJW3lbX6SEKPig0h08YLBxbbQXpJ7/szLTavB703AyNm3ITCkKmd0EPQ7D0oFyJI72bIgOBq
Go/74jl5ll7C9/yjYhV9MYS9YVpNpk+w0D6Q7dDuXatdduITubvza/UFUhi/iJ/ta89Kea3w9i8Z
dM2tfgKNEJyHJ7KW35SX4C2/r/eyuuyueA9NmNvCUI0fDKBMqNUzwtm+x8/lVXvOdpXHtKcS5y0N
ex2SYu7Y+binSbAwXpJTf+DbJjSZIJ8XGG7qB0pm5fX2MpwIwtY/bspCvKR3ylY4mR+dBxDoBpvS
UzbSl/gOXqt+yB8l188C4bthIcfUCm/DObwGaiDgMkUSTdoAiF8t4gPJnQPtAgUkjTUFGMDoqTqG
p+FrAKN4FT5xToRZANDdxwuJgFsYAcyKPmGryo/Cmb9Pr8lndZUO7TsacvA+LPL5ZPkl6OYAJZ+n
8wHHFeHfIwD9xDza4BIW/iPc11GzcYHI38wd/1duQ2kV354BW/w1AX4+m1jbYmW2iJljQP8gzZlf
c3DHpUplwbWgzvSXpO/4l+EqlJj0uFb1EMpO0jumuvTpmidw4t3QHeYX+Sl4qt9ElsoZOV7LdvzQ
P0nvwE+8pCzS9vXGgXCOtvkHwyD2TDYBtLaNaifTfAiwGCwG2zvjOtS2cYXhEIeLqtxwRLEQeW8q
LNZhH7P7CF5UzCh4wqAJE03G4NNygm9agOODjiwkkjMHxiH28OxfYIZSQ/E/Vg6DDeoivlrWLk00
PQOnA6UxHiFUhAA9IK9z3FR7CagcQEFnp3yGYDZPGYu3fEQFxP2HejE/a3w2CANDrnUdHxAkGDQ6
F9xaxlPCvsu8hofC9wSUJUANUd5IPi1ZeQwiedQ2YDGTfTZUGjztrWSeSgoTI/5F91Sd4jcRxBQC
KR02WCsOytzBj/YxdspXIObq8wbGANoun4TH2111QGi6qt7+71TDAuKDt5DMAEXMZl2doktzg/WJ
ATYaI1Ya8xhGmIvoAmI1R6i+58fgxeQkaWzhq1JeaS9VICVhKXV7TlWd8V0g7nB95ktfNFJdZLoX
gtAGEWPrxc3CX8am68mYO3KlTCjybpPcW7mD5Rp0SoMIztgtuE8MRiybDpCzi1Dm/DBZ9vRUUkqz
WTJJfSvClTAupLfuNL2Vb/xI6xXuHy8Or1cJ6g/v4FUtKOk4zUk0n+9e91nGFNTs84bq4jNcUG+z
+JDJMZij030QD2aK2oozZt6K3sY3407dA0ix8lh/6hu7jEUN8lZdqHogfMwBDGD7BFVcaTUsxmL+
l0E7/1aCFBb8GJ25EOxxrG76BZRwqDwxbf9XdEo2w3P9Cq2GpG5MgZ+zZ2On78PP9hqviycrICt4
P+kLQOiJfESQmkVIf8Nej6odZGvRUHV9zkfWE5e0yp94yW8v412xM90MJwFz0WprQPXulV6du+C/
tA/jcwnkNf9HLZD2ojlPe/lFeGPZaq8jCD111CV9mJ5pn1x8J571izGDJ8BUZjH/T3wRzuFd/Wnu
rCP4iuoyCQR+ohDuwCtYnrw3GJOhV6GEPGdPrLbS44Oyxp5uMP1/IfZAwqD0OAztACgIiWYyM5/c
V2ZlFv/iE/+LbX4WduFefe5W8ebmJYvCS4/SngeqvN0YS8yRDbZ2RvnGmOLx536Ssvpv/SRsPUnD
hwNJ/bequlPKbtK7qMSiZkknjEc+DDQ5XVKPZR7PndEf7eTB0t4M6RQQzQr0CusKE/3CUSfHBFLV
5nERBkN0ZqnsKOp6bJe4Q9FUhvRY9TLHkMk2eH+hP4DrUvZRaVC2kFoDWZWsZ5YLPolMYFEgsC/D
xcltjjOfrTZxMjzhMypEB8JjxHnudM/5NX+2zulbdSgIEsKv+rG8uUnlEKFZJStLv48Fgti8Jtzo
hVdpuKrdJQXRCFhMuIwzpdxh2J19tPUSek8AmkOAHiAqRbBEb2VLjTuCubP19A4/NRwYwhJsCTHd
huXCC0S4HyipNOc6//w4yAr4y+NAdIIuXzSJudFmluVvuEQjl3IcSVKBYTSwrM2EsKJ8k5cicPFB
24q9jSIU214LiHcXf4LUEU/IgLDFVSTZ+aLX18QPcHQsJMVmPy3VufxHKCiXhEWswFLMyCPqvfXp
40jMQK21uqVryI8F2jdwu8zhDbVIFo5dhX6zWI9zGtoC5gy1mN8TA+3wq1J6DKrzeiWoMExgdzqa
f3cLjnhgzrQ+LM8FFAGuGbhldu7jfTg2tKkOwxmQQvlJBz7KNoWymer1jf531hMs6XqqyCUGUU5Y
hkusq0LfjS03RuAhwBSwdRQspWMSRDnafbXUQsZxLoT63FpKhLDjlMmfGTZdtZXDg989awRhp7zm
fRXY+HpQtn/FwcvwJLcrvfKQVnWay0mVU7NBqvusSrgADpQ4qUZpY8PcY3w2BRvC35mEA8kpw9FA
njZZziChP92KwqZNdhErEzIjQyFiLeKdOh1m8lEA6mhTvSiRS5hODTqNTIOErmoZ1J7A+COnJYcR
YcpLhagm04ZqUQtHuXcrrLlkLzFdU3KSm8NElZ1w4L0Bq1UYpK9gMXQdVDSbMWFLo/lZiIv62UQw
w1SdmSnTh8iWf2G2hgwvmA+CDccp6Zg1DFhXpXa59NZyEv/BE/+vi/Bs9q/LFmsXeR2RpX8u3tzo
ez0PheI4mWeTeVQEBajW6MDLsyZddNNrjTPcnxB7+Zmup3HHfn5//guO4ewu4SEM39tSIJP9eQFx
HyRF5Y/1vSoSPLNHTK3GInWz3Qyb+F+6EWneGv8EJPg0DM3R7SEo1ORvTgORWvpmWge/Pm3wzxI0
hBKhSvs1KPPYn0p+/DSZ5ky1+Y99Yr6R3z/ZwjmJ+4x2A2rhn99T6sshhUVY3Yv1ZyfazXge4qef
b+Vfv93vn/FN25TnQpmrnVndG82m7Dby7baioKlugSfjJR6sTelax9KSUKp/QT3/5XDjgf3bt/t2
X5PpZhq1pFUYw9ObUPQEreJI5itcfm9iVKuBhYWEbWvGsVFJmMleiZfE/3RjxBTNmnDJ0EWM1Luq
cfz5pnzbnZEHIfWarUIh6kN1V79x3HvT8JXbVDX3dXUN670kjoyu327ZuTX/8UnKN5z+Px/1TXaZ
pKHWa7eiuTdi2e0HdIBwJpa58mSM8+4nOVVpbNOMuLxoREqILLDchMYxTZsz3LqFiTJFXAfMp0Ma
0rGwzha+LkJM8U0Tg7IVhm5KNUJTkBeOhhaxqkS3NwlHakTv57v2673/bbliQ4VDLuobEYUV7mn/
ye0VUJ5rST7cqZvi1XDjS75uXC1eDfeatZCfilf1aezXgyedSO6Ce7iCMLQqPrFN6bzpZNCQfI40
gng9kqQ0EENtC8oaG2CmemVKJtCxkzY0IVS4uFlBf4IY0nzBgTKd5sVam+Pudi2cdB1erDUiRkie
IBR3/gucXA8MF5XVSYZW47RHzZVX4UqF58EM2xM9CvzawzxmLTsE40CdoecyHBHC/D8e93fHw/93
i7BUEVUEaKb1beuM9CSbDDMDM1iNqZe7E3/pjnJhGAPN2Kf6TJ3WU1H+OepT91B/+pcUEeinuhQM
ezipD+ojyDcJ4IDbUcCrseBrvUyv6ScjLb6x0O3rbFEOK38PY9hc9Seo/SCb8Ib+8bSl/76+nAKm
IcqyritEPnybMOUp525niMXRvMFyQjQ8HnRs1SlS9PG1j46CejeZD8bwJuSfN6Vdwburor2Q3Df5
2zh+9MHl5+WnzzXTb8sP1TIXxK3VCHQ0ZlOCP3fLeOxFTSjN4hiJaxVD+1IrnUx5ZDHmhd2CQc0p
ZAWt5HgismjXYZKWteJyBAi8deGK2G/bsq4yYz+DMgz38wIFLuKVIgQaqCVowwh7dfmgwPzEeVvC
+zB8EnEkmdVEM7k1aUoKosAdmRUNCZQgWmgqDMzcCxVsREqIgxYcCVZE2jYbpUS7AN+1otJhX6lv
UP9bqmRcKWSG0il19cxXz7R+hXfxKzWCbDHYDPR1UUx3TQp6bf0r74Z0r7/cRBoEktYVmaPV+L4p
d12T6UNWHPFDsgbxJOZIizQDdgbLiT4vMLepAUZKHEdLBBauEMuim/Y5gLux9nXMeTGHgVA+O7rj
ybFpgKVkYdwLVC2+OO4rII35P9DNF7UbNzfqOqZfKFKYmRjwKxMAo1Ha9hoIB8TROWKrAKxLBsLo
u205vTPXRLSAekZWVy0VUAivWzG+0vTNTN8FWIj4nwbAQz7K4Jt4LpWnCFot59DafyJZc+wZR2Kh
PgQH1YpnE520JBh4pp8Z8qGpsLalfk7Hi1y85OVZgGTc71EipOq1QIodNCvDKqj4EAhYmif3iotf
Cynoh0RLd2phot/FuVg8d5hwmD3RywpZK2c1bkBisKaRGSzgahKaPnbHHSrhc4OYwS8+1HnIL1Ef
b1PkVGrXPCUKtxX5CgYBECe7U01w5JzZATF5M9vqSfoac/As4D9KQCCIlEuS96hQlzJLsp6Z+eLL
NPelVxT0oTLYhvKoU+UnvbVQBabnotdaQF+ttVZ09iIFGbUG6IR4QBrMi8y8MaVc99UeLx8GE+H0
2NSYxZjXzIRrRJQOXD5/Hpe2hxK6X3vTQNEg+FAGmkQiTogAxyTc4321mV9HPwLeFyB6DyG0PT1h
B1RgMt4amNUrAc7mrYA7zGukmvBVsenQkuY+IZS3ihJsOeiAfH+jGdDF0nwJkQwneh/pd4VNUWkp
O5++z4jXFtx2SgozvCRQD6yIdGRmMVrxUpvZ8hKg3mkwI5GhGA2Zo1BXa/DSqvBOqgtvzE/jbVob
CfvyjIKEyXJqDnkBN0Q89JK0zwymc3DEtQw3MFAMVA0t1b5e3u4VwEIgi7R2RPWa4D6EGRF+SciZ
Hm9oXiZJgZMirKvCWIS1ssozYLcRZVVF60t4+aIUZaDe6YudgDkBZo4b0YCxI3VQrShtgwf8ybPR
+sIUPJ+bxGikmdMhzJMXAcsvNqAv4G8jNJmw6LMKZuRzxKynXSPloEy3ikuhPZoQ3Yl+Mo+F0dkx
lSuyD523AC90oz10aAaojJwSAUYODoYHe6F/WejcG0twuKPCdAh92FEGIav9VYdFAz0kkm9enCCE
NSAT9gVs7Qa+JVvlvAsWAHuT5Gnll0qd1oGC5VAZw7UVCRsI/TPlf46jiSzk5cifK6FydcD3qFzE
AFxqNazE91TF9KqfnmdD5mZ6w8JyCGnefEZosy5Eep735fmekDgk18PC9B9nrU8NkAnDoSruc/9D
wTuFl6TxRdY0Nzs69beJsS0E1OGYMjRoVG6MXqEeiEc6pniLEkTtGCYpynJO1cRZR7516zG9bbKM
xEvSji1XzMpDGteP6nTzJM1YxQLGLUsRvixqACEs3VnCko3PMWtF5p/qwc0dWMz+BGSiPobjnRyc
btaVFyVHRwIupmGTxUaghMN6ftXnnxEHJXx7tC+8NNnscZAzoAFizBA7ajeUS9pSUyGP4vqZCbLN
3Xozy01UwVxldf98xEr/w/FgSTJWCIaoqN86r26Qm7ozkSf3sddLxxCMX2c2Vx3kbpcYSHLWjbKW
zIv/YcJEFrwGLhkZkc1ab9y8eW6zQ5nemdYuze4UPCq4rVPzEOnPQ7E2VKy6PVZkRWAF7hbVKsKX
SSZFaA+EBPrdEfcdbLIenNWmk8bQJwfDfZ7G5Zie4mhd5y421yD4LXIwiONMR0NH1hyxQ3KCgsFJ
HgSoZqMnZltDWMfS1jJ2BlrGYcNwO3JjwrKYm5dLAQLzfd9uKhaess2N50Z7yLGrErxqeBz9Fg3F
ReTtMcpdwWimvCT1PtcPor6RIqCXdZR7kenmyVaVoYaCTpWrn58Du9p/j+m51hY1zAdJjJG/dYZ5
qeCVLifkUWSXSf5MYfdVw4NR7o1iX4lb3d/11kPXbLARTNVzJ19N476rnAnbnmx93/bHRrpayR1i
SsFfiE7ZcMe8qrj4KnjEqtwlDJ3QIlGFR/FX5bsRDus445Q7jadEKpbV3U/Vymjvi4FQWnDhN0wP
GWeown3Sz/LxsiHa2AvMZa9sfJbojfhe4tS3sXUMwllgf0tctd806nrovwCbKfYnY5GCXFC2y4hA
3IaCuHBQsrAGiIVBypWC0CSOJaEJWGaGDZBUf6bF3ErgnKJg3GY5xSu6Irzj4TWXLqxlBvkKUlnq
+2mjJivm7hL4rOJCtoyRF9xb/b3hXzoG43MqS5jBq5yuArhMP0M3/MrIBXOAvHelcskWkU3Qv2d/
dTXkCy0Zy2hoOzmQY8wkuJc4ItkGJGDQrXiJjwvxYwxakuaO176eVSIIaLY6f15foZ7ExYdhDjFo
8HjI0uwIRdGX6EpwieEGVTY2QXzUnHRm0hLOgrbEo/iqpgdYmMMHsJuO+bHpMLYBfeqeDXoi7Gom
2/QPOlxvPI0KJwncAe0MRM5gO8sQcJtK1gK+F9ATpSWT/NFYRNfobfhlMAKPD3qYT6RoO/8gBR7L
PE1Vdj2hNbBLKWlwshjXUrWpLK+LnCpyDI9FhMeXbi41yxvJqDFW5GJO6jqvVv3Ivrg0bkiN4Q4v
5WI1kZ9Cdx8ykdhg+ys06wQjAaRMzJfxBEEyoC9FKAviwiIAOF92j5qLpombOxtr4iQCS1XiDObK
iHO2K4zI2ahHB3aPiUKXSptE79pTyvs+ZG+EILxtIrYXV8LjuiZN2qlNT8hXKn5b0R7rTxXdcrqS
+dXC+WRThDsYNkwiFAq97j5rD5G2MvWNH5IruxWGjaqtFJ6lRviEawrnuH1ngiSlqwRmUr1QG48K
H9I+Re4L7Sqbv8JuZVKpLEyo8GQsKfNvZzP+Wf9Et2kX75BA5w6CKQoBPsyHFhVH0BMLEKmE/wCB
Exok9NHhtX2YPlGig40QMxs0tniNkb70NhAxv1rKsgPE7HeceGgLG95fYckQQsfRB0LxPF6LWtsY
HFiO+UhrsmAqi+SiSQBiF/i15Q0cqpnbjYaAOYZaOkLs5NqyNzfwvBs4mk4oAIovCbaTOK1HxK8r
7ptsbGSBPmahIJttwVDtwlj5cLFhg4t3xfRgMfoQNlBzkebBzp3gboZbg18J6FPcTlvWiZ3dlmK7
lSKvs3ZS6fIDJQwEtlK6RQjITIZQBRIvpMGb7TuKdW9sBLZvYcHlkh8yTKucYVth85SsHmK519wZ
L9AioNBBN/XxQsAwyBJQPjnSPDJiTMeIJ09IBASXXTAmZKDEaCi1eAlxLLLjN2aR8/AaXgpN2g5V
Fuo05k7Tm7DpUR8y4Hjl6lhA/BRq4MF0GGhCfsBCh4EswsYbYqZFcZ0UB46kuMC8o0UAENu353w3
IE8wz/4xusp0KJdxZmpTEbWPguaayFpHW380TZRv0iKO9jwl0QIw3uDbI+PbvdTARwbSfPWXYHQr
ZE0tOrFN1LJ5HSqYgIwDb8QrJXdz0m+cwnpfmdNJ1vdtckwZGLRdxsZyiOrdmNJoOReoKzaHHKZA
re6oGnU0zBudAbonZ8dgpuXCtomh2yjYs8sNlijbUPgUu49K/AcqqXxD4OZe3sSBBN86XcVc0Jr/
/W/zEfr+IZIGktDgPNU6g6lp6xcuvkfIBehdZhOHhloIkbAteZRCaGhe0yeTJ/DMdq0XbtW6IS5X
85PH8sFNh3VXnvT+vlG2skqayarBOOrADHr6lzuF9pcWmmvXQA7poy1CBP689nEccbI0C659pW8Y
mwpwnOxp2mrBIa5XmO/RPGrmOpaXMlMGSjeaKt2NoyVqW5gaOu58HhFBnnrnu9INhbSN2pMJM7GZ
YD/sb6iCmPZS9EEBJPpkZJzT4VuybApHhvutOJXisv8I4RerMnqu3plm/CtdFevZv5Ug//9rfk+W
HdBp66kKUoDcDcZKMRMX5kAzSDf27WmiZhbt6UIfr+MKBmkFFzECqcmjTG3Gx/mu+uAMrw1aSN6v
c1ovEW7DCBOh5JvLGNShX8IhAM1qt4KGqxdiiyVLk3h1/E6h7qqYfgIghvux2fU5QfWbbklb3ftO
iD9XDZ3dHnCZmHtJZjkz48c8xptpb90LDzwSPhwyHZYKiEtAgxR/n8MlQSDErKmniJ8JwtG1/4KN
OnNydEeeF9xSfpMhia2UYFW1G519vV3BwLL4LUI1GPa8IBE0+iU8PooKjk/xhgoe3zbbhN4AJAui
82XcMZHjzNS6DaIKLLuwcsPUUXwwXluG2kAfB+asMADFPdyjkV6KuuUxwG22ceAFyefx1X+qUcCb
tphsxB7vCZBg+ASLCN0Suit0xAySi630DicF8wjkMOk71+ZzCsnLJnUFolBhuwN9Ej4XrJjtDshk
qHUau2DlMIhl4tRS4b5AguTE7/cUYmit0b1rzEQ94wovBXIRRBRIyRJK0IP+2HOAQ4FAZsb8NF1E
zYYjGbaFDDXia/iqniCOtPwWfRf8xtTlz9S75BGm7cTtSRnRLm+gRXf5EyQf5gHFWn2x/GffPAfx
mXkaxCMOrDxzYKfIKcwHG1jYgj/Bi34VywXmHxfxcoPegkAyXwMZwBwa8FtAJUZVgdAfSxCOEwb6
aCc5zdbDTt0MQJE2Y8f2la/Ux/hBeEAeEGOSZFXBRUTpxPhfsFFZjZ8wxEyIVQ/Sc7ZXjsoXkeop
OuYnpoy3957r+yrfIJ/c2CM52OHRoENjOCqvOPJA78D2kULkNjQZNZnFjGZIY72EuJtaTq/QxWEL
APn6Psp20Q0oyuGMgviQw9oeHoXClWIHVJI3IbiIIZ54y/pjWA0r+QXsmLNdgGU12ULt4uJFoDJS
LDz4KE5AwPJmRwcJBR8CFoqcDuselh7M18I1Cxc4WdtRWw3P4wcO6k/R/fgePyG1bFnWiIMTzNG4
2w6khwILTXNj9Q5FEnaBTMsh2cgyVjnr8pMign/m13ZiLjpKUiAYzQ4EtB6LfkJV51AbwJpA/8If
y/Bv0eeJ7EFvKYcWwxvbV8xMBwrLfWkuaSGlya50OgDEJ47Vs+HNvGwu36886icOZVph6YkdsOGp
gCJSAN//3GtJM479DVb+fTs3v7VaelklwwRIeIyak1x+3qjQy/UwETi+CfOvWFq3RA9u6zsGoJjZ
Zdpdkux/voS/iQFMAglk5oDMpWj4/jxRJGCVfMjC4jh+ZScYiCbEJfZS+ILTqtHxKPMUy60Qu1H9
ASfOFg5Ztb6BWxTlSzzs/WoFZRvq96h6KIyG3oP9DW/Hf/vHhf71TPjtQr/NBMJW7axC9OFSmfYE
r3BSAq8rX6KezPAslu4KIz5KRYXkn/11QhWZWm+MMSYcfUji09SNKN+WsQGPDKhY9iUcJ9gqmkJ8
TUfd60mrDSme1QpbXFyhZbogAR/wn7+E9Jc5AvGwuqyT+ULqhPYd4whNK4wtDjaoFGxCCwtIE0ci
jtJjCzcP86KBTW8RLqTzz5+szUvp+1KTAFUYoc2jx19L8beqR9amaJCEhKUGGDwtwtsaYbWYL7Nh
zx6EqsGUt7iwob6CWj27fHSrsl/p6X3TPBjGaylfI+nFSB6xoykzB7EwRbcubPzqeMtcgZpnjweT
qa7Q+UWJbbC/RRucHwVjW5nbgVjo0tPHXVF4k0nC0gb/fpn+PN7mwj+GR/IvoOi/X5U8oFnhIirG
XET99lUrVZnCUhLyI/Y0jrJIDtNytAPP8EK6X5ooB0/wpSA7mKtgynqlpFglr9IWB/RtDnX99poc
le0jXJDH4gTvcUmFdKhm4bBw1+yKQ3yvrzDhsEEqFhz/i2Bxhb3oKG51P89A76NpBTYevaZL5Jsr
xTO21lX9zGG5RhtpK3no85ZkjNhMoJdYtTmJF20TD2qSv8lO5gZFL00A7E3Inincf4jH98WbuCeo
9D46lWt9M/tz4Aw2m3Qy1aiu1gnLAQNgaEeRCgmRgL+FAxfdlpfGE65RC8U+izumUWvTBbR1w23/
OO7iU7uzVujUN5wolWMcpdXoFsvYM91h1RxIJrfRVe4bDntyPTbiEjEoMsRFe9etcqeys6XpSWf4
ddO52sgehe8meYjuYJSYnu7dXH51KUMXmo3RkQPOwN/jq+VAoH1BH7g4nInjsWGEOoqTOs1RO9Oz
vSWMHzlQhoXseQgTVqPHTt4vvGBprYO79AzniLFqv/AdC6QU0kpwhw3pMqb0Sv+BhP2aMv5nHalo
2QxLZ6Aqf9txRqXrmIzHBbPhhV7vqttjWK8xXJPS3Q0BqI69pSPj8V5gLuoSLgmo3rGY2g0lBwrO
Esv+mtAoG1BXEu3yZuPwI7S4BtlCR/qXLSn4+ZOPi37RSRqOpn/4Lit/fed/+wLfOh3Ge1KgWezt
DJ3hTTaJCyqTMbeHuMsxj2gJH/7MtSyX0FlppO9Z3mJ8R+G2LaQN9M5InV/XZnAUZRNwfs5228vx
EQMATAjwE/t5j/p1Q3+64d+4EbAidN2vud4Q245ogWSAXbjMXRUyq7gUeXECBh8LA+LqhtqPaRKl
BtcqPmj7/CTBF2SGgo0kMx3NJt/y58v72wEkq4aqKgDucGa+9V6V72eCmtb5sUIwi/hpXdCyqrhG
jR4y4Bm0/V98HmYtcHRk3bK+e8rmk9+NAn6dxwKVSPo5R4FoOP/K5zKYnCpci6hDf/5EbV7R3x+A
TJiPRpC5yNj92/Gk9R3Mi6LIjzi04ak1WHjjMTNjm0+ivSHjBFJC0+yy+zhERVOq0TLtM0duLx3q
JabmtoAtZIQ3CxR5BbA8qXcKdOyc+reiIWJeK6nQUdVHSxxPNYhxPNI6IO2R6u1s5p4S9yxBOLmh
DJVGBZsTRHVIgeprwMaYfU69i0wrp7TMUHXO2RhYrgmsh7F4xgyYXNXTSKerdXdy6YX89fP9+Rty
8Pvt+VauBQ3BcakU50cFf0rjxQfWHQZUiIDLwfrnj/pbXgozcjJSdUNR5uf/5yGWpdOtaG9lfqw3
2nslvA3GCfRToLACODZwTQSuOJXahWKZyyCN5B+f/5elQCQWcXnIfIlz/84itRRzyrJbkx2lUFup
NLy6ZtiTzMA2emZ+P/QHK7zc5OpYo2kf5Y9Jc6eM4x9OVfmP2uVvpECwDhHSwFylmto34kAdj8GU
1FyLIIWo1zlT8mOfrLLkE8/NciVh4DV4NzrAkjTb2vzHey/95bFbmgUhhVBUjbfj26PQ63HScRPL
jn35MWqP6aw9sLArSKGdpOhU2jykQq5crHUPk6i9pNlhaFKCgR7bql3K9dKw6sefH48yv4nf3lQL
8bEum9B9CLCYH99vNU6a+uGgZUF2ZGmkvXhuGYbzHphZ8EYGCRIXTL3NVWPedcZ7BaRdugMpSq38
UsaN24kMyFm1SqA6ilju8h7LrlLG0S1hUkWoIORts4nvBYnR5ht5NhsG4D9/AfkvUyZiZhVRh3vI
IvvFuPntC2D/NkxY76ZUwuTEkn/rJDSYtYN/aa3PSqrh4bYXDv5jtLP22kr7QqJxo6mF/QqaYK1C
6o2fL+mvz3kmG5nwjoAHv9eNZqiVmt/I6fx6s8Q7kiZKpPVJeAiDjxFtsNSbe6XFswx5Ujqt2A3o
h4x3ksyZ9qa49f98Qb/av+8PeX79uCLYoejM/3zIyiCpozUM6WzpWwW03A+p5gAPGTI2B17ElLa0
Ayx5Enyf6Hs8oVxpiLKJuMZTx1wIMDRiWnysbmYxT4AdqGxXOQ35Tis8GcATMJ0s4WlZUlbVXp+6
pbgPga1UzHjWJjJnC+m02wZbzB9GiNfaUiedDOxYW9+AEPiTjSd3LkKdKJslKtLX4XaduW/X8Zh8
jRvjPS1dTE2AvASY/S9UPIKyFFGIqy6OAHBlyDwMse3BxF/4xw4m/7fXIhIDGjwtD+uLeeafdy9M
J0m+TRGPsw2RCTRLHZhFCgx3tv3sp3UXHCTrqBnM38xHgtP75qThKB2JjzIqo64qvCJ80n3/3tQS
7usnHZRXYSDYMx76+UH/pdJEq6woxq8QABkPvj8vlRiRGkZAlxyHu8hTsMJe3CBAL2Ac8AxbFU1c
ihLxHiI6szjlmq2YVL10p/IQo+Op7+f6W7zWzzHN7UdxhYVQfRpz+JRd/QuBlmQu5c81yeSe8kdU
dEsjR/BbTSkOWho2aZUeC317U7Yp3AOihqh0iYoz1oPyEg3BIjae+wLErfoXiezX8Pn7x0NsVay5
CCPU59sRbFllOEqDmuCVsquHbgtbPQLEKdFm0kHNrq0CDPxRBBfX15b8mPbXWtj3io7ZEyU7zIIa
g9dmXWDw88+we+mvd0dXuTKovWQ6fAd0pkTB4rQZk6Na03jq27BrXkOcKkTwv5bZdpBmp/xDMuJ9
qqE4Cm/krCPCvLHNCAXRrzoMIzhg0YipGrbikXBoIAHl7eyexh8nuzdjUGlA3akiInEg0M0/IsCC
UgoP8YvbC14meIHgdRUQbPlKaVYgBsxU2fmUMmgyzR7J+mBiaM1Hcuhi9PM4yCF2jpI7hRXkGBiI
gya/jlboqbnmtnBsscjsJFxWZf/ej171dyEI7ZZRyXzodcwRzeStJb8vMgaYJsE2RI8edQ/lhmYn
xIBpjvAcWcu8XGFi3qsTDBYVoblCDV+KUBODuzzC83o8khODnxPTcJPmQx7VlWoFu3TEJUeu1jEX
LmDHFQRzRB0MIiwyJwwVsC+qqn3ny04Ryt6IWbcMrxUNRF3tZt4SFIkxzO51s/9H9uVf4DtSD/4P
ZWe6pDjSs+0jcgTesP0XvLNXUesfR1V1tRcw2HgDjv67BDPvM9MzMR1f0FSzGDudKSmVSum+yd8H
/IOJ+B+sD6e21BU8B+JOAv4BH4BdRul41uwJohjstpD0iSesObW7KzyKk/BVsl3xw9apvf38bxOi
/tMhoC1gkeC824ZOLO/vJmQ4d5ajJlqxqSFcgGdHMhOvjm+cKDAEfnQEflA/s3/HVfgvc6ZqGiZA
IhpMWIS1fjGyVrk37Hx3LiDCesxToHGOqzGgXjnb0NlKa9lcsSSn+D2RlW55XRiXWQN/JdwMGrmp
kBz/bs37L1Yfhlk0kNCPjfv6i7N2bajd2GdNscFlzYB+xgFZU2Hs6FEK8dJluhst0uw8P1GiRNKV
Dg13clmfWeGqkicPEMnOdCuQMU1DC4vuMtWdJ4uKak2rCIdW26zsnussDXZbAWm12nNwAMg5q2qo
YhCz31Wj/AsHGnbOUFkCjjAo1s2N+oublBfXMjsYSbYh7yUbLfE+ZHIyxtf1AepwZ9taPyua5zQP
QuhU1U6Qn5cHFqZqBmSo+twZ1W/gf+x/6WFIEVRsHNA/+j/IfFXr0tgHy1LWgAT0TkAezq6aSSH9
AbyXyeHLOS4omhEkrFm1IT7fsmG9pn4RaPaOnAAiOarLBmXaPVyqNVtiZINcHVgHJ5fnKgmoF4zP
7mnlkDjHNlBcv8JSM0f1QzaNY4OIWeaOH7XtKVQe2MKGcvGpBdPUCjQyPL1q85Wtvs4btnNatu5O
UWMH+4+S3SmYN0AzPgRpSQKmwEACTT5kM9bxewq3z+7+ASTx3wjjv+xj0ktQeZLvLF1m/DJbJafD
3gZy3GSwgHFp57W+JbDsUZiCOwXYOJnfaRnBklJ1wwF3HBROKuXYClM8bfwwtBmU8P5vgVA00YG/
T6KWZRIeIDaKX4Tx+rutSAdz3wyjg74Gq+/qX6MyPoeMU+5TAd6G+xlgxhRGx6StTebdmxU8KS4Z
OxaV104EV0nql5/W/L/tl/VP+0WbDNQWFiRNo3zx722iYie1z9C2rQ/z9EGfAV/83LtqlPpHQQ11
nABUi73LTit6C5SCyzBrw+SLbHiWplGypm52jqlbQcH3zSY40OfZS/eV/dRW41dwYRdFnHWuslXc
/Xv/flh+6YuBgCRWqZoeI4hxJyyhAfKIgaR1hxdwMRT3QiDyq1hQFvff96r/U4O4V4rMSEFQR4zA
Lz6UOXYu+bEo9bV0f/EG1h5MDgPpw19XX1KGxyEbumjMya8ExYHNb5Icn9nMINx7HXm27pljdwfy
VuOxm3k5UjU/JYVFMHYXsk31u7Xa79r7S1yuUWBS1MyjLrvbs8HrnlJqKz9BME5a91qCcDbpp+zW
+ZcZgU2w7YcZC6NnffJMWbP14787719crL933i8GPstPWW/qCC9gxsTXrRBr4n8do2T2OPr/n1Sl
GFEXKhIWq8Zt0v2L9cUqW4pJcvC6nY+nez/11ukPiNf839Hj/DqN/qN25xeNzKzRaK8AVr9KKXlU
t1rzQHhZH4GW/aXYbxSGnIF8uByBeKEymS3kff7YmEHercEC/e/+1WUw/2Ic7k1h+auKeTfHvy46
j5Vz7s5OcV6ZJCeRw++wjphI9VN2csfvo4feP0R5CJON+nnwbdJAps6SDXKkAVjD0aPzrlL8SxL1
z/YDBIRlV/rd1nymxLoKxl43uzz8d3u1X6Izt/aq0IOapKpCMOj8EhxKs7Suuhx0MQdSpuxt2Bzf
x14aXp6aJYm91BuO9cnY3UvdbK25Zul2a0Leb6Mg/bmPjtRvWdvftOjfehAqdNVSpQTb+DU2k0FX
lZ6U67BKn6EwjrVAezAjQvDG8yGq2ThiKkvgbiEDwku/1UM8gK31MOpiGyYKBToLqhJgKiatBpP7
300jfCjd8Zfhxb7aGgV01sixVLgJf11AGXpSnK9Zq65rL3kqIrIH4sNciy+xsrq/KiIApWh0EaXL
0/w073lk69M8X8qjXMq77IezOm+HReXLBhfl34s0bkNWyR64iyC4rmXVP2E7DfRyecJ5tuhDO9ot
8s11Bnz8ipyr9XFRLtLNeXae2VTpkWPC/3ZUcux5Burw4y5WKaiZWZ9gzflkZhAAAiZworFnZvkk
b9+eBtt4BIr6YPg5ps2n+X57dEC1aYLrrAv2bTSwd2UTsZDkmcOP4cmO2+gUtdH+Rx6moTxb5Nn0
5RWxgah4k/fkHHBEG5l8wm7HPA/tWHuWd/fP5Hg5FhQaPrN8+UbOUrzlnFPOlYYG55Cj7+/zEASx
23vLl+ver0k2Hp/e2wDKty9POz5F8sw5g3xDC57l7HI9znp7LVe8t0GOHcfpA/X691Nq3u2be5vk
93Ysf+W4fp7SCjsul1x1fv9E3kvLqPGEH2/yMwFRqlqdAGlIQJLdkW15SJ4sEJasVe8X0WEOtHi9
1H0VcCifqWfWBNzug+aRFB2rYRdkl5kmVwBFLyqf2OplyOEb5KZthCyBKOEhfeA/Gpw+tPPdUp7J
hhyS5Q7psmPTH330a9gwGOg0JAGMWGuLV5Ct5bhySR7YCdTpTc7xxVZZ5cv0oeJ7Z6Wsdkt5dX+X
PsjxcjX5XL6RdzlSrazIZEo2/BGZljNUfHaBODMGmxhRr+acgi8cHqP4FfyUm06IXgBSGYuOtHyG
avO+9Y1g/C6vW7yV1pcHrIseTANBB8nzKNTYVDXjsV/66WrsFfPMI6sOeIn6kXRtMJQWB/YvIbnU
wjYo/SIu3g/nUH8ExWN6meWr/QIEkP3CaGbOD0ZiYUXdjErCCNY5b/cCsDMdeGJnWoayjaooWwsu
9lokF9zM2HiqIgACFtWim4kkYIVCwFZ9MrTR3V3cBSWSSpWd77zooR4WaGdhT86zdHNcqLN6oYbq
bBcDh8phKUMkOld6MqZdACVMLCYg3STRODJcy+t8eZApGZ3C6lMUvySQe55lK2VZo9r14sqZkygN
Kk8POh/cIx6WB2BqdJ6pyAq6nqDmIv+iG0ckRMa0mrcuePReA9BLF+4XzQzf0HdWRTT27t2RMcWY
27GH4+RqwWEuo0bwes5EFbVhG1ILzI10gRgP4MEZ+2qORWY85bh8eZgbJ9IH/xxsZocNhb0MLLtt
DL0MvDz7OTIfF6tkDcMp95Mi49mqXmSPV+6SrqP/eJusAVpSlnJXkHVw+RYTKA2Rv3Z0XOT0HDBt
7HCOPDAPuYmjN0aAuOJpMkIUz/6FOwJdhLvNguvbGKlq/VPU0Y2Gd28Wd0HIMOdulNX1FcJyxHeH
fot2p+FdgEfo4zi+Hwd2x5tYk+FDLIpYIrFdoyeUl+SE/SrdiMrKoPPkk+tMD/f+5bthWGTAZfAr
v19DScR1kbFpJfYU7e15inzdrdt5m1vkWsgPDlhvUWaEy1VeDr4e7mL52wVMH64MRx5aAmW+EqU2
4h3YjCuZlQ4ItkiBSGm6STclXTaCvAohuMQVExGm4KbLoqUGA17RhLs5k9uXq9cLOb9cXeaL81bM
dUo7Kq6vh9IufGuGPlvD3B7kmzY03GFdeaAmxVZIQOxu88f0YCszHw+xJtJUzIcIpUybQHn6J79A
J5uZFTlrshFEZ9NVN7s/mnCM3Gpk7d4vrYbSEYaXrXt/dBv2YSPDTxR+VsR77wSQz2GxR2M5ZdiE
Itlia0pmYJPf1cyd5eK40Jmp+vk4BuUlRZz/boQoxaFVY6RYTi3yBRR9jQRlUfp8A1yU++7nMknJ
dFVxYsBB/EbGhVLXOFsR9VvInJyteCLeouoiBYwHM74oreUpy5zUliTKb/O/46XB/kWEXb6V7uz8
a0CgHfunBM3ccJs36x2+1nWyEdtPv3J5mflEQFS8A/ELREHy4BRaU5hSwzyAwpZW9LN+Jn/lrGT7
z49zIGOA4vPzoA+TtVgpGdPRk4yqCLbIAnlOIv0IC7OkjJ/MMuIB2LHMp6IFNmCDd6N/U3E6iwWO
L922exmjktL70oUgILot4yX2X/RMfqMFOHeuFZmMUxcCwU3/YnPodiBw8pWIgKit82O/yFfVYpiR
Yh+IWMsNi1j1c3GSxM5KJ5cAc97uUkyh3M511v9fX4pJvtsWmWoZ+yc5iYWHIfrYP4o3dtfbYnVc
UNCEF4ajaa/LBS4YCp7HWCvUSFwtESA4kILjFNIA7GZEGrSXbGT+BT/04fRWfzB3co82cxuZLphB
gLZI+GXInJVMdmOPW8uAO5A+AqCfGRHEndusqAUnbJGYMmuezggjYwbEpyJPQEyENFukTVRAtFRm
E5lLRCvFMpxneZAHx0Wxkvd8ir7Kd7Q4RCi8wZfhdzbFEsTYuPGHNUBPLr8A0pP0qAdju/8EGP5m
cUV45c7xQnx9cNUYnCPAxOQidkTlHt0g1lq6/3iT8SYQnwtgfKYyNWBKmzZMaCPfuk1WSUR9Dn4u
LGIBVYNzZWPFFIsETaSCAgbGkae5TdQG8NkE3ePpvQ2IZRfxKQC5klQnMy6WOd4LMeEIqkCUQ+W0
nS9qgio9GS5wFZ4J5DD7fCiQzIpUmL7JK3mQZsSnJ5xtUccaAyC2VJov8+qf/2O4ZzmcqtxbRheK
mRPvlpJP7pHp9zzJ49vsDWXjbbxNb7+Ue5C/0kQonZZ1pAQ6Te7WOndl+Lp3ebx6akw3Aq9BKX5w
WZveeCuNkmfyIwf4YnIzF2ze6iEl8owvZU6Mtbxi/2wrlhIx8oqIbDocFBl7uQeZCQzv7vaK5lo3
kzA89Gsxd+JryCRQY/KKRzECGU7K9XbvIv7isN+9kftxIitHLD/2SjRC7Io4MbxCEFRm50Ls2Uqa
ep+QW2yMWKt25mAC6yexr6KHIDL/aNFAcWDsSFlaHtqIcAKcEdVzM4ZGTo3TtQiATsecPlnK4AOo
M91lBDCEeYdLpN9cHaLGXOEUjhHMMfKFS0Q3scY5cxnxnWo3j8CTj8m5pdNPyIuG66iFp0X+uP9O
H0fvuNbh0YVCyGuZIEYzZX1YjGajsIjl3SiseFctUhvDMwpFEtugAoV1V3wkxrMFUSiJ/f4Oya5d
eEs9EcsRp8z4cRErawcbJvrccRItLJHmo9tvQM4RqeZ8BNFi5idmpYEjqsVltluB8bxOH/kUTDoP
8gScWMg8aPuYbMKjP6w4CY4vvJQBJJHhKeB7/i9vT/l0WPWbLNTcLLwr0BGckiPHE846aG8meOKQ
0mbuNa7neiC9vos67uEa6wFbt3yiB/K5jIj8n0fKu6iUvGbmiQeU6xpfvsTV/N9DtFec1PuRonzi
iI5WzuJPlYSzjCOUJ1FQiHExODgGvomreldWcVoNV3s0XOepZjYSi/C/Z8eRtWvejoUQ50EcXOpB
OeL+RG/49v8+O2C9sF0Vpe58KCp1f4iwyARob00P7Lw/FE0snTwoW31JAzlCpEcshky6d6txP0Iu
JqIt59jd/uYI4eVNjiPS+0KaLt6o5YkhZFub0upIEw0Ws2hHBBkXlgeNAxbophx/eK4ye8jz8NmH
zFas/BcJH4Aewo/I2eAJ4D2e/0xelnzJPibON4rEQ5SOH7GF/ceM/ues3kOQOGnpJdxFCSH86Ws2
72wm3lxI8Tv1UL4RnRazUQaUNXq7W2rtLr7/f7fl8lc0Xiw9x3mXb/nlAWMh55X1pRilfi2+jPg5
YgdYxtAt0jHSaWJmAJ2cif6KBpteGVSfzMEx9ze7d8vYHdN98usySFFkdJo6RcLX+8jGZsn0nXIi
sdF4nzMZdEhC+QaCqUCN8yhlXoITF6MjE6TcWr2QdVFDvrDYhZOnBBROT/p4WMsYiI8gztF9pG+v
6NOEtVYbMoa3tVQZgfX0SLosDqRF2izsI6jwMRIBwp+Sgyh3nqfrOmoiydIVVTWfZcuSN1lo+FSP
Zs/dW4U5E19LD5z3PDLphSuz513j0MYYeKDABhAYIYmauZytYc6AszgmH4SskLtWHuf63RhguEhH
Dvek+kzgNsPEiLUibxg42d4XN1ecZHkUi3aqfe2iZKXH+6UZyynlxPcLdFwqC02m3Sbq5kdUA2rm
NXUyMqFefO7GNzHMDQfd22P4FkaVZwOYyVSNs6WJbot+y9iK6yC6iz1gPrsuKfEFbdN7kVl+WIu2
i67jZPiiLLexZnaQh7y7+7nSR2KbsmU3l2sd6VMoV5k9x6+gFpG0jHkRIRKjdO9O6Uh5jTNDsi2/
PEbZsp7XTCg6e6YMDxk1zMQxpIJTsXpHvimxe3f7Jy22vJteAquMhoqLTIgNbf3fX7RTHIj733tr
bzM02ohYMwU9QBnsyawj845cnP5kiH460TBLloDoykQgzszR7zcGXZuztciWGomdf/QbW+1AKcNT
hJyIuREHRgwONVv0XfeKt39rqbSjXLQhNo7Jh7aKW9uiRnlwfhDjvEPAxKzT+XeP/8TcKyL/p38h
pk2UwMTbGLs3qQtg4eNad/9DWnQPKcgNDf5tMuUzsdGyXpDxKZYiNGPf8GW6yUJ5nOGAAwo3jbTt
CPzjP7pPRtaO/ugteXnvvj/tF4MP6MfsyB3JVzdPyz1Palao4szIX7FQubcVp1x8W/lflk/ih4Mm
ivjklPUQQBhHypPcQeUVRyH9ubmx/+s0tHtdrLKVGQAhIO4N4c7pt9hzcSHw58/QH+X0xHV5d4Tv
EnmfIKRHZCYycDez+DKjepXekiANlZM3aZZXZnz0gQEWuyze5n1+ka9l0MQA7KICwa5ZvN1NI+rw
2tHBHbkW0xwwY+RYxlA6GVCGlbjEdSR/O5wkKwY7mM4/8rqbAznkaY/3Sfv84CAcl7ckOqzIBRDr
nnBSeTA7shmJdZ1yceBL+KU4LBm5TqonryVUJr4F284PdyPGlgnWknJo5DQLsZuAZlNEB0IpHFl9
0Aj/BJZACaz47uOKC35CJUVSRAdFNpTg9C4nQehxUih5cLFZaLOcdMxt3MwOamLGSzEgIvTST9Kp
54f7lF+yFFACCuSolfaNlCNYlIjfIB2kc8U/vYi7DoMS6t09jAsm725dsQHY2nq+XyarRptAuLTe
L3khXo/45jqembh/4vqJGT0FUBqywpYbl5aKbJfQdDycBA5hijNPgxUW4feliixWRA3g3uzKqRhK
oJ4wV9Q0cIPSFcXyOG9uU0Q319wibgM5ZR3dTTm5ETF+JutZcQL//HtYAPuRuPKxLHVHtOvunI4/
xfETF1UOpmQD2yIxLQlkSoSDWF7YzZy3/RO1dmJp6nXt12tjzpC1LJzwZflVE0osZPdCtSbThKw5
FZ+MxFuctXJNFhXiu8o38r/Ey2o2d8wIyqTbrxRfWevT8cpejUMsWzKaUjjcdpNSC2HOZiu4ABKh
dSmlt7blp/1wSB6M81zJvwrTLVgSs/u13xyCsbM97L/6+iPvZjZOeu/mNUxZsblzNSgD0rA8vQwr
C3f4+kX6Q3/opgBBAJJEGYw41MBlkyE3kRlCHGSqLV4r7lBceCUy2olP1r0ycaLukyhtN5ooUfad
+veu6kK2VB3pr1b++wbYcoXjfYE3ZkJ/8nIIq3ryzNwf0NQeTMsLEE8sAjLG6xDA+8Bq9C402qf2
eeKblh9h5olDc3kVcgap9neeq9E0eWnBrgESGYYXkoqrd4Enc+GWWj0WrAfEhd/51yeQcFikXJBB
aCZ/yrgX5A7UP4qHZAWwgQsDr6iR6OpefuaOPzejcLf6SSnZogqgpvf3weGJvcEZWCWf1PPguXBf
gi5ouvJSwt37J0gVkJLyk3jDA7vjDPinDb4h1HShBF9sD5yCz5sbIS6EFdnT+tNx71JjIQXWWtnK
OzOy3OzJcougWMBkWrzfZNCKLJGgb7AceCWPIqBHbyE9xiG0yLzkmg5fEO5hZ4TLNrdfNmHy4NDO
bsYz7D7JMVhYA73JoLB/z6cit/vvjQj7fqFEzQtFubfDlUh5k8sQmF/Bfb3m5zLtzrjsm5xMLgBf
9gtgynTB7aa8rJ4s1DfnByL+rUsjeFAcX05mJjdb844MJlCIjZsS1Ld+AQRiNUhw6pP4pAuskvSl
xKsUAJb/OIdFGF15E9UyuV2g4n/sA65Ph3HlT1oW0hzEMLTeaF8zk9aMPetNVE2OYVhogwyRLCBJ
5i4m+J90HQtGJTLfFMS2YDCRRHu+A8WMtBskd0SgETlg7KGZopRLjAnbIRE8wNO7ICjRmCprOnG/
GEJTufUoXRnCr8muiHzMqb+t9e3o3VT6mN5k7/dFcdEk+rudPA2zHI+4C6vv99uKdaVQUszC975+
hkmEqssN9Fs+4a1bMErzVmRfvCqr8bRcqit9XWz6DRyBQHH037IY1p+vz6xsV2LaZFUr69rb5s3N
MkrD7r1iRTImBWFC6+ZU0VxyCFYKIWKxfdJxsuq+y6n8pfOWrMRFCCIFeTbdUUofScmbtS7i8raS
ZjXtihW+cIpBwEGyyaPjQs8oq3PbGy+zABRoAuUIA7smIDwGsMoFp62EWGTnQ1nJLpkEICWyzf4h
z9tOWtTsQolr3zd8HTbV5LWkcK9O844FN2FVigw78HNmkC6MNhJaFmt8296/TQbpKufx5wShEjNi
fRCJ9R9mNxm6KUI3w6wra3jfV3LTsgt20wNeJUDZgT/CySj/E3lQ1smDjgbCUubpiJ3+m017SkP/
uTGuk2kPquR47Gj6+Jc8AlUZnS67c3ldn1JSRr9OF78hCmWFDuCU76N37QFTDGC7BvoXLFGCtlJC
GwaeHvucSjAAd9/M4ahJP42Le14rhwk4CKMKaucpKRTaBsA3fTvEzrygti5iQDUQIqEQeOuHaQqw
RTFFZ3vW3tS6vQIx0SZxAUUNQTMQmwhxQ3+7Bw7qO78s9HdQyoChvC41YBSmpIOcwg44FVd7ynxK
g5hsgHkgmhCeqDl0R9H+xWom3+Xi8JjGMIOicGBtwpoOTMuiI1uaWaKddIUH8Ws5bACZVPvJdQ6J
Q8b2B9wMsCh4NfA8p2i/hSR7WIJguB9NztEZTgPvpEzh61tSFdPOC9ARgJMS2lggrIbBU12WwWDM
gCbxlsZ7F/YZvfOPU5K17Tec1ndQ/A8KTI1uR3KLd52dRpMlUw18LsKmO4UVEEYdbSJodwe/+dEC
BDsB0/ONdGhUdqzMwCGpWOeBeEXtP2X6KfhFk3bZ9ULPZCeL+vJi14vDx1GJq2rZ7sITlBhwy3g6
KH2CGxUCtTNsrx8kUVFECAA9zMQnt1+yH/vf2RcA2f1TxgwK38YGYLIOGTa/JLntU3vftmWOjKnu
CLzgIrw8KCvyFUZg/llR+3qyGMlIV90T5FYF2YtsrlmKv/tgs9zUp/nHFaC1L5u66gONhN3Ly69z
+7N/b4FGAoiXCOlPC5BjEO30RxPJpT6SkiiKCEhamg+g0cK3s21B2gJztpgWQVJ52dPo4mZRbQuh
t70hnZ4xh6mxpbqOBDUX3hghESeqTbdBP7/3j/B3bYEgYYsfRLZxcFqnDwO79nH1qv6g5PXjeAio
Zu+gW/bajJ0UalbOEahccMuC1XjWQUrCL5ocHjNwgwB+DajnP38CQD0EQs60HE1Pr4OH28qWBGwu
Lvj6+sgzHi8scjIwT7yzA9g0XOOT1gMr17jIdlUZb2FSAd85J/qiTneQiBNBXJGgRMo8dbqWMiUJ
3Sqnl0VRuoQBXvY3XGTrQ3MVsCYnFFyse2Evhh4E8KuXZGbGIGw5JDWDEulWDwmsDe4+RHxa3ECV
8Mb1EJRz2Cp8+CjJKFhlP63gCjTHbnKZm0VsWwF5UqBgkaMGG1Qbs3pun8ETO4SHZLqlUkJ9MAHh
Osz1B+sdFmOYTVI3IZhKcv4GRB4BZlyccxcO2AL16KhsLcH2JOFvkk+PJLMur6fHxC0+T2Qqv7cX
F+Z5qNEf22YO/aAtqE20ap+Ll69/AInKnb334mVfRi4Jw4cs2r0eRlNWA90U4tzd+sWByCYDPs5X
d2F9Jlt78sRNzgq8WGrKPw4kI6KW5hR8w4mBe4UAfeOSMPOcILjbtGfS3Kdd1LPrRik4zMdSnAha
DsU+19/kAt705ZdkJtMkO4/MaItqVfuX7PN+3+x0ajsu6yyJNagJWhV0bRuutxwUJEBg4E8vp2PI
vXKY3zIA+bQmNveQgDhGAITMRf9pWYBCpAA5Nr8pDviXJE+pnTSEC5UsLKCjsQV/yR20zomWaZ19
Xuc94cxX6wymyi5Qt2Q1k8Ypq1vqAMpyCtiKS6iMyvET6AQwtkBgA9QvSJDg/UDBsF03ZEEXAYTG
RuJTLGWTqAqVTRr+HrD/XzKD7bFF5RupjgY5j9YveYjXrDx1Z+16XmsCFTs4zfKoCVMLfJwAJgAV
1Cc+iK7Fzm8LAAJDAHuAO+x/XPbC8gm1Zm1MKlY1BUCAAh24w3kiZnDjdboWG8fyxwffrIxor3q1
QSl8oOvhuPBy0Gi0Wd/OBn42eKfETdhzSbicCwanynY8fDDA4NZBcg7ABu6A7qXwGOKOBO6XCaTn
VCzqz33y2DRhSi0yOSG4kiQVYI7wPKhsg08KLg1gW01478/vGD7wt6sCGO8wZxU3hOcB9rDwlEZq
GhlEtUAry9c7kw0SO/d3g6+fIawJj7TRAIZ0biSuqc6AoK+yWClcAM7wDuwjKI2xenk9gYMCCk+j
Ruf9p937lNHnlXuCrpzZRSUgAWADHrKn9t6pmPXDpm5mLWD1JEld3N9MO79kSErK39gmj3VMYYij
Gje8jL9IYtEoFHVeT+f1ofGObOPmm5Qg3BlfBq7qFx3tXzZY2XVxmjhPw1c5Lz5s1T2UgpgEr9/x
0XrrPqs06sD82TXZb5LkbeNfZkU8LupA4bKB8ePXoqmL1lyNnnrQNRUV5UcOAYOqLJTLYVvvbV85
UOLM7iWltmARLfTGU87+ifpPMGbqA6BstVs6gGYDTdAHZ/s7h5jupcJzui6LAbOkEC2l9SX+0Pl5
uCJ/1OV8OaC07QNq0qV+CA5Y6KgKl73t/HNH0c7IHY8EU8soKDovI5juR/Vl0leRlr6UZ3DxiRDb
s0pjIzkNDKLUMJqSs1m2QA3RxVVUa8sENLmGmJMAcYdw1Ns4KNDd9KEzno8PsT0GvTQ6OsDATBs4
/pjrSd3RyG2Bqtu9QvvGSh3aNjYMUk/q3BGvS+yAhNh7A1kuMORQwkClzyuJwkWLrsG6Oz089rDB
QSldTI87Hy8Q5rAR3hgEMHiEwNuVVLMSQgiVzCedvCQBod+khNBQsNHsUB7dNN8UMCBUFhVeey4F
SMT+7I9BVlhcTsuzGe3LRTUOFOqL95vi/CPJv3LnWetDVV9V7VqvfbMMVXiFFMHJNBWvJy3NWXXF
E6gxNoCCiW8om7H1pFoVhELgUp9fRslqaDblfn7+0MlpZJZ0VsfDm6F/O6AMHKqvY7KaD8XTtfpx
dZa6Ag8W0xDEJbFN1XAG8Xrc24/9eWXnkI5vdoLHQVJVcDi6RuFRH1A6iypdGMkCK6GO3RSndAiA
qALly2Ryppq2iK79ExhjZeG2o6mRejYgrmBlAqjZeDivXeYmJwnP1l/6O+DTg0mcxOdEfTV13vFp
hU7RK64ukJoGtgmeaw0NAzPP1XEZeh98WS2NgQ1LhzAn5xj39zivjceO6EpbHOBYJwilPBfQgFML
CosQa7ofV8N07cavcq8HG+3IIAY2WPVjcG1f2yuYHkCPX7Z7e+NcH8rzplXgM44a89EevTa75wF7
6QgfUkPaUPpTBwnXzmJWBDuslt8TkukwVmD4RmoVJ7ZHsZRexfXoVbU3VvZWWTF1IC1+DLvnZH7a
ECE9984GTmfuATjYpPeMAwV+IlJXMxiby7R+yK7Pp+t8RzHgEO2KWcpXoEmlHvyHTu6zIMhrcHpD
xd6MzPVeX12tLdNbR/RUD+z8ecjnPSHTs29e3JINAvbPuvXQe+1uweSjqx9q/2yrPrjP51YYTmXq
UNmTCNtu2Z3j/Qgu4ZVmL67n+X53gmZq0vfcajjoy53qjw5E+wqAk4297g+6s6o0AH8h7mQNJ+yI
n8DeL9WNuWSONr7PL2DPKc/68uBCbbd/3M+aBeW3ECLqi+ZtFI0I8bCXASZoOimf7B8njn4Cl63/
qXwYq/z1SpIFVU9EHEmkZymCcEIqAsDpmtpMYAPK4+oK+Gqy24UXOKp3w2Wxrz3EBRBalnoCqjtR
gag6DRRQoz3JsDmR40Y0Du9tje9r4eAbEVMaaMpMgpcf6ju1IPgS4xW1TmPDM3+WlNsNwyoHD5uy
wGPF/KMbVNFb7xmrHgpKjgFEtbrjWQMB7wT3XoEp0mhnxaDGh/4Uja5GYBhPZ0CbR6cY6uYcNJJa
f+qgJB3S+S49QqDrg916oGqpeW6OkAC0QOmD6bk4S0XuNayd52P6UamLKttowNK31Ls0pYVKNJ5R
NW5jgSc+YkUbgkOvxEDCXaEAxLKX4bUM9Ty8aBMq7o259c3GGcjbq/HITQF4AUYeEJAv8/kcDFv1
w/rQny9sdFhP47k2Z30baSF1PzP94/oB9S4FMoC/KQcPIqyhn4KYp1M6F0/pBaDzYWoMkZ9l8rVb
j1/pQzo+wXds2aiUXNP0sagI+EYjIAxH/iEEg4JdxOOcTQYy9prZgSDe2Ktn5rrGEFyfMFzJQ39h
GllBUdVcfeDlGDIV3NtSPUQsQOoWWkQoLIE+ZSHO8n00Sd4ua2fJzjiLYOZmEAYZ2QLeeEylLqUM
yjTdqDMtysk6GofNulm3rB236VdOdOE7Van73i/sZftkzODQBUyZAOraCI72Fe6qamoC97gbf2uQ
jX9WdDNUP5PLSl+M5yf24bJHZdGyQfqGgwxzYPlGts+z890+QfWYvyrUln/Qh7sfyVe9pX6uW43r
4IRXmLIuoEgRXIBOvKATWW9aFiRDHe+aRxjRkhwbA/HGlFgcpekXSG8bYcdJmH2pZ2IXjboR8DxZ
T10EShNyEoIMNNVsJ3vWtPDNEVVgUXueqKOJ+al8JoLqfYKDktOCnkRAjoJ+IUUdgCsmSnOeNIbA
iDtEiQ8waxs/GwcO0qsSEKSAIvpwNbflBeQq3KAD4IDqmT0rCNx29d43+1AnKA+E7SEcjIWmvHbF
ybugvZn+UO5ejtpmpDzCkueMVLcCOyHRT65GrEBv3g17Q8G3j1TiFqb7zQnWeOLmhIFT+qD3zqgY
jG3jg5eBvrVXg4woHgvo4lFxskk9sHI3jc8DPIIUgICXs2JBXgNa1i1r6y2lp2vQyEMQk1vVV3uo
EdzcdyjBqgBWx19xAaAdDovkiFsS6udtQboz+55joHnd3FjpSnTG1BpRC6wZ/wZ4w6cZLBdAVHL8
sMUN1m2204O6nY1rb9zM7N3GtObN1c165pygb8A2/R28ivkvFSlACaiU6ko5KTWAf18o6VrdaUNe
ntfqFwXbydPOricJ6pKegbjw1WQ66HgKAHb7eKlHDWZ0f/9z10dGx5ywaGGuA4MLrQSRqsWpmlx/
CkpmhmsHeBAAXaGgbREPENfcVdl5rjxwhTRypMhRT9yhirtmRs/UegiAAj8ZEvgbXYpvwFnWXsZP
/+2Oq86/3DD1XCCNmIZhOMYNuOIv/viuaRLlaqvDWhlH2oG/YUcgpYJonlaR6K+Z4aG6vpvHYuqc
FraRLdqxFThO6Rrnhaq4mumyrNdLwQ9FC4B5L1Mv6byudbFOBxM44qga1kP62KRhpk5Gl6AlPmJ0
xqSESMHk9QW/Z7T7OrEQMz7GxVrrj5OL/tgYLykZ8UXQGysm+S6N0mFrkMF5fCj7N0MJmfDMy9xy
ttWFCtZoTzrhsLWbVUtxF5j3B2h6vJZMQTU2gAIngNBEpFxqVnhWAMN/aZLFCQzRwe0gYBUPMTIR
fytMrDDXwcldmvsYVC8oS+EstFLQQSYssyz2n5OpXftp/3Ql9dkAlWZhlh+tvmT5lFbhLvdLbAV+
fDpND4v8GDVG2OU4Z/7F2dTtdABI9ExJfMwC77qbwZsAVGVxjbvEhUZXgEfBnWI5ytgX/ogUxR2Q
8q5OJagRpfjcJcv3uD7B5SMbCkPtpYk/smIQKM0hAtkQ9NIzufNnD8YMVvFddJGIAlDQEA67mTFr
nPBIyeo+OjY4MYFKl4CnC74VNTNk1fQLMNRN4PyV4EhaKhuvtr/fuaYJzIuHiOZf3f+j7LyW28a2
NPxEqEIOtwCYSYmURFriDUq2JOSc8fTzQTMXNtUl1dTpdp+23SYIYO+91r/+oLi0/aPM0bzAF73s
SNl0FCwOwmXQLYz2J6Orr2rcOX3LUOdkQtzvPlu2v15RWRr1TJWE/kj+OvmcisXjdbHMoNnwYtL7
mCnjQIj70ZochbikAFjpDJxD5oMk88Bf1FaStgrytTG6xP1FnitHiwaCXbfwpKUhLQDoml/Bb+po
i5rccLH2KSeeIkERq4wMG4U21Y1L1yR7s55dXhUKX+AHotvIRcBkin5vsIN3pkRGg5x8yTrnSVnR
SqXgLbYGjnz8R4RzQbmhoRoQ5y9/WMjyfy7kv+7S/Ot/3aUwz6sqlLOBlEF3wFx5mM837EmxP6aL
xWY5j6nclqJq42sGKqkqnFe4BjpCucLwnywoeSEgAe/Xur+myo3lJWEPOdmo2OQ3wLEuvtx1P8OW
KS934YovdAH0d9j9+IZD3Hc9riZ8QQjpyebdgNwHg7UAKdlzs2Ir5nu924QR2umV5dF8Lluimgid
BX+HdDDZ2WWc09nl3MZgmphsALtn1Y0eJlxV8M4f8JMiCtmligYMYRw1rCJ519MMMFSCbtju8PYn
i8TD2BNKhbzkTMGCT5AJo1hYETlaS5HlO66Mdx3wY1rp8oLkAM9zhWhFiw0Kjm83g0qvWGE6L70X
+CtTwhnLzuN8xTx40YvO90/N/Omhqf8+NL9TVK8Vw+GYpoQ1OAwnGrIIaH/IM4Afra4bzEUEkByi
i9yhcOt3BhwR3C9CY6ZVz1nLrfMcfpIMkJBXPVxO5QqzeHoRZiiyNsPNZexiukVifOlS8VriDEg3
kq0QWXPAHBRX5IS2sFgwRSGx3nuOX6ptdiJVzHNFzwnLBfgR28wUrFvs2rtlMKxNMkD8DYc7Z7SG
wQvdnbeuaGpwLL8yDWGjDObNaKv0J689lsKuilYMmdJyVag/QUr/4WzABmHKKqCSjk/drSdaVwqg
TYnYH5Oh5JWiPTWHwzUd3cR4NdKMqAyStCO+inAEVvEp6V5EDGGJaomTlRWfD0GAayez557SV2nW
PeVose56CcNejNINQCBagjJO2FUtG/sXTNUxrKppOPmPMpTmyr7NMXIVakJrH5WBw3EueGnCJDxT
GY/UyZ82euvjXRu+dRC8dIq9QvqtAAQZ3YcEuB/e4/nRQ89Rlx3WAlQUxOH1u0x6yWAe4LujMleb
6CsfzXqrixBA9l77NE2/S/WOJxiwpomK1lZWt9Sx8TZtHL6x+/RJvdHAJeCM3IXpEtNsE+YpWCnS
ZLKQxz9V9Afk0OqeRPXQRk+m/MrJlPAbmKrnyi5GJagvkhT/9A1FHYbXFV00ZKDkPqwWpr4S1Y2Y
nqz+ILBWiZXWHbY9NPclv7K2gi34pQHgJFMT3PXiA9OL3lthjp1PrhGu2m4pgxApOyW86wh5lz3c
TXprKQSnPoe+6z/3RbAz2yDFPcwJsDI1sWkkitvV5dmym22XlgDjXNitr3OV2tqciUZPBpw9vc8n
Jxk5OCIyhqBmB17jRWD4ghOz6aahm8I8YBAj7FQWDWTFZsdFJzIF2LvSMKxZpZiVoTqAmtu6FLdC
5sybUPgkS2ep28j08vmWH/FPxdSIczOBu0QADqb9zaIl/oU7/k7bhvMeeRODtGMT0hoQscX3+4ik
fHVXBVRl9kAFpxBWfAvwxzhLZ2ma9MfSQszZbCNzcGX69FY5WYNyrxqgEh2WzkIP4hy91pmysQZ5
aanWeajCk9mxLw9nFaZIOeUbqSEtvbuWny73xZJmwyIv2vLJvaPGqKzkPGgBllo1cxWGl1anUYon
O0U+qnSZOQhmP0dFpletQ38fNpNTEJ2SBtLCs1gxA/7Wiqxu6pQ86DQ/+OCL/pAue2LsCLUiwGCg
NavbYyzDxKTHHzvzEFbVxZePre7h6kDoKuFJ4dLI00U45wBNyHDVZPsJvWLl6c3JC5ixJpzdZoFZ
YnrN5Q+MRt1sGClqUG5yQb6ZPSfqtvePY2M6TUoyWtxxIMHWDV8JO250b1vg064FIi0xOCZuco16
lzHCyjxhMVLIE4CxkoCy1cByQ9r4btrWwtPU504AiCNQKNQYM2r8f4+yqQwWFU6iUXnB9HTJ0KDn
WMOjIlM4cLprNA+kIyAkBnAARoJ0kv1z2at7LXykq2OSQX5QzbtUFndDS+gKO9P3L9J/mL8xvSJe
FJsfER/EW7sAI00jT8in7khKcklnYgYgY+V4V9PHgtvDiNePwUBYBOOTq5Idgmo7AW229Il+0JGL
DktE4osbNWu5XVfExE0Ithr/rlY/ZHbPPh8JPBx3o6L/GnWFeG/UwH258ofa1pJ2U+rK0jdOlR78
cExI/3HW4k+pyQZDJZ0s7Zt59zj4tT8YZXOUzNcRX+fSPJIDuTG6Syx/VLAXCgIyGKWq55QxbUYv
9/291b+6WRC3rOiGioXinCir3TSXliioSqMIzZGluO+T/jr15aGZpLtEfUhLheiB+lVrUf925bpj
6N0yCOqrD4O5NgMyUu9FuzJmQkbU2nJ1BLDOMkINDcRK8lUVrzkxyOZUnCP9ve/JFkNFn9CTRfj2
Z+fMwpEepG04+CFBFBxiRvQaD2C0ToTFsZAVeOeVC1p8lQimSAYKrx/wMnQsr3tpGgZupID7tbgp
x/ww9vAwSN/wmImVcLXbq+59JBLUE8I7xpayyYchb30MVHoNrIpGgC4rjRvkfUyehF63Y++DYhYD
WQwuRWjDhwBIoUWrThx81X+0lbjkMRwa8jJF8ESAeLU9Ca23zjl2PfIC4zzdtSW28XoEbsGeQTM3
jOO+Bc4yIY0WAtwBg62AnGhLItaietaAm0IcbDiee+xpomjp8Wn5SsA0RpEKXlEsuZy2hoHgcaUd
bnAUsbX2DGzbHHQdUmDc7xtBO3adh+0xDESruxjSVtAfE+Z7FtQAgZAIo/iT5k89QpyBDaMEIY0u
ET5AYwSNsTq1FGKTtJXSFY5RGFwL5TYIVTg6JL1myatulfcFWXHaOUToJhNI4j0VBetqAgZ6nb++
4kFFiC/lrH9U/TW5eSQWUd4OJ897TwGO7EAq9yOlLh86B1lWd1qr2y3TxoB/ZopF+imUw+ygidNa
GdFYy4cUD8zCDBxxhF0qFMRmlkvdEKCZwsVsVzk5kpM/vk8keqVFAydlMuBY1tEfP60Jj+rZ+/ph
GeT3YgYVaVT2M55tltjC0wh7qNJVt/OLlVlfBZ5nMWm4gC94y/cp41RLrEkAmRijIFMT6X8VdOtm
CwH9GlpnWaHojcRDICl3Jed0GdQLRSjv60lfFEB4dQ5TtdOkRQeAaQoMtODOiBangHzX6zx7w2e4
FI44bqbYnNCMBE3s+BLmVoLXr6s42bAlPbI84mBcxtMpHe4KRm/S4GiVYVdddc+8pun6VW9J+1yZ
VhETIwf/wIUQwCBdivh6dCAepTZzsrC8lyH/KN01yV9rMA+fEipsUugJpNEOoChmv+y1M4XBFL0F
oNlBfBmDq2y+Er0+MN6ONNUdpkM+3pnxOTQOCaSsDuNCvWpXvewtAs3bxjCp0+ya8QZ3VYYZNhVJ
StSMwWs2nooYxV8GIYWBuFo8TAYMmWr43TcrPtgCaPPGP0X5XpnkwQWvWaFjxU4KAGhXK1uMj5xU
LLe6Pz0EZP/02qrAYVY591P82IhkCYz5WlG75YytFhZbQ7CSlQSkHTuCEEQemedkPhnQLkTTv5vL
CBI+WXACXE8wyMyXT2Hq4+++wwovj34PcW37NVVrvlMMXnOkFWnmAtGB4cKfElOsJ8Jx6ek0jSTk
+VSKKXk3NRWkBs+bO1OI5X6iCIgwyIrhWFDcay3YZbsSYWYNGRkCKZJZrDdzixDnh3ndqlspaRgb
4WxUSCSvkX3ArpDDOtYOqnQJJclO+AoxTJYpIewHC1M8z3VyFeYc+kigVEQWqMPmYH0reKY1JaGM
nHwlFUQ1PgQSEy/2CIPfNXawliWSwz1mX6CARPMEPvTNik2eUU3zWgGP87kMK3RmoLjP27XZubWv
QtC4k4ke9gJvOQofrOoSL4Owj+/TMtu1kXGKtYcOyy6fibiiQVkSN3k8bQR5dtjnjIOn0IkHOBxi
chZT7RcTFIX3SUxJPfOJ7G18AquArel0G2V8TcX2IpmIhIQk+6MOH8FIYGbwXjOlFHSV1X2qqYbA
eFtBAiSS3KCFoxfV2wTmypDtg+5prkuK+JILbsSjMHrjVxyrS1H6bQIaEz8NpGDYBUHO87szZa+q
6H8EhGd24TGK1PeUZy5OysHTcVmDN5eF+t5grGbwhxXtNQYMpTjr4Np1M2bdqi+6T+0UuCGlaC1z
Rx8YD4XjpeoZHSQ9ABxzQebJrKRBglhB3kjEQ9XCS0s2oEfri9pM5mnNa2Mm6pGSRMGfWMKG15W6
V3cUBSBkOKScXKWHRkoPdlRH4tRtHnvvCfPVpVduG04OnyWRVdUm6GATMtGwniKmkl1A+w5Q6OQt
zo20H821lRpSYDhiDAuTGwbsXXBWhX5bE/oplOQfMM3SrGDdt9KbQCShNxmuIyfhReTo1qxF2e2s
yP/QCpqxsTuN4rSxyHyt/Ib4IRkUl8WWx/K6E4SXifw3bVIcymBNe2nnQGR6FBa09T6SEtXjrNIn
q3n1lBjjD48WC02bqFu54/PlWmmMTzexRNn4pGfNwXqa8+JbI4XQm0MREM34PdCFl6xuAUliLJ8l
Wi3vrJQeeW22icBJt7Y6GOwURK/4SK6nzn+RaAUMsLtylI6KJB91fCNyiscaOzcCuEXOgLxKP+iv
YtbukITv3xdkt/69WPdSjxkYlOI7CNb/iY3/BZl14oiHu2fVx6CQSTgEd6mlk1FHpJN7zox8Vwrg
gRcRwMybJxdPZt5vzAZls/SqJLXtJQboZ/W7HUanac6dV3H9r99fpHZDBf6/i6QihzqD0f2tEXiR
6kXT9l59TOVxaZpMBkklL/o5bwv8Wx0wSyciNgvfpMx71MXkYwItYmSxm3fK2CQ5OgwfK9RUNE6K
Ti0WislK1OOHrCrPpP+4db1VTGExP3cpinbmZCR4Y6J18J7lsCSAHNZwApewwAKRITyteckRhqv3
vDYnS3CD4dAMzAbB4dprD2UM6fSzBwgYY8NhekcONa3rVh45CvMbqkEZ9LAAH5gEqPXvvA9/ipG6
AYw/bxnDDGyZ5x/5139RNYGs6ipOea5SW+7EdJUyMi/ycFUz4uvgrDRoGWufWSoceVaGMux1kQ25
qcBogxNow5IvwgitHy5B9AMV79Yy8H8vToN3a9CqQ2+7sQzsMSzNU06JY2W9Npl2jpP+OfXGg4ZX
cKsCO0v6o8J0UCsvU2o+jhnMm+9fqf9871WdK9AUVVPgOf17f6JSSitmQbz3DSGLjcGaV2iy65DR
1MGDYC/74EgXKatco64fhzB+5I03qNF065yQr+RnyEo48II8W7dxexoS/4du7bMX+otN+XmbNBHG
IunbREUZN72SWjZxnYVcY4hhvJdswfE2LRbp89vu1YFlW7yBOXQjg+Eh43xWqj/Pq3wOenE7qJTn
w4Va1qnU9GHSDlLl72TtpWtOBrQWCQVBOR9AJG6T0ASGzQquIJ5mvksovKUsyhAHUmYD2dDwssT1
aa5mUj/ZcvSkbQL9ObQARup9ERgp6E6LbUmzy4YXwTjWUwK11ijWPS9bEjarAKbAmBsP6kQgO45B
Y6P+0Ljfwv/cL0JZsCqde0terdu9LKzrylebpj4WFuxSmaF1AnznsUQruNkSE7CMw6aJNeAXJA0M
QEp4JgO5ga/KuaqaJwiypOj6uHk3vf8UaNEvpZbIHRh+GOd8RtP8+2QtDCx5rjxZwg1uJ47NZMql
olbVkS6tLcXHQuMAEby7sp6LqWzZyGhAC20fiuOyhRk05mDz7UKOTFeaenxG8bgo9mbU71XKCD3m
GafUUfO2NxTbbpru+kS8tJpne/6rD/s5Na4Cz9qKB172nKxGpOwhIcXziZbP8qMnMVCOeSCsWwHL
UrzJAHgiYXhT2oOWGItaRRvb6tdQnxMB24fvV+N/bAjz/QANgOLK3/oNLmElWtCUaloxuKEH9MDO
FAztKKFUwFBlNF2V08iKFwKIBNVXa56+vwDlBhiZXx1L1Em+0GW2A0iP/24HfT017Siq5VGot2bz
IE1zcLdZvKaA1A0oD0qqKsCJIjuX+UMd7Rp9O2bLHBNv40En7gjDDkhaxauGpg1HZPKj2ECjHXh8
JUKxWvT1h1zChd3J+tP3ly7dsEm/XPoNRbiWZb0LLak85tO9or9mEL6qrdbsEvG17reVuIqnpYd6
YjjJfLx5mspzm2+a6Acb6ltn7P+7DryCZcpESVdudlTVLHS967iOQX1QPCZ/rwraVpUGxHuYK/tm
uG81GDcxGU02TzDhLg7bBscjfduOP7xRn/v3zQqz5lQC/GJ1a+ai//tAO9Uvmzoay2MIdKG+WRXu
wctaxWkH4wlDQP9fMa+zNXhy5CJhOm396pUjM3O5e4Le3I4n8kU3+vOQuQb5wRuLKUm0trAZTFya
E09z2nhHzJvGJvoW3fE7PFR/LMGP6Ld2kuG7n4Pr2LmTsI6jJy1ysdh3mSAhLGkEiqelfobo7MPq
kCDEu1HkQgQJEJlHa1xl4DPB2syYe9mSYqea/f078wmFf7k7qmziiqoqmvHJlf+r6suHKY8Try6P
E7yFaK+Jy8l3tX4HCCYjhfijgoyh5RBdBp8te4rs6AaptAlvVbBPgiOBhYbgktKcjXtGZkZIAFRx
TlBLxFAlzwXCZY0BqtPpduHdJfkuDXZNsevYQ3JGSw9yW9s9a8qjPbp+/930W87854uIlarKtxM5
3D+Pib++XGz6kiYmaXmEGMf/fh8usf24/fCci4H880KxY8NLWVCJzd7V9pWzHxNYOIHuQLig6lz7
hbaU9hKhgHNkYGmrzrCJEYgtmCk6sqMsCYZYGI/afbkwoHhZAIf2uNJR94HjOr3NzNnNnNBFDbnA
Xsvx7DOsVFexT852dfxV2LDJ1tH8k5fnHVC4M8tST/MPy+XGXR5cJPxuSI5C5vQo8s5w+RfdA/Ni
B+mV/ZY5u7fUft69sa3fNUv6OnsHaMefQ1LEsuNzBHxApw0MqWWyvCJBIl4REu1CfJd2uJf9oizV
1rhSbqY/cC39nX6x7jGRZKd1ld8wMxbpOVsaD94TiJL9JMHmR5K6Chf1asBrxT9lj/gb4OCClwEw
9wGLDhTqwV26bxad86fDqgPZ/Up1pRVc7W1xgTCBSxPMCbfaQaOLsUybTa9m5iR/ChCud4GZ2F7T
ZNEesvt+Ne2zY7WReQwaljCCLS7IlVrWtsWjoHN2kTYt5scDRdyBGIcB4vxrkOffVMzX5n8LF6lD
52y/EzS/Slf5qlyN54FwXZdm3fHtd4aku3AHURkHVtW5h5jO7Q+e+gWO+RtpOS7Su4J/lvOfyj9N
rP6ke+/qHYLZnPeEFTniLe8sIt7kj+CPIn/+V8HGxnRNoLe109N4Dv5Yol36DrT4mRlvr+we27L2
KVmbO0h9ZCv6L+1sWIa1ABYEO3HjLXEOt3/JmHFy6OIEkVvg13YB3fIeQLIldltjcsrgdJ5qA/WR
PoY+0MLAQr1nOvqcHiEwQ7aqETvwG97Lt5LUProZ1FB/woAJtgNcR1+bvjFkooGDGo160d83W3xH
nNmcKd6YWPZvteuUL4p1/cIRKN3l/MywMLb1vnc/okWxRWa+S9YjXgRElOPgXz7BL+Hf1efuUvIO
0Ac+ZVvrxTqidUYpqj+Ev8aTsQ/OwlP7KzghMy4fswXZlYf0noDkAarXY/hoHJWNesdvXsr4YAlu
hmOresdCu2+e1UO+DjaElSzzXYfs2DbcWcFtPeHLehjX6Kl3xFO6miOvGUOyXM54MDyhvcvX4iph
IIpT/vw3mQ07YfNIYOGJGdv67dF5BzGyMydxLvfX3cclcVBpsZw19w3SiwvJkZXHcoXez5ImcWiH
+Iq3ElzUNZ3RAU+xD8/SxtrH9mn+YKhBNu7GK4zmFo+LF9F+u3yc1uPaOX98OI3z2Nun9duzS4om
l83vGe3HzPkg5polfIZ0yTdjGu+sT2BUGN+3P+z/hsrp92X/t9j6FVmTJBr/f09Hc4B87tdReaSU
Zhyx9UPZ8Q1x4UN4bg0AEDV7lJhpIU2ZDPOhgr42MGVAD8qwbm4dvWloIKx1W4+yU0JIUcYXCU6k
pm3MTnSUkNd2gqvlYwWX5AsVC/1WKq5dr6+kdKuHTEjDc67Aplx09OhztZnE7yMZvFMvu+qI2ReD
RtVqHKViFCHEuwGWei5PiwQm4gx/SbyWIh8sY6gx5h7II8+ldgzIguMAI71H0WXU99GwyjmdBNwk
DC5MqM4jk+qE0r4Jt4GPoskiKK6n2YMfM6NCltYdvz+RpP+62zKW6AoIDvW+Nf/6XwdSHpa9MOVe
gcr0Q4O3r1CQF+TrIFJozYs2e/UoXBaODweRCl4v0N/CJvz+Kr5iKJZFZWbOSjKJrAP534vIarq/
UNFI+MhPk+qBtfm4Sm1Z41b60Sap0xBe9P1HzpXn7VtmQlijnCaehDScfz9SqEvTKvOJ792c4ugu
CQ91tYJd9P2nfEIZXz5GFwn1kEis+DL379Ii6yxZz4+G/5AXbxlZI3J9pr7Lkq1SOkkIGjMw0Pyh
0Pj6ucxPyYHjwYrwbsxbnuwYZmFPjFh+jL3HIlhJ0xJ/bm38A3FcgWtmKDvidIsfSG5fq5ubT725
qf44irkmiPkR+/8oXGiVmzCaSR/QHnGIWtq9pe4UhA0dNjzpRu4PHSRbqheRIEKEokzrDjRSXbSY
xmNjZotJncHJQ/07oV8mLfT7hzNfzT/PZr5a+ltZtkjh+pK/VTelRcpbmR+n+jTVIACdjxLxdwVv
sIda1Yyb7z/v61q7+cCb17yZNMFr2zo/mnhUDO3WawQ7o7TRtGvAJJBBTxvezZOP6WD613lLqOFD
fn8RP33pudn8a72nlTh5EnGhR0X7mLoUPtN2RrdDZBsRAUA/vf9fetebr3yzvWiR6g9Sns/3eCGn
LkPzgqyz2AXaA/SHzslMANpCqR9+fLy3hAKdDU0UdcILiE3RdASD/37VadSRVMpxfmROW0NMmrp8
XTPragYDT4V5pqBM6lZjn634WZX5Qjf8EBOp/sftJhFakwlnVUhl+tK7G5XUG5GcHuPKrjU7aSG8
IuR1W9gDjCoG0hR5BRzm5D6y9cA1cOcbX+boYqTb+HNciFEuFZRVNkJVSDCEZaR77ZRSumMozQnM
lG5mYzNjRPoOteBqHds526+mjmfUaNg+lj6ItZ6+f43k/3iw6JSBiT53bjL+/r25kdTljPmy5FhO
1wiigol+l2k+b++yQgIChE0uKHiPp1+YqVgVxMh61ZBwik4L6f5vs4JBdgjrleTL7vfX9gV04CDT
AXBneNmcGbf/XhrUdVUo2yQ5DhIjFiJfKRamciSWezUIH99/1n+9ZP982A3CobexShKqEB/hKcps
GzKWsQyI1AMvdiRustKZVJhQIeQJDN/SavH95385xm6+63wv/lrOhe+VfVH4ydEyFTuAdwD8Ob/N
o/jDnONWPj+vJtJONYJKRE0z5c8b8dcnBXJUN61aonhiqxoSedVanf3bkAJs8OuDSCyUxqC8Qig2
Nq8STMnAw24UagzMMZfwk8dSrze+uvZj3Ndhvnx/HyT9P+6EKlJDQEAn2E62bp56UWpaHaZmeMzB
ckhTN9zpuRIgB1/layqhWbzDaAIhWvmaQ4gxZw420WwYWDzPmWI6rimpCwsG5BrzgVn6V2PG8KAp
DgtTEo/zyKluHsr+rCTLmiNsX731bQxm8BHAjDN2UEv5/vWBwHcP1zp17w1I9ddBtWA9ROSNJfv6
tUSdS7h6TeuVgXzV+HymmLC8SM2CrPhsoyxVrBqu6bk8jNlDizGTgMRpa8gbtgRk9XdWtTPqOzqC
FwvnGADHAkHeUTVGO7vr7PKPrP9Gji2XrqC7eb3ImgcDZzzdVeoj2vjsd3oe34CVngE/oExgkuHB
wF3kqWNs89Bl6DhuIvUkcH2WcFfIB79mjZ7ScEFAT+oIWDTU/S5HupxBXklRRx9hxXB64CdHlStv
aa2S+g3dumD8yoZFr20a4dKY+0leqpCTa/hPbgRh5Yhd1OdISv7V0mpDdaVRRPIFUVlY9/QV0k5k
JqpQSlOs/LBBfELYNyf/P+/KzaJNVeouUJrw+NzaAcl4dvGESGuwzpY/k3UnYlXMVYx6gmS4O6xe
mKc/N6j+KoeEzhN+Q1n0wyX91z6CrAk8UNJlMnfUm8OKUXgStbUUHqXH9mL9QoyKVAdKY/os/kmP
pI9Cokik5fer5ivWL0O4wxTDQLuhqeItLprqGdTH0A+P4ynWbRnz0ctI/f9oFdv+HDxXRxUnkldU
Az2E923gTGuY75KI2J36yEVYQzmZPNVXaO5R7SBgu+c2cZAaGOXHjPYXmM3B62YSFbvN2VLhH7vj
r+KadG53rs6Jd2n1n6aLX5oJpFLgvPORD8T65U7WrdfrkyAHx0x5KPS1hWNwte7EY2gxC1/quOB4
7+gnKkbI3q5QV8IFpaKPnnN4YLhiBg+ptVGzjZ48C95aDJbaa/xbjE4owb6/+V8fOQI2ay5AOUNB
+G+T3RrS7YRANPH0+YASNl6MBlSTzEP0TLCJKJdnMNrCLnf8ofCV5C9H5M1Hz2XLX5t5VtP4hqEm
3MP4FPNdiTs9KNK4ELWlImzrZj+Yq+mtxYUwg2lhJ3vKlBQzCgOKta1gKQPsE9rmlk2r0JwJefgv
Y29eO8lFDMdsGlri1Lo+2oaduBUUZluuaLjKEoHyp5Q80WcpimwuMnRS8c5gI5OXJeTrcqVHuK+O
zOdep0v4zHw7V+yS7FfE/rIrS7M/COmNxnWERJ2ttNHBiSKCGjHzElysoUJ4tzhRQYzYNlhT2CIs
ISLBg6WJu2Bduy2oKPZUOL653UfIPnzxj1jZL7w7vAVVILHAfkBmEC//bM80SbvG4UcX8T8QkGjH
boXvMdZdWb8oCTKDcv/Tw5kPqn82J4Xc+NmFg15YxhXmpkuoM7krxC5GcG4dpOC1UsDXprNgXAsB
MmSOkk87Uh2aUraALAJTJShAITPp/70jkUpG6CArSWdGoUo3B2qgN2GsVQF+DCTCQNsxp4MOMRru
qnJAfR+LFfBI4SjFe4ucUP+hg/1SON98+s0WHdcV0WMq5g4Vng0VDhW0D/QJFX0CI9Pwh6m/Oper
/950XSLzVhMN2JiSoczl7l8LQhlVLZua3LynV0jmd37R6AcB9awAyan2YB8kFN07A2wRKZ+x9adt
g2Z52PgoooKtJTO6ET5CgrCatFhVurbzqMjDsdxG2oh0qNhkluV2UH1ZUVCC/Ow0RoDLxrWSd/xF
52FAOrOEh0R8RiLw/Vbzdbmjypu/HiCLKkrGzc1symGACRob92H7ys2E1NtVTiBek/GHfkf6PDFu
biQ1IjoHKKDzPnxDn8iKRIiSUlLvIyDLI3qwmeX3kU4Lq1mkmINhRao48eg2jaP2nCc4AgWo5/VZ
7tQrswOChUwa8kqAF89yeBRhCZMF0i2LAOomDdTCepLGZbdN3+V3wi4JtkdMUw8OW0qJAwa2lq0b
jtvgU7kmmovyqh6z3yNm8cecrapaeihNnjEKBOjGKHQ8eOmJEemA0ThUMmtWs4uxIxzMX2Qo5DYi
Wra7++Q1g3JqN/fNbyQ7GfxGPGFPMEStvVba+c67jq8xRKxdArkHn79fcmn3D+OHYoGIY49jsyOi
u4eryxA/PBav1rtxYhUjsH7MIXbe4wVC/YySGkg4APGHUHpI3ocreuq5+XsZBsKucSiiHMVgZvX9
+/G1uFdg3Esw0eeoP13+nFj+9fqLSuGPZTPNQl5X1F0848j4I26cug6EnpRQZGiRO5ckE/zxP1g7
CP7JKh1NnfU831+MMa+121fIAPylFlJ1C03Av2uxqPWi6HP8PpINuuBNtaRSXrESnzRbs+P1gO1V
64QPwl7ECRM3yUuwz56YClr34UO70h30RJvoGOz7lbHsz1hmvyBCOSEuRb23w9cJZbj8mD8LD9jj
b/Q1pf+IY8sfDEu27dH7o+AGr6+rrbDFcxObcYUADaaPC3nnPyrHhAnd99/3P3Y6uAWgg2TZmvga
3ZzFVlB3klFp8n1JNkH7OoqHZraYws+HcKj4h6Lja3HEB3GyyJgowUjRb9v2WaebGZV4nyZb3cnl
e1N4x80NdnOWO376Qy329asZGjWOqqmAH19zeqMolPlmqXifYZJDzhHhOZPbq5Itks0iTT/scvMu
9u97A0lDQb3B6Ukk6W09pYhZAdyjiffILDJKOY8Z73iQSXz+/oGpP33QzRPreyVqmoAP6ocFfJAx
sXknK4xK2OmZLrPL0YC/CuZSwbyjvVMx7yG1OVsr2VoylyO51BpU7lnZ7OPujm7uNe5gBScFWl8o
MDZaAyTtHDrsFWw1nEJwmXo2gsg1pN0wl6qrhgp2NqRef//dPqcr393Em/07DcUgYosQ7wW8MWnm
xfWos9OZd0azFi95eEgLR/2YMdvBVSjbkL0nKx93yEdmidJTqj7W/SbvFjTiUrmSh7VIEyAtJyxP
81lKpcqzrDlSt/6z8aK8178I3HvCue6X3jmtCFl3Y8b3jf4rrVaD9iivzfZu7I7squgQv/+qxtcz
n/cFUZ4KaZPj0Zz3ob82vWLK+05tG/FevPg788D0BwbIyt9rOwxEoCfByygoj9fJB4pQPBHDPxiL
w/jH+zdfKHtiE2vgzHu+t76Jnyxn2jR4b5kuhncxLK0GB0qHkWvw2zrnZ/RL9OoqNjQY5h6UY32E
dhL+gdiNdwqFp2mLeMAX6K6RYQDNo2FnzG4cIW06yRx3dCoO1R0t9/c3QfnPd/mvm6D+exO8Scgr
SygJswEdk/ZyugunNUgJHqIYzGJwpuyHHcW5ifGcDz3v6LWbGq2kelD6fRsvZ/VcQUWzjvLdbAJ5
j74GlWVASRNjnbHUjhBpNBwJlINQ//AEP0+C25fVnBmkrHv6p8+F+tcT7ITIUjL4gfedQbu+j9NV
7C1KZnNoqHFFQZrU46VPmBEYqcKxXLao68FiQrTHZX2PYsdvn/IAmgN8DxMHlM7tzXMr5+6YXGVC
BmyJNKU222Rm5kwe7pQq0aeWDU0MkzUaIGbco4sX7/cPRfuvfdNSmdsoCl+PsOJ/H4rc10OdTeJ0
TxBwsYle2t4NmGWzP7Q4vxAE7JkMCdwwcYt+iV9PfqUMVVEEYxn2P4Sd127jWBZFv4gAc3gVJSpn
2Zb9Qtgumzlnfv0s1lOXplBuoBsYTKEkMdx77jl7rx0digGBEwjdGmDNh3TBwJcwW/8WNATRdKhm
FUoNp4Tbg9sP08a0tcMF20E+iLuZ9IqtPI4WkPMHKFzbBFpOvjI6+na2xIu7NG6MTJfFx79/8t8e
w//+4oc+JmZS1zW1cTy6oKRItxB28J3Sn3a/v1xXnYYAqlWdJ8ZUHx72bux8c6jY/coG6o5nK94+
8vF8MNTu6+O/f5H0O/D74en849MeDlCtJ7l9ETbikeGGz+TUjndwtj1MRRQws+y7tYCyzXqF0IlZ
D7XoFzJobnD03mz0aAYfUCF40F/QmGGpEWIHC1fPbJTD6w10cod5Bxg/KF8qx2wuZPhxHHhjPNTw
MlvCNmrbwOAy0ELqz+YNKCAcB4hh6qv/wQbUUJ8z0sdQfMdnpV+9m86qB4+ks4fU5o8E2xF3qLsK
64OH9LLfACzAjmO9AjUPrtiEcArGb6ANL8ImuhMW4H2GbzFEnlkT2fhP9JXwOhmr/ZXlMQbYiPH+
F5WrXCyBcIzZBDMZXBuQjkowBpV998PSpk938+H6mzKUIO61jI5bebj+Xl3w3tcJykN5XpPI5209
oj/MeRVh1rBroizO+IuMl0xak7EtfbSQFLCBoJPBat6txlmbshk5fbKg9p7wWwlMm+HC9uVFzGXu
obyyki22jwBADcwZfep5BcJclKcmRf8kCzZreqDuAglPMivLppUdhpu1tNXDm9WuJbL4BozINB2Q
vSarPKTBseiCY00zpf7hiPuXng9bHNLHCdUqifpvSsN/Fsu81X2jF4fhCHHEoh99NE7JN62EWT7P
T9quvXJi+YpIQdkgwgyXwlMGtPk4bX2/2KXQvgZcmR9eez73LzdJ0XV9ghupFG4PBambVmbsVeOA
Xq1QHXyiyQaP0zAXnyBqkP0izfoV/iTybqRvFuiVIM7w6wznfqfBhHayfflRfMkWLMfXRoOGjPN7
+u9FSFcBSjq4qVAgRtRIpxTvOrFZFi37Gfk1tLOjesXGRhLUAqzV2KNDsq1l/63ShsIjYX52hGHl
X17opGQaEQ3kiCsWxzzfKcIsXA6Xvl2T2xDZw8VcipdwHZCuhgFu1lw0Mp09ukW0yz8ERyfb0iUl
7cUgXX4x8QNJFrDWWrD03Smjo84QmCyqH0q5v5yjuOHAo0yRgQiF8cNqpxuZokZdOxzzTxnf6Hv2
rifLml4oJBV34YVrA+GLaItvagShft7hWiuBNvNiYKehtOnQoRGtHEB0XGJdzDG4R8gpnaSdY1PB
nRswx4X1gnrQdDi1JyRZdWuGbV5ju9YRq7lZLV1ljoGBpaUmBgDwHaHZwxbM4wDJfDaZTKVN+517
Dtk7wrKR6NjCD5sbzVGKtmJ0zLRjRwhAv6TYZfhgrMcfK97fsP7HdUIVOYLpOgIYLDx/7rZeWYdG
IvFiWCvFwf91pLqlUGBd5VkK24NGYAPtJ/qZ+/Q73zL08WVbANObzlqLBWWXw0ITtsjkq2jZRStV
BKiYyhsLWP0+tSCq2Lhn65kGvU6ZqeBNGOp8wy6rbO2EG22tf4sJZfQMXi1lS/jkEweDPDKzNSqO
rXHrni0IrGzWMz1hwDdT34lAuoqs1QdxLyIDvPBW1Leo2SX9HLTRiwLolQ2moZ8PXzyxW24CQXXt
UiE/wTu68VpBJAiEGTuFzLSwD49CTX/jAlSopQwQ4Oxws2EmgzV2fCRf1Z75lRgTl8M35C+3/LkZ
2JPRMZqPQNGgpvEemQ5DJpHc5q+axINwzi7EA0Lzhr8lwWjp2hohYYyHu8XI4UfH/LEG2QfdpaAf
RT+xWhr5PDhXS2VbsQUiVftCnBh9YfNG4+9Htn6Tr9ale82Ru2q2SmAH7aUnbx8socVcuj2topds
GX4g/AVFmnAh6fezTRJwABqxm40fPpxz2SHrtia1fFcfzV8tveDM4QLElQ2dh11VqWyaOeoToy1F
eaf07T80fQPM10LreWX4QTNEUpcNoKh+mWp7fqr/AVwGkmZezYyvccLJ2y3f+Ox9EhGA5hjGbWes
IKSIV++NShLUahCBMIMSOp8cetzp1IaIIX+yiy+ZEmKimFXXnBy1dJNfsnVw6t/9A2EDOrN/QiIQ
j8q0hNhDQV7v4FdBSgkZwl9ZTUqM0Xx1JOQb/WjsMZmod9rl76zoCDxB6BsbnZARuDXH7DW407A3
wRBoM+mpRwRxLhw6YCItsi9lPXzUl/QsfnAeY7/XD9qJEBrZ0RG49ragIWPBX7bypIuab5CL+2/h
FyBF9aOkfGNcpr4y6BfqnTa+yeGTDO2z3nVEgLFFJvOBVEB1LVxATE1sfwoP7Dg4tFGVd3bzKZzd
O9h55YvkgUPhKKgnCe3xlkNDBMC6apYYWmN9S9pD8ZlROj3pv6Y7zAORzeKLtcmOSTqzXouj9u5i
NqHq3Y3f1L/drTrJcNSzWWKbJ2/Znxsn3op3c1Xv00t0Qzis/s5y20lnRHfjPj1nKFZNgHg2r6bW
gdCZQDouJRc4sS+BpBagybAUp+FlMuwEiEtgdPvvsF+lIzD2hasQu4AruqiWabGrQqfrnKFzoIiP
/sZFDKTZ7BX+E05AGD1PfTdLPy0PnPO8fmVE0w4O+FZvmCUf6VMPozkjZsT7bhu7hkcLg9UlT1kL
Z8MLVEjXtzUYev010ZzyXqxiaKPiwTu4Z/mcdjMMNeFbuMrfh6v4AT+KPUk1cBjP0pYwBdoWazpo
w2G8m8Nx7K5a8DY2AFOj9xp6ebSg5dmc2ot+r9/bM5lp1Ac8Xtym6NNnB+UwsU3fC4d98c17tqAI
P/X35CJvxEt85rJVm+w5J+6xsAuZDuNcQ0lOetNOvJCkBVIv0fc+C39zirEcc0Bp5S3WP96zO9kI
exUZr7c29U3pbTjjdfytHmpmgmK6HzbPvxXvE6xKnDw3Fl6NhyOYWHeG0ibhcBQUIFXZK/o1MwUD
0kd2Ibz6DOT9VZju/n1m+O2ae9yKmPxQrjL6wYD10H0R+36IrDTqj91oy7wWqrfv230qXaMoX6rp
QeuvTbJ0Ud+rAJ9ZPjGl6xcjO9JAT7muFcN0/HghI8OkexWFiyI/9Yy9ij1pEZbv9OlKhJSQcpaX
ZmP2ZTDFy7TnWLkrCe4uYR+DuAa9UGxaa1ernKFZ+9O1hZDoPkI7EOFFXUDndQF+kI+WZmoiEmdz
ttRrrCwF0Pr0N9ZSfNXSeRItEncvwRofnCzchZxuStY0XT+xaFoi+JqXhKZ/AJt5iH7oDCBl/P+6
kqEqZQ/jbdrajyMPxSuKMc2Lfppwes/xur26rM9PcnZio+3eq4v/masruOTYsPHU9Cw7hFGupOIK
RBpLvvoK69oFbrkaz4pv47rRJgE63hlqoGUe2DiezxkIOlRsS/WT43SUMADHvmfY1hvFooDeC0bJ
qibCqdqSlsMeVJ2g9y2alRLOKQNQaZXLUUe13Wtz2q/AIjBTKNSf5Oa9uC37wJRlxXJOZifySf4b
ot6ft5rtEZwTnATRCb+KbUTGUXCOPgLCQegav1F4Tg3Ii74ov4bLv59Q6f/rdRNVncbBVtW1idbz
Z7EUJpHkyzVPKN0xKnAKDmzDWr0olgJJP2ufQlPeBWRWFZAb9i1heD/x5Iyp///flwRZnyQj6eNM
J+NQ/D1X/89BZtBo0Gg6kkHBe4fN0lIX1bm8tsirhlKjU/NQbTTgUhvJwWaga2tGG6xS1lySeywx
qdMO6UvZCFf+xHIcyQGq3UMmAsk09q4mrhRS8VwNiGKgAX3pFzFbY5YYLxbtH53UBlnJl17LgIq7
XWXnRA+3k4YyziN0NlgHoKFV4kHz0EvE353/nIoppeGbBK+kygQyHPyzIL9CbU1raRlqySYdjkZc
3CrzV58py4qWQKM/x9VbSe2gw+prQmSKld2G5cbsEbgzpHTpA/xwa6db93hdFQJSEIEb0PoetYqq
Ifh6zKBoj07VDonBaNuK8vDbE2+9kTCtr3bJqh4uobgykB6aXrbOgD+KBpcBrHDU/7Aa/t9UarrR
vLqqLIkKFuPHNXgsIkM1RkPbK0Oy0ogWKGDLqAu//xCFDU1l1f9ugT7LQPnNwVsw/quwDyX6l2q9
ReOO1gDZVdZZjZc/XKnHCdX0xVRJMiZO1KRaf9gcglGCbB7I2j5XF0rl2WUizjo6v6XlVMVaxLAM
usxW6d4h4p310fSA/uiT+D0YerxfeHTNadAKMuvxfgWgLJRqwDsN5XArefMorw4BPHIyONNPr3zO
5V1Ydh9tSEOecIxRcNeSQNR2BX1W0T/7XlhYxi5myxjTVzOBHMFenj+lSCm0QiCh52Z2iHWZt1vk
aoK7UAqOGcF7iN/KfPahqZktorjx3Vf8hdeq5KfSXLFykCgDRA7Vmgm7jAgQo1pOttnCgn4xnVZC
ZRvS485QP2Mcr3wGCVYwS2tQCEOwSGOGjIa0A5IlqkjzdSrkXyYQl3gkdCo/toOFuuNLx2YOswY3
cUvVHY1PQ/ycSQSc9SottSfL/Si1N9cnpVrtGXjjxTI4L2ChF2N8dAmA3YyXcvgqUNo0/E+lpqbO
ySdiJZfpgcU91JTozSjOavMdapcmJ6uIDkPW+ReraTZiTwoEMhBjqUM1Se5mIC6AowAzHZeqIX7D
GFlFcBQjQHRi8eWTMJa++sJTm8urpF+bAn4c76aQ1EWXOY1yO5PeAoWRa7oVPbpmfT1PQm3d4Ylq
edl6GPHB0O8D/QO40NwiXULOEfSl9wF6FKclzjPo0oaeCBazdHp3dKp4fFHQtOg6jkFFt8WGWhA8
uM9jWbXtVeEUGw01BhYSSYZ+bY2ebSJSrdOGSX0JJodDRT4hFUE4JXDbYdTDfyN0h/VxntPny8ML
WpAey02sQeEjAGwIzLlV9vMgocHawHRMoi8xpHmW9+uUBBEjI9WtBEgcBCR9PuXyyQXzOGQ7M45W
Vh5QzlGupge3Irgw+ZUqKe7TaC4YHtkg0AMBwUt3Vz1XqMqaiAMHDnW6UtlTiZFAHpY+xjfR4xmr
Tma3dhFI5jQOVPlq+r9k6WhkbLzSutTf1FBzOtEnlmA8uRW0AlCQEaDKuJvsaeRca28eKnFXtUPr
bOHgCcl8Lp917dgSQt3svOQ06l8+7GwjttkZvJPcviely1Av4mx3sPqCJ3pbWE+VCWlSswt2bVF6
a7p9x4iwe46gl2XFQZgOS/m7pL7FIFUqdZwX8UWUq7kWKXO6ErYZ0CLun3v1S+G++T6hR8+6ZZsc
BOt8HWntTkIWhKI+zg70hFHqCW/RCR+SMCZwfOr5UBJEACM7E51MZETXFAAVYR5H7a0Zi1d22GNY
BXPBJFgt3ESWzDUzwcJEr0r1JJgUNUy86sLHJ81ZDCGikR/awd3plBsj0oBllT4F8rdA9GBfJmvV
WhnN2u+YW9HeKjDv+p9DSKsnfrWKbuYLPAzKU2UcU+ltTJ8BtcvVHd3KXGexbhgkuqm4JFLW24SR
sCwqaT5UrVMN6sXnNBSSumuQKSU13GtYpX7w2gmO1yWQDKuzai2tft2O96j5HvC7hBqhh9cyQv6O
OWw3CNChyo44vEskGEDsaYLLMsGx7y4qh8JjfYhF21CrRcdhrKFn5Xb0EwV/kcr3iJc94+1oy4ma
/iKHR5dmOwwHFiO8uLRXBPRBcRusyso6K4P85GfKog0wMFu46GRCzsgQrEfgYFi7e3W6wvpByqAw
YfRFCpMxgOsmlFW34zpFHN4EKvykelc5DFsKFlo6GKmROoHufSiJtMzz5RDKc4WSu2c8AxLIcAO4
27O+QQEsov9POTa6H9qAYi46pfQuPDIcKkxx7BwzDbljtws5tPWoMQeLoGmkQQOQDM7qocLhvqTz
QrXaePuaI3ut1U89wriOZnAQ4pQVyH3244tgotVLXgxaUEnH+uXHN71cJkoEeBKjpPgZGtV8mp25
kLtajw/OXAdkLnUYUKeeEIWohMqkgiWMryiLFnrk3oThbXCPovkRRQnjOiH9hpy/DtBOyQG6veCu
e5ZTdhQgpbVNpr/YFU5AI+Y1Skq1VG9KH691tVv2TX/T6U5JOQthTJtRKudBgbvY3FtivfVGcpTp
3sBLXHugnXtPWaJXgE8g4DzNV6IkbOWYO1/qziDfgBTZkNqWLq3wMgwXnLqMPDyPFPHlq8FZSSwL
Rt3fWiQtRFcnSI80OQXRihbvjHQagk4sQmXrS9nRpO2UgaH3Qi4J48dap2A+GePBLbUFRwetxmUN
1ze5D8RbSJQSFtg0/yThKYzgBSRjsAs5q5nqZ0/TpI0IzoywBzc4pzgMeonjomJXyluvc4C1NiXJ
2NuOCacMLz6kgcDTNbqMKHx/2d/J3A23obnqtV8oa/FscWSJTNLNSBYhWtQKjPPQE1PexVuNlSSB
japMgG6i/kRnYMTYe9/e+AVmZVbceK+HBrNL3zmacFDw6ReMhBoi3lxcCqHazLlOp77u3qDt2dZw
86NDVXOVMXKONTkd6d3Fj6U2LO3tpq9ZfRtv6aI0yghmaKnMPctEpLT3xHHRAG1IShmXDDIMa2vQ
bwynDIhNVk6I4zrjLi0HNNz9wmfJ5WAMX6ElzAaT17I6hcsAXzOJEASdvvrYtd8C3MjsjJ8ENk0x
ejkPJ+vVvFiFo5MRVgUjNvj0NwiXu2P7Jd1pgqmdY3wrz+pLeDOgInCSppeyy2raiVNTw8D5Uc4P
eCOKX7TuQGgxNStm42lCKLQLXV1L3aoSP4vQgZQeGfUa8SN8nGhhAaYd1WwZN9oZdx2mU5lFyVzF
xWHUUJPwxyKojpp3F33ixMOD5he2XNDHqq1dRjPvh8L3b0cvwDCTqQarhfh75Pafo5eYB76VFYW2
N4Z8AQKIwmvTjeE8JBPF2uTRZ2L+gqH870991CxN1baJClWXdI1AuMfzXjPGlVr4irovkuESMAVX
iqU17gM3dmR2W+a86Il+KPG1x/7B7w9FRkSqgQ7O+dFO4mWJ3BgEAO99Y90TaS7S9e28y9CtFcLQ
xPLACHaQzr6yG8msTvcSU3Fz3aWvGUT7QUKpwzqZSwV0GGNWVBTYGuA6zdiKIL8Cs6fpthOZvgjj
e9g8Kek3jLy8cEofsGkD2NwwtgVMbyH4AgMMZtywm2qh4r2gN6/v50JlbIZpKyfubFoih1ZZJzxw
/77yyt+OhDhqZChUOGWZjvx52q/Logvkqtf2NawbVbkX+cJlOcT0AmHYlemR9/tUQx+nRYfQ2LfC
q6FhpH4ztPEQjacWtWAw3E09WCb7jFKyZ75pTi4wFakngQY1Xf4w5Aygv/bFUz2i+ANdE8MirQqy
z8roQ5KEhWAWP/yw/2vvTbcXZQW/DZD1pHn884d1vmc08phrewrSJEWz3nCQbW9RtbYUltZD0i0L
ED//vpy/pdsPJzZZ5CnGmKsb0O0ePlXKY63om4zLGWggLkoJ5gjy9UbOZ2H2K6YZN4hw5Hwa6+fS
vP/w6dO8+/8+XYWnR0OTLyFON/s/L28V+Z1gsoXtfZUIBkKUxMPEiKXCXHCMtoP+CiGbbJnJBI55
Z13SChZxKrv+D/oWWf7bNzERXOPR4EY8Xv0sMOVIdNEQtRoAxHJeFCiE33yqimzaQNgxVQ4uPWup
TJyTHtHj7wCer/vqU8rp2DAwV/xdYNRsec9pojB56n/ohvyt+SCjHUD7PonEMOX8ebW0kBJ+HBp1
b56zZN7TWxXR/8rfiedE8bYlLcTS9+zTatZDUl6WJbavUyfOx/bWErPAYSyLbv++g9ZfXkeYdEhE
kVfT3HxcCaWoNFNxqNS9UREGKR+zRlkMmK00JmXWiEeIBE4ZWk7vf9ayTWXJ9WTcVUw9+ruh1LbJ
CSqr0/mozIPuHaTndKSKLPoAtDgllMc1h/3IXIJbkBkyKMk+UT59y4mCe60d4xzXLFpm4hjQjnwY
4c1v7h3hVb+k4dPr81WifYrIacXwkpy0MnWmml5r3jIiMor2FNC6AvNnS668KKJXWv1CfMqLr0B+
HoW7K79FDEYl3ynMpzFm9nzQ4c5Pcq1Y5mTpwZKB+pyrlEVYUspu5+W3wghnsZjMLJkBcmTL/ZeL
Bm/UXtyIsJdOgwrSHE0f10hOFBJTamNRcLhvhTchPDTpKZfQiDbrf98mTKZ/eb55v0wN2b1mABH8
89mpY10V1EJS9r6HoXAlpEfXULeITTRg+u7CAIPShvyO4KRzx1qsU6FPjglNXlc3Zx6cymZ4ZVvL
fNKMAmVhdtLCSO+q4tq+/KFSmAfCc/XbIOR+ggwn5gVLjHQJysMYdQuR7rtbfHE0nfmBk5GjZLx5
1Vfjc/SVQTJjUA2Y9ssc5bMKahsUUJ9mQkf+aEGbx+JkFkHKqpxGvKlx6CThOXhpiBFV3UML9kLV
43XpPrEziu17EKHHtvRFD5ImdDyO44WIZYKSqmOk0HgXUBJz7dBDqfQJI8xpmUXmvYufUzW1M2T0
okG241MQPMcSCtEKJ6SnrP2hn3NMl6r3UngJ0C6NJvXNdGxQQAbiLWjUg8oBLtT2MrN6Y6hmbT1O
5O21XrbEoRDpw4xXTFYpEyoMNTMjQq/JQGTqYym7Jl8WPEHmOSpObnsrm+e+28XWW8jI0CB5t6SG
joG3J/GL9Ck14aGr3EXV8leNdzm9ezrofU4jRIkgBujmfYk2T0VFhkUhnPoqdCoHn0E43gbNdYqc
7KpJTdo4kv+tdUhr0OZ17Swmw89FW4kVPFCXnicekPVZFRMK4XP6XZlS78YBWK5oHQH/zloR/1WQ
k1Sk9EcfM4RIXyaMn3X5c/TITA1vecrbnRicPIdt13y3LoVkjMwtOyCE5m16l+Df1BXYZXHXMZZ3
oWIVfX5KOe5mtM/Sqa2gWA6hDH1DCbKQ9EWkOAaz73bOVL1BAJ8sPNXOtEX9rMdOhGSG6KrBlsop
vJJmRNJyxCauziGpS68JEwICPpeYPAUTEdjFTiGa9LvvlmbQRAZJk5OzfW/afXiVtEpZeFn2NcId
M1MsGuTdp6jDpoJfcCl5PhmPLWUG5ZEkLnyI7CoPQgUsV9BWUSXaIQ3hkSGJJPJiTQ549aUvml0H
FbqN03XnkwZj5PuQx1oKescqdJLyrJXk1oehRqItVbd83NXNs1JG9Lw5LJSTr1lDI5R1BAZzrzVp
DcdrHg1nRUNtB7h1zzlpLxkgeknI9VatGTCTL98jtaPVA4HIF+aV+91y9hx5v1WacclYOFI+Rbja
AaWcFPCsyASRVNirWT9PQfEm1d+1TmMGvZBElnuIMbMGCV3Fu5QME1dRYD13XMtxkXeIbhOzg1of
/xKYkGdkvbdZe+i04iVPh3nGgC3o683o988lMhQ3o4gTGDoPXbqsymzTMoULjCPdQRzlh9wi06X/
jkIOeBS7SiTYOrK42hWBSVP2juTqsVQParK0hMyhkFqIGYmzvj5vy+48xsvM0jdpX+01aSnHw2EY
aLLl9sjQUc1aQj1pUgBkwJ//0o7yxaT/qmf4g4aOs1lyM9JJQOTbIQf6yCNzJHTbHAGeunAzYZ16
RF1U64aYgCIn3mVID2VB8O5IzDz/V0WbLAtZRZFqmyRXC2uflsH0DInVu0z5LOb+urNQvATBLKle
laCnVkf6xwxwXyafOgmWChTrHOmY6i2j2OIA2RJFU6AR/bTIwRO3BtIoT0IxwIoVNiMDTyzmN5JZ
bBPzmMesFRdPwXm1INwmVwAcqiTQtOnGAFtHcvJCB/0jMUaJX3ScQ+MhMIp92waLISYOsnkLId9k
PSdt4s+SwPFwDuXG1bQ+jPboNYcx9HYJYbsg69uIuBokOWJwFSj/C3kXcaqNn4bh0NBnrQyytUT6
g+hLSvdeyArNk5WVmZ8ewX5T16VPaieB2AW6E0Dq2dKyZe5CkkCdPvDURLW6q6Y+I1PSaFlzgtbl
J0XMf6iMjUetJvU4pCfN0pktEmrz26j8n9o0cHlUq0FX9mT2laBOh+qihdgpoms2vg1oj32eAM5/
xKsP21pRZuYwsqaQoQzmvWRxkGhn5LTrCKUg6vo5hAAHpzSM7gMcfGG8aC3WRepFGvaVTrJuf5JB
jedtC6tCc/xx3TE7FZSzm+HiookUt+qckmpuklZTKBL9Ub7XJUPdNlg46vP3Bv1ao6L6F0wUAZAH
C/FQ0zk2k2Iej3c2x8RsFgJTZzVJSeBa99yDTrqVU58xcHf5PfW1xRA0K85Ru0gG3VwgFy2hoJbN
W8U7pdGz+ndl8rf6kYvMdsxAbfrnz7okV2RLdF2RuoShlUwEXRquCP9p2BND5frvz/rtD308bnA7
cZMZNOcM9UF+WGqqn+dlq+wblOeN8JIgaYhPpAf0JVmhRJ9jbUGeuyL0R9U25bTb+ZQRpfbDs/W7
Kn78IoYCRRWDFWKAR4NVOkZGXnuGvNeCDFV0PItkGv3S1dTEZRApM859aXVBS7lswmoVW0hyleKH
Kw/I6v9rQqSFXAmTkR1E2Umb/p8nXHSjOpITU95bDE/krzQZFjoyAkX+GDj6MNKXPHuAJR1KFuRK
Y66S82H4+VSe1oirKxpGIFV+l/kmbtyi7a5KFmx0tVkbwVug7qk5bIEo5EF+HwnjUkiWkS2XfEGY
JIck/M6JeO+M9ioFyHPy0JEDg30NlgfSEuxMsx4NzrAPkEcE3W4qt1mm7dolA0RzgCtfVZYgj2hB
v0tOOZpIulOw+wTYEan6ZNBCDkQcmKPj0Ws0DmQhLXw8PQMvQMKOSctxUdPcCNV8JoisaQPo9uGk
4gmNCMJLn1RVmoeuvm7jbarOa/KxknAV4+MTvsi/sZnCmfK8ZGDmRU/XKCkOKaaygRcwoOIdiEup
Ilwf6Vcez8mNb5gzWNVFZxWf3tkfHu3pPXl4ohQIrhL0VmQ6SKr/vJckzOQTb0je9yV5Z/6TwbGQ
ej6n8a2NFL1MTIxx4Sn9ogaMKGjXsP3hjCH/5TCPrQ6kNP+qeCQfvoLRa6oXlqOynx4Gy/waQums
4sShP06s6bUmhGAqddVcRA9B+cVBvsF4NyifLnO+ULXWVkcEkE8fK1ngAOc0cLA4KDLqcDuLJ7H8
4Q3Q/nIogufHYfo3mYF8lz8vWpClehM3gbynza0E85qGNfESdXuP8lMg7EbqSelTReSWGl9ZeRg8
1KsceFxlCvkMnTAzZ7QjrkUOJts1bxE2K8mL5iQU0EYQkdGnjkhssdoipGt+BeYliKNdz2EgYWvg
gSGm2FgaECfFQZlLxKWCrSiYwLy2QPUpb0z2bPqMdptFjtl4qyL4sEq0vnhhAZkZmvhDF+Rv3SCd
xFSsZ7qqI2h5WBGqUhpJHXKlvdLex3DXPXe0N8QXzMsw+Eo1R9G5qc1u1rDP//sB/q2ceHiAdYU4
OpFERglTwMMBVXfzPovIddgHMm+mMbd81Mc+WtajXtfHLAi3zLvpOMIEponQ02CMaMw0lFnVNHKi
vvbH2DaJT1Khzea0trlCASQd0yloIWS5j9OEECCzXxVtDwWiJg94GMzF0JwSen+kBG3MSrl0FLX/
/ml/We0l8EQwVDRRxT712CNpgzgcpbAkC8QYNqpfOaqws/x3w9+1GUIS5h8SVSgDsLhNFi1DGC1q
fmhY/x9uemryKRqIZw2dCG/ow8uZt3ka+BD49qZ06/iIFrNkR+KkbBBXUc8CiIbmLMYtQHFtM5Vy
2QrN8FIRLhw3QPF+0orIU2Pxz/s9fSF16uCapmj+lsD/Z/MZlLIVxNzr9ioglhDFQTI+SV7hhMJS
0RDyJwcRGxAMCWzXRPagkBC/CRmZqfpSiBhBaC8ad5jWJcImb5U47SGJQOfAgzQdKU5/ejynJ/9f
X3faS//zdc0WZuYoCO2+tfSzXurElnUraxpgknEcm5yizdKO0NQ1UbsdPZyjdIqkZKWjr5XTW0Ua
WhmvGRH62U0Jni3t2tdI0qw33mQ7Eohl5X0XEOO7g4+9TyZjoF746JXlSlyUaMDZeuoa8Re6EBak
8CeD399+HxI6qgBwlzIlwZ+/DxylwTuUdfsi9VAXwsbh8OwmhL8qjqsyPbW6H9w/bE5/uab//cyH
5bcRSj3JWXD2ie/uSjA4gxBii8mZ8SK6YZYyCDn9AdBSxHIaIkxsE29v5x+qAU24aTk1+uaMGG3y
5exe+UqwBQ/CBlD37zsTWAu1WFf5TR6JepZJ9L1oQmA35Cql+p7U1bTucRyAQEgmhVLDExfJ84GW
t++eO/EmF88Jm5mAYwb1Q08rbGBWrPt3EoxDlf3f+qVlBym9+t4skeai92ERrKsGn6Zmty1svICo
BEyrw3BGV68yxKN3S6srORL/MGT+1ivviUR0DNEnmUoaGRdcv8ru14SEzc1PAwUNi5H/+2zLdK/F
UlkzQr91d8GsmTUD5k5PTOh0A74473R0FHoaOGYx00QQQ+FNQcKpMZBtm4BZN2ZLd0/NOSr3JpOd
Tv00IeVAdeH8FXukm3ZYOShoDEekWEvwBArJp4RiG3tI/9mPbwJ5SwRdez0JURDrE5nEIZRm5ks9
JhDPCSzXquW/10724r88JAbHg+kYhrpNezggZLSDi8rVWgJjiByGJW+27RogBLbgnlHbgFJAK5l7
R/uyxOUM3c6XwtUousuMPxWELv3hX5V7jcPbKO6q6o1p10or4R3yglbpZwHF87lFhdn0xBOTcj1G
ylIRv0cE+iJCNNeoFoPREbROVCt3g1R7M77l7pfWI3+s5J0/4mqsmKoyGFXqe5m+1fKUliwdhAkq
ouzSWl0E1JSZtByS73i81hbs9PGKhC12j32HqqaVINyCyU+2k/ZKaYp13OaLVPuymnaXYr1m90L3
FRsepuAobFEUVuzFLNFiTPQCnT1tk0iQ2fW7OGCCKZ5MLIVRldltue5Q0kuFSILFVslv6JZJ9h2/
DR0JF9O+tFDx8OBs/xrib8R5a0PeKVSLXchxr5TXEo35MCTZ5WYixrPIE7bsqAwYLXakniNp/R9h
57HcOJKt4SdCBLzZkgSdaERRlChtEJJKQsJ7JICnvx/qbmaqO6ZmPd0tkkDmOb8V5FXx7zRhjbKg
4jbRSA7xfBTQjMtHm0Namb9K9DDs9zri+wGUrz+pBtFBpA9X2VNszijOcKmRXwDuB2PNU+7uVOhb
kD6l33LmLtRiPFOlWKvmsot/cA4SSMJfBrTCqUD8DvIEZEyT1p1gRu0rQ45fjJ7P1boq0NL0w7v1
0xqXjF8q6vjlnD25wVUINoLiobe87YBdKNU2tRgwVyYdOdpmulZtkukTa51/6i0qPt1PmluEIgbR
k35tSp47YlEMpdsZ1j3TrxXcUDA9mUgBDWWddndkBIFiXxNrBYgWPKLLGRW2gBNZeAObFqJegO5i
XRZr6gsQ2CGt9vJ221K9zKcKxCMGoAxnQbUL3M/C3YaIGCxx0bkXq9coI8qRDkHkpXMbbWB+UxO0
q944IbPxl+wfC3Yvu4FT4LccW9JdheLPuAnaeEiOHOFRDtqQw2WgcspiesQ7AqwzCoy/psZY8x+S
BShNDoeOhWUYNsZYr4uqWdFhwxzasoZlWedPSb3RDI4S5ADddFUFQnNObZ3M/BGCKgpfPXzDmS18
532aH9zJ2M9gSSFYyLDgKxSlKa/udFXcq1fo7Jv5orM/G6wEqYVY1T5G4hkFtWrf2l75RbXvIqN1
ET37yLGlGzhIxm5hEVhRHkxSbtyQ6ILe2E62PAoVY5rJM2OsvfHRMeuD1xArgImZUp+N3UZ+bccY
24zV/GRlqsNCigjeftf5F+nlQQ1dGuJIJupXOSV2RvarmNYGtkK+kcDbpXRcWjEEucwfLLWDzTJW
Se5ugqo5uNZVjoZv2ndDPDgesu87I5GflqcK4t1Cg6TJT3tEDXaKwxrhwODndKGGAHQz72FEDkIt
503TziFxjJSrV6+1zJYIgtZCwzoGPzwSCzEw/lr0tZcnW5dPdQd6EOzj6kvrP6n+VrR8H+sk5niw
f8WBzqHUTrexDXBP72HIxSbLR52ucayO6kBparOM4i+z33nOsWOayrHKNeGP7Z7j/jAzRHkRrW2I
jxSTTocXh+oFEEIVcaGNUFHPad9kT25+7/6zRoC7h/9Ew3tF+ZJZrRYYa9P2SwteIv4sQo4pOXQ2
OWLppt1T+TaqRFUO0zIzrZs+medJdNu0vWTYnsOK7PF5LYJ74u/NPFrvW5R6O7LEfbfhPIJzJaOA
7jzuWflVp9ehOiUKxAuDWpw1O8nvrlXf9hQ99gnybOfiNNY2Dn9FasxhzPEj9IWjXzW130zWyaPA
LON9kV5yCK2zCAgZik/I73NSC+KXigedA43Y2wnzLAQAz13EpDqv+KW9buK3gj/Glt8OljSlPHmz
11HQjOwhYd7yXwSCM7DkmSN0EG0njMBipYTNjnHBwcng9C8lpUMeUiyOvPmx95D7WQHDEMNIiqiH
mcWE1nKMo47KzqIPeiI5BwFnUZ2Jol3k2sVlbkIPv8E5sZMF6c7GR49pQxmBwnnSzQD2rfC2HcKx
0b0I2CHuibBZh+qub/frlhp7oR0G5SUiRYY4+457vuEryCb2FOoOLdZBB/QkUF0fJqpuLHKten1D
++pTyP9nTGZboON74Ufs1D7Zg8jGeLEbdT/qw2PmQEyLgZHP2qvVax9vbD6XYTQr05kTuNylGHL4
RWKh2a6ZUPFa/Q2D/IeDZF6O6LC20K3r+ryh/ffwO2lTnjuy7o+1jtKRTjfM1wRN2VG1Vwqxwq4U
nAUBFm31FFoaulA0d2i4kRv2ycv/Hnj+9W8hm53oEJLu4PpnzOI/Fg2tGzSlw291VA1zYeLBH58K
wHXYYgJ162UKmeRG72k6PJrm59CS2cMJWlZEtkGC/iUwwv6XrcBhbif4jkdk/pb++4+JVSMJR9HI
o4qvblDezTy+dipz0kTZL2GvkGsx5Jk/TsSi8gS15xjRYFB7y4bsaK2j1CbyCzH5DFTFTOZnVP7w
ExeQdTbYWNqtmrQ6WHI8OPav0QrnVl1ftuGqbAjB6A6qEm7b7tDoXznCMsV4S3vKl138AaP5C+NF
5zjUCh/L7jNrDEpHibT2tmWy6Yf02GftxgF7H+3vziveI6Gu54e1R1Md9icqYPFTk/XOFtbw7mO7
R4MXN/pKZnch/vaz/hMc0xxn1pYgqMRn8GefwGDkUR4ken8cLRALSVcr+twoC4iUwyfZ3zRZIi8/
zfKEJOLhh+glGhDY/hbmfwHq/lEqzg85KwAA3fmfZfypBTCKcODvmfpjkm886ztDWhN81KRU2v18
Jq4VWFCjLBdC+6ppS+HsqYfiENATGyrIwwroclNZZPPGgSI09zJ8e3cDrJN7ZHK++6DdZohrk0Pq
au/cBrEeYQAtwpcAa14Azzwaw16lz0bCZ/7145FO+8+VwXE1zeZ19sAi7T/2SqTBedJ3sLdSf7YB
1s2a3hb+vA7XAkHzMLdURRX3RBp+A6eemgtdO/KOodav++/OKlc6BoERhz0WdzOkdlJZD/GT2EVg
J9TUmAfoHL4njYiUYJU9taQ7MMnPB5RHWkUbvjiMTWVQrlVom7AOOespBe4OyXxWhh82Tmp2qoYA
CYWIJ25NJnm7O1jKV1U+KNCMrGcBK8PARTIoZ2mjbe4Pcry0QbzIItDR8hucJER1ZA97hR+Arf03
uJogxAjtVzfvdrhFsr0Iblz5AYRt6lIWCe1GxWGIxkscZRVtXW9pM/2Z2eNAmPSkfAp6DBUHXYBu
LTUur9L1XnuNcpfMYKY7VfXdcGh36bZTiCEYdbZo3b1SvjhMsx3jsVE+SZPCbO2VydcJn0omsiBa
Kqm7avWJAU2jOBNuXqd/mXgyXm1d/Ur7cJUSgVd4+y67GZ6yqTlojVW4VGhNlkB9mvOaYdEE+n6Y
tbdT9GXDNfJZ0+FmlV9TsjPbu5pnzKqwnOGwHps54fXe2GScLMXc0vraPcoO4Xa/d0aYa3p56VTO
oYCU1bw4sjX/jeT5F1cgejrTRqtoEaIH3fPfp2eeIWjOGjCjAuYuY9o2tTcPU7GqWUubyJNptuPr
pj/QII48W5/oS7fz08QY4aGmGmzvuTP2Tc6c231VlrINXKzIcGOXPox2Zarv2pVeaiwF39iCCbon
pnFNZ/liwAQFvbToZUmDGn1BRCIoarUo+sF3E2VtZW+OLXZOcPaU6aVNnlp97pSnDhnlmxk+FwRd
F2L8jGMPDcBwcPr+icVqjA8azR1yTH273XWYa0AEVIZ4J7fnBctpB7+gcInrZB0CWZvRixVsUpbb
btoPoyRrIFwXHdCFwhOWPhXIYVjpPBUkDbkucYgAFL2trjL3qA+8U/kmU380tKb2sWPap20XVmwg
dMh1yYxiqo9DhhFCwepIXfU23ULMw1q6tcgDqQ06eiye4DJZO+ix1IJUHCQ0jU3eA/3rKCT0s5n2
W7vbRqTBMaok6QuvdwcOA+wNMYjIf9mR16KX+lXpeUxJ2WbyqxT2EYb3QKxIxV1X3hqz9qEINllN
F5j3maDe98gVZzlhtCPTaHhPE5rxIt5nZkDgJAXZdj5s9fJZlu8Ovn2jcRYK30YAMVR2GBf5xxSr
XTuz3hycwgLwijzrRRB0JJ1frvIWYAR11XE1xgTDWMoOdfCqtpzH/z2N/NtRSkqRhr9Wmy3Lf9Kz
xpSGTmhO7bFB84Q5bGFi0Gj6Q8enMYtx3WiSV3dYOE820r0mCdYxrKDbfUXKFeuhyLeeceutAyEV
uLO4bGQzd43rnLjnJsr2mkfqAInCzXc83Nr5W6CPINHpsB7uffnVi3sRj2uEE5rVk+BUkexgEq0q
z+1RJ5SPn5+S5xU375H8In3A8erqv0EgTVD2gv4ita4mtbMp+jalpN04vU+MuAEArcDM/r+/rd8K
7D9AYmhlyC+8j6bJ5PTfL7yad6GtRxrfloXyY0KuUWXbrOax6SVZ8u8mi22vN2syrS15F8NrfmAz
MvJj3u/Nl6Rs8Va8udp8nD9Qg+gyG8ctIQ6UjJF9MYRwaYBMvXLpuFAHYHtLnhJj3+lXfdjpvUGi
HCsq0oBC8COUH+Q4+R7jNN5ivIhTM6wAGNPo2Ww7v6zspeJcdVC8yXAQKGHl0oiFiU9Jq5EChhxc
7m2SFEWCa0StlqzIswTc1Hk9Zu9tRX0uR4vTYgImu2fA5pZ229C7tRUKOoOE5oJCoRxrR4gVAv20
GrkLK1dPXv5dEH4rnc+JCEGnX7j1JrVPc3d7mY2beDQXnRS4se4GKq0Z5S/+qnv+bQv4x0+F2NeG
RMdA/CcDj44nUsZYbY9mkhIBOt5LWGFc5KQlFkcXHHfg2EqYU+0hXJelsjXMga2KnK4yWLmVXCaO
dS7DJ0H6gteKg4dKTmE9ovdCIn3Fi8nDXuHcZlFlb2TdR+UDsgKKE6IoCrTTKAC/GIArEKmgr5aD
w6tgYVt1lLUCJBKl+WNXijXe18zeeHJLZiQRabgss7syPk9VvzPU7tmAUC9pBdCbXS1dkg+pQR9f
Z8yGi100rI6U+Rrcbrr4y3bw++X/8zsEypo7hDFB6Paf91skO7XvjeZYecDAWvo1ogdEUjoSzR4q
9XUqKBhDYgI8vM0QVonZEALWGJEjTNxdGL2oXHEiKndDaaxtkE8v992wu2asEpi+O/VNO0/FIbLk
ttDGi/S2KT1qs8OtH+O/vLyG9k8pCp6Kua8DB7+OJOWPZScsA6jYKe6OCYMgyw5Z2zuv9FamQO9r
gAuI5sMhLK12bKKjt0xLg/jQ+egWjeBxoYMzfc3LhUdBfV0My7giyap4qcfYxxL5UI42AXMBGuEI
+fAqpGYtcbhn1feEJ77WXgb9WpMTI4EgaosvQNMpegUJoytHDoeUuUdPkk3eVxvXBYNBtlKTlAbQ
5uLmjlHFhQZtjt0G2ZQwzl5HlXr0E+V0p2KmFAVyNQJ9slVojWDJK5LFl1OkHfEt+qOebYhoGDua
IGOq2AnmIAmwQOhog1+7ly7otzMQ1rOZJFl/1JQaozUZRbLFn9Y88mVh9OI0ivakX2wmbFousMFE
mBaiFsqWqIojWXzOEnLFStbmb9V3wHuSKpimxk0y2z1bik3qFG8xymm4MS/8TMlV6R1uXPPSEZPt
kdRqVEc93UlpLqpl+2uMkIkhqY55suAgelTds7wpQJk72hYhFi8630YaWouGQHr35gy3Ar+5kcF4
kN1lI+qb5uCCswixwhCXkWaMVATLza+sYl/QfVfedyw/OPhUfMoh3KmCS+tzKMNXNwgfzPo+hNVz
QTNh/92GT2poLAfgqYHnc9arODzlb0m7+62Ew5PjII7DpfYWN/ZZcyUBRvrKMzeC6gqpXRl/mKi8
x74v6E+GC7S+h9nXhyXFxgeh8AXKql/Qq2RUuyynT5abVOm1rZ0iI1KiC9wGLnf+BI/zlZiRtE/5
p/n4LQPEfP62KbFBhN4ozbdTPc7CS/Yz08Www9NFFKwOydL2BPqjMs21aO3p94JhG2SQcLWAVghg
32Bm5cChDUR4MwqIkdJJfnSt9j0y20JLWbfKqywhKWZrvxcSA5OuefOWEZGgKpB0allPRnYyqmgF
TgVB19LZWUW+XjSrGm15aCM0+2paEzjuyZy+9Zb2hPSlLH8KBKlW/KN49oPr+WW4ksrK0rHkYx2h
IEbmzyMgXg0WXYXlFqeln6TrIH1KyDrwpOurAqMnfkG8/7U4JRVS8ZMoXD8dXhrn1Y6UpeN+Cfu9
0g5Fxjbx5Mh0WRvZ3iEEl0FXeitbI+Erf+N6npgpJLsXwPVUvYzlPU0KwvxQmpPdRRzIsgjfq7J+
7oj5U8rvHG8eXQ3eQIHycKhwuwzdM1bLbRz9dRD5N2oVKxG8um7MDUm/tTr/gSJBJnXDOOrtUe2z
Q9BKzgW+eMczlyJFtEIwazFZ56B7cvuITqB02xXlQ0roeCns1wGDd5y722rWubh7kV6M4KZYNyjo
kbc+Joujsx9KPnpgXKR2E8qLUr6T0+ARjSR1+NSXbE6H4cSS5nsRPBSpvh2ML2e6GxpRYe6lYVZB
1M1swpjrbEv204jBLqcUeLzl88JABVAwbTtj40XiYzIgqDCIjuRSSfDHycXfH5zD+jBgEWfj6PiH
B30VcxDnw4kFcNWwCKpEGJts+CE8BeA9y6yykngkZ3Oa4XuoOAlp/1Wha9cBxuk3HdV1aJyBM4bX
iJJZsgfTE6+wt+vlBW5O6n6Kczrz2sXSGm7karBNzq84rl243jmu3D3hj/Qr79RP1yjDPo75wILJ
6V3tlzkRMYZeobctvMkmeYzKOEeL8blBDQphvc6LfjjgOCmsnVtBA2UCx15cvMfqSw6cAtuBYliZ
HnW4X/YfUjIExE6NUebU2vwywsD8420qiu/DQt+nVYVDxd31+rYT/GemAy4aRxKRp1wwMYxEWFQ2
GEbnMpjs0/FmuhupXAhrtRgaqugWl48aa2Vp3WW4HYMfz31zTLhNArMnPA8fXcv72CMb/dBjYpva
J9W6dPE9zkcKnGxOEX+uSZTZt1tsIvGTlSfDJOmOzItIvcXNs4F8H9fwUh93jga0jXqcEqphihl0
ryk5SE1/olChe5I9aEuLXzqmqvQbe5wP7G1Gbz06e66oCdMNTZdrW6MHqoLbKMyHeQkWVA0TTvU5
lS3f3A7P+3I+8yK33SeU72gRc5QgJwJCcIi/nBpRczQtG2sD0e+qPKYfuoX5t+l+zUkktjFuSns6
d9Tj5ewiYcu98Cko0DT0U9vdFfWQ2FB+fOLo7hEpZ1zyRNmGtdwUHb+scYY00J3L/DOrjJi0wO3V
QvBntX4T8HPVJCLCyow0O9fDRuI5qe+yuyEewonjHgx03tZ4bSvawkhe8s7NRC9ALi7Y05aeWfvp
s4w4v8vnkeJYBovAm0eBw5RYO0NgUk+CvRjaaxVUtFboPAx3IMdk3lNoBWvfTVjJjNJJUgJy4k6E
StBfGz+SAIajlEhNoRApke1G+1qNRDKUyG+Gbu2FYpdijyYKvDqZVksuJjF2ZrLNs2dtxESvrWMI
B6kdKyYPsyTNoo7ABOvFLKCOLXOjyW+h8ZxgMcxBnjAUsBnO1B6zM1EMsmfAJKHyMG81jrOHQJ63
lTi821yGqhR+i0QhyrnzSZ3TF5r85LYwu31nOlg9Ml8xw1Uj8scpL7ZMVEutpzo4/v1kxzj9YXcw
pf8a+AtyC8/8dpT414cXtFR+oRyRw7dQLqpLhiIBI9VhgkXuPd8NjtB4sHM9+kpDuWbexuJUDFzU
jZLhDzIJR3/yVXIM5nQFGySXUDU5MR+8xMorsRDcZvtKe7KIxPYU6khPSC9akNOmOGRgiQ0hQkwB
q6am67wircGjd2OCGxR+mt6HjFehOCjJbuJtVzsch1wpjYCr7L+b9o430QYF9BB16PzbR+dQlABr
2d2OH4vis8TyPedwdIQ1SK9fm3MaARx13Z2g0mVAqM2F3pcG0Janr8rfDR4aG84Sb7eISIdM3wP1
kANoONcB+ZyW7cL5JaQbJ1ffRYk/EqJ72XY3s78DyC4rgNc5DkHpUaFfRPP1RnZgew3si2p8hN6X
UWt+Yd/k8JMznUa0ewW25gfth2Q21BKi+7EYAv2pEjTk6mVvzfDdEbipNvjOd/Skztp0zH9WDVyI
j2KM3+GAlzkSDr2+23BoGrH4GAcEaalRd4WcyNw7OYMFs2OPEq5DX2ogKZzk24+sMCaS5VNSsV7t
BtBc2W8jlbBdAmMINBW5z2UwJNtMzV9K6Kt5hZ5zEWTPgXuOwN4SVAPJ8DyP5+KrQNGDHplHFkmY
Ca/tfhn5NXZ6sGXLJ55UNfwIubkOMh0k3hZIZDCvE5ctiScDiapQhiondZk9jCXQbuKsRgUHQrlv
vLPNg7ZvID2a4IKagqAdtqxLbrhcz/UiCTeKIzcISDpkQrJ6DBuC8MSP2xobw8N5q78QtT8fnK4e
rQfKee3W27ZN+NB6Ifzqe3lNiW6pIG729XfCsWZoZy++UvOZqbMqBT918SzC+4D3EohNENdscjmk
15GvXkNqCVKd6j8qDo26A4FoLO7oH52IsQmhnOdrIl+pOEad8cEZDxX9uyOyFNFeefsx8p/GqN8k
OhlWzca2iGs6u0TmODZiFm7KGAKixFN1MLN+odUMtcrDlKx4uM2m2CcIrSrzldNY8Ty/9yrfmAhP
wD/W010/oHpHcMdXllZfXOMd+eW9M/72PNiAmzbq9EZnUKmw6IW+ktfrknEwTeU9Z8QfHbavcPCb
0dhrTbhjS2ASW3R5s8HxtRpg5iiQTXk3cskpKfBmINxD8+VMlxnDHAzzIaZJjV+V0WZKyIXrm60T
fsnp0zFOKtiMfEnLX4W5QrktlWilE5Vhod52RLrt8x8V4UMFnDxSXq9KDRfS0iVuI0IaM6tCHO6w
3l2Nw2tKxri+yhSEw3xjZzmbOSOuNfHlutQF6U8hsoIGH9lcBUK1ayDI7CG6LjLBzsNnL3nO3ehB
zd+shmlmDNDmcSLFv3IkYunIIBUt5xWlQ7E7oqJeGsAoMnxvkNaF8Y0/fmD7Svg/N8GN87ND6BCY
lBXRH4Avr/3Fa593wRaOFg0BicrJj6iveow8XC9x1q5bBugS7lOLITUAS7RDQ5yfwloTZCBX/Vdk
4plhwEGzttT4S9zmyPIWAfDZHUkfwX5GRNxTq74pNikd+rUvKbttfAv/9OyqwXPCMoe0b3ZQ0wEp
3y3tFmCm+qA5lLaGmzoRz+GWD7HMFpKPPM2jXfvMj1lrHSK/cdHM6TLxxssIIMCimOg3Ob7Ml8BA
YrNKMdnIRCxtWutKHPVzrd5+3h+sXCGbaxkMO2dcD963Eh/S9EF4JW+jX2HSSUyuye3okiFINbLg
mx1zsRrbxyS8h9MOKanh+oIevPoI5lOBAstEO4ypA6txmAjCsXA8aNlVQ75eUeJHfsj8HVcqOqKJ
8yBDUIcU5ze3Q9ouTmQyTkkpOdU9joVN3KESc1wOw02mbNwSaXXyS2k/2pzEI+3cmhhMh92Qf0fx
S24b/OwfnsjORbZWzZdGmwPM0F6mD0X2UM7SArqTypuJIikJQNYOJQc1ZIjOZOT4subr93AE8rG1
6/+GZs0Zev1vrEpHQDh7XUicR3X8BzTrjVlQpkJvjioxjCquXcX+UuQ+ag9NJzaGnuPem9O+sedF
TxBJY4XMDX8xkYxTdugw+3sJxQfUrLZpx7ChrWEupuGrMwj0I729m1Vyrd8lKFhluEtVe1MXCHny
EsEpQpd4JsgSlbzAt3qidQV8tVcR62W/SQnYrL983pnj/PPzmjpyXos9EHjzDzALfjQujXYE35zm
LUy9O1GH2yh4MOGjHBxkHWvAWJwm9Ix5h7Fxzg5h749+DK4nnO8zWdqQbyVxahiHWjtYsGc9W5KF
VtKGyKzRuqFnjKPvEKeLwldmXfvkPlXUKXrkb9AVmNQOfSfRRrGYPPJ4U0WfdhWQ35Opy7o0XkSJ
MqB6VCJnC6L94CrITtz1//4mvFnZ/o9vwtXImADtVd0/NQw9Pzt3DkgvyqCVpCsmspB2cUzvxlY5
BZqANIgXDtwn44KB3y21kr2FENJDY+YSagAqpoW+raCEted2bJQ2vHx6y5XAFTBpAqlKuKr7zeA4
wJXKlggAOvbyHSDQuuUrD6tPnSuMNEKNy8D86oAQXIm5MXpRaALGxlnEp7BnDJm1NaS5IgEkGYja
M4TGfNP0NbhCnLuwe0hNfVUN9aGMy4cEEDkbxCpL+7V0d15QPHiOu0knmlJT4xvTC+eLQahcBfOS
/0waOB51V1RrBAifTSN7qALsvyF9pD0MxVtYasyalAMrqOyHCf2ltmPwU/X4qTAdEMaGDPnHBCIu
rdlZ1L9IfSlY/pdfytZcpJm8qKR+/IEnqyKdwq7n8MZqacwCwiagFkCuCjugdIquvGuTsAo6nI9b
xUDoaxT3WDZnrVR2JcVWJqi509e3vgOLVbqDNlbrXI7LKCgu5txjFdzj4qOhW3VkXIu9TRzQjtTJ
tW71mzIsnixw/on1OSSD13KfNG8DbPKtlUfVQTc3IrTmimUoq4qaFDu2gQazga08hgleTWc9vdai
utiwV1MB/ma/2gQ6phBmffmR9nQkh+JRJVDRiDFv0qxMZqonzaWlDoesDNa5Qclrv5waieKe80a1
7kNDJYKTXCjyCEW2VJP3jKAE5dLUZEWUT0iFbkaGg7GHIoZOEEq1mcjFcxtl1fXKue71WynMrYWE
sjfUezXqG70OMM2SU/+uu/mhh1dKS+3SkFarC+L08theQ+AA1xDDTjJW621SVH9qiCsyji6gmUX9
5ObtsiZyRHffZYKvhqm15C+uOuepLfJFBaNJkARL9zkopq0nqPMI+/emzPdy6BYOI8ZYZkR3vxc6
nU7Pquud3Q0WcvxgFYjBlqqhRThJtA8qqTu2LxkodbbQKEYvQjZV7/zluDT+9dHTKaXQMfURIvWH
PSYeqyGxWzoFAvIdQ7QH5GKK/GYNj31M+GdbrH+v9bjZRnl2+p8ZYiq7Dbg8Nzb7OYgsokvPPGE+
RPP8ZFUEwKL9nx0diTdtPEPcG8S5RMTPoshCpaHlbXIOqYgedBU3Q/gdRQaQy19OP/efuiOkZMCA
ODtgof+/dvc/gMBECUZ4Wj4YIS1ED8afOf0LdVH5cU4MS8vORC7empjQBZA0rB7aEwvUTL2I/Nx2
yKlq3gfZ+AnPhDRkTd6bvuqJ4XbQY5Qp5P1VAa5ocKhIUNy239v90UXgl+F1EPqbMo5bFRvJDJrp
Y7UJqNMOHnL91pvlOsbdV6gn3dkAErTdychJxtQoPVcsX0m/nL1br7TxiZWg6t4sbe+CgTdrN8Uh
glXPBYAcqIQy+mfLvaeT8t5FoC0SeX9Y+jrdmXSbr5BOWzFx8E63mogUmHL14OHJt7oDu3nB/RuG
LrA/YmzKC4Qal3AU77r6CaTzvy+i/2+J/OMmMgyKbriUcdlhsuH8+4/fwjD5Amk/aY6mTTIuC7Pb
7Yp416jFm2tTtLEKou+UlQXMYmUNpZ+OZHWhTE+R6KuxtoE7/wzzcD2LssDyUI92FYLOaNPZ96SY
9pWKVwcVgTuR72WQH0BtvG3R1wwdR/Smqo4bIwO4oa9DGwkr1My1hipEUiW2iJHOqrJmApqVyCgt
G2tVifKlRubHiqKF3rvqjazsgqwanPzWPbGapWE7K3fAaVB80fZy04zaD6V11mR1NNJxJWAR3MAn
NLdsAGizF06Fgm25qAliNwAhWvpxUAfGQbQoByYovdsoxbsUE00U2rY0WbUJOQlVLMJp8jAp5jI1
GgD9TZwhRqoYaONMoFG19zaRBTlNBSZMeGJqlxiQUq2JefEuI35BLMezscdIqCt2uPzbRZ6l59yJ
uF1lcCwiQvPAV2LBs52+sc1v1MS6l4a3JznnWbPqNyEvpSh8tbkK8UNuT4g/Cg7PHyCACe8ZYxyd
GgMzzc6DVPHzoVyv9GdrUF8EQb75XLzjBtaibIzLFAP+8bfIDxkwUY3EhxoV03g3VOc+Nx6nDDKr
1cCX0Xe6rfUAo7HKWanVSj2YBXHAif4wsnbN+vJoG9GqImUEk/wdMrFVg74MiN+Y7C+CEcFnnVXg
eTNZvCVR/LcYqEReiAjxoJjerSCNR0bdOhSYh6SRPun8xDExKpVt7MaKkJPpsWiDg67tPR7KQgWf
Nl5al7byhmRQoSE14CmO1HpdWcVlNnj3sJXG0rZJRQzbJSYbaH94Kpfcjm4VuOAq3XbOjiRzbFm4
7izGC1RrbxZUjNZKubExVAzjKXRo3okgUe177tb+pCPU72FIPaxhAyNsYT0oGDbxvWhYRsj5WBXu
lYU65oskNAYlacs3PwPjed37AXZvg7IXD6/V/L1oVJf02r7Jpqvw6k3BphcT7iOjbTcZW1yJCN5I
lkEClVvOe4JGHO7CoZFrJuon9ff+PIIZZvb0rqH1a/GWBYX+DJGEiug3QebAKdSvA7clJxGNMyS2
VJ9SZxMs9OqrJvljyrJH11ZWk8KWZp61ZwUqq6Z7px/GnceBveBY7cnN6onqYZlr2resaxBdiasV
1ht7Iha9O+C75gjrV4nbLgc2ygFtu5a1v+VZzPe/0/jcfUL1ma0BJTRy7o/2kwjpmWguZZluprhZ
2f1cBpr7BkiBG/Y3IzY4aqhMTDNfuAdBf8wA292A2TfRy8iuXQXfdnamw/ck7JD7Lr0a7RcIKIC4
+q4a4byPgoRCTTs4W0E8cZ0UTv5MsgQW6HiNbr2E0QvBgYdq2QzeKhmqY/zRULCRqfGaTAhfk83e
ne5l1C+zwCFWigIddfRrlx8h3wFELwNMEwypq6hUV659MN2ntro12tcs1R6Gm0PCU/yTueDncbH1
sEfNHF3q9ktJBdo0UoYA4dk4fsNXpYjxKWD0JDOcdE8qM7V4owLTj5zcC9YV0oh6ZK4ArRiP0K4j
6WJ8JOy3MyGOBC6Uzt3nVXMsg/ShCy0cqdHgUynsazPlVS2VsLywRhfMFAcb6xHiF6JFVAXAi9Bx
8l4ruNG5va2sr2SpbmKVTiXboInXJVxF4xXLbkmG3SUQ3VHYzZ5/D58Fv3mckItHGXP+3gB96+HR
sbSHEDqUYG6rNRFdf0xUaHlW+UBUBAQpWTP01ze4RhZWSTF2Z221Kdt34ZMUoM9Zs9EyZR3lDWmH
XCx58cBFfivJQTPRaXj8om03PjsePXKzpDpJHqQkdZYoNY8ZIw6/NTPl7q32HkKCCA2IQstAazwP
vXOqdELZQm8zDfGcUzcNhMARXDSnHgtmwMRke3K4vkRG43EZv/Nf/SEFFLDKe4yHesOqsM676U1r
Tj3AC4nu3DaE2iRkJ3LBupyb5YDHB2oWqqCJTrqW74CALLt46CrS5UaLyFn4if/j7Mx228a2NPxE
BDhTvOWs0ZZtWbZvCNuROVMcRHF4+v4YNNAVOYiBBk6q6qRSJkVt7r3Wv/6h80B97qVC3GYwx0Sa
sLyj6+rWcvVVGNgbc/6x0fWPNQKtrAVBGd+0i0HyzWVpFjj5w3+SlQ3z6piVzPpOOUCp0I1yAo1u
7TN8NkG4ODhMZ5SNwrhsVJyTinjfRF4iLfCqxFu3vO4XkXbAXDzQi+ZeM0l5LgY3CTvClO7Gxw4I
tiwv96Lq1smnpoQPOljCZVA8YGixegRSA0IetiqNNZMz3GoTeNUNedhWtyRBzVbcxiINeCnZFSxQ
opy0VbsB8AOcsMyVSbI0dh82mlW7dA9gayvSiSyDP0WSzoLIa3K+XnhJ3cp6l55l5+wUTrWPLRFe
taUGCw8DGS/CRmPVbwSf/d2KH3pHsUUntQ7hGpTemVyGJ1yYXtSff3j9S/fY5fmJuzSYb67aSUjP
zZXCbTD8cyGNLJlfYDy27JekC/PbhXMQLRWlA/Jkn13ojnLcMpep3wZwqqzGIdTc0n2Dv6ZwYzVL
9rU7HGGtdIvvsDV5L8+JV9pfGn/wWfA6q7fkdeYwsvBH66vwoMBZYiAGsCzl4OwhRucTXt8KKEDW
uFQ3CnfLSl+qlotvs8OC8Eb+E/LI+Ak4iXODF3v+NGT3uaKDe+/vT9Y8YOCzOggrDIQ93gxrvhKZ
xUFjM21zeKaTe1iRRMenIUDcGvmJXxA/7zjhJ/BKJo+8q/dECzyjmHpmkLRrdmE3k/fJfeQOYVan
9WTPk7wEBiD1OxV3Ll9+c6rOSYFQ5xp0cBD7/CmscKqOCQZY5wqAHBLEOozsKsH3jxDyRl9L4SlF
YaoRtBYSJZ9e7E5K/PAK5W2BmkkuQSK/MmQo/y6Ppe+sfbgKVImahvHEHJn9Z3WsZlmZhXpGp5I7
lLYtX8KF4AX+PJMgTx9T5qmM+aDwZtR5LaPif9+A/BegiOp8TjkyDVk3buEHA/e7c5qYzVYe38ry
rQd5wXLOiN6iiUmJFyFQheOo/moum/Auz05KchqPNfb+ofGm5H6rHP59Q4u/PBENPESWGF3PDdwN
HpISMQGslVbbbhy97ivPihDn0a+RVa7ybp81uvUzoNSsZgCYUObsxGjZNMaHwJE1yCcxpmnTQ2eM
IQAkFydimpijmZ/OiwdYHNienABLD3WGxqiQVxj4eOgj82F9HeeSBO6l6o0Y3hqQN/Hmr5V1rePT
Z6Tw36bXYTBIKQ2RLrfRu1Y/ZnAbuvQZfk2jyaszPTzJCNN4fRSS6WjKGjyqaNWHQb1ADYsnYKga
61kU2pULNhjYKOz36URIitwvLyQ0meTIXTN5RWfwmsCjuXLst2HvQwqbyfQzXDUPfM0E6R5Gf56C
S7+MbPL531/DjJTedG0GiDFZjKCp0PlvnB+6HmeuSDpXW2zqqephTCG+MIDi3/59HWX+QTcXWogG
qh4JeyoCYm9egLHEV2ZatOet1Hc8JyACYgKIO1jX1wLVFIG6DLHmSrMZjBPhPMj5cqsj0nxgmqEa
pcuQsFPqPcKbc/l0xbipwVc1Q6hiNpOlaIsPU8oZOrtKSaxk38IqpN/LX2o8gs647UJMdNNEtn/4
WN9XMVneCyiimH0YLOebVTxmKUttUV93hK5IhTfguFlKH3VzkJFSy9tI2oraemQWVu0vrGA23nw1
LAJJPqTdCe/Vvjok1dvFPJrCfcgOUBRvqfaaKffZ5TgOJ5AbK1aOfb7/4b6/I+i6KYlY0kgKmWvK
LYJ+hegtqgaWhUp6uDpCsycMQFf2Y/umMlmDCaxGBHi9LapDQcqqqhyFcLAX2n2RutrlQBSCIB2A
7nR1h6OwLN1L8SmFYKIS8lx3jwILyYAHxP7bEY1lNnc9iUrnA5R2K48ei+GUnn/YT/TvGxyfSFLZ
SmRNBn6dQbD/4A+yXE2YFZTX3aUNQnGVnJdC/VIC63ftRkSwYOCnpzVIm22JaklR6MK70GFLXvIk
AKycDrNHGHQV6gsdD1E9CfrkC9jWzhJImjigc4IwQY/Ak0m2wLpoFhHB+YgP4fnpiBuWpSwe8bpE
tXTs1V/mHmeRwDBwBiOHUzVyWiQAJgVGuvqUXK52SLCAhAfSWC1LET33SIpihT0Y/mLFHdObsIKF
+8Mx8Juk/+drCHFfU3nRf3vEyTfvezYIVQHejZ16tU/JWWM5ahydFfykEVtqxhcK5h8GtBwl9TsN
4yYEGv9ee9+3HMNcqAgv8Rudl94M6v3ni6JjP09iIje7AraMcFkX0/0U7wft/t+X+b7CF/PinnUd
0Lix//7zMkCeRXetTfTo9BMDtg/FC8Y7MdG8Leqsw1n6iZcIt/7bHsdSURk9iKaumZxef14yVTEi
5bxrdo13fSFk0kMY+FI8G4+NAs/SniTYBU6WBcMLHT3YlfS5vbYuhCJlaTi1q/tXT7EGBzvyu2hX
u/EcY7zFT2w1AOIj4LGql+ZT3apbgliWJIWs05UaxCsUIPI6DeQAVehLCkORiR02oI75mJL0AUfW
i33ztSWq/El6FFfKZ944OeSRFwrLdXwixxKuQb8no9oE+X5RHi8v5p1yJ+97wiPr53ZXuPWWcFq7
3hkeUMBScYh0WzbkFusUXWgybH0PTdHCfMJCGeRO3mUTTVZByDik49gdOrtbQY65W3y1u9nk46QF
mBbs4RJ41yD1iIv2TA9Mxs62tP7r5i5Zd81zkS0BoidI426zkX30i555xyBinZ3t+jRbgIB0Bu3u
MnlXbY5tx9rTF7xyI67ie2qsd/wmnc5lwOWQrfbYHco7kkwzWzvKlFmkxHI6o0x4md97UkDh5OyU
1/Na39WBupN39cd4TD60x5xoTZSOmmkx8Z28/EnaNHc0n2/w1fvD8BR+YRMIldszwPnllb4yHNJJ
STq9rnF9BUrhg+7yV2nTP/TvGo5vZJRDRUezj074XUApZKtf6a8YYMev91AAtHW9rUllsup973Or
Kc18zmIxP9NfvJDrfnv5hSUJ62K0dbv1qzv9OYu8C/kieA23Qb2DVmWnd5ejfI+FDeAkrAEUooV7
PoSv4MrQpIF2+h3mPs60Kp+F7YWET2t6aNaJb26lPegVjjMf08dw7E7joX8APH7CJfm64Wvz+y0v
bvx45ttWrfvY4U6BBO64NY8vxjZtyT8/Rff4VNNcTSjvZzWEdSkgNVjjQVqLr80znQ/sbX15WWNf
xpzcJGeEAFzJKu8JjVegjDy1D8WbeOge8ifjblhqayjj5SvDzJaV5auOtOO4HFN/5nF/dIfircFz
epr9kFMuiWSE18rN968HlFtBuVXX1anaK+64Ke6V5+ahfbrsxM0IKIi7D36um+pB3oxPsvd6EuzE
Pg32QbJF65UN355/0ctYr37nwDuy5n4QGcPvXmd0CKv3KzpLw3+f7cXgMVhXi5ar2v7i7779+PV1
eMQX0oHM4tRPzXsIfdLqKLO7Tb3kEIjFQBtdCcogL8Bm9ERndLJlbi0bV/cqO7snyOT6wFwBMi7K
gS/BnzTv0n4cU0Bczervzff2FdvPz/pF2Cqr9FlzJ59o0TU1MC/l5wU7hSPPfvFk7rJDtDceNFq9
wU/ukIiLpK98Jk/tC18XLqxfOdorjiyUB3NIp3tZwf15xlCD+U1XOwaiCd2VRASYlvqL+COYnwR1
Dg81I3PImSFKGRe0gtVzTI9Aag/ueYPLEiag5tvVxaX+S9jS4K2U9w7cntithV29K/t8HT0l9+09
v0kDz1eHpLganGzCKdZipFl7mXc59XfociHMUfBVrQWBigelB/oHZR0ZubOY1mbAgKwJlY6Xuul2
xDotu6PTDXIrXbeP5upaOsZzfTcd5AJzHps1GMnW4u7sGPdI+KrB6o5ApddDhikoI23Qqw8Nw5fQ
SR7VNZlnh/StvaA+c7HIFT8u/nWL6m9Z3NP+gmp5EwbU0F8O2R0x8xBuujWRYtGjeMSg6ND46nFx
lLbD9nrAYZS66VjcAZgdyYa26IEc8bNFRul+DV76FO3EVboU99rSWPasvfxt9fqarno78VD5e+is
99mz6tcuKo/dyA/K9+W+ebseLj4Nr3WvP4bBeUkC1lYMGp/c0233uH9RHNUV3d6uPqMvtj3azH4/
yku1tcygWCtLhuxcD69tT1xnj3hWOv8+lL9PImeTK416k4qZM/lGvJ7HI56tsOp2EcTwKd/3vX9R
3tQQjmj8Q5khzQf8n6UO11oo6sI0Z2bMbUGYtULSVde42c1pnugCUC5hZYKj3gVSq8D2w7AOmcwQ
Pcbq+ENfIH/vCxboSnUKUoMqRPo9kv1PkTP1Wk0jk9YI/yj+5FcCk5TsbYB7Ng33UrceGwIf8a3W
Yq80qE+uJzW3AcIQypLwgyllsa0TyIBOIv4azJ/CNv4CR3B7dN7o2mSGdepco/3n9sTyGtZjmdW7
oYm9Dux6ERMplZSzmPszSl4iLBFnIPCKD36vJnRiC+P930tB/rYWKJCoRGUIEaJKM3KzFmLtCpM0
VvrdZdjl8UO2sC+t25FSPczZ9tdqNs8alKWSkwXnDuWybPDxetffo72ck7hNl82ZHZBCQbiMDWVb
Eijuf3JP+dtNokUzsZOAXKPeui0Y16EddEHqd7lqMIH4mleOSmvR9YwFV/9+It8dnHkiukxDRiis
QpN8Uz8SDJl1ydD1u/A64H1FTQILqdf2TJtPplKtz5zaGhQ7Id5rPc2uIKGcXDJgA0T/qUH89vbM
94IxoiohkGbGftOvn2U1H3k9+p2O9j526uts4TOUWNlgyOPOzOJpq0jPwqW2SIqrzo6uH+ooIC2k
Tvy62o8wAZn1NV7zMFCkXHaJylNzcJC6YlYF3BX98L5/Rxi44wWGBKqIE7Cm3g6gVbHoFT2+YJVZ
roU7xH8XyPyeaitBiQObV9U+AYetV0d+3jvCu96516C+3hXXuwuGK5YeoFojLWwCbkislcZJ9zGa
Twuc/7d68dO4/HZvmu9VE0UgA2NugW7eP7MSdHXAk2dXTCQge7r8lmL9Wm/zmgynpx+W1fedkKsh
dDcN0EfyJbX5u/7P295claZJhZY3bZN/zh7ApkdAq3YOiji4oj2hZseBcbHRoUnFq3McRKvh+qVN
UIZcUfKSfqkvUfhCgEcfBFnkrgmYiJ3bgFDPSfJJLu6aoIR5IQesTkidJgPRYxLI8ICxj1qQzGPR
4OIf1eFabasqadWW+DiFGIvMNQMD47LwFziEJzsmh8+Ygfpq+qSqdzKoefNOfYYtCzJg5CoN/CO8
pZaKYF+uVoKSdAwmxKaMSJVdcV6lW+1XvgV/OGMxiP8ddVi/Dt+kZq7izftJehwjbDcdTIhFImuk
KBAo9gdiQ1QHiygVzVJ6F92Vw746wVo+T8kP6/R3i/3HuTR/GzpNKVp1Be+BGzZOIsiFibUM9s+k
N95fl5Duj7QKH+aO3oR5mZ7ieGRrfkmoqd0vYYkwDgg0JPDO8Jr8pAz+rWO+uR0VuTBKuhm+MsWb
pViXgjKJddztzMdop3iSg0HDvt9q62TFkEd06j3JntjAbBarbm94xgu2fUskQk/dc4YPsWVasRe5
zRpS93Lyje15c34CzsfCYs7k61/ku/S9fBehJ7j5rn5KKWQz2f6qtqTdYk4DLYdodqWyQON/Wvjf
IAAJn2dgTd6xmR57i3knRZVlXZi3O9AncsBRARg0WCw/Vd7WrILE08pVg+lTUlqNCEXMUcaDFj5e
n/VmLRU/0LC+Yy/cDt+8pMgG1j3aLTxQCHDTOwTrO0HLvSq8usBuJTMXbZMM20E8YMSJ//sOmvuW
wbQYe//eB76PALi+qgG+cLhA1r89XsbxnDSxjNW3HJJkWUFG8NIeqQgdXJe6rfwmFg+T8ZriqRAm
u7j+TM/rSHYg9hE8yzDs3Fo1Be1w+vd9fZemc1+oOCFFUqqxAG+2pzzRK1PO8mZXjdprW5v77F3s
kkAgMwGYxVXC1368x3IcWpHsDfFw3yFrFvVPjK3XivakMeL94Y5mFOzmndA1gDIOQA1b6dt3YiQm
aZwqtd4hiSPtkSy+bvF4xdAGXbVVwXAo4qdcejKi0jPLzOkuZGW0P5TK8l9OYB3RN9MRnWfz7bG0
WDi2ednWuxywpiqBkOSvOj3WE0K7HPWj7Bb6S9sf6ooA5IexMd1O+xiS7ilJ3wojPJ6hvTVYFM66
6h9Llb/URUwMRBmyuSrB+rop3vDXqpgyR/UuolPDdxAXj75wp/4o136LkXUffYVEspfiQRTv1UZD
nYspwAM2G9fkp5i/bz5uv4vsGXqjtwB2u9nB2nNP+ld1vmDgRNzu9KbMli3ZXihOE2ooQ/hpvX5D
mrkelhCY6hkG8X63JnZjGvZRKREmLTeL9Vl+ZX9U2iuuZoc2wukYu6v+vJ2ZQz+sSnP+IDfL0sBL
HG4dW5qh3w4b8lBXC2MSKtixUDQsafDaEZtVRyKM7IKnn8vQKO7sObHXtPDFveBKOO1k+UlNl82w
noY1eJzxKahuhKgFGBtE8fdfURwT32Tg7gWABK6Dl9XzjDAB/K16v/Q6wid6TAmg2H2YH+2JoDGY
eDH0oNPiFeVWdIoOMW7+y2wLzX6CwvWKKEa9T4+LTU7Hb+7zd3OvP3I2bIpN5RqcF8khcsOl4JId
4V3tCERHBYwiMNnYYnjlfHaO4SfL2iEn2SfVejX5kz+skiVewBsEsqtqXQa1g3nMEhTBrR3T9hfg
DqkTbSp4e3fYxFI28L/O5h86pLMFWc8O0En5nu4E/1D6dN1LqBS78gFnDm/cRK8cU6zncSaAQgm3
UVqJXvjZbkBVHrpNtSMrmobEOt/rXrOqH+W1vL7oRN1ayGJpQcotq9xL/XKb+9268vs1hI7t4qE9
mk/FR30UeTIIZWDikAcY/tBz0if8ZX2wgbJn6CpT3tsMVaHJTbE0u3qnH9Dqb7sVW8Vmhk1RpwlB
uxL3ZrA4xMsL6ux0A91v364u3sUTPMonjI357XZlBuIbrN+76rPGy86XHuPl6Iu74c4MzgFib2lp
BtFRWAtrMyCQ4156HO4ur+C73vW1XbUIRo4CMDYv3gapn688tqvhTmJ5gkrvEVwiYHprXsR98xJu
zUciA/bC48K/bObSA1Itk5ZhjUnNPUxjhv1L9N3r5mg8iPB4dsZDtA2fMl98TXz5Xtupy8RvAmWH
wTrIZX4Mn0KMnD35NbHvo626VJfjq/Yw3utL4owDeansQER9bdffN2t1mR5F1lcVmDZedf51tdjU
zuQvNrTbVRAG9yxFu/WqQHUiHyPhQHPLoArwB/YuqzJA4hX877/lp2Bq6IRBtIFI+jjRZcz/ZbaZ
fP4LNz6WQXgB2gPnFJe6I/kXN9lcV/OvbBMGip9sxDvtbdgn/sXqvNaBx+dal7XpDvwDDMz391c0
fw4woPV58j+B9N17ghQtkKjNeO9/mvanvMyALVGK2YZdrnm9A22X8FrBzrannb6RO6tYZtik4FwB
hSK1ycyURWsRmK8kANVBvF246GGwURE2oq89CZ65mVHwGVHPbcNhGrSm4PdjP/vQXb5Xqw4qR1rC
fncaz9jEvrA+u4Wlu40nLedld32d/xy0xCdjgwskf5bVtPxhT/zLOYT6ZaFi7kCtJ8s351AzYJIW
kTCwy1Iw1dLF41+ejc2M2rtm+7Y8YNRtkt7W45mGFXYfSP2eXE5ZPhjx+od7+cuBjfSKkmFBY8e5
fdMyG5UQK0UIqFLmnmH6tLkhq4I2aXTywZmZpMVPR8JfL6mqHAkmHS8iMHaE/3R2QGnGldiweicI
iC7uImM9H0bkKhhLo8En0DXBdIcfNprvYb48cYUJK9UXeSoUSn9eNZZ1QcyZ0e/KzpfFoM39+rOc
3PzMCNwZTtf0//cx/++C8p8XHM2zFKZJCZoG6wna4CwOtyvGRhx/KM+YIKV+oQQ/fJ8z3HJz3C6o
lw2k5aakKb8Bh/883DKNhzq7ThVU3SxoL6SXXAhkPxTCSdnpFaEcHa0n894QeXvDm5r4/76Bv7Qv
YASEq7CaNFn9rf36z/WbCmb29dygQr/4ce9nA1omIuodhsQyetnK/fflftctt5+XOlzHmZfDQ/5d
kP7nemKinGviIikvspiJzQR9ghlHOrowKX+TRsnn+ErzN+jbibqHfmFX9SpvfSFlxELSVLnVqLwq
4Umm6x7EzKkE5yxHuElkTp7tJcG8hxhBkDX4w+xUOmiDJQ+HkOFbAtsIcamuQ+FJV/WgrotF7kaI
BIaNjrJ9EpTgTAmsds1piKkPZiplsWrxeayUzCX4zGtpJpO2c5I287FTIOW6T9NALzGY0iT8fMJk
RQjzr0p8KZAmLfBuwC4Iv53zrhaeMqmYOfFEltB3gM03i2j776f73WyQl2au3Wi8oL+Avv65hmUh
O8OFQJTYNDkjGeoFhSIm1FsHfY5dl8/mpfYuWQwHsIZwDtHyKrxm2msdrar+MCW5W1ygIVJq16uF
+utCRuyFqESsuHKsEy4HAUxufqJKP1PLFjtGOdnjpfFFyByFfvZMjEwbQXUaIpemUXme+ghvJIzf
y/V1ilapNK7jVFu31VvS5X6yWNYh9kf8TZtt9xbMSFA1N7TuMUE6AupjVc2cdiYLVAcdeJuWwOvC
s9sk7Q8LEw+nv7yJBiUNeCSjfDroP5/dtT0v5FiKz7uBKXqOnYsd5g5uUEQvh/u7djd+xVcLvtD0
S/mU99KvltzUj8V+2GRvWVAHfM/1sXwRyVxGj/DFNtyt8O14TJdIsLJnTHTABHhM+G+P7zFmoZ07
lgHOpLiHRcf0XvjAixb4Ey7IhO8mkTh4MpyXhrBuQieErQyKhQcIki7NN2QOGxfWGlobBg4NDGC0
J1cPSTAeEy3qtE0o+y1DGUrx2JUX9izMBETBPuxZfQeP3GobaWmgdrRywSb/LUKrAsc8OJ9MLoIp
O4cwNcHkzP8agQv6lbfrFxEJMcEbX4rfrMPXzI93/RzSYg/PxnPywijBxYJ2M89hV9ID0+sAmeWT
4tRUSbCjFmTY4sLrmrWPAhKNPafp+eIA62KV25V2PMLOxwrB7ma8AnmlczXwACY6GDMwt0PYkq2w
n8HQXIVb8K6FrvYm38kmbBm7/zUyfFnFz8wMsRxmfAsuaMDfZ16IyHBPJ1GfFhfkDa6aYpjmhjBq
fyEShyAm9nYreyiEgMbyR9gp7PtQwdWl/th3eH5ZVDTFZ/QJn+PI/z+qx2nbPg6HRYAdvpfYhd86
5urs5VArmiXKjQ1mHsv0kNbIwyzUfNrhfKd/TKcrNNoVkn64sKhmuqfrXlnRXW8WAY9gpwe9hxM4
9XHxVXwxqDhUzO+O7VG4h+ReZQ5RgPEbgWkG2GdEwoRl0CRsOuo9+qul+ISJCj6pe+G1HBjG2yhU
BxImTvh3D6fqDbcfBBnVFkHnFof7VbyRH2BC7sUHoLHiIzuav+pj9HF9NX91haX8Ar2CYDvhy2Gl
h5zKqmZiya6lot83rOSoSVZ4glmUntRj8dx4LHioR8mH8Kt91AP4Hj2+lS+0LBTj8oMM4/Knscnf
SgSTKojmGCXnPGb68401SMdFyZZ3uwHLnG4lMKV8ilMc1U1QWTfVjtfy/d8bLPmS33cJslVNID/U
0BREN1UCxPHMjJvushtaVyfr3DNaLHUkGjkr+gLmwsUfvzOa5XCmSizeE5iZEubCdwgdyX0hRKOr
1teZ9tbCAc23TcvGuTYkbzjbybsm26nmsnRFKkjeu9x8oh9Ou2WN3XVlkquE+RZuW+ZK7veZ/KIk
DDkaOiqTbUF9GIyPUXDz9uz06S98aJgsuRMbRCpP9mLM5hEESdORsNIVXpk6uw/vTXR+8qbFNRhF
hQS+Dh11G63CKHMViJMXsfCVbLQzhi2j5hiDSAJE7ySNtErxcxqLcUOo/b6XrxuyZ2wsyLyxgQ6i
Q5OXdb9NEHCmEUhJ5rZEk5FEFvlGzMR5yh1FobL6JeTQF4Vwp13HU4bHHkRRlCsfo0G8toD2gpzi
hrVOdDHnTwooYE7dMswOU1U9NCOpCBgo5DADnquD8ar9UPp/N3qXmBouZIQRVKDfCcRyapA9m4ft
TpX3UXsYijdN/NKSQ6PMgXg+tFLW3kU7VYsTBAi9XcrJXoDnBvhblBqOgrU3ItFLFsqJpGPmyFhu
5TMZvhzxRofRQl7XKMPKEV7NtPFanZ6OX3jcuRXhyrGcLPPzYfgxje23Zv+mDjP1BTxGuGsGU7ib
niYnhLIBJWNkVp2u8Leu15MWviJ/ts7LpAkEbS0fq4RpzRsw8WJg1EF2uPDD4/3bMBKanqxKINVz
5X3TWgjFNaK5Aq2+tCsM1dOz6fIwVWaBaNtdPXq+VqmvIraWJv+sLzUxwqJzef6hCF/8pcEzqZuw
1IWsagBb/7mRyMCX0nUBp27AbqHBLlbE8ywdcUdJto3wdO5zRxbxC1e3HUSnC/SfapanM6+8aid8
3J0Mf7zF7NmibGGzZhNxv7wN0FdHsXMGGWeXS+bI2FKjirIFCsTFNiKLMZNO1EAxBJp3shv51olg
aoC9esFN+maX8/p2IpIP0KAUsdbYWkZoPqqgZBS4eayspQFLpNjus9bHO9829BYrXdnWrjKzT0h/
bL2pvo6TU1tpTpbraxEkSVsYj9GI5edC2uaFuO8bt6rJ5lLYbxAKE1nHDHawJQrsBpe0joNEA67o
iXaiDIOkP5a1V3yWLe9CtpRzFZ6Q+lM3Nu+jt+sTxji6azoTXb3lNrTJYgScTttdN+6x3MpoqrvG
K3A+yi1rfEIv3xiwXPof2iHtL5c1YfaqBAvronRbBBIbXfWtgtWLLvqX3g+rLY/232fI3xabCaZN
gITE4r9lRU9E7ulROv2+RJkdEvyhlTcdVkT9w6j/+1HF8JexFD07gRnqbWuZ61PXSD3ryEDTpc87
JydKbSyl4VBryMTDV3Ip//3ZvqPkf15yfrz/6e6YcYVdcbk283ZZjnRflK7VVo98OTok9Q8l+/cH
ycXIm2Hb0GBNKDdHsWniNiCmDUzYmuaOhqFroJhAtsJ1Slicfvhkf70athqKIYoQi2/DzIVWklEx
8DQ1fIpjpUELmbNnYbsoKnd9TQbI2Rs4+gwiQebDIh+X2YXMXozm4RoSv6Yk4p0KXUvEEww/yu5K
VJm47dPsKUVmzVZT+gLSTAk2vsZ0jPoYbr+phwG8TBASJyWCwCj9KMtdMT9AQ8AddXRJUHPIdXZK
5Molo2umAiXbVWxMS6b1llYAGeJanlLji/lXgt6tDN/O6tZEo+Sz6nidEaRks0QH1mPjm+2bSCEp
kebSLO7rOPdNOhXcgTdT/akoryQ1ONd4WzYnEe7IfF6IwhBEF4YFBVE0+LZ2zPBzyhCJbUoccwzZ
0WVRmknXH4ZXf/9GFjS6NG2modzs2lepn87JImWfpOnq28E2zqta3vBwjPH139/+X8aqrDXGdRo+
3UhL9Ple/rOww1TS47yeeV7FF2oWt2m2xmzDg1zMPOnJAU8xnsqiPlso6n8k7ejft6X58lQiHMui
iYPWn5ePr1GNKV3U7Mpqa8Z+GkO8lnZD+ToNu0v8ruFqaQRFuF5cMY1N16OEEZ7fpU/i9ClJ8O8G
1ZmrkjMB2hLfbpScjHNsNzUhahhLiKab4mU/QnmmmO1nEee2VmWLituV5+ExjcYgI3B6FQryXh4u
YiDIKmHAIDhjUCokz5YP6pyG5Qz+MJKtrDwvmqc0Q1wJeEMDpqarkGUxcaRmEXayGqix8hAT+5mn
21hdGdnnD1/YXxfHf57YzeIo8sgssiT5vcsqE7Bt4XY6IsJmH6utN4SHuntDf1G/NTWrfVHZydhs
+h7Nv4IdefPTeaZ9RxfIFEcWx7eIeQXquD+/wWIgVuEcTcwyVS8khQDyc+HzqBIYX8iWcVWFGIAV
7YTRP+ZYDlIOTCdgXSVoNU37XHsh3XUVGMyQUleVvIb2HEbBK1xuEnR0O4JBmtty5GJW7DdZIF4C
YsIbYgsXga7Yi3Y5iPg1BhpKQKI+oNqbXm2sdEjgC0i43g/Pf36+f57ff37e2xcmlw2QHrHe0X5I
MubUZvdOslFlwg0/qV22xqyeffKeUe4PV/7bN//fJ32LkEtlntW9VO9AcADhDNkKz7YSOtjFmqQY
cSsyYiECBKzpDS5uTwJQiqet/cNtfC9geACwMrEQg4eDIc6fX/gYnRNNS2Ch1rT9RjxC+XGhDvqR
gWJdyBwTUK3BcCFPeF/E9wFn7x/u4PukjjtgXk1CgzxHVd28AgtU4iO0RXiw5+ccJX4Xccpkrtad
uhDcVBxIdrGL/oeD8q9b5X8ve3Ms6zkcjjLlsvMHJ4rONZlLZidDe1t0e606ybiflZHOQXk6mzq+
eft/f+6/lT0MzjUYjvCe5N89x3+2ajHJa6O8GIwrmn2mbBMc/W3YG/1lexnBMn6a1MvidyIHVQFw
NsS33zyKm2+6pz82LwMcCoKp5QwJM0K75E3OHkVpr2UeB3RMQ6UHOOVdYN812/NsEeBhdR7RtoNz
i+6guG2+NhDaCHDRHhOJKEx3GlGkWmO/PGPvb26Gqyc8t0Sy4xKCWVoIZ/AezLmTHTJJqzTIro9I
vJBDPEXRCU/gAqgQ++3KTbT7SfUv+X5S3nGixLUcHmBNyqRrMIKMl8RkkxJ7FTe1uMLZNDbuACrU
HrtnL5OA2wNFta/iDn+6skFo7wyM5Bh5MyWhKAHqiXfC5ZU4qsW6K2wqFxI5dNWfFtsu5V86jeAA
4prY3mnuVXdjaafWtohOhEGaaRdMk5rtZdpB/CGQh0z1AT9hTlNA1JbawtVqRxwx+dmrCu6J7vlV
XvfhUf86H2LiBBeocvxKY0RiNaMdGW5c+7RTQhHkyh321eThYkJbNvtCfsWQIyl3tbGH83ep3g1c
/Aa/qTZGvCo+u6P02E7BQidli09gTWSUSOtafVT6r5IoAynK3cuHcnYWJgYczyaOC+kyFrcd1sca
s1AcL4br+yQn6wwKz6X5LJL3a7wP5fsivj+D3OiLzzPziEI6hmFrxbigG/JbqIxIB/l230Jje+ne
zvAGrxAgR3b3BkXgOD+GjoS1c8HM46HL9urlnrTbf78xfwHSIK5BmIcxbxgyaMefe1WhIWkOY14Z
MLoZfcAkSoZP6WgEQWD7D6dh+mFz+t183JwPf1zyZnNKBwW/H9HkPPwfzs6ruW2s27a/CFXI4ZUg
mKMoKvAFJVkUcs749WfAD/faah2r6lS5v+qv221SCHuvvdacY47rKEX0VUmrjl6mD0OuO/fhVqg2
GaQJbWEAWu3qa2ttUGF6wX6Y7vWUs3n0ALbJuNz8cE0QDTmZ70O2iwMIE/WJXGUL8TBk9wYoSdj8
UjixRj8obH+8cF/WukgkgDMtTF59nJf+PFQc3lIDTUax7+sFFHTR+OFemd+tNhxNDUZ2HCLxAP59
r7xBTvsolkllnTFBQK81S9eDuEoftZcpkrdyan8u0WRrbEHYD2/VGzxbcYXZKa3mPqd8kt2Tx6HY
gjiiYzB0M5oLVWuXDI8Ji9zlRDRcvIV28pc613lfnyUmF2hbZBaemX/oN9ZewOJUL4V1cilt4zN/
Ch9Q3T7qF+02fGiOQUTejqDuBf4oMZuBv8gPmu1vu0t6Li7NheYIXUiil7AUhlAfmh+6Od8okXma
6dYxw0GjIn49YJs1eXKySAGATEsERh/DK8e12Pc2tPDKW0IamDbfgD35h/fom9KDT2avpbHGB/9u
uv2x9ci+IiddOVB6jHshulF+goF0Ye3GzzkYUzn4TOhWDvK9yNLThDkRiAJ0OSeT3beZVgS09//+
Sr9bV/95z0xOrdQBU8Phy6udKnVajBFfqY3AHut3SAN2EBDFgYDLhyFisBvXZUdrOKEzpfgAnH2i
1kiCSBgzWFeJfz8oWLNqEkmZPGRQ0RX1rrr1QjE+rO4eEF5iYhudBHEah9qWejqH1AmIgvyHZG0V
40pLP9MsXVQF4xt5vANmIc9Q3jNI7AyMfYbnrrSsP7u+uFTM7JB00GW7oyr/amWRjEYULt4PvRH1
u9eIBs+kj0avztHu79fI9zMly1Q3P/hmPy8Y7ee8E1aEUnjgTJ8W+FS7g1RVn4U37k2Fdhj5p5pn
hyIbr5cdso7GnpEsBSZv1a/IWCeue+qU0PG7cZ/m+jwl6DtkylR7cFtCGnrQb6rkisveLUwH272Z
wdUMyUsAgdSoM4UaxUoYL8JiMDnyjyomTU5mRTD+8IJ8UyBJk4xlMi3xsxtfCmTdVVylLlSEZsNe
89+CAbCcO5d8W5Gwp0LHVK//fgi/aTZrXGl0puwwtNZ+u3T+eC9IRbJExrZ4Ro0riNmN8gIaBOPd
ldWyZ3wzvsoUEeI+0z4Khn8CTHCx3OjRD5XhN26gv7/Hl59cE1JrEGS+B1OUcoY0Hv1iSHrap/GC
ZzZ8TY/Kgwp037UFMNiEyP3CLckvjfSjI7MvzgqFYLOQQKXu3n+4SN+U65KOhpzYO2ZaivLliexQ
GJmlNCl7ag4LhWFb4WBnWF9i4cTAgCk5CmqA9Mn/4cD01wd/OZq6Vm3WUsAHJ6W0Kjz/zMF+1Ybx
PPL3bQ57KHD6fAORF2QJmYHQjsNuGVbBqijHcw3jRfW1H5atb9dwQ+HFJMkTpdNvocMfT0xAWzNm
Fp8f5mkQrNX2VgLNahH9CN01zREhFNe8fZ3/cAum+/91sfzzU6dD/B+fqmiVkBGOTcZKufHVe1RI
iy5aR+IGKKcYLjnPzmoO2SalZo4kyFrrLR7schl6nwokpp/GI9OF/8/XoeMk8VRI2I2+3JgGQJgR
FCKx9DDLvTNqDEy6ZfdDzxal0TefwzhzOiTSRWO6+eXHTqus6DU0ORF01iyotooJF28dEIFki1pH
RezbaXdOW+UYNtLOWFvZlVahikBdjYG+C7vSFx1JcE9ZID9MO0xCYKzM1Lp127kZwVZE+zAtonmF
ypy/dAWMviRuOAkQw7lxxzOY7xOAXAu8o/Doc4pgQip19FGDu5JoFPTnGk3AmII+yWiAtuNBISxG
Izyn8bZZdUOTEkS7aTyTxe6hKljJesuBoGcXlXceLTzNrLet+JB5ayFicDsf0y39TGO8VlXnaBCc
xipf6G04D9NlVL+G1DFZns+qyvHSdJll9aWVxHWJ5GWR5vMR0sEDxwH8RSr1BY0sIguRj/I345yB
Hv9Q/0Bnw6+Jjce/qTBRx8OvOhDh4DjmeEIGFOfMRQfpfZAEii12zn5iJMlQBAtedTp2ibv2RG0e
TmnFhqOzJ7vFJowtRs7oCmCKeArIdyMHANBGW0KbnbG+TZOcaUsJfbTVBue73mmhpVfFYNewQxme
WuTd6UTdImBSipsfNdSCwnao7Zi4yraNCSf5DFVW4khnHnQuh3iOb1Nmi9dF8hrG3lHwQUsZ5h1P
WfTeJ4Mhj5tGQ0GsACrmFSJfN0tOrUcVWY0/YTC+ezOYakiGib2XNsuXurtISiWHUZqzDV+j6DNk
aFZkZ+GnKkH6bkFgVjMVkqgQ6f/+/WbkkTwqucYbyPWYCqiOIbkKx3Cau/mcNjPOJyMN1TKTVg39
75YGfk4yCHMqN6O6LuOFxuAl+rHJ8vvd/7I2MKaChAtpEBXoV3lkJ4d9KsZydoinXlLlIDpSLmin
bx4eK1KDZyTWzeVldxN+KTsORzroHfRMQoqRiuU6UrtTF/iPhniCXcqb4DkiOnYSvuOZQOoefnWw
dbeKsy9KdTtvbU1mRgyAGDpchAv+DdMdWyeH6wIXVmDryJwhAJMdpNiTToqYYOIv4E8ktsr5EU6h
DP/Gpg2gsoYVKya9A4N+jewRiOOLEVGTxJx5iQZP2rpr7WDueKnK5/giOCkSAHJcCic5m2vloXpx
1+m7ta9nyb5+f8jfQwmmBx0lkwsxC+xnfWbOXvUP5M6I/4s7dkF+B9MTTIMhJ5VNsoyW+UqD+/CK
wIBNtf3shcGBc5xqlaMo3nrwgJuo7ZPqIeURGaIS1Mjra9DFJjFEDFeNuQwx5VRDNM1EM+MxZGpM
bTfdbZHFpo2WXvhKJ2DMaTy79tD8ZD3Hz/ffZZvuFvMvlKMKTo0vfafES6qiljt2q4qYZwxUXs5Z
y23OfnbE/xILb8qUSD9eEybTApkb8Bxp+fnrUovJJ+B4Gi9ZgBPYA+i0tA80CwrVvlYBjOlXU4UW
DzkqMkbh+VnxnsLuNFrnwCQGTSBFEwhsJe1VTjGV0K8LeWA18/bsZa8NmXYDPYziKOOtTqpsGqVS
QmR3SgkFHMpY7LP+1qDePFt9axf1nQxeK3+dfojWWHo066173E+BryAVf7Fg9dgfEt4qxlXMqixA
ZSxLHXrFFtYdGzEFEi4tlRq7Gz7TaAD6aA/uln3cAN4r+8gpOgSZFDjKFEJIkefqJ85jrPCndniO
C3pJEDONYMI1YPPGoslkbt7Fp2HyU2jhUksGmyc20xvCiz6Z8oewdd2Y+KkzbYyZSF9/GrJNay9l
DVGZzTxifi/gtExZJab1uE0l0sO4yB1xtQIIRh0sKr5y13Ahc6gz9NVJ4i1S/VoieWzrfYYRGsEM
t5DAGsfkj64G/rZDmjPMWPr0cCNUCPjJoiv3KSINDjpzmKgLX7Ym7gCsO9I22KyTT7/ad/heypwY
lDojkQxqi7cwWiLmnACVSUtawuDVD02wCdkYUjNZanC2vCw7SEmzixAM+catFcnPadt3JFkLqRTB
cFtEbNo6RnpZBg+OfTRgch4OnHAygNFPON/ssWE1IpIgxJUQFQtvYFbY09NBY1ChE0vHfcEPkXjk
5HBWjCO6hjQMXYk2Yiqu+5EY95tQbIbi2pZLb+icUk22JsSwrrzpCJHatp17SXbKENA0iUbIZm9b
U4b74K5SldeyezV5LfsIkYWwtoDGdEeZMMMGxr4gzBLkpgkQ9BotI4gnHEfnhsmKEatHCz4Xw2cm
LtBFpt1ZG5aagb9HqHYVRZE/Rk5a+SRzXHoChQaXNMViB0cu1L2NLLSE2MwS7aHs3B0Qhzlnq7a8
FegCXS8HydjOk6xfuZlyhkhNKL1xlgN57dJZ9Zu765k8t5vW5KlGeoeUL4pvIgm303tRlsGKmoA/
UCxUMpX23XCXCWFPbYWvFIfNexJjAIrBn5juRc4RWrHoJwTNTE9WwB8opffp25ME/BgqVBUKCk/4
Y7zUKflnzT2Dm1qGc4VWQay9ToCuBHuD3ky9+03OGiDRJWx8j1Ip27n8t5Tkd7XIdimMvyq6GZTs
lW83Q483gHpduhm0PrLO3/L7ykksq7pLoTtjFbX7KXfefQxbf9koFI3RLHMXMaLumgI8nNYbEB6C
fx9gWWRcvZ4H2QsARIWHPkFeWxKHlWz1gcjEfFl0+wgrUsLLMp0XYm5GL52CITl0jXlQpscnwAbk
4kHRuBHEPOiZPXjQGnkOKFTC8SyN8VLx12R9zLyTGmNgLRfE+ua2LnWcyAYch4x+W27Z6EO/fkHf
P8t1eu1IaCMPdutgLCbxsjfevR5lppos03hYqSBox5zjpSxcVDolYewvWom0o0bY1cO+iXjdYARo
7XraoUX3tdH3IhkjzOC1UbxJZJ5YrD61+tp2Osqjk18PTuwlm3xyc9NyKMgZn6abgQnEW6BarmLy
7pq5Iqpb4HQ0nRiIIR/VkrmhBuuw+IG/KH0jl9P+2pK+nGElpclLVe0zEtANyNwLv1mhuJ/Ao1PH
yclZO8NVDzIPBnSlGU6doxknsDs/5ZrDKEDUFyEIaOtZJWw3RuT8mnnPon8ZjpK4M69EvSccOd2l
lxzcft6MRMK/dxQgqfpQjUe1fojad7d/lb1NlakbKXNc902YbpYIOEBJZtZAZkiF3PwjzJ88CeEx
hpluA5Q50B9cfSUbIZPKK53OMIcs5c13BdV+s6tdh0MDEXM65CoRO/ezL+G+XFaMCEJnrCiFCbYj
35YOx7zXtkb9JrhOjWSsWWj5ZoyOsTdvwg9wCPgN8ueoctrPcDyW2T0gKSR+MsMFIUqVucoFB2S0
rpBhkG4l+BIiVO05geaA9bOUUQxR7o8RrUsxgJfuA5++CWG8tZCNZ+7joAE14V0lL9pMsKq+i4SE
CmupOXv6poRKbnWY4P1ThW21BHWAY0zyn344RSOF/a4yMTi8qzRCWdm+NPclziOqnPEY1L/cm/cW
IxKXURAwGbMLaFNwyKFpymiSMFJQmU6/cITiFAWYpj4Bxq0/mmqm0nh+kp32iNa9DXfNxvil3knW
4b8hkpF1QHuk0ow/OE/NmnNy0I79yb8lF3mlPwvA5S/RXHnVswlogBA8dGCwck4iaIvmzbn9pVzM
g3RRXihpjR1TBAH74Dpd6yQ0vGnHdFfvggORElN4N91LNm/beHRv5MNijFWOJkDtBe88P9XN/OQr
x79iEg9ZUTbpY3kix9MhwH4mvBDO4gyOvAGYp1mz5smMwY8FK28l24ONZWRG4PvSPPCizEKgctNd
mRTMs+oz7xjGzACbcJiG8CSwd32g1ZZO6cvkiDSvyad+DT6rjbHL58jVFqzRWxDpmC37XxzNzzz0
wrHd0fu3XtKTAuHqUK4R56/d5eCYy3LdLZVt4MQL0dG4/I51ZMOQoJlYs8Hewt3aVs8MpMx98MZV
kXDurvmC4J9NW9z0L/K5O2M3PWiPAdfs0wIg/Zm8GS/pWjgqL9EDW+8UwoDD96HfgfJb0yOQVwwQ
u3yZzcxlv1A36Rr2RfgYkWIFGuwkOsgTV8qW5LYDNdMO8N0SyGEGsDCYPUC7mocLYWZwtLk9Jjbo
L/RONo7jS/8cbbJrsEmPZb03iNs0FukC/4706Jrz/LWh6Ur3zklBWI/blm8CSG4+/TU4Exaw2zPW
XOs4GR5pR35oO/3JWwUr8a14wGIBDnBn8RVG4HPS3JrlgP+iAxAhsH3TIWt8UVEDz2Q7fjQ3/bzd
cZ2e3A1suZWx4OfSN6ptcFmL2bvnTDALi9+9jWb8EOEiPIYXkGwrd0Ow5quVTc/8ExGXtrfVdu2x
ux7FvbfNKdcmv/Qi46eX7WoGnaxegZ6JX6FMz/n/c9h7T/VOmqdzIoxW7yDWdtE2eVAxfJQnBOJU
cOUrqbBPzZuMI1dcsgbxA42//4NsOc4WuEqWGX+Guyk2ybndpoucyglz4awm0wu+OGGbzHDBIGIC
7beMrjnUjY1dRKsSBHs/N8eVykDz0/rFM8c1KZ4yxziGu8nki3M+3yi4PHS7m0WVnTxHz/3JWKcv
/vrJm5MGZUtrhetZwZ0Md/2CMTDfB8jjg7gh/nm69jNSl2xp3l3flUUAGZB1l2ca3pgNp2CVznkL
oUb6AAt5mCEyNmcdy9wzJEFM4If4gplrj9v3EYvvOT52y+7uncvnyh5fxrV/TOD7Kc/11jxp78kq
vLjcth5O27N3rvb+sV1Y2GHIk2XHWFGv0Yup34u5zrTXp761syujjDSy0e8VKL7PNAv52xYjyb0h
5GkW/ipPTIcftFWyV54tSK5bf6GfzFN2L+7MqQ0Muc/Vteuc4U6tScU6vmd3sq5WxU0AUQN5cKWs
iLR+N6a93JbqGV4Zyoy4mn4B1FM/tL187E4h29c7/6hRpwMxgYQDJ7zKdhEEvIeAA+tZP5mNaAkV
V3pksFOY8uaH4JZucdMQD+Je8m2xM8mNVm33RSNmhHsJH7S2rTf+xJGL1O2FQyg7YH0oGVHC0b9K
ruaHdIi3w0vmz/WX/i09+IfyKXrsHrGLie90zwn4xo6Sg3PqIMrnBz4Oat/4qb5ID+KFUXr6iWhx
/Iyf8Oqf+o38goAL1h2SNZgYbA4B35PWq4B4Df99MwMoKP8SLQSHMw6/WDWhCFqoARFTUeANM8u0
4fPD98MjNKAEevEtW3YnY4xyJ+qBIwjzG3YFkfExMRp0B0zsyu2D9ETHwzH245Jjxkk84u5vaX3U
y9GYU+HJgo2ErbTsblx0c3UEOLroU6qDa4fyGkUGtv7UQUitgaUC1MlzQKGB/GomPkcfacZ6S708
/UMmXcVzcZIBSbIPiWu+s/QEUv/CLlVc+rfxM3zDWL0eD+MBkKBFce1Sxsyswqb1SsuteRSxR2Ny
FKG+EcgxMz/ADhqGo+Bh5WzJawOMs+bPpjExw78IY1wnCJtXIj0J4GFm7g55Qo0lkGHtmsbVc7Ju
l6z7AsIJmK3JLD0AY4RaL0J0mhmf0PS5DyF05lk9zrRP/42pIf0Nriffp3wTnugcygvaSdXau8JV
4m5Fu+ldgXDwTHSqfwqPuVPtgqX0HO0121xNeMJhm2CNWnE/8C+F2NyN9/qZtHQ6P1veAaiJN9Cj
4Utz7e30gak0d7V8q7hwOQhI6QEf1ayZq0ewm+v0kh8TB1bIqt7ihl9z4jZs8zG4m4/6KbCLTbTB
dAjOoboXV84lPbyJ7FYVM+HB27mP4EsRYKjhDPhrwRGP4C1sawMVHLno6B7nlJQZp69ZdTVf63f1
BNgUU0C/9ZG72dI+WStnyZiTFBoEjlg7U7yrZeMG5dLx9PAsh1vvg+ht2t0ui9bnIM3acka/cN5j
02wJzp01F/MZSn98m7DpKN6lT/3irWE3MlZPXrXPlrbdrDxzebkZxaPCQZ4VmqnEiSi9hb6dLuKm
fKYPzemEH5GnoH7XWQi26Cc8mg0YuPNZjYDoxdspZ/7g+olIC5bVYCZtxiftCW6pjhHDhAvj9PqM
1wYVc1oiSrEF2LbSZG2r3tHkGDwlFdkGyDQgb09nDG/uHZPndD9+6kd9flK27TZZ6zgZfn+0Tww9
6UT7xJ8jRyI/TIVeOEuUOQ8uUcYh6scArRESUQxtHJCYE9OnwPcnIpMU1yYah2rREsODRoEOO03p
3BkGCubJY5Z8Tkz37XglOEdvbK2giz/r2qXHhaCr4DKvIVN7xhHRxaZzi1+U1+G9eacRYWDzexYf
witeYS+fm4t0j7wIykYdOZ/lfbhUF/Wd4e6tOypPxSPPd4pJ0Y7Rs7q/kQe/Bt5ZbgpfiI7kJd+z
pKxIMCFlWHtt3uPMhhpA40G/WTwE5WL8BVuVXuml2loXfW+8uOduW23SU78Qt8OWAI5T8KBqs/Yl
+9R23rldmTvAEtmSYHBpzVRk/HAdQ0GHNfMEGs5YNeD9zmCrcziI8UN7rBHTklCWdnIM9yi8qYTD
tfIrlaGj2QKBH+Rq/ZIpPVmeCLxQOcOiu7Jj7M7MuqezO6Jdkh0ZYxOrbddwjnlAEyRCJJzP0hty
t+ydkOa8xjfjxIYjPvz7NKFMrfz/NLoNGI4YczA2/wZO/TGT0+uukEqdNlTDThFgkhd1hAzuMfcQ
ocnjsfJIl/EMTFXpuMm59jU6u0GP1ugwHK3THClKLyYn82n8EcjhShHMEwZkj+YfR/mp25uWV4M4
+ogcnsaSzvQYO3eJiZ3IzB9kB99gqJjn6bKOeXCSh379acxY7KK0oGdbJHPKcx+3rEtbkhnvXDec
XHkzcQiPczO2c+sgjEv6kAqw9+SHmd838xNm8YqMcNFSFJIFuOh/XFRBcoUyA6+EnB0j8jIXrkJ/
q7If5u3fNaiZ+Osm4DcAB7+HvH98ilJCtZQLhri0Sfs8WdXsd4PWHVt5MiNcexQOpvH67+flO63B
JDP4fx/6ZTSEKyowyRhDc3QhljG2roF4E3CXJ162DKJlRH2BNLDUNHsYt2LIGWB8JLl06f0kRP49
sP/y5E53mOurmcRSyF9OwV4/DoXkVZjxrT2NRzreIqgoscE9TESaGJhOozJ5nPZwg7FmFc4roZsb
PtBa0iuok+h4YiGjmwPvNyD4M4Wkn6zMRtn4BXbuU633646plNLepj7S0NIj14qdO4xLrx5XEiEh
DDH/fX2/mYhNREHQ/ohPGD58GTrEXWmU7Ti9jowFmjPCEVO6Y33o8g2N5n9/1nf3UsHvwM2cbHnc
1r8fU9eKRCVrBT7MPRXSniZw0qpbbB4E2cFHvrpxth3SV6W66kTWT0rqjmaeTndEqzvn31/m90/2
9XZiMxIVpHfgSn/PCv94mnUF+VPAJ1KQcvgq1rGJrpt8XERVA+tlbiRbmeiGIG+4l/5aMl+T9Uid
brkTG11bRJzkh8Z02m4p6SEbMn2aIeqXrqqjYux/+rrfvOIkz1iqwVJjTmTZv6+d10nk7FZCeohd
cmo7dLfFTKeTEgFm8hZqkC+OcvTBI2ak+8kTUobJsqtiJ2YsLcfRyoOMxPQ51U9eQrSXetWyd/b8
sgd4jxTm3xf3u3GmCvrW1CexPPPML+9KiZpu0EruNIkKq9oTHwQOG3mqPSG76gjmFI2GqXq4kcyb
S1Em1rCVqRxq0pibc4BMapoHEH/b9WiJYftm/TWTLUeNsaDwahjMQUYLTGjG8VT5wPE0jbSjWFxo
FYN2n9iRinN+MBwn7VGc1bsSnGORn3VS1V3vKXOLBc+5ADFwzJ/aXnvBuqD3yIBwdd3SUrlAjlkl
ofEyzX90RgT4v2YoEJ7/fZ2+08UAMzbRgoCMEVlX/76rgm8Fg5AXdNZMFgZUY6wepC7NuY+4kNph
P2IrLVksmK39+6O/WcyRbmn6ZF7BrftVjFJaZNGFdZseCHaC19rD1hUHmtcmfsJzFtLS+eFn/b0J
fXnh6B8aeOOMyY75da/sqiSvidxMDqKQbRVs053FdB0DVouhlpmY0vDxVc0QznXaNIXsGG3JvGlw
Uki6dy5Gbd4EjeNVZ+aKyOPlBZqmNLCOYwMkjAs30tXKO3Q19+mu/ftyfTedVRnOs8lOUUTG17Ur
lfM6KcMiOZh4rshxi1Yq5qkAb67d/w5RQNbNzwFrosznhLcgOkNz7jE4E1YgKuLn9JOjAdTajv8z
zlvRDofpjNhwkNUdExlat+pIEdDWur73qPibU9k+etkPt/27ioWfA0OFySqMEOLLgt/GfeRrZZUc
AkSco7/GLA4oO6asQgQlIZVkeWPsaBP7jLTHoHQ3bIWAvgZRseLTjfWu09zm31f3f/lWhiHCYlaQ
rn+RtbYYP3NhSJNDO4SrVtiPGX13qWcUQlFvhHOJBTXCLT4NTQwyDQbBdKJKnhxHSMesYljBdD39
+0sZ06X4zwOLKgWprUL41NdFLHeJmfKaKD2I4h7mEN75aQLsG9dJ/lRYIRyjcf3bDpQS4lreWbqI
xiEAm7mdSCNT7uha66dMojsLqqUhH3Sawaolsm1xXEUjgQoZxyV+m16EG7G+mQQxTqPBWIiXkyal
q/d5edebaNlk6TL3z5WvLhL92jIpLpj8qcaH2HVrItm18EklOaNllMb4PEQDmvYIgGGcpLdpIDih
jZCqur2N+GzMltPIC+G0mydMZffEvOF6+JzEmhZzOr+4TRqx6S3SakyE2bmls/Lvq/tN4QEQjOfP
ZD+bwn3+XvkkrKZ6XmrJYYgRlqjxXKOHwrQ6YRsei24DpuDfH/jbKPSf24njFwEQtAEU5X9/Yl+r
cuNXrD8FVikx8CCKW44AmcdFPSV0FBzd3feulCMSpBamsxoTHjGHoST/pHf6bvHl2MBTpcjUk789
V3/UHlokKIJkdclUr7vM/blddbphAswwUO/uffjDz/57bf3Pz855i4eYF0z7WuzEiVz7g8FbX3Jf
y5FTJPEuGT93xlg+FDHUoQWTJF4qleRHI1tExa3QP0ZdnXcumyS1TY5MMyD+zqPdh0bmh5vz3btG
UQiwgVh2GafX3zcnHV2KmihMDnV0q3zadPmdQsyz7hEiDDznkjEsJ7+XRa2CcRsp0pLZ+7+/xHd6
Yohp//9LfHlCuqI25MKKGD2NJ0/eqFyXvN1oyENRxkQSFYbsr4YEUQsdNkNZj6jqDmLHIlnCQkX9
THQ0Uvh2WHUMHqHzLlxm5qwbU2qWiRAiMB5/+MrfjObgAagy6AFNZmv98hp15liUne//Xs4p4xea
dfWb8rd630OCYqTqgnkihm9jidrLx96b3CmXpvPEdCOT8UEIflkhoibhFUCOk1/TPlv/+0v+fpy/
Pn1/fknt75tbFuz6xqjGB8mbjqchfbAq3aD+kDBchQ9ghqCItzdvajot/v3Zk6LvXx/9pcDKvCA2
K9OID7oS4LBjnpfvJ47GNM9HA/vvD1O/Ud5CHMNWDqrb4q8vT3Eka0qkBlYyGa+Y/OmEzeiz4pwX
jqzNGSt3iFNhWNGhtmVzjqYFXWso2FK7IIjZZyZI+tVn9xIavJdzwAJ0H0cagSRJk1EoL9QW2JsD
eEGngdpi61742hwdad39sDjDY/7uuk0GE5DjIGWsL0rJTkwGYOBUYZPL1JqUDkO4T4K9V11j/a60
ysukM7NierWkJkSYnzv2JLmwS+Uepc7kTtfR4FZhywn4jbdZ9vNDgnt0QssVoelw8JhqD3pZ+7S2
pte+QHTpZ7T5y/NAXe8zk+HgXI9oF+8R0CEXDS1Ktlkr/Ro0CzTEpI5rna74RcriTkhyzBmJtw95
GQvtBW8Kw5qHeMB1aWw9nWBkU5plov8gM/kf5mE47wj/TGP8/Vq7Nb2XZHirwRBXpEcVx5QON/9p
BDFMtbFKCt2HhMZqPIcwkPucAICYf8a/wuotWk+kx+eO3j7H4coYF/SYDWOSCc3gKICIklNso4C2
km5tlRdkDhmWpWIjdZ8ICFQijiIibe0EQDls4cRhBCVkDhi+4UYTjoON2FLjnhh/1vBXGZUftWGR
1AtUTYzf8X2OE9XyIvfrPOlwiK5hKFYC+cjQ2/DeddAUOdcmPPUauBnSWiAAIIxBptLH5wqJtdeq
iH61s4frka4vGbNyeBP4/dM5STb7VdtFm6AEcKNV75aHwNjuK7LuPaQ+nJL9jU77FaJgZ/BESydq
DTniTw1gwlZvfpQvRD/b0qBa0vObRzUFJkqWTJUXxBps6bWDXeArN60Kbu8j8/KNqaGjsnRYfWeN
vbGETlDF8cVrqFXjs6iPK5guiw4rrsVPYmECl8yJ3gCgadhpGrKfDrerj/cobUnaJmy65FxYZeWH
Sgd2sDD1qh+TrlOQcs6LQ7D0KcqGoHMmUaJnQHwM5jUIHylPF5NWkUYjsaq+Xb9RhBkBlm+okylX
stD2gwLzkPZ83wdzr122dHoM4QPwBrvkUJwlj2iKcukiaEUCWNOMrPeEcJ0s8tDl+EoDHG7Ub+0W
AxqADNLIHKLcT+KvxPB+DYBBunTEjgoGjaIkJmax1ueW0K4kf5wTDrB2AQ2Cy+TcdEoACk6f3C8n
dmWEvEvB5CT5HrJNm4ORYoDHdmnwe8cmrx0oLOyowHebVyV4MpD94ephMranqE4zaZORrZok54Cq
lapT8jcT3zFE7I/faUwOKTAjj0g446RWb1m17fdVfcnbPTQfv55PCX7GXOiZj3MYn8xmPotZG/j3
pAwmubU9BtR6QuykRnoIxc9Ba99iU3pU0xr8vMkTKyxEIdwpebzM++pdTooT+LNVK6lbseje2iCB
nEBlEpPsxh+DwQgVlQHn7t/L+netIo1EJnq8Em0/mjB/719+0WhRl6jJQbkgb2ggSXKhbuNLjLqg
RsaMEUKyw2Ahpvb4UCDsmVTRk1NShK9cT9IervxPNZ30TSddE2VisRQRuDtY3b+/VRfK9TjKPWcm
86prr0OeXHS+CrYSHEZ+cNbBA019xIJT3c8H4m8/fgK/qqTDsMAqX3aItBYKM2gplkixRZBKKjTu
waTubd99RY3Ifl4l+z7rGFn+UCx+N0PQqGVpI0AEmDp4f//koSTknW81MRFQzvghXLDCWsnCZCWQ
nLxcdrj7goViLjp1rgdzAv7GTyZzEHhE5uK4r6tZpiDBZNQNhWqemw40Rt4PRZkCNMi3A0j+7yfI
/KYwmMJ+cTeQXw1s8MsT1KtZxM0S4kP5EgCTZ3J97lhKZvGlujfIh18FMl2rGXHi/C8aSwRV9YdB
gwttE5FOF2JwsYxdSTJEHZewFyJLEew0WMiGE0SOqs351W+rBezm5jSChmmQC84YPTJscx8YB6ms
IKB+EL3e1F30CEJkGjEiL2Lkq89ATjYnKZ2rz9TXqgEQ1s7EuTWBAZBthdIMyvqeyb0+zr3CSc8u
gh8C8YTX5PnfV0rWppv3pWLTeMXIQqUjDaP6y83tU46FdRMnB7l7qAoiYIjSNj4CATxr1Cz6kdqR
tCUs5kFJsCR/kfvOyMy0E6FF0sTMqxU2KsHgEntQCy5C7PyXDDwfHqMm/+ioZzBKKhMH11hoHS3I
+1jEdJuZAh/MkbmywrSthoTGEbRjklpfR3QNZgq1BXhmj2G0wtkfbyIxQN53rib9QtCSuD04Sp0t
klDyZ7w2s6QZZmmdrwq0cGEAcJOpJkzUHt+TtmrUajX66WMlyBir9Xmu3Av2m4rfIIjseBZ9Dsxo
RRFv64shdlu5i7eS2axUQLsFz64vYougJ4B7arJXDVBSXUbJCorslBNktCl1ZRFGZxdpchZN24wZ
ymtB8TYpqa4eGAYjq0Ghhk6g6zbQ1zS9wDQkTDMlQpCNFnSanZQxdHTKuT44NhEBSO19FPeAGzPE
6EIHzeJjCJ/Y+UecCJp3DumUth2ZPuZraWSHbhROZJ1sxuZTM3gg0wr15LjswisB8U1J/3za3Kx2
PRltQyF66zhLDemwZ59ragaaWJarSZnv8174wZozcoNPqcoekuoG47ihAdiHBL0Vd1acmj0bu9+F
tAYR53FPkyZdUYtMlkb2ZRxaWqzbufxaD9dp687/h7HzWo4by7LoFyEC3rxmwqRPZtLzBUGRFLz3
+PpZqJiIESmGONXRXVUtiYkELq45Z++1S9quHNEQ9oQBUk4UvXQd8OtaReYs3qjlnKBlOSqJY25K
Z2QPKkV0nHLVlBBM0l9DI9yo+ZFfh3t4z6iKiFwtjwa7lzkGKogMnl5k2L+IDRH1rMtSqa1AxcGP
GZwFmL30P4tUPE7ms6VytAw9DKKuqZSuFR2XmstSiWgrf1Pv+bWqWavsMg2IN9aNIABaUIZNyrG0
CnqDp/9hst4vliWOVUy/4mAC5XgRrUub8NSRGmPsKkjLHTDlAYyb+ntqWZ0JwjTXifY4GmRl0ker
Q1xRs8HGvUJmIZqYMdygSN1F5d1U4UPfte60QQD27zf/u/deoxxiQqzg1f9akNb0Tm/LvkpP/nxk
MVnKQXgYKmtR1vywgHy7dmlUGUE4kW4kG18OpLOc1wUVEE6FNEpCp0TzlKU7cabnhc8Pf2xwmYjy
bIRnM/7JC/tNI0fTFp86+FHWLnOpDf1R+ykLDe8Pr+1JKy/+7EUaTOYbwfohOOqb8tqfn/KVExBr
2ZzTq02pXV6kDqdke4yql5LsFfZi4k9xTN8+O7hE+EO0ZV3+2pzqBq1BFp+eaIrS4WGPzgGCSnGj
/9Do/u6DdJH6nQwESSR26/PNs4JmmHuND+JlYwrOg5dZv8jVmdf836PxGzAw9++PT/oyRKQ+tiTM
XgzHZAfCa6DobHJymYTt4nwqPXY9ce+JRBezzUoRbKEUV+SXlLhe6iqRlu1j68cIzu+2EX9e1Jdq
RjZDMgyNMj2NaCfLc9x4fndUakCFh/nVNNylC/Lv+/DTDV9+/Y/RKuhWk00644hdtZG+EPUnlB7H
Mk4F//6gb0qin+73lyEkALDLNIX7DaDXDkPbDzcYWJaGqxEe/ebW736oDH3Xc+ATKW0AMVh2G1/2
z34WjMMUp7yIzAKUpep04sDpSUSwzPuc5jsWAR5q1yVrCd6dLK171H0cDvGl9qZm//v7f1eeZlpA
X0APBGzPX0DK1u9C1bKS01JvjLF3QUAU9ADhzx20Zo7VNCzNwKtENAfQYqHzC8OOvum/L4Oc0m/2
X39cx9caVtjEQq0aEZtr5IWH4TKJDkoszTWZRAj6s62b8CO99+t1Qd3u96LwxUyFcuo+uRqce35P
D+HTuKjtr8VD9qpeRhZO6hA22iySINlavpeqnT6lW83mVOzoTuP4u/Rs3piLfPshfs928jraB/vu
1N0POsqSUxh5DbnXBEoEuV1ccxJFdxQ3JlxJ4JZWixL6fcptn0YCWrPQGWQPL4LwlF3xKs4hTtA1
ZtZQXUfpJjQ3onInjPsYc0ZHbIQdiqcCnd3sBOnG5LrRECeHeHbHZmMhn21cUb7UVe7pHifa3tiU
k9sjksYd++5j9AuccDVKNIhX4ias7XnYL6EKnOGDVfFYPc6soc+CzYZhLdrdNnWIhD6r+3atrQv+
X8s2r4JbOVRr1kjEPAwBhC5pq2lXEoejnNNoKSTOT8Y5exh26XYiilmmIvemPqBkT9/prt8ae3xg
59RtjjwHArJsw60Puqe5CBnJXZwGm5bjK1vp4E59GwjEsMdNckkc9J7bAuk6Rsj16FIk8cxdvz2z
5Xdmu3Og668kVNkEDrvWk/CWXcN1bL9Q3VhFm+YU7bW9kq/ax9hV7O6Uu5ljbJAPe/FZ2iCM3kPx
Oszb5tgd6zNy6w3GpmdU0NKm+SBEPl/1BH4aK+uUb9QzEkTHWhNbBEfRwRG2uom2N3AQ16R8bdGA
8R9KB6vl3xHF2tKO8pu4RQZrEUHfIhwfGYVs7s7FzsAPgHjcFdaNLRyDu4Di3REdZPBe8MMIMzLZ
gts69meOgUsEBSwGu8rXWIdRT7ZcUW7jrNHtepN5PoFR/d44VUff0/mQijswrt9ufhF16VBQ3qa3
7Tniuu+kVXme99lx3swbggcQNSBSiqiwUwYG6z8c6gfzTAX8QX/y3+YdX9epDslNeFIuUJXkWzbU
xa64oAXHN8bdwSgNtj9A+d3+8smzIslpS3SvIzjVfXNfU3jZJM5op+v0SCTlSsX+gb9ipXlg3VwT
efx412/jO83tt7krEhAwu/mWRrW9fzgvuW0r6har4hQ5uh155tY4YUFzRNtY69vCw+e8ESa7GL3a
J+x61TxTyAwfUY4XKU2gFfj5cy04xN6SqjiSXt+/wlRDUc0ga96sK61JtATDR/ecI4qXb8Tb4S39
rVzFG+JAHJH0NumiXLqn+LdOT3xamTckZt1NiStxGelDvkk+yAK2Xs3b4Uk65Y8Y3qXJ1tgLMwmB
sYaw+RrDlo/sGDOHsa+aDZWzhHgd6TLi3Vgm9GhjYqlR3+WIYg2xcPFBDZyF/tCSQ+HGHDTeMmJS
M1u2ra1sU62hNJAcGjSm5ES3jq57kX5O0weJEw5HLtTZCNxiJNMhr5nRN5skwz3S2jO5GDIu35Mx
e0J/qPStPh/k4UadHrDVRtC4UbBm00OmOEG3gr4dX2bZZVUJnirMQhAmUKs9NzdwV6ub3sPCFjzR
saXaRlmipyQJ3Q9zmIqcdjVcqA6iKJOe/z3t/7e7/nrqpjG4RCErgLa+LoapTrENfVhyMtC81qv8
oO/wO7nTcbpvoExzkoY58FzujaN0iQ7WxT8XB+OIGpN0NZMRZDjIxG3yxZx2Xa+1h8IOnSUCDEWr
7hSbaUeew0b0pt3A38OjebKe8wvKVuE9+fXvryIte8B/fZWlZfbnlmWwtF6b+CrAdaPG1dGxB9EF
WdRyTl6aYvrS0KNWh1l0EW3Fc0eY6Q8b1e9QEyzn/3dDv+5Uc3OWtZyrWDqt3ciRvp49CUJ0rSAJ
xdmZ4kdvU09kPR/87XJaZVk3MI7OvDoBb5Co4ock5eWH2/PtHvKPC/uysU2I4KwIr0pOy/7Z8qx2
O0ZIP0hhnF7w3KPQo2vzw+bu210kRx2RaAD4Fl+7lPMkBEExczPYZqHz44QFMoUB/uMH/ZeX9tfD
pySpmOR6k1L/Zb8qqYMyQWFLTqVdOcNOv8R3eP5fk31xsfbls2RjXbub75SD8sik8yu8pTgAtN2T
t5oXn6Jt8fR2E3n6ttx09rJCF251Nvf+Xt5Aar4h3tlNXKr4HnPezr9m5+g2vxd/pcfmp2C47w5w
fIcFEU0VDMXO51FMToAhlRbAY6X1cv9V0d5a4VUTObFui/CxLC6FecCxGvkAPSyf4+sZoYLiWMNr
i4nm32PmO+mWBi5FJ0fJRPurLd3CP14pZAV+HzYAJcMS9HAOQUE3Vxr+MaWK7SzxHWURNo2ozOOr
QX1cCdJDhW0JypFARE50rTM7D6kR8S5qKNkLko16WUMwW9h9aa0pSTkVwEUZVZjS/5T1+u1On9uI
hgfsNjWGL2eLdG6luZHJuCxkENowsY5Sux6Ygyxg1R9V9kj1xhzWlbExpN2CDgrSFx059+z/lJxN
5Oo3sxP6TcSRxMCS0/HlCDfrVhlUC+8Rf2qsrAfoikuX2G5+yzCMyNZM2fw7Juo4BLn8Q7SdtBUp
ZqjkfaRRT6CtG9ZZthmMZYydhCgU71URbQzSzfPartjtbfkfTXBxtI7ygR8VT65OrBn7NcHNBpuf
0xBSFRyhXFZok0oc3WR8IotEkY93kSXxYmwTNz6Kp8yJz7wi9a/8V/oovtOsQyMk4dThFCiurQI4
wVp+bxasypp6IPI9CyPKu2IBzzxb/L4QQP3iTOkguAzPnnEv0y2DMgPM4h0ICzsc3TbgxmLHhVX7
CPOFHgprtJDb9O34kb24JuCyRLTkSJVbL/JoO0uXdCm1XY8X41Q+qnelQzDnsIo+2DTpN8OzRvRy
99pTx5Ns4kZEV01cTWIkrpQTEVz+WW7W0IZ6olphGCahE4rUaZdNRKV+aPPZHPda7kHYLtMNZGkz
c5XcTgIbo1gc7ahaluRW8cPXEfNMsbGiPX5ikYywysOM0gFKwHL0Y8T0N2IPDUKoQgQP0X7Mcp9f
w6GrhrpR4N2pdOjKO6k6yt1Bjja9ei6na+fv+vmccIJotdso/WEK/7YJZhlEbRPRIMqw6z9/uC+K
RtiF5CnOZKMqeALPQnsHM2wVddcWXouJ57FoMDHO5xhklrBNSMzFiyk7pbZL6qcyuaUBLxCq2ym/
oUBh3qh+atR9c3YlkJ6ZaoGpEr74pbbG9NHGrY5ZIAmOcmmQU9STN2hCVWVXggYHoQslHCb97Nyq
HD/I7ZXjX7VK1hhpKFYbOVUiOEUw2DlCQ4l08+ljan//MJt+U+rghE9KOEoRMHBfr7JpYyu3Gh+H
JtnTIcPErHhzwI/gWldSLPDYaaWILZfprwikyUklNh9MEolCE5CvyIZlwfpu84aDmE+UDG9fv4CR
/dt57gBGU+4WvHC6aaXbWbr94eK/2V3BFJYWfh1/gdL6PAwmUjyzKZzprHfIFCrQvnZ0DQSfGgmL
VOa5Eoo5dNyIt0cQO+nsRjP9fDgHgFhM/dqjctaieW/qbG5jRDj6zaJK/OEq/97k0GTDZMQci7Ja
/hqrKuWNos5thYi4k1baQEEOx25KpU5Wh7UaQNDHbZY5AzbA2t8u4T4InwnIKMbR0QKYM/0N5RgM
VPQ8ZOmH5VRd5vjPmxTS2ck5A1OKAUpSvrzHgT8pwDuQ/ylIWA0Sz+nRlMaS4HNfTwkZgXRv4BJo
2ZodMmV6MEtTvB0EcW2Y8wN7qLmunSUss+nuwgqFEWg8VUDfj8zDxCJG8NB+NmtaYPlHik0tnVPG
mMxJCXBv/lvwYO06sjoy4tl8IlXLsciV2oLrpqoS3ZGPhTZqNsR9TEfjp0fz9whiCmEKoxMK7ko3
vnz7shM0sWuV5NRYN1OP0RSBXIleqE064pHWM+kfvfxhdBpxpYNXJAuFj1SmdlUNbz0N7igBCR2z
h4eYZNU7Ge1oMEIDo1LvxyhwQdFnyFOqgSIJ9j6I21KFc2DCC8fp38Ln/kgFjwKyWEBTEm+szCQi
UaZprdBlQvnj6HV2iCQ25CBs5Z2GGjZ58SGoS+zMxQBkUk1dg/QnKdD/295TZtwVOunF2X0MKpAN
hNRlm6wIV2Xwy6wVp35Kso8MwZKECbVFFdEUH/DAd22OXXBZqlrS9qDSVHF+K1E5n+VdZT2nGup8
qEJNBfhmBGGWKliQjfqY1O/D7LTdQOIPdQY8tcFGjCmRROqTrmHUTI7TBC6NRniPAdBvvEhhpAv+
oZOK34Kp7Qcre46Ca82p2hBu5Bb7iix5pdWQHAYPtWykbhW01DSAHWaN2q3kgvc2Dct7eYjR0iln
kqscEbEb2Mz8lE3NLzXPVjJmZJXs4HLp3OWKm+JBjqWLlucVjEjNM2FhSBGWYlmnu6JLd2LaHES4
Kil54761DpXy+pjnxkNgzV5bt5UtLJ3JZCPPsSvL4oOAqXNWzFWs6R8It1cBSvUiE7a1fFne7AQh
NgNDqw9Vgq41Hh0oR5dJpXFl9FsjH8CJaahswgtJtLhO9tWQeCNWE6GzDt34pmfzQxsVp16XncQ3
d+0Ibcf/EBWCdEy494WzPAoVNphG57wnayUbX0pt3vrIh5sk3hYFlUnp0IDlGv3QvsTqSR3fJnUf
4a9Q8IgmabJbBvG/X6pvhIef36kvpwVYSaIUYj07qQ2brjIJ3vJmdEfNvzV8/1HtPuKhcq2J+Q/9
DMJjL00yYPBW5UYa3WvhXUWSlnZQNeYRTwKPNNQ7okuMlWZ1tK79g/BSGd0hlouHObcYUyO0T8zN
ZgKGBPJWOPQrhbe3NGnUR4n/ZKnpbZyIdhYxAUsUtGLs4P/+1t+omvnWFqsQflKRmvmyCvxxLGmi
bI7FsEtOVnZu2mijIyfFi0ivCykKliAK0pCcaiDW0l06Ri48+ulWLJYhcxloP8/9sZQf/31R2jfT
G94WNiDMbuzRvk5vaimUlgF/9yQvvfP72tim4GaCqtzO6i/IYbX6pryFym8K2IziVS7j3cWopPeB
U4U98AGfWDS2//O0WUB/mVmhWpzPnRoci8UNTPhv49MhqPSblioBkTczLrSqPArQGCyIewXVmGLe
LEYOOouLWK0XcEemqLPykJCqR7oeToIGdyl+dEhokg4keAsHoVopNNKy2HJFODs/4jf1vzc+ONgg
Birgfi1T/E/68cfz6g0/F/R8jk+Bialcb6yLMbkpxQ9i4IeNn+4wwrAUL/lmGq5ZOevYQ7zgi1Cp
2mz72d9Icen0j4KPkMb0wfmJNppAz5QSeZUoBMFKt9p4ncb0HKsoj3Q5WOV0HepZ3BYz/fUcEF4E
t1xbmep8TjtiU3ROnAE1uWCgb/9sde15yp8COT+LrCmaUlybYFqrCKxlQl1qVmQl9GYkm/6+bppf
ivW7YkIZdExKKgCBKaQxR006jcetyR8MSfMynruiptJEKm8Vbv892v7LGfq8lVjsx7hxORRIuvn1
SIDgyGoMH/10wDFuGTfmWLtau9NaHmZHI4DCLeL1Qr/RO9xSxjN7SF4Ak8p1tKZYICYiJN1HpWJ7
BJIkzb0ePIFYHfs2Bprg/XC5f40A0Mco1RemvkTs1ddGsT+PptClY4uVHupd+xRKh5RCKkVWUAIZ
iDxrgi5cv0hRaLdluG4M0LhoD0p2yrPGYjmEzqSzkccpOx04iURh7ObzKQd8g2NPpQ+rIZ/qUO7L
Zmn/cPV/1WSWqyfpHK847Wfjq4orsvrcHDjjHOcMUxdWL8kM7aBAXWz71EfV+HeSPCTASmJhQRae
VRB2xmTrHHKT4D0tKhZWTsoZAl2BSRHeDgdSEa34NHduwNpbZteF2Ju2P1z5UtP7NEpA44sc2mhz
EsJISenzRBkXYiYOkYDw1HiH37nKyqc5vf777vztZfzvQ+DCA2WXdfmrgKNJojnwfb8FN3pJ+20p
22JurIbxIqMHFePXJXiyrg9gQn9aB/56LhInPvb5nI1l8Knil5Kmmud1YuZteDIHDvCEmxjMuLGe
79R5Z01v8+Bv6NtH2LkAyKDNNkvSt+YLagiJYtRgXGfgN4vO2JedvNM3v4v5LdSL66KWNaC9RjJZ
6v2pAbz8wz37b8h8ejL4cSSTmNJlM6wRH/n5yTSxPnQ5ppyTZKBm4xyo9Lcm4JepfODsuALlvhq6
e5wGW1N9mhW6JRxbFKZDX7RuCkO6mvQSGwtqRrX1Z80Je6KdR/NKrXsdIJtWJRxfhJR2FHHyfItc
E3l9QBwqChy0U4YbVkQHZ9aN3qSPzQhDLIIyFGY3xiR9KI1+rlADM+fdXvvB8ho1YtXHktdqzyPb
2UY5RPyrDI6hY22KEm1dQecy6ZwQUYIsHNhHBJR4bejPsdqvGnYMEydbPX1ZJt2pdgwYLKGY3ZUM
ytR0dTPdE4+mDttUOBiqO5Bs1RX3Nb5LSfyFgWuP3OJX22c3Sa7bYuzbFEDvE5WSp5YgcrwXKNQW
D1Ab8Vm+yANniFa9nxKFDZ/Cb9lNGRC9LsQ+ET/xyFGhw0WWHq1pXI/FrYndMLbuKv1ZFnDKeJgx
4nup08lIAm4sSWt9qraqYvFQWMCErKI/hBN5tjatDG8MmSTm/tiynDo2O0R/nEpmfa/F1BaoL6yC
KT6VZuoJIi2dWdv4AXHxwKWS2diiJXufisatdMmb/WwTqgU7Xp6LUcIrnZ8Vpbnil4PfYiG1v6dy
rg2QjEWSPka4ILg0ra64zuAYLHG4Ts2NnAPtSo2BgOdu3eYlqDTKiYgXe2Rtva4Q/wsTsS4HHvep
FoCeNgfNhAYedG5YHrTpGcNgHwLt1Uo3THK7RTZfxz+8u/81lv56ASxDpzKLIgq05ucXANdIZeml
EJxQdc7+nSBezenexIav3qJyjFhTy4HWXEwWu9g/Z/p4rccJgDSWhJXFQyCzBwkfNQVhbQSoUiOQ
rhXCyaTbBj32afkSJ8FeL1rXFIpbQ+vObbJJqZOM8VFgj4BCrgHjk9F/NRqQkvTGNrUaIQAp1qZ1
p7OSpM0LhCYp2YwlcYhbUbwJKmnVdY8DR05V/mFJ/2Yy06U/bsiXGcGMQmGeOEOexurS1Wuxd/LZ
XmzZqYM28d/zz3Jz/3Xzl+X6jw2Z2OmyXOVGsOxVMfccwT+0lJ1/ElPJf60/yyz3f9/pa96lIAiV
1KYWu5SRA+Ti+vYa+SLKz0o4YXhIHYODG/bZBfWLYV/4NYlQUiIHvYs/H5jCUlobJqgyOYdsiORS
y64VbMfkhyLnN73Dzxf6pbrVhX4kda0ZnCbfEcv8diq8hGo1WdeLLBDtKXVqS1TtWQVaBQaqn2Ug
kT+sCv9t2v7xWHT582MZumEA1KtzFdIONredWJ0jUCrQKbNB9a4IOKtfjEsyMFTlEg4S4BV/WwCe
QF2Lq0Ua7mAGABWxPjL8MQWn8X+PG+mb+tqnB/qlhiPUuRUs/116rHp7lYVHxfcYrSXcAEJzFwBr
/lNHdfmZ/7orX864YziIpTAwWJGilUzL/lGXyPmpdgqeqem5qC+40VLFp2uHRveHL7w8+H99+Jct
BpFGWdl0fDidI87SS7DDOpq9bNyiwOPthHYVIcHHRfnDBy/P+l8f/KVfZIxdHRJmzgcHToKYHRJ/
iAh52BrKWc3vkeLFOYKk/48n97u3VqZTzKQs41H+zx//x+wAgyVn2taC/wRyfQO4SvwwRPbbpAJA
C0AI2Ps3eLcSP3tUTG0t6lvSTFL9R6fL31MiETq6KuJxUUWRv39+HwKrKqGM1+UpJfBrum/7aU1C
M/OjMYDNwydV3ncyFcxUIyw6WJcDsUwaayLm+fsJWwjsvR+eyt/DgSsyqS1rECGIs/ky/uXMCuKY
w+jJKC8ajQUEy0s2SRG9+CO5T5zbCd8Y1G06/jAQ/y4df/7gLy+B0GPbysqkPJn4wNBUJL+RKALr
+eH7/b0wgHfClQ/vyCDx9GuFWjW6FJtcnJ80uKDdLqblLexVjCTqS+RviK2Okbgzs3SeGru9+ugz
FgY6gj90wb9hLsFEWTKtAN/IlPG/zIRNoPi6lgD7bim5SiToouaB64q/ZXzpR/Qk0vMsyoQX0BmM
mHcwmOJRCGtzHyLgX5YaLBCpfAf5RoKkshBiuuQFH8Hie6+FOxS0pvAxkQDd+MN6CWRahP9kmlVj
vp+MxJ5wdP5wb/+eO9F9m7Si6aDInNmXe//HaxXPgcLuRRGOGGaLHkeJVK8IVMAWWLctqQjmMnZ+
LL58I2g2EXsutDLZogmufRmypjTOLT5M4QjpSYIAN3JOjerhFJWZN4MVJHWbKogtUxQaxXscGBXn
ohkNGqO8qO8ac7gzTGgAPxxN/1v7P01wHBulpRG+3AuVi/t8O8KUEHNTT9tjltPXlO029z0ia5yx
aeyBvNWIHnDNzis2dUBaXoMjt6/v/CLAwwmBdICoiqNCnT3Z/whLajzGKsfWGLOXa40XwbxtVNDs
T5VKNQ6tB8cUbbp0823J4SRUBifHmmHIgT0RLFG3+rbHls3D26QhDbjwUlqIv7TO6/pN7d+3FY2D
2FWJzkDVGtIkCclM7CmoCPJ+tIaDMR6FUL0pstqps9dK/wlR8NfgWe6WCiZhYbhw1v2yOxTKdogF
QAVHiwJPuxA2BRYj+hL12G0ssLnKmwifkER6nfBBc3yShg+RDo+BB8o/muLtWP2qhJ1CZeLfw9r4
zwX5x4NkD6Qyy0siPklZMtWvrrxGqjurytToEppeXt7t1dQjb2SCm0Q+7IyfyKlhNOOvELEcUQVZ
t2TIoogL9ets3pvjuVevGe6sIDySMsM0qiZbnzSEOzzz4TtI6QmK1bwOko0lrXyq3JxuiQOFM9za
UIg5oZXWLmOQmBtLdeLWqWcXQ91YPFdLmMQ2mV5in+qeVyEYzD1xpnN6nCCzilgj3hNjj1hYN/bw
7ZLiVP2e/Z1RXfLqbkpvsY757VW0ThNyDW1f6E9KfUSJo/sna7ydEA1bp9HAc3tE+0sNQvZPWUkU
6jkAK+rfhJS4dP7UXmH8Cs4IPELYZdK27b1afaiJ4kSBijpmWDXAsUWyetb1k5Xi7wMVSAPQxknW
1lCBSDbc8hsbbd8GDjobNd4Sv8J3NonUAlcOchl9YBS5uWTr0/LnuZNKZE8fzRFmKm855agehj07
tX2GezrfNB2OK7JC1zMviOAMV3/Hv8ApRzjxnKsO6hPfPOUwcPUrNxRYXSTxjrg8A4PQ0NaTqUdU
R6xovnT020Po3/sywrJf2IuLU/zWpDsruucIN0xb/0Mozn27qXUnM1xf2vKBanLbGtuK1BlA6tUZ
vPcyMhq7qtcA2AkRmvJ1J2HscsTYwZBUBByDNm3p0edoZYIX1yp96Mdl3IBUwh+ZbYrwKaftrFys
6Jplnry46w71tG9eVexWiDsVr8o3o4Gd+lILV0Pgwmg6qiXQpmMkOP2TBITGR8tQCzvCVqVxr8II
j5AmrTRymXD913TfHRrEMt4La6XSi/wdZpxD3VhezdJKepdPlrjvyX5E5GbsRHUTiIdMB9F2p0U3
Remk424u7jN5QzZbepdMTigDLd6SOm2Y2wigt+CNym3Od2t7Jyi2WbkV4n2Rb61n9INS4JrWRrMO
eekKwLtiW3xRnqQeQxmjwZ6aV1nGQb7R6qOYbvzxmKNzyRG53IhUYfoEHG22L0I3ATPu81Phnm6w
5AtoX2nQpWuKSbYJ3j1CJHisO7uhslHbOMl7PGCUFMT6MVC3pEKL3HOEvmQ+CVex2InjW9Oecljr
odsg/K3pABLYC/ZyOwNsucvfp3KvFl6v2OVwI6mcqNHcEL7nSJIzm66ibCnoYrzbGBjdYg/6n/a4
0HqkfRDskn7TaGtJ9Qa6asLGKja9v4ziPjqL8RvNfUnYi+Q/5096uOm42ql9kZrHSH5qrYuV3hlI
wrM3mmBqdbV0D/zgGP6a5Rsl2MuAvMxNKp4sN1Zf52aPpKYaNhL5dEK7B+sY1k6qO+3scnnSQCYN
JZG7HPt3f4PuCm4RWRaq4rIP4UdZso3lIOx3w9WMeJTsBJfcb13a68Emm3YT/r7hd2LBkvJiwXaF
yJXgVBMgRDTc4Mn3wwzQYKUBcuE3Se0jz7RBKjrTaiN7y04zr3nLBkJzXkLpolab3Lqhj1egcRqd
OfMqNP7DPpRpcjFF7fx604iEVnvVfFLlg06mBGoCcysWz0b5IObnST50zL24O6KtXzuztsfwghU0
8Hd1fpqy51mCofyeqE5gepLq8g9h7oXX4QDql58r1rYF2EFZI56eGkdiyoiIibexxCf3zDUiLUAO
Zcl+TgBjOWnlkALEUTGxVmLjyJ3n49nIINDy1pXP1XSbkq+Qey1CQ5oIq1oKbFWBqB4McNfgXgP1
zvh7X74BGly1vJZ6cYmKu1F/zsVXU4OBLXhSdcsgahDaVk6iuNxIkmFJQvd1onm2RXIKiMsx3Ul0
p3faz3rqRg1dmh3bACNciOSW8GgYT8bwiswde7FKr0n30mln5qTuIN87Z8ldph87kKPycbTWie4M
g9vXJzPY03PMo6Mf35PXgxR9m+DvrtFMRvXRry+R4ijjKngzKr6LU4eXQV777V7KfhXWZRCeq/zY
wR4e2kdZYumuDmF9UAU7VI4Vp18y0ES7ylyxdYbW4R/y3OHtbIgY0B0NWnVLwprTT04luMpgmxuA
FGJB78fJYwdjt1W6ZERrFDiYwlLXfOvTTREtb7epeUq/CVREZJvBf5bzJzO7pDuE7J146AyMPMT/
3pgC6nqAmCR+tMJtpAFqAi00WCvNLFmzXyaEQX35UMiHtrmOzWnkJSVKT76Xm7NpvJrWMRApIYMC
MmyKzzxk1GORaIfgyFiw5oWhDr/dkNwy3pPIowxHJkBLuZXK18G/89WNpd22/Tkzjml1jQyvhchB
CjbpL05jeYN/ZizNuSdFWMc2cuZOkh2xsjBS6LBMgK93luqG/qmOjlnyWqeconbEsDYtla9taa7B
n0fvgULyo5NmO0He9RQ/C7Qphyx4UX1XCi9adeq2WvhkZDsJz8PESczYZ9YvpXGVZBPnjjFvMDDj
Que6AFb7j2K7Vl47eVXKO38/mKsF3pPukfezjelKZ6RFkf9wivuvTvRlR2YiM+PQrOrkIhtfqll6
bZI2p1rRZWy2CV8g8cRxF4o2IzPc5eTYzOT3OER5sk6p57bYyYrTDY8C3JtuHXQe8ZPEzKXnAihj
u1anE6CVIn5Jy0Ou2sSroDrpbeSipT3tzccG9s1b8MiGjBJs73QSfQbaC6AITr14omZVeemh+RXV
q3d0XySgVJUzXQAlN3teoyz7oY76tbK87Ec/ffsvZ8cObq42tSYgjHQXHzg6BCLR9Euketxumpf0
0CXbPL2rBegdAMJdFcef5k3DOnAKMNmId4R1Edym4pV+uZjQoNsSUrAMrNyWBxdGYzxxkloxPcTN
/Xyc10b3Gtzku5G1abhT0Gkvfjd9X+u41I6RsmEERjf/3nZL6pcqzf9+Tdpfi3PDIirv8/lJS9Vq
KhQesiEdCIsyEPC4icDrzpLrBL+s2sG6lZFrtpFvQLGMbijZDYlMzJyqdWuux/lm2WvRu1ZdrGIW
nin1kcwFdFc89MhTlA0UE0cotkl5n9aPCdsQAqAQeYMQaHep7rW7IKPNbbNAArcsAyQONpzVXuHc
6Eq46GqvLXciLcHQjfCngdaR1mV30+DtrDz9pnupSZ44tEhpYcSMD+0jvTC6ovLCb1iNCkiylw6X
P39awCRBTJvdNbv51UCwJuA+QRBs0AzqPeogkeSM99rNpH7MxUFInMm3ixvRRRSUXqXwiLM+AjsG
peEXX/IF8qbP5oE/fNKGFeFVvuplpotkAHon0ibcCiqF31VibjSsOYpj3I80FAjzu8TmvoW6QUuF
DEvWLWau8b5GJGyujAdfWKfTD5Ufyi48yb9eZySDcBMpPfHX5yddtL4p1pURXSx5jcJbCYFzrgpM
eay6dM0/qgZbEhBShwY/JeHuVftF7MH8iAuNTQ+dFBXYA6KGgqYYvdkDLJ+BrFuVc8u6B3crLJ6v
VvOa/MohutrBrQiSfVs6koXI2YUzIiL27J3qgyOyFBMIhgGRTYlAG+kZ3un/EHZeO44z2ZZ+lYNz
TwyN6AYzc0Enn5IypUxJN0Q60Uv0Rk8/H+vcdKkKlWigUd39d8kFI3bsvda3xhoOWbVkyb/SQrmA
pOY0ZgtMbWSqGjsBAHrFirR2HTY2Tr3Mals2ZbsqAZ7A73cRpOflvMimzKHGsh1OCqqGyhtIvwmd
DHwvkWo2c/RSxon2y03KayukyNHasTARLIPn/i04F69ECGoIC51QdjCupgSYkD7acW6hQEaMwyCP
SDDrigWSWgJROwvvbURiomEbvYlqRSoQ9TmoKiBmHP+Eh9n808hs6cNP3OSgrMwX/pj/+hHuDATX
3UU7R8vionzSmwhP3PJI0Nsrs+EyuUTP0Tu2Vb4xlIn8wYjxQDgJkR4+hYJH7XpbgIcz3FS2ga0a
E0elNP8mDY33dCZEhOiDQHaGE62OQoDhD5gB8AlsCBt5asy/Ny6bd8RFib4W2nP2JJrivadjOGXK
SsTyeEnmOcQBRTjwWAVBoMsz73bFdQCCwEFOyvRTgFkLX5k+FAwIxKfGNwwZ4YLzj4mM8N4dwyVj
xzFdIp8SFjkGZWDfeCVt/vZFJ0I4AEmV7GHPOwxYi1hXvzl1CdlWVKv40jsnkp2AQ1p1Y9Em+kSE
psYKfs9eUM/nRM/m1g1bFrM336lij0Z+20IDhudlMYPpJCJJXBFDAdvcM4ASPJw5hR1JTvCkEyIA
x/qBaSDNkRsks3IqUtJwepHW8eF/9mAeWi+5URSAvcKJTDWk9tMIJXjtKF8EJZSjGYugdPtqWvkT
Xr/CIAPIuWrWeGT7tJqoKWwfm0VFOPD43csRqg0Y//b4klH5yhsFPz2s6FoFUHRHFIxV4TNgLBHb
/TfQPJkEFCjPjWPGrn+dDTeH57n6QPQCwI5cqk3ikReCaXhZHyYfJk687oO4hgJJIld87uaIw7DW
GWQFeXyZuD8RnlrXD4r+2NbJ7niZHPlnAHigpbpOzJkouqBR0rWBTbYOvbtiFyKUZFJtnjKQWbED
B1Rh3jasgoS5q3MT7MwcSYP4DyGh9617U6e17lbDXPOUS7QvcQSS7ovRowYR5yRXACoWaRSSSYTF
Hd8wOMkRPjsWnKQC/vd//a//938++/8dfNOHSYfgdv2va5MRLn6tq//7378kEf+5DQKpFwlRh0Yq
ijhpHuXzIkAa6X6Ns00Ocze/C17VOoV41KjD9B6Rs9g8RRneIywGKSs6bUwnARHkIziY0NhpU6jy
q9vgKcNGMSezUQU2hNWubm7AKS+jIKEwWgYrx4rTTICHJOLw0JrbLC8YRKoyG+iqMt4MBk9CuE7h
N1aQl0QCybLYVvpojMyeKyUhTJe0DKYjRYV8V/vf38KjTR9m+Pgt0KIfhdREBj9UN+E1LW5mEWSb
rufZJBpKj4BbJZzCqByrhLlU5dtZuzBo2nRcvtVK9P79Fh6Po/EdKCLKs7Hrx5t4eAdSH9XXQeMd
6AmX4ZVUu+C3+Gqb+igXbqP81DcfRxuPv7ui8FEVlYxwefLwevdJV8VdLaWbhFDrLgMLWaRrhZMl
rYZVeD3kyd5vyPuLEQD265Dl0IHzGvofyCqPjfTxm8f+gHkDGBwzbeNhGqWRIIzUKsw2115whCp2
e878a5yuem2qNTt1gP0pPXta8yFmGUJDDTrVYRSzcZNAD00+aQDi66d39dAY/vWuqPL5dngqaM4+
FAeNGQeZkfrpJrrPiVq3u8ZwANpwvQ3Ro7cS1xb0qD9qr/62DhEu8WuA7QXl/OhTzCHQiSVXws2Y
6aBgLZDY4XKSrdiaVcJ/ytTWfMMNQ06F6iWTDv9ehI+T6F+fGxUwWHbwM0CdH8cHSlvQpg/SjaQf
2mLPhLZU6/GVWzKzeIgLYak2ux9e9GEU/T8vylSMZYho64/xX3TPTF1MomwTKDQdwNg+FfWHaI/5
Oq+jlgt323V4v4Yvaf7D5/3LQydp//HKD/O/m9FnZjLw0I02s9s3I/dAXrbyPMg3nTblw/77k/7t
5XSUOTo+FUZGj7ydRi2zJi9ZVbfU4dvl5UphmUPdunP1m5bN5t8vxxf450OOdlASJeQFDCD1hylV
YqiJZGb4OHKHSmhqjgGZx1vjNfALwi3mqPuxutG4dajeQFQEmCOmwy6pCO7k+EOU4+STufFNo+ZU
J5yGzvWN2FhA8sNYqxTmK0Jj4YOZsVDQSJLA+JBfu0fpr7lSd0wrJ+rfM3OpvRbURSLyhg0SPQuz
P3GMGnEEr72QWgUhVO9D5eUkdDUWMbcQgIavrj7XtznYQTTKwmRqbNuacvedaJOArQhAvHMbJIQa
G4w++ZMYvhdom5VLGKyhsHtBuxNEtwhmZv98rZ7CZBdetxqI6XX7EWQfVN5Ju44pHt/IoO132XVD
EVBjgnypl0EyZXKo3lwq2EIgO34GK1QHWrSl+iFbDu6qLUFgKRw0IZk2K66b1Hy7ta6KXZEClKv4
GJobgb8BGTjTTuEbcM470TQkiz3L+7R+HtvGiNU1R+3nV3zSnfzEGGFyFN4ncwpSU3SHzY0WkDht
k1keL/iH+es7p9qSrgbk81ksp9eFel8kylgsVJMVnIO6Xxi+HZvjhVHvdrf7c5IdkXGjgCVFkoLR
PZbleAtI0XIPazOeyre5tEmQCd+3kidj625c0xH2zYD9Z9PhFO1eABcwNsFJRz/3tgnnZEvcHAIC
Ys3OjIXgvMjaYthxO6BRQXdigGgDnxU8TVUv29vqDg4tsQf1fIu9KJoz+kBYML1tRhHSYRRLq5Ba
wG7k9WmS0licBa1HzB4MGIURlEUq91IcVq/EjZTQXugW+5INUp04jTqZEleWf0IXVDya6r7oBiRF
k1j+jlOmRZ5pmye4f1e+n5aySwf/vIT5BnVKOjD7WLXmk3phJk3Vqs+zepvlCzNc+XRdnyLth9um
8SA0GLc4ekMMOhk1ylDRH86TQquMUhOHeEfeBc4kwHy0bAHtOC1QzWIpT80j9WB5HPQXoozv3DEM
eBHVes5lquqcknbQ0xAsRESDUbvrycfCBuqvgAgW8TSDCtrROSltZe3LNhiWCZcjNzu2H/2N544L
i3MtvXoxXvhL+D1UN3MWewkmx9XeatB/twUUCb6XcMaIjFJ5HEiNZw3Q5clzzmSb4c0s+TDiNf12
m4EjIkg8x0+BA3y6lbw2dm/Vkxbbhe9I1Q/72F+2TYVvkGghhQwcRXsY8edDWYcS8qidaUzrr9Ar
rqvOAV9EtCPZqf/eM/9Wj/z2Yg8jYXyMKdJKPdgFAyXJE+EkiTzN5EU5H54MYjaHjzyDt+6ZZ2Hi
ycdGf264Mn7zu/7wRv6yZEY7jq7JrBt8rQ/tRqW8BqUedfFOWIZIT/foTGn/izQRnAG6DZcpYmcX
QmeJbwIO8I9/v7zxoMkZV+xvL/9QH7Y4abQgBH9L50DdIH4t9+EXg0t6I5PU4j8z+mtJ/KTlgZ0O
yqtocfkT9tpTxuWSLA6sedwNLvkWYkdyDhBSSy4BCMxsuBKr3bca0Z1g+ISQFlfxNDQ8/amOPKKX
sLbhPsPozsLGakzFnx3vz/FInaUpXT5nXz625znyAMNGqbJGfsFlMwbBJHnB3eHFaT+F3DPPaCFz
wrQxvbEJnK9nGJDMtg0GIVewHD9cIh7z3f/4yh5O2+omQSQxf/1i2m6CTzqY0qdgxHmkv3dVXcEi
fzfa+afkIG9J0jtxQIjbbqucyYF86adMDsVVuahIs+xWTDePbF18Nqmz2Nb+/fM+AlX+eK8PlU81
+LnWZE28Y+Kdb00Pdex3tgiwtL1w46lf49lkZizTHbfR5EPd//Dqf7RZWV0T4hUUNkTaynBXfm++
DUMvYGqVkdsFbq+Cp9eAPXPVvs9pR6EvV9uFv1DAxyHFM7E5A6qa0bgCFFauC6oYmXvAAGGLREv3
nGSLBlPObSnfUZWs25LgdK9gkUYH5ZhH8OonJ6ZanQl86UCWKCir3ud0YzZxMU4VRwHAqnarvUvC
Bn8Y80NA+Hr1ggBEzj2N6VSyTumRdaodma+Veel0F2AcQ/ROZleVsANXHCjMpbpFFb7qPBQOeJp0
2nxot8UwA8+q5s9Ku/aFJecxfZTy+tmor0q6gORREjKYv/ovofEivPozKFz4WxYJErD7ql3S0cPM
7ij5Nx9/a5zY8ctk1vDNkI2DqDovtjfV3d7m+FXhn5mz1KB5xBG7jt86h7xQxYZJXHPqi/g2g/sr
BkRaU5UdDd+NfiafFOBSy5iKObUMhSIHefoTaeHRWTguNlh7kEG56ilYCx+3sokehlyWgl0C5I5U
3WCaCoereeDmaVxfkJfI+ScNOLqqtBKU51oIbKEvSVI5M0aj1ahHzr8X4N/X33+8o4fdbfD1exMJ
WcCc8xORgfQpMLC8282FUy4mQcINXVAwlA9Ye7z0y1edrt9X5opBM13MIIY1n1qThsrQKfqpMU/B
tfVuf3sa+MKvCxpgMm3viBxngGi+R97ClZLfcNXYFRTiCX64zT/maY3fMEx1/m2sL8ZQwN+fpwyL
viwVQbC7I3uJ0U15dwg7ogxi+gS7oFEtBwDXM9hr7HSlMtcDWpcHjbmuulaizT1/Y6OdECuOwIOa
KL6vcdam78TG3mftpSYr2IVeRvNmmbenQD0rffvD7vlouv31Ebj5kiWECBRKz8PBmyTpUGuJxL1X
cHWf2T90Nd2fkuxeewBu/J20KjfFlPffPWG8CKL5+MNVJFH70wifS2/r6rpiUnbCC2fYefmZtUiA
fNoHuh3S4GCi3D7TtPa0wgte00Pww5H5x4iMH4GcN+jxVHqSjv7u9x9BCZq7cZ0M4U4RzjVs43vq
aeTwEpE8rKp4anwl9JpNh17ztVqW2ZqLvKlOmdIwvx+GKXeuWqbkcs0buiPbP7ELCaEH/IXzHi9T
P9hMPCmkUyYlopUVTlx4zKw1IufNxa2cqh2V8wxXi0BAgez2w4JJbxlPu/Y1ZEaT/CAh/8t5x/bN
ZZaMllEH+eiDCzM987usN7eItTImALLTIVLqdEzakG9WLaWm4STP13rMcD1iDWriecigd6Y89akz
5Hvz0MMBwBk0gSBzzPZMrY2lJgJiWNIpVoJvlTuKMpNj+1qLP5yAf8x/iAkcLXzIOJn+ADN6mPRl
tz7P0y7RtwVQtfKDvShMVwh2qmEm9m49ryez1tgp3WdM+wfdAIAEa7JB8AniUfsUoIYw2/GBojjl
WuF9Tqb9qW5+eLBRCP9xhUddCnhDAt4OgUt82Kkmd6HUpDLQt1fh3IKF1PfyAPXMZpsf5AUV8BuD
fnqW8oz7VVgeCR+lLxswmS12gDVrY3bjnLMl3xHabTZMh5ZbP/eH+Dr321lEwrUMm4UzEauVOpPe
AlfjevilMfK0SBmHbKR+9yMBm5cyYPhMJzKoCfK/ryRfsT18ajGx3oQ1ME5cqO5kL5EB/pS7IaUq
GhbmngOrvphe+5UvQQiw69dwFvnTeLDLXaG+K7XX1MSTWOADS9O9zYcCTBCZ1OPuyXiCJoyozBQV
mQnxuD7oxZuIwszn3XFivSEPh5QQqOvCdIjWSidop845+9r2LvH0PUsbfQp7sIU8II7deOYCdztc
hq7wQ8vwlyDz94YqPxPNQnAulDZ/hHQGYJa1BCvflokw94Vee061S6Uw0gWFieKL4cizEtvB4rlY
l4YVGgsQTXnmlubT/XoJfdefsUmVTNG7Q0LowHtO/UUcL4zpd32Vt65va9pC85d69MPtVB4vUA9v
HXYOTakJfWcCjx9OD0Vsb3qtD2i3LHz1xz5aEesmL+4rnzq+RRW7705h6MVUFrcVn4EahWk8+Yrm
SW9dTktlLslP8jMNYn3+75P6b1/rb+/t4fJXFjffyGgRb0PTQppezSSG2BSl3Zp2C/k00hL4p04o
ix2mlgy5IDr4G4ItOyddqCT5bRPkOXQl8GUzOVoZ0xsXYED/3s2h30RSsGG/X/79nh99Txxl0IhE
QMgowwmo0B8Oglz01a6NG3lLvSMgC3oCFNB/UmSiTZ+sEqz4lnRSURr+lDT1h0bl8ZUf6moDRkQX
3jt5y8gmejIWqFWvdNXRIr1V3ynwKANBEIrmPNkhL6oxVl/TdSPMZOH5O3cDRDXJhgGLFYWnEhDE
F0C10p4cUc+9k1ovLeozWBWXvt9WXAaOMu+IOlKWiKlaB8rZC7exnTL339l4BrQIiBrVNcHj2htd
AhoLyAn+/U1T2fxt6com/miFfC0UOL+fuYNyjxqhreVt8Z5vz5lbLCI6U+3cUN5iXvHWuVrryhF8
pUsUbcP2ItM+YddD0y42cwbZV+a6M3VVfIhTKUQiPwbExzuRoeJUnJoN4+p6pdcz+cIYU0HIk1zS
L+NV3YuGrbmYNpjH6ulSfENUR6vQ6ia7yVR66WjSAXxemyt5yty/3N7xu9npNzfiK8NSJFnLPgCx
TPyYHQoegGOVtDnHOCPRUIYlcUvmkg00F5YCO2jF2CxoMjvtXvvgRK2N8k20b73nU+HFfcPMnSkJ
A9zhUwvHlHoGmncIlHZBcA736pO4k6fdYLWfIkJVXPSrwLm9oWOvyreWlmfs+NMSzjACUQA9FsJB
5XSHFb3H8CG4zQZTciC7dNhS+o1Sux7GLpG616069rrXahEeogYsr3rWiilEF1wAkSvygit6RNET
PEXUD5MZ034gJsCDbu91i5jnuxoW2COGcEHQhoNCJY8+CSdNkJ1Q8JBYdNMXejsroJW70WBl3Yrz
D5FAAyvaGZ6YjnT6Cxpe3zbkWfaWc0mym5X2ESLKE5cyGyUK0dZrltIXV0SH/QNtsjbewzIEJcd/
r0RmdH9biTzu4+iGOFjp4fbfy2JbyYEib9WGPDxH3xzDffqZrKuccRW5claqzoPbBzxiLNBeUV2Z
OLxrKaN3dGOFl+wC7pyWP4uYSe8ySKVggUEZe9iJxV0SPCd8XsxC+DDytyqYoWgA6hEiD1KnHbop
M92N0TVbbbVqL9qxcAzNRmdAWhjI7YPgajlYkm36ltkmob9n3ymXOSP0XW2Fm34kiM5MyizdQooG
qnFB15toQ+LxVEvxiOdl1wWxErJwJdoSjrJBGV9QpNoAzfWOa8ZHlVnQ3nKWHt3VWcf7HMnvRb68
r2jKHgJSTmrwMfzdKI20vXY/0oVXWQj9jJZ5w2y/VDbtPbEiKC8N0MvTfbKJsCR+BFOc3dURTAgC
AeiFkq1Hrwn/jIguB7oWs4fkvhqGD4hE0pa+psWKWxHCWi4FbdcCYbpbjSNyH/sVxmtlkod/v/Zt
DKB9Pu8Rkv1Szw7xMgplNLWzUFjKwbz9yKbKVCfPJ33OkC3SVNUXpMsJknvTV5O5zIAforPET4h0
aoYUECHYQQcZ/YU8R/24TZ7GVtcMVO+TABZ6cEBjuVjzTdLeLKTcU6OGgV09dR2AxkMTbRBMhWN6
tItj4CVaBDwrq/rNdxRk4Jhu6H/n5DBdV+ILlItVf7ie055O2zY/IxqmkVDq3qC7fTENyK3JodOM
4lu+tUQ47QwAfpJHM4n/y2SmbVAe08bs432P9FoCY57Nw1nebobJLK4gIjx1WHZ0Bz3jSmBf03UH
T5dSvSQ0HW6OJLqNuoUpWdYwwN0cfYknnSGnqZfbXF8PX+PlWEWyXTxRUwevqj7vMxxCTn+8HqVm
r4yLpfnmhdEDoiNxqDpznS6zfV0KyiH2BLRDeyGeSYsT9fc+83LzNYtO4S7CT2DTxlaeYwfRsTYX
N7m0iPVRy5YWUwZE9bIJFipnfj6TkBkvenDezSu1Y8GXFVoV0Cy3UL1KI5CJ7sqsjbaBchbQEWXL
3PwihC+5TtUJ8VVrbp9MvbTIBqZSh654t7PBQV+kYKKBOzZxO894qUkafOr7Dfk0k9nQzkMIfEkD
eryDrnYn7W54yieN3QWfDcLq1ZsmeOENOtZpgvTPtzSLaJ0M8dvxyiUE9RHs7yv7HeFTfnUM4md5
5fvIJLz4KtD3JYmPZSwxFGONMTBL41c6rrTvUSJFT1GL9FBHu49eCuJRtlQrw4LuXmok9BwkeOu3
dzGn4eLm1+dumXazGwDPZ6OYJoKtcM7kANHZ3VvWWoiOq1ZeKsIJ6epHnzXgdWuR2gvqlzz8quuN
TNx1BAf6lu4MeOu3RSIcTQNypbIp27n6NcagA8CR2UjaGAq8Mh3EQ33blfTQYi4Qk20xmV6LMw6B
zuqj14Eumx7qwGmAqNp9SdVP3lgz0S2FosUXsAMtJ413iQ/FGwHfrDQJD+9M+Or7KYqZqkO08hVI
JQlM2/7eQoVeht9KMOt5q/ytp2h4FqqfekljNfdQPY/JMyBEATLjQ3youTKxlqL0JkhbZBqX4T11
zriZDfNbbmcZKC/RKU/lKuYgzmbCqqmWPlUyTRp+S6YoyTL1EKrxsArqWNGWzVNxYPRazySU3IoD
igPaW7QlIz3zNMFRVAed1qHhOen3Grunsm2q7b/PssnY/P3HJ3oUwYa1ZLRdHpAGDt8ol1aS9G2q
TBsmzxGKR6xcQrXoh6crzpcJrUTltkdAmYcuuVwYt12PVD9aF3RYma0SPthPjhWfRjXfqu6lT16g
0Hl1Hy+aihVML2YaS+/chbJV9iUg8hpW2XWuaCv0Pzyi//5ofxE4qBo3HYZJpLEaE/3hxxLv1Irl
3Ze2PpJPbE1u93lbDaknrrQ3qrB/v9rfv0gAqiOswcCR+dBjyJVenvgNX2RLPNyd2kWMueQt5Etd
u/5FIro2WYXJu7ApHWY8pjBDTIekHj1b7iBtvNMD8qjnaPiSThF5dCCyuQTzGdCYNyirFN+WNJ2E
U42shBOX7b0iThkzl+lbrJ4a/YeP8z/Nhj8WBiIx/KWiCvjoQawTykOWNzTBthWL0JgHPtxMdsgX
kj204rVGt07eKlg+Iph6tHekgt4xGXmY13LCG2HimI1lmgsNJ3S5wAydCgtcXtf5dY/9L/KfsOiI
8SJJX4rJEU+lzOyGcE3IoXOiWfHfETo2D+9H/nuRmIPKy16Vl55NiylU5d5lJ5v5rwOgnRft+7pV
Jl/h6ax6SevEtT24TGJakJUgy7P3oT+X4lavqeCtm6tVzEVxn1ktmm/qh+GNnpWKJrHz6haF33y4
c7Vk4m9tEvf+5qv2pF6Hb9ynimbkOcc9TUo0mh0Dm/t1Ta5sQXE/+RSCTUjN8zHk/G5mf0BEVUio
Q1Fily9Eo2J1J8bQUmPyv9ad+tmt+rVcP93VXTjs6rPJRIOgjGrezJMGX1j0jkEIzaZh60h8aaKT
jzb1aWswCE7JGPOQKdC8EnZBP9VW+DXWBDTQrpIW2HFukM0LR8WcvIilTSF58VNx57qWMDjQrWFf
hK4r8Xasgg8TQ2Lhe6Pk4zAqA0+RpmW+LJpprx0TLrH3Kw7OvXCQ+1VXb/HMNeXGCFYt0hHnLk0L
rIaEO5Qr0bpN5tIwbd7+/WD9rSsG4om4MZzsqkj/8fdrH3m88u0esRDrbCOqFmO2Yn0vZ2W/NFSv
G879ClNMdltFypgc6gl33GgzRaRnh2HVG+ofngzoK3/ZMqWxdQ3gATK/+VD9y6GY3rVBl7bCJvan
7IWN8eJfl5QNWNCwgOY84DbXFNnF5CcnC7wFyTOLb0BXfN0GyE/fSk6EeCNy8StdiIOt+ZzrYAGs
flVFL+2eRyd5jbWZesQ3p2I8kJ2qfy9QubxHydu9BHu+ZOh19+Tyk+dRTsmdGJb6rH+hoOVmOrno
MVY4N9SetQXJP1cKfsJ7mLLg0HZ8J69RHzckY+BHJSF7ReRHSU5xjWvHEoNDfj9nt9NN/cQfMNkS
GYwt9uZE3zXjEp6t97T+MCz+CnJ6vtmtZHaE+zaqFgV3b3U9DwmcRPT+nfqOpq+u5k5R1yxd4fk+
I7YN32kXLZgFd1zeUcU3tkm6JvU+hspNv0Bg7cUfIkZIFLDdq1ISCINd79kg6gjZCRkba0apHaa2
qkf2gcX8tiLe5I71yRxs11wkW8YAI8dpjr3EZFyeGeTydMwWJ9ShSymnv7ZWhe8wXmrDLJdf5RhC
0JnejfqJPWcFF2Jf0lrHdfhWiV85LY1qKTQz5LgBolarF3DkZscrbeCnu/htcNf86ok+lJfKvPWu
K8Kdbm4bzIzrT+fZ39cdgrLRwA4E+aH/IYeyrOYMI7a3wTaLI1jLJmF0qtnnbOfHjrwXES5EK8V3
83yrfP+EkZGVP2uF8QEccRKiCqnzcfIk9BDsQhXwr3wGgAVPSOccwn5A9PInAP0Ohf0rTsF3qSXl
eYStxF/dheEeUn+cDDRY7hiUt5MDAKog+YJv3nw3AGavTnO3zZCoaat6r2WnoH7dlhvtm4IasZq0
l7AAEhzj9V9qgrHIzqjV7QHN4OfkW1kiuac20mzg7r3Tt9bom2DGZ7d40EsHRDGvjXWBHg3l8GtD
Cqw7mhFe0L+azIesYEdUGmCy4tCiLMid24HVK1KOwquNkTBbk/fJBZu4jDudC8tnudc/ZLrL2ejy
IfgZrbgI7zez7rltocnptgI3hjeMENWnMtjiMWAREVDT7OH6AWEkBgcGJ9L/lH81TmMcuBEYWC5t
rKSc6HffvacOAnn28CuTbQ4p7iRAyBIrPDOmrNK1CuVfsMiB55pNSc61Vb8oC1wNjJaf7+7kA3EY
bSIoXpFdo6Id26Gg4+wWEjNdL34I3zXPI+H/kr9yQTNs1c423Co63Qq/uc5MaIV93w/qt/pO5m8K
KDuy0ksyr93+6d65BZr3zMa5oxZ23zsR7GuQ2e71rH2UB02ZpevQREcWu8jEMiLWGUBy2+H1sYsN
uIWskOI9tLgy0BZVv+5ffmU1dxqnNkYkEY0IJOqT+KPex/izb8PTw9CO0d2IxPnFFPwPgIhcNHpX
DI24hWJWl3O05WXljmH1g6V+FW+q5mamg8y9hMOQejrZZIAI+AqJe0eNYDXUkYAYqGtow3GrJ+/l
iawGJKuJJX+0J2ADGNrNPRdvZa+5OopiC3pcgNuHihpLzjSfyxocBgviyu2AQebGPIPsPAwXJJZ+
+ADt9z6ncDkOAGGy8ef0g61LgVfHHseqBTjbOIR/A2GG10tWllRB7YU7Yo2pWfwFCnfRM01zNtcK
05xVXVj+TrKcE5epxQ71Slc7kz1galbvdaCfZrMkWBg4kDNzE9FboKfCeiYqw2PgtDY4KpiXPVMK
3PA584x+ZmyorFNxITc0QV1cjyazownIWZ4KXoUDxKYVQ58CH0j6HJ1YL3fcLRZ+TpajgVqUViXj
8RllsbZDioAD/btgQYTWSz5VT+mRZVJ+VvPJZ0mp5d3m6aztmb+5bT9DOoOesLJ9hkQwHmh1NG5L
+Kpq+6ZTjp7M8X+izosu0mc47/bRdlhNuPz/oPAFvf5HIfD7cnookc0iJt/9SnEZE0cy2HI2E0ki
IfkttiklAeVJVARLfgRUtuyGEeUznxfAIu0z6IPg2evRt0KAQXIZdkRvkVt0PwWJHXOpfOb+UB9Z
UmMUmfqWGvAVPYOb+kvznW+C5jwc2KxqxjO/VoMCisAlY51lliFXOKPk2Qor/0AGtAnaweremCbm
dhy6ET8RSz5zjqxnCu2BwcUGLrKv21xIJhd6NyZo6rP6UTybR7Jlrua8Nuds3x1RH0/6ssRQTqzY
XvHAdvC3s+/jX+GZuK6kgVaSzX2gPVKq3V4nFxw0B/UNb5X2bkaWfLmP4rZo4c+FV/1gfOGkk+dM
c2LcsoNbcfWVxp2VYpQ9sNPnwrvwLXLbVyw9XrAEWVbm6NCysD9le2a1A88X8MLAMYn+I9iFw9kk
vbiFWc1Unu8acSNEZt1qzu2GWZypW11ntRmisVGFQkBpRhKKT5M8ooeYrCnx8xdjQH9o+a/aa/3S
f6SbciO/wyXwL0BOdtFZPqVvwgGu92qFgMooUfCqO/B/EpUOKRLWfVdh6Tnj9Rpebm94++5u3Du3
PY8I1vOyskrMNOPjwSZ5hctCGhAuxA0mJbF6QQUFvrE9g5pZ4GaijmWrlw0Pi1Ioe8XHKME7GTvN
QEGAudqilxVwCtCAwCegzDropazA2jY1LDVW9omsM99h5qyJdKT5Zpuv4IoQjd489mzSyN3gi69O
OEc3eKlWdRK/MGDJojdszB0zEGqriWJptBJbLyJYmJrudMcHKVj8iZsFGurOJQIIIMD1ozjShlae
OppsU1xvd0AqnXMntZuTBc8gDyZyaqqEvbEsZuzv4MWKLQdif9EX3Yr/0jPesn34Kqz1hbGEUXnb
GMfyVTvmT3JrTwAwb/gy8OeelG6Mi6m5C1ZP96/hOfwOD6V3A81hjUb9Zs5YgKEH7WLpV+XnL9Hg
y07yGWxuHxq0dXgo/DA0ynHBsOBxAKX2TbUSCQwWYXeIrSwOr/wnaudfhBRIWwHtQvpnYIgN4vfb
DF3Im6b5mUibwA6e0SHpL4SvTxbDq08HleFx+CnziFrpSXxPRnUYeq1pQf9/PhoYQ7wENkufNTTs
Fde8MJUqn9un6KicqmXMV/DvyxcCj7/scQooM94toiO0Cb+/XzMlTtpIE3F7XfE95XNlE+/RhWrv
3fPkIF7666Y8+t/I9MJDv43ZN3g6J3baTn0KgMamDgv7ZZdys7lN0YIgA/fgG0ufzUWGGpXZ8sfw
JgKeWgsrxknpCo6AuZn0bsOGgHKeUiW1gwtGXb8fGT81/lvOzA+2zUK1uhvq8+LSb5MP5YVzmd+T
rRg9Mw8FKhVVsvpPKlX/LL0QKoqhWyqcsT6/YIelolNe7hs2QPoLTPiItKheeaMhyZacvLDh7bK1
kt5BAsvOPVRjldmsubF0J3+L5AebAHE9V1S6h/qjnSG/Fp61LSWjzjUJzc7ZfKuRVF8CCig6v7xI
Rj0xngUMBdAognThu/KtnpSkd/5udTW8ioxyLwPdXcETzxmTgU30Xq9uzxSv2SVecRoYVzeK7MQY
v1k+mvDSXMhZVgaPlseRnXjcfsvZhG4Ds6XPHAEI5IRTZIInJXqBEbANClmhFKPDsqL2yBbYGW1M
fFc0j861Be6BZdlmGyyKsfhFJMkAgw5aViMpY77scjhA+OJ/HW5M1ElbxMINENYSaW6/prhpD5Ql
KOdaNMA4X/GZcnckYWKcbVp0Qth+v4eT3FE6gB1WV62GqwNUEgHzlg++w8XUrDBtoUnGYAxjQDUD
3XjdRxQNFxhFuwmbEbpjfhNa6vSSUVFSu3+MVbxbzhgx9GMZTQN79N8mp5IwQN25vlepR6XCDt3S
UfGtaq4vCraeHV34/6lXgFnQP0CbkgRTbPwqXsxjsKqOzSeY6Ih2rgsEyxMh261o8VE2DyiFylnR
WSUTia8QD+nhDjTJ5W+kcsPcYUSYlb1at+BAcHkmq0Q1l7j4k4nDhbrMXTwjOflvnDks1JmKVoD2
tw5ea5w0pbj14ykmZ12Zi1iycjeTlzSpaDlD+Lmq0xDMQufGFPq+w59JTiBh6w3HurJU7pi++YJz
fR0eAQWVXww21Nod3ivkffSmMoc0FtQrpHneZxJgA4mhFYYzemHukGFyn8I0kmjRt9bwlBXv/ORo
gPI388BZGWdOOvGwBZn0E/DGZI7//yk7q93IlXYNX5ElM5w2MyQdPLGCZmZf/X6cdbAzTpTWL42W
liYzY6qqj1645d167hwFGRHcBvtdmLvewJ0B4NPxHcPbnlDQzUtmSwjdmFPZWbYoXHXY5kywk1/z
VSF589LQtmG6y9SleqQjXiNVAPjnUr/2zAITRON5XVPxaQjfF+u5padCTvVWi2vlk5okeMKWVlhq
c1JmUmPfnNTQaDBuP8rUghdAINazTzLgELz4bEOZxWN0DByQvcQs14CCNym1Cdkw1GVcrqpgZ9CU
J5d4juf5c3k2IdVYQ1VFYw4kihXNLRCKWOWCSpH2HM/eSYbdTpdwr74GDOaYzTZT96P1twitidv4
XH6AWdduGftK5ZJ5IMcNSvhHBKLyO0+Ykd8KTyZ75hXFVPaCSatvVz7SSdmV+JbthXdMAPjz/RN/
seD94ahGXxJNPpKsbkYrGFUUKkTg8Xa7ozpxUbkGl39Mqgn1YvGqCUtarfEg9zkPyOUgPrOFgCmd
m9vmXfooz6QHnMuv/BAcKAxgfnWvyil5aAmpr+Kr+VAvLZqEIIj34TOZCQRsKrmwnnMik5GT2vKv
QnYGN4QpDqRtDWuBd9J/5SUu4LeDJ5syJnPb2ZAY1VPemIvlnb5ITjjUgxFAGJR87q0HzUbLz/yE
CKY8K3t2kF9OGO+qF5Maf2Lce3hIXNp71ppnD+x+51Tfm/RYJyYNSSoOsEtoHd7RB3KwWIbyg+DA
g7g1abutM0IEi5kFj4AZDSWqIX/lXkiqaAWRrNKe/7RJYyllQmTVJsWGzouRzfI3HL6ldwIRL979
EORpSJ3DX1iG/s4zZtFn/05EHDS238jfUM4CZ7JBM5NguEyX4cY9Iw4G5kK3lkIzS4o1SVoOpaed
GfwQFXfWbzuTd34+lbKvb3BK9Qn1vXib0nbgswxSUT40ekpwFImWvEu6XOmzvGUEx3V5++2BZp5t
Yokr3fHQkOVhijFgQoUMbtpaAP9FD+7IC2cCCNp3Jy+6HU0th+oqvcK9JE/4JY2A9KyroHdM8Gcj
2JlklV2eSEZ/su8ETsRHupfFPbmXdxO8mEBnWFjEbw6Gt/xxcLbtAFd7W+/VROd+YsLN3vt32iXp
JtQWvOzurN1S5jwKW++ob90t1uQPjAvWkNP47fKpfvKGoiqkxJ+QiPB7iOQRhYkyEWQ95BPJ+RBv
YKSKxAtHFlOYoURL3219otVMjZGIxOVm+D3CH/kYAVtyB3ArQYnDk5yBSktGO48OzQVyDDv4nsGf
3c0D/oU3opeEXSO9GZJxWmQkHTTpYTMWk+aGppP1SsQ3sAkmjN4Vw4E+QU6kEib+ayRtKz4Uq7bE
Yw/hhMEe2gTRIi0rxho8ByESeYhBZ8x6piZP7E1/IARZfEiIk694PqO8Ddr/IB3ENUTLBRbxOzo4
9SfnlEJ0/apSIpp3+yZdFB+gQaybimOXCAvrADLsRESsf87coXuMP/ltqI7AGdfemojp3pQv1qY4
xef8TuE8QJ+B08jesoeNl2CB0kT6jN5LP9XACb3LK+BPRzDd28SbA99Ew+s2B5MtncjxwNJPJEQz
UBW7zY4sxvXgJDu0Hnh9Z+lAjAeWyEMBZrUvEGmezZ05q9f2OV5XeM06a/NWerbO1pLVnxzDs0UP
emh3peCGXmziPzmMSYE9iXFJ02bhuf/w3kSiG39alHG0nubP2gfC1Nvq1r4pHjqMXJhmfLh7cLaG
dgU3Kv2WTKvw/oELDoBBaQRw1MwuaXUT3aBw59wIE2lLRYVV+gWpuqVzmdf30aJZWWs8DYD9Xptb
fI1y/53o4fYEORGzDCSK5fE8tGnVoGoySg93J/SHKpohHaMgTujOSAjo4xLwqTgMGrFk5ixugjXY
PgxRIYSR0jOWRI2OxqA9Q1yS5MTlkH3vjSEVTAEL4WRB6kj/5R7FGcQ6Naih9oHMsXXnNf7z6vBL
1ydeuiyKifBQUwvcAIPKgQg5Q/vJAQeczxx+sfuYLvgwGQflTVLq5iS+Eard18ziyCYrnygP0Ue8
pT8qnItHTkT9Nr+nGKf5uYs34bmUt+KKwNeRoX+gXoIIiUPZX0yCp5aMtAWEROhBtWTG9IolgnBw
meP3Q4CqZDp0Uw2DiVeACMpFJX9X4NoOG7p70O6IeggV8A/WgwPalEqe4zqk09fOhDMqIxmKv1RD
1wqx3w7Q//94Ywi7aQhmLwd8POX2q1hdZAfONvdEN8e6+DT71Zt8h7jm2r5x994L8zjwWttIntYf
5GNENBfg5jRBgfRCSs/hQ/fSejW402KmqdP4id6Ie+SguMQr9MfWXTjtjlhY3FZv6i3jQfstO5HU
yOo0W4tvxRvsC3jL2lznW9Ny2uESSO/FO5l46M1y+ldEW2B+7SS9M2/+fhfa0Ff7sZCVgV+EoAW6
5qPBfpM1SSsDFD5xCndkkghEfMnAUta4SOfEWwq/oaV7LF6wiaSEo1PiKBtqFLJZhwz1Q3lAKIjz
ldaGeemenL12QNTU58gkcTdBcOMlLJAczTsTUaWpOBNg4VrTtLtLo03wHqG1c9IX/nOVDM3t5MHf
z64JCCDL8vdjSiNEQS9rdZyVAoTt2/7NiZfOPRCmaqOEi5y+Lh+f/tKAW6WoWrQUN8VcZ+Puuk8W
Rn6J0Av9hIk4SNkaKypH8bNAmAutWHduPbIh03dEXxGWyp4F/GUob4Np+UDFF75HqIQvh66yMfU/
xTUCOVsqYKrQx86bgmUf/nb+1N+w8VbtTZXuy0+0euJwE116jhGXAR8t5NnQrRBQ/pyHIodpPw3n
2hMU7lV5z8/phfXCnKRc+axf1J335vgTUuvkiLnpByrpiBENQ+9G3pEOsq8eLYLuzH5IbksKSZp4
Z/Xw97JSh7ntj2UFDVdFQEHVZWOUo+C1Z/WFz+mswPJNJry4tFtAv0ABmfkR7xzn3YO+qbfuIhli
JjVuskdcK5vEr/FDf3DvvXW/dNVF/Mnon8ZZey4WbTo1bwMkV7Btx5MOa/VXqx4A0ij8+M0V3UL5
J4OEI/7bI4wCTNwZRpbWdX/K38CjOw/xm3QrbqyFM3cX6tpeUIGTWBRP+tE4V3ThrvWLtF/WLG7n
kqZ/qbyI+ugdlqkhJEWKyEDKNPoxCVaKO6cnkKI44c01hH5phT7Bl80Qpf6Sg0iBUHJ8EuVtEqVN
2K+bN3Jca38ijXFfuVugo4DvPJoDHEnOEsVP8FYUKCiiEsGP4CAmngaodU4N6JcLp0LLchEA0KoO
sX8FLmX88oJ1tGIQbIEENbjksoa+TZBYH5HhxuSxvTVRz9GnvTeOLIkdriqHct3dW4/yp75htOif
tLf2jYN4HZ+MR/FTWciAU2GmvrhP5IHiPeqoMoyLCbbQs+qgrCbuLJ8XM+OskHRR09JxsY/6MaJR
vMAnM7i49ByojJC8/yTJkbpJgKg/O8aZ1c/gN/s7oNv9nrhHunRl1GH9cuL+89gjDIYT+nWkpEz5
g0P2giQxaR+H53N4ModWWv9of6YX4Be0yuRPhIsLfZJzEOdUuck9kzIOJJpfrTwhBPn1VO+PdHTI
xSVuv580CD+9GCuQ8jF914chuKtrDXWsdsg14KD0NwyqgLw76GdN8xcK8yq/CMwq6NORF5/z1/Q2
ogreIh1ao0JJ3fkEfpCiiPlkolDDA6ef0CMFCQFzE19YFdm3oeuDOIdsIIlLaoJC+MxL8QuagJl0
6Gsht2sB2Jhk9FeSKaMp7FnsK0zIL6T4v2cOeu/EMVHGn9z4jxL2bT1hmxpnqS2LJ6Sy4yfwQera
USfVgkMPmRiBhvvGeMqvsXS/Es0fl9UMTMkV0xhmof8u49w3LEELW/FEndLm5314ggtN16LcNqd6
Q13ZLYJyrfQw8O/aav33QfsjDbbYOANsXgNNoBq6NgLQWImm2WgveEdNugdKMzWhBeqK/QhYDzho
P+87Aq5trc3cWtQ+QF7TxNPozvE7dJY3dnSKQtxZNwUTqyt3Nj6+/ruzwe1PRH7iR3c+y9RKULvA
OyLZg+sv2IRNTn8KLaim0gZlItc6yf6xuiY4q4yxHV8XRoFKxptOxgdtqJ+/rwPbiCUttt2jjkan
TUmGNZlIjJeB41YRG4eQmZXpwjCQFMVAuGW26EoPZvNcRfTgnKMkU0+mOTqiDK4Yufh0RkvmRxWe
P12M6DZaVqabnwpp9+ay2ksfFEzy2QkoTlaPaRJt4vpBFe8S9Qp1dAyZHZ7MwLjSMpXBwPQrYnx7
MrVTHUWrDfco69sGG2DxsTQWPva6zDS9+yvfb5iefF/X44uNpitF18dNmQwXIz5LNm0P5zG3nj3A
OdFaYKRV3IPdnOV81muhQRq3OIZrD97kCJsZGJR/pXPfHrSR1MYwVcE9lvIOYExBSxQRuRTR4ATi
1L6it59LDEn7paO8GO1GAz9x5fHH9eX4FkaPH7ZOWJeS7x0Df5MCQPGid/yykQiokRsWBLoJ+L+G
TrbkK7jFwciNg1zsW8RXTVTNCxq8BVPEOtEWf9/Ytfsabfg4yqFIlY53FNLHyHjsgm2rrETjXiCA
CjNf+Pj7cl+Z8XgZYJYqDqBflt44c/ZEqRAVhd2k4sxHs1HYRpHAHnqrMCRA/B5vvt64svbkX7//
t4uOJmVapdXIVHHRwSg7ouQqPIDAvjIRqCBbzvHgOcOCxe4xbAuCqQ6Ww9NRxsIWd3BhNFGRCii+
U/kplZ5LcKQ93YGSvmTb34lydqUX8esn+Xa3o6XSGYoRSrblHnN5FwgHT3rkkyD+NsihIShx9ZMM
id/PT0LaNADIiDijAy6J6jYb9OaOJUhwRTllvT7LqMWK/jWuETEuTwGAcMe769p4bta3cfLaEAnz
DJmw/lqaPDzc6GY0kYOWNoxugGkbXs63rRpqTSkC3HOPLi3pQQZSpybOO4vOh7MOODoM5UMz9rIi
z7Xqzg8Spmcsm+hW8tCHYIQPkDldZkBq4ph+FN4KDUySvxfxL+cmMg/DjmZODGZpVP3Jeqolidq7
R3Ywqmt1deIQ8Yy3JLjU+pXF8Nvahc0ArZ+m1PCBRvmdFviir0aVe4zDux5RechPvRaDKjg13rOO
XbsDWrPHJtjep9lDnWzaqqDzd/QEwK5EquYjQHYntoQZ/h8BialAZ8/UnCvnyI90ideBDoEC+VNV
uF1ltGoLWUw71xDdY+I9GANa6RB6T4pJv1J6iPpTmXx4SCYnDzJUkquKidj9jtaNSc5PD1sfmNOc
LuJoEWOOi42Y0YmnkOEVg0+fBqkOIOVBjnc1sgJb/GB2BrNa+6S1OKiqeIzM5GdaikUJs1G/kwMk
5eYqxgDPUro38bXZ6R8YXEj0nNy1tLJjXF4RdOmUbZNtU8aHUO5W0UpSXp10Wd3o7r42XhMAWI74
kqfnJL/hv5rAnMA9mc946DifJXatFx8II1P1nBb31FOXgFcYtVwCZh4oCqflitm6gy3qW/zYJJvM
v83jnQG8xTsM1cMsZRTlrYR2g1lZBfFbe4BHLQEtNVal9RodtGrqKztGV6K+NXtvgRhPX2/taOnF
TMPushewqQZ/PF8FyVYByWKtbPe2FmZOt0L+E8ZaAtgoQ3ykuOjRmy4e7f5Z76fIYnTt2oIu186k
/OLhOeE82iLDXAwl5X1xIzKsa4r7nD4p9KyDALqnYoLCpEbImfBEGMywAGMHo1jyI2onJ1RXihQz
B3DWuoPceU9vQ97QC1l60w8f6JP14FQD0GPteXCt5Htb+nSke0OPFsxnlaoZIKG+vQC0B63lQBph
r7tgybRSMxfAkW2UK6J98CH5R4tNg7rHh1U8DDL4q/YV35LBm+Uha1dNcwloNerBG4bhTrgEA60A
gRSCOyk9ejcWk1QR1StyzRhnEGAh7ksMkokXCsiCHVn5Fj5dwPRKZe609NG1aFZ8BvdZnq1C64Ux
FasKqUdxEzDPHkZPdTRvlGKukBgmDupb2kKsdjR48c3wFuqc2quiNertKL+re6o45H4BOtCwS/cK
qDWKjsoATAguJmf0yoAifi3uxLlwpBnC7BIcQ3WX3CGOLj8FO/GxbWZEN1o2CiMOkNloCBRgaGHf
DRhD/ULnuL3lol68VM/JZ+ROKwYv6FOm8wpW5cBQX1jCAkF8CMC44DjHdEMx1n+k2cR7YMZme+sW
yQdlxgdvpc0wAsnnFo2/fKFCpbghK/aql0B8KuOnBkuiiIxXRZq493Y6I0rDhGPHwqZBMc3QTGQm
pFfG1KtSjGGAqrE2gH9lSTfzHEwt4F4ADTPmkbCOYBi7ByTBcY/pkkvE5LTOhrBeAn96yVBEKYAP
i2j0V444AAzSYJOl3lLQ+wOd7T7knTdbC5b0IMfNHyn6kwE0Cvz2wjOP0pmsEbUFvMX3tnoD1TtR
PoTyxQWLoE0ZR8f6RsmWDQ0yNX7RDkl0k6a32E/oJ/ySS/tEKSsIp1Y45SQcjbIz7X1nwGs9aSh+
zHQ2RKPFay14MOnJBKuGBjsuXr50NrABXDCqL29A+GKEQhMmRlicsXKH44tbZvj5AiHQtihaStpC
UTaYyBtiO+2nYiXMcCDGceQGXXK3vaPim4gucvjICERCPatT6JID3tNfG/5tK51Thi6NwDdwXrxo
6K7GkH1ICwBB3sDgtfc4t06MZ4XJoI78j/pYFceChgdxifU7xe1rvdc3ovCQ3ccYlQwqc06L0dgS
rrUZHtxdhNDVIjgGt36/AZALx9FZvBtrirlqw/C2bB/S5kEFT8kU4h73wnUKA/rSh4A1TWC5iD+h
feliWb7MT7Y/D5b4pG7ljaC/MipJoFhk7SXahN4ycBZokMm0UmvnYCtPNGWKOcSji03tfqPeJm/9
IjhAKmWjMDkwzH2lIwY515fAiyCD0IfWFmihfwpvKSrXt4jtdypk1k0Nra7eAKo04IOKqLDQQQGq
6fo7erbGIy2Bubdtt4n8jpaIW9+FBpwJutLooKrvJbT3/E0078L6TrB3PkeQO2OQaO788iQxz3HK
pek/az7CI3i4wdQXRCx4gPRSYds2lqgiGj6vjtxSR56s7D5Kn9hpei6viyiZBNqbfAyV50Y9SQ96
c3bRJXocMqUD8J4s3aEVG+FoiiJDUe+BsFB+gkM2BnzzcmiFYubBqdWEz4GNbgcUqlUCQEmQMP3a
wCJV0nkZ7I3sNkSLvriFrW2v8k8dYaC9nDw1boNs7SFg8oIOqHtCulZ4QtS0iB89cONdmCFafHDy
p0o8PVjZKzP3/AzqxOVz+kvHXKbYpan3KvineOv2ezZg5c5gXxFELgnmmBFP2AOx2ziaO82RgMfO
Op4iN7uqsRi6ExNM5KekxmVLh2YGwduI70J/Kbhb/wOYIY4mLbpfmfDKwAV/cppxYZbijsMeaTEs
J74oS89b+jl9Fe2lUe4sQH9dunHKdta9ytoaoISNyQDgFuui0fpE3w5ZiYmorjFarKIdAojO3lfO
c8d+FcytU95aa+SSKmkOLHRZdDOnQU3hhJWaY2w1c1n5q9y6kQaNOaZ3ygNABTzVWvDmFaP0D0Ha
2g5Ahg7CsHOs+p3R8GyrQt+TNeT9Y+1vVYAFdFFjRmBHDxIFpH4dfE2/hqgJfTfMnxvzTJLTM1zr
Z051SuWtBjcoWNT229+psDQuHsZ519Ce/JavG3JYFKGf0SWDJq9N2nTfv4Vr4012Hn3hhbNKmyc+
0RtgKvMon5b7/O870H82QMn8TGmw2RRV6oZRNu6rVpIpCXdg39MjQWmkXKj39hIjWQ38FdvYe+ls
zCsBxp5Kda6DI2RdBOghxebaB2lw6YQD2Zu+TN8+WTC4i/i4F009pFnacpnvZMAooBeMIwCHFPmn
GUp5QNc/iFDCRIggTxPNAXlEU5XgbkHF7/OJTOYiouYmoFQQDxK57V2rnI3+GQq4zviVCUY6VV/F
5j6/BmSVviTOvhdRw0ehtSPJ6N+ggCaP6t1cENIu9JhI2sFKtQ4VSN45HiM6INp+RdepPRkXF8Va
FBuqRU4WMnjdIG0eIbJHHsDEihGIHW/sD1Kf8LODBQDpa901EQ3Z27JXZqh11fm66jiAYG1GHy5D
K32evDDRI1GSzW1yaJUPV72PyIXC4zDuPRsg9MSlDLODHnm9NB5tJHjDT6K9vKnmhBNhH/SQfBBG
Ltnr9gYMZL2t6rOH/UeCxoS/xbQo9NbQylA+layHvuoWhjh3XzEpVaWFjEwH+CbkTWOEc4xFEZBl
egeCMLIJ/k3/KStTZakyMKoWqEzAXSrFCbhQBfOkHBVKp0IbcqEJ88x4tx9NKOHtFrxb0D7iQQJU
Awkm60VVbkxz6aZIMzEH35n+Th2y03zfwbI6S+kngbQsFmGx6PG3yB8YZadUCnwIYVEJGx+RbCjP
c73adlsJn472E4fvZoc6Kn8bCFA7lXfAxaulR78eDoEbvTPrB6wmb4WdAcvNlleYOMBFWgGcDdwr
Kr/yuN05rB12E3LlpilpynjUplaNFma9h4ESZsERb3KGexL4Ax2RJm2uBbsaoQXGg+mhSm7k/NFg
YoCAD55rzFPiOcMPnfCqLbKTAvbQWkUMJOr3v/e89NuehyTE0hZVVZG00azHU+UI5YK6O7XRsYPp
mixxuVKyB4ceQQ/GBpw5vWlwkxmI+Ne+QiIhnfx9D1922KNNpkv0obELR2hM/Pr5t5OvLJTEKfOk
OzUAMJP0ZORnHW0uz8Z5JXwOmalJN5I5wXHRUtZRtXbCZzOfIZZrZJ9u+1qY/kTTAQG7eylc93J2
5f5+dNr4kP/c36giDuq6YCCWdacStFGNTOnJq0yATSfBebAHbQnmKtdWz49O638X1Y1BnJlugDk6
eSJf6YI24qXU3QEhP7FfVljZGHMPX9tsZqcXFQ70uqx2oDpS+Ft/f5NfBDh5ZoT2FYN1MWgi/huN
lLbTMqOPu5OLOgcFlCkfRcCv2sKDFlLLKMBNa2entbSUqg1DBGDeUbeXkIIFc9HV6iRDlAltV3Ef
4Dta3yrdpfFu0P8oQ/RCYIrdVoQ5CZtYmMHOovEXcrRHYN0t+OiIXgbplej2o63y9UL//4nGvaZO
KeQmpvQ5mfmiF/ZdewmcD73amwbaKAt4ExkOnsA6EIdpOc3+fp/jTiS9HBGxQx2NRoYuP0YfUZBV
hWaU4REgcmGlU81De+os+3gOU0DWhxYZ0L+v+KON83VFdejRG4P922hj10IXOHqRcUXxrKvnvt31
IoEDC5bl/z4W4PFkUWTyoXMxjjr539UilWmDSFwQDvMPsfjou1tHXBb+SW739KVVb1Yy0SZMSy3F
tsABfXUw8cvj/nMHo+57KfiyLhTcQYyylGTfWGK1MgmLGWJCZoCR77Yu9wZ0KT/TSOEggQNNk/ce
6vPMupLMnOVgtf7+BD/38Oi1jA6OXoiUuMxxH8mH3H3FoE3IkR5TN3X/xritxoMkhdGLSAbIogoj
MToLf9+CPLz5f87Wr1tAVUCWNERCvn7+7WzVkJApDcsNj4Ww0xn0xg1wM4uStVkqCTziOlrF9cZw
tkK+dLxV1s5Md49pSQalMS+WVYPdFg54SO/ORIGm8LUP9+t3k3WdfcEd/rAJ6gRHMgubV4QjIawV
WcZze3AssQB3eE9/v4xfNqEswfKxTJM4o1ijVZpYdiLKrhMc3fRoBnMHsTaWJkqRCKAucSTK4W/9
fcWfsuS8/kGXhSGwpCg/DEuELk2FVNR9hkIKBhPUyvoNTVHPPbslfBB6nIJ5LNGs8o6GCQYPiHDb
JkvRNpbewIAqQeh8/n1PP9ISbkkW6S7rzPAGfeJ/92outLbbeoo/eMSwXW3twEuQxWEZ/n2h3z7t
9wuNXrfjJ5Io1PQMcYfByltzDowoWfYiFkzF7d/X+lE8jR5qtP2Dxk5V39H8o60sXOOtBF41gNv9
KzndtXc32tCyqyZlV/LPDviP6kgXkBN18GqVrgxGrl1oSNu+bVupUwTRrXh3YveMrU5Zndz+aGcb
85ri5LULDS/224WUtLZK4rl/rFES7cEw4UC1ysNVlM7+/kLXLjT8/NuFOsGzUttU/aOfnulrc/4E
9qdsvV51Cbp2oWFZfruQXyM/nIi8ugB2MnGWyEecFbOnsD7/7480zPwpmnFYI9EfX0n149JO/SP+
Zrl0w9J2tDnGb1ftu77wA99PcUZCDPIAFoB8Q+L56+ffninMI5RjNKIbM29ZkmfMvGNIDGpYIneG
t0oAfL65YD22thNnESCq51iwZKgoJRerPXXOn3ICtDCdg5nggXeuiEZU2taRNmxtn4b/lz+BFvM/
VXZpsgvgBfrBjEvLjMZ1dFuWdxLUJVs3XlpmiSDyjeYZZzsHimcBFloKtU0onPiTnX1mfPf3m/6a
nI5fgGIYmPqBvFMVY7S/ndJKdeTIeQHMOhxlUAoq4nXbhhgZvaYNKl16vKK0WMTmnevOuo3R+/ui
gY7pxfvCphRPkYRVIg2AVr/WHHfhWuVcUstpGMd7Z3CZbxl1yfnUy82VBybfcdqHQNJmiZJgkW3g
Q9CucULAsKNmYiCn2kFm+3elt2SUXOThIuMfr3ptZ9Dyl/NsnSQXH5kaNyufPBoDVQGgVoIolrX2
UWpqjDvya9FmDNwblgl686hzKUCP1K8W07dlItqK7hVJHR7L4NmUl1qyMkCDsy5tdV52e05d/yoa
ZXzyck2FSbeoM2JmWjkG3CddbwZS0/nHyN1b6ntcAKE3kKcqcJoAu46zeSnTZYSaklUI2wc7P3KX
QuEscjiWanNlyDve/KO7GSPIHcPGBUHgbghuBn2kQL+4wb5nZhbqV6C0P+r74VoSHgUAzAYg6BdO
9dvbrmMn9rS29I9mJ2xMWTjgxLgJXVzOoxfQt1s/SBcl43MVSQExjpdvldvtElnZFghIqHG0E6Wn
Ctl1Ai9dV84Nodo7hEj2uCtvffnZhaz49z4ah+T/btkCoCQyBDfHDKXKzzU7ijLMsOSzorzT+0LV
6raQbqXWmf/P0fLravi1yejSAyYd51u+5qV5J6EBxRMxyCYB93FagG2nMVP8+8HUIfKODggaCIqO
MZwI7Xw8NNfE3JVrtfGPqtbNhHwl9dnayxBxd7t1l+gzI3iSdFDinTQpnKeMhk+eH2sJkCpWbkb7
7IOA08C0mLB94hbucvOWUQXmjYPV+aXIjgzfBVQ3LJhdjfSSorvUFs8RA78mr8F8l4CjjWSJ12MY
LD0VMHpj7tG7zfPoMUDQxshe/n5iaYgufz3x6EgUFKv1BLC6xxb49qDz49+QkoBuKSBGo7XgafdD
ZXHNOH2cRA8fVTYUS8eYA6jX+IzJslauC7n2j3EKEfQignEOtp51M0SFhgMmWfz9nL+dL7KFFBlX
BDc4XrJx1ihlZYT+UcvWQOuI5pK+vbpUf5RqX49lqRp7YlA6H0N3Ah13QzXhsSjQ+4I6CHr7wYfT
iG+oqk1rlgZVI+LYRXXK1RqZ7Gul2m97U/52B6OUz/QaKTYL7qCW0chEJ097YM2RX/r+BtOAv9/q
D2PO8fOO8j7DUTvbU4fP2J8sCffAAFrrvIlfcunJc+whC2AgLzXXcTi/XhqvJJ0jSB+wuaMkutTz
JBGQikVSlX6/2CH3cJG9cyA9ZjHGnLzpWqafrWNQlOw97fnKk/92VFADAtuXsInFJXj0ol109lrF
9VAnFlE1xKooZZoLXiI13E3bSHsB8FMUL83KRC3OnkWdNe2hfNdQZ8m7WhS/PVVagh5T1NuMpkbc
Mu1K9j0M7LjCjgm0aVxbwD+DY6qCe58rGL5rMlx4njerAH6YYP9hk6nI5IG1HTxg9QxzCAlCK5qM
nfsc5HApUfGM2ndguGmBf5D/6jDVZNffuWW7NGxpgV3Jhvw2t57sFimUSt3V1T1HGbYOkxqXIS9E
HA9ErywpuH8ruyCJ1pXdLRu9mPsJzONGnGqWdrDhkP+HWPXoBkRuuFR02ugw2HucSkuSSE/WT52H
1qL54IAIqrGAznx1JvkVoJs1cN2FjyuMXQgzKwOKI29bi1rWeyLziGlZVtprLTsbfp/ynv9W9ltX
gZEbMswmxqqjOuZoETQd+l0OiDnISG1gkZFK4CEgQ1vVPEfpoVQMlJplVK7TnQzLXwQdwJTXcdyP
pI9WvqZfEj3dJ9RmDWRvI3RXrnLTIN6YDF5zvFIzbBYqOi2xiQZPDGqpQ/U/vht+SxZeNWlF3L2y
2n45LpkfWZal68C6YCX+WyNIiiMEosF8fkDgFf6nEyrLzLHWlSHtdQfYchbOMMtGsp68OVJR5rzx
yMMrJ14oDVraULoaiNMCHqB/39kvx41Gx47O4BCfUY/998aU1HJqo0ld/DIxwFuJzgfYMiFYkbvH
1RV49G+n6z8XG7UCwsypXb3kYiJUCXEviac6PWbRJqlnaQMEhVG1sAfsYhC+AMterR9+tPA57hgu
SBofwiRRHVv7eASzppIbkKCYRRbmipqagx2wIejcAFjKAJaurjQLfksQSbQASlOx6bqljiK0GOuG
44ctcFDIrlH0imnFYG5AL5K+aGcFLyTobIFgEPrgwdUMj3Y5WcAC8NtBxmgTDccIVqECYyF7HQRn
8nrBeUvFx5gVfXWx/rYkvt/vaK16VigrVlkD7q3vmHfG2nGAdBsrBcfVa2z539IXTSJZ4/XgL/KD
hZD0edro7NFhSdTAxpMexe4PANuei/aZ8YgCH8uAp/172f+yHzVJ0WXWvQpHedyptpS0CBUrAjzP
rKnEEboeLJJl4x5IMosAzMDf1/sx1h9WnkTnj944lfmP/EWGDpFULdNFOlOG+m6jmg9knpxJR6Kj
iV85I2XoDKoHCgs51/7Oc5hm7iXn48qN/JIh/3MjowZM7IuOGzcu7IvoMODmYQ1IkE0SBNLUCLAr
UgQhECMF+r0uDB16MXnOrhXyvwV/TQKXLEnQtA2Sqn+PHTsP5FwSLWeoCSwdVSCI8CQ7gTmnCyky
7jdhJRrJCYhreW1D/vrtNa5JtQZ372u/fivYkix1ksZWETFWbmqQCw0OzRWCx/baFjP8179Ksb/f
+q9b6tslh59/u6TdRpXjB1BXBv/zBjwdWBbYpOTN+vr6yx0OlFFJwMvVTVNRLXHQ7v33am5P46R2
NYQKos8BPExfyMdqLm+WDJsqqF0scq9GXALEgIBO55WQ8ttat2RkwYG+K6hqj10wmxpIYumDsObi
ZZstROlsyR+FjuOGvg1JpiMVtrEuzlGIz8NsaqrvXkRLSrgzIZj+/eZ/0ETZeN9vZoxmMRLdKMKi
hO+NVuyudZobN1cRcNoy5nClfm74pEDiAq/ysr4B6e5COHSw8CLtpSlGQkeRoVXnv+/qt2OPu6KD
R+rJbPcLg/NtQWSek+KrxbFXIz1YejOzuGftswTLFtXTFg7yVsLkVXy8ct3h04+WhqUj5sxBJBoK
O+zfpRFUfqjYfewMZVRtvDGei/qNTMK5dQCBxMhtPsPFY1UE6ZAC6NoVOoL+y+azkKiXqB6HVqky
CoZ979RymonOUQYWrnw40h4PvyTYswoFf4n2jJsVsw7aYwveHN9Jf+Ol24YKOuOeUb6wQNXKSF7j
fY5M54YCLUwxJVv6Q6aLMCRTLKddq2CRfESmD4W5rmqsdpHKXpbZ1tUXgbN1EfH11kK2UPyzn29t
C3HhZ55ccEsgPS2WWsu2uI/BAR8dfU8sUKSVZh86/LtldKiNu1QfYKIk+YV6RALWzaeVtQj9+d8f
62cT6+uA5F0hg2xilPd/nJ3XctxIloafCBHw5rZYvlhFT4m6QYgy8N7j6fdLzsY0CSKI3b7pmJFm
GomsxMljfvPxt2q0xjOVVpEuJCvQSGv9hthIrzZvX75+0Off5MOD3sQ03h1GyzeyEpk+6RKB8yxW
ANITlAyIGgnt0Q0Tsa8ft/Be2iTllGvUHYJQNMrcLZMnfrzOvE6t72hPf/2gz1H343tN0k2/acdw
HNlAFXXO8UZGvNE9+Olf589iIb20hZNjXbauHjguW8h8lcJjGI8V4lxZc4aF1eXcKulCh/MTjoEW
AdcnJooyLX964ZMrJbCVUbUlXbpkI0i7AKRyC4cIaXSgdKp5EOlTHX1LxfAj3SwO9WYyaR5PyQCD
E1KvYk9eOLWTMowVgH70f0YEDxxlQ5YoOt21e5HwLuBip7peiOazR+fdUydpQx6MfZFFbDNZVOCB
IIs2eXSmLbulyvv68Mz+orR7kEhARvlTxRY2XUWSwv7ayQUGSYHwj35020fR/dO8Q7zQj5h9M7JD
xjswKrVpFzmVw7g0DM4qyWgW/1L8LbeABm5iadI++8uRiWKKaAg02lTZPFItn/SXz68n99EdXAwA
7Phb6FYpQnMYfV+R6BORv97OmYwPite7x4oNeBdk5EzNnToTL6hea0hC1Wfq/Vr+I5prhLbG2VnA
fzsrRuT38etnv3V9P956DCXI9N8G8Cppycdne3XoBW7tSJcEDpHxC7VhXd6ZxfMI6FzOUAHTr6vo
mxJej+WdPz7Q8gtMJLGv9PK7Lf1Ii19mnq8qGdcbaPgGNs4pwE1YAlwUcbbp/T1qnbn+4OrA0v7/
yRQsMLjj4IYshaMxiZZqF7lpG47ShQgWARk50CbLUDOidA3esuWiQDUOYgIVWpHd1d6AuhgJzmJW
9zl1ELa48EwZLmE2M52pKDTxMz/g2xv7LegaGqS2+zA6tNivDUySqhvuVCe7TbVj0Z7oiSFH9PXP
OMOlZwU8HBylLjuGMYnnfRQUneKUgItBsOgA8gWEygkwkHDQpaRzz3ycVM7yyxVABleUFTQTGMaS
zwAMuorQ3jR0dDoJTwtLm90cPN8xkDFVSHOTX6loHd/Qi5z4n5Xron61IHtYiAKWVFgGhIC+wiGo
uBqU4lxDNxNJpliJnB9N9He+XowtmrbT4669W8xkn0D6GLjfFiQO3cOQPIzVY1Bgr3rtBBiT248V
FlV2662YntBorB9ydBMrdwPcvaTN1tOJc1H1TJDezZEr7I3iDj/hq2YQQvzMFxTc6Hrt6CnmNeyO
GPyKLd8MFUi2XMgX4kqS1ZuqfvL1PxldzsFW7lUk6FBLgfAGSjJAncmqzrGhXnGHXFw72qmI/aBQ
ZDvppU+R+tWyc5NYr7b00wh8HoFMP+wMQkMLkaKvnlrMDrUefhMieW6VXN07sX8YwM4V4bWUPlTI
zMZ41kTpY0GSZtBjHYBma/lzb24r5L0LE8maQ1QjAIRrim8gJ4mrmPIqxa968/z1rzGT6nNqwU6a
NhhOIuDk10j8MXfweoV3HCJ4/Ui6M9Dd7Zz0ir4+83VI8j6ev3KlLh3KufxHEyxkw0GPgMnJx7A3
qg541ip8SyCJugKUN25kPdoAM70GhUb3oWF+kXn5mqV0GFMFHFnHrtaggTed8bNwFjJNS3wHn46m
hZukZekwsq3JLVD5ReqmFt8J6HcW0+dHLT0nqI8cVPXOdm8165ygZgkvaESABe38UfqBunEIu2qQ
Xxx5a0JPCRU801BOo9188q2D5t7DErblRyO+7pJvY/9bQhyTfRaFQg0K4dmovtXJWXNe7OqHEjHG
Q69eP8gD/t7qb1u4AY2bwvvZOTdG9NAEJwvXYv03qTYoSV37SQuuyeVVYf6t7KMxkAJcG/Y6ASk9
nqTuoF4X2npMjiRZdb9QL82eHmS/FIskD3L01HxdQUejMJSUNC/cQ4ls+W0aBC24iXY49RnywUPH
zb1fOLNzyc/7p4q/f3dZj3riA9PhzLo47RUHRV+HWBiUtPBpFl0n4MAxjFKe/Oa2aw6ldJ3bFxU5
UO8EsSdVl67AudyILpFpWhoXz6cBsmq36tB3PvUJ6aUEJcR1clDzZ42GPf1CNCdCx7hCiBdONLlL
L0IedOL2SOne9UuJt8gxp0eYXp5FEWsxkZz+IoFS5mosKe6lKrclkBeOnBr8Dty/LfKV3IGRujaL
s2hcecdSv/Sds1AXflK0Eak/ojK2QxIHrUCepP5lGhsy0xHpYhmQAwZ9LXvfnV6lnL2Jw++ioUEl
T2Rx2gDJNiYo6Q9LeraFEBfV8tO/OSuOidAjHHWO6SS+WUNvm73quBcaimhQhPnL6N6R2ynZjzB4
EcGlrJGlpuD2VRCWsJ0ZJwFzyFLzKkJg2bejqwHW/8KyRAEy/ZlEumDYFuR1UurJETbCSCtqy70o
1lPaIKlGzEUshZ1hlsp3TGwzNNTvAMdIz+NSm3XuyL5/+qRQySJf7Z3YdEV11pj6b7Xdk5lEzKgW
5wtzjzJlx3obxuugcD++aFqjFKApOcam2a+i+J34e7c5qIBeyMG+3tOZXpoY3/zzqEn0TnrVQ9C/
ci+jfUa8296RyEcYJGFTWWDk0GN9MWIHDqwZTFQQyvvUQ4MqxH2rfkrU15g0bZSk9d+vlzUXrLAj
N4HEKQztp0hWp1AGtxrZgLNi7nPrvun21DOobUfu0+Juz92p7x82Oe2yHA1V4yeuqHvb8dlBapx3
FVV+dpazaOkUz+SVcC8YF9AjBME/TR4Ms7TdoifY4NFT0QMCLllcm+GF8B8wsbQPabxRlfsGCre1
gTBaagvwpreG3OQ7ImnRyF9koo08LUxtb7ST2B7di5xf3F3W0BWi6Id0gg99TBQ+gmjv0RJ7yYNv
svzsbk39tZL/Fu4xSV7sekdX1SxeCMu0yHxpH9o7Jd3ayJBVGIqH1/KPSrkq1KUQOfP1f1j1JB83
CzzrDL13Re9MLn6RVhTlk+cfVeap1cqsv3e4suAArJzYtK+P41yZwoSRKoDeLleWOfkgB9Wr+gjB
mYv8w/O/U1tGyiHFDKT4FsFSNOSdpR66AnGIjTg2+qGTX2UDevLe03e2tlR3z1xXH1Yz+WZbK6iL
Dq2eS2zvaKXS8c20HQjJod0o+QYslCzd8BuhJph2GyNYaMF9Ih5wV0Eq07gdVJrdnwqjsqs7gxGQ
eyGNCDvkI+nPYqYgu5ci/oZWXt1dmp2bNgezuePK4itinjnGGy4y/itxw/dpaUHIXWoKzIRNxdSA
48sIYJqKPrlEfcs1Y6NvuB/YA6Si6H/zQCSi2kVIzyf4/9smvHvWJJ3KyqCL4pZnIUCE/vDo3qxz
45nUhYdeq9V3MiiB1hC1K8wcMCTeH4FT8IbXr4/m7DvrUB/Az9JQflNme5fWaYXqZ+5I8KI2AzJC
zw5Sp9W8Lm7uJz7h2xszYKdvgcSoqYm49u5JXTXIZdyU7gWojGmJs1WuGCeTqKDQBSQkV372wmLb
PYg+s6M3G1dBrQTPxq/f+JMHzXQhk4/RLlKgzyNXFucvd2/s7BYMdJluR2OfZJsmP+Xjlv+Q3NWP
4J9c9eiPpyHb0JFiQGc0+trp6KB68B9rcFAmaM51jhV5Sw2FDvBetu8pIWtpbxvHsTsE9h0IHe1x
sLZfv8eMapEYVv6zoZPPWEIIL/RLeqvcO8QJRiPA0/r66L7h1DL8qqU9c5zW3UjZBvcsLggCnaVA
zN8zrqAkT/Hrgswd3xGFv17czAXM2kDBioY0Va4Ixu9+7LYajdpihCD2mN2lM8XJQj0mVgV4bLGI
nIGRiL3453mT5Eoz4Y5FI88Tpwq4As4WvDkeFIzSFcpov8F4DfFAX0uODFgHvdv1gJwWS4Gl954c
8rjphkDyWQfdaA430ZWiszbv/rcLvhxIZr/fdy8+Ocxa1PtBLHOYodL8Z6BBosP0dHGc8SaCNb31
mY1bgmbA56tP0px0cNyhZTB+aQMZ1y/EkzVzPQY7w0MrHCsvUDPMiPpT2MJJR/jCQk4E6X5lF6U3
gbdT0J1xr3SFhsLRNm+6ADIznkZoqXZhh+0IQv7jr68P4VyDmSRQYVImFmy9nZp3p1AvvUzzFYIb
fRaYXUTXFswX10rn/kRTs9qlV2F3xnF4IcTMZIQfnjs5BT1NMSNKUvdS9yfyswz/FIoMQgXNA4+T
uPCan8H91J4CLuIw1zaAOH/82PSoRtzQC91Lg4yTuVXqjWpt+OzpWdCLTnhjZ/31I+de0OJBGo5Y
hPMppjpMDMnxazZ2tH+SXoMR5NbgrgSStIiTUcVuTQ8el4aK1TAk0k/VtSUZTiRVvnvpy01s35AP
JfW1YCpGFLNZe90IYPxG0g/8s3P/xrB60AKu3J+jfEYHFw0iSvCyvuAYrmvXqtIddUnbfL0hyuxv
YIAbcvghnE8FuK84YTYMinMB8hhoL4JdVOMJsefK4GukNyVq26+fOZtIkYPbb9Rhdmjy7UdDk0eW
LTkXeThwjbIrLRoSqH0pwnGcVJxbVULrPg4e7eysZCd5eAjdb8zAaU352rYOL1J9Q9L99brmGlSi
NvjvuiYXU14r+uhwO72N5JyLWlyoUOi5MftE0K+kHZygbmwu3IdzPZAPj52kbxZ4pT4u2Y6h30Sg
P5UznFVxAUZHk0wTUpC2t4yj4DSWa7XYECK95vbfpdciTOKzKnMQpoHSVTT41f7oMMyuyRMw20C9
m84m6D4KotoRmY6GKYc94oVt/aqy7iQ1Lwu/gfjtP300wH2YVCLp/ml42GmG5PYyIYjyHT05POdq
rP0uZdQgHrKR+t9cE0xn2+yXIcU7MR8ZG2ll0ihaxHjOBgsHUgkW5iQEU7WLsDSlwRoIT7n3E+4R
MF/acyLH46sw9NuFFxfX0KcXf/e0yeEbLbvrZIloQeOJJk+Z3cnArwlPaPQ7tPudQkwTjbWd/5tj
bwMXhV5lgFuc9tajJirkCE1LhGWLlZikCgg27HL1kKCy1Q0A13cZwhnhQhx4q0smrwzDHeiMwe8M
inX6yi5XIBpnLpYYZ5RngvwZgUYa4aZ6sDC/bJ/wOG3apzxCMNy4A+LG34GlIUAolBzdJjePUkKw
OmlotVnIgNI6dw+ZsyrDfQPlwEBfpEtuavuBRNIxjtg/j8Y5wX0yWA/GHgl2ST6P8apBlqat0fLZ
hMgjNX9JThZeVZs51mglaKBD4ZUzqhZh+N2NHuhl4Vme4RBRRjRuDADbvzu0bpLhZ24I+FLT3nPN
I6texJs0eqGiTrFePnLUyHo97BRw63DvSNAxl9IqlA/OSYJmCNQs/dppxyumCsjmI6u1DeW7GLUl
Zl1+YC1d2bPvwaSdrITeGUyxj+8hab0zhE7tXGzqnBZp/yjPt1yjnetsHS3ZeVbGLQXlG5U4qRzP
mfFMuJLjeGvaySZI639xfzEV+mdBk+CpY7VRBmn1FrP5cmxlN3RPWrEBhSw1wVWMWPwSC3x2D2wZ
HRHom7SzJr/lqNVhGolHym9cc46cpp7leikgzHQ7VNkW9S0xGYb/JDuqDG1gOJ6JcLwVaCaBiSEv
pyTpvAcx7HIFN9eFMjquBmHF7AWgEB+/DkszMfDDIib1iVoWJEwB76rBx6pInoEDKc1WB9+LrPpi
sj53BTMGYC5Ps5v251Qjpk7TwvKs0BHQCsIQ+GmTD3uMvkPDFbNuMzojqbnynfuv33OuEFPxchF0
JUR7nbeU/N0HmqVKCdved96K0vRvZMhrhR6ovbZyoHxX0K+v0rbcgeMVy4gJyjJckYVFzGSMyDlQ
rHC63kYiH7+uXq0sO/RYBEWRj3riaEtbt0KbThiRxz+yHrTGHzEcdpJyZfEFZtT+Fs59yz/E3CFn
ImfBBpdtvK8mp89RtEF2mZQAn75n7GCBsfX68ACwGRA9I1Z9wHxSvaAvIcg+4KOJok80ewKUsxZ2
5fNSYBpA2+GCErT0aXvLiZW4DtKU723c0H+M3ae+uw39axmwSnZNjtwlPyL9WkqO/XjsjQstDG6Q
rxfxlvx8vKs+LkIU0O/Oh2QPZhmrBYHPvaVTDG0BijyKlnrxnNeHsNy43i8fDmY8/ELYiBFty0b4
9pFGbRaeWkR87Q1D6ip6VYZD636LtOeAHqLuPFF+WM21Kb1m5VEdr6tua4QXErwueHQ8dKPTq9KP
VlmGJSfVabXQFJ9pbwHEYVPp8GoMHabsx5zKMslKj0I8FB3txlr3jiCTsPwcM6gGPsmJKOomW/rz
HeKWxcKpn7kbP65gcqekoxK6o0z+O1ZH2d3YGIzgvgdL9Sd3ZfTD/BFh+30jdJsfsiczXNMMwi3v
tepWzk8Tmtid1q2bW8xBtKcIQbE31zjlFowtorYv6r3uLhSRMwk7tE1uP5vUBR29KQvGynAcknzL
uXQ9Vep1bNxr7k8nx9X2jppO95/J2prgqc8uQEGRw0Gon0pW7uuFhbzJMXw8lB8XMonObu7Xth2Y
ziW0b0a2hZYg2IMB/CkmN85JtNKwntXhuiBohfDzQz78cLonyimQ0abBZr4k41IkFZFhuiiEYRSk
HbCOVKYyTXVpDYVrcm+ZoB0C/JaSA8Larr4t8IIu+9/ZE+G89+6iHhXoeqFJP9MkZT767umTfEAr
MLzJDIJFkl9kJjw5fsTeyUm3rXbtxgddf5Ct7zplg6wEFJL2Kmjv0UHodoNx6UMs5AUMoNZuCv7E
P1nJt8gFUkR+iF+lCejlEpaXFl3YZgcFjhHgvq5j3EkfhsUP8/PVy5sITqlwpqB1NY3AaeP5eUjE
iaqf3EYmeEZYgAe4PW6PWPpTgOCFAe1xo2bf3VdEdSSUeOsK39glqOrM5chSHJQ6QAkw4ph2RZGL
dzLdJgvQwUekN2p2Ql4p8Q9czdaAbCziqdtB/wtASWnWbb8UIGR15khBOhJqeiqdIn0SfGvVaHM7
k+xLTxul/6F4PxncJcU2AVLFMkYTMVnFw2r9rsVHMEcTfOAHIxgDfDRSyFcYwI6YVVXxRunuVM+C
j3f2vBe05vFpKzF9ja17+blpftFOF9aHzs33vtrX9rEET9SBVrmLwu9dd6Mpt/Fwkq01dqKlTM5V
HJP4ZPeY1uIY1idoyBtcD+eyAZ4XX1fWLfQITF1WnXsblweULbnAJOu1Z3pm3kUIB/D9hTY/4R50
rFtsXRTNgDszTeTjjRM6Qo8IX4hkrz2PhXSV+oIt4BRHap9OQlqc17hNvUfTu/iwHldcNwxi3Fyw
B56jfoexyFqN7znTFEfcSkG0A+kCrQBNM89/tL2HxMMjTttV8T5SdkCZrOwQmzt6H9xpXX+s9ZfK
u1WlI7Xv4P0ehu/iD5OzYyPvbtxW7n3Ssus7ogxZt6MfmnpLKEyxMQSRSu3C/SwKgihcZ/5fWvzU
8/T0xwxbMZDIW915LuQTdwwWkbT1u+rAKUpqLCLRxkWzeQcuiOGEkW/J45nARMiLZ/vE2Q/OXoqf
PemxGu8RLY7uoC873u+8e9TiV9/zV9A+nAzlUahwT4xw9VZkKDTx+ZMBQ1VDxi4RoKnzh39gzwoR
nguYSmsozphPIZpL/Lb6VSBf+90eZocljMx2iO63zUGz0K++DxxcWe5JkBg3StqxVuDDBhvAtGZ/
stQdIwpQO3W3tyJyyVNUH4NqPXpbAdvs4GzcptlDatyyYq5V8e0UV3Q++f+Gyo0bPSFZxJ7wG8Ke
djM6iELlLtS/9dGJf7NhC2JN66P0Um15GOza8ghSxzLbK/aLvWvVHZc21msUvDQZbemZVpZvngXz
ojq40pMiYZcVM2q/K7NwZyfqLuewsrskUIF1asdvDMYBpeH3U/GDG5c8uOv9AwwUDZW34EeFJL6q
3vAuOSKs3RnSg7UIGhOX//Q2Ad7tUA6AsTOdyafvDF021C15KA0CFDcq/RgMZ9k7KsneT/d+sJXj
bcsUbJ1Ia2TST2HyusjymM2R/lkEfKOPyV8zSE00prp94bvk+wcp7MR3fBCNtJfDXY6PY7prnSuQ
m0F0A06jlRZC4GwEfr+CCQgg8JxaCQZWgGy++EitveUeAviXWM4HBz88JNWeo6WhPA+Zv1yqsj8X
Johm4p8Bbg3BPS6kjxuQJoVilnTKRGfUbq7d7MpzrjXyLXvTNRsIRHK94ciF+slUrhjKBeXCvT7D
EaHcVmVUV2xop5+wG6WZKeZQGfbFsPhq12MDyPeoOPsieM61Q4hOiXbtRfe9gkDPQu6/+OzJ5jd1
IQbAbH6b33Hb1/mNGLP6+/8EYHYeahYnkDgOtPDrumP26DEjQV3CpivLq3/c+Tbv0szp2flC3zIm
ZcTLpKStdpx8FdpjeWIuCmmLL52gwIcLfObrFcxmVNBLYW6JXAT0zMcVaGpbNoVa2xcNcDXvzipC
9TYAr9htSuW+1J5o1wOSI6pTLeT9jS7dRaSa2TOozn684p9R9hPbakwibR3b9ZNEdipjBvG9UH6Z
1aqqLjq2FKUXojQRXRXKEVh+Hl4c+8/XrzL/Q4IU5vwAbv/U6axtvx4QqrYvWLoP3p2rHY1uy23H
d4x5duU8cdlE3S0h0GkXwCszQw8AXTJO6m8CyugVftxGyTfqGPCIdcnQm7Z3Tr0rEJPKVmq3kvtd
4u051cJ9on6Mm/0I/+hvVh2t4X4ApJpi+I2M68atF472m9bMNLy+X9XkaGtFmvu551iX0kbWqtol
wU1ZnV3nhA9CWR9tbScl9lVmC7i136O80awd8PaSs2dSI9i4ohqPtnKGR7rFvXJdxTs5v7OwHFcM
McHQrR0qFjRfm/ACWCiWX8hZCBgRY816b6d3QYtjyXjrKfej8xy3N5J2wcCxkbfMYuvxBkcNkFdD
irwlvuDGBSs3Yfn89cFQP7cY+HFUGj/CSUmDaPzxxxlrhfheVvYli7Cip+kENcR/7eC9RUFwlfn4
DXM6Te1ShZvBuCLaEWOJ9fqpwFADlMu44w40ukOL/7ydf/OMH037R1afvl7nbDSwWZ+Q36BlP52c
DYZnxU1f2mJaV2l4ICCtgAeZfxdgkqDQftDGG9MGXverGf8UMt+rCjl4u7CKucrk/SomEaEa/NEF
1EMshkvU6GemNEV+W0i/0+hGgQOFAFfUIsz2LVb2mn1S7HaVhHu1uhQDCfZSvSmK3E9H+N2eTO4m
yQ40FFcL+yJj3ubov+QYQcF93N2ab7kpZTED7Dg+OPEliu6jeunsiE/k0/MFERhJWkzr3tob7zpD
gxOXWmSqFkLaJ1JoBhT0pirn2kOU/hZxJ7SWqMhK40TBlpkbga3huPBB2xoC/Ot4qVxSRWE4XRBT
BpBK8MUhxk26AnAd3SDONesSeYJ6QFyp5B9UI1Z8gzsa02RSzIJCJt0B1mI+EttioiDANXi1Blta
TyCrSfHCcKFfYS6tTKQZ77bK7v10JJWwqC2OEVIFUviTrhMFI31rWph6+FJKB61GMh+3huI0lL+1
6rHBTSZOi6sCNMLQneXwJJdrObuxzXs40El948I/6dOj1txGiH123bGyn+WAofG25upBklNakQLD
ytOBmXbU7SdFffStu9rGV2Snt7d9s9YC9gOr8d/hT/1cmvtG5rNSgnVVPLvNX9f55uOd5HePbvNc
4drrJD8XvqmlrRER6t3WGDhlyEHHKWJDZPsysDD5QCHFzAosHZR+SAmMfxHV8I2ln2WuvEY9CkFf
/Q3eOLkEJLdpBtQteHaef3PkZ1M+usPBMl/1Fh0XTVvl6lPtn0oCv8zFrbrRVV7sh3BnNacueY4L
wmGF7l4uXSV9epVS72IElJa3HcAZ+SHNj0p9n1Blpw7VjgsF5pTal0h9LjGMcL8V9Pc8nN/scjfG
rzmOIKR/OJG/qvZvr3uWXRJ/3E0uPpoqGrYdsfG3qu7HijJZ+WZYGyFTJdnPSfjQFDeFu6NTwTqX
8Mtvd8CnzwrJIxttIZTkrUmcsfvE75Kg47fRqVdfkL+gFQLzkm++xhNUtx8U+6eWPcIm5LJ02ItN
lv8UeXJ96Y1jm93SgOMuzKxnlQaO9a0qf5InUeL6Da7MSFfzUQoWjLHB8jSq1oX8MFg/QDpQ3C6c
ttlf/N27TKqqQBlrGH4tBY0nhFRbT4yVgm7f1TuBs8MPpdhQ18EF/frBM2Asi7Trv5s4ZV7GbmhG
1sgm8lSp3QXdSxKdkCZzGGogMsteZuZqwO00GK5icKO69i3ooIPj1XTN3lDEszKqZCyOCKLUe1ZH
00C5oogGQPL1YmfEPz4udvJdZH5nj1XbvxVd2rh1i6cYyFUOsrNtf6M/QlRhTW5ficl8m/6stQvk
+FxeqH3mrlv0lpiQ029GCXISGuqodgffYc+YOCiRLsbzImGNKyBCJCyPC289czaoNKjybLTsSFYn
b90p1VBkociFpE1o/VWraEUfnnLzP9pOHaIr/Y9kxOSp+3eP5hKl1tSBReofg6BvtGXpeVzlQgpY
OM5iPNy+qHRhyr+Deg3wDYVK/GKWPwhx80w+bl4aOS2G9OA9puO/tmgDT5KISuA+gSOyxUMovoUr
JP9l69lonobwyfwFTsyRwGgNjJWNpSx0rjyBVsnkE+wfgfgNq/XuDuh6L6yNLntbRGR9Z/Nb54Dz
WJqvgx+0bYR4nRR1V+zDvxCYwG/33bMnv3qUqg2iniIsh8cueaCk44E5prb5srWBiC6fNvvds8QJ
fPeeVWQ2auVBtEsx54t/sNloW/M4L3/R3W2m7xdO9MzdyruZnGm2FoDjNNr5RtcpOmWfpr1JFN4O
hnHWKknQXYAhF9Ct88Q5xL2NvvpDn6VISPlLkU9s4OeX/u8irEmJoflW7XVqbENeeLVg5afWKm8g
ckn3tXfphl3Z3obdH1MNDrSQyRkzJDp/Zgkk33Gl+cM+kAkzMoTlrlpY2gzclN8eihcVEJR0bWoj
W9VlhIcEvweuo62yBmRA75e4TDkPLYc4y0wSQ3PvYeF3mam6eC4MXa5UGzjF5My1jR2ajc+Zg3dD
W02r70aJzvFauHWOJ8o+WgduvZeNPWtA9pXu1iLqbUZQgZcnzjs4BlliuPHxMIaSqVZoINgX77l/
ay25xvdIPns4fJWloNqoJtx354Xmd9sGqwN9dea4oMLrvF5Fyh+aL360gxREuoy0p97+keBEp9Ez
EFZ3fM5Qqhb90YWtmz3SliUEl3DBYBj5cdVsa1EVY8jW4fboHmlmgNcNaElhUyOfBuvVVdaAhaAY
S94Sj1dE4U8n2aZMplwmbZwWy3LZKHpW2pYgPgvak8SUcR9GN4Z+o5ITuhuUhWgG0oUWbe6lx88G
D2QTBEYCStIUledUSdjYEW8OPozIAXobXDTyYwQq7sJFsQ9z9m3hxoIXZletqVpvVzvO0OY8D6KY
U8HQPtMDLWLRIUeRm5GNwObQSYrtM5MjRDNGn+bGEfkny9nRbmcqUiq36EsItBBagOnBqs+Ot6Nj
BpZmrB44YsxcGM/A1h6GSynvoHCTBIboq7WnNr7l8KOmzfig0u/LHnu1M/8bMMMApDljDFboQ7b/
YUf0d0De8uxk52tyI6k9M7rgDMBX+/r8zdAn+Wre7crk/Km6a43Aw+1Ls/HSHWOdJBaTH+YM/CAM
VMQgw71Pm62QooTFbGOUmG1QCMOyoNIP3sL3MAMlFJU3wgCCykwjehLiZSfhBpN8+1LiVouta12R
vN6aqMLJeyo3e7hJgw0t1Kh+hQh9pcZ7E61OBOTL58zIr4TZbLop3ddCw0HkoHobdllYsI7qI5n+
TQA3UDlSwPPTyNUjigt10K9UiJkAUHJKQpzy7pg2cdorFSdUZ82ECHSA3z5+vfGzsRpjcYf0TIzY
jcnd2URRTiT36AD1t4nCIAq5sT3CQdUL1SEjI+Ilq8kWtVvmskKN1jvCLTAB5TdSz7s725OI00FB
UwEafamuGU3ClASbTMXAHWE7O94+UzfLD56LdJA20XMVLTrl0+XUWr2VoSYjEhOAN1xOY3sEWNO9
AUGoinP1TkQb1C/0w9ebPdf6FjQBPABMij717e/fvfTQ12VV1oN1YXYLOJ0VcAsFCb6nJjqEWCDg
Q0EcUJNdWW1cmfGrhR/pGry23RxG+RUbNzO9j7trnMGqQWjRMnkTZDEO05j8HZIXYO0RZEYQSzT0
gnXgbI30nmJGsZ6/fhdrLo69f5fJF1J3mj1GMT+g3wggEoFb0+6j1XM03DNTIqQVt4RTylVUNFm0
BN5nKFZ++p3IlBr4sif0VhDT1p7YfF46N35DTUEuh/mTQXrSnej4F0CU6CgxbkahTLavPVC4pu6u
BDJq1KhwVex9MQpX+oIQF674osTgRPqDozQ9oN77raBWX0CyR2+x67HzSQ7EsqR6LNsf5AFSRYrW
38DZDj0LeNw1Ua6oTDg82YrPLYsctvaUptIKqtYiOWw2QcfBDRIqfCJmMpMWQDIkRRQGjXUhujvD
BVA4HRpG6hWJCf18Hl5vyQfQsUjyhVvXEBF1euui78oIBl48wkHTPKX3nd5yZeuSpL8z7RFcSFfd
B/FOau6y4LuUHxvtmAwHtzziY22k+zEwVnX6PXd+GXTSK/0B4IhRX+CTRMOtlbwq2TVzDkorfj8T
I7E3ng9Td2bvor3tiZYpnTPd2nAA/PCxSG6k8lkf1oZXokPzS6fYNS/8ixrVwzv2rIy4az7ZAoDS
nP3+TrcEBmEp/M3vAlhxHCrAoUxhia1XxoiPlm9hCDCGnjJ43tqMqAEhnzL/FjkRFNSwLPAPSX5g
IlfUl0Uw4Bvl89NvYVOhCS0u4tLkt7ALubdSmXMwAi0CDGgdpG7lhxs12MfxdRgpK8ZzIAOb4gnT
QSycf7QycoSsMLwGKNFXt0H4vQl2sbvN9W3iPjG4z5K70f/b49VXRS+NX2Dr8l3SvxXOKfVoTKar
r+PBbN4rSN3COEOY0Ih48S62Za4G8zDJLNHOorFQI4rsPfEt7fw23njhAXVKprty+IocVpjdyiPw
lDMDmczbMMopomcSGIK/NO7BbBDWCk+Mgrk2yTzJxYb+9xjummKpZpi7DgACCPkY0UWyJvdf4MVW
2ZUJvcp4TRQCq4j6DxAtejE0SUE7gMDgFINVXGxfz+H+FCF/LYsZnhBp+Lhliniu5fFsEgm6s7A0
6uSRESg7IUZDL3l9XxfPSnEBJYEDIok/7SCyva9/uRn+LLBz4y31FgZ4ziT3amRnDN1WNy+pNq6F
Ow2GQeZzFXyXx6MWvDh45Br6DzmQr2SqN31HMDBv8TGXab5uEgf+SnNbm3vJ3uuxwbQrWzhacxk6
tncwLbFcBs882aawy7Mq8FVTCBaQpKOHAncIoDpjGM55tSTENNMeA4X/z+Mm7bEh7RNTIlW9IPtO
47WX77mtcOXhWVwpX+/9XPghBltMCQVG/e2CePfRpGPg1ZGC8Q6MRaI/KSbKSnA0Fv2xlh40+TrL
qEzLsuZBWD+R8iCHQ1KNiHa8JCo8e6dRRnGhkc+DMpycps4alUSPIhNkibYaItyHyWzJBIRvAYwU
Kt8aYj2ASWFY4JjN/0HKfu6bfr+EybXqBJlKNOVlbWPVKDvLu/C+ojdjrjX91IJ3QBuzu0JCmA7A
1z/oDOEAVAnSxYAK6a+iJv3xm+7qSAq9jBSPhAhkBfh22uCg1yqkHfHUzITeaLuI6phDNEJ5QqoB
aAd57ZRH09hSbkhJbQlEY8xMA39rSH9sO01WuFd2tGZgh32JB16P0GYP+Sov+lVh+1tTpb1gNSt5
+G5mT6XwV2z++nm5ct3funsfN+jVXEFWtKAPlnsAGM4fpb/y8Kyt1pF9phzk0rcMzKM3DJdIm46k
n8CYmNHT8AGdDr3OdY4kNIy/qTHBlaTFFps+YOng2XIR+W/JUkuelT85zQHgs7ZVYkxK8a8XRF7M
8BAJAZ1EiZCGK+ovfjeCgU3my3grdtFw2hnM+f29FZyIkWC7GJ4KUoXh3ptthdAh4MD6UuOeC8K2
P8r1yUOvLN+SLWJItDiXmMNXffg9JkewSbK0zN2CzI7sst965tZnUkjlrJ7yBkHRPUXOUO1hjSnq
dnmiPvO583iqV9EGc9SpqmcX5sCboty6INwglXcRcg7lFU04YGYA3UgZjGSH4xkinXq4FSQwe2OZ
10xqF76G+XXYTI7fNOWnnKPEi02zT7nhYObiuWTVO+XRNsjEd1DkgXtiki4Zq87bjVyC6iZQrrD5
AAP49TLeejiT/Irt+GcZk+hX6GkTRx25CbNr2ku5t4EDRbeJfenMBz4RlO/IQAhPbJMutEjAVa4h
BP8PZ2e6FDe2besnUoT65q+UDSQkkODENn8UUAXq+15Pf7+Fzz07LfKS59yIKoe3XZslaXVzjjnm
GIbmERFgAAoPVnSLADnQqA99F9IrwS88eN4D0pSQ+CxuYGpmWMuDyKjXcwZl8xrAESiJj83mobQj
y3esfgr2MDg5CiDYsQZEMwSi4sWezcThwN/yKxBgn3o8RwYalonHZSVDRGQFK/1vNHEgkBKHsglg
biBgzwSyiC+HKGfqGPRPEZxgrghdb4kLprVutaaIj81pT4REMyGLGK5wmO2pGTGPfyTRNcgq5YZs
E1Dm+7k70/Vu0RUhaAdcjw5ar38fqE3i1LmUsYQCzpf2EZW/xqvNa8IkgArH/oGmIXeKpd/DDII5
DoWdTxyPW4iDwQSzaLgeS2g36OsL8OqiEvkZSSOeD6lnmUqAQPUWa6sdZfKHKrLu2uBVzSe3jl4K
XIf0+7Rbm9K/taq5s71R5utyGr2pFAJ4ofSMna6j3WXZPikuJHZnjx4FeAN+vU15YAmnGnYypmkf
AjLMT9i89atwJSvCQmhfx9ddfS2NB1LgPrxqG0CsC7XFczEtXDQSAQcBBnClRSpjSmlMomWZRKtk
0g/osUBOwza17YUsb189Qe+uyADYMzFttxsICCx3aMvfL5tzzKa/nmMR1zuDEc1Zz3OQWhv0/qEY
Ha0Q9J9Mr6HJjKwDAHQMNs2wZYkkOSKbF06ds6GAiTo22RDKL8ZnBn4S3BlFoFoSbp134Lqcf1xn
RAOsX9A1FirRK3kxecX3L/6JGSzPOpPuK9znRCa5xLeKqZuGWmE9znGzyuV5JZcQLqYWSudNSFev
PX4iSwMmYjxRhBWnDc+pLn409RtOZ0p+H36mm4nM9a4qWP0J+KVrf3FpKVzfevoo5xtUCVeaNHpG
rKzYhIDS1Pxj/ZbfzL5HGzQoGl1pOIRCz+NtCQYUY08ZCvtUphzGkDrXLhlWX4aeKR0ADSjEw9zh
16k+cKogQUZE4If3rA2FLDatX+iw4FNehOQ/E4ivn4weZFrzEY9c1vPy3KgrwwB9KNIPARLZ4t8c
kQK36V715MmgzEeThaV+WJGr8EX72KN/ghtDq1jbW9E6nuzRSnVgr3NFKMj8/STqIg4iGhLxFW/N
Wuc2kPybsb5BBE5T71VClOLOyP/lc8EmIvKXqjdgPOHsxWFGS4MdPoLxoT/G4coJzwwS2Qh6U7kC
GYaaSzLYTc2aHjpglqH20N3k5iC0mYy9Vey5HgiLNO0nfPtg2MBk7roLOCCOcBzAX76eQ2JG6qhq
hrMoRI7plDtSI3baJO4j+GowejV/R/gtCyU74X1W/i6qfymFd23nBZAuLIXGgAQt0ivDOYJ8BfVb
Yx6s1IP0qxvo0SjHVD5IwzPYYF7ea8E2oIGiml6Yf+EgJ35OFYwu7S2C+OHf5PMjAwOooq0Q4/bY
GmsCR7Y87L2y3g3lI1Q14d5s/IsHgRM+Cql1QFcW/WB7luqmthskb7b+QCFE5zYbb+gHCuWVEW8o
H3blgXKmXpZuDH1BFTIG2jNNSoJHFaxL/QclCTkW5DeK+zquZMxqgc6k8M5SPwwM4uAiuFs4O3rQ
uVVPBTBR0RNoXH+s3aw+COi/RsSweq4hpjS307QJ7yjagIX8yRkAP4jQIGRTNurVD9aBnoilgO5v
pbz6/SZQHjr8O5wHAfwEKH088SvVHlilRMTfHzJM7ZlJJ9FR8Romvvxi0uLjvTEHEGDFrQz1OJm9
VLulJixqnCgWU8ARuUe84SMq1iOq8TR4EYsiyYDANVP4C3wIoXmqjbSAhdY1P4aVyrpGT3dWn3S6
/gmFKFQNoumEPydB4CJhdkvjHys6OvqjQW2rHVxRWKXpCuSck74fd/wYYF9uH2Ff5SjvcbujoEnw
xoYMpzeib34TDHuhNM2uh4u2ZmkAdZDrCCEzNqZIjbFNyLeS9RS+qaXLf47PGDaobbfmL9EwYqHQ
r8H0A2zyJ07zyOw1bb4GqHM0vOJ2pW5hSfjUpK/MOnU4OoEgGUK8Z89D8ddYDyIEnGnruaZNl9fV
6bvWN0XxLNBnYjrwHgSwiQ35CJRAnXeYepznZFEsNQpJOv15PCT2K8SYHCC0DBHKg2BTMdStffBP
/XLRDP3TWWW52zGlgtuC0C7mGot71SrGrk2NCTBGedAS2astaaVkmWfl3a5TzavEbjyqlx38d8Eh
rmFimHN5VWIPqSFvLlXpnZpiPNsabrBvp8dSe+nr5Nm3/4nB+vGfc63OWYfBe4XGXPP7+3V7dtWi
1UR2jjGrrC+gHa2sZLvMZQ56rJ98DkPhbIUSgBL9+/1Axrm4GQjiv0cST3Jy909FFw+zM5h3lCiN
tFll8aHMbhP1OlfLtT6KdsLbrknWcXMvay/0IEJPbXLjIJW9O8iHesxITfHqnuCpzly3HYxxXxWC
sXT/VTTYyesikm/UhMYDZVrLUguP3vLiAkHqepvOdEGotLOX/SZUmvUwlFd9H6zNetz4vg7IZ3ix
/sOyf5m9sknhu0bwwDCD8nwj9aqm37DvvaL9Fcr3lRF6WFZdwEnOgGx4m/3n+yyi+nQOosypmAmo
GgIjUW/AZwiJ/if0IEXcQF/WLJkD3ghwG77Yqc5NpUfNMJqfpm6lGcK32s7YX+YrPDV9dE0wR6IX
7vslcK7Yp/KCNLgAWyLtsUCCKr+Xc2fozLs0i1cd2VwGh9Sw39Kkw8A03DpsZFNLNkGMjSsWW2K6
Q8f1J0LWwu3zXR7p6zlShCZkC1WVI8qEF1pgPDA19Rruiaf1/pWk/UKvc6U4ADLx7xn79MIREirp
lQ24Bwd4HdlHIk15iC/gsmfn8OQFF5lPnSpOYumNSaRJB9fHPD6mxg3WLHT2XYzRzo6FgKJwpIVV
vMyypDlFIGaKzTvO+QozAw5uxpvmOyvqQKcvzN2l0cTuPtm9sj2krW0CIJJ3x8ltU3vcGdCmcXn1
Au3l+4VyfnmKKjhiCVgoL0XkSJgkK0zEu02blEZS7N6Sh5Z4pBVSeUo9u5c7EM+9IdoXdGA5KnnC
1+859JEfViYpqKjq5e0NxRl1uCaslelOgTxH3ZE7d9CuIHsggpE0T133IAzJLlIBzj4L7Q5sUO4U
21hsFKdNB71GFk6UYPxsO6u3io+p5koCH0vvaOgl+qIyxKWZBgdWshReZcMm3l1U8ztH0FVpRCGe
YS7QC1tebmYZl12WgV2XHkD5jFRYgCPvRlzn5q6utuCYAG54p1xzzRLvEr8Ml1oTz5Q7VATjBYiM
ZtoX8+XEkacqy2XjDvUFUuYsuooaov7ucRh/tkzXpGUXNvInOnxyQOLwjFOWw8Gom+SpEKH+Xu+5
iT1yr8faXsN7VV3p9koNPMJeJNPUcpMhh4znku7OiVdAhUeZ+NccUhJZZclKRXFQXjfJjT1t/HzD
tT9oXpkCOq8hWsv9Oum8eFzjB262N3Gwc6K7PlnFNDijizm3hWvuG5xTftUqds7g0S56fNKF23jx
RcXr4chFoZtbC9X7ZY0vs2YcqkNL3Wv3IeIL+FC7eof0jzcRvV/4lsvd/GWwxbds8inJ+9xW91Pp
wSUv/5VnV3rtJyoAKLC6+ub702Oxeb4MtziE6ZxyqhbO4d48IkgQ4Bb8k+7+nPLcpTe7NNLiUOya
YNbNiJHs0vMnF9a6/q8VekillZekiS9N2CJOUyZzVI2KoQYDBQivRbRsjXeE/I/xWl4sWC1CNdF+
oRloVcLK4UDEFObvxd/pRjm3qRTfjnbK6pN/tNLeqptNDYfTUTHX7u2VPZNShvui2iVF5aXJe6DO
XkSPyfeTuVTD/q9n0TXY6jiU0iP997Ok5aSkfcCzTFXt4QBDG8PKcLBozD7a8c0w8sBVcvx4Ink1
36XD0YoFuGTPx4BdqaQy8hm4qH//UMvJ+PN9oEcCVYla5SKUNQvZ7EqotbejbLocSNeIaPmIYJTK
3veS4X8rDvLnG+AsR0leU0TE9vc3AGpV/FDW41vyw1g0dJnEPD/HjqLNiwUZLh0f6W1ah9Bo85gz
pPDy4vX7Vz4/DxjFEr/TpvylcUBNqkqrJ4tW2XTXAgKg8GAC2ufXZoRBRrYa5YMROfDyjiI9U4AE
YgmiE5pWFDH6h679326+z0mgpkg/KbJVcMf+/iijbzWNgZbibdvsYBbK8bOZvWbdluqZ31+AdMTu
Or0NlmMtTrChKItKUpmApviIxj2v7PuJmw+H7z/y8jxZDrNY60GrNUGmmBDuHCxhtrySkyaeaqOT
TU1YubCKl0THP8vq5Asujq96TBLNtw2WcbfToTUb1gEr7ZB9E1uHcn5xmpeI1eX00Bwo+H//rsvI
4svoixMtUKwkdnwtvsUJZgId7XdK/1GBI9rx/DQEaKkDBe+ifC9pcH104qCD2NL6HF3Q51qkwH8e
hIqFiQCPgcW32O0noW07Go5fx0N8C/CG63Ex7driw8z3F2vSZ1cRSQhHKrUARVsUAgzVb0opZSAl
fC38/Crw2xs1P4DQfP9pl1DUnzeCvwqnEisFx16sI0XTyzh2Gt5Iydea3lxHZb5i6fKlS9OkIcPx
JuI0OdvZ8Z2Wo0RW9Gun3HalsxE6hwDUaXA7N62X5fVN31Dsno7kG7QKxXSKZSsxEZ1OP5vR0DkI
XMchOJq4G9kltN07CXpmDN4ZRv/0znhp4YjP9GUznrzdYtmGudQmzdih31PcsXLxh7AB/fRdnG+H
FDA03cnqUW917/uvenaZnAy7WK9+r0pmWTJs6Bwt69DPwAL1fo6fq+mSHt/Zc0Dgx/BfUO1eEsfy
zrBGOa6Yv3bHvqAf3WVERmvQbGu04/cvdv4cOBlu8UGV2prHOC85dkIflz17o3blKq0PTuMZ2lbP
mq3wWM8GZ9XY/xrZ44XhxeH5dT7/87aLD5sksW+lSs5Bbm0LZT9Ot8FB6j6s6sbfIMKqU9x8x69m
Rsbh+5E/aVzLkUmfcdkTAowIpf+98/OiCFsj6ONbS+u2UoMPAlFc2P4IM+ykOZKGfevo7jju0iBz
u09wBPgZmCRCGA86SAu/tvDljYwM6tDeOKO84XYck1e5AlEfPqKiWhcxSqnqwSI8yIkNR/NlGmKv
5Vy3JIfavu+1ZriGyZh1qdfDrvUl3RuHd8tBLiMptjHlqAKdJ7nfpyCgafASNqMbWrsW/NDPWleb
glXVDRSBAjFdTcZ9HHzk4UBdylwRMQV0w4oeI8MzzWwb59SU3vzg1anfK/tYs3ht7V1rjnmWgv/k
+CAqnsPvg/xozb9N/16b+q2S7YDkuR0SXBM0S5ho2140TeSEuwaTDmuiyl/Od6NGO4ZB2/B4rMNi
O1y89c/twtMpW9zEuZ70fuyzVof8jo1YVrseA4k28uaLciLn1qXQwaH9Bk/fr+pwQa3Z3cy6LBXO
TAlHQLxDMSlu7AdVv/N/1yZSwuzJeutANE8o0aQ7C3XjG9zpXJOLE1F6VlEn7ypdc50LgMzZXWti
HISyJJVtwuO/F2+XW8MY+TG3SesFNMhwBAdwgm11rWnbvj8i4RFUEEaf68i+EDmcnYSTocXfn9yY
cVcHXack2Gc26y7a0a9F5DvYB2O4cJOdOwhJQQwycZg7ur0YaJBnND5nKRIRSpGsFeBCJ6V0Rc78
nF5UgDo34aejiac5ea1wLMxEbxkt6V5jhLHBXIaREqZ2P/o3XZXhTjq5wLFDih4m9a6LhcNzAQJ+
O7wv1i0GjIW/H6DscievJlZcVT479cFIZc8E7YbuJa+tzK1/Iv8cNdfFdYaQmdh9rL2L0cOSrvgZ
PZw+xeIzFHEtZ10LFyGoyDP3rKu23hb1h9+8TChSJzsIAlxC5GQut9/3R/LZCT/5AotYbHKaoKsV
xqZGZc4pdeX9nCHKaL7EhBndRT+C77840NLfX7xOk8bMR8bregrI2cGAXM+ZIg70pntBaRvWK0Ju
SBQDa8HrpZIo6fE60PJVTlj8/csveSr/9eVpe6BHms6jz5awkwWYyFlpBSP7qm52Xf/aFTWKyJ8L
nxjNBOgqbKr+MiA9myA9yN2MifFFRzJx6y1vxU+yKi2jwG7LPiRjkHMrm/0IXvXOVumKfgfUxqRl
Har7qqhcI+VGa8S5d3kLisj0y9ho0nPcGnQRLx3s5mQso7j+M3an7QMQo0kKN4Pkb7l85ObA3ldg
pwiwoaODmKbQqlx/Pw3quQAT/2/EVfFLFVrVfy8KWZ7ypE+dSIRfsrYN53en28rFs4T2pE/Z9tEu
cdLM0ARXMS0GD3RWBcVqkXrn2Qfqr4nieNSCvQys5Ptns89OjoV5A0oFCPZ9PvvJEtHmcc46J6In
1LRulGTC4NiTA3sVh+K+0W/Negb8j2CPwnbYkcQN+aMRv6ppszZIyqvpyMLy6f4Rl6dRQQgDurLt
6y6krYM7qyx+lqG61Z3xRo4eCpPGM/2BCyWt39EfTMZHJmCw3gmN8iRY5Xq/IbYQ53LUxxuxRCPn
2JEB1D+t6dZUcFxScuED+OS/0c+IQNkE0qnsmqldZ4N5YFiklCrIIrJnWeNK/F4yoR1S+5+Oav+R
9QbYMpJlvu76au2JnRk0YhLI+Uez8Ai4Ki5isw2uUt1lQ9MYDBhwSaPt3JVH+7JAX1DIZnX+vSay
MZOblsFv1XTNarDyPUlH3EKXMC80Hyz5Yp+nwOlQi4s9xBw88WuGarJ1U3lah20tkrNCdziXuNYp
/7/m5VqcBeP0QoUdVcRdPMK/sC6stnM4lyhAUK4T+2H50q06SWM4RpE4jYOaDlvIM3jah8Vdqd9Y
0jsg1PfL+9xxfDrg4tW1wrYgUTBg4KB2rgQesqd1SjPUxY78s/N58mqLqxbFDwoOOSOFqO77PrwU
7ZfZ2B60oOxS9/9SfvvPjIIU6nBGaan6pMWdbFqncAqF2nV0G1X0rFde3VL6PozMl+xMJND+ilDO
y+LCM3BZdKRjqI+3luyLrM9QptWs77kXvXLqqEbjDqPriP4EV1oz4lKvb2rEcdtol8g1GrClp/bw
YiYK3xmR+nOLC3sb0kdf1l6ntVffT9i5+9o+eTNxXJ28We/U5dgM9PZG8hYt6HUbqlddRXiUuMFK
rZ++H22p8PfnQ8KwQDLFgkO4BF4dQzKaDqPiW+LqFIVG54h+yahx9EEMqdW1yIkGwH4jNNFxt11J
OYzk6SppnYiCLf/DIcMZ91YcITCVugLeuvCI4iBY3mD2ySMuoifFDsM6UqdI4KRWTEomUnh4yBnG
hb3Xw3WodJ1AYjhoseNpTguxCfm/7JD4kF7Q8+2BTot5FbEYpeHAWUesJdBGOy4RxrsQYJ8N9k4f
dxlwWYUWp84YATmOrDOin3qvBM+1sU3ec66vwrqO8YwivyhyY9UMH99/ri+1IQF5noy/VCuyONOb
oWD8nFeE8uXB8ZuqPTmrkn+U9VGoTM3R2/ejnj3XsPyAhODQYriU+5EMc47lcSCtwDYsmN3Av60k
vNDaXaHMHrkuV8j3I55FO7HboISBgyhX9+L+iPtQHTSnZqOAKAS5tW5peumta7FaM3znrF3MUTfu
+/FHnqwCDaa7kR/j7j6Pm0tzfi7IOn2WxSlbhf6MGDCvT3QvQohQBT7IC/3HFPZXtDNuS43rvUMn
rLzVQmKu3noJZ4ivJifV99/l3PnhCKVQA8lfm2Lk3+dHEE9ylXR+iJRfV8MJlgdXl7wEI7x22JWX
bL7PzDu5PEPZjqDOL4nAuuTH+WxxDifKjowSPh63KTkNIRsM3Hy68KGdMx9aYAcw4JE9opd5MemD
6supBGB9C8HSj8LP8hgbuq/qHS2218YABz2W97lMAa3ZQut3Qf1L/UP2kw9RegOQFgKZcC+oBO/K
9rW0hxWkYbv80PN1CxjIDGaAH61E+Gkkt6VE9bGmw9in/wEJoxzucRUR4G3bhM6agzXdBEa8LmU0
1/t9n3nsOLS9thOKDFk3uWn3q/whSIisSl1J3dq5Kvv6flKu6uwHnuiGMq+bwnz21X8t2sbt3Cui
xNX6Rw4vvczA7l5A7hJrgr4zQU597x0hWHAwLXQeBgjmNVWqAtwqCe7KbGdmLyEyEsXwKx5e89di
VH4GpbzOup2vv6u9eh0T9fVWhVrdUde23y+9c2E+7glE0bAshNDn4ujrfT21IpnLRDguT91OUY8R
ehTqnO/nlmYE60lOmKC5wP6Vbxi8NiVE5zy4UjGDmqLKExGw+PrJ9Karr5edS8XlubhKdJk0SFMt
2TRNY1EvGPKxkUa/JEaJH0WoW2KMl/kfZngDFqdF48oat4Rgqf+RldLm+6+jfCr+fxkdNgzsb0ps
8md/3cnVTiEqiOWck7lVK6+k6aad9LU97zME2ghFTQt7dmO6HTQEUnIIrMVrTPOUgu6vJcfIf9wX
ndt1hvDSVFuWJcsLiCjN1DWzaZLEirC9UA6EOx3NMkFH008aI9dyCCETR+VHNVjrIUd+n2KDBRZB
pG1kr2r3agNRF63kKu24shl6suvrX1mYXrGPtMjfRfV0o0hIyKUIKzqA57J1VBp712pHsd7D7pCC
ZSsI4/q3URM++KO9MnrPSlt6MgI3oFgy5Sb2Fel1Frz2mQnVdhvm6F/C7pClHUQ9r51cY1qpD6BS
pFfkAl1K+JFSmL0O5QKCmr6V+LHAvXN4Z/bZtcpP9BtHYHRZYNz2qrFjz+tcrGXrrPos9ubx3Sxg
YRTa45T0G40goCqcNY8woKNp8cVI57Rmcp3hYELbje1/rHpCfvOaiGuK+l2UPYrfSdqx4dNOxXjn
lwhKKyXcxQqmVriJYC4a2exJyc6qai774qdI+sjZwvmoBMFtahZb035xcHmR4sjrdJ/QpFgZRrhC
nvMxCo6zjNanYa5xzriwIT9ZTV9WHDYYlkmTDlJAi/WuFGrTRUbBtVyaT3aR7Fp/r9LiFO7M1WDl
XjXswdbRN2RSf/bDFq+HCnZNhyZT/hqp48onEeaVNAtbz4NBNZwP5uvjShyicTtda2m/zn0a74nB
Rfrk0MnuZ+xxCmKONsHFFsr+YPW/+0rzbF0gjZ9ZfbIOk/l6yB8U68GneTLMMIaiIOsM9RULUuJn
6fmlLXjmbtTxsgMEoebOQbWAIaJEafR5aqNbURRJXkXi13tx+VHbD+alFqkz6RBjwbgDexOnzeLT
B6rdy7HVfEatYX6o4jcr34LwXA6Ql60lIoZH4INQCJc+MofP7rGTc0UnyPxzqonah+Rwy7Eogx0l
D25ijVpCR7aSgr0SNoegcCuju4ukZsUNmM3NqsaKHqnGjUGBrxfRf/fcolGRjdvIQDbRfKESWOqy
ULrDosITsG0d11eidAEaYasPcu9JyJ3QGABCkwTaytKYUBYLsIZgHJa3gr0Q9JgzD1jykltwE1Nd
8POXiXuAQKGR83Ve0jBKtM5WRJy7tOZrUSPyEVFs3hpNd7XgVe4/uMzi9l+iZl+OntL4LpGBOtj2
reSw2CrEWQ4Xjm0xUcs9dPJ1l4umkCXVHuYkuvWVg1LAcZZ+S4jGlixaRT082engthrtA+RMF0Y+
k/iczusSmUqQmfMzOSd3717DDqeMpEZUy6Se1LgitGFjAmfdSvVx8I9GlV3XE0Umznb5InvvXFbx
17OIm/VkjYXTjK/owEkCcFEq+HrlFm1texvKXWDROvQhcX1we37/Cc5totNvL+oLJ6MGw4SihMQX
0IfII7isy/UYceob1xdx8vNvSG3YIBcWOcUitCyDRCW8ZJ65QcOIwwhuIUZQkihCMSC3MYHm96/3
uXa+rK2TMRfBeh1MdZVoKRiYeohUGdFMaROyDeFtiFi0wwuTNcZNYg3VtuZ6BJ0V7ABbRKjRXcCC
D+ktiZxgw//8/uHE2F+fzbZgtMNmxMvx72+fZU0omSEHmJhxKVsBfkooiV2M6f8fH+E/Ay2ixtbo
8snqOZUBhIdBozj4nEsvKgWBtDHo+68SVyrpuq8jOt1Y9fXkqtX4OpcY9BB1wFN363w3Bxrcnh2Q
6vefYUmx/3O6wtv78x1oSvn7O8iNNuaWTZ7ZCgi2+RXL8WNXNvshzVYUmfP4pkqusz69mxqbxof8
qmEXcsMyhxSPyYCNXL4NQsywx8OE8reAdCkZU6K/0XvIB8SCWnc0qHAqLO3+Yxyy60qWNsOAsa3f
7Oy+vqpNc9+hd+R/fP9yZ+dYU/9gaDIFsr/fTan90ipL1t+kIkD+ADjWagclmC6cZOfuXZLD/x5m
cXhgxJUrdJh81j8EoERwx3ehHE6Jl4rq9+/0meF+WbgaUT4BD2nikt9YWTE7pRaHBleNpP6LhcUz
Gxopql1oqO7YZA8aFLrZcLxS891cn9dW3G86yru9bd0nw6vgEaj1dDWn3H/1ztcmTyK0Q3imHO7M
thd4bT/+MxH2mpgJSO9jgjxfVHqZgd6YraFAAW+vgUGQIvSs6aikAeNTXKk67E8MdVXS3Von/rpC
gE5EVRFoG8W/IkIqOqvXLQrXZbNJdX83mDkiYzOa0heO1vPnnUY0RN+IbelLqsaQSFSCZfDaSp7E
QpalDxVyJ5c9PHiqz2G6HYNLcsGa2C1fJkfnyEMvgkTxU6Xq5EQfqmDQ7ZZ7pGcQvgrdKKuYMAJ9
bU9TklVJtQL+qdIdRR0FamYQW3RZvgsgr431J/K0rIMbOU5rGhbg06kN6iL5/pMfqao3qlFfC7BD
U9lLubHpUdf/fn2dXcw6IgEcBVAZludB1jW1X0l8NxZKNB81Y5+gWjQWW7plLx7CS2WCP6fPyWiL
HTpMnLmjGK3C6yvz6RFxo9ZfWVm4Hu2DIr9Ww5VRh9iNvcGcIOIEhthaWB67Tv6s6yMWYUCjFH/S
OvPkUtpJeL41uPLV6eNl7PFsrHTytIuNPmvorLWi2lAjyqu6UrqRMIr+aWCshsxWLdbU5Yv7bJiE
mJJlCN4GJux/H2JtVipODo3k9hM5GF6d7ib0M7oW94NEphyiWazs5eJlyoxVUG/zaZtpCaD24f9j
XcAmpuuPSit6Fn8/hhQUejWUAG9F9+YbG85SciXzRhuvL9ZTz+/dk7EWV2aNfe3YzrwyqL3U7ypQ
3fiZUAWEl7KF2LYXiSNnQ7H/DPn5SCcbt8zmoPIthsz1j0Q/gLZjAyuFh4taueeqdTqS8f/3Qy5r
O4WTU6pI4+jWzp9FFp+TrhdrRW1dOXgHi3NFYxZlLMqkffyuyS9i+xP1gtp8P6OXXnmxsEo+M/EP
r1xGjwSfMp+Va4tkUYRg3w91rmogFCvQR0UlkKagRZTRz8DHVaGHtxKstnZN46saef19drAQn/Rd
01g3JQECgOfj9yOfO840uEBI13MLUIv9e9lGdV10ctqGt5i8E1dNqwI+6/rK6GTOZvUCHwPnzTPn
Pxgh4BvqfRSdFt90yMouSdssucWNO4IWi0yUU/xQEc7xOnh9GdNLtdwjBocnME0vvSDq6DbuXR8N
hIn2l9kF1zmNvUXys7G061KsBQkpptm+UQc6TweTXtPJg3ODpuw2Bdpjwkgc26i7ppMhaPbAOc8S
Pa7BEG2EuaWe3ptDJbsTHL9o28nrpPwIIKR3YXIt/L2wS1RRiVIPWTWvO6fYKwWpjo7d8auS8AT6
RznbXqJ3n+wBYzLcekDxOJ6u6P+Ci3gQsQ6RugSbodCsDTcs8JAx9yuTj2yY70pSrq3U2vR0wfWT
5g2O75H66sXWF4jRqLsmVICUW03i6nPMEZjQRMoVLdZRZKV9iMBUbnF/9j/F+xKlZ/SRZ5W8SQXP
BKY5PRcerRzEkGoge9o4rBITeoI0bmY+Fn+sdTnwXtWD82QrKYQkGnBv5BCjqJZoqJVOfuvF5rQS
ZJmYxlZ9bt78rhHgOB6U3ME/LOdm5k2Sci9w30bagg5CXGiCFKWwaiveclK6jy4looKDwIks8AOi
YlM/cJeBtfWZsk6Eu0brmsqPsb7CxiZUnuVMv/oDCQb6eOVH/K3G/79DIGM4iGcRJR8lkveJo636
oL+PzIimBWXtVNkKwfMp2tqtDLfmZywJlQo4F4KamelIWr8m8xv6Jp6ToMgA64SbUqptQcOy60MM
sAdHwdUHXLq7TQyPMysyzHWCbZ8kXkxNNFMUgn3Yif6L06ePNl39SkBT30uoPnUFQOlAl7Siudjj
pEfa9ZFX1zzBwQUklPRwDY3ELfXoeaDbsOnzTZFkD/5UEYNhJkEJmwXsRUSIYWZsA/5bHsyiVyjV
zRV0AcGLHHMeUjtKRfOcj3g/ONpaUDrCVvaMWcccVGgm+auqPQD35rnv/ob7JYq2AfrwCl13dB51
HxWqK1WMkxmIL1GMKFfU4eQKskgU1K9RoN1HY/4y89GpkIQs50Ddj/1BTpPVmG6wP+qNO3Q17ax3
HXR0aTQeujtF/kBGqkknL+uKq8J6mRI03ErzyvQRJXdWnRldGSF6RXWNC2ngpSxbDts0665gS6up
9Na2w5pC15VlhBfyhKV0zmdodXoULU6+3NLaZAw5ihiKw0YShUoRP9Ejou+a6LWdhlXHtGfdhXvl
XOlS57QHH4SYaPw5JE/u0iFppsgKnPi2L4w7/xD793DSw/pnoG4kKsS2/9FhI1s7TEyx4vTQRrLN
A+ox1//7s//0OUR6ePIcgSqFSt3S8OOYR+B6IA9JUh5Y+BKnKhnx5vvhznU8iVZuBcKPAfV02XUV
GEVhjindOEAKVAshuprU44MPwY1yONoMuHgAghM9BzDjlBD8nV7Y9I3z3ht0Z0ux4sITietmmY5w
2eri3tUpCy2uXSfR60kusCskkIKWSdpeWZzl41aEzjNNo2awBVKAJZBal8yZzpETqZgjC6vQlgAv
bvH5e4CCfhzofxim6QaYllSiQvgIsQs5egvKz+OH0JVby5KQ4fkfsIPOxlpC9UzDGAExryU/Nsvn
rp1V2JpMR84MEGgN5o3T/Aro/tCPIWFVA6XdpJqdAhZrsCeR83Mte34RZ8/3syGi1i+TwcIQs4Fm
9DLw05tQm3sj+1wehJjA8zDRrfHF7xAjooB5Adn5I471ZUCqgIZohMSraHECGEEaKlWXxrc2/g+2
N/9KYMDhhYgm63qyV2bgFfzzKO6KOyXDZ86jwOvMGxT7sBKV/PvPMjKEvOvo0Xoy76L7KrmPh309
7fLCM+/UvXrokN3/0T7UP5yHLLu3Rq98kVs3PGrmWn10kFfQ0AQi0b1xtIcaXUKILYHHvTM9N480
Fz2UqkdsVD9pijcBAK0wjX0PXvI3/SHdKG5yE7wp/yI/rgA2tG7zM3ry74JVm6y76blXN7ggyx59
1jktnk/OW66tY3Or3OrH7ojOewK9yHYxTUnTH5q6Tl6CR1ycPxzbxSyXy6tJHqxppVw1jyFGPhtl
Va/Mo7Qy5XU/4F6HVO8mU4/hD2SWH+0Dul6/pQdDwRMFZ3NvlK5qx9XvhsMvi/ZRrFfvEKfjXcx4
6z+M+n3UrfL7zMYX6tH4qfirWb03H8InO2b532X7HAHAJwNfzZX+u1A3swKl0ZPutEeCP+k52VfH
GNfn8Lf+u0X/Sdh70qxx7fMJf6NCMR76R/tJ7wgetyjhpY/tW4zm57/zY/aQ/WhQhQ29Hg1GbKFv
nR/+/CbtneigE/+NO0f2wp8yfrkIKm0CZ1u+Ii0P7+gxftKnrQxFLNxJ+n0cgdF5w0N2NP4PaWe2
3DiSpeknghn25RbcSVESpaAUoRuYIjKEfd/x9PO5qq1TgjjidI+lWWVVlGU6AbgfP8u/HMpzdy+b
67pelzia3/p3/biT7pJfWrRuz1O9gAamR7fRs+mtazYSzvM4B91Pt0Ky7KFslpD/gTS1/j48JfbJ
uR1tVzt5d9Vrqbn3UblQ72QMsY+IVct3/g+DXO8knaJtsU9OMWo2u+Fe1zfhY4xy/U39G8k09vHG
2qh/rKNTLPhjDKCi5+J5OkSPWbn30bdY+CtpWlYSSvYbgAPIh6AGUKyLfj30WJcpKyD6IWLa9krX
b+Vf0633oxuXVoQo6vOIQCrW8Q9JDlGUzbtQTkV9bz2UKo8bBeRnrnRbn6WH/Iw+U9su437bPA/h
usVE7pfxMD3Id8yodIBkPrIlB67c8Y4XUAGdvcm6tXWr/lM8VzKW5o/FbXlfCEpf+5wHrte40j27
T76Jnnxlmd6U9+Njfs+AMgVN6cYwfW6ro9ahhOemd8ov+Q87oV7Y4TL5bUSL8X4YF7K20I7mj+q5
1d1McZsfa0S7uh/1KbuLYojXi+w5SlDKXFnhnadyHa1RyXdOAaF5l1TrRNlUJGUNTKBNki/Rh5Xg
6qESmy+cfOnvfWdlxktE6tRzAZFoFaEJKGOst+bddcpKCLZ1q9zfeoUL72icNsFPZHMCrN6B2lkL
0TpkDPZTP3tYZq9jZd3Y60JZdbi0aMe2oGJYIgEpWjo0OX5KqIgu+t8Kav63xJfSRf6xQGx13Fby
olyr6SJATqHa6qTv3sJxFsCGD+z//DG8k++sPVzQNlgrj87j9Fj+tiIKl5/EJN18ATWVc+2Yq8rf
y8EamEYTHjSkwJpbB0FFEAV3nrwKp+UksWH05Gfs6cYmtYKTKiwv42gH1XxhwnJPQFbC6TpV7VY/
eUj9jGun2jawUNtlc+5lt37MHvh6bQA1DKb/ppMe6nzpVCvSzYmOV/C/yURASMHHJ7nHImfWVlPs
UBmG2gSQHrilcqzuJ05jkwhmAFew6KRlpxQriWp6Cft9Hay4gCagbcNCKc/f33qXugx4p8FJZD7v
6PosBYEwXAdJabw3x0kCAgBGOVaB54YU/PuVLpX6H1eaPbTTZ7qftfp/YND2PSuR6FjSPYmWFT59
v9a7It/8bjVRwxACbuJynS3WFUpfNjqLiddrpPeqP6AxFoMcYYqFNGFHadn5y4hKDr3AQK22FOGb
hN6mKr9Ncr2T2OFd4d3b2qkAeqLH8k2Y76cscevMWvp/YkZgnnKrxpgPKMcsPdUC1hwVWyd7qa32
2DQpGmZPfniqoBJEBaSxfFqU3IcUmxGTl1z19m0u7xp9WI3DK5ilOtz7oiqZqPOovGEGevlrpb+Q
+xhCzknZokC2LjEPb8pb/kah5laU57qVUvKZC5YzuIVNqQRhScnshPfSiK6/0i8da9yOlrYkCd0P
1bk0BPyTaGeqWwR/3DYCIsXcpdPZ7caL1ccLdlwtT1Su9frqXPVi7QMxS0eDhkkJf33O/KUuSPwm
Y7hXyU8hMiLRk0fQGUi+K/MUYqaN8gZV4XiVpH4px7MU1QGTIrSj54DBUu36MPCB4ge4b4A20f0F
8LsyWBnTKR//XoeJin0234ek2HgKA06lzzVry3aq1rdBr72fdC14LV2t3qn12bw3f2mUyWOwyYK3
K3v/0pKYOlHpyBbQjFmPq8UwPUjS9P2cgRkckpMXo5yhnokjemeSphhXTvalGGJ9WHGWyErMCtPY
YuTFHBlrCWA9sjowgdpwYr5/tvcfP3+fNnEKugw0eORMP+8cB7X9svR8AW8+6ma2zRvLdYJBlE5C
TDQZV0bzVKXIZiqD6/tXguVFAKhY1kJph8r5vcT8ULJ2rZdrpQxb1dfQyax2gGyQysS4/Zfld65C
ZpBPxaIIkt9OHKAjnSyHvl62ms+QHDIR1bU6JDuZnpQ1/upMdD1HWkjBRiqeBBRU9M18+kAG3j8l
StwNfUA7sBe08gVqEgvzHqccOCoo0rBXGyEGDeZYbX76ZncK7noFlzNFdcuqWvll6TaKoPQvFNTX
1eRN8xNYtfLCRzQye9GUP7WKcHP4WnYwJtL7JH2ayG8y6SiTLgcEuD58nuqW5P5h8v4py4Poj3gw
mqf252QFblfv9SoEzwmvh3+AMWHRdi4SqFESLISITJm3BCZckXSfl3VUem051auOFNucUPl4kKdn
z7BgLj18v0tE5fplk4Cw0oWgN0za2aEb5LKuYp9Kjrmyn2zGYZ9LZyxhvl9lrgr73sERgjoGDBcD
f53ZXlQQoFZaA26b16BmKzx3JTSPc0UQDus0XmveL2IMfK7Md5Zgj+jwjtGyU1COGt4SE6+NMCN5
OxsYhaGEdohgmm9G/S/emqhItEjpjnK/7yY8nk4Ou+z7n3/pOv7462dhIgtVeyxjfj2g5EZsSOOF
+c1U/wUlNrRXul1zK6b/elfw3GR6/KYx5wFKcSJPvmQxtoS2ksd/uZbtNF6pJtWX8hTQiYYeppEJ
0BkUgzT60mOGezmsWYjhpnVSmhc7hJHm7eoMqj1FpeS/As8yw3adgFHomsFF83GnhcDBCoqZ8SxZ
OQqy6aqnsxECexcNFRucl0Td3KBLm/vdurP9VYrwaR39bj11G5TKSou4QykxzCp8TYt0USDZH5Jx
ei+SpbuKDESt1h41AGSmf+U10We4tHXBeuAbBx7CdMTW/hBgjD5ynLDmvkgn3D3zl0x5HLQ3wBFs
5al2ljRgCbL99EMq2ntpan81Y0cl0N7UxIcUwFyqO7TqwMl1r2WJmEAq3Q1TuaCFZHv9YwrnRIAb
++qJXf0notgna7C7/AfdckZ5Xd4fen8LWyMAlyprFEmgJSpDoVj7IwD9AqIrICQq71XONbcsbqN0
ISS2SyaOw97jj5WNaNyYZlO4zqTukyk5VEihGvFdOrJ8+ligk6qhp8hsJfdJ6E+0hJtCXkOaEaKp
bds/ZaWzCH17kTJu0CacQg+5AWB0/CtGbba+b8w3unhSXK8GaT2NypJGr0bTpOjjrUq+JniIgqLT
KGjSkkbw+kRDJy3PMP1GJN665hjZyrosnpqu3DC2FGxgriywzI2tLaFH+6NGwnUMy34thxUieE8M
Otm3aJcKjIoqdbtWNl99K1yYobL0JebiEhv2r7WJO2cpK/ENRGPTePn+3F5MnpjxAi8B08JlNDu4
lewHpapAQkAnAAZrfEvXLH4ZPWNDbCd5KpwbHUTW96uql+54DMTgqYJe1TjDnzemA8DJi1X5HY9F
uzqnTznEzRF+2y+Nhn4U7BRKwvzANHQ8ZPaq86StzrSrPHoCTGu/Mf8xQDcje+xH0znjDzXQlDCO
HXtcxEm7+f4HX7oD3ln37+QyZw7DUZuq8kN9eC8AAGgyMJZrsc++X+XiW1FwdIV9ghT9fHxZcoDS
RFA7mUqwVxBcIlb/v8AMri0kmCkf4kKoS4OlDixEq15sZJ3xluBOXyeQie0zvzzJ5f77kWa5uRWY
Rad54OFQb0FiSBxyrBagvRFTwlt1wBmUETHlCZ4dSWluv3+hl26lj6vPtlkad76eNTwnTC5dhbRE
aZMj9LcxjXxBK/r71S6OQhx4Q/jyapBH52w11SrV3lMpRIZd03DHQFhOnZ8NQ6yKiZQYl/bw8QOm
ZYD7bMZEentvxggJV1FL8RVdYU9dHFFg3EldBFXfQsLq82cek0I3pwG0H5dyXOlLPNYX6JMVJnwV
AxAzoCS4D+iigX4I9bNNdOzAwgtBE0gEBQSL6/IR6sWjxIBe6GciqTXPuRuv0o245pvAsiKhEYQy
OgW2M92q1j0BUbDiJYpctXnxkKIPRpqMK0G4gEMakf7AMdGMN8iSAhmV1iYshE2evglQrWfnRLDQ
I0VE8huQlZgsemO24tYhBYj0eKmATENBR/A/VEbmdObRrVCtp4I5s5nSC2YUyspidM92Tej31Ja8
iEXsR25hYJBp47IryFACMKzzq5S/Ul0tQbhBKmjKiQ7VrYFZF2fq3T3KRJ3a2gvEM08p2B3MWPvW
cI34LfDPGMgBEXsV8avM7XVr2xs1ewNnRLayhs4t5uRqj4qenK6a9CiY9Hn0TzL4GHrehla/CPID
JKqloICICqn3TqbD7Gk62zWXMeNwGhAa7oKIsOhchoPur7ocL0OG0Q4TEAFZVxLpgAvXZtSKYwLJ
2Cz7Q+yrP8d+erJqiVY8gkPgrJpTWRZueRNsSk1/DrLmx/fH51I1TRXt2OibMMSZj68krqFGgXor
ZAw77yznopgGdcrERFyo1yBOF3FHaK1ZMA4YXdrq7OZTI71OERYHI02jijxAn86kLZ60QTtSaHqE
xXUI3Dvw+ks8/LDorLhVulr19AZyJaStghGy1lPLPNeEBTw1Fma/J8XRvbWcWJuIxKgIQ3dQH5Ev
cL9/2Rfv/Y9PP7sCqrQ1AiSwgUA5R61ZDcyySaFddijVlyHdj+hFDeV5yF6vLHwpJ4VPJ7CaJra+
xqycKpOy7yCUvcfkDkNagmS89KZoUXYrq3gTp5cZ1feLvrdAv7z2D4uKvffhwpNzKTLtkW9dBCtz
OEIBWyrxS6G9StqNXp3jvAZciZ5MkhwQ2Vow1V8EqUPI6dYys1JMn5d9jLVw0N60bULBWR0Ea6hv
UB/D36JJkJ3IznVSL9SfDtCYpD9V0YFcG6hrkuvvinhgXIz0IXc0NzKXo+ctBWK6p5gDULIAHmbA
axu8P2NzPza3rSTfSA55n3zl/V+8+kXTQVgRmIg3fH4TzLKjJhJKFZV9xpzB79EbPubKvXRVEvTy
h/53pdmHjgooH5nJDvNhhdr3ef4qwEJm7To4sRAdlY0D+uX7D31xDP3eyvmvx5t9aIA9fgDZjQY0
ONb/KAAO3pItbVoUEekDaBU4kp1/UqHy9e3TVSXUK+/XmHXAM/AhbSPI4wAxglhfZfVvIdFP5xTQ
y5WHvfyGLUvIgZgChPH5WwJjbIwoId9AMZL0RtIRaj7e2tMaisdVnOb7wfx6hv5dbfY96flPsqZw
cDUukhFNeSf7qSe0h1LJNUGnc3+4gb6L+x95Fy61LD1GiX6WDAe9iV9SJWGBpmw4h64Ksyrvc3DP
zTJU8IzhMm1fxuy1o6sEMo00RCgaQBX2ZJrPIOmmdK/Q31QDYyOu2I5yTDS1Km7YMp1CtzRPOLKu
BbKgbpydPsXLE6i4/dR7DLctd2S01WYd5GTtSDfdl9MtlZkev8F4YxB0jdl9+Wqx/31Vs13oR8Xg
9SGHrGNMBbZIKTc1ZSCjGK4x6s1c+lGaVxpIF3Pdf9ecX599NfXSkLPmFDwAgOBg0+4T1E04492V
zsLFHO7DWrNeFS1ou49Lsnry6qKVljqdKHDtV+k0F1MCRxEWtg5Gz3OMjZZEHJwBgH2tnTIbvCxD
EdwY87cohC5svlztCF9kfePB9t8rzu5nyYiM1oQUfzOMDJn1lY4Rzgv5GPdiZK9D7VlkZElZbEio
gF/qNBXoAYEEXUD/IIbi9F1ZNyab8/uzfvGNC1wrEw64a+877sMF5o/U6bJTwCsSvPjJTRjvIbtw
VW3z4i7ieqYlgDsV7tqfQ0qud1blBDTfB/UJCsM7OFPCaJe+jhjtqIyfgSob+ODWL8B5Mv0IwipM
R6F6p/PUfnZNTfvaL5p9kcxvCmZe/CLH3qDEwTVCF4CQyuNfbSxeHAiQgf7348+yIicw4yrXmHYk
6ltHC0cHrdjB68fwZKkM1mJh93+RjxZ9xe+/LxpmvNlZeIVGzxzAMBSF1uZs6d6qURUTZBJyEepU
vnNZ3JQLx63rPyVN/bRHgd8xNkY8LVMrdxurWgbGXTwuzXxlJA++/DIhB2gzQW+28vjTU3EKdlZl
/hxpT6Oy6cyjTa++dmLSzGBtQPUMVQUma7j2zXppA7qRfSQsa9SysJ1TJGWjN8liaO/1KEGw4dwo
0jq3nMfaw+Ou/qH0+qYd0WGS9132kHd76Pu0Dld1tqvoQDddj0dehmEtmqk+XlOS6lqM1q0JtC7a
COYhd/4aqF7Q11abpxguCNzUddj+0jx4+yXqRJiRWX3jCsAWuuEIJ9+P8uOkqrdF8GbHv6QgXXbJ
RrHvRWsvgm7LDbSBAbbu9eEg/sm2jGH3Aqs1qgPmhvdDGiASh3gIoJ/Q+YfutEg1SwmMEQpSU5xt
oxC/YUC4YXsi+XWuaUheiGcMEhBm4yvzqeeEIa+szFBWKXG6CaRB8KDnDinfcgwPY1/uRCZ5NYRe
3lcf1pw1AaJM7v0qYk2wqLJ1L+JXgUaDg4YMCA87PgsCiUb8lg5giYeuX36/sy8+M/g5A4C4ZeNH
/jmigEqU0lJlxmY1e3xhwuSpr17g+hDBxAToOoX8Uo0F/g29GBkhPINS8vOKVWeHXexDfmXF3u5d
/kbvIOFT0+RV6pPXDMIqINVIRds3LTP2pok/QXEFknchcH36GbMDnfbQPqzhP/VshJaMds7x0ghW
1Ja02r5/yZdaT+SAKro9VFXoes8yDlW1kn4sSQVbyhdbwH4wV1VPNLaZnzLwA3mIsyI0ogyqN/9j
KkcXtklhXHOHuPDUH3/IFwQITmdBrHCBst08MLjFJh0RrkE/J8ab6ff3j315MQF1pZjR4f59/tID
RInSM4mZ8XSkZ9qAg2PwlGA3RzPmanuWscnXGM3D/bue+P8/3MJxmbV5YHIXtVq2HZhKa126pGEz
Rv06H/GxFO4eKVo25jqKftjZTV++TeEvrUFujA4VHtyaaBwzpQMSTFECXfpG6BmE/k9bEfai1bIe
O7drQ2HaUPSww8MXHcBYAo7hrAzOEmE425SW2Jgt6xpg5kmOxg3Dn8WYFsDic9fOUVfBaC+4TeRu
WRfRpreNnYR0tx50uyjzdjZAwEq0Yl/K0ac/lC1831lrunQ/eLCPxzNYd6n/oVhP3PEVHpn407rO
cAdOC/0E6L3FoN2YGWhPQqnFYJaWaiCcItl9VmFsB4PIT6cRrInFeC7gn+a4V1D+yH8781d5B8YG
ex5tWQU4Ncl7nQIgojzjVJBSYbezYComWoDEeSZ0NCMG+SSEz2S13mnRCmMrl4EUA1C1w/wwKFxL
fgiTXau8VHKx0vzGLWtvOXi7xnobdZkS4qmqn9pOXWaQPKIXI/0tJkIoNKwbZisidYkZl/svk/ZL
l63lkA+L/8VGFWoWKonsV2mpzh+9pEEy5SZOuQKrk67vHf3Ik2UQwjWG498vd6lWM1HA41iQxtGP
nsUeo6/hq0JeFIlzzW0negsC1CAzfkcQBphPw6QfKY9GqfHcpi3seZvJix5Tm8veBn83tYdxGP6J
oe6TbKIjQ+4d+y+kuDXunsw2UQ8n5ReftULjmeDKlxxqRjI0NqFrCLJbgMYeXBTBtAkqkKbeDpmk
4ix7Gb6NDPX1c9/0W+E50GMiYPevEpJJnZcCcdibQ+SWMoqkfwUD0JGTG9QKv39LF0p1kzuJCRRe
1EJD+vNpnpQiYQYiBaiicnaUY4EzCQRdTsB1HuCF7O7TWrM5SG5lkqq2kEk17e/QghyWFlxGxGZ6
Emo8uRs/PzvaL/JaCtPvH1O51BT5tPgsBVDGtihyG+4f6kmRBOGGG39UrXXuhDvBwIL8S58pz0rI
QfmW/xr24U85e6N6rgdUOAgL8Jeq/KiZ1RIGiDtl6ZKSnUphESLjaMHzqyVzIZS9BLWqEHpjQCPh
GU59txydYaX6h7Dd21bkRlGxixiB5AjqM94SMikc72RIl4r/a4RMX27r7FFNpptg6eSdKwVQzO0/
dtZt05afmy5i6jGHEd9UB4INC/M3zV46rVuTvwigSK28IkAL+yr4jeCRFVKjhs4C7QmoYWLg23Vn
L47X03Dulf4oOcc0AkeLcxKCsj7Jn8ik7XghBt0MFPlXoUjScnoMxVoTadW0XIjhAkhhjUiEy5GF
7+xk44EgoAb9Oz9OULwzYHdVo66YrIoQVzavCYK4loNvhtyuWTegkPv+W1+6oGCAKFBODTKB+e2r
T5HPkYK3m7VC/4jWCXMIrn9C69Vk9kJJyqASUSA08wTBYXb5xmbod8NgBzdCttQ6Ai1liPi/6ach
iwrIjv/Eb20+UyNqKlYQGO+rmMUbTGRbfbMzhJuupGuXZtKsoVv4JTqWyVKfw8HgtFJvTVog5g8k
by5CwwpfUctOXHsyUzSts3/kBDqkarxtWZeYO3COUJyW38Db+PnOwwgcSp4NWIx7S4Uth8pKaftr
GrHvM5TvP/bcudxmcsEvpvsn9E5h/syCitR3jpVXfG0kFtoouafLakt/k4TNDkgBw5VCvrML0RcM
KMuFJFvBRH/SlVUTW0u0WW+VyVnk0iZBhGcSjHKvfKfJYOmrFz4KR2/ekzUdBCUREIcN6EyuZdIU
5oRt60rMLPO3OvotGgViHBZ0aJpyjIgZVDWhjhMMCNQaGhBEgpL/U/prMNSwKh2kdfyrx24zhKWi
kvboqrNxtHATpsWqjqhLFmUxwXbFyCyuDlWLkQL+q9qIxB6PZgTGlY7WpaIBLXPoQzZaCEhczcoU
07b7IU/kQAi3GOj8weeaRqxGSr9YjrjspaDOMusnnVVEnaJh41ec9asUrovnFzYZXrtISevzPTga
jdkaYx/cIKQCAoBmR4R9NRvB1blTI2o3Qz2LcaW8U6Rt0ndAkI5iZttH4MshIEokON/vsks9Ed7M
v79pVlpQLdmZ0/CbGNiKSVFyCgDUts4TjikLmxKL/nr/w/ICHOeuDCveEQ+zpsjHtefd9MoPuIrs
kffBCUr82zJ4E42R4G9KsqCOt3XfHZvA2TJmkTAkd7w3yNaI4rNzeyFMWyLdBzeZ99jSf20a0w2k
TVygGAjDxpT0A+Fe95BaDd2YTd53KJccjeAZD3JYiy1jHTTycPPaDo22TdOTXFnQPjCtrt+oX9Oo
ewc8pyEoMBqUGPuhqlyO/bv7glZceRuXCG4m7SFTeEQRE51Z29Vs1aInuyYWUs4CZRsgzBb7Kn/G
6M1uj72gW4fVnv5YaEHtJ3bRstM1lJ3V6n0E9f3OuJQ/ffw5syPTY7upJloLzV+IdTwRIbjPSabD
q93Pq08u0qsPhZcdD5pUlBD7TXlTvlbSq3BV8ihzTaNeQHeE6sDLcOKfYZFAa6HUoHzIaTdh//39
Q188oSTxAqBsIvsyuyXKckI6weOhqa794tU0+gdyEA++ramDcbX0K+tdmiWYOOoxq7VB8WE38/nR
jTiM1VLm0QGdJcO9pb7qwbgXLjpt+DrgyW7oYKP0a+oGFz+uhbkrujYK0Wh2tySwXo1O3O5S/6gG
gH8hClSPTbq38vxa7L0wx0Lx5N+1ZvlpgjKoHklOcNM7z3Xxaug3fb/R9Ds7P6XTX0qOq33+i1+R
y1PIhBvkFbP9ZAyIolPJv9/1CTK1oJ+VV0pumvjO1QhqiHf1JYp9WG32CVO/ntR2RA8DSYFtBQcf
mQWh3J3UZMCMKT3jQGzFz2VZWfZNIEF4CzA8SF9yFfEHuV1q0m8Jqc4mbTCLYvblB0usJChUbGcb
Dp6LkEaeHPS4XTURAE4h+y+7BGqtgS1ZASMn7w7SOw2qlx/CV4IUWJrteqRPIZAOxEOBRhJSfKA2
M3tbDvRr0C7MjsJEJAmfqOLoXGJ6Hl359hc/hNhh9ChAwM97dU7rtFERT8FNqm4ERBKWlauVCyWO
36UzgPl8f3zfZXu/fIsPC86+RdzWqhnFKuc3e7NUD+caXCPkV5pFIEcn6S3O98KMUjWULZkA+DgZ
ppuUwiNG0DNpn1q/wQr9dkBCVcr/6elym4Ljqv0N6wzWnA7lX19Qe2992Qdhuq+mcm9NCNs82fDS
AQaNWGTlnr0rI+YXr2MI/m3cCdxNmf4M5J9C0ZwEdPDOYK8S/FVMZZUUN0MJzD3fe+Cd+KkWqg71
AL0Lkgm3Tl/8iqtsU6ARktX1Nq0icFzOkqlwxGI6Ih5WUlyJSxfjw4f3OIsPfl8wKxu4mWP5h0Qs
Dv8iGZ1Xx1j+5/svdjn/oDoHwIymizrXIpoCNYNJPQQ3rSJqGrgca1E/Ig5CMxU9FLo7inVP4XHd
T+XSQwJSY/oo/tLUWepjNYhANx1L/8dQhBgoaCHVCYmK7x/yPeDMtyW5J31yblTmT7PX2aBipalF
TIgwTE5u62q81KJPVnIcPpSTtxb6b5TvDfITfFc0YDRhyem9JMDNKUA0PAwAiHEpedE+UqUF0DcY
JPYisMrbtF4HfYEmSAJUeiUMEWyKULM8ORC7dBvnXvPEZGLhdUg5IwwnINng0/zkpYGGZiuRS6eq
NJApYXKPzriQOhFbj+lNDkq4FIhY/k6XL7U80ODbydTW5nsSfUsFTvGZeP2dZ6zsonNRdnL6v4DA
XEXbiSn+QB2R0jko2dTAepPRX2uJ9e5X0iNrTWSsG3tPd4m3LpwjhOBLck2c89KYhJrZhkGmQCP7
gpVkRFWV+hQE79pkcguPhGOTA3/LmgVFp2rU7tCDJsRihe7Z4L9d/wkiX/qyB0zAb3grc9fPQcZO
PA6Gz0jsprDvfACQyGgiWzf8k5sLnZ5mpgg4sAjUKT387/ffhY0OSFTY5OJAIpQGPycZWW7bEf5m
zqGP93RtuA+RiRkb/AdO/18LzRN6JSpyi+LToaSDXHCq0mMFpDI+Xz1Rujgxs7f58ZHmrFizLgZb
a23nEEo3Bm6mFiPjARYlPtEe/b4JNZIMhcRIKdcJoi9JhrKhASI2rNpVItO5yfp7E3XwZhq5dG9t
/0EDjuqh7+IFgM2fEhpnYwfTpPJ+2J5Mw/4WW7StWt849LIC1XPTNN9khbKIJ2WJi+VBQ+e/z496
AXih0rwbq8vPeQ9aU8qOCQjL//GbpjPAvA1/AdBBc2k/s0+YLtDhEz5Bln+b0rhAIBrgsXK13Xwp
PbeJzyr0ARSiv6jWGQrIW0PgXTLAADiri1gVPKiNumD2xn6CkmlXsusxcatpK/AZzORFqc+p9WJc
O8nvuM3Zh+fHwAZ16E7h1zsPpak6QHClX5MLZg7qVTCVt0Z9DHqIOSHWCt7RaYUEmb1Vw7ecsFY6
9GygqbcvbYqKQDRsGVap+l8+1jScpORal+7/8r7+/YmzhDcwNSfMavAzipmsC09B4Ehdqf3ZGm78
KnPDFBNviF7VQ5D3a40YyU03dm8oMYHLBuz0/U65dMPahiYLZW/4Dbyzz6c/V3A1nFLGWhDI0d8W
A9PIOvY6amQcFjTubeIedMI9q19Z+kITkVAHmdXEZ9VWvgQexHiD3Cf1l+yjOR69HLolyqXbCNsq
ZaGBiETEqP4ZBGtLLzi8R34CWlff/4oLSahNG5P9C4VKbOPPzz+lesQgmc5fQ9od6ifI5OCOhW54
WG+uAukuXTWflpttUCOp+sRraGlO/socXxKBjHvgnZN746aX1W/9Pdy5NumFg8P3T6peiIq2bcuY
COKsA/9mVrPLgVxSZFK+TpDUU79bql2y0Ot1Mx5C/3kMHq16G9euPe29BOeDRdY+t9HK0n5ZLZf7
1hrvpPBx8mscpexVQgIQIXOWXQ1eF7ckNiw44uAvIXpPnz9JXeBRFdDgv7FV2Z20t7bCA4WcACFU
eQ8unDwMsA6T7E0jmVcuw0vzEqS40d8U+oWU3bMa34q0MIq04r06lNoNJOSkAXV1m+N5Qr+S3xIL
LbvgKRKAhlQnUbuyIy8+PyW/KiNniACnPnt+/rTRpz6l6gdCo57UdM8AojeY5CEbYOoukg62JaLB
VRvyS0/vyEJGV5FlWBrzDkdrFGkRDD6vnswLQRYmYx3mrcYLb17Ye8pP+GbpgdsWAlbhk4p/v0cv
5CLirZOOWIihqfMZRhEpCvpvCV0u9VSVnRuPDT446IuYqLhsv1/ra/hxhM4qymk4aX91kIVFWsmx
2ksH3nE6CrPg1tlB/vt+la9P9HmV2X6aciXuK38CYDMudIjM/ZHsiv7xVYTCBfgiVAakfBXbYSiA
M8vnY2OoZRRbWiuJ9Ipt2iTZDlGwZZA0R89HlJs2ka8M27S+k9sfvbR2wmegGQCyo7IPXbnIbiYG
wX43bkZk9+nsfv8i3r/d57tZ/D6UQemfGfYXxLJM87IPUe49MAwbM9/tzJcE3qvOzD9E4bEopLMP
70BZUB6ozq3v8CsyS0I1Jr8p9GA3cikMQ7aLG2shsgyoG/wrxFAiTNbEJ2LCAz4DjxutC+8UUCEm
MnSJ2u4C3T8DIgthrFb8e2LdAt2JIMUqCvzyylPOPzfVA6UqjCtD0+A3zokldu1N1thK9oEmNfpE
enAokdQaOb5XUD/ze+t9IcfQUYOQMWE0Zvd20mQ2pmGyfcjTw4RDUYq+YXTLoLNMSSyvQVBFyPn4
7cRqloYjkuh9cl3PQlLpDeQs5WgfOtCunQwe9hp26NoKs4vRS+wqGlNWkPWD6jwhZ/H99puf9vkT
zN6XUxYCt4y4KkWzK0l3ANHCoEDkUruSe3+BY72vRNeU6ZyJHOk8hjlSPxRK1toHP3pEInYp78d8
o0npRi5eZeXZiZB2igOMtHbqDcKU000mgKZ2cGUnvrulfPlm4KIIp4LgO58nxZNlh4lc24e+0tYS
Dk0hoMok6gSDuQ3MtWXTUcSD3pWyFzV90J0JgP2TLjOTj+udowaDm5vZA9TbZriyeb8UaO/vCLaX
RlNHpfk3+xpTpntR7pT2wQ638qRSV9ULq25vLTo5+a1H+CpUPHQw4AlTWGn88D7/U+Jy2oOJZb4Y
9fm+850XPTH2tbItFWqvagnqZa3r0saczgVmmX3qtolQg3yiGDFW2GOHYf/ghONDZbarYFrFdrq0
g1e10BFtStbRZKySqHgyU/Uf3sZdZPlX9saF6KAipAJBFOse3Dlml4GEOK3tFa11yBDkV4vbyTgO
To4Q+j60/of3Dm/401Kzql5nZujYaWMd+NqVeVTqW0YVybiXr3l/XDhYHxeab/eBqeVQVTXPJJ3z
QV5kAb5dsKCuESu+pK/iiYA4coWwaYiv4uV+mAPVmlMPo57ZB0NdDAi2ATLRqaoD3aHt9OSoCBrZ
TxXaei2Yk5FbrHwr+jcisDzROP1p568WRVWoHvhpbRr+yKI/o/xnlNorH/kL9fb9hxL/AXILNqM1
+8qTJvUhClH2YSi3lpTegwpeD+TZURzyKYDgKhHyEKsgehTbs8NvwZWbjTICpLGhw40xsi/KmpLr
SgS8cGUQkgRig7uJBG/2u8YpiX09r+xDFuXupA5HSQg3JfWux3gysEzcBBnQO/Eyy5BUNmnKdy+Z
iQQPHTHIsoqnr521gQdu2L0kQXKTGJsRn8K8CyiznztZ32pTuhnQYXHyZJVKhsieDfRHCXw6zbsO
y6zwmS+j0CRBT0gzUreW62VjQpwIyt2ukLRVO0irQUfwugnAnImeTbuUwD1W28JIjlISbExRrmfe
aij7faKlq25Sf+gI1SmB9DoUE2KQr74Z3cV2XC8GtV7S/tyafv0TdNLN92/0S6YuvjR+kZaiEWIx
rpqlXF6hVdCKQsIYAMnUbMFmMnid/hrjb8tX3aSOdl47bHjxuFCHqEpX6//VL6BIIOfjzpnrnoZd
yifvfPsg1Su/RaWkQFpQXaPnJT0F6c7AJxrRblQwy+Hp+6XfSUWz+4WHF5o1CNDZtE8/n8c41Hsn
GXB/mYx419veuLTBNY2BCg712ay9nRybS+GhGrW3zZC5DBRcH5XFwghzN6pDUH+WeaCj7ltoot59
/+u+cFz5NMLA0RaKsNpX+ZNOr3v0jmTr0A8MCprjYJdLhghIQi5I9tmvgd2fBtJQ6f9wdibLbSNb
Gn4iRGAetgQ4i5RETZY2CFm2Mc8znr6/dC3aohhidNeiKqJuXQNMAJnn/OcfrvZvYhR/tjDCx4e/
AJRFI/d5YVixpoMMYIpLh+GaU2UqV2n7QFKh+FBU/wC0UBjVtbfxQgnFdW0kTOKX08B9vm4y5mWW
W6grJGeXq63LwGQmT3jCF9MYTyraQFiYbH7UJaJCjGPmue/fL/uFLcbmN6simQ7Kq3x26oSW049a
axt7QtrwKZKQRBX6H8nr4tvw/2y5wCOmguDnCqq9pv1F2v45EOZMKuJ4Moy92LdspV+k2jOqwNK0
YKhgrIBLuArAEe7zOgJIuidVXoS3keO308fT9z/8wsnOUBwLJz4Ix4CQ9XntA9vsbN+xjL0eP8BG
p/QfjV1YPdfTNdTs0lMmJZj9G9MwGHhnV0r8YYDwHxl7ny5SCcN91JfbepZerODNKHnGpGckmDgQ
M1n52qK25aWGyprS5+n7n/y3oTx7z/Gqor3VgbRMEto+/2aS6hxtwDRrP7YKU8bYBfRcKlXxQ5wv
RO4xeCJucVUrzEubd1HiqYa0N/x3bQxXRUA6Ts6hQgXER+iDsVCSOZ6jgnhiAEaagVf701GG59KU
+J5iA5q4ToXJph3jy2s4W16wsijYc38aRu3qzqlr4kdp0rahY65H7Ex5BF0ReFOQ4U5MJkP+Jk6U
kRfgVryZUq4/1L22LGGSR8VgLSx1IjGd3Aq1OJhVd6zK4qZy3iEaoUv3FHK6BlzsNSX1gkZaqbAx
xtMgBffYGy4ifl7Q9F4f414coG2/hf+esvBz1N5nzuP3a39p82XhWXYd9FRXzt0A67qS5GAcdFHe
SW2ztrCSbErSCtXCmwoX/pMQpMedCNhbq5D2SN9axAUp8fNHiUBExB3GB+UaY+UcYuSTdBwT3IiU
Tsq08y2oRQzKNt/re74BwLXVmNZrObWX3/96Xbzjn988lfIFmSI7jQx55Gynm1Onj4sx1sU2E4/m
i+NH92aB2BhmaNTqm6HM9jaPycrypWzASI7mdqUUb4IRX2FdFw1eW3ZrPpVRs8kkMW5EJRZEstdE
a1/FNbPadf5AvtfS8Ik446XT9dkth5Of3oTGtCxTPHK1ZJnO1W2bVznoSns71pRPzXibdiU+W9cG
B3977PMfraqYNQknOkRk2ufPTcliUy/8XtujNgH7yBjrxwVmIkIyl0YLeia/S+6cjIETrr0G1rdR
fwib9qDUO82E5Gmuc+W9ttk1rGOFg57Z6qe6DPAaCVcJUm0j7TfBaiBVZMrMpUxiQjtqCyU9Ei6w
07Oro4e/di9ffpHOhF2XbSxqzosXvuvezKVME4WyH9eLUM63mi1tjATnY2w11RC/dCB5NMxtHKxK
w36Us9GdSDVuHfLHcUYuFKEW8OzGhDpRab+G4RE7qKlZgFA8zogbbN1f6Gr4S5oiFLvmNjbKbZBI
+5FGIZagqefuqAV/7Dpd24PypI94enXbOZduMuyeDW1YGxzblAy1iv0xl5uNcB3rxELhWTEMiB1C
E4znV1SCmWqujjl3pUTbkODnqlvEHsfPPDz3xtMQjXCKf4uLJHJ9rKx6VSWlp6ilm/r9uuv8NeLm
0Lnr8cNQByABdhLZfpuwdxnxX4sSZ4fmaTHG7doYCO5gCD3xA6fEXLbrPgfh62BBBiaic2aMofWK
Xyh+x8NCkbZRXWx8hRsvbrCR/Mm8sgjhETmVV+nlXgADhlV5iXMf8N+n3SG04/vyN13YR8QQM1QV
mSZ82CV5uB0HaknnLkJHKP5V07dHQwE/tCALdRB4u+hQ2ilMA8C7CXN14sKd8U4J5Du78JR0ZIsK
N3Oc/jBiiCx65hZGuXJ6aRkGkfDL2egEr36/X2ji0zh/0QycV8jrETvTOahPpKgazUiZ90nz0+ra
7ajA+wozhsA7J4M6eO+EP+X8pyo9GOatH9WLLvvJBBfB7EcVYA1CXpnE4DIxTkqyS2AD6/WjbUAK
PejdqrfWVXc3avsp2Cfa0mlW5TU3py9zTfzZZIOcDcBFGb73+VyTyMG0j3xi4Rr7GKauX5yQ2Jnj
02j8KRU4YEAoiVZyCP22hGNS3HnxyVd4w2FGAnPjRi0v1GJn4Z2t/pJae/H9Al/ozT/f3xmeM6RS
wXBYV/dES4ZpvcznP86Y36g2HuD27Wza2HUSSi6/2x1NQHePx0qQO4vclm97CvOyWcbanTK8WNp9
0e/HHm5ztHEQ5mZWcuXw+DKC+28toRMhS6VGt86aNstBU17pirqXrWOvnxjyZD3e4VG7Ttk04QYX
4bHFqxnio45YpjKvIDMXgDmxWP97A2d1U65p4ahK3ACOq5DNHvN6I1hf5DE4TYxoG7K5IBX3hKS+
9NhZkKbl2ua8krqPudO9FC5/W900U3elmfxCRNLQjqIWpX9g7GQhJfl8wtSk4URjwn4srxn33FgD
oQHuFB/mjBCEQ3TES4rxbGd7TGjHm+jIZ56GXq0uyq1ZEVUQsdW8+/PtgJ8WGopbvV7xP9q7/Bfj
1C5w7W0mrZJD+EK91S+gKVcrDtejXB6SrTV4dbqpsBTpXNzWNSJrbsLsYZxdW/UKrz/hxqkG60Zz
EZVH24w/d9rHzUJ71qWD32xCednOC4IXZyLxHtpVqyIZXCPeIZDEq2QPiZLduN3++xcfg7dLWwuu
AaIKs/lERbn+TxMil6PS6XKs7bV4Wprz6DYT8FRuu036YOpr7S6ZA69gkIknzkIeh8U8bkLrLotf
J+dI7rMcVa5BNgup4n6s7ojJJBqAWAOrBKX22ibGUSxHRU8m5x7PF6zCZjdth4UzvdgKMM5I3cJi
E7tFOuIfx5CWjFRdX71l8LTQHIhcGDOosqdmyj1K7INUSV6uRZjTowPMG/wAYBc1rzk74tiOqyBd
OlB9c86Xm1owMRvJcK0eUQuViav7BqOlX0qOtYp2Mji24+Ql6Eo3HHWvsT/KfG9qz8KmMQ0OU3SS
rJdEx6VNYMpAIv6xzXdtf9MoXvwcOsdeokSNRiwyjUUsPNyGlwbBVDk8oxSPTC8eP7oJEqP5QvZ8
ah60sto4LFDV/Da1V8M4Jbax0oUBt1whKo29RpG3QRWvzdrcynawdWTjBsM4cKzQSr2ksd0hdzGY
XkU4EvTqXcIYo50SDPoTt08PZttsfclaBlm2lkyfdNt5keWIXLOXQirQvEieYXBqtPe5cys3Nw1V
IT6jHAwca3X5o0+JR5AyQuOJtzBH6kzDzSE0T9ntRGi4lMvLvO5Xkv2IBGZJW55+TLPvqhKS3xq9
r/xj5kfovrU05XhXp/6uHj/syVxOTnX0y+HWlMdFGg6bIitufExBf5Tzu1E9y4pXhaWr56d+eM/C
u7wjSix6cvK90nslkjs9cVvFzRXZS53Uq6J1oXNiF695OC7U2SuSkw/MVhAHE1JpJJx8vW6/5OUv
rdhqyZND7i9/pFncMFHw0OI00kbh28ZZyX7U0k2Hg2GQ8E60m0bfJNMNM0/XSApM6HZNtZW7XdSg
e3/VQ2eZNZ4ETC9rT1O7hNjv1kUEj+puJntEvekQ/ZXhfcEBVk/xWodHaKNmA1WTiXsJR49p+UKX
j7I8uU1IbISKieCuyx/p8RZhPSNDZC2n98n6OesikSM4VKZyDNJ8UWcvZuWlf+rsoWk34fBkduui
uu31grAKyN+vUHrD8LdRv9ddALjokADP9yVyKCABp5upXPvOPuxPg/XTtNYRqGeSIAhzwB3kbiFS
nA19FdS3poa51Y2i9ah4/uToo+07iSw6Q9ok8sFAuOz8NHpv7i1YLvSeT6P6aNnY6Dzk+YfUHZp5
U/sLA8lPSXZAezBnl2DfpLmx9fUc/cJqdiHDymz7zfdbGYDlha0MVzCH3gC36y9yu1IDUbUrSd1n
dbXJY+kurGM3YWM3eLYIfhaDI+1NucO2w16iwooj+nJEkU7sLAfajwGyQKwutaFZ5CYBdtPD0HX0
/NG+ZurUw4ozs/Yu17D/HqEX9ZprV8SDZcdsCbpDX91tmrS6Maz4MIzVbUhFOdWYo+dHtJPs5pKr
NA2LLXtK3t5VcuuqiUxMcX2KlZOhig+UAIJEWoTR46Akt4EKd8B0ffmEGwNZ65Xrh+tAkfdZzlbR
FKR+wHANjrJ0bzjTXmkULNLDpRy+BlAPDNwg0wr/KHj0qsg0HseV7LwNxMGGOXEqj07wu7Pf+O02
8b+6LbmmmWzHnK+15VwLcwKWRtcJ7svoT5p9zI3sMYh2rTBxZfNxbieXxfKMKNvhjL617KvRIKLm
Oi96TZAoiHnYNTFx/3wy4W0f1DXWK3s11Mmk+Dkn8ClsleIRYxZDtJBjYi+IEOhSoP8of290yUXu
CuDLw7qWNvxfbuyX+wEsBxaE00Nw8tn9BMqE+psaUa6Gm1adVyFNqc03G8p3WImJSSBPXBRlfeX1
nYFyC6sSkGwnbzxVmpbJRPpfQ1PUHNuOTL+SWlLMU3TltjnVzAvryfFS5g0dVW9YVIvUUxTy/Mh/
CVuRXhhir/wEKjqYI/YfD70krSqsBVLrrdPuY509qySfCYczRrh89vMyio07vP/cMEVtLO3L6Yb+
EPYUCc7Wx2QUa6fa+TGgETkyPsHpdU+eTaISxU3olOSjz6m4EOhkrt1b8bxLzYT87MDe6LW0Fdah
apmvh3lYqLjhjSgSJI4ZPcfMnxjmWv3BoQtK9RKiGm+TlzTbBq3XZc99/lhn9W00P1qFtsqtZqlh
odPJ4WLi/9+ldLwjnUrM5wPTGrJpo6eLSFPXM2VTl2oMBCiSnCcTmpl01QXEvLiP/POgz4CKoZvn
dEDvsS902UO1tijzcjMOWIVhzuGvLTKOenaTICr3YUCO2GB44ayuKys8lIZr5rso/VOq+VaETajt
sFL8+yH77egkWsozh2q5KDAvUhWC6F+K+c6i0JEfZIx2KVnKZyslIPPYk1Ki/a6zZUCOVFsBCCfr
KL8dVOeUJ7shuGvLYimn/VqLW9eOq3VinzLOwBmXOJnjcgjXxcTr5eANZCcruwJ2xN9umrbf77pf
lMeiGyG3RLcgYGv2F62VI2elPEmTuseffjSeTMogo8mJxz0q0VOLH0LdMgSP4fNA3Q+lx7CgTjFF
bpWrjxrq+Lcg2qGTxkuEeIRjmAF1T8oqpiiLaQDrPGZTvuZldLGF+feuz/q9yCl805oHdR8C5SoK
O2swuGULnDCEp1SFAl14GbM5CpdF2TcrzWLKk4O9JureN36hZTI4QBcyZ0Cjr79f0i9yXpaU1D0Y
D4DkOlyVs43PqNXJLNH67A24rM06j/RlIP9Q4XIP/rioIhTKJbUxX74+5YTshl5QSm7vn9TuGp3w
a3fwF56FiExUJKTks14znprKjCRZ2cf2OuY55nDK22PFpoV4JZtP3/9yMV35vMOKqxkKhFUF8vd5
DKCahbVvSJ2yR2Qt2FF6vivNncC8naRbjdO6TowrPeMXiSI9I9oJ4FgNDx54xGcTn4LjJyrbWtlb
47GVDmQt6uTeF8FHI0GYDI5cVQUW//6HXr4q0mckMxQq2rmHfFSZzNeGQhHwNxxzaGWk8R21bJNP
eFgDcMNACKxrk/1L6wtNmCGbY6MAPUdgfYO9XqpsWcDOU7HMQ2MjZtgddid2MHnT8BwP1rUFFm/r
+UNF+cQPdQSAZZ8tcACC1kV+pYipHgusxXTCb/J43+CFZvcbhx8MRMGosUleJnnpM9j4frG/Yvqa
cFiCs+dwqFvm2ZzXN+MZJ4tG2QM58ToxvjSujvK+js8+X0N8R/900UkjT3lTtMq+kfhKGKVkY7DM
yTyIj0O0D5yTocDDZbRNVo9BHTjPC1jpAcFfTPii8uH7X3wBIuJ2GLKBgZAzhmnP59thVKVFU2vI
4vWiXkgdgqdBgSGLLdKfA9MuXrGqxtIb6G0cNn10BVa4+H4zOSZb3GYjQ6X6+QY6pzVTtckVwe5L
RhRh/rv0d6Q4d6V3Y2vPnX3//W/+y7Y/e88sYR+ichARzXCOkQ7SNMdZMSp7GaSzFrCosZVDk8AS
eurxMGbFqq/1J7zUO6ncDVQzpdQ/qabAl12ZXM44pUe0U2kRa/22gOBUQ34L1e5Fy34j08O2HGvj
Kln1Q7qLWdGkfxDz90Y3HqPwrZNH8OfsZPKUcTP3GQPqzbpOx6esrX4iUSCbhHuy1K0jhcvAj7CV
IRbNWUy0g98vxaXHbyEMRpInaB0wKz6vflZEWeIMfHJy37n5Vioe0UfohkdjzkgRdJ/WTg48PT/Q
F3x/7QsHhlABMtczLAcG6dmDj/IiHTGZYQtndstTF1X6dIJ86dHqXuVUXbva2UlZ937a9SrbKOwR
cpOZWuckWobvmXMvly/f/7IvvlScFJYKbQiTDTZt+TyRoA2zobE73umqPalBel/I00aU/4pt7uq6
gFzOFCL/MMwfVjTe29NulEjqJdDVl5jK2pt29v/IMsHtWvyj1rNDNljHTp8P/hi/pg5k+NydjdRD
soMpd+LfiNfPEWxA5nkG5KoAWNGIo42aRWKQsYeKETHYyw3zNCvWH8l/aKf6YZA1Rn+MOWJ9IwiA
nY30HllY02THPscjk7zQ3O6X8QRnj2M8PzEpXoX+uLnKKbjAYdGQI8IpQBQKm/RcxuWUYyTNTqzs
8+w2N06YCROYoHDiBJW+k8wVgGZhhmudUcz3z+oCns+VDfgFkJogk59LRfJuyrRoCInAjWS8lOxX
2joSMcGYjB7Qi+4mBOuSw21cbZLiZKsfLU7foWEvJK3AROkOZfcGrddN2lqbMZ5uM/OJeswkNL1t
vTS55v196UXma8G1lgxq0rrOXuQqB7hIOk3ey/GG/jYn6KFc2r0L+Tqfr9SXF84qKnV8FjkRWaLz
tenkpHZqk2txOPB5dtGe1L+uXk7XpAMXpj48hX+udLYZSIHa4bPElQZy1YTJd+1FNq5YcHsC4m2N
+c4GdmmZ7Es0tKb24Hv073JGDmkUbnLwjIGuS8s/4mnjJM+a8/z9a3J51fHyZ46CtZ15NoZnmpDL
8azKe8tes+Qw++jC6O7KeX29qv/aVbIYDL41ISJAKSseyz8lQqPoxdBYg7wvnkeNVA6v16bFCk5h
XP6pinvRL14pp/++NedHIvwiaDt8gYZ6br8hFcmsZc4s7xPnLol3Ep/9nIHsT9R8UvPThz+ACnSb
4dKAVDefR08bJc8vj1G8axl2diusyn5KZvIUDf1JVP3cqDEnR4jH2+8fxaWKwaJk0WFVcKcELHxe
njpKwkLr2MorAMmgs1dwL2FAUT0pDhlmGiboJhBdmbtXLnzpudByaMhNmUwyyf984YogQxlqKKia
KL0B2bgqQ+/yfSTluCDRG2pzgwf6tRJJ5c89fzjCLhmPEipjeMGfr+vUUW/NRUbjoT3niTHyGw9M
2kfmQIPKeKJyUXAvfQU+zKRui2uW6xcX/N/rny14JUaItp0o+679malvMASoyPs5B+950sAgpl3a
9Nf25Ut7jwG3Twg2ra90T1uvZ6eWIp7yCHgOqA3aFScGNp3RwlBCzjgC15G+Cp1/ju9bvzP111Tz
sSX9FVpvQfPLUm/jWVrIRQn0GbgxtKs5wxaZiKBJijeDRAbZMF2574u37bAfoE4SjfDZt5uGegdP
lo2MjpzgCeL6jGpPFNMEVHzldRTLfv5aENeLvIhODaXK2etop+OgdC3fbB4zKOqGleSTIdMYN9U7
xtJvYVXfK0P8ao8AvYzqh2lczT5GUpmzFntnk66+v6GL98M3SWVKUc1x8fk17Wpj8E2dbav36/WM
hq96xkdMi/8fTGCNV4K58l87OFk9u5DW645SNTmblVbelnKFPhIjtSJFWnJPsHxl15tRz5aZom8b
6D061jDf/9JLDxkusGOiQaNeOd8Iciu1EV873ADJQ+UR7j0HsBTeX61aL9ZFuB0zwWdWzREstoZ/
jgLN6DN9aOW/J7AJKMy+TGPq4ICm3EukNMd/uKZxDfS6dNr9e9Wz0xjniFyqYsYHSfFbTpeKFiww
OYZpBsNVyT++X8wLKiL0A//8xrOKpsiJ9QqIycM682SB4Ph0gaOfeF3yEqLPFuktIe1xD9ubTkmj
b9rREQteb1FeY0xc2uIJycV0DH9pm/iuz+vd6X7UjFIj7wOGLEz0Z+qQ+T6HZzuOS4qfNmK+eBqD
zfdrcPGF+ueyZzt8iz1DE/OcxQtFg4J+n5+NeXJ6jRJy7UJnW3khSXqRWlxo1pYyRR2un/hARIfr
Ic6X3iFeWeQC9HiAC2dgjl/HzRQqXEnP93V7P9S51+eT6wuWFNjkUA2MXh4RZ9VQQ5L4Pc0s4nmP
2XRT9/d2Ui9pT67smJd+PEFxWKXTnqFXOVtlRKNBXfkZdVW275GjWweEKYi+/Kuv0QX4DLktbE1x
XENmOtuapUjKcLfhSpDSHR9a/kzUUe/C2u6t5i9lG/8INbrXtSMfchO9d5UMJ7hketMu4BAC3Z76
5Eqzf/GJ0G8LvFgww85+vsxQXxvY0sRNiZ+fP2Wx0GzK9e4680d8KOeHk9gfodkoJNeeA4hSMptT
3/XyvtXrpVC3yU20MopxRRnf5acs/tmEyX4KqSdBRkTBKLwXrpUuF5ik5HsgFwHP05AnncNbbaRL
2myM8j6sftRttJaTFqaj4s3SuCyo4vwKAmXPkJq5J+zIcZExialzdTMvQCAZgQVAvGLfaRlMJTa0
6Lp5jGdtYeEiJvalDJoFtZgWP6C7TQikSLt4ISR2TGm3QoCpwfj6frP4Il0HXiDkSwdcgB7Hx3UG
tVd2kcb6FP5tRgSEZev32vjHLN75lnmXtPhF7B7VM9DdoMKj0Wvv+zvQLxz1PFcEl6S0g9nJZ9tI
I+Vp7qhQgZixbywAsLYDFZhNT1cCLyeUR6bwCtsfeoGkMcODMnXWyfAR5wVu17siJwFCjY+kGC4Z
6ZTZHy19sDNnlRkS+EIKDaxZzSEEfwWSFEZtHTiknRvbsXzoobxSfPOHjO2WDVnF0S5OPJ1obUs9
JPlChXA3Kr8YNQJ/XGk9LrVJ/G6MZugEmQWcw2WpLiW4yUXa3iQNN4/H/Uh6iq09xtKtZrSLqctW
Va1Da7I8YSSFQpypM6F3zCobeCjgT4tcxuDB6qANbQyG5KlEkGumcODR2vrJlULl0qvCDVtYOOKN
w9tyViqBScyjkQaaUOhOFH5puYnILjlpHdwPTKzAKimz3GBgtog2j3FzOK2/f1kuEPjFJvC/93BW
wzip2ktmwcsyqflCY5I9SINXxhVnOqop+NxhDaOXjBBlSpYNOQEGe0QT5DjwHksxRMPdtD4UIZiW
DdsHBu/3N8ih9HWzclTTwYsWLY/F3z+f+vHk11qJumnf4YLXgMm3/daIHjLrPkZPUA2//PJO0Bjq
OlqXWGQp6ktO5Hi4bWrrOKBD0/KtEuz9OFmECTjttLbRVxTQpiX4nfdJvk3z1yB5keefWsDfVbD0
OxvWBYBXY9mLUh0WFTrDxSw/Z87RN/tFxGAAqpWEAhB63Ww8pz5aydc0fsL/P41Pw3AI5vtRPmbj
1refpPYYouJoIiDpm0xfq5NXR0868/jUgvo9/1bGvS+/ogvEXa2aUsrWfcvQNDv541PQdAumegtj
ClfyqK1GmGS/R/lGjfxlBQrTp4/DJOK/t8IIUIasnWkHEhuKkzMZJM5ij5LvS+oxiJ0MqwuMmMKH
TGyYWUN6mXVb3zWKsokx75OSUy2BXPY4LSZAjAZmskiWXmvtsfSXKsdDny4j2jwbDkpuxDul0HHp
H7Aiiwk+G7x5jA6Rqt4E6mbKXmptI2Z+swmlMoDNI9UhYH6xDsfay2E1JEN/J3HrYwEHzdnGvrEK
Zuh/GJpbdrnTIQjU+qsdWbC04NtAjh0pPgmuXGbyuLaSD+ua9/Hf5uTsYETKQUaChWxEnMWf37W+
bgytixym4GxusX87QwK1OGMgO1GNDIxoByhhA2GJo0SAXPuapXhR0+NL0TogLbRtsIb3kRpKHzU0
8h636u8/hwtlApG1hCqAc0GRPd/jxrLR9AzWwj43f+KvzrdIx9FnMC7C9dV69EKhxFqg0RXqFlx/
zwolzGTDnimkuh99HTbyPcqViSh1H6tFsGycqXTlGoBKNs6Fz12DxYWYCy8m+tXPjwDYqGLs6av7
wJC3OYRs9NK0Fw3npJ5/yJBiGnknzm6/093IyDC4LL0WJtXQBn//fVEY97VUi+SXApmuZG91/yGC
I2pU0q2T2q6dDccmYae3QxwIlPa546V39Hzb1dFGDP1UkzwTQyMHdTw0dfhmZ+NdY8JcZ9xnWf6y
8ON7Pe4PVWYt02JrhenS5hY19R3oRRng3qM3K20vgFgENkftYQkE31gOzvAikaMl9fWqt38MrGQc
pZtZugllTKBhk4BYZUHkWnO6kYfqb2Kk9RSXwRLhodfNBgmOZJa05iYMH2ct8MZKXQieoI6q0rZO
ctyh+gKPwZugc9IVQTjuFJ7KrF7r8bGu7W2Dm6Jj5zvC4Y9d2v3q20MKGasuSCiY+yV+mv/ddjG5
CPWtOrujVpFHCG32/aD9wcRgrCLPfqz8XwJmL+Dw8x/k9W8taQ4NDpB14UM63XZGvkzN6jaCmGFO
9Y0J9aeTf2tT7AbQpVVJczkQH+Pkt28lvxiaeGP6Hhv5uiIEgWWU7NjNVFI5alqR9mZKVygnB0jd
mgw7qdsG+EpWCNihwtCUEX0z/JljYV51zRDkUjVFTa5QlGMO+4XFIadlGOs+x8/A0w+QedftsoTI
rBXalbMYl7NL7z4TdlXXmU/p501ABF8bZncPVU4q7voS89XybWjZquGxf0QKXvfG7xoXTWWy9uHE
vqikOPc2+x79D4E2bAKJCweXIJMBIXgcLJkYu53YHWRjaVH3+mP7asJ0lokdw1pxDpJN2BwwVcH9
Mj3GdzEMKakK97XVLiVybMJKXfqoOLGbhuAIZbfYBLeheqNa+yo+2GgUjakiNhg/YO1PbjrYZOXw
CW2S4aKFhlP7PGF2A1leVnsENwH434NEZhHGhUuJfXJM41VZwJvKXp1ip6qNK9nKTWg6zzZUGH3+
HVsKEXEfBk56TJmmeSuppHLGBuY8sH4rmNZeB0cQLUARtG7UJCu87ExPa8eb0CkOlYrQH5l3EMK8
rIoCZYN/yH2qmzb2RkkhWZGY7OmtDbtfsw3TlnihAvHdtBmzGF+OBEVX6oUSMqPMq2BAJYj55/KP
WWUURBxjmOP6OWIWN3FkbAf6PRykGLSPiNBDXxBWuIBZtSst320tZR0p8UqVjyZTGpn9xcrvBuPn
xPwghxuoY50u5KBz8bvCAE8yCMXLhoUEJzEPX6RxI6m+59f1TlGeSH73BMdMt5Z2dtK0TTzE6055
hmLlOhD/wk5bNbK17qE415rllhnE8KCjEu83epYeFZ0loNlN4vkuEHRLqV/mVbjQV3y68YxAIVIW
mlFfsX64WKJToNuUnJxejBI/b+5TLfWVasDXwipooNEYll2mu6IDzRHoi9yqspy3wWBuumS4FWp9
sYd2UbcX/+y5KdKPX037Iwx4Y28dylD8DbL6WrjoBTnFXyjCojCHfPFlSJzKTChSv4JYlkzob5MF
hreg66a0dMrXrEJY3r/Yzj1Hrulgn2K6QusnqHENRhIJDvwY+69NFBMdCpO5tJeqlfACxUszq57F
BCQoSMKoTrwyV4CESwMB4QUBFUrGoAT6wOc1NlA6BFbNJiKgOgO/qf6N/dRnjbGDAITu/Wchsvu+
Lrl4bJOzLCMKw5rpi39hLA3y0OUt26RcQK+zOc3WncWWNARLwxkfOLstGjBB+q0st4JIOKnkEVPA
TBw5TlYDK03Y6ZecxOSKwcPGg9w1NInxAINm5TkJnMPsqG7e1guUpDlEJyM/6EVFx9R5aPMXQuOn
9W/JkK/Vht0D+WGpaKsomO8y+U7uX0p78sQsPQMxHDg4PbuMvAmovdA/hoi+WF12CDCuB3tcqtr+
XZwzcEdPGE4W2PmIRq9pT8KMomZUyIHSTQfssjRuF9hYzl+N5sZH8IonQou+yMYpAC0qsYjfPy1d
fGfnda5wCKDpZK7/RS0ENmS3UcvTwqeF7zxc4InGvTCs6SUvzB2q/J7VyeFrB2t5pGnu9CWIhQY/
mLoPaYQAhXT1Lh3e4dgB7QuG5RA/U+4YxIul0XSbGNNbzVZSzW9odoEbF7GcL8WS292vOv5wwj9R
+jjbmSvUFmHXXztOL1WSUOTAAthyUISf4SCplaKobXN1j1gxcODFZdbTCLxW++pfJrUoYju2+ISD
sZ0O1ggjuzjkwTUWw8U+H4EflDUZY7wvTv95P8lpxLxkH6shZizpTT9pHqyfv6xxJ7tn0QqZCb76
rGr1kjlyJDwyroWoXGxu/r2Ns41BHepECQNuI0VHkfaGB8fdzqkYFEUYLDIo6aknwtknTe311E/T
wgDDx7FJ7F0Y/Vddtx6tu1Yf2M3uv38jlQvYviBNYDYps2d9iVl25tIsVD77falE6w6/8DBfwW3M
HJX4ctPLyewWCZlMjLQsu3IsKX/9AM6/h3+vfjZTiTRtbHzJZJ6ZrbtB9ebqPtVVMKrwEbVUj1Uy
eSrRf1uqoz2rZbaO9PSuD8IV7g9Wpy7HZuPTRvwIjMnTSsdTLfJngY18sK8i3FM9x8iyoS52wrTo
La2NNYCzDFJlFjP8fGAevi1B4p9CfBNCpHjZE/OyKEsfeD/slIBYui0yzN3QEbaN03KWpdsGXwmw
4mmM3NzvPQyWJWvr4JtUMHGjNUwx3qJrGKBE26Xm4kyVdlgS/BB6c1lvl0udFEcLVpJpWetYKQ5y
Pj0IDdygKOzQ+VJL0o3eztuGAGYhR4H+jne6Fwzys8leIf6MNtA3RsArgpsZFEkLUbpEtCemPZ6c
18uA2xYa62D6OejDumfHFtsg/Vwp3MfU95BWqpwVA5uD39+/Vap5qXoH4/9LC5EJEDrbeacw7VM9
5smpYMvCm+V/SDuv5UZ2bE0/ESPSm9u0NPIqmdJNhqRSpWV6y6efD+oT0xKLIU6cid1dRmIJCSSw
AKz1GxLapUilZbXkHQo/Wd1pmSuUpWKl23bA7AEuh/qCCWUVu4YdjMWVuGr0+0dEashTl30Gjedt
riYX8VMQqFNrukr2hOqYuJBWK64rgb7YrF9kzKGwFECADwP8oKy4QnMkXkVtYOFHKZS5p7q5UDLJ
6xGDSJXqecy0CyC1KFd+as8l4O60yeNfparxOJEyicDSoGotiO72SH4VDBboHyh+q96AlooAFhln
BlqOFN8YH7kWALgepotEdQe4IzDfFSxNGrjjMJDq+bkvZ3ccS1c0secQmyy7Oc281rqszQQYG4l/
cYhA2aC1Mn/cs7OiSnyIruNJ3u45uFuA6+dk8U1re8hlILPD7aQlgSgbjNoKdpiQNclJ3Efc5mJn
QWNljqEvdqgcqH5JI1IMNYUodFCXO4ULcV/6ei7fxFb1mT2SDbgaKnomk+JqA0+KCEMi5GVK46Kl
uoxJxQGgUYN2SjLKUN9Iyy0fxtKttQhfdA0FjCtNejFJTI4SrefAdrNI80TZIFuotZAvvJW7h3iV
M0tVkAscki8L1iG/DUh25OS6RBorZQqTi/RQqP8l5L3i7lIi21jwXLWar3vIS0JOkVvqopFTb38L
/BOKq2/5fkbnUA+EZP6bnMtoI0RPbP+S0T8ejN7FO1Ss6Dq3EPlvQxbtBJA7a9DL4swrExnKCN5/
Ja9n2MhJzb/QWmfKr0rlV5zrF3Fvo9YNRTCFPtVxXeoXX+VTbwfVi6lYQT0o8AIhiLRaFCixtK4k
jlDp7wQJDnCebpvCxrHWdhnya2Ovk5SLAJFf3edOtLCtlxxhG/126JaLUpE2Rdc/UMkASnewVFaG
suX6P6+QvguavoC4VHpt1fn9OOwSQSTHlc9k1MUVUEmCWvOULl6naXydH2bfWu03Kwnq9j7aCdKJ
OD4W5cT8Vt6F8gSzro0xPZEC1LxE4rZARGyulm3VjmfOsKfqUZBf0BKCdwhi4/N6/qWen1ZFZBxg
xO/yUQ0qqvdkTDsjxmNtQrTHuMjzD8FR0167lvI2AZaMz4HQQdKmgYZJ7EPe0lOeheaPeei2UZpf
VvtmU4GK4+n/U2i7Svt4ra5UhLXH0ELWzpZBNAsFDvvu5+h36tRJYl9DoIZspnR82aqqPOqBsH0i
9g0KX9GgrlOAUdQTlfyWJz6Tm/xHUp7SF2gA2CUU6VUYsEe3u7FOkUXZc8DQ8emZDjhvsp5li0sd
AwBw1Y3QV1HvK2Esl+43SvdLd9eNfl1b1VZDB+fn7p+CT1Nd5InAo2GZfFzlhF2ngc8YIWcwp/Yp
lHydipX6q1tuAaY5ifZQw+KruaTIFWmVQQhy/fwIJ6oryDoLqILB1qODnf1+F5OAoYxGbck7rXlM
MmnbJv2mjgZnNKE3g1XvRo4NMvDd6k/bk2xoGqBxqqcnuZ9rr4JDwb1JzkxHyJ0n5M5+fr4TFCWe
j9s4gGhUA/7BqxZ9NMEQhQw1q3vc1+GAZ0/40PVzRgi516jstUDbu3rwxakevqqLGUFZAQGRznm0
n7i3UjRFtJhymARG61MV4svqm3LDQDGT1QcuG3MqlB7BsrG0xOZYgiWD1nJ2ifybcPve5tGRWG+r
xOpb2mynJzy4UMMEKwSEBWG8n0da+fcgQktg6cl8cOcyrSPERWupUafMnG/pHfFzLkt/Pyuu0XHp
7d+Wgm002iMclboJdG9knLzKTNYKntnk7py2Voihv2vIuysliOo8lEjWNgTwYh97kW6uUySYeDdn
nvrfKxTaWTBPBJCNifKZz/nyThAFWq1GcXyyKbD1VF2GeL4YDUkA9ZWmeWYjhcK/gaPqFPIEa/cx
t8IRlPAh/dto6XOfX7G3So21gawRSlN7IyUa2gy2m03n7nsncjY8LFBoBeKd4E0cDfHBnpJ5ldjy
zhphUe8zb9QNDCnHYBnVMEff1uKCO7QLxP2Fgx/Y7GZbDOYGtAAycO8inY01ydi0nkC97G/MCblf
hZy4iXnV/Jv06yHPb/NmwJ/nXMLp31hN6oSCEwqWFKDIkH0PFHvIylhxTvKOBAlSGX7Syp481sjl
+egFXf1vmE7sCKh1YukER48d73uDdpzZ5SwX8g77RF96tQ1UNSp1U9qG2zKtpAm1jcfCbkLKB6r0
gh6UDkmhXmV/897yc7kMfp5qJzYPHsgGSYeAqPAZPBoBzUj3EXkjQOacHQ927xsCvKFfDiXO4Dln
U5FUM3VProSyruYviNspGlxmFLMQBdwtIyZk59TNT+wh2LiIcARWgiVwfCRIdC7vycwwAS0X7L5k
FQdUkNsOTDWnMlBg6HYaOtaWyxsioK5dl2d21X+LcMKEFbwq4uoWA3MUoipVluPVATJlPNyttM8z
CUe5XEWa/GXOr853+cSaZ6siCkP7Qtb9uMGiTvVObkAiCWQhpMZIcBhVTkD8zjJpoIofpIaCFCiw
6jLnjIS2mSf30bnN80RwprAN+wzxAMFAO7qUN62R18se6OF/tCy73PKMdEgcpnNg16SqudsY7aPQ
2CSH/tFZ3VM/Y+A1Yy0InqNHpaP0W8QI07wI1dnaShU5fZ2Ldec1y8xnSldZOlwzsZ4589ZO4CY1
aCToV0iET5b10cPPS6bzPfC2yuRlzXV52OGfYc9CmLEmB+RWmdMNrjw/wBqv6goxEq7hkXs263Mi
+cS2YyCNS7mJYu6xu03RlLM1dKyrtkLuhuSOWEiHleZZFsrGqOQMYUuAK5A3nkAF/V6ZudtN+zMZ
x5PjAS4YUw8TuCEP8z3eHMiNV70ZSWL/a9NXy4Ktw4NErJe21ndQ7QSDVB2BzBcuhEqIpCP4M4yQ
XKw5z0ytU+ceIq0EdQbBUA2Xiu9PoyQ5bK4cYqW4L/cx6NZpfqxWethQygG6r/SJP3PzZDkiQ6OE
K3PlN1q/LXCAz6L07GQ5Ef55O0DSNWBwzIuj4DdpymGfGva823FSdS4X19MH59J0nkfv+Vl3Liun
cnYgMZ1DgLCCYzrXsvOMTpdjO42juPjf8YEXT3yscq4vr23n+uWZnzV7L3yd//GzsJJzXt6i8CVx
3643v65froPNRxh+3HReeBPelM4N0jqe5gEpcZ+0XzejEybeB19svNR9N7x6bXnga52L31cP24cH
ydv+/n2VrF9b50q66N0mqB2uSu5V4bwqjps4W3Iozvb3NnFS7y+/Js7t7e3f28fBf370/gxO6d57
qXd7f+/9vJOciF/w1NhFQX8LV/KjsdQIXalaKbPQ/kR+Hw7EmZ8vlu73ZKEgwv23gaNzRlpws+DK
NQvilZgvhTEgdHE5UvRI5r8ixSEcvz4RQ9V1K91whO/0HAMjc43+8SxdLrMZaKX5ZORRoGsPUZdf
UtAB9cNk0xO3KWXPUv8i2XsY98Gg2Oi/jFdVi/CNjg7MqF3Qp2RC1rXtPXmFqkf7sELx/qCoEAsr
LpjzGVCjyJL90OPjm2SRJDoKowwpq5J0gvBZLM40cYLq921UjwkKs51Z+WiChBLKuz2ypZJKVpwa
KCmMrr+yu9Kj9XaGuqehJpXeMda2WvtZiezaHGK3hlzdU8fdcihWa9IwIvHWszeIhL6cv/08Cc6N
iPI9gNSZ0Rj7hREZowcyNkAlzjKhT2x/AEk5ybL3Ic2hHt2m9/FKr8yIJtBsMLgtLFuyt5Rn+/Lu
576cCD7fGjqCIU5dMkq9QkNsVSQlh1ng28mNFijkn0N5n7gGfWvraNwGLa7MvFM/1w4AHRWlHTxv
RR7z5z6dODV9a+do+016Xa+gk84CTm0tgJp9iJhGAyjVm/HzPFdbOf2uSDJQv0CG+tjjROqaXGra
w+e7qhaoS3MoFCBYp+hO/NyzUyMIzc2mnqRRUDreuqrSGvbmvp/FFQyKG/dVwbc4h80+1aGvrYjv
f7n4HZYhx5FumgWRlbVGQ9SQNfuhL97+/7pzFK1XyKBI3Z6GoGRFy5aKxyijrnjO0OvUMQiA+X+H
7ShoF43egbgZ5518f7jPfunXCIQBr41c9M/GfJ3+GnaUQc1z8NVPovxx6PzS7rHyyh50Ra2Ww7zD
TybWtnHxqFHnGSFbCOVxuN+sax2bVwZ5ZW9NCjhLdxd3f9sRINaceB2HVZ28aFw+NPss0NCNz/bq
/c8v4czb/qwcfnnb+32rrUarm3dUHNCZIA1CBKAOeTYhduo+9fU1fFKNv7RUmlJrkgCbd7A85mE7
jlQYFApKgDhuYR7IgOEMJy0vR/mlaw9nTgangsLXd3EUFNRokMt6pPGVJDA7aGR16Au8csMtEVkV
+4Sd/f15ZM81KQ4rX/q7Sk0t6wdWK68f0LxDtzmWlJmwoEC20figiPRzi6d2JnxAsEAFAqIz47+3
aKXyZMg2LbKgVuAHFmTCzvornGnkONO7pyI4Nx2NNPiXfUYgJF9+7sfpOfl/+6Ed7UqWnO/tZsWc
xEYuIv3HOqEls/5b5o8/t3SuM0d7ktS1o4R2ECOWUo4ISblw3vi5idNB+7+dOZp5JARHLepaFhiQ
oCW/4hz4/3JkONfM0Wyr95OMRDdjRroZTAaVLeHwcY5Adeq8IAPFZ++BqkQC+fsMK+2iR5ikmHdD
tTPfocMRtFeHl4hwek6Q5+Qk+NLUUYe0Hipvr9EUdzA6hAQJGTq2VG05sw2dnANfGhLf/7JOh0Jq
D7pcfl4aUMaaq5BEwf9iDmCUxz2PPJf8qWX2pYm0Vmor75tZ0AgJfbRCovlshD05Bf7byvF+I0ER
iEe9/uwI5k8CA7CiwoGSyv+mN2iBgNpQSdMcLZphNjKlNRiwJLsTOxlrE4gI6THn53ZOTjbhIvM/
7RxNthqSORKmYtQwMrRva25BWSmgSEKk0TzHrT053760djTfon6ypIWiOPC+kIBDoo1owDs6m2U7
/Zr+262j+dZnhkp6l9cEQxkAGEkYJNlmOfh58M51RzzFlyk3zUo5l2b1udtiOjQgOLNid3/s2jNz
+/S+jv0TCUP2Hjh931uaU6uV8RoiJhxQKSw/2iIQpKZiCj9f2ghgpHEt0MiCmicPQkn66ee+nhxR
1LIsmNiAS48J98N04GA18urUaIvmBAJJWDoV1d3PrZzcz7+0crS76uzlS5YwojiTFn8FIXpZfcjt
2zTdD6tLNpIz0/9Mr47HtVUiZVLFhDwsV9y86RX7xtlqwOlWqNki3UGt+FjTxLSqJlrFvD3iElJn
FN3QlFLP1aNPj91/Wzk66g+5EpvxkDPnOxSWtIcOkABhg1irU9kU4spTfSbRd65jR6+ryEtdajB7
2FnVFUcV7jC0pp0Dr53sGClNbCRx+sKH6PvkR1ZBNVJFEA7R7m/X4LooEazaK7zGqt9nS4mnCqVI
DCE3SKJbI6N6NI65ocV1XUqT2Eg6YuGwjTscGPANqp4isGtUvMBY/TzvT0US7MvAEVAVgNt6FIbj
erSXcVamz+oMkDcSa5lFyglt7XNGjidEPUXfoGEhXgQq0jw6+emYafYrU5+EMYLVjhvGs7OeLGBy
EkgnjoIpav3mpbJH70l2rXdxJrRmHuQWI0RYKwBm8vqMqdnnsfn4HqfiPAukGoQDzKvv7zhX8rKK
NXVClNpRNVIJN0nykPcX5YjhpNvE21R5rjuvKnZqG06glgeq+TeDth2gzBVrSDE6jHbZ7Q9eXARW
9NDNN628PkhoaXmdTaXxz769tAZXH1s3u7JW22ynPlqAg35+kSeAlowuABdhQKJiF3C088j6AUh2
uvznTZrZ64g0E5GFC5+CwFn0PGV3oI/Pnn4+5aj+HcD/tns0gGMXD3LN5WS3L7Za9/BpGxQ/COMs
oV05tSS+0etDrT1cGtk9e2g9mV8Eny7LyAMJ2aajRVrE2TTNEu1TRuquOnTarsksDkUoyddxhZ6x
uXe5KjUh4lX7V8h7Q3IXp2EJrcSKrk0DCvkviqPQPtXMUzc/v5VTQBHr69MdvZXBGCZbAUK/m5a1
qX0keB+kk6OaL7XekhjGfzL9M7b39UjVX31PzRctXVxLJau/VzwTUpYaA80I5Xr1v5ovlGzYWBUO
r8crP0GhR2Yq8d5IYHCgNKoWio2XX+43kVR5VGumRPNzHEp+HpKTYQ6HWkAp8P00BJa+r7i6zkq9
qmaGBPcrFHRNwynl+0W65Irj7kt3AlVwPriKQPbPNBVuxQqMbNwDj3aMUT3s9ybedru59TuzcVRw
ArYF9wRMnvCCM9Jxm1eKL3BfVGATDL1UvJZ+7vtnjfXfpxCAAJuaNpiR732v9LErrHqYMA3BEmZ8
hV4PS2/XrqwArwmnGjHf0KNwAvbLluSk9egJQ1RRglDVuz2FaLIMZjVeM02YRSRZqyZsksFtsCk3
o2fVSv0MLPUI6GgEITnI6rodrvaV5E36gLNEE0B4UZItbj/Y18EAV/utbr5DnbpIKcYLiymoXRer
XL2I9ofblGutyA42+L01DFq7d2Oei6I4VQyuObXGX5J3LqSr/HE1dnC2i0DOdlGaBV11G89/c2ro
dYEnWP6GMzEZQOmqi2JegXmhxA+f+B8TWEKLnFZtQlvAjma8aRNM77rGXYCUTvQygt+dJvszRjn6
v2wJQibIBFlmdweIcTQTV6NS6lHcTrs+MnwzG0SyrgVGPMAh183KkZJQaQEMblJIp0+JfCVRuul2
ttZtBIJeTCGQtc44JyhoX1Eqwid47gp/wXIoBbGZl42P3gi7b2hBpCQxZI+PGuhqq9KcBjF55fBR
kfxL68ITSEGQQa5C3VhwWYQT4KC+kkTH1Z4898uk3FhtCTfuTAX3U0H5nzn5ZRSOAriNid2stv20
k/ueYhYMvcntwPc2w4tlZ74sLWjVt4EGq6UAbn7YMQlEx+TJKWdwtCPwUDsLBIk0c5r8vR4U8KBX
0uEpxctgxWHQFs61zQERu8X/eUGR5z21rr88vTjgfLkKUb8aErlj26uAI8sq0w5ccPOI9WPbjm6H
G/KEtKv5AWoJCLSN19Y2IVGb45LOCedQvybjy1DbbF2Xkb0KYgNdAbceXuZ02SW6EuD1LerZBqZ8
hb3O+6DrCip5oPZQchFnFntcc7om3SjQ+YC8OWRzEyv0lVg4WgQEl8XHA7AJeAICgymyI4VIed10
w2vXUCovKFULt7gZhVoOQ1pz0VPoheYTzAecipg2I641wvRSOBZUCrYTKl4/Y/YblhU5mhhrzKm3
1kqz2vSvNeNwmPC5X0TldhVfVxd11q8FrIOE6N7GCAAlUxNNT1G4RPWRCzjSomMCCTF9qiQdotTk
Z9TbJvyVRB3UEiotxArw17rU35PqFiTesbziNCww2pwybH4crK0uXhGgCmjyIJ0OH8IUnjOlBUu5
tj7gh7gQr/ekwmXTyWyonfkj3DuipGtXOpgJ3IJI3jaASiVg5QnaAzC8BFQFZLDsgkkb81+QEfBv
+sAZ2ZH0AcV1xF5WrSstNbY9eLfAE6MB8amWoxryhJJ5M7TZxsqeR00PzfEX9mqWNVwvIE5EPUIF
AnPoX1qYlMvM7ZZlG8deOnfeoHIsUFR0/TuvO+AAhK4sRGgJRLk6KDvD3nt5I6310vAWtffU9I+Z
f3CHqzSk/5fQ6BdPirIwQ0ZAXChxDt0ujbZJ8jeCuKiEYkEU9QMcHRDIK8fGHa8kTkeP9uqhEFQP
+DHZeJ8yekg6kvKNal8B45s4Y/Xa5zcQiKeVDaH0MZc21p4NYQyi9kEDCYfkggpbFLOx+BFgBlmP
ah8FWW/49sq1WtWvJi9vr+R+uBB+g3pGhV8qcD58TECpxrset0AZkK9tvgjq6mK9Es2jBugou1HV
2RB9D1vK5DlqyiSh2cbTwrjAaQC1JUDyTeTnZb+u8FL6TwwDmiwI+HkB1OAqySLxvgCOq24qRp85
FFPmnSfsSxio5lBtEv6OzWyYRfWWwO0Jy9m+fygK1LMwCLfCoXhbjTcmepOHDu/1m7l9ypsH1pnd
gIJel0woFWR/1M+E1Opu72a/e6vZdEBiDHi+QOCXNgnlDJp94VgrOEEHFLD6LkhAg0Vdueukj9jo
MVT6UMfYX0zVqzYaT14Psl9KTYhcqBPJtyrHl6LD44hl9/nwiu6KdEGf2ps4Lj0xYzrlKYeWsoyg
5IeXQ1oGLMuSzVzclIf0cMEwi88Bu5pwe4Q6GyztvFaGlrmIJlJ8cFP4D3n8YsKeEkMhsDT4m0XX
VTwEKOPX0PWF6q1MEkZ9TtEvqXltda36yZBe5GPk1HvrEbG8OlmuWxMXMdZ3ymIrpPJeyfKXKcc+
zXxpp32gR+NNyc8ajd9VLrlZB9Cjw6IIkuVeYEGzzG+L954TRg77gzuFIA+eCesnT2tgLWwu3yDP
TeV7VK+azDzUlA931oyRVeFK6vVMMrKfQ56bIstIne8Q2pR7ahsZiVdDELFnWBr1a4o2KZQ3k4Nr
iufuCMxiPzzXqKqQYRF6oXrzuGrFTBL9F3eS7PDQ8WIPxcr9uRufhgj/bK02ShqAgBSZW+/3btRT
YiqlnUy7+Orw3KcoojjyM2BVfd1d5nfx6/ieX9UBjqvbeI2N1kUxgAr2mxrRmc1c7AQ9+WZsfmOs
iWyMM67LHmWXQGkf48t5O6+5b94YXhhtMg9O0tWBd0YvPPXD9nQP1LNjrNuX7lp+tMN5q103HiKm
nnyr35q3WlAFyzoPijX7htffpjfJFQHD99VwfDUCfETX3Y38KD/2r9WvBJftP9m6dM/dBXRxOftp
gI5SHvJ+hVbYlHEJQY9/mWsP+ROtAAgDdXEy1c2wv0ej2E8hsglEF0IlYlHnC3rIb2YHULQu2Axv
BblEQj16kIoNZzBxRF11OuZHPlkvPbUxiUJdAOdaQ8Wndoq8sWdVIo0hLJu7lXeI0LQgEKeY9Rar
p2Fs7kWoIlAoiNuKNHg/KxiOoHlgzBtVj92cMNevZGepfutYr8Wm4U7WmVT8qdwMYEPE8zBYUsmA
fp89XZMmdl2QvSNRIrrCOWGFKtH4+6z48fFExd4cYC40Bgv5GaBV/6D4LLyKyClr4a4BePaGYJjz
9ib++Fw5i7t3nvfA1x4xonP+iD89m85jAtCLkMXfbABo+AA5pfdr5Y/ORelc3MxO6aAA5HBfcJT7
C1BoT0+Nd/Mkvhq+E5ed2gFT1joPEoAydxt7j6bzljpsivws8gbOQ+79Ldw/j7f3f39elZ+gjS+T
7p/OHo1rpiFm0TR0FjtlwHXA6K5Tp/vE0b1hZui885R0IOW/m9r/uHn6zWMmzt+Hh4fB4TGvK+f5
lgd8eOCpf342WRKn7Z8e7uieqmt2XkN208LnTeWmaLX9mp3K7Zy3zLuzNqPzsXLvbm4KhvHj7u7j
I3cZ7pDzkfNBncH5+Pi443Dr3iTeHZ7c3sr9iDzxjdl5fVhY35PzePvnPvb+2h5dePyThZHLPsb/
//z5A6TG3Q3O7s9j6/G7+MIj1iNu7IHv4187twzD4tye8+4yjg7xx2/kuLhVLF1ixPGihVHYMJkg
FTH2b28yPRcvpPSu3zrn14HuIQvkfsT8YebrH7b7JDkPV1ev27/NWkzCvXMrZmXqJc59Hghs4sXv
yHko3cfCLXw+uzh//5x5ZWIv+uGNHd/pR6ODODNPWsiFVfZS9tGb7InMTvRusWDRTv5Iwp+bhIjw
vU3SqDqZLp2dEfl2cm/i+19uPZE5ja062uOOY2fQ+fungUWKn/amDFK/CckLuPBG/cNFvEvXaN4F
sjd7zzAhWZCq8xi54o1D33QkN14fPHR7/HlTel2IkHZYBkNYB7yCteJrvup1d4arB+XvdM31lM/p
geTPHqRkZ9qSefArX/csX99AeXIN/gyFJNTCZWuv2aW3WG4/67TTiydI3F9719l8bMJih3nU297F
idezfeyRnNQdQaH2OxxGmbemr3mG164r99cvxe+u5nvuPjk9OXjyhU1HLBfTst9zoGwXfw7ImH/O
chFx7kDXOM/Jr3pTbwDbrBe/3CDaETY+ko1O5pqbwfmboYmSrDNHctKAnJMIbsy3gGn3wiA5z5Jr
Ovg7ECHIhgdc8AlwifuyuM9GqLkrZidsBmbp9a+31LlsnGtEbxxp83T1exW+vj5c3czuB7Rudx9i
SOuhK8a34X8HkQdYhFn98Q43myBJMeHp5qJ3Di5kcGfxXl+fxJcRfnNmt3DeYZ+6DWt88iKH+4yH
n4Urb83b0eU66eEv6GiMnIDyRgG3UddxbkD4imEg9Poc8pw3HMvFV+76NT67DgHh113nXSVO5tz3
7qsStA4oKY9Ej9MJRPDT07vtih/6ZLofpksEIRLtXZaf5jyBsfPLgIuaq3oF/0EecyPCEvIazvvI
Q4/808KJgt7nWE2rEGrpb/hUOBvVQwLUWzkrlncVilf+jiytc/HwHhKv4Fn6MduHeHTOMDsWkzPe
d/xa8FZmnr3hHUs+eXaHx7oRHdy79pUBeNnY5CGmdr74t3Q0dsIPYrjl/EbeakPuN3iovPIWArKL
Uaxv8Z3FQ+DclTxzKwWrUAns7XKx/2Nu0QC4kBjq2H2Q3e0rPAOnWE+b5V71Ue66UC60C2ttrO3Y
rW+jp/r2cGnsEBO77q4Pl+W23Bq78ra/1HZtmPl7j/P19mHrp67v37v3ZaiD8W4D7A+9yTfCQyA/
azpTufMnJvPkth74zGB6tLZqoLlwmS64xXpLiFyCoxS+wYs63GXTZtLWVq47yq4Ol/W0tr3ItXxk
/rxlHfkdkfvxD+HOFafAnwOP9e+R5HvcOcoVQZjZH+QxGvHhxtwcnaqw7tcr4oMdmOt+A374PXpZ
3Ue3xjb7Y79zuwKkqeiOnYBw19zElde5j+juJrmwL/K36m31hyvFEPF2ps18Gb1h6+Y1QbOZ/SWw
lVD/vWou02KT6Be2fb0ArGOdtDj+TVcHzR/fOuMCAqwykMe4WkU7rlPpDOEAwep1NvowC1Nearnb
XyiB6RWhvoUsHSKD9Tg8F6OBfMKzDm16dbs0W/TXfh4s7Whj+CdIH53+kW6SIc2m006deShwf33M
fB8sZ6+ZLhr1A5dsLoKQjS3TcpHzGXELXz7ytnD3OBvG6hIIPAmJgs8r3zIK5bZ2ftsb2CUTBE1X
VS7H1V9SV3B3PfQtNjk30Qk1pRjmiYrHb0MeZMIkldySuCbaueKNh9/FHJ256aBjdmZHOjpUFctB
02MpnnaAcn1utkJn9mrZjh4NszEf+JUD3sHhzAJRn4BIBs1FRIaviuk/sY+0fLbcLL7tzMEcTPyO
posnw4bIHbrgirhsOgb/SmSEEi/y9uH+Iwk69ix1p74VAZHCz/3Eqz74yUQqbjyOuBuRbybqXKJC
HLA1hgSuoPDeFFq3ncEXTzwT1g9Bl63xcZw1J7YcKXejK3MireX2wXS5cqtbdqpqvb+KWwd1L+4A
tBERt1Du8Ei7e1X4fsf92zNcjf4fvOJG7FaaSztXpFOIfZI/Xtjvo7e45j03f7/3YHj4A1uNHDwv
DMLgowxyxbfc9LFjW6MsExYbMaAiaCLn8rkPNTSYBP/ZJdNQsDdsd0XgQ9SVz7HI2P9E/BiJJ2Mg
3ebOsxWK3hae+EG/eNz/+VmInjkdryJ27vzwTuxMH+93aBb4clg4N4AMA8uROTdxcqo2mSh8Owef
TNtG3aa/TNaT2ISaCwQsnFdMIPzS9wfPcN5JJIctO8Do977YDwj08cXTe+PVvuCdiE0CgIC7BGxv
xGMlUPlJM/eB7evv0lndSsHkqQTrxIGGgnM5n+Ke7vytAr5dOw+Z07qfv+Se+GPpomrqFJueU8kh
QI+Zblts07Jz8ARBBtIjJ5Q4WHltuPf2AYk74ozi2duaR1yC8lX8Onj6FqV/tuX3za/NtcZrFGMo
TgCzt/hygO7F5u3Xnf/ENuekIb9pjhqaId7CPFzmbGN2FGRi3N6VnARDOZPtA4E9bxUeeP6RsdHD
yXuKGEA4d577e+DDD4Xf81TaE4fVwXua3ZnRzDircyx5IrKfWarWuZV6dMNI9/OIoDIxfCbuudgE
M2jSowjO0Bw/b3uCX4QGfyMhHyjWHl98bBjSaSuF2YVyW1wUF6u1ej1tx8AIxex8+zC8ONSveunK
xK2u9klEbLPH6Hp1q3FsGX3Rq5IuZ7y9ySu33O64Ruhe5qobe83dklXm7r3EJ/fh5l4dig+K4ZI4
SUzBz5H5s7Dz5cj+P5GZSzVsdINE+lFkVtIkGvKEYNU03PtQHaFo01AxhijfpLoPAwUUnwD6jzpZ
AaECiFZFbYSIjSiWWxcvZL5BXBkIISbLmw5bFcC3Ef1tCeyFMT1nZRockADK9YN3wDu4USmMoLII
gkDfduMeN3oplOVHKdfciGZWqEyIHMcqexOUCWXfrlX2iUHINql3Njn7PiLvlcFMKoN2vhUJxvZA
ZNO7MwVrQ1Qgvw2NKis6zEYB/uN6cYx5meQIvmWJhHycJjfNkPsLoibJXVSmK8ck3xbFye0gKw/t
Uu6QqLyKWvm2hnxokvJMoOwk++cpKdZ9dXuoLpGfiYRzTmX6qa/2qwvs39rhNVIuKlCl2ngvWTDP
9r5Cahy5bn8EUWFEb4VcUf+Og0KCJT3Fgd7nvl0iZibf1FXvKF4ZkUHA4Zeih9DvB1SeV8i8Zq/x
iKyUojQOIPfkcFuYKJmu9rcZEohjcwMiwzKrM+vpX+CFGDF4PKpQEWXcjiZTOmX1YqaJtLNqHjN7
Lcc/SfM273fJX8X4A+Ux0zz55ucZLP9TuvxsFCkT3hVeKNIRLk9Z9HnoFRrNVqpjdG8UVip8Cy3l
XeDPYV2mNjtdfwbu/JkHOp4dEBkR3RBapgDyvt87lTE/5FqpHnZl5xfxVYY4QYEArJS/LRzxsgP1
pUc8O6h8AUy1SEGr+VUK7bxPd4JMfWYQTs3Vr09zlCXOlFVdkio57Mj5KQupavqMnZ3ArCpjeECH
I6KWpGkP2Tm4oCyOM/8MBJBfiPaYAJOm/j4QnVVISkQmSQhMYKMod9iVPKj1OqqDtpBREH8tsudU
rcMmvZvBMAlpJmpNEzbPaCKlJBt/HgtV+/eB4LIDrrLx1zTM44zALK+kLJ2NZZfjlIzBqJuke9eS
4k2URY5QpDAho5jmi133vpyn6C8nS+sY09ZYkALKsv6hsVBA73rrwiitS3onYX1JLbq6Q71oe2jU
bZPGu8dybtdjBywArWN/n+V/rCEK1Fb3etXyG7t+BG/j/9y3f4Fj8JsxrWSshdoKDPbvg11VpjZK
irnshgEvdCNCmfj5gJU3eDHqvEs1rjGjd6R2zzijLGrfDYqCRNWrMJs/3AqJlQFH0bMaAiemH9IZ
SBuYYCtV9DS+PxZIvRgyn4XGe3WF2i7JaaDFwiYSYARlEaGMTG2MqX9mOE62qwMhUWF9AxYUU+FL
8meIykzbm+b8qX8I1klIeZnxi4HnRWw/svaUSXdkIHVnDflOTXtNZs8UVlMyKhNHYQc7FaSyyvSw
Y2q7ot1ZfUTbJhtbLOa3agfAi2S5TjWYt5AWVdAbaAart2i9UOZc8LXvnZRq1JkRORENIdKqInct
4qKqfh+RFdt0XeLxu4uRxE8RX/3YU8AiGFLlEQx08UwsvTOt/h/GzmzJVSVZ069SVveqZhKgtlNl
1hpyTZkpiRluMEBIQgOSmOHp+4s8p7vPXlVWu23nXqYJiPDwcPfw4fd/IQM0kcfDM2nXTIH3H596
uYOKdC5gS7OgSeWn6GBbSO1Sp+fok3jDfPS6m2g2AynM4VO09SXVcHmea+unekPfe/2fdXT86pnw
m1giYgAq5gLmAF7i951yoaWgac4G1ufxqRkUe7HrRT/Hir4v7ePxve3cy1nkBT794o69f118VOfO
UklvVTkznl/0uapA365e79qj+1kq91/PebFuGsLGHB6rWn9b3Kc3aUZQ8E5e5KgbQK41Igx4l+Q3
gVxjFGSRNdXmpeBGEQLmcrssu/iyiRHNw7WgUAa412evvMuXOSLECLSZc1kYPy83QM1r0M6oBSFg
vDhl/37BhGH7T8Sh6ZW8IEfS+GeQYqPC6tMoxjeUY7ywFwNtEK4UYWOf67tT/9bXf7JThRL4/YEs
BjgXczYLWaZ/ZJDHWEm3Vgd7jxQLau9Kahw4wQtkRPXPFPO/EP9Ai9MXRpggmqb+pgob6TzKrwU5
K7A/0f7b/Ntl4RMUlZ4usAeUXpIfveg2vVas1N2fd5L9V1tBRwwqBrDKMnrxjzNdYG0srgWkPT12
OKeXEiH4V3kHW52cmK5dPyoOWtNie3mZIeUklLXWN7ijlFf4k95mQBgrn5V5/hM7/1/R36B2d47a
oIL3d70xVMOiL19zSs9Vjy6yIPFCfjjrT0Xyv3qQSKOkzZNoVy/9dqRa3B+6PF7aL0kgSrqvG/n+
nXIWmvj+exb+p7Mb8GsUQhClo2soZcK/LbM00eH4cW9Ac7wC2QnMEfkXzOlPS+f+laG30DAoeBxz
4nl/XFDSRS/y7DlSCGh+DvpsFd+/YGPoR1u9fIwQkoTwvyFKMHN6spOQsuZ9rzzafY2o+NMs3y9d
+setRG62APCjZwVt6343spu79ryoEwx2wayJH/i8Uln9BABqc5beuvhDf72d+3FTqdDjtZdH6psV
YG5JOXnmXRdo59uve/uhEUKVx25dGkQtB+LmUucszno63nXvsbhGZvz9avwoS1+9eTqmI77OlYSn
tW1Ixpu1pFcAf0gyY1mTXNEQcSF1E4DY6+PHoqLhuJIZt/GtIEtPaUgnHh+c5N6a57eec5NkHLXJ
Wjx//WmN+u/xTLK+idySAC3NZbCMaLH2x7VSnvpZvsvUxAvoUIrw33qwuYf59dsNLO0bGUqP4R6Z
TUx4oJE3s9lHrcaHVoDsPJr9MHdv9HiWiUtUc5/+om+z+etdH4Mzjna9xMYyNs8uG2V5Lbo/nBdv
J0qVNboEteVlc2qf30rgQvuLuUI7b+6vn3RVpEUFGmd0RR6tWb2BHbOe3yQgjYaloV9dkUki1827
1h7+/e7A7maqv7GJKpCYyeOfY5D9vuNBVJq1rap9FUbp95NP2sfq/DDeROKcWko/h6Y/SDf0l0G2
xGUjCCZAu82TvmoI3xmVtBkL5edg4H4w8UriOlVvuNpIHXh01fpaVCvS3Mbn56yyiwlDq/5A4Oqz
27emeW5KEnHjRWjctzpWwVlRvs/rbnepnH7+EEgiZfl9Blx2oybaAwhuriePr6e54Yw8m5uk7u8v
kqb6266ky0Ib01FDO/28vMhHnBMWI9tUQP2XN3VFyrYKxu65Je0BUBFmg1XwATLt8p505rCW2tny
pk4uvyeCoH+gh0A6I3tM2ZvP5xdA+RU3Q7WrBg9YiPiSCrNNAEJpVOyMMdE0zQCuU39XyAqb5jFQ
mM+P23D7ORml1dI0qAAxFRm0GyR8qJeUbiNnsmme3c8XR20ZH5zMbmmeSyTvnMMC3qTb9b2bjV/w
tpXiA3IgEJpIhDPpDmuS8EoiY1Wl+F0K+nfJMmDVj71wmAvYhfO0AB9PXomGMSIvmrKR+k7Ip96Q
zgm6wGRapvlLIYHwVD42ej57XVfSJX7TpQmnwXNlFvpbfcUx+risRGbd5ZJgIwrMT3KH6EpPzuYV
Mhvx+7w6rThTDAqxOzkBYXWe9NOKPs1AwJzf5G7hCoD5gqI+RXr80KvzhxCGaqethhcpigsBoV5M
T6qa+81TN5YVRu8w/1HcfjVzWkGQZ6+SPthACHwjooOHSUooDcxXZ6P+qSrAPM9wuXT1+xWYeNKY
eql5m6nlBsW/fcXSN+ko+s4CszsBiyays+csVLnA3XbdV1ItMpjnt8U7Bt7lBCgmjWzamfJ1Rhdj
Ps0fwH6NP8l8feLVgspHnYYiNH8T/psrp1KqPnXg9ks8TyJF9PGteLVLSqB+wCl4WtTrljOO8IgN
pNxc+llwK4PbGC9n59eSnSNaEbQdgLpcK3Jf48VrNXUH3GUsr8ijPQ0fIpW0AkN6xqgrxR3G741W
b8B4oSjge/U6vQ0dOwCvmKY81lcVnqQNAz1QXwvRhmecveFdE+C+QNX292iAfs/X8we5bQLVtxTu
pgKvNP13a5mGcMDxQ3Dyu34C2tFPdlfQObDAmUfTOvkSybj8BMSiyPO8SeZapP8LO7Qj4juUqxtY
cNqsfpOLo6EtfsTkP+sFCod+LLROmS1LMnDJqh0BVO4BQrxV+dROH2N8XxMpe5+Kj47cwUEhEd5u
+rVAlhtI7e+aahWDMSyQCeXH/JeAR25pCsedjHO8MZrn2qjumzmQ+gLO+PSY/bgoeMfua0MD7ZDW
VMy9G1/fBbyBxGGP6I9cE4CWtq2cIjCX+ikS0waud9n1t1XDXZ+0UxJ35HxI40/zfltPsNi5JvWF
nDrxLcjH+pz+CqybgHoUo5qOEJokqRn37K6kIA737+3DXL00qJ5oGtugfa2p0HqC0yzSATv58hO4
SkGBGLel+FYgKFMI0BiELRZfsMx3Wd124wbXGIwo3UDWZkUEFvOL3GHjnmJMdDPcwIi4Cw2n9Wf3
djeUb3fR2JLepYqu/ppPr63y3Crn27arnp+v1/ybWWhb8PusWLlswLrbXki7L+TpmwxuMZmVokAV
DUZe/ko2h+/zAnD+8rvGTtCUN4FnTtuSliPQpVUFGiZtM8GGnh7f52R+v2LyBhSh4VuEpbyU5PvP
bg6nz/LKmOjIbqzGYkHTsxI8uvMbW2TeV28VLZAL8mWl+PxDP82/yqljVkydH2en+UqavwnRWN5N
i7ZtYA7PtqNJdtnstqIFzfd6/gqE/pnH5fvlrONZGo637vukNcX60lzc8+2zmhtvpBxPBv5UEhsf
9UgZJE1y6u7z+SoBhVORrFHRnVZ/ilYDGsDvh27aONGUXZgcVM6RiPKbzd/MTg3FHYr8XQLjPmFP
xtGw1aIuPKWy3WRxUh+16JRokRTdPWlPox7pc9gZB+lz4UhA1e2GQLH4zUfhtUe+Ney5XT9XZTYE
03bmdFkXzO1HRZ4uKbqr0br6U9AFs+zuFV7vLw6GM22lY50UiWGfEmk/bG9kyKd3bwrxNlRr5VsZ
SNZ4nOx7Itt81ASqbbo60WhnCAr/5EuWFilWe+wFrulyyLi+9cUc5pl0bBMlMbZEr3nE4PTJ7aAf
Nc8IzuSMuPW+SK7mr8Ehq9geEzB0tQRleBiczkGTmp7m0X3yZV0OgDsG+nHMiVVHiivlr31Ld1p/
ntb53G9Rnr7oZPhcx14dyT43i7gL0XKnjvhhnffuObitR/dkrBrbSGdptz2HGvjo9jk4Z2aieDVz
pD175zCy7ofmUVAclmFrdTt+bNfWTV0Pzl1fT46y2PDxtnMkbxYUeMy8RbHUPTOfyJQKCgTSATTV
2lILyjaW5QE0etOr9zyN8Ls/OONnc5i0VftZfKfDeaJ5k9PteMSLRA2KRTwTkJvPRzTz631jEyII
L5nCZAMcYebxHOr6G2WPz0NxX55D82jONucD3Qfq+89bqEDfJ8S6hDOSAJ3KkYnkohl5ZretxGxs
JXkB+OVQIXQlmRNSdU5t9cnoQhVBYmLrXrtnQRwu7LYYQ1ClPYrvLmFlGyRxbivYLLh6T3RXyLg8
ZqgcpePlQG7F3Zf2YCQ/i2XVkY++vBxuB7lbSjj0l9gdmHBcShC2WDIf6MPr56G2mkO7P6NQ+Pgo
DLCcQAVtcY7iyZCXrmLXxMi4itFox9GTAyqLuFzOFoIpr76yjyPy+z9vPO+RXBOdCytbA9baiT0d
gJRyI+XXqIXe8/Say/uB1gbL6rxs95InJb3OSF8JPLxwWkx8D7z5kdzi+MjTGenl/qY+lmfCkMl4
ZH73pE2ko6ytmh2NIuUM0/Ce3LI674gypWcKzWgFQ+pnZKRk2/ovhH50J3ASxo5+WaqpCEZt28jw
JbeyGUWf9/k9KslQckd38VyTPkvfL7d36UsggY7nL2CH3lJc1tDRvd5V0y4dnBrF+clWKSEhnOk2
29pSPDivPMzfx0/J5WT72sOkbKldHV0yMP0HuyqX7Aur3Wue6V2fK44e7KTozFI2BxQIHFgTzT5B
G83VXHTo9zYfXXZahZG2bBwjmGesP03MHktu3m1hZGK0GA6HWaAISfBK1AzCzIKSkCgLMsvqZBYg
HxbBItAp/4DJsUoxHTM+VObAxlJtuqSBHTfmBccE0rpTDaGHv0cj4QjJyL+PJfLMqY9FAif1Fjuh
TibiXHzOjq73s7R1F+kA0V97BpPdYD2UsMfJheFRG5rAN0zuHEIkSn/KTYcyDWBU2FWsa7nhSTPa
+eAZoMpUDIrnMlasSgJqHZ0EgnsyiT0wozpoJeqJSNHNaHgp7QtvQDpOu9lBDeNo2l0TxEGfNI7Y
HtyXJqgIFSUpw87pCljTzNnGzQ5SN7tui14H/lTzzofuXX2LjyMYrSzl/U2sC0ZIndSQTdxIEzxY
J5cD3kdowBQZKkQQf9V6lmkj26wAUjVYZDpVWBindOdDJGjHhsgscqM8xEeKW6CCEdTJImP9SlLG
Omy49WPaQPS4X9fSjzt7iX3L1GX0Bnc6kQQA5K0H3cD3x4YMDGcWLsgE9NHKp+SVnEPpePd7X7MK
CFV4YAAijXZNUAaGzRJ4xvuQnbzH8eRN25NHbTPmWUwfyeVovXzlY7RmThzxmTg/5idv4fTHxjmH
1+Seon3CaStnKKPsCmHLsP9kexYePy/zh22EmjV3eG6HSNY9FnL26+VfmKWYoUq+ElbZ0jhvZhkr
K1H+tEd8TIFBll9aBc9gAXMNGdQ1HMoUM82S9iffjF4YhMuHf/Woheu27E62qRGomfEjJlsLToee
9MrLyoC6qX4vViN7IGtuIYsJkR7smpE+If6UsttUNJfmnAHrdW4lCg5mkj4nm7B/OD7WfdplWIbQ
FrwYPYzDV45gaPwTF6YndCBFVl3KAebkImXM9wJjKN2dPp6pHl5z1TfDIl+wK9kGC2oOcoMszPuy
DU5ulcoSHwwpHXm5G99yq1OEJjDDBqhZmjAs5bTPERDIpHF3zU8RglgWj673tYVWQdF5Bh0vhIK+
J4NdR7d03CrbizfYr/0dJ8a39tulpmJnfU0mVm1hG0HnVCE+JenjGQ6Hhd9bsYeybxFnUl7ZdR5T
Z2s/ogGyGuk9QpePudgQkssN2z2/raNr1NlawpGe80VDfxY6r1vl4Xxoj43gTf5hIWndAxw+3IZ9
M5k/+iONgOBZNjMMoYqNGw5BdajzWwgnnA8NJ2HXTPoEja15FPAIvdMh3y6h5s6CNjG9xh7sGDum
2SFuQuUoNNWFPuke0nc/fAkNFB8S02qcmb9I6XDyCU4v30hJ7Dzyp00gvd1XdmMjyyHrg36Kyzbv
27UBqfucd/cIAl+jeTpPeX4RTSm8YdJ2mdaHFNcs0Yh91Lt891hNPgxUYx5AmoKrOAfbLRmijfgt
n6n+9fbZYxa9XtzplcukFqPpqa36utvw2vDA0a2j8dOYrW5Z7CHBe0vQGI2ge+frG1pFcflysCW3
PCiJTD0irblCzbtHL/5DyFJFCLdNqcI5220FB3F7ePnJJbcQhd/s0Flpyziok9NcBe0hLJoBi+YR
mSTARot0TAghHJudnstYfNJxErqBzUx5Z9An5hHV7AKGfCxVxnbOBrsVNA6wJfCDOzpLAhecD4ow
3Pqk4j5Cn2rey2IZ8gLt6hi+4nYlOq/BjmvF6mJnPfKrS6P3aw6V1Y85m4z1xA3nmmRB2rzvdzc/
dq6XtWRfkqcf28N+Ho3bF8UMOe2j8zqYuYtIt0Ed8Cjv2Q/9Wgr09+l4It8Hb9KuZUA73e4DLXsg
SqIG1tyfEymbPqe95kzHyarF5yP7RtneKLdaqVadXeAY9ePpk9/hTZ/X3LRli26OnpQNFh2Ffkj2
nfKiZBHNXCnQ7DGQ7MrbmPZktRgnPg/MpGCyZpGSDUflsYydc6J+9IFp66FBR5/EMp2bpziarWJr
XxiAYiu7JyrO0e25dfHV6JLeUvkTtyXT2dN/p0wfuR5SHLQ7vY+BakEd/p4+//DFex+WqWFx6j7l
yJgpnQsRQsj8h3kwXBnd5j9y2L7ztVBzeCiXje7gSzs9U5G/Oz0EoRcx1zzWN6/0xt05ka02kD/H
wAymZLQX3j2kvfzPC23zkmdyCh/IFna0pwfxL9EX97OJFt6cr17h4PUAm1unwzW8Xpa9U++eVtFu
Ct7XzisEhGhbJpPXeXO3dUbM8iwONHGF7uMW1DmJrkqLX9kNvIz5xVE/mR8r7s0iFmhdKF4Hw7FL
7mG/rW09fT5XXUJl6EdfLuOUo77iDy7uC7ffliTrJ2YgscxHfNhP7sKKmPxlPSaI+EQ9mtlEXrqS
aZlwBHmNp9gX75KM28mC5arVBLl2yk7F5eM+CfpyRiDV/kpD5eXgzy2oB1nIJ7wgo6/RS3kz5Tft
iatpqe6LXL9s6kCxpeyZVL5qDd6CZluf6l6BIXoofT2AdeAN7kCFXFIHFKnR5N67HubuaJvpLQKI
6hSaTD1ot+2WA3DnTnkRNtY166Kh33TunR1PC6SUnkh4LEfkmkP3b1YsYY1Urz9M7hzjmRiAd8N3
nDd5b48swyk02BEflfXAJUhWHyoYA+UQZ5XV5Oeo3t089YOUqCMLamZVwioNSX3ot9p7u5sop2P1
lOByW569mtzI4HYEqsVjlcoE5tlLwYD3Lbkl6ufZeybDkUM/B5sMfwxfNEkcnEIt0LNbYtpKxmYt
aKgQsEqMhYFMR5MvWa32TFntOs5axLx3Ohjjkj+2/JFLGAFupDu1F8h+NA4dhfUlvy5IrEqUoCST
nnbIGAP8LugD7nZOEANmpu47LCv0TVAdTVG5yh1nEYO21f2YyfsHJibd6bwifFpQsfT4BSKGVUN0
BMyx5XYVZ3NgUf1LMrFV6neqajGjsukIbICOHJEyXH4lQqT0bkkvrlKCwZICnssXtbIcoEu/awPc
lNLu4o1bZEGgfkiBmT29CwOaPnlt82xp1x0ppT6O2zvmO7US9rVa64BwZ+qHFhBBa3hAl5iZHpwO
sLlXzTZNgqx8UZWS0QbYoKc2hlY2IpR0+/S+07dzkmbsV6ByU0bEZMysDXgWogg+HFexPXOHfXPk
mwZHgN2GZVKmoMMip2Yekg7Bs4jOPrEixPAiGjOubI7ycdqXiW6rH2LSmCXOM7n44qltgOSU94i7
g56N4RicsK48xuzcEn7FfJWgzxYuxGHk5N+sjW8vaNFwR7awtDWDCyx5SSAV5oalBIiq4/nYHEuf
JcvOaR+UqW5DaB0ZLDhAc+A1yWZjy/sruwGByWr6NYJbt/k8VFAZdaDbnQeTwqLSVrLNA6KbfNIt
3lMkq3tmjGMoBONkncgw4gVmGbvhtp55yBGi71qmsJvl/SWBcwrBqbNICqStll3S2DYdzVHsoYJr
KuZCcELZynuYZjtzTVvj4SOyuPSnT5RVyHDe55YqBHp8aPynjyThTwuR20ov/niBtkQapSgU2vyV
mJuxU/D+kp7TUmRUrof0/Hbejjt+K/6scaeFjCeID9f8Tp8YMn7xs3FYcGOHW57ekf6oAdXiljcA
TpbmYfqMD7HTpEJDKGJxK//mSbsT6ld/Nw9CT9x88yDZZVqlQnvJFsN6YONqNnKzYingjoNqLPV3
aVdhCr/yJn36fSiF+jtchwaXtiX7x3Tu8Ln6oVpjMH1CY1j0subW2clllbd4g3mlP5e83M2tHlG7
L30s6T32z354rl7yWnGQAOrHGGKCv5/ck8ssDjEqhaE26Zd1wdeoyBPz0EOyjSBA52P4OohuIBn0
8I60FnK86t6gDwWqQq4X5qZJr7ipBLE7YRS2s+8VXbkwb6bPC1FaPz6MIca+6Tz9F41oHU1bYxXS
4wPz8QUhQc9wTrm0Mx2Fw0Hd/Yg5UGjYpYKIOCtuv+JwRjYL9gq6xHAnX8IkEArlE/smL49SGB94
ADQOxx3b4fMBuA0dELgWK8CqMQI4isCfWExTisoXpwmnSrVugymACSt6WPhXbWmy0hS0YgP74nHa
8kEZdRoLKxeDf2Ao3IaKqQib+bUZUorx9VBYsHPaQ7oMTvVvVC2L0wGW7gK0g6jiJ+26sfG8DRgZ
Z9ojCmuYk7+CS89A8nrDwfBfew4YrasKJ2EFvw5p4ULVa84/97xBNTJfuD1tJKgM+b44kUlLO9nq
UtMZ4Jw4hLOv+S2dfVI0AWYN7f+gkiWFI+gJTF7QTFqhlIVuhgL8z/1LTmwshatahduHGGO7YS94
RD+Qz3VEIbD5hMaJg8HjnZJVXq2sEebFQUYVV8m1XmPJHApEKzZQRUHhYX6snQIVdj2cwhJ/etDb
T2uBJTp5Z856XmvPvZhKr0PvGJ7kqFg7V3xrSRHGwtoB+qSxDK/XwMr+XoToY+caVpbk8NWXEi8j
LvLaXWXFaW2fgt4h4t/tp+gZdZYEofeG10TYO+k10NNqP+QygXr3ZT+jluNFXgT1oYm6b9XKTE1I
6mp+5ZZ5mUu+Qq3SiRzXqHIfHHEomiSfnbPFVdgPTa5jPk1h55qATYej/8wNp08vLzTtmqsWIaf8
3h92T3ze/ESj9KnMu/CS4//7WITPnEbtM8dwdEoyrUv+8ss8Jk18oHclngSeU+Vaqvg8ipihTmAG
iRo9Vw0lUx3Dv2aNG/txCmIAUCZ57GtfkxtyDCE1f9lVpOb91iTMhLXHSMWr62pweSvnDcTCAKos
1b2D4BOq7uROwyr2+20cVFG71VKwUkZ7wAKFPPvnvt5Nyf1AuO0aqtgU2ACf3THGWNPt6qhlZYKN
oh5fDnpRR1wh7Z8YOViQnXUDHoQBUBwbLI7TYkUCKYZjfML0wHaIg+JwPzQAHgnLdzckFYb0FeFh
38OiIciyJDGB7rpE59eVVe+6verWWNp6sbweMDmK8JTp6eR2HlZ6In8U8Nlrd8raLcYg3/eOlhrO
8FpWiRRgcHT5mbNoMCRKWiDXcMfiMMJuLkLNn4UQWUpbe/pod6pngjKyfB47D5MKmfnE8IDrL54W
oJlOYUWpYFJZwooo+X8c3zhRqXt5r0bDHlUWaqFQOAhoBfNBypQgDs6Yc0Slqv0pwCANOxbgabWX
dZMMHBJQspgl8ztv5WSB0cnti+AZDXm3ZyqngzDRcCVmFSakEgiLEJntV/490tiubGthA8XcJ7ab
dM4B6pFJoeHGiLDsduyDKwFiloQFw6j5MtZ4DaZE9nKEySqWiL2Fn0Gs4tcCBo03HIloQ17iAyb2
JSuiHk8HENB1jF1GNGyK3YJPMIyl+YZmpBTPeNNRCqqEH5UccbgdzzsnJWvUcCwSptd0nB9f802Z
aNlmse+3ggJV0gBfE3bCiuG4emTV9WBBY1lhn8Oz2opz02dL+GEzfNaOnLxYpd5Wk9bmcNOCKLcm
pCf5VypbfWoGwT+r8jG9gPySgnB0zr+rodovXynOukU4k990/EI+eaMK8Qm3Zl8+UpnvObak0mcX
Xn2xeQuiRrrVBEVacVDbX9N5OO16gk9dcPdVB/+fqxEHMw7Dtt/P7TJQbushm7IXHoPOUTMccskQ
jEdDXl+JBQzBHefBGb4miLA03ddxbsvZy1jXRzV7He8eflM1G4TLFK8ab57w8YcZgc+d1DijHgnO
QVy1U/BK8ANLJFgIoBERtMJFPRNXGhzcZptHYgRgWKjY+wpe5QnXKb83j0amYljzh3zFWhdeUeEa
pZ3GfGMeJdiO1f9yX49Hmegbn9TJudm8EpyDCzyZuMx5xXN6njkFj+SEy/zq4bgcMnAXRUGoag8h
v9GjKWuZH27bnx5u0o8yePn9XuRVBRV7C/e46SrWECoWkjT8EoXCI2YrHzLURxJeqckO63SyNYLd
24Xz8mOX5UBZe2K99EiLjLBPp10caRbVB/JufuAyxYpd48DycrfCW2RtMjzw98aRCEXirPeYAxPA
97qT9tInUcKo349WnSKp41/NfkzbFKARPJu3XKIFbDi326NwwhrrsV8b9uMYc4FqnyG8pbv349md
tgrFsMQElI970gSTPXem3WSPjKQnXoCjtvDRDlPI8V3aN4EY+oRr2bCv3i2fQtTGtMU9P+6/fPlX
7+q/0oYK7fTuN8HJl7OPucMMNesuer4vZTzLJ4+4q9W5Mwef9rTTLPzCBJkmCDVsR4sEaDmcHYxD
xanAkkOczakaQpXZgRAA8zeNNWvnIBE5Gdd2u+vPVCSheQQCEDhPB/VwFyRBn9X+Iqxp/+2wLGGV
8wm7zCA5iYIBLs/xp9/ykpSQ9IRrD/9pughRoukl4p5ywicVj0hveYtrgJiOzx7kLzaWT8wtdKDf
ipP5ORfxCMN5sPXEvO/+y+dZMj3W2GtV1u9bFOmpWaqOZBXHid0l4gz7OFE+cIkj3AKWySAAfEpO
3pzQc79XLHYXDlc47nGkNvJrS8k2ARC2MVpawYVIrFmJHkf1i/OMw2hp+19EAfsj3MzSjtZ5WF7y
k98eu4DA+8wRW3LYnpK7r1iMDo01D4EVPeiwZ+GNgJKuKVwynmKSmjUQ3oZtXXiU+PPiwCIe+z3T
vjd40xehHEqWapO1yD1f/sypgiZbIFBM9oxsi6eN+lr5GHZ3bJLpsulZjbkjhI+IkkvRyUMwHZWP
OIFlz3ATkQC4Xbb7PVEg9mZ0y1lHw+nCmCGDgAmpcInvbrniIxTDwp87l7z32WqXzSA2kGI9/HMO
w3F/CxJdxfI0+S2vciN8sSxiV0qfj+MzkMOze0opiwkPC+cRr0qhYzFmJpICDOcuBMYs048Gqhpv
SXQm2kRaANtWSTXwpPIhk/b93iBUf/LaVMYNvJyFUFRLYWvY9RwRRsOEF7c9R5hGfIDXSPBEK9iz
Ld7m4aCtLxE6gA2BafPM+xRWPBNJW88QL620pCnemHb5w4cXO/e5b+3BbQC6RK4QMfky6jDteKzx
zt0brK92i7cul2k5L3QIBSfPnJ83+X17XUs+/Ny4MLfkDBH2RZd3bhEUGaYahNIkEgvKqKYvrN/l
Q37KKpScDhCk/wpfWK/MsWND8AqXXjp55MGwldhCUbWvrJm5qh1NmEYoPMMbmZbpy8L5JUwTbLBp
BW4Bu5Kt4c4wnuze7iLNl2ar0e7F7ZMG02HInxGWbk6NDHZkIQzgaGQ8L1tJTT/2axs34DOHIKSK
PSPGLaXCr3bdDDkzKwLs5WEpsjwxIvHJRlXU7F8hAInpS1mpbiU2t449WkXxc43J5fP+ylVXdYnT
sVkNE7V7c0yLdofBdkNrfWj+LWoiGc+hMAFah+IeErraLRBL8kdDV4il9n6lr3Iuu73db5/R5DZ7
jA/ZQ/Xvmv00cGuEHmN52AzWTHscgE+wNjDNxUKwgrf8Fpmp7DYRb2AQvjL91u72stviCx1c3Rcn
AWii+yphd3cB0AYjz0Z+o6flaYVDUcxl5GwBOfNL3rEyBuI7qfjBxCaY8nO3jnlInPbP9S3nSQqk
NbxXCDNp0DWqU2F+sBGU9ByV4hcPH9l3w2vIa21aVxr+SDg67VOGWG95PLsDsTDsuGrhQPPB7fZf
03ik52+XVRwZDgL2e2yN6IVzVPjI91D6NCP2CZseN7BQe4sDgcxytTiwx6w7Jel4LIj1TvawlSwj
FGKl3xciFrlwUG2cLkKeJYf/PjtXFsnp/y0593eUH/m34hRNqoppaoA2ur0/gTpbbudk3v4wAOT7
dZjNltKfNMxRf6uJ+Kfn/VafVd3OndELYB7gqthcS0wJolAv0Tfx6wWl8OjopUXmxLdqSfm2st4k
GMcC7On5hW3lfVHgf2TD/zzlj91/zrX+x3/wPns8x6o4nZvf3v7jW/6onxR9Jbe/rJMm+cvmUDT/
Ie7wf6/44/X/+Cgy0vQex3//q//V1k2V3Iqk/MuyrfKk/cvj+Be74UF1U2T170/4wwMZ4n9NQYzo
D282ZVM0477Nq9HK6/bWfA2OyYpf/v9++Zf86y7O+Mz//tfs0ZaNuNupeJR//a+vfhz+/lc6lf83
fvqizX9e95ncuc7Oq7RI/umCPKkbrlX/JkmGtFjIc4pTZVW0kO5z8Y1s/s2kKkx8A+S8Zop65vJR
Nee//1XT/yYvKNoAhNogh02WqNqoH+3XV8rfqONQpIUJ+hpf6/pf/8/E/7DK/2/V/1K2992jKJv6
73+l+OqPdRv/m6vz2o5USaLoF7EW3rwWlJVpmZbU0ksume7EQwIJCV8/u+7jPM6ddqqCzIgTcfaJ
XP4J2HTxzGGlAGr4/1ZBPel26wVOuSi50z5+KV+7BgwpAeVkNLAimd9oWJa0HmCA++niDeV8Cpr2
OLNPmrmdtR6sDaGocdssbAzEg374kauCnFx4bK86HMlzwn3QMSTMi/AtXssq3UrJmnns/KqWkV1b
FtUry90nt3ECDMmdzbnoQQpKa+cmnHtqYNJgDYjSJU163NanthFLuk2blfLwZY0fE+9RfWym7lJn
k30aQue3pPgbsI4Y2LPe56I5NdGwZLFjIO6I+K4p4+0UbCwu1+aeHGg6b2f9WXQ0pKqfryurw1NC
7l2qJ7GlpGKQVmug90F6rVt724fSD/hPPWTArU1NKVxIrmIXhtwMcdBjqSuiGx9LTtqdrEH5h8j2
6SeikFa+FdHeEh6al2nQaaTeW7k58fzsqy05FqOV7IPGGWCO/+169Wuwoui0ugVMjHAgMarNP0RQ
NvtCh+wMa+i8uq8dIuu9BWK4vB1DTmUMbvqwrBZxypv6O1SrdXQSfSKxBJwAOKBxuSR9+ZaYVwJv
7kdZ3iTr8lPxCxn6V5+s3KMLVeEHcb4sPPjXGU/Flr2ykFB9918zCySkZtqbaQJj4QuCExbwLnxB
TTj0ab15H4v1vASx3mkfWcLvc3/nhOIU9gkAhYk1/2RWh8brvtSKKXG4BXtQpr5iyp8no8MfToUf
DT6mVUSYYu72bnN17R/U1D5Pmg0lb2z4wIsRvUjc6cU5xrU+yGC969F8HPtUzzmaiI94E5RnD7nX
H6usnVvQTYtq9qO1fdr8CWueYH8T1bkQ8/PqLvd906DN8fvgFx+3YHsvy5nVM8djZ7l17pfiH17A
W9vyP6zJ+lm8/IQdYM+jrFLZLV26DlTrteW9nqugQIriNE77hjpMjRIuR3AnrPhumrnsRBbKhI9P
s28ZqfDT6rbXFSxEakakz3IR5Ila93GxYH2Wj20Q30dO/CdYcr5ft/lVNPBcFv85HwYCYT1kxEjM
Z9XO/1oHTidCWtxvye6/H9lv9NNgo+djwhscoqC86HlwovPE+oVks7laf7V18CKNuO3n8ZdnfYbh
elzksqZewHQop/E0l/8MtMH4FDn99yDFUQLT1WV95/fFweQv/qL2fHg3a6ueJlWc9XzbCJ8wqE3x
w2IzZP0J00fh/JYhaCyh2byW1AF97f5Rg3ziq07d9yjsv9wSUF0ds7cAneEbejz7ZKwo9AxD4EhJ
9tPtWXzEfrXsrGnEQHFjtcWcTVfgre7y1FPLZzd652nVD0XpnAHEI0IAoguHT2t2vgN/fl8mnlgR
paLnSCIN6qHv3HNibadeSA+TyCWUPIyerW/zxnocFhj4URXduDaNitNiX2FZMq9XbAh5Q7qia94b
FWZGIp3XrvZTELFfmGnakCcVXaas35JYFGmFvBVCFO1m/xk4sSCWey4pxlnbXB4Hx1t3ngt2wyTu
eQjccddcMdq5MW+DzxqMjVCvbfkaropY78L7Mvl6qMfySrmofquwJlO5K3+2PHOn8ls3GBB8/y5p
KvgnGy19ED8UashIH+MX5vmT3pZrPHgAXyhmMYiD352i323XvhVLAgTHMCBOnTGbnJGPPwxwREbx
h7fN3i4a0VLa+CRH51gO5XiIOnlX+M1ldIubxeaHqgPSK8SE5qeqxyR0zqPWP97AhFrOPhSSFXGn
a3gKeilSS4HKHm3rRiYlWZkOQ+G4/irCHNQSASJ7W9HuDNGjib+AoePbSdw/Y6L+CNd7W8216eev
tz046WYKbiNcD/r6b4gLs48sXttJJek6OY9zrG4CCU2FE9XbFaam77bTEOqWHcgPpwTiavEmdQ7Q
wLqOdqbx4my5IsfH73XzgLupxezmxQVNvb3NfdCnuRVc2xELcFSp3tYt0rzBhp+Ufd3CfVG+9TFs
b4l1V9fmR8jwzq+8vaXRwTbnHCkK26QNP4smGXdiVMdwQq6KUS1qUCXNXO4nXWAGKV7iav1c/NXJ
/Nx/LDiYXUN9OoQs/6wdAqHxkre8avqDASCeeSILRnnTR/HvYGVq2JXtT5XnyU50GlWj17fLEnMy
T+GpUhHUEsMkSXgwmjXzEyu+Slz2ghZdJpnekj/z5P1rcpBVSxemrUDS25rrZvuj0uvCs+G9zgHa
sxhhMgbo1WHUPorSep0Bju/CREf7RcYPa7/kYDfc47Y5bOwGEXE1snhXk2/txzCesk7+xNbZ6VnU
yN2CnJQVZH4zQ34nHz2vuNs8XZ/qYMRDqa9zAg4ItzEv0SbObgn3aoR4PftWuGvmzknreNmAm2Gp
HLaD5ZiHsuVrsacc5t5SZdGsLjrE5xSXik3zHrbhFXrtqGdnrl+MKE6YO9u0m914Fw8X09ZIuKXE
POFx1C94LuO1PjaCW9AvVLjXqkT8kmDunWU4Gm/bW7IAa1/Qms82/b0zu3lGCkzcC04fbk7kOwc/
2nY7QhLgeLPajHiTgGy2dabV7ZeJ9bI4bdzwfm4sGkfj/otGg7uhfzMdK6MyYS0JyrnlRk+thYvf
Lb7reCDXe7QPpsTHLKfGA7Auvmyr5wU2TpIFVAZR28Unr8DPZwQsparEljEoZ99MNoYqxhhSUXOs
et015Xxjd8JglHE+O5PslVxPec9gZJIV/MnyemOK39bMpNkfpjfL1Gz4dgWO29IkO4XFiQhUJsc5
aHWvYQ++7JhitZrlu67J01IzXJIQD23vD/UQdDGVO/t2ri8O1rY0HkyUxluQ5qrd5zFHLjce+12Q
zqXL1HtLuMeTa61pPP/OwocUFT5u/RaYlZy+W9luGLmholvwsmrx7Y/iL9f+2cTOXjsWlMjt6o+d
RzK7rgYa7EehPPmGNPChyblzFOg+V0TJ3hkG66Yc6r2rbO9kDxii7Ka60vKvaXM8UnNy3+fzEebD
Vx7w5WMiuv5tk1nOveiPFATzORbO01r3BzJAWC6WtpvKTWbUkDfDVo8ZmHma/Jr1xg0A4VwP75PY
RXX+r5LFr20Qr0Y23zIPfkWsNneJ+R1cHy6rrsd0DfKPyHkwc+QdLIMkH3XDI1X1mfiuJl1N8FMW
yb6b+oexyUFlOljBe8j715uwLflaHLusT40XntfKNmmLcQg/IJpP3PhZ6wGQmdvwO8md17yoj0kf
vPDks+qE3QY3VP+o4vp336BLLUXB9qgz3E1184mJadp1UXsNqcKJ1WGYbFfOrLyYfytZPdBA8fip
TmZV/KoMA5sgBxwnh/3MbXopfWc/NuV2lxfLZ2/zbx6WiXx25Z0aw56DW1lMzranbV0XHJmrw1LX
TAx70PyD0n83RXV9cAPFNhEGqXweIDDmr45mCdSqpo8IMo7h8s38dm0OyeByAkzISVbDtdvIYNlt
pVviGnbYBbAXzlzf8fatjA5zmwuSvXGlYbvesry3fZYQ2ClfyiBdozhJHYZMeYUUVId1fxxN911u
gvrFwaD5swqCoeyVAmCyeOBXnI1DHzWHRWHHHWcWbKcei4zsRJW2kwcyYfHLYye9LVuT/jEp7Zg7
pILkXw7taZXvZV+LfexJ1k4tDo5x2eRpdNdsotA+OoX4LajjD40zWqndFjdBNTZ3KiDdp2xxzztd
fU7McCnWoExDp7ges5TMuZ+tpuBpkj34Hqf9axy08MW7MxPDGSu3vwPTgkRtppHDOXqiB7X2orm1
u8066Mb7afvulCzOQYfWySqT5jaOfHrFyl3TzWMp0g30P6cIKG2s62ZMZ0hpqPy3EJPziCI7hO6A
ydQ1GaXSmHrg888WDkSCcFb+t9Vdf0AsLNh68dlNu9Ljg2u7RaTecSvJz5ob5NBgvFTrbB29emVg
7/qkQVjHed02+tXN3ntyOa5DFJycttW70ic8rd8HS2J2KhhOy0YpQDhUlCbCThOL7tApkZSj4N0O
FwDDbftsVflHPyxXWwMrJWYhinJ0fm82exzhuMaY9Cnroj/24gFkdId1H2u8hK6TX9zxFBVDtXfL
jbyrnBCJ8qlaSkTDyXsM/Wq8RHa7pLLp02VJvPPQrgmzANaGrO7B7j2OBjP9jIm/X9ucAcI0MMl1
7V+GOzbr0TwInmaRmPRUICe1oO/JMXV1cXwbRSiLPNLhxa/Nuz1ucxqufnRoJKuv4tp9OAJqY8vZ
TvEdH5xan1Quh9OWI2qHnXNTNhapG50dXZYYj6PunoWJbvKo687SRQ22O/znJV7y1bH2YUh8rxtJ
1vRUEe1qoz611OFxmq0nZIjyLlL0r5tqb5ygvFU5MTMKr5AbRZcOYGoe1ytIPLQI+2oAXmZmyE4i
SVdchg1yKX9u3rAZSYxVFlkjLGVJFpChlFB+dwl5utK+HTru7axruAUTSGIcU5L3noMpdEmuqCvP
wf0Y2LtmfMmTD8LwQFTNXUsOC40SDtOr5dJerF3Dq5bOROsps7kZWZa8mH6MJpzbD+tcPYk6OFDj
+5lyDgP0/qMDo39nLJIc4riPMcgD7ixjl0xD+vjQq4nMgDy5SJMJ37J3vfHu4lafoorTBZje77Zx
ktQeQizjTvdv1eBSCJAg/GKwDv7VQa2DBRup4506ruXUSeZwr3LrVboHLKdMtW3qlrWIGQbUHM9a
3SzxNcipJsCrjaEGq2hYdw7NDz2tRkXnSBLR+tNuEe+CNdKGrVZWz0x0Y3tIUmVYVBtjDLBt0/1p
IjrL2HHXfRc5CAnzS21NJlNNTeXZyH2Uk2pU8e+KHHqmwPVuKlrqNACqkR46j5kibay1C6Lwz4AM
2/J73VxypeeDRxgehEqPT8be5AwUh0FV1CPcW3N0gnEHXI0VJzvpLtZE0ekbTPKVgxcggda4IrTT
mlaihr4eYq2uJQ6dWA83o/AeXHmah+hPY/p/tuL1aNpu3ffulPksLI2oSYctLCHBJOF73bZpswaX
Rr2GyfwnnOGODPXCXlbQ3Ze9IXBxZvu67t0u7a1E7Or8aoDoWmEw5yIwVL34LgP32NfLi/DZidS1
O2ZS5w++zbzrKkpMDEJrBTtMhTQx02CdWt0/G+3hgIfdUkYvcVPChdhCgLO18VOCKNDGnXhMOQ8P
Ye9eYEc8ugP+lO02srsTR62fBoECDjHj99aiupn1QDz7kCY9+2P1EiMPRNPJnUYsbivDklpXGWyk
PLmu8i8WbYdFq2tHp27MESnyzdl5Ca7W+BZykkn7tykpc26l5MWppiuNI0833v+dkvNhyMePUccy
SxYZ7vJMWYgwdudIju2ChyywsiCsQ/6+Nk/NI3cvr7wj3rTb0KDiAFzrr7i2WNSw7Z8qyfe+Z/FQ
UMRzpi1H5fBOD7qqsqE7hTnH1zbSuDg9GBCL3xUFAVdByVmlO3ynSXCcG1gHTTvEqdjER6IwBoWs
PXX1h6dYTakep43hlLajdJHDz1IOLw4RACRbFWTH7gYv4KBoDAaz6U9ETbirvJIWRj3nOvzV2OW/
ybW/FrbYguvfDATh213zU9vWB8/zcKS7kmFjBXZ5CnAjsSPb2L+31XvShdwXHaV82YpTp2ymniHp
VYHlowr5x6Qbn2OvfLMHZkT//bq1YUfTd/7YnO87wFKH1vY40TT7gAAOTmahiHEtrIV1DJG7pOHq
rBo1tm6bPeGBsED9M3LnlXqW7Ly8ItBhLiGjlDwOZt32IySwXLu3JGFp4WVbwTEvJBdrtBzacuqo
FxPN1ZnNnXpVxXTstkntN3hkWcEDT23oHAgHei/IZ+rMHOwJilWCKaAkZG7XMAR2seRHtj6oTT2X
tfyyp5DkScitiin9qIGfEqcE2KVPLbo9QBQ9ob0d4C5UqZtm/LZbtr+7WZLjFlTfsGB2q8S0sTjP
SYcjeZ7pd60YTIGNKmc0Dj53rjPb3uIbbCmxcL/ncfxQFffosEXMawUdfE1etbMirrVrThkXyIsb
5jJb9dcYIh0aF0Shr9h4jLzbAYVFjrgIBq5+FrSCnVqGc9/I+7E72qiT20IgQOIc+uv/H1j2lxDD
wV31737qT7ndHmMVJTttALM5Ojh2czkiwoOhd1FVAuH/W/geAu76ZCFPq3XLBRHxJR8xj05DkCbI
pWlfsHSLsL/ru5FFxqV7H+LyPVo/t2n5o4O9ZjhAsBwWxqLIEa9RoMlx+t3ZpZ3NsXMxFpuVnQtE
yJNcnb59KKo2oa8aeMvz5F/dNZ9qnC8SuUJsZAPOOV/G6pGaZ7wvlWN/dx2O4Nk9Lc4GeN+zDIGK
UZZIfRIL2+ru5JKnMrSPdWv++GyI1zZHgY7tX72TTOfIm/BGtmAJquSyeYBXgmQJdjT575MvSa2l
x/ZKLx09auXVYrIp7f7XNEx3TqM9IlRvq4kEmpbrHUPeRB6lD1bOq6a0Km5j7qxDqPOfNcHJP/KP
nac4SgfutmsLn5OVaAOQ6Yn7dMYbS8/eUdQxMrLmxOm64WhZvHDMBR+20pYHRBi0RoQLguzQcqfp
06pDSK75dHGEt1+2jRK0dti4bfVPaRCN+tBlE3KoCrhT9offhS9Rp3XWDOOeV4Qj3q3osw10yCAu
ftXDRIVX3dmCuN9ijof9UJl7T6wiHYXzu4mvpV4nHu2Zr38T+n41VZB2G/OT8S205ZOp0FlcxcYs
nzlvgMNCeNul3cJy+zK3bFtRQ9EtHO1gyA9+mfmrZZ3i0SIzoL23Iwk1vCjVgQcqM1tM4qezvoUF
+8dFq9tMVBZpDrqBw8QdPEb+r14HxU6tkG0Abr3VPXAR4X/WCXs85FuiKiyY3p3qU3qrszeb9TIF
zEN6b5pSAVKLfztODicv99q0711jP5oRm2QI43WvxxjAeVudOTlfkStU7OvLpoM8laUPgQM+RR/Z
c1o4U3nUXUF1GhTPbe9/rbWfpIGa+0M3a5agZotDaWObMRyCOsu95DSFwV9PipreDUuA29ArxnmU
uu7ankpjbXgbKZ1HZVBB8i5bIzqZ1pnDXReY5jBL9WoPNsylkc9eCLXdhNZPoeSxddkQWCZUABcX
lRcvYZbE9cOUTF8FkzXFUCuv0Q/XvI3QFboh7XWIocVe39YqHA71hIk6WJa9X7eMUlaLYEc6ycDp
L25D6m6l3otCE4vI5FiIJqYqd9g7mfjYoVilc9j9COtzqB6Kg5oVk2S/qkEZei915GZaCpeBkm+Y
zxRky8VbcfDuxhgJLNnEz7ZF98raZkIA3yalakogg9KNpz7wBo8jO79tUelpL9lydC0JNH9Veyf0
HNYXFURP6Xw0jAVXjSrZFnmX6r76XVrJg7CWl2UJX6vJvs7Y8PKizUDvCica9xKcCUEkhQdqgZTD
dUoTP4JLo6e95/VUhKr8FgH7HuJ9ZEZgD/mLFySIYYP3z4jpyxFgoERMpkC3iV0uOfHtmHsmh8KV
2iq59cMWRvuKWY5Sl9LBf1wUP5R1fbyDgSHUKCbqEpqrEPR2moxIJeUUnXuFqyNAI4Q1Ss5JXRyc
UT/GHpMssUbsqSh2OlzApk1+aQ2F+OjQQMRlAJpeXNrCkZkcevBSpr24lnXIdZLsZ7be+vU9Nn2Z
WX3kMwdFjS1d+xj7BHJ3wXKeOxZz3Ki552j+5/aVRVLjx9pSoI8uWuummYizu9hP5KituZNKyW5j
P9NbNKycq/xvtS0nU7XvpKcGOwpmwOU+6oqJvf3cNIKdlcdVL++9avLTOqzRxWzzqZCSbe7ccS4h
qXXNlsa5P9+US3RbyuKjajXZQXHFBxVO1jGoKbLipLgUhP4x0by6gKzGHGgU950/V9kYXxxvutVN
9AzdruXQHmw+rXaZ3JSqHNY+xdRaNd6uX9kzMev7EPkrx2Y1MtxMuG9d98YXy+9qy/8mSeHQuIyU
1T0v3QBaDQR3/FX6zD3GxX7jRsR3GvKXb6390PTDydo2/7RZOD+51Q5Cs8jqoWy7m4OgM8Yhkp0s
ybBV1rFdh/tozb/1SCvczfwtc5A8RmFndn4luTHd9aSVtI50yRtX+q9eJLd9y0r2RCeMWuGyc1yy
KlcxzjAqCDNdQdgfv0Mr+T3o5IEwD0Serrp1GXOFlTzO8s6y13avmeXu83q+M1v4KpUFo4vuPRkT
gmRkBDc38GG2eTxZAYWtGkex15U1pW44oQFuYea48Ydw2b7Uc3Hf98NrmdsnQMUhULHY21FpvFeB
89fvuEOovbiJud8iJOx6aZZs5fqlIyNdZMt/QUYOL9yNxzanC9ONLXdoVrNro7DbTQGZ7Cp3Epnq
DUWaVOVNXI/DScRA4iuvJx0n3ngRVP3TxPGHzuy+RTp0JUPszbv1PD6ooNINcYnzR6f244xKN/nd
X0JIdspIhGWWMr3HKAoXnqR5uKVP3U16BRIrzJOW+VfnAVdkBHFIIv87b71zHgd3fnIQ3jhnruVQ
nRbXCWM6VuOfcvB5l6L6xWtRskY1lx9yqCn57UAdjGaR3C7lr7DyMtcX1j3g172hTNz3V83LNWuz
D52uyGK/PxdFAj/BSY751G+Xzu8PoWO3JLf6WTPx+sabe1CujyRYPXaijR7L87pW9YGw2lti75+i
0GmO9Ks1cBqo9l8BB/6hzNG45Nrz4a100qNF3bLAoj3oafopkpa3J1jiy1qHd0GhIiI1Z8Apo7n1
C9/bzVaoLvksp+MM3dkI/FW2TugHZ0KhRIA+aSKxkRosv+IWE3UTWe8Lsc95buVZEIwKolr5ETIB
VCEppwY2e2NK5jTz1Ry1LkTD0gbvy43x5zTeyraNbzkZd3OwTEdahzOrEF0GejrM6sWd93ZCpovk
6w5fHGLJk2EsnnorJHUQ91H33CQ6z5ae0eJgloNMWArTUrKgP93N0hjUhNzp97KGdjYHfpuWA8ih
pdQnEJEVknvgnVpjE0LTocZqHVk3HdSyqpiXXaJrwwwPajk/FqEsUyKz3FDQL851U9C9K/rFfpgX
HXB2VhufsX6hzd84A269QBOf2HGag+s+2oniO+QNY4aVjlvsHlwmW5n28Lta/nhopiwUfrHfYObu
pfdax+G59gd9E1lLdSxLuHsL11ncoAKH4XauuvK1dccwlZq2yI8GWAN1tGQQRD/6MF5uueCJrL4u
iOh1QJFR0V01FR+hG2BAtfs0mgfSoxL10TYlK602hU5wxWY2wXnIN6iF8VJeZBmAQHbZyanDt8Ie
DjLyjmbLo/NcTww+mnDZxz5h3psmOtgN1qMnW/5sMI2GduaYbHhWr4KYlGBB1XzMNzbw+Xn/VUzM
Nt2NR11QoU5O8+Ik44xCP9HKT6wdkgOBTzjhS3AMyz+uMmLnDYSZtm3W5vb2HMUADdn0eU3UwjFp
9/ezaB849/6wJsUNGTMQDJceMU1dlBM89yNfhbepf5HrNpAso9NiA3lp11O7KeDLCcsgslv/BvyZ
maDVzhzrOuiN7J4A6fq1IWNoN4bOt6uQ3EOFNXJQoHWBjXl1dLL0BprOxLduwePYBmO00xs/0Yj8
dmji4TQMUQyUUJd7KyBfU01cZ3P02sacuJawXjrbzOnsWIR/ZmwLjLeGMKSsi5Ma9N5lnIxHBSLK
5yZybu3Q+qXq5G+8Nut5TraCBYrhT1Ev3wJebVCI+tLbp7mhbYGbWF9ZmaNZLiIkUb0bL71L22Qc
pz1PS3hsIryxduwU2TowBFZKnctOb3tjcXNGVu2ma98+zqaQKdUgWLcuiUllGt+jmJDmvHNLSNh3
wVT3d5RdP8GrI5bpIvzoHPfD2xQy2wm46zHAJ/dryGGQ+AHVVNTdlRPL6mHMQbFYJ53A1mhN8dVP
yU8VN/+KwKLxUNtzZ3mHOjBvujGMwHmrgrpjJM1xky02bjrmX1ax/RVjsQFpjYNs9mcmgP5DZ4f+
TeUtD4th/KknWJ5NfaV0MGftEFqg4z+opeQeqhz4OxMj6zUeri+t4KWFc+jG/KcKzOKhpu7a2f5W
3M5e8y3URJyOM8ssHOKbAQlCtGz2DxPLyLqD7PPGJte6649CKnL4Bj6i67RSy+rE+3wdZuYXMTBE
P21LddiUx2y4qJGcluqp1t6pGOuKZjO8hys+pm47CfJ+D7PyF+QxtlZix/mkNGL4vq3IEifjrgxf
V2b7UZS/D5yAil6UsS0MIFFHbQb/07aFnU1D8sfp+mzq3LSdSwRNaL71tmZRNZ9Gm56kkuBiNFPL
280zHmrz8Ft1AYRbZuREmJf+ru/JYAvEk2apTg4mMxp3kgxhP7pdl5nYAKvR97P0WeEJn6POPi3D
8qdbWi48N/mph+rENX3axMaCHnx1I/Ayts4/myoxFuWv2WP4K1XxWA/diyoEtI+Brr6o9N1CGPyJ
g+nOLm+5JWeEXROQ9IDxkvUgaKs9hWtl9szymfHfl1L/rCX7c2vCr+gTYbKm9Lq0tkZc0d+zYnTi
VLPZFXrF1OC56mK92sHSnaOOGIOg6hjUNuthokEsB+dvNOaAU1z1GPaRRXUkQvo4sy/NdGmWq5Rr
TfBphQcWvqwosrbo1gs9uvUEBrKmO06UwFaHEnuoJc65YoOWHfm0FdetpHzV/Z3KOZU98+wzqCzx
87k4HW3ytry6FZkU41lIhKiZHIRLUdElGk3i5Fyop6BsT3Zb//WStvnym+0parX9E3T6HNXt+8gd
/VhTS1I5L+1tYmFBh40+jfKBOUJ3Kug6eHQjGtCx71+nwjv7dvzqNjy+qxWag720l0Gu5SeYykfT
0rCHPbjQLhi7gzKBt0exY6YPLwp+aWLLG63UF6tqmVvHwYUxBPfbmv8trjxYJxrur+tlwvsQFYSf
bqOdMhoYQW/e2sipzrzSMYw5Ex/HsLKxj/gvMoTmv/UoO+PG+1v0sX3mRH4L5t46JKX+7VTdtps5
vM+CN9CIsfpVMKEvJ+S1YR0QXjbYvkgiUTQ7hEVULtphnaHl6U9H0M8y640Tc7S1umubfLyJfGvi
nWtIpNPauogRs1245GvaM6c9p93gzffx3D7UYdhlyE3rzVag2Flu9TlGuAFzX/wUwoPtoF6vJ1nZ
ndaVnADHK1zWVAAw7XKtyLKMKL4QtA+VanMmgSvMr9Hbs4qw6JifNKnv4gUJe7UVGDQmQIUdr6eY
ZmF1h+2otpDMtlm/j1UHd0SU7b07wxMOAlJgxu/WtSEJhYzkYp0ywsDHD0owRlQgXkncJMDDV2f+
ZFnpOtNliqfZ2tmNTb9vnKhlfD/wQdSMjDeOK+kR0Da7u80Sw62CucmcC3goqwF+Xp6KLYwPTRez
otQ293Wv4uMQtndesLz4NuFGMuEhlx71HBXdsubo6MOLzyWwG5rVY09HgglV72vwP+rOa8l1JMuy
v9IfMKiBhuM1SALUMhjivsCuSmgtHV8/C5FZ3VU13WPWL2MzZimDN4IIEHAcP3vtfS7FSKiwWkLb
UW8e+6o41tRgc2Vs9YoGsFtN8zofaXpW0HnHntDumhzeOWocT9iNQiuKUi5W6qMgizxoBHM3ebSt
7Yg2bCprBurRwLUcNCtliveT63p1Uet7Ec/brlmEgnhRBBY+MNRWDMFBXa8tdhDNIF8KpbnXKcBL
T3uHaHKdJdm59WG3zRTnZI7qDnZro7bOEjW+4+kiD+1EFVSDLAXAQnFqerqNh7eQDuWbBDdJSuLG
+m3T37IkPeW0HBUVFmhKxS3lY65DOiMJ7Y4abSMICCGowtcp9SUlAARKz09RJJ56YX4HBNV2HRkS
FUMo0jFFupIhxAlCztg/9SS/uvr0aznIwM4920mvWaW9G2bwkCJ8lVCkPHB3FeOjyjB6jTr3OZgM
xZHhrlR5NhTRa2b+4cp+a87R3YwJBdKiNyMLnnlrPSamZJnTe0hsfhZPzyVCO+getBt205xeA02c
E7c5y9Q4zK12oPm7U0JUCYf9RGNvoz694pK4hzoHOrba2si/N8G9qdqjoLOgNNVFCd1tFKQfiq1v
NDp40kb2JYneHi/s/vdDRl+tegZO+kPPI4xxDXqHYhgoLdx/cc2WNYqoZsz+XhpbK0HNdAeemVFJ
yk0bKSfK7FdjCv2uofOcSYKQt4GT8btS7+rgjzSAduz8PxoluU0m5mgeS8uCgCBZE9BtDF6V/Ugy
Ii0H0ktSHrqj2ePPDi8AIogOTgE4VB5MOthpyM1qcIfU6ryfKnlqpXKv0vJQ1OOmljvLxahjtqse
Qm5yT1RxdvNjtA5KaHwoVX82a+bFVgTimTOc2uxPU7eKcLa7cXvUWY6jko7sYBQnESpHdmypqV0z
s/+WMF/EbqL3sprf3GQ+DlNP02/6w3H0H42tnVqCW6zYeFBaN/OhMqZtqPKdYXlwm2BlleZvayE1
Fes4iYTO9PQ+CuWulHLP72au7bpDmyxObdodcOBk6scQq9e6TasXzSQUL43eo6r7nnZnwxzvADPf
c/Z7aQJ1XKX3+XOeCRwoq0sfeVNIV6AZNwYnhVtwI8KEYWjsN8JiU7rhmwzBEZLhHlfuPq/imyNU
fzYzv17ImdBzuoApPVV7L7XYj4Nd3fWnuXKOdjd4liu3oT7ugslYAW6toBQ2QXtzKKK6yaHEbOBM
5n1EJ7PIGz9eZOnvaumeeRJu1AEHJQaGSo++S5oBL5Fmb1SLaZON9o7Efy2Djk46rleGQqWZtq3l
8Eg0/drWylOxabuhfPD6u7Dku2ATpvAxTtPwdOXVlfW5lMa7xg253ICwapdebze2nnpZMNx1R74X
aXGd7D9fd4Glgn3f5cdJrz+tS2+GN7coSBBP7kMyvrVpfB6Y0KC7/YPdyGrUAXCEc2y09gGPd4+K
+Zl1wU0iV7TmWZEoUIC/hdo/ieV/V5ONafcnNVSvKgPF6BIg09jHbIoxFnLwcjjDcZ1jlCyjb72h
UR69Ed2jxiXZWnwuy4gYbMQM7WU5+qlfZVX8jMfovqwkLmH9mrFiZIKwP8bqGjaYka18H7Zej+lv
6p4tIQlAJnIVcmtQB2fjWZbXVhtOsPWivVrFk03MaYzLdUPXKbWnGWSHlkPjTbE8qmRvdWlynfrk
XpP8/gX1JTGpoto10vpz3TOQhZ6ZqNqdZnJPIUFGV+XCjARHM9aix/vKMrf8UbStVxSgpzGQOAEa
ko3WCffIvW7zK8LN3Vbjuw0xFg7hW9V8jPF41mxWxi5+R0G+9oNzzrL4LXHNk1n/yvr+HEXFdXDk
tTCUr1+sbaO7oZhPMiftXDkvx+Mu53OgT0lVVoyPNiv2xoDMxJCEsXxkQXQ0ku+RbPaddBnCFb8Z
SXjOW9Zo3sriN0hse1NW53lOToFtvFtTf+4i5bF8AMvPz432pAxMcgzvkEQHOLTnaEzvdRwfJx50
QZd8GDJ8m2xYY55632Lb/rQs7JVcUdogTpPzU1bZlU3zvcvNiynDu4Cwd/OcKnC4s/ln8wF1xMUX
qxWBHsXeCaabIfq7Kniv3j4vr2VmsK3Jj+gL2GUMw/H8npXzbfmlZjO+sn1r9do3JNPMuvE16fsH
hO7n10NHdT51faSERRiO3kBDH7GDJTeO7lazsYz+KnuyRppp7+jBoxl1PxIDY9M+Xbp/0h03qlJ/
i+YeNvmXkRC07mZU7hEhczM5jdlWdMdBCz6XO4pzddZ67X0YiFUhKnNIzjqTVqr61hrDY2yI1oiL
K5XUA23gbs3Jtg9UT8JPfV026vBcrt7QYtK8Dr5AB1eYyoGBdA+Yno95Hu6Jor6D1HyWFtWrk1/r
zPwE1/CnxPK4MnlA4C+XwVMv82vODbo8J0cz9xd/QsodWSXjLeiG175jDAJ5oyzJphG+mYq1F0yO
Xr4N4fPr8Vqk4WuvduexyZncZq7yOPSnOv1hGuk3AnDm5hZ4jM57NvkfzEq9UOg+TAamRoy8jEfe
3eqfiIfnBe5D2GorCZ5dnBwxPFQ9+ei55RTTPjby0rs48pvpzna3RGiLpq8yZDmsr4/RhQZtsSQx
128DWcv784IbvH0dp63vleE1nFUmSoZ3GgjUed+W38LuyE7I9Jtp710RnhHxH1MYviZm+qFH6nvO
RdFMNrR3/+x6EilGZiSCzLjrrG2fpqNfGtatehEYU+k+JqEe8sgDcN+Khu9wqLEM3MlW4am87JRP
M4yey8NL15dd1sZoih9d1f7U8nA9sH+y2VEhHoVvRm55PStoaCj3dmJQPKxZ6bxwtqhvWz8v55Pj
2p6hqKfa7DeWGzImKfYTalKHHXti9cfUUV4BK3a5Ux6QP44W00RcMvHjKKeqTG/Lk71x862btD+j
ngjo2PFHm+wDBWhK0cxLQIpWWOUnw1mcLF15HYsPRnH/6jNlmdjDsli9Tmbxw2qmt9xwfrfjcMmz
y6S4dzuIfNU2yLUaXhOd1TYVx8pgknCpvbiIFlp4t6T6YhfGOrCdrVNnH70st3M97aQY9zFkZd5T
L78E+M80t9oKde1MtLz6mYntBVBI5wedeRxyvgHUySnkurb01VqCV8YMMnECc1W4/XHOiqsRLq0v
++gk2iksu6NMdo3T+/DZFxUhb8q86MpDIj7TQN1mQX/E7HOcHEYu06ju1ENMVEUQMV1+/FUli1GQ
8B3rnbs+Jg7UM6mHW9gUYYdHM6wPXTgAQo+bRq19VZe7CFiGKV60tdj7ybcwjI9jSTym0p0X/C8Q
hMd0wavGJFZLz6Gl8C5m66b+jYZKeWmtx5ASBtZTVUsmRzJ6B96igvAs08lbzvNSUYIlqm54hGvf
l7hm9MFlOZB7a0gZsu3HwvqRuO3d7mNScQhRwLoQ5JXvWqxpCOFDdcmK9CqAEPGHIebMUJ0RRxIi
JcBJrEwbkGj4GXIV6QkrUj88y254GApYJEG/ldsuQLNO1yO5hRnLDW+XfuRSIQuRyqBRYr+a5GmI
CsYuQIhdnM+YEOlUVIea1tZku7/Ntthb9CZsS/MlDbQSQ5LLbILjUriGSYgAzehtlrNB/Z204rjQ
lZ3jJ+5Jt0Bz7GjXTekqQ6SE06CVEKxc7kS9LTfKcpR8ve7JgSLFqiYuRK+m9TDc+pypuc60RQkG
Z+Py4mBCfCKp/iyEhBoSgJqor+z1nZzOGLPt+Kkr20sH3TMChmDImBa22BtKsY20+TTQvA1ascMk
NTH7R+ob3TG9jgRELaUzE0TtuiHHpr1UybARsVw3BCmYSDRBsNy4yqqaxD60gmZlEsydDrsyVy8Y
xPbzmO+MOvJbWa81S24ZDbzrtHJjSq+H3oMw3aS1jq4IdthuzDnxGh1fDhOPKElH9ZdgD25xAw38
SkHHk/uXAeIKKcB1CurqGhsh78I8LWeA/1rq5eVTyEOT5n+z7iQxXW1wF870pqSt77jqyXWDTbmZ
VHcfz5ZHV4Ho9Cy+D2O0ZdAO0wiqzyJatmoRmdDmZxLcE1CmoTT3Tk9G6iVwpitk/2dAw5xdVkWs
aS88Rz1Y3PpzKU9NO73Ckh1FmF8H6IKqUZEA37M62yXLXB6ugkxVTqw3BJ6UP0ebVo2lw+WYZABx
kF9bnkUZtRfriFwv17dLyZmW7n554HUwmKEMNuHk7BrSYsNR8cag8ZlchF/rLlICB9jlnkKNJ9+o
X9Q2PjvMWU7q6WegugjLcq9x1AxHMw0HiTlnh26tG6wtGttVd0i3ODzw3DJwaHwgmFw1Zl2bpXqy
KoYaKSbDeKBZWZ0MHDtLaVqHNDhmD7fxabQsb3mZJ/raSnD39zzWsL/kDqspI50lDgw5mjgI2Sjw
/3Gu+QE5y6IYvaEzN3ayrUzlxI7kJTmOwSaXIV2OiBl0sw9HvWmqyQuku+UJtDEGJkiEm8UlhHt4
k7UkS+aMX+fLMydbcQKfW/OMlj6wGCzIuS1/LEyFBGTEF+wvD8IpTm9yyK+yNY9TaXmTGx0U+n3R
jY7AXpqXcAAWLEH4W3HOTWebaNUlToyLLhpfDVw/iR4VCq7BmOrQw0G36WhYKe19DC6zZDdoVb5U
Zt+eSYIwwlvFYy9udmlkHQE86aBJ9sFiVyih3/BSW510zqrtjCvFZmmN8VwOzRrn1HoADDWSZt0q
jR9Mw8bI7aONMD7mJt2tccPAn51QIVin6JhwClzmrM9ya4/WGtveW5XwwVHgxSDyy26OHcuaqZsP
JP33eE73vQkp8mO5qETt7muAaN3aiSk/ySj2TXCURNq/k2w3qohzk75Ri2qrTYb3tTs0u0fIVibN
jI+6YkpPHPmK9hkw+MYci01l0cfTj5JLpWCTKHA4WyQRW0yi61GAmuyU2cW23qmpcbUYdKSb1tZQ
WGH6weMb8+3YYVpj2XHIBoRm2jm56+e12C2nqfsjOWdE1jLsFKHNxWv4dcp5r5ZMjQBRjt7iuk+o
FPT1cpCScJUscX06Di9cK996vmakkT9hqaRB7QUNM8QHigD+ncTBRh8nT5SfmcE8sVLsJiW86aZx
aVXTE9Fwi5X+WOM5pEO2Ym1FQTC92DR5xj2VGRIjkuspKrdQMi/9YsnrVVoJlbcszEM/bKN4yx6S
c1IfvtZqlQ/dVf2c7l4xWR6t+U0fwdBWX2eDIZMgm4U32tHRqriCh9hXHHvXheNWCAiluPdMxiRl
nXNOi2yf6mTbIMOlc7Fz9H6XslXGpM/jWj9EpHe6o+sHJHwFGnOy68mThXXOkMZhFY9tPHhRO//q
moY/l9ORid+XKzlt48Vjc5mr7DRWys12qbVIuEkgV9omOs4DF12hb9CutxBjL1pYHXTSnEekqqH1
C61a59EPh30dyQOZGqwTcSiqwoOf9ukkrZcPunZAN+J8K61in91mapI0ew0rDVHRvKiKsQGA2juN
8KtyOBdOtidrYNtI1Q9ivGqBWJMNcKjr5gLafQmyU1OW1zgudkyP3OcM46pSNj0V8QOxu2vMbAcv
e8wVBisZvBOQzYyvMwOtUPkYJphUfRZbyZQJi5JbzMdOljs5Y/xuM6gtszZ/ZXpi+BBGZVIR5UOf
rLCuTVIMsPzBk9FOcPuV0XqHYBLRxpgrBOKcnUAAU//fzxh5LXP++tfMj3/KGPkvU0X+H0wGIdRD
J1Djf/49guN/ywbZtdn3f/v1+99O3/8pUeSv7/szIkQx/2aowhaqajmWbtnGMkbzz4wQXoKnczWo
Ft0Spq4Lkmn+CgmxzL+ZS3iHu0x4ZvLokizyV0gIL6mmwQ/lm1TLtk3tvxMS8s8JIZbpqASDOIZB
HIduMWxrmbD78/s9LkISRbT/0Ri9Aki73BEh48qsd6Gwi8JsY7HF+Ydz81c8yT/GkSznrvqPHJ6v
t2JmPSCMwamw1X+dpdrrODiclrcalexgIMUaGbOp0QevoSx9Pc4PcZn4mP/2jEh+S2rzkZF0mU88
UzLroDn1dsH23ZqpRGwgolS+z6ayrY2ZciQ9OFVyrZSEnWZJwpVy/z8fPHPH/pOj11xDJ8iDEZ/C
/pfJtHOVj1PMsvEi6qHbCEW79JR95Cfl8Tpy/QyXXJ/LI9hsnPw0a1ha5tVlKU2UOb6P+qGusnf8
XEdlbM5JGnnim9nTtQ/icGdgcoA9VphZLIBInXlnORAUo0TWoJFQ3TMn6VeaupikuaNzemuNTY4c
wIVc2cv48TD6xsRh7UVRMXI6VXQYtdhzpHtgBva1ljgzC/ubBBEVNVMDc/cQDuKAn4/YMXr5ToW/
VqvJxkqV4VSNMAld1uyl4WKa4qlF5YygzUjFLjN+R1Sp+Pijg0M7y0WZZWTnQZbjqaEvyWDC8qIj
gK9TUhrovNIddJ3vMHgMO4J440K72RlRJ442sbmUHmTWPlUVXzHCTxstvIk4lM6uD1XqXIM53HVF
5CWAsG5Iy4gh9y8ag7iQCPfDENxGZUl7IWxuwmifC+xBAayBox8VI7lGUXLTCmXrFoyZ1KNzNmbU
auWlkBQQpUC4syhygcFwdke+22CeKUamgwbfU7ATSolN3kev9KkJMQj0Tdl+G1Q4YsH1J0odw+s6
6pI74TUkr0xeHE6bMTL9HPB8ynXIKOKmMygji9w8PYRq6a6zXp95XK+rLPXnbORo7EM9h5uxsr+L
KbpVYUlXEzeBtisMyCM9vlYpv1E3EjUYlOGdsZZeiOISRzF1QoyDqNa/BZN7TNl+jaZ2pEACdSph
eNAyT/X4OZJHwjYDPBNaQEt6pKpwyRnFnlXmZCdWPbuEwdTeqUURLezAACBgKEUUPdjW31NzpJGS
L46wIUMmFIQUwFQGhjVhp+KCZXkJPZ2q2XTVyRcd/oEIQyV+Rp3wmrbzLSohWjOEFidJFfhxSubO
QqPxmCtL6OB5peTpIkBS9dlJ6TUBc5znuvuUbfiztH6FyfxHU7lg/XRhldhk//6O4EhBE476aqjl
p92JLQDT+BInKkjTss23yanp52xTLHeoGxvoeLVGoynB0KFMxlHPiveusA5uB9Y84Mhxw+qcdxS1
8NNufSYbwVcTLogJM6jaId+LEpDU/haE7ma2F/92P9nsngRI4UKulemhGoOPMuJMqGP1YZv1VtXd
15JPussJUFFxRZU6t3khxKOlPd0ERKbr1c9I+srcfpYiuCYM8O1lcjDjEaPdsJEagEdena10W1bW
LmSas5Va36cqfWsi9yai+C3UmAPU11srmqgx2w/XIJ8bO+UqZ4Zl2QXbXFVugRn8kenKH0DjG4Hn
vgfXkLO4W0iQTmJ9t82Caqk7BmTOEughUvG9W3YLrnOYDfO7Qt6ApKZrNfG7GevtVFnf2aWPsw3T
qh+THO2wq34BMK0qR78FebPVQpWi2jlkoqcIz97r6pZZ9jYb0jdFOMlKdOmF0Iw+qx7C1XaN7Pxw
NqkC+5M+T5TbRIlw/80DrnuoN3TSGc9MesARtHPb7JKm9Ra78LUnj2Ls8Cn3XHeKHhEehFqKAtW1
8dMs8zVhLb4cCT8alaszdh8s7N8JJ8KDv9Imh21bsxVauy/S9NrOErtSejXpIdt2s1NsSrNYwSPc
tec8Tw4kafkAe+fKmL9ptIRk0GynQKFmDJ9DGSJxYA+oWbEYxcse+52YUaMwMZj0DRJMd8q0ntIx
9UPDIoBMYZPEaKPZBYWnmVHLfFzV5GMx+nPlztOI3dm+NewR2ItV56auzkFgH6ohxGnN1M6pcr5L
XT3+3y3i/qnUI3FuiVD7/yEDjpg20xbksP3Xtd6BLLyh/MccuH//pr+y4LS/OYyud13d1gh2s5dY
tz/rPF2lYNOo9AyqNQFhR2nx9yw4429AdqrjCGovU3Nc59/LPPPPn8drKj5OVSdm8O+F6F/F1p8R
f/95FpzmmEvM4X+UX0sWnGPrhuZagh+JQWcpz/6h0uuGSpi5aebgeeK3YTvuEafSuZdq9ex1kmLn
+tecj4C37smMq2ZvCFfeQpGq/pjxyDfZVrWZ8KZOTTwVdy6IcXtqRKWscENVXlzErd8284/ctLM3
xzwmapqvATV2tXMedQZyFeXJysgcw+xyGrQllLOtS55nUf/i2ei9WmhGL/WQg52q71YeZMdkdMOd
M8sPTlDvdUSr4Prgj+sjUELWYL5sQUNMoSfnr3/g9yN8WUt9iALpTYbSJKtuzp/thupqOEr3qrqS
kesKsxE0V7+pswrRUifRWkdJ5m2j3jfFuHSDZsi8g6IFD1OLoouGh5o0hpLo9c5dJ+WnPqTP0u77
F3eibJpdlW9SQf8ch0HuTrcpSSfzpybw8y5JDqlg2HI5uBddG3Zz15hepVLlicW6DQYBUDFVO/LR
mEY+B86J0mDmUdExnngXdoQT096ZV5JH8NaYzd8TvhSNuCVfDCplgOjtzWykDKppMIUP+Qs2e31s
Vk5HxpwWMrRWIdAnG8mBSbJ6lxMViCd9bDY2xnjp9FjjQNqH6q3tmeWOkyK0HTwjcaMBpKAD6uIo
ldrZJSxKU8blY5EKJjUXsx+aGr7/RUV1OlhAyJOVmpe4EIsK4ElFCJANLeSE9XkjSigiA1w4zg0a
SXnC44OkKnMg3Q+IkGoBDL1CXDXah+6MNO1TBk9rWvfNrMsVvdmNjVXwJXeym8QmZ/TmR/FVZHaQ
cxOEd5bfgx7Qth3wCDqM4RwL8CuTqrjF5hU0PCI1/FfrXDifBnEXvlFZKrY3ngWqJNBjmUGIVp2v
9DDYumW25hJdQxpsIJDXGZvzlE16wWbdYtPesnln9DJJhtQWbOoLNvcpm/yEzX7Lpl/JTiUtgIZW
gEtLIKI1oNAiaGkVlLQM8C/sa1oIglbCTEtBo7VQ0mKIaDVk2atK4yG/zTQhBpoRtSg3akh8Kq2p
bKab3JXekB0jVWFMN7PA29dg+NHQ6Q7NztfpBPb2R6TWh6UfatADlWAZhjNvscUcjYg0enZdlL2n
sYnuaAwn0dUXdU58Ih986ZKsPRUbi6FhWaL/WvqjuAaPk0XfOuFGHqnZiZTWIbYFTZyQZk5KUyek
uZPQ5BmykR5jtctowKjB9FwUIwt6I0z1wwQ0qloF/qBpOzdix+xoH56BZlJy7PidbL1/KVXej6bT
EH2bcsogWlEFH4NNa0rSohJ0r7AYLRkEmzjejjSyli/lNLZ6Glw001caDS/CzLY6Z6vpjZXdvEli
BYVtebzpturlKjaic62NR7LDbsvXc926IOPdyOYjxUfxhP7Z69IzaO/pPapfSk3Nv/O28rKq3Cc0
onR72avE3zWSgyoQ4XgiRpGvQVToDiPOBhcnJlEETEivSSfibvIjiMiU8a3usEFDU9gnkqDDuAsL
Fmskay+WO0MHVuWTLqfQG2ne4TQZvSSYCZRytq5RbdLUutr7Kqu2blycUpUPQ0ZnUO6WyeAJNePy
ZuSkZSom+anEZ5nsEsYkVjGfrHZIZ+tjOUobuXgmoSSiXyiY527OTBxUIda7nVK7vy26rjPdV5cu
rGHt6tmAnnX3ET1ahujSr03o2zr0b1P6uAn93FgyDHQmh6tE8XHRlPThDc/EuiFwwnDQjnC/5MlR
oMAAzKDSTJuJ7rFDwW3STVboKnd0l026zA7DL+KYuB0CZzT8oF/5UpwmvSrxbpxQ9DfsuFn6XEjV
eTWrEaGY9hFyLuOlzohvdtx9Lpfycs5BlLGnXB3zPmG1tkbiFQovKbx68T5FD40+ukE/PaGvntJf
L+izN/TbK/ruEf33GbKCbvxMVz7cSzr0kk79TMd+Xjr3dPAtOvkKHf2Zzn4YLa5JkqtZ/+j794oP
u3cOReCrqAJ0+jYhqkqOWjCgGgxFs+pslj9kJYganMlbIxk9A7asm6RPs+TE30gemwFjLE+1wD2B
rMGr05EGl6j0jS1m+o4IPeFMQp6xXhbi5f979tcWT2sFfYMLgYIYQZf7cSmxizI78UD1pH6kylw5
Vr5y8Fx89Uvxe9koLdimTzrKCw6Wa4MSE06cGJK30Wd0dJoWvQYuYu2i31joOBUCC6qOjbqjoPIA
tP3ETLjSUH8sVKAINchAFXJT5CEHnahlKjyqEeETXouKtFxUEapSj7oUoTJlqE0BqpOL+iQ4XxZq
1IAqlaK20ALyB4N1OhV7c84qIiZ+YBRhepDtnhTVhvhm3eRkZ9V7zb52RAVzUcMCVLEWdUxFJbNR
y8AOBoGJFhAk/aGgp1Xoagr62nwWaG0jmluK9pYG9wIlTkGRK1HmOhS60Cz8EcWuQLlr55jxGa3p
sdbtSVSw3Y2SzqdZIGRPA8NixD1S5XokZ7dAF5zRByU6IZazBtUQGon/clASWxRFgbJoojDiZkfo
HlEdbdRHFxVyUn9lGKdqUBGD5dZMQSMIcFjkOWogxu0FMw019CO92pQDH0mmbrGQrxOkVkw5u1Cp
9mMCeDGPu9Em85UcAi1hoRbKCnAe2011MARzmqKZJ8+46S44UdcKN3WV4Ei3hnadxyi4hGKlDSgL
vgxa11Js2TufnJqFKEOusujb9WLXaoYXb+EnVxLtd1mZQwXtBU2451cqaVJk+pOTglsMK3uHmoeS
3KMoDyjLI0N10Jkb9OaUosGGtp5CJi7hkdNR3SJEbdN1V1NNECJfj2yCCdju5QFZYvJkGL5YYr24
CrSW8UNkTaKAl0rAOPd2JY6B+6tCI18+BQfNnFtzZaGhS7T05WCIFToAJjNuXPYX1XyMaO+Iuyda
Dn6CJl8s4nyKSt/8iFDsSQa5yUXCr9HyLRRfp3IYitM9urx76pFyM4vo6Aw/LUgAncUgggyIIQTU
sV1NEAPh7+X6zqEIcmiCGaogsK7YlH1ycnDby5sDe5DCICSwCFHj25AJAYSCAalQQSzEkAsaBAOE
nwXP4MA1VDQ+ajgHCe/QwD20Wb3PS2cbuvXFNnCuomEp1u88yddk5WkGz3hQcIIFnrS4kA1II+fS
K9G/Sy05FvJthsDQIDFiiAyyf3YtRQlxopseYsOC3HAhODoasRZERxN7ySVB/rfeNXiPGu6jG38p
UCAJRWCvHipqEQ0NDlfbMQIq6VvqmqNurLJFRFsko1Y3LgaNAMkhy+ao1POpzKwjrd01ESvEOnZH
7sYVTsl9bU5rhjnSzWSBmOFZRrgWBb4FoN134V2ahXvhBpoxgULDKFAxEQl4ZH9ByuCu26uQMwME
jYCkURaiBrLGhrAZIW2CEtZWI9RQ+MRSHFN4HAUuBzM8+bu0E+B1ioy+w3ApoHhsaB4J1SOhe2yd
ugzYZ4L6mQClYIDMBQbCNnRSFjpINy/6ggtNcEMV/FBMkz2AJ2rhigz4onxMbvQgduzrVu4gPbWM
jkFRHMxi3Kmz+6rEnAQqfIW11EC5JSLbl3q3wdN9KgwQqGE6KS5VKtwTF2QHBdVBQ0VQUQN0lAkl
pUFLOQs2NcJPoYSve3gqE66K0aeYcO46tJUFdSXKpwaDZRceNAtJHKBZLoxWC6tFR1ayhGa83Hxl
RcB0LQ/CHMYrIEaF8wf31cN/NXBg7cKDtQzEhQ9L4cQkvFg1MvMBfsyy9w00mQNVZkCXDda3GNaM
sIV7BHsWjq8RJJoNOZcuZBqEmr6QahBrHeRavCBsRIQC+wJKgtiz+6gg3dIIjHUio0s+C/eSjIst
MLuqSf5hRPJR59Wpg5ob2TDA0CWwdJytZzLm14XLXKDTQkwP6UyXQv9DlspT+g5UXv1uQOiRX/Oj
R/+sCG6YIPgGSL4Som95ci3HufwWLsSfBfm3HNYICWgDBLKzUOADazjBheC14AaRff3l2xbgd/m2
FL6wgzO04A0l3GEPf9jAIWZuesXYyfPX/iRy8t0YuzsV80dFgiSR5IcCN2dDxkdZA1XX/blpu6cD
wBtHxbU3ZypWlN6atvuIHyAFkTa0H6rsHm5w1aPpQJT0OSp8p+xfJ9BLXdTnCbB0hiFuU7C/hGjy
8T0PgodOGUF3lkr6Z8cOMB3Kb5KKM+qcF8v6yGxizoEqikk8HGsgPSD74Zrt1c02GOxvdWN9snV+
FK3yJDFMhw9dLgoT+0IixOfyMSpEHMzTdGsgTgFLJfyppTsc3HRbDsFylOegZ6eKAX9Qq6SdPwYo
Vu7mJ1ZBELrpFkO5RtCuy2su9Cu+dUZXDXecu1cHOhai9h5V+gWL071ukmvX/qx0+zR2xc6ErY1s
hkrC2s5LVIQOfQtN9zFC41ZQuTjj3hVzfE7Qunyyd6ckpKM+fXGZvUIhKB4ZnKoOp6o40SlUTopu
LcmG6+XA+1x5JHVw0uLwbfmlsqjeNxpScHgcxT2XybXJkby6fD/G/YN46krTDlXuPr5+Pkz3RK6G
rj/h2G/Lh0xs26oR45VUius0t+fR+akkxml5q2C2zlWoXec4fK8m5WkW/VkjNxg6mg7o2YGWTv8X
dWeW3LayrekR4QT65lXsW8mSZdl6QVj2Nvq+x2xqLDWx+jIpi7LOPvvWjbhREfUCIzNXJmiKBJFr
/Q2o6Rr0dAGKOgNNXYOqrvPLx6ZycW2zm7MJ6NSth3uF/8HYrME6nANUzMTrUZ1ql0NkYlv1TYQG
4XynWLiDKmhOt+Mewe77MgvvVNSt02Y4TsnaBhmeCoh4A1Z8BDOugx2380evuWPr4LrtafJuxX8M
AdZFcCceTY3pVv2RlPUjPxJDug7KdD+Q8QbekrRfgVSEfMt8bIEFqJo/wBgGjylK0w6uMzaKapm1
SQO2dxqvEQQ4MrCfnNR70MHKh2DmU7DzDvct5LWfBIJXie1jCMZ+Bms/g7k3bCgL8cpPBKgVsC/I
fJ87aG2i3JEsEnD7iM4+DjwZVOD5XXD9fDZ3LTh/8eETnyi1Cs611X5BnutefKM607/zTlpefPON
hKfBPTCQAS6Bp/KFSdM7vR+exKufppiqWE1KR7sV4+HsPgSZ9jSaxdmC8Vbyd0KUQW2spdsOTzls
Bk9HETdIz0noPRoaEoVt++BCTmlVZ5UJQqNRfxbI4FqBOGC0Kw+PNYDaDQRM5XlS4V+iG+Cgs2FW
2UJ8S2cdzRoVXLQfLLJMPShmey+shb1PUHO/tqtA8+9aE6502EKMTl5gvjwPrQpjkF3M+KJp/iln
CZ3UC4zCHJURrAvzU4AbKRnzw+yqd0rVPorXFAIaRwVzIzIzrlM92qDFxf9RfLJBYvDQO+3Fd9VC
fKdN9H3egDAJh8dm4iczRvmsUB5y1z7nund0G6RcqkPzSgwwRrL6I/DKNjuZtbFsSUppkfgMaE/i
3Q2dAVh2hl+XALfVz9S6SBolsk3SZr7hSRhhg+opquuTls7bMPk6k9jhRw8bYds/UfHSlZ9NXIF3
5/kuZ4PtBGc3AfMhaE3ehIo+jz8p3k1O66GGAbtGyBqWo7M1SCqG9cqH2SMeUMcWbFqPGCt31JwS
mfwGAA4yTVKeCWTbKTyq+pci4WPN86D40MxBuMnY8yaVsUgs77Pp8lytTwfLf6rJQrTd2WmVZ6jz
8FYB9vCvQBzlabJMMkUijfqQ27dDldnMVnm+H+DUJii1oFu8QyBr1erFLrIGBFeA3HHrhBWzUiiy
2/HSQySk/9Vl2akUdqrwJgUtqW3qQ2TeIvuO/2Gbo9jI75YAS2YRyC6Nl40+cMsjcDHiUKBTsgls
8VchJ4KuWhIicWqu0QWiOJpvo95eo2p18GIee10yRv2uU/VbAbgRy/H1W7aBuTSHCHJAUfPouSkj
ZTOG6t2AA0ZUfjVyMhD2sh/rpYs2s0nayS6/hebnEf0A3lfxPlfVJzDmh6yONlodrAwggqTxFhbp
RvFutSp/lnTet14OlLA++pq35lcKdplAmPrDsCtQugNxyY2uPVYtCkqO91nM5D4VVOOW65cNbymc
25jSri1kf4G3xmynJkPBLyHaDDqSOdSskhQ8nTFs8wnGBXr+vCeD7SFNg/ohEiq25a8aJ98nDcJR
/bBOEh/2ZAlW/Kim3EyV/Wgpv/y8ghSS/pVSB10lyJMo+NAs1KZ/UvpROxZZ9Jw69ngK0f5J+j0E
UJJSndogC1O96DHEuNjsDmmHq7AKpa0gEx+N46rTy1PkYfbLZ5FEfnLIkOu5qeMABV/PydCO0Njf
JeUqNovPlu/9pc1htTIaRArI+C1Sy/pklXG1jWPvoSuDhwaSgwetyG8sA63yZmMFSbfy4bDHqOGC
TU+QLDWsz36DgVeC6WHkR8sciOMYL5IMMYjSZJs7FSj3d2hjzeXws9DRdZtVDFVxBdCL6Hny7Ieg
ibeFhuC/d4LXsku1Fhlv21z0hnZWS+fcDnG+KFMkUXPF3SYze2klx/p46MJFaBo/cV74FbBFCMad
iQD3wboLYwQznZlEXsN/F4k1SK6Z+uTM3deqTxDqsJqV1X5z7So7DZ7Pw4X1ECdQWkstU6hAOzeB
o4B0RdXRjwyI6jVJw9xrb5Fc5I3tEG+kknxjZNyjTdRFULhdVx5s4Km1D4WGugfsdXD7irsMNd6N
FkjPIbbipRGnC8S1kbDwCUqK5Ks15w9RM0xURisoRQYZjXD8YSL0hSgEsA69gsfq18j+BQMacYC9
12hiVuwDq4VRk4HPlAlz9IByPtiKXdU1iDva469hCLa1pwOnI6EwCz1a+B8dJYtsVdtY25vdY+IO
G9Nv2F+yDb3RHu2hKGHnyx9eCJgGzFrPcj575eAsFN1Dmbj2oAiDmIn4Uy+K6UG3YWEWFYCJZvrZ
Ol2+QJpx01gRj2YoiQA0T3/yqbRv0snHuqFa6nbQLuwUtIA2PSo4rNxU33INOarQBJtpuMq+67t2
mWVoYo6k/xCXOgH4P0UW7GvXr+z/x4C4/19rqcY/llEX3/PvP//3/3pfRxUTXrFylv4vW+cPT2nI
MXRT195qqBBoAFy9Vk1d418aEgiuqLaanNk4vv120NL+ZTs26DgBjGPA+m8VTTXtT8ya6bgUbh26
KdpSUeNF/Vk0zTBbK3PTDZ4UBTmcyFr3TRQ9ko8yOLxr/B5BR1B/pIHUdPioirB6eg0bE50bOGBq
t0sLsonWEiOVrFjUegv1zUxiUpdj+NC2di5HZcuqvPChAH/1LiJpUD4Q8+WgDBsM5BQyVK4va8gr
FCiwZd26tBXnAKfQPWBQgIMSOP3fp5C7NpFhZLssc8YaW7ARaVUF7MbU++YWbRsIELHepYvC71F+
6ad628p2r5xjMl+fUm+oD4ZVGEunYt8VgHp9GtBQ20yAaqk5BeVTFKBHqwVWyi82o1jR3ONahflD
jMxl3oc8/BYe/B6I4Dsec52HsgqynUd+6DI6OJF/r3QnOSbjPVzJUEQNh/1gtnhPR1xPt9A7y2B6
36I5sjZqBdePoKj3WHNhzHppa87fnMqhGi+PvTybqMjykybal9NBrOLJVeSpXDXhdoG6JNpL/aBk
QKyF/JBemHeVOGCtgMlUYSzi3jPu5CFDsaqskD5M06I4llHq7azADXdFGhUnr5iaNQYAoNUSrVha
Uz4+FkjqI1lTdM9DjaTsGKI3xNNK0tbIzJRmsNG6/jayA4jTtVZ/apqgOao19s+iVRdN8yl39Fp2
YcD0GmV48PkNJn7oepuIQZxBJWVqz8hP9GwxquxY6G58mkw0Opt56L9qXXKyG93+mdjKfdyO2dM1
tBKheTp4y7Dy+68IVpyASOP7q3v3ce4mZ0Of78o+a07I6tcn3cpsMhztd9m69jdF3vZL1CHR5Isu
oSo/8CNGV0yVcQja/xpzr96MgyfMeix4BWPfJeu+UKgV56Z3ppIRnYzSi5fDrPcvbUVCOKrb5wJr
AojKdrdH+D66h4ePuZyV9y92WH9V8rz4nBqOv3WLzlmbbes9FaXG5oSA69p9YvPCSiRW/3HtSumR
QwN8t8Yer1i3Mb/ivQnlr3OT+QjEvFsGmaK94IXA7S99yTyeFmcwDwc3sz1ATjwHdKofnXN/mla1
Fej7bEYFPBEHeSb75KGfKgux4r+JGdOk2831cOtmoBhVJ7ce0pCiYTVYn4YmsB9kV9Nqn2oggGcl
Vq0HVUMLtMUIjud9mpWdh2dvdKAJ0SrKYd6zMz27TaTCr8zdRTWl+r5AIgIxlijSjqNRa0cnwkRQ
DmeZoe8vTTnMUwxCeWKiHJF9l+HLGkPuN1slUoIXrWiXoAi1Z7gJPXUzrT0hYDIf68H3lkmnoXSp
FaBOlOin4oP9sIqxe4hTi4KsGs5bf9K7+87FG0yG/Lma2ijtqQnU+RjwLI1Wu9V/a7ySClY/nCYj
LDdp32xnFnoBzjUtOtdiy8fZ2bYQ/q2BA7/Ebnjou3D8AmCGbUtmjeiu6QgdeMg5GC3kSUM9V1lL
fq6vZ+2UYDgEkLP4FMOYQY48C27NDPkKrX7tio28ubOTkxwfo5b7WTds48zKEExBSu1Qerl9kGfy
oGQqAthBiA7Y7FvvBmTT8pwfOrYqGyApaNB1Wb6McwNUhWI4J0McyjDt8LsQp6dZj52TjJRD1yA5
0U8m4DxJ5L7OkYFo+B6aqn2aULbLzb58ia0CkZ7Udm9DxId2wxTlG2WioBIpuOcGdm7/RDPzEhsU
yfvYyNZQH0iq2zwsMGIKx5M8cAMeTyi54Fw4GWOwF6OyT45GYjSUo1jXUKQdYKiKudGUQXnMQL0g
4SlG/LG8jFhRvTdVCOkW7MB9FTrV3ic5My/kaaoopbaSQ/KgIovM87IMNRHUlEHX4Xfhl8iA/Puq
6bATz7qxve/VtL1XM3DLjpW2e9lM8Oe6i2xwt2JQHuq0EYrhgb3o6gkuoREqCwM/zVu94Xc1hR7w
DabHjGBD0h5h9EafEQE8jVqWfAOUko1+seJOG6EVmDePsUNJj7roM7jOYemHQ3GYNXRFUAF8kP1a
LDTii244wr6N79sKlxcRryIfsnBcxT757jDdFSPbd6if9vMwgDcO5yy/HSEl3mbcYW9IYtyXebFz
+8o/WvjH7NRJP8QoLx990YX4mH+8NuWZ7EvMDdSd5hIlZ8t4ebhGVTae4oGKDqlYzEPx6WBn8wqJ
X6Tamjp68ZV+W+FJ8oRP5rSxzNHfgMmbviDNto9QDhkCY2MbWZf9iJ/8yvMPXW7HI7864SrpKR8o
CsiPwHM7iO2w76z0u66OyTqOzBiFBTv7klT1DkJs9t12wwelrU5OMvzIm5wX0moACoYiPXpj/62v
Q+u+FYdgIgM5lQio1CUs9rKyURlWQuWgzKZ/OQShR6dsh0oTI6tKstJ7G/4YGMlwu5rqTWpWP+KQ
jVOvzwkEbxXl4zzRdL7bLu4LSlWA380nlC08cNxh1KxkdFc4v6MBLejQ4yAiFqWwPjFurXM0hcWZ
FyHUYnmMk03NqYtz406UzDp1+LeRWQzLGNi4YMbj+lbOdXBNIc/051o5ZovajZxS9lKTlqtcOrnt
gysZRm/nN+3a7p30h6pEFBOwKLjraw03jhxYlIHl0TfuiusWV89LhA9s4ZD4xbEa6/YeeWTrxo2V
YKcZ8B9VC7w20snIwyIeza9Ct8XRL1rIwb+bMIkJ+IDwE6GextHbsselzNY47XFGs57dNxYTsikH
5KHyk+54jZNnqZihpZi22rlj8DT+exU5cG0Orm20YiNNtFUcNFKS2+t61zg5rdW7FSWIkqSjeoe1
zHBg88Rf3kE2e2XgFrXsQnW8cx0U2tSZe0qNnsXKTuJ462W1+wRq+mtYhP2dpmTR58AFXQUf6Skz
E1UIwNrQwYhyKxwUSgHFlqNR2B78MDHv6znQwTLPgKIN9YtmuRnZRcs6AJ56PZR9+xPAZbvuihgy
g+hX3Z4fKxmH9Y7DGyh6ecHWYUCAJaQ4BYbBf8j0rtqE3Rx3Oxkx41TcrL2weA2Ry0Bc6rcxIuzB
NAmDCuO5jHLzEHYa+fqZxMna1Gsb3QJ9WI5DiDFjkCGwieDaC1ZoJP3E6GiMXQUO6Lmoh9e5l+Uu
o3JGV7i3SgkiDVbOsNciPdj1WoRfMi15GLxovJzFmf0PfaEYlSEzexcUyLkHoVfY4t0hRgq+9Uib
RRVDl/OkcPZVhwpX3OPrYsapClAq/GLrAWQH0br266L5oa8GQHtjRL2G5P/v4N7s3k+TC8g+e6oB
lDsYcP5fBBeJIHjA5lrK4A8Xn9qyOSS1vg79mOxrl8bPqh9WUBXnFB01Vb0fNO+xsnBuniq7XyZW
78CB1M27EtwWsOd0Z6Tmi9bw/MRj6WsTtsBokXOvm1v9d59ZDZhGmKHe3FrAfuS0v+tL5qC5bcXU
JI14pmbrjsza0KySIsVnUnxPprqa2KXxPqlhtHcrX7CNMmW8a8rhs6OmaCeKMHmQU+u+ep0q+3zF
VI8jTyFyUlG11iYJMY4t2JSuYtduN6XTG0+zOUIaAvNwdv2uxJziay26XSUzjpGBvw9Gz8bTdZJs
6jqwuz8mMQ/WlbZPAoib8OYBXbhaHkY71Eh/jqUdrgNS379HxgnIp4iRh85qTHLvWC25fw5clhF9
l8lKV1aHsOdwmWx65arFEFLgfM0FIn/WFpkX63OuacUaeWAVJI5lfcZXctqZhok7qmiWUWicnMD9
JmO1RtdgRvk3snUJmCxENKLh02Ux2Nw3tsnbIZv/E5fqyIy6YJJyJ4fHLw5VOL2ekTegTO+Zu3dd
b2GGUjVLxE3j5XXqdb6V8LyZuQFC97/XtbrQn/FVoh2V8WXh6+h16o8shGtb5lkH1FpVUKjA2Osc
zIV3dFBar2fLOHeZMCOWp/OMrfmAJOZKxl2mJInrHRUI+7JPxslDECfm2Y54GEqyplt9GOjr6d01
ZKyP9uH5w3XkQNC2zwFmwmfDcxwEhazxePmw6r98NYm+gI+Lb53eQ99efGhr1R1J7RrOSkbxY/J3
kwKQDuAOB7BVPMlGTQB+ZjLNk9AojGqr/zw6Tf/ZMW46HOcvjXpoXrrMSJG2YoiHd2oB5GA2sqmT
FNvKtS6jfXdZS7bkgqyVxmb8WV4rS9iuu+jRhjo887msrL3Gy1YNbsCuk9jD0oInqiufO6qeCyUc
ml3ZdgmyWOg64JKG4yu2Segv1vbasqZylYZaTNkVz65+aLAXFE3V7fqDFoeAx0RTCZ3yjCPPk5xa
mXr/iaziWrbQzwsex7WMkxdCWmY9lnVxqu1oPztDcGd2zc3Uqtqn0C20T7GjAIEskrMqumS/3+Xh
Hn+9lNLa7zBuBsJcAq9N2ZdY0DDz2d8XojIyo425KsUTkiqeiyZcF0ogBSfZ1bVFedSC+Isckwc5
yY0KB8A78XzGOdTmIUpc94SphHeKui4acLRwcUbpc409vQ2gEb6r8SibvBKwlNemizVOkwFb8GPt
/I5888pv+YNMrIvM65XOIjKzSBjrVK9MU7MQDPmQma2T1rLTeKi/RAF+i6bVIwfZdV9rnE22RT7W
66LSp+eSvb9jON1XX7GHraVV9RpeyvxsE9+9xV/7/4yvxDo9PNXnlt/vD/Fy/bfryvXhB73Gi/Wd
0sEAyFVHAM91jtpQiUWRHRRfQSnNyyH1xl2SzfnX0So38Yi1KtYt422Ngi/wBfp9LZnW0OsAcopZ
+lx+dygW3vWlXTyEAC2AkRVfjYF0lTnxwZVNgBh4Wg8l1XD2mU9evZWTw3Di8SsYkZsXS+OcRxEp
1JBJszR3z4OXcpKHqizsQwJG+dqlqDW3O9kepuQ5HOJmK1vvBrCvArGgtZgnJ8brUpg2awsrZ08Q
qGh3oNRSUsQ1sidLJVNT+110JhmXP7HZZQc0I1pqN/Zdr5X3slvHMWs/ka5YKMmUP2VpOa8iN5g3
cg3SvwguZGFykqMCJZiYP5O61w7mVLBzqVo3P8sDLmtKkZ21WU3UjQm+ioajZ8UZW5rKWFLpNPz0
7MxIKqAMz6wPE8qObFRVm7/ypm8VjENAKtiD2gJASzsFnCDbscI3der8kXOHSaXDg7ofnPS6peBI
F6xb4oIGhaQk086X5tTBqR5qOJ2Qo+HheK1zJ6Pl+iWm2qtr3/UacnkZF/hjeIr6anftkhPEdSKc
0s6Xl3e5zjC8vhYZ7DiQIPIWHjpJqLT06mNgzjUOQJx1LlYTGLnRTu0J6/KYEsgWQ7NP15jrFNl3
CX5bpguTaKuq5WXCu/WucXj3pnsXSwsMmGZ3oTf1gBGOxQOLVpaHQDXRLO1n9DvkITen17MenHBJ
8uitLWIu4XKmDDfFGmOuot7Wm9sP/TJiZguy/Of7kSZkHP68HyFqoLkWj8OuZVuu9+F+FFlhq3vj
6D82qmd79QKLhBdrrhHuEWUAWRlA/kZdlabPL9tbacDDqWVPFfnLtUuelfpfHp+g22u33Q9sq+SK
kHHG3DzWY01xeW4grRUYBQdoJD1kXeXeRR7V1HlI60VkFxinDG5/oML198Gt5y5NGYy11/vgHFhc
V6tIsg2UL4ap/iQPUaUne34zX/vIxFJyMFuUfNI2vOlE80OfbMoBOVfGyaX+ru86V15jKAASWHmB
qTomJActBAIs8pSFTFzGIq8p267qIl9EgQSReIZnfMKQUMHwSU55F52aQztDASAccckaBZwcy+VQ
LPTnFeTal4kfrnBZQnbqInMq57HMQk7pffVZ97sXI1ZgA7V5c2z7kKy94xtneVDt2TwXs62sgf+j
niYGYMOHxuW0G6vLDBuAnYP8ThFsYsQgbvhSYzUrFsxKFLMtub43hMHmus5lsXpANhVvd61utmmF
cAN6nCE4WQ6FWh2tqqzPsiUjdMV8jahMO3zAeOZjRNY1D//8fTGcf6usol6CuoJpm2iieK4QOHlP
RwW3GcVgjx1ws/5fVma1/U61sReuysHAxGMuBkCQNnp0ieMc8D50DnK480Cwrd9Fqs7Cb6fhYHoh
RGs5MIl1Lm05US5xaZNCoahBBuvmch05FNl53++u10gT89fkdiXuEKqOqvzbK0Dp5/c1rtFqSHWj
1vCkIRmC0QR5rd1U2Buc6JNjbagJf6769exDn69MyOTWxbySAzIux1FgPfc8BJD4Ug/+20HvG6XE
E4nOXg94fhQx12F5Zir6rCxCBS0snlZ7LNDTYcDXVZ6HBXhVy/c3l05vMObL8jIe2YZ0b8JTdIzE
PKVjiSAU28BvdZZBIy1qFbqwanxu9Wg3omn2DdNEa50aCLLKZpw3qwFuyGMdKsYhr6MjSZ27UZ2z
Q2YXoI67AvZAlR3aKcwOykDV+Mbu8D/AqoVeNAtMZ+E0M2YRsuPdmGw3IsoqdRzrANAA60eCDqVA
1pLXoOLNUtf29VLyTMbIUdl8tyLO1+BIZ2go4gL/Me467cM15IDsu/wX5AqyM0DCZJU6zS/ZuozK
08t/7V3HJUCIjGW4S6zjpFt2dut8j3v8M7Airo/6TPrPRMb2Zuxd5zvViu96qecPOMVW+8aGT8fW
MjuiVl9vlDF5sbvM3YUqEHBlFgcFy+7IgF4t+64DXZq/xKEPBUvE4h2fk0oMil2qOiFOeHp2dx0Q
63oFPBF9cv1larbOpymJnE/8d3ZBGSsn2ULlo72rfMRlLavFkK3mp8eNvK8yPhaTsHwbN0NuNws5
QQ6UPk8ANiX41XVdo8+hjgRQH/jZb281kFpGCQDcbZv0pLWdsYk0lBhE17WfFA6cxbewSjVghKLy
tbrGydHBcXU0FsRScUIx33EAMohp1zg5WKAqu+oHBIvDZf0riSKcWHp4LFM/Obeh27j3wKKCbVST
cMrkKNsRXDji4eTapns/tZ210ztYojJYHizVCNAB6eqDbPrzaB3mvv0hJyCv7t7rhspDaGQ2Oxnh
UZM5xUZ/uq7RzJ7O42SkbRTYHPfRBNSeuvXiGmHm+HCxLYzXBst9CrRjFuImhZwcjkYRX9yba1ue
XQ//RYwcltGXda7tD0tcm/LsP8ZpRvpVS+HB/11YWbevr3pWohelRnqkUBTzKA+KVqKGbwYpTiai
c1TaJ5TvDIhff4QEtTAPD3Wim1lpdmhIk4n9HXJd6kOfimHFwpw6bFDeguUlr83rXLP6Oujsl+VV
rt2XS8s23193hef564u9BiZKB0dNLYpNrjTpCkn4cqNLJJE5vTYrs9PIFgDky2I/vYXhlN6aKMoe
uxqNJdGS/Xh7Wvt//qnWTFBXfz7aUjjTHHSvDBVsleOqf/5Ug60xyXSW8GkKpDUVM7mtM0v/5vBq
Fj12clASsn6jZs207xwjPpmhqoovzfgZecH+hs2m8SM0cCeITfOXmWIvEvzIAB0fTMCfTWrv/SjL
kKPqqepMAXVieSo7ZdiHptJ33Otlpxy+zpZ9Ssw6rFx60bxoYKstKgGBkoc+ybwQwyUBgVKssFsH
LjLPVTe+gALj8VqOXMMvMdfOycScI+3VjQyZsxnBBq2mlljUD6EFe+OSfRZ5aJnCFv16rWdANuiS
B5nGfou/dsmzt365jlzirf+6Dlw9cuQC5B+La8oIGStniX5q3xl0/R7atK1YmGxU+UEelPz32Ye+
OELeFd6lwnHKQsJNgzrijIDXpTNBFpShcn5d6e/bl1i5tlxFxrtIXOxMnnTeL//2kmTI5ZKizwNZ
vELSCqGvoIgOA76Gl0OXT/jOy3aMUNbr6XU89/LvbY+l17ULN+fw8GEZOfqhrxMXiSPI9//FN8ez
/21X6Gg8kAJqBEioq2Aa//zqZDWksnA2gkc7s7vJ/zzNGODldtp0y6ZQi1NbV8Wpx9mg8yeIihrw
fCxQ6EvaYdgUtfdjbqrqNdhP4hC4sTE+KmVdbuUCoRO6VH6E+mODnSLEFi3E/10rUTTW/XOWNP65
FGf4X6bbkGLNTYOaFAyjt2EHV5t+9qaTDP64jIy7TPGsMd22IeGaOSYIWAh6nW+c/EY10CHNgxnL
lx8J6nzHd10yxKUsuYko9dxUc2GeZN91ruwLmsS5iUtukdeBy6KyneU/CzechPcY10GkDBTgaNuv
q/IMiscvKt0Hn933xlWpTkA/C28HxcRyrUrnr6Pv31Xj4P+lDdUaNN70PVepV+l+y/61iXxI/LBc
Uad7nZRE2M3ovnvXGtoPFGYxqxbFROALvqYWx6CjBCl7BllelKcu9o2oQGP3KpsyZlBCIXEgype9
6/KMl4f1soesXN6Y5dQc8CubXk910ZadSkp1TZ5d+wAOrWxUwHZycG6d5iDPLmvJ9r+dfgiVKzpd
dW4MlEjeTbleqoKgCcG6rzapmpYAGe2SlBUViCh3+YX2e8weXQdmbRtW+o2Zqf0a9+4UmxERLsf5
v8FxbZH26APnE5p/9Y4EFL4LOQnjsx7go0tuxlj4UzGCTXIVLJHA/VyaQZSG58ZOl/grOgfZukzG
q3GKQdVfEvhDZ7oICXh4BuflWGAUU6EpHgUVAgoZMmE5W7pw4bUiIVBjWX9pByM7/tj2bdQ5kHde
XNuDltR8bBp1GfTjc4xl4D0Ku/pRpZS1qNN+guDUPAO2re97nLKPCW6RVDGD6Tn3sfZ5i2d38i5e
nau/xkAJ65b8VrO1jYpHE8sBzGNGJ7R3Xg+YU1WD0OKJToMyOKuo0HEYE80PgdcmijslsreU6D7E
JaVWDjcycGwxQCcblq0une8uI8fVESv3DjWK9fWlXK9w7SPPCfzPhFqoZuvcreu7QNFrnvIxI/HK
IEbXIWoufXI0StOz70XmobNnPAGaNG3XmHEjNyHiUIkAgg9rHT0q9fYS0noJf3DcCFZyZd9n+RYG
3Ulx5k2gxc7WyhVtlXaltSi7cnpGb/lrMBbqvZ8ZMIaNxFoEpnHpV1R3vg9y+q/xDvGhRr+M7/ie
wsbeV6XZnHPF9iFWbZE4oXKbDHzC0PlEyomKLfyqcs2nKkbwpTKfAJ/yu6RG7dskGWUH9uukHOLQ
tlT0dkuR/QalkJhtvGndlkbkfptVtPkLx/M/oTlkr1W1nvi5C8BGGIm+7mIlu688tVy0vu8i8z7u
LAXySFHY1gOOVc8Ddw+AVnSlGSkQSu/ByhFNY/DyWyj3hzSEqm23JU7PalGfMh2Cat9ijeVMZn0z
RAqmbrLTivHDNoZK2+p++DK7SDdkU4l+uNz8xWLzd90oXnaLbP5k3HVTKGOxhn0fK0fFptJ824Be
phtmvpOxcj96Xfxts8o9UOiXv8X1qkL7bT25SZX70w/ryYi6wmCvLbN8hbwkt2hxCDQ75QytiuG1
x0Txvr+ZkxgwSOOXKkrnfIeuM/LSZfza/k8ryBVtn0QK7zyPWmx1sSU1hscJntBB5jRldvPapdnc
i0TTsYzhEFrxa3MQE65NOV8xf49elvtzrqbhnWKkbUIdrkDbCZp1fxpUILemEt9HkRrfaxR4NmHo
YXcnmnIAKHKCLQWVCtknDzFibtlIVfjS9Xuh66T/uNBYgq9qY+MvKozqHm0U50xSm0SZF7vPQghV
1Tr7p9e0v/JuCB4NQF7rCDuRS2gYJu9Cldi/hDYWNdJraDp1zrkB1bXsqunDqjLUBw26li8gQukH
TmWB77jYQsjtwJyF8JcaVVvJLUKSWxZMI7EzeLd7eLfZ+PtTuV5R8hG/LnXZlshtilwPpwB2LPIU
l2PcuEpudJbO++rjOjNqI+Z84sBz+ZcOZD5Pdqn1kLl2jNo3pWU5mOW2cbZC7V38HNdfvDJqTvHO
3ZmCSpHUFJ0Ntb3T0fp7jMwnqsHlkw0m9Oy7pPllkNuk2bZ1zGQVCr5FPRjBEgMSdzcOc/HkwrlO
VTI0oVW4j3P6Vc6Zh/F1iU7ROlRc/HrTBvrGgQ75q/XaLanG8Tvg72DhRal5j1LitNaz1qCgjAev
Fo7dWs0LvOgwvcBa2rG+10z3fk/3w3j6OB3NGW2dd7ihKuQvkmDw95pWeUjCNG6xreGC803F/OnS
+RbTxS4uRCkwRxnX1EjwCYMXFMm8wHjM+fSeR0cDN0MrU435PJQmwg8qFiViTLQukVl7GZMtQ6cc
HujhbWrri48gyDFwM4phOvpDIB8llvEaomOsfkQNGuaxTklRwCllmDyTg6qKK5pjmGDHSYQLXT5+
fAAfGEYAiNzUEFf55o7o73U8Z9pW4P+V1j/U0It/pgW/Q+XY1w+9Yepr3oTw0JlKcUq9Kcfi1n03
p2xfUrz+fsZiTtcX1GirTuXmNETQ8+sAcp5nhvkaSW3rYbB72ImV9uQmllTZth7IgYKJar3zID6s
UY6vl52j+C/jWz+9xGON40NtnfWVoYIQVqrk8yA+V4iVB/uuKv2FZPl4eo+8zOSg0CZGUdPOb7zE
VE5ytBt+WlWuP74tIXsttup7njT8hZyj1Ujxh2NDKTEvHnpokDus3g02TL1xyikFLZEymhfd6LEP
kJ1yGEqkeWrgOEBgcTAUJVh2yUF5yLAO2lfA5T70X2MjHemyVkdJ7XrFy3VkW6wOH8TZ9uakboNy
qj6rjbtISNqEN+IsqNEl/HCmYEd06aPo/nqmGrBNuqF7BtzQoG/OgdpGc3Dylg2BbF9OZe/QK/TK
U6UcFqh0aTvZkofrEn8/RQapitIc0igt/w9nX7YlJ841+0SshZi5zXnOyqryeMNy220QsxgFT/+H
NtVFOtvd/Z3jCy20B4l05YCkHREQ3M3EDjKM9RUvtr4Kp/W3hZ9UCxyF19cOS4srXc0OiqOM2dFl
wF1Tdx4KBdL+lhxz8MMcc/A8FE0+z2uyHCDe2KqPA1sb6tObtm78ob/vdN3awOPWh4Zz8oAPCR95
q40/IGdUnUJ1kDN7VE4WS/BP5dGIJ+6mNw++lhSXdLSLS+BkbD80w1NbdsVlttOV7PwfeV12e5AV
JeEq9FvI9qnG7Mo4XFmBBbbJEjzXOD558zzGTOG/uoe2eobMF7Oi74V04n0kmvEQvzeDhBim3dcH
iEbJLapcGwUkRwjFTX2DG28pFD27H4ahuN8PIS3FMTenUyh1k07wNXCDLeSvwmxZ4RBqm7qJdqsz
O7h5RnIpSj0+Uy+SrH6q2xz6UQjIVYMi+B8hAEvpN7CZX/DFAc1O9Y6z1PssVldFbIA3mUtzRw6y
kXd2FFqK8mYyQqjsLVr2PXbBZmMZWOaOutTQOCbo96ESjC+xCph6lGeOi8Yf3HOlGjO0AOF3RpRp
Fe6Z7Kh9ABqG+qXugMQAeh1bCr5z1z5o1lQe2crmpw2SzK8M6tJ2XPqfM1Q7rzu9NVXVoPGkV4CK
U+m6B3ooKK56dxE2r/8jgsYw08JZQL47+15Z2OEpx+gQ+1BLAWmNd+ggEzFdjW0gc8AD/uqTmwIf
bEHeD2BsV9nUGO9XUA2Hh/rTJfmBLLLA2R1ly7tpIw7k3F3/fdo7G8XQEHdT3t3m3XTz3dAV3XEg
OrFJ0/LTZHqYcY67GxHEKVqDylcQCoE0ENuBAmxPvJQAtTvdQfjuhmzB4JQoUobcOPYCoOnuQkih
dwd2tn2PnUvwf8EbK9J7/0j2Vjl7bAhAxKgPgEKy7UOUxDi+p+DpMsw8e20bDFRwv45FXWqyosCD
O04o1rONRqCJzVxbCl0Di9/YinzhQV/6QE07gvBUZlDdZpHp4G+eQaSbLucYkGvZbEdGUwXd9QvP
KzFcGfX4O6pBp/E7jrXhUAVVenMrpzrUuVXdhGoCKFnYLHFPZMrtusK7fTy1DfSxqUd2FVX/3USJ
I4sBQlWJKmpOfB9+MgGJtO8KlCkAlqlfksDolng86tblGIKhwQW+cgFgJruUkMPV7RSqpKluLHLl
9RKJAugBOtuSjJRCw3hV9hxGtrWn1GmUkWX9noGtj3KnYShYx8IbALik2NxNBzyYc0aN6WSiFBq+
bbty3dq5vhRsbE9dYUIxCluPh0ZTz1pNN6Q4H3W78qCrZuqbnfXXJbmoT1nUpQa1EhnqNfoBsC/8
7UAngb9/hdqrfJGA83nlDiCSob/tUIUwTq77sPtrGoOanqKnHB2fgentNPvJdjcl9aXPIGcGxP3y
rhoeorkn1yxPZAoJbgSB4puReXhsoUL6PBbJOjNAquwTRoUNZnYCa+1pgqwAhZGewI83LCDnDPGL
yNWeMtBe3dpEg8RV0jeoq4WNGqtDYSwT8U/qFSoM9IigxsZ2IyXNoYb1NXeFdZ0jmxxcX3ZmgNYF
eWQXWmiAKhvaYdQlh47Pw4ruhcYnxxiBpeOf7qXinYZSvWqc7gP0QGE43TPuwWKhPAWZZ+70uAFf
aumFzqEFHtlaWqFlgwYOzeiAzg8SHLj0IRdmQVGlsw93CeSa+jkgqCjPzD6RbaBBJ8/jUJOPrHNz
NxXNP90K3RUF3U1KN1FVVQJuyuRTHUQ5uK+5+NIMQHYE+LK5hnqBX3xI0pM9Fd24bkff3NWjDtnC
/KcU5Qjx+QqysGGer0aV3als26nespmhfaDwvmYjnume2RDky8bRuAAAu+mPFV3qgaF2SNAvE2yO
ZKDOE2Aag3H2+KllbLNBv9ylNBxk7cs55jF7Gij1oz/xA51uyE3TTI657wy8wneBmnGe9n3GuzsV
Q1SvoW5S4lTMxLmDwlEMYDMHZlJgMY9Dui3ZcoXJmEOoOzdzSCkEcuf+Q4yIfQmK6Rhb2WpAany9
BfxjammG2TWPY8cpg1hhVG+rCnXzqOrBIVKUg2Uv8+tIQ6XvCNZG04xXk99kLL46PoeyG7IWUYQN
fICnsGI08ABoRBW8ZZhc69hpLIDyh91o4Il3Sk5R4+wD2LfP06aEsg7UdNECSXUUEONdORpgEJMR
iD0EdGDgjDYlBU8pU6vbLfRIp0gwRvGjnvQ/zMyArDsEXY/UTCNMMX/PmkaY7DRC56ySzmOH++nv
k6ebmG6I7jjB8mI1gtMXEKAG33Abf7TBEay5+ZmPOCzgUr0B6uRLB4bYAzmpCWJprWVVQeDFBpvQ
osqKXKEattEwAJapMty+4fg/TYH+XOtJjXOdJs7WYQLY8Nhb1YkaCLzUJ4XkPInKQyUuXU4eFa2B
HRIAZ943dznkZk2HGt4pXUVGNSJ/P5AanXKmwXXQNdJdgHLEXPtx2IFdr2jeKhNRN2hdXNVQmWHU
uxsHJxAozENBI5moMQwz27Q9yNnmWHJQXF1Ch1kHDg8Ilj99b4RYpnr+jiA3c6YrxwFlf+lJqAO9
Owx6djdE2R+gqLvHXiWe02v1FD9dUs5Q44NLRqE80gPFrMZ77aWWcXyuWLwjdpZRd9gtDyMcKejm
hw5krTdD8B1xugTA0d0s9Ii6JYzRU7457z3yPc/LbLBhpetMKzkOY1BgfaDG9tq3K5n51p2tjHQI
L5GRYlo3Yesah1RLwzVbudDBnnDOA2AmsX7Amgw9MlVj83Y12/Cd98ljXrzTughiHCriIayFRNQK
RcESeCN476YYy+JzVQAfxxZVYz1bcRQuQNviv3IG8QytzsaDVYFJQ4I7SSl/aV9NvZy2dufYtMpG
nGSApI9ic9aby8w9ZryrwbsXa4eubPV1EOTlFw+iHVE8Zt9dqM4u/jUCTNH+AiwC/zzGHMEbBw/h
dW+KP3ogLLAk0Qz8z3Gc4GBX6gN1QXKtLzqrMz60aWk+ehsdW2ZzcKW6czB55y6NXPWl+cHRgaiZ
c5Mfo58Zm/ljQO92oPBq/PRn08fj4QMEldVuwUWRQ/z7l08QxI+ag5kllxiEZxdUXDoKrxBm8R9m
kjU7yJYAyqC6mds0u8jxAbKwB9BlKG+Hc7GLQ3AGFSIUfOHBRmk24ST6rJMQFteaDZEqDNidhFTz
yECYDFzVoR2AMtRLsNFMPAxpvJJe7b9gP9KDTEHi7OgEDNVDr77hek91HIevsQ3Qrzo+q+IoOoKt
C1K9qvtPSVIL7TU2wji+Crr8xcUGOm3ZCCPOX+pwUEcnwHgXHWq4mK1Fy95x8JNmce2cDVZwFonj
oiSAyWbH9P4L2aiZQ1IVLIcOUtR2cpwS5ji7BEmeLbJxNdvmXD0bgr0u3dOUNppauq8z/2oC/HXi
JWiwWw7dUupOthQHmY0FVj38lN47yDsH/y4XtSS3Qsut7T+mUtY8GQ2HQnFvK8326bdDqpugsN+l
Jjb4yGN886xn73yLWuPUK0cvoB8tamtlOjGk01VlmmVLa9W2nj0VqpGXukyRXs1dKmObg/+fctOc
O4dMS//MTTep/8wdwzhksvJAgA3Kdbse7d2dDTz6Bsob8VMw4gyiMKEQCHxqg2obpEW8DJcDgBBL
UDA145cB+wQjj89B6BqgeTTxGJWhUn2T651+jh0Ury36IdXP1PcSsAWBGfpAJrd3wbat4qib+Sn2
GOwpvPXBVDJdknNM3X5vFuAYVoM9ZFK34kOzUXxJCw79nGVkQhSCsPJ3MHqCx8/NDMEHtWS0F6wF
Jorn1eJ3IdMwkZQGOHux62DI8axDpW50UWq8SiCce41d+Yyi3OiQg9QSWyfKNibgIgHDe7muoH9w
JRs1RWc7Wy/VCizC36M1yMtAMAM7iGnghLvE6p7DtorAVYmhqKFRoChuQwUPqgZ13rFVh40UFDu7
2Ws5uC84C+MQxkQPmPEOFFIoZaZu4RTWHh+6cFmbbfZqSbO5ZV23Yl7romqyxgH4r6nl0FVbiu3a
8D4VeMeWUsn5PvNQadHF6/P8Fftg7eohXceP3TSzqdIrCTT/+8x+K9xNomVfOy8ZjtRYvH27om5h
uBKKfr/YqMuk8d0erXLzj6lhUKqyrveR5+GrgIv/qlVzf9UHgz6WwXTD0bEfCm1WTzceqjx9qWct
t8zolo4tykLqtlEcl3l8sHXrQ5nEqNUgG7YqIG0lCuiZo8QwXjc4GFy5sQORZMb7vZdEtoghRZ0O
oEGv+RN4cJwrh9JEHrB87Xco8NI0aU9Oiig0EzKpARZcXhccyUSNGYhgl2JXQZGi8ydI0ghvMego
LsoGDtFDZaSmKoEkDyABATw/5nCg5AY2UmMpoV8Agv0i/xiGHFeFV3wMJVgzwZpUfcQZOceKV9Yf
wR/0wzdBgaFATgRAkl1WruwQAiLUJQfZUPED0W86owdGDurYBorWUQqGE33oKb3lULhdl/Vttj2M
E1ZQeqC4tMhs4EIzgQO3TJ5FATKW1g0ECpu8/nzXFL2cuhQSGbYAcygyKIRyxx6USoumAdEKjeAT
1nkeghKBF/0lsdNBkVSpwYECDZeazzIIHImsci9mMuoby8ehbm8W+TXnQXbV6jFHA54UqxY/yE4N
2aOyGI4pMGPQm4TCqhfk/MSY/2eE8w1QBJfxzlL7fJ1R6ZeiiPSLV3ATFXDj5sFO3cDCS/S0Csxf
KoGa5v0qNNha1Hpw1HsvxsoYaiwuIfMnkD8OuDeRB87dGZqfuQxI1joCLcBkpUvyT65KFa413HU3
ZIRuygAKgyBZavg1f64FttfBqyDxaNaz5w5ampduaI9dnYw4GWkYGB19wUH3qPoOuIAaK+yeKLeX
hb0TA/hlhUjYc5oa1X+UaT8CqvD5NXQH2AHISXsOtKQfAIi10PG0mGf2kz0MsoY2auhZE0TQDyCm
ZDDQ/BNEsKgMYIEdnLARgJBsnRVu8BCYHCSqqJAcy27PZFXvqeaGimwa0zT3SSO/UwXOXIsDyGy4
GMH9sTKS0QGYd+irfEmMEkwLobUU939MVBNkAxz5ncziV2aKO5qLiYqCCC9UDFbx2QEnRhvGQUBN
Z3tc0/BgLJInelIM0SMfnQhqTnQ1UPsy+VSvtix7C+VRqM0mjo/vKK3f6XVlXpysitcV1Adf89w1
QGPCm2+FLU4jFLewHALveMi7n24gP5m56X8OdOxSNiJpn7HySjajLLUTnpPj3b8XDj9W3Ku/peN5
DmTN1D/3EdwODC/EQ5qgu+VgCohQwS2DKwoB2Drw4vZs2SnEY0JguysgGK9Y0ozQysrSj74NWl/f
r8sf+IladhZ2f1HmlR8KyVGAgUoyKOlIsCIz8F+xQf/DdW3o9Hlxt+5933wrjaLyptwuwKkLNUC8
K8LiMJVOUWnUVD8FvZxuHQLbJrTe/1Zwa50mafElbEFpnIJV+uAbWg0qKpQpRZqE5HEiu5Xkedwv
qqgLz54Y5UlEm8mUuVZ4Nt2P//6/aBp//0mDEqcJpXEXnLLAzDxUX/uhDMcKjAC3Ok6LVS1ADQO1
ISi8ZOJQ2GFz9ftWHut0/D44DcR6LPPnGad/1s8ii783YG34VAZAewdWnVx7ofs7J9ODHRZA8VX3
oFXktEH4qUcq/rv9BfAQ5i7Qve+abbRfGKi7Vk0T+XtRucbnDsThTtF+SQFo3fudgFqGikpS+aHp
jfQZYnvWxTdYD8FzR14ghQl970IfoY7Hy1Xul/lrVgTNpSzbW9372asZSzwqefq6wfLpRj0HJbjL
oTLbPdgaslcfX8nQLslRJ6q62li0l77AqYwajBJce1yzogYVQpPie1sBUXW7qC5ZDI2gEcQkZGJq
ccqiEvrwhaevyDY7tDYQKsGDxNyArzvHtpMbngySW5LqK4lf/wuUgyX4vCGyG2MddiInTpSTG+iA
+ELHgdke9SYIQQFZsDAcFDDGyk0xjttFOF33k40Jid4QJC9jveaBB6FEFUPTGd4I1T7fbJfTON6I
8owgKroFxdCEA2gMDrHufJ7uJhqbEqfW1b6TrXxiUtNcdwm2lR1I/sDQVhV4EmmNKtwxG7Xzqkem
ufmdbcp9TwsUrxt0rIKjyXV9UzigZohTw//Ai25pleXw2ZCeudcVHUQDxZnPfKiwzLXb6kxhOJ9Y
kj1CJdNeOhxviUweWvwYnVD1oIr+wPNUhIlXrCA0VECNoP9GXlv2jbNxQfqyR9XIp4IbP1w89d1y
RdnPLJzsgM12+KrsEEm1fmfPwK7/O3vgYuXPuspcEgcSHQfp0EgXPfaEp5OexAG4GuBF/E3oYGhI
Kn83gthkMfW7TJNP4CODJDxLrpPNjaJi2UcVX9WJ8QPUg9rnvDdPuacVf2raeCn8of+cYSt7ldiN
d05VLRRndrPJudBfQ2kkCwkin4+1YXwFS4n7AaVEBVgmOv9773FImER1uBB1BOJd7n8LfexpjtmQ
vALr26+roDDODYq/91kXyJ3ve/wap5q58nqn2Gdu9TnLpXOsFPdmDNDBdEU2LwTViuh1czE7nMwo
q0WiUqZLiqT+3TiDSJcOzqHxLfseWAkeH6y0Wd4xflZ1gLXdTPnZ5BL6JoUTrlPsUkarWrc+6Zre
bIBXsA8SS/IDFwBVURc88DhwmvsxICaoEVBBU+R7TkQeMs5u6jZ2g6rn+kvNcn/HVM0hNGa+JxXo
IIni+QdPg+wTd9zyClHA72QzAOKGhncNIQRVAQYhLdDcN6YGOUjke8h3GeTOp/zBsfJPdgydwaBI
vpfd2XKwwdYdwGcNeuywbA7U4ACYgf1GhG/9xJDNIS9Bir8gf/kQOWc+uGcHDUHdedixCIb/WlwZ
9FPzC12N61jAybl4RrNsQIEefooiJ9BrVOw1H1mHooa+S7wjiMA+AcoWbqMUEPfAADvfH9B8dyAF
Gj15tWEvcepWrbmlRy8gcYYkBOS9qCfNAjj9Ji2W+EvIHdk8FYFi+CmCWSF/cX18Dl085OK7UC+O
b8QUw1KmsXcJhPuzBsPnpwZ/lx20u6wVdbFvX680qxV78NWhYjTpgXxI2JVBxPij8PDOhNUxGu8y
GGwaIdGZuXNdbAiRk0bwxkxAhxE0UDXqqKfdwy7AgYqIMxd6eGpzkfoZ69wlUba2Bnhb+jaE4ipw
A4ta8T3GPD1mptZ/MrkAd3nUQoI0jt0b4FFvERkDdNA0+M2s9QN0luSTNYzm3ijFT6OM43pdZtAy
DEFwpQWKI9MeImNp+wpkr8jgpGrKvDL3Zdw8ZhhZv3n7XxsbX2y1nGnXztfKE7St91WlBVdqyN6A
fxFsq5q+IttQCm3yBpGNU4siPM12D9VQhzxvPusqqu06aNnFWQY4oki3nQ1t5NxwxbMJoftnHV94
OELT7T0qj8Sz4JBODAp2GSA19wTsDCQ4Zdxug5yhWjYT+RNKS0E56kQnipjtTSKhPmGKdkthaStN
cN7azrpBseMqrg1wQxVlesqbKAdTue98rvpm3/le/GPoQDI4jA1/HY1u3DaWYsLisX+TwsRmuQpJ
/HgZBk79jUYzsto/O8aQnkAKkq9zNVqJ0RLwrP0wa2g7gMGdv6a2BnrbTPxgZv2106CrJ8eRfeR4
i2QcmllFbYavI7OWRZuxj6F/Mmq5xo87wCJ8wDtQNb1q8l7RgXKAfagnc++ijd5bRGJAaLQN23Q3
eQG8MBdhiP1mKMZgu+59KK5FrygN8g7EumLg3FSXIDyeOVhK3mEHIqlMcO46obYAxSjgoza2OhhP
VF+zi9OQBVgUqO77MH5tuRD/UrYgrbxF69jmdh62ygOcQDja1gAR8C0MAAJB9Y7+jSf5xtVC7c8x
im95J4bPdR+LlYDu5bXxzXHfBImvyEEek7JCBn86UXprrAFAm8phzjYe8p91aVZ7IiYOOxCUaT4U
7P7iIJZQNdnJGl8qvMWxxtLFe26R8CjCGzLd+HlqXfEHsq415BiPgTVeQPpkXaHiZk52CUrrTWNA
hWN2kBesYKCqTSGsPA9Cjqaxd0OnikTeB0fBln3COTgkPTDuPFAvwK0ICRtjMcdSCCssBsJV6a4f
HAFrnj1wueGj99dt4ptLXmzv28PYeoSvr5gDGYkfELDjkjuqWrkCLZVCiv2VTy9/FN6flVml+we7
Hu9wDB7f3XOp8fTA6uzjQyR+nPt16Hr+3X8UDd05ID3pLOFs54zpRXrdiqe9OM+vEYTjxrGIAQFU
/3ez3axCHXX1YXo3OI0B1gUIxBT1+PhXGCHw5ZUZO86DZNgMOwNCtJr/p8CSG29ECmVfgGWNsxf4
3/Q2CXdZFUEyimxRz3BZfUYFcn8mSx/VxnmKsCsgVgE8/Uw2lE4YZwM7+dDvLHXIwdkdX035lEj+
f5xoHiL4QJORYboHdXN0RRNWpvt5HlCWbQ8R1whfe36ZnAXHPv8iZx8jXy1klclEKS/WMR1YRkun
OSc4lYXaNQ+Tc9ZFskdlZFCtme37izsX+alx8TlfVImtr20cRb5lzu7ODZXWrtxPMzOrAYkZuU2W
mfgVq6deCklbHAv+6fhWuqUvffohGKW3ZjgtvLbqdyDviuJoPYlqFIdSlF8gMtQ8xX7x1uj2+JR7
ZYNj9r/ssjMTIP1c8BRRmHKkvmZeM1DsKksfAlwyqCYoob/hc9RlzQ6aqbCrL/MklKBmasMRM71P
HvpYrvVqJhqNHBFWwZuoQB1DBM4Yxy/G55RDAhkldXJtBmGB/1f9zRZGcg+Ruv5CEbkzjAfNBTcV
damRIZSr9aIVWJ8hyzOC/la6tzkA5UnhFuQu4Wq24QD4E2t5cSKTVgHemRVYAqjboBsqOVgnPaAL
oOkMGzWxly+GXNWlKVNn28YOZbao+3rP6gXK4P08yg5kSwI3vEqj31KPmvk1zq/b7YY9h5DX3WvM
tPb+NQa2rvTvmNhRlpYJecOX9jxxyYxwqyVRdPcaZazfvUYjsoyT6PYQLBBuiyXsd9t9cQxU0NDa
FBV69ttad16rTkvcRI58lRWvzHSiI3bKsSaeoikQyktiZ5i1nZxtNr7WOL8dqq58iqK2e2nwOcNe
Nsqgqes7o35NNb7LgKZ8Cdyoe8GvoYQEsV0eqOtHrr1PG8daoIYCkmZ65q5ZmZRPWojh9CFugfyE
muYUrIbzymRHTpqBhmu7txuqe5xQESlC6KBs3I1SCOWqrZ+JN4G/G/sBEOE1C7u3oIl7OGltAeEp
ws6wbgC9w6X3rGibqz0qN+/9faM3u1ptYpGJmoTx6K5LYR4wOA/2VI0xZwnQW+7xXHkXBr0EbJFR
Gk2RtCiKAfKjB3ksh0CY58UH2rUtYn3cWdCTW1K3yz32jPcnbeaSBTR+5iLApvABhJ9gfvPdv8Xz
/JlCqeFWCVIANf7v4gOBHW/EW4pFbho/gr4Q3Y/nRPHJi+PnNraCgy1SZi8dqwTmp+0aF+WOd9co
1wkO1PQqOLHbYSF4O67ug/5+nUeRNqXd++bBpoki3cWkMbXgV/sDP4NAkbkQiGe6MI62Ql4YdWRM
jf5+RTbyUtxD1/ShvhebDNARlfG7OHL8+xwgDnseRNJsadraHiyxoLT/4TYorqyxj5eWxn5+Gb+b
8Xc2mgLbG/zYxIf/4UXMIVWZ4tMwveTYHHepX+z/cQZKoyYMi42hN2I/KiY2pppaMbiFaqGL4plD
E5jDjkzkfAgjR01ca3MutvzEFrjw18n7Ptw8Cl3RFHPIPHwQ+80ir4x6PXlp+H9PprEsHcWLenad
7+Thbucp6MoCJmg1jLW34SzaYq8K24eKhBd4eHE0WPnjjnHX6IBEBnndZraZTbhNwlz7XVIhMm2p
2dAQTJ1SnnPVWLbWn4um2nXMgq6J6gHnK89GP0Kg1bTqXW+MH0C/ET/FehE/gbmtzHpxA8emuCV+
rj9xVCyrDpnLoU9v4li9h5C16Zd+YfpPFGeWo9jYHX6bLLN11m1kjQvawKcmUV9xoSHyevU7tzCc
v44A3NiMN2A2B7G0w72NV2fy0xjVe+YW7I8mHsDMjiXcdRxi7VhHhb1q6rz8o0kXFNDr2JjPfa+B
nJZZXVGkhvo5zdb/wI7atmACsq74vQRJnt3sZRZkL8Dp/aRMnmR/pEZgv3jAz+5p7hzKzjS3Y0Id
+2HuXHJ7BXTnPDdoAd/mBiN2da09PG2zpuZXFzLagP+BibwU5jdNMBTDVU13TXHod7BYDqKFOi9e
nR67lWEC4DPrjSkWFAImmGD5W6zmQi6+04NnKp8JOjAijjxxd9RNQV+wKsIapAhjA3Jl5Z27Qx3x
u+A5F6WN3QWHBQHkISC0Wft5+FXqYEHxTANcrU6KfXoI9JLdBNPpos716uJ5XnfrtOy7UPH4OocS
HSjHj1j3Zx/AB4NNCdiF33jrLo5saMlqxZesQx0mzBZUwraJ5Uio0AERCjohsYxHy774IJFYYRsa
7PS8tS913ufmAnWM1blAJc7UJU+qolGUAO0zTddQN6ICyYNiBJCy++xAA1Lc5A0scAgGzGRb6FWU
Hoj/XW+HvaVv01hVjg3bwaleRWOMeyfEsk+WLDyWS49hy6VtePPMGm7vurr0cTCCLjUgfQkghpkY
O18X1iqLXWPV+JGxr7toWNIfpgAl9L5VXSpzmrv0d6JuE2b3wTIA5/ucS945mIYib6Um+h9ya2i0
911k3YxCVLve9uIttpTqz50MVhmEYr4BNJ+s7EjqpzGC6LwHQmKUYsKh2eUnVzr+i7RTa1+CHGht
pIX7lQ8o5oS/6E2+DtI+PLp+nj3H0lwXPLyAJmr4qtvQptOH2jwP2Gq5uXkNIQPF0lHkSQ7dQP7m
MNLuzdGEYT5leCF2oUyAaaCYY5ZmBNpu3YQuUQBpAHVFjdFUOEJsino5O1Jd/C1uCk7kTy4g1Es9
CqOrOZW6U6x/5L6MThQV1AWEYGcnXYGYRtuCGeTVgv4t6lehVWihmMoFkLAHEWvAdnmD8rSFnrT+
lRdDtrZ7lIVU3Pav1CT4oF9Hzbz1Y+keZnsdCHbs9O5EJkqnqzSH5jA2RY0Fx25CU/X4YnOF0Bca
Tkj2hpP7ydJuzwLUatgFjfNngI2hx2aAF2LqKpuDg9iVE4/+erb1eAp0e9Ge7KTLn+0y41cgLjZz
QKhxYP7jDodDqbD3rV2FS1RgyCPuHnLzY2x8aZwISlYh1Olq6O0+OXWD8zvJ2BdesgzlM018jBkr
P+aBtiK7PlrxdsDZ4bZU+RUW4KgJ6D9mPNcOaWeCu07ZXSdCfUgPpRmQilvXSugo4IlxXm1WIMFP
R1CQFtlQXFmb+9CtcMM1tmHMrzZkx4yhyr7//0UwNYb5yxiNvDViaCYhtcSucPIynbKQnpoVjl88
17Y3uhJb073057+fWDPH/ZVqz9OxpjddFF+hmMIB5d7DMUGZWSZoluzkpa3NTYaqt6Uhc/nR0UJr
E6VFtLGZLj8WNQ6fAzAc78jbWThYrJTMOHmDQHwuQDJ1JWcxGqtgCPuXYuyDVycLF5O5r7Fsj8sn
Shnxc3rKNQm9vtLrnz2se1AP60cvibCw0yzZAT+m0Qs1whLdMihtiBgrm29xA1jpcYqgJBfleUsN
3zS7IfTlqmMlxPp+XSG16hhKZvmwmR204MFGeVGvZndFDwy0ZurHMFuPIZY1up+IYxO24tiphrql
X6KupBvsJ8tk5XYOoas5jtLI1rcO32mDcZhjH8IqGpPc3mBCq957G3iOe5tW3Yblio3ntu4OdI6o
J54nontOdIdvSoOPVyDdxmvE8FtoQfJ44+i8jdcRzjlB2B3jqxchc9woQbVhVcPJSAMX4ul6sIbE
XqUEq1l2GnDYMLa9vRFgojlRY0XeMxY+isY5tJdc4YSxdvYOmm/rWzPJj0PRahbUXYD+xY5TFoDH
HjE9gYfJmjMcBC0eA4YQgrI7slKCxO563WXOS2XW/Bzr8bccxemvlrDSVx+iGFIPy2cyFS0+Yqbl
ZTjwqdLXUHjQfgETi9l70RNTTelGDbaOq2bZSxk9URP2OX/SuHcrRo5ykpTlHjT0uujgWtWXhzAU
fGpgHm+v//5xNB/p+zwdAsO+5/i+bvgoQ3iU/x15adgcgLAPo4j81Ti45j4KA7DL/6VOyAr2plNI
NqjSTxGT/OAcR9Xz5AW64jjJEpKNQrhSMexcYe4VfdnYFT1wQW2E6k9y34VTpA+sKYTmw2I5DzGP
QzaBZ9I1JMGL6WiN0sgxjTWP8PgC1J3QWBQC7NjbCL+biULmSSitIVaYEHCCoTBuXTMEwBCbZz/W
jZurGhOQqD2DpOSibOtXLhwlvZCA+coGfxEq/wvIdVypVzC/PUFv8AVCtKAvaiMbp3F2mq3mhBTT
oUrLDHaUQY5/GIQCRAWZdxS791sw7XVbWeMH31ZgNkOB3qgRYeodAUjYur/aKQxFYChsAC/ZHM8D
kVxz6LgsxtiqdrODEqAVlEOBvHRX83DkmOc3S8hsxVZRbshBcTgcd+kmujHprEVNwL0M+KJUTU5x
80Tz5ChO5BpgGdD5pDnnGLpyrLHbgsChBSE4XjMoGePDCAjhFtWENZYqYWsc+qJws8VUVq/64L0x
DtSVzB78I+DpxkF6Y76HGsKiQUUxtDyopaA5nGHXdhkNELcdBhEcsaS1t5XOnqiXAUoI6Lly8BwP
Ggu6pAZSBOYOUsL7O0cMiOJxDonzKDiSLaHkngfGfoAgXq8GnOPSIMS2JfUfU+K2tw4x6pwpZRpm
ClRTpT2+ZN4S36euesM9undz5GE+YKllhHLF6wHw7SQGs1g3YNNJmnkIKNBfXGQ4zih8YHmHfj/E
4z7Smi5+gbpauwibKNx0SQohOwqn4juwWgGrDt0YUzpmeZGQpPY8LTyOJoT23BTSWTg60OoFyCTy
k2aCgmxFl5OVad2lbp1y5/wfY9+xJTmua/svd/y0ljypwZ0ovMuMNGUnWmW65C3lqK+/m1BWKiq6
T5830SIBEFR1R1IkCOzdTAUuI3sc2W6aOBggVQSU0rdOGuWJjMgRtRYZ8PQfLNAg7W9Ei1vbCkOU
IL6/Gw3O3frKJzc8eBFYIoHxBITQItYR/XRON6KY4ENxWL7gnjHfZmFl+MUYmnJNI+gxmG7mI1km
2wXK0MB5chO24M5kTWeBKi+1zknIzLkFOt/nAGH0/SJKA2BWrquiaM81/8K5tdG1lAPxwGFPg0SZ
eW5kuU/daRo4IiOA2ZeTV6xJRg9vcMdVgAj3bpHxQnyt06g5IT4LenSJs43OpbiShZuBRbVCWHux
71oHwbMJt0iLzBlaE+WZlb1e3qm3q3TVpFG4J7vQHdJzENrnGvySp3zSun3i8j31SiVyxtGqfGtI
O9wFYutKGnpYpKGmdBO7ws0m7MmIlxYgmQAjsaGBi2Lp3rugPj1upsWvot0rIJWbuVhVRP8tgca+
o4vghukgG5Zxy+MeUtXu82dwGaR1lVmbL13Euw3K+659L4OfKDrbx3WIDOR+QqE9CFhiwB0fQhMb
En/sHnAHVcZ+WhdrZNMGv9wEKV68MX9WhfkETvLhu9X03w3brB7ArPdXObTFgw5CSpQoIutbmH24
KwMw1HB1ZAKADALmQTX5Xl3XB13Py2dSdOMuAinN09xBAORo4hLJXwa5HFUjcZWV29RsXN/pKmuf
dmYA3pT6W+bw6mQOAIRb4T41xJ7jadaZrjgnmnw2sAaA2TsGgTOGGL0OYOAy71aVO7FkhbsTbdUH
rbltnTp4QvG19lTn5TeXZfVpaJpiqw9Vs47V2L/7BxzD8zw3omFvfl3zpTYndqUhi3uaneZQb12o
rLrUcw3UehRB4mDvEjgKpcG1wEOr2z1IbVj0oexssRZxG+wio4w/mKEsto0FmBTqIvu12w8cqeOy
NuIPSCYBnXbgmig+hHHYoS5Hn7TPmq56Y9Y/6dLYko4e/KFFJcsrtYP6pbXL/NiN1SmWw7gDIa99
bNXDqUvwL08ZihucBv8zuxxrP2nKZgqsFYAaoE+HvtH3pEN8DRk7yBviKG6Bg7mZTv034NJ6m9nf
bPl7tmXczZQosokL1NSq6UnMOuT8/fse1TCtuyMj6nVsw3Adw0KmONLL7olUmsZwhqkeXpj7gcUZ
S9aBqb4TQMn2q5THZ3ogtNPgi6H6N00XqWBn3B2VJ+ldbeqojF3AI/zDOCusXmSJytNW65LZ6z/a
zf7tpMYZEr5XZETOkU3pooCUXsXUcCeHkAXIz1J3/IgweLAfDIR9CEBT6/Tm3DrycSnJ8X6LZsBM
6go+PFKdDZmRqMegBYPzTz9kyr16du00pQ1uRSp3QY3zQ5vibxjAdPyIArTv1HMnIZ+SuIgOtdTA
F9EkIG4cnVTsvLhFNIpGlGN5aAQ4zUSq20grNRwkqWn5i2uHubYrce8G1MLhNArAhQI3LAvXeQsK
k1xGwUOiCQnemwSfaB7qj5HV6I+1hay1IgrDWbYoSnPMV5WV9VuSxbEc8bOWaueGb0Qm89vHIivb
7FvYY4exiBbbRQa6xvQsUB4l/M7Eggq6x267GEYNAPv/y2/XMv722/VMx3Hxo7Ud2/7bqp7iBhQ7
hbp6qaiAG5vLUySFfcbZwT5TCwTrt11SgFTjW9eBE3vuKds4mWIQPLyPLTVwFSOKdSO6c5eAmbv3
heHmG31wkdWl3Ohhj0rXsLSx+c6CS1QXn1uhOa+dZnrPTjz4uiOdV2yhnVeg/2/dWJRPJPJsxN9i
ox7P1AVeNFs1AC/eUxeVne0WXFrDRmiN+6oXo30Ia4QSyVPvWPG2DfRRyzfMjHF5XQNEIFYPatED
IQX7CBxq5wgSIuAHUHPRUItkZLiMIzdYGLPCX1ws4+7cgH+73gCKIZ79L75M8kDjjJaBATQfxcVT
d/lZgXLcEXupuSdRIeBGnbmlbjuk+YNVIzFYmYaUHWC3Cep3o/GUqXyAFks6cO/1ekVar6qR2Ooi
MK+AuIze+ibyMtyPUkNqEQ/7TK7TT2YBnksyoEcVFuYFm3Ek/hhDibI07TPJZdtgkE5PeyjKdVzg
m7WMoxaNoxaqu//b2vy3cB7WZAQ2TNt18DO356zgH99wUR6K//0f4/+ByQfE8K4lXqQzMd9NkHDX
VlVwKYZsOhU9SCoCHXmS73Jq0UMfTZyQuVPsFtli51VRt9M13GwvWnK8dFmkb6Y8a053cppxQmRL
Xblj2VFzL46pFZjdhAtbc1Yu45eXrVBu5Keu/Je3G1HMcfMvXsbSFOrt3AoUOMv8y0v08VStNad7
ezsaurwFyM6m0zQaaxKNtYa9DXZ8WeR9O6A+gH1juBfdAAa1xuGVpS992X+fesm/6VmOsBmKMFBr
ijIUbhcdQgmiX7usGTeMhe24BXGGvQa4GxK87LKMf3gT2Nk1pGwN9F30TBmfZ8tafSK7KtrUYcgO
rm4b2SeSabEY/KDiYsMGr45/yBhckQzA+D7qORrtCZVjzUaXlYtDjVPvRdh8HzVwUopyyh869aCu
jHAAxK7oaRGRvB29/AF5n+wohLMnEQrXXR3lD3DiZV5xNoJ+Rb07l0Lg/BSKDekWt4tVOHyKUG4L
iliw7BRNM2xDYcuLV3fyEuCPCXzH2uQbfZ1t6xLVrzvSjGH7lz460y7QBvDTiDhHdDo15SNvgfpN
JlkbTwDur4oRVTtyow0g5kB2evXb2sadLZAdL0j3bsCIZxZs898+NXdMHNzAHyJgKJit4/yAz81d
eeQkS8CyAonyBSw03RnZ7HsdkcuDh3MBjlflcHaB5ND51GdJgWZpg7M6soFEvBhRC/9nhvNsg/KP
4W245e6xmooDOVvky9h5AvLaBjj7389Kbhdzar2/ZzUAWSx0AHUacf6LlYH3mumG3OZOPR11zeMP
FtKL1yglCr6KDJSJwnR/JjC19RGQLjWXWxwh3kx1rcQmxEqDr0beoMI5d38iBhU7ua4yF9h6AWlP
+yC5epsZdF1RiVGrcBJ7tlxqQbMeKQZvlj2Bty9WgeY9vKUx9VWUbbQiqVZSFTHQwzGjS4mCgQfq
uc7UA1LKLWeLSJU/1Jp2vrMotaBcJbLKy9U/aGkGpKClJbC4/+adxpY2IK3w5U/BOfDBBgdzugrB
uHv0rBAneS0Kn5nehs9pHrJN0liTH3kAXcZCcsom0MwEcYGQn+pyRSdUqlLDuX/TxLVeHK8bEKHZ
iKQeyXwEdLzxRM35EY9i5aUAhKJu5//7L98y2d92WY6HLEjTYyZO0QYIk/8koRkyXgoQH1UvtlHy
Y+CUNiBJJSqporZAZDY1H+nRGeV0Ljx3G+Fz9jibGZUW7Mp8an0r6ct0M7JkWPcO4pk0JAi6t8EA
fin8gYluvzgkrZoIkbG/TYSqtS1/H06DaDLwwLY+dRv3e9I1/ZniyhR/xnJbnlJ8mEhEj5tAu1HY
BWmXWDXQOFAQT/137c0Ia0pAEmqZycpRkHzWOJQ4r6km4ufusVQPanFXgfWRJtfBnKJH/EY7ETYf
kA7dY0uAfzRwltJwSbB/i890Kj+ECaBUUO1SXughR0+xu9rtNtAjLZk12PCHIPP29mTSkfHIcBCh
fqWHfw12Gexcrd8NsZPhNgzQP616zIA/CjVIKdskBvGikptlgKygFsDeQwEQPxZ4047KfqwMd0rD
KMSFujlPVkj98l5H8EI9WUgcAmQEaoVw8XLMB8D/kxX50Aahzz4Skd76mKZ0lbaW91oxYO/MLCjW
2AB9WZFi0oNoL6ssajaRUyB3XClIRlSYbt1KsKIrHs2FQhP1mPYqCAQIP4B5spE1Phhj5+LUQqOr
d993zqhLQxI11Z1XEJxhKrK5eTT2hmUocKlcrTnQv7iSwZe4z6zH0NHMj1gq6T8LcNKch7BBhSEZ
oRjeQHm57ayRpA/EhDYCqoDGv4ZTX3xxggxIJlXVvuogE0ZS05Beo0TTtjpLxBlxUucQGTw9DEAO
Rplj1G/BgIcC376s19lUtB/sqjNxL5Q2X1ODvbZl4v4VtuAbzpDZ7o9eAIzwLv7lIVSGwMM5BnTj
iSo+8iREQmqDkNFc3wFSRdvHH1hyoBoQh9X8qcs31KEBcd+LPZIbEmQi/S4SAYPPD2TiWOklGVm5
60sp10TxHtk8xiWMkGsigK/M9rZbmA3bml6c7/pgEK9BBa4u5GH9CAr+GVf89qtT1sHOGHm6/9Ng
qL4A/946NRxs5b7OAMCPzVl8sZLvN6JIwe6PEuwLdofgrZN878MQgQqpF8lFyu+kT8CkhP82lpiR
rrAueAJEW/Mqoq69IlosqP9bOa8VN/dvUAQoWJhHLesMDULusg2io+nYm6k2oRwzKpFfbiFQD1D6
4uwAV/LsAs2yRhLxMSVFqmxIW+h6uKmsxMVmA4UYyNHJR7DgIl5E46a25/qFmrzlqPvT7S2zUR0Y
aa7+ocB/Wj8vefFr47ki/9WPVYJCt2L6kPQWYgkWqn4zp+JHXifa1shtBBXxHxwENRbweRpRb4mu
ymwQ8nT6czjZiBYsBFcNFqR1Y9TOyhiR1bnuq2Fj5KAJxc2VDrhLBuT65TEplHnqIk9u8mMQ/K1r
a5zeDP9xzI3+pklO3K75JSw2gJAn+4XLwwnUvaAgPOmZ6OKtpUXZSQt6YHopIT1IJqK2YStq1tQE
R+sjSNoarKweECfr7hfxnUvNi81tAUAIICbqaXxui5VWijbHVkrJZqNIoCnGKkQAvvVxnaM0pJ/H
cx5rhxynCOnm4nyr8coK2TkFUDEVkEWCfEcUvNHz720xceQNhD2ARL3GOmqGGe+5zhDGJcwMnmV1
5ZM6S4qdSOL+yA2UIfi85DkyLIx0jUi4deHqtgUVUwyfPtXXu+q51GMU5HpibHZFafWnLOzW2dBx
ibtAnArmZlQxC+kAOP3M/YQMcCbHBW6lFX7gGoWPpI9oZcloeOwQ9Xqklu6A3WtykN5MXQ+fJhfx
huJXyBHWIzsAtYGKsHDktZeNcZxNyBqXElsgxI+gsvztj+SavIJ+VT4s4jbHJ6yufsSu2d/MbqIw
+4zytV3tjqFvtGntU4p6kkXVgx2XV8pap9T4LspfjKRxL3PO+2C4G7DAyQ11SwYKjyaqr2RKg97t
SZRZzN0EqNTfkJLslX+X6NOtrHwBZ8+b7/TdN9ki8bjETtt26++mlpgrach+FXnaiOQy3HzTYwj7
44QsqMvcA8ffg9vgMlQZ0NW2VhbuDuwPNQqYfg/6T47qMvcuNArh/9kRtrPu2kKixwa4FXtjHB1c
x4lmhulWoqAtnEtdAACc8L2VqKo9+6JJ+ycWO7ydQvVOdG3HlSUZkYc//Vmy3nQWzowEEpNVKfa3
GZJA6bBAD+D2gDErqGcRwcuQXCHNrQQwlrZaPzHuG2WQX1Kj3C5wM2RHPmtll0vFG0X+kMK4bV1L
KzegUn2bchlHJsoVOZhPKMur3dkpV1MQfhhK+8FLqv7E0m5TdwWA/0sJQuPM5JXv9KUHwF5cN56s
JAD3CTVnKQ2ivho5AjrqMCtuBr15MfhBR3nMyYlMUCIAh903gozvBrsfIhw8fvd1c0A1C2GYpAb2
iqjwZLtZGDndecxtsHlX6YfMdLqjVGXFeaujPln2xmng01x8XL2XLGccG3n8PWtztfKiSIxmHwqj
Py8i7gDQ1+rYt0YNtyWSExAiNtuVp/F6S9OYhY4jEVig/U7HF6RFFcuZWp0rBrxcIba811OfFI45
4HhN6rlpl1jY7ARhUBKKbgBLkqsD3gZuFl/UupNJuxXbQLmOAf+M3MVkAASkDQzJjYW7kBMvvPzK
mIEXA4L5j3hIN9mfFi5gVfaTrKOzDgB23zJz9rMKX4IkED+s1CpAaZNYWIkqXHKGuQ3gac6em8QZ
QMBlue+muBktkMq7bT0kzwP1pq3ZWjjbRIr2+1gzsQ5aI7yAPyl+8KqSr6xQ5j/+MADFHRJLXOPx
rfoo6ZmJ1SKdPiPFvjmHTfSzRCbJtrK00fpURelPUNyyLXeQy7m2mCXWskQclYyDwAYE8Ps4MqRe
XnnNeQTRxZu2X5rKY54xuR2SzZQwCTDJfLpSKw9/gg2geqQOPZC2C0BF1ghgSsFqNvX6dD9ECT4F
avjUjdNVup64Os+LKzI34m5AHeAk9oslj1m6KxDZwsEjA+SYDhIiJDIAGFFNUHd9g/xrBJJ8QCP0
hz4eR1x6owCBgeHwRA+EVt5ak8ezyl80d+p+Mq5qp767k1P3fuzidfFHssBDNNpMS2OlFeyC9QVX
adiTBb4NpL1VNNSAqgcseeAb48RAn1K4/tzHTUj0gGI2nKaV+cgs6yoiLPvKBfXosbiZ3QIo+s1N
Z2kuIBuAOqkrnpseEKmNwkolLqv2jx5HSpWrUFWJAwsh29mSemoc68XLKPp+H6lIH94PQI6qBQIu
eUkacAUFPYr1SEEy0tIDwDHykuI2DzBHdbdaHNzZFSEA7uyRDetl7OKg5xVI6otPbipwCRMU5l44
Zf7sDHr+jDr3FdICsiuJgChjnZIO/ByR41eJuwFXJX9skET5ogpTdvmEqJZrdRFSEuPoBfvdjWu3
/JFEiwUNINm7j8WiGNo3H+8W5OOfZiGLf52l6pCeZpZDhVw3vXwAPN0XGxWZe+r1SO8H9LJSIEts
VjQGA6tTZ/JtOXX6ygWz3/rmWDIfR0Sb6SCJdIz1fDABnaBf8jjJ44epSfgujNpdZCL5aNyXdrJG
qnKw0XIn/IL8/m3KFRmxjPH5LWxN/ZFFX4KotlZjEYynXrrFpzIB95KSD2FSgWw2TObhxjThXqgZ
vEcwUrhPjHcfyG0+ZOnWAXPXjka9z8JMO7sgbRMUb2r23uqs1fTHLCSnWXB43pied0BRwpcp79Ln
oI9TkHh4AFfEEXZN3VkxRUib0kdwxioTQExc7SHyzi3/ATJL50rSsUtNMF7nXyKUTiKu9+5n7o9h
1vlRXekHFzhJG81DhUgqomuuMeO1aLv46PK822B1Lb4lxoiFJAi/yFHvkUAbTLsusOzPyJz1yUBv
h3oD4PfimJVd9+p4+ZOTBPk3MD9Mq7yrqosWGiN+451AqiIUUutrf+K6fY09AJPbfbqxSkQZ6kkU
3/58DQMBtQ3J1WuoGPc5H4Zha/PwmGTD9Mjwv+3F8YZ2XSCFcDd3Bx3YSKkjfOqCrDfAvvQlYonz
TJImsZFrktftgboCdZF7hHiGFXWrNLafcGKceySSDthMdR2EjIbjO8OQPljqQS2t+ym9MDhTB/vb
NzEuDNMHbQRXgBzswyInM3qIXgezgzuAW1XZ3o3XgI+6ikXvrRfFYqfl2LNL3PGuFs8o0AcwkmaA
yoy55q9losVEw9/jUQpgN9DbRa7U53+OltXRQ7xbLGMg8l5EMFPiFLIQB9CP1D54RrpotfRt+wdI
dVvkAJeVht2aljFj22tdg+2Wgux3+hEMvEZjr0lIDzsR3Nh6OHOnZbIBEhBq3bFt/aiFwYZQuQJm
4yCp5OwPecghJ3thIVw/SkR21CAgvMuvzJUjLivEeOBFOzsj+TLofZICZ7dT5sh6F6uKfduqDsJx
jXOvKv9JNAai3uDE2K5jBRJAsiGq64cxxDqfTMBvJ1lcSQMlGqY3eyJjlg/YJcs49VPODXDIK69q
jigdjfM8TDkVcVFvUE+GOdRb0MNr9BoIdB3S1iFywmnCzweVfxFu6EHi2P+FtEdcQTi999S57gsw
P4EqE7Fpa1Ws2mkTrPKyu4DmyECVwwQ6zbi9eCnYLWn9Fnk+7ruxKFeGNHBvgFTIS9yy9IFW8ntt
JKt7bY+UkRXuU1RS9G/PtfDOdlFmZ2AJthtjQu5tr0gqpWKvpFZcfGmDMHrs4vFNXPe4ElxMySrM
JBC9JqDQdV6rg8FZxtnFAjbJ4GOtf7Kxrdq7rcguXptP8W40EIzgNmKCyu7GmMXTl7Yr3G2G/cKJ
WATLkIFsvEdcAehnxtohfkFiBLxp9lryEzSLxhYBpf4MYtf+rNelsdXdLsROF3F4UoyyDdq5z4O8
Ldapa39M8lruaMgYg1AiPFSsc9g6t38gPxsYtpNjPViyA4ogk+I0ZBlWC7ME0rTH99iLDddWPUb8
wnaR7oYr6pICV1kFNpf+IqGWh4ivb6SRuVsUcDvsPQNfBxeL6w65OYAUGbO1UTDwGRdx4uOvSSR+
lK7bmEepD5gHYxIZJKhxRvkM8mobxC95OWShn+Zs17it+VeTVufR88qfWWU/1b3GvwOc7rNdgBG1
bNhfwNgsvroGCibaHgChuJdHfDuUYhVoabAdvDZ55ci1paAo9SZUOglUZX5411H8dOm965Tl/9+4
Bti3rijECddN4EGYItSFCISkkGwPzjhFXh7hoLWqcze8TIUVkDztvTc5ksGj/yjnIAhb/Di2du+H
/BuhB3r7MdlpdvxIJYuO7BL8qcaPVAvJVO9PXeiFjwQWT5aqt4xLgQtIdZCmBAar0mUj0ACBI9mt
JmSRr6RmpJ+adCh8wJs137Fcn9IsBj9aF226AqQF/gQgtb7MjR+5B9wje6o/46tXrTTNGV5wRY/Q
WCau1hA/W0bLP6fN6K20PKuult0U4PSS8tBmHICZuFpbJ20yfSyD4i8X351fAEgKov6X0+a/cFLv
PvaBx9Zmk+UP4RN+7th8jY511ZGIucpL0/0kXPlNLda/hMTHR+EQZmn3NDmdBR4Yp14xUCA9T33T
bxPby8/gag2w/7Bu/Th2wj55xfDux+hHhWeIaIzBkGwzxe20j4Di6U8tY1/CYcj8UbUSJQvHin9Z
tEvr3+3utP/RH9mhMBZAYr3bbLjNQShQehnqkUCTEQbGbXfRNoqeo2mcNy11F61WS2A9pTxYxROY
qg+I2zfHukGmO51+UV4MzpwUP3tc++8yuwX2i3og4P8BNcLaiXoyjdmT213CMdWwIKuOa3YX1k6n
uadywHOQxACqEKlCN2MAkbsJGw233GoUKUqdAbBRTeeqYaTo++xDhwTzG3cxO9N0NKZxQ6AZOsh1
Ui/XgvPrYCCF0rdGw37Uv4T4nT1yA+RlJOBu1h+awfneAFedzUZdgd8fLvPlOo+Elm5iXv4CjHR6
GNsmSDdvPtiUxMx/Hz+bLkMHQFm67tQe8C9KT/SwVeDcpXB6CHLwE/UX9RS6CLQHIOExptLak2Kx
K1rBj8LySTyb3lksnqi1eCcnd7J+sBuER1qAx0b1mgIw+FHHftKE4yuwPJ2t1yf1MbR58Yi7FbbK
prH9Fmn1miIweesgxZtNw2uZxgB4SooV5TLieqxMURn/OzeyLkLcHNqNO6sptZG0beekgFGFXUfp
j0s/io1jgSsOYLAZn4sa+UPUCq3qrRWr1lCOxmdqLVqpZHd2i5ciro5Dz38yMCms8tw0sR3X8O2l
6ExAAR07jLRVN2jmHNCZozy4PEFhbIgLV2aU3qMEpLpf5ig7clSXZHZlu6B0/0CSGtVtsxiA90gA
nbJoRYoBt/K1Y4gLjfEA5+xHQFqf/dAowM0y5Yc6cV+8IhNgfNUAuAuG6iFjGRBfQe4e15q76VGB
cM6TVjvpuRGhjMOWr1WBm47eM4y/tKdqHG7HNGPGNsAlFMdimHxK+qiafvIZMEQP1J3wET5PHGu2
VAke4Ba71aJ4Aam3LHskTH0r71/xPTdOMwp/1+I3o7qUEkyPQp9uRDRIwMrQbf20ZA8rq7rtb0V/
+mIiRd5TZCjkYbDyNOA5mbKwvtaI5lAPG+65R3xRvGjmnqN4pv60fO+R7t0SNz58nZhl+CCa6qpP
XfzKWqc5RQEwLL0on74qeVvG8atXxB8jHmW7EZUcD6Um3h6yw6U0orEg2hhCTfcXjeu4AGIENfdq
kS2DNRED7dBJ8llLCiBZeDhRVYjLZiL1/MUaa8LbfKi8HLbS+2OmMk0EEJ31lxxpbw+FaYhVPCbO
Zu62Y/BALTsenH0Qih93cupW+B5HiHudQyesgNDgjXuFdXpN7BZ7+FhrfepiPZNXamXxo9cDGook
kQOxtEDKICQiQ4up1LJxjyI5RD+VyY0CO9QwzTZvJO1Vm31IFD3xTDOMyN9D6RTeMVKyiaiHHcga
DjLxG3ridxloDzkQRY2vjon8yhhMhsx1xDM9Ws8DWuHQoybwXWbZ5UeeFSWC5rhq/3MQiUzDehsk
8Ds4icJFysK6xGX0qqiQJYD/Ochfnpss0YCzmhfIAlyEKGMF/YsHvCXsTpEw/f7QpvTJzAqxJ2OD
xW/Ku65h9NohrLwtyWn4PNudu2XymDKsyfLmPWgCXP88eTgFbrPKGVHrGuqco4Dccdaa5XpbG8HM
1xJE6ccqEyB5Vl3TcNLn1OP4hxbgfalF87nTvO5iJAPQzJ3JWUs23Q6VAYC9aCjIgKdr2omfvY2q
AslE/8qZNNfpmOU76nZ6j3xAW0iEtKG1gJf70EbmE/XooRffAi2IX5DiBD32tQBq/O2sqO03Z4kI
+9d/cgYMdYSBCWR8QkIOagSQpYBfht5FyCyrVRYw9TMbN5gOD4ydZ9eICL8rqFVqnraVNRb9m8ET
KkOwOoK0IWahd5o9kr4zkGwzsDbfBgxI5iA5+mRLKcCm68QgQtKKHEl8HNhiKAwF9iEv0bRV047t
59gEA6QYkIODRGHIWoWPiA+1fXKCGugX6IWDoVCaWxQUssis/QqV8sDPh3EV5U28s3UTId0k7Dbz
NPMMKFWZQL3e2dtmLJvjlKdmf2xQG3DoQuewzDXPja1Qvok7I/CTAkRmRuM8AlxbnlHgVXa+4emK
qDh6e5BGV2qW/+xwxX3qmwIfaBKRkmyXLlI5Ij9scMytJ6Qj+4urjk3PYcnKIzAq8l0yVJpvhwyx
RvVIwiG7Bh0/V2DkOC0iDXeRuwGFrz5ZLAMCwZ+R9+4dF1GZ9vo+UaDofZTnN34ZD79WSRaD8MK1
OIBUAJs7mPKXqWYOcyVrZBeBv5sXh74YbO5n2PIeO8AJk3vyRy/Aw7Dx+Yh8SuqSIge2AIh25NOU
pnBFMt4yxHFwT71bHOSh0E5e4pza1o1Xk8z6HV31VkODlRalyHMsLACS8SPYtlZYbrDcklZ1yZau
i1GrMg+YLagrPXu2IDPysbh89+EM8jU1A/3jYCF22gs7+sj6FDBogL2/imLUtgh3h+eyEP0x1vti
7wCq9QHFT8VmEJy94C4esQRds784SfhB073ha5qnpe9yMYJKJLGvg7p6iarY2RmhxKUm3cd0Ja7g
naLbNHVktagOqS6Myfw8aw1eTCvygCJh3N5oJUZXGpgHjQCnLkuO1hYXr+Lx5mFiNy+7LNiG3iQe
Uzl+dnk9gO856pEhhNAK3qU7U5daJGtc71KiYA6gayFvkd4Du7lJhqMa3JdxtNfr4nkZdmOSi2o4
ATjfF7inRaAI+WW60Murnrbg9+tY9F1vnNcEVeGvXerlh6Rpu23f1v0XI4xARF6u6zr2nvo6Kl6H
LjozDhRFG1X/r3FuuwiBGeWelLkEhLhsAXyUjCUwIGQUXa0cDqmnBrwPJ3urncAuVqfVPkLoHUF4
JOHWCTtx4D0844aAX5PE+mhORvo5ahNj13SJtqFubCKXLi3qAmxAI9Bfe8u3lVmJLI6TxRC1pu06
QEQAM2ZGmMECisuZ2e6px0p77Zu6R95Tyi+hBuI+kpUoTL6i3haRSIGoP3VJITWsTwAl/5ori1Gr
o0OTJV81lehJyZxhFYNXHWQLSBs1J+kesfw39ooyQckqzAbQsmmIhRVTJWyAomAoqedBErkg3mZ2
Qx4XA2rRoyan/zxLIS3ELULgbFxGSm7SHPx1q0cSjvFpeO9mPQM6uVn0WJqgSLQ4OdVJWZf+bB27
v5spos67Zqw+MZ7wfQl20nWqMN/N0O3WXY3oeay6uMn51k6ie6xKL/xUfNRcUX4K+wgoaEbyF43Q
Qp3dOCgqrQMJCxyQVupsdhDabbMJgNi5mhSuS4KqI77SRjPbTR57AoZjfRLqQVp63MnmEaTBDwjH
jsVyFipfDRK6F/k8hKX2EZgJfBdZKDpacSyGpe/JMTo5FqKeUzUam1lYl7g3QzVcn70Z3I6Y2zRu
tuAjQFN1kAHsUBd7epMtzkl9K529I1MzOpGXuc/UiyxvI1oLMQllczOe1NQnzTyQhDQ6oEnnf0Ln
6sJd5QiERQmin0TCQewdXJouuK7Hh5m9g2SBAwxb4DmfZpmQgD+JgTW/JtIPGvufhg2FsE9kQbaj
xjjisC4DEJs+Xunhcc09oWLkYRGRrZqVhgPnRT+lVTSvibT0UQiaVr4WQJAWGC8Od3JSUpCaWjTA
qZxp67A4mkPWi4LGLt1lbILiQgQK091UFECMvJtjcZ9iJTsgvRk5Ub9X8XkEzXs3LHU7jltQBCcX
B8s/6E5mA0zv1Ln7u7cLhIv3WUbRFA2rwW6AG8L5YxJU41YgnercqiuIKYzHR+7u5/sF5AsBQccL
ujWSgNNNNWHPDWRja8DX/OB1JbR0Z7GY0LjKTrSVIxx7RR+vCHBUfs7TcUddetCXLmBW56deipC8
+vqVzGGnvqiZb7jDo+uFE1BE3PxxeXAtQYpGpAe7RUYt6YoRCWPS2iyKoc+KR2NKis0YpwHAFtAl
LSmqDoc8zx0kyrt+z0GKDFkrSKcuPtzJJ912zlMh14sPbcD3HQVrT/YUVg80eopPVjVk/0fZdyw3
znPbvsuZswoA8+BMlKMtS449YXVkAgiCJJie/ixC/iy3/3DrTlDcwAYl2zIFbKxw78RldYRt3oJH
OroXgRvdm6tIN8MSB4XWfCDdKJbCIhf8xOPullfWatxXKjwk9gt8Xcbe36kaVUAvaeDCHkFtH657
/zRUu5CqpdzCKT1WZ2szAhGcYBMDJBEJ9z05gXcVDqXL9j2Glv/7PDMjGPXPsoOvCKVg3sNFyl6W
CThqEKAqDy0e4+7W8Vp5MLEnGmsO+CKdA98rD7cBTS1MvsVmOKxZs4Pj1ryM4ZC2ACaqWLheCSJr
G6KGGNUDTnUAxtrrEeo9G3NpmjC1yTarcRw4JTZWhERzeUsxVwCY/XMLu80VLJmmu5nmlu50FkYy
WDwDbOVszeg1+9N00zviewMSd9M9zPRrVj+9B9M5jOQ0JB6+aUzi7SUswEnDjYmvP1WMJQ0FXm4t
fCxULKI6bF4nKyDTWPDe23H2YgbBm65ABcI/JcTjppSaxf9cXsc4ieQqttkfM+y2wwgJ7ylzDJxl
V+APZGe5OrhTM21Mro3GkjFIy273pV8Bk/0p7Tph6usBo53FXqDN7ubw5Z5ewI9aR/km8IWzh32g
DQcAir1dMob2Ho7T2GnH3c4MmOaWZ0IBvJoCIBHzvgw7XILMNFRqbgbM/a63/pJ4m2xybmGFzzNH
0QQKhn+9q093MTPMuJkmABhYjJQfnBhg65Z3w2vKIDaQFk2/S3UKry31UluSv2SwdjiEvOLgQaAb
5an3LB//tocRUrDzOsB62a3q5C3Oyw6eKVBOjWADdfElzmSnfkdDzBXylrCsnkIh5MH1y+GSx526
4yhKzWK4277xAb5zeQ4rdT/R5DVn127IUKW71o36hcmC8FcF+1+nnPdRq+Y0dOvDMHRPY1SAWdNm
DSTc0Zh+0/Ck+RyaPhJhRT7tx29p/zHXU+BfVg38qaeXMo15BfNa/66vLfpso8fs4T/e8stbkj2h
SxQN4cD28V6JkxULwbH8HS8lpJl2ECXI9qap2gjPWt1le3MFcrm98XiyMoOR/ifNhPCbayRg8Oj8
Ms30/bspt7zMcur3yT2UgzZumV5f5Mv9bmE2ANhqtcOGNCTctV0V7szVMIXmqsJTER4BU3y9/DJu
5vgq/DyboIw0y6iyF18GTDKzsVIHc/2fFzQ5X8LrS/3n9E/jfg9RXQKa/BL4fogn4Rh4Zhw2r16c
cLLBmhnyOmpveo1N56fxfxsX050aZUN4x0y/mnfGVOOlzARzvxB20bvO23DLRwXbB6NZ15Aw92oX
+tBlNMbHJuiwU/sYuSaaESZDCC4w6GWZOabPNMQM8CLK15DAyGZZA43EGN+qMzAv02BNLblVoB7v
m7C1QWZ1on8Z9hU/N0kEHFM+gJtZ1e0qnbbmtzUN0ATpfICj6nXPfhsoSBfPQbMl1wHe1IBlp04Q
4Umr7JWMZQ1SOzwZsiR+BcE7ekC9C3gVLvCFriw6N6EZ8AFigZKmF6zc3AqvefgG+BapsdqbNNNf
94eoUemDCbJ8cA5MRfd9ZYGZNRaZteblCGuX6VVMCiF2s2BRmF1vm7alBKJ7gCWfQ+4jqOhCzMt2
L/gjwPcTXn1LNRkEQKwEMr12eLGk5VxM10e+nBLc2vqcjyI2BBcGGHdPN/vI99OoujORyWc2/ti8
u76E9HtmXmLISyi6+mF3n7lDjUqrjsAoaYKF0+c2UFbdSPemgeIn26MQCx9ES3jz28CnxLqys3hh
hj713iYR8ML3dhuCvZQOsAOpSng+UZCujk3V2scWdlszh4cliEEu5MU+BkyIU17vEJUXE5j8W5a5
ipI+WeFzAkMpO/o5VjCiNMeHN+GUq6TK7RjSKK7AUXZXhpazuZ1CXvNu8+Qk8eAP/kazBgQEZeGM
zgP4CGCYPm/3ny57u1eLJA+tGZZn7Z6kA3cPZhYpx36Own+Oiis0nbGcmuTs3DKM9igAwOHDXNLk
5OcwWjODDrfQf8szV+AuAWDxMRcTyhq/tqbIxQoV1l6u1WRWnZPyThRVDd1/AXl21JTAzxyaZWfb
sBVjXrOxpP58lTapvvbFH1df8oa/53ZUY0tRtN/VSCASIewIK3CCymOoofJGuvCvuPKmwhEvANoz
+Wlrz8G4M2okpY8Sa4VTRBNZqscpV5aI5TX0XVQHR1j4QLEXqJE0BtpTcr01KiUFXIZ22oub2VW0
ZBI3gVXQjtvYLUSTaUlqYd1pbmcyOqKvtzOaJ3LsoVXo47ej6szaAlT0WoHV7c+SIgvh7lOFc8EV
WQ6TpjSZGjPQK7ICb8WD4r373vUx3yTc+m/3MAPNiJXHu6xo2Kt2d6PT8iIeoQslxXPSudXakF+/
cGNNaAZu00zfNGsgcb3+0v+JjmvyfJ8cW4CsNuYmoa+eWTWp90zE3muuubzdhcVYGom6R9H/E2EO
ptkTtifeGgqcaT6R6kwcfGXLXZlztzFzNd2oKFS8vTLqrjn+xM/joJqGYPNal/9Owvf/RaQrYITB
BhESdoS5IftCwVdc0Q4oweR8FToCXnBYxiH9U1a98226QOnT+ZbZsB5OE/cxJ/2wgNRQscXewT4n
vSMgjw0/xKaq7uM+6Z/HxlMrq6vWSpXl/OYpc9VLxoHgu9GMl1awIU44HOX+VmD+4ltzy4ug3Lqk
eGrP29CHyWITBisFk+87Z5AArJtL34HakkPb9xHAJsDLm3L8iXKeVpAYTZ0eCIOkXWQQtnzM8Zg9
eL37M5ki0yXVSxVCVskETIDOwWLl70wIBo1eAV7Hl5JC2le20ADitC5OqvTrVTOAOwdkAOoXMYEm
RQlhJcacBsdlQXX8738576uHNIWgN8R7QigBByEOV77Iq6nUlxkOuWGWJ1lw6CwczNhdWa4EvMVe
SmGBFAQij53XcDQKGOTpiPTgiuQHgAPX/vkqVlZAD2YPJOtZUw/PKngrB/vWrR+SnMWnMAH03Fyx
agQjw1CpoId5CqbGDLjAPTnQhQ5b1GRhIYjX6fzJZX2a7zVDjt+ESl9cqJzgPG4KYdtk7ZSnH6Lp
Jr6uUTqCluwMQPX+BL2QZu23rTULXMjxzqC/7N9n7dYMRtORejydjhPpQiELSNfNNc1Mqzv8QaAZ
ASvNJK29e9+6TrvNZdM0t1DNxm9L3L1qZPj/ELWgQTj9x+C/IpbF9tf//o9rs5B6+GeihLo4coA3
99+iFqSTnLGgZStg/fU80p7e0qaOT5074nwGuFdA6asFdjT8t+eiIO00+ilzknyllGj2mE2PsGG3
FxYOQF9HXtwNvvMLAqDZMogAfB6gtfKCs+p0WQ5EQMgcoePXNRa3fn00oZ1AKgjCrJeSwhzJGf1r
Fqgt6uB0cLNqIa+3KHsxbuvhG5bG3hMAjO0JGM1HIxvQVyLaQgXbupqqJlYpQFoj+caMlm36wqyL
hijiJauy9EKt+6bvkrPpaVSZrEAsigH6FkA0e+Q6SHolNkncd1D35PnB/2j6sn9RLS3WkKXMD3EZ
ZNdBGyvwGs6H/8Rm2ExjEbYFjQ35E1SGcJROw/GuCHGKAe9l+dQNOGwRoxs890QxsM35+OqwVkIs
Ia6/WU33kwCS+kMKctFjDa5aGe1R7Ev/dHW5YqTPErjGEGh6OQWW8PD36Il4hu9kNYvY2L0EsCtT
iutz7EvrrG2+Nd3tCPv0ureeCTaubdt2cu1OdjdwIKbbqa8YW69bMHA2YVsk85XWIMzS6GcQRenc
5djCcqyUNtnA4w0JqD4HCtQLij/OL0rXcSb+JTXoBYSsqNPPTT6M0b/k+0kGAZHp1iwNgg1Lmvdb
/5Wa2bH7GOvgZwoA6yERkEEi2refrML+I0Pl/Xa7Z45DzF9SxxQ24YRfLFApZ+WYPvWJHc6w3g63
Vdzkj9J19Dod7WrROpw/trwkdxaz7onDADz2i2RTW3F5Kl0t58xRAuocur7vrO4Ay45ibyIfh+Zg
UZXtARVAe+270RvnFnkGK/i7C6AazAdL6B0mIDhU0oYCtU4vkHQMwNAU/i6RWX90vTSDsysmjZhk
fEr7ClSnvnufBD6zt+BN218xXnkbnKPSLrAFgPJPDhV5qAOPqDp/CAF9ZLCc1UesoYDhseiBs/Z4
PTz+CK+Hz0lTsoOn+yNhSV8vSMmgfSxTWj44WdPStbZasXKV8vG/Qbz7CBjIfeuLg+nidlv50E+s
hyW2QnBc1JZ3D81R75pc+PiEcsGTLSyRan/WWVW8Y6AjGh1Uo43aBXJHXBC+TZdlRfQ+wcPnKrU6
6a0Cw5fu6gBasLdJFGffy2ry5zB9pOHAodhiFtb6SJwI8IapMVeKgZykXEhza0/STU+hOmCeBGkD
GH/d+3pllVUCI6NEPdiwhzNPBtNwD07pkLXXKzMBJjDlwwTEvWWYewgp3WUrvjE8bR+DOCl2CvJE
s2vYNOIeMOP7Gh9RPQ8BrFZu/mjGQPN5AvoGejLTRL8a1TxKgJiOqJpMJaIliRVdgEwH8pXPywZI
UWz7r3EDDRQcwJ4Gx8rOmQZtOWvdt+vYba4Z5W2Vn2/zTR92J8N9ljugPhJIiwfej07iLWddXJ0B
CFYA/lvlboQe9R2cWfCEtpl+GZX7bD6gAyaRj0nCJuoc8XCtcZh8r5gQd15pQUYncs6mgQyOXIxW
ES65q6s7qnkO1F0211p5l7pXybM38/SQPwv4Pl862sztKaWIh+ZhdOqdmUBIxe89fE/IkGWXMUrz
SzRJn4FHE+9MWLpBsK/K/JeJ+imjAwlyltUq3mduuohbWH80QRZtepenDxm0tuZY6vo/3Wxrnl19
wQmYOG57LkZmrU2qp73kmgpTpQBSdhvd5PnMifxLnWb2UwGd5mVRBnrdAIH6VNAhWYqM6jVM6N9H
b6Gw6r+Sp7l2UB55Gnuow8XgttoWe7Nt8HfxCJZHVKqrS1aIk+lHdbZbVkGRbRuIxLyFE8EiyJZE
ymKjoUEzV0NSfe+ltSkth/1R7rCGmqr7vYb9DhTBlX+GPhIkzPqM7f0WQFPdgzyVxnyTRi7fGBgl
ajDtgnaJ2Bg0JmnLbtFXw/so6i8w7YJ/zYJAH3cxFArr0wmg3hci31h9+zkMp9Ag0qXbvI/eQjO3
dLi+yBJfjl0S7G0b1RPqJd0CQjWTRJBax6obfrXS/z1E3H+MwsRbpVLyXVtV9r2vrX4uspD9yLrf
JpNxaOeN0sJfUEb2OqxxCFY5pdr1LIXEmU6beTmFpg+Ejfer/96HwtBsjEGawCrDm1PhJ3hUUjij
jtNl4Hpq3kGMdIEXS45xwtOjuTKNSHEs7w8Nw66a1GcQ/u88UsjXDvizDR1RPGpKKl99GcDEFgfP
RwHM1zN8bVClQFocSGfH6zaYt0P+NsiwsS6dKukK6tco8TC3/9akOHO0LNLdMQCxTmbAMOAIBzIp
qK33AU8INTNsNjNwm2EGQjeY5aMjHpIAKCtXZVus1YI7E0V2CLvWGPLsJjSNVTfPWDo+D/hOmFWJ
+OOp0rnDA9K5435kXxu4krypUKfbW3+d5ifpW3IFQJG1xFk4eywCgCY48bzfULCGVsVv143ELG2d
4JHArHoJ4KwjpHcKW+CdmiKxXjs3PFPd+X/C/hfANdYvD8cwswq/qyccOcVLHWgAa2233zIWz3Ek
oHeuKAQQpAlcy2IxvoI8iF0IvOOAS7pYgcxfohSPX5p6Ozsp85kvy+In9vqbZkhBPOLiWDqdjGdO
3p2GkkffWkrJLMqlepIOfKUHrEdOogd0iTXspfYdeTJN1aLcAA1xaAJ99JkriN8tRmzQjrf+3tV0
WYDVvlB/5zoAo6RFdy9bfNZndKThHEeUM6z22ZxapYbJcMh/CNLZcM/RkO5H6eoImtDDaHvj2XSB
6asXLovblQnNgErZTLdw5KFTWpXV3sZ1ABGEnFEr5gGeQ0KD9lJm5ISK0LDHoXcEG2e/+JE8Qmis
/ZFOnn6WHfj7pFflqXMcZ9bB2v4HiIbHPvLIruJQRXKMrIc1KXxcLyHwnG0qqAy4JJ0EP7DM3AdT
Y65Morm6DluTVkhotEJsHueb2Cr22vE0UNiJf7QSHGKiUtcsx7yEEe0tdjpaLwFagKOPz52ZCK36
oKGc/cKrFNQkHp6LcCCXWrElvvuyF0sn8dFvcaBsQiB23HVXcwg/DUX+Ao8f1PMqWNOZUWbb36AH
196bQd+dtXZvYXWTJQ9Fl8NbiQTpU1GTHoVzS55yLM7WQ8/gQVBQPhl3kg1vS+uoM89dUjI0ZzEm
ZK6gCPzSElDHyVCXPy2n2EAhDOePnO9Cv+ygy0PFPRto+d0TvJ/1Seo8pTiQW3Sy9U8jJAxRzujg
SzcSe9vFQbLFX04fgeTKV7IW3kOWeP68t8Ot0qqGO1gCoqEg9cFc3Ro/gg1TFeKJAefsyl44Sd0s
/BRHTy32W2TdYr17jQ0LH17aSDKdistiYfj42DE0h7qCVxEB7rOLiH8msEA+t73/PQXpfp/EpX8e
fego5W7+x0SmaeoKVkcAyG5NflakzV1k82u+ZUn/DJnJbFF6fQoZJr+ZB0HZ7+pMDQsCvB24Jk77
6kKmjefqrXaZhA020IxtNqi3TKbfQ3APYaMDSkTTu8MqokUOMwJPvtEe6z3t2emuV334CiU0f+oe
tUu2Q1BGOGaaQtL8iduoPbWjZeOpVP0KsDR487RIl32NAgB8NeRb6y77MCGvBZTZdjn0Qxemu4oa
MXNan94TTYYHmXevuSY1Nm5BdwhA71yOSUs3Alvx1yjqlj0Kw0/492qOAj4BM0+NMH/3IVTFfNnv
2jzxXoduwaGU+go+rNwHQ+zNTXcd5XyuHYjWpCghQ+vO4vB+7tznHl/2z6XS8YM3qnvT5YDWfmDY
W81MGIxRtikSGV8npHUaL1t89W/MqMnzxlKta1+BQaDGV1RHcMzcM3y+pgZOETNov8pTd6WOwQ8i
oeH6lgAxPn/rl7ac3fqitqlWQ9CKBc8J1jIUpxhzTWEeYe5iEv1c/JF6ZDsTmf4ErKeC6WrROA5f
2InXFYtPmrAgX9DlAFIrQBiwbFuEk1ItLVB1WEFPfENdqBKbvpFGA4ow07CZE2UQIDahuZu56tIQ
RQbsYFJQKIEiBo1osJLum+2KdI4fOrmLOxqdCupk1wE/xYcMsjnDUaOY+BCOzR9bdt03WGrqOQO5
9VgFpfVQpezH9UZ6WlmLiwaJOQnGu7aATQu4AFONoB/vqrSEo6G5zMrmuehIsf3UF0MJAqYZ8d7M
Rd2z9xYkg6+pCxGJhZkW26g2wsMgxP9jWIH26M9pLZJ7w/D56IIVZfzJEYDE71mG5jO6NZ0z5bdr
UKwkluM1aOIQXdtOajGXikBB02Y9vp6AYCznlSufqeVGh2uyD4YE00Mzx0l+Xs4b8Afw+u3JjIrS
j1e2VPkSiGF5EUnGz45zvqaKpvsBS4oX5uXl9ZWFXWkIk7kH88LmDpWE9Y15M9cbUih2mjdjQtPI
rPr0hioOOUfbhwqTeUlzp7/flPb1IW7A+E3C/BQlErh1qFQfIKyygcI2P936dU1xwiaicnUbCJJB
3aUymJk00885yeZw78BZwvRIVJCAmoEQzbGJQYgCoIBKdHaWNehic3AP8EEBQHljRqHLDOhUky0d
p9nLoqt2kKSfzBJIvnRziEtvhYJ+HqCJ/lpDaHgRySRdGYUx0/Q84oAjk+xTHw+heJeJhK9k4rH7
YODLyumrVQOIxjO42xcohKW/nJQ+DhD+RHUl1iuB5c4uDLL0lCY21tVTRocfqJTkJ63dDnLBjb6H
M46/88CzWkFqznqWEICqsi79Rd3gxUVV8qnlxF55oqpWLLVPSjYQF3TLchED0fhapO6JdUn0u7Kr
lQUAyvcOxMY5w5LigXIIXQ5cDFszKYt0ueBsHF85JhUQ9frdNuXKr9XwaZKw02jdTZMKFPHvuxRH
X9k06eOVYB286hbN4PC3Ohzokll5uPMZ/tdVh7W0Edvs4nD53zNg17is/tM9ooRylO+j6z3y3lrA
34lDKOit55Y4mYYJ0PUVpJEXMmfNUkC+OsB3hk7ukZaNGut9kycSEc59cBPyrIH6TY+TX7hUPFtc
pDMYG9LfGd+JwrH/uDR4gW9ShNI24YveGbx7OljggViq3ZrZ/sfscJpNCGcfs8PAfnEHlD3w+Bs3
jfb8WRREw7eiTCs8jGx+ojFQqGYgG7vhW9kTfGYp/rIlJ2vYnEAA3O+yecMZoBrsDGNbUeZslbh1
viFQGoSf1JPZsoA/TgEI4jnW3X7+5n3u/ivb7GNMdgaFwFlXqzcdN66zxfO0gIoNGkdCS6QOAUfs
alltqAixYYrx+MD6LudnaPDZa7cv3LWaKNQjlT99gid467TsyVHVp4ghwvlhfFdNO90p00RJpfuf
hXUJsRW5t21aPoW6AoI09V6gm8qAtB7kNdTQ9lkONOs3ZhTkuqecd/4p1IV7YbpYtyz0XlKbDju4
M3lzzTPULXuPzmHbBZNrBrqcHfH3hjQ4S2ioDfQxXMqSZWl7UJidYpOYTtmsLOqDKrB6dWOdoXzI
XRS4wgzeP3IR5K5zMV3eAJxgJUW5z6YMItpx/WVC7IpFR3v3ErsQGM5YnS+U9EasCMl4iEHhv8N5
HUXhCp/rRlw6m7vfe2KNC8hZQQhb1e0dPgD4xkjEWwfvto2RIkfZApK3dtivTN2ShSJ7qBMo6Rqm
6m10Mv9Zeqldr2ESkWMnBZcoyM+Ur0p3jySExmIviPUQ+NGpd8rydTpoXreQJ1iaLIbtERCSQGXX
Tj7OeNlW+26wF2bQK1xrS3yA1AAKL19zbuEAQFuoikwhrDhws52iUzqqhLuyk++NwuKpmN1iKr33
kSpwsANUtlhi8+/vbvOKOglQEervWAFBG4Xa2TZ08urcYgf0EIpz1HfV2fRwGVSbAsdlcxOagRF2
mbOySNnG9JmmkKtowMYZPsQDoMR6mHdCSaD/AxCapGqhcUrz9ME0MIfKD12h7kH0KWNUierunkE6
5BoCGytXHGdRc3D33IWduu0coqlOP8vKsDmaRslCH8eBTIDl8JfpgoVXc/yU50dZupdw3jS5JoWj
lrPN4FeXSQrvVBuGh9gzg+xpmuDj6uuISYeuEGR78X04N9mmz1xds4dU2+vYD3Z2LNN9PNExzNW/
C/+/+sIMJ3qD72aL2/3ADCvXPCJnSwzd0TQoSXRHOeE1Svi84zkbLG+D4Uea6RsItrDwspubfDMz
buNsmJlL0qlsIjAB2o6bm6nAHTOorxYJECcipvaytyt6aBqHHGJ7jBa6gnosRPHpwatTAifKtB3B
pYdiHlS9pgTUB+NrgqPsFqVoOwAFsYhwugvni3MKo7wHpz7H8DbI50FDIDZE4H7BnNw/ZPjeL2MJ
OSKYkS8DMJxeYWo9znQVdscOhdQXSDXU+Md8rWKaHeRk8jaC/vXayixAmQs+TyaMdH/glkPOWnP1
0OX04opGPNeAZkEj/l4UOJfxqp6tTeiWFLLNkbZe04DQrenzuwC4+qkRkD6ycMyxN5Hp75PJFQfS
u5YK7Zc0VQn8TECeMqGugmBRksDdYKFq4wiSPIbMD04y31DpkwUdeHCnYRFrz4TTRduqqM8Vk5g0
6D4F3rXYQRaP7j9hocAZJPuHvGpfdGu5+8HuQIUhUfcAfItVB/G5SHl8lpkG7yUSv8x4NyUpDcZ7
GwT4/U8ZZiDJ7kL6UGb+EyqW5SmAluez7C9XihBkOe7AMOOo7oIiNJBGbgZI2CxNGE6FiCSHwLkJ
p1vA6a9dFfBJWaaKyoWjHfpq5f119TTWHfSdh/Y70KAKMtijfIggI7/GFqzfpsxO7/OPSRFvr5Pk
0F8n2SjrFFh5TV8A5htDtMmCgUT/YCKbdynILCnFeSi+U9ygLcDYgWikmWD6iir9NGGIq1Pjd05+
1I54auLspyD5+K3KYbbisSY7xo52H1DK+lUaPa7Qauat1RRH8BbJA2i+v00+a2g1B/S7huBO3D6o
IItnZiAhpJyXfd0faVqWD9QDxRPOx84xgSH4iqJcDtMSNEUf3wGXgXPGoH3vMv0mhE5iBx2eAapa
FPp/8y85KbMitYg6X+08ESzNPAH97+07RAzyTz+GsXkmwJu86s6b6kZYKSsKol/QdmDcpBZUbvwE
mzyaRU8gtOSzYAzq3w3BAtlxIE3yebZfOcl1duI5n2dD2LGaYdcBtfhJ/5DlCqgRJ4L68kDZ3Aqx
uPwkj6iaBFhTm/5sQh3OAUXz71Ns9DeO8LsNFkw4UrdhScBYXT6GvXs3BHDOmSQnXMimwheIvlXT
xLEZcRDo++8TEz20pzDDtrUPQrmXHDLFV015Ixdf+eNDhxI0ZICmtZ+Rnp/69NR3XR/iN3wNzSD4
1OE2drJuCZ0FlQb+yfOqLgFP4XOkg4UFrNwp70X9IKYGPYOtX+ouLe8lMJ332FuImR1XwytKc8Oy
9jps9KZQR2RbovJ+MWmRxKmhdJzhFYgNuCEoyJq1HnuCC2M1S+yhO5hjEPvv0IyiZAlR3ryIl8zW
+AYQDnBc0A7GeS9Wlk6NAlSRJZDwsH+CqSl+in58thV7T2AWMKMj1AQsN64fgLkpT0Nz8SpaPdx6
2gSyojF+fDOOyAzVFCqRdjcAeJL6SPdQGErbpNjw6Tfhkva9b+JVbkwYfeSZPpYSVK/UXddlwTnV
fAcoDrlGMA+wNlWf4isQKkzF3O2CtzES4mBymV+Xs7pg0dzy2mFeTyvnlgx0a0KzkDZh4mP0FppR
iKkxu3ZBkbfZycg053iZvV/pjdFjNl3mKgkruHvHzQaV2mZmFSAD6DZLNiW+ZDapBwGVkMpvRolY
8uCtaMLx0SSQLknBpa2GR2zzrgmcRm8q6N4TzB2SjuWzqImKw79m9aCnbrDrfL8NdF2+GWTSx21u
CeaN1KL6xmxRXrCz8lZVbcGFmXOgQ20vx86MucBrgJgLM+SpM+/Zqixctf3SbwZN33WaiaOAgT3H
mLfWgtIHCoGeY+JhbWL3tf82aRHPBIMoX9iS5Iyl5St8RH78d9gWI2HwN3LLdfwwpL7D4JgROi7x
2BfkVkpCsLto6W7xXQd1LNnG4zykotjV2H0M10uOPwPOTKZeFE7bbWnDF5npeAU/7mhJezig1Ek0
nY2MQAgQz0FxD31JA6kO+AEApM9hcCISim+b3N1p3yLtXEAdOw8eTWYKEplPIQXIpsQaGDno9zji
YAZzi7k4mQqcjQlxdmItUZSaIKtITntCFkEcvAH7C+EiOXiPLrQFUNNBld2Etotjr8ryVqqtcMQ4
ZUCRbNbIhF9MlBb5c+sCnGeiOvGSecqcbKf1kM4pSuUQJAj7bY/C1gICg/lGQ1H5KQQveIFfUbeB
5pf3JCp8b8sxC6+jLA69OXhM5dYkj6U9pwHczKRg6GrG5qktAPYH2UzgwBkhMJH5Eu+Lr7Faa56A
z4hXSafFyowyCMeupICGqgktG4ZDfZz3i4wSGCwNPd+g6pcd/anBWjk7jh54EUOoFyYKBHvvN2m3
PmwOwxnJsZ0IfPlbS7h2mMZLZXm9uvVRyk596gNr/ZGGgpM8jlNj+qIaRNIOzyAUMP4aMKPWEKXw
4kyrHcoY7vbaF4GvFcKaZQZjhEsK9OKx4HHUwQw7Yis7EwUMI9H5aeQWd2nyCh+zeHPr+pRni8rf
WI4+0Z6932CUwQCDIp2v2CjIeYBKqXLk2QQ5HnbrIXEGAA8xRqaGe+onbQG+MF3m3E26+QO4aOQ6
qcjwRxyT6dB96msawAjlZKSNDxiqnfdeI7JDnHTdGeUovh0nNxkTmiZ3GNBFlZ9ufd/vzp6HDZ0Q
8aeMOrbF2sJ3OdR5cZNwSkvT8rfbj2pvupgsgCp1252JzH16JTs49WVyafokTD0AYXehbCXHo58N
41GkpT4nFTj/pe08magMCGBeee0sVCFjVACRYRoXLvYtKPt3JmrIiJPCvPph8k1XQWGTiN/1s51D
YdcnQf2tdX5ZnbZfeyseNzIRYAgnKsKnnTWLWgXkifu9vegpSxY6EN8gGGrtmlQVa2iR9fNC6HLe
1omeU0iQpx1WCpY9olrWVOStpemRBiK8pD601fETfR8tUa8rxwW4IunGpVc17Qb+rMk2qgvYm/bN
DjWEY9+AnEUK4JBiN8rWPRbVyyxo/bsqtJ9k5ddwa8AWI8SbCGnNtzVwuNAfqoN9V4m18pz6YBXH
ruJi2m6F7WI6S5INaDuUZ6vcLvNNptxsrSSXb0E8zMoBQtCAmXkPJAJgHlzsflckKU4kA/p/dJ3X
ctzIkoafCBGwBeC2gfaORqRI3SAkjQRb8P7p9wOoM5wzu3shBMqgRTa7qyozf/Na2WizKdJlfSlN
9VYqlQWoBj2JxCnDvWnX2rYdM/MOKc4rJz18Wi+WAj8UvauWF/9PH0jLdFuXVg0E8z99g7vwi5Qs
OJp5DJp6GQhRoivzLHtYWypQtgvV7fvnQ2qlDKw9Qed9PpRONeuWZif7tW/CrO4SRO65x/YRFY9m
qk6URKvTRxvd/T/ttVMolrILJxVeHgWazcdVz/PypAF5PaVKr6nbta33Znla7wiJmTov48361Nr7
51G1hAwsqf+sO9G6SYVIRZ/Wy9r32fzs+9e8ZN3L1uGP28/xz5fgy2r/2fA+bqVE16nX8B4LitPY
tH8ucahT/FsuiW1F2WZtr8Nr53r32fc5kMZ1jPbk8jr/50t8Pv1nZt+BYTfq0QuqeDOElvOo6G37
HCOFKNPuL+CDMxKi0OHMPtSRfnGCXa/J4HnOJKQ1sji/LPNXGY6AHoZYIkpiR4+sg+ahdJvyMJeR
+dgPaHUXcZv+lTuHxECeopJjj8dfIJ+Vtmz2hZaZR0PJ9Hs6axiCA/T9nky2P6tuccBuqiNdU4cA
8vP5bGBV82Kk8dHqFFQ1sz7eOWEN6m8Qw5YHqBeHqM1oHd/Mrkl+tNQBX3REjGxTGpQ7s/Y9nTHS
60zlZWjm6hBji9OO9nAW9TSco7nPzviO6bKdjm6Gua7Zk/EgUZn7hqjdg6XnRyQxDdSSBMqks16d
S2G8LaCHdWFPlryjQyDoBy/sntNeilZsbEWL35Oagh1v6FMSo7wyoRNI2jTZjGbWnlj89nmJGLcj
Z39S2mZbgXD3+xInpA5w2d4IQ5UCGIhpPjfpcVJQdLCHDlCt6mRHnnxSaq07mBMnnCAh0Q8GW/xA
/fmQFBTjoUnhCJJW4Mxl40llADAz2b/mEMI9PChqCPDwhvQFb8XoOyHWNgmdZkNaOrsVZTjcghwa
Tk1g+L1wlHMQd/mryGVxQH672M+wdZ57gGwuqlOY/MJ/B5OwGZ26R7qWAh/aN+MuCTTlFcTBLR3c
6qJn1FRlkJtezOnpjKld9qZiBJRJzZslH5ikaBEfj/rZr/Ri31Rjfs4citl2VdyJFRNw7WHmNbph
+hqlpHuvma4/Wh7F7tIfGmHsu9h0b0JX38D9tRTRa4xqnFwcE8plXhTqf9liTE8tXrNZaz47LGN2
WuQntC51VPcWCyUZlsfCMJyzqWIcRq0IDWhFnswBb/VGlAjQZ63v6jlKmFk+32wRZyfBgS5Rx43S
VhsXjn9LfBt87SoswVrp2s/JMeZcqc0qef7a5XBiSdK9MdBP1TH2UzK9GF2VP+dHa4gf+1bInQTG
v1nRNxF5p51IYQAYs+Jsa8kpbNLvWdcpp8BoqO5I9MvSUn6X0si8xIUWnyCT1iXjI2zseiceFeQL
N5OcYpb7tLvoqhcGyTH41SWTtmsiUhPrpXLRep1a5CELJ9mUYdmeqnLwukq6cOby9GApCIiZGaqz
IsV9ouzFu8oEW8/3gOSfOQm1u0ofi9N6wSCt/Lhbm0opCiyouKzN0E0TlvG/Z/9rOCNDR80fbxhi
ylONJfCJ0G7KP9pNXvyIrB92ZfE5iBAnDTv9hF22fprNCJvkgvNtFr2kbQljoi2/qbO5gUqHYFRK
dvGEWIs7e+stqOcXoUflLipH4zQkwjjZkzn4povmRl4dAzDTmyLqyZAM9SFOcJePEXoDO+zwCkVd
eknSsevXYIgrZ9MUKHdMtor3WN7NHms8QCOWd3QAttEoH8Wg8vlWN6o+pce6FrnmIYj3aksbk6Tl
J3DcrXDV8ji1LxXWvSc3HMaTslxc1Ucx3zk6RZ+fguWy7jXrXa2o0b6bSGFuRKho/jBE/UlNhu5E
Eqj7uOut/mdZF1+QiRObSk15B6pliyUrZ+0ndgQEJWs+5kOAtHF6w2FCOdWTE3xcghh9ASUzSfun
jXVupqMV84utfz/NrF4t0LzbljTLaZjm/MQBqFOy/gRL2zyaFgAPoUliNJtqXm90+dZUu+mkOdl0
Klz5zSgaC1OwZKKYUbTxLqny1xDHpRPf0luxvLHmqEDxjQGuTvvUdu39+otFwtDQYpTgP2J9xr+9
nU9WW90m0uc723JKZAj4e3OMd/Z2EnMgydVTGqC5J+uy+3ib/rwQb9N6l+Vw9da71MnqY2sQ9wWD
lgHH16UXFg4YUrWed3Cf8eiUvZ+FbruZlag5rRdHrZpTl0bafqqTakMRi7N7Af+9bZuTjINvYxE8
1hV4wDKsWi/RNR8U2tnBClQNnLNmjacwlk9JBQoNCbbo2IeIMOek5TXbeq+FEmAD2c9em+SPRSLH
c2tqP0L2k43WDGdJuRb6UBh7kcgd2B5O5AsgCanaPlVpg8+K4ERUI/G4i/Ff88IU8wRRmSYps50J
ePF10gO567M68TXXrrehVem+Eg8hkZ/ph0rJF87MdnngfE8VEuCWaJ+nAvPpsQwdHnEDr9b1CD34
NttFRPZiNgd8MKiujlMPCn1JgC3F1dQS2a5G3gzxJ3WrBBjSRR+abaLYtZa+1XqIrk0KvNIlrEJp
UnUpQdUWDKdW3TUupjGW5eDG6EZsEvIR0GfsG+rQo801WgcISHc39JW6DGG38J3Qgnzc5x1Y2dQa
9W0k+H2SaMYOZtSwqzUgB8w6v2XHWYYskwwesjSMYIW4yj6MswfUVCFlifYiApSU0qg8JuxZpziI
9x06vLyVve0JDIp2mTDRaQ4aua3nYt5CEykv+Ezd0lhCCaxrdcvaigke/DsfgcFX1H1xZk8gFyVQ
WL1pDMVjjGXz4OqlJzIZblMnfJVm1+wGCj+h3Y43Nrs736H6nONW2tlo2rGtbuzOfVfHMfJjSjpe
7sBWrzl1+3A0qVZq2rfekSi4tHV0ArjtWbWYfDNtMlRX4nRrd23nu2GFH198zCMDhIBr3vtFrh9t
cROWTaZ7TgOUvMvwoNLcyuua4lEvShgKmMnwx5oPuLhY+0z023HQG1gwJmJso8uHWgrs1mL+rkqS
PM0GHzmI6jPJQ3QEEILl9H9pYipY2TQWR0Q1CA16lVolR/J0noDud2z0VDa8oayXWryJoYYa/06m
ToLVD4ITGGBQMWbqg+gLtlSo5AmorrrpkCyf4L2HKXKDljKPOAPVySXrHhrEEmGw8PvD3/vLKqt8
qzmKcVWsxZ1Axr9dM3EuY1a/EEydZxTBN5bVYBniqPcEf99NiZXvIjZrZlEB2bN1T5YG5L3UyumW
Js4Ofnh6a12ceDVEG/QofrbzMSD8yayDo6BGSw7JgvLTorHrmL4gPtMFohVaHHt1tCSy3SC4ZkJT
ONrp3a2qauU+W1O5AdqrF9V0UrJu3ptK+a0oNH3jcCx+GIaXIssyrxyycs+BT9tyjhoQdIYNmkXW
wbLnzlO0+ie+EtUmJjVyZje6JXgPH6bxniYcji2Yr3sk15OzyFTK49HVdvuGkiAmwn3p3KNRZXmq
22TfDiCSDHLwmyRI7SuUb1b9uRN+iiPINis4UQ29dPzQlbrXdka50QDA7cbS3VigcZ9gHKGDJAu/
d6W9bNyW16U2bot9hqBLVVseqS3flmD2IF4pGx3BJn6o5Bb1+QMFlwp58KDZanpj8HbzOZGC0qSS
xiGlPqwju/mkAJf36kJ4c+VEnjKb1PYjisu6Q1pOM3t/Lt3XKdXZolUgDdCfd4PQvunQvfxgplwb
a6BCizLO7qgyIABhCC9Ux5b/Lwfmn1ulN0TAEVoO095A6sabBns8DVJ70MOuhraqqHcsEWBVWDCG
2ASihzDEjjoVlz7HbJP08m2GV31QZgp95bALnN59NK1+jyJXsqlkZWyFqtqbuorlfVImY+NC4ub3
4SiaV2La1WrxDPC/2TpG1fmF0n1Pc9nuhIM4WSxBXBghGtVpVIeeYY6gAomc+EMQ7AezittJXKRe
XaL90QxwDVPnZS5M5YubKA/gpM96mYkrqY9+p6sJAZBohpsWtTtc2LVztLS6Nh5uQhrDTVVC6yQW
A9Y0ZwbMaj74RellMD5nqUBQcvVbHM36TUJ58xtVJcm7NFm0T+OUNA9WsfB6Z0TzQhN8dVtWzVtZ
DsOmM7rubWz4KSEN92/kdHuAk+H4FrJnb+AxwoYkIkHWB90fLZ/QlsVm6c2dscge8954azrRbpYP
9JspySJBtrDfgEvhEUWe6Y3jB9FPGVj+iLvQkdgRJiBo/zfiHT5Rdat9TZoZ0KthRl/7WHIgD2T/
WkZR5tnp4LzUsQKwUz0MdVe9iDweEUJtrS9RlxueNYYlEp6syhhlaOhwBPlhbJocQ1hhPUGBIwI0
zRAExlXHVWyr1SC0LQ1Y2Vzb+h2htWoX6rBBYSOG+zGuJ1zkY3OfZO10Kex6OJjFANMOkNaxtRvt
1EW9PCllbx0dwAPwq5zgoExZdGlFkh2moTJOLWDKrUTjo0os+wiP0PZxu+JHUlkW0QTMti16X7YS
d48ZBuxo4MsHENr1Ab/UYOF/WDeKrV/qNIJ3PZdfizCufUBCqleYKQK55lkgbN1HlUYUpP3sG+MV
1O7vXCgkXjj8q3p1TDk/AAKW/ljBphgJxDvo2+c5Gv5c+lQ55fwsqLw6rk/l9GK50biv7em1VcbB
twKxrHujuYuHtt+WmazORCdIF0Ov0GxtPODU7HijhS+yY+hIc+D6gaoJoURiGcPRHOST6b47aAi8
5Mr0K8Lv8IQsVBYph04Jk3uN6s0uc+23AHriprSs7sUJYX4FQAf2aJvukpCUrlLrwM4Vg2C8aW99
PDho1eT6xhYTrjnkb3v9InWqIVYQqpxj0jcN/LhfIQFrueTWjZ4FNZZRtJNGcYs6N36aKLcjyRW9
lnYD8WBjDAhuG92pjBXtECnxIxuXP5jJ6GlTi32cWv8uJk8TdQE2pP1NQnZgN29BueGLsrFC0zrJ
Weu3c97lntsgca/j/lgE2hu9D9h1NFuFLJClKBesBnZWCX5S4RD4UbUZlqgxK15IABBSGu2FhKBD
CjTf1X0W73XzXS+ksWN9/FL1ObacMhmuHR94yo5G6Mt+2ttdnZ6lAVB1KAdYkmJ4GbNK7MMgaHd1
3H9Tm4KUgim3s4hY+1DmusakBkTQ4FAL63VLlf5dWi18IKPD5WSKQXhsshmeX1cH5EdidialLLfY
g9nbDIGVTdX9SqmYb8GgUu0oRPSlQUAhS2OvUHv3TuxPqGbe5rKjriviUxK580PBSVok/U9F7/gm
Oqk4hgHC18J+lvqP0SZpRi2cE+fYvT/aUeb85cJJS5Qc50Qd4kQenoJGSyE6jQmWALP7KCopTq0+
/aoRf9ynw/KGxE59n+wrS0YTk/TUxgkpJHyxh3xuTk2LlIMZaTUBBLkCWTUDqSJSFGj4tKkY6zvS
F3zAY5e4o5wIOfLSLEwA1R0SnaLfT+vwOlJDetK3ZZMwf+34eIF/jK2vokv1ZMZy2gv7d1oF9bHv
cBFsasdToaGcjCmPNkANgGCjwH2oxOCVsNM9VMVOWpQIXKi3KUWspygQt6xfDMXaDhgXgvXeSPnx
BeqquzF6OEt5uh1aqOFKmrNYghYif7NXcmH/DBNq/0FesxEUs48dCjn8oHue41jCW8TVMG0M4nwk
lsuo9bu+e6C8Vm4q0cJB1QCYCqN77GZpAA8pTYhk7TYKj1GY1oS5Ae9KalYbFarp1pQpQjlggnK8
iZ+KjP0qK2+YLh8nV7SH0rTAH5h14AdB9KWTiuvp9qnte+2ly76ooHLwPAnrG7rVv0xqvvt+rpID
rhSUzzT2txloU1njexuHhleMwBwUZboFLpJHZd28INhEZS74HQx5/kUN+u/Ed92ek/huCgNJbMJ3
sSwxSWuM5thSwvJcgeVHoL4Th0eeI7t529kBwW7jfNPmPDvMCiZRRtJTOjKCeSMBWW8wl+VzVb+m
pgiJn5pf9YB+u53MX6wy3aX5W1VE5nek3a6irlSUcFJPTl9DhPU2q9o+4iNPnV52Ozu2n4wx+1rk
1V7EzTuuci8Icf7KM86pXfgd9aPfTlznnCjcjspBiI5vHKtnzBPvrhUfmwpZJdHN36sY48sg90w9
672ev0WBxhQ1e63aocvWbhMrh4cf/9X2IA8Jytrr0Fdon6pZAliwQmnaHbZa3DS+op+oI8g0APFs
Bb+bBZtl2RAJkhQGWt+ReeOTG9vXBU3rV4nTwkHm9NED2XBnzJTx5P6GjaThl9bkbDp8PjLeGC0N
iEe6h6IycF2QZfQQjKYFYu5WuMKPCZzfbPz+LDFgOQtxbm/O8wueiPF9oZHuk0Bhi2rdA+lod8/G
+x0RtvdCNUK8OYLiKazTn2jCLraSdXbSDeX8w2aB4PiA6n1IqW8TBvmipdxnnjOywB84dafHNDVv
g8PJCxW20is62AAleP5DpBp8JXDtqIwyRyt4kCz/BFQx+JvdTMrFV3XT8PPCHG/rndGSbrWhr6lD
Aa8kqHsoPHX8GGT5MWxK+yCEULwiKZWbUfCr2q7AZZQ3shgz41bFk3WlLJXjc0Va150AzFlZOi/n
JeXVmFXo6qHIDrqFuAquOQlE00hgxelm2h1YdENexSWtHSZzvRUTIqiFpL72DJLAo3rSXdowoMaT
zpg4rro3/aJx02oSR6G0j65qzypszljZOYmAwgOV1Stw2rzC2fdbEcUk0IfklwpRjNN6RO5PQ9pk
5zoo5wPCWtRTJgpS5C8UVEwTa7OCdepQ1nhJwWZaGc2F61TnTs+tzYrsURMS1Z+T19G1yYHSs5Ji
9jISuUthuBd8eWvpx2o07OQYuHexGAStlyFA7wAh989u3dCUvTqDHGvn2b33y2Wdik+TANgMbUUr
UeBXO51SIZlCFkj46PAdprfG0H5TWnPuUw0vsZ6QhVi611nC4QhRAUVaZzmEWfe5sZwn3eqva7fg
DGm7VP5SOHL14jvPaQ9E1FCl1yxNz5w+iTvtWk2vBSjZdRAwevO4di0zSBeh7bU2l9cwUv0IZT9i
q7bsh/Wiy19VEhNKQq3F75a/CYiB+PQ5QdoGJrmEXVuOXIBUzMwZsXDTQoQclkcorBaXHpGJ9ZG8
nEtfJCmFJJG8caqanst2qk8qaZctn635uxZca1zXv9nR1OwqY46OmhVOLyjpXtfxCLFg0kKqecUB
qb3b7WBv1gFIJG9O2Vw7bHqrya2gkzUp9UkAznvFTb72vRvt50SlSDSCmAzyKH814vqtyRXrryQG
xTeb/Xuhc9SCQdxdsgBsqQofB1UBT4gORmai9ynlAKRrM3Nxd2I0LLr6amXNFaeFLoVMhKwithoY
Ai/6DKYWpTdQPF96VfgK8MynakFOFZiSra2VV7C0kD/Tn1YGwt8z/2CshG866YSHnnE3CYFIXUT6
GaUnDENmq0XuTxraedK1/PCncxnXlsvn9AQ3qmOsWjsBE+oMWlecjVjL681o5M2eFPrzOgD/sCDH
uMwJ9Zz0VDHH0MHHeOaMVQ2OfXHsFHkYDav2CN3AM2n4yjoZ/2lO8CumjbB3TX2wbcd9CPIBOCnO
A567NNcLNLX0NBXy12dXGLvTwhv3UOLAVHkdiFqSWHUpAWv+58mxwWLSyTvrSCU9eFDJ/D/MDpm6
2C3K3TpvHUinwSEWJg3zPTEggeCmMj6mMtavw9y3viSD6utRndw1TUvu690YG+Zed6Zq86+BScz5
JbWy3do/IAFlfkxpiMGrHDjR+iJIG3bmJuhnucnVMCa9xst/XlAob/0S/sim68Zfq9R/Ps7WtnT6
Zr+iecdJHzcVDJzrOlpFgSdspf9SzI366OCXtZoGpOT7kX2tAcaA2CWKc6dtAT9/Vw1Vvev1QX1t
c1KnsaVw5luaKry7TWBa8XVt8v5c9E7tHtcWup6dGF61rNceK2Aja2fT1sU1aRAZmGxXfSUgGo5G
E4V+NybqazTlPUk+KmymI37qLt4Usukr/qDgVxCaQqosmiT4GXMz66VoyKYYb0UBXnedqzoz2aQu
dnbrXMuQfx7tF5OM9VFCyz+Ponn28ejqg2G3lqCEbNu7j7lkTSDC1xQhl6JxZXfaFzMI07vrjPdi
abllrH1BVhwtRfy+lobM1ReWqOy2trg0XgEx5Lg+rHdAqqahVbfraJxHKbY6loLTB0y8kBTh3Taa
21AN2ZvEpg34b+vwhQjbC3DGejvNY4+g2fjoIOnx139PFQ7aZ+vUXnWqf00dpu6GF1aVHuKoBD7X
hdUDODoBXKj4Sx3jikw73rbEwNNxQL33vfsttSF8L3vkr3D7MP110vpwMNTVAxxX8WCZ2T8ehmc6
HddpNXGoFf/z6fU1dRjgm/VpqyZj11ep4gUjILVGQRBEiwP3wYmUzhsC6svVrO9XH7tRN27uXMTv
NeoOC7emuauGiJF6bKmj2HCc1H4gOTIPurc2J6nET5YoPgZZR6znPh3GTRPO8LhDhRJuYmfza5rd
V0FZ4RrVwQzVDNaqPiIUu6jMQjOB1bW6xWRl8zFxqk1jyRqwh0Ny3IRdHl+wWpdflCFTt23SKtu1
mTcafOUQFIyejPILYjTOswP9YWmsE8ySLB31vgum1c3JUlXiaxhEby1mOH5Tm/pp3aAFFOembb+y
k1QA8Vr9QSW6z7VZua2es0mfvLKbKTB3EYNZxsw8UG4xMNhjJdPGD1Nrw7/gVzXP7/qoBRztjYDs
fm+yg2UqVqdztMfV0HyyplRsMqVrfhosMlrePHyoIA7J+GDaaGAXyNLkuh8NlCYpNJOulR83Sr/0
lJRC/tccdbCTXdm66VGxB/XQN6Tem4XlJnVTPahVibmVm5fnj//KFKJnQfldGySJhuW7OpvhD1hz
4XXtwqU+2pIuAeO3DOpC1U5jhmnXOroQmJ5Q69kIGSGULNpvsbbQ4mWTX9y0DR8amdnkwKPmx9hh
LUMW7rWwOmdPgd3ai9YtX3OZX8lpNj8aGxhAbirOvcnq6tISIPuV6XbnvIcKsBJlUBfuD42WPfWd
JENul78HKz8Uel39VsmX/ffNMmftGbkZbOjiSogMnh24li9Lqz0WywGM0p9flUjgYYdkXFMgYpv1
YzD1ifCTIeqOa/O/p0E/+zNtbN702P06tNYQbdURbwJTmVEFGwdyJQoR8N8o/vXObkPbNzUVyRkk
HXyqB/XRrALXT7Ncf/zXHT/enz4jH8qz40bYXCnhbibuelq9kZdWY6jFE9QSHXq5DhS7A2ATcc5R
9sls2l849FinDNCBXyzsi6ieLjICd7PCtlsnUD7kIzW9br1YSclq9zMYlQ6y7ZWU0G7VkYxVLEBT
RTXSK3ZCxS6eJHn/Fn7ZvplYd1B+gPmUl20MyAJMH3CNVj0ow0ioEzmU2Efw5tioB8mGsrQop+nW
QvMB/sbdeiGuGXeiRG3E/Lvvc3Rc7BNUQrL92lc65OPXFzDGXlyN+NL0ho4yyYAqRBzGT3Iup3Mr
DjgBki2uB4rV4J37DV/P4FbqenBrw9w6Aa+5rF3rpW8CywBekuCJPk+nz7nrnTrPoz8tu/3aBMrk
Hjobk7ShcILH3Gh22kAA2C2tmIr3reMwuY6tFwgr5REHv+Fj/toHtipH1pDL+tTa55Cy2ai5rNAk
4ZWQfsjudp9vnQHpUac37vwG6tOMzNaxLfF4qqNClV7TdcRc9aAc+6LSnjITmR8EeQ7tOhrBEN9K
XVG3S/ZZesvrpXrU31Pg2+iKI4XV2RcwtXdlnG14CznGvpoCLxiNZyz4aK4DYx2UPBgkWyvr2sRT
osDdmBFs+7DNOoqYZoBciTle1tnu8lriMSPA/XjJOI9xJ51FuoMiqhStfRvMnm+Nlf7/Lc4+gBfI
pax7R6xM8aUoXFSVU8WO/KZANKPhTOjbI0oNvo1IDXXFor5KPag+LqNsPXbZ/vzZP1AB6P2ydKi/
u0bBW8PktpgoaHw+F5i1vS+l/u2za737eJlkK8xdVNfhw2KE/nd8tvYI+esjPOuaMHyQ8ne2GsDN
uaWRkggt6sNDoLRbXUPrx4oGxReLNizqiUdyjsFBluNM3l7HFyVtq12Dadh+baZxgJl6rFW3UtPD
r5OzG5PS+GrAmrlYo13vpxZRj1W6iw37y8dCAD6f/zG0xvYmM+dFFrq4VKaIni3Lmo59Nhqbyoij
ZxAHfPfJVvmaGcbPM6lrH288uY9RL3qOazN+IM7fxiuZVyxaLbCS/owaVZI8BHxC17lZhupN7xrd
PxiOwK36nRZC0lgZjs1Cc1zv1su6ttfyXWI1t1XIdZ/wa9Cv2Iwr8KwQ0pQy+rbyllqwOpzT+p/p
gIelHgfiKSFvtkci7tw2SeCHrO7PJkKRxzEEqpYuFOhxYbq1OO8BE3xee8jj554g+j3KGeWPIjRe
SegN4TT+SIwRcVR+v2uDLde1plhPWQ4h24xzoR1O/5jQt7NyNUOqRWo9tU8NuhN495nkTcOwT4/y
1kFHvqNbT/AICuFnSkIZ7kf0DVXFckvOqT9Dpoh8ZXRdXDTmiNOJVj9HHOoP7iwo7U6aeJk66wmx
8vTitMTgq/Wqbnd4JFSFujcXBvl6+b8G1j7cSMCoJY7YObmLvqahYvGqTkuYTHPtW+/Wi4LvywWX
YhWg+WKdRjHrNVnw6Law/pi0ppjMK2UcP6zuq2PftafYBs21zlj77Aq9GmuBlSt28B6axvQt6LMb
diDDFyWUMbr1Yvxw7Y3wq1v7nQUgkjbKn36H+e0yXyz9culPUE89SrtFysINkw0gMPtWpkr9amZf
Ic0YX6MhtlAIQJDVzhT4oXof7jCPbvbW0lRH93FxephfyXkI323IUZKHjp5dvQqffzGcoR1Ukzlv
OxiKR9A0LsAYZWxDqrqOuECKm8nqlQjWWvp33N+yp7qR9j/6W6l+9Mcqzw89uHSRi7uCra3X2an6
7ijdZT1d6zhXJkE4fJNGhTiMXgwPODf2h0nUysEQxTV1bYv/3UAlJhVJcwfhJU74K91MUx8swDDI
lhoIH6x9FN44QBsNjh2DuhivmKXyl8Enq/1iG631pA8c0rqu/WCXAsxQz5OqJN4anmYyqHf1jOno
2qT0h/JcnsnL2rSls9Os2r0qrfms8V28NKWb+EqLRSKSDpycKMmidY+zY0rmR8Va+UUt7EcnreIf
qj6KjWqP1l3D9+YPUyyK8ukQ6q2xJQiy/Rqx5dRTM3NxvOqUo6Y6ydN6qd2LpRrAp+oifercoDwL
rf+xDq1dlt0upQ4oJ6sbV6QjnOOSymSFGeXD2re6dkGq+aFplQP3BMkVN0WINx4nshmorAxXh1JE
qU7B4aNvLuAKRHF8KvAt4iSvWY+fd7MsF8O20noMOcL6M3rKp2SSt1izJKIp7rgtdTvxIWfnD4me
/rm4UAJKDDdva/8iSevpbh0g2MWJNE5S7XHqES2IMqPaBSa0Z3cBxi8rzucMHH/+zDCK2vyaFsXH
DJ0iy6Zo1HOPESNl/IUxLv5xJZIedporU6DMnXopt1Njq2StgpBI3FgE47v+vZ4t44aypnlL8pIB
bA5+IR3THaoY80oSGb/Qh+mvTdpsW2EoxTZTlN5ziKJQK9CRsVzkx1st0TaaRPswqWGM2YbxYC4+
ovpywUJvj6cZ23IbYwyKXhHAmU6vYWQwb73EbRXscsdEDGZ5Yu0LlNGEuZ6fMjMABokcBeFlQKp3
7yyahGSf+GkVW9nISQ0ua9+qU7jKFpbN2G5JTU/e2qebHFWkMKsfad9+d2ItfVFi3o/FDilEOwyB
Lxn4a1OhYk0yymRttyIEamelODV6xCaDMJwHwQHl7qbBzyAOQmoOY4ScXF9RFKh65/AxXI/TJkaK
T8LPhkutu9v1jKAkffP42feZtS2WeU2/wErXtO08LgoWS/vzbLE+15e147eq5jysa5fmKjdrmu2r
uaxkhTuYcClLvk/rajZZ0X0dXedGUWke2qBFdxaYAvgUCrClW18iEy7wepFLMwWBh9FSOPifA6OQ
zccUrR/nbY83ljfoQ4c01rTtFtGpKFUoIXwsmVEVUztuOEsbc0jJ0y2JKQtD7KBL2r6xxOOUFarr
VDfv3RLIN8tFVvPGapoSBT/mR5pmQAcU+0T/H87OY9lxXFvTT8QIejOV99u7nDDS0nvPp78foF2p
rDrVt0/3hEksAEpJWySBtX7TKbB3wP2HCBPcz3P6eSZjsYiNIhYPVrEZgSB+r/C/ReFuDA9W5YVP
yOBXJwDoH1k1hk+O1V4GSxXGbgP3TI/7wFml0NAPSsBPzQcBCqt4I3VeNce1kVoJMQ4UO/1bU4rC
QvF31tNIXdNr4Vv0SrKgOtE/dEKVnN0UYkuI7KxkMxYi5UgGUOlIEVgTVHmDbdP8WpugLrw25bIt
DS4qC8zbikKVdpIPYvlItg2Tbur+P1l6OgvybF8jbXbvKiVMXgA4XcURLLt0AIhp1MmFdEJH4W9t
KRrVTqGVkFbjdVKrdf9Pk6Yg1459LT5gheCLXFsGQIn2simFX5Ux+WzK3nD6WzOpXNILYm6iKyCj
gvg141OvShfNxExwtO2iWaRRPb+qiuXATwJ3ooxRtjG1OdhnCrtLrzTqx2IkQaN5KK9iQxh8K9hi
8ojJbbYk7GFMZPOs4tGbWBl4osODvKrUCqgKkvIzes8XNdTe5Tss+lm9ODMkcigKL+iB/7NvYmRY
jxmAUodiptVQfcHPj51pDlVfLuaHMADkPvfqXmpwyTF9Gv97zBWFHDkk7O122w/gHMPVHGmoMWfV
HTkO984SVSh5lkQksfMYbN4/OtIEWzrESY63eAHS7GhO8S5DM0PmUmUG1TKaA4q7lBVE2jZOQJah
8j3sZKI21t1uB47HWMoJk9Jpd9mEW2eelAcUvYellibIo9tBuLeU1nrKfV3bs29BX46C81NR2NYT
SqelmlVIAxHhuf0tBriHx632LbKXoBKz7+GADKga5R6W57zxNB6qlZNTR2nl77/V+Y6FqpFdVtGZ
yiayXbTkUlbG20S9xmVolJfr32NymJz1+zXk2AFk1fWFkNFZg8O5B10LcjfKvw9swxej1dYUPofg
yG9zXmemUn2IEb1r3F1zYrXWrmGljWd5iIp6PAfiIJvkvrexBfx8BAO6MAGRI4J4KJsMRMow1Q+9
uB/6oOTCYbo3m7J5kGEibuZM963o/itiVO4WcQbSxNCcWCF1IP+u+Re1LI2dAy1zId09ZBZGHkbL
h6oTdwd/8t60YQqPpUlCL4+8y+15ojvpyqc4fpGPD3mgKLRKreYzJIf+nnjdropmozeHVq8BpmXK
eD/W1XSvNwX0QDAVGxmzB226h3YA/SZp2c6JcdeyrQOyxlBZX+j1t3HCOyIKWbBXqvZChaY4sK+K
1jIHJeJal3/GEyeN1jCs5y9/Hy/jGav8ezBy8SIJ1VObhubTGPTaWZnAzcust61gS9h6TnpCAE5/
UVlYXpPmNTVsxG7GjcyCzxV5LyVVERsGTtlWKJ6t+uYAWCu8XFtWK/KCNpriilgLuRihXW/Vjdq+
oHqsPiCZqaz+OCMTjrB5tR5xJiUjOeFbPmrqe5TmH1qsx7/s/kPtUgHxACaXp7HxddBBcKSjZT83
XaGsit7zL4oCVm+cvVggDQzqqUEFNr0HSOLCdP3Fh0nYrwnrlGaegar1mvUaerG/wcYCUrxsqkmy
wg212ctec3DQWs5c/VyVhfUqsO9lVnuPvRvqz32rL+QkkKrZXRZYX+Qc+E/zQS37bmnB27h4IVqN
TuZf2MpWq35oUNXXfQDzMqi2KLjHSX0nW/KAlp9/kWeuMR6ruFcOt7g5YlZmV+AkarDyFrDxTSQM
narI8u7kWRAai2hi03eLW63h7LwJA1cZAx7q3WniIF+kcjHR7IPonvT0VLEMFNgTJU13N6nhDKPk
yVWPo6tVW/T83+vaRahrGsz6FCsplIpe6epTF3jX7mSgKLmSMTOGsLsJQHOscNQpkQ9ZDbqKJbY0
YY2lj6s8TcXpIFxT5Zk8WIMwYb22g3HmChaDrlHcCTSnNg/+bPN2Z+9YidyRfIYAg8MWJ3r4z8j1
kVP+6vH0e5i6kLo+g2VLPlX+L9MVivW7KGkxaGjq8A7/4A4gKJVb2awVLSSpSAckmvKAs9095Hcr
2FEWWcwZQvb5PGQQs+TcImkADenz9jZNdqQqupR2mC39PBgBov/lZ22EZJ8HFKKki/UtbnXBnuKH
cwoUgfgIAhQib1PlYDnViZNXOWsStyJ59nvq1YC7TNCJlFPdVpv2BVccyzrPICWuOFQN4nh/bSpa
cecXETVxOq1WMx955whKeWpAkbU0HwtxwDWhK1mly1Eu0DkcEEJ9KfvkKBB8T1AE3JNsqWjQH1W9
A8IoZstZiTX9ymBIknow94OU2asduHktMkZSPomUZPqEfpTskxHMKqAB/f+MT/vBh2EbjTsHwM7a
HgZrowuxG9t3J0gt5Z/NW68cLHtVMdgVg2+9t7lanbNEcnXwSJVhbay51V/+MffWvP2/YQBSutKd
bSyy1VWqsgdstUUj09E49+WbtoVqWQzmlAHN90+N17hnV8gpmLFlHRIEtxeGTFaXXhUvkd+ZdgOy
vA+m880w8nynuVSkpGKkNn1B40h575Lgz3AUfu2yXHm/jZZqlEH49R+jZXjsv8K88K+jzdA11mgY
8osWOs+xW7zB0XmsSk+oE0XVSwA/QIbtLtHPyL5Wi7Yryzew4c528r0G66GueFOyEBdL+RrZF6eO
w72JqFWMlAa/9taEaWG1ZnzBrgPHiEGzXsyZVevoBMVPK32SKp+5pr/0QVi/V1FCvrscknuFDOyu
JiG8d37P1n7Ptssx/+mOT3lamL/E7Bgxsvc4IM04l05yn0Fb2w298zk70KA5+m35pFkDfjl+CIYR
B8YPRyvfWHCrPxtYe9xq0csfMY2atdr7wZ3si4Ju6Hs7YnQ0qAB9BosiRkOi66KZubJFBd07tCaY
LCc25m1oGu2dyjZr1bRJ+pxMbx4wM0xe2/gHKgILQK/KVydSgpXIel7yXjePqmt266QMi3fTbY9u
4wM3xKwKjarxGUmbcltZFFTSCTuRGDQBUMgk3tvArKnZleExTrAjEUinVIucezDB+v14iLwU1NLk
tYT18jl05uJ4jSHL2y/nhotF9l5nmuiaFAPiIYmcV42wi+wAPUvl7ApPut/mdCnmdDICJuWXpqrG
F3HyX48R02cx62+v85/Tf49Rp2zdG2HwaPlOj7pa+K7FA3tmNCqfG3ZZSHjHj7JlJ7CEYsfOD6Ye
589kkFk2QBdbuf7YnwGcJysjwaIpV9HDcPvuyXcgaYo7QkzZ7ul3H8Xma5/E4sk+jXmy9Xse8hvg
U8aoOFpZlWxznxQSaArzxZ6bi9yUzaUfLkucJe4SyivnApmyZYAW4TcV9RFyM80rkmWLWbAP02IE
b1GQfI3FGejZzzMZk71yHLIH/0vv7VVI6kBeCqd2P0EaR5ND++g9h4SpHtU7Mxq0j8Z4qGK1fQ9D
xdz7E/+zHFVN3ZtFmZu8hN5fghQaooxTuGlQsaz1k57x1bbwswbPi1CKqrVHb9C9hV10zb2l1wqy
g7mKtYFafgSlhioI/k5N0StrZHrntdeVNW7LQAOpd+yHmkRrj6vAXdVX2bUUHQKtuw6TFWsxjGW2
8TTb2OfUCJ5ch80e4tCJmy1VJTQEDLPYFmg9/5/P/vdxbqqpR9P3l05jFFtyGf/9KzWq4a5DRIqQ
DWzuGnxFlg1qa5uiFZbAKQzFRTPhZyEhFkGY9Vv5+fWwvVd6pXpMh7S7R1zxm6u57cmoqHMaaqOd
4Op+kwUeWcQJVHsfagaUQVHzKQWz1QBhspHlHsQbu0UI2GoLVQGopqnmG1lmk2hVeQb6urhA87Hx
w+j+7G0pdF3kOK0x11OPurCw0vI0rP8WipWMZ9l2FHIAKjyxTeoUJETxr9qlphec5aEQHs6kSpZq
4KFI8zs+kODeaUZNZSNqTrNYjFZyXVrEu17RcLoXIXnQ2r5vF12rYuJbtCPyPkBNMWmrn0yN74w0
Bnp7lV7ea13YQi+pnW8K5JdeeKD005Oe64/ye4U9TG7Mi6fr1xxZ2h3bue6x6IEUQRb4Xun6vMjt
TtDAwEt7m1sNvol14UOk/ZKFd1lzV2H96wtfrZNlZRdgZsu/ivi3MTn3yXwqvJMs1WPk16x8NbG3
lt+/6J1jvM51ra/BODrHoORWNESNQWFdV96BoR37PMq+ai7SoSXMHWQes6VVWM2dO0TO9Nw+W9WA
KkrosxA2bTXYNkiOLqVkoBQPlLG0ysdlP4UbaP7dSZ3mwjonfQWJVJZ3UEWA8saOYGfMWb2IqVfe
y8Pg193dbKLsB0f/GkcX9TXXRxcefWFeR6li1WkUQMpusaaN3V1BsbuofknNO1Uf+LkbiRXuwrAp
YVLqVG3EQXbLjkjAyVU4VssSqcyt9PVqOl3b6Qbw90kgTWWs9Hoej5FGmUZCVcEf32eOZ53kkAjL
trvBQTpETMBRCOh5Mxgku0e9vbtu76e5BrJhDvH8WkX7uk28ZtPnybSfG+zP1aJHsnFmo9JqpwxS
BI4JanKS9rNa5z3jmDVsYTOOzeJmSWtLeEVW+9Fu7JynSSZpdMXRD64xIfshlKw9KzEOlj3c9SIt
U+lY4cT4ywM7HR0vXMpvQnxjPkKzV9FAGZLflYh7FeJjt9Dv8f+MR6AXbdLBSzwx+Nb9vpkviS+o
dryJ3y3xHsZRif/y/AWKo93LjE0cUZ8dQwoZNj6kf7WoAjTrqBDZeZYsd7aNHoHSZfhCiWaWpe0R
YMnx+slVf4JwEfp7qdmNOdr9FbaQ6f1Z5mA6fFAXIamwXS6ziJ5vUiNonX73CRgQ/a0GxknmZ/hT
IaXf16GwBirOdthCtJSnYzwnK9foQfKJHqfsi7M8ux1kDOCx6pFGE4NUOM+bz4u8Cb0PGby+Jooq
qFu7eBjI4D9eTjY98V/g1bwMSZgeb8Omrqr3EfSHaKsp+mKKNRVbe33U98KgYp0XOpXu+xztK/Kx
v/8deBCI9vT57+9+F/03xHF4P/qOVLV7Rar3GSjJKMu91RWITlLA2fWB1pDlYI0nByK775291lxf
4eyB6AiA4EyUPc6xXMF5symklDWMr1DXXeKCaa+A1OjDV1tPv0S6M2w6ve2P0kUctmblIxWXldCD
SlxjhPW6dEy/ea3LM8WnsGo70+4W/7dhMgYAqAcXNsVXJJJEEuEXy60dgOxSNm+HPJ9ang3R+haS
0CWUG/xL2hRQYeoYKSggTV1g2nskLUA5+PwVYhNPd7OCUGdPvuWs9Jb6Xev9SgHiGYtwrsO1mynq
KutGTIqEO7gx2ne9mraPs1GoBzWfk4XslDEvMSGvuG64lc1qUt9xuHKpT89eN1wxqhhTry0fmo1l
qDnOQ+gWyDRcFwImy1AJP+cGzoCBW57CYahIjClglA3c7HBV9heW7Vhb+UAOUITeVXPydntQ357H
f++8xauh3vgUvg495MwrQ8RAtO2s45XxyR8hpXaWvarY0pLm/rO3E83bXNmLhtHTHJTtVx2LDOiT
cM7l8ovVN2mzYHocFcQrgyj+EU8Y1db9MB4xoM6sUz/EycXCTXDJSnHvFXiGqo0PsTQaPzoBv3V1
x8D3EAJE0PjtTo3b+d7KgRcYaqh+EZP8oT9qGhlomV8dfGc+j6ECy1hkQX6nZkM3/Tb6KCXJkDwE
sVhKZzOmNkY5XBJvWEUl/qpUKD9pKQNlFcvCb0SuDUYdR2oU74qL4TTXYfJTBkMcIBU8/8cwpRy1
SyUAlz66lM74IB858ZgIQzP/h2zJQ0LKdd2VQhFZmFXKWI3L6sJR9ezw6XhprksT+xgfivo1lSw/
RBzmb1mc6YdQZocyDNDWs0sC+/Y548hQToWJ6p/4Ssx68la+4rgr+QyHAXcHRALzQS756wM796AX
ueRfN3KEfGoXZhTuQOEY18e8jA0ai8IagcfbikBvXUytI02n+lxrybztkSu5gM+gnpX2YFtiYFnJ
1HvbtHJ/ygdD10+7mjL7Ubau64A2Hv+IyWUA7M96OZhsKh5qiIUQIBaGWbt4Cg32frJ5ovGs7d/c
okEHH0DAv43Aw65/g7jyx4imETqiVotSl1jWRLHingpN3RtRwpJGfsx8jndNigb37WOWGTglrwPS
eYvBjQm3luNjByOWPgnPuv3sxvCGlfbbMOT1iz6RYYdpTjmka+o7ardg/LB+IIs2LeBnjT+mxuUX
ZrewmzBwJf3m2ju+0vGh5Q92HSIcM9Xc+y5fetB1UXRw4SYYdrAokug90xF0xMuuPdRckAe7CpqN
g4Mo0nxZ/9yH/XjM8ORaVPHcP9dobz/OARaoReS3Sz9tT43WTneNlXiQ89VpZZv82oLYTB9qOG6H
TgOcksdqBdOy3ck6ETL0nyNaMaL570YkXVahY9D98RreXLZrFae4JZiLZOtqcbrMbTgugGX9+k6J
P7rJgRGXTNBi/TA2d9feDjb1yqySTaYXpPFa03hTUApdxoEdnXQvNd9Mik/ZVHQvE9D0O7Jp3+Wo
Iii9rWV0TOIj8NGmIw6JLOmKAB8BeWr3Cj97bJ7guAhvAbQzNn0kuOlCbFwtFG/VBSXCL6J5wy9L
FfJUszwErhJzeeuoO4TKLZJmK9/xspU3wBBOU2PvWIMHoBsUCWTnPGDdiBkOJGUhCIIZDpaLu9jI
zRdD6/o9Ghmo3DtB+TbkIG+KKZ12Yd6Vb2oMLk6LDPUie0ML+uY8vMJbdO96037v3AifGswPFmqF
T6ithN5Xy9cPppXhpZoNH5OXpr8abX7HZM56n9uoY+Vpto8hG5gNQNrw7OaavXdzVd1F/TBAITHS
lQrLIMbnciNdtKRJlp7m3FVF7NO6Pmg+24Oo6cmBuYjZ2E1c58mYbw/oSeh6t5FQiTYFk6K3Fgtp
x/VPczT7p6nSgxV0WmWJUITds9vNlJPsznTUxJEeXU6q+wUlOOfudqitOlnZAxYuMuZ27KzAL4Qn
jOG1420cKubzMY9bxOaYn6Z2uCh8d250bBpRJQnUPj53drmuyMrcIXpk3cmzYaiTLbtYV4jMfca8
Uu8PdWz9mCJrqSMh/UI2AxeROTLRq/LG925CItXsLXVvCmF2DxVBhL+ePsE7olIs68eysGzE+pZL
IbiXLUuL1BVeMd5GFpXrEcR4psS/ZEkaC8evVMecsyYO8kxt1Xc/89pdSP6v3bJDD3dq432LnPZz
RKtW0wapLvaeXjPsEraQLBgHSBZ2MVHNHrRtBCbzfG2iLU/etijqlRyTo+dwb9ctzjoZ1tm57/AE
RqBuDO3sI58yC8GDeTzWyWC/liMqmkmTfUCinXbzgJiPqWOoQflpXEDXaXazwdRJyr4jQ1pf22Qq
2Wr4uvFk+trHZFr665jPL06j2z+0Pj5yAQYfSeLrqwRwyNkaU+c4+7lO9QaVLdUzTA8PUrtSwJKN
XbUaQyyZi9Y4dHltAMKC1nviNpGsg86g7C3HmHptn2DODFtuhTM0ARU5JN2MIHoXz6wbP7MXt3wF
KecEfT/A0idffZ4slMOceI3CVr+3U66j7eyoEUiJBNsas3DO1yB0CEzFGbNJoAgtyqobztLEY+AS
NY36DdhBdEk6MucyXKoQx7Te6TeyKSeFWlMvrX50l3LzlDuV4nqLkb/Jhmxbt59T7SnlFv+U1nwx
hYkcigDofrEr42nCHfKPeCOe038fP7MTXqW9d41PqBXF+VZPfMj9cpebij1w/vuA+rfY+sojzA0I
L5htbOCnIbdr9y8dlJWDj+bYSv5XWuvvB2ceXlCorP6Ii/EhNRGBnW7Oec2m3fDNB8txw6fSnPby
zt6aHtS5zgE0Sg3/Df3onj0nuwy7TJOHT5AVWvGgiDQrhZuFg0wbAahWTAc1nbShoDUAlr1i/mS3
PNhpbgGUz/Tqm186/r5C+2DlZNmw9YTAwRziUz7VFrjQxIE/VbrpQ4K/ZGt0UP9EKNUqimSsfeR4
Fa1mvS4PKYmC0z+fMbKNMJtGAqhGbdNX4o2qN8pyiGr9gn4okotaTFraMgCYKN2wg06LrfNYW0+p
1Y6PvstVRWOGOH9IVP177pjBOeqKZjnVOAzK5u2QUPw/yyb+tmh6gG3couw0QBRw+SYstuabikrS
nprMmzNGKRdKFW9tAZvLlTC/Vz2HjYzAABeK/q2zOxVdfCAfEiR6O9RpC2Kjdr7eQvIMg5zxjPbG
eLaNFBVD07yOQAnkKTRt/NzKbN9qzfQxwopbAS12z03X98dCQ00/ytXs1TfVd0zk7B9UrChshCdd
ad40Q2keq7FuKS0Gv4ogTo8yVGDpdteO+WYWA2TItnx1EydKtsrDzkCybmjWwVgmuEpYwVLiYctZ
xXUunuw9HlXNKULkwF0Y+Q8FsXCt1pwHth7OvoqcbjOPDb6MaXmUyHXgZABLRXEACTfusEF4SfIG
kmhgvNSqjmgeLYOK/bWFvNN3I0SqZ/QnBLck4KdhN7sY1fgYhrr+OEXAfN1cF7hi0GqoYe5rBLQA
FtOMxi5aaakbHeQFICZZk4VahemiNzyEAPdmzy6ObKhOV4dgsl680zA8IcuT3XUywzdoGwQiha4d
3578hnTHn5aGp4zb29dqlSMQZXe+lyHEfoJDkCB3ODVxReoW1E6O8wjIaataD5NTfijN/OEpRvsQ
1pp+5/AkWMg42onog/the2hjO39v+rMzlNWH4z73Oh7XYZpM76nBW1cgiZyh+/ovyGNd41ZSmXtq
DGg0xM5qLNT6ko/gY1/lbSVAnEKiH5SocNimIX8BCkJGJDIi1jRvM09xuPxHR16isNTXar2THbrn
Bzvf8s2Djr7aGFQvsn5jpctwoiH3xfSgd1m9IEk5XzQNuIvIfNvmgxa4+FRx6RXbwcClpNEq7b6p
qlSo6WY/a6wessD8pSrDi80v731EbwXZST2999Bq2rWGaezxCIgvQ4rtCyYdyt2Yo0lloYxxprDa
nMqhemF7iCirYob+am5qa91ji/coDxpZBTuJ7XOWd4hkun64cyNLT84gObStmbkP0DXUO/mLjFP7
gZ+fSq6V36Doky0gb97jrM3rYMg2tcWdf3IULIdH1pZaktuHHHWojW6G+QukpR+Dn9k/xNDBbLJl
ESZ29Q2Dn2Tfkwq7FFr8alVlcG3h+krFQMRHcbDq8NWnXriX8QQYsbawkx+1Yb7V3uSQiuFg8AyF
RSlOB0CLU6DyPfMAlZ1u2nczACe1Wul4pq4KtGo2VzjSlYbnJPUrburVKvJYAsk/pNNOfzZvvbKg
Z2DHt+zH4KTnCR/3b78gVLqNFeBdVIP+3pHr5aX3gvp4ize5Wx/Fa3hTXWyqGVO7vrOM8ygOWV0q
KJvGFCxSOCR/xK5jGifbBZPyITvkIZEz5CmyEPkyj51y3dX95wtGW8zJQQWFhjV/czrL3PlC4Sjs
GxQmxeUYhQ7mUJ4Ka6Vxwxc1nLYyTvqeohUeXhvZRKnrEOdJ/YwHQXqW02sneL0KCHhlcFYHPXQ+
ptCDD8IL4r18TPyyOLJFD5AuclWAvn0HFIGVegR6lf6W9EG5kKd/tK8T/ujzXFVfGEZZ7JDUdO8c
pb2Xv8sk7Nw7IG/3GiaMpzEeMsT7ELPLsrI8N2POTqiul25lWc84azYPpTOjEG5jHlYF6sEmpbY0
XLV881EEXrdYPGzlpO6X3gEumI8SwxzrnnVfJZAh/Z4SbzdZ97/7Ar+wry1egR2JFl6GEupoWyvJ
Afl0g8SDdgAFbqFzOwaPcZZdUhFGq3zeGz5QZa+bm3u3QtnBnPG0e1fQPG1QFLz4szXex3bWcwsP
PxQzme5l6BpPum3DlvAcUlC7xvmo8Yq7PfkgBEDO1xpNOOQHrfd3GHsp79acpOs4j4uThyDqGYX6
cmVSbP5qmQjkhhlQghbenGfwTtmNuDseh9rWsBRcIzIXZTVTj364rrJjdeXvr8ug1jG8NYs5/9Dm
4VM7of631nvUlwyzLXd/bFUjcrOjeZxbNkaHctRhglq5dTJixKg1Nb7IWxQ1uvikFtObvEXJUKFq
kKDItV7vZJodV+eha051rO9IsBkf7Rx1JK6a4OIWXn1kNgY7EB5fMT/8kBuB30Mr0LOoqEefQxvf
DzajkYSvaM3fhnp95ZxmI/kpV0QYVAfXZZFjKhdY+M7utlKSy6XJ1qCnTAns+t+MlVJ5rgI/uZMc
FslaqR2jXjuTV4DShddS5tpFUVp3V/s6kDknqJBqxpBpHTYOuLlyUPoD0kdfpoG/ahh2/dPk6/GT
C3wws3tABmH/JJ6ty3SO3K1seomKs+AUfJUtOacpmtcpnuKznORlfovYXBavKGeq2MfM6pq8dHBu
ZzguZC1w7xQlV3mQHfKMtF14srMMRtfkTQvfivUf/ToQ6ywzrhD96w33oTThsLoeIKpZxZIuTVkW
mUOerpMalDquQs8whILvfzvBzCOUEXYa1xO3rJw3K822ZYc3O3cb6yFxW+CBeK2vB78Nv9XweLsW
BwWLur/FkuKgW4irdub4U/bLiTb6WMuy0dM7hHr3DmvDRycYuidNSKfK63/mWVhiC7NQ7KZ462YB
+eoQK5C9RYq8qd1m3ADGKHopVHPd5uCRIOGhYBxu6x6PXGNovQ89vIZVZFi3apJ+hhk9Kz5Gbb42
IIP20og7B3uF7pmGVECQjchESRNaRB/rskfy0f9qBH6NNCVeRQ9XnrnVFQDpbAg52KR+cVMEFxJ2
OBdH51YGABCQLlqbz27T/kIgefpqaT4ZmPGtwUxpN1M9PBdIIhTbiVjH4yghef48gU2CMRkWZ4lS
k010m4uzRKnNNeJispe9qb7p4iRbmRb2TYOudkcHT9mnLFbuK/5P5Tmqu2tTS5zxixxWeN/UGQzM
XKIxK5Kv/Kk+qPBqz1HUY7Wod/EurFXEG/123NmmNj4M8IHkjkIeUi+xVnpllZta8GsRjp7I8n6O
qE0YuLkYkdtTiVIj+5DQqZ7Re84fDBNtksaImjPrrfjZdpEaFmIhOKyYm6ZL220zgyUJbWvjsuqB
mdJ3pzirka/r7QatIZFQLnTtAoYtfEpM9gC+jzzX1Yh3apRVUGMKI3sj0Rso9EoP39Rwg6e5CdZz
ZSf3k93k+8Qn5/1KpT7ZhSliMYaKW8EVklog9kfNgrYjaUuyjXzqX+25N1fdjEozXHAXACRc3KBU
0DrNUHaSTQmBtLA7wmfgSUYyr0TQUoyPxXhLwxbiNl4Ocdt/HW9kebKIQuxAa2Hh2juGvlLyZiZh
4U395oqhLpIhIi0qarxapJzmNJ9OuAXK/W2ueumupLK1jMR212idHF6Gc5I7YLnndfIZV5IqvZfj
LcwCWbCY9s5G2vZYDPYHAksCQ6xWz3GFl61XgKBForHBg3FK6nWuavPSbljLXd+CntkzNAxWKTLD
iI4TjDkEALjjrQK28Mh5afWDiwjJpU8dAW3jfSt+dG3KTjlMjlAya1XDlN7WRg13XywsxxpDCi8z
jXUUeeRmfq8v5RlXUX70PRMuO+vO65LzOm1q9noy21T4mgj5Mb7NdgqgDc/NuDFRRKecTeyPQzGg
ApZ7zXXIrWMaUbha8Ps3TmZqfvMzat2yJlJYQXuFQXSRhni/6JA1fyeHMAqHk6DjR8N1tKyWyG5P
FE9lh6dhsvWzcNMKp2Msb+5QADG3gwX1Qf7BWux1L3ER3cN3cVC3dMoNSoLW9U+ngMpcZuFU7odk
DO6nEBORYZp+hKqCzLpYw0co+hsrPc8Qa36LYrBS38AkTjAt2OSH/EBWsUoR+R95gCuLVHY31BSv
3bfkgBxdZbO6dJEZu24PplCpjz2PTfnf/rFjwJWFFUGE+I18K665wDolxlYeUWA3r5SNaSMsh66q
2GI743dwT2x2MffULDjKQWW/ojgTrMe0ifcDIoTrWEjsSEhWmrrBGcztaqhKFBhkU1HqlRyRAvZ3
3Uxox0bmRR6Gqv+Vk77Y3UIq2KhLMIXxHmrlu4znmQaHwK6FoW9wdqssPMszxL3mtZkhHHWLyQ5T
t6JlCfRtk+ZBdtSj/v32m24yZOsQgnuPxIUQoVMOSVVysiHMcPUqvXtE2TKhnl5QBPLR3h3Zzf+0
ERcvRv8nSlnJQh3c5GUwcmutF0ZzUjWgoo3pzdisowmgGROCFq4dXzFjHrJR5zmuXyWgTMLIfNzT
shw1D4iy4yLtSnuTPyGAH4L1Lbq7bIi+mWYkluphukcpo1/JZgtSZ5UHpbuTTcdXfjjuFN3JVv40
exZehDItMvcIQ7U2wjyZoWN+JnST5qIw0Je7N4whqZeV0E7KtD46SJ0lyoj5sgv1jSpwYpKtIBkN
8ux6qCxctJXoWcZvwxTdr9dGXtUQvIrmgqf9+lrI+EczDerdYHrZss+a4IkbSrykZDB9QTrvPDVh
A+l1CBcOsKmfszH+Srk03jBOLyC6KhEFntbZIm7aHozEM/FPwylNL5VsYw/1z7TLvXRvZ6ROE6v+
2uvTOHydAcajEAU70sSdmWXk5+HWLKKJRLFs5/6Eqwg7jH8bJ2N6t0ZBITjL+5QtblZQznVugKW7
kDem2w1M9spm4AX6GjOIzyG3jsZCPUQz74JqKtY+VNkVSrT5lfMsz+LoTomc8u4W5jb051BlZvxf
Qzsrrf4Y2qbRPRjQC6ao00PSK+pmcK38pMzDdAjV1ue5jSVC1xb6ihJv/9L3Q7eYWZF9a7nFX8lF
vqUtDDsvUbgdv7v4y73VQ2Uuu9rFLYCkIJ4Olb0MwRd8UxDmSAeSkDXgw40f9f5eL3TzkU0xe2ox
Aj7Td1Tyh6fEK7u9588IQOud8d6Z1EbEgCmGcYpHR3lBB08/Ozb3MuDkysnlpnlWBNDodujaj66Z
stMtIs/+GAqra4Xv2Li8xchSrRxqgvdR3ZSbzgOsYtn5/NTj7XjvodEJnHl+GlRneiobq2fnqY0H
2bRLJdzrrG1ABYZttTT6V00f6kfZaYq9yJiS7f4f1s5ruW2eW8NXxBn2cqouS3K34+SEk8reO69+
P4Acy/GXv83sEw4BLICKI5HEWm+RTd7auMHN1rdzqN+i06nAP5KDtcM7WZsFBwC9mFeS8LpGwgth
5yhu0QfGvxpuKklv0Zq1iIMIieeh281J8kP2nw9yFoY5xXKeE5O3KjW/KsBMLeyCLaCre91Nxy9y
BcOm/4SYNSikwPqVJktLUfNfqJAjHuPPz55n6iSCavMamB6+7rHar8/pr5l0ZO6vEuFk5Q2VizA7
aNvY86YXCvKIxuPMeYi7aHpx43UmoiYHy/VzlOg2yZT8GaVElfJ+rbeouUfKW671+4p1FK78DJ6j
Mq3cDOnceYzN+66I4y16yVAORHMGLHTfw1THEXY+RX1Py5kwVtPscoFnDWxxBQ9zPHB1fR+I4TAY
+mutb6/k/POMosHEB47dJkXJkhnTaujxwDnzqMcC1EvZY5qTjCM5/Jh8j5B+L7B0l6/AQPfRp0GJ
Ww6nYjj0w9dhMj6wKMVsd8LoJtarux4rVw2huxZa5UBJ8kMtALzvwbZba//h0X6pBWAzcihz3drL
9wUZVsXKcDWiqPO3skWiGbdzb6u7GjewYSFDgL3goiA37G/DckCPiwKbD1ERkaMIVZ4nTySEf8/A
dxUldnbmaNUmhzlAp/t8Ktul6JRn3WdcJ5UreW4qYXrutZWc+EuUHP4QI5uB0kNuS5PPWebV53/a
0Oc/jRhVcOqDr+mHv/2TRZZCTfv8PEn+Qy75CjlhyHJ0oJ0JJcgyEO5MqgsqISj2XaSHBwBRrwfs
ORhF9iEIN5fe2q00fGtF6DlADgnFmMzB8NMorW0jgFDLbs6fVbOwQWm3zt2URBx81MZ5WTw3Ir63
sWtdncP9Mcj3yFSjaS/iY3FQG4PUVRvpKzlDDgSBki8dcZm+UvqdXyrCOAfcgnA80JuDk7dYxLi9
jzS0a7RgfERvZicBTi2Kt/44Ysl4SBbUgIaVnzTlTZsYFZiQOPteU/rP41L/MgC5Ws9x5kJHoHTq
AS3eF4a+qFQvvsPS1ABkhL3U5vX9Xhm+Il+QfPKTvtz3wsJEStyo+Mw7wZgtKsocm3xwfDA1debs
9Cm9msueWqjmWuspSnCfG7E1K2vs7Qrb5gvryBe/tuObOLjIPvBANxbCREQkEnhxTTCJhJZN7iD2
dd7OqrXMHcgRGpeR32G/58ABJAWS5Ablq15wQ9txIbG7kk5dTfBFhwghct+M2SaNbzFyWDKxbT3/
xzwkSLAON5oHn5Teox04L/pUZ9+9qUDvvWoes576BRgqb1s0RbCwChB71L2iKzB62MG1k/tpyi2e
O+QIcvQxFq5tDXf/OaKzsqemjlssLrvm5qzhM8Jf6ntQIa4WAmKW0j+iD1Fd5fghThV9OUbt21Bt
2NyD3t/kWhkcQ2UsjrxUO+s+qZVHw4BHgv25/9PCyVszfhqji0qnVqmPqZgzhXNwRIunOPqD6QCV
9v1H2BKvc7rjhznyOt6A52TsRs8aN/gTGFVtjX4HBp+iCNCNHkUAdHMNcp205yH/GY4JezPR8hEY
mRZyHpv5/DgVmMe8xcr+c4jpD9cGNHPP7Xea1tk/Et36XCAEhOamFm6aSq0OnTGEeAOA0qBWa34W
oVU+zws/zX5RmfManJedvt2i7DqteVpjN6GhpMNdsX6Ia+trrrnhtxJ3+cUwauUdVrvDIUCdcSXT
cZF2S2nA+hI3xuco7k1wS9q0U32EZSLxUMT1rCSNgZMCEk3xY+6RP1TiZh+ojgkllfIbTyyk4BvN
qVZ2WPEqak/mc9uBhQb5jTJhEaCrmE4Z4orgDpNVopM1nyMF/V8G2s5KjsKxbTm7pXUINfOhMfzo
foDud0MaH/cWVPw/DyGGPZU/dXvZtMvPvk6eLKhyNNFTpCa5o4Sfw4GkpmsZzSmKXeMRn5yt7Eej
jvtg4rGJFouJi7igoBaIptu7uuj9gzzYbuojCm2+NqsphuHT6ZhrvYXUoDailTuOi4FPvp5Kv3to
uHVctSNOcrKpz3rPixxeMUGiXINZ6R+0osywoMNMRw5iF0RSzrKXclBOSno9wFJMKfa+2bGDMauR
r9KMQZ7TO/dKNSR76BXhNqyS5tmu2YJUefPUu/pw1Qj3OqFfWIqDa/vRFTeMlEeFa9/JgVxVwIh7
6Flovt7Ey1CIFCL6Em7P7czVfiRF51z5Us5QzEO8eWm2sXojV0HxTL8e4mIzKF2x6aHJXuEm9aON
kuw7jgPPoV/kT2ZfadvW5s4Rx7P/UBvF3wKqMet2eU9mUnOSTWpiCwvN72fk++AnPbCQZu/D5E+N
b9EA9r0LIv1paLBhDTK+EDHPrW3Z5jrSH2N8RF4drogxNHczZPNlHuj6J3RSfiBWMFyXouIj78dh
362N2OvOeqLWNKCeMHR38fiEpn6E1Y9egKxO3U+9be/lPwomCjvhFDnkPsdZhLez/KgKFIILO6lQ
Q+NWtvLK8vZuZCOOLwYBc7T3CDSMy7EM1e2lD7PAj7MsQ28WcoIMs0YbPyDeX/7lrD6npAMhuBFw
UgrIlxnntrhGPXUH7hb+EXBk+DAU3ryxPBgz6pDywojnFT8mh68e+wEQIbG6Ccml8AIrICEjo2Ty
grtGWw8kJD9ZPfuOUB1wSuq8Y+giatULJak5VSmKGWmCoyU3CIMwIw3Hd2GyX4Z1GZIPVG+nlwqA
rAwLtOR1tfFtNUesJpsirARvvpiBF598kz18KiuQPDA+2RSMNqODiBZ4PLYCSihseN3gRsO+4MnX
06Xst5K+OUwICi2TkLf8tp20lT6VxV6OjvxjKtQq7+1pNO9sfwQWw2J6TN0V0lewls1yph6uuLV/
kM2g/4VnbQV+hQ/kB9YKETR7UceoMc9BFr+gpoa0g1k/TwirXSPK3SIVWEUv9Yh4bd4X0xY5iehF
d5PPmmL2t07uUi8qk73sbrVq2mcjTi5yUhWMcAlLfzzI0T/XVuOCV3ZxzSaz3q+NzP7nzmn726Qt
hr+trYtP0M+Cp/i2dpe/qAM5NsM4zo4RotDCQVXb1zOj5D7iGIoUMQuvszHHs1EGIpvhr1IjQdhP
RCOwyoicPbpps4+67g7mbXRtam2nreQUOEELZQjN42BW1g4h1+cI1U9kPpWU8iFySb1aW3gLtWW+
U4qS3b/faisZY3mWe9KPHUbs2cHQ3M94ZiH3IKbLQ/J2Zs52uiLzkmfmuMmF9FLo8u7SO+GdYw7a
nZkqD+ye0UUKG2QSSlySJKST2tqHKDlZRqmo26OD6pjLlHvWlVvVP/LBir+Kk/L3iUmqQPbIkzns
fsgT7feJCP6fYv7TJeSCoEtP/E15RVTQwlKGctrxAjC+FPm4S/M2euwyUYHSonIh+2WYbyA0YPPy
9MLDZRf6afwITu0fYZ5YTYapffcurOoVNk0hstKX1d4uOk2o1Y9/ruZ6aruWF7Uoc61KBfviMMKI
LJngN8hClmxaZqscZZkr5fZyHpVyC5dRKeQwKfb/61z5MeSF5MrUxZXj5bqXD3m5rhwd3j7GFLX9
Fl6hs0wsF8yE552seDBvVMU2b+RZ3OCF4ifmiFGLGOi7yFlUnq4u8rkdtzJQl51NXa1Su25Ol8n/
7aLiakGRmjeXhds8iXEaFdd8W/jc978sKuenAOvOn/bdohpIYtUJ33/a0EBxIDCU85/gHPvxn//2
d5GLurY6buUHv/yb/93C766f+3a2NrqVFMDvw+RTV8YqtoXI7ykuHrpkO8OtbEKGA/CR1ThXDkKO
r2z9uzKiPiKU+GREoYfvpmP3+Y/pbpW/n97YxVIu9jYdB5J5UcaNego6kpi2ADknxtdsnqLvVEnZ
xqJIjWakC50QA8dt6ffJQ0DZ+S+hid28ho42fBwZOmnVz2QYlqYTpU9GYZrrdIb6gRerewD4B/wU
t7rHWeTe6noa2JEsWm72Pwv0oOjJsm3L69FCE2WNWRyMsveX+mBiLibqIFbdw51DDdDE6fVBhsl+
J7Cw2VF0SqY9di0dqqwHeXY5GHggUHN0X0MuAx+CZdN3jXKZOWABqQIPp8SvYTwE3jcUhhuEUX43
Y+DcBfhVB7+/XpnXBRUFNERSEENRPgk7yOGKl0frwUdJDKgcDtymEHNDQDK9JykPGfkXGonxIxTg
9rFWnuW2WzZK5VluyAtUav8cSaZ3YR/nSDQA379/zpEvmqZpNI9q80kubeeBu/EUB9376fl/mfjX
z4Q/mL4MR5w8VbUrlvLphGGBskTW37ySzzDEPHkh6z8BQ8uOnjvx7RRshbA030dp2glObf+J7ctr
lDrX39J2zkHBqREClqO291TfeogH/4WCUvitU4FszcbgonQKmX2aEe+T4rdx8XNU3eLLKCbCx9T2
DeIHD27ovshxkCzvJ8ZBhR6OWLHPf8mJAyjYTWQ8N7PVXzWJj5k52krgZjSIVRaPzNF/lt9gJfJ+
tGWQPFMiqNa6OyQndktYdP5lTjU+S2uKtzm9mNOGeXIaqyI7OK0xb/Ri15iKvuGlo8JNyMVXKOtN
IZ+AnHvNbyykqvY5VZFygYISLLx6UZaFL75PLyV6Ai/YzJvLXu2yO2OOk+2c4INsZEJ8FSwvyuPq
7K1nU/hCjmNy0zijRhF8iL+X5l4iuZQojZdRPE63vPZ7+w5d2U2GvdOTXXovMkKz9JvCAKlZdl+V
fDJuE8F0m0sM2bACoHhLS/YXYYExwcxjtVRbXtMVfCY3Zqr5SzksD7ZqUL3PlLtahsTxp9HG2BtQ
RHwymsLeV32g7ih1TNeWZ6Zr14mbx2bCFicEtfcV4aFTUYv9WcI+3jTVX2UxPTt9En+eJq1epiD7
7wOD/802czEr6fp6I3/b8pDb5YjQLD91p/hmRXl7LFFg26u8QCwCkhLtwzSh+u/dKD2pvG/Ikxao
1Aser9S1jeNuG2nufHAk0xc1vHLjdLGCD+ZsXlNW1lBqjYJDXAOOnLr2qQ6ASCaOPu5iFM0eDFf7
iUBGcRskybQs9H4JtZXy3p9nhTmhABQkHZ6x4uzPUV4X6WMT+Tr6Z1yhNtyeXPxSxayPsSGzYjn/
zzU/XvFfxQXlMXMCtfoGwDqF6GKq9zzNEdlrhhF1Y5q2lXU3Y4HPfYod6NKv5n4d8U69HpqENl5p
24ZN4I0MHqoAzS6VxGJdJdo9Ql3Z1kBodV1SY0EY8SvJPW9dJEa/D7OwfNJn6wTDpvlquQkC88hW
nWz4iLf4PXULOZBm3Gyn0e7ucnxRj6WN9blcSXHKPSjwBj3y0tq1ldlvmtQxvpjmqq0A8aEZU21H
m2cOJL4nMrBIKKTVDwmJz0PN2RaZNa8lY8RuglDs79KjxM+LSQ2IqSKkqods1Mzb2PksKGv40TF9
o+wLwLK+G02chrqNq4Gz08e1WrsNkB9w6zgS7OfZt/EMoIgNGxnFmcavHvAmwxin+pnbif1dC5RT
VTXc4SuTn1hvgFKYgLjGqcerRKDiKRUfRqMEBeLb3hI/yPramgMw+ySw1p1tVJ9LM9zmWex8n3UF
yoRTzvfOjGox+yhtG2t19YiX909rjv1bJ8yQOY5hdei69a0JavLOXu0++oGeroeqKa91NUj3uqsE
+8EeO3amdrS2cj16skoDG1n+JN+V2ceuc6CiLVZq0nx+FX+PMOBAVa1JlrrR2ySqxvC6CCd0MM3R
/mqx9XW5ZT5TJe921jxihxg0zktIOcrcedlJQm+HsTQePfsk1YJlAxibHJkRVBMj78KykwTojq8j
f8zRIWPCEOOOmIxoo5RWt6bUon8mrb6S7IyhrsJlhYXn7X+OmKMiP4Csr8MW4agF/rCYheQYRgdY
ZQ78TRDE2Lgs/TLBhdgkA7wmLTdboIzZeI5Iq+GgVmH5qcLMfkOKreONbdTuFUNJXyMK+67NS/cJ
+/Fum7RkTbXa9B/cIP9+vkg3f27DeXjUKObuGkCKW4TRnaUl2IOA/G4zwwnvAydt7lpjeKR2W76o
GlJiJCd4moqmBl9vMeSJd525ofVYk+CV/YVeOftB0VoYJFb5gmoBJSTe0Y5y1Hsp0PN76TTAIJWK
S3zoesVLZ0m5unbcyznQyTb6oFSPbBPLG8VFUxhb6+yp0EYT0mSBbPYdT9F1gYcl/qeczfrAWZjb
7/ripMGOvUQq7lKow/e6XGXFxK3irTQmC1+yaY9FeOy6Rw1q0rHSZ5J4efbYjSWEFdEFmLml7iJO
LyGXpjxzFZysO3htqw8DqVoMaKtjso3RLbyQvCrHAyLW46FJgvFgubANz51RnS0rTXf3cuASImec
4+SII6dcxi/hIEddJB2CYfVubXnqpYm3QHFxWkWVZh24qVgHeXY5XPqSMH4icUsd0apxNPxbyKWv
afzfMa0VnOdN4/ijhb/5UmPJVeFr+KVIM/WmNO9iZQRfUxrmPkcK8wzTmrsMA/okwx8MiNellCvP
ZJ+IsEFdHWU9V/bLw6t3wO/Ry8DHsrF3+8ratHwj3ZMTMs5K97hcYsnTuurq0tfBH4L0rnzV3wTx
5WCjbbxRSc7K+rIHvlDCDblp93MvBITJ3G4aFxVraFJ9uqWkVS3O7WgKi2vNqeGpvI3IPtjogYZL
oV5cyzmxif3kuTOE5buOOzTWcZe58ZsufHGdIV6rLVIXY9cNuLElkIfBMH2yfOtWotbh+94goPQa
2iYDzhwhCW0HjuhfQmtNsZfsdeHNCkOTWB+aGyu0rKUT4xZ/EXo+6zuT8iJXwMAl+MOAXCAt4nnZ
9FOCiD5oRYnzGYCGLecB3C3cQJCJsvMCV7T0ZlzaQQWQ8i8AR9l3WeGyqoQLDc40Htgjrswy7bb5
CPBUc+38Hp5Pfp9Au8W/TbF5lmXFvZv0+X09f2vswLuVjWrwrKsqw9LCsXTk9XWK60DnQ3c9lJ2S
LKnkP9iZMRzlchHgzmvocBvZkgtcrpoCd19XPaTzi4K/lPa/NL1CYPw8M15epP3laIMKZZb53VXo
1R5sW8lYr3vrO94b6b4NDHvh5am2kdq+HfYuZ81fK2jMLbJK5eIi+ivPznHdyVKH5Bx66TbBti4o
T8mH3QhIdZlMGkbamQ5xUDS9um328iFpDvPr6KUZieAmV629o4tXP7/GAiUcf4J7+pYabfISZY62
nObMvPO0VuBWSQf4tdte6T5ewCFWg2hS2Sa+aF35hMvhsJinsfg21RhsajCJF2VN2SCN8PORUPYe
WIDT9I/pXHZrvcuQEmmCHtA6xQdo+tSoxKgGD+62U2p+ugyeJ5AU7/xmOk/XqmCgQAmTMwvD7FZX
4NJUeYWSsz1C4ytwtqxzfwcuZ17KJvA47aRb2mfZ6vSye2hdMhlEBommPRZGj56xqt+coxPgs7nf
T1eRGNS7sFrXzWiuIyoCUkLBwiVhWTptfSWbWELcGaoX3GEUlD3FzsxzDN2Fqo/nU1dQORmHufiU
x5W19eawX/c8P47GUP/KQyBU8mAUbrsfM7aNPSoDl/70LUL2yVGES7HVVH1/Xc8V96W3GXLgQ/My
DRAdyXkY/asPcTLkciHHBnmzyEbtsw8VYHv5LJeLXxaVS52bDeiSvEGmW3zkf38JS/xrO5hsSJp2
+NmBBmmU2n7Mptxedsak7fpGsUisqPVGx/5mrcJefQwiRd/n3AuWsglX3z0puv0iW7gz2vdJry7k
zFZMVwNQ9IFb3ckAxfdBLJn2dIxmC/3Akr9GpUz1Ccj6GsM+jBanLLztxCEBcLWazVBbyaYckCH6
3G9MF6zeZUKoQb2m1Aq5TSxyPozIoNVt3mKCEuc72SdXKn5fUHfCdX92MRiT9ojIVLQ8l0s9FzM2
qkrj+twuPZ5CvFd7u0v9tFG1I4hwBM1ENZXMQnaHjMA5Plf85FjF+oMszsqAoEE/jzQ9MqWWrlxD
MVqyN66PEtiKbrKQ9Cb7cdVW7lm8W47qbY92ojw9x8jTt0AJja3l5POAANMGCf4azhyYq34043ID
6gDlhja4MowA09ymDKZDZ85RuZGnQHenQ6hokOgRHyOhhiDpBqrntnBd6F2Twj0BxRXLxmK+QMik
ihcFtNoIoRIg7H2LPualb0S48TJ6Oftv4vq/zBXrDQEIDGmRHCQ6aqts24Ky0D5/OCuaRP88qma2
mCv9H6Oj6JvF6L+Pk6MkLF7jPlzjct2PcREabAVC/CJXKXVARqtdYWsQUWcnX4n3erKC1Y12pWg2
eQP7p3Mwtw+7rF6KYCfXwzupKnIJlstBUX4NlqN6+4UXru621My9jq/3c1wP4zXMje+lOzXPEd53
B9We0CQSgxEueHtVc1PInoymduJQktectRzNPQvbvsxGDEAEd+MsMAFhecUrZf2cxwoIT3UMuG2L
0bi9N9HkvZWtocmheFvjQ+g57RN4Hdlb5K1956Oa002uB48WKRvFqKONkkfdkQJtdsDYDIckCpX3
alSwpzFa4ws6OwfHGMxfRtevc7Rpv0Gix9qJvNODaXXRugnuhVgeFuZBfsw1NEhES1cQUQFfAP9Y
tuNJb6noTvH63BQKKvJsGBXnqomM7Tm7FCjDtGqnAcG4QYO5h3Y0nnrdtRnNyHTO6DpGSzc0HjxH
eIn7WhVuSB/wGirftXxl/pWpmnfFu067YJ+ZHKQDiaUWxaYe5notm0Gr9FiFDr9mnDagNFkHLfPL
B+ldMk83NgTtr7bHq0NUlfZTnBnjqvEM6yYsWxO+p2ZdKUUXHK0QrH6rmwW0rMpdtoUzfqpS/+eA
fO6PJiiWriesGTRn2Pplaz8OA6/UrjvBu5mKvcyjeKl+i4DteIdyafkw5/ou7JAnmF13gOYAbFbm
YuSkHGfipAZ2Wy/DKsW5vWxgeLe6c+qmwD1dmoVbLfzEbo9zpZgzuEbiqjgI1ollDMs6zId1Uqju
AsOy+ugH6g8jCnDuG2dM7332w0dbnk62XmKcnFbr1OFz1KNzAuDD1cRZUQf9LP7APGu8oIFOTaet
pjxwwgZauccXF/EEZ+m79he7rcarsJn9u4LKyfXQmKCtKuVOdoW95+xmqBMLM1D8OzngpJ230oOG
/bbok4eysqtF4gODG6nrxMIwcZVVcX0TIL29zFS+5fVEIjMofzZ41C46u7eftASr7apqk2sDrch9
3Fhs4ELys6vQnasXt3SeLNfNf/U14Pe9EkPZRGVwRr9CHcmnoiVWWtjlaVYc3jV+jCUV2QSkpwAW
gxa7hDppoPAzjZVdlvQhXqS/Q1nVUNz0MTLnaZEU/rCJCvyY+rHOVCh20RIlkgcbizYMTNR6rVfa
dGqpsSB11llbQLMGT93EWvo+qV5Ir3fwqMxfCsLDfqS0P1JBSUnysto2ldat8Cer2Me39s6p3RoS
LJb3Mn2Tafa96vCvvUQEyKy8i7BM977lP+spH3Re3fAF2b7jCVEVgO/BLhHdR3wbSAt/yjXHQIKo
UlZtmOIJNWbWY9dH/K6ExiMyqcaJr8cxE/qPsqsxFG2FhPoy1LxgDSVyvDeKeroPFYW0g2OdZBfo
yu7gGu0PvohFhqYV6k626zVbGStDUGHXWh7rshHEU7UzdDT+ZVMeFHCrKDRiLC8neX0d3zjYMlwi
8hrOqlnF4flz6J37KRYACWClPWhgO722NKW6bmAnLnsrir4FvrJX0YZ4hgZhb4ve0rc8+oJPqQuk
VQTImYMPOLhVx4XHL/7fqqaiW2QtZ9uvVjJOHt6Jr5JWNY56ufVbW9mA28SZOI/eOY2WeNkgFFh0
V1KmukGgawcBUl1KRlGDn859DN8iCygA9cD4UHJCRgVpFwD6OJNvddEscSdd+9xPuKUhq3IZldoB
chQVG9K1b8GymWRNsSUZiiWvW5xcddZ/iJMctK08CYIseMgTm9zbImLDYVuropvdZ8O0qa2jjHma
3ag+gtKJ133UxJ8b8BCDArt+jHFPdzRqn63uG1tQKPaurPPk3u4xu5Mh7ErxaJ+dx1zn3cYwdHcV
UXv4ZHiOsZoCa9rJ5tRC5ukgYp5k0zPbNfdd9aHQ9erBMxv+lzTlecb78RTj+76QTd/sm51csjb4
877q2EaGOxxtCAtgAdXuzk6z9pANLs6NHaryig4WVle+WMiMrONBichkVvmDaXjfSgQZXlL8GtC2
7l5iXO0pNant7SAOnVUjweiWh0u/mdc5786xDrWCWHnox8i9SYrNpUeejWmMXGIFx/MykFISudLn
8iXv9GnFH7td6oHmzPkirTXsT+oAOD8e7Vh5hGa0LZDyHqYNuFRrIZWAEUqZDoFTPMnWpMXN3Z9d
tbCRUYb5HCVbf07UY9Lsy7dJinAinMpRvc7iV0drZPXu80n391Jk9qI563qzv6oyJILkQFOUOPul
NnC61Ak/BpeZrV9n89c4JOFuqIezIIB8mAGQq7MVr6QJUjWbxB1+4almH3TXsw61OGtqEKuLd6dy
KBoG++BTHdwVZnOSXYECZNQaeJsJExV736jL9qgDIBwT0wxsHjXqM1l9+0F2zG0XoEmJLd0wZrx4
4N02hiuzLouFic3qIWHzjirEH2dYW7/2AbD5x+hlRuCnSDaqE+jcv8QN5W1fmxGlRwL+fai84CXu
w8eRFwwM6wVhg/Gq8BvlJA+Vh3yRprQT9qvASi4D52Y48saYFAAs32Z8iONxiselfrp0YzTuLGuc
zrhDVHWsAC8oKwq1U3WQZ3Ewl3geivb59DKOGUK7NGLLOM+RA25KgnghT+Vh0iN3FxXarp1n76bs
zfoaJsMihKOZrVNcDzdTNODNLOzwZIg8C0fEPpFgNXaXgSbpznN7sdKlXy5SOnW+/DCQ9TXYKLGI
HJCrV31K1gJFa2dWP1cOVolx1pS7pA7LtTRSnBOlWDZxpB6kMJ1nZatQSe1Hw4RB/5dJMsp3gL/w
6/2XkwKrNu9K2/1JHQWbAtdDvYRqzogF+ZcYdsXKs53qpKujcazRteGXF2qfjdHbqHMX/whrbhx9
hA+Ahjj4LlEdBMXhc9yXRgKSVHMadEKyed8NWLYM4hZZN5l5k6Pjvhj1WcgY9acusNNnVS99YOCe
vrXafnq2PPsgA9ogC5dpFnU3VTjZR1UvMl6yk+obckWLnIt+ocyurCcoLnttGIMHbpc/5UxLUAmt
albv277AuXVsLfSrk/6LiWyPjCDZVaN1ySBMb3SCivAxHq2zA0auReNO07F+qQSIbtanYqG7cLDs
QQ0fu8TcyX4ZNhn4WFkCqqe6Gqi7DvcZ33YCudqHMClprInV/gzT0+yFl1NModm93CQTwnJqNfYr
nMSgX8ik8qVTJpVlLvoyYABoR8yPnPUlSe3FmEhnFWR4U0X1lp/KtC2s2thWaWh/ijpjTbp//qr4
qDd1ELaOqqKUd1aYFYuwmdSvVIEQJChQyO10Ew1jEHErOWPqcHfnN/lCcbJC3eYqciwfBRNbf4JU
4Z2bUsbr0jwrQxnsujzL889a2GMTN1f98NDg7rXoYje7tdMpv50T9KzBdD8laT1dXfoNXBJ3Mpb/
VvTjxj/izn2dbrzGDFk1QSEzorU/WuDuVag4Bc+e46UZY7onm17k8KQVh2TMmju+3EszrbMbiNTO
HS/s1r6coEhZaQdLKyVzvLG8vFoFbdrFy7kAMojzQ7k9t5VK/6oM+GEiHuHc8cLl3GVY8I5VGN7K
BWGbV9fIJm3lmMadaF0Elb8ttHarFuX8S5yMqXU+6X+f/HNI9qi9sZ7HIXrnvp6FY7FnX/dVfiFm
6Ybw1ie/PRiK4t7NNd7FyeChdfgKecV/0Q80BciH59Tn4oWsPUS6Lx7F2q2sSZy337K0kUKs2Pv6
fGv3lLgXtdBpmJVx2AR9oS37IZsWqoOhUWqF6VMYlyizAWOXhsg1cjFnQ2RbV9dj6F/ZV3K/UmFV
ueptRz35ndaeMCRhaxp14fd6j/xdu3h9eBSwEHYxAJ5i4UVZdgD6IyqTUYsOiegMkj47yAOWzq9n
svlu+N30S7ithfPGbIDEhZNyQqGahxh2kMpp9ki7BHmpbOSIa2NpsHKECGyQwVmQMedwOV74hnai
ci4b5x7DXQQIotz6KFQhqeNcSwJCCBD1YFvd9wsnoUa9ecXfqtvIiDkYyyu3y671Eo0k9PLRrRBl
DFTQfjcF+S2L5temRNtdmhIh9y74bW4uDKfU3MxRO41SMp1Qh9IKRmNZzFO60iK/wCKA3+BGxaZ1
kVSUflowafbenPLySCE4ARI/B94GCYtv56YuRtB3Su09um9oDvj51nErZxMFkfXkzD4VIDAYmd49
9bXrPMVeaG9AExl7uN/pXcT/3iIWeI4cfqMHiuBr0Dbo4LRadtKgL6LINI6rAF3jL+3YLOmxv5dT
i2u9r+V31ZDpe9cYnc1cWuN+aKGEVF3+xSZx8MNui91g+/bnWkGcwoHshNaoWh6ajlQYwpne01so
QKdzaGeafw81/PK8ami9hjYitBvU11VLe3y3akqqij0ISIdiHo8OYj473gDuEVX18lUk+uSAPIxq
OR5RbR2PmW2stWaEKSO69CCBXvnxdEqE62WUjSs5+W9rnSe67Fp32OEsUbfDdr5fTG6QCqNB4ynF
34QtY5cce+FafBmVBsdytOyM5Mgm4jV49Mt41Tuo3YkfmgLyEeBYamYHX/waZWduDuPCKdkEXvoS
+eOUw/IgRz7MexcDXr5f4Gcfdnu31I1tKWBTCQSarZvVvDx2pnp/PpiA9ex2PsoWXhDKoTGSL2dQ
1tQDAex0bdrKUZTzi3tEJuVisifNM4RMq0xZIt6hZiAQ06f6z9UqVjtDui6ryQXKboKYHi9jif8q
2FhvWvfOTYZ6WxdVe5vWaFdEkTs+TwbcXC+sjO9x1a5bWQS0Q3tlW1XwQ/MxYq1L3XpWwyJFnF1V
b/PcybZWovaH0vDKA2WCets6NsyPscDAkK3GjTxU6eTgPPt/lJ1Xc9tK0KZ/EaqQwy1zEJUt2b5B
+fj4IOeMX78PmvpMrddVu3uDwsz0gJQNAjPdb+jz7a0vKJ3wofAUd2/HiCf/McDdpPN8ZRv9+yIy
QZqal76Etu0fpSX97RQeCiA1pyyxn0JoKc26q4KDHgHuGSvEQOY2NdkFedUBNnL06ulKfJwdu1zL
aOc71ZM+t2zY6/g1Uqbo1Z+Ur1lkFwBDiY8nvjxGZ/VOBjvLHc96yfdOOrPBCC0EoNn1L9dB0Mtw
fHwVvilTO1MP9rpNxVmaTo+CMAp9T9Kqw+hbsgi3R1Ssdn6azk8TeYcN4rhoi5MyXtmIJHxnrfyK
Bs/8y9G8NTAlOEVZGK20dPD/S7v6oSwz/cdcmdWqQBDnDcc0Hfy5Pz2z9hy3nlob91hw2MiZo7JX
u/N8GlhnHwbPdy7B8smxAcepT0L2hwpFTqMvnXsk0819ZZgdhnakfM0e0KTZWuYlK8x4h+17/9SH
cbpxm0770iYJevtuV313ivlL0MzdL7/MkeEN+K7t+G/iKVGwUlTzftJK+wf6qCxs9CR8j8E9rMtY
05/lk4sMxKuiZfqmIzdmbEpW5kh48IJUm+5ct174aPUUj5Uh8SmYG8E3MypsMjNw1POy7YHvzwcL
p+RvmVKo6MAUaK0sYTnSYKpqVc99nXcP0INZZC79YLScTabH6tFZZo0Wd7Vmv7cLqc3QQvBKaWes
hbc2FQheTdqgn4vQzr/auAwvNDfH64uz1pfGWkhwEtVDRISOlBdfLQx8f0dRMzPWwma7Rcm13OzK
oANbWICfJwo9SnUfdmPKPQkcJK9Ua13EFv83y3JbDv2yarInsnW3AQkOlhm3gUmWYtJZ/uUyMezg
M3z+R9lN2FbirAYHbwyghMlbgZyI9Pud7Rwb2x9QDccyBFHHFsPeoH81PfarnpE9wyjuX4cshOyq
qtpZBh0d8GjgWtpOoAAotfVHtC6RqFim1mbWPph2fpHBoFCUAwo52prlnXPNe+Wm3+392pm3kgYb
Ux7qqa9NR2nWiv6r6hPrXlpGWqyUJsxYyKnO0wxhVxJsQ9WFd2VoIrlW2FT3K8di+ZW3YfVFi7/4
VN+C1RBODy2Kdd81vKPXbVNrzxrEgV1jlsOdhhTgCWVedc8f2D4a7RxvapYH70Yf/OtkWf7VIb2F
Qw6ZJDTc1yRz5qZfubrabvoYRpQdTNFKKbwOFbwo21FeKu4cBIDOJGydXe1YPJ9x36GCViqI8pYn
TzfN/xw9RtLQbf/hotbK60pl68y2Cje6dHdZSVpbdiwUJbCZGIvsUDWxeSe7ExmQOAfFnWtcIZuX
ac4PoW7B6Vt2MbLvqUeMv/PQPbY9hiSiMuaICFnNS2H3186ujt3VNUjib5FDzQ3iKXl7yiEEPnRo
Fv7vthd6gXgD4qlkdxcrDANJuVMcD98i7FMPbs/WrqsM5ALrOHqZ5+muj7zyXrpqzfiICM1FGCOq
1LvGnD5GjdALDr1um2cnjCzcmxLtLeuK/lBbBqn90lDf8qlStxFuNXsZ7ULy6Y5h9icZzaLyP9Qh
2nsZLPG8CWIjeDESZHUj5df1CkWTsccoXq4tjZc4WhJ8mko9zqmxaEcOpD8pXpauJY19a0oa29H4
NBmVNPanpiS5/zI3i/n9SZL7U3CosrReLpUso/JBOTbe+5Cv4mShfc4VyhNSnctwEdiC300OUtLT
4uxH0jjeg6pW0RenZtWxaOy7XsnWL4yDHaAi872PnTOA2IGiy1g+q+Pi3TQa735U4rIVuPnGovbz
7rhOgjC/6R/bOjphawrVUDWOjm01z7DC2+c0D+OdPyca3FX65GCbwTc1Ur2ztFTLRmCZSWnOjzAv
ukfF9afvr62ejt9DZUDo0DDq/ZSl59ku8E/HMQR1q9Z6tfECWlXW6P3ibYTa2ZQO+coqA+c1gmO3
TfI5vUPdOrlb1AzdaX6YUqfbZiUQlUEs8aRdhkgEXTelZeyn+yQNy7Vt5084kXf3InI4FBghTy3P
Ymlasdcec09J1yKyl2Pr+eTb+raMecOjtFg+Jd5CPTYx3XR/O1zevC7nBWihCTgjmA1t61oOila3
Tjklj0WqWE5zVobXoNs1HBUfARMDbcQ7i+0Yl8a7zoNx7RfqfJZmlBYbJIWs16FEgVzty29WlJjv
rmqUBy/wDtPkvlCVPMULT0SsjeQsmqd9GHf15dafqQBPPKOuP7kilabq7/xagbO2zJcDjArzro+L
k5thxRbGSwpn0a+komNunNA2diIqZ3ZIdTaT9zNzXbhaaM9hBQItUUpDt1iZqs4U7JZYGZSuEEW5
wLWNB8+opscrtiOZWu9Okghm5tn7eW6a1fW/OLS1j7YMdwYQPlSZ/hXVeGhm6ZbqTHXV/E4dCLyr
2o5fal7/p0Z3aIZZGt1p2KrJjCqyvIe6qCHcNWZ96L/WXq7A8Bn8Jwos2pk3z9ehcP0nUGP+U4+8
5g7uq7WWPokFHIQaZ2Hne+mTA3p7XwKvDREs4EJTqBpP/vcwQHz3KrmOpkyyDruK/5RaG1gQcFZM
7rCPlzPUaT7OpO82CpYnRowycc5+y8armet2S8bfeayxMXh0cImgrt3rLOjpo6bOQKVGl6AqjtKF
CEir8OLCo7vT1ftrxBJrlDDtXGtujre+0qxHzMJ5GmPsh7MqZOi4vmSGVWHyoNbIJSxtimf6qWcj
+6lPYiqJqYL41dVRvJS+uiqacXWNDArX3Nyuaxm4bldIIakdW2NTSZUHb2TH2A5V9tPHkC/pVOtb
mWc4T/0lQhmwExki+xrRqNwBIYvOp66Lv3mRrrxVNp5tXpwjww2r6TTpAXB4vSteKgOaq1dgGOEh
L5JNzq+q0tmnDceVVpru1ZJAlOKNmqWnUrvwcOS+kk5PjbWVZVkzhDDk5+WekoHr7Ostd5sp4xJ5
m93obo/wkF+/6UG2qZBVek81Nzo2PobDnRcv8lAiW8o2poSuFyJq0wJY3Uyxmd+BryZjjEbkqskr
5Eyl89O4xGM3RUqlCvamrQ9HCblGNxaQ+MQKQVM67VkO5gifZTXbsVmupCNTEVW2jcXEWjptCbiG
Xc+DYmrP5pB0589jMjliG1IWenD8HB8VHSpnoETa81Cz8V1UjjYC2U6A5aCQjrSXA55bQN3SLyDu
plf3GZCW8x/9EqGZaAYtM2XwNr0dscZQLO/fwOu0s5FgIiVnf2tKn1I6lHLltEw8bxOH3CAyT0kH
HIYm/5E3b38eeZucWyB51zPpa5aB2+jf+jTdwWqjGHd/xKronOjksMbKJkOstodkBlXN2jJ/6MzB
OOisGu8st3fvUCcs/F3ZgljKcPlaW60VonxpD9MRx02LTEA+Rb8yV40R39O/Cp2Sd90aK7vspzUv
WDB+TM8AumExmvNwquvZvcBFczfYWuT8jsx8U3pW/Dy32A/5c6Xu5oYV+bosgmelMWa+Qor5IQYn
D1UJ13SJlYMWDPYBvLK1kiYOzO4m7AH3o3DJM3isH0BiGF8qa3hhc14/6MuiZxmTlozBsPzU+j0m
kcs8s3IufT+mADCN4XLjLNz4DYjC/ApmdYRXQ4Qcbnp10lwi2hoePklFf5fobnBMneaex4/+pVZV
jHOC+r5ekk7RXOaPv8fKxInvsAeAdkGS1tJxJO5Up6C616K+Kp25kysXvU7K/UjeEpYMzduAJXld
FRc2q8nRsGfw2iWnTRSwoz6KftOgb8rIan908zhtQ9upTx7WHc/KoP6ScS9bBJ6D3H4KYG6e8SSM
tuUA2QcXC3PtoEJ4Hl0XTfG4eZAD1pHNg/SzPTlflblk4HefRNwmVAqcLCROMEhBsDXH+PRrpaHL
41V2yw1K03HsYxKpwNiCTHss0d0YQowNWzXQ9048eihDE4Xa97Jt6rjF9BhitPqdTBrCJHmrn+XS
NvLch27s5o21FEiL3jgDAjHPlenhLLF0eeh3nVzdR8iGLjl0S320DtQezyOFUv7vWDLI6tpkm70C
xVps40ABghlFiyVZa32bM+M1S63pv7p6Y0NH+a6arQPrVOufIcyo6bZT+zYOwZIKc91Hw+Q1MRR9
dlc0YX0qHaA/FGG1e7l22UfRerLDfHwanbB9QGbTPwQYzGwHnojfyZivqapq79wj/qFUHLZ6ujV+
V+iPizq5IM32tWsxumqWg5zJwemVVZe6ykkMsKRrNDsVxVEqY1Otpjv560OEyD1WcRf54+XfrvSr
4RhFw0/pwk9IRXXCSrV1mUTKVjrlYFrTuLKj7IsBFPChboKN66TpJVq0lKULqwSAaJN/QKHSdDa9
NTxC/GRDwNbTARocDXtFA/VHyrbGXXEXjYOFSbFKliZrh28etSr8Jb+iCxKdGtNHczpT+m+NEf6r
jYPyqKo1qhV1x+p+CUcpM904UxCdUWQ332x7WqOdPXwjf2PuZ/SbdjK9CJuTXqvdq1kpxh0kqmot
05Gx5ZmG/del6JToRfcxnl0uK19Kyd0Z7XRb5xbDGmzRWl7jioY316LgJAeYpTP2kc9iqjTGuXJI
ogQXhd8Bf5s0O9dJEuXHCo4ebv4xSS7kODPl5p4Vve7F7wqOjucm7qtnFnG/0iJrfnSdg6N5p6kP
OHa4F4+bft2wM/oRJ/1zqjbVKxzx5FRWUb+VCdb8U/EBLgMBC/ZRr2UHwPPNe96lO5lnhdG4UdGZ
OIctXPMZDceDuFKiYW1TIogtSl//m11ltXLQZXmc4qa6u5aM8ePE13F5+arLIXb8swcQ9iStQHWd
uwZFrDCPWet4ubOdhgAfqKVZy+o6S+0fnadqR+njEeY9uLqeXsy03UrXtCyT2M6yyZ4NHL0UBKDk
S8pB0gd2Nz07iaKc5Nte/4IgKA4JooEGQgFpaH4RykwR+MHD71Y9F+FDVNlfhGwjLbwFrq0hm0OJ
nEF/4BdX5Wi86o1C5bfQJ/RECvOrpKu6ugLBToHpTnJZfuxpG89E9lNGLWq4hxYL82umq8TW4d4u
gSMvJBk5kHtsMyd5ybo5ONtF2K9aUEGk3hR2UX2BQl9JWkkGpAkQonpJnO5iGhMv8VmtX+yxDqmF
wgqRQQlL9iVC2YjYcQU7KNrN7OGPJeFOEU/3XjPe3a4nH1nElO8U9GaHKMwejYQs95CbM2LZifeq
JVZ+jGPc6aS5yHHfoWNNZn4ZNcfKfWz08iAtOXjm3rHwzJMGtdJ7ZKnnB2lZttNimFWzulomW/oU
bfy2AyS5NOWDp3FvmV97N0eme1YTdd8X+GYsuHdAlHWs7h2o5VtzjOs11r8my63CRhCnUU78tKle
QEwqEEDLcLzpGuQbWlhiStXATO2rDGMQrzgPC76OF/ijrzruo6O1+VsN5zstlLdisuBHjtZXafXZ
XJwMq9fX0uy6cHFMJft2jV0uGI31HbJ6/X0fzuV9rmCLibhXs23tGIhjnGMpGBojAvscvDLsdhZW
VsitRdOj1UbTRafIR/2IlQ4EAHIbgFd4CNCE/vfRlFRRVyv/R9OMtI/gP+ZKsIz2eWxh6GbWW7a2
2QU93fTS+FZ6cevavJvUjXRLz22sWwKkj/s+2WmYtq9k9I9r3OIAuGXoDff67o+4QW1A4yvDPgsV
p2etbMczFL6p2bcaRRIp+1/zL7fOT+ATPbSbPRX+eXmAdiFbYmQLhNFRdo6Pd8h2sPzwMsxZi1Hd
Rysf1VpaleolCGuM2xLp1guELnfjONb8dcjnO2spt6a59tJVTfSeu96wdWstviuUbNo0rvmrX6zX
XN0cttibwzFammJsFMf1c5M71p10GVDdLkFo3MuY54bYAYnbTlN0740C1rXDB212PPWtgMp/oeCc
rjp9UN/KKiNzpmjmWka7xrCW+yrc2UGtvVWqgaFp4ygHGS3Dmbfw7M5343KpWUseAi/zHmUwSw5e
2rtffn9cD6uQR/opc70AXcShfO9+efqgvKWT3z+QUfphLqL9s4UpY6y23UaaymRqsKZLEO+tVrw7
3fDLsRTnSDlb2ZZjam+cYqD0OJs5gtCdZrPcm8p+FSJvy6YTP0KcFcnGBoG90bujQV4PqH8GkWjA
BONsRR10oSAe2Zssp47XYrrSkknzPI0CWam/iznr1bwVTGu9he1uk8RYPk+GRqTcWSAqJf6r9qKO
3Vl3e8ktuBNuj3aRButP2QM5lcNE9uDMynslLUNF72Ivp4lS/TOBLrxeRbo+ZScobgHjueoW2zx8
Ni0euk/q6JpPXYYZcqar+q5MG3DjdpOT5/cS53htZ0566tpZu0h035UNjIJ1UINyXjvlhJhZ4Vyu
oXkLHKZsqSNLrByQvCp2npUXmHLyaXbm/oN6yY/Ra0nUhPiio9xzib20Y/kX8lpUg0w/aF3iPkpI
4BrBNuIr4uVrOY/BclgILYehNvFFXa4iA507+4sF5fbWJf1ayMJ061OZem+nuNrBGQj5c6r5CYfO
YaUFaP2GeXqSiCyuqh2/x+AEwGF+SlQMXMit5/8/EWEGOyHK2HBbrsa9qzqb1NEAtlyPkxlFR0vR
Xj6hXa6n/BL2RW4E5yvaRWAsqd0jIWXCJ1OKHY/99NU2QKNZSD/9aiNS3IX/qy0sFNKbvPvC2hR4
j0/uHrEy7VzXVrELijh75Zn9MclGHLY1/V9eDXutzFRMx9ldbYPKnO+GUvuYpCtWdrZgklyZ+shp
lbuMBPWNo/8nj19b6P/C98dfM6tXCfL8/AKVO55q9cYPS+ut66FEm4YS/NKRSuYfmTw5AIq7qqzd
766nKKvJC8qXvOdtAQgHdbrUR2LfHYIDNqjOg1wJPhDeI0GrnmIAyqcy1H6Uw1Q/Cbs5XboQVLl2
iZW3RC1d0pJQ6dI7rKkabmXpmrL8n3zEfRKGyE4SVbkku3pL0bc59zd1JxZw1845ib7Haescb7mv
oeQvbfN0F3j1qbB9fQAAaEdAPq/aHHirJQfMjPda2s8/eO9GOK/3812UmfqjM0BzlYEoiUKI/n7y
7DYRuaVaNZC+YEbq43QOsfRrNqBulkNkPtSTHb237BQ0NKhWbVPEmJ8b/WM990dhnfYL9bRoHxrS
2C/SY1fVS0op7154qFOCTgh06vokg9WAEECVmc5OJkadEx3wWwcsuhBiefq6ZzNDcU3mIseRbx0v
xlYtdn82kRIdr2nr35T/tLU+9V/fg42hX/uueDqBWfLE+NlO82uuQGRy2jC8yCGKlK9VVVj7WxfL
qPAyJRqCJ3kBcgY9ADAVauGhU36ziysMZWd1bXZKFkM56e+d4pft8zgbZlfdzoXmbVBYiZ/lkLU8
7JIkjk/Okt2RvtQ4WE3QPkljCrT0HA7Wz9ucyRy+ONA7wv8SVBJWg5h0KaX2rkE0fIn0lAoB9BoE
0UoWcKZVAnjseEyZavgCD9XAzDbpyPwto+lUQSYxbNQkKHu2YnfLWi4Dclm4qKyMqNM6vfVvatxV
iyHQWPXBqrU684vqRMMWlIBzp7pwefQi6HZZ2AK2jPx7NOP0TRrX004fO/hHXZ082DNQsqUlhyJN
jFXXUeGQpmPE3gmGY7mSpszSbP1RaRLnIl29FXZ7t3LB2y8XUdqoxnbtOPnd/Dxrdv3iqhXpm1Lf
doE+7cV1MnetRz9Thqd0TioqjfNBXCf9NhlPWkvBSppVClevXqRr/6+T3BSu3rSUiW6TcqrOvKp0
bV2hs49LLvgHcZ9GAS06DnqaA4Kv8ab2muYF0rY9o4TzZ+zQ9NFxRiVxHeCU8NKFlsTGsUkayLN5
EiLeqmxUUHtV/ghE0d3G6C/uYFP0PHzxSklcDEP2zuKdkhp4iae1ffyTbyRt6o/ZToHmubLDlkrj
n0F861PRkA/1M+t/Lnv7LLXGrNNwR1XJtrUCTMBhn3644t2N7Es/h/ZjOSBP6hvJTrott4jPmR+O
a4HBp1Psb+wGssPvSWqtYyaaY1CnzfGfkyTKTVHNkkmRWWnrVO3Hc+gAoNdGBF+xPSGVXyYv9cLP
y/LMOBiUWp96GMesqQhBdmGlUdj8x1MHY91gJvxQ6BHPb73IdwYMq7e+974MStD8y7uZ3F03vXsj
Br9J3ejnMjIwqQX/tInxK/qxfDBVue7glLzQnSyBw+SV2dbS1PFt6hOMByqA2vqYI5FnY/GSNWp/
ktG5RwHIjAL/IqOVGpwaT3efZNDel9PYIvNdJ8+sxY8SYlZNch/GaG05y+XnrNFOuc+WTabIh4ed
qq8rMz+Ybmp8L33k1BdTStfqfiUUlr8Ubo6Ki+8Yp07BfyqGcLv5HTpMrfOvT6hD1uSvoU6ufrrq
79B46D6uqvTDopNnf7pqjvavriflM0YWxU5vc2VPVhIPa1CrehiVb2CpjDO26gZGg0P1LUs6srph
mN6jiZO9cBM/SPxtejgQhhr9X6fX9vgx3TCtVKbLZX3PgWuVQAlvik3ejh8aIyIc4hmdi5Fn+iKt
RvdNAyQLIVFlwNrohrMMtPYMSWksWjyoJ36BvbQ/AnHkQzXh5dNkmfP7Cn98pI4r6SYADXf9LmYG
9W+m4r+Kx5lqemS2qOv9eZqMxbDCitbcyHimKcFZzmZd/zi79X2aLcOei6bAx/sK3OymcvPpPvED
DxtmbSut28ECIn8PG7fcprYx8YQiFqwwvyE5dSrYk9YUHrmfpvtP02IfYQ93INMMVErew/6IRo2H
0sROmjIgqHUM6T8PXN/LecPexEthGH3ar0qnG5n+7nZZuYS7XPv/YUCCI55yo5cp50z3q4uSskIq
Q/0kLTnkakF5dRmUQzMFPTZpqrn5YyA31eoifQkXPiCp/IJMFPXYtoBps5LJfYHVyuTGqC0uVa/b
4Vb/GuyCMtetfYuBeYq0dBjX18lKXTU7mNpIxyxWtLKaQD5pMfFZFhZZzv9SbYQkPGQBIp254mTw
deoG22st9a8ze79ITubQ7yDbNpTp8IURc5irBYwPNStUs/DkVH2m38nw1UzmOl6X0X0HxRr3sFQP
gfrnMRvPCNMMg8zmGaCWZ6/9jl4ZqpAoKWPcHrqu8oGDLOESqJOrPBZjvbLGobV3kl03lQa1T6QO
dpJxBx09dSuniVRgz0vi/RaU9jZBYe4UOPbWP9JKSZCpMTAriz12w3Orf7k1RdpampkHiVFfOC23
UZG2vjWv/q5RCGo9J4+CpGaRu89QW9M399m2h+ZNy5zuOW6rfWnGzRt5+BjrbO/rdUy1ly9iqvwZ
DM7oJxxTaiIkrpjZBAbohHFklbSMliMZF0Uf+r2MlonLs8+ZWDoso7mBCVAY+t2djMImeUM+sUdg
jMFFgl6+WGwU3nGuleFDlEtqsFHXILcZ+cn22lyEuT40upYRpzQ/RspIAwXKX/rR+aeQ121ECr9y
tb9eSEZmspzrq2eWEsO8x9Xa1H94qvs02TZQmNotN8aErqQ04SSZj1ljuYcYJZqVsTRlQE3VDm7/
T2ncQrFCfQO+6pyka5wtzBNtPGYsMnwHoL3+2R5c/6xbJQKKRjwAjyAJBjF9xAh56UP186ha5b+o
v6wFyKMquXJmc4f4ywLgSWfEO52ezR0SPcZ7bo//lJZmPLRqW35ZJg1V26ztsS1frFLd+O5Y/KjA
Kq81hN2WxQOwPCrEO5096asau+EK2x53UeAgZLI7cqa4ueD/2zzD1GFXiShlBLN8W1RDf+gnDOcb
BJK6sEzf616Jz3Fshxvpl+kJDJrciXXEm5tFcTkcA2SoLeTWsL1FzMxJ5zffs+37vtJPsVponAD2
8wctOWhRAr1d0re/R31QZS9o9SaHeRmV4MAaG5YeIy1eyGEcQ3F6U+oB/j8n1x6Gwmbp+RwzAJTe
9qmCE0mmjI8ka1JKIL4GPBryCPt6WF/JHH/tQnV8dCs/81c16PTY0OOL9FkVpQvgL+eevNzW8Q2V
Bcz/VBmvxTITlU8Wt8dbf8wT4wJREiNgypC3fsfvNhNYohlL9qBDritLzGTXBuze03ysUH9R51Wz
QFr+ErHYKD75+FjcIjQTJXA9DTWEfbPq0tdoH/wmhgrhM/ELf4u2kX5ll97YoVYc/FSjdjoKiVT6
qdxPwGLy8D42i3+jXp9/sHGFQFVWxaMR9MpdECvOmjrW/MMfhuOYlCP6yxi8GEbq7WrLqb+5+riS
ACXEzrqM6vBMqkV91oL4oZM9G0gbENpV1b1ofvVDpAogszcs8ZXsqYwpg/kmWnTtomEwKM+JE+rf
dTPwtmU/ekekzPdXH/vUoH5O2WlYIzmRfss6IPyizEy20CxN7z+rzr72mdl8bVoEJDKyO09IbCRg
2ixY7npnn2MVu5jO8+yrwnM5Jmi8FjPai5ScX/JRrzeKldi7cNmPmkiLPVaqqDZXlzQe2m1nWQc4
zF249kZ/vjjIiEBRhPsH3eavTbfVdwOvmS8JYFEEif15DwAm+Z4jJZVgwk16NGVpjeandHMzhtR9
vv8RvdyjVFhfFAio6yGrH1QrxP989DsPaAcP9WvbNNmLYYbVH24AjDgotjpOcA/S1YxWcFkukKmx
skoUXd17k549BovbJ5C1V7fjJ5tqTX7tSvS+P7gDCnH+mFOR5NeZAJ1AVWd50cekAHGiUbbSvA1I
M0IBDo0sT9sNZRM+xCxuVtgWQT3WKRQYGVAmaboVLtlKok93eFEY75n570y24c3Lta1tB1aDGFCk
IfcOfXKcEiAn2OvspWmp/UdfvvT5S0jUqFudXN9mWJxv20Hx4V6hL+AmlvkifciK1krjPktPPbg8
SAt2iVYRPmp9H97BBatPNnAzJCPK6btlx6c2HsJ9Y1Lle2sGFCR0Fd9XQAzTHiHbCA1YXV3PRtx/
C+vkMc0C878xjtZ66Pk//bFDn6sJzddKKcetb8M0MRwzWudNi0enWd7Hqo3LGKWJZBX4RnP2nLB/
CVrTOgyVWqz9EmT0egA+OoC2f0ozu3+B+mlsPMuB8RfCRhlCdEKWS/l4ia8GHy7kjTwQ2YG7xY1m
WAsxQAauTIPJdraBM/Jr4h1+ybxxjZI6r60mg3QJ8d0/f2rXqk9ZwU720icHq/Twykq4QfTSf/Bm
i8dpZ5Wn0Jq/B1YyPTp9yQPXHbRdSNrpIhHXsJodS5zmLlazxA12pO9jU8WzWA/6s9OjUr3cj3Ib
yu0Zm6xjEj1xSOD/z60J5qw7Z03+IBG3fjfW1FUMsvd6Z8vAYFrJedIPXqSdyKsHl0pf7CezRZ12
BIFHOVbvhiN5/pP0ySFZRv8WMlArvAORzlIxplyvFvdXDouGfNQdOL1V34X/QNDRdmWkl4siTvAF
2XkPfyMStDFiza/9tLCDcvstXFpUI9NnF1qSjEm8Pv400cJ+acJBeXWm9CFH1/9BhpwGqYNcR51Z
wlWTers95B6Af66latBY7UWUT0YnOwsPbuaUG2UkE/khKDJPdYhyUo5hg4IXyyZW+2BTQTW+oPhv
XA8IpuBvp7jZPT4U01EG/EY1Lrc4NwQ0a1Tq6Rp7mxu0xb7NrbMUUNVSJQ3k+Dx4loqsM8b7OmtB
ZaiOwyPXBHZN9xi1+mXu+2IlzRlt5kPUYTMgzXQErKmMeQ5II9PuLRtsjV+1xUrW9yxzkadJyQNO
NsTna/O2wP/U/rQ/uJ7CDcI1WLfOWEYld3Iw02hqVu5YUQhqWwTPpC1DM28kKp29a26r2DH3npZC
lsP17yx2W2EEYwm0T7yS5uDAA0S03Dn2J3ceZ4y9E/M+zsvAWBU4qgBU4n0jnUHMSM1u/h5oRXG5
mmaPpHbYA5W+g4mb8xQuUsLTUkuQs1hqCdK+nkpvLfrA4PbH/TJHp1S3+WAqx2EIwoLnXY7J51uN
csje8Utvmy5NXJjTjT9l1XHiR/yGQXy+1KnmizT7Bi860FLPpYsohNfgCbpMmuy6egii8LsEQbNH
C335gBBRuGMB0nnnAQfCdqTKL3qDcuw6amoLJkD3Lsg6ZbDKTR/53aGHdYbqi//RvI0Wtd4dAIcG
6zypeBlMXm0fZGEX6XdoqugP12XdMGjBmh9gvZc13MdCzukPVt11K5nQL8tBGWBqbCUGP6dl9QcO
IFiXc1LDIqsKZGpYfR98ErkrR1aMLk+lh2k653bNg6xvqMbiXo5TYLexsinZi5m5qQ8u+RHwCIbY
mVP/wH+hCLaOmgZM7aPDwl/GIHT5CPkW+X81FNrH64cYBdlyx8LSXL6mfOHbrOsXxRiUh+VPfpfl
9e+QqKC3LQqwoXn9y2U6pbHo4FnNU2p2xxgiEi/sRQZPFPFE8g4/hlUC5e2ugGf/P/p4SyCbe2UT
Ke6wNsCyHCKnM8imlgqiYFEaQEEzlPLYLLjIW1P+u/LOMa+jgpO8NWX0FmzzCn13ffd751UOGh3N
zrdM7DUMK9mVw+z/A46R9RwwIojk8Idq22zuUaaNjnrlxseiG6p7PXTxKohN7zVoHaDSuNcddT8F
C23DHDcTN74IdNS31YQnXJpcBC0qo9KcF+xF4DB6C7YC9QniJLbfjfWAYHv9xDbxu+x6WjIVgDaC
7GgPZfVtsE/U8Xi3oQA6bKSrxHtzZdixfdSV1N1qndMXe/hdmOBmlL3ZtE/M8eEOTjW+NXJjyV2Q
Dhska+OP2wBnG5fCUz5/uo0VUMBsypim1cE2VAu456Dvs3BjVU5ySCaw8LzGdWS1WL8gHTYPPDQr
HTQNakkI4nV3talfQDu0uwiE/nU3o0YpUEBy6VBM/co/XNtx3kX3YMVJ6IKyvPbJRLhJ52j6kS0C
FiJlMRnd+9QBKpUWkOrmKQuq93yMq/NVDsOpQaItTV/5X6SdZ3PbyPL1PxGqkMNbJokUSQXLcniD
8nrXyDnj0/9/M5ANre761j7PLVWhMN09Q4oJmO7T52jpEXI4FcAORDOAu1t3lymlupGIgffgAZBH
8PG4nTHv3QEW0qiubtuwABXu18iSZLqi7nsY7J6SxlefHBp2NbdHO0SMhpJfMMXQYfIrgIts27Du
NvxSK8eAIshTlJvOVayXI0W/c4YBRY8d2gkA3BJHfWBzQM+Y1j/LAy2whz5WvQc5ckxL3yixq57k
MJhUa2+2lb+Xw7yuutNszHyHvXB41pumOcRDY550ROHuuf8NtmNIphtoWALGGZs8AFjU90WkDltN
0+L7JrZRW+E2czj2UfdJ2tbgQFG6a1ZzNbdsrulDcg+sejwtk8gPaOcE2TuJKurH0TwVlhIsXWMS
HiSHC8iosd96m78POzEs4Uze5oZTnhNfS+YX6pnaHoY7rvWKT24F3h3BZuQ7h1JwLq2HThA0JWBs
DgDKeq5deBW1psQvT81BtS/W9Y1FmuUsuaY60a+jDRQ3aGYGD5Ql/iUKbe+CRJWOgklFXVx6pDFV
FILqBCoMmsLujHJuVb5OhLdROOyAECnAbnrvsq4jvabKrStXZHjIiH2zlDyt/LbahA4ZYjmUc6ey
ubUVo7kxJ4+OOqeBFpI6gm222bGxbH9XC6ElfwC/M8CwcNLNlj3bNEbLb/3yA5623ZY3qrvKb748
qIk38LUox8NyHYu8oOPnleptFOafXmn02QZZl9LUsi2Y3Py2EyAleaCpkuTP/JjmXfuUVE4B2b5O
f7YISKjYnauudymJzuGxmizlyWrbROSCsu+Boj/M4PterCKPbwqIs9Pcc2+UqG0uMfvg/ZTaJjgM
yxbMKf03u+lOy++0HqOJnIXNnw1KLHTvskbYqkKn3mjuu5Qv15Co1B5sBdl7B1asKomRKlaRDk69
Dnyo5dJCVqfuKaMgcdMNvvpIL16LdquXfR2M6CJ3UC0cFoVJXsTSwYWBGfyiDm2zV5KA/83Jpour
e8NtYM71eQaeM3f1YWozg3ti0OKiYLKcyaF0vLOVvq3AfcUbtDoqpfZ558UKch5FZcbrsuvaQ8nD
+mZ6uzrlMpo6qCen+VEGCBtnQvG4E+rGc++1N9k0wIP7N3sfjNxPypDCzwTdYPbsxEF0Mfu0P85k
qLklpMQibfJQsB+8yLM09gwkB4cvcvQmbg1RBqqpiVrBjfJumXUtK/Ccna33BXk7Hnh1vBtqU2ts
O0cpd6tDDYZoayaZuaMq4YMEiOBRR0cIzgsd1gLdM0/SIQ8qXQoQ4cujNFgiUJ7xC1PcVdBlu5O9
pU+731oqG+gC+XGAAoJFZ+XokGe/J+qQbmj/Xqk/1nnrFFLf0bYMwaTaVbk1Cz7rQQNnqGjnC0j+
PprOMVYSOF9nWvUiy8zvtNj/JkfSHuqqetCh99tJmzzMWdpugYlMAFlZR9oy+gbl0kjyBRvHBaQw
HSzLd090EdR3fkkpWJ/ZDLCtM69S58oDzIOkSDIcLOkhbR+dZ10FsHrXWcidVPHVLEkBLPjiXP0x
jh13s6LLPtX1gQ5ov12QyZrvzLeZjgiL9FLKLa66pywzY9HDH/UXLbKMXV8W7g69rv5q21Z/he1y
uJqx+ZfjWvmtNJnCvjhFWFruS1sLlsh1Ys8Nzq06lp/lCprP30ZO8in97exsTnbrGkr3gnQKd/Ri
D7WdlBKCEAPJ4tyCLyRv/Ftt0sCAFGpD+tVwt4bxKG8k+8LcsgFOPsgtg8+HUo78XnE3phaYvMSj
3lbbAM5hml2G0VtOqePDsSWty2kT6/pe9WoYjdcoyozNHbee063RG8V2haF3ud4fcmQVtkYGyGF1
6DniSmFZXdqw+9Br9NvJsuLQOrTZTPSsqqG+UKetdq0yvLMSaYtdFgNlIfGXXZraeoThtQTStpZq
e+57HVp1UAPL/Otqn3qqKUB1xv1qkyE6HDWAe5Qvq91zSRChXKLxvRL4WHjmdWjT8uSL7aGTnNXu
eCk1x7wzZ8XY++k4w1KavphkEf8UoQLs8yZ08BPrDojmaygcZC9lYdgyNABZfeCbUfYvCO7FlVac
JdZMItLop7kZncq+/N1kKtwiSOSZtFuqt0Stpl8TV5CaMMmJc4qcSlj35X4agaNuJmWsjqOqXlcJ
FIDG40UyiEmbl9jVsbMmPs3UiZdZ8lQeqiqqj6M/XGvBKbbaE+Qx7ugD3Cm1nqobv+jD68yua9ca
ZffW6AqPq5jhbdSnfy7REO0IFWVBzOW39HMT4QEhuoZRCqGonCAOrZd+1rgNvl3tsZ/1h1JkBcYu
KC5zW4JuUort1JBe30mbl8RC9BOowraxqghWAAIXY1ZzwdkUE6SmKpMCPU+TG+mXhyEA6U7jDXzq
9OVeVsfrbLPybvPBp/Um2CZRkFzINyeXsg9HKr+/xrGLyBgNEsWm9crkIh2jFdKhIE/7Lhd0WnRo
LRNrETTlSd7udPEtgrrg6Kf0BC1LuvJUacT/+beHhfehzor61FOIvpvUObvrpjC7k0N5Jm3cosAH
9U8xaGeQPzdacM8sEI0GcfJ0XUF3NRd6dzOn2GVDWD4P2p3aN921SOlxHLI0+aMBXuo2fvSnlXs2
HD5q+UidpDmSyM1vbL3QnyMn/VNG2Ll/V+pZ8hkqcphouAeSOY9R8FVBi4NOF3tq/e9DVQxBYbx6
PcN9DTbsuj/CFKrzHY5cPd5roM5PLmRYN2VeDsDzUqpskRF8VQfnYlmkpKNW2drwjX1vE21EPzwv
nysEy/dTl3pnfaoACizrNUZdbnsVoKqbit1UDIeupNqVNjZUFTwOYqc5ihilYrzw8orApgYlIG25
jJFzSB8hlb6QrVqUJ7ep14TKjpqkvgERqBx0sfuJ/Iq9kTib4D/cJ37kvgYa0I3eqvr0nZv81xAZ
pxaNfon6DBig1ZsbaZOHmN1q1vb5nRxFs077aZPa+7alrW4EU3Xuooj7jaI9IgeDqMsvk4yQToRJ
MsriTxn3PIfMs8zdPJJn2JodzJ+mNj6WoutmbDohmACmktbxr7Qf6dvICaqHqkVLc1AhPvC7BtmS
KHK2QRq5X0ihQrIX+H+B1tsFyXTOZ6VGqZvG1LCox0vXVzAYyi7WGK6uqMwb8aX7aZOB8qAM+ouc
u3a8LnOXZTKIUMTK6lzyaaO7bCtxGBKxMSTVK/5T2tgxONy90z8HmmOFdKxDeaa+jXqD7FjD4L5b
15GPESXQpEaDPu89WTQbwfMf2bHY7Db4hzs13CYkAe/kaP0/QNnOJ3qav0fmOdL14qWp+ujBzJtP
WewWnxLy5ccAwMwOhG3xyW5GBSRuToO0GHZWE2909iVXOXTCCzdHMeU1R9nAyQoVnhVZN5KrSZss
JCNq+4nfcOXeL7Mf0tzTzXgYf0VBS/QmShviN1F2SxY48rzpMxfAC5jk17U6I/gh+Z+WtfRRPZSG
j1hRZWTPBcKsOzML45vWqzIYyPzwFGWFC6Acb99VzqOHCKN0BsKUuu2L65DDKau/WmAWN0WSDzcd
neDPjTkHm14wl09jCOdMrH2mWb3cz3MVngstiICMtbxQ9jh9o21hCYUqAMbQJDcfp94EBto1Pjdq
4mbMjft0U4m6F92agKlDyHOnFJ1WN4cpuPgRwLOIsmr/WCRhuB8H7/Vs/nW2etczKIqGxxFU+/5f
xBUTKAguwzd+Zpb6J3eMt1SFJrCMYL9VKCC2MXxGX3ote1pw8l51Mztj/yMfmq+1ghibHvouuIrA
fSjhe0c3mzZSpAEieAtZp1DUamNmQqa3RZxjU/fAeO87+8NSZO7ZIVtm18IamjTnzuuaj9ALHbiz
R7hzMLub3qz1gws87osALbWVFzxHcFNf7Nqn2CXsajpzVZ+qCjhtMRwNZFMe5yk/60VlvRhupJ5h
ZBcEwwZ596kYbuE1BR0shsh80vWiFMaNDJ6qgSqtjWKL9Abl+JT3YfcgnaZ+6HjjX5q+QK7KDZ+h
lVbPZj+5BXcC/XHsHS5EuaeebcOcO0rkoH3nulaqdlfQvDT9GSRjvQ9U9baoc/3QGnTzpR6SWjSA
aZsocbJnW7PGpyrPNtIpqXFog/lmBWRYpUnzwB3Wc8AO3AwOfdlUnzO2bm7dT1/B4XIr4evWHbmR
5r4ZJ7Zbrh8cDBpN9ksDzpiSZCaZ+mHlEpHtOaXVU3L/xS9CYuyQQ4R4eksYIgOtPhu2SZ8ayOdY
IOXEQc7zU597GAqrFrt0ZEx3xdBYz4atKXeDlZaIUljWc1438wN0gbdypESYEJ8uom7+IC1qFj+r
KIECGsela5ClOHZYnORaWk86skY38CCH8pHaMKLdCSk7Kopxbqv7iXLxKtKUoOmZseECO1dk6Xyg
3a0+A6NyIU4T7EBo54p6sfCPbg1LuDDKoFihR+agirE06l38GrPMWSPz1CbRMyc3aOsld2mv9y0V
b07ngM8joEDtqPdlfGsqOUPpkQcvt0zvVjN151alOB9W3XxHjwcC4/KUlmQ6+7QeHe04q4/v3W8i
l9MhchQuj9O0Wcb+YMx3cDVMylae+hXyF4h4HXPrl+ylMeRFuCvSGrBbo8OoJ0peVFnLcBHSlGN5
WCLlad3TuGY2c7yRjTbSBuep2xygLvjZEBHQxb1g0Dolnm/dKfkqkWLviEP0Rp2kc8GWrd5fjhV+
tjrDzJ1u0zj/ukhJyoVlnKfoiLpkLZ8D2KzAB3Hbr3bwf5I/U5K926R8d5ruYoyaea+2gXVPp1pO
8qm8LhG6kwQHJN+n7RriapV5vy4F28EWmMXOmjO29KMenUxyDBtvUvpnZ3DSh7iYj9IpTd1Y7F3P
bh6reO6fvcCGJsajsUo6pyEb9wX8BYduVIdrr9N4ZtqCPsxLwr0sdaOfWlyBvpJMEGdWeg7GiLaf
bTDmzr1UWek9YDFDOXkQhcEPJuVXAq+EZ1H39NslRDo2XtYNp1cZiMkJtWOPmLFkHYsTEupFkLhb
OTTsZNzFRVAvXrVPH3x70B6LSNEfzVL03jg/+Z39EJIHQcVo9iE0R4LfWQ77uZ0Q4qMxdKDZH55t
qKDDfC+poJfQifYXgPjTZzeEqtPQLJ9cJGHvVhRhaCBNn1di6VKDBMiIbb5vsKxng1JdTMuwPiDr
ldBkTfVItln0HcSYsMQszkB0U9ju8FJ2ZX2RATIeDCAAWtGWAYWBefXm4QIls/VBmrSJxImnhZum
YOlQ4Cz4bk8PtBKacOrBouMLJIY8mKrmHLsk+ms1yTP4jnaN2fkXOZJrlDzS1nJE94VYTTpQ33OO
VqP8KU0y7Nd0YyIxvzwwpMiFVtYLjBniJxv+QnpCJSB5wSGvaGa1TKrzpH96g0xeAc6JgDpDaAOD
vl9nN8vcFeucZBRgSz4YQKTI+ib5OdJm7a4oPRhJUpEW1ry7RJikX2qBesUMDl6OcapudbDqP7hk
aHdLscx36+d3w86giXTxVkP+3BlOckxHQ39sOrpwSgGGl7XFsuLT1TjR34Y1fTuy1CiDpVeWGmsR
LOfCRug/qRoSyIDbAFhQUIO1IYq+ihQKnRexeVGbUZt2k93m3B0HFTt4PApk99NmmZM1/hYWXE2m
XZY5GXdW2zCrIQE+llHxQWaQkr6jQSdN4sPSV72OZS5Kxsiz3J7qLbuu6DVQjuVE6V4zV7RRA3iT
qSM7JTtbuhSDFvohSUfkq5Z79jU3P0EWdUgkYdHgqU+ipffWkLREpoW62jIPLrYjwL2TTO3IZE7a
tAb9kWV3u6Z7qnh8tYVWzLZTs8Wnqwu7W8UU4+aXv9Nsxusa78dLn2MGiZgdesahtLhBKlv3xe/Q
mZWHkGz4VVFc5zrp4X1javUJaTp4UDPgb9cJoZW9q5GflsHSJs+aguRqNN6s0+XZsm4DeQtbxfqQ
VCQVQazwYPKhYSd76b3uPhtUcwh3TVkaCNVZQUnCLy3ueLeKO3m2HirfC1/d72Jqu8YT9Fpy6gXJ
olhhDTEiRNL0Jj3La9N6gepa54OqBsXxjTKy9AqHQRLn+AqyFsDtXw6U4X7OWJdSAEXIGfK6CO9A
cVvrAAeHQvNRJU8idJe79ONcwRFFHu3qdHDxz6mqPyFFt9X6UEMYLj+KDO2zjKwa8oPJnD3KEUic
T9lY1ss8BEXgCYdG5k46EYAaYNaBs1Gu2lmhs3N7SAWkV6kgsPcELkoOdRN26MSEcbeQTyiqILzS
a3aHYiifbj3Duhy6M5xPUX6m3wmkEXRs8V3nG7QaZP780+A24x8+bYWHN0Gar8Z3y3iJ9HyuuFuk
0GJyXGq1dfTcPFftaJ7NFGG+iCJOIUaaovFvgZ/+eSpjdPD38Ea30V4O18lTU0b9ZjV6cbUFbBDc
SdPiXaMVFaif4ml8/G+ciSSlh/zaOXTUHvI4v1/OVpvZ1PQzOSlC0XGO1ttvA+Vks7+jwIeCkVhp
gGjkOCnNBFt/B7GUZR1DkvwTtBAJugyWPSyHX15f4zJGjQpHLANBgt7RkX7mB8JoDpCFNnS1FOEH
1/5DL2LtUcJzS63LDyqdmzvpkwev/K6KADmAG/Y1QMYHWv/RDsn2tjvRI75Z/+sWLZad2WXowomX
A5QtpMfrSyEDXfGfybNZdzc6/Aan1b7MWMfaEOzqIEueBtvVpltv6qtjm8+PvSJ634zmmk519jnN
UAaMtMA7O07Qnt22qPfFjJZlCRFZDzfO1kB3/FK6lvXUT/YHCJydL5RaAzAxs3sc6Pf/hEDVppln
50tWdONNRqUE3AFhNrg6L0fspss07USPNCL1IiwqtK+FBfskfLckMnWYjmQ8rZwxTIvJcEE+ZzdZ
YMB7P7pbWmvenHajF25LBbIcaVygdeCb47ehi5UboHGfDKpya5gICQ70IRwMUTRX1PaHq+r+vRbW
zhM5oovrdfVj48B2egncyKeTJrPPcwa6AbgXHfLTGH9ootzdGJ5a7BFGnPOTirbwYUEn9P5E9Ws0
Pqn6ZqKx8lPsJDFMRajZknA1Phlt5R46kKqkrhkGgzFsbA11oCG2KKlxcd9PsSH67knphp2L9FQM
ERjyci5C7sEmKXm9Jo/0AoRem6aqax7ODPZ9Z8T3npMGtzGlm5MWutYd+L3kxgcrLrpM6h3km85H
CDpaGJdthd6w3NrRGG1xL9KTPa00sl9QuKAIJk/lIW70ij2SH+1Wm5wTOZ6xqSq32/oIRT8MiaZf
e36JVrSsPBtUP9wNaEiyt/8Jo+21Sr8OkFRL0wqZVaY4ehMLN7B5rMAf3Er+uaBAMdkLp/NKWDdF
gtnO7FDZmaCaR7W+t9Wd9EeVDyQydH6847iTw3SOs3021SiwrnAQCf7wYNTbgvHu9nIoD0vM1IWF
gAZ+a+3G7EnkACYJbX3rC/hGWgGWjtlDS4JSecg/pbmvPqwGC+jKVPUKGQ3oUCXjKQQP8zb01WmZ
ZwpOVICO9kEP+46eGobSlplpdZc4ygdpklPpN/yamTG0RFkAajx0lZcBGvrDPHXNQQ47HZx11cPA
IIduo300Mj96kCPvCcJl8yXxq+4h07oPtdUpL3Ezeie5HmQpsJWFkOonw+Pc9Op3cVIUwXIy/ofl
v8QEQ9N+jsihzW4AB39cvdgAAPcG7fLn1Brys5tE4MMAY31s3PD74EHjb9C7DBN49UeXUxafDT9A
1qinnTCY9Vu/6WAALpRma8LN/K3kkx1WSfdXVPtfazfvrkYH6npy2YTHrp598+n4RtzJsO4Vm12U
GjmARhAC/KYG9kcf/DwMVz18FK4Q36nT/NsUmbsRKNknm+rirQVG9qaC7eGLaT3IBWtFdfbmnA9H
2LrHj3FIc5t4oFI1AthP6g4NxGp8tD0g2R4UUc9JMB5b27Bvw9BuNlM6spVtOtA+nWLu5dspPxPy
3WXTfcjjzrws77X4rFjR0EGUN+q3q60Ok2BvTlThVblc/Wt5a54p9PjRcdEfWmuN8UCXlztrN7Jy
uNqXMqPwDhOJVukNOvMe2FWxawK1vExpOO7jtDCfnQI5P1WPgz8zMoz8IJk/5iZ9CEqv+2LoprrN
uXl6pFYB8pmvyKmzzWSbGJp+b1p+tgl7030OQPfsY2/OzlmVRWfIbpS9qzr6c+FWVIGryvkr2EFj
lH2E7eTqiaShL7KJcwtvVURyce+2KTlE3820xQOjOmNHRnaCDEUErRPJE/X0UlbmjaD1WUtzk2cn
x3ZU6Vqi7LbW2sq5pJS1xknPGiOHCMD+LOatFT7pySnIbQA8fBnGNthK8IWEYWR8hXaTm4d8Ry26
6/KiRC8c5rmTjJFojipRwWjayYM0jVHTXCaScijmOYipcL255fIToAdRJjeKqVXXvFDz/k8lVvSv
Rqb3eyQVQ7qxJuNBHkr6Ni96lt/UUMgtJmlPnelUcYd3jgSbtjTZJkLKaE9AXSamS0flJe2NXJKf
MsRD6EMLRt9xN6U77MmItxcIrrKHSfD6D5PfHHpyrdsuGrOH1fH3WOlUDcCBPuIsWxmm9Tntikoy
nyFZFD0j9p+FYM8ZFLOEVE7pb/Kw749GM1YPiUvSPYV58El1tA/9UHun2mv0fONUHk0Nzej4e7VV
f57KgMUqA5bYlmQoBdK430mjDKp8v7a2SIEXxxTalzZMgO9pleWfS/cDfVXeBXU07zIGaOXuDEGu
Omlc9HOnRC2iHqvhdjaqzzLQozgNBEMsMNbuXVC3EcJ7Ii6dhmhvGbxIMmamkZLrVz6eFCtXDzUt
reImZfiS9xHcoHH2fYQOC07wPHtw4INAjzSQtzFLhATP2Y72NqIEE7wxgMGHTh99jhyzE4za3gXp
3uHF9eBkwMyFHu5wDX47t/Wiz35vTbvKG7uj9Fq6ceSzVX3o0k596Mz4c1FE0WdUurSb0nFp3bYQ
YnwlZNSiu8Fpgvu60pOzW4/uzmQn/K0HaycJmRRa3dgVh/R58vuxl9p4dRcB142dK/80ukpx8Kkb
wMJqogNZtZJ3vlZpnet/m4c2x3DQuBdHAdAprqEZ3LdB5JK/G4urrWfFVdrl2d+dQeaFwIJEiHBA
m+MeWzFrnTo0mXY7jukXJ4eJZtBK6NxBR3gCExEaMbJW4gzSVDrzmtDbvXPI4GgouhukkJLNOmNd
Rfx/5yT7a7Xwgeg1kszp01y35REGtWJX1n5xRLkRkswkme/DJtdv5qaM78qpb+8StexuRnTB4TyE
BFflP/moxkhsu1M/fCvj/IIMiaCTfakQ1wg2tZXcl7kafEOYTt/YIOCfe5P+FrDJ7InrTa/72v1y
aFT9Hl25aafonbl750hAgNNSQT4lUjzDprlMRLvx3hjA7y22oPeNswsLKwyn+r2jzsgUJEod3cpH
ksbJyL6Dxym3gKeBoClR0l19nlebm9fFlPouhBxNWu7iKJiRY2EIIfwEWTQ8cNwepxPwMAGm0XT/
O1Bwnd96MRoKdnPrBQ8pie9GApZJmuSE9UIYm+knN0iqG5m2Dw39R6QhNixHJAC5L5an6+E9uVac
N6+VO6d9qgUNkIX0ZJFG9rfMVsl6KNbwaLqudTPBrnq05865AoBt2AO69eehVR5Rh/KRyvbNYwAY
Km+G/rsCd7bYAFXPuocAYo8I1Vn1ev2EvBQdJqnfPpJkh40B0sQvQZZDC2gaP2JUACDffkrrUb8M
Un6ij7TNu2FThfmNp+oZGQUI1WPS87et+EmXv8uxEKVsNPOj/IFff9bXWOlYY2F7+ihHq13GJhE6
km6E9tJF86FPgh0AXZosnLdORRuVHDraHJ0bJ/hLjia6wD7Qvf7Uxup06f28/2BYWXzj0B4OszzO
3s7HpzhYfC69UNsZyOeNkhr2PcJgu5Uf128sOiYn29tS41dT+kKEol+dqKdqrNunuX+ZrLC9JnMA
2bDpR7ekbdEpDnVAc8K2OmxueDZ1Vb/aWnFW5UZ0G6L4vVmDuVi4fjKeJXSpKywbFZ/g64J4egdn
ksCmZg5450J/wT9NEj9FAmLP/WS+kVV3xU4UujHnZDMVuQMT73MJMOGDRV3vORiQMfXmWL2ToaOZ
eDQrKJpo99H3SMVae/mm2Gr/4thzf5IjeQAAo936Nv/V+hZPysFrpgAGAYurx/ENIBEcKl20GmCu
BbUYJjBnbQwBU5RYRs0ZnfhIhtJBiGOYT5WZqVsXMsgbeCHQDnJgFM60enygo7t9UkszOrVOwLcq
URl6k3lf+rBhRC2AqxUYJ7+ps/weW21THahuDMiX/PpeL7ev0iVnWhqU1YlFq6AoGqtz92O02uEs
K8TQ1tb72DWLpcBcJ0VyR3stTVmi3lwXkF9p/l2R2skjJaBdhxoaqCAn9XdZHgJZ+oWNXVGy6fQ0
Frp1kZBZEkvhTS95xriVNTSauVIhSSKbfbOz7rfzB2lQUjXZdm4Dza3w+1HE/Y0I12F3ouVdFKLF
ZckRh6p1czgu92kyWhdzKrhmSZM8pGg4C7scBOg4L9CB2uPbVAbT3XqY+5LGsdgY74q6KypaBxnb
Qw1pd1mcZJw0rTPkmTeqVJLK69AY0V3nhBU4UMjHOxBTSMLk4ecwz74CDht4nV/bp0ynfhrNbPgS
uqIDzw+Sp7GepkOvhZDLt11013r9bVuZ5gaRc8iGxCGlaeaq9I5/qKNSWxzSJr2F5U7XDuWhCE3m
nTS1nkVmjEr8TWF6+S2tQUhsWU39WPgmSscDdeuldCLHSV3+HMf1kJ/k2KlAUG0zES/HjehSqswe
pZEmqA6TSgnFtHr/S+OWkHnCxxin/cmjgvB1bAQvCXTZD2Mxa+jYIaismHP08PdJo2B+FJMycnpf
ZzHJ+4dJI+zcSCXELcykZMBrXdGvZOq2VYn+iarnpO1jNpGQMAQXGpfYE4pD56UAtu0guV1tAfBE
CIvqYSdtcgGLFq1jb9HVXYn9pLRpuZAYdSgiNEgo0EjLQZ7JQ5AZSDbaFVcMTX11aGOgAmf4OSSn
KJiHB6H0wlzpkCHrKqWVpZvWBNi52t6tUjYDxCJlS5//z4XXRZxgcGmjPa8Wuc76XKtaSY6RMT+8
sycDm/+5jONjJd5R0xagFHpdlvfb9ce3Q4PNzDDU3VXGdvpfkzGkj4AS+1NJA+xm0cv0bTjrIrN3
6J1Eb9PWx/rBUMbton850FN4GMzG2a0CmrRynSBKLK9sptUn9jJHo0it4wKRkOCJBYFR7QqoiBZk
RT3UpAo87XbWIjimMk/bxFqrIyXbTtf1MA/GdC2cfeUV0VWGSp80z2CFbuKKZpE1PkL6UAdwznKR
l4GPEfNXt1xhDA9yudUszwqtfrvcuwdblwSV/8B3Ij4tlaXY9ZyjEhlP76pTshYFGPQplQGiurWW
p7rEVPZB6GXbtZy1epdq1TqWpbFIRBudr+zlA0mvU28h/fYfFNv/w04H7bTU2gT9KCXw79IkS3ry
IExtgwDTUqGDQGMZroBu2oYVR3vIgjy4nxUn/GgO7E6p9Dt3kVZEH5MaYWeDDpmj9DrxXO2DuDYP
cogyO7WfUbN2MlibKWQrTl1spXeggQwIFh/XQCzV14MC7sKinMyoClPtQ2l9la5lMRRVvJlrjhxV
ZvMkn1WqgWYnQflp5NNFE08V/mkagwpaQwzRsI3OyynyTJzCXHiWZ3BRRmfIQFry2AAmC+sPLTTs
E+3ErwdDDK25q3IAuBhVT7GhenXL1/FQB/V/nsrQZZZc4B/H6yPJGA1oyhba554kxM+n4MgHlmPH
mVSkIOtNq/jBOWmoWXvmGJ7XYSRs5TwlNAPq40OvDe7NuxCKjmmzWWLkEnKOMxoxaixIg4il5RTp
fLe0tK0OGUem6I/EcI3Dai9J1jbLsyyzfj64WgaHKEiaU4wQ4kme/dPwf7G9W/m/LxX+7mmkTegn
m/UJ/vdlkmzgevJPMb99Np5e0nU6TQ9y1vJwyzK0Afztod/6/mm590/1bfwbn5y6PMIbq3z05RFR
EaOzVxr+4zn9+8d9++hyGTm1STr0DNa1V89qe/+s3q70Pzx+lgJ6eP8GvRm/edg3p/Jp/fO41md+
rxy/Yksa5adSHOTZYFnZ++E/hcg4gSc7ybPfzl1D1rh3j/bbpf7F3HdLrc90fbTfLv9u7r94tP/3
pX77unSK8ghBN6Tn4qX/7bNdHf/zs1VQU0noVPjbO/0v/unfvqao+5EB+7evybrM+pr809z/z9fj
t0v99tH+8fVYn+X6yv926d+GrI53L/e6lA0nWZQEkLp0yN65m4kbiOvE7nlrDQ3ao+DKNWCHGEOB
juk72u2TIvP2MlDaVu/Qx/Q6CO/qWFYAyYrHsEDcimUga35dUA4DmHq2UO2hJjGXKFY09a4yRvWi
BPl4TopAgX7Cmb64FLjbPNI/eggMA59TjfteHLzIds9x6sB8z0geItrY2fRn000exIJVqVHsZUYw
AWZLzE5bomWgnEIOgqpkUZ7WBWxlCO6hcn63rmfMMKil6ID6oxe8NI1mb/Jh7u6qwQhfKAFX1JNz
+xyPVfhiu9N32JrRFBKjPIbMgbbDezkCBw9zIA1FclQaMxkoOIPkqkH6QR28aFPAT3Ao60oITUGG
dXpzavpBrW9H4EOv1n49lbGkPxrI5GIIYyJwhYDDLXiaYZnYubav3PifA7czXjLEnKkLlR96NQk+
ja3rnsIwRge+NiAy8tleG2PWHqS3Kcd+GyWKdpJefYw+jhTUHmzfBn9BUVMT5dACitdNBrr9G41t
3yFf0p5CNYZFPYyEFkI+fHPycUtpIrrJajSwfGMc7h0YbO8RYThFfW7eeWqpR3tDgVoAqpnrGlFC
DHNttG/SYhNgQ+fce3dtiyCqWKfsBY8wqe5bJD28C4nJFx8YBKpS6vDsQwykFNGzQ+YBkbszyQbn
YCJ6fm97Jti9Fh69mYSMExb2R4TOdMgahwyBQIa2TToamihARWJYha5/A+xc30Etb320LWQyEWjx
X73wSt7MQZLTFESwMcKjm4HC3cvgfKJXBgol69U7zdUh7sfoIIPzmfYBDYaWgww2TdPYw2KgL15g
qN1e8/oASliVlVUt3adQgNzI4KKovJ05qdqN/BcMklroKSnBrVw51b1mx7a5uZVzTQNsdtFbxq2t
oNplVeH/MfZlS47C2rJfRAQgMb0azy6X7Rq7+oWonkBMAsT89SdZ9C5q1+lz474QmsAYJCGtlSsT
Fn/cLnSb2vyugD3h1bOh2uJimznmifboaRYkEqfiiBfnmPfw2Y5j/Mo6JfZWUqYbqo10SM1rYJ8/
UC0o9H4h2ia457Lozl4d3OttH68d1wggAK5VTw2CNfcu60C8M2Ulq437PHOvWj9UT6yp1FM7ZH4Y
y+QhrrQXDqjZCWFq447LRPptzXso0XWQJW/z7ph4dg7JsewnuACThxow8V02gedTs0DUnhi6eAuM
P3hWPMt4bRNwI41mVt1RtmEcsg34JPJJQycY5JNELGnhAOBdKE0+WXoCxlCQIBzTBJFZGC/BtpS9
Degfux/SioOLyOQ3BozvobVBrkRlEUKMb44ettsyBEc3ldFBZuCjqhMPBqHpXGpnlrDKwzmegsgW
l6IKs/Iuqm31O+HF0aRw9jCyDtQWBqIuEudoNgLdObB7GJc9iaMDtv8THahKYOjO2VrP3gcFWbII
wCQxQjzRisvoERBt7P4c1bykvYTrA6KX32Uj30CzBKKewYICj5L1pg75sIVnoUTUzHE5mIlS0K+e
CutA/a0JYKdeJQ3443omq/uw/dVEbXKGqvtbX3nZzq7AnDaKgAMBaq4j0PAYrnkHwcfxGlv9WjR2
uk8HVe0cWYc3bP0t39QKfpWpfp8j7nQdAZe9a1P7WHGFMFvgJHyWqHHfuPKY8tq52ZXl3LQEcGZz
hN2XygzJQYWJKWeloiG+GYazi8EzeM7wgPsuDQ7gkNRAh4dDxcNypzlhtgKLgnZ2LLvd9nGjVkBd
1TX4thGjMielhJe5aNtkU4MZ5K6Zol0oRW1c2Ig3tZ4nfhvBnmQA9JB3/JLlQr9SCUwMk6BJ5AAN
hwZUUXl6DxJCsEtTGXeMBO65HOIVk0e85z9zyELeL7L3dg1dMQHMy5rK6JDnXn5lzjN01ZOLCzfW
NWd+DpHwJzfhTzHoEO7LtK6euwkGaiEg7aypsHoGlx4ivREDBMogbM4DGcqbZ1Tyhm3Hbog1++yC
0gBYANApYtA9TASQD4Uzmmun0LV1NHkDx6LPD0kIDAaPRDPR/a4AJaw2QeXavhuG3cmt42Na9u6t
cb0e0RKRuQmUSN9aLflWl1p3i4YKjxLEpfCCVtnK0DR4jHI2gJFyeOdd0OwsgGUe4AOOuL5uw9H+
7Wr2FfI9oN/IJo9hxUBjb/L+kLowQfA6zh+pDNiuc2uWYEMs8A1ME5nvmSjHO33Q+A5ukdiLgOXI
LHZtKinX4EYUL47q1ApKdQrIHXVunY6tKtfs4AgZnDs66AoagUuWUlw62R5W6ce8bECDTmWtNTn+
bNavU2Y52wGqZD4Cqoe7wYXWd+iZUIR0jPQbNJl8L9FyH4S2zj4pbeMZ2mPxumMg1Ai5Zt2CVPMh
EjUeW3t6QhXU4DallmYrrYmfh2iyUsO9a1Z9/8ca6ndmN+arDD3g7epU7EHbkm9tAIbt/gIp1P4S
Yf114HXdQ1A9MtaySJhvg73+zLIqOA4KhPWjeQciX5ChuMWj0Pmm1RRwC4P9nbcsvbNGWCqDELJD
jizyc48gxU3XduOrVkPOwdjhS2Jqqzxn3tVZJ1ZvXymNqFjvWlrGVWq9DRwtcmFQoU3MvRUQxXy3
lA2VU2xCQxlrOosqjHjU970BdsulDAx5xRphj2+Fjp1yAWDWc5Cmv1PRGL8tr1qNslFwf3beCqEo
+UMjQHLaezq03k1Y4mSrIYQv8aCkmudvOcQ7Cy/m1xbekKubOr8H18jf6sYINyZvuwOvWngPihrT
WSAR0NvmD7Vj8aeqcYGtAvrNad36vsayAqTbQNNZnUC8eVLLNdXmAdTMo7E0d1pXp2ez7K1VC+im
4qDYtNujYdTqmoJA6GmUiNq0hdUDm+S4+6grw40LRMi612v70oNHcqePsYRKsWdDpQ1BRnWv9kan
5M4pZXaLEFoIMrc8/JmF9rHM2+Y1SSvY8jLeHfQ8Gx7cDtMjtdDFcLPCznvWoxqiLwgq2gujCJ9A
Dfwj9UCr52TtcA/J+XiTqiY+GZayb7XrYLUJErsfmep+e7xzHlpowmA1CRLySrfL97zYOlBIWxlQ
Mnxi3XAOvc74Zli5sR5GZp3R6+UJ1En51s0FgPMRKPNCCamrQvZ+ppzkR46QnolZQV3dGGwcTl+d
irSWMObHzbZoDfVgR6wA2VTtvA2RfR1VhECBzD4bdhb/GS31A5Ff5uvouOG6g+vnGpvQn3eUpu/A
2AYCDQGexgjOF61JEMzODMDPWHUP1vLiT8smenodFGqDBZaqIns09Mr+bSXWxnGY8S69rvShGJXd
dDuO97rllIdCmummKZrErwN0VLOx+H6KQLqKqmF+beQKUlI9wBEAp2HJB4batHrDuxRrEXo1NLCr
6tC0uBqwhggSqKwSg/6WgGLsCdGPDugPBAjhylpuDHBBXEw5BGDzl+5dmCPOMcObO+YIjMeEWwJl
2oVXcFcDrm5gtxRD3fpSJtaw9QTo48PArnZlUIVnxyyyPQTevZMnk/hgR5F7LAvxx7ZBG6P32t2E
dQWbggni96I8UI7K6dBNLZZmTWS/Jwlrd0vR0iwK22bjJT0+ssqxnjIz98sx6x7yKQftyXcWmcO5
sxoIWUVm5TPAwA6UdQf9BHfej9Hk2T203YorNFBCv5Eq21E21ZrimprAt9ocJvapBRVRJTz6wAxq
TQBQQloCYwxColyE7bocunqVKObedaLtnlv+2Dex+oMAPB8fJIBJxJshXWLhAn0EPHjXMa5/5J0B
bJTHfjVgz3ayGlzXsXXJ1HCVXeQdw+7eQmC+r8f2g3RDiAvCL+j6LcTlJ9gb8MrZVDon8akY/Cwc
iy20TpuDxQAvkL1bvpiOB94LBmQuZb0+bze9wp45Mp1+5WBVcTMRZHFzEVi3ag1rOCxlckx+NL3j
HMch6G5UnvDoZtmVRHQGPtJ+1zv7FAyDZ6qE9u4v0PVmgNbmIJ7vVPuSghjk2IPp0IfCscIOPn7u
2hQq7cHwHDgyX7uR+k7QSDCcGSBr0iAjQXk6AKCGwiIKd0XEIEqPJlROWEvINroHw2vOpd5EJ6YB
ra0FmHuxqulXltl2906Raw/BYF8wprM32YD5F3I3gLtMWa/xNgFWpZLfaXYmsJqK++EwivABUhb5
XeT9llkcn9qY53e9VV2NuFDnPDQcaJwaiFU39Ge98tJLI6unwgZlSOcW17ErvrXOYJylJY0zgl+t
Taxpld+EUXwLEvZQlLpx6qYcHeIhxf9z2yPBrVzImUGKe8JxFWlztAwTgrSWRNxC6uB9QpLYsTDi
66S7VpCt/2EUrliFEP645EHzrRHM3g5506MPpPx1SBX0FAfvFFgi35RlcOQ86fcJdg4naVnOTtUQ
kOsT2AIc+I+KzHXWYZvtvdq7xVJ6fwDxaXULIYdhh5gLBFf+7F2GnTVgQK82IgH9Fj6mnY3fATIE
nLhGwJsfPLdftQoUXaDaX+WFBFVuCL0Q02jGdyfQLwoT5IPrBaCWsvCFXYHdFxDPoQz9Vo6I3ZUw
Kk5MExvNtRUgGgOU6JhenUIZwC0qSu/byKCIa25zKdo/Wtttcuw/w5Um33l6QZy2daJD1wv7BJ1q
TERxees7UJiPdRf5JqJLfiYZWyfBYL6FdnG2wTOPvReI7hHzH+zG1LVfAYNBAHZbvduFg526Acnc
shnYw1BWPxA4GuyxljP2kVSrNGjFLyhcdKtWFOFWmALPsynbx76vvqeiAogUSMvHYDQ18E9B+hdz
zQExMcEeWlPyHkKsxQa4GFCIqfjK9BL8AGY0vLIMEEWPKe+tKatfNXA/P7K4vYnRQRxTmZn3uoB8
jVcK7b616wxUbOkvmdTWGxOiwmY78I4JdASuThQ9ueAkhkKf8VJFtnEBvO+FcmVXKiw+0npVmHLy
KFaXBUskdJChCpXH2yHDqlkfoE6VRfpTwXt3pQuvPjUQ71jXeWBBpUYG21whhENCyG4Nxq9+O7lp
D3JycXq/ekgn38B6GVjMuZeh7a0S2LK2Xu5g0YKpWl2WQmvKBlFjr+EWLVY2KP0gPwYWPQROQX26
AXVvC/iaXnbfgRy134G5mBNTyUeVdEbrv9voSW+/O2gMPpreh2ZDft+bfbTCeJPAjtjONSv5z64J
yjddj6NNaKr+QFJWCNK3KzCZrXgb8TX+Aiw8DOgoCF23wSGCNMGl6hEgBPK+6EeEXaEcSu/Z9uwS
Ye8825XC9V4zDxH3qhI/YEDjPnS12nOFyI2qWhPjMNEQU4pYiDXW2Xe5fPlSvDTF4skHRxoo7lux
8qJJz8MMYaJpB7XpJ9FyN3MEumaaHoZEz65mVubXRFhQ203Kd2qBHe4U+h65QCsiPDHfhixEfAaE
g65BaRowXo7lLsq94TEoK0jXT7RlPVQFzWyQP7DQRJAorOfdKF8HDwYuzxGwuzlh8ZqYWbwOwoIf
qJbrzYumamw/RRq/pN2NSgOzLO8TFxzDQSOB+wDlRn3waqDWEEWbr9uMIThl4tBEGAb/CVQnFoJ4
pYOGD5cWaOkONyof6FAxvhva2LinXG4KtYWE9D6NIAfmWTa6IsT3vpvhXtOi+n20TMDPmGEcrCjw
noqkvYDsvH4Heq33EdzSnd0hdO7GIRPr0K2TN0eGWwI2mwZirAwAhaDixxyMLtDT/neL0UIX7YS0
jgg+fDY1YZ4QO8nWkqnoR6q9IiCg+8640DYIQLUPoHfMN5VorFWF8Els1nLLbyFj/ShBg3gbQAvL
tdp6bJwaS3qm3pm0AAg0q3KTaTmCnPEvVwNDoE+R6gXWAi74uijIVyVqW6roaIAh4X70PPVS2NEJ
kJT+hq16/ZLxSx7m5bMDI+cjRhiCKlBqm0lwGYPhscjxFEI7bddm2JcQndezYlUbmty1bmmdoM2c
I/4TElCIRnmgg+GBqkLFoMnC2rBNfBehmuuw7NOtPUIck9qUnQtcow6er+m0bjCa63SRqIV8OzQs
IcHwEY9l6QBEjm4T4hEhRosOQNXFxyDx3mZJjsa+aDKWCEeO8Mg1S7yKJIBUBghbX6ksN6Fp/SVF
tbm0P7fTJOJ8pJuvzEH7Jki1kVX8pHldfAEc04LtMok3ESIptmwiLRi7ODpPbYHQiP3C7JKtRdEe
y5qFgkOcFAswobjrU4WmmzAVYCmn9Wug89oHSjmw7M4p7yP1r1owJp8dGiJtqGPp6KxscBP+ynIY
7fQgsR/B253thgIbuMLmULwdQYrhjEL+mNoi4pxjXzgpdGgIgWENB8acMSCuG3u8gH64w7wKVqPO
Ao0Vnyqq/66gM0yhX+I2fomcGqAiEbNnAe6wHWVVZprP2O+Yu1LCm454wfUI9eqjBgztVaujwpeF
Ef9Kf1sF4z8tRE9ATR7bjnoU5lEAmbd1Haa/BMn4oIWga2JB95yPmC5UzVvwujRqE2Tusyh1p0CE
ZARJc01nyTnP4+iepYW64N00B60Kv7d6gBwVTYcQW4WDcMV3KsqisthHHOoC6JcYmGHxE3IF4pwY
gp/MXDawVV47u+nPgkJtEZLWn6F5gzzQI0cQ+doZBtsugnAWiNxgS68QUesbNTaIW0we43EAWrKd
AkaECRJoXnjlo2OIdmeGUAjKELx/jSdQnTsgvKjThhykBZi8ESZoPhdm66y7nBs7UkIbQFm81h3o
cpPWGdX2U2N9alxNjZUCRN5MenHxZKCuKjT3vaNAdDIxnmZ9AC3YNL2JCnSm6LGTZlXpHKkSqGfA
cRU8B1Rbd15+HFUBlq3pVK+FFwcMtb4KWvactVq6rVOVQrEDbx3Ei9l2DKtiI610BZVMzFdeY50Q
awmFzClLc5iuhVtwcXdXKsrCVq2TyEUndSbuGYnQIN2I1U1v+RofO/N+YdKbisIwZfeF43XXJEx8
3UZkKUw1+VOPtdotZpC+JdQxS4MXrXb1M59wxxwdcF0oFu0o29siOdKpWg/muRzRtasIEUSwFo/J
nc442IWXfMbqcQ08DugPpuqlQrCsQMAIaLR1B1odKo6HkwUD2rNlYBIGJzJsFyyDACocnoVTRL/G
8I/hSO13iuBBlmuQiKtrYGJZWJ3ZIMJT6gCJZamoeMxkAifpaIe/VPenVgV47/5zDs/GbANN7+qs
V5IdRHJrA6+6YVtX+NCFUbt5pqe84QERV0/VHnd6LEvGfs3UkK11bostIVDpAKcd6JWU/reMsKXU
rgPqajtOr4PaBRJbS5MpCwMMvlNf04AFzYNaPoUc+FNKiY/UUqt18ErwWIdpFbF0dde4l8KSHlZP
Yfsj5Q6MCcp8iWvET42NkFhC29VzUwUwuaNB70BIDxyB4a1POgnLEHTxBkswfPa21IAH5gBmuFw7
cudpmGS1EQUOBwc7QMswmzNUDN9EvGeSw8k0tVqa1py7q1gU6Y4qwJMP1b4UupgFcyAeoj3QepUe
NF6ne2ItwlKn50rlVCSU8zA/espaaEGVfJIE94LaOQWIakiYc0drIeHx6Bh4hudT1nSU3CgQGexp
EcR6aEjzATGgVOs2fzIeGs9G6Y3XobEes1RrD7knEPmddmAdQ1SBhLUdmsHBRyqrdTheKnaicjos
zSibxQkIkFRe+ksFKCHTHRNjuiIi3LAJ2jMcnKtZEJXKiBMX30oB/zeojqlsqXAjGNtsIOb9pQxG
W/3QxfG7BK+n4a302r3wGtYVgqITQp0A6wKBekfoRd5TEVVSOaU6hFaAvgdhIJ/onz/OoCaZKSO2
WlqXU2u6FmvzbTWFrxHvYh+k5ZGBLnqhdKTyhPS5wL0G/Dei2YD7BFAWxt1f4BcYdz00WncND/tX
3oy72SwJyLkfisQ6503F7x3WANVeGNAxcsK7ESiyFz0a4703IjCQt94WCyT9JBrp7vOh009aG/6v
FLbQ7v5f7UIrvKvpWz2Aaqq/YfENzh55p0nwIdGCxJn8EoE1BAdakNii4PswMJRPtZ3mgH3O6y8Q
33LBZYZvBZaTCIqfsvTpQAhhgz0msvRh6fO49ZWCzAJLIzGFoAD+r0F2GVxu8R39hCV0bZt6mFuo
lnllehV6tuNFyC8WnGEzA+rAz1GtjLu/BKjIasA43FGlmYICfADH2g6WAvXQeDWCq1IvApsasmBw
qh9kcoNjr7pRSVLX0/cc7PZUp2UZiGo9G1RzKVSBU/6m4MOXm9acNiFuFh4o6D+3R21riLxBRCoc
JE4SgEm85uxViggsaKJ9KnWGAHOrfa2Dkr063UQwmLJ4EzZoVVV1A4tix8of8ycdpnUdFAeiCW5z
cc7YJSvN4XuJbeo6yLzyNDaQv47K+KpL61T+5XFNJ/4Ca/TyeyNotF3pDPY2hhP4uwsdyA4a03Zf
sG023M3qhnELdZgGxGZxlVl3HiJU1zKOvWfJwXrU4AagEP5ExEpQioIvhMdzbqqjnGnV7PmjJZEs
Lbn/1JmGxSERAxIhUmBig937fQYhzZLbEKBspHPfVCC1mpjG6dBhtfq3BSI4IVEJ/p9G8bkFnbRc
g05wNND3fFxjSDi79ia8hwbCBRAwlBy12DCeKqHGTaD1+RYGEANsEUN5ADRE+VRrF31y37bBc5Sg
rQ59xCfD2VAVNa+r4qK3TnqZWxvgpmHgaj7qgR9GEy8R9BZXtdOne4fsC6WF0Fij0dXWmgLw2HQo
JzbrLnL7ExZUPuXKicJ6Tk2V1Ax2vP6EIPq/LabypBTNSuSQwh1E4fplVIKNXofUXusAMDC41Tto
5cazFeb6fui8p2ZI9TMVOYhW6NdWFHug2ostzDcDQlfKdjIYFDeowwwIVSx0PTvTABgHqd1hhXWj
/k9FYHwDd6kJv88yaP5xEtwi8xiiVh4kLzeB3tcbM4dp1v9/nRAFo3pYfmX55Y+TnES2e1ViAmqz
vDhyRIIeld0WR8oy3YTkdC6UD3cCh1hzjwWiGvKNjZ63tqCetikiMInAUOtLhFdmmw4jcOUo1u7N
vjcdGCPFeK95v+cc40N253btQYcRbhuaGW5/+qLT15s+/pYwslWZVXjYHxV91zX3LSYMasFTECgJ
24u3DXxb177vwy06m+GPOrwa1ZBFV6oYmHWFSqs4GYMn7mUGv3s7iKurYu3g6SBEFAzL434qU/Dm
G17m+S0YePzSVNI9glsBvrdM1ttQB5/sOmaBfs6mEBIh45ODRQSoHFi+skLs1depXrI7pYP2F9Fq
QQsxvu5NYmq64wg+XtthCv9xAQIf+BAcWHCT8p4OGgQo51RdmzsnRIyhObi9j0js6n7ILVhUogAh
MqIAUaSD7dwawVvVfR1CMwfBSCCxbrVxHfVV+WiqEjLPgV48ayaL/ZDz6lVa2AlioVufk1REflRD
mCEG7A3QjwYdmQ+QfHdB7wnDEZxJwfcBgkHrjhvFi1ZATaFUPwMrGK+s5vrOBVHGFpA2d+WOvDkn
nvOY2AggVn1R7HKYiNa5SvwolANiJnFIMqPf6gKi51QG4an+IQv6p1TGOnxSkFktEYgrtBhYQ72u
1AVr+yKMnXwD+YdmI1wtWZcaw24zEPF8iCpv2zttcDcE0D63POhz6WBRP9IhBYAYfJ2ZPIeI+1vr
TdaDicfyXkqYQlZGUmVnM8yDl9jIdiBaDRHZiCk48KI1tQo5LCstoh1XTEL8MTR6eWjlIOdajoAd
qDDFPZYPuEaVGO7K6fpylZmp6TtGlh9DkNUfwTf1N7WUUUUsp+BsqnZMQOmAYUJzOlDL5cSlbGlC
KVDr54AkOsOmMdvvA+ttmNoEriJL+7+T8ELhVlwBdO04oacpT00pRWXaUCPQ9xkhx/XO9ERx9Mq+
Pdh18cQCz9wuty+SqPerAbxUtQQIsddO3JwkvgBfOHYT0J9NUHB7tH5Jwy4A3oislWeFmo/Jop5m
jPpYKhdGviUfKxuUFHmeHTpAHWDmhYJgpcOHTeEBdNFuNGP1zZguDU8cvMY1MCjHwhjuFTz6gJeW
m4pHDUjXmnjvxFjXxRLYD98ac8QM2GGByF9IC+TzG6FHR4+YDnOjoDbxSuY0FVP7pSn2hfa+16Aa
lrR5tlcTTnkwrCzb0wOUmFprhFXiBXQNnL4QNZ0eOzgicqha5ay8DuzciQY+gql8efz0MqlsfkVL
9VKzlFFqOdB7WbJf2jVCxzuvIzvYc9AyQMMC7ny84KWZRr2C8g1QRcN80ymQn4MPz04JVpq0BYYV
d7wclnunsrBp3L8nUp6ezNKaUl9O+ZL99MeX84y2ws1DjhA716R/ijlzxw31gNox09FvEde/Bq0G
rFC11acbel0wdufH5UUvWSpb3uiS1bQCgLTlhVPN1/M811vnBUKmRGhK4Gr0QoeLtZag/8Chgo8O
/TnT1OhTAWai+m+SZ4A2Q5nlaWhhFuzl0cLcfazgvkfnnJJ0gPJs+TmfCVBCNzXoSOn9LI/r0zCf
k/PTzSt703rBxjF/Di4W+22Ir/Z0iKfnwabf+Vf2X2V0BlXQaUuWymAR+3spvYNzWNe6P23i3c0j
lcYkHZppIqCUQ0E7lKeB/K82/yoDlQRey1Lz9Reohi47/8KQARtYlbEPpB2sQNPfXt4pDWJ6sV/K
liylvpz2r7L/81LL5b+cFnlOCZNN2K7ENEcKHZqTf5NTvp16EM2Zn2oKbKpTcFugasgyJOlUys8X
oSt9nD4AbgE1t49CSpltOe5Uk+7p4iUYQ9cj22igu5zHMw1TmrqWj8KXsmUkL+3+VSaNKXKDuiI1
XC5DZUt2uQx16SVLqXnEL4Vffmq5zL9+qTVMMAaGzymrwcY8fU3n2e9rks79VDh/ib+WUoNPrSi5
NIpE2Y7zRN7RHPvpt6jV16ti5ZUf2uDnMmlYEyhsySbTxEKzC5VRllL/v+3oXDot4el6jE21n6fV
5dbnaZ3u738l6X0ImskpGQLqBADP+/Ig6FNDfbsxoPzDWgS/62GIzkxTWAqHWn2iSYLyGWCLE4Dy
Y4oroTTS1M/L1ErX+ud0O32ol4FGTb60W8YYVcShp8G/PejzR/7LOP5ybpBpsGLpx/nm7fznUOjy
MC3eRx/kIWC06+C4MMd0y2FoQRoq9v9ZrH1aHkS0wKAbWQ50104YQ1WcbWw4N7b0MJaZn7Jfykx6
ikCv0eJMRZG+oTGbU9IFPHrPYf3aaT3/PgDYPvq02oKKkIZwv2nUU/PAa566CKyqQrmf1qDz3dN7
VK2h/V1qprQAnd8pLUApOXfm5U0ryPJqQWPvqdOArC9da2M+gDz044nQP55fJRV+yn+8RuD5WDX2
h6UzzX3sY81Ll6efXXorpaiMav+VpbJ/XSo1FQdtyppPe3u6OWpaJ/JbCDQs9gzlep5uWYkdHogF
PKB4sYVL2mEF+pTfzbS6o5mIUlCN+JyVUZZt7Mz4EzKzPCYNrJBA5pXHAIya+0DA0nBuSxfsOxF8
MIY2gjOhLfefPmlYFePrtnwl6dPYyzgZ/U5KBLnCj7AC+uDn8mAoRQdlAf3P8nqrzEsTI3p/+UZr
ADJvgVS8p4Zabxlr6PZiH4Rwalx6+iqnQBXuFUKdwMgFrDGEEoSwH0rlIZS8L3c054xViqWMRAT5
psUjo95LI9uzGnyMRtvGPr8J3zSw1kGCs8hWjVLWmpoYCtz+oEHEB3g+8Aq/X/fGmp4kHbAWAneG
c6C7pDczT1UDBHLBmuc+UlkZC28FE8vVtoZfEaJqDjjvy4tJOy2DT/wXDfFURhsjbmvciOfrvXmk
YVJ5zT5pYCIax/6EhVIGq5wJ9U35A1+MZANzI9jkp9e93J8G3PMGJBfv0EN6BrhD2yhIRox+DRmK
Q6zDXAdNsHQFKtu33vPYxlJDecRCj2/QAb7RzX/a1c0L60+l81Cj5fbSvzvllhNUApaFjzXb8hQN
J4FnpK73NLzmRzbtLalv00W+zEHz+KbCL6cUGty2UQF6ROzFB4g9QfKGFqZBvpUc7NBQx4LvEOJS
mOQR/bXKOrfZDn1x4y2HHQgoUYTt760uu8FxtjLAZZOFwZ0dJ3421jc7u0rhORv61QSUnpPHcQW6
9G1YYN+NHoTOMg0u0EqtLKuAcJ+516TC9iTlBx5VbN6kzrvYeWVBA5HG+bI4+FLGaLdAbebkl3rK
/t8LjPkc6gZw3271RAY7Jbotosicebv0f64+bFaBdztXu3miZXiM6beqjqzd0ldzm/vADHV7KoJH
Hd8TmlPmJJVSnlJ0sEMNjUIoWGD92G25OYJ8A3o+XFmbZeKYl8HUez+W3Ka0q0NS9RL6tLB+fNgh
qJv0sR2uGkh7I2om/TQAl1mUBuW8nvFGPd5jToF50fK9LOr31CMBgBkQamD6IJoIdoaRbmn40RuH
p21ltsLdU9erx3ZuQL+dwui2zmU1zktFurMvv/uvsqjxJtesuKtbfJn9orf1LVBcl3k6q7p2C+7K
K902Xc1Wodxl9V9zCl3R6ZUOE1L03YxyY9w42ghvfrobwZNM9Z++8HTf84dyHj30VZuHE/1Dy1Di
OD7aFV/XlSb3i+Uja5m5bkYjX31aEOsmFDALzvO5W3/qgp+SdPM8yeU6rFljrxRY4PYyc/CRAOZg
m8bohfSNp/2vMmFT0+DNDguxRdxlfYjbx3IU9i5VfMtyB2tT6k2OSiME3tSgTq9/BNWkQVKWJtjm
p501jQj6YchUjnD8AIy3dD/qWF+7qOqah0wGa8jT7scqmiLv/mO1+vQE5yc6ffwpRU9RB9B7pfoa
+rkf0xZv5LCWpcC097FSABrp2PLsFTM9bEFgWJuWRFZui30PQAH0IzEL0x50TtJCr+eRDXfDdI1P
yTEoYCQoAwEhP7HnYLRcU2vqwVFY4tFSvgaJ/BT1Ni9x6Pc+TTrLqK+w3FtnfWjOD4kejYpEvS5y
E/TWtKu3YEgYyuTQIlpu9Hls9lsTDmwariyrHy0eAwgzf/s7mBCgTfH905JrAHxtkzRg/4LNebB9
D45gmHpNhYdhQxFs+od/H1XzXo8VGHJpDUrdkh4z7uoYgXt/UhTwmt3y/D0DjqR4+t4tZfNatp7+
F8gRzdkGkhvlLwt83psUdrZDnl2oS1Bv0LxhxLDu/G5EkNAe+i1AA2FGol+2e0dsIgdMj59GDSXn
g7RWqVk6+2zqMbDIeZsS6jeHAvTF0wJWq/QdMxAM1A8wu0N2ns97f8vJEE0Z6ViVTZMcvQ5KmRVY
GUFY/zGTzjdFdXOnMRJ93FCSCulAb41SDL5sP/jt1plzKxq5hgf8DSpJ5rypcwXPAVfTig6gUB5A
fav7j83OaWptp5yiMf0OVJT0ZOaVHc1HvARwfU/J2VBJL39O9q4Kjxb/UQdpd1j2elA8wEKM2+Xq
yyZwqAOQso4pWDSN8RHxn9kmTIdVameA3cGkFOl/ePTUw+G5H3bW9B5B7QMQAfUTmrbmV+wAh7tK
Tg2fzA+0BpzsqOl0yKfDCBK8jQjTFyqiAy9PLdQADtQ8j66eh1tOp1VwP41Iu64gNpE96+N7G931
1cVECOg6zrdtwS9tzYBs0eBWdRxgI5TR+4aNMBcsFsK03HPgwUG7Ga14hc5jw9G3wWarWWmVAe1M
oAkvzLWTSzMydgDP6jWclLhEnI+7QBO/AGaz17nWamuvBBtwCGASjPmOgqs9lE/gTrX8mld/s0UB
Zxa4iJgvQmuNuPz0GDdu9D98nVdz20y657/K1FwvapHDqT17ATCToihKsmzfoGz5NXLO+PT7Q9Ov
6dGZnZsu9NMBCiTQ3c8/7DRNk7amH2XQa0lUFLOtPXVlXfK+jEigLlWcdt4i1ag36hy5mIT6l3l6
mTW88nJwf5csBe4kO5mFGw/pt16amBBgnrOJoCw+J9PPBtz0pexL82K0fFaktO6gbkcoNduR86mB
wroCdSvzhJPcmx9oFfh8pCZ4qFIAFbOdTvhUH3M2D42MuIqKCkAkyTo4BeNsx7PDD7qKnDFcz522
k4I6/lrqb7MWyltsf81VMkhXJQnQiJPgzWjNKs9L7c0Mv/Qwh5plPYyDElYBS1ITW1sS/z+bIdsi
fwnXu69/atjKSV6ssLQFabkC8DmvkDQLvCqNq9U8bZREnQ+yHX+KuhFSU4YlEnruslvHxbAxdT0+
9QrO1YunTy6ZfFcL85wHgVtOPBw700bM34jbrYI14iqNSw3j4iDf57Pyws+jHUZgBQfHJ/XI96/w
exiYmSiBwknwggwHg7Wa+wkyoiiGFGByNau9Zy4ziGks0dtuf8w5TAUs29NXp/g2lhBzJmewXqOm
+mSoLfzRNs4e22EEIRnO9tkcptzTI6NZ31/wt20UIvjJaob94HWIq1pdmZ/RcvOGgD8Czr9HdfmX
aotgRWCF6Uq8tzvdd7zM1CbP7JzxnIaK7/nIRa7spSpr8gV2QgnER91LGV7wuB6S7orUaY3Jj+o1
CbQsqAsdaOJS2ag5GpIztg3VNndSN7U7Bb/MpNtlZY8EfTQmq6BLzJU119BM5cjFwTc434sO7tXB
yTNAavx3K52cGfvThXP2MPmGgg0PWm69VD9hBAGPrx41bMo81LsjT3WM0G1t88np8vhIdsV3geWC
pJZ6+AhWk3C2/eS3Sgy7Y4yRQzy3A2jbWzHpJm6xxSVOVQOnrehT26cYZ7el4VZ2tk+sBBOAwMIX
FYcSYPVSeLbLoH2a9bp9auJ63feI0omalo/KKRu0fVbWySlZitRCFr+eLnMBnUd3RrC4wV9gQ/Kn
eU52dWGNhzFR1n8ZaIoCKLP3sdprRwTxqx1i++44VoUHJTjEgNngHUTmZjPZfKBsxDFWul+OrlTN
xtmo+61pZc2+HgpAZbz4juLqXpR+BFNIS9Zmh3fqMI6ujVjlxafW+rK+qi2jQI/XfikwCwLJkJ4d
o6i92kZd15gTZ6dUcrNCghBqo5EFh1DrvaC0pfekcA42zqMTkh2t3PrvCNwnQBBqODPF1OrbOI63
WlHA0jU6+3OcRM9KgYemNAc9rnUNST0LrYEBCwsElkvZbasQKfFFBF/KS2OHBx+pKpT8vLbIA5J1
EwKEUYlbpSkFh7QLvDyfv9at4rtpCrkgHJAurfRn3ajLF/iwkNIdSKgl/8asM4O15fuaW3bd194v
cDNKk69SHa9lc6yQ4Ig4Fki6iF/bOZVx902PigjFDB9nGZ/PkmmSc49ycz9WCAvzES32SaY22BQ5
1zBrH6duancdJD9vwOLgBMvtWvUkoSXJcWPy/GdTkSU360DFwupdZAF4TnNqInsGRrBtIlleYhKO
NBKfNYzc9q9WyTyFDR/sNOBisW9v22Ud0CAlTGphoUgAgtjZFRQ4B7wLqniYeeotlpCJrK3KIHSd
GMlPpbMgDS0fRnCgnasi2usBvXfcuQquldpNWydra9cswLKoeOEmuWWQFOfPp+TZK5j6DGl5nO+M
VZslLa5Q4xNHraNumQ+N7qNU2EDoQVM7clXVGD1DB3zWZA+WFpefQql9V6CzHX3q+ivLX35WPPgq
ft3K52FWtxLas400gBKHKxWogb9Ocpe0gJtLurEWXtCz9rdHdA9TsVNHFBTqxusTnV1gUq66oefA
NCt4ZCeF5XUStG8JQkCfVqqry4pxUQLzzXF04yA1lXHBbfxnL8fNxjJ1fA0TT6sifVdnnCbE0Y8B
RWbsMbI3sxrqnTFdMt1WNjoOJB7pL76mIJ5dGEfaoVRn1WvlS1qWrcfj0D6lnfI96ifUILoY8Jrf
pOuiLuJXc/bZb5D+5xxDISGmaOVJMfGvThV7D4yVMwttCg4WbKyTrEgVFvIoHSs9dKUZWkvGsZCq
XKdFzqbr6vNYVMo1H4P6ADT3Z4JARGF4I/SrbWdKZyX7VtWm/Iqw7rQPs6JamYo0bBOFw0ej7c0H
aylyvXuqu+pY+KG6b+oQVkeiTmD65O9lGVjQeBRt3eUk2xHtdOU6IVEOSO5oNMhAGFIMdLOOvArP
ey/VEGrVitzx+C7DyDXMb6Fhfi/8IN0kTq6sHcUeNlrc7mazLDyj10O4eMMI2KOtVnY2OvusLrdN
zaqshsTHTmwnIet+YrHqe7E6XVJzbHHETjr8whVnLccopECzbk8W38RdJZmvbV9VT2YocSw0qqsU
ms1aGnD3mlv1LcG8lTfbBHZSB+mm1Umz5nNQH4bWTHZBrq1VTkalwFDXTqo+F2M/H1VModzUGOWn
NCDP6hfqKa8xeDBmaeAThuldWg7hwVJ/IEcsnVsj9dk3ymhvJPLIW6B/gzYLpzeyD0DL8UD4XcR2
OdcsPQlODppJzAOpfH7Jo0/+MPWu1sTyJvMD7WRMuLI205B5dvIgh41zmfunUgeT20BzAFzLqQ2m
E6u+4j80j1q3YUmR5lOLoL2GRxrewhuoV+TsDFyn+tB+tlm7FhIHolGDvIyqvaY9hu1dP9j7xfZy
BZ5A4kOc7gtNPku1Va/SSipdA6cc/jvBLpK9seZrN2OAtlJK7WjIobEG1uPB78f2s7aibUHWq2uK
EWqC8nNwBn2Tdp10wBxqWimRjZRoszxmYzVzM+crAAmv0XMyJfjdr7Ie/2C54ok4FvUerxDYTXh0
sTraJTiJealRPCtNPK0yTmYtp/oeKzoyQpBUXKfsHyT8wmrNhytsVm+pLpOEztNTXTb2A5Z3Ns5W
SbsJG7Rx8O0CTikPJbindRUAc5uC7MEeawjWtT6Uh2nQXo067PlJ9BGqv1meZzDG+3CygNAbWfOs
KGb9nLDulTM1fhShnvUa8tzYH4vGvkyGq28g8hP2KDU4seQFjT1yRMVII5vmB0mpr/rY1c9gn7S1
MwWsqBxIGoGSJ5uilPA0wYaiGjt/zxONG4OUX/D40rEbRvncxD6gfrtCnop/30p0FjFNWZmj5gAG
hYWGUPKT1kr13jZKsr5typ/caFoEOKo4XLVB/X00c/S1Ryc7m1Vvye4oB1hhFPH1j5i4tNJ0Pmhh
cRA1MYwvOR5N5nTCVovURT/0W4gO8tWU2/FqrcS1KIygQUd34OjuHqsU83MX+PHJAcN1rSJ5RH50
eL13GPo2WKU1Alz3mNltfmCVDni8BwNvy7J/UJ3kL4QYgitAqODa4Yq9SeBjr+4xra4grzUA93I1
jUCC1fZ28O3mLEbMhTafWWttRU0UbTNwqjypOp9XO7iatr1SrTy69DVyHKqpJXsVjsu18FPtoTOn
R1ETRWOgbVvBOtiJqpzH03mc+SGX/qpaBc9tB2kBB2ZrK2KwCbpHKAxbVvFLD7pNFU5KcHCLW49K
yepLo+NgdpuDHgCwu5U+4PUtYmkuVas8k/x11f0spc66Qgi1rk7Xj2s7ixrM3vGbAZE/4q8jhU+i
S5ShzJvzwvbkVgVjDv721OQsc02Qble1GUjm4H/mis63YhgWEfHc35UBnOui054HFb9lFgG9Zy3V
0cqi5zLeyoOpPSesZ57luQ48rDC6vegwsInax7OEeffSX3RBPSXxHTa8wajvM1ONrlLp5AdlQv4g
TeroGi9FuUBLaz0rOKmiKgo7ZIdaAas8cCJWJtjKIKUB4b6X9cIDUKi/lJi3eJmmsmKsc+2Fxdyw
NhQcQEUrfyBnt1DrvcKZtZcgMYuHYizfRV8sjsarX4W3tmT4IfNnmeawwtLbTE55G/9MUGyAIF2H
h9q3mkdSXOrzGIfZOoTImmJ84sVT2T03xpA8ShYb/qUmCqdYXDP9crjF/EDXILCy9/BV/MjspWjV
YgP3O77cRmGOtOYBPa1Fo4wt76XC5/0+ZefkpgueVNmLGK5e0yFc1P3FABHzewj+IQyuWw+b9ECO
TeVaVEc9Kp9GH7bb8lPmWGc+ZlK0Uzsn9kzk8/adosvPZQskXtbYmNV2ojxz5KU8jw6frV5rn0TI
jEyM1mcz24oB/mj2p14bv7MoUp5FKI2dB73kiyFqtmqZAJikfi2qkckfS676dVXEu0qtlQdHb4ar
PowofZTqF16Ow1UUsx3jDGO0yvLC/BUrHdubCyW63HpMhU1eAZy9Ri5gG1sI0IUdFtWK4od/af2D
UEwpJvk7xGztE38AeyXpeXLWKwOJv1BRttCw2yepxWWuaFXn61SFe32ey584Vx/GXIoeBid+9xct
Zodl9slaCrOyfLeCVfyoaeRNqqponrsy/jKVEn+2QJv5lOdIcVTmSnKicJVDTT4nrjgiCGtUPEYl
qzaypNeubmTSzq69fFTPVa8gJldHzs567rps7UhfwSnqj9gt1iRoIZqPplJ8anRnz3cz2Fi+VLkW
wg59rlwtG4GK9r1JsXQaUOlCHNri+CO0n/Ie8Rfd0UqkoQNnJ7/lDcDhQF5NmCY/86tvasWMLgXP
xzlRrwA8pxXkW4etozM+GHOlrJPJQClkjj071JKvfTKYm6GOOW4octKvhrXGVVnBxJEz13YM9aMG
V1Sro7+GTpUPQWm9201ynAsnWqvzDINGrdK3wNzKtsraDrOsglNgz4kr+ZOcWtImjCOLnG+WPLaR
9APGI2oyVYTSnwXGMnznu6F+KvzxonfVq65k00vRpBJeitX3cszkfbKYQLCfxGUTF8m9YrVIliGN
xmK0U904SeJLDmUMzLbsf3OGg2+aSD30aXYrFIyDK2lEVywqZ1csp1OtzrHHIF0YjfPLoKNraGH+
mox5fMZzJ2aFaOZrpVWazQ6R0eiHhbiHJ5eR+ZgjkrEkgE2WbeUPbQrHT81kXRPDCH4oWfwpN2zs
pTL0v6CWkHnQq/CoVKN/sPo63dX6WJ6Rai/IoCDDyTo0eFYyI/ciAMBfHEt6tfpy/qkgPGMtzke5
n5J2RpsAd/fJHeIyfbWrSV/NUdjsUBJQXIOtAYasVVMfkB5kaRbImJIkJZ6Cod9fur5rX1rfbF+m
hSJmZv1V1FI1Z0sayvNRVEdVKdelWnYbUR0wD9unMATcrs27l8RcXmjwR++zVbm0SVTLuIj+SmSZ
WNQaJVp93MrQk2wTDvG4FlUH/ugRfw32jktrWPPqN4wJ7SJqosBn7GzrA0doS4j+LRwBBOpF1WwH
KHlg2leiihXOfAo4wf81m5XpyxtMtImfzyitt9nM1Qfxs/uDGa96ku+3HlNWswt3Jk4pllsVvC/O
qZG/ilrbT8Eq1JPUDSY/fOxxVnsEtJC4WdzmnDoQE0Xc+8pKmQIgH7UprSbY9PgaysEj5sBo7qOg
+ijJUn6wKv3yIS6qIUxUo5+nU99ySOCKWNC3rFQAtm/E+IHcDxh7J153feWcp7GSt/XIuWOjWXyg
RVAUeMu5vcwX+x7igNA5FwDqvXaMrdsEolU0aBDj92naf8aV/izXZc/GSi00MuiheW7D6WWy5Xn/
R2yCo7RhR4vgwNIlV2vzrDQhQyzADRbr7tOtyu4Ep6JsCHfL64ckUGN4wDoqdl/LGK0p+jPn+aIi
CsR/aESSBIO5qSXhIuqiSZ2m7BjBSFIz1TzrS3GbCnBx5g6qYm1FsEOfD35602/iKp3PKN2qB9hq
WJxSEyG1VndBb8yXMZz2UCwrdHYG/RXKPuugTr7VsPPbsurzn9rQ0V8TI95Us1lcRc9aydZzOs63
WjRVqyaanVutBImLW1XxLHriBO7Wcz09R35pvHYqG0e9c25taf1D9dmczo5hH5EDKl/LTNlY4ag8
pYNdvEpwsbskbh5FGxKkaJThnf1Qp2W20RPSDbpdXwu8fnvDjVRwipppg+2UkoY0AAnqNLBWUV8+
xzOudk04a1cw7ewYYnk5+pzqHVIVuYfeP59/Pnopm7ud2nOuMvVK4Go2RkdaWVR7p5t4BWqyeYGB
pJyMsXnQFv50MtnBYRjR7hRVpShUZGVMFmsGMI8Yc8ERoRoPZUV7FQId3SbImG2l6Wsd19F7wPrP
Q6esuTgoC7rw+RNECK1yyxfok92gKVhIcb4ulbnz8mwht+T5sYQvjtoS2iDxc6V0xjufjz2bKuO1
1zlTCODHhmkivQHwh+eHV+k8dnnEmfLkxmdbtfXA7XGIrG1V/iuRpAfH1+r3zIk/V0KGbMI3q8mw
6+NgVdthjPWOecnVCNQI1eEqASOgJI+B5msPTskHewnFSyGubDnWthBBYteH6YWqkv8Mg8uVxsbZ
4mY9v4xFe+mdqvgWk0uEEZMproa4kmelUouantKeVLW2VrNmIVpsVROoQSnidL5+s0znMfO3ZpbU
IGIoIkyl4CatilySMN3Sci/ss+d0guxSlNiPp3q36RS7XGc8+7ygH4adnAeWV5qxinBIUW/qEdPa
IffD17xPlJ2pQt83pz7BLKPaplkXrU1tX5ZD/YKwFO+YDtFKJFafRK11/E+dNLZn0zLT1ylCFgo2
EoTtpZpIYefpyjjtx4kTyDbg6Tmk8puf9No2n7PuVUXMY91opgE2cjCfEyR1OexYdsw1GPX+KYvU
9EUdg2gbWH26NtNm889//O//+3/ex/8K/irQZp2CIv9H3i3YoLxt/vufmv7Pf5S38P7Hf//TYBWv
w0S1NMwlLUW21KX9/ds1ygN6K/+LPDNciziMdp01vaWyeRBSptUs2/wF1dF3ebkUmOYu9TEI89PS
R42KL4Ex814rK+Up4MG/KrJZvl2JWKFnPjAKWkP89vhP4joq+iFWiCYwXOeb2s60aOyU6N+yNTOy
ndDXEQWLBxYdWXMVPRrbdP/zL+7Izr/85hx1LlqWbKplx7ZAgH78zTm8kqXCGoJndj/97i7ZazV6
Znl3Rd97ixHHqygHvysa73FR1T8IAd/kgU0RvV3fp7zdolBmNiga9Mv7VH+OEv2NRVn438+i2U4a
bUSH0tfNbSTVRzGmQoVzb9fGIWMf/tjEffaURP23JE2qL93AIaxaa+VeVEMUBfxq+oyUH97ngzSt
RJj/CEdyYyg9BrWO+uHfo+NKzdYkw8t9bbXS0XeCgTUv+pIzdj3bKZDby7AUJDzyvTRxRhY7fNfv
DX5a8xTNUab7HS80vVoXLTrZIiYKiVfF2e5gZisZfHgRu90H6bntvR94kHyfoR7EUldqL/eGXG44
JcJv+B6vlvvwjG8wJudHFD8TJpiVuE9s29xHxMZ5ydT1+a/7tNVzpgbVOVA4d5n7yf4WqdZzKE0D
ueSk2WMSU2xkxc6+NvG7aG8RYPAUf3rqDD5Xuhw+B0vR1JnqqbZsbEUMTAICePRQUP56FqFq6cFH
9lcPcgfZo9J2O9Cb2F4bNl8Sc8Y+WOvItSXTpTUq/8kZ0AUOnOmsD7bJriUlY27EKKQiVCk9gXrx
n/Qs4MUMcgB5OKoi1krqz3iSNFC2hET872lvEa0PHsh4nu/T5Irxa+rbjZf571Pf5/nXqUXcj46x
ksYnO+pBJJiilHRr6lgTtVj/RPuWXdXpFro1dxyknUTR8Hw6DRUgdyKlgVWchLjL2oIcdOKcwQ2j
0oIbZpAXEqHlyvh99SHmZyl7bxyJf/e6dxAxvevlX82ijrIt9LoWjvWgOrtmHuSv9TgeIn+qv5Zd
D18qk7RLWkVQ1ySj3dtyxFJ4DptVIUfpZ1gpL8pUWls5j9pNN2rpdhjCah1Ksvk6Nyh4ZR2nIZkd
Wq9odHWbBmrwrbUxFuc2CUVvadGdVxf1+rrU5Y0Yixoa5hEkH1YG6SA15dQXZ7D0oY11fYAcy6UI
zi1KSqw5spUWVnAzf3esOP8eXFHvENYHtsphyNJ673K7WoYNVtnutMx4vjeK6Vr8x35N0jg2/l3o
Nb5PydCvWyXRHslN+bwlcuWtmHNpbw699iiKZFK7xwSig+gg+nY5+YbZ0r9pjeqwhVz6zqmerlk1
58iy/A62HU6HEqffO9GH2TEd0JA+SzKbdUAwHnA8yF+1XjoMMGS/ZlNgr6olzulI/prhLq3Jun3M
EHFdOU2DCYSWIewY+ualSVTyWyggfg/G+bM8lyQ+O1kGP6vHm7nH+M9B1VF0ECNnfuvbSGkyerc1
ouh7HY+fbdaQt5GhMsZoG/J8WEaKDmJk2aGfq0vak904iU0SSPppDGW57wSxeik0JDiPVp8d6yZt
8rWmyeFKLzgGvXcRVzlY4ABdtjMPVmZqGkQ9pgb5GKdCkRE0PHPhLv69nlN1349jeBEhtgHDsTX9
BxG6/RRpbIDzAda0vvfzAyvhtECv2eSahYat/Ixgv2eiHnSslVQ56ha4NlcBolK55RIQUdFukuNO
1KHb30O33h/rt9EiKqZI8/TakabbitCsBXhmouHtKpbaHLWlqEzWlhOMbO8es7W2QSKX4t/FZElq
jm3sHOvA8rdW3mJ5KvqJEfdJZ6tH8WWZRcT+83yi9d75w3yimsTz54RX06kE696B8k+V0wQg4hQm
Vsx5CdYuS03EkWiWb40iJi8N4qpT4gQjKHRXjdGNwg262MGxzKfgOCZJeLsSMXNpEFeq44MF+ND8
74Z8iFnmEBfggOzKiyb4/qJZzCjmmi05xuYYexk9LtujKBxydcdAN5XSvddxn/+z+d47yNPEM7GT
XYlxhqmQgrYt46uiOe9aGA7PjebzTVCA6EZKlX2uk3DrA085Vo7egdVLR9Jpk3k1axTk4zlJ9xxv
aRfdjkl4Fzgtj9JFUTrzh+jaJtmfXS0LVwPRNUnDj12xVuA38DVY1RrUUw0P4UV16JGkdvQorhAE
BIMzFpL3oYGzAX3PcemL6FvMQ4Z23DJWdd5G0/EfbqEpGs5m2M1gas0/7yC63u+QAYe83eHeIO6Q
Ts7LPXT/ubiLKs/+g2izjBTlug+/Q9aEgefnnY7GYaklvFrsBzXKw4OwBJKFD9FSiCs/tW6N0+/Q
vVv990jR9R4Xff91WtFY/nYf+t1Y2xNpwPvQ31PeQ/ehyyh4q8Ghl3PnoFRGduKlVx6BxbarmwIf
2n1m2yQvnPNWRzgwvH47lPly1Xksx3Z8QLcY7oqTVMeAvHXpisuP9TYAR1A75d/tom77lryGVow8
3dIsxogGcSVipRhim12y1w0kcXDYkF/FuBpkteuYdRztdS38HvQhQh1eG/njSixnRr1DpUGRvLSJ
lMNt/SOWQvdW9J4QdrYd59bntoSCAfdrdSRmSGzAsxob+kVqtcE2A0RiXui4xgdR9YDaoPY29+tB
wTkmshucoGDmuaKXjfTukhj4H4NEq6z820HALQOk9xg066zbO3sY1tg2BBh5UDRqLB9MMlxjlOMS
IGK+UuXNSrQYTr6OlShE2qLqAsQ4EN1m87dLF7WCDFusg7gSRZNIfA3vdXElZA1q9LE4i4znbeHE
1laMu8X+uBTdP0wp5BE+znur38rbLPehjVBV+Dji3o44X+RN6L2ussX3uNbUi1SqGQRkVHtdERvs
0OCRiYicqN6LITXS4wjE4B4am4OU6f5B1o3W92ZL7Y9FqfroiJYpBsddXCJzgqFHJYKifVw6pSVm
855oUsLcWKlT2J+1bNjmYREGqEgjO7j4YAL3gHDVJA5A4b5yVV9dhMrKix0WFvoQcLwTzYzdMjD9
vaB9CKj3vfh3MQEfF1Bu0e8O7hdV0fAh5rD68aa+SRHQWkhLC/j5Xny4x73L7R5AWHzJkDb2crIP
+L4+aMHcwBtb6rfLJrQqBDuSNnVFh3tXUb3HLAmQmSeagcOTzf5jEtHr4yR/9FJ7ZzsUknEUOjgc
vhX7NkyhAYk11iKaIxoSLeZNUMnD9i6aY0slgjQkkkyxZmuXNRqnhQ1C13m6EhOEaL+j0Io0ZhDq
0SlIJUTnbbtaEp6P7OyVL0YNzknSsD/ARaTf1lk6orSZpA+F5CPpgDHmS2yZPDvy3HjnMIaXmmV9
0eXhWe2Dn02i2buxJdeLGP9kuFlrvM9pH+9vVdGSmf23OF9UpkQXEYv1+ktt5GTUnWFezluH5tGx
mze7LvS96CFCETu7R8QvX2ejln6NFzGnJ4sckecWfUXRLz9Fylq4zqz2Fi+AxP/nEx9dtT+e+Dim
hnKv4egawoGmKv/rWVdsZoOB/nZ9tXrwgwn6tOeRVfC5sSQUoK05XYB26dkYSxIqRpWnG6SnLFc3
9RkoydIk2kFXl7C3lO9iBr0CyLdCXl8/zGa4T+yQ9JJoQZEUuaPMwUNqPQzGX/rU6WdZ1S8WKLWD
utSkKNHPIt4W2bhN7Ql8MOlezRUtok+pmhfVjkKUopYGESP5PW7Nme9vYXUG4JS/p+6KT2jZO3H2
oAAVG0wsWSanNAHv1fOhtqP4qUgm2Z1lLXgPoviA9rT6VmMougl0X9lb4I2uQWCRg1t6FFNw4dlS
fKpNLd/6ehqzGVPbbVrqe+BDycFH2v3hXki1Pj1IC0xVUiMPbzbzKBpF3HbsEpJFLvcPzhrVJIQl
RFz06GMHGxsL1WOpeVCixRneHA3ftVFQ2pQq3ktNUfI4tWJH2vZOAE59Cd4fm+LKib42OFQ9iEr9
u4OYKc/mbvOhfzUDBROz3W4pmk35y30SXS9eZcV/sRfgqBBOtMLHahjtB3OJ3MNpP3O2j3XW6o+Y
5WsAkeg3NbdBYgZRKOZM2G7tVbwMEjFdSz5jBpPuRaMIMbDmhPtBVIBs24ckKhBCZWJxx6AugpXo
3mm+pAKPpaXWPt5N/EzibsvZ8O1uoqto+PtHDEN/2PlBliTJzuaMnG9Ecq0W0ekkt79nXY+U/1Jz
gq58ypRbRUTQQQ0OeCqWrqiKomwdC/gYcPr/3zxRYRWPdcQmHA4+BjEPQZT2Z0MxuzMnKz2y5HK7
V1sQAjLAFle0ikKpy3yd6FCvRT9ewH83K7LD8y40wu19LqQVOaG07XRtTKV9BDKlzxiGOXG9UgJS
RKI62mnfulnp1CdRV8qFvmyk40ZUe9FcLM23SxEVhZliwHXv+cdECq57yIc123tncQMxd981I8rx
agq/VfsqVnFsqXAsxIVrWdyJyIeloGgQsZrn9e+uInxfEaJDZyODBvM+/Qt1TYUFJwkXGTxHgv7B
Iu2M6PhjtBTzZBkYeUbrwVeB6DolZBpbQ8JNNDR83/sKdOh6aqoflj3LWHrYYHXkPD8gcPpZ1Bzk
D0l8OSpCbG+c0rzpVT2+SPbcvaSgKblWlyIqwjeFvAy+QP5iCwmhyICts8urZFey43zUqxLN3hjJ
/cJScfvxG9hjSYLSQzYo1ya2leuEIoM62E8iMskjItrJiL7P0qFaOqS68kXt0+gkQujONyc1C98s
Un6ZV+qd7vVQoraidYwUZa3Ns+1lthRuNdwoXHDOBRktgKnWUoiqGbbh6LYyj07U/nGuMHAovDeL
PvcZPjT8MYMup08KfKkdurTfNDtU+So709UaMuCkpVFuRDVaYjUIgAFA+GXMxuna9Uaxd5IRRMbS
KGJYLmAtFRfjHt0ICRAuhgxkpyrIBBTIYf26MpqFrnyv3/vEv3vfh3QKEr+3eT403/vcZ7ANuzzM
C7dvsvR8b4MgZIUjt6hoxD0qeBXK6n/UmxqnoC4dWmCfS/u9XixmF0IH+D6HUA9uNHJhMuYGaynt
dzPa6q9lpXFY0NvzasbT52s0Z9dKT1sUf5X6pGdQ0kScH+snhrHIQ+ZOfK4dCdPJpX9rcuaZTjDr
NNWSHq0KAFWT5sXXif8DwC9neJBTU3qq1OCbHg756T+vQRQO/j8sQlQSTqZJ0smWTc3S9Q8JNwUw
/oBFQHcdaxjntWVJh3IpRlX3c/dWxyR1hzvPJnMm6SBC+lRhE/Oxfhtza7tdT0YSHO/dxFXa24y9
tYtbgU0b7/N/GHKbTdxUjP5YFy1izP+8u5h9qLpvHTD3jaTN8QZrORxmIFId/dJSq1+XSGAGDyIq
is4ppI2j65+iWuUoUU905ajofR48iMsWSkflhlnsbOcsPoshKToZ9dNtdEk+ZFrcIrltgyLI3s5A
RbUZbNr3v2s1WfUTO/mvRhdlj72VKevWcYodQuHT57GrMfQt5OfW1IpHXFhSV8RFt/p3t0lqDsBQ
5meWQ39209TE02WZMwrxFE30YKvAosToiYdtvDxnw6WQBiR2l7hUKc1O9QEkiU9+kYTZQbOBsN30
sUV9Ainj3r4o97roflPZxjHsNuYPme0lFoVG4Irv0n1uMdf9S1Zl+N9Nw1//j7LzWm4c59r1FbGK
OZwqR1uW3U4nrE7DnDOv/n8I9Vhqz3w9e5+wgIUFUJYpkgDeoKpDuzKYVT7iUJY9RGOLWYaZZHMf
8d6FEQAcSYref4ymViVBpVMNaA2nVtHXs1j2jQqoFBMWGPuDYDP0dTcXVVdVPbbJqn1WmzzUp4x+
8Bu0y1WA31OjiGFFc5cYmnQUIafUDYzXcAa4DNnpc2A6eyVRgGdgYfwSQIpAcjhU1l6u9C9W3LKG
FofNnW5W5ZmLZ5mN3lZL5egVwkgMTbxHzKMMyoc6GUf+q1wS/28ZsWf6mwFTrUPK7l+EKvxrKCX+
Us1b5+CHdnXAjauEjVe0L0EmPyACaP2w4+ySGgD7WaZ9fJvKPfuSmk+OMFNqgwLRoDUvpaQpK9Ms
IQ4F6aDPP9f9HrukyM93eDxEaOrq6oOKJPTaU61xC4MNVm+WJJA90+iNFbJjblr6z1Ztt7Ciind1
0PV5jkLrKZQ0B6kMo9kogaGdgPNB4dGy5GtsAwUp62RjKrG38MDoHXzVQHEW0ku+NWNY6VMMS9YM
fBklbSqJqoxsQz0TQXEwW++bNkjOSqSIUM+uF6C+tt3oBdryeiuF22ZSh++mA17ff8cUk+fCtS6a
RaKIWX0abWvPto+B1TDrXbaGLK/rzp0ugTq+tzGtfcRkaKtOv2mA38UmQ1+VPTOnf2V3CwfzLrhJ
06c0N/gtLRj9yZAxWHo8ODeDDMg/0Czri6UjzWKilrwY5Qw/jU6evhJwJ8pUraVYWfNu6C5AU9hf
5FoK102eVUvRV44iGUZoay5FX+wUohWeZflKtCYZryFVkRgr0dcwebV1TN6IRas+euZi6CrrUi0x
DlyYclFvYqfNl1puSIjn1Kz/68G0mzZtBagKKiuXYj4mKB0A5vUgyyiLKnYl/PdIF4mXPp+7i3oI
YHEb1tWMNXizhLI3uvgd/30INC1dsfDnz4ah+NWgVQmcy2tdZJd1Vc1MY2y5yjP/UUu7Vasayr2o
wV1s1kXXODDOehhkU2v90dpPrYqSO3OR7E876FkAyRLXtZv+6IFCKR1y7ksfo0NI8h6rqLvt//v5
xWgBJORVnh1kGx9xv/KbF79N2U0G38ki+li/FDFq1G71nBTjcJ/00lcRrXXoFGpo6gtR1WQ8YjEJ
NLeXPsF47tsGVjuuXk+6N8zFyKj4gliEBRFtE2NcAyEDdD9xa8Uhq+DYNRY6e9cG5oE8y0RdwiAE
fZcpvVfRMRKZycSDvKaLqki5xrzCQFkj5pVoKPW3yRnuFaxgvwoTN12Lqm0352zykdCMzjhNWW3c
Da8OaK2bLGigl6zBt40TbOfLWCLLDlkYCBxneP3I+hirn8YSZxRZovrPLNE5tf37fujWJvZrNxea
uJz+LdYmsCKhv4Xz61UpLtLL9SqClbh0r+22YzULhKDCuRj2komEfbwawggHdtkaHlNvPMfQyY8T
/PfRqvm2fD8xF6KxHsH0tik60E1eFfPca2QEq3jmitbOB3LCdMuDNzvtSmpRAbghth/EUHBj88U4
EQlEcgEm+pCY3dtlqOm0VR7pR6DV//u0l8Ypo2E18ebUVmpXW3eAiHL5JNNfMp2+zfC/MvIIO8Sp
1799BhDVb6KTNWV8/Pl2lyPl7anbpo/afV9ZzV6Uqqn651jnTyLfep/Cg6Db/1fffztHXvE7yKMk
XX46uVlINso60ycqJko8yj3mvrJCXpusOjixTuafWQR4hPVqvo5yKrNePObrPrP1VVmkEVNbR1tF
FrdQmcnpWRzcmHc5VQ/CTR2E7FJWhb9Dqp9Hqj7659J37DsdKGI51USI1R3mhJELVHkaJA5aaWMC
jl443iYNTfCcRou4VBda3/O2/okZav06JFXGuq09PEoOnyON0+Jeq41+7Y/luO8Qddv1o1lvABeC
/TZ5cDRxnZwrgzlzk5TWc9hjW+YqXvht7J1D6cY28jD/cb7MzcbHIAkwTQ+KchEYTb8cpv0wt0Ih
Ac0GirEdfkdLJ17BuMr34iDioqSl/t9512ZRsj6yL2NVWtAvc9M7qAZvHgq6rCdT9Y2NJ4/KBtBJ
fmpSTZ03cEneY1nZ8rTDMRRH8AIOwJtpldIc9J96z18YbeWx8xeDjI9p2aUrdpSce3FQJtn61pBU
lH1qi/em3xrGKHgHo2ptr/Gyc93D72NAPOoXvoN6Upf6/RE/6w6zeEp27IzrvNF/sIWjw2qdYiLF
d+CtQNz4EXduOMxEg+hW5ayJGJW3FV2nDNHWtAVp19EdwD5iYNHpGg/6IWLr5WP06ZOIlNRSjG7x
8XlEj1Sc+zrCRzdcO+C4Mu0dANlxouljoJCfG7uPAS7jRTIqiiVvGHPP7pydbOovOdT9kxwa7slq
u/zesxrAOdREnKvWPalGh325Zx5VCTYGsGg2jqpKVbciTxxM7mtzTU6rVV2l5MQp5B8mDBaaEYwl
DgEiPtt+hHiNmcOvmNr3KhBkZyUyLuOrFr6oYV/fi5OLj1HE/osRjt7+kmZXw0aXsRePUC7XZ63l
xnepflasIuYa8W4PeGZsm4k0/CluR9xD8lDj/WrqkBqNrM+4nONF1joOaM+/RxGDAjcwV6UXmBhZ
/N3QBFDSawyGj6MCfG/EYuQulvXu6OOPNw/rSPsm6z8cvXTfSyhNS6t0k71k2erJjkIVHUZF/QaW
DP/e1niOey1Zu7arbJoszZ5krX3zpxEyqfTBY8beo9uHeIe7KMHodRu/hnGH93HxF5OSs4YJ3yko
Gv0UthiUjJU6rhD5+RXre2VYxyMLIZDx9ZNIlpSiPRZhtBY1zQBRpnQarhNx6+7yLPl1GBzNSGei
Llr0j2ZRVcvBWweDfvrUDSTa/xhlDOD1QJngLDfFy2Ap3o6sbP3WVbT0opMoIheGl1krrUSerGU/
bVgI0LeHdufIVruzpkOXQRGaiWLM4gq7xVN7KIoiS9RFuyhdu19yrs3X7JuWy5g3Z7qeWfT8fKLr
cKJkauNPB2qNaz3EgW4uhcGSONR2x7Y53vTIE2Qo1Yhg6o7eUZRUuGXdTFgxXXNugr6S/7H9eiJR
EmNoH+e5tirjpBZRhjoUYNDA+cDVp+qlv40zBTWUUE6eLcc+hV6IS/efMjDQiy8ZQ15+0XkEbYrI
yRbRULXviuWcVbttH0OvdveO53gL9izbd22sYP/J9tkrmGrDpDGQsiCeR/H7gGHmWWvxXEc/pZ+L
cUaz+pEZlvYQuUV5TKEZX+IISvgzXO7jh0EZ36QYHq4jyRDCpoP1Ufq3mCXoYyInivLv/7ESqJj/
WAjUTVvVAaLD/eOTqZ92I/EQdNyhcR54G6gPONGFR2s6iJIHr+NSSgAv4bPUbkT8f6ap2XeEHqS9
SICeVnUzGzr/UQyUxWW1qwv2G6Zhr/FPoyn5GK/R9fjrkpaXdTcTKdduihnijZKmsJKmz3ptuFZF
SZmu3sQf0eK7fpY6BZ8FWiNf2L2ar7WJGi6jfZzNMw+z7356oKuQ7eNwHhSKsRcHxZPwf5TypTKi
QCBCsVGmkAimlCgx8IsaP5qywKv3gbLQNPa7Z1XuDfu4TjuulKkoDj7aqetUkZ7GNv8VEvHC1de+
oQS7kvcSHF80ozjWcNVAuOEXP9XEoZegC0DVbYsjLJ6fPOWbdYzRyaUV1lTZz0QdvXRoW62FDoMY
sM+iEiEhtzm4Q/59QLYNFl2SvWx+ef9aKRQa9bvwt9Pr1NuaQTUsRGOhqT2SEqm/FdVSe/zzxahb
/7gWLVgpbGQblgkjQv60KI0m7OgNwGcf7NCKx+e2tqWdqSbZXev12V0p8VrBNCxbX2MoO4Pf6vTs
V4tIZJTsGDW2eqwyVWFhvR3eWezsZobujve9nMT3/9aQazF6WmWZM2li5RftuV8HUe3E6q8xtXxq
VlFsWxW6+nqNF1rvLYsq97cdGzh3zXTI2UqBQtDLa1HtHKX8DxaNof3z+9MMVXEcy0J8R3Y+/ZaN
vDODTh/1B9NzHiKuiWPp+MneRL7MqAyQT/HknCcOjcL3huVuPC8jLVgqtq48d1bzFV0/6SeazzOk
4PTvOOJpSODl/qNUufZKbWHdtEbQH62kZi9Tl3Cuu+LYLvgzAUXTNejhM4FPu8LVBFLNsvx6E6Ta
5nPeqKse+GrNmPta1gNfAwMAHS/d234eYrElFUtDxVI2bYKfQa27P6X8ix/q1Y86KWCTpdHwCCNk
XNkhk4s/X5hMCD5/swqkTWe6NB3Nlm1z2k654SdhrJf2JSCYB7N4bnFDv+P1oGCVG3pckLPkGyEc
M7PK3P4mtTj3SnyJsec+V0XevNg9a36WHIFYBnUwE8JGeiCzzu2mxbCOjPhdxMThJudSLOS3xhhh
KBo2+2u+89WfxEtSSXmGpuFvMtOs1mwk2S9Ni63rRAyRe2YuvJa4h1SvrXsbttUsTbS/Ktwq11E0
ZOocAvmws71x2GlZMfD2gzvtxpzqIigOTFztFS+97FJo6a8uWWBglyqam8QtuVtOA1lVlatzp/Pi
JZefNrObpoITXd8VmindK07oAf+utYD5Q9ouQdi6ybJMcPByXcSTWIe9t1jvPTVOl20ARVazS0o3
FNjeexBJxDgiRylQcq2lcdcktTbMPMlXj7Lbtku0DwJkJzXlKA6i4ZKTyU43Q7ezQknm7+ZrjiiV
hccntzEtnTJE32uu09eIYXTYfU8nu8bj0gfZKJuevMyLXsKl+Z99RYyXGoi5MvRLUUXSRdnWXfTD
thCLS7ragCxRenttrPsVm/jZk++52Szsw+ZnqW+tIGl+hMAMEYnyy32mIJEQQ6QHvsh2InzGJgaO
42WdvbRAXbQwO8GuuAXqmbnYUh/rbO7kY330Ig3PR4dvYhPr/Re3g1O3k4ZWO/joYInaGGU/gsB/
K5wAxYZO7dj2DIf7Kjflpdv2wUMgY2rsaJJ89vsqYh3LyJ8Cx8AOGmmcZx31w5lfOgjxGC0Oe5Jb
r5tU1Q7olg6bnm3dfTbgcY3LrbPN0Yveh2Y4TTLin57aNjNrMs24Htjfz3edn/Qy2I2/W7j8Q6xn
P+qiBIGFDXhRFJ0+NV9jutTCfhTNqe4i8n5t+jzQTepN8abXpfi523XAm09+KV6bbj7v9aPenOWm
GIq/V3S9OeFNwk1RjHU9S1TiIH75qq7Bm1Pf9Lz5s/71A11HhuBmb/98e+XZ9Pn2qtlsdBuyhnKZ
KqufH1yOPvhszITtgx94BT/GwkS1OY6Lb5DaJ+lq92evpU+I+TovYxEhloEG59bCQ89DCweaEwfd
Lt6zeoy2Vqz+Cok4xrlYF6hduvjUEDe5t2M+c/4Uh5PsY6oe4Y1V6QcxRh1g2eGriEzKMntcYCvd
1M1fVRs1ho7t+bWoRlb/4iioiula2JxTS77znbJ4Re0ED7E4GZGwoVr4+NPZ/GPuMPhsv2StOxfx
Ki2S3dBE6SIZDNJQIEEjIjf3otXAql5zrJcan5+Dj0M2ynrjmC4Cu38IA2Qhe3VAghD6l7wPk/Yu
lJr8BI/616HRED4xlabbFGYWO7NE6RxkrNNvIuUS8y393S5zHGRFSqSH1QbwZz2Lp7GuA8ZGc7SK
LNootvwUtCYIAl86B6ZeHusoj9mYja03KWBRIbfgA7IMMzxEofFVU337zQPourCA2O66saiebVig
xThab7HWGSsbJVh2RjvkFP9+56unFz/xUufFPHlMBYteUb02iGTR2rJIuRYNnwbg6Y04WhiwQsJ7
zhZr9zusHwA3fQghiipmCQoq9LkJcFLOlteYaKimVlEShz7u+42qIw6zjHwlPXfhWJylzsm2mAzy
btQMZTzvkVKclwia4ac41Y2kndtpE55ENnisdpMlp4Y9V2SwQTAddEtju7P2073ilcbmUm1rPTsg
BESLSBJ1UXLcmGeujURDaRXsf4rgJdNXmnFTYIw3czRFWrp+3L32Bjrz095zNCoYffqt/1AUYbsb
USCYtQ6EUthM/AdDybpDwk9hMhGpuC5FwTe7j9d+DEqTJflyjXhEsnH6NH5G7v8gEsbWSyDqyLc9
A9kLH8EDh/iCe7BWNf8v/ENe0zZ2X924LecsvWnn0jLtJftp7VGr7XIr2168RTFFP+oJjlY1/MVH
jFzTudEVxVvQV89FG7R/ac4TogLDOvNDewt+ZmE0Y/paeuzFjnk5rEGaV68Rq+qGLTdfWx6zCzlT
kr3slwo79CwFlEnzFSF3bSaDZZonsteioZkE8IcBFNRhjrC/rffhnVOiKQXUbxe0MTIpvPLVJV6z
oi2oCg/VE70/oQbUbw0fmt4sLCWHBbYgYYlVukfeSvvaJgg6dZra3OHQ3d9VCUAwXs7Ur8hPnVJX
lXDRhWvUjlm6MiRHfrfCg2RU6tfQZnfSrecpCJaMn2IQ7sPpYLWhtyzVuJr5kCybk2iJW4ws3023
DPeRX5Hfpqm50UaF16PexBOmdncdBgeIMsPCm1mSVaGLHEjVD9k3sQJqDXfeKChTxlYTm4+iHaE2
Uht8P6oxQauMRXuzD9jTCA3jSU7HH3lsx0dezswnMCn9PPfsCCegqZFNiCUboM7SzgbzSdHQAE6r
sps7U7IRSNlx7JXvoqull9EZj5GF6ClCbF3++Uy2w91ejPU/zyRGC7w8/19nuiTE7GZ//E1IIPww
gEzHGkYUaj5Ue306SKBoLiU3jKDsibo4XOrXpBEY+U060srNUAU3EdHrJiuEEOXLmRkdw9J4MoH7
LDMcAt7bIAcAG3nPdWF5u9/jcaBJX/qi8v8tXpkh+0W5j0BS6X3nEpVmqKrp6K26jOpKrxn+ymen
CvpDOMWjsRve3Sp4g8c+/FvcH9r+XAFGuOQ3YfSgsJ4P8kP2dQ8Z44aFEBnsU9OkJsRoFaVSRccp
41JXuqY5NF3Kw00UvVBvDrzu4i7cZPlKxLQ0in81xzgQ4blQBvq+Cm77XRpEujigTVkui6EClDuN
KGKXHNag/z5jMvpftciN1pfPIjJLowg5mVfb67Ryz5ddbJ5MlTcJz4k9bxETh3ja8r5Wb2Ixghid
VG2TIj1LBajvLCy3qetUrzYSW6OhjiC2C/2OOx+ufFNcrzEOs9Ui3CRyWb86pXUECqic67pqT2wS
fWUxp8aRiS1BV9HdleiEGd1r3A/miWlaflYG8z7H5ABoao2lTxgjQTod7LAbNh0/CVHzJ1n9qEkA
FuJbXYN4ywmIKKxw6jZ6iZeOIpgWDlz9FhfeSycRxAGpleZiPJ7i+dpgrjZ0s9SO35VRye+NqlOY
2WbJGlqV5i3bFjnaWEZ5XDRfDym6nvN6qPJlWVS6t/SyVlmEdY7hU10Z3rJjDj3HT7pEQ5Ql8wiA
0RqHrYPNFqq+dMqo22lS4es41UzL6lIF8l76HEUMynsSCaKD3VsSkBzsUdzaMdYyMsMPsqX/hZ1A
/x7HXjmXB6ySBT+vScts0bFpuzB9u7wfeuu9MBrpGXBJsLOrypyLag1zaclOGDBd35aeGw3KlZvp
sKCmZGOM71tk1x+GMXC+6AhTTUliwNQz3kVNDGjIqTkXVZWtp8uAoopIL19/n6J8y6AiNA2aAeZ+
6PvW+ZLqd+LMv3/KzuGtTQz66VOKaon45M2nlDUwziByLgPqTNKL3MM3gD/741MGPjrBCBq1KKjF
7j5M6+9dFI8ryK/uHl1Idy/iovQfsb743PXan3suitOGIS0lJxvg2wG6bJSChdimBzM+eDoiUSD/
rq0ShmD1zE1CaTHX0zZ/6yxTR4bOtRZFVBZvYZP/xU4tT+NgGE5hziJR7ORveRM7CLP22lZUN9wa
f3Vt3RBS/tSV6cBfRhP3J6j7k32Hm2/4ApTd9TACj9vlRWuYSxHkJ4nmrij6tZyVT9dURWH32q37
F01uAw1yWTV3sIjYVgEiCajwZooEO3ro/X1U8TM4cPf395gdKN4K73AcuwYnXfepVd5DdkHXrPe5
JnyrM2ZsIFX3eZEUmy7GZdmfaE/9GNOS9UaNM0mJ8Y0Iit4iO4RPwc04xGxoShRD9LjcQ7vy0WLq
4mGPVvVDnObFS9d0ALRYMA1MxVyGsh5v7UG9iYc4e7GaTtyc4mMF+Mzyhvd4iov8xgzwlDA6exZN
/Moa6F6gStq28tHyEKF04mcO3O7YQPotRTSgwVQftLjmzWEGoNwtuC8PqbIG7Ggu7FCxF7wL1afa
1+oTDJ0K+4ls5TqB6rC1RoNdV+WM9SV5E2sVciqBEpcLq5IhM/X5oU6yhCfUVGzzGi6vGS4vMX1I
aS74Whc3mbgmH1g+GTeiOUNx+yBaP2e3dozKkpmlC9zOOYNovymKTqK7krEgN6jfdLSzgEIMw1wf
h2YjqiP6dKyAGPJMVNPMNB49+920jPr8KZ+3aeNRbq1f+SyTBHNwqEUVrEez8bYxfj73XqRLu1jz
7zPNGe9FSBxsHfyXDTR5do2JlFE12W9GdWAhGq7duDu6My5bZ3WNJdOgfap8aVo73F1HqvtMvleh
/KGw7t1dByoD0z4Eebu8hkTJs7R4W8faj+vQIm6YiNuPSlnPRRULrNacqT6346E3hssookWcUGun
XbVabzYiJsYSnzAfgq0Vqd7hOrwtJ9Kdz+zr42sRmbEJsTvQh5tvSgwtYQ+xZr1qhMQInUguPWcX
JjH75mBfv5qjsm27oGeK0yXzpvLGHxjBBDNNYpVWsRASttibPvk2WNmukhAGafXuUOEcsPLVCOyb
3RXzrAjGN7nRzgUK5d4MdhzgdCQUY5OV3jA3XyHPDCzkKcZDG2bqyuwsaS/nrb93+rxeY3ONfl4Z
BYvJg0XJ9X6dtF5+p6sdqpKiWPXJ2mSbC0f3j1g05QwOakp5qu9FWjmx5EW8qeN8JXfhnpnpOHds
hDRVox6gJ1XSmxIb725fK9/HsNpl1jBiQBWEM5n3nWAWen8hM6bB922xCDIT47vbpu8OE7f3GiUS
AJq+eldCi5En/pmFOwUbfgHqk4I9JoLRRCGTFflOisZid3FMAOV012Sy8R+UTEv5vPykQ4LQdYWf
kapq8mcyhGn43qhbUf1gF9KXWoDL1Lrd8x8CZjYd4gBdQE8ejKVoFUzna96/xa59HT0q924CXjL7
UbIH+6W3S/f4UWunmhQlP4ou1y5tUy0pqwFvqprT5pL+qAIIWeD9ra3KvjQenVRuDgAovo8RL00T
TWqTNYp2r4cDmv9KIi/Nwe3tgzcU1rKaPvzNTuR1D/ISDBRPnkdKLi1D12wAPkvR0e8sA1+W7Ecq
d8pDlmIox9tOfhhYY1nWWud/aVUeP3XFI9Z/byJJ/pknTT4LC9i+Moq6qypU3b2XJPb8z4uF5mfB
NFW3LIPNGNlQDEcx7U+bhFBng1BCqvyhguHi8BaXyvIjjn7vfjgm30NbfhubTnky+DvWXdqGGyXx
u6c/JTBXCO8GWSsOaQfYjp2Khh8mD9ZwOojHJT4gIN4ju15dYwUL+Nu8aE6JCXAzTTJ4iUGofUmZ
ys2SrM/gfqjqpXptRfLAnLEcPi3H1SdJgmEnhecgkMOzbavuNvERaxRV0YBhsbmQZUtbXmNSh9Zv
XRR7EXLr0gPEM7d8n+1oJzWMfdcH5l6UXHkk2HzUr81lVZ/91Afs6uNC8ef/kf5Jz08HScBGmWka
FhoXjvKPX5Rf62GojEV7imRWadWJF5w3bMG4WYEgUCNHNhsDwcavtXZfF41pLa7Nbjz62qwOKuXA
0sXCCDt7xV5qt+hDuX30OzM+D8oba1btY+OmLWwZhf3NMmo3oqoovbFXKwcC/NRqZl73iBYa2li+
cxS9ogzJybCSn4MMPyURytIkOavGq6iI8wxVfzuqz6N1ESsQZf2YCyWr66LGuKsuDmyUlgdRCqcW
HFTOoYHtlqhd8kQXURd5Vpe/I1ZecpeVhlUeox6Ts3LzpmqTq3FcvSh+3uyqRB4W9WArb540fMfN
NX7QCr+4H0YWJ/SuUd7CvsMhAAORPdQxdB61dCPGEcPKQAbXbvvFSnedGknjKhz97DBgHnOQJGTw
y7jdVkgyKEcRE4eUCR5PgombNiVf+okW0TnNNKmaTb3TCPX5S3MeptZmtHIe9nH/BlQy+DZkyIOz
vCadpLIx9pnHf1E02Mk3bwRtqQaVv9JSQ9s6eqg9/ktHHF2MvTHUrP7nWvfudN/hr88MXDDvBJSy
CAznnv0lZ9NZ4P+u8ErRgLga0kkxv9ZPDb8PIhpNp3E/D1JqRrTP7OhdY6LWw6p4aUYAtbxMs6A1
vRxP8XaKd1Pc/i1+zWcr+CZf7XT5JR81aYNuvbSMW+cyzjVfjG8mus/HTjo8C408WXh6uuaeMKDp
wF0RSU64v/ZHi693w1bweqO6RY2s0VhK9w66b+cvFXK6qz7W1G3q5/458bQKMW0j+f6R4Vggy0WG
y0LOGe/UXxlIXRxYVfzDGJkWLrw+PoSuY23FLRJ45a+bZdKnzwAKrW2nSK2/nKrxlNZ3Hexekfwp
Jm6qH90yKUYIwmZKunR5jxoBbhh+tEApE/VPO8V5LQQHufR6F8YvroXJfaGfBQkYFfb01AR9cnKn
NH9Ki+veOKIM4TFi6AzsLmMyNmROLT0WqeltoGU5zK7GXNrZvx902zqyMY3170ccZxWSQ9WDLgn1
aWcWMSpM1Q69aCavQiVM4EbciWpoCkUyERR1UbKzI6405hFPPVdTortyNLS7kHc9xBYcXBYttYwW
IigObLPTEthroy0j3GwRahBxd5JsEB1ird20DTarYmJ9nZMrg2aUM99H9gcPg6kspuqJgbtebHXW
8s9z+CFHW6rEP2bmK/EECh7KBgFV2ZyHbVAYqDVRL6TWnPPUkmag39DVs8sjfLW2n422ZC/VKFPR
HJ/qoqkdhvIoStwLm72Nh1sgWkUDwpG/WkUVyPK5NF3QH5iPBMH0w58OqdZOpAO3w/BDUd2FCGpm
Fty1ucMhnHVGkXP/N1BeDnn1mrOXjRQSq2fF9OakjHoKUSar16IqV0W/V/kJIsXu402hHV03xr0L
ERprfz2wOI8biGtEc0/6aK7jGk5gMTLbFJmifimN+jRGmjxJrVeuHbRudoOqdKgZS621j/iXHuSh
xgKpC8p8IYos5qGwjBPoXK1rpk437WWmqYcCWNwsd1t5edMO7uDv/lkcnC1/SDc3zaLjTZ1dyFmH
kOQ+NgSwevoIsADVy4cRZ8R4stl5js6u68fQl0/Zohq3tjrz7VMPUc3FH8KGprdUU+xJhqoIVppm
Yqerusq9OGhyg4VkifVrn6uXkIhHlupti2SSi/9oKKeSWVfZckR1eoHeuW6CPCZopQ7ApaEFWTCN
DKC5+A9NXusfMDTTlh1N0w0VT09Z+QyJ7GMzUqs8b05wbgHXc9u514ys2nSG3TGRNMu7Ih2dRaRX
4XPiaAFPy1T+6Vl7CZzlX0PbvDDV8F5VxYsXXcMd0NP8aB5HbA3pQx0fw0kIq9dQ8aycZ7m367sG
lxdGIWx0egiKechWoio6BT9/CXZV22KaQAxWsa+D2DqV05Thoyba/BZxwaktsxV/xUsVIER2Lu7F
wanUN14L2m2gZSa+m0m/Z7kZKVDYo+zZNAj0moj9REod/siyn8Bx829KrztzK82HOyTVB4Dr2rBs
8MF44Xo+tI4d/sCb9LsvS+ZTow1Pg+ljaAeuvNsaCiaoVWA3czxzFeCGo3xwUkc+fKoiETNu/vwC
qn6eJOimZTM3sBGURkRcFRo8N3gtV+m5xHmveOrhX6FZqRz8riveeJfoV40zwknog+JNrrWll8rK
F7MZ4oMG7X4utaRZpmRhgRiqx8GRIXPS3cjHrdUnavFN9kreZXug+lavLVq9Vb8k+gHBt+oNjAOG
uEH+xemDbhenpr3QR8X+j+tTUT/PV5kBgUSzDB0Cv+Jo8icFoU4yTC9zG+/Jysul1gRPja0FcKPT
GoVzbcMiqfXSoKGwUxs9gCDYWy8eCnCLGo3pnWgN7GAblEPx2FdgkmU4OSKrHOtxM7gIbjw1iHCc
Km1MDp6RNgsZ49tvmoWzZKLrbwjVFyvQvNUWMe7sSQqKZ5GQySyRaADDT4jlJos6Rlg2x65UlpPs
jO9vesay3EPnXs7m1xgLC/jhyG2OcRApomFoQ7yHlPikxj4OM1alzFtKe1Rrv4uEDGM2yK6ZMnP8
oDo4uHapKwAPeHJrWCpzQ+rwbSu6l063Epc9C/MNwZwlr71sgclo3Vpq3GyNcrCfTZykRTxt9XGJ
71az7RMj3hV+D1uu30XTD3MYs5DLgcUUUbWUMl05Qx6vhUJd4VVoAZlQzBOvM58BKxk8oF8GAHB7
lT/W7aNvYDYxRvM13PrcSaQrMN3vnROlTMOqE5Lt2ruBOMQszyP5qRole9FmQ3lfAs5fS77l7Jox
GPceywRrLKGSkxJJe0/V2p1XFiEGNItGNrD4M6vuIErAnH+VRAyCDUvnuoqSJv6UEMMQH/3zj063
JnzpVcVdZ65n85Ob8OQyN05LtN/86qo+rocsS/wnYB4J1saGerRwr85dGUK1qA4h0j6+2/goQIba
ManqTdIn1UMEqO/e+z/Svqy5Ulzp9hcRwYx43fPocVe53C9EDV0IxCRATL/+W0pcptqn+54+cV8U
ylRKbNvbgJS51orLdRwn3UOZs2Fblm73EAv8zahHvt9GG59v0rpj69bOw+esbLdQ36lewJ47XqYR
5XK2NhvAx/dNUqc7GlXNWK0hkgoVXz06muqc527+hIpzFBCMrrePcuvUJLZ1V7s+f85ELw5VqaA4
7Cj+zOtihBQR+xZJCAN2Zv4pUrX/mFnxBQkU47MwK34RhhesyMy8Ru1tUKRsyayRLkJ1XjIdyeRJ
/6eEKCdoODFVrwgibHaaS5/7Cue5j5AIi9pjGWnqnkpt6YmQDxDbZt4EiQr6hvXNuvdB69+PSXDf
1v5XigIDBXbXepIHLYApkEZ7bILeFVcUrzwXLsjBYsgso0g4lSfso5JdZtnlFwv//s5Yg5zAtFHk
hNNMh7Gg+lJOKMoyo77ZmaxDpbuHvckZFdXe2eoSHDA0U1kBgw4evcgKc75ZxsvC+m6nVYp347Cr
z23s7V394if0Xz1MgvoxEOyrlQegiX93RYP3FfgMvF4TGUFh2LNJkyjs3TUOLqpUKXk+FgxkdlU3
HqsyLlFniytQ8BQXQKJB0HRFFyxd19sp8A3sashTND3rfoSGB73oRsSfTFQ7bUtkDK4q5uqEDNqw
B2118VhHfFynbsJehcruWF5ZP4EeQgEWL76LPIJsEcTiwLWMYzQX+xzUFg0QBsJtejehcOLJCyTK
Y/D9/ZpJD3pJbvDC/eKEv7J75W3mXVUVoKfNwYSeO/bR4ZZ8ftxIbLV6Cy/MbOtPjvXFH1KJc/HU
0eR3/dPws4qQSwe1uvcDBDLryen9r7X0bNAtuMO9w/PkhA8HOSDk2G8UW/BUrmRggyqjd+uLqZuq
ZkorzyocZ+BmVKdmuidrDplQ1dAXsRgeI+agCDRW9m7IHbWh/xT6/7DbHAJQkj0AiikfW/q+gUh+
etuqASG2jaYMGmEp6Jtor2Y4Yb0DFgcaoHrXJse7tPegk4qqghcuwSWuv4yuwN7KDo0SXMwVqIYa
aIrZ+LoWexZL6M7RdTwvMY9BJ0CrHwNz2IJhaRNDYuYpR27PNeSNntSZ+1qxfDEAqpc3enFCGI0U
gdNc/DzX/zBJGPwRQjywb0BT2XBwgA+T/Om62GBPQNKGQfHZy5X66tU2SJtEmr1m0OGwL047+etQ
iurgR8DUD3kd7SyJmF6l02doqalNCUmM+34acTxZOOJklNA9Qy6AbZMuap9V2UDuzM6Trw2OxvW3
q+oy8Vjp40We5WAe+mWNpjiVeQiZdFSn43mAA0sbhDNbFsV8k2jT0TnAZWBiGd/geYJEYKd37Es0
BdKUDFiXBIJkW6iFWqei5ODZ071YdvVm0pRkdAyR67OIhVRsPpVQ5tmHkvOZ/AwiVmv8gBB97HFL
71QfH3sogL/+DFk/vQ5mnxxtmfdbg1fWq8jk4+SUyXPDEvMKsjcgyXVwVsd87Y3lcMXBWPaMG8ND
qOMhcQwxRmjTrgIRe5tMIQXCbV5BThU4pGb4bHiF/4M34FK3ZBw/97Gw9xDaKY8+9lrgIm/PRupm
YCmPg2ucosKNeuTrtS/RPuqRL2Ee5CTi8vFfxP6/1zR6+fsVaT0jNT7nOR82lSa385Oxv0+m9s3S
FHgul9CKKaCoShHUgGmDbyyNIF98ODd+cMToXvqSTxurSCqw1yH7MrjDLcI28dA6RnywhTPd8jZ8
bXqZf/+vARkKVgHPXPmFnf7Aie2RS+SkQGeCGiMrEBcbMM2rGctiM6Zp+9WAFFxn5OmPoEYuE4JL
EMUre2DS+2baD3mZ3MIciLjG4S4UxUxvZdWth40HspVJXpSfCghm43bpiiOZZjb4mwzEG3skK6pP
eRaluHlDn5tG3dyf9p4X2hsa9SPw13c4xF0XCUDbZe5DAhnlL8CCuwH+54YRCfmh/AbGylUX5f6P
liswlUTCfy5Rq7sfQJl1pNhQgNk0QK3uh9iqGPxnqWM7HRuGMvgvUB7/4x4Ux+eOB7EPz2LMDz3z
A+BEtVZihlzZz/OzDdnsfZWKYGd6it8kyg0gaxmIP8f0u0z7+jsIkPELL9zycRDRcECxCASG5CAf
U9mm60AF7XdW/zFP0Th75gnj2ctbYHoGrzk5eHTcuWwSm6St0z9Y1xwo1hgLKLH38bchgWoAq1n9
bA2WdwAa5yAsC2TSYPUzQQH5FfTnt86yiltU8fAYYpu4Jb8NUp7MKr72auR4EhbdUYXBBQSL/NxH
g7sFq1H6AFnGtx6yVu62j43koRCuux11L45eS9tBOUZrp1siDMF3V62gplwhdei5NztvICkCXpGk
x+kqhU3cVP/l9Tb8657Ss0I3cEECb2Jr6ZjYgn1AV9lII4NMuxweLEcrVo7+CbA6/0Q96723+Fp8
BBAPFYe/i13Clvn/kw/F1UgbgGo37ip5TuMJbOHhMIJYXNuB7qk0u41FG+0++CmCfPM0shnK7asV
dZdxWqb3UUC50ot1woxARvvrIhldlOxMxd+8MG1bENwVZgzl3Mw+VX9tBN4YTn3DUESjB9pm8rBn
eo+hEYAx/ePQflrcH2bRAPmoh6pmN18t9j/OW0IY0IKrtB3GHR2kCgb18hSsXOsSAlds70tvxQNA
54o6/y+0e7ZNOLFlh+RhX2TbePlxcDZhW775EUfmDpPNSrcOHgrLwXHusCk6L/+RFlGMd/pYgvAv
8w5OaIrDEHnlk+2jThtILtyjcHPLZf5jnDrwnLlXKhCN2xS7hlqZDznG7pKIQ1pXV44CxYcioyx9
G8gMcHbTAK8wwO2of0CqYGqQsM2FeQTNRQMGjrwxkW4pgwcPEtcPblOwA4fY92rxybo1rsk4QTVr
UMaK4iD+snNtqDaTRU0ARYOVPUoLcIMoeKD5GTDb24krtqEQR1/CUUYwX4J8FAdVzcdY8z9CHnwn
DIs9xzE3HsKao0R6cF46YQWH3gAMiczU4NO6CKDeSeZ/ThqTtF0VGfu+MM9BKWkMhPeQpW12KYPu
CzitUd4MVhIcz+L4R+LdbCNd1NACpBB8EXLdq0i+jqApAPJuSLZ0eORE8jtqjsKHMspzJHLLBIXk
OFSi2ZpPAZgvx93UoRyvpWegULWo0k8OXjhXuY+S6x4iHIC1uz9ZHT76rUhfJ8sA6RoonB+gauXu
O5nnJ8Xit+k493ybPgX1UyryKy+QoTHD+hF0s/HjkATZp1RAzUC7EyhlXpF/gt6t3ukqBxrOcgL8
jkbrIHZB8mrXJxpto/bR0Wt0v9ZAFdAqSvrQAXGMD9iqo8xNZ3Woj9TQDLyLAeKQy6C862WFL40r
442H6oo9sH6d8WxYkC7NQMUrgvwGeZH8NqDgcjWMTntpHJXfnNDQsIms2FFIhqPyc45bFfSzEAyY
fPtsY3OjDYqXcYnTYbs2jxFdoHFZv1PpIOZzvKADlVzYoHZaZsHFNopiTX+KwIuzNQRbjEs/9dMN
P8mR/sBA88X7LJViT6eCerprdu4dBwU+4UdmvHGqM00oodgsiBMeJQUEKV7o11DrAEcyOf9WZiAK
AZJZ4b5N7WtAA/2p6Y6GJwbg4tDYLi9OcoL8s6/eXOTvtQn9bvy+/RboWRdn+4A7TXv6RVhF3iEJ
CBQJ/UrqGqrjLthzyKIINxoeTTa0d2TR9DwJx3l63qnuWGM7sQpZt51YeMpV2T2HqmnvhQTnvuTO
+KUyUGmAavDs4FXV+AUqKOeiYuq5BCzlnssIKhKumL7k0Er5x7BYcgG+J0yv9WrYbmRjFOGbxJ04
35UsLs+ekpKt06gC5NLs4wrSjeh+tBs34dWKJsxdvFp8Emp05kVmH80UVQcZHur+NolsvwC9hw9m
ntHzr5MPZnOAcNkuaJGD83RDPbsCX7ffluw0WGK/+MFRCmGmdozbdd5E6ZbikLP+JVMMlMhwdXRC
AqvP8sUUQrYL0PVGIaeD2gxsCTeJ4CVo5YdhH0X5j4WOWiY4IgKNH3j79Ks/DfTKLFayscWJfNQ0
w97Js+5xNqIoPf/TOir+0U4RdCrtCf/nhmmdBavqz03ENyg+kK+6xOwgwiHfedrEOfO92xrJM+CY
xV1fADTfj0H1ukxneEt8hp7APlbFn7kIRlT6Q9+sinuUxo+5gGaajdTqYlOPYvQMqNVMO4ojv7B8
fwXqwXHT28guCCOKnqnXVrUx9+r3XsUFP06RD86mWBQA6DdyjzcU5wVfnD1JYPmhba+BejGvQzWx
OzVNGbi0cF7tSffiqEagjpvl80xwozovXNyGAVwi+tN/+DkWk0bt0U8OAwCt2VRBthbKo6cwAW3U
uqwLvHhA2hQPqi5KcDaH8dnpRS6GKNbSJcOz/TbhfRnmpCDwGtofRHVCvCo1svYrUIU2u4X+hAhW
PpiKpw9uAMk2AwiVQYHsgJoGBA9zj0xlN5CIHLvrB/+HWFfjijiAjTsgrX6fz+rGPXiyax/6ZizX
wusd8FmL6OY00Z5uo62K8j2rVbSju21Y2KgJ9tUNfOnpNYdUzXwXXqYnQR/dAHba8+hrwazhiWre
ArwXGJDNbnQ265dBlXIwBMrMPv0KQxXWl6FiW5SOmCD1Zp+zYMwfLVSlPOEYYIRUE/DQZFJTGWO9
Zm0W6Vxv+0Q+TBp8HG+grBp5ud6N1l2VQKAn5Z9Ls+fPQCWJC1Ds8Ac2jsozp93EeIsH8SmqZS41
dBYb3AMhTo8sbrWJ7bhaG9o0x0TXm7F7aDsihHwU5zbZX+zcfomwAT5TBC06L6eX/+CbrwaymAos
NaFYTaVvHJAnGc/UQGYb7CKLbRPbyGIb1vgWOaKUc5f40580uPjnFcKoXONY+itys1CcKlT71LVJ
+zQC2bEKU688kanMoHxwk3JNFjXQcJD7D7Mcv/lDcNTgm6seD3KUaohE7H0ky7Yo2g1WskiEd2c5
/S4xhv5kQIx+PCEDvwWlS/WY+gV71qAVpFecT++W3fn2bIEQGT/x79Yy9r/NK5U0kXUywrUy7eRL
ADkt7nQvbWrl14wHyFxrd4OS+S3wA5BV1KY3hU8QWFKP2Dl1T75orxSFl1Z2ML3WQBIGUaBNSVAp
wGtkYualXbPqXlwjelsacMbs2TbG4Tz6eXvX6waijBHUgiG2mMXStPBmrp/kHWvuSig/SCsuj1pL
yd6HLdJbdZBeKWIOjuJMnccw3BUTqss381w5QYKbWQkUuLhpo355AG+wZdjrTE0WLqDXpusXffB2
6fkK7xekkLyvUc8oHWOP1759HMc+Dujy5FHy/tmDXApAzyw8hFbkbUarcV96pzPXFYQoThA5cl4q
cObRJAi4JY9FZ4NB8YuPfcHBaoNDwDJgT03wVpw7bLznBv8xITLN0wRUqnbG1PWlfUGFTPk2Zwn/
uMZsQ0o5XLvJMKwpktaknpPlKJNepi8j759qvuASQr15WerO43UXtGcTgM0wuwsj19gvBECJZgUi
qqAPPhr44HufL8PCn7mFKAzl308xS0HDGDjOAxuqas1UGO/JtFHd8lDGfonkKGpTyUeNlY7FNQyT
A7J8oFkjX8zso23n7DIE+BKuwjJ7W4pWkRBEOANt8+iFpbNTHFQKXczTx07KBOhynHYgi48qUstK
HhvdhLnvnlEpMEeQXzPN37kZftl6EjXkT5Lvcoq9+8XdJcbF7cPhsrgqE/JkKCQERkQvTwOjKsBb
kfJqv1zXrKS3gaBRuQ1ZIuO1oz+vN6FmZlmLPi/+6zQD+69PIvrUO6eJ/7j8WF0ZAKrXAj6Zti9R
1WevtgI0z+YOEpTa9FW1Nnk/fbaq0j23qO9aM+2v2patkBUarh72GbcKS5BfTK3YS7Br7Gg6r3pQ
WkK3E0CiABsx34UKOaYDp+uv3djtj1UXrQxn6O8NHCfeA4tdrzmT+S7qGXzvAy3IzlZWJ409DTA9
Sr2qdz55BXTzlljyJz7yItC6uHzwQ9gHLBnh3eKOp0RdlavFm/Ax5uvqz4JbSnwOZXtnD7a62k64
CjwrAy1m83tDvkAL3NIAczaq6N3z34WWfzOTjaioUEzulmWXMCC1rebjVXvkQ/Y1n14/XOKDOdJc
WjVHSmwD3Ssf1aj47MPUsBMH+GZw8/qIit50pbg5PFDT5sbwMIG/ANob493iN2tA+AG0nfCPgVjI
7A4PAmnfj/NzF5kekGMU4OW1/AtHnRmgMqOId72VqVU8jhXOROzav7jvzRDnkBxPpXUcwM1wpAGa
PUfPdicBAGv7b8QdbUyh84RzCjKIP7qpvXprAzG0JV8zVO5Tls0B5CnUBH542zC3FO/invwkASXX
9NSV2frYqIt2VbYDdIxYJA7JAL1s16wz3M8AYpFWg7dflFBAdwhNruPkVCOB3xvVjnyNjxpG7NMw
OdaTIZABG6epCahEbezyVw2qL90oF+elsf9q0kAYdeIsG/+LUnGzW1zLLCsKAUfRYYuPev+4HM1Y
gmkubyG3EijUjTZmgTeeDuUJkdt0exWAkBS7BtQndAaoJsDnWawLr6kfm8IFef+7j0waIF9b79Ks
PNRJcJ2gfnmydFNGDnjbqUuNMwhwiSaOjE5zdxmaQ4sg9rHpG9nbAr9FjZOq93p5moO7uH1QZrPL
PRdgNTxT8a31nAsKvXDwRt0qSfxqI6GNjffw6mAFCWqUmBsjFUZdHR6PIDjxkSg9peBz97oMoyn2
IDu7x/EDYfGoaTmDRpRih9r2AdkjH+H2CNH31xDykyuAsMXeSvyn0ODYBI2ThWy6tEB5CJN6pTap
93fmv5jmDLmVg4ulf1FR+dwVjnVosVm7Y6w3NrVlVp9Q5Yf7CIQ9vttOjadGiS9il+b7qRqHbwZD
XSv0kq1b7wXl1lLgTA1VXkFDpmGH0SjMeSWAMatPEHdqQPBfQkGxw8MFJPzupWqHtwZUFfY2aYJx
RT4aDVDsVm3ILnRgC5abVT1m3s6EHiuwtWngol5HsmoDzkEQjjf3s0UDtMTQVAkC/7r47DQgenqI
ZQ+iddRW2OamrWLzwvO4OxvNz6IAQmBFLmrMtkzBGct3loEbdhJV5oX8c5zQdhSCq37FkUEPh3g6
kc+DnFNyokiBY5QIo0do5rq1OiUtx94XwPb+hM04OES8om0PDTQhT6hOiRyoB4w6QI/9h5ccalKB
daaAZZklvoc6nrWmSFDyivXIkNFWbtGAuyWs56br7bt2Aorzg5/MDMdQBRTrrks8+T0vbS/MVesP
fjIhzIcUVeI8zRYI3FZl54K+fY1X/OLKjakdQAWGSq6jUY7dGci8e9Q+9vsorTpg8NFQz6mBg4di
uqF+t2kcBPf3jQKg0DOTKlpTOAXSgjHSn9F6WYhGIHMRghz718QwA/XQimLmLs2kSGYF7a4IsnZ+
AkSQta8B47+jR8GkeH2Y/B7EKw6EEOh54LnGuXHGfN1H0H2MYtU9x1Uu9sYoJYrEePec8Wp6GvH9
hAzj8+zJ8IqYuA04YHQAdDLTC6rhf5CFshmEVRLpdrwkzRZqeOcFycTZ/3AGEPJLF0E3BWVMHPwB
rL96RY7DNN2QSU0fg32E6ZABMMIeAuoIlCX4V2hkEHgfHnuoCWJj+WuJZeKy9jK6XGBZYRj0rWBe
Wy9DMaO+9LKCMK0vQwvhcWINYkMSHQa8ZS2MQB8Igog+iGL5ANY6Hbu4aBaZ1KMwMt9jyU9LCvzb
nd6OUH0F3uUyaW449UEd48Q4CnGi8Dy4UfUcBNWtIOKQd39pjRUEK5pbYHtghhk48KE+EvL+VK7b
yt3XDbYwWKqFujt6bi8UvtKGXa0Wm3qzk8aXOWROoyNBxGeC2+F9MRrwIbjytk6lR2h4di42OSlc
OIN1YIY9f6bF//Hj0Kedl/EG/FeYoeMCBpha0kIf9PFELLlII5MPdXTryJTmkayl+Y29kpxN6sjz
TF652Ev4QmipF2xU768N84uBG/vncAy3uVl4r0EXOTtp5NaezARSM3npOi+NkccnrwUTAflHO/s8
4T30qTHTGNqf2FWQvyhKEKpAJ+XKAst+4mV8s73Ufw0YCiQa/azoLeuOgcXorppi6y5pzR+VV3SH
GPfBAPXWhXVyID3n64jZp3y3BXK4GLH7900b+jO/VkjXVsSntzC3sM3t5Bs4M9NzcXSIHBZ1W+AE
6tSCPnCP87gVXRfVdiN0etT3CWmZO2W2rBqQJwsuneEl5wSUvOdR2BU4iN5tchZpibdP6lJDw3Mk
2dhRyHWajLr849+usSzkxDhZc0wUzxfQn1WTMa4ETsW2KHwr16gOicB92wPl4fv2a1/glS1qTOcq
ROiMoBbg5jmBZgJFyKl0r9SjEOp1Y/62FJnUFNVjYn8mJGbbNXcVH7MrITerxub3wB5taYwaiafX
oRiHeL34mlH565Zzvl98f10IZMf91Sr8PSrewDAmkLpCAfO570Jx9jvkbtbUVUY0livq0jhTtThP
IUrnvDEPN2PumTjI639v/icfEhJvc2laexrHCM/+9xX/xWIVlD1ylJ3hQ9BqJsP+uy66axu0alfy
BJAxEfmPbaTUKtFwXtkI8F15/UteFmrnR6YNji4L51825AYhK81PSRN3NxFFxS6Gqt82qT2YZZwA
eyyHFY2aoB96DCF/O4AD5kYNCGSPyDqkDxRvWjVKzWzspWnQw2vCvBr0qdtjnEdgnitakD4FIEY4
TwbkxKi3mCggUJD1SpIt+ezAbs6mbgp1y4RMrs3oQeFXNz5UhpBDf6pYi9wcueo0W2HX6l9mXyfq
I6Auzil0KrzdsQJArMBKzsTo+xuF7wANWnDenMhfamb2ZZAXDOSiTWitEwP/4Crg3xoxQg4xbop7
lg3yWgBEt8b9MvkGpqttAbHZL6oo8Jz2BbhgGY5fuRjvKCBIsCGimREqeZPQlNdKswSUHcS0mj77
indRqLmPvLwbdS9wyvH4lgpG9Y9nrFqlwDRCvE76r3HBqz8ImEDfqy5hNob7yRXPZBkJXC2xSP0W
2I+sWsfO1G1+G4raQR7SMn0qdSKamjRGoebQeP6ektPLAPU6q/6TsVocZktTC86zzKy6c5rga2sI
NQ+m2uVJYUGFDKn7xh9HPDTT8FR4QXPrPCfQbKv+dpRdc0PJfYS0EB9XNJqBP/gRtxqosWdTu0YN
5h2r7PQ+Ksr2BmXjYe0MATtQrOll3V6i5niDpCTOXCQ/xijLlaup4faZZAc/2rwOsiMO/nc0usRN
XosHMTnnJqzAEuELfolKU+C52nblzRZSI0Yg8aohbdelyUFgM5sKh61nH8LJNLj4P8Z2YLXrhLvP
XXwd/i7sX1zLbZGRBNsQJAgnb1i5k0y2C4v23zJwk/NDDJlSr2DrFSjEqOjXCEop1BcOkGlLzPpF
IJ0BZlE/CC9N04EgufCQ8W/yLcidXegOTll0mbugyokuZAsLyjxGEp5ChjfnDU1+C2fTnxBXFPvZ
pBXnYT2ZehbjzlrGstzQgkFkVRcT3D2h3ZcrIHfEucW2qwQPGm7WtvLSMzktPTJSEDlpOPOmP61S
BBrxg9v/3y7x22pzl2KTGDcD4JmzHZT4PhPURXI7BERa5hfeFsZT1TSfhUYkd/nwt/6/iad1yvd1
MmeqjxIMndD5GjY64/AJUCMPuaR+M4Wxs1iWtvJxmsdAKfJm/XUeKic+rLLM02PZ3qjjaVl1uaIe
XWL19RfrfYw+W4BCkc4uinjFK7lxhKFWaSODCNA8mZ+VbiyvSNNdO4JHfTCn/Ew9pjIP0IH3IGhC
jiBSmK4+DQQNqDNWS7gJSiPAZIdyw9q+uZZOp3YCNQWo6s6bK/moNzR+c6VeM8b12aixEdQTfN1Q
L5BQjZ2nmXI6O5BJOM6+ZRXq1VC/xckWAJQfBpZr0McI8hBpe/0xlgGaQdd8/xh1CMq4rlKALk2m
e7IaT5oH6jrUDVXonoCcrd68NOR3RoJqM692T0E2oFSNut5k1uD7BHUC9KDZsKaprDY8qEboVeYF
TWaJFRC1HmhXePHQMZEf8nrsoJpbAQVOTqB+Qd1ngAEHRFwP5MLt+C2OTGpolNegZWA2Py9+WjNk
CmtaTTHPp1EdmyPLdo4mXJpc2B/+ur6OjTrohIPp+i1ume9XYXawPKtb0VWXgffYxb+sKXDD3tpa
tchY2cKutz0h5S2vxRegCKptNwPpI30y8Js96rTJkEUblI1s8eOMZzdR45l6szlMUP9ZRgyrh7aO
hKT1oJh3EjLzT4luyPw7H4X07vjJNEzQKbzHfphKJs2nEBH7ag8OtVClR1HF2coA1Rj2Xv6VFTVH
yQ3/vfnN14fxkTtsjnDTCVoZkHLCvRn/nZ7jPZd5aT6A+XhL6G1qmF2KVZ0U9nn29R00PfCKAgQz
8N4G6eEBlymZkWv8en1FYtGGShJKw22NLhHPKPaNvi3jVQVVsDdymTEy3E3Pi/K+gLTW3h9qdWF2
Wh8TUUdH1hnO2Upbdz9aIF3uwHC8LcOyf7Q7G7UBRR7ceMJA7sn67kvpigQsMan6Nnbirh17+2cL
rTw7GAbUHfaffUPrp5lxfrJ6c/gujeGbyYL+FVrdzqoArwUoBYNwzfEZnng1ttvlY6HqT9MBBXL+
WJaLjFXjZm8fq4kKhuJDGxgmcDUdc1H7T66lsfS9fYEaiP/UJo7/JLUOilUB0ZjluG17aWw/5umN
xigqxfnIVoC0bksBNODKYQPW2PSBImIgpQ6GWzZrugj5uNd/shuAYige77LsNAWoZaA1KEJpEXF/
gIIXma2C6F+C09XlKl7B4k1UJpCF0R93tGr7MbSfkQwfATcYwY0B0mD+Yo8R9uGp+cg1y4XJwTvc
RUi045kPig8Dut/vEa7qsjWQZ+GuZ1mHGnV3qnF8DjwL9UoIgaGsQxprMpGfb+aBJU4BlvdfqI0s
1JP/BUGJ+uAARf+oEnZcDPooXML47whKM/SYiQ3CQ+2l0H0FwNxmWb/qeJZ9hajHwwQR3Z++BKHy
lDKOOsFpY4d58mcUmF86mZmvyDaylQyVcwvqbtqoya0fcjAVoUAeoDTBR+SaIGp6tNlayJQfqAAS
daqrtMqSlyBJ83PG/XhD/rqGXoUlfPdurHkHVcHsmSp9zDIKtlZjQ8gDh0m5D2lKd8rH1xAAzhbH
hd8UmOc3Bgqq8f8+lvdD6iXrWg/k9nRGudj0uQAjIPZK5snKQPaDQhIfqdS2uA8M5z41Cv/GBtne
unydaYM8ncsvOM6N7ssm8G5h0jypflr1khc334yzu6ysnslS2mWP9ga53foR94L81osEFRk+t4+1
0xa3KcvavQmc+4YmBKIed+lYJ+ds8sq7zHV61BR7+dbHy7+zCQ1R3sVgaVtn2unk09eSFT8b4fJc
rXIQeK26sTNWZlubB5tqk7yjBBT2qdJ1R27k+IdUVmxl6kolaijeKybz0JoctUzyXFl5+ZRPOFQZ
kQL08mAN1GGKUmOBYzlNQEwNmbHQBMSonsBetLbRLbrxpyoVkIc6cNIDNPph3j+a81I0jdYDRvpn
aP6pLM0mB9U82yuDkxUa/m/N4kPO3D8t5hL3wfcv4v5FCANzyx4b2Mu/iKWPQnHNhMf2arb/+sN8
WEb2FwhfOqfAAisWqJLbM/WoEb4NVSfdUI981eiGu6zJPy2uD1OXgQ9TKQ6Pexy2Lit7MeheAutH
l6Rck+EC2qH547huqPf/46urcONYQX6UQfsfy3l55oOuO+23VmD261rx8I+uw1tPOUR/Kp/flWFd
vjJgzzfdoIZ7d7DyI26v1SEzE/+hGNVd3jcX4XW7OrBBv5VUqHyWhqZn4odwMnxw2XF835X2YGyO
cqJ+V0kwwzuZfwYfWfEDRKZPWcy7b9Ibv4644f0RFjxboc5QPOGtZdhFSNFflyaAutKViTi5Dq8f
vItJPWVkxrrHbWzDeMuHFc3kpRcPq7f5IEOD3wXj7Vq0jeUjMdFzfwviSsDswHJ3IpxRVzz52DC8
gMdRXky8n67JTVHMZT/xhuvPWDQriNk6coCkEBq4BrBytOnwF997TVt9MgaQCAg3D7fIWpafrCCw
9gpsE/PcpvTfcGw0F/TZ6RlyLJDj03OtEKdKkRvgvEPPBRFGghuj/0cxFeF31/LuIXeXvAiPZ7sJ
IMoTTrsY7q5uBW4Wl323xt0YF+K76gaosredd1c1JnTIQN66wVnXGg/OAY9VsMmGJp47ODgNH5Af
zO8449vFBeX0EMSWfFsXIr+jKBqMTCX0w3c4Lj5DoRwwzPASAc3Q8IHicomnsm/7xZriaDnNlX8O
S/+2TGWpXz3wdO8J9r1lOPG0cdyCbcswXbvQdfHCN/XNFu9HkMnQTmqUUfTDppUeCHjLCG8KMsdt
jHU9XviDTO0+RoJf9cb90DrMgYBHbGpgcs4U54Iv92pXpnvoPM/XR+ttX248vuFAan9x0w5fXrtV
EEuoxy+5DRWrLFHiTKafb0K/5F9MhwfnsawUqi0r6H/UPlhGkk6cmh4AYTzPS+AzIwHKJMBWXXzs
uB2drwV4r9e+F6r7JRayUm+xIP2zXhpuHWeSBYC40k2TQaI21Nh6G9XwpwEFyOJqjtVlYP3XROBl
WOgmKNq3pouN/+PsyprkxJntLyICBAh4LaqovVe3e8YvxMx8Y8S+r7/+HiXtVrnG890b98EKKTMl
yt3VIFInz7kdkpfiKORXQ3JQCNdS+xijBnfqQToAErgwvQwcL8pu8TWXzOkZkr44OZfdRgqOU0RW
TGBeB0x4cjwwPW0010ueRegkW290oys1PAVX3NYw9Sqw3AH4s3buon1Vp+FRDK0LRFWZ24BNpqAQ
ZN1wRkFgHYIOAl1XiTLfjKvSZTvdwWelSWsQ+W/GKM7ucbS64JDMYM2AsojUufQC9WFmjkqPG6Nn
dc6F3NrAOuj1Ccb3rhOyo8G8V0Ib4xWke6kdVD41YW/senrWA4l/7VF9e6WQyBvni5xg0sZBBZN3
1rBDLRrjpHDgY1oj0ZuCVCsxyvBGsJNQ4hS3ynBWSTlt6gF40sblPs7zy3Mliy9UQzZGBRi/cqO+
7yM6dHpzk5QLipPlCioYpx3nEdvr/Z39ftFcXv1mWqznQTaO6VPRgUN/KK3vFTraaJnfLdAO4De/
dsQEy2eMdI0ON95z8Go5deAOlrtZEZVD8z1JLbAmKVFGctxBKu+Ql59zI2jZ4u32B2jzZhUc7gN+
h1cO48FatPqExMB0pqYy0+mcJebHcIaEPV52xe7OTkOaQLF3Q7VSA02QekNu6BT606DpR/LiDOLj
EjT8lU2F8Gr2I8bLUyv/1pIelGOJA8g8DQv5RzgPMRjmaLx2p9r4zupuCMimT+zgtvF4EAPqSAeq
/QRqpj7TmHoguajP/2pj4LQ5O2+/ilQTG9PrdxO3O9w2UL+gShRSiEzsOilXeeegobKBiGfXJpGJ
zMVP87U0wQM8lqvUKD9aV1FzcWTUHCY37yBo5o6Z4QPKBl3X1GgvcxWywAzDv8mkGtCMtRc1pJ4t
J7SVJnYoFwCmXS6iHGp4N3cBWgOEnRGK5eQCdFkVTDYaKkeEN6kN6On6XVHU2jbpF+fUoK70aIzp
EDBRD9iENGd7cLK/mhxvI2BXdJ/7AiJroev1AV4Eh3cGFfVWVvlTBID14+HjD8gooKvzCRgmqPCK
Gv5XwPBAAOI73DGhiAmG3Kai2YHu1D2HQ+RBu73yzjR0IIoENsJPT4j833EEW5MKoRnUANBc7EsP
UoJI13KfGdDQ6BIP++7ZMHaoybHf8V+5mhaL/9N6058dZDK+CBSn7C2zGI8z3qCfMysDTldGWNrf
PUCIfyL1EPq8Q6ImHtvwxKJh2JaFyN/mytEOzDMsn4YJaBnPbWIz0Hnr2RtLoXc5V9F/yNnMY/bU
ujjBkjO9qItfe5ODurHL38hUgs05M8EioIFDPeXhFxv5ymssSxmtasIuZMzyfSeLIN3c047CSMFQ
L71jDiohvgw+HoNQbpLIRMjuRcGAY+rtilEch/5jTNBDMMC0OHx2v32wZHouwF9UPYbDxOkw4zQQ
qYAfFWVai1IHzQmdgGzU8Ml6BHQkvNAoFnn9WLraTRna3UIUlpZpeLPQiN2fvQqDgIWmALi8WDYx
S4sniAR4eOnl4eM4JM15HSKLFAJnWX/ENGxAOlfG2F4OGv+K+D6bYXifs3H+bUTdP3Cm2Zey0e2H
JZ2AgpL2ttTbnTa3C2QQMJx/hEGQ034Q/fQN2ezhXPU6tllpXT7EVoj3+jwxT9lkH8luiTSGcEzq
vbdtkp17XqQgWSwhYCjrZxPbYUE+DN1KHAWZx8RPQR++Ekc1SXqsQNL24k1p/VoY+Z7qaAeUCIJ8
qvXWoltaQ8SsC6ZxKd9NL038xLPEyUDxGXa5Zb5VFCrcaMd90fRfw9BCQoroU1bKV+oaFfhsZuDr
RQbplxBnXU/UQNMTFPwgkrbS+UnYaMhs2TVEDjpkE25CUU25RwFPjMzWjziGM+hHy1onkdm2wX3b
eOODUy39pYUwmRbP3Qn8d/2FTPiV4Nvv4k8gcT3cwGmMjMSy17viK43u4pSNHLRUqg2xX3Q2sqty
PSuaIPlD7rWr5nh9un6Ef8Soy9DltST7Smuvn4s+olpGOF+KxKtFCKxzVeiBERdPsV6n17yfupcu
mcV1tq2nQc9Q/iSbMBrrXRk37Y6GnNvtSy6qJ9uKPiYx4N2ugrN1UpOAIZp7g7cZZSaeGlum46lX
Ic97NqCrZo4a25M90swE8mQUMpllvc4TYC/5qfs5Sa0Yuq3YzGOI3Z9c9mYKxajAkdalS6QpB8oo
N/c3trVL4SjQxYdRM3scpOPEP8Shfdod8TqPaiwzNX0DL5/rEGo+JpSj4DXlWR8NlZeC/59zQUnk
oNatPDBAdXYTnYUkksoIpQ2gR5XGlSKYqISztkX9B0rXdoqBWDkoWsjJZPtXRyUrKdoFpGgxjuoa
VKCNAGLuqIw0vzIUu4C4i7e7Rkv1k90Xw4uJ1CGKWOP4z8jVkg3QzkhPtHg+2434nDhlhvNHXEbd
OrFEsfiT2bpfdG2flG1/tUqUYIyJE41bGg+z2M9dDklePcJxNkpxeyDKZZe14j8xxGZRYyhtmadB
6lUukUw5aiHjoditgavxc3FjAUvu0DqNT9dSV1VxBdCsqNzHf6dcdFxK5nj2fPT+7qHodqbG9EKg
/ZN0qHZpghPDhqc6DpYgMXK2yUVdJsC9E3QgCI87UHOvQ5qPgqNF89V6fNTx1qeXVbXjgONuyLMa
VdAADO35ZhEvjjEJOal9iWTQgQJvrkvhZNTrZAjGafk2CZwOMokJo14f4wBQ2RggKIvD0iOZlF0N
BzlfDX8VQrb/Qxx9CnnF0u7/ccW8ikocGMur2RBP8HtbJDvUkepXnv/eoJpiJX02JY8+DQ2wpUBp
xIMGoPQqB03yrN+UhRe6xqAe1PpQaEMtp+jA5JBYR6Lvo4bY+pxPSj9luwuhIUpctqxyzHV+D1j5
SgSoYtPK7qE0PngHVHxDIdRYXhocGFx1HQ/GzNTY71CSEz7YIuerWy/aS9vHL2RfcrvepWPTHOc8
0kDGvyezW4/DwelA95QDK/A7SNjOMd4YvqSRM1zwTURenlZt+nGDjFr06CJH9LwkJpBNuBqSq6jM
4c6ISuwmfkfR0xrvTmG3hxA8ynTksjp46nD6lXxNlzBDvXybbZcSf86aXYH+MW3yYK5ibevOTvEa
Wg0Q4tY6mIyifLU6MW4brbYCChDYIj6iRO3QWkv5SqaUQVui6DX3QEMjSceLY/LfaUQN5LoTCIcu
zZmWXBbTPZY2GEfJW05j/VSV2EFm3u+FC0rphUhYRAsyeqixVME6dmIUouWsAcMqK3Aq0VXYtSD1
9EwcKx34l9PJEY9EthJJEmKQrCqaFrk41+flRH6ypykEdySQOCDbyvAiL8KA+vGVjS6E2+M2Q7LU
rlDRkIZLeAZdUHimYWcs4CJvqCXX6udeutMafQFnxI85dxNpyMxu3ut29GXoZpwmygb6czaSNYCx
gE6j3XEQFn/YIisBh/bqNyVou9e6d5qoC89CORb5oX8ybzyt97ZtPlonF0+WtVlQ3X/K8S5SgLsM
XfJQjFeCNnM13vhvujH0aUxfLeVCrAt1APxd6Ja75QKw1CZ/tJopA6bTya6LbKinhjquCcI7YJco
rhq4CQlzOUWA6czVw/y0OrTwMNQQDVHLqUWoB6Af9Ab69FFPsny9TOy+ssgrLneRd9ekeLUs9RIw
7E5Fg1cnl3fLpvVmB6iR0Trg3PeNRrZVOtfR1i2cPObT95Bjr+NkQ/8RTG4X/Js0Yw1u0vmKXSBo
GroXQEmqDR3eZrp97evM/VoI2wp00fdHiqgiiMzQu+xnhFXMVuCU7DaC3oexHbgmieXcr6FrOD+1
pz3l7DOH8a3T6O2RhtBB2xrW0r7VUWJfuaTsJjv0nzhq8F0QHsv3DT2DosXPYYO0exYS//8WZsnV
aDqt9vNFxynq1ouCG/Djouqz0eLyohTWaDhUMF3oIqRtNm1Co5yfk9kQIHKt8Edq1867Y3vHLk5z
ZMuRBJwyDzLRnxE8A3dTnUfuloDKDSvARMGR3FMI5IkhSw45bfBASmUaakIwneuFuTzRrHmCzMqo
J7+pgBw/qv9loYllqA3vQP1nM3c55rouufmgg8Zl06e+GJz2lSzDlBe+poEhklTQVDwJn1GIUa7x
Q2ecRZQth3TpOylvYm5b/A/+GMo/6LvCgSTxYwj6PvxLgJZrsy+s5iOA44W7BA+MV48ADuBI4MW0
QZzTgZ71r9JdTrxttHc3WrRdapfGSS/K5mnJIYRKEZAe8Oc+DV+gXPyUmUlyqUywH9Enpv+KlpT7
ARvkJzIBgQtBcyB8AhFCUinC+f/OSVFJGzq5dRY96NXBb/ljTEZqTHsMwYDcGxtlo57WySnU/dU8
yILY2E1CWBKEAtDuBAKFffemtjmQ5NaquyVlubxcS445H38jE/C+8qDegSqXY9jf8abQHEioa9Xs
iqoipWCWQQoGW5wooLs25Ctwz1d39ptx2UDmOokf6AGx3uLb3PnnA2JkkMuyR+9UGaYP5nHxoGBd
fE4FilAdEyQO2g9cmIwDR1aEqgRpa0ooGeLIrcbT3+/xpNQf2hC6Fgkf48BoRAUKbadPr4U3BdE4
tKfVlnSovG+hyDim4FpYbcBjZ4GGV2FAxsyn/06fjTNQSer4EzucZ7qGrpuO5zBd9+553S3RgcBq
6qLHYQAwsXC0YZOWwITljOe7Tub9czPStICDzRQPDo/5jjaDggpyfyOAYEy7rF3y25YFGKSwB381
egzb9klzi5LKkvcEEyBIgMIK/Ct0oB/teIuz3NRXM+4WWKEId2t5DeRxLVdcI9Tu40m95L/f9Sxz
KH4XLVLfBaQD7r1tXbxOcZEFTBPaWZP6o6jBaIagliqkZKy0CvCDNNqQV9lpSI1lTI9tnbMnNkOh
Ml2+jbUn9lbHzb2tee7vjrVD9sfezKLFa5hVoZZZQscIPyaKF5C6GC9kMTm2giAFRnpOBuQuVA9T
kZsbwqaNUnjE6vu/7TmKQZuZVaC9nXTH13AAvCNjnTfxIzg/40ccHxp7AcgsbsSwrdFZk8VXve19
sk2eh2RUloIOCCiaB2pQU235C2j8d4DHVGyDdP+HB4WXSJk6/XkhB0XrXjsf07J5XW341c0PNAM5
tNBHIZizvV/GBS1ClqZAwogaSqJa1R5Apxw9DF710TR4sQv7FgevsMQRXklxAo2ufC/dyMTetqrE
UaTAymNj/JZ09XjCwYq7xVn4/M2anJPe6uUbeM3GUzyCD5CUkKR98LBDbnH8vyeRO9dCsTEyqPoJ
Z6FQytRLsCKOILQibxU14XPJxo1uh9oLQ8GGXozsGHbOvHUiPfZ5hSqEIIlBGMKxAaLTMWFU8bgx
i8YEYUaH4lxZNNG5Iy5UxSEU0COtPWRLn/talttHIWXMpz4ewQvRdgENZyNaDszBr7UcW/sL0+fx
glpgILLkEHSKxfOk6WusFmN+NvebFue6LxQwsuS3odLDKy1Gl8qrDrpfunMl9ThqZi9akm2PA19u
b1PU3/otGAwegVToHl2GEydwrJzIpLMRWkkaWALPEOBbbbZgoH2WTQk9vjOOGk5kKnrc4aYuzg+h
p/skl5engFjpc2Y8VpExoxJwKXZgkOUQg4V0A3csfWOMGWqnAKt7DwdzuXBJhO8UIDFfCrDIG0A+
lr5rTjdeW3pprj5BbxLc+dM7ftzLhZjC1Vx3ZCOeuhbbaEaRpXtU2YJ4bPCcnR0ynOJ0ktCKGqR7
y2tZziWQx8iekTeqrHgfcxu0GYlY9k4Rg5ZKS/SvYW6fHFnXoqOYzxesHh/0cEKNXdxMPlXCzK1x
4NNcvPddngMFPyzB+m4SyxcWehRRY2UacGwtZF92Zidvn/TqYprzgwMZ64ONg7QjYIZXVZgzc4Yz
ayrD0SHWdAQQcfWq8pxqTFMIrFledK3lCe0i8OXpexAxtCgLfzTlzYN6VR3jKD0aAsfOCmv1kqNH
BXLoAumlYskeGg2IYDjqjmmoGlEWFgjbcAmZdT6KEjx+4TJ0rPQ1BvKylqQiZDOWegDeIn4cUNRy
GUhRQtoroxkLEHygmzv5sLNzbdmoGI/EJdQYuDcI5jKtg+qDgZsMJPleTTtGqpnp4LrAiBrL7v5s
W3e5ACmMLWBoL0ERN/8Rff7mxAOesryNdbzgUUu1sLBpJs7j9DYFx1tfhBdXwzcgMYvpzUAZF7IK
+vSGc6WP3iJtHUCrpy5lbqAK41SdXBZNC+gwZEmdcg9mD07qScPvUjpuauvsEGxoH+FqJord8VWw
2G4xYijlJJAYW2Ix7JIC8jfZ0tYM9WzSKN31kn4DFyY/kCm1TNzIUU2dXURobVUY9UJUCRgJLii/
L9S0efNajWVzSKSpp5sXOdS38DNk/a6p7x7Fjah3afoBLM6Fw06Q7GCnXPb6XuM5VKvQbVWX/J1I
TZw7dr/wLzFpF8lVbrrrWjfLqmXKvHiMYq4F91e6mU7R4PY+DVjoEP4sH0QaQpCB0i+9M78B+s/3
ykQ9akhviKau3nm8jxUzaEBskS9BpYGKGAD35KGdChz+pN9aEAS9sXHsn/Az+0JWHKh60PvMI9Br
8fK9XqxsF7t1diCv7kAMfESBOrK5gJZ73guDwsFGYLuA91u8FtML8voyDObyp8lJoDAgX6HJq+KY
veDNA0UpUNEt0p1IGtyCcsrNho8FcZXUPw8hRyczt+EjS1AR6cvgzuHZBuqpdnqtEqCkeRiX7jHC
fQAnSzzbfSgIQuZCLJKhzR9nSC0TbweRehCNB2l4C0u0O5aUuK2R+4MDBIyKWAkuMlKjqD+UTbdH
dzMaRbtb5b7V4usYJce366xGWgj7XJS42Tj5nu00AuJi1k6N42gAYKBHtiaJ37XK6oA3hB3ncR8R
E7PCAsQe/5xmzbVWAHiIyJuuWlutMXSNwF85yWnjuYTKKbnhBIhulxjzeCyKTgfCWe5HVbMaWcpf
9Cht9qbo240p5mqnKPnu+PeUQ3Hy/SpkbAGtSpFbjHsQE7aa/UUzhuIypXMODV4M80R4T1Xs7Cuo
QA1+NvwNBH31qtszkNJW9DVuwN9Pke1sxTjn1qB8LidCeKfegax4wTOj4V/MJG0PtpVE2yxZ5seU
i2M8zeBGAGRvvMZ6CtBkHFfBXID3dJQN0FvJjIMKdJsUjzNyUzQ1vB0SlI0bbxFkbs+OjjQqyPWM
t9Ax/3BaBs4Ie9xrk518Y0lbbQG0rx68EomA2u3eayhmyyJYjuoN9FRzYzNnzx9TO/LtyLLvg2/i
PhcAn+ztUr+6xsxD/Pmpy/0qRi0NTby/PspFmhL1uvh5QAtbvmfghL/yk7Efr7nb5c/xadXWqSJQ
ACziW9izajeB4eU8lJ39aBkQbzbNBhWRWlr5XQ+C1Uxyq6JUhR3mNoeSqqRblQ31qFncZG43akzT
mGEDxvhjxq+m3dmqJHpKwTf1GOVjca4hQOgzXlvv4DmKdqFT6AcNIhPvzZx/NcfUQFpDK79AYQ0f
vxWPPeQD9qkksHQzB8yYskdNC2al7WSyYeXIXKkwie5SMV2qeau71/ZscoDh+1zqhlFTz3iMnAjq
ZMQ4P7nxuQdk9Lka5+b5h4UGdlu1zx3OYWUMWUYZOH/MogGZvdxRMT+t4yXumzdYTcTkWwee7Gnv
PZJk7Dgs1Xl25gdDmpQdArxsGxaVte3xlo3qgci7lizqIJuzcDDdW+bRw24ZEHIQKtKhKQ09VDjg
DRJVkN2sF6uXDlzJyzOIS5M3QZ1X5YG2RqpKJ1OVHbkhXH99YQDC5Vi3M0jqEidbvmog8N6CEMJ+
ZJNhrY3FxDMqjSFb8Gn3oD54tSrhU5SyT13h7dM5BWOZnK4cSS9sf45bc9e6BT+wUvutC00mAids
krObl3b+NnHW+KBSxGehcZVlhT87YZGmB4gD1Ch21fvT5FpOtjFikBqOWVjupogDNmaH0Qb0WyAt
njRxDBsbgGMblGJhOon3sYPYrhmZw9aVQ4Zbza4sGEqOnES8JxXoi9xS5FcaahNu1YB7vZrQjn4d
IYXbQMIiNr4IAzX/oIEb2LZMAOtscpQfD4MjfE/m/5vJ8JZDJ88DZEocO5AmcXfUxQfj5hpF/jWU
XAll/alrRU6+cS0r3s1yfo9cmLujpcktwFYDRFeV7EI+YmNXF3N0FlCV4f5916UAL3Oi89qtAew6
Ojj7/3Uks7R3b46d0nzRoqkA74MAdKmIkPxc9EHzsRUv023nMNNHqaZ5rvSXuRVgxFpM/sih5PVt
xJYauct6QdJDrwPosXQXBqWSE2qHl32I99EnPYekYB4t47uWDn/pAHj9jXV4XgPi6my7GNJVMeQE
DYkYkKMR4Ek1mlmK8jdQlOiyFCbGqc0BnxFEwXJI1TJQGrE2qEWLj2SzgJ56diG22VbG44L8U4Yd
IU7HBZ7jZWtqJ2rWMbluxr0FBPpm9VmMM39I8W2jqA4ZtLOKVzaarhwl5JePbipAVxAUIVgvM90I
WqkhyNyk35kC6sqLZg9ff2EfwyF8dKK03qcEShUSXjovoX0GO5x9puGNh8ZLEXQ5KGgoLA6L19mK
UKn0GU/2X878Mb1HYuTmArYxvrQQMeYOVKCFvgHzN79EZkl/wJCV8nS7Ai8FjLa97KGa4x3ZlFhQ
Jkt5dDK0IqAq6Koa+v1cmw/ccD8Ko0F0l5+pKZeKlxuKIzcZaUg9sokJEqr4XWAO1UVTjxp3sIXv
THUhts1UgDl44zVzsk2mJD5TU4/tR+/OFk5cnCEdh6PzuqzQ3oWTP2M60Od2CHJ1uc5N4DrTa5Lf
SlTESvGB2fWg4ZBjR4/yuDvpcCOdskC407g61K1/rJLvcTJBzxH4okfUaXqPeb4YV7lGrvWnLmmw
A5JsC8i2N9e2DZsJGV2MQYS3tVo80G5sFENec3RLf4mhqNuVEKPfdGONieQfNDc7OGb2ToEzg8Yw
DgL+UPDaiWC7S19MIAd5ioy+xLmaxPOqEMLnusi9r0heGirbOgV/L0HX5fER3MR3+CQyrMCjpgrd
0+TdI54IS8RC50+Q6/yFklf3TE3Gu4/evS3WbFA3oGJcxRU/B//7XFpeH064g6OATo7uYu3Zy3ZR
WPbrXYP+wtc7w3qXoL/7XN5QDLq3UEATjNrgndTtgAIo9PbesvbvbilOBD2qJsM5KRhgkfumIuy1
yy2GWsTCOpLNS/MEFQ5UuE0/VXcAHKfg7C9og857N4f6pBL3SnS99g0kPfZ8gSYYOUTGDyb08B7I
JBbuXYuwOSHrMKQ+LQKxVL8yocVmSjEQFEBDPT11w/0ocYlgnJenrga/khfcZ5CO6YY3V+utp9zU
XiIJiDQsaBHMqYu6RLdOdmViRlH/qNkQBqFE5CDGv+oaKS9KPHqQZLHBvtPd2CiMEpHS3rVInikT
9T7tFEUmauTaKl5NKhgSZHFzMvlgB3SefXeoTcfW5ewsF8/Z3520k08dc9e8EwHe7UAg//OxvIoj
h4ca5w1dMDLi+Gi1zlf8M74kaWntsJWIAy6HEUq3QRE7Vj55W2G1D8YMvmCnN74MkC38MkOaRUaS
ZeL8CWKu3gNNzvs59mfIch6F2+lPrQENqVrgCdTr444KWBPAgy9uEkFSEO+srd+14FsM9VcqZ237
BKdodQ29RlkJi+RYEth5c0p4pe9WTOmq38fBC7/JhT2D0BDF7fh89lUhUoU1rg4CoHq1XR0z3ZTn
+SFE2kSt7bpsRFmO24VbMgrdAX8pdfvECkH6gMgawnBrb8GRobZTnpuFyAh2+Ok4Nu6qy6DEGZRu
xJ2t5F6zrVxQ0pOjkC9G1KNGpxcjNSZlB4AwbqeQ1+kzvnVB6LB1kqZwj1bYA+oWMfDtS1nMQoL7
q5jl9hWntFWAzUC6qUkrk/zc5kitDLjFri4dBGdgGpBTx3L2jIBmldqcbtYxl3rFVoTjhjkFqBfv
OdHZoa0eKNqw1VNj5iFts1l9ZKaACaJ/Z/0bYHf8FNHGUc3jcvI6jSZA0u1vgDDiIAohRxnQDWeg
u0ycPBu5bZ08An7eOCw9rPymcvIg8czhLLoIdMBT37xS46XxW2YP+ZVG7ey6+7YJTZ+GTIYNyEYZ
5uI8kwkCyGLX1qhC1LoYB1FQeH6EAENAzsXgyGUCW7jpBauOZKOL6kgTs2EOImQckfEV1nSZQ49b
gT1w1JtayMp1qWshVQ1PIQqt2EZdApkHHbRe0nbjqPsexcKGmC9FFfYQ7hDNlmxNFuG0LHE3DmDr
v0Gj9skrvfilm5rhObeGV9S+lL/hecL3nQa+pzRfCuwUTPxphUP9oE2d/laKEVsXzC5rb4Z0L8g2
aIg3PLwoiEVAiA3eWDSbOHarr2k229dwQu0WrRZZM876o6g40FB+BCDloZXrzEsQWRxVhrIpqhHF
RwNK7aH5xleHhuQBzk0yFEK3HGd5MiThlsk2a7SZVNuyDCe8iiYwqnWW1tjY+iSuTp6xdWly5lEx
BJChcjZ95yTOFkXrxkOv5a/zMhq4P8gRLWW3bXFcyvidLkQOWopBd3Nm/WNp9bs6jJOrWeF3bcgm
RMnpacq0ZzKNkBaHhqULiGOHZ8lWxVHP6ss/h8aYjzGYVh975JAfQeM9PDBgKChA2bXOW/ajaIGX
kbFqoQTCnb4bCiNQweT9/HAinB4mVAIfzJA1Z9AvfjTI4UuE0eeYeirGmJD8cyEsoEwqlmw4nLpd
7y6OvHc2WiCqXfzqUAII7eQfC/wqzrLt4Vg2UFeUxR9aa9u7dJCQTEr9qvGaKAYBog3F8RQivZK/
muZAJ+sfNorrsNvaasnQPlMwraXmzp/XU7b/vl4CTKSPE0yUeUEbmrMbGS0S1OK2WZ2jKQxIOIsI
21ZhMXIklhasYVJxTClwDdD8VbPUVOr97KQlDTc6TI1XndRpYlmMEA4rdKTJfz5hxI6p7sFHBj22
ymAH5V1PHGmMgvDbyawaUHZEHjkP+CN2wLFe02/JxiPnOxRt2xpkhYl3HWOnhkDZEILHRxIMJJJM
gHpxpUN7EDcpkH7f2slJTe4mYAq4m6bctBRNJluIAqZNGHaAFn1eQwVzeXE1NImEgMb/enmUKWkj
jsJU1M0stdTdx/jVxTt38lA5zQA0//ljqGBnmQxoE/78ye+G6pMaXvq0pGW/V+tRrPppkINsJf0U
/9Wdyl+DhV8DzVjAgIFXt3ZjDaBf7OT7oxlPoC+lscY6C9Sd0krNzdigqDVWa3rdz2ez9ZmFQz8U
qIcfE9Yxl2uHiQaq1HUaGZyJVyKgrro4tnX1JCVH5ZR19XXKbNV4L50nZxfm+PI6xfJQJ8vwxTTc
2QfRoIPvJIZzisI0xmqoG8phmrH2Ao2WGGRV2vDFir3kFYl48lEjF2uGDmJWoG4Cx+44S9qGvjSf
qVl4+K4DdHxWpkSqbttR8qjNmvk88rp+Sth35XewD8K+NXtSpqbTmuPSeR24j/SPlRm4ZwO8dqFg
Ta5DweACG7b56Ho4vMQnIIflunwD6oHhQDaIH9SQdqRMowdF0hklMjVyfjG05lw8qtdxX8TW2Qwt
JMDAsFZv1JiMMRvMsycmDZ5sW5VVe74xUQg1hlyBemswBS1zZO0/8kWG55mbqPxqN4uHDV6JfQfw
FNBgmewJ4MpyNDYc2mw7vL67FyvlZXVywYsRgFIjQlUVM/LXzFhn6wv4LzUIXWxBVwdS+RkiPxeB
p+rF7Zi7y3vJaaBpHzblLcY8GTYUGEULuBwcE5AYwKaGDQUlwDZUW8sbyguQ67TC6m1QFr8xrYnv
etrDDi7+L3o0QFhc7l5pdwsChFpiZLm5QaFivjM6lMute2byh10sjthpPFRZGT4ZHU4dmypfR1a/
hE9zi1twrTMU5MkIakwDyBrDwz5b2VKPoU60tgyfprmO6z052pSe2Jj8TSaKtQZ87W2m+etIXoF6
UZfu+JCzH99i6C65G/Wcyyfw8fYdNrL02KPnnDMZkW9ouBeo56b9aYtnCC4MqWfjWNW2IVzZcghy
xUWzobEZG+hOtnbxCrnBoCF5BlktoTXM3HjAEAY8m4unAcqtKKPqnABHuEArWtUAGv+gSJjxu22O
tc9jo33ho9EGy1y2F8/uzVNVVfpeb1r9CATu7PNJ3xMuZwXn1LntL7mpoxoWWB0oTraPRrncRMTI
gPuTjKAJnxFRy1O/W8BkraAcnI0RcF0S+UFwEE8PY6B+0jGgmA/khwSK3EQmZghiWGt+UOvgLWaC
tDZVXoM4gvkGpKnO7rh8NPaUgr5UjWeH9WcAtSnM/Iy9mWXitF2LSaN0Alp313cWVA3i2Lh0NsQ1
9Xw6kYkaCBkALyAbzXKAyKK4CoKCx8oYTje2tQsuz3w/VgD8PuOl7Q96A85LiJ3l0Xx08D22r2T7
2RFlUdy9TJItTAaD1QMalz1+Z62O4jR7FDuICECg1Wm6I81cX8YNoDcHD4ohN/WeAOfgLTLugAB1
oAeyVov2HvQ+i9ybUG+8aCgSdfTh4qHG8Twa4idbVI4X8oZdOOAmgYZ6ixNXqC6yxi0NIfeIX64K
rMXbXDblpZqcqt962B1tkhg6vJpk3MnwMgmJoxFCZEakX8PClpulSg/AqsYhRW3ED8wxHTzr3Oyv
qtnjb6P5E2XQHTQwZ3tfsi7GQqDbrrDdnCGHVIN526j2CbBUQAKClZu8UQki682MkuADdKZeYhri
J/jhphjUZRtg6IqsLTk8CGAcPoAMeGUB3FjSYDmAWBypO7oTUlxITE0bwcCFvY7JlQK0mePFvYMA
XNsH0VAkUNBGE+IrD+ppqy0hio1u39chx9lIrh97nW/IHYYZjr4a+UBfu2rm/BjaoAchgGFRO+Ml
C3cfQEOJOeStXQBQIR1zihuvk7e3YMQfDpq+UnpMYdaCv7A29wIIFe5m4dkAgUrAojzZCOEBZU3G
RuIU7sfhAqACedIIySCaQ0PlUJPvbOtao2nNW2GzplpeUXIlVWSa8tUTLLCdND/F8exdbKOrGxQR
oGusFLtSaqBibHfjgUgLGza9wZedrncMWopmXK/zIxPbrb5F9aBcgpocieiN4/TljpL5a/Z+TdxT
sn/t/sOnGWG4x0/n9I8guVszsmnGaZvsLo15knjig0JxePJnpYZ4FbVAsI6ULTmwycdPmoDH/0Pa
dS3HrSvbL2IVc3jl5CBpZNmWvV9YDnuTYM4BX38XGvJgPEc+oe4LCuhEzmhEInSv5dQNumRJY5kh
Irwr5tpgnePm6k6hjAsPyAjOW4IbcT0ADPK7nWFxoZkGkt5uE+BIn+nsx5wBbfhWT5oStL7YS8Kx
Iz2hPQ9HRtZifJEPZPnUvkvQo+d543SvWEFPO/WUVs/5O1mQGavJG3EYluMEuTMnYDM0Rr2e2rgt
QxJS87+OdYEqp9z/UwxDYM2REd1CNtV77P9haRJpw0mxoNxxqpD2v5ANRbes6iw1JCkLEawoN+r9
TzK8v9/iSW4WwQ5T5AX2fXvnQNufarN0iQBXWftOv1EKIFv92lB9d/OU9lbvNfbcgHaqHZatX475
Ichq/+SJpnE176Z5T8YYcgNRhQfcoD8Z//t4o8+2Y+t1AIL+dbEZxCRzYTbfpzL70AgipEo01PNM
4HxSrw5MkIvbprdSMpSUg/3ozlDPkf05RvGB5NRQPIM4lWgMmpPmABbDowpFvRxY9Nt2yAcUmAOq
vTPXTBzJlk6L+doNMpCP98/UZukmJw0ZyS4xOmYFNtNv7UUQdnVSgW4CSx+kyKP6MkEul8t4jtci
cNg7wJn8xgrGBEFYnQf8jTuMxkQKNlav5VwAPkKwi0m/m+67fqQnZ4eXi7NS5GLAiBqOYFhCAfuy
ZgGy+Al0nODGJXR4GwhkchJQMxHiOFIWR9BMUJ/E5AbINm0zze4PEhHoOMmltbKTkVE+mLCtkv5L
TDdPH/0KR87qniimcpnFS/eiiRNgLNFw9kvduLHKty6NqUF+AQhJSBMBvfZE43jWtU05sx93dmVl
AnFGCQtgje7eUEkMy754QAh5GnrmP3ZgPxWDxg4ArEc9v4i204ilAymMwNW9MM1x+OflIF4iYRGB
C8joudPh/8S1a6C+V8D1ietxTTeX1l6cbOVHClpk4Yd0u+qG1Eei3s0nlh+RzLNiNpE+iqBkVCBt
8W3q7RXYQNbG7DSCYwFU8KxD1bKd4Z2IKmyp0edu7s8kJUtbS/LTwoC6uiIhCGuQSA52Od6i4Bn0
yNOpsKMFrMmYwgVJi/8emqS5cTTsqhzE71Kopng09WuK2QX8XRps7h1p3Pjf+q7iZ63KmxVHieOa
oc7rNIuz3cx3RuyoX8fUo8YaWnDvBABCFkrVkBsXvncyNSzdudyAIBTlklc7cHHjhMvrkdrr6uO4
yVPdLZDm2yDp1Mv9VwBGlOOFJoAoJOqRh1ALkh6sy6ksP21sG4Rw4NbGnA24niT0WZSdstQEgMzg
YJ+dZYDXxcGFNEzJkITYNgQSy2K9GQ6g1d5ECwgKfQDE7sGgfLkpX5lEdZgCifvdRMnJQ8cxxxSi
BrjbpdmaN33xlZfjsaos9ydyMz+bpTF9Ho3M2Yy2a54AYq4/JOOir5cAANeoJS3lWqvCGXKFgqkF
e2RtcVDrr9ke9LOBrRU9L9tzEpvm2kbV3Oc8yf8xkUDyT90Amx7Ibvge/+q0aXwthrJdZ0M/PvVz
aWDiD2zRlhcJiI6qdTyPYN17hxwMgNTTQ4Pz69WYGIKYD4thVPf8IhAjl8Z0J6m+V1yJvupCm1Z0
EQr47pXERdR9yAtfA9CQotB90FCSkslbEIaluIhSywiCx0zFUvdBt6p8yYRkykRp7z4XXYiJr0wp
7q92/U5UZBVPGl8/MA2VloIC3t84cBcLxeunUheTf4aGPtv1Qjd/GxVL3erNt6UCqQ8LZGjQGLUC
7PSKyBEjtwSVaMigFaJMIWhIMA3C25BdqZP9EXjUb0gb5HcHDgKkFpzouciQA2zKAx9BaYrsbxQd
ChCDZjSbcUtjhyqDfrf5FzVZxoH/YIg40oVkqP9ECSPF/N0G2XTRyQOhEShMAlkeIutBJtQc5cuH
2cTCW1WIcCHuotrcFe5QhPd1JnlbAAAv87BzRP4WeKJ1fQGGhdUEM0AD6hxTHGBoy/u5+WDUpYaM
mgJpLHRvcZqiIoq6pB6K7IMO/pptZKCAzxHQyqaY0VPvTqalTo+kRGEDYNlh1zs9ks4wUnY0RKLY
Wyga/n9kNig51y12nrDMnN9ykgFNqx2T5TtJZMqxJpTKogWISnfjEefInMk6UArEcVsgEf+a34wz
9uR8E8NKwVAx1fheLUH+1LK22QVz8uyPkaBVEexRskvqG+k0opAX78lI2wSAKg7ZuLGR9v2U1IDq
iOOisEOvqr/WqDc/kIy01ESRWa1dFJuu7xQp7+d9gT2pUBlTT7NEjdLbFQzAG6e+29TJ81wwviE8
VC0GnVuYV8EPHbtZW5LNnTecBoG2Sr07GYCe4SH9/BpUyPNi40giWLD/3k7INFqQCr6hsedY0Y53
45BseA6qo3v9/XjshnLLOzP+FPEu2njG0OztqW6+AkEYFCILQCIqvT6VKAxblaPVfAVDyIQ6Jkt/
bBdQVwIm9QMOFv1Hz2/madlqU4UMaewCersyt4tT6gRrHRvlBxqVwA5Cpo1QLAUK1CfH9KpQqoRw
EkLSkAyHHRHmRa4+74d42MkhabSyKU+amf3yJseb6BqgYj3UxyEmt2vwmjceAJ/uoucatnjoajIy
6RldU5rS3fEKj0fexcVGXkTEvAkvXdU9k5G8M/kRxUXVJxTfR4rp9UGGSCyG8/UOExRt7JE/LEFE
Cew3F3iiQRYwpHQn1ZY01JACxHZY6RReAlw9AUaq1F3hsrAGH9ZW2pCmTaMvTWt5W7UHTD3a8UWS
OR5TUYdn13XHWG0F3+wdV2zBT0qpyFx53ynUBd4LG4GvLKz1eF7rAXglFfkjsP3/bixL25D8nkNS
2ZH6zlcNqUdkldQTQbl4ANzJFZOlsiUZDrVrgFLEQwNYcNyf8iNZoKcv7VTFZz9z7BcwHDRILWjr
3UTll4VjnKyiBBRym+WtyFXZ4N80OI6R8WwgW/xBT5oNKuS1atMNQFgK4gQrFsJTcHkj1Ylg5qGm
EKQ4yk4bkU0VIld5BKVYuzKWhBvttwz4kwFAuo7yWZD6/OVmCCKpF3BU4DBLYyBYB1zwaAOwMFSg
wRJTGITEkN7jC8sx+IUOfhmUewVxTD27qP4aUeGGujzUow6oMPi1ZANMWrRmfjqt79Zyjq1fcpNr
RyUHGoh1ihLMA4R7w5p2a47IpokLHBEatNtsiY1ns5jmY5u+kFwnQgWUrrsp4E6RXV3E4LSYIlEz
ZWbaOgcbz4oqpZKqnR+oJ0uqklYAvgo1FVvd1FnJ4qvfvakAi7xJm3h5sXpbtmrtWG81C/yiDZ8f
AVDQX1zRmFpVr8d6GTaGjaKHMDZBvQegK2RKpP2FGjKOGLAAO2PsDkqReaONtPTcFoeE8CXDmPmA
eNCBPONiQ4R2RUQz2zbQ0FOg9JFMm5cOK2Dre8CM5ugDQXqfNMiVRlLSggS1HvykdcFD7H8A4tLt
qwsDPYsAtvQdrYwAwpLq4QhYLFAKwCKPRkBeDrO5YylwWEk2x0a8sXQkkVtI3HpgXu89+OAh2HgC
W2EBLioH74cDVKIWf74uTetzneQY6r1brSbghDxoaRYuQAFnIQrx33pCNoEr7IK/dYpFImCOe+Lc
jKcix8IUY9UEs9t6AHGGkNQcRS6hGfvFWsnetfYZHqeAlG2PS25qa2SBTjsTmL2faIjZ27QzRhd4
i0KLstX5Zkhaa+Htp/qHCp6JCma6icKLihXvSl/eWIKvEnNhcY9kc3dnBZU3k+O7n3PqQawK6otZ
LrnUtJ5WDJOPNyoAni/vrR9IVkZghwL7+eV99uVf/nLl4AEHiE/BYSh673G0LO/RJow8UCusejEk
GWkDP20fkG8Rklw50DAA0pjYdde2pIidbrQAV1MYe8dhP++MKeYU41Aim4AQKy69VNj6CYD1vRsX
1uA5BOI3u0CKJLarkkec7eZ6GImuHqA6u64+JyxPHh0rsCckICM7subZgWQB6h7eHDAvtld2szhr
EnoB7421Cl1gerbC7KZc0XdMCyT5rUxxDXSLMXi9+/Llcoq0PrT0dat1lTI2uqQCHLYmLcisFqDB
SW2ewRLkncCRA6o2HZDJCVLwYtFQbzR6fVuaDP+sQmv09fSo7HQg5qzyvg6QEwAFeShtkFRHC1PO
I8lV4CHr+NZIixHlURaKi0GGSJTYRI4tj0jE+a3EBKDx1e5GdtOV3r9iUZiUV6jGIOeuebtIlU04
oVqWuTNXfell+7bWgM+b+sWlFw31AM/1NYrT/EgjVHaXFxsZ13uzYSC5v5qRYpqbr9qCF93A5uJC
ojpggJgWttyoP0aLGx/kU1yV0M4tci+7yrM26k1AD3Rq6PlOJkaf2IJBY5IvC1KU8oUyxai+4uWb
+k0orkDm6gI0pKvgrf7Ea/8p0zRMsEwfIPzRFFShHCegw3jIasvkYaWBE6qu3FOqt7BEWSogTITa
N5sEMHVWv6YhKaSLNUzZySn77W0wug6zcFy9JC3f3URbvBF1C8E/rP6LZjI306qaZjo0/bEtC7Us
N/MfsqVx7EX4YY0/bkycFJtQDfJAUZ+U9zp2cufaDTMfe78VPfFT8W5IRDPN4MBI+2oHUj3gxl3l
1COZbsVPOo7LdSSH+ucg7c0VE8CysWiGETgzmd0WgL7G0MJp7Y2i9bA8Jxk1I6iWnlpvqvZKQVHI
VylKDfnC0u8uPlkDkvHLFGUgkAUsfLzup9ZGJhoacNPbwGW1ylOn/4tyADzfqRMN2WL1iOxkGpNG
x1lACLSbbEtqZaiGXuXBRY2pR43mtcOG23EnAyqFMpbOcbD8BBeOs5m8iB+pwXc/YWtVjAH4PRaA
xAHh9OSZ6FrM5OKP88vgTQVTW2+6cGxRzHmjlk6DDC38KapyonBqeHN50kj3+8vf2Q90Y+RKjRdt
gXZeHyPBYelJ5ksk4hwDwZd5M3bMfN6Bvu8kZf6dObmTD/VITT2lsDOQpOE0GnExqQHGBHWlVDkh
zx2Virb5USW1pVUQr8oK2cALJcb9OY1N6ikxbuJOeyybCb9r5MWRi0qYezeBbqLgleMNABfNTwCe
eF1qvDCRozKedcH+TEzP1BDdM/VIEQFW5tg2y+pO/p4thRsT01+DAkcL/xjzzvd6OyCFKM+oIu21
AQh9mc/O2Nme5i117TlPz11hncGa1O9dVk5M1Lqyld7xZc2RDAnWVOGzGFOH4zxh7uEsIV1PRpwD
sCtIAUxlce1ZhXMC/J7BIxKywmiMgz1ZRog01wjYLhP215DEZ629GoUDcnz3CEqMj7lpeeeb5xY9
lcgNZWrWSj24qAeCPe9B9pJPN67KjFw7vbCQpgBbeVl6GMprv11R3Yi0wMkjNirw4tDwMF01yaI9
lF5520xTah9d3u6V3BmSiIc0bp3pGauE+vCea9trxrpl3EV6z28xyRiIJpYKnF8tFoY8htDy9GcN
JToH5Sov24ugrBlug55b1D9gI9IEpk3umuYRFXfmcTZQKIjaQXSlqogHYOQ4VudtFiw19l5TbEzf
6SzAp8GI1NS78fHnQQ9OSiXtUUEbxk2XBA0YqA0LdRYxCMhjLJhOjTNuAB9TIXsRTdP75SMNr0oy
VXLqkRKIXps7OcUgJV4kUnnnroHNLJz9oUWWqRdmVsAuSe/HH0ow0p9dZ3nSWZV8kCJe9btF68A7
ICyo0djMsYAAoiIOBd/smGtclsSwwCYNsy7L6ktgTKFyyowlOkxphgW91WbZCjht9cbslgLAML+C
mAPe1ijzcQ7kRwoj8ULPrNLLOI46niVZOY2g7RZJj0ihPI+CPEDDXta+1MtnGi1dXltb0lrEKtDY
XbeakrTDvvUvF0cbR//B8uethULFgzSUPr3PyvXSOs22i2KwVBSOdzFQw3+pepTTgEKr25BMKpqp
2GsO5sFKVtlmClCF9KBEc9B7wNdwUMg580eSk8gERCuo56z2EIvLeEC8Mibg7Ilfhj7NOR4K/byL
C5CnhKrUwRQaHJbNOzK8UTuL/puPrvEY5T5XaS8C31VVkFZFo8vIkKQxCiwxb8ovRASyUVF/WVe4
S7prx9BnsLr9XrchHG8j1n3oa3GHTKUr4Bm2aEDqjWcyQZcpBZCvrYfSxC7E7whpNERR9QsKj6ID
jSo+Ya8cEHbIQwSC/4aEmVbyfSdz2M18cAADG2Pea1ePQe/6R1tA5SGDfgLZNG+krHRAFBIin03a
2U0aHMmLmnfkJLrGJXsSqbgkk0O6IuASgaJ0wu5YdQLvov5ETYBs8qdhS30j6t+kFjiwTn4wPypD
UppjMuyAt41tjGsELrzcaeB4mxjm+k7RoVINz6F02ano5KFh068G8OgJJ9zNQ9v768Wqkheu1ch3
q4bpSMNOB+xvMU4/E1tPXkgENEqkwWnmrUVe8J+kBOFP/NKZSJihGOSVtJVzulqQWVsllx7VojVA
QEZgwB2cHM8iaprIfOspGRvbBJgdSNEhWXc1uTOumqjc1qwCAu01ngrKe1sQdTMgWnvI7SRfFUrZ
KV8cld/cHp/n17dc/5zFwwFA83hX0AtDNKlowAgBaDESggcb75qoRpIjeOXliBQO0tjw1r86qjiV
eEeRgmQ3wToVF+eIjbW6MyWnGyN5ocJ7Yi0o5UDNax11lFEck/pXT8kMQIysW2MAL48wUYrWHYJC
Cklzp/6fZCoquWVjHP1XoQ0wCUxagiTiGiAcDPnQCYs+24XbH6pR1zeF0z32dVOfwZtyJmwcz5/m
y3UEMEc5IhidJMZzOi+QJ2eyqaoOsg4WuEEndzTZIQDJHIluymfrzvqWgSKyyU4MK2MkmeE5F+sA
n6q16kAj9Uaml7Fhjw5S0RukrP16s6sX/VVJojv3P4bVI37A/6nWH6I46HY2X1AVJBpjRH0QFw0N
03j+e05yY0MjHVsMUk5DMiMHGv4XstjOGyCqiPBvF7IwJkcVR13ddDA94UAGAsHTjNwdUIYEeR4B
18c2kvUiZL1ugR8J5xTeiZrFHapd0BWflAj5jGaylhGoq1RZiYIkHg/LWsluzKd2MfotXQdp6+vG
8rE3rQPiPWNIzJGwJYRBorBLbnBK7qBOlI1yod4YRPvS8qo9WZDozpVkBHvS3EGlKJd3ba6hSXt3
B+3gomLXsr8RfItnjZhYUpeaEthT3sLONKhqvx5RPeu6Z9kdrLZdzyWqw5QH9e7DMNBUVljnKLN7
C2MGT8F7oehyjcNfKkG61wV19rAMIw5defy1RrEO21k2zwB/iMZMlmRtjnq8rrCh8xDkxgxkX79a
JtAMwLHw5q+tiVQ8slZ+pFSyL6zE3IuEN3FoHPFhAYMXZhKryrOb49QyzX3NQadbZQE/swTPjsXp
h0/cwuEkDoqjv4H6h5VI/nfO/C50kiD/WHO/2nYAcEaGvd7v4plxYCdqOUp4AA61AU9PDqTrwgTs
UQ+ucWDgfnMrG1BgSJcHo0Pcehs5FtaRkyJP167SdZF10SPy5KNH6jEtRbEVEti2JOuq2gH7Zo15
WFkBUlAZSs0AoKuiHR5bEUCKKIKG85itHFPYZcKMkSJIoYrDlg2Y9cDfLO6DLsQWgKWv6zbYuXrH
zqBK60BhjmI1A4gj55m93i9DaQWZobQQp06zDQTcCUtatQQdzKXEmjFZQq+NUUYhZhY0Fxiqbpdh
EvNEImxm8V2me85KTS8SoNvkZQf6WzGVIAsVg7xEjFRY0Kj1S6ABi6sYluAX5DhBu0uASwdmHE2g
mJCcUucoMY4aZfu7mbLAijkDGBIKOIZgBLYWWJ23SN0YUO3MHI7K3tnf6prVAKzKmad9DtyQXVk7
e3fhxpGabubBLMe6VSO7sO98AwCsjAFJ4Wql7El9Yym7pCeVsqReYE21f1JCq8F7BRhJsbeLTXdP
Lha33dBtgOqrzn78pVz6sxqrgy0AGiH9kzTy1Khb6myTG0jvkMdEYwGe67GN1gARxI6GV0SPqqlx
lPCQLl9IspQl6n+XGXnwZt9oOxJ2LmiMwiEFZSXQ46IwiovHISqPrgB1pAYHue7N8E7W53jF/nsT
8ljSHsiOKupdGBra12uOUd4etNqTDn8Mn8coLGrnCixDYscPfDL2sRU3REMTM7MyVBrqkZoMaUgN
E85qSFoktcBZGd756SN2skdH/0tZ3IVqFx07hOpunO6bY2ELjjJ0VVWVa5hhviCbQ1ZfyaKrbm7c
nek1PylfV8qkvmuR5NzyAYxJVMvVAzYBFEE4T64JGGXUhhZbfVUCmKEKWwwTCj/XJLRT/NK3OJ8C
i7igTk213DO2nigqlVbkBZw6L7yxl/GGZtlmJqbTUw3cByBSFygTw+lTXjXjYyLOpmhomDqoszFH
3JCMtMrO0vsPrDM5WEJ/uVJvKQBqMhixDKmUFENdcGjdGJmIVbEDE6h7HrO8DLZt6vlgZF12PEuH
Zo1KHPcsu26d8bBZmLUxZteqHycBsKaD/DpKlhn5GXhWhUYPWmryoZAt61GCvowfbv50Q8oNf6P+
yDe/qRuVE7CvLufIXmrwXlvRH10GuftR3PjIH1jlAILaiJdg3Qq0FDsvAbviLu3fju96Wzkkjetm
85l6kYBZoWEeF3iZVTmISK4yMmkLLL9kxJgBSqZhf5GFATzdAXXkuJLyaHrUWfWRPmsFXmd6edAF
gk6Cp06fav1R/k7odwA4bJRGptB0SEI73vxMFuFC4wy3s0lAtB2BtxGFjHofr5ALw3bLEnUrnAFj
rOE44QDMI7CP09hkrSFO8D9MRtDFq9GYhscyctaxZaXPVtulz1OcpM9tio9UG5eJtUMMNEh9BzB0
/YF0ZKr705do1qOjtBhGfcE7W1/2FIMaJLXjwDfo5q28Vos1xKZFsoS8mIa/xGOUBKFZm2CIQq0D
dk69FulyMbgIhczrOyjEkHokqxtsfCzWcrozI6UuvPrcnndTpn//YwxSZBOPQqbrj05aDPgeNGTu
WTOr1lo2g0vwbrzk2U+fDfw8u81w6Xj9YAosUy5Gc9tiagd2yC4ypM5tE/2c4RsFdaUx7LIc/85D
gB/szvN5GzzlnYFUthhkAdrCRTmvfUbCuL/HPBfY75FA/aYGaT76mUdpvo0m8ASDEqINraa29gFl
iQAaOt9ZgLNZaTQGbHf/VFivHpuBWe262PscE/tjUfntRtHhzs2MGqR5fCKRYzL3nGNjk0bEq1ua
s721hh5rCcGrS43rOB6eCC4yCEwDk44lr7cD8uouvUiZYpPeY46NIcmQGBVfitF7KZIJL3whJ9Fg
g/Mxdo2PZCpFQlkhX2FlaSNei12Q+SH3negpW5HBOM/JRdNY/pCydtNbZnX0hvpBr/G7tYL8tonS
uN2OAIUN7xSGsDMCAPQyYHltlJYUNAT9zatlmdGeAvuz199E7+2H1tH1h3uxuBlQvzxYLigccxSf
LxnzwMnce89ASdqOqP19pJFecP4UgdcWqDR9umJRjFPYQftJ9m7reM+DMcY7LPTEuQjcSdH3IIWt
s2nYltj6T/GvDeakJdfTI7mALwHrBtdzNlE64v1pW41zpGb2E2C/cu4AfxY9krW1/w+yvOaNqcxQ
pwTsdmGn3Kh353s3JBMVRvn+MZSv5z7W8EUGcNygAdQildioZprGFUgThgPLKtRPkyIoHTvYU1mO
i53NKiSpTd2qQzK2OZSf4wn5ymXHUMwkirdltTZ1qWmxxZhGON+iKm4SYYlYPWCB36wHVKGEDYqP
gmVnxShcxtuLNV+9YQYSlA4c4o7r9degqP8GIoxx4XhSXqYi+ofEhu6463iY3INTWfnXcRP4enFA
NgtyJ0Aqs67aUtC02NYrgOkfnJFnH4JmMT5YfXXqo8Z6zbKWgWIVMLOOVzWfApAicjc3zkvu62dU
VOqyRzIvMyckPv5QOjNqm00QGAYomrryYtavSIsG347IVYw4GtNyus3M8TgjGTVY3/xt8cnZ1QDj
OiTLCJYLO8aqEw0KSEAPo8ZzOUkT8BJBkV0N3zFRIuqlBkse2mR8i0yRJtSW8xogJgBY6EUzCCwF
h1AXaCy77tT+07aCXpIqeQdBz0GWyodkJc4qBefzRfrGAJ5GSkm1scwWuK/cxmylC1DeYOI/Bhjv
i1s/ZgHwCoDATCaGsHNx/rLBStHcaCJnEWAZhfFSNr0+borqSBN2wMLM2FTlxa7o59u5fgKiwR2f
9DmUE/2b6T11yXysy1AP5mcNCBXgpgT2r+YF4Cc2px2BAJOIoWp8W6e8W9OQFF2e/Riw8bVZuiXZ
jFbVbYesNF6BcXc0l7b4kU8jjte4Zz0XSRod/rMFQGaqla0bfGdntnGihneJKXv/XjZw9oJD/+bG
1Yi0H7bm64DDZW9VU78XWGEZ/9kcx/nzMkb2BlzS1in2jb9liWwQOew4NaIK2QRQIdZS7lk1KPvC
33BZsJUzo6rgzDtQnUN0ZwHk7FuZNTHk68RduRsSfQbeiDZfFsCh7LrYccNeDEkBuo3yAnQKGsRa
U0XIwMCpapkE6R5o4x9xKvhiXtHER6dykeqhocb9KqNeMtk4+DM1BzDuv6DHqTeU/aoCldMDuLMA
DO01AXAkc3YZacijJLRaJK4znlTnGRDE59LpK5wIJOtMiEiONKQyX990sczyQh2klOugD6Ai07TO
NIA2uUYLtoYRiYAJgA4HAekte+LRfzMUiiaPkrXX2b40rloOUEOydpoqRZbA7yFaMSSZr5uArB1E
yNG1AxDRie6NtKFQykEvgKrxBlLkRsDupL09ue/4R/hktU94t7Wo9gS1ChPoTIua1XvGU2uu/CFv
vnQpTiaCzngNctud1hVjybaIownIQvVyuqOhaDOO6tUSlMWoGXKCUI7JkjeoBN/i7IeDW1dfjqab
/wyKJXpBAn6/1xfb2HV+Unwao+pzGqfFD9TV/2Rz9GcDlBgAbTh3dmU07kZnQA2ObaTJuRtNFNmI
Xhz7GVKLrmMS6i34XDPPGjZ3ipn1CeBh0ZDdTBFpPGZYXyBzeDd23bAfE//oTzr25howJcsjfTmm
g315ek+n+Vqj99aKujgsAN4CdWV2gOyKE6BeFzkF0m3skd8xGXqEKcrVQXYHozf2QxFh+hMP4wvw
EIHLAVJ6kMoDe7LjI0jOM3tDSndurKfAcnakjBPYl5kN7lr85o8kKwPDO1Sdb2HrBFoXUy6zTjY3
a+ooxUqcu8g4OeOBa4D4xk8+JeOWuAVoMFRb4h34pdEFhvuvAWlcDqyFkoFz0St7FCwhuw9t7RkW
YMJxChMHAFOhMicqcMqxdZwexrHLNhW3otBADRCI4EDiW4fcexk5zsEclM2EjsDnpuEiEMKHJcE5
m9BS0197SkF2wZADVPzfu1B8ZieHtqxGZHjGy5fUz7Ah21aPDEevj52PxAXAlJT2SSgAEooj8wZ0
l1I9YVF5yqHIwOywq4M4Cz0gzZ6s/G8qc1VVrxI5SKEN/TK7ARciJbkR/hANsTkwimiWt6oxdXq4
T9YY+PKgLYf3joc0oWu8m0Mn5RzjfOzBS4905gRywB+8TwGYKnAyFKRFmfYbR7eKgxIplIsgN0VJ
V7WM4L35zY1kbeDoKz2wbADDNdOcCESF9pkLmEhrqL9NAzJ8PexzJys37m6HKR++GQt3wTqF38Pq
atyUgKgE4Uir/GszY89RjiovZh7GAODKSz9Uf5nW38ngJd8XDrZpkzXeaUDCy2XQkTtcWV3yfYri
rwkwF15s7NUfguemHQdkZoF3rOjT9GJiwzjHk+aFRBo3/nGqDmQrQtSjLGs74bAACYUYagBTVvZk
wQb7xr7T9GjrRMgK88GjdJqapdt4c/w6jV577jJD/8C9rjyzIvtSOcFSrAardlYRklJ2RpwYHxLg
L3zAmQTpJpsBNkpU2pMnNYBEf7XcYF5VfrP3RPUTiKSNE/XUUF9iVA3ahrO5U6ihMp5YXh0TMDhR
Jjj2QRaclH5MTQ/EGL9GbVnPFVJPxL9FXK8IS5NSOlReRxrboWsBXFtllCizuLXCsct1QTawgOQB
CN6cB0+jaEwAKQD6WDu6AjaB5DP2f0+RqZ1IpORNrEfgYBumNcmCxdV3HESh83OmB+YR9WLehhm5
fvSBx3aZzcgOe+4WPyI32bV61T34Ax7ZkmYBPMf9OnLBAktkCcSl8B61AmmVyVIafNVnyB5TqEAx
wQDRuLfxl8bmuoBdMjVvPXQm+HWvdKUKFUjJJHKQGvup++anAIKoB4xckUc46genddJLHPRbnurj
C7bGxxcOOCaBzBwdZiFzfWScO5nLQ6kVMjb3OxtEsk8kKkwkumM+NG9omPetg8dwW+/7BBvUXaR/
oGYM2n4Lzrhp3SeVXqxKo3msUeH4MFaN8WGwLSBM2y278WgCs1gZQLTaUwAspJJnEXNxuLHqfP1r
7E/m2kss7cSiKbs4c+GGE8okvmtRguM6u/usFSkmDLxme0DSG5/Sqr+QAWgAeZjojX0p7WA4dTmP
N6XuJ987FNqKCBR6mVmwnruB43v6ruWMXeSzJQ6+/XHEgm9N3rPLMiR4RsHPsPrvPtAatl0NNk1A
uFbYiRKTIhpT4y7R7J8BqvLIC8fakawZekrhbDddZJev+fSROL5jK+HHxLUYwFWC5YvneflqKL3u
PINR/tX2b6yY48NqYMsXM0F1mLLq608kRtbtcqztJJVWvMzerIoA7EWeXmxng4+gQGYoV2/m5CUy
LfOxHpaj7sV5sm4Esj2WnrQIlcvWUS+WnT7k39QS9X6hSyY8rm5MaO0KMm3M77T4nAjCC5zPYA8j
f6JBLdgvjBpErThiBT6dMFAKve5QZYa9jl3m5YYXRmkTpih7XCqkzhjjRuUG36X/ctTxosR9/nqX
QkwOGao0cakUxWs09ooiACDlHANdGojG4V2sG3ONJytssrlH8lOxcRBTrlEMh+loXk+hEw/sAjAx
H8fXQ7NaXDv9Brqj144X9UtUgGWrNFwD6QyQZ0u1S0ff+ewj1WJvApNnm4MZ+xsfVj4f9b+AvOds
e92r96Ahsl6xS7ImPRgB2UbDJvFxLNvs4+T3HyieHRcAjx2L4qFsbfeiTRrmO+JCpt6hxjl22AXF
s8eyGAHyxHFw7dT18qXoO3cDxFG2D+yMf/Ea/WTyqH5pent+Ql00zrcT681saSe2p+HvZnruPNtt
scYcYItNSefjMCf1IzYMBslhzyKcn8ZTGR/oJ2rDDLSiBpJwx2ptM0t7ccv2c1Jy51vtgVw5sHPr
aeqm4mEJ8CglhZPk+77t01e/4cGuAKb5bgHQ7Gs82xsySGuWoQay5mcAq3QXu8IB8rJkzjdk+X5j
KLB+Ma20O3YujtNJ7qIUEck53+JCcze1U3uH3m60F2fuP0c4aE9KvM1nMNF96G0+r2ofaensSnC/
/B9nX7bktq5k+ysnznMzmuDMju77IGooqSTV7Cr7heHpkAQHcAKnr78LyXJRW9vHfeO+wERmApJL
EgkgV66Vprd6Dw0EMrVFLM8lbkicG9DRKGokwzt8vkEK+eMUiXtMkEPA+GICnJL9v0xA04dt25wT
K9s2ioM6abGuzr3xFqh0cZLKRHbqUsMrlIO27iCCxUZXS9w4ZfVx0KHdW6+9MOwPyyITUuuuWNN6
k5qPEJe0VR1SW11Wpx8xOMcbDsKK/xWlDo5tPxbitCRPSNOH1uS0Bif30qWrOWZZwUdZmASdO8Tr
JZDGWU4I2a05/2NooDRwC9QLR15TbWJVUWOpihqurmzlcDUoTpGDbORdHL0qsCHb4gCI431ElLgK
6slT7MoaSwD4RwVChpm6AYfc4SHVau++blJUt6ozJWPACU+vsbdUxP7mdxGxU+9KFMK+mZqDCuZE
q9dhaBk7aMDs+yadIDLchdo69WJ3E4NHM8eauFznrhff11XKHjtRJPuxqYAboWhAIStgeaQ4RNLS
HyOND2c1VzQWyGOVRbP11GHtcpw7n+lyw9yyASfX4YfXjVswGi2Bo12cHQm8G5k8q+dBMeBA1LGQ
ok+UWCldWfjytMgYLWYINwDR0eT5uJZYbQcDKogmZEt+DcMIVNAhx6QkTSGpjHJacnZD/T6iVh5y
k8PJp7f37QPW7WyNz8M6E0MSMDfmOra1dI3t8S/aJKJEQvalTsAhTGEzp1Kqgj07zdZkvBiB4NEO
szmY9Qk/vxdE59W+bQy5ww4cCzc+3Xu55f+r7b+6XmQrkHG3QbX18ANsT19tj2lvNQqfg7zto+cI
yzzIizvTnZ0l2ETI0ka9d9ocdEg53ExGiTKIvPY2XSq6rV3lSJ6mDPIhSkMERFbevtTCzWIiOzWD
5Q7t6qLfdhMeovlpMRHzMo2NdZSFAfE2oKQcKPso05Mz3nn2IrUUalF2/zZovNm7Vu2s5VD3bzrY
nkEDzaeTDt2hF29AqlWF5a4NFSLuQSZCy4c34fkoQdSsGud3qHTbh44IAwHWhRMXAMnqCW52smFg
pQL218uKdB/qNco6KIQajUc4/K9SM2icxup2NA78murm7ujruDfOwvI/VTHu957EU9NQtczZhHsr
dZmqdF665BUqOFTBugq+GkveOE3X4GxBJrd0Qf8wtzFQL7+ue0d8XOdQ73B0A1gYX7Jbakx19Lt0
F9vlOLJ+DJ5f429+CuI1tjxjnN7GRWSe2NDh/FCP4p3PQICCVRGM1HiKAjcDOLJls2GxEuQiLSFq
kiF5Dynf34xsexdnn6g0x8Py15QE6cix+R6Brodsuw3KM3qZJQTVxMkmslD209uhCFyw5yGrAOWO
rIy7O66aXiKb70fgMCYHNaj46e6KFCzicenJm6sRycjfOB77+6sBEVLjXoGN8TIHXWl9vQ2TsT9S
r+FIbK4SN105OBI4L7GFwYAQAgKnTRRrvmpwRgaKXqxn5y7ZwixXPL3KSO6LaCzgWhdy9B9qWZHu
FxCQRO6QxLPIIQ3/SXZxfSQTqq/52k8i8NPUjrsxLSSTQMojTsiL4GZKl0vDpL5jmSYOi4muXHUP
nm1cv5yFHL7ypsVNgjOcRz/s8NvXamSE1cYO+5dun+dYy0BOE2I8vt+tGco572nvp+PwfuPELtQB
IOL6ZLGouMsnfx93EmqzV1PpZdXtO2H4q3bAzyNPDWeXN+ENMEDxE0QW4yerdXCMA72eXWU5gPs3
eXKXad4cMUafUQnnZOCeCkMQ+ZXQDIP4TQjeJt0BdF7o4ZH6RYbPT/pRt6GuAYVUbUvuEYvgNY52
q4C6XhFjoKsGLqNdMXy3LK2+WSCJBGb0DQOfXirEDg9TgFPyVue73kVVzihibYYrNhFUs0SfvSVt
hmdFl5nWGXs+62z7+b8AKGtuqLfY825I9vg1fNZZY50N1YTQhT1FlZt/Eq78lCLpBRjQaiBtTOGZ
LzVWBm9hq02BYSTjA4gzfPznwulWcruHVkChbWuMfECZMfa7ozDfiqH5NMRxpebp6sH5PGnGEx0p
AI/wWll9uKXe0izKjmQr/cKZJSKvQqrWvx7vAJ0qQalKWzkHiad+NW/3aq6tihrQEvIsW0Ac0rlB
CCEYJcPR3BkW4JA2zsUWZTUUp7IjpIl3uQHKCq3Ovd0sCzGiPj6CSusaFOvdszOm7MTz8U0XSdgG
eIJkTvFMahJAd4DxRZQnGudP5u+n6TylJVX72d5Nm/4mYfG0Q+6pfjFkDf3QFHkDjf9kqeU8zQFO
h8eIgyM+3eQ75tffSefdJXgIicKT2js15PmII1MDcNh6ymsbT4NKVDEkN7h1b6qmYONPCwQ8+941
zXuyh1J46zKZtPViGwUemb6JTxaHB1q40vNQv/dQx4xBvWvBYrXsYiLPBs/mgBUElKGNyd20U+If
esP2DnRV/6a7hFAcKCjfRyzDBG9WdWzq+yXW7etX5G2rLbbjOsC2f32JJY5ecenS1dW7oLFXcQME
4FZmV4vAUQSLbYMsVl54ztZSXeim9XNDXrItIfjMwHdTK0bAJTAZwZdJM9CQpp2aPT5YiJEM3nQz
auW412sb+BK/7TaNr0PIzsIqxjSz+JvLjRvpRpCutXzg7Txmf4d0MnSbBtd8qfBO137ma2eaCdSh
4z7rOKQq/KLbGAC/nf04y2/ozu+EPgf4e3qhOz81whrLrS3Cej0rKLoKygyZckDS7LhPgyE2V6aW
iHuKNpsiXSZgHHRrGniGbQ0EV04L+Tv8p+Ni7E9roteg5oLwJCrdL4bM3HOqRewR0u2yMuMnakps
Azc2t4wNB5zpCWvQ5q4svooic7Aaxbpn3YZglZ/7ow1S9gF0TQfohsIP7sTVmDrhnZck2sPo4l14
7YS6/yp84NIIHzwB7d3CRFaGuuTwp3xaZ43tb2iUVbv8DjWSOiB5yLvGx9B3s1tsh4+msJu7ZpDv
jfDsbOPn6TaSgh3dyhvXnc+9r0P/0PRV/t0H0TvecSHPvhVChsHAe89jYAOZm1XbwfVwm3d8bFBD
t3aCBb4GejHkkgmTRk0BYIY/jfW+mnrz3QFt23xGwhn9yLb4OD7plYF1hOHeot5DAb2y1r118Ka6
feGAlZr6FrRH1qNkTSAaIJG7DmWdbvilNFOceUwKR0gyfXRVQ2Z1Dx6zU5TxHxBWrl+qLqy32jR6
OC4vwaXXV9nacaP+S5F1W42Hzg8ValtONYcmnZiAEeP2AZmt7txzcBI4IH59LQc93fnpWGyzyTBf
Jx8nKNMk+Im8+DTzwnc+LYNS3Rb301TGKERWhHvgnfPLlTTa7hbnQMccjJpA7H/YWkXXN/cv4+fr
AQwGt3EOTTzTq+1jj99YkPAp/16lL+7oGV+NCUt2kRTDsedsOGfgxAoq0NRv9TQGXbHKCfmK0tzu
BN4E9UOVLaIryItCAHxgQ7A4PMooLX26up6irKJxy6bqO/4qMYrSQaOzNGTzFQlu1GTeGs/gdy85
uJ48xF0b3zCPj0j7SxtJHTCSHOVYQnKqAuqAbFg3vTvoaqJouhQjniq5nUJxvEtAFFYVyF8q5Xjk
SOoHhUSdbZbSl19sWBrzfcscpLOWGHILL9fOdhEB1RQOT+BsGrdlHyKxmab8pFVeBcUmLfnEHf6z
VjUnmvHcWVrzo0QN2gpYrPEJgjzj1hiK4jZNkVcGtv/F0PrmNCLxt7y1LC5m0/LOyFQ63t7Hsu38
z3/85//57+/Df0U/xb3IxkgU/yhkfo+Pt23+559M9/75j3K273/8zz8BZYQuj+W7Hv41IQFuKf/3
r49JEanw/4izui6KVpjnHMjXHVHtEK0OM7OtzlDjuJiIeWfpzuw7CXRacC/fummbzIQ8FHFF9tP5
PghemWUA3RemR9sBz0GCzGKAx2l6xBkzPma6hIhDClwYYqhLDaQu0kCm+kMyWlYgkK/8Co3yAH9+
58cI/aBVXmrls4Yc1FZv7Oxg5GN7Z1op7gkG6N9I+kezcbqPvV50MyvqUR87y+gmo+zl0p8V+LCS
CVeRk8Q3JI43hpvJX8/PPx6lfFtqug7NiBKAROrXqj86ud2vAZbWjilubii6fCg8z3hIYkih16N7
Rz0zT4a7rpWBGyFhEHSgdLtF2fjzEm/2qX0DnUWUfFNI3sT5NndCsaYJqIHGEF8bw9Bsm4/X0SFo
vjJiN9rPUyeF9QiSs+xIU+vMSs69n4Chyo+fKL/QVeKcYSV7oh4vdQa1H6Qu3LAXwZ+/aa7+ty8a
0KUe8AKOb7nMMJ2/ftHqzI7GNPKns+4a0S3pKDn1UMaz+NKsriRQ3ZckOF6Z3VCeuQWTbiHnftwx
Ea//GqNPZdhsUZOJuxtRGOp4vO7bsY1W4Wjk98RoSI60Hb6DOszcI10AuaYxYZsRX6qtFq1yPrrf
CvUgM1qrPMWQrj/5zMR7AfAS8EZ7O3N827FMzk61FwNKsnaRCWa6qPGsdQv28K0JXiNUe1VcCyjb
BFZQQNIptVRbGRRFx/zOyZBmmXvgE552dZRVRwiHVufWAFiQNnNq9ybMogogMtrO27ePCH1kuQiy
uIHXSt69kf3lzx8VfvrXnxUEfnAzMAH48ME86ir/xU2h67RB5JY3nAHLDINh8o6ub2hPRtV4x8mz
yqDsIvYZm1BzhdLd8izNtHx0DO2F7GGs8c0kzGmPU0LjLdYOVi/ZZ5T09TdjYoQbinKw/XSqzN1E
smlvrKxs7grgTjYq0RpQl/tTcxerRqbmpaNEZd5JTsgg14wHXD1xQyjfbYqojG5GXpqvfQJeQh9g
m6JxyhddgqtRRY31oEErBoNCOb2xqGlRGpwCPqXjvrPWzNoPaMkrfA8nsLGfrxvmHUOm95+l1MKg
cXvzLvHqeA/FOfz5sZu9Z6xC7Vg1TV9EnOxLdfMXhX20xmLDtRj+3msefSdOV8Jr2YG6zB+tuyHv
cDAKPHpQe3m0QzFLCEmnUttr3MWJeWK8jWXIv6kL8PGm3xJc9MqiLsjy4Sr0aYmBa8eKrLql3eLS
0L4RJxHuGso9IiCHiVvN9s/fHsu1rr89puMAoQAZBdPAU4UeORffntFI3TSKbX7WgLgLKsezTrYx
4iflQ3u5NdmPQRUkkYmcZKduwfX81oz1zZWdutTEfdeuXSm0ed7fxbUs3Q86KkqEeuVlKL3COEAk
yE3Z65Wd3oNbeN2Bl9HOltw7mKrRc+TGUPnjuIdBG3BJrvmSrNSnK3BMeIfFdh1D0y1uukKx4U2E
6t6brI+f8HMytu+v92+nungTy1xXU1+/MgXSu5tnp/DlfecgmM3Vay/2i7jlVZZpFtugJS9O1zbb
EB/dwU9TCMLRJTUc2kkHbO/0w2KjqysbsusDGBXUFNRc9GmKue9WCRiaWhxD/W6O39noZQAGxCr9
yh2DpG5VaXWxZT7wDUyEP4G5QzrSnz61WQ0+CqvsT84wuQfAMaHp52rJE9IA4EkEYuC7kk7JWiv8
yUr2Fbyp0yfH638NUouUqhy6bVu6J6zhM3CRsqwI3KKZUP+CAzut0OJz2tsnRvfzUXmFTN+9eVcm
5EWmOH6iAZOML8dTRILxOhJy295Lk+0AWMXRNcwsEB2os+sET/HBSCG/xaTxLKUJyFFZfcb6MNml
Jmq2+9EtPxuFc+MMjD3T8NEDtsFWYctwH/9nGo4sVgyRZezrZqAd03R/DVFx/F8/MHYz5o48HjO2
lVvIdWeJ7E1vurPbGM4PJFofmJb2rxaIeTZ9YbXglC68Y26a8SZvjOzNH9oltOKQrGhj78WrSuvs
Ny4IeVrwfqpe5oYmiJYmHBY6I9MDgOKrDcWRhxqUj6EmHSOu7BO0xgN9rKeN0QOLr41RO2e5lszZ
kuDqHRsr0hyLEpUkm/NnFNeZQOLJkL+PpRFXyTE1Fk8YCHBo8Y6kAtNcQ+EkXXZIr7UrZkebpk34
gWyi9FH6Ro7SnbQ9nhsOtFkmvwTwRlUUV3bFDnRlqy5dLQ6p6o87qj+mS4q2qGyYglBKjQriZaSs
snI1+g0A1v7Ubd28/W6rVVfF+vdm6hKoKlFfxxlfvZJK/HLxDyIDsiEHPqZQFRTUNKo0oqZ6C+oP
gKytjFB3NqmCryyBqCDU9hEO3uf/Mf3nEw+LGwc3jlkrMVd/kPmPxvi7h/5SwKOwgLcKFdZJcVu0
2XtThT6YpZc+uUdDgVXJSH2IuxgbLAST1ez5/5ljns1p6i3XdDM9eXmZ4dgYRLSa7/v3OCvtDwzr
083IAOYAUmNHAGqKqPBbuTc80PFQhA4CzVVZF/kayAD7CMrVfe93ck89anxlX7ooJpSHKqqBc0Wl
YGlFAvUh+rAZTVlVK+I6cRI53s59uowruyi3dElNjjy3XglzC/JYKfZko9noKglLBRlXs9sg98Ux
q9Meiwabct4AK/NAnuV1aAyOqWsA/HqNB3XPxJ5gliMoBPaVCw1xQmmSrd82dqg/0bWtY3dH4Z4i
OEcN1GV41HRN4IRZGYA22neMley6HxMz8UpYr++oRDGZQD9GXaaQzmZj5ZtWeSfVJa/BM7GjCsYx
D3Nwkxt/GLsE01jPNg4iyrxVjTLf21R9zyycyEM9Gll8VPwoq15OBVJjqEMMqJ+huhL1XMpFDTfy
btNHNpKEKpJsfZFE6Zb6NOkSPQ8J+27956UZ09n10szyUAVoGA50G5lvOmrpdrE0c/VYc3AsYZwA
3+Lt3vus8zfTrYIFXXoFSl3Apv82BLlhba8miQ38atsQ2sFhd4ezJXHq9KxF/bPnH1O/f8jl0D6S
SRql2NiykRvqkuM3g4pwfKAAaho1yFWDlok+BvVWV62wYM/mbV9pgX1OZN432v/lUJIAbfoUxyvc
h6s9GZmBmz4fug7FcbmnRZu/yXjgaePjfnnoSdSD4PAFIeHp0oCu2ta1eIkHWoF8Xer9sEoXKwIx
vooINAoGOEEeTJB8b9NIRscGnITQx2ytHZ9M+67D3h0gVua8RMNYIwXXe9+kA3JpHCJHQNh7K7/f
+dhh3KJMEAKtSy4y46m/thrsEGNhR8NqSVDO/dZAzlcNTCC+/ecvkP+3jaHlOZbj6Y7OXNS+GFen
RTwUbYWfbneKfJD+RCYqfFfVVKHmVWSBaUboalUOFWrXK0D7hYoTMH2XEFLLcmtNRmo0/DJ1HC9N
4RrCrU0QCmZuXNucsEgCj9+KElhcgkNZFtMUUBeyr8AMqYaiFwf+CO0dhSwOiqMRy1Sxku7SS7v4
EjYCSU9Uojz1iQZ5ZS+B0JjjoIAKRVlBqNuoP8vfwIhQ3thI2wWNOn6VH5IpdEU21JmkO0cTTySl
sth/F3sRkoXGtuu7acXHMQnGJtePpWN5nxrzp6Nwfxm0SQ+Fi4xdO7rDG0XVca8fUYjjf7KLn5aK
qkZA5iIbCTmKwlZM0ZpiLorCXGReomgQzcXAtXX88zfDsa/uLGCWsGwP2wQXFTGWbqjjn4s7C44Y
O2ZnwB3VQxFPyFwCCwv1ghJqW8x64R9XYozfbcvVv40TltWC2C3sHorwuTa17POUAxvrJ52xTad+
/OJVLwKkrZ+ZMic4dtpqsVmdurQAs6KIQugdeNrRKa32k9XpSJEAnBt2cXJgo9WsuUL0GrX3zUts
Iz1lejXe2RMWukEUQnrG1aL6FOUQivOZNO9DcEGeO9T24MQBL+2LEoRwIIm8lwBMXjhoBDjx30eM
FqiFaATQDTlEiOGYUH07jwihN/kl4xxTYZvx58+EWdcfCkP63mEmcy3XMxnW3H/9UAyQeMrYt+TJ
mhovmBTbOTUxZ5B5dMBbtNjoKh+HALQ4/BwPIaQ/KI5h5XERh11xfu/WIw4JG36WXhLte2k1K1Fm
+RPuvwR9IEiDh9ONIDG4syMb6iX0o9vxLzMaYnLqVw2f6ZFiWwZapAw/yTXF1kVVPRXHObKPIz+Q
dW3O80gsu48Nbz97KUCtwZjkb54LJm+aR5fGtKuMVgPzkFuvBT7mfQMKe4DNmb8fXS39hLOvnaiM
8Usv40t7iZI1svtlcWlX8VxPpy9hNn7W7Oapta0z6ADaR5wNhPceE68JjvDenMYVO8UIuc1YW72Z
kXV6B6px0wKUL/ohQKRxIiyU6k1RFJ4IKPXhs6fWePnoEUzqo/cxDrSOF7PQnB/jwIARnqhXRHx+
hTwF2DaKACxWU/27wRnC//T26M1+vAWK/Hh7k9cEQyFRpJe5th6vKqN0IeLraXda1+dQx7bLpwg7
XRyntuVToTvvtsW7XFGc1jXm/3J/8q+Pn1Wiw7Ndl+HxhSMp++qnIHsUTER5n51KF1V8rO2w9aKs
4JwqBJ3czrDaCeIUv3KGpl8BuWAPR22qkRVCRVAAIjPnWdOi9IRf1s+I2/azNXrhQ+sMa5dlzrOv
GpTaQydlzB8pwHer71x3qtPcG0AE0MlW7CkU6WjgTGMWbanLjHTcGFb/Gdwx2QoMk+aDLKT5UDdN
vhtiDVBnZaOmjSt/ndau3Cw2TYZpMMauu7Nt+z0OsOsfhvTtgzRdHP4DZrzLwqg806i8KfIHgaWp
ehWy4HS0OgFIe7vMYHZZdFjeUWrbMWAjUXGYdJTniqax71H+2Kvza44MRTF9HSUwlU2Yvfo8SW7q
LhG7qtSNtyzUAwqAcrmxHmxUggw4/no0PXxtyEFTul6gaTGSA6sizNz9/3JXNK/vigYzHF03LNOy
LNRr6FePqqpLogHCWNoxtsFwvxT22Mi82si/zSLii30p8LmyQTK9XXtehLIiVBau4jyaLih2lwKr
WEAwQvetcfYuDuLxNXLIVNDYxWECGMVW5LGTrEVpbnPfEppc6ECjpRz4tUZdWkAcb30rGlfk1nDw
m+7oEhLg+9CIogPeW3fQfazRcqGVbyV4uQKR2MVWyO4scOv+Edn11YVyDbxsfkxTe+UaYJmU6y8x
yFNlK9Meqpt64/hVeUcUuh6t5qo1WeYO2esNw9bp7i8WoAj5qtEVmET4bVAoOoJc8Y9RU0wOO3Kw
T7XEMIazcrDFpK7xrRKae3MRp4a5AJ5vOhbLYPKAEGd1zTZ9gsI0c9wv3EJJWcp2RZRVxDW0NKri
durLbacwHGFZx092D41DLLkBPVY9qIjchDh7wy9ZOigRhlp2lkFeskddRb2iS2oKZaQrz5tARMKl
s7l2dOPTn7/gjnm1FDOYixuc7aCakJmmfZ29cZoJDIsuABpFJLCYAcnASy+st5IbThM8Qhkse07A
U/UsC4b6Zpvbt60p8+eUl0Cg8soGBw26ugaVEOBic4DQHBS7SF+xlLY46OGZ7gOik1Y7SqxRIxIn
PcYVv6W9FaXeyK6XYo/iknR40DMe7uxEam2p6I02sfZjaHFbwt3va2RzpNyBCEcx6UeXvDhE+dp+
JO7TXxFzjp4iwAz9kGAfPufGwNXEgJhFmo+yaZ5ZsGPvZ68DncN2pmRQguvevbwd2FHCW/kog/rz
p4Bsx98+Bh+/ad9gzGfgpP5bwtMxbayUDZxedak1oTQUbPFTEKVdE4OrUq9QNRXZw/dqxFqwxjHH
k5HlG/DnQmoJsLAnrYxNbI9lh4xYhaVLwqaN8CPvkRfgMRgK14RsROM9pqXWHVMspkBJ2hXB5Fcc
CpW+cUPBhQ4qSLAv3XRpNRRB3Y35uiyicDuFuvtYZqa9BXze1b9OSaE/WFPXbkFKKG+mJMQOA4Qm
DXLKX+K4bLemHJCtqPvxDfV9qwz75tm+xGc4d1vsf42neQqZ/ug9iJpQjbEO/eedhdO6wKb64qVP
7iIHi6LdGSG0lYfyGHE09lhA5Gty0HCt3wuR7chEziXMyHDTBAofcUaCgnpPeumt6G0dCFM0Jgqc
zlLoz2Utun2f8XJnFyaODqJown4j05ujR5dDm/GdHOuvcxe6Ww9iqqLtmEFuYaXhlOdQTL5+wBYO
V5YPI/UvLi9C58uLgHmYmmCZah5KnriREN2pgGQtK3abJPJzN8bmtuUtuLWMUUNLHgBU2e1Ffw5X
Y+iqNkGd0ePGtZm7NHyeBKKxoEorV3/+6vu+yuVfgkocw2S+7rk4J7CZ4zlXxwStrXe96YjxNGZA
9xgQ4sY5WeKJW2rGNCuhSIUma4EaWtHlyORmKKCnRCFaLstbBxpP7+Mu+nO0Gk2RS7cJw3ZrhVq8
yhX/ZoK87ka4lbjjAxN3dNW6kOoTcZitrxwTuO+2cYkdNDlS9XSiKxAYAiiLrTiOV39Nlan54jFM
DtwcnpbZKcKHzu2xMKftxRxqpION2lnmuyWcpqExdV8EOajToZCdslteDMO5KvMEWSeBu6KTA7Ol
bJnRZMYKK+QKAG5A0nKGNJTIR/PHYCermlsWRJeKJ73vnLfSBkIG8iTD/dCj7KKBFOCGReEt8r2N
ua5r8YX3Peq5HXzbd7/pIsMy3kBtFasQAE8CbYT6VJyXbDf4ho61jKODTVNVfTttD9J6SCzupGmA
0Ac7XIDO7uYIMIewnSwnfZUPIWJpwMeoyZPTrgUd2Xma6QdM87tLFWwQbMBR0MiKNYGJwD+NUzTC
G1F/cc9QpcyUzlbDDkCuwIk5gcAUdKigmPHF2qO6uHmU51a3JZKjn5u88wMDGN+TawC+hQxUve6S
afgmjTVhlaUK0FUAFHvDPeORd0uIT8hMultUauAGPChk14IFnQGiE3RPAWRHxlgBaam5CIw/3IuI
G3gyMQ+3MpTHQzQtKFS+I4riVy2eIAlAPWuCSTWSEkNzCIoxb4wou/MH033M6iKBRA2KGsYCD4Fh
zKrNUPXTZuy590ghxvRq4lGxSmzrxrRN+yn0LG3dCBRQVGDyeYqR7Dz2ZfMFBFpQEi06pD6LRK55
5TjYxaNgL8lAvgdKhukwON09mWIfukKrMnfbg+WzBxy5TMjjuWCN49J/XEbR1Sg9Du6w9PnKLhto
iqD87+ViSpANoNij9T7Ri5YkoFXjhrOXWfFGtnkS9b4gVNTt9dT6bMcR2KSaBhAdi1VfO1U9uIQB
SZztPSv85ld+tMsgXLCyVUavUfVsUFNA3ZwWAnCkOcGVnSLIliZjEXQ+OBxdKo0jY6zK7ToGiUw1
loIvvPNgp30fR8E0DFApNwDBXoFa4QQUCk3xzYxsiEnkUn9p425YI62j3fWDHHZDx6FjLLBfArVY
tePIgN4P0dCsrTaMPlVeD+mvomTfMse4AQlQEq9kxVdp1ms//cJ8S/vEfxuLoQ6cNK/OKIQEbSNY
pkVo1Hs5mq/EGE3NUrox+vlWR5rgSPauCcHsW4N0LNCKtt4slRuz25L13g3t1zlumU/NUsjufRY7
3ZbVjnLaOk6+UEHqhnPXtT3/PAHbS06L0uSVcxnh1EV4jlK5X/Li2kcE2f46R63KYkqj/GFDSQT7
5PQW+F8cwwPtrKcmKu9yN5ttBIN2uwFq8RB4WVnd6IEkU/FW9qaxQcVMdtC8nB39NgN55ewOFXGl
cucDuLMyMITrbn5ijZLDTnMjuTU5zhpIfSSvof/JG+dI5awihJJhryUcSx+UwlJDDm6AxDyOkKCf
+h6H4O9Vsb+Mgn4DRgGOfEWkOrOnLnuWXg9fzWZE/erC3PuLpBcnGn7hvSaDXe8uxs1crCMGMjVw
jga0N19BeA50L10SP7YpWBmruHiWqnEr9hpzYziZWOo8txYO9TW9R9WM2RbPNcvyg85aUEKo2DaT
8WPVJoB4wkkD/jpcS1BKkUSA5xt9tglBOnQjvWF8A1vSNpOD/hxKvTnjKdCClgt2psI8FdarblPb
28RP9WdUVAe5mfVHcG+CQEDXxjfsNzPFKuffxFk6z8jVjKUTvs9IdnphCtNyoK0ycMDiKKZ75kms
SszLV6bZ0SnFznRluVH5akRhvXNl52yo61ZmF4QcGBHqeql/AmuO8UBziDxak3m0ORgb1BzGxxyJ
wFar1px1lQkN9T7Y5dJ+VwowduChP5sWOw59zICFKJUm27wHHnLA12w7e527EwTgK6cH/zJOue5K
c5+HdncualeH/HA0nL10Mg6RLnEWqTlOdje2+C6juHPYGQ2QButM9BzF2l20wboCqiyxBCdf50Z3
1Biocb4pGy1bVXkswrWXj/hLGjed179H+E2OQusidb6C/S3az10aC2k1tgY2CA9ZFd0leTxPyjXZ
7zvc5ClssVN3av+VWtwCRgY6ljVqN3YQXsJyJIIQ+R61rM8dSu/OoZaK8+zweVcGneEhaQ0M8YV0
uQ2QSihLMB4SuPhKznyWLicXDfyIpp7RVLe1F3oHf2OCEfaifJ1+nu9WPLyau4F+tT4olPvybq5N
p9+1s4bqHLhdE/slaoS2rlsHYHdA18d4lTSWBIBmMG88lsjTWKiMqIZkJW2eTS67wEHp9zalDGbB
mjlm2WSDeHDaYbMPOQGFoU8VzP6KCF94/S3IkOr9wnxPVy0gS6pe4wC63AdUkY3PAvWHj1ymEO9C
r5P2+Nzb/BRmaX9HJqc1okAf6ggYEzhDoEM3WKo5G/JOvEaesi1+lHYqQHeTdp+bbsRa29ajWyGk
/6mzRdDaY/eZC83ftcgcbymMe9ER9+ToOXVkdkJiPJ3DNL9JgqHtSmSVQucpLcBpWeALXOque0gz
Lh+jir10ow6KJtRmPeo4DDm5unvMcNN5LFSjVZW+EZ2dbBabYTSPRmTbR4rIPFSPFNA/Bvbztjd0
+2Vw9fbZY5+p04FS8ClGwQD1bHwmT8CUgjU9dl6SmIWPwHX9X8auq7lxnNn+IlSBBOMrlSXLkvPY
L6wJOwRzAPOvvwct78jj3Tv7vbAIoEHZCiTQfcLyEump/h53JPyyQ+cR1ac6hbZHDA5CxWKUxLyy
gMi5CaY31a5SjkJthFvYqXXZfJpymGSEpfCesKt4uko8lFGKpxGJjQ0uVLvDLclBwJGgxaLXqMUG
wIg5gArlGTX34jkpjQSpbGBUYUTM7u22TQPCnaShcxYAWD5HUHO7RFRTFj3Ubf0/R+hXCW244pkp
r1YTqGsBlJ85TLsVbIb6FjJAchzWdjpGYCviIb5EsWJa9XJMzpbMQU2UXnLudqNq2Yl66VAWvlhx
E4vu9wvp+CmBI2pcQ5xdty5xSWhvGLSIgw6/nnI1Jc5r1mVyT5e9xDlJuR8M5+USUcWZCPKBwUoC
bNz3P3FoesiN6gtAWuT9T7y02b7sYna6Xg64BbFqRo4CFE1gTrsp9R9lZmO0jHq33rCyf3MNPKoq
WJc/6Rav6w+tVDJ1q3LTfLLs8TKmwl48lZb6t3m/xqDaVAZxwnad7eI71w7fEr/HHkC3YFgfbb0Q
3G9qjnb5nHsoSzTTqgiRFJq0alSvSuirh0216TUdebIn/I589uhT3ayR87dU5c1NqweTKHu/4GV0
sFaxb+FCFR8WBUQhN06F+0jqTBeV0aveqKcSLJyr+IYUSam/FtBy4CWXKxIhpb65z8YDc4YzhV37
f03PQgYSYl4Na28cUjjRz+x1mM33s2vfp7NqltHbDAW5ywyvUSc3V4d2rix4AU/mM7g68KZg4z04
ragWjy9uk5nP+tF/riR/6HQMBIbEIYPmR+A4SXHMpKFWwHY396U53kBC23qBHZ27m2SEHanWNmaz
ly2NEDAtaqJ14yRjd583PWi40Oe2eFyFC+JEjfjPw6eobwEtkF64uLCnGlGk28mFqCZK42CH8Pbo
6D9s4D6gWI68d6yKPSXdhnoT2dhQMmEnailofN9IAW4/NTPe822FG/KSmm2UGyu8+eVlamFXyKbH
Fd+7duNtmYNNJrR0TBGAwIAFhYLIwwghbx/s7nmEQA/MEanZiNG/lab/V5z64xb3PHCvYGqy733I
ag2NGk4CfOtTAvrmpuKwrO5033VgwkcI03GomV776CyrB7U0IAK6/DTg8aFZTF6brWngOiqsXis0
I5lAL0kD9GqoEn3z067eUX/suPPR8+d5ZU+vIYBa+G67xQ2dKTi8tQGdRh1GpI8kfmCFebowZn+C
0jU6aZgOCQ3TaZ/bAAQUPVsKXgJOCpFs5dX2llrRMKXQdNL3bmqL0fUP0RwFsR6g0Qzqaf8B5DJd
/3OGTfjY7Xrctn3bB2/qU4bN9XxpDdUUH3lTjsEFRTXA1xILvGJ9xUy1JST3az7cEmRqAt1SO3W9
XQPy/2cSoETOukUhFgYCUb4MM5B3rzrbyJWgyiK/X3vo7BoaQtneCyjMl99dVS0SGxpUkylPUetG
j5UHKdp5hCIA3K3lI+oiHLL5EwrVenS2/PABAAM9RB0Qf0VqgylrT+HcUxnuaQn+XR0Opw3/tm6d
I7VoFryAj70/Z0AMCCMYoiSCkQG+8vZQhPsGSvRPCh6mS2yQ422rm7AiBePagrAeBRvwtd+KYrIX
1Bw5KtqxM4KLqIMrZdanuUjOl1gFrAJMKgPcQKJh0WV4iqFed08vMxv5k83C4ZZCewO/WTz20wNd
x5FOoKDYAtjODAt6rZmCR2q0nH5v0ihwZOZllDXux2BQ0j82/21uXUK9IO1hUx5yLO1h//MQDbV9
8GO3uUNCTN3pLjuX9iHFruKO+ituXrr8Vi2LKgWXyXSh9gbZDv80RDBN9/TqPO3806wPMi5hwzF6
Pyng2o+9Wg+Z8jBf08DlIr/mX4OlgrrGOPNueYGFeoB0pEPyRvKd1AVm2Z6ppjwRUDRVE4DTmd2u
r/Eozb9Rq24S4060IBXqPJxDvHVi9hBHPeyBF88gFwuGsM6+UVDRGv66x95n0ZUyP9ldpb845fSm
oHWIt6+bTlBUzE9tFhtBofEjLZKilwGaEUPc/sMMeLdPgKrlDnJwkm9IdxfpDSy2/EdQXMyntvjQ
+HuEwmq2pbC/54wqvkc924e/DqDgkz2IFyOZyn2dIgFERjzYEJRbUyg7PSYz/0KPf1oZgA28Zg4P
T9QqQDda0YGaNKAjaAlAiwQwEwxkebjcU5POQLAHopAWDb8uR68AGcH3y1FwjC/6yQtx37DxS3Zk
j1+lNLxd1zrZAk8O79FN6vmYi/ErtUSfQ0PS4jNUe91wF7MpfuxZz7HA0mAR3bTSvDpJLC6KqgNO
MJ3jYyZgAyCAA3tkkVktpzwfNn3N4se5gW9EAnJtQFNFmhc30zQuIUVXHiIJeEpdDXBAYUlFzSk0
kWVhRZFv/lz/MKjC+lv9w3Vcw0cFFpIyJvC2nxAGokoqA9kLPKQjVu2Fia2LV7EffsjWbOghwALN
1LED7lDzmEEot6A2MAswtrAh/o7bw1eL+dGbZeH7BUyd/ax4gkxDweyHqWfzsgCm566q+2hdeaq7
TcZwhny/k+DhXXe7qJ6jveFb/QHOEMm2H7mF3WfRrSfGyjMAsNFKNLJdAJKMKjaWmwu3GfsXD/Bl
YDDM6pudRUfook5RUHb3vK1i6AwO0ar2c7grOOBuCL3kMkJN/nPVE8qr5TINp/JuavtiHdfVfGQl
M7ZyNBRKYwP0VebR2FhRwiAJhEKEmWLVnbUi2jm2bR7A8fYDI2zMZ2t0460rWoa1FZojB7A77UYb
HrdowvIedFkkzQ7U9H3xbFW1eaJW4nUB1EatR6fp04dGJmvqjkRT3c7gnl5eYCiNPTxGrfqbbVuQ
PwlaE5qGKG+iztSlkGnQAKzOT+ygdOb6QIAn9as5SKRdkWR8CMP8rhvz8SUbB9BYuhk0Fjf2bkxY
E62AyEy/oDhwaxid8wMJrjuU2IeXELuCVQ/p1xtoWLg3TpwZS6Hhn0MzbMy8Ls5TyvOzAB0G9IoJ
ltgO8gBgAedn5kNnVcAnZUNNCv4Vl4i623AWxjD+SsYVK4AjNG0491DTgpQGOE7AwV9HCRbv8Qb6
PSxOb+i5Iy22EFElH6jVYZl6bTlztKzgonPwUm4BCZhepHlTC087bIA9SG8Pxc2ohLMcx7z4yo3/
OSKpvB7E2Mr/t2skfLb+oyovjM84MMdH7RtQVeEYIGF4ri5dfsCp8hAkaVbjwo0YoCp5FVYg8YU4
NdJV4iXdRYtBmRBkuKgs0PBFgoEmGYbgBTQvoL1AbZqJHX4HhaZfYg0gkceLFvjwZSgifvD0ARvK
+UBN4I0AWqdT6qThFLXrpVM40PzSgY7wEUOn14mfrnOd7FushqZJFoGqjnTODJJ4QLjOLhbAmMdp
v6UmtAWL85hOYq/jaopzsqk4U9yADPL20kkx0Np5vOBBY8DDF96gtwjh9JNAkaNQzcI0ovYI9Vig
PNLh0j/FqDZQ/2zYw52OJ3Cl0Rof+3U80JpvEgvxrVMVxpE1o3GkMy0DdJTdyh+n/EM3HGpnJFNj
v9/JvLml0IiFMDwU7hlQprvRiUcXuLTWO+Woli5dKCAsqUmHqlP5NmLTAf7uxSNKWfMSyakMmfEB
TRP1vsQP/UDWIn8U2OxBLsJeODqWJgBP9oQUqHO8Tk9rL9tQ/JRJtoNm6ft0QyL54YE2teuaHoYZ
HVwzIPa2zLNOHTgYAROK41hFxY3dQsTFeqGwfvTZFLDUCKdAYBeKhTCU92kyHT4EYZl6uRj10bWu
cXRVrzZfqN/grtqxyLrhfWlUULZm6nA9iKRqPzRtavKxRtLQXF7D6IxiLxH6Ip+mUsjn16AYqSJv
ZRepDPrC5FVwndhSW7EEvXRhGppiiUUNrBSwe+3u09QToHTwPqg93t0rfYB9Ubng7pxuqUkDZQf3
jFbe0yTt5rCthB0Gsxn1lz44lFhAW8/pjuKZDaV7W13GvBoo5MQVtwKrUfjPKPU1NcU+tK0mCjyO
vWLhdz8iDrRfB/uM58i0R9Cp4/4U1365nbEI3uDP3kYOtiTABGkYcsneOMjgs34alFX40zdD7zFv
8nldYA2LbQ9CB+GxhVM74RtUY1b04PBgR9KiYNoMlXiCwsV0yxvvS2/15pOTQrka64gv17HRt7/U
3DOfmFlBYuHvyH+ZpyPxeAY/TclN5Foo5rjxdEwgkQoyI2T2qO86YOtRanqQeIbBYQixLLDRsFfT
k7uIeau6aZoVM3JvDfyVu6+LegDtEjRaDmWXZ9UaX1tVhX91cRXI1LK++1AYBFGkjB9C4ZyKfniS
HtRCg4l1WDHogzSE2scjCtnB51MaB+FO7VMav0yqo/Yy8zr9QwydxpAA+fNKz/78NHG5ZTkmKDG+
Y7hgvX/iU/WTY0NcyVM3LezhhOnJfWF0cXDRGKF2OY9/t+scy+pKj0+oE92RsIjI4nELamzQmCK6
sIM9Nrm3fePCiTIDd9iC7zVk+/16weLBx9qRgQa7aC17fd0ZQehGBmnKGB7R4NDlYRJD5y0dLlsp
QAfKM7RCsVFyjiJpUD3RTmKflBBhdjCtp1xUF0KRd9VIvBKMQtj4walO7VRi8cOf38t/pDRcZOcB
PBCG43K4nBifnswmVHIMCPHlN++6bkYK/afLM8yL8NMr/DxcQ23B94JphuqM10/vTyl6dKG+sncG
F/IaJxJdCj0Z3qR4oAUk/RCZabqeKoWsmBZsUr6Abgy2gLeT38/P/5yUQ5xnMcix3A4afhiaIJ8P
LCp3lVYQoj5bsebSZyvICNFAJH6L6/Tca19bmQ2kwCS800CM9tq16yIf6Uf5PXCE0W1Rj14Q4f15
zYsU3BXheai0tvX9UM/P1N/lmb1EdrLY2yovX/yuWgxd6LwaSv9jyGluqMn5jF2sHb/4ktf7GFyU
JU3XL8dzI7vvUykvL0fxTQaXKHq5PATW888fLB4kn5JVLncga+l7hi1AlviHxlDa147lglh+4zdD
MPvW4l1zJzHj04gmKfTQz8H/f7rwxVtchHkoQl+DfkM0E7+c5KQjqDXUwCDjcz5gOV3uoUWerk0g
vr5Azn3rYB/0XXB4KzheVN8lY4OIUmlNr+KLI/ndLGt1N1QxLBdMuaUvDpjXHL/aGa+YVJB6h40E
DDStdEdNqKh9mGREybYUjAVgy7frJNTo398PygDvJaBOmEfnW7sdjv8Wd+2reXEEENBy3lCEGoJY
e90kjiW2dTF/odaVgG+4cMORehBrri/whChvqesaRjNnDF76Q3E3AiQSeN0t2W14c6cxl6y5RXVN
3PBKjMsaihjf5vQSoACtXUinbm6lC5LGnwKcsK52s+8vY8Dweb7987fqHxhDVxiQE7JJZ8SyhP3p
dlEgf9NOniEPMN5BPS0Y4n6fd6nx3Fpu4CW8e3TTcn4IE3MpK8GfhwlmrGZdfAuTmj+3zegDrFBA
B0XP8XOwQD03bWA2i9ipzsMlXiHZXq5og9nM7XmE5Q7m6o0nD0N++vVyPHSXYoTZ6RUQHZfjvPSh
o7y69mW+6ZygzkY9V4x0xs2PoTRAoWpYUKW3HyDSaFugoeLnU8EapbDg7thXXIF3C1yCU1uvbY97
WDLgf0FhjnqhMmHdRj1y0QO8OF4AGza2swFdZxrNfr9E5RqXS3TGSJcw9IVji79fguZw5fLLJSKN
jrj+FanX/Jx5GO2ueChQs86m5wAURECpK4RK+maGh5MFI3ONuboOmDL9j0SMp78DH/MwLp7LHpDX
wjcck4Oi+Ptmz6ml5czVrPbIN4FzoFOond7wQ98Hm3udb1W/N4FHfR+1Cy4+BKvG+uZziAEllVWs
Ws6zdRT69oPPQkj8W+kLKNz2A2Ty7Acoqxxdu4UUpO6CzeZ7PA2moA0ekzZ+odav+ALLjNvLBetm
gEXQBL3u0ukM+BOE8ZZIE2bGANYaxVsLLZdTow/UL5pCUT+1Bjurbv0+XojWK9buYKYP9YztTJqY
4OUAsQEyZPgzn6AbwmG7EvbafCZP3QeTpd4qdXqkJjqX71Gg7TY5nBD07RCiLs6UvIp8ui9gKPhT
ZW+yTPK/RtyEA1uo5DkDf3aZ+ZD3grVbtJOOy86wuvjSVsyFykCYrHnM3U3Zj+6XDOwnVozpY5Q4
7D8+cvGZ/OAZYDtarmWbjun/k4eajoNlzAUqVF7vIQ00sWNnABGfyZavpsJj8O1E3/UQdlrjzYp/
XLvojCHlvzQB0l8O5fQ8wNfor94P4buLwn/gV2rZJk74Y2qMtzBq5as5YoUC/LL1MMcwGVOdSk8N
8+xN343ZQbZVcpikyJH8B2Sy/I97IdKKn77ooHYK7uILKED1xOLp0xc9tUWPlGjZHCww1G5AC3C3
HVCtuzYqo9vRs/Xq3GgfmY9MLjR6km8cpnV1XXXIi1XJEjUz9r3IQVExFfCEpmB8yTtVnwqnarbT
5Hkw5HHrI/hbFtAN3fww4o4ZxLmJVOWMfBVdSXbYPMCd+6+5zCWUemzveYrsainwFp+5Obgbs0/6
PZJxJnhWcb52VGffhymMwUIAYt881zjZuQ3pNpOdey+UP/0s/yYlt19gMxYu6BIxdPmbE36JPewd
xmlTgu28uFqOMbP+Q5/SrmQUTHFVnANwa8PuDDR/b1E3EoiKcWjugVG058a8C620uXdwK9+lHD6p
NCbHybvNRmTB8FFWzxKVDkCkp/4r3oNT3QP3FRj+U2jELr4nE8royut/QG34a1jje4LtdLzwUCe6
hVZ+spB5/HZdPJaqBwDBTN9oKUlrx9+7ihTYsxJy/ptINouy5vgu/n6WiBRUurGsQTQxcPZhdIV9
G7AwZjOoe9pG6hYEvz+0aIw2lUU5rywdSZvKX/OU3mLqMZpHYxVa/9u8X1f5NY+uAgq1v/M7Ma6a
eJoOrsHGQ1XwLJi7yrz0RSBewl717wPFXZt0Rn19BkFv5HW3Awx2alAOcL0yGzNIdfTm6hI31T88
7k477o7FvQuS0yaWUiGLgGY/+8V9CpXBhfTmdkt9re7DTyDwzbw6UxfyQ9UhttR3anVRAiYAN/gG
CndIh0Sw09CZKzqYlKyiU4US46ZDnhgbLJ3nymZ+5DRM7c6QgKtPKoaXgk5wXa9BZ1EKJhYEmuKN
BYrTDql1pBOBBT46INQcoHFu7+1GXrhnZZ9G067tKr6uJugXpL6AS5PbVrtJlBAai7zs2BXVg7Tg
/5AJL3q4RlBfriMAKH6geDrgvvOv10jc8hZZr6fOjuNvQqilm4zWF9h/2+vBs+xt1RjpUxUWdxQg
4ZAWjAaS9kXiQkuQtfESBrvyW220S1CirC95bDrY00A9BosPsO+iLlwj5VZiFYmmYUXxQw7shdfk
gKDrLtwV3yNokPp+j6BrTJZdLgE+b24b7jwAMwp1DSNGCjFpm3MCPM3CGoX3De5cSFFA+NdT4LZC
H6CC+dr4HltN0r4Z23wbZ824mFysya2s3bIyYn9VlgWkaFi/tn4rl2NhTycFbsoOVcB6a/oVnPL0
pEFPakGkgg9ke+8A8IwPJk0fS5bveOHYX3onCzepPcp1gyQjxBPnt2lmLrTNnerOY9YLdYOGxYBp
hPUDjKVOfjYsMlG7d2bCnLu2tN19Vdo/GigPJhCvaIDXh5Zo6CXeToLt9JrCKcWE+lduzTvDADo5
gznFK2/MH2VWiTOreoV8QY+Mlw6D/Lq9FJB+3IHFFmNyMaf9y59X84b1OZPiQZTGxm/Td20T0jSf
RQNDO4RPoWkkh9bvBWQEjEE7UchsBXMzCKKgbLXy5Oh9d9IwDRpLmc+8Bbk8MtLxLHwJBpew1CGc
exyQxNhoI+5za2WwDZhRZjNz9WR1KBBCOb5YgGSintx+7g+oP/Mg1c3aBRS3sYck8IuofWp5N95i
3f1CU72iLc6lFx1pJrNsdhe2Pth6mNhx6T0Uw48W1ZylktJdVqMowTTBoZuj6tDHAxJf17aZx+A1
XdvMbm+4kw4NxBNkbyx6rbDQxWN+bh0z34AJwALqux7MtNmLNqlQS0IsHT7EwnT9ts7YK9yz/CBp
YlB88taUa5kmYYCqJZ+wrJzY8mIhB2FwcahxvyVXOJKFvFoMUJMOMyorBwYi87WLJnyKpTAb7qpL
e8w4C8LG8M6TIY6qNMobD2sHBrM4OCSBjuBBO0W3HUAMVrhvTO9z3LBj25ql8K/p8HcGUVkZR+Tk
13SxyxxsDheRK6Zbn0f+mQag8hwHPC4EQFn3Vgs+ASd0woAMbusM9xe3OuorwKZZ2jk0+z50dsMA
+qnDkDnQeAaNcwB0/zL32kX9dahtvRPX/A+VXNqRfNyxeFjHYQELVWATJeR/CDQNYMRFop2Sg5vn
4NvWSCYjhZxjnypraKEW8X2nSckl03bPBaTjpD8vLwRb2Kljxp9/l9bnHRQUXQzov3IfFW0OD9hP
C8sktu0KCTIoF7k8u5kAccBXFQc6uzbzstZGVxVSbHoUd5pu7XtVg/L6BD8FEJZvG1hkU+t68Jzu
Lo8l7Kp1FB0S0CMXTYLybZwLZJoH5lTbApyjIO7hnJLWPgq4mdaha9rR3PopBGIqCMSsiWtFPqh0
diVYWRb/O0Rr+NPoh4PuG6S4//P7pt+cT0ty34VCkoOMpuHZWI5+fueUCkfwjNp6XzhY/9q4l9qr
0OHDUWmYKHYnUUDNNgcyVDSQIRYO0uathoYWsFYOUmjQLBuwuQOIp8ljmbQo1Iv84BWNPFIXCnBA
cFPbydk9T0fvTlahv5nMvlg1dseeTT5BPQBW8jtqMpenQWpNYBzr0Qw+J5XvNY+1quZ76GlvHekx
ZEM5uC0l7ozU9OLvHFZ+W0s22SJRIEg4kIo+lYBlTK4CXaKx+0f8yBax7NgdBUR9pWDuUvcHGgTl
FGq4WTuuaXQ2UgMMrRwaBgULQFAsX8DLC9cNivtrIk24oVMsugQ3cxrF3mEfV1lzH6WF9WAV7oq4
FLidwSxSJ0TgBiwOEgTJBbQRmPUdhc8fyVDB6cKHKdpE5O/mJcka5574RQKCFas+hMhv3Yml02ZS
44ifI0eYwEIV8izLAYupSUSvZQEuyQQQ3A7ARPnKQDU3+zx5UX1sHKrGNBY0HZkDuSjzJsaCrMue
gEFdw+9QbwxZtO2HED/XAYAUa4ATwszycNvFQwYFcWhRX+TJDJW+elOV7y9Yf0h+xkHieEnQML/a
gJwyAVRg3XFYtt7zKTLPrB3fqBuWZf3aijPwwrS+UZ87dyKOYixaESW78W3Qk93c6td0rU5OmxBJ
Z+yxNPtKZdaCabNxqf3IzXZpWfgyUQMq2dnSGvpmQ02mpuIImOtTyh14FI0d+zoMor0JtdV5Z/CV
7UBVe54S7I61hEBdxeWtkxj3EDrErz/02LJHufYu1eoD3C9p/zPv/KEAXUhV/WYa4HgSe9Mts1kB
vfZ4tKDiOzyHsz2e6cBgC3kuU2cLXyXv5hKWxwIA+VZOq2yE/1EpYjuOsPivn13sd9dFCKMo2Os6
r0MT/1X6SXoHYxW4ioD7Elijcl8tDmXJyIJSVCuy9sGL1RlOgu5rHBoQAmrCbpePcQ855ie6TJyU
/oYJZ1xTMxJ4933De2oBJjukrgU/jAnMNYkbZYDkgW8gE1z768Evvl+aUVtJeE5CpqQM2qg1dkYn
wcjL5IRHtGE8iq73t3EYzgt4qhqPnpL8aJb+K7Ws0W8fZPXEEkRSD352N3DEME802bYyO8iKet5f
wnO7gaVev7BQZF1xWMbfV5oqYYCE0kC1/khd3InGm4KXj0iHcQhSp0a0ogm+U8Nu0rWeo8nuA2QN
8CpREZ8qc0bNKoM2AA24ZSROE+i+J67ExwFTz2AMZlSfZlwHGn2pVMsJqKRamX4jux2MoDYydb11
VCXlbVnyf5wlv0ZHJ+vxZpdOepwAu15gCY8cf6iewTyAw1ZtQnonbaIDcvYogSGtiQ84NbBTquQP
l/0FMnf4l0RdoO/T9zmihPAXKnMRFnGNBT9UhTm2x2EZZl3npG36vZ9UuB9CpIdbD+UcqHm5O+Y1
DjhgMFhV2jSl9STI+c74co2wqsi543H4OaKx534FfPzPZoQvkTQHmHjYltuuO4WkiGtMD0DsGacU
pJdj5zRwhuls/qoihTtPVw3HCbuiBxHOZ9YX0FsPi2nlwEtmKwc0/SWcdcZXk4lk5xmA89JkbL7u
oJMePQxsPA9AYqwzJTrwjXznITLwkdeuLX442ZHepkwBqIa1gv2U+xIeYcOIPZzk7QHFqOU0TtsG
3x7s75AF7fVBweIMxq32mbr8ri6XgOGqDWU6AUKbDpML3QV7ML67vpusLKAHgwv/uBTb0dHmZiO4
ydxAusNFbnJ7oSqH0HSAxMDW9qEGCKA+VIh+WYFc2l00arSudg6BmyUYTWLI1m07K/w9QzI/g2sJ
+IOGSbHw3oDJ6iOpgxbiweym90bcPIRDo53RuFl/q9QgajgWudn8HHdl9Vzk4O/YnZBHMOvES1NC
riyynvvCHm+dHlKf1O1C1QOCS2m+HsQw4q+W8BYRuMU51TTd5oVhLkFzS5bUtHQfndGhtabzkPr+
jmex9sLRo9LLw30TxftLXwNK284GR3hrhLaB1S/20rE0H1vUCh47NuSoEPjdmrcJSFcOBAJ1gIIV
+NIFO/qmBFvm3IPTO44Jnsas7h6GfOhW4Klho9yF49Yw3VirOw43IJ9weNW15V2tGOwM4Iv0DPng
HM95GLXPmqCXqALmcoB/eVae/Iwy9swg2v1qZUm2yLMSq69pDAGawqIhTqsB60HGtoCp9I9cgfc6
sNRe0ij0Igs4zsdpQKMpq/37qEdiS0/t9UG64txHqHBAj2iAvyyyuB1uW8c0sw9Z36T3k7YHthiI
rbWCmgA1LwMeXM5pAvXRwZyhzYQa0C21xgwuhJ4xxAHqllDTBYAByfyofswMC5o3IJiG1Wxu3aKE
E60mmFpG+1dpvxjSDh+8wvFXOdRobpCICvfYOMAnuzHsO+Atm4VVluotKbob+L9YPw3wZLoml98H
gPQDZkXW3oid7zZr7Qf3W4kl7gOd+9GQLQD5z3euHurjcdjFbQldTd2sBt4teMdGqJjAw2twzX5R
VdiHXhfBtOC1mg7ObB6UbKMC/OaoAk0c3svvZzH6BkBOATBIAKuls2vc76Ox1ViBJXu1cWtlbduM
na7ePnRGPj5k6wPlPLFrXHsb5bBNi5sGGM6xAWcsFflv7T5U7koJvLYPu9XZP3qgmh79Abtu0LWj
o5POpVrGUDvZNY57hJfIdyNMmpfRnh9Fy8uHEu/3IcXCbXkRocG3hA+43c+tgTpsbsglLGGT3QAY
wgKglsjH16CUb1YHwuzTWJtfZzds2wcIZcPVye9yiKagei+iqd3OlScCWBoAPd8JYLXgRCOgdIjh
S6r22kfmQTSHYugSXgwTtEgbkdeJAyi+RpX7NarQwgaRQHi23DpwoVs2YW4d8naZa6+jSt/ROn0D
+9SkgWtfNQLGWhj9TsHLHXrgA3vyAQYnvR1bQey4j0W0H4Apu/aHEySSr/2eLLb0ll3jfRtSKAq3
ZugZnkhINQohnOHVw466SFb1V/+IAuyOukwI76y5zilBpSpB8qGNYMBjpneGbX7tk6l+hWlftmqy
qNmllHVS6yGDfQXWxPneY3xejjoKm+QkGMH6aRro7tuNUSHdbaTnLku+IhMGIdcGmwtOwNaxFYGR
y/5AeHkapSY+FMg/6+DraKaDJz1XaAw+NYewaRchPo8FLUwTpSBGm0pUw/Q6dUa95UALU2qWHMhz
Z3cR04JwbBaURe4fsgjJuKaEAEpcQwgCyrb2YdYHatKhKuoqaCd/XmWAGzTBdYQCaUoW4ZGb5KWF
laGoeIM9FwxnX2wgf47MZ4ELNOjSybFkJGwCGJ5HK04S0GAjce84KIZrjEIfq2SvQUBLioJ6Sr2s
kvoMt518vLsslVLuaXuuuThWSJOvwF00HwHgagPOev97J7OFg6fZTwF8Fq+s8bXtYJs5Kju5Q9l9
3IC20sEouvwKr2QbiXJ4HgBABou46cbhU/ytjqdhiWqF1iyPK3j+/B2gqps4GZJvs6V+CzDT+3F2
cFfx/QIiF2XxKNP+RN9KLuAj8C/9Rg95EnxvyoMy8UHpePrWG0x1S+nhSVOG3qxMUMq8+GZgwwHZ
Z8jP64IPVYJ0l8hK0PPJA+pXc9bwrNRW/u1F9azLu+I4hjm2MKilfoPsd8A1mg/E5BaowK586Bgb
NmCSdzu/iortFOUO2PN248ByrzUse195xccnu5kN60Jx83B92NOzP8UGCPLU5TP1i0j8/dgHldZc
4FGerehKhZvVuAFbU0D3H2/usbyDY+nqWjn61Ec3IudXHDUp+HMflpjQlQHfuQT4aTfX7CsWoup0
0aTIdd8kvH/tG7TeylXUIqlLvgnFQ1/gm9N7fvKtxUIVWDfnhz2NkMgZZ/8hctp0Y6WaSOmY1gke
AfPC9qqd3dvinAPHsyymuj2DA42nqJNCYgW6qntAeBi2pFN6YhmYCSW4IY8QAXKhPD61b21p3jWx
XkIb9vuapFDRobP65Fs34T+TcnCfxjl7HkMLosBj1m0IIi9buFAoOPtsaGVITRr9P8rOazluZAnT
T4QIeHPb3rHJpiiSmhuEZnQG3ns8/X7I1lFrJs5G7N4gUFlVaJoGUJX5G1kbPpoCoG9i7+fg/6+5
jyvLBz3mhv/8MeRz+RO61/vCsyFpCPivQa1ngU0ArcDN0tTH/Anq2L+QFHfIxUhmZw0Ke9wIKsMD
+3KezPbQNIr1NmukzKquvM3WZL01NmoxueuNl27pjGckf/p2Vg/SRMubh/RYjlsZ7PWBeTT9Eq25
Za42ZN5T2vIEX1ptnLuvqT+uZKZ81GLRPMDP/ek9bDtv3rKdDyx28nLmpvb3sjfTk9OX7PottVa2
SaV4a1+yALaRTE+Y6+2aXrVO4JasdWY1cP+WlVfmGDak3bx4Uuwmeh/4qXoXdRBScvYxTezN/a/H
y/7WTIMNByjgYWg4jn0KfT4h0ef4S160wXpwnWhblG7Zk8hkZOo9mTayCmUw7rG7SF4wP2k2WIfm
71TpikXpovoLZeHdAAgFIkkXbRxAqD8Kb0TfL9STj7hSgo2FX+3L6PThfilanAfNiM5yTbfH17tR
POeS+wkca5us0+h2+lGryORQaZ+/QEaokOjghtGwyQz1Yrhl3uyvrVY7O0h1XM0KJzddL0u0r8l9
iYubHDQTg9WFDaaEZfXVS+xj3Qf5TVjog4ogHgyrmzDNB8289yHWXO2iFk4HqojBNrWt7DwHpn6z
bSNfSZGu9twf8Jf8V6MJypPjDFST3bb8rmj4OVD+UxsIOqjq3Iyi1e63FIoSrEOXpnzxpTlNKs3l
9ftoyi2F2p67UcO22hUxptkL0FKcEavIvvkGEo0Pn0TeTTBwpvByd2dchi4hDWYRpF/v58QlJBNJ
GZbPtRZ97RQIfrZdD+Fab4p4z57sH+2Ip8RK6ameKfE+bybyb/n08+RX5PcTpVC9mCUzMgDm/EQK
FicaHSSYogZX+XHlp5EQeeBrIGtIX2PE0nz8jmiIk/ByA4+6Hypkc4UWLZlMZ4OBpb1tA4Tp50HD
dk5P5w0pGWu4TzYX6GkT19s56If7J8pFl1ANJ/0+6ldIJj7+QGFUbSUULv+mSlFBu1bjmu2W8cEr
AstDsoMHaSJS9ZUsnv3i4/QIgTfdSRi7iei8SaHMPLe2tvy0yesMMO514tl6AAzkLhacyascUkRE
1x3snN0jBuT+JQpzB9gvs/IwLp61kTQItwHg51BX1iOFhH1WjeEXD3vcZ7Q6lzQZFAvJ+XRFeoNh
zRd+LptDtvBXhcTaOePP2IPmasQ1yalRBOobljqGgvnPTIKWEkf9rY1fJA1Vj5l1D2djWn+D7y1h
GU0yz5UUgAqdOdK0H83Cc+5KLIzVujkrgZJ9hz7jkSqbRiTWGv537MKfSs8LT14RZQczsufnylH7
jYkS6XuzQKh6xbKvupr8DR/LvE6I8pEQ8529NPvMx7ggUBT1qA/uF3Oiuicdcph9M92kifrmFt58
8+pkjVp6wkYTbWLYqJV3uu8gtcHb95bl3reMyN0Hm3smhP3MToCzWuJ4BxtL3pU05WCn88/YA7Ie
5vXPmEB2yXmjp5504aFWTQt8IkX/yrPiVzn4arxBHFB9vrcURLOa0LxJC+u75LUdSNGOA24Bj5iR
ox9TcRukVEV3UdxizbscoK//POsh3QeR9RSZIHcQyaBThzS3dz2McB5jUy+iuy8pBOTLpSwzHtfp
kC4r2UXOLM/T8RJDESoXNbSpMQbM6Zvye2xWwVE0zJqiZFwW5urWiUDmSTBJJnvXW5V28JwoPpgl
ixZtVusvbl/UX0Z8240STZ2U7dIXI2IL5pOs20pn5fgom6jKVjplEgDkaG01RnSUEYg2GujuLquX
X5fMXP9dH8Gz28sHKMuH8u+5FFUOJ1iP1JWDWMCmCtvaWVekyM9OE3TtxVDC9Ozm+L9STSUqBwnK
JKMoId85fp4kB5Ak6jFFmzyDBZlGuzrK2m1kYqQ6m9QeE8v/T5lZH5apgiS1RnujlHFwbQMVJbLe
IcPlKv2rm4UADVvyGfZQrruF8mFOzofe5sVHVUEPlEm5ebBJjk4GrKwGZ7SXeKQWIQe1474rVBQ7
iUifya5ym6Uo4LgkDX4bqiFb6he1dn1cIkwDbxs6AxS1ZawfWICktQzPIMDMX4oeQcwFATqm42+t
X30CB5108wfLIFb1HbdPk/T6G1zmGUnrKX4asTs8zUqBVJqpDDeriLq1ltX5H5mmXwo10P5WQSlA
zLT+VGGDreAdA5SL0nQ3V3GB9UHfnYNuMHZxB5ByrN1w7Zn68L2xyoPv2PNXHGk+nN7t1kXN2ovc
s/XFLOL4hEIs0ntLUw5tcnM9RX+VxmN8UCrmF30ZH2lkJ6R3Nrwvja5mT6Cpt3OT+M/moqxnFQAm
tDTEfHVpinheRf1mwBD7WUJ+CsisibOQWsbiOfo/equl9+5vt1y9mXsq+UXzPSVtu6sTQKFZPX16
2az/wGvnVJLN/lYAbFm5QGhWBmXPQ+30aA/m9dck842XQKmStzrAH3QJN9ifnxW/H9Z2HRkfbmj7
G3J9Fq8DuM7UmiqWKkCQPyAWkFXQ6oEnbe4exNjOSj+LcnA+aiXXTtxMoDgXv7tqwFw+a93mmael
eQMD/WFb5Sce7B+emcyfhQ0hAW+L184HVgEt+0eFbdenNzoZPrGwrPsibFZpZrS7ub9memi/ytOV
Yi8aK2atH6SZOUGIOP5srgYjtL4UhW19YXw+7KhpV0+Jzhr21PRptkmaJl7pKRhc+SXVEraCAhBs
L3+CkoToqupy9WpZg/oezVcJU8X00R9iEhSencMLdJh23nxhR/1S6T2cT4Tp8hfTrKaVwzbokMK8
gTTjQnxfxiyciDXmHdZdrDtSYhsyljrsH5B0/hjuuQt/AtoDfSyP98JMbdd8I8BZoKgV/TnHCmSm
QCleS49SXWZSxpIMc7BS/Dz4M1W4e9G61k+kMutXmRjo1BudPI+OTe3Wr69k9KlGLXUpgDTGAXo+
KFupQpnV4K1a1lUH25qtmxXuLOHZmCXJNL9/uufjSpqFOQ1Pspud7c7clPM8wfrMCvwBOcgZm+Vk
HRmRsX3EKiDSv/VaTkHiZ5nx6JDBMtdZeqVDDhQYfo579D6urNrh0ehJokTF8OnqHXeQH2OCF5jA
qOI6jr40fjVcktJcm7XWrZTMrO+A9Gw2zRVii1QnFny6U7vo9S298uyS5qNXBv8/zEV+E3zZo4oa
8nDvUhBrruy4QpRL1gMw6Z2UV2Vc57rKccAzWVq4JiW4zDW3OF9clMo8Q615dsf13QrZVVEVSbD5
qmfLuOYFZZ+0U3CEajLnv2wXIb6MHSU+t6Dyr4yWPx7Hwqmh7RQ9WZoxTt4FydRkc4t5O5hFaXpd
wbe3bN2zhr7sHfHU6BnGv2k7HXStxu+nLb+Veo4PCf5GK9vVylcpKiNnbqzA6kAVXFJ5aK/bO29g
qSu93DbHqKGUIlKfjqF3mxyLkrVofUrMX0Q+5eAuZ5FtxofGMW7TVPmkbjz0lEv7ufMzjw0bZJ9H
vOr1qt9J0FfHYpf4WjK/j3rx3OWVjxQzYvhGwPOx9LWLzlbgi1vjCYxtG6oLpklJIVAsOC1+9CRs
EVid2d5ZwFLCCHkwSMqmOi3358Vyqvxgun20+leCWHLIEitc95PqVrx/5JYfY8fWAlJI8nIDtrt/
HkLnZ8LbZzn+XPPfuN9vDkska2fHnUNOACF5q8SLqi7Vr1NSdre2VstbM7TvEi5JaG/gQhzibkIu
T22N7EvjBv2LV6Q7W3SG4xDt6mJy7KXWyvuOp+K+tqN2o3XsEhGJdSzn+JkhEPS1LmLWODyPo8wb
cUnODLS8abYZj8IRhvmTRtkDZVv0/JKiip5KtViX2gjdVy2z4NnTHeVa+tNXFzjP8RFCCDF49h2n
33CjDhsZJr3SYQwzC29t+GoC2QFpsgyWIQOqRvIxMhbkRkCmlAObBmvV2akF3ZDmfVqztIul57fg
rx9SLprz1esQ2LGT0j2XtuKc57R1zjc5fQSl+b9i/xpiWrbOTYm616PD/XXpR+xf12OFPh7Y1V+i
3vFXKAubP6WO7xmnVDUzFBG8reSU7rF7uknGh5Fh3rvuQWH3yBzq9dtwEUq+z3lkrB6fQ6p72iHg
ra6aftRYxQzBHsKB/cojElZOWXd/gVYjs8S60kaCRK1mPNN8tEvbIjeeokbLwE6yLqyrMviAGnZQ
tNkC9lemb5kebwTyNGep/2TyCFpJs54M7xBn5KKlOVZtsq16j83Mgo/K+2wi0RPbl6QOnVOAn/E2
QBztLAdXRVA8cLIEUy86BjtARkSC99P7oDQl7S+nzjhVZ8QMfk6/d7udttPHItjw8jWhRP134+S0
XbKBKDTvZJskHZ3evDZwry8SCpPABPprrx+T2oEFkFxoNsNbBBTlIm/FICaJgWpatlbMpYb1aHdS
r5J2mRYUxDBWubJ52UiCOKy7aS/xR75YxqI+ma3l0v+6vtTE3DomB065fk9mVmP3UNW7ELo3CY7E
0o6z4v091tX0co81DlJ6oZKijg8GQQ6TNV/DxXI3rkukEFI5WtaYrJPMa7fDoqNwD/JwQ1JhOehZ
uw5JQZ+ldZ94H6hjWtpr7ndpBRGgECPrg3Wbkx55arDWXdWBa20z24nCbdTbo21tTBVF4n8CCwRM
kPMGPw1qjXwUNbrfhuS6UhwKS/sbmPO0xwLL39c8tN9RITkFnRP+qSLUsg71ariq/hhcjakf115S
RX9SFz9A/88/iqyIydl4L7bmh6yBEIrCMsR7MZSICsvgvUlo6g9t4SVvEnGS7ApAYHqWLsDg3aof
MvUsnZbKrjpLcDGU3say6x1GB/NWerUGa5YKHcS19FY8oC5YXYer+4WNI5CJ0ndu8zgq29HOmgss
FwxzAvOl7MvxjGgL+kbgaC+ju/gYS7uvuFy9FC55He4TJQG2giuuupe2q7KrtQqjNJADJndnoPSz
qkntHye3s95ztMlXCl9ygCw047475IE6vir8Y77yz2IFS7iO4unZGYtPkoXWe+I13qmLQaNJZxhm
6b6sWmsrzajryk0QqcnRDZGSS+KY7aKa7BKcSraCSWnRBrmipw2+BbxKsFD6/HB6r9tusf6rurMZ
NfhFwpf/jQW/NNklrgFS1udH3A5Fpm7prbIw2c4gr1ln/3du1lvl0VDHcw8ynOpN1E0/T3s3mSgU
ju0BGNlRWi1M5eJ4H8Mq9XxPYxtzN+4CO2huvpvE+7bs2cA3AcnMRxt0hHH1PWOtLJVzKZ/LITPS
+ITR+v5RVpd4l1r+uuwDfzOTcHhuwTSbA3uvdYRr6Skw8TpIOt2/ycHVfWNbNKW5iX7FwpQUfN/U
6kGGSEdbhae4n6nSL8PiuLAPXdb+B82qbdCZ6qsclICdNUa9GSAKd87Wk+LvR8p2V+n1K8s7OlrS
rx4z2hRwGfoHaBlXifY6TJBwh6LbxoEen6NY+yprsgfl+je2tQR5Ll2cLG4O/xpndZa7Be9RrdTC
I32ju2O1qZVUXz9UlQHg0dPpzucdaF1gdnqsTM99dhZHizoK2efP5rC2lqbEpNd1w7+hCBbHR5zE
Hfyf2FvLAF62lDfU8YqSmcY+NS+vudKkp6FWW7bgbfJqJ8guj2U3/6lO4SYvRv8/XjZ99bTceh76
yVjLxk0WhjrQsk1s9qgEqEBLHx3HkPLsy1R5Fw3ACQkqzzqY7WBecfjyNpOb919TCs6rEd22vzR0
0gDuonmCfuKeKnvzZ6foeHh32fimdBG20zXEQjO2GozxwhkNRZZdMcqFgrS1Sv6a6GHdUwnoWSD5
j2zbGgTPSIUAlPlw1P1SzU+uanRrV2Pp1aHFnJ+wS+JdO1BBV8dPaYS8oS5DEzmrKiOVg3ql3gIy
x302L/uWzUXud+usjQEkLcGxgmG5UR+n9VA4ZzlIEJ7Fwa8i5SCh+9Xk9D7xfhqQENOj+clGaLJe
/XYxK8MKsxvDeqMvWVgE3Pp1wJtsK6lYiclZlGFRqY/jupXc7T1lW6d/6bGOVrTVDVtnbKZvbheg
kBvmf/F+CNZl6qYvoP+S8/8YMTppsNaTMX1ZSJdnX5/ttV61+XVEcOGlrlOFl5oRgJ6iKQd1RGNI
S4xXPYrNe0jic++vdM0j3/wrTtJ9XMGQ6A4yoiqSq54s1lyLMP2YPFnqkNwF6iUiBzed7VWl1NrO
5rvobRCQNfaUbsrVnOejt2mz8Y/7pidGJBxWTMkKy+RMCiBK8D/adj/52/uCpGMLt0la/+vE6+D+
asGWvsw297dM5qFsPHY/QhUz7h7Bg5Wmsr4EanTk1jVOrI9qYyP7dJ5pR3WJacocaKtHVkBnME8u
4/TY7M8yZJkhV4mMrDLueYRfV35s+/95pftHGAosUp2PLsoMX3ve+jrIHJT2wvRqDLjsIV/U3N/6
cJxOatVb7yH+Knu17/S916fRR+8kx25yUYfSq5vh2/o1SrLPe3KyH/RrbMS/tXLegxNVvYPhBT0c
3wot8tgMm62KseSq1m34AUlpVJcpf77jHkbHWvvRzLJSPLdSnhf3Nk5xGN92v/rvmAjL0n+OF8QE
hKfixdevrmHOuAfIUfbHsl02w9zbI+X9JqGuq+ct5ZGcPwnSqxGgUzQrIODKD/KISVMgFxLDNwIt
rF8YDau1jZXE5Ad4zHWaDq01caWbcdY9tbiV7ZM0GnayRwQZ/0c2uwDg+cVeg9K7ZVMKRvmOzCh0
ttk10APhI1SkPQ8QARdOH6Axbdb0K6ji27C0JDQpPwLXV16lwUMebNJclHf6Qxom5iass2SvLLos
tdZf3DkmfY9u5m8vCEQWracYf115DzxeHIGHjpw98BT7V0fbvMZIqg68d14LM7Vvo2u+hE4ffdLC
ic2fSKW0XvRpFxYv4LxxL4sS7keGLVoUfVZKo12iVqdOtszpoxYaQxSoB+mlpM+bkyv75du9jtY6
g5k8Oc0n9qXKHpdf7c0y+m9A2bK/uE3+GACKvM1QXA8YKM84bnTf82UFpvlpsRpbdt+yIOuowiSO
Zr4CAnPeuolE/7Jqs3xY20nkfpM56LMZp8GZm/uqTa/CcG+0nntftZFZQ/6z1Msjj9+A5V8H1wr1
X77UIAy6gXXBGJDCbBesQhblyRX97vd+afkp4o96kqJNpeTL2qjaR2YR3qQzRRp2VRR1fZFmQjp8
PWDpeZALGY4yLPZhMNHyAqvXFFSIPA51lturYHTwvvr1cIW8pu4Ul2rS4ylqVGF9ifjvg8gyXx5x
p3CpsTbWk4TkKd30hrPhHV88hXP1PYtzYw/uoHhiGZQk7Hnx2hh180NG+EuHLx7wIxvFDasqZx32
6XefzcH+3iED5dAnbHuD2PlAKhb10PsVZHIQFt9DJ21ICWfAmYMMsr9uTvmx8gGrg3ddNm2+md8G
aJJYoy77xNFMbzXIHZbzlNRdj6K0V7lnVM7xnW8WP9L7KYCBcquMIzO6oEDnjkMndqWPMZOO7a8T
8e5y+/Rcu+r8jE+Mt/eyLDsUTVq/ec70Hbm77K/QmD/rqcVJF9T9Ahz4bYDI1FTl+Omnaf46eFmy
zR0TQ43lIGcTnE6eeloUPsEojKesv0CuCnAf+EH9gEx0Pn5quVJtXR+8qKnx/SmcMtkoWqp/92AG
lKUW/8CZHYSnV2o3kgPJ0S5UpNhzpSSToPyte53/EvkgCz0neA9QMv0C5Di9WC2i72qso0LMrjXB
erFBMpPn12CNJwqBV4khO4Wr6a+D0w2XqKuwvvwVkmGtpzQbr0DUWzoMZHogU+xts6swmcqTv9Lo
e4/TxA+tWu6y0Y+/KBo1igBbjaNG+eMF1wlUw1xw1pXdP+GyVX6BcX/0lodGjsHLUUdBYCNN0u41
yo6+fpZm1X+P4356z9E4ePI5hYPGJEgGOJ5glrOXUUjBfdhGr72Eic0Cwpk//LjsKdooHUo5nFFx
6O9nCD98DKpr7CRuiTr+Y4iH61C5UoqpP2fhkJy7CM/1ICsPlQhWo95mrWCI/6Odk1bYRD3Q424w
ofn3nrYSTGdohPPZshY0/AIPfTQFHiqDpbfKAoN1TvRV+O0xxggxyzW2tJDKk2Hqj35B7l065RD+
d4S0TNTYjrah/hwRpm13SMYY+FEw/+km1XB2bKt5VcLevKqRte/UtH2VEFCAeleVdrt5xJZJZWdv
+uZDX+wGerP7RgonfYHYb79lTY4tOrYDqZIjIIohzlppTePDhDm31cMRhmSoOfu4GJsdd2aBkkwb
7jQVvbu7hV8AXQOvkSW6ZCZAIDNIzIflLIZnYGMFsq9j3NxGBEvfkf+Z97jHDltpFssjucqs9ihN
uwLvgIrbdL0PdqdVSDb8DdZD9Dp1yknz++CjZgdy4fFlrTx/PmhV/5dvJAqeHvAfu8lTN0rh+Xsh
PPZKhKqWNBc6pDTHWTNWs67iBHcuq/T1seCSMwTNcT0ZrHknCzhTvAofPRGpA2rjFHPSOsx3XZFr
5yrbzHMwfLd9f9zyVGlPRYwCiZdGf8tizTSQQFajwL1hjBqdMQOLt3nPQr3GccQl66DG6ntnZdpV
wVCUmplnfNiU5PeDm1O3E9BMmSA4Nw3+RZpMsvvS3UV+A1Vg2ZEpoWJcY9SPpPXYpPmLs25hsWS6
x5bCWqyNsEaoIPrIKR/twOJdLuCOIdmYmDfcyQG2p+Rr3Q7CY1d9L9GL25fYIz0pau3PuAJxSr68
Xfd1n267xFCeJKYXBq4xJXW/AxoDHz+by+jHGMVJtnbWDWcsM4Od6wQ9dLUOQySvJNMppyopLGDY
HPql53/Fho6KQ2pOr/8aW8pVJOhnl7KqXaD5eFNjNEFZZFLJrmdxcrF1nAtj/YQdLgxIq8JxrXes
S6wn+UuZD6sqH6artFIJKYW+ta0y2Eis9aYli9TzKuzI2xZNUJ1HSdQ+2hJMgpnfSU7vg6LaWPN0
aYHBMyfQoPysQBb+vIYEq2RXZdP4XHaOsioLPNplvy3/QF1PqgslmZNsyyVOIm1AjN3xVvKyx/Qz
xyvy8nh5S/jR7IIu3wRoVa0fHff3fYjw0n/BzZ6ZR9uuUsd/A8qjBYj+ONxB53eUueDPk7rkC7FM
BOtr5tTN+jDepmywnWLlDNaEVF8SbX9fsMqqtU/AQdapG22l+Tg4aJAoTu+fVRQHnFWW5NZJLePX
OUzqJwyJ2Ouq47LDHV88rf2hTY57fPjItAq+H6mD1q4MA6M/vSSN6WCL8nPmPNj90QTm5e21wk2+
BXZBwnCOim0SsIxx/PAjz1xtD4TA3vuDY74rfnoS5GLGAmwN6AEjHntMrtOIsZYIkqhJcmThO2+V
ME72bty3586Y1XU7OeNn2LDQhZQ3nAdF7z8xa7CU4g1Pjn2pR8OLN8J/Xai1iUJmNR/ADQsfd/a0
l6HIi9fFl4tXdTrzPET09V3x2j8RJGv3qB7UezEXuJh2N/xhL0G9auq9GAt8k2A2Yr1T+fBrtcFq
n2BEKzDlwDogjdSw+AXgE45t/dVu1d0d9IAY/H5QI+PerPLi7HR1/AX+zb2GkLHrQXPLPEnFILYr
/+ZcH+WFsTH7E0uMGNw0b+E1zAP8XAu33sr4xjBH/M/FyiqiAoSZhX2aSfg+CqRy9tgPSiFVmtWS
4gnRNBWM2OMjdb5yG8BFKqhmKh/SseDD/AUoJiHS/NqzFYSbxySBmMmFepwVNroAXROXPVEVDk3y
jo1z8Arl4/7uDudpF4MXfJbXdl0Z3d4JAm99f6cvL/v4/zJCVgLVWKQXFg2XO9w4xwu69KaXbtLT
1ynJbhK2qSDtW0zqdkOB5sXCXt+IgMe0CG1DdTE6rHH6GFCJROZF2ERp8LqQWMbLO3c19SkJxvdg
IWu6fhRt8yrTjyrQzc+uf5o7qJ61EnaHEi3inTQLq79USR696RNmZl5mwWJeZneggeG8qPW1YxX1
uly1DL/ldZthv80jelcqdXloA4f1JWy/vfg1dk6vIm6KPJU0zbEob3qLR0/pwN0GZvTqYuJxFTfH
1mrPg5BJ0As1sHTBw8T23PFYxGwSLZ1Xb6pP6bZamuhzTGe9i+uV9GqVGr+WbM6kUw51jKwOO/dn
afFFAE+LcJY+G9izt+l0Th3fuLpVScotrGBfFfHfErL0GTSCLR1W9g330/A44euDv4PyFgRRUX2F
x12t/X3ZldMfgK+r/dCZ3d5IjO4Pfx/wFv2DWla1n1Xk7iRKQivo/zMjbG2XjtfsijZybrB5EYP1
6+AlTovyYEUFsEKVP3/HXuOCshNL+DEJdk2jwhdcOnq7GS5yBuAAzoG076eVXZ9SR4+Ptj4EKM0v
sx9zULUwssWhYAhj56Z2xg9B1DiJn69cN0CUzK3zM8/ZYCsYHMvdGe5QfAc8rW1jyyhODQDSU2+h
s41uOHK+C4AcCdhVG1X1n2OrjxCVUv95Mkfz6GP9sYc1Y3yRsWV39Ts8JH3Vws0gydyLltlYdGbD
GuuO8WKhW3ExloM9o+28a1y/XQHtA5rTWmFzTT3c37SQ5U1v9WOPhgXENNXDs06ZU/3Cmt1GckEB
CeA0Zxb4GHVJh1FOzdlaDn5tnCLyk/vIJ/u1dv06PhfKrLnYnXFq+WGLFmad1IemR6EVH9UzOWrE
beTU8tKOl9dct0dKob9l7w3N6c6Tpq/uafxk8UkMtZKMvpz+6n54JFKTZxsp7RTOYhbMSJB5ZngA
DvGZGVaFkcl/D+xym3El7cmjbJv2VGys/vchmDvX9xlVO2VrN2Zt+du0x7XgYGW7jDpC56Tot8UA
ghGBAwhuVBiSmklxFJBNJ5nl1MvygwyUoL/Ah+8QnWW0qrr50Vgy1dIrh2Ho8kONfMxKOvTQOtYA
vU+TqvbXYTm4gRGTUS+9bYqAx/XRIWd+WJySht2qdIahgqXhMqxVFftsKWgwLC2Jy3hpdhrvqDlA
hEqa0uFWIbdlCM2vBvH2DMf/HX8JlPaaOnyWg8RzC3J0iX8QWLl/dqhqcbCSEpvjpUMGy5kRl9nV
yq85nm3mvVPizpQf4HtiTpgah3/lcWULkXbqZ0pF4iAtOTz2HF0wfWKD5+7HkgzCm+lF2fqeScEf
9uY2TrIJZiu6KkkZXBLXL7ekxOZPbvOT2/jRD61jywRYtHijiIqxYdzEmAJM+q3zRn0lQxABJQuj
zd/laiRi63U7+8W+CBxtg/qS8lWbY5zHmy7+UYXWGmo0FZoWGBV+t8Z3MwMEX9mG8gXNCWwHinoi
IaIaR2X0eDWWRvacqsW8wBePQch6L8419yyUkHYSqGD0e7Nza2Aoy15NBkPj+70519q4qlKrPyGN
pa0DC54YtnFrYasAPGR/Y3Xhm+0H0T4ABnPi8RCd9IDq4jRmlIO67mzZGNQay0HOXK3PzunMJj9P
hmvV9T/j0ll3RrqrVWoX0nz0yvxAQzegoRa9e/Q+rvLrA2u2mx3r8i+2jcVM47TdEQ+M4Ftdo2KR
DB8Zr/Gz3zX2WsIWzwrWEF79BCPYegNusrcWCRhvxJEGIDiormW2m0ZvSquGr02F1oXp4J/qLMOs
ArEEdwqfJR8iyY1HZuT/ISZDcn1Wjk5po2hMKuWeJxm6WzjHGpU0aCRWwxe6GE9UdFhz2zFrRtYA
6e5fyWS9cNdJ2mlPj3ieIrK3VCdlBR9Yyo7iXXWak7irNm5SO4cidJ/6JAVkDh8VXlS98KLyDj1F
Ky3H3X2kbtlo2I1IYKCWOb1UdnsjmdOehdolhzzPk62Od+/mwfmihpxdTEw7ZNKd6FUw1VymSuwx
VcPcYRMnPAPYn/2cJr2Pccuntmp5KJGcOQunrvRDpGnjpHySZv2rKcSjxEt+9krzt96FMyxuOo+5
MljN7OJJWEqPwYlWdttZnfjtFm9glyWx0odbbzEAtja/NcI9vk0Yg7sxJToSD2zfE1M7Pw5zE+q/
N/kpQAj8GpMVpIywf/9rlg517qNN3lQOhECVGsUt1Ef/ZMJg3qADMv0RB8OT2iE03cR1vZet6r92
rrL5DRckk/TKwW6ydNu2Hqprvzp62So/2jJQJre1gUQMaFuEKhEdqBefNWzr/AObiJu0JC6ma9J8
jOiN9jaNYB5Wjw4Zp8y6f+it8fabYZsMqSYMW8PUOZINehO0ur3g1nndcWM0SUsijiYZW+xnnepN
WnJAmpHSyIxRtsxqizZ8Wq7xGCHXQBfk5zVkxHKNx6c8rvH4lOUakFOc81Sa/1FzLXjzUverDQji
CVe48C2qINhP/VztpDMCK3vGJgRfpKVXYgpIzYLaxquEPHa56zmN5mO/jKhRvyNjBixXequwaF6q
xfTw13S4IfvGgh64sLTTautbefg3MhHUnbAwf1djzaRI3arXQplKtl3eBMionJ+5GanEepn2Ec/z
N4+U4clECqT6swkgGaZUuw3nwy1M0luuP/1RGVTx5ynBZR3N03aOURObB6R6iDuKTzxtyrOKLAhf
aTQDNMPPd4IJS2N4n4am4ZwrGDPyYP9oS79rD95asGVmHryGphNvQLOM1sqvsvE0lcHN9AtunD7q
ecSV/gu/g/p1cFJ2yrVtrNOmjv60PYvnfm9/KFip7tOhKw5ZbIXv7GSfZEALuH/NThj7MSx3MO4J
jk4LQ8Xl3/TUhRiUIY7lbFPXq9/deP4Yptb50Rn2MTaL5pujdNPGX4Zqdjafp87/bahohf5zKK/M
6NSR+yj4Ul7coi23ql9qnwMkiERr4x+uYwSwjrv8DfG5Ye/6c3SEZWTeQOighLQMKRN3lYbO+D2f
rZTlzxBeWQiG5Io+GzPP19RxAOtZffGH0oTeGbHu8f9Qdh7LkStZmn6VtloPbKBF2/QsQjKCEZSp
bm5gKe6F1hpPPx8OeDNY2dVlNhsY3P04GCQRgPs5v3jJVLe8hpXyaPHmf5EuBTuGXenY0eHvCfke
CJ76KKMgF5GWKYCfF72as4MbLWVD9dW4k2HTsHP2H9/WqYqnhSCrsKmRwaBFU6WhRn1AZT+662Y9
A1WgxY9N3fNMSNJevbQNCtpLH+YPvbkOqx4+kJWXY2PcRArPQm7h0OjNY4+o6FtMlKkqq72KW+o2
UX6M0iPNoWC0EyJMd3FVFbowGaaTPSXIlg8a+/Ilu5S0ZrmrcnvYK/6COsxV1qsu8HK/CvJHv8RA
MPaK9gnFp5Cvi9fh+ERzgs30hEiOfkTVFfC1NH8NJHhdK3BpcPJcwpb+QI3Qpc1gnsSuCyFR5Qa6
5I51liutcX0DurHJXcD1feelh2py/bOmzv65QxUKFvzSRjf9OqR1w+rkV19kVG+BEi1x74YrKofK
XoZuh8I3VGvrNUm+fIFSODkRK/sycVScr3XLPduB3ieXECaZz01+5GGP9TwpDBIRvOi3kx4D0FUM
5ypnkWb7qDDNr7f+1BzgnYc8Ma4tLsWbLM3Go53kxryLl05Nm9Yp0no3MChuuLE8fzjKiFxx6NgJ
2QV1bJJnMcIo26wYO/zfw/G69qS5MaxtIB65012nZSyVaBmTQw+EkTGZd+t1565kv+jtWzdF8FSx
KLJiFf/SKlWAMNDBKGAkAZxDPtgPlAiW8tJW1P61rEd7sZdRX1QUhu6L0fnWhAh/bNloTOBGm/YY
DzvJ5Ej+Br9Q92jgyrSRpE8pfmoogjxObdfeS0i75H6srnWPWR6q7+Rc5SpLbFumb7GQ2O/5Xbzr
2CYNDmB2cpYPo1uD9kAl5xQ3vvoiXYMF44y3jgm7kI87oJHyYmJJldglVpxLV+AAKHGBtG5usyjD
/mjMn3k7U8DRU/+5bsIvXjupf5Dc8HfWYKNiNnXFlyz+WPSB9kffaDxTG8hJmE5qf5DkQGwxrT7k
YzlftMhotzLbNwrqJHDlHvK0exxd1BiGzYqWI1fLjRk47pkttLLRFm4LNMq3pvgs3poyegsWU0Yn
wgMxrWfImOVsHLO0VSlNdyC+4Y59U8xmz5vQ/1OJJ8TN5/xLGQSIhgwp1bekt04jKinbYgYoMbNX
OfejVV+jBJ5x0FvOBzstmk2ie/FPJAM2jlmYf8Wx9uQMSvVHrnnatsLmCkKVox4dD218x2rg4ztB
d+bNp5yC1Gx/P0vA6537OlBO/z6O5VJxGJCZwq1bq59RQYbd930UUGfrp0sjLMvxynrfYMUfNJaB
eBVKxWC+zmvRaz02rXvpsDx+h2eyfrGftMS/lMuM24Z2xUMtAylvnIOXest/yy/Dj/AWD6EeWH+l
IYaqVLi/WWgTb3urq17aIrIPamg195Bl80teKdlBI7f1OvuutVFNMkzLdAfs856KU35QbUgfP3FV
f7HxoyhmzzrZuT9B6KOZInC5SSkEPLC6q5HVXvDFS5XsdtCG7jVoHcD3S3+Zmv4h80x36wSgPCyg
fOui/NaU5b40qySMriI7cGu+G6UIfZXVv4z2hfrXGxe2cRTq3U7m+fvcNb2zk0JjuZPTdGkP04gG
hZz6Wey+RQXo5pyTks1SbMzPA2YkOaRt+gYr9M+ANuxDMQyvzjAj3rAczDFhkS+nqum+dd6GpW9Q
jD/0stUx8vh7WmtHsPTNALPFmlXJGR0QfEu9ub0fk9Z+rJQUCvhoZT8ih02CWpkPnqN/B4arPbqm
ggSkC+nMhpxoA2alcxjYugWJ7R7qsdQfpU8O1hw8uDZ7cqsq+d7Uo6I/2PazRLW/QlEihjhszl9v
s2WwtRzKi5X9UnQ1CdK/YV9Ji4dKnrSXFW4mzSUiw9a5LRC/gacFAnQ5yG5z3Xj6aU4hrY8P0ncL
yUsqY5tbG2lo+F4wefYSWCGCTYl48pAE88FFumlhnnUVpqGbF9l+SPwaWfkk3t/cqsGOeI/9PJ/z
Mlfu0RWCkBPj2HdnaoEJzZLH758ZDk6DYLhDvyyrzbDAt+Xwrv3uVIacQi/O4yL7NALb8YZhV5h+
/H3xkegVoCmWC54S64MKVmrSnDBEzo+jpmsfzL7/KRGOAyMIsfgvOYiUfV4WOpnPvHtwNE3ZajpL
fcVSAKY5ab6F41ZeILfXn+1kcXiCoWUM2jnO+EtI879HRdAIviCV+hYVLVKyEkVdrrqAOZZrSbc/
WNoZt5EQQX0ufYuquqcUGtspiYb4RQFghdWBFn53cwA4NtV11qjRfEZBpN33SWt9qz+qQRJ9N4wE
eWDdcM/mvKsjdvvQb6HFOXEHX29h3skhUlqI2ani7W995Nhg6C3R0odEL7hECYz71N/7ReIcx8L/
+D9qm+e9CtTbh3940zWXM4Rcg+uqkB5VaMZITLygirohqO8NZNMRd0qNAZgQ+enw4Cz5aWDm5KdN
yVJLRyhp7KgEx47RpLPDgBaNe8lYJ0vyep3g6BqU2ljXgVFXuX5BRPCo9J16p9X6BKR2SZcjEEWO
vAN1hlZSjUZjbdl3sMtY34zTF15E8WlGXXIfqAgUelWCV1ibpw/owY4PY+ORozD6Yzggfy+aISIJ
cuu7aZW0lv8WJyESfIuTPgmWvolNAtm/BSx2i7ld/3ateMDGsMxanWIi+kVCDBMO2Zxo8a7NoWhL
UwZW8lilq+o1+n4LNSs/24xWkB26ie0utK/Yvncx4tj4itXubSDC99InZ3JQ8ctqDnJqRBpfv1t4
oOdFvZEhzQvTbpFU+5NlSnUIl8q5HBKplMspInRMnxZNNxCfH3hpVHi+Evgupm58Ym7T5UymyNmv
eesUNgFvP8bJxh/FyKuDXSD3r9zKiGI55wV/ILe4dK2jzoq6XW58GBTOOYP4tN736zhfrIYsPH41
jtE2931PAuD96Wgbz2Xk5UcdzaB7iTHCrNAvcqqFdnYOxmhmsTE5tcdfJcyaTd3r4WWIWtR1fp25
rIMVqHSn3/pjmXGLu82NPe7balhSib+ucotTAnKOyLH8k1hFPiMFsohXqGnTRYdYcbyD3igvxS9B
i3daF+hFEc5GcNz28oYM+UbsfmfodBhE3ZP7Xrk5QtBJBHjZafhlDABe99LpYkexf1Nvh7pebhsF
mkEb9PmdFCpRK7SOoYE3iTSHYkqvJCK/W3PWfwhKP/7AnlCG5KBU2mdvmM2rtORaka98UF3N2Hd9
rHy2q2IbgzT/Cms6PoyThX8neEyMKPQjZFNrEy2bzjCewfTG7EZ5aKkP0tcvW1IFJMQOR+RhH8lu
dF52oxm70QTBXlzKl81u2Wkd4FmiZd7069Ieb3AsCayTPmrmoxz4BexN2ffcKEufo1Xm49wG1qPn
m3vTq9Ag+BWbIrNx35rj/a1LzoyUFJjTd1g+L7FAZEqMs6x+BwsPiCSIL32LDty0Q5NnvMqhjQPr
kpdaz45YjzYiB0+Vur8zACaTEcCWrs+0bBfb43SSZmx6n8cuC54iJ24+KcU5XNzpajfrQN45VfTV
diNyjRnazFNCMbc3ejDtXsdKzWwd3rccpjr+a4hS4ywt6S8nb5vkLru4ZRJqgM4DGYd9Y1ktfmI6
7JVQK5A1W6bLBGrG4yHSkV2UGW7bU7RMQoutf9qH1anO0Qfb4PeMWfpyWNsGfHJLgUEOpDJPdzKy
niZzWLDCrsyDVYU/E4wl2aQsfRFBB7PMdd5aaEsAAliyr6L2GuhWtWtixNNufTe3A9GHlZBqCZnt
jHvMHV9Csmfn2IWFKpLe4BI/glNJX4NiDi8ZJoZIOaLP/as/dZDZ+hf9qGyFl7BNHsoxQFXNgazb
ufpexGBvArGNVFalbXq+hpsa7z0FBHxwvEXKbJ9F+A7ygEsuSGUvLZxMD9yk3m7NnO8NM8HYikYP
bAMqFqn5XfpEp6cXkZ/aB9trTvrFrit9F5eTecZG4EcReOW30CrXk/jvk19DywleYNU36dGt/Kvl
fC394douCMW0rtunpSVoxvyfWr/GMuiZW5+/02kFKhj5+JeCOj4+pIuyVxGjRjvF5hfBMkSujcdm
fidqi7GO5CLQmq5eGOR+Clj/l7ji390SI9ESQLpfosdhIH/63y8gkc0IPsEp8r/qZGblakJBdM0y
vVP7EhcObZru5cw0AkbXGNwmUmUr3U2emHfFoEBXIVxnMpmSFLdV7PbeLvhuogTdDrerSx8EO8RI
sy+T39bnCDXQnRTT2kgHZFghod3h0fiqq+VV+sMxU8AIJSG3CDU303AujY8QPrv//qG2R+r4S38S
9PXOmKv2jFCy8uWndBohn5gi9xFl+BjiIgtb1tJYWVjsQxZQy+dC/yjd+QQlJIH+vP6+8kHXX0xO
1z/L7RdZ/zQawv1bx+AXkqAeZaa9VjX5Jhuiod3Mg1lfjLhxtYPhVR+VqVaPbhg1l7Rkd2KjnM86
/4AKivWKOzJa54bnbEDPWCdcus3XqYagnjt2uZXRNoLg0JV7Evq2V28RpEIA/DIhMH7RLN/c+n5j
bWtDRTX418CtmebB3GxwVpnvnEA7B/gZ29syn4L7f3fqIpoPmnmIiw04//k8d3vpspd+OZNLyFml
I3yKRifSQDOa3G/8lyY6gKBTLlJplApkZPT2CS3xr6Y5sMWSgd5wkZ0MSmO/dhZJ/GSWLYa2oHGr
HQq9mzze5Rk+TTNSGOYmRLj5MZ7H7/zqwakZ0/SxWg4WX6VHTa3RU7AWy/ml6bQWWO0CH5N9ApiP
QoVDDXiKDVyBTf/Hb5MpK9hgctB7TADwb2RULlON3lY+gXSRsjmhZ6FeDE8P743CXmwstKd+LDR/
4/rmrlP88KGVZprP6bZMyvRYZL76ZCKC+ISElAWWkZ1fv8yTyWnu+g/I6bx1ydyybL+lzlCeJUwO
LvmPPTwSbXfro566fgpQMgtnyvs0NjVavZ6RH+OlalOjm5CWX6UXw5VfvYatF18TFV1f6e3KaImd
9V55xsq83jQFAi/NOOhfy76+tk4AlqFAuB832ezPPgKFAArV/5R3ermLY1d5jOzew+uuq89hrToX
R6/BXeA88CpXMhtWlGmfVk0EYhYkdbiUTBJsag6m4qYf2N6kizWM9bMt5m3ezda3QWGl4GXx+Ngs
ortR3H9vRzaKta2jiGraoPiMqHxOiw7xowiFq6UgiOsK0m5LhDR/RUhLJg2Joe6aPHpqMEVZHw2l
4n8y2zl75us3PEdJuD4a9BZvhDpSrYNslMfS/mRmVf4cAQ/9LQrlKgv3I9wXsjhlNbY8y8MseNGS
vEGrhZZ0GctjneLJS9f79bv+rEcBqxkwGxgWU8FpCuxhN9jdeEVfeLx6GRqueWST8ERxco/L0Bhi
sOc8d4FRrPuT2wbk3YYkzixck2Qzsp5myWLWQll74+Ecv5ngvj/VLnk7FQLdXmREzaQng8y7dtEZ
NesuQSQhnI84qI773NCsu2HR6o7Hb9o4Gp8jdzbOdq8VAKDwkwtt3iFu0pYUEDXnOTIB+Cx+cm1i
gRIYlA+GDb7CIE/0nOiLko9LClDLAv9Z5VdedU9TFIr8+SeiC2+RsZe+RaIsBHzVJOsomBMcKtxW
/dnMO510w3XlPawUB+3TYDf5FS81mBHChFj5D9qn0I9yXFBwyEN07yqYAtX8GhdO9eiyl/A3pVvx
nmC9dVwhCkoXWOCtlrzdqlUbx8oRuU9QGJ6dXoS9BB4fdyqSFy+RmWqnzB7mA4yy7DPJmotdWuw5
xakLVQPygkXxOYNQfIHQob5wIxSXvnA+B0KIx4zF2iKP0Bxl1LbU+eWnnMqBhG0Fgipxtn2TULpI
1OozaRqYkLVyiU0AF5tkmPMtrj3z3lOS4qH3Omc7qP0irEGtNyeR8wTbMXzQDDPaytovaee3AZ1q
x8PA2nlr1maEKeyiJ1tUqO/nvvZKpabcIEPt/GwHkv5F2n5XYNBt+yijAhmE5qnQ5uIYsdbbwcqc
d1o+DPemOpY7ebyYSfWsB4bzKv0t+xuSPhScf/WDsbyiLFb/cM00/1wWvZKfWocilaO2+RWwNMJp
i5wfmbj8OtbgwKRs0E8bC+GYB4Ai/r3C8lZwXL/DvZbBwIV1vhBhbkivaPDKM4oSGQpX+2HhVqkN
JVkj90qMUPP4bixT+64xGnjBSM+hIUOt57X2S+S9hlF7cFzbvpYGpVGlhfyLEePR6oruM3YW/bFG
A2m5d5pPjgGktZjzJ3AHw6af0mIHt90Eqm5rn7XqRzOraNV5jXWXBeNEFY+mgaYSCWP3uVhEpGq/
rzbaGAEGX2Y3EcJEFlSYN9JuBAkFikp3t2ZZVSt/a6+kXx7fb+138bqhdnd6NhjbsS0nBCFjsBhA
0ne9jvac0xXBIXFq+zBhuPnJiDXKELyJTzJKjiFBuT23rjLqxOad0SflSzY4NkLbdxIE6cp50qrq
UVqGHU1gqkOqfsv1s74mx5qivZvDi+gsp8O2wcte1R8AVPvXfjmYOfKWOjpVR2n2tTuDzC6+Skum
uE302THVABc14oEw9ccYmcVdVHjGHe5fVEGXOlxlFNAnkrDaSr1O+qQON3g2kAU04m/9ihJqhyUF
utoySqyM5gnA2yVWuvLUB3NbTWz++ZtvQc5/rPJxwpgVPAMew/HatCM8oagcjCDyc//BKptPUoKg
Quk/uEr5ScoVbuh5MibVCmuJdIgU9NG/mLdcRSL9AuKqRX3sEKnZUZaPsmj0FRTrHTuML7LMDP0w
OHr5OO5klFVp+jQbnwcdS+FFSFkOJbLWV18bjreEn40en3St+T68IDyszPujX3so2CRFepfqxWd/
YaaloTnc9e0Yg4KEt2aFQMibUKvJfNKEILs3m6j/kJtR/2RhKVFFf7D48f90hz8ToBs/MwW3pXC2
ylfs8IxDBI79ng0QSm+BtThXpM0n3y5/ePE079zAbrbIghfAV3FvjXXNPjoiOgN+/J/aMp4u412q
8xWuoIv8TX+d677YCCGvCrvmBQ8Vnj7ldJWuWimQV4z1VyHwySFYKq+kIdGFXXh+6+H/c1IZUmwc
hY2rho9eMfNxstjZx03nnlzRO9A7t929MXR7QNwHJ/bY3RVtBXBlUj5acKgl/2u7tnlCVWfaNRNr
FswYovlTHYIOTEkM7UT+ROTpVuG9ftpRo8Vt2TasI0z6V9ssnGu0CHTJGbwp59pWPPzDsp32vw1I
yECdBf8mZyetPMOlLh0RCUkn096HyLPthUAh/sKeeUBwpAHhA99CK7W7hnLhWcMwbdrcIGJj7p+8
oIzOAvqaZVROBUpGGgBw//hPo+sVlhGZJ5canFjdm9i+stp3eEmpClh+p+oz/WL0P0Ze7ojIk/lk
ZcFi3pDTJVHaagVSgGwyGkCb2qYJoIdn/aTv1ptJ2qNn6LsCALd6vI2vN9OQ9A+r4EU2enBPNIQ8
gr5V7uNZUw9dYgYvKt6jcHGN5o/BcF9iUY3m75cUlvqX7/R/qEgTf0nDHH53HQXPKfZ5x3FwhrvR
0n/MY/faCpKqsRvMRWiu30Mr1q37Th9eo1LZzq2+6giseNCRv9eG/yXPVtlnuUocPeBcu2641r40
wbKF1U6NwLgB+DJoPgzjqH7udjw/jc8U63Q8M/IOSIlnfMYEVz1ERmMcZLR2sdkyQwvYiNWB0TZL
NBU6L0I5zsRuYLGbNrUpvLdbnGPlvy99fR3HG8MGJi9NQ3XeQqQpB7nKESjxcKfNaqIe69D+Ontj
8YZ65TfRyH8l2yrJxl2VImSFRnUbHIUELofbyK1PzgahiMup1mGQgNgxNKZIO+uDc4pDuFiOa/yp
K+olqezgZ54AgYHBCdIs+d6niv7VrnI0Bvo8+aMOoMLPLagxrQFqBGMs/hT4SPmNJLY/DKXube0u
haqps9xIU3ZUc8hjMSvHB82zsgcKYJRf68D8lvbuMc0WNB9E/Kir1W+9x7pczxr7BeDSeKj4wPfF
xDPerikJi+VZq3TJSdHHO9Ejky45ZIt70M0UbY1dzIQkbjCN7NSnyZ1omklXpUyfwsHtoc50/esE
VbZLsJ32FmtHCE/J3g99UAJLE0Z5/JiG/dmnjIDwFqhpSskKudPM7l/R86tPvrYUlZcrlWRB2Cca
i8sHkFftF9D1BnkNKkevNjEYvIPp5n/cYK9y9i4u4b5qEd+YP5ExMZYdnhc6gEiV8Fm2dEmPXB58
NW6HZUcofTrClbo7h8/SxY2KxGDGq08GJwTVLxBsPyGpmn+InHwm7QRvvo94X7k6brYTaxbhQ+U4
s2zBSFQnw1OzDxH41+M4G9lOUQfloFd2sS2UwCvgfUXaBYndgz8HwXnt89P6Ne8H49HZlIZZIPyT
WVho2JQDlzWcbWh/5VUxgG405qfBsv6UbqplHk9pRz8ZeRF+6Kvq+JsNsRVpMG2CGQ7vUreWA3I4
/cMYJtjiWm9d0p+VgX7oaiPd8s/vgagtFjUOOaOLyICt7lquWuMwQ5ptKyphgRXxFLfzfNMh7kD9
HGZ9WdTXbnaCJ56C4VO9HMwi8ramBbhABqRPRiOw9eqC7lji5RJ2oPKAMMDx/3aNpFC/j4WnnWSi
DBr68BFJPuNO62HiFC4OflKXWQ+ZhSzGIqEhh8RuHIAlzunWJWe32o80B0v/q/ZfoAznd+sOTwuT
+ZgHo7tZEebaOEVPubmzMRpr9mjEIAC5RPdOc3yz7DTYwIC7zq3XoQns1yj80jb+8CI9aT6MoCua
4U7GgnLKz0rpkggPQFiueyiwz/PhBvnIo4nb/9YWqMc7cEjb5J8oOgXHW4g+YreM9U16EkM8dCAt
oOiviNmiVxMUAZZ8oXqRsdx3xt1Uzs1RRiMX1foonJDbBTj+QbHU6mGKtHVqPWn1JmsWLPQYmFt0
JHKKN4sni01O45S5yZ8huhjNnlQOgPxYua5/Q4wz9+mMtmldaDb1Z4A6KZjHpzIo64cY1voNziP9
Kr8JHDRiPVRB3sWSCXkX6y/muLfYqRz/AuIN/BiJKaN4gIs9HpVJKVgektLV/OxHE4zVU23G3Qs4
ykfpjur4LUpwD/pcvo8y9EfpDqlS+Ije7cKqMZD1Gb2z7uNByvLWAD9RNlsy3uXXoDEvWYJxX9sP
O0NX4h9h4c58OaLwQ5Z07h4vwmJbT6hLombbvtioNp7CzmsWq4nmRQ4jL1dWHb16hDOC12rsQoxE
+fopXtDsnW2ba73NjtmIx+Y830nRTepnUoPrAK6O6HfdumfTD/BH7j9L0K2/iJx0r2FetbsN9Fht
/13UrBofQlxZuDsfVMUWBSQMEAc8FtYzLZoecIh9SS3kcm/9MqizD7n3uc1Dc3FgkD45xC6c0c7R
/2Jv2z3mDkjF0obVRZ7p86j28z3pmWSLB0f5uRrRBbWVCLMNuyk+w5BzN05qZhcZDWbz4GlT/Nyl
aHJau7Twk72kaOYh/GmFlX8S/odwSmbYlwfL8azteke6gWJf4W2sEyQkHXFeVpAtxuwYM6nc9p2r
nEVK4V6HQEO/KZ7d67SckXhw34/G5ifyTcEWk3rzC0okO/G78Vmr7oJ6dC+jVumPrk/mXujmo4Ix
YK0lHwcXNwy/aa1DAER7a/etcwJHZ24DpfGPfsALktdCexmwUpZ3q7wzo2j+iBJdfpWWsfgvayO8
Qnm/Gos7M59AxuTgYngFPEtcTYaE9Htthcc+74zndjnYrpdjkK3ap2DmDbptMvPSAPe9rk1POVEG
9J8k1ip4efjWcJDpBdDO57kMg3tLG7+/hUeLnzVpy63WtWwPyElNe61GNtqflquniq9u5RPIbLvq
P0+GjgHFUqLMSJBtnbYM9rfqpNQkb81biOskJD5lBKgNlQCpd7pao+2mudKXJFtvVJ/DdHhmjUBG
up7OmGiXf81a+60tRzSQKtNHlj8xEQErF6wCfpyRXWWUXyGU5LlRvkDxrbZl54CS8oqLNg81ToOk
eW0WVdZxnpzfK9rTUES7JOAhKN+p2wHuyge2idVZuuSb6gT8NQ3/p/RQ4EHEMKgx9dNnr9hIZ+0o
u8HzEcMyRlhX+ex7d31aX41FBxE516rfrKfrsIEpZc/9gCrIEg6DnCpdjGJ2UDrhozGH9UZRSv1o
IOD4OKDTZ27mCUWr2FBwj1s618DlzKD6e1b0/PldsJw2FkKPc9Jeb7GOq1h3jet8FEiTQJjiLHC3
AzXnbS6QJwS+4nsZlsMKaxKE023OO1jULXztlGtKeNYg380v9g0H4Z+27OMjsr4o+I4/1WWXH6Nx
iUgTuYaHEfsQGVjjkr/j3GqO7gx1/Dn8kgduuVmuGoXzqxIZP00gjUcZjEVbWE6nSE8vbatubrG/
zXdCLK+sMsct7NeFpzg8aejsXRqnVx5xMJFn1I2f1oXVuCktv7y7DTSsLo4luIWN9HWONz9WyVXu
9QI2CXZe04tPhdY6G7VCU+teatybi6Md5trlH//xv//v//kx/mfwZ/FUpLzw8//Iu+ypQLy++a9/
2NY//qNcu08//+sflu65bGccS9dR03JNU1cZ//HtBYUcorX/BSh6LKIgT89gu7O9FSVQ6Fy+5Etu
VDLokjk3YOiSrtZfR5xeGj0dP+i8vU+4hrl7bNbnb3KgXOnuSVFopzivpw+eVSOvs1BaNS1F4b+c
HjQffHg9jEjjmrH6DfXTl3Hs9Ds9mW34bAO0hjP6eeYZQbv70iGvh3354iqAT/gGa3r/YOeqomP1
lwcX1CEPlLQpI+GOu2bogtHHLqCCAa7lUQ9WYmlGKXJLKk4RTmHFW1IRMY4VHJIJfXRgZekRuEOy
9kVTdLUV7n+JKKrZfhhxPr5NAkGa3cmF0hTn+X//33D1f/5vGKrqIc1OtsZyLUPj//HP/400MUi7
gLs4pwk4n8kK6qfUrWsKhlqzw2233EufHPCP0K5lE69d6MjB2uqAX+tmE++ouKLvklbDI3yafj1g
yJGDFS147wKsRtwlDQdQyp12nKKhifZtU/1Et3f3JvNRuo37oLRjsA1VssuIYkFvvLUpNFDBmoPm
sV7OZECvyA9In5s7ABG6Fm896Vxnl1aroxhwTC3Dh4rMhnHdYuYoZszF24ZTaXnXp5rxtuFELjAG
dVSfJVQmTWbDpjPsjLO8AuFUNKfbJdc+LpnWnv0kLblkV4zxQZro+cWPKBate1a5rlwSrLSx/hi5
pKcrPhpvbHp1vkB3//5fbajGb/9rzXMcvnKkiQ0L5Lj62zdPUVwDs7E8vItKVTuPqUvevsEdQk/R
AMbBwN214QSexy9I10l76lIbbsyrPsXWQ2eWGOY1+OdukbSq92vbi5Tm4iHs5kTd3zF1w39hjNHL
NfLSeQhBf9/VWjaQSU+8D5OXfMUmb/5hzNkHTJS8jxMiZQdD6frTXAX2M896nmFup/4I2hZuQNj8
4YdUCmcykvdY6fgIPzQYd87D/AO5uXaYoh+2b3vbrO7yB90fcRrnfodiY9VQCiH5mfy0JGjsjWcN
ytOc5Cmi9Eh7mF76ijRqcDYgwz3KQa1JN4R50iBOOrtwaKFvSZ+MjnrUHbrOCLZ137eL7SHzwoJs
BL5217UvHxfmZa/rp2AY+10yJBFv/xSNa19vyUNx68NPRw1HDjo5hcZmWyut2RnGq22N9zfBawvp
PPyVeXqvFxldyswNi4j97SJWgQYGEIR4vXBaVdWJHFiGm2CskRzE6YDHu0YZKdbKhyzFl2hI9BLb
k6p8KJe+FjY6rznX/jNso/hujZYRs40/+04HLETmLjNkmjRh5D4qA0A+6VovIqda4Zy0vjUgqhhc
WPrkKp5ufCrs6Gj1cXzfzwAWxl8H3S6QNEBRHiwxZfTfBqQZBi0smgpYsTRlxi3OtBXjlKFb+1v/
rdmhdOZ4uJn9q+mDPcEaywBAygSn0+ddGCJZe6N5qbWzc5Uwuw+Qo6VQLgSxhTa2DPjLwK1rJZVZ
18xlC6l+VYps/NZFlbVpmnJ81MzUvNaV229lYM7mB8Tp84+ONVenuE0T9OTK7BvCmTKOQXy30Urj
TkV05IEkZPvgjA4HwO97E1T+1lqaLoAIExF6StoqwImDFYAs38kctcofDbyyT6br6tpGwq2IHTko
p+Vy0rGO+VVtn0y7fVqD5Bp4EeQH2JzuRqJ7+Nt3bIzJ/pPRjV/L/s7RMd4rO/3SkGNGyd81nxMD
ASEtWhsxWfur0aUnGeqWILvny0ehL8P9jKb0mey/KC3CRpamDJiLojNeGimpbeKkTyf7gYv9kK/X
k4uWWsAybYHsLD9dYocYpFrQPtfGbIFENuZrGSA8ZQMBmchahoqOmkMH1Q6/2RkL27gyHntfNR7l
rMrMeWPr7nSMkKWzgYIw7KnFoZkc87L2OUrcXlIW8DK49g0NBQpIt8CG5AfIUGONOiRi3B+k+e6n
pCRHxqQ+j8sPlv5sHuCN9osvmwdgZ+kvi4l8YB/+XPuAd17//StCd73fXhG66roefm2O5XFqWsty
4d3ijOe97pDEMo4YfyyIr9TW0sPYmF35xT/FYzWckeHyn0wFMdJ2qLIfpqoeK6yNvtQmr5KqmN9H
kOoZv5QZJmZ5rXk8DyigV/2IBrvbwAVeWHlz2HZbGRXRaRmdO5jCVq4a74I9B0VfvlpP7qy0hyYa
It5ELhTwZCqXZ6yLfkw16s/xchgNAFExXt130hdG9adoqPX70bW/J9A5z0ga68/rQVWOOLDHD9KS
cDmT62hJywARCO7YT6xyy3tt0Xo3vLCrN3OMVnSlaMs7EdX3ZlLpXE+XdpDCoPmXI6g0erP+PmCJ
lyvPy+VlkjTlTPqk2bH23Pt+gGXNr5+AUgbv2Xc/7H+6lqUPz5QQ1OPteuunWya8//C336MI8+au
NbT728dap9xC5HOlWXzSMyB+sWf7V7ZJxmbUnOwPFy+6LWyb4R5EovNp8kCSs7BHXWYaD9pCTRGV
pXfaS6vqEk84FIKXLd7tgKyfsZ0st2LPD5FFBm6XGD3UKQ6/jVh9g/9mFzjbDn7/k90bP1C18E+T
XuL6BgmmxihLV7eOsrjAzWZKPiprN8j+9UXrfiEnUt5NsToeUKxCuKv/M+kUZ+12hyTf2ZXtHzNt
MPrN/P8oO6/lyJEsTb/KWN2jF3Bos+m5CC0pk2Rm3sBSQmuNp98PHixGJqe6ates2wvH3QEyGQEX
x3+Rxjj5BoPinsK+zDfdTP6QYTTXyatLT6sovFOjcV7YWpVxlDNLbZeIywfa9jLPSL6x2Qpg5KEQ
P7xRHV5b5olG9glNvV5WrYlkH+uurd7Y+K3qUfJiOfa2HXPji+XazhLbQ/+Mla5/V0ZkhQtcSL94
sEx71G8eG3PAEgGrvLWs5y312776YmKCtQ7KzNwnuhF/iJUUv8TJX08Vx0Nsg2dieoxVnuq3NRgN
pNIulQ5v1rFD80bW4axu3DS6x9ZpDFV3wVBYw86kUjaXkQvGxAWWvzAu/xnCNt4WleIdHb2ODnGZ
k5vo1IqTvqzaADGN7xnwixW4j/opb1MdewgRf7bS8hnMEmYfQ7LC5m84DgH+qK2iaDdWJjgvH3KW
cq4qbi51KVvSRdh3+4jR/9i05WtDNV8ZGSbykBv59sl+slLex0nSNz/EdaRsA/8mik7SodZHSVz1
zOBGRHDdwMwqGxkCY4SiVOXhdmK8vpHOtQEz9d6L/E55vCTmNddogPTUdxIsOcRKtYqjrD7q3PJh
rpfIJVkf1fmdHOr/z2/78Fruy7/lBcfvftC8C/9n+yO/+ZL+qP97vuut1+/3/M+HPOV/f9vlHH6r
8jr/2bzv9dtz+emvv93qS/Plt2CdNWEz3rc/UIr4UbdJ82c+Ye75/9r4Xz/kUz6MxY9///Etb7Nm
fpof5tkfr01z/sFlU/SWrpgf/9o2/yH+/ce2yn9kyZfse/jl/U0/vtTNv/9QNO1fhiYMshiqSyJa
15gh+x+yyRb/stlPa46lmfbMXrH++C84XU3w7z8c/V+mrduqbTqqSU5dpanO27nJdP9lk45g2rUM
9ma2+cef//jXZMrlU/vr5Ir7bv4Wmm2xr5sfZKjQNa132/ncalA6NqP+7EyfkllJdiz04jiJqFu3
SsF+oCxZ+8tKWagccThLeTnTWI7Xe2RdP9997S2vCsuCEtX0J77jxS5XB8C5QzaWC71xVNQL5ks8
FdUjLmD5IvbxK7mESqEebcX8s/mXy8tNiWUryx6S9SosIbFYbPLwNxttlDcoTDPoukuMUVLb4WOa
Ivo6yzVymJeTi3XskxJiZ8vbAM1kvqds9DE/oHUp9iKwdu+f02Q99JVwsD5ZU4qPQAWjaeT3XaKe
hLa+NS4wigZnNUeyEA2bPgi0c2tRwB4fZ7S9ArVIdlTnqEAm4LUPOKNN27TDLDWInbSwTpHanVVf
sLKdouIzGamZ7RN8GHzHOuL4iUk20gefwd1+tnHWfWgccvFgpBHZimFGK33kHBKEDcKU/cdcE4PW
Ovzyhf+L/Bxf5t/XgHyHbMNkwyA0VbMcXbb/sga0TZijLjuKM0ZAw+wh2xziuahbAQg7CURzKEjf
H2SLDOVVmEKsclUfyX/TKQ6yEIlakFny8+RS+culbHfzWWtsCJs10EP1xow3pAmTW1m0ZFtvoTHz
ty3Qap71RJymjU0Asqe09+2tayqnC8XAH9WVkbYIT6jm56gaFlqoqR8hZcdsnMFQtyikPlli2iAS
9AXShbENIjcCUeh4KzHLTpqzxuRVhVKGskC+yNwahXiR0V/1VUwxokgW+qs+qvaZnY4bU23HA/ji
8aCSiE0X11hr+xTEzNx+aZK9vFofD+DM/+wKNHI8XG+SV7/0AaiY7JvQWKKBaNzWdZeiO+SseOuN
2wb7QJuVRYxmyOSIRdEjkxp1arAALBXcjlP/AxZBdd8Uhr0EnR1Sb1nHawEX0P4lZDPAlmic11Fz
v34Ci9wFRbq2jG4yl1nWfM5aP+Zl7bxDExneoZsLoRjVEvJ4gEScU2BxwYlHMCbRGieN8d40Wmfl
hCBR/v6ra7xLZgrN0Q1hMTgbhqObpJd/3710g2p7g6knZ8Sv3IPV+/XWjL1j1Rlry2aBxoHaZ78v
xse4mJRd0ft4xmLCthAW5yK9/gVYDya+rJfAY82XEwzC3eS13y917OhwZdceNe3eH8PqUcU4eDWq
qrf0LM1N4N6AUpmamMuhxKM6EwiBcxDzUFZJc9b9IXjGRfFjnaQ3mcGxyiABRJL+DUkm3sdteL6Q
wY3t3/9lTPv9O81fBvEA5gV1nqLezwuot+fgAJLk3I3VznOV4ATxt2Jp3iwaWWKiUpy6SilOl1he
+gCy8PSstr5exOsoD3vWykaxMMawvSmj9mscliT6RvX7kFsMYyDfesWub32MwO/ijqW6OyqHVCmU
Q2WlKMrKy0G3cQWSlyjLcFooe10uf+mgA2GB5T1w1jgN+Eo01U0+RtUNAN5GWwwC6e4pBIpW43zr
OnZ7q5kZujOO6z+hwO7uAvdHXA5efaFABkUMn1HSHUO1zU5aobIezQP8ays/3//9n9udM6m/nnEY
qkCAWJi6oxomf/F3X0QvaiJhOL17UPveWKaWEIdrUXCecAmHPLcBf7/Fsk8nK991v/SUlbppbVB1
yHbXLvLq3WMQ1NEvP6Xml/31pxSVDUKg0fW1BeH7VDdxBRqlJIvUwkFacNYUn3oNDAeizkB36grp
L6Wu45VsiUaHFtMJk9dOg5Jle9sKd5c6efdccOjVvN5zbWkQYNgphXUbyMfY8jFzb7jOLjRfoC4G
yFRmc1GDd0/86SBja66UIa+k2DC8I2DQTM2TSPKDZzZHqxzZaujAsTjUD829A+t61Wq+eJFXsq4t
pmdH+NGiC8fb1pr9tSNMpPPe2KkkfWUEydph3UB9HUbT8h++F++nVr4XDpOr5gpL6LrqvkuvDC6i
QX2k27jtjfjTTL2487ser4ykjuHIZfqdrIMk0c+Is2mpZlMDmEcHuB64AwueOf3aOqxtAoXF1Rw1
nomLjGzIMR86IdO3yuC13cgM75T7P9MWj4y29P2jvMKBEeRCUeu8mr+3dAbg9kVktgs7CKY97Jg+
WyB7r64CYfcL1wFgsKyq2jlUo2UfLGybDqMy0KnLX1xRoUiTTu5RsQpE4mpyMEJE+G7M4bUAwPBr
KBtYO7jHKtxP7V7FBPdkFrDPSstZcaAxnJJcBw8qL5sxVgD3evUtjliIk/e6Hxywmx9OmVqzf9QM
lGG8aGvU5YuJR8gxno2yES9GROUag+V5bbnWRcGgLUmLITbqTCt11DBRd4oBurCXXvB+3eB1m0IF
11EZYl90s+V2ibzA6u+/JPb7Wcy0OIfTySnqrq6pLOR/n8USncOxwdPtfWsBOBtXSRtU6zGoXLQ1
cQxxhI7szIAo01DE/rLOJ/bZtvs8aa1JHqf3GNEJ0T1rt41jjetLa1ZmKxBA5X5wO/w03ala5ZVT
PUx4ZzKiZjcy4gyGsdEtnmU0xHn9MOJusRZFIICn0V8W7G3WI/D/mwvDw4HJXaXu3YXf8deRFOWR
hmy09+rg3qm9vurGyX1O/W3QQmAJ68xfa7gKH6EbaveaE+bw/moUXdT+e9I3ykMqsg9BFiK+1xRn
7DrYq5vYO8yFROc46fTJ9ormcK0nCWCu7b4JV5aCwMLff1aon70b6dkDOprpOuRVdNxx3y+WG86x
KqFq074gEbn2XJGCg3UYYOWlEhRcAhPOTpAvIdqBp10Ecyjr3nd3ImHVYJmL7CTcMANRHgSb953k
nfIZnVHaLAKh4ErWrzEhJj1NUHPlNkXWyeIXZrA1U4EDo9Y5A0xP1y6yXr/eJ2PZjPK6vht4qoyy
qapPCtpIoHH1deTV9U2aiRGl7QqivIYbxyWULRYA5vOY/JRBWejYYcyFDJXERbjHBISqBs2l6toY
tza6W0PfLa511/vZW2qrpooCTsF4nGyQz5QhyT1Um9FLwfSI1ryz1IXhR90h74QOxrxyONzqgQnh
Dpd3hXtbNZr95Gc/Za0tcOK1wwLQ39wJKxtkKKc23ciwMnAQduMsXo2d4Rw4aLLvxIBT1lSV6rZj
casgD9XZ6xA15lU+N8s+BSqaCyRkDpK7gH9xC+YlRhtD6cFxyfBKg6hmLsTU6Nki9ENOWtt2LU0t
ZOHM8kQ2HOZ8ZbZIP/epY20irQIWE/fHVHjlOVOBzE6sbLoViuThsmOruZYtsmhyVvMLeYmti7U1
c/vzpW7UbRiRovEXSagG92K0N5D1xIdpzDW8lsKVwwT8IKPCKhFSL9X2JEPO+VMI04G/k6HHwLXV
mlpdyVC0n7wS6rSRWzcmqq9H3hTHYd1lsLWaWm0hHWw6VZkrG+PSR/rYyIZf+rWcDqZudRekineq
iha5v8BRntkvoSkQ1sFahi6GgauOhdlOhprOnzI1DeMsQ/b3K03t+r3be/xL5+lBFqUcz+s0D49K
8AHRFmYMiLMPF2oLWnHrMTGR7ZEWN4jR5fC8QIss+s6B9RuqX6NgqnddZle3bd+/FpqPwGoS376r
ttO9OpBuHH7vPRQvomTbIe9P+v4QIEF1uKphRiTYDV6piyrmVTjTz5CMraD/LaVS5qU5R2NoWnAL
8oTJWT7ktcpGOHOMlPugYpQy4+EMJKe/FL5FaJhVv7V5b0WIOD3fh304afzLdcc1jxFTUrBK8Ntd
4Td+V7X1yNGdpj7IQh1qZNiqftrL0OuN8rZlmqzLBj1Lz9OadVuOAJ1NUr/Lwbc2ZSUGdFU6a5HH
wNwN70fWNj9Mg72SpvQV6dsqxBJOy45Q68aNMPPpMXesj22cLSWlWRYAHetbzcLdNzDQ4ZJ1fHjs
RObi2iDrZKtsMHLSRdc78gzNXNdV8viLcOt8WdYWzMU0CcyNZfSCFUgYQZoAO8FB1JdQJeEUjEF+
I3FiHJetanWwjoZ0HJeAsbluKnPrmIcaNq2y81zXzv1khObR6/3BnFP/+9lJM9/tQxBzgRZt6K4l
TFNFYOldOlAxIzetwt7bgLwZF+xWipfcL44xrhYPbd3ZaFpP62gGy8aI1pzgOIMImcGyWWP5W8fG
ZyxAS2ZLii1cS90P1tsvoe/DtyXtZSI9Bqt8rnOr3NhL0Q9ZFc1/98xKXkI3UTYT6XbZJqvf7pHP
6eePTla91fM3MfbXrm/1lt4b8Bj4ibpej7hx9Lj4mWNzMHEbXahqmj84cZc9uJ0AhJ6C0ZWhbDDt
4a5jAsdOxMoeCnidNzFEBhnJXnU6+7POFOjrg0A4QmpO/XQvu3hZ/GFO/27fWYtJG7I2Boad9mbK
YTv+ZHWkl0d8FoIQQxLilFMJhvv8wlLDyhlYUg1uTZKPjCnVT2BvnqOxYNk5jCmGOqxH95LChLEe
lA/ViZBganQkxULlnkW+d29yTroqNBCxsi5CR/EeEbtZyr009zKUDX0L9ThOq1t5VxpgSZUbxs62
y2TTd2gkSYG1lsOOUzGQQ9IsDi/ewqtUW+Jg7Tv3uDDBoj/DK2dTVjkTvgR1Ud8PrNQqW4vZBc/M
uwFXzxVu5Q5K0ir6u6A5h/OlqTaM1yZZeQEfysq6nz506vQ5iUaruEFFyUOU7t6fLC07IPRU/0Oi
RJ935r/s3PWZwm+rQrdIlwiNVP/vi+/C1EN2zgIB+BQIGjKJ4mi/FcGEX50bBge8HN2bNu29JeoU
yFtDwU6TxHpIJzvb+BZ0mBzYC9Sx4QfM5PBZCVjMDct+pk+mXX9qEztZiZkp6M5SfRnZm5Or48io
pM6m93pv6wJqfCFV/D0e7NvZrW+HOOZwLwvf/9JjH3dXTGyLMr72/4AUe5++4I/guraqgtHUBEve
96BAk98A1R5ge3qNaswK5nO2HOfkFt7XiNCieLHIMnIKEZIQpNlSfYdeMUO12p7hb7DKsoatnbTW
QQS6dRhs51zZqb7tZuVKVw9ZkHFqvW3TYA+L3FkrHTRlffD6QxQ1/cGPMmPpBhrefHn8FA/uuJ+E
/8O3UHMeitw9JaX6qY/aZO3jNfwQOTVOehAnPbt2HjSNhH4XLJAv0U8keoxdHbAlEhqOgRUQCnd8
MDJF3JpCcfZoV34MZkAHvtlP7lAPhxo13jvNmIKlOiSnJGjA3s/io0WAN3LnW58BKExnGzPhszkX
HkmOZeI3MU4/Odyd2lNegs7jw2XleCixcPpo1MO2axlrdfZwYM/GT7K6rwxtqwvgrPImcnHjQq3F
cE5HJXuJ2y1KDspLG3kz71vfdYXpP2I6DeIyXyQArD8l4AvWKJ1G/7D/fL+lYcgzLUMzOOTSdcCC
6nzG9Gv+30HtvfZGfO8jNd30jj0ex7fCAie7nCK3RZPMhzEi0LAjL1itrfltFoOdnXNcEi3FPl4L
MG58dIP7rSiN4uhpRbzIdO+5iUf+vEkZ3EyegvqrDngHOk3yD9OgTG7++k47Fm+0Q3JY2EyF5Md+
/wc1iT4odh+0mwoa68JLRXSWRRD6MccxU0yOA6coWTfErX90VWuN7UT2WFpBtYKh7W2qckgfOZht
b40i3KmINjyS/ehxOu8QvC6jcekNzOzvmMtyLW+l0U/Wvd72ooHcOkZ4TrrvUzg6NywinBt51Xqh
smVhTBp5bpBFVnrx0h5de33xikeMz1qG/cQ4gczvTf+tNiIO5VtrvGOR5xz5SPz73m3zjVd08QIS
cvlooMwYNXxpOq1L962es0H1RiteyUtZdK4R4Swtxl/q5hUFauBZZP7Dltl+l4rm60VS1HINBjDL
tA373afhiaiPez2pN5Olurd28oBnMvpRMb7Psijcrlrnk5EtC7/277vGcU92MRyAMvhotST5zsYM
bG0phqWiqchW1nBGbRlaqyywvWfRG87RaUJQ/aXFC+2F/ToocImMimmnpiEgZ8dfdjrCKGO0wqwI
PN8ApyEC6vYhivxxGzTsH5AD03Z+7eK0OY/1ObZ0u0Brvja+ouuXOtlgVs4KnZP2JCNFm52jSgvH
LR+Wmg+1fp3HQpwTpejWtlpGy5Cp7jSlGfhFRWM2iPEUSHrkUDQDA6V0WuZQvh5AMKEsaZAhaUcj
PPVlh3MH9i+ZDeliUGOOJWZx0yoDYNZoHoCTEXX/PGS6nE/oUEhqoHzFY0suKwpd+5yMyqe/X13+
xWvFwanqCOGaHGib7vxB/zJOaGMJdCOvq43vlNtozuAh0CSAQM0JPhk3aVVtGWc+lF1U7Po4wu4Z
bW9oy7Di8cT48zIQUXWQlYUDbsaIq3GlREEJTqsoD/JKFrXi2hvPmWAqWRwpXhqawNy6HESPRrEN
rELs/Iqpdpz3AZPjDLeVlyJZiKpAm47pSRYzOOnU5wIDqxQIzqjuQ2F9HcYGe7k8r3DwttTuFNgU
MrSqdQPF7+BqTnq8FhNumfsC6qLHcJcvPL1r9m5EFrGHYlMKTeec1Fv0Nh94jxrQqYCasBOiMP9h
vrbfL/N5pVjcM2E7jHOOqb37JAzEfJRy8kvOBQRmIP5EvsL0slWBt+nKVBz/3tOdjs0goPLQteqz
MgZb30QB0Ci65AZyGG+LH5Rra+L0aCEr0eFLbvK0slZRj4Blq2cgrk2l26lsFW4bF0A8InPOE9sh
E/HnDB2FsuUvqiEmvOmc3r/F0s6/tVOtuJmzjm8m7WCJxmMmED0qWswqmNU/CGj3H3Q7hCYMmzRo
rWzdzOnqfM5RtzIpPamBwknRnK+WtWXClwlVl6NkGxtjtXVquCpXFjIau/Eh0oaXSqpqy25DwxF7
h4jyWobXzm/32zNi02E/vR3NJr9LI/UfIJb/a23FZwVGVgUhopoG+7N3C8zANdpIuFaxgQybLEBp
eRttNPoPbT75e/yR++U0h5Hvn3PH2ckZhKECycoROU+rQjYkMI0DKHDzIHQoOwoz02FwP7Gydb9W
RbNWtVh5tJJQ2cmzWFmkWOQdBh3Oe4hJ2gLcg/ugm4Z7TLr6a6CGewCA+V6fhm4/FGxkZ/wGNhsb
VorVs8nHwoKmWSWKMu2A0dkHJ4DnNY5tB3sh+bVAv4Hjz2ul7OM14d6BFr8N5/XjII9J50KG17oY
AZ9kcY2vzUkT/wzAvO8RM4A6PTCnWXgnbRI3bGAYuv1aGBqmO42GvYEbrrQYMrodgtHL2VatnSBS
903SBOBo3eqe7aW3Ibk8LvGwCpaaGll7G3MXuCfTR5I8GaBSmJNq4WgPVlwuvDz7/Pdjp2YwTjI8
/rIqMVQX3Q/W1pqmgQkCtfP78OkJzFB6NOa2zFoL9DGDI7reX/0qNO8vhdZrWIZWxTIy9DjCm1JT
VrEBVsJx2yRaGj3+OblvpLtLu1raz/WMcr0+AnHzRZ+79q2sMqIYAJDjwHAv8tuo1oyDHoj61pyL
uqzq2zQtb1PQvofc9JtL1Vt9mHlzfQLJ5ve6Ue92bRdq+1ALvFthVu5tqyIqYhilvpbhtWFU4o2q
dPhJQNK8FUC5937RPaodGFNZdLovwL9maMDKSwN4RbkYxvZOqfn+yLpYBSwRIZvg+Z9GbLrXeJWq
OxnmqbtU9Dp55l9dnmBwojKSWXjoibFcjp2oT74xhM9dHq0ELiSfxID2VDEEKnsQnjaU5EBQ4RqD
5lFBgu8RQMEKIsdwF+hEjoUQHee96lr2EH6KPrJZrGWjrMo6MXOx22wv6+xkINlSjSQn5kdeijS4
byBLnuUPMEcl3epuzdnM3MPDifURUXqvw488i9NkZYoQ4e/5p4fIFp7H3mQNRE9XZGuL1OgdDOTP
E2ccnKCq5iOqYf3G5+htJQUBrMGobhNtOFR5kVRLcmlf/qqvvBXm59fJ0WyoP126cYxUPBtB+6DC
uvnuGOLJcMfwGYmGfmNySn+obPQyWVXkS9mDf2On9cY3NV3psZUgnpg6d1OCGletGNNOhqGegwrJ
xuSrJfwZvt38QLnjK5Y/MZSQblpnmgWAai74Raa1bGCz+TVSIxBAoY8AYxw2+0xLBmD1wHt4gUvQ
31OXbKa0jR+8LowfKjd8ybzcO8qIRXd313LE7fvaso/Tdew6073amukjCes90nb6Cw4nDEvZBFl7
DtV4HFaWFpX71A9uwEKVR6NTJu/O6RT1EKHHFv0c+CU1JCsfE6vNl6ODUJsMm7iuZx/LhDEWpbZl
nRU3g29XNyN50MfANsdNYSP4IEPMIbOFmqLsJl8p+SIysmpbezBavvUz/+19HHD+vW05PFhc39tY
yfV1Bedr5aRo0nuleSex9nNkgcW5k2B639MubRJpP7cVZMkvbc2o/3/cJ58p4ft/d9/bT3j7efI3
I+1e3KpW+2UyH5w2K74CFElWE/nrcwg06wS6SF+NfWh8bux+ySm6BvDWsWctNQcVECU8IJ3TbTyI
Rc9mXN3JHvWQf0cnsfowoN6+HUtzZLUehI8YQWeQtHhG7nYHu+uSj4YxmWu9qJ4mkNrbyOiGo4JZ
20ZlILs3Y4SNC1a2H42peRZDXvqLj56DEeFCNZUna+isj4FRqkslGIb7SDHdjeJi0yYfY7WOd3lM
aQTa9TGcGfOY8/UxeaV1CCNW7hFDK3WZj87fPMut0tdnOUr+PL9DPKtWFG+F3idHSomunxPXegxi
3n/5JpOnv50wiScxjWoICuETWCwT8YW8mW0aXDc4SR3pyoFAk/TqayhbZVjbCJRwvNPtM7f29+Ok
mwthjshHoDXPViVI4aWUefMgC2Na6n361XBBkMySwibj08EaMe7yCySF0btkXGLRoZZe/gD9PHys
wvRT1InpS1ePLVDrWL1zq0CcqjoOVrIh7sNdh4bvM96T6S63hnjLmY/7sUUBSHYwEHJYlb13ssws
Ol/y+pq5UOxSPcvc/vUMgBQ5oBJVZfCctaplA/ymhQlFdNkoyB+BO2EkVyLOk8AafVFU5WfRZfmD
4sLXC6Ye4ARflscYEUhX7eMnRHjip6gnz+Ho2aPlRUSYMzs4t8ANoq3NSEHVQeSfZSO8nQBlbqc6
yFBB/WrVi22cA0irxR3zF+eGvmp9UxKSt4GufcnwumILVAvABqVlrBKEPD9HzbDKrNj6ZvqZukjz
TseKs0L+yCB1zc4pfxJR9kn2sILhQU8blpBW9zRNIRjdNhSfh7cr31R+yqq3C9krMFHdfau6XNzG
Rm3dohYXPA0G8kazJn5WFP25yTitNuaQFaK+zSe5sEYMv0GRY2mWvruPjbWkU89o7bVbOkhVdlAR
tkmlLzIElM7ILJT7OIkK60Yt/Gx65qAl5ci1wb5ai16LIsrJhWvN8Vqf6LMb9tzjWldb08lSC+gb
qTOfcb7dH/apsi1iLJf60LuTBYY62rpX22qlmM1rHTJKyi6zYfHILrLBZZY/qwlG7/Ot175F/LVP
Cw2DS6BushqJj+cyKX12JPZL10fuwfXER8cMrIPRMnkUSIrchaTnlxDKw+3gtKzfKk7v103E+lo2
y45QsMACll2xEIVhKIvUUepz6MU7x3bcy2OUsmfZl0BA9Zwb1e3auwvjgEjMUSL5B39GF3ICkWvG
7Z0kI0j2QjfeOBOLTBSqyaNasePelnqX3cVZC5O6J4kbiTi7k0VtutbRM92TOqnLqoDGXtvaBz+y
6gdoJEtrjqDPawzAsNWDQdzJyA+iDghkyZw4N2Z2bq0SN0m2MhQ22RyMtYNVppWfPF9HgMNM0UOJ
6+FDIZSfllJU33Pc1wfR1Z9cX7dWIIyUk1un5ilWcGhIfVTRhJ/tZdfKzX60Cu7JTmcrmwSJm70T
ls2dq7CoHzI/+55tobdHK0PTxUa4cX+wa7ENNMytDzIsBUJbM6kzzKtXi4hgGMnNvnUudbVGTDB1
uoPCXCM7a+WwQTvOPlazQ0AxF16XZutcLaylNAeQdfIqK1sHbHw4ezq/9pVXsjCNAN1VfMkvZgKy
7vokdJaUm2tnOIG/PGlsfWODUbfY1J33BcFc78eoZYs49Mxvs5Yno38aPU7kPjZZETiHIrO782CY
0bobyun57aYmyxcNX85vXurOUwY3wcu3ccQNE7QixXe9UsVzlOcL3a/Gj2ES5Qc17gocpozxI+4K
/jJMavP0F93E3A1iza/d+iGAEIx7may3BwvrrdZ/MTVYbRDH0SHVocBip9F/KyNvnYMUwnS2rFde
nOXf4UuGgBcH/4VBO0TrVzc5FnGirY2CwNHBQv04ZMCzzSlEKGhMnfYuQn80HK36p1qgcOA31le0
VMxF5yTR4yCUcQPgsUM6OG1PoijddVTp1QeVvPAiiIP6e5AHCxc94J+WX7+oQS5e+jzB0DINg9so
wujRyoYdWv/jJivF+Nkxv6mJ6nw00XuETOYNm97P8UwuvstqL8Be9Ldq0uT+Yhqm5qF03XqtWH29
g+eWfawS9YY0efVQj1Z67w/hUyHM9KNbR2wTRedvZAhwrlh0bFRuurQrn9jfruTdnS9nHw3aZJll
H91UnZZuF+XHLtazBxR9mXi0gbxCVOgvudFvJ7tWH8Fyp/eN0j8g02G8hBx778OiRY3Lzp403TAP
vT+hLpjpytKw31xXwxzL+8wQP8Rsx3qxaM26pDvrtcZJDHXXAnBZfKsEJgjSsT3KenuukvVdMptX
4sSgLuwRlwUpsVUE330G6me9HsZTCfV4KatbRHBXIp+ag3QJi8dv/7EXtmavzwrHb4i2Ks+ZCJSl
XtX+TiSKfe/bTrC12C8uQXzwAwo/wRY3MBGulLGWZukCEjoCnsNk35dehuD4WG1c0Ws37lzV6S1e
d1BbZVs2ARGxp+mk2FOx1dhqHxura45Zr+dbJtDxrgnadFXylj57molCPey3b1YfYqzk8XVnB7ku
+sr+ltoJ+6x6B0QwfUJqTFmFap6TpvPVPZJxxW5ivXZnTW20MnEr+Jho6jPIIvwlsQhny40Gd6Qu
+wx920xozV7J1f91Nb61/sd+Smd8BJVdP4Zl+9JaU/nQpZE4B7kXLAdBpjmLgGg3KXaY5VTE9/ro
/ED7RPk0ijFYKYk64nsf+U8jpGDZ33IQcdVrx+LNQbCwSTa+7fufC7sMdn7GlhODX+exzfsbjivX
gznGz+MUKgcjDKtVPU32p1xtvkVJWN2TBzKZEt1poYvA+dS3CDzbvZOcE48THNbC9+XcnxkvxaNM
mfYNtMKPovyGUajxCcOvPHRuhqTh4/B8LBV03YYHMNfNhaeHxtH3yq2sko2WiWqJvKoLFCPD2kx2
su4C1ESMvNmmTY0Vz/yA633yFgF3lNTwEjdWsTNmy7VrwZjT/OdQAzdxnOZC3pFHibmf+myduiGi
GL165v/JExo8YkbhxsdxDjELsZa2qJydbEXuO1uH0+huZKsJgndTVUa2lqEwIhyFFFwy0GRMnvjL
R6D70AyRrfJnkE/9donKvgWWFR9l19E0+ke/ii89kwx56hjFdJ/UN+a3MSTOoa0e2UtoS4XhfCfD
ss5RwjbzZxmJuUdiVqTsIG/iXknoBnWyzwz8T7wJAOjS1OtNNVb+3eUOmJkbvwySNRwNgflvrN6i
rPVgeKH7MUVre+nz5b+z08zZRko758lbca5HDLOzOi+ecM9BYj7Op+86e0b51mjo5l5vZzE23YF5
e71dcfnKkzEs1qY2U3ArXi8lDMyTbbJ5tzV1eBZd1e/9MFYQySVMx9bYgGz1N7JVr7DOjUx/2snW
zlD+L2Vnthw3rmztJ2IE5+G25lElybJl+4bRbu/NeZ759P/HLLfL7eNzIv4bBJBIQHK5RAKZK9dy
QLxrAA4W57JpPxd5WKOOlY+fRiCPpdkMH/zK8N44lK4GlRsgaY3qMNtF/hTU/NICUtQqEsuZr6hb
m7Pge1w51RoW4uoss3NYHgJK5z6AB6lfUeS8m6NI005hwk1TFgVBnpNzpIBeFhUgwQnsQ7yRjulr
Eof5aaDAlgTMP1fOeX7v8mp8FQscMyN4CHc4yAVUWCnFP7IQDCPB9T5G+vhqJWhmhHqlpODWwqPn
Beo2ysmjkQG1zKeBsqVLPpHwfNgUXkPkTNFjEm+TD/RJXxqZqE1TvTSGtRa71lfquZmDkxCqwuP+
1HWt+1QbbY5cWoZaqT95e5ms1Dk+piPRQpmdEvhSexsFabMb4jO5IYfS8uLD3FnxWUxKl//oie0x
9D3o8e7LxPinJSSekFStS77a9ZseDdqXGtmKg4u8185choHWI+Nsl2/hmKtkjeZ2nYeR9qULSM5U
kzqBefV91EeUd1muedBblXCScoeqs01RBsO6bOP0nMz6Es2ytxADp29QRBrPUzJ/lJe5A//YQUsK
YsqLlyxyGzs5y+z/XCReWc5/x1IaQNLNPAGAoVkSEY+h9OplVnp6GCQHW9MAe+BrVQXf0ofz/732
t61kh99sDm+VbZk11crrA+9sIa9Z37surKf1qgK6PmelfrR5G0YbX4z3qV8WZMYUr/OqbzdilAa0
81xc7xt2GsiTvHBfy1LZgFwKgmlrUaWzaiKqAFYIvqpPWejOT66HrjI6qATWsh8msTdmMR3soPj7
Yb8vDSEUIEHIc8xoM9L6ZVcOTzBoyECWQmuwJHeppSB1wQ+rf+5MZuCvTkMiSza972foFP5Ngf4a
JQFP8pbvS4IUB3Q4gMNXS2HI5BvX+0gmpKnbCvaywDhFi+/D7pBJesp683sIwcPBlD0eLjYf7rqK
ALD88iOk23R+vzFNEMMP7/tq+AfgDDBafXUfy09AmSd9anL7dbCRauwA8217NW1fs25sX5PGu8W+
Q+HaYjKcKriaZvAic2IKNXD3sqgNU1jf6s65EYDOflvQLstlgT1AatY6brN9bPLzp0CDWr3GPFan
4hhrqrmLS6+9Vqn/GWa36HAfFXkHZWJkAqxYZmHPAwOTsGuzzIhNmozaW9i61QykkqpnyMYjN/+Y
Fu9qWUIFnQt5jPL1vqvYxE9cotBdBNDjjdh/cZHZxpyMFUoi0EGBgjANpzuHy2/lw4w5IrA9t1d3
aaxp+m858fXwgCxdDdM1e3jXmJjn3F23hVttZEZstpPplL4snlT9WbupoxTjbpT5H5tHQGFnrr7i
OATJJ7KeAFuDqfwQFf6FrGX75Ltp+aHNAZFqiNFtlDxLS+ht3+a5Jl4vk6OTbCn/C3aeZRXQUuTD
IhODQAsrZTN/KLo1ukSULi42VA6Da5Qln2RSFvkKWUel/tyCbD1IVssTPjgS51+mBkaP3zJafWPd
7eL7iL7/9P9lj/Yf34eb9H7aH4F4sWeuc99bRvffQy/XsHDfoiqLEWI06xeJwgx28/IH0+y6Eemc
vnkR19bpXsQkI4nccH3900LZS3b+uTDr5z/uJdv89HpsLz/Wsqr79v/ea1x+r3+bZKHs9fMf1M/G
V7dazpRa3Dz+neIpTj//BX/Y73/7NP6w1//HB9SPKrgNO/zL7ou91TpwlrXU7/penu3swAy2coBU
est7SfL/yJxYLCTx1nY4OHsZ9kldXItpepPRTJ7qQw3BGmigsLufUCvCftusDcM1b+O1T3QPvkRn
HFeK2kIFp+cG3Fh8G2VmAr56vU+00JCvObbyMhP3tNX+WUlB/QxxOqwJYsyXGXcsrsms9RetsNVr
qtmnSG+9FyeMaDpO90pWQXLy0zYi7LotS+g2xUUmahuVnj5sbKJ1y7KlodTyXHrIkMgodIkWVnm0
0lvdfZFF8NclZxAf3x6mESz/jjJgey02Wdk1GYVJSenuHrbZfPUD/9q5QX6TdJQ5T28yklTVz5HM
KQ2AiMVTUkfLCJnq/PZvz3uKq09f4VAds+hNWHoi14g2lTK7Z63QljtG9JYuYqIPexInFGfNydVw
9fipySDa95R22AbI8T5JoyZhcu8FgAy2QWuW698nFueyjjh9W+ZfvyxY7DIsPVBQkBZt/rjv4uah
J9H0/EnJL3J3C9L+rJDSLEhYZKti9iBBbTKesrk7wXXOjelHV6xxnMG0K15Rq8w2sDkW3K3iEBi1
r6/BCxz4F7r7cdkqEpsTIHnjNLG56W3HPUvTpKl3nnS163YPY54pxFsKBAb6Vh2OUc6De9VlEcep
AGLhbW6pcHqK9T4nu9y7qU9pcNgOh3ah46lL5JzgPzhXRh07m6yeu30HEgzSzsaxoQ3Kvpdc1w/3
6bEF2K+E6rUvdCD3Y1AsoLrA296n2yrxr3N9Lqly1Vf3/SsPpWBjRPVA5Cj0Idqhc5KuuqXAWGwg
wH70FFOfGpjQk89JPFiHutbCg64WhHWCDB5jc+EszkMkh+z2yy8m6vnCW1WPb12OZKZ4jUJ83KuT
DyQDyfUuAG9ot1soKtq1GtfdU9DwHrSMoLs3CIy5q0YHpfnbhDi7mnJN7CgF3DOY2kpsnl6YYLaO
sodYHrs1lh0eoXL7NKA9fExC9SM8zcZVmqBQ/GlVOtM3PVL8/S826cIcTxnsmKxl5P1cJkMoybMN
ROnKums4QDvEpEs0Jq5DwhEsMb3gKsNHI256TCXk4vZonDaztjxlu7XdujUpw70mxbUZ/B5blePa
lrqd8INMDuOPST6BaQV/4V9pM63v+QsduobbMrynOmRoKQg2Sq5Dhm76r+Fva31mNchbVi1/3ydy
e/MHksUoQmddfFCNcP6g65mGdk8Wr2RWbEPanBNocW5iovDA3KqtDYLMZ30YGt2tH6rjwz8bSvQr
YrU435ebXnvwY65Ibf/FIoCvrYTfOKuc4sn2vRRy0pLw8cJ+/MvEIh4os2nQdxvYgikfkuk+iBGj
FuPi8/u6f2+YkI9ah/o4d5skUowdlJOeC66g7TfaiLzifRxY1XSbS2ifrQzs++LSOdMPF0n+WLkb
bA0wqQhfhdwwK6X5Oxxcd1fFYXOJJ6O+N0hCxiirJNM2r4aQWJ1Vwa1Rme9znju7RHeHXeX0xrs/
p8PKbILp6kaDenTduEamjGhQrAcm6dvUeioIPqzjpo6+BUtJbVGS+p7d5BBBZb8fdIjJPP9vKSiQ
xoxQl3oM/2R7uHTGOOyQn/5LtQFPg1KyUKg7/X5C1Gd4aErjjpGSo5w0pK1/sZNVyDYz1BanvECe
zHbLvyhfUMkQQMevURi7AYRi891BPAI2egiW0iY/E+yb9m2jGzct8/VN5pNa7aHDhobSyP4iG40k
gv6mahT6dLU2QYYJpb9E5m3fJC2CcMVVc8bh3Xm+39Yp7L4ONpUkckuXNS1/drtoudo/1hSlMry7
T4S05pXWl/4TZO7zxYqgcKIspQeD2DcfVCL+y+DeGNUHJQqaJZvAfBXo60mv9YNKWPxUB7O+Sbzy
JXCN9oWiq5YUeXGQXzQm1H3SrBBFyeV3MEeqQZveTI8ytEDhyaJoStsPpVEexAzs8McijTv3pYsT
Crwg1jyHxvgetm7wOsGu+VpZ/byroFzaiE2aCD0HSl2N5PCwlU56MrwRkYVlVexSqgMMYPvYyA8N
5aAHoU5NNptLo7vQ69YlL5qHrU3V/869R4owKKFA6YNsW2VNcCFuB2ueAb/uRcYE3ikciEmgTV0e
Ucm9ODlm1szHh5NRwstrA0Hc/uKkhkHBH8fiL55hxqu44HDhbbLxa2OU3Xkw+yHcelFyliGcOoAZ
zO4jZEFI4yIO+yyNn2v5c2ZkW4I5w1VMc221p2AcXkoL9tmrnRfWLgTn5hqJu0kaFFos6CeysEbl
aclZOe5HMLbplzJHs4kg5Q9zHn/snI6nXw2BhqMSGc20V2pIOr51qn+0l2HfKVB4T8lBPNr+1qJD
eWp1rYSEcez53X9rqG85WEm/HfJg3/U7x2mM/9jDJ8qqgNwMc37z8zr/audBBkJev6jKmG9HDcUi
o75Ko3CGvfdCL4g2lpYtFRtpex5SkHCiv/p4rtYe8XIIonZx3ccXCm/Wk9N7V+o4OKim19CazG6f
5wiLVpTzbWWyNI1K3aiQ4oN1nY9iUwLkCks/giMetsTsAj3yhnOQ+bVza2Pt9x6/qV4Hr2RjvheB
Yn4dPc6Q1N9CqpXlAAYigK6yIFY7D26slNrBzgStFbQq7FbeNR1KivB+DicRdkyb+D4by6wMrVK5
3oc/nSNSky/BEAcA8uGVUyMP2ooh2I7UNLx1vhmepzifV1SVaW9u4xTPnuocZTLoMAVNtyrH1n4V
E7q93ysjTxC8ZbXbUsjOknOeqtHG4UlKcgyVpV3YpcXF6Zs83Ui3b/azmhrn+2wQ99BNRSovhoRX
9ljH9sVKkxyETYUSGedzHbDfGp02+1L3VHjDdP/xFzLMO5MyzNQtnAMlsh8LEWbuaNbA8XW+pNQE
rPnb644tHI3Pg581iJ9k3jdS/itN6+zvXgP7j2nYBSmriuTmT9+cZNyaV5srvpXRmR9LlSBl3rSX
fMmhA2Q6EkDpv5I8AKrlT/2zWibDIUI4+2DHvn1rTBLU6ZD3L77dkOQElbUSfJVh6/1Vz6mWa9GV
/ChDmW0zXb8P0coMV2NjVNeoBylR6Um9UyJbOfrQn73MhANh0Iryvwu/OUFhb7z/ySMLLSpU5h6m
6CU+ng7vfADkJpaBNBIPt2BohYCiAyH77wkJoI/aJ1nEIWkh+Fw8dKiv7wusiHxnayOyNkl6uObt
ayHigvyc96HP510qz/gAwZNUhTUnXobKOMGIHQ0O+e0lp/zPIsPIvA9Nq/6yaISYR0nrW7nogVoN
paOeDXIo8bJ+E1oxfwhVUP/PsZI2/UbWDAusmyCpsRVbtwzF9tgHGoSA0kBcqPBKQX815lPZqP4J
qtPx5jkVckhV0AFlK4arUmK7T8B0/JSOl/sif3CH22A44WVMZ4StajvaTmODLLsXIilaO9HW0JRx
XycKsbfF+b7Ohidla3TUhsjOoNT4aS6Ztg2F4SHC3dN4E3dpgk77NGZUK6VqdpCPQ/6RqoqiC+CV
HNobPif5Rxp95qw008nuNnEWP7HJRyDO1H798Lt/njI2lnWPz+qxTpbIXvm3hkf6AZGOi7mIxISd
Zl+CaSJQ+xhLTy+Q9o7cqdrJcBQ1GelG63GhF+dY1x/BfnxQDUiTCQBb/ZO9NKkSKpuMgtL1JDNi
lKYBdAOnk2fs6zwZnuqu75/uqw3nS0kJyhoWPYg3VD36XHfPDWV5ACRrFfoMPn8xzySht01ZuXcv
ovgfuyRVSAPOyqsapGfxojwJFnFdnVZ17ZabsE+b9WzbxrMdZuZz33jahRqzk5jMxST22sv2Q5N2
V7FLUypuuPbGsd2TFUYuMurmHVKnVEs2dQKV48hXO3LIUv+0JWPWvGRLI7YGPdW9uEiTpEm/dhPf
gzI7qOynhSbxrYpaFQqGRqXUctTPRjhaWy8uhk9Tan6qCsP+XqbNCVBC9uV/dUVw95MCYdp37qbE
cNsfroGh/7prFjj9p8W1WHat/+euZTt48GoWkM/PzrMem+iX1n2+rUrENcRWTFF7oIp4Ihnzj832
hgblK2dvLKvETZqoGjcK3OJPECs7z0aGFNRYJK8IHzq7OIG4NDV89YoUn3ZtqmqeoPWg600Dwqpq
3m7qzv/HmGkqkbHFfYpBPxILGFE7wFtsv6zuUnKesadBnURmDSD2sm+qU7zca/qOrI52tgkp/cCO
OtaloPzwOAb9SXVhEoAhPH81hsonraF5axnKhKarUDwbZXkUG2ec/DXVzlwPmxdnGVBSSMEz7CAr
mRMv1DC0jd6lylZcZCJTEeBSPR5By4/yCupUKA3ePX46XLXTXhuT4f7TZZFvzj7FIejcP3461cWr
QUMjQvXCt3DQ56s0tZkO/OcA7q3GhZZimdD5EPivcBaaLCom78NpDNT7krhBJcibww+Qv6rXxoZF
00Mex+sMuNh66zSH8/gkjd1541NUkCeANpRw2L/sdhVs1ShxoFgkFinhvDw2+/MEWcZKIn+R3/Vn
P+PdbQRxehmV0L7oy3OoQ+DjlyH6297GieD0FJc/+T1sNekGffZA/C/bSdMvPbdzdnDK2U+QnQwr
iyDVqTbt8EM4RMWlrcav9zjFEqyYF4+Ag8JJbD89aqoVPniB1x6jMENEEg6HZzM3spUXZvPXqgUG
TMl9+pS2jXKoeqV1/ZVPZHwFfTRkpwaV8o73Hxk0Y5repOfadnqj5HUHAVlxeZikNxfxf/sqRG98
2UFc772hQvzXN170KgS7TVEOecmS5+Uw7EqQQDcdaNhhKqh8hee/WteWDWDSSqxnOxisZy9W/J2Z
oVZGtRpEnS6UEhcUeS/iIg1AwhiyoWGvpwHFOIZxRFGEO6yQaEYLL4oRR1Re9MbxLlksotkqzmIT
txCkJNQUlbuWUFrfIjsR+c3b7xG3qPo6q3zLY2cyXgFrlKu6mfVPEOz66wG65RdvKfyCjiC/hnFX
HGu/QcBSran5mbmgZ6b1feJ5uhw5UGr42aD80l1A+nn6Lm4Q1DPUs0xyPkV1WJ++tZQ4nvqlCfyG
/0bp2tP8w5hlqQ7SnSG/NNOTHpY7J80+OQP07GhpNeemrqhorUmc/+h69ReyvlAjLGw68LYG+6ga
IOLh89L6JvnkdoG9dyPD2xtEkD+6WnpDCrD/5pVcU7MmGZ8r2G3Pvgv3h+OW9bdgK/OBR6mmM7fW
uSDhQLYJzRdQCsOlVy3KWNsveT/1Z28g1s2bEVNvNz8mH26+MrYoniB+Iy6PCYTMylntTr8x7D+G
wsdv/5uyPxOpNiDEJhdGo90UMv7NaZjrFz+r8zOhlODVT6P/qJOHcN4ympd7O5UUWt7PL2IZ+l49
I9D2WabuTjEXvXhq0s1jTWTk4XqoA4Jayz7SxFpzJGcePclItdG09LVi99gIwQnnAEvYe+Y0+5ZM
5q1eGulZy4GOfJZ5n3BHv0J8MfkM9k0nUFcj/4lEyQ1KuvZIsdLfvy2fIADbOPkEb+7ie1/uGsZz
SAn16cduDqSTUQwGxAhgqq0iCCU2RQNHizB/KdOsXu49N0Py9+eQhNLbGN6yKIfhyg3MeZOr39E6
0y4ZyaTrTIxz3hRuoW0sXmRbgeR4jeU/5fP0o2hsKRNxffd9Dv30mnAF3/PcW+o8JmLRXcEhsSm+
yUia1NH8eSXdye9Bh+khPAiucn24SC/WwwzC2JnqTA221mpuPptKa31IJ3c11a7xYi+jPkyd9UCh
zUEm61axoIzletePzboss2qXcYRAPGkRluTN5x1ry2LcZApAZiQPI7N1XsYgcm4Vz9e7s8cl7Owm
yd+JTCaR88IlJIXtrPrQ+9GnxIHCaoVAOugCaoSlWPihdiylxDnfAuop8oy0CwWmiAIEm/syKR7O
QvWPy5ZSYif3ufla+rHydY+Lbgts3q/1Hm5JurqpgNLPrcOvNpkWd0fjcezlnr4Rb2n8ACD8fVzm
KvGYruDYsGwmjUOpDMgJ8hd8Q06R0yVXl3KTgzMBgVtGhpIk4BToBUszkcHg/QUb7iak3nMtxodj
T3j17i3r4h4kXxfEDqBMFj/8pJeHEICuCp5+leNbZ6Wg7kefYT+mRInCInOnhOZ4gbF9vOhayDfu
5zAPcyUH9GrHK+CR/d3RW6bFhzrcrAMu/M8atKOtbTrB4NGq0I+vZEvIpSq/Km4w8Hi3VlffbGvu
TzYsQzdppiYuL46eHEEk8h8utt7MIMTreC/8Ymw8/S0kKnTql53+tBbs7UYxBgjbn+JGLTcztRkf
nTD/SFV1dfOtWvlITe2176z5uSxzzi1T5APXylZSIGkPmb1Cm715qXqzPqKZU+w7J9be6lL/Lh6U
Hp5JrmWfw8zrt1BJGGd0wRoiDbZjHmrfaw5qq8JHP0C0qhs+mHkZ37tirckp5isH5Pjd64/+ttMQ
bg893h//dpxjp9pWXtySnYpn1Iitb8oieS2NW/Y/eg9b33RUK8CR/TD95ouC+byHsfubLI+IsZML
X/Z8bKfrA5BPGC3EnvvDUzN2EEk3pfaMHjJaZ4sUrwwpQdOeM6h9KMKs/nqYpFePEzTsnI5DeOZg
/ClmPm/AK/sy89VncQmy5RHA7W4tQ5lQM14JLgrTsrkxZfsMwmRgfrlyjOL42Vq4++GdGp8qNwd5
tzQ82JIN3MjaRq1a9IhlWhyNqTzlY+GeQif4OoUJ1GlCQOu41UH1JiJV8A1OC/1sJXyDWeb3VCYt
0L0xtMZLV4afG7JKVwt07JuPGO7GmIfsUMVz/xaNk70vMiffyCxqu/lVT/2/ZLLi8XjRlOgvbRGw
0xU7vplLM3Ap4/Fvl5vHhPTGesoP8cTftgw9FClv0kOsxr7MvE9lE4iJOvKhy1bdHO4huggvoAus
axd/LvMpOLupE5ztpZHen2x/chkR5jlO8bz5v5eO3UAtga5vhfrhwQrxGErvThIh0w+OCCGKyBYO
Cek9JjK17mFf1rTVY0LWxuqEUIbbUfU3GhZES6pbHMO+AM2W2c56VOeMM5sVK4durrIzRL7ZWXrz
MgNP2c50wHB7mt1AMgntWiWKogj36U9Umi1RtaxOnAvEHJAUlvnrpE1vCgnEL4mjGdshWepWB4YE
41dd6lUU2vXB2cyiZAM9lfeaz9a+Tdz5jFQcVadZPpVHGVuD2pNJ14ddNOjR0ZGhOGmh7Zc7cbp3
axTeDTuZjppWketLS588/JA4wA1gI+JUk+fPVZPBWGv553EZienhJ0Ors9K1YvfluczcY1Na3ScA
i/1BiZYCo8bsv+hg3t1FdHUABbpt1Vo5RY1vvPK5/y0qrVlb8K4Ix/SZXNNKzZvweXZ8St1VPc/X
Q4CoZBDEl3vWVKRhJd0ZFxz/USO4yEjsAVe0FTVLxboxHG1t2EF6CBJ/+lCozXymXjdeZar3OUa3
+wakwzpP8HyvYARrPxFciEjfBhk5WIbJ7Bm7mioQMPCpubbcydilS6GWr6oUUeZZe8imEAXKxSa9
LNPeA9ODMTYEVOwsrx5raSrTc2+WP35KsyE/PeyK4QwXxXf34lBCjXrsdcj9zFrxXgIfUGEMAQ6B
wmBYuc0AgedSVNtGYXJAx/ILBeU3WJ9MZzOXkX3R4H4ly+DPO14Y4UZfJNbKwqhXakgBkzW3+sfJ
B7Ehw8ds37vtRYYyK0O1pdqmK+wk/i81FBVVE7l/sJRFAxFpmHfXzYYNQKIYuk5KPovI+DZGbn3T
8i557w/jMBfvtmYqW5VjMq/Wv2cH/JAwTwBOpR7JnHcPaoqWZMBJH8CVD1MAuwXEbCX0i9CfOF5r
3Rkw0mDQN3kQQzQsDBhhXVscO4cZih9YMqyU518Qms9j7IWU41ItHlhl9BG8FiQqiy0IghEd0n9m
pSe2wleogHAofUz0wudj1of1NM7jzoW/DkKmALrTOpwj6CUVxu733oQ3KzTnGk65Vj+2nbbzfRMx
GLFl1C61q6z06ruPGDUL2Zkex9/sQ+3EYJb5o0dKA+bcvbHQCJTN/DLaYbfN/EyFp8oJr4CHkm0A
Jf5aCdLoajcKWXMUiaJTm0QEGPMaVfFMTT/MeYHaI/mJb56CPlwbjv9FDu3ajl78lFWmySuEn1Ch
+bUmN9keYpKI11gv0nXfhsiYeVw06jIprf1EZsfkoHya0ggEmb28+1y+EaC8fVjG3elpcLP8gGhQ
Mg8rangGblmmcovbVrmNTvg5ymNYd5aR2NFRtU8xN1fIAQtjI6LGIn08xxD1ayMYmhn9hmQduW9G
6ijPdd4/BaqlHcJKs5C3qRcZtaX7SxMW77nHvflhQsjEgjM8d5bShjNM4fOtCXm2uLEy7C016uJt
6E4vDVwQp3iZFRfuVgT41BBMQgfOuXWdYxIQpzb0SSU5FqqUbsxvZkdoNmh3PCyVFzNQ/Bc4r4CE
6NpXGYk9qyJzNxWOvw6b2b+7Wf3Yr9Hc7Pfi11eNf+upbeZh7n4wLUhF4zDTdubkl5/jqdsVZNi/
hQpUTHZkzk+K59VXqoeVtVzvkx7dTb6NX5oC2j8DiqdTl2bdmdqTz4EC71JmjsZfBTw3jaRO09lE
GFeLv7dRSnbKr4JPWmyiZQ+sh6SE1R3mvjShH410itiMj41phiuC++RaYMtBRxakx+qeK/AmImG/
j/tlXjGX3EySEAeT9WCT7W05+xnSAeSjIy19crmVnHMt4cVid76+r2vSS50TaSu4uYLTPd2ETMMH
m0rkY1t1trOBfIvQcGVHq6kagO5pQ7aBjhPuTQ5kRBnbAsCmbnw2Y+M4KFn8vTcIcrVBlrzVSjDt
AwCZxyyeg01pcblwlHB5iI4zJ/HMUk8yll5OPvWHUcbSwGMdb8Hz3CoKzlHSc+s7cMos1WKjaHG8
yccArrzJvalchI+q3begIsZkPg1LIz1pPAPWaDsO+9WdLLfSCFp2Tnhn0h2o3boT37YND/LcCbbC
eTsKS8FP28NNmG/FvuwBVMAFKtjtyp9CDqpwZMlYmvs4tBsoNpP2b2uGwqyCFyJf6b1jn2SscRw5
6XyAP4x89PbJr3o+uwmmR9AuCBA4pbYxp3C49XUz3KQXE+Zfg35StmILKhXF2VydplVLvd7+4Sje
Xlj8nTdJfvzNTqTpWpm9uQ+8+bmwy6+NlrdcjgPjo1PmX4sxiVauJvSLXnMO4gAhxCnVb2THrI0S
RsYbeAJQEFk87IdeU3dBF4crl/zCV+kh4zzeew9b+bAZjUMKQYFYtyu1Fy8Zn9CJaN49n1x/70Ds
JkPIWKDtTeL4UGdW8w6IIoFRPuufZGj4gKIS95PXZuWNAN53WVMbNs+w2rU34mSpNirUPo87GTZa
9yEDcI+otfLUImXzHE9qBkyi+SwjafIm90ECGuYhUHoPFTPTO6VL45FT5MXS7ylSICNPmGvnxeUC
PNG0N3NhrnKNNFnLLLLi1lMeqC8yui94St2mfwu9rNjC1TZsTRjcnjsgObuMaufJD2+AjAAmx96+
BtkPZyqNPkfhAa7pYjXaiHCtCHqWN0ONx2PTq5+zHE4XMVW55x3RUv9qVylqamaU7K2sqoD3qcNT
qmmXhgT+BzH1/gRZuOuGJ69NI+AkF+pGEn3rqlVzksayTHvPXRqalDw+uXX5PtRqvwMlhKRjpozP
MAtMz0ipfMxLzaMeCZM0vLi6bWAFDc+Nf2xlDclymehHWTQvK2WyZPmQ+f9jOemSekMskmtyDL1n
G0PoLA0ycnW5qkJkcDL+w6FvYAbUGzS0ThcwdXcQs0N0s9fBT0o9QWclvFlgvOAS+g/n1m8TfWAu
dMDKccgaGNzkhjE3UdVf5PIh94zZqFyeRHa/mlriamWWrCIrn54rp6boL9cJeNsUDq/g3w6vVpkf
2smJIF33+/d65kR0TyXCN6cerVQx3m0OL6FZWh9zysBvk678R8zqTCAQuISxnc1x2mp5GG9UuLmf
cti+DhSLfoGRHTxj+JMDXSbstPsibmIXHnTpyaTLpIx+IT5flsskNCjrYGoPkJIOJ0qjh1MbBD96
Wjf+OvT6gQh9HL269ex4B4Uvzjmy689hjURy6vfTc9m/kcPqb46c6OwIeNhczbx+J5e3md28NWUe
qUcCj/UxrgJSkYUx7DpAObyZzPhEmeoR/EFwHrSoROvYH56Lzv/sUmj5GaTktKcohT+81os+h47e
rpIkCylNTNpPFZAO8qbRZ6TqJ+RIwxbgMqs8eAo2vQuQdorCN8NPss2kj/15HgtyXktPXZqH7TFM
69wrV48x610z11czh/0mb2+JUpa87tFjbkaoXM1p/EowK4Zn3wVsoyYc7PiTTzu0c3wfwEHcBP1b
0oKs6zIVtJrMwvr7mtlI9C6TYtKG6ClJrezJB8QEoawV19WeIve8fkGPq13pRlBt3YEUqTQOuEJ4
k9GdHafqvzFI1b8Brr01ajt8LApgNyOiNHtHN+qTv/BslfH32bUTpGq84Mb9YcHJVMa7MXfDPjNy
b9tqcbT1ILDb9LMTPNfFpoEP8WY3XkLKzJ60XaK0+bqbsvDZ6XKMah+/V6NSEMZjgTRaaion2+5f
lv/IfIts/cas6/zkrcHTKeFr3k7FfsjavwJ0d89abe4bd/laSwpLmp8Ts3z7S/+fLFfMAes8s0JS
W3Oq1ofetb7f3/ZlU/7Nz0mOgwZGjcKOfw+r/NRWZoOOdk5Vs6PU1tVaGuklbmiR10Z4CfoZa50O
M3rBYnw49m52qENQlmL/xQX2YjSA4+S7GuvWVWZ/cem1CtVZGxGtx0xgkkEZZx6xbYouHMFn9WKN
5WEsIK2XkdFPbrG5TxiIdnCSKg4NiK4jD/z4Mqn7tq6KazaDp4bxs4OdA0GllRhhnqIL09N4GaPL
fSQTkTm9Q5IBdAv6Lo75SfefIjk7dlV/D52aoFPsjK+InQx734+s42S6xc3n4bVpqzT8ajjNUdak
cfWSlBV/b8OwTf3kP1U39STK/f41MdzvObGUs5gsoqtPru0eZfT/KDuvJbeNbQ0/EaqQwy3jDDlB
kmXJ9g3KW/ZGzhlPfz4sjAY0Lbv2uenqXqFBaUigscL/T3E1fPJtYIAayE2O1djEH0GBpQ5X/ajX
vX/UyM8eZGlzqtwpBhR90YKxHz1zQLc+Jst8HHLlqrXmWRn9Y2bU0dchnp2L1Qz86su+23uBZl3I
GTcnC1ILMO0UTqpddRVWgF6ryb8m7qsPpMTFK/ocyNj6ZFma+ehnUbZXNb981ID/2xcL8DgwJvGz
mtAQ6j00dvRlMp36mC35TOpn26fZd50FrT1qqazxYXla3pxkmJc3pG25yYLmdSqTcNVpi9U/mt65
Vx45zTJc4inh1VOcF8dTXO7gBMCS4xSbcBzNYfEks7wwyOHLmvqy4ol36/nq5BdR+q1H1eCmXH0t
g7cIS/l9oIO+D5JvGqx/1PpPyWtQudG1DlXuD5mdf6XY8lXeAoDZ+8Xhq/ZzBI3DKQximL4ts4WC
AMIeLZ3g/Am4u4M0Vz37k9J/za1g1/WD/XMPVN9r10+/ipVhNt5D7IBCJ0uLl+qDSzvPoyz7hOIh
Rys/Tk5LF+PkrVakW+uT3YYf8gDAspio46PdmvFLXgXRUZkL62cOZdR8lmP+51h95pln/deNp5+r
2q1/qSNwz5QyS1dvdVSNR8I38QvHzDfvWo9S7tNBsXhnKZAekb0z5/JrkmfxZ5qVwdLPYutUWzyQ
shlUUXqX/1N2NP87VW+9aGBOPieaG1JQh6LhF6nmQfHbbKkmKJ1lfXHc2nsYx4TuqFTXD9Vk9q9p
1yvnInBGAgBJ+WTDtHvyKBD5mHm+ARyw7n91kvobVVjVnyFl7ys6z6iS2+qM6GIE0wKrUnBGtmFj
vfajM1wV3qBIBM+PsrKo3apouinjCnDb7zbretXBjDleRdVoGtAzIQABslyNZBe/BB+hGbyU2luA
0WXg1xS+2OOr4kb5syw2cUhpwks4gy7RZK5+vlOI8Wj0+mH0YNhyly0dq8pUslFR+FgncQ+us95G
xp6nyXMau9aXoIibpyigY2ciDvklNarqwTZ65yBaD0ivYxnP3lm0UVu7u4D7xFW0jeN+0DtX/9B4
MBxFYZE8JA5fmhJ036TRw+c+PLUWoDyUBoXO0WvpJs2TvH8KyvrZA+AqAJ4ZkgLfoxSkij52mhYR
7GBIQMmIQbd8Wa1yq/xIcNC5RnlD8/asAIupNEb8KMbiy0vQtIeHxzxtuxgksY5Dr9sHewLVjVtR
mJ97vv57MoDtM7lW6o+WENM8pO4RjPr66ANk8JMDUO+HKeiPpO/B7ZssMmDp4OqPYqzwqncxVFD0
SuALn/ySBmrwMv5onSp83Pot5KS8yE2b/3uRb4fnd3k2dPXVi90HMzG1qwxzE5LG+cEyMGOdlx43
2612Vgup7f30xnHTw2WrH6m2y3ayuVqA3lKpqgdFH7jUkkHgtcrex2Oc7SW1IMM9dvWP12Iq2Yo1
mSFrNYNVJyXAXkQBaV/XEn5O49nqGq8+T6PT7rSBYhWNXO6zn2i0e8kUqk7jOdmNQa5TWVynV5sX
Pbq93wD1gi869UV/w8+rCmDzdNtqab1KmtMGoLd5ioyG/flUjPxwRVGrUC6PXqE9Fpx2X7vI+Vmq
t+qk4fFgmetKdO8r0S2WUvYFaupqKd2f75Z1lNlHKiy8o/TkhkDLTU00vkr/rZEO1ckzQu8gSjvL
sk+AYoluHfhx7Q0duFRp1bX9vn/27egnUYpP4kBonXtmfoXJ9Tdurj91iaFQ2N+8DRztCJI3zyLO
Fd9WiUdr6i7222ZhoVSe9cIAakj0oA0PpxbUcY5OK9PmTUBGmDZv1jcBGlHJOl9COSsJ541eprR7
+LspyGzOES0QY4SiKvAqm4rD3j62eJ2JNBtwGUjBncIhmiJTL4IpvFOnpTSX9LfT2i1oK2TcEx6D
+lTuBEXIXHCHBEpoW4psQyBSNIqp0iR04LShhUKMqWbzqRn0p4O0dRuZEX4wzG9rP56s1PLb1qUt
+Z2g+GPFJrTerKUF/S/+dxL2WPv/ZEfSCp3mAoOh9u4pclqH0gbDoSaBWZdELvzG9gUK8eyyyYfK
gglt0Ds4VdVk3G3G2wbassviS/wko4Li+8a517k7UyXKmTmZ/wL1Rrknm0WT97LM25Ek0DLLvEl9
qO3kTzrdRnp2Flmat3tqhcNL7gfRkOxKPwxegs5UP6X5DOFN5eqXskq0T/WiCNXqqV5WYuGaENqk
uQ8Q1uIgAymNXdmRy+7H1N3XaT+uQRC70X9OAkDZixKiC5qO9P6oVkZ1cFVAzXfU6oCV6NWPJCkI
8RZwuvd+BUqNYNOsU/5v4hXZRuBt7lFsRHiHdCPwNjbNTPuio1Gt3Qcl/VjgQrbcWApjwUj8vprd
2R4O0NtmHPI9d72vpI155NXSusgt5Edwnl48tfuWgsyD3HTu7kEim0kxPfiF81lWmJYPcA8upKlO
qCe7GxxQ8Z6nDwYVS09i/aNNQbqF8GvqvfVe2cgNUQwTgRrNR9goKJCuVXrynORlK7BfRMUiWmPo
yzJUhuRFzQCU9KO4pT0+aZ+mtvljze9p+fzQabr1Kuk9k2fJAVRC3sWhUtiRRvFe56U6KZuoU4Od
SCSb2DY7b+F9DEFHwlSGrJ1+n1XFPUvVfbL87dWAHltZSuG+zGRYy/PToCL6r9WHG1ldAROmmBrn
QTiEQQ7jILBkBWQZFulpDfq/L9ccgUM77DlQR8AYW/5qk6nEn2SwIBsFXUTTzyllRKvMplEHXoHk
RSxCw4xe6D1+pJHCf/GKEX6YpaGcI7AAb/LYV6+GQUuWfKnel07a+YceMKh9o2jhqwzGFESvSUBI
uHB063SnyNMwO4UGea87xQD6CSEMshjvOyl0L+280QQc9D28ZTfthYT7fJHwViZxAIljuShiEjCP
xfAtXTg4ZSCyUq8zWQZq962ApuN8J5dlZqrVs+lzVhoGKrd/5F9PRbyfEiI6lA0F++UY8s3xIa4f
0+nXzEqHo6aD+UTzdfpBc/L/2cL1/YNdwMRaBu6zMpvUp2QlqcW+gYvL19Vdmbf0esVjSoq9BmPU
XHATZLBqy7jWrXVQ6W5YRSIHLLbHj87yWoNRfl1ubnZp/eJ3Bg0uf3XTFtwFcOMTCj4t9bg5bHaF
GZTHgWzGXrSiaDT3g0vh5OMG2VoMNlnqLL6syK7LEsK86LLeiQSyNVjwXXltXRVQucFIJzLR+p4J
7G+594b8kSpGSGj8UH+u7VZ7rrPWmHZzBboYGLh71TWQLQod7FU4vJa11mvhORt1iuJ6gscH0csW
pqoa+9qFFlsMZRiLNJoWuJtfwrmoeYywmSjWHdd1udc4wByNavQe4ZULPtmu/9kth/TXwrS8oz6O
BRVUUfrrVOQHjWQLccgohjt7IkcLUcApU8v0XBVBsy/aUbnCIG9/nQFA76LpF5BxFeCKjS+dmX8c
HQpT9SiGWyCt5kc3r6KdyGTwQ7X9YEKL2QIpsMo12//mDSQJxUCD1Mu1XIsGFMJIQlhrFSGNWpyX
QP//LpMZgX9iScpS0CprMfRd681QFFul653ztqtOsPARMr+zhOvyLUA3Zb8P/RjTLE3YWpQSwpPl
d90a7dssUu33saK0Xcw3sTiik/023d/3G9ScXIKRnzXTfQuMSnRUlonqRMFBpn4LlxEEkY8jpajV
aQuj/shv00Iuc+tmjQlvL6Jua4MWN5n6ZjQeXfIfu7J2ie7Tmlo/TcsA/kH9FJUlQlmbCXEF6jCL
k9iIejOU5TrYypepD43TSMyUoDaDHsCVKzOgxf8m+1/tQnh+QMqwz7Jd0Lp/zI7lnqhoyZ67hoPD
TqYymBQSFlo2nUvby543ucxENtc+5+8seBDRvb+YtJENfD/pSxJyXGPzldkgl+Q4tUtjU71avHOQ
CgO7zp3mQ2WkvCpQGgiECTMKV7xiJ1MZyCqAsQJ4cLFoN/kPjWUbbykgE/W26z/K9MAId2pELdxm
LL7iURhadrH6bxxCVWVPS+18hchsN8ZZf9GlBKxbSsZS+ELLR5mKjc5T/mBVVODUA+QKtOCm6nVV
Q7G7o4G2OC5N2ZeN1EqYrWQoFo6rbfkj2eYmu4jJnQyiyCW1kIFOtBBnqT6d5HDt/v2a2+UUty6O
YBcMO2dBwbAU4yHIQFyvWjd/ocpjgVJYEDWqGTqwRXErW2y6xnpomtEFBHQxW0Syk8wWpRaOIOnU
O7tPCAENvUdgOrHbaEGiTa4VvIdv0zQYZ6Cw4aoDKzakh7SJQVNQgRdXlQn4/rBQNMp2ciDssnGc
zraR/geUaTRGzUnZWoY3yyZUaCoK6+PqI3rHzEF2XhDz5PMpEQyAit/awMz8/YOLFvBFG2BQ/kUy
mNOCOWJSWEE9P5p1vf2Ltx3vNakSQ/FJPfAJxOr2WjcOcLRD0q2zuFT0cifrdSr62Y7Nkufod3vF
6v5orTg9iVbkq4ms6wEyiv06XXanX6G9jm78OE1jdOk8JzgErl8dxiWa0Y8eTYSKxDhqTb8YOYk8
0XR1D6jhEgGRJWiN06ObchRf5EVENwnImcdKG6zrNli+RbV6n3ylGCY438n/cUmJu3UVVzHx8A8p
YFv9Nzk8deBH6HTJDnPSm7vI7PkOOFZ9ruueclo9rONX+t4hjOR/8HAj1Eg9PKQmIONiA3lU/GoI
ZDa5xedgrHj9xFfktuKq1yDJz+v93K0s8kVknPbbbRs4rma954tsfRrI1KM38jDFSry/ezjMBS9z
WtFXh0ktxyeDC4AHUNk7j6zwBbCokUPFPJLzQWtxXswPsqaqwN0VXRIf40Utshu1mI9qUJ7TePxN
tHlD9UoJmqhgM+ULaJPMqOscG4qLFoSmeZrqPViLXATS+4RTE60+OzGTQRCd6CXL966pQ0yuaFSC
0hECZYemBFeZzboeXMlvLeCli+ZmWrh5TJmveImDEpgQ26m0a8cOzQ7m0jixwM2sM5HNWeRfRlrP
7+Th4rB5laOR0USWghv/V4WYbL4TuRHyAn153C42WGX8QBPyb1Lz06hLGs4efpH6IBpdBji4Fpla
zL+IxSw1Q+92/yiTDYSJm5juzZ7iMKWge0xaDMcVcGgc++bPrToNgBaq/5UuaRhS/FOfDPNJDcvo
Fx8Eh12pEV0m8JBTPBAemjyJf1GCwLyEXWMTC4iVn3vIwdOFiYCXh2UMOR75y0Afwp9qkxpHWa02
DnlFay+CbbDFUdYk+t+8N7XI1s03GyXx3fUymywGj+Gs0MwvIquGOPO4XtYboSzbrXNRpkrXP0y2
fVJKBwKywOu0q7HEkmUmA2w/v8HAM59EPtjFd7sbl79N351We3G1/rrvdpkbG7li61m/kaqijHb5
ODd7/9Bl9R67IKBF8SfdofhKUcbPea0HzyE5ur2b6eWv4OaQQLc168kcc/szTdYPIs99hX51d3QP
EPZQC/TbAK0JXcMUVju8sC/IKuWvfux+qFyAcYFzaGB51KD8WeR20zl7vxyGq9X8lDpGclDyWL3I
4AaNeomycch292tRbZabOgHk481ns1n32NZi7hjR+Lbx5r5tGWzXvTGvksDdh3Qw7AMIjGFriV36
PY38ENiNBWo5MhnKyXYug1t1+SqUtWjqRSOzUIPT6t5n28JsO2A6tvU/byk2MLNQTaQSLtn8tqtu
29xcVT7Knc2qnm2vfyTxtsuCTr+ktq5fIENvjL1MW1WH0XsA1jhbDcQqX6xEvy1lVqmKDg06G8mw
+om1r40Hs2uMB3ETUQPgBq/C7y4idBqrpsoOXkOVIkxvKdKUykyZSSWmzAqr0i7bcrUupXBz8/Fl
j1V3b7vtJ1tty83dmY1z1dcBddfUh25mgW6TxXfMfj9RTlPsBqKlpOKGJrr6sVIC9N1r0dVeBhFq
0VgVO1BvQdkXgU40+ZSb/W83npsPdTrGm+G6/83OJV2KV0pTDEpcxl/agNRW41Qf+DkXz/QUU2pR
85jcbeucHylxw0g5bbIbG9kBtp51BzHxpERDpjLMPsWy3FV8GFC4QNp0f2bdVJ3dtkmfyerRKLQ0
Acqy1+a5PZB0TJ+Nmqf9mD3KQlskk+NyvBU72r0zehENBQTkcuKYjFqlrAq0Td3dtYVaPI8RoerB
Gq399sFltn56+SxL+MJNjaftw958eD+nlDKOWmt/I5yaquoOeXaehkl/0iH5afJxqKBdpVj8QPZz
umZ1V1Q7mcpAQfR0LTahrEWzK2NjvG5Gdz6yXB3BxJ5WQxEaRlBWuxv3G+ndJqt/oHWEZNT+Fx3o
xrOx9PQkMzUaMphL0aAFDNCqKIWMswbA6EYohu0iu1NsMjHZ9g9T7djOdBWUjptTLMFg1/PbQC+y
sM6yJtQ/07SkwqBeQWYsNlPWU7qxmQNUOR5aGypWXc5pPzyt0c8XcDefaLhZznlyjOu6v0B0bkua
4axHgve2+TDkUFzUpHCeJqp8+C7YeMs0GFqOhn0JzGlep6sNMcwEmtHv1jJbXUzgvZvdYt2k8Zv1
/Y5RVpXTyablUmzcJKvo+Fu2BGh6pAmv/dmzOxrDco2S2KgGSDjonRl60dILX+aum/d6SodpaICm
ukuyYn7qp8CyTkRaWgK1Js0VgW2A6gfj3FPWhVipdUuqcui/rJuIps2t7pIb44ISycZyDVGU2a8m
aDsAhi27RAtL35RWj7E9AnCwDL1nQIg7UbndQLLQ7kR4M9WaTkPq0zmjqUTnF5+iKN68E97EAAbs
LegEFqExvnDc065iJso3/8Vtu6gJSdpDGyRXcVr9xfpu+74FIxp2gxOFgmTTs7nUL1Dg8jD560Ay
Qb/UVvCmqDL3u/W/u4iWCiiTp474rHPZTnS30jExr7bTa2djuZEXacuNvVnu8bKW2TZsMkeeAKJZ
fTaVtWw0eaVLDVC22+Q/2kZk/4PJzeV+tI2bgrI6dMl/RXlj/OPpj7a491TlaSbSekj9nTfA1y1L
+bj//B91c8mhplM2d0tnl6cgrtD53F0sCDVSkAuBk7DfB/pQEG5rsZx6wiY7mYq7qCMdeP91O1mL
WmbbJbZ9bva9u6LY3MnuLqV1pXOyahAels+5fYR/vKSYrB9QXG6uvl1u/fffXaohUw/GgNqYQbQz
FLN6gKTYvtpLvGFWoeW2rQHwCFbbYEQa7VGyFuP23UPtIzR/9Vut1Zkw/GnVrxKxcox+3T3Q86Le
8ZJADYivRcf1qxxonH5kKkOxHE6qZdDlOyLrWY5Im546u/Cop0O9Ok7bHkUbNeFJLGutsOz95iSz
dSfZ9Gb/ngIYGxasvVE51BLGZKdkqGztbfbvMq0KAd4UG2P0/yeX/3XrO7u75f/rU9753i23rVQ4
/PZRpKoHOw5OBLppclZ7wLEyi6cF4NQFMG35jgpgELS9mN54mYpNAjbVwzx4n+cE0KtdP6WktBdn
GWwLMuGmAfZpk627kovuYarS3YPspQSODoGRXKHJ/0tIKj/kEWQPy+lRhmY5362VwBzDaupw9D9F
1i2KKubMc7Cs/3Bstq6xEdGQS0xza/S1l9huPfc+WSQwIhalWKgS4G3AMHmyUYiZKGQmyMri9dct
1zbid8XQ5fPZGLJv4KMQ0F0GLVGbU9PYvwD7Dw+OkhPYFUWZD310kiaDVWooYbr6iN6vrn415Zeu
MsKfiLcqj6PSTwu0MOhRoeWcE1AtzgAmZU8dAaunQKmISabZjmI7vssiEy1ddW8mIlvVg+MlR3+w
9Z3YeJMC7eq2mfhsS3Gc5/I/TZK6J5EnKkGozqDIe4gdKhQNL+1eLNJlXTmXVxXQ9ReXSrIXkQfN
0D8poHXfyUWpWi6EbBH0U5tD7fSWtkC16oeGhpPDarhs6ljWRQ1CEIH/mjPa0kWi2PJIsnRNUG6p
+QKYl/zSZntntrlaWf4KF2F7DvuyukLVXF2V7vtstAPQoiBD+mxXmX8SrdhtJjeylmOwC12wMWom
/ayNctL13l+XahtYr6KwiyYDSTyfTrLcFEZlPg6pHjxtItWJ5ycXSkfSoruk0NyLBMBkJoMEqrwl
WiWzTXFnF5juDMDnYig2dy7bNtuuHFBCEoBhSZOBtJMbrlKehI95ADrrubQ1AIwGiOF1H0AKyu5e
u0pPiTjkw0npPPOSVBTo6AXtVzuZygBHB3Wp74MYUo30Jtv8ihpimboew73IcoWs2G5Tb3vRW/1d
I/tQf1Bcyuix5hFwlcFfyhJsN31bikw39PpUDNN/tcmwamDUMBHFZvcj2bvbv9uuVyTszQN2uS7U
dd3BayL3JLDuQVa2T2UefJOVoL/TlfJqg+cHQiVQ8hlvj7yJq+EKFJ/QhPCBbvfVW+wDjepRVbHG
izhUVRw9VnELNklizz+lM7x2TlqeobBLPvr0075Gvk48nA6lX8GrNfZN0PCx4NP52a2BBhhy7dck
cadTb4JSJWa8GeyKYqy/mk3bUWd10Kweuu33fh1JNBfRROBShENofM8l36SVqRcODmqmVnsxutH8
bcp7zqPf2MGjBdHKkwzG+0zXmqjdUTANh2tA2cWi0Aa9TcGlep86WQvhQOmq+xYsk3YX1Lxq3uhl
GtIPcYHUfR/qVtjuRFYFM6dTMVcrHn4inOlQ3+mdVgI8wD6rjdql86M11BV17jATPnuVRyVKpPNd
XfCu8t6OTlT52CvAlchWwKvESv0n2gZEJMMd6BVdIjF8u7S/3iBk/X82dUkgq4dWC3/vvYzyLXMY
fs7btLhWvhdCTrhMZahtftU366Tviis5s3YP5zFV6e+GopBl6QPRlNKvsPaL2Ong0Se4dI1QcBTT
/lb9rliV5T2WCyheW40G/V2zD1toGUerYb5oJkt3aMemsetJvGVw6TytqM4/z4K3J4ayTwzW5EmD
rnS3UpHMQmayDCvDyZw2BP+E16R06B4DbTynHQi9cJWsalmv3Cdi/uYqu7wzpIg9kBrfaVP+xd52
wPlLLbB5tHq8yGBavUd7SUOtNYWZScZ/1aKzG/XNYDMVGQQJWG4263ohmdQGkL3W7ajPe/P2LN0w
j6vRP+55d4ltuX4gAAxHcAY7FaaU4TGXV+bl9VhmMgzyMr2tk3d1s7xC1/ImvKllli77yAxUIl6u
p/R3ILaMdX9xE+W21Z2XLDeTeIZaQSk6mEa9luDaUnKg6uV8lWIDmTlRRFTLNjXvbKvd851JMtn9
W/mCkemDsl83apd6hrmbzF0Tg4wWG6HFj1rrOzA0FtWtrVxl+NUdl1S1fAwxkS22jzFNmQ0szuIs
wikGQjQyI4q7ZXMR3n04w8r0Y12BfFBbeWgcyygGFN6ES+M1a+z24ntxNPwhUtqEqC03LLokTTsd
D1CIt3rwKjrqsrqLZvbe46Q0YZ9RRgXqzcUvK+M5ogTiuS2ByilpjF4JXBSqIwHhYgC0DOxZXX8W
spZI6F1Wmy40QmhVuW0NgQUHdRRfwEfeWYSQy53h6M0Vjobmqi2zbXmvFptIS0cYnYyIMlqVzN79
fSaO+69J4EBwvdxmtjvMzZ0pk/uRbgXlbtN7RvkzuPXZGaz04Alw7OBJZnfLKOWZG7fdfEwjH3qF
zUZm/kCO8bD5eBS4mtME6gebrh4dZx78Nu+Bo9y1nB7adlAvZPpUQBpa5dx45llWIu/flZtMZj9a
EqcF2G1T/8jmTib7b59g8/132fqxtA5OB0OlwJQyFJgmJZorgVwJ81JuBCKI+iISGSRWHOdXOmXn
VbwFgNnEhRTmpS9q6gW0+iJvCU4a0QoJzfZOkTeM7V1ke7m4e9doyQTu0pxD5c2LzM2by/ZiU7uh
cXXVk0hk0JMUvDLw3JyIF7G7YHgYZ/VjXiV06/5D4F0cJELP3WVBXgU+SP7hqVX87I+At8m/16wG
kuVVWK+y7f9HtO+2It/+T9/lmwg20fqsdxBEAaavXvUUut79Oq3UoHqU6dCmTyFwNg+jU4/0FC2W
o1NZyh6MfUo1Kv+71C+XKVAZ9t6YimHdKbQBoB2XAizxhKM4qh6JTC4M97P/wNt+/Am+YgVs5LR7
GJcaa5F1RntMijp9lVXSWNFzqvgvsoJ6u3wOe3rnvcl5pnvaeZaZqRjTBepmdvWcZ9iO3+Ru2tMs
oaUFDMrq3vnoGSqpnYWCOOuobh2UqX3SliV33E+m7qQfdNiQvmiWuktru/us6aP/UxCqcCpglLYp
HDfK+LO4pIMTPGnJbPBChZL6HvBWh7E+iNb05we3o9+/ANmx32mN6zyBpOA82TFvpFFMOwMLEVu2
3d5aiKajCgxkGb8/bq6i2PxkpltK8ZAl1idZ2cumm9mdrZY4kPro7sPdlmakXRITkq5KjoxOrjzP
EUgwVkVnVgg4ar6IZBg0SO8NigNOYguUKf1CMgVqmPRU24C8Mp4MI25f3cgBLsILq4+w2IZ+F+5b
Bd5sS61+T4JZg1riYwZ7mHV2Q7c9ZSkIh3QWTC8ypCApwYSWEPPu9EY7K1M3XYdCu4C7bn2xi/ox
UP3iE1gz/Bg6qNgj+4ubhhawftoXsVEoA7wqUwhheq9ZX0bXK8+tqVM6tewA/ymFva3iP6iW+joG
c/KYLwkRGcCrSsAT055UnqMPIhokP3NnQg3/m4coQmt+Kh2ng/PtXa5HPZjONgFIS+1r+hiL3Hp2
bX5iNQAUfWo2hxUAQLr7W719sH19eBIQgGZBAkir3H2Y6F0Cl3HBBBBh5gJybrp0xm/IAEY+O8+F
ZsAzVahnygEhLI8Karrpf0iuMpTLzE/rSofCBQpWO1OCfTtSCFV9m5wF4ZUckOvOOgdKT7/SNdUF
B5nGy1pmom6c0IXCUYwKXiWTVFN2N0Ix2nysqocY736dm8HnxsiL87bv3bW6OvYeq8zYT21STCcz
HqbjlHgcQtKRLmjui+SD1kTooGiPBmRfGbVE5PJ5T2Q6d4VxuV+vKpHeONxMRSWuljbVRzAQwt3N
fjf+DYDwbxc00qMFVQBF4/58MzTL43l09D6juBzN2/pHNt9l/25iwtKz7v/vdp5vUZOyXhP4gYOn
w5Hzo48gGxYayLNG6v9kNE56SqPMeLCJdx3dyLL2Ki/CFOa5L2Vkea/h0qEjQ5/mGs1MYGG1ffiQ
pmaGFR170qYnM8il6QGSaZIYtLLFZ2sBnI/c9mNFe8izrLSqjx55IlE3tijfLYzC/HM0h/lAF3d4
3ZA4ZSYynWoeIHze1X3V/RSXJu+NfTtd3SKZ6O0zrX3nPwQNkSuak9puJ1OtjZ5ds7cegGQOogus
NC293XlxqBfWqilqOkBpvZ2stsFcyLH+cSkKvoPOIU97KgyjpScKHApADkeYWhuDLvrBudp5Nj7r
fRtc6HiG5m0IXtUyC17TatTP5qDyEvAuk5kCYw2k10934lx3w6OWAo4kPZVrp2XRDvY+G+nYXdfS
jgnTGRWES1evWI5Bcwo9zugAU3ePvkVNODnpZ53CRPBsl+m65rLP1m834mShYo6WQQxSDvZOpluP
m0gsRCkyvVRKCCsLjcqz79uKoq3a8KlOgy92/DvxLjrD3MB7NWbNPyg+b95eNzng2A7qPhnS9uik
bWfQV+85L2pJl9dYek+yEruoj+IHQLS8A7B03rkd+/lSmSkXeMiUlmRBM1cqTz7OTqlmuUdt4XlI
F0oNUQxa6+8t04exJQy1a1xW2lVmNq0l3GXN6LjJRBGlBX+lREYRZM54bkvzYpqjDf9UY3wAWzbw
7A/BDDfCzi3SL37oBleRwahgU2hGBysBrINjq9qxF1AVxyZAofu2RtvUAB2aTb4IXEDH4kdEjyO/
xAnohefaPZNshqN7nqevcLn9Y6LoJkckNjfrZITten/nCWZnckgLI4DlDlgLSpDzJ0VPihNtygmV
G99loqjBgmgpyMdGBiuqiydDC6i0GdOHYfD9amf4gEBPMtWWqVkaoK+PgBoupVZNM/OKLtNtSJYS
LSKo1GktNrI0JsACOo8CIbcfzN3ghin3hCDec2Y09kUa8Od+Hwygq8iTv69lZnjFfAEbgENio39X
lzDuRKVhPYSa0VwUlSGhph1gCqVrLhP/vIvMVqHoxVKEoRvR9bpO79zFKJKdNnvZjl8522+XC8KT
WhCk9+tkuEhyTGbyZ5FZ+J4X3BT/KBOTwu3Dt7zgncu2/KHhdvkfqoPG9faVWbkU93rag+JQoRLA
47mXP5NpVoVzlGkllXfbH/TGSv6YoqmlhO6Ha5J/fCtElUm53vI1IJpTGfttbYcUl3BuelytRbHa
3DnmyanxY+c62FkD2we8C4ERPFCjPBpf35dKEkTtJ0Uzf9P9mmYdS40JOrpUhDmGR3yBoVfplljX
QR76q3CKdKBpx4QQjt/wGNzMc/At6nWt1DFG4rTa631sntyh+j2v/X07ddBd0+He74wFAH+dVi3k
CTaYRCl4ho+yUkhWPU1uovWwbzMVYdyXyd7xBv8w+kp1AqYx7chhDr6yl6ZOaeeUWc6f72SNcOFt
iq0VdNNuAGfQs5QPveOU4A9DnzqOXXUMVXf8kGmeTxyflsDc10Ebs6evghw8NL5FI90CJ6wB6qPR
qfJUF+V3GXdmels7+kEEbNgIzW9uW5cnKnqHy7jAo/XLIDOR3S03E0Vnbzpi8NMXHLVth00WNOlT
X89fIELunkCbgU5yYRxphjH6T5S1n6feHD/boPuduj529iC2F+DdKL8OPGuvADNSEBAXVD/GShSv
axHKIDbTu6EJzS7QKvG4r6oi/HhWebx8lKmjzuFHOg4e6XwnQbxovUUU1c0fPPmzti7OHOIN71Nr
u1C/EUdrCkOn2CmunRNo9smxCola86gBanN934794BA2Ge3E8notb+YckiBUf3s/X17VV513pQG/
vmwnAHn4b8cAs1HPhp5WD3fyFddhs7s7PQisw52LyLronLcGcHSOket7o6imC7gjJafIYJ6Akcgr
otGLVNb2Ilz1ItyGLAKdZrVc9WLqiL8zmeNDUlsHkclGE50pUJAu28laNrr5DKJRrdrcTyr0xQTv
22am2mDJXtpLcXRbN2+zTeabWXdwNUUlNcz7PNBf2IDkqZh78bmRynpViZVmxjj4GYdOjhfK0XC1
32zXi8965dZP1B7sdYXGYBLf1OBUwWNO2YGsasdRQGyolHwn01bJT4oWjFcXGpuEgoEn3npc0Ps5
GskQG9rC7jaqB1n6edQbu7g2vWuUUFa/nJbWgxOpKmpUi8nZJ9TeZDYlrmRMqg8ypK4XncYcePBN
lhdU5+YjZcSq/ipivfzah173NDYAiNhz4B4j+D0oix2aZ6KgzbMoZCYyMhkjNeQuvyos7sz0dhxH
iB3686CkLzAo2udAH5rXaBkMPwXFq8k+cfCr2eLH8lxJJzLbiy2I9vyA+KbLSgbZaNlD5PDW9fus
6cxDo/jBExj02kyDrUfuwZo+iYxCMKV5lqlf2HCeJ/ml6WA8MjPizDL8H2NftiS3DSz7RYwgCK6v
7Gbvy2yWRnphSLLNBSS4r19/E0VZHLd17jkvCKBQwLRm1CRQlZVJw1qCKgWHsO9LpkA6wPKpvERl
t8CEtwuiTxkoxfBhDMlo47SMF19aRrsMcsJ7FHyN87bXwh+Zab/nnWCfwOBenivdTDZxyfVPvT66
+9mp0kC43VcTPNYX2YHxb2R/8AFF4zQoQe6GfH34B40aEGm9iLScd047IMys3MkWjZoGqpi0OUR6
8WYD9QLp+Qmik4LlfgiBwCMNSU0R7Fy5LxP200YkEdCm+mlbOSOmwnophNOD2YAB/JJH9blTXKK9
4oeziUp0HdM0zfzO5hVdVS5bCG1gGxTI9RuPiErXNcuW//OYZkpoPTtGdDSNASoEjSbAVqxHQV+l
zXYZV46TQOCa25AMVvOuhqq2QdwNy0XUNQ3vMYpAUEoQC35KqWupYk4aU7MMa8XA9GGs3Gn4YTnT
DPuAEtTt6gchW1Tl1OFLqJl6wDrkkpZc/b/RAb+zmZTOl6mmB03eVD4hAB4d7WLezjVoQDzLhPok
Mu8Sp03ooWyo6ymOPpTPQKGExonL5cnVXD4HH1wndzC3HthiNm3KoN0i9GFbldL8ZCMMFUy4vu1q
EGM9RQj7PUPiIvIzD6BoXjfpMzX5MGt+FdrmfrVpVVxuOWSmAjnFzhb4Ug/CHlZ4txKtQol7HLS2
0O5kogYcUW0AigDwrQ2RC30H5TyZ7KlwQdlHzpYn+4Npe44/9pXug7ymv5Qq2tdk2oXldvfMSqf4
NCP6qkKC7TyAbzfWn20aOTI7eTL8I4/swOTWdGkLdWD60I2isAb+uQv92nXDExQJ5wvjFWw45c0X
TzXkTsN60L6MTgfC7V/2Dzsue6UdKHisxgEkmvZ+2Gfxd8A/EaRDgpDf+rEWfzLQz501DX+aDKV9
q8/6WT78YOMGbjLkxOkft360zBb5XoBnE/HG4VpPzrTt9NFAwYgA3Q0Z1xmo/Bgbi+IYAw6+Q2vw
HZgm2ydEI9pjY7PYB0c684CBg9EehpPMeXtJvKJ9wuW7fWpyvJGAKS+2ZKOG58l8K2NnWVQyHDT9
cQAZfAT09371aycdIsbREPsJCFOf1on15/yyO7n8189RE5oEpqkGMQYKrgdE9WX4l4Si8Wuqselg
x2Lczzzu/5ha8w0cPPmPvHN+65CCt9lywWqpy0029vafUYJ0PVgrozfbnJJ9PEcgPq4GdndCyL41
I9f9OAN3hJWoWLaL6FRXx+0uyZvvNFrtNKQmDkvUXFAXwfViW9ohiJIUr1c4OcO2jnNto+k1gvQr
z5cHefuTa1oojIffaqce2WZjuhtGMR3NQhYbnDHSHQWSKbiM6hxAdCyILs1gnSVTESfVyUjtT2Ra
g9OoRpYb5nKkwlSsmmajItTvzbBZwtWjA8YDFYf7N2UnDau5/qJKuZGe/YfZk2g41yH1HpauNrW+
zkAUtprGxAn3sYbUrBJNzo3ZUjq724X0Z8xD6zYM3eNwIf0JoflLzvTqM9O5PbOEv1A2olaivqXA
AeoxQ5Gk/HXI+HBMTJQDLQmMNsuQoNVwqJnAD2KDAWaJAEoZiyAb3QIwAHzHBBihtrLPJugqAONj
qCbk4FLBER60x2q4gn9oSDAgq0n3vV2lFyAA9XtsgbiwqUCzSsPJmdmderKHhI2F0KYTlezuqUaW
jQcMUj013iaJE5ARA/1aAoOAumRenJsGcEiUSr/pkkVvmhzFLWbVCx678WIa6uIoCijTIcBVb5K+
sAMIzQ+X0Yb2IqkrxiKDhFYGLKbSaiQ7NQIoBKif4TwLlvQTz4fO54k5nMe++PT/TxhTYnlShWxV
2cYbvSia7QeelZVOZXIgCOrm+bwlkhZiV6FGgHl4j9Ppe1RUEgURCFPPeYwU87+HH2wa6IkjTfIt
2agRwyB2njuAFF0dnIc0U6fneggs1PiiqATHZZpAJs67e/qmt2MQ+XuNAI0UlKjWpk3qwIttsF3+
slsa1KgqrsShR0hYP0zUjdKu6gDnoAkni9u91JzB9+qhupuggw5sB1Cp0BAViOwTp7qnZcZ2SS+1
xYccXaepAlQjT3j1TfrLLLN2U3X1HNTqJVaXkX5hSY26nXVMvW4EJrnpIb8507StG3D/tcYo4x/D
xOWOrotuYTJIKORJh6Je5NhwZLA2QsWdTcNEJoGuiVPdeYdYn7YWoqWnKB7GE//VoyFNkG1IWoCX
1jFNr0vWHVYb9VoBHSJd/+vBvPo//ER9iKflo9CKddm6AozI/3yUBx8a/u4zks1wO/uo13cuPPxD
VaP3Xe1DidkOcQkd9Q1jeruBuiUSxtA2eI1lgUfvyGq/jPX5lWy1aYCoShOod2z012EG9XLjTOWO
JvVIZn7du+DU1vTsVbDmK2vT6ZuLA5ffgPToDm4+HTCci5kbOgCd5ffZ7LQDZ0MMNoZ/miE0OlSd
oZJttVEv5r19MMzwx2qPSie+m6Xr3RA9gLjYQQktgIInCZ80qw2f2qHXwBKiM2SEDY5u7ZQB3rFs
W0atqaEkJB8OdpGDAUO500JIiU6XWiYXSS5kU4pzOb5qQ+r+IdM8O1CoeY1EJ79i0paLR3BvgH9I
RaTJTm5pKcDVTOO8ULTNVuRaON6BK3ZssxC1goATR3osn6hpQdp74lnzyZuMfDGR3VQXEhOx+kOI
lxxIFEFbAKUZ+SljjXzK7HQ8DRK/YVT4tL7tjPUJT1TA5VFtfs4m73s6lXmxMXuAQNfZYoIkWee4
gRNWOLZCvBm8TiQdvDaeGSZIaSIWt9pi9dsf1COhkFq6fZhoJN5GjRl+Ivsw8nhnVgIAiF+njvV0
ARkZAU7jJrO3WQXcO/mUhjMux5PJZvNuDpMv3RTn56mCXBZUNerUH2NjCiISlaOpkeQdWqUi16sG
X6cLKCqBek/VAxvU8DdHAQ+kY0bgbU7iK9TgumivJiorRIKbpW20X6fdDHq2TXYvDdBOgIZ9srfc
LsfzHJd7K6o96MZ1OEl5plVtbaREwapoG/OtmMuDnHDfnDo+2lsd6YKDMwAESENZxPqNDaAehbCs
3LXD3EOEWK2jxjx2jtXfPphTBDcB9x42nBXZEX+F6Y7vbrwFNSfoAnTrOrEi/CsaGnz+0f4ausW4
SXsLLw6oi/kf6MCpS1zhWQvi5dCC0sBvp8lI5OF9jyBfGIkdl/nWmb66Zjl/ElXoIpWWl0er0PQX
yyhBQTGDD26Ks2LjNImqZ+2mDrAqkIG3pn4ZURN2aZOEIexhgHvfy/D37isXhFkxgCitbUb+CE6M
ndfl/aVyXWBi1cTi4ygjzXR2W5xcjyPUBNNqpxW/s0ErDnRyFbgI/g/O9CPxONhOY1ydHj7K+iOo
p3XAurpG/RdreggPxrb2luijz8FYeE7HIn/j4HILvEbqgQH87NvsRclllAynHKO0Qd84+Tbia6/2
3dT9JHGMg6ZF4j2tNACKIdBkI3+0g8TuBzvUiAeApDwJ5LiZlZ/nvIVobRODRhBCG3sE3OsD7sif
liFzW3luZqimp3P+AyozfqQkZEzAslTs2zs7SQ/Go5LP0EwDP+RubJzu3I2iPwO00S+91VZ7ehEi
HwGmBcOA+vA6MzuTc0h5U6V/ZyPY33UNElq8tcJXK7WfoGk2fR0MVm3Jbik7wp2LHYq5P+0hzzQo
2BiHsK72tdZ0V1tl4btWS46NAVI8Uo0nWxqOz+RBJkOl7XH30XyapCby+mcT75HHPSboL5s2dEIn
FT4snGgAg56TNb4dh/1OT1swdFZdKoPZQ7U1glXN1VMNXwKFqtsnoHjp7PAc8xCr7aFu9n1W/Z1z
wJSoEaonk6TcoVSq91G3Bf7ndZp63izja+E9mjPFh9p0ivkZMmOF7+ku25GxtPrq+mGrTO2fqf1p
P/Kh3rI66sb42lqP+48ijgGrgMbOUqDwQIpnjQKlCukY78E4EIEdWxUxPNYzLE4P9Q40hC7Rvioh
o0RLZC4A3Y3do1uBrwuEXBdc0Ng10mLj2hHbYzN39RHRrntWxyYottX0z24YRYiQgSciUe4f1pBT
ouBdoVVHexqiQA3KGDng27+gsxOhZO1ybgLWgnFtxcuuPtSjhoC1Dy4PfsuGq8/vtqZtHtbRMOrL
r5AbLndeLhgET0czOy/dNO5yRLNKD3fpUnc2vZpauo16132w2hUPESBXDubQZ+eymPu91IvbavrP
9jTV0M5LV+05QgUbaBW10fLjILCazoxBpuCfvfPEsTZR1NSbKdTac4bSvdKP07I7M9fJ5I6sSCZE
4cbry1OJIsVDMY5W6dMMNR/GiydZU7VJSvtBnHLe4DA/b5bxOv+4/sNWTgf6L1MDAUippxrYOyFe
IMKmuWnAytwMvPCZH8ai8y0jivfrTKJ8aCgGfq9nyznSirrkP9fSJNO/lB2qKGluXe3Nmn1GfD9Y
TcuP0pqcHXAf/bpO0E8KLRRbxcjzJwZQ1IrQ6JyZ73kJ0NTsOghDqGb81augh1f5ixugx5VP8zSm
XjKCTCAek/u6ZN3mg5v6YWPWIwq7Tq+fgLe12Aq3zDc0uzjSNI1pn+WTrGs6a8g2gGDhBTejSthj
QJCTWvMizAwFTwNht3hrh3VzIdsi3qyjpOLQ5un3lFvlPhQVu5qDGe0mJ3SOdu3KVx7xH+A2kt+1
elCYfhu4W26xUx+mIMxCgOwbT8EABweoPuNcKBg7F6UEo70HTH6u/5ityXrLgEh8Gaxk2zSa9Uam
0mi2egwuVxqJWUcokWdXGjnzOG6424tjrdU23sm1Fmha4wWdWo6DkzxGlbZpcfQ/0UtcCJkFetyB
ubeK5VufJjaqL23gcdQ73QKz5otlvdOA/JN8+GGY0r7QO3+s4yyYGdTVyAMRZQgE9sbo02Z4n0LL
1vF8ZMDLz9yViAhp0LtD4tE6JKjTPPZlEd7MgiOYoA/2p8bS/yymcfjbeyrEYP7d9fY3G0zHy1rI
tZT3VIvsD2uZO85bx/GWtfhPGfpAhCBiqVDPCZLPwRDmUbCink0bqAdcrnOUgRuQEK2awPTy6ZkW
tCPqztPa+sb6dAZ6rvgKorL4O5RxQIbqjckzLuQGni8xB4MHJuroPW1q7Q3UinzDZr1+BeWHd45K
8698UCoaY9q8y6kwLy5Q8686h3Z2jMDnT19lM1rXz7uhes4at3rVohnRA/BgBbSA4fTwlIo6sMJW
bAo9DAOrnLuLo5pBFVMV6iBJPbKFtmSbSZVe0UTqelBlMKPRbv2lT17Iex+nfCyP6z7UW/fWY2s6
Jsgb4hOXIH5FcrTH0ycJESrLEly9qNtnvWihnj6WFxpbypkbMvLTrgE4WQ3J9p81NIVqUpyyLIRY
PqxWa7qxh0pbaxyId494+FC9Ep2pR7aVpY+ZXQlpP+f9wU6+v1v6YDOzL+qUem5B5D0gmG4ibAT0
uz+ICjco04ug1eAlUBsBQ/YyXn3IxuIMV37grf43ZjWiX+s67xPypeEOmvIJoIM6CN9NHUjNfBKn
KHUgzqfus9RohfYV+Mj8knE3AlzTFicwhP70cLRsr9tFJb7p0MvxC+BGIZxYpjhd1fZhvY0YGUfg
l8a/ZumaAu1qSEDE3MX/f3zTIde6M5AEfaJvbqS1CJ6OrADjOibTgZv7SGQZgH94SBjhwG5A0dx7
oLCbza+l5Cvx/30j2rY4Ls8AfI/3mqiybcFsiB5q7alIjNy64swQpHXv7At33nuO6z1Ro/MaxF1t
+EWfxp8mDsTbPTN7nxwgC4bAhta3e8/UwMWtVpLvCGkYaDJ7xbGAjOGy2xSKDDTahovkF6gJcjfp
AipmopIlqmjyLKvCSVDfribqkZtDhVA01vEYXaqh9BSPsN6OwD0TNVCgC9MAMeQUt2/wJ5GNqmvm
XxNLOQnV1timmQa1DeXqeJCbyq7k3RORvIPBQt6HATIHbQQeeu6knukXapqX4CiXMv1OfojQYkLL
a+OstdFxXUu9XNXnCHe/mpeNoE28za3ZutCO60/VtPw1gfgdxEHxGVb7NMvG58wCPvTXRNyHYq/l
UDVkXNfOuSi9IBJtjrKSWgPTPmw0QcO1IRvNko2GnVZOGzPqvA3ZUIKl1cs2NK6hk/RzvC6sULJd
t1Wz+93WYFfqgjJn4GsXAJGbpd2+G66ebMI5m97axOsQ64+SZ44D4M6uPfcKqWwJrfcZXCQoYjmE
rL4XLHT8kvfyKWZW/gQ+FvlkN/aZ4+p+IbuFh20ANSQIcpGanadoySOuo+AYip/BYhSt1QS1DsAY
gSM6FMrcxD/IU7zt3RsKpiaQqQJTrEalEwDf6SwaK1BvDZJh/kY6Kqtmyofhg/4KzTQz4jH4V0OP
BRXmBZAzs7tNEjmBLkogEtmXY7PhFpLNvVHrN7JRY6pZfJzescViJgcJJuQbqAFARAqGEH+1Lbup
PaoYgUIB1UzyBWgx2TjIeiASBDY0aubKE+WuOaUTXbXNtNz1BW4Arl1moBPuzBuqmxCVisJvLAV1
spYI87ba5xDoR8GTH2SiSfKnXjtH37latJrIrSj5znFsyCqo0FeugmB13EdLj2z44+wLAQpgmqRm
9aWhVxqfjaL/Ey8ieZy7vIA0H98WeipeQbV1An2AfYmQ57ogUtsfGsaeyLTaqaeNE87x5DfnUPZM
bXAC0cwQ5RVAiGqbdY0T8f7g6Px/26upBKpIwXC71TR5XvCUs4XiJXtK32sTKa5oDBE27VM3fxrB
92yEYGmZhJRPHSgun4TjFDvyK2cdCWXyKzpr8QMtgrUNtUnF4v5hwljZMfDEAyfGAwtGNZRVEIYh
hBgVjca6jugxQOv7IkLUbn2KBMCTkdHcjWis+DbWCwtyoqw72nikHF0IT6CciZl3ambFmVFzpF0r
pAK3DxMad78ZejQdye6wyrwXOWppO3x7J/5tEJq2r0ycYNngNi9AA7YvuilqIM+tcE82aiLtj0lE
4hn8ggJEaHv6VdBvKo56kL068ZFM9HsjezWECWC48398wS+4+A4oaAOuXniQwXDyoO6i5mDXCf/s
MP0dKuvFU2047A2qqIjK9PyzrKW2RzE9pE+mp26A6IVFxN6Ibl8XNm8QNGRXQAai/dxCJmUxLsTf
5EpNHofIeI9Qf1vmtXnoTrVszobF40suoAgZox7wvQg9axtHQhyLIkneq1mBxkvnRTeG5LntxR/k
BSRQuE8ZJJVpyKtiBlVdN1x7MeKdpGXh0WHSBLClFPvlnK0O24AOXWMcZK901nZN7t7yttoJI+yg
Kl22xaGK5E16ww3s0aA+tyvQWqxnybquZn1HB0EBYdcd0z3pryfIVmhJ+eJbkw4ZSHIF1M6XkW0d
/0eGF+J6ISaY1WWCZoI2VPpCLrPaf+dLth7adGEJunMwr5fMPDstQrx8BMW41QAFiECPc+s5d24W
hGh8yJR2+6lI3BtNUFO1QhwQakoX53VFq5aBexNFGLaS1MVO1ND6MPJuuD7NjbHRAblEYyQBagZQ
wFgKSKiZpIDoKO3DpBoZ5MTJ3I3QSiTrMoYc5M7ppuRItiovf84ua8ibjDoUdQOE5RCnV9E9z07S
Y13nd7DRzfqJbL1Mj44xx6cPUbqlaygazgHZnC05OkWCqKvuvhq4xG2Fo9VHsP3wz17n3ceiZ899
z8Srk5aLuXL05jSYI5g0lFc2lR8X5aNz9+rceA7bclkUaUXiQ4Agz7w9eJQ2DGH1Lyhc63y7MV2Q
HQ7lS5rGb82sl18grGUFNuLNh1m5WVPnQz5Xf46QZJxwuh15exPOvBuA2vwagoE4GByLQYq8HT5J
Nv20OyCvQhGvvm1iyzx1qulzqDssPTe2Pg7VRP9gexj+cnnY6v+wPbkgW9vgR+6tdDDv1Oiabd7b
FqczgWvV4WEi4n+WXdXfVjOEkqrTWDtvZOoQDb3b1eFBwkNkotzX0npf+eAXzvjVr66VUIgENmjP
0/CdOOJLslGXGqPt+9anLjkOzFkcW/WtarS+289aGz/jt2/dzJltEry9n0dlol4CbvUIQY/7anJ5
8oz3FCQpf7kK3URORriILCgbNVNiehtcZYodDemnVNPgBkXHcyQV+izaoLq1PnQ2ym3N5tT09rlP
u2LvDm50XRunymNEyjtcEefE/DPKWbEnW2HbuBySY12Iz5S+pFQl5TXTBqBSvRYx0AnIfNLEqAHJ
4bQZ6mph6nQNr+GmxFk1reoYmqIq62lPACGDMOWILwOmwxme617ITdXXNjK2TOTuxVNVCqbbu5c4
KTuIAA8vXVEcpG3nd4RR5Z1605hl9z9XY5QN+TKjz95+boBlXk3kBhTID8cKgZtWO1FDHmOLlDPo
hEDkoCbWVUkUj1voWkzb1UYfQGTTsKvbPtqsW2VqrW4b4SFsrB9DbiGFTs4AFtlniI0cHjZZ/gFm
16GSbZyOjarcm1U1n2s42q2vBMrdC686cNG7h9Js3voYyFBqosSbccgmTGlP+FFTIUtXh8k4jnZc
ZDoCQwy1AGYhngeozx2g1oBbZ6qLZ7LZRqZUZ6p3j2XtSQjzR6FcUYIyXkUoDlbjpc9NPKXPfeR0
T219gOhqFwF3CHvuhECFp2KTNz1iZkCs9eYESvW4uK3FIFQ0IvjPuZA/50n9ya5c+7m0Euepmp/M
rGtTQBnwfx94lj+W4RBW9r7mUm7Itw6l81zXEd+GZc8DGtIEKmdHpEvd7MhBtgzwdVZsi65jd26D
HrjtmhZSDBhqhcXucYnGHbp527CMby0JUR3WgNijVrUTeRhxpDFtF0gWNcYZKj/EfHgBdtc9Ju5c
QaJJZLnhV0nUnIFtGg9srA9aVjZn8JsA4WOoCwuNqSG/1h3Hclnyu+nVluvPZY5ShAxSIF2IuH6I
jNk1Uuhy2bKfvSjJRkx0Gy0HxQwKUjELXB665FNDmA+3bedoNIAYQiPrC0pD49cyEZ+j2XNOnjpy
WbNAdQDq5OaR11fL4d3oU5ep8VCxaONy0QQoSsIMGZGTRJZLNWB10nbQABMojfzH1pjqr0DjWEeW
TMYbGgBoCWT8LzcapmaMJHoyZbgVInBQQvjen1ncX/Ki7i/UW5vVBlo9uUtEjoJIQAKlkf0N/AEO
JlFjnQfVUE+zO6XkWwITKHlioWpQmIGFAA/OVXoGOk9lXBoaL8vbGFPUpakWvxvwO3RlQPWBkZbu
pVR0f9WA4hKyMStE4QhVBXqqNJB6pt5NpxTfUyNH3f2KeHFFMu8geggAnUJf0ITCzQeQ3E63rJqz
TVomxgEn/PgVl7vwCizyjWqZGwZ9TWROwN0VTgfwbqWAnSb22ZPgPy1Hqw1mm0MJV9nMXAMuXV7p
ve8ZKOHuvZ49GY6Bi3AMCgUwpk9facKRfQ+1pWTfNi5o7oSi7IkRXEfJrOoWidU7rzVw0f7MuwiX
+VgD+ywCBqe1mZLOBT2mKqUiI66NiS8Z65FwKYtz6UYfm9ZMwNO1Gh98crVk7h0X+HbgXFCNNp8y
y5lOcdXO4KjBcLVBuwO/ERoXori3MUpFfue32kRd8WPhfiul013bQnZXfZxwnaJxnSLAbtegPpYj
ss+qwZtZXkE/C0w9xPDwmAdCp47RxONVkkBeBqTMNeSOtR/t4rlJ+p3rTZB4SLTmtcdpAYKT6XAk
G1DikEQ2kRrOpzLIIHR6Fa0GgSSeQDfb6wDC94SlJ0EocPoeodZY52N9AwIL4L+uz/yWO9lBZyHC
itPLGu6gMAUq5+qTPfPrQwSEhpUCAI2jfphcxHIq0KEgu5wPxR21NsO2qWJ9O0wO/sDemFoB3vvD
pi5s1PlppjxmuWa9WNKNtmGRZIgw1PaLlUbG89y/0YAcUgC7AwHoRVD3FV7wHlj/FFw3za0c3ynV
jRVC18UZYW/y9mk15VYNat4MOrxH3MV2xB9KTSzAi7uMm9J9k14kTqmRpwAQoOYJCuKNog35+VoS
0gVwwa3f6CVFdibj6ZB40GzSowGXmCqEjhCi3mLCo4l6bWZ8s3hjHgE68ALuga/V6DXxDElTvBeL
3NgY0fAVcdsSMBQxPjPbHJ4dS3KQP2a3lnn8gLrAYSN1O9+5jZ4DjRANbA+W9/DoaeEpryd9Y5ve
m+fkvQKxf3dNR3+XFSgSekNje4h7Zi9hIs7QE2ZbCT6crRJluceqmeKmv0PYAZVwrGaAqcCWarw8
Cw31A33KjrkW5u/TDIiRE9viqid59txEjvBjA2dmEJqgakWal6LS+YemhZYH5AXBQ2w69XmdJF8W
sbDz88GpoPsQBfRM9dz5bz0LkTxWT1h6ONKzdaIn5vqYfZxW3rWwb2YvttAqZXsjctPbXOTiRj1q
cNNFKYnoo0BXs3yogWK1LblHMmq8FkM+4JwLdFZLX0KhvnAkS1nXKIXjrAvvpcxVencOz9S4I4BD
R+pCoxl88/piT5RHuE6iCjk8VxHOp92Yvrd6+UZlpQ2O2xC7E9BenYpwL7qenakklRqyVyH3Ni5q
QgOySeVLE6hN5UfTrt/IPjZ88LYDNsnVJuSx7rRuUrn9ttK99sUqGIo8BwgQQh9W+yMGwvqSyGLy
czVEFbJ3khroQxsrnZHWAMUOoBmjaqhnArkNorA0D1ZbosvsUqAKA0yZvxzJmI92dqnM6RlnHGdP
k6udeqaOx6VWo5QZcblug8r5fgsSDusiUhS86iBIlKVXg+8GDVVHUw/f/b9dV2O7Bzv+Nw+tj5MA
WprK0+6LKwy5X9euSxKbByNDZTNVjERTjxuMLA5Aso1XMn1oQJl0JY/SzQ+LHZiqLTL29XZ91eI/
FhLG0VRCmBmvX03LctPXTRT+dLpxHqBQbSIxMPx8MWtOGgwKZL2ahnz8ao1JfbRG6DyFbOgOa6Ug
FRlC7vfnBAXIaZYmaAV6P1cslYdk9MLiP9vQhOvkGaAAvQcVJsW2w1f2ZXo6jkTM41aIMQKjDxIP
28GzlwvcFVjXHKGDzs/x7PEz9XDXsutdicgq2LjqA9ls8EnUOwv/ZRefXib4pSGwsaFCTEDK9QDh
D8dfai0fqjNLWUIXXICfJCyT8DZWXoB4oHWCahD+m1C1JtVt5ok5+1kDCClOTS+RYZQH3k/I6AHG
DzXUuAHeMHH4rkZl7ZHSDiGpn9IsqaHSmGb+7fchU0Gz214dbCpnPKJ+Rse3J89P8nOP2ttd58oi
D1qAVkpk6K9MCUmTmnTq8uwI/TJAHckl5FG/0QWgneSTORBZ8ycTwWe8Nn+7rqo9sR1qsFlSvUjm
mO01a9lxqQihIR5Fx6V8hIY4oB8XzWiAVf/jrNbSTsDe+uDF9WcV4razST7pSK5Vs1PcyERNXlRu
oLeWs6EhwHn5E/WGMvvgS/a04BC2AlOTo5I79Ctbft/qV02/5LRGNrzUftCfZv2103BxVX8auwFD
j2Mhz+WF32PoKl6nqWBvUwV4fqQ584GGDjSqoFEzJwENWViHABuNiOYCDfJmabp4GoYW6uEYkcdc
SWhFhndm1Yif18n3LCs3Bd5QX+a+HHZRlmVH/HHnt5Blb+QAAhTcwYzKu5vyZvXgyF2TLJRMoSYC
RtPMcNpaMyqjzIFEEqEWuOYYX9KmiFEKYwJMuI7jEJTkTfcnTWpahXc7dR/HBa1Li0xuRt3ygeME
T7M1D0+oRiw3cZplP2bjC8Oj7E8HDzS/CCsQTlpaBEi1F7/OzARSAAeUgC5oaRaxi+dphcCzNUNZ
iAJS91TnhSNVnGnWnkbURFTYtY5NBc+mYawP4LxHrdCGEj+sx+m89UxcIv6bNyLb6jbgwbvmjcbE
i/Yg0EaxTa81ly6cX6dfUuaoPOjB+ZSD5X5oB7FB+aCBgFkN6RXlQ/rmiEdAiFA8M73ILoNKsbtz
Vm30RuTHTg25UTh7FnkpeNKRj08Ky7rFeXOnkcG+WInh7lMhpjuPzHhbclZ+GVv36miR9pd068Ps
SudrUSfjBkFSbedBnRr7ge+yBL3xYUSpHh6hSTIeXIRH/WqyUD9IRmdG8ZGO48SUh/CBgpO9TVjm
bq2ua5+AIu2eKgN3BInStpw1QaMhW6BSpx+aTuxHPdQupdEjmuV+Lln6GYKT6XvaJj0SL3W6w9sl
eU9m5IFnQGhuVt7mn2IkNYFDT94VN/w5B5xrQ25ZNnVb5qJ4mmZTbzz0kXa2Mtfcsjl5xr2cXcCC
yC4AACMKYRNcmwxRllQH5QNuCzxSl3nyD0EMneGyBMUbDypcs7h4IoMEajYYyQ2kSZr5p8nZvTGN
6MkuAHJ29VZeoZvJ/yhLxPZpaEn945BmV2ddOa/DOORij5PjvC3Hun0p9XFAzcKsH3WuNS/egKLe
0PxKc+AGbF7EEIUgjYsq+2bniEMlcRGAobR/s0LenaMeoFcaxp3mPQ+5vaFRUlv9W1KBqmBGZRoS
Xf3byJNs0+Ghc/iZdbaYjf9svzK31GMVqPQSkEkEqFmazlB0QnkkCjcRTgDmS4PwnTsF0gtbP4ai
65Wa0q6qK0IB/SYGXeOWbDo+8HVSzTq0JHOOkmtHspMHTT4MUZrzBQq6IXSbsS95rHuQbwsutd3c
4Bf3MEHDMC9B4glxthE40rZMN5G05C1KOmOrsXT+nMcx8pJW+JdjQ8gPt7XvXhIhWieL7j6J5Otg
Vm+TegkSC5uueoUoJSTJpyJY6dloAszW/4+yL1uSVNey/JVr97mxloRA0NbVD47PU3jMEfmCZeTA
JCYhxq/vhTxPepysW3WtzoOMLQlOugcO0t5r2OEpVRyv/YSsMtnTHXQ16GFyNFDH5vAaNzE72MQF
BHqSszQHpsxdUT2bRv55yp9n9zUo2WEt9+YcTiO5mineQdlAegIghy8NMDnrDMiMrQkjFPG78D1q
WL21iFWuJWuTL5kbrdM+Ll8gdTHuIfyLfdXcXzrTUzRa9TmZxo1yUnqpQ4APa4HiIrFaerGkSy8O
dAN2Y+Fk2P3+1WeOsFNuYWB1MWcSl2NvWBKQObJqqVUEi+NU0/0suPIV6yYkzqAB92hD9m5NAVc8
QrgxOlSwht3YWVbd55EgQUGLbklAAwzMF4Pl4SVTOSq8Ao5jNWuxXhk9vPLmCHYzcunPNmOTcRjL
oy5fQRMOnBxjSGZmmXGNPxP4wHG+9FKul21uR+dWEnVQYRitUUGJXuqWw5GSud/desKK2rPfB+X/
mioTpeDXJrFcm6c6IX1XWdUsvVo3Kz2LwMmZjEdJDI2RvLHhsjI3Le/Cz/Fkxs1Uxpx8AwDynZl4
O8UMXuc5A9zW8zR+9i3/h7S64mGYEnoYWmyMPD9rvg6NXg++qF4hCVJuI3+YbVc5f5/UFzPe2eBR
4lrQwUo6/RSp8F60U/N1gn9AkKlpkxaOBvFm+uZC43Ivh7y5N2KaSca+jaGLHJxSZMOd3kPyPIGv
ROoX3t7EcUXeGEu7JSQ9d1mj4rtJdG249Mft1ACBfI1GDWjmWOQatyYeH3g7qVM5Ti+MZOGDHori
WMJ2O7CYTc+NN30z2RDTOFmO25Qhk3VLmCTS1ssKBVR88QD8z0bAoXH/NYd69oYzR3jSl4exejRB
VXVy1zv2sy4pfx6lBY35jiU/+1ftJM3PtCU/azhZvKBgG+P5NnqnrnXkXutp2ig46d3HLb4tmiXs
S98BkDefBAbIdoIdxVd8H2VQd5F7b4cxeHsFQ/m2smBWy70GlCUPLPRJD+piGq9L7EMBx+3SD1t/
YfpANEqQNa3rXdN7v+ZB+l1BOw0SCbc+MzkNc9j9TuJ46y+qnkBrnEJ5oc7VxQz0JfmYVAVYGPQD
dk4H3HIKwdVHvwFxwXHyWaiP6HqJKulzqxy2qADoxc4jzu/SOpvJZJO1BUwjvstVhuoOEeFLp/k3
m5fk5xQUXmm9xC2FOjtUoZERapr7SUuAwcf8YDlRc2/6mVt86gLnrEKhBdrUpszQjHTpdxKmj2nG
7sK5yWJrPFIk+Hyn5O7CTIPMIRJ7LqqJZp7puzYSReNYOi5+zzj3Olk6MT5p323KHkw6n2fYE2f9
uW47JIxdMNCgwkB3ZZE8IJPyq+s2qAg8qQWkRILJri2I8f6eQzukyAnShJvWySGwHGY/zFvaafH/
qnMwTc0b3DQZvD+BDnOTvQk7yEZeCLMXJjJn1TD02IDH8fmsKoeMq4UEArSWE28DGrjYVDQrdgMK
SgvhOs2DaSZUZoKyBraiJVJf+3q1TYVk92YCqur5jk14ArqgGMogHx0ZaCZ/nSDH9EdawXSe8XgW
g5sl4D4dVrM84DV2FQH31X6Hfu/0kGuO/a4g8lvcJwGIAuDmEf0WYx2BV5O8sBjORdCDqxgS5RrW
43OYoAwX4HXOg+uP0jg95vOPtvbylSwgwAZzemAozA+XmuEqhTzoUNhBNYQhqFzFd9JirYk/Nj2P
rqRn3O70jAxCuw7dCXvQue86t0jIs/Dqi9dQeBziQQEKJgpoVSkuVVyNqL4ySCT/7nOySm6UH90z
b9KbHknlV64hCtmK+MMGvy/gMeEnKEjb56hqIAppN/FH5VmHGlK6Qay1v7dqgu0EaZK7kFn4jU27
tJPJCg8cngVwQ4H7kTtABQs77oe8RO40rO7VHJge2GcpKGZnYOrWpArgKEAe7J8T4+OP1IZ4QBa7
/ROUs5O1jx9XEPIx789UFFAHLu12ra0+3zXW2GNvwJ+mhACcXjGKrETXg7+RvF2zKYkDxZDIAb32
qoSJDGi8oOH4n2N8kIfQAVDGTQU/unOCdGoq0LEKPfAjgzpa7of2vpojgW1vtTRzzOzUw7JQTF8d
/HSRnmFVvR9ZV+y0BE9MWNiG1qpcETZALWoO6xYsH3NkGiIHrK9K3QV2VpdnGtrQ+p4UCLiuN26R
USqW1I/sZzhMfg51DFmR22gM+vcqbcevbae6RS9s+0KTlF/ybIjuBigP3Lrsub+unUckuoatlp57
oq4dP9f5uiYee076LHku83UzB7BPnR6G7rlpioNrZd7FmTR7nqzyGrHOZc+FIz9Fv8eszM6eRrAg
SqCnlG29VGMl7twe+ReSRa9dF7d7j3ZI9M6DfZmWEHtJ+Bqs4g/Weu4SMEvrHpzub0RE4xeHW3MW
qo9Opt+ts29Z53/un3yw/vrB7/EgQ/Fs/tKKqLAeADZfspiw5zESoYlA3sTOZR77PdOMzRHD+vWZ
IAV2nEZv0w2CBtrDAigCDu2NbJXS+m1qi/FQQQ0YQ8P4xnVGIXvgNMDVI0TBI8u6t4klwyErsimI
ZDa+MQtbFo9G0cZuLGzw4LoBfhUQQgcTT7g/DhVMqOFEMY9/ijWLnyTefnDuUe92kpWnW0OA9/gU
ghDxrqMYD9G/92NHleBlAa9C88JCAq4Dm3iykZ/76yV267u9xaYBwsaiGAIOPZB35c+eE0x97aHf
uGqTVu1hUW89xk75ZJZccd2XAXFdeYaAtQLAO3IXZoDF1gccZcmDi+/1QEIw9sN5DQe/9FUa2hc9
AVOokao89a3zq6Gg3J9ShR0t6CDjWqrKgj+fac2k8lCOEbmeYE5VNpZAVtNdH6nmsduxKT0ezOFt
gfTpufvpsM58TJVj/msZdZvvQA9GEA6Plsh7z5O+O5UpCl15zFMQk0i0refQH5oIbBfkLMyom3gt
yq3xFzOY0rQ48ZFgcRQUUwovMQH3q7lEYJrOaFxOClnfYsLus0fldmFGQg2rJ56k8cqEZacFMIYW
GFWcDEHPu3QbsU4+ll4Rn3lBzqDRyUcfVcHHMNNikeB1uTN9zhTr4xRlX1AMWDpN7D30PuCLRQfD
Aqv27Vc3D9Va4FNsTAgqPgir0Qi8Bk/foFmcwMXEq48J8bcuLf074rtE4LHS1SvgGGFwPHfeGjBa
nyOL8WWSQp3ftmxxSoQWACQk3vVIFhOB8E0mln3twE/BDJuJsk/fcmgcB2k+yWMDob1DGzG+BrO+
eXAgAxpIx0m/Oq69E7zkP8O8WytWlx/jbCVb1AMBBdruoLpsACemyWxCd53TXW7qpTc0SpuWzra3
up9uVBZpthgI3LK7xlPuGWCQFDRNpNtAWe7uw2kG8UxV7ewnd7pvKZZEZeTLbT1N0AeY2SwhHmQZ
lfzOEFks32824whR1hvVhZawPcO//i6eyTBmRmHnYXCVc/h9/vVqnDWbP0ZF6oLAhyJZcIPxWhRF
sTK31dpAeK8Dk9OdoqFa3aC95qiGxMx1rgmtuNVbYC+6AP5goM9gtbhI+oQ8ukjjX3ra7bw2PfS8
rF5aMTXbMJLxpvdC/ub5IqgH1/nqRrpdYt0RHSdIyN5HQqkFJIiitYsM3bKZs1MmI2UaL093cR13
u1vqSs+iAmbQ9N3Cea5ESmN36zLTzCV7RX+qHNs/lLJnXkeVwHoOXi5iEQpQHBwQwZxF7Ef1pnEy
gvXPHPuZUnewcuUb+HDqa+jN081AaeXFVsPDaGH6hDklGSnDxs6NPl/Cy0i+w+Psw0w0/0NzBd24
bIe06+vtoqa/sHmxd6bo8XpN09eNKbQs+jskRfIvcYXkBUBD31uOdUTnhM6jo9thg3WA3A3dWN6j
/uMvaJ2o70TvaevU35Cpa0G7K5w7G3qlewsKOuCSke5Z5OpLNF8MG7tjn0/1W3hnrY12iVEtmTyv
3mrkyG+qJ5+kt80UPH8LIG+QnlvEQFUvehsildfYDAHKVwfj5DvbWo6PGp/hQeg4PJUD1svCmsg7
FJVkYBUiPzneODzGUBg1/SMDPCRucr6FAhh9xxKgpAWWoMq9Uw2S5ub53s5vgutT38QQpvmSxPil
3V4R17dBmfn00FHvetq1zy3ddeWQ8FipeU1gWV1gNOOMqhstBXSVls7o8hrZJF8HsVXiezPSctOk
nD0wJ89GUM7MDwuZHK0YrM0ZX3RrbnYApu+P8NY3qDQGXlQ+e+EGIohB7uiGXNyqlGcsJeEHJyDQ
gr8TFn+/j/oxClxw9I5/9NeSledSQh1hHjTzZRVGdGEOHQFxJt/prgOKD9Yq5y4NgGXPzknoHDtb
siLIas2AnavZZnBq/0EJil2MJMvraAVZuWXpFA2eURiV0M19GAWoiwiuPdXAV6Wn4pX11Ui79HMx
wjTXcIBY7lVc7o9hM0fYTgP6g1+uOgt23Hj/H+JZVBYKI+JsWR5Q4hTqUJYAxtD05bM+rTlKItnC
BsnHHTmfYSabARMWpRUIiMscs9oGXMYMtFZaLFMvsUEhwZV5K+9G7XrHqs4JUEXVN5739CFqOXnI
CFRGvVSIjQmjWLn3MThG85hpbKCz13CQkUsAdegD8aHl3cXQ2Y35pI46hkYqCqX5XPo2PaYJQ44N
fCzG5wglNgodTAJdqzCtuoMVYp1njuDtOC8GGUwkfSgSB6bTm+dctdRusUvZB2UVYGembMPg+wN+
XLntYVm9g08aoCzAA8NVB0WdW2P6fk+LU+Ab+EDrFZT4poC0KHIYr7Sbh5o5Mn0KhlQkBcrAdBnn
NePBZkJPC3c7dd7jrZ9UGnhyQHAskkfQypzGcw+bypcBkAVK+vDJg8TOw4B84Th35wyMT6yRoDE2
hxVo3Rtv8LqVVQEalYRWv1MzvxieM0cwRPnjyBpvzaVNlvWgnMe+6K07NxYbE4H15Tz+fX4s4PBr
5pvBSLkhVin+db45aZ6fzdc30W2+mLJknXclrG7mjHzht9WwAGDwG+aSjenLOYGMxzzKOTgGi5YB
TAXxILroCENshm6N24NI9WsZWDp7XRQcBaB0/JXOM+vUT/E1KwA+M0RL56lm/LpknQD5yVCYhx6q
hq4MQDXlzuUQh4+ctIuxo/p7rPu42uEprRaauhi/zQ+7BAts23K39pwdaGiUnCIOIaA5GiT+Tos5
WSN9cORMOqF2Q3GRKTj+Uw5RTtNnJvs6H5ZkGPTK9A0ePZWA6V20xuut9J7xBRX3A1AWWOxZLy2p
gVUdcCOakIyQ+ZbuGIJbitFYDi5k3fp4P+YcANpRV78U5hXEELHsP9705nPz+Osi4ON8iMj9gS42
a7x50MlrcuxCJjdAriIzP6QQY+8byLLPR6YJAYu+9g0FGTZJH59ug//l3H81xfPLYR23WQ6AjI+1
e1uB7JKQZlslFFkuCEAee1KodVZV8UPLgdXK/UK9xQq2JYNmP/jMBqpzOCIDgbybGo9ueNywvd97
EJEh43vdeXDhhpIzlBPt5ilR9TOJsuQj1fAYswu/vpRhVx9laqmlGQixcihJPr7bMHpYN7Zbgt2S
6tuZHqcEFovImqmG1HvLme2bSZR/KSp9p0XURDAOeQZTFu45RfG9YUS/Nr6bLuOwbC6Ka7oZBovs
sR+Aklxs7aPcR0ExLRh0hGNySHuwIXkDA/Ao0f2uimA1Vc1stSQjaBy7xlsKXDbTZxrZPOkCzxHw
fVCGa/U9RKWjlUpGBTWsBAvwAuI0KyR5/4pv45PjAhHmZsOJ9EDLCIqnSs36AW6YbrHhKGm9pax6
GMshvK+gkYwb2ns33bdZGtKPb4yrB2uS4b2bjOc4rck3Ba28O9cm/sUJHsNQRS8QSqpPzMde1+z+
KXIDSxRnnB3p7X4pST8ddE9+xOB/PvJwRMql8YdNahH97Fo++LpZ/u1fTMhdPhulEuTQkec7jtID
+7ZHKqPoQqgezKEZsPuRHGXuv1okhSleOIwrghU82MrEecy7XJygL//QTII/TqJwHt26u9gE92Nl
lKIIjLq2MMWN4XzjZc0CWnIx8GNoOE3jI1OhB0HcgS//GDChmWImd04LqISJoe9R7iMbgNHahVoy
SDWDyOK13xfFk0Yd/RAx5PGyTORPtZvzx5QGZsz05CmDyrefyqPps0g8rliuYpT4MP92+vVqo2s/
TrC7sNv8iaZt95ikK6wbs2MXN2tIi427fN7Q42bLjqbfhIAk4JGbD2AIg3/TLeo5qzc0rFviOdkG
sOfhR2oBd34dEXNK8Bo3nn0PkFi9NX3mvNGkCcWcMTSx9Mtk7wDVbS5juuJhFsKDbcOymgqAwWor
hIRfBYQ6C0tUBGJ5P2qgN1tsE7/bBeTruv6bIK0OihFAlogDtDQlIV1HMVXPk519tYCR+l41zQHp
z+7NHep8BcksdUS9UUNqIL2ELjacE6cAo9aZfofWm4QGy7tD/HQ7VqicmTBp4nWKrN5L12gOYCr4
a+k8DeqYb30iJMCHo3PyHB0FZj5opmz2W5vOFuhk90D6fzf9qoLbaMoKsqY0xWa/GACTaaZuB6+L
X0fO3Ad5xG4HVcB/N+rM88xViMNPsmYQaZnzWU0BT4w0HaCc9zsLBpZ8DJm2W9x/aHAwj6anTQH0
KdwqOua6tBd+JfWlFJofsKtxl2nmth/vQoTNhya5t8ROh2EpWgKVK0EmN8O88QFOVdYzRC69jWQa
MO1JI1GZeodi1HcjcuQX0zhxzi9eVi+p0BXy9X/141dmY7nax9tbH1LINXRfOx50ip0qOb4bWp+U
0Wtaus49Q03xzrcoVHRnWp/ftxVI5B3b593kvEr2brp53oitZG6/MuF8di6ke49dmLqrwdz/dLbA
v3/v1706Zmx6dyraPEvRrYHWrt+HKoVlQtaxtSX96r0v9AHiCBFkqjnw7iqC/sTcnzZUB8JG5dqc
DmozUrU4vU699tPpwNEfILwQPU20waoYiYPSEtAsIdkmG+3o3VP+gUuHPDY5q85FUoORPPd3rV0u
Gzsc9pbo+VvzYXpzMeZ7HwmApQmTUIAC4Nf2ecJ9DSUVaIqZjCYcNb1TWo2Q5MVXHWDN4p3ycdrc
cplmhhJk40wjGA+UL+rSq6ATyS4ulIIOwPa8iprPZIi0qw4eV69NwdV94TTq3nSF6KrnrklU4QKM
H8CYWpATRD+WB9+JwWIwh3IK8dCmzfunPjPxU3w9NL1Onikv8EZRHpxmWpQchAp/ctm3uF2Sfky+
pXbtBQkq7ucI8kjHMAchgDS5895QCOq3in0rQzEufBT97t1cawCFmngD8pX1pN0ANl8KYGEnvQda
LsIOEHAiKbXzNYeI4phEzltGkM9JUcgDQCPetD7NnxlJHqCIV334HhTvw9gfL0VZu4fMhQylGcDd
EgN4+1UMUoFtNvOHsEa9TzW+BTNBZuxdcOE94h+idgl+lOu06aw3TdvrFfKwcYOwy8cTHKAhIBvW
CpxYdRZ48m4Awwdx3oHF2WasUFR080rCV2aOnQjlwms8ooq6sef4ugqEvxkA6QOYeW3tgb8VTtNd
T3J5B+4UxQoSZYTbAKAS8i4NW7pQsvs1wLNqupPzwB9nmIEoFBioFIUAHSoP5lJeoulSQXNiJxl9
Hi3LfafA0C+heoOEFIo2rxwoGztpxXvbV2qT9mWySXJPvHcjcoKwbntREEjeK+2Tpenn9fBW6TB6
aOpCnkE+cBeqGsFLs6x+S2xubUF4G4Peq+mTJXx24mH2bqJQO8MjARxqHjJNZftHfP3kztI2fSog
ur8oUx+uYHhJ7lrmjfPTcTjRTvgH1wPEfY6uepOgDMCQCryGa/j3edyx+hMsTl+bcdLnoU/4Npl5
KgRknjeKW3iRq64/sjlEGSzUPmQm4NUKcn8IhPXcDYhFs0Kqqt6acOi9+9gVag2Xtm6TGyaNwfRD
cTXA1r0/dDnty01Sgn7oQnMU6DNsNcLqUBDggQjScw89uFeQ/xflCVtzusNWmm/bOmzOeAZXK6A3
5ZPjwg/WtafwS5NaJ+EDmrxQ40ZWVXORI1KgoACCGNmF6pL7XnXsq6xZTvaYfISuwPommd4tj/5a
e0dNal/mb2GMwJcqYwp0CL6XWxOl9XisHODvygHf7zCAUO9K3L3zoWt7uPV6qVB0LvSCsta612zg
u9AHg9QHsOCVuUChe8r+SKHymwNNA9V0/tRCnX/F4LFwVFaUH1s2+as0zsWTL8tiMczisT8HyCj/
8FVcLpjlwhg9BgBrqKwXGYXWC7h/3b6UuIlMCOcaaBn2qb02YWa30H5P2nqNvIkMGJH9yvK95D21
vK95nYaXtPOni0iL7zbj6Xuqdb0SyLFt8dZAiCqR6PL0leFGhq/9xANztt9X3gIqYf2pFUX7NIhf
87Wy9WaoMrI2p1Mi72q8dB6LXjGIpqBo5j6MSDg+xF3HHzoYy1hd4x5NVEclaDITRKJNaLWYMXjc
wwuri3fmrKEX0DPnHh4Lf10D63V/aWlInI+N4NeLD3BrUHm9ZnEMqTg+vaVTP34hSeEErlt2RygI
kgf5V/8493u/++f5oReOXwag3YNBj7/mt/glS3gj7bFYV8uh0/Al4x40t+3eeknxFglih8eHYv6b
wJ3vAWX/6dKqenypsOKae0uIJN2NoXf9uw1jd6YFfsMO1GNeW49kIKAxYAAIHV+KFBqszH5lVIXH
tE1ASJrDpAqB/YJmDpy/ESofdID/4qTWDmc9Z1zanOS0bom3SPWvTkLJw30MqdgW3mhtOieG/lWa
W3ddHdlBjxfgl0qwdTKk7Q8onz5X7ZC/tmkC0YUsk6e8TKZDKnm6bjKWPPtDnSxsFPp/ZLZctJVl
rZwiRonEEg7Uq9E4unOPAHeBlAaKSTAy6R79SNX10gyTObaIAJQfgLuEM3ftI7/1MKkefFIAPD/4
OKwIYCdQtM3OCkjEd2XBmqrN++FSOYXc2rYzAGPf0HNf9mzhh+m9Jwt1lws72kHRnm5LZFLvoIwd
L+PKZW8ZhZUUGZufPUWBV+TltzHFiSFj7SNKXHhCIIm8oC20iMYm8uJAyCGY8GyCCdUcZgIaeHUL
c4u+u3eYKu+h+0ec9j7JZHdvw4T1UoQRtl5zNPenBHY6dq2xSHO3nHjqCUw99dRwvYV4TH25dk3A
d1uAdO3MYOzBnw8gK7E0o1wU2EiS6KcZdMF7efpuBmDWqnCB/BDqcAcVUf0S06LfNlYqZm0XmBz1
DdgQevpawNcWCiE03GNjwR84dsSm359yuBsMkQRekWc7gCyg3KOHp2u+iRBODjmZfoWV7q7hNVsV
e6jUzZMdD+o2Q98vbScM95KM9Jgy7a8yNliP2sVKhNcUPP2cLV0bgomVjx8aV+qL78E5gsblD9hP
l4vGw8455jYkLih9tTrLfpipLkfTX7bV+GVs3Ve/4M5aNH2+HKWPzU/qfmnh3QC7sjDDnr/z1z1c
TA5Y/ioIv+NHZBNvfPR1xBfcIuxhSAns3gsfCt5MdwcKrS+QSuZDPcstjzno5Vpa7aIrw3dTs7qV
sD5htM1IRohegrDaBia8zf6jQmbCfJ5ss/Tz5E8VNtbU0J1Mm8Cw3QyhreqgqjxX0JEUtxprOYD3
eOW/meGo7Ft4ss/Ut2Ke481zeprDcNgdsgBZGXtaxLHrn0xTa3gDW5kYVthbh6eUKAybw5aKZgfB
7Munvuuh5v0DsvLZ7s+LYUHLQXMoosBcW1Zjf+rSlTXr99sQ2oGzav3DiPabZtJwcldeDCKD7V8F
/k1/7SWrMkmL821qH8PKpypSd2cuZk7IbWRzhXSqteljDUcSNYeUPPj9LriP81eAH1WIdRB2msKu
/V+kQTPCpTUly9v4p5OgxOwEpddwcANbG+vrJjxUJM4v3OfOAtSS7sOl1cmG6sWL5aLwMkIma8tV
az87VXYxEzRonQsPD+5LWOQQrvFCa9l0PyPasBWzM289KIYyX0pg8OxOewKQ2t6ETsy9gPrpz6oe
s0WVpPbzQIrsZMIQP5knOtwj7QOqLKy1ljQp4vcpCpsFFKHcs7B7KDAm9ByCM/beq8pda0byjQmz
rkeVBCsfEsKe9Prlwgslysrm+lWbr5UXIEshOxbukil1Zr0MjweTP5sQmRj/dodCq28YKXjLRSRh
WxGKwM0oMP1zn2moqOVdlGbjOh78cHEbMGdgaZvtsQN9MP2hLpxFq4px3WHHc3YdZw/iCN0Pc2S6
zNGUw6koL5cmSPJBnxMkTs8m7PPU2lWoB5n+64zfg/hm2Bo+ipBy/91njsxkPOuypV9AWP7WZ45k
AztXC/+QJawBioULcdaNQVKSENLGC6TlAMMUxcJ3/eRkwJfXATBW2Q7lx/uZVOkszQguk60cngJS
60Pz5J//+N//7/9+G/5P9KO8lKisl8U/ija/lHAYb/7jn9Ql//wHCopz/+77f/zTsT3XE5RxX7jc
g0mCzzD+7etDUkTz9P/VqlGOQnvtOk+LMBBJa2+1AP5vVdveAcY4KHzJqoQ+p8uDlE4xsrjQCk67
+htWKv2+9BI1rw+f4MrV72kZD9tI4dmbN+MDADBQlxnrPZQI430MqigHJs40CSvbtaiz91jo4ayr
Uq8zMKBQXJlOnpxyGgghu31Pkj2cZFqugRBhQ7To3GE6Ajn/qzFhbvd4e07Q4Wj65jjOVry2oy6x
lSQb19h69lI+DBQKkqDvJnBVtuleUtifyol9YLs1rKgK6hkiBO7FEitTfxfBUWaLZjUhteLIwt16
YMLLWrp7V4J5isUM/NUnLDIG7NnLrOv2dk66E1gDG9ZW0z7CUm8ZhTTHstFvV0OXQKS5AD4qjkus
VEG8VTbJjtf+ibYbysMoCPNULdsEZVzjjUgT64gVY77TmR7yJQypGtglAA5egDG9cUuYFmvCFO59
uzhoWIGXYM9iF1dE7NhBbqUuoYM1hhDY0QBv5JEf7osINIkuJjEgaLNZ39zEwJTtqT+ihOdFQQLV
uAPPIpRalNDqkM1xJ0Z7pzQero5onuLa+mKFZTUXdponNTG1BH102kR4OKDOjyqchb/yoVdetugb
3lRB2igIjBB9ItRVj1MDejuEKrwAmm3QC/b6RwJchhqi+jFyodum42ba+eCCrpE4XIIlUcPuD01i
s3pvQr/P7/H86k6jLb/igQhQbCb0k45fitlNCDcqKse/jfGm0BLYH8LfI3YhfR/l7GCaMgXP77//
RdnOf/5BeY4j8B8aR3Dv7z+oqB4toM4d5J2bsflW8ekBC8J2T+ZG6aLdmzAa7sAUsEEaiI7NUK8I
nGw2U9ShOApSxwZC1f2ihCfEKR6EdxpE559MSCeQki1wYjvQ0w7FwJbMrcd1KRQ4hrpQqzp10hUn
IIEnAlCLdvK3yeQkx2ycpToqgaI1gQ+8F/ybj03/1cf2HIbEj+sx17f//rG1V0Z4uwGTC4Rot3Yn
3mNfMCXHVKgfHCq2TlHDYVtkm5SPbuBb2CSbRsxHk8XFjjDQ42BcxmcedyzJB9I2kE6YnXdhoEd3
emDe8wQiAlL2uGkdOIZo5PGPNJPAp0TuV8Aa0w1DIgmUGjQRDOn+zafk7r/4lEIQjwgI5HI8p//+
KUXBdAgxOEhRDNTa2JInZ2du6rETm772P1SYtccxi4s1+BX5woQ0gth16dnnqlQksFEiMiDSoC36
+x7E73Ma2dY2FyhBOHwiO38Ccr9stAdaDJrIjg8OtvEHE1XtCCVCcAkXiazz1x4MhgQ5o7Pd+th1
KKddxGC2PPfeSM8TuWuSdZr4X3XBxpe48dKV7FoAPxJUqWiF/zU05spzXC8cDwu+//kt4TNOcUPY
UHr0vfnV8+nVUtoy4pbXa8jJMbAoiggCwnMDdU7UFAEjWxdg8ewr8P4XwJS6G3SD8SlWFSBtBzIg
Zw+jHqgp5CksyO3Ou/AWyGMMYkXdHFEPh1O4TevLBM+eS6ogwD4o/FW4UwYVad+89I3PbpVt1pQr
G6JgQEj9m8/I59fjH69PH9UShzPbJrjz+d8/I62HChaVlV6Hvi82DCkTB1uOuocXOXJTupVIfc8N
eHbYb7f4zLc+iG3TgDiSBVGfy4M9+HTleQIv21Y1pxmzXtQuEGBJCH7FeZSpAxSl+/+ZO5Pmxo00
Df8Vh+/wYMsEEDHdB+6kSGotVUkXhKRSYd93/Pp5wHLbJVa1ND2nCds0KVICkUhkfsu70PlGvCw4
QPDiBqDBdFIit1K0gzq0QVFLRPJO94Zi4Xop3fOp51XKLF30VlMvIwlm3SnqZqNPkG3fizdZVBw9
012Giiv+D/eLIxlkUxiaqjJAb4cni6Im7QcHCBH1rT1AaX1vZoiNVYXWzjtLuxyVorvAtiybx5b0
joKu96Z2k89Itvp0sBMM54WRFMifjJemMPEH0fIEw+y4FbvAjiiG2uZ1ktMTFP1LFubWbV9/gpsx
EIvgBT4i1Q4QUvtURdDXaZfVG1tTtq5fLYshdhdIEVOs91vtKu36h7AQS+q48YuppWR9tvnaRtmx
0EkJMXbdKfUDma1tzWJz8cGtYv1iGlmCVVM3TTgp57cKxHHOyu+qFQVBDwlXvr85udap00mcnp1+
Ro1gIkl0GBtEOwkx+rYBNmOwpCwuR28KzqJx3KTgri5sGS9dvAd2J7l2gFO0dZWdoRY6gXxdb7rY
3OW0Ly9yzJ3WZpbe0Q+RO01kV5rVBbO4pIwyKvlGt53xssQFF7IJev81liyb989e//nsASs4qq5r
jmpbhKFvZ8mYp2peipjAxINsDfbaIiEfKO3q0eXk5nNL5f/ajyJCIFPPtmWS+TvFwDShoIfRaPgD
nPqrZoWncpf1azdr/aMfxP6R3uhR9ZpvnR6KfVo17cbnCsK/yDqKMJDGZJ8oRxto9+r9czrtBG8X
BlBchm3o7BO6UPWzMCAYtaDUx7xaQQUz57VpL+njJbsyFsa+yjJ7l0EI6DFw29cQVfdNLP58cLDw
nBvC36qWoAeVKP3VSCnwqqwC/aAEexZDfB4GZ//3g92I5SgRfNORklEdnBEi3Fh81BQBhMTN7PQU
1HkP2oQHHD9o8wT9WnXgGU3wShBV3r4TCUltGO/avCnmgdccRGuIzQmdVsWVtWj0jCpoaWY3VYSC
SxntJwTl0tE7MEmpQe2jsua+W3fTqaL1pir6TnGtBCU9WM9+YvjHSNHQsEIxfuZrnXelN2P4/aFs
/BeNIsAH67MxhR3nl0HXTf61bZv/nV2GBlFO2HOgACKGq19ECcJNKLcjDBQjx9O+6GP7xbdKBXCa
rhwd03R3SmPvg6oDjdj01CBGezuy2W9RtXgeMx1C0PTQ//WsqVGxKtTCWgrdCHdA6ym7NOEedbhw
H5bDHalxeABy0wB3L/1ZnWprLm+GSl1x/cGk+8XZatLWVIJPR+j6Kdn7Ycc1E99qsN8pV52BoGjp
0fptHKujJmpHK+9iSF10HZ3k2+D510O6FolR7MOCUsDATFAAk21DyAd+ibhSaW07JUuOo5QthYAm
21Yozbltls69RDZrhP8cwDz9ZyuMMdFBTneeZmU5H9vWWTtGEi4C5NVJFNXoIp4edIMerQH4bD6g
BLLrpgfq9M7KyuhYBGQTp4eMauTBzmHPj8Mkup/jqNHVKDwMAyC8MrrxkOO2Oru9Qntx8juvo0U2
5QzS6eqFTMd7Tcc0LBiznFRTb7fSVxAolFlwzHJLLtMCb/oIIOUHM838OQB2sKWaBh2AnWqKKVL4
YexznxzURJJyNXa4nU0QMnUU3caXcjVkTjx3Kq1fWxI2uNbnL7Vlt5eBAcdP2ivY/snnFO2LRZFh
zFnl1lNuZMYU3s5StVUPykhBHNEVe9XRLHREUc0sF4tERR22rXOlBq6JMYKzNTA63AIwwuulUZud
QXeiaDNjI5TemBew0wzhLIdMYnMQJwyNYi6KUqabtvdf/vOpyKpnWVDGNAblvK6AlmGb53lSrsAd
8wUwhCmT5ikyCyCdOq4fsWrvPdcLLzU31uZQBO217djhLQoyzb5EU99T081Jf7TOC39jJae6nJT7
yiGfHsc0n3dg3IpcZp8EjqUzLGi8RQ+F10uH59pS9c0pDKBpHu/o9g/BYOwsI7t2YmBR5MlhOcsc
9N2MKKaA2GhkkpA2aERW66JCdLKKQdS6OmzkKbrEhfYRY3g8RU6ixtND0WNpDrT6EOS9sQNqpizh
4kUzp1CQWtC1YZ11ebNMkKJYNtZg3wA5tW/GcFlBKiVh0C9agD4HlPPyD8IuMUWdZ6ue0ExNows8
rXvnYZeThwMobWVqYwHhFH1yY3nl16SHoBc0Oau1T1fGpKN4oJOpbg1XvShjs9lUljBn1HeCK1G2
d/T49kHiAMULEkzpHH2jdrLbIOwUUuMsvuD5Fy3Yz8ZFQOykm8Ztyk3apuZzkongEHnqlaBfuBhs
0NrsQZ/LJrZ2bWyFNCNzHNK8AjhYbiJcO3oQSW13Lr2CvT95NvuoB1lBvcOKtGpvD55zMabtrQ/0
ae9QJLFCE7FAN4lAuvGgQ0mkZGRQbtQpz7w/l0/DdTaclilVwxYW8TcL1dtb28+SpsBIhFu7lqTT
HbZZDWSmpilGCuBkYUGhvPZ28ZB1Wkj+ETLCrVWvingC1HCN9c65o5/GkpwVOmWgey8O100ythT6
0mil8ftAAktcWM1lRby7cMvS/ZKQVs2ysSAMg4FqaL3Pbj25PNW9vCyi6lAb4LxLT+OqgmAPyvDi
/RMX0+745sQt4jLNEIZDfdpSzwMz7qYs71vmkRzFSsP69AJrJoM+GOY/RRCsahog86hz2nk1dDg7
5NyfIUjxORXiaFH0UHYhDBq30XA30o9dw/FNNrUH0S/q1FkHbAMR6RiFNr1DdtiJohXCY6veQrW5
oAVxHJR+FQoKF6YXiBXOq1hCsp7WuWcWNPTQpnOc4YUD6p/7UcftRJ8LRuelKq1rBA8VNAWGeAWP
tV36SpfeJmKmTwqsqS2SnUljowudFbYv8LoLf+n2GSlnXxqIlIYIwdtOS+0puyvpzu5oEZq7urDK
D4Jf+6d6EbmxtE63qxQsPWcZ5NTZDsF2xHhaU+0wC+eQu6pzkA2hlUsZfn56SWSiUU0NFecACsE8
6OBV+RTelvqISxNPTw+uqGJYLGm3/P4z5IKWOdHjPBBhep3qYG9dRTQrI27T69PPwPnRTSVnXBLn
u4dGaxJ/oZgYUIQZECLZpONV5EAWIe5UX0xvhwoKpbqiNa+c2GgXAId86FAI9qq16uzarnR2p2dN
P15GtgzXf/9cp7GMhsD0uUFW3/TW7C4HtpAZCmzJLZ06saoTxdkBeqkPvsBkLRVje596zXNWV9G2
7NCSuCKFYP8KQGvk2tAsFSO07oe2RRwJEtKmTFzrHm08kKWtjq+n32d70Iv3dqkaa0+k4TxWrH6X
AqyaIceQHWxT7HLH1iiqtNkB1lgUrblK2HxOMj/Sr4EVEsRqHywqmvFT1mPptBs1S6gganTDPgtN
0cnIFUMmwWoYTB+wPS3Wuog/g2EtkaYCKzewrz/I4pMB1OjJkcmIXFrpbnPgB3cKXtiVYZRPJvjK
uTE5cOvJiApALjZu6KNYmlXQdAornWsYrT2QOd4NpYdvb1xwpSe4ix2N2AZo4lH6AdheVffuvBoQ
l6U4+YUmapCGMr/1Yd+aSVBgUsMrWg3Z2tFqBGe6rLwk2Fy1DQRLuCdmsMQ1SZ3nE60dmzjI9Yr0
liHiwRpWaneUvYxP0yvSpeiAu+7noVCCO0wRnu0eJs73V53WkMTiiHl6qfStc4HGajQ7vexsKmZF
0s6ddDCuHMNzXaKiJ4FX86WXGLwCqlPOjNIJAIIpoEWpwn9HTIu4Iy3xQxQtTjhphwLRrB2xN270
Fdpb9jWCnAVFCNE+KoFyUTOvvzWKu5CRYj8bVAhAdVNdCKtKWUZs5/vapS5nuvAVLPQmzn49iSYf
P37dDxvn2ayAitmJG2+SSiqgBAL6qlHqXZVBIClxV+5eOqm31Zso3XWj01+wpltrJL6aY2G1cikQ
4LrmXo8XRtXkn2KBGlLSDNlDYeYvvhoOL/TIt0wHPHcavrxC/4kTjRcakryvrixukBop99JonpPK
jxMoEkG/C7Sy352eRX896z1YHu/vIpr8aabbGlg3wkEqZZrjmGeFwFT66DabqrsEhNUthC9AJwWI
e5y4zN9ZzlVAv08SJTFZKIQt4mRQEOK9OX2kk4O/LQr7rpqUK/9+KKaXjmNUO3eoZ3///KRtCSXz
z8+eXuqQk4vvnzm9/vvTXR76c7Bc9eLsDTV3rBmE42FRT8S29q+Hv8X0zn4WK56+y5u79sR8SxBi
X2hCf4pdPdyUCKyv2nAgSsjrK1vX3RvFisujNCsVwV5+Lqh2zo0EloPRef0xH9jkvFRDKzErh69d
a+x6LdXp1zKnXnzDy9anJPz00DUSEZHT02SKnfJKrxCSJkdH3DnfBRWx1VRXxzW3niNL6C4i3YLh
GCHCBuECjbWxg9WIniXJw0CGV61SRERmrjfcZ7qT7ttJasWtMwWnm/qCulwNBosf1RrGEkMNezvM
NX3dDqYDPcHYYD6vP7oB0giRWmhXZIDVpqK8sDXKQrtsw8hbKCoLTRE2TwBIq00RqPdqa0kyQxXf
cchHkjYu+3Nco9/newH6CxNFIinv7CYzn0CbqQu3q71N64cA34yMaibhqUUtsuP2qsMlvTmE94z6
Xw52k5dd5lk90gqWXl1o08PpbSutp2Rzet3G/q5DZG5zekMrR/D4SUovlkHHvs7A37yXRn707QCk
/6Kl+eCsajzuafTZBUX0JIZ8qVoanpq5pO30/amG8d02bKzVmIS8IyPq+ae3f/jM6WkcBa6/MHqa
Ab2Jj/vph6Kn/fv+Xfnz9mNrhq5hTmgblpQEtm+DWvbKQK88FQM3oY5LDc7RpQav3pxJbH7UVLdp
2lF9PdcOdZeG7uqruDCaDZJY7sXpIVIGYN2KQsAQYJELFI/Q+PQUCTI/nuV6T7EaEdbd6YenZ72a
sQILaxGb8ZqsjN7m9ADjdM8Ie7dqOIlVu0K/V8syWdAz7680dD/Wp4H4rzc98OrUE3/J8qHEkKM+
e/nPO3zbs+S/p9/56zNvf+Of69fs+JS8Vu9+6BC8lFmVfavPP/XmL3P0P7/d4ql+evNimdbcEtfN
azncvFZNXP+rlz998n/75m+vp79yN+Sv//j9JWvSevprXpClv//51tT611XSmL+wAtPf//PN6TT/
8Tv8i6fqt9sncAO/XQWvZfn62/DbISiaV8CjP/2d16eq/sfvipB/qLZpTmVPw5lSJuf337rXf71l
EuiQRQlNgMv9/TfKQbX/j99N6w+Ngol05FQrUG3B71RZc3pL/kF0BDhc2oT1fEb//V/jcfU9Tfl+
IX+NdaAVeZbO6DpdOxU3E0qztFHPaxKm0hh+kLaA3LM0X+pZd6TS/ZnjrooqQTazRofQGIluISaP
GV2p3G9gDwT4VraBnFml2oKCLg5qXo3UNVC70UhsFMeDpVrTvOv4EITGpYng/EwPkosx0I8QAEgV
s/gxiVUV7mZ76FFu7MHPe9ALFy2NsxkAya9NqG87x7y3/YxkD+o8sOxm4ZKMmBiBOv5472gYimfm
cKsNi9Aj965CEM9m7z3Xeb52/OleHr9yD8EKN23ciA3rmaO/JpGjLL0xProhnOIK3Cg3lbLQowCI
DsUUKgnXDM0RYYLHCHFsV/9a+haZkJUdQpQBFxVyb4D5y3k32C+9gYdBOmYLpTNU5GkjdzYOdB3C
ODqUPcJK2Nt4RMw1Wqg5yLivmS1WcIsP4AgMeKnFlzhPHgFUKXGJzqG7q5vJniJ0d/RQVxrVumVS
R8++jL+6lneNF89rgvTysos8BXvHOSYJruRDY9N/syjhilebfjb5DGKQoYdM4GWfG1cjgqrLFivj
bpDHzpo2EOUbUdFX37XvWLvkmgRrZxNRjehGAHCDadl14LG6dMltqc9j01QW7STAiPHQTIGMMQea
DmHdahZ4h+wRN1i4vUclJHouE4/OZW2RKMhAR/AC9THpPbMTXdPfrOA9gt/ES2JI/OdutLZwe/M5
Gu+oSeMKGWikpV3wrXLlsRrxz9P1pVHX7jxJ4yvFGT+PXYVnqGBaWKiRYvcKee66rcLFWCC4qRYV
giGcvdv5Ebib7oiWIQOSJ695XzNhEErbZq0giFEAjaZYKY6gv0rvgKtiuuxUB5u1KPIXpT/OgW+j
jBUTRhpZAIHK95emP/RAARGuG43rXLfqZe87/bKsikc/Q1+lKin9Mitn5vgqJp9F1S5ngaYYlPiq
T0adfq3jANFEW5kMK9qtGRr1ihYVhYPFoEtA0e5wILvLFlZVmgsUvwAUjtTU016ZxUl4q41yTZLM
5xEmBBhZXgmDt/TSwZ2s1RZJwTYFRnbuTn4daWFUy72Hcd4caNONdJLrSpr4PFyk1PZjL3rW9Xjp
9Sa6k+Ux6/HndGKcKmNSHbbnABVZxycyV0Gp1wRgcaegHTIqO6xUJkOu9Kp+NUJnqzEPaBM+jnnb
LVIhsbl0JxmkTT2oszgsrywVQesi6u77wVoBkn38YTX+c3X7Ebk11Zx+LM3QdpPAZXVwg7om0Zh7
u33LVM3wkrW8tY1dyMzKxHoI5QbUtsFkjT+CiZ0Xt09HAytGL4ujas7Z0dpG0xTFd721ZWeTKfiV
wLjCYFhNdHmb4IX08lCp0WVoZQCXqy/vn6t23mU/Hd6xVCls4uWfauvQ/YwsE7qHxUj0nJaWPffq
PXYNc6x5B5aE07VI8GR2472dJntltFbvf4XzFGb6BnSwhTrtGwienaUwU4s7KYSG4HXbHkw92Xu+
JCVJ5oMZLzM3+mDATw3fs8tr6Tq7n0ZNRnDOby/vBPAqW9a/tTGyqfhWsi6jyzpnJSm7OpxB8pwL
f0Rpt0CHT3T3VqVdp0azKHR/19iPAwhUUacX2T01s7lti8ekIdRu7+3MXjV6tDHyAtkMc21GVJ+L
uF5YGM9oI0td2hjX6UDgPHbWtjDD50oLQJo+ZrjPCsull6IG3ZzC7pL45bGPFXuG8Dbpe1bOg2FE
nDD51DgxqvF+CVq4eyoM5y7xSPwRbseWnUu4xBdIzIOgmie6e4VEkFWUWMrbKWuIUa3zRrtGsnFR
ljH16X4WOyWiAB4V15NqKnmgZ+v30WDfsdI4tUBePsgw67SPOvoyqJRa28odVwpbWNyU84ylHduO
+HsA/R/Fjf823nsTSP4vost/+4f+PwaOzMV/HzfOXuPg5fVNgMjn/4wPbesPEg7WEQfzcYd4jgjt
z/jQdv5A7deSzrSmgUn9O0DUbH6JX3N0GzscYALGXwGiJv6gIE8SM/U8HQ3w4H8SIJ6FhyxZDiAl
R6cW51iOap1lRI0O8JIItVpjvbR1qRfJvNl5xfjBUkI8++PK/f0wAHFB65qCBY3T+bFROIwoQevj
UK0bRblosAuxTX+Vgg0orA1NgDkFXdQutj9chF9sF/ovjyroS3LIqZx/dtSIU9OArlVrSzjsq2Dr
/ar54lQ9qho4HzvBTsram3l+wfqBNQom6LagPuhfcQXUWUIN2QmbT3qrXOqJ/hS0lDac4LFplEuE
NG/oP2ha9BlaxF1mFFvFDWnHVIiSKPfvn4gxrXw/rIzfhw/uFrgyrpRmna2MWkcRuUdlD+Wx8HWK
xgSeCLNa71e1v26T2qW3SZlT2jxQ+F24rGdaxOLhO8HeBPw20d7HRt4hTnZTDLcFgnK4VGeheTHi
gmEqHYirC9ghy7KHgR3eILY+DYMOAGNWj+ECMNVaIvo1q/EV/uDkpqtwfnKUyE5FYbIlMW1DPzSR
faBrYyQLwL2xdayz7tKFkNyUK0OGd3lsXNtZ+DVCv8hgjLM4XlJMOKAFuG6BxLXItSS2XJWWswwm
4A76sHYkF0ytvYl+7JjnWzSsNSlBxscUgkXxEBAH2VF/gQX2Mei7S3QLH9QuPb5/Wqdg5KfTIiPk
JlYNtvEpvPjhtBRhoUSIpuBaT3WcGMkPRIXHVCRHQHFac1QE6ZigNzBJslixQS2bHpGxC12frESl
8oM0+rzT2+X7X+xXc4kwigyPZNWiS/32e6mNnUts5qp1zA6TSndr+8rD+4eYFo0fT10QLlH45K6T
Bp1u8/wQQ+hkkRFW6yBdJqp90QzVRs+pZNpzHB1Wkap9AEQ4ByCT4XJEgGSwwWzDJh9/e1Ky1pIh
TP1qLchlEv1uRIHNEtFtmYQ3nT+utEF98LTrhiTHlwA2wmsjdi6MET+nLP4kg+DWLetNVg0LIL03
dot9XhBfCbr0VkZn0g1vnERsnQxIMUFG0ewwjV05NGg1ZbiPahHOTHJThEC+uEHx8v5oavYUaZ6P
p8aKw5YA0IJ/3p6dSHAJjyOlxOtEQRYnAb+X6uPjYJifcS4GtNK4+wA5lkVCcrfsMA6K7Q7zP2kr
i7rM0MC7VfqLLFCNK99sAWNQO9TJc+bAZreDOvqU9MxHdwyALsdhDU26jBfD4IV4y0IvVZFlTqFp
zOoyt/AyLL8is0rKxP2ID144k2lzg27Vg2yreJYimrIsyxQdeG2PgSTz2bnzHQHgxuisWe17x96q
UUko41kIHXzU7Ef8j15jNwNBMsGHRbHyDftTLpy50wY3WTppGqaoDiTVUzgamDxPbEeJA+GARvQM
P+t74RckqBGywQnOWytKRd8Igkjocb9ww3DeJvIxUmS1aFPoXerQr8ewfYoSH3ROfdNZSYVGSUv3
3QC97/WKWIHceFSVdZREh1TqC5FVJMRNf2V3FX5jgfUiWnuhwrGf6ZkLaMJGEJWKIjMHqH1P5ZR3
/KpCr94KvoYNfmoBCO2umcWBj1EQIoeFdt+HyiOU9EMls11Kt3NWTmta3OefOn+JtsXXvp/J3L2V
pbGqEJ/GA+NTIwC+hVZyGV1hZJsvg5wjATiH85bn6kyNBJXeeVWHuL7QYC/kCP+xZzJE3aGgpDrT
UISa6wEqvA2KkGbbzjANRLik8q/dOL2Xio2zYWIDTyH1qy8xzOwX2NeklAIKhK/Ueh2G+UUN9hcw
a7bt86KYR6CEV23+KVU+A1RAZJwJBjbvoOhpOkcqfzO0/ThL1OjZ8/pqUeAQEzICjcAbCX2MLHui
6fUCmuWQqfUWjfylpkerXseaVo6YR1hLI/hsyP5mzNySbkmGygXTayhbKhh6cYNCzeH9m845y/5O
K4owJ5SzpZFrnq9hwB/suE2qch0Xrr/MuvQ16uTOCMQk2s8tEptXXn6T95i4FGByrCG4SWOqvjaS
9oQBSN773ibDFmDRIIReDtkXzcLCfPQxU1Acmu3pIYlZ4NNsZvTU2mE03459c+Uqk8GmaT9UODWD
ng73HvEZWEO8oo34AVbxSiSeRgmnzRbI3aRzOqYXaa1/6hrDmVWm/6QDqp1VFduK2sLD7Sd3VCPb
WEH4kFIOkUrxgtciDf+sO1he9IrXNX5fuT2vFf2h7BjTIR5vofsDewm+OaO4HLp+E8GNMW8aKTd5
iiIHxlT9hu+6QcL1GMn2AN/4QaB7NRv8FXUmb96XyN7BZi9wbMP0KQhvIvCXY+DdNELv50PefApn
FgBR7Kj0dcc2PVajDTiM4UzK5tP7F1Q7y2a/X1ALTLZJV46A+iybRTitF+gXlmv6h5+TbriJQmVe
2AA4UyqcIAKoZY4bgJC7irHWnUMXQelCBQDkndh5IeXAwkbvs4lf3/9mpyOfL+8IpDuGqvOfeepa
/BApdBgclRSHyzVs4ruSehuUCTnfiiYyFmAeSwhl7koQC9B8mvejps8tB29Qn6mZsuaX6TA3xnCX
mvGhT+tNayToucovrlHBjcqihQbgez56WPmo7ZcGlzK6zVKycEYwdKhPxhWw+/fPSTvPK6YNWeqG
CaybXgtb8tstSzWyUstrND+gmAlY4+omC+1+3nQROnxxvFbGYVV7I7VeK57BDId7nEWPivOloPiK
ZRFzkAb3+1/qFzPA1AHkO3CgNeOn74QOuKhj1c3XgF+uBG5bM2AFtx7JjzmaV4Gbf33/eNp0kmcX
VkJJEpANVVtzpszvxxBQcwolqZ2xxBM+w0Ccsjb2Djtq1dcNsk6xEX2CTU6NGBEwpK/eP/gvTpZj
g2WyNCo3TKy3x1ayKoz7ANRzowybWrafEJXcoFm3NwHaz3SzT/8Pl1yCOZ4CFaHphH1vjyg6xXYK
cM5r3cpfKxAkauVflWG3jICQLR3RzMPeOhIw0BqDEDvG6woYHRv6a63xC0n0Qdz0yxEADEjiZ+Hm
fH5bSWxErdJhCuKVqabIdhEZppMOn3MM/eGDBPe8XDctLxIiA7Ar24EYY56dvdPEsnYxkV3nQn2I
6DCEXbbHTIjCs/J1FKARtfhz1yWfbQriuI1vcs/9kJB2nkqdvgQEPF1SNcT243zCaUU5Qgcq1lHZ
0U7uJz25pv0aQbfOcm0OGrmZR7G+LSTSc7gnN1V4j5bJU6rgSGvrICzaEAKr2pPJDuo2p/myKFrt
NrLjz6ZGI0A44c5su7nnZbSMhoMccVwYURYzgsFaI4GwqgM6G0UM/thQ2FZsLvv7E/tXS8vE2aWU
InTr56xeNkpupyjUrr3cvLV8NrI+1W4LA9OEdt81EW6xXUBpPvdfTLW5Ija4kwNT3vWWtT8eMw2h
g/e/0nmd4TTsjjRA8Uy1Ulp2b+5zyzVCUXZOQfYR3tROtxZOhZuWvg2j7AG22qzHe6iXQf3Bcac5
db6+GHSxSXpYYn/iHw5S8VRNiGIdjw6aFNlnqp0fHOIXqZwE5Ur8Q5mKovtZKufJsIndsSvWagRn
JNO8hVm36byAw7yoZLptAm7nODG274/oCR7z06n9fVzrbP/wHD/t2diKtZdGT56JJ4BnZ5/t1q3n
YtzXLVqQlQqjN5BY3YXNSynFsQo0MbNEQOasGyuJssMS2/TL1qCVhFYg+yri70sBLSDJjRowkXJd
UpOahW6BZFUcztlBt0riPVZW+II/HHPIrKsFormNSO51DKBm8Haz4TrS4AxrfXVASHmTudmwMv34
4f0R+MUGKk3NIPSUYMmRQ3o7p4ZKS9W0bbiVFe5R8KKdURxF6F+/f5hfTd0fD3M2daOmAayPn/sa
iP9NkobFLAtu+/Eeg/VlgCWgHCTq543+UYDwq3n143GNt6eXxeDVCHe5Zdr2KqXw1LtLRMFWVh5u
3RQBWbv8YEB/uW6c9n96C46jnXbrH8Ms4PE+nqbFOssiVrJql9X+Ha1SaOFrDSGihmw3vaQFgXpq
9qXvjDXWdBvQTgaTyrt5f9z1X+QXgGOACwAvx5lXnA1A1wcBxCQmeIIUUtN6NQk30XB3KKnzoTeD
5VTiXigyn9OPpeUINa0iZCOaHoweUxJWthqiIdW59BVcP84YydTsoNJXfXr/q/5qlfnxm57tbLhf
9LrvqcV6sFsoUtpy8D7qtf1UqZ1WUNt0GAi2TwFx9u10SGWj92Nu5evWFJs0b2dVrVIxgKUZ1+m1
VORNXbooj6LK1hmvviCtGbqSvj4Zhn0oQm+ZF/0i82VCO7qbO2i2GmZxK8rxFskh7Ct8E9VE83NS
tGgok71zIxVqeFGaV+8P1k9lv9OZWCy7MOF0so2zWk3YD1Qx+oTrmmuPLDifhZKvcj1d+Z62x4tg
0yj+S1q5wBbKeSTQ43FKIG8GhZ3CUvcGlA/Ujj9orX2vEJ+tp9QgHdOAaQkc5JwllQVMxQj0LQLA
DFaXyEvfo17dd9DXlMq6LCGP21amLzzkzRDYZg2oaIEjiT2z7e5bWAaYzY3OSrQdwSMI7bRo24Xv
G+Mc5bCoBeZhYeUy803KARpqyyAp8nuvwqJZDXEybst2LtzsUWmq2zQss0VX8lO8iLeBri7UlrpJ
X9M8BuA6x07hycqDJ1szX1BWncBXm06nrFHvilJ7FCIJyWv4MBRYXKpYoEKEZjLsMWMoW1aEUXir
5DNECQARQsDK1A4ohNjKFmBbEuZHGVLyispVEo+H2Bv0VaLYF2GtLlu2Aei1WbQSWA5ZWnqRBggu
4T8NArhuV0qTPLhNTbcuvfNDhNsj0YlZLRnJIgu7DTrbV2OfH1RJdQ73wb7t4BwXt7npcHuXBEdY
9sY9Ri15vBIC21VX3xuKvS4thjQrYPkqgATivPrmCbEUWTbzy+JrFc2iNDwClT2GqXy2tHyl+i3X
qtnEin+Tdv4kI9wgD958SUbZzjSfEwwkf64ZjBB+Grye3Gq2rEPwrjnhOKTk03ZAdpClD2cjAi1l
4QBk4z2jaSmg33Rx9s0dDejrIYQp/dnCo3kxoKXkxrn4ZDfdLK3utREGPhZ2D16Qcjllct+60RE5
sou6QwLDMkFldwjnjoaF1dMkH1XYx4TuQuUqz14rn+FIo7FpeuAvmRSZ3Tyg9fktKtNvqG4f9YSW
aRUdjRaUh40njv4lLiCLE4qpuAK1D4VonXkgEU+1fDjNXzUzLOa2Hx41xW4/SnB+sRDaqsHtQ1cO
GyH1bK9EmAc9xcLI1wEqe3mmL4dQIdxLUB8db0A8XalJezCae+rCt7YIr55q2LvC4Rb6YI2ZDnR2
M9sqiRbgTE0l/Dtbkd0QAahEHfJ1pgEOSizrgjTwIiuv81JcoDS509qHLEN8rcmAcOQzpf/ywTf4
RWbL3WcCECDmnfLpt+s1fOZeCf0iX+uduPbt8DGzvWOOPqOGJZKfulBP7RsjyL92dfpBpmX+Iq+z
dRvtAWEQ/gt5dmwTU+IhomS6hiakL/qI9JkiUzlrWvVKbfoHz8i/ZYBSS736FgT6XMMSOZYUwaqn
QY1A+oJvetCrOlrL9n+YO4/tuLEsyn4RasGbaQAIhKN3oiZYIiXCe4+v7w1WdUoMRjE6syY9KFXK
IoB4eObec/ZJLDcNtZ4+EgJVxCW3U6+/xWKaOKNW3xZaBnhAKdaw8R6Ash6kCde5lnZvplDeiXOq
7H1dufXFvt6pjV47ELdgkwSHuqK0KgnaloHkRSKKfdl32x5Eb4W1QBGmbK0RtWQuVdEz38ypp6PI
LD4sorS13s+pf+xyJjNLJssKSq8ps8NUxj9rUbDxNFMkborvOqKDTKvuZI1e4DR/mwOd4BzENGHm
IkyOCIy28ZC/pDy0MyeJUx8MOTzncOoDixbx45BRMVEZbWcUXiZntpZyKiqhgMApG8WrIVCmMw/i
xP4Z4eWyAFs8DVrPHy+nNGXZ4YsvPCHAzCylLkT2tWEp59p8yz7t+F1kSeXsT0qALh+f/drQqrq4
7gtPVDD3ddEe1MMDeZ53SSLsCD1+mOf+olOQ/yezepHVW6OW92pydoU/9Ubqy/5J1ABcKZ92UAls
cgV5sQeiF98sYVA16bORutOa7HoK8+upmNwe/COl5/5MsfxUoQudFL3b5UiOsProu03M2qQxIBVe
vPg8MeHvZR2IhJa5vSRdFSreJSt9y4UMx99w5uInTjCQHGmmqovC4lP1tANpUYymVXpkwl4LcZfY
yPmXjsQefsUeyM6dUul3cSieEaOdvGkUEwv5R4J6dOzw0Ab6L4IqlZ6BIlJSxccoBSjSIQaNFOAS
SBfLSnI1gJ0rMhGfvn7P31v+R+OObqCGP9iUaVOIR6WehK1Ks5BCifrVHimC6auonK4of173ULYo
GWsvyDoe9ObOCr4FMj7Xsl9rs7KaNDp5o9BH9LNupnI07NZ4bXSC5aq0kR1ykB5xdKfuWM3Xlj5o
trIpQ0teNwrOxVjSiD2RsQ/1DYRrNmQqIJ1cM15CKu4k57K10WLw+7psR6X0BLWIncnPsp4fR9/a
lG2wVpL+B3T0OyPRXqykfS5FLSZKcnq7kw2ByQk+XrdksDXaqsziwnFmi51EAQpmRbJoifmUTOru
ITDUrSg65ei1s85mD9emTXdYo7vHB8qx0yhd99S3/k9NVNwImSQpDtXd19+CcmLwLdU+dDMLx8R4
R+X8MdtqqaqXpG8zqRmBRGmtJRFDFdYwyMmAMwOKUGnpCHG2ngm3L6D6OmWqbeMSP5ckNM8tBbsV
mpm9WLa1bdbCVmtLOqui9lLPuTcv4H+ZTm7Qsp6IXcfZACZupNUbqFJXnJd+jOWylS3ldm3S4onU
F1ILs5XQA4xCp5dOpt3nDAmpNezOqI0zc/qp045FvQu7NRVPBW3Px1m2DbQoTOqy8JQoe+kieZeo
MdER9QOdp8RBXHM5VtGlqE7fSxPa2ajrt6C4DmFNb1e5lGvSX5osE858rBMdFfylqADYn4Ca4zT2
8WOl6ajJ9awxH2UGO95GuexGBrrP9pzMCskOJPWlGgJ8ghrqQpnRmA8F/GsaRG42+W9zolxoWfHY
D3S0p/uQPz6PzV2sSmvk/plTdDxKMTE9ucFmKKrwQ/r2WdIpFYyPAFpQqKed5Xw92E4UMJbdnqLg
nAU0wYzy8a7Q8OAU79Sc6m7rZVon2FGBADGbDTLdo3idDPGTDgpp1fPMpZRTdNgzmhCbPLWp8hip
2WxTVDjzsE/Mg5KE4x7NPuhGbAZHZ/ei06vWMofc66izpbLvYX1Esq0xsRCmJsTiNigQCkw2m/Vz
ZaTPZXdFXMhkKl0d1WL1XepMf7yAaLlCTeujwjN3aVfSYJkmVxJ3g4jKIeTc0erbptIOmUYM/FIY
MIczTaVPhayjD3B09xVFxzAT0wKtaoe7UFj8E6tmZPLPfJy02jZR/b+7tfl4yeNOptnLaQhHkg2w
1QOsh7uas+AWzZmNtvRpcluuI5E0zSrD9Hbs0g5EmCdKzLNt/WprqkxZ40LyALIBW8MFCe2Y/vhk
Dtp93E6PWRT/aHt1A3LTiSvPEgZ3TuFUpJFN1nCvZs9nXoeTT142UWYD+udAcHQOkGezgwsTs/NK
hZ0pQMmou0Wi4jVhZqdADsVIcHvLAiWENj8GNoe8FjLplAb7MCnWanPICPqzmpczH+zT1nN5bosf
yDBwQFvvYqU/xmRJGCJqC6yKVSnsFmlxSXItkmYnHKutqpQ0xXcTmBKpie6rttpaTfxcNDejnjzU
VETPfJpPp9ajT3P0mGJBiMKQfo0XREgHLDbCOpbIfiITYFdMugPJ7oFKwTWyxR1WsnUYFfgSS686
A1Y4OZpUyUASRmuKXvfHNzXIjXEeEitHxPQSTvKqa6CuSm4RXKZSidmCrjaCh69vfrm3D5uk5d7/
uKby8ZqtlGfG0Bu5V4Fr6E2ZcIPOGTR5Rcr0/3ip4zM5ER7UrsBYNmJOA4qzAE56qb+VzzbAFu3v
ibvScBVzvgOddjTnKWpXVjoiGG8eWb1GkhhjTM015s+w+qFE0pVazBc+a1CWgME6CFn1StLMPsHm
0vk6Va/sWeyDn6OhrZX5mc21bcQByQLTvmmrcwfSY9AZpxG+A7SAFLpN2TLMo7U4q9noITrMPYQk
m1EmEQs3kJA067IBhM4kQgKy3eviPhQ8oze2Zei7U8rxOYP+2+bvr20aEryQ909BZyu8U5OGkmzm
rU8HkKeaEK8FeGhKR6Gt686suidnmT8+/tGwNYakhz7LENI1eoeUm5uF3bzv+3yTi4lL6OyZ9+TE
BZdmMnIvijsAFo+eVxhHYt4UfLt9A0E10dxGXie4Qhen3jTCVpPOqSc/byyWjTHCE+bS5RBrHK1h
aqEPcWtwySHo1hZOPR9PRN8VK4H44JCkmnLWga9m12aI3qofbqPCBFKDIap/gczhfv3SnpwoWHLw
l3Ck/KQjiCf6kES+514xCbtFkF2a6mXtN7tSUQ5IpJ2MBkmRxOeWu08dmWWgvrtteBYqjOiPk0WD
WG0BWuZeNHFg1fXMJfZWCrrDjNeuIKAJL6NTat+o8NtRF26/vutTO5k/v4RjxUyR1X4etSxn7Nr3
ZcWpq6IKn+SXrV9uOxliiLVUGUTD6S0goRz8ymbz9Wc4PfT+GgfHr2ojjEKdDSHjYKiuFP8qjJ9N
uEfSWK8BQl7KY3sGCHJifl4mBhMdvmaizDmqG4yzloxlztok5JObtr7r8x4HYH0pBJ/Zp528lCSh
qKY0ZnJy/vjtBnIh6XPMvVWNjnBTo0qgQM9O3EQwznVbTmwAtIWUKy1aGFk81t6olNzEFhClR7In
ZFQ4XTVUINpFDkqsrVKxoyK1rhNmO89JoFdJgQ2JAQnSCTu0cZf29Zkq1bkPdLQ4dWqpDuLI2ltF
OvU9MjQI6UAjfPv1+Dk9hjFusftBB/HJMZaiNoX7zivUJxiArQgLYqFBxRNJYDa0LT11EID0UEy5
+DZnl3KVuw2tsDOf4sSLvLhtFJwtBivPO7Xuj/0XOks98ycOpQGQyTpCdE7WU2E+11Noj1W7S/Aa
TKjvA3XY5FZ87vLU/j4v0PQyTY6gnIolioMfx1pPUSUXYqoCY5NxwzJS57y4gm8TrEhx5JCCgAoZ
N0zEjBBciR96Q940bMbKSgPBXt0Lyp3f19F6mPonqdRMp25oc5WSssfOoi5WldkRJEC5UrUddPmq
rcwrefYdnMmodOZmQIJDYzub0GtA3O6N8EFIA6cftQvVqooN+ZjrwrIaexFEttMdIHFXVNJ8XSgy
PFQC+Ob6IQzBZaamkyrxZdnJ3hIeGCn+DWAB6uwsvKW0a6oscgPYWKaf4KNL1B3lR9pVNfuMOrpX
MzTJpDxekhb8I5PlxzEsQg9EA9WnQNnqo/hSxvuRjpY3EdXWKJ25FQl7Kzr50Z+Q53eTeUcCfeKW
Yn4Yhmm0B0MBajRepHE+XSRNeLHg1IkuJD2ng2PBE/8JMwlxfnhH5MW8EiYl2sCvFy/Sefyle5Ic
f1cELbzpq5uUtEV7qn4ZemutmdMLQuFqLxTSV1OLljNsuEhA2DLnQ4NUEa9Qr7q5n/0wksFtBQpp
xljE67pWrstQJUUxrV+gZMtOFZLpSkbaTqvbrdZIwlUmFE+RP/LKA0WGMhI4OmQTjgLOWPhwvpKn
alBfMG7cKRKA4kqJn/HM2wizJLvhdL2yyNuZOc03uS2QBAm7HtO1Oto+v0lOiW6Rb+K2MbHuY2f9
ajvtrepuDcEEm7uU6EbM+nqH7XsmwLwvcA1XRYRB2h833TxuelV/aaVHv+Jzt0nq+SNn9c60SE5H
ExLN/WSXA8bnFBEjY+AlH2z0cG++MI4XjSK+WJn+AEdzlU9gw4TiV5n4l20fg4GpXoSNNPXXdYuV
vdC/G1H0HA73Ie1AAOlcLohYzwxj4hkYO8OXtp2RMFa4rNrwQzw297Gu3UcFPxFxcgt5excJ/qUW
ZapTlv2zVNKPwyM9kTyBonpKtB0TMLJy5BAK5Eyh5DuyfGSP0IKYYdUEbcVEyzFBY5DNPu1i7Ld4
P+lABmp4O1XqXeIfWl1Eeh5Ig9Na0nYcRHJTC7JCRapwCHRXWtES+JO8ckKO1xk8u1WVIf0Se4kp
Nnr2NekgNpg4Ib86VpKivW5oire8LeFMcQLVsWiGr6CKZ75IjeQi9UrP0KAQR0D+l8PPSW6m6ww4
RbnrfMKN+tpVLKRkiGfQHwn5ky7EEFeS4RHG/vUkTSD1k/s8EnXXmHN7Ghn+g9W0Ky1Lh20V+Yei
Ne8GZbzNFeluUvVn67LrgS/XDCjNCm0YEfVqMLSrocxfc4MKEkn0L5YIe9xMXvMclEmF4X6ivAJG
unkodMVrtdcuzVyFLpdUZfT9O+KHF+Wh4tOED3JqQV2zODiS17DOO6pAKH6ldviG/BdBcEXuhV7f
9MG3EpH9KqjGjRaYO+ruD1Fzq7YJJhK8z2EOZRKCIFq6LLkTrN7TW65BweWSMw26gTTt7DoJrwrJ
3IGK3ZS9mF8oUU7oQZ078iSOdu53JIxd1noW2CgyYiqiosMsvimziWGJpMzMFHMNI5lHHZsr7nK6
qASKepboU89GcCKaxrqRiPgb6ms5VsEI3SsbvSOUIiOhKjAb1yBtN0t/pOMAmdPMQLLN3lwHIh6N
TFobaXYTaKsRzbdDUU0i72AbmsmBrDOKkVZ/LcayviI19HLQGELVr7GXLnj7gEdVLAD4KKEHLpOH
HCQ/CiZQWEWOOJdP/P+TwPS5EuS6R/mpvNAi3EgRc7FSP/fAHqQXeu9X+iS4ulpaW9mXHpV2TC4A
axuVeE+AT7ouKVAYlv5aW+ZtRmGL047CDAMgAkL12ojwyQBT5/iuugaqMUduzMwpEYSumqa/LqPG
WpMmvxlLeXZbQyaPp11mK2vVhclzAnN8VWp1v+4b4oA7nYOcaR36JEK4sMwy46gSD1jkJM1bHAI1
muwh2YKG+dBU0+CYksza1hsOxfDAxsYkVECsgoI/R+r6fja6aVMO4yVsCVtWpoG3PXkNgkBz4qZ2
kbIM3pBB0tAstXOETpVxRWQ1SJQKVknDebloJYmijCXuhEgdVlgdGcQZ27cG1tMFKU9Q0FLDYt4I
TDBwlb8aZl5wguvIlkpCeXHTgY2k4WOncTSSJjPINFfiC4lVZWfCviAS8W2W6sGDCqWxOmvzxpTR
bbSK8ZNQNpYfgzeLWjsNnP4x9tXvhZA+FQlibUWb8lU20F4GctUy/AKeXxjkr1nQPZRkvjArJK9y
xsunlL8MyzHHxQIljlfFAGHLGi/KXNJX5KY/gElE35sD6jKnyFo36vK6Od2oXyRxc91I00VcxAc5
QQgs5TeWNmWubzFd1TJZSMV0AdPGdHUhdE2spStZN5wALwguCQh0HVCorvlRWGro5jTfaH3dCon6
WNIY2MRK6CZ9+Uu0WJF6iQkZ8l0pdZ3dyvI2ZXEipP6G9EVGMGslW+fozRCQ2YRKyQxT+Cx0QDKK
NvmBOQcE46xIawnStN6rHI/MJN1gi1gNpRBvBkv6PiqjuY/ahjH9iko/xG0EFaYB7A0Dppk8NDQv
vTFC5U/rnoBqX9kOpPPhvJkO+mSyOIpU901xTVcbJXVd38TkOikxhuWURErbTIzDwF/ieP4wTS0V
vdr8FWYRVLqQbc+wwvW6rLBAiyd4GY+FKVzrA8m5JsG/7cSFE1nnjaJlUivic5b74C6RTjtQpK/I
k2TmTMsbsYmhhigiaPqhearb+rFVs00UwCfzs0chYhZpimwvDc19QPatnBCtMk2+kw7aJssi3qa5
j9a1Dx3EMuJ7oyveALJ0tqhN9aGnY+plImlH0Ry5+czEipDp4AvpwdAycTd3eymHzF+b6jan30n0
qPVLT4HH8UVgZoKc0yLMqaf+PiT1Hjmnh4+VhVrN9LVI/KnEVngRzaq2Sk4P76Qw2kZYvFnZeEdW
YsdbkEX2yHquwknlqK3YIUc1O+nGdTOXEmkXwBNqozyA9WEZ0Scy+Ob6V8YB3R6U1nRA4pRte4mJ
D/mZnyQbwgIoJoJAxq9FHDD7wmgrTCxiBlgV1G6drc/pc12+pk0i2H5EOrYsj3sp7ZGH0Uwp+vRa
NXGEM+d+kwdAEWWZUHAKmj0pfQ1IRbbWodyzy9BvwHArTjKnP62qhzzuh2+aRhhMJ+5b1janDKZr
LW54O41UdqCF7ZFeRLaqj93O1+K3sVEH2xfftFIPL9M8u2jBlWaI1kRsztu5i2htUvgB1SKthlbv
UONZTh+/dz1VB40Hzu++ZdtFrInsdDrJUTNS0RVpS5IzWg8G7xzSKSJP47G8JGO3W81NzSXT8ror
fKIh2PC2c2IxeeX7CP3bykryCx22qdwYb4rl35U9yBw9/ikOjb7C+UlpMxyBdOs7q052Q9bvZG2w
VkEgPCBuibGdIeekfASd67reiOp12b8Jxo0f77PEmWdHC1YKE3m3GovrqrzP/aeJOVX5qfBa+lYL
hedxsq6ygViklzmB+g0RPC5f5RFmBvkiHY3FElybhO0yiOk5DyD3DrgpdQUkDhx4ZTZcko4uzC7f
Tnm7jYxwG+iGl4rbuGkuMIc6Cu3ZvDH3rPKXBPiuMEfsCsvYN7J8EMb8apQfkrm8IvJ8p/tg/KPE
S/Vuizn+KkiZ6lrUMqhYxpsxGWjOkiSvxjRF5AtJCS+kVNo0cXEQlrQcBhtiEHqF8lYSrsGGutQE
PBiIHpVFDsbGLpWnbS6tZrLtSsnaN8W0KxYMU/LGcsqxVVirteEIrKhmO7ArHF0VqGKZA6PSZrcu
8Hf6wT5TCLdXSThW9bsInHeat07GPoeS0sY3Rw4v6rrrl2lvLUvaJpnCgx809611Z3TVm9D7GMOU
q0AL7tp+vpAKi5OfbytGvzfndKdW4V1ixJeGmC3HHnfyB3uiwZxk2oU1Tbc0Qw6tzOwlZGRMCPKD
QjIC4dw/rbZ9zq3+jq3NBS7hsm8ulNDfZsRvkLllW1F3q+rVfkk8DVX5MlpSbIJty0umJcFNrzUb
kziGQDdvE6W6iGXtW95mW8Msd6S3PM919i3lZZWy4EEwlScRy7P8kDUXiULLB+dRMY07PxQIim9c
XxYf8WDtRHG4R4YETJRdjBVv09l4s3xxW2uKVyXzjV8Im7bpmDW1lT4VzEamnZgUnumL+JH8Woqm
U8aKC6rscrJmhxjxi6kL4Z6RL8A+nueAJO9qLDhuD6KtC8JaycYVmQpeEiq2r5Zun2ETIjiyYi4c
dUTVqbGvyDXu23ZlGgZSotyusUjKRu+KYPRrjTmzSm1R/aXJu0KrbEQ4W+QM9H7jTToLnlTzp9h9
qq1K/KvwIHa2apaEvS3ys8VPx2RtKu4gLSmt1T4pWXutNL8LTfW6L41LEFwV8qQuJExkKBE2Gus0
nXeASwjMnO5V4MU5GSNW6WaQkGUDtR1m0yV53dRfgir3xHHcVXz0rJPdRki2IR7eFvVcUqiIkTAo
GoKTUxiite1oAh9yCGy1h/Ijd3bOopEWwa42jLVvNtuWBaGmEaGGsNpCx4rytVQbl5IU70Azs7eD
KlnI+5oU77beWaG0boR6Q8fP8438VlGM+5mTda1Z26ERNoTLOxq7sTYgAF5Aa6/G7oBdWiH5No+m
K71kK8lii85EW6WSSL0dswmzmM8aCWqfkgCEx6Tb6DVMPCmH66+sJ2zV5UTlQwqdrt911qbrWtvE
7uXT/jWFH+L8q8soAXCoWLLO60FbIxx247lYWUaGQF120JI6AyUps5Y3elytxSR2xYMZLsdYwSHj
1aGL6GUomxbs0a6uOdio5Y6mEMZnwcE5u+r715DNQcJ1edBuBJxDRH7SCpxry+dmoFZsBu7cBq4W
zS6NOcBD5lpWOm/0yZGNY4B22SFWnxtedp8vHSIyW+xgA1beNilUkKPqFnyibIl2JKBssDmxr+Tg
eTKBkBkbo9G9uhzWJdtnXyFwuBXsTErtQr5Nu5SSTCNszchwJzl79Hvf6/zU7lvUFP20y9IJTcuS
dMi8QWNBTTRbNgUCz8Efxfim2aDOlbJOKnMVBzpCkYBaQeRAPwjje60I1rOtxPOux8gp6KJbdcSs
/Aja3IsTy5GIqewBsuelzCG2WvmZ7Ao+laNJ/oGUzQVX6BJ6zTMzPOR7zxkpwOI6nmjpiJdMNNR8
Wqcm71PBb9/l8pZ/GCwJ2ZeVwHYH4koBwQ+xRUfII8uNh3FFifgkJgo7HxW5KDk4EJ3OyvcmZhqL
a5UsekKl08ZJoOK3bA3B2BXSBnzoGtockCrHnysHJ9eqnmWbsHiw+J3/OimE3hI4E8TU9fCY+9Ot
lP8wRwl0jdMHGIR9AajDvlcIScotR3wHYdziKE85qvZD5CQ/sy5cR5O2qXM2RAVVFyVxwMWvw7Ek
IQYs30LN5tbQ1q5IZULuTk4G0IM0KV1GgbfwaTH6uQaS9lltnUCJILwRqjeSqQQfuoAt7Y/1bdrk
bJV7FW+G6IQZ2ADkt0lFGF8w30SV7MlQdDq197QkupeyeQOwdUswvN2V4/Ns6lew57ZRW6xKAuEY
Bmu4qrja2dpGaH1Fr5LEtSiWdLIxLncseLQ9/TbyaslYgWpEE5Ev0S7o2NAfkZmZzumGuI5VBagC
unw3E8OGyD9VEzZWwBos314mUHaZB6kXbFVitrQSgA8+7gTE+sjIIZ3NJD8vQQ8jKYQs9/007ET/
12h2JPua7CyIWPclRx1Ll60iiUK8ml3k9IbmBszrbklEr9DrN5rwjBltJ2XxppSNbVPPhyaJ9hmt
t6BjvlcXPgS8vx4vmhA5+VqPqWQQwiCHFeL3ZNfXxd0wcupKEhHLS2rPk/mWGhSM4/GSIvK+KkQY
RZwUhXGjqORQVN/L0LxMusEJqbRDD9/GhIykuUmGGvrkgQRi+QYKIhkQG0A8rjWkF5UY7stZ3nPG
uY4biXTWbNO3bxnSo7LProREu2Gju40oR/d95JYJb0WXb/zGadOSVDiSh4xqnybTtozFS/01roZL
kccWsBYOJboQGkq+EV5xyBatkc0SsbdXAFlWfu/GwQW1/ZemGu7ndrRbTHx5M3gdyDmlATNqzh6x
Heioe+CP4NviAOXbrTB1q4ETfdc1Xq9ErtwW65bI+RibqALzNJ44t8dDd9vUZb1uhrrc/f6hTqBF
Eyh/10tFtcZ02JDeGtJvXP7r90/DMBsp5P+3337/jaO/8v7PTPn8n39wksUBPdlfP3//7d9/78xv
v/9BA7AC4El9S4Gs31tBMgBb5r9+/3D0a6Uf4Rl7/+26peggxfXs/P4z6jxQpfv98//67xz9EVWe
tyYmus3Rr/9xuaN/6t9Xev/F979DlKO4nRAo/v6l9//695+jDt4WQYuEJmW108NDpWqP0qB1ZKgK
7UHu6ptGwWtelQv4229/TUJ/L0PGPiPrONU5W7A7gAkRd6Nv/tjKUcWwAi5EV3bQ9K1JgF+QQJUS
tDMqg1OdM4iEC2cRTC0iv6PmswgxQy7TtvD8OnNR4K90sQdblT7F2rA2SHiKOnqWc42eLzQwNzQm
L7lunDPxn+i9c3WMFaaqWHycI7VDzj4oz+GxeKIcka3YcuKrKuuHWKeHuMvvOi1dKeb8LRXJ8vq6
a/fZEAkHGccCwiAZb4toHYkQprLpCRamN5qOqdtprScDGWaBkxKbRImACcNJCmxmSqptmmRReA/i
SkpMeijLCbmfyrt5btlVcZzP1Pi6y1VcVjkq2iyJV34bntFpLD3TI23RH58XTubHkUH4L/oNg0dl
NOZ2kZz7pnpGu3WiZ73IIBgVBAhgPToaFMGsVynclMLTpna/5DHDKya+SqPq/vXDX/rsn+5lsQUS
CC2rxrvY/I+OaaZbdegPrEJmUlOHhyGVqDcFvaOqCfbs8c5oHU5eDhigjnYYGsexzmBmh1cnKppJ
4Fr2mF5MJHVaEwTNzcKo/frWTjxDCzC3DIVEVRHrH73AdZTOk0wANW4hlu6ZWFEAARowck29+fpK
JwYE0a8IMSyQG1hPjq40AogWS14Mb4wAI2SU/uXWvP/frnHUWQ7kESKXhWAixhmXUhHGYuZ+fYnl
Yx6NBW4DQQbRnDIipKMpAMMXS3Qv5F5riaBTo599qW5CcRLPvPAnvxja5ItLSQfkcPS4epojo6hz
ndyYH/ssfkFUdLnw/QCJ/KNb+n2po6dmqEFfaSXyhzI1hdWc9M5gQsTOgr8/JfDIfl9nGfd/vEYC
gWmjUXFLIhRs0VBuhCw8J2k8Oco0GHAKDBsCD48eWzfptW75i2TGIFvElzd4M//JN4Orz0LDYDD5
HKkmS3MyadNzG9UwU1CaHD8nCWt6ZVd/RnB0YrlBtI1fCLClxi0dzaFib+VkrCGUKeb0LZx6Z8bA
rYZ7KJ2Zod9VEOpn65xp4+TAM5AzK+hUpE+yZqn2U53xkMMgKu+qmYbfYs5SUnIb+zPepFOXwpKl
wCvheRrHROMplYHwJDoDb7YuLYHTYiChcITuFBf6GY3PCfGWtSj4gC4agH+M4/d2aFPNKsTcG1II
9NJ+ZQa3xhxcJ8EZedOpCUJFZwbKffHCfhKqEQ+mB1q/6POyA8Dy1wUFnRnRGX/VqcvgbgJ+i8uV
7+pobFAvz8yA4rynGNAVi9Gu6sDWAfJ/Pd2dUrlDg8DCJWpsvjDVfnxpq3xkssu5TtMsFhxqTFxL
9++KdLjEGQIiLN0HYrT2qaPpTUVNRP/F2a1XFU/uso1ZYViXjP2g9QT4nMsTf/cvHM/GSwzduxoS
6O/RlDI37Wz6KYO1o7w4w1oMSleArGmU2lqgfoNgEcSjhsZEp+gNRq15TmgUC7FGhxYpSWonrblS
q2w1y5aXFKWD0HDXkdY3KsEu58AnGMmmpnG8lL1MIsDOPN7la/rqBo72ME3YaGaz4K2CHqsKG1u6
V6QYyj8JN19VCuUmtXZVuT6z7C/P5dNliZZToIIyio737YKcdXpR8eYpIXE4M3UX8BoCbcexeDNQ
Z399l6fGKpHof13taIHJJuBOZczV1E7m1cZO2xkrnv/XVzl9TwoFPjbJGKCPRmoeJm1jjjzKUZtW
Cz1qFEMvUA9wHexCN/7BKgCQ46+rHc0nPbqQuCy4mqa9TTT8DGXyNOExlM/c1elnh4NHXqyjYGY+
vn9+T2U7KyktmMLkCvmNaBWwGap/dDe/r3L0HqX9LDaGLudoz55xQK7UqQe0qZED8j/eztF4L7H7
95PChXoUw2b2msrPWnUuyOjkSMDgRsadJuLtPDorsWibPXP8sqFpPGF4U3SoNgJdImlER2SdmfBP
rWIIz/7v1Y5ZTJhHoq4ZuFqgNu4YWEh/YK+aMqPcPPM1nb4x9gO4epCQHg8GvRJLRdSJae6U5y6E
sfEUPi7vUmaesy6eHHbLzuM/VzoaENAxTbGn1+dNhuxEw84sOgfR3pn7OfnoAIiyn2ZRBsDycXA3
uRL5ecdoaIubZX2BheIq1WPYZP/oQioWC4kfPrmgA8Irc91g9U+DwSkLk5IOLbqQ3VR25gjy+SuC
7SxRI1hsnzSrlwf7xya3iTnQQXfIPZ+4xoXJ3cAWb7FK+k5t5H97g8jFoI+RPkFM8yfTUC+XodTJ
TKzLxVBNPPZp6YVSeCkkoZcpB8LLcoDFX8+zn4cGF6Xoo5N9IYOyOJqRktlKMUThvyWu3hWNJ2i9
l2TMnFkzTpR8uIzG6qSL7IE5an18kJaEDtDI+MoMkpFaNyuQ2QCgjr6LB7r+vrUd2WIkdBqMtDmj
uz95h5QJAEWQp/IJElHBFNOCitesFRY8KN553HrZMLr/4EHqXARzpomR42guHNRCCALa8F7go7Gh
+THTDxCgK399mZNPUgNFYikUjiCoHj3JJJF9y+9TFnu5Rc9Bw0fA4j7fFvVFrnhiHzozdTPjTXwq
qr9/ixLOGaYqLDu4c48uHctFmoTxlLEZBi1eCAe+acDG+ZkpWP68jUJHTnNUBRSLp/D42CfOqkBc
pJl5VZCJyGVU0p9K2ndjcSWIdKMxP12o81xucHD0YImoiKlRE6JsQCIsxzKqT3zkbTS/Rgoe/cS8
Uqz2KW14Lo16zsL0edbjw7LztBBaQmk8tjAFeZ9GraVmHvlet+qNqpUOpdtr2Y/OnHmWp/txl7eQ
PRSZnq66WHaOpld6fKmSGkoGkhoht6lxw5GgnVnRPx9SJY2Ue/6nglpgO/nxPW3NGEF/O2eebE28
pUS4anTwv2ci2sWpcmUa+rmav3w9ppd/9OjOPlz06M4otyAsQ27BGRxgPuwDRRvQCtK+5xhiVZFT
F83z15c8MbHjKeRdZTxD0z8mpqDuEuVe77lkWdvEhXi+NnthTpstogE7N+fmv882jfdcI4hk8Fmo
mhxtZyerCYdazDJvmLNVIxlrlAYrEdw3qeMuplXbIJ9hmjbdZACaPnfuO3W3pCr9dXX547fa6WUy
U3eEkq4MdhmhyO5HN6J5HyCsTzL93/PE30rO+d/iFP8f4nX+PwzOWcoQ/z04x01JW0z7Hz+L+s/0
nOUv/U7PIR6HmiqJFRj8pSWy8z/pOZb4L+xcYKDwpi+bgz/jc9R/LZRvfkNiOeBHZqj/5CtKyr8Y
dgrm2XdvO7SCvxGvCInz0xREdA/zw/+h7Lx2I8fSLf0qB33PBs2mA6bPRTAYRiYUUobsDSGT2vTe
v815lnmx+ajqOciUalJz0EA1qlIZYpCb2/z/Wt8SfCg0li8LgC3mcTJmy9zEfXBqRfpShMAym3sM
6Qcw+pE3mTUHa1s/tGOw7wNxyHp4MUFkax7C7RXcnszLMwQCFT4gdTR8vALuFu2Gl4Z0ODqlaqDy
luQChHKTW+yF7Br1TjgknZeS/I1UIO4WJdXZYNmKH0e6gg4CZXxBEykeV0lqvpka8eGqax/QWUZe
STiV4gSPufU2Y7Ego6pBwNzbp+UrGIX2ugiFo4j4cxl5fZGcOVrFD+BJpN9i72WIfG/OjXf4TYi5
Oy18+fgzvZK3I/lZgLSNVRHYEU3qZNOhDUQE3a3sbojXaWz5WTP3sGZG15M5nxSX2rovkP6m7skZ
AZfERjZv2pprHLoz3Uqel8saW9JsEugzhBye0h46laVX3hhOexjLJ51AwljDSGGrJT1lWb51c/hE
PIPrzV2D1F5mxNI1GEDk4Mchcio0dC8hYiI5U7NpXK1ZKfUkvSp7stD5rGo7fMnKlm9txFd61Z8y
bn6tNpVXmPMrgNKLEvUuiA8UHq2oT1Up760hi1Z1Clgnz2ICtcX7x3+p3OhVKR6rHvRYYagPFWMl
k/2NnPWzqcIk1hF8VCvsL0HLH6Y+xyQWHswOpQHuDuG1MdCAum1RsFvTagiSjRWqD5mbpTvhgijL
ydOglBJ22sZcfAYNVq7KtaDn1MHbRNKCbPLEV9XgaBevDOB5VWfiREnkQcuqvZ5m7SqOh9s6GRyv
jh8rpx69DPosyKbhxWYyHBDvr4Yl2UzPAvg1lMAmd7yRKeq2TasT5+xw71bKgNRy2mmVgxzNGPaG
oo/7JEj3eZ/M54FdMLGXEUkGFSjHKamzAwrCCNOSONbzuR7VbHQVjTw1Rd4MgnRIc2a1K5ozd1Kx
yjTlS7qMe8j1BsmRwtkUkEdWdnKDjMlGyYlIyQW1MZv0gKsO6FJIVKgnpM07JskuNOUmist3NdYI
OCwkIGBbPKIwnEBeao+ppi14cACYcUrxoaTWfSwa44c65fuaQ/2qjOcYPZ12NNXx2E4h2w2Kil5X
uxdoqiwvbCTiHLAjFIKvzYY9QsYr6lnDPQeA+5E4mTW5oddx+RYr0XgVKj6xGLoavnGgy9eFmPct
GIgxdFAWdcE+shC+Kkm210RwM07ua2anJGzAOzUi18vtgCeelXsY/9j9asImUBeraVzsyxa6TUiw
Q/Cokhxv6074w9KG6bIpBQXMQZYXPPcaBZqpbBsJkrFxR/wXhGH1c5Wd572xj6JCnAVBFF7WZrTm
qZNMkqeJl/XjKWcmGkv1QQPuseMkmHtBn70N0QAdsynI+sEpF0pX3g6tuaq7UKwzYZNXDWRPC9A6
Q0KbcRL2ze4Dd2mYCVpAIpHCuHhs+wm9E7LU0UqHs6xiNCSWVy8PxIx0+0euljjMbPO8lMa4qfof
FtSnNbEq900SPNkGXM74KjJSdkgKk25L/MbKnovHPLl04/FpMtNHd5JyXRH2HI3orwghGJCsrodx
TgkGylfOEJyIbd7gyaO0ukHgXq+mW6MCRpWK/iWSRY98kUnMiaW2cbuQSIVyT+82XKGyxYhSjRy5
IzCbbokAx6lv6EFkntEj0FJCsmucGKmggep/UGbHJ8WVCJaxus4hH6wpI6+IWXxTe3bouVadWofY
ehFGDGWC0EWQ37IVHTzNaa+d6ChVs0ViRAG4MLJ+38mfvRXlqyDdiCn1e9M4NDrI8UwX70oDPFjL
kBIPXcR2ct6XjYH4iRBWgTRUai1qS5vwl1APLqwIIQ+KrccmN5+a1swxvY+4AssuXbeFtghHo+vS
DImnJvvTK92+25WpWiB2zMJjNHH2Uid8R1PYMThZoTbKzyLDSvqccDmKnpBj6roMIgeaAgFlTAtu
4VWAJtddyhiVqygb70hDkmfDlG61Yvk5vcPLZ2nH0IwAj+udwAFPYikpaEZsnA0VyrvZct7tnkh7
kTr5mZlZuRc6fbk1GUWqejURIlxV+Stx6YOuVyul5bDkoGIHahD4JJBjmGjng5gdeG1u0RxI0130
YcmVWZPByvak22DbuSAONSD3HYZMOSHQGnCdZTbfqIBG8VbqN+1AIrgZJouUM97LIZl+FI37EI8E
68CrDbcdzoYEVtbNPA2BF/dV4UHZLm4SibINsRaKv4zVsD1wBri1tEquwlTZEPBrQF+OyVxvFTYD
ZkMMcJbeQR/zCZa0WdBWTl39EBHguUi1EdnbVEdwRD7R58t3tVq/17Is9haLupmRLNTMnGm6jiio
3g13lTPG28Txe/rYqHCrxzpuzt3a6wP1h1kqGwWYytkgUGspTHJd52x7k4XSsqKLU21Fh6ZIjlMW
X6qRJKkmCx/xbVX+rCNeGDTtrAujfVMq13qE91qx3kq1TbyPTQJ2ZmWcO28sh4hUUS1ZubC2VtGp
90VcmGtca/KQY6Fu1SHjeMdaNEIN03CxBtqZplVXalOsJ2UtwuOUO1eJVh/MrGXnYka9H4wGIsgJ
a7FrXrS8yOuxk3sqwBdmoJEHVYdPSTjMXl9t+jhyd+RFbOiU+FMRopAPqafpYEhsDEkC3dXrSB10
S3CVWh76rLzRrapkObZwqcTtvsASUCyI/HrTZY2yiSLskAFet6GX59Lq7xMBUaLW3Ie5NlAt3dRN
xSI8Rms8AJd5gGBFDs1Au9V1b82ETVzPUuwQmGQPZBf0/XmlT4qnoVWrl8wnkwAvo2j3ZYAzUSGS
a2MrerXu9WLw7AYPAVlm2AWzR70dw1XaKggySzh/KqSJ3dRVCY0ECrpTtEF4ZL/n6s5qSMRyh6Y6
DlYAl5dt4zpKJPl/PZz8DJXthYkisQtuHWUYzzPUwjaIuiEOB8KBF1OTsdE75y2OeUyyY1YxD2M5
nWQuXFhr5nnUq+/kFTkEUOFKzQnADvLQvMpG7dDF854X7aYrg/e46O+VrHicx2TVxObNOAz1Ku5J
74hSnTQNbUf4uLEms20PDO+nQwISbrdm0+Eho6QvYPygISf+ERkmjr82iZFdi+lGB0NFkVxZRSxO
A8g61+mZ2Y1oIBWo95O2Oi/s6H5IF8lcQ5ZRUDo3dUHqTs33R9YoxLCWivEkSDSq1VPt9rtAH940
h+26ExQEgQ14g1Tthz2ZRwSDpzgT2163UHlHPIMwxfQstWw3iFuJJdszMgw3WoaynNgsb4jBEmFk
ZkDUhj/17qZs58tE6j/d5K4vzovRXpfI1KhvMfIT4fiu4AMDe/BIRQ/XMiuQqerYyZSGkqVV3WUp
ql1+mnKwc99dlV30aCtL5FTqkDYVvwi8p0Ng79z0gFPpirzRaB8+mVZ9gJ981WX2oaeYvI8d0FRO
ileiWKUKgMFGdmKHET6lD/VuB+1NrRKfV7K1KpqAFKoqzNB3q5d2Z/WHUQMpI1mqz7S2wo2p9Rda
2HfsvasLAhsTgAzWs5aG2SUPc42H6brPhvoUGEjfVZPJ1bTKB/eY23VwJh17GTjjxEco275u7som
tC5HAy1pYBUqHovHRjbB2hC9wjyOZlbp63Mr7K6Rx24UbbF18YzBSrPDKiN7nybOKRCcAijjuV7D
ucNt2FXxjsVwFC+HYNj0KVUINzvPJs5zvGixJwbjvsi29nJW0Ico9hxjehUS627AFGOGnLIcObJn
l+qLJkMeW8bLAJKBrcbgrBN4kiyNONkC4ioyW+m9TDFO5KI5W8ex1oEcVS9rM9fnpbmFyUBnsWgP
IoAmgUQOiLnRe2LZ/DHgm7VobdbBwd7US04yeh3Fj6wzNQ3DNczwlyLQCU2z+ivSTwmRE1gClZ5I
GAGFsYZTyG1iduWLx4vDVoRsnVSUS4mLMVYD2uepSLjZpf50Dg3bIUWKBbL5PIZ3Hz+bjfzcx53o
qxbDX06gePQyB/XjUAznWHgJfeNYZ5Us4XaAQJzj4cff6VMsicvPZpZJ1tyUsbZV1qqUyXhQscZE
pN+eVYP5WuY3KSqh61oLzszEMODsea3TEwKnwMrRWoWkDtovvqUlL2YkcJRMfeeHfaNt2kFM510L
AH45EgSVbG86Pr5XJ8MPVJEg8FaO6SgyPy3RCivdZZ0lutc0ScrDm29F7jjXQyYuMpeHoOr0sFvl
WShZf7WoQHWzNW6xmhPJXGLySqfLLm99YKR8VJtr646drSqVV84LFY7P9OXjvNk59n5eDlWu/v7f
9x3D6d0Qgq9tNYyqraru4auCBujq1q/xYK5sN/xRAjkoMUOfNVN1UeZ5wjl024XdeJjMs0glHTvu
ihugq0jh60vyd8K8dS/MtL40Bo7ucZ5x3AkCyxOTXmC40fd1x3syaQGGn6q21gtLcT0NxnQoIF+R
H2sl29mScicDePhjy1siH6xJDc5s68KcA9jSxdSTxjifjTMTJu6ovRtxc+R0jWC1I2ws5/RlCGuf
1nG3wtbkhylir2bk7Q1vUkoWgEhOkGEuC715G+I3rR0sv1xKJ72uX4H6eirIa8HPVTbryb4IWwwU
BUd31m3iLlSGTmNxCcGgZl5lAZmY5SZWWmATSFh7bnUmedWX++yoHX78CiFCw7NYh8GYXMhE8JO2
XzghhBbnZAS8FTJUTimnD8ouhzmn8iAG6qC15JqQ/vEPfIM6Tkevvcu750DDdOyG3ZHQAFLklNhg
rQpOZres3MsMEWv8m667AB/MDfesWy1FiziyDsAc6mC8/HgdkNyCJGjSl0VwqcMdWEVVvI9ypqZu
LLmoia/BFsjIVIBpfK/lXjv8bBZar0ovYBJUSDxGqidOBq0xdcLXcCz23WLTsjX9Xo27Zj0IcZhm
hMwhQJ4s36dTfJ+ycVkG5zIuVZ1v2sr2GCe7XOabZUJU4vkgAW5BDJk3aHIwfXMKNCW1I7OnsrR8
VCDbSyXjHVNJeVTZ4Px1OcFscQxZZiXKO2WvEM7KJokZloIFvSCUZusUaqTXmaBTbU5hsaA6VC4T
Qj17CmYV8u0I8OyYsuEqvEy2wprT4JuvOHPnSC2K0CG2TzIXltMD/n77494oBlOdLh4qCLCemjLn
fjwOsVxzDpemM54rh8taHgREqJM2KHDdpF8VGmFBWmqsephrrW0/fJTM4oyP+7i/01IxmwcIYbEg
SKjtDqM53sRLtnCWnYkEPkx8Tw7aszHX12k0pmuE5fMudbCsFi7WVHMguWIQSsoUxm5FTXDBqUrT
+7MyXdgjg9ga63nTuMopI3znY4L8mLhHWbEl618tm2JQParYbDbL4/9YAkaLjo8rTdDDXCkMdlYw
pzmyHd0JjLz7yQAUoQRDsoDqkYuocYC0L6nWicjljum8YV2mLrm8JmNI3GBRg8gKKZkJe20Z+4qp
doVRr1nXo3tSg/65LJvbpGQd+qUAfPyrxfEfeZcdiyhvm3/9w1gK7791PuimaWiQaeyoSwl3+fNf
+stWbTdEownkTYJRM+Hk77JzGxhBAhKC0FErb18XmJQgTC6Mebs+ioZpGZyWK1NyILCJfFgmgeXZ
Cjd9c1pAl2djXh2rGHw1gzDqGJWl4i/lTLdUaU7y5ptSHGJDv9G/47V+aSAt3wgc1CJDtkzb/dRA
ErB53Bb1EB4v65ANGft3KmNm9NLa2rYYuwcrWRgEiMr+fCu/purwixGIoK1FU6/BRfr9VhK+iuMr
6rmVdbUpyFVMoektZeA2VnyltQ6CaXmZRRZ5orYs+V0HOHqOXhCGcuB3Hw22D5N6bkUNMox2BQnx
p1g2Nx1vc0j4pwMyp+PCMVW/LHuGqWKR+VbaaHxpKPJFiLy3TMgSEGk/x8cbMXrEcIrMzaDz4i1X
vsx/QzJe4zyznPil7OsrxjyMG15fO2EKq9h3WFNEYY+th2B2gD10ICXkxcZ8FBeHZYpPmIE7g9rv
MslN2utssmYW+Afsib+ASfyvjRCtR6YkPq8xgFHlMyVZxV+eZcje5eOR/Y/aRCf4WUX2v35r5nz0
KF4L+KuRDNv/vIxe6e8V7+0ff+r/1W/67ZOb//z4DPmzWD+3z7/9CyikqJ2u0cJPNz+bLm3/b6dk
+cn/3z/8j58fn3Kayp//+scr63K7fJqMivzXjg/hmL+M7eXz//33Ds8Zf+/4nD9n//u/vvyNfzeJ
bPufmq2jO1kMGShgLT7s300ix/gns4jBC0j7HA/PwmLLi7oN//UP95+WWLD9xLmIvyD+/90k4vNc
KqO4LgwLXR/RVP+TLtGHzuHXKQ0sNobZ5R9MZ4ZlfprSwOO7hPnC3RJWCsQHScSK+SBa0To+q1yb
gpS03mnwq9sZy8e6MadwXUUKHs3GoCvgXNFqZ3karJ89QObzunf8FAHHxnWDwW8McUaW/KNlTIan
2VhNEyUA18+RZxtPxGZPAek5liQdcG5xeJecPLpGeHEb0WZlrR87fS9enBGyQKTAR84hOa96tBvr
2YHKkkLlDfshpPyRc8YKQ2g9Bmk7HLMV3HDWSSnyYf3L0/2bRQAJxadVgFsGz4euvm7T2+Om/T51
aanCXB+4hi+Nolxhgr6ZIiKL8tZ8ZIvEKcjcuEbL/imGQgNqRJ+4NCppcg6aLSDLgB05cb6jPrDT
SNkIB1KowEvYAreaNxqVudVmaqlVIHzMgIjpCIZpSvYyjnMky4naifFTqhpcpGzcTYZ2pxX6T93J
14ypbWIdC4UDeZep69gpr4vFVZuBm8O8PNBvIDrdC8Y43mIee60s+4dGCK5jz5sp3RSSfI7B6p6E
qXReIct2ozsRXmHloanGw5xRdIqpEscZ26Kyd1SKAdZPV5tfmkiJtxH8D9XBNlo96eyndqwf52RD
Dh7Bm+p6ivX7IBlBLkpaXoYb37dukPgDi6db4AKkHjQpnJ+UF/Mu9zpMvWu7bUh2dgUsPWfTqcpJ
5QyWS3xGQ1/dqH0W7QIycvyqOlHwazfN6IBRnNqflnqMgZYUdASb1A8z01oLGT5Tf3M9U/tGhPEh
cPn9HaJpi2VIFba7uHk+DQgTpUDRpQkDooiAo0UWJg4ZXjuoE70yrwRhB8m9Fc4/FLs8d93rMaef
NSlpuNaUBOM+CdirmjQy0TolFYAE3BMKxmAEMDC0kbKu1IS6gmz9Pj6KROsuAv7Dn0f1h3Xm9+9g
MT9ZOtYaTA80oH8f1Dl8F979RmPxgCw4NXG56i2xq53q2S3IEXLGXZTBq2rxLK0J5b4uEX+MafUe
jQKa2HRtli2PktgpbyklTIZ51o954xf5z2Do7wdo5n++4i/KKsITSBbFNmUI7rr2eQdRhGWb4NRp
AQolGzhrTxwF3hsbXJCJRg3x2ouljPRklnahWrB7xofrhvV3iVef9WpchkMEqSqWCRw45iexJikG
wBMq2HnOgHdCt5wHWlg3jYPV/Jsv/FkW8vGbsCOhGDfx1zifdDdED8rcnC1IDUWZghok6DNvcalV
9ROth8shzaf1bM445fTqQJuMq9GoNTd6yBabBncRBOvEiUt81PHkKXVufbM/1r7OjFhyWDEQRHI7
vgT9BAwgWZawJIBBJlPzGBYg2jJgwfQw6swTCZ78Rtp+qta8sPN72OY3jTbf5cb0U4m+cTxpn3Vp
y/1aHo6B9wQt6Ocn0yjSSiCVtgSFRn5XlXs1KJ7HynqYoXisJivYsSC1IMbLuHj+87P6LJHiVyPi
0GmzGhwXzM9vU6QMg5p3UesnxuxS0S0KjyEME0LqlE3clu5DwBHXMr4x9WifhUvYFjXiEFxNd3Cv
sZ7//hp3o2ia3HZhyul0McnG7bvqTkJ4XYL5grC4Cn1pDWd9k14ZVnP687depCu/nY8+frsl2Lcg
eMTA9MkXY1vDAMDWrLG+F1fd0J3KwbnAp+lPrnN0hHgLo/kGXtudBo9o0C8yC3Z6WN5VsXZpL92N
ovrmkr6cM7gkffG9OWyoiGYzP81rCAjRtxhc0qipN047QQNEkchOXR3rJ1ttnwySCsM2u9DpfFvU
2JQpvuz0a3eed8sopg2GUtDr+/JkRJcoKfdu2vIXupepGW5I5b0CivYyFwQocsfzGciOU30z1X2d
Yn7/Dp9e/LbJwj6QfAfbJEs5d4+uaF940rtvHt/XCYbfY0OF1gFboGX/tBe0FBo68dKyd2WNvXK6
ceDsgAkU7Q6J/Z1ZgdoxtDeBI5ISxFolGC3BrrB0y7T+ZQl6pk/43Yj+24taBFG8TCgc7U9SPJpX
gMe7ESOOO2gQPEkeMnDlYh7i9Wp16hvwb9IwfwDRegTb4zVhd5p6/ox49aqHNJoflb58+PO9+puR
TlGMPTP6wEWovPz5L5UAtUAaNahAT2Fj3bRz8cBZ7bLpi6t6bP6S56GZ42DzdxvOv3mn2WSSZMja
rBOv8+moHIvUVSuzq/0oWcJr6uZUmlB1ypQy3GzTCxsie5dW/bjUkI2VsKitRw67zj9/5b+ZT1G6
24hMcUSS/6x+Gh5ujeB1XHiVkNeO2rSRIZ7ok2tdKs50Y4X1Syvssz403v78e/Wv8/jyey1bs81F
/G5/mlUqxZr1YKprX07mm13mTxmkMUB96mXWVQ+0fK6msbyiu7EGlGRPayHip6WIsyLwh9NFBYRQ
DeHajmP83kRgJpr6Th8Rffz5Or+49Zap5sPlaJC3hyXl02vaDYGiVm1V+4F0jxqSDKmVONb3ySyB
9zW15oWq/tZpFvIIwDgUhW+hsQNbVhYOUvM6AV7KjWRruPZRS7qXqK+V765xeUa/b/MWnfCyHKos
i1/w7wn+7EoP8xpMWnGb1/A81RsY1peT1p5KrbzDRD6h6yueaqrxCAHXrhV+M80YfzedoYhm3mXL
DIj90/Nk9sgQ0qByEmrxWg/kJQ8lZJ8ArJZVNddDr1Vrx6gir8ibczQem2DOrqQuz1KXzik12Os8
lWjIVPqjfaxtKnqpqQDuOSrau5OLAkLuNRsh8FjchZUogyulqNWVQrtAJRYUti5lc9WlS1tLG2EZ
f1OfC2QpgbH+85j4OnnhQVUNk70h31P7KCj+Ok04uR3OiND9kq4qvvZxX5D4jE1laztQYOde+da6
scwGvz9hVl7MQ4wSwTsjPt3dZtCtro1TzW8LyEVhqfuROT9LY9oouTGwF4Eurc/DdaabI/opsLiO
Hl7MZaWs7Pq7hJ8PsMDnq1m2Aqpl4wfXPgchxTGiiTEhETcN+wu7gOSVRIek4cAX3eeTPEx5w0lN
X5FGbK14tMDAx0MCkn3hXsIYjNToYZLudTY6V2b/M4TVugICCnM4Ne8tyW6+truLRDU25D9t26Z+
SSuT/nlueFQZaFsbXpKFr1kPEiZqH+hGHXvXOc8TZP82TLqxvwEbCU12pnJILfQ2lFdlwy1K6iGB
hezQP6qSu3AAOFa2lKmT+nKWyaqz0Tcl9T7O4ru0ksc/D5uPouGvtw3LBhVZbhczHi/J50VvjnXd
KMJqph/VZauUaEFtVO9kZyWeKeSSCZ2uqtIBSZzIN5rp5k5V0uuyS1AVAE3+5mo+L0B/XQ0uGVul
UPUl0zfM2rhXy3r2ZYXUnkoXBXaaflHRdmhx47NBa3VvLoFnaoYJxX3oRppb7c8/X8ayU/t8TwSx
FaS58T5xDOLPf3mXUgE8OVKz2QfmCH2tpFyKjUOO5HmB5SyEZwLm++b91f7ml5KTACeYzSx6/M/p
oQh/QsfUEoLb0vzWrnsGSQ0GdKTKkTl3QTtsSTvaTZb9qmTTDc+Ml+h1KVcbI3BELTUn1HbKyZbG
daLRovvzLdE/v+w8meWohYicq8Ri9OmemDF9otZxSDzLpiuHLkTkypt0/IEcYVsC7/UG1YkpNSDi
qAtYsK7jZVO7Qdi6rdXAU7v+Kp7MZJVWL9acPRMNct+Cpl/pJBHQRGou6tL4pvK/rIKfHiMnWKZ9
DK9wFaxP+7mROkaTy3ryAdwa3pik62CUYu/M0wO+y3snukoaYKlT6H6zi/6yj+BmOSaeMt4qF9e+
/Wn/kkxK19LWB7doSpCUcy5pbGQPqF6N7HrKmI9HGDM7a9aeW7faOtVIDw0FQD48CLK5FAueT2MG
+YqSB+dr5xBqknLYtPvzQ/04l366Qw7mvuUasUwaH2Pyl4HeVSI00VKPPrGe127Tk54B/W+IrmXH
AbowzpUI+LFs1kjGSjagVFxHAw1tt04Va8+5n+COcslVYJ39Zv/wxVJg476hiM3/WNiWk+3vLyEV
6RoIOvjSqUnex0lFG2X10KiFejdOqTgbuhiQxCIE14Jn1kMU70EdbYsmi7ZMU7DlbCblvCvOa4MU
KcmLlRF6qYTApAXVzxho2jmamqugDO6zMky/u7kfYKLf7y6byCVLylgAEV9GQZdWRi87pfcbv2t6
jfxsEw6hm+cbYZfRVjeS9zTk3UiDOt4606TStK8vtbrSTkEabHod9cVsIHhsohKEsETvqEA6K8Ju
LXSU3nkPhRBI/HWEtB2kG/q9OuvWqnaVs6rte6N8y8PR3Vdtem8lk72dCRkFZahofogDgCSL0I9G
bTuKdLwARFTzjpRgHetory4iqyijbq5WE03s5TbGaeGs1SU8VIXnUrgw6YCSzp4tXRVyIDkEMaUA
0K5gcxFjdAQkQCRGiLUWCYI6R0Y+Ms0dxdUzFORkS9XmjWpCc7CnllQXkTyqrXaZqrpXKPCjleJu
Rlq8MtP8zTSPhe3UnqZnG1uPXzTNj9URUr+YT2FQXNt2/5CVaGNjQ7toNc3w5hiuZgDjuhvA8huM
iTZyj+UY40oxAXjTSVmnE6kW5ByghQqHzJcldBKQ397QCvjMfb6m6uf6qBIUD+6kpxDucOYaY8yO
Vn0x1PEGwQx/N2VJMsV43rm6sreM8CyDiYt03llbiQ4mNijqK7NVVyUbCaChVFkDVYNfrIRcXmL1
fiFa2IYNfGZsjZ4Zo1OqMjPbUPxATmwVka/p03M3c/uDSRTnH6On7VB7pL1E3BHV+aYLG5Qimrl1
mwWVJvPu4Zu54uvSzEDm0EFlAwDHlwVAmaopNjt38PGrLF3i27G2Xwq7fMIKAL9XvMFxvLFjdc1R
Qk7K6ze//vNxAqWzRfSh5fCrdYuY09+ng7mKHZEAqPeVlDipbDTYwE1mtbMlBNZjFhNFUodmcQ7j
ANF1W2qbUhO1x4H1mwitjzrO7681V0IgBs20v4B4v19JFs25E1ppTx9+irYZcSMSC0LfQ1tfdtqN
BI1sopgP+zy+RsL/pBJoBRt6r038fJIxrEg4DogE6PmpdBle3VA3V0UbbaqyKQ5RnZCi4g7Fqhoj
fe0UGoPHVay1jQTZh9FpwkpXfjZYPlZ/fbAztge9ewzFCPtkeVeHrGVqNsIRGD8sLnck/ybtLobQ
9PKaGDtjCI94HLqD1W0BG4Dolf02GtRxG9UOM7+TWr4C63seVePaVchZGRyompXrl25ZbaXN+ysa
GN7fPOXPp5jlKbPnErTfqWriifz93rKJmdx6GFAsa1XgY/gBl2weCqtg+JOjHuvOuxuHyQ7BrxcP
+jvWctsXneVcJHNF8hCwVEeMe2S50OCHbvim0EvGxNdNBbsf4ICLa5NQ089Le6gFLdIxCkKVUhnb
YFFCK0GqL7uwfDfjoqzB4ZdEMh6MeufaUj9ryQ/f9tM03Jogy6O2U6/0wBivbDZTogb8Ns6GjToq
2epd1YAzmbNzidKbAzRbBPaAGvDY09AqAJONutnGErMCTrB6V5jtxnK7cqOym1jpABF25HM8R/Pc
w/EhrGHuCpLL+X8tm/Z6Aw+8gXnuEUnkl63m+nlIcgA869jjTPMygVemWo2Ga5GFIMwL2nSTK7TQ
4rneZV1Or2xZgvsuhn4fo5mPJ6dFKcGk0x3R+m/Loqgu9ZFtHWzzaUPxKNgE4ANKNwHVjCvtYJFS
HoZGeLRmbDC6UiKocQSGddJ+NunyDDVlXKk6WrTZVeJ1WLA/GtwU/XwUHKpE7CQOlypwnQvdgIk7
pQOvfOxnNUpC6P7VJZHzqlcSBdyq0Jh7hE9d6dyFJLL5CYo5L2iWSM2yb89x07zNzVq1Uu0izxxs
YqOx6ecM3nLO99VjiiavVe1myNaghLtILUeYytYUaweE9JdjGYkrk7xl8LbFbbmsuQR8+TYxd/CQ
4Te7LHH7xoRKnkqQblKPW6/JwUcXQmb7KQh60qr71cevi2vOm7mrvoVmrWzDVtW2k4weZywEiTld
K7r5mjfYtOxxQmzSTppX8Ji9vIocn9Wl2dEc48wtG9cXyyGJPBfkaiK+J5LphUJdfpv2SxZFc4Ri
1z4lZXLsdyObgX1GUDgjQW0u44m8pDrC4ZJBhpdini7C6a0ESvk2SMkowmQheamcWX+1+1hsiNQ9
nx0xHDN9bDyhDFe6RXi4sHJMRHZU7CMh8+uW0wgZdR6VovROOzeNLL2goVCvEZzMQLXnZ/wZqtcM
hvmcQnsneylufSMpyU2ZQ/1Cq3RJoz44bxrpXtjhuoms+GwmJ1DSI4UIzLPk0MQIDAHQm+7dQFN2
NgWRBSqaxFSpbC/E23WHYnsarAsrtW7iAv5SEhR+7Nb5ng9EK0O7ws/adtxm9hqOA/B75EmnbHC6
8zpXb/4PTee1JDfONdsnYgS9uS1WsXx7f8NoTbcIWoAkaJ/+X6XvnJuJ0YRG6jIEtslcWbTBo4RB
+dmsLX9fdBf6OX+PJEDw5hrRuYqLwXdejDJzH0tZXUlj46vs1OmFUE3nnNoqI3w9nV86mAW6Ledt
LwL/mg71fO5uZ2uYkccXdLDwNVFVxCR284ZlQg05mtQsHwxGaUCHTh9AevNB+b1iDWAFFDnLp7U6
IU4zYz0I1B7kphgnd1jRP4NHpCwCHQuNfIpy95Nn3CYXJmlTjHXCWVC/+YU4Nv74WRtqOXgops5z
3+9XSpLUIeg9atekJs4DYq332C5zYt06Nz4l8WjAIZ8DYdx5E3t+o3zObdQASzT2sNjXDxb39tOA
gbdw3Zd2luNxSuv7kcCgnTER+tRzxNHOkm5VTOAVrYs7oVTqeRlgq5fo1j91R8/AZHX7ldXX72CS
rZPTM3mR5cZI4bs0SJ5YNLL/IyPU2PGAxJjaq4fJGjaS0/gJScAxrOmXMSicCzoJMOhwbE2bE6oe
jgKUbBwoDtX8VuGqm+NBivnBkMFDU4Ni9ZeqO2iHT0Aty121+HGrSUFxQnn4V4otNL5TQSkY4tLZ
dUwONujurQNS6cW16UaE6A6ZI746AxRNpU/BnKZXNJgQKFITYwYk6K0g/PIeiANaa31YR16IefMW
ajG1SW6m2XYYvgmZsC/aXAau4nwb0JNdvNs/XDLNxmhuDqK1vDPgjART/5ztRojVVpP5VxpQ/wr/
wrv+UGh4pr1es0DPd6nPPzJWAqe0NK+9ljZRZZZ1bDkwngn4dS5Lvb51KY42N0JAMZrVU6ZCAuKq
aUj+/XIwcZouba2ggjfDtikz9dnBjsuNnuCBaLijnryJOXszcbnfkoy0UITHZz1ddUaBRhhUsV8V
JQYidfNGwuZaKQUAfP6QKUUuNCjMX/aAzrxI2yjh03EqhqvEvT/U6zpt5Eg2rx+pxzbI3kIvI2yu
K9yjYRj4LVbUOlQ+BB6EgP3FinbENTWWJ7sz72xlfHOPEVBZ/l196e0mQnzQV6TXuTgHPr1QmEd4
5KaRnPRx+CRkkNVyMVxam7GGmvEytwVm49C7aeKxfhbpesbFTlHHBq1rPz2tAqxbzUlar+DRSKIa
wyrOb2X+4kXP3FDuFjXxU+EU847ZfclYq5mPc64FxqH2B+Tv8V+DYo/jY2XeWhrMNvdkC7xKb/+v
PSEM7nVYENkzj3HxvTKVrMe99nkHdS4IRTL9x6pd9qFDtZYT6oTlMKMNNpC2LKKnVrdQr5Z+2x1W
iQg8LeWl7HESaeITXGaq+36loBn6CwO38hKN+cWO2icdYCuYvLSNK+vnxhC1uoaTwDMOfrhYz7nn
1ptxHfS+mmyHjgqnXVqEPhqcfNLOUzSWh2Wku+oUtlpO6NhLkYHi3x83hVfC8xfOsAvL6WKK6a/d
9za2HsKTWlyvqe8hVQzEvmDh7dj9Ucv1oHLcdI7mYlZ1iQ+xg7Hekgtg5nRua7+mSRssZYxtJrUr
dVV186az5Ru84koQAXJpN3AYszYokxuFLdO10j1hgB5qGKYdKh0tWF9uuu0tifPXgqjfIQ0y8KaY
q5lf5rHdml1OhOlotpfO7d4r4miEhQytRp5joVVxTeY5Vp3CMYjWeDD6i1FI+gFsmomSdhJ1Sux8
ae1LMtAIDAt2hfvuhXV//6+XDJO81BRFdYeqDcZNEro/Q42lyfSjYxq0v/Y6YAj06zGh/mCBNXyL
MRNnUkpQo8+YDx2t6H375Rx46RGLm7tjHF1ve/KIqga1E0KzYU8MHWEOi1Mci2K9jFUQe8RlPYnQ
fu8Ak29acuTjtpXhoTZK2Nhm9pH1vfWgvNLeW6lPGrY1n6e+9HdlSVzJlH7KsnUPNl05OLNXv3Ga
83PDfPmlLRcSpEvKUbXUfHPX7t4lriDCWrJz7T+3gFckawfKD67vHo+AkTfjY8qaNikwVQ2BIZ+X
0HoRhu9tJaa0XVbWy4GQrV8sv/XRLrsxNtYSo+c0kKeFrfp/3VYQ5cyPfTvC0Ibr2/Jz/IG3Yrsm
+SY2Z/ciCDfbuc1j1fBYmW+TZ5AG409ypygHoQkRshJJwtZYV5dG3l7+PYn2jaiHQq/s5XkZ872Y
bpNip2g4QIqCF3iThoj+WbrvhdHgkJDi9G8WEWh+j6wnkjam4WnO1mcpUNU3VnXfYjPg5LfJXrPi
JlLrJSAbckOSjXGchb+cw46QMMQnp2ao9jjH8d8MLGVVWI6Jo6MPP01xXw59cRkMBOx2RUio2UGS
Z/3GhnOYiOhR9Es1GRKO8B/sZeDmJutsQ8zssmf2F10xVEeXtlP3Xpg7Z4KFf1VH1oSo0Zt1OToB
dTMFk5azCQkMOCA4xyRS5ocCQUNa3mdm6hy4f8NtVCzdofE+VVCxVC+9LpkEIJ98ij6NCb+R0bmk
q/tfrQvsTpqVs1+j7DSUw9luIwTMgC449OTbjCv6glEAT1y2okMMSeMJyFJZeCB3IpjSDTUho4DW
SA9R2H02OYJunja6DqVItnHde2mQLls3O947gmRUGl6jPv+cW1xtuL/9Pb7SJ8GG60j0LELAaeAa
MBgUdwzJ8Qz7S7KuucUInqBSXQ5P/74BrUv8w6LffEPjdxu/mlwQxHWb9VUuGNL8aRg5Igjum2MZ
FGs8ZZi6WTDaF8d/oPfrGKlWIonqP5mT+Y8LrnlAB/POIh4VhWr55oBBP9fqICIzehZuYW/kNNz7
aDaStSdba05f2wKKiCMxwvz7kSKV4YBt7R94bjfPB0nJgecc3kip9K7C0YS4L0xNJs3DYeDnRmbJ
3RmSm3Z0VkAXQ0tup4FX2G/aeAI+e87X4dOQzpqMDeMMs6nfM4P1mT+mJMD0GA4CkddEP45dIrtg
r3ImbpRz6DY8JELFM+ZDyKCZMx/A9J6CZZzOBpiUQ7bVwulOaqiHcyQYx5numLDu4Jw0hL2btZkQ
wak+bmkfaXcBM2JuvXmSMRK2t6oOzqIIo8dlqo8EYlo7L2+gzrRiz6UdXAtGNY9N1xBaQNswtS0n
dZ9Tpvu28wif8ErcfLOdHFJwIykQ9PvmY2Zm3ik00o9FkS40COcNMStV5Fp0x1Yy+h6TGx34ZKjs
vxTEG1ZGIAeoUzNWr+RejlF7RrP1ndZlST7s9O2aZPjMXV8m4PZ49R4DSaMI90x+nS2ehNHTxaXP
b7gHq3kh6+z8EhZhl6ioxuR3i56ssyvsghddRTLBkfVFGKNJ0I7Z74kMomSO8mcGP3+KUYs44jtd
9/aX79ybrqyOVo0vtR4q3FVT+Z+POvg0K756TT6/VnLRGz+bgsd+Eke+g6QOpoRre/McPM2vTFXt
UyOoVwPfwkzn/2WXqE+sKvtk1I3cldmcGBy0ge2uVxITSWjTOsFd1Bd8SoWzPIyD7YL7Me/Itnvq
1o6KsyAZKlS/mGQ1gJKPobQKTHP9E95OwaAhC5K20g+rr/aTKoiBkOu8IYcSnYXuPjIFhVP3RP2U
/VtjKxCwKTtCd328ERO4Gkz8LyBWClOKXVGNWIN7O57XZ6eJyEQNUGgukuDjdiGv0LSwK2tUT+Qa
LuDzhoOVImXWLP+B69jHwDDpuf38B//qtysW4iVZm8SWpZ/pXPFIWDAoKi/jsjW/QlLEGbx4d7iq
TXBFEaracfyqLKoo38exbJYIrWFOqI6MtXBwH8fI88laoRAalLybzXk6ZvOfuuif+7G0kuIzXySI
iogEI7QrLamF+nHMuWWsRZMD2lr7oDCIFbX+VDrkXanrQ8H8gMK5+PRFy7AoINoosiyu0JQ42pZX
wzVKqtHywEBuShqXQWTkhg0qz+htac1lY1eEvXWtpzYECVKO9DJhZzZtAmUMR+ziZFtlhGcHlU9S
8PDRLDCW5A32WpjVqw3tEKthtxv8Tz3MHyGGiIcicZTMmGoNwz4Yuu++Jam5pKEmMmKIjuWYvdYz
GVpGTSLemK9bkp1OqzLzswgJb2wcuWNr3m9XM/jKGHgSGtwyZ/Fuqc26+wxSA9GjNo2Nn5bVOe8w
FxX9p5Y0OKQmHRxSfTHjmYgiZxtSBUO7zWwQfDsS+pV3mBE7ouIMucUq4186mZnxSDqS1Tl+LMEl
5QxwRiIAwLImoL9l4it7y4X45IyW3jsZY6zCC8jZW16q9ReteP6o7ZLwYwKMTN49xKicRSkXdYgw
CM2tyff45oSuSBfBAD2gLzcYVhTRttH6WuaO2qcNHkcjWJ7Wodvnwn2iHf5q/PXi0f7h7rhrZ/Ng
3rQCRGVKU+6VVcLpCEkzzoltDC94+l8JMpupCxmwEZOJo2dK5MwQD1Y75/k4vTVu8ZTZrG2R0PIU
tZqBc549sDj9NLQnN0GuvvzKsQ9WBIUESERQVoT6eZwKZE+arv4xXH0WKych6X3lhj7nrSupEwqi
SW3EGAwgJ8a3zDfSBRRWl8NVEDraEXSt4p7IJjZV/m/qLurcnT3cB4+ydj+qku9Sn5JcGK7BQ0ph
7kclesFWhDs5+2ky6/aW60ihysYMr6YJVzbz0ph1yEUKx4xt7SPBkGXc9PXWQXXyrmcIwf6EP2u1
Dl1L1WC0qd7lXPFH4AstAKJlfihZ7XB1rReDhF44XX5xaC37zlAYI7GIxfZiUGgPJFz1cMhJmT4F
Vno26yAAX8CWcd8TD36s7SGNZdUxQF1PXirNuHQ7ez9G+XYKzGHvGrA6xoZ1iWX8uFn661oNOWmr
CSesCn5UM+OfDcrnZVy2c/ZqhtlHVdGpkdZa7YDP/3WF9dWnDzM5RoDALllAFpYz61uWmv/FaAaj
/VC+6tQ9uJFmVkzy2ty3Dv+C6Td05LK3F1JiO24Focf6xc6c/4Iei7vX24/apwepb4WsX5p/jsXM
f5fDfUlAoIAodfDZJuOhmPbrRHUTlOqtcjhDeZ3XYbDo5kq0CphIo8TBMYsVaZdWcnpbUzA+bLzf
mXFF90JVv7OPHz7SXEbacjlC0rAjRM0L9yQMYb5zC0g4Zl3eu3Od0CaqDRga8TqWy7Tr2unXY0N3
DgKT6CwcnDf4zdbKWYKwonkvSjVuXTUwhjfyv6mf7wdFbHOD86MMJGmfyCjWfTXSaUGsw1BX2dWW
6SeZ16l3Zlgn7grP2sFtUu+0qY8V4VibxlhYpwBvAqs+3nn4cZp8by3mn8Ep800vqKCCSrrncfph
Mi/PmcR/G1IYcQOPdo1RXM98kwfjkJNCSju1k54q41QH6AS6INyxolw3tTT2UOg1zLnp899G24iY
QUViXeOsJRb1VpErpu4Q8DmU0zK9g26DgWcsoOf40xehZysWhPfUZnov6iWPKwylccYDuBGd9xgt
66ZvDOL9+ECsSdbbub6FSo1/ZkNhiObkG9uexpdBhC/okSViXUKP2EGIpyhIfJbRSkLzctVUA0cB
gcJR1QpAWis6aLa5pP7mhDxPTKJ2iOD4aL9gFXXbNbdPQccmQtVKotXKXq2Ot9WlSyVJwYk7vjBM
gcp4reakG56LTmNm7xjfjTngI+n+ZMysbeTcjkeQqAxcFFoBXHZMwmQg5pusbFUcLoxHUu8bj0JN
Yz592tGBZxAAREUOpdkAqZJTRURidl/joanEzVBput1G67DYCF+9ukhNTo6JdrMeyhdui4euMPG8
dyVLBwe4IE7qHUo8Okmdsc6bfZz85qWnvdXYoMNM/236lnewA92BEfBceqA164lVDzKsZChLGC3M
+1iw+6T/0fBYNbzq0O25Wt0Uh06LAgsO0JItt8Euo+QqJ1R10F9Gp2HYmB4fiBxAXrCHtZw+2GXZ
S5k2NaGARNFj7Ti7sm8T8jA4pgeMKk5H8nilmKvk+uITIkj0I8LqQpZ90vQejraqOvQrvjxxyy+t
7Nsap0asyA9gZy7l9DjuRzF/YISdd0VdPdXBjA08Laqk5xixkLMdMZe++ojn9obtVudBvvSgOq7I
qAL9vXi2cZF5eXankbxk96Hy4A0ds073rx3Z7Zp4h1ObetspjbrHsWvQYY40GlXIljvg06G/VcfV
6XjGNNO/hmI15FwbbCO57YeJO7TOc2V8WbnpHZB6fhdrVrMpYLXuiOcgL8yj45Gz7mQLyIfO3E2g
kIcG7odyLmGO9Cabwp96yhc6y1Tsw0B639A3y8O0ZmIXyI+2nFyuOAY7Rl5RNEEVYTdKsKLVjwh9
sre0Vvdlk/rJTMFrZepsGhOEmrmAGaIj5+ivD0aAti0j5Gcb2TI7EGv6SgxFdMFdAEpvhOYzDfYh
k1FBJiW52tzgP9XUUZlyxE10pszOu3hp9J2QtdzdhgaL5YSX1foYGKhDNvM5QqwhuNip3vShlufx
L5l7OwsN5DOEbTgNanY3pe3YV69HRtO62Y/Lz1108uybxsHmBtuXY2tvdF47yK/5c1y5ZjtLOi8q
GlidTGigHd6idnBF0gXw1vL+q4zKc+b5cZ2TOkyoN2vl6hmSRRv382zFQTDAwKjOIZqMbkG1Zmim
WcovXoGbJ26Nl4j6Ml7rnyGfQ4pRdFGXzIzUYdXyrhLtYTGCH7eWf2cTC5im463Vuh2gv8QeU+pN
II8h5zB5j1OTOEI+yYpUxRXY3TCkf3TH4zSWKfCifmEmzQbpGD3WxW1LAy/satu5TQ1hsoqy0Nab
xIlzKTSMhfu0BilB6c0EAiKhahAjse9jcphPmzonYnv26QPwCHDRWnywDdY6APQY9V3MsKCzgglH
uMb/oSaYHdG3u07po7AhgyozOmojoFwV4l6ahtzYOQApo2A0FYXSSMa6gf8EfPWkDUttGplTPso7
yzCpyTJl3uQkQyxKO3vAl7UJeic8+0a6U2NunJGqXGF87UZjea9afoBuxlbrFXi7mo4kUBGiZm4H
I9+PM0iRGmpMKueHGZ2jioRxmlEHQLYgx7guSkTQhn8wV9t8se3xjQ4fAtItBdNP0triCygZx6ft
VBIOD7FdVSSrR3pwd2ZduDGAdDznHiUi55cV80cBSHXhgfR5igFXNCbFgluA/cm5ivLc3RVk6jIc
k2dFtRxOM9nwI2W7a7mJtAb5uhC4Lrsewl0rOWvy6pl9fHEJl3yipN8KcgufWy/7/HdaVLZP/5SG
ZWwM+cEM8Ltm9WffB91zVnvklEfHqlPzQw5m8H4OpUTxSt7ouHRgZh1M94Gw2V1mLMdZBTHKynd1
hhSiD2RiWvV37hLTqki/SnjJ35EKq1PeDwevmNz7oROEekiMtSQ+i38ome0/nUY1eFl8i3dvWnKC
eyfQibkUj6P5PbqJWgjjFlPGwjWYD7bXRHshxbsu1jcRSXmkdPt2rUlQ8ltHtRAqzMCZx8fMr83Y
iGPQFdbGssCDMXtMKisPHpalfuUT9a+ZN9Bx3zIfzPJTFfntc28x4tpWsbXxUO/8lWjefjHMuCmq
4pz+b4RGQnYzCvceQZrmxocfxsVUHQ3/S3EF3jtZRpPttd6dkUHORb+7ocdZfqql/luSneY7rXmv
YR5evdDisSKEzgaOs/3XD4gOYNusxdls3O8QBKIBqSW2GgqfvkenMGWjtW16iMAZdRRhfUZ8X9pT
e3D99aOfufMDmPdzb93hDsv3jQ4e9cKXwxKNEXOL7tOFF2e2hDYW3S0vRnJ+F+Frw1Ru3wFeg1LH
+M9JHUW5QyUz+DrgiJpifASUoXMDCKpYhl1VAlF1BlSGi8kEm2spI39e702gHGR0h3u2E829oQq+
vY26G4h8pvH2t45R/jYtOq1wyt/TvHsKxPi8aHPesDn/rPr8oWzG207QQKXXMTxOh+KdaM937Xpn
oH72drbzJB+hYnn+EvtLKRKRtdbOB0hTT8tmzcsXfEkt2Yj+31n5BtTa5uR0xWvmtl+t11NU5e8m
U0AuUHzrdcbC1efl9tn8bEm4sUt287Zk7veo3A+3Da5z6/zRVXVeFfr0YpgETRnrjsKit1PiaM5w
fDnJnQ0RZs8qWEGv1P1/3NPIQkrBt6M1943XsTutKA3N4JxGwVNde3+7AJ668DZ56YkL4ue7YWQx
WyEW0fQkO0N19zKgMmSWbVX5gXs32gpwj2UzuLHDxGxj2Meptp4AZT03Ezeq2QQ/mrV3MyKztIM6
iqsSGYFGZLGm88bx6Z4U4vJN5rCodG1oj92wcwJIYpRNLxksRT0Hf1tfvJsdv3d0ZsFvU8MJbA1P
KN9vk89q8vu9A5psu/b1vaj9aeN61Z9Q9ZcI/CWQ0rNp64FgXS4lBlBsvaorrrCnfCBUGW6zvfe7
D2eo/CtorANdvEWiM8JoP6oGyJeRuUUWtZ8pbRx2cRt0we0OW/y0YYp1byDJ2UR958Z+niEuW/ZZ
lceOsmeauOK+t6MnAeIDSY21qR0+y5rAUlTZY7dpCJnOdbu1XJQpShX3Lv6n7T/3vEkGHGMh8rVZ
dLCzYN3P6Ot+9l6F9mDCuygSPMc85wb7ogojXuvwkHrUNy468HXJD1EDis7ahqCahqpBBWLNXFT1
diqw/jodah4BjMAa25MasfobksFVxojbYp0P9I1ixJzqGbYW29HrdKMQ1ARfux2nuNOz/1GMpKos
YOKkynaXDtX70FGnRjYzJv4+GuBtlA5EAQ48qWaKGipb+o+Jyqv3ocJ5QIhh7wnBcZKa2yzkVZKy
nQwmi1+LR50qBkxZyk/NpsHbFA6OjDJenBdmSQGjLPY/hTuZnMbRJadhN4Sih2a24/6DdmaMocXa
aaahFVOm0WBsAwjaspunDsrPpmiykScA9GQAPHeD4Qik4KSXXdVYyFHePPArFItIGvy/eWc8tVg1
kHQuzI9bnYD9/AX+7m+cp1k3YArD6sPAlAtgEMuGk+k70F5unOnMSZZLSdsF6gbeLzFIwnOeDT+u
Gqim2bDr89VOzAhTrjpbbNUB1v7mNgYLNNggb1ro1E09PuWr/xvMA3OH5jBaQbfxw/4/3xawn46K
TpwpFUfq7HFyrIiK3KpleuQX0CBAqpGQTmuN2mV6xZj17IkWbiljucxEZqaX/Nr5PmXY0pxWQNM7
r+we8kGi5aknpsS3Sc26PgS05ZuQqbjlfi26iJHQqkLfdYO6KzBgbf2aFimlDbsF3JuOOIhawQ6l
YRn5qMJFBttVimvorcNxZhhZtBattccqJ2g4zMIPOaDMkl65dwnY29iMPAaFrog1hrwvhN+TTy1a
TvrpVCzVtVghlS7K+S77MTsOBY4HB0G+wiDvswSzisbkcLPLWHkLy8D+YMBJhrPBV71qxp9evYY3
nh4kk/wQ5CbYXm8hu2Qwm9heobeLEnc4ErnImAysE+tdaRnpDd22WQi25yFGro0KawdX4Q59ZHkw
gGTwEHu0xkP+bFPl7foaKEDV4sRy8yYpbYp03JUBI9ZlYwlq1RttFficG7NBjanFvqp+rDYcOFzU
U/dRt+P3v/pBsa4lzPCe/HMwqBUmHwk7hoe3CvaO9u2Dp+h8SitYj7ZmB5cHy/QTcncvY/mIHo1S
wml/fcNyPggFFrGnxfiCuW/dVsGyPigsgU5PeQKoqoj7oMVUJdvPpg3UTQmukq7Ud57wHrx8vRJ6
Xu1SVFIx2hRUCx5lv00yKu/vf6Gvv1Df/6Gt7+IKQKO7CJgiC91wMPCQseTUafEHyvma+HAKCrPd
BRl7GzWgq2YvfOAseTKn+RD6/Qt0VIpVi7d19LfhqndZz8cLQHY7Tepel+5X0xYHPa/naGgPdjif
sjTwNkbkPQSuPCh04bcOvk+iwaT6VIzG8u/cDv8TDhcMKR9Hs7cQLgQKKvZEwnVm6vPSTcChe0SN
qt43bstoBSqh4m3YhYN+t6HfqMDapmV/ApSfIMZhUVx8jWX0OLXNWzur2Dc/est/6W7bf5LJnkhL
RWUecICZds2tgF4cD38a93K5+KyWh665TfPRbdT+49R3127wuCsyVskq/eNm5S4I8u1Yc3IOFGRq
4RThXtu6U/daENyFWtG8A1/tH2YWoEj10eOw+j3BWkW9Yw+vtds8tMby0Y8DUOCk4H3chIb6ka5J
m+d/GwwLpyVKvDHMb3gaFqvKvqZ1CvR1Kk1819Tzaj4iixY6/Z5rfcjHeruoZ6s1EeHrL9Fbr3kW
vanFuDYrW9vFuaxFXx7CKDvUPdYAGhc6+v6u1e5w4d2Ki9AhdqEyL8q09uQtoBOc7b9tNfU7ZyLL
O3Zri7CkKcJVwRRQg7Q5jNpm2RTkaX3ym+r//yulfvP/fs3YT8LiIM3RhvmczChLNra0oOlYiM/q
0+IrCi6rfjEzKBClL3+dFbtDF0Z6CyTt3Rajs3WbNNgK51aZTj9IstvPcRboJXKD5kwcIqQbT3TG
G6p3+nQL4mbDQJD9mBFCUKvQFKNd8RCMj2FXQ3kFqTJS2Med8OuzE7XbQGkdrxl00swCiteZ8o8D
qyMCdXiNlsGIe8bdYbs+Rim3b9cRKlG5KBUDOpnQ8mqus37cezcXUC4KYh0mj3RHUT3WbsYC3kEH
YwlEI5ZLy/Tvv/E/Op7NsaX0eCnWXQP3aoNzA2rzOPNxaaX3qHz1Jiqbe2JoWxj/eUvtaUg+KKbm
eUAel6O5+8eaX85IMW2M4FJGd9qQKxt671zYiCYsXe9ZGXeD8zBnf5e5Z9ipbWvXLKW6VnvpOptV
jyl4oPK/oEY56vEC1nC8kKgg4z5c4foP4h09cxnD5p63WUED4wXmjra43KZ+jXsUQXlc0PiYIKqc
RlJDoB+BMTS/tNbMly7P90Ah9qYkvGLqSUdyKuvBUb82KlNMJGukesxK/jkf1iKpoiVB/9We3ATd
zItA23bRpHRCahvNxEYIveqISUlHTvfY/RGdv/dUIM5Nn51wyX2Wt6wChRgNO6S5VQZmmAbjD2b5
oyNdSh4PV7Vtz7+OZ6X3XeRAQFc4dNOyfWFn/TpM0tihScGIN6dPDCxoswb5nyi7v8W8/AlGyFd6
KPcmT2dcR9267cMBQyqa6rHHXN5roR8xArLIs93fsYDRyaCxlDx9rqeSrFnCu2b98Pt03YVR/iFK
fAPz7G1Lj/1cvnqbcrVbvDI5wOSQjK6lT3dW6dg8gdHJcyeWt5hNJ6SwmLaqjzaf+FKGajwYjRle
peJWQ8Bwmib7oR2j6EB80rLFNlLEETubbVdKSMWu9cM3MNz+z1zB6HwPNPjKZOtkrwsSz0ggdExZ
TRkZtGp7BN4QeLB2TZAiW5hJG/aE2LWxGyGAyE4L2569wGmmGdOMcwHgeKiG3Tpa8WJX1sm0jh78
RVi7JUM6kz11pGcylcya+UR2raXvb42OHCfPsg8iD38Xu1k3nEL5tmYA7vLDF5b1H6XAxBu/Ne3A
u/eiaw5FGvK0zYy6OdsV5bQnJN88Sqtz77CxcMBBUQVVj8xnPJo3q7KPS+G+KBZ0ahqb5wLD4+Os
+U0TtSpVuZ8UffHXVk159Ib8FquQLqdW8L7qNxSBYHULtP21V/2tmI56i7kmJugr6OCSL64r1U51
y39poP7YPXEfjQXNu7FC9FmofhsP1XjYo4qsogGUfTvzCWAuVKP33SMYyXNv2aJpDtF1YsBbTQLi
8yHbwAmmFw3zbydrvkBYPtkWrrXIaAwas6547iJOx1nb31ZAQb+QkZCAMQeSGohfNNv2rl7FowXo
eTtQ9g59fxjXSLNt1JpFPousPOtE4hpd4mHqQZ8yXug/tgEkpWbODiy/r612CPqxOLxXGO2Bbv8s
BJPFRknkNzqy3U1q7/hPaup+ZDpVjJMpZnMmbh3rj3k8Z9ShcVHi6pcslycvfCvHGj5pZxIn4w+X
wUF13eQMHDWFZz5zwxaq3TqmBqc8f7MKZyotKSwXi2FQ4f838S5bDh/25Fl7ViCaHQI2dNCUqNxW
uDKZuOnXX1DOljsZaLKPjPlJeAluSDqddatAgm0LiMv7wOYT8SpZMHrHNjP1PveMa8e5HtY9Snoc
RehjFRTr/SLEdIKLu+zFyP6fcQiOv6lytnNgMpRCC0vWHBWfZ6/J3L6jhEC95yQ9Bgpzbe68TP0X
mC0yDPes/anYDdaKahvucrk2PDQYSKY5MDjmpmvFaHtL4DlG15BXEGWv7PnI4BHFRvKBzFl7/D/m
zms5civbtr9yfgC68ObxIgGkZdIVSZEvCLqC9x5ffwZYrRYri115u0/ciBMhPbTUKiSAjW3WmnPM
Il8KZpnxbjaMs0Vr2bKgU1FNWlSn1bEv5A86MGXyoH72u3CHiS511ZTrUPxlvwmiwRUbaz2yaSoD
t/bEWYhcMgAuAf9D0AUUX2UkT0Vac8V94ljU9lnCHlCETsd2vKNWNKpUIWiAuskYvIkWmR0NcUe6
GH3XpXKr8VgNts4Ya+bWHhoI/XiKnlvqa9TIMSdQr6oGXAhBRydO1JP3ztRLJ8+sfJUOMxLC6mpK
NLrVWZC6wzBeNv70WhaasK2sQmItR4gSa6Lq1XHfrPrQtA3ESwY90lXgT3dCmlYXJskfHuXedF+D
P1e0YNgN2ngVFxhM1KA+dPNbGBCIIRZawJrfsL/RIN4nEyqCbObE4YMYHySOgFK+UpcOvE9gEJGY
AyOfaunWypj3Jo7llHrntVbx52Zh1LD5qb/DPt63Yy/tUCK7E9lLt1CHsakk9KBEcnxCjZikWieY
oyUs8LprcOoG8xK7PRWNR66B8yFUi3x/uK2KvN8hgMiYNaIyDy4GZtBZo/M81fjHoSu7atT0HvLi
xxgPvqf46Kan9K1HVr5KqNAi8QjxUHbttayhI6lR97Q1BQ9ZRNov9fKxD8zrWdAwVqhIgP38Lepv
adUALgSt01K4s8MZlVc3WhKhEY3bQIRWmnGb0gYRDo06PhLBgw7tgape74SZ9CCoS9Vcb1CCqRpv
ZjEqoJH80G0TsIzectxLJrA4Kos1uDqaeIhdYDQu2bSymmyFYnEPVbCeWXIbDFJ6rFwPJGHQrWwO
fUfRhfPLqgkEcqMaDakM332cfG+EaqPVtJ1DHyVFOAavHc1No8oeMynYEdwC+OXNMsTLYSfp2UWi
19hJq/56tIpDFbHRWajzUTzeYPna45a8103hIcGOA1opEHVcAP0+yeDmBtK3WqjfnbLCWDRU81vB
arlq9iAWa0/IKqp/Y/MyclRSk++BScoOHaTgRZAojmkDEheUco3wrbMeo7B6MaT2dQrqV3EUd6pE
OJUyMjakAnwbzIC+YL7u5bUmY9P6YGVkSOPmmdpPH/Ei9UK4S+CH5qZkoylb96m478MpRkOTvKpQ
i/2ue4dz4SYxfgqZpleQ7oJh/iar7Z9AUGnp0D8qiHg3ZTX7AcVmH8GRbgonR9OuTO0tohhkZOWd
uAC+sSVcS4HBgxFfwIkwN5T1n2Ok3aiUHtrZnJ2QtdAJJTxADeXAo0VRneNOpGfrUIkHu8uqeG0w
7FdjMM4rbexvZiLrPp6+0LOwBLxpXCnxKi9ibZ372H9B+0DCaB25plyM4y0i847liD3Lhr1EULM/
D1AlrqN8uocZcaziqN4oOuI+HdU/Z1+U5UMaX85ip+61erhJgMYexybf9TL6h8gQtn0tv2V1H3ra
UNJLUwo26sNIbKtGE0tDq5QFs6OMjFbT1G9YePAn5eYtebnZJkwpVoVtcykrXUWrpUStPDfrD/OG
EC/QzEK7bXJT32LgovZX5yTw9TPR3BlIvnZsb9VAWW1i1YwoMLUlFewbyaeI+SHAGQXrXaqEnuTh
xseWhfQCr5w7DnnAekWRZWl1xD23aNKALKRG2uSJhfM8x94eicTB30lRaG7aRcmfjxH/58mAQI7M
z7PMQHUFK3qRqdetmtiPmUwIFh1nSigqUcer0afxYcrRzVSG/SYvyISqRcsVenDHFrUrst/wh1WY
5D+mmqEEvK7zJdmdxkE/4ti0Z78os7OLZG8HfUGm3dAYntEh71KEoWEsmF4lkOKScB6aqtekTz0z
zp59AeRIG7CTEMdZcBvK6sSrsWR3akSyTIq+bSCWTl2CmIwqoS6TBCyQoRW7Va7Kbjso31KadrbZ
RYR38UG4pTDSs8LmJhudsib0hLw1KszG2Nz5CjW8iG6oK43qfg6QzvzezKuqmHV/NkovCDHkLboB
xRwI1M9m3kFQMPKIcuUOekx8Ri7vlKG4TVme7cEInvwesItmHHzJvM2yPHQyPXofMxVbao2LkQrh
XZwmR8om3vK3LzCbpPNDKdT6RT0g2Ax6Tm2Rf0PJaVuH1M0RvLt9Iy51yuilq0lKQP4l4D7hGNfq
ge5S/9CX3pCqRlDj5Ss0FBpxBPmdNMTFrqHDbSdRTjgVkzd/EgEDMoq13z+WDzjX6WNR8b1RsVWw
Wkknj0VFpe0PyqJl601hkxZ5jW6+5PxTrBtkD1kpfp+1IXA01ADWnB0perP/zdrM6430odQLRkZB
qb8A06snCyMkLFfZsA0JJCPL4mkQCljFiO6oYcL4QnoB0A+8FrpuJTcKyvH696RUX1VNRNETp5zP
3syFe5BjsxSKJt/7JYDcvj5j7v7V260ZEFRRIlgqt/0BNfsEG1HEvApm7Atup+pHaQYwzjHyuUtN
zFUomOyq4Tf8/lnjyP91DEITAmG9+PV1Uz/B1hjaLMjm0kIJupusLt97IhQ3U3XHrD6Q7IkXCyUu
uQM3tS/nFIblfZqyaRnzTPbGDJMBRQEBCLGtyiZTYxY5ghbR+cx2vUhwgig6RS2/C5VOyEUeX0Bw
wtmgkuJYi/2B3eJMjV25jNLATX2j91pDGW+KcF63M1OwWKEhDJKXICGfzaJHzO648YzpTzxTj3JG
N3FiZ2eLhpwzEjhRi22bUdCtK9C/eN39WsJARLCQo7X+vZ+Wh9G0skNQ3QE1M+zKVG7hCWKmsjxo
VsRQ9WFHC7+8oddkkUt6ABF/XZnGvoNTtqof0Mc0rm+haZpGih5sQUIGxFtMDxc3CrZr3FbsSNvA
CUfhiWpALJc0KIlsF3X/ssqUvRWDDKGc0ruYvy6NQTguUitQrQm5YKOGnEQ3Dkd/Nqx7vb6gpdDh
q2kCryniTRZJnGCK/FHQcGXnnWjuBfVhTBvO1xQvLXMk6yLlwasTTJepfUZA2tzV9bmQ8VNonKEB
raN6YUm0SXEnngwZayJScxyqgmUCGf2YqxdBkTyYQ1PQ4Qtb25Qxg0VG78jqdE0tJyH1g0k+x4g3
xU6sK4g6/HET16h1sgZ/Udq0j0aivPZR5s7DqG51OsirUCDnY5pHl7S74gxHa/mJP00xQHNk2ZIB
Scn0l5a44M8Aq55/U0ZUuV1tOaaIKBkrtdoPJdsjDNq3mlBB7wiLH7ylfwvb/z9j8kOqfP0n3h/8
P399cPn//oc//8//Jdj+T5PSL9D+/1t3L88/Ifv/meqsW3+gwtMknWGGi05fqPz/APYb4h+iDhME
VY8qooHRwVCgkl2A/ZL8B6YURSG8loByTVKYZ5ui+8e/UsGWkRsJFlLWZFbcv8IKrn4MDx7Yv6SB
wlz7aRiZXJrBo1kivAuwqOIpDpTPNDEJJCO3y79o2G2h4EDdSdommTWzvyrn7loYQpC7xV0Xl+t6
BsgU3MKz84bE9xTzxo9Upx0EZGSjeRQjFjoSYaUObX/9RG972U03y753amjhTtdjMgLm1V1fBbIj
kXWTkYPeopUF8LvNKAG2HOyxhQStkzTzUUkqLBXdnSq0q3zuiJOx6EwHRzUM2LH3qxkfSR4pq3yU
kLQib4wClEgZKmGUMs1NOtK5EJ7AR3J4R/YGTORJFcdvraKtAMOhDbmV6tTzF+EarfGY4zE+MW+S
CSdDVdLhe9KcJnnDvUfvVkBjCS6bihYBrO1DJaKi7Ecn4txbiTup8rIysHOcrSMgA0VoD+3SB0P2
WefJygTmq6AFXvZziK1WpfCIVhmF7Z8ErB70xrRbfAFLmmvPzJHq9Lu6e45wSzDzBl2srSbPXe6N
+cXQV0xH9016X1ZXEerL6DayviMVRu9q2tL0kBBrSs4mqrXXfBHol3fGdFkGT2NxP4x3BBnbQnGV
0DrA3RnDjVK/oSJ1k/KarZAtTqPdqodxIoRmwpIbbjJ0jVL0GOFySTm5JiwKuVV/H2nmNUQE+dy+
EGK46ZBtFU+kxt35c380hNIRhMBLpsldQgwk7G2VwLvnoMcTmF7m6T0pHnvtXqGWk4HA8puKLMK3
gkgATbyK0Fz5qrKaqPJT+pee0Tj1kfynQDScj5xTLi7SYKoAUqGCFxSqAnGzU7RsX1RDBLqKfWNn
cTRFTNEW1BS6yY3E0rTVDnezUG5g9LkCC6akkGCmx4cyowiD5pJqvZf6f5rRnYqjVMBmRVkuumaf
taNgfEHvzR3xxqTgWO1dJbCdFIMGXXDO3la50az5LQ5wihjKtzyfSe6EXIUJchnZNNX9vF9b8rWS
kjFGFmsZVChiI5Uc0zFa405A602JyqiGa9T1N4qGUk57z0ceOjbgWdlp7CYDy3pQdMMZZBkP5jZB
8tNqDyqR2VMXPQGLRVgLcp+gWQlFY4m1BXaKisJqSVwuMrixin83S8kxkS0viekkmkdisbPI5NSV
XgbDcNEy7Np4MycYu3KOx7LOkWkj12S20ai4zKmbWIGwWuwPIuLE2Oj+5Dz0qEjJ05RYXqUtHeNL
AGaXsridfRStac+JmdmguTFZTOn7zZBuiDIgtyiDOpcQZcdU+axmdyjwHRUpqa2O6EVREiLMQ6K5
D1rO/aa8olTLCSgFiPIkzqB4jOGOysED9Sqc3lRsq9Ci+UrA4/2spjtZv0gQDeNHcBqLc7uq29oE
miTl+Fs6uBP3fm5VK7nK6KD3fBm4br2phwSZkOGZGDciuiFbEuhXGhQ6fGsltV5L+ZrH3QLsMJut
jMwt8SPqxxxK1PLY0r9usI6VqZeOvV3JG0HbSqP8UKC9ILe9t4uxctJi3Ibd46dl5x/T+399ipT6
eVvzj8lcB2rMeQwwn7iAjT5tv0M9yGvoAowNtphSS5FlX0dXv7+G/DMk7K+LgIfUyS1RJHX5EZ8u
ErEHJhAJ9QVaBU+9y65j01Ze/M6p1jjgv5HO5hCHx0O7yy7puRGmiIzjzKb/52Pnr7/hBJgtRH5e
qBXgBZiJZj+5ja+c2V59HNH+3l/9eonlqPPpNrO0o3hXcglhM77Cv/R8J1hTqmxdya3X6Uq8+f1z
PQE1/nrBkw0dMtGssAyeKy1G0jBdMlG8ADWDbR609eAUV6kLOfC9vDDOHOJPsi9+XBmwMM5FzSAB
SD95moOoAHQJZMMhPTh7nu7DVcxB2yZBEwGkh0dNPPP6TuCZf13RkJYdjKpJ1skYmkq9F/H38f4q
h1RxN3BhzFiuDvnETh+kzitfohW9UmfaENyDYoDTMXTK3z/xL0cy3Ml//oqT+xbNeZTauiOP3Blc
9JiOrjrjQ3cXeoj69INwZ6yXXyCWrrKFCo+J6oLz4O9/xL94+H//iJNxZlHvIRh5CUV38JQ6+IVW
48Zw0eG45bo5Azc7Qbz++uBPBlmXxfocidwyOm+Hq62au+mOxrz0EDqobm/bDaA/F2mN5Iqb6iGj
yfQ+7Dkt/v6uv/p+2dySPUU2gAis8eePC6eDBkaLj6u0gvu+mh+NIjHODLKvniyaNhwVGsMak+sJ
G7Yk1HkEJ2E4vRdsmlVyTVg9AGZurabyicT/zE39iwtqzIsaIXfqxxf+acrwG1MlYgaqJnJip7zK
vWq9PE9SmI7yPl7/24+Qu/v7YidvEopAJ8S1SNFnfEjmHsxC7P0HV7DI8KGbBTr2dKL31Z5adSoh
XRlH7DoBAYnNj+Pkvzx/nGR8fIxH4q3+vsbJJ4ijo03CjORFSbIxpbmUau/aTehl63mtXBPhumrf
KZP9Z6/q03VPvjrESXPth1wXvZg9uOEq2vV73E+ewiR77lWdVKh+vcuTd5Whh60sssQcdY1i1A5c
y9WYWcWNeWZKWx7XyaL10+M82QBIi/c3LLiQITjA2N0pLA9xEF5kFMx/Pzi+Hux/P8FTdm8WTUCf
Ai61zCTyCnrBHimAPTFpn5+3lgf0m/vSTj5lSriDME0MRQLrAxN/gaxdlaq8B8kL8H24kbDB/P7+
vpihlggrYvbk5S/jZIBkaZE2hsYAMZNdVDX3qTXc/f4KJ/lGH6Pip0ucjIokToVMajTGYE6LUrdu
Et9kt5w+Z5wKpjSm7t+QdkzPZtYu0rhe9T3Ij0AElZbCUDrza5Yp9+QR82sMCkngv+kUnUzJYwFZ
vBFN5pPQFslpCVfJU3DX2rhR33Awr899FMsD/N31lhfwabKc8kX+rXG9AXFNuIGjd2kQPG7t0M+f
wbl+tbX66d5OthsAIlE0AiVz4m22b9zRUVecUlYEqkl736GAq17KXurK5c4/80Euf/Ivd0nkMLY+
omgp5vx8l+hxWyw6AlfuNg0CK8KfceKcWemWr/p3F5F/vgjqqBIHkUWGzi7aRLt6Y6zJiFg3mzND
5Mtv4tPNnAyRAqUlLU+uU77qa/oPq9ybN/JVtDXt7pC7kXd2Z/rFfKaTh/rX4zvNwhOTKtA48y4r
Kh2iZwEFfbIKHXjT+Z5wArdwlqNkAhPESdofX8T/h1LnZfme37b1+3t78Vz+XL38ETP6z9rm/45i
JuPj//xVJPy1mEmKadA9/9f0X/Zz/dK9PX8ubPJf/iOJVJf+IOFXIrOIrauiMRP+s7Cpy3+AjpZl
IoZUzcTOzDj6q7Bp/GHIhNkzyVDypEPG9/JXYVP/AwI92aZYX4hjUOR/p6558tkt7Se0WzIZC6ZM
eNhpcNlILSGZY2Vw5OGpFAm/Nm+t+u7TY7n68X19PmzLJ4vSx0UU/LNs9DSg2ae46sEvYJMbXEQw
XizkQbPS0wWq8S4m67FBWI7ACLQNaoJK2jXyIZjvEwIahwzuI9nzBd0WnDsEX1xKUueQju0Yk0YQ
fbBps5c8WczgBPTWd6ECTXQ8M2ecTL+nP/50+RZkxW/lgh9v0sKI8QalLbHapNwDBXEXItHvH9ZX
L+TTszpdwOOhrDpSa8ANqsq6yymcVorbtPqPb/Zf7ye/fidLtIYhG/ovW/Aq6+DdWQhSlhLVK+rP
aic9dOvQE98wuUKD22VbKGvERax6gPrnZsgvL88sz2S/1NXN5TF8WtSkri9y0usZEpvOxTV+SD3h
pr0EtrtKOHlE33QvH1f9GrPyuTv/6oWqVGQY7HScSbP8+dJlRKPIKrlz6EAHFm83u7FoZ1KTIUDv
u3LfX1RX/XrYSGe28Fiefl5+PoYSnTRdxE0mofc6WeMmLEE92gI+NrH2YJ7ZqXFjxQF2gjsiF+Aw
PwXYKk15XFnZJYZhnBOxXbWZHVWjo8f1eqSsIsmXiXpvFIz6nLKtgrBLepGUYxxz7lAA9ouam+e5
Axd0G2uFC40Y8SBEqzQ4ICh6EEH1GJO01bts68/Y6VIWijbHdze6S3FW92/j9tYIUieVr5Tk2ogH
J7UwDAk9RKruUECqUOC7z+2xyEHQxWhejHAzaJObgd9tSglL47zrev0Y5YEbh+jlA6rJQ74rLYF4
+u5e1+d636OxtJHMvGizfxUpEdvjOBl3ozbuGyDR5OfaaE64OVj6LSCbEq/1QcSmajaRkywdjEbZ
xSglJoTr5MN7mGywbsDoadutOSBQ1nzPEKwVmvWNgamu7gI0JwuYhTeAinpLUAdeL8SkUCxLqzpK
VDV18IcRLsKybxfL0ko2n00Ba2zzrZe/a9qznt6SNW7XZuv4/s1ooahDzyUi6YYfHKcN5pp3SXqZ
KEuVauyOiNx6SfGsUkZFR44e4EcJhbH1LQtBuOXCWhCmXdxhtzVDr9LNpWFAlRoLWWKtIyBFM/ID
Q9gXy9JuoQQF/ozWX9Su0ygFoYiuYc4XE66t6viz5Wd47NS0NWeKuotuQYlKHKXExzFr1miveJzv
cSV7EM8aW2JvMoFkQZQS4x9ug5cyuusjmBwtqE/RWGsGKVZifasCWFanp9Sc3Uzcq1UAmKFA1zwC
+c1QhvduXj7iTjvGGQLnzGRsqLaSIzXSCCTQrw1wbdMIZrDZs4VBU78pQp15/Clr/YsYmf/E6xLl
WyBWK0I3yFi9B7k7jUC3grecfw8y1O6kpwwaf4XKu6fz7uOUQKvfw6UUQzJW33odgpGPSBTaUU7L
oOlvZ2pzsSo6XQ6bdqC8Mb4bUUfzovhzmkpnCYivdUfSgcnNJIXOxrfFFmGmUIAHqBDtxic5GtOQ
QzqSE/JiTKhhZj0tuYurBJADWi5nyhonAN1dGrAJexhjd3QipiIHkPzoiz2YNdhaJZLaBlpcA4oO
r7HUfZdz3QHKbY3zwzCwqOCFySafqcD0pLg8juWDAuO10MDUmeVaMEGb5MbalC4YZ1oPb00WnG7A
fDJCPUM8pfjQ8g3TyXDwdfykWucXWFEE2g9rYzFhqB+7TV/7u1YU96mIszUZaEj0bimmu7o3b6w5
dPIATX5wJUpIIHOnR04+Dfjiq0NJ88Qn1Ky0tJ2SUoDQk70MoabSwr0ah0epvs3xlhYL1Di70hbX
1Ch4rD10OyNb7R+aCD13dNtmT3N0CHV9Nc/QUE0sRuFVTmF80HGwWv1Wa0J7xOLT5HjzkMUQY7Hq
ReodaUqxMVn3vg/T1YBal3gEZLmLojPas0OQjXZfGaY7yIVDBjUmn0OUYl4olZUmXJozbc+Zj1B7
1X3gUfAf7jCagkMZVr7c0tph2VEOglV6GdIKXezvMllyLAZwkTDi8oCGK51VDN7JhLP1OqB3Ksni
PvSlV5JoXNXXj5nJTFETV1TO1WUTvLW+pwnSUcdnE4yU34etbKmXYkNHhI8WFgrIIVSeJqY1oN3M
w5DJ1exWzbYoTnAZXCbs2EvhssYWMuNMbHxIQP7axIpWAfFsQHKgkDuq3dFXQtssqUSX+brrTUwf
gNsx7Q5pexlbkScn0y7COGf4qlMzCFMaw9XT7F+r4nU1bttZc+rHYQZo1SPHGdJdiG8P6K3XRpsk
yWlu1oNdEWCQJuJuSlU4zvSERaAl2LpUTGqRjD6rgAE+P8QpzhgocW1IQ7sCBSzI68Kcr8QaNxrP
twRuI0fkQ+iP40BNiZcIaxMz87eGrJo4eDD4D7Mch5WGR2lGH55gIwuirVEM5MNG9ObM4CXGASIM
mTdUvDzAMjFcKTBLRfVhvloPcz/DQwJiF7/VNEFpe28Es0bmDgRBDQi9w/vo6x1tA1lCa0wK+Dh7
2ig6FvBM0D3TDFTAIlc+Cy/qdK+HdOK1TccXNuWqTcjQloBLFmh9Y47Kvm2jm1ZBeWbhUkbSb3hm
+gQi2hatF0sxbW28wQXjFDFlCVPFXBFuEn1B9r9H4HXE3LoQs5sUcleulJ7SC4dBuU8q0qLHYaNb
2YaewxqWo91rwQbhqu2r3S7W8eYptJIHBLrDTTqnN1UTulqBc0uPPaPo6KJe0Fv05AUtrj0uhqqm
WTdkYHT5RW6RXIphkZj2ZU3VUO8DHjaFq4nciVCR12E5HWgZ2fMIJLStLn2mGDsZ9QsViAvA9jXG
lc1oxmsZQ25NF11Vt8F3s3uoxacgxaRi+uBs9O04UpDR843WIYU1wttB6y/9pnmGPA7VplslC8KB
ynqlXBBqg6QM9xKN6YWymb+INYYGSXGEkckFXHiQfAtyIIgyVptHyUjddIi9whBuEg3tnnol+xpL
5rTLTMlbaLG5Oti6XLhTILkp8sqOzBg4fnCe3Vi4iekxivJ1N30rxlfgh6t6giEYQyejIaiHykZM
vjXTpZa/xAScJsz6U41xYb4c5csFuC3luCnzYykBWYuQarHUBMxs2k4rbodMsf3wtSqnK7GFjw56
BvcjYnQb/oSNxNCzpjt+4ibp4r1epC+VAt26fNX67q2ryU9E9apjRSgadiTMkS26hzC9UZla60rc
kqV9LNPpJbDIi7Im8nbwekvE2yh16iqIYqWhcwZQ36M4XWUo6MzrRLuGL5tUWFOz/KCO4lECOg6E
ZiXRYBjDfMNyQLIaRsYqxmdJDkmQ40zWd2oi4TK38NJd1Vhgy+5J0PobsY94aYkztSkcQM2dDFb7
DGFHDS4kg0Q5qMgXMrdkxwnxcJU0qtfyS7uxJ7nstfPZO+D7qdmvDcp8GFl/dGW6WXIp/WRgQ0Bf
Fq+obFSXaShd6Fwuzo5psCe1BLE1u0C5AgPULo43NK8BmzofJK0VeryzHjn8DA9pit5n4ERSIG5q
pN2s6EhGDkHXomTsvRgoWYUVuuPDjyDaNd1tpuz0mmRT/zIWh5s5f5iUGVhUZtcG1nt1vss1zfPF
7BpvG4YcjETIXbKhJ8ADQvDob8WUSKLkPWGl7OQnMi6ea2r2yOhdX+6Z/ThFln92sEn1GAgMH1cO
uk2wLkABr4lrcYg743z5pmRXRnHF9CX2Pswa2GB4IvyDBlihDu9m8hfz/BUWJjtupmKzcczhIBkv
U4LRPLkwe/ncuWkpWn0qnn2cXjTqmvRmaJhb8sm5KcMj180LMOqvOnb1DtrYHlfAjXaRF55LoD53
veU09emI2ImEkRTxx/Wio7piEXL9t9K16PclTuBlD78/eJ/UBj9uT6e0SYlGpAJ5WoBU0jSaR4sc
knjbbpW9uR081VP3xplToLQc8k4fo47+G7GaqhvWUtj5fFuS0sxE3wqDM0z9RbQYEuZ9WR1ZDX1i
aKJx9Lpcs0cCYllGzsg5T+u7P27y08VPukiD4MdtIfBMhx0QkfBNYA6jk1rc9TYO5PUIa9ghI0Df
nz93f3X4/XzfJ8MHxcmUlhH3PYEvkpnzJ99wkvTgt5lT6WBftd3vX+hpy+yXmz0ZQLOoKVNpcLOK
3bkDMgGddr11RAtHp1F0RDt0oT2cKRd9Vb/5fJvLMPs0ao1Exg+UcZttdT3PB5UzW3lz5sbkr4aQ
Su2PprCowy/4+RqDCRDdAiNJJxxRHR3bBTK/x7Hr5WB57erMl/HlLam6TAXPUtkXnZQtFKHudKkF
8tNpnYuLmtmu3Yr+tzN39eUH+Okyy11/enKmEs6VQkYjG6z0StbLK2sSd8nY2VLy3BIp0WQ3+gBQ
MmFSxys4ozdbVuNRrfDhRpjlIUegiQzghyv6//ARnDxxqwVT2S6eeDW4EKvnDKeBce7jPPeYT/o8
dJaHQY24f0knEuS+C/aj8J+NHCpflqyTDn2qexICLPlWwSQn7rLj7Egb/4pDghdu6qf8rPbo6xv6
58U+mr2fXmhlZSB24PuTCokLcVxyiwyvLc/MaR/rzi8T6lK6/nFPHxPup8ukI0ZeXeVroNDh9Q5w
7Td9RfUodGggb1LS6fVtv62uhRsCU12RI7ZXHzOS1zaJE13KZx6xfO6uT4ZxqcEUFBvuGq7cMTuq
awkZnA0yGBsEwMK36Yhqf5/9OUECBz+7Ar5o3ce78oYihbg5t4rKJ62oH5Pgp6dzMnI1zMomJT50
CYil6i1FoviKh/RtPkyu5NQoCUD4rlqXmpBlmzYSP2wd1eX50fDRF/3dezoZ33FXWD45s8usNbj5
I8k0YCcdsEw32jM0Xkd7OzOhLLf2ywVpbCj0aBH6nbYd6rDNKr9O/3HrV906crF/2NLO2lFkOL/C
qcur/c0FT1sFHaTxjiwL5uRwCbglBAFdcDXJd0kR79se3iw7Y9/AuMrmNZooSSrvGiFE4D22hsgJ
vkAJXXdHRUvdolookw2JSMy3arAuZ9/JxwrMv3aloO/28YAmWkW+dOZIE53o4ZDyp3RYqgOaIVnN
md1YEWpznQ8q2Az+dF1dF2LskpO6PvOkl7X7lxs3FAPL0RIGaZ4uejCNi7CEWda4KXm3swsy6k56
gLmnXEwe9Mt2Va6Ve2OkPX5OyXHm2tZJSqZeUiKQfN5yq7d7I8UrCmpvTOjDR7sYzPOZW/3y8zZo
5VHUNS1LO/meqjGDO6FyxpZujc4OaO1uZZdKoDNoK6iAsOWWBnl0qTyeufCXg+vThU8+n7Gm5Ja0
+fKMsyMQams/bkCnrYnlIcZgdbZD8+XEYZLZgaZJRKW1PPdP02rfy4Vg6kwc3S6UnXZLn2TdeIPn
b/xLYyfb6e6c0OHLDcCnK57s10brr8WJlPRts/6xA5c35y5zKsj5MSV+us7JaA2SKRXGnhGD7XFH
gBiq/NVr50BhvU6hG5z7OE5a86eX008GqLIwZMeYF4fj7RBiBVgFbuL2m87jKLOS7uAO2uX63D70
63PG33epn+zaZLgmJCXz/nA/QTXX1uRTUmgvvARqrMAmn6QpO9MDr+shmjOD/Cfj9dP1T9ZBobaa
seq5PvDgFaoDAE72K/mw68yLbs+l23+9Cfh0tZPP0przpI2T5W6vdTc/lFvFadbSXrIXfU59CDY5
EuF+gfzZ0oov9cG3AUPaIoWJ/5eV4Kv58NOvOflWG1Vk7yXza7IMWCiwqf7+zNP9ahpi5Rb5W4be
c9q3F8fMLJKl1Ldoy4kA3icX6d5uGMRMQPth/106o2Y/leZ9DOPPVzw5Onazmotw2pnCVXJgxYNI
NQVM37rwa6cTeJziSw2TQYvP3Kr81ffz+cInE5ExBWFLN4Oq5gwPz5+ug4lKwJjT/D8kS8qIWu+q
tN9A+iKktPQ0A5yQshyqqbRgqNJ9fU852EXpsCrpIOV64BAP6DTAbRplKw7GMYhaB5jymZ3p149M
Ui2OavS1xNOSQtenoUlA5LLbpoy+g0LATrtckXnu/n44yF9NnYalwK+QiANXT4eDEXSFGlXdstUx
LsV0URy9DeuMjrq/7e3OaQ6zq6yTK/PQeJ3zsR6vfLfaFF6+Lm5h45xZJuWvViuYESa/CXceIoOf
V48697U8auYfmz1g4FdLAad6953pqrpoN+Il6uJVsBoSNn7SFb6sS/Hm988E5+CvXyESGRyA2pKU
jtj459+gT61cw3Ka4C4Fx3DuNlEpXcGigtI/a98xmaxhWuwBX9hJhXqe/MQqvksC/QpY78VEuElN
l4YKjQHDIWrYcsmanXcPBvr2ahquVcgFzaR/M+C+Jobq6Gr5IJTglAIAuYT1XVrd8Jrmxo44zFva
ER6dyZ2Bw1oxFEzu+gUhjC4NYa/OVBKmAAAKibKDW7rvgNdZEDMgPK5Uw7+jQkqTTdnW8APthHcq
g0CCPWTR6MyOUSx8S7sBtxLIXBFQab/UK0Xsf7K6z3siPDqdWKq5mx/JFjvIkbiFAugoRvAdluVt
WStu4XPqbr8F0VPX9ra/wI/1GGoDrRmBHL9GEA4V3jYr/FbJxLakBQqCSwkSJIYvGCPqLqmV17ry
m2NgjXtzIuspUJS9Fg07c+bSY7uSI2XTqu0amfkqBcprhNhvk9dEUGFggIc3ZD7Kej20yUXZ6M6s
kUdFBRiTjKo8pbmKjw2o+DZr/GsrKe6KTHeVpgNE6ld87km5iyPaA1CQHkkaQk6UFtdmhp2r1e6m
me6pLnWEtFgJqYRZdSO2UeQQWZw7ea3cF367U3yZFEnKCV2zsiZCSHTCsjWddKhQpkGSkpbbxc3T
oswB8Pbf7J3HduRWsq7f5cyhBW+maZCeniyyJlgsB+89nv5+oNRSEsxDSOo7PL161NVVkQD2jh07
4jd2Vj9K+pfG1WA7Kgs5yXBZKXYCZnp1wEwlU+RjEcPF8vKbIFBXRtn/pJd9YxTqz1TRYBsKv5ys
ZJDuWw9Y2aAR777OrP9pAQdrWzOZEIiSQl3+oUtkdiLCJ4hHrqx7fdOv031+8lZIIG7iH2PBmCzn
Nv2HkoOIuijJ6IxKIO4R83+/4TzXtGRHLplzQdRHXX3Z69Z13j6wfHTQLLSQFr4EYAMJ/jLKZ1LO
FCWMSCTRAUDC50blANb6++hhXGttI0MzRW3lFf86zF3xY19+D6JFvusfGIHVq2HuVBzz2PnNZxLU
mBR3tCRioUQqZhVRc5TQCVEQXMZ3zK7Xwnpc+sbKfRie5G39BdvCmS88FjWfBZ8kuKpGSt8cg1er
+hfKwqthW33BL5v6blMs5cPsHeTCkjp/xcakpqt1o2gQ6RkDhleY9CBSbUuL9CfkVhT7jXaFPfM1
w8bPn/NyVNo73ENgwowc7/ObCD5ewKlCogZgWkvjVa6+/JsAlgIRUIbgPe2KIe2rxUPZ8xGHg0Gz
psP0/fMIHxrvb+tE4Qn4j4wGzPgpz25Tda33FppKVE+0bNHH8dfOjXNkQXIsd6Bzs6W1k09AOv7V
GoH8AsoTEhG7431gqy2GeGhkKoN9eOVvpW24/K5fd2vMhShE5m4dFz/VX9GmHZAeASpryIkWKD8b
yCiZejXzIqeHOi+So5y2t6GqKgiNyYsUKDnEosr7Ff47BxrhK+ab2KeikRo8l1wxml62vcC9NkBc
hfnRBahZisMdk/17K1QW6MH8/ob/D/38PxIX8P8d/jyCnl9/pOU56nn8G3/AnjXrNxURKRlpH7gv
BnjLP2HP/JHOIFFifoE1pmJwt/kP6ln5TWEwBlTagknyptnwJ+pZ+e0NNon6w4ifRNHjn8CePzYj
sUfUqUw1ClT+xelh0cZxNADgRFb5SFXn3jW7yE7D9Siddo/ZCCRse27yp3y8pI5BDVIYbTIugOZk
7Va6I+Gswbxd9j3cFPV024ZVbTsg1kTwX6ZU2FZyEnATiupK3FjoqwDFMZXKHkAWSZG5MDHhCIc7
ufxeireopG+SvN5rNdiX7KT6e8QIqWnBdWRNvdVLLNaTU6fctE34ig0MbjTlokN/DpwYsknOnYTX
PRKAr5aKE1qWIb7G2V13JlLDNx5m84GeIvvobPQSejayeoBiwItq/gGxh+UQwM8WTZwfyo0vZyvs
5HeNWgItAd43SJucQs/knjiqo8HCxovHkrcSBiFeXqHvgF+hk+/QnF4UKaDVGjNYi34IssiDXOFZ
GttZgb+ECrcV6zmfEtsTH12uatZ1okR4H+0GBAAGcVir/aurK0tcdVZZES5qWPAdDo5a0y7D6EuA
iUip34SGf/A9xu8KZha6EV2XCTrPzwWFCoi5ZYzAq+prOzcPt6HcPTSZ96hlydFnrl54/oOfW3bq
YF7aI37kGHsz1NaOm60YT69VFLNxo141rr5Hdpfeo4ZXfLkpsm0W88/0yddAzW7RznkQ2uygyeDk
Kln44XXxryHMV7rUM98CE5II7UmOc++WpRNuehyQ5Vz/VYQShl9AL5UY6doUaKqHeGZgFCsnllkU
ZD98yfogXepNtGtTeSVpPzo0Sc06wiARNzKEaCVchNAjB7KVrdvhtuqHl0x66IYGWwbQTPqXqudH
DQlOGnut+1YNPxIk3MHf3lmt/opSld0iRRhit2DdiuhKtK4t1d1XqfaWTv81GJn/gLY84xZPoNeh
/JUN3l4vwcmL+V2K51uDxZ4/wm996G8qRjIKxtFlZcvlsJOUazRh0ATN1qlnYaFh2J7T7WT3iL/U
Li+YFDiHHlsxWuHbqvjmFu4prLSHwUixqaPLDnL5Fm3uo5o2wko2y2EhNlToYnHyqva2NPN9rSOp
ZaX5XVlZXwVdXaWKs04U4wol6F2KooSS6juAD9d+115bIr/L0NdYJq40nFOxesVVUVlGlnujNsPd
4Bp3Xlsdhxo/MW1U7NR3WhKuTTd+RYnqES1ip/DuHUV/bWR9g7nsCq+pTagY39Qhvun4pYqWYrgg
f/dScZfJEjZv41UyPaaaeoVhwSosyl99RdnYl8+qiKSeqt/AKwV9hzaLV9wV4j6q7mIJzeBeOWDr
mwB6SlGf7RBwNqS12wDaDO3Rawfp6k1hmj/KXMDWSfmupeLRGFzG0+WC1b40kDWNXWS8KkMj7VjA
cCLuSOarV8Q2XdINnpFXrWXarabYbRYj5XelmuC6u/Cr5esIRnhrU3BhFqnpTwnMviNm31BTu+IG
h3P9TRYZa0S/b4tQRNvV3OSOcgpDPCXOzp6b34vec47JhwYIqZU2g6bphinyOiZlTt33slArovvW
aon34SbcATaaJahO+fiwkingNF3jigMBkKHj+3KqKhBzzpHK/Z2g6h7VW2fjLcf+/3d/N4Aq4Mq5
wPRjnwxgYuZuWNPyaoyOOpIi6qjlwdeZdMgLYEv4tsi0TDAX1opvDZj/t/f4f9XM/4wtqv+9mjm+
ltC4vNf49V1BM/6lPwoaQ/6NJt6oQGWhMUfHlcr0D4EqU/wNaSj6fIpJcaohYPVnRSMbvyFqacA/
VyhaKf/5ZH/wuGTxNwaTGJvLAIGoCVTpn1Q0b/pTZ5dBqmGZnzbWRiA0Pk47U27GXVQXoydWgmR/
a+pfLLmvjrFTIGBQhMiZ5+is5i2WRpV0dLJ8QI07L27MHNH0Sg+sU9KWwb4g9VVKs0eM/qj7AM3F
wHtqXasfxRVTO9Vrb+tI8YsYDuJrqHrxYzckoG7RUcMySU88dO+Qsl44kLI2KOxgRlRETBqGxD77
QBe2/OQmMD4weJSxyUGHgzvVZCtm6eDkvpXDHOhy6yCbCsZiHQbfRRViMip568/DSeJYnk3esEpB
S54R6WqK0ylngJRkOor72wAZxSWKJ4BHHTxR6iGFWpMMFppT8QtFpY5UUWYAXfdeUYDvrvTB2OC5
s5IRMdTUHJHf5JHRDHZ46kuaRWvumw9yl0fggpV2nYtV8wTf+qGvywcTV3mjkCGixBZQRYg1ca3s
i1b8hiAZFCaUOjUVdgQ+xtKCigXHCz9SD6GBZRDEw/JJK7P4p+gMOCkidbSWZJSdlMrD+K/AbaRR
9UfHyo9NrG+wtGdw3FOxaRABJc/cxC0CQKnx3QlqYApAgYWe/18YN+E9PpTRgxBToaqOZN3pKUpC
cExuB3SnF2IHNTqrRg1wgYKjMHuOE7wn1gi94tdoIiQuIklu+xXMAsx8kcSScZEoCq271k23WxtJ
Ve6brjgldZvtCznvgaMKeIMNav6aalrwFWuRGCsY3QEwLrI0jQr7TmBX/rroNRq6VelsJAe128QN
/XVYCiai7F5ra8qAG6eMRFaem+GDWUvWqurzeJ92AqrZltRcpXnox8uZxfOmMvhu8ZA8OJo0C3ly
juBpE2NA/9/yWtG3UQEzH5UMN0fTy3beqNqoOcLBLQLHLs02WUGeUPdNpHBTbST1J3WWiFZaD7ir
FNWFWg7ONula7Zqil7tCjf1e6zWrPnRP5VCVbFCttjUNNxy3QRnZ7J2jnDghboCioVDkpN5R68sv
YAlelKTAvsL4gbUiU7A+evLKYe1B8UfnbZSQa01na4Jj69T+ivTn0jjndgCyWMyxWDbu6b9+y8MR
zp/T0a0EbJ6GuumWJL2AcGAcHBwCNRd9+kXYMp7RY/casuyLMnojh448LIbe4n6gt2Z405m1tqMV
yzy2qdrvYYVfuBfI5n1nIOjlKMJVT7XceoWCt3oo31v49d6j96oES2wi05PqUgsnpcloivriWcY/
B8cZrBhEt/6ettnI2IIFQpfkpZbye7imW72llC9zxCz0Pn2gAbUKRvcWlsbJjzzIQ7X4tfaywO49
nKrHVrEuI3+aqQ6u6lBBOY8PUF4hKMUeut06/uPlOF9ASFPapBB40PZNhp0aBOV1KTbRKlNZxWme
RYDEITtlTQLPMge5lhg+3BbMA/c+ftdLxG6EHY4j13Lk+Ce8aPA6idSN6CrFsnZcuAKh6tpq5ruH
olR62i1QaeskV1dmlfn3TsNgrtLjXW3p2OsMVbWoMwOTrgEDV7/UtYUj9SlybclTpyMqh4NT+OJ5
Rbnwg0HGEMKVrnBeRFhcwWm3RBwz9GU4OJ7f2mmW70In/NZj7rDCA5tbl5SxNRvzRfQw5UQjuyiR
OAbW/owdIZBwUtPKNF2UoDpTxYgzAUXYm/cgjUMI6oCgBVCad0PhCVsjphy1pPKbTwmNHQ2bNasC
YyPEOHlZGEYYOr6cSiNdB5VYvkTeKJXmiN9Jhs1RAwVy1QRo/A6W2C2rYhTZy2NnoyZ5tqsabAM/
39VjufVuT3P6jCxtnaoAjck3KNhZU0/LC7+PxSqyXfE68d03tlZW87BR+qjGpKE2Dnf/MCQYG+iy
CoIbozLr9NCzii5wBKxcbUXAllk3f/mJvCuHX0OBQ4PZAZC35nDYYwv73VNS7RBPtPgvHPY3caiz
p/RN8OnKEAV25he3isbkSU9WRt3vkII7pcpNUocnpiZrl1Xw+cN+OOENmkeKQQ+J4B8lN8tOjHuA
KZGtYpmnC1wdqzvcWC0mLp8HGkuFySOaOmrMI5seQ6PpyZ4MMpdCwY3tVIEfBa3WF6+w354pWMZu
2CSMIusWM1ENPJquTiVEc6U3clnLMltAktwbDsiJPtaIJQ+uv8liO7ceaq23hQT+CTczvDIPiP1e
S8hIyvQ5csPgXNO+tF06g5SeNqagIyNNLlPbjLNaFtfk9iTAQmwFP2F2nor7AQTzQkyZWJeoG8pp
/lN2Bzok/WOVQ3eFHVfRcIqQLMU6iLrk6JUgAEAPytgFFm121+vDLhdVSLVv/rTdrZoMwyIPxE0T
qJu83DiqP7NSppietyfg5ICRKtJgk6ao+giPNr8uMV2yUvCNDUiPqpDXtRIvDbhCQnSLmRGGLT21
hpwD2fL7JQfszK/4uF6RMR8nbmgcIKwwbfIHdYOAdqxnNmXVaG5MvJ2sPpX9j8+X62To9PvDnsVR
WWdnO9ItdVzT2vFh82dkO5cl/LTMQiLuJmrnKpdLsVgdSN2ooN3kKYaBwt+RVJGlUWqQKnEoF2qK
Ct/7WUnhGjHOmZ2ovOH13u9FRaHVQo0tgW4xpumm68Iqk+U4s/sh7PHCiAT35PZmZkf5uC/Sq6Yq
sDMoRoVSnSaGNJTJRmgjbFZi8zRALDY0TMeF9NGqs+DgBmV9CEPfQ7vU+IbqQQ1JVTSvvSRw8LiM
sqUzErwzM9jLFY6wWgciCM5TdBcKOn7IjZtg1QVXDhmXwe8fOz3PVqEfNkehoiJWzdKCdtkEV6bZ
F0slK7E9EFVjT6KOV54rJ7YYmg3K9noDxAR1TYls+lhGKjzfXMWkkgMv68mgRnMriJC8Br6rGKHB
hncUlmC5dWLejeVPUMoJRzZOlqoksveyYiWq2X0Lv6xLRbuFRaUq5Vcj9Xzobe2t4Ve3udocY/6G
GCS33Ai+YIjGkFsUadCWa0EWnuvGsb3MoU4KMI7yd0iIIpce3fRy+tTVxTXL7A5nx5WbZAE+FunJ
pfOnDnx2Pazvul5Yu5H2mmDutdEreRtqGpCa+KC17ZVfoZCkuldCgB2LnrTLMsN3VmjUQ9Z03wxB
fi4wXrcZYearWkXTQ8UrftEjPbvELAM5JYUKRShQmkcSXDy2jQfDMgA8ELQRnsMoGjjl8GykAYKT
ef5i9ijW5wM2XFaKYILiiIu6t37mFZ3KpPnWDomzgJuxanK6y0NwjGppX6lNBpXToO8fMqxKMuEZ
wBq/RE+4TA3qw1ChYR4lG7mHzoqDghWhcoDYmwGODPpfDhUTGJF5VSXJ3ik7jOuQNlg0yBstw7iH
zJp5AksrPxqteMhabsVUqs+VJ/woIh1u9ZA/S722yqpwz1V9g18cTFWEr5eggW9qw79HoX8ZRzIw
DvMlj2RbKeQNKWhvFcq9XPvrVMLd1CsOUjZwrVPopre6cEMH6a4ohVXiy7clJb0aG49u1rfHNIBY
aXbdfdIPB7QorkLXepQtFG/DYotr6ANUOQySKzwpCmaSkjDaqq/lJFhjzwxKsErXYp9u8aqVMEJJ
vteFCIQw+oYx9kbvwkOUez0YDPBoQYziUMfFMi9vUk/9lWbKM2/72lSwCEuVXVSn20YeruSITOy2
47BDiu1AlF8c6KxITdNHB0Q9xNltKGnF6GR01Hz1h8UljXN8F9btrij0bT9OUlRsU32r3Aa1glaV
4Ntq4IerBhkBN2q3gLL3AuZF2BfcW9wIlS772qjcMhsF1CNem3u3l/HVNJHDFbqt4BkSzXca/ZHu
7tQeOd+BslcxcXrpimdsuE9Gg1dsp5p3OgaHvZrsk05Yc1d4yHIa0Cn2ePD2Qa/4KxEqS4AgxWi4
5sKKjn7mMEtVGIexJu+zECZtAHvUjjJea9EiCp7oVrAIC7lc5oF+25Rpzu0I7WRX0nY6JjNBqGMH
WhqgxoVIW4dD2y58oIYLowmeEq17NCwpXehVfJfjXAgr/XvSdT75kh0ohGFJTgigX+oiq7NK0xcf
au5T4Q4+OFDpV1PpYCYsrGN60fR2QMo21GD0g+UhxaBVfOK+BfHcVDBUKKRwX/lmdsIhIFwnQf9A
40SAaCwf5S45lJr10gcwtHFVcxeFXB31WB6tt7DgbgUI/G61xyv5ZxVzSOdtufRNpE2HDgKv62Tp
Sci5s/M7tS1ObSEWnm60UfP+F/I7iJ+JRz1RTnluPNRN/RihZbDQIFAuZbLDqvNRugg6l9kUJI8M
/KuAY5WeR/Vo9Hq0wgL2e78TG+OxaNVD2qr3soSTZiT3J42kcJ37dAC03koWXdq+qq1+73olJ1BH
cogkv4FX7wnfmqT4mqNjBCCoMRb8GVauJtrQidbftVZ2ynsIhF04J0B36US2qId1iTISRMEE9eE5
GFPUkZfbUpfspNxbOWCZ5F657nBfbpNw83mxMUX1vFUb5/FoiZ5XG4Nm4CauEq/29IVb3IQ0JmL3
2e9eNEyZAiG45sp5igqENbKv/zw2xxFmJchUmR/Jklagt1bsxsBKMq71TXagx2SHY4cgZebkp9ax
YOUWbbLIpczdZtXL5z9grKTeFyOElZnVcu1RP163hiqXVKyk6apo4qJSvyrN3ecBPurMGrpE81JW
EAgDojj1BXIFAXtvTcIGftsvuaouo1WuIny9oDqBun6DcM8iuZIXIrwCpgprb+2s5a+VNHM3+XgD
4mdYlFwWl1mm65MbQJv5Q1Y4TJoTY6cgzOGcou7280e9cP3R4bxy8QEQQK96CkUxu35w5SqgO3U/
CgvCzGIguPqdlNMtzUW/K49oYp7qbT6jUTmF37CG34We4lJSIejxNif0cO2ctGdE+P119WVUmkqu
RJv/+Ve1jK9pDM2Usx/Xz/u4k70q9wMdrDFuI981xUEDgTLzUi99uLOXqk12p5ZGSj64YW13DC1X
NcA3d40d/TJ8aPbCLYbvm2xWkXJKKnt7naMGnSgig0kvc0xRZxcQWOCGx8Sgtr0dorc7yZaOiY1Q
5Ebb+toiP4WP1lK9r1c0pg7RPnuswB08+hy2cz35cVm+359MTs5+yGQgFmpyoyKzwdNnwk6AO4UX
h7oNSlVm4KD+zHvjgLPNGmPaa8WXvlaiGmL7rv/MzPh7YwQ1DXzxqnd07HmrW1+GHtaaM5c16cIX
wqKE6QzNE0P8cOtXJH+Qc89t7OG+Wkl2fWVwM/7m2eGSClFaopCz8Vf93F304ykxGqP8FXVyR+xx
ZsI1TqhtQWpWad9s/PIk83EMD7NX5+fnq/BCY4NGDR8C82pAZlOkNWrsQqzl3NGMqt53OR4A0XOX
FVjbfotiUCiqNLfsL0ZEwZe1x3iN2/b7FdjLvlFFloNaz1ODi+FReUBK2l90q/BQ3GNS8j1/xhSl
PwICs+cYZx83NW2SEYuocASPuo7vY6PnUoYOttV2kYlrV/tWeuLM431cMu8jTJa12vWp2/RjhLZb
mP5VGbzqSLt9/tE+BmHvoCtPJQEsCUW8949RGZHMhCit7dB9bgsAdVG2EKPnz4N8fFfvg0zSU9OX
Qxm6WW1HDdI4aN2UbrL+PIR2McaI8achatLBmzyIicod4O68Zp4k3UnhkFNOUgMPdOAWTRZ9r4Xu
QZClY5/JGU18/AsbuUYpXxavAIkgkyVK1YHO+HfFqNtN6inqsu6BCRnhONDAfEOOQ1x/EaGSa1Ke
Xj7lTfqqi8nOEdFpQuUOUpforNV8dKbzf2aWuCya6mfrmK+KBf2ilIEFY44JzQp8FmZyiyE3ikXo
Da8Y3JyKDtVbLjuebFwLSNvYHqamSzb3s9sGe6PJ7yUvP0LOf217uV5XHSo/M6/wUhqlaIeXNL7D
6YoOPDXUY60njZbm0kfkyrRSgMwzxdSFJh2L4SzMZFk3mY6cfShyGqIzD1Ynx8Rz4W6atbbU8zUX
uTlZ3I/GBZz75xEnaUJpskEuE2wSukLTF6WinFx0ndoMq1Sl26iBjMO77uEb11fCOteZuRT5deeW
MZSt8stQRjIgcvF+EFNh4cXdjVqKCNaBOWor9z6J5KfPv8OlOoVut0oOxW0BY51xBH12sLalVSU6
I3a0gcSHAom3BFslw1K9nYmaUtuo+7jxMfrNH8I0uh48YeMa5l0jetCcLDAhYa4inVgK933v333+
2y4dKCwPA2g/HgEfFDu13hTzIbGAK3aivzfr8gnSCxixuCmWfqyky2hohJk8eCmmolBksDRHqYsx
hZ29jtpsyi5LiWk1h1zBWS/JIRhD3R/oOGPI8/kTXnz75+HG/u5ZOFEVYLjpTm1jqv1oGcW2zbwv
dBtPWW+u01T3FwVWWYFX7HK3XAmm+Ijm3ZVWKsXCGASEkMpw1yf6pu7DH5//tI+d5fen+eRFtHmZ
KDEen3YkYs6c3XQ9RC+92sTh3Mk6/kuTigo8CgBV+FTA6qejgFoKO8UZcAQdba1MbCmL74o05yrw
8fTmcf4KMmVNOJEZy8AWGluxNlX8HMgY2tIFMHta9ehPyoE+c9a9+WlOH4sjzgK6BT+EIc/7T6tH
htM0OK/a1Qq9LATOO2UV2PoNhuSwdha0Grtlv0LxahXe4Hg26zdw4YySz+NPUp+a4r+b1rxWw9n1
1QtSjzOL99J3Ow8wyXRO00WJjD2KLYsOMoXIhp1Mdy6fTiV1xsL//DGmXOZ8MPwMA0jW4c6H5AKp
95qeo7SQDtYaKzVk2pDViRHh2n2+/sdf/8nnm5KZVVoxHZYsELbN2Ha8auNk9ZeEE0rMrKu0i0+l
XjwUTfjwediZr6bL71eNEQm+mbqE1UirkUobMZ75bFOO6Ic3Osn4mlXmFUAVQiz0De4rm+qgbOpd
9S9E6SffbnzYs+ymt00km7Qf7WCXXlFXurfJvXGVr/AtWDqH5muyicuZbTf32SZpSxTDOFc9Qr7Z
eWyrbbgb7XJmtQrG7/DZ8pgk7q4GKRYFxHkTObmRtu4JPTWuVgiF3c+V/5cOJXwQTUAcI3dg2rGJ
YwIxdWMrj5qY3nOLFbNTa1tT2yXqHKFmyn7+Y338FW3y1UIcamUMrxpbaPUvcZJuhSJ/UrsmgGmN
PjpKtHAWo+inUjK9CfOEKeDgrWlib82s2aqawYQBd1hjeEo1Hbpk4jFQ6O4FXzy6Qv6gusEzHWfA
35KFI0kQ3+SNPtP4uZiaIGzoSM0z+p5uXppoMC1rHqFvgAQZwW1pIA5YqDNNnkubVaOXBlCALP+B
/5fVcs+wLiNMdF8rB4QS5/bqpWUG7JYUKEPi+OCT1EsIGlRO29ijMwY+6Yk9uhbRuDqadnQ7u6ov
nZLn4cafc7ZhITo5spURrl12GMdgeLXRd9I3fHMXEVaGGI6MJ1aDWq2zlGd4Vpd27nnsSVpSEjlS
8B5jkTfKUgdgl0trmYXuFU8ddN0CgbMQtet/nm7Pg07WuuzoUZp3PLCIui0y6LCoH/67CJOEFHi9
i646EcJQeBQYEulD8+PzEJeaY/Q3/1olk2QEDt2TI7cj6d1aR32T3Fg2+mzaUf9qbhhtbf1Th7bz
wv1qLeOdsHecFUVcZVF0zB3XU7T6W/I4/ymTqiftsf9DVmzMv80xQK3xu4uPJ1DQZX6bbkY9goJF
1EDsXprP7XUIpWQxly4vbkuaytLYZKCuHFfa2SruFXSIMX/l2Ckxt1VeElCmn7/xS/lF+yvCVAEo
DxzdaPUxgvFT635o0kk055xjpuzi31/lWZBJk0FRPaNrvZ4KBNdXRM3RTaT6scPNd6Wwu3W1DOdN
XcZNNj3Wzh9skgCGxipySyHm79pdll0uhy1DvUW3zl/mjYYuVncjgUJjQMylclokJ1YnN40kEu+2
seu1uEZVmllL9hLegi783qxd0YbJ/wWa/L/4gkDLLGDwgLCmQLoy90w/b3jQQXN/aoFlezX8nLD5
+XmYi8UWXix/xplsTS3VO0Tsh8aWLC9eDp34mIUS/R0ZuFUjQl5Ly+og+xlIzO4FdEq1+fwHXCod
NAPMINwRjc7EJKs2QdEDzkcF1o3Fn2jNQ6QSMV7OJeFa6cJtIGkzAS9eaQEKciSiFcODTzJAO2bx
olFJqUiQCMPKQsv8JlqBmWXXg7R4HvV4tG4fkqg2c3SVi497Fnxy6YFJpGb0XBrbU7sjWP1kUVog
VmUJumHqJTivCbW0/vwVX2oyyZoJgIiFxDTrQ88gyaLcRNyam96o+VljULvQ1iLDM5wHNtZMtr/Y
3T8PN1lSMqobYt8TLl83KwvozXKE1aM7/uRiK3A19vaj1FaNxdxoafZBJ59WA0MdVQaRx26a8zSO
fVRqgvCFfow9q2J1MY2fvdbJt6xyNQ1i2WzsghlGXy5UEy9SgwEa2uwvSr6AgjZPJ78we4ZMcxZ1
cnhw77MgzBJV3Dc748DiXSib4mqUbp27Ys69z2lTQq9rw/UCYgW75EFaRSvvXt2NppT1TfE4dype
PLP+ejBjcpxERTf0esnHS6xhXan4ucnIAzrinKHbeER8OELO4kyOkBIF4lga/ngodd1tGcwtzGd3
OcoQ/bv9/ufWm+IfMyNPg0IxODtaFG6yR2T1VxUuM3W+MEJ/5tEuVqhnTzYu2LO6oo3F0GsTnszB
PyHfjZYTjnkTSBVAECqd3l12oTxzn72c0P56wPGrnsW0gqB1jZCvlmXKMgtf5KwGhJ0tffWazuDM
ofhx8ZvQ/EBAw543DeOD1KDbDoMod0O8YZU8GFtnV2EaGdyN4i3eHMh7uh45G5hkIZUExZB77bTx
LPRZZg2BkdiFOVyXpXyy0pa5Wo/Rceuqxbc0SpWVVOa4rmSDgT2EY72EfT3Sd3z1RgA1x8yPvmg9
dyf4cIKNpxaUS41ZMxQ5OJfv33nQd8JQZTmA6Tp9pjmFxXsTwtmpfVuoBn2tp+5TJccrUFrbuHNw
kFG8X6oBkTwvR1I9JFXwmShq6nI+rLMSIMfnJ870mgaZRwTxC/VO41oIieb9D0SRyKgdlWGdkV4n
7fDk1Xbgwofzr6Ay2XlgzcQbT5TzLT3Go45WVVNBalN8e2Fni7BxtCAfAjAxhdbTNPJgn2So7Gu5
aCxS6DEza/5DXhzjqdiXy6OJLhI7kw/QCd5gObSp7HoPm3kf7oU1Cmvd3nzzB8aL5PPXOZVm4OB+
F++tiDt7vlKOrHBwq5xzDda1AapAueuvjVv3RreDW2epPXweUBlz7fSFvlVIGqMGIPCTg9SUC1/0
zCa3MbnGRtdqvodBdTAHpbMT1w02SuRZtzpahttBxKik65zIBqeGZEsGlbyTa8RkI3y3uy4Fp1NJ
ywws5wB2aWuAfF8kQaDfF61W3paRlW8g0utLV2qOoD4hdCf+RrRCf9sZkvuAPYuwyxy6jGWN49zn
zzk9wZnLM0ThOgjMny311iI/e6+u6sqy3xmCnUUvYKoWpvnyeYAPCWsS4e06ehah0aMOlkxm2ah1
q3vrEKyEZQ0Q0o6285fbj4nh/fNMx76a1oeBCQSMboxkx9vIDqKTJ9+Uy3SjHwdcCXLxS8E5Fy39
ubPnw0Vi+qSTY1XHYAMR3vFJ5V9efR9pX4sKKKe1T0Dy6sqiw6HK6GYW6sedMXniSaaxvDLtNJ+o
1hbJtQNAx0V/M1ZgwEb3/mquffBhaDJ9ynFFnX3PyhxCXLyUZFOusYAZFp6MHslCXg9UEa6/CNmd
+L77K6TE9u5zeF1vP19QMyt2ei3sskrHlAMhPNA915hcHap/XB9NH3FSvheBUtVaEY2vNNm1VyOR
Xz/GOxfrwXn6/sdUOvmAk0wjeX6s130CUZiSXQDrvxWWMSooi3bVXXl7SZ2RJ5t7gZOi3THxqQx0
M97k7rBthQ7sePX6+Tea3fST46HuotBBU/4/i9LfD1e/vz9hfkF+yNTv358yUVtD7MwbTCPGGqNZ
ZbvwMN55gDeJtrn11rNXnnETvzsXJtEmNbovtWHrijyZd0wI5u//s9n0LRKeM8fezKdSJhklUR3H
aD0j3sRA8OvyOgWc9t99qSn9bJDNSNNgkWxGDbKyXOBD/mDej2MS/ZsUzEUbk9Fnb2+SPOq0cJCm
e3t74lJeAvNH82ylnMyFgysQ7bK5K9XcSlQm1TkqlaUvj92jep/slONwwHqN5Cid/vudPPVbRopW
77WSw7TXVz2PZ7EWY471FSYqG5RX1jPfbm4tTjKHKvaFYDXE+zdrcS5PvRmZniV+w/WzSsDwCVDy
X1kRi5YF73J+V8+tlEkGYbilDXlOVqRUrpmsgLMyuakaj+MhLsr/H5aKOkkkrahEcSITclwq/dWw
/X1rgwGdf7yZT4fMx7tTtNbTQBg8NoKwNTfh1t2Hy9o2Nu4yXP0Nvb+5aOOfn3261ssqH9ubvw60
dPmfhPw3tsHMp1PHPz+L1vea2/tjDSaf0DCDtrRy92q1GnXpkzV0/r8Rcu4BJ3mlytgKfvlHVtaO
wxZpMnzcUaz9G1l5bieok5wiOrXiDuEfC+Wv+qAgGi2o1ee7fNpemBQj6qQYscRWKUJ3lBprs1cJ
208Tu9UCJls1qEvDiGdov3P15OhMfv718nbQ8VMkqfy7evJDj2E8T4Fn/o5t/YCbTXMB6YGgsOzI
Pw5odrf3mT9TMV4+A85iTCoeGVEBRStY/mOe1I7/qUb+1tq4eGSfxZrkrUAratXIeB5oo+OI1sSR
chGBvzeWinawNubh3x5yfwZFD+r9N2sCvzKRM/g35dbnz/fBEU3KpRSyJaHMEN4fyn25OsfvuZg/
zp5mkq2sXBJdWWXF66eGEfefRcIfmf9vFHUXS8iziJOMpQLaTJqKiO8zf3v9N8rVi6nqLNYkVaVR
1eDkSKwLl4vZc2bua00yVaKL/4+069iSG1eWX8RzCJIgiS1tufZW2vBIrRY96O3Xv2BLM11i1y1o
+m20kWayAAKJNJERaTsVOI0FIMchCMIjDAKf908iEyv/hIlATGbPWA+tbir2Mw9EBQTRcVg5pBgj
2lk0wUB0WI4DwYlAzChf/T4O4OR0zq/otH8/+kQrf6FPJG4zjl1Ltl13S1FskuzepuGFaisRZgeE
BkVLXDkNSY8nkjZY4lEKmMRbjHMi2MGjshtaQRL4AQXw9qy8r3FdUEtaksughWEALDFniMHKUkKO
G7ONgEKjyGwp9KnSUSmdE5cal0p90U6PtHgEzSUGdln+mEIYEwrSmHn2z+/++QcBzCZ/+rIK6p+K
OSyfW/IS5TrCNOwALczzRkSf+O3vj2KUoJ5HvU2xfNQvdxO54h7yYUcBScPNUkoXwnYEt+RDKb2h
ed2gcf/2BF2N2195I8az7cLbiRPH06/40eddfs/R+oZwlsNy8TLzlcb3NTLVzDG3TQVpLdOqcq/1
ha0ygRN9a4oemZQjkJhkMkz+Chz+eWV7/y+cqMjWyulwOtdmo/6OwP7I6oQuVBA9oIP851aqBIzq
mNT+1LoEj8PbtOTRHpI0GjPoMvw6Jv+1urBs0odk/OiMrLxOMRs5pznuQBamNaiZqq1GS9D/1U5T
qyJaJNE2ruvAvJqqJOo/dTw+Fu//CCo/0IWobT3KhMKWxlIvlqDxEFabMRk3mlnsmiKGvmrsjAO7
RD3ebWLzHmRTDljXwAs7emZj7OM2v48VSKelEIXT5MHFROdOaiVvhIY1tLGf2AgReDMEye4w6pFF
2mDLZ5VYJTgaGO1jV9XyTuAZP0BxVj574aE8vtSK2oA5pcZJ7Hbldoz8iWwztkshKqBeLK9hCg27
dhvrbu2Lqq4ih/k2snx0MtVOksisvdl+z/7z7d/lPCL39QanO7I2hsCodfnivrQWnAvM3HQ15iTn
GiwoowNCClAttMmmqXsf0Jq7lhVO0kI/C1QNgodC8DSvy81dC17NuMO6l+hjhkDf74rV7+ij9EXB
gOD9e8P+Hi1dqjAvWhS4lRin1/JtBBZNDY+wYFkCR/NG/nRkBVwKaHCV0BPW/MBviZV5kgulusGb
XXOjbHj4/93HVUxVhXI/SQtjtiRDnoqqhzcwhWfYc/CkeMFevJHCI7vyb6X+z07q6PPuuptxUxc7
w2Z+4Zjz0p8QBRWCR35diS6VsQlNsgQV03ZA5WN2ShVzEABV2vl8zfz54i9WKXgK33zh0ZccZtYV
ZMn9/ntyu7x0Zx6MdTmaRmDti5ZvKC8avNDbUsAEUu/6+KscCw7o8m3OmVqu5dGq4sksKnPEqiA+
n/LruD4oqmtAly69zvvKVlvZE9wI0eJWEVMHQlqVmFjcYNhghfTJvfI128qusY+c3G7BQ+BIPi9R
eBT1FERrXTzC0Vp1CWyXbLGspYNdpKYDgVJvnr62GI6vQaqvL2wksmCD/8ftWCDxjIKqcA2JA2Uo
uA+Xj/mp4vHpWOPd2ipgC40RXeYeQ5VVnXNXN+vaDiiIjQq9Qdk/i6DHW2bgeWiUw1RV12M/guLG
aO7ArnWrELCKNXMJFauBS5AxDbfnv/2ywR8P2/uPW0V4bVFPnBtF4HVzCRWCziYATBRlJPIPp9+S
dzsrHzhBaLFgKvqKEXSBmPd93vxqRiTWiCBZ1DwSbfnK/SWtNpCpR72+D8Af+jIHz01zMRaiDpJg
89YIuX7mOSkm1AtD8zlfqKpGN5qez38g0WH9gIzD7Hs+DNg5PbVmT3YbHzx9pjNAOs94FVcATjvy
fz+UsQq0Oq3LBtIxA/AitIrqyAbDjKDOKvg6a4CQbDYZH0Dk5pXT06xlXgqlgwo0JLPAzv8Ipd7X
svJrWRaBNmAxtFTTJOt3ABO+gSHQR/l0Ne3d4sqflYMe1rICi59IBEVfauVXOOGDYpSwtby38QZK
d9BRtUElCZZdp7bQAt4RLpBwFH26lbuABoPJC4q3KVAKDE48pOyQmaGtpQIw4/9Imd43cuUv2gKU
xkmFbPATG3k6IHy3tfIWGei/m3F5cD8bLAkMmquada3kv9v2KJRjutfGDD2QQWjc/2qWihrBp5/3
f9e3JraoxjGvUoaDUoT3mQyNvQnK6lHpyDmohqHwK3BYAldvrjwIHUOzIREKFBrmN1NqxTtpiSHe
K3qfg3Wo7wtcRUxlqXWlmYI0tlYgblvvU+3n+TUJHL25ciTxpIQYS8UOqnULEZ+Nkt+MwY//n42V
6wC7CrCt5pD4ZL6c2QyyWGgvVU/njYheE3PlNNo+B8lugo/zmdBHPR3evX+YlbvQQKYNPspa8nDD
vuXy+IP0kQduu8wFK5/kDnFObDQFqEM1/dksp63EidPFQNqCoB1gropgtpAMb3KTitOrQBaCCfIZ
ipUQeyfJpjWMzcDr50qbt/MkPydNs+nLGH0TOj2UcXYDppLUMUE62YE42cpSs9uThn4vBgg+aVps
gbHhScbsvUs7qD8XQyNq6Iiu+sqP4aKnmbkUP0+0PIRyKCKvucYGl/2sgakP1v57QnQabvh+6dZT
ZpI8TKORwNbk6/7sLDnD6M2O6qQ70wHz/OBpHnIGcdoncGdsVSXHy6P36lwFXgnyKpZvaPA91l6C
Cgow0ovgugh8GVv5MgiElU2b47pAp6l1JvdfKIaO8nUy/cXqRN9wPRPVxk1lhp8MIUTLW/k1TZUb
GfLn6NhiNoiyrW4nXuxL49Xkvc2la1ei+W3Rx1t5OYWBxrYMmeR1BdSBmnaCSlf/s+0WrsIBbNpq
Vbrnv6HAd7OVx5vkhvB0KRKQ1OugsFBokTWlX84bEfnV9VxZlkaKni4wk+Qg25igG+0EQTr1NQyT
WeIoXWhv5VdIqko0W4I/DVK2GEtsbHNbvGggRWz9Yf5sJ+BfT85WMdJohFmTLPZqDzRPkqsDVcz3
6g6usxXy6Z2PbMEf/mdVoM8SuZRCBH91io4NCKcq4+b89zp/DMmaMzSYy7nWOKBx+qg5Ld0Oyh1P
0Of7XghVaT9wLv0qXf+zdVAe/nM1UItoTanD1g22yVxtN0Ja8U0LF3zoDhjhwx3fUJ+4JlSfffBF
X0FATHAHTiOX/3XWv6R8jussbCbQFMHx/MdZL8ze1lKma8BD7eU2Tg7ofRyooBp/kRedTxuIvPIz
bFZqvejhsnsQ0MoVeMgmjIMYsXSVa7l//tN+oNVc7/fKxTTzNA/EbBL/N00AbmL6kI9WYbPb4DBO
yI6iDbj4oMYD1l5hJfT8i0/klb8ZU5oz2n2yjyXwA5i2+fNwQdeISlCY/ZUn0UNlj9YCb1t6E3/R
exStbeV1JrBhge8GAPgWJFwW9cB75QD4Tm+W2ZcS1MiW4FuK7unK7dRDNkV06YhLmyXI0B6y52yr
2Jr7O8hIt7LzV4XJD/Ptq1O0BgmMnTZJutovp6gHOSue//7a3KoXo92AsMhOXOZE/Vaw3JOODyIq
IAeAxscHKuNmCKmkLm//YAev01JGb+45eJmo22PgwKHxhSJkYjodcBwZXfknKSTGMEDI7zNB48mK
/ZGtVaaWcul3vfcTAarI1srpyDqrIJmKzQQk+Qgc/3eA5JNRxtHCVk6n1YI5qRe0kTR6vQE9UnIx
5c+C4yFa0cq1QMF1rugCsIvAowFFgd18u1z18i+UFU+H90cLWjmWIIj1WFNgiwGlixv3UL4s4T3C
qM1beL/cPNwDcXh/ump3ZHnlZKK+hIh8+LbKT4KeRPu68jJQZQp4vny8T5zKkyH3++rWfoXHkC97
689Ta2mqgrdGvzAd1H7SLYhlMBc2C2kmBct7cwBHj/8YpVqj/ILdLWNS/wmdcvKFOFreypkAFpWk
OcGlA+8tEGuY6VkQazWc19DbuVBDWuS83g7T0dpAe1aEXYVPhwkYbVftlkIaoD5/OWIn+ngrl6LV
0GLBCDB68xXeo3gDAb2l5jr3zsLtjOvwFyQkIpsrz1JLahmkGWwGoyXttd2vYuHsx8wCpNb7i0FC
wSv0hsU42lNlZnmaLQEr2wDCbi0o71to0v0/x8CODs3K1zCoe7M5xRIXDOoCYf/VG/oVxIh6Q6dD
piNrK/9SaSXRaYDlQacOggEgzoQ4n5vtDcTgVH+KxcmT6BOu/MtcxVWZG7CoX0wIuY3+N5Cic97m
OT7bh3hf4xpx1ETQHawWH/rP6M/y9Zb9/OwAwpGtxf0cHZegg0B0t/RwT5S4PrmX4NY2CcWIOSBc
f1qLAqMa5UBdQqQecntu6RU+9GcWXgpqQ9xQ3Ew89bRD5VaBgpUKsbk1DKbUwqZEow8I1STeVWRR
2Kz9vhJxKSzHbt2JBaCGMmORMqZrxQEDoo5Zn1D0LGnEnYwph4pHl41UhN44B51bzfNVOiihfT6o
eBtq+GAXarCQctWgx7tOhTnkZCapZ7gOI4R/lGzCeMXEn2o9hTxjAKmSeB4OcaDaLBzA3ZL2twXQ
bODYU27CJujsdtS+EiA8La6UWzWOfUyHV3s2koORt1AhUZ5j0lk14JeLjlQNXVxQt0FMIWfTUxno
F4MafunDqrA7OYhtcMdsm7L3A9CeYck/eZu/ElL96ILsqyqFd+ArgLr9+DDwFklkqf9Q+nQC/ppv
an0QuQrlZBSkaZSiz04MApHrP08b0zq1LXEQvU6Nk21fk6ds6Gc7adiuGyCJlfbQcU+6wer1oK6g
FJMlvt4mvdUm9aOEgM2ZVDNxoQRXWkPZDW6T6YcwllsrC8ZnbLijGtMDAfiB9dVOo+mXVpvuw3Z6
ag3tCQjF6xizX2ka3kdt1tphFzXOUC07U+znId+ZlezkkI1yDDLc12Gwr6vuRpq72i0oe2GD9IXL
6ZUuY7CqiQc7k6GYGozdg1xA96uqyc8SQlY2b9mPBPU3SETK26kGpURTqbVTj2Zqdbr0ClHL2yiT
vTHPf+Yy0nhZB7c8LbvbUJOv1brYJ/RazzEBbeW19kjAsw9h5QygPOnLbOigO4KqvFxW9kD5Q6lD
9BwcSODWMuzGiHML58mVkqQA21S2wwQ7WvbhQUozj+TG3Wx0N2FA7jqdQc+4r6+kQsFAaGv6gxrc
SXXmDQF0nPMkC23aBj+kANShLH6FLKon9/N1qMYZdOfmyeKUXGkQ1bHjmtQ2A6F5AN4Iu6qq+QAJ
x2TXNONmBEqylPtHSsYdtDUnRzGgLl5msRXwbDex5o6Ac9GqAhk/gKd3AziB8UUgIUSNAnsbG3Zn
IiTPg8FRaMgghSmBUb1g9yn66i50eRhWkbg9yA6ksLsNNH4p9dXoJFx7GcL2GzHYQyu3l3VCrvU0
eWrjvt+XVJ+h38RCawLDRwcdYyvLhn0jG4k1mNWXWKnu+iy4MBUIjo5kU/TstTTyyhpU4EjGPIBE
a7YBNZMjheV1FVM3iNRX6MptmoFsINEbeEob7HUWu01Xj7Y+QqCZp69z0u/wPB5IE4AMAozhpIy2
oQzYSqxv1ZZDxiJNf7AwemQx/6KF4YEENURxqthp+3kD9UQ/y0EkXJb3YPj6uuyTBeB94+ox9MXU
orhrcLyzGjBSCML5Wqff92qPn90PtyGFqnLFagc6LM+sKX8AXtZt2haDuvGMlBjaShtQtOMsZE1h
g6AMim0xz92gGkWzu6cCIghAQU4RAuU6eGH+9AJdAocHMTHkB9G+IHdaVonqHKfCZggYglXPBJyW
ruUa8yLvQNUCP7P0TIfeqXwTNxZRc20pm0QR4q5O1VV0qNvo6qLAAYaRP1dkjrwq+qjjflGpll5P
IOx4YcXjMEJOR8RA9jb7u35hjo2tomY2DcqgTcTw+kTvHFoql2ZQ3OAmQpBq8RocE5KTpCZWHPON
BIFIJZm8KKe2qUtWok1XULt1tGzc5CTxOW78bC7tO7W0srq6COKR2W1bJlbGSyfO08ApqAlRrVFK
QIxu3nVp01s5tJttOsY4JINCbei7OeAE8cIwhKieKUSYqaeODGjrZR2KjRC+XHO81sWYQioJr2ox
lrcdiwEsL1rqBFoxWmUgdc7c1oVfxwV1dJKBPozLh4CG11zSIeFUXqBN68+j+mQu0nujEnyLUsUN
2/JOCVW8ssMXKR93XZhBDknqJruryittzOFbykq3S5Ppdm1Wr02ZXeYDyK+LGSWJovuR5ZnLoulW
zvJvUwsWtrYvD8Bz75SUPUBS+rXrIWI8kMfAVJ8oYbtoyHYJGcBW177mYbBTByithek4udGc7RqQ
zEJ6KtsWWboZ42oTR0BCGZFpJwT3dFZCzevx6DsQBLsMwsLPwtaF6NFzqSe7OQ68QksPNYijxmKG
sMfQb5iZg8yo55dpk31rIX64KVkWWUpJPPB2Po9ydQHSyXvSqs9SKEGUITZ+MM6gVlTzO2nor7Ia
3g50R7o38e6hHIwbM1FlyxjGr1Jb/Ej7+DDqg5sZffAAMeTWktrsmxFCxLPQ9dQr00xxucou5t6o
rE4pBsuMzB8sVe8njfpq1Gw0ybguuFnYFe+skY8gYEoj39ArbFYtWRT+1zSh6ZCY95k5XQCG9k0e
h8qmpbqNpuDBGNqNGjY3oS7fF3ghxrZIbKPks1O0JXfq1ID04hSojspALM4SWVBlPFWMB3uUBi5A
MBgZ60BzUmWJqU0UeGrOL5PxskVXfWzBlURH73xsufjF9cWnIIDSTfAkKdoaZ9lnM+dRAksj+Un0
H7He26VaWFW6V8C3U87f6kTES3oqiqYq3jkF3KrQwlmlkrkOWpSOloG3nKMSL0G5l68w+uDo6iGK
ehHC7JQfRXQoq7oqQzBsLeGlgVsR9LboqywUEgmeNEAKOkuR3HizuHDja0k9lkMT067BLzd/Eezv
0gj7sMEUxMegCAVDqbmqDfAcOvN1CCh7H4KSDxfcBnD2u9KFYK4dDX5Iod1iFape3g2s546WhM2h
lArXUKfRpUnId4ueOuja9OdCrTyZFW4oqfu2064hr2oiNoo2qjHcaXy4UxrjquFNdpnI3SVwGpfj
rPp8HL7KYfzQT4qbSeWjCs3XsRrcmJV3Da8vAlXblWGjOnOF3GzOKdnWcQ1iRlI+maH0oucy9RU+
gpKM8QcGjXU7GOTYQWwHqtWkwY6OHVw2tMPh2a8jmb9kpN9mRrgFt9l1kDdfiqje5bP8pev073QI
bnStUiw6yfACinZRzLIfG+ZBN5XbphtuIUt/FcjJdS4PF0NFHUXl97nRXldNsp1C6SJUo8LmfcO3
2YxUr5jRD6ujGBKfGJORoljZ6D2nEElBlFLl0RZQ7YsIQsxWyDtR1+4ts/zwefEfm2gGQOV8nesa
ehykbdNjSmnhbNr2OGP1F8hVWZMLOUxQ8wTQsETrbkAdYfSNVxS+ALwwfHMjRmqf9Bog3VM0pN0Q
jlhFDNzQanNAP8ZPTP6zocXWiBNuUa206il+PX+uP5CILs0XyCj+a2wVMZh1O1YRRFdAeQZkdGRL
EFSInNSGHm5nD062tO/2omzvVJ5/bHR1mUxtGsdJR55PI4hVMwgpI54nQnjcqVCPwkFBQR7hAVhv
/wy9xl4xAGEZlwLG4HJ4RC/y+GaZqUF8/RdMKSd9xJG9VUU2nSpw8+ewh2NmeDxRECQUSfMkDSO0
jocqdOpCQdo1J06NJMqnGpIKwfc8VQA7XvPq8LSgkwODHQ6yrHKkpvpUu1qhQKeHZJbaZ7ol8fpq
KNvcUivJNyr9Tg7JoVKM4baBzo7g55x02tC3xyc4pe2I4EWTowA7wmhzl3L5To+aq7qW/CyAJPo8
vghWfyoWpO/21rMxDFLBZtDCXmim+q0R1HyHYZnR0oqs8005H7ZhXFMIwI6xG4ZlA40Zllu0NjJH
qSTiQGfoqoM+9vmfdfpXQQwKvgV/rBErPJ61MmwLw6M9+6opw0sIxtDzJk42UcGdrYBVlSkQ0Fld
KeR7DVOkRAIlHeYIUfUszEP+GoJnfXZzp9ZtEu5EQ2Qn67vHRhdPdlSPjPAcR3Vu/urmqKC8WLhs
lnHjvyG9OLmLRytcxRtxxOYIikiI89MCz0LSXWU8EYGhT13h4wRqtY1SmE1zFpHYn5FCdNIt1Aas
JmBOPn0Ddt5GYZCTxFa0dnP++51a3LHd1U5KQ5TFXEolL8inXUwmq9Nq0RE5FSPqKsRPoaJloue9
cocqy3tkJ/rCqQexwu8JuvvyNx2vm2SjsWI3BwQCM4q7mHLciaaPTjmCY9sr19gXsRJn0LkGm7KW
3xnJVSDdVPMj0QWoeXoqKj02tPJ/MzxAG4264UEQudmVSl3ZvENdiCQ5grLZyYIIscZI9ylr7ysT
UeSCZM3k5Ks8BC9kLLZzzlAj0eJvcvctr5HYgiadq9lN0ubXLCkRA+AfRU2rW1GxKFurY2RHYxE7
s9HrUPWctqUJZdlw3GGW5KoweGkRc9IsZgBARiO3DasXpW6Y07YUcya9AUhZCTlwqAM+D1P3QuXx
pojnR5qgVqAFlygrOJNZmRYKSnvaBBTkFDN34gGiiZKuXQ2opdqo2T0hT31RoKwi8OGnj+b7sVn+
/viSF1mQswqfbmi+GTO3pkQ0tX0qHDj+ZqtLlxgx00YUeX1OaO9ETEXVK5E3Ea0EV0C0lNUtqycQ
2HQccUeeVgejKb5PTf90/iKfPugGW4RgTigNDxghambNWHoLuMSVx1pQtMrUNSq8OEK1zpNuH5Wl
f8yt1YXzUjNGFsDcv8OgGAMgVuQxBNQYBv0bIqBll9ax8rHNlR+Ji2Do5EGD14eaSKhadYOR3ly1
Q9ra5zfz9GV+X93Ka7Agy3SQKplenG+C/mvONhjZBnsshH5z9jDqkuB8vBXjPixNg6wweSN/X7Mw
zCwrJxSulyzPTb9hAgyINmYb5lO6VTxt022iQOD4hSaXPTi6XjLrVLVR8AWnGwjEbSNYbDfanW7N
bg18oOjNPnkFQOAso8IKVeB1Hpu2KW3TBPWgxPw2o5syhZN7/qOdvAFHFlaXzGynoVeWBWURZKmY
ssFEx5dQyxNLi1LoFBSfOSRH9pbfc7SBTR4Ek2qEppcb8nO0NIh4sgn7iFtBkP0optntoCkqcIon
8yZosvy7j6vPhsYkJh+l0fBCfbqXtOYpKKTKbmRgkEGU+zwnaYH6O0Xvit4mmTR4Jqc+NmZbF/qj
UevcUptkFGz9yZt59KOWCOBoK8aUEYUO2PogpNddtpQaxru4hYilDC6D859ZcJDWQwnxUKRR0qqR
b870a06TC9KH1+dNnIwvjzZ5PX9Q5rlExx7XkZY39TZ4hDCCF9slu1O8cgeOOsFJEi1p5W46BvJt
iK5h+5rDjBJT37yeX9DJCOz9+6wz+wJaMwU1ZsOTtPxC7zIEko0/xdGzUSDzltovEmsxDSrcxyXo
+ejW/j2sbFn40bnIIflb8Bjn4m3qvN5CQAwRCjybInmKN1+IYdACJ8BWT3qhlFqpVC33U30/SaNF
5Ahk47NHdNMtWyY49x+k6pYqhk4Jkh/kzCoSoD8XOCcSquAyst7abNWNPJCvsZogwEU9XDOyy1Zv
ep/L8iKIDE7DLCDxzkjkwdFKFdXCYNBsTa4PeRWh3QbUK0/36D/6ajdvQQCExmRyq4f99ZyD0SGZ
64sqzg5p2zvnT8fp404pIUsXHALYq+ub5LpRT5VuIocLfPN1GTSQXjML2bLb/cWgwXKcP5wKKPRQ
dEco6iMrxwn+TC5XxoCRlAIipJlabKBgmlq6Wm3lGW/frO10Au69ompeTKjPWXWa7Wu5yG4F6z55
71DuMQ0NCtCQSP3z61UamOujhSZL81Gz1tzCZ7bql/uFQneRC4E8s6jgdzpw0qkGMVhNwZFZrszR
lZCyOUwRCRqeqtimb3hxasUVYlu38WZM58NubWd+pAm+8bKUD3tuQBMSAo5Q8Vt3BNI4piyJFOCT
tL0soZP8M9D989t5cjffTaxrIHj0uhAFNdPjA0bKDc8gnWARpw+qQReVaB2l3XVBY4ykoFAjw3zD
PP1XatKTwEP9yNrqqU0xbogNZb+s/aoy/KL5FkdHp591TETqhqqakKdfHUUpnNsgj6sEOTLxiNPe
ofIKSRfL8MfHdhnXeIDUkMB7Lb//w5kwFbS9AXpiypocO28atIgME6wVU/cDjQGovLWZp3SmbFOz
eDEkgP0pMW/OHxOR1eUYHV0AcMsWTcwCCJAr5c4ECin8oaTXdThYRpFdGFAdP2/vDW57bpmrrc0r
M1LHNl4GDPg23oMC/KDugv1fwOROXjIoyhCCzQTv68qx6RGPykFucr9WgX/C6M902fj6l9ROBqBH
UQhVrOJK2ho/zq/wtFkGmldiErTEVi6lTQwt1s1lxC+8zPSvRf7AOoFYzqkAAqVsaIxCbRRV5NUL
EXNm6kmhQ3iiSr7LY3bBunpL5citsn4jRdU9DdLvVAq+nV/ZyWtxZPft2x4dliFU09AwMGmj1C04
PgDqKZT2Ks5kSInEDoA/qB31PqoYdsLn73Fbv2IKajOmfDOScteRUaAR+tF9q+gD4t0yFQKsCFlz
ZyAFxOVVW7S5t5h8dzkqV3vJzvatq2Esb/rOvhQCjdcPsfWbRdRSTAK3hx7gn/claZaz2/SFrzW3
nG4gD2EpshMVD+e3+sMhWplZOTuI6ASZZHQFVFwCS4GRDE+UiFti+a1/XMXFiILkD51bQAs+YGDC
GQroHGtRsjsDimpyFVqVBBHA0C3Dn+cX9OE5WtlapYMNRHzQmsaCivKVNpEtd6IqgWg1qy9TqQVL
2gBngWAwMzCBUioeK/VuqDSvlsjj+eV8uIGr5ay+D1fHgFEkPz66dxawBqhGQO9veGXD4KeFbE/a
cCFRUVXz1PdCfXCBRy7drFV42xE9a4xmxhwoyHWnSrJmovosnQQ99pNrOzKzyn9MABloH06Fb7Tx
k8lTR+OAGWoAZzDukqp4mZTrJBaVbE9+viOrK7epwZXJGsWOEu1lrL/gObLiAFpHsmErVCgp9aHA
j+8HiLFKoIUJMcz1NdZIHAf9RLDGUXIyortDNe8QIX7t5sKOwSJuGbV8yCV9r6nf//vRWaIlFUzk
sgKR0z89CB1LWRuByvDrXnUSCkUbxbDpXGzqaHYH5Eo0quzCENX9T+3vsdnVBczjkBOtpbiA6i6r
iW0AKSTTRzUFk+EspLxdjuLatWB3TSiSIRtD+/rPRTYA6bRGCWuDTbxxS6xgO10xP9gPGxG50cfS
GZ52qmoGVUwd8nHr1zAPo66sMrbYWvQ2MyfVrBi6kMCDWtpT5rPN+Q8oMrh+BmueA01VwmBZYKQo
3izlQYxoWbmCnhe0L8UY/OXjrLbTAFpxSVJQePjgqTM1AkWUEZZ+nllQkxud8QcylcAxGqu3s2/5
F5ADtbZsdU+NIQjYRKZX5yYZRw1zDTBNm4tyTvaa/mJOgz2x0D2/rR8iUXzG4zWu/DftJYVNAQyN
Q/OTZNl3M+Q3vJScuizRr+0fOkoFlaUTjxJMAuYBrBSapWuweZrwGJX6qPSDPH1ESorKHCC855d1
0oaKaBCtNuS1HwBLhtyOhpHh08n5oQvNbVs1gp07eSBRIEMLCMJqKISvXAqqjKqcZmXpJ1vAoOZd
Yee28fDWge1xILkPvq9PrOrI4upUqHQmMSVF6Td4G4LwsRwG5xMWILqIXAjwMhQE/vQgVZkqKK3q
hW9KmWNQ05Ib/7wF441M5MO1MuGL394dfZ1yYQDE1JFSFj4Owb1MuWZTWkGaTtY3KZHuKyk13FrN
dn2Xc2vQEiRimAbgNSSzFA6Yl6kAJFWMt1NHnzGQGjvFDN6lsc5e2hyobCSsplfyqXKYVMq2RNRv
TQzIGOea2xjMr/IyAupA2eUFwPsAhc3hBcsZpGe4RoD6zqMNAFrpvo/jwtFI4E5yvZckDWH32G+o
lF+CixOQswZMG8n9oGcPQZPdRHHJ7yK00gC4lerBSgMGwKQ0aTW6yYGMOfKi81qQ82B8JEUrUu4P
1TApt10qzaAO7bjXJI3qy0GF1lWhAJ2lmfhfaeq2xSSJpUZSbEWM/QQ9kwtQh2IbTQAEF1JXt8bQ
ji8p1UUMpEsqDV8SvQSGePhecbKX62SXk1GzOmn6MZE5s1kSuHqUHsy5V61hmFw6tNsyIwfJaC5r
XXksjBi4+6X4FLaSX5jF906fLow+fETD6aZUp8EFkn+nyPzKrOgz6uk2p3roZuH4oBDtoSnpQ1JM
F6SWb1KSSU4VpXfgQXL0adjoVck9RTKJ1RPA4eOyfAql7KkFYLZPWGInRv6cpvIjl/WvsR6YViTp
sz/z6YpP0YtaTZPH+v5ek0DuFSOajUuy04ArASkhnlYuVe4YKXeKHu5kNb0cR8wSKEqbAPhdP+h1
I6P8yp40td6QCdMptMagBVz/Tm+Zo2c9cWJz/K5P40aVUZHimfnQY/zBisP+QPR5N5eSN1Td5YhZ
H0frjdu0p68dVOdxuLjdsOm51RXzomxwxFKexXY3RYdYUe2BBLqH7oOM5qqOn0m2Y5cP+05KTD/h
cCC6eeiL/EKr2CVvSkyddGoNUcn62ZToUz6XGCztpH3XDz+KXo3sOVaeoyQ8dKMaQCaGupKqgWNG
Ui9IMB+iNgAPtgbYbhbtJGO+T2bOnGXKvyDzc9fqu3js7oK+QV4QuXJEHiZj7hDcdgOmRuoblgxo
gbFyV8fVZZobOLXhoFghBiisqg8wMtNB2zpSLpQWEzs9ZB/zRL4edJ7ZNYBfYPscAjcJ8l3SV5OV
Q1XKotCYTQqAYbIRgw05v2lKAw37bigsqo4Y+ZTUzRByp8yp4fRDcxmS6VtEyseWtlddxHTHKPJd
NlWuzvv/4+zLmuzEtWb/0EeEGAWvzHuoea4XomyXASFmxPTrv8T33vY25hbRHSf6vNjd2mhYWsqV
mSvBy5YICK+Gn3ks0bAp9FumaG9szHJbZDpz0JHyQLh2MNL+CJpMIHQ4EJfsbhR6e4pZNTtosHtq
GWtOigH6bK2avV3m5uTOMjRIk99Upquw+K6Jm6uWx4ehK106MBvKFgfuU9fga9qRSB/ndlmnchid
plPPylT+zKXopBZQy1Qce48LhygtjuF8ro3s3GrNXTqq75UyhEOSHa2oDcHJ9GkNXULuJqQME5Pf
xXLC7I6MXmaqZ1A13YixR6SvMA4rbPhlO2p1p+lnDoZEYb5F6PwhlIcueeAdQkX83AyRXcIDPRWF
U1iFI4YXJZ5c/NV2yry5j+0keh34h4ozbmrwX2uv5rlxVK7YnQIZwhNlMgi+WDXGYdCWOgy5aloR
uye1Q3u0kTAjewK6UzIeKiS9Ho3ci2sdG790OvOqUeOfeixOIoYq2ohDfb5XktFOQK3RDPGqxOB9
YffeFmnyQCars82O1Tabk+OopQ8V2tvm2FmOnug3NRzvQNkeglYUXtyUWB/E0TwCgRenRNF7R8mL
W5lGnjSn0DmoDxPVj11p+qWE5sDl2Sr0Y2JUrtnfmMVtlvzIs/aUzY+9Ul2RVLpLcgFSfeUJI1R6
KFbh80FbkD8QMnuGrJYPB1XtMEXMS9DjdVZuBrgexRwagAIJ75hci3m+bUQcjPU9jTGD5lUB2Zia
3rGi9LRIhFFO74xeB3/+0UBf1IhyB1ePXXPmmWrrwsdlmVSQUHAdGbkRTlLmjnMcxBI5zvCucqxU
f21RK5hy4mtT4XQtAaeMlB46Jx/LSqCDCG/ujJE8w8DoSLjyYBkluqkRA8oTWjqG0YQ6S6+rVH1r
rOqlK/PJGbGwNojMp2jqXiPF/AHZd+q2SfoU5cwfTMjcyB2dP3B7nY28exsV/bU0h5CREc801Z0Y
OZcdvern+pw0Pzs0WLYS9KEHxFcluT/NnZuhG3eK/xAhVpDR4Vxo7A4akZusu4oJu6kHepLrU1Xo
kI5Mfjwmd3mjHlVkBJ31nLPGzs3UT+XcLZK7Dn11E9qdefrKEzXIBsPr+/tY1kLgtIe+bbzlP5fx
G1xlx0TkJ4rVMtl7p8cBuNO21AgwrVHVMBKX1uww9pGnlOxY6xYg3++agd7G7U/C7vUY2rYxdqAq
9POOuhRWkgzdE+S296RGcYcGBytltxE1rqF5MLL8aZbLl1hGF+BELsA1gpG+03NYxhi50+bfGdNw
t0ieMnZHSjVPGpXDIKOY2gMKVeWTyQ0/BpcebhA4dIPbSt1RlcBw6uBTFnG7FtiOUuLNamvL/auc
zUHDzywrXNC67oiOKk0zgQXVOCC1exqDo7xV+1n73EKz0agZkBLuTiVMgDTLbpXxgMKbMw9XRo5M
g0Y2re77GrsTe0rrUEGHZFLFi8fMHpTRuopK5ZaOqisUGAvi/KlozizNJ7XvnFo8R+1rPMS2mE1X
gpd1rMhukv4YdHZU8/JmArErE3Y3qB66c3myAS+iKDuMGlhu7KGO0rsWt0E/jMjXFNdaxIvCdCMB
cx9ofMrhQc0Xk8PIyStscQWaGrSTbxIIogbFjUXuCYRXHjGn45WjF6/GlDmNmnppWiHaX0GlaqsK
jm8DXQyoXbFXdNzlurA1HdhRbTmTKG2F5tfFKBw9L5xxMF2iZHYnfe/aBh7yYJ+ZtduPEnpXIh2b
yBntgrIy88si81LNR0LpSM2NppceShe2GWlX0EW6CL5uX+AiSSCHbRCibmkLBZFxb0oRlGGGK8f6
IQJ9x2huNSRz48xdObM8Wc/9OEr9qYRUSoWEk45OaiknNcOZKz5MdONJ8QxMu8FH+wSAbZ+IF3Yd
ozV3Pt/PiXroJc2PEUu06skaaq8HSDbzwqlwaC0Vf60oPDYk7hjj4Qq1p6l1jlqgxAHh5UQgfdV/
tJWFFr/US1IeznKFSAirrP7dKOYDmr9rcutxHjSkvNJxR2mVeVLq/LmQ2muDSvd1B1adRkP0HbGR
tWAvt74+MMca2S0vUydrG6i0dLfDolVDdVN36FOoQheHSRAoe2hl52gKFgIDS6lpzwa0oJC/x2bi
T/V3E4lNPkv+LOpw7kun7VpYbC2SVm43VfMup7jeiuEGrJewhiq75onLsb0Eb+zE+AYVqFOJZz0f
gs5goCN+ttYTwvkZQcmPhHyFngmPXz93tsByE8QPikcicBI0cP/zRcXkVMilocE16qj7KmByP5Ls
kdq4cVzNz/20O9HB/tckf1TQLkddvePmKeFjVRtVYJFrzZycBhPQYbPvfNzyxF095S6HWWMyCiOG
1kKHFOAcpqQA5w6+DxnYDekVeuPprV027uyVbnG194EbAMkfI6+gLl4i96kLfCDNzjVDhp7eKTEk
SSzZeRFvLSCFbOaf5+oCNVyUX1Jo+eD7EAF0btC9ufAjtLkEDRmCo9Se3MaW8U4I8p2Cx9+NYIDL
0AWp1DUdUtw1lAeFgpiUvq4ChX2KPHbFrDhl6SeRy+eDUr7LzfswxI6BYwGmQPw26U9CnM0yc75e
4o15/uN3KH9+PYVJQ91VTRUIsdSakNHiZhKqF6t7kNcGVEopDHBRXsM5+UtKWuHViaLwDCQKbW8W
Ri86BkjKe1ZV0Bn6X3/VJnZzOdjqs6DFQJIDI8sgA5bYzD6UW6Fy6Dw8ztCg1QdLeQe6+buQvizo
xeetkHZasYajpFTBU27wFmx2PE039aE5DuHe5tlcs4uhVjs2ZmyoVUTfQO8/hxrPLe3eQKZP8Rbe
mcYNwPmPj1pBYHk6YxoFprFx/x/gPNzWh/mKB/Lh67GWH70KNX8MtXz0xTE0Km0y4CgB7Cu3nCgx
7XGPyLS7RCsstKSCw5p6rILej4L6OIfVhGZqEKcf8Ypud+LK37QpbAgUARULdQ1URdYwmC6Rjpo9
qwItm54NrX/nljafIq11K3M6dqBBjUN000+xS8fB7Zh1mqboFInMN6AsVXnt1Xp34qUEHS+MYUgN
slBehFFMYKRB3UlJwroufbmYT9ClP/7r1ViqvyCyAiNEsWG1myXom8peoDOg0v0QErQ8kP/qe7tr
OYSrJf9jkNU+NueMiJbVHEeGOFGwqCUSF84dPqw27vZEEn+X2XFlKipImhR8rL81rmgwT7TCwGjs
IPuGgyfxtz7sTpW38KC4l99AZy/vQOFb6DucENClSDU16HhX08j6Rp8zKcM1XRX4p3YAuzoyXqrR
a4X+KbzYI45SulFnBKcbVTA4dmjGX/QhNZ9KUxmKKijwIgx0Tn9QYAtksAKWwagkBsms8RISHdKe
AMM65tIH/hVfk2nAs8mJ8AzIIOTnyLSs6pGPsHAsTpRThxRHJLgz0KGW8jCG+wBRHuHyko8ZTCXB
PLRuKAOIW4TT/E7TtyE7KkYNh37ZNtgPeISQDgyG+q5rwBWxnkrzkcx3Ndj7QzSiMoeHifkqdY+J
/thDajHfVsZL217Lo2qnve5kRD12LAHU8Yn35CGLud1pV/hXcryOe8OwGUnsGh0tFR2vtyi0JG4P
3eOkvhsRZFqNdVfHky1NYWxlwSj9lMre6UTjNDVUe8pRpA+5PjmSNqR2XbBzbsilTTua+vhLyPXp
UoBugzmr7LH/rAZAs3KBLLu0zem1AddsLEFNhuttK7xiglPKmNu5Du0wJDDpZHfpc9VcjUKCJYnu
cVRhFYBSQ/KqqTEAFflKqYEHFXfdaDhEvyPai1Y3uB1bmwGcy4rrZH6Ra92h4lWav/PoPTVzu4gq
jw/oejfqNnrrQIj+rhpwQABEgbdDrD3mmeESS8GkS24LSKxNf8BOyxf03HA9yPtzSzq3ia/TKret
4gbtQSV2LscfbfqhmHdI+85z9zIlcFtpTxbwEap/khJKGAIhzmyrHTIW5d4qVDzPVKhphkCrfjZp
dpbzNz5oNnQgQEk+APU7hRREzXOMN/00R45qQkOevampcBUFRutD50KgYlv6eybndlsWTt2WkDSD
SDs/DOBGMv5jmE5DDfMHJUzqxJbUFxkAHUsB5pD6jeTPqQ6Qhb21MCIm9TX0eWlpYjlDqy9dnr+L
TnW56nHGnFSKXT05yxY6EhkvdEBPoiw5RRzaRFgX5DDx71SvBygrQdc6hD3rQlK9cjgf9U3zre2v
paacYVeD9NDqz7k5BCQW+j1RYTkxcRDMhhId2VIYJQ14DpR1alepOMZJfDeWcJ4ixZOQb+r0sQaQ
qs94nsvoYybQ38wUAcrYDrf6+xpsWjANbfgt+zLweJg2wcPdznIczASEubgDMqXmTgM/d10J+172
Os1XheIXJLXLbgqNKQfWdU/1Z12fvbgn8CgCAVdIvmY+NXIL4V1iV6wOSIsqUFfAzsPCmzT6FHPh
KHNpT8VTg7ifSsIX0YMMW6Ixfp76KoxggGWVoHMayaECEMmKn4n4ZM2nKt+ZhWIDpIV4a/ZmNN4R
6n1lIpPuH8bpwRjf5Plt5oPTzqY9ad816UnAnWIujizq8QzEaxGnAPgSSyVYLnJnUuMrAVZGZX4O
re5MiXWYCrDNErxckxPXZshuJTnI8liGUxV0ztAHv6pG8iLx6iRANiap+pHWjwlpnD5XPbh5HVM0
ZFBn67acMsuN68dJ15yZpgcqS4hv4w0r4CagzjeWOvi5hR/USK+dSSvX0CL81MnJUUaJy7ex04/6
BBPKBv0XFEDt6DqF/3LSPTUz8P66dUn8Y56TV2JENsyW7vB+deVO+rS06hwbNawE0B03ai27h/lP
N86IXhZ69wqMCE9nDU215DaXfVOtbT03fGqANUlK+Huw8kbRzgxs3gGQqt215zYZHZX03swFPI5a
v6olZ2hkWxVno7yHEM/OTF/Lr02eOVWbwViK3FjmK6EvuLKu0gEewAYJqkgLMnFKM/m7lBvHCk6p
iREYJfPUlHijBGvk4WxkT9b4s6SWx6zeIyUojpII2w7bvIYRYS9uSkA40UdHyvthBFxYECeZSkeP
ZhiNfC/lwRbR6Kb0WFinAjhiM/wYWznQ2NsAP4YpAdwA5iKuqkoTXokK0Kii1waQWhjTY7Vhs4Op
Gio8rWWGjkGN7FZqBaI/gnbc6F5uFOjb/ljEzMnB6ybltZDQNxts3Vy+0+mnNPV2Yd0QWCiwH3j3
2HP1HhvSaZyeaMaOUjTGdpaYb5WVukZNnqPJ+pZ0L3oaW4DfrOPA7lB6ywHIpj/HDOiNod0anN6x
ScHNyiefwGlG1lW/bMdDJsO1YR4zv466Qyn0Ho1I58ZlJTyvqP6jU2WXxmPlCoIMvuwAZRlMdqQ+
ne6Uafg2AsyZhXqIuFqhW1Z/GwPXnGkbjBTqOg5fjLZa8LHxjc7NWejaqYkRQHkiHjogWeY4X82J
ch+hRtJWxJOT9s6K8neeGUdO61OimzhuCHZmnV11Y/8jSyIF27wFbmzOqeqrZVrapO+8oavv5yG6
NkC+jKXUmdviWyMpry3KMWaHWDXIDFZZmXSll+OjBcujOQIoqguUFAfEJtHnA6Jgct1l6ZGI6C6t
AZdHmnnTz6gWO1kOoA9Tan6XouzWjGILxYI0LOC9xdLBp5J8NcZw6q2TA+tGb4gTr5dV22zTg9Fp
Hn6O0yvlD4lOd1rbXct8KO6hRzzIcVljfgrU04zoVkji+6T2mqvg9lNqMwrKdoIRBogQOMOvKeo3
TqpiSWEmQyd6X8/w7EMvpd4apRPetBSILaQkAwAld0jEMdc7KQGMOoBC3Jt4ahZV2PUdDZJOO05F
57JIuiVGcQ39fnE9KcCruSG9JbAnQPHXbDtbMUzUQlqhCnvW9SQoymIGPph7dWzBLrC816ouO8dD
+5ykeQLApT9okuUMWeJnVnTAtKGiDhFS1tzJqGCOaY9agkL8tk+A6UWlj9kHzpzCRalPr+WUHfvZ
gHkcP2p4fGea5EVVehBWbMEABJtRy9JQqxoNZkJqiIredZqr7qhBxZKpNowRDgBNkWEVM4ByNBwt
3ntAujmMDZrixWLPlSLbtQx9b/1zkvhVDBA+eWeqaicQMIJ460w9sykEELJwahVw8kBku+HYsQzR
bzhbuBYU1jrodN8DMrUeoqZ1C13C8sF6y+4z3W+x9C2dAg2po/lzqdSA/hJMWu7Ik+SWzWkuE9vI
HiP+M21SG3XGhGSead6z8jzocHGK8WLqcn/u1BuCykudzoeh6K95cp8r2XNUvhj9iVrdM0+ea7O9
xvzYkXWqSi3MWuLF0/fYsg5z1HsClpI0ubYG1Wbq5EeqCOUsD5XC1ckbquPloGPf/0wG/PBIgYcf
gS9g7Jic2loN8FNSrv+HgKMh4a4ECjTHTg+DTtsisDH6ny5TcvDr8PCeYJ24MKD0Dw6ToVZhfiLv
MDY2Xt6gd8F6ByimacprJw+JRLxrKvwIQ9JeB4vdF0O+g8dsIBZ/DLGCY3JTRAIAM9C8tHIIXgkl
6RyhfC/43gPo7xYRCzJKIHWC9mbDf1QITqEMWZAfOt6PTId9owZLg6FDLbmhz3BKQwlZa18Hmn2W
ef2kxtEDZx2uL8l4jLWkt1EswSZHSNYsOIvNFNbEdb0z51sTAqxYNwgsrGAssQJW0ngoRCJhQtos
RkbmMkss5VP0DN2hnW4iuLIJqo8GTjIg6j9hFVYxLWJEqYKZPs15cpp76yZqXr5GCxbgZP2Ql38P
Qhde6AV2I2KrKKwUl1QSwdynVaAWRXfeXiDJRGlrzz9+c+7wMADR1AJ2umaZ5kZk6MUIpEiY2XOi
5se+K8C/ifBeGndgkC3ICDD077FW6D6MsuHNF2H6KjLr9ijzZygEYNRr+kOjPKvodWIVwrAVszuY
eFS5g6TuHJ2t03n5C1YLSOaBmWWNX5BkUgimzR08Tf/9HoG2T7XA1qPUoGvGemIo/VBawKLVoXmR
aWyrVf2S0W4P71nQjtU2oeCE6RAVKGhb8Au0vdgmuaY3Sx9b5DIirXHVUtkp6nZA3+8ZKURv/uiL
6V62kMyj0Bw0Vf6aK/WTYdHmxlL6nXndgGbAuVYViu65FBzkFTSjkxlgoII4QWAdpEagf+YlnIPC
akR+g2jc5dUO0XwL8wd1FxZYsGBGpWhNqZ0KsLEKimOiBaPb2srS6RJGYS06XZo2pPfodFn0oXb/
9eHcigAXo65rOA18zkr4zAH17JE2DbcU0gRhCufrUTZPyuUwq4KNMVpFVqgYhokKrELqQHmrqlcm
shr9hpN3KQ2jYvHG3Yk9m+uo06XPiKWgvL6KpBwujepQYlK5AZoPKx2SQFNGzxYqlbJ5k0U7+2bz
giEXAy7h6WIXS22losCIAX81G0tt9FI7qgo6V8UekvfsgKe4DkzDxuvIJSFgib3S2P9nqn9/8hKO
L36BXIxZBVomLg/YEY0H6CmP4119MEED30Pl/1Yj4jq9/NpVACyR2BPW4WsXRxvAUYM/hvGZ+Hjq
VX4RNHuzuxXuLsdbhTtZkGYqi19nBG0XbAmaYLRC+OOMaNmO8GtvQtdGH6VetFHDMKHQyPp5OIca
0l4UBqLTFNaT+/VJ2T6P/6yevjooKdqmgiSBL1Rgb2ipsFQsSqcR/14S+OfK6aucqxxzqAViFKbN
2dPimygNM3DgFDws+MlSC1cqz2LeiTW/ihqrEA/XBmrAXhg+w7hU/tya2SgrdauhbNtLxndWkTBK
tCc5hpF3P/WTPdbtk9XmM4x9tKeczN/MqQo10d404DJkGShGUxcze8bzwTFhZDSbMK7rqgGG6qYO
h7cESzOCrSXJCQ7eRJ7kPIwLqXAoyXxTy8MWfx+4kF+lZjgyvMBj1dq5xpbzvf7EizrCerMYcADu
ZRT7gkH3YSV/7qW6BEw2wzE1y/ei6lZmdTnYarNUCc0TIrU80B/QqOMeD6D3eJEo9A7xdae4g1/R
kbj8SA9fb9K9asl69+RmPLE+QrVEC0xgyi7Ma7swdXovvU0fVUexp2/gMOs7+dbW2bj83NX2Eb0q
jbwQPDDT0W5gR9OjoYxZ7KygshVk8NxBmy9ty5BSleYMAD1mlRnjB0K5aWdzll8rhkIPAAceB/iz
Q+T0UxENHClJ1qHbouZFpPMSC+lRx6p7qLc+mFSg8UVVBn2ePMlN9ySxEahKdQ0E+DpXQQaWRd3v
bIm937461ooK64cp7zjwe/aBNtawWYju/sviX8zPahnm0orkAtXSXzojA9qf5CZ7ioMWDeeUEIvj
FFdJsDPmspP/OlYXYy7ffXGp0aaJu6LDmphNAps0ZgCi5oBb4mYBqkl3UFIWJAnMCzgKBIbUBFCt
h1//iL25XeUStNCzPoORcmBEla0NL121Ex+3yCZ4aCPhhHbaQpeM1dWtT/BrjCLM7P9tm2RDlOZo
h/IMPao9hXu6WnkzfkDMi5IgZPwY+s9Z1WPQMmNt5EH0NHiyyx9gRU7vi5P2AJDVzt3ql52veIm/
/YeZNOGdBd8QaCrXxe9E18ayTggP0pp6pXKNDH/nHChbiR/6ffwzxGrDCJP1pBczD+pfbgI6YJvH
6A2mvd1LNNjyt/y9RgnznqNa9ZY6oJrBqnF4ofUT0PWydYawqj7Yp8y8r798K4SpyO1RZVZhHLB+
V5hiBKapGTxQp0xzcVm6MhUPqHUnO1Fscy9djrSaAKoxXnEFI/2yHAy5O0I1fWi8anlLfIsfyt3+
m1u7Cc9uDQJ8AiuRtbJrbtOkzFCYCdAjNkw9pcvClrR2ValBrlg7C7x1GNFCBgYqsMH420SkInlb
JIaOQJccALnbDVhSXy+Vsvk9F0OsZrAtxzFpofAJWpqFkdbANlmG7FBDcqENueTLBAV6Q+8Ojaqc
W8l6LAYUH6dcfRRSCxQg9QUs24cZ2U2Tg4ILxh+Tf4xwrrKnpvPQrB42Wd33qgM5VCXquaz1EM1e
Pr7+jM13JbJ0ghXZsmSIlTZF75Bouau7A3fj96LDHeWkyGCJm/nxA31Dt5/zvGctuOTi65B9Oe7q
bYByR2dNIs5/CeTk0DgAVneboN2Jytsb/eL7Vm+CqoR0TEgWroYr9CfxNY89WNfyPQRaxyRkx+RT
2WvYubkxfo+orQCthla51BN8Gfy9apubtV0C5cH1vtjiu1nF9549y436xVSuT1ZU9WjP1GLARdkr
480DKwQUZ9APSgqagH/uEVP29oy2SiPqBOQAPU/yQLlrzgO0eA52+QMqbS7/wKaHkmNyF08WunPm
NhPLRXmIK3DLyGNqDYlrI8PUcuUICBQF7GxG+VbTr2W0ShEgKddDL4EgocTgSJevABc9aaIv8gTy
+qJXdktWDTvBZnMrW0SFGlgHrLuefwgPLFhKU0QCvVEdiA8Wxml/ZMqQoO5gwMelf0PKdx03RbMX
x5ep/mvtL8ZeLUUKWxFSwEkrWEwKmwPqlwSVXTs/L63AmgCskq/jxWZgtVT4QalbPifcquLCGCRw
u0ocVzagaYe1gyhuvqjVxQIR0KkCMfBywC6yOZQUjGKsEZKywhS2RCioKiAexHN6EonuSxI/4R4B
97vhn7OZPDf1uEO92sRpLn/CKjqhTM6qUsWRwvUIB64f5JMXeMPAssZRndLnH2g55YMH4FcOmPZ7
i7o9yb8nYBWz2i6h6ThiApJD9jGfuVs6EIycp+//Jybzq12kZmdEcxWzlDiOSAqDkwDNis69a/xU
AS+mAX2Xj9YRrWKO0U6m88v47e+N+883rjnMmlWD9RohLncu+rgetaPmlEf2qDjFAmx6xnn8qTr8
qLiTLw7oWr9zL2xmWr/3mLk6N+OsF0KfMLyU9dhiH7V+3/eHr8/KJv51sYvMJXBfbOSqrjpdQ9e2
AM7RYfHQhWgD5ctOY2du4exF5a0l1AjYiSZgaQ3M8D8Hm6akS7MUsbHWpqCMkca18g7WtTfECr00
s7jU0aQsD+SxRiu8zJX2/G9+AcrrbXH5Fauzn9UwsdVaDKEF/aG6gVgAvRzK2+So7i3OVtS+HGl1
xMckRbJdYCSQCe70B/12SYDMTw6TV7jmuuhAFnbe6IFclPl7WckWDHQ59uqAU/Qm06seY5PkVdJn
37Qg6oPrZDLsbPMtLjvIo//sijXglGlR1Sl9moOEPbqTB3cvkKND6nU/8WiEhsk1dwygdj7tL4Qy
iRjc+5AbWHyunUimD3U3niqjemTjbo+MrQ0JnxEDpoyohppru7spNqU8g6gNmU8UgN95hboTHMyB
cKE84qAYztGqfGdK98Zc7RtuiCgTQOuCNr4TpHcKuud2upmzXn7WanuYzBQTjbBo2JK9Lbv6qYQR
PFRvKBb60HnUdnW1l1ttrdvvMS2yugEEtNK1qWNMNIZw85wcQLhEp88eWtphZ4ts5o+XY62AybmR
Y2j1fy0bukFeC3AlTUjJbOMg4PGIFqY3xZMWucXo7IX93aFXcT9uRkFyNFz8VYCB6Tyki75xW3mW
10KM1AXEba4ktCZ827kKlulbx7XLT15dBRqb4HlE8Mn80CFL68P0MOMiQCv7ncndutjgcI74j6qW
oazrhFkPQ6qkERiof53BgarhPQALrJ3rezOuXAyzLgyKnCRNJWGYX4Wsc/s0vpgoRRK/8Ion0Gj2
GPjK1gQaFujw0D3BFmZtC9q0uZSpJhZuiNkNr0FoVGR+4FrnVU0CkfigflqkuU0hyPJ6PnlFFruE
FN/SUQm1ha1pGg1Yhi3+byzDSoCcWfSQZ1G0Fzp8vdhLBFivtWnJFpzKgeL8ZYEXd0mrtjHNg1K/
JnoaxEkIHwzbmo/mZC0mFjsRaQkHX4232ltNnVUxN+Q86MWp4RNk++bwhtZtjzMqHjCsVI3yOPUw
Tv/6Mzfz9MslWSLlRXoTNZIVgR5OfWXpO97fxF7ujIYLb/sQZB3369G2wu7lYKv0ptHhTpFPVR4I
EPkT8Fdz8v3rETbDLoUoUbbAzYFL5Sr3iIeeREpaLmHXnOz5cVGUUCc/sHvrCF58ELt71ditnXI5
4uouSVLUJ2aW50E16OeiO9U0cxLY0HQs9QeZhhotd6ZR3htydbf0jcGaXuJLQpB/9GBOf1Cfu+ZB
JXb8JL2jJRq0Dz9AeS4dPO7uv57irZ36+3uBP/65Y2oqmZncFwB9StBZLd1j7C02n+FoYxvRYvXM
4ae6xx/b2jmXg65uG7MAwRS2CrjZoKug+odaac7Xn7V1d16OsLpU+hLdPbPFsrjK7jWo48s6D6SG
nSW2V+Leiu6XI62Oug45jsxmfEtN6HWVtQduFTE438beG3Rv0pY/vzjbSAW4juIWC1QTqGUmq/dj
9p9oH5dfszrTghIYLk/YDounL6QjQRZkB3jgQaOxe9Q2P0hGjyfZBPHrr6JC3FpNBPkbZq4FRyju
5tCcxNPX+2A7glwMspq1oijFLHSYFINc7sSh4egtYgicflz43d5UT/nuS2ITqUDv2n++azWHijoq
8hBTBgl5dCw/FAduKE+woXtCr3uvPQP+CnI0hJcP/El3v/7c7Sk1kLjA5Q/cq9XBirlW0BS03AD6
oOuKVM4oKd6/HwKsUrC5Ft/ev5x74REjQeyoGn43wkJ01mu7RKfUr8fYzGUgtIPMjoK/hnagf+51
gr65PCp7hERCTmpueJHo0F1chlatfJl4+82UTOlRleDuE8P7Qwz4OUOiQzyjTTvS7q3ojEahGsX/
4Cy4LrlVIoMPpsAtp0AmgL3kzDoaaZMJTHokVulnE+2yBLZWEY7FIHiiGxwIbauvV6Agy/nQMghb
4xAqlLryS8Mx3qpl5/iwnUKXx+ll7zrfugkuR13dfBJarhscKmvA/3HYBl04+DCFDfbSxmX3/5Ua
XXzc6razylloVh6xQOurU2KZgZYAphXpTtK9ifT8/hy6vtjyHO2ItVGHe1fsLab1zIWCagx6xwog
Ruvs//IIXayU4TsJMByVmz+3bN6Illd0wj6hhSuPposU7+tTsbktLkZY/vziAshKvFjmoUFyl/Uf
FqpWNbPc/zDE7zx5TS9WVeBvHXI+9AQ0rio0Q0lF/fz1EJvh8TIXX2UcUyPmvGwR9tUa9vDGFb1B
12YnPfbhfGrC+IBaRX+snpdy9r5J6Obu+/2BdBUgLb205gZNPH2AjdfoJ4quj9Dda5O/85FLfvHX
Lr8YZ7VW1qxB3SoZePOdB292DacM4ic5AHDmZzfJDgi491HLn19sDDUqlEGgh5uvqbpjzOZ3derO
A8+CnY9a4s5XH7UkXRfjNINWgnWcZL9emCOixC+Jt0+vvyMjxwNDR/+J9GYPl95K5S73yyoaolUu
uDccU9lYkFBapH4E7djm/BMCaPvrL9ybyFUI5BWr+uR/SbvS3shxI/qLBOg+vurqu33O2J4vgj2H
qFvULf36PM5g4zatbW42CJAg2cDVpIrFYtWr9yY82zIV7bJqOpbAtjmmCJeyGmkvnIMLgVpWjN2c
wsyfSJtt+pBsxZFW8Ln4DgKG73LAOUYrbFIpWDB5NLXzLmrNu7a2dwQP7eubJ/hOfPtAKcrUbECE
FUZR9suCWHycD2FGq31C1O11U+vB/X0H+V6BWRQ25pgQQ7owecVg2JY1Rnq0x8E9JiwvrmcjF9a4
0I5BACPVBnwvBtAFHTWUldRbTHx67H40bkWtn9U4f2GOix1Vn87NHCFGYfgaE+X9HXSm769voMDR
eS5ccHoPpW0sSL3LKPcGGyV1TH2czVIo2SYIhDYXMyC5F6dRzGLTSd87qOgdJjAzAu6oBRbZiwO8
yOm5aDEmYxapegJNy1L5ZnXRDVI7F+NhR70i25KIAv1qdnjxrbiIsajgsSzB7R1a7bQhpfSW9+Rc
YvxIqQimcPugg7y74G0r9H4ufnS9AZbyBV9v3kcbtAX3mCTzqx2YcPzYF5a+mXdfifq8eFmtTGC1
U9mO/mYOZ3RRTmB5k6dCPcLxHcFYxfqOYnyFyVIAccx9wNxOSpaFm2HR62+ZAr5VDOJLS5W5Tjrv
nHp0lyh7vH4c1kIX8jb28AUeCuWmjxfbUEmdnLYIXY2ih06JGXbQmxbyVwt0u9ctrRZ7Lk2x83Jx
h9rSXKWSicjVBuYefKDRKTmzojcJo+N0r98kR/tm9hl4UHkRmF47ipemuTCWVdUQqzW73b6OgREm
e+U8AUiHVXv/RlgGePVLa1wUK6KsnM16scMOXEMguQGvwlewZ+ah7U/78tzb99MJTAmis7F2/i/N
crlQQQxQDVdJhmIaCNKfU90DSXAAmsCH6CG6gcsGs29vm5PoWbPaxoBYsAHPNSARz48AzkmbzCVV
i00MqbQRuCb2TU1QU3jjrXLPyAbdGG2U3BNJ6ayu+MIwF2FnxwCFXi2bYSvbCDknM8MbJ47BJ/JD
Kp/+jQ9dGONOZ6QAnTYWegH++YMC6BakP730VzejLcvgRaLcb+2eutxULrxmgLqWsZlZYM0ApSIx
x8cyA3uybNSCV/4qsvbSEhdTR13LrGRUmHDWEi6+8pg/T/hPKHOGUqCjhoPHcFmDa0zkOGu3/YVh
ftgyd3oTgxwySr5T9W3Uyc6YNFHQEdng4psMFiEdgismQjhjZooPRQCuJJe8oq4NJYboXngMV2PN
u59YXJhTWymJ5AKnIZqCcqcH5AFH8GZq3Bn7KN5EgZ/wKN287YpMjVCUmsEQi7GYLAOnNBXcTKsv
18tPxYW0JZEcrZGQmFk35WN5O5+Ng5M9Lm/ZhvoWsJJDvEMhE7VSdZs9WDvhTcw+E38TX9rnYhvO
eUZ6DO6GeRzUO/nERqli5Xd3Bxx4AqdZvRMvviAXVuJMhgz4YhcbG1BnbcZ8jvRdkk+g8XQFMUX0
8biYMtsKZLNT5FCdj66V13py5dEv05b6UAfwy4CqwbwV9XlWjaJOA/S+DOJGvlLqELnLHBtZTZtA
FMvOwC2b3jZmJfKZtSYpE074yw53EFI60qHLkc7kcfULsSxw1GkzgmuFyMVDEue+oYDuUwcft2P7
1zf206lXNExwMqULDYVaXMcfU40ya1vcVqAc6kYwuo+aems48/a6jU9eokA0Do1tiGqg9wydkI82
LIwFJEYa1aHcouNb30/dbZJDWUY0JP7pczE7DjQoNaZAovKPy6SL20xVLPAEk26rNdYG7CL3UOT8
eX05n+5SmNEtFZplMmp5YID8uJyszZtOabAco3rs811vq0EjHdE1c+tS1M9Z27pLW9znaerZJkri
1OGi/+gwrGzb8VYns9cqyf/uCL8l6SGTiiYqxMw+rqrMqGblI6GhGd8lwylVn6/v2trHAd+q+dff
53y8n1MHBML4+7nxlbala6Gr50giatPPzx58HKZHBdVAGZ7A4yhic8yXxMLH6UGOXSuMlHpXjDfG
+J1M2wrcP/N4XGZzw/rtRCTNBrUb7NKH6AvzmAKBJLFjOlBtYrtwkbmbbVQCRV7TUFLt4yxLuqth
3jxIcrQX+zqdbqK8lkAkBkUzkDecwC2+qZ2I7rTR/tHOdu22lq14lNRQGoE3d8A5yHOYzMTYgmKc
UVpgxiAG2yrEL+z7OY0z6HQMz601HLspOrSqvFMBbrITECjJxvgCiIGX5tNXbajvrDl6VtX+OBUN
3ccTncE8np4jFW9PlaivNJ9/JI12l6XtrQxBj9k0vmhS+TYWFHKx6vKtMPQy1OY8DRsHCG5w1vaT
klbgdMbcVgRubtOONN9Wpjem6+cucUX2AHphCqI/WGivbcC9H51SPTduDSiCBtkoAQ5AmuFIdGdH
VNtfZvTUbbusfaLHOwu1bPCsOBSMQTHSccy27i1aWDvDkV5VuQnRwB2O2dLUO9MsQAAOsi1Jbo9q
Ks23tVOq28lQ8s2U1A1mQ8FptjQNSIUs2V/yTj51SqW780T116kpDNdOi85dhgYc2hW9MQonRuk3
eSBzvkPisIHKrOlC3xP02BhOw/+n8xRQsuPRWcLPWuee5ONxXKxtVU23kDV+LJf20BEpdMbpOyjn
IQM8NnfAtX8p8+JZzmWk/BAzALpll3RgISSFTnzd6mLXGBt7QxtLgj4BuHmbtAgqYtzGcRtOUrSP
U6uF+kp/22gGJiMaCkVDOd1KmJtzpVFHro3rGAKSJ8umb61lBYpGnvCdwlk1n5umj0Pou4da1xmb
2FE8uStDKyPli0nATzabkKeYVfStIOmQSbripeBZxC9FM1kjhuKioyiazFw7sibG4vAvnB3Z4CFC
RCH4o6pEw3SXnVmlAmxH4V+VCtGVvnLffTDG/vnFAU3BPl/pWE84145HQDE+gt7xeqT7zAILpmNG
BAs+GnQHVD5twOWBOYfZwoLwGQMkSL/kPHIC3RzSW0drQQ9mWGcj01JP7Yh9p8wTFHyabNwt/XSq
YgWu31raQZ8gH0v1sxab00GRapABdrGZHjNTglgOWNQ3ORgQoZ0NoZKsmpUDjXRoH6XG0/X1rNxB
pglYFBtsMz/fdxZoqhvQMDRhBVx3UQVdI3nM6ykUhK9b+vxxDCQjGBJxIFaFGgsXPQsHmjatCSL8
PB421gxhP1lwC30u04LgFhS3jPvbBuEW34GzAVuIy3IAPSj4t/B2a13tTQLxd04xIcA67sJXzqeE
nFkEry7zBhmjEdyirEHLmx5Xa9iA8bZ77Df2LjuOx+FUbkS2VvfvwhT7khfO3aQgqdLSYgxVkBwW
dg2mME2wgSvOAJAVqJZwuxoYZ+bShAkV4GbIcxrSQvoZK+mTNXenFnm5nBmT4CB9Xg4GZnVoESLT
AhctHxjmaOl0K9VpqMqYZQOZqV5LolLQp8Il0jgAS3Bp47wiD+bqXXXVLaAgWGjYWPFLR42T1EBR
ZoAOTJHooKWbvmWDuskMJxgt9a0Z571VYejBGgV925X0CL/DgcSyZUC3nU+/5BE4pHhRaKinP4v6
kZJjmzxeP10rn+6DCS4DU5ZBcsoEJlQn+6VTyFBkQ3GeYo1RWEqb68ZW12OaUOsD/AOxnUuSndgy
etKpeFdAx9go5rtca8IsjgSxieW/XL5lOBdm2D+/8PiM2rEVUY2GxNym5F6LQJZqFpBoYvyEb2n3
4/qqPleAmLtc2OMqQBFQVerQwR4jR2/vwSuGrjSULAChxITxDgTDFRrS41sUeSLoxerncwB1AchE
lYH4+LhUrYlVNH3wUsvb9iYbq8oly2JB7gwXP6GdiKl79QO+m+NLTgU0/Jo8aWnYqo89VD7M8akz
RV2KlTWZYIVi2oAq4ME8iEUvIy1N6rjBA1s+orYG8SFUROkMLJ6shNe/3cqCPtjiXMVi76gxgS2d
LqcpX0BZTcMIEkHXzYiWxH2mKCZRj14qOHzNe2VCOhX9nKCiEde6oGqwth4FeRNuFMbjx792QYUX
m72J6Cg1+6TcjxoFCaIol1lzeORLyGFwkEEnwCObQAopQ2MEywER2dfqPOyyAMLCW8lT7vNftitt
4megjG7p9vou/k1S+G6XbfPFwTYHNG5JB7ts0B0kBn52MgI2Gdtt+m0lsrZyC3xYJRetel1Wa5XA
mnqXnZMtMu5Tm7rpq+JpgbztD6oAeLTmJJe7yvni4iAWG2xXY+chS8D5DDEiXNd5dP8/b+PH5INb
mK1lRLdNJB/zHgqPu9KHHGO97UNpM53GN+1FYO7zPn40x62rTByzjhokIOjn9J4aKFvMwVRBHQyB
GdYnFZoGApOfT8FHi9xxkzDp35cSLC5mtUUDcmdKykNrzrvrK/tMH/Mxi+MHJ7TFrMuRrUzfVOcU
/N47VOOC6lv30L8qj8nilmGxAQHr16LwItxBfrm48mO+7w+iFwz7ZB+vvA8r/g3vvzgZfUzabAQ6
JGTUTuC4L6HCJ6cUWlWOW4AR8frC1xPm95zy90G9MFcQu7E0DR5UHhmBXenTDYPXI0Lvxp281QUn
4/OsOLfRXEKWSQXISaXfHjv4EB46AOE+/mRoXFboBXEsakf5F9HluupGqNdAlUeGkjlfNprKvp/M
vhpDw/oi00PanqXkQbCTnw89Pty7Dd6F6oRqMU3KMYQUoerVt/QbnVxWnu/D5qs1u5pnoudoWq7o
WbDmMRYKsI4DgQhM4nA5ewXYwYKSH14g5Z2mf5Pbn7H60EaJp1eLwF3W1ohCNsrlyNdR62P7fOEt
nZpGI7igRzx9QRa83BcQnCxNK5hza3N9O9e+mGVgypype6h4nX60pKpRH1XUhl+mkdeYO5Vu8QTx
/j8jXMqsR5iv7piRRfmpj7ZLIRPei26f1T0DcS0I4fHsBST840oUQ7fmBuN6odm8RY22sQ0ChYMD
0KqC1GTlUmXqLv+1pHGoylwZSNVQZ0SLb/Al1wTW1WWPX2dTBjVmqgTOsBo0L+3x34gkg55n0OLQ
N4tPPH3fn5OgONVb5vXDXr8dQ7A/uyak5clRxXg1RFW3dnD9G7Lt4+Pl5Y/gvmFNNAwutvgR8h5N
nH2ywUb/A8jySqb0cXO5wIWatmQYHeykOxPLBc+0NxwYQ6Tt9yGIRDZmmPlgABTxlnyevUbEvFyg
/tF/ag3jT6YO/0l3WthvBtAdTECddUJSllVHRXPABI+r5QBA8dFQM4KNxuniKVTt+M4oej+qHfQx
yQak2de/2R8tNO6rAdoPnXcVPSn7kxgR6OAXpayVLsymJMzM5ZzJ9sFuwBg4zts2ssPSkF+sjOLd
hTLpCY90X1XkbZXqPyInOuSZes5ju9zGkT25swVhzSzCDPWcgKE7lh5SxbHdHnztWCrqppL8xkjl
yVTulZIejAmE8pHSQaw5aqDVkNxFNdQ4qsSGRLe1Q9n5LlVmP9Hb2peGMYe2qOlnIE53s0ZanmQj
DRLb2sdRCRb2ft4WoOMH5Dv91bZ27idjdZAwieC2tvk4GJDW6LNqY5iJp7VfHSXxDAv/22DJ57mD
PMFidX7eWTtl6efAqb5DwMMfIWgDBeN7s8Y8Fi38qoXW5aQfHJUGRhvvS6suPcPstyPQHbUi3U+U
Lq5dgOFEaX0LrbE8lragTs4jhE1Nh85J61iupdPXsXuWB+swZ1DFUYenonRcVOpcGcZpjU7ARONd
nhcnGdKolY4VJ9BfdaRzFpPT3C6hnEo7ezCgzr2MYBXuzbuYlm9TUQMgcdda5cmuIX+q/LLBUAtF
XNQv9f5gao9joSbQfhm1nQaxIKl+nmn5MsiPTopHtm129lM5gtm/0ufI7812q5m0fKyMnACtCpHI
qtopNRCsNpWCtBxuZNJrx7gFexBK4VrahZ2xbEmNdoSUjGfN6jWvUegJE+Gyl7bKGZINnt1qSzi0
lNzLijrt2wy6EEM5HlLoOkDUFmLZ2tidNIjIDMt0htI7dLTRgSCGo3sQswyMybR/do0M6eAy0c9x
XHa7tNa/FZUBLMUwLwEKw/lRiTsZjTzplwremcmb8kjdx9ZUhy0d75K2yUPViOwz5hqPipq6UpyF
mlrNaOpULijygNCFjpkNyZ94Jr5WqaCMScFfIxkuoAcBBNQhU90dYx1CJXWNXooMuV5IyVQbiEe1
bqE7KBmnz5EtfzXVbjMtMqtMPzXZ9A0A8cKH6IPfKZCJ0Fvle6VhDBmch15L6ptOR3Lbo1bvTrp1
H/fk0SBQZzVqZPtMa7um1WkmxbmSQHrfNp3uoxt2nlChcDuiqO5C+w5qI6ka5JaTBPWoHY2Mbop+
gHg1RCwMIkO4nG6gdAWhb0iOT+1rnI8d2NnTQz2S2KVzKm2nAltdz5sCIKatsqRQ0CVg/owgG6Km
Z0Mh/aaVqjewaO4AeT/n0ULd0bL3UFI/2CUkOMp5n82dBYJ9e5MhoAHJB8ZiLdkpJSFb1D4t18Gr
ZZhByzMOpZcUNrmru2g+mKZU7HVFw48uJQiOGlPuyygGevko+0oqPxROsTOn6ggCdgMy95DFAZf5
l1ypHBdSlssJKsrTnhjQ9c1lHI8mgVZuPWbKkdQTkt24JWeiD7E3O+gkIUQ1amUHKmbf3bSNd41t
Pxhl2XtWZj5jHCZ26xzTTZMclRsLb0qvNNOXxU5Sz55KE+1PIE2Qv99r1fjUOPFJV4bvsyE9a5Fk
+PKoVfuJlqiAq9FeSocgq8m+MYxvwLAUwIxI0GIdzAep6NC1r1qITzV0l1RQd88X8Lp2Bfs3BSIe
XTKVG70BofcEgJSX1WXqDk6mIp4xvVZqPPYy2oQ9feo653WO4i85pincvKClizFadKymgOp018rO
QZmhDe6ABg4SGRDGBOMxelBKfr/Iw46iUzm1LbIVTJclbleZu7lNUf2KNW9qIs+wnRnK89B0UzXj
vCjKTm6nV8jGQ+nX6DYdgcoxxc1RKe6igOhp0QIl1zY1tV5MKAKX0vTSLcXdYE/oBGrmV+AijrKt
nZQGc6Ga/Fx2Ecjf4l9L9Jzp7RsGyn4NcGdfUVsIyND5mTCtJ3vck8qGZo3U3AKyxabat+gDncZE
g9s9UMhqYLbJl5f0kNh6aOrIw2eburEZvY1NfEjHaWdrGAuEyrNMbigoV80mc6Vi2IKvHcGIHGW9
8awig6YbqeagsoedqfRnK25fJHS9Za0JouzVNlKPVmZAoIq2NKOP3fYkC0oZzaHF/TJCchm6iIeZ
ZDtHRzQcM7dMYl91miCJNFB6g4srUiG3JGURvYFYAVq+kHSRBiYz8lLL1nerxD1iWnuMP2eQUlhu
85LuukH35BbSlNA9CcaqBftFv4R5JPkjTbfRiBecGWU/Qc9+zOob3URHtYFkEgSDuvNA41fIspyd
BXtkSVulgngiHtKJhjEfaBhV9e1cqKemq8AMaPkWTX3QX2w7td3JoGEdJzDHtnKYJ5iMNs9lPPhk
wF+2jK09ac1ukRZtp2DmUilAqc+UV2OEZCgwydmbpoKFTT/W03CjVPLGhvCI2zTJlkRaABIyL4rf
quR2BuF50LfxfVE1J6pl5yKbcODTL/hC4UChnBTXPjw4JLgAF9QGKtBlpyeMMQMdBVIHlFIzyY0p
/uuU34N6f+/QaBvR6Jw409buQtLKnir9GKzMNzNw2hTlTi7q1JuqHs0Ilen8BMpgBMRqA1spT7XR
P8ey5tbzCYfSA4vh7A9SM7hJSU6V9EOXfxjpHZAEYZPpHp3oBj92gqIsRQ1jsBzXVm4MlCaLlj4s
s3aSuwqKNRCxR2D2dPM8jvtp0fegVv5Sz7HbOqBhXb5UUGZxmskbO4ihtz/sqMPL6Kxl8qkoceod
BYp7iStL/TfFOqS4QbU08zSl/5LTyU+cbwQB3wQ7aaKCMR4kyuDWQz60a8riSarx/5AHwDihwEem
c2w2jx30sdpcKYNmHnTsXmcHxKD97UjS52ykT0j2TvHoWL6WzT9SdcbzFgKsqEO5dqztS3vaTiQG
Qgwj17asfXFKPfK6tPradZHnONXkQYQG47dRg2sZDJBj/QwdKgjVz/ULspQMPIDGw5Da/tBlN5Vi
fcsWSt0Kqt/AUNQIzF04mrWfanruI/ccd0VHJn8w9Js6Ts0dscoExH56oIIACoxo/WFMp7DVxg2h
xjfUlICunoFejS1t8WHuZlBs1I5iRdksYwHSsszUQ7vpVV/rEu2cThDl1ICkAIeecqsPFgQoIKbg
d732FQqBUqDITexOI7QEqQZZn1ZpoE2tWk+lUw2BZiU4USJ2gpWHgY1ypmGw2UbGnvHxYZDYsZ7E
kYmyoh6/tGBiAJYCGjopQcSSvl5/GmgiY+yfX5QY0qlSG1I5fWg9zAHaPYDeQufXBCF+t41RkwMS
1y9O8HCM02WYeVDDPBgBDYRi9X7e2vf1HQlAm3lguPI7Yfl/pSyBrUDAlCF7gacStxVWNy8D7jG8
+JTnGgosMULfr+s78BlFrqCMc2GD24EeGl0GVO961MaVkIB/jYTQIAd9JLSsQIEF+eov4xN9Elhl
71fuRWaroCzECATaDZ86pctcD1ZklANaX9b3/FH3tC24fyQQ8EyBOoC0UAR6/jyWj3VCORqYPgAP
7E+QNDBSQ+8c03Z42KoegfgACPVQrkh+a2fgyt+QPY0EGG/2WOZXeWmTqxZkFSGNTGGzolk4y6CG
KAXNhjUPubTA1Qk6zajLaaiGEMm6Ijt+F6MyomeiWs/aMbk0w1UFSN+DlAfj8WGdI+vxW+IxiHW8
13/kxEO3EAJT7Y7VXOJ/BXn48OG4Q6DhpdzYYEoLKa6wo3Ng5Z46BwY530JYSVBlEu0ndxrsbNaq
qsdCCb3RoLYaQ7OxzQXTs2vVHRM9SiaWBQ5T2+aKdLkmzfGgtX047lVv8SmjiCgASHCbp8413eq2
QYzHISg3YAAQnLy1FaIWAn4b0CnYts7ZjksLGXC69CHwf4H+Nfs2IecNGVGs4tWgpsdjxP03UzIs
zDDxZCBCgaf9VGHFg2soidHj+EGDAMPX1lNxArD23PpMPll/AvRsBjW8qMGx5rmXdrkj2OkD5Ol7
2AWz5YlO/f0QoWulNig0SHMqKoqubu773cVXXzvogHUptHHCMYYGotM7L5B8TXFClEfBZ2S/mw8t
l7ckV30tZtVZssjq0Ysz9+MGe+lmO6jFe7MrhgKpImt87XVJSdKYsCbvu122dwI8fje6Zz1Jlpt5
1kkNx0fGBA/Sp1OJGUtkxT8EC/4Ea/99T72nBdyHnKvF1jMLP4H1zCrM7mdHaaNvS6HHrDWNPiQg
XEzNE0DkbIqPaNxMmA6AEDHxcSxvIoxTkSDGxG/i/89cDtzquAA7m50BMmXYNFEe6ftgQi54fQPZ
X+Ad5jKEs77ORaZTdVG1VB3C6KzhoYw6Rawv3nUTn8nAft+xug38kwI5Rj6ulamh5dNAB4w0lTvt
uByUM+p5nnIST/utnTQQ3P1lip8RzeVFwcR3O4RTIR31GfkZSjayMfwULGl9297tcJ4/ovxaGzqW
xJhRGpSRvknIi5b97Df37UMSImyJOmxrXVLceO82OVe36yJpKiichgQ0vBBNkoEKinzttKAZnM6e
mFdNaJFzeZWCBzcfmgGHSwvLEHBvx/ATkrlN8CfjBaOSh1KVwCdXj9rlSjm3R/N0yWZwl/8eE5uO
RqglAcvBG0z39Y8UOmC4nMQU4mwDP5+F9w1mznVxFkZTMdtWgVmW804/UILdOq9svBgPpN4X5RQi
F+JyCpAkKokSw1UzSMiiBRDZ99edVGSAP9qLkcx9Bn/JIGcu1be28nrdgOhgOxwUo2prsEc02LAJ
4AS9PXZMthslILWCTFl7D4omV85HNxmfiVQG/6dxLmOZZQB4ZQLjQ45RQtaTmn+wdwIN/8FJYCv5
e9f4ROKj1WhrlhDdgUdOQAwobpttSDh47OzlDUC9zk5zp1Bzx63w3LNYcs02F2tonUxofuAUtkG0
KQISKsWOLbTEk3MS8iRc9xrIiXGHQEmWbCrhlvom3nY3oRMmYEBlovT71+5kx8K4JtpaLshEKKgD
dojcunNy6Amrnq4Bqof4BuLXRUI+lrci12F/8tqOcvGlr/oaJLr4mg2eDuzZpw1nEjqesdFA6nwW
k0GINpWLLA4d6KyqMIg82KUtuDBpKDgOojVx4WSsjYqMLUxoqpfvUOVpPGVr+/YA6UDNqyGPK3wV
Ce4HoEY/+grj+IwwGvPXjWQNFzcShHj/wTkUrZKLOO0wmmhQYJXxeThqYQ3VwAwUejaKtb+fmaLZ
uL+pD/x1J6BQ+3GJWRkrssryI0ZmuxReEeT5XQY8w4LnyawFDQR/nFL0MZk/fHJQyBvolmmgY8ZD
XMxFmcFpy9KYsEGvZ+sUpxRt4D/4Xz/CR4ZiFoTbQmGwWb0DLyxzbhQrCcDq8+/j3+1QrociOBg2
FG/eQc/eF24v+3PXFsp5UAaOjUi2YK4N8DV7VzHArOHX9kkyQKYDLvJACTQ0c3WgTolQd2j1WF4s
lvMmU4bsOGXbPMeKZyo/JyhIXz+Wv3FP1xbI+c8iwWXRqvhzcSCoeTkeRtPXKv8657dz5qJY4jPp
Bm3CjJY3yt8zup/UMEJfRPBTBIvlgTmk1QF6y/BLUgmN/QXPlyK9ub5agdtq3E1VLNOotuCQDR0l
dvP519xBHKycN9et/Pb+K3uqcVdUtJRoZyZYib4pb53vKmqzyllPNpK6RfMuwDRiQH5irO5Qe7Fv
BgbaQyf53npRD/+ufPjuQfyoDxAkU24V3RCaSXe/aASNsdTt6RcbROEEcmH6iJLRIyTAfRApuktb
vfR19DpGVJDriXaeu9HA6DxGjgpPVoy3GhOoGZJ0cxDh9dcqVNAW/29c4ovwmbVUrV7gA8+bHgd2
vF9u2FPE9EiKSKw+Lt7sp/M/oHheAyDZwKBj6A1Cx2z07WMc1oG/NdN+QEQc5ccCOV5fnHJbvekj
7TRI1sFI7L3RL+ipCmIxO6CfnO3CMLezSy9VRqTBcGVD/zcH2ENJ3KUKVOvbTF7zMTk0ACtc9/DV
qHhhk0sXFMtcsgaQhXAe5F1ZGfuueZNBiKlDzf26pfUrHMhG8KeC0QG14I/7apXdkqLl+uchC77I
Q7aRd9KJbGU38XMP+AGBwdW1vRvkEaqp1gHpW2A/Z9SMgN98GB7RXtg4XheULJv+zd0XDiIhpjVc
oo2xmr8W+vstc/G4a+JCnuwaC8XjrnIxnIzAm74yMarmH9D/rAZbx8G4KWaTAK7k3DWBWqcxDYgL
VtQBDGYfMtoIjvz6Rr6b4BzTSG21LCOYkEhz0qPtNN84DXFHWSi8oq4dgYvFcO5ojCpIKgx8MvRz
WR0AcMPH5AuEEVihjbpC+RWRPbbyi081GiWmgCJ8qmR2o00dEjCmjrfTnlH7QI43EHjkauy8WB6X
gxgVijlZjNPWIMVjLyztUKtQOIqBGn00Nt2Z7NXpKFzl6rvnwiyXfEiY4cnnGmY7n34dnmnhznhb
WmERexoomjCh3PtVfaMErJ4kKj6sPt0hAaEYDiOZ+IONvNjjoZFKdBAndocOuxmWMkjG/2lkUvMk
qmOubfGlNfbFL6yNAFaUTgtrMbS70OE/xkX+UAwiSujVW+LSDnfsxilqbTrOeGfh8VqCaheQgA3Z
/gNu7bVH+aUl7vRB5BcEwvqC07ctd+M53tvHf1rTXI3Rl7a486fMpW2rNVZFwOGqe/Nwk4aQhNd9
JqmRpC//YKCYbRR/612a5I5gXTdjknb4YGwGUcezLgGXCqYjynP6+501ixpQawHz0iB3CDNLsrSx
xX4uteI6UezVktDn167ySxvciQMuT1E7FYtiRdsIsFljRzQgTudQBj5jJu6CFwfwC8GU/ZABGrfm
nRU//IOul2h3uUtXKcyxlBv8kCmMNulzsR8ORpD9oYQOCxoI09S1iHqxcr4sLk9RlRcdPMg8TQDl
a9vpIIEAAXjxgyR+1Am+pcM9AwADxTGssLx0l2wHCJvqbnQr31bfo2MX6GG6r8dH0etGFNAcLsQs
STdJuYMlfmoyCCu3n/m30NC43E4uzEwtxmxqExciY6Ksfo2B6UnVVjqX22KnQhnV2km34DL8obrN
Rnhdib4lF3mGNqVVAgwZEhkQH1cA/0d+hHE7umM4HuEbWRR9HC765OZoqPMAe10bSBLqEbiQIecJ
+cWq+30liyvxIgfioo+9mHpOcyQAcT95FEQ0yiQYhRdZ4MKN1aoVtJThLU6kq5A6hyaenPSxYHxW
uHdcxIE+gVVIgAyGmGHAwHH01QLZXchEH5oFcSbzyV4Y5QQ3k8MFl7EulUmiiKQdhfROdgBaiQEj
rA1KOELpnVWc0PtR+FQYN5e8V4Y/afUMIXB0pJpmFw2Fl2EGRvbzAM9/KbUw/vCrQFIvjGxrWdSl
fS7WmHmnmLKEHc6B32ldEEC5GMFAIP8trLFk7h5cXUbmU9stp624srtaILz8AVzcqZSENI6OH8Ao
DdkE0jie5OHF9P9I7GI+wy0A3Ps3NZBLs1wIUsvcdAYKs22g7+27MYDQLkQxCYReq33lOUF5WPYT
XC5H8a5z9Ztyq2M+CDC1t//T4yyZi0jgbgGz14zDxPpmTpiGUDlhPp5CRLmMt4J0ff3yZIwaGKVk
LFwfc0lSN6Cym2AtB/F7kmwXwEZOKAQc6/0Ike3MrcXacOvh4r82eanEcWjSdolwprRydOf5iRYi
0vLVnicGkf5aFi+OaKqlRDIJyzJcVlLBEMWdHCO4M0dCcIIkI5T9IFf+/+2mwbkvqYwmsjKsrAHn
IWuFjIbPBmFn8GIDXS8Gjaw+xC8XynluWhWaVJXyXwslXn7DiC1mTMxlN6Jzsv7weN9VzjVLEFWB
FQzGoIehFSlY+75UgExe38T1GPRuhLsha10y1bFRkHpMRmDbFhCL+uCqZXQG8mdvqcOdTEVKyOyC
+pygv9vkrkhKJ5DtYhwjlNr5WFoWBnWeleK7bo9el/28vr6/ucbejXG3ZYtJNq2TYYz5pg4nWZqN
FCQgTy+RK0P8TNSGEJ037t4cJ9nKywGfzXE2MmaTKk1EA/U3F9f7mrgwojoTKN5YSszidrK1jMXL
WWXDZ3z6yW2+rQDzw20izm7+JlUFE6YCwJsK1qGPEWwytbimGraTtVj1GoqPNUbOfT0swnzeCxPG
9YTg3Ry3mVGsqkXNXEVXQfhXIpj0IKaN7ubmuWuBKJy8Bt2AOk99tSi9f+U678a5bR4SuckrFq3/
Q9uV9riNY9tfJEALJVFfJVmyXVsqS2X5IiTpbu37rl//Dp10SsVSTMc9bzCDxqCAviZ1eXh5l3NQ
lpzw7JLQOAktL5QlGZGxBKp4IZHxb6D0l82TXuQq26AYc9TkoCLy6uLJ+DCz73uTeQhI3pDwiTGN
z4cLOom376Vnq1wkorezBJ1shgJHhqQvi6EYQrg2h/NskcNujdAgaxt2SpCD0G7j4/wmB/n+cG1d
0IAM6U+fVTnUVkcta6kCW8SP92F8ZCpG8ruT5DkICt1m2AkcZxsCng1yyE3yYImT9GRQ88LEaf0c
9dZ7TE05Czhq8bLK8P8FBazfXE7PVjkoj/ukn0tEtOho1L2lfrnMwlcS0TLZv/A1jj8b5HC8L6eE
RBOWyd7Kve7SD9RX3D67n/bLfQ/d2ch6M++HxBVsr8hbOQxakkXPM2gUn5rJFndqHliDVXjLvmie
P1xwKkUWORiS2zAt0Hv8r8UEwegvi63pX9CeIAA+vu02DEOIUxnAgZMI6Y8W8bY+tYhfsD72pc58
Sb6+ivxDZRgFrPVQrEfDGiuNsfcASmPBYXpkOn+XbazAhfiqa00jdIdGMAx+MpaQkOzYtBW7RAxu
vMvQlusHN+KXn8gqBz4JWUqVMscd0YwumUcJM3lKLYv8VAADfN2vzHsLDGS4P6Zm14MSBm3iI6sI
QPMak8rpEaXyCxYnssr+vrpBaDpmRE5UfMvlbsCbXYpEpIDb8duvc89XUuNIUsIix/YZUWQXmGZT
2sluk9shQqdVqb89f9xF6+FQZgRxdll3DGWau3LUnTERcsKz733O/TlAkXpVGyhDTnYZjffovHWW
+4uvIwGY8JTiEC4x1LmDz2OwpYN4fb4jdMcq0D3mBlQw31yb6Xj+YlwkAy7KlMYs49+4gY/pY/mL
ehzv4yMY22WP2KC5dUEuQvai2onoTiJcT3+jBcrYsccnu3pf3EkDGFYuuHoFn5JXoen1ZA5aCd7C
4lPF2NUI9keyA1EZOisSMMceznunKCAmHJbkCxnaQccKX+VuxQ1OgkuBcIHMEij1srC3zCtb4jyx
yBYHI61cZ1qLqXKvReM78xWQFSFAMy7JQwlOBGF4vYIs5IIwJo2Rc6/cLV6Re6aHicVDtytzD8QN
8BNh64BodRyoVOwhT4brdlK0Og5dpnmaOkwu/fhqbCdt5f72VnHGhwtSeqKFcZGKISVkogE+2ysX
EbqjAJj5ZJYR6m1C2TUQYqiZmpAVJG/OHy6BBT51ZQ5Zo0cFdm6SGgzpfWwU2Ttv4TdV11/IyKeu
5EKWu6WGCeKzDFL2EPunOsjDf33K8tmqWAmMAuq713wZESjxrL2tRicoDF3lBb9JIj/vIAcUIFav
FR2k+ieP6/qd6tNj6weJS10QMICl43hBeCyAeZ1DjBBMbqiXw6h0Q46TBkW8BcSyDhOQkaCIJ/T1
36SRnlfJAUYTJIrSsczf1QMsgpOsc7BRgkgk6MKrvqEgoNM50Cio0nZLCTRM03djsDfIozzJXr7c
N0UrKF4JXZMLRTLEIok8sy/3580Hm1vIxOigJM5IzTkvqQZwq40xjtz/KsmwssU5yDS0y6wGCLsx
SeHluxxqDo8QjvCqY+VkjhYJoHF7H1f2OPcwqanEVMLaUCr7d4b45wPxgvMm2knOQ1KjDLMgvGon
2Ua9CsZXC+McpK9IasSphoStrri1nO5D5c2YSK5c964A/DdR5NkU31pQ5zoUC9EgCaKTXXc7PEAE
cjrWaE0p3aWHCKooNbz57lzZY7u8inNKo4yKMWe7KH2hodcWXkU+/8c1cfFooeAxY45YEytokV0M
vocRPILEk/ehK2KX3Y7vVyviItKJ6gGjXx684G/Dl8Fni8cmdZk58+8Lss+bodTKHHfXdEaoWJ3O
PthpjPBlnvKioQ2Ri3AQokYRNasIn0z2DZ9KUK4t/eImPyA0RVFLKJMrcH6LQ5G27CHrMGE/lxn6
FolD2g9J5EVDI3i2bEZWq43k0GO0miSDbih6PK2j3jZ2O34674ciV+cAo6RtHJMaBizte1TWdp3K
O7Mm9nkrIhTkGwaiIG2UhsLMq9vkyhfRrz2jMveWhYx1abQV+X9BXLDuvsSKuInipDVxT15xd50/
VlDheGmrD+VRJtLPYwXyBnWVULXGCxKq7Ov/HuNBKvTSYJjTOAZTDsg3TMsBB1ILuc3Aus3B5Ge8
W4JGEHScd0bKF/mlIKnBXwxzIQR4Z9DATTurbx2BL7Lvf25RHFRExYzREQtWmC/GN8sNvdWOwc0F
wej525jKHEqU8gIqwRie+OqRJ/b68wBI+Tm5OLJM0FbCN9h9ggqYtrdAaWPNrBluJ7mGaOpo+0W2
OmYccmBkcqxphsXNynHIQTq6vKv6yK7DhxytOVKg3ptRCl6P/fnPtxkDr8xyYUfZTVQyMSrroXPF
Tat2RqG4u1PK4lPRRxX6LYdS4DDnsR4FqJeHoMrAeFEY2NkwAXkPCKFQ6rRHxgEPCsHzixMcgBOM
rgIPWQuzaingmtNwQ+u/9e4piT6eNyEIBejp7ysbEYE+S6/BRj0fWDe4dovcmzOoB+04H8Q1C9GS
OAgp86aZKgJzffMha7CqY0afzi9JZIKLNvqCmIQWzBPnz5N2V2cf0L8o+DLbD8tnvzsVhFfbhnsR
grkFvGAeXDb72jpDjUp+6w6FD9ZBKMuKep7O3/301F2wsiippZLMzBkyzEGVoFiXaoFnCxfFhReL
kkWM3/T3lfP//EQBB9HL4zQOpRmZGTbyigtTAIqnJtvVFuoR9rAwABYMFOlXxrbQfmZNc9nOSoQf
TBDlUL4pYNZkGtEW5q7hi9pO6Dx7JE+HHweDgc3Ex0tA3IxJOcUuCsjkYvD7kVVYL6p3CnzyxNaz
2lCDpi3IeRHtjN1tHv9TR9l/PGd8EwBodrSiZi/YaxM4oiVx6FE3cjQSCoOF9Dgsdw0oW8/Dk8gA
F2+MFlQiK+YVTfwVPJ52FbYCCyJMPyn5rT5LWGVqFFg4U7ik9uY+PNYgUWFVaGOfYsJuNkVyu0JX
55Aj67KRWOz1/zqtIb5DhNY4zCjCjNA+gTXWwdBAMsSnBWjDJD+H8tGV7c2rk8XFGCFdzGxhyflX
r5UrE5bPtviSPvh5Fws6gqymMjuKZyDC+AiK69v8oKEO9vGClh6BP/K1/IagI61m/ijdGH5BnMJl
oBE74F4vbIiKgjJJdJUJgjZ+mloawcib9bjKNPnvxcrBxxvaJWifc3AMp+nu/HkTASNfz4/mJY8S
BlKN1++iHHsKrE+cwRl2OqjtIsyB+sL6IotjzrwqNA5G5i6ZByWCixbfWXiQfU9RtR2cXHVhE/xk
ohyV6Ezw1f1iyEx5LPEZ//xxIfIY7h0zQCbFKJiPhu3fagwl2vk/ApjGwYk0oCvZZLHOCcCCQ4b2
i84Ok1vWsJhgpsE97yMMMM59LQ5Q5ggiF/OMr6WrECmxHrOqcyx6kwUIs4iHifrz5gQRqsYBSlOO
EijcsTxluBnGN2VyOy3+eROiWI4v4UtTteQzy+Rce3GKPJCv4UtGgkGQBhb/HCYFHshX76OFKHrE
FhfW4NhHS6eRiiL8zW9EZBOy11B3f8WMqaZZrmkKwikjVsEgDrIz2ThkUSpwhc2VPJvhc9llb2Ql
rXS4QhztyPBJDaSrDtPKBJeS0rKZdnoAE8HSyvZUSaBYscwvrW4dAprK+7HVR3dJjLexNSteXNMP
5oDxmXQW7qloserLWL/HkdT1Fnuqm99y+pSPAn2VbahfLZV7XVaBFM81M8Bwg4SO/nG6AezqoDIF
TZ6tQijhIKoQb15mK5ts0atgK59lycxz2EzlcmdO0mSbZWU4ZIkglQAFFFIsIkYDgW/y83FJXPYj
5GwGL0drtdk26EqDDEUkgmGG469QcbUyDufjZlKg4s7MqOHbbDb3jTkXbjZU1W7Ro7/OA5ZoGznI
VzTTaMDBgfPWj14lDS4luTuTN33VunIoueetnZ6V/NpM2UCVQ4eOCehvX341NuCcjiO+2owCAdjV
3kuSyygHKw2pMsn53s4gjESubL6gW3zrGKxtc8cgSZahGthtg9ypSu+ScRAd+a3oY22BPwcL5pVO
yTitGiCwEu/M5rFW/zHnf7oWaBYlx6n5p1wOMnmiQ+3EGDw4v79bHrr+AdyhaIMqMiW06kA35ziT
HhSffxcizebNZ87aCPsRq5OnaKWlkgFGTPK2OvQQ8INYy4yhs/qAgRjxHOxWlLC2x50HPbeWbi4A
pDh6+6Z8KgLwaNe2KoMUXn5U1U6wiSI/4Y5EvyRxn6Wwp1fQD2tBlaCJjvjmXPF6TVzkE6EyknQt
uxzCzgnG5r5LwKlPmUBuUCi2Tklom7TxmcqyU2bt4lv1CAkFY8LQT7o4Y6F8h0Rft7PM5KOUBVC1
QmLMNnJMIJ53KeHn5qKmTlmkLAnxuf9N1P/gdIWSlS+JkzfsEJ4BCP5i1mop6ipWXGEAEd7ER0zF
HUd0VF8UvQsOLD+/rjQkmFq2ttFEcykGKkFm5TIybJ14qtccL2gu3apGrL48P70OPSdziAZ8efkY
79sRycvBiZAp2lV++tEUTeVsspKtzXGQFE0KtQgz17ggdKkfIqYlo77J09xtZoj0RT7qV8VPxlWJ
5rdd+F4eqVPQG7IfhRSQm2dLUZGcQocJZqK4s2UM0ZzLoYW0o/lXmYLXQiW+wF+3TRiaYRAqWxbf
xiIHrQFWS1yfdfUzIZdPSMhJzvzAOvPN+ALW+M0gHOv5ZZTDqBI9Okk9M6P/I476tTFuE/OeSDkk
/FCfqEA5pMU2ASeXJeSZ3PTU1Zo4jJLNuJ2MGN/q1dNWnH/ZxPiVLQ5kqlIGP05vIn4c5v2SZViP
vk9G861qPgRD4iy69NWS6kNQzBDZ6/bgt3fDbkEtozmgidOWi9SBko2DS11QDWWb+QqQnn8ZD0hG
b5YlSsvY7OTLUhl2ZPqtUtt5Aykmc3fed7civ9WH5eGoTggaiRXYooqfpRh9oPJDH0nuIusCBYLN
QGG1Ki4WWiA8GOA1gm9rtE7UxvehHDm9IoteBgIfsjj4we7py8i+6+sE5ZVFjfX+MWhYRSbGMoLZ
Qb7W2ublsdpDLg6qg2iekxpnPp0xrSLvMLqWHgHnDXhYZTfOLuBhFTkjBzNBHzXQaoZJ3Xqos+qY
aYdOzb1FfSLlp/O+KPIQDmSaPO+bLmQe0nmDvLhWFe+SWkSbIfIPDmNyM1Mai+3h/4t/cCgzN+UA
ymNYe1X0Egcy51amyPjPS18M86ZGz+F16Cmyxf6+8vtqKharS+gGUovXtdW38e8ZY+vikAP0Xrpq
JVjXv+Hgz74NsaVz54tZ4rBjUtIIXb2wdHX7mmgfOfyQ02huQC10jX+ci1LY4jjwKJe4LSodxyuN
DnkIsthIdc8f4LMxCTPBgcVgqV3Tgjvk9f0t/lainePQIklzuQ4GhhZ/LPwgXBeHGaE+haVxQibe
lnBd50CQbSEHGLLckFRrABjK5FnyX6ZyrCsBzm5mjFcHim9sqecxnyL5l5u3fy72sPmxVE3VKFEh
hsyXrEmYdmrcSwBd0CAqLsgQaru66TB+AJEqIV3XZlCzssYBhqzVRFLJCZzIUYlu1C+Th+sEZPO5
A1m+CUSyefTmgnLl5lNyZZjDDxWiCD/eGkm9arHJ+wtbbLZzWyt7HHoMYO6fIh0LPd1lwZMCrUd0
9sh4fEC0u3z8zvoBQM9+wVI3oXJlmkMTvQ/kMhngQ+QuNm7oMd9Ds/KgF9hdsNDnUO/u9+fRhR2y
V2HxyiIHLkVJMAYsg5+8roJbpL0etBocyJPiQGTmQY+7/SCi590+9yuTHMaMaLXo0hAmX2GM8Nxv
Jz1WtjiM0RR5rHUFttp/+szuDrUfQCeuB0ciFCDEPYqbOLMyx+GMFJQGzVucyIbphxtfFuU9Nfzz
X0y0f3yNO5hiI03ZfXBVrCU4fXx9u04KrYx6WLvy9AlAjS9u96k56EENe6+8Q/xa3YyBnj8XX9oe
yKxOsoSTPiUfigpdaO1oN0np6otPaWOP0nvZyu5zUf1S+AU5hJGzogjTEl75//IFOVAx5QyNRRms
/Rvp/UniT3ACTjqdqxAW2tZVFpswZpHFWyzZU6Vq18S6JzgEIrfkQKSpC1mRc5w0CPR6mJjxm+wu
RkuCspP3pHRHkZjp9vW+8hUOSfLCKNEei4UxspjFPQ1h/KDfAD3PRePrgsuAL3NrbVQ2mD+Cdz60
u6oGybDXY667dssMwneecifOarJdO3Mb8FXvqi0KpWhgUi7Dj8mUH8dSfpdOc2LXJNyVRLkqtn3e
Vb7onbagHu1UGLzqJAick697N7OaJyHDstkZwIrVOopsQzrU7lUbNzoU9yw3u9XenHdVdpjP7SkX
vsT9WEP2CCATxK3dhx5dRIWO7a9mGCYh0NmVebW2SkfluWG3zijHuzawvJZWql1mwx6srqm91Imo
PWJzI4lGdaIi5LV4nhYpnzWLWPhsaXKXjbdQVRmGx/PbthmYPJvgbznLrHrdqOPRU4ubNPvGyH6V
+U2XjDYelDsrE9b5Ny+elUH29xVygTE9XNI0HK+4eE5u/conVra4WLpOw2mqKWzhKmh2nQ7CEq3W
38qjPtl6b9jpNBx0Kt92Rn6fdNkHXSmJm01qcB9GJoJ86Nvvokl9qPIJhetutk3Ihtl5a/6VlN29
apZvlRF1SZTPM2l5lIOksE119DrorYOa4kC7/p0VD6obzhUm14wssxUlKe2uhvTrpPlVajmyVUAi
Vgu9why/DIU+eoukP53/xptHY7UN3NHQi3gwgDSj1+Y3ifl2SUSyDNs37coCd9Oa+WSW8wIL1+Tz
hda4mzZUpkbBHm/ELuLIdvN2WK2MC9zRaU5xrmHL+ML6HOOj/rb0TRB+BzbdR4+ijjzBiedbypIY
Bbapj+Cx3QdKbwLEt4sIVbbv2NWauDvWmvquoCG+1tWZos0wYmWRC9iVJQur2MIu6pH9c5SzwiuP
jXKile2CWU4ByvA3bLPAH+cC+3hFeCuyxSEaTrGqhi22U42nRxrLdqbW7twmnxopwLRFqn+ezehR
hsB9sKjHDjkmQc1FcL75+7bMZWsxU2B43GSOHnzKGkFdQuCVPDVMpqnjoDb4fLT8pqWK0+ogz42F
XfSbF+yzlxAORZqJ5EueYSP/7XbJPk3eDA7xFTEiCO6urYSsLHOIsmDslwwjLCM+IkeWgpBQH8Os
9iWa2SL8Ihym9OgZteIY1v7cOUVfjovfx8EymlSBa+ThnUUau1kOqTHZ5+8X4YI4QKkaeKBpwD9e
9VSKAXnzMbn6VDyUtHLTRxS2VJ9JkoAN0Ld8Ni0tguLtpMazJZ4gJshC0tUNPhObw8lkD0SLfnek
iGGHCe0Hou5ewSnmyWKMER0pWQ9z6vQAYTSMJsrO+e8kssCFQ2lLxqpkuE/Ry2XqgROm0lUPxtWm
cbHGhB6GPkSy67RpIAPLXCY/+kMr1iJidxCAr85hxqKUJSQcsKarXjaCaEDncGKqMmqlCaxFt4zT
/OfrtDuyVOVluo7bN6epWmjt0FEq4g4wKcZZayccYKaIgbY/Rg3ZyeCIXXbNsfGHYX/eR35zlp8N
cmdZo3QOAx0G/xycTu0rr+PzZ1vcWZbLqtPmCbf0S8DX3BXgo236asD/17LGlxu7QU4I6Nyg9PGL
KKZ3K/sS5W3Bjmr8sH2ej1KnVls7Kj4O591F48uNIxhHApnAFpPEZbOD9GB9NWzL7/ygdIPdf3IW
ja85FlEZxEv7a2nPRLtXh3TPn4w76X0KPUE1T69yzO1z/myLO+dKqKBCUMIWihKMckePd6xXoXWj
/i3YSiFofx36P1vkYgJ9CCo6V7BYZRWemdWxsJbH819rO7x6NsFBiWpi2C5XYCKW7vXK1+W/cuov
lICf4/t5S+zH/v5cY4D05Ru/zSf0aFKca63s70YF+nxRsssr+aj1/c15U7+5pZ9XxWFIEpN27ge4
oFY90qPynjUkxk44vVO9CXzPQpcXuAZff5zCoRmJBORgdIKGtPuXTjDPvfCyrkvBmT7hyypjspj5
GMwaVij71LfAXtjZvSfDWuqKhWe3Y4Rf23na7pUxTRmMJmPA2AQfFg35klaUAWIf5IxznF6nKwt0
bKeUdlhOApmKAlORvddeQDsu8MHTEMbKDKobcVwyJDQpNLn6MnUJFNaMJPNjefh23gm3o+znTePg
IuykVtEC2AqmnZo3dibfyWpinzciukf40fphmJRQj17cWT+V1YRotMmTAZHln2GHxjeeRvMwal2P
FbEoQL9lOrLaEbej2JLoPHFYIQV9rebMkiW7PwbC1ekziKWcZqd63fi280XSFyIX5xBDauWqGBNY
VIvKNczIxqaKvpVgVfxQfd9UiRI2sDE9sPtDw7Rq6XQ2qJlnV7XFs6qba0KPsGqokJwwDM4Dgzgw
JGLA3hjHdi3ldiVlu2v8b2WDu6KSvloUpcz+dxfwyhZ3V7WjIZURxrV/qCP85Ln/qY6w7C5qFtw8
xDpRTjuoynyVEjVKy4yBtV5a93ZEPqFLGDp/jmATNx1jZYWLYkYln+quLpD5uht3KuiJTmxIP14Q
F7Ggi5bFeUasp2WVG7j1SXNbl9/q5DYyBemhbed73jnOMeIiSK1+xscixr1WPoW6SAORvrZgyKqi
QJWTtRXJBmdhLEkzyQQz9L0VanehpH3TDP0po6EGRJdvQlowFSvzVpeWL9NiuOZS3YCVxpcyzcOI
xL5oJ+hvBUdLiW9kCdn8WVXfLmGGzNywq5NkN+rLF8Ms3+kq2lGXzI9iUM5qSzjbkpXj2VpQv23K
2hmr6nsPFcQ011R37mjmja1E7IQax9xK71STQkK8jd0Kw7NOOUF2VpkJddrSus/r8SOp07vCLHY6
iSdbgSO4Q9V3O2PMSow3gf2gj26VSOrcGO3ktty2vqLUX9QCEx1LCBnnMHoYjfQ7ic3vy1zJrpJW
kp2rUumoY3czN5rhmUbkqkZ3bJNW2TV5tjh4fZROHQ/hTiPR9ySLiB/A0K6xZNBu1H2JX1JBLG8q
pP3Ql3+rVXWTK7NdVJXAUV7fyfiMBABFqUF0zeROdZAmfSnpNVAq12wr2XfZPWsOr60rpulhSQfx
MTUhNKzy95em5uNC1RkBvGJXh3yXeIZmh/4bgqdQ6aaFfSNq3Np0UUO3LBmasRro7V7GvAmGHK3I
gsUlwmBRFt/OWeqfB48tExZYYg0dF7Kl8d3hwahYo9WixKnJ+Dr5Td8JaqivscLACIhsUejvyJbB
v1TrVLOGmKBwG6qfQ9kfusodMSlwfhUiIyzcXQVmcwikgKI5pl/72G+UxWnHZFdE8e68mc3NWq2F
+x6tahq9bsKMvrwjRY8TvwgWwrz1ZSD7crfYL1gtpK4Ls41T7NaAwHIev4UDxIJM6Ot1oTN1qSAx
I1oPh+Nz3BgzaWAtK9RDocr3WRQezm/ZRmGIrYhAeEnRiGkZXGRUTcGwGA3ebcHfbLxLc5lYQeo0
kcMUpsVRy7Yr/LJnslzvagfTIjfDVEM6Lc4Xp8y/IzfpdqJGOJERrjwTDSENyxCLMpXhcyvFh2CS
SjteRJNULFB97Q7Pi+H8Og7zpQ5NLGah4MpRK+2p68KbrDTeprp6JF0gYwA6Fj1/tyB19cl4PXUE
E4scGVhdmblM4yQZHAlJ13CXOtIXy3KZ/Gmm2xc0UbL1cOvFZayo4HmhKoGY+8uP10mVpRbspRgd
jGNzCtmZBpFR2tkOriLyzY2FvjDHhQBp3i9jucDcfLS+Ewbow968tywHRXXH8FTo9Q6Tr0h2Kdri
jZP3wjJ3a2llphXtgvCm8SAr0UN5vfeHfdLY9B2Tlh1vaoHFzaUqlBgUUo6G/kqxoJQ6SjKWC6of
k8mwuzGxjXix1e6f8wd+c2UENwlrL1EozwJOIrUb8R1HD9DymNLmozlI/9EE97wLA9VqwgBXvqm8
6YvPdf/nV5Yi67gVZQOz95bBnW5aDCopl3b0QqOyh+gmUvvdBH3I8xu1oZxmvDDDHe4ybs161GGm
c2VH94r3w2H0U7TCNbvma7afPojBcfPjrFbGXWB1GJeDFXao1kjvlnlxZClwBavaNGFoCh6MiqJr
fH+RbOShbrYjvv+dcZTsCJRD1tsBEpeSD77jSzQuX5drsI/4WDIjNFBl/p26WFER5jHeqclhrh11
Fx479aFFm/B0L0FzXBBvbkD/C2scZphRFyfTDGskLEZHzdBXbhLQbc6zYCc3T6xlEsvQCAIofvAh
0MykyiX2dlR0Z9H6vUGlcFfoppd3hYgAkd3CPPAqMtEMinKQbvLwMIITIh4VHKlohCQjXSInN6OD
qg4Q3Kn6z9CG+2BqzddxKkQicK9rr/ATDVUofDkV54FDwrZslVTX4S/6A4pRXnoX7OuDcXONzCUM
od5lYSBZM4BNL+8WlXZGEM4y3nt482ljvlMTT+D7W76BNVAKNUBDh/e/NNH2cggVhIXdJ0z5ffxg
7tngQbeTPfPYHxLcYflHgc2t87a2yf6+indMOdGkEBOeHnmUHnQvQ04IJKaYf+xvL5Si2bKI820x
hUJsI/9kGPW+X8LEwCY+RG/UHYvnyBtzJ93VB9VOdv2NJrqnty2amoVRGVxd/KdbuqKJG4uOHqaS
FTwt3cwN3NBX/OJJbdzGTi+gvt9g1DEUTSOI53VCDMI/XMYl6Qs5iyZPfVyaQ/21tdNdt690G4BN
ne6JetWd6JY+kTpy51CV8bzEfL5ioTbLOWkmkzTNAjqd1KCGd3IJcvruWN4pbzP7VvXyg+GlqBRF
/qfiVq9sSImKD8pWyP7iR/AXU5AF3UzxI+oZErQWNtxmydMB2Qs/gxAthNTzb+fdeAPsVBmc4RQH
x1RVHgUWOZjnroTJPPrUxKFT6Uc631TgbzlvR91wpReGuNjBGkNZIQsModUoej/vWrRLGnbrpF/y
EB84OaRvewyaMEXt8bbzNX96WqJHCwMowpzxRpkJ1MyrRXNPoymWUihSWhMKxoavQosAJC575Xgh
Td7GWwI4AXtgfUDGhL8m9dqQxkGRJq/Q87/lbArspgcZlV4uNk7eUcs06kZ1WbrG3L2bIJJnZsa3
ZWiOrRrI3pySp05RHrXeGm/pjGjIbOXs6fzX2fo4UKUEgiKAMHX+rWhkUM8oQvxEFYxOKbgJB1G7
ysY9h5wfYSdaxlXA90IWJDdAEgELxO8OrCOAKf50vkhGbsudFeRTKO4zi4Bp4yUot0aMsbconD1K
x91gJV6PHg/bSGU/SMVMsZvbRpBeVhkov2J0MjQ6duqYz15n2cax8ErEdXZ4q+R2elCewHrkhG5G
3PPfahMlFIKXGtEI7PKUwgacZhrGYj61BRRue4cc4ecUXayMjLT4oIjqHxt7qhFCwO4FUhGi8Zfr
HBiUFAHioRrsaUreOnqm+ENTeXXg/fnSXphiG766U+MceU7Q0+GBMcrviykPXZVIBRrd4rd6m7tI
mjmqQW+7aTkujTHabTnsMf39rVfqUPRbNuKjF7+Fc6UlVksrQnHJ07Tc7TGuks1vYkVFRPh5oB9r
qB6VhWuQSdD/ecpmcjfRC7vsc6z2QI/GUZ0a2MXIxQ4apxquggkKq5gZTXex3+0Cu8sOFQg9RyGj
50Yc9cI2FxOqrdLkTQfbjEL0jjjNZ2VPMfwHDtHw1CkhtLiBCy8sctfCJGkmVCbgXGZzBJ+9G0DL
enSM4+gjKeASaC/HTjrfW35yc0HaY+MF88I6dxGEI02h+ID1di6yAXbhhsdij/krd97rh6t82zRZ
7xdGQPgII5CNsp8NrFS66XfzLkIjbOzrd70ru5dwt29/ymdzXCwxS0ld5TLMjc03I/SS9r5rBM/1
rXsU2/dsgwu7JaNSjYTARudVB7Jb9uwJ/aOB8xpJJLzHVsY4bGgVKyaY7YCnzIUj52/6zq9kU5Qb
2PaI5yVxp141QbzcK7ByRcfcpu/reISxWXTcvZz3GW1JE4rikoeg0CmIn8zS7bKUu1LV7T7z5+7O
HO/nfgztUH4vdWjYpnbQS5/k7EMI2swlnw5Rm7pNNQquGLaVryAI8T4bjlIs/PMlBJF+yCtLxqNU
kb5kCqjmrFxgYesSQ4j/bII796XRaV0xsSLgtaOBzOHPLYrbbSmw5liasahTb9H4Nt2xaNNM0VtE
95UvlAre9KTnFRrsflnheJNLkaJXsPfKk8R9F5t31coW93rprCYPzRG2aFa5Zr5Hn7gtm290DUgT
hU5RVHZSfrNU0Rt4c42mrrCGVuRL+NC2VhXwXBfIpLX9WxWkluV07OgePFZujeGQuMlty6SYzoLa
czzszgPqJsCtbHP3ZFMWNfpn4EFtHPkpuP/QZeAkuejhsg1yKzvcYciU2gKrNltjq3+awhsjfk/k
hyH4XGf90VxmW1d1MDf3NuSm/QQUFueXuZWtxPtbRrUZ/0DnPfdtQ6k3K2kMJ4R7lXbLpijQQQEd
Lp9dzP30Ea/Cxr6mg92APc1UCEqu0GjhjsuQG3LWKhJaeZbaSUPQKyiafX5pGw8jmDAVXdbA3kj4
dmg5QMJalSOMhRT3xWy67WIduv4m1er7KnlEmC/ayi13XRvkQMdIo3gYahh8dSTFc/Ls7uPghuDF
ZyIbSy3jVUUFg4p9m5EUi/uh1gLhnh9qLXN/UmvBVKFgeRuoDbgmeHWAuRZXJecosiTXSQNCFfA6
U4TM76glOnLM1V+taWWBiynymE5m3sNClWZHuW7tenyn6rcjqXwhYflGhxzL/Twvh23wCj918FRP
RQNjV3ysDcd4YYtt7crWOGltrQ7ZdNLuM1rW4uUxAYR+8bKjqGVtC1FeWONijDIzk2aYTyujfq7e
aW4OpUDW/leod+J0BwPCc1+NA8olitEXZ2JxQ5RHdr74sZGh8NzdTqLq7JYHgt0YKXM8vlWkll9u
Y4y3WjxarGpqPSjyX3Mlei6wfwG/FANybxbKG8ANPoYeJjkOmqZAtkq+m/AwrLpPHZ71rWI4VHo/
qY9qZglAasvn1yY5nydqPyjxMoGYQc4tW5sKv5+lOyvOZHtedDuOe/88Km46PtpO0OciI1tOX/Wu
1QOao2K43qmsQnalX0dvJufCsspWuhXFSaSl0PGPxCefbtXmkc5aB6Bvd+Ee4/03JHGDfe9OXxtn
3mOu6Bt5e36FW26ytshtKR3RWVMWAV64veZ0y19B1Atigy0LVNPZfynRXjXXhEWZ5kim4vFTqHYz
PYVQBT+/hq1DtbbAI0YTguFFtXA9apGNhJyrJpWj5G9I/895Qxvdu8i7rNbCoQXm0Gdr7JcFhCvW
h2VoD1lfvM8z7W4yosBOCf5nhW5AwoeECttEt26xtXEOOxq6TK0GbWR0OLY76TtxMLLkGH9pfvu+
2KWeiNh+0xnhiwg6kMGjr0OCpIQaaAh7ySE44n75gv6rwe7s8lDsig/NhKx7Lzjgm76yMskFBXnQ
5EFQIr7Kq9a2isNCRZp6G+xY+IQrExwuzjLYonQTRwztRbcxHndfWyf/0oEn/SnzqAtZ5qeSOJ3p
oMNR3JV9foFA55eobMa5FYXhsHhVU9lgnmhyQWX2xGfEw/Lz+nQeQpApk0jZYgvJXXA3uKpDviqS
MzUuenP6LyDpleL/I+3KlttGku0XIQIo7K9YSYqUJUuyZL8gbLWNfd/x9feU3B6BRVyWR/PUEe0I
JTORlZWVyzlWJYJjeNgXuOso5kw82FAZDJuK6iaY8fRFZ5qs7ot4bPj1fp4FmICzNEJdVCHsT8rR
nuX0VMqKM+eNjfldq6naGwzW2pFZWSBUs5MCZBVVb2GAF68pTmDaeveuXAGZ7/nHyE3SxEGB06yd
wBv5e+kwcOTTYgcWkP//YseFKnft4zCRSkAtSpxCfBzxAOoGBUu2HbgpAN8SgoSosHlZ6NZ75UxD
Jl5FYOVeehORsUaTxx1dMBEB6tozZKt1JleN7SW1Ovsvdsq2v7KJwr+OcTf0gc9Nq0ZdPaUdElG6
Lpdjh3jAIyn1K9dQXNExvwCdv3RMDoor/aOX1n0XygTI1tCMoRFh3TkCpYN2SDvZno3Y4VwCPDHM
I1QO0nJOFxmNWOzZdIZFUmSoRWcBRdyT3DLCiBpasVpi81bZNu85xGLkBmgBSOyUbxwuZaMkSH+6
srlL2nJXDSgLTa2jagIn8dnKtIyVKCYQi32nBKSFKKR4Ttr0blyKVhPc5OFiaSNv4HPTW1bSmJg8
ChIY3UOkkob6SOr7oX7ifLKtN8VKHYMJu9oYKKSMJgzz5bFlpBN4aVESqYAYI/qxacA9n5RQtJbp
Pk7ur8ve9JZ33VimkbEbsybIusVTw6dJ/1wVk2UUL9dlbNsPqRXG2iCKHVwpJmTGWVtNnlZ3Tr3c
jUP1kYsZRY8/EpijtYSNIsQxJHTIDxWtc8dF4WRx2y73LoI5VpoeLEsslgA4FT6NaW8bxouQ73W8
bI2kcK8bbPOjYLwSXVBNpSWV8/AElDe979C58voJzIGtYSMht2vScKy28URS8XbAhoUuEQyWMyoB
6yib0rCevHTSb3UTPlcskvkplaXANkPEirQWD9OIvrds+tc13Hq5aEhzREzgiCbUZFw+jio9qAPg
xS5BpVmiNluTnpwa0WwsNeseE+wvNBh/hOJOEPROP8mc77mVP55pz8SQTq/nUFCgvehP3gS8MnU3
7RTHvK8s4ojY1eK9SDe+6plAJoyEaZLOugmBo6pYRSna4P6z4kLlKEZ/N3PNQIyCejkuNu2ir40a
pJIUAsQUSoWrs9TuMKxyF5uBA1AjP06yB1MYOVfbxgmHTN2gK2iigrbyucO2uS5UddTihEckcAWl
GiyhmnnEUlvVEPgLbTOguSMThbHgZCSoKRmohrxvxDau7tONWH4TaVOnd2EsDIhkCsuoBhBWa6rd
EmJJPEAmngTmmCdRnfaaBglNN1pi5ssmryK8EbRgMEwb6AqsdUHyYaSLEAU0LtaRhnzezyfzR7/I
dp8nd0vE69RsOrhmSgSoOaiDsE2qIO3CfJoRIusudsMlcKpF8AMz4zj4thvoBDNmMgYqLnpOySB1
ISj1MIJyUg4man5O6atu3jijk80Ov769qddKHhMptKTqxZlAryUqLE3T9lKbWUZt7DkxcSP9VqWV
HMa9Qcmgm0PxFpHowjdmZC3q3p0tfnCCbC2NjcBdg5YeKSENvAytaxyM71ihd1L7jdOHtrl4+eHb
ovJFZHrXj21PaFKi5pEEO2JnAbVa4RZcp15uq67qR6Wb5S4lnmkO/JFqzgfUqOHXNdsCMzCYKZo8
nXzJ532x7PPu8X/7eBoTAjGEIysFdX6KLAKaejtyNJSFQ/uD/E+YXV2ZkoaWlUbmTMLeqKCRAgBK
T8RcWvTfAatxfJN9MYUBSqw1PXPvhFPpUQL8zQcJp87VY/K5uBYMNaIn4TdSHfgtY7Rgfz99MV7D
95CtxzaSU+C8g5QNGxGsbwInYMoW6iI4DYof7kgLyJ0IXd8ZWBnux2iGoSO6dAqWFU0UwJnsawE9
RN7LiP7pVDmtYu7UYbSILB2DmfjGxLmhNxVEVoCFD0wsmJLBmBSBeSkEGQqueyQuhb75NXP5q2ik
Yk/6Whijm1hIuSpOEFapLfpLpiOBsS17qslo9bKbpicpGzm3wtZlCnx8uCHiFmidmPMnoFqdRjVE
Fp2GPifBqGjdFt85p3xTytuVqsNLTLargOnKhejUipQTYIzt3NXUuxQYtxQeTDbdxs58s/A4Umki
cGHOlVQmfoVFNYAKtUHeA1zdf2HqQukvYeq2cgayEsYYUhaFOBkjCAPIeuyUZfdQoWMOFtZPtaHe
pimvibFlUgV7BSLGxpG3so+dehK1UY575OB614D7tbxNlYVztVLnZg24lsEYkIAHsJyFDs6PNXKx
rk9NolnGEGNLm7syRO1zIYu+bbCEqik6+6pqChJkpEMN9TdWWCL4FLsrPFKssLbeRS6vSbhpQDTf
TSyHKBIk4get7gIpqoZMocFSi6rFCiQzsqqq4fggTwj995UQbPToUyUikyTVz3B6lmfOLCPv79Mr
fP33s7wfFplmqm13H2myX4sFJwRui8BeCTER/wi7rINtxngUNThBZ0QWlhUsqfnGOagbiYYmGrKI
eWIDUZYtgemJEc5hNOCJF9lzg5sZoPdYrlJGSwDrFSbeZmeO3YZLM7FVScVmPSY+EPjwJmZT79ys
okmUJUx+HETpsTsOn+hSy0D2ijU6JVjJAZTI74dsPDXXj3h2+CuU4ypR6SM+q0SrHp7yPrH02jPq
w4Dp5jp45Zh3Iw6eyWMS8W6J9HgsZdRg3nKsd9ixD3VCzkSxubhmxpqgQpSWp5Ykf9VUjq9sucq6
AMI8/rJWSyXSEMT0STrEAIG3OnV2i6CIbI7VNoIfekoSAMyxwoX/MEdL6uMuLVoFl7GSZb6uj4uF
/afYLqVYeNA74EP0Zv864P9UfbwTwuCmmMrWURT5qQ4JXS5LdqqKhlActb84v20jWJ79NvrbV8c+
XbQwJwV+24chiTfm384kMqnJqKdtHBBI7F5o0aeKLOOxPGpe95PH/bL1TtVUDcNOwOeh729GVCf2
haxmAaIBFrRV1dVTu7YFF4zRXhnsye4DF8GZPOZ4LOagthldnFABTJBWx4gU1vXvtZHXnUlgTkWe
LGGb9dAIZ75vvoxdaQ3BYA/yvd7vo/FGDVOOxI1sBBKxZ6JpmGy76NQsYi2OagKdwCZiSdlpjI29
rjykS+HoJa+/u1mVXEtj3JGIBba7NOhn7pTDso8Pv7k8ght+NfDtfc3kCWeaMd6x5JqSVgo0I3Vm
J6nQ75suV23MkBzopPtk1+pQuVWe2UtQ+3EvN3aVpw+CqjQWmQt3yFvUSAsD27sIuJpR+d2kFTs9
wYEOuqE7Rer4rZCMz7nWhWgYVj+rJMMeRJA7JoazLK0SXGnAvuM0Q7wx+kKXoZ2JtmYwAr/abM2b
EKssNsbuEJtEsNMrSupICOykVn+W0uJoMnmoMw0Tm81wW6vaU9su+y7Klxtg/r2ETfrP1KiiFUSF
uWsGcD0Wwr0uNuOTngFlPxGyI3Ls4zyKnzpAUDjXXXXrwXNmX+Y0xIDSqVCXpMOQFEs6AQ2s249W
hgsR0KKWcJcNnCxz83Tg9SFTlBv9EkYFKJW10CTzG2extKMLGBFYdHnHfNtLV3KYbHYUp0USF8hR
LbCg7Wo7dHWXrh2Ku3LHseLW5QFNTKJh8ZhOYZ8H6KIzDGzOYG8JE4l+fJO69XhvPC5+XVrhHQYt
fNXJYotowB3i3Fv0+7DnYy2ZOYtKNIAPRslmgIQQO60NX0EaBfQnzIIeQR00DY/XVd1IDzF7CScG
Eph6CeRTkyoQQkWnDHYPRGmxCVZzYtmmS2JzEl6N4SmUZBljzrqo57pJg5kX7oSAkmg7UfXwe2Ar
dkZgI/24rtSmr9A6EcH7AE7JLgIHspGFoQBfabxibwg4CMuuuMn3b2xnXM+knsd+s7U0auPVdV4G
iZh0fYoT8B/ISlrBxGCVzS/Qb7nmWhhjzU4W+1Qs49nT29MQfFvIa6pi8StYPvbZ3m3IeKLaJIbZ
UK1+Jyn/PfUgTzPmapgmo+qbGB9NQMG5Cv4JksyOwsnS0N7+H/2DiZJdCD6isYVutCw03i43v2+8
8dPHUmodizmoW4qabrBDx1IiTWo+I5RMygTs2a+tWXJCxtb0lLYWQf1z5X8YAm5lmX4pCt1eiq7y
s8bkDEWNoSC+s6PaudcrtjC6kcvd4th0/pV+NNddCa9SSV9AvTcj3RPt+XvuDhifWezwq7LjP722
2pdnqjJHbZSmuGlqSENJFve4jUZ04Q27wR6dNHbMn/lfNEI2Q6SmGcAhM2jFhkn/OmzJklpASK5S
tCWEuyXhwZBvSjAUoDCKCvI9tsPXkwqQhSg1eOPcPEyC6CUBD7ODhoWLGPUugu3rNV2cJoBNgAis
RkTFk3ZXmTwZW5OYcHFd0bDugnuTxaELZSFvBzWaAQqFrSEx+gxqqcpK6/BRH+qfkj6ir292r0kv
n4D4wzkGm0ZE8QG4OAoKeWyRMtbKgEwyzUNEIOCqsdUFX66Hja2snM5O/ZHAnDN9VkA9okCCXtVO
mj+LqegYwVNT7OSaV3Klx+bie61kMccq7RUh0iaYcjQHqx+esrr9nIsvZXAq4hB4XpM/5Dtp9Pvy
NGs7I0yc67puX6GrH0DNvTrXA/bCeyOAsuvKuWR/EDMexwvgWhRbwjANto7TNMTs5BGn+qLCwR1H
2MxGVrJMZgQDMLWpUtNgSTd4F8f4Lu0oKgkWeOmaqeDwErrNQ7EWyJQ8pLzQp06HwD9Mif9yYv/v
qjH+OS/ItOYBkv7tbU7/rHqbzYHf29wKKmvVGCetiiJAwxs+MsVPGJpZjIeEh7ZKtg4dQiKqF4ZJ
jAv8jXlO4xB9KkAIqGDUEMiMiowx+FqU7s2MHI1BfellpHghqr92WCatpTTZj06YQitqFGzCZ8eo
Gj9JkuCqWvFNLgw8iZYd7qznXC9NayyJ12vSaIX9YFqEzIoTCKPgFGVScc7UVm6/VoXJOggl1MDa
8ezN1T9i3wM4+7FAd2/e6fFD3v+8foC3wiHWZoFLADwJ8WIgJgIP9hQo1QxkGmzeYfwMa47XJWxe
xmsRTIbYhwRzjm09e+UvTIdhZJtWXyV/+VV8kdzEDR3NvS5xI0PU6ZYftp5kCuTFZIij1hpFBmY6
r5LMxG6SfqdW40PehPu0F39cl7Xh22eymI81ycscoIAI+7Xy57y+6/rQrWr9+X+TwuQWgaYMnRxB
SjQ0R8Wc3BkUscoSWR8RQ8FhFQorzKJ+KHEXA58ChjONfZJUroLnQl9xdNkKrTDZuxTGH8bJVMKy
72dP+kSLjJlT/5wsirthWOO+fOBVGt9oX5k78kwe4w59rYbjkFKtdhQwoMDsiOnm/vIsfE790pd/
RI56kz5FL7U97FrMyaDeea8AJqGwyS0AK/3mZO71fzABaO4Du+Q469bxwOgKxldkmW6msh2qDodz
TmWYYz5oT70r4gcmqW3cgWt1n9+Fr/wFx63a65lI5tJulbbqCqBTe+Ci9uguSvWjcRdb8Ro/dETO
VsNW+wXSAO9iysCiwgTBeYogNmWCccIBodnJBmv+0vvTD/JIISmMF4q3FaVWYJPTdVemH/Xio6+E
MpdcnlZ6Hy8Qmi7fQrCLT5UVYPKVoB5HSu+6rK3ZnTMNmQsuIzptWMCew2sRW8mj+hLuFJeibY2v
2Rfy0g9ogPNL2tsnaaUk8x2zGDHBjKAkUJ9up31t5+ijYY+v3Kt2BUwgbsGLZ1UaDVfZnllTWLoJ
itKFBEoQD3JPoTyU88tg/4b7mFAzrdxa3lVgqNtx7LwZbFf6MpGjqAE5qufQNwOe6mMTAGhk2Wn7
Ykc+gc4HRG632SH+pPAcmPrKpS/pFJ1bRouIfdk1yRAnjQax0ifDl47labBeuwx7HxTJjJsIblz/
cKb/SHtLFFc2npOsakZxhjN56Wcs+mDQxrTLJ/2zsu89CjmcfDO/RveZz7s2/5+w8C6ZOaijLmEd
WlzwmDhQGJJgr2LoDEhBFh2x4w0qbn1LZDl0UAuFNwwqnruSIMutBKBS+G6tHkGA+3NIsNASkI5T
d3570LFfby2IcZoxMcU5FuGzL18mrFRFtvQcWt1z9NzJe8l02vy7nlrTgXillwEd7qZvbhSN2zyh
IeDar2AuIXEc02KhITfOYpB2V+E/YS8CTT54boP20CWCg5q1m7T1vTSiu1E2P9Em+DREyj+cM0Q/
4sUPoVgpIOAE5ujFREmO1m3STx95RG3klroBhC1sMEMQgC2YTxzLS2rUI/ypW055l31qlvQDYX4l
gq1XBMOMmhNYTb1ALV51kB1EknSbpfltlOYvi8abi6e/+NJ4/9GIpSNMSYeR8REaTfP4GRWtxVn6
8SdZxM9LC1yZrnpuq+q1Gnhqbt4waz2Z68wkmdCL6IOjfEYp52O36mjg1V3QLNwC9cEdd0tlKQU3
5NPTcU1j5mojpiKk2NqGgRvZNcCuUEc3EtpgWs8DRdgMP2sdmdsM1ck5WzLoOPVv9ASGYGl30TMg
pr8Pp+Qk8fZiuEZlQtBCBHPOGnxN46T5s5veFKCqvq0wmnLbOwoaRslJ3vedxYOw2gx97+dCZSKS
MGeKGPVwWt38NqUnMdjrXLIdngwm3sTxnHe1CGOKOmbxomEn6KYLVGPOZNJWQrD+ZszzJ0iAP41V
ALztUnEvaItlZj8jA3S06VdDjzn3PyeeqEw8mUVxMYQZOkld5uZRswf7icMJj5wTfjH43YmBlmiQ
0bqTQw+abjwOluqWdETNNX4QNEf35jEGvFp703OeypyPxs7Z1l2gjvoAx4g0zZa63GpwS4Eg/bqO
PClMLGkAOzGKKr5ZENbWpMZYuTfsRXi9LmWroIXobxCAFqPUiy2L8+hPlgqIOD0iR7SfXcWWduqt
6mtexMUBeeONuoxR75IYJ2xqHQ8oBZIGL7nr3dE2wE+ooJfth4dWtox/ogfFGVzVllWnOfU3HzrP
GB4ClIZiYGyZGnyVsSUjsMVIAPnGNIvWKAm7Ls4fwSzLo/zZPAArQUzgMHsBHIK5OHtyWAK+QN9H
c/yV89k284OVDOazRVWmp+jW4AAEzUlvMFDeVWBwi4PoRyT1R6MNbKzmKK4R5YGFaWzVzoSs9ji/
YivlNla/gvmkYoFxtr7Hr5CRcoNN8CY+Jc/Sfb6X3XlX8natN0/EShoTWMoxMOaAShuH0p/E2ypo
9oLKCy2bsfJdCltSbgahnMyISsFglTOjuPgb7TTYZ7qlSA4prTFyFvjpX620cExqMtl9LGcDoHoh
fniVXodjfsj96b75lT4SwCFzX4qb+e5KWSbIJEqX15mKM5H+ir9rB3VH1wXGl+LX7JSOwEVu43xB
tpMvGKFpdATihLY5lPV+keddwuvgb+ZCK53o8Vyd89IYsOcMEihPNG9F8pKakzXkhzEgH7kGVnKY
eLKkuhCpNOciseQ3ZQneOtlT9GLPOWTb30gFSLhECDBr6L+v9OkMeQlmSUbvBuyMgVWaduVFXnMD
trzU2JEjGMB2hLenuP2l3oUyRgSKs5lmE4QaveF06uiWshMOrcXRbdvb38UwNqwJOH/zgKCqBkjI
ve5R8nocM/O0uKXH7zhvR+Z3cUxkDvVMjlMBrhFmABHoy+FO6HhF4G33e5fBRObWrBJQvUClIGjt
bALQ6pzYMxbvly8fMR4FKqCMChgrZCQh1U+zEZVt1AdHl4LVl3bzjKrOvvPDBx47+qbpVsKYUK/N
JdDMTQhDidQdB/JcacnzdYUufI4YuqZj5wD79Sb24BmfqwdBCbtUFDyt7axK3RPdb8h/O7JMZRgE
eOhYI8Jbl7EZvntlYndY8ArypQ6OfXynkdfraly+kBgZjKnESVkUvZ4Er9cfsj24ErA7sWiPtHI+
7/mwvltmA8wuSrYyNLqA3lN0IZw0E+IE4HLPwa+lMZzMKDjR7rKKCa3WYpizU9elWLQ6xIxKbvd6
/9Cowj6ohx3JJRdtlV0x916U614hR6ojSJkvtLpHhi7mBY2LgMj8EuYbAu3KDLJhEegqUeeoEdJW
StSQ2lN7XNwALQEuUNPFxDVEAlpLM+lqHSCamdQDQ3fmCJZrfNK3EaPwsNzq/l9xyl5ExHNJbF0x
CLMin4bC/FfSnx3MxtKwdsNdZ7041Yw0JtswUKYNurQ0vaze05GfxREMsBRg79NJyjvTX05/YcyL
3JURSk2wutD6TDWnOTMFOIdT7cUTDfo97aP8zcYuT0Pm9hRyM9GTRMfpUL9PqWlPeuRcP+88CfTf
1+pMwCuNGtiw6CNHFhs7aThbP5tnb+V+b72blYhSCLGL2MIp6PSeYAGWne6SqicNDYu/2yXlfSPm
tKdNPachyX+7oXz8M1P3NwMjPPsxxzkCnZ9ulFHg9e0XZXzgDvpsxuO19Zh4HJAGRWz5o0eKd4CZ
UIF9grabFSl4G38Zb/8cYLpEzZ/A59iO5WpORnWIUh2qmeGtDuAdEOZ8JNqurMdOYhkSysFNlJko
tcgA9wF5SeAUlftKCRgAXjYfuMGWY0HCxIdZzmY9KBBsh9qhqGEY4ndzWwJFjG/8xe4h/fxndYnz
cPTGlbM6XG0u6XmiIBwp2bMoCE6TARE1fibqLkiandrw4MYvh7EYgUzA0JYiT7WpSfyyiKyh0axE
WVxjjveKcVCyzs3bU74kloHmdt3xrnGecZmMGx39McPgxQfvl62reu08TBiJiqqZ5j6M/eAUxpjz
Bxl7aGFW/JD+06Evl/lc5+FJZKJJrqYZeMtw/BLMgwFS0Tx2uzp0AOnoRVgScU0n5e6l82zKBBjk
XUu7dErhR0eggju5+3urT37DTfivqyCM9zDxpRqUTg6VWvCmnPiKNHxOwQG9LBGHMG3zVKgU01nC
DozJnoqix0JM3QsCiliZnyrloSACsBtLNbrJRHmykiwm9/mYcMRuJbMgc8QCCgaCJHKx6FeQEbPc
uEzn/EZdbozWXySOiO3bFDuuOjiWsd8sM+cvXaRen7I49EET7GDSxOlTHxm6X+5LZ8Q1bvOaxZtK
rQQyZ05agkwx8jAEK89BMnVLLJ/EpnGvpyH0KF2EsZUQ5qgJcmimg4APZjZ7CeuO2IaiiHJ6xZtv
5tqPOWJT1NRdI0OdegahVLwjxKOcrcvg9JhPnzv7LzAtN4/YSjvmiIEhc2ikADIpHnxNKbSMvRZZ
mkUbwn3g8IpI20nDSiBzzLJazRdZgTkHr9mnKpA0Ul9BlRXrz82B7NDDu/75OD6iMJOsGQ4ViK0h
r5+/KvpTCIQZhfP2vazA09DxrhM74lM1eZQTgKP6mlpZjSnYygIQoGiPdT1AtVmj6I/6XYYlDVPz
g7i0cs2tmx+C/twZkyUYCdBLjyna8HXrX1f+crqK+WXMla+qOQHrAI5kdKTIM4mzWPOdZn11ZVvb
8UerNtOmlSGYR4FMBC026gjiZtPSUyPAhgp2h68rRY/BlQOpMGEGNCigqCjxRaVhBtTebGezZIVG
4JdAC1V6HgYFz2PZUY0uDLoqqqAU5RyLjAP6lU+jA9V0VKoLf0k4AedyZOPtoyFSAycLXFksDq4y
yCLABCGQ7gZLx7m2ykNU7QIH27SugCcyyEdsw8s90wGOWlJbmeoEnB+xeU1hr+/Pb2AcpzJaJc6i
JPSb7FMxHrosv58Bcib1u6D+FLYcduPLXjSjMuM4w9hL6ArDTzuM5GXma+Hlvrgv9/Nw6LHkCngM
ApQCPeHmNdvR/V1PxpmA2qyTaEpDPy2JJSePjQH6qAGbVa3ofMRt3yXRQLVKh6U4MUcV3Ih+GzzM
au52w684m925Kewh+Hxd1mX3kbEnc2ktTVqJjYzPJ0IXXdvFynyKg9dsnq0FdCqV4Btx5OXDP9fl
0uB9eTTfdWRuMBy+3gTCLKxZKN+NfnSa5Get1JZZPujCfRHLmC4nvPk0+omuCWWuMMASLyjivR0X
ydNQsmpn39jXQAkunRS430+Cw6O7/H9iwruizC2mVUkChml8zGzf7fPlkDi5rT9JQF9WRPR3Gu50
yGb6DSRz4IcAS/FivYr0+Qy+2gzeczB87OLtcjvY0crn2/uX21C6nFqlDvQujy2XSWqEeese8lTw
xtGxMSP9MtyER8WiwF4IfanTqydeQrdt15VYpm5GwtoIpQUORMUCcGLBFqwmvDbu6CjH6ADsU+u6
x3IlMoFOxA6RHGpQlFYgVWCzTZh/yfe0Lsjv021eXQD0kt9Mi1T8PAYMtZgAnY2ejy6xwjS18jpE
A/nL3B6zkhcDts4FVsyQi2OeUrzYl2uMOVIjFcLowmNQW1ptdYVV+qjVUT89dotfnbiVz60C10oq
O5KGBec0yiVIpZfXdCy8CXuHyF+PfAaUrWizFsU4iyY2g5lP+HQY3LeMsfDMrDvNWfApxYUIdEtf
6ws89zP1+brPvL3R2IizFsz4TNoH0QBMOJoRzK5gtd/yGjjvFvnSfkuc9ImyzuPOEh1ds/OvqFu6
83OAyYjnlPNDNl8M6x/C+BPweydp6vLQT/YyQl98QKEU051I3xWkB8Dx5j2SNy/qtUTqdKtbDLMO
Y2cMkEhHoCm/TYiIkFsgHbddDawDvwxXHq3l63WLbyXxJghfAR9L1/DZYRpzVrMSrDChL1fRl7QZ
PLl+FULe0Py2OYGJCjl4mF8sR7ZFOhGpa2kWQkv2LQ16uY9i2XQjg7cy9PLs5bpim2cUk6iUFVUU
MSx0bs68S6ZIEWHOmDzKw5da21//+1sBB/gMgC0AIKoB8ILzv28KkdnFZQfDBd8Vo7aCMMY4nOmF
amipH3rArqUxWccsjU2fCXXoE7ASTI4uggizVyg9nl86fX2I+ffUtgHfFaQGWPmjMsZLV5Am9AWg
shD4pOSkLn01N24D8AsQBERP10267SUrmzL5RkByuRDzip5+2UteMNmlW60Abu3ZwT5HavU/Yh5g
CdlKx9eWZfKNfBTKIsdlgagqeUlidcQa9q1d+7mNGuDOeEx/1k+DRRG9ALuZAjoaeBFW5ja3uRN7
hp2ceBcnx/Ay867WcyFcyAgrlEoOFu4FdGE8YrfNuxmw0bT3CuQynSWCWjqiKmHd4zkZuqJN7P5+
2jXlgfpT4U69o3NOy9ZjYCWP1Ukk+TxMAL3yZfFLLt2YytFMnrVqd92BNi33rtUbDcrKZRulTVG0
glaqnFhpexdJoXNdAs9wMnNBFeOSF90MRaiL6qgOi/l3mhADrAhIIqn0/bq8zSiz0oi5hlq9A6Eb
QZRZ4HeSeJSNh1b0hvhxGQfruqhLGAckputvRK27sl62pKYkJ7Bef9B8xVaeipfBQZoIwpW3hud0
T5GCp/yOPxDANSsTTRux0MZUpvdD+TWsK2ea78IWSziLnzSlncdY7xL2WrU3qodEfbiu+OYVuLIx
E1vjCRBeuQob18s+nPZCc6tonDoWTwQTS6M5ADzACBGdelzm0yi7gXZ/XYvNd8X68zHBM0oMoxFa
yFCJPb81xjXZo41x3Y1Uj0avKHP4vXEaHy8ytpX1mPjZCNHUJSa8hvT1Tg+i+zZtfgzqQpFAplMp
JYe+BuxD3BFun49e4VdEswVIkpZ9EVKrtgflkN78ASbEm5x/G9JzfU0Wk06YI7hdDBrAjPyOTsiM
lUfnNwbKThvc8FfbOaFMYeKMvqRYGoth1qFvn5N4+Aw6AS4MDY0eF0qBfg2boIDPBHo8/n114hUC
+ME4gJA4snuMpecuwYTzTn+iXXqQHfHVesPivCaSOWyY6O77SsA3U0jsliMWwfriCNYn0yOROlul
0NVuXWmjbXbasxHsJyI/y11td7riq1ntkqk7Fh22ZYv8oEWg6xrKyu6N5RAA6Nxqh/FYd+FdLipu
MeatRfo2stWgOs4NVnBFzMIazVMwVKMlq0lsTXIt+osRPvWGoVqpqgzeQnJXITL4MidMLehWHtU3
4YglT2n5ogJAREgH3apz5SYIzV+GOjnChN3PvAFbQZl4Q1Z9FdThVMXivlvUbyIgB9MlvcniXLSx
fX8cqhgjdoFmxS3WtAJBOOSC8Fg2s2DNudjtWgQ5bcaESTK6jV6ghxw+Rka+L9OlsaZS+6WlmWfG
5ieSpZw7equkjQTdEHXAqBoy0vRzd4gH7NMCdOP33RYmgE3Em8sOpeNkG5bhtYYlOFXMKTJtZAZn
QhmHCM0Z+LkyhIrBg9ydlPmxTkQrK3nLCRs36ZkcJgS3RUyaoYGcRF0cUXmRiGwBCM3uhXtMg3Fi
8cbpPRPGxOJM01IRQ31/mgM0MtGK0u/WQG/992nPmTQmBKNgXwpJAGkNeGXTILZamafQRvhbi2BD
bSJVc6qpKkSgihznlta/ja+pvgTOYzxOua/hLYFYiAXWt0L9kZ0ULZo6nstepu/vcKdiOwxsyq2z
qB6w/eCGPZf3bcs/1gKZTybWAynzHhrOfrEHQd5T9QrqCUd2KEUZ2mi0HT9iAoA7qbd1ANaCma8n
SF0Jgm4IlrF8TOKXSfweS42VTKLF8UqOTS9WkBRgUhai8tsrf9+XlNP2d0GO9wW3Wnfo3P3nC7IP
cE2qENZb6NUfKCIz0slX+nQVrKmzaVoyWIMObAZAdYGSZ8e369YZXMun1lhdbkVTZOBhhrZNBm6h
REEjiwfMytWRSc/njpRVR2UIaCsvTmzNtzM2qR3toO8kK/eT7rZyae06nrynj/WYz2zMpOxBrtTi
3MHGKJfVtvx2SnQsG+OxOt1Gh2jyOS7EMypzRWDraumVBAIBDBDbmOBGj9k8Nf2diT6z5LaSlXpm
yxt/oH/1MmlAhcpQVM24INwNhiwUimjGKwg8cEZu6SLKrmnoRk1nV90ALvvBCbMQXzkFsOqnMFNc
cBDbRP+MA82ZbHyb5br2YxibCypY6eJUpDYfHFGzWkv/gSbzvX4zYHXWJo91bNWPHegyDHch3vyQ
orz1kfokKOeBcga4KsBWsQ/4EfCu2mAgPuoYKYDrZa8UR6p1ZB04q3+DI7XxDdYC2Rf8FKuzMCYQ
CHRuqX9QAZ+tc77zlnOtdGKf72VYGGVOqGU7bzZLJxMUzj22FWvXEpiYIHflXFYZJIhk+qzGhauP
+qcgqrxUlz8wZHtmMCY2qHKqxySCwVTtUxI8VwVvaW+rXGZQ4g3VAPmjLLIlSAGVCCzyQJtR/8Ml
BEwHrBUrHvH+Bm9raw7wTCKTrMWKOnbaBImrOeh/pxz5AXyrKHAmjUnZimjJzQA1HASbeIfxANoK
BMMyumQ4838xHsAVyOQAS0vh4RaoR3OAaQ8IEGc6UODivzlQW51kYDoqGFUzDRDRsBckiuRjGyuQ
JmndXsvAFAquwZr8JMoPffSr7pSKvkYCTpa/dY7XUpkjEM0yMEdAiOqbQWsJ5IemuZ2ue9fvia2T
vBbC+H5RaUIaNwRCkmMOeoxa5O1h8SQwUTjPGrXMSqjxf6xd13LdurL8IlYxh1emlZRlWbZfWI4E
cwDz19+GtG1REPeCt86t8purNAsgZjCY6enuyDcju2yT2T2/BNE+sf9fpQ8kQXhtVCzB6m6N5TMQ
8t306byJrZRzvUucN+nKZA4Ni0bZtLhV8isB5H/5ANnWdBYUh0S7xXkShaZxP9pYDIh7XY3cRvaH
80vZKh6+Osyc68xpbYzpBF9F6EaWp3vq/IE1RE23cHaM6qX2HH8oPbsJxM3fbcdduRKXQ/cLUUH5
gvXpAPc1y7HypP8UKbbukdWXs7gSvSlbEHai+HJJZbolKAHLqEdlVPesXITJYhvHpRvrjbW4whOA
7KOxmNjYuD6N9AqNbjdGKUBurpf5Yl5Eo0qCk2Jx4aFR0HugI3aSxKi5yhCPVTzBUdko22FFYDE1
HGRzSF5ee9ZsNGRqYiTNq0vkr4dptq+sF2t83kKnOO2W5rc158RGd3BlyaH9zjfHamlvMhiM61ct
y8flOASDhYuytmj3tj/Qn93jGxAt+quGyfKw353UFoQE9kG7nDxMNzD0iKl+FWIP2Gd/ewpfrHIB
nYxEBlIXVtEgDu2f6N8epJ855inyoIdIun/+iGy714s1tger2CuPE8AVBb7Z2IWTfFvhKWwrM4Tg
BWV5kR0uxtOy02tzgB0b45vGeBW1HyR7uGpr+x2Z7fpccJHeMUbJtloYMtrZc2yQRiSiavj2ffWy
Z1yIl+Y4NeBwOBdx6dJpr2aFq9PH8x9GdPi4KF8sVmsnKdZRJPS20K3EbScipP4VHTYuQDRlqraY
IcfV2x6BGfSTUxJIQZ4etSNzWhFwevsa/rNzfG3LURM5atibttEG5F+XjlF+GWYoq2iqrwFycX4L
/+WuejHHBfRJSdXRYVUYRjb8Mm31PHoh8qTNU7Eq6XJ+O49aZ0socO+0BOOKyW6CTpTcvcddV0Y4
d1VNazRrdvRm3fnULbblTSrFvYhJFrvtBe/vzSr1uq7D+VIUGxNtJ+xfU5wYgE67YJOFg/Uh8RyA
IWzMegnHITY/2too513qMmSJhSmWXYF+VoCh5as0lDwTlBCHvxmQ3jqSgJWA1lLDBanyLzvbKVU1
pxbOSPFQS+jGJmooj3h3a36XiETgthe3ssbt6OwomdIt2FFGao+6v7LPdtTPjABQJ9/xzf+sj6za
9np13GY6tZ0sGibngWVvANCfg5aoLk2gkuN8tSehEtdWOFmb44LWaBYULJrmc9lzxnjjbxxifRTj
9LfSNWBmGPOgAZ5bni8kA4GzM8YwpqRNaObZVV1Tr5vbsJn0XaXWQTf3gltsy8fXJjn3i6UZ/T0N
JtFcnqtL6GEKm8tbF+XaBHdR1k01DFmNMBK30IOab6zsGkBoNx07UXTcPvkv+8edxShZjEydYem5
ajzePZfhnVDZ2/4/ZfiyRhledAtsx5XVl+NOJQiHGrljDYB+/mewHDM0fwbL/67LKzot3NFUdZLr
WgI/18wH6Ly5i5T6cRZmxpdJ/eUQwStQdFC4exVC4ZKUsoq8kTxU861FL8pRkOgIdtGUuZdRR/WI
YVbQk6891j8hXjIBPVJ4z+gRVPrFTeXz63qjAEUcvejLBg6gthflcNKiCyKigd+OkSpqh46G6OXw
xRq1mNSIaM5zEMGV86qjJ+qdbFb2oPTxxxoLaasE2I7Qh10WWJNRiCrKew1a65YHXYvpgan6xGJy
2M09XFnkEgV0Q6NlUGARJGc7Vb7WA2ZRM07WrmOPCucA+smdaKFb+eR6nVzoKsya1loCq+WSB4yX
TiotUUTZem6ubXCxy6F5bsQ6IgpRIOP7/AAczKcH4DtUYdnVttpGLnxN4ItCMMaCYvVDYo1uUhWi
ByD7EvxTbG2Ci1MJUFKmqWA9TC0vOzVe5bHu8u8+niiDFH0iLkTJdoYGBDOHkpvbdDsDypyCjFi0
Ii4umWmvTFDowpDfJUvoknnP+GeMywWNs6fWoCjWb4Zd9E5MVjW3UIB97V4WAdJDnmEwQl0+/Zg6
7tCdcjSx7HvFCQSrY7769ntZ4L1XUfIAl99rY4lNjN7UIvZgZ0M0eMp4yl12YDSg0oWQHk1kjftc
DVJEByrcQOhf9h+zfXNpBfHB/m7AhWNfxE+41QvDcX9ZG7eRzWQszWhhbfLRCC3M7PWu9hgfzZtl
J4fjReHPz/DuaxBb+p2nQ9HRFOBHtgPX75+AaYzX2xtrJpUJCIV2ffwpVb9S6dIeRPIFmz4ABRCH
ddssNFxe27DbbCiliJAdnXO3qGvoCr8vTJnobaqQdwS1JReAlzYmUC4tyY4col0BFFa0N46pS4JR
qBO/fUmvbHFhN9IzNTPyguzWHDqKS0LwgS/g0LH/gpBoM4Vc2eT20Jyl1pZG2KzyvZN86IrBq/X+
QBPRVPn25bmyxMXg1DJsdW5g6Vk47h/qGe1yCKA8Nf8FgoOd8jceboGLmomBq5ixen08mtZMiyLD
p2t7Y2/p0hWoCDAdkyYXGu38yRiCWB5/Tu0s4KgW2OUHgkaj6R3bwEJVB1MxtPHMWPXr4qOcLa6h
hZCl9bMsFISzzev0ZbE8U7VadSi2Uiz2+fpJMDRbHNio3DvL+lCh/b2xBgt2qzRINRy0N2vYUu5H
rz0UAQlzCEo4wKiLs8jtFG9ljfNAO5UbChckO1k+driHMlYrDv76jb8ZVFbmOCfsU0sm0QRzdgwE
DrlKhuP5T7UZGVcGOI9Dj8+pdb0iu5QMLkkN10havxsEj4rtYAJtTUW1NcVyeLLHvqFpStOW7Mbj
BLg4/bJ8Az6TAg/pa0dGAWpgM/Xd+bVt9psgiffHKrd71I4laBQ3CMkB0EUX42Vx6Tg+RJesL0Og
Bfojm84wA/VYAYBzOG98K5Qh6YEEEFQL9DfYi2Qx59gpHPidUbmlcQDiRgZvxfAeaOTKDt+66Erg
WvPaJrsku59m6ibF3VQtQEsN3vkFbcyeQdPI1gzHQnaKeSnm9CtHy4u0SOxWZdQRcwAEK3g6g8rr
Tuhs6W5zcJYA24lHx9iKLDOneh07X1vmXDwHLIKUIEyH5VFFEpEDVv19jqEPIftaBjSRKJ996xUY
d2MqQSChNGyLJ4dKk1LOtGpGPivXrlH6VXvbCLUAN43YhimbOCSQ7+VyvrK0qTra6A8u0hAQr0Pp
ul0EW/c2fmAhKxtcpgcIb5Tq+oKnhsGif+omqggz+/agvzbBXWxzXUbFwkzY9S+rutXBCDFqmj/3
N+fP39t8/JUdHphoTgvTc4edJQMlaDfvekjqzOXs9wRYTMCBnbgIzpvciPavbXJHnkJDgoC6E9tX
dft6WNzIeKx6I+jQO2nT0Y1sK5C6dp+qkKIB3+tFU8yCL7iRqTgySFAB/QDVPR5RXISuNSkxDYbF
oIFc/+gO+RN8xypOPdiaBzkQV7m2Ds3aIpcbDWPapomC029AVZw212h9uO/Y2LUJ7uxL2rToEyTr
n3hv7Pyp4Tq0qM2XAc0/iEsX7O/xEWRtj/ODNJJbo2W+1o2Oay/JISoeFv3GHq7HefDPL060fZxD
yNIYD92M7dMqGzKAB9sRgboEFngu7wlTQjX4pvEWtur93Mhe22j3/9MieL7u2kmrdMiZt+nUdRSI
HEPR87yJTe9afRSHC+tRY1aQYoMNBt9OmpBxCsoHa6f6drsTw8VFu8ZumdX9lcyOrrUJzCFYBX0W
AmEg8FWRBfb/KwtOmXd2X8LCrGH8W/suJY4gqxBZ4INBXUdGNcNCu/wyx51ti5Ak7HCecRSH8/1S
7/LR6nB4pfk+KW+aKAXzFa6OCUhZQ96DwXVPOvt/PQlcOIgTomgdAynSeAocRXUdrQwGc18piRc1
B70oIVpk7ORmb6dkryah4CSy9/+bVeM9DSlZjDe+4SIfSDFkholtjbuHGeLyGZ2PIxDhbZV7sn03
QXSzGU6V8O7cSgFQh/tjlzswHSq4I0RnEQad66hpd6p1cOT/LFyi4gJZGeHOzIiBpXTKAA6i9VU6
Ja78DjzQawvcobGyrqig6wrPmtJDWypuNxsCiiLRTnEnRC1rA8Tg+EKafQ29wg9Z9mUZ5rvz52DT
u1Y7xd0SSwRyhSc43zh+jRoMIRQi3bENpNHrreIuh3ICJpGo+Bhsknw6KG50mK8ZIfG4d/bnVyPY
Mj5hKhWNAp8FUwYY5ersnpBbnQoKa9sx/GXL+JbHhARWbZWn9Qx+BUwfWgKA+SvH4jBek6OTBOcX
JTTIXRpTPhValcBgC45DNWDs8Jmn3Uq7bgc+rp3A2ttCxqvPZXJ3xoC3dzYX/1h7/lzmhXH8m8+1
MZv72hYfDAYFhWHnCZ8YA5njOjU0FePAvMBIU0DUPbDhBHq18aNgjcw7zwQ/fsAzoYredQxizKbV
qfmZwqh9MYYgb7XvdOjyMmwzNjc1BNflE2/IOctc3FBpg6EMhgelQbQreyg6Et9+Wu6s+dLH3HV2
Tci4TSETJFg0OybnTHPxhBaJNmnsxmGw8ST5h0GKzRmVOWDjiohVbuv1sgrCJhdaMoLUPq3wcW39
05K3N4Aj691+yTrfbu7IrAh8XxRnTD7O1E6CCueTX/6OM9pldfirgyvYSx7oCh5cZRoo1sY+o93N
br8rdjGTrPL0rHffNdL0ylV4vGtBusGyFqwuPdTZgxU2O/3QBU32IPtskOY/K2M93aA6Sjl4hVkY
N8RhWuV1dARSHf8DrJmzaxvTrbSgN0VzYv/i/y9WuMimaqmh52xRnT88KRNn8T2b1AAj9bJnwjXj
flb3s6i9uu3+L2a5EBcVU4X8nplten+wY2+0ezd2flASnve5bRewZXS3NPDM2dyRXEY9Xkx2TLq8
dE0pCbMu7OZvw6BC5rl2u6VyzxvcdgJMh+iOKetvQcSxLSXFxDBnbCB1QjSd9uyyjU7iy1Zki6/D
zYBjOYsJW/9PF/vLsngAsUx0tc11mMq1zJvBPC2Nd0Yp+FrbwRmNatRPwa76RlJkmMH+rOkATFBl
D+l2VxkbN+6oq9WVq6l7Z/nVtJbf6t8MaNqrsexHCeSbHeBTYsvr6a6zf77rc778Ii6GYtybLgNh
GCYIw0zg32G5U3Ow8TlF1dutqgtIoSAajWFC2XnDfYNJ6SibFMDP9N3YeGrARoubBEOTLKpNO3Ls
hdXqjVxjbZI/QZ1k1qDDw/KeT+tLaliijSLYyo3c8JUtLqKNjTK3WYUjhABaPC1PAluC18YucOIY
QZ928t5uvUkEQN5yk1eGuSDX5ulAUHNjd8XkP39D7dI4/n98Q42LbKSMp6hdYOuJKYrcsFxRuWLZ
VKles1a3I4CdsqSBSypeLY7L4JKxgHyugi9YqF9I+qVXPln64I5D7RJF5J6i08K+8OpOSmSSlhqF
Lba4Yh8f29kHA72nX0gHIgLvio4Lu0NWxkCb0Q+kgrFYv9WqR01Hv+Y/9ylBsAVqdPQWIPnzZnwX
dXjV6Fm40Xfxno3TjyETYhCpeG888V6Z4T5R2kfZbLNPNIAnOhofk0hUnNu45l5Z4D6MLROtHBZY
aORrCYSvVTT6mWy4qXoraSfDUQOBL2+kX68Mch+nHBpSZ/M/O2ftwYTkjc5x8tCPgaa0JJoN3HRh
WwPSExrO4M3jsSqV0UBOWkVHmb3A/uObaOuUo/ejY4JVdUA7wuUMeWxBM1Af33Orbq5rZYuvqlZ2
ZaICAFvtZH8ajOSuGvRLzJjc12l3MZnaKcnmo2IWXxoDDHdJtLzHpdc/gAvKmoxh49nGD2DkjtMh
91m60hza41/cb1uHxpFB4MI4Hd+CxyfNAkm6gXpKzehpJpodxsk55PFwUsj0w9Kp7SVt33ryrIaG
3lwB+HpRx+C9Exze7Q/88ju4w6s5tVOl0asPvFxBQfEv6iHsT/HReb1k7skHz+8L1UZpUzWiC2Uo
nwSl06n6vpBZUK3a6Hej47vaXi5VUanWZg4rVynXE9TDPBbSIjAxasSTP80+a5S+o2f5yiTnKlMc
2WBnw4u2yhuMoQ6HcullDyMdQinRrdsAGhMWOpeG8ha+nk+jBSwVLDFmW4mplLmVZ4IACNcPCKGY
fmgh2FB1K26vbXJxO7cG2SAFbPZl/yE3Db+YysCsojAedL9Mu4O01HfILkA+m90MixrEqnqpVsqn
1NYedXn6UHcJ5BGbq8GIPPyN05ImR0uuTvYAJWyanxyh1Ihom7iLYLRI0/XsDERmSMvStyU/njP/
PQ60+hicA0mRAcrqBqf6v787thAAqqMYimOauKLf4JuzRlIlNcKAC7M11icdCLTEK2ywezBOYzkB
dRzkf/aFIQgT21v5YphFs1X+UeptlkD9ENUT80q2L7spsIqv5zeSuceb6LBaG5csKiD5SqYEa5PQ
jZ/Gyi9Q+iKmdMrJp6a4Nu3vNfl+3uT2jbOyyR3qdCznZGGz3c8PGsWdTn/7oNn2n5cd5A7jwlQU
zATvGUMlrtGcIpFOw1buuz4b3Dksy7isNcbFlGHeQw+M+TCUpz6+SRvBJMv2h7Kh3mM4QGjwuFzV
TsYuxasXpCYPNeQCFAg0NE13GK3Ey+jVFF3Eor7A9vH7Y5J/mZVtHcU9mxxP+9GdyxwwgIvIEGE1
Nt+cII/4vTL+Xa+WsykPjBBh9Aaov1OvyIADpr60K74zUano5/nzJ1oW51WaWVFlNrCTLYJ4pH4a
2s5N8Fg5b2Xz5EGZFIUEC1PHfLoo2wsklyycvFpXXVL+aP+7XDejtllZ4C5bqg8d6+k9P4XkyRv2
1ffJG30UK7pduiPS/7gi7qYlJMnNeIa91ro2xsQdhDW57Uj7Z0lvAMutPKfPvFT6DjRjXnltdbhj
Ja+e/ecShA3+ytmVTMELdvsMrgxzOWhWmpFTscFJxh8Pwz7OYPZ0Bpcv7AzS96AA8PUwB6eD91tH
SvE6tuNVSMec9V7HuvWXobyMp59TPUK8wlL2NJP2YGP07Li+JalTBLGC5LATVgrl7VNqO7oMJCkm
4bjwnzdZZaYLfK81gdLDAP2vuo/3pFZd1PTALdcfo3w81VadH6g2fEr1aB9N5nVVkI+UOrc2lT61
eaG45ZBeth0NMbF1BHQ58TAM5xtZfVNEFtRxyhttcbw5626bWCIuAYMzYJ2ohUwUkguNRD2L2A+D
YwcxSJcNheyWSvchgQiS3aW8MRb12I6aV9XF9TRnN01dX5VINN3FidILauof01j7CgTmhZGqP5c5
/mhp2dHR80NEje+QrLstsuwONDIftaZZIKIVDW6rNXdVmj+SujtEquUjCHlFnv206BDUqFs4U0HA
71jvtNIufWc0R3cskypQexWNvjj7DICj7E62dVPXjdvGamhF9SlV+tPUStdO0V3L5hKaGd3rUf41
LgjxW7P5GI9K5zZLnIGBy/pSTKNxkOPiwoHSr11muZsvqeWnTb4jQ+3nFV4eaY7vXi2QNKDAyQ1o
nXtgUrieJbL4cV2LmPA2nwu6qaiyhmOhWty5XAYjGwkr6Dq1NkLPUL/P+3ZfyuY1aa3MOx8kN0Px
yhh3exaD1tGxwBu+6sBjOluT6kJbbacti+jFtXlPryxxr6AhK4vI7iy8TGqSulZ5YeqfySh5SSFh
wiUWTUWIdpGLzR0lOYpHrDhhnNJh8cd0cKNl9hLrXVF5tTAuKoOYVEkmE5akevB0ctX1gnRtM/HQ
cZMwvKYKsOHrQFXHuaZFbOpU09Mgsz6BktIztMu673ytP5Rd5qfCKt9WMclZ2eSuaGLPNLIhygJB
ljFoaY1Z0yQwlRD3WwTtmRrJtzuaP9h7snfN4PyhFC2Yi4l2oQ9Kk2NwJ5rTj8l4VORdD7R0+nm0
IG7RnHLh7bNZDVgtl0uI6ThToGFg8Xd1mFVA/ofq8HprOf/upb5AYx9byzrA1fP8qXzPyvvotTP0
WSoCf2zeMavVcU4uDQWtKVtdIUV3QDR/toZaVH3c9Df01n7fY9wOdn1WZd2AJwUhd446hVE6hCi4
ugr5+I7DsTLEbV9iASU2MMyPBT5HFaxGemF5JL0FEYEMfeWxu6xFid5m6ALlsIWioy7bbwDolpyW
Zs2eGC2G5IBLLJsw6h9aaQYPgaAcvYUzYWO8f4xxnpeOCb6XjuSYBu2Bqof4CK+3oACnQpr9XjrI
70DSvDLIeRtNrESqG2wo66I7FJSytl/1B20Hsbl9CgW6h/MfcKvB98ogd1RGRckMJ8YK6/bA5B0w
OxAQHQSRTOeOQDenCBaPyULOp1kWhJbtPHO1vdzx6fVRIXTEt2TDBHh+MOyncsWENuXurypIm46x
Msg5HwS8qqhjtH0YznqkoOTyhiru3HgAu3gsnJXYdPWVNe6WteKhh7w00kn56LjEU3u0niQv7nz9
T3vNzARHlm3ZmwrGyiZ31epOAxEmii1d6K0UWR4j9+l6XTAwJHQM7p7t295uhxJmWPXPCRNoWEuL
+x0jJ3t5r4gwQoJF8UJodq6XbS7hs035NU125nJKDMGKBCfjqUqzKi5VWdRHNUOUVXLlTs4QQNTK
j0fjQk1ExAfMh898oqe9XZlKW8bxJLMXtx/tqIxTzzqS7NSbmHT0Ss8SvOdE28cFFQmlkmFhCCu1
JdDo2iHFdC31XhBJRMviIklcNNGQsQcxC12AozMc159lsUarqBy8fRMYgHSgfeGgE/U6FUsss9Ji
heXmM+g3at0tzQ9z9bFuLwYRr/C2J/8xxYObYpo7UuxgbXiQhVauunOl+YL920x7tBcbXGYJxVEI
ikMH74k4bQGlKAIFK2C0R3I0S4G17SPxYoy72PR4UOXcxAu/sW/IfD8rv2S8W8+vSLRp3LFrFbvB
wCu+T5HslelbM4oGSESLYD9g5Uh9ZSaOymAEpRyd5MwK0qI7Tm2+O7+Of7mmXjaL/Y6VHSsFMLzG
WXs62UAoMkCmfcHUkpdin4FESuSw/xJeXyxy91RRRFWpT/9YnH4wEr2OacujCBiWvf8OYXkUz1Zn
j7upFGmsyuUZkPHUzHm5iP8yJG1XvVcWuXsqn6apKBhN1u/+MUvy/w6auB3aXzaTixPxotQYj4Op
2tlP05XMBBjt2bUMUYNig6cX26irps0mBg0gWF4flHjUmjxlz+rCBF6WRK6Tz/kO3Ji9aZRuqw4H
MD6hotuOn7tBdEw33W1lnDszxiSXjjHhKVPrgU2hL1uaAofeDLirxzXn0BSZ01yOsLBozYHKk4NC
T3PrjPIhlarjXA5zIPC87TW9lF84D5epLNVW56A3YgypJ8fxdWI5F4qiHJYe+UaV96nrRNntYlgn
ay4PZKCBNNfBPE6WmzSD6OpmYfHN1b16vHF+kudxU1SQan96LgJ3FwdMyBNxYAFrbemJODq2l/9S
bOCcZMxVo+wanKfc+tqSsC1E6m6ixz3nGpJeNJIlY3/BUH9QTu1+DrVAPoniy2agftk2nn5Ak0a7
zmqYGac9XWKPSrcz/e88z8z5/mwWTzewzGnX6hmMNDHxovxqbKkvOI6bV/TKBHdr5lKZRVqFz790
xgIJoQSck7HTuzJkR0gk+XoMfKCd3w1y97VKrOOk6aJS2vZlZIAJXAUQWZFl7pM5LdQ5tQw3Nw3m
oPsw/GDpo/1jDhVAGXwSiBAF20HtxSCffCvZYOcdu4sYJqvfDXvnkuxTKKs0+/dsr2HqjB4AoMsn
RajVPZurIzK9Gff5M/Tldyf0/dCXlS3OtajUOo7OFIxYtspu2OE0/8B4W9jtRjFN7b98tZelcV8N
T81+khkKkX21J7QEA0uA98Br5b/K+e3NUPWyQJtjuxmoprWVjtjRVPFjU7YhyJSPi1btrUYOq2T0
6KLdMXcZwHGca2SvdXrpAg90AvTdrzT5h9JNpx78+Yk+eGRKQNiDr+OVEWSD8h4KXLOhe2MJipsc
dFkVXtGSFNA09tVZD4o8ulvGJDSK/mZaJi+WQRMglZ7Zj0dEbVduiw8o/rsSGhx43HkTonmttrdL
0UE0M7vRpqlxNQpcHmjPD6XZfIgl+ilNy2PeTNflYF4Z3fKpM1pXyZuPagPB8XTyFVvfL1Z+1ErV
lzC1p7U2iGvUQJ+Vw6jnoancpQoNo6X+TFTTNROIlTYE7Rrzg5IQdyDL3VSagDgpR72hX0DQ8qD3
VuPLthPIUS3KK0WfiMv4JXmEcEGPT5RCwHxpjg2qA6z4GKGV/TfjJ6JT+HRmVg5GHU3pLBnV8Tf1
FqR5aOx5oifadpq3OoVcytBqsgw1LViUNRqohek3FeieKpw4ikx2oZ+kqTjGUXGnpZlfS2CKFMQU
0R5zGQSuTHSXGNST4amL4liHxS7x2tF3dvmMYQpRBW/zqgMmgbm6/pYAyuyJ2pYJHF0BCD6ybaAw
TQ9S1XeCdW1eRSs7XLYnOaMzlIyDkpF7tzdl2O3HsD+Yp1KsN72Z961scVlP2zdSvozYQxaXhx/5
p5zJXgVMRiYzvOdiFiBf0uFdAHzgjCzNVAFSxPTG64Q6G0fSEzDl7bQMYgF1fDJRVpC8zm3na9nv
2r9g99z8gCuT7ECtfKQdc60GYQbqy8r8verVx6HPd9WkCbBsIjOcY5Be7pLUxMqmOTpgpsBWM7/T
NE9wTNifeZOwrlbDHf/cSqPE1hBiWp9JLfyDJpm85vA/oElW9tiyV7tngKdiSFh3o6xq1xqOMXTm
uulwflWbafHKCHf267yqTCXH1TXnp0UF4MeJg/MWtuPWygR35Puhj3otwjreA6wXrYfLRcqpzaSq
BTFdN/90RrhyrghO26YFaF0B5Ctj6IrnHTPbNi2jElx/MyRW1OIhTQQGtisWLxb4FN+Ry9hZUCR7
YoauYrAC2Yf5BxvefEqoRLyMm+6DsCDbCkql6lNbY3XO8oWQRk9hjljjUVbHBwBL7qVMFyxre99e
zHBfRpM7Y4aEM9nFeGiq3SdJv3/PQVsthEsMCW2QZVQJWBhnzN0YZtHs57w70dHeSyC1Lwt5J1kJ
dQu5OMWadsTg+PfzP4Gt4U2IePkFT8p1q63UukipJwlbWc/Dj76MDK8Z0hAo9MXtc7AEmFV/XU+Z
oNMl2Fl+mlImjpNkjIwxWx40C1TzoiGjt4p7YGgGURVKMbKu2ZAQeR2K5K7WHTRg5jC9GAPJLcNh
n4bLIYUcpRVIEK5lUvG1F4f6o3NYPp/f1LfYLWYdU2NMhY794wJhUelKm1f6HFatC112H82EW+3U
PECXChUDxWtuMBSbiCt5b4pdnF0uNup53OfpArto0wdyUIaAxJDSzZjoHrR1hl11zajMB8F633xO
ziwXL2lmDjnw7nM4dffE/gzlAtFNJrLAuWJFk0TORiwMHKyyB5XIgCATMC/iy8Fzbs2QHEWDXG85
S9miTODSICTIJgC57KOX7I6Cux3QcOIyqSK6hxAwOI+DZV8+dkHxIb23/SJxHbSEO7RJNXANiqWX
Nxe++hVcQpIRyMPJFn4FlBvBEGacQE3ieMYuv1JdhrJHM0c0H/X2ocCtnKUVq5igx2M8T8SaQ/Y6
Vid3NtGZTQAPQq0LoKQvkJjHQ+28y7wJ6ZxNtg8rm2BYKNQsM+cwtk51ke1m50tpiIi0mNO/Cnac
Ec4tbXnONMeBEXVnH7W9fRhD5/gXs+lsg87Z4dwQ09QadAJhhwb6sbxhHHn6zeRNv/SQKcRl387v
3dvrl60LE6oQn8aMlMonyk1u1z2j6wrlWxNlGm3f7YGp+86GTMTKBZtfamWMO5Hoa8vR0sMYeEyO
ZT25JWl3ZiXoyGrmm3cHtyjuFFr400o7q3NomL0MigRyaRaq5CdFdDVNTuKClaPdlRb4WZa+n/dV
lz5krRPGyzhc1Il2cHLja2MCGEklknlVhmyuoB9JacmeXbaHpp2uxog+jnGVYmwhARGDWvuTOlue
kVRHo26MXVdbP8yqC/Ui+krAGO9oaQBkJVRaS9BA98dpWD6jx3+lG/JdImldMCTkIiXkYUqru7yp
L6UG8h8tedSz6C7JQTOW0NrLraJ3gSWvvKWco6t4IcnnyoweUgKIZ+8k0cXSm87HaWarVGMkBuYg
XUdGe2XUHUpvejr6kWRcoOJ5b0JGyq3SPnaVpv9cDOOhjLJrauQhUtjAyCD4KTeepUmfTFL5VOmw
b2nvT0sJznF1vMYVqbn2pI5eIZWNq1DT00fTN+LlOrPpLh4y6LPYkhsBjBOQKb9s4vYOM64eeOcf
F727w8fft4mOkfCmdjU5KgHoRCQkvZ9R69Jy9CBtPqOSs4/pgzyYn+Jo8LQKdJhZvytr+bFPtF0C
/kpfgjBrMEn5oxVlg1tD8CCcW+VKVfUrdZivJqu7HMvoJqbWrdb0OzknP0HuGUC09+Qojm9TXAz6
eFBRn+ob9OhoDUW5fhfn6Qe2PUY+Y7srL4lmd9DvW+XDZC4oYNm7Eg3dklSuNWWuAhFzBWSdVWy5
Zn5BMuKnuuzpuXNoZtMMdXNBUtvTfVJVmItbgqS6JhEE6+b2UDezr5hj6pGi2JuR+VNGJQxaCt9a
TT3KUYpPtOS2WzpdOADyalL9opGm65bUqBpbbqc3wVh2QToWLboaMjDe5hQUi/aQzMke/+vWifO4
0PKmI+0xipSTuiCMDd19aSyju0BQzB3UdG/l4IhRu3vdbNwCEuZ1TbzUstza+FWMZgLi5tiNe/qV
yqMXDTZQrXFQWDRUYoSPug5LK7a9zrCviwa5S1eHSjQcYlR9l+nOnNOjPESnVmlP7Vwc7QmsXF2D
AXK1Hv2yjR9T07w1nDFMVQCypvi7TBacimFHp+hoSuQ6TUECDAJWVk+Quq+qWXmDUgR1r18YkUGC
Qm0OkXEsZcNPeoVi3l5KggRCWOlCv6VT+3mGhpBvW8XoTlb50RqV2qdoTLkgtwgTfTlCwNDXy8G1
JdVrOtO18BIth69GW37LSudbvwB0qi+6i8HHY0LL69muA3UBsV0qDdfa4JwKS4tDM5p+tSYkgmi2
WJ5iqws+vX5I8/pXY9BPvaS37iSNXg5w8mQo4VzQU9xB0LfvbenGSBnF8ki8Gvs6tlMalok2HmS5
bAIKLrPObKKwKlVAWYZbanQAMUv5xeLQIK9RSaVgpfESKZ12NNWPDdFSV89paFTOl9rANJuatKey
0SpfK3oAuFVlcI1l2GN21auS/yPtypbj1nXtF6lKEjW+amp1t9tjHNt5UTmT5nnW199F733SMq00
c7OTl1SlqiGSAAiAwFooIijpVFnzGN8MQmUnTfitCgR/GeKdMorfxbrY63H3s1RRLFUE4mAOO7X6
Wb1q8hHIi2bst914i5zrSpc79IThYb1rSrcbK2DkmFcg8n6YteI+Az6qBZRrB4D8X4NMfhll7U7M
2le8fgje3NMqrzkve61L7iMlcapevwY1nJcCU+KmqqCYuaJ+1+viVs/RSI7JvCLsPUNQ7hR6wjJB
D3Soaqml9hPmsYQfRtCm8C2DsS+1KeDkI5tx8+pOY6IPUUqBYRUivFyielcKNbxma4stgO9m3hPO
h4QL15opirpMZx1oG+P7QCeI46HFe/TsCTMsubLJBMU41Gp8XLr0EcbECay2AsiVPDY115eIqIuA
pWkAGhoI4IcJ56pWOEti394mMZ4zsYeIsI2eB5C9dfJDrmVWkid3TZke81Cz0kh3llK8B/3nsQKM
VIbSUNDIX0wzQilPMuCZZXhmg+wWQHe3sxXE6HQeiie807ymQ/aiDPqDJsU7jLBZI1x1NhtOGn4p
S+HQF3ehpruqDFDgPrO6oNwDGeG2aoiBR+LnNEwPon4dLK0VNeFjH8vf8ynykkg+yIICYljV48Rj
W6HLes/ZEClLhUYvcMb0vYc4lAJMscqdkljwB47kin7aWb1d7HjPdVsB7lowEzNJRE7rLqQB7hT7
QafDIxjNaNXKnICPAE8gQ3mVBuHPIRh5GMAfi2Zviq1IyHpRZkK16b1iS9EsGrFMtcDMR7sQEl8L
s30emF5fBj9JpqdIJEhmaUY9e4NgRCip9LyJDWl7B85fwSSKRlAjOEuRL41253RX1af5ddkXXuJI
xV7bVy5t3pVSF4aXesJe4PTabRqbjMo/nQ/QPvCxtZhZAsARMifUJBC1+Ro6TS7rFk8Cm1poo6bA
D8/ejDvQFor8qljqn/9NBnOSRaFlfUGwCknWDlM+4g77dFnCZnkG703gyiASmF1ZzMA+qQhp1QAO
96bGDFu3K2dMNyQvKigc0514s9hKbwcPpWmZp+x6+Zx7vX/5EzaTpvUnMEYqLBiDiUt8wpz97AbV
muV93T6p2tcuesm71k2C1i30DoH0vtXu/ko4AJzAxo7M7S0FX6W7c5E3gTQaEI45T/qAM/jwEFft
vtllJ55X+M1Sz9KoUq2kZUiok6GDNGoUdJiwPg3IEPN94s9Hfc9Z2+Z1oEgg7cWzDbC+mCy7aIKu
JjU2NjjJdmRnXvqjKfbtcNLv1WvFGtzAytzmcV7uhwk8ifZl8ZsGoqhgr4EX0j5M8Y16SIxRxFrz
IbPC6Q5OiGOCHzkFqKdbiWC205yCNm96LLBx9BuKI2bsdHiY3EYfuRO64aNul3sDBGZ/VZlZS2a2
tlJJoSQJJCsV9AYkClb2EKChfCa26DR27PF2c7MWtJbI+JulqeW4MqnqKJWjTokfNc3tYpjIYhPw
iZB9N5Nb9A4iqSO9I4jFd9DTAPCvEnaXz5W764xXqqoh0FRqr9FeeECUusNc9Es5+J1okcAx3c5t
rjVfaW0BoOzXGhfmdFutDQPlFQNQciLjL9qsJalYRotXu+k1ghzJKXDYystgq3cSXu0Td/QLVz4K
XNK1rYqLqZwlM7d6a3ajATo+FJIXyYlEtEXMYnc0g4LXUvsRf/BNs8+SGM0GHHaizQbWiBwVQxma
jXr5aKUHFJCBAbq4sFdMrD5ePtltiz0LZZQaWb4q9LqAoEVo76ZJvc27kfOSs33frLaQUeNOUFtZ
ruIFywp93ZJ3ixfdUvtJvPiUPwr26IW5XV2nTnMqTjzuqd9Y0XmJjO4CfTcqAgEnOB+avWaPPzAG
SWPCyQ3tXESRTv7/z1QzR8kGQvqYAJgXu9o8B6cGIZDgyvviJ4XXp4Qnl49QpirIVjzXKspkNUoX
A38hheLoD4ND2Tm6r6Yt3f1ofwQvMcrj41VzZx7EtzcPwU/2wveJww1Bt/DDFwCuD0NhwHr8MJop
dpmqB3S9g1zY4tIfm+wYCKVl6Ci+8pzBpsquhDG+QBenOR46LLdcRlebjxlSxss7+hYuX1oPY/Rj
V0ZTQ0VQjZ2iq8IB5eeJtlukL9KJ1NbQ4v0q9tpjxRG96W5Wi6OLX0ULgAzq2hK9Sd5cyyhztLRq
2TutUvW8i/RDGwvV0ZUkxvLBuacGE4EkZGH7+URhnGlFfjiFGGW9vJ+b3nslinEAadETo6PbiTGf
1IqXyDW08l5PFV9Oqisp0isUu6aRI/WNgPnSKTKGL2ShlC50hQRTikUwvBaJdJ2hzKaXw6dMRj0z
XR5Ssb8u6vZnR+aDGiRPMXrqLKMGIZFmOnWCCriZHsiMFFkpXWkw7qM6fhkichdUigfoztCKyuLl
v+0X4z7iSsvaMMGH5+K+GwaHJPKurVsnREheSfBaiM8vS9y+fFZHxPgQPe0LaZAhUpXwaBr65SF/
VP18V2OwjNiJP0xoO+XFxvRHPx6QqSiKKBP1Q0NtYzaSXiy4GApleIkFZR/oBJhG3bAX5dIvMCDo
9A2wCNEQyFku1bgLktnO2qUTqo4kyYIXam235Ijnxs+Uv5VCbczwWz2m6bIDP6Tb9tXaryW/JfIr
+zbEMR/DPIPzCscdmZPFUjrRnxIF1EoaXkGACbGU3iK2Xj9KorX0Ka4prdn3fWFHPZ5GcmUfQhvV
RDpEUS+7szbf9qp23VbqlWZ0fpNGiVN2osFxTB+bkam/wDOXbpoAEP7QIizpihh3oH728sU3+8lV
KcCE5kki3rlC1HkByzPXM2itpefLh0Vd3oezWglmrGEOqjI1Ixo+dJpHxAroPwvHVWzHCCsZjPrX
Zts3cgR90E7VvvKWY+DUjn4H8D+b9nWXnCubJ49tEZ5CBTaN+rZHewgRCiEpzGlMTXsjXQG4EJzT
27xWzutjHylzdWzkSYd5v1WC0OQLlzuM/uWD2q7/rKTI7y+vqQXhSpZjVTP6FYlHb824tmLNriQ7
/NH48sPg0gJcAD0WLOOa2/pBBVxQFYO5t7WRaGpdQ1UA5uJUt/MpdAdrwCSf+En2eY1Q25n9arnM
Xa1W8VwPOl0uAktUEY7x1ei8AmTJzWwe6N+mw1rJYm7rrpLLWBGgoEYg7ydTwmPNldimeOVYOLHc
plNeSWIua11OR1XuqGvcD/v6FO9Qvfb4gynbMdZKDnM7i1UM3sgUZwVeLTu+L1CHSRzlpXK1m+KV
JtSCA+7TU83JRn6jpBqRQKQH3L4PPLF1Yg5LUdD1hX7yHOv2CMjWk4rqpOLJhYWtfYDzR0OJklvF
jhcLbba2mKhR/k8+s78kz2NJG/IF9SDRVj3hW+WVP7TEUq/RWAu2ux1G/u35WBzChwCVXKv3Cy6l
92+c+fkjmM035wz0JDo+IrsyDumhOaZXQPu1Y4dXlP2NkZwlMd57CIdYDOlyAS5Fm7FAHSjdj57i
0aoit+l928+dpTF+PCsnlcgdDrd18+viZSqsxDHt2qEtWKpdPuBFid+UsV0dOR8p+8yD2bSkKBQ4
AhSFwdR1O6Jp8L5wKFWveko+oxYme7IzPHZf+DEU7yjZB6CoypMgrCGc+rzYT+/inbojbnoTcC6t
zSRvtUrGuxtLSOSAurt+/qJ0N7H5TIxPDTCpuuET5yLZ9uO/jlFl/LikC2KSUhvtnidHAOhOifuD
Aq9FR9n/u2L0amGsH5dzI84CxGSAF/YopmaHOwNME1aK4gDP/rcd+XlpjCOflzSd0xnCcv166fR9
U+o7ED3bkcTrLt125GdJrKMZDaVYJFieeMAUuN/4KpjdRP41uL0iUwe4JXptPpBiz7mso0EQK4pi
q/zc7bsHcgxHvCSEV3iUVzDWOKa2eNRfuJUdnmTm4GLwPWgyPTjaKl44y1G4jlNLd5cDaM295gD2
RD/8rN1ztHPbyZwXzBzhJKdmX4GcD+ZO21tbeoEA3oGGjCLsfKmtJLWKE68cvFVHA8gqwZiQaFAO
WGa51ZIgYa8RxM07JC3OeC9/cYq9AEIxi04ioiNbxQtnaMfP6uPfUC9LGsTrkoLaPh6f2PHHapI7
UsuooympNdrawTxG3mDFPcIrGTy+vJB1601zLY/N0XIhlMxQh7z2UOzHa5BY31MSaw3gUFxZG5r0
ThbTbzrKmLJbFGytcQJAmlLsYtNG5+BJc8hOwTvYbgShYAk4y8zmOYSPWNXv9/XtBl2lhPUSU8OC
7MFDN1T3qUXhl6YCbWxF95hSRCDE45zh7i3jYMtIBvA33dvO03YGCLRtNNYe870puN2O+yhFFZMJ
y9/tLqO4U1lKs7RAmnzSMCNva5jezlGBRYsMiAUd6fQH2rNxhbyTyRipMMlaCtRTFEWbw4B3N7m1
MDLuNsuJIrpHLjcboIHMpUUy7lbEyHDTBBA4oiUZ8DLSJzqtJbrKvxxpYeBTKFnAK/EZY7eCgHer
ZeI5iaBq1dEadw9bUa8WX7omB+wr31I29xVQ+LohomQDwsb3OZ65KEQoYCyeIFnDVbujzcnTwbhZ
XBo+cg1zU3VW4pjwUYjDihQlzUbQ/z3bxlt6HnmYAw9c8XlxE1zSvJe+TWewkskEkXJr6jMaPUFZ
robWWCqHxHwAsKEnE27ZjbObbB2gBbZg1hbYTYQeQDP0QNvj989jiQkJYAp6vBBu4+YyZPChSwpK
9ZRb5/3h6UFeZKaKlTX1WNmVoD03g/gaEcJp6do+tbMcxhZqrVILnT7XdUF/O0zJYY5fOZfw9s6d
RTB6GCaaIMU0TR0wsLvXvcWXX3IJgb7iiT7akjlZ8VaBFFunK4ppGkBEfavorLz0ANStZUlw6euS
1X4WZIdeDybenGvFzj81n8HRB0fNu/O3N/IslfGcQy7MUllC6oTyb61eZ7rocDaSuvoPfmu1MEYn
IqHX4g5c0NRvTR7xwsROD4aD9kMQvjoxCFh9nlVvG9h5VYx6RIB1XYwGq4rkrDmiD+RkhsMnpYhv
m4QkHFg23hYyilLPc1eEMc2PTN/EyIga/EVX4TvVYHwUeB6STE1LLEfSrGRs7mP9WJIHocyv4r72
hJ+XT2zbiM+7x7inZdDGuEN3uWcA3WkMPXFJd8XM2bXtqOSsFm/B6Erfs7YOc8mAFJo9xNmR0tpI
X0SvkfaFG3qGjTZBLtocz8rY2bR8KVpDp1ZGGQ4qlITKXSHhZUrDC7joTI/ZSR0tnpFtlaIMGR2h
smkgiflAPywYRSJkmLjzTJ8G1sFnOXM7Rzv8Uz9MgbiDi7uiXWvcqGHjFe6daMbAES+0UTFCNL24
ydVylK41S7JpSMRd5qbirJbJWDq6opMhDd+KI6N88ESMkef2tyaHE8MbD/BS/jZpWMlkTD0saxCg
zFAjuGlAtjjmG9V8W6PQbfipx4O72VbblTzG2mPgaSZZgzWOtm4tTgTk8n3kxWCR3gfW29Chkwz7
ywZJf/ODB13JZOyfCGUZFCpk5kR3g3r0muQZSB8tgFmbkUfAu32ItLMLevORC1MOZjgzQIZ5XZIe
G8UHfc9eDLzLK9qq2uHnz1Lo7buy/jgaSdOkkBJdAQX7l1o2lubzsxHekphkRMqHmoQi/KeJvuQe
r6wZhv5k3gW+eQ+slsRYWpaAoaZX3+qug1NEmCVMvBytNf147OFbmgPeJbg4Ixs1mHf7yJhcNBiR
mZcVVCM56BZexz5rjzR3HneJpzkKEEcwFFKAExPFCq4x8FbM2F6gDiVoKrGveNsGJ1k6fgVdNK//
fFP3z4rC2FulYZYokmkhOQLE1GSBGtr6j7rImNeSS5LQCRAh+MU+9Rdfd8nujRQZuF+8zJini8zl
Ooh1Xc8jhGEY41s6ooDVDLEbltPD5VVx5LCUJrNeTrGR14sXlM3DHAPLp1NDJyzSvzkfTUJdDu+2
wB9g1lMH/SKpM3RgUT+Lyr3WPF1eB9WhD77v/Pum+N5RZGJgLnpMf79GFkieZoD7iAtKp+3usqCt
J1NDXkliSjRAqkH9iby5JNp9mQi7DG1V/9Actzr4MnlR6qb5rAQyPnAEy1bZZVhaiqG0bLxKDU6M
xds7xu/poRk3ygDnME0p+tDk/lRM/XUz1rUV6THvBXHbp2PmBU/3aKPQVMZUe3RwdkvTIpXGM74d
xKKGuTfxKgWejVXHGGsk+c9EaRzMTu4FEu/7ULs2pJFzjtRaPyrM+SsYa9bLPjalqoHiR+oRnB6H
KLGzXtvX2OgiAsx+r3Ku500frKNvFN0LqE6zBDiLiH7vccDPy7tmj3bKHUp6Hn/weNOiV2KYheVo
j83ECmLG5VGLdym5zUKOMW+LAJ+yig4SvCEyJlAGZq9nBpxGh/mvTAM/Vn9V9zyGCp4URu/jNupS
TLEh8q9Le1Iem763s4jbI0nV7YMi6OfFMNoP2ALMmBdUzF13VYdWt4+PqRuAcLt3MKmSXUf+vM89
gQvUsGnXK8FsIGDqLRkLHJSE6Rw0fdip9lfnBPAJSQMABUYs3jvFftQaNSWwtC46JvO3Ob2v+pfL
7nCruQ11iF8y2AukC0BxaqSwI/rsl96nwPe6xrDWNUrI4WKJr5kT7MFcc6dmh+pV1R3Vbn4Ud2OB
LtAjt4RNVeLjWZ4/hlFMSSpi/MHH0AICOrMPwj2+xxHuZAe4DI19ee3b1evV2hkNncBCnY907ZSp
fbwuPGrTxXWIUkXE8dHbxnBeGaOllZyMfTHD5BZVsE3jS65VOwDNWpdXxJPCqKTYdE0Hbm9EHcN9
oFwDxAzIIfeXZWxnuatdox+xiukDtI2hg4R6D7zEi8CzIMc0tYI9+JDwahVdY4wBytF/lXhTkNs3
z0oyE4hqot7jUR7nRW4wLUydcI64N4+Au/6XIAnvTIO56IJKzJNMhmch1fOUYiBBuZJSnaOEb6WI
SzrP+Ptp6jD/PWA7s96WD/l17CuvxJ+e8IICuGiAdTjGMfInd/kJviiP31S77cbOmsk4mSwN0Yit
Q36RXY3QSKOPOEvknZvCBHfGhJZuokMtRTQ4LU5+SLwU7BSjM3/62/vz13pYeh8AOFMoDZxaMOZW
kwMxIOo9dRj+m6kpjO8wClBuCNRVzfkumE5mcGto/81nKIzPSMWuiaIAJ5MG1+ZA59IPWsjx/9yz
YVyGURnzvJRYh4FgZk+OwxGj+Q/hp+geuSxY9zjOg37zBW1nXw5qogQJcBDojEGL0S5MAKUngHXs
EpAFq39QGONot8K6jKzsUQmEPPRkW4koWOr8zFnSpggDISEGwUEnxcaFfbmYWRVCuynd4/Cpv6PP
ruEewBS4LKUfo29w7EneDPhXEhmXociDlscmJNI7W/w8PPR4NSj39WPgAJjj0O/VCe2mZF9gQ+kz
4c+fGDDY1Td857GdTRkqap0gElc+gGSVgL2bB6Oni6fcM5HdA7EC1RAdrUOJG9/wmmw2b7iVPOY8
FUXOjAnJqKdGlBTpNksfkrDkGN529c8wTMMEBDyoWBgpfVHXuZlggztAjiqg6kLvaQrQL2E3nEbL
cPsnXr2AetkPdrGSyNw1GkCTZYAKYF1G61WFCoK+0SrFwm6kxK6BVBECw0kkPkd3qZe6JJbRJL0N
lA5shbSJsfjU78odWtgP6oGWOCOX2/CyaSmmrIAlErM9H9C45CGXKhVdk+iqk7wI20qRzR7w7vtG
gpbeCLf84Q2eTMZPC8vcxaSYqIJOdNjSNka7eYrQQIi0/4lCyQG3TgMVBLE7u1EwjlOFtvkCyKGp
4Njt9qvEav2MQ9dKwNllwkjtVrSLW9q+QPzESe3lmuJWlx76fdAsevmMt0YFDABK/dp1ukOreC3O
O3MZW0gtXRqvpS6QfuSXySJPPRAYvPwH1ezJTY4jfIXTH1V0xgO0+Sh4lz9k26pWH8IEjrPeRd1i
4PgpTbKMdobpq3rduJPbWDlgz+uvXDhy3uEzdmxImPFKRSydAp8DbOlG9yff+DRgsw0vEK3Z/6uZ
vXfbzViynmhNofeQSbu6tM/jKd3RUGe4bm9Mbhfgb/ZUNVBfIrQyx0RvgJ6M8nnE/Qamb2B11F47
jxYpgptR6FUrSlAiLuOXQlIVR4oXRxe7xcrMeTco2rUwSbxoYvN6N399DsuyI82dMQop/El0RecR
lg5GjlT8QId/8PDFfxjaPuGzQCZjbOrONCq6/iQbrpapOqqNdH9Zb3kiGA9STMjAzYCmAYFgJyVg
syRep8j2NbraN8Yz4JfjqaHRZHRFm4wk+W3fyIkiiYvyH+zbdt4PCgLafigZmMN57xXGESwgct79
Y4wUUzO38+d901vZ84S5LcWlGA69vqMdz52tpsfQSZ8aB9xJny5vL7XBD1fQ6kOYK2gIZjMG8zOe
NtoOuCb6kQDAXjVrryYGp52EJ4oxFs3MxsIsEDzk2Wz1UWsN8f0E4rgJzxqXF/UbV/9re9mUB9Rj
RpYtEJUBKuptNifKAHwNpCzr3wauP3oHpqd2YTPZ5AcDTu3UNdCjtEH/oUDM1CJhlFlVnl2TgDwp
APm+vFLOnrJ5UAhfFyDDQvpY3clzDvxbUKE1jZNyyzWbod9ZUdh0aMkJSg8TfMuUvujkOUASmfAe
iXgyqC9Y3ZUKaD3BYAwZY13lTt+RB2BkzHZXDZzS3m8s/qwgzGWozfDa7VsVndzPiJ3jI32GqLP7
yTasGRAif5d6rfaPuQzzIZlaAzRy//oY0NZR3/yPj4Fa8H0zTzUYF9MGoyTLEiybaJMzD40zYrZP
mMBjQXLvshbyzo1xIqTLDXRSY2258hyoyb7X0Pgxpv9RCuM/iBoC412FdSmY7xkJkG1eC5nLObl1
hxKMTROiAH5YZymo6iQR0nymOkjVws8KRBBK7NBZl2i2E9d0ZB7l5KY2rmUyulGLU5eO9N4GQm1t
U3hcwdazXfYvy+XsA8ju8oltRi5rkYx2gJZ8KgaaxNJm3mRAM2/sUjiFFphaaOZtMDX7Ny9xa5GM
lsiiUBb5CJGD+GSAxGL+cXlNW5HC+vcZ/WgzxLdiB4UvTdGrBTCca7zuA45ysM3sUi4MXaVhCVJn
t65xAE47WBq9zlIxdOYtf9sBvVrVWxV95RONcdbjgvpEOi4QHuOD5kyHkfLe/EGj4ubFuZbGRFsl
KcWwlbGH6jhIx66TdmER3Ak9GEpr87ns8gPYTwDkiaaYMddMS08qwRNlJbUFvT0tIbDBspA360eF
stfq+qPoqay2oDUA3NpN+Chd25tB8kymYNflo6PXvml+ibLUidBGatWF6BLhm9j5l/Vqsy17LZ+5
lkohExrZwBHQ1gWADB6NK3IIjn/Q28XTL+ZaUucBvAkxVWF3cCh4zGTiWlp2IsZvwtErbF432Wb9
m2ASBE+RqqmCbP393kYpyZKIuu55h9cRR/pUfJMPip0VYFWluTEwX3f0TgztWt/xO+e25iiBX0ZE
Bc3Mb8+u7+WHsxYs2ThT10e8yqtPS4Sue0BeYQ5IQ7EHUPPQqdiivGoVGFJE2eXP5Gw+qqy+grXr
YklqaVHxFbQ0QolZ8sd0FwNzOkb2SGcONYD3PEUnXi1x2w2fl89atyyQwIwIBA+esZsc9apGg2Zs
o6Hoe/LGiMdjT9+sOFPUOHQPIAGX2M5/xVzqGkCDtEuSzuNQokrtik7kDDu+Qm8FBmthjMsX8z6S
pkZE0BN8UaJvoWkBktrmmOeme1itiPH7pDcKfc7fVqQc0iOdmqDNl8Dy3fG73H5zYr/2j+31r4GY
LKr0xMJX4SY+tj+Gp+Zr8rP4rHjFIY0sQM2q3/9mhZgYA5O6rIjEYNxCskhjq9HnywzDzoMAMlNy
ouVQ9F6CFnhInMvyNk9tJY4JR/CuLkpzRNOYOnnBO4vd1JIvzp8vS6G/8sGrr6QwEUhURp1Wi5AS
ytpeaWa3790u3oXj82U5vNUwOhjnwNVOS2xetRAnXnbBMqHl+eWykM3HbKTxv46IUcKFhK2QqfSI
TEs76H7ooq5YobDX/UFoT7fmw9YpAAkFLLdu6OxgbSNkcT+LcNpGWtp1DKTycZeL475vbkjAC9u2
o9OVNOb66wS9Bh7Df8hctm1sJZHR93GpCimikVyg967U38VLbknkNRaJo1cPTeHp41Mw+iXSjDEy
7KzCJMcD50A31Wb1DYwRiBLaP0q0WtESAsU2ECw6UoErYbCi/M9byXlHy1jFFAGyvlaR0PddqjuT
IX4Dmva9PJizheTHCwZ5f3mh2+skpqZKOv6+BQir4EquF/T+BQhuwKRjFT1o2xF1qJzAmSeECSuH
uZ7ijrbSxMlDp7lD+SQR7/I6tghjwDJyXggTyYh5pw9gJBghI9yjkOCnTeFLSeIN2aMktHYXz74G
DRKrvWgCHmY8yOFNABhkoZKdYqg419L2kgGnI0mKqipsy+YMMndEPcXkCco3oR6sjhROz/Oh1Kt8
dAS/hLB9m4reJWiRQrU7n/0+R8uHUmKQtxY/9zJGmrT2bh7ITU9MTiWPJ5Yp++pSXghACCKgwdQw
OnyN/N8ShQ7B2Q8FENRp/xoYL5ePl7OdJqNBSR234ZxipXIjRhagUStAVyrT/P+maMYYL1HOO8po
kQJYXX1RISfMQ6tHqpNcTcWnqvcEAHReXtJvHOtZFuNYFynWsnGEY1VOtOzc6quSkPwnZWd61V1S
F7rJK1uvZTIMgJxCoN2dojLw1eYxUW5F6dS3O9HkBWa8I2M8KMbQ5zo2E0pXeVQwDNlqoWVyedNo
98qlNTEOcyBFl2P2APGsPrgGOr2FWbHFCWTvwVM9pycxeFwSxem0nhMlbaeFqoJS0dut/1bjX+1m
YCpDEQZgahAP3X48df7/oC14tcPNjVwJYjayG3rgqw2F6JnmSU8lRx8fxaLjaCNPCLOPkjAvUTPg
pbbU4hshVPxMHyxT+JvbRqMuUQTdyQfQajNf8AStLDDjebLH6XWJU4cod5cNa3MpmgLCeozI6oRt
3MwUo6rBMS4iPMKgC1Dg6vDLUP5d1e4shu3djPAimBU0Qvi3alfvDEcLvH+qdob/B1U7etAfdH0l
kfG7Q0KMWTZxRm1PrD79DkIdV0rwgJzwbHc7TdRADaiZoETS2LaaNmq6WaC+iUILKK33P2gBtQXB
M78OsZ2Br+QxUbpUGmRRpWWkkD+vYG5RbCmyJAtsL+hSoD0KIF8D5EAHMkwr9Hhd9dsbe14tvfBW
pgwe3Vo3326XRXTa5ratRZt09xqXVG/TA/9api4yvXhDPI9B1yN7TOoot/Ko/ZTG86E35q/ViPmE
PBJkT5UXXmvvdplnJZfRnESap6kNwgnba34TrAx8TT/nz4DwLBGVnCKvcrvMCkBehPdOZwbeij18
KXaEY/3bWRKwR5C54EX8A655P4AmZFKoVtVgFlhNEWb+301+AK7hlzDGbQpLXojBgOLDkOR2U2W2
MPA6lei2fTDIlQjGaYKYJhoyBcf5/5/73HRqK1GMgRSDGmU4RhTqiu9l8VC1utXypnO2ZQDjGagC
OB/CBD8iEWeEqoR4wvQjl1sQl8eHYAIg0GX/TOOaj7t2FsPEPXmlT8FS0xKKoPkI251Y+3xZwqY9
62cJdKEre9YKDAmmCo5ejTOn0XvwRimWWYvoNuKpAG8xjJZJRYTZH2Av4L2INqvhOcBZAhu8N6Z5
rJ3JLYBprmDI4/ICqWJ93EIDnM6mRPGaGXvu6rHAAA4MKdTBLmSq3V6qC8Vu8uT7qJVOuJSc8GAT
toiAD/R/EpkAfEyqucqVevLMVsOAoJhltilET0PZYKJcMmkeIO6QFxxTZXICTbbFDugpWv8cYaaw
K4Ujqlhf4lA8ELNzAzDep5RJh1QCZ2c2z4MOgGtg8kNphDFJtas7EQ94eKeeW2tOUk8jOoeiZFO7
ViIYU9TUaAaFFa5hsZF+Zm2wI7Fh12Xb2KYmupcPenvfTYA1GYb4FgO+V+WwqIUgiAgtTc9uCSI1
EG9FYAfuIiv5Jnwtd5pDB1+n60q3ySN5baorHvLPpltYfQJjr5i5D9Msk6FsaWQDR9+ZAWPbdd3N
5aVu3o0rMYzRppkghtkEMbUp7hq86nRGsxskACka5b0g6zsA23O0elNZViIZ4wVgRigXADVC8hBZ
eXioDcJRx+2yBNAIRFTcTTQoM5aqZGg5lDWc34gu0sLVvTG0l2NnAWc3tuJP0SsCG0dSKKz7Xy3u
LJmxWENs5KZPIBlMzx68hVPnz5dPbDtKXC2OuTBiQ0rNZoKI/wHgBvvGn4C6l7nFruS8A24f1nk9
jBpWmMZKcgH6IaOZQWxRGWxMn7OgLR2k2Mg6KrnglWFTB2STPboM4D0UtO/1dnXVBZZmt6fgFoS1
B6V2NIvgvFCCwAwWHyhmy9JW4tmUIhdSgUwxxKP+bukBccUkcbWu5SglDWfZ2wMcVyr6XwhB/sr4
yKlX1CrssZMEhJVEK6xqSI5F+hw3GL4yDloTHRYt5+ztltc0RR0kf/BkJvKy944sA39DVQrQlUme
HF0BLFoe+VVaPIgjr49oUy9NA9MAQLpDjZxdIGhNpzkyDKgK6NSJ19rLV/1xsV81fzy2HLXcrAOs
hVGdWgUbaoRQCcO6eGCIBq/K8Gaayf7YKh4mC229w9Rxl7hL8r0qXjnaSrfswzniCDH5IGuGxm5p
bpgAhmwF+no4uhSVFUym/6CsAF3+Bqi7nCPcrFiZK4GMCfZVbhrjCIF02KJ/DQEDgnAHY/yLq36m
ENucBW4Ud6CnILaVJdBcYRPfb+0sJGkTCNnkdRLYGxXimEPn6lLmtmHsSml4NWihXaTmTkW987Ls
DRsxRQlXriLi1lbftmJ1qlUUJopSwBTlXbCrvGAv7dBLyEfV25QDKCqZVq6Bn8+YRV+i9bSugtGb
vk2OYqOOJNn5Nf7xIwLmraC/vb2LokNf+szvPa8/XdvweLBKSJc0Gb2orKnIKrIK/BdBsaQFGVMX
PMpK4QhkPJWCQbwEZVDjKgVpsOpn8/SEvO6lKpJ9M3ZuXCNFT75GVRrbSZE+9Mm0l0PT1ls8m+uN
pTRqbIl5bTdBjHBPBQum6hEwayqJboP7Curau3WxoAQ/GombRWO+78TqnvSksno1vdJIdKigdK4+
5j/UrCJ2D/Wzx0SKdtGUK99Q+9OtOinvaskcrTBVYiAEUsL4sPMXM/L1ytjNiYoUQL4zxvAqk5Kn
qpIWSwaHqFQ2jlqMbpwa/pDITt2BpzTDh+Sx4o59dQomq0nEu8t6teEG3+034y0CvNORkd7KM7p9
1eEWEQNgFgTQ+d1zBG1pFqZnwDOqS2BJY3MEQy2VcdIH1CcTMdkbYZEdK8X8ImcZumCNUbXkfhQP
/UQw22YiYUnKoLGTKsQLKRiNG4H0aGkHUkM1mAg466GwoqD5Omd96IK5Sv1cj2CtTaRHM8bcYrJE
p7ySjkEJZEgR7WW2smhX/0fadS3ZjSPLL2IEvXmlPbZ9t8wLQ62W6EDv+fU3cbQ7YqN5DzTal42J
nYmuA7BQKFRVZmJ0aafk2rMVmSDR6ndtIjwVuWp8U9VM3ytxksM0VFiyaH5SauOk5MpTm4yZHUNi
wZ4GvXfysJnvLa2VPFRTKkcbRw9ZDYLqkgqHXKh3S1PeC9MA/JM5ti4qmPiPBLC5dcOdZWSuTkBP
2ZWhrUEwL0hiMAC2I4SPl2x2i3LMPUgqyz/zpC5u9GTaKWNV+kre4k+n369/EJlGx/fhGqqGBqZs
wPwKliqD+fQKxHcVUQhFCAQ/tMmLtuB0GIUDOehceJaLBxNarYU02630UyiXXRj6Y34aGmi2dqGT
5fG5VsE/XQPCWWAOsYAI8dDGTmZOX/I2f7r+Yz+66fvfSp1rFf4sqAhrELcVfQGwRzzUUKkS49Lv
wJt33dAGkzviuiSqlLZLhDQYYyk1WmPW4wSQJHPwtNiwwWgKGeanPitcua+chVR2TKJbq+nvxPie
DLpdjYYd9vettReNHJ5g+IqIlxFEM5zrP27ri6ErqlDeFfw6tsS/SHI4hTUBiRlk20DSBmoIziTy
pgUZc1fYBFlRLCb8iyW4ByYxl3z8j9sRQJAmMDrx9pj+FcbzLNnARYp5AeR7LOVE1DcKZvZ6+YL9
oaOeMTmLIwa7Jq/00UiHTkzByRU+prJ47qxMyu8dqKw7EqnZIPu4Rh1Dq9wKAk+gq+d8oU0zpoqL
GphjEUgKxkyXVvmcizLwC4uzAL5lzJHXSTVvB+kz7cMOWpQp1ZQ0AwXx93biXK2Sqp2wHEhZ2sJr
uKewIoS5FC83XsNnYwACm/fbGgvk0ayCpGUJa/VP9ac5gaUydA3YQxgbcMVdZBV4o4AXWOWVJRrM
SxWazXk4LTAaVdKuDDVHRGKF553XybVnkpc6xFBgGSxQVBLjwp+T2GlEcGbXkt1ZwVztYwky8MoC
0enczhbBtirFzcXJXsabzioUJxeQLGbKTh+/GVJx6NtqtrtE9+O8LuxJIw9V3X1ZktDVckgYcDvy
H18FCtCktDAkSzrKwuxZy0tJbQaQffgNcKXjDRUx0E/6bbyjIgY8FZOPwD9qDVPk4NjW4Jo6U1vI
FXC0RpNuITkXnbbwppP6Mt6Mz+3zcJT3ySl8lH3oU/xIUSIsB6d0wewR8D7qh+NBfwR0mSxTFFUo
LjLfVJqzQczhzb7R1XZIbtL5q15z6jYfQhhjgznpjSINYyuYlq8RCMfHwi7TeAy7H5JUxgRzyuWy
mORKtzCFLEau3M12SkwvheR82bxOEDUXIh4b6Ec1CMYkXfXqAuwFYuoDgfSyGtTfkMcuezoq2dnJ
Pjyp4LGUPPVzB5y3NPK5xLe/mgIMApIEzE8ywQaCAigxLnGIcL30jnkvanYY9MF0TM76yZRo5ahC
DrvjAeG2v+Q/dtmwIygzdH8mS/NF6xGyRnZHeMKvHxtRl239bYJxyHROZGHqqEOiOI6ZV8kFiijK
Qb8fu4ONscZD92Id8r3qW9A5MLHfXEI9zu4aH/x1KeUUvSm/Kb4Q0XKU+blNn/5l4sAsk3HYQeoT
6HPDe4Y89tBZtIWw59UdNtdBk0nUcTTLYpEqnS7MJgIMpCKBWox2VEq1eU1OKWXQwbbV4HjkhZOP
FxNdl6ZiXNu8MCgz68pAoB0XYCXzw2f1YPjFbQwuESmQDlZQuikYZXmd2e1zCJkCSTFVgwpTvD+H
mUqg/pdkoZ+9GLeTax6kk4ayw7SDOGaQ76E5+M084nnMJ3XdPA0ry4yfzHU/CHEpWJeh8EvS5M+C
TYmtoFRr57fp8/Tlutdsb+/KJLO9yWCMJE5hEhI0t+EBxLm13SHS2Nl+PqWHBf83pOg5mdpmcF0Z
ZSIdyM5qWWqxw6b6NED+V7upiLizqsifO9T6h387C0hdaGWOuvUqsOr9MmWmgaOB6pXogGnwoC+R
refZv04NGUPMBTxVmKCcIwG+GkbOhEwlU09lzxmF+whgYKwwJaqY1Jg3Idi9GdS/9UOCUsgXzC90
T8au8Km0RuONfrnPVEf5aca465tg3CmcPd0Oq6tNpd94talD3LWk66LQl+8NF9laUN5kuxGpl52f
5TvpgiNevqEqf3NhGdj9e4EoZhuYK6urIIiD8rGOwxLfFV+SQ/GJDsL0T1Br4nI6budWv5fL0lo3
LTKCGsNXuCAHCJsdlM/L5/ht2JuxQ8ugOehCkr10IA9x4iSym8sgKi7/QN3kI477/bLZ6dm+HPse
s0YQAKtdqh5XBoNNfsYo5CVeXtvRSbvXDtO3dNcElqu5lNAkdCrX2nM/ACdaXfx05QHWYomFJCJ0
0FYMNgFyjrb0arqYXAyggVnY/SdubKa+/e7FwKyeCVdajSpOb6SoU6BTIhBfkV3KqmG6k5MmjvpZ
u8dIHuSEIDzHS1UuD7trtpmoJZA2j1KQW0JLvDjlN00JWmrdkXbqngChaQPN6PV+hPBpxzct2NEo
xYgMmQlUUSE9o/tDkPvzjjoF91PwtoWNcMbQzJEGp6CfGwLgb+lnCmcy7yzMMc1u7Y9PWukUAZc2
+0O5/PI9VEWFuIH0UdxzCU0U0kL4gBqQOws16+In1b5MXOXvLqrflph408hqibkEHEBysj7LAIch
fcucsMM2o59pdz8IcOicIPexUsQsj4kxJbjs0QqBuw1+sY8wquRNj90jxa12EBVL3rSDFiR3xJM7
jIjxuqkfG7nvrbPAnySZhK6GShsK9cnDcJei/+dUljvltgrrIrIfI7Uh+jkJdvLKyQvoyj44O4bz
UcvV0ZVgmxE1IEcQdMIlM4KkDrRdDrmNK7sFf4zpqnbxkjypeEtGhV3f8mfzPpQC6cJXxpmTVpNy
NM0k1f2RHIThxyCjda3dhnriXF/lZj67ssMcmzlSjEjrUQ/oQFzSdflDglnypBvc/80MkxZIQt3V
RCO4KoXcX8KnUJZty+QR1G3nravVMHlBAw4KvcvxyShLGKWwp7J0klu4ycFyeldWaDkHXZ1+x9XG
3N5Iyg0MfTFTZWViKyM3s0rF8/GXluA4QRiz2ulg63/uXRPhuDjrNwNvtPcjdvjiJ7/NMvlyUxtz
GHZ4PaZ7EAw52ZGezARrlRx8U5Ab/QEB2vbB+G2TuYHQL7BKTb1kX/MMaSG7ro5F4sYpcNmRZ4AT
U1qctvMq08XkaoQfwT8fl6GAj6fz949gDkgj5GEm0MgAGq+7DlKc6sskuuRufInAhZsDQip/732K
SSS7BSqSIPcKIzs9mLv21O61+g8GCbZfEmi2/9cHmMMUjUkIF7xcBZPb2lrr0G8x3/Yumu6Bdbf8
gQAH3exr+8CcrCxJNYUIcIBfbHSto3WQ06OxuT8BvRtYlX39KH/sRzMuxxyytJOyGZlniAsvfrOg
PEvJ7xZH+9nhCRzxn7+8k8Vce2Y2aYVM47DxWO01kKihMHtnOL0v+pQqNMfJ4vbAN59nqy/J3Hpx
HXUa1CIQr9ALBlAEaJS79HNzmyL2ty6g0QQzKbNHLyDL5bKGcayzCKO60FujmeDbnYu2ofmz8rVP
YGGlBNwDugca2McTp6odyZN35kPHHZ+iQeOKT1ns858ocSrLiNaNO1GMjDPtEhBjUILDP5hP3r7q
/jk1LMqoFyZC6l9BWwfFgGNhRMujffjenU9yaY8nmkKCDJlz9dEIcW2VTBizegldbgmntRBjV+kX
24Bi0/Wzsum66F1g8hqlIvlyX63eB2FNn2gTNjLD0xCNsjSfgRbjdvM2V7Iyw3irRNSumAWckOIU
Bhjih3KvXR0nh8oyN1B60Dnv781c+7c99iU4xk2mZQWWZRWDM6S9LQOcaSInmlW3jEhwfRO3Wwgr
c4w7VmGVASKG5aX7ZKcU9zXGL2dQw1jTLpJQdOOd/q37DQJ9dOgWQzBQioHjrL6aNodl285l6AvN
TtG+xVl/P8zjQQuNO93KbSGD3sjCGW/djKoro2ymG1d9EtVFbiKqLrL9S0pXCUoZFxh9L2GQnlfK
3Drla4vMtjbEMDJCLYZf0QdOL9VgDYBwJ32goqTK2198RkVDdiYBimSB+eH9to6CKdXDQExUKwa8
1SEqCa009GD2dH085YKPI7y4pRRdweCUqNNuEHNrVHmppJFZo8CWlUGjmD/1Gn1EoQH4AhwfBALX
JHQzQ3jU5/EUGtXXFolwas9VMdoYmzGcciKdN2W1K0WaL2mtpzQyAECYct5f35itILH+pYy7AZ3S
FNmMaJ9UaBVB/zrs9roa31+3snmKVmZ0+o5debUs5mIO9WQTr0f9oHplYDkA/iC2Ns4fXNqbzvV7
+9nmt5p2wtgosCbd0jq5BHIl/URV8ZAMchtum8/E9dror1mtrchn4FuKUQeJ/uw1X2qnPg+fyHE5
oPke0NUlGNy+55VDPiJr3vuYzng0XCzCGGKrA4xIaw5YJAgItEDyylveOPhWiF+vkP771Qqz3CTN
GC+6rxWDnQtfVfJ03T94BpjcNU+TYiFZjiyLDnt1+7KZ7OsWPsLNmO1iUlVVWKalFFrEVckWwRSC
IJB743MZKA/dYfRNO961d/0dv6uwWTFc7x6TsjaEADmgXkJPT2FuraPjSXDTe6JXuNMn5UgLC552
lsA9WUXggLH2OIs37Vt64BX+t0873ohgWdZVVWH2mSh1MlVpEfpLX7ukaX0xN3xpKHmbTX2PzW4w
w/mPnQ+bPWcTMFgmmtBOnrtUW6IMovOoOBBxFH3d52/z9nkwMGeFlhHY3FjKlMZcwGswY8ZQDYZ9
+r0MKM0umHxeumfe2du8ow0VI0YWBlHABPv+PLTD0koz1OdRljLRshl2StD+CYPgViqOMU108U0N
oFZ2fGG0sqYjSmrg0prc/GF6yi7aZzXEZjEUe5A8kHY+Rq545OnNbtYyLoRBogQGQ+hYv19hWkBX
EU+7EJZnz3xJ7vtzfc6DBFkd5SGrAkAazpUzvvK29uPIHM7p2jLjomI6daU+G2iIdej8qV5B1Mav
IDD51ew14yY3IsPv4/TNkqsdJnduIqP7NvcLGJT64jCZ2b6Iii95WULAObfAeK9EXpXL95oQC/Yw
oo/edrUk7SsAk9whWZzrYWYrkNHPhXETzJBp7M0D3IeQVAZ0/foMT2IMJRo8Yo3Nd/7aBHPdyIOp
lDUt+4sHdJ3IneIu6IxODroO6KODQyrgpaRbGffaIuPu2piXNdHRvxuF0UMDJBDLDLQsUiB+LojI
Se83i0pra4zryaRWFtmi1jAHEd8Ne+NIa820rGTGbuRguJNLirZ5O6gmKLsxdq6bmMR67+9RZQw5
eI8s8C3pP9HXMBKbtnaqTz2ylPFUvoGNhezUVz5mZ/uo/TbNIkBqEqaxrl7qNurX5lRG/uSKHsTk
ITRIK2ma05EDBtH/gFVoy1s1DTGMZsbgu2POWrjIcQxQiAYyawXz3fP30JI4md+WCfBraAqdf6XM
Ce83dsy7rsXIcOjXaumRYnF0k1dF3tzBtQ3GYxbRVONYWtCQvWAUgN4JQKH3lB9CV95rGCqJD9PX
DiPGfLjC1tFYm2Z2EI7UyMY802LJ6CkoD3UnBZMKGboimD92yA3km5Dh8tQLLk7BXrBru8wFm0Tm
nM0L4jPZmwFG7DPHeE1d6KwH7U0bDEfLaTzJW55jT70FnA4ljOIs2xTKVB3o9GJ84AWJzV4NBrJB
6YdmFAgfmK0o5jhv8RnwksghOtYuSunlptCBDSf6aqihgbnuGqOnmblv5Fp2ulgynKUgmVeVIrw8
HmuvBZIUY89Nh4HvrvIkcwgPYw7YfNmrvHc9dTx2B9c/l9lB6M0OaR0izCxZ8z2Mc8MTgFCaBxlg
hS4EtKAtghZ9TD3dmdpeAZ+QneRP1lj9uH5j0G35+DsM6F6oEDIGxvT9AQmrzlDThJ5BU71Xs2w3
qZVTp/6/tqIrkkxnZjEHabCZBIGWNpgryjSoVAyRJ5ggCh8treBs6sZp0DHBBkldSqP1AWXWmbM0
Rq2YBr0UuU2K6j8Khw0gSqSe7KnizQjST8RsHaBlIMfDVQvQBLsoKR0QWEiUBaRU7it0O1LAO+0m
rn7UPebIru/g1pGjYjNQ0ZAxHK7rjH8bUzfnRbakweAnD9mxP6fn2jOgMVDvZkhd5BCWCNGa0wLr
ptpFZ9PNatvw1O9U24OMHuDo/HtrcwdWv4lx4q5Sl16BOFggyJKD+VdbNYN8eks6HuadJhUftnpl
iH751QsQuoVGHmdRElBhhzEgj7FbfZICIVCPFjR+OEWJjUvj3VYz5ZM8ykRZqJMs6NrWjQfo26Nl
cv1zXtjLr62IufGXhHRqCh40XyGoqc+mTUqc9iisHSLIT0WTHgFTu7WS7Bn/mWSHU/+5F5td3E9u
o0GeGlgFYUAnONTsSA1towZkNBHu8QQBMN6YDFuTREylQB/OblTFcEtz+FxpmGOF4l9XGPt+gLz1
0gSNgJHozvDKcrajCYjTikJNYyT9AFfZFRF8FQdoBJQJQBVU5Il7fSO2alXrzWZHQIc26voRsnzB
Ajia7oy9m/cuABnhU/sl22OGGxoEMpS9nsNPidu+In5wU76N9xTI6DDBYCAIgt6QSRIAWhojoO9A
u63Rjl51Gj2i2PHnxJuO85f8RKk9Sx+3ivaMuWk+VfuWv63tMwlE1EVxW6YkCyLrLhvO6ahyvG2r
wPpuhUzw0CspD2VwtwXiIX6jJQAU/R+0wDgoHmV15qkfbj2G39ljAkMtNGWkC1iReMDUK04rfQxb
0E+F0uLzdQfaikHrzWNCQ5oCT5ZrcRJI4O9pl6el/GFaD1L9N2Zk4IUwhiqrmAR7H4Hmtm6jRsxB
Fyor34Zq+jlM3YNW6gAfauPL9SXJ9NJlg4P22xjLDmxZWtNKJMPNsg8P9QG3F/ikduZbqGC6iLZ1
I0f+ZNxRjVM6AnLX/fj3LCO409Y/gckL8i4EULUmSZDuQfWROWWQirbxLD00s005RuajGftAhV1f
OfXDawun98AqzmPiJZxLEyexbErwJz6ZdWXrHeeJt3ncVrvLHPcxKrMZcg9ZAEoknwCTOfPkCbbq
ze92jznRukGGDtI7iCj3EyYxJAzGdbsRhafmK9Jf5/qmbT1AwOmngjgLbxxgvJkjkMhQVJFDNQni
vXxY3NEB5P2koOpM1eFmtBms+1+Kmbwu4lYxAJZNiYJOkDuyRa+8z1DVLLQE51y4lRKbKglkDkj9
8Y++BDfhv3k2vh7oEgBwQRqpIs9nv16/QIEuhsnJxNCOpaEHxzl+W18PJiw0awxkvR/GWQBqMQ1T
BTVw64UBSFiVo7lfQIE/vqEu/AczJRvZzTt7jNdDbS9pE0CJgw50wY6KkNkG4dN0GLwEkxx/A7p4
Z47Zwb7M5MpssDxlxkunhbIqEKzXXVLdKB2+s8EcgCmMVQxCY0lKYih+NE1GEPaAvupGcyAGENl6
RNBNJFHhSsP8UpjkFvR6btaBgS3BYI1cY/RrNr8XsnKTkeVrWFqPkdQFeS8HcS2euszMnXgU7Dqa
vBqq46DFOoNgyhaH+jwV6SOQgn4sDXYrWEd0qD1Jjs+DLP6o9by1TUn1WwsE0Mu0ixPLvrwFu9kt
9fBOS8snoZf8Ti9Ff5ANL9ean9d3Z+PKAjoK5Qggw+DK7KkBNVoKyo0B2eyk2GXV3qPL60zVHIhx
7V43tfUsfmeL/pZVRG2GwiiIPsJWqXdvmmClgQGgwcHogETORKAaRMUWRIwaDGm118MpWCJ9n+SB
ntfis1AMezCggPQpeQJTTurqhn4AO9S/j8j0OONgQWAetBJMAJOFUcGvxI+MRhDES91ThFSUkwNt
xA1TA5sUkEBAvwJP8n4jlKnI82KEDa0a7ML4UoDQ9fpeK9smdNBiIA4Ds8LkCHj4gpxqvMSN/sU8
VJjGrz4Vx/xeOmpoQeBBlh9moABl0Oa6WhDdjXv5GN6kB+FAkSzWiVA9wh66iDqAZryWN+fXsUlF
1lSFGtOoNkOVt3XqoHoUHswTFccr/f6VfOVlgVupPbb8n/24ZIkr3xNiAOfCCtwMlKlMX5zKx3F7
jW+rx+5TBdYe7VC6Il4krgLdhQ7vU+79tJFPvPsFTGTNe6XQqg6/ANQCmQ6e9OoNgyi+4OBdB9ho
aPd78gd31MaD4p1ZJsJ2eVW2PWl+PVdRD8PVD7mWHQ+1S48Fky29M0O/+Gp/TRFqrLoOM7Fcuvkw
u7GVQcnqsdUfxGJ/3bm3StTvAglzRlF3iduCXvWYMf9cf1tOQMmrxC7c1AdQ+DvtdZkD+lD8ZW7d
xwgNMlprOrjTLLbfVcotYOZ1j/BQI7XBNHJAh/zK0v4lWszrAW0dFNCwAHpN59oVFgw5TFUmTeKC
bW1RAB8bN57ur2/mlluuLLBv3jke5XoWsKCq02xJhqivpDsEPGfXzWw9+yiH239XwgKszWyoZai3
0wMIAtA74zgdQY8RDJ516PDsM9449jYSmXf2mOPW6KgeACiTBFYb1Qe9XPCOtqod9JIbyHLPt0QD
pbDcP7Z98pIAkpJWr6OYdZxlc74f+5wX+6lWDVRTgzH7FDZfi+75+jJ5f5/++9WxG4bU1HsgxoM+
FsBO92xUr9cNbIWP9Wej7rMyUKptH1ZT/d/wIXgKXs78ssPWuwEwcfANoViKm5e9dnFdhXWBZiby
3GZfVbb4IzXtfLJ7FQOIOp55HdByXlm5ZmTPx/jAa/NuHgMdqbQkq3g8sFdyEsaziMo0onN4SPK7
ZvkqRZywxTPBeGTfh6XYyzoeKJjtEnCtKuNijzNvCnHTJVYrYQL+pMll2UhYiTidY6W0M6Owr/vE
VknFlEXToK1dTOexLcKqE+cxNgy8e/zhlHvDboDKaoPiLobPeeXWreWsbLE9wcawmg460VhOkL8U
e6QL6GgZz9HeuFf93DdvdI+zuq2UeG2Ryc6QzRe5VcAioGq3NUoMYGv7j35mTpxRcttTiGEtYT9w
VZp5phkXGZAxZuZiYsgX47aAERjHBftbPFo3lHBD7KigCgxzG1Z0SeztvV4y4zOtMWVqOoHFILoB
3QtSo3BXAEmdALXArRBsHQMZ79lLfxnZKXN554tU5AT06H7xuXP1Q48LVLkJdyfAQiiMx3/jjVFv
pSYwp5kmbVd86FZA9CmK9RwHwogjB5SCjfbc4H01SrZedRzn4dlinjiz2HZobyHJ077PuXabVLKv
dndJLHvh+OO6n24eDAlEjbhTVRTgmdAvV/M8JDJ8pSoqL52fC42bsm6v5rcJ+ilXwT8xutYQlygN
kheyn71klx3E1BXf5lvlISzQ30neqoOwLwon4zHobJVzUAX/bZvZySFHo0yNQlw8X/NvYH3ycli3
kCz3Mcb9KZ6GNyS+taGobxgqsjoRb2LGMa2qBq2aCIuDeFMlo11x6Xk3X8AaxmAxWgGGqY+EPebU
WFYsU5CIeojNfZ+7mp955l66F87awZTc/guVY89dkMLwe2RbR08zIMhuYR73IzMk8ElL1eZZGuTd
K07BNPaOlPKAijRWsLFk/YBm/LJqpkxuMpIGGTBJuVcvIGdsA8oeAvIOUXGASR+4TIKb3271amc8
1RgGsauSOg3IkIDOZghNp8xGHi8Kzwrjk6NQgKJezNH3nDPDF7IaKUom8BjCN1Pl9VuVWUxNLLWa
RgQRALzdusVA+GKrd8p98UC87JE43PBPr5UPn2z1OGbWhTWEodbjOa7eN6cMb5roh3grnOnQrvGF
B9fffEKtl8ecs7Quuknt8FTU7+m07oVZZle7+X4K5iPvXcp9+DMNVCupBMR9WLts5mKjMYy6NFj3
DqriU6B0C57yZrEHcMoUdlvZGRfHwP2gNMlexdGqMftChsg6+uWYeQd+aBBtHQ1yISh9NE34Eyhb
HAHr5/hlV1YWewMKXhF99VNNxxh7PO27k3aL6VO//iE4GKafMQCjHzWkFaGN3HpHzrzJnI/csAqG
NX+71aW1tPoRmhHV5iLiR1CNGDobSrHC8a4LeK9k3gaz+P80nCUZ7Kg0SYwHGzVrrBh18kBrIOeb
A9bAzWI2Q8FqbUzGBIRunQwKXVuQ3Mwe7aukbrPrv4PGjwItAx6wdeshtt5MJqx2wNPKk0F9qEqd
SLofFdlZrHNUPGTQwcsj68HqeET73H1lIpEylAlmV1AcoIgf4ZXy3XTe7Gb7fl9hlkuMOC+LLUKR
dy7DRKJY1wVBoP2Ay0lp7Bhk147sxI6y61Vb/EblOkgHWhHt0EL09o1EPs6Px40am5fY6vMyMaqc
aglAYhoRQYCboZPUPc4vkhsdkucEz1HJoexXws8sARkW/cfIRR+BW8Ogq70Sl2UmdpHaQKGURsrs
BRpZnrJbjtMrGnn76UCHIcnB+AJuC+51wPNtJlyF5tzlqTYlgXk+Y1pnv+wqyDsV37TLQv/qvbXy
bPaFN7VqVJfFpTQrH6on2dOwTopIMkA6nO5qX7QhXuddz54337Brq8wrD+NnmdBQ1+4+45K9IW7q
qm8KjReZb71xjHEuWIV512lEzns9RBVlPEyugAs9AYSUKmaJpz+opXCc98Iesoq7QE5FRWVhQ6vv
2qP1ncamMsB85AgimM7h4/Q4/sK+RHJtLgaTRl9TeyrMJ/5YK+ccKEwY6hcImOlmhdtM8CpFfFXH
IJoxNAJORs6Hon/pyom70ESuti7sE0vvaeol3yt785w+ZaAWG3bTAxCI91bQ/gEohhdkWRJqSKiE
Za7PNNYkO+IPn2TBDt+U8+Bh3FMEPr7hshXwPIQNLN1kZIJK/RFjwiqA3PkPFHOQC4BQ/NDvZE5P
bWuQfR3WFSaiiLKO0pqObf380hK7eVLohODbD2oREyzPhcPNPTgnTmVRdtqgZx1NgBq39ygDRYsx
xMSRDgCJcVnwOf7JFg8jPVNDvU3TAAqdSD3GCldCqbqCOaNHDx5mzi3J8xiVCSdGpRTQLsd25i90
pAMwO7TznO6iE96AEJJbtOEtkPrT6lh0gznPhYkFissumkUQnFZ2GRJbKvQd5wRu1RxWcVll8pzK
KCD4kmNt4df5BYD7wk796ExJBiSvA49VdieCATZBh5JjmHMmVCbIQPay6OX515Xf2BcoiQeU6n48
XWbG+WBJ3krppq82NYZ441JbMEgZI0bUuBPAjRGoT7XiiKDrAKbo0xTQAMAr7HACtspkNyG+JCh4
cfyr8qtAPpNC5sVRnsMwAcbS234sdbCwQNkelJ2OXANnTMBQoe+rn8kJ0KSb5iHzudVi3kdkAo2c
zGot0MaymdlmoHrgAVMgvNnaE/DNkhcfUHYf0v/xPGpMsKmXRFGrFvv5K9jgvX4cdlGw0D7kbvwr
vjkTZURJhKbOhjKEHFbJLKZ0lecCTBzSzvDEW4RSB/VTNw44B2PzTlxZY74lZOzlQqPpRCkFQG2O
3wDsPQte52FcFx3JiQAvSnNgbh66+eRZGWY+pqVHaGboWKYYiLMjgCbZxwzUsbtVTtCifrbwdF9w
Pxfe4uUu/5RsFyp+22epAAShS0gWofkKIK43PGk7c39huzq1t/zJq80zuTLG5KNDKAq5pmGxdf9d
ab6PPK7GzRO5+vvMnaESfTIIwd9fEmibiuZ8LDuNOGY1+O1icc4/x2VMekxXoU0J2yaSS+qg0jmd
Tp1ynyqcnIK3HuaekOtRJxaBV07NWdO+zqW1I73lhA3xr/s/xwvZCSlTWP5TSlED2nwado3XQguF
V8PgfX+63tWWNVUvZWRCjmtV50KQgjRvOAvhWWCivjin4lITuDM4Tz3M23ugkb6+VduJycrJmFCx
ZJMsCwWyLnpiUGVD1iXcmC6xrQDcnz/+Ltyv7DERQhqiSFla+Bk5mYgM1W3qGg/W1+obZQHuX7m0
5vT3f3ge/LbHEgKF7bzoSY0CenqqX9C7uhGO0q16X79Ykas8tl52Q8v5uWrT56uZPEMHBgBvh9hZ
jLIQBquAkOFsOeershxBejibhTHjHFi7yRc9XAaxC1D7QXEeMY7NzQS3i3qrLWDiCGYcMaUiwV66
n070OIDuFQdC3v0F8mV9ybGQJmLpBQEyJQkw+AckE7iWxifO3nFiCAvtlloQL48RTGh2sQeRqls6
JYjCVPvLJyGgZbzo71Kv1fYxWWZrLFZZlRk8Nkr2C1kcueSy79F045qXMqEkacK0B6lxEhRRYBrx
Tu9LW45fpYzqazyH0l04d3YNXm7OdvJOBxNgpl6KtdiE3fCsLzv1oB8ktzykroDsBBOwKI4uP7O3
2m/O3HrdVgN7lRFZTOABEVxvQtKIvqGjXRPbM9gsZGd8+CXRpd/Shn3mWqmdfdGPya2156XUvNBn
MaGoFeZEURb40uhkN91eOw4oU+a2RtxyT5GvyaPJE5XjJCgYiXt/Z3RCq0VlhELdPzSLvUuZ7kq0
UgZgf/+3WIM5uPf28ObU2hSFb+wyambomZwqfzhiYhtK3KiISqUDduc9x6uuf1pTZAIOuIpmsarx
aanOm+iBTPZV3It+6cpcxgXqoP//wTFFJm0h6RwuiYjw3mWYyxVfJQVIaWiA6f2nev5+fV3X47Yp
0n+/uu8TRZNTgfpLFefgkDPsLuMk7jwLTKgJB2JFFR3JNKFeVXXf25SjfSFfj5+Y33q/BkLmJity
rEE/9x6YHz0NpYGz4ESHMfjFf4ngRuEetECu7OULiB8sU65xJ739b9vJxB4AGA1gaXq0tqfQ0fLF
7eeEk3FeT2rBbPF+tVpbFSKhPQHk6U40G/aiKvva8q8vhGeFjSOtVedlAivJ2NkaRG1zCLnJ7nUj
m9MVv+OlyQ5gV0NmxaECK+o99EpoBTB7zkDlKNwLASbBbXHHyw0567rU41f+PnSDIpWXymonBVp3
nBuM8hOOR/KMMLEirpZRaiUk0SPkUXLjlNYAb4IahLN7NA5ciROXu2C1lrwrp0JpcLIoywIYjPqz
eac/0gc49GyC7swjneIF+svnXBnEMwd4djq9Ph/yGwVtKHKcfcqqQFPKv2E2X2VeIPx77+iTVaSp
ToeYRqfYl63dF2BU39M55wGCcbbxk+yae0iTOJxtpV/n2rYy4UQVp0kpaFmTcvyoDsa5ASPXvNkv
MPbA88f/Z08VTdVkKIiCCuD9KhexnotJw5gfKADMg7Ibdrg4S7ukcDEgbLmEU1vhWIcQkQRaCAsq
88zl2WpmWhpmlQYRyTBbBBjv8jdDrGsTjPv3fdEnoYCqWy0t3/Im3S8a7MQiT2Z8i+fN1CGcCZUK
BXpgLMpPIqBc02kBSpLs5bvk4+nlT6+AR+GpQ35KP9UTpdnlFfVp6GP9Y22VCcDmNDSltkj06REe
2iALFKDuZf7IyJYfru0wIVgEqL2vEzyU1QBSWWjTgbi6uK2D/Jw5GLW7yfZRaac3sjvvlC/jQYEK
GoQNOIdhK5StfgQ7waFF0X8m/0epsE2IPc/a5I4dlM+b0fhMKpDQduPRiMKzBU4iW1rIPtKnfTSC
e9SCOimvNbZ1169/D+O+pKhn1Ryx+bnVxl63tD9ViKXUEkQYl2ngocS3KCZMXQXGGVREIFtgKSak
WtAhvYkQ24BNpn2YYru/Ke8tvw4EiEwILggRDnRSLjzKJ3KPlk5nQ8T0CZAxMIE1ZwtYmsrhxeHN
b7L6UUyAysPcFKtFR59HLM+WjupZq7hSs3jXv/2mGbBrgMDt/0i7suW2kWT7RYgACvsrVpKiSFmS
JdkvCC9t7PuOr7+n6JkWVMSw3H0nYqI7wjNOVqEqMyvz5Dkgtofq3kfPhL94NjNRAU4ugLCr2PS7
PpHu1frhn5uBIKKqGHB/dJc/moH4lhxEBBQltfgp0w9j73YlZyVbN3ZtgrmxUPHKdFMYE8St6dij
WNB71UnhDh9t9hfXdpgb2/e50bQVsj8qOpGMYBC2eviHrrEaDaKIgDqlKBCLX8HYcHsPNxMpEOyZ
Kj6TjgkBmiqsIvPcDkKZFUVyeYLFuzq1unPoak500jxoFn0WHnhlcUK/C+sGdQMQTkgxQhqK0OOz
MrkI5aRITfwb2xXfZU63l3c6IKWTE/zS76g44+AOtOUByDhouS8IL0ApqCw9t2u2FdXWP4a5EmQR
hQVAWfoELV+K4EwnomgrskyO3bf+ubvno1g3wW1rm8zBbTUMa6gxGHykH8SWnfQRT9FAgcIfwOTG
vk4s2Ye0JzBYhQufOWSY7bXiN+CU+cyjW6UWDBfrF5lupBHMt6hmLdfjBncIDdm3POjfEiN4QkP/
LTS1QztE+6TSHaM0nGThKepu7vzKNLPzvdQtUkaMxJdr1WrDv4Si5RzuTezkenXMRte9ClLeFMWq
MLOgVgWOztIvzv2JYt3wykNrlArLtGcVqIHY4zaetkLO2jzjPYjQyE0fI2PqnKm3i2eM9Tvks7TT
MLDa5zbeluNR/QMuuM1aDngLDZC1KZIG8omPN0xJatnM5hmGfxR7ir+F9DeqgiNSw3/N0gtjIEgG
k6YG+Dmz0ZUxCSXEAen0EwWIxq4BgRP6WoZglvBc7jhOayvBWZtjNjYNmlQ2ZjitSHJ0SAeJ96Gb
A1TogMl/L3IVqzZT7bU9xj1rXSqAtYfGTX9ET3+6G6BNoR6wmRdSYM7qto7NyhoL/QjrZtY1uUnw
fBmcZr6jHN6QQCrudF85pl7gil+7T/zK+NZ9XJtlEiRS6/XSjiDFSpO3kRxNVFs5C9ty/IDRgE+O
EB10X4yFdAGXbaq26WVhwhmzXYtTQfcBM9yDlbzkz4FlvoBj7yztOZa3Hrxry/RArUJOHkBmXSRY
m+LjNR0ZO0S6i5tHZTlX3Qpwaq4E4eZ+UrVayoSkiipzJ9Qhhh7gBEqzXGtdRagR1XFPOHu6eVYM
8ApQKh3oXDM3vUnGtJG0KvVrSIZYddvvSTi9gvDOnUDBfHsX6d/Fxm0DiQLa9jIEtdmpOTGN4kiZ
lMQPkkM0vo352ZC/3zaxmY6sbLBYSiGGYEQw1gAXHinMvfBAqCyhFPJGyxPEEXeSYHHHWjbjxNoq
czBB5KAskYKVDV63j09pjul2BVP93XewB5rucqCTehBo6h7jB+KQ1/r19rI3v+L7zsrM8QxBw9IJ
Degk+g441Z5YofSlDYkt1o37zy2ZugRRApBGY46HOS9G24lBqVWgzg6FXQwh6MwUP7VyZJkJjyNh
a1FrU/TPV3euxHdUxUyljb1iv6DVVtrKA5De9vSJDrijw3mnJVz6161DurbK3Lo47prW7AZ4sV5z
JMPwKrFympgHmdk2A/UBPDIM8YrOWa1VdSoUOJQk/9TJuTXLEExUP93+WJvn0sQ813+tUBez2sK+
jQXT6GNkZ8f0FEHCwcvdHopDQHMuPp03NB/BF3C5F7GEZilfo2fLia1/AXNeRsg25zp4q5HCiHb2
s36kUsa5T6F6QgrUTOz1vCcJzyRzbiIz6zG8ipRUnBdLmnurrN3b+yrT/ID1ZOtVMYekDqOpbA3k
R02Q7qeI2BivjBwQ6+pWHyBjkiM8vCJVtepeccMWDKxR6Q6hcRZn7Qkq67tGyR0tMfdDK/m1kntd
WxyWheyLcbHLoL4TQIdlz3FwRMXHleT+bYgy0SoSwcY057FXzFchAAtM0oCcVG1AZG10DwuybrPR
Tm1ETpoRcOaQuWeJyZmKuArCusZZGoD1fxPOYAvqvy4QNaNgbtMFZchip0epcIfZWsBkJ/LrUluP
jfW2M2nUULVLlqVAYdaNleyrPUhdMBw/3Ql2BjGmowpig0MPIYnKNk7mMficJM7tD7/5zv77F0Dj
kGk4ll0vjpmOTaCQxXC3ICF2w4PiFC8QesU9au6FPbcStnnaEC/BCauaYLtjTptkqpI6aZhCVS8z
0S0eH9N3dRd/Ren2WOwGDKQ09vxaLs7Cc1ObhU4aq/9rm/nqKOR2stK3OOlOc6RU1N0+gniYl/qN
O7lhBqAmlDW5BQ3ekpkvLbcNDA8otomLbBm6flcumPZJnrWi9JK6OwdpxrnTmw7574Xi0350lUIr
FMqIlqRfgWe0qF+aFNSbw8iratJIfOU5VmaYTEEqEyEJQekJfzi6CqbqI6e5qx1wevuhx6MZugyY
3bLG5AWyuch6J1+8L500lO9aiMEhYw2hHSmc+hElEiiXWdXXILaamIbUHUIqF6JDD+itn8HUiEBa
VaphfVn0gOkPsP44wgmidNX3FLNEOZTf3cqHoPZo55x8kGeZCYBpHodmKmEDSFF46RyBhjdYdnEw
IOgiTVKhoGdxXAQ9mrcWy0Q8UvZz0daIDZMne+Wh9CfJjb9qo6WBf7w59Q/lE+YdfzZAQom+rPIO
2Gb0Wx0wJvolaiurdQkaYOVeU63kZ/OQunFot4JFUK4lVh9Z0Sc8JX5yls2zyzipKpPEuYzwjemg
PPQGnyZHB2s+HRsZnbyihOu8R9nVXaLUy3hMgC2WQGCBfU+EYDwW5UlbgLHu9iQ71Xa3y1MPdFK7
3JPDmD8YdvUMpBZNZGwSCp6SrDG3dxmbJpsEARYhxUfseEalAuwN9wvkWsQ/YeW/fs8wFpkbPIqh
XLcaLFL6Q4JnJshGhBeq+2qgqBv+kBU+wu3KFTI2mes6yshoRJOuElgick8JwyJbTc+5n91RUSG9
RneLV9W9ujYwigq2rkC6GGJg7AiJICmZRED/DkWz3jLJXTQeyvzLGCOZILGdK/hvvzi3Dy3RN44Q
XtewBs4DzOCwR2jQgR/ChC7QNIsChHWdnIq2i85yg5qf3BkQGja62V3G6TRnUWUrumyRaULRyDTQ
fFnw0OsStXGR5aLIOXqgOyJ2vii5JS/D18UMIfWJzyYL93Kr7CZBPUJ66FuktY1V1EngLrX0UnaN
AS0+ULlqKQkfWkGa0FKZF2dYSsmtgmanBGVi9SQ8LknwI6zUp1whfhM1nppqr0Id/QqkCsFK072h
jd/CGDXJJDsYQb5rST/adVCgizItJlgaVbH7hP3/XNYCxCt1TNImrVD5VWzaRZ+n9riUrWsORWY3
quJJ5URZhzoqqapJSG0VYy9WauXJaqId5UFTrFjJPDFp6tJqA3KS5GG3yCOmrYX2SR7NXU5pIdPC
jM84VUluBW1fC1anpXprodAQ7StTPIKYMT2ZaMQ8KImYulNCNK/PI/1YVL3gQQNNsZRExXmfCt0y
hHlyup70d7qRHkWIDdr1rKFamMfgWij64jSmEJCyBNKnzhR29zHp9mMad95g6KalKTN0QrNFc009
K3dCSgQ0FsmTQArJUWpxtvR0Vv0EEwaemOl+pMzADqZ5fRilDrzuYYRnfF+M6lFVe/y/FDuZoKoq
FaIDZtb+YawKt1bC8b7Q4/w+C6CttCzpfTqJj8KE6qIJ/rlxnm0t6CFgouXnShzdoAkWfHMMT1SC
fIAIG8jCM3TxAmGwqynYCzNADkNuS6EkWgNR089Jr/8Et1FklYNsl3nXPFVLS0UTetkJemk6KhLK
tmot3YdpIjpzWSZ7bZyn+zGZZYhaLovgt0lYvM2BlvZW3LbySdD1Q7Qofpq3vi6asd0uM8TkeyiL
Ds2dPk2fxXLxh6g5JcPsmr3a70C/8lkg0dOMfWii1BkmkCd0SC/mWDwHJTRahnKxOyFDATIZ4SON
ABly0Bh+FPQHUH3v0mnK7UKZnFmroWHT+FWVHLKwdMpoeMpRBfSishE8w8gzAN2j0q6y1p9rCRuj
SbHTF0PltK0k+skUSE7T9ramLbXdJN0XMRg7pxU1INjwv9E6jPaZ46mRhydwk0Dac+5BWTsM90UY
OMmQ78JItLpFjhxRyB4IWDridDirWnaHsObWUOGzpzmM/CRVjtKsO1lEHgkIW8dSeIX27UvYJm+h
JEOAI4u1QyLp02D3ujG7ZMpCJy7LoxCEj8EQnEEA5OpluoNfONTNAi7GrE33rSoezNA8tXL4FAVl
ZgckP5fh6HVBOL9qYyH+VYbt8Ikk5G6OhdJuqmAHmqFdtEiLJUxC4rTBnLto0uAKRwVCrixnnlRX
JifFuQr14G4F2y+aPRJiL5TmP6bKQ0dAXdriNHdabCUgkOy+3vbLV5UfxgDz6JijmdTBIIteHYSf
tOynLoUHaXgNjGZ329BVpGMMMc+Msh/avpoU0ROXr0aAmpJ5UGKevMD1pPVHK2w9vk4mSRoXfbkI
wyiY5Q/22R0dCOBr2HI+DRtFR/SLoikFs5/QZeBKbpPaynApOQdge9tQtgJTnamKLKlfFSlooICL
2muGQwOC4EDdzSFX3vnqtY9tUxXIdCroB6GxzBwzBPPCkBdY0QRzsVB+dcxuOeN7LY6a1lDVIvtI
b099UxB30o1/zkJDa/rIL2URZXHwyDL2e5I1SliIItIg2LIW8YH2dlO/hS8O8eamI1e8t/51b5sx
yhx9EmZ9Z1Ywmuyjhwoom+f8JM1Y7C64p3Sb8m460g4EnlCpr9+b3aNsIERbQegmkEjGuDR/Mmsj
NfuwEcwtaYHEEPsZvwnVCW/WZ0fJJmuQviQZ0EFBZ7V14pJB4b1krrzAx61gr00UDtpg1jDbz1DR
cJq9Auxz4GSvi48MB3khFN0uIwpc1g+eZSbNj6HJIUjZxbIby89p/ROwa4/i/5LcMRsrHHwIKiD/
pnO4PGaV6+4+s24m5VeKLImRkuJ2vdXQS2ycEOHi3EBRGQOyUwO0Q+F1O+VMOWzc+hgE53y6gwI3
QFj/HJHI/BbmKUAGrQDsF78F2PMXqmaFr40J5D9UXqP7+uHpTK3Bp8hgVqTaUcy+l5k+aG214Isf
ir18XO6kE6Uake4BmOak/pufWEegB1M/JCJZeujJMND5KmbRiyXVy+U7eXpK5e6OKP80wlyW9Lcd
FmesFTOSbAV2+jyxlrh4EAgUZUAEdjuQXXfsGTvM1kHoSIlmAXbAijPBTwiBRX1Vh8Fq0B0X1R+g
BK5iDUziW0lQc0N1ELLpH9OABLqeIjTERS+AKk9rPuYaj27sKs4wFuhHXLUv4qJqtabF6SNajsd2
b/dLvddn//beXUPtGDOMo0+XstFLAIy9ObLjbw00Noo9Xr2J/VMtbGGn/kCZl87yhRDVzX4BXkOe
gtCBrMIXQGuaE0Ft4x8DWZmfxISBwKiLZJqxt1r+MwD+sawVaw541V26MPa+rb8g49jlPK5rwFwx
miQuvpGBAB8N2v1gZA7o/3ZaS3iSItf184/rYsmWcyMWwg5zPCig9I1l/vgtfyPYamUvp8kGaskL
/wXSmbHKXI68jpq5oSd1etN0EA5SEWg8IHJneUEE4Tbur1kOGXuMBy/HKQ9Fuq+Kb55Nq3G0Bley
QLcCgGFfHqHkiH8cKKcvn4yGa53x2UuXlEYtXKzDqBN+Il+azCle0QlvMd3n6361WIkrOF3pBaIb
Hbl8AJcu8PXB0jSC/wDFeUXA0xlt2+BPPDRqasOuXy6VbgyCatY82tozeZ5/UIYHSpjbQ/UBqmGH
DHyrjc9FudPV3vop1IutfAjEAUQpFqiXSi3F1w65S6/x9Ni/iYDVg6aM4/Av0O9bBhm3mKttWMER
I1t6ogXY2Lr0qbzqLvhZO+Qt+UaFIDGKxyex3XaX77vOuEsiCcAnI9oBCVnss95Onn83GEx7maEG
Hj0iYfF5k4fX2KbLYX+3ynjPsqpaSaEpArR7foV3C/Qm430JgrQ/SY7+hwN5t8Y4xkkT1UgYYG3w
wtieD4NTPaQHzMah4ZoBk24eMjfzufw99Mbe+qiMp6zS1GxQ4caT11EgGA5GMMPpPSgIBxY00fjP
AM6pZXPfLkqrZqSbupyzIzgnkPnBh+BfNNXrQj95oLSRAfh84tBvIwcI3xLdjPIhfigf/kBffjvU
/73rbGLWVmmfzhN+jg46rf4bOr6u4Ux2/px9A0fmH1BfbB5lkPoC7AWsEFiLP95aOUK7GdzBSGcE
4Zi34EpWQ3fAU+d26L9mXaeHd2WH8dSdKpXGAtZkT/QNn2gATWOeG+Q3IJ3BzO5k/ybWUL+0kSUl
/Er7VhYqoZhiAmWJJy6rbtA3g4woC/OYJccbbkGCY2mlDb0Vw6G0nPWDMthxZg/pH7Bybu2xhqct
IhEV5GVR9kUpoQ8pBbi49biXK80yxMlSoz1ni+mnYq4O+HZRK4ACNwDblxL8ygHHxTzN/TAReCWM
r34rPCodDh/13Pk9z/duXJsPtuifr2wZ8TC2RX2xJdoq1W2ewLkJZqEXtOYhssB7q22l3R8MMtGl
IiRf0B3AJXAmRwatCCSjgLak2uiF5g2P/PB+zRAJlB6iFvokgICrJluW0Eheh0SeCfyt5In3stfE
jjLZAP3LgTV+nkCERUla0gc0GvRT1lrBnQHoCBcodU2EwPwQxhWreJwX0oAfovgZ5Cx+c8PUD3ww
wHUBjbHEeN84XBqzSmCJAlqlC+lCuo92xYFf69gK3+vtZT2vrMWz2gSwRZHIJqC6kxfv8gNVjFNA
Bwzued/w+J91K4x+sMt4vAG9likVYTfZtydI5SaeiVkywxKPLeg/Xa7n23DpH+wxns9olF5pQ9ij
QAQVQ413cLAWZdnPdv3zcP8HW7vhcD6YZG5nmw+ikrQwSblNpWeBWHNqUasNNFDGp6ix63Ph80pq
vHPKEqqpDYH6WQ2z4Snw60Ow773gDe8Mvjeg55B1daD8hZuDVB0SS+acKl1ulkui0nM6OejoWAH0
cHNr2edfK8RMqNaDC/wzutNPOkRe79BMvO1rt77pyj5bbMhQ6s0xvIdvivJYmTSeKMgcGBi91DeW
yE4xJyIGmowAJlTtXJCHQZsAqYhjt+3DHcQHLQU98duL2rwZ61UxJ7WYhWmh+pieeKBEuOlXOl5D
b2FyMLmZ16avWVtjDmk6lpMpAwjkFcdmnx4ij5LtRrvsMFrck0n/rlubyUQPFYyCJbBdv/0anfc1
RWvaQeLYlu3pXsEq/00wlil619RkQuW/PwZIQAMTMSp06t1GcDb3/nJH9jKUZytf/XL7u20expUp
5jXSJHPfx40GTYv0cdHV7+ZMeEjPrdeAuV4O8/aY1FHOw+GyHDTNMaQ9VYeqcgS05S/QJohSghBk
/MR79GyVjD4YZmJfbEr/2UcKa6VFjHiyiqeoduvPEWYza2jKUdZZqbVNl05pZm7zOXwK7NGGylrt
CuBs/mwId/0rz69vZJRUKovOMyobynoaaAaMSKpkb+6hTIHU0irTVyNXRaceH25/4M2rsrbFXMww
BMGhkJay19WOchDv6UzUMoBj19ilHvchv5VHrq0xFxOK9Vo2KVgZLQ6Pp/8Wh8czvzi8mdYBiSLS
uYgNfkEFzCRKHDeyR3yo0LgU5CNAggBpFdhTd9rjwtvKrcuyNsicp1SXgqgoYVAA1n08PS/WZBlH
WvzG+rgthu31AcAERTVxYxR/mue6VCaYo7TmiQGKotw2Py9wO8kM4rDC7yuXc1i2fJ2+MskcFr0o
WkVpYFKPLM1fnObL7ypcTsAaQVtp3Nyc/o2sd11bZA/MAo0dw4BFCp3qoGvgZuo99Qs0j4uUJ15L
YSs0GgTCv5cLePWeQrOqLCCHixVKj7CsgXoqga5icc6qx7DVLSUdXm9v6tapwfHE202Dug8Sj4/e
vAC0Q9STEkDDdrBzI3fSnnMwt1K2tQXmq0G7ra5DPZ88VdWsYf45ZZoV5JycYstnQbAYKCxVxWwX
O0IsyXGm9g3UKIoZqCBDcMAZpRieMc288HfVUsZDAjPl9MGtE8zUM/GiNxOtygCX8EK57P0wTp7N
JIzdZARYhpyG3twrkjHepaIErZbRu/216F/Onse1ceaO14A1tLnSoNo+VW4lKvsie1Q0uEyUY6M2
sG5b24yNa3NMMoq3WSlNWos6JFDjNBlFx7i0SYHX4W/Ji+4vvbA7TtTfDAorsxr9BKsnOEpFXdVU
svyfbK0jACxKn2gEzEZX5hzP69yeQiuAQJGBNoD8NMuR15EB/KSivHggf7hIUUL8AgjF5MCL+Fdn
lDHEpGpEj4RC04F56fXRWcz+JezBGBAsd1WdcmiWrs4JY4rJ0dJaniqtpvAa9ScpH9v0c9aGVmsC
7cDjtLjOrRlbdNmrr4UmaIe+IS5EJNu0Tl3agg00EeWrnHy8OjlR4MphMeaY+wd4YlapCVm8QQh3
efmq6v+cEZMxwdyyNOyHSCZYEfX8VDpDepZ+J9W54Ql+7f2LZt3FJFrWOIiUq4Nxw2QAUZw+wX8J
ILTpQL0l9MpdQV5vX+jtvXu3wrjiotNCyGMPgPa0EwSiFfkUZVLO8xpXQYxZCxM00zTA3KAwigia
lIJo9IF7+FI9UVbI7JeGwR6yC3QIUPbIgm6v7yrUUMsKipGmrFClOsZfpQokbGKUgj2oOTsS6Tsr
BDJVGyaVt0aOJXZGNAdLkNil6JNIT+Ov6rmAOpex73YD6i0AewZvVA2IN4qxfdPelyczh2RSMMAT
04q+ek6edW/B0BJauiVAJKDM4ipabR6WlTXmsNTLMoHCB9ayLnLmtt3NKCv/8++1hmcxFy2LMQVX
AD7liS2EzrJUeBjw1cCML/9129DWWlTMP6O1g+zAFOnnXPmoEaNPetpSqEYcuNr4KLaEkxdsOfe1
BcYLpnEdyEsFkfq0e4lLsA3Vh1y8V7jyadd5N844pgABdQeyTUPA+rgUs1lCWVAS4OmPdH6gFdFI
EWz5XsMx+KP5ga1YsjZI93a1d0mq9rVaw+CQYhy/Sqb7OY4/4wL6Ypd4ALf5t7/VlvtQdZA54mFB
CIpgH+2lUZpUWgl7aRu7Y7Jg4Eh6nKXmi9DElaUG5l0lAWF+2+j/2Na/rbL08yiiDGJiwKqKPYV8
rvEN4HYnBWTEQ5n8wB9WuM5yLh/y3SJzmzNR7ZQeEDE8oMTapjOADUG7SLKnk7CfIw6rH3eBzHVu
y7mcQV6ObZ1tCAp4nQR0DyAxdiGB76k/8yP1ho9U0PcyESppLZNNrLQlgEKKDAiugLGHUDmQvHWM
gZe+0W36kBIT9DFWVpjjOYAeKS4UTPD0B8NXjzWGu40jdAru/+DNS/foli3GjUDL1wgEraegjOzB
+EaF5/V7aFt8Irs/sLZx8T6sjHEpeWE05TQjmgHU705enkH3iGqwoBx0MHXnaJjgBW3+oHN6PfPH
7Cn9Zasr34yKWDQ9vpx0Dr9FD2AltefQVr41zxg29GJb9sfIiRYrDkDmkjr6Hg7vn9cZmR/BBAei
LmkdS/gRxCe/qKgHRqAbFG2BfPBEbtJCvcqtT8t4HXAVDH2G/rQn3HWZDThJ8FXyMEDzUJyhlvY9
8FQdEAhLQj/FI3f9HbfUQP32//wBqsgOj8qFkHeYCVg87ZOGr12fKC+49Kl4gcwuShu8SsOW+3k/
XbDHuJ8JozQRBnEWrwb51dG8o5W3tv7Dytu2KwAvjwEyNvlq6M2UoyU2Iuxu3GZ2CFYJELG1GRcl
v30/380wPg7MhlqjzLif6jl9pEeGooXAOEQxvn/QvdyI+djCd3NMKM4io4HUDswlR+E8gxfEgJDI
f5wq0pnaln71UPgAuTtXq5W3oYzXC6JUXJQambyefq3C45wc9YznWTeSpg/LY7ydkgXBVPT4aOST
cO4epF14r7qaRUFXg597fOQ6bz8Zh7cgq45jwHO8kaT3al+ciSEe51T0i0w63I73276VZhnSRYCd
ue61OpZ1IAEmrJfFSRamQ1EvDxAq2aWi9oQoub9tbnsr/zbHPheEPp3KUkf+aaCcb5ARRAfy7raJ
62LNxV++22AutBb3SdBhEhHBycAgYG2Xh3ay5NYG1xH6ziS1MTxXylbFBcjxVsdcu7qSinAeYFkW
n2aIBpXk2+21bTvn96UxF22SdUFRBgHgy1TBiQf7yJRYunEXL9978Xs/31UCb5Z/+yy+m2QuWDVh
QLIP8cXSQTyOHTkSJb/D6+Q+G0ZuD2rb978bY25aoUf5OIQYuWldGTP2mC4HTw1GvQN4ruazIFtc
9jJaQruONu8Wmasmt2NhYLAfjzsUvWQoLU2Amyhoh/IkV6/ZH+ixlOEmoQaOqMYyT6RLFiRLj8Mx
2mZm5y/NUYovsyeBA47FXzH6hy4Ke1w5g2sUBmOYyR/6UarGjM7eBPcNcczzOFvFMx16iRyyz0vL
OE+/5t6XXcw88Fj/Nm/EatGMe4kjIQlSyYDtJnWbePECoO9u34nbJoAb/JijKWIayxmh3pkUTm0O
mP+NOU5y4yW2+nQSmyIIZOwraKMgnKaCU2gRpjBHSym+KWbuBFnnLlls//8WxXgSQW3UdpJxWLJI
scxQtZbl020LW0WUD4tifAkJglYtF5iI9lQKoUC9MrfbHyZkpM09V3iB95UYNyJ1otHWBgbQqLiO
eJ95YPI6UVlK1Gws8Xtgh6+318czyLgSQROA4S1M0TOl78H0MIc8LMVm5Pz7aEusXoE4FaokZDgU
xZC4E0icx7BC4whFUmDApYw3X7CZ6KzMMU+RepSBaBKwnqhVT4PW/DI69UtUYTT19r5dBFavPOLK
EOMuQImdNG1u4h3ZjsdBEe6r4CgOGE6F8J2Uf8sAjq3mztaTR0H+FmHSIPtEqhclKkHCVFlVBtWk
cHbLGu06qdupBB48JS+YF3eM6myScx8Er6oyvy6heErRbUjBB9qXOQbhmt00VpbM5X/eevJ/OOqM
FyJdYjQdehs4C1ZXQjKUssFHTvadyi93tA7LQ09uBur3TWTRQ8YYIK8qEciaRLifIzOHfEs+W1MV
gIBaFyO7LJaXSc73C5lm5/YX5Jz8y4Nn9WiNQFhZjAUNNHJoJ8A5B/PCcU/XcxEfYop0cS4rG/Di
GEnIsL7k2LvxDjSqaH8FNpl88mUcrd9irJgI0Pc1mPtGu5s4Lpn3TS9/vvoFEFJTpIROtIan8Vt6
ebVVLm5HiJd4/AePHM51v5CLrOzlgL1NIeK6l0eK3QPXHJDaihbw2mUub2iS9wUZ37VMNcq0BqJm
DFKocX4SwGpx+4xsZnWr88mkPYFaGWUWwXlVPeisi7MkPubzk9QUnLO4/bpeGWLc1khqsWzAa7jG
tVxe1xlwLbzG4vW4J3MsGd81p6EozTKWRSnFKMBtBKLuNQaDgJ3a+d7w8Ap+QHqOVAfMrY/6QwxQ
0QOvhMFx1ZfLszoq4dD0ozbhcqjqscOYWzO47cgtC3EOyYVjbmVF6fNpJAa95rYBzh4pAEI792un
j6Gmi0mK2Gm/81b2P5JYRQOhvCYbV3OKmVhDXbpUZbytuv3yk9LZtCd5J5WY4ehA3g/USzbt+Sii
7S19t8ue17br8oFOszbywzydmvouIU+3r8S2CRDiElEG5pSds0rmQgH9OPJIc8Cgf45KNLz2rPi3
rWx/tXcr9M9XXy3RhBpxFS1VRcd0BBVXMP+dZ3w3wXgPoGpCBXS39GAoB+GNYuh/KFb3IoAj+Q/A
1tuO8d0c82lqHYT5xaTJ3giUnvd7Skp7zikaWbflZEcLlZGLNDZKHHN3ezf/h3t5N864F2EgI5Fy
NMEJpMcPq+JdtvsD6mmaEl+lRooCpBdo/OTrERMzU2vAPulMNfSA6dTQPvB6h75OUdh3eGFge3Xv
9tgJTzA0dnkHUcp/VZpUNmPCyhpTN5lIG6W9oSxeKUDjy8yIG+mdm8b5Xu925pLshCZxZrhLvffU
LN6B2uUp7/ECCrxOdHs1tWRyn4LE2ei8WtPdBc+WBgCIiai21JzMaTym+Bui6nsRvC5Nb+WKp8xf
xBRsctJzpf0qWxDu5rLVmYkdi+DVAyl1Fn4WltzNhpyyEFlKvUtVzc5qkROoNm//avHMg0vRS+P3
MG0OS2Ws20F6LMYvnOPK22LmzRUJYZuOdJazeSsaRwbh57IHe6CdvIJhLZsxMWQTp/JTySaPt01v
3tLV+hi/08xjomY1Osxhp/lKa/hZhWp611ljVrlzxJWNpIflxlXRGScUhHEf5i2O7grPKg0O3n9/
cDE3t1UF45hkipoBepGPTrVViBjBC+AvJ41FhNpqesWWlOdg/HV7F7drKStLzDZC6RyNehF3ZPYp
8FJ6zt7oPxVXQgAknZ3uZTpjxk9ttp/rK8vMhqp92wegTkFS8R8IWv1XCtQDxRYV9zy5VN6G0j9f
RSklI0qgduiJQGgKkk9PgzE5JnQ+oaO6v72jm6UVIC5N0yAAR7KDc0DHhN1koH5vhuAyE1NrEF4G
eVckqK+nZ7HlfED6fa6O5cocmyBSQFOnwVwwLlYtgWo75CyIZ4G+DFdbV4FSt1NlaqFrHFP+mo8N
J3ffAuphxvHvPWOlxOO5iQqZLkIjk92Pr4bylNRvfeilgoTa4qtYls6c/5t16QQcQjqSP4CPP64r
6bK+rSqk1nMXussg7WOl926fhe1268oGc7u6QjbqLEWWp4dgTbAa9FQfp8DSwdRT36uP0iNG805V
ayk9OCIxxzm8iGCh5wHrNkPB6lcwNy3OA9HoVbws5TByc7jKdgK+tOGxi27esZUZ5o5VutyFBd1Q
FYxtZVc4DeKkaIAeQ+GitDYP5coWkyZlqBs1KqWyGjy4rhcJ6IDI0RzticrJVl/5+Tpvccw900H0
bpAIga5fPk+odGeuBO0FXjLN+1LMXVOzQa8bEVtoQEzWquvR1apFtSbUHG6fTM7+sW+tGpXSIYvQ
d4nLF02InErmld22Kyrvn+hyN1Z+Q9X7sM1oI858EkyrwzH4op5/w0i7HbR/yZMWOkOE7oTsiqC/
tMzn22vcjjCrX8CkQMmsgb2TDlCLyNsgTi+4xlH4rFkCepyZzwXxbSbTK3OMQ8lGok5mjGtG/OBT
8dBCLRuD2m+gCDxGu+QAkP/t9XEOC2Gciwr9wRZcoLRTPFhREHqzJjnJyCmr86wwzkPP0ioxab1D
0nedoNtV9NZjnPj/txTGdaCWOsnEQNOqBAF1amQHCTKNpsbBTvOWwjgNANzqdqCMQag9n8p68OVR
t+f87fZattu1OrCI4I/amJ9Ju2QZ46AH4GSnP4HS+k3dhYfBqnbGk+6D0BSIIh7mY3tl7yaZkw7I
QAZVAbyQxfmcaIsdtucw5zVOt2slq4UxB9wwhXDAK582M7tj8pa6iWEFP81vYGD9YeIt3v1VilYj
WDlH7GNzdQbof03N3NDTXBItkNIEF2sIwjsSZE4zBY894aEi6CZdpVIrM4yLr6GRPtQY3PXmyyhp
/ZVSaJTHcd/4scdLSLed08oa4+qFViyT/yPtupYjx4HkFzGC3rzStpNaanm9MDRG9N7z6y+huRtR
aG5jZi72bSdC1QALhUJVVmYcoSQqe9Fmrj6mrIpnwttcVEAFocTGcMv15amiALpCMtxFdnkRj6NM
5hQZ+C9cmboHML8nneT75DA6uTNswOV62dzqBQPmiP+zRp3oIEhB9UqacZBqdIHsN0GZzzCx7haf
Jqjj3OEGS3sCmk6rF6HZf9AcF4zaE/nm5z7xaYPyCU4Ip7zVkWeg65EFvunnxlWNDkQ1/RybYh9M
3y5vG/nNl+xRXpENipz3uLaQZrTeyKPYmxxQvAE3U7ap6oSxg+uh6vMrGVSrWQjUbhwVckcnoPDr
bqEd8WRMNvezfR+d8jT/hOPH5sDC5DGcw6AKM3mgqBmwA0hIp/pBnqUjRAD+KWb8/nAGFRG1IVTa
toC3a/lLJgFXEj+VOWsd/3GIP61QEREeAaFrwpJCyNDLyiZd4DGD2Adhq/IxpcY4xOTzX3APg7ry
ZVma5kFBSVeLBkdLd/xwFevXmobBJsOJxZ+ycLrsj6sGDYy8Y3AFF9pZEhfXcdiTpjMpj0t7tD8x
QJXums1lM+uFQQNz+pICFgjMXn4NTp2fRP3khx9dlS+YxT+prnw87c628dMa7fYQcFI6hfif/zPd
znb6HXLB4HzDtOkH69g/jNSSNs7CIOXwfBBOSQLCbDdAPWwXGc/o17rzKdvmJWnvQZWOOeG6GkkW
JqkDkGRZWXAh1lj4nQNmd3Mcb0alctLkmx4eGJ+P+PmlDaXOQdj3IheSDm3wnm55Z3ol47uNjWk4
QoPKxhOuu6UBhhtFVTWZHtXshcGvjAKhn9/5Xu4CTku0rplN7/U9/DRDR38uSNWe7CHkcxUrm9CU
qnDEa2HDC/lexyuasY+sdVHHAALKWspFOG6V0E7HXMt0K+O6ylIG0BinhKddkWLVCUftBITBo2TE
qallBbriUF8ygyGWrYAvgm0F/K8Vc5DDDsNgV3CVV4wV84W3/tV/bw89zZlDl3OexERwISFoZ1qJ
MzRI7znnW+0smlVgPPeVjLaJqGx0vfuR9v1GCfHsEytGlFqtYqLLBb5plDEUnRae67qq4RuCCIuR
Pj3y1mwnihnVoF4gasOTq1XADRwQlP+A5mntMlvapjIdrukGvYxgu+2EgyiErz0k26zLjsGyQaU6
qVaoWTXjJYvcwAMp2qbWGEd43QK6hIIikFhFnWAAPQ1lrOF5ynwnQaKiHct/WsOnBeruihD6547c
yOn45LffpTyxL2/SajYjol7+f2ugMtwirTGnBcHMj9s4bq36Jbpt960Z3WO4cxs8V7kZHZlX19op
WFqlvr+fTnoZDGhEtC6BnaXoWfuHCDQtH7KOdvbEWCX5e3SsXdqjfEEue6H3yZUsHbXncVsfy7vY
bvfziWCBlcrMX0NQX7GoQ1j+QYXCHEhWqAfBA0fNN+fk2Y/eLq+LZYAOfU3k53JCHBAF4JpPEUwE
6cf/xwbaUl+zjLwZeswrIJsPFPDLpYo7cinjHK3mFp+f54ycsCgnJAKA56JZTTS8MicjpGuEk0i0
R/lPqNYuO4TIUzf9CJYHsYLKhQtRnEfwJNhRZ8u5BVr8+FEKQZtLpM0riA/mG879/20oFTXyXipL
gTAx6uDnKpPalMGFeNnE2pW43E/iN4tnq6Do6S+yS8yAeEkI3AvaEEG4KyrRHTsNnVPfxOr/X8FK
pMdK8zoEqk/Hnk7Na6iKVpV23uV1rdZHlwuj4kY8Zmmf+4hWE3KYzIl2qjU9grz9W1C6+T6KMAIG
0ajRSmVTRBfk5u8FxJGULn8AFUjQZGwwp4uLi2CLKtVMbwy3v4ugdV3ZiKFuEJuQ8JA3TKDP5Ygp
8lQs8ZHsD2GHZD8CwMYluoEyJJ1sQvU2O0MNVW8WjmqtVLBcKhVcUpS4oQWEz6kJoPcFZ14buBlu
OcYnZZihQZJ+XFV9Qp7T3KZHM7zxQlsAEexLu0tTU3QLd9ig61IZ9mW7LLPU6yLjpTzHgDxWN97p
yk0svTDTg9Xa32IHP17Ci2M4RGHdQ4uKVI+g4NaYIGNJUhsDyk4DpVgN1M13BsR8vNJjzhlcvhlE
ulEnG9Fs+DEe2b2reuU94ZfVTvIR0MhNCtxbYBfO5f1cj+Eg/sfTQkcySXM2pM1Qd7k/oiyykXfJ
Hsxh5nRD+JZqU92wJ/ZEEqHPrnSIGkgGJsDx/qVOYqH4aaaFBQR486KHqMRox/4o77SmuxFHJbaM
vgGRb+Fpgf8WtoBqjty0hyAYcPt1uo8DaJ8FcvYeTMF7VRcAHqeVPQ4aENxj7SkVEBhB1jEi5Pom
ybIKqRWw5Yg07a+clWk35/gswpHoWcPZjxrKpfkH5T0kqRhOToLC2R4tzFG3nCIVFQB8cPIYlUQb
SaA9N7LJFwpkTVBpGbsSs1ctumaXfWH1+lmYpW64oJKiZlIRq7rsJxd6Guc74P87lLxXqO9plVpc
yXQ/cl4vLZW68pRO9sUkx3ws5lXrLeEkV67LycRT3s6ZI17Ety4ZI8FlcbDrbCwrv40El1O43OaL
zC3wFHAwM7LTwbwEuoOQUVNdzVdkHXhLZGAyKD2+WlT0IEyDFM0KwNgPQa3ZvhG4ANzJZspxwb+5
6W9rdEwGHGOsowoping7QZ+WDHFqznREiuTGTmDLjB7TaklQ/FzdR6VrsZ9zmxrQ5UKOWfKQ4dIj
UIHzGDsYQCci4R1cTlA2NfjODuLeQ1VoAquzYkcR+zJaDZuLH0IdGCPogVEpAwFU6Ftyw892pJmC
GYI6Ni5uDO9PqA9WPy0ekIYhaPI5a7Qi5bU8kg5bX972FQQaf+otBIFjVlK4euMt7FAZRAgVik7U
cNGO4YOq57aA8Ta05C8f/dWipKhAIB2WoM9H82HKaVWOio6zT3j3looz7Ctg/e2qADAEuK5ApLOo
Q5HE+tiNyAZBuneaHkF/m4GMNvCibXSfX7e3rYfXKystWnWRhVEq0AS92NUc4HuuFEl4sWYGSLHB
s8MIoauRe2GFijCj0PY+T4oz6hy+clCljDkvech8KTZljr+PZZWFM113j8/NpFJryByMQwVOOTfF
lJQphfuihqKD3p8YDrIaOxcro+9tbdYMnvTwQOnbWdGmu/K3kHKAUgq0L1EBQE1yr8We+vQHUFri
EGdxe2GbOgI6V1Qdl8NhuA3JoaVN4QmlQ6w223Tn+xaLTo21WCpsF0Fa+BCUhOpAAAq+rB0fWh4T
QF2LyWMU5SYbGp4pw3UYH5KGqfhpw5eSipoRrvg7ECjv2kHfaQNrZvxcSJc8hT43k25zzNkQzlOK
gzBYnWNgiDXaaRAd3c4oK6doj6qFMzLp1ViLowL0kMs+WDbxBTGv+K49R/vuoXgAw5pXvkWRTYZ+
AFLZMFyW/NELbvMxcLK4niLJMHqIkAhuxRNGYd/k8tiMYkxyJbnVQb4sCfcVnkmN3fSjXbaPl+2v
XhAq5mOhEbpCSpnOoaaUZHAN2s2dOZeq5cdCYw5VuVGhXXvZ2OoGL4xRGwxgqzblYMFEytjYEiSF
QuN6llX7spX1a2JhhgrdCYSmOV0AwdCZMBmzkbS+IgCCDR58aPpHHXzx9fIsVdJswIpqaJTOU2hq
fWRn/LfLK1q1oovQAjXAcAsY0de7CGSKYxorCU46QIrKQ8a5bcK6FNZ3TVfwnyEQtk3KSNBOsap2
MRk9+Hq5/gHfzmpC/WmLblS0IO2fhAwL+ntb62+5hS3qMR4kqtqmErwh/0403oV7PXQ7KBOQ4S01
8WKbiHeIkF7FpGYPkSnnT/pj6wFt8Sso1+fzsJd9Fb+C2+hespk3mgN5GHB7kh4IuY0YcWXdZX5/
TZU6A32n65rekB3W7gre6ePnwXcve+X6g9MQNXSjVdLroWykQaxE+gyeq1/8aAt9dckKIbbORFV9
vA3OguXCIpUfZX0rao1AmLVaDlTZs+e3szVNRmJXaiiZYRSBqrvTQHxTKXbc8CZjxau7urBP/n1x
3FFNKoyUCGkSGYYaisFesCPEVMU9yKnsGjNx/JPE0glYf8EsrFLZ09zKrcrFaOuFh3yb7KPdsvbB
pLlfPZsLa1QOVUJGuA0ggutmHY6J6lSRbCvzQexfYuF2bDtTiTeRlHn6ibG5xF0ufVwqgYqzQUB2
CJf95U6CiLqSb0tXM6DYvPgHkohMB6ZCXsWlpTyvOvCHRbYDkz9ILxFCEyBNNiCdeUaOWPtGwisy
3vZa77XGzxozZUHag6O5NVUS3fNN3LLY6NZu+KVNynuqiGu7iNDtkTdnv+VkJKbedxBDaxvCKUbG
ytLeYWF9V60KKpI4iE7LKl2Mmntf+9/nUz09V4WUW2M43iKvO4RMjNbaqZSRl8lgasTDkKYxnLMJ
5Ep+KLiTxD/rRniqY+QySRe2jPO/9jxbGKKZC3URKg1ZgLJg4TtB+yByLKnm1aO+tEBdViLmprQh
gQUSYFqITEASyd+QEyD7oBNiCVeuXvpAa4BbWyW6wDRuQ4gmv6gMBLS/p+lfHZ1WkL5AfJTINNMu
gf8bxvkYq8BSKLJZKumDrIXATjTBfK1kyhNIgPqdMitvmpIeY0V7FIdgJ9bJXZ4pOy4ZNyOOmllM
1alrG3eAmsFNkVffOV41TLGM3SbpU6vzQ5Hx1VfDBDhAZVSCAbaFkPbXqM/3AOUBWIaPQurdGWiD
Ck/cto7GOX+GYFjNFhYW6RpZ4fMdGuetClXC4Lp5U0Gl0+41J9r278MhdQKXY3VJ16L+0iLleLqc
dXqsldCoImOuC3WIP5miZ65P/LqjGabou75oBYwigO38gCKYnUFSFFPsB8I5iA7CP6APl8ujUhXM
dnM57CH9kn4WoAAJWzeXni5fYGvv8aUNKjmZw26MUWMFr2mFwuY4WbkBDU8QckozVH4FxopWj+7S
HJWL6MEgtikCryup2/pApjx1O+sgDzNt2cOBayFWU1VImImA0GNA6+sHw/9DiB0H8DSGg50kRBw5
82ahty5v4VqAXZqhUoBhaLUE88E4aTJq38D1Dl4IegfGgT67hZGwAm5NdJChgS7Q7U5B9tsmMobY
IyBRorssAUPJ7nGeLYYyQ4UNgw9DZBgww6fqz4ZL7kC2yzi2DBN0nKj9OuKTWoo9AcJOSaeYRb69
/EUYe/XhhYuM10gzIahaMQY6IwG9DhJt3zD1qLTrZjbzRLTEOXeM7vWy1XPn/tg7XcVtIYFnnFar
btR2jiqpjb0JTKwcquSxrW4/uPWYmML1Pfw0ReVHZVWMbdDDlFq0N0kQ7YOyuL+8nI9y1Ze8jyzH
EAVBF4HZPWN+4Oe2lLIelUf9FTGhd0e7vm8gPmihbudxj+qN4XTugAqPmeAtavImG356XtCmfgPZ
h8WXnBooDYuzAHfcBRt1J6BX7Nsjxr7uWyhmJW744J+kl8sLPwuJlE0qRnVJntejMcVeEY8OSiNm
pIAgVP2uyDuFU7zLxs5vFcjj8ALeo6huriQYQTL4KS+psferu/Ih8yTtdVs2eyeFtzrGtmdhLs8C
I7EpkmwGPQJQrlIrzISQk8EikHhNkthzHe7kENP9w+gw1kZuRMqDvtihvBTKbbk+ZfCgYTcXJhHF
TqzSUWqTBy9xbjFfgSvn/os9KuArYTyLg2ZEXvLe7TrA6BKnkM36GIPEzbC65+AeCFM7vB2vuBvW
8NQ5epTaVOoaiNowLfm5jz2Us0Wvc+KXwLBaMAoSl+2tvAKbYVqARu5fyviUbbIxi2NS+yF4n8Yy
8ernziHXQ1l5Pup6QIuFO/0EVTT+dPnbrgSg5VbTr4qy1mPkQnPspZAYDPTvavfzsgHGt1So3M4H
vrRXOZz8vn5WehSduO96KpkVJMbFMTCLHpNi4tNlm+cvma/7qFApHqAVMT+DXN5TzN7WwRXu+Nv5
lrxkiu5PSGIYB5GWJYLiUtMJIxfh8CODBdA4L7ZQcLfCeTtbOg4/t00Va/jreSRqmVRUVWopqJMA
ywTxstX2ktW0Ry2G1sxto3FWnTxe3tb1VaKbK4GJgghvUN6pjW0L9mrci5Cw65N7tS5NNb29bORc
Z/ljUZ9WqG838g3EL0Qx8sJD8ijXpvEcvnA96VUjTUcnTTSl28EeH0Hm9QejJ+vn4dM6lavL05x2
MkZCvJqrT0M4ubi0bqR+2A+K+k2ZOGB+ut5SRSDGNIyyQThGyueDqkZHQBtYNJlrmQhO5+evoT7w
FKnhqBTI4gKQf4bJYNZqvJHq3EoncGsXJ6N6HIIKCCzOMpLIvvwlVu7PL8aJOyyCEeqrKYbqyP2Z
TcckRYLHqQDz++h9c6kXTRLrrcvyL+qaKTh5UEsB/iWpjw36poG/bQYWLpxlhLpbkoAb1QKcll4e
9KY+QT0Xwa8PdMbmnVeLKTemrpEgUtNKn7F7/A5EeqDzrzeTq7rJkTUF9tH2PL+dP52EujRElKWL
3pAjTzrm9+Pd8GA0SK8wjTs8hFC2GK36sbqpX6Hh1ULRKH1gKd6Tz3LBPj0/VU5iX3dGFHuQkTG5
rDLRqzIT5FuF7132SJFliopAUpsGSanCVOMIQJoJNySbBVXTO0lm9ZfE4h6aQ3KYA4BHBQvcD1Zw
R2aOIrfaXP4p/3HF/N51eqTQ7zMtQSOMXDHQfbQac/4WeMbHRZ16fw1h+OpMdLOjF6JBHcgWGxoI
sZVXfXqKFcaled6rooxQwaYZ/C4r+RqpwMGQLITcxMmuVAUxtypMDn5UbfG6t1H/2XA/kmO3/ZNe
FTFyyZmooJPrilFqENlxpzCxCx51Lp5Ru2AEAIOKMqOQjcagyfChCpCTHBypUuloxiPDP84aCtRu
0nEmaTH2pOCTDVZ0LeK1BaJ2K39SodMdb8R9w1gV66owqHgjzkOlRcQeZhgPoBzz5KNu1hgmjGwW
cwLrFFIBR5Y5GbqxWuTx00aFnnwlDOA1AqkZLijGLpID/d/uAGLxr3cQODzTJOyQDMTb/lBgLL6H
XO9sZTcpU7bvvNJKvpiEFz9kOSUJpaavtiAQXEF0McUX06CcE2xA4Za6JIuLkw1vz1ehw3prrLri
p0U6+a6MfKpzP0EFpdGttGitSnlUeNYr8Ryt/XVhdAqu5EEaDCk8HtXpubZ5SEiJpophODKJEqQu
Jl9NzANCGLT2/n6ugDJOpXNBotd8pSokqkRvwCBDSlowZ/SgVft7BkQ8onTiasw1rz47JIzWKMBH
EOmHrx9zaPMunA0eV7tbb/nRNHxISkEJiYPGcnhdq+A0rI7llf8tbJCeT5v+5bLnrsaxhX3qOKp6
2vhTp0ZeV00uhCceIpljgEvJnzg7GwsTlL8Gs6ppFaiKva59qEHqGRSyHWVNDA5o/WHO+NvUUFhR
jXytCzZpCJaqqNzQxahytLZmjqAxwXxbArH6/nG8Zp8PxkekgViAdnVJoUyxpx0xbLup97/mzVnA
x/UnB/RdIEeGFp5EP9+ylo+bWCRJv12KYCm0+x+i6g6zU7oEdVk7YmFm34XKqiQ7LjxMi7GyiVV3
WfwC6u7lGrD/xTnu3hoNUcxMa7xNGIMiL8+c3uFtIBrYdfW1qhyBDv1eN3XZJiUnqn4Pq4M1ffAJ
l3cQd7bUI6H8jB1AzizWjNhqyFuYpG5fgZ+TUKyQ44MSZD/HwmPlJzbSOhZWcNV1Fnao819WgHkb
YfNZZq8heyFumK5D/s7ZgVjYoc55ySmKljUl2cKRyPRZxU/pSQKroAsdKdQbJEfOLBEy2bPmXI4w
zK9Hnf/C5wpBLFD9kz2SX0TOuI9u+QKGJ/ejPvZa+MBCM67k1ajzuWAaPRVzkQBUO6r+U98ifXrM
xdGpOfBMZ9exjuJgx+KOYewwPX7TyT2y7NlA+Trbz8NzFoxmVKIqjxoE3zMHBFYD3GJ51HWFmVYZ
k4sVMu0PdfVoN5/+fNRn/RGxsEZVG8ZRrXtFCmOP25RbiMeDeELwNI/oWHGAZV12mI+593NfBdZS
Aru6ekbfMc6FMmp4QaARQAYA2jvtSYapDTJTT91CyBpzaTqRovmo6ZbfjRfovUmqGZvT37MQkrRA
/vwt1D5z+QTMvoqQqw3+eyX5N2CTctBz8y6v+T92+NMOtcMQTKnCqsEVInvGc+f1e1BFO5zXIrz9
gY78atQBkoHIrIsK2i5fsw6IrVVqXkgkXa23SMJfq5OG7Q3dep+/13u0+iwyxWkWoC8fR8ZaV++Q
T+Nn7/DAqMQajBBemfuxWQ4S8iyNhftejd8LI9QLXE3FYJqiDAlAqRySooQemX+V5iJD551lhnKP
YRKFmK8DuEdbmU33qiqggWeKrK4+ZACHwgUoEYgFCT2LChdS7znFZ0QtaISWZNc5UyRCoSOrHoo0
S+1/ccWFNeqqEKOi5FtUplG8QGkfFSHFtxSHpDRgB8pM/q8ZAckRW9ijnLFOi2HIgw7ltA4tzOBR
q771GYutdT2ofFqh7wOOBywxKXNUCYMOBdL5JMuoUeR14qk5JFxz2ZSUxKrq0ioGPHAksxMh7q4U
sVtPkSvLIeKL0lxBCuKax1e2G7xE8q586JL5aUzbkzCVEFqWm/0kD/eXv8j6adWAYNYwwHbGE6KN
VS1XOj4Iee0ROqPioLr8hlUqWj+Xn2aolGfgyzJRSCte0IGl4TsznliMIOtvV5XHkAskWPkzwo6x
qwaoouCV9UuLO7XxHP8o/b3FKAGkXvDXaDQ4l4BRTyAZoM15hj1PtNZI5gB3STs851BACdXevfx1
pLUKytIEdV7SQZbC3ggSPOEEwJ5iN3OM42gjBXfLPenmYGQcGmqcpR6EPXqgdnJPslYMRVr5Q/ZN
9DBfbXFb4cfl37UWNJY/izpWgqzmslbh5irGTY4onz9ryS7iWLf1mtcszNAvLSXGqJnepBD1w0hp
M4JNjJlZMVZCP6/EttOTIg8Tb/ShqCH0bjtrZqXypqCwCjms1VDxPEq5XBhGfMu2B5EAJG9/+h2r
EL6+HBUTczhIAH6SO2URzSFbHUpchbfpNEgvSS5uc6E7ZW3phVL+cNkHVrv90J1Hci+ovAZILWVL
GJrJqPGMyQ/SHWnVktoUKadE4L23QLFxxaJcUVaXJ6EZJJHhQ+A5vprsOD2MjArNipEXnTYc9zo0
78uusfgRSX4mKN9KqSdsmOF+LPjvfK29YhT8qhfyXRGmN1qOLqQO5YOyb6BfoGyHJj9x+bDHVecC
fvfUyqrV+8VW1avAjLrpYIz+roy7Y9QKmTn3UCcW0tDk9OJxFEP4SnclFeFGDqO9LmuzqfTztyhU
0m2lxLtSGzxdS9/4ccpsIBge20naILQfA1G+BrpwG/rdPjWmH6Jc7XRfcbsWuC6jx2xorPObYuIZ
p3a1CCYsto/yQHH2+5jPRAQs139N7+stGVLXYgtrG9zxEePVJ/LiVVgA+tWy+tIw5SqK3/YQ+MBL
tPV3/mQRzmN/2+7kbeeNG81Sb5Sr8g0Dnu4kmsUN0TD5FwlbEq4xGwcNAV6Xz4Z4pKpI42lCbbNx
0vu8MEdbsBVgsXPAOJCA5CAbx6Q+FBItxkEh20q/ORaG6aR0DCJ8ywkHJYFQl5fbgZNc5UAVEx2+
4YlFv7QaZsBmqiL3xuV0ltDVwzh0BSKa3r2J44sMtpR/Ws+nBepSmg1IkKrQrkepCDVbAoXR7TqA
C8mu/8Smtlt95KPf/ntF1G0zhqifYmyc1BeE5/BQbqEhUFjqi36YXOisk4dEYLOKNKvpxMIqndQV
kBEQK4MjVn8JTQkbXL8Ib8VWtLMjs3mx7iW/V0m/8RWlEjpwN/gg9QCkFBe8/KI5pM0voTSbc4yP
uJb3LVdHfs3iouB9XgOhwojWXVNVFqcWkWnk0LjEwONB69TBHAztqHIqmDV8cXvZgdbKJ0vbVDTQ
ylgA2obgbQbDDcvZnROQXCt6Hpi+ANyG2l5BB+P7ZaNrr6mlUXJsFgsOEBjiWoETJb1EhFhCi5u6
0OxLFmBh9fwpGIaQDUIcR1OXaIM8D6GGna17w/Z1x0hn5/JS1l1zYeLsAMZ8FCd41TTO5KBJCaV6
O99zVyLkquNdnJj/FFMWBqkTGAmJnCmhj6pJ7L8VUXCjS6F9eVGXtw0i7V+/j9wPfFMkMOFPmSkU
33m29PCqCYxZYIBABBc8jWnVp67G7RAnXjWZE4o/4Foy0arPgOMb33m79aI7VndrPUla2CQZzcLt
JiMYMewfRl7wPlj+ZAp24oy8qUrmaI3vMZr03gAqNMZmrjo7+CZAuwGKIkmiHvUDr5aJFAIOIU6y
mfmPYgfEfTEzYsi6Hy7MUH44DP0U97oCyFcY/4g4mTObSspMIwI0Ju9+SIWE6UcJCiwJchpZ6CcT
ac9saU38nUuYJDGsRVNOijJXYggz7ncCeCtOwWRrmatA71nwmkMpeQoAW6fSY+31anmNkHv872bL
lOfORa9UPOTc8UbTd43X7gvNadBQlIB4awqbZ0CzV714YY7KgTHFJedh0UWeDPwTxqHsOWY01Zgr
oi6HOKwAtp37CH30CFWaeROiT7mdHQyreaxG+kcX8iw7guAM3hAG6iI0sRwGh0BcEs2Rp2EUpbpu
IFsCoUGnBpREvmls/ztpTYoZhFUZ7iuu3kMLy/TZbNQ06PkmQiMPMkjX3cP4FDyIW+U28MDW68ho
sjducdVvwB2FQaPWq6+CI/Cn8018yJ66gnFo148TCJvAhgi2Jp7WuApTLVAjvkUzc9dinkTY+IAu
dYD5ga7qT7TnVj1pYY/8+yI21XMnzqGM9RMkUbWT3ySsunZ0s0MNyOdBt8AUl1zDMgCl/XuJ5Awv
TIqDkSQ8N0UfiCHBFiDOZMo2SYS5LatMuwo/Wxqjvm+jhUoGCWxSiSZMJO1mcCcC7mfy962/bxbL
ouKt0OkKJo9qEgit8CbaV6/4gAf9DW50jWrq4M5OJKDi3T7mjRlfE8g4ehv/UuwEvaYG9gABry0a
m5pLedwaHIAiFX8s+dM4PAgxI4tavc+WNqjQwKFjAaUhnFbpLjiRCf7qqjen0pTRNeHt2Cl/skoa
q5u7NEmni5Le+eDniPDcEAe7U028oG45q3ju94mVgFb5ED8Ju/JEYD7FvpjMHFAHu3Yv5ydrt8vy
V1CHBWK9I1JlpHVDKkKAXk43asdhPDtndDDWgtLSDnVCQAI0FGPER145VHbWX0nDu5EB8Jbuejwf
JXbZlGWQOiVZmdc9HyLqTDt1p18JN9OueQstAvsxHD2wZ6+zB5s/iHtm45hlmjo2Qx8WcZ7iy5Lh
13E776eXfFNuZFNA1xisDEffahyggphYwtUn5XKXyS9bxKG4rCDglga+61/VB8mN9pET2jKa8GYP
etgAaqb+iVUHWAWpLo1SCYqmxv3cDohHoIWtAy9oTM7UH6PbzFJqIAxVc3ZGtJTNKCMauw6/Z09X
rIX8xU+gSxFxrvXFMCNEFO3jHL6obWtdPiarucPSApWeCJmM4bQAAUI4kh6PtNFO6X7eEepnw2ZN
zbKWQ0WjQkInvFMiH/PgjZUomc3ljAE/4v10drJcDhV8jJiTMQWATDqVG7Ns+qOS3QWJ7Mjaz8sb
tzaiZiwtUQFmKIZk5DNsnHqVb4NNsms34jbYKtfTz+ihc5N7ciRC9MmGfT2Yyo3BWKm0djcvfwAV
efoqEEawqZN0aHD6bXHdkIelmx/VF8WZnqVddJNvgqt+H1nBfbH1Taiib1RH2mp38wskze6NrXy6
vCkkAFzafSo2DSjGS2GrI10oIBYbKMo2CsBtp6nuVEWPpRbeXbZHTuAle1RAqkddAUwPjTySMUAC
w1O8cFN7rOc06xalgaoyEEBSNKJ/QrZaBWxFHW7r/eByEFJGogCEutWxBmVWE+3l96XCjx6XoJkc
cfaj98nSdzw0nWQrwUCXgTSXe2ud+I3Ag5g92FVY7qdhiX7aq6ALLaQYZ0g7fjy6N+qWsH/rLtoS
jJ450xYVflQjkeQox/Vp3EHgDvAx7TpFHj9sM5d5fV32TommGZdkMYo4SSL5MyClv/DNJGWXUB90
CPiJKy0Dc0lu8veyN6hliwKYzdHcxjgr3edphAl8fgZM87toUwG5QuYq2DqZq/F1YYY6f/4IZZ2w
xpfL5tSeyue/J9ai1kEdOE3P0hFk7ZGHPurNwAtWFqe2zDNC2/qltFgHdd1DGFObM8Enoe3XbFps
c86vAnzuSdvLQWQ9YV1Yow7anCdS4k/kVnoP3kZAjB+5Y70NLTQbrjAMa3e24Bi30SGELF1kcrcC
1B5ZHNGrvvn5G+iLPuGMIU9SbKzOl7Yi3iWAVLfz5DbTzz7+dnnBq9jRhTca1KHT1KLJfdIOHqxK
twjhflw5KngYoPskWXOCIhf49vfpVfnKTmnW49piqVQSMIbG3GP2xnf10SStf9GZt0T8tCfvLi++
nneEN57dl2AcDnogRQyl1M972K2ydpMbg52zlC3WM8bF0qicANIuqVGNOOaKqXrTIzKQO/mRQNWC
K+2qg3zudf5tBMYy3cROJVgRcwp5Nf1Z/AAqJ1B63L6CgDXGW9/jkA+gZbZH/wrpKlFuzHcxlDVY
bX/WcaXHU4Ii6mpIHOI5PTkIb1cc6In1Y7Gd7MINd8wCHmuRVBCqpSzjQYeHvFyz5cmcAX0ut6hl
gvRFv68CEHCZJaQjTN23WZnAKnRoeXSoyKS2KOZJOs5pipwPZAQV9rjGoHXg5NDi3tcbjD4TKGu5
4+xmz29Czz+Jr2DBvqqeGKeYpLJnyc/iW1NhC+1EPhwqbAOpn+Y/mtsI3zk6EAHGREBflFkMuhyj
ZDov8IOh53wkQnj+oQdkD6cSBIFEab3xdDvCrDAainn5J6Dv1Yfn76UCLIStWDz/fK2ASF0KBB8Z
XEtOmJxzsysRI/a/Km65aqpITiD0x5ZNXs9QFrapcAUYUabmSoOOwPV46Dx/C5m1LQR40cVk9hQv
f1KZp14vaVNn2SBih9NtejOc0OhzeqQkCezlTugYPxguRH77f7uQzFPxSqszYQxa5AuNI7mAUKR2
v1FDM4XAcOoYss2sDV2OwaCd+PohK0GuM7XBiEkCjasRM1/jfjpGaK2IVo5JSIdIsY5OvCkR/8HQ
IoZm+xC4bWxCIIAVR4itS4unkqUq1QtBJpWbPgDFSD+aqQ+Lem1d3mSWGSpaFV1Q4U0aAeIj4P2O
hQXPWfJ82ca5FMuXvEymGXpG3ignPUZ9RLirD811vBV3/VZBAxwJxZF/xsSSB2AL6n3DhqUDy0if
wJz39ZsKoTq1JQen5VGQgsjbsdiFodlck5waAWk7IH1Kb6XanO4JIZv+Wj4wBVkYjvxRWl4ECAhJ
tLo6w5GDZrhrFcB8fP2xiKPruqhjs6jbb1omoKY7b4OyQaNAHN7VSa5MxmdYfZJ/xoqPWLL4GRh7
x2g7iZARZO9O0gYP0tf6fQLxR3nFfM6w1kz+fWEMWQzq9jq6yuRN0ZVuDxacK6JlUrgxRl5Lm0l+
x7JIhaemBk5crXHPxwcy3ZS6vo1H0+vogNiEOWjIyCrkj0f5Yn1tIygQvMY3JSy0EMvYj2ZixY+c
V3vpFUuhef2JDx49FAx4KDLS6Di5S4J60rG2D53QTfAq3szXs9c7pIwz7SvfYqX8/7HAT5NU9E1G
zBB0JNoTmtLhmgzbDjfZNrCIRAszNSTH8DzcfVqjQm8HJJwYhgRBgnSBTP1EToB419q54LRPwW1B
pnAgXoaalVw6vvDWxw7jeKz7z+dPoCJulsdSHJNXsHrrew2mi8eNAEzshPZKaaknhrX1y/TTGhV4
0yDIMwCCUJkvzOJ/SLuuHcttZftFAiRR8VVxx875RZjpGSvnrK+/i+1z3Gq2vOnj+9KAMYBrkyoW
i1Wr1roiTpwCJm+FpxnYFVvexY4BLidOK3b7fvu0yaSHTVSQKEvgRaVWWlUN3FP8ylnWdvb7aYIJ
tyRVhxGc/YHXoBYVPgGd90ADDXkrnnpPsxSv8dEEuOFY3Y5sf1ll0VVav8h6lqCyJ71PAGKg/A4p
Qj97am8q1Katy9Y2O70ymMxkQ1EpTTizRnUmDaj1MK2tQC5JccFk+aDYoFA76R4NOoNNaQ8lfxwt
+T64pjooAlpJomjJH7W4OeT8oO3+w+cPYp/nghnoUlwAAqWgs1sep9iq71o/cGqn+JEKh7q3ZS+n
2jac5GH7qb4yzGS+kZ4btWR87ISItMywaE743uOZDuTliXJvV5hGxt8zLz3abG+vPgLLFhGmqO2M
UNSgMEhCOTzt4ZncdZb8EtrIfv/BAPSma68Wy9wvSVRUQlvR09OAxsrwk1fTQxIDJjvz0cycGm1u
+dg/c9PgTede2WUCcTYHTTHOsBucRdRYJSt0m6N5bvfi7l81uUFLT4WDUA2UPx6Yq1utDuJmbGiJ
7k896tgXzhHSXbRCd5cP0d/47KclJtqKhQEpmwT4mm4o7GqJe9vIoghBX4k8JUzOAKZ0lpBl9lQL
dg3MmFXExlEIwxdzSR+WIIitaUl4o5GbEXK1fiYqx7XRS2JcIZBU+XunANu39Prz5aVvXnUrG0wU
JpKctlEDyM2kP6J6FktvUngTSKBwzuxxkCx15ghCbV/lKO2qsiwZhsE+UJtoDAuxxzEdD7Q/SYkK
6GNG90sneeNl3JvLWxmj1+zKhQLZmJNYBwWD4g8nigEBFeKJPye8+aVWZpjTmHbKIg+0TjeKizUZ
gEXwiNy2XXRlgjl4FVrnGhlxRXeODJLFwst/x7+Ln/3LYjdXyjF2UhFDgbxgzlsYkwkVMxhSiwSB
DQrLf9Kc+MiEAMu0YnB22QXGcTIefnc7kK+WypzGplei0VDhIeY9mA68eKc/QzXCo/rOqM496Lk7
7tP7wf8Hmd/mC3RlmjlykpSCsa6mXTlroT3egkIF7MUPH5T3j0KGp3Eyvc1AvrLIHMCkVQJVnbHD
fR/bwXjQe2A3gRNVo5JzQfLWxmQKnZHHmmTCEug68c5rLTEXXGJwGhIcK+zzUg6KqS4GXBCxgQ8m
/BrmN1HnxRCOW7KPR60cirFKMD/aHuIn7VB5kVeVznu6p0id/Dp08p+XwyTv+H1EtVUgqfSJdJoB
x6BKvwPabwS0+jd0Fn92pscCxYLZ5z3VOa7xkXWsbCqgiwxnEUceKjp2GT90cW41FWRGYm7Stnmt
f3oh+4AUlCQrgg5FkXH80Wgng9y2yrkzd7jU7sLhTgYyy6qqK4HHNM3zFvrvqyXmYRN0SoUlkuB6
Gp/Sdp+Mr5xPR2P8t9ecCoJpQwLJuqQxfh9DMHheenikcjuDnoY+pYCAdPK9Abo23oWzvaC/jOkM
Ylaq+0YWQhwyLf8jSkbHlFq3IDx857b/f1phUl2wUeZRrtBtQ9QXxlNbcTZtuz3zuWk6c3Ga9dBF
PWWdU87hU7GXnMwJHGUf/tAOhQfIcweQd6f9eQsgqfaFX/+/r8YiRhNwJ6QibZ8O3gJhYrcEEQ2K
nxkIDGjFk1ux5304uuUrTzTTvg0kFS2C4NGUrPpJdNVT+xg48i8o1uGyEx3jOIpcOPvfpEOfn5I5
AUafJy2kTuk6SW+LbnMfeTXy+HvTz71B5rb2eetkLtdJy1SII5V4ONR97fSYVXFMvXoD2xAvSHPO
HcvrHguJ0Os6XOhf1Wx462Lu0QbKdIo8ALCPd/B+cQTZpRObwpOBJ7AE0FkoWRhI51UWaT5wIbbo
TGxpyqQKjJkexPnKEIkXDCWI8l+q5TVvIs79vV13+zyTBhNb4lKBNHKFDR1t85p48iNdIQjuLDR1
MiDJ0a7kmaSJ64X1sbjb2AyGaZoy2vVoJX/uOivAHEDkdFauuEPzXmhex733uAtlg0+KVEVRcfaX
dzqftjzQnrdMACPsnjSQXOIc/ruCrQaKb0WCQJnKzpVoMVnEpkHgpi+FwinuQWB+F/34gTLJAQPw
nOi2ua8ra4y3ivGi9C1NcWk6gXoNsPiwbFVPlM5S2MecV952gWJlj/HTdszEDrKK9PWweNErCgRn
jJ6j2UGAusse/2eRctpj+TTHzo0Eo5qp2oLlzRhSEU+BdNJ0HhxqM7xommkCEY4JFfaCEKa0CTGi
TZEZk7MAb4+RabD5mRRw73DBV5vhZWWNuR7CLomHLkd4wUPox+gKVn+buipGN2bcStHO2KWO6Swq
x0+2G0Yrs8zt0LZDVQ4U3UNQiaYIs/4RiacKnpmfFCY+4vVHW1XFY6bZ+l6+0/fRQf1XBU1M/UHC
Ge/1b3pLijKWAeau6LDB7LYoq5W2AlQWsD1HXtdzc46b6BDhBe0EkTQ24EjCjMqL8jGail3ubSH3
yC73awxSSD8mf1ncDlX3fzBCveVOa8NMzMl1fRJ6yiSkVXbg0xeFctMBZqO90PSGd29shjiweZiK
Lus6ClzMgawnwYgzEbzpHUq1mNiO7ygktQI5w1XxNJ/Cdz6wbnNoZGWT5aOkBZkxzoFlmrz+iZaK
xX25l858geOtw7I2xKSnRpcCa6uhf1JhLHAYE6tVnpLyByeGbiXBayvMF5uNSgpUgkKzsNNxHWr0
SQbNTz/fJzvl2JxN8NtxTNIblr0O1yZpWF8lif2QRaRPwDIAuiK/28cH+UbHfH16zfOPzfx7bYmJ
N3qtJyBGw7dqXdEWwDANwM6rJNkP81sIGrHJjlW3+FF7hR/8GAHnSRzOUnm7y0SeXo0kUZkM6qA6
cEMgNJp9Un5MbVGWq/Q+mg/R42WjmzaRJhmoDoLHQGKqL4EmpVIR0OFftbLr8ocBUvLLFrbyNbKy
wNy7YZpNWVHAQl5EVih2Frp87lwRm5i1pVa/L1v7+MHf/GVljjnl6TxrVVZjLPdcu8oBjdkdkMLx
Q42pE8qLWvig1p11C02Y8Odl0/L2XuLlYFJRNBClfnXVUe7rqCtASwTGEi+y00P5I0ZtEv3hzAFE
1M4sldJoay81NHeAg5J37THu7FK0uE8r3k9hnhxFbtaoZMCXc7B3tz8mormZeGrT5zmPbbkDMV19
QrlhEVQrbzp7BpmrGaW8s0vP5vdv8bkhjHOBrZmA1QU3iwio3wtVcUDRaBefpgitXNC2+arD+QSb
0QII5v9+AsbZ1Fhvu3aBsyl+eme+oynV/wB5MwYP5D1yr6sBCiteCekP5Sid4Yu8y3Q7iKx+AON+
6jgiCiP+IohMTt9aGIKqwFCi0SziGeB4d/SyH+HiGS/JrnkErxcPL7x9zX3+ArYZKFWDmYbgzcPr
dnBSKGag/GK8Uu7M+HU8YSyd/5DfKmUhgvx311nE7ljFAN6BxdbXzPZQkZsJ0NFkbJ1Z8MocyhLV
e9beRNiIWKw5X3w7e1nZZq4kiYC6q0YjAMvNr2jNJIV01lv5uzu26H5S3sdy8FIovnAME84RYwG7
eh/LfUvJ4MInilgonD51RGD+RooVEw10WGjMiV+Tu9obd8IuOlePxW0JuBFm0Tz5LjoXj+JR2ckO
nY3l/Twaay4cPZP++tW12c2DrPYCWGKy4ropPGlCRrBEnNC+VS1df3cm4MVa2+Z6hS3Qq+t5+amk
z20y2er0evlUb1aC13aYaJZ32iAWMr5xB4XB4YQZcit+NG3cWItNoZWB3Xg8icHNKtHaKBO8wliR
SqPGSaZdfuKAYchK95AjAPycL+dF49Klz8XErRFTqSHY5lO/ELJXYkY7IrUe+CWuoroZrHAsT6Qw
XzjbygnPJhOrKkkL4yRGpChOzQk49x1GdzArL9n01PDDxHfFUDxRP3fUYBG6KPUl06DAXdCyT1E/
uYnvlEN4JXngaXW7HbhS5ZsRb5z+HqC8W9OfgAn/Bzn55WV/64amdZ4acwVvEg/g286RlA8ocwD/
LgG1UAFNxTuLm6WA9cKZGNUuWqxWOTZatZoTAMIwCTi2Bembf1ZZ5e403YLV6U+BXFHIDIOdE6OC
4xR7vHfqo+JTdIxWQ36PQneDa/0WgwYdFHgwLEqftLyVXw4QBovghUfXURiCDlRJFjeUaz8ry12V
RIdF/zf1j/UeM7EI3M0QmqQsNkX9ECZ/VPN1Asz75RPD3VcmEEWkKcW6QEIzvUMFyzcOplcemsjK
fzeGFUM7PLWhXjufSkdu7Qn6BuOuL6D+x4XLXb5xDZEJTmW75NVE0ZXzATzuFir1PsW3Zwf+M52T
0hgsejcmgyA14oczKZjyiyCDhdpgh4oPIHmDm98MbuGmTtsCGdgW1r9sEa+/LROo+lwXp36AG03v
kHy16oO0A2MXoO7qoX+gFAz8qZHL9yfIGL6eoEkwlyipqsCL4h+pkVktcfX+luNO9Nz/fdTH6Atj
RNPa1GyxsxRto//sU0v35hjjAzRNTO7ave4vbvcHOnQHzFGOzykSCd54jHY5jzHYNmvYdSRNKzwV
gtZwAq0/z7NgCaS4LpvqWOimhariA+Cuj2IPyZCug0SXCbVz9SDmmLkstZ0ZGa5qlm9LXfsxbitZ
m4+qEjqGhmGXBO2cMTh1peaL7WSnzaJalTbsi2F2gyTbiaQ7N3H+MyKmDQSoPwrtvukhBogcORmo
/rfud23t6fnoJ4XmqFVxjAx896K/7ltlL+fpUekDoPQR0Yhx1JT+VqwVgIPC6LbMdIfMhSNIZNd0
uaP0+q1uGr4Wy2DJ7nyDVD/B7ngzhMS//Gk5aanBNpJHYJkaiDDTd8DoSg8jLhg/9wdbfs+uZsfY
VVedXfi8JyjXLJP2aaHWmq35cdMg+b/r9q1FwFmkYOqndeq9bA2/+Y08ngcxoRcz+ktVlFhrn4y1
VUnRWRVyXmvrcoZkfKx8daWFmtw2FU0eGse87mu0Y/4U0qZ6oMa18V6eZC+7UtAb4U1V0ehy6ZQy
sZaMXVZG8UciSAUkBxC/0DFuXv2Jc1d+QHRWC8yWRVFbGQsM4sk18FaYc5dIL1y+vL+pkPz3tYZH
29eok0JbYJZoPFf8Pne6fXqQX0N3hrQZTUoGt94T26xQ0edlAxw/+bhoVius66ysyhmkbPOYe+Xo
k250OMeOk9uxlK6VqZNKpu//8GnxBjSxqL6RYoES+6PLw3368jKCj27Cak1pIuNhUmAzR7srLeMN
D5Gf1cvyQhsHiaff1f54R3kPYnvSnSQHAVX9kHs82MrHTXHBRz9+5upnkCRuQAEMH1UxG4zapDfh
zFNVJ/5x4NpiYoyppCZJJ+yxeECR0mofBft99gwvueUdCV7izMJRY2EcsjrFsgYPpRzFDQ+dJd12
GARGOdTpn7l1M86N/CGXt9pHoxv6VuphkJJYtXdQyUVKJ6SWjLgyPvPYymjkuPTVmMjSC0VajgKs
hQFUcbMBGq6x3cyAa+uoxwU8ZnnudjKvTE1P2smkgZq2QIF9+5A4sXoURPHq0gEL5Saq20del1VV
gkS7xM6tZESvxYZK/wqZaBnlmdSckYa/iWafFhhvDGUhUJEdUhfp9oMBJXv0y0LXcKQKyakK+vLm
Nr2uJWvcER4T8XaS+GmbufjaDDzR4ORHXSJ7a7QzEc9a9sCJaLwdZJ4cRTx2GvIY+pQL77KbwosP
wV7c0/cxVJOem0fuodu+aT9XxXhlmAtSkdMYqn7wWrZW/ibcyTfBbjiI3p/6dyi4ABA089DXf1O7
/DTNOGgVo5GgZOgv0QpBbOslujAxviWu+MxO8Vi/ARG4zwOQ8baYuRATM89zhabhff2jWCZ7FnlT
lhwL7HzKNKukUXQc9DQeJ6sx5KdR4SHqeTaYx0QuoaRR0Tw+Qm+jkc5S9pPjihx312jwXAXHuZyN
sqGVZaru0J3mw+BQumZyp92TQ7tfzpXPdcbtrOgvj9CYSkYCntGQ1MgZhN0EWHLmzcOufxVfA6jr
obxae/NPVXehXtRzAZqb0dlUoEAPBQLg5hm3yMowao2xpPQ9gR/ZQ4QXvn5XnildwccY+3sBAIAw
ckvLm1/y0zBbwS/yYKnnABSg0YQp41YB40VBfl3+mDwbjLfUkthqdWBigkWH4EOc71WeeM5m2rxa
BeMt6ZJqch8FpiceqJd0O9X/J6Qy23XalR3GQ+oizqcsAF5qPtQ/dG/Zja8TFMJVu77/B6WIzQRz
ZY3u6+oMDJqWV52Gb6P4s5u7oRs8iHsULYHLx8yRs3A+07YP6qqGqRBRlFn69UiLQ7K0HVxBBY1m
BrQb2BGrfvbKCJqxEeeRtRn5zU9rTPhVBoLefonpFxUaoXYd1HgOVOY9mMQSDHcZR3AhgXS3Cbgc
8Nu7+mmYOWrqWFUaqTEzslwXe/kJ4jpol4IUJAKKkN403MG1zbDyuVI2IC+BLGHav8X0ZXBQAGaf
diVUHnVLedV+BV7nLhgabgw3eeRN8m7G0JVh9tx1ajRAkB0fVPipJYAYlX+oS+9cPtzb9+jKCnP2
2ryt06aD20jXFMNUONBBOyvXuk+3k/KB8URJectiDmGc1/EsJjComhA+aO/V8g9F48DPtrwTJBAK
wQg0YDwsFTrpBBGdffAIF7Xo9yPZhaXXS8XRQDmo0IijZabH2cetZa1NMgcCfBD6ONIhNWMA1RMt
njfX8WE4mja5pRKdyxP/fbXlmgrFYuki8mVdZs7CGBVZlLQ4C3WlX2l4Mlt1HOmWqo1HWTc5Isdb
QRqz6yCAhkSvLLJ72hkkqZWiob2QFBR1yj7fEzc68Eoom/sI8lzdMDUiKt+40kUR4EsZMNqK3GXp
azf9xNvH4nysTf9YGaEbuwrNcxpNxYCOFigPKYQVdG2pZdTAzuXn+EzB8+V+WWzoO3hIYbgVeXqk
2LecAgyNClkQUQdB3VfrKiQQZEFE6qoa032vdYk19Y3oRWZgOFVjQoR00tD2SEdbCyT4a+mFBIx1
WvH78jZsfVFNVsDSTkxgehTGZXWtqOYkhWadLklXlVEf4165SgrVgdIVsUdN+UPPGw+tuNvLdr8/
LmVFUQ2IhCBZEvGRmZiDCTIyxMYMsPBeO4TAbIYWlfL4KNIPPo3iKudy/IjSX/acMclEnaEP1WLs
RQkiF+FOssq33FevFKd9iW3Dqf35sbSrn/FhBmrbpDKQGE6Ob0tbuBNMp9tFz5M1nsVzeBAWa4FI
JCjWb9r7ylcCW8kh0Q54qfwz+13v0Dw34TYGGvXXYHK9Ay+wS95FOJH5yitBfDsqzJqYBEPQlgJy
RaXkxY0Xdo/z5Jnh8+VP9S2poCZMOCpA11CnZKcEWjIoqZDUkldF8n0ulHd6GY1OkxuyN0Dk2Zoh
xMSJ3fRXf/tSK5OMV0r93KZRJCleWgDaJu6CduId/285BLMqJm6qWNZYahWEzc5UjkEf8HIMHHKm
mrHJbMfe/45fh0VNgmCVDLYpE/WNr0e+zIqhTnpF8kRf8yugZh3I/xyRSrcebST/z0H0w5xJ9ZT1
DU3lMlXnrEZZ1+vG56r1CXkRW45nfEdaMDYY71uIMhdjqUrefDB8xR7PmWFlP9Nz5aIt409X2VsG
Kmnep/sWOxmrzEaqclS1ozlJCB0y7qH4YNqKo/sgi8Bn41Whv7MRMdaYe8Ic267Uw17yAiL+ztPQ
mRLpvKRghk7AuTNqi5cH1W0tTUddyR/GwjzVTXbUs+a2jTSnAi1HkWt2VKu7JU//yKQg5KUd9K5g
TwvmQv/60vQAr26yoQsiMw7xFSJN+2mMy++2gPypkBCHBOEBOM7aKvL+VxGGD3liPhBZ5+HPv90i
zB4x53VMC4PyIKIGCuqt8hDjL1VuIJBeRWTFtyncJLQXV9uNO14E3IoVGkYZZJGAgACKm19XP+Wl
UlWZhKien0iOB0dncBxuK8auLTB3dVBEwyjnOElT8Zq14nmSRE+Iny5H2S0juIMVUUewleQPMcbV
R6zbom/rEJeTPoUWaU+EeLrMO69be4XkzQANCZTYMP7xda8EMaiUISk1MCpSmSdpZ4ZWcQz3i62A
wFU4BXc8XqBNiyoBWIeoWwIbA50M6fF15tyP5RDjgTyUxfdhdDgfKI7+MsEe0H5EyaeC8/3J5Cc9
iG/yQQGi8GMOIsRb2MN1hefaPwnqW5fj2jhz9kZZ0+NCryFZgaGEN+md0rlnDhWOD0B2d1Zeyofo
mDrjUeFVsnk7y5y5qE/LrC7xLRsMDC1OvqOVz2lnur0TWMNtdeZ9ys1IuF4rc2USaYE695xqHu0H
TGg5PNePIAVzl0MV2dKh31d+f1xeaxeFy8Li1fY2DwgIrQydkg5/EyjRgK5Asw6etCgYMEmNR9MI
r4jIu122t/XTDP331TlcwixHxMc5xOvADmpQqOj5v4gnKF78tRLm/irR5SCABmElgXk/Rsrv3Ggg
T9/IHDubOfbaEHMyWjPMJpEmh6DQs1vQAbqCrRYoj1OJAwOEnhKPsZ63e8xxAL9/GIJ9RfLKTLa1
7kHvXi+HSfqT2btO1zF3oUMFSIGk4tfPAwmfRQfVIZKo6KUoDLdsXDmGjFbD7X5tLmVliXGEcJrn
vk5VjE++gJD1maq0Bw5Va5yesh1w0fxMg2eR8YtwNPG0lkOk1XifBKFN1ejDYEfLkwD+HcCI5wwx
7+reSqbWG8r4yKC0aVETU/LM3Z+8bZGjnShv24Al8u7qbY9cbSrjH0JX5GqGU+wROKTb7D9oOinv
qQr2d6858BWyNsPGyiITJs1akfJWUDRPkw5Zeh0KnRWGHKfkfTgmMIJ3FA2wCE4p65VlSM8S8S57
/WairUNYWsfYnSlCZuer25OCMogLA02wRuBe3dqvB9foHOlt9gKrcMWf7XMKDCFvvPF7uZxerivD
zPbJKahlxmyUcMtQDejYFe6kO4q6haJGZfEGMr4PwDHmmJ1UlMSoUrD74YoR7RipvY4DJzupx3sd
bX6yz3Wx4JJEio0uQ0rhKWke+OnSnXMyRS7ns21aMUXMEIKG8TsPYyB0gpyGyBzryqbswpFd6Gc6
Ez6hHkhsPd5BD8q5bJR+kW8RcmWT/qbVBTYGeb4YOeLWmEP8TovsvH4wxgdVOIlZZRcBr/HFWyMb
tUylLo1eVj0juy9VPDWWknePUe++tCQmRumiHGqBim1cim5fRNHT0hr7LCp2TVFYYqXW7pCTxi3T
5q5WwLk+yjtBkTF1HKm3fZfvi37eB2n+OuvmyPnEvNWzB3Oq8kIT8BZdTEzeG0BH85rB2zFz9UGZ
I6iA2ncxOkRoxUd2qVvQWqfXgmLRrNbYRQei8C6FraBpgPxLh6A9OklsATbKx77KFqxK60FjP2ge
EUwAORtvSCEcVJTgbxDjuyhHjx2SF7tuXI7QjbLxqjlniua35cILgFtebcgGHi+6vsFJBnjklAoj
9Wo7FVxRPkyn/BZIRWeuHeKLjnaErHl9qq7Ga76I8ndMM8LS2jq9RFdnqozFFK9s3MyzeKCzltID
5MW1NyolnXgapg96BxNTxpXpN4fU42W+mx6wNs8kPZAOVaN+WFQvQx6HVFsAz5bmLGDNaA7NZM3c
GLL5/RWTqIYm0/uGCcN91nbCUqBUNQKEqpX2Ih+ymqvguZV6GCq6ELS8iCuaOTudmjYV+PJQWfkN
uK8r7SIB5QIKTNd//xsKXvoRV+aYc9SVqJL1JJE9MFCWVmjKp0JOzlIVqh7RxxuSFPusz1EMjMLU
GarOz4WxshqT2JcD9PbnXP0QZndjEe/VJIpkHOhuXyVeaee2/khz8rmzRcvcDzw2Ip5JlpikKPWO
gL4MKVbotG637yqLaqwBPC4BMx4c+XnXVmBc7TZLExCUddsnwqx6SnSf6vsFtTLONm6VvdYWmEPZ
g15TESu4DxVwI6f4MGLUm+at/D4+vWDYC2htijmASoeXQK7ji5WqeqdL4xn/6WEu1hMSgxN7v48F
UzcFwQkx8LzBjDXjHVODUpMcYVmzPThtbFNa+RSicK/RaCH9ss0WCFXdr73YgUaAUVqUbiE5o9nP
x+NtxoHP38LyEaRKosnVhLgniz5RJrfCiKqZJRwcwbZ3rswwZalSnsSg6bBkCqOk6uM1GS3Noakt
DsRuNnqL19LfDukrm4z3iJjeD/BWpTF1OimpI2HeOLYH2dFz9AKr++lY7JT3CIqZjT3GbkksEQT0
/EffZhBc/Q7GtYZUNzNhqPA7TsUDRi4/Jr//MKzAqm6TN95VsnkqdaKAGYAYusr2IERoJpMJgkRe
Hr0M/a9a5WEct06Kif85qJxQj8W4xdeb0hTr0RCDXPZEjO9L3eAK4msSvOBW50TRrYRgbYiJ5kUh
qZMO7KGnGC+5EDl5UezS/kAK4VjHD+nEOZbb5tD8wtuLapzSk7LKAIZEKUVKLOHhvWy14BGN1YdB
Qumtkp2+g8pDdccJb1uOYYqfFpmkV4zmeZJrvFBW1YAo3mdI+6arf5D0bZ31tT3my/W1npVaCntp
4MbgfZ3PYvFyeU2bziHRhFKi7US2xp0FVdCTsJS9etmV8R/BYPhNm1tDytNL3XxHmitL9BysPpdm
KCPKlan8cTeop2UnXZGDdOZXNDZ3bWWI8Qu9nIIyj2FoAU/Tfkr6nTHzkt/NKwHtHejDo3eIQVgm
PnZtaZalUcieoCt2vhS/jLC4SkPBl0M0C5pM8KYw35VVIYKDqy/sqGivyhbijROoskiyy0dUrQZx
l6jzeS6VXwnRnKSrD5mAZDUk90QHXB08j/7lz/0dV4SrzJQwbgjRe0MjLK+jYeDOxGgYro+z5ieD
/VE/AFCr7W2825zm8A/i6aaPyQqaxwCOEIkVZRGmUDDCETa1N1qwyEO7PkyFlfviDQRWZ9mSnSS1
hFNS2lxQx1ZGYq5sM0d26oxEmzPYpvKGlEghwuNABVAgOvAC+eadubbFHNegKnQQucPxUEmbUC+M
Mrv1BTeb7RQDOXGGe5NXWdisQq1tMjF3nHMM7GO80gsek4cEUtOg/cVN9RqctOvpKa9BTYC3CDd5
3dxWIuFBaprEBOvM18Ncy52i9hh28pKTiFY9hfvpVwTimHya6M1mkrmyxaQFbYmgSyZsa+P0LsFE
LkTcAC6c7iY7VJChi5jexaxTe5QwGcdzoE3fVVTaGjBMAtzG14UaWRdHfVPpXiS2D+ISXiWYoZxV
aTer/yoUr0wxAVIuVQVfGns6S9e5UNhtBTWq5HXue+9yEOCtiQmQY0Bas29Ak5kqg9WJXi7fj8mj
Fv6vpMY01KzWwxy9Xhw0Uxca2ZPk6ZQOpSWnwc0k7C8vZjPar6wwh04ys7bshx7BBQ1aFQon6i/Z
5I3YbuVopkKrvIiZ3wnWJkLGVhCxY+FyrQ+JFWpvl1exfTuuLDBOrheCmWkiliGL7e1SBccUF0UE
PnnAF21VjN+7Snky0+gNm8gr5vFWx/j4JNVhkIj4UHUL3l0Us0M9di6v7zsn34czfO4g49wFSZMm
VKnPaaoXRcLZMECpFBShZUICAFCN0cm6JcYf/RTp8l4zml0z9gDPmxCi0Ftcjg0G8PRjlc+HEkX1
iCRuqMZnPZz3/dIunFyWtyfMGRm6Uev7osOe9OlNv0BF0ghdzp5sBlEVSD8deKDvdHZGlQ1ZjODm
ibeUHBFKFNetP/oAPe3BsRRb+i1VrpFFqz8m+x51ad6NtbnIzx/AviWTbGpSo4TTdXhtZYJgdUXG
gaduO7ZKG6sYwf9OT4aVV3qxEBXtR6iIBIVop4rxq8yF606VEytItasmmlxRzcQjGZaU43gb3RKV
IOsgigpI4/fnVdt3sUiWUsVDNvBNjDFQbvr5nSobt0ee/viGm3+1xsS8PAzJHOSwVrvFvr2KbKG1
88f6rTwLYGZJ7cHGbO5jeq8KVnlNR9vMPa+h9z0gfv0JTEBM5UDPagE/oWhdGUwhhnhjcMMVzwiT
dqhzaULUBEYo7iC/S3caqDRFJ7tOISbYP4TDsXibubii7y8+qPUQU5UMAkAOsLpfL+O+G2ezzxFE
ivkPKHQ6tdH5otycMPFpG2lqB5DLvHxGN3K6ryaZD6ouTSiPiyj/p/tVm6fUV2Jw7Cyu2IHjMrPl
lIO03MjRv9pkvmBmSkMqGogLdEIlQuHDEKBM9ufIknGkONyFJx+x8T2/7CzzPeV8WZqxllGIlXZZ
/RzlN2HAiQT0V38t2H1dFVNEw5tDyUsDO6kBrmIu6rspX8uC6Q9Nv5eLcHf5w21aAyae2pRNneX2
yjH6UuiVoXqzcNXMV331mAtWLkPibfh92dL3+VVgtE2ZIMbgeYtkmPHKKppircmV5T9gp//KlhKH
Jv+d+CFbiuSfahNyLIsbW7q2zDhnQLRQJwlZgCeNIDdezU+mklzXdqOlBNSTqpPozVVVjpCfnDXO
Bm+8PL4um/FSYQT0T8l6ESdjcgbQesa/e/BtRhY5FG5+Hzra3fKr4WGBPub/GTfCKLKCJggdsZDZ
Iraoaqbao6ngNV5wrn80paUXFpCubnnOvNAlV9EAUpsFY0dzYdU3NeT1+DON1Fcv/QgmW+umOgil
VMClgunWH8Dz/lrALPwbDxPNqnYfeGWr86WnDtpHVmbzGAI/htgv2WcyNiMwOyMCkN8r6rywSgKS
qLByFxUsdQ2xuqA9DsS8GkLlKcrFB6mpJysWyxDJZO2abYrLp8kcELL5cRfspYG4S4TJN8lwoIse
2qqaI+1QxtTKtUSygjB+7iqJV2HeOKH4kIaINhPmyjW2qJ6EWSRAMFP/T5Trzw/xASITuCILUD10
kABLDuPR4GH0Ns4MiMpVGXM5iA3fpN/EkozDkBqoDsmpL6ohsQuCwfYxdceBHKCmegse7kMRmiUW
jvYC58jSL/Pty32aZ6GxekjSEYBVHQ/n9AcUnvEGu6KTLXRcrazd7Jz+5FikvnjJIvNUNytB7aZO
0j8q+Zot7fKz6maW6Su7wuYqUGxc0aoGJCBEQ8DPDIkT/JpVlQ/YCnER2pbgq8a7SvzgGKf92N4p
VVenBQIo6JkOsaYXECJxlrp1LNfGmVusC6RYWJoG1K2Y9wWd42+MPxLvp36EtNyudpLFPgUv4wPI
9294kyxb3qyhDi2KgCUDycvschnqYzGJk4aZoNJK2/BZIC/laD7q+WFqOI/FjUYJChLAVRJNw0gp
lAq/bjJmmmOCWQm0lwyoFtLpx+BACWpNwOGgnOhRh8oDvB+SO7BseCIPX7KVoax/AOvFZquCyQf1
3P8k1RkA5qXfHKsd8QWQGowBV9l5c38/l2wy+wvKthTZnoj546bypMSLxl+FQNmHIwuqRpzH36Yf
rYwx4d0kDbTATSyPdoPTAwQHPDr4zHt+bSWX6PcAzCWjkAY1IDaMt2LZBYlOvFQibioorthX7fn/
SLuuHbmRJftFBGiS7pW2bFc7dUt6ISSNRO89v35Ptvaq2VncSu3cl8EADSgqmJERkWHOkevM1SvM
/GXz57QZDNssO9Eqi+48dIJv9NW5rGtOL2VL4/UvYZ7nQtGaqSEKIOludatL0Ipuf1WYGMbGW5sF
dik858aX27d1I+X8oDyTNoVjryxCoireEg33S7xcRIWczcbkZdM0CWL931o1Jknq2skouxgfufiR
7b9+jezxJ2aCLO2SPtNdWj5w6/WrGs/d1akyLrBZtHGuAJyMZYFwtJGaPuVa9fIvPp7x9gbCoAb2
BD96gFFMhkTMYuIN1SUkd8Z0bJfH2yI2LzmKnvSd9SaDsQkESUoVERJP+1S/GIfIxhD9Jym0jCcd
OADFg3DPq2ZvmsRKImMSmFSO4jaHRBXEZEWCTZUSiQvmiTmabQXhtWaMSQyJEk+dBjkdKG6JnQLN
U/tCnSYFCcI0HndMn6cYYxIkrPrQDCGQnFHCBjmD2Xsp8G87F8xrwLIGQfxoDbxcectnrtVkwmEb
dlUzkYx4U/cggCaS6Dt5udNT3U4xvXD7m27estXRMSEJb49CiCdomAESNu4uUQnHXH+rjHF/W9Dt
T4m1vY+Wn5FpLJB9Ey/X+6dInxxR7b8ao9pxFHorJlz5jT8aEbbDV2E2aRgGXLH0RQb+BR5zdvRd
fUTPaperTv5TdZWDCBSrDrtd1nwMPcOtPmPrtDxKHJU3tjzgUVY/hYlHSaSZMqiRCF48kqfeYz8f
m+yt1X/KgW3VuYIfnkeP2i6//7HpzFaiGUdTK+qAlQV8hRDFWTUZnFjJOGnbVtHsg3qMozHnLEvN
DjLkqTqoZf6aD+1Rmzun10fTqSbVNaXpkGDgx0HMwERGXLojQYo1YkOZ5OF5adv7uQNbc1/HD1od
35m15qfq+DNbzMfC4IFd8EyQ/n2V45a9MRpKS29zdF7ivZF0Vi3whil4H57xUZFWV7OkNoZnxnjh
SS9ixXvAU6u5MnATiCSGqmDZXGNSKrEj8lQKJdbM3lqjyqtgdwBiVOzEEo/m8+1ru/UuAD7BH2GM
CcehLBu5XBHPUFDICkRrjGJPTtwWpbsKUKNRw1vp4UlkLDepRsFIJ0g0g0OK9oISnJTuYZRHq+ta
N864UYV+r1vfkzHjui61AkA2iF64n/M3isUweuaheuCDjVNveksUY4FiIwDIuIZuxG/2+aFD3k2h
g3kT+VvFc3V9aqwRCmMbmFJCkOePbvOFdiaAe3IXAJsnN7jrZFuVtA/imDCpNEFSZuObOPmAlo7o
Zlifa9ElwMgNwjMlACkLS1N9/s6qvBkt6QImOgW6LLGTMPGU9c1c0mjpYftgJ/8MKVWV6spu8UQ+
AUcQDG6xnZ8mF9N9B/m1fgovpVs6o2CPoAa4fV02b//qxzC2pKmY5xpiHDCIYe2h+9XzuCq3Lehd
W8aCDJLNSU/gc7M94KfBsKKCkuffPnFWijAW1OZjV3clFMHK1uk3+CpG5ffRHaWW/4t5CN4pMiaE
shiZ+rFBeoBL2O3zrzEAI5qjfjYu5R5EDTvpH2A+3PPQczaf5IBG+WM9TK4l9YJuhAvV0xFni+LM
ZM7wGrvTHg9ypzouBzAeOfHTfBqBQsafWdzMv1by6XmvYtIi9MhoDZynculiS/ul78KHyBmAOgP2
7hKQMHWE9UJhn7/eNtRr+FT6OpA10AIAZU0n7CRINhpjl1cpwUKjdpAc6ShhI84C5RmAW/VH4qT7
6tt4Iv+Mnn4YwJrX7sLv5ffbP2LzqYLpDHQYMZACCiTm1E1TSNK0xKk3TrWPQUAtVWB+oggEgq8i
rf+u77nzbFtXdC2TOXGxMGI56+GsipM2WxgWBUYsaL5NUEtKtvpidBYfyX0zE1wLZY4Z89VGqM44
5i6zgwfxZbybzyrmrE2MGBG8y0bPwDRV/dQtFn9+fCvvWQlnJ9bbKQQ4xwgbj5To26DPxEIBcFfq
lcc5zq1LvBbEZCYCGQtViKClcR4c8aVw6tJWsctzPxxa4IIDWfIH3fbMbEAGKrzZpo3RPlj0uzEZ
TKoiDOqoEDR0MOVJGtQPWz9wxH+aI91pdRPPcDCMAIBSVA5Amf06ATNRdYpTcMdr5G6+QNY/hMlg
CmGR50BCRGqcwJ/vqn/onRJCS5Dsnlgo9YGDSTyB9eFsvI4XoIlim14DuMWruecNwGyFi/VPYeLR
LIayOoj4KQmul3L8HS4S/gjdVnV+LYcJSx0hWRpHBU7eCG1TrQt7MLNXNRWfZpDTDv1kiymYjfVq
9gd9/MSxuy0naqIxAEyYN+QlRrqAMlytpzDw8aAdyofhRLFLA6f1kjvhTIljMJ+ChrrLEbuVqa7F
MjGy0UtQSCoQm8RWsUfS4wEFCXMDNs15KA5ifC+5lY0ZSUDyc4Rve7F3lRnPWRtLm6gxvFik/iLl
eZxfOMptn+i7AMZN5kYUq5mO22Tk/ega0TBYcVru5n4WHakEXYBSneU8bq10zhOrabTn2z9gO0Ct
DpVxmSF4BuJEe0sq6agijvQhdvWjrAFLKtjRnc/GhiW7oMy5PzR2fqELSNbtH7GZ2a6OmJ20MbJa
jjGdQDwB0f9O8QBFihMedliV9+TPbzA599is8AsfsGMc2dRq2cfCWjbjTU2t14ZqQoT+Xe1Co8AD
3jcqoOgBdWBCirhQatve4s+Zq4wHHcK8NYgAg6b18xbMJiqeJ/w27GbStdaMcZChFC+mTJNLEKWd
FidFpiXfG4klvepH6ZXC3FRoJWogikOddz79/2dDaaB4V5N1ivEYj62BQ82VDMwU2I+Z7uXKidoL
5wTp97p1goxfCoO0TDQD3ne0BQPIvbQWRRxiWuWApRSy4737Nisya80YjxS2GBFFVYZ4yyW+mw/j
7GR7HbNTae/EqZU95agUiJ+nb8UL5TdpHsGHduGhIf8fSd3752VcUxLP6gCqYlgRRtV1rz5jfVi8
z0+U5KlBqSvzwQLJ+dIcd6gy3kpOxMrsW1gUfcOXj8rO2Fdu59KkqrFn7AFy1+s3zpYCRQHyCcUR
ZK6MllUUy7Eywj8COQCUk/kBFIN29C3apZ7piLzu90aE+yCN0a9XiInsEb5AO+s/inugsx7zT0Ac
CkCw58wObc4adwWxtEfOh92IcR8EM164aMgkNGVPMBhnXqI9GFUcZZd4gKUFPo5NAQU6HxMyR347
ZsuY16LZtHUwSzUxk4HmLii9xw7lRa92ww6rZa7k4jk/W1Tz8jIe66N86A8iJgNvq7/hED/8BMYF
ByJI9ip6gTHla0tZcMFozTM6f/8YQR5as1nfD5X0oHeh5twWvHWJPkim5rd6Fw6zoXaRDPMqTIs8
jL8olCzwE+2psRt3cFHM7bjjMTxtGbfcFnrZR7QQJsmLp/YolwSvgfAYtqolBs+B2FhT8e2/1JPx
xZqhp/IgwRdH+94V3dQdWju2tQucs1fY6r4481LireLYh0/LeGWyFDFWRvFpyblAaaPwME+y1y7U
lvgPfM7FNRiPLAHDtlgSCBswE62LoCYJR6QQsV31nGizlTB90IvxSNj1BwuQgE+p1di4aIKvQhJ9
wTsk9ZZRaay4zxcrCeJ/UMn9Mk6mrykYcirH4DECYmPQh+DvrD0xrw5mtdxnRevPDbDeSRQ86zFQ
+KrxXLWZf/v8N3KcD7+Z8WtoxyZTWaMAoAy102oTHLak7kIx4gE4beUcmiybIFo334oezKnLRdcZ
MTDbkNvEuyG1K68FE+2OLhVVKA864VNnh8+zI57iH/L3KHV5a7IbIerDD2AsoZ/TRhZUHI+q/ayl
BtNfu9vfkp4vk218EMCcfxTKwzjTGDgZfmCcEuWSaV6JYSxuB4KnCnNqAYbV6o6e2ngwL0Vg0WW0
HIOuM3FR/AXEjHkveLeV2/JN6+Nj4pA0z8bcarhHQNM4d+njHJVeXJ7DcT/Lv0KsIiQVD7CH8z0V
pmMpmJUUhxNCnyToflCj8zvmaPrqyRdkl85YTk+3VdwYucdwzruJKky0ETMhTHrlzRfS9Dvy0rcZ
VPnIHWDZSl7WkpjogkXpGqSNHY3qMop/hRMkVnakffTSE+65ScSWE5SBhamYJh2xYqceMNSexoLx
Jg7rRIEvYeYJacv9gBSidxYMe+GZHHrx99sfdNNMV2KZ2JJX5RIbOYoSuYFRmOmuB+nzbQlb7mut
GONUhmmuDaPFiQntoQYzfdrt6pD7COXpwXiOujZSYZZw3bSHbk8AOXf6Xc2KHvN/MheDpCZ3fW4z
SK41Y5xJI0h4oIXIBQaveK5Q2EBN42ACE6KyBe7qA1ca41CAYJ0JTQFp4wGonV54mB4mG5hYgGMw
HV7qvjWKrK11Y3xJ0GG5TRfhKIHlB3YRymq8Q5/oLneN0crtCvOOtScfS0+q8WSJ3NDj5SC3LwT4
JT5mdyDTMxRwsKFzjgoZKeIvObBx0YwWH4tYqDlxYWMRE37lzz24Akif0gH7PTLsJ86s6Lm8i3OL
FmdDV0c71StPIijEhPv8MqCowHtrb2Yla+GMqwmxhK1mWDv1olNZAzOL1mKflNd4R4uiHdh4Awl0
aYH1Ri9U2+RE8Jbod/8qfqy+AZPbTkqGumOI+AFKGZCYNuBEoTit3Bc49dFXQVjBRCkWXXQMtTM+
XAYGmrFIONnO693ZpV9ZAc7Ud/X78mrclx0QI6m2OUDNFwTMXaqe538z5okDf/8RzDfHpmE2D9JM
6/AA3bQlq3iibGoZSkfJbjnHXFaPbQ/1LpD9upm8JKSB1rnSPmTzjLlLlbTObWe7HR+RvkmSYYpo
bzP3Vq7ntgPrPHqfxvAiWOYyVZauLN8Hgvy1wGYBnmRLd4xl7KdxRG87+j+i2Vxg0I1CSg28RYHK
/LnZi5OVeKGfvAA2yqKziOpfrDBvjZniGN+FMrYEohlCokk0PP0yY9wtB6xTeDCQsErujHIklyVy
89G5FsjYDR63RRsrC61ppLVNp9y778V3tbF1GqZdedcPHnfOfTPNWmnJ2A5AFnpsa7e0SEbJI+iu
f7AHxUj1tvK/oIgunopDkTq8mfdto33/vPTvqyd2JvSkXDRoG+m5TzQwi/TPHLOhH+zKGxBQMuiG
RkAowkRR8KaMcgbcTE94wsAiRhFSu3aiRxAn/wU19aaNroQxQbQBCFm90Kx8IhGYip6S8ZssP/6X
GjF3sJuKOpEGnFZwps3yqkA/a7B6R7L1l8rn7WXeVklh42TRtlk3BFDJMJ+6XvDmQEAWzturv+bu
lREg/3w5hR0ZxMUGdmuB2023IkE5XVyGSwh8qOoXxQVMHRDfEbBr8xqF29qZJggaKZEBO7my5HNd
d42IA6uwrTOiEV3JdorVJM6Z0YO/tsJ3OYyhx91cimGCMxs+h7/SFxWrM2AzXI7NUfL7Cnkddltf
xsEq0Znl6bjtU8i7cPoRVrdMiEE+MQg0IGJm9/d0BbbrEIkoEi859keTA1+w7TZXEpl0mdSxuBjU
aOaDeKBUYctOf1TO5T55yyx4HIZcecwlr0MFmLUGNGwc6qYzB6w34JuebFoLpq3m28dJb9jVaWLy
DwwigBS8mm8FK1KSKAKshmJYKrvf9PP8Js12Tr6SwwQDg1RdFMiQQ/1yr1kT5n/cFGpNbiNig5b3
KN3MiVfymDggBEUDNG8kLbqanwMxOER4YU8kiax2Krzb3/CaSZfe+JUw5kpIsTJlWg/fLx7infpK
53F1hNUS64+8XH9r9uODLOYGNFVVT2GJtIX2JijmCoWea239O70H5R5AQ5b4Xcd/+cQlVI1btsJc
BZ0kTRskME0wOdh9jWn1SLRuf8rN8L36koz1600vJi3G3rwu6h1D6u2OnGUJ7YFBc5Rpf1sYTx8m
xIHKppdNIuNqZwd1ai1DnjnqbPurlT5MgJPTyQw6GZbROJ/Jgcbs+xhlGPoYbWyTax3bj9F3eW9J
78o/NsTIRzN4iz2TQ2ztgPcRRcnZiZ/eimr74Y1Md5iQZY7H9MK7dttZ9eoHMFnmGESYwk+hcNWT
X6EYn2pZwMZpGO7URX2k5Kxpmh0lkK50Q/br9nlu3kOkRibl6UAcFBkDLTJsV3UtDpT44osI1iho
jnHR/h95x5uY2PTThmZQHAJASqAa9TESGWkWKMEAiNLWHRzZHv0F1JgxVo4ltJpTj7s8Qv899vKt
5TE+pu5a0dA6nY5qVvv8sfJK8GC9tW5kmlNwQ+3W5VjLY/zMYk750ISQ12ag7K1aO1N4bcgtESu3
+RYzVsZKkEkM0e/Yo/0K0V32BJdYaePEud08on6AFT+r4r6+eGLZk+sjY5AbmGg4Oobf647i9T6K
v34rOeIP9RDEf7Esvtl/XCvLnJ8yA8tGzCFVfqj29UMKVCcNIK92+YlgLZY6BPqKV/ahlz0sk1U8
VL585A0Ub/sHVBIUQFmpcG3M9VRnMhtmDP+qXMhBdlvfvIu+B/fpw3yOXW3fOpOrvjTfaGEu9JZ7
ueBUj+gNZK0Y1bA/8pk0oKqFHmg/CsKylgDA89LovRUasTVKKc/1UlVuiWKOWa51M+l7GPBoG750
QhYOwgY4g/u/cAabYQsFaV3SZIzBsrDMRJ0TsFYS+qCnKAgt9qvrh9ZfjpozoT4zXsRj2P9Fzr8F
v6DRSvj/Cmb9vaxGopJSPjbyFQ1PVGdQBwO4vJ2WyIkxIuFQbBLyyPGz9JSuP+27VMaKktQMVKnA
KU6fAYmEjJgOc1OI38zlv2u2U8eVjozNwKknqplDGt1QoSzmk4VM55TsUM695+VX2wb6rhpjNYaY
1smMGOO1SrEbk9yRx+g06MQqM85w/xsy6a2vyHiEVg9AQDYhWiUh2vKADvHRCnvIs9TVsD2u1AKA
y8ld0chWvcxnicSYgh2MXSx/18yXogyttIePmNXnvMc6q9A91bN4qmPsMRoge5N/SH1uSXGPLq3u
CJP2EsqaNQylXY7KQesMVylGu6vHEGlcewz01m/kcUe63hrN1pYTDI1PsjsCvV0dMIVZI6qBfbIE
L2xP5NPUPbb18jwDGziZBvAsmk6dJR66/j/BOLVTqtwRk3ifCD9ko9uFXW13Xe7Fy2iBq1AOnlPz
nE4x585vPmZWlsLELLmVzToX6Rfdq/DpqU8XYvhYhJsBZCWGSTP6cgZSmYBLN9b6LpUmjJNwuQV4
V4xJhONkAULFAvIVWkSg1xoTvy3GuumgV3Hm1bO3NALnBlBmwSpAoXJw4VeReAG6epEUI5ILLXUw
o+Okkco5m82HiwF8WRmEYPD/CqPRUC7VmETwx7L/m8sYUC0YQinQvQOskaP4w0vtCV9UJ7z8qx7N
WjaT6RsJyVPNQPAVlkqzRDGerVTUnlNZ/ErE8UDmcF9KqWZ1Tdha4iQA+B1MCVWf7wyAZ5ZZXtqh
INwl4H6LYuXHEClO1pLdHCi7Rgx9jnvdiibrX8ucht6aqqEEMOPfT7zILv3Y78/0vRzvzQZTaPOO
3JEzbz5ps3K1EkyYRpKEzk6Plis1uvoFTWPUTDMvcEJ/smfsuMZetGt8bsVj0/jeDYPNSQA8XLVt
BFPHYBCoZcBqgIJ46VO0ECCLHpXUqX7y3imcT8yS3IbgvxVz4Gx6opLbRb0z1W/T8IjtEWs0OH6e
+1WZkNITfSrVGe5i8H7vmReyqyeoESBCA2XRBugescLOyi+8Rwrvy9K/r671sIjKjN1lnCdQ0hvx
a8DPsrb81PrJxbhcs0slPasQnItTeve7Jq2fRU8F4MhfpAJX0VkBZc+KnJn+mpVCc006TS/lxCeY
fxUXq34onvKzfJ+8phgIldzBDzorNayOOLfv5NWXZAQzZ9iFzaiac5WA7v2iYLUqwTW8LeG6VMCI
YA6r7ZS5kHOI+M+AdlpbSmKL/2BpzEayc1CfI941oKfzIQVhZDKnF+aLNghCFftxj6XfPrGT5Jei
cUqoPCFMuBRGTUlS7GP7kXnogDA1CZhXlnj49ptSEFawQw66UYWFl9a6MAbC0QJqcrBAJ+rXtDIt
WX/mHNKVudMPtpLC6AIUFAEANJASnBfs3su1hScremiK2wG7mjtccL0xwMhjgqYqL1mOZmEMg1fo
WoiER3KI6Sj5YjxPQJEku/TS/4VT3rR3JAMqATkoVfjjRRMLSetmMwCffAYCFLE4dVHI2/jftviV
EMbi9UE3VTkMEz87NRjcl10gYjyKl/K0YLlWfs1s7uzC5vEBpx3gTFhKQ9f3o1qD2cZ6reKOUQoP
2squf1JIRdEr3PSi8eobV0sv9PDepbH4SEFAAEtQR4E3LAtA+AQQ4T7KU3gArqPVjyAQkWafYLrd
CkWeN7lq0jCimRdao5GgbTtcbCnBzPyEVZaplO+zdFKtdlQBrSZllzpXOGhuW3cQ5TBAvKMgrl01
E+RKMSuANST+MqPRVby2+mwN6sPtO7gVA1Qg/qGxJqvGVQmjBR1Q00Q9/GSp7rX+qzn0dhz96MzE
uS1o6w6sBTHBJgt18LJ1EDRraCULk9WXrX1bxHVugHNay2DuWTws+tiWqIq+TaU75nf9ewL01AEd
ctEZnzREs6eRu2u2eU6rT8hcPGkgi1SlQ+JL5mWJ7kJVs1SBU+nZdF2U/BfoZKZJ//PxrqX5LDRZ
PyNk7gcnfExba9nXtvQan+eL9mRYGDo3dtmD8GX5cvujXuV29Ju+C2ZrIvOMXFKZ8U110PDoKsRU
kD3+JJq6iwlHzc1PuRLGXLQqAaohVs0TfyhBkjkMz2FV7ZJs9m/rdF3aflMK3Aky3mjE1JlAkJNQ
NJcEcpKTduhRbKbLN5qVPQLGbs+RteU84Pgh0aRsDSy4ZoR5mWqJYR6jLXlhbtWYZRt2lGH19ws0
c+dXiljEj3fX9UmqJgGbnGpqhgHkeMZowC/URQL9nD8WVCglp0+t9ChhqC5ydCyIiE507F7CL6ZP
F/b4QDfXxSb6A4CrJ+mmpAGYkp73KsMs9Tlb4rmNcSEDH82Ty4Ll4ofZk4HPJH3hkddsX5KVOCaf
MKZhMgQaImR/dNOddKxOxiHfTZhkU3xJxzIOqsKOmVj/7xc/oydjT52YDylGSdCOUYFUaHxTJ46b
pifFppbrD0mNbPUhcyWae5NqRnzj8LuxLPgZf1d400ujc22AyIRIiOof5VSV0oWFgNtOnwT5g3Sk
yN7G0/BCH1aBW+7kR8714Elk4oKiYezeiMXEr3/ldwQFjBqDOI0b+suvcQ8sb4e7A0ejwNW3XOnI
RInAnGu5zfXEp1yvEsAdjfvqO/ZaLPoez84iDzTnuqxMrUMDogMKDQBjZvOkPEBBCDgXiS8+FLKV
YwMut007jK1gF+4HoF6jqPaTh2e7+V0NE74N43yGwTI55Wal5VmDeFtKX5vkoZ1bi3Ny1BauvuNK
AnPbRC1Tc4PGPQzqhrva1x/x6rG0z/AlPm9283pOln7DlTDmhi1GkfSjAHVoBY+iq4R0ghPZO4Dn
PeCJYZhDONAlId5qyPWQLCOZuXoCSTNVqd6uBLbkKSexrFhZZ5ERqPsWnb5TgO6UP8Uo6WCVvPmh
RlYA5Fksl/PC1mYoWX0Exp9XEqmVPKdhay9FDjayDuk5fqDwvpRVEfwWe7TGbXPfnLmi6TW8cdg6
U8zKpNmcwxhfAXTWJ9nu/eH4Q7PKZ7rszOsabH5yTcQWMGqbIiqozGEXdRwtJoFlxb8mL0Vr1mvA
R/MpS9CA/l06w+O6wvw3+Vz9WmzzgAKJYzqae9vCt3Lj9c9gTn5Qpg6I5wlW0MbHli5oYa+wi36m
Q8C7SlQh9uuuJTEHK5tpUekRUn3sBaM+XXiZ7AaKBW45OonS4P9txcU6vWCL2oHngresaiWcrVNi
qjQBqhfUDKbeGtB+SMS7UMEm3IBuYlZa0/x8+7tuxmk4YBwsUDYBGc2kBXE2ENKLKDyVmVNF35JG
cyVQdc66O0m7viycLvtUzKcc6HMYZ7TU+qUfX4rxk17klobdR87P2XKV65/DOLJ66YRqmhCCgnOf
WdOpf+gEGhYASjK5weBPX7HByxG6aVurT8CaeN6iWZ/neJxUX/o5t9Wm9Ko0RMun5qQOm6+itXqM
cQWlDnj3Bl7jP82Paae7aIDE9nQInkancMcdEGq1T5zPuhVnV3JZfAZ5LpQmAaaqrz5R5q70gMVk
lbJ6Cg+FW/jlLlh494jzVVUmfSGKWUzyUtKq3+QkX1pLWpw5tHOfjpJkd+bPqrQrNFZ97ijlln9c
K0v/vkrQ1LifG7FMaWkJXI2ohcQubZhVdxiVdnnemGOwbD1JjeOk1Qw4Y0F9rKpXM3jhHN22Nlic
VxRNF823cZ2VNrGZakGDGoAfZE74MpxyoLmatih4gl86lc+7DFvZLRrvf8RRfVfiWqGeiyEoaNYJ
4vNLt5MOwIY+cpMInlqM32kGxDBVS+K3zI8giCWX0M/3mpdf/sIkNv3qSivGreRDVAJlFMYY6s7g
AKOlyu0AOEtYE2gdwzIPpLQE1ap7DKNisYaLX7ZtJe9flXExSg86g0AoU1+qvojSaV44lejroS1k
RutjY+JjiqRAUqKCvu6AON06WeiEMRKzbleeMHOY/SNyMfx4lsL4MnOshWYSUEmVhuYwSI9ycBD7
40wmp9FV2ywKK+Iil29+R8oPbypo6l6xY6RKaOoTQfrexN8a8UuUcm4b799nXEfYpGIn9khtU/Mp
CFH4Fh4513mrdAqOtT8aMC+eXppyUahk1J+N4SkoG0eb/ay8W8rKNsPJiePirKqFI+gcC6H36Sqt
Wcll7rWODm/RjIgAaXxOo97uu8OSyM6/0g60oShTEf2K9KKPQnMwe2j3n7cxBcwHL5bN9R+bEQ3M
V/8riY1ocyLHcdpJyFtQiXXoUmLiNMfyc++MJ9TYubvA29/vXR4Tzoo0jY06ROSe2tAOA9VJle9V
EnNSkc3OgbZSizHAJQdnvC5Fia9Esq8UvRss8mnRiWFVQfYqE91FbedZyzAfLZlONi3PEsm9OurP
5dIM1u3jvAYDoF5l9WsYY82zUWxiepztTNeR78WHarAkIIyU56qzGtf0c79GYlY8poFFB7N5FTve
V2es1qg0cBMuaGt0MaYo28dFK60ZRG639dxMVVAOwHoJXuegW/4Y8/Kp0sZqQhUCbMGnBNtylfiz
IOS+D3gP9W3/8i6JcdOgWTQKbOUFXp+kjtYDqSrnlTg2Q91KGcYt44Esa6EKF9bIJUCBiV0O2B7X
S0usDYsI/f2ccTevt4/pj1pvdrRKGtCdROuJylQtzSezTfc7ah+DkEZh68AXUmw1tPnU4hxV2QrZ
OGsZEVA89iVNsLMIzA5Kasl9bmtptesAdjNxvPc1iO7bhXhXlLmewJTKSRPBi2rLeXTRKMWuh3RH
7oMv/aduH1tYh0IHdWc8fYHOuVP8zB40bIRT6B/3ts1uP9zez/nt4b765m0kh3I/wwEmpxHsioqj
7ugkzYCkPpat6Ret6/ZWf5B5a7ObcX8lmL2Tk9EshYk7SeuSCqB1O5du8PAS6+2UZiWHGt1KQS2S
sICeqLTnJkaupBTHZTBP5qwPeBkvh1KJX6txPHZtcY9b9JlMuT3luu50c8YhpNmsnWurn8Kkj5k2
appMKy5ZbIWPItq5hkOeKevxeIlcHk2EwvvCjD8qzEgOqhx2DWw7XwvAwxcDk1M39l2Wn03Mdadj
eC/pYJBqwz0m2A9VabwA2nlXmnqGlmG2H9TYIU3v6Gl/ytHGsfRWN6y0NA6DGjoLCY5iWj7EJoY9
lGL6NGMU3poE3TXy5pgAXUbom8c2AjpahFHtxXxAyQ+4hiqmiGoTExuzZM8Tb/9u0wujMSFT/kPK
RvvxvEkhNVqg96kfaYMbZV31Jc1k3cpG9WtPWl6b4K1ZdpUQqQY4erELTfeHP4ozlLwvQ0XBR06j
3AJkiT+lhS1V80mvhle5iX4qeuJ2Qu0iBHm3Ly/PXzJhQABznxBmsKcgmJ2+3pcySO2SH/+dEEbB
VtMxmL8MeBIsr2l6zNXIDVRel/B6+PGjR2Q3vgVw2OLJCDekPVDwyeQJCG/7Gn2RyKMAZCiWhXh1
t0egZLm87OAaypYRziRloZAKgqDMSKZ9BauhvkJHLs9Ya9f2sa16yrH8Sf2h7pee/L099qAhAzvp
hXdhOcepMFEhWfRcCTR4xCQ5CdJjq/waDE76/hbLrsyVSKqky7S2wbbvZkFptf5tiMobcWmt8Dvl
JUQuhjZiaXdA2hyd8bk9TQcsOrzx/vyrysDqFzBOcBoWoBYMeHv1gAdWFMGwxG4+p0HRWqVgPE6V
cTIqBKNK5o2b0O93rTu2nxSgNcg6W2ORjClopRbpBa2aCRaQz4CEufjlHiw6/KlNajS3pDHxre7j
JRNLNBBrt9qbXuJQqJP4vkRb49+VqtAM/o9mTIwj6EdF2QBPX6ADBZLH6IlujgLph66+/8WY4ear
aSWPOcNEM+NRo12LGrtdlPMoPoTnzoruwM/l9Uceqslmc19byWMi2TRXJFJQ1H4b/YuP9SeKrGx4
3TnD9sZtd7cdpAnaenQASpLYbHBqF5Ji5R7TERdsU0CzZvdD9ynFdOWXHMBDrjDmygcEFCliiBkQ
8pWmu/oxKqwfk42bQe2Ep9umg1mpxrzDAmGYy3pG2tlF5QmcVTYgH10tFjlhafN1shLDWL6RlXGT
S1Cqz4GMgABfkdK9fUo8TRiDn9QM8OOyiN6V8iWZXqT+cZqeb4vYfkOv1GCMPEDFVEqEDqMWJoD6
68fCiQ9Cjhr7Yuf3wsF8iT2uoW+7qHfjYww91gSQo6g4odaVPM1OPP1xeRjcZDfvMjv7zNFw+xq/
S2PyB20wzWIA6Kcv7MK7hnJ4LGAWbb0md/pTd8dfOt9OxlfflEkmBkMHwmeJJ3L3ua1t7aU/52cM
8ALqElhJRzSZ+aQH2374j5JsZqGbnWiUBfL/ZD/sx58RSO0wjmo3VvGVt4O6+ZB8145FlKvkJIqG
CVUXAZhPevkjj8+D8bSgd0tEi3QpZ5pwO/dcyWO8R9hGZmUKcFVvRXZv2I3e6IR/0avffEmsBDGO
Q1RrvS11dPcybOnJ8yGavi5GbEfCk5w9z81Jm35yTHOzvrmSyPiQThzqMpeQJahlW1uLqrm5VoI1
rAaM1ph9S3NE8Ll1Kik/NJXgc6TTa3Ydu99thnEvfYXyc9liirl1w53ma25xagARSEeZR296wJm6
uZf95KVGvOuhMC6n7kggVj0uJB6I8WNrAdzi51ufq7UA+m7z+/Lbeff7a4kdZAGyhZLJtC+f4+Xm
6J7e+zFAgDBoJbiVK35ZGlBmSK6GZYzCWr41Pm8FY9OTv/8AlrEUGzUVykzwsiVelJF+kEzV7rjd
r01Pt5LC3JRRmIMoH/BSSlD4s9MYi6Cxa94FO32262e6WPyvfMFKInNlBEyuyrMSw9N1Azjo2uSu
J825b6SXSQv3eLqBgLpNuSPjmwFkJZa5N0HXax0xIzQqM5vO1KRn8Wmy21O0w6yBxwV/4YljLooq
VOo0BDCf7EST3BJJYGbR0bLK5m/c80yFuR2hsXTDUMEnxPKXSLuUCgC5Ew6s7+ZkF51r/E/5gInA
c6D/D2vXtRynskW/iCqa1PAKDExQtGRZ9gvlSM6Zr7+r5XM8uIWnfez7rCrt6Wan3mGtmVhscgAD
OQ+dy3jDAJxnj58pxskmEFn9YVdP1xUgrekUNHOcyKZeND1KYfVxlro0etcMnwT+bPsznSVwgb4O
oj7sohrtgNseU5QY7NqxfaDvI6Ki18h2uX91Hi7IN3VeWn2Plw9bzxtyJ3k0rosDe3Dl2FvDnFxm
j4qdZFgr0B0C4B5h6Ytpwiv/ff4FBlcDAh103GoLYn5XYt/JSOYn4IxcTWZSOVUd3l++3W21/HG5
PAbhUihKHJooXdRm4uhggreqCOWmw2UpoiOxT7wqYyrGCIB2Cx6sagBRAvaGyqq8AU8ifci9y6K2
M9/V9XG+K6lomGP1BE2+JxnwXC0oI1CQxlQedkOb2EGGAesW5b6iA3KeCz3gJAonVD9IGR8LGrtS
rDmgcbLbqHAvH3AzvK/Ox3mtuSzKwlThtapetyvUNtvgk4XxKKN/aGeB7W3mhCtZ7Nir75brSz8W
AcpnMqYClOKbUV8Z6gPgJ1xJf5+Foqr6dgqxksc5E20qipmyN16DeZnqC6b69uR+wTdL7OGrOIEQ
KT/nWfIMnGcvk0gyJherj7LpN9XHy19r+5G8OhLnT0CopicShUuu4LAOhRe52h3BMDHmBn9jVFFw
In4sUkqhFJY2xqilaPY4Dra0FHal1/blUwn0grJny0ovmogsoZyraPMAaxHWZpfJx2W819S7Bi0B
WgjEiS6Rcv7D7AeA0Eco2SRZ89GiY2e3ZnYTRPOnqDUrr6lAzSYNt4DWuqMk8zU1/7rUkhDviYm5
4Jl5VKApl8DgS3MsvVwVBxWUbPMdw6YD/cz+N5YVNt8t5+K8whl6YpTNDOrU7+tsrJqT3Xanx7kG
imJ4aE4j9rWre+Dflm50L2w8bSvSj86Awll+oGMIymzQpO08tpcI9khpb75n1ewAuXz0YQ4cLbRF
E66/cABnsZwDMCqzSmkG5x0dGJETxtaODNglP7AJitgVlrCYX379Rc/yOA9gzVgm6gwEpgaIg8QN
T/FueEd31ZMJwN+HwhdtDYrkcd5AJXMjAVEa/bxSt/MicUqlExiLQG34kkEn9bIeU/jQ5MBYhDq8
qzGF7f+thvD1AkCK6K1ewCZRYdJAjtjb1aH3SXHArjuChRdiXvgDg4kW4T2IlIRvNZiSpAUdK8Lr
t+NTaxceW6iZHIxFsPELcZjYLlWcLZEH38TSUKAqIbvSDHgCXY0xzqfKGnf1GDhKazph7aZNZvfg
17nsZwXqorK/r/ysMtSxoup94C3tvjYlt4yK3WUJAjtXOSfTt0qh9CPCk7JcN5BToasvqBOLDsG5
kq6W5zpny22pjnp++lxp7y+fYbsvtPo+nNeou9hMyIiKxxSCw1jehTeLW3nTY3oEuKZua7dF9LIW
gbz9CA73T9JB9JYUnZHzI4OhyL3UIP8bQDGUPSWgsLx8RsF34ofiWVE/CAmaJBkmSoAIb0eJYbed
aLP4F8+fHw6Rh+sYtcUwDFaVS4D8elWegtTOn1TPfDI0G8D+YKLXnul9l9nt7H1ffRCl0r8I9uef
wAX7YexAvTKMbLeMbeGnGGqzgH5J/QyFZFGlQyiNey7M2VwsOTjIUIasb4BZpLrLPvrE9joi8OAI
h2AF3lnjLDoeIgx0pBiCZYMjjDYPi4A7sXfefo+c75Az67jrwnRcevSBqv6mzavryZxPfYwquVUL
EFBeY9+xBvTZ+jTOvtMZ7FNFDlkdxorL1m5Raoht+RhdKQBMrX3JCfYYmugxXdzYw8fqfr4CqKEn
qsVt99lWv4PzAkM46O1AmYlczUAPJnbkFqfZY1094eTlZl1+JYuzd0OXujhAAwrd2O4Kh8QCK5Nl
eGLQTZHlcylDaQRxXyUAieirL3N4S5beTo3DX3kXfpA0tLKR9okc+0DYfJYled9Y0yEYI1F9SnBt
/D5EE2SyNUpxir2i6kBPLG6zpS02HCvMTwQumSeolBQdIEAlagzG9XX/BPCaa/MRO45Yhj+CQgZl
cWCj/d0tcq6kmOV6qEy4kqU90NlySPBQarF7Wcjm5uHK3HTOgwxmZwA9DskIm32QkPOAEkd1gAPh
S7KjX6ePgQIrY/ux0vvUFWm+QBt1zrEUoF+ZrRa5V4mZ48yMbckYXSomU91+Yf5wYDrnVIx8auJF
wuOn/cbg8rwShczcmRPbuql2WHHMbGBHYboQE+OuIdzbEekO50oWvV4KKUeartrlE4PaTY9sqFHH
GKfhVR/EKaboWjl/MrSTRRsDOVLZvSkbbA1IDy29v6w5gtCjc45EpyCRaUNUNhU/8FnSTDCXLmYG
ZHdz4UnFly+HkgZG2cFfNQPSk7IG5S2YysdIvW5JLTtTm3qXzyX4WHwJU04whzDHiD8K+I4SZU9E
KOqiHMHgMpKezFhXYMgn6m10V92114p00Gw22IW392QPdPd3J+IcCdHGsK3VAPKq9ybYhE1JtNIq
etIYnBcZ5a7BfCS8SNukqj3KNT5VpLmyHj5MFI/turmOChBwAUTbGzLVv3zA7Rs1FKKqRMa+Jc/y
lepVOqop0syIIGmwbPmaAVmHgOj15oN4jnZT9VfiuNNmRCpjaXpJKdEdBKPP7IFtW7gVvv0QWcnh
vCOpSY5yH7zj8Cx/u033Lei8o6Mh2cpdtasPqHuD496dQWQk28oVeNR24jGMTVey+g2c5+y7AVCg
Gcwh6o/q+FSbt1EpWhbYfoKvhHAOUoqmMCrD5nuXJN7LJmDqF4Au2Wzx29gnRyrCGWM/+5VbMSxZ
1oEvTF6BWCaz2tTSJMX+DMyhwazuk3I5gmLkYM3kz7Tzhyy+hNKAXMCcJqQO/dHwdXAiGwfiM3Nn
qCiijtN20+58Mr6QEqfpPMkEpmilXhe6BViY4x3Kt80n6kwz6vpggaqAjOuJUqRtqzgfk3NrYS+r
ehLgmN/fIubhO4W3KGXY/HKgeNYIkLlAqMnpyhhYkh6pUEhD/jDX6JhlAOzBinFsiurEm6q/ksRF
0SUv5aROE0iqPsfTdU0PafNHKexKBhdF5aIDPnI8s9cOwHGfgY7sM7xidVdMtgg8czMJ+iGL8pQ2
QDeSQl3CKyPWNbvvwa47gTLBm6b3ljnYs/xw2StvBtKVOK6qn0uA2TMsZD00MHekfgjL3r0s4fIH
ojKncZ1h9FamY8aolt5lxoc2+GgoHy+L2A4tq1NwwXNp1JZkMy5NbjzzCGpMV30THrTGZd5X3NcX
XRoXWtosKpUwQAW5VYbrgdGJxWUq+DDbLmJ1Ji6uGEqxBEUXMksdFCyfZW6SYt4Zs5Y3I+ACQREA
7piTqFgt+lpcJDGGQVIKhjQSaZMtW9+U4C14gwWPpu1+7epsnHvIEZiHccT3alwQZ4cIz8YdAXQL
uBYARDP5fxghVxI5N6G0mWQmBhxuncb2UEYOrd/IpeRcVsTtDZaVGM5TYBoqSgIN7lWSg9GWU/B5
tfROVZKbqKGuqU+nJGmR3FUjUImBSGxHTXjIyuVeDvSrZek+1HneOIpq3qgqgLJGq7nCMt47Yx4d
NZJuZG1MbSzz3bd1uF9ygB4XKvUW0K6Nun7XZMZzllnXKpluC7W+VdPy2goAumimNxIZvHwgx0lp
Hq0lLAQHF1jES+q5KloH9YyZ4AzF5Lqz7vtwmFH0pe8uX65ANV9qQSsZY1iDa5pNw+eWvjMlc19F
3dGcRkFt6xfKqWOyUwZUmsyjFjXBkllVXQLk0VMx0orSoHFsvdlr0GqY35XA8QL24t2fnO0skzO7
VsE2SdnqsQ9KlYxe19M7SxM4lO3rO4vgbI7qoVGobPemnKXaUatkb1jJqUniSWDd27pwFsSZGt7Q
PckmhJRZzm7mlhz1PhQspm0HybMIzsymUJ5BMY2AXFTZg9mYT9E0nuapPoEi/BSr8ltg6wk0XHB9
fJd9ThpLCwyKjkaQ+VNuHUm72GSkgsvbXm+kP47Gt9kjsxiA4YvV4y4nwEepahfzM/Ag1mc1lR6y
DoWeaHwOzOgmKlDaUhR0iCvpnlrF7ULVmzGanTBTHkagbfp/oKMgSNcNlGgsIMv/3JiyCtAPSATl
mXF+S+p3sv7GmEQoRNu9iJUQTnnAhCejjo1socEbMc/2MpspZUiB+SF4boGaVznlIXRkW37Xn7Dt
fq0//t0pOdVSNbzn0KwFbZr22GDubHzb6QJj30yOz2fknWU1WGWQKHgx6iN1C0u1LVNHT1G3e1NY
1VK3nlArWVx+Z2IOuhoxrIfBYNYlA9VrYTf71rX84Ua2i2sR3MK291wJ5NI9swe4CRj9AiDOW7eA
odlFt6nTutRfdqw+KeZKFkpkV7CKCxn8GmlIzSo1wX0MjJ+udYYE+H0EQ0TVh8yX31HR5vemN1id
ks8Ay7yb0hIOSJHKEzGIrzaVhzTavayM22dbeQPuNmmQ0M5gBW3lvrsq7hi9AlvsCx7qKwxIAcFI
9DLdPNhKIHeZo5lTFJrhvEnnT7RzpiK0SfPt8rEEEYJyt4eJGiD1E1QSlPhYD49SIoIO33Yjq2Ow
Y650Ih7JWKkhXoXSafEYaSyoKQ6KXxxYcwqjbZZdu3Npt4+YiscSpWhcQXRALpxbSTiUZc3gQDCg
kNPDEgpyIeZrX1VGVufjfHGbKyAbllHXDayH0rxK6LNKOrub3kf06fK3+sXb6hyQOI8MgMUpiisE
Ps1XvjE+AOORERHBtO7FA1Cic/HeF8uUNU1gV9J0p0pvg/zKCu+15TnVhIPnm174fIUmN3Ir99YI
6HlcIeOvZE1nIN2BqSLyKKbPq8VWv5Wo/GTOKGKC2TYxC5g0FgWuCj9ZIluJTtOoBK59B2TRcXBU
5UjGR8Fn21bBsxTOxoql0SJLAfITO167ONMA3EjG69S64Rc6wxknO02EwbFdI6RnqZzdVVWoyjRC
kskWfOQJKBExGE6AMAXmKrxYM8ec3csH3QZqXInkbK2L83gMmCtu3PzGBH4eQy/0Rj/9II+29JQD
AOQ5eyPbL2A81pUEd2ML92BYGH1tj+dzc/YI7MI4lIgV++ORgTmXfg4QegP4Wp3f7y8f+AWZ8JIs
ziDbsBokQwLk1ejMIMQ2jyXwhYmn7BIPqFd+4VZXA3C5A5DwNLvcB9BKdMsgQoub0pv31Y2OvVAT
oLadP54Y03zlMKjQzknvOgeMMEKIfpEmcjZtgFKRpCp0glGpjTfgVwR6Tnhg/L61ZwB0TDhNspn0
nFWCH5yR1WaMqwUSOxfef4H7T1xstmGQsf3SHsT42gKL5gdo6KCFMd5ReI60xDZzye6Vp9J6vPzd
t13jDxV7RXCDPdi0Mk0UOts31KJ2nPe2Jb2Juqdpeb4sanvJanWBXBaQlHkTTGAShorpnwcV1Ary
bolscOBh9uGkoU5jeGCLJR+rG/Db/9mKlakA3QlsC+Bb4JLWVhvaJqEQ31vVV63OHqxccmq5en/5
mMxQXhnSSgyXXNW12qZNDCA3LOd5w3wzV2+Jqe1rDPuhtGCPYb+7LHA7lq4kcveqhpOmLhROeYbR
AbUhvFfeS19zxVZ38x4ILoIDbo/HrORxQaDqFCmpa0z6sSCQfcl3AXqY2Ab+Im4Bb9rAShTn+RuZ
xmOq4zJzFBSCvmD66XbxF8ENbjqTlRjO28t5odFxqDFLdS0fw30BMistvmGmzZY8pNFuRid+JxAq
Ohvn3RPw70Yam/TrPNNnSJTM0077z9VucSQfKEdvieCJuB1IwdxlgtYE/GoG5zTLbOhCvUNUgwVa
drzPsEQAvOeH3i3vUNT2RVAe2+Xms0C+vkGnQJ2KHi+Nf9Ihp6ncBRgwe4ZzFldo8CmfGJHhm8t3
+zLR/toIfxyUr3eYtMmXLsfrrXHTG+CYeED7zR7zNzk2eKydeVh8/YbprLrTj4z8MvrAuF3E+J/b
inX+HZwzSAiwlaYSBeKYgBtAuwtn0RVvaxHQKsFSA3I0HlE6sDR81QLP/i6X7TBNbau8q/AIuXyh
2wUkSPhXDJceRIa1xHSB5nS4UJbXxsfunYHtUcnp7PiR4dWRr9JBF1jmtjM9i+UUtsPaUAEOF3Q0
a3k3YQuLLFez+XnQfK2vbKyUOoJzsg/yWnF+COSDfB+3iVKgmQmFZeAohTt8Yruclg8yi/0ftUXO
l8pHeCkdpJmGEJYCnZlot2OB4cZqd/lIAgXhI3xG0tSYzBZ1oaE4LFVxSPXllhS6QMwvotD55rgo
NIxUmkwGGMJ4ycLcbrFyNR1lT3VAeQXgOvfysYTymOmtHuN9iBAUMvA4zId+0eBSgFF0L3ulK5/E
kCGbz7rVl2KXvBIWAqU/kAtU0mcTBJQVaNEH0+uX5U4yFAE20bbLON8jF4u0vIzbhb080goDT8m7
Un97+eZECsHFnTGem3CpmW+EMshSZxM5cGph0VX4gTiXQYeRBFmKp3CC+ghg7qOH8BqssAxaCZO0
t2HtXz7XdrA5l894ardpifopbjKmgcQz5b3msCJv6lQz+puSjxo23oq+VXiX5W7e50os98GKsq/b
pUOeXo9vUw1eqcMsKuiELkvZnrM6i3k5/UoFARGYglgAE6/0tjnon5CrYA9buxJPfG9/uJUk7kAd
VizULiEMs594FvA0sLu1m9H1Zs1hUVFrO5tcSePUUQbHDwAucH2TZ8w2KwUNtn7dXqlvY1fkNDZt
ayWLU0nJtMKsQCkIwBKgKwqAgp8Zf6cNL4+g1WdqJMT7REEVsje0j03X+/1CbrpYJGa7QHE+ykut
ciVHTmNpHlsk4ZofzHZ7NK5R7/EKNz0qT3RPA8dCgoOn6V0LCP4jXuSJrewLMQnUZsBc/Q7uVZV0
pEG3FKXdKLazg4kyhbRbboIHCs4S8Wi+4AO+bBCsTp30VYb9FTh9tKx3lQkM90LUqN1MOVYH4uKY
FSutFUUUU/KNTT5jE+1+/Grl9uKTGathy44dqwSzLoNAEFV8to/HSAdNgNKBsP3nMFMbmdH1Cmxh
bq+yTLdHItr+Ybb7Kr+xzhLYL1hdYD31ZdPHIbIB0Pq5dIqIE5H8JAf1pzoZREhb2xXzlTgubg5p
OWgmG39ud4E/3JqgIqpspiK1SwAmpTps57W/BaCrM91qb3rZFpn8L6LC+cScN2v1OQ8Kgtfx5Cnf
snhXuBMcWnk1PEX70Z0+MihFRVSy3I4JZ6GcU+t70qtGgw2SIpUBU2C404BRbFW0Pf0LV32Wwzm0
spTBn2cg+5+eo0cGV2O6vTd9Y2Q5YjgJkXZyyXjRmQ24U2EZRALcHf2YdZ8vxziBAL54TrFxrpgs
+Q6z8UYpJF8Jx7eXRQg+DM9ZNy8LoQvjozGsO2s5hdEbmovwqEQymMtc2VhSTJjq6+Gk2l16Qx8C
f/QBhcFaAKAkMd3fWy3dRu88m5rJ+Q51yvslqdjm5ahEVzQsI9BXlcmxj+Xo2bAqfbZJrVlurCMX
C039iQKxxtaXdDcHhYXiVNFlD6AYya4BM/BlpAlKwdRsXYx339aV1dq1TIlNApBAAdQfRCCzlrnD
WL65/IF+kedY+NImoWAH5ey1yqJgGDNkH3HV3TcBoBxTpdnRFLXdILyOB/plyvVdokcHaREu3myv
oGEO4V/pnOFGeFIsQY6dA/0BkovBps/yTnqXH0uHvXTTQ/1MnOlJ+9zsykN7l9/iQj8JbmBbf86/
gTNqZWC8mylGkpj+dB7D4wfwlYualN2N4Ptks8PCejpTj9eB4SyUM+65jicrLLH5yurpBjJnzJqz
XWjWYsk+9HvRwvy2rf+Qxy+KtUpQ16OEyhDmMnYZKnuBJhjn+YVzPIvgUhNLB3tpwrheNH/GjAJb
hnFjtCyGJ8ObT6LP9otYdxbHmf1SVeYYLcjIAGc1uKNha0eNlZtugEvvRIB/PE1wAPLVWNjhs3XI
niPBA2g7czn/AM4DpLKSyRKb19dI5dY5tdtmH8albcknGmGVshJNXDKduKAz/AIZsr480/UOY74T
cWhjOi15auhih+29Yn1V4fQKUQdyO385n5HZzsq3zv2kU+2F3zS7ovmhfa8sV6aolyrSTc4FkSxr
LTKyi4ww0wYa5JKKvpXoHJyfwVyxKiUUmZ6OtXJpOMkhSmrtc2gR57I3EZ2FcyZd31lWGMKdWtJH
KXw/CUuDm6sqVAafkgYuVPDAcp4DyItpNBhYRK4xDLQAJClO7aCyh9iL3yaAwDCvqK+jL1y/C6H5
t4vumKW7iErbW7q4+hX8+JM2DkOhaxiOAJTR1XIFHL/krv2WDA7gQ13jgE16ed9ixit+ZHg5Iuxs
9rl4S1hL51yNWg+WmYO/3o8SeRcY12W6D7PGA2q4H0WC/OL1F9UMCxhpoJfD3Ltscn5GLrCUg/4W
2EQ7+pTLGsbmRIb9OgL9LILzJHlHl1ypg9q3UI6sQ8ung/pOOE3w2l8xKUCnpxqhLNr/bMudrsxS
OEaNr5Sa00bDoxwBLD+2tA8TNd4MGNiwlZj85/Laz0I5e9BivScJkWo/632tzp0aoPiXLW6jy/Kz
CM4g0nKS1WiACLwgFbST2OZAcaJAPEgfCXbII9GTlX3xn7XvJ4F8LSBO8i6fC1zk7PS75jFHf77a
tVeBXR1DV9QH31C/lxFmQ6Yg7MTT4+evFi3JMi80rpAdJs6gAkOyfL58gRvaB8VmjEcGJlBfAQFa
7dR3pK0qX5Hnx3zUjlbQvclzUWF86zv9JIdThX5U4zZIIYeNZOuDk4LfKwXaOwg4pNhhu4OJLvDG
G9UuZrTns3G3V/VLaCRGgY1BOMvpQOzpNN/qR/M07snh8jVumNdaFL8+S4tWt7IJoupFfV8uiSvL
01c5Ko506R/HYX7sh253WeQvrlSziGLIhqm89OVW4XmStbCYB1xpCxJbCbQ1gDMgNwwDo5ExKhO6
osnQbV05C+RCda/pYRIXEGhO/buQWldLoEx2OE8Ct/GLD3cWxDmrAWQgIwDYK3QUicc+XHAY7+rD
73y4jcSVKclZFqeYgaEhzTHLyk+Ca9XDqE16lHatq2cPLzzfnmg8c2Mg9GeBnFb2la5O7YjDMSQA
BhA2pneAUb4DZOqhA/QtA+ufBGGM/U/Oaa0Pya9GtlqfqwQw2C/tgcJL/enIaKpFm2+iD8cvRdKo
kGlv4TK/W1zrBIfftTiBMvJwUjmNVD3omDKWvmJeV9MukQUQSMLjcKE5GbRuqo2X40zudPh+HKaH
hZ//rSwWClbW3NTGNC7sPJoPNdwve0112RsmOM37WjRytxlXUN7RTJ2tx/CL3JGklcqSNPD6yyGS
wbk0CwEvNuIkVO4sgjuPAZCxQI5rpgrEy9DPwCTA/EWzFa/0xkDYbfiFNzzLY/qyur85TOYUDvi7
ildYwHFyh77tgU0eKfsYkbmu/iy+nEVy/lAGkZ8kl2310oX9N77Uh+Y47kXqsa3tZ1GcRyzHOSzV
AR9sTtuDGun7UB4fY0L3l2OKSAznDC20Qo2hxEeTm86ec+z4lwDPnURvvl8Y1vk4nA/s+rgoFHZz
/z0yX1Z1wPD+rBegRx5UpcCR6uS671WXBCIwNoHqgYXvZxFL02n1XOHjaKnd7xSHWns0Q70RMJOz
K1XgGBDtgP8iiPx7gQa/kqvWBTWWEBeImXhHAl4oow9C8xVlK7bLP/nySUsFqe9l5QDX98/HNEap
ogpL4dLujZXfZ+F1ZIpelqKvxXmNLKBmk7N0lOE4s6n/IDxEnuUo3XF+KeZmjjA4CrTR4HvZpJ1B
ltBCRUbn33RjvrX8AHliKwjEQlmcz1BQJwuLBgdkpb//FlJE34vzGXKeLTLJoCNTN9p5fDVlIEJP
RbYs+mKcy4iNKo1IgAM1Re9mGljXTUE6+DIH9Cp7QX5iaroORh4eKkaR0naomr7yVWW6HlWy04Ps
c6uR3YAKjjQvX1NqPlDT+NhV8dvWUh9QyMaEXRA6aqHe0KS+7Zrktqaja+X5TlarjwHBMlqUeOao
eJilQbES27hkyR6zpP3WTfIhSNSDVhV+kycf41BxZrV7BsDE3ZgEX2d0Cp1mRvVFM7DR3b4N1e4w
DKrAF29ARoEvlWhgRrUUQ6cW5yRbgLOZSQFsx+9OEg2APcpKDXCNMtSnO2CUuIB8kVHtSXxTtCy5
9VnPwk3ebdY1AQYxmfBeo296DRgGD5cjzaYhrAVwTnNGLSCcTAj4PxkdWJXAK2tSDQhi3E2qpLXy
yCRw0Ek6OEkWPpS6BCIyjWChTW4GG4/ekxZKkx0t5WRLU+w2kYj65nUVEp9TwWcE0D9hX/Rn95la
UztokV75vXwkqvUeDFrfUgm03VH45vLdbkoCizFYwy2dGvx6SqFFfR4scwUsGSwWWSSyk6hz6pCc
FFkVoXdsf0gZtIfYtdbxEOUul3Rp2nW0Y4+1+eWVHRyWm/oAltG9JTIJFmJ4T0DOsniiReBc5mM5
QRarIgCWis0ckZvenV0DJYUXOIXLV7kZ29cSOTU1Uy1OJRZoNX+sHWVX+6aLSJ+xeVZn8qMjYJcE
Ircy57VI9vdVJpvQis6SiUPm0kM8SvaU515QPrXKyYw/ZMFV1JjeHAHSVnkucoHqiL4m/zKoSdwB
AB/C2WTh96f3cvO9ZiLKaYV3ywV7LUq7HjCUzMEFqHria5bOfLf6mqICxsZkLWxwpT+cDdb1VGd1
je/HnE4R74Jpt3iLCypqkFBhkkx7sziy21FHOsgCKsBNh7oSzQX+wVqkug4hOgk/xfGVUTwL1IaF
80u2wYX7ZiZSnnXQVBYuhi8L8SpUT6g3VPvEC5HRYwKjQZHXlQ6iL7mVaayvlcsBwjwskuol05CO
yvje1L/1vXf5eMyLXDod72UiOTEDlmMPHqNFGvaqr3nKXghHyn7qazlUpbqFkqvME6MYVReUWTbi
ZazEp9TSngcavVWV/pQM5iEO1el5zlTQNZuYWC6H1FZJ3nmzFt/NUnWvaoFHwPqhysmhIf1VaLSC
PuvmTRPQfYOTCNs1fM1PXUwzJuOAqodxo+on1drFuiBFFYngFDUvsMw7WbiB0EL7Nnjb5zGmLQWf
c9v2VwfhtLWwkikbmpfwj0Uow2MAvsoBfMyGhz02LJRV7mUF2rb9lUROSeFniDQ1uDoWp7ov8ocM
/DAWYMIkJ9ax68emo+QOli+yjk3LXwnmVLci8dKFTHALAGZQxNhR+PXy2QQS+PIekvxp6ExI6Dtw
drU3IxrilyVsTHaxZPSH4vGVPWPo8lECwbwPFJx70Iy6cVU6SwpomqA9qgZ1J13fxwXd4ZccrCIF
qVaU2pViOQbBKMsUBI+CX7SZC6x+ERcmgXLUYMoerwK27lItwClAIRAaVC+g+PkdDdp0sCuB3Pt3
WayhSGRcQTdZdlf7iTHZdRY4w7DXh09/eTr2yVdJwCiB/U57URrExh/FfcZH/7uZDstkXnm+1fGY
X1hJrOjQauBYrfzKUI/hjPZME+yMQj6qAJkfGssOrc6WpNQhVPcUK94JTsz8yiX5nN8JTRonpY7v
yYr+xsfiefGIS4eb3J/vut2yK5RbRiwrzAlE5+Y8kVGMizZNOPe/tSiWv/55l2htRJwLIo0azJUC
UUjMnTD/KC/+OHlD+1Un6MWq5l86WZ4ofA7lWpkyaCyrwf6jRN8TLDg61iESuTpB7OA3euRUjbIm
hiOqysfIfJOEjQ0aBIGiMMN+rSjndzFnh3oNpHtTwy2ySvlymE7peGzxBGiOMdbTs1EQD7dT4tU7
nDPFJCSmOVd4Tp27UfNt+VsPnO37Ox+Nt0FpltN6YFFx/tCHsRvGmUs7UVf5F8H3LIYztT5qgjzJ
cSK2eEVckKShOo9ug+SPX1K337f/HWP751IGZ2MN1i8brM4iqwpuwvr5t5o12/HgfCjOuKapsSKK
OiyU/c/aoduKsXpnc4qhJ5FphKnMJP7XWp5QFqcZNKCaPCUvp2Oyvveyf7Mlyj7/KwNbnYtTj3JW
ygJcx6yVontNAszpMrEnHaAMjL08deLmoHk5tn5S8QT5pnGvZHOasoCdXQk1aAoz7vo47SXtH+PG
vrXYuNknunRUTmnSrJEiOrJrNWU7rp+tTlQfEUngsr9OaUYsw0NCHHa7xDjNRuoKHOJmYnK+M97r
GnTqUgCqfXfzSeFEh8Dv/ekEjGsnnz1WqQC+pRs24p3jTaNbiebKI+j/VXo2v9QoA4BSO4wbw7Iw
fSP5EsMn6fc9dS4fV6Cd/I5lqXXdbLHCoWp+SpJ3SoalOsCKmX1rXxa06YxXZ+PijIH3VxCV+HLo
IZ3CZUAErX2tElIqi+6QcyML6RUJ23Tfi1qahYkA8OForuYOO8Wda3QTRbUIkTd5AShZ5Xokpsa8
xBD5vcrzb2P7dzqXmwMWZHWNnDeJ5SwtEuXFcxGvDrHmyxrBE7imst1vNIIF9qZxDsTIAGJQR9BI
ZM8HOdP9LJNEvXrWM7zgNTTOaxSSarajjiNpTXQ/qcbVUrVeL4N8JhldaQagQB7YUYdAFEmiULr9
jl3dJ+dQZO1f78y+3fDyjlUcbcfesbC87+/YZP6Nd6xIa/gxcrUEZm7MtOZ7vDvHoD8ch1hpDc85
0vZFqWYsRfk/JV3nC+UpR7q0Kc2Buc+60U/5lPlBm1w3afj4V+5E59yJheeqDj7hyl/S1umVwwia
WBI/XxayndphrsNQKVC7Zb4XneN9qgyR8sOZsKGw6BOoN9D2AE6QeCjsF1pxlsgi+sqXWEkZW1aO
5sq5kcPq/8EpEw7JbAe6syjuCiczlBWMw+FwCG7ZtdZ9BoKmXWZv4lgEGC4SxTnluavrTg7V77qO
auoX5ShhYfYfK5tedul+q1rEfMdr33I+I5foqbMyWqEMbczLmxgbRcUdwo5T6Air2MDEjPVlhdl2
l2dxnHceFr2cIhNXmmjEKQKA4/6R2p8FcP5YMSNSRjEEFK2y60LFbtT7WX5z+RTbl2YqFsabVU3l
sVbCIWr6QMelJQSOODyo/ccJDDtJhrbX/I40o3tZ3vat/ZDHQ600gFeqsoF9JAm2rA87EtSCD/ML
uzrL4FIrWdIWuSoh42xXfzWVQLAE+8/98UytWS4F+hJA1rmHx2Qt14UvmoAQXR1nw1E2hsY4wV0M
yzurf9sId9o26zmrs7AfsPJHZk6Upma6cD7L7/YjRWfhbHVpet0cMU/g0wjPIQ0kakSUhG5nu+cv
w9knqbCeMy2IGmGKuvjkz+GdYn2Rgsi7rNG/CBxnQZydkhYgfKWJa2O0EjVW8HJniR5Z4c18GZ+r
yMNliQKbpezvq+/Um+qozDMUgaABP8wA0wH9YolyGCY5nWgSYVqLLpJLm/pFKlqZMHOqEpskD33z
NgVyShiKgGVFhstv1sp9amRJBo+XWmhslsHBotL1Mup2signQ7UMPDQb0y2IvKdmsZ/1RZQjbuol
9jxUnRKKzXbuW85KpANPEb8ADXu3nG6AWi94G7HbehWlVhK4jzfpFT6dBgmY2HHM5n1fvs2Sa7V4
7qv3UvkxnVKBwO1pmJVE/vsBrnecF4xPfG9vlrM7o+6PXRZwagJZiwCyCEE57g+/U9fczAbOwvkX
dkwWuZ5mrfIlkziZojtjmTpJ7ifTNUaKREfd9GAraZznD6TImM3oJfdgPfj/MkW9rawrWQpnhbme
mRGbSvl/5fQrWZzr72VLa7P0n3Pl+9aZ9tP9b9aw2O++oKA8Y2c5D3NUGVBQhk+D8WNWmMB+de7+
j7Trao5bR7q/iFUkwfjKPDMaRUuW/MJyWDPnzF//HejuXlEY7sB7vyrZLyq7CaDR3ehwDjJXAKZp
uIfGE8j4Am0y80ItsJHU7UDgAA5nZKXRruWlbuShNfS6+dy/4yqKZ3RADXxcnw+ul6WkEwg2s9EA
Ii80xBLE+vm6jF2bCUiY/8hgnI+mxXOY5lD7fk1dsf5O0BkBJ2FJ6Ij7B5JUWUTsRgw0+jEqL9Zm
3rWFjgAueW7iyp7BjEgwGd2LnG3bT0dsJNFz3LidbBoBcEsM6uf6g94/pWghmh8pTVTSHIAywmtc
oOdwoYgbeYzSN0k7R2OElc3aS4teYPNeznjQFDwZTMijFnguA/IfMVXXWKkWWUszWV384/oZ7duK
zVIYlUuFNUwakMBBxSc3OTXv95dGifxOr13N24hiNC8yln6UNWhePET2nBhWXhN3geoN5J90VGwk
Mb6yCcN8wcQ2zsf4Xs2HJf+udF//nxvHeEsFrIADGbFx23TbnzVV8VSBcZOCmKxKPVFPNRM76wTH
WH+V0cC5rhwpbCYobBIpXE0saNUPSnws1dd2eri+afJufPhxMGwGqNDBACK39KIa4zlXZ9pZ4Idj
b+fz6DSz7oxFclgl0y8a9VgPoW0kwjEj8qHOhFMZ9aeJKB6pxhPJVssI0edFJntIhpuuki2xKl1d
yJ08AhtFZDrCaFoFWGKur4F3Y9jUktrJ1YDJy7+Clv9Ubf6strzrDzbbxdgZHVhYMxlw8EN724Rn
gXce+zcSY9Dov5Y1mZ08J8Oc130JO1bohlWrh0H/XievLc/l7C/jbzHsaHku6o3ZVyF2rMqtdn0e
eA+d3VAOUem/1/F+ZBv7b06SIaytiehcxPgp+aaAJStK3rL0ZpYkjrPZvyYfshhfE4Ok0+x6qLBU
lLfdmL+qCXkpW5kzmLEbjG+WxBy9MKdhFQ3Ys0oeLEzFAbj3Pp9+jQZaKaOX2DDsRfc4ms2Tybic
OZnUfJ3oOaH2iSjc7g/Kv1LHcBpH9SW7BQBaDyqw1s6feShT+ypiAP8AVN6KqjMW2zQScRQLRD7F
0HtZ90oiXgvuvq5/SGDsdZ4qVa+GCB4HFSAipSNidmwGOzOvkLCvix9yGGOt18QYRwl3NokbK+sT
d8lPU6T6Yt44RcepWnAWxT5LdWGRKoG61Aj4KIP2dRFhIWPbHHlzcTvgLKj2q38vi8V9yvTEmCWZ
Pj8xxrO4mq2eTNECGVrzTOcWJs8ADTRoNZRXzCl9jZzFdK5rJ2+pzL2Tl4o0cgoN6dvZK+X7rGn8
sH6bi55zwTmqyOJAtVIezSFVRVU/E0GyyPS/cy9+3kvmnvWGgWnyFhJA+QZwGdjEtrDU8Pf1DdvP
/mDIxNBVoqDuwpiQMqpFsZXgqIZiLp2hXSFEX/zKDF9XLQQFg/i9nKIvWpHfEmXoLcABFrZWE7Cw
5LV//WN2N3XzLcySwbuXyYBahqJGhWOQ8CiEOWekaDe2ACmmTFQRjoDV0DnSx7xdYJjDbo2dGjRq
Xic2pT3VejClUqDrU2MlMg+ib1cvN2IZvQzBilWkEcRWxkkH8W6qj1aM1046cDzCriAYRyDF6LiK
7zAyGycnD2aRizOc3FjIbqv9rqPI1oRvec9rMdv1cIYJXBHspGmwwx+NSZas7mPAbxAzseK8fFkb
aXBMhXAizv0V/S2InfxYqkGUpxY4tlUExtbuodbKY53OFkaUDtfVb/8umBraXQGIoWlsjzVg23vQ
eGXNe7ReIb9kp15xnh9pEW2KreVH6F6XuKfwIJEBW4OCH/G94rs5LYWUWUEEKLyCPoZaL+xqebwu
YTcQ3YpgPFoMYslloQms/71VaU8ltqIYp5YvU7r0VFQag5YhQk0crDzh6/UFcYSwKCzi0JqpWUNI
L6/O2AfLjHd8z4Pm2TMTm6Ww12gcRDVOADPsx51hJ13iiu2vRARJWV1aQvdcrbykzl5AsBXIGAgC
LuS/Ao+1KP2snOyYjCAIPet1Bk53Xqaat4mM0ZeAm9NnNFE9S7/i/HHMeqf7R0+g7ZIYa543Q53U
tMDIJhj5ICzSnpHYyqIL3lyktCNdpKQ4L/FYACvHLuuA9qt1zjT4BLi8LbiEKRRAKQTX1XEvGlaI
LsumoungdmUEz7ow9TJ956XTazc+h3EQx3dK8VWcQDAxEkvpeYAz+zbjQyLdis1Sh3XMAUJJE2aT
P8uJXcbcgYm9NPR2UUyc3RWRHkUCRPzn5KLjH6drebIY+wRu2xlkV+8P5dBvjmuAUXaKftEe4yNS
/ddPazcHuF0ZY6IKUUiTJoc0WlqVXTp3ltnkQfALL/IWTjjz/mRlM4AbaazrAl6fLjQipBnVywyY
qhADmWb/RKQ7SawsLfWmTLLN6On6Ivfvwt8KYjIZVbmRw6XLcHrq1D/VMrh+RnXBJEHn6YnJCTf+
i3v5EMbYrSzE8KxEqwj/qbnSzP6fZQZ33fN2Oxmrhe4ZLSobbOfsSd4AwBx3DDDA0znd4d9IUtxh
6P9iWD7WxxgxUxrJmETv66OzCeK3BY3TYfI+sai66LGc3Yn8wWDdDkSqgo6GD8GMYVmTcW2rAhat
KOLXnjTnZcgTS4qbH1OVgCojFK2mSW5JtTxX0eoOOjDQU+JM1XAs29Tu1/qgGuNrnZdviaE8rflw
WEl4L2RYginz0Bvo1l/TdMYorYkBuroa2zR6QGLT3jo0H4HQ1lvdrnsDtw93eINjBU3GRJlKO4Xy
AiUXxNtOjO0uUq3r12jfR34cAGOY1LYZGrSW4Im+FJaRRE4W/6h1Xjl13+9/SGEM0trqWa6pkEKQ
jcKbaypuVOml1vA8SDhzqNcXhKHtz45DEuesSydcnzxf7LF6UdSbtOelADgWFjHtZylto4xKmEEK
HdQ2FVzS0BmtHN2R1MaaHi8nxFsVY4AMQauEcYG8tH5dw1fMRaqtwlGFHU41XEZFkURJkShgGLOo
TgZ3stJC2+iiEtMpf6IGvbhmCILj0PF7C4bA9JXwQGkSeaM1u7Gogue5TgygGLAvrWXFrOqc4Emn
RV/FIYjT2u7KY4PAqjEToGDwGsP2bfqHQNZtrausrf36nuEL/fUQHd9dsmSnp+UkdByXvHt+G2HM
1gqCuo5AhAC+UYL5et0Li2e54MGz7rrEjRBGSTK8VaWO5pYBB+K2hXYaMUu3Rr2DM3evm40dhHCq
K38fFztHP02Y3hsEKKSQ1/ZaVU+YHUQTSH07doMjh9NrHnaeiel+U1Juhly9ldfsgYzmUVtVvxJR
p451NwoTV12aoJhDTxOif1VE/YFq1Q1gVvAGXnlDnhwVMxkv12ulIkg59kfoX6uoAspwbs0dhkph
hlbTleeec+q7Zm+zSVQrNkGssprAACkhMFq+Kev3WLoB3E8riU4a8/qoeKIY1xQZSQdgYVwfUfja
iWhZAZJrbmUmsaThy/Wz349QNstivFKmqWutJVjW6IV+OVAwKKBU0FaqRPD/MUrFVtsYL9UtmThO
DSS2zmZa9N9ICn/SEMO1DozHqiIF0JozJH50J/7VZcfvGLxuGwB6/FlLyjmUlJLg6Nr5SZ5FlILx
kvtHbvHvM1NZh1UuZiNFE4TIRX1jrLOl6b97cz1cV43dpSDtiL4rdMRecI6kciQNS5JjjAQtkFY7
dYmNsWrkxpWGxyLHE8VcZoGo+bzMEJXHt5U5W8AmLTueS9yzGBoAszQdVUyNsE0oRjo2vbLMDXra
jWBMqrsqA8af2r7J6QJo6uZnIhFe1mLHihsiTTeKwNEUNZa3ReyFQpLSrPXJ5FV6CwiGOHTUSnc7
IfGuH9ferAVkaSbwthViimxbCmbd02wGlSpusgSIgtRbomOJKWRXA5KhBKiQzEmUICgVh8uOsHN+
n0QzzgrUNLmp9Xnrd1pjhajgE/3r/D83MgO72hRFkEaCydpELpx5TGV5mnZxYkS+ELeBWONZ03Eh
ZdiVsDIYTay10JiGzIz8wrCzW9lN3AxTp4Wln1fQZLyzSpuOOHoNp+B1YYffBcu4bgZFx5XZLD8x
xLGRWgg21ckO9XmykmXQfIlEiV90o3wA95ACnDBd93HMqQ1ypZ/lEL2tQ/NkhGAWu65Nu/ugmIai
aIjlLyK4fFmiqZPz2E+r8CFv4MPbLH8uzIl39S+eq+8L/5DEhm5agQ7ooYOkdbD0wZIOvSMQW/fK
u/CgofHUT1pnuOl9weGxLF48WKloCWjpRANHpqmymTB9XAETIJaxn4/D/aJGZ30ysiehCpGDQ4/a
JLW34YtYZsJz1GqGIwzK10Ev+1+mk9+gylqp0W9piR4XYXbGtGvsSZnRvSH3QTHmIqc9gyre9rlK
v1VXdIIf4MpJbIxWKuEyVYWINLUAyhXMlN8mQ8ix+BfZH1YIo/05adqsRqEV/WbzzeAboO9F8vhY
eDxYfN5qqPptgilB6KJ17qTYn4rpfpVIoMu8PjM2iGLXwgRRgI1dlqGTY18nGFNU7nNTeB2yR0Ut
/M6cOAmsnetriuhsVOFfgHcjsy7ZaLup7fM6eW83oywpdYc03QyWc8rqYzoRrzeQ9WZg6v0kkDG5
kxLXYlpDYKz87pC4DqR2OYK954cWfRPlwzzl/2ujNpWI9A6ghkRT1SQW2bDT4qgokxKUUmP1VAp1
EOn/a6vWuwj062C2QwKUINsLLktrVq0xOPJi40ASYkdl5JQjj2GGhnufrxIWgsw30Q1CYOKY95sx
SbXaqWAn6ZY7vVoeshFPm1T0zWU5AvcuaHTtTiGFf92iXurjZ6nMgYVSJa6DgrVVxu2gdU4NHqUU
fCzDIgDKJ7avS7toQcdWGrqIGh2e+RrOi4l5Qf0wj4tcFLjKFHT1FTRugA9LAq2+iWbbdGmEryrW
lDhVafGu9wX1ByOdnTkaZlPCbBiki0eI9BXBHe/MGjEJeBUc0WtXyjl4DkGwZtHAXwmQq+J4sIuo
//0bJEPTEb/K5CIeiiSpr425Lf7dyPj/mgBlZTGHC5rwbBDQFLx5YSx3f4Fv82aS9kyNoW/WxYRB
Sz1IAqwNTvas+f29FGR2GdAILz7JFHPGua5JO7fF0GWUzWUT7c4SO34NL1MhzTNTRYoCEvTB5MWB
GHBRgi/k4B0jiZqma8D5NgzWgjajkk96WWQ+ucsPoLdy2sRSDBTGaDoOT4/EUjE1gdAdU3kIBnjl
0wvQKIORzxxhmehRnYCXFkASQrDYxS1K6c54qoMw0CwMFp3+gAX9wiYwMpmjNHu1K9HZiW5/YN5M
v3VPOpmu+ay6EXwv8TEP4+Tf4n+JnDZi7loZP68NoISTEuz1ZAPQDLxMj5QnGZVpAPtPzvjQf/uD
xdLFfDK7zGIZn292ddaqEha74EaWX4hTnbUvIzS3OoyoH1tceDyeQCYCaGqtKWQFAlGa/kIb/xqc
aP6V6m/5kDg8soR3qNJrC6SnvQlqslGfiSy976poV0H4QNMNSUAcmnEFQoJVHNcfia8/NHTpjixZ
xh26Ds+Gbb7VTniugtg1nbmxhuD6Fb7IcLO6zaRcNKOKiBGDiUl5SB51bw3ENzqAFIFhk88GeWl4
mYNmXA8h8ijPVZmhhpg5qeEB59EdotZpVGSY0pcl+R5HR6P9UsqcR9R7t8uVE3iPbzcnMLayUAgx
JFNUEcHST/X98Fs7jr+ABeOBmS/+rh6zCrD+eWD6ANt3p0B96595HF4XCVVmv993aPMd5rIqjaRB
8ygy+OrEsCbqU/TYOqOjep3fg/NHOKMWd4MUqpXfqvb8rxKIMZxTvwiyP5/Du1ZsvkJvkmhNF+jj
iDpx9dIfKFtI7WpPBPjkvZ14XMpmFmvCUBH7AsoX9D86MsqsDY9XVcvCMcr9bsKA6doBsDpdZrtK
otguk+lY6tHXOl9OqAK4sdJ/v75gNtlioKMcjlg38H5WJTAEfb5/laihS0SKCt8cKSFk3AAdFdlr
xzTXzO4JxoKuy7t4I0OeibSOImmYBpPfX7ab/Z3UuhHmuir8Ucgbi4Sj5ExyqR7JwCtRXZ7kJ0ls
MScBmWuUimWB8dM86q2w7TQvRQj7dH1BOzeXoIWM0B+iXmZYAEWObuV8Lf4ujVNKlL+G3rjwyNSf
fr6rkAX+ARyVQSS8KT6fFoD5wN9gSjQ8mx2wbhvTIXRMuzrkQTKcMAvCuQ7ypbOFQBSkNBMEVZcZ
lpV0SWQ0euGvP4kHkmjxsbB/jgfKMANqXLdCSdxwJbtwiqf+jCE4kGLn9jtd7j0v2LjU1M+fwsQa
QqeHUzThU9R4CLJe9aJG9ZqGALkq472pLvKChvpZGHWTGzU1onmdxRLCWie7FV8Aqt3dSgElDdWs
5kt2WN3Gm8F/x2cP2jtigp0GGZhODQLj8eWuX+YZrKk44hWtK5I1itZoKVYDhw/KP16kenlLMJC3
Ecf4+1GRx2nUhcJPhtlW1/mmkc03zg3ZlWGK6IsFkB7SkMxmklEpw86IS9jUrHSz1ZaBsy0F2qFx
ovoObOqgYOUa8j3NRUb3b6H0ozYnqBuYkyIhhHZufE9+5qOVBA24435OplW2Vu8uTmqV39TU4sU0
PMnMCUZjN+nokQQ9fC/9LLTqse+HY921T3MmZRY6NmbOLb20qThDU5GQANXoH/ZtboiTaWYZllqs
51qa8Qpov41rxxGzExERTYXdQU4eLXAXnoqYUzeI81wiNqSogqWDOUeqmqZfecmTyms22bvwW3HM
hZeayRxEY6EnGPrxK4pshqW72fPgTYjx6whYN/GzcM+7EZdvRdz9rVxGXZN6IGm4YpkUmah9S761
p8bBGkFRr/0A3pl1/XpczMFRW4NhCvhgtCTDBzOBJkaKcyHJ1vL9zZ2dqgZjAJb8nDr91+5BF60V
wE8i8LQkG5OS5/RYnoUv0yl7Um2MzX0TE483SEK9COtlth/EeJmp05soh+t8JxPLjokP1OYgPvK6
onfPF/3QyLUoKso9zD1RIikyylVGH6w+YrJiXMxjt06WMurZSWpEXm/+zgMO+7yRx5i6XJFazWwg
b/SAvFNYfXzbP4WLH7mZTVuYEuAo6Oc/iO2pwrD7CTYddP+oGqZ0Wa9toDSiyple+lrWipY5qLfR
Ao7mTNDuurV3VXVMH0uzNM9knh5qExW9avHrJfphqNmP68p2wStElQ26hsCLSOAUZOHPFUSUXVUb
9FKhue52uVV/4K3nlZol3rR2aZPJ4in43jmbIvgw0D2LXAXbbj9XxpBPfVz5ahq+icDgcgpNQEPL
gLJXH/HQA/ecjYk0qITihKgq7GaXpK6ILKSVr43PC4QKYeVx9nDPRW9EsC+moQ0jtdEzoFE/aEdg
RJMTngv27JLn+Xvh8R6i8p760NKdqpoycsnsOJy+hJjWScsKyaSp8+r7+Cd2rqTh33pYMqc6yhhh
IFbhds/0KJNfcaC/tFJhtz4vPbC7uRocAMw/TTgxniZvWylrk6byI+kc6oBbCHl9QvsSQAJkGpKp
g7bxs9s29VVHw19foaSHntkytvri5frx7blnBFf/kcCONpsF4EATGRJqgKbIza06y5aZFk6aH+o4
5hj3Pde8FcZsGOrnLcAKISwXTS9UC6/ulGBsFef6mnav9VYOVdlNtFOOtD7QdhVcc31o+0MNTNfR
Hl0lsfTSTa3YRaDOiQfUi3IKetXw7EGfnIaOh4u4I8+LCKlJaAMU5kc/qYGWgqU8Gur7VqrmNwW1
HQw14AzXOLqru76zjBT+bdbu1NE8DGLstrLumHEaVErzJApGoNTxwdCEu3VeMQU+W32UBessBWTK
Tn2inQod9FZyMzp9o9tz9ntJM1vBC0Aq6l96Xg1WFae3vVA+Aoq4tKYsxh0ZKlutRAlQfDMSvnF/
bGvzgDcvoPqB122LS+fBEx3pvzYw+JaVpUuRXI0SQSmGxmu9LK15ah+npDMtTVZUS8JgCucAd9Qe
W2maaHsAqh+C5M/nl4eSGMrGgPMTV0sxv7c5R+v3NOSTBCbKEGMhCc1krPx2sLVj4TazNQdA+wB8
CXC1f1VgJeUZ/ssy9buCfKyKucyj2EnSQmUSSzzWh+KlhWLKGuBPC1txtLv0UTLt+MiLHHcunY5h
DANFeEAkXdAjraairEa3wEqZyd2q64FM+idDVPzrl27vzFSkMxCywRhKrF0OxVjuwOEFT1OG1tKC
l5fwsiV7sSjsvmHKyMxgeOz995t7LRhh0pFyreCulaPo4t0tgyyvc2a3u9e+pv+a3/7Jmj7k0TVv
5A2JNorqgq3Tu/RxzUFDWeGiXJexdzzbNTFxX6zj/y9zyCjNHy14ZERztYaa13G9q/BbMTQs2Swl
IuW8AlkNEUBpRY295NZyBsXa1/SHIVlma0nfazu76wLO4naCA12lbG6qrEjSBaO33Lf9quoQO7SJ
+NxVReJKWuM0Ue802uSZaX6zjiiRdLpqTc34s5CN+yQqewseQrSHvtNcPB4Tb4zGxkYnVDCT9Hno
zecQUxFWQToPYPVupGrfC6G57zrhpGUTscY1z6xqRP0nHNVjrKLRxyCJlWSJI5VJRK1fBwVdf8hd
JFh5Yo7ojdS+6q3hz5WIBrW888YiO8XiWlooOoAprekA8mWk1WlE6tAaUYsNDBHz8o1QLZYh4opZ
i5A+Xt+/i9lyBKgGbKCIdKiI1xD7KljXZjYmoHb42nl2RMyWYweelpfBR130Kaqs8EkBrrCc2s1T
+i33eTaLagUTq38Sz2iNlndNkioCLlxrnBIjqayi6V+zNX/r04TjQC9UFAYZVgqztVgnEWWdEdZ1
oUHiysSCYoyhyv1yiFpTuOvzyRv0/jWXwXlWo8mnCm8Bif1dIPpJa1Tk4pX6qSkE3uewqst+DuOE
YiGdxLkSFI+i2ICEEC3JFu3H6A7aKfJELqIWDX62e83KY1ySKaK4ISAF5kW3xKuOIap3+rG3KQkI
LydzEUSzshhXlIlL1RRJqHjaOb1vVPij0ZN/x7ZkRS7KS+foy3qbW5MzHDCMiTJHhpwUN7PAegzm
I1iEhqYo0nigGyw9jR74pazOzksrvCH+5MQnmmDgimQfD6xIJgAdmilT0hF73FaW5OHGnqMjHZgU
EytFVfgPFrmrRai1I0+EsrTGdoos6bIQMkBi/2ouGBMCoq6LRF93EB0qjxeF0oO7UKKNOPo5GzMP
QvJxCRvsqXhUvfwu8YFO4ooBLyfCvhre93Ejhu7zRkyh6WjT7LAqUnZ+3K9OPc3Hda3cZjT8btA5
yS/WR7LiGD88ok+lbSMD6jorp6iWPQVot0vHS8FcFP9YOYwv7tOon4C6rHoxHgp3aN+zQ79wI1d5
Q6ai+aYHzTnxNclKvkRI60fenFp4UuRuJ9lLwLukvEUz5jBKZ6T2Qyy6Vd1ejzzSVraRrd51D7N7
CTcnyVi5fE7kch6hMOYwnVrMIShZ7V4XcVE+eN9WsIASpFoMcpHE7+JuMYUJ1kZ+CFWre4l/zaMV
nZKj4fRudG8M4Jay/kp88xzYRZqLlc3solkaYgpQKsUDGNbvNbHq+/RetpuHNUhw7+PEJqv7B1mK
3Wu/WTK7rV1alJoYqxBLLVtsI7MPHr/1kLnxnQaqA8WLb9vb2c8fIg89jMHICV33venmCxh3YuA8
I9lIUCym/DBW9QAsCX+0evRKVE6JBnn7HynsRiLjVEJFmgttwDGb5rlXA52IVjUlFkeZdi3chxQ2
YbHSJsKYpCh4YVrHAZuPHyE5DGI7uC6TuucbGX0+lIvjpN9rHFXevZMb4Yz/SLK6W+cMx6phPFJr
BnDqvqyzwVkjPZoLI76RwhjxXkuiVgaorTdJaF40SW3NeqzYcdk01hyPj7WoPPR6w6u975qCjVjG
qAvZWugkhsb064vQg/5j4qyLp5MqY8eFSJyHNMHCKEqpeEYmg7IR2otH3Pk5w5ub6/DpVl3bSnqg
G0eVhZWMxnBIFALDl901aIPWnRxqvvlhFc/YqIyxQd2pHE0d0vCqQbWy8cWUtpwhsUABN+Hvwdty
y0PV2tMW5F8V5NNRCr/oeDVJjsmTDBeil+6jKAb3YGep82yHykss1ZYC3uzrV3DvEmwFMpZFrui4
ypKpXh2Hxyipfxd1XViIwNd/cNu2ghiDUujohAo7CEI/UNBV4mDJ4/oQjiJnnv+i2YY6CVBHwyJh
Fy/hWOfQnMpewxZ2qkVp+DpA4KhgWgAqVJC4zQOtiSBI9Kov7bG604+01lQ8RU+8G3jRcst+CHPz
51iUCq2EAuF25/YI5OU6B1xDox/mUnPVMb4hmvYs9t2Z1ORxTMtzk2m3fSbcjxP6cMmQ3ApqiHcq
KMeMoeCEYRclz/fP0/COp7Ddl6CIqF21vdIV1KfUhyQovhmH3lo8zQNeyx8kzHYV7UMcW1mopThJ
SgnistYbwpswuW3Ezl4xCBqVodcWz8N8rErgB9Wm1aZg56o0q0MshvlRnuXifQpj+NumW8F2SzUE
1dcps7pz9Uw7IEZ0m2ioBpLKngJeE9hFMw2z32z7VTT0YS+osMi0yXJxO6s5K4fR1TxE9MH1S71r
m4F1+Z+zZXNrRoqcW5vhsoXfaKMjyDe+JW7/bi2r+/4s3HOVnW31YlfHeINF08JhXBF65of+kHv0
5Ul1STzxesn3HNt2afRwN06gRPGwESfoEXCdrVV91SNe7oIngTH8ubKoYjfUCEpkf6pW4MXxsDV5
EpiAMs0LYxTHCqpQCKd5LJ2ei2LA03HGrudKtQwywTYV6deFRujhXVv+uK5mFwkt9tBZmz5XabOG
OPTJBqztY/E4+LhUDwkIGYvKEh6IjXRWbz0rHs058Gbk9t6tG01gcbTipaK8CLkK616eKmLeNGlh
LWDtrWXjqAi8OsbFNBSzWrbrTsqnCgyXkEeHGOjTv7fIUXbEoOFc34tBNFYS4zmEusiytcXh0QdH
FCRB911PLPE3JZrW0Z59Mzh4qpbuEpRIKslefEruKs5H/Bd7ZQBPnCgKwKGYi5bhAdBlU4Pa3jn0
a6/wa3fxQovOL/HqwPuuUvuQxVw5QxqmaqzR+IakQ+G2sbuiBSd2Crv7qfqKkxySL8RP7jWv9XmD
BoRuJhtV4ilrajIIhC/bBqRFLQBwjc3GGyQ8Sx5ligx9IAJO6Ai+l9CtTYFgMBrjCMfwTrJ7uz+b
qQWuUc9E++zgIMEV1MfoTj1cv157ESjaSdGvo2BKGUVdxqZKeizpZgIz0cfqTQEWeWvBMLmLnlo3
V4UDgpw7QW9WjEeXT+AVSu3RrM760segIjFR0NN1tCvq5epc/y56GMyG4bNMGX8BbR7NhJ8tcF2U
CwjoYR/zFXk95biWmhfGkb2kX64L2lMLHd0VKGgj2YByFOOo43bNFimbVS9FCD5RNMPIbX+Ybn6q
DumJtg01HtJuj+SeCyC28zL9JJpZpDY24RwpI8IVYz6M8nosdEG088acQIHe9qdWzWrUXsTHdibB
FBmoBGvqaxaZb2sR3mZDGkip+T3vxEM2DE4sdD8wJidzTmLHyH/6SOaRN6AAmMfDAKLTSTqM2quJ
aZUy4xmCnQsCKQDIVA2d0CLu5/NWiqjWigJSOle0xXfEseSs0LYxbzkRjtLvGPWtMJ3GGRv3XphJ
XmIAWPUweVskt3kxWbmBMeA0cyX5iaNfVH8uNPljZTqjX30ohzKAx6FfB9qV3yEhSOGwZCvzYs6z
hN7Va6IYfZKrxOi0eYKo+FRLq41w2L2+mnca+2siGG1YhCgt5QgqG32fb/qb9SYdrdURz/MN6irq
z/iXDJZ5wW7d9gVFmAR9otF9c5PgGYu+3+GOTgAOdwn/2U5DjWvfRbdmc6RTo1drmGKXlxgp2BKx
oe4WPqbUvNDR7fRF8HMXDfNiEII86fqe7F+Qv1VXZ3yYWohd2izwK4tMDlISP5eCeEhbbrzN01rG
f3XgQ5TL8f2KJN+RQMezE2Nqb+pt50i2cpMiEvqTTmDe8pg4MlYaI8ljKJXQPsBGgdUns7V15YzR
7L0mPt1JesCbAzQoynOD2qtHx2iQ/XyqcYaCnZ90v3TLs/aDF+PvhVqfJDImR1KjXEpbSCyru15t
rWmuMZH7dVwO4hxMJt7EFYZXdR7Kwa5n+7AHbBHLQH5ZqmqIlbtf47JYw2JakhhbgsHBcL5oH0GE
t10g220G1ON+nURIGuzVE93ORjngsP6gHKjUrtbn0F1OvHrS+7Pvyk00GCPU6kU7mzmkdq52XKGi
hR9+Gd/5ILXTFCgcuLaL9l92lYxFQhdV0i8D5KWH4vv00gJUL6vsFqHz+mC60SFu7DVHfpfiCqnO
YEuv0p1hh279ELvgy3C5r1SOKzMYU2TMhlml0UI34J3PF5N4By22cowgFIB649o+svMs/nTOjAEK
1VJMxRQ7oD9JMAqD39jam+KQr8KjCj7y9WS8rafkWUCXboj5u/68BNlr/EDu0xtyiL91oiXx8j67
5pggyybRi2sS5m4B5KIC4qtu4nEh3KF0ir4K4pXefFLuE5BfRyE2A/VM509q1bte8EM2y0WWdutY
15lheiS8GxCihsCh/AcWn2DIG2NftPOAsVVKHlYSEREyNnVk5dlkkfz3qojudSn7oflGDLOJ8jhW
cTuj8XFsi8DoFLCHq3F/L6oCcUJNui3rWHWyvn1WAI9kaWNyFLP+FC3rb3UEEkO4tjVaB8fg//dZ
bJIN02d6U5Qr7OaN/io5zUNjh2+ZPR5pSW79PvpxZsmcW77vHj72gp1uLLu4bCsVQt/L1J4Q2qti
Dz6lS0D/BwXJmTH3mfK80m7wthHLGDMQxyMNlNG7XNvKsTlSAg+VJuflP2g22FVcYDah+0kBQgy7
xnSWAA0TSkiTD40tq786vHeun92uL99IYJYTghkbmX8sJ08Qkx2b6cnQ/Osi9mq3wID4WAVjj1e5
gOMxcDkWf3CJJ31ZHug8KqBOUy88iE+rjcmhJfiDYe9dw7uRzBhec0DbWFUQSEamSLZLJDIyn5Yv
iYu5U46J27NwOm1e1P6PtCtbjhRJtl+EGRAQAa/suSi1l6R+wVSlEvu+BXz9PWjuvZWJmKSnx/ph
zLrH5BmBh4eH+/FzKPgJANS8zFfUCVNJaS5DO2/EY11jRiW4NbIIMUFMiwD7Gd6ubywgcPiTy5v1
3OQi7KRZEvUUqpKOCPSYSWLq29rI8qPCefgY6XXupBWE9RiYWQw8Cu0giFsT0ziDlRaxZEWDfzP5
vl0rWWUpI4DwgkaMSVBxbjVp749CaNQ+IlrAM5QemvYeJQO7LcZ906n2lIErfCisQUo0Q6ZxbPQt
+5AQimQFxV/ecCMiUmph6E+yS6nxTdL2mtECkGVWlEvuGA/5+0zmu+8I0FrKwH7XfR4ZfSe9SxJQ
c/WQ3KYJiByhagEd0uB+hEaJNbAiMOUh+Gji/EEXcrDC6QlgyXF4B8rCvd4RZ4BIhV34zY+gi4HS
aYBaFgrxRi6y2wiayqkeNUbKxae410ZD8Nt7yS9OtVr+AiwVFa4pgfJoiRK9Iub7PBnucac5RKta
M5u5qBJpX/Ttk6oIzJRRDfd8BGXI4LW620Q+h94IAaQvdqqkuW9QfDdL+AZ0ENR9JY37qJZz/OHx
TfLZYNbFhNG5QPGoIOwgHNgZIaBtBm2i3qCkTTG1nP6WZ+rSNst0M/HBO8+xR0k/lvsJUrfgTmnB
5BuO+kkAm+tuGPt+L01x8lhGQL0FQpqbQo7KUTHUgklS2e3G3Mbg3AjkvJrtFLX9Tcd88PJEDMyi
qxIT5DeVrYCE6laQGHfUqfotc62zm1S8D3m5l8v2SS/yHz1jaKgUopWNY3wrKd10xDzvnRBJXtdw
iOb4FtAnx36MQSaQ98QgyTgc8j7e9WPUWn0n/2BwYVerfemV1zFzIm0iViJzZtBOE56ESeTHZhSl
m7hSwl0UqeOBC5IQGO3QNDtNhIRZh9t9jwEKCErX0BsawFPa5gmkDeIusaiciHaV19KdwlOUEHVu
5XLmhml38Ev1L54Lj2KTeJo0fgx9/1xrksNy/VDW+O9j+wlNkCdF9PehyE+1ON2kYnhqisAVifqL
p+pdRwPRVKXqI01aN/BD3LYoRUdla1TxdBcy/y5WMicSMA8RB/mpigEQS7PSiAby1oDh3AgynZs9
mlG5CHS9H4sY/+10ZgV6zG1KQTyi98HoaOrcdEj8g0rSyR5z6S4JGagT/PI4xLLJ5eSxgrSlwVS9
MNOYn5oysyMILGekd6uycKcs84BMchsOnptEuo8z+sbk7JaT2iyodkPLLDS6ofkYuT444+jfZYTe
IHxmpp8PRtVI3qhhognqKS9+AFopyP7FVekN8uDUUYNmxaAGLk/og1RAZ3nM4vdaaO2CiBH+bam6
XGr2Vaw+19RvLTpVd6OkDyZV68Ss4rralW3R2XLAtAcmQL9M6xK0Tiuc6Einbh1DQrZu2GCoY0Ru
aJUHLnApIIRrwkOrxCYh0H3okk6Z8FzLfxApn53Yrw2U8d4V3e9sHYLqj1lXhbWhZxV1dUUvR6Op
9clO9Ly4CwkQv2XcMhe8a46sJ7usF95Lf5INNVJc/IlHLVWfczV865PgL3XqJGMg7b6h94F+GqpE
MkSR3yH9IoYe8UMoqA7IlbVHpZTJIcS8iuULwqsYtP1zAilqQ+obTCUWELHKx+IXqbMHsDdWJnKL
XZ+HYFvt25MoTwjiwgMJsskQ4yixRUxQAx8HSZWGqC1Wq8hwvEEsTEifV27ThzKaUyD9ytWCuEpV
vgYNgNDAL7VelUMdNK40ZxrLg5QxU+ThfRDx1zFVbqeY/K7k6q+BKjvRJxG4miMc5PhdpoXZM9/l
WdQ8ij0LDX9If4sQy4GkafDJBohSdYP2KOHw47p4qev0BITGK7JRJ0zb20oXDpleolpckF9cDfaK
lLemkoLpZUp2dFAgPB9ldqjHdyD9knBVjbJXBE1gJJKoG4WqfwQtYhXzQcEjsftJY+i2+KQyqkR3
Jl48aS0gWUQtYiNV+j08HqsMfcjXMvGYhDozfT92KdM1/JtgQm2/87u7SawboxWK7sVPyxGCTbLg
VizWHoK8rI+SL+YvSS7XDkOqZ7KhriyuDqI9tZRBOLY/5sXkyXn1UmG8cqoEO+G6PaoNMTGCFVsk
Kv/SowpUfLLyXuehbItF9RPjKDdT7WemGmSxPUnSvZ7VzJhGIbepVg8mlBghSduFgSUkGOcTcwQj
xSOsE8wpat2uzD5IxexJA2ZQy6WbcmwfFOz1IBVgyJNiINVrHaQ2XeFoDZOMNPAx3l4VdqSqeGuO
2l2oDG+0qh/GXjy0lb6rpxAUYEKXmRHlFqa4bHh47AAyjgpEHXjKRAODqvQtq9WTwkbulD6+PGIk
3YGEo9s3lb7HWT00UADFrYlnZlabJKfIsKT+KVSEh1FjEOLKDoJYSbcRU4+ayC3mA9JS8AMaqkea
cCtIBbuZ0jui9y5gC5GRlQxYFP2hjJDTp7rnq2I948ZtOfI9OSFmiPHzKUInW86MMpAFU/dpbWZ6
vytEdkyYNB0Cgb7meVs7k69+xlqyC3rZ1YX2Pg6i1FXB3GfF4sgNrQrxGI5UpPDZVNmlONi9MP3F
xvLYKcGxjPW3ATcB4nR024ghmhtUPgk5EgwQgOol36e6glqm3Nq0BLREiLibyIPwFJRaizdYfieX
SAZGsfItAkn4iqZWFwF0D1W+vR9R8ErWYH/1Ewv8t6EVT7o5gKdP7zDW2YkJ0GiKapXK2FmcRk5R
95oZcOm9L7QaUwfBvS4isAPz3jqikt9pAspTacPfSMGfQKRXGlUfmM0gfqhq9g5Lt9dz0LXa1XkG
uniRtiQhwPYjAy0bTwd/nKL86PoPaQvGswYbgdKaBnV2vIJEhS4qGmXcd3jzhvLXa2+an12ZOb8c
iFlUVu5KW3NCa++ic3uL0uqcY8lRiybYlKe3danVZqkzG/fdFrJ17Yl3bmjxasCwVRP41AfxFi7w
iTmjXlvXP9H8F5aPBJ3MNI2ipKn6kl90KrK0DUVRdnotRo7BsJKDSH+pcmn09RbucM0fdIb5LfTp
MIW+7J0xYImiasKrnHaQ+0C1ASxIqPWH5OX6ota+z7mdxbs1DX0WRiEeW0GV7cWOgaQx/CBixYzr
dtb60bgbJKqK4ImR1OX0TMsKRRCAqXKk4bFmnyTEQ6gkhox8DZysUKYJjD6srZAe0aC0N4yvOAem
6DCmpkmYiwPj8OWT0i9ojBZ1LDtTpyP5UkKA5cleqHVTKhNbI8JoyLnoRLHwhmBvMlHrraFJ3/Wu
B23FlmTTyp6D9hi/B715TQbH0eWvadtKTEq0Rp0iweNNnzQzjCRHw2DbRlFirQN7bmkJ0A3wlOii
NqZO62Q/snd/nzvCST3FL+XPHMx/1U72BEDrX0D1vFXf2VjkUkNZSlN408DhWNFu7jwqZhB/idYk
ZuBDnl5wo9RMnC08wKpZBaTLOhiPZpLdy72F7G3VxSWnTuJrpqTu1e6XFG1VKddmdjDDiQIFvEkh
8jKKhkNa9SydJAf4Pul1sInVPEOr9QcF+AB1QrdzBss3+Emyozv+o8W8u29uyXCtf9yzH7EIrT5E
p4FMLKiDZyy3pmP2Y7Rz6En5FlrdQIFqBtpWb/SAN2t8IzgbR2qlJHSxBYuNrtJikpUM1mfwUPuU
7FuMdXdQQkKEv9n6qmsdpQtriwJNq+ZVp5MOR4ap5U0vyq3TKHloylpTubUY9Pu2VL1aBQfeWL6A
kPbx+nJX3QqU0piYwC0tLsNxICV524gIkwPm+/LurkVIDustdbCVypemQQJVpbOaG1h5L513KCq0
rVCHckCnbA59aEAA0Bw525ccLItibJb9/fV1rVV/L0wu4n9BR8hgTHNYpru5tDeeUHO20vYUmXM5
0dfQTN/6mmubieYFXFckGC5UFtVEnxWNotXYTH96QsT21CCwh7TdCn5rHnpuZv4ZZ33PUAKUJipg
ZnSpO4+4UIvvByhp/h28+RqYTju3tjiNKaivFRZRigk6EtjVj3mEDgWDB/VBP/kf8mOHgFC8VRj4
SCzQQm5JE2zt6fI4Ap6dUVzkTp+yyYVuxY+M4QGYg8/kusfMf2iRBV2sc3ESeRD1GWtQ4ElFxQ6i
F78ULamTTVEtrFjYmpVeu7h1AiYenDwN0/HLEzFEQHdVGC1HqawRQnOIt/LGtY2DJuxMIA3uP3WJ
k+NtFsuxAgvpgLEVAngeQ1lV2eIvXvUPAOglUKWgB/FtXl4GjNvXctTmhENrYUz6MP6lHiZvOggm
0KPhu98ZE/BQo8d25AOFvmSrO76W+gMmB5YWvCjBQrMEQCZFkvQ062QH4922DN30yMbokTejAMZN
EOTKh9NB3IhRaUAPodCxcBOfcj4P7SLjgqB4OmG2K3+/7ogrH+7CwiKL0mTe5GCFlp2xZG8qBEQr
ohwZ3+LUWUnEz80sEU0ig+pdiceAA4S/XeovkxJbkX/qp9fry1nfsBnMr0vYNbKMVrRBJcNXZUeu
T5H+XMYbXZW1BBwnSQPLE7xvpqC4DIfdJM8RuSKO4rY78TkEOyPaE7cAZd4oD9fXsoaPACmEyghk
rqFgsrwuxVruKC8GguGi+AmAcit0kvvWU+9RfwT0snyeST22st01hwBvJ4o7mIlgdJn6KdlQEUjk
UidtX/ti5wuFSfR8I/ytnSKEi5mkCumADETJ5TZGqKoMBVfmpc2j6JghtEqwsM0oqO6wBSX+viTs
3Rz2cGpn+vdFVK8rufEncHk7jf5C+VPSvJJgd/1bzcfkMp7PJlARIGBWh3csDmpSRZPacpEB5NHv
Krc8zBNgkB12r5tZAa9c2lkcV7Fo85EWlDnKffY+Ex5mJihtdvIrZN3sWRn3ur0vGOuVdS3P7VQG
kV81uuxgROqn2Ok3NfQVvIZLqCaS1mZd4yYJKj5+X8fe0DEUkFHw/cgoapStgNR+5IAF9BmIEZW2
dJJkbmzVtgByTE9BQd/ShPqunPDlKwmd8hx0YWGNqKryG6rxJ6FEtVFOp8CYpuZjkITTXNkNaQgQ
7ChQW1QaUPlDUK1X+8EYciQEXTvtoCr53nTkLpdGzIbCCppPaEx0/e9qzH5rWvMWi+GvvvFP4Oy7
qVgdGEpdygaIMk6skS1ed7lZc3qECExvNT0eswMHRzJ4zaQbQUg70B7VG4F45SGCBz2FA0kQYUCM
WRwJWZ4KmSa67rS/2rdhH941YE0gBDoFXxAlR8ccKNBB5qwLsDVU/D1swrYuox4DksnvslY0pehT
aiowdA0e9ES/CaNf1z1ppe1+aWL+CWd5ZE2DpIFCMOb3//fenLwc2gfE4zj3ozNaqUchTLh5Ya8c
fokpIsU/iFrgJr60GzcC+PtjBRhmINra29pHhyCjG+dkdXXnVhbnn4axNFRQ93Nm/TY5MTr+NbxL
DQbE/ozt0nfxfQty7S3U5dbyFgEhpCwnQQXD/XTHdE9jQJgF6catunLrXYSdJUY4BsSgZLLEkPTM
zxtMB+yVnerKFoja7euO8j0zxtUqa18JFjAmS9alNO1DdcCyHIF5w4g6d1E4MSkPDEq5JB027vOV
7buwtvhughRXRRwNYI4eHkkhmnEd2IGyWS8mK9fD+aIWXwmk2IgfiY+wfRP9KEGSFTrM7mIjOiKy
OsLd1lTQSp6MXUTegNInyJ6+5eOgB0hG3O0o4O61++wk2omNrpyZ3bOTctsc55mk0Ib2mRPb2yTr
a9FkLhqB8lwC9zCZd+P8qLMwJk0p+g7rij2PmZfy3XUn2bKwCCbRgOZDnSNWymLtSOjtkm5TBPL7
wxdefbaK2XXOVtEoVKsa9NuBRcp8VKo7U2Ot0/sV2ud19VD0mEwmlX7EFfRTjfHW0JXhUeegmfvP
13p2LyyrrkmUoUSVITbPBHj7PgNXddXEvvVfWfnCcJ6tlrG+CdJaBrYLGJQm0Iyx2zhqa9/sT4iU
vqlA0kgdIhnoMcjE22PVm0Py9p+v4dzC8gZNUrVJJ4T6aGxlOxMUTw5UdSPUby1jdpuzjRJI1dZ+
HfpOBTZGqYPsY0Kmp+sL+f5aomd3FhCclzbACZO3RY2FlOVt2A2eIPyg2YcEMM91Oyv0MLMhlOqR
u+J/l6+ZUBrguNMXDLY+5k+Qt8cEiFgZGF58qx8FW9xJe/EYzDeYEz8DwAhhhtbNf29l6CtPnfmH
4B/wqiEFWYYMiWkjtMn8GY8LOQiAJZtd4oGIxwFMeK9/VpmZN4b49Dd4xNeO+bnl+XuffU+G7ngi
BbAseHNg5gff6zCvgPEXaEBvgs/nQL/Ipy/WuQgqtdJCnEqn/8JeU5S2oudAMXhmzB1EgCCcwOzd
8jl20dPJDP4P3l3YZ1VEXMat8F2STR0aaZxrRBiPmWU3on1vYPrkXUU1Lze3uCpWrnIJFFEgT2B4
7H0Tm2q6NEmlCIg5FY31qEBTvaTGGGp2XVZeKmrWdW9eexxd2FsczTzzJ7FDaIQTDXYcWRmIKkqb
hajAqmbm5L+3FriSPSBBkVCgwTKlb1zEcis2qIcBXAO63KYHilza0U12/VUH/WNkCWcGAA+8JQR3
nbjHoP4JWDKrc6I7zRGNvzGntGVtEUOnHLwAwSBg4JWZNXQgQIIMxrQWDCPhYbuGvX7uzxa3+GSZ
kuVSBDr2r0+WPMSlkTqYCHCjnWbgSWuke+W4zZq2Gl/PrC7i64CHiKjNi+TNjVBgXEh/H4Kjklb/
5K44s7OILaOYYTvLgDpMGUw1grZRtqFatR7Bz0wsAoqmxCEpG7hg/Ss9JqfGgKSbJ+/yF/B71YfY
AhvNsf2cSR0qBwySgaV/tI52X/zcGpXeOAtfX/osjg5CUpdDBjdtGmIDnAQYrjOQ540jvho/z5a7
eM1pfIQiSIblhrt4JznUnA445T/JgXuKNc/Clg8p8tpaMVI0CzeMr5+NWRgBv+C76lvsV6MkZ+gD
h0fqMqe50TFUoEKR7G+RCYprVwWoW/7P2qIVMopTNtK568zGySO8TwEk46WdkPygDWFqtFH5A9jg
Jy1OMWqbbHVnZ9/8dlOdmV/sdFEHIhk4zMsi+JGTG1W539jO1evhzMLi7aVNeqqWCiwMtVHu5vkv
7qUYh4xMhtZv+WOwMiu0U1d/2jC89R1nJztz1WAIxzxFUwfFx+j0NaRoaU+NI7hAtR22cPjr5+L/
P+MSPKAHlISpjFVOYgVIBLoTFKhIIM83FrV+Mv7YWQbuLhwHyMj7Dn+V8EoxWsDrzAzDrkAK7NjD
rGEHeYnn8ZHkNoAK3ob5+c9fcRd1EcjVQZECocAy0yNQ3zcQzttPJpr3EA3aqlCv3fPoHs8ZMhhk
ZYyjXH6/qhP8FCJT9Iu6BmCBPT8gP4QioeBmTnBb/NxY28pJvLC3OIlEyUhVC0TDY5o4M/N6aYsO
Mdt/tIuwBFZrAKNmYdnFxRTmwCKMZf0vOMDcXEpvS4/sKaZRtojfVu7AC1OLu4nKkOwRZEUDIBzz
YWxyBKod9QaBTR83Dty6KUBokNlCyntZ7K9zOY8lUuElXfVGDa3yQt3VQBhOPNsI0V+P4YUbYlV/
TC3csBvSHBLHqQbXGO1wJzzJbrnr7yqPO8QBsNcpvdERLVDBgKoxigz9obZVN7kjtngQnkCAbF/3
na2lLz4o41Iij0XkO3H8XKV3A68POgtMCjTtdUMrw3igr0JGr6B2DJ2ZJUFBNkEqVCNYeQWYkOZq
n7Oj6rZikM8C3fp5nP8fpL/nJpfNgR6cBL3UtdSBoiTGDEMLONXwn52+Pwtb1h4D0OlP1WxFcbU9
2g1uDUEy0N1tkqCsJaMX61k4z5hMRCuDEYRNgDoo5nDqUDX7K8SFFE4mdbQDtBFflGKz+r5WPb4w
vPCSggAKlfZYIlgER0fAtwJFK91Fux6cntxUnN6u7oDKSZwt/1xpxF24DVuEAbkVAEWIYTrc0b1s
B3gQSm5znPuL21y+a3Xki4UuIrcwcEWANR9vGbATmdIhwtMi9Jrbv0FduJJeXNiaj+b5Le+P01gp
iKX+X91ngGKCb+Xe+EVfuG8/RQdT+277xnZsa6x95ca/MLzInBKhzdskyzQ4rPBKUX3l6AhqFl6i
95pRPKk/tq/frbUuUqlWH4qE6FhrjNEsmnKjTAOM2zyn5ScLf1yPNCuJxsXyFtmTlspdpgQTbvod
Rmwd9KNdMPpu3oWrSwJBgA6madzxS8yKnpVKEE+InCHl70NVgdBfz+2hjX5GrMQjOMoerq9r/fif
WVwc/xIvedmniKBzTxrjiDiDuCNQN4cGidEcA1M08md5S0F+hR8AJ/DM7OLwR3Jads0A8cos7Z7V
QPeAebXEQvnVNu17K7AjnQA26fNjlUwQ0J2025YJGLlTC93CrBrYowPMVOY+qPvE6haP6VtAIB7Q
V4XSboBBT9oHGMXQxI9K4QZaK/smCz2gWJw8xCjoxh6upIEXi1mEk6TVGzZq2MMZHkEOrTfnneDr
Rqliq2Y4/6lvV/3Zvi1iSYmHmBDUDboMVWDm4P4CddX11awe5DMLiwgicyh0JrOFrgbx6LNUHnR/
y+nmr3ttFYtgEYR910hzsJhZt3pgPDKTI1mfeRASK7/5R1f22ZIWgQLvczphEhfOpmpGDFZJlgdG
Hnxe37itT7MIEZGsYeZjPklZDv1s+beobeHn5q3/tm2ADAOiwnQwxC62rYuSeCoHEajdiZoNxC7E
4HFSdA8yiRtOsIJSxvmchwcg1wlsxxJnXlD1f116MEUTDHQBB5zASO+QXd4GB8mbGair4+QWkVHo
z5KdOAAm3m1rc61neH9+yPIlqTKhSDu99IH9aH5AJ0lC0Xg2PrLdnJ6IHrmjmVG8/INveWZ18a5M
0NTm2nyiOc01I/MV0AelGzD32eu+fc0zGzL++9lV7ZfzUG6iUAezo52jJtmdGGOSIRWj3yGnncGn
4VjEZMNLyaoTnZldRF6xwAA6CjrzY4GDHl83BIR+Wd4r4k0T7/LeKAuD7jt3vgE6ByMVshWENrcR
nnVj+mye9PvhdYwMyW7tyARFeGrQCNyA299+9UCd/dJFWCUaGzuCTBizDtDFSndFK2+4OVk1AY1j
hjcaMGzLuZyClrU0DCHD5I+2D/ridymCzyOrjuip7ZkSvgAY9inUNwWavtgrCoCu73vp0KmG7hOr
y6b7XicfrGXPwFp9qDrFQFg+7FhRO6qcnfoMKoQFRulFvu+LzEpKcK7UPAUcW4Y4gdAmk93EbLqr
GywuqOlojWP1nwN8QaSHYToK/hMNIsuLS0OkSYC8UEAjPgndvPstYKaYlBtBfcWvLozM//3MnUGj
mI2REmBmEJszTBj5LzHwzj5I+X79bK7gzi+XswiDOg9SqvYFQ9XFd/tdDIG0buZpfKSv4hHVs/sB
VI1bpOcrzJyXVheXiE+gYS9UWF/vNO/q43DQ7FnupH8SE2N4Lm7mfAkCTCOm4Tpc/6FXu93PYAuJ
u3I7X+zy4pLR/RYyjR0+JfSTwOeD2npnxcVGMv8t2SUioKRUATZK+ZoyuvyUdTWE3Ri2sSuoULdL
aoPSXavuhm4wanT6h0kypc2O/xeG+CIeLqwuvDRNc2g6NUr8pRgbHdreDCZMOlsK6N5VPOnbH/0n
NljNvojf6SG2k36zzDb7zrUfsfBiMRMTvVcEyIO0nRmIoBbQK6NJjlT/KxW3zuV39NtiyQtPVqN6
5n3p4i8htDRCG7oy49zo3r7IuCEF3NyOhxE+vd3z+hb5FqYX7hxJftdg4h7INAFj5NObyu+vH9Mt
AwtPTSH3GicpnAgZKzQPPmTx8bqB76/4yyXocwXzLOIgS2qrIBJjFwwqzuwluLvs5giuD4gCbAFS
viciC2uLlKDoijEV5/U0NoIbyHqsGqPFTwy1tOxpbpyjcpD9Dej9t7i6sLtIE7K2h0R1rMZuGhmv
2XsL+RGIoHraUwvQPzFBA3zaZu35Hu0WVhdZguTnvIlqrHbY48aiz+SXfN/hfQjCIAv8NKVkRp2l
QfdlAmUbhYRbiQQAcD/z+jfeOI5LHlyu+DzJMH3pVmoGmhFuiGQEpcVDhISsHdzrxjY8Vl8EIPDU
ZzkrWeTGbBfLuhHpW/y532fRFtu6CC9yycFtUGuIrKC1MX0R3PNNdjMMkhuw9HbwB2JpGp/1YRtX
iasNMNK6K0EnGWNbmKtQFi6ctCGm7oc+dsMACIjqaaCnXCBu9p+3gL+W+cfQwmflOcf0Yx0+S7Le
yCbocnXJ1nj4+i31x8jCRYs2m2iX5PANZDVD1u+CBIzMNDUyXlkFpqpjeRfrv6/7iLzukX+szk50
FnRIUyghQb0BYaDeNSZkrYkxk61FzzpGGNOHHWZyDLyK2Gf1UTkz9FXqjNFsrdAFT7R1/ddsbcE3
jx2HbErT2O2DLDMarXjLleSoqb01cwuB+8NGkROcNFpebBzM+S8v70mGETxA1nVMZH/F5rNtKKcx
i4g24foQdRNeBWpkkGYieb6+wNUYf25n8ZHTvM/rqB98J0/NfIepsT2ibhFb/5qaAEXHFoh07fue
G1x83xAD+kEJHRZ3VCYRvGHA8ScED8wcAHke7Go936AH/t7Yw2E5t7j4iLTiSqxlOCziXjZDdEuN
ufgOqeDTzJDmB8ZWUN36dosgVPjgZlJHhIFaYrf5UO15xI7VdnNmLdycL2ze6jMfEZiiZVqCm0u9
9V3FVl/C2xnnAs6DaS/L1tyc0R6Uv4at4uLqVX1ueJHbCDWri0Cv5vwV6ocaIkE8moJWWgn34uAn
yDIMAfxNFSobGoqcgmCU3VNLOZjEtkDQayf0/KcssiBI+kh+kiJcdG1rcPWn3o8mn46TfiBVaMhS
aJJqc/1zeL1yOL9w0mcbH/Z1pXQgZXJjKHL8S/ZGwbhW6Ilet0ktu3FglqOBlZYlk45hAzfmh1hp
jRDZAOe7QX+ZaYI2wsF8Q11b2eJioSWhaFjBpRQ3/qC/Y0fAq6s4po3RPwsf141tfLqvEtnZLpYC
SUnA5flcQobBbUF6AFyItzXR/L0Cf3n+v1SNzuw0SoSirjLhVj5WKWi7JaN5BrHKW/uiGPXnV5fh
oCOI/4O748wzvzBWZ2ajcAzSQgoTt+yrHZWJF+WDG+YznX3S3aYj22dKnhmYMNlgDd0IP/Ii/PR9
3XaxgBwob3snAJFhUAKcMRHv+uf7Pg2w2NdF+GnzDFQ//hi57SvdQ3PHbF+mhwEEZjbvnBoVrTkA
QWZdfgifW8FQbvSNZ/RqEn2+xYs4lLe8m3qU7GdvndBrFHRjbsnptm9N6HAKmJjB8J9wwz7BP/js
4w0RbSqJbrrXIgLxAoRUOQiKQEI32SrzWwO0Om7Rla9ayh9SP3FRY3vLym7HqvLnOOj2oNReFmvP
qLeBuwqTNnjxN7vrX2c1Ez7bmyX0vs9AvSQ3CIyKy4+503vK12ZAIGyjzLppaZH1lsRPtFDEdQcq
6odZzWRyq51/+BvN1424+6U3cnak0GKKpDxHdJLdfDcrtuToBM2Azr/DGrBxuy5RM2ogZCTwsays
CV6qtjjIE9oAk6rZGHPdSMPoNzDQ5Vn6qqOerSzTu0CWa2RFJKHUGBS4btQFe3mEQENV9buugnp7
iWYvr3ZJU78q5Y84TXdZQXaN7xtdk5xkjt5iKltl0M//F8moVBoYFQf/SQk2sqk4pEhFRInvwUJ2
HMASQGAhKUC+JZR4RDT8fsrzk+/LltRDyDtKiVnS9iMHtR2iFDGCXrcT6OJQyc1qYF2U2GatYtai
bhOVZKCuC7w0kgMzbjIUtzlExmSojfkymfnjJE/xR/B9TrGTSL2hTunDQGVwnOrOGOlbPrl6aUoY
VqKM6HiLLdJacaqB/W+l+RUx2opNvOp3chM8d+BMnt6hGmAPiPfdftq40tZzzTO7i+y2UkEGm6tR
4s5g8fEEdTBI4mFo1dZdAL286W3jlM9/79t9fWZvkduSAQxvmDFFGSE029CqTuXbrAIBXmpTaWxM
N/TvsrelKbRldHHBFCEVCCglYreUVCtujuOobuUhqyf9bF2Lu8WPwlaVIoq0bk8hfAVJKFPcDcBY
zVoPWzf11iNoOd9fE5CwEhIhrsjVa1zqp4mNvyJO3ksOXQYdhSFBCb2uyGx081tTyvsbViQb1/Z8
WX37lH9efF99pbMQEMgMmR0JEhdzd4BaTNqrlAQcdWEGsqBAfuJleFMWytZJWY88mKdAJ1LFjPBi
pzl0jCM61yziXXOSvNBKoDOqOMqmuty/eTX8sbS4rXUJpLZk/qayC0mzE/1kmAOQHvh+Ziaq7jIL
YLmNDGHVU8U/Jhd3s5KmCo99VNnCrDSbFpnfdsq86qp/bCyVLepuRJU5wLKAjAB0PLL7g3w31w4V
J94TsnUy5sj13U3+f0lLeQspk6MqhDqcWwcWh1B6mJqNK9iKDJ0D1ApLU/S2zsd6QvnH5LwDZ56p
aCMoJgsE00L0uAx74bFMfm5EsvXr9o+RRcRWxaz02Yh8RdzTT+VmHgieWVBkAb1oami/RosnxnYh
dssrl7oVstpMUZDheaXCOxoISQy4EG9mvPjoxJInfc6l5+3Z+H+TNf1Z7yJyt6KPdEJE2qi4gad6
GnB5GuAZohdv1D9Wz8CfULok0ekVnbc0wPNHS4Blrn7K4q/rn27VPc4MLK4DUOf43dhVkZtPw688
Ui297Q9jHDz+d2YWgUpQa8iLSDx2OWhRo/BJVjFSiiTjuhVpDgnfztfZahZRqkGAB+/2OFc9URRT
xEOYgDt6VPesKW6VQHjw0xxC05AuY22x46xxcN071chvIt6YAW130FF/8fn/kHYdS3LryPaLGEGC
FlvaMu29tGHI0nvPr38HrTeqEpoqzNy7kRYV0UkAmYlEmnNAtTJqSNvpsWAftm+rsy/knNowW2nd
Ezws071lOe1dClw5IO8ftLcEhYNAZP0C/eEbRDS5iPNYh6IahuxkRmu3i0BDP3aqsuj3tCKde0Fk
ihET9BamgQkIeQyIzUj8oh/+WKMFotuz2iQG2nHxi+YLBJrLjxe0WrcM+Tjh7suj67xXn5MKUaEs
qnuIokKd8211upRRZ+CK6H30jT/VPiZh98ZVfKNhWe0P6emyDguCX54+PKyGSdJlqHCpg8ISQzDl
ITN026JIW2uiRLXAXnTOj6GpUwFMBdQjBdMxQxpUDoqXHkQYNaKj4pxMWpWaupq49gAl5Gf9epPh
IdH3op4hkRjOyfS0TzACgpPSq8qu9eshex4zgb/82F/BqTvnYtoVb70c7AWIGGQn2RH0mt3HvuFW
+wETNoDzGHpbpBPbaYozG+O8hl4ulhxruF+nw+fJGz6vu8JZA+kz+mZA6xIfUud7LerpEOzm+6v3
LHBY0qRI5JU9FLLRTvMHYIHbgFUXuWyRGM59kEzRmsVAfMISiSomk9BhO7jlDeucAj1u5Bo3rbDH
fTNeOe0nT9XZglIAsPPYTytCdmUBY+X0VZOBYmSl/mVzFrlHHgZKUa15AOQVSiYYY0f9rQJimzvv
8LB8G0BkAJSbCCX56BE9OSIgU9HWcloD8tasw6AwPJdiOPHkF316XVLVvbxCgRR+5AOg/VTOCzSF
zGWxM/LKGXr5kE0iYALBkfEzH71R9YueIskyGJqNuRlghtphUdo6sOH/yYKQfCDAXYIH5Bw+QUxZ
o2M5DVbjGQCGthahd0nYRLp9M5+ksN/PzKtbKk0H+SP8PMk/EXO5MkER8e8Wwk7uTMSsVhI6vfGA
ygfZI9WXlKDsqcq7y1I+TnC8e8TTSjjvHjftsCIrlQXaPaNvTw7qA2J+2/Ljg3A2ZVsLTrI4F98k
SxT3IVI0YCZV4YA1x/qRw5xGe3bKL9Ry8h2x/4skA/PqHwPLk1zO65t6NbSkY6bkSrcspQCsSRp7
YHJwJQ+j4m/tl3b1GPtx6fyjiqRyks2Z8bS0Uy6VIV5wUurImNjOU9w9YAC6fI4CheTrYgUxLCvK
kUeZV0ocq0Jbgq6ogjf9dnTzey18PQwpBKKXKkt5Se2+77OrlKpBKREPjSz7eRqDy2vajm9O4sif
FgCCBUCqljF7p/V7ZYeCfIDJA+FIn2jrOI9RVEM8tQO0A630rjGabjUI8kt/iUJPK+HcRQ6qlant
BsQ2drkvboZgPOrXxR5TfCiLUFeEQr3ZyQH39x8nyBfAcqDc5eBQRvOEX9ygxZ3hU5ES3RuGrbrT
D/NYgfc8xl0GmJBpJ9+0DpvqBbeHhyon+SqsA4q2mHcyvbHSKEVslwFujJESwyGzZhLjGzgZbWlf
u5UoucaU44LNv2/RmfskKMUZpEBkwiK9fh876649glskaPzkUfRQ+8vTFQ8pIEUaSPxycVAEshqj
GGF+lYdI4Sq5MX2wgCpO16DjobehuM77CzG9BnK+cLTqL/p1Es9ZSgXaETOkiIhGarf7zJMeDFe/
73zDXj0w+LiKoNvqnU7z4+6eBHI2k4eNZoBYCkWTST70EbDzR82fLPB8RssNndvbMllYs87NXGig
C1sDeQVqDO0CQ21uloTckTJ+W6dI2U2dGmD4I7GTVQWLD4pYNV1At6BFthSboNiK8Pwk6dXUGgcj
UybP1MtgQj0mXctdvXSBKqEne5KuowT+VW9BS4SG9XwOwi4vBU72L5H8admcHWft2g8Zy5QxVCP5
Bfyir8iO3xEAv6FDKsSoQDmjVcgWFje2DegkmAsGlLIrrRa0z4F0zF5k5DbQTQuE1a/AtEYVLgd/
k9AtbkeGJ5GczRYZ3K811hBZoJlk+Bm3P8EvJ9rRbTM9SeFCAislcrcCPDignf6i6/MtafGQULLY
MRJQ9Flm6pN5vor10Bu0Yj8X6vWiSm+XL5q/PAtPX8EFCBWdInUA4DUCE1Q8YkA9SihirwuoHHXg
sEaudi3Kjwt1iQsM+tAoW2tB+5d2bxxAHXnMjtEh/M7ao1QnPPZBe21+EkKeMMO8YLh8Y3ETpyGS
kuBNiyuyH3LTpnLh0QII5UmUvU4jwKOS4rpJk8+TmYAFS11qt27U0mFRoiDCFSg15ZxmOYJTAGVU
OM20BR4sOm0NQXpLoMOU84tluvRGE+ESMFRA6aQSKqK5Vy65gKVItBDOG0ZgJZO7maK8MuZ2glnO
NP63hsK3Cyc0Jlpd4UrPqT37uNPVr2gscNUWeAC4xgPRnS1aE+dxorIKpdbCmoa1dpPsu2UIH9eb
pwNGU+DUAc31wyDehDE0TEXAqS2H8qkFux3wtpx0wWMg/BYhF6ODseiRvIpWtp3FPcnl06oTiH2h
5NhKMIQsLyjbPko3ozN7gGOfbtGWKFDz7eDgTB6n50oEsPeY1TkwXvOzeUnQzvpcOdRLX9hkKGbw
PrUOpiDuCIZqRYvdfHKdyeYsIIqy/29hs9C4a1RgIalSB0R1nobpGoEX3YzXz2RxZjBFRgyixjn0
2zdLt+MC7zuGUpo5yn1m7JR76Uu0nz0dJ2uA1QgY6JLoNmESPni3sy9gSn0W9CVJlyQyRd90XaPi
GA7Jq1lnGtonuoPcYtplphnulKy4tRZAL8e9MttEsj6XCf2eLGouOvjNy+3sczgbImmhFJLRJmiF
mPDaBFdth6CX4T9gorCwRf29ov3nbmwlN7vOGBYMjQApKAP3ozns2zioKPgMaO72FuYMGlFmR2DE
OneBd8mq6CARTYNkln9k+uqaahwYtSbw5NuZuLO95K7oMiuzQs+X7D3TOOAoj2YFzs9guYMZQaky
X0o9tLwBkFoz7eL1sm6/txx91CyVWmi30cCVxS2zX9qhTmNECJ2X36V7dPTswUh5U+LfISgC8rjc
VfdM1zV7con/K5cQBypGR1RPP6i63d4UyIcmwgn97VM/fRm3MVNfAbTdQoKh8xRfe1a/GhhnBRNb
jyqq6nWPkhs/1y79NES2up+OIu+mb3uYk3wujpEqq0Igj5MIp860yVp+orkcpJN1FWLotI/Se1rH
AG8t3NYaPfAp+3KkfYvM+XoBTVLR5gvC/tipy8IHICOcVJEfS2J9HmM0xfcoaZT6ISpbD2jkn7JQ
203VcF3P6mjnlYbHQvqMYa/rJR59E2MY84THTmy9FUW1xwP5qrdAYxhqGD9rrb2pLddIjzjA3DpU
VuZYreYneXgM2wHY9iidVOXBaqTdQMs3M1cOva6DDbdymlFGfNLNgqhh+9UGJoj/1yk+ZyO1WVGP
McqqoKoN0k+5m8fvr0V0oSV2fxMfwP55WY23jfUkkbuJzD4cZ2nAzScvz4OUOSoq7+30b9fF3TnK
DDbnMe7QnerKDqNF14D4Hb5bhgpOFf27Vu4ur4tZ3wXr5PuZm6GVh3xBJDFOBFzQnR0hsi2KhzXK
fZqXgouOWdQladwtk/dkkmKDpRP1H+gFnzAat6JGbdd15EtScHlpQi3hLpEYiD6DpBPspg+Ygl8z
cr1dYJIdj3vGESGq94mWx10jNai+0jZB0BzJmDv6NpU3E0g8CEi269s1SgSbud0FcmYFnGdNW2st
9RaBZtuNV2SRgjUKg1UxvqJyFTstcG+6Bk+UsXyVxgFUyW12Xasm0DeHvZUqn0invVzecYFDe8d3
OQsiSJ923cwqCEU3OH2XOXp417atnZSNaO3b8YqpgTJPttQPM/qgrgb0Sz+i4wFpIyQfkRcDGiwD
96zc+gfG9PeXl8Y086PmnuRxRztP8yxPMvoXoqTLbUlar61Zf70s4y8KexLCHSj4MDJ09ry7NcyQ
35W3A2CfexvkIof+gRyVVODURIviLsAwkWfSI9ANwN9qr+S5h/1fXtJ7vvTDvjGAAaJbRKF8F0Gb
yqtsDbhjtft6rwWy0z0YB9MPUTIxd4xBDVgRL/WNdL3i/bdHAACcy+a1FCKWbi717DvY72eqiVS7
FUI3UaxJysFLR/2thkcXrHY71DqTwnkcLelVEIVLLFs9Yti4d7sv6Js4sLKn+pnlm3pn/pH4ukA5
tz3BmVxOOyM6rGuvwYtb18tP67BeoanHAyH5VbIHKAcQ4pxlF3qXj3ZbW8+Ectrar0s4rBVMovOA
xhwox9CV70xwQDHIcPmYdaJHgegMOXUltZWmetVnQQ5KVw8E2ShDoQMBcxuombcYs8wxyyTCVhIu
k4vSIr1U6JDCqU2Heq9fMdBpVg1IvreoeuXOPxopN0/byvcfkAR882sUsaeP7Chu7lY/suco6JAk
BbjT59JBr9r3y0e56bfPRHLBTZpraLqp0dthZrlL68yW1yt1uS3r58tymPpfcAZ8+4E+I5ddWahi
9qR3im60R+lGSgQlI5HL+dBGX0W6FEYI1aKsDVZk1OVQfRisYd9UodcWs1vm7aE0+kcjASO3HHmo
eLxSI9tPxuIsqeHMtQQ69dCjfQHGTHQSgAFi9uVJf8WTtLOLyfhKACAWmavoAhAdBOel2g5cndaE
tkf5Xt23rnbAvAjMSvfkuwTIRopTYvhT9PgVnQr7/cw1UkLBOFW1eIZU8VM0g0kk146rFgnORSSG
81FZaMhaTaU4GMPnWkPD4ZEkny7r1/b2aZhk13Uw3vFVVqDFlV1aInyeQkB/rtZPklfXlbQ+V4Ui
KOj+xdWfZHGheilrUZ/NuNjkEefUfl+uYyd/zCzPuGu96SrHhO6xA/6Bs9iGYCf/4pJOsllwdHZi
pVyqVVi/P1yNQ+GtRwy6dP7qdHsGE50+h18u7+tf7peTQE4v015Rkl5HqmJM269VWzzRNJxAsR3u
Maa8y1VpP9cqtVV52Wld9KZHc8jeirdkADMMWP3wQMQ9dPmjtvXp9E2c2haW1ueyieKYps63yZRI
QdOEgyPpWSk4a5EkTnOLvqlqiUBSXPdvYaoGQzfcZEsoWNB2dhUE7f9RX+5CHau5aXq1xjAFeMFU
YjPShm+z035ZnsTA/9uX6UkYd5kqatKThBW6WyAzjapl65VIa0QiuJsznecM7DBzhuztAkbr6j5/
jA5sNtcMxqCTgGQjujw/ItSxnhzMgxBkmijqyZzI0spVcKJiVdbnZUFYUgC5crRLTFLu4tged1Fg
XmdPqS3bE0A2bJAhXxF72QnJTTafJ6fv4ItFwMdHF8GIp9n8TX2TMcpFveRKOVRoXPhvcHu2e5HO
5HE3eDEkZCZ0AOQ5+iE72VkAjXJDmnwvlcNTnqmVnRbpF1XOaxtQ9j1mc1BZvmyP26f9e+v5ihHa
4bSJEtxd1UycKtbsUtTn+hcDOYng/F6mRw2xRh3vy7R3LGlyu/ZrUZQukA/dvYRswjKiEjC+galw
ILvLy9t2AifZnAvs9YJkyQTNatoXfX2QZ4xWfrssQrSDnEebKqr1aYvWgLUpbyKp9C1rOlwWsV2v
1Sxcjhq6mACQ/efVYQHIaqmllbXxrsABV54ST/JGJxmRfG1tppu6CNCKeZIPUd+ZSG7nzLRWYwDN
4ZXZ3pgVhoy0PRkeKhT7G5U62tK7/3KN3D5WQACWEAOyhDfDzkjRJwfjZ5jH6wG4wIckFDqezaM7
WyN3RZSg74s78DoGXfmtRie0vDwIFrU58mbqAPknGpHh4/48uLgq5bVJkRtgo9Fs9Kb16KE8/Bdt
d+wvfTivM0nczUCNqe/mEEW31MiuMIr7VJvqTkOGwDC6q2rATGyyBLTsr/DYve4j057xFNNH+cVQ
2iPmaoJImUq7G4ebWGqcch10FE9WTGBJwx14YW1zNq/7crhOpOhTaIJoou2+Jv2Yuw1p76poeuiR
gjbMyDWz0m2swRlK2WtTUAvR6aqQu2dD0o5xmPlGORl2asqdTefuSYpxzPN47Od+l0SGI5vVvmuW
B6Un13kz7MJ4vC/T+VHLybd0ng6DgqmXzBCV5t+RCj5un0V1AwxumA/kVCEvisjKFjiK4ie9Tffp
k4byFbq74Xlvonv9yHiS0aef3rBnMjkmt82uRxFz2EWPogrDZjwMCqv/fAqnMyVNm7KckI6wMA3d
Gxg4757bVbKlXNTOvukdzyRxOjPoQ69nE3IBc6e6AMjwUkzV16soQto0szMx3PXeYaBPHZkTzl7i
PUP+UV8jT/fQM1+5DLpBPEi0/Zq0kGUlChgQNZNzmHM+pEqYswlXBGWNRx9lpBufOkfy8tvl2dov
t8Yt2l0AjIEWWKfZ0f3gLMLK++bCz76C/X4W8Vfd0oRRjcS5OVvXMuqiU1u5Ag+zafdnMji3uaId
jOoatKXzhhew7arfop2KGWZr8L6tzuoZx+Q7ONmAfCi4WrejlzPJnMmspCPVNIwZ2hmYw24wGvqN
UaqmwkbqbfSNM1GcSQxDrifW+1QTKiy0srUX+Wd7lwB8A3UW0xk9Gcx+6T1rrkRLwa6OEKWKGpu3
45izj+CspaFhGakMZWX2w4D6wzP44D5NGGAufJBnKoJXsUh3OKMZ23hoLBkaHGPWYpjfZGN/WXM0
gebw08REmRsaV4A0CVP90M7qg2qNsh+u/VNkWa/EiL0lMvdNCIaVpJUBGz06jVJ/ikh5TMahtukK
pvCM3kWtBv4jkFUqaGXT8srNqzYYY9PJlsSJNOoUheT1Wenl0XIbafMu6cBXbaR08WaTWGC91pEG
TJPrsAYHfbvuOnN1iyQu3DmRgezQTp9mEimeZM6RrUvJoSKdM2iTG5Le1bvEn+pGcy5vzvbb+ew6
5ba/i2JLoUmfBoo67LIodfF8d4YQnfuW6qdjEkSkfdLN0gWnFgA0YhpklX4zatnOAlgegKjQz/nv
PkljscaZN9EMc6GLCS+C8bfO1jCzXAXW9yqGsXcuBXPQOt+LH2eindC4R4qkL2WqNehyYfX2EnwC
1vciMIEXzYa5MAH+NBxVgWpuu5bT7mvkz6XG5krnmuGolVctOC1HEBZlaBdCo6IwBtw26zNZ3FWh
DVON+i2eJ6xxGngm7zzDjMILkG23ovT79t3+Ox7UuBthLlBorAlS/tX4kJNXKVrcPk2vci0V3Qts
iz4GNCdJ3L1QGrMxFSruns7Lblb0JiEt0bjW7eT2UJ6dqNIm3EbuNsA0xohBRqgJwyZgwVPxDGYN
b3YYerIu5AHdDl1Oy+NuBJIqUroAmPLdGeuAN0eGFxOhACZonOwJ14FXAoXoqyg22/TKZ8rC3QHU
iJc8R8tukCVofI4iuxICkjDPcungOM9TtkW/xg3yVgzjiPXaqEH1pO2E17dgKXxXIFBr1FSrIKf9
pqF77U6yWcALxb+ngGj32HCoaCBKoP388LVmxp1GY5i1YWSgVSi8ZQmBnGeq13k+e5fd5Xva+MI+
8hPXi1SqUzyqv6p6K9Buc5DXHKifeXjv+bjxUAhqvfghckDu4eOFu5gij7293t+RvMzZoFRiMi+a
3z8hvFdv0UL/ZUaRLwXaLgbAOt88/DdY+9vB7yneljlTzMGJHM4UToYRTqHT+mvtdzbr4E9ATwhM
MIQsDT4ArudGQ+2tx0QndUkgasVktvDxAE6r50xULc2YLCk8kDLkXpcsdkQGu0SrTyTNblXcS2h6
v3zm23mSs5Vz5lmOsM9ofvflir8yiLYSfIyGi1Qi60LsHsXdrttmdFolZ65JbHa6xPqGa7oryRcQ
pQq0SCDgHd3j7NrPDRVsgSs68ZS8dgrl5wIgzMvbtu1xfi/h/TY+kxClCfDkBgS2WrBeKTtjz6L4
/CD0OAJzeL9CzuTMfdbSaoJetm59lbyUV9MLm+uQPNNpF3SvAnoh9yRXVCn7SwRzWh93wwPkSDcW
iqtJf1x9UA3cImBK7forQ85Z3NaRX5XJLgQDWdsX1EkoO9azxVpLF49zhcxPPr825be5CKxmFByc
SAbnX+SoWvtVwoY2I8IyQ7MTDQvMRH29vAZaumrpmIsGtw74KhWZM+Qx7xt1BJRusERF0HTDThoE
3a68ZkACBTONhpyHCSRBXgKqp0ZU6VodRJP2CjzJyFGHyjOnCOBwbSzatg9ughfHuYm8B1tdmpI6
6L8N6IK3YwTsjiLb0mqjChi782ojfhAW5PgHFy+WcxVxjTWWk15jjh/dSMYEbrMEh2b12ucoX4My
bkQQTryC/JKIfLFigPkHAHV/KuHUx+j/BBB6MGSHhF4Z09G0BGW27aM7ieD13IiVfIkhopM/ayba
K9sjYJ7tfJQFzn1DC6EjJ0Gcsrd9Ps9Gb9TBTNoHOpIXiUruZUe4uV2gljdMg2gmOJP+3C4lGhtZ
1SCiK7/n0v2Qpk5mCgivRTI4Y6rryYxBFFEHk1nbmXWnFKszFW//biGcgkekWmDPWEiezmuwoMLu
LYP2oi6yqEwgWg6n023RZWvRWpCkx7YVqvak7+by+V8thw9VQeiazR2Fjq0Uo9ixXU03q6jvdNM4
T2fPx6bL1A9yrGLLMuuRYl6jWt9GOjqG9SBFIgxOwabxoSnRigYpFWYz5aM5Kb5k3i1W4l3etE17
OVsQZ/s9lUPapziZTCkeY7gBYGTGk8BiRELY72e33KLWC+hn4Lgz4zGkgz/Oyf7yMkR7xX4/k6CY
a7vkEc6lBOhkJP1opMoh48/LQraXwSpB4C3W0XbPCdEnxUhnWgcJqY5LKPnS0grigU0/SX+L4MO4
YaWZRXOIaMvRMTUg38cAYVNuKEYR/9Vi+HCOaB0Zyx6Sqi7/bFXWvu6owL9s36BnqyF/btikZeDH
6iADWE+6Pbt48DOAVRvgYA6IfWIdtfrEJaKChWgTOZ1ugY6glCvEyr1qF+ZrFT/Ly6uZ/a/UTO/3
5tnyOLUmNB0xSwk5WnQ9GXdJB6wfwUj5hxzXLxksn6ybBE0A3EWQq2ojJSYUW71Fb+3OApDjBAp3
YycmCNo8Lszq65qpUdUCZcifxyXXYQE4zLgJ1m8EU2ojCKRfLbe4okHvyKVd3oshArZM6lwkpyGG
1mEIUE6bwJzuuk6xZX0QBARbHlsBJbeFK5lV+DmjlQyQo3QZDskYnmXjcZ00YI58jrOfSHsFl03q
wxOCHdaZLP4GAn9L3oO6ArKeZ9YWE9qgn4xdM7J727odvbLyACr6VZRV23J+52K5cxumeJZUpu+0
qhEJe5b8Y84Firh5UApK3VTTFN14J7Y6c7BzX/Xjkki4XMEJlqBJMhPMx4gEcOdkUi1R8xJ7R63n
OqVunrXu5eMRSOAHi9ohm7RFhYRlrv2eWi7YGAXue/skfu8S36SYZ0PWLlnUBIm13tA2c0AgeJQy
S7ASkRjOavKazHlGceClkfuLlB+SHkgmkyg5tuVHFUIIwgOLEvV9xu3szAkxhlFFXw4mJzGkZwGh
Wn8jMQaXsqd/cDJngjgnZ7WRImHouQmiuj6CIfEwFIKn4+bZn0ngQl25GNF0wJayhvM1YoS7dbAE
1i/aLU6BW7wJqK7De0Za5dWGyQiQHGU27ZzI3r/aL76NPIwaKkUD9queX40QzYSriA5WsBiDcynj
KpOwVSAh679Uva+O35cY8OiCU9mWgovNVA0853lzWRZCsojA+2ukdPUF4fT4SWvKgLQiIt1t1wxN
NlRQGOGFyJ1Oga7iUcJl8841yAoPU+a1SPOCG0AK+qDInHXaU1fE1/Shnff9SjjJ5ZsFjaoc8qKC
3BEdWZL2DlCi3AzuAkwlUB9HriijtLmnKtEpnvOyqfGTx7EcU6XQsiaY9CPNr5IRNdlkwOCrqNIo
EsSZlCSbYyOZEDSAjQtRVrSix6wdQXIhcKrbZ3e2JO7slm61zKoooCafwVne+aiqNzagApxRR7sp
RmgZ2mCc2aLU9HZAdBLM21kXKxLN2BJr1Vk8IBT0j8jK6+hytXJwV8eRPTzGXiIahtl072diOeNT
S2NBlgc6o87HvLhO6ltFRPi5rZdnMrgrpB7WOJlULA35b9kBpMQ+ddUUo682lrpvndIpRDPZAoXh
ZzciSUplky1LA+CCppZ2kvd+nCUolr9c9o8fyozvVmcYVKeyhoiMb6grcqp1Oq0gChhpJjs1pOse
Jld1smGf+NbgCwSyJ8V5FYMXyBmDTNG5YC51gzqq4qNHl+EQKTcAy/Fg5oDCdE1BQm3zYYAByd9L
5IxiCKdVq1TsJpvQWvfRoV5czV7c9LgcpU4QcGxenydhfFNB0XU5kDFggWX2WQFRoiaEPRFJ4HR+
VOawHCecWKoO/qTeJEu4v3xGm+pnqha6yKlhWnyWMyJR3hRZ2wTzlA8u1TAbNDfAZpUHEIQoY2tf
FrdpxHhwYNdMGYlCbkHl0jRNLvVNEK/gc7UyPHzH8q4oM1FT4rYpIyzXDIvNsPPPthLjgQCSw13N
auroewd7tg3yE/QmKB4j/3FEBdp3gipe20EWb+KlCIZphb/U1mFcY8Msf5lXK4P3RvfpqwpYvevG
lf3SA/TrNXGLW9ZfFd3Sw7KvZ3s5igDmyJbZnX8It8lzOJoY/MSHjL5xkN6KXTM7JgWLQ+l3zwxK
b3BlVzvic5zsrvK1aj/FKOOKmr62VIugEZNqKgAlTb6CqxpyvErxiKtQ2S2K6RvV4OkEs+ha/f1/
16pzSexLzkJyWmJarZYnGKL5sNa9o1nox/onqktMgwJMWEFj5LvCnQkZk1UuzWJpgqb+SekKsuDV
RleWwEC2LP5cCvv9TIq6FmVlxGsTWHr7mICw0suBPCNwzJsng4QdmNAtxJm8bVg0IUVfy/CSXRrb
yOs9WG22OHk9K0iri6b2t2wegRe2zMRMtM7rQRTl0qrnURsk63Mvq89Wu6JxRxHFQ1s7ZwD0RTbR
tKmbPOpKrJdlHqpJC4MP78MgdpTj+zDR7AFC5yC5onaWrWWBDw7ajfqe9sHBSLNaI1lSgN68HIBE
VYLyvLApuJMu6/ZWpsbAU8BEJypGGPhMTRa1RV1bOUCApOzLOGePRvO2kuJRz+jjmoheOJuLwlys
ouuKif+4N2ds9mtaluhBROO9m6693arXUmYKsk+bkQjeNr/F8IFBP/Q1Bcw4run+6tfEQuwaVyZq
59njPwpYz6VxQcGi5dmYLjXTDNmxDrHTZYAESpBundzxYX6OXOEINVsAfxecieSzKj0tiNJkZRuU
zZ4ciJczqIbIzn6Uj+2u95JP0ZMU/HeUJR+NW0O5WZZ1RUP7Npq4//QgcdSVJAOIMYYSDtYKhpS+
9ys5CuhQfrusmh+VBWEkHqiqAjgKikvvT0lmHIVmrSg4RYCj6dKnrAH3dzu7l6Ww0znfSgQLsGqV
mNQgxNQtzrnnS6EAT6420dPV7xlDnhrQgxjD7mPPEyeHU/1x1Mx2LhrTVx9nV8Io4jvCTtSBipIB
wlKPPLJQef2RX9Og+SSeT/w4YMt9AWcVddounZUPJrpFrWD40t5pXuOELuvRZs8P8yfa/fEEEd3T
23INnCFCFw3gz5x9oOVpxRzpYvhTay9e4WX3TXasyq+suWT2DIJnMhiAn0a8z2NAbgvls1fVhxM+
yecDp0KRx2EuZQwqAe8YOKnHxjUDBpCKR7rQbb+b3iVpnNYqw1JVFB2e/nJoGif9ZB6lW+IUXuwz
pP7JXV+6CqNhLFxDz5N4tbxDf9dnCxNNqmrh7qWcnlWLIkszOvJZj5X5xmaZo6N8jaE0B+nwx+Su
PZgH86W4FYGI8tbKy+W0S2msCOQ8q+HTwrLNMbbzCV26RNS493HegGnx2fo4baoLLeqiJDH9obV/
MW1lGKAImkO7Z+Au5TEY3BU97Tb4/e5ju0bftUijLm8xfOGfjmlJhlWPdcXwq7qzzbB1pRIVh+w6
zYndk0yQr/twm/25s1TmNMpMTS2WdWLAc0ye5qjH+JGCDAfdwg/wjbvL7vDDw+aXNNNQqWooCjHY
OZ9FiHmnjFlYYXFAmAOl+gJMNGSh3VBPDbuOQnhiqzqocf8zlqFUcyaDLytJ7CKNEfjTdH/5c/jb
hv8azjuD20CWaYu1KxZqcYO+k5qrGK1HfSlC0uLjO14SZzdRUUlTq+aWH1mh37eRb6jPl9ei8rc2
L4IzkZFIUlY0BUR8CX9MBzZM2frVC4aCvoW1Ewbqle4XXrg3PUAU/aQBhoTQhuoat6an3w+4HKRr
+dZEIgw8SD5CGSGbCdm8DK3T4XPGVSmVkc1xSNEpLt1ijME2DsuL+dbvV0aJ5slfWKABpNeDDJoa
4rZfZlwe8W70lqv5proVKeOmT2ExACgJNYos8p+6GBl6SgcMRPqqfFNVD7n0OE5Plw9lc8VnIpha
nKl7HzWIPvrY8oEdvk8Ov4D9xWa1ff2fyeHMCoC/IcqlmuGXNbok9JwWjlSkbqoA52e0vESuvE4v
PIzeXM/VY2qEgBurnbbEI7CYfcOknt6E92uR31jDgNgrqzylKAEQLYKwEm0IZ3FRrmbggsSeMxqd
X0xOjNFchLCkMq/14Z5EAAkIN4sYKA/8ufFFNOFNjRLF++xK+gmW/aDdFfdzbKeubxZ2FYy2Zmtv
DFhuOOYHY1ftcWneGjeVH92mzjHeN6+XdWFb3X5/Ek9AEw20UCZYh98Ssqu7wl3h8xRZ1CkhWjrP
QIO68dI1zKFnudTZeawGS1fvG7k7WFbxDcQWWLcWHoekusGs0iEZME5UjldrWb8q0eJXifykjcbD
OLUOeCDdSKc7suZe2MRXmZTtTcARhFF6NQLGeumIHXWzr4bpfUe6B2L1Xlta9//7xgELBmNXRJVR
AeGUuxzqbB2M2PQTEKilsj+kyT6Zf1wW8iHvxNznuRROMxuiLLliRhbiuPYq2k039WOICaQuCPcU
j63safIR1bnFY+SSXYQ6T/ggKjW/c8DyWnv+DdwtAT61kgyLhFgWb71kRRhfXet+9iAhBMkC5QoU
w2CN7AFgU6Cw9vyro99s0HATOniX3cGeuyvFi3pk6MhR2oseo1sqfP593BUDTgAz01a4mRwXczRc
twW11/IfBWHnYjjjbXuQircdxCiDPS2Iw2p/3g0qUDDs0Ffvo0N7/PWsAKfHkbxmr/Iud4RMBCzO
+ngYFpI+SEcqHyaJidrjsTEhFGRQ+WwO/Fu2Z3AEok3djMDQMPNbEHdJ6ItRKHTO2ctp8oBK5DKU
tPEgYbAv8kV0IVvR5bkwzpjWNE+yrkYg0nf7GTyaaaQd0tVy9aJ1xpB4AqsSbSJnVV1byrJkwN93
XrsvsTJY1memyP1RsxUnfJv2mZvOAPjMAZX1f5xd2XLcuJb8IkZwX165s1RVKsmSLeuFYXnhvu/8
+kmU7x1TEKfgcUd0v3SEToEADs6SJ5MVSu+9NtvFUvdpxSRtOUqwTvRPJejq9KScxpx32Y1qt3ao
e5FLpPXWZZrbIoxZnwRz9Xuoxs/OcMls9KYYX5V8tFsnk7ofmjE1MuaLNBeq8U+Fxv9KJOVzJWR3
whozIDwfGrW/3eL/Hk56VrjQesCly6tLAsdl0Jj5cBWN6NDuzlIMZqIUzx7N3AuXNx+UrvGC6FmV
QM6K0OyeE6DSC7FOr7D0Jzi5Jwg+tWd2DMW6hjpJ9DexWtJMc4YpTc0lZL7ZiqZL4RHmQCE3h/u/
gObRjQ76y1LhZzII09JwWCN/qEOTH485DEpeFpoduCc+cwmYvlm+5v945f5sJ+VrhHyNdDHFW5q3
tvoLSzyVuBzqoa3N3NWD35ztEnxPfZAsEEJ0wXguXFbkzdpeyglNSrkueOc0dxqQP/eVJdeZddvz
SAzPQ1fe+hKAlz7EJWl+hZ7sJK+Gm7ro1MWSqRoQw0T/+B6S1lCAm0Zzeeqf24f00XhY8LprE7bd
8MC6kT+wdO0Zd1enXFIjSaI01AoSYN6V23sRya3QojClsjo+DEevUz5JFspEKysc51pNTrUCiaBG
0X/WSwkKJs6uworhlHbzz+2dpbyS0XAGMD94WYTv0aNgZ3jMurPqhQf10LvKS2/XQfWZe0G2r/4C
yw/mEcNP1WgWQdE7WVAF0VP2BH2Pz2CyeE7PBlLTnl1/2MsLZF7SUF0GpE+g68szp1RZEY8a6meh
V7thkBw5LwKfC7uOQw4x7aVVTUErFf1DcOlS9zvX2iFaiehLilpSYkQg2AK8hQmTv7I037JDXeml
BWt7DeI21/jUg6fmR4dgsXNGu3L4GKTkwrE9zjYugFN/acAWsASSbgnnxW0GDKH+TUl2t4im6iJa
5EDoAmZInQRdj/l1WTEr3dsY4cqyIP6q3Sc+mX9NPP57/Lgc1WP5mbCr6f5yTDEnznJ0V/Aq9VUk
AEU0AaVK9J7opMFYMZFuLJjCI7SsMqjZh+f2HlIKV77b9iC7IAyBAIpxYTWw94IBNO7RHSIlUh5x
3ft3RMqHWRZjRK/kHVltwUwedFDQkvwycXMmU/LeuyVjkJEXSRlD/dD1ysISc+kDLjr/kJzxlU8F
IUZZAPopIGfN4kzfCaneWaPcyjKq8iiI5X9DKjJ4PwRsTa69uOOdHeoMaUCQq1qHuEP26qcR0nmV
WWJKXbb57z1Yqs4kA6t/siKr6zAGdWy2ZunWF7cm+qKG6Nfwh/AwnEBk4PH2fPqLEGenb/DOElV3
jcWOL7kU2zZZcJSPpDckYyy1ucg+u0uyV3p7Z406lLURcvKq9vB7IBERUG5L7afYbUGnkprjl/CH
mppzaoW+5ilgn0ZP8U6HPrStPkZf9JNw+ZGUpshCG+68UO9+E+UguWZUuGVEjaasvoYdb9baCTfa
1MXVKYYft8OBnYjjnS3KSTbgJVOUBJeyTV8HUJ/K8/fbBlgH9jqbvwkf1Sqb0jm+npzuLH0BslDz
Kw/MTy5S8g7qKP3PxWc5G9YnpNKrSegrPhMNZMoVCkpSzL+FHBAEcybbCRQSQy1m1GLI9b51P6jw
ZZVAv9Nx0HKbud4e+sSeOMGqkq9Nmzuy4bXphfFZ91eI0iU0jnXymL73pgZkQyCohXjJ8FVvteXn
/IXMYcgOqYjkiwXeDyfJ/yJUvgLgPixVRUGOlJ149LreW67QaxvUAhs6I2mVbKhc2pKdu7Gd3JU2
73QP4wUdOBdcexB/ag4SdtuANqJgTcF0X0L+1lk+9Y1JwgvMFKNfLt+Jx5r90pFrcuN30l8oqQBF
FmK0fgGkddTPA74LlKePsttbom/YrCO3ewL+fBZay47POAz0DPgsXLes5grNZs9Q9TGo++TUca2d
GIDKj6BGYhyEXX+5sUt5sKXSwSHYIl1a7ztwBiB4u8rZQ10ZC81c1jI/cmmIKoHf/Xf7P4RvkRaP
bYccBVwaV1F00SkOOmdqzoxUCc46wMCbxx+RjhKs8uTXtvJ1sEJnZl0B1sop35XrEHgdIH70u7pg
E5phDTJu6OO79YlVH9rrp79bN5WbxV0WghgQx4lAD2u3vrT3hVVYyX8EzRb0lgmUmMX8tJMXvTNL
ebKhU+OQB3OIWysSvqYSFyZmoDCrkLgg3rIYh2knDXhnjXJjSzfKTWogOcTj5opOA3GtIhCcDAET
i1t4Lxp+Z4uKmMolG6CNhgsje40KPdPsEOYm0rHwgXeUu9QurNonA3ngHhDdyBJO8zOGRFkDZfvv
0+Y8U+7MaFdJmibsq/wAJkYExMIXPRheMIqKBz8+ZC476vgAaEaJY7N0eNH3LrSMQ3xlAUsnoXB7
IS5bwpWR7/7C1u1bItF9bEEuBxnUN+SWgG7H6YDXHu9KBDSYgL+LGV3zD3DZ68o0Edge5Be6qlAH
SE/LiNNJCa63SbLbedx3ESkWSGs/rXfGo2E1CYQ+Ec2pPoGKg+8dPO/xM+tw7SYbIObAP5iD4T/A
VIVk6tC2gG9Qn0cbyJ8Mb1Fok2FcTbeGCzvi2E03gIhVNaDsFEWnQdCRypdTrGBPO6cO+ov2Nt4Z
EGATHK2CW2C6YXJE6Ndta45y+12mTEbZYFu1+9AT7CE/p65mFUH9qFi8n4HJ9orFH6zR1a2IqXe9
l13jFfizXCpIVZqomesc9vnDDChVDnJixU/v45fqNAa5jW6Mia2OjoNN6CCVC9lt8ZH36zOqFzyE
6P7BcyEiIV1rYJNFemBdnmc57JXrMRfc9mtyaP3qyB1IvMHWNtlzk8igAZJDtRVDotQpl3q+CtMJ
JZ0XkEgdAW7yj6M1HEWfVRXbqZWAIgSDD4DK8QJS5/eOolfDocjERnUjLbf5NT1isu+bLEesCQvi
5OjTtLVDPaVzIxU1gBiqK3qqxzsgcQxyuGBAHF1Cq614tanlZukM/vQgfGVs3Z6H2hqnXta0KwY5
lIBhkr0M/G7AVJqDOzutWR7Y+SXri1LvqdDrgEhrqAoVACt1+mchP8gqg9Fk1/tsV0Sdj1iWa77s
ADnpHO27BIYlIA0t7VQFhKY/ZrLBsnaPeknjBX1rfqrJB4x8EudKGPQT2QR5exH1dlnkd2xSubaL
irCo+xChZm+H3uCFtoB07tyBPy138p/c0+2T8ZGDGu/kxiA9lAYFKoCiDSxsOMgPYAV5MVypwBMd
u6PJ/cyOdW4aVhQ0x988t6hVHro7/k6DyiWrZfZRw5f6LVRdYsWVr/K5BGeWqXsiDCcmfo2fZaZ0
x4NeFzpVaFJceJDQv8SjHX1SH29/jd1IZfs1KJc/l4IMiGETurwHTGd66UwCJAXj/ffihbhZgIPh
Ym8bJRf/hmOgB9lA8Zu3JQdBhpYrzRiSSqVh2LdNMG6kSvkeSKv02lBiWYMyx1axDL/KCgMM6sgM
9ci1u7UYytEADbskKgGbdY7k5pAH9oDr80FfbMkvkxv7qWNcxp+TyTo7jPupUj4nq6uO00XYHV2i
3kiKZ7Kb/Uv36N1tobyOPlaFHuswA+2Y+yqrAEEwvNt79WFMlMR32zNIuRqxVDSlaYDqBTu4RRDV
zesM3yZ5BJDGw7exfADTIuV0GnVZaoNHNUw9DehYFc4knw2nA0+60ViVy9nS13Zi5EGMg0JDkvgV
tXu5bEN3rETdBooKs415Bk2JfOXNquZBL1cwE8y9AsLm09L4pIpPCnkVsH2IKezqLCJUr06/n8Pi
KAF2axFiTrSoIDjhM7aV8QRrlGsp+FJWW5G8/w8qAGhgLreW+/CetwHnObPUbXbTH000sGuYFVRF
OkkYRTElmmSaWx6J4l7qchbY38zykd3Y2mvsAuv2xxZ1YKNBDGV+RCWQAC00n/8Z1ZBAs74Ttk/d
ze5zFKAy27CFAK/Gl9L553xPwzQ+Yd9XZKz4/cPJK5G0LGWB7jKmHYw3Ip2woD2gvkF8inF0d/OQ
rS3K2aC3k3FciAZBedReZKfyFODBAVsWbdTYLI41oLUbCoMfDg090tGiy0GtpkktV42IPU4EJl0c
2jcA64753yh67LnvjSnqoViGftFQTw1dPf+kLd8bXjGzJHVvXwXyeT68ERsj1FZ1QrkUnFLjmZ9E
L2+0nxWXcFah6yI09Ypvt43t+pmNMXqvyj5UJxXedOrlb3MdX3gpdXiucuPKuJfAsMF4ancfoo09
6oUYs6oHkwHiUtlrg8IZfcHrAtFnNhl33YlMRipBQgH2QCpWyvW60BG5kQcvDk0S/mYoSCuk9wbc
D3MygGz8hz3bmKO8VyyEcihWSCDELLS59keGWefbG7Xb/9I2JkhovAl9Y76IUzCvwYTaHTIVXPac
ULT+uAp+WaJXlKX8o1gah142TnzFonTZ69pi/hhjPCKwu7hk1MY1KhdJYo/2fFl0mLjUv6/jXFuq
kSkPnFFDJkrmwQCZeksoQkg9S/xC6b7HxvCt6MMFhKvKF71RvUY2zjNXzGZmCIwPtB+qgyYSE6Eg
R/3QV44UPplnCWNO06G3F2SQQDdgoyVzfZHcDmEWVA5OHBCjh/i82IWdYVTleXYqwMBYtZGrNM2H
87D5LdS1ioq259px+d1CxLi2Ox+50SRVKCKsvH5OC7N9+Au7ezUZbWOX2qWC19e56DvNjYM6KPzo
UDv9Z4IlYJUF/o/z8OdrU6+aWBVtkwDshnx9cgDlOUR+4SSH0R8t3awf40cARrzwzEZn7V61zRKp
aAxHc5gG9NpdcI7i0BdWpT0wrtpuHPTHBM0LmKkRN3IJWrKkbwP6GneQz51qiU5GRPcgtLw6yjPA
SOklgfwdq/m6H5xszFO+SxlFKZ2aEJNOhzKQjuudcCZSwMKJDcNkrZTyWwtaCg0v4lYnmuJo2sPS
/YyjwkygLki057SZVebZfW82a6O82BILqaGQAwolw9wMIcsKUK09+gvIn/3cJHQG3GS2p/zAOrGM
c3ON8jf+U8A6p7WCeyjqxR85zdEhVXL74Ox2pjbX75o/b2y0SbyKC9hk0ZgsztCrdiJffk6c5JQd
DOAIfg/jjQ70h1+K0pQuMg8wm2L9BXKZ4Qho7aw4QtqQhFhtYpwlgDSaWrVz/TXLgBbAKFeB4Whp
APsoi6Vx1wvrvCIbsgpBeYmuF+aRKHKDiA0m6mogZrBBKj6aPMY/Fyt7jK3EMZwoCIMoqI7KgeAq
wk/CL+BVURBnEeHubfn2t5D/v9kOGTrzlTJluqthTm8OLxrMMHZ87wJtTVDBWsijCq5luEC9raMI
njj9F5CAmARkN7/VPQC5QBhBKAUYCkt/zFzUR85akAJflULKhAmSYa2YenfEdRKygcfP4Q8asm/Q
DBUY/xQOglcFoJX02ZySZIH0S7f9ANSLg75V2EpDiy7AnFkFlID0tD0NccX0inueY2uIenDyLtS0
gcdmLigQA7z1ROAGq224pEAsi4juZMxYQSGDGUuylki9ONq8ljjruEtkj9uLwpuFlwBPgD00pYPk
xM7wxszF95erGxKPiUyCUnx/djF2UGHeFW8QuJVTb7DUh8on9Y4MYIbyC7Cp8WIu12FA5nr3YmeA
5HTg1sjoNp0cA5vKZVmxhK6mLhdjeoBom9kP98BimEOX+GIYmZq+vMkJOF6y13ryb9+p3fzxOlIE
hnuQIdK5qpAMMpdxWDpGJQEQ1O6Ms3iPiQQiAe2z+oW7lfKtNerKqGBjBOJZ0lBVnRwOXeAGyBDM
WmZPQAXawx1rXnr3ipKBqf+sjrowoiYXbVqoWB2PWor8dTKebn+/3Q7odkXUTREGNR2EEisir9AC
XXgEnvMdds9wuFPox4/47/0QlIfprgOzLQJgQFGq1vyncvH2h1AXR1jAryzI4u84Kvwc/yDSOb2Z
BQt8E8hZ0RozbKYPJBv2wSP9+cBX+PnG63d1rc1lg+sqgrDuOLuC4UkY1b4XABHKvHIxKyMj5uGL
WaXC3ddgY5q6tHEDzv9kwIK57DjPq18JpVk1j3LPm8jVrFkyGPHUrpfYGKTit7lpG0z9wWA9fzIi
yWr4ENW5+MiLizkwkT67LdfNhkpU9GYMEjclCk6W4ff2jEaSVX4y7vrE7IPqYXwbwJW8uJIz2ctR
9vUX1RSD1boKNbvFl8hlIV5Zd1eiHvimV5NsIt+bzGd15/mpO2mPkofBZLQJgOlllrZ2Ly+oWEH1
KCkfkeNpxDc9xGV+n+jyK5mKbu8I8RWynYfMNQJW4V7c3eGNRWqJUF1ruEHHEisCrSqc1OasGoRA
5+lUnSQfsXNkzgqeAt0tPoFa81NpZW/LQXlq7QoSmqwvsPsWbn4OFe/w8qB1kZzqrpTpZjgFeerr
ITOq2r3CGyuUT+6bQa74Tkf0Ch1aU9PW2imm4YmTm7O8pi+l3K/uWNY25nY9YdEeSh7AKx0hdT41
5jhUZiQD2aH3hy4Van9VNK+YepCNGNp4KiZJcItSdgol9eNE/1QNYWguLLkH1hIoN8+pcxLFCU6K
OGFKaV7ssf3UDr0trawjwrJEuftZX0cJfRcAiA3eFobETKf7tsut/F+oEmR9sy2UP1/lWFrSCWtC
Y9keV80Mja+3367bp12kYUlJDdXjNsfxCjXpOM1upip+XXg5VKf57nzb1i6eDiPoAuaWQWyEWON9
iCU11RS1HK5WJj1l6lMmuEMVm0180JbCN3CvQJxl55iZmSe4b3Ai9L0D4Yn7UHzWk2/LxPDl+95s
83soZ55o9bzyDX7PPBe+mgJukdw1umKu3LdUcIZwMdv+fmmeUHcojHu1Wm3GB9kN/DY/gHLv0PJU
Y73DD+Ah+B35qPOdoMrmkaca6DvntrW9YwuyRlkUZFDf8TSCZWgqPofWDt5KcZT8MRqcFBM5US+U
VoKaoXnb2p7j3lqjLkkhZLkQjiQmkrvY5sthsJLF+JdWxNYKdUFAiCJyUYscpW8wCc6fiLNeR4z2
6P5fkHbsbdfGGj0RoYQzN3ESrmMajHh/9YCg61BqjE3lywxYQhGkfsNj63ILxQarPuBks47M3oU1
wPOp4F9Mb+nUe5DLmHERGvwGMiuhfk4Bu8oeSM65WkSVOwMjJBnn4X7c3s49Wg2MEP2xS70Qcc4X
S652cHoWdJuAhAC4LjAqzOVHTvuWHAm11XCfP4p+/txcgPJm4t92rysyM+hvgUOM/JL37iOs9Fpc
QXeHUlZ2Jgk/tAec5X61gHy5yz0W1TTTHnWEAf6IjUZCWXBBdxbTY2bpkvPV2Fir0546xmHei2W3
y6POcjyj2t8uGh4wobYbkNxOmWRmamKOK8bFCHSpVRkuYa9sfp2Wgj6NAcl3ejRsgVG5Ekj5Aoxh
QHtdyGCaanOvmEx0E3QsSfemPrEUYHecwzuz1GHql6opDA5LjWTFEcLJlouH2+d1zwIB6oEl48pt
R3nWdRzGVCE9vWTBBE8eWeXM+HbkolFZDwLvPxbIL9hkPRDpKtIUND7uKK32ZACnnGXra6bWjJXs
ZecK2qy8ouPhVD+wunX5gLqfwoHNPdZ8wKchVFDF9zIXz6YydnYTARKVae2R70RHXKCT3YgRlM8j
6/YX3Xk+CCZRAL8w2Ps+0FUZuZDIfWOAnRygdIwUX2p82awAD4nCeDr26vEwpaISAg4ucOdTPq4G
awvfTYuCpgq4mgAzDX3M08C3/QVWeufWqTxUzqBeIIFylJ4NzrRxjCWBS7xhMeXWqhzVQ3PlWU5N
RNmjH38J7+vH8qC6BWEvYHzTPUD8O+vUnefDNamIPIWrPsQBtGALFSyFOcrznavfrw4AUuAWgDys
dEis+AyqO7B79IwQcOcgw6UKyK4Qa2JnqagshNwTzyURNGIx1sZlj/0CDYx5tG8fn71jrGJ0SMOO
YnYJu/r+vlSVzmlth/OTBuqBsJiQLE75y7nb3TVtjFGXM1+A1U0Rhro5Rr+AWjbHERPsI4vTdcfL
vFsTdVCBTI7TaBRwUCHuozbQDp4+3/5sOxY0cFCrZEgbw7s01gJNsb5KIFLs8TgaEcbwQVbF2Bly
xihH9s4E9a3WJVwNvgE8lkBJO2/0CS6OPYbMWgn1rSZVXlsxFxVXnsCVmP9U8KLd/lbXasitlVDP
iswvY9uOMvSwdf3YtBMmzaS5vRR5V4NWj1t/GQr32EIf1E6aRDWLRX0rxamD6upYO0YVZfBnwisf
NRdIh/0YivRnlQ3HQjHuOgnzXTWYlSXdi4UG86BxkZkZtzyXAveaLeMMzcfqrqsUT2mGlyTtfiml
8lWLZBYJ89490sCMj2lqUFiDipm6rtM0jWorD2Sa2/jeP/3WqzZAZWp8jh1WuLkTbYKAWdR1UhT/
GB+kTTxVkVakHpdBfb7TTT595BR80V+NziIT3vHE72xRu5djlBrIU9gqM9FdoJSlRqo9ac9lda8n
kpnWzGrWjpcA+o7n8XxCVBMlpvcuycgybtb5LsGn5HIL8/mEU7iCtoFhCQ8VqriX+Rtoof3bx3Tf
qmoACadgJogmdAm5cukVeFwvr78W2WWevnEyI9Pei9Y1JPPga0cEJOo02TQvJpmkl1Jy1WVRLehM
g3NhtecI4M0R5Ltg8kwwGBP7q4FJL0xGJmfuK+vw7N34zY+g9cLy2sjkkvwIDfyWLdBUCtiLb3/L
vQB2u1BasTJc0RAMWz7x0iMHAi6MpSQHTJE5KrQixoOGifXC5QLWyvZSg3dmSaa4Cf6mpEgaXsfS
1NOCYdhkQZs1tKUTmqsmj1Yvuye2019+Z5F6PnlACZusDrHQIPEFtDkTj3BwxQfWrdi7httdo56D
vF9kIVvIF9UDrj3J/IFTXyfpscfqkgNj+4izoj321hh1A9NailO4HRwRUPcSHezYrX0J0dbC5EHc
dZxbW5R/GblUSJLISLwGnRev/oFUByLYi2S2GpIdaFKODmN1rAtAJaxCtkqdIeGmp0jiXsbjdYHQ
vY8CiIz8JRBqz7uQOTxelkHVJtJVnpKLxaSXakRzEL4RQSwaDyZXmGVvdiWabDrqEmA3G+yuYu3l
/sH5Y5n8/82dCLW0KvnmarnIfF1F71ZGcSDzjG/oAeWxJX9vAjIArgXs6OJae6FPkgygLWE6wSzY
B68qQM5rXNMUmjiRz72pFsD+MWdBSomzEqs7Nu482PNzWJi/5nNBXJ7N2O299W9/AeUToFE4lMqQ
pGCnn+0V5Ql1eiB9TdKQUSBWUh5iR3faFxVykCzbe/doa5vyDq0wilWVKiDYOap4wyQ/BH/Vas2f
e485UrG7TuRLqD8JkGegK1C1pg8GhI5TT/hetObckrWSIVOC6ZZRNXaGzhbBc4461N9Q6uxlhxrE
WUTsNfLvHTKColcaDWslO03ICDEOQ6AImBxjVfr35m/Aj0R0Qsgjyl+bRZszPaf5MpQS/FPrjigw
SsCbFKfo9D28lxyMN7pkR28fo737u7VI3aK4WwH8BL2zN3LQQs01M51le+wURubJMkMlnlO/JLEw
47Ii2T5KUxhInBp0XcEIRBhm6NZwuTax0cXYK0H4VQqPpV6bS8uIAfZi1M0Xk6iAWOv7FqCjPvUg
smLJyWQ1sz9KgbaCDL5iVUH2XLoMNT1FJlgNUHe/d3K80raiANSNFxrKfRs1b+IIdpjbR2A3j9ka
IT9ic+q4sRHbfMSKFkEfTH2uZjORJw8EzaCQEjrgnVT+CIWPgCtbv4s4p24ku++1p1FrVjOtel+X
iqe85T8VdePGixIAsv029eqrOEXPS69KllaU95j78SECbzbaBEb11avywi0M+UHv0zswaZyirHgD
8VBwe3W7IZtsiATZzKuyINF+cinzGOPboINBWTX+OnI26psQkcV83/OaYwZf9KMSdPJgt49Y2nP7
n3ZjnNq/iQunNgzBhUWQpvnX7hsgZAchMqOH6SQ6BqYN24t01/vGQ3aZPmGooTBrECwRmofUgvCU
bRD1OC89KJfbn2XvpkB0G5PMKOuj6EV9FWWcuUrt4wR4CcFU5EcZGD09Zpys6+tPv5Lk7EKGBtUE
jdYs4BN+XKu8wjthmHVA3Jk8mY2dnjOUDFO0MDobWElrbTBmwaQg3d15KPpoaPvy0G/UKN9m6GG1
rhOXevFR+zRX5nDO7eJZQXTyptqELiZurdypTzOrv737cTeGKW+n9m0tp+EEp1pWZr8cG/nnWj3e
3sDd+HKzOpoelJ/bqFWbLvN4rw4M8OnV/oCv+XsonwULYFqjvF6RK0baorftzaXSu51QWEBVPWth
9TzFul0ntd8Nki1Eug9s4CMP4kMkSv9fkSuMBmrbJVOHdpRbpeEa3KaxDK2xhRpPITGO7J7D3Zqg
LiwnT+GgdGvoZuO3OX9qORZmdTeX21qgvK0cJXxX5u3vuE3EqHFbImYkdKeLDYzJ/1/G6PrVVBn1
fBWKUwadFyfLJE1rOmUemOh/xRcwuwJVIl/4ezIgBjENJq3yXoVPUXW0fImUETzv+/dkyuM0a0rU
xQDHeNaqV16szQriKKIwI35bUdWqTB6RMeNC7G7dxiy1dZoM0W4ZKpyecl8GwPI7lZWdxAACiLgW
Oji5xcfbFlkGqZ2s9BHUzbqQIsN7i6cfSsFIcVh/n7iZzbsM0WCIwS5z6NZ1EPJASEBX9/YK9q/1
5ptRSWrTqX0OjiPUex+uSQRg7GSOirD8Ri5zKnPXL26sUQkqVyaqiNJmCDhXfxSOqpW96kECXkje
Fb7VFjgan1kh9V60piCmRj1b06EhR33DGQP10ZDrqVf0w1NSDN6UCJZhZBexE4O+EG3GB93dM8KW
pilghgEp6/s949p4VVMlz7zwWfUwpOR2J/R2Jhd0qytKXwSJKbAinF2bBqIbyFZq+LzUZ9XKOukx
URhi9hOamE7hzaF+IO2OFpIKuYc+yCFhkiuxjFILlYdJLAoNRjMeumhoyNcLg+nnowWkWzJP0mvs
3weCnarP+36Ye8WdFOWUpZIlppJ9e7s+HkhiQpY0YKFFDaoU73dLE1K5iqJZcfuSt3J9sATCipx+
v21lB7BLEkcURxAGoT1Mt7z0QpfjtFlhBkRBECOzof6OEQLXzW3uHB0myAmMoCzvLl1sYmpN+QrO
R1bOvvs1N7+BcsoFmJ+nKcZvGMDpNYRvhsGiPd7pLl7zYx51ZoC6PwAmlA6q0qV0XSYZGQN40g2P
41v5KfMznMrWKQL9hZBclidOsSoIibIWubufCLevT50s0shyzCVNKmj1FTfJgmZcTniGrCipndv7
uTOqiYVuzFBecxEmvl1KBScTKYVw7J57vwhyP39gQfV3N21jiLrZYdmqmYHj75a89JgZ/UFZmPEI
65tRF9nIp2mp6utiJgcYalsG5QKaEoSQPH0EwZ89+MBsMT4h+UTvMwNQG6HAQfwy0DU0UTHXLohW
clXBUwDWFVPxlS+prZ0be4W4YnjHpbgABNjEMLv3QTdm6QJBjzaJEoPt8jr5t5yVNyLtS4bvsgtW
ilF9Vnl7p3yEhYoSUi1CGQUIx3sXo8rJ0muJoVxRPaTZjtYIRgy9yk1cls7NTmz53hi1l3oY1jkX
wdhwwGgWJmf0QHpcvdUi1C3VF4XhPneYM4g9dH0E6JlqH/A8UHKU5DHmyEXgLVC7QtfIJCenCGK/
B7WdETBjiL0dlNE7wzg8tKDBu/D+e+adgWGdJCFCLdfZTTucTDDMOzPwaJHVgdzvkUkf9bHcCeDN
H5v0qRGMtZ8FLlavIyTRXfZKAHAECF++svj5d0qA721RiRZhBYlSHbbSILpDt/VBvghn7jHBtUAN
kMwU1yZLcIUcC/oyyjp6/io6vGAOp57BZhr1aOZy8GYDhFLn2XHtwOQgZH6Ri/7Cn+fijXEPP7aX
sMqNRbLLm9A2C9Oob4USjZcDOTbdqb1bUFRtT//iQbeGiPfbGNKiWeOkGrCpSICuD+BKtcqopOzv
2GYt1GvQGxhT6BWYIPCh+Luqmrm9oqYDMLHXf+5+jJGVe4t3+wvuXoONUcqtFEKsJlqGD9hwPJDw
g9lIzMo72Xb6WKDwDkQ4vCIUhCkb8qJwGCKF4qR6InNaAgpkUJvsUDhRPv+NxCX5ex/sKZB4R7gn
CWC+e79XSjZ3Y96DV6TPZj/uSmyW0jhqEjfWPC6FJWnT8+2vuDPQq0E1W1VlFVELWvOUN2mXfA7L
ai087N1DM9uCTXRklMQkwERg4A+Vp9oqmljqPcZdEhNQ00Nhpw5ns3zpx6QZv+RKWs8jeZA06mOj
7j9GYi0UniZwVpTdTQvy5sWKhAufPfThJWMJBO2dIFCnAMCKkXqkSNTNGCXoBGjrrLtikyEdhy4E
9/P21yV/gd7PayOD/PmPKn95GnW/6fi7sotMcQzPZVF9H3KJgWRVdw1hFFmFYNSe5NyUR2q04qB2
meB0yGZbob/kax809eDpWf+gLhGk07jVA5gwiLnRzmMwrAvxA+CNB6EIX+O5Uu20bp1oRoUw44Kw
GQItrmtTFcuHUZ0PaRLZU4H5gXEyjiGvOL2s2r0xHJRa/QXYprfMc6ACB4ZhkNSXm8bpdajxKoOd
NSEwzFBzrtpTkoG8rVIvy5D7czi6nch9lctwAMYSJclR8fm4EkyooQ1mXIkvulB7SsG/COrwmnPg
Lkva5tzWkgmpuUPShL0VZsm3vFjuhBTkcL1+mfkenVgxZcwu7J1O/c8XpumqqnluUqigFh4GUdDZ
LC1Rzu0G02/48Z5Uf5Lbxk04Vr1vpzwBMNDGLPUYplwk6OUAs5P1e/oaWBlHvif6XLln+LeP696F
2BqjMqQ1EaDCFUG9T+6NhzjMz+HcMjSddtrGZEHANwm4EBA2o255AjTV0I9p6amv/KFBN2DwMOhs
j19kjMxn4KharewHJH5Piw4eLlazb8/Bbq1T4aESa0WxgocLFAkJRql+JuhXGQMEwLLPucgF//A5
kYNB8UXb0Q6s+UWQpUqBsJJ4bIXEFrKZEc3vXvuNBfrhzeVJRQiKyd6wAGf1Iv6MS+6tHBJGtLJ7
+Dd2qE3LMcMdAfwAT+kRSsrCE7wmYBOJ7e7Oxgy1OxjqleV4hkBvnisWKJWt1LgzJK8WarPUmQnY
vjVFRUUC9LIfNPZkue9SwHTBBadZpCwhFhcy4bCeQW5ghZwtvJK0SBStmg0f2N+4P7ap6K9Sq1Af
CxDu8d5J9/hT5Znp8hgDp4kgPgdjfzoGmci43nsZJ5Er+O+CyY/aRIJlDf58zJIi5BSMNzGbElNs
+yAtokOssERQWQukTiZvhIJeNJBOCNPDJKG+3yZ2kj39ywX7syDqWGZLrSWiIKGwooz3cVzZIQb2
b5tgrYM6knJZFSjYwv9qQ2WXIeQWlOKUstzSvpsncxMGiI7RkKTcfK2Ha16ivomsPH8iAHwDnjC5
kPEiNgR/f01/jFFuXlLzQs54HHxJfVOjIOc9tWG4+d2XZLMeKpCt1C5a1ArxSC8NHjcVl0pPH2/v
zP5p/rMK6gqJWVTXRmkUXhF/GqXEqsFDblyMYjVv27nm0x+CuM1aqGvTjrUaRT2OwNCatT2A8abz
8oAgH1O7Fix5MOUgC+Rg9TmL+6x4IZrWqN40d11hZm+yW9nTHavMt1t30BXo5SqSAawMHbZDWbca
BIjTei08FyjLbIk3lcfRIm65PLUnoiN8+zvsn9E/JmnOqP8h7cu249aRbH+ouRZngq/gkJMyNcu2
XrhsWQZncARIfv3ddN0up2i2WH36tVxHkQCBiEDEjr1ZkrqKkmblLjqD78YKtT3a+FXQ+/Fee972
kavu+crc4kqYijuIiuEI9aaTerIHhb3SW9Qqid8P+m2qNRtJ9Oq1uDK4uBZQQ7a6HEz34FjhXxOl
heqwa3lkUrZO1NbH+13EunLEhtXnop1wASFjE0w3ZqCBtj/zxK+5eR0Hyp3xbePbzfftrzNsWS4B
0AFzPsu3VT2olcW7LgPwevDbhzzkz9CSgXyJEaBgNO7/4WH5Y3DhN+NiyBo7Qe4THwi0rGZ9qeKG
0AYMJ3Ggb4CeVlgbkFReLW/OX6421E2xn5Vrzr7AI568F77zFbrFHt/Nar29rz6KYxy+4Yly68zc
5yh4RpT7475H5LfVrZvym5Xhk+1eIhPSLlUSrQIXaYwtr/IurN2J7BubhW4DShlL+2b1zgS0TbMr
SgT8TtmVMdQbauiqNM14lA5qpJmOUqmMjkpHMmqN/JDZ02MJUDLtSnZrlukPKFM/KVpV+dngPJhj
UXuWJR6cROzGpnQDV1ahbVtvajNdumrYG7x91tjkqbUGpezouVWs56qzGgBVbZO2RvWmW9rgE66D
c2FSD9HYhUXM9+aoPBcSjTsW+0qh7GUx6p7QmmBK3Z+uozwabWWF6dDdxkpzF/cQomgEmOVL+Zgw
0CQBug1+LGOkbIw7v6s64KiJ82W0qzMbpUKziLOTmpXkBFgVjVQooDZIx0Q3en0zPI+223lDYidf
06pWqCLrYGJQwcmcknYyOldl+QjeJG+y++S5GQcIUmVaEWZ9tWda9xiXdQBKGvCxFNObrU4hCDqp
Gw1j2LiKp0X84PTVs4AAjMeLXOx5AYSOweoLN4c9qYv3YuD8ZkrV+zjN933V7m2VgRq8qw4NMW9M
2ZQPEtrlbKwB6YnHnw1p0UZT7YKqJCK0TYqf3GDAOkHNliZxAbJOBbNmqf5k13ZynKLplZTN97Jx
vpMEO1u3juJJh9Apzl9FZWxkgav1eGJDH9HFvJaG0vXHy2IOaZVXjT1X65pDc8shsDNjZptZNGLD
1qoPvzK1CJ0ZYNFVV0F2fsyr+wHFHNVKQ6GOd23FTNpF/Ofnfm41J0BRXMe4JIRJllMYvTZoaV9G
dmgM/CaR0OjghaexvWo7G+WA1ZX98ThL9LPI9ajNhqTcOewhT8GRgvgLGbJc++VCCP3zVa0mU9ac
GYLcGGDrxS5Ko1EbNNxtEJChoENanEjt/XMT/0Nw/2Njka/LjoxlTCYSxjflITslx/Fufv0AuL9X
IPD+ubX1SPvH2CJvF1BxHJ0MZc7ImX4ObS5oOhUPRjuUu88NrZ6Hq51bRCGkoEmdQkIntBLjHvHP
wkg3Bvld5ueuCD+3tV7ZuDK2CEKJFfdOFEFKPe4xii+9CUqH7c4Gg9qP4ccc34FJ91ILab2FliLz
2ZfPf8DGYpcoJ124jXDzzA07B6/I/tJkj0LvwQqYBv83Q4vMTCR2o9sonYbOeGdBa3CoROAUHTXd
cuPkrx6UK/+xsOQ0SWmCQQM1fnQwPKuZTqZVv/WK3Dgnq23Da5+4yP3QnsSHc6AA1vnaVyiy+Ly7
NX07ByYB1HDz17LTDXDHak3lam1zynaVsyiGM5pxjLVZHUrPWloe+lp9yXLu0DpT5xJjS8tqOPDs
/h98vj9OcnlO3CJrUcjEpSDdszoUtM1yzxpuhVFsnJPVr+dglhadDHSgfmNjr1aYFaqqCC7AAJ/L
3Yh3EsNcMFenwz9Yz5WZxSWPdC3WRxdmLIwe55Wkrlr5enJK+NfPDc1u6a+s7srQ4oKPEGrUJw00
95i8aSAVWu/AhY3EybIugqFGldtbS1uP1X9MLglQhmlwODSv/uWWrRtkC5cCIz3/iVNejTJXphZ3
TWWsVnQ1goT2ADha7/ogQPY/38AtE4tbFqs8N6TMMO7vqpQk+amMtp4C6zf5ahmLa9XL0dWEChvz
sEp9P75nO/kN1B4YjulLakm6xXa4eo+vDM6LvjrldSGLxMhQhyhvgOXYkcM8zb2dSm1cpiWwR5Zu
nVcJToIZ3THjlJHbuNuQVFo1QTDEaqCiYP0lhJXUPJ7cBmHZLvQTIHUPkXB2VU02nO1qnLoys9gw
p2FSaAnMwFiQxea9NRnUcvIbIAc3srTVA3dlal7x1bcx8imqXB2mZPpuNk+N3HClW39/XurV35+S
caj0WQeCEZQoYodW4v/4TWafdG0BxPNCj+YeZXNTipOD6eHs4fNbufXZF/7TUNR0Zt0B/cx0sLRL
l5VeKbbGn1bY1OepdoiEg/YGBCNLBCDAB0YJAS0SppMbtqVF+Rg9TKn2kifjqRV4y2UNexhjMxBo
rA2kvTgOY+Bfs46ZEl2aPn8q3fymTaOAmFvUMqueHc8G6Pwij/5LYEOLh6RKBTCyXKtqShjjXpJF
utfY1WFAv8+RjRl8vuuroAlyZXNxDYS0K6GXaHebu+jIX5P78jYF4eChOtW+DlnZJts55iZodfXy
XVld3AhHcbtIs1m269s3p1M8nVWADGk0jep/kOTPo/7zFJ+FzvQinsiOT8k0T4k1TbSb1JZq1Vvl
/BMUiDvrEWLEBfJ9S4SGZfRxK21MuLC0f8aY4lduDPVGFrp2OiAqg+ksYqPKZC/i/sRUVwq3d0Kt
lVRqpl9YmOkddZqqZwA1NnzWagS7MrfsNNttJo1IQesEYtq72PBnIAZGal0QqXPwnfwHWqlrHuDa
4uJTja6S9HxSEcI6xx/cA6SOz4qz2XCbQ+8yfwKUc4Z4mDom+Ra+THfHLiMtzGi3NlTB6uO0F1R4
TkNB3I1m72YRcv7dnxlceDYVsRksG9IJo+yxAglDHLqenO6GAOLFmz29tZuFigoKrMDeAtm5uFkp
KD313sHNim1UeMBTaR/R+wUV1sa7YdWOgUFgcLLhei0R2wMjIilTtLC1xGZ+p+R34I58JSIOi0Zu
lMS3bC18lIRQg9OniG8NeswDN4KoBA6hjZ7TCEWyzx3i/DH++lhX61rsXzyoWQ+XDzudpnuREL2n
D1LS0rGYNzTdk13ZD6kKpsrP7a45YqgDY7IZgzpwV6r+McSOSqGmtjIC1RE2mNuEkAr32K6NjskB
NUKqnSG4dsO3rvnK1kInGEwoaLQB67W8DCopZaaXsCp094gXdEILor1NHd+L0dr4jGspKsb//n1k
5t9ylUS0hVpncJJgTgv/tO+3tStXlgSc3B8zi/udloNr9QRxC7R5oyVu8h6E5qChLCL91+ffbC3v
AmQLjgQDVi6QBx8XpE2y6lobnsRqoRQpas/MN956qy7xysLiUFRRZyJNhXyaqeUPIGkLRaV8zYdW
3zh9K2oSQPBeGVq8V7KkV9H5RRrw32hecB47VC29NoS/3/1LGIWhYKQceKAeZcBC5aY7s1Cf6FYb
ev0KEsAhZvgdBk8+bqthm4JVYi40GiAJnPwpexpUTp3oMXMAX+E/Pv+Kq0XHmdXg/9tbdhRHDMkJ
g2HtkDmA0EEPKqw+nHkt8+M/Em2bd/qPtcWhAYx7AN/XfGgeyf3cxO32ZgPeGglV+XLXbIa79UP6
x97iCKksmiahwJ4I57GCLFAC9jpzY2SH9lC99qfxYWM/VwPs1QoXZ4kh2wKwZCaXvJ9CkNacFM94
mClItMA8bZPprfYxr3d0ER6MxGjzpLLns6uFUBHyGTRaofQ567pP53ls4p8tEU1vEHIRC6idRZTg
plDqKe2KXfYCthMPgJmT9UAe5xlq/pifN8H2qykEZiJgbR6QWj5btMZ26yKHzJW7Jzt5mfbjnXFs
qNhtb+fqebkytTgvk94AJGHAfbrQFzOt6IUN7ePnJ2Q1k70ysTggzURSqBiD0FUfxt3QPYp8Qm7k
2+Tg6ltF/tVoADYDsOKYLpoWi2iQ5LaacnzGUI542ylRaHSmr5qlF1mN9/myUJ6AZ/oreXDxkSDe
prtoan70XGOG+i3A9GAV0hHXWBcUbRsIQ6c8qb6B4CNMSENll4VD5lKFP+VCekCToi4Qv3D3XaQQ
3oglVa0bk3yZeHlfTgB1opqjmxcmcrRf2UXq9u04dZQLg0KE3jdi3U/EEdwsd0b0o0pKTym/6m4d
lgpYqZqE9moX8OEbqZ/4UO8AEfbKsfYT0wVj6LfMubh5TCcXbRZWhm61NwmUK9AlzfI+kJ0RDslP
3a5pTOy7RFe9kauBGv0yure4Aj9FRPSDBgnfWvyMBAZAYmgn2g+iAotBa9JmUtALNgdaSMhjq1NL
RWoaYe+WYJCvcoSzcriMdnRSxzww2HAunNFLoaDE7R58FlB3b8vbqrB9x068mul+rA9vJgHxi1Md
JJjCBbfOfQ/yiBF6S66GZCkrvFZv7ok9PViTfRtNsdeJaG42o5ms3YuR7Fw78oHooOh5/6yG4a4X
w8WeilMqy8CIYt8YntN2OKLK9VLU5k2doC7eJ69m1e1MtL2lxcJyHELLyR6RkNIC3yrLMOLjJF6R
ftXjE+EpJWUVsDbxQftGWS0PXOJTSxlizOvAnI42oMppGt13DeMQld9zN92rUJwtTMDh0DhJaumr
w3SRDGOJ/I2n6sHqJr9yvvH0IU1HTxP8W6G6+6iadqKLwVr6oKcqzTnbk/YFlLEUTMohiZmPzpZn
G+VN7CQtber0pXVir1W0gFfFlyKOSir55LEWgZzFQJ2wXSTKjQnq1Tzm6mIsUz9hWrpTAFhGSvZc
Yr6zEP2FFFvQwrUkGsKkfy7g4raPaoMKQIwqqHFrBwOCT/WISRoXsuXxix7y0ElpfP+/ZzV2PmTu
i4g+1gkv1NnFgCSmomkvwwpocPq5c/nt4he+5UOmvnhFKoOZVCpAWOgNySBjlPwagBJN6L8kN408
cM/J05yh4SD4OnSbaso26zZrsfbDr1jkZiWBuwIAHrralTerQgEJP4B9vfCG+1mbI4ZuULA1OrTy
bri2ac4zTFfvBkdRKzHlwFfOIB5wGJ4NSJlu8zOuRIoPZhafUZGNYUVz3bkZol8JvC6gfTesL89t
k268hFZi7AdTixhrVX0fuSNqK7q0TkZBLnbk/O8rtjABpngbZQDNUhc3zs71ErBi3AShFPFeQqvG
mxrF75m+RS6zcrc/WFrcuXKQYMNmOh6uY3PUCxHy+FLDq3x+/tfqUR/MLM4/kU6aMojhhQWxn6Xp
PLUJCN2cdq+2PLtUbXFqzLSmA2/Pqh6HHVhn/HJMvxGnCj//KSvpC34J0PQo1AJatix9FK3TdoAh
lruxu2nFkx4frPQoWkzsya2h4C1Ti9S2dNO0IROeQkXvXAiqblNW3zgM1x4iLK9mtkVMvX4w/yxt
kcAYUc9IV6OJGTl14hmyeujlFkX7Ch0Q/OXV/i2OJhQSUyCVUOkXYV54Ch1fwT2vUOPBOashrp+X
AsGEUOZtpdGrJxXVWbAEqpimW77XgXMTei4Adxf6L539isvEb/QtAMb6QcUIGRo+87jVEuQITREV
fEtwkf+SD2i9zj7/VqfIIEZYHdX91H/7/ECufrUri4urgcAOuE6MdeGh98UWauFJqKoEnxtZ37w/
y1p4/qGTCk8sHA01PkMfmXZuYOub3DEbVpaQRWem3WOAVYUVyBPfQLB/KW/doAACwhsTqvrgsKyp
pFvnfv2joS2ECj56L+DF/hhjhlTRU0sH8mJ+Q4o7bkFwStBy3M/jzDogmlO94aBXP9qVxcXV5iNG
H5TZn41Ve58QOxDoRH/+yTZXNe/2VeTMUp4qWsNn2S72YHrjGWy135Lf0mFJTzFavPvc4OrXu1rT
4maPzljHuoZdHNQv3Kip07/FW/u2luPN6g7//lSLeJOCLbpPyO9PJcBB2aJH5gN8OhMIjG9SoIqf
+AMPja1KytYHW9wyO7cgmZFCLbEoHmMT46nd4P+T7SMoJ0L6G1XFRQYCPvheYxiP2THe37oYu63d
t7KTGzBlqNbhs/+VSoKw9b/tLNKPRlW7SWSA3ti8fGQjBEDUAjBQRd91ddsHXaR8J1L3ZQn9bgyN
FYk89UOOlydhnrCM10gUv3LQ9EE/ofI4Wk9yco4qJMfRuAUpqMMPA0b2aGpbj3lJvjsyyigxB98A
VmVqIGtQTTqeWW4zN/yyl9QmTypRT8KuMKFTqWe9GtF4xNz6fmrdt1HRX5QcIpyxuuusydm7ibtj
o+m51uju9A7t7vFQM/cVNW5oZTT3TfGmjBZoWKdQ7dS9VJmnKognVvNFi6qLIwrp5QMuOtg0FFbc
V1p/qDJrXxvtUUnqnXCzd0KmnUNYaLnuz7TKDvFofgHh9G4ylG9No/pOzp6V6T4bM3+UpWcPvMSE
agV6SOnhmX00eOMVbvfqOv0Xm2dHoUBnounyQ8tReujiS5ppZ1m7A53UrxFDP11FtVoZaOeAZART
ZmDIONYdav4YfW0YCwDBobZT7A0GLk27c/cuETunjHzHqI55wr2o4NTChAiery3NiuIQRS2U2HhO
Y9RWkjL2iqwHY+T0s+qkRuupfIoN4xzhO0rGA2KP95la2h5v+j2vCfGyfNj1SnrDStfnqXNJwFym
uL9EV7zXXe9QUMSW3qAavec2buNNQFGiosACHqmPgMHneKJ2gaWUB+A4/LjooHId7yD4HVhG8uak
2U6IioIk9B4aKo+VnTAKdkQK0VNsbvVLraTXyWLf2fG+F2+87gIUwoOkyW4rYu5rW/sxNtzXrPyY
QEFVR6kOffL+rh37x1IvflpRu4O6t9e3qkutJsOgKrFApdKCEZkpmaBjyxFL+BmZwm6Ykn0U9/cW
QOMK4cDLa+nG3V5/OV1dukWEYcLIiaMAlwk5n3MEBRkg08WdAD06xDkm3CXp53rCqcLGEy/tfdUa
IWnck2b0d6KU7VY+verOUBPDCdZRxVzC4gDxrkuMAaAIl+5zza9fIAIYZGf2LhhNpsssl52FWwFi
y+jCh6p5gioA+KJ3VfwATlVqmxtRda2YDypo8lu1AJF8yVJsp2pTQEcGIQhNphJyIxY0dWn6/T8t
r8+f7S9femVvEfL6YYKvcWCvBslYQu1jv2OvxC+JpzZ+ijkT5m+lsfOf/MzkIgDmbRulw2wyly6G
Jo45j70YeM18C2Grrb68wQoENKFtAce+sCTiJAWdDrC8LvgRDyY0MQsvMS4Yf4huHDC9zNhs7sfH
MfJAQptsZBPzX/9rnbM0DZA6hJBlNdVmBs9lgQyptIQfpbi3JebzocmpToXvQJTi8+i7ulgyM68A
KQo6ncUFRQOUD2i2QScvbzgVo/DrqjA8N1d2XHXhRvkQZLb21SDF/nPL1lrhGAyNro3FYp2Q5cFW
XCVqbad2ojUAEVDL7sh7J7ArE6U96SXyYhtRS4mFMSk8yVKloT0mxbNir9hspMKcMAyT32R9EoBV
zG96C+SfL4pyqIobq967rbUbpxQEnbdD49Jx3Hfx6FccvBk11qY3ICzJfxlqRIfY/jbp5k7DUi0e
hbZFfM0s6ZCFsXg04JlU96ko9up4VjuMrvDBs8YBgig7zlnQJfuSm+9pxP3O0QCyMWmfN/j5r0l+
IG2l4e9f9LrxCSrSMnuNu3YW6zxichK4iGTAYA55NItXxcD/Xj527JuRfZc2igmYKOejoBiSpjGL
aIf4qRQFIhIKpbkIOmZ+1SH1WWQcP/V7QoovUt5OCg/m/wc2lnamOOi6RlVHwN+IPfK4gwNKVAIo
sCLfhdTO8EseMZWdKFS0iatbvBGAPIkDFcpb4JZEUZ7dWFqLHoKgQ56e4o7fkFx4vFeg/gs9LhWv
hUo/tP3PrIY2Xnzb6w9dru0YezUT61T2CEZFGhix5en9vcN+SLXbt2r+YMb5WanKi96ooRrdRI04
tTk2fUCNu3ZPtgu20LJg/hglyIhAfGICgQMWjZIm9UPd3ycSLIoO3mH20AbmyHd5r9IRMn2NjYGq
djjx9MdQn7L0vofWh9FnJ5ff2ygEG4Md1AMkA0tosiocc99YgnCOeTvsZad7HLV+J30Zu7ck/SEm
KMRxjGEhNmZT9FAUd5DboWP1ZAmYq99TfJ0GXBllNb67LD8b8qJomKdQflmFFsgRI1SRgfsLgUYt
xh2uvYjzfUUGv7AvpiNPhW4fC5n7JcBnZR2fesEfFMUJSpxdJW8pavhna6qOAP0fjOKtFDhbFo71
+OQWItDdwec4+aUe0RhjmmP/mvDhvmxIEIPzNCM5TWsIytT7HBsrHMxTNi2dgJJpBtWzW/PIOAYe
wT/cRq3fEsUXWnrk7UXmFc4N/6Wq+Q9uvJOmwaHTARrWfNmrx67/mWOv5ZR5OvxFJ0cKoh50JbR9
FoG3MwGFuyGonrT+DCeMzPJhcKob0hseq5sb0uRHTXbIieezTPaqngcql0epvDW1OEnDDrIowZ7A
75o3VR4dkE7TEsTJIGzz1Kp7dPSUmo0OCu+dzll+O2n5eMh6Naygb3Os2+4SIUk/TXn66oAj9SYa
siIYbVvbiWQY9po7IltlIc9FSnmc7Enndj4Kak8EYpN+3bf5mRCQIRpl8a4JcksadM6yeLhYKerO
ZXc7SWIFdd+AQbzVTlYfC9on+U4TOOlFASo+q9vHVvkLunS+khc9UPEaOh0Jk7QAfZjXpfUJ4TOi
QsPAD1OzwBht1fUIS+uLOljfmYqRw6Iy5b7KDAxEjFzuC72IK8/IcQAUt/g1uWnrD2bl2wnxoR37
S1fA0JUWUOdiTyWPHzj+w9FRehrldaDV1SFpqo4mUXLraHVI3OwGoi5+PhRBLPofBePHzuUTTXrX
8NOeQzo95q+GMl0aUj8yNb/N8hokeYlhfo8VA92nzHoeRbYfI8i3SWfH3dykTG3u8AUtX2egOHC7
9J0IdqsU6aHqpi9zVIkyjk5B7SUludVF86Pv9R+kh8i3SLugHocLhmV/6nr+rJPoKdHNEDHytmNA
K2PIfGTWU7mXYBHbRZBIQiPO8VQn/8l4HkRdu580I5TqFJh4M3Sac2Eq/L5RWTRNcWyh2J1An4KP
R1aAES+FD3VbH6OBHpkhVVMNDVNpHOY/YtS4Ef3gg+XgrTVLCzc2eumt4WyMGRxbZMPV6LekV+7T
PHltyuyLkUZemSbvfWPurQF3GpQ13thg/0utpXWDtsXYPbZt9yNKAK8CFP+2SAYDyOXpoPVdT9Va
3cXM3aVt6RdN+qpUyPxLqyE00aKgUUnmtaxBDy/ad+XwpFo9olil41EAwxMcDcrruPUgQi36OChi
N1Qs92yyNKNKWd5OpXpRu/ZHmpq7TLZ3mmN9adFJbaNoR5R0niIyDq6mhHaaWDf449meZd1e9BkY
+KvmVz3UjgfGk4EC7ck8QxgymCIOoIGwO6yPX0wjwxB+mSphXeg/pIA00ORM+PlRAfeO4lLX109l
Y4DLgUdKqPIyvcFrWICixXFoPETvuQK+WJB+MEc7RNIu/TpBBT9zzYvBsuwELvtL16E0No1PZpY4
nlG0r+WQP8jSPJsgNqKyLdWnTIWujs7BXcJUErQjWJNknO4dF+NgymARBK6OU0MgeVTctA7HhiQe
g4A2UpEvo2IM1BxMT1HlQzTgPggX/4jXwfgaVfBFE17rhuNpUMxquyFM0XpuMbPLW/sRel4H4r4Z
bo2CwaPCpmBSGuG1aK94E5nu/wvCpLLl3EbBrZpoVKVB3xF/kMlZZqgp1A9uBDyVocTCr9LSbxvm
Y7zne5fxM9JdC98fVBt97A+xGdZ6UQf5gLFj6eBZV/t9WaL3jHLE52nayuMFFP2gLQFbvw7aoEWS
1phdb+PqAfJogh+qIW/2lG9xt64Vx4H9Ux0HiGUInSxpFY1KFfpQQdnYomYM5G0VzskResfVTnj5
9+TnPLmOz4oK1xZQdaV6N6MkwBQGICD00RbVwsmFM2sq1OVrJfIy1b1hvH1KzXyjF7zyfPlgZvFi
yqIoJu5sJm0F3r6gqWwH6qR9CMG5jS+2Bvf/YGvxgIlcENMbA3p6StneyhZ0o6R6jbrpTbgogOp9
/KpomUmTRIRuL74Urv3YVHrQWMb3om+OQzxdYh7dY9IwMCrgIz4/UGv12Q8/b/EcruGg9cLEVpA8
mLl/UKJ9j8PaCRgSgjAPhO1tqdBt7f78Crp6aZAEsoZkgsm27qhQvo06CUT1HS+TjefUhqElqs4i
lZmJmUSwj6XX5NCcwNtAYqhL25wEXSsJ41JqgHTrNvQRl40dTR2jyjEA2i3N+k5X8/OgVZdhks9O
2x+Lkjw2aX036vGPeIwfapbcjqV61JQpo32LVM42tzSdV56uH37QssJqVBM4FOcfZNTfpoEfJ60u
qV5pQIrUoaHqW+WcLYOLx6vuVjzrYgBFW1scc9XlgPMU9z0z7jIZPZUR5Kk+P7urzuJqy2dneXWO
BqXt6maCwW5Kn2yWfOty8tiaWvC5mZVHOTbSmoVRjBmyvziumAhSFOgwOWGFmT3aoWaFR4WLcN/n
oYmCcNXmtwXLbuWmvND6Av9teXl+W8ntOILscmg3KBROgPY1YJ/cBI2tBpU/C/w9enm1j8hsJnWK
YQbtJ5oX78O04W7XKmLXW/j7368sJDNNQWrPR+MXKmJ+C2DkobFAKh3vox9Qf7C2mtbrMexqTYvD
GNfqCHAYPpp95i/9cQbVlj6vZzix8ESg+uTHeEAK6n1+Vra+2OJIdl1tJUmPhY6KvBnd8mZi5o43
/wC9+GE/559xtZ8qiAJMyAlidXXuVSl4ljLHyyCxCf5WPDOl//mq1oPE1W4u4uXoDDK2a9gbjzP7
q4jB7CyosYveZgp3xdcfNgzOzmlRd/uwwEXQdDqHawAwOWHjY1zlm/48D/7Ms6tR4TWb5BxrhfEP
5v4KgmhG2Xy+AQc8RYZDjbmH95l/3PBqvAU0z57Qf92irlrDU30wu/AsqBulbURwWqBMdB5ZfkzN
Kj0PChgROnLROnvndtNxlJHvCvuSAw80DuQA3qedm6nfa17cCms46E4SlFnsKXb83TD4LjP+gW4W
MPB/vv9y+Lowqpgos6dFZ4mgLoPxqPOs/tuA2Hhqw8kO3V+aDeGsbYq2ees/OQlL2HHRdRiVnOOq
jqaTY+6zpNwLlXs5AKGR7Xi1bm7c4dWsYZYs0KHlCJL2xdnDA90m0JIEqQNKcb3On6BU8hW59qUa
9bfPz/m65/1janHueF5VQzPfK8b620lPZrYFFCI+N7J+e6F4hm4umSk4F94iN6EM1QgsyKL5ge1T
Bu0tAuonEcSlr+/B0LaFZVhNBa4sLvxF0ZouOrxYlzp2OpV2fKmG9jVLCpR4huE4Dltif+sRBhVz
FM5Rpv1bdTjvUmjxYo1jET+APPqkCHLTm24wOWhimgbU5owDG1Xw+wDfbSTmXlG6759v9OrB+fMb
lnQSOa8Mg7X4DVXyXAwjShYj6qGDL9x4wyGvXoorS4tnoNYYxTRFsNRn5dsgTdwMdKdzaT4mkfnQ
lVNMmbM1brd6WK+MLhLKBDIXdcFgtK0qwJemJ9VMNnABq6mWAwQpQSpt4Q5+jGuVU0jXddH/GEHD
0efmGEgQhONprz/p+E/8LgGQOCYqepVqt0XSsX5PICUAoL4OMkFrkTOU6I6MWY92pPRG6NdiLnNH
vpUONanmGcG4b7aaW6s7emVw/verMF7igLS9g36sgNYndSVAZ2lnbcmYreYkBELj2DoXsz2Lw6Ib
aYPyJMAqda8cOXq8alF+KcGw+vnpX2P9MbFFczsX4DqbLKJZryVsmKxcAToYFGS+RkOMCDjjDd+N
InC9yZuCwkcshQLwZNLH9JxvNbhXLyBKFrYDBSQHMpkf9zOSkFzKWx1uh8RnLrsX3hso9EoQCubp
y+fLXc8wr4wtfFybNwJ9elSP0qxjnmwKSXGuGl9kSu13pvtSpC20z4eHHlAamgnBPWOYNTFTlIoL
FmF8oi/fHSeGyoludhtBbG2aDjwzv4+xRlxoXn3ciy5t6qkGNjCMB1Q96xhCXtb4ymLjaGjZDo0y
lPm1A0qidHBqX6ndC5+G1wIMwSCWVHMqQAJAx9w92yPU0yrzBOoFD+KwAaZg73QT1dhY8rMlpi4E
dTSoZpgSbuzw75bjMvbPk+wWxLocw/pr3NyaYreXqDQPLX5vpWoXAIrvnDR6Afz758gg/mfxWyuv
QqseTjHQNXP57pQ5yo//x9qVLUduK9kvYgR3gq9ca1Fp318YarXEfd/59XMgX1slFKfg2zPhBzu6
HZEFMJFIZJ48J1IEA6EezEHxOAPzEY+fmPTb6KOsoekC3GACwcdBij5EA+IdjYBybgl0nzllj0sA
rFDX1GhS1IB6T3icYCNlEPcahxjFA7nO7SVR3TmUq53U6iAnMirRKcRmtkBzrflxkjymhbBJa6hA
qzo0M0SqMUZRH3Lk9lW3bTLwxTcdYAFEcHtZd9s638kEZFVkQDMg/JUM9VOVhTuAe66S0dz1oSRb
oUZ2mAM+6Hn2rAj5XVkFu0giKHSb14Ve36e1dK0RxZtJ8SmM820cDdcKSsNekCNN01QnTYIbSRYf
O7N5SYsYXNJT6GZi9xYv3SaJVMNK62SDwSinIdl9j4GNshR3Rh4+gBzxoJnAv/TmnVq0IvqnBnD/
qXBjhupgYWh3C9Tkp5w2HxwnoNHpxAcwuQBJLlETT4bJU80MkzID5A2dZiobOrR2DxabCEIMCMkA
qHHsrUVLJH4ixqcMNDNYZDWGMM26rYBsEF9FaUctlj4GWopfg919qt74W3qA7sof3OcyNGygCCbr
kGJlDiuaT6kw91ikOaOS3RUQDanIpZIlBfIlE6KsaHPKacc9Yaub+22XLTBo0Sjh0+O+BZ3/oxwq
t5FRQZDWXNDfnqyyRPV/afXHkmhPwkKcVojuOdu9lsmAIkCBKiudPGeTbSEQ66UqZ0o3NqD2WKAB
7NUfOCrmBImwOAHjmPAiXWPUK3GTB64G1NqNcWyeScDlZGnGpFtwA3sTXppRZcW6A7LR2/bFgG46
ZBy6A8S9efCZtTwHmTjkMCHbglSHyTQ6kOGHeQSshaJi/DatYyALpxt5Xp4zA13hWTTv0KD1iFy9
nN/vNV02ME58W2ZSjk5uQSQ6wdPUMnut6zy2SjMY7dwQryoFbcMkvmqCHq2M5b5YlhdMd7zi11hE
knq7QgkPQ17QVxf1zI3yJXBrNMrRsAbcrw81jMxVbicGM+cuW+P+UpGU6TiQMnJDFpRaj20b1XmP
aQejhQZM+6gXSWcjpwGnuglWWLjL0tZuneA/iji8N03j5vy+/S8/QZXAjg+VMrRefl6n0hgIRoz3
hCeL2m7IemgYA+skLKXXFLONKxb9AxR9aaOuKJIrYxw4qfHqCwf6hH//AvZ1sdRDHiSRASAU5m9R
ovCBftqNDhWI5hOGrDoolO410dBNTWeRedEA6rBCgoOiKJFlz2aCdxOgssF4PxUK/hDDVkCLcPZ4
regDUpR/jDKHsVYaNLM0lXh6agE360ob3J/EUXzVw8QQP+quHv4je8w3XQpAW/puwmuj1OnEawUQ
chHeK62wm6NW4NwsHGtsDaWUq6mQYkS6VOidIUu3RQqCJRCHm4nMIUZZbUYc7SSb8pd44qQhYABQ
qRB3+eX4prqoC9lguH8ECPFWtpoDr93wdVecXNTfu/kVeY4eM0MhZFKegRR9mCsXCvVmeTCWi5EQ
N9FaG2y+6ABYgs5R3Fp1VAhSYSJdwtuUfbOloRkYoIU2v0juMC/nj1Q67E+mCvCc+DbDhM3YzAD+
a3REIFAnA2x5TZRsY1YSZzWrPkLFaQnIwcSTGfumgVpyHuE+FtP5wYR6kQMxLkfrpvcmF7ec40Yv
mZMPdmSMec9nFSCINSo1VPWjdRvg1yFWhqk1SMB7shfs+cRAdJfOWWSuvShbBK1NFNMDRGsMXgGT
dc6vaXX/AJ3EzApl22IfPTHeoJLW4owl6rvcvZeB5qShCvDeuPk/GTKZedC4bGKllmFIkCTbgGaT
JIL1FRw9YcVjD1vdtO81mczz3UiGSilGRKmeiMBiRA9aIN7+31bDeIKaKYDHzHC7UgYeHuSde1ka
f7exVljEzHj1iLXioEwFj0RgalGNZOqrS123NZUi88oOdchAs/Uu8Ms6c0uyq0eTkzysu8S3NeZS
KYUCV5mAL7VEb/q8w2MKJeMUaQyPG239O30bYm4TUhpDb9RY1iR0gNJndtby0sZ1EyDVAjoOorps
fSPpB1Udv7xOLyGIB1RkTQTOfq0GVErc9R8bdD+PwrhYEansZhGeDWFrzM8ELejku0OrER8KXMj/
lsQ1SvTPoS/Ka+iuf6tv24xnzDJKKaKBbHxcajftIAcbTc9khLxZBjjReZ9f3UtISWMGE+BuMH3+
XKdadSQPQnwuMj6MMYC9fcmxQD3rJNodWaC/4Ggni2AoSWRSP9flQwm1gQAj+nZPIABZdki5UZK3
jTCQOGZXASfg/kCmrCIQAi7E2M07A+y1Gn1SiShjtnZUbWo7dMH+QHV8hQgyEKENPjZck3bae+f3
dT1TPjLPBBNDbtsZ+GZAqsfFqkFc2VafU9h6GUibij0YOjAPA7hLUllVwcuxVh/vyFdxU4vAqbEF
IzxcSbR0KADmaXRvTBDBAVmmFNd359e4+mVNE09WvFilE8ayLOrBgRjLsV8ov8M6xTTYaGXqPlM1
y2nzlHMi1xf1bY2JYIKs6pCJa8AVKhp4kyt2295LbeacX9Nq9RuoDwy2goPLRMWNdZuoUUZIMnkQ
0bDUHaVYhk6i9zfJMq/ksXYLHJtj4oxRpHJcQNAKn2orTZGl66Mzie02FEALpXEf+mth7dgcE1oy
oMJJSeCVk2T1n7OdX6o2Sp2lvaV9ZUrT1NUoAVqzA8kiLv/i6mKpmq6KqQ5U/Ji7YVR1qR+l0fQg
ENlgAGzco5m7Nxr5EXDXLih4b0UavNjQA9XUv+2xdZ1FVyLRLGhq9yWMLFnteCDOMjj/ev57LXSj
+YYqHdaH0hmzv7WsCyNp8OKY6vx30IKnZsY0XyXFngkmQx4x6NqROLbGHIlC6PRSnQPkybt4swAs
Bw4qByMgE5SR6cxY9oHpicRGMnP+kKwdfGhcI2mWUIw4mY5VNJJ37YyQDmxsbLdx+iRNpQZ92hRF
YI2MTtUkoTUlPDnK9cMJhhcJRF+SjpG5n4cTbYSpmAJUQNTXbGs8U4ax3M/20Ppd3MGPXB6fzOrn
VBRVg+wfXtzs+x8MTRCbb+LYF1Jxj0mW3mrr+GWctdDB+GuzOb+tq5/zyBrzOee6kzrS4eGv6pet
+VFNrpbxpENWr0UF7GXohBGMk7G9xRbt/kGJwOo++5gjs6e7eXIpM3oHjVWPCpWb4ECxVA9AaT5/
zPoHBAUKqIEIHids0hvDXyA/EZrAIw2ODPXpTeYJrnZAVmCBsYY/5rg2OKcqhoT0BvNrOka6frpM
IpKuAFEw3g2FMLl6LWJmt5b24O2/18YwByi6vE41chHpxoupdcApjtdLu2CMJ8k/0diKrAK42zoe
HwaSoSAiX4Az2j3/4VeTheMfydwCTQVVpQWEC1Djmt3h97IRrzU/2cib9I4nYb3q0kf7wUSoSlIT
DI8TivbuJFch6bVZi9eV2KUW5EgfOQujD8CTCGyoSKSh76qdTPJNOWohQ12bYKSRMfAhQnnHWDaV
bl4lZXANEP7vdlJu+wzEYQNf0HM1/h9ZZ1JPYIkL3ZgVVNK+vG0BH4EbOMp/vO1f+PdaNg1kyT/L
ZZytCTFx36qV6SkG5iKr2EmQ+HG2dK1ZcWyD8RUDQmGhNMaBV5rCfdjRObk4BmAme5fr8gItnU1L
hocEgll6HvoAm/AArmsK4ThS36tkXChQ2zQOOzDVmlXso9l722m9rcUhWpMANarJFm8K4KhxGUn9
AZQD2yXC6IJU+90kg+MOFSMgfc0E/3OWAB5bYSoeTGuSHdMx+bqWbFJGzyBO/ihK7fb87vE+EBNi
NRIDdj/hxmyN+D2AjrUY8eS01g/Y9+4wd1SfmxBNAK2EJyUYn0jeg0jECOsbqAw4CfFqLvf9GVgy
rknApIlSYy06GhiWKBYexvIvx5S8CJp81YFeAKJrjRVP8dv5TfxfwtU/S1SZp1Uuproe5ToVISE+
dFWgDWX4ij34fGWoVTjFkbOpzDtKrkk5SSDl8vLMGl3RVZzqKgYJomAPG4i7vuvIVUunqjHqZxc1
MDJWcuAlWqsX89FO0zhz9ISVskiUUw2EOwKoJpr71OwsafE5m0oXciZUqkywqqGOo3QdjMy+usvl
Q+7mPrn4mutuD38kH3J8iFk03KyUaLamAm0om6E1NKgsLHpVWlnTbM+vjLd7TMBaRHAnRAMWJsaF
JyIxFOJsE8/cwMg52yoTlgZ1yLoWoBxPvZkcBBhI84Jht/fIOxgrMnTJta3AofVZTYQJIFrwUFMy
WWZ+DNINAFCExAuXCcqRS3kP8UW7HDADqmIcV+vzvdCqnOr4agsMpL4mFYtAz5hlClfzMkuVEqoZ
jRFuGiG8K7X2ItLEEDwx6jMZ1E8Mh+4KqYQDYTzVEcV5thD4/gTeSEGGMiAp0Gdkn8pCHNREHs3I
b8zFl6qxd8Ym+GzihNgAqbyEZeKd96TViHdkkPEkRS+mJesxkbWMQ3yTLyJ4jdTqugU7YGoYAKeG
ESrQ4PSITOcPLAOQBwo/Q8Q/bAQQJBWAH/qhdVW2RRkvgdkw0Z+T+rckz69AcHqBIYirTOkm3oW/
msUc2WYCQwNi1LoQUPhQD7SQBS78v7KYwW2QM+OZx2P9Xjuw6BtAzNCAMMMJ9gO9Cbno8wZFjwCS
txHmEz+bdOLsKD2NTLhDwx9B1YC6CuXo/RlT06ROUeKMNC8rXjThwTBfRHRWRTO3uvD3+Y+3or4K
wC9qDoAYyCYeH0xaBq7Ock4G0FckjXaZlO2tqmYGKBXyxzI3Skou4Uldf18vIuYow/k1NkClU5rT
8wya3jIMPiste9LF+Kmc5NhZJADXtMASO3W8lrLwppWHDdHMnWIGvkgEzwxTgBhqJ4nrVwwm3pMh
kTyS56atBJRoJ9EvOzHjFQNO3QQPHBENM6JoeJd+bcLRJUXQGW9icHHATSZHdCv9KnQxm665YI33
hPEl5JZzTv3kp0VmW8M4VQez7nBjmUD+LWjLYC5Hax/Of73TfOqnFebQV20I0Y6+R7JRXZmhYsui
F6kCpoy5A5+nNzAsATetqXBIqsPw0yUNsBC3ygS6QHNTbBUU/lJ78fPtF7m3wyv8KTxr9O+Pvpeo
KVVhKpScsIDgOp7kjzFSaEjtbrRUsRNlvMuF8i7Os7tCyT9CM3wSUlAsN0R0ulqSrVrO/Do3/KlJ
PLNTrpSxs7Um/MS4yHulkV9am3tlaOyHDAO7STZ7IKCD/G+t3Ha6+mYkHRikyd0UCZxERqbx6OfJ
xmnD6CJuKErtyL645xnD90mTUxL4Yju/ZfeqD0IeR3kiH7UtgA9evuqdwMKEzq64xNz9JQgVXuun
816z0oenIH/wqsr0Yj4BTSZjpMhKGkFteRDwSsn621ghAJXJy64N1AMwPJvSnO/aaBidqNCfOeZP
X2k/zLOZwWBEGKtGQcnrd3/50nxNS8i0SMXzpNX9NjCWB3Qr9p1NB8YwqBpRbZD3KMTSkcwF8x1n
NWsnHTV+iKEACqieoA8LuQHZHDSU/b/gaa3daD5toqheel9vS2/cgN9msDlWT7MruoffVpmT32ZR
IY9QYfcVqG36pZtskRi7QFOnfq26wkfrzOB1yq/Kp9Dj5TYrlSoYByiNahNB6Ym98ZdC6qY2pXIs
NVieQblzuEfmave1U27Jhg8KWAtzx/boVz4KB1W5LCBKg3TCXL0F3QVozq2JXJcJry+2+imP1sUE
bRTEuyQxYsDgx+qLC24y9obKO32rPgnqLxQaJU060WNpTciJ5wuY5dQgA+99W+XOWIuOPIs7Esyb
sm0x0g4OHbmKntqKzFahl5ezHPjxVG910dicd6XTZIN+TCCbZWDnzBNgadBM0BKOMbiVguNlSLNt
LGu+iTJg15M9mj2clI1jju07AEcm9pWGObpKmy0QKQhttM1jYgnaYC8lj6l1fa//WdzXa/3Ic0A8
EYsFpDEwtQ9pjxj1/pDbN1pLLiiYBJciJMJPiJZBeyHNco7TAPaHyQs3OUTifMFFLkyBRkVli9yx
wJUqA1r7GjrDEsChaDMwGaIxVRhCLpBe0BAKpY39X9I34xWE553z/rEy+QhbOkbWAcRAF8qgoeho
D8tZ05K2Rt+mcZRn1OzEhzy1FOSiFgYPHRHsCBvM56q3582uncVjq8wKE3VqIxWFZxDP7qNx8acs
dnKw2Jy3slIC/7E4lskXZJlqWadVjuoyVKVkW7e1X9M+2BpujwgaeCD0dWQr9dpfKKBwt3bNdTRd
F1Vk4AS7ywQcEeX3v6a3Z3+cbX1X70I3PCiYSNhGt4rbHErOo3ztPKC1gFq/TkWN2aaN2IB7GcNR
EK8T+htJ6EG0o5v/fWsRA0tHRhiHyTSjIeEEoudJNe+rYNwOUvo7MrSd2IVPeaLHLjLNz2BKrpWw
vEat7NADcTBKwQ3n49I0kc22jn8I40NqW5SJNmG1KKJWsUVpSqZ9tQcWK7haXHnDA6esxTY89zFf
SD+oxr7b5kqL0wLkkZ7UBI8BxE1CdK67CmjYmdg1f+Z2LZE6sqcwELOgjaN4oYLHMvhntiIUDgTQ
mTqgL/sX+gZrB/LYGPMCADJVmcFNAv2IutjPXTJbahaDU6flESryDNGvehRvYqRsemmCwEZdZKco
hNyay+WznfP78+6xlkIdPwrp4Tyyk+RKmPcLxjj04nOA4k1FzGstuGgwlhW+5uLCS9nWvtbxE4qx
15AqUqqBilLs1F36VRmmDyiwxXFj9toxPzZF//5oaSRsOxXMaWjugIGubbZoi/ACJ88EE7pSsQk0
MaG0iO2t0jjqGy0oxsAubevWNW9mp7OzVx4tzJprgPUctNOUW1thwTtgZVbCRQEltFaM70ss3gfB
fKPpycN5z1i9FY7ssC+UZJDDAANbeCC9d72d3OeXQuSoj2QHfhjMRYdb8ya6jUGuaKfdlh9HOMs0
mKPW41qQoWxqgq0VRZfuecJQtJi8nV8kDX5scDxeI3PMEjJrpQBGdy/bdtt4Z7iaLzu46Djp5QrQ
nFYO/vlm7GOB6E0+TAMmWFUdHWXKC6foB6Si90k03xmFmjqDJj3ME3KINhZBxRc+FkFly4txUWSN
kwXRr/MLX/fc7x/EHI5MDMcg1xFf8g7ki1KMErH2ft7EShmaLhp4AcBdkFiz707JHNMEOpK03j66
ye8CPP2okkFcLsX4kMeDYqymaMfmmBu3GVNdEEosqRMjN5zuYwET0brgjMvidsMv4DKMvgGz9WOi
viWl3ySJ1YPq+vyi1/f1e83MbQsO3G4hFa79FhpgGFu2lZknjL0ysvpjX9m+XlCoYmiC4cIbe+XF
oBpcggmiuiWN3vKpe15QypGC+T6BLHcsmjeg2LY6TX6YZNOeUuFjhAqKmqnXmVE5EAs3HAjc5G41
STvQLD4CyGwDtqpa9Sxt41p2hSbljV2spQjAVmJYEaLxksT2BQz0JwiID2jiTglnxtulAaeWvuuu
IrAW6/oW9HNbvBn4aI/VoHJkmakYmCrks1uVPhk0c6OOL3oqYpaFx26zeqkeWaHrP7p5NFHQzR4k
wp4+AvE+hpaaoEYowaKYAtUGDnhOfFn1uiODjOuXZaLoOUEJVIhVcNFddg2vpcSzwPi1HoRgn+2w
pNEW7SLyZTfxcruzeugNOKIDWbgNqfzzZ4nzsdhXstpOS4qmJ/HAj2Vpw6egvMTF83kb666IBz8Y
f6C8wgZmKQezpIQ3rdeZ4UeRgG5WqRQnFMPERhUYHP91yEVY0Uvl5NLBnN7fNpnYC8CDvsgzbEYX
f5X+oF6ykXb/rvi3Wm0FmPIfa3SXj5wxF1DzjXtoPiVKEvttVk1eTeIW/I95ej0aKZABDYQGJ8wk
yqOqWJmkQAsx7u9KOYqdOgdzf5x0j+KMZnohx5A1mraxkO5M8GaGcomO7UhmWzVxXQ25EkFXIOY5
38qGKbg+kMwBGUagk/VzCWQRlFodcWrlg7oD+emyVzvHsMtt6fQa2Kl47IprlYUfBpkDnLTlJKgt
WiX0C1GE73L5N76XFytWM5Cjz8OsLYRUKIIwnNyUJrSkdVtRKEsxsaXmcg5/j0thN7xwsbY+3Mci
2ne4nsE/w5xmzCfnTaPhBsGbCTu6/2KNqvFmyjb/ok6zVrk8ssae42jM9K5JZRSHIWSDQXqqcEMV
DEyw39qzacm/h9mmY8T8oulqCPleKFv6mhdAndDIAbNh/dilV9l8tUQ8UbX1xOPICJNETl2pDUWH
4iGNjXpmQTaeWKYLAt/ekez2GlSuYKoqnfORi7c05iUlJdJUCRloZoyQPM9h7HVh8p4ognvezGrg
P1ocE6y0GBJq6CdiB5voUCj6cxqr3Oohz0OYGKVEtdEoBP6oHggUddyodWlioE+WtAE1hNXpz5Dg
BHUbV+VCptt0EozB1iHqkqpjyIo5CkWVNolh9KmvAT1Ep0BmGZWvblOWtnGr+JSLJa0cyLk74ia8
M0Bv1u/ju/++o46UTjEAlQCvBKZRmA3Q0nYE0S+KGGN6N+UX4/gUEl7WteowaFXQSqkK1ljGYUSl
lBuDQJsRY8OlAQrT/LbcRWCUtqAAqGlW97YcEEsPvGms1Qh3ZHfFg2qMuKEAdQAh/Kbb956563we
bvWrsHTyJY/sMHuIkN1pkwk73Tu56XdR5OiueQfNZ2hh0OeqtGs2w265zQ+h37nRrfAIzZvPzq7s
wJUPxrbiHNBVpz76PUxkF+qhCtsAsafpia2Re5A72xMEFyLe/cj7sMxtNcmzEGU13hy1We4nqDwo
irlYWU2uzoeCFWg4vPRoRUyauUwhtEs0BDpMnHntDdnJbuZAkjhyTBzSADJCNsrEV2hk9E/cO3n1
oAJij4abCrAwC+0HcKGpA5xVb0gXEFxL4V0Rtc96mdh9rFxAl+SAQeF9n+OyFqGLq4OWedQ2WVZy
ztHX8+rUz/75ISzBQBUhQRF7NfcbJ/DBkb3RX1QHSu1+fAjd3K6d6lFULJSAnBTK5iYaIGhQXo5e
eg3h1616mHfktnsRLhonOnQe8Zdr4cJ4gUQ052utZE1UkEWUJQDBVAxL/8yaliTrizQdIN7kUa11
Y7/sh41h59vJz1KLd/xWE2ldAzACE9mnPEpBn1d63WgEQkifi3KAOnVT5E4TmNYIqqv/fmkKOtmg
bQLMDWtkQllbhVmg9bgv/ur81DbO+gWtI+qo+fIaFCvHC/MQmIRA8xwonROSAKWWJD0GDbNqVtBd
htx2ldjLeMNZ00pl9IcZJosQhmZKjBJXwP8LIACgQJDoGGCDkzDL9tMzEkEczDGGcmOwtBfqKDmo
179wlrNyXH/YYKJfDWWnMGogaivuiuv5IQIPqmqJXnkh+JSIA1ohHIO0zs8cS3gD7ZDLUHAGjuvn
oqDKjadaCGh9XncPcggOq9iAmljumiF6EGr9nmS6laTTVWpO9nnbax6iaxqYJCQwH8P8T9OqmHdC
tkCIJ0lfkxike8iQSpB1n7eycsJQ7MVAONhdQDfCtq26MIiEBDBGTIp9SFVny+FbZF4n9UOX867s
1QUdmWICfZ01bRDJmAEpq3dI1Avm9aTf/ferQVGQUggSNInYzzWOSSG3A55YYunLggSFNU/OpJ0c
AhVr8iCSK0ks9XeYowEK3bCfH2gJ9RRSPfQB2S1WSzq/7lvO5biS5fwwwfh7KwVjiuIfGuDSxRg+
dc0mXAwLNZHWvGh1KOulf3LCjhfFXPsoIkhNEaLoU+hhYwV96s6qcTu2/UWZ6LZppttWRG8TbJcF
IIWUIqP6CAAAdrJh5ix+7Qn0Y/WMw+hjKy9igq9ZVblxWKr0aqnVi1JQb/NJsMwU2PxSIJdFlL4M
WXEZN8u1muhOOhT7KSsfz7vWWrUdv+a7XsBcDxVkJIVJxreYfd1v5n32TPXPTY+OklWZM4J64JIP
mKdfmA1Ax1aZPFdJhD5QCaxWHYigqtsYpeiCQJej2pxf31ogODbEeLO6qIaKVAhXLQFxTN7e9FV2
naWREwsC1FuUnNMvV06uJkWidP0QcoXKhaSLzNWUgvU5LOQp8acackua4szQBdFUIPVniJLYi1YM
tj4br90w/k56YavK3WtgZDvMZdj9lHt9CwEpaHeVxbALcu2tquOdFgCpZUh7ssx2Vpca6qPNfk7C
ay3VfrcCREVn05mj6Fch64/LUHHEB08+FrMkxkVEeWxIOXexL0vxlZgp2zkBTlyQ7oKivT3/ub7q
Gz8cg7HFOIYpLrpWGG3itwuI0+rM2DQlxMWqZivHo10t/YcA2hr0KtTcyptp5Nwbp0g1xj7jL0s9
YahCaqFV+yhjDri1E8d0h538vrig5nK42dlJtP2yB1pADB+ATJVtULZlQuqpTDIkyBO46kCLGe3S
h/fMEvxq16AV9MHjA+JYZFuVMWY0x2BUUl+MngPho5K4r49Vf6HejxeQSU5GKhRi5hBrTcGbhElx
CdR3ee8klHWrdbJbza5TOzuUT+Qy8jnOQx3xxHmODDORVUyh3tumaupLV5CE/UIda5f98+DS6c/Y
0bbn7VFfOGeOyaIg40TEMstiPwNperHPsgZFuoijc8Axwjawig4qdnpUYE2B34YpOAwdqHtxEkLO
F2Nn0MDOWRtihI0TRKg/jfdZLANn6LctpzrNs8MExwzCWLUCHjGfFI2dkNaKqsImY7ftVE7KtH6Q
FaQvwNWAvJftm9XpqKLQCDdvXdSKc7tqdqBedkBa6pa1E6Yen/vt9Ganh/nIJl3+UfuAgIktQEk+
9Wd7cECUBrV1z4CaKBBhTukFotXveSXx0zoDY5PJbKTaSJNK6xI/KtFDBdWkFW5eKwyfm3a8Da9T
wdJuvio3fv3rT9z/e4eZ09YFylhlYgWnqbWtkhh+FFWXAdE4B+C0Nc6skDlmIcaCyqhGOJnwNseY
6xXUoSlemhZQKrAuzc75dfFch63Bj2IjtuCRSQDQJj6NX5Gj3QK4jN7d4Ge+yIO/rZ4KkPjS7gIe
RezpAywZ4lWJnvqyT4sPzVXrB1uyBTbGUWxg+sGrE0Nd8o+WeWSWOYyiJgxmQwzAijFSoNvxbrLo
jIaOqyfbBa7Jmak5ndGg3/HIHpNG6JEwGYAN0xMZ3k737QH91/S1uh4uRr/1IwdcghcTYCXxVnXo
1w3t8kpw8n1wC4E7cG97wnZ5GH/xwOnUfU6i+NHPovfl0aE1ZrT1Q0HDbSWI0NuGkEEF3vQCbA5B
BfnFxCaC7DR5Y5/3stNZXGY7mEwDbGVkgEp56ht3NRgbPvvLAuoX+AI38QE8IOCPkZ38bvDVC/Hi
D5o9jHUmVPWJZJZVQT+++NpnSDcKdN6biLNI3t4ywYmMZNLyLyt+sGv9GEyK0r+AUa6f2KNvyISi
GNLRMdjfoHuKLGrBiY1vzNvKrbedXxwysLac/3ard/KROSYiodmNkXQTBzYAK4HUGFsSPEBAgGPl
q1h2xjPZ4ukYK8ESxl8HFGTRTnlortNd8QuKwN1edzQMidde51PfkH1oOAa3KicynTyevpwEdRTg
fuGObOsz74Uk6QS4aKOE1gjVGp28P+wm2Tu/nSteYiowouomAcaFxT4NEBNol6KJfYh124pU2OYk
7pQEOIZI8qBdtwtEyelKjtWVj4jhBUWitUr0eVg0Q5wlA7gLxsRPAjy4zecuTB1zzDkfce32+mGG
CS/LWMZaUMNXytyFFrALTelNrOFuFnx1H94p2/N7uW6PQsmAvkdVii39g6ApEJJuTpB8958VxM2X
J/U+vgcj4lPscLOPlavLRKnob2usi5pkMqbYRMYDgW2IYN9EsqN5COZ3gp3tx2eI3VK2bT7ZNarG
p2H7h2WmjtinUpU3S5D6evYZpIk1iuYt1I0ly5x7r0ogKllBCDztrV54AinfwehKUOOHJsTCwam/
VK9htUD+WwP5QTuBt07SLCV8ker+ojanfVhgtBSqy5IsYCwYOCsSp1aKNlk4LI5oChichASoUFu5
qfm6MFuJFO4KpUcbtt7VxuCqJHIqsKwnmDBM5OeqTq8l/ZeU9y7wqLfQFz10k3Y3iODzgHM3iwpF
29iJqkMAiQR5fs+H1A6Mwlna1hY0xe6F3NdIdIVStC9PUCXVRz/oa3R7b5R5+B1Lv5eu+gwJmLMz
6IGbgA4unaPmANdJpj0EmVv0F/lY7BYozGZm6QBYac3aRujvqTZ1Xw+oiqluIJtWuZTWiDGeOJ2f
RvO2JyZU0fftNLmJkd4W1UcxB25m3oGhyi46zUq7GvRUqKqFhiuTwe+SaUuUfitEoC+FgkUWPTbS
VTu+FpViCUL7loMrs5sKK0hHLr5gLZYcOyST1JS9GtdaBJIpcPy3lkBazNNDCbw0B6tWngA2s1pR
caYBKYYY+XMrWYIMnpRg14kxRLUJeBteSTP5S5TtJyipWJzjeVJ5hwLp8e9TfmYbap1GciyHqZ9t
6Y2IfwP4AHbhA2+0YPV8YCTcwJAh+LbYto+Emcy56jA0NrRQU3+apA6PrcVK+vvzK/riYGZuKTBC
4jYEKgDVdpYfNwt6o0Q1JvOTrf6Zu8E1+V0eiGIFG3XbeiIu/OQmBGA9diDxUO+Dt8zn7irdtTO/
gaXObSMDqaWkBaCnNKzuvkIXUSgoCZ8IzuHYyewZ+mecda9cjsfrZjl00SUhahNg3RgEcqZthWDh
1Hb50RQWJJG/OI8PvVPed3bqoNbxmqOTL1vzPr/qsB/cSMzbAsbxm15qjSDLkcYm2Y2UT7swGLy0
CADbzJ8xSmSBd/K5qYs7Iyb4PKobjlBMzBTea433OxgHF8IS5BV1RrdFtOtbUPBiohp93QITiXZ2
k/lcQAy9QX9+fDo5g+FWkOetEBKoYqMOQQT2JKgJo9veATeBZzcebP2z6uXeuOcx2Hx1j85ZpGfv
6MlgQkt3MmtYHLzAr11yAyYdYG/k35Jv2h2EIDGguUmveMj409j2c6FMNi1A9XWMW5idvOGi8EDZ
gyRC3vC606eJ0U8zTDItqCRsBKhf+3njGUtr6RKYNAPZPn9+VgoXP83Q1R5tYt0uNW4emKlRqos3
lSf9qrzazg+GC80am2ziK3DKp1Zh816+HIdhp6B0eeqnkC6wXTb5nNhJzYOtcrbwq0lwtLaqyvLQ
1GBBqlHE1q/n6C00ONiKlcAra8iaFfQDCbhrWMxC2AXg3TKUCHdVkflpYSRWluiZrWkL8XVISTj6
oqXWXOtbsTEvgaQdrHbA0KKaztd6VN4adXBZlWps5fnwCC7R0pHKCLiLsY2hXNBu8zGiTBucR8Up
oFLB70Y7EwOnIri62Qujy9VhWpq2wHmFnJLTArembmcPA758Ec7T65ba0qGzi6uJ6i/+dLJJSVvw
TuumR+ouszuDPIqhdN0TDQSEBHI/TYnHlJQJFkRxQzvUA84tseZqeApC3YNoILNh0QPLMKWo7eAb
9VrwllcD9Ia0+eP8SeLZYKKR1EHtHmBkQJlUwU5QzNF4vNarAQ/AGEjoQU2HMsz83MZk1qoKwYfi
Lf4aQpBfv7uE33PL/wJy+D+kXdmSpLiS/SLMALG+ii0iMiJyX1+wqqxKdoQAsX39HKpnbkeSWHK7
56mtu6xLISS5XO5nWYl5BmAXeMrM0FtIQ30e2crBvx5lFZu8JXjKZzp0EhQJ5HcGZ6sYmfpYhsaV
1qT3imL+auYvjN96IsMY4uDJP6W6gRqiZvGrKNWR2vLCE6N5JkzEVBXFaSDtuax66B8nbkvIiVT6
QS35O4zsjzARupGaTfP2rx1CUKNRIbBm4xUDKK3PU5JzPS6iPoaLGgTf9OO0+4uKrZy2Bd9WCiMY
CzsM1yMhCg7A57GmqASjtARny64Pras62Qxf9lRjPzkVTa+2F2xlM8IVUMe8AJex0AP6PKDUVpOd
zLKrmSWjXHDaVLBZeeBiSjCzQJcV7PIvloCodxO7amOGfDOB4Kn1qr6SM6xkHMOPD/k/rxJgNGw9
KILgCMMy7vN8GrsEzqiLwcGUpaAvTbz4LOUeUphb1Z6vjXiIAF+OtLh2BZdDs4C4GxInJBWmE9nu
/D4YYKnKYGJlw5MHLxWQyrfaZiuXFeRroUAMpAxkRZeAj6Qua6Nociig6Sk1e8uDBoXbKKX/fZha
CyKzTC6gP7OQzBdFINaZUy5Zie2nx96LHT0Dgwk2bzmKvVIwBKi+uFHlNRJeCls3/kpnBh8XF+Xs
Vwkm6LLNCq+VKiUaS4Gr7VDN92eodLXTTwZgVvALf95Gwn19f80jGrD8ROia1TI+bxwl74exjZXQ
b9jZyG8GvH1Bm6Ei34KTrA+EPiselljAZaMLmqxhgio+ZFJVWIzOhmeRHDTQ5odD5dx8muZCuhnU
wT/GWGHDQgDOnL1xgSVbti2qmg9Qj7fiQEvxsAxJ49uke6ij/DbR5V+Jwe7/xQa6HHDxxJGIUO2B
YMAZJoc8JtoZjrJTniWvpb1rqJgqcXoQYLdfV/Nfvcj4P8118aphSp7kk4Khh5cwiB3uZKeWGnR4
QgvK2crzV1oDn7/sHGQv00fciDbI2DFCXL03nOKt2OFRu5/c7ADbbi/agwBy6h+Gt+xe3W2NvhYO
cFdCpBsFX4BhF1dG2KLMhHJtHMSKsN2cTc/t2Pbwxbb+TUC4HGne2RfTHNS+t9QRI3WClnvVGwcH
JtzFowExjfiHeZhO6YG/tqfE7TYtGecF+7KgKvRpTcD4TfInYFyMrWSpoY4g6gW2NJxD2bqeLKPz
QkkiXifSwChCf8zqmEIG6sHIxFWllOCCjdI+Ubb0dFbq/FhuUBogrYUf8gWtrVQgQBYoWv3Z12hS
7xNKfMPJ3uJr8059rT3YFla0Day7BIriN+ntVq1oNTxe/IJlGRea7UNhlPgFamAclGOKjue8vdke
ohfY4Nv129VN9veU9UWaMBAbjkA1OHZxJ93Hfa/SvMx+w8wk2nhmzrfm13X+z7fVFzEji3thQ7Ms
CcSgwps1pVoY74bsMIQdJQNa5nHjfh+mtqa2CBUWTASAMcSIpjYg2ycY5jEKk//nKIsQYdt13Ugm
Viwh7Icy5hARgwGt2JK82JrMIhjI2sTQKsRkbGM394HakE6x2FijtRvscvct4kBmTMRIKsylVW8m
1LcLVjiKAGOWb7Sg5zv3y2Yw0GKClwt4B/biTobHimgKAcBOVTewzKhtmSZ5cohH+Ta329+muoWc
W82/lYsRF0kdkZmhswYjArOHxqQC61UKEAqyDsQZTnv6z7vZiCUXAy5ealPUROYoY0AtgIoH8kd0
0/1twYnVY2VYSPRhCK19kSUE0iXkiVSieJPthii6b+B0hHBOc91yrNhyJCHTf3GsLkZcbJJp6uSR
VCipWMN0nHhN05w5Bmk36pdfKcBzVnMxzmKPTEUOZeW5mqgFPXfQGmzuzGfpDLaKZx1KP703Xt/h
8bK3Xro7yLnaKe1O6Cqw660y3OqpuPghi62jNMUwVSl+CE8PiXSOk8hRmtrBZt34snOo+Hoq/l7L
xZZhkl2oWo4v26WwIgXEtBebBYSN/bIEHaJBl0Ecci5dNvq+yQxHy3uowg66TNHD6yC4rtQnTY1E
EE/ydVKbL2oYPekteNaAQPcFiFMiG72oFX5TdAETm4oYa6/yi3VfSqgA8tmyciyw7rcz8y4DBgOO
xUH5Xzj1rlXuDMUGzwhNdVz6S2ObTIn7xBTQQSLAKU6uCLorDjEvAdhPGNNuN9/4kWO91Oid9juF
ULHTN+6Ptd01sychKaHrlrLM8jIjIVIuDUmQWWSXNFTnANkYRnolE74BiV6LupdDLU7uUIUFsswe
9eTkRaidI5fvxL5vw2No5Lt/HiRUBVUHG4UqAAkXW9mONV0ocGQJeogPxxOnNX/ntrpxYNYqmCgH
oH4JPtCsy7q4FTtF7mfV4BkzX+5DCeApFpRXxZ4XwGNsJmdrO/NytMX30wUrS6NsbH80oPvxFwH9
f0W7sk1lmLULH9UiYDFmrhg4OggWF3lxogxy0gBHG6DbQIH1DhjKpBBR8r9fqNUqzuwmhfo1bHO+
EMWgolPUUij9pRrwl7bVrM4/s9L+i+fb2ie8HG2RBWrgLLe8zUA6Kh5S+6dUXOf6UeEvVf4Y8p6a
rXWQOLzRf3w/y7XISoAxgeMRig9f7HLCKAXTgADMbhmwVOBnbr9+P8DqTrwcYbE3LHXIZKtA7eaf
iy+s5jKXYy1uRg4FfSuKmO3LQbVH/SuD/YsNjGLSQDi2/i8eCStkABApUHVTUG21kdUsNiOTqmjo
MsTkRtd+Daz0yph4hjQ8ybV6GJo2UI38mBgiBWJI2VInWjsJsyD/bEcwu2QtpptbpI9NBYMnUezI
xnMU/xCbylIr/QnogIJwS/ACxEFYDBKlVtXD3gYz/OgUF8yfUoHSOe1e1Tc1IMjqrT3Is2pQHvEu
c9FJ9Sq0EHbRfnDUexJCgou71nV8Bwki9HXuUYpPiJNBXe1afmn2eLsBHLax5dZ/Mhqt9lyE/dLS
yHOS/NXbmosT7BDuAbc5a7t/90aEFMt/BlrsbSW30rSTkTO0+kdYGWcDXPzM3lLXXVtmEN1MAxEP
RmhLGFgDqNCE6wkrUEN18dUEryS0t15ra4FAB8SNGJBgBSNxcS8xPS80gm5dUPKTifS4RO76/bLM
H2OZxEHlToPsKlKKL54KeakZvWWO+FiSQJHABOA8UyhwABQFjo1bdm02l2PNf35xR4R2FY8CGjcB
Bz5G0R5E/vL9ZNbWBAhKuLfB20z/gju0hzGfRDrAio+wJ9lICtgaRU99anjfj7Ma0i4GWiK9EyFl
SsM7KBoZIXNNeIYBae4KHh2rrPETWfW6Jn+SYu2ZsRASqKPfx6qvjVsloNXrEEVUdGlA1AZrf7FB
rFSr1XSELcWslt+f/4+kPcscbUv2rH3ei8GWs2bMSFlObNSbmuFRMyHyMkzTOWtVe+OW3xpovpYv
NsqgNwZjHQayrOQ+BLmTk/RE4mRj76/tRwvUKZTyZo+NZUOt4HGc8KS1fdE9RmZPM9QPvt8oaxOx
Zy0FlLnh1LTMK0lkNhwXAtS1+G1W8iDmfmEY7veDrOXJ0KmcvWhwE3yR2kXSZecd4LZ+XWoAHl4n
5jkaruTobdS3wOdr4Avjcqz5vXaxMmFkhWiAox9SfEQ/ZvNA1QOtOKZtSYsgQgWGqrlfN5T5Yme8
9Vsq25vjL/Z7xuG6AyFl9OXhr/EHAfBaHNQP2VN2tqdej34OLoQXe7ZLxMahX/3MwMOhtI0OzZfG
jDlaFucdxBds7S4de5qOrWuH9xmemDXbKm2tbU14v/xnsMV3bnRVZ7yGRSNTrwfI5BT5lpX7agp4
OcTiU4Z90ReJ8r+Z9D/T39oaa0lGQyKvTITAgRDyfH8Uaf/S+pq9yjbzjDknX95oCP6AbRA07b70
tZRQVdOotP4yEJlDIsizf5TF/m1IvBxskWu0cmMKprVFkEmhI6BbMeRQZ4m27LvXbunLYRbpXp+R
rNdJXwSK9SgVvgmZ1lD3xi2/jvVd9/enW+w6tcxCVZHQwoAJsgmL8PA8CU3eiIlbc1nsu2IQRSER
vBR78qpntmc1TWCJq7raeEStbzq8t4HiwWn9kqENiVnpSlmgNjULsP1HtPq/c45Y/XQXg81/fhEY
sykpRga4MNh6Em2b0C2QEP7jOG+quol7XgFoEWn/5yGSoVUSfSRYHVvdGWlOgR+iHehmAIRPRN0I
d2upxafhFm9f3huDJXL0h1ugY4nfOIMNav8UwMnIjXrE9+9nt3JVfhqOfJ5dl2SW3YrS9iM19Ll8
MMWjWU4bk1qJ4Z8GWaxSIurMKtQpxCAVNZvoGEFfie+lyif5lpLTyj7/NNY84YsdkSj5ZAkVBMuu
wLczWqpD4TmUG9puPUU2l2oRhQquqbweqxDh1QqGPQ9MbzgoaGrPKjBbJKa1pt+niS2CkV6N8tgV
pgQpvhk10NCifcMN5YzXg9c6bQfyndK63++ONZTLp0EXoQk6JqjcqdgeuupoAdqcA20CX3Ja2npm
CHKuuI69LaTC1p5chKpqyG2ptHGoDe2qnu5V5XdoBBsTm/f14rq6nNgSVBpJfQWBc0xMg0vrlXWY
9rlr7RsOdItF/xQGtxoEK6EKgpSKMmtImTDUXsxKFIOZwYEZUh3mtdqAr8GLjdVaAyJcDrHE1Sex
xHo5JTNUkz0N4PGAE+snd5UfeR1Njmwf7pMjP8K5CKCdrVVbPXiQMDWIrOnql0JDNpkmak4gaBXV
+JipDYyDJqhiNrn5I7QydWsBV/INgFIV1HOBroAWwyJwNXGfRiSXUzAzmnN/mrFJYCs6NW3utw/f
6trNyANAhGCHtARUVlaUFpCmTgO0ASDEUNxHcfj8b3bk7BVtABikA9DxOXDBdzBKGFreqJLB0hb+
zfau7WpfAZXVNKQr+Go8qWHOKP5n6LBpEMDWGECBlihQN9DfNn7N6mpe/JrFNdRwMAkBU02DKnfk
Q3us/OSt2ymQ2z7MCKW5VCUetuvZa098gG///gqLZQ0JT1khMG6PeAN6tcdOhqtR/aB4mbuNLd8c
b175i+uCC55OvYSvjiLcIdqRHXJKEFHisxQUOEDKzcZ3Xdu2BG0IFRxGyLwt4V8xhMNIUemArMDQ
cnLRuXrUqHSSghZ3xhaHe607CnXav0db3FAQmMs6qCSncBHz7JgWV2bkaiMVH/p9y+gIQ+EUquRj
RVXNM+6hL6mDva7SmcxdOaWzyXrZmv3iDmOS0rWhgd8DSloYFB4LtH24UwIIyo+utomNWqtIY/7A
0VqmboLHtdhNRdMlVmgZkKexeeOC2XzUozAIc0gQl6OP+wIiCPpVpwCcDLTjRjieJ7O8YmAlqumQ
X4US/HLwNjPDWsnQSFNK+1FOyL5qrKsJgDcWiX01mPffb621WxOmPGQG8lpfLaNE08JmHvROVDt0
eLPepFrvZtpGdr86CKgAJoQXoZa5rN20iTDsScOcJoVdF1Wk0Zo0V7UtNuLP1jiL8GOVrRRDgCAJ
pOphqp/DCliFMN5YoK82IHMh+WI2i+3RwudOjXPMZnjJb5qn+kH7oXEqcxq65XN27F3wi2co11s5
0PwguVtQ3rUgezn+Iviksh4PQ4nKbC2CPH2VMg5640uibrpgrZw7lGXxIsMRAEjwTxS8iHJDmtZG
acKWUgug5eDq6JeHu2IPE5egOm2WAlam9Wm0xbTUppOsLkO1qu2SD3kEhkYnqFR1tVyewtIuHbWT
7yQ+Xfd1lziVAUvzEocYD3jrKlOY6bG0fu0j+UccyZvQhpVT+enHzTvv4lOYRTfaRYwfx73em3n6
fEZtP0PkCCgRKEc48cHy4sPmR5knvYgGFtCwsxoz4sGX/tRohHotyYrhRx8ziKChUfcn+PY3EyzI
ZNWJva1W9Mohgg3hXKCEwgE4d4vkveamFmVcSD5PIz9XMkfRh6e2ML3vA486/z3LqcE2FlEWugNo
Ky6iOh80fVQmNL7kg+6zQ3PihwmAbfsxQda518/SHXAivuaaAYjfsztKHSRuBMTiRMWB78DKc77/
RWvfGogxiE0jP4SO4GKN63YsOqZBTzdO2B3sqfcKGzZw3Kq1dqYuF3Txda2QJADyYUFL0Fx8dZQV
JzVlaO+NY04Vc4IqoP0gN81uyOuHYWJOwsbnJCLBIPEfXI1+mxkUuEN1T2pwx7PWGzqg6tPW0dTr
Pk9826holEmBEXe7oe5+2mICZqulTWmf8Cw7EVZey2n8mM309rjB/2a7mdoDRxF5k8poDA9cldWe
ns9RRX3I9P6901+ior3OCuH3rD2O6RjI6Gbm0uhamrQjye/WEk7NCZ3EQFPyK9FTV9Qvnaw7Ha93
TfUA4xeacaD+oHszhA5pf43F49B2Z9sKqabbwTgNTtVfF2HnmHoEqrnpqLBpqeOzNkFg1pp29Xga
bfJghZDMSeWPTi4OUXdF4vFg82tt6gMdFi6J6A+2NjgCbdWuhW/RaCOL6T07s13GYO9sxodBKv2x
hrFtPlGtzF2Jc3cepDY1GivGIev4nQ0g1kR+aZxfJV3hDOMTxKeoAUNqLXpvY3LgzUNRwymG96js
GSckAw7oSI45PBAeH6GNdh8VBGcnAvJHwX9U66uMPJdyXlPTSPcZyKx0jCUvl3IXBWqfh7rLI5kS
u3tOLAhUDl3kCyV/7HUGg2LmdEkVMKUN4mgIwPp1I565jfnYicEVsuxU+FhdHF1ntQy/E81TW/y9
LaG8l5yxiKg5dRTtAAelT8gXlHurgptvU9xwqXDyOgcVEJ6GPdSXwYKJG6i12uV1m0CYzzQxMZTv
G45O4LtcioM6XU3iNhzq67B6x5OENiLeczF4jGVuXRV0UA1qigjmDWAdyk9Tkzj4IIDKvlZmfJ11
LcWWybB38+hpKFuoY7KWWmnpSSEUyQzhyym7H/J3tYFNvKpedybCQmvQqqkoTEnSvtx3huElw7Vi
DM7U6i+JHFISips6zp2k4LvUiMHxL9FguSlq4imV6hMpcyBmcC2P/JCGk9+U5aHoh70xTleJFT/A
Ew04cBLobbLTIQ4kavUY9y+tzfaR8UPo0a4dTNdWuoOJfutgdwFyuJCmQ04jmNiUZujo00cYn1kF
/lVdeRBed3iYXksKOejas5K3h4pAHI91rxk8hshQOASvsMk+pqlMKxUS3mXuCzmiCoAklWG69WBS
wX9qJHNlDoJb+DyO2Lakp2PSuuMU0u8D4J8H6TIkXwanRbEhEtB2ikKGhJ7KTn+wnPQoKBQ/oBg/
+1DPaPEokM6d0+6wk7zYL3dQd7opvdoRu/EK8jTf/6C1q2iuB+P+A8PzywNar7VsikOo7paySgkz
nFiRHSk1N4ZZyzwUDAFNa4wlL7lRBagP0F6FV7NAcyy07yKgL0P7Z5lu9TCVtZEAUQJBCbCyr9hk
LTPKrhmqOaPqn6pjfKM540RnjzzdSx6izukfxPV/wZBdu3Uux13cOl3bMlRSMcPBb48zQnna6XeI
tKgOZzHdyiDWLtLL0RbbKGuaSktT1LrlDvrqktizMt5/vzO+ulQgcyCqChAE1NRgEbGoexhWIdVS
EmWQb8vOMphmM53hOrwtb0Qwm7dwF0/xPXEgiXLOd7NC1Fblaq2Q++knzB/9IidsO6mLw1wz/IxA
jCXQfWi4po7hjlFJVX/cb8NyvirtL2a9eHroZVIpdcNNP+rMfg+0r0RHRX/vuN0jxE5YzVKvvFyH
yT3s1p552xi01+rBV5uwxmXV7k2p+pH1g+V0Wid5cVuNbmMNIJBJim815DdhKClU4bmZ5J3a6zRp
psd0TKFBgwKhWlvw+K3qAIdyb1cJwBPTXcr6Dy0pUzrEUiCx6Ffes1ddAisU6bKG/tFG4rgWFADf
JshMLMCTliy/Ei9kdOob5I22pFHoPd/DytnwhkLaCAtrtXMImwJoqtmz0u+y6sJ52osyhHGrGsjQ
ATrNjMLCQZLwQ2JXQGC5krspcrJ6dmAabc1cdtREF/taUZO4gFEaaK4xVM4U11IqyoLEmanzafar
OrdI+TefGavx4WLUxVaOpknJoQQPKwk4VWc6naEpQP3VO7YHHi/g5e7742utvadg1YnbG5R5PGwW
IcIo2hIOPUkWEBPs3jTO3EpMEFFRmZeNIEFB04YWcKsooInI4tiRIFMeQS1JtLFTRBPSr2fDrOCC
KXmiaSiYnw5rzkIjvqRUkDEzDZeZxUHrQ18NOxhLDj8Qlfc2l4NWTu9mJXIp5M9WYbjm3ADUagMF
PJUpTmgUvZsMz50M9kEHWc9cO2gd2/EZQdDnLisB2CtHZI/cEbpaOkJWfQHOOSTFRyeUoAwDmam7
UAkrqtvMb0v4gaoMpU+1hc/dO/rd1NYTV61UV63lExItdGDwsWXNHfUUBE/iKDHyv1FQOdOdlLC9
sEMHZDbaJiXNUsg6wXGMJOGOV9ypjdrXWPRbjsUVKjmw1evzs5nj6FYa3KSyTSbb2rvtYun+VM8u
wh5rSBujowRzlTRzCYNVG/5ZZO9pdjRR8UizNvh+s6xemn/vlT+t44sBdaZPTVqMcM3sRj8cdM9W
2LnQ3w2ysSvVjV35J+JfjBQWMYqCeAL4OTd/IDQW93YjVXvbSFRHJ+OVoU83Bq/gpSnORBkPbVSf
JS2E9Gw//eCj9VEOOQy7GR44leTIMZJdKcndasrP8WgdyQR5iKHZmWV0KxQIjuWWcZrkLTX01QB5
8YBfPKx7ATv6AQVTPxL9W5gymTKZ7ZJwev5+XUDqXj7hcQejW/8fG7pFWgGQaDykuBR8RHulNSDW
HZsxJfLtYCtHuax+tjn47UjX8cw6qX2HIwyDxFR12+Y2jBUQibSgibOS9kOb0b6VadSYlLTdnab/
msbMVyDvFpvXqLY7eO+5YaMEovjBlOuUcMrqd7P/rbbtTi5Nb6wMP2nw8C0ilbYtTm/Y/OCligxd
PsAew405jLP0l06561t2V9oqh2dJvx/1+zqGohSRgqY4y5rk5pF6ZbQPatHjN0HIwTfLdA/11tm3
G2/rYcfxQ7v8uhZIz4fxwPr3mvyMpeRQg0kE6qgzRvZuwvtUayyQE2ovKqAbhdK5yPH0MfMPVF2c
uJBPSn9O62hv5Nouzk/KxN3YEDUV5uDEU0sjsx1o2OJRgFdmjRctM0Y3b7PXusqObFCf5Vh2wsnq
EYwKPF11j5ulN3bSQOGLsR+hKidAT6eWxJyBsF2vp7OzLR1H/LXkdn4Pi7Zwyw5HSxi73pCetYR5
IQiATjP+0lPL13jrwafgpAxGT4eeIHOsz0pvOwac02XJdvtwutOijuYJipEmqBJtHVSYaqI3NEWi
i6fUex6rFOR5Rw4zlAWsgBndKxxXHBt+tFGPl1KbugOffEs8AV3rjtAD4j0iiQItu/5WJ2DoRmPm
hpJ5lXXTqat7MOyms9yVHlx1Bk4eWQygtKHfAHXph3rklFrt9AbkmeMPE6XzVhlppKkPah67YRW6
JPoFozj09lVPVwABxe9oTeCOoYeHdoCjNpXb1rDhg29sTN4y8jKwHMcaba0eQn3TecxeJ6KdQls7
SmYBeqlBuwbK/v1z2mk0hStOapVUayYv54Y7RLqjp/2VZhZYdZSJc5nm5KekaL4VvXWS5hTsMdff
+14HIk4AjNL7pnJtWrarx8Y+aZMrK1WPYZ6B42+lxxQJX3+TV9a7rLX+WL0o8JTXe7IbJeWujNgV
sBLviaS+MrtvvQ6FLDmKn4fJ9EfS7aoqhnhKiYWsdL9V4TUQ38LV2i/Hkw7hwhiaG8JQrvQsoUk7
S6aYdOyEZ4TpUxQbzhjfJKW962oRwfYHh8y8Sxj/Cde4c9tCl4vEex0qzkKujkZrnGoZpo02O5sC
/giN5daZ/Zr18P+zJxSlWhPeG1G/AyXrYKciUOPeIQVxIW50K0/JVaOgsGqrkPkLbxI5ug6HHt68
BBvvqWjA5i6nowRaecfjfVpZtBzuSPwLglO4LF8KHkEhsXUmefDqMXvWjKfUigTVjLR0Mr14DsXo
NIN8Z8oQ3pB+T2z0VLA1QeRyut52Leg5tqBil0V/zdXkT/FhSPODNliuDeKjHUW/OgBFwu4t1l4F
KLTOKHq4tgDqQ5JDW782KEoYitgXKmpO8AKLeuLlZo4qBD5V5AyW6pgQlUwm9amE4Hso3ioeQc6p
piokUg1Do8bwszUicItRH5jUIE/OITKCBFqHuKBvO8Kdiksp5cJ0JNukXG08I84cGYKXQrmtxw+7
ggBjGflmXT+yVn7DyT5YxeA1Gbgwbf3LGpHQGPKDOUnvXZcfsXX3mYEqYIqwAUiMYzasPNSFyn5q
rZ0jIVJ6j0h9445G+URy+NLUqAKmPdh9QxLNipVVdYiU6bcOGUna14BedoaF0xdWDc2Z1eGHab/j
rgbnTRO9qycI/Nmo7fu2dzmvdnlTedAb/WHo+OyRuEp5BsdlzT6GCQqFBKUUNbQPioRwidhgNfIe
YpmQfhfPrVrgwCiQ8qz4SbEy7GjrASpUJ8kKXyAYCSGoJj9n4qPGJ9Jxo9cipZE+wYwloeFQ0X5E
ztRcN1zyzOFNySs3rVDmQgoIMV6zPBbYiQobqYKUvB4JlN/RcK9uuTUco+RJ6IOf1BJNwtNsUJ7F
uWu0zC2snGbAEZkSo42N2lh6O0zxG+rQTgpDJEsfzqRHFzkhL6OwdppkeLXg5ymEYplpHYpBQV6J
eFFXLismqvDO1yrsSjVzVJP5U6XMtU28fqbbkUCRUCqeRp7CY8LMZlaATCXxxPJkP9enatQKy6LE
q21wq3pwSRX5fWX/1nkCCVIIMljgJCKojoT7HKargLW+WPGb3H90pXRWdAaR0uoAiqczhcNuVgOV
9QnXRYmIL2hfpa6J5Jag46bWmdeIIWggQahUkGbNd2YdeaF5kviDNaR0zh+T0rwhXXE9z9UeAT7R
JdfiQCh14Iua+r2USV5Zla8cS5fDkloZEQnaZ9ASKCHtvssVWlkqDZmCMu7NHOvkXv1hDiodrNCx
5TvNaLwKu5bHD1xYt1A0vRn6bhda9b5G8T0JXwT+0UFGFSQupylqD6pTkKyB1HLX7ircwDHrbiVo
S6m4kStURU3xYLP3Pkl2gLLQTL/PEAF0mFtVYx9UKHtCbHjXxZXTNuVOzpWgGX4bavbYdXDESIGg
LYtfeF/QGMqzkoGvD1+OTugOJBHcUIPgCOvPkRJ7Xfs7J51DSnQH4o8u7XdpO+yHUbtraguz/xlb
ZhDZxVHTRseKeipbutdUzOHJ5IYQfY3sG7x73CQ8wmHFyWGGUDTjrk6jExAwuIQBbY/3k905OPFH
6IT4Mb6CFEbH3EKmpL3H6UA7OUbakDl2BH8iLXJ5wbw2tp1K4yj1PlYoZU8QvInJC/D/TlR2bpzu
ZLX09DIltE5L4Gwfq0QJzF4JxkrdFwjpefQeNs91JiPQJeDkTVQuHsSQ+mGP8kkejFx1LPsm74EX
L/pzJVeon8c7NklUa/k+LSpcrj3kaOz2KpI/SsXYc3gES7a8q2oo41TGY6Ewp82HO2FX3pBPHqm5
V+MnpFyiEhcPDZwSE0BhqBKF14JMbpyXuz41r+KIlY6GJ6Vayq6kmK6Of2+RbQxgv1VFCmFPPNoG
4zXpa0eW5WMUIYx3k1+xkJZi8hQZrQodXmSZp0+o6Zt67Ykc2ZEQMQgmEGC3I5/XLS2UKTDTFyk5
15a9NxMjIHippqhmW8zwTFyNWqgfTP6hKvkPhbObWZsbkfYch8JHQ3BXCeWYkwdSgFDdtLg0Ow+G
Btj4GqrQoTOk0UurouUyPdqALeiiuk9y82B16UGPkcQaH1rYnAy0UqAH4rRScSaW9Eqs+lo0Dx1r
vMKIPCWJKINHSC+eO6xXpUzULFD6ENCp2pnAHFcV8U2pcPkYAfPee9KApxDRGe1SNA4madez/omL
p7KGpx50xTvEv6hjV2lC3Fo1HLnjXgMRa4UhJiM3CMGz79XcsboON/hwyOo7uF7QNsQtllY/i5IF
po3fJrdOGkboGAggUNDG6lLcQG/hhLwaGKh8kh2k0V6F8i0UXo417oc8fDGyyecwvOuRRYpcL51Y
epCgAZzixaJq1QMR2iPYGa+Cjy+VKryifTYFh0AXChHkpzHlO2kObmZ4JvG9qN9m7HjBcNPUeCCO
qluK8NpMoUY8WEEVgc2NJ478oer50SitE2u6G1sB3VtI3mAke5ayO+TVhzrTAovp96ZcnypLwE+q
ctTsVzsn/Knl9lN+1/MQR73/H9qubDdyHAl+kQDdx6uuUpVdvtvt9ovQh0f3fevrN1judsm0umh7
ZoHBYjALOEtkMjOZjIww5aq2irK0VW641yIOZScqIRURXky1b0E3W43yMJOiRxr2GEh1E/Fumjt4
P2RRMIlWlDrYkLE83LiZ1PtO5C9E8SqP5PNKePBxAIsUTQekAnMQgvMmnTyQEdw08uSghkNWa/Yg
STO1vr9H+Nv76fcmkq1S56yx1ZGYfyRtb8b1DA/Nv3MEPJs0XqEZF+gGboz4H0X+J2sG3Iyk3Vi2
jzWH5/KucoJYsosIrGDtT63unKmtrRFpmfxYGQ8zmdE/AYKOMjMWb6IRzC4KV3hCXD/oSHpaMmwi
4evAJU7P1TGGPKRd0/KOPxhemDEwWG9u1eSuC84NaNQbIF3XqLsuJ8Vy4WsRRHtL2SvqDojkH2HU
Mpqbb/nTiBkNJG3AX0HM4NCTXLQgkiQJyx5jSG5JHjqlGFNCidBeijhq4E+5qfkKZ4cD27fPTXtR
Cc86TPmbY4sHL0iA3vY9B3+dsqsxi+utUnGspujqMqAzqemCCsozemA24tB2G0VchlX1IU8u5fE2
UhmP5G9nAcgaLGxQS51WqQHeZQyghOcoR88+wp34pt1KmaL6kMMgTXoW+BjyB00MaMVRDP483SV5
ixV8beIAv13sKP56kQ1AQLgINCnovfQnwkvX2BLeAK3YeQdejvSIXz3jEYsGZkTBxIc5UZHqIfPR
VA6yAO1BoqWjeRXKDlsGeVphl5ukZHjsqkMsjFGt41zv5EQnxposRaNzVL0ynKFTJCnm6YV805yj
vop6+wi7LG+qBNObvchZYd/MliwPsROFBSJAjyf8lE82p02+fQGATeibAZpMqBPByPb6iUerxrKZ
JV9za5u3cD90jK/BjhBd6yaSATZvw5J2WFvOpUVqORWlTMYgNTQXLw9mauwMvN0nLMqCNx1V6rPo
pZwUKRsETMTWfGHPKQZTjMEZo4dRYFGwvWVBoUyRA7jw/ihOpDkIRt0tZO6p6HMvQ+7U4rl0gCy5
qtDRc2pN+Cdso8Ot01JavDBL83RRtNJZUkFFKJ8u5xavlKkvbQNRuhm50dX6civq0HnUKwY10Nsn
WuoHkw1a/uAJ+pF4d0SzRLPqh+RCtIaLad+fjQbOUGdrulXe8GbosDC+a5FoufFkzxZ28wwakF2b
c2428a5ubMrRYJzU1Ui0NEE1hhUhbeahhDfn4OYUgCLOvgRfNHCZi2A0GX5ILAXiVTfDGxYBZvMY
jH8TXOUkn0XMOyfqmZg8lcALGFeayuJiI+ngTbhbdKEpM2BuSRujJRGow9vLUO4KjAcPSYpbluFF
AeBSEMlgBAZyQk7YpGckA7yC4GreEmYTMlir9VYEogwJVKMHVB5bdm7NPUCjzQs6OHclgCJeu0en
GV2eqjAo4ALUNAW627env2kt8iwtUFm3BlNaAQJtqOcKKsryad8p6FuIPXoapw2tRtWlJWrDONyi
qrkEX3cNJs9k127F0QIMy+pNTgMfk85fkUfO4utps4zvo7eskOUwQCMQYy7CgxrFViI5Tc7SwnoL
CsDuLL6Nfr/NSFyF4jA655h7Ms78Lea9zMYWXVDdQ6IC0H7Waq664tEzZCpjpH1X6XpHPOM2346/
BJM83aqgewcc/z0jZcTT3rj+wh6VPPJGycGuh7dizCN4XCJ6ffEkpZqpobE8Tj3j81i7RuWPCamg
mmt8nZ7cZgV6OTKwbAHD9dcCFWi6ZDAG8qIAAujXhysVdTQzuoxzFS5y1B5+OMaWXH8tg1+nfXDd
EKa4QA2ugNCfWjtfENJCLHndlYbEknGprhqv1axB9E7bEVaXjYyL/TZELZsq6SBRl1As+dAGsJJ0
h5nQDZH+EyVntHwTt/Z2P3gsCO2hmH3jHAu71EripUytNB/pPoSYl9115+JjuuUdovnQe+huj9bo
KCPYhJzJxbTIjo1lWF3ixT2NCpRc0atGUsgYxs+8UdiBbs7yFTRM22+MJV47d/oxu9Fsd1zIB1nP
TXj8POuc0VYtIn0nXhI5xwzIENYk5+rSLu1Rtagw6BzPjwPYSzBhgPStnGmaCaIwtM6gqtjZUMo8
hxAFAYSXX/AvbPjRWqJd/gIq0oRiOmZJJeNeAZGbMXJqdO8qEWP0k6eObs4xnHgt5S3NUYdFCAoU
jzIWWE6G/VSWt7kWMljrxLVzAoyPAfIpTPq8UTHGY0tZSz40DyIusPhUiwAvLPByhS64atRfgWe+
KEaMdtSxDKit4HINDyRIstV5PEfwadHte1G7jmYfT3fArFjz2E8W+uaKNQD8tuX5ikhPRD9qFTQX
MW70eEVkfMPqdXn5DVTi5iRei6MMI6LdLocc8nz2R2rgHRTrZIvp840EJxG+LOhE0JEyC/MMQFoE
MMJfLzvZLrZ9W7xML0awQ6A9wzhjpBI4ZY4c9kVRPAA+xGMi+zBI3NqYwbpPH1q7huAdYYoAInXa
yiYa4tYApIvLwjGuJvPl11KxpAh0YcpljXzt5Bhu5GgyoFiEgBxq7JhT+ZTDHxeX2kiJn42w0WNA
lmTlkjOmxBTLhJGB/uItRyN08cWFIORr0Fz5TbQAzlMLRIPvI1pgrSANFpqTshHzGhtINEWCswjK
rxkmpEhl8g55LIZ30kihJlLjZqgOzCXibriA8I/V7rIt4Rt8x1lYa7MsvOPw7QvnBEcRXpSKgAyw
yCkisb/Fw5hVXgxb2WMRLrC2jZ7F4nh/yH1+hisG5RfoBJhZOp03s74bBQigZYYnGtx5OXZ3AHfY
VZ0zenLrsfjFa+i2ZMDrCL4VzGsjd57k0daXP84WSW7ex9hyqGkW6zkbsx4UNWLLtBPc5qLaSzfN
zwnScrzH/WINua7f8xfWqNASDlwm50rqgy4A+l71txZD/C5hzmgUG+rFdgOlpYkMdn0CbUk+FHhz
EeBVDJjSd4Shn+eqVNERJMyi43b2iBzy86Fg1w3rH7qwRmVtYRA5tQU/2uFGIj514KQxgy/SBV47
IZyGkmwwMWbEbVmg0tXUurBLpe++BSVJDkUrN4k8TaztCg9c9WAzMsRqFbawQhx34TTTzNcAI2It
50t5w3+HFqet2+It0c3Vz/6DvaMK3Ln2uzYB+487XJNElLuhm34FgbGbO+yCa71js/g6ykm5kRPG
hnwdiDQaUFPr31OIvpMnZ1d05z2bRGP1nMsahg1VQv1I43JzQTTqKJFRyALB5Ag5JqX0pmds2toN
EkPkf4zQSaEXSz8XMhG3oKYGWE6OnuQGT31Z9yvww/MwFxg9PZI331QRC3tU5TyOfGCEkOhyBTwY
DxdasRcB4ejSLw2QKSqTJGQ1LyzMUQcOKsd8J42oxxYZNhKgUpl6vMc6ZeuJYWGNOmbC3Mt4YgaD
1n9CnHSIXMedo07bjMnbSE9wUc7ayMrCn2p8wzjPqyl88TnU+fIzrs+GHiXXCkcik35sPUQdP4c6
XqISdYZeol7QZEjpoqOf+fswUK3T37RaxC4+iaoigzaKghrPohufC90+klRTnNPz0MDIpJSZ1dTb
+qBeZkpeMM4Z0zeogpKLEinmATMCma+6KTPIjczeC4U1q0RhhI7D2PwiEgMk3FUYpMBVqkTPAUUQ
GpWnF5Jh4XBDXlgoqkxFsCexN3tq51ugAhk7tfr6uohM9MtZBRHmwK8PBf9co68ro60b2pFVjXbm
ZBsNyHxL2SUjVAz/7UE+vKQsvq6O1GBWVTxFfuYgr2cWaHxBN1GWIO9AOaUUiVnOT4iJxoHkj1yn
oBdp/iHnZn3d6tYtzFGemJSxwgk1zE0Ax/LFvvy44CQJTQsL9L2mhtxMG/+Jgy8E6iTqvuNmuFp2
HK3phD95sVnqNHTDEIAcPjznLfAxA0YLfqvgfEZvDVP57P7/+lleWKSSGMYjgZMrcJMigVE6j3bT
VbZ9H3Us0xaVwfy6mzEugIeb2s23iBtE0P4lbjBv2STKvknPiy+jMljby0ExEuWpbifvlMgpf4oH
2snefJE2k6L3bOJqol4YJk672MSQA3i9TeGUi0T9/qswyxqV2fhk8MsuhYN2O33zh/1X2wxgYGPF
MdaKUnltyoYq1yvcbbIKQKTpi8ajRbWJk4EVL1nHgIoiPGDCQQEshyuD4ZUcAy/CLGuAG75vhhP2
jDl0uZqyF3tGBRJM63VyRmo50oACvWKDSTXOwtQN2HRx9lBP8ma+yZlOyvpSKrxglAZKlTmctEXz
tb/iCS++bBrXvomRdc7qfrD6vaxDSNOy6ROGnYECXEvessf6PkZ8pnXO/U6dEiDgUCJHGGDInmbJ
PZ271ztBx40zqJgyVEYr+qBdPogYvO7NfPaatrBGxZSBH8aA9O7dFPqhYvQPmQ4ergCSBAvE9YSH
AdbnMU63QcWSXhU5f85wup/zabT7Q2P7DtJcli0qkmhKMYcB4RFflHWYLtuBgJAtAsX0QyqYaHrR
Y64KRTJRsp3QVHtuL78nbh1ufidSgUHFk7owRlVvELj6JMXTVf8j6nCzFyQMdI7bHpBYAL7vNK6/
hWYEo8PFqoho3pumF1ud6w7fSZ70BYQznHH+8t0pnXXmqJBSDymaaPgfvDriQU4bnFKIbcapOx22
oGbzOsVh8mDS0wg9NU20ZlfDM9z4tQBJHpgcfLO/AdUA4zUCOq+r6VwD3ANE0aA5oI4epDbEmONw
6TC42GvS+kGYBcgu90FsGmog7TGQZLYKqFkMzDSJmSNDnD2L0m1g3IkA6+vTtxlznu3M2UnXeXGD
Edeps8QMHMejYSajYvHGU9bukQVsMb2sssvYiKxR6RwBDBG9hlmsPtu32TdZSS0pjO3Zf+D983hW
d0VlWLzcW2ErY6ADfSI1DKyhf/LL2tUx46OBgMUApB1SaJj8A5PiAKFpHs8OMrcJyu+9P2LoI7qQ
ujs5aOwClCtpVd7rY2LWoDgdgvZK8aM9SCvABvYrKO/GFBx5gO5KRNMXXBpGbZa4tKRqYicF6mCp
2Ay6v2v9yUZy2cda+tMvaquO8N81wQNPMbhFMC8igIroPk9u0ux2Bv2RXHGbfqyc3IfWcwYoGobO
AI61g/lJnnurB8o7y8FHqvxoktCZ52+aBEU/8XLu261QAdMcYfIr6TD0QlgD6r2hTK2lx3j+7n4Y
8aNafxkwI4XJVavoZ3POai8RE7cbJLcAp0rTgSEXEzEVhG5zjKfkAKv6wWglTX5GhrhivMWo3Q8t
qbfp1GwUIcZs173Qj84YyB7HcU4k107KA7+XoE7AbCJfClZY4x0RncLUiEx9zq2hjCwMcPKAwseY
zUnER9CCXerw3UQVv2RtYIZkhgoDlZgwm2PtGnQ0rQyAct1dB/G5GrZWBfR9rnVnKmiO0vhJxqwg
WT0+vVWhwaJloDPN+C1yOqhiBDMYKyuqM7NQIhNEyl+HVtwYNeDUw9Tdq/5Y2e0UEKbofC/Wxd2o
8o8q338LVTlGmcX13oxJYLfV5kcp0FtXGIVfE0YFO5G7SuRCcngfpBTdfJOkxreMz86wlJ5WQQga
1+SQA8hPhLRtWp4puXaeBYDkJY1ZYhAz9B96pcAbaAJmmcHFFIJVC5PLZamHHt020AJn4tGy1ier
DS4j/BU5ARuGf9X1Oobfoto0pgnA6nKvqvPdqPxQjEC3WqjOWYL/uWve8exTWTAIBClUMrxg1WCn
6qt/FNar+3r5dzRApT4lwRttOIH8YVJ6U8CLS9WaafbzU1HzaIVKeXFv5LUSGbgY7MmbQH85Iw5Z
GvhS8CzcgOKSWeytx+mjRSrxGY0SGFMO2ew2sAlIGFwIBCUs44BveRvH8x132NVWm3K0SZXSei1j
nI9gn/+02hbc+8xWG1myt5n9aIxKdjPQwYIURGC99sncVorwU8z1tZBUyH0DU3WYsZ50q6jyuSEF
q5Duxlt/V3J3oSu34PolSuCFrU+/Ihs4IobXrOZzVQbDJaQg0FahPrFF72hMiUwXRjomU7JnL7II
kd1sYYoL2lllZTKvQ6t7qALUCfgShC4ODa3FFRbjwiMvEemJGHVuk9i9J+2J0rp/VoIZVlAsxjeu
lp4Le5TPCBhY9TOwB36mzGV9G7WesxFAUImHfxLZs4+qx5ED9sY/jx9GO0xoGFA4HcZ8k87SbsiE
bdiEX/lpJOLQwnU1Z19Pr+RqIFvYIwu92DiMqXR+zeHmDEynPYW3nI7RZnV72gjro8gKL4zI4TAr
VVVnG6lXLnSpRzIu9pqBoSeQE3QxS25yvYRefBQ5lQt7iWzkGH+CN3Y7kIa9gqK4rJC5ftpePP9A
YrywleH9e06EBDy5HOaD2gCTIvV0cXr91vvBiw+i0k0z6EqNwWN0nDUL9H87/36uncaBXjsY7a1s
01t1i+lQF8eN2RBmeQiVhErFqIQ8QKob/fC+jCRPn4C1AgSLdaZZK0nlniyLqtEHFwMkAngr8rjZ
JtCaubdTzIzUpu6FOyFniDSv3/Q0DDhJso4OtE6t7GjwoNssKs4VOLsuvshQvEva+7K/iwoML/sg
BYzwA9SJ9bGrAWxhl1rVsdUItTMSAwFLoQ3xApZ6RxOCZYtaWEOQB7EbECyfgVnRbrjC1C7Uvtgd
v/Vb+uK7qMDcyaXQQErx1aPjv+xlLqzRoXnK47nR/sM0cLRF98FKjZfkGvqsn0oDq8BZfWGNistp
CWqMPJvBeRVawY98q7mxy10kG+4JtLTPDOcRE9u53hxbWKUCdRqBYqjKEWeevfKPMhwBLr3DL1cT
68IaFaaFaJS7ArzCrlYBU1e6/lbaa/vifAIuix3HWK5Jt8ZwJcAQAalRCCQeg5MVcLJqZfcOQfZU
1YYRsxmnzqAiSyUJIBEKPyeVRVbqTdWwWEkqmjS5qilNe+gZ5VvlPDAjZ77QNmZgfU7hlrxxLczR
AcVo23KALrJbTtU3ABO3foF5XQnkvGg+KOBsCO1w5O9QJlpBOrh9oN8yFpflOlSYGceGN+b2JXx+
0FFZW0mFGQUQ4LZ8FqP9+Pv1OlDqZXXBhve6egHgpe+aGYeQoD0TwNYfSYaIdod3qOfnBVDw15/Q
fn61rWD5fm1Y5XwZuAp0+oFBa8+rXeSAi66yjU3q/evjiIGH19aCaGqbTgqf5d1eS8l9qh2wWFEq
0Bh8UrXh5EODEoSJyZxdC0Lv/iuPlHmq5dAHWSHMCdKDuJd3RrfLQEsr27JgD/bY2//B+lHxReKk
cSibQ3z56HQyIy+ABP71XqHR1ABRjr3COEVvG+azLlpAwETT9h1gotPxTOapAJMD3Z9H6UteT+3R
/AgqgPz8v4dPmaeiiaarmhrlmNUw5l+hBkKx+hGZ0IpZkwTMdaQCSZBBSAMJD+0ASCyDpCK1Q7fC
InK5UwACmVqnnXK1oj76/aH4XdxNZkHF9aRFJMHQhoXJPWfU709bWL0cLCxQISPNuRnE8JgWHZvr
AZQw/uAaYKU7bWR1UO+Yb6Dc8dr9wigGS6eOZcvl2U4q3eYb3tJAcqKC+yeLvnA++uXDRoRcVI/+
N4h4O8OuI4/xM9a9EvNZhgwtao1WCBeDMRfLBuJ2pICYKpeAPIONoV/0zgHluRvaK4bJ9Tx3NElF
FSnj0Vr5rC7lXzLP0RoVUqAeGA06qZAwQf98zZyu8y1qeR3AC9KDxoxDKe7THevZ9y+12dEyFWAC
flLHjiztm9mRz13YyZTd712kYkvMiaHK+/jIRuRMHTLfJXNYcL0BsbBBBRRlmPrCL6B9mEo3kzXa
wMkAj5BINwTZNG3ZTdT1c3j8KCqwCB34kacWbSNJr67TZCyg36A7c85U1mI4pEoVJ3WeZ2HdxqTR
p7gDrsZQie8a54AaB5UQs/vwl5AJdQ6F4MPggq/PfjQqOd4mYfAz3eG/+OHRGh1ptDbVhuBzRfv6
Uh5tUVUJyMEqIczwZZ+6bK0Hr6M1KpL4UQapDaLMOV/+RTKQBcRc98mjRSqaSOrYhGKOokE1HAU8
wL4M3h0hMT8VIo9mqNCRYdRT40O0u/84SGir5/8OkqYdrVHRA5SGuSFMWMaPc8IwnZGKIpNRzWJb
HGyRW90fLMe7rnQsZ6QCiMTNRpsVkFwQxyKwuK4HHVT6wDWaYDW+AJq59GqUtJu6HIBF6Jpo24ft
Fz8qRdZ2rt+1XhaYlraMpdhvpQo1y38FYDlupkTFFigXJxqKlz+NsWMTLmJmHdZmSmQDFrVYKXVS
03D4LvKK8LHNXC9nj0tIBRYZQaXxfTzixXJozXlhxa2r5ldq5Zw+esTX35bNRztUSFHGssMoKw8N
99FHCcubMVd5QfMtbKDPCZ7J09aIt5+yRoWTIJekzh/goWUS7CPo1k5CV4HtUb/U1eprUAUXQmJ8
P21zPfsg9SiaBI4pXaGOuzZKYO/sgFuB9JiHdFdtdPuQ7moTECfxk6OeC4PUmVfaLoKqDgbcPpMU
Vh1lYYw69I2SQOWpIFO0/B0heO2bwQT5qVWBAvLfLSRdN8xK18XDTOYGHcHNvNidxg04uIHPhGrL
RmYR+7M2TqWOtgROcK1vpz+Pyoidh9qrNvPdO0YwV6PncSFV6nA3c1d1igZrueoRBQ4UzGQY3hB2
k03Go3zGyVuPJoYIKRr8A10q6ojPYSaUjSIAVzgouckJyjmYrhoHbGX36LTcGL5+XTTaE3TOd6PE
7fHY3bF2lJy3N+cRc4OqIvH4EfQKd11VdX0NfFURZo/prHzRSh+U9OC8CftWsvIc4kVjKV1rTddD
oUDvHb3Nc0ymq501d/ojdC6ucyhvMRxtNX8sfha1FZkCObCxwso83ySO+PR3NLDJKp9aAmoXag3M
A5GB8xP8Q8AS6U+ClQBdKhg73zVYzFpyKuDGYdzV2YQlx6P/z9hPJRBtxl9k/XMgWcOAnA1e9KG7
SAWGFJeXEEDcP6eHTGX8wZGyT8/6V70YozN+khsalF3Qy63jx6H+LrUQowLm67RfkF/8dquORqh4
0AYzJ+U1mQKVQU8apY4EaRr5LODkDUhotaDCZYlZmq7G1+My0jl/KvhR0wbsF55tWzC3yVbAbxKn
sEC6IlpEqzuwKugKstPImmcaPNRpIBMO6UwawCp1DQicUnxuac+uKt2JjuCVXut0yRfffA8tyGpE
WlqkEleeCGU0EuT2x+ub1T7F0hblnhm8Ba1W0v3XbglGtv6WPwwWJHk9CAU7ESCNxkY+f8eyrmFK
j4ahvQovWxRxYWOE/RBhWTvff/LD6CLgsiuE6E0MQGIYDA/pmHqDGACJx6TSOb2lkJt6bTsTjUYN
yZa+8DdGOyCzzCZE96m2Pnculx9LRdIEY0yjOBOD+V3Bgwf2oU43p08lw2vwhPr6o9RZV4E0hQ00
lsvtc1v5/c/FrCWk4qeYgLO9SvHAAfLeFGqfKShrIDkI+Qmbt3EzZc8xrxWtyzUksW/hMHyqhkUF
mJabpcpVV46jlYGPulY5J1bRSAN3Jiiiw/3pVSWfQce6pVHqRgy16E4KiFCIrjeWARrbqGBYWG1w
LU1QdXE6pHo0k+QfnpOBm7b6PXBDOEneN3CzlteXFqn4omp9nUI/8VN5fa2cW9qi4osG9OocB2QB
s6uU9LnwNo1ybhpuQTN/xp4mYmwY3adHIRUkeQZ7MX9fD/djJlqnPUJg+OHhHC78cB5GrfNL+CEy
0WCpu+nxmcBGsiso1iWEwKaBUl1evgfgydg6un0vx4nQDQQE+YnUsG5LhV65CPbfNxqKAjiWihjD
G5+xtb5tR1vUOSuqNJiFGrbEx14ElWXaW5xJnnTA2Nn8MDbznu0qfzl5R6PUyQt6tOhDFYC9Z8bH
j4+H/CVGHy1SJ0+XOFHrK1gcQVAybGZPzL5DoMGpd5isE76f9tR1Rz0ao45ekWKUwyC8Fm0PcQ+g
ZHO3wxyDrP7Ckz80l3+eNrdWoRn8izmaPC1I+kCsJWyhkoRu20G9rWycArKovhawoGbrUeVoi7ju
4gxWWiNjwgbrSPBt0NDGwfO3eD8CmDt01JvTH7a+a6DJIOzd5CRQ1iALl/aJ0sI5e1vefTSzrn7b
whr5/xffFuAeBCUxHHHI4JCXo2oHigEQslmDLdrvmEJm2aPqBghOSkpGUlxv7HqbM1uoMbiGVc/7
Ylvvyg3rwr3qJ7hu465rSFBNpfO4mghqEcHeYEyAK6k2Vxa70ZB3heFnJmPrWMaouJKPhchnJZyS
9EoU7SZz/C2GNEBmDRUHUDv5ZmuVFtSvWTgJlmEqtkRtHcoyOKjdWs9MYYDUQN5B7M9rIch0+hvX
7nykffFnPamYIvi+3koSBL9iotYSpqjH4hvILv84bWb9FCzsUOEki9pRwaDXf1c1HG3RWVyRYgWE
fbCFN0V1I9jNxickQNIGJDkhlONZu3WAFr+p8xYGqSOuJWKTVwK2y0DTyVB+8U4AIdBu19qBl9uz
6ROGnmtCpRA4mEzzUebK3GW70bafWmXQ8COUgjCfphNNIeUEZqfDSDnpbc9n6jl56BT2kauzKplV
z9F1BTJqBrRJ6Zttpfo+dG7FcBNHJsSogZDyEtyD1PMCktRQnXRUkGKEe+WO8Y3EU94s9sIu7bHp
4GdZORngl9T26PyUl2kofGv1xssw2wUOBiLINEJII7KKXPuGwS+Qy8X+7VCX0NcuL5tMum6zMcPw
oT9eRKP4qGo5k+acxL03v9IQDFz7NV4DV/zrONw1HZ/3On4lD31Kf1asUsXrdhrUZwOUXSCZM0JZ
TKq+NT70TtVYvlLzTjCjroHgzNghgA6D3UzpLz/UBRPiVBBzN7ht2+qPalzZup5AxBETkULns9iz
14/q4qdTUQ9wHwi4ZUiPhJdAOn+G9D3zErAw+0xbVKCD7rkEjr6DrY+ir1f9dfFZlN/Maj1jQgCm
NO2JjzZV8r2LGCPD5Nee2nQqyIWqKIAMk5gYXQUcsz3/nesi19ADrzEeGeeA8T10xSS3eQcBFUS5
CVw+9XRW/hzd2ZYQ7ZINiHWB9uQu2AARllUq1MWClkdV4gNQkYExWy/MFEOOfcAKZIzjo1FlTN6L
8pAi7Px+fPwo7my9mD86Bx04sUvDFBA/fH7s/Ki91eJ6YY5caBZVWhZrWVBOEardonc5P95C/OWK
5xJ3zPkfWpFeh3n+i+EvZGdOOKdGRyQN2mtGgE8k0hioQ3/zfBob/R20HCw3oWJIPhS12KY9AG+j
m+Z3sr/jVNYDA8tHqNgRi/IUBi2SHenoEg17PbmPQXU+WgrkBexwxwffGGu42nZc7BsVQxpBkWet
g1timNDsEtkLhNSsMTMec5mbQi07kS2j/tlDrPq0ZUZk0ajIIqmDr2eg6HPl9ErJWki7ndX8XR1j
hJ7LvNO2Vp/sjONX0lxGU1nLRVfAU1A/dY4ConDUT4YzuO+snxTy60+4pk4FlSwCO0eBLLyR9z1K
JtizhcAEcL65KKrHUITiqOBGVgCJkKtEcDt39prYbgCIBo/rLX8j7jsHcrAWnhFs6RtG9b7wN+FT
8QM995/1l8A17vhHLcdY+QZ6JgR2Y043kmIZOfR30j1kqbx4C4k5/GWoX35lrCbj3OlUKItbME0L
pPLF/Y/ggwOHg/7Wv+HXxewL2ETx6AjIOrWU0xC2YH7GoejddsuD/sBLz8j8Z71L7MDuP0X4s7RH
fV2kt6KUN/AVsnWE8OfAe6WC9wryvrgdMa9Gf/HO4xeSsLCInSIQMmFM4tgzzOhjD8qrnaXFclKB
eshTfspIoO4gjTgVwWaGsDLDQdbP9vGDqMAcgo3DjzWwt4Tn6ka25C/pA8nkSLEu5+B5ipy7A501
6y7NXEoqSou6ooC4gWwecLSJYqZusoHB1pls3RO9gqWnzjRIhWzoGCpTOMFg00Z2Dpgy0eFNQN5B
tK3BnBTcN3oOuUe3V3hTD2bWUq+njONSU/E7j4I0TgwwNOuPOmS1r+Pbwgo26mUHqTovdowrVoHL
8h8qbo+934yZbOBtXq1dPrtMDMFiuA/jm+jbrtaIWWSIWNNP9yHJmX4brl9W8VDUL06gwIuRHpFh
v8/MYTNW8OBSC2N9xOdGZFR42gdNR/G9kK5Orx/j9B0qw8XfV/N84PDmjVZLdQdNZVNS4R3KuRzn
oNJIGJu1nuiOK0eFk7w2NPAbtPkm1ISLZtDONQlqobhHI07mvifOyl1qBMplmoqsh6LVltIxktFk
2hNqBbkm5A7N7Emu/pQ+EKQElGExR2z3kDh/4G0jwKsDi5KAtYFUkBkFJPaAsPnVzUMu3EToEJ7e
wb8U78dVpaKKGPHaCAQMuDJcTIUp/4gOWuNbZVMo/7xP8eZwpk6dACqOVHM0pV2OaQsCvs52iJqY
jJZd3msYtRjLO6n4UYQGFHRiWXPHVPCtSQ0Fa2zqzC1mKHiKZQ3l8tj4l+tJUx9o0ihgrAovfH0g
DWYSc2eq0e8Fdbhs2vJMbMPzdlZdQ8uc2heQFuMZQvLgl4HuLGNnGZGGxpyrOgcRoQq/pJrQWYu8
XsQwV2tqBM7VXbI7eX/pR7y4Es252jcyhLMjRANyDzyCQz+NVVuUTiIJ7IvIU6plpbT+J8Mo65C8
oUdoU55PIQ95SBOcuXiuqsHM+I5zz7RI1TUdDkieyFW2GSz9WgcmJLqeMRArHlqDk6ffSHen3YUR
aUQq0mR8L4GsHJkwDgD78r8BZ89wSJYFKtLE4zSCxR9D9XV7l3aukLLueev35qP/UYEFJCB1Bm1w
1AvQ7o4r3ezaySq7iXXE1y8lRztUXInSXutkASGTgPOOjeLuEsgLxpqxzhQNK1OjSMPM7kHy4z+R
o1mcKRpI3laxqFb97/nr9irArK7vkRmEd2H1yQk9kQZoWFktyYGYZTjBz12jj3ImM1eSihg1SOQj
9N7+PKJ8CCbPqBckchQW0Ynn/BDkXYBUkkfS/g63g+gaQuWRNdUeJK0gbhDvoZYd3bJeU9YhEsdK
RaLiht+jnhVyLkTcKCNonZrKz3qbQeDHL028o2ya7bxD+0VwRLzlsAp2RoUmUTFEiIMAohQapnMy
0LDFhXyvC6BMU/p8sMLZ2ASaAOq8LETPqU9uT8cv1vVIosLL1IxcE9e//WneEsgseb7BYwoYQpjr
zPJeKtaM84yBUR8ZQf1zdX+WrPzNb0l0w05/HyO4SVTQqUNDBU4EBvP5l1g/lJXbtU+nTawtIboe
RAZKNkRRoiVGs8HP67nHyAW5mzyzYpNhSeldAWAlHSyN0S14KdInxW9QnhTclTbLZiCzmgMrS/bK
AtXO0fQhEIMygVKKvxFDzWz0XQql+88smiBi6WUIicp09xv+rmAU85ANPiHKtPpNC2tUZNFaRZTC
FDSnDdrsbuCBAYSImEQWr29882LeA0LJbHWsJDzwKBw/kfyoRTirFQNCZWNYbEDk6YhWbkc739U2
IggBWIynK5ETpshQq6QKskhLpuhzXEG8eIK8QxVvp14OTR9cl6KPwTutY2zd+lq+2KIv/82QcaVY
Qzm1HFIniSePD0sv0GaGYMpaLbf8pkNmWixfNUtVEMXIq5/MdCux6ZU9cjFY2MsGFXhtCaw76n4i
EB2zspIvwmYAPDQ2S4v5cE7+HpXJX9mjMqsq5Kqc5xIk3VQwiOrD+DPKhNAs5cCp/NxWxNHuhRJz
MpEYWiCtbi3gOl2/zuxPHcXjhlKHI63AsDoS9ZZ42265xIpdHY3ucIY2ExTS8D5kMQyuH4yjQepg
QBk+j8vhZfTuQ2MaLFtUcg0mPLkHCSa+n0dCFvULO7uxbFG5VOBaTqnK4hUn9otkAWvCdg0I/8p/
qFyqDHwnBAbOh7iH8K0JLluwVkAAArSyk5Wb/GH4iP2RLLelMmokFZEOLBsBKD3rEQ6oyH4Dk96h
R7hWgC4/k+4M9Og1pgFhhvs4gJQR2eirv9LFkazF4KTSa8Ex5NTLatFRpZLRF2MEa/rCH8q+UCgc
XBJSi/dRMllqpewGLt/pbXn7744afeEXqqJM/R6r9xxE/4wRv6e4W61MjjmIvu3nxtzNQwKuQDAW
W4L0o5Bzh/E1DN8TqcCRC5jYLYh8BUiKNFO0npGNHWFR+azCyivfo4JHM8qDkg2o7P4/KUikAkg7
DiNXtUjjRgjF5OE+tHADsTWHK0HfSvTIWY3S9dp1sWlUEOnLXDQiDZS4Yc/f6329nWrVNmrxNlXq
q6KNfhhJ54hG4iZNWztcW3yrMpnVTWV5DhVSZqFXArCyG66kxW4SSL86w2BVLWs8Msu9pFsCbZvo
sSEHvsvvoGNn8p2Nt11LBgnvBxgmGRmB7g34CfgJyukl+3wo0zHqF7ozoOdSLfyPtS/rkdtmov1D
V4AkilpeJXWru2efsT32vAhete8bpV9/D8dJRs3R13Ryb4DEARpwiWSxNladA7Qy5+8Zofx7dnIw
I5SWO16Sxli2xI9L7BjhH7QKmEgCqKasR6IQj2yfWaOvphgVJPmV0tmSLieJZRYrA6xP9N7MOE1B
0nkYeaybb6Cqci+bF5kQwbq0WUWWqcbta+3eVeojwH+9qJMkpK8W9yzsI7ptEBPN2UChsYgh2BQ0
AJbj2GZAa8m9+jgF4eTaPjDXrrovyqN5vL9fPPWaA7yFnnOkfty4zhdpHv7uxvGPAPMn76cHmJGI
ZmTH+mwvgIjaK/E1voMkrr5DnvJIa89wTr+BatSDzNpw8/Vu6SupQqCpEpsT62EOPB5mTwXVnR6C
Gkh9zo3HIs4lp/keRZOv0bE1A689Ngf9PldPY6TJYkZA0FAf6qMCqNzw3tnpRwCXMXSmV/vpMJZe
LaOL3tzZN6lifp6nqtOim9LahzoBtn77ZM7m58t6+spiJ+4jxdmh597SybuGdDTKzNbkVFlQ/eJd
SLmf+jX6U6aAY+Z2AJ1zPk0+8fKHaC9jdXrvMLCra9mC+mbZTBvW1RmS2jLf26cBjTP60am9/ius
jByXcEtn1vIEl0j7aqnAZY7nrsA+9fftU3433MTozGFoheewwPZB+zlLKS1fg7BLeyw4Rp0RU2F1
kQW9n90Ot2FgohdovDZByAIOBQCHEo9QjJr2XvrQB5nfXTmHy8e8aSnWSxcUOATDlMLSMgtan/kZ
XlAxNVK69Go5OLvxxH7hnE+Fj8KFl3ya3AS9NsWdrLAg2X4x2TdIXeaE4Rv0iD405nDSCCAcQCVR
TslN2+QS1X5ngs+1S8z5TWTEcT3wXbea2z5Vro1a32P6T0IQI9Pi199XrqvMqsLJWyxLObwy0gT1
ocG9+TM/+ZqiXNCl10rHSppjLk5blNBhgIRTzQ0fXo8SlGH1zrxD7QTs5zB/4XHYK0F+Uu7Jl8ua
JNtVwe6SsJqiSYH8of1et5On5YEphWjZFgKcLhuJvf5uDoBFi6ozC0JMwGg3BANASemVTGbWtxXy
TYywlgbIs41FYX+qnuw6W/Hnie7mMvrQs+JlrvP95a17F+O8KuSbOCEmwBy9Mc0zxOl9knlN3R30
skMDg8LZa1pJYrjlO6jzJky0rdB8px2bLBjb0VWzEr7x8fJy/odZexMhmNMlz52aaljPuC8/lJXL
dLf5VN5PL03g7Iqj9RIFNAjvFjx0VLELXgxu1GVxwGsi/f5CvH2FYFwtgs7LrIOucCK7/p67Ztun
VznQTAChof3Sdq03XSX7wucpz/DcSO4///tF+SCq0HXVxkSXKpZL6cyYndMOulp0blh/G8hNMqmu
jieezHZOmqXuLu/71smuBIpm1KlZq3RLmwUla+/VfridFiYZMdy6f2sRPBVZGZnGti0L0MhZsGia
50CJdOMxtS3JfZBJ4Rn6SkqmjLXGJkixnK9M+VAs9/EomTKQ7ZWQVliLotKRHw4tP2fhRxBaXT6L
zTuw3inBhNhNZ4wKgQA0CQTWHfNjb9ppfnmd3dYfYjh4GxFifBt+jyIwuBd7K3VlYdSWWVl/gmBW
sgjs0pTgkDr7Xq9+kPpQGrZLyShJ0WR7KVgUpe0qu52x1Liq3NF+WmqJQZEJEOxJMTvF4LA+C+wo
9gjw6juAsF4+r01nvd4swVp0Xbl0XYPLYzyYAejjAnqbgd2TeoU/HWRJ7ft6Iyy+xZ9QqK1r+ENY
EbjFwyVV+ZaBahBtCqAa/A0o+AcYQlvObC1LWJkZh1VRc03k8zQYJ/jQYqBG94ifnWwffKK8DRdj
+fJn0a1jswzkfZrlUNUwBb1wwNzWVfzY4uhrBXio3pDWW96VPl738U2EsI82hnXsyBxwy9Q+MIfS
i9L8hdLxI7X72I3GnO5YSa+mMv5FdfuppXP9H5R/vUhhd5WqN9owY9wSjnDZk/HUGUor0c7tnbQd
PA5hItEWiyCN3dmFnk24AKa1U+3Ij5pRYrBkIvjvK5uraVrLhhbrGLXbCAyB4RRKFrF5xSxEbn+v
QrBHyahRK+OryNubCR1GVo5p+HTy2haJxXKqnadxuEcx1O+yaZeYleSkeCYj+uO1eEEdtZa0impB
/Lhvbss96GZOSmBcyTob31PpvOrk2zIFnVQKHYSRfJnZL97m4Xjc2jN0eDQY/E/dfrfsUtCztgEQ
pBXJHr/Wvy8tUlBHzYwSK8pxjD0IYecHA7my9uTc6fiI1C+87kt71Xw0/eSmx4c4J3Y7HOVMqlzI
pY8QckozLzqzT/ARyQBYKvSsUfY9Vh40xOlWNLkOmj0vW++tgMGiYOjEI79uAVTsXHmzzmx1hWLL
lfBkFonXkcpv6ufLQjb1ZyVEPxcSLhkrBjZngXoi+3I/Hngm9Qezzpv2mlKbOJZmUlSyzuWUXRFh
dgG71/rzrxCvbMauPg5B9dMp3HA/fQ5zLwld59Q+ZntZO8GmFXiTLRaW6laPaRVC9sImt8xOpJA1
Am5bgZUI8awaWx9jjGcEJGbfBgujWB1xdLd2qtxdSuUbS63Bi3T9OFvJyUyjmw58mK4xOxKdkX6I
cJ5xUeqLNeE8qx2DxMMA5M3pHixXONU/eAWRbS05P1ZijSVgHbj5SefYbTFaSm1DknJsq+g/qmMJ
RjyiZTUq5ZIFKVFPtUafqJUCPDvaAxtTdcM5zEA9SrRd3BifL1+OrVjTMnVLw6yeoQNZ8Xx1LDQq
jLVqUJw2Gt3YyRy3q2qIc4q7PpM1/W9LQxOKZRJA8Ih9PSwrFugppPVJDeTg8kccUYy9aIy6s5lI
PONr3vTOnMFm22h70RzVEDQ27kDEHprQ2LmcbjHyftKt4scS9yDDJe0dpVowTthZyyieWYNWwss7
u62nK/GingKSCsiB0FMjMDACEJ1AOHrCED2aP5G4Pkqkbdpui6DPB4DoliFmrbra1GE7Q5r1FAbW
d+44NJQCTbxflVfwXV6KqVpeEJQ9F2wWsKw3yWL6qld1VIJ1kRd9R78z3fYDjN5jB9iV8MjrZpjJ
bvbd9fK1xzPTcJBx+m3eHQz3OBolwIE3BA22wqS3S5Vw8x4B8CEJerSmyH3jZl3dQgiHFxHgJ1Cx
Tmdg0I7Yi86Pc/pkhDvyObmiz4Ppxb7lqXviaR/bWyU7RMg8IpRdL5/vpqdcSRcsxFhWSpuUWGVp
fsfQ2p7235AF7y8L2XwVWa9R2MtEWToFhRG+l8B2MYM526W+8YUzdpa30zHzDcDGpfeyks+mWVgt
jv++imHDkFZGRyHW0pe9naO9adZ3gx3dkcGQNI5tWvOVKCHIK4rWiTCnmgW1Zb2kaf6w2N2Hy7so
W40QyoUYO7GtjMI/VfcNsEh680c+5C6rpBZmM4taLUaIOJpsoPlsYd/CKrx28sJr2DMIUN0mS/G/
mR9Xn4r6OtFAlT1L9vF9gxGPlt9ki503bFpALq1hI/mtBxm9a437LD7yRybzCTanAniV4o/kSdYQ
LTlBsQ+HAA2PaRkEGwuIjtXSnbHSyycouWxiD45SoOUtmyBiLr/304vWPM7T98siZKsQogoQNAHy
xcZ9TsgX0rSuvnT/yf+sToh/wupWLYk2RBOBdnSIQxnGWxH6IlTzoi85BaClzA9s+7uVPMF4LH3c
IKGG3nc7xXENPBk7Xvd5RMrU3ClSRkLJLRNnazJN75eWm/0x7/wyz+9yNd4pc3QEKYEkgZCpg2Az
0DGbA1MMG5ktgzd39QOd8nvTYLvLKiETI9gNx65IlM/QusqxdklzrYXPSr9I/Mimt+SsVXiK0TBd
JQQlZkxHRvghcdh6jszCQajaQJZMb6v3mxhBveuFWFGq4HS6fPF6O9mZVPbWs71dbyIE9S7U0KlT
fkmzpthVTH8uzTFI4+Lp8qm8bw16NXRvcvh3rK5RtTidAsw1xKyGfrCL5HaOjYeipi9pEe1pqnyi
Wrbviv55qNoPOqn3JqsDlthHe1QlT0DbEe3q9ARHWceDajAwEwVKru9NnbiG/jkz852WGkCLNXd6
c7QLxw0jK5DsAtfxd7G0g+gSsIEYZBCpw+k8a7kdQW+4uR9HXG9ellCPEQoSPKYtd4gsv/yXoRC+
/W+CqSpsf1LoA5bGrYpx0k/DV2PX3IyRC4e6M0MX3fKHy0vdLsWsJAppwwz20dxxIJHE5a3Z97d5
MX6P4vJhVJygiNPrdolN1zS7U1wuH0NqftK1rPLUpWKerqVf9QIPB/FyTxcS9BriqDlTDxjfLlw7
VD+VSPVck+Et14olX76tHqsvFy63XduAFe9xSKploaIfoU87XvZ9b+7nPvacMdors3Fckg/GPMgU
ZNMer2QLNz4dqi7Oy1frP+/Gu/K+3PMWugzxD9jB9H15whvacCWLBmRiBStAWj0K1QiHtbS1S/un
2TlhSswfVRmA2qa5Wa1PMAN9gq7mdoAg3Sm8EdTrIyl2aRvJktbNmG4lR7jiFK/Xtcr9mhFUt2gA
w7s/bycZb0pPtnebRnolSvBr6CCptGLBkdlj7dsa3lPp8+W7tB0lrkQIPq1raZaGCXZt8kpM93du
Br64369ohr+gb3W5KWJXNte1/UyzEisExsBMrhabK6Pzmz9YiVzDZ6fmevnUSw3Gdtb0Jk1kMEEI
nqvT8Kr6S+XaJ+Djqa71jav/hFJjMwBGz5Uzam+rPjEJxei7Zb7Ws1eOSQONhjlpNkxyt5SuGbHD
nGNEAw3Qid5Iwv1tVXmTJZ7jNE8ETXRoEhlewAPtKoriS1RlW/HfRAhnNuqlZhcKlsNHB+bMXZ7L
K9T0HsYgUjxZxvk/FPMfaWL6AohRtDrgAejVnykueql/Zh9Ra1Pv5j3ZxQ996jbP4a3sym2GX86b
WMG3qHUTduAN4re7P3ZBf6AB2hnkjXGSzRQzmCWs4wVIZHwzwwBzQ8muuLF2Fvh60X4vHVbiPvh9
cABYScAw6NSxBZtllUOvKAw2qwgBxQyq4DvdYoo7WM4RwI1XtGkrz5ra3h/jJXQrZkiC2s3Uw1ZV
FGaIZRpE7Fgd2ikv8w5mBiBT14uP+tMNim28Lf5RvrmbrXdraYLPqSejajXuZulECr/hoGdDBXwk
2/rQkXp0s3bCT9MNAf+1nhqP4FFyF5Jez5jgZcuPoYZTjBBMxqz+qSvs1//Jc7VZnAJ/YznQIC2B
hlBbrpbKSudbFsNWCZqICAVNqZg69zpjfapBTDNZbq4Mrq5WfoVXPHsuJPEA9x2iSqxFCaGIpcUt
C3nU7Njz4DptN7rT0n+OOqNxARb7YY6lkHSbVp8nNRpF6yviVMGfmaOd8NANVXSMqjUe6V208LsN
IHQwHF7LAoJNE7IWJ9jEuEaztoWKOe4y2ZND+p1eRQ/1ITyOKAcWXxLNzT8qH8zdZTtpbF22tVjB
TkYkqpfOwdVufW2ffdXuyBFz6UfT61CJtDGwsHg2eA4bD2GKyzxUGI54Lzw0N/FdeZj3ql/4pRd6
6Q6zjLf9vr1R9nIw3i1/sfpI0SWysMmLXod57dPxvlIxW62qneTWb0VkaxmCLW2IBUOQYSMW4keG
O+ifTOXz5c3efBNeyxDUGNPJfZgnkJHDrJhB9jgEmKK77fYgNHa1oLyt9vNz9O+HJ5D0rMUKwXQx
90MKDDuUAlSMBmvf5rh0y9LwrHGQuN3Nbru1KMGYlaaqxllrIQh8+dxXrpYDXcHw2rsiaA8Z3hIP
o0eD8rDMrrHHA0KH1jtpV82msXi7uCI2cVzNthPXuEndLnqcbut9etd+Q5bnjhhVBLrBy3wYvvU3
0jBRJlfwW005AhS5hNzfNczO423ygBcGos+4qzl58672gOD447JWbQUBto4GG0BagkFL5NBibDTY
or4ajt81GN7JI/dT217xTY441GRyY1sqsMF45DJmT9sbO3ZgkatgzH0Hvisp7vimf1kJFG6k4ShL
oXRYWA76go565ty4ICNz2fRweQffj3/zC7KSJNzLggJjCyDxsC9+eZxzF2wl0Ffrpji27vT0BzhM
m6qyEijcyH5xljBiuJF6oAGRjBNekEMMfhTmzb557MF6kYOsQVZU3d5RC7wWmFPhEx3n1Y9xXsYo
tJQsYHW81wzUBHWgjgwnfZHVvP/Hlr6JEtzZrLSGM6ZRHqgP+ZHrZQwK83rX75SAd9rKVrYtj2gG
0RA1OqZ46bWJlKZi8Qj8TtsDvciPfcNXv08+D4gjvzlcVplNj7QSJ9x1NnZFpqoQZ04ogrPSxSuq
e1nEtrdYyRBOq9fMRI1qnFaqDJ3bJcVpiJyrsNe9BpwMZGnvsxbMpDNbbhsl8+slvTZ61fYtFSRz
feWzUN1PZfNx7ok0RObHdx6QgYwR1gakHypiZBHS1jCR8hQgI4ON5TSbmM45Yl4kM+9rPkMK/H+Q
V7hx5mcdvMwOcaGs5+/9DcIH4Mkfxw0kCk1khWyVulBZjOkCzcDbsBWoobEbaOpG6nedJBK3tqFd
hHcuOhTYB5aOV4nzixOFw5KpJTCe/isI5Xujfi5Q8KNRxaqmAnIqoEvHo3bVItQiO/VKlri+NwgQ
AzY08CmgqeFdx5QTmkNacdTEMSq8Uml3hfY5d9Jg6YhEm7fOay1JMLH5klpTTQBNWhs/2lw9VApA
A8hB16bv+r8m2+HmHC8SsHGgZoGenp8W6Hox+EfjHP0vkUudl8rU3LjQcVNk+MCbQeNKknBMqaOU
yjQmeVD2JyN+cirwvsYy7Xt/SOfLEWqFLcbyZr2CkLn4WTc+I3eR8dNikprMdr6zWotg0nRFJyk+
HmJOxskAxmR5RU6Rl+PdVdZ+sHGfzpckmDZMSrTKMqd5EOnUA6PAlVUUt8gzr1lrH5xSu8KE/87Q
rOu5tH1nWE6DUYGViSHvu2xk39+z8w8R3FQ+1EZcl1CV3kQCW6hAl0iWxzjuT42DnD+uHgrWHItK
k1kUmeYIeddQKc0y5tjtmPws49IH9/Nd0073VU3Re9t96VntEmvZZ5kF3xK5zoQsP1Q9bZx2aZ7s
Lm+D5Gtes8RV8a/timUJM35jWgyrIqnOjch3Flm9aluMDcuNt0ITI/LnF3NJh2XuEyy6Wb46KQCl
SL+bciLbW36/z50TDpXzUVG4CALIp3MxhUZ7EpVZjual9hh75V14/D74y6fKrz153XvznWQtTtCh
2OkWezShzOOed2gWgQaurT74A0nvjej5wgSl0ehc6nGG/eNe1/7UBQDQdh38G34YPSvgjDSoD3We
zNm+9/aQawJwzMSkCGi+BNOQFEwLjQ6RSKTPV100PzchWAia4j6JzcMw9Z0LbmCJSm7nGyuhwikq
rPkrxALPF0oi3QPnD+T1iOSLLgWi3dJMR7WArEbBM22ZgrBkTJoGCQeef+30BIzUg2nWOyMy9pfv
2eai1nIEXSnn0dRChrCYNuAB1bLsQ6g6X1E5PoLa6GOzVA+DaXyG/ypgjNJmr3dmjtG4SNbs896n
4BLy8A2E82CcfzXQqwufoqcILZwMyLNZOPt1FvupYx7qqMPUKGkS7/KyNx5Bz+MMwSP3ZjFm8whg
Uap7vL41DjvnSJ74RDmfci68xPtNIBWD4CLM9ibKA7X1J6itPM44tw34EkdTgcSHFs53jY0mK3OD
xSWHWeGMPGeM01K0xY3X/jNpYjNjnSZ5YaiIr8ClO/rzDhOAAyboY1994jCEr0uUpkLcil5Y4quj
X50tas19x0wgyXBoSx1ITdGpBqsb2SV7erx8sO8NA3p8iaNpKqysTcUoPEw6zSnKCdn/+NHAC6YR
fSq1Y2btmnr0MsWWWPb3t5SovN1X1SjGfk2xJNvitwzyiiArnmh3VeoPcfV4eUUb1pzLsLEeUH8B
612wdU4Yt+GQa84+pP1XNiW5W5rJ12EZnsG3jCHW2Kq8noD6uS/wLqczKnmy3V7jm3zBEk2xntBF
xekZGR5aCuI6ReRmlgTkZCMCO1+mYIhGVtmkH3vnP6Njblmc9b4KvmvUWdSbVloE1VgF09xfOwWw
BjLdB2jIB8kZGhs3YCVLLFUVWa0YYYxrN2OKD2BlmHp5BStrBlChc7CyRApWsXlsOjen4EHHoK9g
4appYENjJWmgRtOp06rnUc/2Kl1kfUqbSyMa6rkodRhAdTmPbSoGUBdi1UUwjG3n1qD5KvRYlgps
GUkETv8IEZSjKTACxjhg5n9hQNjcuZUwQTFCA2x3Jpx9kOWOl7U/un50Oy2WmI5N9ftHChUZ1ZvC
HhvVyEB+EDVu0ai+NeVez74M9heJ8m1vHo+TDBXThGIlKiE1tUCCDEKcG+PkdP5yxSp4teqo+wM9
yiF9NxI3XGViw14RCzgtYrq7xHMV2kP8N+zgvwF+4toluhYMdmhI0PAqhrrLufZFVqEo4DUH2UFM
PSt+IcmOFD8qtfGkmJxbrmUtim/zyosxEGo2tZbDXqjVj3wxPqmjgjEEy8G0A+1v+tI8kiE2ZKZj
y3muxQr3uEftZ5pGnN6/hwDcCAZxcIBGAjupbr5HDarDtGJzDtSgjVhEOlixbfHfpIlDXU6hNE6c
QZp2x8MCa0TgFfrzHX97wrtQvPv3U2Rny7MEZQF5H+o0ESkCo8s9Q/+hMFkD4/Zh/bOBIo0ehkMZ
HTjT8W/Azd+a37rm4Q8KzJvXerV9gmLYkwmqY84ExWXxwDHGsyjHXp7u5FMwmzYRQ4bAXLIMxDv8
95XyL1aapZEKfMMx/KonP83yTs9kSHjb6rcSIkQ6U1c0eqRB1fmKfk+f/4bj/hMw+c3rvBIm+C2S
FlYe1gCHpFPpzcoVWCi8sY7R548JP+Yy+iQxw5sGfyVQ8GGWYlU0shFH8Z6VxgJ3eu8vfnaV+swF
qSh/aGHj9XyYZEWOjZd86P1KsuDQzNEwpzLBUrN5V/1q6l3rDzvDU2yX97CHzbEGV9KeBfIXs83g
4E2ymG6YZO7C0ITamEr9WDno9WsrGS2hRDXF7KKcmqqqUgDPIpUDvjVBg7KLQoQH2pIiWHbazR9w
om3e89W6BF8ADKjO6DgRgc455ug155jrGvDjgfZNSujziuz5zsmtpAk33WrzPB/aOg2i/HUYhfjs
QA9NMB6WW3IVHue75cQntJLPGQbQtLsQuB0Y0dpVB4kKc0GXPoQf98oKGMqipD3Hy/+NEg3yuX+J
YL/tI1ZLF+xOQ/V5xsBm+vqEnWDN5r32aPjh0+xXAMAIZS1EMmUSTJA66tSowQkS8CpEiRHxOusP
jMhM3bYtoA5erFCIQlvX+Ubqo2bXGadbDfPnsbhjgBTrQcAIvEPJiW0r6psg4cTigWVKafxlUgkI
qrVbblJBUC335zJZwlkZmW0uIF/82/mtZEnrGFt2xULJBOhF6IfCU+b5/uUDGkNtlgJF2EBlpnoJ
J0nSu6l4awmCtR6bsC5CDof8/wv9lkANVisSbHTetxTEzIiZo1+cJyz/rh04HBSx/sJlkxVlJDso
djCFxVLaSYEdtLvvgGRSl1//QfMsFdAHQAbReRnz/IiYpaU9g438awP/Dfjy/zisN1nCrXUGS0E3
6AIUAuA6+O0xT9ERyit3urLX98sNB9KSLG8r+lovT9BARZ2dmKn5G+/FiF4iDc9TYyCP9basEp56
bQCnoqsRuF3nexkbMLuYOS+CpPlF1MyftGfDktVEt1IpDFfrGDU2AMQm3qkhNsd5Br9OoFT6zqoG
Px/pLhmfHIAbJfTlP+zfWppwv2o0z46tjf3bSDWk5mIzslxLEzZQUUOljWMtBPhIfyyWEx/usT5q
qHgaqq/47ShRjy377pi8FwGJqYk2qPMDa3VrjizUHwM1XXYTXs66Ec2L5odpkCArbIxtE3SXvEkS
DDylS0LaEKdWNs3ws6n6PnBIkoGboguMeew8Uy+Gw9CMo5/qbeLWPZqVWWPp7rI4VwtlPh2rq1GZ
djniGddZyB74T5rbgxNI4ow2tXj1qfz3VfRAtSHN1ZCi8y4dvXFS/F4Lb1SySPZ+U49XYgRj0IaL
sTgz9n5Jy8dULye3SbpPtd00t2jifrIB2yEDT94yputDEIyBaSiFZs8GjlsDdmEyYG6XSGIv2eYJ
96VLO1ZqLTZPI3gHUlKXOLeLJW1V3FwJ2rF4AUdDR7eguFEcorE1Y2WgdvQrevm/JxaWNI6m4sW2
xR9l6F1NpkcWYubRKH3Aq1lu1ZgnMmO2Pc1IKVGazWISgJr/+SJBwTGWYc1GCUOh4H2EoO+Xp7lW
gAhGbiZkqxc1tFUZ8LmQSug3r2Va/hSU8UTib06JP+i824qp1+sT1BWlnayl8T9+8l9zmm05rrU8
QVeN0jJzJ4bj50l2cvV3lMaLFPIp5o2WMZin1ekJaptGbRU5RaNA2gKO5elRf3nHtQyQt2wvbX6V
rVMw+aTMdCe1YfJ5APevub02jA6e8FCBNE0VPlTEYlkWcAhWCa5nYccG7mcz7voq607RkH4P6/qa
kOghVuPnqi1+GkXbXfFO0qeFRpVnEOeLkaezm4zkVxF34CFM4iiQ+NsNj4QPdGwCjmmCMo5w7AqL
Wz0pHE4OyR85O3eo91bta6XLDtauOjY/it6jeAvMfNlRbNyqM9GCDhDGlplMNgqnVL/ulMQvFln7
n2x1wmH3bK5yTQGTA9jIdJ8o5k4z+/0yhj96bfkm2crN9fB+VQzkaJr1Go2u/NhYK2OG/oMiCF+m
XfFYP1noOUbHgTsCu7Xa194A3iIZMdnmCldCBTOYJZjSB2BjEXTayezQeoMptTZ8iiKZC9hwNHg8
fVudYAPLrCzarInKYKk6jLcbvjE1nj0u/uVd5CcilBLOxIhmT12GgZrYxKU/2nEfpJWCKPMw9AmG
jSo30r7PlYzsSbaHwh3oy1ADMFMMhpFF89QZj6kOKJ+ucswFXF6cTJCg8ehby5xmxOIip3IHJ/br
+diGvwiVDelsmp3VYQl6XyVxpiZEgaCM3IDCwZ31H6T8xszRbQ1ZT5ZEmDhTqNT93BcAQwJOIhCC
1NTLFYQGJvrl7Id4YsfLe7iph2gANUwDbVPI8s+jxambjE7vcFhKVLjOcJuYiTuyD5eFbMy2Ejyp
E26yDc7OKmygNqmZouc4qTjS90rHDsOQ+yNVW2/IG/Ubacr+YCbNzpkmcl2HA45zCJVvOTXy23ic
b9JliI/RxML95Q/btDE6+gps8Nua9qtfXdmYSKumckhxsDnbt1btlqnMim2eJlptHIATquQdC0Zr
WGOMGf0SjYa2EtSOmqPHrqh3S8rYIQMT1D4c7S8OHkLdRUM/bjIcLN15qtry3sjtal/RJjpOSpTd
2UMSoTkmlKQ2m5cIQ046sDwMzRGn+YBDa8MaQN1qW3dRrnCJRvcm/WrMsq3YtEUrSfq5qjWEmBVK
CAWmLYCH/KX00wYdQL0bPzUfFfzhg6FOA/weoDGVX/NB5h+3giQ0rDhoWsdYH5rXBSW027CfTJpA
1TUX/2W+hXm78TkPwWcBIkNXfy7u60/dsQ1ko63cEAlWmALmyNTQZqvq6Gc9X7la6FPVx+iaj7RC
9RoFaM+6ERW+GTsgXE2cl7SrrykNZdDMW1E9XmV1dD4Bb0O1xXfbNmlnJckoDlc19rHauOOgfCuH
4sGmFZLme2KqblcWHmH6zazZMjzSrYoR5KOkguFyvFGLYJaV0TNnKmx4OW127aG+i0PdDYvCbesf
+qC6mZKc6uynYSbeqMaHmNCbPKwkbQ0bGr7+CPEBdOimMI0WqwyA73OK9Jcy772mo25f1RJvu3XO
gDnEZIQNsk80Kp2fc4GybAv+J4BWpcqBWb9UoHWk9c8qeSkHMOCo/6G+Tdfy+MpX5iuv6ZhaDPJS
ZnqGwlxFf6jHH43x8bKZ3OpnOxMkuPQZZHyArwHNKHP0z3Fko4WN5MbecOZ7pSd+V1SFW0bRKR2j
qzHVj51WPPea7SfU9jOrlDUxvR9eJfgc3GIbTW34R3BaOTHm0FaSKjDLT+WY3lK19Iz4VBEQXzTU
TYfxSq9VN9JlIMLbB/wmWDBhoZMmYWGlFThQq/vWYd5QY9ixbT1KJpcq4XEKo93lvd/SXrBGUxMe
mqiIPc/PmObJDOTQHDoV114BEhwzqnbL6HhOMktcwaa5WMkS3xFbfaq1IYcspRpOUf6jp61fjzVW
+NSExtFoU8+olb01F17Evl9e54ajxMz/P+sU3xeNznEaVcnwVFqzoFMHrxhUDzBT2FqU2RYZh9JG
3HMmTjhJR1sQa5gQNzLFxyyJ19f3dVr8vx2emMPkuaGgzgEpavmrtO4S0qG081mrVYnhkW0ej3NW
hqDuCa81QM5iaL7ObproUQ2RG7ObaEjcywe1eQdWB8V3diULsBP5jOm3Kqhz5QjDs88b5rYDuR0M
iqd1ZWe11LssUqqYgqFjxTwAFQj3zmQJCqfmT7SnHiKTusV01eYADzfpPlLJQ+a0XjkeLkvfCBLP
VEUwfhgBY4sF5raA9qAkCl1070jWt6GMeHNQHfRmG2ghEOvYVgdOV2Y3MK/G9yo5RUXk2aksidmq
zp9JEZQECqLliw4pRhc/NrFzbGfmKWG0t4dpZxHmYbjKbbrsZJmopIMaxtJl2FKyhQq6M7CpmUK7
rUD19NCHKIoMxLVi2czZxoGdLVTQFotRZ8ljvlDtYVbUXUTZ/l+rBCRYCOYwIMHnIc/vQJgqxqjb
He6A/W3QGxeQwJJbtr1T/0gQW1nHXqv6VsEauvbHFLaunQ7uWD5eXsaGb1kvQ6SORBm5WfoJy6BG
+BRn+n1ZPVdx92g3vUTDNwzUmSTB3Cpxm1Rl18OLEfVGi2cfYFHMU9v0QzgDcgujEaZkA7eV4G0D
yfkRpXFpzVaJtXXdz75J3YL9uLx5W0ERqveg/+Ptv5isFpSg1o22KdoBu3c3+phP7x6Sl9BvD6ab
fGCmi8qRdS/rDdla1UqmGMsuZtFatsP30fm42FAJXRZTyiQIsVXbKJqaqljVqFUAXX7pe9m+8bM+
y4bAmbgikifC9aQ1G8DbhWZS3mpJrnn3Hu+nI96f9J+9dx2CNMF6O3FMOjL8xa9LIW155VopT/LW
jHeeURDFf195xrGy5z510IYVF6NbZD/g+31l+Bpi4H4a3aGU8YK8z2gFgYIGTuj/7bXite2Ec7sY
H/PP78r+U4+yv6zFU7ar4uBgNPQ10XM8b/xf2q6rOW6dWf4iVjGHV8bdVbLl7BfWcTjMEWD89bex
si0a4lnI8ner/KYqzwKcGQwGPd0vgMuySL3gL3zTv6gVrbMocHX6DQOwKuoZDmXcmHAZmXovwZ39
vq86l60gHJ/nNpPU/fPVPUnBnCkuTaloYjqWDvdMa1CklHlg5cTN1BlMbJ3g0HpaAHC2WOhv/LPq
FClRk7NSsI1K8boK0tC+ZgNJi34t5jp/coQxczggHRNEUSrA77+bG2d5KrAqPNbEytXSq6duhCJg
HqvB5UT8JGNxdriwwzNPHY8qBgm01srcJYaSRKVWgrsRC6UnTrhZDBdqfZrMM1j4sZikeZfiyRY3
YC1SiuS21QZIvI6RYmqd166dqN7e/2yPpm12G958NrXve3lM4CL5MTuk9u+oCrRW8r/bT74lnOqO
0aH7CsiueVfnH3o0MS5/sP3ssVkRF189rrqg2UXeWiL99IhAVm7EzK9PCo/fncPm4stx1tFKlQGY
AUx1UeKXoIywe5f00sFaP/7lurgAk2ipTnn746wprn6eNWMkXtdu3thsIQu+jVP05tgovVzF4Txq
J3N+B9ybV0xRAdX6y4sSRDHPylfr2jQQsG9Gc0/+mdLmVSJPh2qVBfEl+k5csjAKNR9lCUHszG9W
03KLuPNqdXBLqri1ULPuaWOScwsuZ3RgVHHWFjUIBjQfgIAPQuYAAmqM1AzUZpe3UWiRSyDUSQyz
auHzWfkdTV8PD2KhFKTldxOjzQzPLOx3C/Kiw+WNRS2BhYxXqIDfQYnK+Wh6HeNxu24hpoE5W/lQ
esUHwSp3a7tHt3S46rGkcoZJRqyyyU+LB9TTde5LQZ2fNIgoi9fIPtOFrOxwiQQ8HOkKXLoUKrb6
fZrK27ZOZHckK+ikqYFXR3qilvnp8iIFEcHf1mNHlxdK0X20CDofzVh/7/Gy4Q6ZcOhvv8DbbCeX
ULAirSjZdkqHnwVeecQodfBDvK84yv6zcB2ijeXSizLZQ41RqzQaSnR0pDXPImuY7p1YS6DGMJo+
VM8HD3O5dXB5c58i7X6PTIe7HcQ1lJmcGpWlc16y8hYZzXDPYAqPtBjn1N28ODDt8RwC70JRbtHH
5fJQsrRrahcmlqt9l9LWXepPM7BXgkWKwoRLPxJu3TmlqMRIoIUdaMj98SB91/H4VYUl0CGRwJ5o
VVzyWTFi6Yw6BXwxse/KagmnBBqayWJ7eUz6SMuXf+Kk+mbr9g3V4htnTVc01Mc3i9LfL6n5qRot
wQwXs/g0clEZQi0KnS9ebyeVWzJ1BebxDQkFaFq45gJyQud1qVXoppSeVEbq9KICGA+dP41yviXN
k6KmGkbhWF3Pzmd281S8B1CWMOM/eaU4e/KjNc6VdKfVMjlFHcUgYPRVgpsnA9SJcctPZ9c5S5w7
VWA9yTPwckRWlxU3JpgYXfTZvFoDe+6cxYFTrx/GBrPrZZ3iFSwX+jNL65e+JudfSUuhYc38mS31
D+cfdq+Djx+Rp/JXJzx+oJPEPuJZMubhOijfsXsM5hnF2MH9c/TXdzS4Mw1NMlmtbdUKsymR3Bmt
5oGANutyiIqMcCdZZ8p9SrQii1qaLQfaJBlOMCLySZEVrhruSBJn67zgIVruQ6tAAU4Eddx+pnnc
LO7EUuwR7GVlCzyg0Z2aPolI3ENtyj7+3Xaxn7EpfyscULZRAAiY9Cu4NYoDrf98NuX3qDK4bGHZ
ZWPW5jlb/P84Gp8wZAk4nR4GZwkcKKiWDBE2/OmMIrcmLlMAmtOUCfimf+ATFbdPXRucukb+CQBF
MA6r/oIJzb7+kgi1dkRpyuCyhGoleo6X8YeE+HDt007PQRjvVy+/nJCfupEsCFckGTZykmKvU51r
E2yeTeOjs+rPNWA+qmDOgn2ZC/mP50Np+rkqcEWPQzsbF4/I6T0IYL5MUPjx2lq6LZT4y2X//4/r
xOMSuXxhJbTRGwllkn4Tz257dDDgCs0sDNa+k0NWagtHcQQ53uRyRyx1dm+P04smjVhoPd1PBzgK
FZMyoPL6PbxBwN0ubQk0+vJDtLosvTk0QuVgTq8hAxGmh2q8Enf+9rPXo10uezm0TLMeg3xhq+bu
bIWt+TazXl/+dCIbXOoqlCWtSKbF4QCezk4OTEBi5EY0jbyf6R9XwiWvQjZn6FbiRJ5o7znVrWZ8
uryMfZd/NMAlq542mj4SxFjuQEp4/trXV2nxr5lgTkEqgsu2RFvGZS3JbGSpMWoprHCRjYvbqj9K
6sfLNv4joh4XxGUnYwK9vOFgQmA4TcHHh3eJB1X2N4srmgv8j6beL2s8ytNMpToZ4h/kHT9pBRjv
8LNIDFi8XIgnHuQ3rnYi0xxre2nNJPhivHJET8d0KMFtHy72m9ExTprSupPae5e/mcDJzxILmyog
Sc1StwispMqtGjfeUpoCCyKvODOcbUy06QRUHXr0ofxa9uSgNe8SqJB5RuBETZjknxK/FJgUbR37
+8ZiqZkFmExh0VDxktj/A9Vgr1Du/27nuPSQjM1StC12TsHIEZKFp+YikBY7gS75HJcgjHwBcgcI
7ZddtkSuwKWIph66rpJYS/mB+ombKRruxNRPIpNcwjCXpqaYeESvS84CK5u8Zvl++Ssp+4XMryzB
owCc3jJw/UZDebG8Ce00UOpDfcVvvB/z5WVAPj0Mmj/jVrl/4D8a5+490lDNy9KeE+KfXuoEPq9x
1cwKaPAwzjNAuf3HYY3W9VNqfhDspcAfeRCu1qpUqjF9+TJ/FG0ec55NFM/OMK2x/SJypv94Tnn8
UFzGSAfdWjTW1hg7Xz/JNwlg1coImoy/qAMfrXGpw8qHeBoHsFM8jOz/ySOHKPvyjK6dBUGgasE3
M/H0u/qKdcea5sbN6mneXL0SN5SFe8nlkbmEtmVpYC+fdDKEc5DnM/5ChtS4BJLIpUxBj8dmLll3
t/bX49oHTFITjx5lyADxjg0iCR03Qbfxxas9H8MXfgH/jI+XMbsqKepsHZxlJmjYMM4/Te4QJica
e6XLdL8bv4d6BTU8NWq9vGQKjf7l0BSUkvwDfw9ECLr1oHe04/JqllRoUlvhitK46J3Cn2VFUIGL
ii/+fZ/aBdALw1pFak8wdKBPkLWo5WhtJ69cmzcj6U/OpJ+IBKYQa7KujWr6CN3s7nh53cLfwcq2
TZIgLSYDFpkFLvh07O/Es4/Sd/C+HqtwWIXbLPJtnctJqVYq6swy4P8+cvn+7mCXZi2t59OfNU+I
dQZtyHdn0Ib6DNAGC5ZLrsylpdmxMoVqYKIo7EW5lpUpPSVxuR5Kefw697KMsZtGDecmpVet5MQC
eiTBAaZzxU6Zl1K5dgjleg6l9k7SP5I8vOwtIhNcZlJR6WZDh77nIs/eVHyXDJBpzYJQZC5waRe5
lFStuAKDCcgJtbn2MmDpi/ZweRminM73b2eIry0xI2976V1EaJErZEZtaOyYnY+griKBfbL/eUiu
hv5M2hLBLhpcOWMPup1pOWsjYK5prDpPqUREzqLcwYvVyUaGRrh5DuZHXrqH+6p4ZF8QXAaXOUgz
5729qnGY9GFXn6r8lWGXrmx8INVdAZb6is6uwE0E5ZrBFTUObovgjsOd3znY0XzsIiuYTwrO/d4T
D9AL6my+1dsQtTFGBf27hmZhZo9urtqAP5Ngbt/ry71TXQtWxzL7hTjjWWAcWe9p2wB/EH9n8AP7
+y8eIs2rQJUiagf9R+P3V9VmcNnDhNRmZmV4b8NzKrtJqB30uRSXqYsuXzvdb4PuGNuuuMYQpC2+
6VvFGJPJVYR7Vr8qqlulC63x/u92k+/36l1JWrtBgJOguNW9KlA+0KvMU78iwN3+3SICMLGz5MLX
49u9w5KMgIOx+F6hYJ1kYVtZJ2moUaeVgoNFlLxMLpfozVppRXEugdlB+oMM7uG5K12ecZAKLfJV
SQq+xt7B1UUBrllyYRFFt6fdPJsw9CmS+vwq8cs5TS69LGusU4e1pxhrQnaQVtxwJW8d/RL1J7Dv
h/Sk1IIQFKQ0flaPIt6tLEFKK+pvo6/377r5lvTBYIVdfGO9F3io4DpoctVJrziZlXegyfhzRKlw
N7laRCnRCKln9HYYbAIEr5jx8NMQM3EoG3zlZnGhNDiIFigIc5PLL/3axSgZEILgBjPcCbyXNg1Z
p8IImiVkcA28zYqzi9BZuYKlB7moinH5MycZY6Usa49EEDpDvyRcA2BjxBARUR3Ng/B7ZZExk38m
1dJPfwbzE3gpz6VrDcpa2eyZBwJ4X/TeOkEb95TX9qeknwKqWH462/86iyRC/Yn2lafYTZa5zjJW
vz/cFbZ8Oc+BzgvtcUlnXWSjxomI6hb9u0qNTCSd2B+9NT9qHqh2hSqDwq/IJR1axfHkxLgwvOA2
JAh/iytmipl0azbi9D0TmT681aFD88yXOkHpZHHJZtKWUrZUfLslqo/zEaImUC2fzgyHz6gsBLd3
HuZdpmZSdT16d2Y2hdasBuYS33dNFZBZOwymTFyAG65TM34FJKmvy52fOs1VNtvukGMqYqgO4/ht
yeJXgpQrKLEsLiO1LV3teT4XyCxKoVbpbuE+oiaG0J+4TDQVlprU5Y+xlsdBk+cMtZwLmgsFCA8J
b8CPZEumlEbSOGfR0JkuqIjCNv0GUTQDuvFV7tbZcgv6sA9ZgfdnubuTs+aQ9ouHJ67XsmS/yezl
ANqJu9hZrlOrvOp1IELadnVxk869Ls4PhORv29X5ohez5o5t+yFZpk92XnnNOH/V1epbOhJ8UAX1
ah1/W+PMTSfrWyVrLjqfB0oXKHhRP17yqFDpYanNgK69m+m9BzVcMKeU67E2mjBLyZVqGKe4N4EY
ReIe1ty3K2hwN23tVkp3O0NUxDD+sXMMBIu5WwV+wsPd85naTlnLMYMCszbcAyco8X9wgj4jYkQW
uZLObnULr8B8Saehq/mDkf2F+L9fBRaPgu/UtVzrQmHUGzk5zH63YsATtNSFp31WHRRZICgc3qQn
TRCEgqrA5nLsShTaDD2Or5UqH2piBk1iNO466gLUkSj4bC7Bdradrn3X5VggijmPuPMHI5DDGvLU
uQC5yH7zk9gDhFDWoRkFhALXTVho34/TWudRZiUfqBTfmo1VuILktbtxmgmtNOAjTfB34EdsOoNF
blLQoBmYwTiLYKUeNHAbr6Yu1MiPeubmbh44OQjNRYZ3ffPRMN+dAcM3GZYC3f0if8MA3HgHD6Sg
Gd+wEb3l+IwKbn8/fy2Vh9eNZuc0KYgifr7cvUC0ZdekLoOnA19Rh57g77sbD2O3KDoKuJ6oQT6+
l3PhxLrIBHf6JAaYwwodMf7rPZKRl6O3+xdSNOwWtVkV5zN4r+vWBGSfoSYnAK/cKGXqxmZ02TPZ
737i/Y9GeNxCB8JSahW4Nsnjl0UKkvmwNv8u0NvUwABsC0Jtv2uxscbFmtSaijmpC7Ay0KY0sqD9
uuBG48QATDOd39TAzWIxn+GVu/G3McylaAUjKOVqwUPaDIJFrw1ybYp2cr/k3dhgobiJcZOkChAM
AAJp5DSdOWMhdUmv8uQrzTpXmkI0FArjvd7Ynlm7Smp5lz/lftLc/ADmw5sfMC0LTaYEPoqq9Oe7
YaagKi0Pz7g17WaWjTUuRSfDZNDq4a1pM8aZYP7wuWOcu5XpxiJXB9MMDLsrW99PFNkDK6YesEdE
XcUNUQ9xQxTDyISflkswwHAqcvw3eJv9drChgesJRKCWzXNXt/2QZhYF/oE1GP4Y2s7c/0kWeLTG
jxYReU6UdMZtjY0kjkCQROvt7JEjHpz9xAf0/LKnsg91yRyXBhSsblZWjC/0GDR1UyJ/HSdMYXZt
aPeVoGR5ylXH0uhmbVzo96us9SAwxAvwciSB7Elu03qskzG6RXecve64sJFqUY2266wbs1w2mEqn
NOOiwwuSCQrXeQFoD30U9Toe5EAbRYi6/djfmONiX53R/EoyKDO+4PYr8hYu8p2OKChAsaMv8s3d
1L1ZGRf1akshsJRC9MF8R4KWohOloNK1lHeFZ7py2IRr8uYlGq2c2/AhP01DvrAGBuuua+2dHrAD
vzAPLL8ViZ/5gyt/1t5loYhKdP+U3KyYqzWctqxLpQE7l37DaPlJlBh+1njmtz5QwwqWrSPt3G59
4auCYaEQhrgG9Ky4RU9NNkq0wl7/7avCf0Tpo2VuzUuD/UiZ4kbh0nADz6cuCX/co56R13erus16
uRJLt/tkSWcEqXzKDkvikfnIVD3n12OgeYoTsM+7WsHl7Lff0H20yj9vWKbWm+YCUXjMA8hxYJ6s
q/mwaG6h+BgTmb3qW/nZwVieK7C7H7e/9ph/5phIBoZaMNqFTo9ryCl+j6ortLxqdFy8pEOAQZQD
90P30SCXetfzALWKZ7i0u6P1ewLpUk0ES9xtxW02k8uzPYibLVrjE/ZhfayrsApykCBUx64KQY8b
CbZQ4DBPXjZMqquUVJBt7B3H61EhgxC0dgvI0ger3t33i2K66hhLbisVwDajxdGs/RVgSHdrp+CW
1yzHyz9pH3W02QAuG6sghGybDmPB+TGOQAFxR/5pw/wux9ysxyKn8tuoPc1Qzc6AbTVFN0zRjnDp
Wc4kXRlWXDBH5essk0Ay0vDyCkVexCWl2OqtYVAwSuXobaSkcaT05asszvzLZvaHczcbyaUgzQZ3
lpMh+ckYUpDc+L38eQhUT65esTiZX5sQ2EvBIS1m1tifpNmY5vLQMjZZ3GAYP5JP7IEnv9OPTOhX
eiXqau7upSlDjlvWLR0Z/vcrAlpjWjVQAyNJzslYr2wSmZ0oInfTzMYG5xG9MUujRJBmhpMdZZup
zDF6xmG5ew3ZWOO8A2zjoOmxRgudldGHyDam4qPR8XVX/Qgqu1MWgoNF4Cgik5yjDKS0qhUcUoB5
GWGtehrx2ivwmAeGt0LJ5nsdZV8EJkV7yjmIVM5aIVV5HOoRPZIC48XaDcjemHDacwr0/euHqSsq
KNEUFUK4v/vJCpoBaCvrbLSLXtvVhzpMw+R6Zg1N4z0VEuoK7bEss7m6QqRjMsg62+EcxtHZWPaq
D+bAvmLPm4YqeIXfB0qalmFqUFlQoDXzu706X6a606gd5pLaBUOsfLal5tZpuitq6X6iJ5Ex9qNr
ttMrR1bv7Nw4KhaI4RK7ActZ98Geas3V27pxdYNKLojdJNfIFcOX4/J1UeqtC4rnP6ZAYyXp5kdz
xynY+k1n0FA3lOn0TirIFdVGwQHHYvPJzWxjgvvumCBP1jrpbRTV98Uku63Ruvr8TdcEA3YiO9z3
Nm0nsaaZjcdm78qi9B3rVFap26h/rBfM7RmX8GypmpyyIijjIVKZmK+MaXX1PNSc74II3U8Kjx7F
Zb0im0AYBFWvF8PgWGK79Km4xJdJfe9gjArCU3Hh69kbaqED0r6Vk9vacVzB6tg2XTLGpTxjqTA1
UyVsznQKwCKbrdA0P3ftLG8MiHTXu4X/DJaV3epu449c3qOxNMrQpj8rRv5saeGhtUFn4hnXAYE1
HghAm2yx+hnW2MX2z578BF+PBwI4mZJjFpnYoVINb+xZO0Ky9l4vctWtF/uTAu78y19Q8AH5939d
kbSEqAhsRRmuLbl5MwPCuzYvmxJ6/GC8EpI6S1OsFJUUUsc1U689DlEKRbl2PToRjRJfv7+8rv3W
3MYgl0kGA4wmFkW18YP55wF6d37u+xvmn41FttWbsypXZFotJa6qTQA9WBJqfhepRxo0kA/1ZFdC
Y+Av18jllkRO057aeFJ5McSWxfOFeOdBAGNlOnVr4TyG5m3p4m5z0NLJbdaPVoPbsXMzB9NRPqiW
2ynekr+l8f3SCo6i/6gJfmVU/sG/KaC3NoxAjLLKDkhfr34DsRMvvc0P4ED6JNhjUexzmcYxcokO
7KD4n8c+/9qvjONA9IqiQFazsM4BoKiI68wYibYMN6GiBqjgrOUfOLsWV9Ghw8rq8c0IqYb+k/mO
+kpYHfLQCXqQAzfH5xBWnadQLziRzdUrFnI3pQqu5mcMmXlqEjcOyIn1tJpTEmRe/l5CdqCAJIZO
FL90/vsxVPl3cqh4DA3E/dDxkIpj0l9XFKSC5HjZdQSplX8Un+1GLZtOww24wQvdos/+jNZ2TpV3
l+2IAuLJo/hiaXJaYjXAMftTg8t+fKQndsfHS7y4gy1KrTxVnN1Qo8tr2Htp2rEFp+L575vUSvqk
mjJodEZza89fQLizhHFFQ4es3WGc26NFUGxobevaklphfKxDOSKZ0OQuy8Iz6jaJpDYnAVrvqqtL
Mj1O/Ti6SbFq/0gJ5CH0HsIK67IAPNSCjA6lruqqWWa+titDwxOS036yO/wBzPir61Tyx5mQa1lN
/GouiTeM8Z26qkNAqQFEAiiOy74/VENzTeblvi4Ajcqz5FbKWtUts9ozemWAUFP6udJBbdV0X2ct
/zAMaRQPWUgl/dAo2d2slndrg9xayG9NqA+oVnOPauttM0EPsVHukwLIfDIpV6tkR3ls3jiDJLmL
sWCeY+rDnJSHvLPuceYGnbrcTsN8JU1TAsKg4bViaL1nzfpNHk8fhnL65OTtaYyNwsPgid80xdU4
0LcVmaAwrqefOrOIoaSSvRX4LTuCn+QBS9ch8qCrNkTNfj8wzZYWRGMd/DFc/gUwhaBwTAKKTmd5
rw4eXl/87sNlm7s5b2OSu9+ht/2DfhAEUdgBhItZ+YuBkpW+v2xpP0o2prgsh30umkHFyws7OFi7
g0naPhAgM6JI0dvZ/gzxxh53Rcslhdb9mjCFPjsCd9y79qt6klyMGCrQ3DGCbsEjeu/21jMeQnfj
c2ObK7YscwSKJsZkX6ukXmfLPtpw7lrGboNbh5Z4gq1lW3fJcbhKa10LXWpjbC0Nqb8EtT9jtjJY
I8zq+wne0w+X7YlWx5VZtUblgphAPqbYzHXtrrsCighL7ivI6WQUncu7N8bNZrKfs0l28zQnbVVJ
eK6P2qPmr1fZDQl1F5xiQR/F3iyqcPbtWbalQLkH8iPcbtLUTtQuxUwb4AE3SijfMIaZH3PF4t7/
/mkF3fKf5rjd7LJRZqOoD+xAf8qIsXsGb4xxe9la0MXra4C4zOa9NYUFgJHFLNIY2ecytJneFAQh
FYNniAe4QjFwRUTXyDywMxijKWXAoCssl2GWqQyuS3D+4T05DUrv22Xv3G/0O4YM1WLU+lDE+N1f
EqoWSNn4fj/hDw+Bn/TuFwbn1n3ZcRvQjD03+Pe/6OYHcF+0He0s1Weg/0ighMAK4JUwyrwBswAU
sPw6EYTjfkN+Y4/7qHoztmRV8M7MQIDj6OGIG4Il0HztwHTG4vTdEsp+FeZLJGRHYuU+n3oUS5eh
coWmm8V/arnVujED6VQ0fmz+UU8apMUgkhOhYn1NwiKCVKWfvWr86TAOKGovf+ndx3xNBccpVFEd
/ONSfJF1qao2QH6xl4i2wg0TAgFXP960RFlv97NurXFJ3THRryw7gNljJ7Cgv3LsTnlo+unwDyvK
n8E8tZeItgY5Ry5BZOTQhflR9mFcUUlJhVuob2iVA7GcuEYJltIi6OL7Gf3NjM6BoU6CLWauyn/e
7U/gXNmo2nS00caPrMpxi8m+MxUgB4clsFXjy+WvuXeV3privFhRl7wGV2McVk3hN93i693NRAFd
KK8LGXyzVPQiJ/yg7BdtDpY4j6VclvFBGefBn2be3fpnuz7u4tzW8lp32ZBHLCtAItfTDo1n3Y6e
FdWB/sUUtO53kQKP9ky+mjTkRG7RvGfjbGwsyUrAQe9LjT8CSzv4SlDI13b5VjwzK9hWk1cp641y
Skc23f8i2Mte7bNdJldWxhDTdNTMxNVVpXnUStnnzs7eoN2FI858XwCL6vdDfKB69ikt4hNV+6uh
6QW+K8hEpsxlomUZFULANvsSWBG7Bvx3TAIk/bvbVtaok8SC27Ie83zMTlZgRKqvXole8XcbE9u9
5RNQXLQjAKHoGaIrggGGT321dF6JbK+R+YRXlRsnzvCWp9/Huv1vPCmHVcbls69vy7p65XTddau2
X0ncpsFErADKGX6f68RNcXi7l7MHWzS/KZs3H5uL5bRuh8Hq8eaz9q/j+VVG3lz+//ey0/b/56JX
LxK5c2roIMTDqnmZVhMgU43andbqIEGpVYoXv2yb42Wru361McsDDgttNeKpxe4/0LIw5t7nkqUJ
dpCnMG/TUtOcfsIcKEkHnDNp64+pLATg7cXrdkVcvC4OJXmXMnDN4SHpNh5TptE8dgkUPeOf3+kv
uAVfIdjx3KtxjCRoS/LgKlKFoTqnCx2nv3ZQuPpO3YW5bfskWa+qGlqGVL4CP9gdWc3bRFu/rfP8
fmztiDol2CZX8rnTjM5N6/EtkS3ik97yVyvxLTm9y6xGpB61X9k99uUcLtQdc1JS22SvBP6Eeg6E
CuXN2BycgAZpAroaHTA3VXZjTxqOGvUvOx+L7id79+veJTvcgTwmJuYrFdwq4y4cjLeEfGyzw2UT
+xCvjQ0ubPUmy0C5jlqdeUPqFQdWoU/w8QR0ADneCEQesQ8h2VjkAhkXk3wCxBQombJMgqagrV+n
dTAY6je10O4GS4kIJGlIEUdTlYv2VHg4cgVVO+tdWmlqHemvx8Y1QhJlUb7gQF4DIBbfCJe7F27b
FM59RAi2jmqdoIaUsMHZ1Xr1wKDWu88JN+HquM8ZjwZI21oThJWLB+40v5YhQBYlgJk1PqEfnjHN
Klof9znHpHBkRMnDgPmf4r/3DoHNZp59a1MwqqSLY8fEyVu36m2WqW+WTjn1i3OTWtChbZ3TUNcC
EV/Rlp5PiI3NNS+HuBixwJcUqXtnwHaBXHKmUrPUss1ukknpOpnj0VQXZJXdkN/a4EqlHF3mOB6w
iQzDRdwfpAcEFG6ughZ9e5IPLyI92Nrk8miFa0wbq30cStCrK5UPUhlIE6CPd9Zw1SRRqgh5R/ae
ybYWudKpLrtyAFfsS4gPdkE6W1tcTiHVXAGvJkGg9s4+lUdyWE7N7RCNB+V14TWd63is65J4ZUDf
SZHqvhARsP0JXJqZlkwf9AZnBcOyVeoNKEHC8ko7VeSmPInqUsFVyjy3fjcxgQO70sYedemDMtoP
bhA2UgPc1XOU0S5fg81zw2tjUE/MqagbEJ/Q6Spbbmz7prHuzV40zSlIZvyQ2Tg2nTpPOByMOwXN
jPUgHx90GqowE4LYBbHOc+MmkC3IGgdQuSJ5a9TfK12Ab9wrHzYucfbazZ4N6dSp4OpGLslKf02v
4zg0IUR1uYAQfBieCdeMs07WKxPSg8VnY0CzwBz9ik5uqxuCUly0HC6FaKQ3rWZAe2LNZHQwUxfP
wY4o2Yu+CZc1lo6SvnZkwKarFt3TtZVPsyr5jlzeG3H+dejbT2mlgD2btu6qFX24VEaU2lOoJOW/
cS2sPwVZTOUyi7YU+rg0+IYPh8/P6gG8FOLCTOT8XArRR7zuF9M5hTBQ0SPzxnT3jDLwcm/NVLlK
RbPUuDNXWCNBHIHMKNS6DxjBP/do26ia3gvfo0QWuUqlLSR7rFMkLbCx6ZEWmrPLeqWZJ0OUMBju
0kDUnBW4LM+i2+p5lhYp1ljiGMrR9O4DW8u8yxEoSsa8mO6cUdBpMisvZEwRxAjPmVt2xdzkOmpM
zKmdGb28wnCJl/qmnzevnGi9+fvzjSfRVVL0LlQJI5XbezgwzBgGEZbsgqDTuEzT9YZRSkwi6H80
orZJ0hqXcJy5HhelwsdjvbrltvNml93Ge5Rhz3iSFYQ4r4BLNW0EyQZW9pJaVlCs8xy6/fqzzkyU
46A0rqIQd6ju8uLfmr6SzDeXw0BwEGlcPilIUptkRIVpOonXyAGVv9RT5faT4FQVtXV58tx2NupJ
qdkdxJIXt5MNb9DNk1pZXlmgqQukpE0pStvqTaeRW3Uqg0SZ3y6Z87aqu3epvazR5ZXv9qg2PsST
6eommfQywSHx54gwwS7zjLmGoZBpXdh5ZEiuXX8yFdlV2hwn8So6ikWmuKvQuFa1lZowxThqdSeI
v8+AToKsGLrXAfApMkCMhd+2139b3ersINkUTsmCzov9SEH1xwQ++wcTWPVVWWOqtRwGxFbGtJhi
rNS82QwUPtCyAB3xwidvTX20yO2tVjbWgEfaxzzw0AN8ngjE/od8NMZtp2KbayWdT/rq5CR1YJHB
NbqP0nQQxMF+dns0xOVtMyF1akuIzP/hu8ejNS5zp2OWZJRxebBXgAIqOLPLbgvsAl1HUihYm8hH
2CZvfDJuc9NRWC+QsXRLtpudCi/Njj+v7OlpEsEx94uXx/Vx5aDWYFJAy/CkM8tg8qMgYuzAW0D/
vbyw/WLi0QqXtgHDnu3JhidaczgNtVuS75cNiJbBVX1UlTSDONg4tf9KFLA89p+dfhGlYIHrWRxy
rOj0GHhAPLn9GnsyMYQkMawoWGOFvAT/0ZT6tW08Kh8zc/2ox7DHrvvaNQNULa+AjoWKi/hmINhC
HpIvD3JJMEIEIIXyPZ1upeRu7EUYI9EGckli6RJ7tliSeBmC6j/OzMcN5HJFBdeWQd/6ohpvv558
tMX2dxO7DrjSJinB/r2gnhTZ4vLEZK9LT2M0EH9IMmygU2KAhCB4n4DvjcHQDRtFedYW7jIddQBe
L0evyrIM/wayOal4bP1Qq2tbUq2O7M9F6Y6QE65BFOfat1I4ndJXYBOGOgNoFkxfaj28sNtJsN7q
Jdg/7Ts11AJG2iy8SYqclcspcqJWCdFwA3rRQSPYAh6Fr5MsyXOK0GCI9CXQ1wDDf4DH6yAHyQvA
qaQ4ULx59MXXLuYtF3afR+THGsl0CBMgO2fFVVMn12XTXi3Jeu0kQlYi0TLZpm+iJFurMldWRGSa
BOxaqajnFbKhnHw9Jg2AVAyzhh6qKuRAEWQ4Hn5f2qM8qBqrh8Z31DwO1pfOEFUn+6iBX1mAR9/r
WjaA4Qznab9kESnVGhg4+32R1MVJU1V/sOqIqtXnvJpQWeulsO0vcFoelG/1dmxL7AatQnKjWgDj
1Kmfec1R9Z0U48eiDjw7uS/5DpeJpK4wak1l9ur8OFvxXbL0QbqMnlklN2oyRdI8ivq3guzHw/Jl
MxtnUJHlkeV8oWtxUmLThdpJ5ExwnbH10qLy0yLzOqcEaiITJCuRF/G1TNwYMsGxHNbktRQjT+Wp
l9mfLmfEXVj1JiPyhEtkHPuqmvCgCDDhGVZ9lm7RwNiFdpbkfV1qaF3oYQslT6EWoyDh82gIeVZm
c2antGFZrgnuY1r5l5d37h5dcBseBQHHgOiZssahWtaHHkC3LH072KmvFFrqrmS51sz8SkpJ6qrG
fAX9lsqNwQqngd1zUsZ7RV/c1sTEhEH8qgQKs8u9pl38mBRRrI53NIXKky7d9tJM3N6cv6yKehqV
dHXzqji0Br0y+uyQQ3pX4ByiioOXjC/kIiPJ8OPOtVX5E3ewRJ+JK6aKrHIquqLgAAuZu1phXgmb
joJI44ERkjPPc9wR6OxFIMi7Xg8/hMFuntEqFmQuh6ufbOX/WPuy5rpxpNlfxAhuWPgKkmeXjnbL
emF45b4vIPnrb1Luto9pjqj2d2NiJmamHa4DEKgqVGVlct/yCCJDHh0moov4WG4Vm1cH48AhOLr6
/l+zN/NcWdPkZdv8846U1+ME4j28F/WzSKJ0cZ/nKA+vLRVDKYHw1G87p9a3KT92AZr2+HQmMNKp
aceh2/mb2FE/sP3bt23FY1kzjzWaxsDoqy/RDpLcl4B5avHnt238j37zz8BnzbIlQvE0agt8vjJx
ptcr5nkjJ7X17NS96v767XE9+iwCj35uq6XO0ZdgNIsaVkJqKaX18CHk4PNu4+6T1Stfx1gdnEwD
oxtnzRlsJo8SOF+RR+UVt7KH1JC1aND13yRGt/fb6oblQCrxwZLCqBRqWwM91epwmzY8sMmYp8LM
gjuz1b69vXPTxvxPV4glTHfwIiOiWtlJExWNTbAHl8a2OU68ge8gdXnzvMPO9M8v7CCF52R4zX7+
/8Fw/zkOsDZzTsao5D2niCE/ql0QHf9XWg2sNcN77vObvgoWJ3d5sb6hjnwjSmDxL95fb9ZpYGvu
q7ok7+MJoz7cjhvQyWtO9Eonr7Ld6NboMa12K9a+3sxbETirHz1raXdOdtNu0y295wKzOagclmsZ
1pq1KYu/2MvIU3Pfk4hifxAwvqvQ8WYkw3bOHFQSJINi4ANuNf8uwAgX/utKwvF2XIaJmXviGFfJ
+0kh44KM9P3MDSvnY45gMhszzQgHLEXaTIS7JLtqdiWYK3GzX9kdE1uP18hs12zO/IhpojoVT8Wp
MLBbTAOlrs5dqK4/TnCN6F1SLm8+5iz1tX51cUyIyT3pAd0AgMhU0jb6m8jxkIQ5oz26EOQIQQaE
gv573qxv18Zge+5gWN/UDccVlODunSiBnH7nnyYcR1+/hxJobXtn7iU3BtXKIsQ38wryRpNQTuKA
oPgHGGbSHvm/XvnXFtXF7lIrbxJjUuqd6g/yGkqYdz9gKu9qGq6tb+ZgUoNkQdpifRMGttb21I42
4TbPzsNGc9UdD8+rxJJrJmdeJqkKHsqIocWMiDTlyqnt7RJ8wfd1KNZ8wBzPZLDWHMMJKvPfI8RS
ysU0alHMxYFJfX46PSX0ZTYNUxZhJupgXzTQOAhWmmdLmQPTDW6Y4OS16JzFvUl41AQB+AzrEvSf
WisCcLpqeCpV3V0W3YzDjnZrQ7BL7/0Lm3MC9yQJm3LsAmRNiYoZc/1zEstNikNqteV5yOON18Xb
txOkxb38tcw5gzsE7eOqzjswrmIGvWU3MejAK7AZvm1lbWHz9AgVBRaC926TBmxHibqNDVMXsh63
NFNdynofmgb67m2jr+dgnvwxHf8C7luD1PfsCtAgMlVJYXW4xawbP4z7xOF7SFP1NhevnJFr83XL
6/xlcfrnF14l5m2uqZMWXVPwq6zjttbm24Kd9ES14/rchM9vL3H56/2yNwu88Jtc5wS8UBAaevSD
yjH6fGv549pOLl+Gn3bmoL4mN9A7M0ERN2w7Bl6oyUl7/qsGnWUP9aFy/cfOtlBZLGP7HQS9SykT
rP/7Jec4v7zpxlH6oOH515nF9rj98Zxc79UsurJLa7PT6plqprDpK/53V7a2sbNAW7e+maQjaDe6
TbXPNt2u3ZR7fVevfcClyunlkmYBdiy8JGnTCJxeNXtKhurJ6Jor3ipOnlRuqFePTPIP/licq7F+
evuMri1xls77TUAgXAuMZjAAQM86wZObZvhM+Dm0jgV5Tq3VDHvxWhgqA/clqLSMeZ22URiKWhrm
c2q3Uw5kM2ngfclrlwpXRRVMFPb9Gk5t8YkOTpafNmchXirSgrPBCHxSAtI1KV6jxQxI1wbUNz8g
Xeu1xMXCBzNMDWwlmmWyuZAos8IhLHs8y4JTsZe5W8TgUx4duZ2EP1L8EOiokXBXrc5MLyWnl4Zn
5ykvauK3mkTCRq/BKiksupX+sSSf/crcv31+/sciGZmY8Q1Dm1/+qKr/GQLtcUdaE2pQwMmdakd1
Cupo2wEzNuBQyNfRnEspFBRtfxqe+YGKDNUw6uaPFOpHEct7Zft4Zwq16OUu7M2cQSkrRRtqqFBN
C2VHb6+plT3xgPPjROcbpqvY2EWLJkKSySnDf0x39yJeccilt96/WfD/j8kT9svYvPJtWFkbsxZv
KAmB1gxs7u3HKPnYkRaKVYYgxSqV2vLqcGwg9GNy/bW+dbE602v7iFvKpHZ/ORs9QR7/slrGzF/W
Zg5AH1V/7HX4OaOLrpCVspo5SbAvWyasuLEtLTqOXvS1yr4lXYX/WaC5kU+itSLuUhGW4BDSr8f8
xUKZyjslHUbivCs/BTvJAEyHZmxWrtXa7syyIxLmOUZ+8Xt/RLlx1wlvx7be+6aqFu/Sxe7MMiOf
y0LyEENy/5asXjXF/4Nu1mIMuDA4O9pQiE8UiK+GW6Vsnq0AYgx11zqJYq3NqE+u7o8sE7yyuj59
+z8IHHprSGnQ4JRp9/q4l64Cr28OW98dvk7MQIV+tV5vnM7SWzZn7pdbRO/6ACSB0J5xGfkU5Llo
qHRpPthvH5O11c2idydrU9F7ZF6KNULI8ka2xoqF5TT9YgNnF6fEzLWkOqJ17nZOEz9iendb7eSm
jh+nCcp3TI0sno0Li7Oj3+XAYqk6mN37Mjs2OTceeo6uQdI/KoP+ued1Dt0Q5SG06IFX1KkjvlWD
2gbBmBMPqHlDjn5jseKbZgVfUz9+4YP5CPLZx2pQHdNonvKmeRjK8RBV+l3aVBmabu05z7RSqEV0
k5Zdaiulcgt+GTvMPFuSCDRj2TXNyKbNlfCEt6ejk/jWUGq8xlr/zgjMXWNUvqMN+pnmceH+zVfm
Uw5hgLlWn18WlgZ9XKOAR8ZKJN2T7q+BkxbvP/lpYY7jlwGcf1ygyzjNKsTHcVeGsZj4ZA0bYGN1
In6OPr+9qMUc5cLkrGanjgZIpieTVvU8qM+ecp+bpeOnxAn0+7dNLd+SX6ubfO1FpCFaoNZlivoO
rxNRZBNP5hqMZ7Emxy6WM+3whY1AptVQgcLktWzcg7cFDSD1flIoSaiTbTG7/39b08zHeKXGjCxH
DRCUJiI27qR297aBRRg4A2WUwamhUTzQf19RWvsKUzTUcfStdFX1DBDeDiyHmAnnX0bjQDfZQe7K
tafQ4rdCNgBSLGJooNz53apZpUSvCxRZKoip8211U2LuohNbbYuXLcRq10Aci/YsqGCaJtKDP4rj
us+DpOxhz/f8W15nRzV5XNnIxctlEQvS8yYnxhxEplURM0swHyC4Dnh4/DNL+B+C69LVAmORhYeH
Bo3Ded6Irh2QKdNkKEk7MXXIZb/RylrU2UcwGr+9uiVnfWFrnjamSBz8hExTCUGxscpYkOprI60V
D7gYhS7NzA5jjSiQ+R6W9LcJyuKLkWNIS8cemoTNeR3ivIniVC1RLAJBK/2kPk3jrsbW+G6e9E1l
F3a54hCXTuKlwdmNlp6hh0UJg54Ru4AmO4yvkYcvfqzpIYq2HVX5vBOvhEqa8QGYBg5wVhmAMcx/
qbvvb5+IxXVcGJnlkh1XQEmoYB2W8qDiHeGtvRwWDeDZZzBI74J1aHYWdDrkvGoaFA4reasYwa2M
48B+exHTj5yncBxMU8yAKIFpzEnHkkh2HWMdngv9JpKVSLvvSXpK6G0UD3ZXZytub/HD/DI3R1cr
DR1ABgpzrXfNvFFkAFY1yd8csAsjs30jvjnqRMIIWFeFVz4kq7yGS4kvWAYRBjnTp2zld+cdxo1X
dkmMYlJ2burbNj9gTomTVijxizneVrIVtX/S4mdMOBv8PiVPynDVj1y8/fEWd/PiZ8xukgX8VkAz
1F10/Vlnj3icKcXL2yYWq5CXS51+w0W872k5BLRqs21yQvrpxgd2Z4rRVk/6bg3DsujOL5Yzy8Dr
PqxAc45dlTnY2apvPstPRv1kyhF8qg9vr2vxbl3YmuXeUBwLh7GCrZaiFDg+x2W+8nGWHSvj5qus
GiaCZtls1tRxDr4/vI7Qzp8EhUt5pdjonCbYP8Oe2BnY8Pz2spZPxE+b86a0llpFnEfTI0Y5MZZC
PARMvt6a7OealdkF61GtyQZCgm0g5UMfJk+x1241TV0b0NMXnBMqimBWISr0yOeVk1rhvsT//YP5
4b/WhRYzW0ufKnsmh1zyPBC2vSoDwoBX/CvN+6UDeGltdncLOardMOl7vs7eToVaC1APEWzATW4B
8P4ebvLFI3lpdHaZ0fxKx6yvJuI85UxteeXHAmLsX2poekO1KzhYjl6tRJjVfZ1da6qgchwq//S4
//NXXEpCL5c4u9iVlv4DVp5uXT4xlkO50W7lcRro6m6Hncc2b9+5Jbd1aXGWB6RDmxmJAmX0SmPn
rIm+e0Fa2aRAhR9Tgrem1q/45KXrd2lw5lhYZmYoYpnplvuJIWiZ3tSF9TVIklUJ6ukiz7ODn5bI
H9C7PoGyRjEBBv57C2ox0FzamjmVZNR8EnJc9n/QO9O8i6851nZChq71SRbByRZVLQ0PP/Tz5uOv
tQ9xHk9a03QN2fMw4naQF2CyKRo0EimERIreyTJ91ysmGNwaKDKmzPpQRpFhB0nxmCv5IfBN1aZR
mwtVHahbVMajBdF1TEc3YIYHUZRIVfMx0uldMipuHwyIm371pLLSrWl2hCKKIMq4J/oI9H6uS+ft
Y7n4lLhc4uRdLyJ3pIHHWgOAGNMm2b65+QF+nWqB00j6X/YrL+3NkyKftZQaOCz/dkcngr2pyr0O
lVvKWi9NzZxnM4ZNUHDoXkfNlRyeObtOzdumrJycv6TKWkxddNUXZ2XmNUln1ZXJy3SbFMGxKoNA
KPwr9FHOhVUpW5MNjlYG+Jh9d0a54smQMhCYrr6KO+K2ZmdrutwUGT0kVI1FVnpbVY9sasWYKyjh
d4ucZW7M4scS+gEO2D6dEXwaIq6HgzGyJys3cnto5VVhQFmRti8BuKIfUiXaaXUZCAxEnCKlPLaS
ncAtmR+T3ouEVRuNYDFxZCuTb34bfTcwyy4qYwCJcNIAexBE54Ql5db3yWEMaio637hmHTlWcZNv
3z6Kiw7rYgNnEQCtQa/xO5xEcO3aan87Iueqgv3bRiav94evujAyc/xKM+ZKr7/iGYFM3sbbygVD
0+6vMOWXZ2/m7nujVPMxwGImMvx+X26Z2x/AxG1PA2prVZvF4tSltZmvBw6GghERl2riOUlQ3hC+
y9yA2zoq+5tKeMfg0EQuXSu7rXmPOQiI1MrQZQTLnClxUAGtdWDj/g4Ld7HUOQYotkZOvUkRfCKn
NyE0gkPiWhPJFjZ27W29ciTJzDkqXClNC6TQmzj5Fhi9MA1NdIn8q9wHvO2GoRoQ25zDt8xcbbwg
G7KtHOldyvNCoAhjdzzddCPbd1p36DN6jAt5rtPqIUmGO71gK6jRRffFQSlugkPesOYwhCoohpZ5
3NqkvufyUoqSfHv76i0flgsTswve0SEFjhEmplOK8aUEENFGGNlNj3sxUZZbwVolf/FtcGFydt2z
Wo0yz4LJ6RrGO23H3HAvQToUv6NVs+hbLDyDddQ2LRSUfg+lnPZVrFioJ5HsKtVPNf3QmyhejNuG
90LJwWT79e0dXTyevwzOq43DwLw8NVH6IdYnv3vIlSt1rRSzlHAhpZteOxySCSj9/b4oq8PwWTxJ
Jf9FcreQlf9ma+Y0E5MCmeKh+lx2xr4bIPHYt+qdahlfe5J7TtdjjqNvpBtoZJeG0eeGKzcyob4I
TSMTb+/tkqYCfgxENFVUWk0U/n9feBh0qZkEyP0c84qI3hmeQuvD9AKDWtQkE0Od1JvkFX5w0a9R
7S/NsxDgqAEJ4th+MicJydWCqQXBvlfpONhpSz30abJQZHnnuaRWIVmVBYWbTfTOeM3fW4V3IhFx
LEveyix4SPPkoS1LEWnKmRfkikVq5wwNUCh5K2Mn6gw0z6LghrR8A8lod0TDb2UHF44nlmCB4wS9
BEuf11frgFg0TFE98V6kyw8ato35IEOXDiZ6d6ANBPpubVZ7zebsCDVBzRs/hE1tvCaFJerRdEm/
1t9aszK76brSqoGfA46A+d6PZjpsNZq1Ig3a09tbuOCUARrWGTWZrjE6V0YJLcSAErT5G9K1UzCI
bmKlXSPaW77iF1ZmfjlRLT6OEfYMeuvetkVSpN3VUJEgwLL/TWL025Jm/iSr4pR0ymQMND+Qs0k2
SXg2Xwny1V0rn1ZzowU04W8GZyeCj1oWhj4Y2X6oPkNb+mQcvOM7aAKmfZrllr9Zmp0KrdLzMOqx
tDqJGjetu2s/aFwjkdexGdzXBLxzOQFrgt7elXW94WrxyVSLa7OKn8xOs2uwjpfamgz7K3D4z1+F
yiIAhmhzzJnUhhyNG93Dr1J2dDs6/X3xpYccAoZFd9xJIEezV52seMenXjy8SGkY3KeBMzzbDnPQ
dHVM0aTyI4PYXWFca0MUrDmZxZhhAIaN/gTTtDnrmDLUSpp6+LzqNttrYIqCJPokeskwkvGuZHt5
Wb8Mzs6TYcRpmRAYrM1NrahCAjn99q1fSpSIerGm2c5xkHq0KA+AR3APfSeIrLmK/ZOvl+6CQ+6t
zHktLso0DI5OGHBI81YFkWFdD3qG9h7THJb4gvV/UyYi6oWN6TdcVBoSjbQFysAIB1cZMvdxN5yn
l39lZ9u1iRl9bT2TA7+wFZpeEI05bMlqjNzIJDdWH2uC+exGb9tm12a0susCJZwgbQYBZNJdUzVf
qtbq7Uy10vtskG4ZEhdUEQc9aK8L9NjsilqPlVXedqP/WJfcrcywFLHfrZzpxR8PT0J0ggQAj9Xf
f7yfDoMObAYoxCnEW8PtmJlrJ0xfclW/TMw7AIFWmn6e4YRF4Um6E/UGCqCWrWtP1jY6ouXgvH2k
F13jhb1Z2Y5rUV22AUrKSvesV1K0IGVQeSqAe1pb2kI1EmoWP3fvtdB88ekrv8eELvu76c+1bZyc
04WtQpqZBVgWpj+pM9i6rV75LtSYtFcd6HcEz7W1za5QhydGnE7MTP+9eLaY4lxs4/wGea1aeBOJ
UUKh4m0qj7VMn8D7vn/7YLyyEv8Rni7szJIPJQ8h8PDK9Ixps3E/AYXqj1Ur6GO/8XfFJnHirRLu
amdwGps2R99pImGsJXTLLvfiZ8zSkj7QqZ9Nyis/njm/yHArkb2jDLp2H2ZBpM36JuumqitRcweE
JUlmgansMWByxZcs9VVwHaDvzgGbRg4+W1iFGVuMYMNSGh0YnjHGaSJTSKJDvh/260d0eWG/zM0W
FidFa5Ea5hJ2jrSnhoA3BAqlQ7UGSVhd2MxLRoR7YTqNff7LINbioPyjwajpqxqMy1nyr42c0zKp
1eDHRQ97/51183+cxp+7OOdhagBKoWM2MQGc/mCIRFltnfhpdXWTp7vwZH40FK1W4btBNu5HXU2p
xcTX0KMwv/oImPzin5cehRIT4W0CFP1urbZoKokHmFSdOJPqsvYQu4ET25qJGRAOabe1+PM/1vfL
4tzNjB205CLUZtA3Kvb/UWJy2Xf+Mja7c2HfQ+ZsWp6aPXncodqHVUT84j2DCh/UqFCtY68n6OJ7
KVnEvGxC5KjNRpNPLZjYglRE7d89ny4MzUJOS2GFWhLTkFBTtbTPaQ9l4JuwNDZMvQ602iWp3OR8
XAnji1t4YXZ2Qsyq85Ush9kBMuDFAM5N/VSgyfZ29Fl2IlzD23p6oFjzcZ3pn4Bwvf+BHfhB0jP1
vgyb7tYfiIvf7MLY7I7FY1jlZISxRoaPvAP8Is52cc/3vlxL8CY3+8cF4wAovGJH6bxqp2cJM1Id
GGkPw8Clsi2DQZj8qsw0oWj3PH1Y2cfFxAQIS45CGZ/C6O8X2i+1muf1X1UJF0/GhanZTQ5bpdIa
FaaonrtNml0bpNupUl9JTKZzPd9BDY9KakI8i2JW4vcVQdlb6TWK2mqKKVWzh1JK97yyaWsmZivJ
c48zSOPBCxbgaTDQtYn7V+3b/rZzK8HJO1raU1R8a1kz11QMpE/BWoap7UJxMuoSIt02PfhNbZeV
25AYQKCVwwHo8PS3/mFVJ9w0LAQ1NocxjyG8SCphtTLosVW8O84xRZ3y6GBV8amnzUZvxr2CLkvk
Ky4e2C+xX4DscLzSk3ZPG+r4utyqUBQzA/YAJfJc+K13i4faGWRfh5SBGypurnQrOPtabXcQowgb
4zqn0LxVIMiSxeMtMeN9QryjSl4ZvJ0s9K8Mvd3x6L43mr3KruXQHfO0hFJVTvb12ODP8TC0Yx4l
NmbPrlN1a2HaHMViJ2HQWwryjRloNnrMuzZWN7Fvuj3N7D6KAAyIBYZJP3jmIx6eT+AY+1jk9L6E
IkCBx6YwdSKqQm47T3fx2jtCAp3rw4EUeSSyoYBWAbxEKkUvA8eIcrdUMC+jQn/MkyLQr2luuOFo
oZjKk1IkI/Q3LG9fqv5B5z20f8HPH90SSxcljdiT33Yvbd080p4LCl6kxFcPNK2fCKS4SBd98UJI
I5QjPfpKa9mB0okILaa+o63tKyH+3WHio7fz/BOJQkDSsvyjHMCC5JfxDbgpNko9uP04uOCavw10
awMJ+z3h/s6Monuvjd1GSW+ojjn2DASeWbCDdM62j6uDzqpBAPfu9KS6ixjq+KU6DILpw3PagbRE
FscONG902JtpYAPkBXlS0Gap9FhZKvpGnwqrBYFVlDvl8Gg15rb3rjnPUVzDjOeo7bNpTm2aV2MB
yNpZENsq3usmsbYK1x4CVDiGdjwoFWY8is8MGnMwxXXhRSoTmc9ReBmVlzy6Zb3aobhr7nSuirA/
ow8HDSxBRuJ0/ENfaI70W/TvQc7cdU7SjLus122U9A/jAHiskdiogD14Rmd72rXVfTX65E6LrJ2R
kaNq1cKrt1HBhWl+Z+NoazhadZTapA1FUJ2i8DFVn6KAAOsoHzofQV5tRBNJN1ObO6qetKrcDEFh
6/jzbb2fWC1qS3HQBUY9ctPhnjEdjFVBcfTqT0bUCr+Dhm37VSkSMdDYbdVMhAzdOFoJKyFbFUA9
7bFtDTC8PkAKUUjeu435SHCkk3obqAiWBFxlFQrrwV0dNYgomp1H2lnv41OYX5UldZrSFwXGS9L+
Y8zHHYgGhGXEG61+acCKJ9RAscnweWw1dDY+QtfSUZJ60+BCVSGqzj503M1SMEiJGnFhs1y7a4JP
FTX3Lb5mX/eCMYh5hM/T96SQvfYoP5glcbumcmjytdEOaZm7gUldzP06atNdG6W5V/3nDOJ90DAW
mv/U8djue7CtZU9VpIo+uO7S8JR5ia1GXPjJl8EyTryEU+7URyvXbU2RTsx7NEg1O1bqWzX4ntSG
jfKy4/HwaEbUGQu6aQZw0VqVg/6NbRWntDRdHkRu5uuHGrNTBt3m0ty0ZnZtGf0+BtKzCjRRoTLK
R/aMeCQ6IDM7km4B9NhFLBZVcxWqmLcP0brERyuHY16/IDN0yroUo/mVk2gfsy+14TV2mGC6RvUE
hoHtdPhaVPg8EXOCQIrUi3acxY4mzS2LfRGn10nQ3JSKL2j7nHrghC9GYdTE0cdQ9Dq3WdMdexM1
+jzbdh0kdCvQbsTQNTHLjeFH29C7s6rRDi0lFWqllqJKHksPZHZ4O9C2EwgRNtFS14cDDcGh0WWK
aHDceKluiwits+AqUcZTlDVi0KtrBCd3LCMRW+VB5aMDWVE04BxFLV2AcG3Wtht8Fi+4bVhml/i7
/fxGYXdG7tt+Ve8Hrp0z+ax3uUvJOSi7OwwhQVAtx71tkLqqwvQR7LCuTAVcWEq7ytINY5/a6hHy
Ble8LBwZUqcAXqbwvnfQKOt9yE4niQh578RqZBtRZnde6oxqdM6sFzi8j0CjXUe6vuVJfzI65Yyq
ni9yQ8Umfq/5tecHbhpXtto9sKIU/kjtuKzdZPhA8dW5HoNhADhpwq4LldpgVBF5esxwS1lWiahn
TtuY+wJ7pnboWbTGTk/OZhs7un5T1MohM4DkCc/gI9/kurapim4ro/7aSMnoZLF6p3nNQZPVhiae
rfff6sw8WsjjiwrYNeMGQ/Nw95DP8MsD0RFIsvA24x+9CNHFug/ZWRaGW9SdXbEnNUye85F3Nk+9
fRLluV1QQLboJq18V4uxwTLaxWl/G+sF5gNSVK2NDQdsCB9WWohe+lUTDqLrCjc0j335pQkQSgpD
pMNVIL/0EflAy4cSN4TIZ+69mMWxLunZk/VjEuEngrCPIbBqrBCdmjh1rDqVmjq9vgtlZRsSYLoY
8LwywN+9Z5l8KsdmqyhkFHWfuTzWdmYVPLOodke4RAw6idJXDkMIoFubOhizcpJIdShyLuuugLiH
0aAZFj3FCLwJz8Uo+TYbwy2x+l2vtQj4DwXsFcDwdx6UuoMIf6QXRGLkx/ymt/sQ0uDUVCCVYWhO
3KqT7zcy63NcJ198OKea0A1Vmo2ZnIcM64hbR4+/enl2VDQQ48nbofmSWmAyZGc89l7UGuKn8I+B
V9sqje0koDuVdy8aVDOb4agPVFCwGahK+9jWNwZ6aml0SkI48fYDBmBcXBUr+m7ltzqYXKOEuUMR
iC7/0DSo/MJZZ8VdDZ430Q3s0CT4O3o3s4qXNkz33sBspscnOYZ2Q7FXlvmJVl9N+d0K26vWeAEq
e++PEAZpiVD6z9ZQidFLsEX1reeD/CTH5I6OxnOZa/uyOxd9DBdXAczW70CO5uIA76Hmi3zpRoea
ShX1x4RSm7a7SkL4uFLORhxssrZ5kfIc6LqwiOl0ueVkFQ5h4zt1WOAW1YJYmYO5TRs1bRb1Thm+
cJqhRwOiXHyxBuXmsT51fSkM9ZPsr5hqHLqJ/vEDIHWiqmrXGAG4zOHGE8B0e/Ul5kDqpkIpkKzJ
yvFr6+DRnZdAGLZBQJPfSYImeuDvx5ZtTBlcT+lhbz3oFlgecuTSSvHoeZ1b8KcB36/DiIKJ+oOv
K9jsWxUEt3mji1aWNonivQV0Q0catyzia1TPkhQgGaPbhFl0Z1gKXFLpdFXgesVz1j8PcSHa5hu3
WuSblQi9ezBaicBM7dTHILI0nEEONgueiMXdOH8hqbEdqsgOm49Gf1tqt6Os3Vwr9rw7qRGCCh6I
I0l3RmA9y4xtMVds5wb8VpPdWHlla8WzJ9lBS5QrpSJwfvF3On4AW6UI4UvQcz/paXXf64UzpND9
ZR8MaQBvlm6gHuDh3ofIkEKJFC/DbU2zna6HmGFWbTaiU8pHYZVfEx8w5YyI0OD7MEndtsFiso0s
OEJgoBxT00Q0Gd1YVu7QpxiP1wq7yZB9ofiheacGFMylb2COBr9KGSvbGzK7DknnaGnseDEUO4od
g//Q9XJDPGNb69Qu6ta2uClUtdqqvN+q4MkjkJrxim1BIwcJha0k1aZWkVIqvhuUd0FUHyt1FK0e
HU3tZTAxmtabZ9+/l40nvEF3ZJQ8dWBwIfwom26bq9IG6yvSGh93IUHYN+7RAXdAcbsHb92psMrp
KDtFeu4G46sf3Wm+tR/JcyTPXkrtttdFngVC0ieuNLaWJgi2yZ2k2rb1z7135+mRK4HbVOPn1MCg
cmm5pX/Waf/kqcaZ4eQyUHIFRejog/p1rPGEAHykgJLdGMOj8u9lCtpsU7rp6G8tMxQaLFYsw51Q
3Yo2V2kxOqDwdCzlOlUCW7LKwUD/icpr0tV23Q1QAwzP4wBqeoDjwvyR1v3Ranca7e1+2CkVKN2z
U1A38JMfW82HOuG5b3QXhIFuPJJjo3wj8trMBhEZijDavfQjexy/pio8anLTpWccETft/F3Hoy1m
LJ2sM3eGUjhGiKzFBJK16ODn2a41/a2ifpcdtUv1dsiuRoQ3k7x0KdLg6KsZoT0c5XY4KjjtrSPh
TfLUu9U6vmWhdTWEz2SM7chq7Ay3PFHNkzoAYFPFd3orDxKEQKanuoFi3AVpeJgePnkRbfTyPmmb
Gx+52ojr1CIbwulXlBHJf2mDycTNFOqO+s6Df4jVbdv3Tq53z9DvtDPfFFGGnxIFL3LMRdv5B+Jt
w4S3aHM8Ex/sAl38yPG4ZJx+IYH5LdGhPxV+8vFVel9FoP3iGccsuzOTD3pkObQMN37+IctUPAjy
0YYklu4FN+Adc3sPz1Wr3IVQUy+KXLEDct+Y5ZdS6nc1az4X7Caq8HETKEGzbMeH5mkcLPH/WDqv
JbeRZgk/ESLgzS0cQc9xHHODmBlJ8N42nv583PNfKDZWK+2QQHeZzKysRCpdo9mXRf8ksmXXqbeq
/6E1OE4r1yLVKRC32jXz2Zvys8FCUFxAzsZcgWFQ1htS6XU1V7Kb3quOO544fj/mfiYvp2Q0jrUa
+1KlBCIe6Fwmd9XFxak14Tp90rtja/2ylKCki7H8xMj9wZx31nDTMfMm9sS7KmmOyVYHJptzNyEd
hUTqSo2bsYkjZr7IsMWfdP0a0Nw7ne3X1bDvdBtyN2pN7XUeetfoVU90YbMYgexsrpHWl27EE8Fy
ccqglvzK4uGW0gkIbcH75E81FaFmoiWUs2NiPSQAEzfi8W7ZaHBmp++uz9qGOr25zus0Udv3bloo
OWcnvhkaPQt2h4GkqZGoajdpf3lbqchd1Vn6qO64N3gVDUrlivxpKG9NJ3X0zmzkWfERK6SQBVz+
oLOmqrrUprHLk+3Jyvp9086BroznVS0+euNUo9/enKcsL18NJ/1mr8ZBU9L7Vq2/RNq/Ws+XmYtt
r1vjX6mS2OL5vBUfDrGxbukWxhzgdSgsj6N7TdrEX81Pky5oyxWGSbpA6vZDnPqj6XzG87jHRkYU
+HrMM/2i8Qoz49nKs0oumNe3Udv3iYSmgIE9VT5XKZmRDz8Sf4u6CHQzPiTmcJc1y5exP8gtb1Sq
80iP3abE4L669MNvVlHNqmFX5149Ge+rgQUFwblXgLEyT6zMxW/mk5O9V1mzs7sGag3d+nxOtvgr
SUxPiI8kQSbM0vnefltb84hrIyFu8guCiDW9rWQnxWFxQMKSkSka5PKSWozZkwaEhg+DcU4oPBpJ
lL68yid83g4K6VtS7vmURla13eau2C2S6matGQxLG2jzQrEyeVI7exvJdKV7m+PSL6vEd6wqNHla
c/qjq4mXKkd1yF1RHZf4kZE+ZCAENcle2DtysdNq8diG6hYPbXC3NX+2fPpnJuPBnNpLORdXfbGt
p8ywOs7iE2LwAMznQJ9JD1XhdN2IY23nUUYPNDkWWc3cWbFD/0PN42h7qTEfGz7CSUr3RgHa02Ve
mufhsFXUB93XnNitD/CaukWp4GApUVwkUUJvaWTtaydT1YFbaQOaiSmfv8bkZ7DZqUvudXUZwKL7
EAwa6Hy6sTa9EpcSgJbfoTOwViro4J3uV9B+6NaZZQcvqrmZfrytf+NlDqz0zdFrb0rZkygV4UZR
1UjLaRVsa43/VrXKbqI00NQvnSImE+89Law1Z76Op/fijEG9yGTOtvONbvRHYZ5VjcFKGUCvHX38
v56Vzm7BJta9laR+b4ujosazK9fZLk4urW6hGVldNZZ+Z5M315uvj+EBkDTKS8ezSrC4YThX8sco
C88sNE7PtX5c9cF27SEP7IlqLDbo/ArpU8n2hYFmVLmMA2ag7EjEKT1S5CZs7Zjftn1rkd3ZuSUr
8vlqvy7VtZeyYCxerKkNc3mJisKO7OmDmwDo1PtkKVLcv15OfLnW3Rqp0KMGM8rdCrbyH7BEih+z
vWGaZ0fdq2l5ysStblTik97kADWq4Y008WphnwfCbFpalxGAa/5Tle1LNn30c3bUzPPjdmxKtlJP
XzZVDTrikybKCD/OSMQU/q0ZmdVqIbyKn9IsqrPBs50VCAiqaOYvC3m8a236mZP0TTVzjZr5lrZd
3JKGOZlr4CbcJ19aTfgsTfR6AlwzCbeXxc4EfSp3m3wyzM9uRsJNa7OGNcl7an707KdSVk+1mYMZ
vcbE1K4RYdyflq4k4W7uaiuhA80eG2+K9aabZtChLM6UZzBoTxnDQZtQpyWekUpgS4arjvHZofuz
msXVCcHNduiWD55lM04BZ/WP0FvKp4mAVhVeNtmYnRXHmp0L+Zjsu0061tO8Y6MAOuXNn9Jyrye6
V4MqCDodZTEAejgUpRGt5XdMiACy8ysbYNnIIGok3+SDyAQiZzxOSf/EVx/l6laJj2FziF9Rubaw
EZjTK/OLGb/G0+YuyLaMKZpZLNPno4cpgJvPpN2m5AYCvMRpqI1LqKW/is0twiUWNMWtadN7uQgG
9dI319r6KhqZlkQPuvg0LS9qf2iy1Le7NNw29bCgUwBrcUdclYhsnmUcDeuP5UzXWdVh+E9zG+nw
CBPt5JK96vpBE3kkKXoUZ8r+P9BrpWkbXhbNDiREdD7znselMk7cKhCWsFCqU7qMBMMxzzg37GzB
qqi/FMO9JGVs63l1ij2ICqJ6rfCc4mMrvnM6oFE9pelV0+kh5ydn1Xl1mQ9SEMwFab0acCRbfGmZ
Q6n41QsANjCgpfpK5gFwb/UyOJBcJl40v8VohJte7ScA1ZajpOpPW12dpO1ZnYGm1bFxc4l9VJQL
i2qEfZwFhvYjd9tZruJgGKrTnFz0KmFh9dWqV3+t+RA85dFJAin5is3Rm7PFjbd/K78zMWaxCI0k
pFH56hdkscxuvRnm8DRqu22S3sDg/ZT2s+Jy2u+ZybVZs7OIbU8q9Bf2Kb/MBhbi9ux2Kk1+q7pr
a/v6+uBHABQcvidYmbx+m/q2U1jI0yqGj9Jlb1ZzIDXPJahcOxbXLCH8JkTJCSu3HLgvyzRiV84u
8SmoNe3YFJOngfDVxgg+emtB/Da9cB2dXkwe/yRyE2TFvy7bI7cNCvH5P9ySb7Szs9XPp3Kf5q03
kLKdgXJmXQ7WY9E2BbnAMs6QJQC2XQl8kmM4VazrUV/fVnXwU9a/aAWTzvXgWZm5k4ck0KQtnCEQ
BmwbTCoJ+pmWHnpZ2TEkE/O3l8GMZz/PQKun35lTtzo8+QRvLLfOAIJy4MzxJU+wYO8tO1Ds+t9m
UxMrJpZ2Whs1jJ5VybtuS7RHfWhTuFjFfFgEqQCIP5PO5iPf2GvnJfYhIV3q5XqZtOF1MfdTNeCr
qXubCS5R1NXnUlUAr6uf1nrU6MvrqC/EUtqP1uiCafvRN3AdKbkYfXusTNvfFjTy1d+0fsPrIJxy
qj3xb12HQ1neza44ZEbuxS0Fyhgl1Cf9eJlH42JI3WdR4YnQzDqhgzpBLl5Zz35wVuvFNOJgnrDz
doqb0YsJyzDjw1jiT7kCKJnHglI39WUDKXaS7DMs691iyb+FVv0iRzz1eWO66Sy/M6UdqBYeS3F2
E1uO658g4yWulDKrIcXuQi5TM/GHJWIvjtrv8uId6Nxnr9itqvQJS2XaG14bFsparLvDNNyVujhZ
zRZNmKxq8kEf32UOV2qIyq1oqGBZPEG0YZaO4Vv1pjdaVDTS0bFe+1w/M1Dkk3IrSWNn5V8Uhm6l
fWg6DJoW5nbhj9WpyasXbcTpTo2qCTDbOgniaLPpXq68rqTmMntTqdCSCcVL+v3AUR6wuaM0Xtx/
yjXyaPGmqWMkb4vjagwBq70W1lLm93W7s7kFdSadsgoYt8LcalOAJgozULvNc6qLrTd+srB2vASk
mN8tOzuYyuoWYgoL6e0/HAmCq66bKLWuk/zEFLHrIMIppT7QJrppnFlLnX0BRuL30pdkkqLjPy3/
UIE5RKVzzCE9VMmbYlrsi6ExSSUKb5kNb1nenDQP8xzPqtRxDdtyG5W9MoARdkt2SLVDs15NlGGr
tYRCd0404zz0S6LYP0MKNdBGG0OmqiXOKCoPNqvpPbSpfg10ulr5eyGk0NAH356MY+rcVVUGHWw1
T180wqnUfGfNd60tfqw2/iTmSF1kdnIp/pYZvO+VwDlHttm78zAxhX/bHOtY6zGbnvJvqZ+J6xfb
occADXCyr7LQDnKVXy3ozbFTbs2jiEgrvy14903qTvlFtmnh8nqn6ZnH7FXmqqt6qY0ilFsZMi0B
eoYR2OIoIZqUGshyGs6SFFbAcaMyH8dSOWfjxOGZKAFRFqzBBC3YOi0Y/HVgjKup5b3WdMd0TgMg
yUCW2kMPyK3Gl8rM34b2LLXdR5GulKzKZzHdshKr/vi+pLHXKckfJbVPsbl8LYkTzc0SjmVJy0fw
LNOrEjdPtmNLFCWW22WqH+dWCOZ/ATi/9s5tnfJXpzBOasMXkczzmEqRPsh/Fyfx9XL5l2nZyZCK
UyKki5L2QZcmT0u3BA8udFpHr5wGSnx4W+Vtnb5WsMJJ/NOXBywhBaW8HnoasoH0NBv3wk4DecuC
rZkDWWSBXTG/Nix7s2MpoNkecbMPi0aw2K4JGVDy9XbrsLefsIvIIDErbd7cVk2Os7q9gE81PuKy
xMuUdC+PWTC14+ImGrx5vDwZk/qjSlSLteOOazN7ZWcFehv3gTmAlrE3eDXKxR/T5MIeVPIV9Ka3
ZfFddrqvDLNRzmfylNl5dzDhE5RUjQ+DaA7x0AS0sy+dPvUEJ8NTUly4VfnB4pz6tjoAQrw7FaBE
K0IxzXVAm3M1MtndCoqEoQfjSDLZdzSB5AnURiAWMOdTr8vvWma9WYADQ9NeE2b+XMzwQThq5q7V
6q+qr5ehSlDSmbQ/aV6+k6n3da5e20l91R6kahJLH2opMoh6+aZZaTCry3l25kifi/Mw0PpCHnzh
y8j2hXn8J2/256anK0zsuETxCtTJaPjLY7UyiuAx0IvhPTWnawclUlXDTt8eMbrcaAs0R/WGJvZs
aTsDyO5FHe+bDopwXKwcSm78UOvurq+qL6nKZagt9GoViFq5ZP6MYN+du+7FtuavXEqv8zxdtdm4
WkMS9tZwtEvtybRE+iNmYGa6GXgrKjXdAu6SzV3FWLmjm1Fl2Cd9Mk8yn3mK14Ns/J3zIpTq9thk
Teo1RRUJmUVYM6yoqt4fMK+UpqnXTYXi1rHBMPGAB/9MLwau9c7TDifZYsq4XY89LAfqvnCz+jfc
dKAfBU6mGW46hvGiwFoXqBqKWP019epUFCvQIJh4lubUc731B2bYW2uUCHAQ/jDjbGt1h8y0jCDp
l5+2mwLbkPwZ2CAe1gNuXm5hlSl0eckNyVV6RRW7Ek3zckv+Vxb8vGpWDyXIgGw5refAWpbSj9W2
L+LBRmm98dZuyVVeqwBSYF/Gq+UmPc0EpnjebCQv+DP+U8u0c7lXnVdt7eeSy2EKhzbMKnabsFFN
W+/SUhmPaYstxGI/VBp9+j6UkK6Wiu2ck/1qm4FaoZvO8TJeOjP7mmMx+nLLWsR5M/SzmZfSHvzg
RR4XQNy2iSMnR0alZPqTSuuTKyrQooHuA7/sqRd3vSuQQowfsfph2d1u3fIoHYQvPUDRatsZ5N5y
1gNzi4O1QjQKG721crCuyano2DCQqZcCpKgqRTQC/q6Ltjc1EW6L6VoxA/KcmUz9A8ThKksVdHJ5
UEg3mrPtOyv9zhXdmwy0PKxHPSoLfR2qwLBh4ZfTQIeu+qkjDMaTGTi0tWJVIOJ1H/dEr6C/aySJ
raJMHyITUdxs7ry2z0+S/TUzmsTuKp/1eW8TjGS+LOx46KRgagBBlVzfFwq/yv4O/e5b3RJZXbXv
sp8tXvayTj8xWtdK2+7buL1OrRrKYMeDYofWmLxbKnL2WAnnXP67gl7oFSBQGeMvk8pHJTX361zt
uiLZiZWET2jhzux7lowplQ2wLK6ZttE71BLDsBSnqXG3kO5QfVCKy6Gux8ccvwlHY45CpEFqLbum
m900XS9VY9BP2uZhnKXdZiheOyeou3qvAwY0QCtb0QR52fn8d9/KKYfKzU90g8pnppZNQml+tsri
WdPQlTKvkczt0ZyMXywwA3V1dhZAVTUPgQlkx/SpL8Ch10RD12WgDrE9p1wjM9F3oOcnVe+CVVIP
tb14AhpIxKbLICrKDy2aiVcT5fGYlW7etnD9Ojo0zasQwuszu19bFuBaA6S2xNpbcUX6xb0As60q
zZ04+7RyEc624TgvF4XTaJCPkmH0Vjk5d71ziVn3qDF+hwBmPM8s6EJFdVM3y89rUCWp9tWal86D
KB3lwq8AJReyoAp04WtK5MBZ1HA0YQsafhZSAdZLAuEEkjr997cWgQPopH1mc+sXifQTrxkBrthZ
zRrKIr7os3PPhXN0xhqAbBkik2mjZPyXZmIX61PUWlnlzWseCsNiCm/5kkrUPOucu3lWfVHr3sZS
XcPSaXZGav4tqvS7Vpaf2myibZt8pSNU2d0lrkEkcnoIn+0whZeQBqBDiFKzhrSl6zfSfH+a+jZa
uuQ3s/nTonzLE/mUalWwZjrc3G6dJyAKYf1OZtRVsPZmVFuJNy6lryh7WPQSzdXJ0DZKLXDBVSJ5
LdmzwD9Rs0BOg17cpvRrBYfXOrz2ERf2ZOByp3RHLemCqv6rd5OvUVDKOMWlOBrXmRcTxc0uapzX
pUpfCE/eg0ZR0vW0Ok5UPkqbNvXVLqrych/3smsjo7DNAgq/BC0ZvFGaeEuAyvoVSgPa6K1UPmMn
jzQNZD6553pojMahGHdt9dtU17ysQ6vctWXqtWXmZlUeSmV7FnnpC2tnqJMbzxrNKJFmuqV6OI/3
EujU/tvnkW58F/Vnn+TXXN5tQvVW7ZxIKxBJ5BiL26wMha/7eUyDoZqP4GvHWtlb9n2bmRfD6zS9
9speFIemSH1EQBzwalUJQ/id9IfOQXVA+lCTf73Jc1eacCnfBmAHDpORhMMSA87sG3FLm3EXP1gV
vJyGCoLa+tGMvbb8Qo2Ym+EuJdohupgcQIsuaxsaX83Br8S54J4t+Vlnml4fvjaLNYc9e1Ac9DTI
T5y51el5JH/TRGC30HUIL7G80Lb3rHAYUN3lMivFEIENnKrtT53ChfXXh/270X+rwzOrVOUmYzL9
VJEN8mZzU+1Var4kwliqQp6USrjKrdfY/MEhQ1vysKahXHy0L8n9ERWWjLvax95DWJQ452yu/Bgi
uJC+W3kAVf+oKav5Yg0p86EJ3d6Z8AWcJneqUK49oSu7Z3bpLaXi5kPlD9pv1QBzowerojzmi4GX
zemxtV965VL0OJt1n125K0x2w6Ioe348Qavik+BM1FiARdEMiNtbxwZkYqO1wqrdK7fznK/u4+nb
FBCqEj8UjFTOP5V1yYCcUqcnMHErlffGvpjrR59cc+1L0d/UbF9pQ1ShWJhoZRRn3ZF9QhW5THqx
7PFi1MeupiqIhXStVP1sTSWKwK8Bm0hsEHArPS3KtoMmVQXGLjMYKbzhrF4fXwLYUEi9D2rvdhrl
XfWrp18G0gHWqUwidePHNu0+81qNfy28loXiJe3ElmdhUcuNt1p/1OZ5VPkC2b8Mq4FcfjU74GfG
NNqdCrqeW7k3N+cqs7xW/psOv3yrSpz75QvQY3PL6v2BGBvZR4Euq9WOTjqeHrS0pDfBZgI+rntu
M3t5j1z7sYb7qzs0avNrbuJfqoywjrJXVuWtGD5HmQyyEuRz3xqyhy1isdc7MMZVI6QbxSfX7LKU
d/GQDmhhh5TDGnw91gOk7028Qj7ZQQuGmendy+pogZCkfxLvqTFiYL97V13N5DJ10N/jy6z8k/tL
r9ESbiBRNCPlLnUwaepfH++qF29jo72kreVuOdBf16GPQ9iSL14y9q6+7XvWCAodmu5hk8f5T5Bg
rkR2yZ2t3USHU06fHYc47u8DmB4vvBwuKjXg1Pw60ki9RzhExVlVh5a0gIRXd4JGUI+MId7gbra0
4SrBXiNfmxA7ruTGkXrEIGRa+6FMD6V4alWeL4rW+XXNwdXz6ch7G5CcocI4FdKPmbLTwvmZ0jks
5TvKbDymkGek8Y2Ro1NsxH66EsyAvQ3Dx2DDZQtGkC7XPBtucvW0ZV9kky6/kXzRpJ2c9VB2CWWT
jv6IQrZAr7Hrhz+Ymx5H4gLeZquZPknor2rsltCClssIHoTMebD92GLXREwnPY7RIiRXL+vTyDpm
myas0SAAnMYf9ZhuEHqgvGfUz4753Iv4wAVojGq/OfAmsbSLEVJl50kPx/5WZe/F/FwWM20FErMi
7EuUuVNUF69s93HnZdfXAFl/ivp9HT7z8QMmz7dQmvTTe8Y3m9OXDImtk4Q2aJqmmZ6WVJ4VW7tx
BhYj0uT6Db5zkTR/aWZI38jq/ymlcRAlubeKFlToyW1r7mOLVbhy7ThsQCj+ivNq80oIFzx11U4p
+yPMZ7GHPTGH4qksqbLlE04Q7qaFdNCuNfKqCr9wQB4LN1tvxmL7clNAp4dtYrrALVTi3oAzUUzZ
OTnCcyThKURneQlL9bauadQXd4ciV053OYXcXK0UYTMQ1uLla+21qhwNHOU5vY3LDxLKIBtnSAY7
lO3Mf0grjDHM7GsHuC7l9Z+qH6JtHv04pl5sTjowjKxgj2p6mfVkzTuebtuDEDjQ/b9K9i9RuLXq
d5lctWVXds+iXSEHVFcY32S1Rg5BXEW5axRATpQQEsh8ZW47S3/vq3dM2xAGuCwT8HMCldp/rOnL
Fh+1/i6yG+pY/vKmxpzDhzFZkNZPMopq6ddOONH0eQrP2HCei+ol73ZzLbwHQ0QkaItTKe78X7Q6
vmrNrhzL58LqfMIYBYfXVS+sVqA1phoEsY07dwJ410v9mDcnXjxFAV3hQIeXUV39L9nq3XGRdgxz
zOg524HqoEZ1+0EWR5So0LX0aFx10giUURXVanlIWZ617Koesa72ZZTlZ2lqj1kdXVaQxsvBZivI
5UemwHczOu1hzT1JYKOvgtHObpGf5OFmpieq7NjZO3F50jYuyU4klkdis6yPiVZnlBZP0zWgDQxs
9TlcqrCwNS+bRWA47/Owb9KD6fCJtZ0ZM0KAbqVeb127W+onA8LXntlAlV+m4UHsnTS6YFuiHi3M
m2YMlLWNN1VXA157ESDetPY2Uwv5nOywnzvGbRGpM5m19vReo0p6g+sM6Nd9pTV2Sl+jxP1eICgl
HdRb3Pvks5HknTA/pdJ2Hdk5CgUKedvFRb/Hp5DyB9VBIe3T7kQdpmpcQIRgulk+qfh7dIh1ldiT
VM5Brt56I7ksLNAzjM/a0WE+kl3VgLwuN1tjDv0nF8pJSQEl+7Pu9PfW6tg4Oe2lVt6vZhVkfJE0
L1xRP00II9UJDjd+rZ2/TuE8mLt8+tqS52Fc3/S1dQnROSdIlcU+gddFe0KuO2ErGQol0PXqhyQ6
D3DT6RuwAC+x3zniqSwlF3N6b5Ow/4jNQE/pyPTU0yWIfGgoxgat9PII5JmlgyY15E3hxpaD/AJo
pwQeSNBT6mdaKNwMXAunzzK7scKaNwiTBNbideDQPe4RkkXdTi1MnbqJs5CXPcUwK939zKSuNKez
OZI6VTRFzYLooQfojTm26ZF39MADxkTsLBgKE3umdXEpw5Qe00uaIQoTt0YJlIKHLjLEnNL7EjVL
Iv4IQ/VqxyD79UGfY78Pc5UOD15gfSizqbMG35kWaLgvxgyudoK9LPHHqlbwd22/NgHppDDuZow1
cnpBbIV68tmy68AaqUuJzaLdKU7lKo8ByPRrNCNNN0NIm+DhCjqfyMfMFPAwJAgK/XnQIK5f4Wyk
7mr2rc9GTbSo1sEeJOqm2UutZxwO3c5GPcgPWCFtqZ8659XUUv/RIvTUwWzpdhGIKHEdpRuJleKm
VWJkBY4ZJcRWUdySxkEeZxzGQbiDJdxJftc7OhIgetAIxiia3kGvQn3M9IDSJ5grCrd0dLef35Ts
waXhM+VEeZK5PeI8lTiMLVZdEnIUA9KWtlwyjpmsuTBATORR4Lzyym1zVyA/UhgCaGMLoWOzK1T2
4U5cHYeQjCJrwMK6TT5lZV/ovNRGDx5/QkFMtSic/+SV7UONNXtLfcmznEkNqMRFCQUfOVd8ie2U
8vwfYtK12lOmlaFsAT4R4ailFAf1j/Vtb8NOLT5HaTfpbZA7Bave7otsodbbaxWCEY1TCq1bR5N4
IDKpC5i8dLZHw+RZlhb0WhJV+m1AaGLDtCAj0QB2JQRWjoAFAgkb+/WfUjjXQgYlJlbW2r4Zxemh
pxoQtmwy3TpftAdgfZTnNcg3n+O25B+DMrjQ8NYqvSq6cjXy+xLrz7zek6lsUW7aMNk1slR5l4xv
Iz0L8tuG8o9Jm4K8XlRhZ+/IB1EGAw+4D6X2xatNBRraFZJMtV+kEURR3OPm69ESZDMfO//SzNSV
hz7s5/GkcuPKPobfiTQTMwyoeMng9cjodQrkh1n6F/eFA4NehcJBNHcPmhbBgtF3NAUPiksP6/96
0jp/t3tKOEQF+ZaEKwjI0DKzZHlKg1G0Gun6q42mZBLHR64iSjlKQgj/rfAcMDTqpiQandV9FLjU
w9vEiFdFpH9aH0NqnLqO2kLur0Vj7hGj2EvlJ8JhDOa7y2xfdNjoLV9y0Xh1ne5ZS5Rv2ZWFBL6Z
hzaktjVGwL6uSTjjYrhNYnhV1nsb59gc9dOmVgi3bOIj4IiE2GQOFhqYqpj4iNmu3F6Eg5ac/n8C
nExYQtxvQUdlnuHsZa1Xh4eXKqi9DHX3KGjbrULnE4mRmRS6FJ7f0P3oteYWW+4b5j3pVH4ODGn3
ssy138e495a1r2lpsKQ99U3prtB0Mn+jyR9SccZDRgYFTNNdhbwfcOwlC59Frfu20oep/tv0Raj2
qhRqip4cEqIBQ3gTCg6r8lUNxV1PBsm14ioXyrPIqmumducYXqQfko/BUt4FVUC16EcdFkpVFxWN
zYMk7p8V5kBizdll5nym9ODwgEIt0hbBtNA3VB+KE++Qzuz6likdqei+oUGnEnXRcMrquw3Hh6YM
89fvtocNLQwgwA2vYbqQEmHorKQfQ76Gunwbx8Ed1WQ/Z/s0BXeI5yhNkWmhkKwUGFQVWvVfKVEv
JyfsTnx5vtfDvaf4zv6u+bw3QTgL45edY8fG4ClWp6z9MagrneZVV4y7rEatOC/mU0sfbgHs5Hk0
pXTvfQNmSPOrvwpnhQAxn6ix1645S7XqNyYdOEIaxiR3mnxa7Zf/b5A3FIFN2xyNug56mfEAZ1dN
wrfjg8w5Sc2DvB2Jb0n/x+nGo4qeUGvaHxuueiapj+D8bW7tNUg+kdwQlyTG3ZGxv0+tmCTShNo0
eW31zsOcmalwdM111vZQyT1gSB6u1Kzj07wUUY8C2XHeY661kHDOMbszV7KJe88GHxFvsqCQUQD3
jPSkKQo9bPOyxJTJj9uhJcHQknmM6tQylDUqfkWvpE50Z4Bq1nae6m9LttiSOfsxJ00z9BCHPdtX
EGoK8HMVIZAZFRhFMG/wpXSRXrRPk9Y+xdNxXl9sZ/iDnEIb6l2laJ9djtxrLhgVzRrhT629Z2MF
AyuA5HZhXuvy/1g7j22pkW1dv8vtawx507iddMrMlcuxMAUdDShA3ns9/fmC2lUkQifFpk6HQQdm
hsLNmPM30kOjBd3WGgvxalVPvLBeKYATxMEm8lPuT1l7HdbGOchPg8RVVWTkjHSS8Et6dCr7AXTc
2ejRve4zqrbAnGLzDxNkpMVvP2ty8ZSBlRfXWK+bQJTao8pmM0xXGSTX4MZqHvz6sw2CyavcaTrK
cB9K3FJKcBnRNoU8waKJQLbl9C+zDrxO7RxpIF7IPqm076IcwBPuhKnNM4U7t5BdLu2sVM+Klm49
ffir4jwqHCooqgKdDy0BgOGeEvyRYwUgnGr9PoaVJuWUSIDw2dh0Vh6F+P5TOIhflXyeyuEuNNNt
AnIsgqGmBcrZclCSGg5temmpmnQRjE9IQVJNG0ypzn5Osg22S7yqVIV3FwCjKHq2Ya6FQM7gD6o9
RERlqL6Uo5RuC78CMqBUm6KMHjsvejEQct6IV0RIT4OSfuSh3ShEyIsQ3HWoXEKz3tuSDRtKftul
aKoq3pMkygiyDKBG8c+23X4s0gpVA6l4FYziTaTaX9UwGbZ6ypu9g3iyaXEfO5mS94S12ldwZg+J
CntCFWXvXo9ZaSBfVXvvZyhMK/FpUDAXBdk65W/s3NrW1bHOztDfuHLz/F0xSkdZjihEWtWxy6j5
J9jnKtSQokQAo/FD30yVDdzR02AbaPFINdF/BOd+aScSxNQ7d47/R2kzirDPz1YgEJWm/UWuLH+v
Km28jUPQCihbO/0WADsdW/tYDRSyDACfr6hmTNyigBR8DdiRQwuvt0Z6ATrPBkoKNUdoReWOvvJj
3MGm4/+HnyHBsks/gz45ybUrdz3F+qMZp08c3RW4ARWS3FDpj1MaP02S5Xb12QG2KOftRZaRLdEb
XuPtvT22771J22j++A5gUbIzUYCVqXGlMpwor7grQ3qvVfzEa9ihiaRE8ol//5o6OvOCCpD8rgvb
k6YdzInXlXcYjMmtu2Bn9iB0ofImEOwSZ/gcjc+d9mfDWcTj3ac9NlUy99Wfmdg4gXLxy4AH47OA
tVSJG8r6puxg0tGS5V/yjtFCCcpLfCyH6A6lelfyX1RHPw9hRiMxAEBqvkta+Wxl3pnnV259TXTA
qciJqvWT1eS8ltutCtGVB6g1Nhcl/EzjIE7yV3nzR5pQYZeoKkfQ1WzWEJ13jt7W1LZefBGFVEAE
eyp3mvle0782AP3z4SkrPkPTvki1W/DC4JwL+nMWPkb2SMZ1NJLmjKi+EdwP8R95Lu0lB4TWK/AL
PWl6LA3bCYQd8NvyVat2iGrEiMUe8/xMv/0wVRr0du4JSK+owVPbrgzeCNoHxyzfK34CoPShgxrm
2S9N6zwAkD1F3XRCj5weQn/vD9QJ8g0J+Oex/uxYj3SO35RANvTsaxTnh8lg8aQS/QSzUI5JJyh8
ZgtwdXK2uTXeOZHhmko3wjMA5lrmJahN1T9WXCngjBCmS4HXGVDysBfZVQ6QJ703TtboPHv19Ojo
0S7yYJ3BzW1t+wuv6M9dlYPl7JOnEbKoSKBajmUexTSS1DemOdzzosuS+uQJDKThWDblUkDkffVx
0vEU6Prsk0r9SUmLepdJ2T6jcTFZ5Bne2APqvQ9pCib5p9ar7wAbXWxWUYxPoFY9Gm3DcyC6i/UG
nfr7wsxcJRrexoKtOU5AEaoXQ/LehWF6Zza2vsc/pwEvdqws7TGpq8somvvVuA/gbiTF+7g5xq3+
mBktfuz1m8YP3DDvDvCGVDP8Sr+PW53CRaIad0oTooYfS3ehXqEwkL7l4pv8/Kvh6cXGT737yK8/
NgOZg2m8p3xq0HcPuWKay+i0Z+ooXgKPyqqgYLfG63I4t317TNX0bTDR9Eg7UtPU8HmN6uKt3LRP
Vvu6LrtqN9bkSNUI5bKRthI14aJ41Rif4lx/LeeFK8XxXrYQ43c60FUJuUYJxNICDp/HyftiMlv0
CCjO29m7qRAbeNhNVGkQUniKHYh88VdZ819nmnRcURgRijKQqpHuO33+///PBg1D6ivbaHBqMj6r
c3FMGwUGVW05WYRm1f+FqcoP0WbaX1oSeYneEO27Ot14QIXTPB5RddjdHtuSeIqqGAppj2Gi3jOT
3uv9fDIrxZIOBS2pCP6dUa+JAy2J2lyHED/hSmNpTJUOYAaKX78hfb04U1fDmcnN1EWXFUwWuiwn
gOQq6pgQ3nmjIZasX8Zjrbu3P9+Sis712GbaM1Odjkpcl84hA99m5/2+q9605vPtIMraF5ypzfhZ
Vpp1gxbjXytiulMeQMNtAdmtOleuDWi2+Ky0rEG8sB7i8Ajglqz9mJBi3h7Q2qKbac7FrUK30qG3
JDUJrHhDVKiGYUX66n/5aujZGqom66YuvurVulN9IOyBsD7seWMXfYpsnzzuHVPa1V6B/MRBL6uN
hqYByUEdr6kSLWmzqcr36GKlXkUP+0lDsoQx6vfDDguH8QhXbe9fQHFugvEXJImU5bX/PeJsKyep
pMeehvacOKX6B6G92H8zhfkVEa7VaLNd3VNN1UhDEUREwuek7TRqRJi23FmuurPMd+uyX0viR9cf
dLa1fYnWWYAi7SENua30TWBpUA0AQJQU8oK3t1fokhWIcR1ttrHtykvMLGN4MMcDKgd7XgdnUajd
e7twm/VIwRwox/yCxN7awplt9qic2hYx5p+8QKYtHZrf9QL5YayzPe8VvmTnThm5JJh7fZtQ497E
W17tbuMGH7Q1M4nF0wwMs6GoqO7Jc13eKKi5uS3OaDj8+tm5E95T9Bd+zXtKzNNPV/f3YHOF3t7X
/J57D8kskfrzcAP035uvFB47KytmZVjfjqOrDQ+uiPSxQ9bnN665Jfkx9WpUs8PFavQwkSf2gvDj
ULc6+PRNdlK3LFC6vVvACLTbD8Kgo7K268KTi5fEVfjZSQPBqKgxeUY7rn4VxAc6kIOyYke4FmJ2
vGhO41mGo/GYC9/01lMZXcbkX4aYHSjAvArfl1kaeDRtIv8elcQKpMntZbE2jtk5kqXA2mKVmbKc
D/n0pOnnrHu+HWLxNr2ajdmBkRs8TeWYEL4lu1JgH8IpeXM7xNp6m58QhtcHds9sSIGeb+o6OmlT
QZewv/RqAN4m2mPKdTHj7HQ77trXmyUKkeyNaAwwRZKcnZIOzQRNuq8s9XA7zMoXVIX3wdXWNQdH
baKM9TxmkJBPQ6OtrILlAIaOqY1lI64/m6K+yuBARQZpqajLB7hODitDWL6PVVuY+hmKY821YPuk
igtJxVBT5Iji9ue4u1Au2CB0v197NaxGmy3rqMjp7ylE+797EV2Nbfb5/M6pwlHMD+2oHVpL6Ofc
0+nudvHpL2tX9TcMyA31KuJswTsyKOHKFCecTgcaZN9XNVvLEMUh/fPV9H3GZovbCqJyqFtiJCe6
R9K2O5qXYVufqrPw4FJ+yzjgakxzkzFsE+XKBk179a78VcvAtfVhzHJvM0dxJYJB8m19aJfwPD79
uiDscqb/fbaM2XU4pdjVm/U/I7t6H+3+7co3ZncfDkLIvEy/WwtYcl25nrPZNdjndipA+rxhzsMO
kMM5vDdcwEjuqpb0ymo0ZrdhCyFPMevf3dFr0WbnR2obg1RMrP3fOj+Wr5F/dtpcxhclGRvmJdEM
2q9bYT4FjUvB3A/8T3kC23GCwbou4q4spvJX63J2imS248lOyFrpra2Q4QeZViOu3llbiIiHvvmF
1EwRX+7GqWLMTpUWuE/o2eieVj5eCuK41MPjX2MlLuqhG5BZlrvuTbE2WnN2i6ZOExVjxgryky8w
ZLbxXXKQ9rL8Rez85BfW7PKt+s+0zr29JrVq/UhsxclAAKiA8BebK85RKyvHnJ0sg65FQ2QSYgQ9
Kf9RIyQBDOB29rF2fJmzIyVK1NrsUZs81PthZx1CNNyzT2Cr3PSAWOJKsMWdp6ma4SgoCeP082Ou
I/L2MYFnyS1gu+HdXyezsgV5S57wWxY8xLIcQ3YcU7dn90AXKbUDXYQqiOsf6ZOjhrb1gUw/CDtN
5T44K/rK83JxUVxFnM1YDG0nKSdS1RC5IDNAneZl5QsuPvSuIsy+YEYpVZvKb19QVIOn4/RguUgr
HtZrHst76irW7PwPzVZRJpnRsJvFCQKeXpwguvrtBPklv6nl0sdVzNlN4GROpmTCG1r4SwIcqkkl
JRT3tsB/qUHQ6ZU3/qEs3ZXvurjXruLO7oRIzhWzRzaGkkt14rCut+KA/k/cbz6o1dYHsLMSd23B
zJJLKx59mvuE1bJ7y3qQEBO6PbC1ALNbQImVzJsSsSJLCKuhoCH/ywizMz+cSqk1Iz5ZqsGUBC4z
rhVTxUf46Vb5Pjdzi0yDjpTUijVRIOu30x1wQENNa49OqzrijQ5w+V99NGd2cGjh5EVdQUC/6+7a
THlTmWvv/5V5cWYnRTBWIv0mhKx7gIriB0AHK35gK0vamR0VUZSZmhkSIgkvnn0nhe+K8Hj7Q4m5
/XlmxLOP7hTGAbO5H3tVh93H6z+wwo1PHcjkmledvWWYRyt8q3vulGa72zGXbywYz/8JOn9KdJ2R
g7lgSf9GrUt8oxsDnD8lJj1LoGbzdq65sMRTAiDKUaQUwu183Vl9eVV8H9psVdhBUI26eKo3yYdM
L7YKnInbX28twmxRdFah5hN0jAMkFhhNhpvI/f52iOV1930Q4idcFTTybgyBbTOIwJPu1Xh6KO3k
0Gfqb92138OIn3EVxvf6sZShZRwc9EuQMPOyFTflRddF9Wqhze4ExPxr22N/gunYwpZwldfFn6Zb
PYkqp7RFMFck7yTS68n74izpqgnsVbc09dsvuxrbMFgDMkmgtKs0h7CZI5H68fYkLe+iqxCzi6GV
47GwOgaHnPxL0k4+ZLHwVekM3oY/QNIUyUXtkjdj3z6VUFO3ktyuHLOL5/rVT5idHq1hSjLMJ871
3tqB480ta1dWz0JhPIr+uD3exZfJ91jzKtskG2AvYYwdQiN+IyvFo+woh2As3gXAQm6HWlz/V6Fm
t8eYF9iNJExeATdhEucukO7bIZZLHFcxZgdFrpRDk1QMBzplupP30LJcHDbaHfQVF7WaNUvelQWp
zo6NOOpic6qJF3RnwChIYYYri2FtgmanRuoPRahOfLXQgxLRoLqP8DdKMsld3OUvK59P/NyfjvWr
zzc7O6YGiI5uMRzlEduCDYyikNYaMnykmMH4K95ci7WUq4izs2SQIt8cJIYX9dE+4aashaMIMlTG
Ww3AdnbJtNdF9On2OMUevjXMWXY5sGXlBGoIzixwwCp8NrRPafjW7pHPzirW52ofSqy7WxFnp4pn
RTpyAETUzNO4RXD/TjSes+isnQd3/ZxcLjjopiJr2JsrxtzxfiqUupNEvKx76XbDrnpvvkGp2cUU
8+CgTQxngpLmLwRefIddBZ7NZ4eQHtU4AosakkFiMD2IeuYvdbvXYs2mUe7HUck661vPsvjR9yw+
2Pvba2Z5p3//orMZzFJkLfOKgRXZQWir1Vq4ux1h+V159e1m575TFroWaoSIoxexSMirWCQYzYgC
0S/N1uKyNHBO1B1MFLlQf8wVpiFrywJuHBj6Tbs3DrXrRTt7h7L1HhmF3y1oGsA+ZEdsens2xF7q
htBRgR0hznpAKS3ZdUfpC9xIyipJu1t7Ri7fB9/jzZ9IttFMcRV8s768bsB8y1JXYTrLj/SraLPP
ObL081Y8+ZD1xI5aeR3RRNCOEgJFO82FcYkxwOrCXB3j7M6LNTnyUhH1d8q2i5f41RBnF15bScOo
NgVMffsJC49Ta5HzOerKZlveCldhZrce0qamaTbR7+Mtlq5ZeCy2qurgRZ15py5ySrXtFHFg6l+Q
I4Sng59Uj87JytWzFmd2Pkba4IURCo6HRvtiOc+qaD2qT1n66vZZsjRN18OZHY2KIrWp5ogwjVsJ
prjQ4lm1I15KF2yYqOidqIaFWeOPx4dvhrVUi04wkNLkhI7+F+WIm/dOaF3v4l22XUu3Fr6eiamr
TXlZUeGEzDaYg7Rm7WhgAjL5a4YEQWqi0Bag0xRkx9sfcOG4/yHSbFPpE1rcwEsFTk2HHOXaSraS
q+raUgxNxTgOUzmHEo2YxKvXjKSjreD1lJhD+X7i9DP87F6SPljAahO4oCinpEj7NzAFo+nQo3jV
4JkdFa/lGr3/XdGcC109Ju9j5wXaZ7CNzfoctyHAb2ObqNWxqI8S8oUmmuL4kqEpbKgod8A1jY8S
3nJCPDpx8MQLhr2ix4+B/tarrU0RF8dKN+E8H7N2OEcdfhRQZyEJTxg01JUcbvt6Qn2rlu8l29sX
Xv+Kd/OTOWj1PkARxGzVD1IKdytvJ7c06KEaLYxzu4MJmCq4mDXYQeUqCuwRSPpDUKKPGOmBvEvy
Bg5tulfqxNhNg/pcoEHfavLR01GHUa0Qdbs4ODnm9Chn8CUR9LpIfL0pkauLd9H6vYfCgN0/JIP2
Dhu9ozcC0E/lg6O9Hu0vjjE+6ll2p3rpR406GeI4r9DAhw0Hc5O0fVDRRXTaizfBOo2yD3qPmJeo
BATckhs/Q16zMLx7CacGOzLBpmBSkhyygK+jg8FHDVrOIH6niiuh1B+kn+0mPaJwQYG2REEflUjH
b+EGTMLXa0qRXq53aS7f5Q26Ce1w30TNG9lr9lAbDjgCfs4ab6tZxn3eRMdMy46NAoFtEDoiGCkp
8FpTH1y3nO3RAtnjs7KRFeWzWtU7tUHPtkBaGoWEe+D4bpQoO7NtoEhASjamjzgLfzTwo1LCcu9R
kK97t5Oz58L276Z8ODWZvwcafDSn9gH9lINfGPeA0PdNJF/QOMeKozpWhuxa0nTKRvJIz9g5w2u8
PjPvbTvmePjgGhakD1pQwILBAMS6mFPgbSTnlMHQlBC6i+SONzUCWIofvyYN+ZJ3cLU05S3km9eI
fpvKgzJAfrtQBkblptkJE6IYU9bEhEbTfWqFTjFi/yhlDTBDpvaiZEGDrkP0kqCRmcqOm4zSfZQn
u0nyPkXoHOPdCDs0nN6iX3Vvdu0hMPOtow7YoSl7DJsQWXHuM95xQTPCuf2z8D8Hys6DRBgG8a6W
s13h0VZoDf7OXctGgugUxRhneadwOKXSu+apiSD5PZf2RX5MCghEr2IdHwokKGTb2/Yf/JhfhZUg
kmLnSnqy0aWIThKGBFX8guXYqL1kGRZz0Lsb1D2h5w+XXDmP6mmw33TGUyaEUO5NpIzlEiUyIfnw
DlHhcHiNLPaQbgO0YJovPqplCZ0AmLm1W/Ep5Teo9kL3RwE73KBDGaK61BX2tvymrnPwaHyq8gYq
nIm6tNPtbA4cKfoDcU14lh7SnsYmew8LIJ6QN/jQ5IcSmn7+xbA/ovTWoUfXoNmRb3TkFMPhwUg9
oXi8qbP3WfU0YsQJo1k6Uu5K4/e60HbYd9pHD+qpwYtSUwEAY0YR6B8CWHca4rBZ/uBM0JPQd3mu
+nsvOvX1p7wUiixw4Wpvi8LuMcd7Owx0djzVCr86QO03PtYJhu7bfvgU/GG272kZSGF3LGJ31O+z
GlqIL/ihD96jrAYIih2geUBDLLW3tn0w7U1rHaUMdW/rU+ucJzVE5+1ZGy54HcCAfz1AVh4q7ANg
bOLlIpQ5K+W5DZ5M/amaXsUD9LWdEewVho08nQHhMjuiIujUT61zr5hbvTn3DWp/1TYaXVm7z5U3
Y+mfdOTQJpig+LMlQbrPK9foHsMU7wQ2mvXI8YWwAapMm9vXm8izZ+9RCtNAPS3ZVEzZnOXhoVOm
YxVLNhzZ8mvo7GsIcYr9xzTFd7mf4dXa3usYtN0O+g3XeSOqNWtGxxOE6A6J8UOJXU7UPksG0vNv
LeNZCr/Yxp9ewgZVVzKhpfTY0kCbG7pjQ0adD7XN62wqNYc5TvbmuX0ejhWsu63j5jtYjtl2rZm7
+Gm/x5sP0g8kqZsUQMp9Grmpauz1HtexdFtKb02/c/URAXK1Wfu0C2/h61Fas8wIyqpejhl2kaKD
/DfSDAHtx/Vi/Lei1k/TeDXCeW40JFMaOYYN1no3XNIH0R1HPcw1T5m6t3f1wXJRo9okrn1Uj/K7
6K7ahru1LvZC8vTDgGe5Z5M3FoYhMlo+kbpNy+cukVe+6UIE8zo9m6XqlV8WRVryrlJ07BQNcgDv
tLIhlvLZ6xCzNL11bB8NZq6Tjr5uh1/TW/+oHJs7/bV/sp6HvXQmv32xH26H/VbUnU2gqWlY45kY
C+mqPgsbaKViYotEAf/Rf5jskzwdqxPM7gPa7H9UqFW+dd7U2N9s0BzALWvLubu9/ROWnsr8BJvo
lqyo5rcy/FXuW+tp31UtzSoj2DS7adeXdw6yNgGGoBvSi/2EvDHWDy/rZJqlt+UPoWfLN+2aFh1H
QncHdNSRi3dtrHSB1ktusrcxuORqWpnoxaUEMppCnK6T8c+WUuCPvtMPDn0LzOv8uP4TNYWX2190
cSldhZjNaTyWUu75Ng8W9K00CUnF2or2mBQdC8pVK1tj+RteRZtVw7SwCvrK4n2JZOsWhd0v6bbZ
BA/Ih23CXX9XrrRsl5fLVbzZfdXJ/iAHdJ3+AzZF+JYa1XRBUnpXnuzjKG3tEDfBzWoBaeE0pxts
CrKSozjmt9vlap3yaFZAr/gSjKF2n2ObvIEZgWbbxkTl7Z36ZLjaNt/Fh+yN1u2D+2LlQy8unKvw
s1POQEsKOpbErMrFpcQ6Z6Ml/h+3V85CrcDUbJNVyUveseaIrQ5VdjNQQ+lArouW+PDUKOEL+PXV
IvhaoNnG681EH1uDQNNjdIIgi2TiOd6iKbTrT9kZ0aj35sPaB1y6rEjcLcXAdhyskzl7ZI8mwBnN
Jmj6NX9bqBw1wJ1c/NNxnNr6z8Un5S4GRIPcyal+nezxdmOCX5cr5YSloVP0ROEeILitabPdqQxx
GKHZDMArvfPx2Cp5HfDkuD2RS1V/UVr9J8psV0YorHo4lPE6OdlnFEJ3rYus6a66S+76AzmluhuP
8istWzvMl1YpEHryK0014eTOkg9LbfreNj1MX9/U+7h4QOBi/+0yKbjDsCHBw3jXrgx2YWNaKHlw
mqoa9N958cQLQh/HP0CAGtm8NuTnzKlO7ZRcUg+OaaC/pjABlVlaCbswVITNZNvUqUBZ9pyaK0lW
pFk1SQFWLkdZ+hAV8cqWXzrrfgghfsLVkaP6te6g1C16mJ7LR21d+wSP/UEZ93QxSaVCXoefVk86
cZTMkoIfws42SqcGqV+inU9YBbVRF1PuI7pfvHI3VbXNntcz5bVvObsVsYqx0wILu0Pc9y2G1/Kj
ISzEVjaFujKu2dZLOxtPw/zbuHC0zPctLeH2UH30tw72SIe1R4747259xtkeLBS6RIFOOBUFNEt7
kNXxXhZ2TRrS9nmzvz26hXPFUinsIJzJc86Zc1gST9KNVABHbR+Ra01B9r9D9LvUij9vB1p8Rqkq
/AvNMegoGrObSElbw5FTmm2R88lwniT8VlBecCsjRU+62Ez2i20rlyhxtiFv4ykZ3ds/YCG/IVnl
gLEMG8rOfL+HddnatRzahwbPoLKK/mwsFWOdfNzaWE8e/l2w2cqMHEWOKmTsULV/6ULV5SF9CDT0
RYZp5exc2gPXw5qtzjDwp06zOucwGF9artwyWUPrLK3/6wjzBZl1kCMq3TlIR5Cxx+lo7TVXsBDj
nbR6Ki/Okq2ZmgFuRLN/opEqQS6jARO4EoKLVv9Gb+QNEoJRYK+dkkvD4g2jWKxGfBy12Z3TYieQ
+3n4F/3+7wfvr1KrlmbpOpj4MVdHcpXZTWlgH01nFhtkNI26cmXFLWXUvGcxADEdJC2c+fpGp7dK
fLHk/kLvCaK4oOcIEHh2Xn/EL94ymsWRIds8vzRrllHrRZ8MrYoNHPoze6TvyIuoc72KXcxMtTN+
MelzigzAb3FaLM0ydR6fjvMzJ843CztXnSFzhz+Ug75HHtIdD8NevDPX1+PisXUdbbaTKWLpdaxR
4Zsj64EpHn6rJoH4K49aS/sZxj9UDXYxXR6iU4vmz3gfxr/RALN4QlomhzA9o5/O+yKq2ghT4YM2
ludRxg0TYfgsjfdZmf7OiryONTs4FCcLzTyJKWQJogxP5X4DPmBH5Y5TZN8+wkxYuc0WZ8swFJJY
3TRM49smudpniIiphdTS9gUmg/PBBgAJBSXVPGlnG3WGtZxHjGB+V5tUQUzb5rCi7/vjto7wvEMY
rZK40+47hAMlE7MIvJNLDDDQKyqdD7evlbV4sz0n4xAyquDCD56DTu9zj8uqntmPVYkT1rveWFP0
WHr7WFfjs2f1VicvNNloGB8qcv32Hk12vI9O2ktxso7BwdnaL8qW3HzvbNHgw4bwLty9rOVDS0en
qfEq0XHKoOY8SysDVQ8mW2LMDubGOdKxZZ+tAAsXl811jNkmjyVlMhD4/0tk47+WAlq6efB+MXQe
OophzRepXo1FFVZgSn4Hb7H0zLkOJj7v1Y6gB0drLgQwk0RYYCQ2rVLtvvAQkMriO9sKHuFzbvNA
X6FYKYtLVcc33bSoWf30pLNphI1extLpSvQgvLd4KoFoodKD7tMWAshmpMwsuvw+xY/Vc2At+uy+
VVrZTLS8kTi1RdjhRdP2gmkTGxs6xhxB+AeZiH0UFiBjb+UUWsrguZ7+Gfos0x0UpUhpiwq1HfqO
0pPcPSZah1ifK8wlb58Iy0v3Kthsfi1Piuw6q9keZGd/6cMIxByOHy7mRbuVaAtoS3Hz/jO02WZM
7aBOa/Sg8cN4kBLr4PcOPeZ3sk2j3FPufRQhDazD7OL1SuDFPXMVeLZD6QgXICv5pnIHCVHdyvdC
YARPiZzqXeGuDlTM0U8n+1W8WVrderItBR3x/l41O2/3p42NKUI/eEgeo+759gjXFs3sKhlUJ7DD
hIAQlqZs2o3oPmKqvVU7TOuUcmV7inm6NbzZRTJi+qPjGkc0dJsxnjv3SrevZONfrs45fE42S0/P
U0ZV76uTMOvcBbt4+KPeKVtU9XA2WLuyVgY2ZxjVtRIarU7A0Cq2slZggxNhsPX29mQpYlfd+H5z
lpHfq2UTiovxL+IxfWGLSqQHBgVNsmpjH4Ozba3tAfEiuRV0dq4kwNnSxmHS/ubMgHE4CymIX8ju
V9a/Iz7A1bUxKk4UjjID/Hbzd5fuUbCNHWyC9+qhOgf7tUNzqfZ4fbQ4s6MlGB0vdSQiatwZO9mE
KcgWlynv4nW0VTfZ1tkV7UU9tsfbk7l4Q37f6s7saCk9OWrrjs9aSUazM+wWS4/pqfRBSKXRie9w
b6j+obcL93bctaPbmZ0xseehPiiuyNHVz6l6n4GtNi/iyZbX9+pxLVnVl89QXafuyDtRn5PKHFOF
MS8G6ptYPUh0fHZKXX8Me+1dXiVHJbO+hGF731j9RA8L92xTuVPH/F2rNW9zM8FrykgfqKLc63Xw
ImHRpYTdPiuMl6JI9oWuuFNT7YPW43bPk/c8vA9tU9x7BX5I/vAUOsqx72wsMbJwE2vqMXOiS6il
d0XVH6LR1vGXxKs2s975ONGVPcAUJ8s+3f7my3nBP59gTnETonJpUPRsoS7ejzE+2v42dr4Io9wW
ATB/ON2OJ9bOz1v2e7xZkcFRPcmymlYIMQJNSB78/G5UPzsYxd+O87+spe+BxNxf7dehzrOgn0h4
BM0Wc4bkELuQbJs9qq400fU1eONiuQHtq78X07ycR/W66bKEkeVTtqPaWyFvK2wtBrfFs6SX/pTt
D1iJhEqyx3BskyQrX3Z5xKiNIeQJ/ESZMxQ8VXKiohe757kFC949YlBQb8Ntfsp3BQ7DK6fE4sWC
6qBDg4L3+Rx4XofQfQOZzZN1Dt5vJNJjGpJCZub+9lQuJgLfA82vzNSv4d0ipXrQ6G6lmCx2pdDi
jrKnSjvcDrU8iaYhq7YpUzgyZkkHOcYwWsPIbYlzHTIF6R4Z6+FovcE8FpjRr/B1Fi+Wq5CzzEO2
Gs1X446LxXyrhW/C+GusZ5hyZ5jbgYCMy12PbyHi5wYWzCkWMJjWvrs97MWpFK0KGUiPQ+3vx73i
hZWTZPbEgZ89pzXCIc5elvTdfxvEEeV0mR1iUPGeL8+0zM0MGffAxVrTy1/jAOmtNbV/HsePIWYX
V9MVUjNISALLolPlALlNPjqVs709kJ9TnR+jzG4p39HjSJWDANMia6vLYNSslcNrbRyzVWjiaSph
wRq4aXAq6vE0FLhS5Sv7d2Gt/ziO2cJLqaXZtRUHbo9+ilpTOUTg/tTsy+kA03RHcrGyAtYizndy
p4/G4PlEFH24mhbYATVngzMZkclwG+0xOFFXJmvhVPxhlPP8t8qVysLTL3AFNiW+G44FiEZQVvts
L0zJKMWtNTR/vuKIaFOdAYYDDH1+EcheWbTO4PiuPdx39UUtLg0Gdk6crqwSMT8/XqU/xpllpIFV
4tFceL47ZephrBCysGQMryX9oKsY7VTBS+DJ2aZr/3tFgR8Di+V7dbVW+lD2iS4CD9VGLr9M0hqx
e3GLXX3C2UbGpsMPSoxOQUSXl0LqHzKPod3exssr4yrIbB83WiEn1M19V3er03gvmNaiO5u9Eoib
NbzSz5eY+GYCXydT5zLnS7/2QgTwR76Zkwb4oRd4HMQ4MgTyk5dZT+tHyPIi/B5vlmeVvuMbMtqP
rifLCF67Nm5/IULghfN25TP+fH/9OLJZokUfyVBkmcNK6KhEAZz1YGdf6t20z9RHgXRTV8B2C5W0
HyPOrquwLRWcl5g4o9yNr2xXoCXjNw0OAe+zr93XHHZkSkXCe5Au9VpeuXg0X83jbNPJJXl4kvNd
e9yIO6ypcA3remd/+6N+67X9vLe/T99si5UKsvNk5T50D+9hwlIp8odhYxjdq7qq32sNhgeyTwlN
cHx77NqmQIk3gRQnG9XIz/5Qu6mRoPCv1nhG2TspTnEqS56q2MauvHPrxPxTM+KLZgR3gR6/q73o
VdY2j4USBDjt4I0wNndjKK1cAGuLcratsV2JIrKdAGX9BNdy572veHsZX4E+L1fO/bVQs82txnqu
hi2hwiR1+1Dby+ljaiZbqwrc23O1fKs5smVzltBpnOeMYWnyYK6iAF1hoPPwu7XqRRDkJ1x7YHxi
vOytgPcWF+FVxNnNbeeK7QHKYctlL1Ux4alebXvlzcq4xMb9aQ1+jzIXOrO8aNJslXEJ+Iq5jQ61
5G/M3XhAblfeQiKS1yIuHiVXEWeHVmDlWkShWHxJz0Wn/6B0OD6TH8i7FEPhS7JN155ti+fyVcjZ
6dWhCp1aOSF9/7WZtNvYBwoE7BHPKmQITrc/6fK86TAiZTRlgM/9eHEGZMWNZzNvTt2eW8t7LVFl
yFJr/+/CzLbZOGZdgJp94BYarsNRsy8COtH46twOswB65hyGdfz3cGZ7DKsXHYtn0rmmtk+eXm01
LM+0Nt1HCQczxrOxWWJ0k32qyMxBsbW8elP9OYQoNar9R11qP8lF+SIrtmuYU7VJZGzVks5T1m76
xXTi6ofO8uleLifTGphkY9PtClzPWVrDBj+S7O7baj7Lx3bNMmEt5myPahRx5GYk77Ql3PSmwsXC
b+UiXAmhzZqRUTMEMPZYTr58HKPwpVONV7eneC3CbEOGYaOChiKCklbHQQOja66touU9YZkG0AXT
seZvTxn3Ioy+WKyZ+VE2QVsFFyVZbQotXgc0af6OIgZ6lbLKZhBYhkEUkaQEkisE+qQtbw9sjk72
XX8nf9CRBjilKyf1AihE7JHvgWdb3up7uri22CMcad3n7ukgJIsV2ibjTm628oae1EorY22ss+1v
10XdglQP3Bw1SqhwenxXdneRutbLWF4c34c22/5wL4uoEd5PE6zD0TBOJIFvb6+/5dP5e4j/Ie26
luPGlegXsYqZxCvjBAVbtmxJLyzL1jLnBPLr74G81xphuINd+0FPqppmA41Go8M53ME1LMxcrzNW
L46vUxC2aesH0J8e1X71OkP0PN3QBzD9uqEpREezhMqd2KFZwSWf1LDECn2+DTqY5f++M5BgEfTp
KGi54/Pbapo1RdxrMXZGdYjVuur4ZJiP3TAH/3nd3gni1q3qVjjVBoKGaG2djkh3oOZtHTojFlwt
6tWLJWqK2zjH70RyqwfmljkrQWsZdoiCcJSf1AOmqnu3xDlDr230CQNMu6kRufYNCzkRiwzW+4ON
wanYtBZoOrs/xRZ7ySEBm5of5Nf3HCAVB3c59ofLS7xxyt4J5lyjJRN1HlswatZJWXtJmj3oUu3a
Pf0UI70tUlM9j8U0NKXqMppqVLSEc24kQ+s1TNeKX2Mx9JwwFCbME4HNOsj8OAAR42Xt2G5xsd87
eZwPUZtpWPoJD3AVgKasb5nhtIpb1zaN5kQtzoUki9GYIO9m/N844pZTYO46qgW6bD303ynDnYa8
QdtcXZlxSAP0K8cgN7H3A0JZuP4ymNffwUjBO+BELe4sYPXUIWqxWyzeqAE74607hLFgfwzHD8lB
rf3LuyVYRn5ActSmuNVyLGOifQEROEbQMRVMVoGUTf/4phU/EJlJGD4bKLRKzBVJ//QoYccuK7KB
Ffdu5Sx2Dk7uaUlaJcAPQQYNonAO2dQyqp2o/3lViMFwgTSRRuw9ciLNTrs6zoEK8ZobtL+ApRnY
XG35iPevbx8bgG1k5O6yTJFI9v8TkUMc0VIHLyVoTJO9VB6S3BD4fpEEZiwnEgAJB7qiBhLq+Z7R
mepgzL6sw6brOzEEzjnMnUkbKkOCzqZ/gMMJOIK2/9iDFfOyIJFdc+5BH2Vpqij2RzK/j7ryeS3Q
nZQm+8tSthcMYRhBHUnByNb7BZN7a9IqZtfmrAHIC8SI7DgJ1mzzngIazv+FcPveANwxMRe2ZkUe
rGuTgu26u1VL+qON7M8lBicuK6Vse3D7tbkf3K0ydz+VeBdEnYIkGQFWhZ6TUCJob5uQeFy+SkR5
yMrWq4GeQQArOQ+1k8QJyHd7vL9Ut5gt9FFKV5MEPzJTJKFigZH+w0F/+zzuoAOnRc9tlp/s/dmn
e8WJ9oDvRCgOekjB/gplcRtcFSbGYVosBSsBlDsgRSwA5FLc7LgcTSFoLPvy86vzTTNup4e6H408
g7Rsn+7I8CnzShCUjWw8YNw3AHH506XkDnxFY3vCdPzPEOjnUi63JFyv5x3ZXbaq7aPypht38u10
6pUsxq5JWenGTeP0ojkRkQTuyEtjsupmBgkkR+yorIAtFLQMiyRw0QDeLFO5VliubkWXsCm7Svby
Z6vEXf+YwEobO2EWkD+CuHafRYmoP5ed3gtG9ooLceLkk0UuJ7NCOYFF22/HZ72uQtGeb+WiEc38
2vTX43UiK+4qy1JLyJoHZWdJ+Y/JBKpkNtcfWkM9xjQJlDjqnSUZXNR9n6Oy34PC29iRkeyjZvDG
JaM+OtA+Fj1QO6yhf4z75puiTOGcxAGorz9KRfICfK1HAC6UgGmRb2DSJZjXu2O+DJkL8vPMXZZB
8GQRGMJr2HiiV2mvcpJb0AuN0I4VPcii595WZvjdynGOJ14sM8ckEnNyUWhNoJyr3Z9Pf3NChbVy
RU//fwh13/aK6XyiU9TNE7VYTZChAf4d6pJvLMlRBqjoC9uKmQaX7JDzPfNidW1WQsMJvcQsgIeG
1vKM0ojfORT0G0D9Etyk20HBm4qcD5J1EDKuBoKCvLzpy7u8+ig8XurmbQ0wZEUBjRWGr/gTTKQs
MQnUwtjcx2gByA4Afd0prRH7asdKMiQ3VpN7pSy9yZi+Vhrg2oZGz4NloPdjXhqOjYDcrTUACDWG
fsxnNQMUFnlcNRCxjDF6SVr0DpT0Tm3oZ6tP/QX8xsWy/I4netODfxh0SZ9HEytFGy11SitMxs+X
XR1b7LP9PxHARRlJVsoZAhjUqaojWRE91BkYKz81IvQ9wYbw74Imn62GoTGEUaMFcpy9gDPPnUYt
rDPpI3B8RbX17ZhBNRQAydno2OfHy5vZHOdJxT3EyCKZg6XH5fY1VbgTxiebEcOJLO5Gast8mnT0
rbweovZQI2fS05vBBw4CBnRWkd8T6sZZd45UeDUTyLNyDJeq7SJ7Sod2vESTbix1yUHbniMwTI3A
qJa7MifXg1Z/vWw4m6f4TWedy9uAUFjtRxX1uXk2Q0wUd8CHtI6Knvy4LGcDIQkvyhNBnIW2U04a
o2I1x1x3BwAx7Ixaeq6NxFtBCArwLANDZWCSNK3PXbZOgjBcpCYX5qaZNaydgaXOE6ChDHs5AbOJ
KGba9vonOnL3DKHZVBkGdGQhp7Ze2XvE7x26anDNsAKkMgquTmaR58f+1+nQ+WuGJiMeM1BrVnYr
Cj3mECQ0nPLbrF5dPckEYee2ONvAvBP6ABV+khNsbo0loTQd1n10RVXrSVIsD4B9u6VSb1qlvUWF
6vtlu9neuDeR3C0zx3khY3IOJD5At5Koa+o/sIX+ZSHq9sl/k8JFu5qmmfXMOOzjtvioy4sCmLjJ
cmZbbh3k18tPbRM9y+hsAGbDh6HJeqdS210BBHuljvaSUlynAHLw5Kx8rBX6QLTxaGn1X1GWmrdk
Ne4HqdLCy9+80ZbODtTbN3Peqhow06dqcMX/p9Etxps22TG4GqDhAaruS3Yw6oBaV8JiCjOrc7N7
E805LomqSkdj2AGrSJd+7BuIFDE5NXvLPjkA6O67qCYgsDw+ztYoXetlgRnIeheQfrjW49qPdeqb
UZW46DDQnNZqvgiWeNP4NKAQEHSAAMuUO891NSSFxWpiLG40ECr6zrRDOrv3blZfitEpl4WZkDiR
/erZ6p5I5Q710A6aEaNQFlbdgehxUEiVE2upA1g7z37FQjgAZc+2vkrKVV8qjmW23h8qzhbmJHzV
wM+86D+b9bp9AQC9Hcbzyr0OGhR0wqeImRfH8tJyf1nuZnRxojl32EknSYpRYb3l/gpsFAAwXRxa
pk5jPhqNLFBStLncma/anGRWg/Ic2Khbn1TLPoo1J1vqUSCInYZL+8kdVBkgw8YEaNhw7CNPrfvc
0WoJAytLtqv19mBKzYHagIisBvOvP1tP7pyaZqxPuoGysZZIDl0yp8tetDZ37OGlWQV1mO3lBH6x
YtrwSzw+wlhXihnXsNrJsP0CoAzRrO6UQTS3IBDDOwKT5fRtG566lqTPsdqGGILeV+UisMTtPful
Df/WtgnF8zeHv7Gz6LoZqtAcM7+cw9S6atoXoi5h2gtK1JsuDvP6fy8g/wyeiraRqQl/Hse5p0xA
kjVWh6SqO0q3pmS6RnN32TpEAjnvZulp1GEoBu2jw44WladNN7oEcvvqIS10xzQEBiJaUs6taeWc
AduWveWSj8iSgThKPZjzcRhIqNWp1+nHwhbY//bD/2RNOT9Wp5Y6DSxPxtoNinFXeLFvXw3A4KPl
Lvdijwgqy0yJ87P+tomcB+urqctbFkhocvOp6c1rSbUE66hse8k3GZzjUppRUVoFSrGJmlp9nX9j
2QzqL5rXo2gCIA8d08PEs0Ut99sR7smCcr7MapAyJylkgxE5XPfrzvCTGzZqzziEhd0i50O9CHF0
A5P+bNb/DLre6PJoqXEPhbSLJwdwL7u8WO5NYzjOmr0yDKy7xipCQvF2T7X7y8fjtc/gbC9PpHN7
iWGbNYpSSK97+6haKvATW6Ry6nEe/VYBmne6AnW4QLg3jzsrKT/I+uKPSctqfsOndlWBJK4C4Naa
HCuNY0cBKq5jStU9tdG2N89eTbRd3Vayl8YAw47hmInZPcndMvjWOksOhrVfLuu0vX8nOnG2U9K+
1LSYrSjqegPyxqHtRZOrhXrQhRhtEI0rszU6X0PgCxLztaODP4BVltlTxW6g2nblfkVJB+htgNpW
ZYE325RkmDLw8ADlJBvc+7KZjXkZ2S27TJ3bFjkofoAwb0+uuebO5VXcPOQnothr4iQ6mq1sGmoZ
3TBsujzG0BVgLv5MAuea6w4ssC3gGcPayj/TatrL5hxeFrHpjg28SixDxd6o3Ek2urWeSd4m6Czo
9lVQhn0ghUP436fTcIRNlYAKgKDvnp82qstV7Ql7MnbZk53swIfkTtGPy6owIzozshMZ3EHVyLyA
9RKrRQE0MtqYIG3WV5Txy2K28zUncrjDA8RRVVon6EID4Mgd1l08eLpD/e4g7RMREKlIKW5/ojWV
5KWCPa/TJw0Ti+BSmB8uKyQSwUzkxI7LrCad1kJEnRmHRvnaaP1Brn6nzPO2aPzABVEAGq6y1sW4
A8QnErWR8u2P1OAni6yowwCxhW3Bzevo2tFKwamQPl4WsnnmT9TgznwlmXOcpVirFvC63Wh7ti24
15n1XLBivgEzqeoV49yQMMTjUS2v6uSmzp5WAjxNURZ3AyXg3ankh+j1Vh5HGa1oYd3VH+VJv1p6
09OaZqfagzPlGsDvMRc9gndiiq66qsmB42/j7Wfmd1MmapR47Y+9pDl3SVRg4V0tgg0s1CJzwYBx
nfZ5oGj5S1eumaOqEsYpLGM3TobfNJHb5RXKU7L51KtT51i2rgG1vwcTzPqgN0PhRFEJ6gpr8mdQ
WBQRoLt1qvtIt1bOUtHnppZyJy4BSYdYvHe0ND323Zx5ZgZYsMtWI3IZ/Ah/19V9nKD6gAA0OkwN
ws8GzaeoyuhXycEAOv4fyuNclEZGq7FXyPuZLu/daP9v0+WbF64JBB+CxAhuXe6OmjFdJwHDAsmR
6jjailMroBiIVicSZrrY1X1uH2+S2Nk88VO2WZFeoUgLnPndZdcu3uUl3FaLodkCjIyFEu+F9YlS
NTNGe8NSbf5K5v4HjaQVjA554jSJMGO8rdqbNG4Rm8ZAE2zBFhFDznTfu3TH9qs7zMLyhkgxbhX1
KYkacI2ghxyjv4A3SRTdRTvjw5rXkcgM2Wef7RhoTJGZBnwnnirvF9HIV3vW9OrnSCvowsCM/grL
tQSqV2nBspOCy7u26Z7fBPK3jIpRi6pCKjDsU8TY80OxirI4W5elAkB5AGRixh6oHO9VGruqKu0S
Euzig6l8ibIAVcPLSghE8LmNqUq6Vo9YI3cOXo+kf5JQ6ByQkhZtD7NhfnsUTQH6NjriTYVHLrMl
GbNqFLoY6QQOn6+JQQFzeq3pqD0NqAR9XFTVofYD3laRNYh84pYh6sBHkAG/pelnRd1uitayTOir
TwxfZwAyL3cJQZcws3w0K3yLwNOyF9X3tmzkRC5fhI2AN9ZMdMZbpMxcvSdOHYlq4iIR3CMEL9S6
mwyolmaYEswHLx1fLtvI5o1yqgXb2xNnWFm9BqAHiGCN1v+ty2gzfXIqi/NONiBraTFixd6Kr9r1
66BGFXqi7RFqxjkoue2mNZ4g7WcrWgtfyFrR/o0v3HwH64Yts1FBRTmrZEkdqebGXpgNLj7IrMIJ
Mw0OY6Nk7fG6LLL5LT9/Ko+diZNd69JcnfBMOd01ptu/6Q3bLAydyuJigDLqVBBQwULYrk0/0OcI
WAEXOHtgpKRgXHKlEPXI5SgsC4mU5J4sRlkWgLF5Z5r/7yX8Y1mcO+5lmmLc928l2cX57wOdfzDM
X8bC+2W9S7I6bSGLGQtLejUL3n2Kq1/95rvvZPdeP+bEUnAjK0gvQ5giPWNKxSlr1MUFD79tjVgJ
19RNncVv781xqVujjtUVyXp0YjKN8JKlLgDCDslB3Im5aRcn0riDbWvVWIOd7dT4/21jJDMx/mYD
z+wvxbinRDNENfCxcM5stOCBFY10d5V+X1ZPSXOfEEHGfvMZdSqNO9WRGcvqZL6easwXAFvYswY0
0LL4PpJvBqREC7cTRDrCveOOd6PEmVmz1fzvIf4/yNKJoeoYKrB17j6b9T7uh079aSclmA/0cQca
vsDezcfeEmi2eXnCHP8vjLvZlnYBnvEMYXn5tUzvu/ru8tXJXMK5bbz9Pm/0WmQnZYXf7+sfVnyT
aTea9Gwg0u/L24H6s/nxsrxXepFzgRgrxMIBnIkPGftEG6xhQrhdtKvhRGS50yLyZcrpQUGnWZWk
rqJlO/wdczUKpVp+prMW0BV4+k1cAUbEdpIqc8wCpae1C0rL2qPq7mnz4oKHy0/bFhhExXFEsc1u
8AgrSr8l2QHkh3iElYeFyLtuTDw0gvqLPfo9ZizAuWx9GHNpVybkWgLGeDxmxzpFM45peW2Bdjq5
2AHsFp3q0RUWy1tjw++TyAOF7PdImQKapoEi6Udj7m5Ak3idzePnSCVPmjFfjTUdvKyWjqumz87l
xfwHU/y1mLwTXuSh1Kblb1Nc9/Hh1WX92+bxbZf1Jo0zfDyhjUhLsHUlVTSPjClK7uX9spIry1yO
4HF9sNfanzPLtyvjapinUKDu1ltARyX1b9vhq4EEm0VQJ8Ds+HJjP5kHwIoC1jjel3hlMyA+epOi
b1UTdcJsiQXqlqXj/SuTs4dbRY0G/KI6EkNA+cznT112rSsi4oqtg24YaFbW8GIDdDLnwXKMPSS9
ZEDIQhV3yWXWfKyKDGZTFdBvgasBCeizR04+xFOUGNbPUgcYZ/MDI26JAAytOpmfHNb7RVju2NTs
RCZ3IbSmHk0kY5qRMmhMOZB1Qce5SCtu7aq6kiRVMSGhiIN86L9XunYl4za4bH/bYmwZj0QDNsjz
3khmpbRwCQh5zPoeJvGgUXgbNMN8uyxne8He5HA+v7a0yphTtklV4oM/ca8Ni6BHTqQK5/Yxyw6e
NgUieorWoUpCRU53pkGwL2zdeV9vmG+KMEVPwraOLE08xASQErJ2qxnVTVpND1WpZA4dld0I3ojf
WDgLYPIWctsWqL3fy1tL0M3Xqo0n/JSBbSpyh+7+NyTYioUkmI5ZVz6/R4lUS3WdpCFN0BUAouxP
+VL8zvbbhopTCh4yUL1wWtg0t9pWQrDbZN4UyYGGxoDLamxu/4kIzsLG1ABs6IL1L9bjWAI/VL6S
YtGYrkgIZ2N5Jlf6jGmMcLVzx6xLJ5kKVKEEO8K8x5mNnajC2VicjRUpkSgPizm5n/v4btEUt9Vn
L8UI9G8tG8igLB1wECDeer8znZHYxjRhZ/qp3TXp9N2a250iKY+Xd2fz/IOj4G8xfN6unNGaH/dx
GqrDFzKAgFsWXTZbLwLjRAJnYuqQdjFqtWmo6fkVKgf+ml2vfe2OwyfLumnSv35DIYLcFtoFZQuV
9vfrNgzGYBstFKoakOnBEiaq+JdFbBobAZkE4BHwUuTRa1aJ1usiQ8Sc6a4hf63nFkxBv1PkRnn4
lxTuKrOSYQB8RZqG4L0JM5Ltk9X8/GeKcGuVj0uVtjYUwajZQQJ/c6ya/ioc2t88NieacGkJUqNs
uyiwgBwD+7N6I8V/Gf2VPv64rM2mKZ+I4U5M265xl3RZGtoA7CXFy28VCE92hIeZiZJlQlIVeihx
6WgT0I+DXB4wqL86y++8xQwC9jlDB0KGwhcjjQEYzPqC3a/i6sYcpy+zOQeX12szuwh0V42A5Qj8
Wzw7o1w2U7LmeYrZObx+dPcNkAXpqQaAdaKk0dYOnQrkrgJTiZDN1rBDsa00TjLrndOawtrqVtOS
CfQxMFMBDheoM+89AI7MSPuxSIH8Jjt2XHoVvVH1wxTZYTR8ajDWYRWmM64iR7flFk7k8uaxArJ+
HCQsZ6bk+0lqrqVZ9bC9u8vbtuVPT8Vw/jSlWQyaHohJ5twtpZsMOBFVFFhK5aENRjjYtBVX4XaQ
QcGGMOGMZEXSYtBfSl0a1lXzQtL81par+7QrK0ePlBdlGD9dVm/znQkUYKQJMK0Cdk3+Ku8MRD59
j2Xs0ntTqW6yucLkhqUc4q7Zw2Yfy6G6Njv7S1GvX0d96AXuffsLTKSm0TXDHmKcW7SsRGlpPuGc
L0XsmoBDd1Q9wsQ00RJfK9PYp1Nb+LJcxqCtV0qnbNqbpa5EZaJNgwJwqq3aKBWZ/FXW9vk6pTk4
n9Q+21tzdospM6+yCpG+m3JsBY6GkYNh1d8fGBIrSWsAxjEsxzHzqpyMAdGzr6k95c6grS5GK3aZ
mhzzRnpAA2niNoX2qFHdJZnmD612AzTbD79jBSffxN1+WTalaQkStr+TbG9jZ1Uo8kpb1xMoalEM
A8uAdgb6TCxQ1hdaA6/ERhut1EFe+0NCrtZ1Enlc5uD4ABKMUCqRGYnXGR9u0UcxXQpoJR+MQGET
boln3dvO4lUFgD2GSbC1W8h0gLV8E8h5XEvBc9WOcXqtajyoUvLcF5P1Ff2Uujcr9cespV8keTrO
9eRFedihu9pY072mj6sLEEI3HXSvk2avUEbqrxSoLWUOb4M2S8F2ixaGO/RFOaCvMMEesHy4cYV8
eP7MsIl1dhFJ3pIIIp/Nm+hkXdj/T16LpFkVvVIhDzeIk40vai6Iq9klc2mnuTOV6HhYdTZ22miR
PJQBJTH8VRloVqtHp4sMH/nOQnTzsd+8JJM7MynqCfact4i00UbW3BUxdWj6XbBT26flzaI45zjG
lapglI/tFKCr3TZ2axv8foozHZMkYLnpOkijz8T7HWyfU1Pmosgxj5pxGCAY2knF5ypT/AjsGwL1
2O15aQ254EFSJksaKQyjGdtn2cqfqQK4tbYnvjRHD+NiG06tF98MJQ2mwQLKNPK/lz9BYJp8ldyy
aL+UJnYRjsnplidDF9ywAjPh4YsKqyjrSIKKUk0Tp5KHPigz4qlZKwIl25JkYRQFAzaguFR5QJmS
akVNKlzlhbTuetN2ge7vlUBDu7ximxc2IhRG9wDHavIQL0NtFITOuLD1sImcJqC7KGA52rJxxAxi
20q9CeNcKimMHlBrA24mgDS20ZUWY5w2F73+XtPpvCGCQJPI4F5QQA/PGSJtewzeqzD3xiq9Zb3v
pJdl+ThkDxhkLORQJ5JbKQLr31btl0ze9JrEjOnaQSaoobVI98Dm4tmFCCFvy8BPNOPtb8yXbqp7
SCksgM+bmlcnIsqszfaCUxncJtW6kZU1gBJDhOHdft0Xnr1HvQIA+yTMvdSTBQikQoHcBTZKFkrG
OpRiLXKgCdd2DJeOpSACRj5KhUOKW34YTX+Yyjcwb3VGWowp4HJtkbHBqLMRUBuhBKaPU6/3kl3l
A9woLB6seS+eCdm0kRO57LtObs6xnacljXDW6Pgwohbyb+grti7PU924O6aecTNTHTIk6zqvOtcC
qsoK7Al5/dqWt0l82ykCpyvSirtcCjXCk0uDxJYOV1JqEifqo7u47gUnTLRr/KmuoyGRhhGXWDR5
RgG2PKqCITMBMIlRiPzi5lT1yTryJbsmxwBNZcBG7Mq8jmU86anp9tIQ9CPq5MA2eCYzRuQtzIOt
GqZ419JtQRsNqHwV9fslcUBRebto1I/lLuxA1KOl0d2YxndT1YXRmCXuZUcuWJ1XP39iW5mUgjfV
ZrtQHdPsJVK+DPIhoYI+7835rdNl4ZzDsAwaScmcvvY5TT+ib4tLPRXtb+gOhpNgEwWk2P+bBIjA
zM7etjoSuCYedWGn9844PtGVulPz7XdWkbCKGwqJuBDfn9DMUAG9lSxIHY0D2GaH+Fu0ase1pR+X
ubi/LGsrGWFhfAUJZAOQnHyFPW7Mcu5sLOXYj+6wftWL5zpFxF6HTfu8SCIES4E43qATQPqmM/i4
wt6cvVapnMK8neT7dcz9Vr+yVYF225byph5vkKNqZCthBjm7rJMrjjzNGf3FVxzZdG0PbUhzIHuv
zVwiWNXN7NzJ0vIFaImuY5MQdhjWyulAr96+0unO9jcb4AKFAUR90bDY5s2sqUBfBzof4ilmvifn
j9Rr3HSoa4V1qQTEkr7UuXZ32WBEIrjro6JJbhYFRCzLk1yNAHf4nXoTytq/lOAuj4mNVSwzzL9R
BncyYZk0IPS3QtsTKdyFYSBhElezjJc8+jRatf+6NDt0LXuXV2vbAE/EcPfFXBrqlPZYrs6DxVff
1YMO7kq8u2I/+WoCDaCMn1WHDdKKAtBNV/UmmefDG8uZRFnFvEjzeYn/mtUvefQo0I55orMYF6am
4YVgWMhyvbc3aUokS6cr3pLRKHuSpmKUS53bq07qj0TD0xIYBJ2nKgbgu9MjIJWupKYcUdcDhVBS
9IKc0+btY8hol1dNtEbwk3I5UkSoH2OtdZImjlQmuz7XiaNO1rNcrsFl3TeX19AMS1dBYG3xxV21
0Y2oXqF6NrbB2j0uFdDjehFcskgKO40nB9rM1KiaYkihNHGL5FbtJmcgL5dVYQeK30XbQH4Sm2iC
Op67bwgtbWA24JWnLNY3cCLlXqfSD7EKfLC6lZxuLcLLArd8CKDkEfcCkkw/642QV6vTNBZrG6l2
jAfjxk77h8siNkOnUxlcjGCx2b9kglI/vS9FlDB4wNHOAJo87Tq/WTHlnYE6wXRq1avte+oj+S6k
rd9QVZeBvSWjysiskjsh3WiV65QpeGzK8rFt5s9YDYHZb4nAvC4gX00kmsHV9d5GBrButiPjhNDq
2VkjwNeYgpn81yErzkJg5rbGJnqYyTMzPTHDJIklNYsw6mqb9dHup9Vp2+yq145127iWvnqRuTyr
87KjneEVM73Ox2w/6uPeKIwaRIrrh9i+MQsdTXLacS6oB0SgHDhZZAdYKadMaleLP1hq4pJoBmIY
Baj17LZ5spuVH3X6MlmBpDYeVTovLwCfbBOnlBMva20P0Ea7wazdasSJj9OPpZ5/MPMsbLvVL/Nn
hL89+VYntmvnzeKkDboKwF7q2qPu05lgbhNUtFUDBtPrKM0cPbuqlgF3s3RcpCyoNQtchqNTZDQY
WsvR0+pLq3XBasc3NnphNPsLiDJ30io7iwqOl9raVevqjBhoLsbRKbXOr4bKzSbDiWflYCSrU3QB
1b+VRhTYcumMWefaC6L2LKde2sRHcIWFttLeSXX6XJRYv3TSncsnYwtPF1lyC7xSOOogteKOe4e5
FVQHFjQmkMxNi/rFWORrYJwEwH+/67EX4PHCeH5+k8XEG6nlz2CFkmLAH9Ji/qs0alduo4/2KNdh
bTQ/5ETxBF/IziZnbsCq0zD2bKN8RHhHXup2sjR9qgf2tezqwM6hO+CagdFs3v8WcrsNilHGc4fi
yVknN6KZUrfmTgfOU+c2NSAElketi1yBThtXJUC/fnbpoP2TP0JqXyxDEo9G0AImePV6F02BiAr8
/gqw/s4oO4ZgFdVNiXhFMKB9XFD8DRUNq6Jkq4w6ReGChNjPbtX7/NAiz/CCZ3/yhfoGcvPLrgxk
2cG4f3TH8g6xEIRiIxnA5pQ0gCua5Nx5RHGjtlJsY3ziil5Vgb0fg/zDEPa7yyu84QbfieEC07S1
gJQQmSQY+2Kn68Vt0cuiLqWtQdt3QrjYVJkw26YaFgnUUHtQ/fWqA6Bi+aQEmpcFOSw13jG2J8mN
dqbTfQO/1Mc+cexjGzShS8M0EEX8GwGCja3FHBqIcmWb72Kr1BX93vliBGaX7toBbWba90VSBWu7
EVmdSuFjySkDDpKSKEYAYvljXQyfjaH50FSVN2ar4H2x9Wx6J4u7ztDFoiRqRUggH9JdeTN9aN3I
Y9d0/GN9SnzRAm5F6O/kcYFCXmu6HjUwTysxa8zfUhyGXvHKdQDHsiZ/7JFtcNQ4ChW7uplUcpWC
/WlsZkfKPpZzglnp/lhW5A5NIP5liz7bW4TVwIJi9FrgmT3LA8R5NS16ZJqBKmU2mthVryCLD2qq
l8tyzpecCSLIVJsaelXOAmezBgxHm2A2V7vN79bEGQGd5A1wUTcaIOTvqthNALoqiy4i9sR65+Y5
sdyJnVetNPtpMQPjE0vgKFcV2CXgp7z5DvTwr+zwmgz3JH2wflzWWCSZO8a0sLO8AV5nAMhbgqQr
Oj885LGlVXUb2ri5LkRhPXPGnK7si04iqAwzG2ZljFHAiDTS3WyCTCZ1u86ZfDYvp83O/Mcyubdn
rlApr9TCDrL94puh7BfeeiQ3c6AH+UPqiU7SmQOGiiqaD+AB0Y109iIilj4pMcF2TmnmNrGMeY3/
/OjSZGLZaHhSFUQv6OzgVjG2Mnu04zzEg6XGQ0hyQdtmAuNLEnih88uTk8R5BX1Qcp1GUYYUI9iu
vq9Bust99Z56JmgRpZtEdqqdEa5+5qtX421zbT+DplMUM5w1QnEfwYzqxGi6Xp9GuzAzZK8sp7/5
yV5DDvrO2l8+D2cvwFdB6LhCn4pmnE0ppVnUTUgpZaFqTtf20o+O3te7CoNsmObHIckF98n5hCUn
kFveslCTdYr6HJoZ6wc41Np08MD1ynA4ZOoBucgSlKA7VnmRBI+ZjbMPG3rTlVvUuev6hBZDHiZG
/Jjo2uSSBfDseMXrGnExmRMUqQgH8+z+5NRlR+dkI8dp6PC6WbG+eezQqnYkrUCnLvLzlcCXqxun
8J167FI5EZU3ldUskZSh7wZj7/oTm1zt3aAI4icdpX7X3ptXsxc5pZc90ZvirrpDliaI/MsGtXWl
vPsMzrcnsZ5TOeqzUPk0+gweSfIBj+SuBzUoPTyzBUdFtMCcQwc03jrYFI2wZfK5or1DyXhLykMq
G8+XFXt9sHOX1jvFOEduGUqiKfMC2NJ9uisUB3AdXuVlHrkxvebZesoA5gbcslsNiYZnzLAX13+q
K+fWSSuv2lDjjStlT8PwKe1mD4D/NgDaL6t6zk78arVENXVFQ5qLrw1oEYCYrWjIwDzr6Ndo+GR3
F3HyY3Fbt87yGO/7GkGu4rPAVqTlPyz0L+l8qSC2k7yWJhoFzUP5RQF8uKY4doiYeyf5ptfWKPJI
vvpDeWIcR4Ddem4FToqdlPOdfvsA7rKRGkVqogyXjZHJB3kwP0nEQLY4Foj5h6PyJof3hSOei9b8
etUs/vCh+sEo0aq/MEsMYFo4QBFZ1LaHeJPHOcBqNKs+SxLoBax/XQLubycJjqNIBPv/iRPqMZlJ
V8nOkC9CioGAHiL9dNk4RZvDuTl7KiprLDRISL/G5fdOfmxBtHFZxjnl5fsD8HqLnahRpJI1AlE0
C+NvzX45lDfZY4/I2EaFsbb3spcH/VfRpS9SjPNkQ28YpT3iKh7s+7wuHBu4xdEkmu0TSeG8GLL1
Rd6q0Mzq69uIFi5pyyta5/7lFRTZAeeqqBWNRd3CtKfVQLpw9eQmF1zn5yPk7zfptYPyZJOotpD/
kXZdy5HbbPaJWEWC+RZMzc7K4YalkTSMIMEcnn4P9e9abU5bXO9W+cKucc3XIICDL54zYhgyAS0+
Ld6mLzDufsUPGOyTPGT43Mzr15r7/wwaZ6MmirMYfJMQ8C92qSjSaGxV+C+F8jy1lGyJU85CrA7x
CwyW7ruRjigsVlbsrl3fq1t3YXqxdTznI5MTnHxZe5/UyWLqZwUF95837qpDeGFksXFBMBphPimJ
B1YgRx+fCgx8RYMBVt1zvnaV1z6mMbvBFzuILvtKj3sYa9zGll24ubvyIFjlAQ2tjmRV1FRo5gkb
dcXrve6Ffq9yGU4QnphVL6izky+5/XHYl1tpYx7FF/kwgZF1eJhprf1/PRj297NjLPC+q/VyGEox
8bIUZCnTewbSvTpYUyO+fi8uFreA+bZEMqyu8H4WoFS1Ak+2Izf/pUONyJkXp39y71+PVC5WtoD9
sRYUdQir1DNxF6Xg3Awrk6jX38qLRc2X4+KoqHJbSWkF3BK34yMH52aDROZcyWms2Db9NRfgzya+
rxVpEnoSDYxzL7O2AK+skjnARfEkF5TAW81XwfSabdcisOvOlvltaeEwZ1Is5kQEVFZm4INjwTba
/BRF2lE14rvYGDfQjwI9MTlqiHpbXdwN8WQbXbJpUHSEBImdiPpdRroH0hcrHspV5/ripy3ATq9I
VclShp+mJoe+a7ZmBmbkgNygl9j7GXeue30XthboprPYlMP5xZiLdXOaHB/iJUfpYddtiK/f9Hbv
ixvDESGSUEZ0pFO+An3X8fV7IxbQ1/cJ2FHSOPVSEzQkVbRDYGGBgWWlYe26c/G90mVOdSyZFHQ1
jrICYdoxtAhUXMElXKNpXn7UYvQEFAZF8WhledeR/a/lLVl+5Q6UBV2AsVRVrqkwmnY/QB8BPTFy
cqNp478d6v77/VEXWMfZGE7dvJ11iQRKp2zRuHxPggojhKyhbS//Xjk/81/4h9N+8VUXqFfE+ZQP
DIHgzFdeW/WhwXjALxQbuYnwk/hs3zmibexSMFkmltpTw+Ie4c6aG/cPb8v3d15goYBRw1SdhjlO
ROeRqz63TuOXnuBUIY39DgTq8TP3VgFrDkp+Wv8CIGVQtJhKi1OFnN+jDMrADqoik1XdrhfO5ovw
k6kFYmkqxrVNEyF+V+RHFscohIT5RsxFiea9+h615gZ/bEtjcP/zJl/1Ki/2eIFHImklwdQAykL/
lDUVVYZVrpS1W7KAobBqirybECP1VnBjPpOt7kLB165+M5NGR8ONT4mF5flr7CFr33QBPlKmB0aR
InAapRvJfO9FTwZBq9Hpdh2+iupH3Kz0Pf+pifj3G6otnK/CiNqqH3FOK7uzxdvmuXdEp7MHu3Zy
HySwFrSs9uyGIR2v3ijPjWO+1uh3gYoJshy4RDZDN/ZaKnnlxdEWoXeuiTJcCB0+biHfaNkLqk/I
0T/WbG2jV/ZZW+DTxMWqjGXsc970NIdMTC6HLjo0eN3babhC5Pxnj/niWy/AKRZLudVkoKHBrcaX
N4FtOqGvUXXb/i8K22trWyCQWioq5qmRvjFBUz8Em648BRrbKFLr1v37z1eSrO3YAnfIJKITTEDY
qp7I787NfIlQlAcPmpXYCvSNDDtDCjBDGQ/EqeULP1Zbfswd5q4HSF9TKT8Ak7YAJoxz6+PYa6gS
iKdEQJIjLR6IcqPyOrJyI++p2MT7qicx1Sok7iJxHxshci2IMAYEi+JDKDBrCnSrVZglohgmJjfK
kD0W6mOGORE11T6gRkNZgDGELMRczKsx/Va1kSrsOS0+6rFfccBWAE9bAF4OQBByiaeeZqiOkYoP
qjHd/LyBa/u3ALyoFxgqKX0CrW2ZIj+06TLxyEo/YmtkxCv+1XIuRhLDttElpC+l0e3a6TFvdQcs
wu7P61mxspyEiZuElxwNLl5K1GfMk6c0QmmDVUJFfzb0D3HWXw/9chqGMJ4SvZhDEk/8LTo5dENl
4+vZ7dBgUeeIm601fFxb3QK2CiPrU1PmiTdkgjOOBW5b+hlN/VoaYC0qWbaiQ3NTKRm4DLz4bX4L
0MG8BQnmufYKz7QGq9yjlPiS3Qg9XWvn+IfQCw0jkKIwzD/alMBrJLdCg1cePa69xdj4XAmTrUXa
k1BpzmAqd2h9eeKcn/vh36u0fCH1t/EFdoJTJ4CSCIKAufJGLODG3dyEoHqyw05rukV/9iourC3A
s+gjaJ7oWCrkVgfMz7LNsJ9TEuIhwygc+JagxWHNL211G70NjrH7PyaFze8FLzBTZqmsTiLKGtN0
p6Y3HTKPP9+T6wDzbWCBYS046BVjwhon6Sk177LsIHStpejTip1/SBF8G1ogmTplGEYu2tTL9vI7
emI8BemcHGprHrFnvrJBXrF4/TJ+G1z4bLUp1hgnBADUohfnzBu6xDfWJs+vF6S/N2iZ5tSMWE46
rUs9ckM0O/PnRGehUMUp30RHm9vJbc2O/eCd33aPArR1nNQNVymGV9a6bGftsgTyARz3IhiI3fet
PRYd5Wviz9ffu7++6Nd9ucjyiFHUBOqcC9EQ4uvGE0vVlT37h/Ds28TCFeNFIQVZCOdI8YzeJt5o
xZu57qI7UmSJd5gzdBNHEOhaYXR1HxfIUmnRNFXzc8FG2oOcdnRUE+pGNBvuMPrae8MGY/MM2R8a
VjaUkNrcgoCFoFKttWTIBq4PBF6POb4/xQJ9TGjTN6mKX5RhEDHdNpvRlZxkm3g/A8Dapi4Qps3y
eKjlGB7GOJyIVO6mSrr92cTa6VxgjGrmyFnP3vxAKirJr+O0k8zHn238Q4bq+3Mt8EWaZLFkNZAS
rCIa0pwmTT7C2/IY4D+t/rPZTNvwg6lgB7B1D9KLXxHSat/fGswtSXI6w0zzRocb1VvVfnY7QGvK
aIw22XmAXzjLLyvrXtm/JTtO1PeCXOsI9xWv8dWNAJFUL/RkZOTUr7mmymH+3FAao2CZPg423kxv
+ESW5+ffcfXmGqIG5i4RDWto2v17CrgRSg3+u5J64utoGZ68r+6CF2ZJt2yvR9aspDZP09SF/bPd
qxf3wu4yX6ckSRS0BkBJlew8oIpV3SU2sxQ7PSQnw059dkaC1o9hfHIa76u79t8PeMFTuPwRi8C4
VJgmGVWaejztaloJzC2N5P7nlV4NUy+NkL9/YRKLQobu7BQ5WBDk3/UDDR3TYr7sQERxPdhf29Fl
o/LY9JjJB5EVXuzcz87yHn1An6bTWeFZwLB3boXvob2aoJvv6TJKvFzlfN4vHpk6b9pJCPEpZyE3
iWZ2eythoYZv7Gcd3tASDRq6qh26q6av+UKXpheIm6GdM8+CBC1IvvQuuZItbzjyS3OPu1hQwy19
jIStQsY1nL+0ugDgqJ8I18YmQGOt6tYH00l9YmMG0V85PtdSkJd2FijMq0GqUyODj3Bo/OJmPjs9
XpT2tO61rh7VBRgryqSaGp/BuKLcB3GEZKUHbZ88Ki5z+1/C2tSgMvsFP52aBfqU2mQYQYSt68Yk
Bqdn6JYgim5HcjIDmdNWyT2h4k6jRODKTO1JqH53PHczKdj0ufRUJ4U/hvxstOGmE8FtmlWxLxkJ
Csaa3be134Csh6XkPpCGbZdgtpvHJ0HX982kuvAc9nXZbqpaddq087kmf6Q8hkdr7gyp8VKh3I3t
uMHAmi0y8UmOe0cYVwOza6/sxf4uM4ahiT6YiIUZqqaiFW7mgFfpremXXNidRd41tLoHw361Xfja
+2NImFcBg59C0MH39/saGWkwpIhTPHChwjlqe3B9687K2b16Ry6MLO6IpE95EAsguOPDXSsf6gL0
Ix2ynBGjo/rWJQkdtYn2crHNGsWXzIw2EHfWwFlaR++DWLkKeYihZDcEmO5Z+W0z7P5x9C5+2+Je
taRRSJgDsPSWRvf48G7qle/js+BlTu6tuWtXHYzL7724WpWaJaD7w/furQ7asmgiTGzxZVZtCJA4
261TP1+tiF1aXNytvmNSD//4a4GFClRuvUqES9Pa3WM1gnhaQDdH8rlWEbv+/nx/2CWFqsTYlA2z
2zj3tyUv8RGpDqfwpGNGh9/6trGaB8Feq5X/g1UNDYMm2m7/UP8yAzUlkzriEdgDSTRvsqsPKFu3
hcW8Wf9Aq33Dhb//Yqwc8qv3V/o2vHj4tB5y5yQy4e9z42CEGHUzml3ZBivvwNVH7sLM4r4mptZy
HZO+3pQXbt5uhpJQIeuthv36+WJcTZ+gcfmvL7m4tGClTEZI0s1tHMVbcBgdAaqs3WlmwxQ/MrQH
mFv+qDzPjuG4KTbkxlzzmK4+eRe/YHk1c8iRjzVOkOLNySKU+UDmwnzNFWHv59V+URb8CQPfq13c
y5SDcQRSihkqfOVR3wS+dDMhMiSb8LTmqMw/+w9TRPyiFZQwobDwNkNB5EPRoAOSRPVBD/dGx2hR
/DIEciNrq3OJ8w//ydrC7RRSVQUNO7A3acdXTtS9nolOMk1OIKFlRQmsoRxsroU3SpdYUTu5SduB
E0i14hSzBu2dLLBNHv8uxP5u5ZOvfYdFskBpw7bTMU0PKOyd9sjvMkyxpcAlyGSiTi9ZiHs8/bwK
TFeP1cX3X9zUop2F+8wCrQgxgEA9RAzjRm3ll1rnhOpDXcRUDd91KbE06WFlzVdfmwvbi+vbE7Ez
mF7O8D+5FYa9qObrVuEPnnBWdqtOxdXX/cLc4g5zbpRRXeAGzfMW2ifurms6UHFGUO3OQ4n1djXr
urari0urF4kgxXMsNZs0XUx+RgktjmpHJz+RKFSDQAAleMGuOjRWcBK83g/PsgM9eQOD4v0mXcGx
qxlv4+IbLG62KBhZHHM4zhXKr+1R2ihoNuK34kZegearL8CFocVDW4ERNcHoFepJY+GN0eOIYF6e
1kDxqqv8bWWZMAD1UC4iOfqf7xuhqnSXHuYUuuCp1gANrdXG5usuy4XFBV6JMSY3xBEpCrQmOeFG
2jCL77pta4s2knl2udLCM3+mHwBLXgCWlHUBV8YoQzMakoeHZsP83uerg60r53RJwpeoChN0UuF5
k8PbBgTfXTFQpcVMNBT/pGl8+/nmrxwOeQE6Shv1zTjgFNYpgxsM3igBqeX26Wcr1yO3i71a4Evb
KmledDgd49dsk7ppNvOEt7ltDutNT3/OvM95kwtrC3gppzTDlwKSzpp/LZq436U9QNw2D1JFQx8+
LUWv7olsVIxtnFZ96RUwlRdQM6m8LcR8/qZOs0drhQV+VNyF0ZUd8rRqbW0HFzjCR1kL1OrLGrLL
brFF0Xoev6n3iC+RlZP96rBmdM3mAlIms+DTlGE7g/gp7ziN5Y9eX6shrRhRFr0qzTAGpG/QX0q4
eZLGRqGVCKkmo5GfV07nyp1bynZJLMWTL0jzeUEw8Bj8rh/VmDIMn6QCIEyyxP3wKsD+Yc07vw4q
GOiGXJiq/6EfJAlpmMopTuq4nQOgwK+c+H8xLf8P9+8vO8ugp0OdTBE7vH6Na2A0NMVQ43SclQ2V
TeiSlS6j667dt7EFMFckUbNOhTEjaewRg8x88r/oqm/kCvJcvHFW9u+65/RtcAHNoMwJ2wD611/J
ankXoXY7ky3NdY011+W65/JtauEcxm1ZywQvtxeaxKnT1tHzcsUBvRpKkW8TC0hmXcfHNgFrWiGe
SPquj5NVR8dUnNY+27WBU4zX/s/hM+cLeJETLZQmAOfbjByxz7p9V/Y0Mzco1FKMjlqZsk2H94Ss
9IiunPilwjf4AjN5nHsMFG+uwYEVyJOcarU5/WqjBjQFRFB9QJEFQxt/X1xQRcUAgc0M7pWIgSRK
HmbV3Aa5XrHDOCQCqFXqi+uA9W1ygcSJppdyL+LcawrEGFrkduM3GQPmP592smZmAb5q0g/pkOXY
trbfq4m2EwTtbhhEOwKrixGW57QbbiLGnoVE2gtJf+zUcTspxW0vDveFFtAiBcqE1QFpq10uB7ss
Z/ts2GcluW37fBt18HdZvNIOdz1u/96QZSKx1yd0j86d1nOGKf+Y3NFpD925fZ0JNJTT3BU35pRs
RGSPQ0RY7W5tFGPtTCwbDQcS5Zkg4vJmfrjJ3OgkCptWoB1kbOc8ptIc9Ze1qPp6Jeli3QtwCqE6
IwcDwGnu8YhQRwpe9F/g+u5LPNNIobrJDpIh71gyHmvJHzH7jTTYanR/PQN18TsWyMUxCp1AlGz+
/hFUrF1wY3X2ZKdo11Ps5LG3k5BCm0LcrDkL12/8X9dCW+BZrxSmKrCv+kflz2+c7CHNtp7CvIqb
MkqEmPYGhfXXvbmAs1IQKqKOIbppccB0t0Rh0Hn363ddRRYzR9I0+DQ/1gqlV9+DC6MLVzPQul4Y
8h51wqakKdjuQnbz832/fmovTCyQrIlHLkYiuoTnfMScmU1D0Ek0cJ9Bnr1NboLjWiriqj90YXEB
ZJLM6i7lBE1uam8X9WOOaWPVOAb67zq2f17dVTC7MLUAs0Is9CwXMQ0m8oSKgwh+VTAlyWtU2dez
zd92luEpOFbNhDUY/pqzvq1Gs3sZ9CN8p6Ff1AdVo4NkC/5ZO/tXp91AmPg/h/KrIfviUBLME7Fa
Q++e4rHJ0iJ0AmduYE9eeAi3BvhIDdkqAlq6/cb4PzVHXRpfQM9Y9lonllg0hj7uZ8PDrzlsJXZ+
U7rCapF15QIuQ1ch16ZSb3BspBpBHebyY7mxahWRT9WvPILXrx3I46GGKWFea+Fihk2tYJAOlcAs
RnqhhUIlWdMgv34yv00sP94gFwVR0So/kpcp7WnS7JNxjRXn+k37NrIA5WSQwq5RYCSZkmOplxZX
JX8CDWpRFRuOyt/Pt23N3AKKxQJMAhIBRKoF2WgJIhql8mr9cdAhCFHpTz9bW/uC859fnP0miCbW
ly16OtlLJFdWkTyAyoD+bGTtJCwAOE5qPdITHTXhkliQhaFFWf4/D9v8VS/WgX6/IpTjDuOxWfwm
KPxGrYqHn1fxD/j0fRAWkCsy0vXTXNpu7FiD4pUlI5I3Jcu81S3wW//mCNMo2Bf9/6fdBf6GMbLd
Qo92sMoO30SrPsa72qs/BWeWcynOsUzXuduuuyIQs/3v27ts19Z6klZxicXCFURX6O/6t158EcJo
PoSfx9bqwA7zOIcFU7JyA66eSUUBqZAugT3TXOwlQm02pQnwmFSBXQsfKgSTTClcsXK9bHNhZrGd
ac7NgEtwCzK/8dvDHJEOlolIR9ysMdxcPzoXthZbqKiVFE1lMT8x3b7ilLzNuS5otjq1X21rH8Qz
61h/Pfv6l1VJXGRnmAQKMc2A1cRHiWI7G/2PUwKSGUwdr/ZCXYWuC3sLxAf/LuFCwzW3n2IZD2ke
2UwH254miLrNlCx3A4WvvqBX0QUMfwaeGEXCjNvfr36KOVhJruB71Y76PqAJdy4zxlZwr1CIr85O
w9qNvHpAvy0u7wbhIRmVGc8G8IkGoNvmrUx7/ffKvZ9frz+y2RdmFp8T9K9TYwbgKNLvoGzg1h5/
6p8NOuHOQQtos2JtfsZ+srZ4S4kaSKLC0L5YhfbggjUxs+b2W4WgV0hxc26Jq9LSskSuHpmLNS4e
16JWwO8XM2iCM9V0x64avbJpP6XO8FSFj3spnAyrDzGbGQSDJ8tG4WAkqD8LWm8pJicHAgZZJ8nC
0hkawm4qDM7N+qRvYSX6gphbQoTJ6Hp8n3RiBT103KWzHr4z+TmTP8q256AWnNAlpIujzctg17b8
QVcxuz7eMi1WKEmnalML6nMNUbwR/ByWIAZoWRcmxVW06KxHwX3BhLeIgEC+JZbCKrcWo3MGGl6l
/pUgrS00z5N80AN+S7LaLkROFXiTw5DYEscInxHdlJ35JmYVUh95iVHyOrlTB9lOxRHyHO0pAfdd
C/psUYgsJdE8I+wPdcZejaF5YSD+1ThzlKD4iFOho/Kgn0Ij30zarzgqnMlQXBO9UBAh7ken00UT
9cow0uDCgwZ4GvXTUAxvZSc/QQwbvNz8qdaGRwaJPAquAscM08OYgW9XAUvvoDQ7nr5NTbQvpQ68
uuY2ZhLIhfkmlVhIs6B7Bz31aKmDdh77bheGtRdMUKftDdoZ1ftgJo7Rqvdi0dol+dWUSbaZEump
HPV9lU9OXvMndRICe6imp6jGtEXGrShXjoJEtmk92lP9Kypqn6eFF5uaI+q6LYXjedB/C7UBrQRI
UILWKsg3/VjYVQMWEKFzoFljMSM/kBFzlOF7i96HnqDeUPwqGrBLdKi0aSGIjPp0m1SlU43BXi0Y
SJwKVxtjN8amgiu1pro60E4zH3kjb5WB20TJbofkVGn7Tk9eQe1HUU/YpWmzBeQeZKhnU3hy0PVo
t60Ru9OgbnHYN2PFPDGRD4OmbtQJdfNc1js6jEZpVSEkMobcyjEQF8Yso7Fqbgr+IHJyZyoYcR0w
baPfi4FBYxF9KSCraAGxYho/KJibzlpQmUV97fJAtOPxSe4fteTFTMdTUc8DwIkvj703cWKJkmnJ
zETDu4423QCSmlWu242Q+0kwhVas1PuwY9aggOgyPvKe+/BALJ0MWx6b255kdtMaVh2Gfi6Aknws
D0Ws2aMpe1MxeVrY+Th34PNW/SD+AFa6WaU42mCemI6/vasbRJHTfdjdyS2GOjGzyrWXCtwwnBhw
Lmo77qGc3aK9INZvtLLcaiP2Cy0FwjQ+FxXmqAPiZqbk5j1xBinXaTPi55SPgib5TcQ8KWk9EoKF
agB9KM54W7yWjXofBdItxEO9Uotr7Hf9mMimF4TNhynnJwGCUHIq0YYX1jCdJKO0s7p0SlB0BL8G
9APJrdOVigWswpcSbQVtEJFU+KkUeRXxA7n3GElpJUc5TfC/B0wA4X0CKqfyboyjA8cNacrhGElv
nBwL3bBEIT+MBMWLltGKVU4FAYoxOlTGS2sUaCOokH7a61Noj1LhcO1EigMRShhOraLYsfFG6lUb
nFyYkr1PmohCNtOKJ2WH022VIfqd05eqRbd78XsYH4PwbTT2JOAUVGlYS09Lxu0gE6mMyjqPjqUB
dlGCa4Ot6nHXDNADJMI9g9CTdqrATJL1Tl9wd2T3A6hWh0T0VfGtBh1pMYIPBmPlTSvbZQJ1z/S5
gr5GIUuOqrl1d6ckbynOUVE8ok3TUaUbPkCGDSdWikK74frM/33ierMLwPbNy1nQGK8dOSeqSKdW
sYzpjAZWu0tERxWHbdszK8jQcTeGTtNBKUwOaNw/EANDWmq2qbS3NNjwltlqEdmm0buhTmwGyqus
V2mZlDRGFq0dn2U0ROpqBqCL8P0hcn/bm28Be9SC2wI/QkLjLx82ivFG8MLHw1sYAd6jmx6U3NVj
FSAnGZtOnOhWRcA0hPuit6Ud6TqNkWZKCgUkUdjfz3Bitpy+s5HRQXxmKiIHHMuK11Tsn4TOZ9Op
CQ1bnVqrZzdy9KC26HsIHmMNqb/xFXQNeOhCmuS6latbsdYdpf1F+J2cNkhkeXryZshnIidW3TCL
VfAuvaSrrLxKb2pN2Rg8wN8reuE0G5RoWpe2ad4jHqOkvzWM/XweqibF03IfGpxCvpoWXKDcQE56
E4zoMsIjpYiUZbsafy40PhHd2OxoBHbu2Dg1IoTujIqOAkRUpnpfGMdEOg6GQDPhfhp2U1aCZOqT
G5PTT69NUdG2kb1RbOw+NexoUvHQPSvktR6Q400JHu+Imhmk2DTDyaTI4eJ7yz4DbbDwJFiJQSB/
8D71mR2L6PuMMPRYMkg9IStq3oNQ1yo7dBxXviH8YsNtrMmgAz7ypKPoVaU6Ht9OGJwEI8RCsm30
s54n+Dfu9aO0qzPjMVdxJIfPslNpI3I3kN8IdjfCmpqnTnxK1PcikUAUuQvAAKDiDPcD28RJbmdT
ard9cWzVwaqr11jmVt21DineWXinSXdad1Knl4mDIeZNRjkWl9dLAt3Lh51p/IYLRGs8KgIzt0yH
DEIXUQJpWjNEs2X1jk5mOooxRZe6FUqvRtdRMxVvh+I56vF1ofYhZLZiFG5XJH6I9thJEawIcNSC
xdNgA/yCXrZjuB398CtS4UsQbVMRt1c1K8dlq8KUiiiqyr7AH031nBp+AHMBO2QMDkYzUjaFfpxF
Fkv4A1i2rFSDsaaxEgKqpETEx9rnTNspI6e8wsRLMFrC+MSiU1IftAGigaS1m+5tas9qcNZUHClh
O0AhoEluy/QckXM8eHV4T/J7tX/RcayZa0THONsJ5oM53VYJs9LybcANK5pXsb1pU2a1JYAAxCUB
BtsFwY3Jq9m/h9Nr2xU0Fc5qs4N4wgypRXZk+almraWRG0l+yLXUqiCNMO1F842xW0W7D8eHTkMv
MQ5ynH+qGqO5sdE0JxufRHM/BmckfKwkwjzC9JYw3al7chi1nSiMVilt8b9EZE+04xAc6gSthmg7
TuHFmdVTJsyPcmwlo2w3qW7rWejKyiaKVa+c/7MQHHhRTmfKrxom+FKSUVNP7b6ubNWETFg8UAi6
2LEuO1MpW5BKtFQQ1SeBBOYWIHkdgqdY9dIWTUlBa4cyKHiaXcHg3fWtYgux8h4lAOa2ogxyDgk6
3JMeE1LQ453Qr6yqVOYnpZKgznZXSG6R5dQAKIbtRw7hgbjHRE/Ybav4JuS4M2RXMzghtWZHxRsQ
/rdOkKxNwQzbjQ4y0hZIahOpsBn0nQAWg/pEhIz28cY07krhpAkxjYwz2NGojlNqBB8SIXatg3xF
hosugA8hqF0Sahs17+4HsBVzEO7SNJ5SZwAiDSDlSpK7Wt7G44T0aM1qSjL5vdEyqirPKfE7vABp
vZ3UyhpE1YHXbWfjrgjjOwFw1eUvBXlTK5y7cPTEPLanDLdZCm0Uw61c8DEOiyciwE+A2AMYf/jt
1HxWxkdhnnJwFXSqCm1W6Iz1Kgo0od9FPe2AjV0Vn+MIci3N7Sjf8RzeokCsEWKmOhwlBb5dr0Fy
Ujv3gQx6n40hxTTnqSUiqzjgxUBzCDQ5bmSAkR6Y58BkG6jGwTcU5YdCeu7HoyA/9NnrqO2j8THB
yHHeOImRWSRCn1g6OR3uQAZ6dKYdSXufmyieJjhMyrtOPqeaWar8QYYjD7wMwFKaoc1jTvtEPWnV
a128dAaoFYKMpm3npU3kkhSYlwD6M6uVXrJKB2K2rmHuQ6Xa6skTyTBe3py59iwLj8Q8lObeCA6S
fqg6PCvVQ4ZwQYaSRg6HIYY2iBJB06V5gWoyLSGxXqdvqfKR53jWgugNvZNwB4juhFzZ6k1G0bvr
VhK4z6VjIzRneDrxULpqlOAl75xAfJYn3Y4S+LDCfaw/5tpbmBTOMD3wMfQZaC5a8OzK8xlVJfi5
sq2zXS/hbGZgd2seBqjwSeOdmIZ23t4RPIQ8fBnH+1QjVAlBvml2+zYPadeeRyXHWxTRECQFaQ/n
yMCtVERwXKdnCESW9YaEH5yjQQrrhivm6H2ILHRcOUOC2AQqJnDlA95YEmZFTeBxz19I8oJFejIm
FCb9maQ3uvYuqo+sPXPhTWVQko6QI71JtXejCm/hw1DWIwcnF1bG7jSw3WS1K6Yt/HZ0gZrcJVNm
BwWnTMNNVGtXzcHrJJc0rzpAZgwGjd8EABzCRx2emuE94JCbRp9qHH9KcuIayocYpAhxBpfHklX3
iVMKHwIO+YR5WG2AV9hzu0FIjHwOjSqNJvprUZgWnxA4VXjrsWEEdaFJsht4gwmupDgadhgApISX
NMxRs+ktuXRQecdlUShXSkuJz70Cl9WEMyL9ysc70mYemiogRPVeEr9Ec6s4tk7EcmtUP+T8GT2E
lJn8uZSQNOMPUhzfFSK777QKj6JEY3jjqpmd1OGICAyn6bGunrrguRnETZ8+adNnjE5pI/sVS6e0
Ly2z6S0TW1TV8FQYJS1KuqCNcOOuOOdaYI9cupVD+YTC4a6f0k2T3HVVQeN5cbjNSvjEYtmfitwJ
w8qqtM6PkXiGK0+oWDeboX4CUYIjJc+yjhCz2MLBFcdzCFqkugsLSoyDXpLjEGkvrEY4pAJmNfRi
Dr6oak6L6JWRaVc1ITh2EFOIOuRI4L3U3E75HprXzhh+jiz6L87OqzdyJcnCv4gAvXmlK6MqebXM
CyG1JHrv+ev3Yy+wo67Wqhb7MneAmasskpmRESdOnONE9Z1lRpuogiFLvSANmZPQLF/GC5Vx5VYS
DnoQkUWkyG2pRkA3uy1flZTvWYe2YH0W012CJnLIXlUtHx07NPdxTWfQoYaDsNSiHWmBByB7YcQ3
zSTbppod5nx0EoUrqVy2EZmimTW44xQ0pgunZRZnSgm0YebiXaN0lW8RRGIDVERC98bIfCWb7xZu
tkpfQFzIoOvYlghWPUFrgkfTqc+REfmKqF3KS+mMbexQervaWF7ptbYr0v5K6ngR8XJttkxKQEqe
5wtRDp2suZD629KKMTkrXF1/q0PF0UR++Lyz8uSQJrgxWSbPs/hq0bhGyjsTqfGrNtiI07uVBOAn
ip1wpzbNp8U/ZMTsynShTiDF6Q+yFcLKKPx2QYd9oRtKzyHiX78zp2RbUEzLy+zIqmzLcaPZY9Fh
KWiEnS1H1CnTaEaOKY3MIZO8ZvscikcW33aqcdu370p2i9cB8sqeETGvYCykWL9z9TGkqhuL1xil
Ka4PXB/aalrdwGxF0Z90RuMFDWl2pm/x/WtSf9YQ0FHNpvOmXEs9EwlDf17QximllvCmWB+dkXTk
0JJ4NM3ch+VTIy0/bysxuZLaIL0PwjL83cVVGXha1FERCmK8JZj8bpmM57TPx3QpcrDVvGf8AO3F
NYdocA+yF7Pt7anLawqV1g3ZEoNZ3mKF41R6+5Rq08egCV6Bxh5xVp2uGiH5VObwVS7FXyKAsaRX
B3r1d+LQ75VQ83NJccVAdwOxvOQsxF4QF78tTd+jNEwlkE2kUYlRv+tlPnrFPI2uOlr1vqiqq2wy
ZzcZS9mPmJfCD4zqlyqSc34pd/HgSsbIr5uJSH1aK7tsTJqtYEVYecRemFcy3068EqVmWwVD6Az5
cGc1bxKq+0VcXKeayXhDoZWeVKSfZWKpTiXWhL60L2ytTH71VYtWYFffLjEYjVbCNJLKm65ubhaz
vsniodh0RjfYTVHfSBPvEq+qBpGr5G3I1c00i5hjFdkhKuXQLgU1cAMrOCpzC/yGMk+MtBuZlpIJ
r1VCUAnjC9RnNqE43MeWzK2zbK16eMxHMqeyij8MQf01lMh1DbWfldG2s2rsaCNyZDO/qhtpF5Om
ZTnjcVHbHKta2YrRMaFmkJLMTuD+lKRjo77Ngwwfjl/xCDaY3wnms8T2FoiT2EKJVn7UNba3eh1g
OShR9KfVppNfBknnjlepEk3bTMAs1ee+Aj9aMnuouVMo0+vSohB5mMabJEZEM/hUOQAt8a7mLjVL
6TBb7VaaRXrwuVfFAkAUG24RNgXwioUMrhISzIG0Fuuu0xSnA3pt0stZfUdwoJYNt5K3xQgcq312
jAvqzX42ZhCEZ5kqcBpEf5QADwZbkxTQ4moLETqz53Tyxbw4RsVrIq/SASEk5dJLCGAwdOxKIpBp
t9Ig3qhLdBRFZKGH61F4NbX0oCC5aifLk4IHkP6iSaYTrpVS8CTBGy062+rvTYyQWgBv9pqjwukz
u+JVyjrKHpnHDvl1DzmxLn7IRhp+Y7QzuZCTLrCDOXOz+Klpb1ur2lbVRpCSfSAbV8WkoA71XAwf
7aD42SJgrXYAT1OsaDOnvZ9Uom9luBELnHeFDxtkvjoqHFpiq9I8LLwaTf9QJdntcmpyqyIODr6O
DVUp5IcRVmggX9VI6gs96eQTSbOjDBTxcVvZHf/vOSAJgEWqRstV0jFdzB8uUsMeUR8cmu7QZIge
qjhAc/8ZYCtGOF+NeTtBZGx6J4qqt1RLkT8vih2oiaK91lJ/AVWupyhbPCFgIiSMgKwV4HzNK+KY
O06wO8ECZrvK0l/x1DkzLfOuf8aozAvm4ZhoxYMWZ05n4AcQghbBMSzDwRWE+HNJ9EcjERljxGTQ
kO/yoXTmdvTR3iNZ6kxf6oZbAy9n3URNaR5dqWfIJFqNDPSdyVVXhulWmW6SUdrk1MpNM27k8qm1
OpVvn+9madmMEcj5KghhHVtRX+FkoN9q1+aC30mzx7zLVazGbq0bXkPE1ED2MjT1K0P0YFFfBUJ2
ROzWkYbpAsthxbydpfupSP0iIq1Op/cV6xzgtzaTdhxR4sMKxgnAMCWxOQTWxCmQd1U/O42pue1o
7ukn/RZFbuy8s6tEc7ruSYhTzljnhip1/FBcGhiRqYSCOaEpQh1TFo3fhT2ZGmcdDdQe6LTClSMH
7alktB2yZZOO0bUaQkgM3mDvPEyhfuii4FKonwgzG7UKPU3JDvqkc4SeI9Yvu8+2O2qywdVkbKXI
uAiHcL/07SHrRHut9Zeq31pCeuiFcKOuhPKBQxea41MhcPNZ4kXa4dxl9lyFRfg7nWGCV1eaWL5J
quY1Cbob7SDfhWrhDFl80c/pXjPTi6RR9nplXQQpoKIae3MWX4uyye0eFM4UCjuJ2zIDtJhVFQnv
FyV7yQdrZ4DtKRoQ2ooshc+h1bhmtgnUFFzLhOM1KW+dUW2tCrlGTeF0Bbs8VwwKCHVL+HakMvfK
Trmp8uy6XXOPFjmQBJ3kpGE/7+KltkWoxMBhzsA90MvXc4bMDL5pPCSbZTMBJrbDq8FFIsj3mvAr
qnpU+x4XQXEz7pxQFPclGVeXvccNEGLqBSp+mtgnzs29qPDex8IBbKXsMRxLlZw5AL2J8TaY3uU2
tq2ax24ynwQbj8d5IyDrtVjXipk7Zs13T+513m4G6G0OXmc9B021w0seCJmbXK/tCWggVGonWWov
zB4a8U1pQqfj7mckLmdka+ods7VcZQq9MUGlHwXAkQ7XLPT2aE57uGV2UV8YEw6NgU6idMNsvaQZ
djM+xQq2bXS/BjF0G4JB2454fWX7xeqdUky2xhLbIR25LFWcULhuQtkxFAQ6k4uR68ssRS+w9ksE
AsWuNqx7bQCNvUjkgb+0oKt321IvjJw6bdiPUD7XTDbFRlNB8ad6NUedZPKtjSqnjD7m5E2YLHcw
dkWV250Z26P03IWqJ3epPeU3QrbsF/MuiW5M+ZcZ1E4qg9XH12Uc7tL2d9IkfqvtY5QRlOW5lIiZ
aec2PbiplLJrX3LoZUWylSWiDCRbiBUmRA8qbHBbK0J/PbqKZdkJk8pDBDAxr/LxqmVCOQ9GO8Yq
Law3U3OpB4dF/ZCm2wGxoiSqXG3YlHFg6wUHUX4UyB2F7q4h1orBRhZpHClHYbySLODUTCPejbZs
vCtcaVnynNF5mz4sA8Vc7XLRZ3/9RWbiTvFDLFROL+fUETdic2XpvyPTPKZDsjf6xyohvVhu2vQp
SgMnltBmqW50SAdDd6yDOwYLKWMLW0pfZDXYW+KDYr708eRaC4krbQ2LS0XRs61iSk5ezpcjdbRW
vAtqu0sUGkOm4VXVa95EfhMo5IWx20+SrQSNHYXHslG2ejPaTGvaYv3UmuZ7S+WV1k96U9h9E11b
gASBOjkp1WSCCHARuhLAVz4YWxKeQoAnQWbd5khYjIqvmh+FSHoBRdtMekqyBYd0EYXoy1E1PTqY
btyDC82109KfCbqAK/0m0o49XAdN+whTUhRR8VBi30j9cKE112k4e5lyUensZzKBXHiXq+dlMm1Z
e5vlC2EWKJq1h74TPsboIC0I28gDx7N3VQzga/m5gDBStE+ZqdjTEpFrxuh+pTbqXOC55k0GDBtI
wa0otHgpzTg7jxzCx552UNhhYkL5Xpd4DhlU+eawJbOhz7nWWFcljT5J5M1Yn3HVenr3u5aerVh2
rbIEqA+duXmSZpomgY7K712bla6U/67191D6jMAQMiW1laj3rPHQT8dae68o6ZJucfpBtWMcS6nV
moGunxrapoBx18IAs3UjNAfNqi4imvea/JSOvR81D9WIfhqCTkq0rYbXJru2ViA0GZ0q5kdKEiWe
ANLcg5lVezE1YA48/mkKrehIdGNA0lKWaGs1R10dbWWu7TxZPLml9qzavRgMTkRXKGnMrSiGvsXD
LWwkJcc22hRcdcBibKhcBtXshSCZUpVggWb3ZGIBaYsSB6SvgWdq+a/UypwwFp0AICQNcztM7w2i
ixoGIA2G18uAKjKwcMg2aS3gvo9uetJ4BQzFOFVyjNMKmOUGw043olyUcno2A760srBP4k/a9o6W
C/sgr7ZiZxE6iQ9qBZTWXlW9eBAHze1MJp5T/FgVYJdKpceU7RK6ePi1ZgClBAdrDulOoUwvXk/x
dpJlMhl6zXXtVVG57TpzH0q1X2udp5uKa2U4qSW6C0XKsYrPFNQu19DPSnTuFFpbtPQzw/AC2l9a
JN3ooe4OMdFrYE4WxT0hrrxCyj2tn/0G6HrkqeNxo1WxU0RPAb2SUkTFYXlQKZpF41mMaAtRr4zS
28jDy0azw/+I7HP4lQ3gTLA9BhTZe0qGtVGZ8X0yspEwGbaJ0rlR8LKA4ymV6MwAZVWU+3PduDk0
tVB9aerFjui0z8NbmVCr5XRrdCImGyKwQKGXzJHWxlNdb/VSfpdjbqpO20fC71BYbFEhOFSFk2ef
U3qLCe7GNO7mqnYma1qhGQDcl0WH0hVyzjiWOWhy2JB8UcV1ZG96cm+kkAOE9cAsbl5sqzXUgMxV
fWWXSejNpOFSx9TlVL0k2qOpfCbyBZYifsGWbDiXA42SZBScMX6si+pSCvpNwdaqR8r6urocIHr0
Lf0VME4p7RwlfheHukKt/tnsW3eknjBI0KUCvLiW7KZV/KTYGeJBTbNtHn8Eq9j8SJgmtzYUFIiy
j2otgVrztipXrM701Fn3mKl67PAzbTRGQIyKtmznBq1Mi+sQmA3JJKKYPa3S0HrSpNpLJ+Y4VZSr
lw+yODvlCtXn5zT+3Wp3GFmBqQrXkpWvMBxxS7/osvICO0xXy1VHiGOgFLD9VLlWlnlTVIubybOL
gzj40MvaZA3UTwxQbSt4FgtI2+1LIwsbbl5Z4MHr2l44nvg4bxZe1BKWvmzADbqPoskblMI2wDSl
kP28FjRFTTEN1iMRSDl9UYX830BZYSl2WkDmz6+kKPG61HIS+kmB9NEKKMzMCiKBiSdhNpMpmjN0
dwlwc0NXjuRMa2AujLfyELn9PMPoAB7W45usK3yLpmExYKMAHCfrv0u416H+G4Kn08lkBMKHwuVs
7IaRRnEAXXbZJuTc4woXy4EjxpXd5oBt5oNVTQArgiNR3YxN7FhcbqJ0RU84E9s/TZlAexzHTQ0d
xCDNl6KHqhVxSJX9Qtjkdb6rWpTRhvtcf8itY6k8tMlNZNwavNbAMvxB3+rph5xLUAh+l8NtD26T
0dyC7u2MATRJU3dAzry86Byz2mrKtJ11qoeFK1vfFMFLYnSeGCDdVb7R0CBBEMwPuaIZEZKgtvyx
Sr0NjI56btMvCOcCdlQGZtyhz2UiNM2moOmYjFg7xfeq9ZYUstOboyOj8YPVhtOT31n6ZqyfEmnY
aNFLCtpY066JdO4keHIZlY7GHVQ4SqvwXy1fGY5NmJCEH82svFL63uubwa/1bVdbznouzIy4VQhb
phW3UECe0+lBsm6FnNAOMG0hSgaqaORwnZ7Qg6JXfTSHdy14bGpHjGpfGvOtPj7o2q4MqkuLQIgk
sKtJyNCJD80MJBVkbg3qJJSpm4cDf2CEe0AvPRXdUnkOjNgpJwzbkTCSw9xX+sY3ssdOIYeOMtfQ
LBuKnJPPtEbDlzxIDyK4m5G35IPYshkE0bm3MRzcxJywhI63JIJpkqrn3A9hc2EYOoRFYGGVhlOf
eCPoX22RyffJXlNMx2iLC6UliiLWbM9VuA3ES5BqJ564wYiVqqgMtOPoJ47LRgVRFPPaTw0RnE70
K2FB4HH4JY2U2kt1X4Tlw1LBtQjJnsvw1iymbV60nmJ0TpoEkBW07ciIVQcBZokNN5CObY+svYJ5
u/EuWe0FPZctEqtEv+FNVR8NfbiraCbOCXXGlP+O68npY9GDSHahxv2ulvA1G9XrSbte6CPGPflD
drU0itfk20YBu4/XqhVruoVWjACaUu5DdfYrEWNh+gM58P3ADHEelbfpILhh8hyAE2r9QlOL9uyH
oZi2oCIwKBnbTGNuu5h2mfU5z/CriN00IoqUpKPLN02yn6rUjYt+Yymik6RI9ZV42SuCPabkVekA
qg3lLVXcILrr4drpcm239GFrkoRADW6SbvDUWruPFYtcI/asBhGrNUUkcV/mFQl7p2MNHbG3G0D7
qpM3Cca5unxUx+sIogD2NXY/qZs2gnqSpFJtj01GTazsxJqeAf0aFYbBiHAVtX6cv+QdRNbsOlKE
zdBXUPaAVgCaHcuaNiMhpw8RH9fvkYf20kBwsjY6SkzG5AAO7SL9rlQFiI1mgyR4i65dBdlRSqcL
Yd0MMWGe6KQbCW+ioY1cUs/mdCClgjxCrtxJ5VAXaXmQyocmyVwxhLhUtFcFTldGXH/U3PoUAIu9
MPQdJ7qf03VNYHYFrQMryxNy/RCKE0Acg2VTcGjjaKsW8GGkZCslBLRZhoYMuLDQ8moBA0vT2hbq
DE+gdXQdyKS8btsWOhW8D1O1i4xgL/wq5Q4WHO+a0zW0/e2C6qsEEibpZE4ZiVqgevmQ3Sr026ba
hCcj0TEhT9E1rL9nuu0dm6mgeWhIu3Jc/DzS39VlOtCVYce85r1mV6XshnR0G2ZxdFpH8bxNILuE
kQnnJ7+QhRTASLprG+NWSQ3H1CVU8I2NmkXbpa2vFPykNJroUYraHocTMWA7yEjEx4kMhR6dWfdu
khdv9TRv5EC021HfDYNxIQwVPBZcc/sRHEvcjxlAw6Ls+7G9iHXIblazTTIBltdwg/ZvSluzuhN5
P1MeO3oxf9IozlaKG9so8tr2OlTIXoXGTaoSWud7zjUxNNZWm5/0snrJEJCkKobGFzstyJerhPSF
SYg0aK2ddciCGqn+ypE16VIdZ2W/GPWh1tESAlwoIbxkfeeo3XGit2tUTF7QmOIruxatrTgkL5wz
6b42l01C/lCNjGtF0OC6aS/VnZuwRmp8Elk8ZsK53ZLAVUbzWVtRp9jV2osFWLCebjoKqdFI78Lp
Xl1QZtBgKRS8SUslRZNE0V9MbtuQV9iQPGv03QrST0scd1HF316kK00PECZQjklnUJO+K0JLxYFs
Dt3BkbIlhXHX0v8Z6PJGienIBFv8pGxRE9xFHH1U/++1lUIk9ge1TO8LtXNCsBiBtg7dBqdVmvtE
tRo7C3m9ivE5BxKNL8k11PS1Wmu9pg7eE9hHYUiK0wiuIdauDhaczztZqV5F7lO93tG+AJvsFjdC
xy0Z7/Jx2hic4CYyvTKFNdEUwke3DPswDPINWacGzy/fwjGbNk0THOVIGZxON996Ht4b4j5xA9KJ
7ZTrol1pIIbjOEdQK3qck6KbfGov9CnVd1Iu7xduQHca4ow+QXiv1sttq83jryluy00tzO9xiR9v
HfXviiReFgMpZ51lki93c7cfLYkWYSeGtpaQUcfCiNqhGN12VeMXC9BA2NPB6dUDRJcbM5F3Y97c
U7Ecg7WbUA+IM3ZqNWwnZTlWqg6g33ISu9HtjJn/PWiYclR0xcHLklsnNOhzCf1OkIZ30sTa7nPS
MhnEzklCLXHETDoohbEPJ7k+Sq0IHFvJSO+HijZetDFEzDMk/W/lAL7Q5U+Gw7JWg0e6mgnlRGmY
UOOCAlQNhBttNYilALmWnuxl89xg+Lfr6qqpaRpytvRe/56xyK1wmZFiXGcsgo1wJQ3woBDcxb58
i16F3bPDbETOV7Xfzok8NFvOzbt+a6NsfvkJJ0NktdjmoZIORDtKGOyLVW5SrnvYValDRtZtSZ0O
q6wQubmXUSA582P0EDc2dcDFOU2QbydAvvyYkxElcREnzVrH5lZaQZheCtZjOfpnPva3sxFfFjkZ
UBrGMo3LgbY54zs0gfc90jHS1gjWhx7papBZufUOVgpyn5XHJf/z+t/O1eimbKGEqOn6qdPE0udS
KiCdv5mDR1zr6ZTO50awvt9W/1niZDsXBR5/vSUx7B8sWzXtSJu0W6OjyLPogUF97tTyQ2qrmxI4
/een+3446svjnWxpqRjLaLHQOqj/mCsB4t0AnO4be5XMLs6KXawf65/xmi/LnWxfrZTqajB5mxo1
bG79yvNrU7rTi+dhJeeQC/38eN/vnf+82ZMNOnXa0g2YJWNp6QdD8I5C91aR8QvpzNsstu5+Xu3b
rWJIhgwPwtLEU3GeSMyzyqB/vVHhJJC6FcXvnxeQvt0pX1Y4mU4SW2jBcID+W5lCOsTYPs6+7ndn
ZZPOPcrJQFKcdHOkp0q8ieiPxJ0AArk58yzrn/hnK3x5lpNdr8qdVsgxb0uA6LOohT+r7T4fUl+S
m8dJqeEoh8ZhsupDoqh38dw/5038SwB2O/ND1gGyn37IyREIxrQQO0YtGZiQ7pu2OUaaepTr4COF
v1BTrWV16ncQQUZzeBBC/VyAW/f8T+ufnImljIdGLxEW6LCnKi/hbqNbj/PXFtwAr95VyTHbnPOY
XccBf1r05GTAXQFSUEWmSzfBpvKHrbSRfXV7VlXg3I49id5xnlZaNjFAWxwUHyb5zjjWu4bYEp2x
YP32LkJKTdFUEiIanDzwl9FnHiWY9DJhO4kfavseGjirhGcUgaRv48mXRU4+FcXdxMjCOgSfKzcG
zfg0618NtXiblP649JNhi0NyHCB2RxLdPVK8K8b3wPYN0LwRyvMArzfQDmlAv+7MNv72i375bSdf
VMqt0WzhQWyYtPJAS3dV5K66RYzSFU66U33aw6CmDlRBkoP47eflz73+k+/cBMhaZfqyBozXuaa5
La6DO5Lz8yrfz2NblsxljMW1dSq2HaZTkk4CEl3qy7zRN+Cs7S1t5c2ACWLvx5pX3q/6Kfnjz+v+
EYQ4PS4W4wCaJBugO9pJPKwyfagkgw+v2fElbVSzuhz721HZ1DflZlVcNe38PZBcYOPjtIkuZ5dK
u3lFxE/y2jttv+xFv4MU6Mm4EhaOeEbH7NuN+fX3nQTTgEmD0SgUPC+xaVI/YLEwXYNs0Qbbnxvl
pj1EW+j0+lvknbP8+qNH8tOrOTl4mgTSa7WELww/0O1wSSFcuI6fwoFahJELn++DCozxMl8LnuUY
m+WXbNOKcMHt4W/tu9j5P8Sd726Xry/k5KTm9DgnxoGizbiHj4CMHCwZ6bbzom2yjx5mnHp/3iHf
XZhAWBKsC101ZOvk9IkUDUrVk9hUCfxg8RYh0zMH/NsVVFFVdcvUZch6JwEumpSqayaUDHveWP9b
Fhb/52dY38k/X/LLCvLfKxh1m8hjxSaal1ctRgd1rrcdUySMPp55lm+VACzVUCQc1BRLOhWeHMY2
HPR5hJQI/EJnAIsEEIzVymwCo2Bv4HMBcf7sbP638oJ45OgyloSaKv+To/VCriqQlpBiBfzFJHGz
Lgo7mEYfUqzntsW3Ap9f1zt5p72RFngY4uc0yhVUAzFwBh3WLIrgfbUTS+EjaSvPCJl7bKWXrrcu
RqXY1WBwSdNvhW6ELV1DtVA9GJJPcI03P3/ybwPq1993Etj0PGrlWOH06g3xoUKCbgbYLLqtEBUX
WdM/W4BlptKDwPUArtERGuNhEKNLS1NeDWgBU9efka/91tzP0g1LUQHi+c+TiGKYqqlWq7x3CXQC
ReD+j8GfZ1Z29DlfB75xM3gNZreJF99J1z+/kPWc/nMGvqx9EjciaxaqYVVELYzbrn7sG4bFimew
Ki9Wtj8v9f27N9j8IgUD6kAn796IVWM0VrsV2Iz6RnUU4CZ7tTMw3QkSn41n2iXZn392U36XlKEq
8j8Ln9wWopjqoWUgar0qYvRcnhLix+hrntUZ/DZmfVno5EsqTRmCoAnJhh0NxJoz3JKdCVrrn/jn
g31Z4uSDJUOvx/1awAoZHT3rPpgmkM1z2dV3devXN3YS3qUQRQUMVijtluRZ0sZ9ludeYKSONuaX
Gs2T0ZzPOXh+uxUNFUsTQ1Z10TwJHYWkFnMS8JXGvIaD2T/Qtt6qTLAkEMmSWDmnVPVNbAS7lXUU
6RQ4FvrpDVOoeaR2yh9h7NEz98rW3MW7yVsliCsnOZOvK99/uP883snuTzo1U3sFlT9paDeaEbhy
WvjSkF8G8egLpfWidhBoQm2fVPF13SRXltL/otu6E0Jln7fJo1kPu3JQn8CB72s6ZtOYQYPAW70V
fElgPAEC79wuv0SsbCKN8U7ofpnFZOAYBQU0TtrXnUkPpIF4G6bzR5VL+59P+PePaDLqwJ2NMdiJ
JkvLPC5XKl9wYbpfZexGe5/T+5/X+PbSNv5njVP7L1BzM5JXscS4pHPMUEtOJy597plm+Xmh7+oL
y8RMwmQ/4gxycgQCZS60SZ7XoMEkhN9tRz/aymcTqW8Rqa/rnFQSQT9PDBUuqwql6GTXkpv4w5vh
rTaZUEQhoJ/LRdZz9E8EMUkHRF3CyPI0t0+SwmxCgwGJ9lN0YFi49Qd5yWq1BZV7256L+t+GktUq
SNZ08hDzZFOMo4KqRQt4He0a5pmZvXGidzjwlPzK1rpdQlu5KbAy9/SL4qidud7kb0P/f1Y/lVcW
g7qsgbfRt2FQDTTzlo4PPEZ7uoDO4F5KXnBRHsLr6bW6Tf5fKtKEGFGWLVVbS7hT5cshCawm74mj
ksDw3Zwov4ahgOOsXmclkhP1wJSaBb85OOug9O9X/nvlk3sCv+hcy2SuIjhUOAbjS3jVbAeUrkq/
f9TOnJVvNvHfq50clsgKe7mUSGEad/GREfAZHNv+XnUw4dnfnN1T/waav5c7OTP5JCqzXLCnVlnw
FghJ2oYvNKdtZS+72b77CM+aGvx7tf+95Mk27hqJmLt6j4SR7pt5cstA/d3PEefMEqdKmHOeKYZZ
soSQQfPSJ7fOrHOH/1/w76/HOFW9DFPGfrBcXbsL/22nzIQ9aEmyrR7OYmFnvpKybtEvEFWiRzGa
TGBhZdUjvzoVhad22YOOkoQ8WI4cFxd1PR2qdrhhZPC5nKFGdnF900sGMuja2B+axNr9/I6lcy/g
5Bqmm1WxkBZtDGHft6JbmNVGyrSjxmRFpD8NoajQyYwvEJi0Zfms2un65/8Ovn+//3UPfHknyxCL
IWIneGvdzV7kQIW9XcXZZn8+JHa0V88BJeced/1GX9bThapu04mTsqqrLjgeRAzbuH/sY1zh/ud3
++/VvD6bZiCqalLjWievdtbyGSEoMIEYXi8DFhPV1OIvdAZ+XueboL4uZEm6jpiwZeinD5VIxrAk
f9AfczNfwtv2wn21pT3gpttwr7qMAqyWQJRyTPhC6Pt/tCX//gUn0dXCZ6HsYJUQgMDHdjPqvwhJ
XYVYnOzgY6WwfRGjm2iMJtvEC/3GFXb9foIweM71+hto4e+fchJ6W6WoujSmopWPjBXs2g2gs8ni
gyc5z8BvZ/0rvw1TXGkSuKCpyH+wwy9bylIruvgCJeNkPZRwu0uhOPOB/5fM/D9LnJwSRt60hK5w
4Hdu+6vyIx/lDo9BXHQ2V1vbn7fTvwkKL/DL85zuJmlhGLfneeI29sZQPzKetjEZ3c0Ei542LLdZ
cH9e8psopMAaRzRRs0RDFsWTozKalhgvE7Nl/b7YKQf8kS91W3KkY+yfe7x/y6q/lzp5l8o09EZo
SaY/lyViRahNAdVmhq9GL3N3Jtn7N+L/vdbJq9SmQi7jyOCCBPwPtchNiwAZnXjz8+v7NzVnGVPi
6JuaahqnaFqQNbMO+Gv4kSneC5DqcwvDtwo3EEN5MZR2M2TRRkCn4edlv326L8ueZB212DCLH8WG
r6SHsQ7cZjG8Tn/8eRFZO7fMSaZhmv0oNv2MNpVV/7JU1YcJJF9kVcFM2jIf4qhpvWlqDMwMhk8t
GQ5F07w2yCPBWUPUhsnomullFXJXKBg3gpHdtmJEQtFNv4ylRzmEoeV8Lt5G0dz2abGF5c8sUmDG
nmwN0OSsEaopY5tdaeJMO6GmaFbC7NYVAmBDnVOkYrWkVxGMn6lDOy4NNwXUtCy3fqtZvyHbZSxK
VBk0zEzR7fMwcRolRHRnzpypWza5Of0as7zyhrQJXos0CnYToziQsy9UMXpXYIBXGazI5FUX/ou1
69qOG1e2X8S1GEHylbGTuhUt2S9cjsw58+vvhnxnREE8jRmf8yy7iwAKBaBq196fQtB11X3ty0Dl
6sIe0B4RjbNy/qTiDtN0Cjr5pZdIR/9JLROwVQ6A5RuAasrGj1l7CEsVTFQDqO/2KIWj20+dazco
AfSJlk9DFe0nsTqXOcBlanVTQrquSncNQNXFGFlgLJKXBB0kOWhV1J9T0lzU4KKlGrg0nuQIzVUp
7aow85dsVvZmMx7KpgWVOCgBhmZBb3wDPOFDlh4bQk51aNy1guqb6lMzxqa1FGlmz8CvZajbdZUC
wj/jnBUPeYvreqlfxJC4c/DNCCVQcc6ARSEtiEZvkHgMKlh0QJq1oPFn7IirCYoVzuBkiOZjrI9e
DIx+KAGXteCpjxZGaQZ5XDQ4hgluJux+yNid4xy0dDVStWgR6sCN/4uU2i0EX9HhYjxnugbmFvVR
i9XbuBO/jZLkzSAKlMqvETqvtPReJNER+qcXOQNgEXweBgQL0NICbJb+jI6CvZp3T4MsfAZz8m5Q
l7PZTbYMxMwUiXvVBKud/DKqL3GDj9ZkND+BYCCqnQ6EbOIonodE2SdGfIwKBa3khjOro5N3P5YC
4icT4M0JmsHQeUtg0GjQMQXAniHl+K+zJfXIoovZccrRUgtEGro8weMwXQYAIieAOEfglZI+8sW6
dTJJBBtUvA+18aYz2sesLfdJC54LdARGoGQEyvZFGMsvRls8qMHyQgAA1nvUjju0CQr6Fy2/jBnB
V/ZuVsbPbQkal2o+gFHoXhPIc5IEuziW76YO8NIBVN7ga7SCtHgp1Oh7gfWI4+XcFrIfmdnDnFbV
TkgEwPi68pgQePOsmcMeEiUK57DbDi6oRChQitElFtKVgspaE7tI98ryvIyf0vIS6HfXI9jH+wGi
My5nuAnqRDHYkoM6pBnqxj3egtnXeXgu0bJ53cDmibYywLwrsgBdimDRIl7WlScg+5+KWbgkUps5
SauAJCCYvl03uPG8fT8k5riGI4NrNsp1D00ixAcR6QKYIIQRQRYVLS64cLKd/MzjG+bNI3NwJ0ku
F6i+ESwV5I0rsHu9cIa1eY6uJpI5ruM5G8FOnRR+mQIUGQToGMjm6NCgq9wOhwZEDVVz0xDjhqT6
89gDodGiqyxBp8syBZ2foU1UzVWwoGXZrTpEP4gp3Rbo6OFd+DeddvWdzG27I8uCOIMFr6vbYv7e
gzql5KQuN67RdIkpignFCVkWmVO3nUz0KguwAaDh6OKl5KufNWSEwUv6WO5BM+POR96DaXv+/7b5
Cn9a3aQTETwGY21AnvZAVRJpilH1ZH4KbsOTTAofkBSCKxNyUe8fgZDzNIVpFnI8+sNd6tZPwDWL
F0gbe+lFd7rP2Q03ybixR02wFkE3TdZN2WAfCYsSBcQsKlQ0H0YAGDOvF36iGU+FNgo6wb0WrZvH
DBTPFjATvMzt5nBXtpmNE8eAWxsSrrhj8IxstBXxEjUb7xPUvVcWmAltBzPFo6spQOwu/oKvWLFb
PaML3J0f/gGh+8c3/HtrjPvPEppCyhrWGrRvJupJihSHAPKgtwfFqLxmES0VLYdxh2YJMPJyggRv
NulKr5w0mg19EhJYRw0X4gNnyUocyEJZ7QloD+MFBIMeL/J9TCSoeBLJECZC6fNjQdQErimcJfjr
2Aa9q0jIh88tSCqBT8vb5vH6AOmt/X1GBsa01woQ6GI+pMPNDLLbqFjqnhZHxwjcPW6rVABToY0X
BNiFV7d4K83Sz+tWN1yImoV8tE4IoN0yXfTVtCYySjO6gdgbnegLMD7Mt1QZD52jO74LfVzD98aY
E3NRk6mDmmHhF+mTJCmWUgqcJ/vmkqGEZgImD1E3NssfRCRLemUwQCKY14c4NkDzlYjQ80yKY5wu
99dn7+OBADyIouH5B/SJqLCwqDbT8rYsi8IXkUSvYpD8oVPBaIl73czWtEkoZmm6KEm6xK4R9IHa
XBaomfLbUj8EFeHcZDa9QEKx05SB7cJbljl1ZhAeNrHRmJ4IdBdpPQXVn9+pAL31+Btrc0AYjIoy
JCA1bOLMaHPIOpHM9CQwZIgz+pPBIHZ9zrYcQdKRGcKWAWyHDfwx6EoSMUhMz5wImLKIp4B4cS5v
5poH39m4lcELVqboaFdbiIhjmhBZMNAJZau+4hHQpAH+11kgFV/c/hK5PCTBxwObWsQEYt+KosFW
jMNOTBpTwaalNUFpB/YWoJHBvOxfn8MNFM17O8x+jdS5HNG/WbxmbcGKfWPcjrfdEaS4dueOJxBU
2MY5Pxo39fPycN22TH+bjYfrMTJ33VaGGNdYwjZVxUuPJQJ+bXfHAeUy7Vw8oIkGXTg+OOJxHRJ3
JYgHviycqt0GUgTjNxTDMHBh0TU2wVNCRW7J+gyEaZ56UJwSGhjFLrhFI5SD5ig3vpTP4p2yvz7y
jaQctYped5XoEhJzzKkOkJZRCy22+19ybtGlO6DVwgOQlWPrtfD3YZZXtpgzPS/1YVoy2JrtbC/s
QFz2lR6sBO3lNhp27aZy0Reu+fMpOphOfzBP9TdhX38D8TLX2zZXfPUtzAlfyRmRpgHfgrwSSoWt
j/46dziYfueHjvnImWWeNSaL1sgBSIBQC0KpcHqtSNBKcOvRwmTh17v/0hoTYCVF1LtlgTVwliFJ
nzkgJQBTqItWeC+7IbxyC90c7LLKom6qooawjqP0fUiqstLIUrUufPNhONG7Er0YgmF3n/7AZOKy
/QfDW9tjQiD4+vRJ1V6HR6u8rYX+cJRBQTDuNjc8DP1WaJclFRlQlF1kg4V3KOFQK1kxmh6oJMHP
UilWFHfoeAXX8XK6PrCtA35likV5BETo9bhA736WD7bQgPAXZfvy23UjnPFozBVMJ2k9IklteG36
0KKBWkdrapAiidB51w3xRkO3xOqg0pAcInWMl7xK8JwE2fiyPGZomL5uha71B997Wx4W1yEKeHKB
aE73wig95CVO9iKaedWEzSC5XhnG4yiDpTYZr88BySMIFsNz8Lp5ozuNcwxsro8CjApqTNhN7OWo
rQxVNNSu8GWj89BBUDqhPKGuNoHwdhyliTN/Ww8B2UBdUTOBe/+Qt0qWQSBoxTe9DhQXSV7i7upN
5U2DLoeWkiJXfxKb1gYZtyjGtAeJDwgFaCQUXbQHP8f+ZGsHEMXt5fvr3rG9cKvhMaFJQ8NfNJez
gXKC+hVdqxII+fAwL/vIBUOUXQXqESmn57kQ7kBhcVgGUL5f/4RNB119AeM6JBCXYKpTwRs0V67T
m1BTOCC7rfuZbIr0SWAQ8iHRIc2aOC4JiFapaLu2A8eVRwVte97K8exQz11t6FbUAyVJYYdAA/B2
tIVLuksuwWfjhKqGG+6J1UVoklDc1NNvZ95Kbs7japTMeQ06nA68Qn3hV99ne3ZBy/GkoidE+ATO
dckunchF1fv60m00XKjiembp5lmNOK81U487jLh1F0/y9EuHSnPgqI8oM7v5iWZ1Gj9wJc49aSMt
994uc34jMa51OAx+n9+6BzYUcM0ALoxan0OvJ4AyOgInXHPmlz18IuAbBjkOQEqTx7/kFkUDWc55
V/zNm8LbIrKHz9RPbTAht+p13uDMLrGRMAeFhl+itRdHLBjK7OtLSL3iw/GwMshEGyPR+rJGSdWL
lYMenxvwoBeoFY0DSC1QB7lubPMFs/IX9jAC1rUE4fVE79Kvd0qbAu7QGXOT2nit79Wdvu9tCvam
S3jdtszZnRoTZ6S2HOSsga9m6AkCkncfnczT9AJS0i/lMT7rXvFgnltPOqAQRx7Bc+Bo/uiYd1B/
qU+zAxk4z+B80+ZDfz0f9Iqw2j+zYrZmC1oZ9B0vHjoOoO1tOOLF9MkO7Vu8joJt51IMBa0zyG2x
11Bp6LNMb1rTa91BOND0a45ncdm6wKc44Jb/Bxj7zTuOSXuBDUVViMFcprpEG1I5jEqkRBWvtZVv
4VNyiRygqVSktZDi3hnTiefT/2Fa36wyTj2XFZCHEpYajRx2e4/nv6vi1RTtGggX8ur/G3rfNBi9
WaPTvlrEaAlQ4g0XONZLcYKqxQLZyRA9XuA8K19Ej0Ze3g1/Kxah9Q9SygYQ8VCrfm8S9GeZjD68
AGrUoq1LX6O244X2LWfB/UrVkOZSNI3Nco3T0qaaaRqeuVMP6RGqVjbNRdLOSZqL5I1o8yKytses
WVPnJEpDZIh+Y19o5jNHgWXw+bPHtcWs2Ai8gpiX4W9b83nZ/R7ZeOGP63We2AC7HhcTdpQR5BDD
HAUeqCNHA2EP3Zoo7NuDaElHwaWy8FPugAO7fMwdwRHvh5/8KL+BjcPtZ7WaTKDpRlB2iFEBEN6n
6LZCqFN2igfRXidHQQupsU+yB9GYOwXcu9A344LDXmtW12aBuRpBJWpexgr2dbyAlV3zTEs+8in3
uGkLnt8y16Aor4VKhJyRP32nBbvUXY6pPR3Sx9AGBRcXR7W5E1cTy9yAgBZpkqLJA0+o7pbwCel0
+/q5xXVWZq+nJbqsu6k2vQGQjYN4Q+ssVPpqb+z4qr2boXPlKCzauJvl2ewybA2ay5zqQ+KAk/Nh
sUGlPziFH5gOZ3jbE4j6I7KnoExjn3NGKJZqEeBKQNlkKq/0x1vtbN5IduHOO82RLhLn/bh1JKGx
B4Uk2scsa4yDZG0a1nGSIrkOsDMIs6G9ZIFjlDOu1+vEB48HQw4yaAbejmyyEmIghlooBh1XdwKb
gd9XTz0wVL1j1g8oElodtmBi6+oFpLvEUS8j2qa7G8ixAomyA2lO/DweM+hPl5It72IP5MoEGqOW
CWrTz8ld/0yZEkCYCPYjqBpX4UG8l2+iL4CVPkg/+mN+hAYY/innWNi6ROE0+HtUjLtLXVRN2mjg
Eiynl7jufSMNoKsiyKPTyGFpK9HwLQ+7L0ILAarrnrK5bgTAOPTK6vIHChoQ30NcNNEAjlwe2/ho
kodG5N2Q6CHzYdFWNqizro7yRBoNJYEsDA69Yj+e6aG3nH8fQ/zQwRsQE5NVVQrquIXWTqUu0O1r
rTYEMzNUpq7P22ZBRFkNiom9gtmZoIqCsAZEi136WIqc8Cd4dC0QvbuQT/p83R79uWtzyOyvuDSq
JmxC0HeJL2V1l0McFC2euzYpOA6xHRlXA2OcMaskYiSQn/qfXRlWtpgoHEgdZL3aCgUseMbvwuw/
9YvtGGwogJzgeicb7KU5iZI+CHt4IS0Cp8ffReC/Ll4BZxbpJLHLpQJtjOY8tHaqbDhsy7TIIrDI
+qmR2GFxME0IadTQhACNvRg9z+CXvu4fWwGfwmkUFfBiAgqx93tMJUOZZWlb+ND6uDHBnlcuwo/r
JrZcUAVYRxcBNFFRRX1vIolTM8kj3P8lsjcpxQLKU1CPNCJOkN96PKN7HiVT5JUUvAHe25ECKScz
RAL8IAApXwow7WcxvW/SX3qT+deHtBUsVBlN38iwo9DI1mjRNh+ZEO1BCaFtPglJfiPG4g6pUA63
C88MEyskaIoHWYLFUeNsBx0wfy6Ks6pV3vXRbPrAajTMxGUtdHlEmi4uM+GTlkt+36Lj77oN3lCY
6KBVia4vImYsX/RzBxpctRIuJeFBNrZ97W1hGF9TgqmcCwIzIRksPcncFKzpwvSkRLV7fUD0lz7s
1LdJ02lT4+pwKpNJ6GOo4fkiZFggf2tAEVBrfFn5rueiUwMgTYKYY3NzoRTQvSAKUfSN8t4mqL6X
qBEwujZbFKs14thSQat6fWCbL2jwFf1thX7FamT9kplpB64SPzuBP3Iv7UCtX4nWd+Wud+YT/FzY
8aBom8u2Mkm9Z2WyHaI4AC8xcsIxBNDUHgLUZLofk8UrhZhnjDeLzK7SlVnThhnjKyKZ0lz4mslD
Km56O6giJFU34IwsBiEgBhQmFJioqvznAn5xK86E2MmDiLNY22N5M0SvUKuJC/W0QhM0IkSq1TtZ
GaAdI3+67g+bRxLUPEAHQfAqIMyWGmdTQmYZYxEMgNylyl6kmwl69oV+W0KwZO55R9LmTQL3LQ1N
3bjdfiBigUC3PGsCakpQmQAhyesbK5Qc08924o6X6tjcxytjTGBKUY0bRIh8+egwckUouWbG8Kzl
IyTv0fyXCvdyCnlW6Lxfn9VNDwGQTRGJAoIAFspaKlCIame8e5YBXL1QX8jBSQsq525uun8PmwWB
jmYAxEZEMPXoTHxPs7gkdY8DuCDTQWm7nyIxQTYvPUHGajqjuITLbp6BxwB0DsvwDVQSJ02K962E
b5K058EUPl8f/OZ2X30QM+eqMDWDaiDROiUyrjlo985rRbbrFrxLEKKvOZuEju9DqF6ZYzx4Nud0
RtcLPBiU5lHTQ90bEvHDvVSoTsZ9Q3OsGczBgK4grZkEmu5cRIAvhVRzZzNwS8i6oJUjg7jHJPFe
SvSW9mGEuL0BZafJCphH3oeBWhIHSSbF/+zura5sMceDTMZOX9QZBx/gcGqL+vKyM075vs7/AVff
pqfoYJYWgeUCzxSzdPliSEEni7homfU+lZsKLUhq5qq5CDVr4AGu++V25Hkzx1aV0ClZN4YgvUae
v7I7A3FEb96n3OTYZuxeGWOu3qUh5G29yIWPliCr0z1kljmOz7PAnA6DOkcmCC3Bhm8QCM6j4YzE
HBObzyOgLtCqAsl2XWJhnl0fg462hzv89RRL7WCn+4E1+Pz87bY7vBmjf18dd7KadSFa71ChmaDQ
UhntYheQkMOWir7j8+457rAZpFdjYwLnrKZQq6hgTr0xH/pPKmiQKnQpoZPMXmwQjRyRBpoDbvZ9
c5Ro/QG+AaSCH9DOcQrO36KC0wck9AXI/ETauWt/mP2eM77Nox3EbaCnBDXWB3yzXEMpFZhPvMxy
bXb60PycF+ldVEMRoYCsYrhAjVgZLBXURe2A/C3kBa0+Ce6A5nURip66FNrgRV49p2EVoZcUYm/X
v3B7Jt4+kHFgIpKwTmrMhJKg47EWSmiBtqXhDILyUKgt76DY3C8m7qHgG8LBzL6+9aANpRKkFf5E
fszyaOVdx9kuWx6lifh1IJbxumef2/ogZAAwmngGTVDDa8DNWV0Ck3ccbI1jbYWZtnRCA1uuwMrg
pWcIk9yUvn5uv2sQp0JRHu1Bn+vIu75Sm6FzbZM5gjqQ88rSEAAO26qTm8hzBVlUeARIJYLJPPVl
F+2CSR4zi8jR5zIFAZKcDZDoCeX24fq3bJ3AAJ0buijT1jY24RBKo7hkELFDDyHEtSGfJIlfZalx
Dfnrks1/4KIrY2yKvhULklcdjAUQpugzCKlL4O4r0ZpLSs4cby/r3+NieUFMKRk1aaTjQlmohjBm
hd7K61O3mZ6EFgZa7cHZoBvsvVRuol4KB+w4WgBoGzsDDa9JEc2CL4R24va7Xufsic0jBE8LA5A1
YPg/YHpjpcyiZsnNP8qwbe3AtTEaclZHCASo6iYSoQcAhkFI7QLgALUZlfzJTWJthjk6+iaVFHXC
/f5/VEBd22Ku0yMyREm5IBv6gaiAezRtbvO1LeZCFgyGOeoDuhNUCNvsywPoA2wSOpP7TwrrPM9g
m+/AMIEEWwSOib8acP66XPxpA85qaK9DX3lGiNy4nEO/DqpJt2pTWwM6k6/vrq0NvLbAxGUUM/Rx
EXBNn6DnpjazTXjKBBzvZh8CYjpPINKDhQB67mhzF+Y7kpackLdZRScyGhUVRQWIT2XGEet9OI+9
hgfVDgoumk183at9CAFAL90b7AHS0l7vQfsNiBLdGQ//ADRAjxP2xbP+BPr31WIVHfS6ehmf0Loj
gFngRRhx7wScz1bcBGh8qJJeX7vNyLi2SBd3ZREHzWTkFAmq+s2elhCRyv7ce5QOE+TCfvjtv7RH
l3plr5bMYZGh6OfPdx0a+6HpEbuUFxbSNItLwQm8yxZ3hExo7KQOt0GUvPzkpEAFFiKOO2WX+toX
qK4IfmMDkcTZEJu5xvWkMmESCTF5SgcMUjyYVmTnyyF0B4D/o3Q3Yi2Xm+QwKH/SAAAqAAXsRCh6
fMDIt3qTLyW0+fzlYfLCXeHUdoSJ7RprdnLgg7ij3HTWN4Pss3LJO/RwKzCI9vfOIYfkhVpMcX6D
Uq/B9ghcjvNsRhqCYgu9kuFEZeZVFetSr8Os9BWyH21KIQhVcMkKXYiBBrem3xz4aIVNm6jwSLIB
GkH0Mr93WAI6lDQGl5/fJV8a6es07TiDov73Yc+vDLBhR0z0sjCrEiyFhg997Ut8B+ZNyF6+9mRD
uc7R9xBr5HWAb8bUlVkm1KRFCG8Rm9Kfqrt4+tybP9Oel8elx+a1oTHBJcV1vcNLp3zt/v7dZS65
fCLLrSVCdghlTIIi2YcGek2rNEFMIebUS4UjdKotJp85i0QXgR3JygR7ZCdL205oyqQYwwiEW7tp
B/3GX6ls/UY9d7y4zBkSe2p3YlHEWQF7hAoK9YgiCQeishmkdLQ4iCDjBJcZ25ovNEIHweOp9LUG
xO2TMz3UNlR/lPNA8eN2YACryUVObXgdpWdT0KNkADf4QeMHSO7K0NXSz5LBItlBRTvwCHYfbYa4
vQipMnSRD4Er1L/6MrUXCGDm070+3SQTVwto4z317lMY5yyBnZHqjEBUoPxOzFNRU54JR4awsCkF
rjxAiBaiw3FbuGarPIT9Dnqm5fI9DCOnnn+a/fgH0e3dB9G5Wx2NeN0KSThhbiiGQv4KjcBj+IXc
6nZ0Lxxka14ccv/v3fqdSeZsnASjBz+Djtij3RvNl1H6orcQ04uzgz6DClzP3AbMcRHktHX0DwUQ
Xr3+AVvuoOILUBIBVBi5ofdDRsIzbsoO9ptml2fnQlasgvAOqtcCIrN5pbUVJsIKQglUWGVilFJ6
ClUo16oAfkI6vawDN0sTyF/OXg8536aODzkgCgokLwdIEkYTujCHCGhUSJ/HP6pWPrcjZMlNzYnl
yq3G7900OK0q72odSst95aPn75THjpq3JzNS97lUn+oUFFkcfTSycWigPVwEzBokFziUmJPQVOR6
iWIBmzesbKG+m3tKrW8HxW0cWhnORRGaLEd0HOpPUMWGqHLW2yS3jGcocc4gX4IU8Jc0pnjRqd1l
DVQgj/pDnTyKn8zEbsHvhNZf3YZuNKjg49DVqcCoLY7Q4d4HPXJn0g8psaMejG4PKPSM+X0e7Noc
sqrprwUq0LHbnU1wdiEjBIBYWD3nwNpl34I48WbjMKXHHu3m0GWUbOXxukdtJP/eTQzzapRAUA5E
Xlj5Bfh+NfI1AlkTSYZzXEiW0vwk2L3XDW5EahgEbEKTwSz5gRAgrqW2LtK48qt6t+ToaIgMjoWt
9+I7E8wuTXp0kaKeVb12NEigTQ5um13ryGjTF25LTpptY0tCfg1NyPQVBPw38xRWkLeY8z5BU09x
6aPYiXVIMr9cnzNlY9IAypGBZ1c0E3SEjPuSpYpB3JtVftfT92JChMYaslx2KrMFbdk4wpsb+auc
6rs0KImFxO2ljMmP2JhBBJ/DiQW5OpnTfD8FU2jXorqD4mOF2z30s0RiD2ZWOrXSOmBYLG6EuFTt
LirkXQQSHosU8S4eA7SyV31gxeUMyiFTbA5FF5huloFtK8iDh+sj3upKwYDRSqijORcUBcy0Qh9X
qQKxwIj/vxt4aCFyDA1o6NraSWfJj+keErjnxheVXdgiJPkd7xKzUU9bfwN7iVF7ORZns0SUKsiX
qlIORZrjmblo6V0TT8SGf19wIOiQlp8EewniYyuL/769VoMkCGr7QFmiuMLMg5xXOqUXqHyjz/dD
PzyC6ASUl8MjZ743xqqBoAOVBpT4tQ9FgKjrC2UkdeUTcKSSGdrPtWUWy47IPyNRvrRNcqzSaa+0
qhd1I2fHbjEZaAR2ZVxxZOkD+bY2FlAaBm0hdqwI5kEXNFqzW7vxOb9vgfc0nNaBRlQ4gv9YAkby
RXJLb97F3AaLzVlYfQcTOZZUTwZRx3dQsaJlv+yq2aF868Fx3tV/kDMGaBc4dWIogKqxaGRBGMSG
Ejj4ppx9akNyMrv4RJVvDe3fs32q70wxUZ4oWqLICUwltWJDoBucc9Y0c/bLxhmLvhRZhLvq6Mtl
L8ixlgEnMC8wooDwX1+mW+jnWaAeuZPn8SvHX7fC7toYs1JKPS+KlMLYfOj2Ec4q7YmYIBc3XbiK
M0i7qjgoFXrWlsS6bpo3TDYWj8iQENB+QHT3p6BA6Lfr/C7zTYNHPbsV9NdDZBbNzIW20jMMUSuC
IwFbooW63I/rg9m41L9bMya8AOcji2mIR02NliyorBd9cYjz0alDYs3RwJk6jjU2AxJKUt6pMaau
Gepj0T7mCqprZmfpXejOIJ+5PjbO/LF9m2mBJpCixfx1KhLG0yPIS/79dXw9expzUV7kEGlc6oQa
2PbUJvfm5WwU9X85DibzEMzKFFUD1mjQlaOsCjd5lu6vTxVnN7F9mGK4gIoNnOB+t7RfagigKhCR
QZMb5zDjrT/9jNWLbcBqQCcPYSjuvukaaoBgClVTaHSXD0trutfHxNmnGhMhal3q6wSdLH6eQw+k
xlsZ9H1Ghg7H+vlPLGkqWjhfEdTMAolZOc5VLCHZgR2UhgP0nWOrhyy2LnJf4fS3mLcZXI5SrRFc
Bj+8ANMYIlCmhpUKssKrUtNJ83uiEM8Mp5cgqyHbMXe3mRifoQi8M4f4QR8T0UqBqeJ45fb0vn0I
4/vlUo5kNDG9qdk9z31yihv10hmKLY8aL1XLs8VMcFJl4A8eYasEZ6hpib8Eq7Wah9BV95ArEGZb
u6Ptuegvf7y+sjTEXpttGmJWDhtMKfSPYxmXe7Hbz/TwTIaKWHmOjpCiBRJy0FM0IRtBx3He7dj1
NrvMTumEENo5FUYcTtBmHL7HvK24aUACSkwEFZyEHPH7kan6EELhFsmT3CitpEXSO+dVEjZMgFcH
ssIUvQnydGbVhDrSAWxKcalDuX8wDKfkijTwTNC/r9ZnlodwmLUEWWxBvi1J/iMVJ07qYKvM9W4Y
zFIQqRFBxwEb8a/03O3Vs3inHnI38bT7wJu98CDYGkTe9wOYzEAIsOPpl/LGyMQxKYohFxnD/oBq
YRI6bZBynG2r5ENQiAapKhrRUQ9hVqqEoh9IOPHIGFAICTWLtiOB1uo7yKC9DnTtB16/n7Kxo0E5
h+c/QH1oCWErEyWIa+UiUX8/7yCk5ISTDapT/YhTzpruzdbW5tOU2EIJfYTuV1pbCtpfHiBAR7vU
F9S+BNUyhd2inKH+Ie7kyAs6VOAghYfcP+GCkTfC7rvvZe5iida1JfQH6QNl8QJfQrEov1nujNda
0XxsOUmFzRWBECR6udElhs46xumCHNlNQyPU3m+2qPSA9mSrBghRdtIHHlveVnKbCk/+bY9xMrGT
ESaW/7cnoAYX37U3gTPAr6MjlbvkMTpxR0jvCqut26n1pOoNLHbIpYMPy84qpzu2wBB0Z+RpRvRa
Xo/lmy63GiKzhMZkdCLqmpjSOLMVowETQPUChQxLFaD3et3W1p4FdIyyi+kqoGTMhsrDBTBW0YRe
Tfo0qBCpq0PnugXqAMzJRPC7FMyNNrEPbANiraqN0AqVXy77roueZbyfLbFLFI6drWQaQRZEgxSn
igQB64k1qdRi6ZIalRxoNod2XNo0mUZZ2aCNk9k8Js8tHpl3BhlX7PIqDCVUwf5yfcAt9QAyvfID
5TKcd9PnCMQRvGFurRhE1sAnCDKij3yRc5IGqSGXNUIgFQpGznBPHEoFgLiEvGF2w2XX27gMY5xv
FpkLVJ0EhVgZsAi1tf1QgFIQQgzIsfvZcwwGRzpU/UfjoIyhcB7q/2GK30wz7hmQSImyIKeDHV06
WDk5mmBsnJHo6G6Ex/IYHXhXqc0Qsx4vXYHVhq+kFnzzBONdcIOzURR0p2/F83SQDpJNeQCKnzyO
vy3qxndTzERRNCaPMnIQdIpnO72PkB+ILlpo9Z81QCHlR8rsAle+mdzCHXdI5LtBY08XGXKF3NTS
xlXy3bcwbi0kbV9Dea1+hdQVII81nPG2viGfyZ4WEBHVHXMfoLZiD1xN44201jvbTKwFV2Y5x+AU
8tW7yYkAWjFuAXRwidfd8Aih/0O8ePMtJsxW+lLV8VzUr4lb6luqYIHswabsXpAO4TW/8/Ytc48d
u05oIx1Dq0TTHqTGXsjEO4xprwYba1eey+aBo0hMgzmBjdnWrWFf3zSAtitu5fOOfY6PsFVsecpr
JHxhKCg7FNfGvTAV4m1VQcNA18PaBZ/f3gAKgXNa8dbs9e+rrVkOZWRMdJ9ATGOPBvvaiv3wRPnC
UNJ+Srl7gYa2axPKxB+1wIpFMnyESp2JbkuJV3Dtg+ShuguQOuQE962Tf71+TOTpQVIejEmFyJM/
GnILcRDBCvQDOvY4+Q3qbNfGxcQbqRzmsW0xjyKYnFq/23UuVQngogJ488fEkkHV8jKNMKBq/jkZ
qdvEGlRmFA/vVSedb6sxsALlEShrCA71ViU1hOMxm4+i9ZQyEUWEx8ygRKfRjDKixW4v/NLBkkO1
1GZPdAARRttAiFyzF9iJ7i7hARo2+TfubWFzKtAFayhI30EdjNn/pFNKZQxrelug+CbUhiKEm1f1
TCfEtuG40uYKv5ljQ8GgtHIg6k3tT1psiRDtkfXoKOX7ErTZ6HuQ4twdx/zx+l1P3nTglVUa31f7
swkaJPAJ1tvcyT7loEt32rfm0kN09qAD+XSsdopPXjq7wdV5PvY74oYXdO4eYk+9v/4tm/d23AP/
mnA2VgRDUlSSim+Rvg97/YXSGWqueYfSoZ1//weoOd7YmVgR60pf6wEWuINeKWB6XltCyghrTLky
QER8oydoMorciIfd3oz6q4EyUSOIocXR9BhogqBYgCCteyXTTu5423n7mrKyxISNTEuDWhdhCcwx
toyn0ASkgS35M2WDuxEr0IIsuCI1dvjQ5hZ1dBFP3fIZVV/eQ5Dn30xkyVU1yYwYs0254RTQciq+
6jU+75ZA5+5DoFyNmAkfSqvkilS0tS8opSN2piVXXCYS6hjXbDAXkXJSFEFKMZTWjR4lkE5N4Fep
LEo4X3pGCDL0P2Gdg9Dl295gglGdkEWWx9fZKx6bW5wA00nFuRZY2Jo+QCRxZMWSzdmRnDWTmVbT
YZyEbjbhPqMteZLTPk1efi6gLVk7g0vJPtN9c24gx2g6vPDLWcfXY2IVmIR5iRHuEA4Xw697OG/F
o9riWaDxf2VhTCJlCERMaQA51BjF3yJrXc4E8mwwIUZSl1FMFNjIP1Gl3dpOLtIucL5TZr0khNZr
+fxfWqRftBqVksh1XLaYN/FOBC/stKeM8sat7mrYbsOXfxBG6Y66shteY9DKoqBEDXCDrzGGIuVx
dfiGCS0kuzpqvoLYAvhgXToV3h8651bEm14mpuDh0RYNPTHU5WC2vwyl4e0AzlaXmXCit1Pam93r
Vqe5pMyZnvUzOr2s0C7uTCfnLB9vQExkqeHw+bJg9XpBcKDT8QsagbwblrT5FniLJWz7GoloHKZn
fucY0H+nJL6pL92J+2YnPM3IAlZIvpRu9MQVIuZcqdhetkDIi2ygUSzZ4xZrZxEUcvvPVPAKxCaB
zUu9bIcvAj0f1UDvMAsbyKp5kvQOwpGqP53oIJfDPzlyth85ID74yw7jhp0gtHLXwE7nLZ5qj/70
DRnjvXYoDgIfKbrtkm/WGJc087QaAqGjKRbFU930EDjB428xA/22uOExRr0G+Y/7+80e45MByGeM
roI9egiobrPP3egS7PI7ynqq+JJtHoovqpcgzxE8ce9K2y7zZp05+LICpNMmsOu+cqn26tfYpVrl
kw3IIoiDHR7b/JboCBWU/mspWRxBO4dBp/cwR8kHehsQUpRjikvoxsiktLiUW6IVcmklNzFpaAem
fcEAuXzoGCmKxajmZsSNIh9u4jErvTLsHH3Qz+WculqW38ZteDKk0RFH1TXJ/zH3Hcux49i2v9JR
c/Ql6Pnidg9AMq1SaWSPJgy5QwNa0OPr3+Kpqi6Jyqu89UZv0tEVOhIIt7HN2mslN4qUJzR9HGQd
+E4hEanx+s5Je1cvy1OoDJegAr/ijy/H4K9PnK+MmumE5OWAy5TTTZ9xNOiFXkoOBKFX3vkx/1HX
13ncrb5/0M5ZxKkajSuMtLczryaOWg3+FFNBgNLetBY0MRuVfT/CLyal+cw+DDGfWV6rYKRMKB4u
U7iA5/smOCJTEHy1CdDWlR/FqHcnwOmWBzm+pUa8yaMEUNb1CJB0bEPi23CY1uun0oBUbcAytXUj
p1w0fNJZfjNDpKf4XQS5WKKfmuCt6MCHMkIHtjwaOTb1RTHCxSggpQvp0KHwdBt6Y5C0yhyWo9mM
bGxhLCITYMx6XQ84hEpTLExS/aBWqTMliNYSiwJSEN8A2UiIj4+hxh1F93nhF+0zUXdDjEbw+koV
y7xaK2KALFfBhOwgftq4JHzPikv9Jr8exu8WdRZY5inRJUnl5IeYS2NRgFo08kzPSsBBbd7kkPOe
btTw3K/NVeyFnsbUZXx9r57K3aUo6Oyl/rjBM08PfcEUUqT4ltqf+noQVqJ/T2EEVdZsDaF2D+0O
GXR2Wfz/wk0NRP1/ju+cAl0mUZEb9vh7PkoiQ0of+FL/XZvl7pI2i3rhsszBNlGvdkKbJho8dV64
mkR89DWIE3Y6hCWaB7hlUy4ewAo3u1LQiuashQp5i4v27NJ3zMJOMPJpckjwHR13dBdlyJMg0cv3
11Y79zJ8XNrZq1sHRd+Z09KqSwrNNLnKX0rfOk2gysTrtuEG6JRm8kInZ7vwkmO8T95tv91aJVOW
5VXptiuxqF4ueR1n8xgfP2z2QGMTuiaD5DIezN6fKp7wczJXR6zdXmnQrVIvgVgurcTshbakJiG5
/MchQ5TPJGKMBq2yvzLJFwzytKzfXezZg6yqtLSrBntbtOZ10yV+kEOzOO3SEKaof/x+ky8MZs4C
0LHAe0grWH+Q4HXyZDoRG8KbilwYZjqP38xpzpoRKD0dB4kFzAO6dMZdklqgH7vUn3B+MmjwQhFQ
/0rIzxWzNbIQk8mN9wxs7mG0FFriQXL8+0U7m9SzNHDUg2MZVf55Lw+ncR5kLR40QhnO+eH3BlSw
cK+bLVIVxCX3tZetCSoN403kO964THbhz8RNN5dUUqaj92VlQfaHO25AUHf+fIdoLQjjXq+WnOsH
o4JCfPGY9qeaPFf2Bqx8l+hvf4UQ3ww4f8xlFRLCIww4aU6o9/kiu0PCq3RRm0vvBRrrAs+8qnfd
ikAiy9iE7lRsZhWHhAgCEKYK5qBz3hX9pUjyXKXM+msl5phR3Jg+oC0+rIF0yiTxOFp+vQDPDao9
8Pe+PwLnbdCH0WZPXurg/W1HjBZdycWk/WCcuhflB19PARBH1MUuDHj2cJsaDhzq+V95tqGE01ta
bOBwX1FQzbc7ex0s4qXww7fJUQ+9aEkvS5+di4WgL/6fUafj9yH3EOpFrI6KOb3sARiIEZ9HHr0G
jaRndij8ht4lVY2z0dDHEWfmD20vTp+EmGeybjfWbfNLtoVuoUhjbYeVjrwYUh6b5h4ivT5kTS4s
87mIFtKTU0MDqGER+HyeryaGBBquzhTRTs87h/bkhCG4lG48+35/GGb6+YdlFbIfBuwzPGIBdCfJ
i21I4tX3J+bcGA6l6NXSJyj63Eg1WSUttQ+Q4FM4Syy+ikj+e3n1v16H/xO+F4ffr3397//Gf78W
iI/iMGpm//nvffme3zTi/b3ZPZf/Pf3qf/7p51/89y5+FUVd/Gzm/+rTL+Hv/zG+99w8f/oPP2/i
Zjy272I8vddt2vwaAF86/cv/7Q//8f7rr9yO5fu/fnst2ryZ/loYF/lvf/xo/fav30xs/H99/PN/
/Oz6OcOveUUW5/Hr8/w33p/r5l+/EZP+UwVeGHSbFjxfBw2Zv/2jf//zR+BasydqVgUbrFl4KfNC
NNG/fqPGP5GAthTHnrRP9cnJrov2j59Mf0wFoF9De4ZmW7/9+Wmf9uivPftH3mYHyIc2Nf7uzJvB
r2N08AOpGo4HWHtmkYM5dvaoj33lxfegvF1MCqtKCj60qWTseM6FY/irP/PDg/FrOMfSKTBVk8DJ
HEva9llWkmSsvP7Yb0iwsVo3hj56twpyRo+gi20AyAuY4ZbuZaWOX3X370af3bSYtmCV7iRGBxpv
KtBUu3yrwHH7+zqR00wdKGqDZlzDtftCW4XXIpBZ6lTehFmZYhH0YB1it4JTiuas04cT98e2ftzG
mUv1+2CwUerEvmFBvO+zCbFN4fSxDLCLIRDANUKe/q6wj98PMrMhXwaZrZ4iQvDMjxikqF5hmV3o
210wuL8nCWc7hJ41YOJBdgFc5LyXKtEVoo42dqgL0w0YD9ZVBQ6ukq9aU2EiyZgWIbU9ckDmNRaS
CufljsqHClFGGq55fwpAhVCinkusNx4lflckvh69q8ohB1AwBaDUHgK3BLY07dpNTZtXTQ9/wFF4
dAzTV/JNS7dqGbOqzFhKg59D2/ggMj1Ao/fKEs6dWaJ6N8Q3ulN6Mf5/GicsVQcPkeeuHF6i/DnR
3pqm3TTWeKDDwHqdHoK4X8Rptp5AijTcJobcFwIM9Em5Qg8ieACeTbozyiNPK5aQW8PIvLR+Mtax
fLYjRtUXaYKPSaeeIfZA4bLcvifmk6T5NWDhm1YV65hq0FAsHrXWWjrIRiUh0hLWo9HpaxpdG/q7
JfZje8WLU1inbho2jA6GB2Yw5mTJToap16ZLLuFJ6Dorkre2etc1ybgNl5Y7bpCpkGd8MhT07okb
q9nwBNM2qGuRalXlL0MC9Vpeo+EN/x7YHWHeK224sEXmZfnIaIFCxfBYqocoql0F9fWuvo3Q0JUp
SH9r3EMjsTfCQ0ts+pBG9L5V9Ff0jHoUyAMrDB4cwv3WrFJWZua2ripfCew9TRQ3F2DS0To3LFV0
td7oNSLucJckt2mJdvqszpajEZ3CmC8tZ/BGSHxkZsHCzHSDfvTRTc5Gmno1AAZVs6mRYiM5XmBC
jxZyOp1Dr5MOnmx4XwK4HKKExIW6sWO6jAkU8YCBCgDWCA3h6snDyFMQJ4zLdqyBXUKPV7wV7aYd
D3mcsaDrvTSBXvrPpDaYJLZX8cjNucNEEfoFTVZBqi1j54X3t7Hwmzx141RBpwIcHYW7jUrcsKv9
UpoulyigF7UngeFsQJbZDYc839fxqhdbxSqYEfwYVXRVGI4boX0l6iOvSyg29Y7EP2J5CLQbgOB3
UWIAGt4zPil7VoFXZhVc84kQUgc19A9uvKFxYUHBgleoxk4NkfyW6G4fyZ5wMMfZL6JQXJoC76O8
0cxa1JF6GkPVLdtuYUFNxzJHhiZn3M9jp63V+KYYyYYCKRcWvjkaG4tfZbZ5Z43YODNb81EBAwJW
jQAxnj/mRbcoKvTt2zdWIlfok8qxEbkOTopq22iWp6QvTVnfphl3bSysSiNWi9dUPaVa7MbGbeH8
5LUG4b0Wl/4pTU91YzFDnhzY+wp0e1rIas4XdVochXZoTBUd/k/lWDFCnZVRdkyxchfEnQx91Au9
qPwWJABlCIJQZIWTJHHV4kaz0JL0Wtsdc/SGhUM27Xkhj2pxbdQPaQb2+FuIDsJMPQgIpYc9IDU9
eEb10lPUnxDbXYBqFW2HcpmJdqWR8FgFiLjzHach6xJxq1K+sjUtc+0IzNzkbTRKj4iSTcgxPXuv
632DG6kpG7N+Guv3EQCvhgu/HRDuNDbTcUnLPABpsclSjbOJ31uK1h1HIGyUwDPUtUz3QliMGqlP
m2rTRtxPSnqlBMFSpOp7qNFNpYenWLc9zZgWFpeoFbCzoV8jfUc6RBvwWSPyWI070WXMGe7JMCxD
7Vqp77vu3obeYdOGrjmUrjlKrNTgtX24MPNn2j2HzZ3MDwGgYiQ+qXrCgvCnnaDcZ9jI6T6YSuk7
oP4yo208nCKt9SValMbRz2nOdKkiYVv7CQ12Spd6WnUPDoSlmqesUA6yXIXl7YjFEvhGp6csN9ZN
G/h1V7rUAv2FRC50UJciWMpwF6CBMegtVoU/TdiyoYpcPLQbFavYRZL1ZJ3gcObkQcqjtGq3we2t
+9JXJPXUodkWqvQK3q36Trg01NysV1ggH+oucfs2watxquVS4U9FLVkswKlWqTmT6NBIdBAAWIBn
oORih5uw7kGzuYsdGKng3u4oi6BepgYa6/vgOq6AGLJhCtCmGpXqKtAippeJmxHpIzvtinxd4wwQ
kiKhLtDyjYrfYG3U3vYyeqN1eDHTFAd11zrgfbdvCb6E92jUzpFgz9/1YRXx4zA+tM59jKGH/lUN
x21Q1MwJQj/JYdi01BV2wkbdYPl4o+D1M6t1nx0iTYfYE3RmC8uzxd6onM2QB65dOCtSZh7XFZ+W
SLbjgPWpZDh+jOPOdnjUIliJXJy04MUREMW1hYesF8z4K49CFlTSV4YH3l81fbJUFXFEl5pTvXUg
8zBqa2VWFLsLkKWSPpgYCcKaMLOq7eOFyRKfEIG8Qx9EIPtRPVqnR0ilgdEOiKOMYMeQvhyBDXDu
0+A6GjNXCy0XCoccBLlAekTVRok67Ds80sakKzVrN1yNN2oIdJbmLKoC7TXT+qEiAfu9wIaCaE2J
VokzssCmS7PPfkYj+FS65tYoUdyqMhAAIf/dprccIuxa/mAK67Ua6YPaOV5B8o2RQKLK2uW83fdq
nrG6t5Y4Ub6Jsggpg+syHmEHC79LcJHFj2q4MnN+lbTjBpYbswnWIcGzJhyx7fSbxMJl0l8Up11K
Ay05+YtwFJeYd6Mx+ADV+DGlayWGG+zcQ8Jl1QrHZmo/sMiid0ls+5ndL1HeunPiYhfb4c84wYsb
5o4fgpmi0o2V0lBP4UPJ6mbE13IKUpS3MEr9RAMIVYSwKWi2a/F2I3O5G8IE7Jzlj0ET09MjS6YN
cN3aUr9qjGilIFrD8RVHvYPMLbhcHPV20Ea3JdGRa/qPtkP2KKm6FVoZVopS/oDLshGq5ToRZ43j
sBDulYpzmlrQVIMot4c6Gmo7cPmwztueO7dSU0DLr+gbPQuvpXzUW2ywaZNjIHWcy7K+03p7r1NQ
hDfZDjt0Bb3ono0WjzwtrG9iab2DE3YfVOOR9MV11vfwSwsmqf5ut9apkTazja3aN5uwgZhcEIMW
0nlqDHGTp83RkDH0dAev4fqqUZK9CpqhsnsNmpLJAFWaRDs1avLgtDpKNLJc/10PHvx4mga6YmTM
v0oHjGntxI6WCA9enzs2FRrRL6Dt5hkbBAmfh5jliNDFN1RlxYWnL9ODsZ8Cn+iAgshN4Dnu+Ch9
/mrtpuYnZRW44/L7+Z0JL23bUFFPBmeWAua6WSkkR5SdRJYQXrJGbxAbkZU0XQ0qT5GXbuVm8NMV
8lT7S0xL8wTgr1l/HHfK131I4RC9k5QbGBdxxZow1adgSuvAm4kE4DH2Lha6vsZ7n+c5K3pAlQnJ
AbQ+eVOXC6Dey2ynHrpNi24TvjCvTf+yotqcu+b3OaK8BqJr9JtCkenzHHnUOGljd9Mce59vo2V+
V7x0j+UaQnXrdA/Tu9UUVlwDt7OAP+n3oBkHayh1m2u0SCzgthxQ/vT0E65TcSmvMKUpPseNWJC/
Pm6OdRG85EZn4uPgOQO54A/b6KWFQGzjRv6lCufXOBhjWQoaYsG6R3GNPi9EJQLLzNUe+rcBHqYf
tfhx4RR/zclgAHRvOsjig9RyjoUGhN8muY4ByKr3dbe8iRYdEC7RqtpfTnLOAUq/7+tfo/2CInw4
u3odSdJp47SvCpIxArHQEzr7d50L12OqYA73IdIx/YsF5/QS39/5G/th9Fn+qU3yDjwymGuIeMEb
IIHk5otfZRO5RHPP0yTNlm66ZXwx7Xom9TUtM3Imjm5hJ6fE3MdLGxaVRmSiTJfI3sh1AgrPdsEP
CEhwTC9d2Tk1zh/L/Ndo06Z/WGY5ZHAOK4zWu2PkFj9puFT82Mfr9BD9NNCBGrrRJromRyQcbhOG
NMPFbzh7cD9MeJYlCiV0U5QUn2BDC4C0dzbEcS8c3XP3EN3uyNmjm9FW5ylzR2kgvderuBugc8k2
A/Ddkxh1vxbLS9fw7MGdWBzB2oVE0heyIXtUCoD4jWksqIq79lFbGFfGA4BSPnDla/sR3ik2c2kd
Uvf7af5CWc7NzSTsDpFoIGVA7Ph5M2O0Q/d6rguv8gGEhMIaWq2HFWLwZ6QeDsaiXYLYYdH42UG/
EvfR1kwXiFaOydMlnPeZlCZkXZFhNPC/MPrzhFkWF8TJ6slpfmq8Zt3vxENyn1+HEOO+1DNx7sI4
oNyD+NAEmkKfxudZV041pGMQ1d7U7oN4qAK971Rqt5aIOJo/weV/q6DwP5YJPpUWvi07/H9YUHBw
bf7ngsJSPOfPb88f6wnTL/xVT8DTTi34N5Mfh/f4Yz3BRhcx+v8VG/oo6sSe+Gc9Qf2noSlUQU8s
WBwsw4Jf9mdBgf7TwXZCMwSamNhVbPvfKShMh+Dz1QD5lwYiioncUvkisNlrQ0g4KaGtQgdmWZaX
NEjBKsW6ihBSIZoHsyOYMHIGXRSGpNYqUSNvIKo7kIewbG86c1yWtLzgIHw1fZ+/amZ9bU4y26nx
VYP5bPU50y4KRZ25HdMQqBKCfw10S/PieyDqIMgSgSEW3ZUK0x7Apz9NnWNiKZOLxvzMzf803rz2
jmhsHE27SrwabdV60PoKqrBGE6w4ONxhoEDosjeRC47VF4fHl3yUswsKT3AiBTEpiGw+24LB6KoE
OQf0dE/dS3q4DhwY+8QE96U8pWO4ElbsC6fyadis2lRnTRBvpK34VhQ+frgdZ4of01BfTpw5nWsd
RdovKqtIaelqRLDwovxRFy+pdXRaNAfat7YFIUeoD5adsvh+yK/+N9b+w5C4TR8f87rUcqsM6sTT
5HUJ/RMFIpin74eY4+jgMHweY7bCVR6FTj42CRyGFs15/DpcGVftHfEtQPkybLVb7AlgFBeG/cWn
9GU5bdQCwU2rOl/UUEeFK0FmY1xdqzcEGbCaaqtRNj9yI6Ws6Yal1VM3GoDZlSpYJ59lC2Ii9cUs
ky2OIRto5HLeI4UyLmrjGJWx5SrCuq5yupLCuB1Kx4uNeEfKcMKAroqk3uW6tSDkqVIbzxnybS1f
8uSuLZFdMuNVa/dI3aN/Ni79Vk2XQ50fG2T1oCSxHPWboahPRqrsFbgBobVtnGLV1ToLmhfOd6IP
1iQmzM4lawd0nBn6azzYHhngWDooByCb2ajqfqxqv7AHliUT01K2c1BxGSDPW4n+xrD5sqW1mycq
0h0waEg+iDbayLr0C27cpZXuWtLwU6cFC3c8ZTv2HYoSpSKZDrwo1vnGyYzDpNSMAvSiFsPW0SSS
CmCj7KhPophJXfUSJOeE3vsFaImYzIM3C6TUvDCRrnZq9M3Y67pOVqbeuEqEJDFBn7SAiHzkLAOq
+BAouoojoMWDGJ1YDXNKm6UZdC+iyB05Cmqpvop09QrY3xMozjSIP6auA85Q20nWenVvt6mHdtRF
bw1L6NR7hSWYqqCJOM5XQiWLzLD80K5XynAflSGT8TuX/SoHs67TItklwMZrHJDq8PoWyR/kC/tU
9Xk3Po6VcgdysCXQ3qtEAcq7Lhd9XnhjmV+A5p3xsXFlgFqmULxB2XXuoOhhn5O4hkm0UxSV7GwR
wwZb7UrN1b1jBOsOB3gsYre2222fFEgVqT6AaMhbjeSYa63b1d1KhLaXI2pvQ6Q9x+cyBDw8Si68
R2dv92Q8VQSSFBmZWabCJkMa1A2MlsGiW/1nfkBCeRkgBQhuGIlGM3Oh3WU39BKhyTnD9XHYWaKi
aIfRGgcMW/XUz2Kcgk5zU65figPOeQEfx5m5irKz00GJYCDVY3Sr+PZ9dW26xcC6VeUZmxS8zNfD
nVkj0LoICD33HKjATIBslUKPb76yEeK9RqQ97Ney6ZiIfXMzLHDVTT9fkwKBgvZgA0F/Zb/CDtjh
9j+O6ycgzMdq/LnJqxP+bmJ0ARRvFh10Ns7U2A2JN5ogiIjxJTpfD9VpUFomzXz5vcWetmxurz+O
Nr3UHwJLZGxRFdUwX4lyCTEkVGIAQRPlgl4KNs6trE4RjisAcUNSajavnqoCJVPMJ0JdRZaRlyWo
dzYFEAeoT9lAwo5w85Lb7+d3ztP4OOpsfrwsam3sM1zqSGV6XDB6kYH+3IbpoLCGdCsgOghfPy8h
4XlrEKLHnrHnz/ImWZdI4pU3hgUa8fFVLRhS+ixFUs26MLczgaQ6MQBCYAPoDZTHZ0s6dOEIfUQt
9hDAbVSwqdSogDD7XgOqDwqP8R1xoUMGWYJ6by4EkllZ4+ov3EvvLj385ywDYgbbRAc+/PdfiZoP
x2ikSjZwKEp6QTfu4jFaxZqP+OMSmedZw4eYmQLCBH1JYKI+r3WXK3bfarBA6jI6gF92El8AYfxy
IjLJ76U/Zeyq2o0u3JLJI5vfkqkxzQDp9qRsOVvopGmTDo4/vClBV0Z9G2aDazop4yZYy5pTEv5d
Kc1f/hsonwHTMgHh+iKlGWSgYO8TDs+/LAEUKNflxMDfbkXF/Qx4BYDC3CLaoFC+DXpl5xSD+/3F
mZOz/fEFQNE45iQJObdDFKcatfICb0wwMoOXT5nNa6ZBDR4ACIJGUQvMsKYO0gHau7WgvjUVMspn
vczWUq2XtH/LVN2P6th3ymCNyrRwHgSBbvOYrzsQNLRVs0sI6Mw66IJkmjEVbq+Q01zn7WsK+Wrd
Ku+bybOyVHe0tUu1hmnP5nsK0Ui48XBUEW/OPGQEx72VG/B3Wlj4iYDEWBkKA4kwpJ47Bm7+FWUo
cKP3PTyI5wy1YKgevSbHS+irOSXSr4UG8R4AxxgTuz17zLuBlBUZYaJAbH2djWzq2uvAxNQIFl2r
i3yyHN73mztvYvsy5uwltytZFFY2veR+9jx4IOdB0tt5yZEsjpc8RgKsuUcR7JT4aLVpmgvDn7MW
sBHUgiYRhZb47DpVQD2oQW6hlyivmVWsafAQjRf2d05v9ccU/xpkZvlT8Kg3cYpB0L31msEOAkTh
x8vqUX8cPeNeYTaK3T8urey5Vw74M8WYngL6hbE+d3oQpCtY2LbVvRylXqWBziYxNmCh8oxBY0Nh
sbS2/Asbes5CfRh3nodvEitNaTrd1tJgxEzYFHsFAcqL9lSPvoJAgJ2GbqhsEFSgxi1ZXd3jXrh6
fjIssgwRslCAj77/rGmNv9wxONWqBlQeYoPZ0SZU51KZYgpeoFwPweG+dNj3Q5y/Ph/GmB1lB6kB
SjlW3NgHR/QOgymegPrFOtZXBjraLyfjzy71hwFn7/2IsoBap2ni5cGuCYjbW0iToNjedtGiGn/q
uXlhFbXpVftuGacv+vC6dspA5UgxRXsXLIvOA5aPBahQTiQwALPw41QxszbS1a6RKgGqXWUAGIG2
E+zn7rBM0Coyri61+17a25n9FKXSGGTERwXALShazFDov7C1Z+3EXys9T1KBirDN08lKTawvNioe
1qrbTk/96AlI7f1vUL7quWlNb/zkVyEFacx2V0iQ14cVzIbwYBmvmoMCnsFtfax22gqPlnGy3EnR
GmBSuYs29Q1ApnuxAyrjkm7b2Q8xoHsBhm3dgfL0500P0wZorQAuFQ/3cXlHS3nh5pyptoP598MI
0xd8OFbok7VUgRyJV4VHrpYQ2nsS3HZj/bXphwkuyCgEZoseIINgIYf94Hi0DX21a3zwPnm6KZmW
OWs7ot5IL+mVn73XFjQ/oEALVADShJ+/zrDNMcwKfJ2yqa/jU4CywTrexOBb1QTL3oJtdnOpl+L8
mKiborVbtwECmNmrogl0q23h54H9FuhOf2LoUwjLt1MZKj1BxAgn4O37Uw7cH2Yyv94WgiIobgAn
bM0DiCZD335lObE3CLSzZayyrkFgTJpVUvWMQn4acX1h20xEphcqTzzaWzlAWc2zaPpTA1gKRywa
gF5Z40C7IGmhlpXP+8CTQNYEbeYlvAS0EsFBLL3EMddKKK6kAt9MbSDYGt7XfeaX0b2lvHWpsQx7
jbX99O4LfVEDzhTRblmga4Yar6OU28yGLuNwLIo9Gv4XSnuvV+GibwD/nRDKbbk2S3qT0NTXBqAg
J4yzbcVAAS+HCDSaEqSaUEtCWgc53qco58sc1MJVfioBXNINghQw2n5b5aXHMUv66Krr4JAFHDhG
LlYlyb2Bm+sCPNX4BdfWC1fRwB2fAWDTEW8C8NniDYJgCJ1f4Yoytb2y1RslDJh05AL+F9CEgO53
gBumlnGT9/cEuFs1ApBVLxeFoXh9Oom6oMuugkhi9kgCuAp645HsJsgI06DubCEHJfqtWfc71e53
tBfMdpNx2GQxfMTorrOEq1nNoYeElGoGS0WpbngKSUsH+9FktzEkczoeQiWI+oGh+RGlni7QlKmg
bJujszxsPcOO/BS5077XgZjMWatCC4U+cR1iCQA7l5XqV7JhtZmxIuNMa8na1kt3wjjVsf2kGNzN
DWXZpU9CGXy0pW80ZUC3OcyX9ZIL0xdZ5Tp1uhlL7o+N6VJuXnF4wAOCWOslgkKlCUBwCPBoi1aL
DDJDaXqXqyo4lwHhzSq/0AkbhgdSpsuyw4UZrYWVOIBkZwCpAyyq4kQkYGSIEP8GAyxmyQDdTeUD
7UsXtQHwBNXQxEK/IbBEtM5OEBMDThowQHrgTe1z89EK35xGf9fCrVaiAU9XWRsbrEzvSAtxPwDA
SnIfaddEf+ZW6OGkuJnKF5luscYCfY+i+h2giHE3APmbIDCslmF0C0cJW48GDqV0U7N3E9F7ffQw
bU4hrZUY8N2AQ7dh49uJCkQZondni4zeqlVzLx9Aq4di1Kj8iIbWQw3LzZXIJXbgpSHx+u6pciyf
9GguCxAX9R30rWq371Hj0Jbl0Pt2CnhfXyO1Orgg5Hct52deH5uY31A7dW0wEEBBxdO0txC6AVxc
cT74A3JeIhyWrX7oEpCYmq2XELmoUuI20FCjsFi2zAuW0fYl6tQbHpv7kFo/NZwScP5smnTc5PYz
ltKs7W1ZnZpEObZoA07bcBcNb2kLvHnV7YmhPGCc2yEcNn3VvirY4i4Kl2nXLUwpX7KWv5cg62ps
CTPR+mY7PlBi+naf/xCdPBi1dpQN3/RQiTU0edfZ1cYALDcYw1u11B9oIY4tVGdqAtxp82SjLWNE
wnREXkYU6kqAFwEQW0SZpny3a4CQO+gjV2STZADjiRTHGPnGFiLCqnVFSenqSgMLQ59J0ewaO0Zz
qAYU04BznikMJZ+DALQ9BR+EybNFr9Ar8GoucidbDBF3I2GeqJSwRdxeBbICDrdmpsxdQpwQUjId
tI9CubU4MNykus5HUrMxMdY6TRa9XR260X4wuyxi4MJ7H4vkEbwf3OXVsBrazNfh+zeQAAzMZGt0
2VPNi1vk7XFTAw31bjvZABzOMq76ZTrewQp48Dy2afeSIe5Dw63WQQ2lE5sYHjO10ZLS71s0nhSq
fWsQYBVF45bm4NqJBYVBiWQhUN+y90sBmxAVrpYLtwKdOrSZr3ud7PtRv6oVB132xRJRqKchb02B
6U0NzS1TkynCdhukhwKrZmhGXShq7pok9Bt5q43AzgJl3dIWKfF90UDqyyTPqT5soZn+GDjENTWI
IBR1zPLgIQ8h9Wylrlqli1gBorKRBfpAYjdMel/aHJ+roAOmYwUHi4P11Ff2Ona6dQQtrQEGtkTx
o0FJEEwyiwIqZpnERaaLGC0nSq8d0xgVCRSCbU2HT5CuGtPEDsRoGIg6vWYGTkdNlWVYPwpcex46
C0PUQEirG4qK0DDmC4MjE2jsm07z69J2A+Nnlou31Bn21uhIZhBzNRQPTv3QqsoGQyxGg3pWflJS
8CPUz3Vya+FaGEbE1BE4TH6v2S+Y7IQo3lRQNrTixyb7kWbgUS6fo6hYF8YjbaMVEH7rUAPyGM9F
U+V4pSHDW8XMUIjf1iVg71Dx7NDUAfPYYmvj7F4AdG92CZPYURtJWptcFXoK4wmiGbTitN07oYUn
dSQNgOYOzAqw/QHaACP4EMHpHAOOi45NxWrcVKtXNAYaGeDi3pAM8nJu2uAN7liaQFDQ4gve4jK1
zVUdde6oJ4vyooLHVCf/4uhM6rloF0T6bq4V3hIZO2lLYkDT5GKCORK3XsDhQJh2GXJ4NlcIwCpA
CQj1Lc2cOdBtPFR9NNjIMmCSIQX3y/9l7zyWI1e2LPsvPUcZtJhChKZWSU5gSQWtNb6+FvJ22SUj
wxiva9yzZ9de0gMOh7uffbZoJyfqWjtv+DzpXtR+skXOYFtF6+QFKqthRr1h7vJuhtUd2twSr36+
6/0pw49nAPoftD9yKHHPPPpNplaNlT4wA8bVeFA2GfYeyXbYnhfzL2XKTwMdlTGWNUptbDGQqhaU
+yr7a4ZS/iNvXsdI2v78WCdKFXVhGgL/ogYFovt+VR/wscMLjUOoErCpFPdxnpypVU6hOV+HOKZo
JgOwb4Yez9XuxM+lEJz3w+CET+of/089dsyn80zZUy3Bb6Me1SBVrWQTKS9LPTBN2MgGVwstePL6
+wG/lkrYiNvRUXaYlBzmC3kzvaaOsPp5bk+8yG8/YfmmvhZpBOtkwgCEEmpvufG+CBHLrnPU7L6C
I/vzWCfq7W9jHa1ONSBXloBrQGftPUfuNmkfYX/z8xinaqxvgxxVnQr7QliVU+yKNzmGF9zFHfV6
mcfmQJb9Krg7S548UV+pqKeXbhqL86/6qswMva503qLEIR8gwap15HOqT9gryHYn2RjeBPzPOnlI
uYJ1/q0Ra/tQ0ry5yVeV8DHnMzmwuR1VT2Ez2dVMACb98gbjgITfD0uf6Ix/3sX/56/9H4v38wN/
rYO9lnblxzcGG//kXwYb5LVlBVEpQyVcmFT/KuIBXKGnyegTiMRYToT/YbDp/wXBh3+ladTfi3Hb
vww27b9MRRZhm9L0pYem/79J4v/G6kwaRUCx/EbJtP6cSl++1yqVhkBScIQDd/VxsAq85b68i65z
L34550F5AsKhf0FDjP4jpCyYyN93hygWoxQlA7G26/Yw7fQdtzjcpDp2p4jO3+zV++RQ8GHp+3J9
7sM6cZoxOhgNnjFIQpjd76P3iVhxYfAbOheD115LmwSX2ea+XmvXX5bA9T/n1teeOLJ3/tT382wZ
ysImhxRU0bCOkBmhtSDj6Fbj5sT45QgwjYBbZaY/RfToDTVaF1KyEjp5nUb+rteidaa1ayRamxJ9
tYLtGrKyodqGiEyNcvwIw/LOEGUFlSnyOMOKf1U6iKo4UB3K28aHaVAXM1rJ/i7qlUOmRV6qfKj9
4LRKY8vFPgVwQHcUKMA106fi66uqfBqqT8u8mmLgANHwzGSPrtXWsswZaY2NxW3TPIZAAt18H/eP
rSWjPD2kakqBitGaxYW7gVPUVCAV9+oA3WjOvDqvnFC6krvNEOoO+lUlG7AcB6GRemesWrvvPyr/
KtAuTRU3Y6yNTeEzDn9lQekGEGub5Depsi4B5U5SmBsRtlA4zHZWHazhpQs6r+UUKUTKy/i+Fjqv
kT/SGL2LaLp69BCYsFv8BzReXkWKZxKIV2rwZgHmUxfgKyXC0ixjrHj8tbpgTbKOwO+uVXdl/VT6
kwsqtBIotePipY9vJlTEUkaJf7CsaV/qgxcFkJeCyoZUYk/JvizVjSwEGyu4G7het120YuO2a0l1
IQI+y4qw7YuLDOPvzr/pxl9Bf9lx00ZxH6Sa009bPTLXQV8fwoB2XXcQuWXX2WekvmvtZZG+QGJ1
BHjXZbcJ6sYNpHdiG6/UatdQrEnD6LRliIa3QOJlEJhsQOH58Av8MpdqJetto6TlG1DCD+9LG6fs
nwU8qLKDlu206Awd6cSN5/uKP/q01dGPE3yIGgQGyirz5g30ttFJf1crYavxH9VLNPLOz9/ZCfSb
QS24vpKmEs99DLpGYSpbo7b4WXb24DW30r586vCuQSJrS7vJBfnxQpyzqVDsztaIcElsa3sOEj35
M8CmiU5iY1Zw4Pq+sURzlPjlsokGv9stxD9skQoIOM3lYhpkOcNqusYKw9H3JAF7NQXE4h90jrBy
8g0QtgxOIEFIhjb9/Veouj4ZWSeyucYEfrHCsmC0awHwH6XJ3EA67hIk3tEqTFAqcV8SFZBwOH55
9G7FWPKfeTknjhbj6+/hDPt6FUxxODYyi98TozuO48ZrAcTGLng15n2+GFAkACD1Q1jVDiX8Dvkj
Fgighflt1GixPeT+Oh/7rTor++dGSR80/ArOLaBTYjbY4OZyPJM2DCf8+48s4G3pYo7FQKuW65oq
q7Uoif3POH1o/dxDNQJpoHabMlhp0Zu4sI+LdpP56i5qD1L2WoUDkkvRa9m8ZsX01A5lJDuqjPJE
y+tHSf+cwzc4Uts4fKjDFJB72EpzcmXK5VMhlrdFYHpi4XVsoHEXs9Mqu3pWvUGZSAFOXWPQHT3p
2L20rWS8pOH4REOvBM9r9t0kbdKKjyuR14UybVoNxB87kEqZbT9u17GfPsYzgeqR/IyLiObL+77H
iIbkMHUubv1GvdKxo2sGzBwK/dDOEhAdBIfJ2KGwV1FSxxL1fopoqE5glQqcPNFCc3foYNpIT3ey
DukMwBGFJ233DG287GRidSUn0r5PfvsRgbzw7XSwsIoba4DxXaEAAFbGqpD3mgKbav6V+aZXtFe6
fhlFMdTF1JX6SzbTfZc8BtX7FO+r8j1WNp3PPYGdckgfKa1cPVPdrhzcMFZXAuUOdE+9/kim3sYk
IKDBWUJHEN6z9LVS3g28A4Tm95CuRT13svE+FLcd2rwxqD2kdEzXdVGFtl6Q7RpmdB9qhL+m02Ro
HAFZrFbbB526Yh/yMsFyjbHhqGPLF1s7UT9mhseYz8Luo1lZQnhBXr0tdtlGAObNEmGjz+Va1j7r
trhsRmslEY8Qtm+FUt8GXY6HeUOLapyuepohdRavs8AEUhUU1r91lYbmsJ1jod63WCKwmGtwzO4m
DYY7o8jJE6ctUSrbuKGzSlxUEdyP8oAymzm4Ls1rsZB+D8HeIJdwUoNVoCQO7BinyspnsWsv1bB/
a3J/o0XKuudP5FW6bXsmZH40mFxVYquYam+Ymu3cS7sildyft4m/izhLIj99YQ+KtM7+8Hq+XEBb
sZsEGG+dG8GPCnygFsm0i3S+/XmYE+Sz7+McIQxFOzTB1DDOH38zh5NzuKhuJZRK+Hsuwi2y2rV1
pZBaoX0uTp8au3QjOUjos9dzvpqnH5qrPQ42JkqVo8MyKaTagorbuXl5FVmPobmP+3OEkqMoEAgl
PDC3bBRbUO5M5Whni0a0KaLOGIV5afoiwPOzmRhOSyQ3nObVmBINYj4IxtPPE7382e83XxjJKhd8
SeWCrx3rOTW5rktVimhAGb49tncRM13qhRMWPKbCrUd3M/nh5zFPyEO+Dfrn5v9lEYllIgZBLbUA
H/94XUU3+WbxusovznHrTuB0jKURLgiethQRR4d9KjexqC2Hfb8S3pZQguihWSXrxd9+iSQQnsP1
dL6i+BtXWUalfAQeJDDoGIkzrDQS8CXoqF2y38FGcZsH6EEPETbpo1fb+kYm/i69OFczHWcm/VlF
MtwgyJKsJ007WkW+XyTxIPO0mTg6YxiQlPwQ0QDVsDmZrkrpd6ipl7Em3LbCsMoSfycX9Q43fuyY
ZTsbsAPO/Bs9LVd1ZG0mP72oil9nXv6pqaGkg70Ea0czF2O5r/eMXpqiQLCYmh77S/Dj4SNeYWuy
W3JEYo/MGXdhpBVX5zSZp1b6wsWDPsUy4H99H1eVaVRost9yfypWalhcTtq87nT5UBmTQ2m4buEh
WHV4pgF/4srCiwAyINmSpFVRPYa9LIWelDl3bsjNH0uRzFnUp9mDdKlpe+VzsVw7V9D+jZh+H/II
BMszNUrKTu7cJHnX/KdBOpuu9nfB/H2Eo5c4KErX9oHFV/VL33Xr6IZWoW1eyavMrS/+AyH4qd3R
YOeF7CXpyACPjgNhZL0rGC1yHJiMh+hlNVAuyJtzJI3lhx/vh18GOv5w06kg0Dxn6sg/p28LjxTz
k6k9E/d36gV9GWXBi75+A0aY5X09RT1F/mNMP7mks3/mM1v+xF8PYurILReiL5KT70N0uZoZfjG1
rn7RedEGC2CHZgVsQUchn0E+O96pFWF8Ge9ozWGN1nRglsuO17vJbYftw2J0XW01R93k0MnOPN+5
8Y5WYC6qeg0+1eNhOHiLOWS7ny//ifXAZsHVzxXMp7YtE2L4goVJiyj1+3z6iswdP5E62GLD50v6
vkTALBGXScHlI9wEWCaLdnyW+n4C0Ibo+e+4xyy12Kx1BVOtZV5FMBtMxJPdwkiH0YzSbZORTjY/
/zy3p1bn1yGPKtMQP6lAGnmVcoVZW2l6wXgunOuEIvX7Yx19AXNpgQ80KlEa3uAZKyrv0A4uKIbJ
W4MGdS5S7s8Gcfw5fH2mo88h7sQQagTjxQfhjvRdav7F2nO8Cda043O08hdLTiu3SQcQL/fEQ7by
veHGdzbxR7X5eYJPXoC+/Br9yM28FbVSzwcIHhYcqbx5Uc27xX7L9BNnkh5D+VeWwDriKhaC250Z
+9SH83Xso7erZUlgjoPPDmcvsg7FXaJaaV86wtrcTxtl+78YDxcAbiWqriiGcvShxmNRdP7c4tXx
Nq/aa0Zjnv2rxXE7cc931U7AxviSfBnv6LLuV6msxw1HRXC5IFv9BhBtne/+g0Pp1Bb7daSjQwn/
W1lMgQ7d9FBuNYLsWlx1rHX8x+X63NVu2V+OFzDdBxMEjQbEX2ocf8ogMolMY7+qtwpY+LAS1ued
K06cfxBCJTT8ZLUD0x3NXhwIejNrJZRYkKi6+Jg6cZNn0Zm4rlOXIrrmeO0uOl7NEo+mro4NoxcK
PgDACvQAG7ScTvf8z+kk7/PzzYQTz6XSfKGPgKELwuGj/Uad4fXlPXta9NgeRI8O3SrEVGW6WqKh
FS/DveYswndifXwb82guYa+Og1BwRIlCdugH3wsVzP0UDCU/MozqTLzm6/lF7KGcdOSB1On650/v
3DMfTTLuzRn3XCZZ9y/98qGGDSKH5zgHfz+kuWzVCuJ2SBCqcXQupmMopoPRgMi5C3VcsucnEBLX
WhercHf2FP578/o2mnm0cTa5UEiRymjxFuqVOz8ptwK8IWfJERY3mXZxDrP++7NjQBP9DKA1hhbH
kPWY4/0qqnPzB4fIV/8TVnkuHeFE4WZimC0jul1k7X/5l2SVoJhVTnBw9ec8rLe4T7fX3aPkRl7w
MO573JlD4NZtedvjJ3cbeue0JctqON5gRBAOCjOcgFDAfb/gxBLWfaoGN5Ried/P70q2bUqok+G0
bs2Pn1fmqRvG17GOJAdaFytBtIylpQ1a9yc9uP55gBNLH5iGGlgUMb74417+9YIdZVZQNGEOYoPi
XyL4s+8iT8XD+OdhiGv+e9bYUmhywTliwzyuFwS1wNFWpHkC7n3ZwLLtQYGTCoe3AQ9S/UOBJSUO
xUYXm11j3ozaq18IH1B47SZv3UhAl6WOjhZDIgbzzStdw8YgpQ/Z2UaPleoUOdrcOrL5ohQPRXkp
di+ieWfKrS2n2yoq97Vhub0w39YocqRCIQ35LpkQqWBhPPtXFZChetPSPROTzPPTXdr0NACxbah0
d0Z6J4f3CfaUEQlTY7rOpAK0VbpBIP3YJtNFkGTXYiCBtmPbKGubpmVFlChshThbGXO8Au/WwECN
35loGKDo/q0FiVJv411Y39QTWnzqXX2wrlNFXkXahKQQKbn80vSaI+EYXE3jSxZYO6UOnEF7GTEU
rkJtXwtILU0AKT+lu5nYQiVgSyhspTS+bLPO87vIxebMrnI8qqE9OpZaohrQnUaLrnT+gFCqe1Ml
51749I1foSBtdfDK0br3Q2VtmswBu+04kIUEdzJNr5tYt2FlAwML3buB3MT06b0Cs2y7ft6li7Wj
DGtTgPuZfzTTW8EbnrTmedaTfRAaH0Y6rucG/+auyrxCwP7Y8teyCXdZf4OU7tSFqjohKghDTfaj
1u3Tcp8Z9zy5PGnwCJkJDSTcfDFr38mi9zSe3Dw3V4lBHkneQsDTYQb5eHfPw2Ew/HtTFbwMnn33
mc3Xqpy4MdbBkRo6fqe4vao86qGw98dnWPK2kRkXcUBytJTta/Ej0LR1PFhrveq8ws97e/KFu0wx
4Y3W/laK0F3042EMCaRpf02SZBfYR00dHr3boIEMXiXVL60Q3oyxwoX2ZZICzxQhvYrStiWirNRW
2PZfNdm8NWHw6yb+bPANp3E/Nelaw0yfRb6Vcjye8ROt/Ftx1kDiN2Wpe416W3e6bcVP5lDYftm4
gnIRFqlHTp/btvVVpxDJLN4p1nOn/HmQymel+NAv59nW9YelbREV9brqcjfQDRYu/O0KT41aJwdN
OtRdsjNDeux9ukU7tx4ag+pevhSt+brqpEelf4BbeJNF2YdPmHiopG4qTatBIOwv+Kzx9VVISMNe
fDuWo5tlPSRnU33qqlsEC1JYX8UNV1sLgdioYtKOhbIP+XjA732027hfizmwHBRXYshW6XzlW6En
TpdEkt3VKdRgrEXl4KnV0eLD043w0u0wzinVcB3VRm6ThetlIhkc6lNoXCXhRCeF7NiMVlgi4BtS
57buK44fXfdw87o2sfUIoVHV3jeKcj+Niid16SoecOnI5N0gZ6vavIngL87jR1n/0sQ7sSr2pYlu
gyWsJ+WK8FB7NKp9qEKRlp6rhmSVWPWkPl7FRsuSyBxDvxX0bgWiS1DCIaAfIpNUGGU0LHP68P0b
vstJottx+NKWnj7c4nx8wKIVywUTngUQsD56CqYbdFwU2OuSWq+lqNuX4cts3qjS+6hfEYVqF37s
pgM8Yzr6afBbEfjya0y+TLZSrFljoyaA6rXByDlPqpVEAmzc7qoCB9VCdFF1Q6p67SWSj3xM0fpx
W+mvJZtkF9zX8U2ZPym4wetN58nSZ6/2W6W8m+i0pZpqx3TgLBFfCNPYxPHTUNyO8KCzhHA/5UWZ
3nv0Cb31FDUvAZTsNvmMaOQFF9k8eWlzO5cVRvHXllHaibKfK6LEI2Or8+0ppTtqxAYMmE2h3+j5
NX4gOYJEf0fUtlVXuW2orkr6h3FuXOrskbkerMpKcYVC29URuzobZokThxZMjoADYlBZl00c3Fgq
eWfq21R/Sq3M9xduCgQTqfLg9+n1NCE5Q2aR68mDrIVujM1sUtQrkedYOBlK9j7PPAh+82r7xB7s
GhVZz1PuWEXtzEm7qzNrLfgE5pXsHvj5+8C5Ff65yBewpjkMmXAtT8ouru/6XrmklXsV1OFKxGsm
+DWydUrWc2igehrqzaDVr0M0Obr4FPmbmT84RG8N1HSFfWVCr+RPcGE0KDNG6nHer+R8gGSrEbDT
/yafE8rMA87pYy/sSrJjSkgUuornXUUBGHYXbGc7YezeAwjdQ1BAWcYPopgFOrADVr3pVSKbocNR
eyfH8lohzsfoOJpEcjfUxuvU36b5EBvbllTthGarqoiObrzEVecEVXKw2nk3ReiY2prjB0QyeBbK
xiOAYla7Cz+XYNN0qHoQuemqea+UN0J2ofcGEgR5neikMHKIQS7EB+hBFQ+x+agWe2pzO7ZuZXOT
lx22/v1bYgxeWimruL+nnLY5ML0g7PGM/xUMhmuwEDX2tIhj3YjZDgvJa8I9r881y6ugNy5SyCxy
thaN2DamV5n2TpCDuCjaKubf+SJbPvJdOxwvEsPcBBWhBd1zTH5AOHd2YBWwzfCATHpuUnulozdl
NUzZoxVA00BLPr6rs7kZCvIMmR616BHw0FovU1f1SZf3k/3cTBsOU6fIZC9AmND5qzDaqnn0LES7
rnoqCL8Y1b2RXVf1buxSWyw2Tdqv/FjYhsNkF0HojeptqGHdft+JiqNKEGbDJ4MfYhGN0Ja1bWCC
LWoLdwcpyTAS/5S91bhj6/NjgQ1QMz359H07IupkKEjk2eArfh8Iz4X00cx3JYcsk2d3yUoqfQAh
wSbu2e4rotmiz8W0KUXaYN1iJbLqkw9xCOEPcGJn11x4EHKVtqUUnjrK3Cy4shXBgymxCma8yTE0
GELfFpTLYH7BqMo28Kaa1Edzvq3GnakcigSHdWla5L6uXtZuZKmXeWutg9Qnl3N0E0m3G8IvJst0
RJOwJx/j/OpQwgmBdWUXxUfUDVvTuJkYIA31rTCldpzq27L8NCzIDSq/QK+dskhcQ2jcpijXZeHb
jcXduIVwZG2k8aVIHwzwsSQL1nRe7aqpn5SArTibvcjsiDK4kyLUbIbdjyNa4AwzqdL3VDMCTC43
QmJtyD5xYyPHVOpJRaLl42gT+C9tJzsykkC/U53KRFY83HCSRP2lWj77UeOWUClm/NYFP74xKAnG
WnW6WvW08aLMuQWJL0iOouCXFvXQ0jIv6zI7EnuvJcq0Zy1NMQYO2ltSVLZvkQaBdKwbPMWg7B2S
Db6ijjHAAesuBLSWVowYaqy3vpas5j/fdIODEkGvxj6Yblk7KgqwFoVKnfxu2LEtXmwIq62cnix2
ykiK9k0B2UApL9o44r5SrVqWq9x/xHAPInJexZ4wXGj/KRV+tTRR8/VsJbvcqq/rRF4pFtKgLN9P
8XOBIbmB5ZcvHgQ9+i1awypUbknDWlU1FA9kNCh9KA1QT5qfP9ctp0AyWRMlnHwlOFDEPH0v9ow6
1rVZ19s/dXSOQTJX6Budir040+k44YRKP/vLSEelnlGaeScX5QL0Zpe5G+1ILNmKHj7oV6ErvvPf
t2w9XU6Y8jnbmL9rd/waKWc1FNfoIY59VbpchO6TG0vrF9eLHREIq2bbrs+1jE4Uzt+GOep8+H7q
iz2EUFeHyK2wiOFmcZQpXMj97lxG8al+ALZNdLKxp8G+5bivM1aj0kJXXfoBgxc/k+h4kT+lvzGy
t5MVt6azCMgJG2SmEWIsvSQo7n/55gqjIRdmxQk/rrLL9l6tHBTTHofy0nAha+F3cj1cxS8N6Gdw
pr6W/8Z7LFA7Xee+AjmNFMvv6zRLxriJJ8YenHw7uuwgzrzXtwto7T+rW0KPf6nE3vmX5sWwz1z4
A2cttU+sIqYZT1MinaCeHcuK8qGbg0ChfwtFZ9OsW1ZRuDkPvJ5Qg/CoGCoZS39a/wsB6vVcyUKN
R61dfb08ascH010uyOjiOBFcm1uL8LPsPocmIe//g+zxE1jGt19w9Klqsy8a89KZV8nRxe4J7/Rk
K+zOP+sp+PfbSEegYdFWM3AbIy3dH3On/98AMmMtu/3Hf4DUn4CDvo73B8X5QjiJW6BzP6b3L66z
y2hfOaO9NRxPuBjcFs5p7pzDfv/gPkdo2rcRj7osLQwXwTTY9vyH3p3dxok87TLawF46UJnutMve
QfPvSk/RBZFveOPHdryLyMWEqXYocrvZ6vv24XzO3AnyKx5i8C8QiWnYih0DmuBh4oDIdmn/LMnQ
pSvvrOt2Na+CzYAzdLuvPQF+f7IuvcUdaOkyyJtzXIyTC+Drr1hQ5S8vhJuILHYqv8K/wGTkELtk
mV8t3oKUpnSLzzVPTrGAeGo8YmhswMYQj5b2DDNSLUVex5KCGm3Ex3K1jNkMdr/TYIe7xKW9kC14
tk19auV9HfhopUuZlnHzXwYe7nRpG89bUYTapzynyb2FtUmk0DcWrrLpgAf7VoG2KhObpKzOnPdL
q+F4OX75GceMq7KQBJJ6+BkTm9goO/Or/x5+5pdknK2FA81Ot7xIH6bbM8Mu0/rTsEdfQY9NKvcZ
hk23zW9tNa6QEK/CO0ygtpJDVY55XHsJ6ee8gf7JB4bSRrOHuD4g4O8LLC4CsRyXgyM+TE5/MFb5
HTKIRRHKOfZY2+o+WmFucC6W9cRdALAZbgzOJ1C7/6LTdUUoxyMsPhOefyqMbkr1n6ooH0gmGzFR
/XmCT66uf4c7fq0dtCJUGlya4+mxJXyNejXQIvfnQU6A9ZDlZUJAl8BInAC/T2WV51mvdiF6H+Rr
Km6VlfL75xFOPoaB+53C8acZ0tEIzZBn5qgygohUNYzcErhnEGfn51HQbZ9YjiZsGK4UmqX/ZRg1
iG1fi1ncuuG4ModDNEQUAZjagrGM8nbKa1vLDQTrr01+bQhXbYvjhcblv/ydCm9B6Hu1epcgd86F
27qnwMwzJyyRWsNdICQOa/A3TBOdMbDQ8hhORVGaJw9DQjAeEvt4/DAHZWs2j30mejLUZTNv1r3R
Anrk17I1OUqEMb55k8QvHaVKa0GMKIDfwquhHh0ygFxDK8lbk0GK7srwKkFwSOBjeNC4ZQ7gVDLg
bBrda8bLlOek3j22tQR8+TAJ1d4Mw71Bnp4klTY6WrfOaFEoBB3NH4iG3Wl+nPLA0ZrHYXicIBzH
iBF0oXI0wqyqogGgIwZRiugggu9aBs4KYDZVk19CcbflBBk6jPcptWyhG4njwy04o2+kBJdRQwHa
N1vi5f4Xi//r21y2gC9nSB8lPclUUFdl4ToFMxmNXxZA/c+LRj61NlG/Ed2DwpN1c7SRdH2VWLXc
cyniHWYRZg/1jO8Hpj2Nv9Ub62ms8n02v0zZm9xfGPpFK1LOmL8MI/3t9/ipjJSaotitpuR1nCOK
v3qtmpMd+6KtT9KTDxrz80/+I4I43nW//uSjgkROtVrXcHjihT3zEWyAjL2kKLyAUqG/5IwpVMVJ
xus5IgM0MzAk1F1dEbwSRVTRcxRQxPg6+ZRB6v38007dpcmE4CrP3ggz9mgyo2KeIsPglWVj4ZnF
osoowN03Mfjw0mQp6UGJQ7X7edRTG9jXUY/mo56hbhOa2bqIyQCF4YzH7z+PcPI+83WIox1Mm5UA
NW/1D0tr+q1tfGoTUJutvlL35+8z557oaOm3RlUkYYEbydSTILpP89efn+fcezoqu/xO6tFp8ffj
MfeM4W0GbSwD+m2L5q8f8Uh/U5PqzLrFBO3U/vzv8jj2ea3F2JqFEl54b2xDDT+wDNK2kK9yAJnQ
qpBJZYJXh9pWIN+1L8gADXNXAw1FM/uOFdWh9clcS0f23M9cpYNiyfFGGtCgTNVG1To8K+pVXWA4
3jzk2Wc83uh1fSeH6qGbp23c3UtIeYxQxTnyXUlRcteoQTEOKZPJQ16BKwd2JgpXZcj4nC8HQ/2o
sRxOcwmNouXmXbT2C/9gSbc6oGAIHjuN/UeoKvsq/azsuv1VYbAKJLMOATwH8ymYDCevUNthiimE
tAyG2THLz4F9FilN5A83kya6akegr8T/0/LhaPs4Zd1qDR5BcuBiB7ju5dzT0Wri8BHSGemv28rC
6Em6SAfFkTRhpc3z2urazmkKeo1i/UshBjOMw309mxeTaV43SrueRDhg6URLI7qMfcUTFHVdzCV3
8th/DXEUIh3bHZR6W9yaCuZOAzbtbWbhl50/RDRSy1rHHol/h9YoLdNHZTAuLEyF8sW6S8MSQ8Pd
qKvIN643cV3vCktifCB9CbMo5lqUEW9yDaAJmiKRKu7S/nIk5SlIVNfMr1LrRtRGJ4yJgfVFT5AN
W2VzXQJTg5p2U5Q6lb4PYxmLehqIAZFf7WWARZUY/dLaaVVhiKWVkqOH5tNYCgerS+5m7BX1cLrK
34jLVWhMEFyQg/nR5RNki940GWmW4PZtxJOgbiM9oh8bl95AOeJpM2FKG93LRf+Rp91FHYWbIZWu
oza57lt9hTpnKwntXjUatyv0zUzXbZxE5rAXD0ahgfi2d131Sm7Euo0RBFjidRqCs9I0NugKBOli
nfNakjwq6HdZJNkNuFJOOVlLTiegxO1NFycUh9LWTbt6X9e/A7x/Jv1xsHC7atNVMse0YaV13gMi
xJGr93chIYydiNNuIGC1FZq7prFW/cSaEtVDlEzbUSTDMb/iArJjQZKOIAD3G9ZuVj/N4X4OjFVr
0CpXQKpjNOC+idpraWCT1xeztIN2RW/Mg6B3K/lc9a3mJsbrLkWqNGb9thtwT8aNp8Ukq2p+5fFH
0XKHSq+WmN4FGo+nu1xIPa0HdsV0WCxITyJItRYFV5Ifuvh2qG654Lk9sphCSbda19C6TtZjhWqX
Qg6hA/IVWt6igfPURCdbOeCVtmoIXhRov08VutMGX/vprZyJOZ0f5PR3qCOy0rHN0R/FTPMgL0Bx
WJVp67QMZalPff1rEG9D1fL8SZRwMxKuw6R4liVE1YlIBKvwqrQfFV+BElWXw/RbJdm6V6ieE/Wa
jWjbVgHXwZeC/nwgCW4N60CddbusQAS6bGt1cLLjl94sXezhcVeCNxFzc5iuJpKWw7n9LK0Xn7Vj
hUjP44xo75zA23k1dte5oXEJrT5LEg+q+tNoZleUBHyNMOwrkNVlkXFoccCS++hA8zWXDgUbrOlj
sV9h5llKNxhUbUXp1pBQ2quBNxumZ+bqphIzUvLii1YRrvKsucoCaCjTa1mIt9lIawlkXGrR1mGd
llvh/ShGV5kSz+5o6vRvNdvS0CeO0rNYiltjypDMk2Cs3+DTvupmedWl4YVo/SqIiIh0TAORFFp0
f7Gt2s3FW9AnmwFGS5XO26KP6ZXOmxYlPAnqWXmY29+GuC3Kp7YOrweaZGJzm6Ph88PeRddiJTRw
5FexGVe69UumCVd1bNjT7aAJhINojiJe/Ml/buiVRm7aXocBTTrloa+0u6R4naxbtX3UgsL1jVd0
AKwWkj4EzRVgQeTKlYThYCyGK3orbh0WNCJHd6bey+f8l1Vk8CxoIpmdHWEnmV7MCb+8XePtTRNA
X8e6iGCd1qpJBHIgx8R6cyq86zqpwOm8q3u+v8C/7lSUQ/r1nN2Hvr4rogcaN/sue+2SycZAzLHI
FguT/2bvzJZcxbI0/SplddV9QRqThDCr7gtm0OiSzzeYj4AQYgbBO/VT9Iv1h0dUp4fi9PHK+7Y0
iziecVyIae+1/vUPR/vU7tKaZ6wIOnl7KtunOsrX5+ItSmRrrFj3afb7eWrg72+LLR6C+U1J2yAk
p41WNUFXnFcKDA2xLq34LJhVq5lynQcVNmocPqkX3lEotzVzre7ISEdFcdHi9jDKZtTjQVEddXNW
1stCjPcKIL4QHYMGCoyZhDkEnxJXqOObnIm9OeuH+xp7s/b9ggWXUEJGbOknuRQoXfEvuIw4JkVu
Jkib0xjd1qpgoiE3o6q7Lwqc+3CI1LAHLcsFJomQEVhdxL620jP8Kv1TFcHPGGmNY/shQLEs52/Z
zK9VOSiOa729U7HhqnCgq5H/hPeyup8Nq1P9kpPKm2BgmBVnWwhjW8XnTIFZn/Jy0noYckRPFM5x
rNO9ExqNTpoZKg5+i4TFvZVXUfzcJyc7Eg+Lhv4GO8CgCEXvVMdrGYuzUBrtMR08sYO6JGhBpkkr
PoKYZubBJ7yDC3IJJsny13xSf5q1b1EY0mloTNITR2LWW3f9vl1U7onJenHCCaCIV2mdH2ZMvipK
2kWC8yB+esPQGw0OCyHpxSTl3vczxttpb41Yo83Fo90vbjI1dXXmmph3uSNkiqrC9qvwZWlmnobT
qhowUJPINmdpUCSMuwRXz3ct60mpHx05IZv6uK2yB1xz7Th5F+YQI+KPDFOGpBUc3EO38yq5Yc5o
H+PEHmR1dYHkUEekOpP3zhwTh1EIDuSW69OwOzHml9ZLIbLFXIUzt3vO5EuDs3KOaj9G6KwWJGJc
9uGJiVyBxFMc3Kj5bIR7WWZaJSkbnexzVLOz47vINzyxZklnJFzFsBxbYRM2cMlYcBspvtUJaVYb
4RXB6l4qZPJ3W1NLTssk73mbLh680tesemtbwRyi3j+yas/ljUy89vwcLHSw9hiGsF4buRpuzxoT
TRwhUe0K+sfYDxpntZ4h39WoAxdo54r6SYhwSx2qZnM+57tZtJHx+9Drx7nWuz0jaMwkDVmpfUUN
VZhFpWZ26WIZiRenKFoGtVwBYeGf69ZoktEdy2e1UewhWqUdk2wRXgtEvd+X/D+0FF9zvG/ddMFQ
eBDmlPxtSBMv+4herd8f4Yvp/7e+FML8XJzmV2iF/tqwR1InVvIEQiKhsRnl3MS7CRkv3W4rmzEI
OY+4aJUfnaebuAObuaUFMF0D0ZI9/QnHkUfKyc3JPt+Jy5+GeL9CKqewwj+/m3ZFLBb1eRMOKBWs
lqimGhIQSpucR18CWtG2kVK5v78Yv27Svx3wChpdNIk4CA0HvOC4t5058eM058E7T3dCv3aK5YVh
T2TCkomfS1K5f8A1fnG74W4pEsZV3AiEGX+9F004O+ZyNN0LZW5GxU3cvP/+BH91t1WSfqHGqqhg
STz66xG6Bt+cNk4B2/yzT5jPa2WxnknWpH0MvfAdJQP8GuPyGq0pbHUEKNxtt33Ili3W6qmlW5MH
d3ET2oRmOT9KcGQOf/Uw/uXrTRfo2/PeVknTxgJYYG1PvPWUgaYMG8wpfdWbPf2kgvlFZ6uSlwvA
ST0Py/uqoZ7P9KhPdOQHsQimVh9mMwYe4kpJfhi3/+q2fj/O1Zzj3HeZKk+N+9gsTFk4HfKsvPv9
jf0V1vGXc7l6jXWh6vSugiqyWBc+EdqwlSxhf1oqwRnnZrJhZ/7vj/jDxbtWS9UoiKR2nNCI4QBD
lEQcOsrK6Lv73x/nh4t3PRprs0qZ1dNxSHm/VLF5AZP9/RF+gat8v3TXK2BbCw38mqiDdjFz/hDx
TBGMP6kJvsSI1w83aozFlL9KqO712HwOb6o6yiCAIWXEBB9ks+dOmrO5ycS/EXl+Om/4v+nPRrtI
Yw87b7gKnamWzEdU5n+wfovL5qTj7gipAVknhfn8BrdYWy4Ga0h7P4f4HUNxUtqBggTGg0brXZ+2
rZT4WEi7YiyQSoFzIgYd0FySZXdqnlQh8wpdMROtur8Ukiuc51avXSx8l836NFHhEFJpaWWnSmIm
F/WnRfcXAwAUOf+8LlevBwV7n3WzaZMjhS6i655321RcVvJ2Zs+HA1QkY1bFOAYr1r9+478f+Oqd
kdrhvMjrGnwwwHwXrWrrQP3+ca76qzeF4cZ/qpyuRarnStH7Sy62VkHJjwdPlhypbzdQz35/Or9c
A74d6FqV2hyjqK0TDjTZc2Q2xaiw12zVKO71INvGqiH9IOj4FQvlL2Kqq/0yBPk5JiEraGnjw70v
gzQ4WqCStugM7CTZbgrjyL0/B/n/3yjx34m5Enl+/t9eiYeX87+tX6rmf/+v87/9N4fg37fk5b9/
90388xP+0zpR/gdzHw2mzFfsNCm//7ROVP7B0J0AImg8yKnI8f2ndeLiH5hkTEn1M/w5sEr8p3Pi
4h/iZBAxwerEFvHJ/1L27/Uch10XD1lMOXCdELW/ZYhpVZpE0XlQvnhTESgR629sCRhyCDf6Z2YN
Xmj/5FyrTNv693X4+qBX6w2M7GpsMw56XKmBtJ1vBE/Yjo+d361YfJ3I7YL5VrMXu9OrvqdRM2BA
B2SoYkxnshaNtmwQ/LYDxdwnL9O/8x+A/tlPl+VqYRrj6jLPO76hdtmcFfpBM79ffGrbbFkT7Do3
j06zxDab/ANvkqJBvDIXLlNFnNI0M18Nu8S9POg2juvSHr9wA8qshxn3rRYsPMUUHTDSQLkD2cud
MDGkzJpMPiKngrLu9zffHs/dH9f1u4/j17b298utYiqiklqpX0+q1fqyCIuzqCDIPfuwTu3KJ9nx
LrOFxscKC0fwfNNvwhOzJgwTDdLCw4DgM8UpXyjBKU4f9bcToogn7aG+ITYMv3xAFCPx65VWOdIJ
ea8SjJk1g9Hvxt5oFpt61YaG6LREugs32fviUcZjYYrIEdyTd4GnBTpwNuOAqCtH9gQLOvEH2LVA
575JnH6p/6Ss/Zqh/e4iTHvEt8K2n0v1UTjL04M+H31ZdGf6Vn+83NbP8aF3mwS/Slt6HFswGDRU
pDWNPiqUS4NxpDHJXDzVhuV2mFhLhRMtpztNh2Av3gm/wACytKKPyB8D3ZXfplAgDKBLHM9PZmIO
2Ksv1dabxdsBZyzvskxtghDMy8PpoXoNncGBt+ydXyT7tBFu4LnkO+1lvMPIqwjU0UoLI9t19xqq
dJ4RzWpRI3wqTOw+vHO6EZfEVHR3vaV9lo68aukfZSN9OvKCnO5+4gv9jSU1vbgTVYhsGJaNv0VI
w9rIaey5iDFulXBza0Of5FlGFMytysZ3azNgnF/sUIxxi73jjRDIy4lMhtWb95OH0Zch4fUtxZKW
5RPX0EnQ+NdbCnzUFUM+w0XIru/nAdRAFxOIdb+eoao/gLTNHsgMnoVm+J5io7ObN9DzLRltc3oL
wX9mtivALN3Vb7LbudO41boXjRJvvMn2zGk90v7mmz4zYDPXD4gEZre/fzGB968rk68L+u0Uptr7
21OpScwTdVlRLMVp4VtVr1G+E6VbebZkRKect/EJFHnbayd3DslhCvvDGtvUCwJUiAIWRne+yA7y
DP1G95rkLhZ6PdKP1kX9I2yjs608MhGQag/9CEisbpxuMRcyIXq729HHz/ts4B+GZe6F2wZbY1/g
b7rCAwh3rZC/XOHKs2pW2jb2WzNB2NQ6ITq4ZLOwyzyow2WI8OVslgRLgPZ88PWKCrAHp4riMfvM
Py+P55X0WJcm1E2ntufPR398DNfRwpwXZvPI1IYKejdQCd/yAfmyXBKx7BHd0S7b0dJ20bCKP9TL
irlOpj/Jk+u+FfEfAO6MvmQQZ6n1Ui6ZaGokIW5KVeE03qcEc09Ut0KSmKwoak6muGZgV87swBnD
NUHVIdMTrI2aIJstnKSRn/sKJdyxNpXq8qLPk0Dp3bZ9H+4RSuUv0ts80LfdW2tjU8g/4dJPxpjL
+9xWnnQ/p/QiCMYWvMXN7Cn5ZHL3lYBWwkhVN5Pxy9wG8gtSR7fG3TEQrPQB7rVL7oxZ80ZHhVfH
xsCm0JJ0hEqClfJkk9kwGbYM5jm2eyzrDO2xxyLrZMvMu+7K15pooc3sA6LmXiExwrx8yo5sxTZ5
nC6kvXV1R7ocXK7c7hyQ4tIWnFw0suVMwpgOB26DrPnBOBGcyr7lnHeIGyaZBl2MocmGTA7HghgS
I0UxA/iSPFdPKGX97GKkbmJfvP5iCAfJYQp8iG7q9XFhxAd9U95pBXshf0ShVOBKlzx/bZY19vT8
IkKvhxTH1+XoSUsh98flbJXfzF6Hu9OWI7KSdId2HZ9McW7wybexOTqdrz8OAZ6nkJ/k4JSZHUlZ
BH+Jm9qWnPMq3at27hZP8TuJ2i/VbhEkGU9yuy83Oay+/IaBmbbMTfViXB6aZfksLb9MDp4rD2Fg
52l3A0KhuaXb46bubGQ9JOJgeGpnq9FEWz4/NPeVffkUwWhi8rYRcLBLTifpKNO+MDeh/Siv3WF4
6Tdp4mWy09QmvLZCMLO7zpNVK65NEml4fS5mehdzpax8XbtcEX2PPIP0c2x4JzkQLE8YTeQ1IUn2
Rt1rWV9nhHkiWNp1sQ3nijtEFI5oCo9qoNWe/ElShh6uR+cU2wyh4SPEjCRw+nkb33HHFTf6u+AX
7vlZumOaMNzWPu69q+55KO04NWa72NfQ5pqQy2LF4glI91JnJKze5YbB9yJfxieyoIzws1lVt6xS
j/Jn1O3FoGjsQgguWEKLGAFjVOPoe0A6ZvQLF4hgFlAGLNAsMxqHwVoLhpRso9SuRnSo5JfnuEbv
JOYj417VVrV+j3ClwvRsoW6yOLiMlgCN6jTbthhTzKwcctYpNZtuI/braquLRixayrhiVJBkbwXb
sv4MDrxAMIPJMYokQ+ZF6TBeyDaZfTywmF4McT2pK1p7hFvb3yfeBbsb+GX2tBeLL6VLOJSfP5+4
J2hXt32EAwwnntqIuZfyvYLQmygHLj3ZQfl0hWUGUu+DzkM6YXfHLW+J8sqjEd1Jr22JYMpICL5k
8FFRB4Z+/qF44Q5VIrQ6K7qJrY4qkCQh8bRJ+Z4MJD1xvRjt4SXda7U9rlp80GxJtiK8hprHS2UN
lFpNEBbmWFrcV/9ozljOQrI83yOr98nm9i4bWP+W7jdO4bJ4uJjiUled3ZmfhObliXU1qk15j3aU
Kdz95bGjSLlvZrY62vpbDS/nnsVzNM8rPhc77bX0OKDdMi64uBQHHlf01AyA/d7tVumyOmSu5k2B
IrpNi6vtR0+zOy90VMwnw1smRYa600BrJyMROIzsnzbUBJ0ryhAvPLo9GC45UUEe5M/QPl4W903v
wBucKKGF1T4TDFRML/e0q/dIK6aQENESHk5vXbzRikeJSJPCa0RreO58Ul5kt8ysEw6fK9WlncBz
AwDOnHmnp+Q+3WDpCqNaOUSbMCi2uJ6ytRlTeHNkp3QWws1UotcOX9dmu0DGtlcPw+PCktzFKnyX
/UtALhg3M8rNk8h2axM1Pa+3CWdO1ullFfLcdMQ9n5ciKeUFJBB7sVjrhLNVrHcxmbadBxExdlJT
cpWgvqXe30qqwdTIVu4JRx3QNFoK46S5pek2Q5Xhg+wZiyggT7DHJS5Q69QuTSbdPsFu/tkiycUW
t8xhGdgkRng4vxyxTPvMV+lq4HDRXbbSbZh1TuMhbludD9wCyJK4xA276EMmQtAgzaPWjeT2vIFl
8jaa4lP1MLdiCROv0JqtJ/uQbHtmr8ewjD3Xkzv2zHvJbl7iDTajj4uDijFVNYA3nGjSyLElWWVI
DNFKrTObuGQzs59TnVjdZBJvopATb9VleSyY8ZqXO9TgxbOOgX3vRAS3epAmo2ilDC656Cd8HUje
s5LajZ9bLxfM03rqRlOmXKuRKZOdPtXbkldydeYqM0V/wqtxpy5bzaf7CipvfkBVTPBqY3dBVTl6
ZJGQhLW1E35muTtNVkgJYPFOc1trg7NVb8J7HjsVj12zvAv9hcXtI98K3tKTxIK3w3lq5Ppornbf
3qY7TjTkuUMnjgE75HXyazZ5GJSRLT2fl51mxNvTVtvnxLDBRTmwbqVJ0FEVUDAn74pD0CFk+/yO
T9wf78mIs/Ex4eljTG9Auo03TKTHz6/+6rRc5HcqEe4S33p8TTH7K3ZAPUjUeN2MyciOnYaHYnqa
a2fyklL92eaLzI+OgsC46e+ZR49O5Oki0o+CRW3G3GJcbwp2+JSscXx4juzZPuKzIzu8BS3jtdXM
zBWo7Rz2MIi74YGbnZU3pa/Pjf5w1k2ElOJKOrllYvFT9KQFMxPWPitPd3eydUSAVHTjEwTg0kl3
I5kMtC62/nS+uaRG9gb9J6GEWZ72zb3CuvHGVyR7ymx3xxmJZRYpdTk2IUshiDUni3Yp0Zy7eUsk
lyHdqG+zoPXJMWKLMLX32Md/exUdhuX5pntWgPpekg4nieWFsnhmEwccE05Ve7HAaliz/Z0O7fHu
JDxACsAmuVTtUXV6ilixtGplr2WbSPAr3crUXVMttU2ZbCbBijJNRQ6NV6G3Psyc0p3vLp7GteY5
fo7uprsqmBoQAdXT6PXaqgitHKFsbOQ3iw9oQOLnpF/qHoj2hFhC7vaLVpphZ+ifJ/IqFgTKygfl
Zv40uY8hjcQRrMD6HfbOPVrj82iUW8h3nN6Rtb9yFuo+GngHPXZZUSCJgBYz9YvN9GQcN/PtBQOL
ST2Cq9qK6LfaE7wTJSjGERSp0ZTYZoVL7HPWA5OlYZk91Nt6x5TNngy7st3Jbm+5QV7NAx/5g8Of
VjL/IyGbV1y8jSRsW8c77UV6kYg53sJ7uQhkRx5qmB+fMmnAozXzjlsVuufn8YHsgUIOjvfEllGu
0mVbA2l5Ly01LiCzKxN+9lmdXRGf9U+hvYtuTxs9aDIPktVL8li/F7qZN3arrBKcOiSrojz3oTus
Wb3ZUBmzuJQMZmPrZuI3r0D3b1Pg1Rsrrr4hrteF/yMEq9XREViGF1sIhtMD3Jo6b2EyLV0FeA3p
DMNKd08Mtimop11UcObOfNlTSpWebDSbzJpyAE53xV1+iEzROH90m2Q33GZbWhUhYFX6gqjwtdI3
mHwobIMT+jFJEY+4PLjZ4YSJv0Tvw9GXFyr+Gp1Na1Sl0UV+99HMrGS74IkjeFK25xvS9OIbft8S
3qEAuo2bPJbv0oeMu+jreQ07gMDPZs3YQpG24YneiilGdwp62QKEie1uBsaQWzjPn7E7yEjtDK20
8hsyCo3KqMz+FVucz+gdXZvL6bmzeyhS0VsNz5P9zS8s8YH2pjAugtdkQTrfQ66ycdRYiquwQty8
zNIV968wZvddsWlZF2OUq4p5/lxs65Ue9FvRw8nfwjk8IhmlXg2qTZ4ptbWSBvozix2JeuJW4B7E
FitMUttht2TbIVgSsOkET9JHGbbV2B6D0j/fNFgZBMe7fJlYJALbSm/qZCJnxnEd2jhAotPTMZHY
Cbez22jcKwZhkeHHwqXco23ZjEsabXuh2S1sHJqfzOBtsERTiiibBK9zv9adszlYrGMfi9dedwpU
pWsSoFypNWU8IbDNAaxkU3AuS8nRfNVNTt6X+aWA578rUKpTiE3BVafmUSTTVsRXwqy92i5iKk5S
RURD6A/TwJ9UVajDHuP1aNm1rtDfziP3Txtm3NfmLsQNejrFTWofonHpZ/gDztyaos5QsCe82Dxu
hM1tij3PhwXxbnX0op28qrzJAby8ZUm96ezNdKMHakTRUwlIMY+BtruL73uL20rhT5bD0eyczxBS
y7JzB6w7k8fpmc12POwsFtUmXvDZ+bYqN9Fir6AeahxR9wXRFxeeMJot5gqsSJ9lY+Z8GHuybi8S
I3sc+ZKzk30hHPFj7lNtMaCY8LNxE93BbVgu3hX2Shq/bM3KcejvitScSp96Db/MjQIKwlA5VA/k
KvC+1idHPTB9yzBJmFZNdZkR8zNnc4GYCHGI7XNauSTSd0S4QXg+UH6oXuKcCK2QDU7Ba9YpoDN4
3xHVM7CG6IbQG41yKSyzTwyNoOw90Dn3N1P3Dv0nsvTSquAie/k91Gsv98SbkzvudHJtntogNOe2
7mdARFxC+WhCopka72NwXFcu782T6MUpFVH8TBzD5E1KLdO55KC6wg9zbul6kjfhSTKebGgyZIXR
wdU4aDyeoyiJ5iDrAL0xsmB2JlsJIMl4/zJV4PpYE5XgG3bVJ2mm6wnHmoLCcTTiaPl67mtu8hQH
8Q/j9b/pgL+ORuoSsw+J4cd8Quy/H02IlUt6BMRGdPO4oJEbbqK9akrGxZvZkUs5w8xiYfRsXaWf
O/rux/Od4MRruFH+9g2uEORjepSLYj5O3wDLWTSr0z4P2RdvyzPY/fynYeK17vj6jK/IEXoGx3+M
OeMOgTnGwW7kT1SQ/4IO+KcjXc1jYllPYgWnNuu8GmiSR++8nHFOw/JH/e9s+qi/XUSeTB5PTPVE
7QqzzS5p3Vxg4GDxbFdzkpegucRMGHKGvvCLKnooq4BeR1KltpxXzize97ACoLwNxAt78rq+h0dZ
vClPveYg7VPZ+s5LmKF5b+UaE46cGNLZ8qTuNS01WgIQSsw9nOatDghAQPP41jyh1dMsqJePOM1h
fYLP7cIurPrzXXga1+zwr8KKgpGVWVued8lGticKFlzhYlv4GF2Q+OSPb9UKyAzIymqD9B729Nxo
UQnPP6Ut3sttALDZ0RC8N6sYxXi/T/YFlh4mTmaDDUYhYcGau3Bzj6BCZrxTMd4Mrbk1UATg8PVG
EvI6dpBo6I7MaFx41RxGTq8zvtDZidgNs+f5LnQyQEpjBNXjOZQefIiL4Bcb7t5+QDk0DaOWJwe8
IryRN6Mz4v3a0Wil7ErAPi+TZ/LFM05O6OabajL/vc3uT7fiywCgCe6zEt34Nrepem01aBz2vkO/
lEjvNBRcgiO7eJh+Vb4XHmJHZ1UvXhZ4joReZIN4OOVddDMH8biYG+6Ci4AKCPPuwvQCPGmbrpSg
oR5bDEHsdMcAMc3tVFYPR2O+TW41ileaAD+5BcEv11Nkp/i1+5sVk4XLZ117GQ8KGgr8JahA8UTa
hX50NCv6fNUA8DcLWNO2fj8jt37Ku6I+vNgzMz806TSPmBsaxh7V3fEucRbLXjQwj4G/nGLNRbwt
7j/UHgqDx/w20w3aedB3uInToEaYLROyprNlPHusjh4aDRg4Jw+NQeqzHUEZkY3Y1i9B2pINDxpl
z0Z7Ie362/wJdWPGAC42KJcLJm7mWbCPI3aGDgbPk+vv+rifcVVkerZiw2blaSZsaRd07KugPLmn
INz/NNb5YrVdv5SQI5CazhdI4NWrXeNYk1oy71nJJ0SVMaFT3caKcV7xDmC2oDPsyj/SNctsIPrl
asKY2EOpJURDsi93sdcx52GbFfyfrEq+HN9/982u95goiuux1KY9prf7DWJ8XLGnb5ntkyWAZjB9
RcDkPaNVulUoNOuEWrtd0RPQgelfg1qJnkBl/viG+9Dqwqiqd0rrDzYdJaO41GmGusccWJ9l4Qav
vUd5I1jtIXX615/sRLGU/sUKqH4xHBUdU9NrElJ9JK+9POqKZQmPDR2QW5231cU5Ib+A2Y29JdgR
AZjnh7M2mqUYHBUru493ktWviVXW3YWbelhuLdYVaecKkKnTI6oFDTzDMcP3rnmLiBMenqP+ZUZ0
+x2Y5Jxdas5SRc1r5QnREpnn4A2HobcV7i4NXW25n0yhZ2/RVl1XNwjPHzDNMmLVUCb/FG3XAsQv
zOy+v5nix5LaeB4fZ4/Kajb7JHgATMYP9QepvKmPvsjgmIbgBcMm7pfqNj78Zdw7jiDZELftMJCW
2b5iiRV2C1NdS28tAYosjS4LfYGTYGUJWNFpVkoWFV5ylQV/+LiSfL2z89eoIAnGALtuj9siAsXD
X7POciTStEex3XrDvvTIKKAWwz4R4zhDsBZT8YfVfv3aPJFFCmvclNeecLRpx14RUVhITzU8rfDa
ER+Opu7lr1Vvqih8dvqqfD0+lx6ZJMBfCFtaT6RPxjMT1Y6p3rQ27YBotgUbiHYbbnoPqnz7IOyO
VO1Hl9S2rZrRS4vhWh7oGox8dZnSl0cX6O2PFSl1wv185uq9Uay1XfoARYkRL/RXmfzb3pKoweUA
h3s2jr63+mzaJFmU7znQFFLdG6ZwNvPQlF9DU8QhWn6dvnZtX6zGL1bAXdNFL73jWqRZ3GA4xtZ3
8uM77JtyTzmoI0aX5L2kD1y7JXca/MnMPTldK0TN9aDioxOutRVLGr94cRQQgWZ9cfHNwlsmtKcW
J3TrmgdZ8U8ryem547knPc6pH2QPO9EtehORl2vuqp8F9XB03z3CJpPdBW+awqMlB0Cyvvj1FEjO
NPMBvrYx9g+Gz9HCG8S5MAdj9nZxcgqhkz/13hM2rTtnvweopEICqDbrdXnX24yvmHZBq+0sZTWl
B4dmactBzOJUWVPJ2LqTkemNDqF8V2rLyTA5CnR6/nHBgjEAEQfNAhrKGZu+V/TkAAW9tZm63Xi/
WCDYscFc4ZEuDqfBxusrIcCGiQ1JtYutKiGjw4vztMe6U5kFJTJi7UZS/Kqw0zvpoQOAY2hCv1Na
C6j6Nj8MkpN/TPl6c79NZHORvk5s59JVfaQr28g+jZbu5PwIYNsZmfqgkGGd74vkSV2s6rmJBAKu
oqD6dUqcvZ+e3BCXynt5jqGfIY9mP/IstJ/UUB3LaPiB/1piNNyANGAK+J6/IqN84U8l0qg3/U17
PO2o5hsnfkO3cBeHT7Ma1o1ZXowOb5bGhA9BudFbyVP3gp+1333KbwDQ89WFlGQ7/Sjd2RIuJToo
eo8q9S6ZjeSsHByGP/E9uz+BbdYYhFtlM2GSPWO2Yjnh4qD/y8JubPBsd3Kjgfltt0/zXWei1Et9
1YlAHWQrdZjKjYGCIvsFL8dHzcb5yAWIPuTvkcrbAiA5R5E0NwA2ndNLssNSn5dMD9rK6ldARlpw
5ptym7jneynofSRvG2E9Cx4wtgWZ2Clr+VHK3GSl3eSP2lrd5v75c3gkoBhLN4ofNOS7ljGJZkz+
oxmDonNhVxjPQTbAPYyZVtI9LZJ7Qt4ZSYdPg7SMq4NUunH8xNAnQ2e6MNI7TFgvULxRmgIeYszm
azbUUZLZxF0Iotgy12FdXKHOKezBofcF2XotPG092zefNZzs1EdJCc8mtMgypdfX7hRuCEFOdxML
aapEelSiRkE0GG20SZCDffrsyYiBJuzIB/FJWTc2mCj5pC8ZNCfoOUqARKt2lH18/zZ605CkoQGm
eoLNVJjpTpuBuEXmYgldQTbImjGyw2ChFVqRnsSXAJ7wFzBX4uUxYPM4rZPXMDRnt60HlyI4uUpq
UwJlFaVZvpOrWzW2hf6lepkrJqaBVIfv5QW2jMtaqQTSfEnxlqSrcrY/f1a9BZKGRKaWdgL+PGgA
Tw/FBnUmCtgbmnbolpSPzO/uWniskj1eIjMf9vPnmFFYu3AuZzPlBmXGojLDaEbaHaJCswYMR0X1
NMI4q0x9lz8ISzzwBCZkFzdf4vxZ40zJmuIl9EbAWPKd/sSpsVLiGGAUQLt38sMZITPpA7ojLOwe
FMYpp4eQ3VZmue+t82d3tlXEXZ1ZHoRd6xGHO9FBs1dRNOWbKV309+SSa0711D2qqK0RMWhYCqhX
jZYmV7MqJ3kJKmrlT9FAMPoIRviJU/03y7zr41wxWBbDoIxSQjkz7fTKsgFz0t3Jdf4nrcDi14XT
P8/oCgHo4g5No8YZTf1w5iXB48JmtmktniO0liv9UXms/Gp1em8pHCz9sWDE0t6jhCYYAksnbVn4
wsRIgChUONkay70Pccf4CyPrzelTd6Tlgqks06Xn0ye+vPupzk1wSzUqtyKHdbJVUxi+yVa2rQzo
bhKRrNP04QwChzWwVx5Q5CzHZ2EirqCrtZr71geW975u7L9Evd0WH+dDU318NOuX4j+mX31Dh1Ql
Udz8z7/+WP/xc/SRWy/Ny19+sM9N0gw37Uc17D9qUqL+53/wQX/+zf/qf/y3j69PuR2Kj//x7295
e26mT4uS/PydEosl37end/omf/7e5iXj97yXBDrt337hTwatJv1jLkM5ExWCxOG7TqE5f4aPa7N/
iCQDYDWvkBMAOMTT92f4uCz+A34a7nzQW6my9UlUUOf4l/6Pf5eg0MqTnz+/OHmX/IsU2qkH+daj
kBKoYs5DopSkExDwN+uwMhHnXX8+ivYQwN+kl6ezR3aopyzMFKYPP7qEXdFnOeBMxnVvrsyn95qE
br7QNygsr9IqHWp09h3+ZItAtk9OvlZixt0LHJ3ZmZm1QWBk0b77SQ92DcNNx1YIbVd1nPhElX//
9dhSRXhqpfeyPSVNDBe8PQ3aEZCG4eJ2BhxPKMOwv8A2YWH1FN2DmZyn7/JT0zqtK3+96lx0VFSK
CIq0wGLir19ErxaaUJxL2S7kezF5a8UfGKPyFZQ6namGYdUUbIW549+kYGOKwGZsGtkWSXmfBnax
pe7Kx8YbdpA4VuLkArckFHWvuq2J2bfz7Q3Y/XEm31m711FQfxx/rirkikL0xjXvrydYznEPzjqu
dPFIVAr3GJyn8WasrckbGlnzh8NdMZ7/OBzeI5MAEUO4a2BuJNP+eExb2YaR9jZV3N0WdOcr0F5n
AACD818HHr8Oin8mkYca/o7zxdU5tuqcdN9Mku3L43GH0+8DYzyb6q5xf0rW+tXpfTuSfiVkbAhI
qS8XjlRTaLSXx7gvTCX8/OEiXgGp1+ejXwEpI6kFOYp2PCQ8JPcggijWGUz8rGj5esevH3+NxWaK
C1lgent15dRF2cTIlqbbRWwXTVJI+lH4NI35e2CQ6nnaGcUfAdwvz7HfHPdaEDooPREZpL7Z/U26
megzyjKeRjVWykDelAmpDGmgf39Zf/Wqazov+hRxTc7A1as+j5uoi3HrtRUQafwGWjG0f3+EX77s
3w9xVcWIs3KhRhcOAeluQpdsxuiRKxi1eTyEnN0UlXVeh8AUvAnB/93U/9hPf/G2/2pd1b5/gavi
5oIBm9hUfIFp4CS/HGnHiEY4NI1Z38XbYilR1yvwSgcPibP2UW4H1fv5hZyemr/d3W9XeirBvu0s
x+TcD8p0GaZiTvo/1J3HtuNIsmW/CNXQYkpNXi1DTLBC5IXWGl//tt/qqiBBNvGyatSDzBzEyjA6
3Nzc3OzYOZ9qWjr4/LlbZJLJfR6T48VOLrCuDmU7gw5r3QTeF7kAe1THkC7Aky050uP1rZ3OZJ0Z
mzQ3CsvIClmsqVzZ2wCqWl5CW5lkTtomm0amFXDd4IXFQQmIp8KwDG2fOtlJ1AMSe1RTfe2Xd7b/
ITEQ31r84/x13c6lo/h5L6Hgi0IS80CnmzWUndq0IagVfSt6fbB5Z3fScrxPbq2t0PD1HqTfWr6Y
sXrhMB5bnQbSUgtCFPoyHvj74d3ZcEDoggnW1n4NNAS9sLka8KVQd2JxElQhvFEtqadfJGrAzEOs
fX9RQazzl7SGmoWryfyZ3znfKOXObeXFtZLYkSwiLmd/1s2PjsMQY1tPan0ta8lhCAFuKt1+5nsK
d5gcOeIaAVzjlneMaSCX2sjUCruF2P0lJqUSaJUYsB/SDUtx4sFOobIxE1DPbUIGxFXPWP9nvX/i
oplhtNlQprBSWb8dT1up1t3g2jPnQDk/CCa6wgyKkEmRGk+/XlFaZm+ayKKIfcue9R/ZQUyW9VCq
Q9NE+mT/lGa95YJRTcYaLJc8f/VpKyPqMx2rQotF+yC128LcsghDe2XSZby+cxc+4okl8Sw4cg53
jBUjrrAUFPnGqMDrgX8Lsu/XrVxIA01NZnZVQTaRrrczufzGQZa6QJgRg2c8ZpPvPsWeCAa90WPq
YDYPFOHw1B+xB685Ly746RlAPF1WnletNxqR2DWXDjuM20CkMyCsCO7Acrf5JKcFW+zeZ19mlnpp
7wymJIVdw1am93wP/5qfaxpo4cNwUA9wD620L/3C/l3Aqbb2d/FT99NnouK62Qv7COWDzenj6+Kr
kwUPbj4GSU/ZT2rhYmFiSzI2Huxj162chxLzxMrkFuIgRE4eYkXPHx2drhMO8x9YUAyTJ60Y5DQn
64gjpPK8ttPXXZu+6GW7NTJlRtXwwgYBKfljYrKIGM6jdEQwfO2aNz1TPXY7MKlxl3av15cyVUfg
zqYJCbWb6li6rmryJEDhnok3JKW42jRxxWzGfRLuzC0QrVUFIlWzNkN3Q4FmIzHAMRO4Lm2Vwg0u
vJ9n/TSEtK481KqO8QgmQSPPlq41w7x5eX08KYWIInW66USmlWS5nxWA4ID/ec8tQx235e/0oUW2
jhoT5HX3wCqHV2cLkHozVz+45PAoU5I0WKpGSJk4iqaqQWGI+1RCw9vwwT9o0rC1kRG7vovaRUM2
pRaWiML7NJRUnWEFpc+HjMdGfuSiq+8SpgsXehqidmH6qQUaN5NzVFySeNcU7bhGh0altxwFEjOG
SjVui0ry6PAmKnJ7KuTH2i60MvDebmBTMe/dULuLod/MlnJpmAw3IMuwCjqpPzh2rD1mSeiDMCsV
hiRrtzTuok5HOUbJkw6Nns6LYJH0XdgARr9C10zOPcYW7XxYqo7EgJRWSnPP7LMjxJsNFmyZu57i
AjwUp+HVGGLLyTR6ofTSVkzxgYLbUz7ZOPfB3v0FXE69RZn+Zq4afLYVwqyjIjliodFtqZNcUXfS
2m4bKAmllDYiyl++Q50WoqjrW35+W2HHlImiBFOdSDGxY2t5HnSDZ6ztO5ghaQGpsIQu/Rq0hUQR
laEGdW0YMx/10uLwZ8biWRpypBOHrmRft007ZlzGc1HwSu8iFLsyCDevL+6iGduQqb1RcEIp4HTr
NHTOceeGbzi8BP2hku+ZTLxuQjkrOvH9KEyyCiHHC1vXqY3WQgEY/iFjLR+UDdjS3bi1DoLwZ54s
V3yVk4seU/ggiS2vBzRWRRg8yl9qVOmlPgUXr/UIjYLpUZR1lzrIQKXLuNjMLOyS39MqEGwGFO30
s1eRYeSp4Yz4/YHJtfw1fxXThP0zaJr8B6pVMN4vRZd+jmvg0qY5KlwJZLyyw6PzdJV6P8SNo6WA
avSKOPOiMQBZvc0sTqR6J5+S68pUZBnXRxOXiH5qBGIHY5RGjHxOJMIHYO/1V5oQS3Mj7+zx7/rh
xJr41McbZ1RuGw24u183u9jNV4oLLqD+m1DSzzuYNILKOtewfFbWrgKv1LO4MKgyaxtjF6wVuOcW
Qg4p31azj7wzx/9c1B9r4hMfLQo6W0PqUqzJB/GYDako5zvo0xFimANyXrrfjxc2cQnHakwvcjlj
Srk3YBbW7Dkx+TkLk6NVVaqiSRUWbKj9AiPYOml5N+NzItqc+9yfDzbxOVuKRgvBGEMAKw6fxdlD
utfX4areMc22FR8QLUAGuAQEeca2+EIT2yQtQsmB7wjWeGJ7yJs+TfXQJD3zdgx8o1TCyFG3Abz2
7jKPMJeRXajhcHsdGZy4vO/Jbh5YGBTqLP636EYMNn1iEABLbedj44UNPLE3uVEULTXH1MaeHHRf
If18q7lcZ47xnI1JMo1eZJFrDTbqEUxK/OA4H9e36Szk0h/iQWOZtGx4EEzvfIgfy6qyMnPtN/1v
mGfTIf2KtD26j60ysxbl4mL+2NIm5fWsQWm1qXMTb+zWBcMZYM3in9SEi1cB2vBW6t2chJp6doEJ
wXoKM4oh0+OWp3msmSdpKvWFsFnFC/sQ/yq29gro3D2P5Tdn/ct7DV692/hHv9ZvGQBYVTfWbfhW
M0U4J4d+qdZhKWDDHW4B1LCnqW5YSIEb95JI6wS9gr5ER1HgeZn9WYXMXShrGDBAS13fYXHOTs+h
YwGjBrUpykemPKmMqVGT9cijMtqmQvNgxUA0DOk9LvOZJ/K5J53amQTnhsJ0bmbCjlR7+8zN+n1S
MMACy6yGAGU3vl9f15QFkrtHGORX67RugTBMUi2JEqMcDZGxzhG6/ooSaSYGuR+SO3TR7Vv9wX4w
vzqHYV+8CN+aqwho5zUQYd7mxc4zVEcn/fQy0kmLrLZhvTeoeN82dFjAUB76VzEVax4ExFGM4jNt
CXR7k4N4KGB+YSxx01NSDn6DMt7HjImFT91s2/Pc6U9/2iRqZK2p9VrBT+vCBGWV98bUV4EWLc3B
2EnlX9f3Yc7YZBusyFcaHJK8RnKcQ9UHqN/aRQVPLJCexHTTR5qn2vK60fNQcrJCfRJKZMlLUFgB
Zecb5XqEqCAFxnbdxMVzY5HGmyYJMKHjdH9rortZRbD+u22z7PJbqYgWXvPlvzMiDtVRRmONVZMr
PkZ0LdpAALaNLZho8nR/3cyFu5HvdbSYibMCimn7DuZ8+hvultnUgxUCYolB4cBoA7vE3lxft3hx
g44MTlyQydlCL1I2KEpRV4IVgE7Vf2dh4ndtawfq0GDBzD6Ctt1q/VwHasYDpgpRcp3bgV7y0Zzi
1WDmAOLFoXy5voo5G5PobAdx3DspNrrQ+RLWxReoVZ8s3/1PgvOf7fh8kh/5WYkIZ+IamPGbrd6/
dt6O07OYOZQXI+KREZERHhmx/HLw+h4jiD7e1UNwZyP3M5aMBkQwnEs1+hSjOvMYFrt8drsd2RR+
eGSzLTi7ecmrilflWytLT5lT3TeWe4ArfON51bbxzGJR69WM3Yu33ZHdSXTQSi1PPBO71Io2SYjY
gzesSwlikfi/DESfacXREsfSbiR9xNE1tKUciK+r1OU94s+c2IueSKZkwzFoAqSanice5FVssaJ+
7BcG85k2aKHeKGaO7YWyJqHoj53pqepds0lyBTsEbVRg1vUtKODmidHmDYQ6IFJN90FZ2xDAhYe5
R8mFqCRgKwpIL9PSz56rhS1Lod7x5hpiZnHL+FdozHZcL9yHJzYmeVAYd7UuZ9gQw8ICmd5Ly5qO
1pd6FzDWXP9AA+0JIGiQMxN6PZhcyLA/YTn/Xt/kBNptH5ddhO2GifGlCoo9ZCaqZYi6omry4dHw
BfQa9zOl6rnPOjmEZdZmpiLMZnAYW1wtblHPeOecicl5U1K10Mecl2yepY+AAJ40NCGuf70LBwCU
mEoywnQTxcCJiQ4orJ6MPBV6k2o3s3p2hnBMMFPwvmRFoedv0xeUyR0nViw9tZQqHs114jHOkCob
VfNv7NybCfgXGuIOMBiBhrENTVenUK3MS+XBIoVZGw/qQSgAC6yGQGqjIbCV3kzm3gT/xtwJ+2zY
TgLyid2JL0h5rlayil3xyMnuoT88MGhMoaEEVVHQjtdfnLWgYLC2kMftgNqDGrPX4a1zGy797/Al
3MLsdTNbHTirHQGAsGnXQKLKBtvTZ1Brj73aFzYDJ+jI7MQgZdHRRoFzZY26/fq6K51568TYJAbI
au1VaWuY6wwYAvoQYzAHWBF/w8lnRunYMFFW5nHrGLTATu+9oOrR4spCe53wrH4JTVdK1uYo9/67
65f0SGADzLOtGUjhbe979otsuzY7kihljTZI1Nj3mSFFyUwAOssARLnYJrxTXzd5mE3uEF9OhsSU
R+4QJwEPlUBJoHlvoVbcUIXaaqbEBFDMZOP1r30OcjENStTgXKHkp60wfQnSGyx7uaBvynAwlcHm
/nOqdenfK7ysxTR/CmXDdZvnWCxhk9oWCwYhbEz7CXpbqmmS0+YMb9UDsx3dR7+qmFEW6TUiXD81
5spAihe3kb9t0GIh6He72Ub8mVeLX4G+KMVrwAxnQgE+IumOk44AQxYjNY3oYO5hWl0hT7ad6wie
+fTE1ORgD73kKXGJqUa586lXe+hLXf+mZ7ncpwVe8jox2GHK9NSnaXZmPKlloNEWz+n2Sxh/sfpt
47crxMyWjYcUbj8rMnzBZfmCf4xOjuowUAErGoyWv6wXaOqSH/oHtanmvtqil7f2mD+GDYUhy73x
SZZ2fcnnN/ZkzZMbu9Kaoe1zzBfr/FbbCJAmCO29CZwQroJ3defP1YTF33gSOSYWJ/so52VIFMCi
fde8w5cYr0IYuShN6Et4eADwzh2Vs4QIg3SxFaEkjKrwNLEMKq+OzFjV1600upsOYaFHNbODjWcA
1QybjKmxWqk31z/sJW9FL0IH8Qn+1Zj2yMxUiuowNfClWrovShgpU0gFZoLAnJHJp1SyLoyUztSh
CHsY3Vfb/3l9ERcD2/EqJskCisiNVysYECXtdj9kMEsJ0OldicA4uoO7EKDr7PjxWYoiNuzo202K
EtVQuIlBEXjd++ixdm76kFv+U+YxuDCzPlGmmfrisaXJLVbFkezQz0E40kaUsu0WejbeRt6730FF
O3xz+4oRLOBZ9UwSdl4PEUuEIwQgjEqGNMVW2EEf02Dlw+Zf4a/ewKG7UvdMkcHYh3xK9DIXPGcN
Tr5p6JVmHYUYFGmRAbHBaryJpIUEXyOA6C5fMQM7kyNcimzHa5x8XIQkaUajoL7WSLWSL0PzLU4R
jf3eGB8lExkzW3nxLAhAGJpXClnnxFUlM0vdmpkQUO3m1tigzvzFuvfBcdDhFP0lKoLW7+s2L5pE
D9eWSdtBYE6yjU5xMr8Gk73OAvmlkh1/qRnZx3UbYl/OPJTqMihIXTwZJx+x8+jxezRQ1jLignZX
b3hjLXqrXUjWTEXhsoscmRL7efTO12PLj4vE/aeLQCTK+WMkk3Qd1OANLUJA89fXdhFIwHgOWsLM
PzEDNdmzTi18ly4Wl48aRHv0mqSbsFA7e2E4MTLXoQdBL+NSSrpBuB1CscjUH7Mxsr4Yo4cQ8fVf
c+Ga4FAKSKYMLvosldETVy4t1xf1Vmgy4rDdmrL0rTPMh1aF9bUbvbnm9YWbEIuiQ4n/CFaL0w/u
94AJVYcyebsRMkaUrBWKogLzXcMmCZPXzBm5EFeB9SimBuZUIWmf2BvcPjFM0THoatIZdyxXtdnc
tEGrzxiieXfmtjRdmUiyuQFB8ny+Do98KVbCwUKPh49plz4o88LVobdWpa2ravWwM40QiEWTBeMi
7Iqiva3HMLq1qlreOEagP1V2D/F15nJsORZ7c3CHQyLZ5soGBH1vmIxae3oGyYSl98EidjpBqy3U
9iTFOJRFJUbObXUvuYZ9mw+Wu2sCh/kzx65uwwQKob51GUQpuvano8vDQRoTbevItfsTwTr9xqkT
d28UXgDezNIeurEuD3Xu/aVJDam2xSh7YAXQVERGtapz5zWQ0xLWUInB7SZOH4zKcXZD0HB+avi8
Edj1dwiSVtvc6uEbVDpt/J0k8XAIOp6L2yr2zSet6iJ7041V962okvKxC/KcCeu0A3USKH5wZ0Wa
xSx5YwjlH9PJ9mHfOa+SVcTvyMXmz54ywE/twBgPWE09FI1v3YzpAE+k3Qc6lRHXg7HUU1qogtq0
eJA9Q7m31dDf4YUmjDQx48KlZ/81uggI51lnMn1gtbDxDmoD/4VSQEYQ9mjWKnIY9fdWJqXvie53
/kJHYvnVVH1/i0Rj/6bpuWkgviZX29IZXBQzh6asV9ZYNrcWVCm8RlJXR2MoTr87bi/DXmqGyatH
d/hOKWR7VVQ+CgvJyGiQrdQ/3QSpyDAujb3WxzTuy96+4bv0W0WjshX1NuwCWq6b75KdVAxKJx1k
2GPaIdRcDc6+Girlzex8SD5lPfHldZuMww9j6IufcRswk97kUnGjxlW/zFkpfJBqXUNwFITwl6gI
SD6nrtwz59+HKFtqXgIrcRL5ByU2tTdfGcenQJXlVV31hQLpaOLeelGB6KAdw3CYxWmkbcLGMSFJ
9yDHSDL03J2qsKDIqxA0gpfD8A6jx+rskX1owrrmwW4FG8XK4DBJOtjbcxUyogR8uJr1QkvXkFaO
3CLZFPkwN4QpdAx0J6EqRyCiyq32WWraZm0gabi3czSBHVWXbv2g97ZhkQc/izEob73Szze2W4c7
3aq7Zdg1+a0ZIFOQWT4yzTx0D6VVwyNa+vJ3TC66yvrGlf6QkUYsh1F2oXHxgn1ptDoah529j8QP
UbUsQ6Q4LjeqKvEKVEMenUVW71Q/NLZJ0ZU7wqy0dBqp2CjakKPL6lr71vCzl6bOYVXpGhueXM8+
hGENC1TCFcD7untRiF6IPw5mDm22hCq26qbuPmKo9lD6fbqyI8iMM7eHV0mGiTSNOmCpdelqi9Lu
DWcTNyiP9uMArbXhQnNqhX4H1184mNQEtEL6GGQb4emmov0eltJCZXzkSRsSOsjWGENtUsbjeOdl
PkPqQC6/AawH5Gv5X7UApHRks/iusy13JWWttaIFasLfLMRC1llXHTS4J9zEWTLns7M6P3uvNWh1
JL0alkpgQ9jq0iIdKFhswsJRN2HdNk+treTKou6HYa8547Bymiw9oPkS7gYP4YNBvxkKyf8u29Gw
qRsYMQsUurLWVTb8cXsztkOfbOvCH57UwpVuZHmAKtxL0PoglD62sQO5YpaZ+zy3q3uvSexF0Jf1
JozkDNoEf6xujBL6AO4Tc+8NLrD+Noi0l6SM/Y8aAr+bNoNOUw+z8Tkpgd1nhZ9t7H507muNuCGp
hvccDZLTLq1oRAfQkvytmdfJprXG5mvZauG9bY32TVI67nPj6ybUlka/NTvIDtGxHR5tF8Jbw0u1
98rNmzdt6ABIMPn1c8hLFNGD3IeRXk7DJ99yUTLN0uarIamQ6Bt6ulIrttPp/HTTDs7wXdfAsgeh
3K3dLOhvRql31koUj2gZ5CaDAnotLztDVxepP8TORjcyyNErx5efK+ZCx+fRiiPGh3o1uqnKyNqH
Q2t/M+UWeglqXN3PWLF9Fp+VTwOh5WvppN6XZEAZpa799q4NxrZe2x2A6kVfsJqDE8pqf2t3qfHO
2JACt4ek1Q8mwrSbXg3C3+CF7YcEJ/aWXRR1PxtLGbatlKD+MOqIV69QQNPLFUlVqEDlVoRcrWCO
v1Oodg7t6Bq7xIPwxQwN6PbBCVswH1YVGgBy1O1iUx0PTW7W0sLpPDhmGlnpl73Z6ds40Ye1kpnO
Q13DUdaPcgc+Nqse466slYdQ62qaP4MvtevAytovklQ5L05jqFs51t6CGiX1PM9hKfKbfNm5QfHY
Oo701nFiFyNw76eR635bVSmcIXUV7DzPKtZ9n7sf3I32fRh5DfLpofHsar67jRouFA956DeCNDoa
FtoHxqhCb1kA7xjbNuRKaZudorXptqtp9zVKOSx93ZM3smvlax/46CoP0TkEAI7QT6pkjyBg3Oc0
1OFcS8ZfRcqD1jBqKDMi2Ibsfui++1ZcbxAIUaHXGZ3H3hnLve1Z2roN/PrOzqVnu4OeOXQacEul
Cm7bj5yYrpWBQHESGJ61iM3WvHUZuWeufNRlYMUo6lLSd3xrX0SOQkYQ2DeW2xYoKRRFgjqInbFV
Uip3Cl3SAPi4gWQzugVt6T/ZjclUp8stAJWH1KJiLMXmT0lP23CZW6W7TDWjfVMGjUDFOG5kL+tI
beulLxn1K4k3NEh6HkPo2rTFyu2AlSyY2dW3RLp+YSnwNit+aK7Crqwe7UiNboXu6FpGQX6bRmP/
K024CLM+RcFAHeLsVZcGVAi6LJKtRT3IbbwaNLeHPcdsshdzbDIEAbqu+uBol2+JUUtfKZS0313X
LNA+BnG/GZGFvPPiyFpZDNUurCLx252cdO6wsntXQYkiJReBPbZFmRz5h1B5Qk+a1mAJeMoooJfS
ixvDRb9DCWt9WNWe7floJbaQAXtaGjqLQs5s6b5Pi36X+gWEXGqNYk7nFtUuUjT9w+eqg12w8qGK
sZPwKUp9KrZR3X+PuNSWVtoM26Hs23VYlkgzeLm5qq32J/DnHHVEC+i4r3IzhyHNrjCQy51ipFC2
uV7wU9MHc+PlEYw8YwNHbczRXyoROa7uZ9FXEskwQbPJgms/6LwAuZIOnm/J80KEsdMYwq5YA9eX
SOG7QYF96dl28C1PHUiIkgGO7aGCTVfpvAEdFqeAfNweNo2RN8sEWPvOUouI92IkvdRZ6my6Rlwy
kJ8NKaMHH6lh7hSVFEWy1G9M9b0OkEh7ekeoJWmGz1BSzTu36kZ0UwJLz+EYK9wNqTrEMJbmll8c
VwZf1MENmHTsL/RlXXzfjEHxgDojOiJmqbzQ6qi23EXxpjWHYeV7o6kv6igelpVe9WveJvq2DVQH
Wl+rhKA47+JNENctqRzYtbVvxyQ/qlXtu1aH/YowjrB3m5qMULRaswapUu+Z6UjeEjsvnKViRIij
lIrDR+w0Z+sbGjqtYVR/r3vkKcciz7wtmwDJWp4rDzzl64cubfvHwaybZhElubklAw4h6ffaQ+IW
6i8/d6GyioZO/YicLIW62Permcf9hQewqDULDL0Jwke2xQvx6JmUuWE6OiNoffeOGbalgrhkC8E4
2gV3c9wC6nmtCyYOh8cY6ShGpx2blMpJVvKAWKvb/LZ5F8M8qKkRkwTJJ/gBGCSBM1cb6yA4mOM3
ax99uf7CPq+XmDRlHDFzwT/k86erlXK/ad02psGpBt89lXTISz1te93IJ673tGKCFYCkFmPNtNmm
iNLQA4kpyQm9rw/1I6kWxQGKuqX0iy4g+N9+Ca/3qti0n3znz8ZdcStU7SxpES+9n9d/yoVH8PEv
meJNkz6JMs/gl/DCWnjDD6dGLWKuBTNnZPJRS6WtR7nFSJB8NEieVPAQmjMbd44cNU++qVB6PPZT
d6zRsk8xom6RmfrgrfUlWDv31ab76j06H+13BNRu5shFLrrLn4387PQeHY5Q8+yy9VNzncr10jFf
vXhubPW8uHa6LPELjiwYo5YR6VmW/TYsw1f3I10RraV7ZHzW9XvHv1BtqL7M1WEuNF1O7Yo9PbKb
Wn3cDZlwDKhpkTTjNkYfCPnI8r16be/KHl6m2WLbeTlWGAUrKkZXxXzVqdHEH8uilEFaC/LfFrhk
gkogkjZ/CY57NEhgLSPZR+GaJAGG9jk/PcfdfPrQH/vT8mIRprk3sp0uFBUQ+UJVjFAE3aYSdjhU
P571VQ1DekrmcDeHCrh8SP7YnlRqEd2tY9IWc125L0ryKpBFQT8TzC/aoJIPQYwBZdN03kALCjI4
mfWZ8jdHfQwbGzb2mZL6RYc9siH+/Mhxil6po2zABs3ftdw9+R4yVsFNX85hvi676JGlibcoLnVm
pcBS+0v9CHbRE2PjtxaN5TXVIbrZ/n5uslr8jWdx+8jixD883W9UsxLfLyLN8W/0PlymqEwmPyur
milQXg5oR8YmDjEkajsmzefytA1dmHSRffdhfERLhkMIIZ/QBvqL9OT6jTD3WadXwkDyyAwgdgWD
Ckq2gjEdOre9EEKWmaALXmbP/XmVmXP/Z6na5IIYzdyQQ/Fd49viB9KqaGFFcGEkQuYUjulZBM7F
OHNkb3JXSKUiD5VLcHN6e5l1HxH5W/Iry17zzF275VwRfeZITG8JB5axLjTFTjqL6kbQpyD0BnDw
xmGR1GC4eQH4wFo917wQ6zjzV3QMQJkIBMR0aE/KVC0PQqZJ9K19EDJe0VZ/yJkRFKpSc3MkFw8H
mRPda1mGVW2yiRoV5sSIMNaXHHq+a4LXRN/kUlsk/SyeRfxt50v7Y22yhZBGJGiZYi29TZhTgdZ1
Zf8SnxHC6ZkTcemSN7mOoPrQZYum6GlEi7RSlzu1N9dhpal3khQOm86r5qxcaGRDk4Z6tE3fGAo8
Y3LTUycbO7vqkJl4sV7MN6Y7oapvF0O6Me66X2KEr9vlcyO/F6LMqdXJPc+mZZIutxDMrmJIH62v
lgc6p4Anvl166kpC3etbtokeZsFm53cRhmmE0u0BoHVGWcbMdJmU6QBX6HcX5mNlG0hwJKcbaT38
DqqdV975O2Tg1nOGLyTfwrBo+sj0t/nP6XbGqHQrgcWKfaiSzYOQL+NdAS4KldPqPoIFXdBX9mvn
AwWOZfOVMs3K+zXfWjz/AGQbR2412W/bdRU7Swfe0A6KiB4spwh1De/Xo/lF34V2x7AZwGG2bnIo
W12u+Q1ADa0o3usNujyd8vIfmGCCTNBl6PrZEIgfKdZg83xYl370NTGDPTWCH9dNXEzM+Fr/tjFJ
KvI20v2hxkZHWBEM6AEyETSakxXUcHuHXDhF+ocbA7Jbe5kru3ls16UgfvwTJtmGNFQUygJ+ggKP
uf01Ne/MRlnE3peZpV7cMQbXaX8qln42uZ5IRl74o8k75rv7pKysL/B478yV/mANiA3lQut7e93k
pU4o73sYSQSLBen35EQUujuqIRGdr2tvwenFv1vIgu/7lRC+8Veob97I7xmnA3FcOmjorC+yaNHe
ePvu1oDrPQFqv2x/oH7UPDTJUkKb3YeyfO53nuN1+f5Hv9MQ5YOj1FKTZDsENcyk5wbOvGAZo8X1
jAYtlNfVV/ml+4qU2S4ct9J+Lmhc4GM4NT05R3GuyFEb8Yn6XFvqNR1PvV62vbdw8n6RlQ/VYKy0
IF6kaD1buyybm4S+fAL+7JExue8So5I63IUcYlO929thbSYH/S+fG71FyosU4rP0tTkEK/d+7mq6
GKmObE8uwCHxnZZmBM+ixH8yAnOd9+5v3zN31/3wwg14+pEnEdEvGY+RY4uLdt+htr3im9ofNAXu
7JV4fonOh7nKXubKTnPLE39+5FaQypWSR/+TXjj0cgyARsVDGM4lgeIQTROWY+edhDDuI6NuCxYn
WLxQl3/KX9sVHCIQogrWcSLYu7oJ0mV5582iWOZWOIldWqXrYUxBfd3or2bv0i/nDe03M+nmpaz6
eIWT15FRR2PijnzHUjHHhWzEhzoM901vodWp3ORdcVvq6cz9dmll4IEopQnAOq/n073Lc7+3mA60
mG3iIpdQq9FfR7+cWdml2H9sZXL48jgp3U5HrSb9VfoItMrvY4Q+wNz099xiJucsz/tudHrM2MWw
CNt3A9FXCQHB68fs0jZZNCwghgJmc8YONkb08gbxyWR62yCw1ah6znWDSO/ZZkKFeqgRoFZD71Hp
fDVfXbeuikVMz8Gx+ckhV7SyrsBnWDCEqtvgfkAGNNsiKP1soVTgrtKdDzs9T020BlY06bhKEMwI
fl7/FZcuWcGDTblZtZyzHDCLo9Aey4xcO0LADzXP1h9mPvOlzbQh0aFQLzgPp7Ws0qQ90ZYlmwnA
clPj/svRsot1K2tz2dG5e5IuOJAhCYw7eJyJ39S81zUpyC3ub3kZ60vz0D4Uy2TJ2Pyhuo2Yoxb5
6+zr8tyRSKR56QlHIp+eYsPowMqxY7JClFaqA2oiN3QSTYSBC2hHnBGOu2BvfkU5U+JR9veJmE7f
LZM1p2oF5bFLFq/0917IYLvznDv2zB5e+rBHT4VpKSSB3Tmzld5aq8qTq95ktDprf+80T9e98fIj
DHYJxp3oBkAFchrFejNSY7uSsbMdN/AVPda/kwOi1L+b1bBqvwvJ1OFmbnT3Qk7DJzyyqp5ataq0
dnINtYb+K1S5vHuiJUpoYPjj9Xxt9/w4nBqb7NeouhAlGRhL0ZBvPQ8oc7wEHjbzJefMTKIL5Gtq
MdZ8SR+5HaEGOpCebYNttWnXKNJui5d068/kz3M2xZ8f5Q+B3UZJUbE0d0Ada/httC7643OHfM6K
8NUjKw5obMkMsNItlU2KTMS49Eq02PubAvJWp38rNv1d8DK3uItH4MhJJqlD2bStlgyYNZ14FQQv
tHUX4BfQEpnZurn1TbKH1u9HVxs4a37/kkV/xfDbhcPMQZuzMXnoGOUQlk6Od9Tud61+UlADHvSZ
q+XiB9MZqCDuQww4HV7MBsWVuhEbnZltGw2lEAkAYy0BZJL31739kilogzBE8kh9b7I3mVWWUeiy
N44C1qB7aq2la1dg6f72oCS8qZZhC2oU8qwzQwmguL4tA4f4FNL83UQHmMo30VaM4OTI2AslMG3/
v2jIiBB0mixAZw8jjSiUMDQ3XWGt1sboWLmDjmK7yh8VJBGjpWg+/68IkuesTVwQ3EsIRLRwqIX1
q/J3c1fvwNxu+x9i5Gc2VIndma6NiE9ZVkygMg15eqBDzc0ap8MaUm5bi8rwe4aAHDVaCJm0fDk+
tbSa9B2QrrlW04USGDmPIDhl+JX3/tnNXbUjuZ6CWG+Brlr73MjaXnOLO0ttV6GSPsogTcHHPErS
qz1Yh6F332W64mjkPZfj6C46TVm5OdAlOYObTZK+dm5+k+XKClHrXpG3dqN+Lwvnn+j/vyXYchf8
KrMq+6hP1Vk+FVf+SLf8fyfrIkgD/8+xbMyJrMvhR/Ij+MWF8U+NmP1vpFfE//EvXRfjHw7IDE0R
nAHMkBH1/iXrYv+DZxHFP6h3IAxktOTfsi5otzCbSetaE5zcPAf4v/4l62L+A70XjVwEyh6A+KQj
//ppj/90YMRw/p+M/Jg4dXN4s8DkiCEzYCTg7E/dPDabwjUqlAaAqW7KEkGgbu7heRYHJyYmiUwe
ezDq2IO7DvP4MCb2YUie+/ahVarV0Wf/v2s71hI5uz8wBKsk/WlAIuYZn1EnW4mURKylTRGmAHZV
h6iOuclMrWDOzCQO6VrnapUysh7vsYVJsvcYutDnkAUivpzEH8uELZ3JFlyHGKtPrPQIaPqlJ/sb
6Sbdl79FpS+9Qcttk9/TR0Ho6/q3Owf3YA+8i6PQ3viEvZw6gqkBtVJyB5XaTfduNQswnHTWUdUE
G7XVH0WFp30HrCaG3b1VtmaubuYXXPATm7BHcVUQfbF/p79AUqWijRn22IT7eqVBC5qQ9P4Pdee1
HDe2rOknwg54cwugUIamaCVKNwhRBt57PP18YJ85m0JxiNlnrqajoyMUbDGxfK5cv6lxCcw9/UuC
NzGuhZjBGT8URzsV7mL1HcNzEdytA/WDAf7rQ5Y18y6XywbZNEazCr0KwaQhuinNe0MZnc+be/mQ
C1/nfXOXr3gfpU/HZgIcj+FwcEhO2U01OChBOaKbucA1d/qzsMXP2mrYMgLvQgo9aOFYJKR+sxS5
htEebqHYHxcT4vZBvxrQGduaWJf3mKWdJiwEHpN0kM7rYTUipFLKFptnrr/zW9EaMWtncf9FYXNj
bV6S2lk0OF6JLB0FIy1ztWwEQVNG38ywdt0ltzIvRpj67uO77h7/hocE7/TkDlQ/shHJuXtaHFO3
Xss/2FB50kVolodCE/eB1bA28ECnsJAir6yeuuG+VTbYzx+M4WIygKGBQmrJ5f7vMcyKZEKzDfJx
ImZAP5/G8YeOstPnk/PDIEh7mAv3eBEP+zsImGW5RDY78rSh/5YI3HVLebIzU94QLLnsrIWQiPbd
kh9fPm1YAwyRNKnBrFbCVSqz0eRIzn3elg9icJAi9o8bOy+a69t7yUuOqYwyFPHQupIT8M+tZowb
QT6Y5QbuDxLVqn+YcaseK9JUiwMZtKpxXoRdF63rBZUkeoBdnrdufZfDswQD9ckAod2wzrtnPU0s
IRpjL7R+1kgwNizj/vfn3Xa5G3Ma4DBhIrzCNrWexyPAthHyUuxV4/cIj+KyfTSVP0mrb/TcRZ69
nDqasQh2I1kD8fbvqTYmcgSka4gBO8eQNl4rQDtZ/D0uHs2tO+wlP3WJZXAbMxWJjH4NFWja1gyV
mlhSh48vgu3uiDz6m6JM+KB7mAb/53AdQpLDLfaRhsJz4eoSaEVtU82ZHrP7jS77Ec/Z/hFvWCRs
FvOafL+5yX80399HXO2AmjwZeR0TcTGXQA4i/rZASzIAA0q2E10IQNt7/MXryaqVq5u7CvGs1FMj
9lJRiXGW0L8aRrgv59INofPYSL/ieNoWV+j5eEbde7E8yU4SzrErdhpMK71zirx/SgNpnybqgz8Y
D1azSPZ/Pqc3umatuRhCiqgtbFM8H7RiH301tS1W/kcrE2cB1EpRiV1Kvn/P5kW3K7RyOgL+Yeio
E89kwmuCIYyBl15zXT21Fsnb1tPrR2tVYZWiXKMDJbrQp9Ap+1SYBHh+bTihFtrsD85YjbsBQsPn
XfjBAcuENrFOAQTKu856Ow0tveAwF5YWIvfxGN22nv/deAkdyQ49/xoL5GCv2iRoSIfuAife5Rht
b3zDR3vG+2+42GxxM0gj2hsfkQF0oaoA2pKduMT3dPFp4i38eri2vggw7w4LSgca0oQd8iJhI9xJ
mwosyx71d67+d5+s9rCgzWBjDHxP+2LeB6hECZg7gw8nW12UvbcKBB9O43dDsPz8XRqnQ1ZR9ZQh
CKrUKYqF4S5urJQPz7P3XbyayJNWpdE8vXWxeUJr6hgccUy3ZTtxURHYGNDNaKvEFNeLSlGLPPmv
HDF3c/xpncrVTvohwVp+o3VbHbjalGUVpqdlRolXSTdF+EWoty5v3NE2psRqF5aECsRPrHB8NiiB
KGaf7fUM6l+e+76dlMM15hjPQAO5aIUTnuCzelLHcXDlbkFzD3FuK2FzsOBuOvWIS/iMJO/QuZqc
H0o/clS1eLES3FN6JdghnwSzEg2SOtedJIoGu5BHvCjS+XfXBqdSz2/yttnlGs7lEPmOrQgWh0Tp
DmGRetfH9TlX+ghKet7boTncVJO+zwvzu6SFgNqj8ZDJ9WNqzLqLt89XMRtveQj9PobjvYbXJHxp
azcaeegFWVHZXV4fuR0fxEZzhDo6zFKo2EITu/OkwLhS7UbDXbtE0jLxQ7dv4UsDK5icIjR9R4Rs
audC86LVynNdSY8x6jH2HNevmdoLjq6kX1oNUmamfzGxoxKF+SUJfQE/PTl1EWsNbJRSbKsL/gzU
JZ1KLsSDYWTIk1jNvd7KMAO1rDz2cgcYxlQP+C3usLI8y+EgeY2W0mmNCmeny27hU52qtAQHaoaZ
o5mWa2G/Elj4uGvRsTWCezmFpUuJ2a5aqHYVz+turJq72Z+/xwl8/kjJjmkRvpLBDXYZTKLrU0R3
rMZwRW2k/f2MgvggcK33A6hbcBzL8LcUyD8bvHbtvEa0V4DmLef+lZIZ+xJPk6mXvkxwl7CxCG8H
CQPuJo1tqfBvrGLylKw9anGEDXZcyE7a465hyI3d1nq4V8pgP1nSudHa1ySTBjQU8+s5E8+pZZIe
GOO9X6LABol2oT5zisc+6NtRaMA4DhL61BMVQ0iKz6j+k6gVkAyU6pumRaj9GsJiAWCBtunux6z9
k4vhNz3yhZsxgDknpqpbhJbvqYXROGNCeaGQsitrylMPwcInKtexW6g8bsmmE0rRPs6L60JtZbfT
oNOFMU9FofIjNPv2JpGlK78wXssY3u0k9Y/Z3GreFAfTcar6+nrM1ZekTb5Mfijtssgv99w9k4MV
DoemU//0Vl27mWUVu8iH+q9VcMpiIzpDbD4GwrwvE+UEM/0b6pd/Zp1MtBDFw9AxCJkVFEc5F/dD
oxhXdVDewjM37MYfnKZJ3EKZ7lR5/KnHRQopWynhald70STPqME9HMKgHuw27p+0OfkV1JEnwAN2
ukaP7KJEfiCa4od2El5CMa2c0UqeY1N1U1/bC5P2DH3XtMkjj7Sw2jMk6kJE/NmglWkXppzvoXZC
bpP141yI83Mbjr/Twhh3eA4pgZ1Igo6kZSTaaRTVtlLqice6EM9Zy8WuQ/raqSL+08FDPfSTxtk1
iXx2moBCaYUWcYUx9+ZOEp4LBAjsmqqyN02taev58E1qO/mYzklyKFvjlMeK8KSMdeVMo1ztywZt
hjgo0LBNDdnRE0Ha+7p2ssasugnVAa1UUfgBExzjszgs2Qo5vaV8sv1WCg95mp1EMb6tu+Shlf1v
A8g79He756mKDlk9nMxa/TbV7TeIKXstQedCnSHSavlUPoaSDIvV/B0qaXLsDO2xCSooaYHwOOrT
oxz27alBstIxWrDPeHOxMQjRzaillR0iUuEhQh+daikUvWCuEBQrY6QYwIReT4BC7UG1DoC3ESrE
NkurSG7jPIUX5guxC715PtaJlh2jaYJqHTaY1479YoVmmPaUlLOXWEN5qNL2MIjJzTCk11FuHcxu
9Iq0doxK9Qp5dsWy+o7IyU7Lhx+Jafwph/JHlVY7QY5vIn+59CnKURhgGJZj9bsP4TFPwletSHAt
aVCUYHxmtHAX/XISoji4rjLlVZ3HzCYyyqoJmNoYhxAHe+nJRjFkH6Tjs5jgwdrMZ3M2z746nwFh
3MRAe2xJam9CVMp5biel1aKHIrFuYqk7WEP0IOrdfSWVbtxPdiIEr+ks3o1pAn8yOqrFdGMEzUEc
VJ+jYio8qyy+aV1wzszxVrdmt5zN275qJnsIJUfttIcoQT4gR0/AFpIKt21F4TRM9JdykkdHm6N9
3Uvfh8x/Nsvsm1YPBz3ND5aACO8cJIEjNUrsRk0CI1HTbnPRP8ll9sxjnIEQSnI7h8O3xqqfkF+4
R1vmzgqScxUaOmDR9lEteWtvxmd1TFpbSJc5VTXXTSCAXA2GjoMs4TtH4Tgn8WueNic5K221Lc9q
Z7lKqlSO7o+d29KpUKGbY59qpyAPH+NJO/O+eUC1wnJqFHZtI0x8m12okDlz2m+hMj7oVs2wZmHz
1KgwgodEnM+zIqRXqtp2Jy1RMlQFgnCH3AAKak1914bFNyuaVA+n9DOaKP4p1MzEybrx1fLNu6HU
eneQtdgukIXxpAKeflhChQn7/HssC64RyfehON62pX5Pz6HUEsFzH8ZIsgtNh5Nu9c+8mH4ZhtKL
9A77IlGd7sOECVNmtVsqkWfAxc10fIfm4VDkZu/KJMN2gOohK8tDGu+rGeA9o6c3VZgOztybh0mQ
X0SpOExGv8N/vd9PLaaudYuejxmfRkRRyil8ndiidpUUUIFVi4cEJXOEN83Ujs3xWW7U1h5rnEr9
lptOECPPDu//EMrZWeE5MtZUNxPASdTpn9xo7jBKE125yngSq8Zxb0qeBc18H/q8lOcd23g656k9
pghjlANE3cEUn7TYuprM/Km3fN+NO+PYmvrNHKHsLEw/WfLjjW90e2lu3BBbOSnACUEtD3Iq7n3y
c7uTMASTREY3rMtffiUsbOTsV6pV+MBFyVWZqtExiOQvoVntC1mHw4+Qw5Q2R7UK7soJMwAtEDtX
DmacH5b7XG6ZX0Td/1H3zS113H7XFEm0/Hbo8E3hKTMbYtj86KL5kbvRtdVwAa3i/r6elcoWevk7
j7Xk07EkOIZVK/sR15HTWHBCqEL9UCvtnSr6TwZ05mPTli+ZoZ/q3Hiy4NW7lex/1TNNQ+dE+jpC
krbLJif7meZTXqkcdp3Znatesdxi8dbqM+se/ZInMVB/JUKqoUOQcKzk1j7Ta26Gw7mYY2TBSsV3
/UBa7NKyzpXyEW0NdqlKzyNY2lO5t7qOOkmUsTjlgY5DkxYGfREc4lrHF6IN70S9v5dxjx906w4u
W2bPM6eJiPaWtEw8H1eCgyVzgFOUuM716AUxNFR5hOB3ExX3AQzRa4QI9kbZ/Joph8Fgru+aTHJ7
Qfut6UmzV6aZLipii9MwTm/x1NMcnouzHXKiPSrLsRXZCRJBz22CBp6ZAAi0cnRSjEF+bnX/hlOu
PIl69KVYNqggTQNkBQKOKQqG1+Lci4cQ59PbYKwlWx+FR7k1nDSbr1Bp+fbWj2VzLSbmDz8p3WSE
uo/Sj+yIJs1OJKzr4+QYReFTk2f3YxI8h0oXOXkW72Wt2KmJ+DrNFGACSfc0Pxd3odKiYie0D4Ex
pU6sFK3X1dngmrN/R4Z9r4rpqzHl1s4vizO+J7MNbPpOTOrbtq0kxzJmy1bHVHH9KnkIBchmYg4a
aRZyZvyQOkZafxcjoXLFuvkxBRNG9zUqRung30yWfCVpMcetWDz5VXdu5/rcmclzhqa+A6+8dHQD
kZsqIhPorOQ6inXPb+ovtRreA3GAPhCPj3ngI4RJwktBUoF8pidIJwi9bk8TeQW+LY5S6WQa/hWS
YidkQO6jSUEKgiMkiHHinuqbWStu4hEn6bS+KSblFMzqdSgkr74hIuQzQlGsGuNOUFJQ9np4Yh6y
KYH7rYvjJMyePqvfa6UL7Zn9GR0jK7bFNLkNgA86rdjghzI0N2NjwI8reruPswypDfmHEs7nLgyv
mtFHJBKtcXuam8fGVI9li+RQHoiq05fjNa4n1zh3nJPI+jX0AlNmsp5zrjB+JhjOnBZfyk5RXQQz
8HosTMQzZqqWWlwndu6P1J4xGnemoC+PQpQfBg1T0bm+Htru2e9NHHVDuXYEM/k9S4JdSsVV0uUw
BgIc2OtmlJ9n0CwoXumP7C4QNyoFwsBUI4KgXpVddKgV/3luy6e2JzH08+6KZzLVUX1FqdxEkVEL
Rp58p4kIYkQTOc8wkfO08WyjvneTqBJqilUDsNo0vuvY8jlGt+jpTBZVc92Yr6t0/N6Zk3BIlfku
K3PDnuJK9jKjDhxRNr/WoWZ9lQUZ7e0k5mLbU+EyvpNygZLzo9aJhRwRuAUz6qPOGieg0+umPuZ+
j1BTLyd2GJc3cqboeyzFWzsfkoOWxY/ARDW2ZxmZa7H1jJI0b5qv9FJ1lFAkn+bgEkQucfOUHqtu
7A9TWGZHBb00BFzcPovOui+L8OcRgqmywDOj+lvUZz/CcOYR1awRTMnkBylAKFadK/Eg+kCHk7T7
qU8Zl14UPvhi9XdXRsh2lDdxVrwgwrOrSkEClVrgSzOEu67HQEvPpnHf65G4D6Y8+tq31uhWCKM5
chCgD0JeKigUHbKMUYkRf9lnud7g/hFndllUku2rHDtdkaH5pouPQj3ci7Vo7AOYfAdRgcFmRWdF
qgE2J0V6I0ud6cRLBaCaxDtSnNhhjkTHONNB/adQBxWt/tbpLSJccJdJ72CfBLmfupaWyRydiu/N
Wmo8FWmpHopSvyokDqPAjLPREcWgu+31oL3Ny2RwsooDRSom42cdj8qBVUuOHQ/6F06sifsO16W6
FbN9IvKrsj7pvJAtbi9Xcefpo4bk6YD2WJ62D80YRzbKRInrJ77CKS/8gSJ4HuE/2rka3NRBhD5k
Pt10VYqCz1j9mIS2vZYx/tgoll7SQpa6ONwBULi8ggLn+LtSF6lKEKsCVbRFn1GwwcE+V6dmHzwv
Fcp8F7nWwt5zEXvbqKi92VpeliT/O/IaGztHVHyajsgS2kp2eKd48i7a8brvzM5wrdr6MTn1Bw07
VuW7fwYFfOCCama2tgGC+/Bl4N89sOYO11QyfDHkO5ZX7maf7AdP9bbpXx8+7SjAJUDZ8Jx34cKu
cB8VfK5uS+G99t5qsLdYH+7Fl+ppOG4H/KiEqBIHxXIIkuB6/h7ZwI/NsOOM9nhQOjQxYwsd+vMy
9wcIAd4s38VYlblRjwm5QVEVjY9z6CK1sojCL2w6dByju/8pKZkpC/KE7RZNdlhFqynbQBziws2A
LUbsOp7UBhhnJs1C2s9aW3v6vJEf9eO7cGsvFeqOIO0ywpXNYOvR7Wy8/L8FWA1UJnBliRQmhiE/
pOJ9bG5pvn/05PO+BatRGjpqE4jbMfNi8iidxCR8aaOf/2+tWMrN70r+PfudMOsEycsSTUnuoNoG
ruDDFfS+HctIvQshdnOdZcoS4jp6wOqSubZYbYQNRX/RDjZ52x89Wr2Pt3phmJNlb6x4xdCi76r8
1chfrNKgSqJ7n3fdpcve3zP6Dd7/rmG5ZQWjJNEwRfC0s77vr9Hs2gm39ZW9CIYY+xmA9l71eKra
fKq51GdaBV89NaCYRMaFvh+9Ou0WrYbO41ZCl5bOFmNgaymtnhyCeUyDeCDUkMXXvk/BL6/NemNT
urSjXDVotT+UlkymVbOehIN1lpNDT2XE+x77tuIGJ9/9+nWxAx5ckLmI4OipY+3NwvYVZ3E+Flzl
1+eDuzGJ3lBt78ZWbcdWi5buVdvB0xdpQylwZyu0xQ2Q9Vag1TZCDbNEeYpAffUic3dN1fOoUTkd
NuJ8+L76blm8/fxdixqh8n0TWS8vxQyESijSUzu0Gk/abnGXMkAwjQiozM6MiGkHKE90FxTBZv6w
7Frr/OH9Z6w2HD9TERVFPc57s6L9FcD+CnbRDdKynnBCNdXpTwbWM8hM7wLPuDZvthKHjW31LcF5
1w+pEahSXdIPvZ4e1PGlzw55uWWYJG8N62oTyqw4wEli6e2jVbvNrjgMDmD268XbdKIWDLuaIktd
26lhZ8draRfvJlv8SqLU5PY2on7rc5afv2u0Ba+vQPGYrYoF5mstp2J1EnOomkK+td9vbBdvC/1d
rExAkNlcMrP254L1ZHwT2zwaDtm2b8d2eNIftiwVt8Z0tUN1SYNRyXKKGVnsiBIinD5+ToGxlfxe
CNW97VGgroFigGpdO9v0VZGriUqcxJZPCZSLzhmvu9vSW5YQb6XavuIOYzdoK9qml54o3W5tkx/3
7r8/YdVUbipGmc18whWMtPPirJq64m6BHC2G1Y3r27fpLrRt4YY3XzvzAlAMn2+Nl3xtHLr4ACiO
XD8ukRqlFKll14r/PKq3R93BQmThMuNmwBbd4+GaO+rDRtDLdpPsIxe0CIQBhVunj2o4RgGXzMSr
Xbhy+AjFGFPkV4sXDJpIj+l+C419iQUxVXiyUCVk3IE1cdXRVL+j2tTC1OP9yo67Q2Z9SeTrqXnq
toicl1cZmoTKPggbEJF069+LMzZ54Y1wGOQq0x6RpTwMHhoom2Cej8YN0CX4DuCEgNTWKDXT6ANg
0GrqpdflS3w09yVKM8qDRmERwO7b9Ymn8i27+A/yP5TH0CjQUOY2KaasDnYpC0azF/QUDMawo1Sp
HISdSjwk3Xbz723dnsvNwNQMnAxFDKgA7K5vqJ1MpQ18A7jMPtgNlYA0cumqYfA/WAY6TVIky+A1
gYb9PWwzWrZZu6RFo1d9weHyHO0WU/XZaZ5krwbPEmwqO32wCBbuNtFEFSzY+nI4BkFgGMmQeRn5
kfqjyp8+X2WXMxGvLByfWF86RpDr398YoZIM1ZB74mkxgkv20j48ZN6W8sIHySulcTRF0aMD0AYv
4O+uG6ou4VXXJ8KXRVwUBtLDkgDonvx1C8L2QZMWZCbzj05jKa9CFbpemlXXxZ7ecAmQgJqo7W1v
UAvPH0e5OUQ4AiTpy+f9eHnc0j42STZI840G83f70PcWeePrOf3rJ96NgETwvhplO1nYCHS5SS2B
DFWC14Du1VrCpTDMogLkGHu1jFyLbtiBfk1ZzTZ0nsekDZj/xcJi9SImxqJCQ4n6wTI73x3sNfYD
YaAKhVcYohf2yb5qY3wtfPfzzvsgzOJJvyBpASNjzP53GA37BqtDFtmzlF+owLupnru+lG4cpBfz
Ah2A91FWq7cQYsqWk1b+d/2o3i1T/T++O5k0Aq4N54eMuOXb5viuz+SxTGNVkzMP04daSH7jxPjn
8+663NYJsUg6KKxYxHrXoO2E56+4NuKcwooJHR/lTIorfu5gzryHzXKFrHXubOXxlzWkJSrvUQtm
U72EcUdI6eUgnHLO42UJN05o2gIOMYNb3PX7dI85xPF/0tB3IVdJbF10alWm/bI76X/CO+qOJ+tW
+LIQPsSDeqWD2NxChF6sL1q5UIYMERUqkc79ey6KCKbjYjGjohDLuEhOUWxncYsKsWF2ti9lN/pc
ff28mRd7PAe0jCoiNXUAXJR5/w5ZYwsvdiMWGFV3LXdPZfb6+e9/q3z9dQMjAKc/XD/OLE6RZWW8
m5JSa0FyaQgQHxEK98ZDA5y03QfgLz+P9MFCfh/IWOk2lRGq/pEPCWOqbvP5tcmum3ZDdfSysyQZ
QW6YeYuD3gXLEHaH2aaRVniobLuVedPGWwn3B90F6RKcPd5LKuIpa1xyMHdVw0MiOT4+sdqVeVTP
JsKN+P9sDMxld8HhhJDJ1QJexIVtpl5msH8M9j2//JJj7kD1XP/nbvYfUWn/vyPJLnpf/2eS7M2P
uo3yNU12+Tv/RZPVxX9xDHNdQSUIdBWEoP/myerSv/C4E7nKWSqsLpbEv3my6r+QFMM7DYIZDKI3
msr/5smq/8I8ir+Dq+ryMsDTw4oX+xlPdg1RxhBWh+EOtB/QEG+Y6wTFTMcoSoUgd4GpnIC1HhBi
3Pcg3HlO3dzP1tv2RbTVHqpN1aS0YZhTkhD/SNcL+9P3ov3I1S1wzK/gbv6z03wJaCkKxxOKBYhb
rnfQwazaVsIdxNXA2Og4jxS4AwWbdJjVRn0RZtWuqs0Uy1cIU75MJ+Pn8GN+agKn2oMDOSThTrg3
TjhwPIbfeWp4N90+IAev7zcXoVf5SqIGIKuCZQCdGYqrugtO4nF2THs48hLnbV2/3xTN3+3fF/FW
mYvR9wH/O019U3d9apxiPx4FDzA7iIF4Hx+nLwtPrL8qX2OTSlPlYnL4EoB7H0+GBtG38NJ99Gji
Rb6x4a8Fbf75NDJD7nnM5Yu9Us3Ab1sNXdG6ves3UG0X6QbBCY7GPgEavvNx3+0OxeHzIVgG96JH
uOlxEWPnREvn7xMN9yFLSifC5qlq98PslRNQ58zTVWMj0kfrx4Imia4TznL8u0oIpJltxF9CcX8+
dZbTfV/aN3jZkx66yq52xMM8bMyw1cHw1qvvY67nNhJ8VhexZpPmp1J+7aarZEuV4sMQiECiC8Cw
QSX9uwdzS2/UCP94t9Z/QiYIzOci/vb5IK3z1H+a8S4G+/D7vKMRKFuhHJG7yvkfzYvCsXbWTX/K
r6QTji4H6dt/qNP/T0jDxHYbUI4oq6ulWYHVFPD4yt0+Eg5NCoYn9zcG58Plb72LsVqOFRBI7rLE
+IeIl7pN4QjOSB3At/HBajdlPNa354tWrRI4RbD0rMdxiz0cSSAcaBAsaVCMAgEoX22Vy5dftl5b
75q3Ft/EdKjIuplgk16hRRra1vSqIExQ1p099rOTUd2dy273+WRZOu0i6lIPMyQothd5nTKbaj9M
LV5Zo3I7GbitgU2fJFTGMvlktJ6ibDyPfNjMdwFXk7Mu+1LshnpZ1y1qxD0KMA1J8dZ1cP0uwNgh
2aEuooIci5DcVmMn9PEgFW1WuL2nvUge1pOVPeKtspRv5aN/rNwFRlGaznQWPRm+PkSsw9DapQua
Kmq2NuzlMvF3P/M50Am5w1GD1NYLRLAA6fRticY0Z5eK50EWvskgwwNx2puUO8L+84FdI1feOoAL
sW5gZkoWtVZuFCJRUMtqZmQH/ahNlpdTfGwT0dYApSqh5ilmbGtJt1c0FDkxtJRaoK4AEbXIsjM9
ccy0OVvNTzk7bnzZ5SlikB7++8tWU8CaZRjwNV+mnafMxam3QNWOKuJ+egm/tACEH8Yvy9G5ZUa8
FXcZo3f3Ma2J06Aslh7JfJROWwzKYALoGG9E2tZmdZkmLW0EDseGtdj6rKZfVkii7KsTbbS1n+p9
8mMp841fl4t7eKuBk3Lo7N3/BRFvueutJ9q7wGs4hulLeSo0ItuI0h2LLraTHJsnoIZB9i0BzqgO
4rfJOnTaBmNuo8Fve+m7zs3i0GrKnLjD8H3UdFtqK0cVfg1dfRqTTafnZYp81srVFDKswjSLkaGM
rMYppxex/95lECkswfaNCkbOnybu3A4/QSNWnbI3t1bX5TnO+FL8XvbMJQNbuuNdc7shgtsPJpX1
POziXyp5YHXTv5ZXsLDOPmRoL/BUw9tYOR8OrilpVHMNxDHWShyiXmidOhBVU5JzG14luL7pAnaB
7W9tDHZpkO00XMEaAKQbkS/PCdr7LvJSH3jXXklNg0DJrNwd0U+c/ixICP8uVezFTwlXr+Htdai7
w7fZwnJzYzW93V0uhhsf4eU9m7r5+mVj9rMx8GXKk81uBgYEXNuWd/VjfM52HaP9W7rKnJ/L1QpQ
rn7AqQ0GpX5IT3AH77YKcqtKyD/76r+/xVrG6F1PBJ0RiNHMt5TMsHLovLjY0nD9sLMt9u3lpoyK
/mpy6VVbcsvCwFIoqht1xrYMSl9TYWRRwvx4SIuNefVRk5B3IUsn2gIa+7tJ4OhnMZmJJ5pXCvU2
hnpj/ny09b6VWxT+QY9i1aLAhLSYByaZdXAvikjcKept6hunQtqy8P6wLUth578irbLEZsSPg7M2
d6vqzvILO4m39va3d631bASfiIkS5mLgQlfnSC0ishRaNEYqzqkO2w9V/BZwf9GkT8ZCqoIaahav
/txddUkBY6w9m3C8g+g+0pJjAHOTaqctmNdikJ2K8VaqfwfGa681R1O4VwCMh03yVGomIt0o+Cr4
dCsbm/WHw/GuBavVDCc5G+Ke1Vy1IFdD3fZTAd7v05g1G/nlVqRlH323WpqgwC609rkx9l+bVLZB
Lu8MszwpxevnO9RHG7LMOzKXYu4fF0U9oQMzNJlh4ebl09BfI6cOIjt2Pw+yFld+W/zvo6xmlzhh
IxooRJH38smyk0PupmeIrLBQLd5461cyivbQeWBs9rqXeWH9zGTYfp9EK+aywSS2uoL0HHYwl9Xl
vsnjVs64rDZSi7dH4DRC4ML5xC0Y7xmsViN01AoBqozMrtllXqd2thQ982LLBNv1QL9LHYjMndWc
5fkMLBdddrzAeL0zmwipoNJRsAzp4ukIFPmgVdFeT7iV+OEjnObdhDl00l3lZXSnpRbWBS+VGOLz
DRXISH7EECuSWLqxpFdxJqwB2wtz82q+FwXNK+FxGDDNkn7AFrd0q0i5ksdHBal/BUo5Leaj2weZ
I60PgC/JP9Py3BC8Dq994GGD9s3Ho8JsmLSiddBhlTLW9qz9SYTremTJ6ak79FNAhgchBOJyGPkn
P5kwRNaRpH7u9MbxIxP37NyLMUHvWpxVxx95NthT8TsQxMdZuJeVb5renfsMFZM4tU5VaRx8Bdxf
L9uVXziTwHu0qNwWkES1UnHZApxs+qVQfutB7enti9amxzg8GonqZPPoTTqeWQX6b9iFiHV6KEWd
x5zqqjG1vZmk3+sREowxeSIZjJpP+yiodrEPB4yg4/CkNk8CcngpOnxdX1wJ1Pt7Q6WIHdmpCGi6
h2Opod5pJXuYAu5oGd9jM9iXorCDQndqMTOO4GcnaNNz43MyVbeF6FCViTejFpe1nV3rAV6c8BFq
ZkxcwGo17DAod9DzrqAiP+Ahvo+i0R2HwsWI3YXmbdfdCHdaPbX5aWx/Jdp4MPP5GMIxhe4CIbRz
dQhVQfbFELhwpXDGYhMN7T96Pbs6hFLucOjvFad5eqwBcHXtz4YbKNXkXQ/PxTLwbYkMp6ghpiDz
XSXKsct0NzHxse5/KZi4yYbhBYF/yPGFFXwaAKVVhNgQyrxo+k9tO6GpC1pfR5ZN7XaVYv6oBVR8
OnWXh5QsUVRonsO8/D3O2XU6giFLQ7eYX82efTr7KZSpJ+ZksOpiEDYVV4sYtiUjTZjKnjAgKmAA
34O11CaSE8+4aGfyLh4iuy9f6gZuYVcddcN/6LLJLeQ7XvMO84gF7fKGElSuTsBB9B21PwRdiO7w
IU3Cq66U3SLBtmqY7VFW8MjUPSUH7AD3Qgwg1BnnMW7dSQ4flap35/IgjqOtpo3Td3d+HXG4tHaq
SPzxcZZDO9T6O3GiafFdiG+00vrHQYNxGcAl7rA1r0MOMdXGcP42jV8EKC0KDgMDXK7S/1/snUlz
3Ep2hf+Ko/d4gXlYeIOhUBOLxSIpktogSInEPM/49f4gu6NFPobo3jq86w7pCQUgkXnz5jnfIaUE
wdUEejmTEC+q/a7QQncW2KcJNY8zOxb1i1pQk67R88qPoRs8DuX3ozC7uR5t2jrdWBM2XKX5rpup
x2kw1kDD1ozGTcvArYbczcXR5gjNS8m86A3ciPWFRpkdKYod40vKw7cAtxKELluYHlRhVzeJbVjd
1TQkriw2rp7I+yRuvUo91kYJBwLDY0nGUX+tak+ykHi1qZ+N/gJfEl/MbWfcdhFmlzDGCJhsuzR3
M/adVXpnSt1Rn02/WVsDZF012PzQcHZBdzQDzDsWPkXhx1JlTi1l/iIMbhiNaAFaV010H9+NYzYv
grkH5nMMRd2t2Fkuxk+daRjojyMo+D1jaCKR5QpT4AvTixb0O2YRpxQgbzBrF6RPhlHokTrvLwYq
ilbY8IDTECos5b00WT6kYHeRRz9u1O0IpoJ8byeKv0/jYx12/lif1O4+1J5ECNY8dEeu5tXEtikE
7WK2txlx0Uuq2kKE4z8FzKD7i/iWBIPXyp2btfJmmTUCfcFfGKI7zpM3iw/1UPOAkQdUHSKOYFOF
k1OZPpA7e6RgTPvMRuQINwFz4FQ5ZoQHagiwdc9uEqJlFlcrbbwVa8PvKxXUBqYyXJ4SCs06vGVm
drNediThUDbNo5FKW80gEHe81YvlWHV3SfkUVMdxEP28HvCRdbhmS08QF68pz+g/7SCVXWla3ARb
vV5NzxP+YQFJc1fkPhENTtYpO1M75lnFpDO5XY6MO4hQb4gYTDU7135o/SsVhI+g8gCch09D9pW+
c8oBx1ee2UZQbw22Hakpeqh3XJXYZuggkxHtp7nxytl053CX1HBCjHqnYvQ22kdVxn0pqE6v53RY
BFtfFhJsZukk5ATOmsgak3ZTNuFjoRpuZeb3QR7bmpWQMd463RqoLV1NIqJOFYqGobktk9VETpo5
fAv6aiuQOmDl+5mbkHDGpYyeAZqAjGVqihlVtO/MBC1ofqHM9gct9jCZG4lyTlLxNWfuVtrXcLXa
+rLKLNhB7LEeoMhe4/j1wgXynQXCQdhpjXkSGkx8Jlya0bB7OcbXjdOaeSzu9j3JV7SfmFFre6jf
+oCeW51dcfa0NSThZFbDPlSgf5ImBOEaT6+XmgqgDnzqCqckWIOVMPQt7LkIO+g8PQWtBUAcCpkY
btbM7l691FPtZhbyAwTiE2n3WvlzJPTBuo612bHi5TrsX0hYRi6QuYLuS93kTZgtBRNTd5BQMAh7
Cc8YjkasuZwqx802FHIGf3ZocRDOKhCF0jaFSxzzXlsZTEzhB3nvSHCMIvHVCPWnWLrRImzp40sb
ZIe4bfzcEA6LdSl001kScmOj3BebwTWDW7V9k8p00wbxVq92Sqy6ypL6Wfxt0B9ERd1OI8QdmjMy
TGcpV0/qRBBzB2dc3ZhLfB2Vk1PnJB6V96Ohb5Wm2UGWYEnL7JaXUGSJo2qmm8rGVpf3GcmHSj+h
Jn+p5tqpM9kRJPnQxiqTJKCNKnRr7Ymjh70uq9twxfNZfIOgROqpt3H9XuXavDH0DHmiibWRGkIk
EkEursbBOuZhchjrYGu2wWaYUd+y7ZVrLLz6qxHEvlxGjtJwe+K+BysSLLe9RJ6I2fjRyMdYLK9W
+Fyq1Y0uETItFvasJnaG6zVLbuq5JT/gfklnJ25/1hFzZUPubpNve968oNuicig04BcYebPyWeoA
9h4DumchRKalqG1tGpxukuwQYgMoVgelG/ChlEWNATwo2zp80Sm2humHNTBOhCeNf7ppbaiJbjRm
Z22IiYP9no+vY1E58/BQF0BWKuM0mz+ENj7ImradWu2xV85N8Vg3w54kc0dGPB4ao6O09gLsJcFS
CrZpxkbe1PTpzfy569VbnhXLSHM9dwINdRTTjbSz5KehDe0uu6F4dLUMzD9zS1Ofs+zHHGEGULqX
iQK3bI29gqcY0yUldbMJFIS+k+Ka8Xgx5o6lMID5GorwgOhi5sM2XRTCyS2+j2CXDFRo+rd+vjfN
kYIq4fhgU3JjcSfaYtN7i2lsGzgp1ihQ4uMtjDlLiZbnAbJmUw4vaZzsW6qPciSEfqpYgl87YXJC
A4JDrE5OEbKiB08FZA9RfANb4Mgx1u/suQ/8vgscc9Bc3SjvaL15M82RGV9vhxQ+EfND3nFX8nTU
Ktmfcum51YP7Xhb5xx/TlLQvZiU1/JGpKOuEg6xozKy9XWY/9eJoNHCtVv7Voaadic7e7hh4ViA7
RRYdspUmNY87M5d3olbgdi+3cV780OPskognbVH9tmu9BFttZsQ8aZzrh0mZrqVIcgF02VLN0xmH
Q2hR3dQ/VeCzeuHHSXKHXAlBYbxvxdJuh0MZdX5vaqSSTfuyFL18pUh0hGBEChyfvnHmOTwLsnFl
jumjShMgb9dV8TZQC25ZvolZcRlclybSn6N62RoiJ8pyo4OeSD1Fqb719WIvAJtSVqtCGjdk0ky2
KaPGzvzZfJYmkHhq5+bs2Qu1fiiaeh+F4YF9KWsfdALTIJzGmmgzm27V65soM95iYT4W2ZgzmVas
941bsrcz6uyuGq2HULoA2nDSXttVunQw8R/L6fRcsWwFaun2ueA1+g0QKT6j0DXYayaJZKN7vBuL
5yJ6KHrFw3vtjU3FG9wrcYjv/kcYYOINrrXpKJQXSwq9ZC79MexdMbsWhG7TgeWRzR+LQVGkGv3J
CKo7MRi3qsUvVCpXHlp/CRPe5gUeWGiLXeU34XywxPmbqdZHw2ovomjiWxIFAi5LGEwZlWrVNgee
4MWMKFHS6VKN3UPZFpT24iYHPCELGKUFNqRLJVOkFC86iqYii2lNxTeyDg2mS5XJlrnZQME2UjHl
9NliW+ZwkGuDwkmnwanXbHcu9KA4VwKpNEaLLeVPPT9CoHbPhpTB12yzXNlpmfwEUfIqYt6xgvl5
qg0v72jysP8S5XtznFzJGOx+GJ1MSs+9rnhTKvhNVbGnGp2A8Z2CqRiUN7TrnjFSHqapr6mt2wN4
QbUm5vS+qYcT8rv71y5j0Yof6/zaVCev7t6Y417QQjlTCX9hSN1eWbzBVB1jMW61UXSqot/ngblR
dGE3BiVrULDvaBWUavoyzvFlZH9jQHatMr/NHtXhWYC1hKvelhLDKQrFNgkzbMmjpSV2HRlI+FWB
PoO4k8XhzqImCPLHsT+kogKfrjomyuDNbDcK4lzSh2m6HQ2aZiX+8Ni2+K4XBBbiQwlULrFCuyAP
Mgu3ImuoeNDGQzk/Yzwxhbukv1LUBWwcPd8CHQLjY2hmfykvS70zg3SjIWhl3XCjkH5m23gzhJlK
Owkaun+yzYPAqYJvcK2Pi06lK2ueUP80iqNIsWwoN2xby+A+7m/0rCvsXM2coGd56Uw/Wdict4lf
t88yxW1wNFYfiqk5cndfZfeq6C/NuWZbAzRPIbGpv8tK0TWzkUGhuoDJT5MoXM0LbWpFP1gsGmFT
e2vnBTqQPTcl5harcOrgLCQh7Rhl9FJ6i3WLoUd9hbbgaOUdpd5DZxw7I7VzlrylTl1Nf9DL/Viy
qdI6O+83QCYolRiuWeG3/bFPzi0cEZl/M+QaWSdB4gp8+AZOyPxkNLMnEO8WsHqW1p3KrkbrC0ee
6QTVoEHp1sx9CCiF1am37mbekrlfmu8Nh3dtEDoLj7dhGBfJT6pdN1Iew1jz8CJoQbSR4XSFw60m
bJtocHXxKEueXJOSzEolKCptnUfZvG5D0R5nXq/K/KV300Zg5yVxhNRmTlyi/FhionGCn1B6HKm/
i+ZDUd6bJWiB6LqoLy14sKBFXpld5eK3eBHs1grYGJTrSLbL6AzjiN2rZ6hPC2Qzk3YEaB6q37M8
PrDLtEvmzzxI+eJTIl7uO2iA6rgvTJXjhu1Ss5+7D4Onuc9WKs9Vr9W23O8W5SYUf4r6hUPNrSCp
7kAzp1s6pzXvMoCOeZd7jVK60zJ0dq12u24qvSJBPF6zqLTrziW6bwzJjpdmH1NAdtTEjWIeDBNl
kYRtdwUg0tJq6WDV2ndp0h11FI4ib7gTgXfh25ORsJn3c/ymBw/N9BMylyP3sWfC8+qH4JgEYPej
iI5OcDU0ZzpbbQyJRxGcniEys9wJAXtmubgzhUdMC44sHKyRd5+ONl6TqzxRHL2cDoEKiJBeWEps
ZKfkrpzqB5Xjt1At7Ik6BHTtldyxW1fOZq3TLYD4QQbVzKrZD6d6kT2hEvbyrHpmipmKQVhkZ4wW
1xN9rmZJN2mw7DpOOpICWRVrYinzFdaPvaZ7Wtw7ZmnAAmxBFWUkJ5dOIyvX08gBmAwMojY3Oblh
evJsFvFeaccbo1cuhlDuaLQEkX4YwEoGlJSxAbJRezAkvgMew7rz6aSnSqqPFVu8stW3ywyzjdPL
Mfmhh5dB3TcdTVUrhPyhgvnrvBYmYiu0fik8izSFOl04cORgN9NtvSROn4+7OPMFQHZWe0d7yzMM
hL/0TEp4YXJMQzIuAX1mjPNmK8d83xF021LzipTGom65oKGAsO0ksXI19V6UvmmtuQ3yB5GTA52X
GpryRkpTx9AwO2Qa/58aksDeCGCQOXY79EWgpeqrQn1u4F9NneoABNkOZk6D6jkPXlUjsCdqCivI
2W/lp0h4MoRn0ne5zcgHfKfEl3B+qtvSXsaaDdW0CaLwPkxlZ6yrEzxEVwrp0Q6Bnw3XjUQ3FgNe
v4tmXDn5ISubbZTtevgd5YRqrqhuF5Kg2MqrTOttdh7H0JNId5xHnXOBeF/3g50BWmxBKCL8ttjm
5nxec/Mj6duNxUZZS+7k+DKDRazONRzH1LwWlwcltnawlDiJE49CBYLQjJlPKqdjVI4laFUTiRjp
qq4CFA8Lh6eKREUN7Y6GAy1hVqjC08aExfxKNULbGKFsJBBnyquBnWgI/t/4Xlkkg4uvgnXKF1R/
7Vse0MOcIAlRRdbDQ9zMbhwetAjyCxV8lZXbnD5c1lWHIdnDbeH7q2+bWfGKrr4u2T4MWex0Sn8F
/mhfQdViUrqSodUMw3K0TA+NHRi+S9oSi0GEKG/OsyyRVguJV9m1matPQjY4oIFoLDVMG+M27ZdN
Ui/7ZJCf2gmWKrOczERmmbMjyHCHlOQQN9GuFZd9KkB10Vtf4vfCB7W7HM83RZcVmeeuLR+6vNmN
aUa3MdvrrXUdpNi/08GVmt6Nl9Qb5sVfzT0BgpFA2TQQp4Y4XdxUJAwmy/p92Mp2iVUlLMLrWSfG
uGhAa9TpVZYeG9rsAuuyhmQwJhRSUzJH6IQt7PGVb0bp9tSor7L1rSzYR1WjnbAXDdoUSWNgD90E
zSi/pTG4Dap2UxT3S/i2rmORRDovr7GaBrssbjr6xxFJs1YKt2mtC6j1Bs0fIss25mXtVblZvVUj
SiZdukoh3Ai0PmTCGJJUcvP4dQRq1jR3mvJToviyOmYEt7J2A8SpRL0NswhmUU1rj0a5qVwVfOiF
QMWbXePxdcIuBln0BnDfmUkNZlMfc3c5p1Hij6q6tYpX1M5Oyv6hNrDlTaRR9ZE/UKZ3+R39UG9Q
XwfhIndH9qJODtBK6MtdVd0H/XMpX8nLLqe6k9dqAOkbe8SErxLuoFOwSJhDwiTXuJLOjLqKXHhz
uSDvS0J3ZUuGULfv2T3KwXjDQsJmzi2EaqNxYCR3pZNH3xXhLUiByh5kJK4RratJPHQaiXigLquj
bGm7Rn0eRa+USs+IQNPTY1Bi2Z2tU1BS5p11DoAKiwNeU3Hy/KpsnuroShjuRirz2IqZ29k/ghzu
dMsupt6zhgqpSHLKBOb8UXHn7tBrjzitqKnofc+S0xStp4bHTNxN9DQU6kINaBQIqhhlV0FfnrP+
vjjX1bmEekhgy05tZKdLZq8zU3cx74vYFzPJL4szKcRO3RKDo/7MFGzv7G+sMkYIRRpsS0Y8imk1
fzSixTGYc6LsKSo3BrWVYPjJ5OnqJeLUxpp7J8WzX7vwxOCy3SlR7BhAmuuDjvzEmtK7bJmfAyPc
KKO5saIKilG2NUcqK1nNN0tZbuZ8ALAEiZV+aUSHS0nln2Pe7poJyCCjppsyL9MirzHpCZmZ07Bo
hdkbwOb7XEo3Iu+wpe9iqjOLheKCLbWl5VyuvbL2YcmSM8QU2wxeCMqzBb4jejg3ZctfrPLNkCl3
MvLCjv6nLDNOaEUJ9Oqk4lILT4Ih2n12IyhPOjriliO0gpavmvReS4sBcqKtje1GqRWakIEj0QJY
oBO1SeHXM/yG0WD5rx0BDnMdjt4ELC6qFbumrVMBe9M5aGLEQbKC39t0G3K82TpdNJqslqDZnfF9
jpDgRcFDV05AEQGcFQaPjjZ82883RcWb6aWbUfheUFnU4TO2qZKZITqHg+kExQBeq7JHWLpVHHr4
1G+nrv1WiRnNYcXuhSvEUY4WvxVsTdW08kyl3mhd+zIk4s2Skn3NMi5ag2tkJwzSx4ajkzoYnv98
iPzZwe3vKuMP8gGiJsasNJGVN7qy56xzJ8+Hrv0qx2AVEr8XKejv9NMfjvhTIelSeUQ/rfemS8ak
o4WXkSoX6QGtRZPjlmkj0xTL2MEVqfRFis8nGuRVBvyv4/gPkpIKE5HQQjdFHzW5bIPuVuda6RQv
FcHjTuGxAEBK3f75ya7/6Pt7xm4tYibRwb0pmvHxooSgNkqGtnT1d/8LVdV/cZlVrPK3y5CFhOUU
GxGxcPz5b5qGAgVHUYp1ySFARE7n68JqlGj7Il5ooNdfSA7+Plq4J1nDKobXGkHh+ue/XUzvjRrW
ckpPvX8s028zTcdA+Epw9Ik3Zr2KpWAbUYmhND+MyaI1xiAuwvV1jV53rtdXdVgxA8Fh3n4lFv9I
SPmloiC7BQmTomtIFz6I4Hv2XqMM8tSVb4LZkWj5IZ/TACHa+TE8Wt4av8BeczVQtC8jhz0ebWu3
/0JV9ukYVcjtQ4q5mkY//owaHPwYm8IqRR527euwSz0IKSjKaQHFjvYrJo3u6Z/H6CfWDR61Yaj4
dLA8EQ/4/oWWqjSMdOVQDu5Nf3Hrm/w7EbOvATI69GQngebEOfC+inP+7NNQcfBJwOzw0f8S1/82
jFrO9HRKrfVeA9IgUp/kaqBqX6V3fWLboF0JegAyAMFG3OP7u5vDMWyaGGXRGDkcjm7zfeorIoYY
+XHljy1na/dVltKX15TfX5NB1gLl5ZqLZTfHdKscSsd0OUFhO7Vb7V3xl2iOz6aA32/zw/cya2XT
ThVqV62nElTXk91HQRbdVn6Zc935Ysh8ejVs4MhM8XcRev7+BpcRnC8JsSVuH4Ql3U7Z0okv1riW
lNHK/7xoznBPLTHU9pcIga8u/kHypGndMloqardMgUDOYSQh5IZxhehtM5iK3XbavtXlH019murW
C0N9n1XZ1ZS8Geg+epPj6S9jIte16+MErCrQDMiwMUhK+jAn5vlSpuq0Pn2z8lPOBCqaNF8883XQ
/P0auFEVnBFM9h/esEXfF+zAUiI5HSmeVws05KbkRBiv87/IX/r0cqsCk9viAPCjs6oK4dwvKpKV
/E290fe9P2zNY7hrvs0Qmr58p+uP/9vNQZ/AKMiSwmT0fkBp3F2tFUnpmlerNYIzVbLJ+w35CHZC
NvmXM+3fixFmhd+u9+GFGWoumIHG7KNfNbvenw6p8wPy7vFr38c6Gj/eGXsLHas8fhbxYxpqF0tB
3cksZDPkSKrQgtSCRKu8ovyRLzWqEPErCtNnCzTLM3hQKgKLNfr9s0RjGuelxkBBDtbIhDfn3rAt
fyx7aR/fUYb/79h7ny4jv192FV7+NqFLyUxaRcBnqX/Xb8Y34ZqdkfYLj8SbfCz4n6f5KJOv+efv
4jM9JzAWEYjwmmr6cSrKxyEYY5XnO40clj5IqkK6SQK39isv3mdSy7XskaVVMUwp+2ElyYRK6jsr
Xg08qM2/c6Di5a/Zw3xt7thefifXgWiq+cBZLPJH13Ct7bglOOvfvt13P2L9bH97ynkfz5NS8aF0
8yGgkRk0Z5mOuTJe/nydzxTuXEjRV3rKmrb5oXTlyIxQqBa7Uk0Ud3pBTxP45r59ZsF2TTfczaWd
kcsVbWJngJ9h3cB/uoIr6k9fFSifjOfVsCLp0J9IdrQ+LDapMGUxEXuspmQShj+lcNMNX4VTfbKm
cA3qIC7CHkH78G4VFPQibjfeLXKjUOCwouTg6lyrOY+2/OIdfn5D/7rYh3eoTQDgIV5RknD8OVcX
S0WMFTz9+QX+KqA+TDzvbunDeqGqYzb0IjXtGpIaHrJbHAmav3i0pfxx+5UJ4bOCnc9Ps8j21A1C
Sj9crlfVJKhqPv9oV+1WGiYwfUCYOCG3XzNIPnmCTKVwYrD+6iqZ6u+/glkwKiXq2cz1rE7JazPc
j9lXz+8Ta8u7a3x4S7mo9WluodvvpFcDeZhS1e5g0JtdcpKLSkeS2n1MTEAWy84Xr+6T1endpT88
y3EU1aoKRfZzfnbG17LrN/1xJXzGbv3VvviT+RPzHw8R98A6fX94lIoMQIadVuUidfXyFsfSfbx4
2qb14ejZxbeGMwDiYzbzl/7Sz7Y71OTsi1dDJIScj1MMgWDgAdBj1B6XPmkbnRZ7jVy9dWm+jcfu
wnz6QMfn1+P9t1AY/0dT5TU+lD8AM0oI3a9N89y9C5Zf/6N/EjPkv1akiombfv2G8ZL8i5gh/yXz
J6bFC9Ml5ReeuiiJgiWaXv+LWGLQMVjjTXA56xj6JzFD/0tnZ8nSDBOLspUE7n+LmLEOid8nNQpE
2DWAN1jvV5/bh7VAHDjf6pVkcuHpbdSw38h64oxxfiWkxs8IMRy6Q7+1EgS5hO2YxS6QzVsFDb8T
68NtN7Z+oqxxvZnmaPgLAlL7HD1RHkJyguRw3PdSgDpIzo96nW3HiabilH0HNX/VLIu/kHlmmsX9
kKqbkQiwpUFgbcDd7/XwRFiQ5laadaiJ3EtNc2cN+g3zx76ZzVMYShxcLX6CrpnMHDsWRA/xMs3l
60GUOC8O78uqcmOhiDhf5XCP+A4Y0Ag6D9q0m0TYBsFTVxysoUOjCjt01mli0eYdSaKYWEWGvrWN
+HUuA38Y6fd3PU6HzB/UedtxZjgKiMPQs2YiKdkG57x17RhtQCBQPzsGPoZJRjpRQ8gYCRoVDYEk
1dJGXrWJ0tuF4802HvwyGkNbSsUTSuDXIsxudHNxVak0HT2eDgM6o0IQ/QEzr1hz6hj0SG/iQxiX
u0TjxD4P+8MQJj8rZX6ttEK1y7C+sbpmh/MHVWrDLqNc7gUEkUaObmIhsImMj5OUrneJKEws1/MW
iaML9nuEv7yElvYTU9IXvbRfZdzHIYanz2Re4lug5ni/tozkJ8XSgBAgfqalzyHcpjYdDZxF9YCW
1YgAXQIyhXrvER+0STfG01fglF81699/wrqdVzHr/m17HUagueWJnzAhVndiEPqHZTs+MaSVle3p
0vRmDGMqdKPX9n+SLP9/evwHPqw/TY/n/rXpyv+4xD/K3+fHX//VP+dHDWwQCyWwNdqF4N1YTcfX
tvvPfwi68RcoIR0yiCGvheRaIP1zfjT/4q/Sx4QlJhIZvibI/3N+NP7CuQnsjqlMxCKoG//W/Pih
86TRMjTxTGI1lEAsrnTA94O3AHw5ZBwdeWZt2Mk82WQuuXMpoBrRN01d76TU3GlldZv2nJeRD9RG
8zW3aQuoINo23BRyvVOyakvJsGtjJI0h9ZXeB8e6v+TzfJCD3h111V4iJIIVB9emsRmGfj+XuiuJ
k6flhacbAxoM0pfqylcb0c3GTd9Wx0iknCE9GLnZnJZnqHYkHah+OeY4aWZv6YxdppFFikoe6cze
WootNs0N+UZ7Gf+EoZdnXU6P+ih4gYT6YyZDAM/IqHFu3xGQFpkno1d9WuHnSLbO6hicU3KhuuVK
78zj1OfHMUruhDA7D6a+K9LAK9oAm1G7kUYvV1eKWHKSs+yYRMshMFW/7yeffU2vndp8OhD3LnIs
my46DvZzk62SCCbF7M3C7TIO5e00J0jRjI0y925hZMd8IkFE7va8/GOR95ztjBtLGK/VyxhNp77O
vWJUtkU4XCXlsO/j6oudsfK+gtVoR7Fxg3xlwTCDk6Z+aJSNlSrFgQR8co7J8ETRNmVY0qjNe2Uz
oWML0GFrIid3/BVr1cuVqdNiqhJx7fDbM4WDPam2M/56ZhVbPBRbNGmyeRNIuOdmLEucoq2norK6
2JVguEVNc4j4st++wvN/z3v/UfQ5x6HUJ//5j/cdlPU2SN9Y8WvQuChKfjUeftvyLmMkdPlcYL2r
yWQJTc0dguwkG8X3CeblOKyxSejQ/3zR92Xx3y/6odDorWmJzSALESxWl159nIzFrpN6JtDEuvvz
pX4REP413f/3tbhDaBzrXMCS8/6j7XolLqKO88FCrBGGhbkbjCizUUZinqy1CQW4kLzV1aMuCy9/
vvaHpsava7PLx82JZVPXDe3DfepRRfZmlZN4HQh7/GZRJu7T0utENvZLuH58h6WqnCpUD0Gs+aTf
7LXacoamv29aySO/57pB0oBZ6C6XX0rIhRGuYqE5EsV4/vNv/bBf+J/futILoRTRZxU/GN31cpBI
C0brY6XlcTILm36BD57xZtHMu2hao2+bWyalVc5/MFrrUUI1X3eHrrHuxCn94tF9/nNMVgEokZxk
fKxFY21R2oWERJckvg2IwtYu6/glWs2uc/NYidQsNBKCzLgO0BhnWf7WVoLXhflR65O3Qa9vv3g+
4Jzflce/nhDoSM2kzqYlxubq/UhSiklAExbEXoyNOqy/VVp9ynKMa0qoPXTyvaonb3nZ35XaZlF1
xAgLwc+prt3Q7W1RoiFZChhnJWmXo/qwVFdlkn5TleSNyLZjJXP2FOY43cTFvGtN9SbKRfxOg6O1
1ppgmr2OKPOwpe07KXuJEu1OCo0bEx2tWWkvpeJJSX6sY+0G0sDGCl9MQSeJlZNz4ZvYqicFx0M3
LDeTC+PorpyBOZRR/aIprTspEko+aaNFxanX9SOumpdCiN7ypNpZUv1EqDLOBQmeTNWQG6fcSrL0
U1tXB1kYkao2j/RDj3Og3CxKyvHyEt+SFGinsX5KA/3XvZSNdtOXBqFzo3qD+ApL7s00ZccwQcLS
zoHb9+2hKbRTlOmnkpBtZDunXk3f1p8+dohe1ztrpfAwreI8pn9yzvRe34m5/LPFlllN2HVmfScV
rHMRr6esXxZMknppnIxW87M5fxnKUkE6yAm4lpFOu8hXgoX3J26VwYkCbdfx28wa/K6kI7SdSWQe
TGNHGtiDaU4IG/sByXmBm0670xPrBtzfizB3j0FkLBgGkC8lgMvUpjQJM2VU4HQ8zk2Ov7ncJC0f
1DwKCM0T9UpKw58kKh9HKX2LiYQvZMNXgftjrjORzhi7KVVv+lw7yFV9nc4AegQWzJR9iysv227o
kKmlt8ESHo2uckQE+maPFq9eUDiKY995sxB+F6EBOfRuMzwVzjQOqVPQWwmWBIdG9yyUnUyYp36q
FSqERdOfyDgjTTsVd/1kYddbf6spT95Q1j7mCqJGu9ZyRFE85sZTqGp7IY8SR0sxlve9zPsZ6+sQ
Yi2bLTkoE5v9zoueGadpMLFM58TkGddt9pZXDKNZxrDLhtYthfJGMCKioK3rPOFPspaBg1QE3Vi/
MxjBMp9GSsQeai8LzXSUKwj1LAXDROJEMzl6oO1tVdAFTzbsIi7IMxWNk6Txksd8OlrGuMMZNiGe
U26qNP/1VYzjj6lpfvIv2mXJ94J1r7JCIlIV625Aux6Y8yWu1jdYghWYQu37mFp2ZAjb9ZsKkI0n
HdHABpISR5T5xwMhfuutwMsSA6kTJsh04F4EJXrpp4sVtI9DpcJmj7hrtV34J9eBKHayUwk6cbno
yzFxlGSwWHt9SJ87pX4q4xA/YCu8LtNtKEipZ7RMgetcO1PJjWH2MqvhW24hkCXK8yIZwnn9xuoi
ezNj40QtvcP+8TJiHOC+IqdbxV2j8TMo+eDIizcZntlOENdIh+K4/sa54CtTBs0JpeK7ukZ9S/Or
lig3LBd3qOlOrbmqjKjlmDrEmn9X4EnUieQXQrCjYFOa5GxF3SN1HyMZY8poTU+l2bTsWFctcRnf
q2HggYjgZzHFRdkbYoErwTAvGqHflJk6+pv1pzVB9qIMyvUidYdgzY9EhNXYZm8cl6x/XOcUEqgY
RnihjU5K0Zielv+i7rx2G7nWNn0rG3NeRuUAzJywmEVRoiLVJwVJLVXOuW5rLmFubJ4l/4Yltv7m
9p6jgQ3DttRcXFUrfOENunYoy+Qdov1OxLxqYG0+HniXSCHE3n5jpTnOHNZG8kml256v3x/QFHqm
YsG1Qbl4LJZYL98ZLeBBw9rIprUHLfAiOSkEofFengTLnJDaK8zN4PHO8Hi/Lk1wzHS9/R7eBke9
HMXvjjlctpUp8TThsDUCsz5FGHimbivzNCBpQi5lkyvldaT2r7ID8TRrNJVtK3duTyhd+FPnjqp9
J15Mrlm7IdrH4qYpVIcda/NErPBQ5IgtTSlxcLVUar6QWMCyEdKfAWOHKtIiHu3QzRVeWGuWxzDn
AwIIDthBvytGfetUzWXeGzAepwdxq2rcNlGS7UtJPzS+tBhsKCe9hB+ohRYQgD5o1xHO16F/VTtw
wBJHOZQhNPBIueo8fR92PAWEAUGAFekua9KXUPfuJst/n7jTimqbWdGF3JZHatncDzyuSE4WmpIt
ciNajR2IfCFX0FZ3jprcZXp1TCIm7aNPwBnrg+2N4bewD5KJj67MfdArl/Kz+LdSdu6KtnstMkyu
904NuWwyOJu6IH0tSxQf9IN4dgMHrJgppdG7tDUO4kWHnipQl81lhDtmcCzaAQykfKFEzVLpxFMV
x4Zt7jW1OfoeG1uLQUM3mbNXRu3w8Q1V039x4JCi58AfkMMUNZjYTTxuRjXf6VJxlCSK2WrHblJ3
mLi4XQQ+Tu5LINaN9rNMx61n+hSFMm6B0YH4kxq3Xd0+5HXdkPaxNccJhSvTuaqc8iJBth0zV8jE
3MdNVB1lP3jJNOXgp5CCNfT8xESrsLx2BNMdaYa7NpojSkFmwQ80P38fIu2HfB8V3ry2lVukr+7S
Pj9O7bM1hBfi6hbhlt+DhfdRnGgSeyMu+ghCGytmL36/bIy9YfuHomvdrC9uBrhkZGbEFZiRjt6b
UnmLKKuPfYYg2gFMIDckf7xEh564mwWaOMN1Ge3T0JpVPgu1kPXSRVJB5KqjWHpIwHLKR8REeanc
wB0Avi5xsJewEGCr5BNfRANuUi9lqWwWtp60aPnF1cLshbpRg+toMTQLVNBIcmZKof7Qfd4PKT5U
D+nWqMkCOr9f2T5sPz14MSRnoYKwhCwPB0FVjn3CVuuK5EVE51EkvcWTBVaWJcpvfxz9QqAjlXk5
5pOScWWKsD7tWFCGrOAvGgCErHXMy/pdYlQOuiDBJuQhDIF+wFZdnPuuXrdwA8xNZQUvnQbsq5cO
kX9IPtTcdKIQy+QJBCJ8tAO+nAaBeALpm11qFnUIhajz4z6SCs5pyb4bQucuhKnp2P0qybLdGHLb
lJ20kAYAWMUyV/wjYSr6lgqLRty6QcFrkXgjXmpu+sj/UcJY5Ppnkwxj/A5KZd/42BlW4Ev7CiqF
gZgQxBAxzSp+nTLrra57qE0izs1Tvmg6VGsLG9ZZqYCFtit7Rs6DzAAaNm5lNgfEPt7l3osXaPuA
dtY31pS7JeVSOQbhnYbhe+J4b8OADmdvP/gEZ4Whrewkei8qggHg6vB34U0pGDUggTJc1/aw9mT1
kMRECJVsJguVqkXZr/JKaxZm678kffiSJPpqQFKBPffsIekEI4+t7BljvKiLw+QH+SpLE3wba8eC
KTwaroOIUacbV0qoXIcWF1vh437ioYjzsWSVRpglS6CiE2mamUEKwDTC35rwEQhxWfQognQQxjo9
dLWS39UD48a37cu+suJFZrc/rUrH1z3DxNxQQvSfwujdKJp6Xo19RXyAGFglPac1or9yuNNjMgoN
zqvbZMZRVdqVbxHBJp60wOqGB4G/TVodgzB6aeR7s6726HxS0JEN3GtzNGsmNZn7ebvwU6qculcX
S80zDkYFbt3AP3gWls5CySdtE+giwHGqZSiMtJ0xt8hSGx6t468qUxFkAXtp+rg2I1gCLryQ4Y1w
RYCtuTBxwaXarK+mQg7gBm6MhlMt69ji4DWu46jaYj1doIHBksN2d5jJtT0rc32rGZMNmh0KYtRE
F3qqHfLRGMAWcx16YQLhEb6QPKDGIxn+oumgpabqJPoSNavTkxEKLjFbT9BbQB/nRsoTNraKtolu
mLdGZTw7jhJTVU+xN/KSu86HK1B3BVpOnrfFDwM/SLnDVCyBvVUPUIzBOPlwFXW8bMsgWCmSPawU
7ErliLYrLZu53qK8MSjjBv2hHH4uOQ2Frcukd17GGpZU13vPTs1tpwR0CPI6ve6g/lotkS1siI+f
TIQMSo7cKyinRVIz1Y//TT00cNVqNarTIiubq0hhX6HXQSbZJfdEmnexqRy0kgWcZEbocuiHYXVT
dZT6PaD3VcvZZQ/x1spLuo9WW6O9oiOVYRBCm1TyGkxJQ7DwqLBwx3beAQLDIvNJGFSPB4T0Enh2
X2mOqmm/GTlg+hTGi9eZmBpFyYtI30qCx5lZcCOXmGtDhiPOw874vYHjqFreVdFVx4/sjRrUgYW8
53/M+4ETBELJEwnKJSRrZpV27z2ypOIoG6HdKK0DPTzbiSFS29g7TfRSRsYmrohEGn+nT80RENqs
6+ytp9THGqv0mbgNxIoptfCxgURnRC8itIURs0qSfCu4EhxSVyK5EOWKMfXXVc9pPrE2J3EM4I3y
PtTxeycxC3ED9r6Uu5o3EMn6nms0JoFkFr1YQ/yg6eUiGTpzHqyLQ5oH87osf5oBEinBIczT11BC
vDqSl2ME9a4qVg0V2q6YKBxLiwA1JrtTaQR7r3Jj32UQ+voh2/rOpM9qinCZzJHY/2gL9IPMYBHV
zNqL1nlTruXQgquibTIrvohHieLcxKVTD5BdWFswvUfKBR3sk07moKXjRQV25jsO0XXMM2pD0pxa
RHeSxX1uzkwJR82yf0wDio6mXN50LRoCcnJPTZjDcXwMC7R15LZYjoPFDcKb9tLbNPN3bdY9t4q5
NpRl7aePXKwbNe5uO115pK5wNwQeYPcdBFWIIQip1EOEVmcr/ww6Km5VCe2wJ1DVR+7nnH5WUbwC
9+9olxFkxdKd3XGVqBRLZx5bs+3z68oLXpKOPRD76bVVWVu/gErdk361XHhjEbyEPvdkXIXvkUlX
J/GGtVW2t0Urrz/WoOwxVqZUx9GMXzCAXZZY3bOjiDHUwjt4nbKpnLdw9B/OVI5EhfFrBRJVYgIR
kyaurgNiPKkbpXQmsmEKFkUfLeRW7uemJd2JAkAZdBsPdodk6Cs/dy10SvoQOssUWnBnBnIcCZ7S
ua/zy/cBLgcO2oAtLwDJp3WsYczqllIK147VXUU5JCi3aYJt2FVLKTAW68iXr6RJunLschtHxRbo
zryl8JCy5RTB+dva5kuF1FFvQumPWbAAQxUIeGYBQ5GkTCfUj3SohbV809fSqp446NPaeoz7+EZk
amrr72wjuoKO5oZyiizdLmvLpVytzOhKMSEjx/Z8qv1Vg/QJN8088yY4cGy3H3YizbmbFE5EERX3
0LED9Aa9Rn6VwnGPZMStTIe69WGtRpAmJX/DGu8dbAsqTjcP2o980Y7gy40wn5WDsQ0kShZFShWm
RQcGbp2acEDnJIPmTo69pap2bhu3cKX7hSO+z1gutCR8aWGFtVY476E1GiZ5ghFsaS1eBLUIcqkc
wProKdxZF1F6jHVWLlcpF15u7ruh3lqDfT2R4sWKsUHReqNl1H7oJSgxbgchpTIt9BYFlRMjQjyT
07AMwpdOMW7LZFyGHvrkUtRSCPH6pV84l3UTX1VsURlFn1mjZ1h95lwATAg5HuPWN1apUA4ydPZV
6TgrZ9TfHLlYl3qxKarxspNmflTu0XlzFXSMyGHXOdWumTnou1Hxd3EkzWVPu6R3uv39gvylAwHm
ALcZrHlAU+L+qH7dHnlhUWsBmD83Vco4XZIWhELmxgqefCN6jArCNHEs/35QOoSnu5JhLWIJhlaE
TclJbV5tNRiaCGHOMxFi5N4IuDldhHs1IDP7KDgjvQfVuEXcE3WOka/QDBUZ6ntIUtNSGRS1ybFk
FaWElZ2HahLJ8QiH8ONOMfrmKBLyNuoeSz5FEdXgjxJFTyFB7IJU7S4V82XU4pdYok1HhbManLvU
qo5dZm/GEMnEoD5iLXCIBTQhtdId9bNNWZCqY5nrBTTQIfkc20k/iErNYItrjEKUX5BLivKMJrIZ
kYO24lLLve7YkQmbFRUio17Ek3MlSlo4Ve9FhifmKMiRE0G1KNS2TnnUs5811TFqLFwdqZG6ddcd
MwJ0yxu4WOX5OJTHsbQ2Vm6s2F93eZYfKb8fxdpONfuQJosyDl/UsDw2knzo+Mwk11l/1l1Pc06f
kCkqjjW1X/hLDheaDWO1PH6cGX6F00hI7maJRtqgZq5WQAIVRQFuYcQL5ciNRVzkp6Aa/KCI8Ieu
IgJN3yMuBvbo1qSBbmXoB7gK81aS77j66MAlzpWjqKDoNHnjy4RuUkMI69TkaGFMhCOPJIqjKT1K
ZrPrHP/gZflWbXiFYVQ9JCM5cpfUcwreLxWdvLEjdPOlN1ER0ZipKF36eXG0OnJdk4JdTk01S1J0
fcKRcisTRWAE4cGXyKkfAwKSP0/5f4QzuMtT/v6f4s+85sVYhX7QfOCD/v6vfw+ptXrL98/pW336
UV8+GXOe//p28+fm+ct/wHUOm/EAAmC8eavb5M9v4b/l4jf/3R/+6+3jU7jJ3/7X/3jN26wRnwbA
JfuKJ2Af//cgrdvn7F/EPXXzf/73y3Pyr/Ff+/Cte6t/+YS/EAnqH4YG6BJpZtz54C5xlf6FSFD/
ECr7Mj8SGF7+9W9EgvUHWC6U/+mtmlCsrC+IBGBfCtZnCp8Kytn5Z4iEry0pW3NAawELxZRTRwjX
OOX5wL62jNDup7lqNsveNpaS5extzMHQh/lRFxXZTQmfOV7h/HehaWFI0bRcJ4W6sbtmVVWo3nnp
2k66C5VwpJmipaKXF4PZuGzt2ZACTs6V68z5YcPF1FvlukFYSgmQSlShRVfgNNvpuoYIgskWKkE6
MSQ9BqneBrK9AGz24pvd3la1J1RUg1mPhfxMG7KVVKJyOI37yCJV7JLhFjvceTvcKYONllk896Tk
drTly8kI55oPbX28gUaxpiI45+6aDUW17jxlReVqRpv9Jpu6TabnEFwL/zrsHWNeGQaKqR16la9T
EL0GPiEEimpNMMwrp583vrKRx3IjaemVYY1u7ltbO3rp+juw/TPNDPEl1x16PkWIflYzTm5VebPR
V8ktHWLkGjFCZS31PsCC8sIpUZ61nMcpr7ddRXVS1dZeyOamXUhihaiunCFiQ4XcxztQcmij0dLM
kbdDDaMd8rVDBQzFTdLgbjEINRSqNFEFQba2V3E+zD+t+G86/h/Iz7/j0f9aNDAMcTwV7cxT66g6
0aYuauQJftGIXuAKgRPXm78Kk4x6J7kAP9zqAw4LKfwc+urrrfvn2Ar+hkD8YW5iIPP1skdDMC+i
xJvI8jdkd2MI6PxcJ1t8xun8Po8h4t9PkAaSZc+sHGeaW7fBtbGkmOVmaxLEDTI0s3B5zp1JdQTu
55cBwffC18Li9RdEWdQUNBI9X55rUXIrFPu8IHF7zVx5WkincnAdnzzRtBdDjpuMiSBTI4jf1boU
Mlxx43oO/ssF7cXxxSzerUha5yCIohbNs3RcZ818QifEpsYh0e8pLORmMmnFLOelVy4aDLlyb7jB
sO8hzm+q9ijZTzIiyZOMmkjqym1+0dMnrEdrIVv3efgzNYx7lLlAW4tydU5QrCjVXNWjeaCXyypM
n2NVpWKnLAtgksqob/IQH1nAn73cXoSOPI+99rZK81sqWPcR1PSiRLoiL1nBT62vx4Tl5Y+gNhcT
97aaUJ1yoHNwTDhetYqrHhEA5Foks9oZFYqSiEP1MYloQPtCRbmnDXdVREfJq22E00MbcIre3jdD
91Me45ska5K55cnso1rfJeZDng5IOiUrWVLr2WByKUbeEmWMhQVwRcqG24nSY6+iA9qFP8oiWuRm
QKcpeAeoeFWp/jMilW/A+RtUO9PKHWrFHZGp5ujaRSNqmU1xlVf2VRY8JcptHZG1xv01moJ3gM7m
Xov6WsTsG6J+/gQaDTuetKgnk+LqS8J7mOgZ0lmAHcveNdHiKst+46saGc4ko3bnX1NdXNVxNgvG
ftcN0P40Yz/2wTy26NpGJuVUddGakqvaNKahvJvSlYeURIGwioPmTQI6tEJWQhxpQdwheV1cNPSi
uxBhKkPD7q6nwmqiQmZ5/X1YqusxoOcyciJ2ebV0smxpoRxaFBiGmIFBESz7Uarlziuv+uZZjVLy
qDEOZ1mgj1R6PGPv685q9OW70kpXUob8R19uHVHD0i0bncy+QOs3Y67oo0EL1Kn69jrOm5p0I/kI
gHDGlYiDOLGFakbxrNNFnNmcRTLLzevjWYS4rKymbj9xYCLAgkQbIi6Ic2eIPwScV0Z4KxcmbbV7
1Bu1YB9khGyRP9eFJEPQbo2Oiie/IHfK0TNotHY23wLs7b4JxyWx7Coa+3lVINpAgu3IyxJjex+n
jQ6hcYOWWBE+JN0uHdv7nsp0OKrzxkG9Ca2oAXUCvdLnvuzcxho1eYNyiwOWqJ8SWhjXUnjtW/Sq
gh7RTgSqgyRAzDpUHfSbh8WkaIvGQFtMQf8WUYyARDeXH+DcvLVUkFs9vXA0f6U4LX0xZT2qzW2v
IyVa1DO5tVZSFF/LljWjczfvGdxKUy6u4DaOmossouflabMRdNnHjfGPgsn/3+wtVXGt/feBIM2v
LPz5/JMQ8C5/efa/glLFn/0rBJT/0EHDY9UlAKniB38HgLKC8aKJWx1G2ID3/w4AlT80MKzChRv0
KeHe34hU+Q/Bl1Y+gfn/CWL/9KazwSGZGIfgcIldMFjErzedMmRdq1Kmd/EVNwWWGl/GDD8CJLnn
w56rbvHpGX0TOnzF7QF6/TqecoIRA1XgaEHNeDb3RkUHIFLug9xZK97b7wf61c9LjKSqOncq7vbO
KfwLhRvFx0LcQRVzll5km2EnPyc/x8vgCQXWOWrxiJDO9FegGfPiRnH1K069RbCo1yhPnWOc846/
XO8fs/70XUQB41M8Yfl9qncj36XJ7toymTvhz9gb3N/P+ATw9uezpRpnQUHGYQhn1a+joPETFupk
Oa75Q3s1t+rCdJMlcOLF+ArY92FYxUv7zOv8BY0vZvZ5zJOZxdQ6UONlzDZwc2hClC4W2jJ/cF6n
nfVBUmLSoxthZ4pt1ma45Jg9RzFlp/z6fNFksKBDIkiMz+QJrHroimiokgiJxngAcdLtNNWXkd5W
t3GVXAZjfYA389wWI8gQG16YOmn7UFPf/aaJd7HStsistSvdMacVOjLUsVEvTSaznQe2euzG+qEK
oJS24S3auotWRcSmtSyILU73o5syn+KeBLk+G3pw2haXDRJjqoPSb5PV9wlAsrlS82F+glo3jpGU
GFLnPk9BxqrE5jLYdSCT46VU25eaKq1lR1k6o/Gk19T5cnvT2ojjBM0LADrTdUB/A3AmhkhlBEvp
QUazbmrFFWnf1y1TkT37wqEwkQkchlabuJdRj0pKfLjNGKcEiLJU9/UbNNYv9bx99PEL6gRenGTh
iojxXZejd9lILgrTeWpi6RB41c/SrBBHyDykk+X81TLLZa3Iy7Z1NoOuvduy9yrpyRpE0WMQ1SvL
bJcalVnZlG6DMaH/ZvdXZZkLlghlQkuNLgcrXKZjfaHELA0luozzhj4/iqjUGYOg3HelEJazHxyb
6i/hDxFLdlCdZjFJ0WOVQK2NStr5ZoLwkoKLh2GPzjxQkLQvwgunHVd6IavIESbprMpEe0VH5Mym
Vu0GQqQobEGk1+PKHjF/wrPLX8bFsJdinSgh+pEZ40ZRS2WGHwYqadq+VDLyrR45XqmhLVNvbYuK
TzeYV2lWvUVVuvGs4adqccBU6NDH8R6iFPrbTvIYOyaSSMmNgiy2n6mH3iMEi2WMuGw1BXthJT+0
JCaOsovryATApFsOurP93DNoigTpMrLTjd7oN45B/0O7SMxU5MxYSiDMg2OwNpf7ylq05Yh7L3Xq
xicyjYdNWsuLtqLlmevJotGTZUFv2i/qG7S7cf5K6i3GrAu1ps2DjeObZoGL6ibgfwZarmaaywSb
QLA0KX5G8o86QFK/oBJ/p3jjMpKUn6HcPihKuFCzZhM0kb8wakrbeZz+HBO9mxdaaMxDU7sBBfNY
G4kNYpU4yOnkO8Td61WgIa9epYF9rjlxmkpxIn0c/KB+TY0GxclZUPlZmUld4blCuKRdxSt/AzkU
V/B+fU6m4CPP/Zy2ibGwZ6QKAxUJMRxx7n861+WytOLBBo+nXlL1PiIs0TzpB3+PgJ2rvXQX1SK6
qRao1NzD61oU8VZeBmv5Iro857MrEtLTL2LKNjUhVRblnJOkeCqrrrOwenCJznvvtUEM58zl8t0R
i/gDfHMDkgxCd1+nyrPWJiRxPbfBgLHaVNcozGcLazmtOWCu4o396my1B1IUNGLWZ8YW9fvT2X0e
W/z882Oe0sz2QBe6WGMLrpeQ1hi2tiPM3t3x4lyFQRVByMl4OixKFJSo4MrKqb2ZnxW42lcktUJJ
wB7m9krZIUQmeNPtJcD7RcB5jfhOuBkWurGjVXyuwPJNWIYlFYGeYRpwM0/DsgS5bMuyEhbxDhF+
F9qh/VSsp233gODHsr2AZvfPn/HnEX8JzABn16HJiPD6vBXK+1QHXOF5itPIVXYp7f6T8bAgJ/KE
YMOy+vpOuQ8LFWix5/bI/kzzmpisW2NuselWVPeWZ0b79nn+PZpxEnZa/tiCMY1xD1qhS7zIlvm9
hO12unNWzap/PDveN2GuieoFglWER9BrT3aL56RjZfm5mF24p3ntbeM1DlP36cpy0w0gye5grsOz
lu4n/LKPEPDLuCc7pVXswTJDxmWnuPKiWCZX5qZZWCtMY91gCxb9XND5zZNlRFQSxanAjE+CTuBL
w4S3iBiRZjpCG2tvI+p/9AffG4SUtHO1uW8Ogy8DnkScPjXUov1zQIV7cqXN/S0R26yql8NefTwX
XP5C9uSMJ0GzbVIuuj2/nPHtiKJ2kNRMkNO9JdRbi/UTLI1F8TgcgmeNa76eVftsEZ/NltRvznUa
A3jXoMJl2b9cZhqZegOE0nPVg9RQnZn57Q2yndKr8eptq1v9yXGdy6J0YxBqVCQIPS30+ziaJgTz
kNjd/PN9hHqEeArQu1GXOnnbOEGaEXRC7KcOtrdodlSi3HQFomziKETRBlmVMyN+97o/j3jyuiXH
UqcmRDoSfbDgWhSa05W/QxRQjPdv7KDvdu7n8U7OpRa1XoiCjJeiEz7OpKO+oPDoquBMZ4DDl8rD
dC9t0NE+dyB+86pRODFUg30EtuI0bimdKnMo94lLx1vlUMaRO+SyKdbxZpxXN+ExAsvx88zT/SYx
tTB7puasWzR6TkWrrDTrmt7TPBchexexauC2M/NJ39RLFhTkaUJO4+mctNwv7QO2lKUwS3E+8tdp
z6mOJIlIwvJc/wEyHaqw/YJxLjBlXcU0D2gU2VfWD/Jxrneh1PP7SX83Z8RqBG+RttcvNw80eTrV
Knr+Gg56zYUu40Ag3fwHY1i67VDwsKHtiVPzU8QSVk6cOS1j+O2Lk23M8s6TziiDfLdelE9DiJ9/
GsKOrQnfDYkhKEHX7/1ZiuW5AU6CW8MeJnsymUNgREu/rlet+vz7p/TNXrPwCEYIy+KI5Wl9nYLe
WaHXFL7kFriNSw42vR1S1lIL/9iZ/X6obyfjwNyhDUsh7jRA1vDcxpmKoeh1QNryfwRye/v7IRRx
qZ+EjTaetcjd2AqWtachsinJAzkubyTaqG7gTmtvDu5ghdz4+ZD4m2v3y1ji2Pz09tUkDNpIjDUs
9a0yFyGp/dPi3tUxEY3u/5Nb98t4JwsaKQ/fYTgR/nPNz7lx3kJXmJZWK3+ePv7+SX6zLr4MdrK0
xwEa1iAmV2OuIQ83vnpMKLek5sPvx/lVg4nK4Oc3drLETUTRKuTGgXTNNZSeEcxaK+vwEpcMU0c0
q1qVj+fO+W8W4pchxdw/vThvkGRERBlSJbkOW5xA/bffz+q7EcQaBNWDFCHBw8kIkl3lQxtIriR5
1w72YmHqr34/xHcv6PMQJ5dyJFtdMioM0aIVbLQmsume26Ka145nDtLvJ0PkbqCcQAh2shSaHLzv
gHERoufhknKDmylnrI2/y/ZsIQL81xAni8DBzyWs5YhTKFc3pu9c+BVGr1mC8L93kKryfVKNlzbz
LoKxm3tmtNSH7qlyuJwa56HKoEfVxWViROuxVzdFnq6Bspx53ic08I+4Xvj2Ik3BfakZ8sk7bcDO
KXafc3zN+3dfaNu6fTUT0ojppQHibTYtmouPvBR9z3pTXolS9tlQ+LsDTkOJiqI64l6/tt71rlCw
dZXYLtZM5oirLyvCE3Mpr8/l/KpYQqeHqSb0OmRuaZShT158mli1nuXM2EzqS6uEpNwM6NEEzjMH
Lzwx/S5Sh6XcB7Q9C5B/SXoRxW1BGc2ErIH4gTUFR31AsxxXKmg/jUp1D40NGSaYgLUMVpssS5n2
qe7r954VXo2at06s8SCjSPr77fKr+BrnzOfJnCyxyhjTvC5LyU12zquQBrV3xqGfG248P1+++K4a
bguNEVuXZWhUp8GHnpUWVkg8OnWFv967MhcyxcZN9KgclA+VYmmezwvXu0lfzsxTLMPTlwZeiRIh
Sr4Oi/Xr0TPJSqeUdgUC5GivOrq/bniB4txSuSnnxqrcqPPuUoPRjgzh/9vIzkmCnzt+YrYDIw8S
PdRQong+blBP2OPDtgp75TClrcXiqG8r8FjwBQx8HCNIcsqrKsuvQZRfx0W2CVRMfM58tW+qSQLE
9ddD+cB+fDrxaXi11lCKh7JUlhhQo9SqrVBPOx8UiEv/l8cPxowmIyAA55cgh4NHa/xWcgErEFHD
cTvAU5s5K0QGL84p0327Q6mQAWkDTCu6Tl9fdp2qmB9FjDZI5T01X9wgMxPL5km/huOouIiNPoV2
sYaHt47T/NIr9VUQedveSjd8/10DKwAQZ/+QSfa7FGQr3MuynZf5N4PVH0Yt22DuRI14ah6oPj4j
ZPAGGAUoTCy5Z17Rd4cNeS0tWh16ESW/r1OppMBXU6uTXP/Z2YmH5xzVRbrFjMB+asimSayrPZyL
F4AQZ8amiXT61nTawiQivDH+oZ2KE9MESDWzoxJW1ImC6EvuPZYx2h3hoBqzzKv6yLUqw195PjYj
LeS4ZTfa/XOrta86YLHLHnjNTGux96KXIWNhKkFscsACdZ08XEyhgiVxrGDck5v4+kiK7E6a1j31
ZfbDyi2coLuUloUfdEglhuO2yIWTaTzdIw+ENI1XgQDJbcycYwt3v1Epb22T3iW/Jmhjw7rtajxz
/MhZ6OAm8Cc3hwVyZK8Drq9urmrGilZIvFYjwAmNUWcLGGQevbl+1ThlcujkCG+MSsYGqgf3FLQy
NMxSTzaYAkG8DIwflenhvZdZ+pXjY2cRdwO+85TauS7hluXDbIDcl9Bh6zAlw0IZETplntE8WzeV
fqX5wZOp+j7MNbrNTQwUp5L6Sp5BRqc3LGPm2zclXqzdZMCobx6KUcUDrR2e6zJaTF4uo9GvwC6z
JlXelEqho4NoJ9aD5kFwd9DvdPLoWjbHp8TuRsw5+EJ1mD9HXXuFo8ouBKeNn6aWXEtKgAcF/gC9
Pg+zBGpXkzXm0mkpLze4xsaKPM6HHDKJGSP5Zk5Os/Wy0YQ1gRO0pzXtdQ2UiQI4RJY7J8VivEwG
yzVwrASCpeOJ2iIw0cUdVupdXK5rbIi6LnxLI4SF4tqCZIrDbx7ZF7o++Zs0Hna5rv/Mq+jVN4cb
ZE/HlTSVPw0IFbMhkYlPbXOcNWUbAPOj6RlKPop6QYZyOB6pTUjZwMElCLE6TSs3tUb/QTeLR5qT
C7vV9kaZ3Dpq6S8tSZY2/lDcWp18jIdsb0bZ3hBGbqmOq1RRqsDnbalycY5zkDwasBrV++va77Al
BAatAcuRvNsg6V4SJ+Br6TUrln5fXoAOz6P9lBdAPJWiZC1EIKZ07aJX+wco/Ne2HT7TBURWuYnu
wibBdrgXGKi42xtqi7Kewv4ohoiaQ6XeRo7+mKbYQaOOo+p1u8BsGUfl9pkQ1BPsVcr+9NYog4Lh
wq8s9eQ7swg3VsUm6ICig8K0HoLcvIoMcqMRQJHfmI/AomjJ5r1rxwUicRYIeXuEqy6EvWfh4CiL
QYda5FskWF2mZddZ9pMcdjwkrMg5Bow/qogRAylmJxhMM5kijF601HOTClRRnPZXAfa1usH2isab
LM8yN1D7S5iOiJ84N4MujIitZt0Z1ZLzHOnCzLiqR/0pBsmEPTC2LIZ254wdXXqt2+dSvNYTYHgW
Mhe5nOPU5WG2KxyBoPVourflQ/YKTslJ4D3HrL5ZOVC/CeVd7CsLM8tWlDPxclIijJvD69xEXd+M
N9XQrepKuQym6F3S48vQbFgEaY+PeCo9q4ipzFQrfbAjn6JMTZcZB0XhkdXfViOegGbmY2QO3Q7M
u7NVPUDwUqq/4lhDK13Sd3GQ0agEHug2MeJpljPtEyptl3IGKxUVp7XXj7thdB6VQb1JNe+28yfA
GN4VWlyLKGmh0kDh0TFABvdVbeOhXDn99FwF7c/KGA6yVT5FaG3Mq765hSCB7dl4MUlhvwREA9yv
9SBA95zGU2U+pBPcMLuJV7KfLNu0AjyIT1xtO7dG2O9TL9pXTgElR12bU7BTO3wHI6K5y1yy90hG
Y4Vu7mIM+qSMGpVmP6a9Ffxf6s5jOW4s3fOvcl8AN+DNFgkgHX3SSNwgJEqC9x5PPz+we7opMIc5
fWc1m6qKYEUe4OCYz/wNDmdRcZjzCfSrMN6w69Dxn7vJ00tskUSZ419pBnzA5ERBRqHmPMWo1O4n
hDKkFie+vnsRWpXGWSHrXhWZXiRDA18oS6H0x6hMcdO31Y8azqbdyO2EkpcQ7810Sg8+rn20jzEb
NRajnrisfmhQ4Xd1K977kXibGdZWsZqDn2GdGSBJY/SzvG90Bd5KgTOQpTTVBm4g4IW6fhpFLhdb
kuPgGpW2Rcql+MllZM+V/OIbxlVd6ttMm2Woj+YuaXCPNsbmezhMi3iIm3aGl7bTL8GQbvHruFUN
7FYNZb6rat2dZuQ4aU6Dn63RF50ApNcq/sstGIMZ068uiubDLBl3fRYQjTUyOzme7tRYui6a6LUT
UbmVivGhrieKkpH5fUytfaBVbLrQeB7M9pD4BQL/RYfjm5jeQ1BESL3ChA2fQSeOIeFpi8kzlMmN
qEo/Alb3sbLCXKacob3jVntbUtic9RT016mCDWU+D9JpGvzaaQw8KOGCHPC6Sr1m4CRWfICTemyc
KoWatOYj79/O0Yvc5D4ubsW8M+sx2mZyvVu0OmQ1/w2e/1dZBwdByp/TNDko3QidrbtK1MbrrPzW
bGYmxsCboRgqMAhB1xQ7YwJ7MNUAzdEb2UZi+6r3mYKeBWetImLvCFdItoV6HE8RujnX1RjjTS8K
rWPloE0kvXlS2/pOFcPppTB9y4ZCiKWcys6XQxjvX4dsS3D5V6hLrwmpII3dyxemF/F3xDaHOQLM
GTgyuvzb3CMM8bTDZeODT+WHZRjERlHpo1r8CehupENazws+k2m3y1lyEd69EAB+LhuuxlhVhCZI
EVG8jNG4kkdOjZ50dCVscUc+XsKhfe4PrsZa1REiDINH6gtgshz6oDeJW2y41jcF6tXwKJ3odAkg
dvHtVqWiMpBGDsj3DxXtjGPokJ2QCaLFf7iUkZx/O7AYMkYbIjWKVUYS9Lj2ZITZvJ3kAQ7SdvAr
gq22lT0knl6mFswQ6b799VJ8b41/WouInSPThzGQiIbyXyW9EtguR40O7q6khC3EG1LgvYbibzfD
ApHQU5Gam8VeUmgumXZ9yh2W7/lh6FWVJDLkTCQwt+gzG3Z5lzqo3R2gjIA5Ydt58TE/TDvtUgv2
0qirckbRzFGQjLywiuXAvFdMO/WAmm+o/znCdtg3p76yh92lvtHZPU+bAH1BpBg/NdXbXkJAW+dl
oTrvkoPltq7q1duLtYSzm/7DOKuzRTETpcvR4KZ+UjzT7HUw/y1tULGOb7f3kQN/cvf1EvoMVn3/
jv9+tdUSgmYz9aXBkOa1+dR6mPZopApe7oHQugOz903alrQTuso2ncbJUByya3u+Dg/KXri7eCJ9
SodXT7NaVfHUdFWo8DStU1+1+9RLrhugC/BbsatF7tmRXHGHLADa3vQrL1kVfCoiLaNjyQYq2mQb
r5EhkRzzkVsBD2JqjZshg0NiVrs+FH8MQfR9Hs37ryf/7Of+93hrbEiOKuqcGXgex/ljiFLRbD5/
PcCyHT6dDx8GWFUX5FKImkphgAApmKn6NlZ3Q3GhxPhpDIoIdJ2gEJkIxKvGagFNiJhpcTbSn0le
M/1OHo5Ze/r6Nd6FXD+9x4c7d/UeKHsW+kD0iG+isRPQ7bEtATozXBSIKVHxJ6sGd7Lg9y7e40GM
gfAs/JjN6DjUQkRujXvmKM535Neb/8mTfZjh1Y6Fa4/rYkgPYulOKbiMfh8fI5dquY3zZ0/tZtgX
XnQR/Xx+Rj6Mu5p1RZ7lXphYqppt3UbHFK5Yt4UDRdENFeLHcIeW/WWMwuduwN87RFvtzwht4qGL
eV1sC4E62/mvpduoO53TP7e8duLCP6ZP4eBB/r0p7eqU3DaifamV9X6xfVoQH15/dQ+kqDCKlcbC
blxzq7sNyO/qYFwFN/62vtP2NLfiDYJMm9nBeyx70m5aVsBBq21ha3r1vfwrtZezpLuNnEs8g8/V
yfc5ojICuAxmxTus50PVtcVhl7o/c1TjYIdjYI3gP/+A1xrd9Fe9usl2yg4S15tKi7Z9jmDC/JGe
YUb1P6Q/KJHY0N0udOw/7dHVI61CoUSKEklZVulo/sQQTekNKhmXbpJlyX3+JpaGWwgsgE9WZyhz
hEOWMMgSTRazXdzoAPMNlDJvwk3gmo56EjtAfTXwN90OSDauynvxou3TuUMVlAc6tzJ4ZXkdE83c
H/lcI1M3AFuBqWXn5n8MmGE6Pw6x2gWpLyPHIvGm5nUK9WqHD/cm9Ex2wYBV7zt05OLNeO4Tfhxz
teJVo63iqWPDL7OLN7S2iz3foeb4zf+G3/suOcXXl4KDsyE0+OIFgKYA8V2DrrIkRlyogt2g2QtU
EquKnbyfvBx7xItjfWpWLJP6YazVGk0txVdrnbHEQ7SrWDDRdvKW697YXzizlzN5vVABT3NlgbBF
Vns1leWAa2+xQDLjfXi34E1JMw+UF23UYC7GFGdTg4+jrZIsMxW5Hc13AGgdobFHcyQmFXlrQZXd
LP455fVFzMS5QEaiN4IpiqnD+V3dDvgTxe04Alu2TuZWdFVX2aUeKq7cDRiGPs/PizFgcfyncAMa
DOgd3P1jCj/qsX9GpS/f8MO4q40RzxTcxWXc6ZDdBFhYuaM3uMExcUNPuVGohWwbZ/KU59CF4LFN
t4fkLnWFy9jQc4cA4FfOAGNRMnh/0A9ncDw3E5KHFCkb19+W2AA85x42heihAMgfXxMnRnn1wgH4
mQXF24NmW4wW3hthqyglbcsKPzLefoFONw/DNuZMmLedU+xFxz8mjuVc3DXnX/TfY67iD2TymjaS
F4A6JqYFrXHJQRGOZCzaqOZ2cgovdC+dReeyIVWD4iai3YDdzirZHYU6i6nQLEFAsPu3d/H/KBta
rIZkU1cog6xP8rIsLeQheLfF6Vfx+r1yjK5VLm5hi1jeRnAuXZOfUTl8QUQzFqKBTDi75rHlHVxb
ySoA6HHe9T1o1wh/FcMtCkCfAYUo959Viv+Invp/J2Ty/x+JlXXxfyax7pv0R/Nfj139xr+m/9r8
wFyl+UvLZFlX/ySyGtJ/U0ChSYnxIGiZj1RWQ/5vjvIF6ygq/5vl+k93FVn6bwtWnox3GSkdvj38
4D/dVfgTtxlHowoIVV54AP+JlskaLI0C04LQRkuFtWOcAd2TiAhK1BqugEhINz+iqGHDyd/4oHnT
oNlOTU5l/nGudgPuUXn0OKL2Vg9vMzJcutA/Kcpj11B8m4Odj9Ssb5VOM/+u+mclvLirVmHap2dd
nRhCJ4EcLRr0FA5iCu82OCzOvPGNdQgAhUTOpaR6vak+Dbi6jJgurUgrBkRC4W0AJ+jG3nvGgIPL
JuPKvQSzXVND/zEiJBY+BhfOpzwefILUZ81guK1De0n8034LH2tc1q2CgAn5zM2wH27nQ3zjv1E2
c5jwzYelfOYiPP/O/36CdWZv9ugRVlZvuFkWuXPIpUvFf9Afx+ZR9Xdtqzt9ddWGNZZdv40o3mZi
8T96BFY3ntJUJCGK/V0bHJsiqQPwXK5WH7SmtFUECzD0WOQMa7tom+egaF/mWrAF1XpI9OtpKjV0
xZsLJYhVKPL+Legp6Eji01L8FGyJtY5lqj6zNVKUCkyCEQy+6NPaATqHyXBRIObSeKtwCx0NQUV2
lG/vzZ7oUoilJ/MaYSK+EHyERRUG2up1cBFOsQrQ//GiqmUudyL4xzWYYqpBSYSpZrhq9Wta1Ov/
1Orp62W1XKwfAtdPQ6zeTYhk0CyBbrgWymqFuM1yJC3w5Bm6RWnztxovCmep9/Wg+iow/8eoGlrU
GKwuPIHV/p2lVExmWMdu3Xe7lB5kU0HyU6b2NVWX/j+63k39Ws2dO+amm4TiPk+xS3hREECTI3VT
lwPSoJHX+Gh4FI/+8DiO6rMwQ1VGNSuym242QC903aZpSae0JntTp3ovIMAxqOpT377Nku/NMoVQ
/GVG1TNJpUWpxrIg24vTC13uYRiR5a3whTPNY93TLYok5WGY6jtxTgRbnvvbWRBeRQMWuFD+EMLw
flDNHWAEN6lMux+SXZcEpyEI/0QaGhmtal6ol589kwhiEHW2yEs/Ic6joZ2LopINtzLnm6FK3MR8
Rb2PJ27dMBH2w+zbQ4jfaxfeltHkBnWz64fsFq7xPq5V1R6DRyNq7xPgLpX8kMi0FMrswrd+D93W
K0xm9YK15ENDs/n70KD+GQCa56yu5HJTLQLquCWj27vTFZRDaBR3yZ0ViLPtFzdl3Wxa+Y80ww1S
3jLU4jLpVa0RL5+1zVifCt5CaqdD087eKOPm14zHNOqe+gmoQeV7gQpMobe/Xq3ntj/mtrAkwdVq
sr7K7UJLTYRG6gyY0Cdp+CW117rJA8Gdx/3k66HWmd37xvg41mo7pr2aNVrHWP2beKixuoecuZk6
27juXQSyIP0GPy8Mufzk+vsAFFtKoeSUOM2tvs8QgRuSWUU0txVv2CIJ7iym6NnvpaaSaO/Vh/L6
UtCgLUHB53HpfqD+Bk9oDa+UpHFsQ5hZbjDWXhffVgB/5YhDfI522Ld4RvRWj3gkIwmQlE9S/AC/
9apW9YPZvPpj5mpi7Ea1tOvVyjaa6WqYFfSV/AVG+6SEKLAKWwPtzGjC6jK0tvNgApggVUZ7tTMw
dpQzVxeflFk8ylO+obuFbH8TCrim4Ls7iAiehvK1WZY2gKM/c4TlDydJiDxz1GE3ANV1uWqOeoZT
7zh3CIxLl5K/VSK2LAYI0Mh+oE1GzLHeOT32G3M36L6rJRbVr90clIfcKrvlEW9D2uNtJR+76KhJ
+zKIjmrwU2zU54Az6+slopw5rnkQxNHgKiL1ub6HcAHvpbiWfLcrE/QF7stc+SMl3T338+xUcUJA
RKMfDYXtaPqHqr02u0e9Ll6qpn2R5ODYj8pD0o4PUi/f9cHkqOqpLLqHZLJe59JiMoPyoc3y702G
0NG0iNxOgYreAf52CWY5F17nfd5WK++v11ltsqbTwxHVbd+Vr43TQg8O3ErYAf3cjKimSH+WoDXd
onQ+X+o1np1IIicIWwr3+nrNgzXpQqWbfVdvAQ6jiFZaqClFUA5F7RRLj3EZ4r/THQWtv1BgPLeW
aP2jnItEowyR4u9d7tdCEbcRtjuZ/hiLr9MlVPiZUGXxMf3X76/mVBDTwIgTfj/EoD57rOdbPblw
362B5+/7Aew52FKRsiW4/b/fwQyK0K8o0bugG5EaNV1F/Y0q2abXG3dQpg02eug80qkWX5Tsp2T9
/nobnLkH2IrUYwz8hc/QV6NSLSSAjEDuDQc3Mhv9d/QX/0TRj7a/sPfPTefHsZbD80OxSVKTQMvq
wXfRm9zWZYnim+9l+Hl8/Urr+tL7lMrAQuFjQFv7lNYM5SD3gdn7boEtQ/TiK9q3RmsccGKOWmte
WvzGnwYxtX1rXYnS6MVTfyy7txGFxq+f5PwL/+tB1tlNYaFb2wpMbotwf+f/EsPObqrt14Ocy6EQ
wsLckfyADF1frSBdE6RJ61g5rTp6ufRzrmBMYIiBPgtOPwf8FDxd9O0xItpoblv/pmkl58IzLJ9u
ffp8eAZjOSM+fNqyMiDvZYXlAqNDVlN3o/SXiShilLw1hgAi1RvMQzQObCOAdYP39fBnz3LZQH+d
drT5mfScF6mEogvDj36KXqmRVdfSOLygnYP/w126gCINwGNd9xor476U0tdSlL5ZOfBxeVjU8I1k
q0vTRpXDDfjaR7mu9pYZIQSNioSml7tAm56qojlJWftYxvGz2i3WKepNqPRI2Mfhhfk8tyuVJUAB
vW+icLHKSc0GsdK553384aHC3KdoCjTyn40pc4fyEgDoTKwkfxxstS2LxAet02EhQpBajG5Svtbh
fS5c2PwUPc+sEW4I8mw8OkmRlr9/WCNJpdZy1Eh8pAhTIqG8nvrk99zjci0U2pOFtvUwz61Xj80L
OY9lI5xo3tJvKWxMW465AsG/rgCjRh1FoXgwHcnPt+Yc70dZP+Gr7g7Wa5EnT4Dcb1JMWZJC3cTy
ZLpqgsaq0QUJ7f3ZjU0YWlX+K0jxmpCOmFP0aMbrJ0Rug8HEjtdHrWnA0iVy9SnBA6H93UjjycRq
pjcGRIjwdB3xm9AHp9Ci5zEvgZ8U0gGQvyvGPwt/33SoHvn3cmvu8ARYAMwdoGR/1jz0wm+ieL7K
IsxoKj1z+nQoXTUbQH8DDi4MnjrMXADGTiBYTi2AMleMGdexq7x/HRXZiX05s/UsdmJsiQEYboFv
ObEaefJcoRjPJBjzIZWH/YyKaBjPlNPqY511GzEcAFGLG0PuTpMyu0IR2OoYDHaAF7vQ1NeRgIBj
BSr659D5+6ChiIzU/1Sqtjn/iNFgGivFlhO6kkCsBxGvNsgAbXpfRsAmGjRmE/VOrobGzvMbeRJx
uWsUT8hqYVupxp06JSchiN6y2QeiI6Jmip2tEXE0WKCx0v55KPL7qKxfoO91m8K6HTvzpZ1DWpMD
RZnUyG8iuXuesmz2WqETN8EwfdMsn/9I5F8St39hYvtez8rPUvMLJ8VzGN44kZeOQ5EkIp6lS9qx
9g0JTyT9Wy9lXiY3rwCX/V1j+O5Q9bfiED9WRerpDf5AGKZhEV5jagy/w5HTETMbw5ftoWjyzdhp
1/grbMo0xqJA9YywwZKSXC3vH9Rx+tYaI0aZ9K3UyjHGjP4qdkBpfeV31g0UmW0eBbsyyT0VadRG
j657XbmiX1A6VW4dYwWVFWskEu3u66J+DnXpO2Y6d5EweED4sV8xcB9KphE/A6U7zEn43TTS2Kva
4EJ0ci7A+rhlzb+3rB63vYjrhwVemFJC22wEeidfn92SeO6W1HBXJhFFHu6TvnUnp9Btp9py0dxH
/PZ6Fm9EvT/BFzuBW7mvrG4j+5ActBfMPLwRqHvNulZUBLn01BuyYasxyxKEwjBOHXOOnLSQrnGC
8+Zu8Zn6lmoyq7x6MYbh2Gu5YSutHwN3zl9QtPaQyzA2Yj9s/QZd6Kpt76dOqRB7Nt90mDgyeguG
/qJI1W1EJxuKCP5YS00Jxc8BaryNugp6rhI2X5q2EQMJCXhxb4XziwIyWCoFbCwCjBgLpG/lTaxk
DsL9x9pK97r+Jk7fpqHwNAXB2qgWToaBAKAWupCd4FWUTuvX4Mny3BEMYTt1tAClAMCAFh2gqyD9
Kt0kobapys7NcnBmSX+sYGaIk3BbjuENouXAo4OruZTw+lJ3AIu9usDFAlVfTCDU3yEUFGrD6H7t
IvW34L+ZGC1iyGBLI0LW8BFKdgtKvHsVE7XUuJQ5nCnTLTEDdR6EwBbRkr9Xl5+XDcGnQuyJ75iG
hP+MeXM4/AqQ+I/n7YDadv/969V2dq2BRVZoatMLWfc7Q4q9jWiEGJcbb5HxMqankHrM12Os2Z3v
8SeCMLpuUhqi3bE8xIeLrlACehUlYV8kxmwZQcPkAkp+O9kS0npKgomKiPGnys1g+Z4STI/JBM0U
0kim/2mlg5H/xGuLDxD/ZxC0fz6YJREbA5Zm6v9+MKgjDU6XPVEaMkBJ89oIP8FUX3h9famtrGNB
IEdoqS4JxacCb29WLZ6KIsGLgdEopVeYVA9NAG4aUL4qNzhsVtUb2n13acYfcnpAVQWkgLQbp6tj
Iu0UXBdqrOBjjYqGdJ23JWbHb2aOhDnY4AD3OEmMnEzSdpGG6rJluXmfpbYydK4Q5LaPwF9UlffN
BP8NpLwk+lfdgKB2H2AxnD5pVvlnRhcv6m47/tc+us3g9pkW9ozDIc9H6OKKE6m5q5aniB1OqdYW
63uhLA+1Ebltlt6NA3WZTNrj04dn02Oj0QjFxeDCVJ7NZJY+Gf15DXvx9XKVlaxFwbKzaAkBlz5m
u67YzC9Q7ZGRUDbTXgHQD+LzwrDn9qVhoOMOKmL552r9dhDL9TKYLHdQS1vGtz4qhKdZfJwVHIJ1
9WGccbIRhNPX22aNVXtfnaRsHAXaUkFfc2PzLo4gFHHZ9CpMXP++I95Ik9de3fkxzLIGm5hdlCE5
XeEZaauLVGc1C5jORsNtve/zvoFqNQr2iA6BXpgUPao/jYhCtx/us6A7dnrsCrWB28uDlE9en3eg
eAc+bfjakfgOBiX2SLlQ/Dx34JhEvKKM6w7if6stJyhTpTTjiG/wGF+rQ7Mz2BSp0V1IGM4Oo4pL
OwXFGaLjv3d2GCu4cYsDcxc+qJC6h+FGUm6+/kBrLOU/PhBs/+VNoIashcSGrsT2RG981++eBCF7
GgP9BrFT/Kug1/QqF92N2qO8XhavGjwlf9KJvtAHihJ2c76jLXLhrc8tVPrZ/3qgVXhS+3Wp+iI1
r+BmgZvXxwEglHq8BFg5kyAplIFQOMCi0/iElKtb0zfrZrRcsZbcEFWHSqldA6RkOV4a6swbKXQB
yeQXieBPqoJBPqa0nCmRCHWOAcBT0OOBWuX993zMn3LNP2jo4svtnF7Y8mcCPcbVDIbWDYqyq5nU
ikxS0lw1XRmq11xfNd3L14vn/Iv9e4DVAk3Q/GnjjAEWLIyyw2XAW5gB3aUs88xG+Pgi5qoQkZXj
OGVhQMnFAeOD1D16p/S1NlReFjTZgoppH4o9Uhyb8hlL910DvfMXdoG2Fl/Usbowq2vBsMbMorka
Dfy04Yd12gPh3P/bdzPlv/e9P44loCBxsSV/yPNvWnrpLji36f+a0FUnRY8rAbSqYLq9B9uBxDv2
+lu5sout6vRu5ttd7dZPGaTd00V0wNmN9+9VaS7z+yGQamsrG7F8sSA07qjMTO4C2SLp2Q2kP1A2
33AHcBd4nPzw9Wq9tIqWv38YWJXaUhnDnFUE5XlUt42FvIDw5+tB1iJry3n619Qur/9hFEYwEfHl
48k6ucuUOZKSu6PVbeWp3qRyCztQ3alhf8DLx678kyjCkTYFDO1FAAiFq9SoYvuzC6v0KikulYXe
e2SrOO6vx1vVa9pMyaQhZ/a7KT6oVvpgzDlACAzGrai/t6Y/WWJ8N8f20e+Kmzos9kYZ79Iw2vvj
D+AcO6UkNiPY7VqqGZPoja11NEVx66f5LiVLAx64m3vRCRptHyHcgxkuvwxTNr2Vkmk/p9m2S1UX
pVc3VItfkwqTIcBSVughOitKsDEL0NOmWV6HNWY8bbDT2v6QxelWI1ePUgNufu2k9UPePQ/Crd5s
R3wqLnzDZYN9nqRFFkJWCdLWLYhJMLURnSiC3et2bx2T+9BLUN2C4U5Z6yJG6P3nPg2nyly/sqSh
Mr7ajVGppB2kYR8DX9r8ZblJzPw0a5LTmOKuxhhphoBEgOoqOZmj1NLPBS+g4TgRzcldRh1K6/3b
SEi4mUmrqWSEWXsvCni+tsW3bI7xNVZv9eghCeRdIud7qU53gR/fmkN6lMaXyjI3opncqWPyFs8G
/NkuFqkznbQuuKsNxHNQxLCwb8KrBeZRj26E4RjVeCGqOtc1gVMHKm3RU6bGv7pOQnWYKFly8w/v
5AVkwEO7t9t3IZXkNrz++iufPcf1JS4lEkfeaXXKTmNZqENIz9KPyvvK/D30F8lB5xAFxNULMI4O
4HL/rw4DdTLnZlDoAxV20xDWTpnxOMvSlVKatJGRP8uR5I60VyEAcpkeo252yw4tFKG6B9tMwizd
NKN+nU7qE8n+EUNIXC7Nfd4qt1I+4jyLdIQ/OjpIE2SibyM9OumzfC0pyW3VolGRPOUJfpqDsE+p
2E+Q0tE6sLEmO9Lb2+R9/4jM55WQPjbRfBqi9kZJLQd4K2rt2tvc56+9dTcl6j0s703QIp2WW5lt
4rFj1ly/PcWqOlIxii0frUE9GDpCCXnS/koCl7Zl5UQWssZ9Jja2jnrMpMAjz/WEXK6haCftOr/Z
Cul037d4XtTpt7DVXVmYPF9F/wI38sw2NOmnj3YCAn+wteGUdOopmd5EmCWdNl7XerOTy8KZNKL9
ctNN1aEp/GGTl8WNJLeu2PZOBdkjkUEGh6eufBNywWXpbzWxvponfaOBJRh6zVGz+F4K9r58GHn7
wapdSUy2uVhSZMruZ0u4wYvoBG/upiyqU9a0S4s5dcb4Lh1QAMHuG9u766TcGeO8mcJ6Y4SWLWn8
yZwPwKNuRXz2fHiwbWbYrYBYfO/D/y8sSFx5wlGn+uEOfRXMImVsmaoKmdcAV+EMS4P0KoquYsje
QpvdpU1xsooJF8LvCv5OcWb9qVuZ8zh240w7haZmo8DvVOJ01xTSUxtPudfMozvOT6bcERmpHo2l
e9MIfgISPOYmTmV56LU+LgHYnmN7M8e3sOMhlEp08YoORyQBrZhWMk/tkMWHokCQpmzFn1qcAwtG
dHj6KWbBNykaS1vp86sw3g9+cJ0lv1L599QNODeM9iTsozrxjBSn6lmz9ehOmH5XETi8wq3md+e0
DVUifGYxG0aSITyWvXAoqniH0AhiZBMm0Hl1mjvE9LUQ9E+8jZvJTWW+kKyUS1HRmaXYGRrzZowC
gFn+3aCZP8zysURFP5Cw047lTRB0Nnbtm2D6VQuVV4GOr/vwVSi3LOxjprzgaHGVVMnGT35UUKUE
vNBpswkRaAvt6JeiW8itkxVQF+IfSE1cRVmr4fKtfTPC9jtCOTdpm7mCTtEwhAFdySAIdOyxu71Q
noqcKVbfhqQ+pBg9UWp/6SvhN8XNJwHTIa6Mq7J+LlFGEGQdfYz8rop4sCbHSmJ+0jBJwOT7kV6B
q2vtW8KRISTxncR0IhVKcRzBJE2/RkIAupdeuWaqbRulsWfq3m3iCYNyaMxycftC7ma8VfJHMQXu
hYTGUziIXiHhUIZ3u+J7JdXCzk9c38RmSXuEZ12RPzSwKK1wO436adTmUx1MD9ME2S8v0KCusIoI
DPk4+uo+0SMHtIiXMY9V8m1opFdMWK61qd+MGvWwfL6b/R4DVLifSOQosXUHrnDfGslLNccuOAxX
1uLjMPn3ooxpuE/hViqduE1ChxV41bXtdyxvH1Bo2OohfEep0u00Tr5VQrpFROMQ+72bxMhecbpn
wkwyQHFQCfM7Larvs0o7CC1FSUSEbltTfRqFt6FJjmhjZXgWVodqkl7SOnjR6/gmFoJ7qVO2ZjYs
DlN3CAXfKmO/CevQzSR8pGr8yCdcTodHPRV+95FyF6uqKyWvBVXoVKfNFek+3S2NXp9x3Qbxc6EN
20ApbrRwvqOa6dV678WKZPeCfkys4peeWts6bHaW8TSmHdDVHijLYvstdIv1ySt0zzczBX6S0Lci
MCiVo2IYTqCgfzLM+3nprFQEjlOF+FjQ7fTW3+kDp2+32DKGv+Bv7cHSofOC4WEBXnHI7RqRtrHQ
7XCcjhQoa6zJFWAtfQLWrYoc1ao9ZUrdAGkOKX4dSxpFlonBVZDtE/NRDkx2KEnDWFO2hgYK2qCU
2Vl1eRKlfKda3+LKP8rmAuxT74Ug/hY1b7lR37e5jAKUtNean31WncJc2CthhC3baBPqOAK+lLS0
vvcpN0+c646BOzK6JS7QFDcQicnSmAp6yGakNzAqKDv9kmiQU8+wZ0oaVaYyDZTXhuq7ryRX0pg8
LQ2v2i+8Bn80fzqE/pOeotQ+V84kTl7Ym2Tm6E8D78IDEBHDUx5zfLRQeCw4RAaOabLy0mF12ZWT
0yRIgEXlngPdiYbqOsqfEixxsdgI5cSeUbpq58ZNMeb0r/sAKaBJcSSxZCnNh1wxTwW+OezUOVN2
kaV4fqY8xEYuXIpnl3rUOsCE64XKmaospetVyiXIZme1Ms3gIC82VYB7ioahtEafUFcQvRl31Vzc
qtV00xnX6PRd4F+eC7Q+jr7Ku4bZMLLJZ/QYIbfu1HSXynHnavPKxxFWORe7YJCLjBF6BBD6yjgG
IrJcQtC5CdyDVCFYkATUg5Bj1FnBumKXBPdl8KpjPZp1oBoy+VQP+rMqCJei2veo9a/Jf/ciMMwF
G7dgGVZRbd4gW2xEQeCBdbIxnHTN9lVAd0ziCBLj/lqNFExe0ePuuyuqbFS6FfAJRdre+lk675I2
2yhNu20FihwWclkpjWgrbF3MMvdFMHoJNnuV9UsMbqJgfoAPhoPNhIu7cA1s0dO4KEui+Qp/JFH8
UfavQ/ijM/80bYbgKhJW80A5P3lOktKVRwjlUkB2ZR4Dc3ZGVqxqBK8gUS7E3u9coi8mxVpVdIgZ
1VGlo8KBULzFXfyoiUPq+sSwTisUwi7tFTpaSvMYDdqmXXwqjfHJ73lbnJgLyd9pKVBCv7wGXY/P
pUjKfBBBf0txf9QacyPrKZeZCdgahsX8GqK504nopbW3raXSP+BHy6u50uwoG3ABv7Lm73py01bz
BvLydYTtZDCf4mSZD8022Nk9RjMqZiSmJti9FuGh1vywKnlxJCEnVP4oKK0J42j3RohWAxx0RJiG
w9KXDNvAK5XByamvtPXzQMgxD91OJYWrZBTsfslpiIn13ug3wcipM/Yud4c7N8W2GAynB25XiZ5s
4PWgRtU+nuWN0JSONSZbyu63ooVx1jAkmybAFUZQPblBoSqswMQr6AmOwEl7rAwNN6zHTToRiEii
+x9mUn+v8LXSplUg4SmorUCv97cp3aJh+z/JDGm6YdsHCB863GoPtXk2ihpddDLDyoRzvPDu9NNQ
wGdsocJdqlGdqxR9GG4NfOp6cdYxGLPcJCWYF4Rdze0mS5339bydP7eAniIdatG3XNc1c7OSraGj
lFj9CR9JaRDp3A7XgZtR0mzd+Cb7Plz5t5PzHwssvVepUOz518irDkYlCb1WgEV3iZ28RVisuISB
XM7cv3Y4dTBONEPDhZuuqboaIZNqfJN0IJC+9JrWmF1Z9UEo670ezZem8QwG6a+hVlm22dUTx4Rl
utrt4okcO9G15GQ3GpD0BHHGjbQJNnTQK1jOlxbm2ZXy4S1XpRvtf7F3Hstxa9mafpUbNccNeBPR
3YMEEumY9CIpTRCiEbz3ePr+IJ2+hwSzmfdUT3tUUaWSVu6N7dZav0nEzqhG5lHY+sghrniWbDOo
6Z47XqUXxi/ZqTbnKNznYi5u807zAyswGK5U1ZRh4pVSPqrxeGZov6W8vvqA8894V8jMeqVCAZMP
6PO+/c2kNh67HYLQBuIGuHPsUzwjstTJ7zO8uR/kFc/ss7WxJQn/r4X69zJaXO0GFb/CiwDNjfsZ
/zxsZ4UlbT/T1c+1aU5vR3qyGEdAZKLjthhxqutF6vExKVpoV6DLXOlgkRDfjS0Faqx0NzKJNjaz
oK69tZmvvz4OTu4YSlEKKhKzu9kivIHhcdOSt66nPLucaKOogmt13wecoL8OdO5Btli0YjmqUsID
gQ7Gnandoy37TwNQNZ39uwwZEorxCbyKY94YtwLvMU3D7kkpbC14+4dDIAKEIoPCHayiT23loVEw
/ANxhhJfY2vlhdq+fh1A+gSAB7xEFRLsKTjKzzxvvNaLRBk93w1bayOLvWPCaeiG4qhPyL9o2sZQ
w4tGeEmo138der7MPmw8hIQoBKNrBtwEJZFFiT7X8lHvtTBwox1Wgtx0yua/pbc1f+av4izag/2I
UKzVguJVrpAvXgVPs986SaQt/Mr2SN2fGdanVbcY1uIONxKtla2OcKbf2618GVvPX8/b7zr5FwP6
zeV7d2Ih1m8ORUMEdaPvVbu7y66a7SxW1mzK7+c9kj5dOx8HtEQByLkPQC8mnDViUCUGylrLexeX
x0fIMo6VVufuuTMfbFlNNow21vskDlyMbdd+cIVDqm1VlhvPoIf8OxbS6yG9SH1tLXoNBdbRTXCG
/3qS50Po0xwDtRIVHmKQyheLU6xaUI8+g4ZlutLMDGDoY9BpZw6QU7sPEz4a14ZK1mqJi2MfWU+K
evhju02nXWQq/q1Fbed5faj9cC3qd0FVQhZsyBZ6/8w0f6Z8zt/1XezFEFu5b4dYYf+po/USlaU7
9QMOXyV6cJV3ocrHtr3uUlSNCkB+ElDgQFZd0cycWG0Lx6hhV4+a+EI5K3D8qk02Su4flUI8kGXb
inoHYWQbW6mrVVtB9GdkC4RNgDiXt+qqaKMN/k2rpDDuW+CoqjdsLHnY9aTltpxqGeKtwv0oYFKF
3mzZZj8hs6zy6dUUmlVs7FN4xX2CQmpM82rScSAYDNFJpOgVE49wO6RWbIsixdSkqVx40PTrKDQn
j18vks9NUKYQdjVET+aRfuNyCrtK9ns1QIJa774FsbgprcYtwtoRDfoBFB2z5qHTJkxxO6wh0lux
zHZJeyVpPYmeZmujsGnI0YzoWa3OmQSeWsEa9oCzAg7o4CUQqkMypQgGicuJkvnU4YKlxjurLM4s
4c+yCPMcyIhiUinDZ2npJemDFI7NbvA5jWL0SGaBEhRh7vW3xBEuS9rsM0tS20hkMOI2u0WeC7+x
/b+RzHz8Hb+32rtTsQzUIKwrrkqpAXOVrLzITbxfX3/wk3OKDoWozczZT2Z9VpCHkSSHjBUM5AQD
OUoKx2vOXPrIiZ44fbR3cRbHQquNfZvoPCxg5dJ0kY9Q+h/aKviBGfY6rrILQ8jZFbdsgQvfEEx7
GKLbmqZK2TWuooLHjVDJL+/qKd8KOpzV0X8JzObYjrdG/NYDTRTH3DZb/egNnovZU+cKonwXomOQ
ZuH3rJogAYR4L3hKctBB5lZjemukwarpEcPVRKdDxF5Xwn0iFatJQJXGJJNraIQ1l0WarjNIxVat
b1ohcgN0l+u8tjP8GSbLuxy71OWtY4s1BUfEGNc6Lkw+/6dSGLZGbWR2gYV1jKFKaErHpFLAP4O0
tc1GxJBGmvI1rIsYxQ2z3CApf5fUCFgnBseCjiB1mVDY9ovXegghLGD6CYrFsRQjcSqfgujkmuHI
QcU/mue+XQ+5Rf0kCO4NobmXpOYmbelLTxZ8aBwPbMsoHpIoABF9UzT6JiiLn/ygbDVOXYMRtvEc
m4bgpBNeErlxZTXJZV5214MwQmyVKviEOdBufSuKmKNjGw7TaNv5b0DJ12kgv2mGbydCdSlZwl5J
mCUjdcLpuQAwAbjRUSE65G1MoSizgWs+Spn2PUrqtZ9YgHGphqhR3qxAFqwVOAOanlxEor/OQ30t
0WMri3zrp+KbSr+9boG7ePQqm59FGD7nve4OMPiFSHeCIHmyqueZLjCF9KPk75EhbdRE+6EWvmPJ
BVWrdFVHykpTE6cAmNgO5bFNb1O+ds2pnTYtaAcT7+sRakm/o7e2MtvyaHjauom7oyEAbwfL1Mv1
pihfUku7SfkpDcZGJHj7ofbXCuV39Kauh7y4izPFDVRppQ0aEDI8HaKhD1ejZG14Uq2MBo+bqFoP
SfmcegOkzTsVOJmePgmDsfK619FrqaoLGy8FOinQkYKgo6vmDiDTtVTm63yWxRiEK17dBzkYj1Jl
lauxQNANgLg+1ciO+ps4oCCmibHrx8qtB2aIEvhdDQ5LLEPbM8aXrJtoPbXDvQWqnbTcFeHW2nqJ
C3Mj2rXn/5IlwDCR8KAK0wsllu8mxfAK/gWSRM6UKI4mPMvWuDdKESPImr5J6ha6cOhzeSubkQuc
zaWIYCcS6qTaHkHlOIy2HsoLY5XfKYpwMfb6lWaV9uAHrqgVzmiZq5IrpUwRO8y9VSGPu0KX3UKK
8KSbYOXI+xRD9ybOtkUtrBKpXIn55KTNsezBIcTDJXZ8TppKG1HFC41Vk4y/WtgFRTCygQIeQf42
DfSDStuqVu4Lpbo3uvypVtILOdW/AVt7qq30TijbXVCC1Q9x0NTSbcJDJk4oAxfTaoypUgNCTmMq
03Vuc5o8xfWTNIQ2JhwOmg67pOzpj+JgwVujQU5dqgXbKDkcYENA+ncnhQ3b9tgt/CrU17BIHuRE
uUB+Z49U5AqFkpXexfbEx2vJyaaGBk87gNHvEWbP6X1FG9PUXyKTT0V/OYVRNdW3qLOCSsBExBcx
IRieVQ1jBYEZatAs9zJ4Pg1+RgJSkr22joI3Q0n2sUK5sUxctf8WSDLGEOZaLEJnFPKbbqjWXWoe
rYICbxNdaqAUivKmpaza+Ar4VsvYWJkJ430KRDuntRzp1a5vuk0nwGEX8n0ZdW7Xja4c1TdBbF0l
tXhMhisjh0ublNp6qkAu6IMT1CYANs4hsMS3A8CvFZizi1ac4PY0Z96Lp/IaHGwgKIJcme2yubPe
3a99pWMMMo6+W0d7znV8Lqwzb+75X1i+ud9HWLymMKU2hWSafLfTjY10r6hP8OP07KyF+4mUF9Wv
v0eySAiDTkhay+voVNBA6GXTqSi2N56KqKlMm5Y7ta7oUY7hnrby7usXxGeqO8+U98EX6eEoJLEW
dpLvTtF0ExXtvjPf1HC4VLOEJjJiGsJWLMaHbnzpBeRCI9/Hk864iCTIF0a+HjTwWYZyJmf9zEFF
31eclUsAsP/+z48fV1DAE1gDH7ewunXb/ULSZZML3TZU8HlqpnYV0CafAjrq2aWV4BRrgLuBfmLs
5SB2DKjKvn4DRtrWzAcrC1eaLfQSEC185GQfiwGg46Z53SoxEBp6qhCKUNY8s0BPTu37V9Ni/WSj
VEiTSAeKg2BvBGtxzW8++N8Msv3osnuAI/EY3fTb/Axu9zOg6/fT8+9n4WJBSUGSFcpI4Fmotno1
8OpAJrd3ub9LJ786Vxg9G2+xhtLG0v0uiwAtKNq26U10UMZj2CVI4oIwyd40kjFRQB9H5+j1biI9
/3+c6iU5HE8avCOGxHcx4nHx0fsVhSQ/cfpkjOaxnJATr6otBbN8laW/0u6pkblW055rXz4UGYpd
MXTQPr7/enMtvRbBuJOLoONggAWfxWEWxfjOGiNTjAxynhX9EwlMDBaGcMZyXMqQj08vfJRckSOT
L3J/gy/URnCSM/nQyZReoxioIieBV8xSnCYqa8+wIrbSGLX3mZ855EZ738dROn+I+peEF4o3AryR
+zPNRuXU+fk+8vzn705onr/jOKjzCZ1xhvbps5oF17ny3W+82NHF7tLzIaaJ5TauPNcU5sNFuBaA
l0W+Qrb8FiaVsFUlAA3xg65E161YvapgYGsV0F6Z3Ghm7Qyp8tCL2uWgq7Ddjj35vdcAhvMmW2va
Q4Pk5oSXRZ7LN52hnZHM+CzGM3/fd3O72OFar7dB0ZLjAfBLKc77a/W77ig3raPY8kre+lfSufP6
E6aAkCY2YsjJUeX9ZHoX12o8aAOXRb0e1yhMPRZbKO07fdtjvvtvXIBzRV7EK9tC+2dOP999wKGI
G/J5Kj0D/OcJHnUU32QevP1zR+V8QCxv2veBFiulNrq6yCVWShzvUlwkav0iSV56GNai/Nbol4IY
nDkj5yPwc8SZVcfWnNl1H4fWQnfhUTWvTUtD7UdcK6rwZEqvRl6uIaAdo8o6sx1OvVdM0AiSCIFJ
+6RNEmop9+jAZObVNW7gtgc48Ovj5tQsvr/KF2PKI5kmu0jlQxGTF6GTHKE+1ma4acJHsw0fO6mw
Ma36OuapUb2POf/5uyWCS5uslAajMvzrGtkuMyrPLMLPYF5W/PsQi1UoaCG+bzXPMKNudopPRz/N
DnisvNC0fqLsZ8BzRgpjuoHwAxYqd3j5Z6a2jyH6S1qw9/ZdL/0ErmE3pA+ZN97nZTY/be0hTa/G
MvwJWcly8L67HCLkCsXKGTGq+3qe5h+5WG8fHjTyx3kaBLDKccW3yT3IyewmoKS5fKYSv1SBn++b
D1EWK0DrY1D1PlPlBcW3vhReKx17Kk9aFZX0s9PT/QQUdcgMkJT4kgoIu6wmLOiaormswLpMfrRV
SnL4sH/QJwAWVVOvu+jak0Z3lNEh0vJrtHFdBZ9KpdqDxtqH0svXE/W587gYw2JF5X4nVv78uUtQ
ps60y7+RP20AQVoPxebcCXc22mJxNVDRLRC08xutc/xDeTSdPybmtOjObM8TW+XDx1kccp0aGY0/
HznjNKCc/DCebcScSCQ+RFhcR209Vn7WMJh+z05Bq73Z9q6wT/ZnNYvPjWXxwhzjQc7KgEjeN17X
qF1jiGOthW/CmmLIWr6I3XNd4nl2Pm8gi52I1S/6WIs3Zt6kc/OTiIryIMJPtkhZpKxcFxRrvl6B
8rxLvgi1hKFoUZjkQ8SZJu6Fp/4y/5G54Q8lsrVny1jFiImDybfrO+9Q2eOjaLryc3YjnO3bnT4x
/mvAxuLtKEKaqvCkIyukBaEKt1nx6mnnqIqnXoc6xyvFd1GG27aEiwRdEeGuRmV3CgvORp2kSqGk
BVIcvkCqNU6pRu6sbaeDkfp6ntV5OS7m+UPsxZlY+XKQGSXfUQRS7Rn5kZTM1zHuUK6m4qlKeTYP
4hYrAMcPAkeXpMNIRaYszYu8w9C0/FVQlhD1KzWU3Nbo14WSfQt9UCcVlG4RdybxGyW0FTApKo83
SnFjRAaNJU2nFg9w1PB0QBV5IKMrqT14Ca6MQ9um+9xr1kjdXZQ6HKlOQi0G1RxVKK9FiHtmYa48
eVzF0mR/PR0nvveH2Vic3S3ilz7sdRrfwVFQr1AODLvrr0Oceq9+iLE4W3FiLBNlTqtHvd4PebLT
RuiG0S89Ht00sJ60MUPaqsxWtfc9kJFTiPMbUU22Ii+JMz/l3HDnP3/3cAhUyxOUnI+vbkZ5Pwp3
mRO5hbECVHkR4T5cuzPW5Hw7/PQc0CyREbTkTbvsD0Xg2cSk4H6BnuClG3xIA1vaAg+9KAwnrHd4
PNr94Ry07bP6gApf/e+wy3YQVp/KoMxhwwdvM9zLb3q2Ttx009migcDtSihXwQ/LUV6/nucT79wP
YReniJkZmlHl8206za6yxUWCj2wwAhYvuYXGsdqARztH5DtxOxAUOA/SA8pncao8ikB4WLIPrNvb
ZsZlrkjrr4d1MoJuiNTKgVXjd/Nx9YyDgbIR2iCuUaLti1OqGp7ZjhSaTh1P72IsjqcIbd8RZDFJ
ia4V61I3nDI2VplQYcqp2aoVr03U+RvxZw5SKDCGt66iIzVNw9FCcoPKJHmFWxq0r6O7uhNuBQ2z
3+KbH/wwYuuIfNfFgLRwUgp4H/9KgP4n3a0kvIa16cBoo2L+VnvhlW+K18VYIHgazcawtlnorqr0
FwndGRtG+xu/7tVLnkDEwRMMr8zIujJS4TDlna1W/nbKYvgEmTtl9dbXf0qVvCY0OOXhmKZm4BhF
mF71KDw5U5gmThYE/PUrpbfW5uS5GlpBaqbclxFi8SZgVuW18xMoYQmTIKzCvNjhgGmPRnDoA7R9
5AI9TmFVySAjwmexuBhLCBtidak1j2KlruLqZ6QZK5owt6of7ciJ7K7q1iBiLjUPI6LEhFeBgyAS
n8i1DVtFhw8UKdizKtFTJ5g3CJrtPFyYEyuWwetq0drztMchziFyqet49HUHS0Tb5+wPa2TP0ubn
mE+UMpX4h1RdyL20kjv5cqiDfJ1Y+lMbRopLd17+PkzDL1Ep9HUg4woMCQarL8HcgXh4UGr/Sgub
Q2YJt70myzZHKGbRLwZKwoXRrSwUZBvzTu562koErdpro5KuDYzGayTtYgg3RtRvrWHYlRr6SXiW
Iw0UHGb9jdEs03WAEpiYilscRannlz+9NH2GY3Qx6MpOTuSbwbxGpuCHNuLSZMob1ejuTegmI4X1
VjK3mkepeASj3GUbel1bT9MvoTA5eVWvhTi5KIu7qPZ+JDGEpO7ZNwdH9JEyxbQ0FfH1yR/8GiEm
zNZszYB1XMwdtvGqRn4sri+s+MoKIjfjI4xtvTbCbtMO4bqXp0NC2X3KgiNdaKdS8QwnRzBRWveH
7GLoxZvRhBOilAc9/6akqT0FyVadGnzLfWQfAlqy+aEYw11WWI5JiqFNvt0n4Q6vNTeYvEuvf0zZ
YcV064veYRKPgTrZoXTdGhgxRlcjlBcdjbW+wbMWMYABzd58KAqQ37NQb2c36JfUaIRpk3lo/Aur
2VUxo8jyY6WETq5DBoxE/dioNM+0n0r+GEneRoyrm6EM3SbCkdDwDvVYrmqgEoB9DnJeXvViXK+6
XJRWio75chY84eCn2YU+bAGlODWslwaGTJfdo4eyLvA11IHza4J2XbXw40KE9zxzJv1r1wLG3Go1
YQiNWopUvIDGoGOE4beugbWEvGcEl4bwTHuGfnZJl0p7LARxlfX7iEZuIdY/RguCoCFegmezZVrD
kH+GPnVVybsw/IfaF5wxu240dVf5Lw38Sq2u7XgKeTxpMIvFx7k/JTblqsIXwPNXTdDvc3VbtD/9
qF8lXJAhVuw6lrkielvU1x6DnJ53x96R69oFzemU/UYO7hGiLIdbMQx3Q0/bgncG5p8XYk2bLWhW
sqU9x76xEcVuH+GSJpvFDjQEynFoELZoNwt7IdAwq/c5qpgjvRnxhFccJQLMHxSr3tqqqf4jVgrk
CC/LdrAlWvxarLgT3PSvL5ZTtWxo0H/fLItnGK7oOpRC7i7vGP/EE2oTbgIcK6jORutkc86h9tw9
Nv/5u1cQDhXyYE7cMai/aOZj3HtnHtknn1kGyt2gvgGGL0GNWZSr+O2qvguRrQa4X6c/vPjMW+7k
ILjoZy1KSAK/+yDvBzFFch3lQDZn4bZEuh+k7sxXOZWS8e/+HWKRb3adIGR9QYhk1+yKneS0x8DV
7/11IOH+iqRU66Ig6VDHhsiTuv5di89W+3iuXHBupIskFGCAKFcqP8MQ0ddqs72SF87XC/Dkq8MC
Rg5Kn/fpUripnJQ2CEPWXz9Gm2ZqtkVv2FEx2qb+43ek/+8C9C9ZZX38312A7n5m//EQvrwhNooJ
0OwItKl+Zj9fw+xn/cEMaP5n/jID0vHumcXv+STYm8yuo//6j/6tbv7nvwT+aDaMwqkC2QpZwgHg
X//xlxmQpPwnStD8jdkSTKf3whvyLzMgSf5PMHr8vRl3Dp0e2Pn/+h8fTM/qxX9/b4K2PLYoY4P3
w+kEFT7AbyQaHw8SWi1JFwlV5GQ63siS+NjkFEInnfcCiaTgb6FAFaO6b/pklwv5preszbs5vP6T
t3/4CYt0/s9PmEcEcJSC+hKXmzaGH1l1GznmsbuI1/cx+oPOi3olHEfnm2ZXG8uRN9L3M1Hngb0r
IvyJquoG2FEshMg4Pg48UhEwaSnXOAjRruU1WnP7dBOiGoJQ87N/lhhxcpBYTWJMCKUP0fWP4ZBd
aZvaHCG884YJ/eiqqSC6CKKr/uajlf/s+P4zunfhFjXD1tMLOOeEG4vLElKbmaMlidX315O4uCQ+
RZkH/e4An3pdy/w5CmpWuGRItkULTY7OnZ6Lo+1TmMUhHmMkUydw7ZwczpVI1tlgk2BqIUII1frr
EZ0OReMKQD9EKGOxHfSoLsYsmWDnh7kr1cGBdyeGx/JeFF+/jjSvr0/rjwC/27tQIhZzp5aekaXz
gvjjS9dRcQ22/5ZLNxv8XZzF5EWDwOUjMnmpmF7FQbG2UnRxyMGMvHB7Jb9v0Gj3QnHr01dSUt3J
zRva4utJP0v75dD6PGRMebigwPJ+agt6adcbhS9i+HdUXNRyjs3WOEp2tcpuks1ZqtfJDW6oMl7z
tK8/deqqyEwjtKWBYObXxW52zkTp4AIN7xhTxXW/Q+T1zOJZ1mr+LNR3IednwLv9oFVRh6TJrGqB
B6Clrf/wn5Qb61jilDvMhmWHczSN0yf4u6CLk0VMZDTSQYyzkBTXhDMK9yk5GBvoDe1/wyHt5Lp9
F25xsjRdYlpxR7hoN2vImbt4J2zkrbb7enssGyyf5nKxP+IEtr8wEkfcGy5g+QCTyAG9TelbfHXO
MebcmBZ7JEB6RzPnpSLu/a30ly5e6p7Du5wOY+goslI0/8QshwjYdKb4+0sBQdzHm2kPEeGsZawy
L7NPRwsonrmGxtNhqcuUDjmSNAZxgk75IahvRkMLE3K9UYi3iazvLSU+DAUuTmG+KZLvXRMdgFr+
MOpi2wikmWmH4cW4bqzYtSiqlIOxH/UXLQZvUmJzZZYHPzCuZQkuhFFv6lhwJpoeqaDaFllYL+ro
qN0XlnjmtpFOHs7I1s9m1eiRLPOFlNpL61G6ccKHdo0SEqjRO2kbuBTZUCEFxI4LAB2k7Bg/f70Y
fx/GyxllHuGtAcuZnyofN7YkIMETeMzoKN+0lrTKRQC9Y4RpBaZAnKNJEDyjQo42xltklIgnabaX
xJvAgyuSiMOzABNewwCrbquNnl+YoK4TKmRgqu3Ci21BfQkpWOTYMRWxvMuHZ681kaopLuQov9a6
mEO7eGlKuPF+Y8tI78pgVDoTIwv5QVDM+7bvnSgJ1oZeUngSj6Y369lpW38IZuX0VaAAqTcxGtK7
G8MIjjUaOSomfxVNuEl79EG/UDHZ6SP7LMe1Bv0pXzMvjHbcSrHK56TkGK580bo3UcZT4o4ZL1aV
KdyZfngfAEaeAgpokeSE3bSyetH++gMs202/T4N3H2BZBQdlLXQsisiZCsW2xGvR33dT4hqwjHr9
uzG0VzKy46qsngt86hb5TS6yYIXwRF0UjNN66qRAhZZFkwfzqsQFgStfozYFTqd5852zHkLzWbNY
apwQsDIwTwFgssTOyEbeNX1DQG9WZmGPqeZhAncYWfcKvK0YAszXc7vMkee5RbwN70nOHh1i+zwF
724tyfL0zOiJKG+Eq1ZHS2WFnFcf4giwMp7ibXn0LqQNQr8dHFp0hoCUb/PX2ZQZt6EzV+iJo+vD
b1ncoJkZTDVCCGw0pV2pHlzp+IyA7ukIs5yzhagy3JSPoxUTL5PDROeFJz+MMVKa5bnSyakbmUH8
HWJ+B72b0MSXpEyaQ6gbb6Pa8To9em7taHt1mxyVcxfliRX6Idri8xWKJGjBHE3cdI7Im6N887+V
Du3GVX0lfD97MZ84hT/EW3wic0ySNsD7nHQNa4lVJTrDAaTFfniwfsiYpMaOsIsf0+bMMj2RQH0I
u3jmDDQ5o7In7IRGvRFw1lWh63nUVPVskyZnSlNLNtifTYE6PZ5k5Gtsx8U3RLUxh8uOf+T6qL10
rrQrD7M9N239G5wjUKhbpd8KbN/p2Dj5K/ZpR/n26435m3X36SiYTwLkqOG9LUs6gW7VDUaXDJn0
SggOVfl9NLFJT+N7WlhOFMVXJCx7DRSfuIH5AnLxVyKN20SrHD24S+m7lH2762rxtgk6KufRKqSJ
3ZWt3YKACMhEI19aCR6CNgUmHRmaC9RsYT3wZu5uG6RTIr/ZiE1sFyFSAr7nfD3C+Zt9HiA+fXhl
8BxaZv6xMFUJBV4mWb3p8Ihs+0NfTmeCnN6OsxvgX1EW27GTmgT1UzNy9Jtqpx389axRObrF5XyE
nYObyCfX6btoi4UTdlUhjhlj0suHrn/Q6F/0rbySqwa+B1LIuolE1pY53lRRig2WtS9AloswSYZg
cMABwnP8CWF4G0XWxkdPLNJ/QB8Q0b3pi8geAs+R1Scxkc7sr1MPboS1/56mxb7uGn9MchwKnYqC
SOqv5geqdax3yI2d14lYIpz/7K930RbbWZa9fBI0PkqLj2+7Cm+z1+Eu3nYX6Wy4vJvRQHQ4xMSG
yO/2yFZuzj36T2VrGBJZiBLomqiKS4CzrKWelHsM2PvRr0Msc5wQtHvttBfTHtU44NV8BPsfr3hE
vYB28/oC2r08VvxOD6ykrWNnMoDG0FnxsSkVw3NiICfWvDIzZmf4LX7in1w9jELQc3UIErK0ZodG
o7+mH7NS9tKaXtF5cMTnjQwsguN5FsKQaHQsFr3KMSVJPu/jNrmraDspCZx67cwK/fwy+hhksUBl
ZNktQecN2AftLQCn1ZDQUo9/yLz64krbmJwg//RrERFb7rkDwmNs+VZoVEDavkTEACNhQcEd2ESZ
CxT512EoCH86CKHOq7OKPmLUmBAukl3RV+RhrGWqsKqx0Ttzn3XNXZHGWyNVdiPEwagrbQ0Oe6fB
PibJ8ucWZZMcy/Y+UdARJtnywJK3OPcozXQz0c2clWEnDZ0qiIpDQk2XfrWgO+pQbkvk+UpaBHn1
OJW/9Oh+yuGoX+Z1b6M07uRA6n3DcK2ytjVPxrvhVU0fWhUySJisMwD/tSo6atHbcn6nYgZWIe+e
mTyIIddXKHi1tAfpL2/GzLQ75a0Xcenxio3fFyiGA/dLfhVosVsodIKGOOCuQbc0oUN7KGGfeX6D
0TiCgomGLrLkaFa3NeXSiWR9I1o/UKBZ1XHr9OZtaSJTpP2chm9ZDTbAAx9TF7+sfLrH7QbdaTQU
pedKRV/SL7GqyI5W7L16aeOORb4eMRpsO22jBohhW9O2YXWvCqF4bkF3JSGnkncNUWkTBFgZCQjI
1NJurFNnmvQHswvoGKNfNAnrM0th3ikfr0RWgkY9XoQ9S9FqsRJ8uR+8TuABXDz1a8xyib8yHURb
7Yr7SjycOwVPbSowNRxGmOUqSBV8fOdQhGyqsSGnnhMrrUShVXoeQ80NJUS/cR7xh/Hcg/XzDcnJ
hzOdriq/9boXyXQz+YLXqxwWYW5tgMRciWm8DoVbXESd0EMMW2W2m8Ap/NJRYI3W1VWbFZtRgfyR
vTR55iSFdmbe55jLaZ/3OG7omk6iufhNeemlluUz7X17UaDWEE2PcYNHY7gyfZFU+tdQfvv6S5+o
KczT8H9C0mhdzLyMEDrVm8hRFMkxLLSlS20HDWArc/nW0wsSj7mM4B7d9LwNbcvP7ajads1NHo2H
SlNtfKKgHKR7SemcAgBM6T+aMddmSRdcVB0rFldGBcIgbB3Bf50kWva954it8Vgkt2BVnBoJaHrI
h8RDvmHaqQbWLtZVU8jY8EyUgCqn9H+qY3BXm9omNOp1baAGgT5FjEV16KWHvJJd6kx7ozVddMhR
+W0eVRWkBABIL61uAjG5F+Age+0dBTFbCQ17yMZNAZ6EzB2FXtNWsnQTiJCNQ6RfDeRXEQvtNVfy
VBta1CbXUFGvxzMH7qnj9v3UL3JAI53KplKZepBaq4Dp9rMz+cPpCDw5AR3PLfT5wnyXAsqZH8pl
xnrCZcmGMR9E5+6mpfoVL6h5/fwdYlGIbSfUMkaDQTSOCb4A7yOyvypy4z26mjyb8AGODvIq+XEe
Yvw5BSS0An8W3ZW5T7LYLUMoD3U/J0e5AcQ4vGswl/G0N1X6+fUeORNnCajOYggDvU4CVIyX2ogL
IzCHti1dmifbryP98QBangBzK1CFIkVbdTmmJsUYBYXs2Ck5hgYI1KksbKCDcQKit1A3T6HQXKi+
vDZLfLHqtxxt8MCg6IjgZO89+doT8sYrGSqLGJuHWn1KBZQnp9FOE8kWqexNKtXlvIEcm26gEWFF
dpD0lzgqnBRvwgDtbjXT3Jk9kSbkC6VLeXfvhzctkBsPPoVfTuusgEU7p3JafpFbpdMin6H5otO2
z1OB570ON0UEQ+PXjjwUuHm9qkK8jrX6so16V5q4vhBNLkNgnbghSVqz8lHLMB4V46UVngbjNinu
OmncDYhu9kg9+6YEYL5aBwPiE1kH2Ki89Kkjihg/KAN+UN+FOrFHemQtDcYBpYkCJzksMpByrtfT
DHfUwC4l3dZoUedNOhn9ah9lIP5X1frV4UcGtvWlUIQDP2qjwR0OIsn1NAA9cradxuYhl5FaDfOt
WEauOn2nRof7an85ILPqh822rgLbsi5CKOu+iP6GB/pK1NZBjn9hUNiFqjp6hNAmDF5jCK4LWdnV
yHFUZl6uojwCn52t4yD8ZhjqddJ48NsP4fBU573ja7cNqh4+kMoWMQ9t1HdtJKzGPnAQW7BFLNR8
XwUz5e+r1ETauHH8Jtr7kP1llA/UejMwS9lsaDx47T4wXpP6MR4Rx55VU7V0evp6CZ86ct4t4OVm
EdJe6mQpRWdPexqzn6Z1bouceiq8D7A4NdvW7xUrJICBJrtFjdBG5zW6VpzaTjdNBNfA1SvHvOud
WXBPcMx/nDvNZ/Z/7VBjkcdPKm0ubyC+lV3VIP7RDpbbM9XB3z2EL46BZSZjiv3/Zu9MduPI1vz+
Ko1e2YsoxDwA9iYjMiMnTskkJXIToCgx5nk88U79FH4x/0J1C1fMYou+BnphwEAVSqUqMaZzzjf9
h9hRCi7ShExD5NYrJgPcM2hr1EzMGHPTbqd0J520TAlTP28eJguhV2I1vo6TqnrWZ569H9Vy1AbQ
NoFfQLS47JKMwzhOdcstZcYPqb0xMVJLEj/PkbBOjwwGvKR6C/R9yQHZxZ+8D315qX97H79c/OKl
97WpZIaTpV40qdtuVladXV9nGiLEtbirsHKxmRhNMnskj3AMaDy5KzxZita9KTajgk0obITB0X05
nK+LGFAv4VYD3Ff0/RYn4ZVVR7uiaNy8hq4xxftmNL3YUjh+nA0uiZtOt9wcoYxp+lZtdUmHxENe
g9lZpne+MlRuEl+pn6K4P9pMzJmYczpIGyP3+j5+j0odp2XXQCQo0Y03GG/0n6zmT65wuV1LxIoJ
4FxBQ5OkygR/f/v9gbDkGJefzoDZt8waMTW5HANmiopxUECCYJaYF0v2KjMrMrvykwf5YH4APvCf
17nk0GtGZJegi5eGMIqququ/LE7L0KoNN98PW7gZmNnvumsGYjJA1WN11T30x47m278OFOFOeFju
xgEGd+nU2CPTDYWWSYam4OocvxRtuY0RTRPmJ+ndx8/8y5Uuk6/EFFOE7YIn9sINS5/YGOOr6XM4
bJtvFT7HDlrH9rZ4bF/NY7cOVoSC54BQ8Bkb6sMTi1EGopoIEht/mypjW9VigVemgA4C0H5+eDCO
OFl5zZbh71VwMz8arrotfOf775fXRwkouS21o7PwbEGyvN8jrZHVShpxYfPBIXl5a2kZSicyQjGu
Bnd4QzfHk1di28sIG60+wz3oP1XwL9Y3soY23GhuAArassN+ybH1igTVHBGWUpxubWvd1jbQGAy+
ms6tbTa+VJ8BY63S8KZXWsS5gBcjoapY7cqoYn/JiwLdcadEduOu2Mdp4aYUVFWmuhUy5UovkaG0
exJFwFOPijKtQ2lYzT1eIC12lWpF96A9BEF2GEKxoNphwKHOoAm3VcO9JAd+UIVrzJsZSz9pRnHu
xgndb22VdL4uAjTH6y+qWt5O2BgNlYmAVLWahsOICNpiKaWLGa13zZepwpTW2EXJsxW/6j3ZXYAT
q9KVKwutK4ZZSGjVXoM8Dy3HVWnVN1Owt/Jgr8vtejKTqzqTHqYyvNaM3HOk3nX04E2mxZSk6qZU
sWUJm7ugERBza3OrKCk+J80uElDVNPQq59h6gfl0W8j1945xCROE7myk6o95dN4wsgWQzSNndX8I
2snVVZAaoVXdZJn2Fonsh1MX6yqyPDuODwrvTrVv9RKboBLGNQVtkLw1eom7i84YR3EFvz1MtTtY
5soxcqrwQzF9n8Nvxojk+ozwkk0+zUbDzB20vu1V0qEzwLt35TpEsSFpuzXZPWJLNa6i8UrTbkPl
ZoQxYLfNznaYMOT9lWxT8FXzzmqJ4VZ1HakJ8vmPIVw2TaNbHzzOauVmeuxFxoNAfyOIXmMMisfQ
gDWh3aboNZZGty7wO9LTW6cC+6D8MPtxN/b2qitHlLqSVVSh1BHq1OyRa0vmraQzLDaP+qgjdEQu
PEDlxzf6VCEGOpfOXZnb33MSxyalCFeOISJmcUwqlWp4eVLPTT8a86uKM5OSh5uue9OxxI7G7DlO
+SioXFznLD8QHKNzi/DVVaC2LCDbPoWJ7McFmMpZQeBKmX2zhvY0HfWycse49lIZCa8u2w9GsEmW
l4Y/zNbM5+u8H44tUHvm7Ct10tf4kmF9RKTWZTiWCk2+tzmnr9btRxLvrj8J5RDoAprMvcxa7gSE
ewqa2G68lthu0eypVHOXUVKEMzr50VnDEiYftsiWUhk8icUzJAnXdnRM7QqNNeBFNCLTBqueGPGR
ZDcljlsbfopB31AoXjG+oC2xSqfDhCnx4hrRoozs5J2vmuaqEONabkaMTwfUOSHbYsOVNoMrpQtv
6ntCjAqtR926svJDImQ3GblI1e+CYNwLkWABiJFAfKeKRx3He7rNcD82MJ9WBWKx5qSutMKBvXXd
BZbXzOY2bO7LKThEc73GLmsDU2mFndOMhucIhMbiPSavCtS52AHFFL9llA8lZ4TVABpBRHIWXmLZ
gMZQLTFPWlTeSVnpNunbTEekQIsyohlXtZZXmc5pUSgMgZTYAkfI7qVTa3Tf9kr9I0MvcrAKz+w5
5ZATsV4C5hjzK7nS+oCvDPxnbFr0ESlCU3JzBE+N4NVCTMU6N811GBq0STlPrUfZwu2ZsYsuJrqj
gVfQWpipY2GvyowIm0VPLX8dtegqGoZVGDcrKT9Bc6H46tm6X+TiUI3DSlZOcvlUqcdE7w9ahVNM
bO/U7ivDAtTchpUQj6m4n6NXqT+aw70wq3U6Tl6MIM9MVE2GMzxaV9V81XpCNIyvD9WUPhM0qBkt
mNzYTjptLeNGgXXMlBQmCklwMJ7CMFm3mYDOc4NZl+dU1caUn6QoR9Q1XqV6seuaH0UOYsm+jTTb
RcsO5xwW+vwaSOVjI1crB4COVaprtYsPSGR6kxXdtBIgadZcX761MG4DlSVgZHsGIg9RfD8mZHMk
iwC6v6px70dIxU1ps7L17033FnXBccArZrbSTzKwD0Z3ODarjLBsElZmPhfdpsZJ4xmEbMawegCk
kq/TfegLbHjLm8+8XT+Ymr2/1kXm0zEXb/qca1Humqt4m21sL/pi1H7/hATmpvFbLJJoVfq/zzY+
aAUR4hloMSVhJGNdJORposoJ9CAWZ9a68oBKYaSTOp8jJf2kzv0gbf71SvZFXxZzs6ktliuZ6X4m
xFraGQLR75/mwy8mmzTcZYvE3LEvvhjGTKoRjRjO6wBrXG3rXL/Obnnubz/Xk/3wWhgZKyTFiMWp
lyVtaA5Dbxdx5i1SFcOudhkGrhGyXTdXn32lD1r72q+XukjJkmiCWl9xKRpc6EQVAAJPlaR7WUq8
kj5Jwn/OJi4TQMgLrHxcSheB+fcJYGyaXYzALR2PNVgwY9P63bZ/HdaMVpFR2qL8+OdG+//Ml39H
EuqXFey9dC//Bs0l7sT1S/7jf/77rl3YLo//6z+a8Efxo/23/7Ze/9vDw39/R3pZfsJfpBf9D2MZ
BrO2bUQ33pFejD8Wq3ALgreJgBJaVP8kvdh/oOHvYBEAMdsAdMce/4v0Yv1hLphjag3dIo9FSv2C
5PI70sv70tswAPQA4dSYsqFVzt1czNgkNskYFmrAiGTYqOjogqpZ//J6bv9chL+SWt5vhL9fYuml
/VKbUJrC0Bq5xBTpV3YJ54xuDV5SAzSzOBo/EVN635n762omVSCvxoG78P5qnTSkYYeHsdcAKC2K
m1LPj2UpvEXQvEzOUtnvfv94F7Xfn1ek9FF0E5gxFrAXx7FjlE0tzyLw7AEDJ/Cw2aFEXD5VZK8O
hF/jlxVrw6EUIQNW1H5ycd0JfStCbbu8bDEUboNNniyZ97+/s49eBUgEmYaHsXTxL4pSJcEqo5yn
wCsj6YRR7zbCRSxV+kO4fOvGfgiz6ZMe2UWD7h8v45drXpx6uhoKKHnM1tJoWM8G7NQMBI9BCupV
xexXTGKmAmoxfoASObQxOZ/oyX20oH996Ito0tlw+Rs6+owBEzeRoz0j1E+i4sVh++dDLkw1to5l
a+blGkvgrJc2CnyeHZS3s1w8F7aOHn60T5NrZxA7M9evBrM/tHSCna6k8HJnq/gkC7jIPv68C1ip
ioHNh8ms9mLrNjqmFCmyf545PHfj7KWTABCYe6LNtmnhoEwd7aRwJUKUCgyHBdB7vXisc/sharub
3y81bdlW/4w//7gZHTi/YyEhZF02pEkQ7VAb8sDTxkPBwDKbclwgkR/BnVsyByaxIzT/cKXI9kNR
zV4JcEPGX1WFT+dYxaqrJ8TXp2sbXQUbrE6PlXIBOC80+IrsWTnJjn3V4TKJUvcwb3TJHVClRmdo
Dc/E+/3TXGBQ/noavjAdtKWlc3GI1E1VmHpUBl6nzx6nNwl6gqw30oQqWtT14FdR6aUoH89Bv3Z0
40pldwnnCefhT/LZ5fC4fK9gkTWm3wDuYQu9P87ywGIDj0WAWZInT2ITj8J3mvy2Koe1lmD6qcZw
pX7/+BeN7j8fH9CFCkgQaUiYE+8vqjHqCuiisInlc2LmnmGzl8d4Xxcoy8zjJqcOS6OvSp24ZKL7
ZNDRZ0eCKEXDmhMtKaO1I6SjKpxjH6N/3qNBy+afcXuVkG6frPDOTMd14NyU8zWUfldo5j26775M
iWUnEK3LbOtU9U0Vzp5JOTiyrGH7rwaHzG3GGlE+C+MzHjm19Ecv22JGrWPVpsqX+3qObDuVOgsX
6SDdKnruVc4e1/etrT2r9KOyvNsNSIq3gZcFJmg94XZ4KZPArgvRb+IJfGk5bATNhS596VFBd/Ac
TrTFCDR+mibkAHCsqIAtjdNNzcKeoIlUYtjogeHOtXO0lGETJCNw3hzJl2GDLj1ntrkl9T4JmiFD
AyggldZW2rsZ408MTVaqlW0ndVhP2oxxPVbOuYGs97BeXrgcJ26b9C6gFpf/thoXgRwrRYsBnEI7
rqfa2DYdhW65KW1pGzkj7nvStUnfYoVMwxCO17I9bc2n8NxE1UGoTLUseSfDbHQiHEUTczUJbW84
HD6JemVq/SEdEjcN86NjDeuA3VDGPIYm/MkO18utIYHl9mMId5b9LELAtzi0q/uki9DS8Doze6pF
d9Ca2YcQvxs1adO2k1/HJsbUyX6e1L0UYDNp4xsobkmHt8ubp7+yKrXME+G4Yf6xn5pwnRnCU7Vh
U3f6XuJHcSitHLXxhvTKUNQrOxQ+AETfRkqjQ5i/bDN/zMMzWuwvBLD1hFieLKEpUTXTNa4qh1S3
H3Mlxmuhu7Ha8BRch6V+rqt2k5vWovq9b6sBAejorimy2xCVG3pqNBgBioVMgMLuxralncl5ZU7w
CKxbGxtcwrNfIqaeVZj+yto2kBz0+R+AFm4Bxz7SAkJRhPsWztokfwIm2SeUK4Z2lTb2auCMXM7L
0nyL+LpLEFq+eJ3dkEpiz77W62dhBOcsaraVg9JMkSzLwI9SNPpDHWEYbq7pN0rGeYyTarLKTaax
oE8S+SzHbEUOYtq4OblMf5DG8ZDF0qYppONyuXKY/XBubxx+mhUFNJggnTgdBpX3aYg/l1XcLhez
DOHP2bDOzG4T8yaYc+9bgkEaxK6Nygw+MLvYWZbxEZbubpLmXTSg4d+Dse5dqcQ0N4mxj5j8QnWO
GOluq6mjKzr5y5ksIVGcBsaB5padRTS7wnWdwPUBaKP30SlrR3g9OdpboT+Phte/5e24GaX0LkrW
i09FoJCI5RLdvmGTDn4h3S+/Ywx8bz7J1PY7zUFXFxV9xNMfWmhFUwceb5CsQz5S7mfwiUhlk7zk
CcrVcksVKN4cJbVcaXctHDGZaFiwOKcZtciOBTrMW0Q9TINbBbAUzj//lIbUkAK4R+ZbzHzEbMDf
UwikhRxkVfF6H/FP0Hj+xBXhRLt+uVDmLW/UZo2VuvA0AbKxzukFkmuFEFQywqWGKyh/Vxg166bw
C6AJaTq6jRqsRzlxFUSGygUlIXFz/N23hGN+XsSDxSZ9OEJ3Zsy+NACd1cc1xq9blObcMJE2COj6
OiauQ2TZq9YJF/Nr8Ev+JFv7JnyjGtqnTPdHzIzHKfKXxdyZ8d7gMBrz/LaR1Q12sDV3kkVEWTW8
N6Ey6LQ+mW9sTfVsKz1+qcneULCM4usuOQT6Jq7SxE94iqx0cOAx6u56wOyhWA15vh0xge9S4av8
ZAl10sZ4+n1s/ChEoBxlG+ZiiYvqwPvQODMYyOxORWTMbm4su8OAdvJ7Q/0kBF+It/8ZghEB0HGJ
o5UFKvv9dZJAz6radhyvzo19nkTw52g1mnTrs/J2OdsYV9D7MdxY5NtBFZ7S4P1HH7BmVZTAoEg9
A7bf3M6+M+GVKfPhjOCLNqTPoXLuaM0FVXMTcLDY3Rdryo6BbGBp/mkq9VECwwCSoRx2dAC9L4qQ
TkuiIg9sxwvj5CkYbwzErFDOcZXJOZNHXKVYkIyGvk1UbT/xTzBym7B4UkxgPJp6pRts/ETf2kCE
qN8+ya4+TPQcvP5+JtGK+TMT+qU2VY1szLTMdDygLKcMJ9sWVJJezN+mbva7HIyQ068ZtLqWjdvN
WL/EFqglS98WzM/+L1bWL7dy8aKmIZfy1uJWDG26tuqQsUlZvSStdf79dS7mtT+XFmIaOgITKD6w
wi6W8JDVuA91GojoMXuqZP3KRFy9bPRtoBRAiVPeNQUaTHjLEl7PiZbPvZuqw0E0N7ojbZaw4QTN
TpIxwAJvFAL4qIdN3nNERP0n5fxHVQ652AKkp9fJLy5eixmKJkMIzPH6ki0tBryAZ6+VCDAPfDms
coAfGwz+WP5DloPHYa3M6d1yKObkG79/d8urucjGFw9fWq+Gjl/Uz/nzL8tFSizciSfZ8XLlGfmz
dSn3h6WKicl4s+KzzsIH9Ts6KRpKJKim8IuLDyVVulWmWY3kR7LLe40BquolAZM+FbujirSm+1PN
5p0iyq+dGk2mT/X3B+RYscGO8ZSX/dHMbKa8i7lkpZOREBRB3Ll2g+Jiumbo7iaZfjUGZKC1BCQa
t2eaGjHKiL2KDn9l7IMx3S5Lpk0zAA96beyFNq6FzvKYIcaLjLwmO45OhAw6qICo26WAYCcZ49B4
2lSl7Pc5hNpxWI916c6oE/DHc2ylSbn8Bntr28yPg+n48zdAN16VS/dTGq2Tur1RRILEF/C3VLuy
I2PfMeCKQySsWzw/0EHVm+QuR5LLGoytWsr4DKa7xuoPyJVyWkYnzh85q49N5pZO76U1Y3Sk3iby
+SRad5W27YiNdmmsNLtfj1x06V8sAX3ZE0sG3vN7RdsflhMOq5bdUIRXktauQJoofXfDoHs9UAOI
Wd8r8uzbVHLLzusdwjC4bomcSqoi18Tmzsn07ZLzEvew1FlyZnnOjqEueRLa18UCrYvSt4G9qtHG
0fvpJH1DTuemJk3C3m9txPNiTrUxK4oG9DgVZVgv+bOCE08gY0w4MEfLtgFJfCRLJzsFb6iEfjcy
rcclqLPUva52BxOv8io5LOFGNLAI1Oe4Dk6ZjrXSikrp0DoAsWRed+kcYWAcg8E+agmGP9PV1GZe
Ng+bLilXSh/6AclFRkuooiMmQx2I27NAJ492miuIYkumGACdXHLoaHiR0nsTe72QGqWmXLJK7Ik6
5ygsfZU10X7UOnf5EkNXA5gPT46Y3DDbVBXVAj8gnvtNkTMJ7V3NuTd6WgSTdjW2z5qRbQ0Kz9wK
fSenlEgjf+JzRMO3ZKw2uX1uBiJrDFTToaqQYzcm71FT4WVWu8/NV7N45q+ERAudPR8kPq7ojBE7
4fdZ5ik4Ry0SYeRUOoDWWvgx5xWmAK9NH5HAa1etNHlOaD0g53AMHAqJQlwvtwk719VTkqCEZcT3
Cx0EEWcS0AYiozldG/lNa561vkTWlRKvfUY61K3H/Hbpo9oBia8x+kql7cd82FUi2mvCWC29iyhO
72YRA8uhLUPLpTRwH6ANs3R7jW6Z6VwVQ7RuZGMrgY8P+VF9zZA7loJ4pYv0ibxfnzatJLylWbis
W3MSfsgZPIwwQdlzSwKSO+1OWOlRkG3ocr6tzZG2SLcziSBdwPaxFwPK2Y9tcowR3zapX5s5/dnQ
OqBwx2yR1wweQ4v5QJRHSkOiPZ5FdD3L3WcCvkvEeHeII7kCFB2DONtRHQrW96mVA4mp5/1QaYXS
/VK15PoEj7A/zBQCy1Jb8o04De8tpsGxLvw2MJh4O6ffx5L3UzzCMLexEMRoui9TG/miU1rKtdzI
2uR4TCvXLbVOEOor1KmpR7pP0hyg8H9/ZsSzQMnLaKLZnO7vn1lBdbMopBADOiPZS7MD1F90iC+1
0SkXq4xWea/WL0tHrdXTO0jU65ogE2niOpK+jxSevdHd1HV0EqV9TgdOLg0dIOc89Rww0bipM1o7
0/ht0ZAVDm5hJlQNxR4P0wzmn8vl/YNWJs9iYHwvmdIxSeP9KNqdYUDpEFjd2jLBfPkANA6qis0V
G1tFUBAC/rBVvOVNjIjoFs+mjfGcLXxLMKsf9WBVwg0Lgv7gUHCUlnZVprQkaEW0VnyiRjm1bM+8
Ga8dc/bVgk57yVg96tAuaOVnJ7XwrLmXImlbZhi7xJGJvp+FJmgUfknsOYKlClhTEddjxwEd58Oh
Mo9Tml5DUr5XZ5ovBWf7nB/1xrxKx+zcGuh8xncSUjsdJlQrm+zb6JRXU4N/krBfJITd832HEYNa
0NZQg9MErnup4KbqWU6Ba4zSmsAD1kraozi8dDcyKtNYse+7oXxW84gTO9qbybw1OdCFjCSo3n2T
muiHQO0UqMviDnnfSc7eNulJcYBItOjaUDoZXfuSk8pVY76VhuC+BCWvaAhIhrV0zNPwS6cN69ih
kZBukwhQ0FhDE6uHNafTfnwEbb4Z42Qf2IskZpCvDCL80k5QC1wN6H1p3MfSuGvD8FR38oYYtChk
lJ19lFTnPuU26FnfKUG3WSJaLVMjNvUGjxtgSQYtVme97MIWMXWt0LeTQgXMShM0vZCx3dox2IPw
qTcILFW0rwDyp014WiKIVVkPCvxcq0NLLCuOEdiSLlVcvZK8n5dykm2YN7u40PcZLUero7dSZ9sl
ljhR7qXG5AWgocw2A7FJgb4kAUK6W3ogpuU8BiNFecrjt9nRGr/LeC2mSYxmAvFSmk/5aH+T2LxZ
MXzrQ+lx5dTgtEbdPJdSdizK1A3ttwDxyMIZfSfQt23F2tIDeifW6In4oQMgH2SA5W3hLSVyY5wz
W79P5KPShTdx019rWXb3s3fk5PuohcdE3kN4Wgo+o2luKrn7ptO4iMb+QTcxaS3ir2ZM3hOh85Q7
+UsMCcpUQROJ7K7rrEfkfF1piretap+gJjyNeMrGY/AksFDmNVpn085v9Q49Y3PcDPb10l9aegMj
izho7e+TRc9gaR8RztUpdCUse5GXXJsZnPoSfNg4IvXO8VrSH62IizjAlYq2d/pnM3bWS3UlyptG
6r7FVXKnp8Fey/G3IpVe/i8mhvulqqfveWxbFadis7kKX5c0Ja6bF1tpbppeerT1idRF2Uf5LbR2
2gIYL6qqj1rS4C798bAoXma12SS5hkGqQfaqR/uleEvm8ZMC7oMz1kZniHnuolb4tzkgtu4C30cZ
gJ8zkhjjdUl6tPREW704Lu2k38ePCx2YJYCojBypCDGtVZhFXcwd5diMJq0rsDlM2L9qChAsRN43
xGN6SaykzbJvzXILvuKTeKL8PXZhD4y8pkJlv8CLL+YjAnFH09RHEFgQYGYB4oxGD92H7dLFQWPN
p0sKhzV91uSXyEiOVJXHOMq3MdSTpVMUsnZ/vo3/AjjCucz5638sP/m1rERDi6z7OUD/579dxa9N
2ZZv3eX/9e4PMWb/x+0tGIF3/0IKDl7grv/RiNOPts/+vED4o1z+z//T//gP1MFZVKAOXst+YZ+e
fgB2LN5hDZZR23+u07kqi5e4+fG3P/EXOsH+A9VMuFBQbKH//4SJ/yXJCQQBlAEV9zIFgwlGgvKX
JKf6hwbEZJGoVBjY/fQ6/gudoP4hqzp0LJAJ4OBRlv9X0AlYpr9LXGCggQdS0OUEkqh/QN6vdF1q
JAPqM7Az0G1NVWP+yRAOGjPn93gQaImiyjVhrIMvE0KdwCJ73OFsW7uvrYhuIHi8CaJR1yBUNLyU
ESOTMF5FYXTsUVu3u2pljbZn6q/LQargJhzH8dc0mbDi1d24pfk9GvtGnTeNhv9sO92NpvQA0/PU
lZDxiC5VyGCiwiQwV71gOsw2qMIeSDSa43P9otfxDtIX5rwGXCmJ1Nl3osS1UgiuRoRxXVQ9lA0S
MXMmg9Fr5jdagqtey96a0sTxWkzDvtUDpBiqZJ9NEBule63jzvoYihE+3AiXJea0QrTbH9RxU9Qw
78KHriBZSdPDqKjuKDcbwTMpQKhxao1iG8GrApBhTbUp9LvBaTdlchX3/XmYg6dYBEe7UG4DGetT
kTOleplQ5V5axVUxAjbWapBgRuV2xV1eRMdae6w0GmPTKm+VV2OUr8cCpHClqG+zUT2qUoxOV857
d+z+prL5VMBRbgtscKMRWXJK8FLDkrJOC88Z9WvshPxZ7+x1MqbrfrZQCKVAyM66U9zFISz3Gae/
GDxBj+w5HgkbbYq/WmoOMVG1QFE+xUn3BVsSPytDFAoUqJLaW08PwGbiZoemX4qvgQlgrmyQeFP3
U+rsCfqeDVOhH8U6tiVXbsBlN7nFWNpGer+VcWat3DLvV9qEkKEt+Wirn5aaEaXITS/NcNuGg1S3
gKkBR6sNEOzxxglJKXLGpmnm6z3DwlqcIsP0EpvWBwjucGLCqGkYidjUdapXTfExHYLbNn2wkWOO
pPJgVtk+sbH1SNO33qYvE/LdoeOjYU8XXpFuLfxD+6x+rSL5tsnh4gXslUQm7I+NP0rx0UY3x41q
eS+aezkKvopmQDw/66/NCruE1M6uYxwO9FHZGVN0EKG4C8LKNyYVOtV0LpUKDOs0m8Ba4C1JGukE
TwtHh1UWizfaYco6mw17NWbFaQyFGwfXiC+v5gUrPkP1GJM1vtYvitN/TW0+0JjSNpGz7MYcBImU
X1XBQWqf7QxGpQYPUfqaYHk8I1jQq8VZc5IfQRHdpDMw6rJWv9uAe9Mp2vWifRYN+cE4tV+jGH8V
sPsxpALrqx5zNDil+dXMzFsr4qOFtvMlSKCbhBM65FJbowCnVIBS8vzeluazLOWfBGfjo2NrERFg
ZK8QKi9ad+GoaKU1NWjAqU9B3PlZXDOg+vrLSX77Z8n6a7vuo7NRXSB/wAIcfnHRGi2VoUGVg4tE
OYtz8aoYH39/hYte8Z/H74I0hbZtceRfjiFmHNlbc4CUb1gqnqPSFab01yT9x2S2t6XhrLM6vW8j
Z9fQIEKI3zk1WGI6ncMXKNIXq9DDlQWdb2XBHI4zg2TE+W5AFsJtttwXWfWmMT3/r0oFbqofxT3g
5h/d1Uv1/0Ss5xP/57He7ZuX+aV8H+v5E/+M9Sbh1KanBl8eKRwSxr9ivfOHYqqoXthIbf9MBN7F
evRpkOnUVBRtaJz8E4mo/AGKlp4CuQDimotAx7+ARLyYxfxca2AvwDL9iWa67PRXNXbU5LMq0DFo
LHN132UEZ6y0v8bleAs7ZZOpsafTJQkDNPJT0xtzxBX0WXszBnQqfnl1H2wuekF/38PWogLChASM
Nbvgfc/ExjQrRv1bhT2n3SEhhI002W5Ylq9O7jwkNlYp0OCVsPtqzpChk/hQ2dkqBzWUNzUt3ule
Zww9hAG9yuRZmSb6mOD5DY2+dkUHvfWReKH3DbWkkDZdBnQMKrVWQB+IPEk/tDNG4kHsl41jMrNO
4GQI5h7wGiAA9eW9qt/aJdmN0SK82Kebboxvh3HCHX2kW293c7mR4+FZ0+Jn5tUnuU43Zc0sfBp3
Ui/tYacfbfoTpX4lNQ9h0h0kkxjdi3WSvIU9A3X5NU11lLbu4uCYxNFCj3Gn6S2EdCRjgTCdnBiK
TJeuO4awjY55+wuBmRex16xrZdDcts5BJTwNsraenNuovEK7mqyhXoVIfDFgXZkSyZlzCCECYXeM
jQ26PGRchlxClv/SZruMxoCaNptKtta2sesXZFjGxaRwU4SPdfAlK84zWkATBIvaTNxG7PP6GnH2
FTe7ErT7DfEliPdBDVnFgLAhpYdWoyEcUBUi8qKmMEHVVUPvV9tMceAFYbGeQghfUuuZUugqZfg1
NwNXMUUJeEV1G5KyNg73CgVoG4ttEV5XptiVabhkjN3KKL9L9vcxkXxpprU2SsaxKaKV0941ieUr
9aM63znT8tJyhz66Q0Y3AFcxpGQXYR+voX9lSiYaCPhbxo9lzBqAVNYRSgNDvYuU0o2CFqmfs6FD
X4IEEzVtu3Ka6lTp2Re4/KPrSCpYmFl7QRnvSq7R8Kn09rbSp7usTZ9iabZdx0iqdUOLgPwY4vRo
MS1bVG90/UtZQ1xqZ7rBSctigoNCcFenctv3FHlaknKi2g1rGcxNIz/PFRbQKsbf6Nedyf34PZd3
iTKSG2fke8bsFQ7PIiHwG9goqjTrwnirYUggv6eXZ4t9FfXIN6TadTKfgqh20+xbAnCjGnt/VPJd
0AKgsl96wX2M3zTxClNsJMRbNg7lI2uxE5spqAAawE2WAQZ102GgrSgyzYeT6PVofhnJvFLmTdYH
biVlrmO/dC2e1u3thD1f1c2bku+VHsFsPOb5eKfmr1gh7fo0wNu8IFl71CbVnxjOxrz8qZhvUqts
N2PfWV4bmehPKFctgjTU66TXiAm/pHqNxt29BsO7wX4m451a7bewOamFsm+DvW3jEaVCEdbPieb4
Db9U+sgN83SjCfucCzbFOXDuJ8XapuZrwbjEubK6O4t2kwpbMApudQ1uY+XPyx8132JWeV2fZ/mL
1TqHXo2+j+pRQnMTcJfCAgyU51jSbpNefZaL41jJrtLNV71Q106LkQ8W30vDLYWQHO0CmqN6i84i
pOyVyf1nYfMTtjtogdtZ9v3wv7k7k+XGjXXPv4qX3Qucxjwsb2ImCY6iKGmD0EiCIAaSIADyIfql
+sX6B5d9jkqua/WJjl7cDtsVKktiYsz88vtPmg41JF1nrfSyL3u3xgy11GREffYktZfaIDu+rrHy
GpvbdNToWsBmat1WZ1C3zE3rFaKsu5MKbxU9YsObcyNBqin6R6duk93+CC0U64/b1AbGuNqadzjd
55AHW3hpXZOGh7ziVivt1JaOWO/umxfjdvXT9obicee11UvTaisC0xqidHdr07y+7a4fkJ5jk2B7
6JThMDkV9rOBd5VhvTnmer/Digsui5xv8LHYFaprKrV3QLt4QsedGyhMlTcs6hFsZVN9LweOg+D1
doKO4QBNlZ5xfq70l4Lrpci8fPpbmjKtZFpSalMHwWWr41xW1ZAL7Cyo4QbbdTdWe8T8ep09qagb
ldomSjG/3Z0VfaLiK6G2yux6csY1etGyIep2e3pGORnLtHz6A0QeFCZI+m7idpZpi8+7fpjMpiyv
7rUs7y/nS3i4WCP1tB3LdMwsXfbtbtgJS2Wy6zC5t+oXu3NiGRTskpWqWzjX6HpryTvul72+G++z
7MUmD7jP5MXhROv92ryb12yqQLAhEBIJ3qTkUSrY75ayq8E6yYxQOr2dLXlSy8znmazH2w4ffb0n
dwGmR3Qi/Rp7T4aK2n5W6rW326kYKXXmtLlwka0UrxnSyfTOM3nSjW29dC7p2uY5r8l+ZlbX477J
Rge7HqsFytjbm91Bhrw4owyHobM8qk93OkbdNZrmQ0Gu3UUcHDKmsitrJqZm0P76CxrAM4sptLJ0
iZ+Ud77q4bkBtjrIoaSbsdUs2c5OsMAJZDyL6mYb2Br8I+KRjy/yRUKSfD5n7qkJKkv9yM34bOXv
B+MorFImT8CgqS8pWNg4K/347LQ6YsrcHdY5OAsQk67HHHY6ka9V4SpIfnvaypq1w+GNLZ0DG5Ay
oyAFrjOD/oCBeI3OVDoGxem8aIzlTnuu9xc6D0eCGdCaq5YHiOUrtzXBKr7Dbo+J07v1EAUtvKWM
ye1U+TLqyEMLNLI5dUbc6+fgWCniSOeODozXtdLkmDV+S+Mkc5iU+mXKnJRBA6mOcbnTQlvjf2UI
FaWrv5Nk2gZv2YkVq0J/zNu31R4cR3LJznpvz2gfK4BGy2sGlJvps22RKfLOXIkDM+i5GLyY/S5z
2/7RBPWpLxdAAboCu9XuHNvqMxwEmg7q+po9Zrd0ptBLPrZ0b5rHAtKrcYOzRHaXs2d3Kb001SF0
ruszjuKKPMv6Itxf9kK2Y1O/TkvCji48mideUA1WQvNxtJcOjhsGbFXALum8Ib8vULhQWeG4FQC7
qjwdEEebqISvWeaaJ0Xc4JwbBXSg+3xPR3OPptoG3D54yD7czlgb7UbDw+98VP2rsRW07adpNmkc
nkK4lMd2VpIgbdepv0NCx++5kmYEqmHcVf1pXTFDHToksdSFdc8UKmEZzLyj4xtylknb264vZPW6
Jyt/6PtIUicXZVlJ84LtLO5xV5c4RHJVq3ad2cE2RRi8vm4fIThs9O0Bf0upR2ghx5n1doNLSdK4
wP06MrI5Oo03oCNBWx5WHbLjm/Sx19/ULeFvqFNzU1oC3rPKDHu5mx5cEAUriDxNaM+3y2irNIBE
MwcvV0kNbiyqtYYt3/YW9B13xNq02ZAkTgVzoyDdhtsMDxMokZZihZdLI+SujdKDFdWtFGwR7erq
LsoOZ2ymzuAsBM9Q2pza9oCVW05Lfy4Zg8tAPqWhS0XIAzS8gCqhhOQyWkTRSVYCP4tyRk2cTvKG
q3++rY/XmY33FBpdr9mNe+kwG2wrr6jws50qmAIozI5YObGoSxdhmS/OWQpbqoAG2xX90M8crQ/K
hj6hU5NYh05ZPY70vMf+JvMNNrf9ldTbkZ0f3ZI2zfFG+zFTJ2f9SWZaygc2c+RIMwn8p7i8nI8r
cq9kp3QP8iEob7e44BflWvNqpcNXZUhzucJqkN2SovSIvbl9UKM+04L0Iic6QY8pJugmguGbibl0
u7LKF1N7RQQeGB3eN5cmuGSc8znM1HtTzWBAnUeEU3p7fDEL40277cf9fpTT6ZJlojUrTv3Qw2nf
h1UvuZC5IoffcqRTjoWmecYmmRZaeZED9QDh4NaUsaFfkmInj1Qi/dQaBH+/H/ZEKCPOaYT2xXWu
mWdCSrmer76jFsujVLyl0pPRSB92raxyo5mn7Pvd4qyhG8+Oq8Zov3Md/5lz+GMnqQ2kSRRgbNy+
whO5vMWjucGA6EcuB9hhOORyfKfw/EWTx9JxJHQMDekqFnw/bxDVs5lLlkLInsnKpNcJHdCG+/j3
+9DvBhl2qZ8oZ22BhNu8Dkl+NTps/dkpUizPvpHvfDVO4SVGLv3pVL60kpQGTWlVHjR0sd2H/XFc
ZE+Om0ayg4BdsCvxr5HlYdz1bv1bcq0ft+rzwF9YEL0ibc2a2h/se5Fe70iG+ub6fVGk/TGCo7Cd
BDBTser7+QJe7MY537It1lz+76kFXkaEqsusGBZBt9G+Y5f86tnTPw03kPo+3a/SqGSI6pKKdbQS
mG7mpxoEb9f2jvjQWO7F04P9aBfmHtMBliLfDf/Lx+XT8F9AwexiwtexGF6KrBl8ba9aVDquqXnc
jhQiY0gz23r/btjPj8fnX6PqX+glcidrMP64xt3o4hvBMaxutUAh4yGsDs3zGFdv/HP/D/Tcv+rR
fLraX4VaVaHfLl3DwIOe++YpAgfr2PKtsPSvYyP++1fxi+7vx6NEWBOCMNpeFvDWz/fWyuQbDiB7
DVqV0Li5+IOTBepCoY8PfvMOl/Cbh/d3l6Z/cZX+OuKXt7/bksraFrweZ39/Bwk8Nh6soLsffA20
l+1aj1sXs9O55l/iItbCw7L0Mf8Lqu9YuD8Dvn89ji/zg9qYUCvPnPnZP5wjYI3RDrKlqELDx1NE
ndmHIH88hZfN7e2ba/6rO/z5mn+ZINK+7VvpwsjSGCZ2cAlxi5xeAnhl7jAn/f1o353m8HZ9ennh
jGTM9gzWd2ObMvdwO5Nz/2KYbfj3A/2y2fn5tIYj+TRS3YA2ajU3djAldzZHjFAqL530rhoc/Dx3
B9jHN745vW9H/TIXms350J+HFcuGkzqrY83DY6YTNoYfpG4zPTiYGgUkkH5ztt/dxC+TYivrkINs
xh0CBhUPi2N8erwfczDJCt8Gxf9qEjbwjiYRYiCOf5Vk60auNxepYD6CQiv7plslCHYW24XlV/F+
jNXykAYWFqsu+k5F+JdJQpdRhsgUHgj0KeK/5iOV1VbbnzqMVk4P9Fg8bbxbOf6Qeqa5cpQuv5si
vlpaEK3y03i/00Q+PUlpfqGvozAeTOX7wmefIno3n+vR99b2X8j4IPDDWAp2u9jKkQv4dQJUG9Bd
59gO08DVr5ZlgDP1pty89m4qTtMmdLzT/rtndlg7Pk+Bv4+J1Ial24AO/1WUaReHrMnlK2/KxBx1
YZ6cg/2yCr6PpfzL2zGMpKPsQW8AqIFpw8/vpASf5qLD//f6gCjs0x19JzwXX9LoxumZuqutpbj/
TuD7M8n/xyXFAMKw4DkMOWhfXsn9TT9dz3iAe0x09KVq+mjs2k9sYeV3R47Mch/9/jL+P2DK/NeD
x1gc/nN4bPX88vwzNsaP/4mNaf9QWdXRWBNCS7CIxtL+JzbGtwyS1izlD3CMb/3Jg8GKw5BVrD1M
fsVUPmNjfIs4VRzW4Ej9gM3+L7Ax6DTQvYYYO5NxyGv6sv6eGrM/DEY5LBcp9dVNsN4mR6+IM9b9
NnON92z13WJo2F+ezT9GBfsiSpkgBuvLqFd80/pd5ajkDiTtMb5e3tJ1flmrtKquQQ7RZI8A2bSr
aXZZntSJgZPFrk7UcnqsptZjbgt1jGY0qfxselGhyIvq/jpK18oc+/T78pGuO32XD3l5BYsIysmQ
OFh628Utvo5Iu0K6GWi7pXQI9GJFv1+RRbdsYgS7xiSLyji/P8Vndx/YsRJeHbFsX4yNNtmxnKkh
bgGIUF378jIgBA5Ij0NmPQBejErTwfVqWhhBGmpUi4cxfa5doNEDf+q9oWJvxjMjqO7Nk8jvr74k
1PfrtL5TCr61dwKT1WQ6pFkWln9c35rYOCUWnItUsKjC4T+eVurBr/Yx+vHrZXK4O+zFMdluDEFq
muKx7+cf3U1wDfbZT+NRrggCbwILu9DhY+FAxLJrBdYpKb0qyS8zQM6d6vYvoCOawNTrsr7c70Cj
kHsuD3Ehjvf1XeGncRldHsvKI7p3TDabl6LKCdJ4/wLdiXwLXShRGbRxdxvWw9BCXCDob81zzKD9
/hoVzSgvAsQnR7d56ZcNfvSgl+4xbuHy2O5FW6W4iMBxztAbuhZAniPS0H4H63kAqMs8WbvrnsuV
/pFH3BZvTxxdWE+sgAu6OUMOQsjC3ZJcIgoTkrlYkyVLGK89zvpwutxu0XhXJNHzQ4xrf/vqTGiY
PanR8QX/Ss+6S5fF5hAeHGSf4dEU1k4cdt6VsGJzRMPb7T3uYAj6dXnOxzPnoQxOEynQQ3qJ+ofu
ppV7DMtgT0hi6uneNTkmh2D7VAbahDaJ28z6qPYRlnHgRIbi44VR3aicDXcAVG4oV2Lt4NcbdaZM
6fGdve2dlXTPOz4VAyl8TydFfAnOk8Fz2xDb+TW4+U1oImx+1ZRHSNl7vBFqodLvv4NCpGKBo0ys
pUVlcB7MfoU5KZ70x+1CfZOWLVoA7HE8nHChWqG9wP/B5n7q870ttomOiewWQ1Wya2N4tJE6M+9w
etRjpPtxO95ykdB8i7QT5abFgAVeBuo5oa9OgFE79wbWcIAeHGVrbeksBy3pA+7f1d7XH1UMATvX
WNLQ2K2U2m8joxptk0qKDAXE8oH8hC3WloeXUiUfyFpDojmXqEseT5JvQtKr3ePO69gWAQ4EVzty
9vGtBIagTYzkgOeq8248qtslnQW0SQoo1inSdfTLvmaB/7qFJBQcAt4lwweqsDaF69BSwrsu0AoE
fnBdY6VEKhTALw06WTj7eVEmxvF5p85uxag4TDANNTUw1ABCMQDNfpl1Yqsgu1q19sNZnXf6pGxu
9Llfb/KTWj/CG4Q8B/SiJE0el/rCPN/lMkYJjnty60Qf20G9TB/0SXagh+/rTD7HaHcgLTTEmvM8
x3i9NIMr4CJGCrnbghmbgEt4PgSkteDmUNkiqz3N8unaXyrkDtvHvRQdcp9uXJmRpNZMpKjc+0Nf
up3KQRfv/W2AUKDzGnMCHdwuI60Pz+d5c0mc80zvfdwFtDy4KbixB0OsRXURSgetYHm6xETdnysU
kg//ftnwX68goIT7u4Kg/M2/nJvn4yX7wprh9/6sDNR/0ELEiYuFdwif1yga/lUZwIqBBqs7FAgO
JKzPlYEx0FigNhFshUcP+7s/GbIWUfeUE3SjMP/iA5x/hzWDrubn+nhYpIe6mOG1gZStfun4WJem
dtROUTz8Ubr9Rr5G7SU6ZOBpAlvV9AnBDStRe6KyPEeAD4qCWNY/8f5Z0ZD2buTB7uQZMUEkZsin
QChpQkMKELntdvf7xTlqPPxd/O30iLb/gv7WM+BUbj3LSfYHFB4wcCLZxDaWWCi3boto14bGZdSd
7rGOqZSEP+GrXs94fE7qx2opW5hdZm5Ff4hltRw+DLznDZiwfrta45al+6oJx5yxTnfYm6oCOVJ9
9m6mz2uJTrljs2xEzapALXOP5zHRV6DKZOHsLjigujIiJpInjmBgrDzFEznQLV6ycM86/0hYEtRP
HGVYdG8ivetftEibcHFk0qJn7ctpxVxPgIy1NMa7GfQHN5tIT7rClObyUY83Kyg/gB2Y+E4dZo9p
42GRgHXJkbWJxQJRRythZjuq2hgTsPM2ks7E3gJSR8q0Bk2/G7JrZiyT2QgfB+tFk6GNgFl7kuzj
g7q7ooKaqW9mXCRDwYPZfAMJ5UE6u6r8QEYTSY/XKsiu5GdASk2c2xJzYJmcqc7taURR53TKqr8l
5il25ORYCSSl+CQYg3d7YKfReTvCIlvgB9W9OcyzzI6UBpzDXp8Rx5vlYbUbnaqoIM5m95ihijS8
xl6cTdiFkdw9XtdWdDJ8+fYEdgTKaYc64ly3TWOD235KTigXbQLUBXkg0sOBsIDS6+Mf+U15SGZW
fydTOAbbd3gl+vPu7uqXXjkb5nkrzCeHIx/iStRBzgs2KtOhZMKd2mtYcnfTYxtzw9jCw+bZOKlw
Nlswk1YUy1ucLQp6cVw/Mw8kBCH4Tn3YrzwJgwRl7znPmUQgBWLWByeLmqvfXKMbbBC03Nf5BYGx
Hcjb4WB3LJlO2FxGJE4JcDcIR4SJiKEykNxXpvBUWKPStz0NdopoXkpb7HfiuK6mWoS9mgtw2M4g
D+DX3/EBVJjmSuKt87mdODNG9j0lqLlwxM4d4slPmzRABJwYUZn5p0lxFvlH8UwwV1X555s//JBN
lX+bqtjE+cboUosD+Wc8flEVomVtJG9bB7UicG0Fk4ELVBTYM8fpY7m5LYydK4FT8lylLu49t4XF
EJa/M8JqDfeperIl0WMdA+B5EQ0FeuMfX83Z6Tl/a4iUPkSKGdzei9cTUp/eu6wgwmTurVi1SgR+
XMADP+H/7e1Jw40UBd+VpdKvFdtj5cTRbidAtPPXwh7lmPTy7+0th46+f7ym0JeIRQLnCkA1lFA+
Ldj2au/5HDWxOMao24vGv/D08PZ3ntT7R6yTmWoKt+ICEKsA4gdP/DAixwX0ViHFpY5AuXQ6s/Z4
D3/73Li35xNyU992z7TS9qFKxFs9Oe8fZTMp2jlJ4L0uYNsgVJxTnpRn0Wm+PGERp5eBJb8Tm41Q
01g3on0fkQGdAlPydTsz+/syn9vSGDrWqX9sdtHBmMKc2O3nQzxK+t62iSNZMBkfuxvwZYaF78l1
rMleJXBtlOozVY8R1r/Q83MW1naVTvGJPdUBVPl0Y71rz3sm80APMDbwdzWdTsz7CRG5vlBeqN7N
hzdnB9cXFF3XsfoyEOyr2LmNrNtIBRV/bTFtgiSGx/fRz+v4pgbY/ajKy3E/66yFUk3KzocgcT76
MojuqYvZbHWbw1EYpYugkCAaoS/YnKlh/WoTSFX7BiK+nC+iwa6qmWbac6uMaypX6w5fYQoOVQ+r
S+Bc7rZ7KqiprhK2l4saTfHGsTBzWl1q/9Ni/QuGpsLK+7kz9GPlI1MK+ikefMbXzhdJNPlgnaB4
xccwv+T+PnebqHf3U7x33W78z9T6f6t38l+tCKLFZGL+TyK4AtOaYIShefCfF0X/638e3n97e//t
8Pzb9Ll9Pp/ff/sff3z1/NvgfVq+/fbfkOfXl+b97bfn0/vzb+vVf0jRf8R38X//3F755bh/FFUW
zqfgKFCNSaZQ8B+l8/BHUTV8S3XocQzOxvieylROf7ZbfpiiEuOJwyCmoQYn8mdRZf+DWoveDbJu
GekZv/VvtFvU3/MSfmo6cslguxuqgoQJVvSXzodybm9bZG+p71izXnOppajGiZZzwr0jDkQohPUc
Sv8+1DAIAxg1p9n9QIHQXSuqXAkXY3Z3FDBA4C7OfQOHzMLKxxsWtGzcvyINWmln39mGkih81iPA
K1kiuJLIDMoee48pfrMpcWTHvCGNB9+IC6pm0gukO01fm7uRnM/NnGnbnpyrZytd5L5SRdv0XoLT
dt7fZ84S/hihWBmVDcxU5+OW3aW7MUSO6w4/goAMnV1QXlkJo+PxKT/R5ByWTDw1ureuXBf7cUd0
UdijgUGtRJD91Wtl1znhO+7WsriYERs/Eunsc3izFo3i8t0WKgCcCAinlhxJh3i/i2/5+NTH28B6
O9mTXBHotw7L7Ss8SSUZvnZtsu8WF0/2ygX6YbUN6qd0aQb5sLlTlzd1fORdtihSWGQ6gk2n8hR4
5LySmfqyoCLVuzU29rJeH2cn2k0IRuMTEKcVs/86tJ6ZPV4xTOuSell4xCo4XuUfaw+4zFOLRPKO
46r2oDtifHZeldJ9xQx5WFwl3LCEsd7CHutFh1NRE1F3vpwS0n7qpNrgusjc6zySv9PSZPGbtTTv
Hy1JdIWQ3up3/I6qCkxbFHeomkdInMZmAlcnJUW3696KelSdQo2kSa4h0BZZCNqsSt2OU6VOXziP
+G8Zb3/AeP9fT1/oCgalqWMODruo9ggg/7vpa5ihfoNk/FEd8s+z0S8/5sdspJjWP3C8YSdnDusI
yt0/J6Pfv4OsAR8c0rZQErIt/GMuklSbXyKBClwCpIktIPuyPyYjlOz/GBw7wYAIVR6mI+Xfmo2G
yeZfk9EfR47ygpPH9U+3hx3gJ4Tn2veQstIy27T0u2j6LfB9Gw+xNpILT4tN0iMzDOBdH6KQJv7E
C2yyXMSny/ir1XYAt/9yFP+6DV+N9ZsaK7pUKrJNPqVcLBKy3dIAZmBgT4/RYf/d4v4zhPeX2+V8
AUi3cMJTp2A4+sJhHTA/heYbLcNnabodpQFRKskVF5rpITFqIQV/f7Lqz5vqv47+FZVR80zq1V22
2ccPZYw2zwyd121E0EYwtE4tSDH+7h4+3cz4oPjafJTuN0fwc3Hz1yMYevOfbnotkTniVNz0Pugn
vccuN0mpY9NR6x08aVq8p97+RY6hWABOHaLLKvNSt338+6P4wgv661F8aS6Yzi6X9BN3oZmko/pN
97ejZkxxrT2dJ00oR4dk+5LN1PF30fHKL5/5fz5tOG7+fPr6DmqjjVvmJrvfPcrv6ZzHTXrfTgYH
65uno8plc1x884x/6aX8OF3nd3wTQM6AOvvzqIdrbSLu7LKNsToybn4P3XdqLmS3WBZPuxXd0TR2
pkssGadlZCTKAqcfDxsd8NaKtJqwfrfm0t139Bq0079498hppoAjnxjjsS9Xo1KyLe8ex4V3q6+9
VtVYej1Od2xQtz4rdJHsA2tMJHfszLpTkD4pNFXyc2CSRRPvXDq4Pgk5ytiInCCPELAAIGHZGoHj
INfBQA1ctYjO4LnK+EafI3GWO4CKnQvfwjdm2yWLIyOlTDg0OEecsnCmuwDjvrD0iGVeGePbxHo4
xZcFJccz3iBzvJx0WvHyh0qJBAPX2457j6qGxdZrXo3Z3jWXGHXAijrSNxn2yfw57fwfO7XGU+a3
mRKgxl2iLcL7IlA8m3wk93I/jDQgJZcEKXNgUWzlieVafjo3Pdrke9G9y/7FVcM2rqaHuwahr+j8
i3/y0IgBD/CFOtXm5mYbYCrH/h7c3IXgf57Skd1cEhVIy3UeiiUGxYuzX41TdxduA3V5GrVJPtsv
cq5tAFE4cJgBXWmsCW2WLSHkzKCouMcNhsiFqEdydHo/UBagizTiGuYzfIvrPftzUqXianmZHuZc
qFkfW3E/k9FVUHDMzzzVZzS8IoIvpQfVTsC/9PHl8PBjOvhs9VZYQm6UuNjoG3niLKSR9XhY4Nw6
3/s49SycVeeWr9pMH2VgF7RXzFFOAoxQE7ZzEk2/Cc2FJU2A+45Dh8dE4JA2MxQhT+2l5elJ+7qb
pE/dfdGLc3J9ZpO/VufatInaEXBNHaWBM81G0rQf5QlP0CMU0qCILs+kXbrWHK86QVCgd6HOSacl
102a6AkiGR+++/Ge52laB+WKbsm635hzFhIcyjP/QlnMDLvKn6sxBeQ+6V72T/oyF87qAlR4TXjr
Tfc8BR/qeC9B5rJl84ZUrr6z4SUeeT/h0oZHCzQkXxMAv/XVx8urGpMiH2D15nc+HoYK5BPOGuYQ
eJJH4WkH1FyHzpWn/Sy/74N8qvDTCigQDLaQJhQcWVqKdIXcHRbuhYAi/ipBfp3Z3JjZbdT49CRg
2+fLck4TZlbvBC3D9bkKSoKU+HH9ERc3ea4/ykm6GIy+Vuf7PrYnLTIabxsb08MM//Y5JfZhrC22
d7RgyMuZlNPG1xLgGnXmLGyBZP7iHaZDkjF2R57mPgKtAgKZb84Shd7Ai4KnFN68UwwMMScUPMDZ
1y3HFAdYgHj5JJ2hGDjyKfXNvfnKxz7A3VtbHsbmpPbNiek5zGkL7L3TlfPEOJjNlqPto5WYdyjw
7Xk6P77vg93MnlvLYr0dwSxXNvvZMYScTb5BvzlMMJunWi64TK7u62E7PPGsXSCqkttdRHsS3CCu
zuguZ2KZVR8dPPJgF9sLntYnO4GOD6W7fOyWwHJjlQZMEbY8nKG1gOWertLVflpOi3k1N+7p6+zG
UnKYsftxBBG3G2OpLLM7ndAjd/9hr7K5A/o6sQaLGWEstpOjZy1paN0xdywOcXevvVSLfEFLbynP
yx23yL7briW2OeSYzVuaa1loT0hi81ufnF7Zy+aNfwBaS++YYbJF9Z6tlan5akdq1Oiimu2i4g5l
fnF3u2+mp9HJZRNxJ412kTyBTL1fFrE6207kuRlX63LWLauEWfNF9su7+u48hfK+KkJ6zktUCqBv
c3VlLMDT9lPZ65NyIY+zFVA2huwzZXF903kqoOgrV//VLl1YYyPz4bjqKf6YOfLV8+meJ9RLH7Vl
b7u8MvDNhTnL7+SJOS5pG4+OK+4um55xNUP9slHmNOuWOYDeXF8SL5wJc4XKcksPrH0kni/glY5R
zhts1DRSzUhTSltRL/EHXnYPJ18b3fxjoL3LJN4eJ0PXik+NzlHFixiQihBY77T7kF6CB6zqRbNO
t2L3vl3h+uDU7FYh/AtsDRPHS5dbYjF5Q0/T8v5w3ycmG6zl4eRyhdenQJlJgTHPg3RMa7AeFTNt
3o3oVD2nYTnPo+Zuu9zKMdMD84arTulJzkHilHmluPaySfSJPq6f6nW53jMxp5uK32fw6JRIMeVk
fI5RuFBG7yLzFaDyWeFv7NmJ9Ra9z2uDbdiSSL5U7Mf6WB3bL53q6lELKPHeNaAtTFzSBNICrVQo
mM7bJdrSTSKg6YYwAcMEgbcxecsh5wS+2ItSx+sL+iQkUo+vD+4fIT3/qaHnF/LzHwUNweh4EBgq
u6gv9Vumdnu7K87ZJn2Xr1hnuGghUWwAfZxfa+4wOhPW8u846wNb5i97BUqVP4alYfNzHSXn57ar
9wyrPdhhsdRSVtcrE/kebP0Ousg4E9lTsa7pX0yywjUfijmX5jTaL9oEXvad9KFG+QqDk+Xf17NQ
/351ZKTe0FhSSNH5/YJ9LqvNQyEfdQrah3iGtYh4WCUv90E2PYrcj1S4D/24Ei9x8mKJMSiJUKh5
fFX4q3ktrmK+pPJwZ6oru0ZUiHEZPwFrhUV4JxSxC5a0/6OJ5M4QnPJ58UZY7NJaMSsEjYdVIWbQ
TTzZHbNLo+bRRIK0RpxFMk50f1yFT4tczG4CAbSADmIyi8pi0XuHSR8ks5bVi9LAc3URzTX39T2Y
Py5fWSaYsshKDzLhvXBYQnUrMabxMZrxoU9QFSh68M3mXJP7hFHv7o98/Xryru6M8QGaRFSJu4MI
xg8wYsQDnBH6PuOXQjwMDPadN4PHyMfexPvsiWJTLCrvPhpdxVvydOMUvHHm+XEgnieYq1LreMHb
6J6aSySczsfzNRpFbwOejcTIrUW0rj3Hu3/gv6c+QhPpztFyQueL7m/8ZSbI5FoMNegLkAvIBAsq
sIQridgQi2RFEy6JG3EXFu6TEz2N3beB+JHEUHeu3BXdbbwnbM85aiWaPQFPeVxiNyjcsHKVoB03
As4FsjuYEiTwuboX927A5zfCxz9DSMMXc9/w/dAWbj963IuVPyIRIQ/j16AXj9E6dVeaGx69+Czm
NLrc1g8309W4E1Mxn9z4/Uk0cljzat8dTUb+cmKLkeM9HMU4uojVyY8Nf8IPuUbMautv3Y9nQuPc
JbAKVyfEURSkS6xeKbcjW6xLN7mIaSn8yBA2d1Z1L+50pYrIX7/dAoPLqY1ed17Y+NeJNmJqfhbT
9XWYp8QT5X1gct3899AUtVhtuW17cQ9txy0FJY1IRfhuuf4IEXHiIw/guPz3yg14RIlncqVkOpmO
hAtK5ibcIf/Dj9zwfY5GM/DfEk1A9nfEegpPR/RLVoAQIa9rB0c/uYwWVzdpqftaZBCd6+UiSnIx
Vl11dJ8AZLB1SXhkW4/i+0pJvr5P+OohsnheW88Om2DKTsES98l4UYvRzvf2wq857p2ABz67zz3K
4Q9NrB4WSSaAyXgy2Yn70fre9ec8nAd3Gj6ut14hPsbRQye4vCxX0+cJyIkYPW7dR1Tj3FolgWAh
bqzzUnjgRPZjpneuFveClUgcwoiLbUc7sfVGMF34vAt/GpDsOaC1v+boGn90cFeLh5dO3Kvs0R1e
g2HvdBaneDaWuWNmSHHsLSj5VqSpRvWUlFVv9N2mWf/Vphkqwj8nt2Hy+zS56ZJtZvqRyQ0E0H1Q
k4eb95KASnMVa4+3dblzgVM5RHETL3c8M0X8OrkEx3hji0nKVgPr5UDj+f5mX638qplDG90GhiAh
SFOH9eLTgcnX663UlXS3caL95DrC4Op838aX0I6byqOW3ithFiuj03Q30pcQpeRvuikajbq/Lkif
DmDo93w6gBKbIrnZSbvNsAFka+hdEi4CDyA5l1cq/m5J810Zk0vD5HKEvMUir3pF0LzDpfZ2T1gH
uXvRrzMPOyR2jX+/LJm/3N9/Orzhxn46vN2xbjPrlA03DvuH0L4KthTVUn/GACVD02J77z08v7X9
iJWFpyXmo/0m+bcXO77piawEp7EyVVeyx77Iu24oA336fxRZ9J19e/2/qTuz5catbE2/Sr0AKjAP
Nx3RAMGZFEWKoqQbBEVJmOcZT38+uH3OsTN8ylF91R3linQ6UxyAjb3XWv8kHpWNaNjeN3kZ762N
8g9SUSy568ruX9qv6AzZ2cZKzb4j9vJPdxiUf/MFf8mn/r0O+cMX/GVljlUlCYPHF3z1j/gtv4du
uQoW+mY4d/ZLvgVH3KJRokw1dxWHKHu1bexA17f1IVj6h+E5+7xtH+IlccNl4kQO3WvrlrcAw5IF
hRTf82a8GBswg/Cp/1sZzl+XUYyBJRK2MVvSfqlnCikwxkGUg5v/2lELigRX29SzdnUPPtLPyMnX
/3pBqPN079dh6xw/BRlZYQw1z7z/uCAITu70Bu+yW7EwHsGqXgebGAPtTbKfUFfBBlX22hIeBajP
GoNOhpL9EvoYGVFL+UGq8LRtlwZ1eebKi3EZvY5L/a04A8MsPOqBtUlpwdB2FUJcgP+5+def/hd7
yN/v9h8+/S+zS1VIK81Xp+Cmr2DfMn9RlhX9cepCw0Gb1bw2dxKh5cXfZb/9ooX4/Y2Zus9RoqSi
/DZH+8NzJAYRArhqvmyKU+2nHRzph36p98m23v3djPgXMcRvb0ZlOysFdKjR4Jl/vkdhQIKPQXDR
TXoQeS+hef+gt7oZpO+e4VPCjnIzE3MIgJx/fX3x9vyL9fGn9/5lPxv9KkqJow9uO3+0wzum4LHy
MgWwkGwSqqByJcUzFFrp0rzL2Aa+lMqzgNeE0eJJAf1rwYhkytex77T0uHCc0BztAgUyz0iBh00s
lvS9U+6QI6S2jtQLw8TUabElwFYFT0WMD3tbuoyzpSppLUCKaP/REDnxOYI5mqC6AZV3i5PnzCV0
x5kzbhWYUbZFw4Xg/dra9Q5KFKrnrxJmKLnJXDv+Yk968i66ZpzEmQvEZ6vrggObAdcSZhTdQ/RW
nLDj24C+bXLGcDr7VuLMBXe28dcinwC+wlF4ywEIOFhIP60c8to+4qUfoG0SFu1OhDBlsyGadL0f
UB3of0DdSI6pGB5iSJTjaUC12vUQ0Hvbeum33RvbJiWTNn/6AylKC5EX5mcW44IukX+KOzxbClXK
yZodAhbSCeoRKdOUf7AvHBhgsJhJoF9bEJdhAVfOBDYbHDzQVTpWJ2WUuEw2FrPN+XhuduSEK0cm
UMVnspB129wiAXSslzmFdzG09nASz0PmdGyEfFZI48C54R4u2ERGTO/g0StvqnwrpbbMWnT6U891
/GKiPVdKhu4y9gq9nfE1zLNWLTnjHiCfjeAYwCN7V4/oXCSKIrxjop0wb7EgzrIr3rJDdLBe/E9r
rTzh/QGvl3s7bJonkOxbuhPP+U34andEk2dX8cZohP6yiRfNytyVp+FO7vnOezHccJsyc8H2x6fx
EN/52FA3KB4h0dME58uAnoJDTLDxRZdPOF285gwW36xTu2bf0hgeD906bGy/wJnarhIn/MmzoyE7
/FkKGWV0e2yIqmXeLxS48N3Cqt0gWugMlOnjOwe+W8MYkGlz7cIx5D9ObEc4cBv8/Qs+Naor3rNg
pQGyvVUN0Ua4MTE2dw0G5+G5nRydYSla/QV8dMYNdrPAwFA/KBthMdKPlcxBizeaLrjMLFuV5E/H
eKD1w1V/lXLRko28Mp4aplFwilY9W7tmUxxhI0Z7EjnKpsUygyFKjjRCsVHTCi8GWdv2BBFgR5bw
Ijjg6PEWirax8Sa7QtTLOoIU3zuILHgoHflAEBx7jwkDZ/6Y2hvtpNNQnSs2w1qXBuAAUdQJQZbI
mjrqW0Sdp7mJKvCuoMoln1vbVEuNiudp3Go0seLKWvOkvTPd2UWrYYl/qHzmaYoOOEbtrA1PWMvY
R1g3z9aGT5o9xu2wCbfdTNMTD9YtwWv72HGGeYfeUT+s/yPQa/bWEz4F3HByAg+kRTmzlpf5tyM8
Vdd5RI+XJD3IjIGlZJrrDgllPIPqDn8pZrnW/N3nJpXZJxTUZMGYGe+C83TSD/3WfIZ9wS27kzVG
3HOwqHbFLnRwFEKULRyB83bDBjogrm22/Cwfq4X3jJJ4z/+XxlPwwk/T+zLGjBbxodr17/icLLu9
ymvFh5n558wwiqMJ/NrfeQwXxS7BceaBgdhDPIWH8CpgVEUgH74aC/MEGTS7tP0msZ7D50HYkXMC
F6Nk8oRL2E694hgFdbInw/Och06jkYQCq9ZWt9ELK03eFsSMqWfFXyiXrlyE0aUbluohu5qAGg3T
OrJanoinUmz56C8yhObCQj3OEhwfhZAJvctfqkdhb3DZ4qfmmm3JhXX9BZwIV0cogdcoXhp2f+hO
iMdXzSLYcMQom+YAS4J4rvUa2xRex9pXDCTmKxPQwLED7KEJA1HimEUZmq0lR7bh6LPQCrpA6yla
TReK0mdufP+DudyMUEOSBNEOnEqyQ+Crid8w7l/V7CpL7Uk/EPPJ3oJjK2g/0xL9CqvYMZ87hDT+
jmyUo7CeG8wR8lf47ONAfp7FEeOj2YrvoBTujHdVJxTvO5b/stnz/C3ZLvzP0kUMBJvFtpbzQiuP
JKJRV5q+fcEtflVsyqPs9gci884lN3h4bm4Ta0ZapbQHut2fUsd86Q/N5rP+lmx/x9xkTxkW2J+w
YXi2M15gRsaURQjIVlwg1rBH9Ed/3eyB8OgJx13i+Md5YDH8xuRETKVep73IReBU4AfCdbzz55+T
7AQLwj0vZU/7keVu3vKL+kxCi9N/51t8zfgW6XO+RXHKXUBx4k429FmXJIYlxjuMUIqnfqV95s54
TZ74TgAuylp1Ag7HDuCNq4+QgM/GOj6NP3jobvstBcB7iX8Wngmv8ZmMrrHCzcYWR9tkkI+846v9
UNYZ5j4N6YDL6CmH9grfWYZYZJcfPtCSC8rYf/TfrH5wnprAvQ0GOa78ylZYO9pnf4BWay3L5+hB
Oh4DQeU2rONteW3WlczD5O+Sk0genK260p4z0aOMzC0qX9z9uDLJxj9nTJrPxd5chUes7NRn9SBD
Mba1p/g4r+QSZNN46TRYpDgIrTTNkQ1HNy9VvYmMwwSNl1CvxiFsVMjZe99UY21CRnqiegs+wUAI
LQBEoa6W3zmIAX8cjlMU0wcZeyqcvkJbA/75AAwJD7Fg5w9CkIi83SOwmWmqMyIPBchfpnvhOTq3
C5QZQKftQwW3EVW7uLBEd8YxWFjn3wDS5XAaljMnn559ZS7YpNxmOzi82FO5ZBgN8jpTPvCbQtKy
/1Yv+lOys+Zt6DLbD9nTpzT/UmJwAYh5mpjGMRGcO4F51xOOomAHfAAcNI2jfOLQ5euYm2rX7CC9
D7vmkpOYbZff3nuCeROisfSgn/wDghw0d4wKKXhw26+PwafljqdZTfTZ7SaR1ygfNZssK/cH2KvC
0AvoCjyntGlb2/cOcdLXuSrcer6OzJ/VL96nfuDRMyKOC19Vl6S7uFvzvTI48vsgW9POUnNh5MBW
mjjYwSUz7yC7UcU+0EXpu+lZhNe2sKDwcl3fjYysjLkv6yS8lmzjty+nE4fE9yhX9biCQe+NrHRd
PfpXOTwabtLYOaVIaaelnRVbX72ovc33ltihuQw8keVMqUYNwN6tYjTHUsfiRVikicuy5108yLLf
jNQlWi+ascFGYmB9Ko2NPXJYY3LFGlki34veSBLtP2JAtn3phGt9m23q12Yz9/aGA4o4ue05eeJz
tO/lg0st4t3Jk7urH95TjfDw+si5B8zLfR5uAE1HerD6PU4FHt1VuVKqtcyuezIJpKCOOiL5ox4d
9+W7dQXCrNb6ST6xrGmtV9jCvaACs33kH5hcORTfFPfdnpwud9jLszLP6dbFmvvrtTaRFZJDJsnx
ODkIIjGfUR3lNXE9IJD0JG2LERqQugk+V8XNOrM7vvMoI4xMwOLf0fxJ69jl9A++OjDPGey6Vycg
lM1DomU1bVFxjGf5KVtXazRwMAbnw6/48n4UuAL0KY/siUstbwhR6d9BYEvBhuDIThszQYDVfzap
FiZ49KnD4tH5rNg1OtZKXXzCErxCkXD0e09i55rqb3FDWr0KzuWL5OYLHPXeeY5tcZN9NjYEAvR1
uWNugkvpKNT38OvJpX7teZyHbc+LX+bL/+ltcdcOTqgC5kEa68HG7gyBZL4pXus9zvN2/KXbD+1I
7bsxv3DPAhb8QEh3NDfiu3FUN6hdbG4m0zdyzDAkaPeZ3S6Tnblv1gYDESDjgMA0sEYeUTDJGMAV
fZ+Ci0zvYNHG/vhJUeF4fNyNcouv6rtGRi3KPc4qCPIOMhXeINQWWHDNtjP1lS1+zcLbWp/ZgqNo
Cb67K69sBNpRPz0kziGWBs9v4UrnAhC9wcvWTp+HNQt7M74Y34mLcG1J2B5k9N2wGtweS5lwH/3I
lv2Qn4p1A2Ja7Tr7xnzqaF2Ngw9z/wCJYBVhhM6GQ5RVQzPDToId04M9IlsnP8Gnv/EFWzk3W3Qy
OgAppuTTs3KsF+L7N7FcF3Nr0UENzvwULcorkAH2saUN0ot6gEKe3bAibdoNzoghP4BZZ8o80kk3
XlZ3nWb3CtjJO5lv05Yx/j7bKR/SSjrXy2+t5rNgfBEzq28h8mJMauMoLm6qtbhR7e/ks/Ac44zl
lsqx7x+KnWbY+TfPB8T2i7SL3X6l3HIM/NBNLFrcCRlgaS4ewPzaZg4YdrmwHOnsX9npzA3JJUw8
O7RFDzTL5nK6ead0Nd2MW43eF7nsmfzFs/5KZHoxLTG0E5Ef926xfBF4yDkwZ6YMQNU3sQAL6Syt
inYto7X4Kt7JDL7lKy/Cp87mKWHXzdSVwXvri+yngyyTYyfvJncmQXSDxx5yhHCY2Kp/JCxc5MJ+
ZLdggeD3oW/YdZbMM2gjv8HUD+xIzAiYYjBOfAcVllFY3DHJ/W44XtG4AHymM4zLWJHRAMpElAu0
Mu36x2uoPhBnsKOjXoBCzdD8Wm5MOzhCxMVVmEBT7H8d61XheLajtQLgM74TmYYl7GAzi7a2xWt0
NrFE4ZBZitxacH9jixT1XjIvZvd5xdyIE2S+7D/84r+Hjyy2A7xHbQIeNorryTAm4oW57g7ROsaL
6ajheQcrN2CwjyhiRy5DZC+8XbPqVjqbWvuUbfFIe5CP53OOhGTIIQrxiKLdSG732i+MVXoCE2b+
T7dqy28SdRZ5NZWtPE/H7/GL5XSzmvkI4XoxnPiZKZqqy9Ol0nLeZZqeUzc6TOkU1LMMG36KI/OI
G5cRwJy5hC/aNPjKhfYqe5u/CAcM/RqGaxxqXx6Ljy8qr+RDu6MRsPERRFrq6G67bdfjrqOg3OrL
ctkdGekvFTdx6zWBGSvT1Q/VEtNngBg8CP11kS9HlSkixryncDrEzRki0zHbN4B1HLmf9a0jzHqB
Zy1oiLn05okMNsQ77dvc3a1vnddGWI8UHJykcfSlZTpqjg8ISQZbHu9t8xw+frtlcMtNm+KLzUNk
Fwm/ErREm+kDgtPGfIM1YOcnYxut+70YLIbXdoOnUBriT4f/HZa4Tinb/hfAzJkxDa2w8jLqC4P2
ASg9f9JBb+4Kk+OHtlI5AVhLJywaSRu35X31TPG3Jx3X5b1eiiPmppcM3gaE82X4wt5lvnlPfDn+
xYZUkvE/6Fgto56U/og9oUeNbx7UQ8KfiKziFP8unoBr5LasGJ0TLN+/z8hdZP/oR2kDxOnI6/4p
fx/umJd/6W/1ptyoMCbMmRc/ENf3RNbkA44NhQElneYWroXI0Ly0dLr3yn7PN559VXfGRvmyFpGT
rfg3FSs+G1r5ce71cRbmdsjrfMEpda04ltPlsLoDVgEnVjwdswlUiLcNF49IDVt4R5b3nNMrk416
kxnltNCX1tXHSJAaXLbuud0w+doUjuTei3N2pv75jtwC9lZ+KYXFfeLRgYZvxye8hvOXWHNxVrWz
O3b0PBot9lPqXl92d4mSg4T6EbZE+EL0J/ePVuxtfKvWNTcZdOKN7dnYCj/MzApbeu2fpAEdOEN7
+TOjWSyuMEaekGLR61OKBWt4EU51xRKSrWpWZMXYekVbbvwhc5oDslB8DQPCJrCEdOSAG5655eVu
rqdX3gfjh5WypdgNoA8p24pP3b3yG/9UblifLrSPFwxRH+IH3rYXk+lWehl3TAlNmwRyt9w0r3gl
2MFN+Ygdb0kZOoAi1nu2HpfijBWhH8VzzTxl3FZLxj79usR0jPgwFvp9OHBHJMf4ESkKQP3YldZU
jE/xSVyUS7SAHyLst413NJ1qcrSf/Eu5+2/D97gWIlunbEaY6pZPBTIB3osEkSPTHXk1Pssr8yo/
M/O8KPEq2xrf3UHmeFpg4fAUlcv40Rz7vbYtN/mJicJWc5i239VHvRerjfgWb4bX4Fxv1DUXfX2t
VuzMu5jNrDiiszuwZvcit1rbzg8HOILJVNO0681Nch4c6f4eK5AttG873CQ/+GICkRkeCa8uDywy
vQg/19eKU3co7a5djJTJLFW+bbyaj4mX1ukePRQi+sgVJV5WL6pTfqZxXaa3ep3h24aFAGB69Mx6
P5jnHHqlD8TBie8iT9v7u3kaxPCI6zE8KZtgj1CefbJlLqCvmHCtEujYIhc2osIOZGYUn/UrLSkP
QwXbrGL+ZTDXZfhtC2t8zJVT8J34joVhBXukz7TExLtkeCoe1CuPnDtafsaf0yn/VMKVZgcrBtZM
KbplBMXhWfqyvhhij7fqu1lJzElGG/ZUtR0/Bcbd7zDcOHhPJaMfNB0aszumzk677h1jL53miZe1
GRmoQEmFPso8dUsldghfmbjM/IxgPwKEK6d6DWRDq+pEW0xfecg5je715jrejEUCO5VJGs7KTOuw
u+VvNd/hMr1AZDrIHKpwfl4ylwdpxaIKPhg1Xci8t9kCyCTlpEFQaEsIRy8Zw507uMCh+RC2wopm
4YRnNS0L4/TX8m1cSj/WT8QR/1C+84uOhSu9LOyhL+UCuZP5v8gALAN8a/ByaZbVUjgVTv8l7odk
pnE4xkH6mLZontmh5EX4gH31IVXz5v0NHSq78vE0wHQW/wdE4UC2Z+oVqSb6koJ/pb3X6+QKoZld
qbkaJwKXnfSzZxtfytPf4dV/wRL6E7zyCx5L2OdkJXof3Ko36WHldvJOgTe3lDSjL/1puMaf9SfP
5b/GdaQZtfkF9fvT2/6Ckk5mn6SG0oGbYSxO1XmnjKAN5JnijeejlZ1ScLq/g+flv6BrwXoX8cYk
t07Gx+jPSJanVWY7JGNwQ8i2QuxAs1o/o7G91qv823LbZeNS5jCVu9cneVetilU0/A1C/Jff/Y+f
4ZfvPgxVHRCaBEK/9c8U/UvU1B/e0ngtX3RGy39zpf+CkPCnbzzzBf4AFOpSJaaGwTfGbGAdrquX
dD3BRLPrj+wSH6StTEMJpd8zKWMIW/4bu9W/oiP86e1/EbcUdT2KmTIEN2GdHn2wDLuEF772tuNE
yIQts9ttkPttmfhshHO+h+r4hbDXxPClWJeHbtduOPkibSFisJRTKlin+G8+41+BuJaEfR32FQic
iPr78yUqk0bRWrKsb+bHZNnVSV2UR5x6vEXPeXeisE1fiEkdOZMQE/wNwin9Fb75hzeXfwHc5aQd
Pdnizcdn/aN/Fs8FG9+L8ch/aHDaNygjwSu2DF/i13BnD/ptdfxbMrn/jS9IdU/Ce/YPu0Xk2v4j
//nHpbk3Yd2Ej/rXsKA/hQnewjgsvr/C+69/a/4E/5Uy+P9IfCBL738WA9t5Enbh/Y9COpkf+F3F
qxn/nB1HLEuSVMvCNI9n9j+tUax/onoDF8dOT1U1oqP+WznHH+mQgLBHFFVNlcR55f2Xck7+J9mR
cxKRpoCszz/3b+h4CTL8846qylivoOtD3cfHNEz5FyaC2XeV3CuG6HZtNaCCEQ2TzF0v8PT2kPnQ
Y18E4r3FrZH0HNhikKMDrXJJHT+1sVE/fXR3xkcjNRERzZYgNI6i63TQjZXhyOaIY658NLKefnp9
PRBpWxQx52oTWfMITxAlWPJWNAjHMsGF2JmGop9srVK0cl/UUWXg4+CrZvXc8puvIjDafO11lZZT
9xFpZlSOmPodYwBv8o2PwEg9a12oYwhMoYp1CLOfPd3fmZOggo4Lgs6MOs00dVGbDUJ+Uff6Yt0l
dUfxozQW51Xve1W1DxS/1q+eEUsZRbYeGIzRLdnXxC81aQSobU0KmtW0g5fJRyRRPc5I2GmGh0zs
U4yEazktnSoSco2xbBcYkYWlSieZY3swGzUgdG1sLJOmtCY6CuZUWw5h/QjzrtHI4DXa2pJP5JQK
PWdc34gS2XyVViBXqZOkIGqAOCW3UaraOpm5CFkhjlvZ2lVTQOZFroURfUrEzcYoKqxlJ25Yf45C
6DtzyrDpWrv1Y6NGuVN4iVC/KvHY1Qu59cAMcqXVw23sRczHB8xd800mxXINSTab/EbAEEEYMLPp
Sxm2pdUwX/Z4bcJmIHWP+iEIvbImO8XKyqc4iDUy/PJ4tD6toPTWUicF06oa2z49BYZVQWnARbhA
uyw1wKNqagI91VkQRS9c6tZyYkVG8GD2vUew5aBrhWvGvbnyW0Waf3akVWhN/qxX4khiuixV/GHV
Vfj5jDKO63FHAiUjmKpNV36QDS91GRfjyht6mPyy37WzaZupgkiMpWKVN8Ez0nBD0rU/+8vzmpsh
nxTBGUriq8kK7OQ6p+In5SQEI/ZkFQG4EoR1mWyVQS+iwFG1KWKEEmdiHL77hRrGi7QtScaQLTEa
XzoC+uaZeFCghsDUO95NOZy/PGxLgQl8YWBvl49q6eoEIryXac98vOik7kPrIwZk+jBI4BdQGA+d
NmYtwVae8F6ovoyM3pJHjMWsTD/XjRz4dpplBlwxrRmos1VFBgUcQsKQrTgZVknfjcl7VnVTsMJ8
IA+WqWHhYFMJNWrvSBjGz4DcLzqHJJtqYgCSQcKkrPU+Jk8Y82diSDCwL1oCV4IprASiEIWW/OS2
a1bFaHiYmijmYK6yoQ++oyKMz15RFhiReDrwQVcNMmlVnqSKq8jQ+vsk1hk1XKlr3G9Nb0d60ymV
fhRBmQGEIWUrSVPukdN7k2YtCxyfgE71kWOu8cKkAs4eub2ZmDDU05pWdoSOoJZ95FnZvVZLxH1W
MjAiFrUBXkKWswjhsIg0WZMIMl4pDG6HZqysRaIbNUP9Ihb7fZcmPsO4dPAVJGeW2axaEjmxW+yC
5EvzST9zfLIHwR31qsM+UBwaiwC/OrgQxQLeNYlSfTeLwooveiDrA2ldZuvbuaQ14aLrIHyuhqmN
qp8oJYgXn6SpJKRYN0xQNWuIDSc1stpcpL6v1deybCJgnSxg+CeIAjFYllBnCmM0o4RF1PuaQVZa
0KI9DdlCt12qQsew1FKT15MvZiD7tcfGIfPweozMegNCkqZZwmKSPSLXoy4ddNeIRg9rAk0sMbTB
CzRziizwiiWJ92OwzqsE0qRHDMilzmT9ZvWeDwro1YO5MPRR//GkuCkcL+zAhPiauv8Ux14cbHpv
JG91HKwYh9hJrdWVFXrcw6Ifo2pZRfps+qLJGQFFZdRQ2woCdL46yjsMn5U+qxa+12WfrezzBHZx
WquMWccYKUBrmN62kgoMovohIhw+rJMcVKBCGr2fBNEMCIrq1fKoN0laEvkiJRCq2qk5lGohC1su
Ok1cHZY6GEZKHPy2GeMgh8ItsPB2/tBhk4ntmUl++2SFxaouhqraqGKGrxGCeSR1iVwycDS6Vh4X
YZF4AJ2t3//4lo/JYCc3HeEzxkhazzQZWbcgmF0KXanQuZRxpBjdyjMIu2djyQjiKYO6Q83slcPT
EE7yi6/jHdNVVf6Ukmd51ljvOOHh3bwPa30Q3UJKFWYGXqUqtkDIqvjIZV8gyLXy6VKEbKyj70Hz
fXgsauF/5Z1I+stANFi/norJdxLLD2OOELnBx7Pi5FSmErfOcayi4BCmKU5jkRSM2YtYZGzWvijC
5eC4QZwm9pnMNCNNZaT1fReobhWEXFJNTLRwPxQyF7ZJvbTeD43ptUwRjDC+FpksAhRYvVQ7lTI0
6UUo2hQtmaGkKXYrBdwwY2BXItq31YaXOOyT6j5y6cIdSWB4U1TBEKR2QpjvM24FwXhUVC9H9l8U
aOpksl/Jz1a1onEjI1Xzp7GRxWZLUJr0Xelpj8Rq1H3LHYKsLleNJeVt65qiV08HWVStoCeVMCao
8DipoQE9JTLElrHt4LWkFitN85yVIedP0Ycjsxjd6FPC41sL+LjpCY5jl1LTjVBxKLlGUBjGIkrb
LLuEpSVMmR0T4VdBhBBxMKrCBGFd34mEfTRZLj4PuQFIIssVeqCk0AxgUs6A4cBBGg7kN3VZfBCi
SoQc35npT6NOxmwSpQ2XZqgIRDSTHCJBJWfEw1S5IDDUrcqZdJBnI3F5Lds2XI08U/SlNxo8ooqQ
lAztAioYNyaVyrzGeWrBZGmzAnsz4riSc9n5xi2I88y7DFo9xMswkSfojFLph2+ZH1gt3k0xoKqQ
tb7qiE2eAR/6kRCsoiYbMDpr+6TAEiasxhiDJzwL0M2p3kD4ot6YpJvJPV931Fp4lY3Ym+gb05F6
oaacg6tblFG9DDu9liEdTF5mkmYjd8OhMLjRF7OTDeDfLIccFMuU1JSERg0mXuYd21xCMVg/+YIJ
/mgMXTu9BhOGxD+Z4ifslE2e1sgxJiWr3qpeHX6k3usCMqZ0trx6Kiv9mBdTxDiwV8V+USeFaLmd
lgQGFp+BoTp5Ocdm97UHC7CfahXoGFXXG6sbFNpTSOeJSilB5CSpIJaZOMTJQ23EtCD1IsO0NB5L
tcEbrBCBYYgpa6U3BO6dtMwSaZBO5pjPX77NEmarSdWUyZGUwgFQrjDAlcphjPGsxQAxdiZS1kWy
B5rYWFmW3hAanI6q96Wrkw7o6Vsqtq69BxFXVXtmSKZPaMWrJQ3yuJbMXPPcmlRM7OhUodcgpzVD
27wZzD3wcPDVUMEdKzBbMqd78tnwWsZ2fCHGvlG+9lWPY7Q9ZY0qadSWeDS/5qnB2JlyPpn2fpKI
7UWsyznYrQ3h0XJPp3UjkVpuR55Y+5tYb3TJHb0y7ux6VJjWEngmR0tMR5RbL/ADjj4IDc8GG5e8
SsRGspzE8OHENvWkpMn/RYP7P2bc/7FH/V//v5ldGf+ynV219/Ge3f8B8ps9vus/9bXzT/5nXyvN
3t1wyLHNMqB2q//d12rqP3WRYAH+u/pbx8sf/e4Io/3TMHRDIweIH8FNxmDK9ntbK/9Tmk2u6EAt
TVNkWf63gnL1X2ZlNEAqcxlDkk3Safks1i9dbUjLZtV9B1o9yHjm5fROVZ4jozBM8TCMXfmdjB5k
a90Y1QhOVhns9IQQ+MCTsEiqQ2+bSwF867bpFiXZfcvBmtC7N1b7k7Uhopxy0KCU1HAM66E4dIoQ
POgTy02Qtv3Bt7oew+jRwDOuiXE5qrvg3k0jqOikirvGtLTlIHnWSTVnem7WJLvEU4EIpzIXKbnz
eENstrLzZeLNam3CKpdMV9g9lf4ohbZeWtqkLAOlkVbxkEir1peiVRH0QAGKES9T3e8XSWAJp9IX
lU02DPGLouTZNsRx71P1YuXdagRlXyvZRBJ9FZB612hOF5ifWTupbl3H4oY0MVzujDh4nnpJ+FBM
z3eydHbBniJ1XYeWtQu7FrPxNkm3A8/ycqLX1F2/aITWMTQ5OWadpjND4Hw2Mytd1YJZbvw8woUj
VuDQWipps5oxrUtOn2XpZ/5u0iLiVXOC30orTJNlSMggoBoWK89dQHNn+ALcVlNqm70pDlCyTCGW
tpoVIvbpFOwAq2h8pSoGQvcwox6s3tgG1E9YXRXdthEFdd00qrgI/BL+axa12qM1xFh220EiOqHu
6sFJSBx7MntulBM2grgJDG1YpLU8bMuoAjNO/WzfdpNOcyA2mZMH/rTw0wA4weqjvRwUretnpXlp
1KrY+HIhPetl06y8rs1f5Hb0j55m4VppZuCVkTwMBZ1gF4LBl5q/6yItrDdyOY1HI0mHpaxPzZuc
Gmy1YSIudWbuqy4lythMFQHLWMpePDSNmcCte4Gbd735GSvVcIqKwdoGeZAv2smfnLBKO9Z5qyqv
9GiYaYml/KPGQmTiU1aThTxgGK0w8HOFUQvMZe+p2VpoAkPYRnKtq53dpUb4orSSNOGiyjmEWbxv
gIX0qfWaBYJ0NY1UO1q9nF69uIq3fT55h9Hrha1co7XsfXVdtZKBl4EhBJEzUrRCRA06ulMzaoXy
ENdByoFcxROIW6LiXDBJ43PTyclWlc3yKxUDS7dHPZtgKsWZOnH/6Okdr86yk1eR5xnGA5wLJRqv
Zp7Xme2RSnqUKy+/TpWUGmROFvBS+qmCXeWZOojjUFaIK5s6vmrilKMBbntPW3mWFj/pSikB0/AI
WjZDJDPG31YF0VOsmgwY6I3cfdLmIsMf8T+VkW2qRQ69rfReJ80zDs2gIR+N6hUjhf/g7kyaJMW5
Lv1XPuu9zAQIAYve+IQP4R7zuJFlRGYyi1mAfn0fsrv6jaQC9/5i2VabqrRKcCRdDVfnPgf/Ryfr
N0f1xktYk3SRcEjiZJzzfSWj39jO3Ho8qD6I60WrCi2zT+rOXqsub5fgDHKAJSsPLFK3BM5I9NBd
e5l17domw7mlgBun6tcwGUadQpEwv2U4CnGMUu4N9ERa5NVcqXEVSANcZlXyBrudI0mta3Synzqy
+FW0MCyhcY47NVnZO+kha+IG3IZCAM0cduW1XQP01ozQUNgPQzPfOtBLKLO4MRKUDpCgA07BBmoj
ZyVmNsc+urFucedcFXBkyJBrg7AoK+q1CZu1ZVTmj6wPr2mZ/9LDqDm1k9sqSu7LyH0WXohsV1uj
BqQJvL2TQbNYY6pYI7cI4QDMZDOvh2Q2QtFUDgSHdhOcbo0fFrXtI/Xcah3lQm2qNI2A4dTZFTKL
YMinuC0LCnBliQzrDRG4bG481B6YugQQRVDYLjuBX6vIOCAKuL3oeRtBUhpG0RGjD+pc7PZumqB7
NiLR7pgByEnF6HBNiiFBzZ3oobOK66uBxD8ijFE4ZdbNSyhxnQnH6fZU1j2iMKycI+XJjlrdSYY9
8gFOQ5bx0LTLngvgcgMHF4KD/YTcFgBaFSr/jSJFDiktbSQmjGRlyxaiqraB7LcsTR+QSBiv9PWv
PA+dN1ydNTdMqMLvWYLS7dbWOx1B3OMUyYazJoPDqRn8hokpujXrc37Skb5LW+MhLfKPIKS3MifO
Mq+SYI0c43Vc1fA7aBE05dB90IQ8qjyx7wutcI+PtMfWgNEjajP6wX7NauWgbt1Sw6GKXHrrEBVt
WSlvMS/pfRC1KCoAo2nttnHvd66TwiQXl7QxcuMrVlfBTwF+uK/rBGLo1EsCxFvsiX6Bys/iLs1p
A+FrWbWRLwsG3muvI+smQ58nfulh5fG5oRx4hCoLCrC2V3eZhsI2woSnNpjxumZjwwQIkZA44ODI
Qf4Oa40OLV3wYpUcsltV8w4HtgbymaAK+vectYKsg5Ijb1E7YKRneQUJHd7wWmXcvc3DKAdrozRx
XpE9G97Ksuv0vqMpD/ZUe1WOi8IhCtalx60H5Q7VU1MNOO8YIREKCPCiGHMMkQTbPwF52kkCvu+d
3EKdT6zIh8wygqIlq0AVV9UiA8siA7eNcQamMFyak2uaiArwE2zGUOukGAvXSRwEsR9SAsd12wmh
dvOsq4YoHix5Dp/1BYDs4Dh5TQpKcE9Gq3tH56+qLMONMJQtV9hMgRaUaC9bOHnlIaVSp8FLZRUD
dJKt1cZ+jTF6RKDSn9RW2Y0LisQbUR77XQV55LdeIh6bwABkyYIWAvWsOIkVPSsPYZbGcm2kYfvm
mvAEZaVrg/TrJhBa0tTAL5HFFXLPIOHCm3lfdW7qLomgMEUVsEffmV2Ko2jHip8W7M6f9SCHQ5EH
OMiEdVsB7uM4wZGUsBrVpIGXMmnb6MC9rrgeDF5dNd3gAUVEyD6ykUNflNJRK2zW+CqHQeXL4MXN
TpUQz+OR7S+zQiZMSpgdmwFo6KXqUezMse/DPgmUbSTl1pyF1iqxQAuyXN3/7HALcOW2MrpiRjnc
6NYjEkmcDMAEnhlb0iuogtymu2pLz4VfKo32jGhkEdosXCXULbZx7XoohwziHXrGeFfMAYYsTol5
S6UDT4eo0YcsDLyVMfTw6iBOBbm/iyo5iTV3aTtufcu7JrqJsxK3BoNC+swlGrUkGla+fQJqWc9o
fGtkJUyakeDdDzEMSZuwtx5cYmRvQWphNhViOJRNAiV+P6AAVVK25jppVrbNnFMmIa9FClqsC9si
EDHlujsUpEdBQ2dLF9r4rONIvsuO3hlW6R0t5bVgq5fIEerETrdWQPlDBmfjY0G5fuexSo59Z6Iy
VGQFrnBVxVEpICNyGxgW9LO8Cq6GKG22DdK717kdV2uYFKU/lBE3r1IMFrZzPcTyxmC0S+ye2UZg
03Iysja482rWnxrdocIvzmCYM9QGit8GaV0leWhAZWfm+reRwigYZ1yw370K5S5lL691GFtLl1ba
D6t8OMWk4/f//evT/09Pl7gDn78sHdGj9X8df6QqQtb9852pg7/3z9kSvlDgiLrUoC7H9aSDs9s/
d6YGrlNdZI1BcAAnwbLxt/6hjdoUtFGOSy0HjlIgi5oQLPxzZ2rDoQL2FDiOQr0xulCw/86d6Xit
/x8NCsEAc5iLhMZEEdE3PekcQYHz95tdeh35wwbwqsMle7y/QQz/eTzOzZ8FF2ZoZZSk2sHm976B
T53DIaMs/E/tffO/f+V/yRbKi0g29f/8H2NV/Fe/faJfSVSCZFnYun6L/TZLGfjlkKAZDxZ946Ja
nX+JMWoPvnrLqN75pBkx4gK5pqCHZj++atjPumyXAySZIB0m7lVV/9bIkof69sLb5r4J2YTPb6vj
JmPR0DkwpIfRQlsbmJPZD+TvFoKbL7ZE5VEYFrBrdOtnnQn4YYaDX4vsJS+qbVWppZWqvR00LykF
3+z8j5rrxIkqg+PSqvdU4/q2+WRAKeQ0D7kTPJ5/+B+10RftOxWc2CKqCiutXRSWGhvwUw4RxJ2P
LmwiYcfgg+N/yb95HHNfvWiSPsGFaynHi30/oruBh+sqYBfGyJ9o+erRE25DGgZOM3gaUh7szfsa
wJoQJdtJvEpjLG09+z2AcG0JlEKnzbpvoHfLcOsQJcTvShxDh1ScRIJ7nyoL4EMgT3CK/2GHDkyK
TIjAlXVParrSYbq1h+R4vt3/lkr838gc1RifBxpsTu2EtIL7HHdxBgqIKtxyZsZNFZ/OvwDGNl+3
92RqoUoTTpzB80XbPtQueGgVgaQoCS3smNqjxTyIe2zxahv9TzDZNxVFzyMAfMumT1ZVrPSQHh1h
rgwHwvC0KF6DzH0PtXlMY2gOpZE/QcHmN2m3tQOc/nP6Uw7Go421dcmH4BonTVTJM4mbRnfFGnPt
wIAhiIJDYYpHwlA/Sztgv6m+4Jo7EybGZK5zzL7ExRlaNM/SE9GAbALg+pxQ7+Z8g8712GS6E1aR
sQwLgs+tVwqcgIUbtZ5FK9myl/NvmI3FyVwnOy4rr8hsn+6Hp2ITblCEj5GBSncfhVPb5J1eQvTM
fcxknhvyNnYa3oIKQk+D1y8M2V8p9WrZ6kJrzfXGZNIyihinPm26flLfEaDgW9RGDRfaaebH03HE
f1oS7JISXOjiZnposCene5LCSe3OYBciZ+an08lE1SOvpFQUuD6xHnPgqVCbDSnx97qYTqYqxyp6
I9Om5xv3/LbaSSBDAx/wEtxIb3KohckFp/eZhYxO5hcTQddbATpYmsECF0QwnzGXEbCvgXgLq+jC
W75uqj/7o889EeD0mDhWKfwKnojDR+ZsZfKtXuDmJJxrk+StSRKBO32cd4i1iQ22EkgHnO+Ir8cQ
NyfRzKI+iBpbCXgXNn6evHv1sGXGu8Zd9fkXzDXNJJY7OhiBxBnPH/rBZ6iXFZofqvh7qykA+n/H
AKVtljYUjxfJ7wZpWACFzv/ucZT/ey3lUw1o1MYqdo1a+FHPj7gXW5KqQrV+US7crH2sU7bu7Uvb
rbEvv3jXdO/RFoyJNkUnSG2Xi1yTrafKC4ramfb/o3X9NEmIqNBuqVvweXPrFjeVpwwOQ1GmL4yf
mWYyJnGMnXyrOSOe75Zmj4xK+WbjPypT70WOqxw732VNcCHKjLFTv2qnSTBnCOUSl8ioqwnW45xR
vfe3HEpgsq/8SwPKmGuw8c8/NRh0FRlB4h0fsWleUArgoZ5mxwD79paNWKPath/rB8CyOj/OJqLj
f3ZAuPr7+31IxlihHBjYNB8KlAio1LbygAnKBHjlVqPST+1zsIa8keI9xBdG99yIm4S9EGbQkzgS
vp28ucbvofTPf81c402iPVcRV2mB53a9uZJW5QcqQeF5WV6YTSaXkP9prUm8w8ed27EdCr9eGxuN
4itU9R4YUEjBUv9KUW11oVvmPmSybttSdhBqpgLeUXLjmtYNkQWINCKONudb6k//fjGYp6t30Vah
pejYVIDepD8lcCNrvcUV/UrixKVwYQmw8yVI48yWik8Xc+K5sWt2mGIwCfsWYGiw33mGC++43G68
m0sH7a+XWz5d1s3Edc1QYDoO7fS9Iz1QVUO77nl8r6P4WlRhsj7ffDPr1nRdtygP8yyg6B/5yqNj
FgBM0b5kqM4///yZ/qfjn3+aBQarCQrijRrCGqWCdrcqHRSq5heePhN+dBLzJoStbUfx6z1YCMX3
jtqd/9V/jk1fDapJXJd9WQ5poIVPkuEq8epnyG/WQ47aZ2dABZPKUbtLqd/EJjwNODRQoUpvGIEm
FGnKD1LjDsrzljZzf57/QXPdNAkj3KB10Js3GOTyFLc7Dtp2iWs7lL2ff/7MbG1PEdPUzHmbGgXm
A9zp7MbJkz2ArAGP5R4YTeQl/NQ3rNEL6cILv17w7Kn6wQxkCo10Pk5A6YNCJR+/g4nDFXmGubNY
tq8QOmIuitUK98gXxvrXowUpuL/HYiy6johwEL5Z32nVrILkkt/L3JMnCypEBoxEAsNFwWGq3Qnv
4Xwr/dmd/nsc2t4kfCwtS48lJnY0o62WBvM+rK9ZQX4nQGQJjTJaVt6J1r0KqdzA4wjEegY2pCbg
EbDiauhzcP5KaJLyHDXRLejlrJK4mAJ0JHKMl9jNnlupUD5xYZf99Ti1kcT8K9yrlneUDAhIJa8h
N0Thvd5k6XXXVxcWxq8nRtubBGZfWk5qOGjpeKQ1pjAwcvp4QdPk0MXdpims4MLK/nW6wx6NoT5P
XFWjinIgOLV5ZXVVNo+QSiwdJTcJEEgtCsCztNqGtbU939FznzVZjkMoKDurT5A1M3/m2TMka4tA
vubpdXjpkDs3RCczSCBS2xaaCL8Mjo3t98WFNMlMj7uTwzPkopEOLQEP+R4LO8uSbgmd/AMP9Qsu
qLzV+fb5ehmx3XEW+bSMdEOrBITAxBcDvDA9+Lsk4db2ys33Hj+ZGShKfixnVLoXMPRAdckG+uGT
EfELvTvT9u5keojrzsvKliEq8tcUBQuOZVyYRufaZTI/FKjFbBPhCWj+USBSiSX1gOvpL7T6XN+O
3/Op1aEX4BlneLqTvOEEggQeLFR3rWIXgnnu+ZNgDnTGWIvrPN+Apa6+S1DAbAx7WbELrTPX7pMY
Jk5qKrdxsGpG8RXPmOnHZLg0Zma2grjz+bt1ervtmxhVOth4jrSvaJ0vIx92TQviY7++0jfnx+bc
R0wCN3MheoFmjPhG+RrnPx39cv65M40/3m597twKRREsI+jcZIC77B0WlnULemrgXSoKnhmb4x3Z
5xdEY86oQWGCb2SvCiZzkDIy9ev8j59pFGcSsFU31KjSQ6O4qNeJHobw9XvPnUSqnRTe4OQYkSqL
UQgIlkwXXWjvueaYhGrbh7lutYv2TvdODOYrYF7F/fd+9iRQJUtyggIU4vc83Q69seJ2ePu9R09i
tGmKrDBoSrBu/Irwq7O788+dG36T2HQrt46dFs/V6hme2ULBGr3MlrGmFyaXufaehKdZ6GgIeITw
TO0bmUcnGgHPxI0L3Tk3AidhCYM3LUmAxwsIbKOWamSOB3Vh8zHz2/kkNmPq5qYy0Dg26Es8QY1q
cIrKC4Nl7uGTuFRI/RBbZsSHqgcp6SaAYtEl35ty+SQwvSaJcoPg4aol13WR7hKI9s+PmPERX+yF
/+D3P61GuXaEE6NixDeFvkohkKw4yGhRHR+Ucta5Ga3Ov2dmZPKx3T69p+sjgrwJPgGa2EVileUK
NVww6oJyutRJ/r3hySchyyvDrfqmIH6hvIfSBiUvJPURF2gXb7rH/vyqvSaRW2RRbjEb7dVsyHVx
k+8blG8dWAd3bQDigHyC4JcugOpFLf7W2n2v8SZhDVF9xOsaL3UUwKEsgyG9TMOVqY1jSiDhOv+W
meDjk9i2Ym7qPKmJb7V+1YCtFUTfHL+TsM4dT+ZejEpXAzG96DUE1kX/+/yvngm8URnyeWCVSISo
GIc3IGZMwPDUpicouQ6Lbz5+EtduWqVZbjXEJ0AfuW26Egw4ioFdmJNmws+eRLarFSQxaYsJT/2o
yr0pg5UCdtUS/VaFl245ZmLPHv/8U+zlJbHbvEDHCvt+gCwyxnV6AEc6x+svxN3M0LEn0V0JljvQ
zRI/lPLQcLDH3PLC4ffPncYXEWdPYhpXYxEdXPRAu1yx29GRpHIXwX78JwM20fF/2EvxMuyQ0rhz
fn5vUE2iHHXWPE8kln4zYlur7a8YsN+5q/fnHz8zidiTeC5pC22ri3imDTl0BcSlFkoEGtxX21l2
hbP3oxmbb+ffNdc1k6g2C5c3uYtP4f1jaaCUQ4sLY3fuKyZRzSyIbKpyfLL7XMGRyyP3BSzcI+S6
HGPR0f/DHpl1bJuJcDaJ8IqYIAQg4ekXAi501ASaUgc+PB6GC9PTTLYbCcS/A6RiNqFFhS9Rm/KH
AbtVgIxfQXlEfd+qWbbuQpyyCyf7uY+ZBLyTuLyPydho9DjEsKzigFP17ep8Z889fRLpuDN2us5D
U7H8hkVbr3trne+NIzYJcVNbbRH24xyOxCyqZVdBG19ok7Ejv4jwsabs8/wEAAEKtlrMTyzNXzNd
PidV+0sE8T5LXficFuQlbNWhJpfS8zMhwSbRrVmepsm4HLUNaitQUC6zS7ZFcx0wiewE6W2Ix8ex
2r7QVC8i0DCMS4Ewc78EQMzfDWXalovsdAUAGbCZAMzDlXcb/RovmIwfld9uzw+iPze7X/XHJLBd
owk0aj8ApsA1lrqhTxIGGvI9OYKxfaTQPsKocUluUFQyQhjPv3Sm4f4IpD6tUTSkRSAZ4sIm2JyD
VFo9Qal8/tkz8kS00qTdVEZk0GIJ0Ra4MpV8yTpotK3mmLoV3Fjj+zqEDWvXwt0AdwDnXzozqK1J
oJtYOQS3cNoYRaOos9p1GywnsIA4//iZMWxNIr3vVZoKbH58aC+34cCvVRReWHHnpsM/iK5PfZGw
iBg0wrP7DW4SlslteRQ3/+xva3C/js7D+a+Y6/VJ5FskhwQTFwh+VQBmB5wubFuodcnqc66NJnFe
cVbEQ4ddCY1uO5SYFX26+t7vnoS5NlTYxDWebKTdqtJQfqHS2umczfnHz2XBrEmgD8hsRjmIOxg8
etgEWxiJA3kvgKreJz+DJZAdFzZuc1dUU/v0ilhI+oxvMmDzDHC388LhBdKACo0qjhI8T/g1++WF
iX4uEM3JUq56Zmlt4m3dsthF22hv3Rl7a00P/NLYHUP6i7lrSrUyg9ZEXQdC3ds61/KhgTii9vst
OP3AL8Ie2nkC2Bgo4NS/FOgzo8ycBHqeRB6tQwR6HJzaYN9lD+cHwdxzJxEOGgiqPxNkQmOA9gX7
4Mgjnn/yTNRN9exac4XCPzx5LKIh2Us5euNYj+cfPvezxz//NHm4tPNI1iKFo/uDE+SLIbqEoJz7
2ZNwLkLNUtcOsbbynxxaXw9m2YClfbNRJiGdlzx3U4nEahlvebgP4qu++95c/S8ZGBgRyEvgh6dD
uw87eFshFdJf+N3jcPhqwE8Wa29A2QPwKVhbwEYzuAfYBTvFYfeSpfKCtGmm4acKsFQWSaQMjBeX
OkvVhShe29WSXZjsZj5gqgEjwDoVIsPT6855kI1etS7cvgzUDGXRBZnZ3Io2FYIVqRGrXCGzPd4q
6If2OBrZY5O/ykACTmBDtf2eNMeeSsZ5YVQUKBfkAZ0fGr49qAyui9350JpbFv5M4p9iiwUpBKMN
Yqse/SiitfMOUwhv3cCAO+QrGxLM7+7H/rTkp1eZDc+0LtBijsTUadyhPAzWaM/nP2SuyyeRrIDO
MijKMv1eHJWEu3cwll4CNyL4hR6fG7KTaO6cqPKyGtFsW3DNQykig0dZnb6c//1zq+YfDeCn1rEK
Ib1ivIXp4KzFl9G6gypyCXI6IOgR8hB0a70aN9982STCq9AmvI/QFTC+gHdPvWx/QDOyjZbJropg
vaoA/L60mM2t0P8SfmnUFKc5XpZ2/GeNmncUTN7V5a3Ncr/I2QFEkH3Qdts6ML83O07FX1Zo9V2T
ogTCMYwlC9GI4tJ2Y+ztL+bGqeArpX3bpjbKklDyj9tcX6wUjM1HVDlsMKpflzZR40r/1WvGYf5p
NAQupOg5xRfUodzY9CoAm1hZcIbITp64Oz8KZkJmKvliXVw3ZYx3pMg1V7D8Acyx7A/BJQnITMBM
RV9NijL8huKOzg4AsL3jSG6LX9/76ZNoBw/G8sImh8g3KJZWvIlCOL64NwYup86/YEZ6a9NJtJud
K0jcO54f70Z3rNIn6zExaK7C/SWZ01z7THbknrJ4aGjT8UfsiPMBlNeSYFN54QPmencS4l0TpnVs
ocIw3iV3XbpodvUyP3bdYrTwCOFHtExhlJ5cf2+VAqH27xFLcyOxAhl5PiAHbveQOodAf1z4lq+D
jk01aHVdB00U9MmWxdtq52wSOGwVz1An9+vsNdqUF9aQrzf6bKo7a9sKUBqaR1vK3Zu8yl9l+1wE
9k0fNK+V+1Ih1Xn+g/4chf4d3oAR/N1YXmFFuR20EQA4uVgVYfhuh/27kEOxcYFYhMdSBjYy7DCw
aQlWeYakklXH9gEzz0ogsyQ1j1c5Mv3b3m7qlWHAUjNhMSBxLIkXadq9sD576lkGFG8KnsVA2tvB
LuH5pK1gY3WwiUWZ1pKXIEfy72lc2FQDl9CsA8CwDrducN0F24EmS2Veevhc30zOAOj9Og04w2N7
kJh4CoSlrU5hiRqmYUCWu3dQu82J+3q+h2byYmyqX0uLspGolw+2zAflYNRZwpBwn97BFxUmGRej
dIzGrwbCZJrpPBGmA8drxBEYSLwFdlAw0xh9Rs9/yNeTDPMmk0w2RIMlFA22xOH7Igg3Ba1PiWFc
ePzM/hGUrr9HsowSIDOpFcFkgS43wKdsxeoD/tcbuq0vrblfL4ZsKl3rJfFY0f95h5nss9P7BjZb
G/Nn9gKbg3350/t/KIf4+qzJpgI2G2eSVDEabR17K8ptnV3Y3309HTN3/LZPC/pAlKuAuMTckuxr
+mKU75m1MnHrer6b55poMqEYdgrSRRpG27wsjSVNi7ueG+4yTmEf4LZH3V5KfI7T+RcD1h3H2afv
iBDkouoxc5V1Zi5Mj6xVlXwEdvmhmmJngUQUgaNQXej6mdHrTqI+walfeW4ZbUXqAgwG47IuvfMS
70Ix7lyrWX9/TNaxdCiqGmyZnLzx0LspZPnuQF0NoAN8f1iabs53z9x3TMIcSEvQaxO8qNRyCxTz
UrriRFW2uvB4zx1/8lf9MonzOnatQFUhTLeiwIJdk/0UZnDCqg11kE6+HWRxY7fwFujYnSHaCjSp
GA6uaWeC51w9O4RfS8e4iuFx5hEAKQmt60WcdPB0805VZpKDZPStKDS8ZQBkAVA3hCkWW7V9+0sW
cE1m5RtP4Y1QsPu6Nq90EDZ/aOxLXqUvQWw8kyA2/aLE1UicIocjg/5+3OHuiQGT6dy+UwZgbQmo
UREBYxd+nmnJH8Ky2ZksP1p1uRy6gC89r4AzJsA3mRvdllW9bRLr0DJYx0jTXqEW+LFy+l3cGrCu
avJqGVvgl0hqGtshtB8a4HFTV59KILacJH6nevBA2YJ22AwN8JlOScKHhW13YIEjnR/wuFjlcFxG
ccdtYZU3Wea+5onYJQJmzsFwyAi7oXkJptjgo7jzGvzwdBHp4bXtC3vTxgXERh6DwwTvtxYYv0sX
PHRQmw9mRGGtm5dvFe32jRheyyp+VAF91zS7aW1lHTzcpsNIVf1I+uQHDrMJMEz0QQz6Sg7gWrZY
zeEB5wYL0iHZyUo4mJmAeNMYbvSRmWxBgTOWseTeQpvtgVpyDTA/fG4795haFaq8aCJvk9h0Vk7F
3gDu1H7C47fCxTVoZmVLLBVXZdL9Fj1IJtTyjWJYe64EB0r/tAcHbmkGSKgKTq92hrmAPqHmdA8w
awADzwA3bvmjVakATD35kUhCV1S7cOoryMlIk/sMgCnodBSQWbE6Ba4LRyHyWBTmXqnuWZTaz+z8
ZXCtX6YOALt1boVH3nkGWjc13GgdgfLpWc19Ip0HUbJ3+GYcPA7PQkPXK6Cd71Wp3KUljWOL/N4K
d3KbzMDcRCB6jjU54Ib0uSfQ/wMaA2AUxNamB+5Nk/G1zkpfoWyor7pVJOiqHnKxrDKylTFGnkiL
Rwtovd6Ezx8NjnVTv/UKlp6AsN2Awa2XoLzukHtyFqbhVCvgsHZNre50xOmyMosP2QApUQ7Vq8Xa
O1tnKxElQEGLpXZgdNPCi6uBTEaSAo+0pJ/mHK5llgLzLbrNnP49tYwDyWNgC5B8IB3s6sDufRKt
FWC8e3tmx3vdy9+R4TzHdgFztkC+1QNq4t1cw2HVjt8Fh9tSZ1+B7Q3z9jaAGbkN72Pp3FqtWoMd
cFAigS9YkRyF6TxoL4e4KrP3sHTYZCgT3PRQdjckuG5dbDyjqltQCmfsNO8/OqvdFsUoh08+DPBX
Vzou800TZ2zZ9Pwjr5HPALEYvL4MRB39EtVwpq0iv0jtj7jjPwCavS6grlpGOQcbyB1QCpHBATON
n6IseOzb8AdNcZQpeOErs30Dku0JtiUAqFlykRO2yaR+jQigkAUH4s7MwAvkCebbYRNlxrpoO3Aj
O1QhlKJceCAjgbusHuAdgMpDBlBggIuofnDXlgFLaqN46GmCaQhjjanuKgb8x0ytraBxD2Neaa3s
uH60S/HbDNsrp2iu2g5FHMyMbkVF1lBcwCuqZttykNedGfmdgk6Jx563Tg30JfSZQAhCFqf6+GAH
5om3CRTzTXRsjeoH9ARiYwfGNpAuWxVcbvsa9CIvhStRVoADXljvkWgUaOlgKBpWe0woeSsA1V0p
G6hqnCgAMK5eAp6+UKNLtl5jx+tMlr+GGhUlvfsMpxCgwfTJMqxTaUd+3yRbN4F/Fk+D1zCtjjAH
gv8rOFkRq35buEnXjXFFKXyOs+Im6cJHkCNhQ1lZt9Lp1ooE2cpO9Vq58SMHVbHxCh8Uw9vA7Ne0
tl60gJUOKNJrEPavigbmP10Lr+4EJ1GRwfXLjrAm9DYkbhXmMtLD/qkNouNQtT+CobrvyviJCrqM
eSpGbmO/6OPqSYBxuig8FHmJ0gCTMabHOAmshWEmL9i8b2oLlTREV9tMhjBtSI/SS3ZNpF+AxrpR
2jjpxPL7QHy0pXNEHnQPNPGqk+CXxjw8AKn9aITwdezg2m6BwBbSWzuGNzo4g3dFxmEj6sIvW1Yw
Da0giTUA1V/WsJAPZP0S5qWDRTYCiiscllkZH/K+WcKMBX6qpIF/tb3vy/jEZX1SsA2FiQmgdS6K
rc0G5crcfUiKcZCqAJelLb/DKc1bZMqC+UV0U9U2rIyJVS5CV2RLKKHvKLrXyRuw0eFLALXiOqTB
fcvZbRAC2J8lNsw4RL+uZLHG990nlWvtQMsbea5yAbYsLCicmCzg0xQtaQ8KuTEounIIVkWsc03K
H+Ak8FJkziqKxanybDhuMlA48/TKw9rkuS2AcG2Ic0undoY0UXoHNyWHHkHg3GZCbKVydkXrfSRK
/y6A1QIEsMP2EZYDOU64neo2XIu9AB4fxQzvwoH1Ia+xE8gEnAj78tkIoXnwstTPqXXK1AB3kdqG
lS3rYADaqseK8ideI7hjBuBYGn4URC/BETyBb+4yAqRmL94IOLiaw3Q9KO9Z4T5loBgsWgeGxcKL
l5rbNwPU3wu4SDxTt+59CCSPFatWWFCXDlLv0CknC92zY0wEcuPeTy/rexhntntiwl7SpjB0zjSw
1eNiMyjiYHAG68Eqt+YQr0BLg+8V4o1yeVvZLoyiowbzSriPWL8CeS5eVZ551zgFXTWCegcHq+Ii
SlwYAaRojypRH3mT4V9gtYFBFt9CC4D3dDDcqNmRCzhpGkyc0q67CYS4Sc3wqjD7KyC4f8V5cSuM
aNe4fEldA7My7C0WWendchUdaWy/BXV8SoR7lFmxo0OFSawslx0HlbyC4aMn4m7nSnknU9CCpbT9
geJpZntUGhHRpDRfwb8KNy1Wdkga1M2YFfYeIA0/e6Z6VGbYLDVWpeUQsava0zCFbeBZ2BXiB1xC
yLIE9XBRCPgEtvZ7VmKilskNAOyHvODYB+X0SorgKUzAEpRmc8uUfADT+wMI5ifPrg+ecIF7jThu
LNp4L3n70URxtsT6fouJ6AfN7VNVw144GwGn2lkXkQbRDqCAFTCK+7rrdrldHYJWrm3olWFp8VLY
qLqr2FMLEjq8OJytaVXPsBTBljLXe9Jgtour16KGCbCZeVc9FdvMZC1Cng3LQEfw8RObKNdPhWxP
XRcdw0Laq6wLfnOWvll58B5V9RF4dAnzdGUsSzHcKWwIUH5P2QIGLB8hKKlDkqwlGJxrN6pWDS4Q
AX+GFwYJypUNX6dF6LmPMQC5imDrbaE8HLjETW+LVdUZ/4uj81pu3Vii6BehCnkGrwCYKZLKR3pB
KViIg5y//i7eB7vsKpcPRQEz3bt37yX9RYPfDWZmZ3TuXjQLlcSgtutMDt2QvGNPO62j/k/28Y/R
T//6qLglo3NdB0X8vjZ/9Dq6vLSSO5IDMc86dSN5yQp2hCxOtW494ul4IQbX8sXCQuNS95+Qag7K
m9rvHBSHTz5FGNXKA82b0ZQuugrkXA1+UozXsepAaGvzSQ5NMIo+25Jx+n9k0jHri2Mr61tCEH9g
JA5ww4JoP2PeTpwE/hq3ZO8l1n+lMHda1rxmilRfXT2bw3QZx+7Zk9T8ZJNuOzNiUmOueZCn5ts0
9f/aOD6Je3DDPBmsqDHdMuug6roHIn4/5GhdnXuoaqddEZjOpEud49p8iDT9aY2tqzGS+e1CQOhV
vUsjmBKaas9lXG6Y9FqBys1tPA+PzmR8AiQKEhV9OeD9Iic/J2b8s2gVIb5D+csQMmz6lITgefwg
z37ZtLNO8G2VRuQvZjfilq79ZPh2Trg0QxKEeZkfuq59ylzr6DrRW7Lk+s7rzCIsnOLTNHndViw2
fATgxXywLXgIiruovmUWcYW2mxGmkO31ob7jd9T7KKKXRTk0T5x2VK0HbYbf67jVPl6LV+b4p4zX
G3qI3fhK9EWY2vb7VCUv67JYgV3Syax592OUSx/o2YB5j6bRN0jN9J3FlYHKLF53w7uUUweTumlf
Wst4HOv0i3XeiyT70lmHy+jOj4Li1RpOhZ7+mqSNi768LlbNEEoGSQF/VNcrepbWDZt12rhmxnqS
R2kgxu6hy1xW0LKLcMtLkXQEixndrezAtYyd8V7G8GoylR5L1Z6GcgbovtrfmpzSgKP3y5skJ69T
0CRUd+LCX1yQg0aee8mCOJu43jkHIhY4ZUJPVZt7qmAPpIB9MQiv8JULQlVGSaBp0YNNeCt4q0Zt
Wi075feU4ykv2hACxU40I2PIXl1qiHqjC6DU1B4g41yFdyQZN+K34RBPafzJBoLV3HHkanp+ckxn
z9N4GRrjP+Ip91W1HMpReb4ZWw/gXfZ2EiOuDtEDYaqh1q8QuQY+qTZUT8S6seNp1dusnQ9aajNj
1b0jAKpf0pU/mtT6R4qzuV3NChio3l9l4gBzKY6mA+3bNbezLXY1+V6q8EKvEK91NpPdC9++tDYS
LAucda6gVZt/NBX/s7zsldryNBjFm7Hkrx6h55PwHvrOPLBhr3zZKTDT61uu0Wk0Wfrk6ishe3Sv
aao96aP9b0yjl3xW26LiWdFE9GGTL21APY7m9q3N1HVZ+avrL1XV3liK2SYUbcPQXdeOlE+FyNWp
2zqL0o/dqeY7yF9Gu3JvTqER8Tb0+BpnaPcmscVabDUgkRIv5Ev8zIR5m3Pnr+XYV7L5ahenxCdo
/zjDtHHKjkXBIn81Z/1naeKvzI1+2YME1JzGZtDftxnAV33VPVHZWuRBdjaGv2mpErBowEDsoQqj
1gbtIeU+6ijA3CxvfX01zhLwRjJoeGQWcRdoJDq8jIKobl/mWH+lgnxsu/ZsEmR80peC3P8pnih3
PE416G00Cw9xT69fWtGLIbXzIgtiDFaIwFm7nFkD23hpcrAsF1fzMIPNktBS9P/6SW+CtTbe02R4
jKviVWNKijowXqSj0Yv2gIDo6JQV9AnChGA6b9rLScq+D6Iy60LLQTaZ+3UMoDU9iHvFXg/JCzQg
csSmjK/LRA8AwnS2nH6v8jn0QBrdMWIffUXblnuj6ad67Ya2KT6o8Fjca0gWkr+9Yx6aZNyAFzvN
eGb8zuoYUfT6zpmh0BVGtWmdelsn3slcYbQxsNyuekPKQXaqnZG41mUkiljRyiB8Kc99tsv50uXg
8NREMVXIB9Ni8EHMPA5smlk4eC/jABhn1KLX2rmjwkUZWGYOTEa6R8vWWp8P85/yihP+IKpgER1m
RRmYLPWZtvan0bm/IBE8Dabxl7uK7P/5ZXb1i94NL1UbPxJGCn3Qlmfd6zirjZesINlNGAQ0G3ij
IuCXmTICz4pObdMenF4jnXB0vj1XgnX2ThFRdpCC008wK5whhfUss/nH1s333C1362AHwvUdITLe
h/Ql0maQPGoOLV2+RDS1Fm9sMGJ76SAl1oX2O/Wi4SGSFlVn/QwiBlp4dE1mQVq73c4hlLinXFVh
0Q2XsvTOABcuoAk2XjXGW8heXCxKPdZOxI2d7axyxOQyp3zC6mYMFgj7uvjNnX5ntuLd4m5M8/U3
go7dRE+pQFEkFflmqghcd5T2QVaPT9W9cUsTa78M8rHhLffpk8FA5867PRdnabTPmTE/eY1EzJ73
YBS290GWT2lxTaLpNKQkEU7etjWGnY5ZJartzVAmp144j/2gv3eR+dHYxq4p1qPRLrTyFt9tUq8P
+hzvqVA+5bpcM9luZSX3cbrsrZjaNyo2TR23QdeYZ6Hl3ygaD5YZvSCYPIiyt2hc4x/L1b9Sqz1K
Y1z8YpZvpsYJP4/Wa+Pqm3Is3yOH9U4AZi/uoL+aefZXw6nxy1xuNW29yb6EyNG6vkWLqFLjEjcT
4Cbd/GQdlzOn2JZNfDWiKPVNSVvoWOqtS7tj3NBjeYTJO3PGj5K9j6p8FCv0pRKUHMFUWFJd+31u
i6+qMA9uEm2NuTtW1rqJCnLwdZld4TXQascw2tAKkQEfelkeykb8Vwn1L1niPbiS/QhxyfTiqyN4
r7P8ZHrtUd0v2XuHFseP2hQdO1OeuTZemii+Fkr/trzq4kl35w3DIYWU0OQk+0hwQi5ADNGan91g
0m+hrpCjeOjRqauVoM20roO2XyEQVvVPr9TOzNu3aoZaGXPaso3sTMTYDWs4GtrVst1bOut+ib8L
FZRjMPbaB0N6N2rZ41wSfCIn41tHfVIIaDpdbJQAPluqjdG4gSmqh0Uyze/ip7oaw7WBA9dab43y
9pWK9K1lrl9V5r7mo3tEY/1Y8iYUdnXqHLoYsjySyb462fALuexfadj7RCxHtr4PsC+RhVPEyntU
OvpHlO07q7jXZOU7lAyg2lYVjJ0MAGFydk8ZrI3xPfNgY+ZMuHyHktHRskMs4bxF0X2aaWp74J3b
kaoPKuzjmg4vXlxdjLmlDI/5IRznymv9ENvTa1UQVWtRMbqF+x/L80swEzZYOhoapfWSZgSgd04d
NpHWBnWvvTaJ1wTI+QeVZG9GSdMVoW9FSxEMTXHukrcmjvZVDlZUpfsRQ7hGgEEg4zmsK/1Ul8XW
KxAVuLcY14cEXp0Qql8pmWF0yjAznP3aJJtBF6FaBhAg1suK6lSO+R91a5gX1dFFa1n5l2AavDLk
5nwwgWSgrl7v+RHOUodWYfd+nDiPUxXtIaSA9gM14Bq7VZtiv3biC6SpLRlLPE/2rY8Ul8oclDmF
zCx/Jukde1t9GDleKhlvRONsQH7y5XrtQeb6A0O6TzHYT5mlvTeV2K16tWnciagWYNxmsW8LrErS
8nYz54EflUDBiEc/iFF+mjG0QVM7VIXaWT1xBUX3bab9w6iTs14x/qIpHTf11F/YYvuCQ3uCWHVY
cA75Y6MuVVTeekecPZjL4WjJ/eRV+7Wc/5QilV8zD23t/NSih5oizgVAAhAji79k9r+84VNMo0YS
APWbXQ0Hg6g7kaUvpddfswpFkhIxWvTrkLqhaRgfg4peBQ+JV5WnO8pz1HLO2NW51aYdxOZ4jsh+
t/vugvrWoLzqx3jyNpalW1TM5T52quNgDP+6cvmcS0oQE5Y2ExjN95p70L5zbgsN0REhzuymXVwn
N3ypPzJ/Re3YQq19LRQXWl8twahxgMfrEZvFZko1AqwgtXAm1xRB5Wvp0A7Xre4TxHxMjDLoBFX/
4IHa0ABcZgqwXY1B0cnHvVLTpkqdXTOv40FS6zHm/q5KzremohzrYWR3sS18Hn9OFbtEEEVd0L1X
KdPnqv9VGo1sHYWUNudu4IeScXqZnXZn9jih0MlkymE+4IlCbwy0WpL2KsWT0TXviVt9G2Xzl5qQ
w8pOR68034H9HqN+DobSe2qKKAR19KdzQBZNcwNgevKK4pI3+VNJ1E9WDbtBrJCIvOR74Be+GTRx
EGYmaYMlj+6Uftu1c/CMdpfUzU86FIeh6/hbTtvr2sPGJos+SbRDngKcBGCWUA/IZLjmzvDjyjIs
RXyqom5DJtHOzf46t0g3ekGgrOeoS5vLf8usA2rlDMWokefzW1O4z9WASq/0HBmxlc+Z3UOBdOE4
0TBwRzeUBOKX1O819DLr3bWFDGpjCu34Dqj1+jGAPxoiAgE4jk+mUhd3FgcMfaBSk/SjGad0Y2rz
YTWKV6UZx8xpt5PJSW8u78WsXQ0d6UTgvvZzSdB31sSP4OLbO7wDIFQ5g7Ztr6LpvpfY/nQW7xy7
5PwXKebIGbaoPQOHtLxFMVeVT+nY7aN+2JtMOJ1K/DlJ8tjXTuF7YhRnuMEnVt/9NuIEwBKcRFkc
enfuH4UeOFAd82gn8Eh485OawCuOTf1A1dr5XmU+R3M9+Hkf/XZ9waAtaZjYdNOmLJiSOhpyvjQf
pAkRQ2n951h5rFekMG8hGjwtqfYzG91lXeyLm5DdRlfHIdo89dV86NS0g2NNP5CmKAHAVKDUTAhj
U8Lp6RWH0dPOCVC8ENwv70bkbos4ExsnFvt60q8m9Czek0cwR9fOWg5mt0CHaCs4TLP0U6suNyuH
5+KVb5qXfnUUqs1CbU7ON4rViz0NP1003IviZJvJGESNZ6c+dE2UffFUGPmV3GDfTCDTwFn6k8B4
mP+qnZrvG6YMHaE+sU9ndyhZXfyYtvmLbvXbpChC19OfLWT5TV3x/ZqJ+eikMqwM87ucvgEnlIc2
ck+aFdPJWfOW03hfqOynhrYWFA72PpffCMO3ndECqRHIG2ENPVxxSTDNCa2ZscAw4Y9c1pwPVGbu
oYFNbC3p1bIGvqtkPmlgBbd6xShWSucrzr0dC+/fq7suG6Vlv1qDGap1AJc008GJEhCdevmo3HVL
K7T4ejUfYz5e383jtYCMpnvrNomdTT5pT0u+bNtyPBdrHZZm+sBx9yQbODAxZ0i9qiMAt3wP1+Nv
mpsNWJctkKybhSZirfN/K4Wr7+qgZBNbUYwxfILvJdP40/SiByCutq8rezvpQI96nsG+8/i6zDeZ
6OODkEDG8wHdvhHRJclYWm6a7s6lkA+dQ8ZlOVHRGJNzJ0BW59goN3Y/vK3SCarUPbENQvEFBew4
kusNeOd3MiOYZTrKMJuZxcZNuQTt+gFM1NWraR8mt/2vtd1wTozdUtzr0+qVbLinyq6yYM5718/U
TJKj2T8NxdBAxJNNYC/Z02JkbtBZPFfCBApnq+SxWI16G1nOtRpdkGrrGdb6VuN/1tQKyKi2XM0p
49T2EMDcoXzNmcWDpT05GPT8hP1pioGbaJudp8YQf2AWAELezAWFkylpTTsNymTD25qVGHOZJ1pR
foIkCGDKPIxDfOva5t2E75UAYA56p2iQpK297YGljcadQmqK8jTdcJ5/muCTDx78FReIc5AL/ZxA
XgcLTHZWsnBrCjwFk9Ps1lL+J+buDSpZE0CecAOgf3dsb/Twf6vaoEVQ3pb8CTLQqY6LfVXORkAi
zMrhj3C0uhqRVpGfR8CWkvbAoNbvp/EXnNa6WbLoFEkR6mV+4m07j20SOshNvHG4PDWXOHYDuG/6
ORfagd35bZwTLMDxGiacyhucfy8o47d+oRlYcIFRJ9chxHcXpKt6WVIT9I/UkVE77ZBJzwq0WPtR
uQr7QRz63N032bBx45owh3bfzVwynX3A9PGRMs+twFn5ruc9gh+/eqLZdkbyilr6B3uCNJqZTAsr
EvqmKSWQHuLGYZAXGDbam1PZ/2qUhUWt+2oSoVm7XxJKH8+o9ZT35qtpjH0QM5nxrYnEaUPLQzvr
3hbAimiXXySklr7FzMmHBov3cDwP8IkCVx9+VBV3Yd6A65LauGvHTnBnPIMAvQ1Guc1WZqyqeXA1
J2SOesoqz/7NrOU0dgxz7Prf2A9/Nr91q2een6/rNfa0ywof3XbGa20350xWF12rH2cOs8UhSTqe
nGuxkGrqjczRIOpRKdUPunwqvCRYRL+1Sf/fKPxTD+u0nrPW/awUcKfCW7JNURpHphx7YTROIL3E
AijfvFtL9gvNj6zHssNbq2+VB9rPkf8wpuz1RPXMlnpMkNWc7FOLTXatrLZKRkvgJjy1bYaBo09Y
Cee+RvHT0GhTAXerMHg+lLcxQDsacefsMwmXzhvKPJhx9JDouGr+lMX7Vaxbh5EdAEtpIjZWxZaw
gXxjG+Z0hHG9bmaVRHQk6lPTxWmw9Md4UYSPz+K5W8aNFdv/ga2C6dpEJytJgHIPx4l1gMRh7ou0
5ieauc8S69dt8gerbI9JPgRaqm901wqpAIK2bvpn2icGVj11whQrgNfJDcr0V263edCN1d6zkw9H
Jm9TNxzMlqJlHjN+N5Xjg0J5tOp4ay/ldjTl55JMR20oz61Apeiici914zaXS2CMa0uvFyOmmTCR
UrNAjre+K+5JOyp3XtRswOhWvrV8LZxZXfGxcuezR9cykpPZ0V6sT5C5E5g9KI7dwKyPlZrB3jb3
kb0YUZmKUdujZl9ZIWWWzQC6oP/odaeDMmF/5vNKoiujcbTrM34TPrusP6D5MXLoXLlPqjJkMsSZ
gxScaea/sauezGgUAbZbSFIg0NbREn5jDKDMVyoeCwOgn5hiAxtS93EffRkxRJVp3bXDdDTygsp5
CZ00Oq9GZ4Tov2Fk6pc7IsJO7adKU0YI1dQNAf6CPuupdqT8UGb/r+LqRBD8kCuenDo/u+v0koj5
11zdm5RMVON2CFvdvgFArcLazh/70rg6lRPEscbBjBZFGFAziZMn56tjjp/jOm0dXB1xPb0AP7vN
TcHgxgQWprTZ3SUAmL2o2lB4PThWCS6R4VnQjskGiBQab9JgTRvzwDbbJ8jIx9jStveAsBi4eVNm
T0KTN8FY3+9pnQKl+KducW5msv66SGSgAa9ry9FSdNHBnaY5rASz9fQ+iEkwVwZeWzDjqlpUmrQA
bJ4xSUhLeVztu5utlgfPJp7CmbrnaGw+QSof0UT3cVYxt6NlMMTJGbM07I1GP6yYXqTqbvXkwlG1
r/ANV2a8w+vUWCcrX7MwHsVz7M5e2M78YUPGmIr83FAMxoO2Dj+rlh+mnPnPcp+0uL34nBhOSW5Y
v7JrCHkiEIva27Iu/NGqHumwb0U9PIus2QkxXYeG4kpQu8+9CwNMv+Vt9CgpAkkChwWrd4Dl6r2Z
TMZB1/ONlla7VAKHllbxn7MYF6vlx+LL4j59qiqm/bl3N5rm50hSMU5avcV+HhPoJ3SuIXf5dmHD
BbmTMQVfRYsfomzYAjLx79k4D6vqe5Cr2g96tz5zuMZhfv+VjrGzd+GKBsZMcWX1SxdmNddtx+u8
mc2sRhbjJbEtC+Mi1gvF3wZxZ5A7VYjAAW3W/usYACwSu47yLDdwJvsjykdItQsHXvEZ6bb07Uwe
sE/Sz+kgoFVt4XQrAJAt8X92lxqbUehRsDjFV5ZrYg/c86FdUrpLnIqOcDZehDi6DLm3hVDBPK2I
N3pqPieZezZatTdRxlybRWtmiqesLIIKLkbM/BHj5Zc31Ijj+o66SQ8t4LyidgCgQUYMs3Jm3Cix
FsEXs8bNpHd7p0v/HJVQ8MCmaxVipKWyByOxH2wy39IsgWypPQLee0BYO8OxoiK0n/H7XRC7IYaP
ap/K6EEUU4ldRd6yKmM+V8qP1mNfTtb0zFFqxaG2YKIxam5TPhvNwZSG+MZpZrS6DfI4flmzKWgG
tp+V3u6ddcIa4RkoOfRsbtH7ab+gVwxQkyItvxT4tYRQv5QZ8Gzd+uoKLLZdlfGDTe1BiTH3kyyq
/cWuoYv30WUo9dcMkA9XFSm57mB/w9Z8MdaBgsll2ypfGQbHIEBFRHCPRj1zR+lMXXyyYNcGVWVb
m3UC27o67WNj689eVgeN7qHG2bDbwVESkhTgFNzjcwtTqw/JkLWxJEYbt86PPIZz2JjX7H4Y0+uO
mCvnnVla3UEfSobH44epkoPC9KAz9zOt9FcBhLNanUlI5zDf4tusG22Da+XY5AZ+2ZY7qzG3A8A+
ldjfWa5Wv4BX3OYoZZmLBKEDReVmqxUVvErPzSAocTjJFyyBtynV/1ymnqFo6p90RWD0TMi/iy6O
bcI7wAPCr64fjm3vfbeW/IuSZN+tbh4OJe5H4TCjLCGu65rxHHvT2emaB60LG1rLQF/tRPlzSu0A
oo9qtVk5FKDRfpWuuNpAOOn0/DxTz12q3U8Zk1yF2guTrNW4m8fD0iXnrDAfLNdSF7SZfzSduZ/R
jxh9FhPb0wUw/q5t3u5diTQqvaB0kh8E9ZHKHH+h6quDjrRoNhwQ9DoNE55kU2f4cL3Y4M8wWRBe
cgZU1afqV4OA3/rT09oXdwY+IvH6FtW+WLqtWZDmvdgYQtL4n1HNri+BMzK4bXaV5+x6d36ATjP6
nlmFa5oyaIrqs+Zwr07L+MbtbG7mzMGi294AjiFmqz4wvPottixitZEo4y6/uykG4pvn18LVLlk0
4xp3doPlkECckalrvNmdzjCp8g5Zi92Lh/7MmFacVYMRwIKdaOoLwtK4nEs44DWh0Gu3HquOOyaz
jNCMSgQ2vNvMyIeblYjmGTtj6esz/h7NIDKafp59wwVwY5k08cEF6RgMhTXuosmsP8eoX3ZJJi+J
iF9sfbqK9K6653wZlkMusov7117Xjpg55sCTqI+OPqzoTt5z58wj2Kb22DN70ebsms4tV1063qK6
HDeF3Z6x4PiDo94Gx/hlVmAeGJ4h/DQPaWsDupXmLWX2Emg25rrI/E1t+eeW9Y/RWR+jpT+PBuUV
LZMT5rXN2N79y+NBYSJuDObjNhL6ekllfHBG8cvZ5KKEJ8fBybZONPGlLSk7EzBUMUshRMMi5Y/O
HqNeMmPIMN2kHdYXkvmazvh0IH36hoW/rdJQBtfcPA+jdlRLteCzqrark+8Xezw0RLDtizLfmwbX
Z1cO28xZtzmIcxjzT27MvhRI2nhKfqJRfhRxx9KZI07sQYQjace0vP07y0maLzChMB8FYFHYW4Lp
T/Mwhpntbgy+YL/G1+BXyBjchHsD8al0rYdRjVhZ8t+OVS/H6/YWFeNkusdcLM+p9PbJnVobN+KD
cu2w9kUddAyzZkh1W5m7oea09otnaC8Msv7TcRbLglztIsJ2bqPdDesQtIk7IW+OioIxrwOg33yU
BEkqdaMX3H7YPqooDuFq/yyrFjC1OgG0ZRPRQoero4gJZWyco0WcUqVD7l4QIpQQp6Kty1AofQrr
mcMyN4UWxMyunoXV2mGsTy7u106n2i3ScCaqb2t4JiToNvowHO/mmOt5TPVnNcIJtbtblna3dvH2
Rg5TsC80zYejx/zsbisrreeYMWej5H9t0oRDnFTE05T/uWv62Nv1u8nvOTbNk0Ujx5i/eJKuxzg5
O1aO+ukq83WiHuQRczezdB4ZhV3Yv4Ppa+x5F9grWLKtOZlbvMCHbjS+KU2ukSyOzKd+K+wG+rTE
pzSbbc7oQm47sWjh1A4k7rdLWEXGk+FNEG8pEVMwxZzdWAKLe2dlqeaalflB1V4fpI6z0Wakuyov
hJ919/FN1P03mQ2uDmDPcMCrkA6E8yem3mH+bOTLZa6jvZbrr8lMW1HyKLJO+6yN9bVdl1vc9hzx
E9tps3lOy+UVkFsa1BZMcK9viSUYESGidD0Ifd7Gyn3Rmxo3OqzrFqMQprbo2W3l49LzSmdWh6pO
NVs1G21E/0iTwtdkClMBeZTjYtqtLqVSdu9NcwTezZS76NoVlZ4LJcuojC/BJGBjGM6zK62LmPkj
8FC+dQgTE79hjGOPyRx/5VC4MX65eAqJxVgsN9/1iwkojCBEvc8peQiMnxPGuFq3Idk33gx2dplW
770nHCdyerxlMfslmBvmTN/Emnuwc0ZCrfzFeoDjfc3aUzOnRejdCRCunu7cgelDopicN5FfxxFV
092ADKB7g6Glus/0cdcRF3ZYp3x6WSk8wxR54V/FaKStuu/Ka/Cb9o2+99z/PNNZ4abx+zQ76znR
1EOW2K+mtl7cWHvVclzupUduj2ytU9yU+d1b8iadHhT1qNxASTrsWjcdX3TzHlA9B96gJubvWunL
2eByqspPZU4RLzEAvr5lnYfS0W8wzJzKiGqQN+Kfu4zPzrg8ug3eXeUlNxNTqM/ewKXEMhI0Rfdi
zWkTtqmdhY0G3zCpvG0fz5A9lBoqtnCsjUA2HKTrp1ULgiXO9gk/cDnVqDsCQpmxGo+Jpv2ARAfB
uXQ3M42srTavEmdw+1clHW8HgcCh1li4Rmz3i0Hhx1wTfBU1smBamLhBhO9tqyh/a4cxvUgArCfX
mNlQ2kRbr6YPt+bHdDF+iBTc6G1fgdyOPmeMRXjj89d17nZoXIgAyCm4NKrJb8bhWheV2ADjbPEQ
z9pFq5nrmbNC7WsoplHH81g+04xdHNO76Xr3WhYMEVJN3Kw529krKXmRt/Vi7zEZeGBXI2zqaqcl
bDKl+tkrsXe2yaFI2GIcxZHr+9Bk+dNCsWtpw6Yu1zVwzPqQEyjWlw1VqfRd/iuEO2bKinKp6K1t
Xyd5aAoRukO3iSyT5y6xD8WQXLLa2NcpU/u6TF9Y73rCPIkuJaZQsmuAKSf9rjVjDuTgPkunlr62
MIKsnX7yYwvldiguQy02sa74AqQXDg6bIGqWuFQ16qv6mI/lYcWx3LTR5CsrfdOL7iNNjWPt4RqF
j+BPdn4aJxuWcTaFGNn3cmGNoRQXm0OWUbKIQ2wj59Qttk3WbPU2OuXE8BA9ouNPSW8Wbi/KvH85
HmsbGSPoJz3bmYXUQcrXnI5Gsi0U+LCUiVbgieErMeRNORneK3HWFq6lpM12HOC/fcJ+s0hnQEB3
q4x2Ir704I7ToYtiHHq9Qi7Saa6AbmNI1wjaOxhu/Skm4ILUn9yQQr0WbA+5Y/6BB2Lvpd6jVUYo
YC2NCww2LJ4M9Ipl15Z0Kf16wDDwKL3825w5CEwxvcd1CkUlMakxWZRx55mjhsBdCIAVb14XSCN9
Grv4j3WncI36E/8pi2iq3IOBDCILTVvkzy0QNeSB6UXYcxVALp42jeF91uanM2p8gMQIlOhvswND
nbFVY60+Ov55ZTub84aizeVnSeOta/T7qUt2leH+i7UcG4r6N8ZLwTxs3lplT6ohP5hwjUdAKc+z
0t+gCR9zRSiJ8KIXM48CHpgj28BM/9k4+x9nZ7LbOpBl2195qPEjwD7IQU3Ut5Ys954Qtq8vg32w
Z/Dra6lGhURlJlCTBDLzwpYlKuKcfdbep0QdZ18nHYINx+mO71AAO0vO/cbX3cltm4cCpX5htgA+
fXuyMDv0VfVkBlm8UwEAv2JRsUQDMCF+7Mq4GVy3EHB7cPQncMIvNFaKcnatLxiRHHUgb4kvNzRl
KzMng8WBRorg7eMOPT4LYKYnAGc2gJ9SkeCiY85lkvq9NGzfWci6EbCv43Go+oRJPrQEab8Mu7Nw
N6JjA79uy9LcVIiy2jaHZZqKJe1Xsi6NNlvpDlhxjLKOEz8DH1Ddodbqi///dZrSh7qiUYTbWrFc
N2K7ab8OUz55ElOpxDH4B7M4ZyrYDYxi7KThiwT7gpwtQ3Pv9pNNcRI8BrLbQPkdUpDVSLaKB0cf
uLyZ5fu/tK3+KoCIWISzQKDq3LUpE5xLVP1tigloLItHWnJngb68Iml+5bTekxzEKjSCXel3R+ma
XMLFhY3sawzW66Lxfsosht5J9QODzH3nm59pFD9Sx7FfKCKsxx5XZhw7W9ZXkMpapLRT1qbCDjpw
4j8JG+4tHDtGGylfBKyIxWro5Hs0aYQNd9x11nhzsvSAbC0WMooOyHjvtWqr9RwFxh7BGlq5SCk4
jVuvi5fYSI6NGT7Ryq3N1HiCgHmqLDoYMyfjNCTVZdc29toonCfsYl8NFpHeGXZVylCI7aCL0SiA
WlkdPev2wajqvSdcqiriF6DM5qNoXRooqKFlqPqLl7VXP52YZbsfkx5QPWPAappKcypuNdoQU1D/
hcynU4FsYA6Q+GW+Z3E9M0su5yq/aiuyF07eg8gZQKHKHZuVBVRgRbpbRJn14NcBYquTQ9QNEa3Y
sJxx09JmIKk2o/MFrLj26+hDd+XvLDS7EdsjK+VeCIC/qCE/R1BPQ9PyCNECcKW/OUXAE2s7b41R
8/kidON5WmC/WXVFBqrYm5hUJtbTGFW7SUZuDmeQex12PDUlGw3mdjOxRncwxnmZhd6TqRFD9Ez8
px11DnlWZrzOyuSiG7UxzJmxSvErCUFJ2uyEjHnI4/Bttp2zX1frsO32Y8CGtSYuNmAFvCYxLiZP
fvlGa22NHo0XarBl6NoV6fPQ8AUyI7Awr38kwnbZ2yZPXHT2RbL3W6avNFh9Pm2V8j+nyt9VMM2O
1X6ruXttiX+o53sVUVtrygImMy6tbJU674ljXUMIMSWDq055mmur3cZ+Na0r7AyJwVxooGM1CvkG
ZPWtRkXOgkgdBqDzInREwdQObCO5Z5m0XHeVBxqbjR6Mp7y7djs8NMhCcyQ4Q7z4d67Ns+NkRyP3
lowTcUShz+KRouPJs73h0aDO40Gl9qb2COsCqV8wyNjL2r/pikNw9uJVYVNBmIle1D3O1qZzT3YO
UuJiTW4Bx3vVPycYV7D7pAv+kn2mRuiv9EWnQIVCUMTTzC8tf1iGo3pI0uau8XQN7VL9YI3VxQr0
3uxSLslpvpsjMTTVahmkuH3cZlhFtXfIcnflUxh0AZK4E77m5TDg/AQg6ROz3rAY7oDZ59xF5XM+
WuGmUoDod4+T7m/l6G4ty18rO3+0W+PFm2zgW0awsDr+vgwbmsUkOJRmh3fKPqVh/iIKIOiwcTdV
EDib9o6pSvWIs+41KI0P03Q/cZUAz3Qf1ai/zBh5joDug0UeOISbu839Et+NsEmvJx8VstwMcZWR
y6i8D4UYjFr8ZfB+u1H9PfTwEbGBfDU4dPdjI49NruDxlXGMxvrYqZIOOKUri//0Ubq2zWJvSfmr
Y4RXnT5ow5uXY9s9KVjjtAje6DjXVZn+DZgxe9aME6RY2rl1yxL/0+lzGnntAXfkR4hUJhfiMOWj
s8xt483hO9TyOhdTnL8ZPQ4RP9CnOmqhSdRmqN018YDX2ZN7e0QQbnMmu0b9ty7MoxbiT1mAGlcj
a95UBFwbO4xSO/vimAKiIn4fLUxEQwp1kojgs/LVw8iELUldkKHa/g1c1DllKwoM2gIUf9A/AijM
rF26brgP7JoGWD+qMVobDVpOnBTfvSGXdgg3MHj017l45FqFbxuSjcSGuzStlFqg6nLiv41L7JCY
g2WKxs5bEXqMeQ/UFoeGZ2PE7+ESsSNWUXFqaxoBrkx0DBtjXZpgto7xTTFdsfeR2xnLoA1+8oTa
h4Pry+gxSOUdHvjshnaKdNTfTOUe7Kl/ELbxUObAxdK6+pmzVp59QAU8jDSoS4mmvGxdeWlFf+qK
8ZNVg8yoQCFwP60b27vYBndnVF3lxJSib8tbZCZvOEXJqFMephNmej2+tNaxN67pfDYFRIbFFlF1
nx8a1pYUWBC9ABdT0/hLkQftkmvx0mKObrzxwSOmom2tVztRZ3v0bjbBOmVXJIwV0GBFVb0MEvPQ
5LcsNUdIWzSe+6BHtdYj6UmVwWIGEgyXlY+1OM7WLeawMobRSsVbL41NbI8nv+RTHWSlllmW1xhN
1G4KEJDDHvioYXUvQwFoqmpr2vUxQknDqjksikZuC8c2F12pPrzG3ggz3gQFeMsY8JFVZf53bHAh
J/NO9BFuTvz0/BZcWn7qr0PTXbFsDXY+HnYACUsWZq9KL8OxzBblLhPuAvfGqdb6V4XinR6igDno
vg1NbTBkWLhhklLd3H3J7bzEQLVCFlmCUOKMzkH2rE5s/Db7Ql9dKjfiFFb2TTSUzEPoXTO3hway
hl1g5AdphiM64LQxZMh76H5SZ+3SMf+ac/OhbFlCZmBsXt4rrynOjq7FlKxud+bAIzj4eJI6CisB
Wr7IDGs5Y9O933Qs/q6n9zQbzKUTVNgebB7mXO5nMyUcAmlTVg4LU5qrbYxbvyu3NMyvTdwdqwDi
LUudF7NmITDLNFeTz54NIV4HLiU2RB3MKkdOIKGlUk/IOXs6wguzom1Ux88YU/HLKgaWwDG6yrAV
6+BaDum+tpl5yIwk6yLyFmFL3RjFUFSzh1XGs85V7FOuDocQnMMAqmaOxArXoXkdRb3VkbU2W/tW
Cf1W9/V3muuT2ZrNuhiGc4g9bEode2117nsTlGscosQCJJr6VkZ7O7SegeSm+x/1pzCL17QTu8Kh
libvZ0uGZ7ZxZI7nuGv7Dcg4DXIIQ+sPGBfajP8YZod+ziAIY6kdaMawe4OrSDCOk10BcuEn1mNk
+PjiM8ii+W4+MJ+1KnnUOudPVyMbeTYP3nz/TnhSf9QkbXol97NpRz96iDAVOFybtV9AVIp0OJCg
dTE8IuqTpH4s7ha4Hu+kzdiIewj/ivKqrduYB19CXQSW9WyWJBHco1NpiAis+moYfC4qPR7NpMJL
4hZHfPpvtuczsu7ybRPxI1WArDRGmzp3sxX15R+abm4jHFPotSM5WTwh+7Sasn3ZWRj1o354S0bQ
pIA4T7r4FPxGOzvNtC4cqC58pXaJ1s1yDplOBRZBjLa76QN5SX2xmtvwRWjnNgT1iOHR/Sl83dzF
1WPdMRBsm/d6Dl5lM5isfQsX0u/fMjaELroO+I9kjpy1O0QXXBlfL8tagZV00YKYyc/R0FguHPWW
1D2CYh7zk/O9ZLs4fSMiblKFL3Uqfz0DqLfhwvZp47LaeabuuHZl+WYb9Y1Mb29dEtdhOiSqlFNL
chgFkN3pD5+1qFnMkVJgvFwwJXpWme/h+/bfVMM+1dGdnlKjeObf3wResMqT6yHBKMDRFrLijwp5
fM97/9DPzNmg1/fsuD//t6HfsoZjZkzfaW8cdAzcWpXfRigMlB3nVsUTX9h8RSRRtwTAXeE4ciGZ
3X07+nQyCbxE533VKQaHdtK/VV3BWDjcr02YPDs9O2lTGb/A916i3vvrzN63kQUvJIp8ZKBHOcWp
1QO80ZozQHrwkvFLNcxMzI7eI2/SjU8cJTJxRc5Jfm2Z+CibVabZ/B0p+1RkuHbtYmWX9get2Xdg
GCfbDvANpG9RA0AS5F8FIvXdNf7amiSqzKV4SelBZnz7wTxTf42YLKf65rntgXUoVwNWuh4EQ08N
x018oNAbezJG5D0CUMyCLINGiRfLsFc+25Z17p0Lx//Jh/7N8UZ/pR3n04BdMRBguZbVQ4xbpR3n
99brV+2EqUsbICqe2WEzYUowkyMhs24d34/HiV8+imIX53fWLyU6zmibJ9ehzygr+1AnObOm3P5O
hMDcKh13NeR4FLIWuhzBgGEO1H2Muaqkl01Y2l1AtrN0HkFoNB6x8qxtkBYw9UNf1+WqEyPmzM67
mNpfQI2+j02Lh5eeqqu6dzTw93CSR22X7BP3uREcv19NjYs/tr34CTJecmXD56OL0yWdARDBwY3J
O1fGvPPwJGI8PXbmCJ9BMEkKjoEK300fXqefh1Q++kqu09De9/XwE5bDpSmJIZsxCSt/lzvUEb6o
zc2UMuFR6V4Y1YearVuu3N/Wtp6RbL5CaK3JQ2qDD/hujKihh4lsQBe8dHRpv10SnArEUiZX9VXE
6ihJJAjNaW/YSbYISgaEvoF+H7cGli3MuA33ZR/wtklQyt7imvRaENosRQsIIhD4EZqRTI5thYJA
CEa+gHbLOMGjFx7NZmkHTYaWGF006RtWam36Gpe0RQ5zQXTEmsEKU5q5JkemDmmZu+4y5+7B9Oo3
LSFc4BWgvrN9NktyYZwPW9GBWh2HY5m8pTmNh0y7D/TrD1ujpZnli+lYlzISl8GzvhVMuqXnet2q
YtuJieGXfHRCWrcYfnuSwWEo5xcooL+DRrYF/eji4NusxKmP+/1dEyWhZt/PGFE6U28CRD9gg4bl
GD43uiIqZCGKjCFdGTwI2T87UX6ezORmxv0r4++Nk5hfZV9uchJs1l00/2RmtvN7Wh9WojMftZJL
mJZrs+uehDI2YTWSYND+WgK3uQyFWjhN8dfiJpUeOodVu5gGxW7uvZecpBBvFEvbMnbR4B7wimz4
Iq9Y4fjlo2kVFkogc42PriYHS1vlsDJ970WQdNWRmYoPt3vz+vJb2hVxJGn1WTsd3qCk5gxoCrRu
Nf+pJvPZwPLV8Rp3zCPuzJB3KXqpVzb2YDMV+cOcBs9dn70mMsBcEtc3o0fuSqkh4q6+NTkYYqj+
+I5zycj9yIAVeKzm7TxUR5hjkoQEszawFldmMWE86d7L5bCs6yxbmb3ch6mc+MbW8WFqK4YWff/S
u96bXyBhsRFz2ZshPmsRZ8xvsj8U5qxS48az6/E5TFqS+1vznRLX4RHLl/yzJU4YmvIJXqKJebp7
CZIctegqAoPxwi8Tqrb00ERiLSsXklwa0PveYy+L77yBjUFEvBmsYYExgquKWXHrWHWHyjqly6Ip
6oMDrHkg24fMpZTy2aBHXWfNsO0RVyrSJRe8D8l6Zo491v0zjOlRGBBiXRG9mhLLMAFP3hTAyKDd
ZlGWryjj5WYsgML8WbEztsBv1U4Q+9O00cj3kB3OHjjlacQxlozkdqRzefId+8UcIYn6oP0zNNh3
JnWxvPHdKrsXF2uXaMSSIeel8swP0eud9M1tHlu4Pax3w0p2dl5dfGs6p6WL2Sn/GedMnooxi3nY
jdfe7rHxjpjs5idhqF2e9zbvGIQrJpTfzhXrPO2eJyZnKo0PvaCT9IuPKITirGXxmUHdsxApeG8L
+1By0tEA8BG7xZubgPcFMWduYDkviTZPqctSaXesGWHmcbJtnIi6ud4GgypOUyiadQDDOsbRSpvy
rEoSFwJBk2gl9Qmz2jatYDHHULyYwXQdjfBNjP5nMNbJZkyGvc9sys3UVnnpO/M+bolC3eaqujpB
9kfEfLpzg4M0LE+9HaI3wP93qSLDpaR8lxZpP7kawVmKrV/kz2KaMQu7zkLnet9p67sb4weHMRGo
kNvxBeTrYCMxD010A4Yg+hRXmIt/bCyPBW6IhemzBi5zERByghXFrH4Gx9wHoV6RTPo6N93Z9ynf
3aKYgQfCP0FYPOgK/51JmPMs06fQy6/2dMeGQgpR2/otB2tnzeV4x7suZpffpv9GoZHqgY/hLJ6x
R/GvaaloMd7DXH/q+3TQKV4cI02Wwqi3CdPxwsIRrvlqQDBS3vQm4LvLLN++/96m5VsvYY54do0+
ONA4r3m7NuUckzxi4HSSwR3iEOoy4alaRAwClhnySSadK7lEL1Ryr6NjfpvGvWUbXAJg0/Q1K6Aa
Bs2RnD5hA7+wA847tz2JDlNO+452NCEJ+2fXLX8Dr/iqXZITbMfaT7N/oyIP1oGuLvUIHG/4ehV6
mMWHzvrGcnlJOqrvQdWE9+D/WBopA/lmfJhIZkReAKXNPejQOviemPGNhBHStacTil3wGbnlvqJp
V0Zy8abwIZ6CTa7M77BLHs07PjwGKzXfJ9LCAg+r7SdWVqxnNzjOINwGp8Zcmmfkr53tTl8jWQim
Tk+DDD/9LABpGR6rnAR7t666VQ9A5LrEDbT3iS2zA0wjyc7AGsPo+KLtGOLLa28ZOjLe4Jjt4fFL
Mbf2Q5HdocvJbM7JXD8YadlsQiZ9AR7Ai7b8R0ps7kNO2jJjnJabNl1WhJNBRx84Eqv9YNcsPadQ
eKmVuExxwfRY9Q8Ftj5Ojfm1k4lYWS5gbKbE39wFbjSmP6HUm6IQz+xA5cAbxlPA2d+yd2HVWgip
gdN/DGCbUUVWgoXES0FUjyDtAPYsu1GrqEvWQUE0h4ZjcTn75tQm3up+30T2Kra9XegZ+87CL48E
csoz9yS8D0z7pJmw6EGn6ba1y5Udt59ePF+dPN/FOnnQhTijA25k8cdU5aFupyvfhqdGDhurSh9D
5suFEx8sP94PI2a+mT6JNsI54Ul6mJhBrAzSBTdZXTy7Y/7sIG0FifGV2SGTNd+9zrG++R2e5D4P
0nObRBjLs7UaYOnqyLl1+Uxk2mCoJVnIX2nQ9Y9Fxic3OKjnnjU+BhVqmysa9dSws3ujR9Jr8uY4
usW2wgLOcaGPBhDLYmgpAqKBdaSYkbIlekqLRA+kFtiHTrvRejaBovppXsYONg/soDdp5rchCm+V
J5Y5MWplU/2ajBwWTWq+jUNCWCK5gbVQjw0254GgRI5Aec3pbRfEfb6YBicnXc+d19xJV56HQAPi
hfZJN7yaGRummUebdqrP8YBZegpIZsunh9Dju4PkuYB03fbheK7IDJVOwJeTc862jT9+YwGRxpxO
7lmo7JGkoGPZYf+lEasKHJmMOFrQt9pId3bMqecF7r7oxDJgB+eqFjNnIsiHkW3Trn71/HzAfBNg
NvUuU8AaLlinW1T0uyAfr/wlW60gA+faIT+TDG7knYSz0mIcg1+FgUbEzl5NhMIIGJyG5qMV+vXW
tnixfttuKIWQAmjKxvrCTfjoSnNrzEkF/Ug2eTjbq5aKBQDjVJPtEyaEGEasIPOIoKzRO+twAHeS
W9MKno2oW+FFJ3iAOx/nVPDY5O01kaIi63D84Il80bLbuWN7vN/300yEd9o/FxwtTdu9DhGDyl7r
eA1Sh3PGs94MEriWiDcG07k23Pk1L9r1AfJAFhPE5TDMGSioac/gc+LRwuBEgbl18hCd0/4JHPFC
eujVNADGbE0MffHplO2BI2lLr7sNJlYG8YT21vDVJsNaZP4rUTcf5V0CtNPkNLZ3PTYbSVsgSI45
xEI56gGi6w+hkvwuDZzZ1voztaN90qTvcVj95sb8WXs4ED2e+5Vvpt/5vajpCqgJowmaZRLDWwch
5GpW3OeTWbFOYnFM8+HE2/pqMGOKLIFRJ7BI87gfKgnWuvrBib1Xu/I22IgOsVtvSttca38+MTHE
TZZuQgjemSyvjPWoC2klmyKZN1YTaJI8JQp1QOicvZ7z8XVKcVG3/VaE/nX0vGPVTeBfQdOibiTn
HiVhpBbGLW6fDfi4ZVPOa0CFRy28Pbr056iKDTO87Z3RoP9jiD5+F0Z+VrP/1HiscQ4FCXN9fo1c
6zkf/LNWPrK6+Sqm5u/sj4/K0p8g45vRs0+qH3cSVSzyGMKqtDmE5fTuYH+1Iq41IHX0oeZmdPEZ
vilbTTC4kQUeW4irhXqpc+KNELYvOonXBua/uTfPd/EoFc0N4HwfjgWDTQ0R1fNlwDZKjleQnMku
hr2pz1MqzkiE1ZLwyN8sTi6K+opa4IOGja/LJfNJB42TdZilJ9R+1B6CcKdx+mtp92qFDaEOjvuE
v+0mrIIarty1dn1I0/FpxlWy7DN3gjLLHjPV7GsBfEqGzDmILfhWH845ZVrPy/nx5vKprIYH0FOa
DN3sBzBpUvTEwosT7F6hYS2yLPtD5gN5d2H9pwmMqx7EU9iR+ystRn8NXpc5yMjUICkoa557R2wd
IiLICtsE9v14EZa1TgQCQReTiECKgkO8CXYCQON+yKkqAneZjiEJppjJ8iJeEjrACgd3h3gXXwIP
LMfIy3f0sRN+zUvMfHAS9RISEMovplrLRQKjDKO4LlO7vJHpepBwZk6EF6eNyQstg5B9ZoULHTzd
53pvMX/wisHht26CS9sGt9mmh3U7LDiO3Pg5MULVdKqx4KoZwnSIGkJRLYdgjya/jkI+zVFCZSol
SCUmjJEwP6Z99tX16w+LcQQ5bxQHHR4VBdWSpPVr44S0GZaC8I1Zahgx9p3T99IDX+4j7I8MPeSw
V2Lgzy/jLz6Ur9LTX2EhGRval6Qc6WrBoAnyxvLQ/WQz3bBor2r2jnXFZL0KxJs1h2yS5dOT2vyx
BTGK5JaHK0sGwYrAyU3VdHhXZtqoKJceomz5NDI0XQ1Z8XcQPiX/vSXj4Qnx2buv05AgL6Quhvew
+qNruNs2kysxxvDswcGywwNBvnAk4ZnR4MVziL6amR/YrTolcbEUOEX2wh2OIooHBleoKKHnu2tS
S3GdO8/lDH0kMJvNCXPV8NaMwVtbSnQX1CFFmohCSw6N1qWWEjvhjOc29Dn/SgzlIVxIK+RtqE1/
F5smeVA4aEoNtq32HrmBx7Ee/roBoCXHDFGO4533V9NzAhUddvLTpeNYkQCgjyxXixYmOjDRrSC7
HEGZwSIJk3DpTFI66ILMxbrOoX7ifqUcf15MjWM8aJF/x6Z4T4qgX3lz+F2ACmIof/BbtXYEFho0
9NDgwQ6IFowaJGq5dqVAV2Bhk2F+DomzDQjZsqXXrPOARLI0Co+IQOu2Mt9Jftp7JAtX5bxRBe66
YQgWs+z3Y0vgoodvW2tqACOy950hDw57B3tNsqh0vTW5VYhRAiqg++ymCkuskfM/KkJTaP5is9fL
fpIHy6VWN+1m2w7erwVXXwOPS3Tabmzur2FXmGBwsnr0LeOcFdyzgogmv7+WZIb0siJoKoXvzP1b
RdhTRyDTPZG77piQlKojx7PZtwjnsiFdxA5WVhqdeFb3SZcVzLeRtlzT4DJBIfS1+WnislwGtpYL
I24TNvTII3v8eKwKSrYpPbFosQQelGunQlnvm4DcXP+10KwOFOEb4Ym/vTY2U9I9VsXwbHXOAbPT
K4lmX6lFF5fBbGWZxzlSY7sLuXtgPB6iPmph4hrAb+ciSOjNK7df1oF+aeAV2uhOfQ2XyJkoEuK7
dZqsi7wr9uOgdgrfPlAIo7G4/ZBB8ZSTE1LkztHHUbZQploZpj4StPCkesUCp8x9FDLfRsG8TzL7
GdrpniklvsPa+JQxNfJUwvO2HTdZaW+dcVqrGDcO/OHZVg5ta/Kl2GGETjhcx8Ii0iJ3d2mdXTuL
Eb1V259TWj+GZPqirbZL2rFd2jjov0x+kzB5a5r8BjqybyfiIxFNy1lxKxkOSQnVdKvs9DlwrXXf
+h2adfdgdN4tdHBBB7gp7WYoGGPJF6+SD5SrSL5N8FYhG69gE2Emp2crsZYRwmTowPixfvjYaUpp
a8yX8Z2sCqruXPT1mzfQ6JaMtW0O8UL82lMIx++Gl8AINp1ff8+5Q78ESDqIjdvOeyhCHOx6Iyv/
MDr1Strhkt50HSrNwpI5oxuy9ZfVcocz/1+nd+NPOEPamZ36TJQsmDGqM8G0kh4Xb/M0GFQa4Z/K
GH7KyX/voMCWrdduCJH964ry0AbZ2o5VxTE6/VFyxCePE5uB5QnM65gL92hm8hdY6aTK9Mp+k3Kh
Om+BB3OHb6eCSTU9NIj5oPtiFZcWJtFoifSyojd7ZTPGg5YlZrZUfMf18DHGcl22oOeyWDOi2xHp
2/QELOclIRLink3tYbRM9hDMnPzzTqvwpu9BWZCcgNd07vkMgt9M02ccMeLrZvcaab4q1PU/tPcE
LWORLZJko8oAdFqXC6PNr8a9KTbCOyxT5Suw/7esyi4WpohF3NEuxnZDKRDEfwUZgkCL9icE6L6d
88eI6tgJ7jAtCz098w+2tEXnqFOBDllyItkgIR4akFTpEpyJct0YDdwWilxofOphvw0HfU5ksiXh
QSzMxL/GoK1soqm5znj6jdnbgdE/jmnxXugYEzwG+WXrexulo0OSmemK/4IK26sveUfpo/LOWXhE
hSV9ueVqzDjPJ5vLv3roK2OnOc8VsXZx1By8qGeRWroeGns/R/FmdlClp8r/6qP4mM39sPHS8ega
sDYWwV00/69TQ/ZcRspDrsEjZFQcrTr6SuuQbQpga/HgXqdu4lpzoTml+dJP/UcZ25smIZyyFFBE
FmwGnt4vqsZuY0SSz0Xt/NZNNlbWfBpjthodYu2xWGK0C0BJ71itP6xbrd510hPQ7VvPVUc93Tt/
09L5JZzlifk3LGxg1SgZ2PozwdCUKJFd4dtkHI/Pdpoe7Mh7U0mDE6HgOCf04xDOEyxHIPNNmgLZ
Mke1l15GNFUUko7hnGehnqPIhIqxfWy5TM4WqG77UsbPeRDubUfcdMG3MK+ya97FT1M/seQDz6ko
jOdYENRfZFSojBzS+MkecJkmcmasN/2QQ2XQNZb1koE24IBUm6y1P++O6T7072Pdce1G6qep4cM4
Exd1G761BIlMZn9PRh53ORYOoi0ZYFEFI7cAn1TmZQ6bjzYHuopM87MoaBS6CaE4t65KhTsVdSgl
vvXbhD4zS81bkVLN4ff6blz3jTB2coLbyFv6QfPOSBr91wvhw4rsFXHC54CZnvIaK6AvkUJEXTxl
MCSMqOBvacdNphDrpGLCJoIEs2mqhpVFluIm5Fn3R144nkCGvHKnmVOsAu7tZdtL56C75BnQ4lW6
7QlJhP7a11cUnQcKgRg7bP3Q9mgGceJ9ZSmRjs1A3Hdknto2/HER93ZFTXiJiQsxj9H9ofonvnkN
oYxsC5YDl2vlu19pXKOZJZjeDQ2IPEuSZ8IQjhelNbHIpWvDsyNETtCY/xYOHSklvvnOqb8Ky/an
aLW/NhUqdMokgbSSG5mMatFZNFvgr/c0SfmHJF/YHwPmoTHGUze5wc/g+R/SZ9DvTzhimsYgU8+i
1GQjXlC/l2b8QL3IcH90H7OcAnmM0qeiZXETjMl7YE96I2K9u2fNpNH4oX0ITaYPbPggoneoN6Q0
v459/VLW3nEkLN82p6/WnIEvqN0gBX86j1ejDPdUFAXGsfbWDcn34ALtEKvZkRBEM5Xb/dljnLyQ
MjvkVkHR1MlDM9yxJ8wFXNA07SbCVnrVOvtpsHn/m9Us//H//te9LP+wHymyCrBolabg/vo0xaB7
YfCY6Wn9f/rx4r6m5+frlpRx+5//Yf3/uZ1cS+oE5wa+aH98dpgQieblX//wf7ILSdx3cf2PH552
qdk799NiGDD8j8Nrja/+X//of7IOSfzDOiR2p+JEpVLfKZ8mfCZrsPsTugXIev9v3vh/9hv+YSNS
TYifZBdSsguHN3tadf6dOtmiof7f/oD7pp//8d4EdRB6IwzxzufM8/6S2LBoKdai+fVf/3zrn735
/7D6qJNh38RjIHfl+z1fYl+s0xXd0IvbrKeltaxWBtb8f/NeWf9ke9B/cXYmu20z3RZ9IgLsm6lE
iZJsx10cO5kQadn3PZ/+Lga4QL76TRHwJAMDIVXFqlPN2Wdta/n7P62hgDRV5oqX+S/dwb40uB1a
UJXgA+ztHVfDVHB519u14oRkCU5IY9DVkiyXEbehHIXMl8L/wwKz4YP013z3HRckS3BBQhcQBjoq
gpN9x40KToHzub6fb9pT5Zr36pt0mX+HF+ucfcyeyhImN2fDUSbmQfA02VQVv+vRP6bOxkfRV0aw
KcxtBRVvMqdOdBplJrcuwU6tQguRRVV/oWhB3uNV8DyNzUOWoHnUwseO1QiZL6SdSP7RomM2k/yr
PLc3E7XI2Io8G05rfQKcya54HN1Gy++iTP9kc9NVZBHa97msWUfSYN+pVFaZlqzsqrajqKfHRTkZ
wD0iLQws46VuzLvMcjxJhVbQoesgHUmNIcSevTaSU9YdLmb0/AVZmhtZGPPMtvVwfQCt9YoQlLg9
a3TqnIPTsrWl9OPo2AjrwjdZO19/wcoINYXQFJgqK89QICIblXtMMx6z2LgtivljE8AU4lJd5DgV
+5Q+NoX5lJWkBQrrszLZx+u/fiVsmEJcatMcbXabxycOte5ANVopbzjYKWs9L0SkWY2rsLaz+KTd
m0jHdsa975n7+Cjt85Py2BpHLHY8PdsVp+tNUde+hBCVipZNeiz38SnPOKMVcXtLHigGuNMcFMqk
dvqofS6K4AEnT46NHPPVvqI+AoZcWTyrVev1vnJi8+TKBbcffvE0zfEXCIK/gxy5ud6gCqOs/bc+
oN2B9blhbb6Mk3dikC50UxrWQdNmOFUWGpD9EWkb1UQGZ2SuiHDEut43K12jC12jR2DZHXZDp6iF
7e+o3pgq35Q+2mjDihu1rgthOrHsVpupwj0hZjTeopOCrSOVQ4t3rHTJP4GMxwVz3pjSa2HbFN6W
+kY+TQODVr5ooavUp+KvKfV8E7rhDwicDvSlPwiOeeuW8+baPBFWigkGZl9r+BjmWEQH6m+r/HT9
yyxx6J3PbwprAppDf2zYR54ic/ppw1GBh4LHFBUFSFHcmYOilksfiyWGsEIMGmIxRLnxyQ/aU8bB
SEcu4+Td4XpTlOU577TFEGJtMei+mqC2PHGDr9mebBzlw+K9C1EDaKtbfrH+zH9IW4IEeFB33AFs
tGsl0hjL1PpnO2K3kpLoRgYKreSsI/8wmocwH45K5WyM75U5aghBOJONrLfJWJ+4wgc41brBDELZ
BsM95C8kXcKNabq2sTKEcFzVmVPgLRbgqvgtr9NLUf2xqtcuQVPvF4+j9CUJ8PfG/QtNasvNaJ9u
fLu1LhSikNUgagHISII4fzTNlw6HC/27AUzt+tBY60Ah/ii93Encm8cnQ1Z+kJS/JBX8+jiOHjjf
cIFrDLN7/U0rkc4QYkMCRK0m9cYiYLQ3UhmSu4ZKjhvI9cev9ZMQB1LEW2xqIHX1reNKOWU9A0J7
817voq0xsBJqDDEiFKY2mWUTn+yX/jgdghN24lyV4YlFKYELGuLob3yVlTfpQjwwiNrKNOjRaYIM
1WRfs2hjQq4EAl0IBJLtp46u+9EJp547CpSOeagB/rX0X8FE7jdInW9OUKK8HJ6uf5aVr64LEWAy
I26etTA+dd1ElYOCWrm6VxXlY4Pq75b7nwCDCrZPlAz5BJfeavGNOuW8O1//5Yq29hWWNv3z8Gws
db1L6oSH5/g0odzd9UFP7S0QqV2lxa7Za5d5jj718dQcykG7SSvruehnKqFrj3zKWdcCZ4+n3LTg
u/jfugkOYD5mFnS0CcHsjJw31dGhhraCvND/BQHD2E0l5OQRdGGs2N9xdmWrDoGB+ub0aOvaN9nB
0SOTq1PEzXUTa1/wnn7M8zLdl5Fz7A3re1twJTuwzMcxt+ch2ohusSuKimfTpEwDTudgpvfYGOkU
G+M+EXbxj1ayHwcbNbtjUGWB8AyPEzknw5qdUh+6QDF5pCduC4d04mSDNtNAkqc6KkE4JGHf/G4z
g+tnufjZQZDy9fmuyYDVKDppuLybFzda7LCot9tBddVxx2kRy8avdjD8rFKFe7pyfJOAH7mKbY17
kgVPI8lrlAlgw7gAXtRypEMsShzqiKqdwtLZJ/o2GjTnBabvtwoX+SpHu9bNb2NTU85tvkaxdQ/o
iauvtD+orfxDifxz0cswSjkWAIR4wvfvYAWIGK1g/pUjZOpk1pBQPsYphOShm54bB+p+lL0UPW+l
cqDcG7F0tCwu1hPnU65mxdGpNIo4zfAWBcGNlLXf0wbvsqamaD3GoddCEV7XU7MRG9amsBDopFjr
TJkyp5NZwkTA1HQegLSWj9x/71W9OQKHhG/zuDEJVsKqLsS8XiGP6dh2cAKjwQ2wb9O59rnTFmpu
3/6ZSoATM2Y83PdTNpNR5KsU35KgPvlW+tbn4+M0U5QlORvzfW0/KwuRseodBcBxGpxqt1R30x/j
2Hi2y5F2vmAb+lzvVDc8WBtvWwkAshAt5VnKMtnhZV04uvgc+wCNN/p17dFCXEQjgYPowKON+4kL
jvKIgAJJb3noD8Y+/zb/jp6tzx96ly0LcSxwWgQbWYGsoSMbuqtd9aIeIrZ/ag5WfJecwxOOB9JW
05atw/9uNm15afI/YbMpmhAYKWxEUnzQbg8jthN7+3bc9wc0s/eUDH9obbFlYe8i4cinW23teGp5
k2LBWsX4+N1f77T3v48tq/9tRJ+SolO00PfKdn7BMoM4h4Pn9We/vybasjCDmTx6oxaD42kVag6K
6yoLSOH36w9/PzzYsjBhgTJMAZhTy9M9+9J5iad5ktd61saq+H6/WI4w/xxfDe0KrYpnR68YbwOe
u/6z154rTLU8gIZg2KbhFWiv9Bh1bbo1Ht8PYZYjTLWIyptJimXbK319j9YEZ6rkpa4di8QM6w6q
5Ejj3r2i5KtI7zSIRzucYrFBgexUtL/LLov3YWvFh+stXfs5y9//mR5Bj6lWrPKBVPiU2jNK8CME
syLqNrZ4a88XZrtuBI3qlIBeMBbdkXxF/kp5ycnujtd//8r1keUI83tEqjhL7UgtEFlyj3z9oVuu
mQ/dUboL/J1xUXdkBd10Y7astUeY5bLlYOwxUnqErBRmczI9SkYDyck8QVjbOEa+PyMtR5jttVKA
vCQikxj/WZTfE+NX1j9c7661RwuTXYmoimgaoJLD4n9p2Rc/2bfS1plkbdoIsz02ezy3UUPQOTcd
6ELVt93rv3uZeP8bxS1bmOjylPelUhiGV9dUZltDdQuV+Og31rEFyA+e+pBG0cYnXmmFLUz+rJik
IB06huwE4QNRBMZ811uhLF/wvWYIk1/3LcBNmWp4zYEMr8vtvlee2IgSEiW32EgfrP1+YUpX0VRK
suNQHVhMCHIoUkhtXd6KX8tPfa8JwoQu8GkKpiqxYTAXwIYrIPGN5pz1yTlQN8yWNf+GkvA1lKgq
aoL62I02JfrNtzC1pwsVVl9GHXdmHDxubFSVG8NjrcnL3/+JYqwDko+fnulRBrAjp72Ty42M4sol
It4X/310nDc2+IvR8nI7PUZt/9x0FIzUEuCZ4mggKcWejCGCsqsPXazQEb4g77D/4GZGORSBR0LI
Ulgb3b8yf+3/CQ1Da1Hta3jWAGgcd3BqG7Vs2ujGtacL0cGAzqXiam15JbISfCtSuJJc1lb9Vppu
7TsJAQLH2IASIM307OEwjG+1Omz0y0pYFhPWkC3BQPiF7Q1JeWzUrwgZPinx2Ueufn3qrr1ACApq
nM71MBmUwbGOhfldSj1Haj+U2uvHni9EBkfRyrCIWVdMyLIG1hPsUrX8V7G98Vjpe0sIC6BISn+A
YejFZ+04ntP70JUfIHrvrQuXRS60qWbjY6y9SQgRjWQMvdw2RLka+rjT7LNuS5iwttxbyzv/mel1
J41kMOmn4YJe3q0u1V2PJHM/exhYf8b+yu0Q2X/aus9fmRFiBrujxNQaBjpN0b8E4RdUsYCGrn/x
1aYIc9meW0eZy9Lyhr1yNPcpBWsXShlTZU8BmSu7WHdg/Qz/+UHa2FisfRhhfo+5Ys2jpBiePN2T
Rm2njSCpLg94Z1EQM9ZhnQGkmi3z7za/f9B++Jf8LB/K557VTbuET1zk344HbY8RAhjET9Xpeh+u
NEjMZaM6TdTBZjtTKuauq1LXrp4/9mRhvmNPiMEIqkmvjb7r+b1fex97rjDPpXrKjQyprWdoeNsB
T/7kFFPgfuzhwhQ3OlxWjQBseM11HSdsY3NntzIPxPyvHDrKZGhsXAIrO9aSdlAH86dfSFtzYVlN
3xlApjCtZXlIh8ahW4a9/2hBMjoDigWLs08Utz1IF/UmLY7XO2ltE2YKK7rc9WNhpcw7kB5H9ftw
15969CjZ1/oibSYClWWgvNciYXZbOpTQlOpQzwqoZpTLm9HX7uBnP1RV/EqZ8FeuRgs3GIqGajJU
a0ZaBvugNZ6DWMM9m/qngi0TtGtyvFI04suB2dr1HlibNUIYmOVoLsOgszxruolKEPAUqX3sycL6
jrmb7uBnbHiw/Uw0HBqS2utPXhEuWWJSUlbDKDcUnwpZV97PLm4G98E324WSt4fOjBPDbuuebfVV
wtyv64Y9tJNbXnPRL86xe+lfp6+KZ3iAuY/yD3Zcn683amVTISYkQeaZY6rLeIQqv3EbYQvrWtFl
NjfC/cqkFdORTuXL0jD6jleVN75/plrXiD52xhATkGrOyug0me8N030Vw/QuXz7WJUIgAMXFQtKC
CDCbaD9kP+Qk48IOVxQsYK+/YWX0G8L0H5USJwhYkl6qcTVAzYW2EdpXZryYUrT1RBrCgJudbADF
bOGE46Re5PnWD83+Mm5lz9feIkxejA1BTsFk9iiEcXZ9H1E2BQDQV6K9Oox3+KMjvy22vvPaCBUm
NAWiQZKHTAUOV7BSjnNNiet4U0kb42htEyTmFpVEkyNbNyyPy+ADVTjIfU62C07yHpVYcA4+a/sc
/U+jbMQ+ZWWrIuYclc7WC7lWLW/KKIfNEVfqqfwc6CbVZNUfIjZ+iUYIVgvrIdSeN1q2MRtXxp2Y
e5S5+aJUasRetrpJIwcH69q9PqLXVjQx76gPQxk1YYCU4qLuwz0hXdpjXHnMD+Zr6nUbE2e165Y4
88/eO9cB9rZyy4Z17lmUKlj+yLF/wJ9nK6lRQSBTfmrOFkWN6Su1awt7ZtqYXCuSB0vUPxmpPDaz
ZJsehubVF33f7HF2foDdMTg7mZZKZyo3NvpzZdSLMqg4lRutgnDKNc1wUFyq0oB4f/XP2IHQYlac
vzJZx1U3xD0rgVpX/9uxGeTvHMoIN059cFbk0MMS6CBRSHq9PWuPF0MGQWmGrm96UgWr4dw5932y
9VmWn/jONkfMyMVwIOY2/HujNRw4xLjmQ37qXP2onsgFPlxvwNrH14Trvwaxe0Y593JUwlNBO3ae
j1qow5KLxb9ww2/xRntWukoTln7MkAe/yyfDyysKe+5zs9ypW5KTlVGlWf/9ymAkJCNzMsPr8dUI
T063sOcOafb9g520vPef6Qm4K5ILyCDskKj4/7VkW9gdXdSjsc9cQuhGyF76/J0vrglRwJEnSN7Q
ODjrBSfthCGJpxxqb+sLrITJv/KHf1oxSGZATSMu3KOCEoGk2llN841z6uo4Etb+Ahy/X9QJVO0K
auOeE+oxeMz2WB1a4T56AO26N58++DmESQ3kG/OOmsvw9ijv4UTvY0qIXNige0oyL9idbkyOtSEr
zG6KJbvOMrj6yqLXqbihWBMLvN31Rvwd9+99bGH9TyYlLXFgcrwpMh5Mv70PQqpdhla9I6IccCSC
jgKqm6sjuZUt7KKMpyHSH0zHQgSbodqtZemmac0vfUyJuQ+6mizm3RApr5qcfAoXX5LJHp/GTHdT
0zpkSvWmtuEL1ViXVk/OU9i4md/cpIE07AtNupGD9BDn2Wmg3Jl66vlOS8eNHOvK9FSFGKOzuoHr
IBMWYBYF3g1q0nRUMJbPJuV8vTtXxrYqRJfQd6oC0ZntRcpnyziN1KFff/DabxdCC+hGvcZU1PY0
48eoKYfcIGdJ/Ro2rRtryNrUUYXokutVHRkzqEYHkYDvdR5ls4t2t3HVY+8Np63sxUp4+ava/mf+
W7XeDqERkjH2w0+a2j9FWnqflhIMWuutTeyvmpa/DFGzEfDXPsny939ehx2rY0VBb3qdRMHWVCo+
1dTy8fpnWbsEUIV44/sx9dOFZXu+Scl9OHuRIZ9T0vk7EBYYcwyflTw+wJ5/avEVN9Mm2yPashZu
yqWRMOmy054SVYq/DZW7wFI9bfyw5Qe8M69VITjVWBmqc135nvy4CD6SC/DsV/W5PygHFFW79uvG
e9YGphCcjAy6CzJFx8sD5TVwYvib04OqUvyMFQTO51RyY617tGpcKQefhjuYFZfNr9CGGRtDYiqX
UuKeWtyNH7RyfFKFgNZOWTIHbLY8NFl3wanxqrv6RrN282uPDN15tO7wfqcyaQldysYwWInQf3XQ
/4yxaYxnbOTYVJQAnaynBRCmqRursbL88He+5N+h98/Dh3AsYBvPrJfjXHOosL8Xo/9E5XAKOKA7
qvO4k9ALWVgbxkX7er0bl7jy3kuFeFMYpRMlsW15acnFVIevd3agaG2EZzOrWwvbytT8e2T8p2WY
IYey6VQm1xcPVQqsJow3RsHak8UtTAasN13ukqrx1AS/Uph6H+sXIZpUHI/mLKGCSUOkaIKLL76z
OsOipeRNfbv+jrUfL8SUUF542xnr/ULcnoufer/x49ceLMSEbnKAawNk8PSeg91gHnor/OAMEMKA
BDAce2MFnc6wAK+rz7OPrXgVbIWztZ8uzGq1MWuUNnzQ5qBfsqfs5J9blGTVreSpu+SIZeZGH63E
M1HwB0w0wKJadryY3VxsdPu2ezE0DEKVjResxApR5NcYho7F9AQiE4pLWs1nzUzv5rjZ2IGsPV6Y
uJluRUCZCh+2SgTUzf+CgmqPscHd9bG59vil2/6Zslziw/X3E4JRfZLTB625rcun649e+cSibNDC
N7s2/ZrtmXxf2ph0bARQdaUcxRIVggFeL/EE/cFTw+peiruHjjoogBaYE829fDPWzucK0vHOcsBE
aRZ+RdrQvJl9/6foMZ3QNFLxZlx/g5f2KjnmbaFiUWQ6z/0U3KV9fYui+qaHtlYVDncJRXnDBvMh
NA1qXSTqM4YeR5HWWjbCvQqNcLiAy7zLcmuv5/iuzO1F7TOM1sojHi2nKgSy1XZBhINfdWuOOICY
tgR9mOo5iO1RmXzGPsyLBvUclSOnjQakEGRQJxtPc6q+FlbyyZbt71pnHzQpgSeZ4BI/qIDFMNcd
e4Xzrn8YGk693WBRXJJ4feH2GZc6FLPDP7rJa7AwcpOBNVVV8JEglkbtkLc+xn+ldqmd/NnxoZbD
2NsDM36y1PwRrNazP5W/uCqgVD1azNwCG2Ran3wH6HuzUPR3lIKqRwSuPwLsKpMCL0GzS+Vd01UB
gp/+h4UoEQm11xjal4Uh5y9EmqIc9xA6d7ETeE3WfKlxrjLq4S5CIAzZJ3sylO7Udk63U6MM/Xcw
3EkVrm74WO3Y699NCDvKssft25HkXZQ3D2Y+gBMJu0tBAd9eA1yyy6Wh3OHBg+oCJz8SbK4+jK/N
Au0BHvQJWPatMZkPUWHGALPjUwLZNx+MvdoPv1CpY6c8HDWtd7V+MT+NpW91VLARGL9OZf+zdPx9
G0OvbvSJ3Z/f/UjUIt0z/O4SaiMOBSrfqMmCezQZP2Yp+qE3xRGfgS/tmBzkitK2CecGsxrv8jL8
1gz+OVeMeyerj0pDyayNWsQF/JGDh6wvwxC7o2EDcMvSs9VylANt8xy1lMeRr3IdLInAnH0bFzNA
KQ/32ZQ+6rWfo3hgAMMoBTDmnBLcuxUq3aCAmSnmksY5iOcXR4YTWtqU85b1o61lZygWwW42KDO3
W4BHuASjidaldK8M/UkO5RsNXBg7Fv2QmsWNXBi3tOIzxpS3EJnPsDVelJ4yWWPxW8A1B7DX/ZI4
HdXpTz0pW5dj78cVU8wrVUpoGHQ2NRuRsZ9B/wCm8K6HrPf3mqZY5zbl46BKEWZ3chjDrPLvO1Xa
gZXwctT/ED2nczpaGyvsykW6KeaSmnEscm20YW3f9W/1rXFUf8PwfZi+dm5x9t/yGWkE3otbgpuV
JJkpJpdSxelAFGnBCUfYA06rg9e/9hfl2yKrxtE1xXJwM5n6/nbTFLNNVgxeu0sLoAVtzBjrMMKF
pV+VVHrcj+rz9a+1NhCWv/+zdhnjrGRKnYcnXf0q5Q/Qc68/V/l7wfe/u2VTzDhpc9jje57w5NK/
NcqUiqPkZUrTT5zC3KEGuZjnnlnn+k1o9z9xvT4mRvc0TSb+QQUguTJAL9vvNXhqgJafOmiRJd6O
g4XEzledez+mkskO5wvmKSdceTDyBIWOFXBGmo6CG5AlXY93RqufAS2mR18dSre023Df+Pkp1pPn
PsD6Q+2VN10GUZwN9eACN8NBNjrpltkByYMv25YDRRWJNrmK0+PC68xYn2iJsfMtQPZ9J7ma5t/U
BjsKeayafesYk9u1xaco0hHiysWbLNnfJcX+3TbTJ5ymDnrME0Fbfguj9C5wJIT5+nhJnPIG5NRT
V/mvxkJuCjNcRjK9+hloZbTr1PqEMetNNlXnNo7MY8UQ6OoZisXilO4DywcofF824wsV05cEnuTe
KuASTdUFvw3w80UJbFS7SysyFAXhCcB+Ta1Q/QttGkZrdvKsBOOnUTHvcCg6QQG7q/LmEQuxF8Ty
0MgrGYpx8lt2MIbqtaWLO7biJjDUstLPQVcGri1lD5iP3BadeWiicMK9Ir7XVenRLCZ49Vr8qGK2
7YNmVsvuSZrmL32WQq0OQVTZBXTGuCnhMxufjNqCpTm8jmn9PDeA3OBQAKcq7yx/i0ywEjqYtP8d
+bpkZ37LhOZGVzvmR//smI/17PJT3OQzhpcY+oJx3isaacaNbe7aPlo4a2h9ZPizTq60CbH8TBoM
5+oeLl//u8r1jYTb2mZUOHRwuWD6oUyiV1GB2HTpoU28QX7ZmNXvB3dLrGzQkzGNJBYPT3teblAa
MhIpRk5ucHBYvJH0Fu5wMg8Z7qoVYr4PnVxNseBBxtNbtygG4/B36uock6byg09e2vlP+KuiIbJD
tg6erH9u6nMYbd25L5/0negnFjwolp6p7VwuyTTlqLnxsd+FPxbZhnmkRPVjmkPTEU4enP3isA0p
A5gy8Pr6Hv3GRsesZFdNZxlf//SMY4K61Nq/KS6dUqWFTIEHCh/+IJ/s/ZYWZOWC1RQLGTCQjxUM
4ylUwqjMjU6V197keOsSo87aYQC3DWJ4o00ra50jzPgOwxLM1VqmH/ULGAN/vLOWUfBPZxn46o5s
8u2/4ir8t9z+ZBwa8oHpIfW2ksFrP1+Y2QEUvDTyl0xa51H214a/rk/q96OS6QjXCClyJXkeuKaY
Veo80ZUG4GfmyMLAYIsftTaaxEqGoOnsqak4x+gewBzjdr6JyGLO1R64MPCLrQC7tj8TqxjsMijy
ZhlOVOLmZ/2A88S5/qGXO+cOMsW+/R241ka3vR8KTVu4VEjayWr1fjK9VCEPhKkCzlPSYcaVPm+A
QGpF/F3Lii0a08rHt4WZPqWZbao9BX3kOsKU8hVtYwP4/nph2sI8D0E9Gwg0HK/zX/WxP/Zh6xaJ
9aGrEdNemvPPxOhMh9PfEkUC7TFp76G3SO1G5mrthwuzWampMQCs63ttcynr+3A+O8oHHy1M58kK
YSznne/pwLrMh36+D6LjhyabLUzisE/9fqoH3xvN+GjjW04ln2ck05OFg8DHXiHMZ+DNWKuOsoTe
+ZsfA7DCMcMuXWcr5b7S8WLVwRhBA7SMRGIoavdp7j+Wge5NTb6xgVFXhrpIyvObfrEwSiXPSbHL
nBMCU5teuHd5a23981xHT46a3/od0cn08Rgqu/GNEvV5p3f24xhPkO8luAAzq1TcaJc8Hop9NysL
pDyjtDC5CeNqdh258iCAbozztXVMZPCNtRonSTP6nrPIeLVTcod71b1xWEQh8QGa+IZo5v1EoSnW
MzRpYqpNp3CV6YxPGIQ/zFF+wLXqUls44kqK/g2kozdG1eH6YPqbG3tnI2MJ8aHXSmQ0RAnPMk8K
3iDedLD3tUsl1LHwnMMiD3UwnT6Yz0qInjjY1/vteL6yNIl1DyQDkVn5o+Rhi+x10XTWpO7LMEQv
Nbn46w1cG81iGEltikGDSfIi2biHF3GK6uhPPWxdna+tfJYQS0JsffvEaiTPeDbeIMicMkRqRrgH
7rmX3M2Fb+WyQIT1pZy0M9UewlNDkZHk4GOS5g9OZZxLztBRRPpabQ5Ga9wk0/Ca9RBzY5iHhXpM
cXVSQZoaIKNTjHv217t1bZwKQcgKwfA3cGZPSYPMhINig16zs7jBKNPErceDhOslHvEb02IlIQhC
478LTc4J06GQKDyBQwQ9g1eBDHpGsX91c3LbWm+Ool8ibMFzU3Kvt3Clx03h6GBzKWECuYerlALG
ReMx4FZRB5/L2DooxsP1l6xMAJGf19W4RhgtL4n9H5ppHweAsXiT7qK0+diCJCL0st7BFTiZJS/G
62qs7zilY8J0528x9FZoEaZYRGHrpa6mHXO49kHmZwblk532pprmbQk1e6ryz6ojnWP0fzpOmdjh
5i2M6uIeDS4g9r6E6EF54/XuXFlaxIKL2TeS3HH4LU3+O+g+W1uCwLXPJASRyGnCcC6Z5LL2NiQ3
AyniNtuFW5d0a48XYog+9wrGk1ypGkkx4XNjg/vFLiOxuTA2q43xvNY3ws4EOxFABhqcsLnMvbxQ
3KAMP7YjETFuwaDmcWc1wSm1Jjg6xWtCLihVS9dKAKBf/7QrfSTq0HE/ARCkcluaVcXeyh79lusI
DAqkSPvgG4QOMqNuGoOZa0lTg6Q2+HW191Gk6w323JO8dSOx1g4hcGpKk+DHQpI467/rGMw1ebeT
rfvO2apWWYlbova8VstGoa6Tj0GWrlTiY4zLVYMlZNPtfl3/Fitrqqg2B8ozjkZKG0Lti6F+V1qo
+18/9mjh1NWAZcTQmaFU2hhJgAE/4uN6/dErE0DUkzuaY4d2Y5ET8bl6jnUqlEzvY48WNlFQgsKw
KIwAkvlrjcCvfr7+3JXBIsrDi9mISh+HnlPlKzuZVB83Zdy8HfPAOFx/w9rCKqrCsenTq9yHwKnp
lXUIsvlzWcJLHzLjV9q2Eqnb6X4wa/PYY6Onl82f6+9d+xhCyKurIjJ0EzJtP46ebpg3kxNtNGlt
dArz2NbSsKhlKrxNB/f4qe0/5Q3+q5m+NZDWvoowhScbC7PB56vESYRLz3DB0/0b34rt+fh6vXtW
JrEoDTd7R4cIxVfxSX8H0Pz74Bbx/iGdwGjlGxNipR2iLByv9CzuE16SkaevRjxH3RqL3jx/ut6I
tecLc7msQA9jyEJAbbhatFrjTLoIN5r40zyFW/F0bQOuLW//5wrCTBKnLzolOHFKPJZH/6EFsWm/
obLeB+5WlcjKmBLl4U2MENhkc3aKo8FdKGm2/EndAoCtfexljvzTArsuWtsKFvlKPWGm8dUPv6Xa
pcNboPX/XP8UK5dZmrCBaXQJuYSR+p6Rf3P0e9uKPIgIu87/HFCZX9XOhu5krSnCtLaadFD6gQq6
uXTcOXlahHphjPER3dX+vt6WtW8hzO/IGWUOG4GP+lJ+sbV4X/XQUygX2tjNrD1fmN5Dhivs0CzP
r4zAbRYXlbBKrJ2icX/6oSaIquypGc0wVCUEV8147HwcKDtqj7QMDcP1F6yEV1GTnWKx03QLLSVS
7/SYJOK4Nd9WekcVJnWagBVtqwUZYaVu6mtHHGtOjtNtJFb+Kq/fuY8QFdlJFqkRcw1MUBpgmQt0
L0yw8sSxHTcl/yDh68SCSAFLgj1rI//yg+Bz1sa/tQzfTKOV7n2f/HNrainSygTKIak3fLfsQ+UE
/UFGmNwO2i8cejvXxsMT5xU8iHDz/VC/i0gzO9Pw1Mi5vgkXrZAe/oiUZmvQrF1+i0yztpE6PI9l
7qDUfcnld3AIXmpkPc8t6oT8ErmOC3ruekP+Hpn+9zuoYtYgM7UmklBPnRq4igdcXC6RbZ8iShtm
M7nnEv61CsILCq0QAL50gy/Kz7AjO58PC0EqlUZUP+qTHBvf0qy6GWX9yfAbZWea+Z2pIB/qJe2T
qmGtqXfmfa1jdIVLDHnwZn5BvY4h4vhIMuSXr4FajHoAsyA3EN7k0ckI4+Ms+cfS6HPcr6zbNNT2
DiUduy7WZlLeYXD09aol8CzSoUbfFZP1hrLjUW78Y4Q/TDMbL4ZENX5gf44a+zaiRLMo/a99275a
xqy5o968Fql0p2jODm+XxfF4Sg6RHP0cB+fpeg+/HypV8dyMle1QKxESHbVOsNlZSIEtxkOLT+uz
RP7++ltWSD+qeCROMH7DYIBTTVRmb3bZl9jdKGejjs+2nR/wm9wblewZyne7D4+94xz64YXFAvJk
5WEX79ZmeOfL0cY9zvtxSRXzRNZC4HZkzIFrR9t1tomT2XS+3tK1Rwv3NanVoOmI8+QUGfbOpmzS
Gb3rT17ZI6tiKiiPSiyTNXk5OfSHsbK1nVpia2mNu0m38EPCV7WZvVjGZzu0P3TBpooJoQwcUuDo
QEEj3OmGoxG9VNIf376zk9uwfE66YeM978dzVcwPqdjR1+nAcbEpf8oDXsSvw9a+ZiVgAVn678YG
s8soDRzgvrpX46xV7HD/vOCde2c9zn+ac++VL1sFditFKapItPLLcalwpL/+PyGfeJOG4HtH0VAV
uPi8jpSoFcf8Tu/wKrykrXt9dKyNO/W/jXRsycyadoIrn7RfU0s5SFn9dv3Ra99G2Ok4g0Kcs8Do
4uS487t2V0bqTio29oSrw1rY6DhSa05dzlm7P2IG52Vec6zO5mkbF7LSNWImycAYZBp9DgBF7x+l
RvrFMrORRVpJyKhiFklvTKvrS378eOxvTXPXPgeHfkeu7RLsp4UTvgXOWGuEsOHBoq3P7aAAUAuE
eTa/RsbGPvPvlumdJVbM9Rh6EejIdKEkT9klblBqaY66q8qOf/r4tqWaaJ/VCQDq1Cj2Um+/pXlU
eONMUtqainNeareT2p57Z34sZOXsZEO1q9LFhBUXw2CwzkVT/5SN/jUxh3nx0zxM/XRsufq4Pj7X
umYZt/8eXMpAYXPA2jI4cKqMJxTd1x+8FjnExNA4ckeTAM33+qN6weTxEB61T/VJ8cKTemN9jfdb
pVNrq7BwMKoHXQet3CQnTMNrDqU+CskU6bsf216LvPR6e/SVmSyadqBULgewsYxW9B2Tbb1QQ0dW
IbCPkNfCc2vNByvDJ1SBdaHGDQ6HndvMMsgsMOAp2nCpoSrRn6Ln2cKLVjdeuiT+P86+o7lSnuv2
F6kKEHFKOtE5tO0J5U4gMiLz6+/C3x34UVuHtzzpgatLHIS0tbX3Cq9jVHhwB0azSRlfx2wOakg7
EDjhQaby0GqAvi+OA4XVsQiKxThDzuCd8+SqmXlgw9oabSQYX0aNO8367HK4EYYLXGxTI0Hi7RRw
I2c3A8clrtaflLl9uDwX6738i1VvCkFtMmfdhHk8DjY+PRnxedTPDN4IGjyMLz9AtnjEcvQ0lBl4
aRTFkyv9GJ8ar/IGtwMNzoZy9f/SlZOsfxFl3WdKVKKKFe8hJuJ25bP2PdKSJmKsx05PmRqjVBmX
f/l0r3+vTqmJcOrMyEZdbdNsb0fX9qh4g5JvhALJAheB09nU1+jBY+QYtaT1jmYwyP5uXAolNR5N
hEqzIplQZ0tR0nubfN2DhkoACM4YrlrX3y3yaMb6mT+FM0PpetZStGG6IUH2WJ8pjDC1cQN0ImmU
aSJg2uoiA7jcCqGGuzpMwA4UsErrvlM9x1s1R1y+uOkxut9qTctWp5CYTKy3isVEaFNSME9PoOJe
3l+ycYUNXKqMOlldI6tL9F2UN3BlGDY+tCQ2iO4fDjFiBQpjGBqkoQ4MDbsC5Pm2g+Pp5d8ueYDY
HKFkhKCfgdowJE7h3n2aYAKHYoIab8klSfaB2BoZ22ZJIbCDYwqW7tA/uWK1CoGqKrj8+2XDC8mI
0xQ5G8ocUtrKmdAwVQKo4V4eWrY+xf5IPal26dRwsJxrD3xDaMr3aaADB/7XdFUPJun7ah/9mbcq
DLL08+Os/LTdlm6oCXg06T6+Lq7rEI8LzRck6NtowXWlf3HUiO2TOm11s1u5S50/+MSFWIU/7eNd
dah8SP9/L/KJDRSNAqRm2Bz5P0nvkpV8NidZ7KW82rjYyr65sI8NwyzgJ4oHELJ4UfKnRM1n7Wxc
/uwrgOKrORJ2czuy3Gyh3rfP1FdeXkHYHpC1Z1aBTQXDmrIMjPT35SfJ9p5w3WCO5STLhLZJOT/o
8Z8FfsKLdQspgI2brCQuiT0TRzVHNow5IDLZjwXG0La1lb7Jzh+xU2JQ00rLdejlBoLse7AJYE7m
aii8mWFy3IR7yzKXD67Npy2hjwNbmgXPGb3h45xb9vVP7vj6g3Hsds6BgbSobnx4ybIS+ybT0I/2
WIC/09bZ88DSc1kmx67lG1nYR3Hki4UltkzgrFRnESCcewjCPthpzqEvPYLvB64JSZsdirPQJMtj
X6vSny3YLkGvxd4UdT80tEJcZlthoyW/oOfgG7lm+4qCw5j3oPTZZe8NXXIazTHygIu6t/ryTKn6
K+rzG6o0mhtF8+IlVFcgRYo6U2cPoz8nlMOZWfWrKjlnimV7uP3eT9CLNO3MG9PppHWp4aZm9tcE
CPto5QpQuLDOige79Iax8WeLPFvRXLimw25TE0adjZHnu4lEo58udD9X00nn7G6mxf0MAj7p8lue
Wl7Vv5coS4HL9mJoS+dWaXzVavnNMKj+HFPgfqzeTcclNEl2WuBddKg6/tMw2O8yiwDuUvnPhCKX
TzMj9wgGtPP4Kip0Bh9D4wZ4l18x439SrnSeMoMzVfTk3m61jWUiiQ+iclFS8NypcObv87Y8LXYa
EAMGq9RMZkjJkMOUk9FH2WUX9067ccjJapZit2pyIqV3auTVo22eMwiXGBVMu6MKOKFoalbOE6wr
jc7L8+5qsjUozpq88+xYeaSJFpKZBVq2ssr6Mx3Up8vRSxoDhDBcLU6ZGuCZo1oyB9RPwuhx2fEA
xrz+jA7nxnTLdqUQjpPVinmmCPbQagvyxQIisj469hYISPoWQhBOskSFnx/eoi6ql8IcIdpROm6Z
5ceSkXNRg7ZrQZxq1q5tnJ4eGhp+F5sbFQ/JWhLbXjStk2kw0EWt9PlkqmqIzp0/zn0wzlVYqJUP
39wTnTeNOSUnjtgFm1OHUgVkO5z/kz+hsu5lx1VijZ3hj+gZyGnyO4Ykc2PdSr6d2BpjqMU0Pch4
e1NLrqZO9ZchureKdiM5lpxvYmdMVwDH0DTsCsq1nZVGmrsQ6+fl1S376evfPx08LWMwDkSHbF8g
99bUx7hr3HI0Xy+PLvsO6xt9Gj2fjQkGGsi6YxX6oaz0+GLBsutpbn5cfoCkiiMqEnUavBJSJ8v2
UzPemPNK/4wCO1HA82xuqaU+X36MbJaEEAAsHrSnaxzPQzLtjSh3e52cVev28uiy7ytsfZaMNNXW
K7RSdmenQcZabBX5Zbm9KBCkIEASRlBqtN/QsUgeNShNgtbvq6YPY8WVOsOBltiyk5HlMaI2kDmN
VQ3ZjBR5DOS7+IG5qltBz76Ig+WYPq86ikPqb0zbOj9fJBqiVlBFbGWA+xDsysZpl7XzVcTbI8wd
K7dNTX+s7bAqFOgvZI+jXf3NDHsKWxVaBtS4nVX7zUI1NbaTkxHFr04JrQwNYS+HXIJaxEdwmg8W
xVx1ZHZ7Tq+Jzl6qroHZKnhOdTOFE9hBJWCCSV/C+GuCg+B8V5Piembt376e9nbe7CuH+XAX3NVN
ttFHk6zEj5Pz046KYAYIaQNkFdmk4QZ77O0/WvF2eUJlY6+7+NPYXYKsA45N8LfnlCHGOM993WiB
Xm2RhiQL/WORfnrAONUEpCFAOZVEc9M+4Jn+vSvAx3r8NLKKGEkcgqVA0hjZnkEDxre4sbJfLVSK
tTSdplkFZhaERpj1NCN3l2Rrx8gGFyJLodRgrzeYkqj4q89Q4BgOlz/mRwj8ancIUaWcWZIpA/p7
dUPv6GTFPjHAUjXH+9JciJs2imsPaDBCLuOhAwsDoiZ5WKTm9bS0FRj5XQ23yCHaW3r9d2TKlTLY
+5Ejd6ea9nOoojdQdMpwzL4pyq99lAs+fUNdwSURlatkb3TNYXKGndJcGWRjOtZm8BezISod0UqZ
q8rEPBt17U7ZI7wjAK/b8yn2GefACNbh5XmXbCJR8ahKnNxs2LrGbQUqLcyL2todOn0jTZSsF0Wo
AxnTAHmCNRklRg3WtMI8p0FAuvzbZZMkBIAhSnD3GaAZAcclCPGw4QdvWp/O5VHpjcWnaRmydggu
P0zWuP1HAqkeiplRLFBVS08ZN46VnfhlVb1GcLQEmgbC42i6RcsQOEt1pUOm1a2NMahqwnElgrRN
qnjAbCwBd+JTlqHLfPmHrW/71VJZp/7TOuQzTUCDW5eKOXoOqsJtUWk+pBY0V3XmTQeANXx89Rgh
rHBWJjlsav/vyr/4EGwNIr/b6/B4Qy1sl2xcx2ULRggwg4EEYCl5sp9U/aqqm92wKQUiW+pChCFs
nnU7Rx3PzI66/jDNN5Hy8/I3kA0t3FZwHejmRlOwi6L5R03SQxfpt9AC2TguJCAnVRQeqEluQ6qh
SfZzGs0+ZJoOURExN7MpJKQS0rgWhyNt2xaZP6sTC7NqDEnXeHpjQ7w/Tf/SmuCyCdkE14LlrmdX
6mEqq3BUYGdvT/jPXD1B0OSOWZ1X6MtNgZfxR7VUAjAN/lhgznr6lMDgJ66e9NFa9VNONK2Yn9Io
GBIUG/KoPjErypCOAKmZq5MBZY/oXJVVi5YdEpwJBty85u91ikso3HcgzT/fDSXsfFW1uu+M+gcp
8i6gKKDgDB9/DzXAdZ0dPeZd/taZgBwOfW4d4nksPGwhqBul7TjApU9bzsWgdm4BHs/GnpKIravO
GnI+bSp1zjWNw+ULieEYLL7pqXvzYOzMsLvqNy6ZX0cv9R9lhgXzTGc8wuzSXQRpLJMYfpdbJ5to
h2bOoX5uKlucEYlHkCoqNLSTErGmGJJ9X17DEXkcnmjujQDMPa8pdrNDaanb2aBWLgf8G1l42SXQ
3G14wtdbBDyh/85olsTzwBdsbNo0fuWcO86CfKuVKhtciIE1V9K+KHV41w4nROKMnSf6rQNSFcUa
jEGvOCEz5IOi6rbSyStp47AvtkzLv74RqqLbpBHHiT7aC4bn7+lyWxNP7aHm6cTw9Xu6HJy+Dqmq
I8S9SlO7cpgQnAZ423B1fsxJsnFhlqBbVBF9WU8c/uWKisPnYVXNyEPInXnTcfEgIuezTVrp12ec
KsLxmFIkWozjd68rpV9q9zmE9wowqS1j42IuWUCiXgMU3bI5WvWG+jloCMQBdA9ijcG3PoAIy+Oz
ksOFvQEi1CmuSGU/8mLTmN758lhWRfhdCjTFrMUYu2f6T076x4mxx1hl/qQ0r0AjXUVGW0EXD3r9
EYUJ+oeoL0zkNf1KbYybPFVHd/UYcaHpDQXbisR/Sb3JhpVN6/r3T2G0ghldo9doA5bnKoAW++Pa
2gJX55Q+9z7FXZ5vAuskq1zE8BVlqzWdmWINFtqhZs6JsC3ukWxoIfVBAxCoFIqhV+2+tP+rZxvg
MNn0CMmOPhmVEekJw7GeuIptnFtMlVIW/uV1Jxte2PjZOCSUdRh+6V+AFdrNyWucf89PQbWFlIfV
tqEVTs72lgYPL54d1ZS6BrVOuWN87/eLsDy1mO1KqQq2B4fpqoYpeT1DxgDZ1eXpkdSYVRGaZ2sg
+w4qxuf+DPcMCCgelvscFgGar+w3m2WS1SMqMkDAaNL5jImqlKsabRV9E/suG1m4/ygEKt5LRfO9
XkL3gNVgUsa7y3MjG1rYuCSONL1Wu3wP/Bcu4sj+io0EX3KPggDVf2NClOt6buk9FvoxOuIuqAV5
CI28+Kju2a5/iW9VHB2EgHDqbiM8ZQeVaCXJMqcH3hX9iiFEwc0K0bCE75zpTgF36yOksDZSdemi
Eva0Bu2amlko8Wo8v7NzB/ZoFdMCnJQ+SEe/WrM5LQ7IHRp9ZLXyy9a1v+mgb8kdSJJKUX6h1ZJo
cJQFxwFc1DynSg9ZnFxlpQFbouQWvcw1jd9YI9I5FULAonTzqBaoxKeHBV1g64d6SsLV+Qhpcgz1
jS2AkOxB/4gqUF4tLMGDZm+GbUgLHUQPl0+3OJQBHJAh+BdcXvYSqKsqiilMJp075uSobe8GP79F
UDiOUHZ5yGho/DT2/ZWhfLg7xY8rk6VF59VzjvSpgB6uz4DmfSCPl3+JJOMRBRdsqkdlXxmobSAn
bx9M9GB5+owKysYNR3I2iHILuLI53IHG+96YdS9hkBs3Xqq0erj86yXhQ+SM6CnPKt6i7KsBZTcB
sO/cXR5Ydo/5hyaSzhDWok6xr7lxVhKmQ4PTcNyqnJ/GVN2pTsJ8w5kNH7rJSzYyn1Zq7A+MABAU
Q3oHjcTBnH9nmWm5c5FeN1r9YFjQ0nQ69Q1WUM3G/MpmQMgZ8sieDbR78n0zAT4ABc1k3Di2JDcG
EaKLK3Sp5VAW2qdG9GM2s/si4scCspyZnpzjZnm+PNOyBSIkDwBvQamznrHntMnrGgtGbTfqsPEZ
ZYMLkaOBWPQyQehjP43lKYbQPfAw913tbORVsuu7CHhVKfhclp7me7LXj3WY3CgH4wgtev9/OFHW
ifi3IKaK2FeHp2RpCWBoiuW8w9YiYNH0iy5QcU1YBlOjYjijywfCsmL4jLL0vUvLrVvj1/OnixCi
xIJ85xyjUQndWWtfOM51oelOWCZbGn8S0JsuIokK26iI1dJ0zwvl1LTVVT6bJ6vpWtdSwVxpCfVM
cGY5tW+KVNm4hX19eukirAg3uqae1jhfcvbIMv4GZLkXO9FDBm8tV1eN86DGW9hlSa9RF4FFKuS9
xm4AW6pPvCUsOOQSV1edaUZaMPuaP/3JA+Zvwe++Dui6CDNakixnsI7EyRKTaxpDhcjKooM2Uhwo
7Wah8Ms1qYsgGERGq2YNIK+NbgVNx6E43buzOfnq+PNyWJDOmhDY0gEK5gVpkXTuoC08+yOI06gD
t77q9Qd+tCCqBHutLXaZdB0K6dTUR0s3xSo8JbTHmMMIPOj40aR+W0agoO+tIfKT7unyu30ds3Uq
hLySUkfNCF05FvOjM9eHMtkylvj6mq5TIeDx0pwne1wKpEps316xXQFVUb7bTMUkO0dErCRDlrJo
VAqwyiZfeYa8QOfDCcDrQ9vVQ/Ok+GvsU2K3fIqCy7MlyXR1EbUC5irXMx3vVJ7JL/0PVGjgB9z7
xe/+FqLF/uWnSL6JiFXBnrccAseV/dTuFPtm0/9dEkFFkArESuDFUAFO2ja3TPvBS5/lL5d/8tcH
tC56aMUOU+qkQaOod5QXapmZ6yxKqJTGoczbM1O2EG+SiPKhW/ipuNIUzB6jlT6iLQuao6UKJyUd
p8wQdNWWt7xEnVoXEStpSh0CVCCwpC/Z80rmrrzCc96NK3XX+2bId5FXBVuJvuxjC5sdEhyZ0k5o
iwNLfFT7dLcUW/BhSUoAbNB/r51xZkAyvgFTi95M6F6t1Azldr2qKKet24PsgwibXGsmrhcKBCMX
bfjZWvbvGb3JqS5/6WRLp1gyQ/8AVkqiZuBhE/DqRihMmR7OlY2MVfapRXxKV5tlk8QG2dlvI5wo
IIGG1CkOMk/N/Rh35tZdGyD1jvwG6OTyVpG9zrqFPi1hXZn0vKrxSLVRfxtzd05YtVVnWA+kf/Mz
/eM1P43Ni0jn04z+PHvuA/SH145l4TGvs1Gc/l/YVbJAKOJEpizlALrgSSVz4S4I7Wjbz878Wfkg
cW1tDknEEjEjq3QMxXSBEpKW18Ti6Pf2qIDTDdSe9C2Eg31YeF8kOXAj9GYJtaDZRY8mamHrXNW7
rXD+EQS/+irCFk/SNoqHYQK0krsQRvaMfbSj5/yWxe78bDFXfza5q3nUh6inN4blO2DYagOOVlhh
6W2dl7J1JwQDCj2QKDZHwBImCCfYMJDZ8iCTjSzEgAx2gzonOVACY+vm+MXaw+WtIskglDXofFrO
Sep03VhgYAU8U4pS2Sqmoe03eemSHy7CG7q5Nbsh5kCn+UAOTGeYEgbp7Jpn/UEJK0CH1dfNwqVs
rYmmTzPpoLg3NoCIqvATLsMkBAceLQp/Cgof/qnWxl1ZsmdEb4UBpI2SmADywgz1rMBbhyNxNTcF
kWTDC4sZ2uSO6YAOsLcoGBbUOmpd/dAufHf5k8uGF1Zp1dOlKUaYFdfab+5EwN6/Gc43w4nooKDh
U7ddm5JdU0QgYwM7B693kPsu/3TJF6YiYkGbpzwDJoHAMxrShCjxooIfqEcct3Cm3nIP+3rNQhfv
v3vCGpXE1my8g5kU/oo2MK1o4/j4ertRsTvfjVZf6aB2w2OxP5pL0JkwQekhDmGcnPy6VydXybZq
RV9/Zyr25pNk1kmsrZ9iJK6l78FZdOPoW1uAin33vl6KyVwY2UXsN+CeY73ncGHZ+Mpfn7FUdE0A
FpuC0o1ZMp/i68UHH/yPc92+kqc5VNBDUbe0K77OrKjYhI8WO+a1USJPoL8HmOGUCY6m5FCxx40X
WXfsv8cS5Av+u5Jq3lE1cRoC7dfijRjUt1aDHij0QHTJgNhZot/pUf6bVZAuykrPtMoVovH+zacL
G70wQfFsu4LsINhmHk2vOFaQ7Z48MEbGm+27lGxNC2eTHU3VrBE8JoXwmW0bV5MWo4xO1UNtO4ek
tO+yqkY/TzG8yy/29a2Uim37JG+HpWvsaNeO5s7oahfGOrAoDXM0lcD8h5/UNxei2L8nmT2j7tFG
u7FvB0+DHZfv1DBknke3mCGkVBaKH+vVW1qQN7Up7pt8CHP4CrmztSkwLFlDYps/Jn0DySAYAeg7
/a8OWip0UP42LyuLkxzgQXp5TmWRVez4w6gPNsYKHpM9j8GapxGPOW52VsIyACyWb3w7SZ+OioI7
GafdUkEQBQ7q3VmHV8lHIF/b9wk6Ly/LET6lzo673EORbGMfyhbMGug/JTl9yo2IF3hmVFO3iG4V
+9ZYcpeTHy3f1drd5SmUHBuiBA8doQcC3S4knhZsG9+/STinthBEonxKxySNIMgHcyp3mvBZHPN7
NEg4Avx3avS2i/WZroO3lq+Y4QSmXQW1oMtTIl1VQmyoe1WLeImtmvMDTDNxP05CB7zCw4hKKNqj
wcZzJCeG2NNPszQCiDle84LBr2+Lu5VuMYZTEHvmj22JBEnLkIq9/Tg1E01heM4QKn/761VbY3XU
WnWf4fQC3OLWxH1d7aFiez9C/7MeYwDr5jtw/1Y2bH+V+NZ1dJhvp2PFsEdWR2vzenjdmML1i39x
VolyPBBXQSOh/MAmKuiG5j7sdo9wvArjsNpffoZkh4hmC6o1mnnV4KXU1WS0hO6DGm/dM9cV9dXP
F/a4WWYqfOvgV63vmusyLHY9vr7hdbst3xFJEBFb/VwzhqKMBsA6mvJkJ6OXJqemggVmR891/Ydu
vYnsOcJ2L4slBmYHJn2kpJ7FH8Gv9zuOXHQI6yjy0marmyU5WMSmfunAw32y8KDiebW7WPaOR3fk
7oMLFW4tZNnbCAGgJKkOpztrbQhP7gSRQqq+V60B7jDUDMdHlnxLlYOKvfw4J2Zf1gSAx8bZm6QN
VXWLYSULYmL3PtXmMtJWoJa+6w79WxKCycVcLfw/1li2VUuU7A6xN29ypa0GA5WSxICGb7ufoeF5
ed9JanBUbMvXJjOpDpHFfe5AeEUP2B3QcqlHWreq3OG52417etDe1Btj43oge5f1TvLpxNWSas76
FZarFA5yakauEoCHN15HNriw1XsK43iYjyOMDN6U/8nhpnZ5niQ3JnM9XT796i6pFlRa8QUiU70x
9e6qymovtdm3Lt5UbLHX1mSzxumTvWOkVzVHfkyGvWbXG/mHpBZNRWkptJf61opQHLZHR7tbUpwT
kLdzIW+Yw+TRQl7e/Wrm8r225imYl/IE0faNe63skwjbXGmYxk0Fj1b6e179qKbfl7+IpFFHxZb7
rMdjl+aA6KZ50wQo4MP1qLDctFsiIKB01SuJ/dDlJPbaoe5dJ2s2zqqPAugXB4rYiK+MyXTqmLA9
hciy67QUCOR+COZOe8fF+odFoEkB286ZLvvUik1oJADGWZXskFkscaftnrnkYBZVq/qo5GadOwyk
ATX8wBNSV/dX5yVl321RZCX5hihgNc5xNdYtHpJGulfUxsmeLJhw79CJd+dS2/ickgu3KGQVR6k+
WNwEMtUovKx8gCOBm1gv6MBeXi6Sq6goYVUOC1zPucH2ClSaDmxCyVE3khGdMp27FoGUqwWa2zDB
clUdt7S/ZNFVVLaKM15GFWV4agltXsuJH5pcrfe2wuwwGRKOfLfxe9Nug3RRd7qSvmEazro6lDCL
Tw8gPEJDqkm80VIeLs+D9CetZ/6nSOaUlk21CNlQPDmHIYLduLGA4KJoww7lvzdgRg4DMUMNWkdW
n/1VTOypKI9LiPfEO7JQuFzZJXDDm7rZsi8v3DPspFv0WMMPijQCecGJXke1o7pq1MMtKb+9/NqS
KCTqZ8XWOBesQoqWTM1hSEzmJRaY/JcHlxwOonYWjEWgTZJVKwbS/rG0S1jHzl2ubskcSTagqJwV
wbVNjVToO+fcaiBr2J0NKy/AsrJfoRr0YizJ4+X3kK0Nff0Fn9ZG3+dp7xjFKgsxJH4Gk8r9anQ7
eN3sBhWK9M+Ade62OgCSbyLKahWxSYjdQ8tvVGtEklfqbF4uJYFRVNBytCwlrYoEdhgrWFMCp6ZN
6XObxU+5nT4vkF51SWFHIYd7yBQ1P2EydH95DqnkvilKa3WOPduzibR2HHnr2Ynj+JbeXKdzctNq
xY2ZN2lg6tE9YPiPqlHm/gipj7KtziyPFZ817W2jppZvaJEDOaAuvqvyIQqszISn/Di86lFieUUC
A9ECliQgzpYHB3o9bp40kBdMZnDtO3Ofdq1z7GkJdp5Nr6qxJDgc0Vy5/I6ydEJU9gIIAxqJHCl1
lsfVH6OKUEhUeOoNBj8s6EzW3twM3ly0Yev0O6jhPZn8e2rWVBfiV0Th+t0OuIyqcMlKopMNadeN
11qH+OJc14VIRKLSzMsFpMf80B2KO5xDXvmseqthBvO1+42nyBaIkBDRwtGKpcFTuB6guAL/7Rg+
ba66g3+GV9/BVn3r3i55HxG0V1q9AxMLPGlVfmanLDAP7YsJeA7fxf7y3aes97tPQcMgXZnqxgoc
7iGzBP39Auaz9FqJg/J99rvdVmtNdtkSwXpGacGEWwGtzH7q/GgHXeYrfqqD9F7xvx2URIwemGX6
GI8xfOAVsFnTt2nLblG2aUQ83jjX9kgBvIcEg3FWJ0jJ5hGvXZM799pchGmZ7OxB/am05juk91G/
3VoHkgNWxOhpBNr3BkGczRzbg27An74Cbc4u/YoYd5cXteQu/xEMP60BvWBLBG1HyMCNVnyI09xy
h9buXUgMXkcm7Cqskj9kRbJR1JMkc3Rd8J8fBymEfspquGNCpKiA/0D9lhSllzk3Q38z9r8LZ9MN
XHKSiBA9w7C7uJgqmPhBKVEJcFyc4v9f+Sbh5cnTJMavkF767/vMtQppNATU3VLSOyWzA9wHH/Ux
aVwC3vFVytp9ZQIoSvUrE7IgbMl3TROBNNuPsHoc3Grk1xZuAy7qj944NhB5YX9ygh1SZWGmwTU7
m/0Iyl9dxH3Gkh1Vouk8Q9QBIlfpO+byYI3DjuQZg6Ezu3Vss3R5n/8anGiXdjA9ULtV2qO3r9QR
YZfpM2ja/DqlfDdas9/w2YJk4cRdSprEHdv2SrUbpEL9uxWngaZOp740nxZm4NiCpLMHy9gdIdbZ
sIf7LGM+TO5Pil7eOd0Sknj0SAS7hwz6fipvX4gyoV+k7ysVZhW01l0n7Rjg7QMkurLpzibNs9HE
3V1d9K9TQ0NWxVGQjSACVDOUY5dO0yG8m91mAOa7oKRiX3eT6Sqk7h6QSBEvazDThmVloTIuD9zu
b3G3fNEU+kim+iqLbCCtaZDUvelGivOmO33jgqS7S+b8V8FYCBOEIIZGHwRyIDxaPTJ9ChVNcTt9
Ps8s7r2F4wdDwwjwZU35xYYGEomOQb08Xkqc9NnPJdd/DUV76LKOhC0HpWDWl3ue66o7N+Al9Xl3
M3SaHSQTtEA7eqOP/NT01mnM0+emsWBENu0H0/AgORLUBd8NnJ3yznk1zOGVdNEPde7f24HYaIiN
oM5ngFUvTLlpneGubJc3Dt9rFjcQ0BpORjOd26V4igol7HAdgP1ImwXcBrK8hzSa0VnXvc7r0Iqc
31hzt6MW3Sx59seqm7/Dkt7Maz9Mz49mU75lJqj5oBz+imH+RjqVu/NsQHKax5abJPFLlqaZR/Tc
uaqKqfahbxK0y4ig2PWv2Hqpn1RKqBfLE3h/v1MD4HBSnFSW3uWdHoykuC8a+2kkzQHti8ilUfcr
Z03jjYpluWTpbfg4pcSLGGmuW1PJvdSZizNJyE1BiO6OVDePZd28pLZ9VULRMDXG89IpYayTENaw
96oav6RQGDwNxqozCAB8Hhrgu0KYBzsF7JXXqun2cLiDKCKaJIMyQRQ2GZy9llWKdzk6SC4XItA2
7vGNWiOJ93oNb/Vc9aJhZyeJf3l0WdtCxNRmptNlS81Wt4D4Xnleu4jMI1fZLQ3yYLsTLEFxUxFW
G5szRNYhHLI3bjTuTsytHyFsuYsDJ2jD+PfyF9uSb14tJEKJVETblnoEFaiUkt2kuu3zcOA3za77
ASF+MMWxSY/kjewKAJTplvuT5DIjYnDVXgHcmmEeNQg0N8O5KsjGYScbef37p8OOcGZrkxLDLG7K
ghnCU5X15/LHl428ZqifRs4n3DigHQ6El4pdqv3tsg2zs4+c5otM+sNT+/PItj7nloOLJAXjCT50
u8VeHk17Wq9BfjHP7y2bfywdRdNSd1rodmiOX9XcNxtQGCflBrqZ70tRv6Z5fjVm1qmc+E7RGFg7
9gOZ8jMgqXvdiFLfKvPcLQuEDLvMTqVqIxTBMUnTCDQ/TXWXxbNfUfux1TRlF8/z4F6eOul6Fu4K
tK6GxtA6ZHN9OXh9zVxuGEeoR507xm47M/fqHA5sxGoA0swaSGsUzxYZMpcmlRfFoM6qxtaNQhYi
hPTBirsaYH9AHJMKbWDa9Lcw2ApoZt5GKXoRqX1nGXOYVuOBZn8SA3pBU7ybF8dnWv7b0ZKNry6r
i4pY4dxaBk4rgByHcNDc+pWe4C8Qu5NnHIdrHf4U5HYL1il5ZRE6zOpktkqcIHtnOVUTmCDKzwkd
t8sfV7IvRA05BYqM2gIF3n2qGK8qL85msRXNJYnyR+Xl08awRm3gWovNnHT2IWkBB2jBBViqI4fO
hKPVf0xnfLj8FpK0XwQJswYZ2mDgam6rd4lT+7oB14v4ABe4jcAkC7IiQBicQB05BfbAQEjqrTII
c6GemG6/9iUB8rnmZjAxuKvr5svSczUYQcBDzwz/N7WQ9DXJQavNwInG265Vt9q9sikWolqZlSop
E9hotEF8z97VlxVa2v3s4IrAbodj76NYcciDekcPlydaFu0+LqyfP+oy5khzAS4lNfSQ8sF+zFrj
GKkTv6t6hhzbqO07yJKV6GvSUF3JmUU8AefgsDPc6oMYDo1zZGWekiNXzJGKQc7Z1afa6wmF4zUB
rUq1VLcZlenITYS0JDOSh2WaQ5tmx5H0t2w0IJfMi/3ctS9qV12ZE7sxK3KAjd9GIvL1pUsTu9xq
62SlzkA2WBlFqzrRHKpgFG010SURVbOES13ZkoW1/bACNSZ/8XO/A+oHQlP3QOoC5wDaPDD0t2m3
0RaWlBM0sclt/T/Ovms5Up7t9oqoEiKfEjq3cz5R2eMZMkgkga5+r/Z/Mi+fMbvmcFxT0Cg+YQXp
FTGTeN+lOgIjzq1dBd1hgHD5tDNjP3/+eXUsftfsdC463kFYWGmATzkv6rRB6hJ6gXPWg/aEgDbQ
Vhl/S580b3WLlpiOyvCq4cU+jHu1M+608wVPgzbuca1v//25Quc9b6U7I4UKPmy0terAYCk3jCrI
e/c08Mefh+z7NxhfFZS/9lPdawxpJN7g8bNZPucuFCspImvv6efnLwW9cyVFq69HI7m8oDjpGxU2
18mmDH71YfwKRn24VrD6asN9EwXNNRUtkZWyIqAy6Vbx2tb5az0iLGj5KyfdS069e6M2Qncy9n1q
3DepF8EDfcOm7DE34C5RZ+QltqqH0RauX8X67WRy5G/5pPuD624sySs/Lgrlk1b+Vo23BaCThAzE
X+iyoTeXa3BlLSt73xvdL6snD31SPGjS+l2msHOyXYiV6+2Y4YTO0OFR6H6NsiRvBs3AIwP9xss9
6L3q5jvXxp2XpqfELD/GZgp7Zh47PTlpJXuUREQOb18hKe8gAoLorzucpyzbrczUwlU8V4ssvQkN
iQIz1YTViQTqpEMuN91qbyowAKta54ksvWjW+mAVJDQMC/F72cor0abPTuut3JMLscqcSJEVsSCF
jTsf2OUtAfFDa9Nd564pXi49/vL3v3aLBZfCBFoV4ATQJGLDsGk59NU0d+0+vZxT363iy4j99Xy7
bIx45Jcp4NapIuoo4mpDPHVjw9KxMvhD6ojTCIAtBMxXMAMLB8CcRYHiRtXqJl5Zu9w3S+pbA9RI
y1fRrhzKS7M9u2uYiE1ajhmstpRxSrTxrvfc8Oclu/ToWWLQJ1CsrRkWUgqx8GI/Ff8moAFVwv/O
g2COPXEP0bWRHImWblMoGUyatjLN368iOqdPtESHkZSaoIZbwWyibX2RPBb5x89jsvTwS6j21xIS
g5P0pB/y3RBPL3DUCI00ufHYmnbA90NO59SJSlOTblbIf3T8dltCQrL9N0ARnTMlXEL6LtfgRdsJ
uEq01SFR3ebnQVn61bN923Kz9JQBqhAysPfCBDTVGlcSmAXREjqnSRAXXQWG6tUuEQKhr0iSWy5t
tOWK+qwMLWpbFuYmVHR4irBHJX7LyR1vW4hFlcmnbJqj5/DG71OY+0rD1Q42ZMOCAptEMnEzjnQF
abi0MGaxulFqce00aMvHhYfu4T7Xnwb1b5bTdE6xcGSfea0nASmBTYRf2qibebReiYb1r47Q/56L
dK5yOBlxXZAUag7KZvesG660yfAgSgaDoMmix4oA0ggVUQIvlwZOy57+Iks6Qe2h4VcWxIkrrbnp
IMkNVdEK4lPxdAdSkE/LhIdEgOTu2GUZseni0upAvr2Q7s5IVb0Vqcx8Ug+348g2MGSrggl2L62y
Ez9NB6ih8Sjvq08PkJHE8QKVA1E7mvWdqq+qqr7lenp0HPFQQ8nLB73vNJ5EY925I4rSF++WQMsF
B2fVuOmN8rEsQXSyszgANuPAEvpScQtA8/FjcspDmYCjrSCEymoLeDsbQjipisY42VixdeCVgPMT
kE8y7hq/yKzQsLs7mhhbe4o/obL70aokar0Ccq05xqsfhp1DOPNRFT85fNj1gLr6UpiG33D7rLP4
Nin6K086z12cPQgGgZV42pNWg2ON6KKiF8dYeLCdgehB2v3pVbK1NHJd9PJZEpX5iMT93GahROut
4e6+JP0j+HQbERe/tRpqdX15sOiL45SbUo0hwOmQrEWpH/LuzeihfETFyRkAwPQqsJUvRfEerQGj
2Hpdsa0LY+fFiCbbXzYgdEO3NUDq4VRYQTvyg07NSJf2g+npm9rLrmhNHrPcuP/5KFnYRnN86JRJ
rS4bhACc/qFZDoioBvegZGWpf59Q0zlEdCCdSiWCAAT85haBRut7pbp1bdH7LQWyrqvMXV82/xby
QW7hv5dFKhzFKlip7+L3XgT/xzcZkCsBD8H8Ekj6f6sh6XNgmxr1xhktvMiepk0vC981AFjI16pI
30+KPke0pVlnoLlk5TuwoD44GiPeYJwU81bijIUkRp8j2kahxJCXGhzDQxkNIOdGCqX7MbDxb9Q3
/j9q95fT+H9POn2OYhsmKrIx74tdBg2eLVh3ARIRN4SRfRVdpmRd4+j7wA9Kyv+d+6llNTeqPge4
o8I+k3ewIWysNkxlv3LrLvDBdWsWnzmJ1ZS5e9FGde1jTGLkT97ghHU//QGU+x0F8Z1ZdHCh1Pv3
SZ/u4cTzLnTI7zoEnbOUQQaGDdUzpBwfa02vLiLsGzNGJyOT21KVBTqDzpXWNHu7799TsdpgWBqa
WfinZ73BDOuiS2Ln+8yytlUsrmhvbsZh1V7qMszfTPT/ANnq2G2nPC+AJyUBcpQEnJwOIgxGxN/S
VeD/AsxMnwPaynQijq2PGcjY/uW2jPSQX+dg0vkT96sPYwvF8RChnPW6pmKxUKrU58i2Alt8HCW8
yJPU76MpGvfVdXrLQgta4kF2Ba8qaHXJZ28/3vzLkazPwW0o9HmpRyFIV4zgBGQjWIh7atjRz0//
Kql/N1OXQ+eviBpGyZrQhI5C3P3FwgmiVbse8Vr05Qgd4o4SEEiqrtQ53dix36/Eld+HrPoc2wag
IyxIHYK3eo8ZSpQGNOBXPmhhec8hZag8dK0ygdgzLwcMQB1+/Eal3+wa6DRs6CnZYUkEnRkyb+Va
WzpA50iytnMLPaFQY22xIJLAOJaBE7FdHwLKBHuBNW24hXtgjiprCgu+fQoxruOhjNndGw4JzGrl
tlyakdmp4OR8bGHDl+5ST50SSY8EVngrU7JwGvwPfIy65VSpBucALhhE/+hvQ4pyDACgPXuva2j6
y7X+zUqe676NTumUJprqOPJPiVsCMuSeCmhwQLoIDN41edmlt8yCCniDZyihJzlsQWB7yAT8ozeF
0YZ2gU40W3Nu/epvfvcxl9X917bsvUpqVGJbamg7q6AHMmUDnw5wq7XR7yLIxW+78/CkJwHz+4cY
vgJ+Fv0zCVH/6lD89X5NicmlOVDuqb51tzSSyOU/nMC5LctAvbNjvlkD7y7UmvU5qgyyeLnLLq+y
oRHhN3tsn63aAk9rHVDVXu3kLyzwObKMWU1jxi1ij8b+nRivSv7bxplDyLKeo2Gs4UKoVB4YvAn0
Nd+Whf0+R4xNtWnwFhXEnVO+Kcl8Yp4aIGJ/3pRLD5/td3PwUg4gEOyttDbo5JNg7621Sgb7PtLX
51iTym2svifQoxs21d4KxVEGMSyOEfAJgVCA7s17LQm6d+on0Zru7MIXzQEoVpGbTS3QGKT8yRk2
1LsWciXWW2i96HPQySRsyZOLpiQ4TxuvCS9bQmydiMYR9h5USL7kxOKPn+dm6UKZg04sF4WT2PUg
Qnsb38VQZbp4E2jncn+JZ7R/9SaYQ01KGP20no0t0drtQTZlAJHMKPHSzzo2/vz8Kd/3+pCc/vcc
q9CQ8FIBTem4Bqe8jq0P5ZHJdzL3yrNceF53KfPHiur+hYK+EgN8Tcs3p+dc+i1vwY/qK/iyg5Af
Cj3ZFn27HXBLb/Qmf5XN5DcOv2LK0wNFxjfuqed8YGh3WMl7qvPWd3V1Y5rQBMzsHXymjrmHSnU1
PFQOAQIwQ15uNWNI0VO1QXxETQbiBSUsVaOfR20hhpmjXuTAvBzwM4jMVqD573VUUSv9upW/fn78
0pH7Ve3763QfRDemLvOQoJz76ELN6I76VXnSI3jPhvUaisP4/kKeOyJODjcpxIQvzTG+bz7zCEyQ
AHUh2wcIdutlvrESIi8w+PQ5XmRKq5wbyDdQ10I3pK+KP6wF35gk+1zmMJPKiwlaWcZZ9uw4rDpY
LKztOXSk70cFJQUP3XrsF38snQ1ry5NKrGMinLOYwBx0BOivlK/gA75G7pt1PceToH1VGlZGLm7r
ErlOsaF/LmdqvaWPF7W7NuxP7KV8bW55oO21ldLqAt5cn0NNEqPnfdVfBAGt8reV0nd9LH+DjHn0
zDzzXbu87XsA0VPnqdegGiCVt1ZYWQi25siTDEXP2NPg0cLNu3JsQIcHv0crNrY6mc7rz5thIS6Y
Y0+ACY5RFkWjcYThVJOzkyJrhHH6Vdj4bsIuW+OvjcZL6A6nuomYtJPACHrsJtfYpuAE4Fjn3iMJ
8QcBOCaP6+fKNjeuae/UpAAP7tqNiWKcHzv1TZZYPEAVEQ5VrD7A+cFPq+7FtFGvbKvAO3uZEdoy
uepMstWMdEP14YkM2GkVWKs+qF3GKW69dqvZkcVedUCmDR1e92kE0UR/UkPrQ9Yi0GLzIWvL0dcI
nmoq4KMNgzuh6kse2mx6he468DjOW1W2gQ6Ut5jsUNkDlO+6tICwhwVbJEJeJwGYd8l14sN1+9OU
BhSh5F5Dg0BNMnB4CTXG1Dl4ZX2dSnDbGqYOI7GPKm9ec6j4+RUVh7RHxmmTN2nbJ0vRWxJzdeAE
xRzon0i/9br9IOqd23QQxUn8prYDXkK8f/ISaIvo15VeHEpVPKLw8mxZgxGVcnpI3TpiLtJbe+B0
b/EO+KF4sOFj3sGQLH33PPHGoXW8d/RDXGrDqUlhAewarA/qyXwE9Hi4GjKLfoK0yyM4KxknCdw3
rPrMI2TMs01l89dxcneyLTfGUO4a5srI7fl1n7lRpfGnSi+vY2IJQKxRTOccZtBxr/mua5700kEd
LC9RGPX2/UQOtjl8jEPJQsC4H2FmYf0xqnL4ZTAdJjiWREwVlzATsC/F+7YaIsDMa59O0EVC66UJ
nDYO7QmqIfSiLpbgWx1IvNWu2HsUphXt0D+Lpnu0dMeJYLm3S9y0DZlCGV8hNLO58yAkRzXTujY0
OE8Kx7uHlco2BnoSRcIiDtgIrRXo5aPyIo6Zyv8knMH7fdTCApaSdDKPJix04Ftp5VHtsF2dNI8J
zmXfnCBvULcfadNu08K9TWED3wzFXnrN6LMU8p2D+VHgXDVqyHeOKJSzPKl910qv+0J7pFUMjcW6
fHC5TH0LsNNgyt3Q6I2D6ak3aBnd0rY/ZqY4eS67vviX4Ep/s2wWwYvyxDv6aJTNEzdVZGqq3DrA
Rh1o4730A70SMdkwme5hrrJJ+jpKBvjbAKkCJ9K0jEwXXAArtyToy/qekroDn67vkfjlm54I6XMV
H4iW3XSMlj7XnN5vBCa6oPjKNCWnHniNhsnbcTCV75Y5ahTCFH466SdO2a9ODPKqk1DocvhnMwoH
pUvtrgUFzhD2g+UxdCb7vF+7oL+PmCEi+N/TyRjSsjU7hfgvMhAvB+0WcvaASOkH5teh87u6TTdr
cthL77pkCn+dhCMsAAsB8uluSEw/GWzsUoBx0t8/H+LfB0zEnWXlUwYipgYm0i4tj/zIi4M+nD9/
fvRCsISO539/uZY7FR+BnwGRi91ncb/ryu6q7trTgHIDloV+L5Sz1W37qrXi3C887SavEOOuvP77
+4nMg/R8oFWlKrPYdS9TIJ+S4KJWzaPiiWwu2cB6F2PpRZe//zVDg3BhrVWjZF705VUsJxCE0xUY
xkI6+DW0fz1ag4+jA9NA3OMxiWyB/ar5BeBqjRvaWtBka3nT95+gz/FejWx6XFt4zwWOdWEgZDxy
lI8dOgLlU4fxpuTRWG1+npqlt81S6AlzJRsJM/qx1a6rPrmqvGklO1949BzwNYEBkGfcRcVMPEze
XZmvYBW/3yf6HAUFR6rWVRPLd3J8M+kZzkK+MYDH8vTziHy/yXUy34aesHrWoW0qzUNrwN/ePZrZ
mozYUhI+hz954zAiaEC6SsAEDopXffN/HuvNLrkatOhiyra+Gxa2vT5Xlc2gy1LaBrzi7TeSBA3I
qGyfPTs8yB8MqNXpK7nL0kxf/v7X1mAT8HONdbGkV9ewwPXL7OHnuVia6lnoafEGWiy8rHZu9gye
RBrfF8DBmuig/9vz6X9/OJo7zkBIVu3g93yG/NpuZPVWr6yjlOk/js2swzZMpqmDPAYvlDo/ZoRF
GKp/QinpcwyUlQLZaIxFtYOdcVS72h695yAvV63Cvs9cyBwFlaJe18XFkO3ctxy8kj0NNL+6Z3sG
GNpDear38au7Sw7OXq2M1cJ6JXNFWdoJBo8lWqHl5vjun+kxgd5hvh+f2Ee8qhn3/QYnc4BU2red
nEbc4sI6Nu5h4E8jXTlNF0gfZI6QAleibhWHX8a4maIL9RuHU/LcbrxtHCS+t6eAlWgri3ehwkbm
2rKTk5nekGO0oBgf5bv6zJ/NMB4ADGiC6ciC6e7nXfL99iZz/JQkHc0mE6kAKe4rpEpU/fr5wd9v
bzLXlTXtjkC87TLdKfXV9KS3ZdS6Bwolmp9fsNBcJXPUE41HQQ3LqXaqCJoTieS2FX5+tvfJkwbM
+XQaH/PreF3OYGnLzHa7OY4xLCfabFcLvd7AKOttIPomaelnn9gnLdf2ZuHeNZCTyVsEYbWxEWl1
K3qzBFWy3iagyymkT1amVkZgabHP7nfd0GyOpxa7oWg+Ob1oWXHdN1OxFn8vzOFcp5TSEkeEg6iV
3E6H5qRCwIY26SE+Q3618PPBNyKyc/arBbnLD//fagSZG43iMgDMs0MVO9Y9dKumNpRd/gBFpkDP
+23uFoFK+WNe1fhS7+XnZbT0jbNryE1YOULPqtpVZe33+S8JsRyb74368efnL9T+yP9Il5LRqBXt
ii/eqRnFh3YzPMHXPVjzRbQvC/C7YZstTLQU0oH2uIYG0wHS0XZZVNr1YweH+gJ5xiDSW25Pjw7S
5KiDo/nkiethUjCGzETtK45gF70DCeEudwg4s4D26t4dM42qBrlfhRIBGM5hpefvpQCnWfbWriXj
Fihp0Hb6R+CodmUsI2Z5EUdtuoSClorHEyiXW7fpd2A5vECD+0262UbpEKHvx3cNczuU+e/CY09A
3feB3aYBQ0wPvnWoJ6TzCxv7CTIAVl5GRS4rn2TQPsixFqt4M9T2nhu4SGrj7FrFG9Sy/21Pzb1X
NegnKjohmXL0G0qOpX1n8ueVlXBZUt/M01ygtYGmZU6oLHYuBwHKh4nBpnwcSWBDPgLaqcVt9Wis
aRkvHFZzkdbRgWBE39oVXMfh1jd+KpTqSvPO5a/Q1gn/8YMuL/8rNoyduGKC4nyQtxedkovZAD9C
mxWN83KjhWu4gqWbdy7LCnleNzXhobJL9l3/JQCnI2qEGEQQP+hgb4s88Pb/xvohc4HWNs8tlDmQ
ZioHMsCihyPbjS7qwFXe9udx+8LdfbcQZjE1VRzO0eOADXupMKF6Ges2SpYmfyo6tauAr6osFHSy
PHS15J61U2Q6+dZRWshHVBgHWHXBrDGqK8M3zLEKeM4jw2rjCAHWs06Bmm3pcFc0VIYwsDP8TDmQ
O09gBCJry+8GunUptj+goYHmImU3JhjCak4IUayrsk0ja9ADO6XbjFr73tTDlCke8KkIq6Q4ELcL
xkkcRQXx7Rr0kZqBQWMeuUG26GBtBwvh0EgOmsa2da79pjVKST8P3PcNDTJvm2mQa0PPBOmbReSe
0PiQcDdqi+pgTb/I2EHeAra3ql2DVS8kdGROBISwGacaAU0ocwiwu7V10ky1Hc3U9l1lH5Mp2/PE
vnUGdbaJ+dg6VgtW42D6lc2CJEeN01S3P3/6QpODzEmDWow32NAU3VlyQ2khIa9uAJJYugAZW8Fk
AhFlp7sR2pqY4P4e4evKLl+4IOfswcHjovA6iQ4pMPFkCDwoM3SWBQUW4x/fMItjJOM4cvMRzfhW
f7aGqvP7gR2nytiMk1x5x0Ks9D+EQeKmBoCxsJRUUK3QdQLssI494FXjmnrd0itmFUS4g5lCwlt2
J3QSGurXyADsS/+szP/3JSoyRz4DROh2dZ7Xu6fkBA4+rstLj80Is9AESB5MuaCLcPmiHUB8SKOt
7LjLifTNSTVHRKvJ9SzHhhyJVGSbqW3TyujnD1pYVnMf26Lus3ICtGYnPQio5ft+JLspboOxala6
kUsZ59zQtqpz1TVNU+88CecjzYgbX5LYDocBwY4Jw3O7lHBtvojljNI7odK9Y6S7hVjKqtDa0vjN
okvYbeBXWEjjL5MlQL+1TvEhD+i1g6RxBGZxLQhcWnz0v1cxDsOY2RyQXi2+qyF0wPtpq2J3JZmj
C5H5V+j5103Pqgt6DcH4bqpVMAzY/l1TPesFfH+LoXkUaLy4wglbo3+pUr2AoCYXkABygszRj02O
fpfb3OYx2eZmf51rZWgmPdBIkLP9eTUtwF6JPTtDptyu237SEWX/gppje5iC9h01uDAJB1/d5kmU
vI8ROK//OuBzUd64EABx5g2Oxco5VYZ3r0x+6NJmTQl76Yvm2ruSEo9xNLZ39qM8DGEGx+zqeny+
ICGqP8kV1D7CCu2oYA3Hu/jCWTSX93pmFn1X7lyALpwNaOJ7OO9uh51boTztItlLDmnnZ2dy9fOk
LWyOr/Dor0WlcvSb+wRrdjJJqHPjj+niRP63Z1/2yd/PVpy7FgMSwZh6NIwmckMFWVlsC2HInI9A
hNGOLEeamhQNzt7GPtcQpfStQoS50W4b19qQtoEGQg7n23/7nNk5ojfwkMjgT7Ir6SFNPjXreeW5
S98yOzcyWrExsTEHRs53UzE9MwPs/bzpfVH3T8yt2wOh6PE2hTdek9HTQ0rT0hewtDJqJObO2Lcb
HDhlNDZotbZGOYYlzG/8qukz3za8G6MywzFHpbGn+u8it/2xHqJihNsQa3e5DpS6So6VKeiWD7mN
piU9M2k+eGA3ao1XBgM4bUHeqPMgy3MhLEjlmNNxFBOUE9z6nHSC+0Bq+Zlbo6XZDAc55h+kpxvD
litdiaXga06lKNxRtlUB819aD8kWZfdNYsMWYqy3MbJrH4CCF8vyfo2yuE3U+Ar02No6XjjX53K+
KSR9pGeAQUCsI58+Idbi8zpeCYoWNuCcBQHFY0PzMnxWz28a8mp2Kxt76ead8x5QgrUzaoocApbm
ttn3Wy3iWZDu6eYrL/z8efEujM2c6uA6tdlUFoq9BhT9PCeg7HYSa8zSpQrsnNdg2eC5VBBe36Vk
W0AIJD1ANiOHikDzZXuQh3AEWss0liZidlqxwanj6dLa7AFiSK+1cqWLcDm6vwnf5jQGlkgvlgrP
nZxjzg/Cfeb5g8rOQl+rASycH3M2Q2y1IJeZOJiK7FRC51d7UPJUqz+VdmqdrUZXzqmlD5kdU17a
6qUh3XLH2/FM7XiLqlSG+pXa23V/Bol+zfn3CwH83ZDNimlV0nRA4OCDxk12I++qvbMBO4jTABJ9
13Tv3KVBuTc3PPK2BcxnsmMJ80z91f2Am+cW+sr7tYhuaU3MIhq9sJRhM/yQHMqBIGOjKsm3P2+c
pf05Jzxwm5qN2+HZ5tbYtIH8QuelJ7F3j1qor1mHLXzBnPBQy5ax6nJpDU4TWGTnDe7K7b5UEZor
5HJIBrlOgUdb8AWani6OAMOuOLrXsHIEZLv4vYbwW/qGS/ryVxyRqcoWXOAki+M/pbUjdPfzFHzB
779ZZ3MCA8DEA0u/sC0dfxY1v+2sqQyKAQzpmJmuH/N+I7T6CmjFuzEnW95oUD1N5GGCv2dIGHvq
xjqLLI9fqZQeYGC6jdsMNyD+4jNcl3abnEeQqg9lYZ2dwf2ktbjVPPfs6ezR1UDUYlX5kfbJI6Kj
lchoabQuf/9rtJhtFrDRNMBhyNu7VkPUrdbC06VHzyIgj+TcdY0KNbPkjiSHynz9eSIWl9LsaDE0
Brc6ihmG7hSKJ+k728LjfU8+TcDYQCiPapQyV1sql6d+N+2z44U5jPHs8rZhA+PvMLu3Sp/su+gi
MJX9ttZEGhd3+Oz0KHtojUIf7OJaj8JsiGA+iy6cWSiZb4AjBfprZfgWLuE5k8IaXWD4FDLcUfD7
HiXMTi9+uVp7NDiESiWtzw5zPp1WnoQxvHql+UA9wwvbWvmFAJNfK/nTzz9lYYXM+RVEtY3rXXLU
Qm2m6jFOVlbI0nMvd9Jfi9pkrt1ZHr5Qmb+59aLL/c+/d6ECMidRuJwYHYmtYmcl7t4m/QNRbgCf
Q9CzXb4WiV3W1TfrbY7Ut42EOnUfo21yYIcC1s/p1trC3dhPDmu8NtP+KkJ+95bZqi4SoCotC1w/
gLRONvgIpIYSMhB0V6QeT/oEuR5D3dqFsfdUheKAeUhZEZpNci5Y/sKccgJstglrD2eX0fINhPb3
wvS2+oDyftzeUAn6qm1eJyo/KmtE0WFqbmwkkH4MynnC+bWqJ6RiLsSUawgLA7gY+04KIn1DAONK
6iszs45j4m5bA6J8XqZuINywtQncn6zUeoBg65XO+/sJ8oEB76b70QEls6KQGJLJuWuG65hy6P9W
V9Tmkw/56NJv7C7wPBqHRtte9WN/8LJmV7Ls2OXOL2s0isCg8W2qxmsRsxs913E2s37jTcDmGILA
+BSe5iiWnE3XurE4CMHZOEHUuph2en3x7I67OwK1qWODmrPXqw0sCJ7TuN5Rj7+1g322kVjFKHuE
YgRohtMm1KDO51Mzey6cRA9FTnN/oPYeBgxh7ohNKbsSDjDFZ5mkFkJZ14ESiQVObdf9Llv3rdGs
VzlpIpRCnNMheatbcd/lLkgp0JGVvN9OlfRFB2kRixnPWWxEbQpgaWojFRvRDYz19s5L7UPuVrGv
uQmFTL56ISyfNh7LoC8tvQtQuYkG7sW+FWthy5rCLw3zIKlNg3TqPkp8VuDiMsQot+91J194TY6j
616nJcrrtE7RGZbIC6fMBASQJSKw0IEMJk/bdAV5g2UROIjQqAAEepOYEGI2OtigmXS8ba38cxDm
NdRtjl1dvsYl5bCskBNUeu04TIrkODZdUFC64cIrQ545sLYz0nuZJ4lPR3HTJe2jYcONojatm4Zn
b4WNUltiP8MHmASt6G6GS1wqTcgjj2X5YMYu/q+dP6SeyM9GNQ2PCS1+NVP+QgfvYNToFWSGqCOr
Vg9jATix1rRVpNP2roEWrg+7rHsKAGfa2NvYpX9E5zz0tXdMY+exbwBVZg0Saib7N+SltZ96LZx9
EucIpTOIZFm7HCvQhVhVTYstr+vWzwQFDcPstvlYPZpZDqGxqnhKE+3OHYiCmmz5nmvaH/RZXhOP
fdSNsqDgaO5tyzIeHTZdNZDctofysQXXwy+d5MOWOQpTrL/TQJoOwD49DCO5Ul0HoC4TaVgndqCM
SgvRwIMXjQsl9qFpPnKs5A3wiCdk/3kE2nDQ6XHECoiCV92r0mIk9S175aKKLHDoUUuxNlzzpF9U
5Ep0Kg6GhqP/I/FNTPuTgXBumHRPut4GKQoMF4jeYT+wIxRzgc1Ib5gNQx9pW44P3tV97DEtzHO2
L+zeDGTa1lC2LXgAFW95jnUWpbqloZMtHjoeb/SObA0pfYukB8YMEnTa9IDNcUZLfZtp48Vxz3AA
UkhuWs/9rAbjanLHnVHF73rObDCy4rMs+aPw6HFqSthstM6blSTbJq7KULfcG/joYMWMyDS6OLk2
efkMmRt01FWUCHqXM+cuy+h12iOQdgrAa4V9JehFsXyY3qAHtZWcPfBe3POLBLGJ0k1A8gkN5hhk
1aSDFi8He64x2OvYWCGou/veTiM05BOYt8jIysdAg+R9lo451JIqCSFxEXjt+FwoyM14cN9kcf+c
FPpRK2C1IlFmCalMrF+jlZINzcprz7E/JplaoerksS+Gq3SwXrWigd4ARbU908w2DgxH/5M6ct+j
POxrSR0yF2pIQClL32Hmn1FxaL+LUO9607fByWCNvLK7qjxBRZVBW4CE0suv7JgfIKyg+1qHddHg
J4Nyg1OksHfmNOy4LR9sj0ZTG79B4eejpmAH2/RqKtRDQ91AcXaEA7nvxMk99+ogTuhu0nMcAtnw
UUNTULqwzMTWh1OUhEAR2ueawQKV4UAHgxbKWWHiJU845aO0yD57YUUC6wSEPrJpsGchJbUFWS/U
RRy2EEVu9Gwz5Z8Qag3GDKI8iZChXmYBTbTTUFW37mD+mqa89QfS/z+OrmNJUh0IfpEiQBJCXHHt
e7y9EGN28FYSIL7+Zb/jTsRO92BKVVlp4A7FwKkQLzh6EYkAEkXFkd0jy59xbJJc88fKD76d7rX3
se2k3rWZTeSZ+eDbDD6JWwTjJSTqIWoHRW1wCRbYTReEjl8n7riFWbX9bwi0w/MbTa0XtQt/mgDa
3yFpdTcLP2HVP7jpjmE2LEOUmeUHxJH7peqiqnPO5XorSY2NNmKAtLRxD3K0UiUqoNeHddOlyPOK
4IRfYuPshFZAEdr4t9LrJ0MB08lyCHsFf8M+2zkOMbHj65ST7HEkYhfU5mhJ+ZOxJc505oSrcI99
toIyUtxLhmSHADeZ1OwZ6FqqMho1Rj5xJo7bmDWhIRM04P3RJThQYFO7hNR3NoSNcZFMGgmAXQFh
v/bLaJF4oXHuM8WwhGEeXDG2vN2PBo8CVvx9w/dsJfcB/Lt7SJSsbOJpWH+CMYhlifzO+rpJBc/a
f75nHjJ1abMy1QBkFazFQZSNuZt/aq5SIsg9oOIrp8E9JcsnJDDP7YismJGE3rDEStbQ43Q7Utg9
uvXQH2kyEVrGqtUvRM/R5oMLkDc71jEnVH5x2cT0qk133ljF0T6Mn6oqHhqLudDjY7qV5Gx9iv8+
vJUoWqjnY0KYeZgzemi7AX8R8CrtBDcl1FncGFa0gd7Il/Bj636NW//rjToXlEA0NITlxs+SFu9T
kT9kwXrZyh6JfvVy6Hm1m2BZIAeaLv384zrk4juglxg/uKjW3mkoyPx2thH6np0evH3J9GnrnG82
FbieTDwNzPsqZ38/V7SIag6vMN+0rzQjImx7/eMW+k42zWMAUU49lyryVgVTVFUib5ZUSW+CqzOS
dKzKT7KKo6zUX9+IBUxx98MrcMM1Dd7w4aHrN7vaOregVURB3BQz67QXGs1V39r7zqvToOHvBfya
Z2WfkYmA+BZNwrkhDyWdY01L6IaqeHXU3uu6Lsa24qycoIgKFxbTQQcpDjE/pJ5OTrGmgKWQKAkV
8TCb08LLbL8Us/yAaKiGk1gPtzeoyGDgPbb3BKLjsAv63Rp01xXH4eDXT2VvYWAyLnu1sLMngiCE
DOie5sMO24Uxaanaw5BrOnQeBGYzcylOqxGp0r7LQ72u7qme3OK57+YW0i/wkQu3jOdOTOfFE59Z
pqHQg7w5n/lxIguNh8DBuFmtmA06ZDsW0/TWL8tOs/WP6/zbbrxLCCgQ4E+zBTGPi4pXau5VxXc+
5NDF5J8LI56r3mqEJNpXnYFW34x4wQicx0qBDOq2vnDR+y/zRsjJtoP5w4+H8FYBa9MiaQo9/+gX
8Qgn0mpangkM+xq7XpSlEYI79ttm9k09wBNag1rdQRrr58ducQskg2gvCRoNzNc+mTn/HKAMhAyr
fONZRlN8DZSaHuMudQ2K4trFa1D8g2+sjIOshFbdAemq5LXY66ZdIzyQezBhoGRCO06RJJP5rzWz
PdTA6GYb/4xN3L9uc/Zr66YDGDsh22gy2+rI2M0iNPgRlTxOrTjUyDINlWAPHXGuovKQ4XJz/GuC
/ixqeruqSAkxHUIYq/cy5zEe6gssvH9G5iaBypHTpi8dc99021wKa9LCh6oSMrkqknx6QjBCitK/
z+bbckX7PGn4eJxJ8BWoSiftwNxvNeGW08JMCevcqHTVJbfNc2+yX4ustnJCB9noPJHgsHo9fVSF
l9SW7VRDj13f/ssY3fCdFURu8xZvwbpz/O3a6e1RYmRTpfjsubpOAbhHA+UrbO8R0bwiSDXDLzLu
FK2r2bsTTh23m/d5tmXxNjTfyxwc4Dp2VxKbLGvBY9duQ5Kp8Vq3eRAJOraRMt0z5TziLf8mA66+
T+UR+T3rXjjLmLJmWW7XA4a9HoIRsv5lLkonYSsdUlTsIVxNN8Zwu3i2jjOn9dJHG9QKxCkfShCj
wkxmKKqNgt6mzU26TNljhYjSCPc14U4O0tSGfBfk4Ux5ecf8fE7MujwDm+92qB+gB3TLh675/dSU
zakrDczJV/AKcj0UEFP3257qDfNNWShQVYdj4InYIrLJwF8ghBYnantMXQB13XTpXBbNm33QfL3U
vj+D+wglB4yu4NZeOCn6MfTicgkz5QJWVmgO+lyMYdXZqIS8MAEPJ57Ycp93Ut7Dff6l+3+Wk5/N
RMpXB6hlMvrkqMYxzQncZUaSo+pvv2jZnheF+J8J1tl13j4tbbkrOqhsXdkdkHv/V9fjnZ3R4tRL
aGRwyQuINsWAKzdsMCny8z0UGjub1+eaZzGu+qlj+gCzpB0EsDsyufe9uxxzBzYsPGuRM8OfBluc
UInp3bSi/Hs+xkuE5/UBroq/JpMAgbisjkU2hgEBuO4ix1bLgiScN32YFdkr3BGPrMD+QhkKJ7My
WNOsX77nrUxY0EROkf9A5kmQkICpUhqozqFjHob+DL52Skn5VBD5AFrnrsUHZ72LU5GfkYC3Yxnf
FzlFKc7MWzaYLxS18qCcwnvACFtcaBlAqbcs4hHIauw0C+KhpNVx38J0ivvnprVIV5qNjKcVAatQ
7+oJ9jfrAn5en90FxMNqOzgPwvtzYYtU4P1DtNJHWa8pqeQPDK4fSj0fEJP1F0w0SBaap2XTPmxL
/1CuJL8s2jNh1feAeDHnLW0gt8gqc5fJHBZiYy0xufIAPo/er7u0PKbc7ksITmPe0FPQgBxmZsF2
pqz9/boWToR0n6etshfwCBOoVx9JqUokkWq2nzQfYlmUh9Z1Eq1QJmDBi+k0QFKRXDA2yU0ftBVf
fNsUkowgUjZVk7SyuCutPNWVmdBfbSosm25Xb344Zv1hy/Vu24q7lTc/0L69bstysLz8bZY1tDWm
/pwh7GtAbzLwKziRsZ0QEjCxX9aWBxAaT9zwuLaQVfilrsJ6sSfird+O7zzgQX/XPgSPtW+S5YZ+
1G6f1Csiv0a/T5Z5PgwQUdeQSluORhjEfRF3AyJMhqHNMIOOVUhcnFQVvUBzPBWgUAX3st6geu6e
WtWpEF/so/Hwzpo17Gr7Ifziynu1d73Zi3gwNrAOlpcMvLiyRfkIPAs2hk9OLdE0gsnX9wbH17CF
HB469ZS4U4pZ5r72M3Cuu0OxllecZ3si2GvO8qdspRgDxe8oah9MRv3ua5hr+O3F99204zauUW4i
zxVgr7mpwVEAFKZ5mBi5tghzjGF+cHCmIsVg/Q/hOQkHCwja3igb8l2m8ocu4CQ2sv+cbQuNPtkR
1z0hX/VUjtVbQMbnFZlhxHknZfboMSce0cnANizqeYloMQLjSLd8d1ywTqi+t7ZCxkUA86raBxtg
9XZVbne9VyQOKAJyFn+lZniPUTec0bkYX76rdqzSCmkVnVBoWLjejwTGrFxMCQ4ljIIwLs0neMIi
rmAIp8ZFKKtpVNSMEhOBgmpilQgIDlj95jBcboROwHTA4L7B+hAG6Yp8SuMiY3i4VsR651n6t1xd
Oe2pcGDtmqNzX+FwfFx5NYcAimUyL+aLBIiYR4BdMvYkdBBhgGIg4r6GIyNY5xGCRttEdlU6tuQw
zVOKJnw30OK6CcyQQ9G8ElARTq3yTsGcf82bvkgLCLcagO6NQQM3IVjFhgtZTvBsPlvkHddkGwAJ
uGvibE4e6pEiIqyRDFJdDtLI5nHM+KLAiOR+Mdgr7PSE+Isyl3v4LJxcBuUA9GD+2B0x3cQ4uI6Y
y15mgfWRqdzHHFbyaOcQblx0n9IhAWAMknZ1EGP2vzNrdnVFBpMsPXYRncUWkap+ryWMMbTlIPYT
HSOt9jI11a5SzvbAt+AezgLdQRDXB+8QcvF5ZCeDQnUequ1vqfsWJyFMInCZMaG50MM3c3Eem+Yr
6/t3vQR3/sJi34fzCTqW2rZPIqcfa1G9mACXmG8d1gB9NiaBwL1YrEHN1TvTABKd1v4Fd/bY865J
TIdTVPd+lTLTF7FfZ/aA9fMIm4YA7TiSyiIx6z50lnmLukE9BL26zEV+xJd7W0D4u2G9RWRy8hE0
yIiVGY4az51+NRwk4CgQ+OnSuMdyVafa1J+rbfd5m8fjbVjTiI/GDI5xBfNv5uKUUE4faxLEQHuS
1TE/xpEXd8gP5kYl5NWZVOiX5hbsFMeuX8IFxVEj9nbLju0IrFrqCbYQFdYg6JGA+A3XcgMmX0+v
FUO9wxe8jdIGENN01gYnJ7GwjiH+cumAltPeAsLvm+um9M8MpikOJlQuGqRD1yWBfGo6wD9+sSU6
hw+bP19U+RvULiQd1YmyblcqPA8BhHdGR5vBNNy/rm4AKNW5OmjdOzwhE/LlGmYOKnin5T1zyEEV
sMaBvGjL4Xsw5YfZ+6G5H3FAyMVbEzwXDFk4BHx80+8CdRAbLFlqFknkWBFqH1cUMVE/rgK/G1HA
VKq0AzSbtzIqPRpmwHxLHaQMeAlFWuAYpD3kiDP/8iYJ1DtHvhUqfFXFteeGuSO+h9KI2Fh/R8VV
SIFxNCF5czEQlIS1+oXteITxrwmnjf8W1Yjy0oSC8K/VB6Luzz9tkEWz+731L2jkvhCFFC8oQgJu
RnRwnDgv+PfM4CUXrK/YRIRNc9d75ZdFAiFZitCyEbQolAhvfVq99cqtOACi/sgL28PUyd0Rjm9G
hyl0GQ37qQxLr2IhzICeJFIvvdLuLaQwZQ1r1ZLsXTBTS0w0Sw0u0zy99wGNgPHCLAXgnFi/Cjis
Vdkn8ikOTJuLy+nXWgUvXJ1F97iwC4CyVK3yrXAQvzP6zdngOo9jj5C2qX+CYDuimr7iuLw3Lbxt
a+d7tO0Lm4F3Nt6/Do0fqtDy6cOlpB+Qt5ybS0VKwC99jNnwjpbeg3BmPHnwocK2YgjdoYxbvcU5
oLgKVbJr3WSg7xkToefqmCqsswU0mJQ8mp7EQnWPamh23fqFnV/aKqRCenvXfhuFlxePIQpE0oKs
V3bV94xYToCrocahxvFasFcXPlxdD66Zh2UGzga4o8DEZUL70PJDg5AlTS24JzCvEcFe4+3ukVM4
IFqewIVSk3cXdzZYTFRVFXycc1whc+kJiVsM+KUZDy4iKzRWOkBKcb++1WKB1LwWPdIBy/YvQxod
MPwIkpc9gwUM+pZTgAllFodlmVNO/xziPOq8e+A5zokq5XiHsbE+NQ5cy21w6Ahq+6AkoAOosbCE
GCYbMUYOpSPvsX4OJ72EJBucaFibX7zmp7pQx9H9K+iYmAZaXFiTm5W+9oizrVZoNRAMG+uth6xn
kai65d00i0dh9CeXzYrgbP2uufuQww8mZLR+GDSWZbLfi20TCBu1XaJGuPxIkDtpBqvu0f1auROW
awMfr/yxm1CYC2+nfHKxG6I8RgYYGbX9QPVPV02/o49dEY3LYcGqii6RLTM0sSK0DdAqNvUW4wPa
fDw9svlXkSUF6ger22/qCmTc3Jl8heEpQkM/O/mvXN/9TALRBuuQX/uKR2YpHvr2JQeV+JbmbRku
+eaGElpKF9eoZmJvN7hyw5pcBR/MhSN8py4Bznm4kuEPWo9L512z4sdHBqPxnZMBrRUwR7XhGOHF
3bC8MZrUW/bsrCD4iJ0QA4o8sjcc3kaLesyXM7PZc9U2PzbLkSw2oP3WZ6I6RIEQ8505Q0hxqjW1
ToR62TheL/6D7jDiQI1lNt0T4+M7ghe9vEuQQZX5po6IciTkqdVGIusjNfFj0wHe0uq6gPeBNhUA
UL4AvX03G0cHx/DbKnjBUmRtwSMpeMxuSXewmrn5CVdeAtbHHYYKMjxwmMgtvA6Nu0UBqNYSUjr3
0imMSkWXIBMq6g38ZDR0q0ep1w62WP9WJLGNmbystQ43tCuK0xSHcVRiNZq1NmombBvGq1++TZhu
W9kkcPBJoUIAxp1dO2aPbM5DJMd52/jW4BD3//dI36LM2680w+j+wHL3NCButYaar/ayUObXRTt4
3b+26plauOWLOnYJlCV+fSpcmLkXbeQBb84RO1rnU4Qj9wkFJh0l32WCpjNQVtnbc5AHmLNumbfY
cozFqYe98qy9EPjLwd/0roUFflXh3lnMKWsCaCAWUl/a9t3HjYA/bWVhOmRA2IU6t7nfcu++q3AP
fRWJ7W2GTwpp/zqweu1QIEraief6YQEygkVfuE5mR5sPOIbg4H9cmz/aHjf3RRZdql0ejYYBWTlA
K3k1sohB10QH9ufjAovgIUdT0w2wlvOePBRs/zYubAEe+2C3kPy0GQdN3Dvf2rjpdTouOvHsmDTL
N5D93TLpC36czMaPyAI8eqAXW97C7hhaJYut1YpQ3AWgjHjn8ETCQgNbCSwKtthl+XmkaJNY9rz6
EqGIbcjgOe6heFN0051/Z4tXl//V+IdgEutt99134SI1dwcNiDkAtCPmIKk7EVewEcc+C3cCWx6Y
hItdS1QytXM6NioZjB+PKDLQa9LRjUYky6O+jv58nGSejOS1weEfrCgKbK+GNjQgUVc10IUx+KfX
bD/T+QOQPIxkPZzWa+jT4URX+cnV8swUeczQsN7EO/fYOVVhOaJ+bP1nYDEgdkiszRhOX5xuBTDj
JsfKMe9QvG7KQehX1QqJeFnjDerdsOYIkLDsmGNhMWGRvcn15NrmxLCW8AqNfZwJAyyEWAVumUWW
CxYQqwwOcIhM4WpFotFpP7KigTGDRWxyPwMDz+X3KDGN5O/b1MPUokh7BNvG0kHabO28mAr+380S
V77YyzoyHhQKih8H6ye8IPe5Hj+kxJIFn5BP26lp1Y726kp9+9a2Kp1g7zSaIMSmGY8RAu82r9rl
m/wStI19b7zRwZBK7W4xNYh7qKa7voMFVD4/wTftG8OvsytGuQNOHNVBc/VqNeKt0WUCO1/ww5rn
ul7AN5CJqQBnTfVR5M4FgGA66XnnLkGC6IpD0ZsDh8hCqvIZvnD3sDS8TlX37Y8IVAmCJ8HMR5W3
u1uXVo09CiDdIV4Zkd8y2WYeIzIR848eHzGG3EvpP1QKsgw8TarM51ROHvymgIIq29/hUHmiaBS6
oQ6RQBJtlKUS//a1QKP7EPD+xcCurerGiLnAW0ucyDPfCXc+iZrHvevhyOJP3ei/znxJB4hSRm/Y
QygT25XFpunraKXs0NweQ4TSzE4ewf0s8mA+lpN6Ddvbs9Z7NlqLd0f9ecVvB/6HdKB/4UsEV7lR
yKQFJrAYzMGNAnugg6C3hTG+9zU5w3UgnU4b03jhEtwAo+VdO+ZrCbC26qcP7pM88SWmHuEV43Ft
M2yBmYeziV/gz5YnWOrEYkat88yUUgb5hRbwqXTwh4AGM981ZIL5MnVfawcObiZgt20hRmDUKKWe
XD8DwwHvEqjL3icIJ+bOafBAOx1AWRxPI2gqsGpD4LPqycnjUKJC+nzhxbrPPQhMVQ36BM9wuue3
B7wwwW/gUiwzWk/g2QUpolDCS8es+AYH4WgwCFvcg3jO13Rdnek8w2AvoG6aybaMuGcXWKn2NnJc
hrV3Nd1PIzh2onxiZMBDD2t0dLhAtoe8NPGMcrvLAgZUa+6aGEukKIBdZ1zTVt15SAJ6n2e7x9V8
mTU6P4qd2Aqr9qTlTWQLQKZehv4EC/0x2gp6sEMvQKI3L/XGvRBJJdBpNOBvuG6Ey8FCzmyUM8hY
FYPP/LQBFMShjv2yuGzW/2OAilBqYg+8yUUhft3d0tWpdryG5zXHVq9zT5LjWig/XXt+givX2a2d
Q77lIpoo/Rnd9d1aAP0TSSUUuA5MpdE4jQcy4dhW2LqNuntlCv3BVM4H3lOLe23nSIAbITMfa5UR
Q1UJExAASL7rfkPhctfM9XPtT2hCoWjr8xS0e2y8vMRdEVOvgYBjh/aoZ0uA8upwbOihR3iNbwC1
VQM2C80GlEbNUFI7mTfuBlL3IGI47LpQYJCUgYKkfInh0qE7HzgLxr72T3k4uKuMITrLyfy0bAWP
FLaP2TC+iFzuEP7jY1ee38++XyWqpVd3waZknPeFLiocu/V+aLZoHZeHYoTLn8ZeEqvXGAdJVErn
6HHxQnP+oIP8c860/+KJPsRKy98NcHRchfBiYFEr2mJUpmLIrv6NSGiwcYunykGc5jAiumICBoxe
btYQFVouosVpH0tdJBvySH1D32C37QHABj5CM9gRzh5EK6ALwZ2w8vAccu9D5ltaEYHFD2TRa6lj
RpZIaLPzJlCAJi8b47ahD7ZHFyY8+4GbWIZz3/i/CKU7UavBRQC+n3O0nqBhtjgfFB/+YY6ItYGA
GYZ/NoDTTrcdpm64Crg7FlYWFzGLtCPyae3Z90bptRrXHf76uBndV4hcLrksDEogNE3VvNSxLw1W
X27Bk35QJ6/hx9wr3iu3uBtF9lmjmdKr80JbGFYqNPo5+wXv+IJXEB1TacGvW+qwnRckIOlQ2uWD
Z9iWOpV9FIM8QzR5FaCvCHSSUGzGYMfj2ALnvpvme5gl3nlQRhu5Ju2KA9NXp9ETRzG1kORogNxe
TGh7cf0p3kazr4vmZKbhIku61910hHIg3gosUojUT/XWPytFAFZnn86yIXdlxSQR2OqtW8yBruR9
aL37asGz0PFg7+PvzAKYNa7sbQuyXbZ1b7Wbp+P2h1V9Wg1sN7ABinQ/Rsk6uFClV3Y5w+0mWoKy
Q9eC0VDY3eTMT1uJjNd5OlVT9UGd5QKgBmp7p8C40CGeoUBv1G+HOYCji3Ue59x5aCokBOb6Gdw9
HlKy3mmMEtBC7euc/PMLGFWaXIfFYq/ZVB2aGsExFjrdzc/eYL333PqYjwLNznJ0n/oKO+c6oBh4
MxU6gl8WnzyVMABCuOGC9h8O68Gg76i7PIPpd83d+uSY7OC6zkGN08Ni9LEATSkU0/LP1DVAnVYa
zHj1sy18DU92IIMFqp/O5A03MR9OS2BSU/V/sFqDE+9GjlbBuaZif0sFQ1bsZl/BVtj5rP4cMiEj
2H+cXZclWaEv7gr+HpvVL72JtFCDcOptNXax9XM/GCwFFzYfAthRL51I52ljEfXa42JlCdrI8oEm
PHKpQCHRCO1om5OevIttR5AzenBZSLW8lrNN61mesm18LIGUOebsCotlDjZRZtyp7jWYP7Cvd9kU
+vIiCrQvOXyTESuspxoZYS3e3uywlOjLBv/gE5kElT0WsAKr/AkUmw4aqpLgB/CpXfKEtjRa0GDY
YYtGYBjEvd6O37rFJKAuzsZPDUzhb/yPFSwkarYXTc1zif0SlfLR4eI4FQHoNFMkK8D8FZ5NjgdM
e7iBPuaCTGLh3Lbd47CKHfhZ2EdPCUxbTmtO3m1TpKRBkzWIkxPoC1w/n11neRBIcQulr3/HpXxf
kbuGcULDgwJRz5uuY9UZkKoEam4PMsDEyRn5cld+S0rdbsvcDEwVWhR3Tk89MI00zkanfgH8iWEB
9uIQ8eV3tsY54bBX3qkf2XpnGIOkM/aekSqWPPYGBiExzOMFZu2hwLnL1vOKtRJQVxmWBpsN4Kx3
Rs9xT7GmR5saCT9Lcm9IVVleSFbkSG7UAMuXl9Kxe1/pPnLZ8N7O00OWV6mQ8zFg01cjxA+Mmb2d
ubU1EuuSYcPCpuQrir3H7vOsoyHPb+fhDIrh3Gx3DieY8oEEnLZBvwSCXJUP8I5OlzXDQqth43vn
CnRupTp6ct4Lj17h2PCT3dZog+dUUeGv97nZ5mhcQHHMCE0RMnVrwyC9CGCIEbsK/hI887+DnD+z
Fe7mG+6DCl1lMISSHdMADiYfC6Su3FXoiB3MH/OW35bOyxdQ+RLLzyDixL245QxIfnRWWCfVK7wj
dFPuBvT+e99z77Dn/WLbADigcGLETkNji9160Wrwowe5q4s6dcqXflJRNq7pVNmHQN0YM5P1Hlkw
7tZ8e2FOD3JjseGhX1+xDTrBh+fi2OA8WwE0HgNp7eRPs1RH4ndYLTuYll0AXaXMv9scQ0U3z6dZ
ZcnGVtx/sb4XMIHNS3QIrMG0uuoyroH0tgFWsobBIZPi8CodGEFvsP+oW/nPwvJjBAMT/XEAuh8+
kZnzWLrooacextVavwGwT1jhgj2sGoAMcNQg+m2QiMXLAngGk268dxuO4SkLdg7XfiT9LnGcNhXO
MMBbG6WErbFlFUbFmrySHLs5IC4wFm8DYDut2/6osbirN8Ctfi4eezfYFcJ/ztWwQ8cD7qK5kEnv
qFeXsW0GzO142Bo67yfbXhVZXlzj3m1z9hDM7t0iSpwa64s3WgSRBvcW4xs2gtcmA4IofWQXsi6Z
vPzauFPsYHhQsK0c4dviTDDiBWXVVSDZwRWauGbngA4FuOK9qafY2+rbaZUsbX1ciZMumt0Lme+9
XKRZ1R4Go88eFLme7kcMlKD04iX/brLiyLl5VP0CUrqckIkh7wDonegMVrmsXWyyFd51Ps5pmy1g
MU9XuBF3sT/4v0U7XaYBp/BQjzW2+PbfJppDW1QkBW75sowZOGSFeGcryi5wZz+rssi5gYuBNPe8
YE5ifOVhqgRFqe+c9+Z2xKOePRSDutYTgxmPMKC5WBDwGcWCop77FXtBDAttt731Q3XwsHpxeoRd
2a7fLRAmhdSQI1f6ynkPU2Gst+iwI3n7UzLyXk74/zeavSgBvNeoxyQ72MBHK7laPNHzmpRjcNcP
wGPxJkUjVS7YV855Ye4/05ewOua0AyCgfkusjupSXZqq/a5usYZOL69kZjvvhmsYlj97tHxAtLAP
xiNvkllku9YbwH5rrhL3g6NFiFGG486Dd0FnDjBDOJt+eJMNbk3FzyrnaWXFD2/JvxXLd4PSCdQZ
+368OguKgKawAG3ggOUUlxaFH4yaZ45BPMHn/dTzdsaYtscIFrvBLTeSggBidovHcZCr1MfX3yyM
mEGeDywIItw/GFQHT4EboAuwp0wOptH6CtAI+QLDQcjqnsHFhzo2XaAd9EyA/UyGJawC4RNNbmnu
vG07+NX2QDu7c0eRrmy7wtP5uNR5CqeZGGxXgO8aWGdetOEm5aGSBj5ciBPxG5A+zXjM4T4Ng5z9
lokHR9gTDIa/wTMBhFvCuChrlx1wpn2QtWdUUYDJlQsc12vQqtrt2ujizERzpI56WiS6xm1UUecD
dLebPE1BmUUGWPYRBMkbgjODZjOuZ5JV404yApb0jRsyFT3YzaBuyw024gUkAs5C06JsITlgnzNh
h1ZiGaGRUqTBQUbfltQDSMd6TknJXpcSIX8FuXiLQIoR6CiqhcGi8x9h57HcOLJt0S9CBLyZkqAn
JVJemiBUpRJ8wgMJfP1b6HiDbt6SNLvRcUMsuMyT5+y9dpVHC9NlOKeMOjLIHCiiFLEk3LJ4q9Nh
bXv9McM2tzBFSuOH/7eHvDY1G8YvavsQjfJzVjOUCgMfq3pLwnTfmhZJw/EpHZ19H7JZae0LOeR3
3UjAt9A2ToJoUAxrq8nf2sBhBey7Y0RUj0RHlMzS4FH6ipweIKZseNNttDGsMShokWfQqh32WWcz
/K8PmouawXqcCOJskqH1vUrcGmns0XTR9qro9qGd3fSas6pozgyWgrVDLmIDRLnmTevGafXFEISU
QPp7Qzes1McNssjVwIzLn0zUMw1qv4709Uhkd1xuziyOm2ar7nvOACP1lNtRb7cpH5aon7Q6v2Vm
2Pu2Oj1xEl+XAYRXOruNEPd2LnfRGBykRTc1kLvenefG1gk3x03ZescGNp2cz7yatapl8jyN+tbT
qkMdu4g/UMbZ1Spk/tfH6U3WfDQWTa0OOBRbTZWzQNcreN5Hqbm+UMINzQo/dORao6njJPMqpvGl
RzbkXKIjkCTi/rNyTsCOsioy0t4aJNrSAMrsKjdZ1XMSQedhIBUd1X5Po4F9H+VBNCzdLPLdqqYe
rjjjVX5lDDySh4zxUwWx0CI3Puhdtq5xV6aJ7+H46eczEd6a2Auf4zrgrFGDynrL0/iXl3u3snC7
RdgFy5pxlm1YD53rvFtV+MdsEoa14dKD9zVVJfBlbYcBCrR8vrMyVKzKA9qqX12mHjMwUUasH2GB
0xrLHp2BPllHySLs4qCGw2MVs4cUenpQ2nKF02kpWFOC6Y/q5pcxJmhWjHdR7mAaGB+ykolMUD9M
2rhC58O0GAL9QJGUxe2y7ONd3rPjVjitPG+L4fxQy3rXh/pDkL/GtGErY/wjU4Io9YCTJVFU3Zit
Ww8efZBWXIGoFpmjbDIru3WRZFY0kLPc2Yxxv05aucoU7bbGUQpWC1+A5671bPpsXQtmrdeKFVNy
lBRI+ygSyMjgOQqiR7x2EQrEQA0ixrYDb1GfFMYTA2eheXxd6v1DJZxVXzmkW/4OspKQ32EbZ9lL
U6CLVR1vqbTvaTlrClR205gHzVqiexviTmmZNMuaxm8UJst6xAOGypjlfpHrkT96dFn67HWynJPT
KT6tu5UcRhSL84wz/k26LiNxA6sDw/+qq89qBJDNstdqRS40t5zUC86PqGmZakaMZavOPdaz4rgj
8qIorQdjnthXXsMDB3Nr2+fSUMGCgIir3JMCck3BUEGFEbTur7AlVHC2Y+akKmNFsOhRugL7UD8w
jssAyJWXRJMXBPQLXbC0t78t5kFJ0U7k0uj3bUbSoiYfjfF+CN144QxEfAXKeHCKemUH4ds0jjfS
zTiyUcfxcjr9sNBqGv4jh47SXiQ1reShphggbLmM1kmm+dKcMPthrNWjo1dKFkCESmngreJOoV+c
7UQT7rWmX1XDcM7t5BIVwb7Lx03ElQyuTb/YZqRb6geSQkN/ZCOordyh9Cr4e9NaHWenAn3ZBc4i
5CrebZoQgOQk1XqIbLrd1qGj5dAUHf30RiCxb9YI4d8mUSo8V/iWoeksOoXEHETZSytM6GkmPCCS
IqbkNfHUN1SeNg03AJY72+byrPRVuJ9Np23p9r3Yabprde0ZAbUfe4yBtf7GK9DScsJHiPIUVc0u
66tDFhvnyit7XFvCn5z40iTwJcDsEaxsrFqjfozZ5ejTYKmS7Zlp3SqqlX044uYzo1XbPWtyZHYd
+Y3SDDQczM9GG31LUO9N2T5DPqpG8X7I9Gc5Ok9TiiXX4GLUdOXyhVCy0jBi5mwWlww6r+vBocdV
STmOHgN5AE/+EKnJOavblUjZRCWNfw7pN0Oer01Z7SInBHzMGNCpkiPqsmWeDXdT3dLzyPeFjv2o
r3Y6hUDSaUuhxaeipAI1u2Bva8oqafRuWYYd87mQkRg+o0FU3EvN/lWH2oPXMk2zvYfQiN7HKGek
E69rCgvH0JCBOmtnkjsFF6HuKDuBH01nctRO8AtYjzbMGQ9WrfeL1hEXMj4WdgFv36yX5mDgwmyw
lNHadbv3JsV2W9BJzCRfV8qqxhmwsuKleglKhBuy44eKXdUWay7uluMjM4PsrZ04F0jz0LhAsILC
PFZ2c9Gc7sD57Wg5wWbS0GGa6BpTRksi3yQ0Q2PFWTpKf+tIxsdxzw/AfXQRPOnOPmqIUoz4AiN9
kcf8fy2TeQsutiE7TQyyKndCroPEVRjDuirVVemViFRKccO3va/yKl/pafQ8Gjq2m3irigbNvXE3
orlDCSTvapPOYFgqq84VBysamWvaoNf64tZto/wW/dIujVhxKnujVOUZZd8NdoZPJWneq8QUfD4j
s8+8OiZqemMqrrUhifsU2Om9MKpPvcHfZOWHTjdPSKMomqLxXI/6Hiuww9tZ+J4R3ylBvRsrDZGH
NRyoGPzSdv60ig6eUhF0mKk/coQxi2JqHpXU3edj94JCMCI13kVtM8Y3mToue4UhBg3Hh1jVtHkE
/ELLbR2N6q6e7FM+9iva+my7VoB+mVOAXoTvBQlKppWAG1JRGuMdMmnGNshUSsxyWqd89uhwHE1m
fjpZf7pKOeZZ8qvrjUe9iR51nBcLpWow4qBKiduU+JvSEWvR4bFNouKcVuEtyge5zU3t00jHP6Wi
Pui9to4xKOc4IpRhfGuy+Dxp7nqi88eTpOsNQzNFsLtILQidJq46ZUDjZgYFtCMs0DZnfy1dh0N1
JzIO40UxPoVDc4OIRaX3FT1FafBI0UvqEAuj1UV4O+n5Rx1ankLu41LbtFJHyTofRVtn78ylsKY/
dVPj0794EHRCdCrfMsUkqehPY2BOh3421pYqCtJwuKvaFhOV8cD6FC4ifMxzjWyo09ZKEQqoOp38
TEVYxWKiBPbRwMJO29X3OmBQ4wgkqhlpiUfLEIGXynAh12qM/+hjq/6NiLf+mI60f0W27rAuLpIm
2VideooC1m/gYLd9pB+mfPYhRJwDShuJsa2ikezuFClXAVobs6SenNwJof5YcOYuzmI+5IxkRvB2
jMvOU5mZeMP9FDQPUaItG5o9q9JBg6nTa3BGlEb1kPNRaBtLsXI/waW0qEa5lUpyDKvsVu3LDXrz
5LcWFr8Z2BH3o+cXzNUcf0LUJOPWbuxtYgTOrlfNXwjVoYBGjLn6slyjBLlzdPHRjkgQVRoXMKIW
Jh9RM+nrJLQ8v1ZgUTpWwmpc8E0WbHXEDTN/MmPl0k3v1sDQM8/Yejslva+L/D4aFHTZ7eNUdyuF
kWAfIs+ygKtUSD2mUFlp6DU4dKYvXsCww+6Ss5f0TDjH+tl0jffe0radNW6xll60xF4Wg7FK7IFL
8e4wOYCx6k6ZxwFfLYad1TuPCBZ+Cd5JlDnI7afyRTeMQ90XW6GyLmQe9m8zOBWNiYsN87xT109p
Zh87aHJLNzXIUkmVXw4NtIb6h08efW+qR3eDzlbj5sWNjCZSDPunsewPhF75Y2rjBjPeJ6NbiZhI
JJXQKNjr+roJ6bK5GStca91UgvaN4jHsKZ3+OGW0YcL6UiBUDBtkISWrEWvIjezpiMwSK1JeIKc0
DZVhXn62Q9wvUjt4isP43RxT3K/9RjC/XDQ1HSYIZUfKCEy/pXeoFA/VmNe/VErrLgZbgdGQxntc
x+3CEdUKbfujPRi3OqgVC5FEU4pNoAY7ElLUhetFFsMMql64vTYjEIuB5jINu0Mbufdjab8LNf9w
TJNZrClGXubZHGbCKYD+dRkn+Rlk8t5wleysaAP+ZWWWPjB+HkIdSXtjrJSUgZzjjA7n3BpI+lSn
bM65yvmoQJlfHGRRP4wS9wxr2iJtazqYxJYpFuQ2YS+bEmkXIVn7smQTNWuar80ItmDK6BUZxm1i
40tq9Xdi4TbxaNJ1QsXcFYgvcpPBmycqujwdVm9UaLiFGiKoDGL+ZjUQxQT1lyYfGkvdtzYNabf+
oxnqPQNL5IFJu9GauWdPkYJxEXlhwhJvOtXZcKubMgl/F0n5CK6BCDI0AD62IsIXwhhXlYHOdMqK
e955PO+0Vku1YqozGW+1NAm4p0kwJQyQgrSgTC0f1BhpZKYgbIki44gTN2JAPGt7nPFD9jXxZ23y
K2/xPrsN7gSzrN96QQxUKIZf7EDWIulUY5lgdHFlilB1qP02cgYabt5bjgp2Yen6AZ/yY19WDFO5
z9ZIK7/j6ghYe0ltdLClg/Et8N4aSWQ5JnHN0fGqJJIDXHnLwrhPpHc0iIrxbGuVRMOZdpWHCUh+
xkHxlMXBb9k0v/E6SD/shruuA59qGMCwJOLfqqsORgSbucfXZKJ1LnCT27HzZAX2ocGoJ/KnKh9f
Ye2eMYs0vllqLOFOyBkRW2IZqwwoBuZ0/U3mmUfMgZgdRLpW8EzGQqfnkjaHPMh+pxzJ8tgtwYqj
gGTmdylhmnP3O79NuwF5m9hEBrb3hpUT1kZybNz2JR0ajtlFfrCIp81d5ZiW1tpJjaPX0iTUNawy
km9b7xo+cKutdoj8b1JqLEYSWzDjuNbyraMAuY0k6w8xgIMHvzopMBQOXbFH1c35xfnDsejUKgrm
OdoIQ0zai7ttYvRKqXfoC0KyRIucdlyriUlLSJdMLkLGxsohmYu91EzeQr44T/UIQhnqY8n2VLUM
O+gqU6Rk8rPIEelmiEQi05iWucDeL5In00mUpS2Qpc9G4jYs8GsmJTUnlGSs4vlqGsJLxJGtTe2D
47iIID2LRaYflqYTbZoG1Uume3d12ftSctLMZ9gBj//eSXJrUbbuemAei+4pzhdDmDLusveMsjo/
j6P7PhdiKUP3aZDkv+pylySDXxftU9hH6wyb3jbLYvfG1ISPP3JDW3GZTdR5lqHbG6GSc1tM9dGq
lYPrRGuvtLEUdNbCjBBrSiSei7Bh2+1U+u0j+4bd3Q6tsne74S2I+UdNDlooT70f8+Qox/jsVM6v
id2eP2BTKFjvSV3twXE+DlK7MQ2QGTo1j8uxXGbNOgkQt3eM4E0InXop7loOTNPg3DM4QBQePDDj
uSSKoDsdn7qgQmWZX5K4POQW0yVV3Fpedu7S/F7O461CFGsK1RtZjsFCRwSEzfZgugwF+3lLbghJ
8nC6tONwShp6LbWKG9Tw1lpWnsOoo+aKtl6CUE7TtTPm4wc1U/FEsdCj9954Bl0u8AUCQx6AXXU8
mJV3VE1Iathfw1yA5MiY7YYBpcfgIhAdm7hZ2FQ7tsfdl2n9GeT5sTPrjSxCudI1xHhe6+aLgonf
sp7qXcgev4pLs15rMStImawInuwYrdqDBF+tZExUefasXSyzWLagr7iJN+6YEuImZ4Y4emxxkwPs
JVXnnkSEmUIJOP3LTwCrNx3xDkvTlWuQ8fdtUGRLN3R8dW7ltgpO/xIlE2U5UlDlRZH6nzoBK+ZA
B1gOfX7W4yy9Y/xMc1KYmy5C9OjW9HY4wZmL2KYVn5i8sI3QsHfDx5TJ3i3zM8GlK9W1t/MmTrIN
gjDaQoJg36hYOfRpEgfFiml680EaFkE3lRblZv3bntgM0VAxF0SCqoZ8bZF5CUz1OQs5r1mj84KO
Z6/b3doU6qPn5nsOHZw+KnJY7Fmr3kn1oHV081K1D1e2UvzJ0OUUTZrwNsBaoZVFK7Fbj25frMyB
DdaQNIqV7DIwi3Vzs2R0N4Far7D/hbF46fVa3eRd8hrI8F1g/fJrO95nMjqqg3WPNelsmgiRM4T6
sUw+LcteOBgalmYa3paUNsskjS85q7E5JRcnBItR1Hs9yR7KiRI/r2grTzjNRG+tLLyUuH+O9cRY
Vm/qtwQFvNFByAltFMeGElLnqS0vHuVhbA9vunCl73KIhq4TcowiIWbpzN08GfewmNML+/RroTQv
0YQcPaxXSo4Tra3+9PS7NIdCJWnRjvJn6MdqR00KGiQqze5GohluAJzUEXFRxFVi6F9Rcdyb9Yg4
MloZGg1Gw6thtRrj70yi9C5oC8jMOPUc/nqtPo02qYOliXchBBcggPgt60By0yuEv0jf+JeGz7Io
JZvKZO/cgHDiymaGIsbotu3RjI1Cv1XbeV/LMR3VXvjEongJkL7YTMuWroKhUoBKVJuIEVTQ9fBp
mRSRDYwYFr3+ygRO5VOyg6swVerK/hGZ/Z3bmTfqkO/bAUopozpkvdOT4kzPmMN3MsNGJlKM8cjT
DQ8135A/wN4zVmU10f9R31Mds3Ob7Me6IdM1PfYZiWCT9UHg2GNp2giKYG/0eNxivFsO48bUbbDL
UBlQHqAKbozHMkxuc02sp2Z8C4z+gUjTX9LMfydsB5HXfnDg3Xg9fQl4SdbWQbyqNhY20PShi6d9
XWerooFSV0VbmBq8eng+w2hLx2Z2UTICRxdgjXSW+iQ4JbX+GmZ0gnDlh4vMirpNN9SIvIph0QaW
P8bdM8huMlBJ9F0ZsTGXtyhkKV1XGiKxKcWKUeJGXESpTFB+OS+T7JnreeHLUKVHDgfkVwRbwGOX
hhtXNN5vldPCQneSDWUbCtyp3dZJdq+Wzb0d2cxuTB6am5MwV1ZyoXXQQ+w8eaPPvUcVfVubvCBM
cPcxiYPjIPceg+uFrTc3NVGwdegtqfS2Lvairo84e7X11iAyeeHIYv4Onntde0HVtYlNnJSaLZea
JSGaiDcURfumxus49Xedarv3QEbOxSDfCys7jcpvAS8Fd/9nUoVPzAefZsZLO/UvQ1N/2CWxewbj
BZVKDpFehg7dBQLFqrGoesJ59by475HuV5X0JQdbx8q3aaGpC3ClB0gEtwmCk4mZvom5HQcbusd6
PHREjzDW03GgNw+2qQOCdAnuLLG1Ghsbphano/zNcQw2t+TViets/T2OTvuKc3eFDLSxoWeWTvSN
fGHmVXzWu2aDZmn8oFcwLYHF+GJp/MDU+4IaeB2InqcMAKMRYFzWPGTVpstoozMa/P5KvriQ69zz
wtU8h7xEgH0E+fIdHCp6t9//6a+4itoVDDA2aVsGUpnJqeMqWgKeWwR+u4cb48+ish84mtYXmEht
Zgb+iznY64ilx4nQjXaqbrpAklpuZzDPlD5a1Q0lMhgl7H4DlSYtKY/85xBoE+aNTeEW+9YTr0lh
7QuLTzrNVcyyWUrUb41eDv4cEpjpNS4G4BH52TKtX1VLnz4sjV+kyezSidNFMVN2AWDaaoHjFTtY
rGDvlsXv1CsPAWMBZ4yPapF+KGPty6Ab15ODPNo0gE/JFUKcxxLfpaonJ+ZyKxthXDcaj1aDqTEn
zXwdaD8+7a9epfm//+tWhV6VDIOhiG1gXqzuQys2Zd//8CZpX+AT//lW/vXH6Y/jAGOYs8XLGW7F
Oj2BTzOWzKqI2FR+eKm+gBtrV2hTuzLdAhdtsR3q39F4HHHX6ujeGKQtekfxf3hz57/2F0bjP2/0
vy4l0gjRjicvJUQpvzH8acsodjGutWW4hGW9/Ck+Sf/qeVyxID2zF6ps+R09HDZpU6yE5zSLFs/M
OFdBfYENfUriizSGlyKhbhGJd2gcfTO2jKBszv69zYB+7A45uWDzSAHrLnYuExqrRXFHmWAVD4oI
HnuMVD/cna/+0VdrX4krDkQLCVM6AQ4G6hFyJDlWRj+8R1+sSKr333e0C20nVE3uiQPn1ytWWfMT
JfqLf/h1YG4W2SH3mhe0dL19zQ2SCNSxgf9wX776AK4Tc4lC+/9/+cyRpXRd985iWE/LOQwC88D3
76bxxWemXi13CO6oCww3Q6Lq7EDDLjG++ATD0JBHeTkyl3HyJfMI2jpryNULE44bPTasw4cWAX8d
HVD1+4RaLTQEZ7F+MIf80jc6tomMk5q1itvyPlEcaFfTPpuyc4/7r2t3DaXk95fwxTesXq1CYxkq
skknaN0NiKGughDU25dwCB5Rcx9cHPo/PJF/cLZ/+Y7V+R3713dMjWG5Fk2zrWhdY+tG4yuDmZXJ
8TVQ0PZlWG0WcTq8pb1+h7PhZjaM9Km1TNrwGGbtJrK0TYIMjWMSXILSiH3bi3E8IPMnPJxJN4Ud
mXpbyXyfM7yvYOXiepjNMjn9/mbNj/Vvl3C14DE+yTK9HMiN6zMHSlfHbN34E+vTbk4x/P43jK9+
RP/vfZI9ZX4olGyr07ipKn2R6PI+zcVtSCtcr6ot4UMMjI8FpI8ADcToPvaDt0ltb1EEDL/DCmZl
7aIhPtkuVuJ+2tto6pJoWoeSqWKsg6DIDw4yHWtWmunhxh5MhCb5Psr6ba/QAxnUzVg2GwjIfuqZ
P7wBX33yVwss/So6cLFgwxuiG/woa6XLb7Eo/vBwvnqTr5ZC2ZnNaI8tnTJ34mXh6GffCHGOm4Az
xdv3D+dvl4Am5Dp92FCZHuFpo/xL1wDOHifCyZNO+eFb/OuiNf/5qySupEIHXRklG+oS7/eDWOeb
bp2eyz0y/OX3V/C3t2v+ias6sGgbz6waON6sXGuRteRUkqTsuX8CTfn4/if+9iDmn7haFBsHqEyM
gW6LqPIkQ7ksEuQ3aF5HDKPJTxTqrx7F/N//tZy0GH/7OpyB5IG69+hOmGUGyUy7+/4i5lXp+lOf
L+JqterVKgAkRwJF2UW+SNk47B+ewD/l0d/+9NUqkgSaCWrBmpPJOR4iAC8gDhrmBuOn6reZ43y4
3Vhty6qGjixL+ht6X536pkQeltjYYzzcud9f5d/C2earvF5rhiK1oZ8W2zI0qFcicYLxcupNjH2m
xyRqYuhh1T/E8n716l19/5rUILw4KmmYoGMWQsqDXahPjp492Jm++f6C/ppaO1/R1SrgtSrLctvO
nxApc2s2mt2wVjYmcb8//MJ8b/7y+NyrmkjpLKUNyB/aGreVulOf0r23qjS//4w/zGN+7z388Dvz
6/C337laDNDZpabXkRKDjkb+xmu7Tnx3V5MjsFQu2krdVj/sOPM//G8/dLUkuGylruVxQcku3MKA
28w3DKr/T4/kqxt2tR50VoLGuWFVsy/t0VxNW3On3yoXSN5riHs/PZb5Af/tKq7WA8UsDLvQqISF
BxFcR8NfBDARLWDFo87EzyV8sLaNM02vV3q26++f0hfvtHu1TIhqCiIFjBP5Vv3JE84mgA/hBepS
i5Wf7t9XV3a1XngTXK6xNcQ278Z2ncfEgzPjkLJ8VZxqO0FTNu3qPLrA1At6h4vvr2x++n+7n1dL
Q2cnXlCNerF1BiTVRjIDUCILUVjtu+5wg7Vx9f0P/bV/wyfrXq0L2Eed0jP5Jey6N8U73P0tk+jf
097ZqH6yEqcfQyy+uqarxSGeCHcqU1D0ocG4IkvIfJZ440MoiY1E1aVG57Jmo/Lm/4rb4NcIAitK
2lsYYJfekPivAq/bhKa3thtmrN/fgC8W4f+NVwbuxSSChBDc4/rgrpMeXIgR9BXNE207lBnajub4
/Y99sW1e5ysX2hRU+HiKLeJq8t5p+dHftfKfTkT/NHr+8tqYV58hAwkb+e48V92M4P9QtviZ756J
qtQ2LjqDdf1ur+vlzwXNXztbvD7m1Seoo6/Gyc8eBhQA2ky8KXoRLOwo2ibKdEJR7jewTrXSOk2d
xNlFpIRX/vr+bprWF6u0M79q/ypD6sBQ20wIJCW4u+soWOsgZWtTvzQDCk6rMVBw0gNW5TIjSuGC
hxtbSGv3G6iM6m6y3H4R2Grol8l8gFci9zhZdM46Z2IG27/lRufRS6vP0dDiOSmW+mSdlda5paxl
fmyKeqnZ4R9XN566Gta+Zb3EnnU3OdVdZSe/FDngFOtAy3Rh+NgRebXS3elRleLTrfVhTS7AuqN/
jxjE3HkRKE+8W4+pgm+B7/8d6tiuLRWGmESyOy2YI3NA6urdh6SMg7A2CSyw7qqkL3wr83zdjV2f
mfOtp2n6QumxTnIhN9AKd4FePZvo0Fa2l7vrPs12zIGYPkAD2aCyRs7Qm9jFXfnsFgH4BQOZG/kL
hd+1ZGA2lWyWUJ9eenBVQRjtvQaMdRLdKzrTgBBzsD28yqk9xYqEEjZ9iKF6jCpE+zoON8Dz79GY
PcocU4mSFeqmqeKdDAlSRQ4NPaOjxYiBykrguSS51vlurqRL0RUXxSgexobMLGL/Okfb5i4bbxtu
ma3e9spAIAQxSzA4BMQafZ+74G71gbO9KR+cHLgPQ9BXOWga3IyhhiHq3nUBnkPAtvMdRxlVxrQh
8+IwxISbqTUSOsdgEg9YTeCgaKY9+wqO28kBgwhprzULJEguYvUxhh7XniNvONnZdJF2e04s+xl2
G3QtDVMqVoEAxcRg1XdJ2/2ybONiivZTqQLSDrXuje+GkXugnRslWOmjrm/YP5t1WcVroFYou9T+
BOnl1Gq1smgINZzD7JdqPQsiu/CxNen71454t+p4jeLr3An7YsIep6A0/CgEBCtIPEhg6ZYajIYE
36dWtbj3FZg0zEkUXd4SQ4qVn2xoKLFbUeCd5gx318UES5Bwi7JZu/MCx1pCGdyUicB0WvwumUVB
dwZ/m5MfHVVl4hOlZ9D4Sg6WVX1YsfsOWpoWd938sYpSA6hbdj5lPMKhnAOIizuNG6AsCwddW52E
e+rFvZEgiCyBMldx9aL1SEql+4kq/kapUoLGhuiu1sSNM2jOwmEaAxr1DPXwLuP7X6o4VZjLFfve
tTcDyHLGsWjMZy+4wljEj8w2W4w6pmRvNjTgmsboeTBUMrEyuoFDYvseImu/DsUL7ox8aXTxi2ii
1J8aR8Bqq/2hFntHIdg0do+eG286TUI+tlFipMOy1qZTETT3cW/ODUikF1O7SaCsCG+i62i2H1kj
7qsQR0McWQ+TpGrwAL9OZvoA8ApuzpQ9K3XxagXyqetShvE1OmcZ4Qms3DvBK1mGureUOaV6TIR9
R2xkXW+naHoloGt+Iwmy18U5Sp0/EmXWotKcjaExhJtXFC3MlrID35Ap0x/ov9N2Ur1DUoYfKAlu
RrAzSzHIm3RQMJt6M6BjQtUw3NtTe4gt+IWACuJlXet3Zo++YXDLLSh11Kw1G3LWgUAptbpZKe50
lJHhs+QdzLDbFaV4HMdmPej/gNhxYUTlbR+I176kd2NEH4aJwFgzkk/R8j8Ca9h7DloIHaBDWPi6
PZztpn1t8esbA+pQqbc3nYoLmviCIMnoq6cNAqMWrb3D+D+Af+LT1HsKq+mUtN7KwzMIaBOJMHKX
VQmaZTF24oPp4mfrQZeGZqf6uleDKJq1410y+xPq6QkZgbbAZQuyMB2fvS4AC1IB+tAjoyW8nIdY
BeHsGHvSG3zYyOuYSwJTIryiP9T6CJheoqbssk2czFnFDnepUcSxnHBxWyPAUQ+jd7TqVaj6bu+b
hskUxjxaTXp2hvyPpTfv7DSSd9c8BrZ9zPEWeEW8VxvtD4bSnVqOjFAwHdfQ/12lfwiJrmER9HZZ
N75HNl1PNsD16E2nCqbvChYPVMMy3eQaJiythlDIUvPLKhUAfQEiCchNYQoXiIUDAdUmmXDZq+Vv
Ta/vkWJtu9DYx2k0AIHt2Cyw0ghzTesVeVtektTGRF1DjYhpQ/gNb34NuaanR9bD3PKlEK+qoR7K
mYmFOTlcDpZ4Scc04muvTy2G7uX3tYD7VSlwdc7J8rz0ak1Pt0xeXgl+zZaNYHfL7aO0OIE0Js5h
MsdAGjKtT4v2ApKV565BClaNdjUT1B3wxIntvKYGWhYlrA7WGN4rdMV1tb4XWvVe4pAF30KMQoVU
bizSmxGpW1i7exNd6MLtsfWGaJZk+eLCrhsney/qCmmIFZ00ER/zvL5TSS8AGsDXaVorlcSquE7w
9pv8M8nwq8UxI3CIRFx3Cy5kXVoOjhIn23eGygmqUY/eqJ1BAz43sXqEM7qdwOdkNtSJwChPTlbs
a6zSWSBhorUg7oBSesZTXXT7Ulhrw8WZ0NbFOtWLGbo3HJBzOqvRGk5S1x6Eop97dzbJGe+jWb1Z
ZXFRwUGV9keeGT90Pb7owLju1dmmyFCKdVNB3J+vrecMRi87BQ/GhtCXhflshfv4+ft34p/Q6/8t
h93rs03WSWsamRpvzVq7DL25nAjdGQZKPc/ZDQUoZitSF1CbfX0M9rK+zQ+xtyKWY68VZgHsHmgu
0CdVBiZnlQrZQ2YgeJgFZ0q8sa1iU4ik8B1F46NT3yZV+egBJg4AWKcZEjLCIcMuHZ3A6Nw2hr4h
0od8CexXIlWWaiZKjJDqsUEuiDrP0n3EBBtHWqeKPAdlkOt+aJBCOnDnWttZ2GYOfTW9Q8l59ECS
DewWsz+8WyAC27W4X/uhqkikYkP8/g5+Vd47VweK3M3bHDeS2LYvgCfXYh2twR3Cd9vk6/FX8UNv
aj4s/O9zQoX83zIeIKtW63NTpyaTRZT3affD6far89bV4T3GptYlBv2o0nxK8ksEwtt0fjqjf/Wv
vnqPLQcph+r8H3Nnthw3kqbZV2nLe+Rgh2Osqy5iX8hgcKd0A6MkCvvq2J9+DtjV01Ikg1GTV1Nm
WWYyShHE5nD//fvP4dxo8qWoX43owtk4UxFyTlbkzpDXkdKScqC59nHgJquk/hr4zYuvVNmizQUT
POu1RZ594SKfKaM4JwvzXmqe4g6UjPU1M5ZynPsbJttz0oDBvH0df3qzahYv6FC/cFfpZ2oq9kkR
j6aaCh0a1zsAdcfANQUPq/QbU3Bi9MFwE1RxSy9nt1DiZJW66a2ekBtQyV/1TqXCuYvuHZ8n2mt2
1TjsoSSTgIvb5yRJ6gu/45lRyrVPCoAKPXdZoVI3g8BYh7P/OiXhvEhm7q26SBfhQlx4dZ25j+yT
RWydehBkmc4CKzaeSUw8kG78mx998lJ0wSqTrJD5xmQe3zYNw9nfcESz7rdPBoZO0oA9eqRlTK+X
TP+p3WjJyrRVqgtm/dTXNKxcuD2n5+mD0cE+GR30ylBhEYLJSFlWbItVeAsRDpAqAaMnYnwH45L+
9MxoYZ+MFr2mZsnQcrYCJV4kVXsrCvNOU+vV5wdy5jGzp+P7pVjRpnD9SS7nRGqZF3dqPoPWdk+K
ZqlkTL4//5IzRTb7ZPDA5ZLl9MvmGzQMq1r9UedPEPQXSbRzu4fPv+LccZwMF2C4SkF1Id+EeXit
+9ZXtMIcU3VtOISWP/+O92TUBxfdOhki7B5YiamQz4ka+hyl8bXsmxvfjX8WqbpvfZ9OiOibH0aA
fimi5MEBitCDTNJHu1Sf6ko91vhY2JqOLtzvZ+6N9ynGLxdP98MukvT8ox94iq1vFfQA71IK4MwA
YJ0MABm2dcgRSbwZq53p/rAxZX5+Fs/cDNbJ418ZTQu3OY43IMoWdq48Nl4XrVtZP2GA/K72Rnnh
cp25JayT0YC1qk8QXTKlgzyZwE4s0V0N+iMwmAuHcu4cnQwCWe6QJY5oh1KSVcGnWoQOPj9J54qm
78XFXy4tA1meqiMf3a6cF3B45FrnZrjQ7vp5t9Bn1dy7c+xl9y298H4/dygn40AZBk2aw6bY2MrS
py/QAsv8+aGcu94nDz9orChUcj3ZuPV6CO6xh+4bWFyZKOZh9DdfV9bJ468Ip9LSXqYbCvpvdM+y
9h2qm88P4Mx9ZJ489WFcuXpkATHQfe2IuGTpGsNdlLh0IojF519xbo/SPHmxu6PhuFZYTC7t/ABR
fu1vy222+zeybGcug3nyPIPhx0Xl1iw71nS0r9JHjgdQ16uxSHegPJbOcpxr1EJn/SOLOiKgzK3G
Y3atz4pr2iou3NfnfovTh980s7TImZ6qSn/XpZagn5VccgZnA12xtOyXz0/omemqafz+WtNRCxRq
5PI9Lc2lbn2wLAwvoTS2UAU3mij7uT6Md5YTtavPv/HckZ08QF2q1V5f8AJC+RObzw3pZi1bt2BX
nPTCRs2ZZ9Q8eZJa1aK7VOOgQB1eGbqxDq3xwnU5t6YyTx4gc2xiUsv2NN6QJZuXb1RS+7m6MubQ
2L6VlzJ+Z54l4+RZaiC1VrZqRRsNXtZUUQ9uuuw2TeNLx3HuC04eJKEGGWJ2j3XKd/elOcCk5t72
Ib0titmUDlUX8YLA/aXjeU95fzAlME4eK0FlbSxDzpu+Rme48Hc0PzcrtggXOkIETiBy0wW99uyN
tqthY13aVTvz6n+Piv3yftDjwsAoxPfW7D/Enrmkf8LprOvPb+Yzd5px8uqMTCONoOImm9HO6a+i
iuQ8fP7JZx4TY/rGX35vpk/UjIgXbkw7mqeVOjeqb9SGIvubNaw//4pzp+bk2U/ygCJGxFcoJnUN
84cFzQhkyucf/p6D+eiCnzznSepa6IDYelewt5i6fpdNPp08169pGV7IxrwWRfSAXxalh1rOc8PE
FdRpyygRxA7DCUOymcA00nhRDLl3USTRxHTtgZ9JNJNO38bYexHdNwgqVR84Yy/Xo8EuhQjjZ9jy
68CDPqexyp8h5Nj52rByTON29KdUYz1Q2x+gRkbBMuiFRxtStzZbdEVC5pRcLe8mbrOV7adfyt65
HmEZx9SY0Q0dmqj7ITVaxj3TfAEu/5bm+c/SGrZxTVE2tUH5wBKqCvBeYrjrsANpE+gVRi41H0MX
s0HiLw87nSJ8TIE+YEN86l8N4VToKuWBNH2DrHpspL0fNZVOyPZAyPBOeuk6mzpcGks81En/RpPs
PnBjOtKxS8PhRmZgH6ZW2kAq5sIF6FhoVJfyyTn/+TU9c8OoJ+OqJrDGxQ0FGTaKMC0UbJRosOr7
vzdsqydDq6KAZOwdk9gE5hU73FfN3ee/98dPqTiNHsaNzYYjxsy1B/rWCAOCjebh848+8z4Qp7lD
QLqBmkcls7ZNs5wyQMqcpsqdQevMv7FRf+4ITkZPRW9Vb1Cpuspl9ECn4lLvHsRCLobF1Ag/Q0ul
yvnF1NH7oPzXZ1ecxhD1vs1SK+1ypKPAkDuLJ6V0QixblPrwWlZ72nFfJPumHk1Q4EBBG+R0WyZe
R+NknXxHgQWLtnK3LaDAEYYi/AYJNxLiqmXBEvEHAAZeCjEw/kKCY8kGkQZJll43wgjfaqEQt/Wf
NIedqqIqVdBZ3VrWUI4bLQrmdVKVi6RTflqdeAWcxlCgqls901kp+8PB6IBzVSnt+6NV5cRZia+n
VfCg9Madb4lnWhPu4TpcmzEOt1Je6dL/4ufFvXCjvWEl6Gg160jHGYV+3sCzNMIAOIhnUKU7HigI
ksAxF+PBGGldaM3hW2TIpZmNa3KPS/qaIaw25iopSMk4zdoO4GRqebQfrRzPY3uER0BB2PV2ha2t
24LdWiNgD/e9zRqne9LOadvhTDqPbgbIIQnfcDB8z9ntEBiENMfAY9dzAH0AOq9S7sD+oNvANlGE
V7lNdFtJl0AbFoma7mB2v3UQQBvNeDO78KgOw34CEnuhvm5Mes5UmX6HenYvau066oubHNiV2sRb
E/0vraLlS13TSVjbT5FW7O2mPigx1XLbITYdeuz5WupCc/y9HXg7LQBPY08im2RctQgkMWvUDPeX
soMfz1eEOHnTur3VZXo25BsKVbX1FXHaxvJ/JrK98DI884SdptEqt7FjK6JiWEnvZwnwdaa23ubz
QeLjcVO873r98i73CX85dY1WWRoS/KuxFBVOTJirf+fjXeNkWAbKXflE2QiH06na5tEKbSdKMffC
hP3j3941ToblJlYUWlmcGJnJJuBdC6HmYhX+46vq6ifTXD2v2wJALPm80VtlFVuShfrNKYpdy83/
+dk5M5F676n45eTnAZ3zLaDwDeSbHti2sqgdhTEtpH83v/BifD8Xfx0wXf1kfKbAQRktiqmJb8Vt
hurmJfvhE0Srl+bPyl8nR3MO6+2ZQM9rfDU1YE0+vGTDsgQldnEo29m4hGrIUjL4W/ezq09n/JfD
ZpFFv4NZc8kEe6ci99mBgo38+Tl9D4h9dLwnTyO8AC8ggp1vahsnBjV185od0Dn742zTQk4fSiA5
iEmV9G60gUVHxCEwlEVxsKuzrT4+9vBIfYWAG4w8qOsOFKPaSVa5dhPnj2b7mJCpNhVrk7Y9kCFo
2yabqHAjQrEKx6egBddEB+2IjbtLaS42wrnMt31XbCITJlxSrCGxLEr3Ut3BmObEHx3wyXSc8q/P
FiJLYjOI50lTXsN9f1Bj6xiH+bOYcKbg8qhY9j81ZTQx3qfAtbTbInA2NiDmwVCGeTl1vrmRshR1
/NCp44KN5HWupgJxcxctahW6Wpt0qwisvBTVtk5gTrQF/go3kVdmDoQ+jB7LVH/JdfXiVsm5R/Bk
FaCptm0aRAw29apb6tNtumAqsUBEvAJxvJzWtcri4jJwGpM+Oo8nqwI4R5YUU9+jIwrAHa7hz1wX
+pPfPkSdks9t1DSLzFbokjYTda0X3jwvx0u37ZkvPxkoPaVkKiP48pG3vKN8UZ3owgg/rZo/OqyT
MZKuI+AdKs0tDZkV3b81SHUAfHeJSjD1XGr+9vMH78NOS3ZuTpuos8HrOsUFw+X/9A/VFXQpPn0B
Q27Tr9RltqBuuCTdUDyNT+EVpuTX8AGb+DxcXYpqnCkYnTZaE7oJc/ob8k0ZWbso/5JgLCsIwaQL
mkDnkeqtDHarPj/aM2+e9+2FX8Ywt/VCR8UruMHdbXsbrcN5/vT5R5+569/Lyb98dE8nau87BIeL
ce+DRJjEjlq8ThC/f/4FH88nABZzp/zyBcU4po3UuNciY1kFYDrt4cJZOfernw5F0EZMoXELKGN8
U4KUQFBXH9NQ3Rieml74kjPrGvd9Z/WX3x+ZWxGYYZq8N4MANF0qd84SKynRgWyuffn8JJ27wCej
AQ6ZJDX0Kb6eqwsL6Uay9oW3+PzDzelTPngo31vFfjkEtER9AgJiQtbJdWtWh0KzFnEV7ITakv3o
9ooaLMwMtRrkLrPE7ZWj0QOGRM/fgGCMDCwc4BcBM/IQoB/tPGvlNVgJLGLfFqimOvKejDLSZq5e
3gGqmXTOcPCdMXqS02uJcIdHOtn7jh8V/Ge3bgOKEBiGqjq5dtAIkAS7iXyqIVHdziqdeKkKOOLz
wz/XG/BeQv/l8FNgcMQf4ZIkW8igxcoiFjXO2Kyfm6tqjdUxiGdsjlz4ujOX8rTdWeZG5NdBTwzB
O7oafq47V17YV9CnO/uDC3na8Ow4pqWrPvXczASVRjRYPQZFuTbTcQ7GZzVU/dxM0GOkNLUjp3XK
cDmYrxGI+xTi/V6DPOPHyEAlWWoaA+Nb8OKmTBdq3T5/frLPjcunPdMyaFla9kyI+KWuWahcS626
tyz9aNDmDwEymPJf/TXC6RSKePwkmwmRpi+zsVzmubKU9nBkjrBx2ini5+CkcyUkJBtSU+J7UxMz
sh+Gwh+Rbz5XRhBduGxnBpPTLuxoFLXrTa9ER3FB2IXrSul+BCExEr0kKPz52TnzzvhLo7Qjm7bU
x3wjhh5AvnRux6B4tDpy5Vr8DIic7GG+M6vk8fPvc87cL9N99Mudn6mhDeqZtVxeA1wtUXD7MSj8
Qt74sbeWqCA+/55z97zx+/d4mi7bvuf9JEzEPfB2Uv/VAUL4+acbZ8Yv9WR01HrFC7uUR8oTbDJa
fffYNFwYVUHIWlQEZZ3X1Maq2vhXuYmoxcoeYeMeHKOm3YkCJVi0tTOIt1glUtaOLKr0kox2dBx7
eTQ7qpAa7fyqHFna07RA+hA3+11HgbSB3eYU38ZahQbmvn1+PB/fakz0fj9bUrNcSGZqvmntu6A9
NJpFvRf3gHbhqp8J/YjTvlPKnjZg2KlEcBO/4gjZKEtjnBlfgaEv1D2A2EvX/dyRnFz3wqFAloY0
rvSYgS3i8GiEbmSYrlzbu7Bq/XjIE6fdpbCMW8QZHEsFNhC09ZWwyrvPr8O5jz6ZBRM4VoVv8NF+
HYObA245XBoGz+zGi9MWUrOLmQdTFAS/yF5OXMtrQHLXdkUcn/uJtsK3JFUOlL42md7ca6q27Oni
CYsERlONi8JctHK8cL9N99Vf3xritNm0rVXc0JHHKNC+atm2UJ6tdvn5KTz30SebZ66jqKHhF5Rj
XZdxnZhB9s3u4wtj8pn4DDrU358UEQgHfaVw1rQaEJUBB2rJvVkZACx/BmN9AE/1tagA+uEjS40R
Jirdzqm1j4mZZiy36/AYBPGFY/14MBViegh+GUwDmjTtUTLISQL4wT1t4rRc35UAhvrmEnPnzAMl
TpZPlYUmjsgySU+QQwoIuap5KgWdp6X/956n00ZBO2TCEBQcBcyLpQdneOjGC8/TmZvhtC3QbO0I
j1LIuDaikc+ChWILVCPe7PN77UzeUpy2yY1taWWw56ba/5S4xv61Zyrn77BYl+tuHS6nsCd+O3KN
K9ZlznGMLlz69wriB4+Qc3LtzTzwY1HQGGyrt2mvY+l29vgMl1KPD0Byb13DwVOgz6Bk5lozj7v7
KHrw5Ivf3QxKPVeReeA12RhjuY4ruiLGCAWImDVUVgP9NvB/VnTi5UqxaL2UnIHNC4EFc2itPj91
54aj02hyYPojugye03ZlrIJ5surZsu9ZD8zI8C18wNuzfEVHgLhwwj6e6Ajn5MVALCNqxun7zDXv
n329sdZsaO4ubcycGbmdkwlB29pDXhI9BCnH1iUvtIme+/mpOvMEnsaWtUprFR7AfJNKNnvsCpp8
HrUjopMUHwvA6M+/Bk3sx6PyaSa9NjM4MBWbfGHTpiiUgn0Sa+GMUPSTJuJ9VyGkbpmsyfjRDqkM
YgpsZ5Bis5k6GNtBY9shM1DZNdJdika5iQjFzfDT43VS1e8gtUC7JoE/azy0QI2WqyzXyqUCSVQZ
MU6OPXuLTmDel3gqCk1PkUVjtfONL2PvHjra4Uh0oc/WTZjQ0a4te7xVyiK0+6Pllo9CZSvXUs2v
FQTWsDOCZRk67Mgo7E5DTOejBwhAnu+j2aPOF/ASNCO5VRtrpbiEKlxhYhjqnjOAqqYFq5K7E0VW
FhyTwfupSvXFl+UNjfA3vaTH01WGx6xP+evisbP1BafrXlPQ07guYle8HjVKNVzq95nnbCr+1lyv
kx+VoItryL92VgPKXFhbpa9vYyPo5lHfHwydhqfAaN8Uu93VbQUtrqNMNWTpNaRROS8i67ZvhD6r
MzbxpMDJR6MezOq+oX8hWtH5V8/JJX5TzXAdFsON8NCguspT4QF07Mq8vep5Gc2URHn0kCpvNdrz
al3u9FrZ2gPlirEl+uvqG5FCSsLu5/poQrB7iyKA6F7Piq5aAz540EuTLewBgn91D/Hqpzc0h4je
m8lE1tkOskWnGpeByN68OtIXtdFU80ABgxmjtos0OK+pWwPgVJ5sVXtLpL5o+nrRxrxfcH+6yLw6
Nib74hBpo3qhEHimbiJO4/hmWmXCm/pj6kW3xEa6FF/8Ndd5TVvh48Vu/OmJ/2BgPs3ga0DnZasA
OupqlLOed11HdY3fW6yDZNyUqbvD1XElI4Py402sKS+Vk9y/P8L/63v/v/23/Phf3yL/+Z/8+Xte
DBVh/vrkj/+8Kd6y+7p6e6uvX4v/nP7p//2rv//Df16H36tc0p53+rd++0d8/r++f/Fav/72h2VW
h/Vw27xVw92bbJL6/Qv4Tae/+e/+8D/e3j/lYSje/vHH97zJAOnevflhnv3xrx9tf/zjD6adv4xm
0+f/64eH15R/t6YTL3v9yz94e5X1P/5QLPtP02btgWUOQoYjphuje3v/ka39SYuWY6qqrjqW5k5Z
1Syv6uAff4g/LYu1mcvPVN00tSmyholo+pH2pwa5cvqfITRYtbxU/vvQf7tI/3PR/iNr0mNO+6Sc
juUdFvY/94xlq7ZDDzkCZJ2qpM2Q8/uELgJNWzou3hBDLXH7EjJD057pOzeHj92mbbyq6yK5qmwa
i2Wcm8W8KmW9b5IwRQs4BBiMUmVYtqNmPlYDfOecqOpVxvY5dOJ2ajHuvJR1XV+396YY5C6iA3eB
ps1ExVc6t5XfZAcZiPAIsy55RAiBT2+Atf6jAHG2sIraPfo6DdPNMNA7HyKjv+8SPwKROvXk817q
45uqkRJBoNH6d6HsSxrArfiJWl/NLgvdWaVqaAcXheICPlp8q6RWfMjoXNxxeYAv9y0u2Q5K0Dxg
wXJ0fb89ujb7EJXpYPsZMxiaIik6a0oJmXTKxprM5nL01Xu6x71Nl8byoHuR/yJVdsWJK4U0z8JL
YGrZBz+ksKKbonLLlRmL9FDqdosKwwleAIZjgVMdD1K7n2mPWo4KTLd12gVHVFp6rzqvldn49C6w
Mi5rnelQmvf+Vth4OWVn+cfMLKONtAgn5cHg3+h5zKZSqWiwdEvDOmqRll55GQ7eIbLd9VBm1lcI
MpNuu4wogwnV20Ndcb9IF8u3mzNbgVqnj3vTlu7O7x25ElHQXml00X5VsszZR/Fg39FJLpd8WP/k
xKJ7SjLP3upUJe4KspBg0suOVqOqyR/HTGu2LCyT59IRhDI8GqZRR6DbYdG0sTvN/0LHcIPuGlsK
7ovRWoxGkdzV7fQSkI37PSEtvGT1KxGL2GgqaW+EpJ8lzcYOOtS+chzWtt0kd1njqDdhm7uHQclL
6NwEprXIRME3SFrNERtGbAWWLjjrIVEQVItIORJICb+Dg3Inqz3mi8xIem/W4Gj67nsYNapywHcp
O4CfxYjqJs2x9IqcJFmbEnzKjLE9Dh6Eq0XnQzDGOu2qc9fIdaInsXmoUxVRo9XTCqWhMb920xIJ
LJzsBqVD7AZbr4mdoxCNseamCB6w7cErGVV6TjuzHb5W9UiAxKS7ylnTnU2huQHS7r7Wqhls6TnX
YxZf3vjsg+yT9OMnoVyEAxOOZe0nbKgZmH5umiC0f5pmEdAX7NVygdGcdupMzx2iM0HOm31IbB2S
M4gKpzF7zHeoc7Z54GXPvVXFAMF9yyyWveOovCDDJH9mm6GmUl04G71Mwq3I3ODa6Ssdjnca3wR6
pwI6aINwOyj8WfNalxWogvMpU0eBRiqy6htDC/qFMyr+q2XkxvUwMhak7SiviPNMzfQjvyRzE7db
tA69+kirg+BV1dBCMoD7dOjp6rXWlP4BDwxYa9Vu+H85pMXW8AHxZ2lT35jtGFnYvxzx7PRTaV/N
+vyQj3H+3AcpR1YWFmdP7fmlFD1kXBocO9gmRAGe9UpkPbdyycdyLtNnTUmqZzUCWF0VQ9jNgyYe
lYVRqcON4/O5aHESqjMjM9nHwFWr4jobnIjHzSmxellxitzVxI3yCIMoCnfEZpAodx07xXSpulEN
PqRpYbEiuPnRVbptXae6bsI/6gAq4DWf9Ot8YDh+pWw5Hdb7JdZN+u6WBaNeTmN9MzXKK0N802kd
4J00MLT+HharxCHm6sq96oTxF9eLjWJJh3X1xbdKbd/1mXrE8mrd6IOq7TSv8Cc9eGiBSVFGHFAU
x3GfVDSCh33ZPwj2lbaZDWtlVoDweDYJpj7EvtbsygLXqxLU+tLKXGWjWr67wXQ6HPS0Ue91qyye
I1+JxnmHqODWUl0kuJYbX8WjwxDr17L61ie5udSilq2YMuRetJS4/xHaZk0/cfjuMXP6MZopRV89
9QKJ3kzyfOwT8p4+fb0mrc1pETH17McxW2jq6CxMJ43epGmV6A5lZt6MFZibBQmoprvyRRWyYVrG
1pPA1vEtcQLBc6JD8YK0YKHctkrinXsjUYy3kt7EbN4HRQqkIxqycc6cwmxWqteMzfcC1H69yjoN
aLKaIQucj+TBmu2Ylq8SNNy8caa3ll1WJf6G0WkNJsUj/pgulBjLbb0LyysH1o2Y7uNEFkewNZi1
FBkyiIisAPVsg83fs12t4ShsIm7gnGR7SIKuiK7CXCX6UMWldodrbfTRmsZ6uGjJsyK6cHrXuvE1
PX8AHUD/SFqINtm1UrDTGaZd4mBkrF1t54yIpn4KLW6A+/dJBfogQYmhpZF7l5uBZgBTdYx0hT1d
Af2f9IhByXkRXW3K3hpWVYso9ui0PaY/dDdV6xsrxTDEs98I78FlebQtXMbvpRwa9ZGSAo8MujeF
yE+mgCTFIZzMW+Fp1hfL9NDCCH+onhwLNtCbJC2B896LKmtpC50Ebu+obIkwSDQRPETfwPAUOuVr
UxolUBG8RwujU1E5xYKL5XuBvLF8AUrJyXr9x+gl5Q+WaWVIlFhJ9blti+Y+qKS98OuJDhr5+i7U
IsLWJuVDsBDSw0kmpOxntsHMYZa4XfGitFwt5El58q0J5NTjWlZHdPHjk9azxGzEhJSwc0TbuJfU
Td2qssSm0rVLUZbZ0UcntzdQxpADRMa2dbvU3ugWtFWFMhsSkoh9wNGPiq+lFrTgGER8PVqpdqhV
zKnDgFwxJm70JWur8tAreoQxOTc2kVa1Xyy/8h6zKAGY4eFnW3Zx6r0U1lAuNL3rfwQ0dzw6tkF8
utcDjBZOPRyLrEZwUer0MOBJezLamsxnLAZ76/HC3baakI+E4oSc5ZapfjGdIlp5Zu884G6FTqlV
YXgTZL35mLNWv1bMQVl1sdkSmI7EtdW73dyZBK4hAq6VB7TCdbKDVag7g9nas6+lKRwKH25Honf2
l8IMyQcNnrNOPJcV7qg5qJ3TDjK0MoZrvysqdpFQQti2E2wZ3Zx5XNbGZIcoq41rF/UWsKu7sXuJ
H1qLsepqXVN88W1pITTJTXsGfwPXfRCRV9LQBtxH6ghBA/JWjoVICi9eDlURoK/Lp/pDThmZ0GSj
1ztehyNUaydPuT52w7ux1pv8frS0lh6zLKWv0LRWZmsUD36mJm96ksmXpCr6L1Ky+TRrRp9IpFL3
1o+0VbRvcT9Yt6M1WNexrrS7LvRw30LQXtL2XlwN0mjuKP65twiDUNCnuXfrO0GzrNR+XHYQgTdR
QGQqNOJgpYMYWKW1a6xTX0SLWFqojyMkuTBq/GVnRM3KHlux8AzXRbsRJHM/g/ebtWyQxLGhLjxP
c26i3ol3tdWNcztUNGIL2njvpIq6QbnSrBpUAQuCwdk6jaN6ozatsYH2rs/VcqTxzlXVOQFEOquH
8KfBgmKhgnhFaiswoQGDQ06dcsuPUGfmed5ggSM1N8scXX4rh7Z91LSkXwFuTBZmHIvbZBT2s/Lu
sWJUgxFVO2vBrtZ8KAApdJVdIjhPtFunk642cwqvuBZEtPahLuyrwgAT0icKJSLsVcewUKLvYVsk
tFCOwUGyIP5i8DFXih67BzBGNoT62GY3UvOv1U4N1vTGFF/Srmx2DeqLgx6J4JYdn7Du1xN8K1H3
tGd5TzVLuXsoFeWqyDKxTkJ/xDqMgw6/57hGreP+JBg9/LRKP1tVMkXUJnXd2GBGUR9FWmTbpNO9
A/u5rIC8fkCWPeTX0rZ+KJmaP5UoO2iMaCO6swxEVbbZf8Xwbd8YhS21We+547fG1PQtGG16AOyE
0mDt4VQDbuy73yuDiUKqa4hSPVFdOabHDIFUWlsu0qTseAvqjX9tcNtRt/EmRSwrwDdKgfpR+q59
b7ehclMGAhakRpRlZpiRT0GphHC9rlo0ATO85T1SWqIthq/o+7pAej4GaJq81qIsx5SNKo4btA8t
r6p8zaqB9gSJbO1eK3hZzYKAPVnqYP6akbliWh/0+3YoUB1mA89epHfNtpGKeuxUt1pFleasAqTI
WzUBQgjXRrDDzzA75EG7rA27elawergzywQrXUUlU2u6HZ37tk+Z0KAv73dDjF9WsXo2oDy8Ckoc
lstmHOtbrcyjI9u56bLUXeUQq3609tVK2/SlNj5rOZFXbejiPXtV0UFrjGCeGVWyDqKkpm3JzRdM
ut15S8XuVTBwoGV2UVnGKLQY16hyE/m2l3BG7IMdFxpS9dA8OGVl1MhPB3XeuFm2Yo5gPHRema1j
3rmr3qMSqY81yZRkLNy1XtcV71IzWWHCG7BAWSiVzTS0EgzZVfEDLEtvrCg6jox8DE8Ydgf3gMJa
X+QdxnIZFvYq5m1Ijj30VoVSEocZI7jWvv0cMp/apTSoXIvEmtCGst9pQyB2dd8ki7STLR5YAm6j
O5gvEem91cg1JGuGuVkDlr3iP3vHUjO+N3VP27atSr2N1dZWqVzvitsIl5T0tX3gKDozFTdb+jYq
M9jZBjuRubu0K1Zq0q6ADmpJRrIjz5+s1Of1UOs5Im8jPEZ+6mwsl5Yl6hLDN4oETGsDITeB1TQb
OmgGSF9IOsfeUxd5PI3BRYf1r0k99ZAXwDhZCYAxinr1Oa/77r6IHfgYws4oe4rqzY55zuFgI1Ca
CHVjYcptz6YHL362or6DZ1PnQVD1KNupQ5omjhm1oL0Yl6FJkjeuloKWLbxeY1av8UbKB5bj3S7H
C7U2Ag2NrN7H7RN1mfRY0A9nAjC0mhutgVPZWm5xF8g0XCW0kyycqDfvsrgJgfKxpuzbXNsYvl0s
Q8/ndorNsZxKAxM+nyYHE//r3tAcZ51lkTX3K7JIml21KwAI2tJzQ9g4vcOaoNBYeQmFjQ/6dqpX
ZYjSBzPQU2fG0F0il/bricelD/sqtJRlXRkmHDkpN75bxK8maqX7WsSsaStN7o2cVRAELbRlXZoq
09UzBmSoMr4Fvs4IVcQTqHHyXclEDF/9xq1vcqBqhz4Mspz9oMTfNqFBT4MlMCcH/Ui91DSKZ3iU
+TYlLsKcA5lRb1MM54oDhgubAorc6FzppQNXNdGRLKrMq/bEc7sO/2/XHMGRyBum6NGyR5V5xWyt
25AMoMbPg7PKQyN8KMMWFX0sTN5m0L2OXZ/G92Dh/XFSZMUOdufUmmcJJZUmS+SigIsHGdPWOBbo
S3jWzUHeGMxVD+EIjcmWBRA8XFjUt7NqdO9YLIARzH3p3bR0BMCly8yfqh3isSzbmjJ822S7HMfi
M/iI7g38YQIWAaDrTkUOjt5AduyJs/BdxrkS7mMzDW6p4VD2qJToWGmJ2IbaABLYG4Y7PfH8g8bE
9SFgxwuLrZIt7SJpf9SRpq5rxx/2rcRVMw4hW4aFkt0qpdq9dW2D/a8I3IPh9sFzXOTF0mn0CnEj
D1aD9GzJjDyZsSgJx3k79oCqHBEqZNeHfujmBuhrpDNgDaVJgYWO1eplzPjFqXCF+/fjYrkYsakz
oJGOjbq8z8idPDvpUN53mTeZ30yjPdoZvDs96+2fArjMzOqC7jrnfrp3C8fd/r+Xrc8Wo38rYH9a
3P7/sWwtPi1b3+MVy17T3+rW07/477q18SfoJpzWwrZd0zAmZse/6taW+D/snUdz3EiU579KH3cP
0MKb4wAoX0UvSuQFQUoUvPf49PsD2N2kqjXi9Jx2IjZCoWA5JBKJROZ7728+iYY4Z65NVVJEBK3/
zlvrn0RJZM9oSqYqi6o0Y5T+zlubChbm6Igj7W/IFAD/RdpaX2Q03metSYJbMjgYUuokGpTzAqUv
y5UesdAAdp0TmUVRtOu+1vWahIEVlewmfW+X48h8HU9FdT3mRrFRM0VkdRNKLInxerzMhb4lrdyZ
fmEj/oRasox7Rh2XOsjTQN6RGW8vNRyLSNklndsPWCOVCjJtMWH7sxpJ/n3Jevmgeo1FlG/5F2Yj
N7vc86jdWTFSc8lIDhKx9nVtlsG6bFXIeVUeWqdUAiVdhsV0AoTeu7kpm9fkPKiTwZMFVmrUGd6E
Jmhko22LvQFT+lGmJkNI3eXkPOLWrDclntaXUUAWqTBVkfDFaoebAMHAlR8SzaJtj58iKaEO01K1
dpXB0x2oAwkW3QQOdlZ2xpfA7NuVyTQ8jEMgFa6YoroddWoNW27UKvgJXoDCPI/Zy3wozbtgqNWD
WnjlRVSKguVGLBubrGV5tP2wCh0yBMHnaN6luKicdZ0zCalhOAkCMM9m11FwI8ERSOtWZ9+z82sD
y4dOHJPSabI5Na96IdYGja+NKYmnxsPpVFbKlVZOYJlb0chvEdwZNkWddt+kJCIrLpMvIOjPVn3k
da6S5oqTTVKPTIpabdAjFS9hzo94+mUsO4aiuMlYNE7TxHBFMJi9bqMAmGMr+l8Qs6t2tIQaq69M
90mrqc8hz0Ri8LZgVY/r/iCypz0FqVquAqJ1rrGvfFFUHBStngUkwprPES0VvPAoSyYufQPCpQF0
4TKTyD4pfrpN+tKXbLnDsYssoXXSsl68IS0Kn7LzR571ucDiY+fmJOwbI4ZVGAtQQSJEZh2MrsyL
KYrTTS77JKKH0XJKcvNuluTTIYBeva/TOHusSq/80Q+oCgfCMOLSI03XVuSDdO2V2snlSDmJHfbR
UxeHqL/qFKjLXg2vmhItRUOGjcTcRyvFID5PMzZrdp0O2UoOm4krEMW7DCu6a0Vq4nvPnAqW7lxI
NkIjKo+J18Qr4jkKM40Y7tsU4lliNv0xUFL91s/x84up5MIdtQR4/4Y0Xlktcooqy+5RNafhO84w
kzPA/l2lzTRcEp5lu8afph0FbWNbRACZbeJ5waH83OzUNkq+JgoONWMP3VC3FKzFxSb3D3U/souk
NHMEnF1cZoFlHCpBJvCvrDTdC4bhnzS1rL4Ehph4JL2z8TC1uvql1LPyO+tPciNkVr2rkmG6ralk
P0dxnK+tyMTQT0G13IlbD53NHLdmuTH0jWRkxVEXE2k7FWYMRLM0NUBs3njfKikMIC8Vx/tQEsdb
TxiiywBp18BGBqnFy9oSpUdJw1y1Ck2EnnrfOHlB2A+rQmhzhCrrxP8qZLmXu9SumBVzsdEldtMy
F5nAYN0hPHZJHjxCntNS0b2Fq4pwh574oGiETvd5cKjxYaTCsglFAW3LyCekkWRVC1Z9SzEEVHKU
72pyEw++LzaXodzGlzyYiCTxGDXWkRWw3pM55lmnqEJpG3GJebUZ+/qe9LhE7FUTVajUG4+1FIcP
TdvAYM21fit6om+uA4QrTdvwhOp+7DL1TlClsnJrjxrIlq2z4e9HKxgxZ1LQP67Isgq3ZLgLYd3p
iXVdGoV1jXan+SDWLSlbfxgFYSUoPp4iPrsMtxfl/HMbWuljG6Gc4+BoTvZWRsdqcuVOUotvQ6NG
zJRJ9JkDGNJVtymx3drrqmuRYpLtp2X6IKtpy4bGKotb5DB03VZ1DRY/VN/gDjNp4SkfdH8jxth3
TWbCfTwi21lYSFoV6sqw5Ce1FW56Ly7trg68L10mKT7DR8JdzHR5x5lUL7k4R44Be/Rg8J4yGF+o
F3OS09Wo4zIaSeyREgRFQC9ckLY5BWQIp0YvdmNECgBRxVAobF1oINhY6Y3QCN46j5onudStFa7x
aOlGwj1yWQ9Sm5SuNUURoPga40vuoDVSeP21kMXVdhh04yaVyZ4jdHmDMCnUFAlMvZTmvq0Vsb6O
SIuU9pSxbXSyUhYuWlUYN9w+wUWRmzzwUhK4UAjyqtx4k4X+nzSN/RUE4Ec9qTxHBwG6SiwpXMtF
XWyFkTi1KrEQFBUFiKKqbnS/6je4uPYXEwzkLTUkCh5q0DmkiPq1lxctlR2T2YuN9dGSjGQLBG2K
CRCUXUO2AdPqbTIMbj2k95PqnSTY5xshjI86N8YwyCSY4uSoTdJnZUxOct6ffFaCG4mcnsuBAZlG
cXOMlHHrtfUpIRe4C6xgK/jYOo3asW2DbTcaGIFif1SijKuSdFqHZnPw4/zCwBD1IFE2skWWaVem
8yshxA3AymM3r4TNEJn+oTe9q0CufqS4uedqtDNVb7Q7aRidBEle0qBH0rQblSfGY9qMghuTe7fV
VECbwOdS26GYVfK9mifAYQlwhhn7HXZsLBop/dKFjZix6y/jcZPIJVpqNYZayCoOorgJE2yomN0T
eucaRqZ42rfIjrOBN/FH9kPNz7ZhGfpHigYjLtGvVY+hM4ip5mKIWRXdXda1ow5Joa774zD1TD1D
1OqLUhOwVLf0zPwapqjfFllkYtDKyo9zNKphbiTGMTVJpdc2PVIoq0aHEIEWfhdd9VJNOkhFBY4K
K4lqwIplRnJuioTLgWoeT0UQ+6dMGVW7D6zhhjzK7BnbT8qFFQ0UjfAsooqfUElqWyv/oskGEt0U
CRCATXUa1IlB/ZA6VDVXpNCoCI4KkMMrqcILVi8M796KENUogAxBx1XMfg8OCrfMRsG+XSia+mpI
FGqgRTs96DmSQf2IQFaRZNaAL7QYPUxTKdzGIgo8blkVmX7S0AZm7SZt/AWeB9VY6t0U6biXybqN
VprcxBYSCpRcrSF/lpSRIq1UavXRiCnPeqJJLiGPLHYXSiiYd1UvULyol7pgHnm1ynNfjBMk86fQ
33qFHlt3QdxjE04WjPpiOpcaJ8K9CGGVvC+pycwlSXyqx0t/KVQC6APyBQi6PHqN2n+L55rmsJQ3
qRVKAubmdXw5mnhWe0sptOexljm6kopf+qVYyv4s/1IPRn4BWjuHJzXXVZWlxDq1WHvIc93VxE58
RzqcqqlAsRH177lQS35aeJzm4m1Hnu1J730pdkIqnWhLe5l1Kpdyb0F379Re9Tey0aJh0Og6XvEU
h5WgDZ7kuWDcVpR1DdEwMsdfKsriXFwe5jJzNRecp5rclGNg/7BTmkReGapebIyKenM4l6tDSebn
cwkbCC0Z+3CpbPdLlTun3PJlmkvfaqVTRx30PL4kWUBtnIWNOnkcdDDSq9S6Z7GtXZ8ne4FPL8Mn
N9TZJ3Lr3+TEIFNBbVtzwqUcL8TzzVDMVfrMmNWJhX6u4HuRIsurLlESfVMuVf4QOfcvHXrKT2S1
SFVKMyBgqoXx2BSK7uoZEJhclCvNAQzywtzPnQCH1e+1aA6XkqI13lEldrGFdCxuhLYU9jHgCFdR
q+yqYIe9zaupWVEgMjZ6PPalG+IybeejyvIdzqV7pdR2leohtiFNxu1kTWDi/n+w3YyvGLHfQcRu
n9L86Y//SF+q8Ns/sGJ/h9xEq58kFckfMF9IH+gmSKw/Q26i3U8iQjUy8C2FZ8CMyP4TKiZIfKTy
MLEAtPKQEGfA+Z8xtyCpnzTV1DVLkVWdSjrKLf8m6v4JXahbSH+oQLhNSVFEhRPkJN5D/31cKLDS
joVbfcjZ7JOMC7VV0libSf2AN/czdv7PlmCtAkuTVRPK+c8tFXGZdZMXCrctNLeAHJtf79oi/4BQ
YZxh35Z2YGYa0AXnzIQunTErFNU3ZYRAu7vWwNw0CpDeTws70fEBkK/lAFvRMFsN/UUuwxAcnxM0
HGKyVCNmj360q9i4B4XpSH5MnEGRCP+MDlZJZ8eAHfJ4U+tfG0TG2/YHNFanENOtngBQvaoztjwE
Xp3gdsbex7xA9YdVKH02xgEgL+E9Jva+gCVH7YTiQ2wdhDxy0w4NhGxwleQx8X90xnMQDGDsC9dQ
Po/TszmXz4bv0PfdPqL9RgXT1GN+LdtW/Fh7X/U+ufGB3cfBSTAefcJ1txl+ZMmN5j2R6F1VUYQQ
RiyTves2LE92m8nk9JqTFj5JmMIz/DamgJ54N3r3U/qIxlVtXAk4dpat3WejjclEY3z28o3U73qD
gnx1g/zjuiu/YpJgK6i0iHcGaNs4BxKAVYU2jk7UXan5d6CmkPNuwapJPWQJmd0xmxWKyJSt8d2s
csfSbrteXwG6ZsWLqiujydeVbmwsi9Q1UmGmcZskIGstD495OOglBZnxti1vmoFUcW0g36KCsTJW
VRxQoosASpjPpXITard+3aDTn4DTEvCNTlayepcTdftSsK2Q9IeTcOrN1Okt6oOkQqaDPImrVngM
/Wof9rNXTw6LIBDW1Zy+mUgOm7ELUMEJJiAwPQtDs8696B5C8Eks9ZvM2yL3XxFxSYRBFM0KN9fR
NcAlO4kJrti9dfWTlr0klAarKtiEkuogkeS06PSkSudOYrPRxc+GVtoRBvFtuhqSIwmWCyKTh7y5
6gBNdy3Qic56zofi0CFukvTXqZ85VnE3qgpW84VDwsLJO2mX67h0kViKIK+xbLidZUJFja+18SUg
/PF8YINxcIUZzUbWwK+P/YY4eIU86Qau8qqco3/8eLvZV0jytoDj7FJV9gHl5dTUv4qesmrb58J4
UqqHQoSUVO+nrAVGEdpqJ116RbGjRrJLLOxgwupqxsVbDTqnwZfOxP5GH1yQFH2nnzzryosuk046
Top4R2HFCYYEdqylfKYisVcKYSUBYw3BovXFbZtcCMqjl8uriXW+9Qt4ALu+FPeYAeyLBMLHCNMs
5eTju6aQ7WRMjwGp7MHwnFYSQG7uBUl2RnLqpP3XXWZt+y5YA+DapHrgFljfMGLbGMGTqEeJftp7
+mcZvNM4UVZ+isu9IONC0iWbuHiIzIeRMHBMrRWRvGNVpLXIWppYemTet6Ziiso3sKqwx9RsrQKt
mD/lkrnptBcC4a8ReiZdCLa9MtdSK7uFLMH0144U/7ad3210s79uR8/Vh24TzGgWxLK4/HrDKGvT
ARiMnQ+4HSfPFVpYQmTZuBzAcmDaTvMmV1jp+Zw0ER21fqwxw1X759wKN7LM42ro0UgEhCePa6tU
7GGcnJjaJaikte+VbkUyQpe1QxD5eMRe1wV3dDquxDCxm/5JI3HljfB5B8yJ1FWXDack3UVVyYeh
GyU8cVOE/LpbMbmf3TtJRx9L3EdlUk5ihkp43u+7KDtZSnQBqBRER0elNkCRcgaIST24FXJFk7IC
iWk3uHPIcsEXADrAx/dLiwIbWS11cIATOIF/zRp5E/uRPVqnyeztESBn4ZNMIIMSAO1CR1WSPASD
xQ1Pa0fsr+vmpKaXSZ/ZmA5RxV41I/dKRQmWerfPw1IwLgCvmMkTybxNGUWO0SIWUHduVZFDrYFL
AYjVw6NSf/dR88rF7wG7RsbamZqXwV8PQmhPABqmah3qUFQSPAiBMrdKBZqNZzB3aDkFq1E2jmOg
ONIwew37exImdokyWIibRY94dTxjOGIcyvTqArEyfKQe5PGLaPG00PcVgMI2Z11DUtH6MXT4DnYF
I0leGqSfVcMgSUqQO1eKZtqz7MoU3ynS5WhsoBc5krLDlqSZH9QPcvTQpjewWtyyv6tU9AqVCMYU
1XRJpGBkuRMxBoWDdSTdFI22o34VkrGoqe6Z8jzolwiprRDN4Ya8DbyWzEhky9wdU3rqVYmUHrE0
FkHqiNbYixcisBCtUHC0OzNAnfEyUa1d0KGVaKhrqQzdIBqdomsOuZ9vRoMRye/olt3JlDJzBBk4
cKO7IsQXU9DtJnkIaRpwnq1Q4jQ6mWTr90Hex8O10dwoFMpTabIH8bIDeNWKvSsMwMbKu6HbhaPp
NILvJqbpeM0+YZKCv3MbkvE9QDQ/vAmSr6k6e/38iGvOKjGw8yDz3Q6r3DxFer421aOqBo6Ytzag
q51IYSEeNMKoxBEb8JytZ9eR/CAkoIowvAoi8l3HUY/mPtgFF3uQtxruCLqhXDYzCrr9DtbdHofS
SWPPqbBblBoZlUgVQTtpn8+CSxHVCkI1zJOchrGEWsQaUO2k8s7joeIju5RRJQhLXKc2EYoxPeAm
D7Vva63Kn0fVd8lugj6zTj2izSMODgbgcfJxDtKHiFXKhxEFvjZI2QOmrjZ1yFjJjqxFBzUK2A3V
DvgNnMk5fFi4bfIgBsZRlEa3606eAtJ6YqLk6y4pnLYfUZDjrhYYmelrxjW0/ALHL8zsgcxIMndQ
gC/3LsqgnDZfqVmdMsRPdV3BeOk+GPdqL9kTrAMtwK0WR41UZUaT2k7M9IhHljv5smvmk5twrCyC
OVaqnls2X8zmR2pnGoZmExrhJKtUMYdEi8r6pMJKahi/bN2IhTvklSPrP5Rw9gQDF8Yc7YVjgIG5
mdbo8D29CxL+JGv8RM6YN9RvRa7X7anOhl42ZVFSjXM5NEVtjU7Q2Z7O2tP9KXDR+EOvA8bv9iPH
Wvln6tCfbUEE0VXJIL6Qzzb33QzkTBuxu5M35T2yDNYl1fN94EyHloZVV/wa78pjdGOu48toi7/8
+kMRqJ95jP88hfkU31GLwT9hVUdODEywbe7JPLnDIb3utrVrbDqdMr/tf6w89ctGQeVrlmnCwlHP
QoDW6qwizGi0QjYpeJBMmxI7Es7lUV0rL9E+dD+SRPmZU/lnN9+1eEa4AQhUlBjddneB9kMcgJUG
93HOyqA229/fPz/TTv/Z0Pz5u+upBZGEfrzULrdPiLdyvwbws64/aGYRmfrHbfrWoXMR+bSEGyOV
dAg2nduljg6z1nSFx24Xr4I1BMxTffRs8Im+410IH6jDLjfm71o/u3EHoVHFRqH1cS8itnOZH4pT
uzWdzs0v4oP1XO7TfXzytu10kV10Fx+7Mf8iWNX0d90/u22BD2PcOHAH8fAsqwt1qth5f0BZ/uAu
1c6YxP1QRGI0X2JDJiEcXhkfmj3/8mbRZNXSTJ1s0XkoLAIQZ3tvtcyD0QlDZ2A3yeRH/AOf2XFN
WGXLB7iodoP+20dT4kyU6M9b9V3rZ3MCy0UisD6bn3TdsdlRMlzztDt4a2ODHnzu4N31AeVY/uU0
fNfk2eyQZC/1xrRr7pTOPOJOckhTENj6jzw96OaVFWe7itqTaKiO5hVrYQCeCF+gL2YGa7AB6NPn
bFOPak/e/SDG/crIoqfC+h4LMDlIG3j+hyZrv7wL3k55kQR4N6HNuAq7XmRCG5eDS6TzqB081gRl
311gO7CWtx8xy6VfrgrvWjybXFAZZp/Oep7agzuLVoIK3apuvsvd8ctHNPmP7gL57C5nP1kjdI/2
n3+f7VRH2Upu6QSudDFbLMDOYs35gJl/Jg7zjxtv0Zh6d0mhOE8WFrXtXb0a3P4ivW62wgmRQzt1
g32yST646z5sb36YvGtvGAH+R3E9TzMJCYJsPRz0ne5iq7BuNsLO+v77JeBMJeKf/TvLpMlWgTl3
GbV32TG7MwhjWVnxIN8mt+0Jlpjd4P5mHgbd7m6iFSwrbff7E/hwTM/WVxHWFDUGxhQ9tQvcpI01
K5GjbepjfoepEVKEH83sD5s8e5h4OhATfBlaVoTqSAacm9ZfhbCuTdvag7hxPxI/XFQO/7EGwcsE
iMRmTT/fPKEuXXp4FjV3mq3jZ6Cuyov8MVjDjribfWc0R6Uqts9O7SH/aPFdpMR+1/bZ8hNDDCjK
IUvvKmoOMuU5Ehy26N+l3WfCUVuc/JVFQqqN7zP9R2RGXz2TSkIRSHdNpjhmVBF/1XsxLC6EcbqM
rJ0UYV5UPE1yA0vJuupC9VrQJWAs0b0lCDvVir6lLHVGmu9iZHqNIjgoSg6caUwekeVfBT4yFFFW
7jw9uImHARIgDK4yvfVEb5+RCjKvy4B4EkB4vqEQTgYIkA/8r9Y0vplsd1Hijd0mJ6sHpuohVIfD
JMbXQ1Z881oL5oppN1K989UbP1bs1H8OJGGTKdJhSoMrPy5XpvyiFPU6KG6j5KYclW3fklJDykGo
fDfNO5w5Exc+NjI9F0XxbMmy62NEVbUvY/0SK5JjEiQ2VmFb8Jxi018bnXplpbBWC/BhYu1vcea1
S2u8nAIPCItgW0Lg9ubwKFQK4WCqNw6CxQK+ARXITWVThh9Jpy0Kwr8b9bNHZWiBfmgBdd/pj9ku
O/Yr7vK1caCEfRWgMoDO4Crmjtc2pME2UDw3wkO/szaNE+w/Wrx/HTrouozRpgZa8FxZKdEj+MnQ
bu6ar95GdyDyYoXrTLtwRY6zQQO/21bb9EgcfDV8Ru5c3vqXH52E9MtY6e0kzqWmjDCbgPNyEt5p
Ym0kJHbEHdbJq2zzkYay9Msd37u2zlZF/Gri0INbdDd81dx2pe+R4XGGg3EzbbJ7eZ261cuHK/E8
oP8c8L8vsnU2zb0kRePTL14XjnmwZ4lggsF5Qwbh6rN88/sH9y/3g+/6eHaDicVUdWbE9Yx2GNts
4k21qnf/3R3Gu3bmPc+7BRGjMWswSQjflUjXRt/zPdwX6THfeYfwUj58FC38OlZ519zZ+quJ/tgr
ktSw3ktrY1vejKfEFRzhxbTs4R7axipxDDfYWXcfe0jN687vhvBsLZ5UTYIixyohn0arXmlGTrI9
u4RifJHo5Wog8/j7MZzX1t81eLb2xsWYJ5SZmzsWLoByoxunwHwa1DAHW+muf9/Yr7c27y7t2bJr
9TAR9MCa7xjUbJza8R/hMJ7ktUzkIFx91Llf7k2pRc4IZYXa6bmMpGyWk1EHIYQFwDOOsZ62ltPA
h7BftxUfWW/9sn/v2zsbPmHUmlgozYadjOhMLgzFy2AdO9/yHVLtl/oHIpLKrzb7gKwN4NKyQX3y
bAK2Egm6FvPqO08lhwW27s4QG3CI6uiYofYEfevWwlSt8mDOwK0hCne9rHF1L99burKWA4RG0wIW
shimMOla5VYVCtHWRnSCimtdu9QTCpWdvM6624nihCUo+HN0R0Nhpz3V1sysWyc13e28HUysj/o3
i7id35zv+3c28SVflZUaNaO7zHiOBdMJiwbtGi06NVkHSqZ3h8QsXORJVgN81SC0EJZuvwlZcxqj
ZwB/J2SPczyfu11j1VeAFTYIYW9gmZ7Y/uGW0XzhVt9rfn6tNAZWT/79kJaPchp8bqgV/Dfu/fed
OXusyGZqaFPIYGHIcuVvAbauhAt9V6zyXbJq8Gna/L7BJfX3u6t3djOmllAg9GSmd8nO3z7qwM1S
O90rXyCn3mZgjp1vyl5ZUfTdGhseM8BCrlTRzl7YCF7eRquMh9zvz+jX04NHp64DszJJI/78IG8F
ZCmL+X5trM+mdDCHG628y8zGARh49EzNNetTLfbbyoD93CtO3b18cAbnjzsJ3V8cyMleKJZIMf/s
cWd28G+zsTNuMYm/shId7zKlPIwoidTJuMUvxMV+9hai8MqLxxJ2qvy18Lq9pFNAFZLLKmHzNkoG
Fgnh63D9KU509TowZ2pIZy//c8mj/9Esk9lA7f/8hSn5hzbSrk6e/rDztntp3hNN5h+98ky0TyQX
VMReTFVTNWoGPAVeMS/SJ1PTAWcgao92kqbOEo1/QV40FcgLdxmIDZAoyCHx2V+QFwSXUJTnkDp3
IogZdgB/nd5P4/RrfSTtLLwyFQOiokYtQdFlGcGl85tqgphWSICUqTz4GMCz796rYylkdmUYwn75
b3lz1GL/sPy1vPf6nbfXy5vF3z8Bq4xg3AS97N3B3o7zdtjzg737+tshBxmo8usJvTXx1jasgckd
yorK1vLFt3bevvP23ut3zrrz9vHyl75cgaWt87ZLwRpfG3v7zVl3fvm75TtvX1zafz32r7p0dnpt
Po1ubrUTFd1fDMPZYZcT+2U3313d5UvLD8/aX1oorGZ0Q3gur3fEr763vHd+G5yd3tsl+lVzvzrt
s4aX4ykVQNOyjSm3NlVxrOb/8Owtjp5S2BJZzP3y/vKWpMsxAk2WWBxf/1zerfNAtTF2ilfLj03I
gg0BLodY/nt9vXw0otxCfcx6evedtwaX4y4/eXuvKGFjNT5z5e/zevva23dfj6f02Joqf5/I23l3
uTElOLhwSstxJMDxy3m89qIHei2u353n3GrSK97+/DzPLtFyxMwHyL+0+tbA8tfrj1+bWH64dF/L
/OfXT0Qd9LjNtn4S18sP2JS+dnZ59e6kl9dv/V4u+FuLywd6NNR2mcREy2UDyhPJVGrcMJSW/3It
0VdS0+XgTsPg9b0GjzykwiCVL19ZPuCR2R0Ab96+/RSaanyZktx7e2v5axI66MuqcVGjOfR6xD4W
P/uymh3efdXk3uh9AKRJFsY++zQo7lUNBur1IPMZxuE0rYOulJy334lCW+1MfczeNSsGmnislfj4
9jVIy91VWq/eerV8VprTJjKm8fT2Pmy9FzmKkv3yheV9tRIzpxmtfLN0YXnP6+VwpdQjmaK/L15b
eS0wqix+d35tKQIa0sJvy69ef9+qBhpd/etlf2t5qI91bCRXb++QCDoB+0KsarkmI3oFcJKqmML6
XwOWabLmNPX4XxpENfNEe/r7tz8P4tIsVZv4sgDI9tbC8v48iGHfGBfL+0s3fjuIb314G8i39xQG
9t1ALh8sA1nIpI7fmv7PBjIbXwcSbffQd+ZBTE1rPL398O9BfGvT1FHfCrizN8vXlqvwrwZxbJNv
2FZTXvTnAcR8AQjzX3NkOeZvBnD5fPn6Moiz+svubT68DeJrA8sszAcMFt+6tMzCZQCXwyw//nkA
MYCIVnoU5ngJdsFWrDTYmJKZfe56xQBZkpfO8nLMNeOg4BRjLy/jpIwuksx4WF6Jot5f4c6wX17J
nZTcGrr2+s0RY8bPabGtUZW6C5si/4xh9FqvJvV6+UidvGtNHjNE12gVS0bYF1FqHZcPtZJHQ97K
2uuRa8Jq8CSFiV0yR41qNVjJKvS+5bdYQLfrYAjl1fJpD0tiO4zen/3xo+7P/iyfjlZlvuvPYAnh
0h9tPoulP17nH5bjGmhMLv1ZPlve+qs/y4u5P+bcn+WVMJjXys/90ef+LB8u/bHGRtsvV6JWC4Tu
wsHcLp96qFisxLk/MOjiVznxf7XPv8tT/p3rmv60yf+vEc43L/msMFqfH+r/Qa757Lv++yig/sPJ
v+X1H//r8PKShJn/v9/HA/PPX+MBy/gkKdSgdQjnpg4WnijyNR6w9E+4HGgG6WWkURFL5ZO/4gEg
8NRcNJ28hoLSKkCOt3hAkj+pkmRiAw9w3oTT/u8g8OcxJux2ip6WRlpGmePcsyg3G5RAzIxS2/hd
M+3LwCcy6FoLfcipyaLrESnKuzwrpa8FAqmVI3VqoTi+JYJ09MXQA0aVCIe2qLSbSgW66XoJjMZR
6UOU6MxCOvJ62k+DRlJ3EEGxiWKvsrKI/t7INe/LBFk0tFMNlBpaO8M9JmlIPvepZyQ2gknTl9Cb
KgBZciV86zVR/2JpXVlAc2mtz4Mnk49XSqH6DPAWXKHYwgiyi0yuAh4HVffCfhbmcmj2zQhfTC0D
W1B9/ZslxNpmFIf8vkoKcOFI0XXHUYCxGvvecGhNchHohZjNlZhW4bRB0dX73hUw2W0h0oD9jcmU
P4nyKHwP5bE+5UNqSrY0iCBNDdXyHvx6Cu84IHqLhlmJF5I4aHewJ7s/c4b/an7+1ybff7R1Uz0l
4VP2B4rZL0/tH/mPP26bpyasGxRB/wfMSe2/NCfz+P1EnH/zpwAEU+2TwqQSZd3UNPUnNoqufbLg
ZcA5ISL+mY1ifrLmDJClaJrEJEZC4m0qytInC91E+O+gUxVTN+R/E5qb1j9KIpqmIDIBL4a7hED9
bC7O6ipppon1LVD3vVfbwbHHndbBcitMN2Ua2vG40k/+s7gJUJRHVOYOaYGOqne8llFO1OzwB8IA
tTZ/Bg23dfTPEmzjxBljaVXU+3zCv9Mqt8jvBIPkml5po37c783ryo29lSW6sXkriit1tlxDJEBZ
ITYFw0NO3PE6/hIi7ibZ7Z6kLN9QH/Xr6JjoW6SUgeMfJ8kOPaf+Md749yjLJ6jVKSvUYUM47Mkq
Ce3+GpYCWGLFpxO4Satrn15pNjIy0ZEOKd+Kr2Z0Ulo7QU4yA1TvSDuAy+gPwUMg2S9lTob2D3ot
KC3b9SH6rO2olPbXWbcqV6gCrPWT6SgP5gmm6HMVucZOEOzygC9qsha26k37PAJdvpGujHnr57Y4
OmNjTWHG9VZKu1JkB+5LtPKfNTQ38bpQXNNyhXWMn9i630ov/VbhVKvsOD2UWCxk21gEKGlbSAGg
r2QnWI71DjIMZe426O2vE4tOo+AR3kP8Qfb2FEdOxXB9zY4RlGx0Hagf78iv3lj+Uxvt1L11iWU8
dqYbEM0rbJcNl4yKd92uVPjJdrYDx5hYO94GQe3PRIiVmGwB8KKeZlWuJ6MjcZKd4gGtHjChHMkC
daI6YHq7dlU2a5im02dAraJ6zSOOXdtQbzJ91ZjfzWEn1ZskuIq4EEeAxDFsGCQQYki7cEvXAlqF
xU42vuBmgf1y4OpXkSs8I5HVv/jX2o1uribjERKEi6p+C5VvrffI1iHF5ZTyuj0hWHYZuYOyncJ1
Otieq14pkQNDSXnOAl4iPrCpJIdNdm+u8hOpczWCNuJU5mRbz9ZFPNiUk4SL8Jrj+/u6v4suo2//
l7P3Wm5cy7YovwgRMIThKyxBb0RR0gtCFt4ShPv6Hqjuh3OUN05G9MO9VZWZEkkQ2HvtteYcM/DV
j+xAAo9q8XL5YCkIbLpNCcr/Nj7s9oOcY/59vcNaaiLBhydXIxaZZ2TY7G+BakWXdLA039hqfrcp
GFqtCnfcz38d7vLdJFnp1RBMflu0FvbYWG+gHvgdkWAFR1imgR0s7JrPfuMyOJibI1r8h+qC3Dld
i70/LHzeuQYFesMckAit+GHfe79RPRzV7R29tKnTvjCc7A6XKtkkvVsTeQILY6id+KTBfZs+cw4C
nZ2f1Bga4qZQD4APiuBJFl/0pSu26ABi98FMRRfP2f9eN7W7j+hghH58yg5DZWM4yy78Qj12lVV1
LGxl3PZ8IP1NFezCnW7pWrA6Jr6hU5/AK/Lt8V3hZSjMqncV8HlXxW7Qr4JWXfDBECCeQJbt2W0l
k3+/Ky7F0lU38Wm5UTa5p+8ANmzwVJ+C+toJ1p3DZOdkFwn5ceIQlrLJ3EBy4/SY75pb4KdvgT+S
N4gbB5LKwpYHb7nwAsETL9xfNuAtL3QAOH1Xt/tr66jr3A9WWP13y33oodfWbLCPMRF078iB7NoD
pYHeNWRZQIn+iakBjwNkse+7jVfjQw/NULWbFdruZ3LHq8Yc1vC35IOARWtl2Oo+3C1DM9gCy+vW
eQZy3cxf+H/SKdtP68rJblmyGuefwFGK0L3Am92xaqFKZ9BjLncyy1q63JFq++ApU/GrmdMer/1L
HfNaRXDUIKkh9t9DkOahWbjVHX//WbP1Pde6hOq3TiFJ6CtJWivJOifTQ6mwydpT8aWzGDerNHwv
ODtXwVEFrYbhoaSMUu/nBSrzbHxrw12dd6a4cNg1CINdhrusiqHw3prqW47PyuNDXn50eGj1ryQ6
BSYWe5Tjq2pxKvQFRjV7+Inea2bxexDtvV+ET4p4CJJzjG5bP48hmRKrorjEsYP+ocbjIZGlInv9
5C7FN3giheZWpdfJHoxT8BItr4RiFlEJ8BlD/Y7FW9Ztm5EMFLPDTRbbKeKK2Kz26QvTuhTavGFD
39G/SUfhNZnxGZ2XrGT3fgDruQQHAvDTbe8m5r3cnd76J5zX98p8+NBtc7s6la/9duIIicxzTcxw
e6r90GqBm62adXrgT6Rd9KZhN9pBYJAxiOC0cYAmoGvy0k8CQ/h94m24TtfiTdtQOSZviHiqk3wz
GORT2En8upptxCRz/iT4/aW9jiuowCzchSXSvS7JrTfJvrwBb12RqrlTkbHs5VVxlT8W5+bKATcC
7oRK6DQkz516rIRzUpzBGTxWSWkFxarB48IuqAFePkKPWz82Ym6OxBmM58ctOoUF7saT+pXgQ/mf
CExYCXRowpWMQ4G11bsrqyjZsEMVu+IUuomX3vIJb946+Q74nYl9h8RUWMNiD3xidpn7gpvs8D/1
k53nL11PE3bPTlftQtWbEu8hWerg6aULi+9onCnUl0ftVl2X+pYjgiUEP8prra0fVrFNEcTUTuXN
1bXVfTaeYC+3pNHgCrFTN7Qb19gvduMmvkXXCSj2fJr4ywxzsfhjIquiYyYIAjSrochMnv89wYur
Sg+VFu8oYBNus8Stav8RODC07YSgmmjUrD5Ch7/U3IWngFzJ2tGSMaKMk49Lz87s8CTXGKC8R//e
VGZQn+fhNFncsK+jXc2SMAYBtOn1FHxECXnoi22TXeFXt4+1Ehxq5QnDoKBo5rh4MhoW6HDbK6yz
/bFi+VRQd1c2we17nm9CzKthc2exK00NvqUbGBZbMhlLXeVhlsVK5spejOeTgmAw5VP+bABlchK2
VdxR31h8FwPWTaBZc0VVvKQ/3QvhQOTxxDiQ7OlzOsyI48gS2h2gJJc0qljjIybcqniUAHFptEIf
GJPqbVTscqDSdwljl9oShZWCOsT5s1lKlgwxGknCwLzzYGTPLa5epsQl9JGrKjwtISvFVj04ifLR
iq6Ycnfais6XrhBs3pl1aC0Wl6lzI9kx1OPSoNBAbLQcVpn6tuApLlMLloqlF34arpr7JQhAxQu6
lfQ/AIGwEYZxYoahT9RZddO+NOIo81J3YnAf0uN7IfAhUoRqEonlZeIgKCpYYTisAu4Cy9HKxLLT
TguoEeItOn/zkVzz6+yPkN1kc0eb602WYg0ePp6B1f1eujo50Okp5YWC/gSaskl33Vp8EX32p2zh
iQpYyFlYnu2mSDV7V/D4mVfjfqJNTaLYU5A4kM+trvQ7Yy5RhMOBdcPUSwQ5s47TunvRU/C2XFFc
y3doWEBIkKTz9c+hXuywW8mkGrkGj51YuIA/s8mfP3YlfkzJk9hAKQYmWde+UHkGnipMj4/V8qqe
mvu+6Ld5d0u3uuhEP2whUvdeaJjCLZiaUvYTh2c1PhljCBDZE0L8j2ARY263vbbF/xzHOW7CxsQO
ZswSBjvAeJk3KylZVTBcc1fOryVs6lg8vobVYSkHbpIUbo1VGhjIFFnSaMpijeFM9ZW8uoKbWRoq
tz9BwtjkHiz4d3UrLt8wVsf6IVQ+dJKtZHk0Fxvg2eeFdmjqbZU/i/1LD3ZroGLsQen0yixnlLhV
JbPgHu0A/tzfxJpzwuSoFGOlpdasKeyIqTcYWD79h66bQxa4U82NG26lFCPWuI6oveMDWsxY9R6A
Sa0Y+6Rq3Um6p1C3Fxp1/PAaYUsm46xn6m6myUoQn5tuk9wPdCWj+Bh2z0n01VD+V29J54zRoZQc
CKGlXFpCdOwkaPEqTm0slbticdN5xAH3GIYb1tDoeo+Qgqhx5OXCXgwf8YNK3YCriW0AiwCpp4WM
UlVy82DzmHe7B6Ss2mU6EwKc4WHWH2aIvzdyA0SIiYS8xM6xbOKfpDgothB0qCfWBjsW+1U9navp
he60GXY/y2MyWEO5HbIPhCtmPJ7LhwRPdSOV1375l1hCmXP3v8UxLMWE8SiKhh9D5r/8eykeu0xq
dBBwl2zLieerexIEnGeWOtnUzMIzzKXuIzxRt5FPsI/9wQktdWHCRKMphakNVMH31DO1MYfjPzp3
/9+A/J+etP/JOP4lPPn1zn7JdiYdgFbUasyXLiMReh13E/SCF3VyY3x7lMVEkmjA0i3gCJxKCFO4
v4YLAHE2VhKb7/918IbBqmoO4N54S95AIg5e9a6KPjfzeAnh7aBbMoNbTnGqw6H6yz73P6/Mf32C
X1qdSWBAVA8LPgHga9gD8XVGBOCB1omHOD1Kj6NBpv/o3bpeomJjfTkDO+a4oVgQ5HLZxvVcpm6+
/NLf6u3yB4HPLsOHyBHMMLnvjs35/iRygKcBYfha6CQ/2iE8Ds/10fgQPxYfxTdG39nHcxvP//3t
zEKK/7xvfsmC6DnK8aNUp8uis7PoHEheKOzZZsPsK0peM329SPYALGXFGarP3q72FPpWeCFVGpdn
Zg07qef5dcfWb5aW8CZ+SUyWOUFYjxbrMrZh1Ppjdfvvd03/9o+3TZAVvV1wc0g9/uiq1pkKjimu
lmftDV+udAkLj+89EUxxjfv827hW34k1rlv2eqzgViR/J+lbERwSyAZBiOBXsXttw+ZNgydYgut4
5URxL36CyoqCgzFM5izeFtZRgOvZxQreLL7ZPowfOLZC6jY+XEGy+0ZTbEwFGXWhOsn24SQ0Y0oN
/pzTSwCeTkXkVeXbBMq+2vTDCgQzL07C4MPLKntRWs3r7EZvbNnqAne8u5UrX5ctpmSn7QBMgei2
FHeWtXd21VMknbWf6FMOCfezSfgOqg20ZW8OpAJD8BSH5p05DPxFe7w2hGxwLuac/hV9qh/tl0Ly
jDF3LCRb/aAmiU93+ghLUkFMmUqlggNA4iTJEfFmWmmKyatKnclyfQjfhJbSbC4tBlb2xwZDv+yI
hrO48mpjahsaL6zA+oB693r/Lk+0RqQnNoLmUtN7epicPR3U9GRBoZxVHRSsP4JZudIGbOQTVfI1
U1dD5ROfhde2vQHvazVvmUkc2J/nnZhYcW1Ys3LAOoBQambP2iu40zHxgi/pDNdIJZSgtDQyhEBx
GliOQajYAPFqyVXp9sCrAMssmmTOtomVv0wfweDJBEltZL+98bYRL0yn5iMc+J0EPqdv6VX204UJ
SGxFDKTx1Ko7xDx0w3HYc9IXzehDfRtLGlMrsbfUXXKrLhzSZP75ewIs8OXxkvdO3flD4Uv7UXJl
v0+c/jgKpgTem98zBzua+nXxxHGTt/4aCGZBeOLtU/IIu4huLIhZsFFoyTwLuz5cRTdYJMYXMHLh
bg4M9XEjh6s7CFFx/sgg1ycc3QgxRUv+zICMPMyGnmVMoK9pSHZg+K3K0R8suguIssnWPK9RTglq
gh3glNXTFIG5Vruc0MBBckjNSToQrsObMW60xM0hOIhvY+AX5+FtieKZorywSaPHHiEufZKQ4BsU
juA3XnDgrCwkvjTY5d1eou5Pzaw7y6Z2a8QDb8kw38eJtocrLHiHTlIdCQ2i/n3TWkhglv5sfOJs
f4DNobC3ptpNHyvhh4CVVrUXHaYKvBPr8tXgLAkedbQrjp24g5Ck1qb4oS6dXHSFydJjK8UsboHU
Hj/05/Y9ZJpvanSAUopiB/NJ5fKahCuCe6jcNrZoFxDqSsgsvEAuD4S53Kpp8O6bCKqnJ9JEs+NL
T2Cthbs7jb1xhetjkbxCHSIKr8ZwVn4sn6XnZrDEmRVg6f0qS22lA0RgNixNhLGD6AEzF42mMJxi
WCZwNgrc5HbH2+ut8X4pL4HDCbGEYmtsMawHDjVTXHOuU7mfEXp8h81Ni14VYdX0fmRsAzVm+kMi
UABehV0kx0U/eAlcoYgLJjkFYb+kYB6nHarGxJK5zkROD94c63bU/rKlLObt8F/bJWM3Elk4Gqoa
Rzv515YyVlIxlZWaXlrFok0r2VykrwdhDOZ8UnLoyZ2oSXjQFt93FrzJKwf67xjsTVF2wyvM8NFV
DCvKeO5IDdkOGsdks/3OoBm15p3CPDSV9+p9yeJIK2L5Wt/o5bfKX7b9PwuXX59jnuz9w2gw6Ua0
DColvTTuwyGDFORrF5857tzJnSWRihtMdeLl5j6Zj12EwZ0e32AZBx4I3NnhwqLRBGpYoVUVm8lN
9cDW89DOBGqrP1C7tBPgYasmp6Kx6B/Yj798gj+9C78+wVw0/uMTtNOi10ZdTi/dJ80pbb10Feyf
5CMgXtp0G9Whp/QebfAoUYjIbIp0lP/itv5TdD+/B4afoojGkmHsr+JpIE/GiIMuvdx/IF2f4m/5
i2wcrhOLxbhS478VwvL/dff94/V+3X16utRaoeP1GK10NjCL9fISPsONwuaEx+c6AcobrcfnQPKQ
Q7gSm44V2+Vf3sY8B/vzIfjH2/h18xDrpyTl1Ke8dv5Mrq90SG1y7Dbt551j20XeF1vqEt2dj56a
XX0UtvY2vTDq8RG/rJKLdgzYH4etupoNtHRY1sq6eEbgNYI3gObC+m4FnzU9hC2ZiqMzbu9fTJMN
/MdzBSwmeHwet/DjvwuveS7+nx/r1x1FDEvSVEuubvgMJ7gM9h29G3HXvqTvdGWazG0f8zgtN6yU
Gcaa3csV1/zNILoPvvPXJbU/SKPcRZvWG8cC/gZHkNaPmC3F32q70QjFETalvKHvQQzni1y6xa3u
maMR9mK1A82UZAV4an62XgJG0ij4P+vX7lpZd4ZFS9re1tLWROuOlJ7m2v0SaTfY5qLqL2nxDCTh
WByjU9G9izfYMOXkTs/jC3F3RI7SfLFTW7BJaCMfAoKwSXH531dQ+T9Xx3/cGLON6h/PZC0ri3DZ
5dklFb0y9yqslRx7m/ECTFpfUufM/mXYb5TNX7S7C2ruzG711xRDtUiiiDUUK/4SDv39s34QL+X0
kRegUAHEw+pIm6hc1Xhkm00vXv/7vf/Z7/v3s/zbMlc1tSEYSkoBtETDaI5U9ns1ovcVXAXyRbOA
dHRMZtpaLrZEyo/Ool13kgffWhB9IOAaC7vTfYe0gwJIfSbGzT0kNlNxIAUs3ZbJT+w2FJ53s7FA
d0Tuf3+APz1/vz7A7wGw0QdGp3H7Jj6TQWZGrW6G2/ldVV4uOX95tb981b8deA0kHwQmXK6pcfA4
Si69s7Xm69eZgLwXdpOjcBL8q9Pjj7MRwnOYDAQryKIm46z4dYepJCw94kC8MM1OU7/sCZK+wyDO
OPLM9w31zmi1uS3XJ0L8Mo1iJlPN7kryllNpf1n///STI8ZfKktZMSDSLP+YuQ/FooqVspbP8HR6
K/Ag/HPw6QTiBLiDaCPdB/LPHUL5lvT1itTRaSspZADGrkKOk/WX7+QPCcCvtzNvH/94/O68mSKd
cvnc2oFXHe+eRi2yOM5dRXmjLPbF6P3tC/lzG55fE40SrDBFg675ay/AAaD3YRzJ58TPjsa7cgsI
Zty0SOwlGqhAMxyG5Iy0r4yCKmB2NmlUf/nY86ryr5rs11v4vW5HbRSU81tYeDFJf5CRGJ67Ilao
/xn6px3wssUqdAOeg8ouZiSb+TfDz5+F4fwmVBkNyJLQD3nxq0e1IDdnGQkP+YzcABD3OxBuS/yO
7NQzuh1ITCbXUuXInOPT3T30lbstK6SDXThGSSNjrQdH0XxB5XiswS97SenRNBFUV81vS2OTRH4M
jMlRYmlT097L3tXirOXkqOuf4lku/3+UV78+z6/O1iKe8rBa9tK5cyu/oeoDQwbrK+V0AsZGZ15m
D6o7acQIgrs0afJDGvf/dlklcTG/0L++XRVSKZnfhoLsRuYi//um7upJ64dlGV0k8ICRTZZ9iFtJ
Nasn+coZjP34udkqB+Ggrfv1Pbe7l8KvfCGEYNGxKJvp3V2cVPtOeI+VfcnCsXzutsHJyB2djie9
LLs8s3p5gZfN/3xQrF5w8ncMgh4zEgYZw5aUDIaSsqkrVufeVReszjtvgoi0hcf1l7zREy6NDzDM
5ZT5In0Wfm8xoV7FZyiL6zK39dBRBEJTRjO6r8bya0SEEb5nLM6Hol2n4S48JyGshMDpXJq9p3jV
rx4W3DQ/lzwMslbjt25rJz7Zmv2p/EEB8wOBzR0+0XbY8jo5zvRQfzz1a0Y42vKWb7gkPne7X56B
Dw6Hx0/vLE71hrezSXx9O7wgh3ms9cFd6j5im/KZqR6DbTt/fyEZizYRYyJ9W30uSPkzJ4zdNIqk
h5m+Q55/mBWqiNaZtvdnEsANyF/AvV+KBjK6J2bmfR+fJ5eoS1IB/Plz9I7qGp68nrki9DaAvdIW
Rw+/IR/N/Z/4Zh35lEnreLV8STWOdg7fxlr2eIz26T7xo9zK90yt1gqF7xSbtPlFZhEdiKOW3klj
x2f9M8La72cX4qi3kLNJ1DP10S2fJ3vcI5m5M0Nf80vonzwnT3S5ArMI7elJXTHhSV6Wy1X7ldCg
NWf9BizUykII00ww5y55ZqeZN4ejfVOkKQUqhgeTWr7h3CFGJqUGpsyjBE9oo67Ts2RTEKLiiDe1
w9vFga9iu6Nj3ZrpLjzpG2Ffr5VtuSZ/hLZR7HaXuzetUi9cl2+oB2g9kQPwRcfLK1Ur3T2ugbLJ
DmSUZBfhvHTv6BZMoh1OyYW/es0OxQdCkNyTNhrEgStbYc0II2Hw4sTX8ntxFP+3AA0d9+fszg9s
ncGR6DDAQx+RMMRwdKZqru7oQF9UIHnWeKUJo/k56owHyxOvLFg0k+BB6JKVf/PLq0v9Tce96NyG
Pykt6QOtjnYcIB0watH6+c8Y+TGho86lg0YTqCWxEQlLyQzCVD+Ux7G40BInEO1b5yBP7upcLzM2
o2PhjFcDtA5WTWIrBiY27nDL3/JVTMQnckzfCFcK4WsW8YMwygi8DbciQ2ZojWw0KLoZHL2FGwYC
ksXSW6mHUbUldWe0dKvtfM3w7MpYasF/DtaZnM70Wq26j3KBxqaYdTgqcc4LX134bGV18hx1jD9T
xqSKk03n2Kp+KmWFOUWWNiqjmY5hJD2u9GREz9TwpfE88azzJRD93X0w6mXgEoZrvn4/DJ3glcBi
wBzWHSzuB1/l+CX35jI80FCis+5OazphCtHnoHBESEp7en5kjtUvyfN4hK353Pdmtml+QoFOvUuy
hCo6ar5aAF+4iBVXgubeDyGMj1fmcOIRySxl0P2wRMXi6Z7wUwlHA81U6Ysczx52YGo2MwkPvMeO
Lcqt3eSSe/NYk8AVp9ySws2WLvsPW7II3bYHr+5MedvBUKNdCRTX1RgZHDuSgMwYwIti8QX3dvss
Pqlr1is7Wc1YU3fczuQiyPFuduWnzPaM+Oj8/w5C0FI56SsSi8D4kCyRFBbQQ5JftC4DVHivRJq7
VBHf45Msmyo/DYKa2roHDpue75rP8DVv/bjzpF115jTqKSw0Tugi3OAjt9ZwVcihy9zytVzAoTVR
blw7eQ3bCAx153UkuPHgr9UjTTH1JzyOfvxVlU41mN0sLvYHooW+EjNad4WjvEeaTRl/B73COZW0
709ELs9M5NWfbl/tF5uZCcYiuos2uvWwR5t69A6zK9+I5vIte9fXGV0vu7wQbWG4DFRT5plkJLrI
LHjyn8h/qkCzBeclvK9kPV3Jk9YqW0stSMwcMje1v1hxPsxWjZXR03ONzHoAlZO3UIsOj8vwjmDa
JgDQUUF+0PUfzFVpl1sEBHZozZdFu4Wf7ZlOrxN9Mw+ttyhurAL5JFfRQjhy93NKNlk0w8usnoGE
RILLd3bWNpCDX5GmjLfRT3TLuFV7jWhTl9JSf9gzL/pWuoKtnbkbQj5Re26sFNLQUbXyo7EqL/en
3J1hEsFOu8YsCmdxFTKIJXKJcZET+fK+5bU0yKf1R4lHezfsqpk+ahYn6drslrb6pDKy4XsPbIGa
eh9axRoRktMpZvSdH0JuJERXKygg6/kq8AN2f4sPwz5ZkyyzpqXZsisuzvVHd334xbr9Xvr3dbDX
nGpXaaQ8meUF292DlPqI97DsuEQPAgFQ51HLTfY8301531jdWs2CxnbfPNZcYSKynOSEECaz0Mx9
5vSATpkXPut+tctY9OhMPT2AeDw26a3ZVVf12Oz6lXJtr+jn4fQI/Yofll7zg7ZKnPIDVekMVLea
KzKY+zrbVbtkb7jL0St4Ce0tvjTr+wHFg/DKbJCmbrVbbMTWLAuToIr7U8cGTozO5nHD6k4rVhY2
WNfItpSIlSQaFWllZRofwlFYAYbl57PvkaYEaVI3niwig/ijJnWQE9DaLWQXvRKj+fGDG5fbdXiv
aOohGPms1uWlAA02b8z1odkZwoZB+6krt5NIgtTuL8X+H02auRyETy/rCopqMvf+XQ6KSYrVpUyi
S2OLlupy7nNa/+GlO8KH3PlemNefv5NZyGP9v+pQQ14SR7DgrPcbPyotyqRIGc2dG1u4KIOrc9pn
5s/Rly+c1lbGPWXs+xP/s85t7RTsxNP9WfMWbzSTjGv9rpsUe0+DG/naHGnv9CyNrNFzOUa35H1s
TJxPxtvgFjCiHGE1uKPT+UziQRDqLxESgiJy6NCqn9mWjifesg3LvmLVP/oRdHBJvSZTMT3Y+Z4T
n3b8msxpcmWfH076rK3Vg/oinypfP0yjG1OqUC2yjQZOjogIfTHiqpdudI3ljb9kHJjdnQomfkN0
nJ00/v2Ht1znKA4WbwvvgfZlDeK6NNFrEX58UUgAfuleNE/yH87ohWfZU/x4T2HEPihsCUFuaXOX
5nKF9CJ4j4DaNSMabjtqkJVPL1wrSnUMB3CqLb08NMR1MT20uydKfWVpUmWi5LDCjbHWzcZFX2Pr
LhRf0sxMBHg+FIWNIqyr+rWlb40OZP3Yi1b3wn1fOMwK6E44Nf+ST00+kCleB3dG+N1PJL38EAlC
YXueCbzc80/iO2FhGof3fQ+m3uV/FFDsqcjiFUzN+Ky6w0VZyVbROku6fzRYCUJAqrYe0ae7dF6Y
NdYdvF9L6OaaHg2M33s9K9MneoDCbr/QW6mdRwF6PxUogJo93SX+ef8WsBdM/PPJB8t+ZHwZwmtG
OEItABgbOXazwzfHXJWitzhGLxQ66uqxKxi4ogVmCLgjEpeC/Idg1zfVbbdQCgO3+MqpVbhgscGp
tN4dGCU7UFEMICkZQypLvCZf4q7hRKW956carXjnKyvtNbM1b3Tkq07BnZof0ZGr9d362twIu6G5
fK5k67FXVh/tFs7W28ObxV2kGFANS2bJwI9xP5D0iwTej+OUJzvpLHNG5bueReaGqX8wJMmYxN49
ZsEIoapVu2LhchZr2eEs9RGsK16OH9jRLOYLT544ingG41RecwHbi4rbjFBIgUZ0qw8g/pTH5L5z
PjUf73SjPx7A1j8pvAd+vHLjt+IQg13/DB2I/BS2vlZS+zEuLr12EzvqlobkB1Pe2xKANTJ62Y3Y
aztn1lo30Krdgl+VMzhH/HSAv65L1yx2h1m8xTpdBt8TS1FwrqobGZz3xCskR9DdBpvgAwlfsynu
QKLB7JsIdg2/7By1coZbU3tUvcI+eKIojSpHZXiFLOeLkWqnmy2ju6q+VRsyAksJUHv11jUWNW+M
1AxKk7YO+jUpOgh3etPY4gIOt+mWOjI0xUPCqT0EP9RfOnUjNa5YkP5ryooVo0Cn0hAVhk8bipei
v4rCOmx2WepnmkvbNX6VKJqY/G6Fn4Rp+p5tOpswWR5yAst0axGYyrU+qj+4oStLfca1y38qDpsP
qV/fVE5IZL81Mn0aQgacFCFL0dkj9aKGBHbpVERAoN1ufVG89GjEWUJ5ZqpNSm1KolB6rnhGVYfZ
ZRp4cb6dkJ4BttcZhUKlswGmJxozTW0VbRjKJucM3FjmNN+jv6CADtXtQn0W5F3dvyjTVeZX033d
FaXDpGrUyMFGgIm8z0nt8IBcfQ+3wxImJ3MMxpzyCgEvVm86/Q7BniemsC4gPyejTH5sS5svP5/V
Iq+Fk6yFp2JX2sW+ZYQaWOmlOi0+pB1lEnLfCN7TtIvpvJcbnL1m+URq4cVgYozceF3ApaFI8anT
zYZaScBN8sN9tp2Z0oBVXcONL8Zq/uPKen/QPbREU7CjXcMW06xll/E/ZxbcKqRskJJkZs4D/xoc
5ZQms7w/XYs9J0gbhVG/Kp94g27hSa9olW/RSqb+0/3r4MUXdnZ+nkHdUWa0IWzzo0zJGDnJrllT
VNn0N6mV+puwvqP3NGW3oc6ih/k4MLbMmH5sorfl8+yFqazpSgG4p2Gf2ott6mrn6KS+NrvgFl7g
De/kVevxQ0ONqik4U65QKOoq16emRxc5c12ReBfS9+ahB7X0kXkz6HIu0bTjgrvTgS6NB2GRqFWU
zjeqxIY6GZbPRmLMukGrxgnDKz+qq/A44EJ5IvoLzKUXnbTW5Lvc6vM/PogbNMha4efRrEQ+07mj
3D0wStmqh+f60G9Um85JfkiuPD7MSoQneT+Du5hNobdU/eAcJ5bgq/Z/Vzj/65z/bnhpZBjNoUdL
iF6/Oqo6wj2ZGOrwkjCICO2ajV51Q9kTsreA9S3jSNLuqoBp1KZWL6p4HoktvfcrHUKsysrEOhMO
6yzdkZRZAjrdNE6YW8urvlO96Lw4EHox8agQncIzlltYENryC8FnuiYsNvd56NeSxwBD8bgZiHfI
7UlaFwXoIBvMh760xAN2yUV8jSZWgPdR2WYDWjFzeu9OMY4FEGeiiUSSzAkU5To6wnJLPMq974gy
QbjiBI1sJgRRUEUqYCnWBRtG8WAhZr6P2NRFkNjk7HiCFy68/764yh/dRE3kmooUjwhoZayr/y4f
QSBFYZ8uostjPXymhcPmV551t9/hUym/NWMbq3aFIugJccJbtNfXsq0iyfsuMNzM51vyP5Nz88y5
0Rrne4keGmE1q/9+l4w0fhebv97mrzFHUWai2C706CIvNv3iJesvC2PfIeTPLgXz94H/oxE6PLyK
EKZFZDVgottDuhnULVlszOvL4vMBM+JFosxA5oEroj5j/+E2aWlE07zJzRmSQ212ynMWmcWGI1rL
QsihQ+bpV9bYYc557Eywy4nC0e0xsstj4Sw2oWhjGqhgwdez34EMWMoR4hD8ah3cBmXziIk+IIQY
ASsvM3eJ59gO8e7gcWkCRxefJOCXRE3z5S92EX0OtNbKXueXZoY70oMiTGIWP1ukMrG2fEkLnHPd
sWaWYpRuSbRjUfObXsvSKrFfcahh+IpBSk130+p+6ifTmJwuh7BLrSvNmniKRQQaBhMI3cvH1yZw
7/SsUw548XQlfb0wdqFu9newJ04SHsu8t0KSRSJPYIlcrpRt7ym3RftwgHt8UwA0K+BYVeSGeLJq
xtXc6QipfGWfbXDrDKMduOGDht8qFVDdO135DEYBAI21QDWZ2QpNngdbjZ/KHAFstWfrMwPJ5FKJ
fLMC/htlGwhr/C0h5SHpphERWS93xQ4QvkJl/maSMnBMLrVdHxDLE6HTeSBeDH8S2SUeOdd7b0IA
o9KoaKLvGYMT0l2bj6whiqXhRFYWa2dWbdPpU9yUl17kjVCjt3C/PhDPlAMdCaqOUoHq+nwnPG/9
37e49Kfw9Nct/muZI2VwVPJmii4lB3M6sKXoV+R26E1nZTDbmoKKIppIlflhft5ovnrnqiNyqxBf
SumITYBzR4AeDiRtFSORRSCvUcc/hhPxz64RK6YcMbAHcEa0L3cSX0RPfEjEUjXU7TaWaittV01Y
sIpdU+aJxfI4BXYkMmAwU2vk/OUWk6NP6HCgoJSxuyQRLLDZX1C+MhKeUcb3Q/HdUG2WGa2DhxtO
W6U9GIQssvY+XIH+0P9D2nntNq5l6/qJCDCK5K2YlC3L2TeE7Sozi0HMT38+1gHOqqINC2dvoLvR
XatRnCLnHHOEPyhIK2wiDfj96qxTrEQ3+lHhPkuOKTklt23yC5evwJXOuwEq2wXxFrsp7itxH0q3
ebwVlYPRb/z4IGj4w2In4MPb8FpXec5OFVPGHEjd0mxdwYGlQKcuMTegbGmcqo8Xq1scKTl0/IAB
UQ22SkLbOfASJ21IQGfabkErIl3zSqt+LWs35/IhuGlS2ou83Ww8VWwMEOhLoXwdMlKIZW8+Gotb
LHmr8FcbfxQNaLqaVgelXTHpBA/PBgyH8PHKbvky4vuzWcDYyBT9kjInN9NcXZyzRgwZyoSqVdNN
jFbGI/wxJ6W5WR3woMExfCJfFJvJA651lF8/L+GP9vk/1/JsCbPhahppfWHkLCGNdhnuLo1Fzcvc
l0oVYjAtD+RtVqlI/eevu2M/LBsBNO4jPVyB7lB2pBnlwqm6sqov7ZDZqmZjR5xS43OlSuHdxaFe
XiTrpDpe1A0oTezMw6XutA4IKMPYdPKjQQunBg4odI8mbcmOMi13YkfiuhDp0kvSLowPqnxtide+
3XQl/zWVXpSxfokqXlyX/0LoFZQv9c9TbEe/u8lI5r1Vb2iHS5vIWIXkux/6uIw/sL8GpssRE21J
3VCKqGs1dKXooBm/f36F2teUABAXTHzUmlVgfdLsFQqR2viLRgXS54J8kypMdtCooLer7kQA0eJB
xcFDcCrnfEj2aYdvtNUXq+oFCG9D85V3ugVV+uHT2H7uHxf3YFYZYvicIZCY9N7B5ULsoXfaLlXq
HjyQi+pXWNHdtxi5MbtNmVvUYDupQPZAI+kqXp3Sy9Pu/Hf38iP/wi1ObLe/PkIkhorfYUR+V9Ce
uuxU+kLV0nilj8QkLVpdvC5eQyLmn17e2xf9DkyzzR+2DmS20u5df6Adesu8rGDc+Mj/GvBlnIpi
bkiMU5kIVuvu9fIbfD0ZKxx0WhbtjbLK37rH/l5M8KiCfB8tywJ/JQDfeBAtHrSLp09+ZzYBqr7j
Lr3QfnnR0puGNoq2Misv0I+MYDS8f+m5Fk+K4crBqgEX/Nk99w5Vkomh9g55IwC9xyp91IInGSmD
CnvvIYTJFW5j/U4EmBE86+fPst8a5o1arepxlUJNUsTbjulH9RofJFA6sVcO6wW3g/Iks0R84chk
KNkewlua03nlTCXLwTj1L3Jl/bwJpa/n+N/vM4suZhrWpp7xfTqLhllGpQfZYoRP3Ke8rCUcIGqW
mGvKElfXbB+ubo7ZCYhanNCFSEnuRgl4tBPzSmA9T6YajN0osezqaUI80Yx6z9bV1BGIHQYatN/9
0rs28v8KqpkBO2fxolXaOjkbIucRMiK9s2jZYFaGKr4KW7zgcNESHWgruqIEmG268Wy9g7RHK9Uu
hOXPH+b76PDXwZkVDGqj5cEZD867yYstxcfcJeCDChA+6AsKz+pjB6jthrbVlimnER2Ze1ZP4jGk
6mbQwiDkBSGq2JZMW1A9gXxXQqCAnPfynIcT/TkHz7cMb2nNT9MK8p8d2M6O6iemQeGphVNM5KFV
haM3db50Zd8Z6heaK2/bkMQJywzXBP3QfwODHolK1ZREvzi/T/EBlHYgCYZmGoA6tq4y4683/uvQ
vhnJhnrDhLVNN+YuVnb0jf38UaonIgqwhOhNrj5QlaPJZcuaWxQ3NeQgw7oQU59lCEXpMr2nKecF
qDiQru56SPBcmQFQ4/s4PtSu7yl27kXBRpRc9t2hQMof8poDoeM81TTYHEiXvVTYVXm2DMUlxJSH
fp0hTQJHI72r3y+NnWwmOYjzjfA+rtMbc4sDqbmVnoJb41hg3oWYgau50nt3KG6mSTW8hk7xxDcp
PuXFlti1b0CCxLu+WyLK0btQH63AkTE1gH1AiRCT5g+v7S4CudBYeMcizV4w/cje1YNMh3PyaAlu
owdYX2folCijIbTFMB3sQG4FD8mm0Hbno7KKPP9lfNKfZNOKP4xN+LJ4a+9N3GtAVvdLbYfmxdMl
3xXHbs9MO7MYnHvme30H8aR7iDaTCsUlsHBLLO6TlaFvI8ghvNZA3guyPTKe5a1T94CamP5kAjo0
+2hFG7R8KDAOhMG+vdwyyYedcdSINO+US1aZePo7VqqYkkxAXWUXMEl9mQT96fUez+1zjj5Cshbu
ztyQCzc9gr9I3orMQmfk8kh5lgNVd21hV9t7c0lDjyn2TrRgrljkIIsl6+LkmOiOYBAwEmTfm5P8
2I5ufmoOtCid5lQeuhJfPqc7aNtxOzgTxJYIAJQjqN3LW8dEQDqmL6ayg980jYAk05va+GDs++EO
RE6auWF1X5jrM+PsAvPOZC0yySqHjNMKJ9vhFobMufTX2Vs5Wka+XWg0LFZonYgPgCnoMt2fj/A/
tuYB8z4Kvg0dYiVcnn+Bho8s1WIwCG//gRm5w0JpMS/7VWkzEg826JwkG6pB1B+24lo5NR6YCqYw
0AGkLa8VFt8qeqTOZl4DeCRxLr/7J8A/t+qL/roAtosZDS1W0h5FtxZYbtSujCgMJoEKOlPLGiQS
vhaHdsfsSPuw1dv6Q0JDg9TzQ2D2i1LAnp6Whj9ReFTf9gVDqZbBzDp6A9GKDFDC4IkWnrx6eJi6
mnVgiywQLsotkEVGKKsF+SBV8l56ZNB+T6Maaa0zKfZztaThDJzoQd3mLwnOQyB5qFzxdvlElCbc
9f2GuTC9eQmonbAmphUMhakv7WYVJ14XuUlNGxTVgXNxSld0VvseeqBgX7aL7HZYyU/mVNrZwbAg
rls0D2F3RDf1b7qZ2cf58luRVosQYjOD4PoVAAAoD412Pvqo6Sa7rFvNPQNAE3aXtbplOA1Oa6JI
A1fDqTMDV73MhxUJDsmB/wb1NZWXAvMnJK6TVXqxL29tiYvk8/klhH227x4706LC8Jgr7LNbo4PS
At7o4A9eu4YwFqPd4TAls/DmtrtTvPCMo7YCyQdbCVkFzKFxgXWVYtOPO3LFwNyhsxLc8mfBa9c5
jezmpDxoEnhDlDiTpA1JZZTYI2OurntpL3dKfNMSG5LireJgFIRT/i47QmSEm/iTLSYcEA1ZIgky
3kbInihLWn/KXnj1XWHfdrvYP9LfyYKT0cOqASsCWSOSEVl2FXnDzaPf5ve+/u5fWAwzOAsrOIrY
Iy2GANx9JjzIQANGBgwMg6CtixfoLoz5C/8uGs9OUwHcvpOshVtLyHMsWyqcwX/ThaPOHORZO0ke
0/4nGgi+uQQKksKsjqkygbpzkgBzGM8CSuOUvca7ljnkZWU7QGT0hOIwpsg/WXm+NzW0cXihzmLK
+pbNe5jYGqZk8OT48Ddp/gQzKD8yeUHitDzi2UvkAzY5ljayavWt8EmtCmBwwtFM6iFCQTgik2h2
rcZoT3jTP81bxVPARIBBMleLj4uxMg+KN7m7sXSeZdwD1joNR/WXyQDnpnCwBaWr3UlWTVFcjY5E
942yczKV4Y9XCbPAnY+j9Qbq76Z1iK/u+UHrLLZgdhc+GDBd39MNYxQdVZ5xK6LDeH5ETfuoNDse
mtgSpwJ3rx6cIK0M5mDURNaiwXlywV+yp62avhbhqnmvmE/exRs5X0FDJVG2Lys5LRzQCYwdEP+M
YB430yDAP5wX2KXTtNu2PdcBLu7YJENWn8hitbiJPiLkNPAfWvhWyJ82xwt26aQk6O+OdObfoo/8
JjIm8G4gnfp0ywBgeFcGbwSmoXmAM8rSUQsbkIiKRA4Gy8hALCgy+WIdC1K9DvHZxvk5L9Ov5S0z
0G8ZhFKT9g0Jc4WEDK0ea/jkGspGmopWIFpUWmW/xkWcw6YfjBcx8cq9YTdgnCKPLsckzFRs4xtG
x9gF/PYiOiKdLTkZbXf+a/ou3kCHrFX3gt3wLt6ieXTf3cFuSpQlY4TABrxi0GlnfHF7uVHYkSDM
gzsUTPBiH8Hl8kJPRkVHYiJdXIN6q1/QCLO0bYaK7QOpzpsLP7+ipYTA2Wf2RjBTbxnMpwwoHOLi
h2zRRf8j1wQIEw0k9WX48N18DwqKfMJfdeYU28vnChC9rbr9RnRpT/5GDmYNRcUCukNqm9jpXrvS
S/kD0phXo38lnX+S0r+q0SKrktA36+SOCyl644NRQkYnRtPwQ2hUpR7T9/YmY3wJ6MRwi1Wyk8H2
vyN11cVeFnvyjXEX/Qq6JeCl9BUqohZ7A0BB0Cv6hssDQp2TuHnrDu9Zfa0kmLbW19WjayDLMlL9
4qwk0LSmDUuhhPXlGN4Iw+1sMZpvbtEEHidUqSmDL+h+I09QIbHMUOmV0YrFrsuXtLUtEFQ2jXfx
CN+YIBKvcPcAcgUbGFAJdFVqUgT3vEBconULayThGpuuRkBgxorLc1P9pvEOKxC9Cb/adaIVkc5B
Bnv6+YhJ39aFaBr+vx86m0IkpWjmQlAldxF8srWGh9n5AAo7+eQ/ert709+Nie0At34ZlcsRKBL6
ZTIo2z9JbBlYzUllEtAswcim4y47cZ3SCgPWRJ3Jx0bri/vVBL1OKosRzwjEksi4vPwetYeOV7FN
P5Sn8gHYKLJ/dviIoQ0jCHq5bNneoUZdQWPS1wOqf4N1sZl+HtJTck/rNjsU1BDjSnDqJc4Xb+Jz
aQf3xvO0xRNQdrZ5zI/AMmXn3Nxwx/CKFYxJ0M0/5vKyfezfcCpTiCHnvdi5Y4OevjvIDrNWJkAG
s9uRnrRb8lcwkkTmD+ZpC8RNXCrrn7/CYtpNP+22WYFWZfEiHYciudPvFhvSlzBlnrK8qC5nRwTP
Q+NuFS4c8VF3SYNXk4ZaedvSeCZUbWr0t35HrxMVL7n1X6p3kgsVARtLfPF/+W7qW9Jt6W/gUydU
o4AF28/6UapwwqFlNdAc2onbQlgt+ETDDmRXYyyBxwov/smwFnsQPr59jZr6LbvQkFWqUTg1U7f3
34q0FDVBbYY8YUSnNUu8JZLHaKSL6ZZUj+l6BI1fUpaIj+1L8qjSiXocMe9bxncJW6B3Sle/FW5h
xo+UhyjRnI/MV7L0VUKSj/HnxwKNgHHf6m7+PMCPBM+62AZ3Yb+hQjBgKoJXDN0Lo6QC3FJ5wSAc
yaKVhPQPxKYrgfBbAunfv3XW65DKs9r54MruFvvzDsY7zmLlx/iHNMOQ3/t5K31/nv96s7PAFRp6
GSzOPI3pQWWfjyaAlwmJvUU1EBkj/Vay/qQ3ZOMV/YgFCdV1g+BvZpt0HP5axSyqXMgjx2ZkFZU7
UounrqjaEzBaWZn6EmTuJuIybmxtM3FoEb3Mn+L1HxorWPkr7Q9l2kv/Hi5mrwqEHXWBhKv0R1T1
r4voIqTFgBO8BGzaAozWMOkcAFR7GpPq4TWnvxm2d2r6GCORQ/Iaf0Rc8a+MICNmLRLJMBAFQpG0
J89C3kXc1XSp0pEoIVsa2MAczNDCJypeJT19TQD+Xfls58RaqHVBKUkoz6TrmpT14sbtpGDp6Y5C
7YzoI0icvINqds1rbPG1mfzvs2f7KJGFUivqQbq7ROvSh/sf75RJKUEj2TBXDNAugZvI3gRmcwoT
7+Isb5CqamjmCwH4lYDG0mAtMldfELNpj5zv5W5/ofUFEcNVNVrCe+BGlx0QeaySWhLkcD0Yu4q8
tJSfmug1avYXetPp8xBsmtwFTWIBZg25EgpuYd1A9wnSS5kAYKB6lU6luAt7QMI/Hyjp+4+gqro4
CXRr87EUr98IgqzkRTgU3HQChmkM7Y90BPCIB5uTL27qfnUhkyRf//93CJ7IkMp/j581jTMB5ETb
d9LUNHZ07L/kZb7pVwNKhkD1GWxSCgCmuXJo5OnG+Xpo/nvsLEBnYSxiMNlLd5PDeXFfnhB/y70K
1NpT8oASKmTH/lCDhXzVvdGh+dSjxGEF7+jPCCuymPRBvWKf9k37/N83MTsNbaqW+UXjTWh36T0Y
xsty8UaSwWDWRPaXEaE0IcfK0qYgQkbp2itRvz8R/72S2YkwgvPFl7Vcgntb+EtAlXQ7Ub+9aDDH
HF6PSB7XUoHa0StcwAQ0tUBVZ0vIEgDvQ12sByVolWuJRufZpp9R51tZdfKLM4GadXa3l/jbhX6r
mvctCJpsnWvcjvum9K4NOr8yOme7ahafz+Y4CAzm+by17C083aUtGbrtYJcBzsw4Q6I3KptLSZ9E
SVNXdScDNZQm/5dna5b3RIKoFo3PJw3NJb1WOjX0jHwbZEgTO2BcDhOVhAL1zAAAtmn3v33+rMA8
l0kqZRW73ADR0Xh0N7tD6dHr9IxmGftWqa+MpfYYbyriz8uVH3/tiM3KOzWMB6FVC4l5d87mtRMn
YgG92Vho1YIr8MZ9L29Dxh1+5CLgR4V9TRnsmznMP2fqTwX+191Y1bkfNRH7QMc4llEL8C00YU5y
vKKns2tup2ItZ+Yx8EXs0fgziLluEyp9LfRZBidLNzRZnNTU/00Hk0H1Y2WIOdpLOmcHOuirwWWI
cqNfybSlKUh8iWt/PWm28fX+vMjzMJTuekTPmb2dvfPLxZsmv9HipFcup5YZ/rV511e77Om8/fXY
2UZvx6RUewNKO/h7W4HbN3bMSZWnpL1VeNdee8LO3j4HvwIdyBN9Fvda+PomMfx3CbO9LjWR0WpV
MEV0ICrVOkEShqFDEXB1U5oOgLXQkuaS7R8nBKmk7+pgDRyQ/kKy2IzCx8/b//ut99crmW3/RZ4p
WqYIIolqsDLpZFlG9g5TugexVaXPTXtbA+63aK+ptM1Cp0kQEV1NOzRcrH5eyzcDwH/ezfwYKM2o
tV1MsqMvHvrag76AYHujuyog4oqChPqDMUyCKFWE1Kerh97ityq7Zv+ZM5tKPb+xZSJ9vmI+iGCW
f6/eJzt8m3z1Q3gN3wvmewFi7rkdU2QjpbnsD2nqqb4Ha12/zX6p8LnQXjov27iwa/XJKL062NBZ
YkiYld7Pv1ae7u4fzoA+p9dkStn7l+nNmxtx4h/nZ/sMSzTNVyJq+WjzCiutcX3FaQZ3pJtBdwsO
ZXNA8+8SW9Sk3VWo2LU1zdKc1AzA3pREgETnfGROpx2Qdy3tCe2EpnK9DYSriIlvqtB/P/u0qL+j
X+5LvtnxIspkc6HFrRp0YFI4Kskqe2ybTRPdyjkEHEjA2iGjb5H1E522PQbasaZx6CifEOeKdQe6
+3eN5vSnNDhhZkuoi8lezCwSFUvn8oJTCb9qcEQb3Riv2ZRuOjg9lgGXTc1+CKw7MpbaGyT+StXN
F2u6F9c++vch1pAliE3TDHj2W0e9kTCwIALFsDrtrmc6BQuBc45TecSIr3lWkrWZrNRuy2SKTx6/
0mlrrpw049skSv1vGbMkTjrHSuJXvHKtnijjJVBJCwI3BgU8EkFTsIGOMYC4QQdvkhUE9XjRaUho
rlpR/EBSr8k91alkkGTHB6bXfcaU0dltpLuENPo7kiUoXsXhhVZh10whVwPtW6rfCPQeSusrqB0X
e4QVwXDrAAV8uuSCBwA8ld32U4/bCLwkf80ap5b3RrpjetIj+KC7OjD4O8OGq7Mu15ebscP44tac
0JbCqdKe0hG87DUT5m9K6WmT/vfG5ndjqow97RLxrtGYqEcQtCH2SPcMm0dEEGG4nBF0p8Xr3yxg
4du0RhB9vUWPbgtlkD4+BvRXlSMW3+Yufy1qdo0OfSm0Vc2ixE3zZvwuKeQwn28/mYgDyyyORru7
pCuILeH72HqqaTGXCR6CNVBek4kLgv4WIs8WMvLD4oMxlCaCtoUxvurfgvtknzmMkXGbY478i1/z
1K+MX4gTj8q9fnH7/HNRw+qFeiJzbIBVYl4y6LDUJpNqpigQl36XFUMWqG/6UqU/f38lgl47TLPr
PM3LRJdzDtNUlI2IMIlrhuGVv2Y0yLDVap0gfeA75D2HKWcCuwJb3do/r+L7guivjzC70c9VkpA0
sQqgW+YBD4pfY+1MRswE71O9dJ4aCnbI3Cvh7F559LTpvlwhf0n0zK6QLo2zCItY8W7onbAswIZs
Am4GJ/MqR2E+pU18XnvhJq7R766lMtK1p88uC5x7hlQfeXqSQTUDGwBySKGAgVlvlTaa0qLpadiS
0IRHR+znn65cUyeaBdIsaKJYDHl4DeFtOONmgkgkDoJ4KbhoVBDl04N/bOGCG44cruA5AB2Ex6/s
FmDDEYsBPwDSQaT1aiu9hcayeNlCO74W8dUpgfrpG81CrZaAli6mTdpwYQP1Y6aNLFmocLaQVvTy
Q3hZB/m2CLwBOma7ZPB9RtKobyHfDx9DDLsnX/o+eeoltXtsIuDPNzsFD7DgIAqInztnwBN9ivTR
LhzByWpuJ4aW8TERJ6D8APsxmWui8YV9ZnZen6EsiwOUwPN91v76+at8fxb+2pCzKFm1F5mRDT8W
Ee543ZMwWqmd/U64Yta1fjs1pgabFt4qRMv+mk6hMoW7f171TEhn9vSi4f8sa6OEQBKtgbpYK1gr
nQ8M4iuo6BjzMMVZPIVM/nv+fR5twt+yZwZkxZgpATGAAZY4RnL0bdPSoL5CY8LbY7wRyCYU5PZp
8n3KDPt1/9RcguXPL+9rQjhb/iyaN7IoxqbSyieUYFWnbjzRqu+l4SDJO10lmljyG9YtdIspQU1k
JAaFodTt2D0w888VtAouV9KEr59ztqJ5gNUFPxUElIlqm2yAqedoyw/lJK+ikhg4IA5QYRU8n3n0
e4oG3ZU38rXpN3v+LLSq0aBUUtRLJ00CmgkgCDKAFRjO9N1AWcRnZ3SM7bDSX1TxSoD5WhjNnj0r
jNryLAcp9lsncNSMTtGaBJexjhCF7W9he15sXyJBM7bwdc4oCi0xIPEw5rga469sam26BP/KjhdG
eFHThl1xcYT+SQq9SUkmZnouQJd+bFgDPKnFAW95S6mvSQB8CfH/vgRtdsEU57w0euOPNBWM66bk
ZsfTa5NZ6dZHaQ2cKmXB9Zn71/7A7Lmzq6WJw3QMJkks+bZ9ZvB0OSFZo5z0PSgc/7k5TgiQa5H6
z7Trh/Dxh0bz15u+5NIgjNOPxQ0HTEq+TFYXy4Adaik0oqwGFYlrjRB92sFfnmmKuq5PrQnZmIUs
rQ/ruOzZZVVj6WAbkych2TFdx5jrRgCyru9KyGb1jQkmTVpsiFlwHZQ9kkefA10qAuox3oCWQmTI
BwtlL0JbpH0GsMxDY2oJyT+EfORh+ObQt/4AaBneNr9QRZxy/XiH+RcuByiOwYg13BElQboO05g1
tsRNXe01cAv3gPTNG2wISPQ0BwATABzZUoDsEH+A0pK5P/0cCb/2eKfP/9dbmUVCLTDG9hLzVs7P
I2FPBJ3qb2EQTytLLST3boEDk184+asO4B2zkATbENyTrWEHLbqq3ZQaINy3LuKo5/tzscQGsgOp
B3IpfbvgyPcJNWlaunAlJ/1zIn76oLOQGWq5Xl4KRTqJGwXRMlCMyJagiZYy9QbAYkcoo8SHM75i
nRO7vbYCXZu1OyHvYIC5eYJidHVHqCNX6R3pLaRnjXhEa6vyKcG87/JoQAideuxLPmUPKAMS9sSY
FJ9l8XSeVFLAYnyO0jbRVoD3aRdemxp/f07MyUpRw/h0MQ8KSsYoOTur0smE9XIzjcUnRQCgpuj4
OzVk5Wt9u6/J3p/98N8TZ+FAU3opk6N0uhmHzk64xlH2JO8T3yZaCEw0AVUBVUCUlUPb7WOyULSO
yueLv8cjJl3jLKAHd0ihMqQ329UivpfG5z7YZKAdsv11Hs6XwmS23llyOnkhtM15kFgves/4XsU7
Aw2wy2SwhsyBFLqImELUJBN1kSCf+up3wIavXJ9/ZmJf9+J/r22Weg6BWUSZzl5ER7dYD9CJx6WG
f5jXXhZI0oI6PA144yxp8sI2TbblCKZWIdD36G4RYPWNFN9kyaGWHJMicI8FRQ1gYW0sgbihWEOv
VP8FOz60AMnSnpPuojsEBYLKNj0UieijECiKnIDV3cPHErFTgQWF84kAc5w5wlJ6SIAaIMR+Us9X
WI9fR2ezbzCLrHV17v0g4BtMzWzQ2YDjk96ufqUYSjwugP4iBhB6vVvUMGTtzAG0hZI5a/W0dKMw
chYcZbwnjHo/Bzfl+5D/31eZBTe1UJWmTPgqHcAS2UOExMWH4U8DJBYsDHcxAvQTR3kCNpc9KxUC
p+vGRLDNAUw6dQG1YFNiQURohpvB7DNEKeoPSA6RnEZfIlMVuELnQS38eeVfx1WGoouiquHOKukG
vhn/piKNlMd57cvSSd3HzO4/xMIDcoiHOLYRiOxBFnGqTxOZc9luqrXqghclLXF+XsV3afI/q5gl
hbC1xarqWEXwaewF1LnXZvxCG7jGDMsTcKF8YFz9qC/cPlotBMvg2kCH1EI0FrYbIDf75/V8HSrM
3sosUVTESysoNVVHbZfCMSPKVwFslAw1lm0ALNu7XDaNHULurnE5tM8FFGs8Fhbyw7WtJX8piv9d
ymKWK/LJKrEZeDXnSbRctCpkLeRVi2bF82gH+kFCS+cl/czXMOiG7KG82O2rhjGErbxceSnfJI5/
f6T5uF4NfUkSgR0RARsNoDbq0s9mD/UYm5HcUfNb08s4hLkbg6HUzz0tx59X8JX0bODYDtXQXEia
jIbUbLOaRd9IjaJop55CJdvK2hZbXcV4oEejV2u5OPrAjVK0TGVPbXcSsoQp2HlwWMWuxuajTB6L
ysuNHTEE06WN1vuYiW5lUK8ATQR5raVebD6pYN3Mm244lDG4yZug8er6pMsv2tkzz94BGZXkGfG2
DDHwfKX4WBcq3UYrpRMuU+jKVrhgRNc04+fvXuKEohKs6BL/MlDv+veYBvq48Pu8UNGTRYhVtdQH
vZzIyP2vhcYvXqIfm7ooVFnVAiMJC7LzcPaG9kFEmY0MEOMybV0VGyDOSQp3cUWhc9ZtIfuVV+sW
xYrLzgz2QrIitUoxkLSLfn1B9NeEg32DuhqRXrmH1U9DRnAgPUixjR/UELmgUNT3qzXqPJzOf+3s
kkuHPjabNFdPyaeReuCTqZp9nFbRoULLyENVkfbJ+QaNRlLW3O628rUi6UuZOl/C7KpZXKIuAAuv
nvIaTagMZ6fXcRxtswA8VyOekz9ehOOo/jaU2yRbVezHcJUXJ1TErRRjUwlPlFoj0YsGSwKt0Gv6
qsZbpMzeg26Ffv3vhWp3mgVEB7CghAhOvLDgdPzfTB2z5vbB35q3ArifnGb9DXiQCxPFzBYhZJGc
LfYNgvh4TBaTlZI2bFrgxghSeEa9TdOPdNiI0DUi7QYLtow5SIKYKXhzx/dvEgEHNKZv+nuur5KL
Mxg3ibhtQ7cEGdE6JuyM5EjbREkdQbqvzlu5P5xVT8IUNj7E+Rq9VbimCl4/0SpAX1O09ffQVe3z
o4nwsrRpx5to3Grk6+O9kj6WHLwGxYk2+KyTxqo7VLEQeZPbj5+Dg3T1k80u4V4ZwyqM2DU1qnYT
/nV0Y0BSWNRguEd1Y2z6xQ1+wdIFg+WNL2+zHmu8WyF9FpW7POF1wJO2JVyvueZQG2JaVTyU4KDj
XaEi2rkfghVC03WOX8+2QJ+bblKyKf19Xu1DZJFg88JARLJYXC3GtWriDONUHxpaYMOGDyIoTwPO
isjM1J6CSGGHEYs14ATDkLzdK8gHcTLHVYeuk22qqxLnLAGTGS8iPTPwHsSSzqujo9G4YukFEFVG
R1BuJ/EYp9uCJy0sMV5hUqpD+kNXA7V/dVVjJXJOvST0VIhd2NYgdgonMthBrhYALzJxtPnjApFL
p8xXHXRKxSvFJa1TwGIDGOprN+sUqP7OX+fnahbCdXphfRdyrtLd1Dkd9gRYKj1tn6+NFaqP1+7P
q7tillqYuWLUcvQncqZHaJCJU6IrLv+SEdKrvXKNAMsxp4EJCOd4ZUde+62zLEIMYzORczYkNeuz
yIdCIxjNl09tk2Du+VB45ZVr4kuPhber4KViyrJhIvL4xxvtr3aHJJgC45OzevJ/Y1LW28Kyugvd
lCEOpQhc7XSVuUXuXvmd34Trf546K+WSUiq7BCzuqUG+TF+18U7T14z5Oyc9FrAl8KsScCXVRUaQ
CGW1ewARV/JYfdo3s331zxpmF2Tej7GEpot6Ul8nv/vP/Dw9/KhwTp6i1Dl3MAkn5iFw+REt6KLc
XAzHLJ8G1LcFzDwKl9ScDqj8awFGw/BAxBvpadA9ALW0x1JX6l8LDDekjV5YforTFMJXfrkiSsh3
bYYowdKAj7/P1kjJbieuHwUgUhq605/fjGw9ZOs6O0m1xQmFU4EKvaEACNiU8YSGKEUPe7jqbEXv
UvyeqXuzWRsX8PXrbHiX5Kc4ugL5U669r9kVO2Z5N+ZSxv2GunZxm58PvdusQujXcDyx6F1p3Az+
UUXx0QobT3IhF4NpEd6EV+MuFNdRvWEiH0UnA/ImpEmP8YsV6MhS3hRv1MDba2217w7yP194diP7
3WLU/ERWT4PVMr5G7PUdrCzMP0PcNs+jFb2A38QXyz/51/QFviB85udqdrUEXZMAaEjVE6JiQmlj
xSo9C4weYlfAE2yZQMstt8hWZNi7IedCCzWz4bEGS+GaaYY2HaafNvosgJaKqcWNwmHj+9AuszAO
7KhDUli4XgjrXcN5ZXJhHSdNOPjjjoR7mVPoKzplb6OtrRBKn0zxsHqX0luF7Emz2tQWRExpbaPb
FnhRP3DF/QGNq751ftB7rHTg1dklmnWT2DI0rrM1+FYcO1ciyRQRf/pxs2A9pHKRSXqsnhRycJwv
JksQAX4ccisglTWr+whPSAnGLq2+WEFd7PzarUx/fWUZ3wTuf7baLHAXXaKctSxRT/g5Rkg57wq3
3UqviEnor/GphXCrnq488spn/YPj+ytyh+MQR4uCHTYlL0im4OyE8gG8sknWWrryA9UrP1CazQCU
XNXr4czTKKRq+pCbhbjOFc+8AAD31AUqPH17EPu9HN2e4fj4yFwy/LVEOOFLHN4pnVDLAdqBxB7T
P9lukYX9VKyJTjZ4JvAQJllI2CmuuYE2u3jWLOl3gflSKF27e+Ztuf97Mrn1DENHh2bub6FdUmlM
spCTuW53jZd5jYs2HiLP16bTXwZnsyfNkWx+b17OUS0op0C3VUi5L8iusi9j25cPrQ+ezrxF3B1e
GaxsOKEi5Pj/2fH4fz92Di8TioWkVilLICdk9Iy0bX1MnAVe8YwXUd6m/Uc095LjZMeJHoaKqqZq
Ux7+jzbrf+uYNvNfmzXOs0aSsmCKQfj2yc64Mq3GbR8DxtN4M1lXHvf9XfXf42Z3u5jkZrTQ+dnh
evIUsWE6IvKgUEZ95GsEgJgW5Hb/hsEZYJCfn/19QPrv0bNrsmtjs4gTthe590SxcTo3XF1n9fzZ
PF8D33/PmV1umtZrzaLyFXorzHeSobFamfv08lEZ7wJi6hlelfwDJaEtiMqy7GsA4N8rbEGz9l01
bKO3InOHibtZH8z2lxi+JgGIOySrBOpHNURdL4p3FQOVGOm9KXJeMPh+jQLQh+OvsbvPhlUGEEGe
zEYg8aPnh1WH8Xt4Uz5yoJKLV/FkIOe/eC3K2+gpkB+kcLMoVguEAWmqwqz7dRYOQ+hhx2k0W8Hc
Jef7NNxQjIj5lTbwF9rX/CTObuM4KuVIUdkPE4Oie8MhejO8/NkK8BOuFRBfhsbzp80u3EWRNUkt
s9lbwNp4plg6EhBseQG+XANBPtwbd52NwBBMofS5R6v2Wuj5AlSbL2F2LfrCZRGk0wHofAffXxFX
KESNkIfWQjdDJBTkR2F1LrYDbkkS8i4/yR/n/0PaeS03rmTb9osYAW9e4ehEkZSXXhCSSgXCEYbw
X38G1PfcLaHUhY7Tbx1VuwsEkMhcZq4xf8sbppLva8HK3k7VzHfxWXb824KdHJHKopSK1ODDAPTU
23DUeSqDsYorL8DSFc+bs/AQ1SvoVAFg+xdsdXOrUO0S5yFxCUFrHHvYxbfdS/ysPUEGcDvCEvw9
PRl4FVgA8CQ2bc3bBKBU5maH8ODvO7de93cLLIkZgPUiwAEbVFAMaW+wODyMo/QUaOZ0lXOrzZgU
YIVc7gz9xPvHCA0zmguqx9G5A1TdqP+aOc+kce1OnqsmkrvJgqbLujY9z+pTWeppqkrHT0JI6N96
coZq0uZZKvm285d+uqluGYryomzbBDud6d3+5FYAbMbuR8XQ7yqB2MF20dz9fS/8A3bEMvz626Yn
YJSIQnxZKNKxQxuYXq7Cy9Ul2iTqTajQ+IKAfmKumQOInUVZZe2q6JYqLVnfPWcblVg4d09O3a4E
pFKOUDhquJajWy17Ts0lAAkB6BMixtQ+v1BTTYtVcqQeMEDJmjlPfsp9vt3HJPrxlUXbFoIkHYXz
1kgcqbTS35RByVVV/CVb12eKfhwcGjVkmkM9+waHZSzNLZCwkWeJkZdjCsc8Jfl8aOtLjqBu17de
mYBblmYytT+aXtOnPjls4wRGaRqwIkZFZM5zNJZYItT6p3oGjWrt6tqyou+80u3zQ4ohEdia8xIS
qpqs9QIUhnUuH/B2Wp7cZi5i/6M9Mf11k7MZv89aqM6ydCz59/GRwv/brmERVPpGxTgD0CqtWecE
S9Nrr0S87Ve5PvKqg9tZOe8PoeC31zo5q+u668IFkoyj8lJeIeQBaGpcXe5BDEIjuuGqy8Kr8eUB
WAFgprLED57SXAXmhzj+24+YHOTtCSM7ReYbGXeLXLFz3ss4Q5/ijrCnaTOzD//B1RyfvySrI9nT
UE3aA99DMb8Sw0paCNJR1te0a4MVOtk499IX4wMhQgcAhbxcHQcJsU2HUbWPIy9+wlCISVJIJNu5
H/RTmv7tB03ewkW/RKcu5QGwgTnF2RHxLHUSz1f4Hd0NDWUb2qyYXI+10r/vT3+IV6fPYvLszTML
UVd4FgBfOrZqaGqjhbltALrjFWDiBIqHIu0sB+6nM+LbTU8ikrrQtLotx6W3HLfrwYbdvO9W8kvO
YXW2F9i5z7x4+afV/vXFT8KS7JIulEDo2IyZJ2OsqtftAd5a9sLZ8CzUdnjfRXaETzvwyMwNoKwd
6l1FSrmgXXfd/lro2z6G/Qhnz3QK7fj3d/Hp5zI9x77+vEnIEopynV/UQjqKt8FN3Vy96Lx+YP6v
EkZRzyU+YOiU6CJ44qN/F72SORXeSd6pwt6qL+y5I+YjzDa4BJxn05dxHfztt01iF1PXh0xpB/Ys
+qlIpchwYY+8jXAoKvIOWazxaK7nSpQ/FWe/LpLPQPNL1lTE0knyW96Y8kJnAneQbHQJuxkwnxp1
vfF+dsL5h+zl2xUnB50wmCelrZrxJYyEnxFK2q0B4gH/Bp7GpnQcgTE6dEzMKrFBiD7mlulnJeEv
z/qzsvblpuWq9ZVIEscvg71pP6JzxhRqrAHPhclz3/+nyuDLtRbxAnN5hWtVvNfBSZzLLqLPQZxu
4JdmfrDS1/7r3xf6H8qpyabzuUF/uWgTFkVyFrlo4yHnlZvR8J05BXIpkO/VdeqZjjAnK55dSpOd
Ls/yIZFT9huJ0Q2P0ZVqD83Zfu8Y77AN0jirf5wTaSgzn81n6PrlTltfPrdFzfaKC694UI5UzuV3
A0cRr3URvKVW/SHgcDMSF0fj8vFTGnaMyUiCBUZ/qfE6FqPFyVr7uHS20i9Pe9NmGti3wHRbDY6Q
L7TVC23d3RMFzufyP8bWX/akz0jryw2oZTGcRIPPoUWXSdfVg2P2kRgWhrK++JQDLU/c4nKfLI4i
6NgBaT6zU+eFiLgfAA8CUsVSmqUpAYUQ5jbMn8pL377VyYYpVVJ1FnPCPCoNVFvza/Pp3EDQI9jc
9l56CE/LvPxPKyzjofy3r3SyI+p5lXXxopWO0Tq9kdqbuN+1u5MzYmwUT8m4b8xXZr/XP2Q/k2/n
84z78kJSozfypueeR0+5MbXK6IpYLUP+aP2qnpbtKusoSVrCw4jk5nuyTtfVxZNQe4brPnN7prvN
JdqAkexoYrmo4GXWoMOxhgGVGhucircobCQsHNluR7tGJkQq7ASeIZI2d6P5peYM9G4iR1PucGHa
jH+A7Wn9lBfjoAM9bGoxJZOTVbWrSbE2I9/szJY9wgM3UoRoX13STgWhGUA9lHdxcTOsxivhDKHG
K2ZmVONJjTZyuY1Rq41TRMbV2IxTJJabz0Q4igIbjOrZabYNti3sVubFSwWPeosubqEVdGWAvu+y
qpV9XV1H+X3S10gLGfooHufeijQutL+shU/h5peXMqgLLS+yMQPdaCOfizFCOXmhEaQvvBOAPeTi
DzzlZWPj3x751yk4p3chugrOeyQ/ONxQb/LEi4V7Id54MzHej9nQl29YnmRDvlI1XZNyiIKckU+O
YvcvPXaqXn0DGjEZfrNOiHLA8y/VETM8glw24V35+C9+SuotFivs/+5nDoGZrXE6Aqqrp/R0uhBR
YJkwgCZVXHYQ1L/LBarfFsddu91TE555GHPHwKddy5dXFeaRL+c6DwMQWjjyS4wHci2nO0LRQaoz
Vkbnhfw/FcS+7lTy5PCJar+KUqkfI3zRa9aJ14z95c05vBuoBizc4mpwmTQPvGOkrQx6JWzqhpf+
X8qA337HJOjWqpLQouKhR+PeATIe8bWJBQ/K1pZSyGwo81Np5uvSm0TcaMCTRIw0XABFR8cq4U50
QvcTZtTAUg8AXelYWgDbny0A/qHSnG6Uk8OhIqsMz+HnycXkPoVomHEkegP7IWOR6nqkLIw67ca8
glxJGQVs7FzJb/ZHTA6JtpJayRg3hkx4HrrHRPtI0juySTtHj2hXKvH7c1fY0nCNEZKjZasFSEe2
qZlvbQxa/7I/TemHg9gUfnohwaQ1/UA2MQY+ePq4fYNh6mz1b+Zk/GQxfvnE9EbrzlXCkx/zeYam
R770iEsjxMN+3NVz7FrnElll7qKTTU7TpTg/tZcxULmkjjG8QE6+4KijrmO2kjzymuYgK/eJvg+U
I5Paur47Icm6ph/0eyivFH4Z7KSHcHF/oobFqKyK2shMVjCNyiXc+TjaiItVr6wTGzzMCcaQZJm/
ZFp59Rb4KcJA+TDz1sY6xN/e2vj3X55jd+nExswJHpVlUrnocMbRcMBOKVLRZYZ8FlvdZlbdPPcg
x7//ctUkbvKFJLBFVO9j7Va4B929oHgLdOw6PShbxNUzy/Nz9/vbjU52x64Qq0KTuFEdxIKHDSNN
+PjBBNa+HvnZ+HM7KXguxOgUSkHyx3Z6X+/IjoWPgJUMN9DRaMMi23cW62z/H4Rdcw9lsm8OQ5PA
Pv2s0Gildxq8sT6DEAAhwxiWe/4TpnyqY8wUMudOK2Wyf0ZpWkRxyP6ZrAGSL95llDj0DR3dsPXN
p7Hy7Jc0e83Jxpl2Q22qZxKl/1e8t8BqjjkvcSNjVrSkn+fSpD880iZ79efw8Jc1lymDoVZmLR3T
30z5IlS5xgjiZIG/T+T7AUDbbxU91IEBn8AR17CvkzE2LawCv1I925wXz9TuKeJ+dhjqavA0ZX0O
V8DIzstwjsY6l3ZMRxGzRGrNbgwh4t8jPiep0d4z8x1Sj2DknBjPLcX1SXCFVb2a+1bmymbqpD4R
LaS0WYxb+QX5rD2WROBGuIICtuvshl4wd7dz1dJPcc2Xd9Ms/E6rKo6wiH7ozZm5Ml/bxkhjMUMY
M4yFDXtMwZtcu4kYfED5cN0grcSsyt8zlImFyb1g3s0umZkj7VP3/uVnUb5tw2isIaTR2hQxKT3+
q9MkvzWr99rBymyvKitAD363rCRbZ8p5+X56hd0PBBsN0gbWKIqM+B2StZc+zmzdM/uFOtlEBfmc
K2nwWeEAkwsZuAfLhq2Jdtd7+XVQEOAxmTcX6c9Vc9TJRmqcmrhJYi6bQQFh84YgE25iZnpiXlLt
YPepw3WbjfJmQnl1sju2kdQ30ZnL4lgyFlSjdsQod6vkTVTHHhD+Zu9wykVOyZnnLMw96MkGucjq
qKvrMfNisLMBI6Wa+TpdXtxKge67OmEHmmw61DYh5kJjyKdk+1S7uow7KAcGVmttsF0o+5EEXa0C
jBfX+mP/WmFjAYy0hzZgdZfViEMbt8D+ScdnpLA1Y63Idv+sohA+wK8ibSqfKdXYuhu9tuFr1V+J
2LeHJgU1/lMS28Htb6MGVHbuaP41Lg4Km4Xv6C6wK9HOOdwwNG6Z5t5oo8swBP4XCp3gtOExrPpg
uai9avwXAb0rTnBi7PlVxEaWkZ4+02wDZLURje4Ip1mvnrnz4JNb9OVL0zN/GPSe0/niktSfGZbx
vSYfw2nDEd4lb8EoZuQunDkk3VzSpE6CZ8ZhAjyTeLfKslRdpgGaAMeBxMuR6V6h46e0UebvSvvY
6dvLQPMRZg/GD1Y/WzucKQpPB4rOQR0NwvhLsmA3FHetsC76e/WET8B2NBFhGP4JYKJYesGZMgub
HrjnEtvp2fU+86VN54l88SToskqU69+XV/7GfEyP/sEEThjflTftfpQS/bdh6Ceb9cv7F8IkY4Ty
X+//5EDnUNzLDmErNPvUuUBKdXCjjua+7JnMUZsEv5cLlcekIgphzLV2G8rt2/IAd3qc+R8NEPhy
5QdkE/9Bsv6T1O9rlqxNdm9ZXchBQ0Zx7Eah7qqTb7BVxJe+xKmH8enQZTcpBDsigTQ9XENBOJX0
ChJP/y1cabS4V7gBYgJt4RG4XiSQEu0zdk3YZwcQcYzXywuzYJgjdtU6Dry6uMb6M78LV9K9esVw
A/N5qQcuGRzggsHBzFYCu2Jy6nUBghKV6isMH8bqxHhEt+AdcNHcDHWHYTXDEmI4Fgm4EZbdhhHf
+NG89bMPqDDKQ3Nb7OL7PiJYcOr4umAGl69FdfzoV8x8uKJAGff8eFnuC1DVup3hNbCiRlKuTS+/
la8YixXEfSuuDVKflEOztM8H6TVUj4LhNIp9EjxtE67awrtgw70BNIreh/kQt8Bt0yqvsE9yT7fq
il9CJGE9ZY+V0zmyQ7ct3uLvo+EeE6Asf4+e/M1FXJtPTNzzH9IahMtfg/ZJrzBI1Rf7MqQ/4KW5
DfrewMnqKRNs0Agy5UOrVxku2prGDWaNMlNoq0a8js9OeL7Fil7C2Ql9gmt0GC2v23wbNG9t5mNs
r1MotIaLDVVeOyi/Wv1eiq56rFVzQoiK8nyb3MvN28V4Z6/OBVv9aDqsL+5w97UW5lNWHbv2pgGi
05+2iW4nPmdeeh9kiWOCWMmA2uzrALNPwxIF3/H9tyR8ysuPQNLRQqLvGazcfOLfFe6yYiXUW4UJ
Tj9f5f6V9HjiJMNw7Hh5JJZF8D5zhs7tKZOgQfN1PWQEaNzfL+U7dqKreEmR5DWK1zVStYcROD+f
Us3FldokaDB7TcvksXh/cdnTI3/ZCkf5IFt+6n66a8nNAcj8SALEq9FVN90omJG6kYM/YvghsM7F
1j8KM75Uq7RJMFH1apyo5dhtXNKcIfVc9fdj7AQdx5VfwbhtgezBVlDptKwuj7I69yrGTe3PRNgU
x93HNARj8kyyKGgatS/pxlNeX56IWezinjo5VdnR+hU/c29OK/Nvuo3/XHNy03FSnPIkKj6bKOt2
969YsaUNJ+A4PrPUfo7W/rnWJLWUBE0MzZIyaPJUURkKtoB+syVug2NuiUqeHWU5e4M/r+9/LjoJ
I7KgWOSCQjnq/I7Kp1mOE6xEe4gcao9xyMGFlUhWM085/DeR0/+/sjmRwdVpU7d1XnG7Pf0+CVo3
jsGfo1vI/TjRCFgYO5tTX85edpIiNuaiVXoQUEdhs3iChIctwzJYQHM0nka1sfD2XygE/rnZSQEu
yBdp0ImEJhEVsmA5isNQ5IsoSaoBVAK2veNnYz7PVvRn3u+UqF8Glan4CfHJYtWAYeQw+WxRHehp
mZbkJauIkUAm32fW8s89n3/udxIkBLFc10VCnYxt82FhZXg/UMO32t0oXgrXYsqoMLuFAu0EtQg9
35nrj9/lX/YKc7Jtn3vpUp1zNiumRtf+cmDgItwwLLfK3cVOIgahZrmvt+pcYDb3uCd7VBuMAu+x
PtjaCe6MlsiB0W1hYeo0+TDwGsdxYcf+16t6sk9RIDqpus5r1lDtQJza4LaIWt/jSERifHaZo+KY
wrZr5jnP3e9kz9K7MA2CE33e1s4MJBKERZwMdEs+xgStcwFzgtr5Txx0Z17wZN/yi0vctzVZtY9p
9+ZUw005cRaeaI4uo8ydV9T/m0bh/y5pUZjsV6mykLQ64SgQNgMAIYtzWKOpD3QchP7eWA8qEI7l
ebAL4k7q0CP45K6308L2d6nvBE/YjAVP//VGKk5nNLFuErM2r6Vj6LvM8o86FahQBqJEG3MVIPY7
4MSr2drXDzspC0oXNd1UBeTFwmRPKwNpMAX5oh+MzmrFJTjdsy2vhgL35OWAVoMoXIVTON/m/zPh
/H7hMVD4knNVnRBFSZzoh5rRb5A5Zv6kquNZ2Z3pVbnoLy7rtrtl9YHuf4TUrUho1pT1/2GX+/5D
JrucSjNAMPRUP5TDAXNC6Vmqb7IR4WNmeLF6IaPAxVsj3TGJKe7Ro/Xx3W0f7me+wT/32u+/YrLX
LUzdPycRjwP/KyYo8+2lOGBCajh9uxYy77R4qgFc1Ff1QQEj7Gbl47k9aidv5mf8Gb58/xmTrS/w
67TNulI/BNGKmoR4gFSQeH23GWgkur6xhjwWuQ0K2tXfr6waf48MxelKFPpU74aATzNaF5pVPERr
JYHnsdoyL+Jgx4fdmog81wluBKDQxY7jKHTLbeS8MAIzONGT+QgIwlsgTPDIqsD5WcZvyc3hyyM7
Wp+eu1vJcDBBI8vzOyKVYXV5wYlSHjNC8sIzyeMlJIHtl1r00DwaucUgjSq8MQJsdEsADZzvbrmi
WaTWDIcDmzLF5cAo9RntifmQ9Fe6cTckmVNgVUMYFBcWVnm9KlqJeXcOUcx45xp7h8WNgl1vUAB4
g2WVvVYqRY38NfYfOnUpy68GHCVRe6GOdiaXqq81oUene+gFssVXtf1IW7eA2t+CKITti4WB3HiK
8JRcHg10VWhAUObUqiMFsDiyG5Lg7F470GO6jfZl7ogE+3Df6SbQG8QUlCeBf6/MgX4MTxvA6k25
7IFRqEu0WCWoD0ofhZtLIIMtCNA0l1MEHUNki+Kb0j776nXHXCj/wqP4FsRL8c3H/BZ8uPaI2Duo
XnRtJwJZ0v2aTuUyQfiiPfOA+sKqDXfB2DMNejBIJV5Slimv08K6ybcnz2fu+le1jTO7fCRRrMC6
En68Z6IzmI9B93i28mHNFKEkHKT4ysdPmbGPi5Mka+i4FTbmTrPMl7JCDTrB07a3h9QzlpdNskwL
t/pQ1DUI0P2pcbCzWcXKWtiq7QiEp57JCG/p6O+9C9Wjfjn9GmuV6fIO9KrXOZiuURAdNUAFR1aw
Ta7Mp8smvB592LIHsJFMTFOefZUIDwev3RiYuoJeWGUWJR5sPhy4JcN+MC11RO+VImQqYaPtOn0Z
4HU8eMq1FtlA/a4ru8NjbaeuR9O9yDZXmN1Uywjt4mf8gRcvr+FaLCwO5vOx57UEVxltZ9yW1ig8
WAkGcz7NsbvPNwyn2YtnobI05kAgjUP8gqtYLuXYOR1x3XD7UWrnBvblFlCajvBuxXPAztZnE7xa
MH324duZW+wXjvTGSEMgWuah3Agr/sfCKVaI3zCjrTI7i23c1LsPrIkgGfBLMxujTqIlKFZ4DXhI
nisC9MAeLWNU7PgczIWRSp0+WtOr+GV8idHeYEBx2WR2IVjpPjFdLVt3L9IqOm0U3+nzTb+NNrbv
U6D6RGCN04znnSS57VqypIalg0pYbhFChRFaq6UarKr0jeemvS2YlbD9G0aJgFmu9bW8WIX7gdW4
6tGHHJIYsNNngRF3iMpW2FU+Wt/pqI3sefyQObBNhdfC/24FsGhWLeDiajeZF4wKes04ppBQMDnT
RFtYbM3IqS8Up5zxmeDa1C/9gfHrC38J/FxdGupOwQg6tdrGEzA2HB8WbsNRv1QX1nnXtWsTzOhV
sOcv44Y5djYF9XrRuKfOrmhXX7YRJR2Q21J3ldjqsxhtz9nNAkFrsFHO63qAndkp101+r1Kpxbix
y+9P7R0uoubaYOz2RRFdaDFD46YJZs9PKbNs3RV/eGGKe3HDj+RPMmWNGYHYrATDq9q7LvNovCzB
EeO8gEbN7pbYEdP3aG0WrorrWHvHvxnlXsyORzuoPowWdyB3X3xt3/lXSuimXslgIn1NRgFqSzA2
i2QbNdRYZ8/2MXr59xmEKEyCjIUWtxc9JaKunvgYr0eZ3ulhxNpBV/NmUVh/Hp7j1MU/weUkkmjD
0k9ymTgaK8eaIqVnfCQe9i7GXrP8EaHJKloGc/YS4ngm/+0mJ6HDOT8LnaKSDCu7CvsQO4KDprlj
O4eeGBufHaEOyW0IafOilB/ix+/3PAkYLkmVJllFjqbfSiljXuD/30ZVnbqBWgrwAAvX2R7gj88Z
VwVCFUOUxSlKdSGXvjoY5OG9ujVKT4B8BZo/gJfcO3mww8SS4J2+uDpbvfoxI/1y5cndxoYQCXFM
lH5as2tv8kO2GVb+OgQ+JS9PN9EK0vex3s6ZDP7cj/9y3UlmeBZC4dxHXLfxNKgb4erswf1EuVq6
jVusZRzGaXquZwsPP34/X647yQwxMa0LKR51AL0LUFzDFIYIXQiXMShzWzLGDWK2AzT3eidZYSws
gkV5oZpV6/YC4e2mHCUAnsgseYp7h4mGd1m/ze0VP6eG/9zrtJQlLTIjrsd7RWHM9KrrA6TNgQIr
DAz19VvTgonxBn1TUGyKUOxo0kOguMni8Xx2ca0e8kPCuKUSHELtPlbXnQKGNJ910PoxSv7yKyeV
L7Xou9o/8SuFxknWUNyYZ8AFDxtpijFLwalectuYTQtm1r05yRL7JA2r+MwrqTzC8k120y7FVbCh
nbzU9pcrTFu99LbdFjNJwc+7y5e7nezfkhhI4aDwpVdgFl3TCrbxxnDUnZTY+avmRRvT0a9mEpEf
7pWBOUnFnkUdh20nTzjBmagosk44mlh9q568B196qazF9nTXOf4mRQuuX6f37a65AvIFKIPOE+Hg
yWkXlBAuR4Y9QMDizBG6YvNQMnAGEO8gM5NrS8ioYAaxXkYNckRP7QJmyLkM1xdCF0bF3RJUak20
7wQ075+iYBW8/f32fpoa/3Z7k1dZD0A1jZMkHLXRFhiRwFIiKiThhm7+i0aVicKBZKXH3gL7pcLR
ApcwWyidFt0/qaduoeJVGux+6dR53ewY1k96h28/cPLOC13IkjgThGOJ5Qg0ektDELdYNoKjYVt5
oAGG70dWXqe6h/Ie/F9y1z1h8WVTaZevzNQWlas6IF240j7aF1V4D/Kxu6bBAiKDCPhC7Sw8Jnjf
4MR9tk34gYBxX2VH+KiJgsYyZ8yU+RMlMJAK4TWjwFSD3OCaXsnO2Fx+C2BzJScK3bh6j545edDc
Sveh9MLZG2MWU+LgR/4gPehbWOYkNB3+oUBxd6EroxvBevq0VyjbGiZVHhV/ghxyc8dSiODbh3Zz
wSyYWf7xh6kPgWzFl6UWeq26K+JjKW5Vf3WeVfH+sNF/e+iT0CWLijTOdBb9OE48CjfQguxIaz1C
W28Oa/OTGvLb1aYRS5YHYrbgFQ/VEpgOw3bVIQTeAb7g/ICfkAgaTd0L6btYbhhT1BeMrR/wL02b
9RAdI8gTVEeTK6AAnTqaSGfkAtACZAaNHb+/Sivy6uQoaJtFvU4Wy79/QT9tSt9+/SQIOIWnCnwb
z8q/l37nh3gjPUPQKx8VEE+KV8IE9JTU+vtF/3C8QD/47aKTCMAUhVTENl04dri3CR9CZms0Cl+7
fZ+SlpP3ydbFDVYsdKGjeosvU/sct5Z6kxD2PWIEHm/re+PZtOWjvknMbVpuymGjEaCns86d8txq
moQNhtYJZmvwhIz7ChlpDWlypbx0kSV3m/gR/GRIP7r7Vd+bN41uDfmSckIukqJbp986eiLRYVRV
MC3ldvR7VVZkIn3mzG6FPwjsvj3TSaChtItKr+Je4HQZqYOJ4ztKbjWPJl4y6LtADdvqS3rVuRnN
f3RSdhU5Qo9jo/v3l/t5fE4i+K8/ZIpQSHy/CgSZPVnCDC0xdwswcQECtxPrqhefheQ282/RJPr1
jSEChbwJBddoaQYEnMc8p8R8PyNbGUl1Jj5pyWUbk/AFlVPrK/m8ZNjlHP2mm1+EEL2A014H/W0u
Pef5QxMh41yF+T5bbDBIq1GDlKTD3RJufdGu5fOqgfAJM6i5NTRswfsD4IY8uw71NxlPCvGq7MHC
edIvs/B8qjzbZvUpXfkdbcUNMzdbDOltE1G8ULn56WigEajdrAa++VS1rhpBoLTQcagcK0YIQFlC
5aVhGlavunDmu/2p9/3tKU8O9qjRhCpIZIF2lugNla397l/rmxHW1tjRtbnkJI7gg5Ohm456d3Ln
dcefEz/TFy0ZgoQxtkwDfJq5tBdZyP0YGUA4rJm9JbrNVG94l+9idWmuojvhlYkyVPcnR1nALE59
Qk1KAhdQ6/W7KtwGwkYV3+UhtMJmzwdmBW1mpWfVkzCO4P8od76bXaioGXcCGX7g/zZDYtnsPhLv
Dem6qI/p6V5qH2Wm/M3TTqL+klIeMxtPyqC0WH7tnZvnSLmWrvHqdlNXkDzYHEa0jGgL3UOrvcMo
LET2BZOTAgmnVcV/s9EXu+ayxrsmAQUHTVhZF9BIF9syfAAKjCdUKd3KHfoH67TB6/5UMHGP1Dq0
ItCT4a2QuwK/1rBbLHp+6ZFFAaJjnShL3YzcEpUQGNKzAl3eMu9WC+i4b32x7H3HMO9qqozU6S6M
ut/k4h6ZSnV6wofJqqkwdPH6pNypIs1L/16Uj0qwxa84oIyV4DToCHNeMj8lavrXFzw5G8oQteZg
NMIR/P36dChu8j1oVT3Fzc5SmCAc/XXPx/MHhafT/d93kZ8mcb5de3JE+N2i9LWexVV58Wt8A7cE
9eXbGSxMuPRXpXu56oFQKo8UQM/3c3YYP1QhSMc1POhleFU4v0/OdAEzqKDqOv1wDlxpMxr4YMSc
P/YHgJZguCRLe4z388bZP0xaf7/u5ImfzF5uoprrQj50ga+BnDy/vTOyACOvfZvLDuQfEEffrzd5
yrLYZOcmH/RDuwle+9+LzAq36OPP+aql+YCX4YPMVrf2kQU74Vb5yIgy95clsB6Nuv09zYTYRgsV
2w0glOwq5WDRbHOxLaLIgkF8yhidEz6KewVN4Oiux7DptiNQRAunPkrw7Rn6sffi49BfZZ0Vvpg3
ODYE935kDYLV9stedfrRBQw42OhIgoZVw/6PlkBKXCAi9rIwDHCQARe7ksm4x2EN6Bz5QrxtaIDo
gdW91e0uxp6EXDce6ALclYjKlBXIP+H8prJVGC7GBed9RB7AuDbzwMqe44Yi+c1oriAd4nvmz8hK
0xd9S5fV8+HhcawGp5W2FvaY2bzJj+199C579e/xFg3jqkt3I18Hh8JrYV++cTe5vhkut4xIKJSq
ASvBZ8+9YmzCVJb03u/Hf3Ib39NkKcbB8WDDlLkWLiPvsgMv4mgb/yUzrsNr2WtvwjNBdrGhiUGr
Q2TERrDi4ynyhPjQnzZmutOBag8OLvcaD1h1Kt8rdkT/HKnl/nIDUS++YZhwGe+yl7NzuVjygm1u
BF6fzkf8zQqVQ/AlY8jX4qE0j/JbeswvS6F14yNd3GEVFq9+u44BUGe2RGYIMe4DxV0cv/OcC2Z6
msNQbVvC7stIjH25CE8m9q/ZenSoNosKcyLMUFaLHl8YBoQ2grjtcjc5PbOIDAWQzqNP1wedo0XL
KF3qrvCeyM8LzhaNboFqq8WV9lje69F7Fb0vninDF9VWWmwX2Svld019iRsyJKifqLGEmzK+NpXC
kqOHCOFSGdwmuGp0iW6dmH6XAvRhOZekSZXqln76XUTqqmg9EYay8E4sKugbBQCqRnthO8DIVKyA
zwIMGgJiiv80fhoMIxxDfi2lZC3G8Anor3oG4eqQvl0k1xSYmgTEjdlDpDuCXi7pbdTpjjp8qslj
iT+9jUIkEV1mJclDRrtEoeHxpMn3lOzjdMe0GpcPWzwHWMbtKhNuOqarTY8Cf4e/N/rRFtdnXdry
B1S3/e5KcxPmOY7lHArpczLg+5H/fb+YxMKKURhpdaGjOohjzye47o8lOCbpt99b0a8kdM/mGsfb
8aOt9ron8qTXMcLLzmX6S3+LFWuchsKS6RSQndrn065KHf2oHqvsYTBuJbxXdEvdiaUVHNJDdjBW
xjY5res1xzNr5fmc2WcX5Lh8K6MduWngajkzB8+fBbvvtziJo6N8UWhyyRZcb4RNfMMcLIqVi32D
bhc44SsLQLuZm46ZO2+mlAA9VhdScxnPG+nB2LCznZAtA7XdR2+Xp+ZhXPNW8yLWtJLKbiaU/AF6
8e2Op9PwwjkJS7Xs9YOiOaq/icsHbhoVI0V/Oy+tTn6N9QMsMHYAGcMqFMZA7kgyTs8+7plx/AtT
gFElB/3MNhhscph1VOUtbZGstgYWwygxyg2XFtr5RU/WcbmJckhdmbaba7z/ELJ8v5dJQQhpbHo2
Mh5kf4wf1Hc2O77AwgV/HTRrrJbw+6RYkXkKNjM+H/zc6hkPzL98INMpeVWh6BpnBc9yeRk5YZAM
1dvujqkDgFX2O1a7g43poTFchXzZM2/yB23o97ufFD7kTmrOZVTpB3EfNVb+K96wdTFgUdvs1540
27sYw6C/3e0kTEoV3Vygc9EPDHXl60rm0Hlh22dEvXGj4ldX3wDu5wU4/mWmhPBDfPj9VieRUtf1
RmaciFzi37Vhn1UXQjTIpbhbm8o6bw7+L/8Ws/TU5tAogkMrIyrcqY3bzNb4fnwI/ys6ksypnrFX
qrBQQx5CGTiXYEdDI9wpNgS9LltFtccKlB9iH3dseGD/tzfw5eKTN15Upn5eyOh9oBw3eF0Y2xKT
K9zXyWgsqVidVA/zioDOsXtiWsCe2Szn7n2yAMx4gBjQcu943eNvtzReRy2nSpMYrR0DDkAGLQCt
s6D0uetO3r4uFLp6CbjtEZQO/IQZZBf2Ymr3Czzn8bbAUAIqUX2eq+GP//AfK/7L854EzKdFXp6G
igOwtaNqYwg7TGYKRiK4tH52zDOOzWKyUkfnHB2/y7nn/eP28uXyk/MX2Firwc4cL9+SIWBfrF08
Hf6efP0uDivRTgRXe0zJ+bO5Ox8r1X+788m5qDSCoEtlox8ETglEJXeCW6DfXV1ET5KuUKj0u/9A
SfjXG0bRN5U46vkpNDMUfXL7eMqedX9viKvECauXU7bq5cNA7OzE5lsgXSMp7H9h/uHP3fmPEcH/
PnR+w6TUYg66Vkp6zgdOWs4A8YijtikjNcy3lzwJxthNZ7459telxmUnSy24iMA/YJ8cstLLkk3v
ItIiXidJIc2gao+Z0VI2KPEo2VqP5qdE/6x7ssN+ue3JWktSPTEb/awfJPF/SDuvJbmNrN0+ESLg
zS1Mua52NE02bxB0gvemADz9Wag5/6iE6elUjCJ0IzHELACZO7f5zOmi3Pf4/0SH0nDT9JgOZ1BJ
CuVF0Ay7fxJTeO7NRhv7dnaUlOeWrP3AJq8X+m4Ius1fkeEw0A6YmruVWJ5PItFlwRvfCtRb+WW2
FIXDre8LWrljdGd6lrOjJjFkz8HAlXz7oSl3ffO5XE6RP1qB4NkFW+16wd/gSM0+S5der9b6f+jP
OA+BmVulFHLHH2lEnVW3k/35zpGO/3DhTd7U9GXRm/PAo8v7Tr5Xq1UGFlidvZv7/YhX92GpMA1C
QE8TjmveDeaafG2K3Dy0IjXjMGesLdsf1zYBthfLufI0VMLAAx2h27pS/gCISnh1C6LLdThys7Kq
L02sDbxuorl0CtE9o/A3KctZeUoPq4IVsJ7W6+szpqSiYC567vXPb1ZvK6eRlYhc8bIC5AmjgW6u
1TyOWHoAQNeluwdFdq/OvuBrizb6+uc3K49LL3Vzft1mmXxsjyXdGreKTwgb9XtMeoNLEqh86zh7
EGbIgrByzeBv1nbCS7XShK2nJD2G+Qm+tuSpyp3FdBQFd3w6nvL9LGxlit71JphNdocM24V33ft1
f6r6H5G1AxWKeybgKU8qn/rl0ar2SEJkWHuJ3rfoWG9Cmlb2KF/UpEmrmvuc0AZTvvSHAhlVlAFB
6QKZ3SlCw9v1mf7rja3JWzFO6zJISdgRwPW9vDza2ic7OyYALcC/7YaRwceLNj/KO9yRM2Ka4Tcg
+IAmC/0rBLvtOsq4+eLFbHZGV1yfHsedbjnYCB/iehxEphenXtHTmYMNXjqBWgPyw3VPsN3f+via
DMTKUFXFkLcCR7WcjOlcst3R4LOPYfhR99IIR0vsfhr5LrzcTYHe47Z7do7isyZafBNZyywZ5MoA
R0yMobnoXb6t1X3eo8SKrFzo0kL/BthQRI58sxK+feg1n7t562y5bgplMPj2FCTyvTwOHt+fRl5O
X2E39U+d/rM1dml9V4F8Ge/abB+ClBQFubc+/u3PWI/Gzc+QpLFoDDOmTgMmEu6q6reya7tP3XLq
AWjGmXvG0KotPmpeFH9TaD8KA85bh+/2F2zCbGTi5WHbaz7RnRaa2gdanzRx/Co8gVP2ZNXrAXAK
c/U35BAs+XbdTZDtVDWZy4XUFU5Ij9yihOnU4oPZQI5z+N1/QVKsLZDGofO6sjfdsSGd6lJP7GUi
2oKbTLIJc2np58h6Qu4RPI6HcfCwbzKkmBr/onnJv4I90N5//O43YXeJ00ruuvXdm8cx2i8+LN2l
vnKEi/BQaNQN8ezRwRQ2gt4qV27f/ibk5lqvDOPCM9dwUPY6HHyEH0z1qopkq5w6WfFE/ZertMY2
4t4sulUaGodQNTPZMp8WoN7tsQHOyTDCeVDbn739I45ACQPTBgVU6tDQs296/VDMn9Xk0F+e9Ho3
tLHbjJpbM+BIrCdODpqHAKYxJqqe6oOMB1nlDztpX5AVaFgHxxjP+TbUlvZzV30bytoz4qOTv2T9
vREhqjTBSX9VrLumlIIcux5Tjd0EWVi0GBjdxZxBBT2EQBh7BC9/K3qkGMnYL8Y1r7oE5RPuJYZf
MJh2nhVvjgGzzsI4I1pyE2aVKClis07XZEr2lOxshdANpWCC+xR/n4KspW1cNR8FN8tbycztB19/
1U10s8pk7o2eVXs/xeEB+TkEe4w1eyz2pvkBHyksykSYHVFk2aoVxZepySKTi32YQU3s5ezQhA9p
vJdQgMYKxQ6s1EM3IqENgWdaf8pBuXbQek+zfmAu8o/f/SbC4sZodInirFdcjW/sHnfPFs23fbEm
77N9UH7Ph0shKlkEUW2rYlSoUd53Je/ebn/op6I4jMWn5S4jj/iCQHT73KKDoOLK+jfcmgRXirEJ
qPagJa0ycrei9Ad9Zv7NhU6jC495dddhzVXJ7vT6/lZ7A9H7l+tkK+uTSKmk9xMBbX7mNpERMaG5
vPK+JOoTxWNI6QQZ75txKba1u+yj8QcNyFUwWPFQzbwPTeg77/+mN5uwt9t/E2THJleaBTeXp7L7
qiZfau2P3PidWA8MfcsPWfqEEoSBM+5rf/kstZDR2scRfStq93IU7IY3wCh/eT1byZ9ZsySEtBhU
AOaU7iWwWrnX+4kE6GTAi1I9siMZ54Ipgrn1deZ32fLLkt8v2mfF+RSh+gWfiXYehlR+hCRQc4YN
Mp2S8LU2v1TI+rdQ34T907cK0JsX+B/w3Fh3HHkthqZsF8dgxTDZvtecY90GhQETZQciqa2eYPDK
D1ZxWpxgAAbhCz6j4CRtFYPSML9kdUKOVs1eR4clGGwfElwcY0CImFWgow2NR3NAaToehO9AtPo2
hiZj4YQqG/viSY/pL/N77hd2IL92cNXZzcvnDhXYdC+kA4jW3WSmTWQpQ+HQS+3AvVP8A5+VwQ0A
+WqX4xQ4JWRdrP9gGglfuCB+mOtPu7k2libPw2ltcV08BHtYep2toQXglnPQHckNsl3kt8JGi+CO
3Eq4xIpk9FJMIbZixpgfcz8qH1p0pHtIuI6ffRHsK9FjbsLk2PepbMxkwKHzdOmR27lrtUBb4R+e
Ge44bVJ1VzmwM+mVB6Jb6VrVvZOMmdvcs8gKM48v69Ouem/nWUbmCErPivGIcJJHQH1gfslYWTvo
0NyAMSANBuVNOywgl4fpUxREjNiJ60PuKd2umu8iL09O0S77AT5gSD9E+eNweTEihCPALkh/g1gu
+mSbCNvVY7NcUnpjVQgLi8nSisQ3aSMwWL1Dg3w6xIFwe74ZlRTVURTFMTR924EduknrypLt2TG9
1TEBLtv7Dml5jJYIotKhVR8vly+J8ROjm7iANEgTOtrFonT67RL2z9+x7cf2cWjWVkaeEwJzxAgC
l14YIhguxX7T+3F5hzel/ocM7vw67emEfbI3Q8TND9h0/lO1KjpJsc2n5hoYFbjj/kJm8/vfcRHy
p0SDkLgo/Apv5pY3i28yWju0za6e2b/rrAdYU/dtFe9sIQ2xOyHP7gWnVfSwmzjc5nVfd+vovGlR
hSzD/Sr1RakGRBKrMHTL4CqB20qE4VCVRUtvQrGa4L9oXxjmmvMxrh5THRLcqBKO/dCoXGvcd16O
txMgqvZLC6WjbU4N6IL7bF/+gXPvxR1QW5YhxcaYtw5RiPXVt6n4muQ/bTS72bnS/pL/sNO7ZHqV
tV01BSF6ki0uTWn/cR7vR4hQ+cNSH6GiN5DCIm/EwwUOQ7TS32crcJxPVf6zDXdqfZ6zPfLUMagh
41hEx8rwl9idf6fg5V8dHEpJMWhhZcjLGr1r1QhKansDFqubxacZDUtIhk+NDZA1+zmOD5n5kOAh
e5cYtJ4N/sfR5H9MdtIw+VLbug52q830mo1+qO/4JufkWQIRS+VefCtxRu07r7tvPrcLiDJPBaSy
Tx+bZztCwMj4uFrErM+wt33pS9h4SuWaUmC2bum4TgS4yM+fjAMCdy8r8Sc7aHfRSbm71Lu498Kj
Xu6Me2NfnO2znWO5ctbanfTNYs53lu4r1eU9N8suHj8gliYb5yzyJ/Q486Bf9nZ/N+OOhka6o39U
w9c4Oja6+WjS/HOSX9Pl0CWvVX83Msdy6u85byVt4OgAvMsSUNuSfljk7FMSncskcQu9P0XKFCBc
Cc0EOUEQqFJpnsuClxuT70LIbZfsEF0kb0JQYtSYjPoyIGG6jMjsXkRzIkF8vMq63lzfF72No6Uh
15TlfUa2nZ/42KWvqjt9tQCrcpKlY4MMqcrNOtcHRJCF5M23mrvaTXTYdJecrsf51CA62J+b74qP
GiDMLJ13CGei3NWWf4mxppkPzqcWZCG9DiZo3vsR4w0bDXLum9+wud+bMUHPyNLMpwxJYQxBoNgw
h69hjGAJN+7qOsAUAqH26k6D0Rn/BnOjnlfNS+MV/BjvpAGMh6xWfhJq2r/Zdrz5aZvLX2niizwu
fKKm2GcGVAAM7YHq+cPgc3v+7CBM42/MpN4J6omGRC0SxHy7Xrv5BZubWx4vC0MtYlpsHRfFn+Yd
OteAzcdf3b6lVHw2i49W7kUHmFsLWjAu0KQELndzd1memP7QS8Bw9MXEUfJytGtRtBfcLtvhQN+N
TZ1rfLuLhzwk2tt784hwu+riFAlpQJSNvYlwu9kr2yFAacuXQVbJPQv1k6696p6MNi68D+oxHTFM
/XejvtRSgOEoFfy+SD69v1ffRFbfrr+5TYcqqdUpIxfV54OeHqxoj6JK5c1jMEBKsz9nqyAM0gmd
EghWfjML/nMjqJt7VVPtYurXPnCdnJE4xqenCChwEMNBahLzFq9bdSdgFgjbcKKVN9cqa6aFoTB6
iCUC54OyG5SjpQYjtp7W88U6IkqE+VN4XqQPwuxl3d7/kX3fPPV65d/GyLzU7NEgm5AOuHfZ/gSt
25c+KHe2v3JqlpcUevtDjFSH+mX+IlxecP63Rl7KLGlmpPPooHO18wSGOkRvLZjcOjmu4oWKuUNK
x7chM/qC7y1IZq6B4ebJ8wyef5iQso9U0kWEVDWFveb+7ANFPcHlnym26ElZO8G6b5YKN298E/Ky
2emyojTXR5Z+ml79MQpQ0/m2INVg/caS9sP7612L1Pe+8CbAlaZiOS2v+Uk+getOizMg5Jw1/Ujd
J2B0ZquiffG7iA+16jnmHmM0/LYVjNX8i/mlRgkZCOZreyeX5NA79IkwsPoeocv/i5eE7/BsuTD6
QqaTsV9knxXEaZ1DmZ/JlGxmF4H1mbNb0Mm2OEx90DjfSmsH13V6TeQPcQF/dkJhJgbrCf/mcpSk
1s33ItHrN/iTf7kDt8hdyYybxlqz9PRsnpyex1jtYD+t0IEFPvQf6eUDYi+i6P2fZL+/rropTNo0
qe1QYVV1Xx+h+a60hBHCgbl64IrQdtfY/M6XvjIkb3b0ZDbFqJtEMBkod3S/Ss8q9wncvfao7eYH
CtLXGIcH6WmUnuTknOYfDXwcLm67ThSF50sQ1bYQ28quYyUs6Dav2D8TcffsStswpsB0oW1N6DfW
bH9R90T4FjbR9DJXS6TZdMlUfVen32KbLywRwbPP6vhB1+6gUNvntNkDYq/0wMLVu4aBXjYv0/BD
ju+m8dH8G9FGkAde2ck33ybXF12xQ35Vm3v4KiBDnWGGDOnMQxXLJgOnfad5A5YTqzwNlSo02osn
aqaJsp0r4/fmZ0iJWbZhpa/Bp/r+L64PNl0fy8sOas98+RSruXuxAjs6oTqWu/EhzUGAR740BBcL
r59jBYcN6M+Cjezx/UAlaiNcvbJvflsEStWyIg5L76OCgVse4guYNdfn9sesubo7/qF4EsPX+gTf
w/G1X4L1BYFZ2wTm+pJkkj1cL4S+fTa9eSX4JB6yD2b1uLppwRwVfZA3rCX+GiE20bkvol41BkaR
qOig0uBb0EKZwU3FkesXIQiEZRf6CaDoRLFJkFluzauUsOudauRx02NbeMN++SIheN/n0MkLH8KM
KBi+QcD/y6Nu4R1Ri3tjH7H3GvgHhguzlyG7HB0vdpCb99X0TGkO04uqUfcXZa+gukH1Tc/KYaCa
+EP1lJH5qX6fkIxpv8PIVX5BboHp3cL4vq9Rm2pWFan3t4UlOLn6JiNduqEpzQXaBSqdx/Q1Pkq/
LkQ0C8Kchh4XKm9KtGdgTYLo9bjlQO2FPrPXXkr9VAfGXVjttf4Aad+fdoW9TvQ/g9/yV1rNS3eO
PKDg5s7JT/CIrJMMawP3xswN/fJQxl70vBKF1Z89omgp7PrqK+Qkym/9dxrfdd/M74139ZGqKdAt
fEK/2HHQPULuaT3myM7wbPWzIFF+Q8zjr99xkyhXUkjPEaeep/xM18d0HubA/E4cm7zyB4hb1GtG
N//D5NMNT8UuQvoP0iF9W4OdFf3Mxca+giTy6mF2Ezi0ypGWMmZjlVzuzcuqB5UYX2g++kaZuNWx
UOg7quUBfX+xS8ubXKubiuVK27lZvcwyqXLW14F0CzHdwGj9cTwkx4gSu9kX39JfIxxppC3oPexK
5NEuLl8fZbBxtcfVL95A/lG59av8G6oZyv6Dr/yxfMeq3oKDlUEo7faGcuqRAjxYOJQ1o1fnrrQn
XflddpWb/UAGLceUzR01z8QwCIK2IjgEb/jV/vWbr5/g5iH1tqoz5cJD9r5kgw8ZPowRGZ6/Vgnp
hwnaMTLurYtr7dr8RGgO0z04c+toV3ad19ybaPjFIv1SQcTWN42NrI0lnGo4mqtWNBotnZfRfF1t
nYlhEdpuoqRGfTNookCl0HQ3bWOLgY37OZYbiaDZBYzzFbV1TQamY/Zt8uXii34Jqj0tf/0uThBk
2eXlz8gGPvNH0j7PC2E1oX7M3fcD1NvT3ZvftEl4QifR62wg7evgT01+h1wWGEqcvBb94ARU7fjN
X74D3LMQ3hwOQEpUrFRoK5aCG/x6Q/5HAnrzSzbFpHGZDDVTGQTkQHnSLyPD9nSBANjl7giKsqk6
V29e7vW6g/M6eW2VeiOWDTBsj8iZl6eSTtiujZ4N6aNtxR5mtQ6y0JqFD0TgWGjJk8fNzScZUdXp
S1Q/LoEO9RZa8P+Ih7t5lM2Gt/EZqicTaIxi4e3xpc6pYHymf2bp0YhoByymU/lq0GUtj8Xg1vum
+ZLEiujjvplF3/yOzRaf1EWLOzD+T1qCrW2QHGAKk0sfUcHA+xcgwSpYDZLEf39TvY1duVl3kwyp
Tl41MrwCbr0RD8ZzKz8xbULv7n7GvR0BJCyCkx3yqY1hB9x2JvqcD1e7olTwCt6OPTc/ZZMiSV3R
XPSUAlb/Jnv1p+Gk7GiF9ccZlSTIxxBWcz/9wz5ChI7uzacBAaE8aO9bjKB+5DCKa8EPejtn+/MH
bXtyUeJMtpoDUh7Vc7hXO1fW7iqcIx9U9ddke7Kf7er5ZOgPuRem94IP82ZJebP4pqSsdb0PM4dC
AhOddhd2Z2gAHPpo50CY92HbACVRTtMqrDKW+1I5AlvECYUbQsi4UUWf5houb64F2SqHFIsA86k7
kYml8lP6pAbanarepbZbg1tEj7G1Tj15WQV0f229T70bqQhiIGV316h3Drrj0+VF6c2dOQaK5fZf
wvEApKG5N3UYcS6wmenHKjpgPMSIluhHDd2l8AXq4BT6SAXL8La7+KCQYch2oKSPcwyb7lgjhYzc
wLzHZwbZrfoxe173B3IEjyhgZdrObD5b/eqn1tonGZzp4He6W3+cv1OjPw37YXGdu/ojVmePaPAZ
5v5yP3yGnx5BkbbdCcI7oL0nE8oDimafvwzDQceQzNoz2EKzLPtkfTNmWLqe5amP1udMwYbaY3K9
a4781vvhOH6r098RHPsM252DVqHV6sLbwPbGVlbdVsAU9Td8mMz8U5k/JTgtzDyRFpgHC5Ul20Xl
tKa7ApF836A/lfO2HtHMrSRPro4MWvTiOdEC1dm1FxJCc2VouOXlU8bLg6hhemuWYNxfbASifRCl
CtyRxk2GhxEz1ut/ZK7jvEb6o9w/NZ2nae6i7ODTl6ZnLn7/Gz02gwrlPkzcuHP7DxOm9B/Tb3kW
pL/1B9x01PsV2YMgLpQniLSZi4YfBR1yei8qShRfVgmo3/MP5XJE4Vb53dQYu3d3XKbSGaUAhtlF
CvbcrUq3sN0csybt0Kx//P5xervovDlOm2R2aE27vMTM0OvwNAQkkYw0sbpbHRhN3552innXZ8A/
ViQqmANxw10Q4K9+PjdHqLGmWhscoEX1hPyN3J8VxvQooSmpl+b4Mzl7ZN9WGV9RPSYK8VvxlFyr
xt4oCfFonyPHpO7l4lTKD2D/V1kqigyVvbwz2p8mrr1engfacFb/jvfmeoe9kzZsm8CzNRRL0UXX
OZ11uSuHk0Fx5GMCdp3TTbUHlw3P+WWd09UTc7pQRDxxRJ9hc88WizRmEj4NT+bntt8n6O517vg4
zr+y/ptmMJRDUAC1fNd+ag/LPopBjO5S0zWeo8qdX/tgJsi2iBKzXQdXuVfP2U/MJGwK6g/zce0s
2p8xxE52RXlsNRf9bSVoflx+VB8dorj1iJb3w+XC7loTs+KuxYY2bbhJ1n/lP57V2bv7qJ0iKqvv
2KA9R0/kAmhFJesfyq37R0FHpPbr8y/czqkFAIKtfMe/kRi92Ta/OTCbxIDbZ3E0BI7BVDKto5N1
oOhdfTAXMDfe2q8oEfN2hY2S9ZZ/b5NssoB0MOx6zsm8Q/1OP/F5ANhYlV8DrbybsY+oguGrjUSf
8jlqAkJK90M4pxH8hG0PuZSiXB4lEN+DiSD8Y9odF99C+hFky7pTnQBWc9Ee5WF/kWgYZf3at1k/
0T+LWdomBUiyfBz0ihld6yu7XPPz7tCuUIwkSNBAtiD12zBkYFvTYqWp/o/fg/rXYtAsF3pHzXUm
OSGZx8r1Y0R02PX2AcMW2lfgG3w9h1mPWa+DeafoDQg2obaJ2m3odFptAuyd2zOBO61fsQ7Mgkrd
Rbov27gZvC6Bk7AZnegghNOuf/s7W/Fqu3wTstuLIdfMrMynnHnIMcKrch2R+G27YzTCBsx2oiUt
QYjcto+LJJezUiLlNCGpVI9td0zHvUYomnb6sBsoTdB/rgrMF/JTaPkmorHo/kS7RGWgcqqyQ30c
aKJO6ocw2vXhY9wdtF2qBTpwEgu8FrpZL5L0GFkuZfS8ghyth9HT7c/J6JWTr5bPofSqNZ87MpZ8
11Z7FM5y9fn1Eu01T6Jv4ez4pzU/Lgt0zIjqeFcrxw7iDk0idd9FH5z+jHlf0dzP9tFunlHwq9ig
tYfUvehme3uI/GeM2na5J8Xq1TS6Aigxc15tVYw1Ly6ROeIDYR31d+aJgsR8275OrVJvHOdKXdS+
XgEWsjv8XDx8EPYXUVfy7XnWzSNuwvAlsYZGWldblqekeUiHQzif1OhUWS9wKchn7WOLnET8hzSd
LNE07W1Eyc3qm2BcdEs7aIVhPtXqSyu/qMNOTr4YHyH/hwtYjb1OKUJ56ASTdzE+SAmooqCpPsvm
Ia5+ARGy6BYFS9BovnrIvbl/ej9Cvk3w+fP3bXvbgPAzGDlcUs7cuppKtTo/yfMBQUssh8crrwnn
NluiCXeXSMdCwuvmzvRV576Rn3T1t13dDxKq8uNTY/rokY3yl8S661deoPo5h3qKLBaclVPUfrUu
WClAJMCtsl29H5D49ZT6OUT4VNs39WkxH8zuucMf76Hdr20ZN5NwJzhX468WU3ZdVCD+l51hmgbe
SrJp29vboYoltdP4NksU4OmICr+bnWJ713NDTxzl1TftIqbvvdkmV/9cdnMp9HVo0iRcN2R1f6FG
wD+CgbKP6bzbIcm/tz8pxlelfOJaWAIjIpUWnom3b4U/f8L2VkBQOF+QV6VnAYXzEvT0fYN+eBpX
CzXN6zBdwWcCnS6xVvnbV8KfS6/p5c2VEA5DrCk9T49Ln74fz2gCRl6y73JauLLvvIj7zv+lC/Hn
kptmW9hOaS6NCsggw0Xl27skEE3YswzJvMpxU9tPoYYTXkW9IeEO2/TGmhV1bJScrrA969IXVPp3
0TcwffOhrJ6cvUk+sDdSMQtDtMW2ObrcdrJl8ZJhIHB0AxlpKlKvInvoD5MntbslO61UhHY61nuo
Vc7d+2FF+Mo3QTer9HCJcx58QOVjNRRW3HRFyaMu6JXFmnN7YBv/RpEo2tmbeLvEev8vcnLvFwZG
UwNSE2u/wpppm97NBi46jKKYV+5qEYtN9LWdjbSLZDVRKQ9UZ4y6AgdzbmBw4bS/ACP1pH2IstgO
XnToeO+/bEvwzM4mjsmXMUnUUEbFngFstysYv7XQ8hdfbX+H0/0l/a3kj2X3alp0ZYqXSfnSeOmq
tveYh+ugzRkwQaHVAdRxyp+VuTzTlprrD3V9qBhq+9LszxOyT+bPASCL6To5kxcNDpaNAiL8Bwy9
Ol8t2E90OJPsFUz1xLBjOkgmP2VGfBs3SBQEp996fn+pD3rtSzgJdVekFn8Tl1//gsiZi13PjzIL
cgQ4R4fvJPlMz99/WW/D9v6Mvs4m+lpJFMnmcCXJdNJTXrBHFJDLTGMcL0OYEjDB99V+psBeTvCh
hGtvwm4qK6FczHQk7Rm1+C9a8l2LHmg62ghfMj+3zBCMduAozzBcLXDZyWOTfRU8/9vl+7+D4bW8
v4m/UZdYmjRxMpm7rBjphluHfYo2NVMp010CLBT/eQx2NjE4auY5Hlc/wQJ/Iu66tCYkxJxM4MXF
ERN3+hX7Dolj0TsXHY5NCNZsYr9u8L0tncz66xju5clLdzkjaCZSM2PCiIJoOLZeox+n4Sh43esn
/c8K6M/XvYnE1F/RXA48t6MFSRngaRnD59whAYrFeB+w0/wUaJXgqa9l3XvLbuJvlCFvHetcefkx
/TXIgFGoN8vik4LSPNVEiSZlieEBo1OVgTTi/pL30x7cnOG56a9QrxnybX1Oom85NHNs0ayT1pyb
hDmlsL2mrEfuvR+7idlGmyvWMtJRAtr4hJ3LOhiVXiaPkHEXpmK81fr3/ff1nK0EVynLoZlPa3fC
fqi7Y3LIxnObPY7GPizPBRZ2w3dp5p5M5jutZBA+aIdDoX6fhRDede+990M2gbuMx1KG/bHSgfY2
vjY7bYTugFYs5LEUYn8h4Q2nllfynBhe+X4kcORNJBw1teqUidUdxUUT6NOaE6F3XHxV/gjdyu8x
TBBPC0WLbkLgYjtp2oV0RPoByz0kqJlJ0EG2S47j4jEQgNAfC4d0gnzEubqa3EQ9VS/+PwGsxzKF
7oPl14idQQciBknqIVkeAO/29LD/Rk6ivh8DnCtZ6GbxymAktxjEgAkCaHMfqljq0XYJHxc6t4cQ
qb1sP1TnOAQOM7THHKNB6emSfIi6T3q8Dw2YvjCMhc2p9yMjFRC78+ZndZZhlMqanBqu9BGfk/EX
IAxuQbjmP/vv87HfR8L2zH9pOPxfPHTkTTzMBtjBVUrNleMKugPNgXzGwSQfcIvjiOKdLEZOv90R
+nPJTSxUnLZsx5XT3dME1FD/3iHFveh7Z3RLxIHYeNp+tZyrk4/RrhNax4oO+Sa6qerFQSIKVn+q
Bz2Gc+0KlwM5Xp2gQs/zwxBTccG1XyVbKhpk3YPgChIcuS3pEF6P1joDoB9QDzq8zn29UxQv9It+
vwLHpfyUBwCPZu2f3X3gQP66wYzaqhRjBrJed4F5mhE+3iEAYkODQ7PIbQZs0XKYI77geQXh/Xrd
3OzrIe2SNFGuWh2xs7+kxyE5JhLuK/BStN51PqAEHJ6a7KyuzbUO0BgsCdDVgp8hOF5bAAxMpsK0
a241pfFXtwY0ajDn9RV7J2OIQP4clVRBuS0OdqIXsG6ImxcwJoh4aAPVX1jzwPdm9SJ1X4fhQ2Uj
/1ctJ5xuHX2fDZ+S8P7SfIrCx8twMhHFnxgWB++/BvX9y925RuabH6MmUrk0K6UqSj8WynMbPsov
aX/slkDza+e5xDfJfnEIBEBauv60xPfK997yqm5/GR7A9mYZpaMgPRJdB9dE/eZHxbZlDZ18PRJW
Fxi7EmVABmmWuw5nHNRsAkzBAK6I9oToKG6iX3VxpEsWEf0SamAMpDzUTWgDQoX1Lxx+Wk6Zv5aI
//R5NyFQDTt7bMtVSwJM0+qplTA3LX9cXk0KQuQ0sH/4gTftInpewc13BWTdvOeiNZMeJixkb1pc
R+jq3PQS7Nuqw1kF3544YMwufMuCk7dFnZTFaNBhIgA4aOTEPrUtoFMvVr354iXIXj4tQY8u3g6J
GdGLFnzgK+T+5oFNR45zq2JIXuATb+8npl4701PwnvY6e18dm/HkZH8DbifIoZ3rMbxZOHGatlUz
jlkXpJ+ig7KKFn+gp+wjsfm/znX+faVeM56b1QhsZR6l7KdpeZoDDfU5lZnagh0RkLlzjO1R0FPH
i4KJKHvYQgCGJkcxZpVhSnIXX10PWHS6S+4T1E08Z2/vsl0mC/bw2yDefzcMnO3wf+wuyYBFwL+g
k+A599qPhM7OGd2CCFGiB2c6Y/JB9xLjivFDSvaaI//4nU7/ovuK6E4VZBNbBEA4GVo3V3BFgIaj
lSTda2AnPeWgKOjVxx1QtyXIMAD1I2cnnBaJdvcmfHVyV2rm5XqzXseZkqsdiiy49PcMMb+i6a+7
0tFo/yfw6s0X2EQvTbZ73ZA4VKV50GxGyaVv6EcnyAss5xFcg1uFrbTg4rpOPt4pztT1lr3Z45Em
ZZOEai4nqubSesYKmr7BbJ1HkOcXt55OaMDrey3fdTiOHMBM2eMnDfsjtx7AgNDJuTMJ7EH2QCMO
lYEMAvnZQtqIzGevt/iEHZP0A5ZHjnaX70chn1oQBbcz+IvsLLZUXT+WWt4pPloXA01YyVOg4y8H
2QdBMTOW99+/8EVndDtzV0ZVnqYLZeXq+NPCDZan/ejNXzke34F34C8igqQI+mrOls6VN8NYKxXh
iNduzLsFIqqXnZDbBXIy+P2LZnuwI/DHPgpp2YIjcW3E3OyS4tIszoye9tOSe9QzLnMwuDCm38cr
AP3XKiOyCGZ2yrrf39mZ26l6cYm7LNWJ9W16lqBWB4aBtVLhBBbe4GmAnkG/HIEIlgE91ToPSq+0
z4UwvRc9+roBbx5d6UzHUEzSzBhgD1DX8ddKiDzA5Ig9TPleGfLF4umZaNVN1ZqWl1BrZ4LBtKPv
DHCRmhUrVCLPc3pI6CmST0udaFOLVt1EPrVVjaifrwOVlg2269ZReRQg8ZDCfcZsuVNc+38Vffwz
9G2ZVkqRI9fSc5jQZ39GSskrH2N/eF0psMt9+VuIHRIFjU3Qy4yiiJeKomWVaKk+wHmFoROgkQ5U
4TWiWSm9hkEhTJsEeeJ2Cj3UkpNWq9Yh8nOMGC5sI8OBlVJ2V14XNkGMiv4nbXLtz5erb+pT3Aar
pmzITiPgwelRiwOZUSTjBxxo91p5xyCUpAY6wL4Uri1oSmy5UrozJNDoqUDa9mgMh5UnpcJygRmV
7szyu+SgimPWr/h/0BxWhG1pwX7W1w9yc3YTuZ9yuyVs6SM4qENVYXFxgA7SXLnkS36QgPjutb9h
+CDYYVsKUhFipdvo7Ogh+8hlXkQ7Ca0/f0k+ka1Wj6FLy0tO4H/knthHV7T4JmSN1tzKkX0d/gB3
Wc1s1N/4bHjSguZTgDP9mr0h7ilsBqxbaRuydUvXZUQjDdPatgATS07bZRUNNmsEMrRD7KOoic6i
D2d/JzrFbzYcb1fbxMgJOfT/U2g2HHeFnWmgpRElU35m82FE+yiFYA39rLi4JIwvxbSryk9GAfx8
Fxb3EUx3QRatvLXfb3/SJoA6rdPPs3lZ65Nwr+B6d9KD4T48Sl54sJ6zT+gCoam5okMEhuFv1vq3
K2+yR3UxrLoI+ea5zii6BPx3oO0Hsp1uaxjxuV1zB/mq8/4nmu7typtgeoFt5CwZaQkthuZ5lWyI
4bMFI3a5NcoBd7Yb5wfVrUCe7GH0l7v/IRO7WX/b+BsuixSrNnMOFGSdh+yABFTst/EOmLC1DyuX
NlB1FuZ/b52x21U3UfUyRpYaTZP5pBquVrlGyKCvus/vUoiO2IssrvW9XpGvou/81h1yu67615DW
xLUqqTXTd6wdMWHG9DGFdHf52ULoAqfsA8wXvN+3gujtipsgqsipI1cKQRS66uJJ6yA5CmT4z4W/
qqCsIm4Izwhbam9m2Lfrrr/rJninfRvGUwyqUsey9agWp9XePi2Puv6B8W2OhECAJatQnlb0uJvg
OS0qVofydTsV3ztzx7wIcJenf/p/pH3Zdty2tu2vZOSd+xAkweaMs/cD22pUnXr5hUOSJfZ9z6+/
kxXfWIaVQnb8ksSRVSiQwMLCWrPJ1gM9dzJVYcuVveaNysSydKgDdWqxfc9q8wMUIXBChg02L3zH
fEC4azQv/xnZ4OMzZuKVNqWGKiZYxbhErMQ7fQRhEhXC1dIc6WcA2IEYmrl3Nk6UPGf+H96s0lZd
3MWomNPyBM24CPgR1aprr+z2IG+Ft7kIAD3VLdUFckcHK2V+Mfx/UmL4OHUmbFWhj/yaCufC9egm
AMhWOC2G3jHQkmw6D8Ah+SyppGr8dj1nF7O1u6BTOzBC0StbElC5NxsARex8ApYWGH8QBsRVZ/o5
T/+ME7PYsl0bysUsL+JaC27GF+FyZmZ3OJpywJWIlc+YLh1Wf6MdyhuYDVqx3tRghi0Dq5OznNTh
Y+QUvdM6dQMLCX8L9pGr/qMb84d3zBbwpGAgSTAtqe/iuYWBR2wlalZWgzKG3SVuKkKtS4ebB645
v7y72DqeADqNkaOWdBw0IJGgCYDYqaMoja6cXq+Io28lWBz++rhMCKMAxRV0KRSc3d0Gp/chnQHP
VgkSh9AVMtAAt5OEK6PPi9hs1a5L/XKs4aJ+bHAmjPYi2pqWNgVOCqhfp11AIABMWZzzibe4mBiW
TX2djAQnooJmrj0HHsR8APNMd4EMEe1cXCvg+gNY3vwNQWDePmayrnIBNsQhzsbBkpKNOIMpFS02
xaXi5fOhipxmecF6tuLMmRNB2apdiMKIPykQOKVmkHtF66LnppvX11RaQ6PLmmEzsDRbKS4YGtdX
jTNptuSWNlnojwCcIyHwvRz4ZadfNbIJmwDYv+IlT9B+4L5lzozZeps/GBIpNTzp2hZhZBZdJwVE
gOFhDDNlCF52yuuobnWkoAv7IDHcrtnKqsN57MspfOF+w1bgDCXV53kJoNSkUNbc9EdigsgqAF8f
4XIHihVERxYUA815q5yTILAVOKMs+1jTEULJ6Mazq1Eo6jbAcViVsDg/Qf0blT/kCOuqsDmz/qwQ
9yGKsoW41jBo5ofYYL62z5Ibw98M0PLc1rkbTvdxfFDT68Q4dPMxT2/gsl5u1XZL+qdAv+V8Ed4z
YOLa1Ia0ioDwwE2jDmHoh0UPdRWnhmoMsRfCXZNYYoVLBmdc3oJnkrM6CMNYrnGM0A6ovsVRnSAj
7J5obS5l+fyOe7vgjcjEtAk+I34rYKa5tgLdHuCheHAl1F3htuMIi8I54PJc2eQFuXtpeTPRDBs7
UA0NZTHplILy3D8sYCX/Md386p1RZpKvQEzlIZKwmxsnK49+dczdAXW4EsmXsWDIwQq/oiAaOWOy
H+W937olb1VzHjFbjFO7EsjBFEkoyHsdpujCiB5uyP3a19adDY5theXNVRk8n4EXnjFbjUuivoyE
cQJaxDhUdFsgWNsSWOgdYKnhTViuiztU2a+H18UyUT90tjaBoiStQGLME7sHE2uGrH4KV5RfXXRs
sa4Ru3KQdVR/4zXBtQf2M28JxIaW+6x4m9woPMQO5+Bmq3NpXsRlFc24WL6Kk6mBM2kZLlj4e2OH
2nqSLXI4+rb0Ch5snxNH2OIcJcMwKjmy70UfCFdLlCMHRG2nVODhsBfEVW2pLUQH+d4nvEXHRLCg
HIxORu/8GHdWeXYzw7GNXhU6aHB8caXegkCSXfe8fIE3YyaCVSoxQFZFHbaHU7utiGvIGQCRLayg
SJ45PfxPkCDVw/of9VI/nB0KE8jkRgrhE4E6aC+4QbkHOcAJyivVFsnViOo+SqBtCP42FxyxBJBL
24wJZVWnS4JfI0FKsjcZZcFOfkL6Ha2KZCsoOy1/NeijnH/VCBQfxYUZm4D3uNEiSOm2XB87Tu6i
MNGO+vKo5gqevg4ZA92rpaOmemQGL7bA/c9fomxYbqOvhW1AZQ5uqVahP3HOMM5mowxro+lFpSMN
bvpLvzJ86g/FneGA7IYame6qD/nfKi8s97oLb4EyRTJ56v0sVXBwooQjOK1iQaG9JhAyX/nmQhSx
a8y3tn5xqsxtk8pST2sFqVJV3sMkrl2jdwUR0bk7NvldakZnLjBZFc3DjAplL/LCC+9RL0HgQ3mj
biNVDpWF/zCaqhcFbgqbTrQdgHyFp7kETBxE7ytEcF5FnFcEZg2monH8Fl6gt9Q5CpzrAPrfLBL2
S8+jehxsHXJ5Vl1ecQtYnMhGmcimB1kqRzEyFhynEPVY3GArC1aB4B4AD/R1CFG++tXEjLWSGlq/
SOLFBxaY1xiogx1FPlh5EURRynsYDkOjuvYCu+BlojLvFTNhrRapERIVu0k59XYE9ap75Q3i6cPz
uE6rFTRhutQZbxpU0KCXvupfUKF1IYDmg4UIJQ8HGo7DqgemxUCX0WxyU0qsGqlPBY0XgR8MOdGf
taACPiJPSYELW4vUxmkNr6gBwA8mL4CGsw9tYzH0OsGCkwyXh8MJfZQJfYFUTL4UYlkkSChqgNDN
7It/Dx6SJ8KxZ3SrdXsNC0X4BlUgjnA1Jj8lq304f1h7qUbooBim4e4C+RnbqIGpAXChsDroakOP
sF3O+b9RgOHcmFh7qC5BcwBiLTjmUzcdb4YCIMjyCESPq0wbGdZWyG5QOe8gvmv5M9SpkuYG8lC/
evqyBlGKnGYkKXH6Vsaxmg+TsMeFGd6D0PQJ71qn1bYZRLo20PjhJZPnWuKF0K8yQZCOEymbhXEN
/M9KgtdG7MIieYD+km/P20USM1urjzkSe9kVBLMSTQ1yBIMpwJGPdyBw1r+6/PxDQM7GJq7bEKXe
FKad6zGyKRSS0JqMk82iSllbCszC/4biMadcoDIxMS2DGjIN56I+/PVEgPfcJMAZuMKig5gQUOrW
cIidDLa+sAVyLx+DZ1GDS2+AzfkmJQxpvxxD0QpwSZTeUu0VRzCFy8ghaV/H6WbGuoQWH1YgfSfo
UgJM5+r2DFXJNDSPg/xmTF/mHDWVoVgn7aoGg6B9pMp2zN9UEaT13RTuBYQvcX65/OV5pUSVCbCZ
JH/78iJARnaM9i3kPCoFVdukXgleBFA5n6HFWydM0jhKaUYbFcFKBkNyM35dGl3KgOLCophopTWA
7JFLuQ02ToxUmRiZZ74MshCGnRSXFgclWemaLTnaQ/CmWQrUl+ZVTk6Zb8oO6tTK3zD75RzeGpMc
BhLpOkVDtry0I2Cmjitmv2pRLgeh99zf8506dn7tFWtMcihBpHKuW5D35MTN15ITwmXY68ENDVBJ
g7stvNTcmTsq5x1rTHKYqriMVDWu/QRiJ8W+XiegjNtVsAFJPn+a7MKOyPU/tJ78cBBpTDxUgVse
owixoEU6YuEGJjpkhYpOCiEGZ1gYcLUH3jAvDvM2ksbEvqKgIckJxo0nV/f894X+FqP2D5W3xqlQ
KUe1chx+MeKeudwfIq5Cp3kWBdx4oGLdeb43A28EPx2Ud0IfJim4YhfuKG3HyLu8qM41igtBT2OC
ntbKetBAqPMYXi2032Zf3U8LhHi0x1t1qZMu8kCTuBscodlJcEj8qkpeVrmLvRzYInDCwVOB2DfK
ixacLhr5ajI8BwrTSgKt+CvauFB33QUQSHfkyePiLDmh4Cz78+G5NZFfiEWAkshZTGuBAMflagbs
FlsxaFbxtWSjTfoG8kQz20bPe228OMAEwKpSQriVYrHMN/PjotSRfalXOhS10JWEBP2RezJz8miN
CX2lLkTxMKCgTprNwgwFjyCFu3so3RkWxoUXU7iiI6TWo44HL+XMVWdiXu6nWkCCBV4K1lLb2GQV
vAGtZDVQNHCBaIhNeAteXp1/cT/TdFkzZANtOGYzqqqepMJi7BJHaM44VeYAB6hABroWr1viTLDQ
kszhNqpWfnz4h9ng99GZdKSsk9yvCwAqCHynim0EWcxnHbp+brZO4uuzol9p9e2B+5Y/T4e/D8xs
yqySdaNdBg7aa7sp4GVdfW3bVQ63OpviRKMWAJA1uEnrHKLmfbSD+9Yqanj38s9D//evweQUlNJm
SP4oOvte00PtAQraKDnn2xBKOA4MR16gkNRyBFo/xTEr2vdhmU2lQTfalwTUurt8X6U3I3XwxmUz
fh0WuewIAtrNVVh4GgRPCaCgkAiI3FHgLb3PI8v3b8HsND0dSyVeFNJKAmdac2meQK570daHscCY
2VUBCXHscRv5TcpvoSzH6s9x+c/h2d1WK1M0KgFW/uhC/RxesW67EmA554QrdVtCpIaT/X4Klv/w
1FnVo0nPI1Iu2nxQHS3ha0y8rHDqJxz1ECy1fah6CBuqmprgiFiPfH7AmWt9acZMojHQbE7LpS3d
hndiiN4UJHc7qw2dGD46milD5x1efnfGuIeitD6v9Hmdo3vcWONrj9a5imsRMJPQz02v6+aqL2FJ
0lyXwpUvX2fR1Qw9ee1uLF5jxZPGxUtPu1FhfdpBkCUJNhDS1fTbrhtQY9QACVOixFRguuP3p6Lb
TSo02SDAnzsiLmJjBBHbxnyf/fsiAWfCUgFTSLeZALP61AD3Q30X4bHlDHt60OHNZwrSTU2hpV9/
6SGu12wVcHyFVdrfpsUd6dezbLYAjEOVsnS77LGt7kLNMKl0M3Uwj3JzAbzch058rkAWBRBaWHf5
dozNwt+CTSYXLrdK9Pkh833tLSfBh0NV6uWGyi1aLgWgqMgEwqcMcmRzvgYedjHfgWAdEl27L3hr
kDcwE+5FQxe7aGGrReDie0JyBX8XssKNou3cyjB7p+g2cNiz8u6Xg73OBPupBqi+L8DBHKwAHRzQ
8wwILW+y2Ia3H5IbA9fBzubpEv5Fuvn9WTMxVq66hAQdbhLpGgkTGFvZDj3Z1xLE8z/U7jlxTfmU
eftxozPhlQSZTAOgjo/9Y4HirnEDkCJE3vzaJDAQrlfSvAuvyBpojMmBcWZRwa1a9QoYEkAQVbfk
Iz3InRnCW1hcAyOExRg8Z5odQDTxS4leDJSzgFr6Ioxura+j5/kAN8R2MLGFq8htYy9/o6AbXen7
PDGbl9AbAH3Wrc5KnqGt5gxvmaPf17mJu2uOf8pbGcJYoGaf8IUBLOucqT6U5ashXDXkHm5Minrn
VSiadsbO17wsxP7t7sp6KRhMAD52d0skCGElYDy0cHiIHrrqsWp6U6tccg1LLmj0Qkyvz8xQhLPT
I2nfi8Il9TaK93JsSb1TvmR3OeBWcF1V8wz6tVO8hW4qpCkS1MViT+l7c7HsaCG4/Kr777F+WxRX
UwwZ6xUkPYvYi307hSl9t+v6Fa4vEz6FVjdG0VpdNlpGZo6z3W99/V4VzDl46kUzg1oxhgRFVDPL
Fv5KVjCsjOsuttVON43ORYm6lp8JtFmgyG1o5iia5KXfhjf4DxkF3cAiysEHr1UxUUEBCU1w/HUc
ongPonv7Mr4kO5JBfR/jJpiCskd3RSLbCdtchkC4RXJAcg5EXpP+a6I5LciM0OGBKk9sl/JaKc3g
LfcRhU56u6vVk1jswKnKJzDGrUa+jyOLaluoQmn32Wt7UrbRAY2iAvXDZmOEpnKdv0k7yIuEt3G9
Hqu1tA8Ns3gxIEh7JcLz1BVWAMTMTwQmScJ6EK2udMC7ng/a4IWVOcNeU4Sk1X7Cg7zNXnx5rasb
iCS0warvAaQ+GMK6v8t3upNopoIa3hNgwEiOt5CRBDpTv5a1qwCi2LAbVqG6rUPqYVgP23hX987c
2t3KEEywgCENUDqB7uL/pv2aHuNdoawhJA3jnBn+8LEFe88no3PIEWJWDeTDNacXH7stMoIOlCvY
ipiQrargDlZ50M1LWjMcLCO/qh6MeA8pY/p1PsKPM3gPmi19KrBkoCsIbnsabnLo0KLQ/VI8YL54
DAGaQHuo7g3wqX/AJ+Zvcux1mtkYUK43a1QAvkIaESrf8hMVAHEyw9KFE2rWWHhG0CYv8nVQbiRj
262QKsmlWayW1t34OrV7mJ3IIC7uMFKAmxP6ECtl122G2gyvwD+E1lYhr3AmJlA5HzzlC73pH33V
rlIzvxpO0QOeE6qSV8pJ2AruVGyknQCx8yMefQT97fJ1ODVwuEMyMQLFZyWoG9YbPIgAffrBy3lX
6b9gOXyPqEziFvXNWA3gW6Bx1wJjpL7OuMirdjbCkXiKXdESwgW6WmEl7OBNSSSYBN8M/qEuiAPX
JLjKNPUG/pg673TjpNM/6cAVo2L0Nb4YZB/gzjS74w1ZQXBKR0yb3KgFstL3gVORxV8dmakcqTT2
Z6VBMtk4nY4DHTAopE0LeCR+huRHZNI7TLh0Lt/ezqC6CxmdwWR0bUnrdhyQyKt3rZ32Jm1Wum5B
f6/3dz15V2rJqv0NLrGQyG0emn6dpC9Veu2Xt6LugSkJWSk1vK61Hr1PJ1qstZzNlJ5497xzO/nS
92TynUCDeWiwVP0b3wlws3IFH04Bbii6im4JyOgiQPh7eDAbVxKEe61kXMFIe6S119D9XKyl/pBW
G5Kf5Pl+GtcBmEPdYIWQaoIdqelj3neivy6KE7JHA2ms/+QDLq2CLegWTWUpw16Et1UNtBLdy8ly
nZB5grN/0df5c1ew+m4NycI0WkwzW7hOH5FoRM6ivZg0BzG8RkrnBARZPYnuL68B3rWCFXib46Ar
RpgqQrbUztMzN9MOoXOjyjeCFczHJZukMuoHI+KrdXnwMyr80otVf0xk/aoaR30R1mucFEreuSNX
uL7b0GiGOP4CLAagANEycKJ2I9piC19yR1Ohq8XFb3Fu9AaT5uV1W2upsCCMPdkVg0MLe4bR6kXE
J68FI3zw5GidPitLGa3Kd5pwreJsz0cOov2Merz0RJjkL5caTQlSlPtaewD4ED6tpQdHCt9BQ1j3
UKOj95H2QBPIkSPpmCKvAClrnHYlgBjC9EX3vUk9SDEUFQRhrVshvVaL/SA5JEVajvSOK+3AC5pM
NA/iKB9nH2k5hDuf2zUWEZxDrEUvVCzM+npR6Ec6wFk3Szz866dEWCW4BHf/ni7qfIpXPUuO3tkZ
tJBGtH2RGVha5IZuZOlwO09WEkoD1qB6ZboNtE0CS9qOE0Y5RTAistE7IL4ujdhCxfKaZNfIFlCQ
U+XXGbRyTRDooWACJ6ENb/9wLieElYKrskmq5Oh8lErJyp8BoQ1dJII9IFBOJrqwOHdzLvZqeaWX
nj4TjtNErJRYQfdRLnfG5FYleC4oicMXDsZcyHDafSsdJh2ebl7QOdXi+EmhuuH6sndeB//zOv5v
8FYc/xiz+c//4c+vRTlB0DpsmT/+Zxe91kVTvLf/t/zan3/tx1/6z6F8y2/a+u2t3T2X7N/84Rfx
+d/Gt5/b5x/+4ORt1E6n7q2ert+aLm3Pg+CbLn/z7/7wt7fzp9xO5du/f38turxdPi2Iivz3bz9a
f/337zqO4v/5+PHffrZ/zvBreDJR/tZEz7+59XP++tY8s7/79ty0//5dILLyL4VK1BANRZJ1+D3/
/tvw9sePqPIvIF9lVSEy1RT4vf3+W16ga4xf0/6lU9RzDc2gwBbBFAlxuSm6888k7V9QXiSajs+U
8W9gL/7/9/zhhX1/gb/lXXYsorxt/v37EuA/LCVdFzWKVE9aRlJEhS1qKYpeokFQSSdRVVeUBmao
5mbUZivCvcgzgeqnoZhkJ0jiomiFQjpBPIu6+mY55NABduYJ8ROlwsIWjrxmFVMv+WlMZqdUteKX
fdVKp7jyt/kg2V3lzUHFOUbZM/zbMIZGKJU0XWfheFWraGrZw62gtUWLXA1ne5vACXbSYVGLBo7+
jd8AZE7M86BYCSpVCKQRQVb48exuCllXSy1QT5P4JE4qvBoKO9HfGxFCEqR1dco5Gs+iU+xa+Tgg
8wKTgNA06HV6yq9wKf2KExrYqD340EckKtDNyK/9B1zOlAfhaTC5TImle3JpdOZVjmmWN1Wt0dPQ
qPbQDG6Eq3YBFYCiE1dlHFoG+EhdAaC3NHHe72er6OPE2arb6FepEeBJRyrO1gjdpDlzAsj+fogh
3/bmx70oGcscLs1x+SIf6opVToJcKAV6CgOI5fhpulo0L7uuMXVAuwKQIgjsbB/1qoEQWu7OMvh9
gQSuY3rKtH6joOitiLuoAcezEq6GAe5jcbYp6mOjje5cous/78YgXItoigdZ5Eh+hOJWDnuuamNo
vTORwO1KZDZCD3HreTPJ8FRHdahWvwS4shYxsH7ANynJdGhE48pYbrjvAbzQNJQn8gr8mOgwGcka
Rss3RSflVj+EXpzJ0Ih/81Uw5AZtUxqyafigvipAjYaaPcJaDdeaGspUcfI0GHA5KTtIniMcTDeV
70bECTooVkl3avlAu03QhSjgFFt9IrtKlu/0PHdUA1TlBJalCXCnEYA/BeSCyT7zcW+CYWhAh2NI
JVPCZ4lT7hIRRbwBfrbxQSPkMRZOLUo1BKZJ5aM4wGW0NEt4B0uiBFdq494vOlOqK0ctylNRkU07
Qv2YvoT4ZBW1p1Y4xBK1IBSvdNKVVhZ2r9QoGwa7AE0ZFGipCD+0EPDoZjQ76SFYSlrBThA1a5RQ
FhGe80q9lus97Qc7UF+l9FTMj6HglShsz/muVSAgHLdeqcUrrX/309HJVTxW1JMk3PzAgzTHGO+r
z1EPhECArrgqGHJJOZtRT48iRRsUW6ZokY5BrrKFVfA8wuHNeFaX8hGcwWmJj+1yB2icAdWnGcaY
IhnMrlfvSPdOKMpiSt14lQFPYtDfDVjFEU0wVdJbdKw3QQN9yDK/AugDbzZwChRG5grPywB+Me+v
xQEcSe1r2N138XWDauUAZlGWUreQAN6DsLQWn0YBism1YJWz5kTw5mu6VeJD9g5EwziCriDa+5Js
TT6+QeuK1N8FdESTCWBjIB5i1BnjWfgiQiVTk7Q7MKowfQCDw7ccEihDGK9kLd93CjgBoGZOOTrx
6e1kbEpU4/JZtNspsoRe/NL04cOEMFoPWNjxuC1DAF4VEFmz3Ouw3ytBsgNSe5ng203WXwV4aGM8
Qtu93wjQBZ/FzKq6Yz/jRU+v4UTBPdbWs/6eC+2OoPub55tSLrwWmhIAkLlSPN3nMkAFw9yYYS6f
DAm+GQXu1DXcbVCLSyA5WCnDQ4hrNa3adRj2q1FBaJju0rk2M1gxSZAIjCa0PcPA1IbnGvYQOaCP
WQFPs2RLkzvEE3seA88AbOFywPrsRDeIiPSBEAnJLxOucqoNoxwTehJj1ZWicatVyeryEJ+GXqLI
aGycUyIm9Nb+MOTQnadgdd+rxXPZXdfB++Uh2Jv/HwfphzGYaVR928AifTlZLJhdgTi0WGL7YBME
R1jymb4GMzXOkMtR+VOg/zAkc+82qixWpmqiJ6j5wtsazPzyBdBiE3L+kCAoHi4P90mSB4yZRBQF
3HskCszdmsRRqBZCD5ieCsuS9qFIoGExo67CK2h9siAwEKU6UlMFmSnzJFX4yKZFqdATJB7MWDxo
0evlmZxJmcyD+2EE5sHJPcjXc4UR9J2yWdAs40PnQQ3HgVLGS7Pzn2DPYEOWXYsXb5RFWhDGTFZ7
B79kcJ3uwhNcNK/RL+TdiD9Zpz98L+YRV2oXkLDEVqjgCdr1uimq7zPsOy5P/6z8+8P0cVcw0JuS
JWw6KurMZb+utDqJlEk+TeEDnaCmGKZei5Z7C5V8Aa5HQw7lIUME1kR2KND6//XwCpVlImu4NIh4
ycwsQ4PKiZKL8knxsmtccVeV7R/AJYP6D49SxdLa4Cr041hMIUYsoyLO1UI+SV6wXwzBIfC+Thfx
DMie49hzUeCw1VVuvgLDCZZwvhHs0IMNLCcC/bR5mO/BPHIkftg1FHPWq9hsuz01XirSwq6Uh5Vi
bvXMhH+qqUR1okp638onEad01JauogWWnD0GKro08L0j9THMvt3gf7jAf8w5f766/DC9n2on/Rxr
ypjE8gnnCRTki3QzEvBbondCUgiyCK+jFDp+P9lpAkfKoYGJqL8rUcMxgMOHLfl2kAf78jL7aS8x
X4m5Z8RE0IIMZvEnTQlNKXtR5fdpeL88xs9BnxlkScU/pNpaIEmlLPTyCWhYl9h0W1n+UXPQ6bVb
L12B7s6Dh/0UHJkRmaNMSyJJCWJMK77SPZzrKfiBCfg74mMIqFToACnEeZDcl8vEY81oQq3OsYei
e4hkOPIKTnjugpSnm9ap1imUBFKLt3MvbxgiMiG61qsi0+RRPhHw0OpgP+alFwS5naQ86/IztPbH
cPgxRhBWFJ8WaR2WfY350U5wphSst+QpqSnazSL6Z7qxUhvlJjMASInmfquJ1VOttl86rY5g5SzB
0hGZWisatVWU8m00o1xXyF6Q5egOCz1QPJ38DJXKfVEMt0WCHmKFVHRqzDq/CaUFaTatCLqcRAHz
pJoetaxE22yC00clS0h5NU+uYPJc17swSq1GehUiKDzSG1VMHd8AYEnucZ1T7HSUTF150Yet3Cvw
XUY1ZJygbArbRL2263gjhuWq6aI72JQfsgwMswj9wzGFdmWKtDsXZkuC8I0EifRKMh5iCUoZs2SH
2UtXx3st5RzCvP3JROYhGiUjr7CQWwq0vwGl1mhyhqriHHa8YZjA22TwIU/UWT7RDP1+dJnUHhqo
pcEZhlVYY+Muq/YViX7RyuIyHTu8lXRLhMQ4wFUQNNQcYae2kH03yf0C1M8tHr+OM8fzef8hCkl+
oJZygCikty9R+2WYHur2CyfSLXWgC5uElfU3Ej9XR4Ig4MPFHfBwoGHLLchjbrzhNQp502GCattL
EXR5MJ0O9Rg1xe0Xkl76fy2P/u2VoVopK7qiKiwNZlSbZOobXULGLp7VCHEHXug31JPBaTcDRDXO
Q1wym58f4vcRmaA2+H6nNlAPPwdvYhsPIhTZUfd6zaFngCIfKJB3/jVddxlnebItup/myuRcQh8R
UqgYuXHCY7eXoBDhgGoXQKgjfa818yo1JTezw1OJ93oKbOPr5al//k6/z5zZ7aTRh7zLDekUZW8N
+IcScD2kbZxfG4XZ7EQtcefGAz5VQuHOBKph0PSkJWcvfH4E/zkXlpWiJRpAbJKPUcgJd2+3jALO
PHgjMEVZqBWhKjsqqKcPwEjmE/iJmnv5UbFNJ3ZFsISTYcyrJC2EZfWP0A6BassuSMBj6sGtKYBL
tf770v05dfn+3Jh9HftCHuQRRkzuO0dzow3MCGbqKcfOXSiPfbgBkse45cyT9yyXn38IjnGHwz1o
8bZAoHheNEeh8IrC8tlmq9xUOfY5r6HH2eYsy6SfwGiXaww5pbB3myAYUQSAKIFnh9fZttzO5ee5
0vcHy4SVcEThdGrxYCsH9UhoH9ll7Y3bUQOMFKqqNrlrdwXAEiueCDVnV7O0EM1X8nYgGLiQN7TV
3uqiNZFE3XFe4bIwLoRNjQkeQ6rE0pBjmMVHHLgQp1+AfNFucBW39hZvQ44ECO+BMnFEaqeuGiYM
OKTvpYF66XiVAYkZSTy3HM4DZOHnfkJjpRAQsIiGVF6bzUmCUCqvrPAX15Q/FwjbnxM6QeziCSdd
72b7bj9DdwJ1DDSVvIVAmBFTTrzwC+/O+xcXh+/DMlewWhwmtCwxu+XQafYU0kxm9TYCwYnLQw+W
qS85JXCV64pz2+ZsQJ2JNIZQ5bK47Pk+BwI1PtD2KpgfRXoXyzectcl7gz+Fl2TI8wyPVhm7Z8hd
O5B9favVq7pDZbkEMKnbG8AuouZizaizS5H6QKN5p6qpJaMjcPnb8I55tnRGahqos7FM3FWd2va9
zoPzwa3/lO0A7YC/DnoDVnxSuv3NsOUC2jnbRmfiUCfMmSLqeBbTJtrrkBjWHtRh7dtnew6nTz1l
W+98h9fUW7b/hfCgM7lNGhlxBjkPiEOlvdtIpY17vymEst1lg+1rpWfU/3VB+cejTGcikij4M/h8
SKegoe0PT5UCdgMt15ff5qcnl0JRFFdElVCWfxulvRQEOu6lcqSbSZPaic9bMKxxzR9ZwPcx2FwG
zZY09vUKVZKD7sFz3KGxpdjRerjKN8MKvPfLU/q5+7s8uA/jMZlNoUZVPMoTAl5SuHqDlphSrYZI
P8K7165TUALUhF77Qb3p83CEPRIwyHR6GFLgpzKw7pQJVg/kTg7F9Zzidmsoj5e/4edb6MM3ZIIW
Naqi1Ge82sGyUWHpIIwjuxAde0GfeNPDYgckFygE4av7DwDDWJeH/3QtfxidiVzhLCe0zYl0Uvvn
MRbtVLvWARxVAJ4j0VofuNYKy3R+2jwfBmTil1agJd0as4QC6eBITuX1q+koe8vBSo+8fIGzotnE
SBWDOBxVDJamd76uWEMtcRbYGa9waT5MDIrUQCxE7CnkCovSZ4I56Z7odKfULUD56EEyuQpX3VEO
rBMEF+zLr483QSYUGXoRjoogIsVNUY+BRDKi0K+NwEQef0pk6kcYYQRKD43EuM3cyyN8enh+WBFM
8qMrwSy3OTaAMKuWnApm6a/nBaaB7EeE88bl0T49P7+PxmZAtJmBWo006QSiWE3A82obE+GVsyzO
el7MsljgSRoaWLqhwTrrx1vANIxJmBNVOFVUPGbofJuEGL6ZyyCypJ2km7Jej85cgIuSUpT+slYz
B10B03gOoIWzFCGSmMJGKNxLHVgsmrS070N1G8OzwxlV3FxGWTkmUmtJ0yaD33lFwOJLbqsOVf7i
aydJjuH7BHyzaTLFMd7puQ5fDQjik7o60Gp0iN+BApCUEYgyBISTctF+VobOjEi7A18L/nSdn9tG
nkxWFte3Hbjyl9/FJ6v3h4fE7B0YYow+5iOcsgou5nXr70tB5NhJsbyo5cT5YRBmi5A0bSoitcIJ
nua3SBKs4c3YN3t5G21VxSw8A5Ty5dIi6FYC/gQkAXZ/RxP4s7kq8K7SDSLrVFeXn3+4FhpZUxZD
UKSHxcimA/L2JvFqp7uawRVAzQDuTN025rJdf4IfYfIfR2WWIZxI+xBmK+khVAoNfXxxRUDbmloR
E83cKAoPkJK9IkmKtcXpHHxysvwwNPNySa6WSTrk6SHRYLcd4viqNZjkZU45gQrWN4CK15z19Fl2
8cOYzLvGOs5Q5MWY5NBeQaE/cnx7OixY9HiCAyAXp8ebIxMcaVHEWVKE6WHQRSudBVuQwa+6Fn1j
VYrzOgPUJC66J6KlJ1zL3bDoArMLpgeFwHKDtgAuTrJ+aAXjaU5ykPQgO5Ip7x2qZ1YTp5uciG9C
vPX93SQF21hu3A6av8r/I+1LluPGtW2/iBEg2E/ZZS+qt+QJQ5Zd7HuwAb/+Leq8W86E8ybr1B3U
SBVGAgQ2NvZeDeBUoM/f9WX9wfOnTjcchaR+o+KtP8H/EFAnLR2AntGcRJ9fB51piHD4BcXwySvZ
LntgfuXyu2omd3KsgH6tQBfuoTUatyqBn8lN5ES9reuJSxtsTKvcmkCO3D76q59KiPoDK9EwTvCp
xj2ME3fg/R51dEQVaIKtC6T92YC/PAdi2klbi0a8w+lDchM007uhMz9kuhshBIYtUGZq57eW6nas
d7R4o+Xcho88zCPRCFEKZ2YgImYzZJsgzYWv1kC1ah5id5g/qwhsYvTttWLHB1T7rXhjRux7zQKz
f6ugyHx73ZZlEe+VswMtisWEA2UWTnT4gMsFPBQwO2t2yvXe4T2MMNJfcsY33Mq3t0cVsepfQfR8
WCFJVXGLmVJb5MGgWNQJIxiKanhS88htZqjqwc08Z4/IJO0OKkjjCFpmdU/bd2lJuP/FDX5+yEUF
mbbPJqOQsHOasQVbLbMp9CJq4PRW5rzM6dZSCxG7spQ6o82yQyEGZPgdgL+DzfbVbtqM22ptha/0
Oy5mJUTqGpqBNTWwwi0+rKQjE2JgrACbFmb5liFsZsNnVz/PqGVDODVZmeyXVvmtyQrR2kiaLo0b
HJB0F6IRue9AImq/sSfY1XpGsaGBcjKAda43bLPoxPUw8HlS3qygRtMCpNwH0CBXDSjX9roQzRvW
NnUnL1emtUej0m4nxWHQCB7ltxqMSpOjCGj2awWW5cXz50qoCtUADwPNWhiVmnFYk6qSvro0NXBV
sb+ozhibRZnI2q3Vbq8VrfDhf48n3CGD1BBoDZvh0tKvbKI81zEKqpFnupMDt6LQgD7EPt9Op3+g
k3l9i/8eWwjC6TB0dZti04E25El2v0mhk8D22h4Ilc2qmen17/n3aF978CwFAmyXkVDP8kD9TuT9
ND1p0KMA9yTccVgE2AkMV+RNpXpF7AIT9Fw746oc39pPEMoBQ8c6hWVY7LbbDz315y52OoBHmdJ4
YQMAKdrnQ/TtdiRZAsWNHSWq5VdjqKnhiHlPDDRJ6FhX88/bI4jaKv8/Pv9eWiFW6VpF2FhjXguU
Pyw38w7G89G2gN8GDHOHPfENuuE7gJClCYd41T11ZYZC8DIzTeMRXWao6nad0IWCfXuGy6m7tYZC
fBr4kORajxGapnISGAE3w24Yekg4Bgl5vD3W2iYRIgCZ6GiQHItZpxwmm70vl9kmAuB1ANc/rRov
KlOnUFceKssMbs1QiANqEyclIPF5wCNcOCNg0YXp9xLAtSvNhrXtKBz6Ss2zaULKHxQK4kzHHWn8
d5fZ39tR1JSve6tOEoK5DLDmMg7RfqI75kFGLICtzqq74UrEFqXku0FHkWcZzZygLtJ+6/KPfpCB
Jc7tLqGuLrc2ZSjFpNA5aPZU+Suap5Xt+QW3uPH11CXSnsU2MzI6iVP8hn5f74pttC8P1S49rKey
V8CUy5Pu99oKFbtw7opclvD54mO5Y/eLYNt8Z2z6+3hdCX9lq6hCWAGmrg5jEDoCOnkdsHN2UcAb
im37yEV1IPfhrA4I2GrV9uphhw64ohBFgb+vsEMtCUK5U4QplpO2HXTIMqi9g6sariKg99drRemr
5/33cOK9FId9SKcKw8lGAAaLo0f7UP2cSeplsAMFYBXoefZvDuHZmMJFJIXAbpcqOBytgdou+MtV
ulr7vvr4PxtD2JMaGPaWucTMBSFuHaYt2VU785/c7FdPoAliH9EtxZS/ev9nu9/o6z4Loa4cKGWy
Gdp5R0PlqUFdw5L7Xw0YBBL8nnIwIvKodqWQeNCqcachd28H7qv7xgJa3ET7QvkDMV4zpkRzkpWB
JL9Gsu5OZLI5XrvtRB95v1b6vdZb0AGhJaqqoarzB248sTSdRfpYBPVbAocn0Jdb18qd9L6DCkWx
ASdd3gNJpEBf55kca9g+riGXVn+CcC0SlO+qqSjKoBlexijaWXXhKDSBhA0kIfD4MlJ2KKO7WP5B
4arWW3gs5c9Gl9lzPB9zKfZV9qR3ozNX0ub2t1iufDEgni+OcInqfZdbTYLFicLpJTNMSP6oL82g
2beHuRahzocRbs3IlHLK6rxE7N/2serW8r8BrizkSNQRDXBOLTEajTJ6u5WhFrjM1D1BxwIedUcZ
nWzol280iNzcnpEor7HkcufjieGoUpOolotxDqZItUeQggZYtWXpeKr6xqUV2c4yFB20jxEeFtTU
jjGE28Iwt6v416T/GqAc2EVgdTWgREFDpuEvanxXlt9LQDVmCB5ZqrQJmQm1NRKERQ/TBWBibk/h
GtbnYgpCdIsj5NM81ooAqXW+awdoO+Yu3KFcGbVrmPasX1VfzzJhv10MKQQ7uUojKnW0CCqP7PW9
tZO2xTfFpnvqJXsCfqetB9Ym9vXnyGu31l295f7yaO2+lS/Jj5X5XwlEFz9GuKPjSOaa2gxzkEoz
RD+m7Sjzl1q3XnKZQ6vpfWG9SV14HA1oboc/5gEnUIf8O+/u5XlyEOC2OfhPt3+VsvarhNt80C1p
YaEUQacTl0Kqp87nnc5epxZ2Kwoan+Z9qET7iNcQastsnm/qzrLj+N4AUKRUte1sQXEIYsFNw/yu
fm9HaZOO0KUGpiIfXwoz2fNi+oz1xlMg4S9ZyQHqPFAwAEKft3dDXj0A2bst8/pQM31jGubKDNcm
KDxDQEIhyhRi22VgtZF03HTy8FjV29gM4nqttn4lXzdN3DLacudpVGSVKIneEpUVRUAo1NLIAAUN
wLOpBUHT+F/k0xdjCVGuHHWuJbSdg9Y0f8FRe2Mt6CCLHYauOxSQrExBEDcIam1H3v+6vW1E4aX/
xKOziQrZGDLRomZxXQYqgY0gn+waLkWFYXgdTfxK6bYSmKe6UkPCWUaBH3gPom9aAreqMIinfqdA
Xb+s7Va6G4zOLaCfXmsaxM6OWkZXNsC1OuXZQiEfuUzDx6xX9SpD7KwNdprH4YHjGPG5cmQQL0t4
fZvxVs0fGWM2rd74KIMdbOx7FJaaYaX/ca3CffFbhCCYMG2sIf5fBswf4TWTeUjA7kGiRQkNPI3d
7a+0OpoQ/yoqZ7KM4xZMXbkxDNWXC3OfGtmOjX4VddCk8dseb73J2vZ68j2U16Blt88DMvfLpVfz
CK3VCtMNYQPd0bccYY6BT7emI3IlW79YViGKhbWVI7OZiiDfsV2z0XfaRvfJdo3seCV/uRhGiCWU
gdxpVdhJXNO3rfRSKfSey2tO8WujCPmbPBPoKLUYJcyaQOKHrDOPFlnBD1/LEi/mssTNs/S8JLSD
/WpT4iGw2PbFjuQvi7eY9zWusaEuGnMwymT/oPNiLaHpj3v57+iBBujl2J0aZyWd2zKAe+CBtd/n
EKDfGBwsE1BVgL9VAz6w8GRoLFyJSe00prq1WjDq71GOttGfspVZ93SkPIUub/Qa/Pf4uz4bW9bA
fJIFJN9b7UG2Tm0NB0RFt1MW8CX3YTCU6N8jXtk8tPBYLR5NGUKyORrA1TdIINt1s1Wy0mnmPRg2
rpVJT5VSb2s04vpu6dVFNnr4dlX+kAhu6Zw71vAx4PcUBZwXoga3NXWm9jhNil/Vta2ar3wGXxPC
xVPmzmr2XvaJq+vgZ0i/pulDzyAcBm4lm2bPZLJTZfGuYIU7Zu9Jp20gj/NUTsyl4wkCwZ6qSZ7O
7014tMTFjs6ND4KlZzQg96bQBue9zWXoNGXyQ1qDhoPFk2G/I4XyoSPZSo59LarCTRJCIQaBLIwq
ovykYc6nzFTzQIPtowrBgoCDlTUzoLdbL3uOnPFr63grIe3K4bgYVjgcA6lw4DQlD+BaXGuODuFg
ai+I6mYDtWJrj3fml0/BqmjxlT17MbBwXjqiFlo/GnlAiATNTrzcotprIc/d6Lsa9tBq1G5X5nrl
BX0xpHBMSKSYUiljruN+/Evzl6PJ7+VN+qEitoXOvyhxXgwn3OktCki6TjBcaU2QvI5PrGy9TqF+
BzFcGhcnayJ+M7GVTyp6sSy5hGWpKOnoYFqrusgEhjpzq2RDMj4a6fc+hYerbHOT+VYDM49K32ZD
5XXJA8hitU004znNypfSVN76zngvGJxN4xb8UrBVyFT53SSdzKlPIKjQfmcM1Xtehc81xDJJq75m
9VMTDZ/AwUBOuXdItp/H9778qaWfTX2as3veRisfUdg2kLPRFBnYSUsDt4fqYmOyag1dVnqdPk6s
OsKT6yhbD7EOLUqIOkhTfgfBipURxVv/jyGFy7AAvyGlfS8HnTe5Mjydqgzqj6jN+Yhg8At4ub1N
1+54YduUWaRIhkSKIA7hWT53iFqdzSNoGiPPvz3Ulyn4HxeHroCWj2IOyMNC+tRnSskrqy2CcoAz
Ra7daxbQiNSQH3MdpRWaPI/Z+EDH3AHqwdY5eeRdsmG57GdEa4DinLe0Ve22mX+mXfWe5Nmhr2DB
DVdmCbYWVprCkXuNRXo1OTn70UIWpmaJnsGeF7nyJtp2qBQsyMZ0v0ZtudauNc2zcYRkKzXycczj
Yg6YDClWFT5KUuuFc/KjnIzTGP5Vla3PMn4fD+V+Mq1TYTFtI/Xxm5ZDJbFm0MLmsdujYJVA0pKN
BWSfa5DvM3DEQWR+SjhAM2gPxNWPSits0MbtiQXh1KD5Wjm3v7RwbP7zvjibi7CHs6kepSKDTbg0
l06UlfuKvE2pjB5ItYf7kW1Y5eb2iMu/eGtrLRfPWT4UahlT4QaDEXN/MMmdFMYrzZxrsNCLDyTe
XVWc5TlnM4ivG0Ule6BQbSkFcBtIDd47PTITCDUz1Jd72QpM2KDCL95uxg8ymRu8mmyDF8fECt8b
Tn8WqA2HuOb/b6sg3HKkVuaWq0mBdCm05wz6Gu+3B7hyf1+swfLhz5Z5jtORSWU1B9n80qfTrsqP
AP2suVlcuTkvRhFiUqGHfZWHWGn1hFLTDnoLruZ1/mJoBg+jVcD0tf7L+Xgi8Vbv1cmUB8xqYXEC
E9Rvik0Pwb3+PlkFmF1rK10MJgRB0xy42SzbaIkn/ASLdWfeq375sKZkuvKtvi6as29FqkJuOUmQ
pmdHQ0OKwxq8l0v39o74X+ajIwfQTNM0RPiSPhiV2qg6Uro6Bd0dDQErfeIchq/jLtehfTJEdhHf
5+aaSpmsXT/0v4cWQnOWKfI4T6h+aQP8RuQP1YBQkVR858q7menOOMDwjVjPZUzgdwzoDWzOxp75
PcSNwaFHG2DTZ79CK3ZLa2NOzG+loDJ2Ob3TwHAPt1b+3EvchWyAow+Jh1t5a7H3IStPEdSyYXuS
2ONU7MtIsmHDd59X3YdGYqdV1b+Sij7qU35IaLcjMRRJq9TW09ZPYbjGSHoPqUOYzfduggamhb+Z
sebNGd2k3fukPUID+mCZYDyp1o92eIVpkqM3JqwtG6eGlFpaz4425E4iNzvJzLZahW4QZKIhi5yr
wPbU412j53adAnKBJxN8mbdJyzFJHCCL3xFS7ZLpLa5nVy++9zAEaPT0UZqgjS/DzoqM7thPGz2E
hGlCTiT5aZR0Q+BzkcSaz5JyV5gyrC6SvdYRt84a+O9pAan6TZXQTWZB9E95ohNIkmXpm6x+klR6
iiLD6fNXOmonRYE4AqH4c7qrk9lHvXs3Jvqug75cDjvbVHIGuJuSkm3iOHMk+IAohzk6kRECb4av
FD9x8dgGY44hNVuSvU/pN1LvemD3iMLtLCm9aKQQZ1eAd5ztKbTsKB4CiId5LS1fJ/4cofff5+23
sI/33KxfpyT0mwIPzNsnYwm2Z1fSH4mccCUZjW7EfWvSRwkC4iZHUa1JHA6cQYOzslp2EEFHfwwn
XE+WARds5LL0seqYPYL2XhVsP2JFYzbVdlp2flcQtynem+Sjjd8sa/Dzwdo2FI4IShntDXVNFeNq
z8AiqoEaLYFMjyj3lA7poFlQUw7oxtzD7wuEf5jBer0L3JWTuGuZ2up4wu0UFSDsaQ0aBl9FkWPp
ztsJ/sBLNakJklWO7rXU+Xx6wjUVz4h8Esf0cvWIBCc3My9lj7wqj7c30jU+EURW/17Hr7+fRfIZ
r1e9naw8mBFqkiQJInOC0h1pY7c10/HnqP1kxOSumkk/rHnfJ+gJpc19nX3m0CKsq3gpK5D71AoV
tyR4h+U1vMDXkg/x5fKV9Z3/TOFmK/AoK9vEBN4RS8KSyGY1tvlUAF0bgofEtcLNgDLkTbWZJNXr
ikq3c7Vcq+JfrY2d/w7hWuA8hDhqiW2QI86hJ22TD7gpvBRQNdtOIO90z+2j9ZfyUe+rp+xptYF7
7d61INpCwVEAcFssrYx9ZDVWNBfY9QaUi7qtvq/vMw+o+Q3t7WwHUFw1oGK8dt9fo+iiaY0GBnRY
dRUklcvkLE2LkNMS6x8rKArCDMiBpco2bPeTIzvkuNghqmvI3euL/XtQSyjPGzMvzTLF3iRQQsPt
BwBX8wFGCvxFk814XxwLasMjmLwl9ynUueIVC7Kri302vLDnUuiQxdWA4dGAhR6kBL7MLs7pynvm
GhjvfGlFf4RykifIiWBpsX9hrqPDazIFyFG7Q//zAdOzHizUXBns7c3HPlq5SK4frLNJCk9DaQgV
MvZfcVSFvPaCXyXvyVHalPvIl1eaHGsrKrzdtMqUZD3GiurtjyYKRprAJejjdkS7lrid7VTRamBM
qBYzCxOCKhODdEi9KoN3/S44WzPhOhwYiyKlxDQWHOzsjhsIorvhkXmyM5/q02qzZm3ZhKfX3JCK
MR07ZJKPRrBU5BPgfbXGp0H8QXwAnZx1lYi1QYULr0zUWmnRPQk69oM3LxOIX1268u5dG0OIKoSo
FOQ2fKuheyPVYwWnVfZ0eztc/1gQHjcI6tFU18TFSziUSgdUo8d970XbDBwfSCvfo27p023oWSsX
6vVIeTaesG5sDtGX6DCndAemyufyxKwcy0EaCJXTHV3emN7KFK8u49mQwjIWrTWbQ6ohUG2kt9KF
o0PpGKdFwaB1ahiWweRlLWxce0ZDZPN/VlU0iKcx3g9agllqgfFm+DOsVmvPDKi/GJZZ6wZpK1PU
hViskUGdQdwGaPOka3aPWwDY8w0EOOHzCgB6D/BkFmgr4UrMe/+TdZzNUrjtCS76sWvx/gQXElqc
iyoRBO32ycZA4kefAPo/Ehy+VT/bKzHsot4uzDZT5rHCmxi5/OvkovMW280JisL3epA9KxBAij2+
Siy4ssIXYwpzVUwlzRsN58Q8SUGv29Aa/zZt8Vj6ROn02N+rh8hv/kU15mJQ4fbp+VQqLMKgMEKE
4f1C7zaP1RtaWICdF9+6NXX3JWM4ezctH/RiPOECCo3WmLQQC8u6B5K30LXO4x3tILmGJhUE9CRa
vhA1OsbWmnz+tU961soQcxktjJFYhdH4mMqgpHSyref/fbpy3iyxhE2jR1aXVzweH5Ux91rjoY9L
W6l+3I41X167lyuoESKb6OyZoLsQ0QUgbiRriBozfxw7w2EA27Zt40N39y0b0p/WBM8xY06pjb4O
ZAEKetB74qrxT30unE5NP3NSflAFVlw51MPR4FCSbDtFBSQUUWWmc3XIYPpUEPk9bfqPfqyBjYRo
T4fzR1CJ1yGCCOZWpNyNBXWi6Dkf2sDM73gJyZj8Hgg4P5XqQ9V1L4C5IdQnyZEozR3UNzJXZfMD
IByyXc8098YUqyOnTjQ1+5xnp2pQd8kAHXO53hqt+ssCy5oOP2k7HhKz3SQKJK7r5hFtt2fYZvgj
ax/a9Fsu1aivxH5Hmh6oHjbDzMh0tARdnEhxlIStXJhfvN+z5V9e4lTGJabD9FhXZLKc4rPnmhRz
6KdAsT7IYJs1hMVpSpPXJh+dXFWCNoHtGs0Beq647hkZ+JFoQOcdygLatyR67NAiLyFZIXeJ08Op
GUEVVhjEgWhyNr7HFQwboxn2hhBbI3Dig/grXnpKjnYB/5Sb+1b74K3Ho3tzPDXYXHn9Y1Jy2yLD
SaOTU2v1M1paaHhPTiOB15fehd1OHd9LoMOsaTfRlyiE1iC9wxW5QcPFN/JFQjy601EAKkY84Geg
JLW3Ng63SQx5lq6wLboGARUZ3v9ZQkOHjTT+MzGTyyWsOKsabaJKoHBw3+EEAnBZFGZbppBTGFFX
wy+rptzOq9yXKUzxKtcYNmqYPVcc9Xfll1EsWDj4DgKTEI/hpwXp+Kzc3T5oYmIu/kyxcKy1shLr
EX6mNBzKnQG9bsuDY4GKWj+eA/DD3awMuMSHP7bW73X5qmSfbS2WMknre6YEo2GdUhNO4vFhMCs7
iysnhI2Z1vyl18c4/xZ3a8/qr+h3a2zh8slZGclJ3ilBadA3+F24Q3FUxtg1MkgfJtl+aurGjdvx
3YTZkqpVrd1PQCnVHfmk/Nkc5xI4LQPMfIknLk+hgBApBuozBKK3MFyci/4Z2hB7zp8iEkK2+rkg
rT/U7Y+qeYxhqFw3x4JXTiWPYMeS2U5zM4cT5riVjA3p93kKDLRWzUdEgzE/1mN2SqNHMj/livEk
pUhDOqO0Vbl45iOFPSlk/WZpZ4w/8h7GUOVrNf6auvuhKX1Vfxj497iisGN8NtpjWryi+lrGz3l/
Wtpq3OjtVH3TQJFliEbMguqz2dtMhW8eDCfbGccOp2ZEjzplFBa4EJlRyFsDb+oh6o+TBsvYGOJ4
FAg62PXKxNbDwru9U64UHzXVWK4AUEsshKHLA0SUvitDBY4Q+RTClOnXxGuXoJHaldoum9S1fSkk
JstBuBhOuLO1MZ2yKsUFPTpGkD43Hyh1LmLyhkc/hxIN04VjuioOJtzXf4wqBNoeUJokkSopUCyA
cKX2WasVVwuPTQxeEhwtagX07wyO67oGS2e0tWHTUA3alvLY/++XWwNfQJVldEDwwy6XW63DoVBU
zH/Qdahw3Ef8hY0dXCzBXgrTlW8rtly+5n0+mvC2rfScmd2M0ZRq8Oehs+mYegq0fLUZbQSeenF3
aGD9lsbjSrZ9ZcXBwbAguq6ZyxUnPJygDDaqGSSVgwVrvNhrGPLb7ZX8X2Lq7yGE0J9FvSzxehli
Y25UICzzwyKWFIGVlK/K3oovz2UpzydkLsnoWUANjbGbKguj5YozW3a9Uz0Ayt0ELtIn6YR9e1qL
4StLKArplTO8oMaSKwF6QU5NUJS0VvbH2ghCoK7LziwHKPAEUV94LXlRIESz8pGEp+UfyyaEl1mS
pTlSRwXSJ2a6W8BNljf65auuOLKXe+tkgOWr/3n5/L0rzGXOZ9+pTyCER1LMaXmCyNtk888golfC
5sV2EM4x0WgnSwTboYQhaNniFD0b5p4Y8yaBzMbKIi7f4dachGOcWD3VOopFhKMjrDX9biM5iQNC
MWTM/gFuczmbt4Zb5n6+hAreydGIJQxZ7SZVB87yAwN9mHeQdoCUYKu6tye4/P5bAwrBYiQSjUOK
nV7IgJ0Y4PyxyquszzT9vD3QWswQK9+FbkStxvDZmC9/LiidBTBAPuEVAGH5NX01ET0vbn7xmcgq
FpJCx2hFbs9v1pOWwBJ2W+9w4bnFLzxRdmNls7/wOKnhVf5av8bbwkX5L1gT7RbrWH/8EuE52YLC
NjeAugeZNHqD8airoS1ps6voo5srrQcxFtts3kixbeC0MmQ1wGS9S0Lp4/YHWI6F+KVxbhRIY4Es
CEOQy61VJbqRmCZ2clffWeg+cEWHIvyqQPq1DXU+jHBg8nlI4ImK6S7QOEvz0MZiyPrhl85stJJm
L0IjDi1pl6+qDFyLqedDC4en6ji6fegpB2WGx8iS4WUrJLFrx/N8BOG08AQAqYjjtAywTsn4FiRV
b9KaR9KSQw07p4Srzu2vdvXyOx9SvGrz1or7JYprwdycskckLG7oNm7XnBYnCHW72qK6Fl/PRhSJ
cFlswrUAoh+oglrzHeDNYeTXT4u8J+wnoOHf7VrTXRJvZwH6jKsFtJUd9CUqdBYDrbpBxWUJuaMD
laRX+HAB+6xtIw8yMKiHgNHi4f56gIz0SixcOSGKcCdzKJ8wPcbXVWBVkEPPydKh5ZStPZxXtumX
qfDZ/EADGbH8yzatK7tBzYbUK+W5tRGWv5+NkLLJGjIZIxhwHZ5n1W2ln7e35dpSCcEEILu0ijWM
wPrRRlHEgie9AvPn26OszUOIJUPTjI1RYifCRcItYOwwJ2sAEBFX9hWez3e7EDRoxQeNwZksSJrZ
A4rY1pPHPHyoFtkp/TFpwbXvwTpt0kPt3p7dtScC7FpRP0Eb2gBCSkjQRrOgtdbX+EwBatPw4o1O
zIu3+X71EXb1SJ+NJGwICpZtmpB++Vx4Xk2kBOAIria58lkCLasNsJs7tF3tKBLIBcohjJDFs5MZ
wqaw0DoVileSbyFvvL0A6rVdBEM1OI1RVYW3rRDbrEKlesNBUtHKAGqODniS7hhlrgy3RtqB9wOT
+PKxbXaa1kIGYTc0W1MrQd04ZG3rGPzVMAIeSw6J8u087As0eVlo14MHgy2vTd8HHe2Gkr+3w/hN
n2WfE2gndLkdd51t6KmXluF+bKhDuLxH4eFkpNoBVoCtHVY1ki3UUZw5nRMnHAH3heXf9vb8vx74
wpWsnb8Rhb0HYIJk6oRLgR6VfqqGTwmZP6BB4qrJK9jliD8fjD+ScnS1fvZ5Ak6tTjZhkrpJF7kg
YHsmdHu0iHq99FcZfxsgRi1JwMhV5V6uowP+zz0Kc24o187cQIayRr1n6KitdNJpTow9zckvTWru
wqZ0ddiRqe8h/WhR3Eme2XA/E7ppph9FDvnRfuDO1GcvwHQDfT49QOL+RzzNiofimlvUuq/L75J8
0o0HFfLXEW9QqdzHYRBaG6sLyii+a7X04fb6iR3/r7N7tn804WFoJkPXtzKD/kEzOFX6q45hBc+e
q7K6S2IA88fCTai8zazWjq3Ez1jlMyD164GjnDNU27lgvjK9K+Pm9g8T+RZ//DAx55vMMsmMrgzk
FmQ5c9qZRlm6bArLXdXBfKNpfsbmuAkby9UqqD5X6EGHpfSUq8mBAVwnK6c2RjMl6g9Sb9oIEXH5
lJt3KS92TQf5AGWyO3x6ZTTsXqFb+AHVI7ROqxkF1eS+XpgXpDz05YMWQ/UR+mYrkfna0ivwEYZ6
qmkqoAwLF0Bstbom1SYNyF5BP1Z3zdcUonPUj90FzMWPpeHo30CR1z4AtoYM8ErsuBI6LsYXroaU
5QOqzxoNdBDz0/eOPQAxefsrXkn2LoYQTmeuG30DOQsajFnkaeWJpI+lhL2dtk6TALAEeuvtAa9c
dxcDCtllNUH/UZMNGszZYzm+xtxc+WrKlRf6xQhCwIV3d2pZYJMEFnaiRUrQNe7oMMKAFVxmaBK0
3Xuadzs5GTZlhakW7/3Y2Cl2WWJ+U1J/4t+j+amnpyEt7EQHeAnpIePZvqOtX0jHHj4bLM+O8kQg
hW/tY7l+bIv4O7SVvKH7pcaSOwDZO6S4Z+iYAClbQmwvXosLKwspPv6iIQOwpJYo3iDqXi1cmC5k
Xgy4grwfwNW5b+5B7vJWPt7KdhHbhpGKflKvhjToVfKgR+OmydRtin6ZpD6Uk263HBhOWsI1L3Ha
EiA/dCDyTnZAowyHOwqyZGHkoM9/hhkSHRMW4NUHlxQnlwG0iPeLNa6loRDll/IuV36k8YPUPZnN
Q0LAqrGY26WWZ6LPYmgHif8Ets+Tssc8NbYNEhtmEaclD1P5GYKDLePur3mtrGyvK1nG+e4SAVi9
VkfQFcKyF2EHatJzz6C6ILc+N34V/V+3l3ttLCF3ImEUZ82Aw5l2O0jII2X4mbVBWymQwXy9PdRa
rLPE7InEbUcSfNkFpsQAE0TLwgszuOOZix4T9O1daGts+2Ddtn0JY0KGcLGkQpi1OrOCBx1CQgon
5LnRHatGPUMFuVU1VqLP1YgKoRXY0i9SPuKzJIYlcS4NEw1qyHOPkArIAbTJweO9vZrX2oYKXID/
HkdYzZLDOjJTKoTVvKr8xW4cPZpIvtPoNk1/aQ2MteE3lu4zHeybtnDajr7M3U/ehw7KmUDUQnAm
s2ETqFXQQ4CANetXAADX3twXP1FYdSPqcjQKcLl0Xv7Mwk2uePIhg0Ms9Ufy1Drxw1rB+VqV6GJI
4T6Ta5akic5oUP0VIaTupufF8dFyuB/2G5hTA5i2doVejZJnH0K43yYVJoVmhA8et6nThvc5oAW3
v/XalhIutNDoM1xnGGHG82FO7Aowdjw2bg+yunTCpVZrEYiHEpZuEWEc4DmDfgQKBU+9y12+q4L1
ptbVU/l75USdPW4Zg6L1qozifS3baQU1NiqDvVAi1exX1lAEiiy55PnOEGX26kTpJj3Hv9+y8TlT
w9YPpVrZTxyUl3aAuHdi1Huj1aC6QpzR7A9RBzyOlmcgYWYfTAbFYgCvZxoARTCY8qI3xUvE3vTo
pxI1SJcPffhBO1inw9gwcVECsYvJeDLawm7SpWtlPEal/sEHnIZW94dOf2/KaAvI6c92nH4CngHx
LbTRurT0JPKoTkE0Dl4JrkyIp5Nr8GHTV2hzodWn8/CAvq5nJobfDpm+7TnZy1KF5AKkLpieD1q9
z01lF6mpPQMnOerBIL9IKbzUUyjzQ36SmBOSFZg1IRshd536aOENbSvNi5bHm2r6tbK1BJjTH2tP
LwspY9y0DYy8EH6h27DwSmXI0aZ2stomXTmLqnCdhRmFWik8CoOen3Jlx8v/Vlb5j6kIYXeYuuz/
kXZly5XqSvaLiAAEAl6Z9mR7eyjb5XohynaZeRAzfH0vfLtvYZne6j737UTUCecWkjJTmSvXGnVU
ns4x1Oqv6kPhB6753vnxO7yLkJl0q6zy5dRyLhQhKuunFlffvK4Oww606X58GwJ7DacuuCGib8e5
zs6IFS3ucT5DqXPHNrZ16fnyOeCHor99PM5V6n2QhHMrKeeucqajeQxPOgpF6J3L74lP9tOvxMVE
FMYWWIOnubv0hsCacC0ucW91Ub58V86lkq6iiSTF6icnRHmv7HtACxdKrf6xcISl2M2cduXoONfK
uikZzLhRz1rxpxhus/Ch6NpDF8ig74CqtuK2KMgppHQw0+DM8WBnNVQv+h5zrUe5JG6QXnehCOso
iCr8q39COmSZLfy9Of6u9ZshfVDCJ5DG2KNxjyKVHbUIoNCewXBLVtwWxkNFTLBiRe7lQyGKOzr3
yI/bFoTVEpxD44GZaQFdIva4410LrjVlaa++iPZDcNJ1zh3FqMrrxjBh5XCFc30/9VSQnX32aL8l
nH93XOccUVNkZcHw7j9nandntMbvtESI0+uXdnyvdEgUxG+d2XsxgOzjY6k9k+Yt15hdqe19Y7In
dJg8OdYdIz4r1e3Uy/a0+HLM/GmgzWMAeEl4KY7FcWp+h+wpUTK7G3TwlP2gGIAsDA/EmajyZgDh
oEwHAdXuhnTgs6zeWXfd15A61++l6aNVXlj+xjJQzygYfVBVdzDx33rgD6nsmiE6W9Z1CliZnqh7
2nQP1tg9BuqTCoij0UAE5oWx09Cg5pu4bKz8nIBwrcFgYvlK+tY28lvJmr1IyU5WdRtmrym0HAAJ
dYwCekJRPwVI/3UgiSw0TAeieEPJRHFf5EE/B2tXRXyA4xRalAzpWdj7fZd4QREAT4V8V5q8YsCH
C95LZjq1eUqosGspuPk6579pPkjt1OoKmjDBnQLQxdXs1u/YQoxCtzZeBhF+AEQF+9lOfRHPguiG
cx7d6v8nVhnGazBANIXeq3MiOOo8vQ7v1PmBhmyqcmQmM7LT8/Ah/aToTqKzNht2dlom0Ay0+VM7
Pou6TILkUec8+DypJZOtJTKC5CrC2F30oUrLoa8FcXHzBCnQokaJGd0FlafyIAC95VKuIDAGvQ1x
I8dkFqBsZNdOL2GcYogalR7TjglAvCKY9tYWrm1zrqpCZWfWUUA+FwttFMjpkE+mAOAJfPBWgrY2
w7urjhCziQiWyGoQsI9uGf008XZNFSi8VzLGn9/GuXF0WSSotuWKFcjV68CiK5Do4O4HGSpmpCVe
sUHxkdY/yXAQrGz5QLwjXhvg7gDUuWQKBlz1fkYTw4gDB1zXhypTUVG1gNjDePdUgT9yPrbj73E2
jrU1Cj7u9hL/8upwSY+VsbLsNJDckOieAVk8APEsWOSyPd8X+dcEdxcqsEaWzQgTi9YHgTgx2j0g
tkT4hOaDZJflXujYtr/rX5NcSlMZVYvyO0wuIrMUA2AyiFjgyhaT2eP8cnmFm9fgLzcRD10r82wm
cg9rco/aXr8fyz/MFJU7BV+RR6slo1pHjVkp5+nO/AUadC/x1dvyJwgID8Sb9pJ/eU1k42AAsQq2
Z1SKdBPjYF9fRV2tyfKkY1EMmseJ+TIgCYTI1q4ytWcpNOrDkIS3ICX0CpTIR+uB0nNsXWc6ElWF
2U0k3fVqdB1pnTvov8LyZEH+SB47f2CVr41g4I9MMJ4NjWPURyV4lDD0jkZNWhr3Ec1030jmK43M
Py6vip9RWsLBl1VxZ1EaaDmGMla1sK2pTuMg1OU2qBFuitcFuqKB20lSTqJwsBFov5jlzuNYKJWU
5kSBVNh9mj9peWSHWg9ammzf5T8YgKOCdS5pKXfn1gb5QfVGMjETtawztaEEuazzMdzJPvGq63/S
d/5ii0uR294Ye5Qk/nW/NdgCf5WuHWbZTv9I3rxTjrOn7vWktaM/otiwBQH7YnzxBKsEqgtmCyBj
GP+Xygq4N1QvDB2rOBC2M+FlZlAia0CwqF4P+i43tZWfHUAlGOj4B0/ULz+FC1MxQ/6J/rsCoY7M
nqozVX5f3tUNP/PFwHJlV2sN01FNMWUEHgsdrL/xixVep0J3Lbj3PIIM7fWQahXKXmWegsbxeahn
9/IylsN+6WxyQa8rJL2XlpAz+ku9ZcGrLkR8wmqr6A5wHgwcZ5hEMGAHTzdnOZcoTFaetcs8yJQJ
3quireH8SiDNcltpuOCK0drlEkfN91JOBV9uq0nx5QRwfqSz/uday8d43wxeOjp9/9mggP63EyBn
l22k0vJrfYxw2JXD5Z37fBh+27q/wwx8Ni2RvCqGCMMMumR9KDR8Zb31RssPJextMp7ZrKIzCC1N
RYPEJgiImtQJLbxt8D3mALQ4AZreOzB0NNHvUX5s8GK09NqZxmdNUjHNQdxELfcZM30JA3+RoXhB
Fh8rRfPiXLKj/ncgHSXNt+ofaXSPq2aH9Z8OMxwdWjRgHQBPuV30zKXFdMw02QV7jduS3FaJAhlp
jLIkeLemw58s7AVYLHUj31+PXfD5PjgJSgwVL2MX6TEHBxlj9yQp/N6a3XKw3EkLAabr/bYFogVT
OmAUdlIIUCkgH9PNyu7rt1K97srAVqXIbsbRR0tVDY6JDhIDdaeo1V6wk5sRabWT3Ekq4ljXMJkj
nZMcxNGdpF6XDOOrsuyAw/69LrvUabO4vIvU4qeszKWv6TOmvQqZedOYJUfs206KiRvKY2pnsnrs
I9PPO5TFpGFnJU9DDpEYsN4NrHuMov7Iegze1xbmcYPCiaq3lCqHkmIHMRoXloCXTa+JBk7aOQHv
K95LUA3B0U73TZX40TI5LVdOYlj1PjZVcFpK1U9mKCDlZvQ9WbhVJHDvyT1x5CY9RWZ6R6FdlEPf
2UQjB0XroAQpBWs8wVfc8mR/PyI/1y0FmMULDVyHpIJY+WiArf3UjrvLRj497oVLx09zJ6EUa8zK
cbbU8kYekj993O0n7U3NC6+R9kp+K/cTcCdXFiYqu87wdB3S1jm4G2PTSaQQZbwPhaQ2avGAsGJi
Ee1jBkIolISnF2kQXIVNT7j6JnxA7oNekyx8k7RVdlVOnWiOfYLG9+Wv8pl/8l9lDaviPG4TFtYw
qsuNc6If0TvAnOE+cjIUvC1n8NMDO0RAL7yIlfO2AuTaMHdzgrAJy7HqpbPWlw5TGeRPBZ9wq2ix
hox9YgpXgR5D12QOLayt96tD1u7D06JEBEyfY7RXgW366Iv+f/W8P1Pj1bo+Cw0ro6ixUU2RYDSe
iQ/pD18RAas3s++1Ce5sNDpUbqxlXcVVekM/qKOc5sMii1d54W0yoqS+cB1jKk9wVrYygbVdLjND
hph2SYstG+TYK4PHtHgO1CttmhyaxZA1iT0lxVy2ZqEwJKqRbPWZsZmWinE0TGupBmcc0dIkVY0L
0XjFAW1fjJdgPAEkyxAMQkxKxQwX2yf0r8Xl31c72WKAU0JBXzqPKnQl6uYcRtTPkxtLfk6DUzE9
B6yzK0kBGVla3cnE8ps6dtRAiH3d/O4qno+6bKg6MbgMLO8TK6yrCt9dkRYZQLtk73L+2ubNc4au
n6TZOq2erWL2KGsdwaZvfoWVcc5BjBoobNOkwHkup3NrdQgPmJBuZS+EhIJW4tUXHNI5fUKLHB6y
cNp2gqILIBP2UFHBj+EVVP51uSC5pSpgCCPGJ0h2tSWSRYeWVIl0NtXSDpt2P+XY+hEk6aUdALpj
ArhJqOLWFY7GMF4XceWO0/CoFvGe1n/yunSq9FwnzUm3gquuZg+0T68ZaaAdUmDEsvBoBJB+JQfv
av9x+UtueXQKAg1FwaQhWMqXXV799jGVtKwxIWddlzi1YeE07ECyXJBBb2VQayucbzATY2qiKo3O
c17aQ5q7ufzTRMM7ld8uL2eru4ZS6d/1cBcygCR0Xqd1hAm2hfC8eIDch5Mf4FUhiimqcm/VZ79Y
4y5jrktG3cVZdAYnuB30qa8Hky+ZATC1ptdPngptpelkhreS8XR5oaIvuuzrat8ASE9IDc658zQ3
nlRmnqETX2nAPqaLQGHCb7r8lpWtSDIqdZixe8tAEHQqkfruNXt2pI/2DvgA9/LKRCeS8ytjEo5l
spyVchqdJA13tK8cpW1vL5tZ/gyfYqwPCudB5HGaWdZg64bmKpxMv5+u5EyGAMgzK0Uhfznel2xx
WUUGAaEEBfoItPhgC1Zyn5LnOLNQXQOyMSFgBg3ADqGcdNBsl5m5Q81FECUFq+U7rhVUHPTBNMNz
kJGXaSR4/KdgyUTpSEl+yXkp2MPNys3q6/KdVUhezx0j2MSlFBe9zOys4CKe2DHxJXAMQz/2V9k7
yjVqqtUTwI078x6Tn2KE1GYmuf4hnOcBS2FA2ywAqhxUfUudII3AZGBblstAX+nMmAJNvBC0/YeY
HkVPatFX55xRR8wY2TucazcDcgge6mwO3bTBk4ztoygWxKHNZGS9Vs4bxUkD8KZSRGeCbpRp/JIx
0gNtbLtr4JjkY53EeIHmboH1k+mKBedJiwRHXeCW+KajOhSYWJ5x0iXpkeZ3abkjXXiGmpSA/WUz
i16vlfNJcUClOW2j6IweDjDQw5VmMYRQiDF36RG8d3iKMs+C6IleKXtFAlsBhEvAdwSiHh3QQ0sE
lBNt9fLvKx/JonLoYzWBP+4hLJW/zeNkD+1gDyDYCXWRxs5msr1ePue9klyfFVVZvJczurrqzpC+
JrYlucU53y3HujLdPN510Un8RtrCf66jns65s8rUwQ28eOil5wMKZBDavMuP3U15A7U63O9FGqe/
UTBrqLr1sXKa12r3H0YJ/nWejcRQwmCJvKBklgFTU8Yr8PMIjrPoSvHPc1WXdPAWf37nwZOpLWlX
DWjLQaLsdppTBofsKKI8o4KjRDmXNQ/KiCFf3KFS1o9y8gS0htsnwZ5N/b6OMAItRSgN3zYWOTAC
fogIeNrpOE/getXvgiHb9ciFe0X36HhUqYZqNWCvKBroBHo9IN+bS29xEHn2ynLo/A3soMU1qLsr
N6JHFKsiKJp0FDSq007FKFJZ37CqxDAAlOvDYhdmgHYQzWlJCjCfVfp9AlBYgTYSyRyr6TF0pbgF
jR9l8lCntw04g1QDLEFVis6Q6qUmUKR6avVOAYT8Qnz1BuznFQmfq6ZhDrMGZDEAJ8x9KJj8Fe4l
542DtNSh+ImUaUlj6O/yLj7mO3BFo3GighLAF2F9BInMJ4HVyiUMIA0nNWpIZ1ITJ9VNCJ1qYBT/
J52JlSugXCaYjhkDtxWCzDwwV8+XYV/BlxMthPO1cmSiUhvCt80D+P76GnxW/RWYIgQ5iijP/LwY
qw9WhpM8g9AoQl+rd+UngHp27dGEHEHzIAlppUWL4jxolKPaWZTYnTpAEfotiwY77kdBHiQywnlK
2qapDtjmkqXve4L5EFb6YhzMEtcvpJcGN0Rn5FFD6AwnldXXrEp2Y1LuLyfLgnUY3CtRGwwzavs8
OqtT6XWAm3RALtRBIvhcAs9ncJ6vr4smozpuaIRXhlGfUj07kPJPY71ARtL7z5bEeQMpCvQ2Avjx
jD65DUUnMPtARy3r/MtmtjCGCJYGRMZA0K4DtfA1MVDiQA+lrAbF79EAaS0xAi9CD7OcKjD5Wwed
YEg382uM/ZQZuv6ytdMTzKuKcsPtxOzfP4MvADIqKwozEFQ+nd9TeEIbcxHgqLyCOaOHY4k8GAOr
wkbd8h2/H86/hrk9VeV2mEYJhnU0q2cXYPvCXmgAFrYhurdeRInB1oTc+oN/hoGVF0kjrdWSzkDG
j7mxKghiJ5lvNfanC6ltLVrTg7rLYqDDolu918CkGJKXLM7R03Io4mEComQIQqOf9dylBpgvEKQg
3WmMLl5rdmsMdsNk11J1TwXDo9aoHkMcIwzFmiCScIIqd1JlLw4eeyl9Rj05skmme1P+m4oaU/9L
+eHvt+US/ijsSF4u3zY50KPmpMf6tLRbx+vQFfbil3PK76NBdEMjOuqcGt8drLKsYwqrwnNoAWQ3
V+6S2OtNN+2HEKOELc2ma8VIEzsnJDpZshGhKDj4atqjjxPtMdj8GnfGfZCD7jIY25swB63+ONom
NVS/qnsKUQsSuGFCTyGb7rQemaNqHVo5cGKp8tO8FziAzXxgvSIuAtTD0JNehVMbHP0t+7HQK6V4
EmYQcMK0zj/LB9b2OE/QYo59Jury1crcwTQaJjViu1b7ncDjLDfqwk7xqfE86OpQlw2eXRBPTYBv
Be5230M+dc6PkboXgz03A/dqZXyW3MjpbMYpLPY+8QMgm6szUlUPWmr9sexgUehVtkLe2iLnVZJO
0cAh1cKr4v2jggdfUl9LcBEvgFYd08rTnZiRiCwH4tKH5UJGpqKnWYNgFerfM/qXgM4OfyyUEeJA
8pLgmda3ynBlYVwJniYmpwhAjrH7M3UZhmwrl1UfhvzGIA6dTfddCRad+1w+D+NNDnoPZmgnYnR4
toFZMt/lGMOu0CRVFOKHtHyA9MdDnoFsksnRc6o8DKUIKrgV4dcflHMlRhbKUlAP4TmzXsF/edBS
QMA7UU91KwqtrXCZpKZDv5t12DY1Uu1m1pFDFACkB04pKaLrLVoR9yJXo66rad6H5+Ln7KNTfwQJ
DjgkIXx7uxxNOHEzPOW+EDElWiPnVpg0BHmu4Uv2frhn2a6ZMbsAOaHRDygEOC1v8mVXN57JMP0f
5NyFd5HzMlJSjHVWf97+YCfRj+HaPDTu5+XHVZSFlE2bFbbVnvLZ5zinwxSD8+wzs4D2q/khPyYQ
HvIxg+rPHgYvH/PEtsr/g0fdLIOsbXN5aTTMKqaIYRvSTH6m3EzxT63+WOrTMhpwi26udlL6FFB3
8ByJMo2tbHVtnPNBVT3NXZFPIbg/8p2UBLcduzbGFyPAVF8hbLdt5VFra5zzSaA7kscUx7nS6S3D
ZEzU3xtRhIFx5qbsd1Wd9BxTHBjYVtTJrgnYp0FXLAgtoh/BeQnSdpVZGLi/8rG/0hyj2iegcVxw
eGbiM7zSRGmHKEgbyy1fZXNyXdR6NiJoajviW5WLHHkBAcwOBln2ZXENNy9wHIL7a3A+qoLcQ4eu
TnhmDUCjaeoRtbWnuLO7ToTDFZniXJQUJ1NBAxxfSwfBLeiqZjgorWEe9AsFqyLb7tACrahmUDCW
cx+yhzxRW0kNBCYGTIRnmvG7bJuThsZUSZtdFDSgdO2vywqabMT8pVAUuOZsR6VfWkDtBtAhyWj2
jQHhtUVnxmR4L5W7ugDcqfcsSQbOK3NUlKKUIgMk88akka1SkBSBIIuph5Q+glngOmfGfSLVj5eP
pWhp3I6hrQpcMFnqE40OIpUY094vxBCoWXyiar9H/78fkNusKJjRltEVxBNNd5PpCdDomySXyDFJ
Bp+E0c5IppM00rd5qNBsbDOwEkqQKggTx8LMK+1mp7AStwm8Mo+ccdKXiQrn8pf4bDVf+pFc8AET
bmp0cQ9lKIud8hjU4/k+ACEhxHy7KXBJBIJ66Bb3zzGJ/bx8BLuyC2iDGxRXg644Y3I3gRcuB6Hh
gBF9E5F52WLLAgmZhhlpbVdBuxuMnWl9JanUKaC3mSDTBxW7J0ftTgPHQYqCbICnkdGFTtjFVw29
GsbMAz/8HqwSmGDOUz9MjcKhOvtxefmig8DFvmkuwI2U4yCYVexaPUTard4DT/0/c4P/Pgo8v94c
p0MnZXg5BL/UGtCkDnPF827wx4/RW2RNRJFmM9vVLM00iGXKlsqtK9NYyMKlABfRapeAF2Rq9//g
y/21wK+I0mwe1RGHW+uSI1oou4h0B12V/ctmNh3eygwXr+sG5Wl1QhtS196GpHa7mEIFUgFlfyGo
WYosccGZxs3MCquDKJ5ugEjsdxeCj5q4fS2in/ukCvh25VZr4gJzpIZ12xkFHCu5UibpamowdA/1
jKtUsmRvCsr7hYvCNtP2R9NEb9o4n3WjgWQZFL1suOVbQrvOrq3CJTk0bmcwrgzPFk38nFa/I4aa
DG3bnRpq+xiEEtq5NTEkMravqlLdhQl7NCe1cbopd6Xumgbjh5ZF3kKanpjxH92sb2Kp+JVKqnt5
J79fNUoh1w3yKGhSmhaP/hm7JqgwuFbeRhb8xCI2rGr2OIj4jjZA0V/t8A4tgxiuNSvlraK/QqzT
bzsLdDyWA/JqW8UEM8HLKh9+D9OrRkM0G6FDkBQPdfMHlX6fZIVfzBpQ08JM6HvyB7AMCN8NCGxp
CpSZvuYlXWANU6u23W3fMLCUGqAVOaaGeTckhpMWCgYepUM8PTd1hkKJ6tRE2pXVdKNihMaIgcdS
xjNwk4Lr9X1TdBRo/u0nPsd+VslSUs+aXix+4rP0RQ8yxFW08PXyzm+/MFZWll+xspLqQ9BMFSrn
S0rW9G58DNEQwyXeJ70rfnZvp4Are8tVX9nLuwEHMEFMa12zzexg14F4GCVSkC9BVdQr3QLjdQfB
Ijcz3ZVRbn8rFZh/bcIioyvoLjimcs7QjtDs3ovyI+Do2S/Rw1HksbiTbrDmv0safYCWapD4Sqaf
DNnwZUPAt7KdyqwWx8UTpZQtjemoffdkxlMUmIz+ttCUJYfL7LZoIk9RMi8hzaEszNiOlfpUtaPH
gmV+UensXKInlaRHMtAfVUTskf0xtOfLOyD4HDxDC8ubdoKEEcq49V6O0BlM3gwVSsO9IPIJYisP
gGv0qZmnDKfL6IpTZqGRSgVII8Gt1LhQFOXtEBYaICiG2bqdPjlNkGOMIRIdWdEX4wJRXQ9FOekQ
E8w1zEZN9c4M1etxBr1rJsfXmjzcs1EBnPC2o/lObf+Avv40hsopSMDKX6rsqhHOEG8/0P+eNG35
+qu7a/bqBP0UPBgbT/GDpyF0FHAlpi5UkVMHgjm70qXyfTr4kpsJcmHRZ+fc1NjQLIxivOOW93DT
7mr1YGGW4PIp3SzBr1yuxjknWZUwSakgz4ir/FAOd4n8PCP+57rsDnh/J+1tnX1Q6A9Jxfh42fb3
EPTF22uci8oDsPFEFc5VCsHTBOMAVv+I4qETQS+ifblsS+SENc47xePY1cWMdULIesrsBeix5LwN
ZJR+s0OL4s5/mPTy1LKyMYZtk0lL+xxSxgQIhOj98qIEJ4QHxelmOcZ1iqtv9pU7a08DpCKS6uOy
kU3/gvakSoBIQerO7dKMglwBVsjsPFHwzljaLtME4NotbhsAbvCqx8veAEcwl1VXk1L2CRuh89nn
T1SunsH9wGwFr4mrYiqPtJXvlBw051pyBQEZ6IBKQeBGSgwo7hi5OgTMa5o+TYV6U6DiK1MFcuDx
eyXTm7qajvi/TwORr9Shu7/8abZQgpQgi9RlqC4voi5fvUNlSWZuRXF+DpPQ70GM2AS64QRydF/Q
5Aee9Chmle2JteZd3mS7eHwpqLILU+UxjjEzrzXHRCIS1IvafWItJBPxLUioUOPFHBISH4i367ny
dPlHbz2x8aNN06SaTlSNn9W2wFcAXYI2P7NBB9x8uBoV+pCW+c6QTS+WtdNUab9B23ACXe65AakM
zd+NWX0iffqb9d3RqiF/Ymk3csGe5EVYS0HmqN/ENLQN6QpZvTul026WZruhMDCxjwxljRRKMNTU
3G5QbaZW8Oug+ZqH/KeEyVdGQNQfhac47HfQnvfHBoN2knwr9dpPyQTsFDt/+StsxBqKXrZiacC7
G5gB+LpzU6SF1iB3+AgWoKyNCRo/GTJr+G0QfLps6pubMyBpbukEessGAc80h25Q9QlsLZMCTTfo
HhdysLOm2RnGAU8msgP+WuTRl7/35T3H2eNuUxh2KQNDDwGaH7MrseX1heRXZrYjAxB28R9zeC3Y
DAbOwb280G+egjPM5QnJFFtUxaMVuC/tOGSyQ6xid9nEN4/HmeBSBFDBZgoNSu0cWZbDQN0GLujE
EtyQ7zGRs7IsdBX0g5qhQIJZizOE6V1Dh8IgmzGvpgNgA4A1vh1J4IQwwzbXimdFb5fX+DlAdWkD
ubPZkrbQ4xGLNIEyy+e7AA9v4mPZDq1/5OldBf5rERz/exeEW/NyYVZrnpV0ahqr0hZ+sTH0KHWN
c3lj+IVbXqsHYj7Etbs0lnM39EVF8m+XkbPNudFRnzs9YFA9zPT7sT0lpHMi+hzMwmRHdEK5JAAz
NL0WoSd5jp9A+LkvfIguGnaw79yFBAAObNiLkK7Ln7y0mdxTpYrmSW9ZoZ0HkjioHbmq5JrWYPdB
CDIcYJpHgbv5nul8/Zp8KSwN5zBW9Mw6mwg/tYpKqNGC9Arc2GZZelbzu5utxxEoBqYE+BnyGSJh
e7yCBFdV8K15DY1CHYcRaDjtzLBSPa/dpv3/vku4hXL+plbJGKEOa52lwHIKcMpnVYJRXUGkELgc
npRWBkJGbhJcjAA1WR2q7a0+uC0Vqdaoi1u+cFD42kdHygST1LmFqkR0qzrBU/2e+eYBHuAQAxEt
6aD/aHcQDtR/oO2MSUQR3PN7qYr7npzfiSx5UvtlxxLyPiV7yvxFrDL2rJvweryPglsrfjbulgox
nIBbCrJAgRP4JLRfOaCkAw+WZGD9STOg2YwSZPuu5zd0fr3sXkXnknM2uVJXuREz7SwPOYgDe7Cn
CV7kIgf+icNYLSVAPge8KeKHfAQxgFM+Gl55YH4sFF0WrYVzLipUeduy/O87VvXMa6ZUkE4ItoUv
YxhhBdHsBttiwm+AwGT4RbLYGSBo+R9tC1/G0CQQS6kKllKBD2zqCmfQBCMXy8Z+v2CmYciKZhDQ
U32NcJpeg3jezLRz2N5HzfgQ1PU1NuoOiogu0RqB+9t2G3+tcc4pVo1qHtKanFlK3aC6JrM3Sal3
+aMpywZfWhOXD0VmXlTTIpS0oCIVl0EnxDbdsEOVxC9e06t/jQcFWLOr/yCJ2GdsJ5t/l7mc0NVR
h3DbaIGI1zqTvHFpEHlxr/hgQl0EmJ1GeoSmKObRPaNIBJMNou/LOSta0FI3Fgk+o9spDALE8QFC
1IKbLDLCJUWjWowjNGHJmRb6MVAMv83kq5jW7uVtFJnhXJJSR7M59QxyV4W0u5rM6ySKvf/MBJf5
xDmLoqFZZMMwwFpD2ZXq73Pb+petfC+XfYaQv8eBc0gBHvCFQlMEffMkpXdl8aSCrlwnj0WF/k4G
9Vt5cqouvkEx4UptGp8kD3KK7geG7ALhcPu27/r3r+FFGJJgHOapgwzyAt2VwJZbnOfn6Gzdz7v8
SvPBtkYd/YUKOnfbTvmvVc7P5LFSaFHTQ0Cxuh076KdHoSDF284p/1rgfEudqkyuisQ6GxqoRzF1
IknVTutKt0c3PAMSwoLUy+WdFX1KztGUSOYyo0ywsUltVw1gr+EjG8CEbYWCQPC/vET+ro5zKazE
Gy9gqXWurAAKH7tefe/b66m6kiPo9CYoT4ImS4vcikAuslEdUMC5GZgRkq5yDfOko+9/ee3f61Nf
T7XF+ZpeqSCfGMLJ6TaGMBfCsvj4I/4DCqroTXm27mllF/v5CJoTJz0ngHAODrqeZiJkQxY4Covz
RxnV5qCoIaKVl6daUjEj+GCVwgeEIFDyFb/IRLrb1ghdC2sZCqWu8jpDLPLESkfyeoDtiVeH6AA6
hWZbIjoMkXHOUWUmwjI14AsNBfpNz1oM1qQRVMNArLahEIYr+qCcv0qDLCyDCTcpqdD4w8w7a85g
BrS16hZobmfMjjH0ZOp09IpOd0LzHdJsKuqOBhF4zq37BWQEVOxlusgZcUcsmnqiNBiEOtMJGkYQ
hypAvhTSxu4Q2y4f5601r01xh0jTVOBkiWSeqQWuxNsS6baa/oNca22Di2hqDEnXWQrMczxCgb3L
3VndxeltMRnOxHKBb9q8n2tr3JlpgdOX5wgrajw8nRZAS39mUMlFU/eofVJRLvP+BjhZAxskg072
Z34p953wrb+Zjq1/CHecLD2Xy8CIgXHogp2hlW4aTwh5kltmzMMpcmYAy43mkMvHon0ZlL2epoe0
KCAYJ9uajOkSufsBBa7XDjJpl3d9KyqtfhofC1WqB4ZJIeOVSL8xNXLQE3K4bOF7Xx1ucm2CD3xj
i0r+sg2t27uQ13Xmk3rIDxSEQNZBVDPafK2urXFBsMtAQa+oCO6L5ob50d3NbmMv0/kamDKr+wXT
iWouqDyFs0hbLmptmYuFs8YAr+zxKYHXsgMc6Q7owiS1dvVcAFhn/INMd22Oi4cDysUtiDpMlANv
jeAQlpXdkMfLe7ccTP4dsbbBuZ9Q6YvYSgDOKZKrSoodGe2AQO4XGaemVI4KuHIwe9QKvITwxHCu
iOYNS4IkgIh7/5o29UFKFq60H6Ua+nKtOZGuuHilO4kFal6CJyeTJEGytll2Wa+c81SQlWRUrYrl
GCm++jvft4WtvEJHF6MYkLjtHA01zx+Jnbr0Xpvt6FoWAic2K3br38D5r9qos0Gj2fKKC3aNMzxG
D9WpcRWnttvrDJ5L4DA/IcCXtpvzU7kFOHCdYNEhYnrY1w5EHTzMaPxqNbAMqfE+JApzcqO/qlSW
2BENXAgHvshGsEvjNzk2dW8sINjWmB1AU6o57RaFkjQsEEAr5bFmJmCScVCBU1dCC6yeX2aSKHZT
yS/oamt2qA/PGCe9b4kaO2Eg+xGo/rsRf1GS1Zs5HwJbj3NMv8kG8o2yPhG03qvuiUADTxs6XDpr
F7YPbVXZ8wwOOSvMR19lsU8HTF5PrUPprzCr/BDjGT55sBg7kRpizHPtlexolVCWCv9ULEK4h3ca
wvuooIdWMvymlL1cu286vBWmXzJB47bUjxg7hCoaih/xfhDRpm76ZUXVwdAMqVGQ3Hx9QFtlGBH0
RuE0Mc+dHCMqYk7ZDPcrA5z7gBhaNeixAcdv1W45906Ptv40ivDZmwnMygznQWglSZGKtuNZAlFm
Sh5S/WMsAAc0f1z2VNuXZWWI8xmWpQUpA4HDucfwXRu7ct7ZVrOjYes0yV3YwEtkwU1Wgp38v0j7
st7Gca3bXySAGim9arSdOHbmVF6ESqqKmgdq1q//lnJxOo7iMs89je6HbgQwxWlzc3MNCrNT6ZFk
aXD5G0R9XcWMzKiMeWh1pOHQhdGYebTk+Vcz/OkrEd70O9JpOVNPersKDWVOpGysMXscN48Z8uRN
6pW3Ml64kYkbL8mN7LRO+zg8LzoO0q9wFqQNy+9/ixQn7a8ixdRTvaXMVA8QjpDIm5zNdgEqAen4
FZvzzSQ0Lv3ON/7a4zX7b6iNEZxjLCSw/wIjUBwVAL3iGdrl/nCt2ESoxy7YgWvyn9kNIRCwpnlQ
6V2dvna6AK129mz9HMK1HEYLA5tqTvG6NQzpkw7pwmnsvDaXXcRYT2ubn4ahugNPBWnDmSr04o1q
yHjctgi8i1fpGPLQ2koSRJZk29wUQLvAWNnmNzwQ3aK+d/BrQ6tMzErqmlcpHpy1oN2CgxrowX8l
mbz8zte1+LWdVaicBiluCt0wDwyAybS76UZi00K35RxekhbzTaLYVnjf09oOwbaV+16QLIg6ugql
TUxrPRk6Cm02pLdBu4HWB94NReMpnLlVLLX0iEL7DyuSqZNP08EtTegGa9DbyqGzZXFPgz4tvH1t
JesEoe1MeP06yKvwGkVSz8biYzLBkPKaW+bBTfcVQDcfIrg7kQLd99Ppa3OrUFrg+h21DIu0G4Bi
ytwUdN9CFVkuiCZuFUULrgyqUmLitGCZuBRUh0VLX4SA/R5JvnZm+YyTYjiklaN0kZo4LApV4eJN
y+8vnzzw9bi8CdZsRQggmmkptfRQE7YlaZZslUaRXQtWik7D0p8sB8M/pjmgH3NEAC8nQarJrwow
9lqTXeVQikthguhIvGe3kj5s66rZqfIMdBX/M43RfGPKJeyEWE3shOiSo7Q0/t0ByWfLzZhAJHr0
RhiCBqmRSq4BarutlbAEqq0ZTCmiQKQKLwJek6qKo1lxYMrpi07UAPiyxLUm7rcmihuavq8sHsxJ
/aJR8xhBkR+ZuN3mkdfHoGUBuKu2gBxKLid1ILPEliCT1XCEMTMKFJjJQCYkMu9k9ieTj/Eiu21G
Pq3rrUw6kPcVe8yKH4aZ3cqjqnlhlL5X1PJHKt2rWrStDfm2rW4tXjxxs37qKXXhfvkchyaUr6ny
QzP2dFrgxMpVmNN9N3U+qcbrHMgau+zjBGgtQFSbOfsJsqQHtfFQSzKvM5nTpZEjt+hJh+JYZ0KD
eqEXxXBFb5LIIVFpp+nU25nVPMsTvY96vo+V+G6W9de21WaMKtSS2aK91aObr1WvHws+ynaYwafK
CDXDUUdohgPyXMWd0yl/xumaNkPA01+JFL7U8juLUbQDjSCEbmP0muUxiNvVhjQQypjD65hF7/Cd
f0tM6KC0cEvHmsXbeeVcXqffM6RlJ1iwptENIMzWhJ+w6tIKDyfmoQ93vHihFPCRHY8FAIAz90dL
hqII5nOhMgCh+HXDZflocDaM4aF/WZxUmEdzm3qLMkd3P23qzeVOnYtVp62twj8uE0SZrSY8EGwQ
GYZgM7yU+3x8+nfNrKI/iRXOyz4PD1UP2THqa+nktaHoffJMnvV17FaB3izhnS7Vy9hBxhm6VuCZ
2e2H6EHmSdv2MQt093LHlli+Pr9Px28V68HdtOIaFmIHs30s2UMNxXM9fumSayRAgrRV2LtVxE85
g2KslIVLFukRD5IO2IKRSz01KG70R566Yq/Cc+H/tH+r8G+MbR/1Ddo0cAmBcKMjtal/eQjPVL2+
zNr6Ob6E/NY01lgcym14qzmM2xosQU27BVdwv6hwd67mK5sivE7moNiLKgeCLbB+pQcMFBB9GYuG
5fcVGa8VwlA8TgWn3LnocTKQa8KBgocmVEmxUGZrcGY9c7KsAYkDAhWSIE6debD8Op6rCEKkXqni
JYIsBPzFi8midv8MZV/AJj3TVuz0HnbB+lYVhC7BXljzCtKhMXOjLkO4rSpuasFaLsfrqBqPMJow
Xakg/8vek1VgeyEHJePfr5HSAM5sRrnUOjCYIumg8+KsBCva2sVQoSeC+Tu7Sk4aW10IQqOLgHo1
LIBrK5glGI4x/i5F6K8zxXZM3Ukr66nTpkRqOVpR9hPAy4fFRoXA7sEtndTR+G7xyu5vmwfFlo7d
RljtXkbsWzQ7aX51GphykdM2RfPIwCDUDJcmD3UVaPG1j8ILwdKVb20hYC0QYkU19NXsmZEGh2XO
rcPk/D9jKPqGHjs0MPwSZk1C5b/z2+KkwdUMKiyLYEpRLpdw9WXyQJov7BIWuks9HxKkTnnoa1sM
QTu78U+aXU1pkYVaN/e1dbCGK0gq2eakOtZ0WyF1vBxHz4bqk4ZWk6difc7pVJh4o3+SzWdTdOdX
z+7vkwZWh7hZlDHS7tw85E31aBjP/XyMB7xMyL+QODlAYiChNV/zXrohtEvgQhbemTDG0Jr5GeBf
O2xRuqpApQ0ly+MtwnxDpEBrSifTIQZP9WNMNadW4wE6XxFze2TNu4HoN+OY3WQJN5xSb35HhO/1
/F6zrszBnwp5W0l/Lo/j2esiipf/rMxlRk+uPKTTiBTXNcqXqKbGfAjSHF6p/LbixbUS5Y46wMwy
jm0tQ223v4sTyY0y9i9nc5VYULVQBsXAbHblzdxA1TN5uNxN0XJZZROzFTOIFC7bQXkY49ZLK5HQ
4vILl3b4KndIMlmaJKME+rN+l2EHpuOaI5fUr+rqd1R3fjjQ/yWb/Zy5dZ3NgN9NKDPElDArNj3s
cLv7KoyDfzVw6xoUAvg8DioGLpqvWfVgdrEg0RPMzLfiWmbwSUrQgNXucut3KrIXEP3+KiJFRUqY
2mBplTm8nLPUSQcRAf/saXkyEcsnnGyhodCbtpYxEVW4G5L5hrMHWvPt5Yn4S0SH7B3QjwaMWNd7
RInScraAqtEP4S0ijA6zxIfyLt/EO8PtcXcFSdUjvS02YjfOn16fTa92D3A61sQ4mjYBtq9rzW4Z
NNQhZAAjZneuiZOxtxQ3OWjM1ptSZ9uE8F0ydrc8kYeNoeDlpdHhoFTIvWWPcsPtfGpSm1jhY1Tm
zyymEOtQ2J+a9dPvaKiQ2Zfmc8cei0XqF9rhofXYx+GVHqc+DGm345RehVwC4/1YGddW8ZwDRZTm
LxABOfb1WG6KJD0OsP5qi0ez0zM7l/dDu51ViCzOU84djRzHStkDGY7KBWceGOscHGJUJPBbYVl5
bdymTkkKKOODS7LBA49H2t69PKXqcgh/ixmGqS5PR7IOE9ivCwd1iEqBjFx0HLMckiWJtmF96AOI
6dQ6JLQzGgwhNOkH4MPS2Svb5HVu6Ca18n03D4+aFe2yGeYm6q8xf9CT53TE3UH5xaXwrQ2lK0gR
3Cix+RbBgpiZt8WgbSZrPyPZMiALLilyJKiTn9sHGlJTA7QsQ1c/FNNP9kHb6DN0NpH193EPGmO6
7dJHlMjvL4/auQ192srqwFKTrMx428DRB3QPE47HXZ54l5s482gDQ96Tnqz2msJQKa6ggnqEQn9p
T7CVxWMqklIDF+zGKfHfmk1elpebGmUK9dfl5s9WRU6bX+23PM/asJYwkMnW3PFDAqbycusNbYhC
upKAHnE2AzhtbXVyyWk+RdnUsiNEG50ewjvteDPUvZtIzf0wDW6kqTYIvr4W9di87LmZthxG0II+
n1s8CoiY/wlvq69g1lT21UJ6gU3A1oTC8xOgGL6eQMJNCqIbOoO4BPMmwVCfzVdR4FpQW3BQ+gAX
nCzZqi3VaUry6AjQpV9pxOkVDqJ/4iVcExx05wP4SVurlFwDO4ODI0lxU+3d5ifxGt2NPkjopt08
tEF+qKAZKRrYM9gqHNInza4OQJq0hHVVHB3L2QiaKrRHA24/AIBO4yEbAyLdpBlEZ9NkM4XUbXRw
qMYgLGdURWWkfIlkz3za5Sks74vGziYzUK37Cqp2GoDACOqX18Eyzd9D4ueELLv/ZELMGKz5Mu+j
45Q8U3KPA8ahk2IzgJ6NMN80sBPoIT13udGz7zWnY7QszpNWoaFFQChQ6SEHlMEguUcbHZLMMHSi
ckDj2SnT4mYoC6+fiSDBOrv9TttexbO+W6pcdRMh1sg+/9UeIre34UziaKgy78RXwyV2XRrhVWwD
EkhPYwvrwcxCiHMdjblzDb6IpKluronm81y0Pu3dKpSNZVFWDdSSD5NVByWcM3NaCaL12chxssBX
kSMeZvhdWlV0rM2Xrn+YwrckFlCbzoCMvmyiNSUvMSujJyUmadGXHYmfuKErB6EPj00HisM/n9P9
om87BjHKkqNkxyK5H0En12S8oR2pFaZFdGw67uRw8SzqP6b1INgHgnD4kbCc7AOjirAwOnRTC2R/
APCzdlFQAyAPTxo/jA3dqc48OkUg4lgKdv36GUAbcJ9vuha7HsYLJquR9UUzkLNw2MwytjwbeZVl
/S5rg4jOnbNVoM/Vs2btyUWbx22URccUxgWF8dsaM+hGQx9lbKHxE40bbH8PCKvCruN2awxPl4f8
u/0m9JtONsiHauLJkMeROo2NhBPopfPYRt+MGxAU1W14Xb63Xu5QD7byjrbprvBY5IV32Qt1rWP1
3g+CgRBs1DV7rxm0UIJJVHSMlKdpemghsnO5p4K481FwOeloCqlzLZLQgNyrbovnTYYkospx7LbX
MhGRET8K2RfC3JrCN/c8V+E7GB/rWQVVuI9Gx6J3pVXe6ezHALXBsYOPLlgH0MSGaWl5IDzfdHX3
kvDeVSe6MVV937MURx3ElAfWOb1eL4pfzJGSLciqrtLEOzlOniMwdBdVt1K9oQqwdhDrVJjl5Sx1
chbZFSv8llrvUVtDzH1u7og8gswyoxQOfYhHoiuCmTybvSqf1wpzFRDrtMlIqI70IB+mBf7vG8wh
v7N7KCM60r7eSjs4JssOoDioAKJwLRIV/Uum83mvWThnp1Nd8qwwMYYH9pM9Ka/FtvITv3iW7jQY
JTvxkTkpcjkR/fX8Cv5sdZVfTXjm5lQdIKpfU9/Ek2kTi+Cu5+PjZxOrXKqvo1m3anSs9AYZeap8
nbmRH+N5w5Ye4Rl93VzPnhifcz74fza79PxkPJMkUibaZfFRGq6k4Whqv6pBcHf7uJx93y+fbSzf
cNJGSUqjTMopOgI1vG/S0imTm5m8DtmvNCfOkEJF2YJqNO7JeMm0IJZtdRAX6kfckkvBAj7/MPC5
gNcsGap1PZPGj+sXu6MHqJU49G3cVPdsJ+EmpO66bXRV+rAYFvu1LQnJpXFYpUeGZeRKXVrRMVGA
Qh+hLNrAoydiNuA7j/q8K8Jfl+OiaHJXGVIBjZkSEMHoGIeJk5uJO4VwW9Kof7kZ4aZcRYUQtNpJ
RoeOMPz2MaBXiWmPz5zYy7V29FqneowVsNIZEQT+y/tSJ6to0MSpWss9ZUeA4O0CtuqSJdKO/0sS
/Z/Vq397HTMmfeg7bEyDOmawUEagQbStXfYwe81BHGvOH2af7a1izdhpU1xKBjtWAENDZtONu9Qe
VSSE42HshazM80nKZ3OruAMLwTgsR7bkZcYu97AVPOLDzd2GtdlGsE5Eba2CDXy+UtMyzOU+Mnjt
A0AZu+5HuS1dXgu9WURLYxV05CHLSinCmrSmG2m40VThwri8nXWyRPSTsAbvQ40WMjLa1h+4vaBM
6ju8MVZ4dPMWx2vpFrZYwPModg8lb9GRJNh08Cn+2nwjjXlWx1iX8/voRo51hfMCcqpuZuMN6YFc
YVT/GyGIZT38PYjpZBVTFHjcFzxsrQMk/8FHaPaAs2kQ4V8O/bnGe+OUCza5aEOsoktHUGKRNbDR
pOixsn5LeguXmtiWB9PVIcp0eY0KGvu4zp9MagLbPaZoOA+HAk2Esx91iid3IFuM9Kar9eByc2fr
cZ8JFSr9X2ex15pcjwlmUcVZVPkxTqHWhkTm07IBRcKfH6p5Fybv42tOejfAoEWJGyAaWvgEGR2c
BKR7oEn9aM6f2764GeHWXMzsOqpqUPLuW2MrdbD7KCAPE8ueLv2wyvmp78s72Tq06XBVF7Cu1w9N
9ofOtdvl2q2UzNcUyOxpm80W2JmD0/T8KqHdXotiPFRu+kS5tbToylCG3dxGj41ebawCrEopec0Y
Jy6vkOWUag1RYXWXMsmFkItgkv9SlPkn6H3E/JNxmGjVDkk1AxewWxRX06BBJVDbiGE/l7M6EDm+
Tm/UqWE4VPBIVor7SL5ODQKnwwh4XS5aSKKW1vGuNME4A9DxuIhR8srOfMuDJYez4H74EhMMEzyl
DJLtosEURISPQHUymGUZy3KVIa1ZIN4kRWkV9pyyqwfEhesY2YTO3HmXt83lxEZfP1jpo8oySUcp
j1XH0jwSM1vk4gS54vnKweciWUW6hEBhO+lCdpx4DNYKnnYkeLkMhT2ikxquYFGM/wlZJOjceRzX
Pzmq/pHDngyoOo6gAquYSoSdaosbLZqCLUT1FP8GoDRoYeu7iOzkgJSIHU8E5+ZakU4qeyVTi2Vr
BJ2nOMsSAvTg2NrlFnh2uwhkAdrpjKLaUqb4Z5zXhXIUruOMx3N05AVCbQZUUHSXF2805XYkv+ft
g15u9PbNqn5eXkSCe4n+YQV7Os4kDaMsR1dj42rBsajPkldsrBvcuT2AhZ+M0m4DUQwWtrpKuFhe
Qbt1xl0yu25hM9Lf52BfIOsa4O407/t930FF7X8BuZ+O8SoOWWNM5VbFtUcByB0WMrBSa7bi26Ro
8ayCkEQzCsgJim28/KGP79n8cHnKBEFOWaVcRhsnclIjN2bdNcueICXD79RUBBAV5ADK8veTdTHN
WWr2Be6rTVfi6ZRtBx2OjcY2B1q7TGr/cp/+UgD+XP+rONMbnVFzPH8f+EsPnR7pOb7VvMJnnuQ0
bvbT8hp3cHVn3CtXePGGxtf28gecm7TTR7rVghyrqE+kqWPHQidXXYIna1l//ndNrJafpBmxrg0c
KVx7204hDJNqUdBcrnrr1OakF+u4NVOVYBz75SrIgmj8E6URIGLNxuRQSWtfBxMvLRJ1VFkVHBPn
zqLThlcZHNfGerKKFKUnM3MNBK1BujUMQ9Q/RdC/5e8nizLru1IzO/iaJyEs1+ZtR5WbfqZ+NJa2
pbhNISEx6xyFS1vKjG2cUEGGIernapnUva6kZEY/LZlfq+oR3EpHbaenyyvl3A4/Hc3VSmG61KR5
jfxb7++jNATNe1FGxJmbiN5dBMv+o3p+MqBAvKRp3OElnOx0n+guMODasNXA7E7dCD4wgKCYt5Pi
Q6IX+y/Z8NTu9IMx425Md7mvVO7wJoJQn70OnHZ/FeAGFbSFGkKCHy92ko4wAJtg+HED9YBBgCGW
YPGePXxPG1zFOr3uQpVUaDDbxhv9akTJZiGuFTvxjVU04Ks4l6UsN2tZZ0d9jux6vlfM28tr52wk
Pe3M6qZoZN2Y6hzAaR0ey5hCN0xv5k0+Ouy2fW58nOnoWHZbOVVtF91SdbAkYeFBsILX73lqb5SM
K4h1GvIHhU8BCeWnOEzf62j0L3dYsCXXL3cT3o/qdsKW7JYMn/7CPQrrthEk+KJWVpFnMIFopAla
qWhoa/Bgy8LjoKruv+vLKrwojBSSZIG8QLPXos/dpjZtuReUoj9SugunxPpJjplt388M4SXcl7C5
7ALoQ5H2Wmp3Grf5Vt1IHvfwkNCC+wULq3d18mqw5e7CZ/F+EC2UZdxPAlCpqJSNMU4seHw5Zcfc
lhW7sgjR/uBdHlzB1lu/wCVcGpW8wJpMyte++yUbojiy7N1L47oOI5LJZr3BuJo9GMUKrER4DXZg
E2gqxFamxwhiK5e7BHC7oM1VPGGmOfEI3lFHOMTfSv24SbU+gK8PkG3QYhoNvLPGELZtgPskg5w7
WWdomyodbFqar5nJA1mK/diCHE1S4WlYob+kDMI7FnSUYwUyYjKuWt27XBYbA/oUQ3IlR3fTBHao
avhz9FNDmaT4XSgoPDeLHFNtTznz8q4KTPNKTX6pWmL3CZ718J7acLCPGTgcqmVnNSRvG0jTt7IL
jX6bzjcJ5Fy7QwU3kty6DdkVCV9bSFw1JIeeFj0qkAc1W6/SoO+yJ1B3s5Wx9sEOdyVQKrFK9QY/
k0qeOtabnCiuBMsiA/QKLcrAyL9RkRfkC/S5P1KgxSEAZ3ftfabsi+q+RAQ0I5Sa4FXVbWEb74zy
hsq/5Sn25Rj+rpBbblu7iBJwecBakkEeDFtbX5SvjJeouIajuY2XSj07jkBvyq1sx42yjcoHbkJu
34J5Aws4qHdKg3wsupOjd1Ny60Z1FKu2OaCavfXb0Deq/hYNsSNVoDW+8Vp3SGu5bX9n4hmo6yw7
ag+z+qDCcNkKjyR6qxrqkrFwGro3ZLySoW7NQscEuDwJOoy0DACjNuPF4VFrdcyBXw+a16OqpFih
w1TNr1hs1wMe27RkM5ZvCX555kcFrnKsfJHCZ3nUbZW/yXiugpgQ6n/4Cy6qDlf+aHK20bnIDWrZ
Ipe20Orwmsw8JqTE4ZXXU4AkyOukrZlgSDUSSKFILF0QEdZcMQ4DuVqWEBGq8hXTE+iqyLlBEBLW
dDCcGi2SUoQ3cD0h9YEtUksPkQxBf0A/ph6yi3UquMkITqo1N6zTux4AUqR0IRSsIxy3afwEIK4g
zTh7gz9JMz5o2CeBWzc12o15BQoa6mymcTNN5c9UM2xOduP4JI0HI/2RYmfDYkjXG1ebiT0X3OeZ
iPEnmsTl7ycfUsqSlhWQEz4miAd9/57Co10QZZdVd2FVfhhGnDTRAOGQ9jkQnEtZUQdF2I4qO4a3
9/JU1CMzZbBm1+D6Y6sG/hQsOEMRvOMsYfN0wFdZcZQR6NLA9vc4Wc8N6JqSBc6LgXCpZFpQgjMO
7XRw41K7bnJHhrSQrkCcXoshoj7/L2CW029ZnXT9JA8sXjIIqCu/Q/b7sdSfLo+5aBWvzrWxzIYo
y9ACAWzIIJ1j1bJnZP8L4AAWdxoe3KDeZKwljxnicxQSJFzR1ggm1Irz29pw4JjkAh8OMX/UNsGE
ZcLZPJ/2fLa7SifLOevqUUL3Jvqi4FhJ+Y/Quu90Afb4L5eBz3ZWCSVo/HXY4Yp31G2IoUKW0S9R
Z8uwZIsb5V73M19ywmvA2ku7dKUtH+xOhFD8y3Xu8xtWGxR4n0mZhyQ8xHFBHVJVftXg+KGNQyAQ
qjR9kPVwmB2NbQcnPizj4SaNNf/yejr7gn0606tEs1Nxp8wrjES2LR5ml16Vj6YL00YIvsA+OhYz
BM/Hpc9ur/ZrPIZMatsSma1lL7JlENuCUEi8HW9bb4EDpEI/pb/E5M8mV9sync2IE+0jToWB9jN5
h/gYbe1+EzsL71IaNpCCEvv3/eVC8dnuarNmCsaV6jMqkj9R9TyOv/rEh3O0fFU6yVv3YtoQQ1W8
+bF/JQ/1cbivRju8EaGihF+xyh0aZmiqMmAvawHfRi9wZG8e09/zW3HIoDULrbrRM/3qFqnaVGDC
i70B+cmDsHpxPoX5ZzDWOpIovyWxMVfsOON1ON40+/ZZBrrlWD4u3HMUTlxIgxxgBw3in2CNC5bc
mu+iKUQauIY1Hm2To/YUe2VAbzSXBooLr7i3WPj+fv5g/OzrKowN1BooADaI0igfLXo/i7ARD4SY
ifOnwWc7qzBWSqXEkxBjukD7F8eAxG2hB6ojPjvDsdwWXnxP4VIowiWfRUqdRA1rFbu0WlYGWS4X
osqi9Ns4OgDKodOM2zRD1r7Jrkb4lDMQTkGfiMZhOSpE0/qhBfI9/fjs/Sp0jZPBkKTjI0ZN/a1N
ByPU3Xo4dvqVoeYQ3lN7X9IlJyedVzSNSyTzV5kB/9l3N0Zbw3rLMVrpUAHkqlR3eXXTlXekwNOZ
UdxlI92S2dhPvLpvayWD+0m60fXoXrAyl/rvpS6sgqFCB22US8mCH2Xq0G7RjUzdWda2vI12fQR0
SA+mW9nvx3TT9yKFv7MwkdNpXAXGjEl1aWpYp+wJZIOlxIHl0yWe8bCIUtd+tiv2yevwrD8I+i04
561VZBzJUEYhxY7c086OHvi2CyRvUm2z86z94C7iWBZO/9bmIrsI0ZZZRUNJKpUsyUzrkGfbpjcD
CZ7wc/n/r3q+ELn+szTpGnsGoxxT6paNGYNAl9VvpeJJwIywanN5IC9HNnCYvib5rcGg6pNjC4SG
bucoNyRJIWji8oBRsoplRiNNA1hpKAKDY5w88epo9dvLvbi8GihZhTECIdCSSViGYR7aTY93c7pV
yLtOhQt+WVd/328wMv46XkbH9DxhWHfFdXIkHkp8kK85AqLkzzuAPPCGRitkAkhvxeq/fymnfy6K
VbzKlMzoowQjicJHu20C0+3AcNsSV9mYd0J63TIvl7q6Ci09y5u+SpFnUUjA7Qp/vjJdSGHFW31X
upXwLBKkGbDn/Tq0pVqNbd5pJgQngf5+Un42AaxOvfqRX8kB8Us/Pqg7GSIXxNZxKFiuUGVJtBlW
QaUxWogk/udQsnxzB1mWHcRX7yNfb5zxzfwhg9tl148MxtVv+nUmwV7K7vwl/4m80AmvYmBgpqsl
B+025r67mmwwa5AhAjZ+rDeJx1zqDo700O+L/bxnB5DfW1tkA3EWgHQaPFYhKssqM6cGDgU8lBu8
up7r8EZJ2TZlf3iebyF5a9da4SdMhOC/nKLRNb7NissZ3o8pEGCWAaVOEEPKR0aOMlTlp1D7d3Hl
Y7ecFA+0QZ+htZqjPlFCAIXpKIMYYn1qwf0GVMuvyzJU2ZzSacB1A9rio7tcYvMgdVov2hS3YkyX
aJOv0WPwUqqI2kLLKTY0Vy1lt+eNL88HYv1oGepc+fVM0zs1/FXkoku7aPpWwW0mEVOLKATnbTf9
UWHAR6drYMhxYQ/t8Aqv6pln+P8N7lNwRHzcv06mEm6YwK0QhJocUPIkA2U2uW1EirYfWfqXgKYb
BoSAdVnXFVx412Qto4NmFEuL7kCm9Jks/iGZXAOAOE13WScN3qhUBAoBmraL6kNKq98qI1csN0IU
5bPtZDV3mqQRm+sUV50omaZtX2NG9MY4KLBAmXgTkD7eRVmrAmdoSd6omulOt5JgQAnNzVL9d62N
qsPzZqcU6S8TmbcNeq+XDte1ym8kxJZSne3WGvyoNvy86jeqCcEtkm+tHrZk1uyl5n0yyA/lLZSA
E1udj7MMhUDlgXIa5Cy/a8oC9Ji0/qnKd3PeX4c02dGil66oUjtGot+yovdSWYHpchb5GSmGn3Uh
VZAvgnRpAbJYqhUAX8ZXYDWbEKRuZjvXCDx+Y2R4EzZ1xG/yJE13vLTuB95DHNfsvYzrL4tUhVVH
z1oXc1tOmd9A0lDmndfz+YbJKTLr5r5TYCN3+ez/tmhXs7patJGqD1rcYlb17Ickwx6mJkh438ep
coukci839m2hLo1plqmoGtaP/o0LlhPchVnZoeTzI0F2n71mgyCsne3PSROrQyiZI71IKPozNNeR
ikrzWPgKeY77GOoyPy53ZzkIvu2Ik7ZWB0VKYeFTauhOyy2Xzaqt1OMDq9OjlShBj1pzVfXcxpYR
tCsYxvX7AAiT+miayzAqf1odCiq+oj9e7tr3su7XqVq/EKR6QZucYRyV2+KaOE1jN5BpBNCRw0zV
nq7bx9CjgrKgqF+rs2JQqixTLfTLohBQyt/mBBcwEePpW7K76tgq2U3MER54UdUdIHbvpA0c/uBT
z8gfSWSSIOrNamdVWqcUioHezLoCqeN9BUeVUvt5eZ5EjSx/Pwn9sxLWFNk7HihRVxrlmxxhbWge
/l0jq1SWasmcKiXWwmThfDFvTcSJRhccn8twXNhMa1N5PhvYSUtsMIbHuH6U6PPlToh+fxUYMjiV
x02I39eVCsIv8Opmj5dbEM3FKhwUdLZyrmCYiqmAcl7icNAtuPxyuRXB+l17x4ONHE1gBXWHGsVx
uSxdqu5nCTt0np3LLX2vMi1bxdIgUCMTiLR+VPFPFheFnGOC2sx4yA1IWUfV1TBQCGTC+9so+58Q
Dv6FdOto6fUzN6onsyrupix+zJrpB2X1czxJmzGCMJCF90WllN5MqxOsme/vCPhC07IUZTlVwHdZ
DXktTznWv1Yc1d7y5U7ywsK0XFA2ahs2UEcorF2FsILW+XtWX9fmDJfZQzP9LiNI091LnLoF6yD0
0uTPXdUPdljRgEeiU+/7hQJfCSV3XYVTBCGytQo541jAjLMwCuRnrW/2JiS7wHKHooasyw6b8kdK
dA/+GzcNvKMEc3huucDoXrZMQi3ToqsRSrWE56aplMeBlG/ws98NXXGfptldXYDDiQtpBLkLpG87
VkN+YlIei/nnAGoNFMaCuXgP8VAn+KKlxfVGP/kic8ULBMee5Ek8lUdAMq41Ga7VqgamZezNuA1C
2i+Qk/AltjZJprl8SO1hvpMpCLCU25Nu2gQ2VBIhfitBMglYwMtf94G2WX0dlSkxDGQosoF/vgZU
wGwxhn1WHWEB6sWs2ptdNtlECX/lk7QwxOdtweG5kkh7uD9qNgg7mi0ZDVDAculodQI44PAENp3f
pdp1Mg1emGuti5c+d6LcVePXNsNTu0IdfXylQwt3q/hKGjVX0ZL9wL22RfEjxqs8+EA7Kas57mXU
gVesIE/6flHSDXRUkwnRCPR31krPtGGZxvWiOo4m2/DQeOOa4ZEqCqTkRZnN66iiW0bAbx+bKIAU
jADtdS64UFwjNGKqCti16+tEV05J28tpddTiLa7TdiLFdt/FQR1Sr4n+5MpjyCvfGnFIU49bHNYw
215WvazJbrgGHxtdPvD43mr/j7TvWo4b1pb9IlaBASD5yjBZmlG2/MKyJZtgjmD6+tvUrdoeYaaG
Z5/zaru8BiCwsEKvbtu/fQToZQiJwpSpMZ1q1swQJF0ZEUENRdMbcWID9RukOMIIQ6cb8kdKyXs3
NGsaq+9a0rppWT9G3NojQeHb0gBTWJ7nPreF10FZiqZgBQBjqw31srYQbjhMLnyhX9VvbaSvSPRc
2KkDUWMgi04CaJJWI26oob/LNMy3de1zqNlOzFM3GBVXybRZOdFJOnvXduU21zBVX8ZezRO3tsHv
k4IjTGX6ixaZjm2fdFC9s364C5L3ZkqcYmCPXVG+ZNPfzsxf+fRfM3OCwsmw8FzgnSCaLSehVlGP
A7VrcQoM/d4g+t6mT7c/zGXHVjIhxSHgaqJlHsCEQNPdUlVvSO9A8bEnhEPjJPVNXNAYcCarrl9y
lE8A3P/v3en3Vc5n5+xJrLgW6AjqxQkXPra2iu3M2i5gsHdDAcp8Tx0duHS3xIT6EtLiMoD5bloK
YFRzSCezxrGMevshKdS7dgkVtGRBOvjKaLUURNjilMfdoYc4QY1BqtvfcMGEPAmA6emYcY79I+ED
Tx6Y+fP2/790RuSYJZ+iSQ8iGJgM30LZFbJyHnsCM+OOoOq6RPC7tBwpY0HkkY0GwY4Vfe2ZU+lF
xfb2gi55vL4fek3/fuJAWR8W8eyNVmQNtWaMPcWPpr0Wr8RvP3H0MHw2wpc4OnCSRIPKgYvxzh0Q
dhAxXXozZlvfH8dvR/Drt56dfkGEaSbtvNyyvwcyfVdqoO7hJxJnfhG9TPQE6N9zFGCqESIndvg6
0oWfcBnOfP8FUr6TBH0XiBK/ICz+DArb1dNHkJNHM1xU6L6M5r9bkpzNCO2IYAphqXchRKGzR91L
MTzZeGhY0cyr0lX4HrrF0+IM2tKZklwMTQutLCAWewrGzfSZb83VXMNX7gJzDVXM1RcB/vr2Ibvy
GH9frORbOjMedSPCYruPnPoxpnLwVP1g6x5qVZ2Tgw1qnneKm5XQD2p5z2Y5pyWEwpVgfv4RTAcz
kmWoFzrvlpVmOjB5AqCgDuhbDzR0oOBpJt8Gu+lhQu049BEiln76GJJ76NzVj2M0IwgWAoCvK3V5
zP/9EOlWN0pBoH6NH9L4yT00SbkvJsRj6wz8Erabv+p31SHepA/UNXfpvRC7eR58uZZ9/SD8+xnS
zS8N+2v8A3FI0mxVHvg0XMiflizMf392n5EwNEH0tdBWd2xI8LVozdw+Wtev0b9FSBc2UGORUoa9
HG1+z9IPzbQey/7htpHLlOL7yZHuamm1KrdZC6evDF48/BzrdoOpjkNM39Pknohfi6W/Kzndd5PS
jYmnOLB5ApON3x2adbY2HFCFbbXNIshkaXHSqzyUGHdsFOzgDDIJ9+pGcYnfQzPCdiEt6kDpYEVP
ulus/gcIqoWvJ4OG+q7ISpVjlVX2WZl7owr8gHJ3sFejHnqjdTAnHTI2dwPrHJM0Dg+5y9kf2oVO
TJ7M/iXUjpPVPiqgmAy56nTpPjR/BM1TEywJMV+CKb4eyv+cNBlllNJan6pMYJ921Mu3KuKy+lSB
tdUG3wfYPkK3RlT231N9SGYlZxEhILXaEZ/HWCO59hV4y8KNXrI/nWNgLjv1xzcGyNfCO3jZV4NZ
BlkBjRE612eke2UGQ5tUJIXHRvEXvD4qMNWYDxtcPnjKDt3eRRjftXN4blG6ZCkm/uK2UdrTaD3Z
QbZOE+Y21jaMdFflGqCa4BBSMv/2zb76Mp1blV5DyCfZDMRM8z0Darsz3AlimGQj7pNduJ7cEfqm
EAymv6pmw1Y6Os5oEd/+CUvrlm46NcFGrXCs+1yDbHk8e8mMdM0nUw07QMbFaVjVACf8f6mzZTNX
A+SzDZWbzJWOUT+F47yG98F62BagL/gAWOzH/4jT5Eq8eG5LKqYoU1WMY4o1oWOBvt3frF54wOav
L7/U5waky8epQAETPLenkGKsafybVb2Xj5/6NHrcWjoIXynsLWvyg2ynkYHpQSQvppuD+yH2QAj9
TO+RcqIitE79vHIAZlwIzq6FvOdrlB7p1gB58lDDajyJ3djvuIhBbIH0E+xzt0/61cDn3JTkVJJE
UUg5Be0JOroeVaL7SVN+pSm4gbsS8KncZmsDZGHqhDIMZrazInd6ijisZWAqrz0F6NFy2IZtsBET
RBar8p1Pw0dRRc8AffkD1OBu/+Br8QscPgUvvo7Kgyl9EKOyCzXhXJzSBBiTcoSaZLH6v5mQdj9L
wsEGiZk4mU3pmMPglU39fzQh7bpOKLj0jVicypiAcfIJg5YL+/SVVl+e3H8bJfnuzK5YF9II9yRt
vSx+hVqjl1a9T/pqpZZ8pRaZy0XrGjGBcLLhxtMHUTE2Al1eq0GT/VDw3+FwSsMIw2oLwdv18/3v
t0keXo+7ifXdfIctzUO/3RLQlATFX7pYC5+9wa1dkDy5bWCGkFjYhXhrgE5t2gDf6NPdrBG+HL3r
82f7Zo0RS0N5k9oA7VkWkxy6DpxJSgY+HpFMPOQj6EFL0/qpKgQJMjQpRgEyMjMyd8JM7iYz2w/c
/su5oWxUGnCgF1BXHmLaoXIH+q4mAyZTKAKIXhVCyZGKaa1qA4mAzzrS34qmvTM1AYBZYHkhCHwZ
WFNqTXnXCxRTGSjPctvR09jr8twbhqU78tW3l5dKVU0nqC9S25b7+pU+dEYXDRlEsfgdaEjdYYr9
STFztw7rtxRaw8MYHZuh/8T0NYDK9arQE6/l0BDvNS+KwbSr/bBY5dEAqAwV+A+l+t2q8YuYtIc6
fCiGH2r6OSrCycgJsosOiseumimHsktcW20d1SIPnR4j+CnBWcn2g07//pd+AF+TItgyKBQOdEMu
ClsQ1wxyrSuPbbsL4Ov0aCnt/CJGutjFfybkl1lJbW0cirE8Khtj15mPTX2C/kS5wkjoLBptryfm
WBiEJcf5rRYLEeXFNfy+QBkPpjaxwZsS1uNIOU3is+x1PyjAD16/3d7Ja/fibCdlRFipZ8xgIN46
hvNM6fBaJMTN2EJ7YcmI5LbRMGJ5qOJz9VBaSgCNL80HFUoYt5dyEbNJeyZ5bl4IIDwiLCWOX3JW
uaT/VRsvRPkJfV9P0YWTB7l72+RlQCzZlFy5rkdxI0rYBEXbSrG3uXIsiB+p27x0EjBH227nQz5q
Mp4x+ofJ5CxE3XMpFJo95a2jKvnsDDwKpmnisAQG1FIxFl8Zn5StBUYdA/YrVv7cXvQX2uSWPclz
g+8vtVMs+2gl/SpqyxiwM/O1zsvNYEAKJoqjjdZZD101S3DxanQMQ2QO2jTrbqpXyRA/dkbh8xZ8
5klwB0YYUEFq1pZw49kGpxY0Vz+VGtM50KwNSbFLmibyrQIN4RjiuOgCbsa09wibjhEFlk+ZVfjU
rRiDddsQn3e/eF6DrQATz/3fttUWYDGXma30yaWXxGa1Tbp2KI8U7fehNFZF/KLWgcOU3NO6bJMA
SZsMkAsufajmulPyQBt1ze2TyinkZrsFgfKFUy/X8NECNVW9xsfXWeljlNiNeOWwMfZztN7bcNWN
1UaES3T/l4Xwr12APq9KCVjlTOnMAabQ6akCs+jEuV0/unbYuU0xuI2uOS1Cb1KZIJ086vZLX4s3
ztiqYtmuZWPplGP/llu9O5jtXaVj7p93u9BAcxN0avlLpUH4A8PAiqnUS9f1IuaQfrV0ctMmYUGL
Z+nID9FjtJlQvenc4e9cjFiee/ri2JLuia3qxDSZrTGGVw/39qygV5UFob3aZMeIT34VBX5WkwOn
/bbvi72a1j4eOa9Xhvs8NFKH2+EzKLv+QLnyl8mTddSmRxXM+07TcN8OUm8y4nUTxKtMCe46wDnd
yICEkN7VzEEzEwdQpQtn61IbaVYRMqmBrAZYZ1vuv+uWntmDXpNj0Zgu0zZTjLcvfMrKp74Pd6FZ
7hSe7ppIhQ4Q9Jpy/aepKsyZSIvXv8sxmU91FziH2tHD4UccoPuD+cKe5/dk7D9UXiRgkyB3wphe
9ZnhIGtRyx/DPbPFixmODfgQ7YOm84Ug9zK1wrp0ndlAPULpXvtqOp99Ga2w0SjpaX8sTX5oMK6t
NAiljyBQxcDTZ13sKus3hQdJGVo5PViZNX1bRmSVmCmU5O2dot3FunZoItxxiB+NbFbBPhlgzLjt
atUvBjX5DJ3/UunE5qnRKZrQ+2OgiS3O0W/VOJQWQX6dNM95m7+pXf4Wlk3qpFl8hxLyUwZcMDrd
wW8tYlDYjj+HGmw0fT0JCGKUAH6r2l/SZS+2Fu07M1hltXrfWuMmp8kzVBTRrg4sd0jA5WG+54dm
SLyEC0z8thvB8WlDsmqATTCM0JuQvlDlNyTM0YMZ/TR+h96lb7cb3oMjyuf6JkB7xkofKYRj2nrX
BW9TsLa6p6SaXMJ6B7j9if3tq9ED6pcEfBNald8mxkuhZK4FWE5cxeBas/yg09w2NXYgIk09YYP7
dIo/wMXsNT2g/5OqOqMdbaqomoXIHUbLu3akIK/QfyR1M4GGEhpOOr5lPok/FIoHdDRwnBuQGmHo
lL6m5MPqjVVUHXGigxHcvA2KlLCZAY9kKaNTpPi4BzZiZp6gNo9uFwSEitFjUbRV2wdCT3GqORFE
SIok84T1qgNeGA+9M1qDZ+mDWyv7kAdughAuylVPpMcgPw3jc0LjJxta6+WgvN8+OnROt7+fHGiH
o3sDQJZu6hdnPIhNAgLgXD0ONUjkketgP4dgdHLw8qXVkQsODpIfkF4C21vvj6haA3OkInzn9m9U
iMAwz702Du9U7UUr7wsLaPkGPCxluKKocUZGvjG69ikJ/2gGan8NebGD/oGNELjHBE+ZeEjP3bh5
D8R7FB6V8SNRCALm0qnHv7VYVQEqo1rnVKCB0wxzHzTNvgm7BwPlaxqwtaVlzz1IYR2GSZqFZ+Ay
HP2+M9KdGlvw7wy1Eh8BaNpnWus2OaAe3QJb55IVKU4oqEDeZKnxMbQJJIm19RTE63pp+PSi6MK+
rUXWnywAKuJ4WmJEI78HsJOk9VJB5HKWSTIh1Q0HQqYxjKwYKraD12WrJl0HAM8DIXNQvZFvQ3MW
fAYZGiq/4ZHWpzz1iFNSjLku6WjNX+bGmZZ1KhWCpIwIOz5m3a8MezlWZFs1ybGs+HpIPoJ2IdS9
UjaYt5eaDLAo3UBe+f0Jz2jPbWIU6hF1Uy8d811VQoMEI4ZpHu6r7FTPuf8YOqH6OlZHO59A4nyn
mihllI3Xibco7Y+Vrh+I8cSGHFHsU9dwNwHjkI7BiCFF9JHfJfbfHmfEUkqfMVA+tuVBNDY4AxW7
da2xeyuDJXG964fz37rmQOnsAQTxWluSCOuKwPfAg+fIZHChCy7o+tn8Z2T2UGdGqirOC1bBAxUj
Zto58dJuiZvjMvr9/n2kzBKxCaSt6kw99iBQ7tkumNZmozvK9Dvrdk26M/57daav2/BvUfPOni1K
SbKYTh12bhahKt/j9k5gpH3miNA0zxr2eFA23PJjV1tIoq/v5n/8uSH5E8Oq4rphLD6W06shtkVC
F4KN62fiPwZkLHM0sSbOJ9zziGezAJSKNyr8RM/r+fbLNKcGNy4xle4UYUNAIgV2RnAP0Tw5RNE+
BkV9mZGtjan129a+qP1umZOOejDrqeQZiY9iitd6YKwzREJa3m4Yyw5UiLXa9HuzwIPdhCL3wCfz
qLQW3q6a85Ut9HXBfsYtchIzdWzQWmW0uMdMC6YVqk1tIAwvBAf3FOjSXD3U7mxTd9kYrSeg4uqM
/DHzwtfANnh7VZeNo+9O+ev1PzuGum2gIjcwcuQg2ETaZVIbtcnIi8bAJfng6AbdxORj5C2Cai10
bTiXhZ+wFGBId89iKTQL8zA5GtY98pxnCyD7hAH8lLHE62so6aWnfHwyFK+MDkESAAHYLW3D0m+Q
bqMZBJYVNiY5Tsbf3IpcIwJpHePgeUXrMX0wgaA1zXUUUNcuDwk5cUYWtmHpNEsVoDxWLdFWCCaM
1HwVIM8rBEXl0zzEuboa+iU+9wVzTNr0WAjR9VC4OvYd85R+WiH/W03hQ8BjT7Wrhf297l7/4xKY
tL2xXvdUoP56DAla6akZOhXYnfP2jmKfCaov5gStlxqSt7fP1ryKG3eWSZvKw14toNSF2KmJUG5X
9kkZ3t82cckd//0GMamCkTRFF6YBji9ka479TIGhbqgAaZ/4beO68wzc8V3k6maN4k25SqNpM5J8
G1XxM4uA/kPTplNHv4zF9vYvW9p0KTxVTDYohcCblm7piu7RulvxjbZfgrZdKePh7bRs6KGo1IKQ
2ny3zlwIZ+PERq6RY5bhyQw0NCrKbjcI/VGJAlAAFdUA3j+bbzo9r2blCfi/Lsf9Gq3Apa31Gk+/
4vLXoHPIT/1RGZT70s8uaN6S8K7JCk+tt0N10CZ7XSF3rPOf2ldBcESSDcr+z5mk2UUm/m6xfTaE
QDyZ6DYln2PO9n2KMQPRn0orfocMx+r2Bl/CNeZPf7Zy6RJ1CRMCKuQqSIDaLW/daW/6VgX9bt0v
1/on3Lm9UDW8eqDPLEoXqWJjPnRlCpB8896i1TSpCyTN8424uDFnBqQbUwUVybMWBhhIQmqAfzBO
4JhQBxvUJWz5/FtvmZIujsbbMtPntVR9+UctMYnIMQ2SsYVrcKXQ+v0rSfegL3o9ahm+Etkpw95w
xXrafMlg/kAdIkhWZFWtkmPoWUsu/XLcUjof8w09uxl0GButULHCFgw5k7kbDYDxVHQl2a/Wvg/y
9whkHMzYaW3lGGbjVHZ1UJZofi8F37//Cjm1G5JmVJX5VxitvopTsi4Ama6tVWw9GX11FO2B5htw
nJ7y5s2C6lVqdbs4T5+GYDjmre4m1isJo71gudcw0BIJZGxmte8aKClOqG2Vwmt4gX9WuVEbebqi
OASOoI9rt9E01yqgMANPrxduF+gOB0OZpoA8SIi7MO7dCoBQNKfeSNBsIqXA2M0gfqaaDgUu8yNG
FMAzY3K0uDKdKA1eIv1RKyKQrNbT5wD8rijMVUSi146Dsa/MUZbQil89gkI0o+60YVpCU1y788Al
EFO3MOZioST7/ZsWeTJBYVsnR5qlXmuloINFiYirzKHDRhUxNFX3KuC1sbXJm586Jm9Anbjgd66k
r+e/wZQKwqAzEoVAl/pIxc5gmluVhhskSo/64oggCdNF6YeaExDxHk39I5heJxuEsmayh7YKEss/
+fjW938XftQV1wTpUxsa9yoAvUTupeZmMEUVacl964F9FEjjbo3O1VqsxIGFe7C5QxsrWIgrrn6N
M6Nyd7WBaltpmF9GQZk1+f39DGrG9D+mKEFo60arYCFOQ/P70m+dL1TuqYL3uE+1uiH3Wla4af9D
j9DyV+7i/qHQthno5lR7HQPKOYl1j7jRTgY/C6b9QOxVL0qni+BYg9/K8FCMLz391ZrrEJ68nQSo
jLLsBzgM7qDWvTXUbNWVCmiMLQViZ2xq1sxAEEpLjW+4AenSdOjsvTDKH60GpK+lG5g7YykESgk7
dlNQAWVtKq9B0HU7q7C0OwVacA6a7x+tHgJp0P4GvuFEBH3VWbeGWPeK2jkuY5U9GV2wAcjnmUYc
g5STtcpFhq5/sgq58lPweBU27a6qP2LTWEHTxcuEdl+BWCpnjZtMu1al7oTHPUheux7MwFRHvXfW
mkRbcXzTgBjKCuBuFN1nPMQ44N8KKIE4MV7RHK/Qfgwe1cBagTdlRaePznzFV3ZK1PhHQLTMrt8G
au61dexNTDnoqGJ7eqK5hEfCVcKnJJs2SAzvSyZ+diBw4oQ6CYkdorabkCIKAoDCyO/6SBxGqFNU
+e9Op1BUoxVQCqHYplXujeUAVuIOTc8cykNBmx8iK3WN0jjkrFtlFDmeGt2HkfZAswqDbdomzcw3
1pnbsg92UUS9CNZIm40OZW920vhVIg5tUjwQ5DMNzVsn0tWV0MyD1aJ7xHzFpGstUh2l7u7zSEn8
Ps0yxyhLHzIQrxZ4Mhwzn8mcVdT/XkcLjNZDtJoT7GYaNgtXeU5lpZdZY+jmQ3px7m/ITbmxmApQ
Ive4ylVxEBV8ejisctL5RTx6TXzkxfS7Bjt3+Ix6u70kXXIlNflmXXqvCzZMqPHCOmDsKK1q24k9
KNFfntJfFqhf/o9rlfw5MUKKKTdYA/KGo3kcaftieqSQUuOB9kxbEO8RBl3h0svGz5fbxhdWKjf2
9GrUclvAdt4CH6oPd33ypy1s11A9ztO328auIFFQY/n3VeUaZNiVddS1sGZm9r1oU9dM3k3Iz02F
8Ap6l/b3DOqaoEqxQXIR5Rgcjg7D8KJHpYvkzZnG9e0fdCXU/OZHpYKKmcTgGSzxexgx/7ZIQ0Ml
2Xb1ax68/t8MSQkK4UkNzwZDLbf9ZEJ4glidkhaDMEuSLdfqKd8WJaUEVtCNOdFqct+7LXo0mwqE
ZCp6nqjrsdW4YdNSLDC/9Rd39d+zK09oNqSBy8kEua9V9LjIXZw/l5W2T2fa+Cb2+LhtlFMfvN/e
0isdXRymM7NSnqCTiPB+xCNI9MQ3rdrDULTTZMlGCx952TiDkji2+aBYpxjTbcL6CIgXDNAyw0Bw
XURbu0ZoUK0N5X7kh5LsK0iuKvlbb72Z+Uxfj0RyOqYFdVn93uF1M1V1Y2j96vYyFuOH+YaeRega
zesoVxA/kJ0egTIAPP/Q8UNiuU5OpHNBibEMPV80Kjk4sBv1Fu06ch9l1aGDKEET/iKRL8I7JUe4
AFagIcOkS4524RvVfnC0vW8v+0rf+vvXk5xeaJQZy+avlyAXh0oA+IJjz35shp0uTtDD9FU3dmwD
ixcbsksmr1FcK3MWw7crKeD5KZJBJ4qWK2KYY8bGxyKN3LcNlN42IIr2wSCXAfm47gafAna1OOKx
ZFqqHgfBCFVVEx8hQMQUi3hjKAN3+mxaOGILYfFXV+zshFWAnwTNgK2mAKsM1QOKrAuO/Vo2cHYV
vz72mQU760LoI8K9Ub0+BGG6yvpo3Wifna4BhfBLDB+3T88Xu8QNlyMPjPJRHXk3B91GMK56vJAM
9e4q+UH0lVDoa61DTzXHrFCReaZieYTm6wz9jhXXnlXxDIZSx2rQvy3oDs0VhnlIfc20Z0V76GI0
vnPwVk/gum+Jn/amV0yIS6nmdeWEB+vDAKCjfgZhOwLCI6K0t8BetfzDBkAgqrgTT81nNXhNYfmp
Le4EkkvSA5u6jzvToWKfjh+M1gfaQukh+NRGwy85SMXU5zAC1OvTxkQTmX5a06FuHgTbjojJm751
wjh0eSqeIuPFStNjqGGIsrC8vsS1qAU4xKxfhvlcDM1ey8TeBova7S1felZk6ayeo4iBcQF4eU9f
cfRJM3d8T6CuBP7jvbJQA7qCRvweKUgvsyIAJFImnKgxecLU6p06GD5JTDTYGcRFfrc68u+qccwG
UiV2A5KRwi0t6lrGj4xyZJ27DPCM2HZafSFkuFbL+RbDyE95CM8ZzZGpzuh7jtoNVfx42tIEJN/V
D10xTlX6I8wMV7FGzwwei6L1omiWgYEYC5i5Fz7L7CQubsJZSCW99tDxapJ8DlW5ov5Oyse6Df04
RaGSbq2erfnU7SfqtfRRpAuFwKvu68zy/Pdnl55nqh3r80ZMLNlGRrDKJw1pS7Fg5vpbdWZHeuej
hteo78KOyKc3yLI6NEVc7iv2Q05ax4BMi0HMoyoO2gzNBAdguyQbt3gapTfaMGPdjAz8hGL4GbXk
j1IM97X9pNs7lWyg4vgZlZtwUBzwAWnTHclCkBVtmvbJBF42hAZhpmxsbWl+Z2n/pTd8pNRoeh0/
ivb2C2rSdq3+XJyLv5xNYt8vovROQ2A4y2oG+GOisL9A0B2F0FcaOoNJLFwLU9Vgczbuwpw+Txrb
giKs6kHNnWCmvBt9M1kiYF5KIeTJ0aAHup/M511BB0NDp9KeErdixSPPId+kILpW+aHDn4nBBmS3
dNC7/1Q76lbjhrNuMwXdRltS9P6KEm7cQnlGNFZSkpYxnvJxR1wjAzGv4faPtg0NhPrN8MDb8qq+
aokLPpoNfMHyEOXVF/jfJbElf2lHeWWALIjcxzp5ZzhzOgffT9Cv+uKzSX8mxkILfz7xtxYseUHo
bfZpOyc0PBF3gMQ7FrI2qoZbpWPrsF/ocF096kCnALupqdS4eHsikgbMQIaRjm9Vf2eOP8vi8bYj
vRoknZmQvEwrjJRks4mhgERV9mRHSwLk10PeMxOSF2mmaijrOUoqc20Vgr3TyrYV4D4iqaEwlb5G
RrnJlF+2Rpzcsp6iPHeHdFuDmjOwdKdoUycMoPnVvsfKk2YD5dvvtekpWxb3nu/0xcc9+6GSZ6lQ
iAv6ZN6LVbhp+mPkJ3+YN7ilgzk1oX6lkZY/uuYHjvTMnXz7U1xrWoC66d/nlnxOpUVDk2XYKLUw
H6J2z8Nfepu7Y3OXIj9iQwny0+xFAw2I9aRUJ0Md11pMNrd/xfzBb2yCLlW4bWDdoIWAK1022Ubp
Y1CxD95UgeTMWuKWmS/LLVNSItA3fcObOYGeJ/ENl7ua5Ye++aXIAwXQvHCXtnjhC3/l1mdvt0rA
dpVnFS5U/W6BzWiI402nwUnqBkr5pxygZzqRhdDpCoocb8m/7ypTc5WFrc0smbA6qG9Dp7t692yj
csmzI6EVMK2o0Or0pLKV3e7LkHsDpGpSoPFpHjgCFBJWbvpBYiAKvK+qOxX8f2C726Qme48Tvhdj
vteNbLG+cdXXnf1sKcQyFbtvKo6fXeuutRb3SNJAlINx/HXp09qpWoyJA1kL6P16OUm8/gDb6PWo
Jpj+TJnkT+dxX1MK670rTI+bH5SvZ8pUBTP5SXLowoe4hQbJMi/U9cDrzLK0bjviaqCFuIbg8P6B
8fhZ8mSeMhDpClRhLoRp/dtX7uojdmZQiigtVXRqFMOgHecPNVPddBbjVT2NFpAca10My/yvwucz
k5Lb70Uam/ZckcyQUEyrbjvTYAADBdi34War/1XMdmZOegKGtugVbV6hZqApkf4QmI/tQSF8ex+v
5yhnZiQHTkHrZ0Ltbz4zKjR50CUEVfTkBRAF6r3aKTBAtmY+kM3F24Ll68/ov9MquW4oSI6smsMz
tezALthvau2hVAKMb/8p6l0SNX94usZQLmj5IMhQPAfNQxrShXN0PVf9z/otWaZjCqyWqXNFfQIn
q4ruRE7/xELdKlrvZHA9du713bRtQ5QJeLUmYbLweFx+ARPP9Iy2NS1b18jXLzx3sIBlaBZQOSB3
EK/VvbkJ/fYtWM3wyllnrcaACIislp/Oi6dEsivFZTHaUHplZump9b4EfNbqhnugOQKNANQhXpqF
PP0iMJPMSS4iNNtwqrUpPo0JCq5oSglyspZmdy7OlGREcgvGVNlqGY4x9IAwc6llXpZvF47t0jok
NxCOJc/7EJ+LHotfs8DEFwGaD8YHSFxgyOCnvaVLNi+8nbQsyRdEdi6qHo38k3XX/0XzZYUC8Mpe
iXW0s7boMnK3A1v1j9wfN0sYnovYRjIt+QfQP4WRmiCmqcZ4BxJKP58wSQK4TTdQ9/bWLpmSHIJI
0Ka3oyg9Zfo7B2END3M/NkZ/MJYYoS6z9O+rkku5PEyy0sa8FgiNMMISf473mH/pftP72p9VuhAt
H+rXaSe2GMu/ixY838IhlfkBzcxIrKAR8akF4WbfvQXmQsZ1GT1Jy5NSvMgQPKryOD1pDyz14wKV
Yr+1XiDwpKB+PzpZ7WCQvdxmvv42hwedG8Q/s3pT/k1E5bQjKuqat/xoL3xgufab26hiR8CgnQyr
dNK29cPEgtDP5HTF79tH6TL3l3ZA8jZTaiZ9FMK5zVI0dDXf0hidko8aSyNeC/WZEPozS7Dry9dE
Miv5nz6z86wfcVsgX+snG1A/raM1A7pjFpFZ8qhL50jyRJHW6YXVtemp0CpfCda11q5vb+OCr/ua
0zt7mgxkV4nKcCONoXZLljkg1XYVaEzcNrN0LiQfU4cg0clEkIBX4XlGfgTltg6f23yph7u0YZKD
Qb1zikiLW2+V1kq1bL/q/xfyr+ePuZwK5lFSq3aAV66FKLVpai6N/9zerEuOwu9n7Av6f/ZRkiKy
GzvGcB49Vr/ACjz+nCcVIf7xbt9DigiHbWqc8NRsGRSXyp8IHvoNhnVu/4qFkyFnhb1Js54y/Igh
Gd2cg/C2qRClLn2xJTNSjJJEJWaRNLzn4F93OvWXoj73iw2EheOnS77C7iobSMJ89hVgt9uA+uOo
PKIEPz1CGnx2GKGLwT40e4qFSeOF8/g1h3X2JQtqVYIDH3hKBhRtmOKW0cI43pIf/OIaPzPBG0Ww
UYGJWZ9Z98aX8kiJAzYWCG7q7vjM9tqePwT3S1WDpaVJEYsKBuupqJP0FCpPufVghAuFkKX/X3IZ
mQGYU2fAv1fI92kaOKHm3z7hl9m0dM8kbwFYsdIb2hCf1A6Nvez/kfZlzW3rXJC/iFVcQfKVuyTL
krzHL6zYcbjvO3/9NJyZa11EV/gmeXaVIRBA4+CcPt23WrYPpYd6CLrxJFUPApKzaiPbcRg6SEU6
rdzt0wplJ33gxEW/k/b//UtUJr+kTmOrCTTklP16091W226PbufGL+xf5x0S3qXb7pdnc0M4X4Fz
AFkPll5oiqaTzAyqTaAfl9Opj1d/kda/HIYJWNqpTENNwRHMjJ0JFv2cfmQFN+qjaPGv5Nnnd8Rr
SzEILAYVZlO2PUq0QtIBnPHioeKMKxyAn013tmWv90v4AHKmRf/htQGZXVonmT6ZaDA7ap0CfmFi
d+lrVb0kK1rA8sjhbFjeaMyGjVPRbPGazxB8ED8s/fooWamjuzXa5EO3e6GmmkugFhak/pXN9cEv
n8d/Pi27RVvImYyVPmGfTAcyfNOgYnB9gMsb8WsAJvFJ5FaZCoLJdSX1BH8ae9UB//TvBmG2odqa
c4oye3ZctZ9R2sNK82UW7q6Pcfm2+ZoIc6UJaW2s40IwRlp5i9b7gw6GuzYGZcLzuZDp/rqy/1S6
amfoPylRofcq9h9t+YCuxPOwHzeqj6zZQw8nPNUeYys6Dd8qMFrwqtvSiy6CK2Prt9t0C8UigRM2
cLaoSlf57AdJCcjq6rRkR0l4bLJuW1TEIiux07S/I+T/W67+3+ddZQLkuegyQ8/m7Nj0jypIt3MZ
etcX85IBMeK9r9VkIEUTwHXISJPjIQk5ge3ign0Zo5hmFXBETkAsszfIAa+Bij4b0TGe21cDTopB
aPc2ipAp/Pj+BwmW31h2zLwZ2OnGdU2SBfMWt+NmGB3xw1i2iM/UDMQINweFynmnjoDiA5JLHQSM
FqR9PngJzN9rM8zPYPBITkRjqpqWfhvRlu0OMhFW6NAry7C6Y+bkPi9RwgEJtpkX5jxFP4VyBqNa
qCXCTUeI29dI4AAt51Sxrby5kIxptioZ+iob2xhHl3S3UrtPcvF1mDtPbHiOBf+RIvxnl2kMLpE5
ifS1xYJq9+0N2UK6L6VKW7GXUK4m9SN08tvKSbya957hfVEGraqszOH2pGXHQakhDCNbTTFvh5CH
C5zrQ2OAKszjZJIFXB9S9mgIP5b+/59E+O/NqDHIUyaTiLIZJqL66s/udt0I1WZobopTs89gBgpP
1d36CGHR5jC/moldb6tD/yF844omcxBQYzCpr+upqQTAf+dGd1BNdsvDQGx6LBaUSsQbIxADcRfe
xpycEG9cBqjSeF2MeEQglzSo9MNrtddu4PHqFFkcLAuHiMNbTgaAJsksJKPBx87CewWwrvJjOd7G
ZMBFrzRTSWO85Yft+t49qb/SsHZyI2+ayhJ8uIc7Euc1xfmGbG+aMWtkLEwxO/Zg30cfah4IinYP
aeztypWbu35zsxpUGqxUjTTGgajGV3WaoAvGK1pzUIxVFQkFAYkqpU2P8tC4BoEp8hw9lGVnLbV+
gI7Olgw95737H0+qf3Dss1np7PqfNLTBCvRG6Nx+k/bIjmFj4L4kx9qd3d4e4coMPaR73mv0P3Im
XwMz+KKMKDyUGgIhU7tb9M6Bjp89qaKvFt9hmPcgTT2kgdudDnOvMmsPI6nhhFRa6rBA7GT9vhbT
qZQi8LrRrSb9gC3YSTJ4KM/Z0WzbuTpGVWYkCD7HZbdGWlD0D30ocwIW3iAM/KxFM875MGTwTLlV
wg4dJOgfQrPj9bCIt7cYsNHzeehBAM2P+dg4K+qK6Y+hjmwJLrfV9+D6WL/Xnv+N7IQBm2owYlkS
8DKgnh2rozj1fWFncKSR3PWRX2XnYBvbUhkquYYmE5xMZKY2hv5BEt5u5awR2zCZG8pkzoKEK0JB
kj5W3TYU3YJwMii/c4z+/d105kVVDHokg52K6NiV3osdfRBkAYh4plU+rM5r6RU+1HBbC4pYaMJb
rBXB6rDjPZE5n1NnQpsEdhmqGGJDmio63EYP8lecDfI7446ZKBPDwCByHsMU31OzFnvc9CgEyF41
WwV0GzW4F4UPLdCnctTVKaB6l/lCdrvseKvKORM6A0HoIJYaaA7kx1ptA1mC+mcCg3pI2qiPsd57
ERoIOAeDt4/o38/Qtl9brRknuo8+c3/VNtlWe7iS2Ci6WKMPI+wJDxHOoLz1ZAAG4Q21ikB8M1JC
mDV8JOTT/YJmUYt7dFsPO57/BW9IBm0y9JKmhoZ4HAGkXUrHJOP1xvO+JAMxBZyks1pY8aBC4bOD
RpAiZ4FW8KJg+m2uPNc/WxnOFmyOxbk0MhrTxJO9Qq1vUu5KsD9G+ZmzSpyR2F6+pekKrYX24ecq
yXgEgjx1Pz9D6qR2R1ezEQhje4hv5Z53DP4jmfnPVcw29mWzvuZJhLdMelPfhJpnbOujAoKU7g7v
4U0D7wQrvjU8QquwBYeD8B9136/BGbQhkigtUv35Ml5v1A+5gTjgQ6MfU2pcolqiN94O9/VrupyM
Yp/O9rTjHRBODGkwYCQ2KiymEmRAiv5m1R4NKBdp0LccSweCypzDyDkYBv372X5KskGIdA3XcAll
gmjYQr6Uk8/hjcBATJTmWtFNuEPCJHJDtJx0PLtD3k5l8EQzoQfeg6R97OBkDAqW1Q/xlpB118Y/
rh8KziE3GBgxQYuO4D6YHWfpGGVPrQCPz/vrQ/xHffhr/zFAkqDBKhpDoCO8OlF9r3zjZgUc49b5
H8ixvMVhnkhSh9f7Io3ZUW9EOKabbjFOnAPFGYKl2A/JsEq1gN0sQVcUroDQ03GufzJeho3ly1Nb
hrAY8ejKN/1muoOqF5r/CktZneExlSztuW99TfNDZ7QnlLSM5zSDJik6nfw+26k7ENjUXXKI7sNb
XraJt5oskz6tqlQzpDE9rlEJoikeL/U+y29p026mrJYq3MktUvBRue2k95xb2+NsWJbuGcF5PdZM
ZLuoK9BM3O41cjNb8bVtezvfdgelsRZuvMYblO6IM0wp5VKSYYaChJBQ2+KoBHMGAzyoEFxfdt7G
YoAFTXtJOirgyBQRAdEXEm/5t78bgQGWbFjESElx3MvwULfPEuGcdd4MGDgRq07J8w7R14o20Voj
tmpmnDTLf1R3/4ETk4GTFapR0JvBs7ZPb8bKwn2K3ljBjR7nOzTkpk/CSfDToKBdJH8ZdJkMuCjG
2FXotcKxxMOuTShr6PQ3C6SyzMxcbyVhrnHwI23xw0YL6nTxrg/BeTuqIvMGIkKcTaWADzjZ1N6x
A7ZAg/kGtHGvcoRj7F8f7/rhUUUm/EjFBXTY1sBlNsl2pZR+hBZNhVf2ub7z4HP87yO6dNmQEhk7
uwc3o5WClEica5+TyFFF+hPOUKBS0EqVxAi5u5/wfrjr4OA1pVZuTQ6ifMfcUkdA3kvx4seD2Jck
6YYBdXZmrQYzbhUprNFdAcmXBPZXEZTaBJ6HH28UZolIIcmrRkeJUKhpp6Miq1atRJzI7PKb9Gwy
zBqRRRby0KwQBW966Gvf9If6kPk9GL8J1HHxYgIzELcZVejXNtObwEOOi6/Rs/GZBVRHuSZrUv56
G0LQtbbizBte4S0TJDfiS7OZNuUMSw+rM6ya+wi4uEPPRmfQvVjHNTLLHNg7TbvU3Gl5GVw/aZd3
6NkQDLxDO12sp+JzggssCGw96PYVsSllYnBEB90i6fo/9GDwZsagfiWs5QoNrezYyrcSBBT7lFdp
v1wMOpsZA/q50stGRQOieDO5ZoI6UOSCuPpMPSYnR7Pl53wb3TecSO9ysHM2LAP4pC3kYpapJjyi
jeYECTUbRURh2+/5xlWcQ8jW8apijftO71E/6J/aKTyVcnQkGicBxjkCbBlPlPSoG806P4oEkmjN
bNWd6dRwqRrzJKCK+oL+R9nXr2/I1vFgyaOhJo99348C9KtkW0l+1r3ES7NT8Pgtj3A2DAMueZ00
sOfB3ofbiCPb6GB4jJ1fGdH2NXEMDphdLvSejceAiU6McJ3nhtabhXcQjP0YWGaCYbY4xTdAmEfu
OKebHqNrM2QAJEHS0Oh1HLN0QwvLo+wO88P8Fm2p/SjN5UGcFaKW1R0Owtv1sTknnC3glQrJ1rHA
ZNU0dJZOBZOHx0jkbX8GRNJCkuJuweyUbjtDc02trCx7uD4Nin/XviCDInDERR/hmKfHcdiWsg6l
U8GLKqggGCknjuNBscYgh1np8JYTC5psUjxogY335jN1se7dxcnx8H3HA+3P4tOvPcnW6tJ1Rfs2
6YCS2c1srFa9jpwgiLNKbIlOTDWtXuE/ckyF73MP02d5gLGD+ZejyP+OtCIpNdDoh+3WR52zipJX
oLFWXQdOJMw5UGxlLpbiRc9rIBMxSmjcCVZc/mxMlB8yK1I5wMs5Qayacwh7z3BOBqT80ZmQi5oT
1i0HAnlrw+DDAL2JWppqpIRb+H6uHwLZ9TXUPq6fIV4Uxyo290oHSc0VGZaphSwR/P8c0c1cSbLR
GIiUJk0pFhvBV9/Em3obuzx1R84ZJgxOdIOewg47RS4RmvJFqjpTP1hLmtpjPj9dnypvzRi4iKdw
HoclQ7yIZjw1Ips65zEUeGvGwERrlGMBDhi99HUraz46BfKR4d31eXAGYWtrCZhRsqxgny/hCMmx
djMKlQflW96VyLmC2eJaM9ZKNxmfV/DkjpvcMVOb9sU3G5rrK/fwwvi7iTE4UcypWolFiXL+hAHT
7br6RTu6fzcIE1jMklCE0gx7orV5SKenWNHsIeJJAF+uEHxBN1sp02oBTgTg7h2FADxWX3YbO3qV
IOmP2H3yCvj12Hhf3ptHuPds/m6CDG6UetvAOgkTlObWWnLZbsPUTmfejcgJPXV6sM+ez0WvlvFE
XwmY4an4rr0sT/KTuWv29W55b4WjcGotOMUfhJtR4ewTzkFm1TKLJhHQyYz7xIh1CLPCKlkyeZuf
7rUrsYXOgIUcrjV4kYisaReUcgMlI7p0qy3Z0n7Z8YLB3135aH33bL8wwAHheLEoUgzXooRdHmNb
6mxpJ2tOjc5zjziLJ4DZWtsg0zj9h/ktP7UngtLW3/4QtqomFCkVJMejXvWzu2gnPyIlHCVbNb/N
BWeKg9zAh6DlV2zg0Jpfpdmuksgmb0VsJff6N17GhBeYs7U2wVAXtNDgGqTsVMEiOK3I1NCH4ujG
u/K1fOSW9zh3ksHgUFsLTdeFn8/E2YltjRwqPAVmrH13nH10cxf3yEsL/HZmmv65sunYwlqekLUv
CW6odDM9qe6MOrf4LnpUfIBnh8ObIz1jZ8d3DYkp5C2wdloLOzLHU66NN0r+NMs8dxrOaTUYPDJ0
eZ6EEKdV0h/V4hm2TJyzSs/Gta/GIBFRxxGdJXhpp5txQ6mQmk88ccflAvNWhwlVTEj35vD2Rfe3
WaDNqXQ1aZsJ0K9ra3vJ7mIN7GQzdBKttkj6t1+RwaNIV8xYMXGhFNVHIx8qTeJ8RV4gaDAQpCjQ
murGKj3G4X5OhyA1HtL+hxq/E0w3lF4MM3bK8tmoH/ocgoL5CmbyXkI+O9FeRy3I0WtAukAweceR
s3/Y+pw6Q3otg1fYMQPbvJLVQ1sn3/7qymTrc/AWMjtQrrOjDEtcfN1wBvDqnHwlJ2xjK23hHPdl
veLClMXJiYnhGZJqz6ngX58L515mK2piY6QT7OnxCmqOOlSku0wOhAYNqdpxyAxbBhfr+oC8eTFI
IoMuI6UCHhC0hVLSDskkwdv0L1eIAZE+H+eVyLiWFLE9DMJWb2B60g6cb8ebCoMkeRStJGwxFVgU
lyqc1ncJD3d5kaHJoEhitJGQEhyz3qk3640S6NDKlOwR2uP3yaa8RdJ6KzjNWzXfCKWVvV1frMuM
ua9Agy23FU2eawK4/7jfFW/dmM/dbD+k5ml97iHdX3kEnUkg5NP8kzTtzemEsz4ODkTXJ24d9nLt
7+zHMJDTk2iZohSrSoVb4sEd72mDe+fVja2dJLu1ej/fpz4UwghHYo0zNNwT/n3/dVNcDB1FFdVf
3GZb/6jvo9qDWN5mev/MQO/SUyt78GHh2vdcuq5M2YR1AJEVg7VtaJVlDlMSAQeq3BomqO4UNQdq
LkLm1xCsSUPUGeKI/44nwDqCD+g3Iu/ZfjkhdjYEvSzP4geiSYPSd7R51c03lds7tGwbH4bUkg/6
CSYFQfzIe9lcLhucDcoEZmUc5ssqxP9X8qKCw9T3HJqDNEcxPol03XJr9sWAWzi4CAxnAzOPRqGI
ZDMl6O2kQei4Cf0YXP3KF25p10UaoMbEJ+leLuyeDcoAa4kwtJzXKP3kPqK/zOlDR/6m+FTdI4ot
EGK4JbWLr56zIRmYXdTehCaVkHxm3VfEvs2jgbYOHWo66eufBVRnozFwW8LPVW90fNUkmXw8Otwy
U4JGxWtDhcmLBpZp5BSrYJegkKtQt+VA4cV47mx4Bom1pFqXqQIUUtI1mqDhdOEN3WsuvZHwaQyo
Fg7sih8NKElRHzNHjb8lyuMU8Fr8uAvNxHaqBvGLGFJgx/yG/EwfqL05mlpuBtmKA+qowit28HYz
A7tTp6RT02K8LjpU0UcdPTRoorz+dTkQ9BltnuHDFJIwbAugHHJ5WypTq8rj5voQl8t5XwvIitCI
Ri23oxEmUJFY3NhOvQfyMDk3lZMduM9QzslgVcXTWYxDHEZ6VYk2ZVk09hiEn1ZWpc/Dm4sx3NnE
GLiJel2IzQoPUGPUYdh2b0Alu5CoOnviFO0pJ7HH+ZR0r//2hjobkcGaQVuEeKH6EbStvPxW3UpO
5qZe9khLHKqXDVZ/m6E5j8cmufy8PxuYQRwjEYtqTQBy+v1iF7eTD1WAElf/DpUC0K2X0oLq8Zxy
difd4demyyBPP5qzuUgxKhLSMUW5FH2WTtfdxI1kSWjdV83cG/U64HxkumzXRmUAJw8LNZlVaAf1
77PXb6TduIt8cx8eJDd1TafijEcncW04BlZaMV/FpcdwUyzZ1KO4TqAfPL1kUuFzZnaxW/dsFRlE
iVU0joZ6ClUaM9oacmfrEhrLVvSv5JJnVMWx1jJfUkRnVrk8Hs5XZeVqZLkw51YDH3ra1hvZTVA/
jTadI9kaOsH5+kicr8pK19Thok8dHMGPselLEM8V09BboPS1cOtZl58KX1+VFagpsjXOoyqhMSq9
nrTVySZI6D5mj7QBeXV7v+h3ZbYTUvizW8bdHwlnnI3PwBBk04qCVJiqYAi2OMAL1uhdVGz+pK3z
bBgGexL0d4RrRCW1on1JDgSefRGyjqmy7avFub5TeavHwE2XT+WkmwYIWHHkquJG0ktrCWGo0PPC
/Mv5lLNpMRjTDuokaTJuWVoyhl3DXoP7irQjlZfsxxTFtdGFB8YOeVOUIIoVpjWuKLkZr4zDuYgV
BnTWKhWiqUSgPolBaP7Q+ULPnLtDYXAmj2tdbCSdxqlIlXsTDN1tpdr01Sbvd1O2i7IdKkeGo1rN
Jt/2cQ6F+BM2bArbB8d4p4INwibyZN4TjwPyCgNKqhgJsFfD8fl/8V3xKqORR7KRDXE1d97Sfp7x
o5BdPHCFDa9LgheesHoiurrGUIrDBoCfxgv8NYLR6pziAXUfCFRwg0jOzmaphWmnQ0J2wEVKA5Ro
lzu4SENn9WGEi3Ro6zfPwlHaXD9N3CnSqOksypPnmbRyi83VuYs7vYabfAc/ST8PUB/0s2fOaJwF
VRk8gvFg2FUDwiLIN+YbIDCCsNh5L3/CkgI9cIgT7PyuO2SH0OaFzJw9zqqQDGsNbWBRwJjTvQwP
0VidtkRtXREP7FB/uD5R3lIyIAViat1U0Ec7dtmzkSd2NEyuKOxh0sYhxPEwilUXgbGt2GcSvmjv
RHfhqUWRN9o2/npTOqg6beTD/DO/U74jDfNhOiLngPKmySBThXSoIOfAjTo6mjOyXviuMviNY1ja
1z8oL8pUGYhK5QYmgxWuGLSJ+5IjBUMPOFrt5QYlSie3h6324/qQ9D9eCb5UBnxGvRgqImW4Owc0
bErviyoEeZy6RDkW64cudpzxeLkRlm+o9n0lERloJ0MnR4qtFt48yB+C+fvWeZ90smgTn6L7fM+L
4TnHkiUhhkkHxmGHj5tvomDYG5sCsn3pltcDy0s5sczDuqyJYkjI/vzC884qtvkhdqh+SH6ruIk3
vP1Rh8DXHc46bSOVPg5zjHBBTGHEQsA7DNXg+kbh7U1WN6RUhHo1us+MLEQ+kedBFjLyZ8jha3b4
Vu9TCMFzzgMnAcAKiUAOc4hFWHQfFYiUlFHjRKKna7z3Dm9fMAGQICRLjqzOL7Zt52f+5Kle4XHl
SDg4ojE40kmTZtQS9p90MHzdax7DTbvT9lRFUrZqmOBSHQ1uGyYnrtIYSFnDKkrQ4v4rVQZvJiix
7VB6PHWb1iIBtbf+I2VWPJJ0VVF1eIOwE9VaAkWkSklw284OtN+8Yq+5OaKqwhMcgXMJXcxKnY/G
TFDs9aSEByylJAy5pXtrQB9WvVtt6MMq4malLl2x5+MxiFlA9j/WG3gqjs3JWCFCWOuusWpWkUNi
amj868fuEj6fjcZyKxsCC5sqF1CVxuuJaAuc66W7XEaGQx+cEqXcdfoTetP5kEzKfJrl2egVmTKP
Tup4EGPBryqTwxrkfEXCRGTL2guhYapwpsxfEz0OyuxOlWE3Ohv71YgP1z/ip/Mye8udT4mJyPoo
a4YZJuvYI+AOup0979Zbqr2eHHi3zEWcPB+LHsizWDOUSakNMj6f6rcQggM1cVv5ZEPbTMBI84XJ
0r5xpnfpjJ8PyQRi45JMTVNDeVQIdBgYQIJ5DcYawqMUW0A+cdOTend9zIsyL+djMqjZx22XCYUQ
H5WD8g4Vaye/mXJLcvr7ZBt+qyZrbNHjPW3UHTpA9v1sRXyT70uZ8fPfwCCqtJhiG4tIrKaoUFan
EHQbKkUyP/LbJHjnkEEZfZZIrRRY1W6trEJp7TUprGw2b8olszRFCdDN5Fz/xBdDpfPpMUiztuA4
gQia42U+34hbuq6pV3pzoD+W3wWfBLWvf+OFEhf79s9GZWmbxaB0MGaEoLnYQrZ88OcgvxdTR3U0
X0efQQdYhfC+Q1yYPvFVAzi4wJI5FSJWRK2M5Fi/rJ7hl4qVoOfGOA7Y19vkYd0qaHpLSiv+4EXC
F0ut5xNnIKlZk1lrdPPXboKSYPoy7ItHdRMGwl7bhtB9lXdG7baPPDbuxefp+cgMPJk5KXLQfukd
/aneZydbExfm4iluvG0CzrbifWIGoMRqbdtGI3gjbuho8csE6hyKk7SlqUQ+e4Fmu9rZ+SMvFrkU
AJ1Pk4GpjLRhPsQ4Q0v0ss63Ulw6kHPcCryyMm8cBppazUC/9qihr7DczuSxkeXbWH0Yq4rzLL0U
np7Ph4EfyMpGk04vynSJnVp9a/UyGBTOcnGAhyV4mkOhi3Bjx2tCTd1xVm2jCWFY9zbrrZdrxBpN
4S+vE1YbRV/nYelMjR6E4hZmq064gR2rA0dgH0lBZC24ESPnS7JsTkWaEgVsLZqfwZ3pF3753KXW
UsL9ArEc0nFuvm9TVy05UQjvsmZZm0jnTmtKcPI6N4R3lLRLBkc9JnjUUGoAqtcmHjecVw0P11ne
ZqQoap3ANO64HshW3Gev2WO0X35MHsqofuKEd0ugb7hZKQoiV2IglrQZCmFPzBXw1juSJ+BRCnFy
wdZBkV0c6RHRJS+zzJ0nAzR1EaKh0CAU1kacj8/muMqfT+adcqJ2O7Ro9kxSm5dj5Jx/lsm5ir0k
aj1mWnWSH1XwxpzcvmytQSW8wJI3FAM1i4bcuR7BLab4CVd3yYMZFzx44/s20F+Nw/yU7pA0dnjA
w7uqWP2Uvl11aOsgeqbKT+ZOei5gRldY8FGiLbehlVriDvpP0J9Oai79lxNtGkwoFAvGUDY9Bl+H
F61avXbi+TRxMI+leBpGlyyJhq9qVg+LnLnNiudxPUOTprK0vgKjW+HUdj6pRldOx2/szRAxux5h
UtN4l7fTblH1GzGsYYSwWGNdOEqkQNM4D2Kj40TSF8tnZ9cIy+qsF1JoCdGTo3lPfsZo7fdCRwdr
PA0aL9nUAQ3iDa/2Q1t5uB4KcHYvS/U0SzUt4lSB4VBzV/f6Xss1C2keO+zKl+sj8YCWpXuSfhiq
0ERU2Xuhv+xTT9GtWbeiTQomIVXkaVWn55XPL6bizj8tg0DZ1BdtTzBqvMlHS3QHfwzSZxXCYh6s
ArfAWdAIPR7pjLN9TSbOkZpyLasJoxYasiv6q0ZlqtMnZXiUkp9d9yedQueTZDDIkGRRblpYFkDq
y5Ka2O6ryBqTp+sryDn1LB80HuS1JBpAVe/v2/UtznTOtcgJS1nG56IWpdr1eMSSdd+SwzIUtjCf
Qsj8cCWQefkAVlGl7yBGInSIN6YtlWan2v3ysXeJJwe8tN/172ayBM7RkMq26hBtr8tTp1SebMi8
IOZ69GSyyiroVF3zJcYQvUM5P5KVnPTeElxaOVjd+bZ0S3/mejReBw/Yrv47z1HHc92LItbr16id
LUSWeVveL5IHqwdXQVIzia1FCbLeur4VOSk/k1VdEQZFisUW6Zwe6RzqN1X42h3wAwuYefkjrwBE
39m/3w0qnD5V1VDl33yOSV0pMBREgZa8NVm6LUbTX8PaMyvJrWPUEqpXQZf+LAr/GpU51r00i1El
yckxMUAzNJbW6xTBakbVmjN4moMfg4x7XcCtUNCsGtJzVjJlmdWW711GeFvscvD49WOYp04TrXCz
j8mvGjVMBWtkIXpL840X2Und/4FUenl3fQ3IBBmm0PVZRvDNe5rVRb8MPE7zXbZXj6PdPhFch8rR
iCxuZMWbKJNzafWh+WUqNSL7IDmNbyYHauBDnwOk3MR7HnnlP+6of2bK8oL6TOlKQcenpfZpVFtb
k9zwRxuoVjhY2r7aVJ65SQtO1HEZbb9GZZK88dhAn7HFqOVgS8SdV6eszJ0eb1J55LC8OceHpQep
oVHCDQIaSQJNNEy50zzW87jpipOEjOEsDFu9/M5BCAo+V44s62lcmjoIQRq8wYxC3haqtMWNoguF
Oxg/W+UhHu5jvEfkPHyASqwVlesjZ/zLmcmvz8sEHjkh6lQRPUJry3c45FiZmW9rhaDEqscn02hf
4tnw0l6GlNh4Kyiq4HJ+AOf8KEwMQqa0KpcQ5weui5vGpWZbHYT76JmN/MGhue/S5+W+P6ULrn12
BrPauo7hnbmAtgRdvlbrVlRFWgTQC1qIRbCkY6lDr6+67HOhuSvzAQYoXfdeCzBnLIQotefZNB/q
Xltfi6FvPamHvjwpIJVRN5DeQTtyVOVIgjxO0bqva3WGmYthK3PZWA1Rg5JIe9lsf64wYkQO/jVR
8+9a3n/QzI822WlFnvrGvJnr5KMqEe2maxmo0kisqSYnIvSKlS6NYo2orHQl2D+kcFRBvY2SZzMx
3DLVXPwMK45DyzQEF7JfdhKLdg6N83Ksd92qoGe6lv2OQKIwq2K7NISAs6yXCIyS8rWvGByWYmNc
2x6qZuoSSHqYWnWUOrOyjasoWDUzKCr5JhzDQNGfro/8WR2/trQMIGfQWhIXfUmOmYkVFePmJq8r
zZnEl1T7qWb3yRJabbiVQarswmg/Ns29pN8ZceYOUm718W3cNo4hoMU7NtGgexApj3WI4DqcuHk5
wjdJTRp/knJnKmuriUvbjBY7qVJLbSGgDOuEWh5VN4JrEHzmkW+DklAjzV6pIU7UDUvIfvSpbMvZ
bIvLc1Tu88T0p3BFnD/hxQhqbiKJkPhOXG3U/yggUREd6Aox4SzM3BpiTQwpmU0oJ2EiyQhGsAzD
czWrTWjBguUjfUiKjKdAd9M36kvUB6Ug2YOYVpwY+mLblPT1Q9jLRCzH2ZhmCFap/ux0lrgFQ5gS
kHJHh9CDTemmuF08XCpOj0NzpF0a4Nvx0Ieiy2+b5exnsLdLDPaTSM2d0k24LdyxtKiGlXiQ/AWq
dSFc8bzK5bHRL7KEzidPL4WzypusJfAk1jqEhS+jk90RdKZrJVLbAuat+e/1c+NQgkmZOc0hPvH6
Py8nZc4mTUOLs+FzGPCQheDbp5tatmhHtrJrj7mDJJtbJNaUWIiJnfEjf+TVbHifm7ltNCWfzTzE
58ZN3q4wsTYDTeZZul2u+J3Nj7lS2iHOq5I6jWj3VPwfrLY9tKxjDwIsB91e32gFAVqOHnlLDsKm
e1M5PKyLIcvZ+MzlEob90GcJxg/nYJig5KscIh2Nv7Wb8c7zxdvzbCgGZnuhWswwxFLSt03+bb5P
HQMEHvqqqbejCxVOu7Sb5+sQ+2nxeu3UMBBryqmMtm1MMN0Q6Du6PXYMjKc71ervqZTAaKsv5L66
md3uqB5W9B0W3vRcvcm3ob0EvE110dHs/DgxoKZLRT5n6GlGbtzwq+fWUXGU0XyoAeGRZDyqjgjl
zgznOoBUNKVwmZ9PTiqlWNtK6oQKF1k4O53lqmrpNA/z1CdHGcZMJN6gOcKSko/rC8FZfZaiOiZh
FQ4URJNiO3bke0M+iknGHWZyso682TCA1erJMMaEFsSq96UTHXEp3RqmENenc9Gi+mwhWT6qGUPV
mTqLg/gmeard+X0A1qQdnkRX2S179FRlp/jQvtENLjr1dv1oZzc+Kd/Mb9zax8X31dfJYgmquoEO
CDUTIrx2ZmcyHNrLOqI5cXHaW/MDrb2cG/FyYvdsQAa1lKEnIMXJ9EbsN0rQB5TdRbU+uW2CvG3D
4FNUpOssLmF0XKDkNbadP4qzr6iqrWfCXqjWx7lagxTBKm5+RK5lFsgmtIkgNvZNMOSb1Ci2fBIB
70cxSFYhGdlHsMA4kj5xcmiPNrpyXJXBSWReeZfC0xX4Ysmrytjp4VDh2BRmtzWNbW/Iu9SALTMm
NmWq15Wrd31nXy6cny0uA1FdTpI5Jbj4aE2LYGfTyz65oUyzafdHvdhn54ilrmqZMcix2YOOeL+i
7jL46JVIbZqZ6K2S4GWFCNiuffNbww0wOcvIcldb3SiFfMLVQPvekCTwes2XVSfx5YfJE06fZpKy
26ZOnbqcb8w5sSydNSK9EEfS5zcuN5Q7Fbl9UPg0gz4cSl++44zHmyoTRkHfsmjmGOMlJvoWB9WK
l9oqR/D0o8yVq8br/g9pX9Yct440+4sYQYLg9sqtF0nd2i35hWHLNsF9X3/9TchzR22op+HvnJd5
GMdRNUCgqlCVlUnSg6WN7jj+qqyN2jw02aPZPjcZ5IgiWWv6bPHi44SJqNemQyYPkRXOtwm56q25
mwAwyvcy5yHJbUSk6xQNYzblK3gjxi8N+9KZ4/XUa+6ivjEySGAL56vfJ2viX+AkUV1bPdWbGsbo
prgfNkqQ4cYAgrr5i3GPs4UQCtYoNLV1y1IF90tQryxUiqk3BcWYKW59DDMHZoJOd2TdNvm1rYRz
Gh/VrHStaP5++Sy9T7t+dkkf1oWVlmmC6ZohY7f1aO9aTQuGJnS0PW0PdUavI5a4eaM6LrHIdzT6
wmbJNrFZBiOKrCMkZ6x68bIcwgcpJq5J/Nit62OhJIFiN+HlX/o/PNnHLxX8NFUs4Js5y+pvCBDz
qqcCiEE+0Q66Kl9i7fxx+7AmZJrEWcnkdO8noN8xEEV9rZ7MW7Jb9xgWxLxeuldunVf2JEMNSpcp
OOy4MqjapAuvIy/AHpV+8TXy3yxM/uRfZZ2X822Cj7Mn0kvk9qKsTd1z1a3fjPMNKmB0N3rVrgzA
jbW7vKuSTX2/difXqo+VtTazlN22uu4X1fe4Gdx4GcOyzrdaVcugB5Kb9b7VJ+acea6twkS6wdEV
/B6PW5BEN49QOd5eXph0IwWXTCu2op6JCZj+jezbXRkmT+SRY6w5Tj59kiHUZBspPGfnNjEmmvDv
BlqTIkmCoS79uBxc0NL7uSWrT8sO5XuF/mQnoTVJSponCXgNLLy4gA7+gnLee40U+jeS+CZbnOCS
7DoheTaC0IUMC1ob434kGy2f7pzpaiUyTy8zxv/9ZGXpkvb9gMrqbWUbKGCaUJxM6uSgrBi3mTAl
sl6xpr0i6iOdv8Xxs9aZB6ao921nb7q0g14xaqLIIGWkC/+jlPBf/yOOPDZ0XeeotYdjwnncsqX+
PmeomkWmUfnNDK5ngGwZirLWqj+B03gXN6C7LlcQG/Z6YBXTC20NKD/jPzUw75Io3toUpkvKr6z5
+g/OPnEMiNgTzbbgnv7cQqqR2QEbEQ+W8TYa/HX7PsEHR4m32lOVeVLY1LmPdmpRKJ4RbTWUpHMY
cj1GfMI4RtOrQVu40fb6zeAbe/VF9bMXoH9lcYEfPjFenpomfy52NlRFKxdQqXI2ScWFRoe1V+6t
+y4sdhSlnRackhXuhzTJ5H/4kmHBw7Q9oZo+L+yWjgPgPYD7tCBzWsBGv1diAy3O0Rt7cpUYP4fx
likyqPX5p8t/z+M7ROfknuRrNw5mgejbZF/i/Aoy8duF3kK01W1zuAT2T2RDtJPIJIRBhxljtGoV
u9VS3Yva2Bty2av/POLmw4bIbGI7zjgUE7xoH9L9fJ1cNcBVRtdGkDymW9K7zu6fjGudrOr91p/s
omKWattx/uzJUoK6qAMIsHitocrC0blTempHOKXVmg8ZpMrY+3xRdZ9tE6h7YV6cM59ysJT6aH5n
d6mkWMOjjnhET60KRzQhdfebF68qAJqM39LR3lz2NbJ1CXEvx3RYbKgZOv75LwXo99FCbpy6kfV6
2Y4s4ImABl3FAUx1HHf+mtT8ErNovLpowaUxiHVIliU1J4Q8zPRksaIgU8l39WP5mgRcQMzZtCBP
wtybzH/yu3PpOwkxj621hmn6AQGWLj7gGpsioSBN2Tpjtq00zN1ZiVtOVIKQeH+hXTIrpNSoS1LT
IFAeK403O3nrWzxc8+uqal2lzTY0OhRxcRjmoJ4eHWPXOzfrcmeUV1X6UJnkyWg3ejm7WTJC2Mze
J1brWhClXFPgWQbHHQALTNrRb0nqOtodXWIP0s6ujjJxN3xvU/RZjcqNFNvrJn3jqNFGTUnuGWz0
kyT3xql7WCZAZcrYUwBijOs6WPsEyJwGDAj9LUmshxEk412WenrTg4hlCNSul1QS+FPv0g4JTk8B
W41CczzG2j7Z11EWTAa77ttJEsTOhc+Teyq2wKp5ylsz5QmWus1aSF1qDLJc9mGdr9JqdS9fpfea
z4VFiTQrVjqOyWjCkydj7tXjem+a8f2SLRtG0XArKQbUi3wN2LA+jln/hmHyx6KcH52s2VPV3Mbq
lZVE20jH5FJKvg5lH9QdqAybBUwIKYhMJ7RUF/STHhoDbxf1tWDFrtVjN0rwgmqn7ahfs+6m0Xfm
Gubp1aI9VnrjZvlONYEHNlAlaQsciluHZY+NugamWu5LdXzV6tvZSJFsMe/yjsgeCyLco9Tz/yiU
mPG6H7L2K1QUvK6PQcsO3bw59khdbNUkvqmK+5b1HtR6g1ZXJU5H4ktFAEhSjBbBuBaDICMQtEt1
7+TjburNMK5nyYGTZrOi33bGpBsp4l66M8L6IXG7uw7wBB/c2CAUGUH3YOzLoJ1d3PB8BuNEcuw6
6ViB7NwLlRaWWiDu5hKUup2/mlmxHxTMLkV5qBS9iwKepBt3Hrf0kV/oglfvet1Q6r75HYUxcegm
bmGiy4tu1TdQX7tbwNNkQwxn+cdPL7fg3ElFbb3VEUq6QPUGx7P3nekOAYrMoCup0Ga9KX9QTKzU
UOEEI5g5IG18I6NnVBtozMvbC7JNF7z+EI0Y9ZxQz8jZd0sD8xje/HXPXAbu3KGTMWW9l9D/8Dam
RkwHwnXAIhq6LSI9taiHq+5n9aDrAcrqflX0+zn9Ott4r7aooCFZLajPOggQ0eGqHXtXj68HzESq
P0z2wzZ/NWtz5QBBD0UVt01yXxtbn7RA8xHg+BwSZEruzzbi5nTbFNpd1tynZuKaZHGJPT41GENU
MOBgLP5cDcc+xXgrVGXUVvHacd3ltPQS5XY1rhtA15y437d5i6AjpcngqdalbRASQCM2IXtfYRvW
sQktMmyr+HUeCn/BAuPam9pq30xhpExBrJbBokDHdPo/p/DCpxDSQUvpHRQu8RvqMdnoFiD6g353
2ZVyv3FpmYJfoeNkGJk1qAeqPJjGrZVJ8fEyC4LP0MxSH7N4Ug+8htQ/luMG3c6byNdvzLcIaku7
diNjKJSZFNxGo6KcD2Ya9RDnpkvXF/AYS2LypzspfBnBR6x1qZarAwv48HcQXvITxrZd+dWaTX9Y
ni9/o8/JrWBN8ACJ1ZF8UmCNU65y+Gb8tb9qAw6EsCZX1pSXmhOSqEEB2n8w+ZnY0F/LTfWusofK
SeX2f1G+5z/+wgkUK6gTGWxr5YszMatlR+n3ZGKhQ21XVcZgpHslHWTpw6cs8c/9FKuoQ0TLljAc
yZYGRQH4hUG9tEfTqb7qgzXbRcOGAwwU6TS55Ni87/zJ6xUImjTp+cGsksVVMJ4SLW/EeuvKBIDr
t8un5tMbRVik4DymLjF0Bq7OQ6EbAQgJN3VEXXDUH8ma+ZEBiPlkbytoQl02K1ui4FBW9GJYW8Ns
O2Lmp41cosSvjvkQO1+IKkH9Su65WFQtu9JO1RkHtWp/OnRPl06yGNnZFBwJMo8k7yIcFH29ZXZz
1Q4NkIfL18U6KvqPuHy8vHey9QhepU0TViwzzKW1GvQ6yBxiiSuRnXzBk8w11LOcBV9nNLQDFFe9
ZaleDDzfLi/kc4IuHD7BhRh1P/U6QIKHSGvDfrS9mDoA1b4NEwObSO/S0fIdiqQBAkc5CI8HFg75
P9hNS6Wa7ViaaeN/4XhOLlvdo+I3FPgNfR97+RgSh0iOx+exOizz1ISwnUqq9daAIYrDOIDoX698
DMl41C4xVfTMYuI5y+DH2l1cr8wdZuOmbIDr7cg9zRqPDOtrW6KIZWDImur/5Auc/jThC+D91iQA
VyFmoLAL0ACfP7J3mPn7Zdlef4+53Fdpaffc+f2w+WkOqR1jzFdl76GeQyUary9A2ISZmTko/JJt
KRjsb6Th6pyjO7Uq1LIHkEkklYqVZqYNJvCw720ParRBXG4Vdoc+sGcuQBNH7AGME5693CbRXbE0
XqmBq31JofgyBNRSvEkWt7l3ECPb6Q8jfx7AblDb2eQ/TJ/SQz3c0vaHuTbekic7yXWTWRJ9fWMs
LEr4x0aCkOp+TwB6qsClMbahqXs6sEI/o2C5+4vm+ye0+B9XAAj7PxcZYW4pMbiLrBVQs9Qo5zd3
CgRh2vUqarbV9KIliTePhWTJsqMmZJUOSYah5keNxq1H11vHZv7lTT0XyE6/nuj7nUplMXeVK30b
Z4CpmtrLCcXA83Jwqi64bO3zIPv7PkIGwTAd1SKmsKC4VYAyzVV4K9RLZ5D6gC5jA1Q5r2NmjylQ
PyruLLK9jcTwuZBgG7at2obuGNQQ3CR8k6o1ytQdOZVcdb9Cofo7R1IPIVedwJUyMWkgVf8+m2Se
mhVcJ7jrtNJhanfkIL04doHgxrQXssyX+QbAOZk7lK1ScIdFauaNWazdkd8Q1KgoOhbg1QVwuvMn
v2293PYZFLLl4MBz5+hkoSK7Vo9wa03Ou2WQkW6Z143Q0LK86EEDP8F8s1YeAxjSlfMJnT1Tp6YF
z5iTQk8mYvA9XgJi++NDHKBa53XofMYAKCpg2Cl32VF6pvgfFj3fqWHB863pQDK9xMflDc0WxISZ
x8Xk+wP0KLaXz68u21/B9y1OWzmZomGRFQsAj/RL54GCKGGIr4rpNVvT7YiOr1GUHgY1fBSHAxsU
fwrZkqzwo/TJKMBBlPu2mm+G4murdl6Ph0hlfFHqyk2sH8t4E+fAFBnpYZz6wFiIF/dfk+5YQaxb
XxMgBnqvMetd1paVxAd9brDBK9imo2kmNUEoIVIV4deDeC7O+qPldKGx2ttxul3VwVOJcej6DmVA
U90krPxWAzTddubWSICUdpartZfVvN+70Jc+quDpB80c2AQE5lG37oc08Vg1Pcck/mGPj3kKnfL0
J6nqLYbCtu0Cjeg6nNQ0qEiy1WdzkzgFcAGZm6eLD9msoo680X7UHAVqP3cJu4/a1DOa0Fie4+Wh
w4ANq9IgqZIda2i4KsoGdYSg02e3WvdqZPJZ96hJvVbJpATu5/KJ08MreOIucXS1IfNvV4ERG+gb
/BwwHZu7iqt9z0BHabvobiZu665gs85cGRZG9gOEyNPa60JiZeiODgW1OUVdbLX3Gau82miOEwCY
ZH1WJklz6WzKfrpsIQ7QiccBhs/bBT0LqnsNUy1W0P+qsdlgcZRLb7wLf146UEIIIL0TZ8ZIcXMz
wzON2Ju752XpQchzpRk/0+VZqX6aM3gGyn2FCqFSvqz6czs8qCbz1P6mZSh7m7ijsYOPgxvsfIvg
5AzUfPLqwNIB/xJobcKHsjytBEc8Rroc8grU9AAWX6TimIv1wMcVZM0aVEB/2jrIOMYwXZ6S/imu
wBpj3hYW81bg94akxLBV7mXT5Kp66vUsLHLMzyJIs/vc+V47uadr2CUK3hunD0BW7Cv4221X+eZ4
NVltEDVlWGHAN7VpWK7s3i5fVKdX3b7PjxAnsD2LjJLy3ucKOncgH9HdFOIe6E2zuVfhHXkxW4fD
8huUc/i0cbxP3kFqVJUeYFlwF/ndxm6O6JAg8PDZFhCCcgDoEPbPkWt/ASRIFtwl4Ub0kpYxGaVh
kd/hhr1UIFifwvbQPcTyRIKHkwuH1hJCW5XVxVw1VncEcRXuCMTqoY4Dn+b2HvIzOZe5bG1CeJt1
yjCsCWdQXi9BHRYbTu3d7P6mqy1zAZ+Ueru8seyeh1LkoPWr1oM1PYfktR22T4iC0sX9pjW4tJuC
r6UlbVXSYXV5WoRjcm3N0T6qI1+xHT9HuIvMWYcmQNSCoQO5t6Va2zkuftXzSr0iz8rAmTTVXQYM
4BoNgkM83lisMl1Ht5bbjs4/WKFcq0n6LdFmqHnbremmERrczNQBiknK1yK2k6siHRDD+hpctRHN
N3Y3H2symdDefoMkvFd0FmIvNKfK1nPaKBzrRwOP+8La6sqzA+/TRFD5dTxznoArwvXG5unGpl4U
eJMfVqO4i41ZX1uffLWCPmwfu1a5uBnQb5qF/29+w7zrpsxZmKmanwKZpGXPxTB4az55do7Z5ijy
yvmA9vqhb5m/NnBDetDXd2mkemkB44VbQ8jbqO9Me684GDcns8uUH5V1r+X3GfBOcVOFtnLVdvOm
pFGYQZizBN7LaSzAMSABkEQBtVc3BY97yRSPzZXbaXcpfQUJlI8JoiCz9q3+kxg/WgA5ctXN4WbV
ZWem4NhmltuNxKV8GnYdtvaAHKmevaIt/DQbvya542kG4JUk31YjxqQN34FkLWGurdaYor4zmPJs
FEhK18Kd+z2Lf/al5aJI6+ZYlVIMbrMObuVsKVQB1cEdVyscl+6ZFBul2Nsj9bJ29YeMoPEJJpA+
Tl7JiK3LHibj2zQ3X1IFZJJOX3uVod+kDDs6PzjGg4Np7zk/WKRp/KKjcejEP1r1FjKtrqPiOTR9
Q3MpjIcXOyXbpHHcqGpAXHSf4UGtgOynw3B0FqeBbVyxaqOP0EH7Fq03agv4he0VC7gV5qe6yN3V
uVHqA0nbAJSBvjI/JMNuANkUBaFWZ2FaZ3Z+zDV9WYruQY/zl3w+NGw9JtUho/2hAlQaYSyq5hc2
RgdmQh0sxWx0t+xT9NKm6oZlQLKtyRM4NT0n/zHkP/tGPSq0f7ycbEteUSLrWW2qKkZQkSOk6bcq
e+7iFWdfBijlYf+CT7CF9MdozKhnCbxQ72ffyHMGtYgM9HEKXsQAYe5XnG5PhTBjgqlt9COk01zc
g1+yLyRCjDWLDrbb3/nf/DiArRtQ/UDZdA9yEpJzlZuT+CwSnY1DnTpahcWq4/fOvAddECW3SiLb
U0kUEdnOzFaBq2ixph6vbfO5DLNNtmseS1SEZE9tSfb6ieWsKku17rCidNeDZ3HEMBx4wOWAccmS
REozCx63Gx1kj/muvC0x4vcGYfAND1OyFcmSKJHDrNBX0xg17N5L4a4hnzaft288Cqv+X8VhyQkU
icxKBXDjpkI+wwc1ol94gGAbwckTdD/ajfSxzt9tF867I7zrHH0a6m7ueYoYbTqvPOYEF23E8uDm
zC+lx0Fe7mVHIks1RP4yqnO5QYot1R7MDQmMbYpBs/R59VQ/B9eP9FLLTovgVNZiGEulfq9IOC+/
0yjTtV/oVp7VnO0KnNxpsfFgLaPTT5PNL9voN/f9GrIXSPJBlsUC/W23m5/7GQdnANxaSpx4PvX+
qBiYfCNOuh4mAyJJoRY/O7Nf/+AXA/kpoocLTmOf3Eu+49mjemKO//uJObuI1qaH4jgqPVUZ0CA9
Ut+6m3zn1zudYHDZ3GcY1J/1kHdymBNz2aAkTJ8Sbm6KHnqUY4jPmtcOyj5+eay8eFM+UxCwFx5p
bwzrKtNu+dziX9TWZAsXbk1h5qwcqrR/L5tiQoAPGXNosIPnOr6rdDD0rFs92WghUzacbkjUDitP
dxpBKcUbj8gJBtNVKrcG3lUBFTu4AxpvXT2z9TsV9FXSBs/Zx8/JjxBuUaxba5Yl+BEcu4+iLT9d
1C3d5hFfG+VEqeeV7bIQi9shN7tFhcE5VN4cvH440q1/1gKuVSNd3tlgfLI8oSABoEo05CWsgZir
dbNnk5dePBOJx7htfF4IyF3WAbPiyqcz30EHn9zwiXHhpT4m6eDQCjdJ3bePUNDYOgEfI+dJh6xH
fzaN+zAlPs+LiOgVoTi7Tf5QldF3wLAAQGCyitJZMx+1B0s4LXYaj03uON2xaLSgc1CSxaBJkX5L
B1A6oPOp1TUecZHX40HWKChhPpHCCsl0u6xEMsn2eUrzzzqIJRykntKlLBdkrovhd/NXW11d0gO4
qT1aGD9Bqz1ZffA7hStkZpL6CvOc3kSe9YZ6MQhIovmK1de5AxaDVQMj08GZZYoY5x33yW4Jh68q
lrzKIjyF6UYbNkaY7OHEHgd/fI6I226k/DmSsC8ycC/JQhR9Qf7UBVo4gl8Kd3kIh8RVfUSKcMK5
k0ZhvsufzvjHGj9xcMe0nVLr3aYeFlWgsUOOVJSiN9CMG57bpIuHZzFGkkAAsr0cPCTHUeThbutq
iZcIKceiqF7bP5QginKAg75sRVYmF5m3V61ObDNH9M+0OzMDNZoeYUTTcVXjUSkezORXXESe4lRe
NbJQTSHpjGfrNG1nzMFRtvqqRvG0x2O4/RJVcHfZo6bdVJAfm5/ydQJ6ovUVM0O3WvF1M/Nzltxo
Q7JfjDaYcyfg/MUKRXKKJ+FqW7HbjooP9ROvUWgsWev59sTJ9xSKU2Y1m6WlvDfxQCVj3bMXXl1E
7xDyvDB8Xe7l6dW7ENulQyRGXgqyXVLjgbE223yu25CA46rurydUXiFFl8PRVBEkBmIwWA4hxRYo
teZiCLzuv9Rq5Kv14AHB71K0ppYR7KFfBuV773yNGjz585eust2J/VLRg+jZ6k7xL634klY7LbI9
zHx4ivaogLDZJKXX1dcZywHCPTqE+Xq6jzWI5tIjtZ8su/MvH6zzDuLEa/NYeZL79NVY6zbPfUB4
tQGhLAgSMs/ALPXflOak1oRPG9Wozkc9wtF7wxQAaEx2jeCsX+CVkN8Yu8ure7/6n77qyeqE/IYA
yKWohoJno20G6zh6SVeFRmW4zliHzPkxlcfE2avKbohfcsunWe8NMSaDDRpEkbXRFr+zQP5nd4GC
D6hSslkXZUvj4arRY9S3hhDEKV5saF45vcQd4Lpx7K9VvQNZzGap2BYlMTDNzWED3LMKiEaqbBQ0
GgyyzdUiaIfMsy1ME2EOJuW/iOA3KPUmtSu/HbRtq5We6dzYKvGy+cYZocJGDD82ioDiupeU+B3a
hNZ9ZgQYi/Ks2fZVg3lKes8qJbCh8ZJYW9TLyu9jb4GTASi9xIvmxs9tFV3G/Ehy9aZb6x+pTpvA
SWT4g3f6uEv7LwTrjrIubsYItV/ALhe2M6tjZr522AFbRf6zJmGtHBMMYg+KWzqFp9mhnc8uiacg
I5FnTZbbtCUoDIZtkRd+rgxBr1zrhRM0S3mVsu+FBTh4l0Omx3ZjwGVl10OSm4oRPk1Ns1NaHFgO
oEC/7v/npuOz7tlfFHnX4Ww8OTmxQsBezGGaKjR/EUAhtry3Kpf85MBmildAU3gz+g8skOaoZ8P2
iVUhTSRViWStxz3Jd4XtZwcUrv3Cc7w8hxQS+BHHe3Urw1OfBxJ8GBXjdhxHzbKYOBzpjoBOdQ1r
3YXglD9sODiYIyhSDb44+Iv1nn24n5gW3rOURhpJZ6w3PoDU/cARG5xzev4mT8HfZxIv3AExdI+T
4ujAzCIvHtEwGDAJXm+7Yjpm+ur2VPUXxFWqNTsr+5YZ1rPSPMQ1204Egj3jrdNa4WTtButnnaI0
Pmqb2bmb4vE6RcQu1AR/zpZq1UtOgyi4oZNCyaIRKTaXwRvQ0EPAgppSHeTfNGBLphFcQf8sczz5
JPxHnQSiysjiZoY7e3/66gSkKhBQUgLOfBjhRc41jOUvQcn7Vyw9m3Yy69aEb9P75Q6sqcs3+pNL
3vI3t4lZ9XajFRAVQuc6/IuasMS5iDXp2pwNQD2xZF6Rw6MbSGNoge14XbgbPSCk/uLky2wKTxZl
KXWD1vi23Kb6TEqf77K+iV761W0zBGHZc/vz6BN/JVnEMAh0FW2Iff75ZZdpNbpRR4qRPJsYKq1d
gBsw+FT/AN23q65HI+TCEWCisr02/2IVgbJum8fB2i4+EH8/paXJs++Fj98jzllaFtiwTBPbjuoS
GnfoXq9bEzyb7btgBUTC9nmwXdx/5mRP7ApOZ6ZTTa0IdpUGwWT1iyDbgoMr0Dbo1zVc9FEKiOPR
4pPvOTEpZHdxr60kjnG+If37uvZX1kieysLyrMb2KHRz80kya372Qp0YFBK8MY0gjGXjW09O5Kls
U6y1nxi3xswCu6X3BTlQ9fvlJO+stzoxKTgOXR8tIzNhctDrb01XXqmGjGXhfGH5xIaQR05gJs6j
GDbGkBkByL+NUN/aPmLUfKV7PYpUslftZ0LcP2+NOKWYKxWd4vnd5PSMhMlqfYCfN46XXa/EJUER
sLAOMG6NakJq+8q+CAFG+4tfIttfwWNUBknSosAZGk3ckOqmRqp4+QvKTqmQ8wxpOk+dDgtq+ZY0
qWuYr+P0BfjmW60i93Oj7i7bO/8MOfmcgkcalDROF35kxjAx3YTfQsT/uAB08m8GdM7mdB/mRCaW
yqZRZoAX6Fgm07OarHf6+jit95JFncNMn7hZkfzTUQrTgrQEMsc2Dmer8jvk3GX+ZFihMwLMZF/H
qn2vgKDtXxoWnExSVyhO0Hd/au45m5O2aXacSfX/TJDw55UQ6UDRwl1IwT8bHZNA1ePd6IzbHEPY
NExa3aNGEBu6e3l1sm8neJc0KpKpdGBzoPYXkuxbgzwXeSm5AZKQRPmvOEl+9LqoBtCLAZFJWoya
62Dcjh/qsTukxV6vFcmaZNaEVxlt47ke+D5G5WHR0HdcHXcuwa8a2YE+vV7ewM/k1sJXE/xHvfRO
AU2+HvgfqwuqfJsn9yTbclp/JRi9yd7ZA1AewJoEVeQ2OWgK26+JzySRSbZowcmkTQSceo4tNhoM
7kzXdWzd2tFymzVHwDIlOyzxmaI4vW20w2rwPo6lpV8VnTy37J+VyT68ikjqaU1mlBEL+wrpq7fV
hjQ810kYvQW4HBasQb1PQlkOc24THU1FGodZdtURy7vrUOT4lFhXD98yzRtMHATral81i+FaRSHZ
xc/UJDg6J+bEF+IEvEQ8DDY5TIv9ACxpMCFTcsxfXfNWdcqmtqc6SKtJ+VWki/NIrSV6sYoo3w5F
7wTKsmIAYIEANNpLG9u2gXNR3HTuNw3QlhHa0FAOg2RYq+yXtN0yph5HCyAeCx1VDdOMztwbyEnx
KAXUePWKLF3DURmarakmN3FU9m5Vag9FXShBNNqBlo17NbP8taNuDqUId6kAd+on6laDMm0X7S2K
YEUbrqKyDpzaAWAeG1jySp+xm+v7KJ5k+3cm+zvdPiHhjJdhhtSOQw4qYEJD6dbdG51/Xr7e52L3
qQ3yp+eis4ZRfu4fUfVHQWwKdDt5iNk1PlFtPDbL22Vz59zxqTkhv3TKwbIwbEgOdhm7qXodU8zA
9Q//zojg860ym+yIp15GGnlN9G1tN5R9v2zjbEp5uhLR5bfsP4EFatsFyvVIKbVtsnE4gxi6Jd3D
X7Txz7mlU5uC4wcR4sxmE7uXPWeHeAuVIK+4Mf3mGu73nYlX2hSUHQ/B+QML/Z/ix2xCr0w9Gt31
aG6Q0gWtot6C3MO7vK2y8yF4+bWMmiLjySrjg8K8xqtczRiLvmzlLHbndCOFBJJllFYzRj8Pfchu
nZf1Onou7ooNb5bHo5fHLt2yvbRgJlmcCIICoUVrQS6BHJbWRcWsid3lhnNSqQ+z1z6jOTIeihDT
XPPt5eVKvL4Iilrtkio9f0WuHQmY1vhVBzkBh2zjJn0cumFz2ZzklIrAqIZhzkcpsLlz9IRZWAAz
ZSUJmQXBi0Tw710ycgvlo4r8Q3/6dysQHEiOrnC38lNI4/Q4rexaW+7+nQXBeyxgbmFKCQsqjfcd
MdEQkKzhbHn25Iw7grNoafqfrz6Bw9Hv1kAvvPiq9FPIivVBh45NGFPMxAZy9Bi/PmLZ4tS04DUo
uI9J/36LG3DeDnaYTHnglBVmJDr0LRTXnG9ZJetW8AVdsir4DqJVuWXxhGpKoIe74J3fapshVjd4
iEsciMQtfpJx1NJIs3lJbCHNVi2NjQrB36j6lurTtcIYuO7j4F8cGE1VBTZQZDiLBlktcrDs1C3S
p6Te/TsDQrJh6INKI/7Nqix9iAx6YzYSuMXlE4k1CLlG4ajxWA1YQxdkB+UlvjK2+cN81QKL1l1P
HIvGvkb3MiJ1fpX+57GAVcFZ2BFTDI3n8nN5JKy+aWvjjgPCL2/fZ7mH01wXZgSfURB0tEpeOTOK
1xY9wSp5sGcHeHsUv2stAEt52CrVHRsdycn4H8EMQpCghFUdXXx8tk4Noi0g4A7OQ/Mtwgv+dwU8
d6Nj9TjsQGEirUt+VvZ4X+2HTcG55G1mLXWHTR0b4zpvO08FDdO6lpiOGH3iABgdN5uycPbt8otG
v4z4qtIeSswSEAsSAvHk0/E7qdr9VBdf9TF0TOf7YFoQM9iqee1SDfxxTZbJKh3nA+HHrxb8Ul+B
m7Bi2CntaG5Ub8bkE3EBwgytQH3jgm57tAxQgpM9u87Hqw+7gmfq1xoUhBByPrCiBDSPufMkub2y
lQkJDc53FyslVtZieqGKj+tA/QXzga3u5vHL5aN+3s/+dzXiw9VoI7BW82JHSX6pvXOXLvYXXd8n
gyRtOX9xP+wIHsnUYt20e9hhQ/0w026/LgW4cSSHQmZFcEo6Ks6pM8BK75S/7IV8y41NiWGQy3v2
P3zfx2IEL9TWCSMVR2rOb8oxvsL7Mr7K9miWvoBe6JcZFsfqNZO+98/iBx3tw6zglXquwLLYC28X
AaO+sbbxno+Kzc90K6vuyTaS//tJDazAp2on3otr7enLSjcouN2zRAIflNwkQ/A7o5ZbtcXPeR8t
rjZ97dnDv/xQgo9Q1Bi495r7cTAf8EHfr8kTF68EhNfwAMVAjR7zm3LAveQGG4KPqBDd44b7pmZx
7Q0UCl4heeLGd9bBCDDH8zhgMhV9W2Un04GVGRZcRxdHY7zw+GinZfj/SPvO7cZ1pdkn4logmP8y
Kdiy5Bz+cNnjMQOYM/n0t+hzv7EMawtnn3kAuwUQ6G50V1fp5i5K71nXrYP2NgGVrGB3l3/2Mxj/
OY887wGtxlFtlyL34GDWTmdrI1y5y6iZ4mh+szI3lWIP/uQy1emATIssJ/NFkL+fennfgxePhi+t
KUqrJfmetmr7trQP4lU92fHl4MqVU7mdixLmqsBYhegJKHCdOudspKpV2mhcLMv6DSGJ32FWj9bm
uuwnV7DVp3PUr63mPI7ZFIWizdhqNElulMIGAi6/U54gjdqgQ667E+DMbt9dKmjNi7vGgouqc46n
aaeO6UuQkGa6GlsTO3sjWKDg4PLkKEFe0CgA7AVnKXvF2LelevHNoji5oA7iO/BZJA0EJ6kr7ssK
fJ3OuaG5mqgZ9lhdOcuPWhVcJh3GYpXX8ysU7SHvilTWaOmSZFk6hJJB5puK0NgiC5zTYVP/f18J
bxiLTH5q/F0Q50fNa1AUWvoSxFlcXpXASFNtL6e//mqjeOg6k0uTdsu1qhBikVwV7xUVAVwEW/Vj
nBzNFSlaPgaByFjZAmhp/l1s44fIK0uZ+nqxkKABngapqwQP5/fp5LGlKrEooI7QYeJcfasktWJI
yENBAgiAzkbK35tOEEBPevgvG3x22FFNHeqlT2OFqRtPq5ECvWyCYEZ7NUGzlUD/1BTO+p/0q0dG
uVSRBdHUaN2yMEzXWjY41jCHi7zedDMLWF4HVCLgSgIrh+Vmj3+1p7xKGcnNwTJDmM4A0VTiEs2D
2c5F1+h0Ine0Qs6bS2k+xnr2/9OS2QUT1DZfL1Ig+UqUEIg2k3PdQxj3Sh5I9Kqy8K4rxk1nMVsF
NnqEGs75zTvZybeOlsUljWpeJHj7YffSy+YBNBQrwxuhc6ovQom+qGwoOP588th0rTpVSw4u6cEh
7XRHydgDTVRPsKiTgeloUZzfjurEVKIMiwrup8kr8hXxGIaFsqdmtShFRHTbvioPINgX0t6dbNYe
7yfn0GkOviGUFJWrpAZnvz2ldr4pwCgAUisU/Eo7egAk1FpJWxRcMif1Yrd7FN5G0T5zbgZS1IlR
zvgR1rrzyjvdsdTNfwYAsgWi0a/Io5HYxZtg23/qxi553de+88llXBFqVsFI9kGvMcxISNmKxoN+
BT6YF2sMgE6d7ofqo5FAWvA6sedyfNeHQ6lu1MatokslfsaEQAEeIZYAnTOEXlSFbkuY24LInM14
5Ka2WuyqYAMWa8yeLywz8DNS5OVNcFk0laNlgHPT0AmVj7zHlK4FufD5esZoPkCiWcn8Jmw3IO5H
txJ3GE4Y8j5m9EIT9EFnywlMaAnJj2C/cTvQJ5j9dp53YwWRBQN/tW962TbA851Ll9aYgSshxTDC
ugvWbXVZKptBPjTQlKeYUovqVyXa58NepxBDl8HLAGbDHJzkTWTnRQjaycGpss4LCt3TwFUQWCoA
7PdRUtuJUTwr2ROQ9eGEwcX0TtIzINOxU/cVq91Ih5C38SaTmyxBvU7bhxaEiaQ3y5S9PLhncYhh
xwl4AN1X5cbFs91uUI6AzIAMRYqqp84ABUVF/R3VzLEwQlx2sqOl3cqMS0eb9XXQj1fBaDpBO6Tg
/mETpnLC1fmjcvqAGhoFkblOTV4FSpFolTU5EC90SFYM/OytWW+K+fdfWeFhQzGDNCGF0MA+UMeN
PF1kdbsxg+vzRk5X/+iftfCwobHTtLxUQUxFtgWy3+J6vjDd5LaHMPKMywY+DSkRFrROvi2OjPLv
GGAhpVwBrN6qhs2AkVPaj7us2sbgzJM0zWlqwRf7h/j3tUwu/iHXV2YCeg8sc3pYRrWBPMFk/7hb
HuTnt/R0/PsyxcW/TgJXShugTccMwNjHjaSWdolmnVzc/52h5ZgeVUy6NpwiuUegnZX3qv6dSYqN
2rSiCVLwk6Pn1tHXWhZ8ZKcgywEJCoJ52eg9e63R4XQDt1xTxW69aF060QvGSYDlhRKnqPQpuGoq
FwuHqtetqMQaVSt0ZKV2jPwjYgJJiOWf/KgqHC2Qi3rV1BOm6BgHiBh8FQEgONkFrPezfhWKeoOn
F/Qnh+aLB7KcBoZWIr81aXyhqqGrU+tOyv8XTOVxLONuGAVN8qAliKFFiKHT8NYY96S4gtRHbYL8
xpoEZ/7k0N6xPe5+qSW0ok0N9vSX2cfkug5qAhNTK8Gt+jR7GO4S1yZP37OvneTuGXRL9MFa0qTs
AfAJAqJY6srQHvX+A+cu6mu1QM0NgldbUQlo+dc/D8yXae7mNepsThOB6QZEwJSMtiUqyIsscHfO
0EtpHJbFEXy/QL8PVEHd+h8c/9cauJvVD4iY4QAL0zUCrgnAe2H3G5CCXGgeQIHyR/iMqdYL0YUW
nhTushlaYmC2DXZBlXTbIWlfIAyGE24gb/ukOeLSqGgruXSyGOJcwwy8clVmxOsnjPjPgpe3aC/5
AsKkK6CHMmBimaoYMV97l8BDLjNbCij5V5AodvJ70U4Kzj9fURhJKQcjw3MkqGYQlL3M80cmB4c+
193zcUb0yuIrC0YYRGpaYnnGvr40/Hkd+NGVibu1ECaIwqcsqAAYnCsx+ibpQgnrwkPgyowhkYN2
KEuvhoE5M7trQ+AA4t7t5VelXU/9o2K9Qr0WTI7WfqgKAJ2HVSHPXmWAUuH8Rpze8T+R/bMwfBQI
K6mVzIYgGPUTBJGMyC4k5Ovox6l1LTB1Gh/2FZN4ZccZ4lNgbkaKNNbrBJORLmLuxrqXXhXNlp3i
HbIgm/OrE0TBz+9ytLq6UUBe2yNvyUfLr8CVJw2mW6eho4KEm6ZP562drqJ/LfDzKXpkbiiLrhxU
mEsvS2lbgYn2F0Fm1uziXe11FF3IVdh6ATjWbbIW3Z1/uLF/PuUnJ8yRdXBtB1YQf04izxjl3LWg
3IUO1HXg4tHxIaPBXNiYBhD2aU6H/y+7XFwuoqySmA67ciKt87FCQzsE8dn7+c0VHNTP4ZKj1eEV
a+XhQvuRTNXGTH5rKfrUvY5pZgGqWvgVF+d7ZCmoS7ThB1wJDQbsULfBmtNcDSOG9zBu5Gia3d3F
0ap15t9gy/POL/O0Z//aTC4Md3PRatFyH9s5d0byXGiCICn6WlwUTvQcypYUZ1SnjZd2v8vBcNpR
FD2Wb/4zm/haBheJFUPLwzbD16KreAabN2rDDvaS2tld+F8cwX8o8nzZ4yKwEhptTMDXcqVe61v9
uvJAJrhLGld1llnAxu8/mmeMkYOj90pz1DdZ8J4QbSoXj3MzqDoAUdH8wOOvaX1Lata18fhXR4Mf
8iutYqBBgD2ta+qBAdHVK8FnExw+XkAxmTI1MGIsYyymy4GyjZUJLAg2ipcCZE0bVG2D482sW7k/
SP29PAlMiN52Cnd/Z1RTZjNoCJpg6CRC1362pZu02gZujYHf7A7kun52m/+m1Uo0kSHywQp3fdkc
kcDo8CbXbH21CHlpvnYRbtOLDEz2xIdMNfhGRQ5rKeWfuWz8XF1dNXMqMRhtBjdc537kxk5cu2iO
eaH/P2HHvmKcwt3sMZAhvKPgpjEUwZp0Vc2jPQZ/56QU7jq3MxhFqgTHxFDB91mBFzRwOsjknb9Q
gsPI934ySzJRjsJxz0vgQIYK+Y98MYnEl0S+iW//BEM8D8niCw0FwKqcrNr+YQxln4JLNmvux+5V
00GWFV9PaWPXQEHbhyb3J6A0LQ0ERxVIypLXPhWqqQtuu8Z1iBSVSN1soExWQNhhk6OARDb/GVuW
t7NnoRovmlMWpGN8Y0iSEkyELfkRIRJUU8EYLNeeVb0M7fXcPp//uKJsU+Nz7ojWaVmXAOgDtYIH
DIQV1zGIWcBV8/l4cUS9FKFFzvFEkAEOJgaL1Ye5IvGiP+cxZ4Smk1NfQRNTiDn8h4fnn7D3OW10
lKpoQyVlw8Lloe8UywaCCqJ3GDzvnewSjCqj16JlJMwzl4074274ntHA2tKQJxjtU3NTWJVdyYWb
x5mvSPWGJdYqaF5KYNP0XkLJGhxCJsTNMhGPiej0cn4Iolh1X884S3FQ2kn5qxLJYgk3l3NCGMqp
Y0zNIJsHI5s35FDnTnzJo7cLQcsrXoovYgrV5X9+31tKFVmWMQSnq5r5ybxx9EFnUqNLVAbzPlBK
G0JFdslA6IyJoBQSCrUy2HJDBF7w50Z+N8klhGU3o4cqoVJYRMPOatIrBu2xf30Xv9vgPpZGpzyT
Mtgw9vGNClbY3lbBl25sUeQCGbzwJorWxH06agbB1DLYazylc9C0Aam2txAitA+gfazR+BYbPcGK
8n2RXBLYpEoexgszUyBbe0ovZCPb6vNsT3KLPqPpV/iMVdDbMWucqWkRbVYdcE6sV7xARjOpA535
3lR0T7Y2sewqmHrM5hspB/VWmYBMrxL1SX7mDd9+8I+EsimVefrk+tuG62m3OCtQcDvLyI3I85/w
jd9tccGm6zHZaC7EyoMDwqMNxGUqO96ylbbSwYX0P3W2vxtcXihHN0nWLEkBle28VxvmVbg5UJKw
IVS4On+0BRf2R0I71EZZaADwK3UFlY1fSaw4efg2A3URtvGqEIJuTrR9vi+MizJFpEcxCz5piMFH
eLsQC83Xo5d7AZTInfOr+/no/m7rRzpbZ8AFLk4WJfY8ggxiAPEAafaHWFRu/5kbfDfFuSGWQ/Jr
NHB7Mr25kksg45WVapFNaUQ7OoleOidmE76b4zxSCiFEndKm2ev579wkW40YGABSXFmbbW24aDAN
McjBSk+Y4MCceJ58t8z5JqSxkCHosVB11bzCO0EQAOrRaC4AmjOvgEWgT8Z1eDC22uiSdfZ2/osK
PCPf5yUo89d1lpA9K99nvXaaWf9LZ883eaGZTSAXiDRooXXGCL4zlAib88paFb5iepYrepKciNTf
tpRv+FJiZoWqYEuXF19ouoa/YLpTW7fs+LB4e3Yrgq2KHJrK+ZfGBPKNKeaM7mu8bpQL1BngPSto
XYA8z1nKe/0gODoCX8OTRXRVz5LRws1Pa8yE1DaAHE4rJ66sB+4yxJ3O7vnDcqJK/n1jOV8zJErL
4hob2/vgWpU+eYUMr48wFKoH/0VrVHQ5+MGdCeX/mDY4npXXeZOHTpR2a1Reuc+YvcjxTL7i6Wyf
UWg1uum1iF1R4O8+KTWPgoZRhpKZLCE8hFxWQS/DQHPyqtkxYOYEWysIvnwXmOp9jUQPpuoa5egR
KmAZrocC/HOfO1WZuITJPlNnV9d+j8kgKFh9FoPPJJqf6vZHKx3yisRKhCQ+gODTnE1OVpibhuWg
Fb7QlWtNDvwiMLxyfk9BLUADUDACW9NXsRukoS8BxSPDcaUyRqqa0U8Mw09mkAuc3ySBs+If6INl
lLW+pKazVa7MnPqDJhjA+1RtPLMP/OMczQFdKTVr3ofJ7GG+r9GDGzqY21hTXejDdZAzkcCJWNfz
ZlIZAXkfhB/JbBQrS8d4clGBTFWbpsEpID5XDgqUow27tW6VQHpmlQQ++dzEcJMkTaB9LJK9WY6J
m+fjTWSZynOSjjdTWN9EuXrQzOK1LBaQv3yVTSAUi5lLg2sjuKkClKx0CAxp79bwUHSPg/aYyjs2
QEwOgmNy5BbIbVi4DodtZrxZ+X3Y3VrxzThd98FLXQqKMycK5ItXUPVFCdNU6WdsPTo7rKkg8Kda
S3Y9efprD93ChWzIXOrid6qfeMu7qPKEOeTp4/Bll8shdSVIk3QCu2JDoNINvtoKILSO0lVg5O6k
/CqK2UmDi4okVxbE0Isxs/PqvVGEg40/X8DfN4Dz/XnT5GZdIHkAk2r3sAj4mgcdX9npX3GX/xup
BNHSuWJGP8aa2ZW4CVPeXMjJdsxUOxrfDfPGDO9jeIlSBsWCHjhWtDIHoMpAOFdLIiDzjxzNsChY
UiygtFTFMPjI3mNquJGNIDxMWrEakKrk3U0Plj+Ita6loP7XhVzOHPe9AZNvBpqm8aH1By9ed6vx
Qj1EmNZmTu1BJRN0peUq3EerYn3e73xWTL95Bc4y94EzRc210ajZIdnEa+OxugYCMYA83RpSUPOj
BDKEwVYeh924NjfB5byaMJ+jOcVtxEAu6ZOLhZmksqHfbRw0l64g6y05+s0igydI0H/eRe6Xcgej
bOZJhaRXdKArkFAg3ZrRpjIPECT0jBUEOzEhtcg6iPgTfqY/nF0uM5imuJGscmAHK341recG4Nni
rYd4k5agj5y0K1Lp6wIrzopNbF40US5o7f6MYPgF1NJ0g1DZRAmMOx11n+Aa0jk6NFNuj1O9NVSM
RllgsQbpZJBAUdzKMTObsNlpw9xLyHM0lYcaklt9VWzqWt2njEHJygQUtHPahPl1pl5HciCsfpy6
Nse/lDtNUBBI6h4CgweFSZskais7oPGeRcm2nFtXAglBBTIAQ8+2oQRNvvAyqhA3uo0JKfBh0ZZp
gk0s0oNdqhH8ET/+UdzBgZJqOTWTGh16f5EfatfaCuPYK9H7+ORBObbDHRS9yzPWJMtn+tC3wNnK
duQv85YD6GGcafNf1CeJYGXcozWmLBhpM0aHuAHXL0mcSZrWctfY0LSkYYx6jLkLtdYmY+ue9xvy
T2JQ7lByr9hZqSGejGzpUGG2p0cAAr992ZN7bb4DBe7h84jWF6S5ywOUwQx8ZujRJpa2m7IPGa1z
6MutitrPh+FAdIrXmemmjPi9UdnGqG1Z9UaMC62kV5IBDTeJrGXJD8N9P+zDYj1rg9MG4N5GWVaN
/THT9rUM5HWa+2rdbMwQGGoz8XV2N3erIRtxsHLwkxJX/STYAig9UJwBxIxjt26CW/AnQwpvcGIZ
aLvD3ASOGv4eu97pEzB/k/uJFs9BVl/hFUnUu4ZtSUFsrXsfQN2t586kkMssuFLibVeE6zHzA8XV
Q8iFlKojGarNWG530CKUFP0T5W0lt0MN3HGxivCRujp2pAoSrnp2mebXbQ82te4+am5p312Ug6tA
0AaUNa5l5rZW925iBm4cvoIIdiNXBghWboqocTDY4+bd/WRZvhyDTKZWr0C2lLh9rf2OWO/Oae3M
0LNHtfAKsKOdIoFCK31XzNUQCrKmn20g7mgsXuIoazJyEzpcOdDtVHo0lfXEtANct83A20bfO6DQ
UewYtZepflLG98H41fV44WlQ/IAicKa/1QOay7cgrRGd2R+vSu53cfUIpPd134ZydJD3g6c6JYKY
owCyfrPwcipbOcaIr7RRrxIoXmR2Jwhgwm3hqqZFWORJA9T7AQftKkWiuyUWgJb9RXor4cE3uP0V
+ifyQ3W3EBClO+NOcGd/vPm+r5+vgqZJpRdGmWPqYLfEzza3lcbpL5SbaS/tJrdw0620yXp/fj5v
eHF8Zxww32yPwQhv9lHBDhJYYKbetGNQsp03IXK+Ch95gPGQ8SyLDkUKbU2nh6NfMvVik6PQm0KY
uV2JcKQ/W+DcfnKBpc2isrLkjOGDLpTAIIPTndwClVQFRuAaIc4lxGaWsMQs+o7Lfh/dL1opXVal
CDTWrHo0SDdBFjpSJm+sXjSzLco9+DZ/Mxe6hFfjknVBtAxyD/BOGHvJ0O6XQaKbfGQboCTNS21l
AvXlRl5Y2mLglWjFXLAZJ0p6s5iiAwQ86Rzs4haazEqyIvKr4BwJfATf9DeNVoJvxh35fPH9lisP
mtdQL8HzP7cNDOMvk/gMvHWP0T0RMQsJd5vzUFM8h2o4wnMunVwUFO0Y8z8D8zJQB6NVfZVCFoe6
SKuULco1I/qRb5UmhO2L7ivnqGopSKo4XvZgiL0+mx2WCooRP+uY36+Oyh1hUnXDrBg4Vsrt+NS8
QovG6dfjFmhJsNSrl2LudMGa+HJbFJPaJCgeHKosdmq5s0HCZZ8/OyIHz9fUQkmRdUaQaDbe8vWW
sT8DC4sgE+62HxQFvXyVONIakDfUu0XdasEd4ctsLNag6g2u7kNn9ldSH9nEeIsm6cpANnJ+oZ9c
dT8dOki+dBkj2+YP7VBDU5kxj9nBkEuPdaXbpfO6Bzu93Y7FU8XIa1SMb/NMr1PTjByZjh9BNjS2
HgcLv6Zh7vQmVZ1cG64zMl5YEeA8rY55xSAy7ZKUuZ3WAXi60ysrpLuGwenMHabCMOA2o0U9ltEG
5xPV530GJkmiPIAKPRtjR9PB8tk0DzPwtQxMoGbqN/q8bZfpvDCL7jJSO7Vkep2q+bUaXKi9vgeb
02rhsIlKVw2SlWqartlMa6ZUr70MZ0Zr+jJJ0XW0BJbiYWqKdQUF+rj4NYEVxAgLvy4PQXY1GR2A
ZLHLaqg/jzmgoffdnNikhIXCLyASNk4QxSjfmfweauQ5iSFEbGS7vOkeIhpdaToGA/vCqYNxNdTq
pZJE26KLBHHyJzP558X78+l4GsJgthJ9DkmGmDV53c20I5WtVzZyIV934m2xU11oBjr0Ir1XL8Nn
FN0Gv7wX9RR+TmtyP4N70vZdWNdxoGUoO2iY1HEhl+xaT8nd6DIocYE9U3JTdIlqL3y3fkehT8H0
z+xqL7mLAwwupg22SlR2O+0jvvaGyyEGQ6+agkzZgSjFJuvuNKsWzCr9wGFxy+YyhkJv50DXYUEZ
H/swfJPA/85ILCh5n/YEX+vgnOvUqUQzci05lKnmVGromPVebvEU1YP/pXBFrS9T3AsUsP2olmo1
O1TJI+lkL0TGoxnJVVyUrjUNa7UM7uOh94oCMMEkXRldt68q3SVIk8oHEPHarDZ9Ms/r8y7qH56n
Xz+MyxgaRS70cFSTAxhaN+2hv4VYFLPlx2zeLuODnYu3oGnjvkI3eok2rVtuLuLb9KUT/BLRJ+ce
Q3VTDIaUBckhj7q1pL7I5oU6Jv9azZk7WHziYFVWPQ0WrNT5BXh2UuyrglFbEM0ECDyYAO5K7ZkN
Se1EFZQ5c1Gp/HSR5Wu/uZxh0qamMmqcbDl403trB1VwEHX3LqmAR5AMv0tlh8SqABB6/sZaPDFi
jDtkhfmcHWgzvcnyC4uth/MH6fy6LMI5qqgomzgGEfihS9ZNeEdL3S20yM2rK6rVjlUothUJTJ4u
ov3fVlo8U2INyQZwnCrJQacF8FgFYPkR2ZRB8pBiYC0P9dX5JS5n45+juUU4p6Rp6qhWIZaYYQJc
bmQXbXO3p71N1RZqnPDEhejpdP5SWDxf4tRbgTH2+G6BjFqhsivG8SpRH8+v6+cs0rdLYRHOOdE8
6KY2p9mhriACRPHUH9m4Sk32PMxPvTa5VEMikU27sTFe+hzMHS2q2qGxVUzqNxQk6WHu1zJF9ajc
NZEoYRNtAueiClCllTVm+Q9qSZ1OI+tQqp0iEZWPRXeEc0B0DM1mluAJ8/y5txBacWYFGy1aCed9
5txIgK9CNLc0cldlayRmho6HIg0vJiD7igYwKyu4IkN9oWjJqiH5FaqWdg4kZ0ZEKjai68N5okwP
iwK87oh+0g6Tio6FKsvYYAhN/tXkmSCg/8ND5s9l5TuESWGGQZJjdxcIPDI4p5XcTx00PBQhAiWj
N7IWtUKWg3Hmwn7ipo7e/yGRehZYcPaxnNmQafczmNHkF2AtBcsTnJ1P1MSRpSJQZZX2uEFZqDsg
U0XVVvHOHx6RCc77ZHmWEclYXDhgArYCXo0GAEHBCf0czD63ZcuvOFoItH6tlsZGdogZc+sgc02k
8yUbnjVabY2h9tW0BStSL/kNMWyMh3g9yd1RSZ1hJnYDuhbyHuYvCmP2MMp2wXo7LXWnY++J9gGy
UrtU8S7oUAcmHajtUVTsDn34FrevgWHamSLbWnRN6GAnGcSbSeyVhYR0/2DGd2WMQj2EUadDnoKa
bR7v0lR3ahXDz/O4mkeg9aVYelK1xHKUFpgUvbtFhL/U4+ge4ONVko9ONBmrFNQjaEc5TWi55z/R
T/7K7470sxB2tHsjqYteK3HIF2HghWai3M+Y84DMGcbsoovMj7w4t0WPBIFX+fxVR1ZDJkmslBAH
w/FFsfrNkKQoqI2C8yeywrnHkcRlO8zIz5gFJEpfOrEy2r30r7krsYUKsXBfZBlj2xZ3zItRgzj8
VGWHyHyNMHA6NXeCj3TqIh1b4I54NejliNGODNVd7TOdXdR8So9uRpB9a2CPFMUvkcFlZ4++T6LL
eRlBVeSgdE/D9IRsQXBrTz5Wj5fERUgd9U0pKPG60G7jV/KRA+S2jNjlLh6LDr2dNRQMbCbZ2aX1
OvnyQ7tauAwxYiKL1DhEa+VOSRlDKbqrleyQ6qNt4C3Vxu+C73fKqysQ29MIMQ1L4bklxn6s2sqE
r228YBVnNtvWrR1uzD31Mz/0mwsJ9MSxL3qffFbfedeoaGQB4RMoSRMuXo7S3OoYImuvkjDeqiPI
A1RIakoQb6Xljd4PL5HVbkHpuI8pAZEkptavslRldmF1cErsBouxDQYximr0wfteOrUxbuqcFn6c
QLDWVOwmRcoBqUSHTAB6mnQbDoStFF376My8cgrdaHw2QfL9/I5+lqG4lakGGH4UsIhplPAckVIV
R3qotCPEz97meGE/MpgtGb9ylm71YABXcjJs++HWKtdmp/jSDKB2AZKSqP5FlM5OMcTURd0vRb3p
q/pXN1axY8q1D0XEGI9byB2FN8GIpiKpxnUyxm7bFs9SM3y0GsjmprRcpz2kgZWnQMN4iBG9BuSS
ZGhYomOYzIeuDD7yuDxEc9A4Y1bdt5HxNKf9s4bBqXwMgLsYADdKX3tWIg3PLlLoe5NismkEIHmX
HoxUfp7aCuK7UejGOZR2o+wm7TXLNdIYsKFWeuwskG5Vivk459D+loiBYmSxVWOyiXQKVqi0Ayq4
uUtCPV6lUfdAJLzIu3IZWS+reR0bde2PjXTVN1kMbj19w1T5V962l52Eycw5kj2WK64ZQeTTbJmK
e5duzn/EE7dCtVSTqpRQAmA0d/FIJZGxAvXX3iLgMh8BXU60jVpXjmHlznlTJ+74N1NcFlsnzJCN
ZKJ7bdL9Pq6cJBKBEUUmuLtmNla48ILQvRIDvUIuGgwOnV/EqUaYauC8G7JiomvPK9aaLJHCllkD
9OrKwQYN7J1BZKcxNScyUsfotT3OtB2lYGnXySJcvQ3C5jeR2/X5H7Is5cflMxRCDEXTiMkjGkvS
KaTUZrCQ6Q2YH8p1BM8pqYrdpa/AF0LYPrm2/jWpkmGpxpdRHuNIqzaI8VuGPQ131XQ960/J5FB1
dX5pJ1KGb1a4moDOJiMJB1iRwZUjm52tQPcwjkqB//qJSeZWQ78H2CYaYj3utQH4ecVHkVZPbLm1
zU3pSavUa4pN9Xh+Yacu2/H2Lcf3KKI3rOxqK4VBqlwHwx0hfix1eKL97cK4zKEtSd4mKTawyDpA
HOvQhQvfVhHAFvr9IL2pcXTRMeCVZjDnxQG7BAWC+3dL5VKLKO+1YGimYW9A3bSgkmfkYHyu3gwA
M85bOnXnDQQhWaOGrln8dKbaVFS1ZIAa+ij1qP57SJnozi8H4cddOzLBfbcwMwv09gGN6fPogtGn
AhNW6di4tbVrtNDJyXXJMrdUoAVdsdmtau/8EhcnfM4+9z2TwppzYIyG/YC53mECjqIAtcwAVgk8
pPRS1MQ4UbBSj3eU+3ZKkZbguWxgrnoDShTQ1xxciL5u7Fpaeb0sKK6e9GRHu8uFoJSMJbWgcrqn
GeaOpmSTLgT+wEXWseUYAEAWeb6TRsM/v6knvYypG5pMNaIqPOqvkBI5Bm8yHPmUO+rcAFowuOnU
CA7PyTt/ZIZzMpo0JooJmPM+H/3gowjBHTC/KOBn/7vVKN9dyxxkzBjAI7vv+2wNst5NPcZelCiC
dOH0ZfvaNO4mFLKux1ZdDXspvOj6WzrEgtt8+qh/GeCOupbFSpur2K40K+xMfuprp6u9qb8Og/kv
TXHHvATqrKIDXJTWj77WrELTsnUdqIAcfJ3gHT3/gUQL4045KeK4Nhl2zmKBg06Cm+SRXXe/mjJ0
Yl0WWBOdOi7XKqQwy61uWNaWrYv2JbWgC5UTzzK11fl1ia4Rl3KpU1AaSI6BKQtAS4DwCV2eNHw/
b+Sztf/TA/45Fjy0ygyHoTTMbNgHDYbS4/paBsNpBYqWEUN2tWknbbwNi/I+aysVXafmVimKzIs1
0O5AHYbZSQ3uVKUM1rlWbzTaBRu9UDuQqtKHnMy7Qh62BYn9Bu8NO+2zxrGkttyMaXfVsOK2T+Ho
0SRHLe02bOZ7ll5GQfIBXN2jlCq2xuqPeti12nBp1OWmhlAQDm+Pn2YyU7YzKPbUwvN0CstynE7z
W0LVvpBSKtF9Xl9HNR4TuQR9O8ktSbXN6bvVPLYm6kbx6Kmj5WV0VQehF+rJmlmtIy9TOdizyFhK
Zq+FcWBjLnCwp8LI0dOCh6UFrK3bEo53r0I+VwGK3RggYSRtCIClDbi8q0FwSk4dxWODnKvNxzlH
P4nSfa8AnFAadpMPQI2L0oFTZowvj86vKyzlNqABbvKQQAg11yFpKDm5IUB5iqxwi7HykqU9xQ2u
yEsYtiuzXRtom5y/VwKnxM8cy9kYWmVZIPTmsW1oCL8E6MHgPmTdrhDmUQKnxNPpMICvGAkWp1Td
xdB/bfTJiWJkNIYIC/rZFuD9BdS6VDAjgxNf5uFICOtaV6RICnOp8fNS29T95IDn0J3fGHRxi1i6
HQvAComIS/fUZzs2vOzBUYr//0i7suW4cSX7RYzgAoLgK5faFy22LPmFYcltcN/3r59DzdxWGSoX
7nQ/dL84QlkAE4lEZp5zJjvtQDaNVC0YfswgieT7YHi6/dE+I83wbrm0IVwlE4WBai4MqCWk3xWd
1mhS6Ks2eJr0fNMnhQeKbWCW1NUQhmfWR+vRKO4x6YORpYxuG2hxBQU04rThiVO+rjGprCLzytXy
mMXUr+ofBWZ2gkbbEpTgmY4gC4bGuVkPXbYquLmwSGyssN+wFiCHVcrCQzqSbZ0AZ2ABVlmoxxCz
5bVe+pGRnhuebJscADdr/Ja2D30DtYC2ditG2l2hjeumLTzaYD47zB/SXL2bNRTnzCn2JLt2JYe+
3DThRkxpM6hDinQPiuWuzRdO8BeQ/ktyCtnnF25DNSYGePDx+U0UAbThjY77UCqHd+0cXSxFfIUz
O2r0JEKOZKIGpkJZGrPqbk2/ZEYhySplloSXeGTyHsU1HKOhzbZm061Y+aJosduNMg0vmSUh3KFQ
aQ1Thc8TBnylVSsFnePkXAEpetsNrjUULw+P+FysuRZ0cYwvFB9yiC+4xgZ1tcyNC6+cHEhBb7rZ
A7uxrKd4LdLamLgEF5KNmb73stJlXKhB55g2iXHOYm3FVW1HS3MdDPo6m35Vg7aSrPL6dn6YE/L0
aR4ZtBe4cU5J/Awq4NrpjC8l+dEl92PxUkylm/SpZ4XbmgK11BAQsyq4kXvLQzsSuCcu2fZrs5vY
9o8ftByci/VnWRsHOQkNyELVvaP6KSIxxDYVDWD3ytOfF6Gk0Ldf0tGJ/WkzvMpQStdP5scPWHbs
4gdYE+qcShQZ52JWUa47l913DQpkt/f9qpGPauo7xu7CSDOSvAakFzlZgEZKlTth+daGkqGwq650
YUSIZOiA5YPRU5RsCfqDKDYEFXiL8gJVQAu66a3k0111pQtzQkjTi4givKNsW5sPdflcDWSX9gZY
znrJ5n2G7C/32oeldx+62D29q+Khi7F7S68/2QyjqzI/gUMsejpugm6ovR5+1qOjvob0bvoma7hJ
vp5YEYiaqrHMCocmaCDRPnlNgTBeSu6hq1XHy1UKkW4G4xUUK/H5TAciFr+0Tb/BAIWrudNjspLR
EEh8ReQ6na1yVNQU5f1E+0InPI3G+6HpQRMyuZO8oCpxlfehwYsPmM+41EdzqfCfe2/w0TlZGd/6
/bBKT+Yasm9u5LEHWWS9nutduI0QWmZ0/DQ6IrSAl8dToYpUKtUqzUDdodT3tIT4HaPbwWode5bN
b1wPaxe2hahS6G1htmiSnY1HoORXZEfXxUMOvFGw6rxmC0gDeOKmw+izVbKSqWZJPq6YvbPZQgdQ
G5f3TuQUeGnmqeZQjtlonbikl7yuZNaEKwXArr4Iglk/W1ZyIOW0ykag4wO+phOemFR2TiS+JAJj
IJ4CzvCB6OdAPfZx7JcUSI3wNCb55nbMvjZ9cRl2RNLLUE0Ts8qxMLLmG5BJzXu+1tbTc/5LXemg
fOlemVs/S8EoMr8VoTBmlqdmkNv6eQrAkj1l8c5ufpnUdK3oXqOgykBZKlY0J4pebq94+VKfHkcf
TityYlommynr4LRpRneh+cWW7qnMV4Q7owMxHWeVqZ/nZJnOsX2WNsCHzhieYa5uWJKbQ1JpENkE
SgykVUOMgzBOsYkZqnCVjF960KDTCkDSrCy8XpFhsSWbKDIFpSnEyewc1Q3LAvLa3mt5sLr9mfTl
Jvj0nUyNWpZtExOlud9TlimIyrztKoTTJF8PQ7Eu8TKayOx0Fj0UPL3XzNxlpuYYNV/RMPg1m98a
BYiCtULwKDDuzcoAGUzsou9qOzU0Krtl4CpQZDe39JeKYbCKgDFBNeqs2MFjjX76bHxVGwsvbg38
ybEztY3TR6D81wHXrs0VmU2vxo+b03RjGhry/NLv2r09Hsr+FXU8lOrQSomlVDmyHV389uKCUsEc
2FLe62cMNR+jDKTmfQnBFht8NOkxVAZ/MMItlNq/Qe/ZH7V0nfeZJJ26mmRcfFQhe6sVtDqasMGN
HCsuj088ByAjf7jtOtdj2oUV4QCSeBhDjMEsqdQCxdUWrduHvt7T0gGFu8+RbZt3fXTXyB7A19Ob
D8siAGZWAjpENaJaUMy+WtLNaM/bYOxcSPkdIn6vgtVmMloMr09PpIc6D5fMVH6mtVvSyItfIDxa
20iLJszaIGGleFtAydh668kPG915rmzIyDZm17mn1pQV064H9AvDi/ddeFdrmrM6Y0j0HPVfY5ut
pljDOI7qAZ97X1vqEtA39cCcQZVxI+jvcxo3YoU4/zYQI7X0XOnOfI5iF4iSn3Qkr3jQuXF0yJkG
7koNvCK9PgNDNlJHqamxMqYa+KAAVxsf+a6jo+Kw2qYuMdHJbEO0xGc6/qVk4Z4R8pjH+TFWZqiY
NdHXxI7e7I5l26YPn5U4e0nGzrFsCCJUCXhxc5LOq2zqQVBBjHWPFveYDZ4SWA+IWWdSGq8ph3bB
IshZcPoEWF3nJQn7C7f8yYzSFGxdqg6SdcQyGiiH0Ri/xmR6SEZAvjhVKodkU+XFM8O1ErpEBQTG
mInHInBcKij0eJrdZ34M4REnRY7iWTrOOgZstzVr7pR20Zqj3UEf2i1tg9LD1Oip4c0mK1KflOo3
NfhWNPRQ2swzzV95Eq05xHMotXywP3wxAAfmNfh/bfzXcNewu/u4qx/M+DArFHwbEMhrcrqmXeFC
0u00tt2Jxih7gf+Km+Whw6gWU1/AYH4Iagt7b6wYB19THMSIR9Yr7uZfRtSvOz19YBOmnYvC1dp9
hL/SWEDtaUcA7IA6aubabzpwJMTN1wTCYHWfbzWlgzA9hsvCydXsYFuZKfSGmmiT2i14o8K7GUJY
hhYf0RaBiJmVP4yGvpmK7PuUx7HTzY3u1UN9ssKwdHnYf51QQXDLFGW/JJsOzVgdIUG3B1C5KF5M
zfTHjK3gd/6y39TI3Rld1CoN3GhuM0cvwXiVhkDHdCxxctwIvQ4fs6FMh7HdIlYdu/wVkmSVg4Ru
SvJvaVZ9mU1WOkM3uQNDowLYAhcVG29u9YeBqxud1I4eK37faGslGU4TdJeB4I11cjfp2VMcgCVm
HldZ1dlOrgPMqza+3Xwdqxr1ZvCMpb/q/FuVvDHwaA3Ny1wA+QvG3ykF9QuQlpWW+92obwwV74ha
A5/qAF8Em3bUrOxxhNqi6tVW+1C1sd+oi67DGwnfqHoCye87P7HdJQ5oQ/x0Il6iayAstpp1itli
XRm2fR04EQN3NNNkjdOrg0mXYU+420w90WMzQs6lmVtjrJ0AMQcIGhMU1ekPoxmdITPcDMXWxvir
CplrDLJW9/XaGsOIkGGplKnig8Soh3goIhv0D2BPBIrH8PiOeFroNgcTNw47RdK6muyms4VnST92
vOp0PKcx4ea0VuTmQe7GE1BnNSjM1HNE9B3UctEHAukgpl/CfpfFxCE8XY+V7obSGpD0BhTSNrOj
ppKrhX6Ot3iX5SALb534yYbMB07Uo4yh+L3aeyvyC7lXhjTbbtSsP8cWN30IOqE8q/LvDCwqoJ8I
81+5CfEoY9xHynSv1gFQvKpr5JobL3FK5YoPrnGvAFdgGZJVCZFNAqabUQt9fbCexjlZt1F/l7GX
nDG/TQ+YsP0r7ZvziIdmEz23IwGjtXlnh19pkKOrDS7eDJhkBGLQk67mQHHSDgQRSvVrsnUbaaAy
emM0/LIjBQQzTfKkKTPGRkttBxZuGTDh2ogzmkAfLim4h0K6jpR2oIFcs90qjduYnrUJds068CrP
AmiycybwfwHsvJBtbZTHwEWBKRx82WP9GpvFb79EcIu8tgJWMjwYagI5HbPn4EIEEU47eKHxVJDJ
TZMWrDrgQGv1TQsJUkZ+GXHrKCEoEZL/twTekiRd7IvgNbltTkBtY1+agB6YojopJlNrOu1Hi26W
5wItMk+SlF59pl3YFCJUPph532lMO5MWHHdk0u7bUSN43+Zu2qe72PhB7cKLwQ3DwVg0toETg+R6
ss9xEvkWqXqv1UDSUykYs61lTBzXs7eLXyck5nMzq6qyTMJqA8gSzCc17I9x+ICJXGfEtHIJJHyr
Y3Qj+UdzsReGhVx9QANvYlDSOU/N13l6aMCCdHvjr77GPwyIz2NrzMOppVZ3nqByVEU7aOVu7A40
s/TbMMz+bWPv1YNP8ejCmpB+D+Y4laixowYOdCUrLMeuMs+IMX8Sam44Bj741OHn6Gj3R0LvM+s5
rPlenY6s6pxuGtYstg7gUGa1hplWzc3Mb9ZYOiOgZmFXYIhgeGtw1xIF4iTt5OdWeYBcAF41cbuj
JPoWGoCw11AV5cpKxXR8nVgOmWUZ99Vn3MUqhVwf7AFFQ1pcdWn4owSuKFcYjoyk0n+9In5hxfj9
RZGPYTL2PVxjecZhEwiI+RTH+hZ6ixpE74ev424hFsrOMqy+zGfEuDkwgDVLWLaAz4ys3rGQORDw
4RQz9UsQmd72msXHPzkNwr9qI2+gRIQBJ5aZ0NQadIRpc9WtgV5YN9t6LVNxW6LaLTPCV2tzaw7Y
AEGfGqP/QJ65FbSy48pAWjitbq9IZkr4dFk0cG6NrXqOg68ZGK/64U2BQTPY3LZz/bl7sXXClwrq
2SJjq6nn/KC7uGy9cZOstV26UTcyWPHyp25tn3CFdY2VZyyrwanMvyjTGx9kk6fXk9iLxQjXUqwY
eaEQLGZsS98qeqdK6+0Izdn5rE942sWkchK9csLmZw3qHt6qb0mRS0Zvrvr+xY8Q7imjnQylyzr1
HCLJj2Pmgj0Y5A4KriK81sCzcvsLXg0lF+aEi8dMiM7zCSznIRQ6Ir7JyK+G/aPO5IUR4ZIhVttX
ldqrZ1s/EOuu5i8tsrzbC5G4x/sNe1H/0NMQsyXpoJ4BbsEgNDiWZfMIkq0SkblaNvCoCWZsFf2p
m6dY/Z72Euqk9wfDDSd/T+8vVpFYvdVVJYqSTdreZylaNwkpt6k+Fw41YuBN+0PDg9obqqn1Ukxi
uCBncLk63TU0woxvGSKFxPMfrJBdua9r3HqsQdrNIbTmDrnhBmqCyN2Tx4hX+zD8HozEBT/pxsyN
+wFsULQDBkkFy7P5zE1rF6NeaievNGv2tAjv1B5ULfrbSCDiGSrHpEFhJoTEQMf9thx+AuyEfFtF
LQEMe/l2Sv2yzD3F4nsjiDxdB9lU1+IItT+DqsEgkJ5t1a45TVGBeFh8TRV7BT7BXUiKnZZMB8wt
OllQ7CN1Ai+yVgKkVN8VseZbjhHiRsgz+zBE1V1uWriA6VOZqPd9C0GfMgTqPz6njGKqoiy3g2k5
Y0OR88YQr5yA12qdaUx3jBbPWtS5EIdASQYMAhzQLoDWbnvmFb8B7A8z3hYFxyvKEr/fo0yNGxWz
+3gNcsjSowLHn0ro+v07I0Ls4hkFvMmGkdQ4BDhcdYvR0Nj6l0sRglNpo0oEWNN8TqAnGYClJ4ks
P1czyfV17S3/25YJUSnO7ZYmNlfPE5rx4A9168fQW+hWbeisqBt7K+vjXrkwfzMoRKgALFIFU1OE
/hJ42noXDGzNmm6HSRbZ2pZrXjjil6bEQYM8Z2liKYi4tZec2q2xn/cM0qaT999IlUl8T5wqyIoh
UywVbmFWx7S0gYr/Rqh0rEmye+8dmouoFTAyI1bhal6Y7WYPvJPM4dWqWEdu66se3BAcBkX+X0gk
XYn6v22mkOgAP2+MBoPQ1KCV7oAyWhj+un2wZL4ozhUY9lgEhVEtOoz51lhlPjQcym+oQbogGv5e
HruNbIBUtp1CwNCqDLHWIvO5LF7GnPo8RXEJwvCz/k2ytuU5dMsXl19y8eFi29DbGj2Sc6bpmTOb
+ibRepRKRw+11tWIon3PR19l83rWYzcsfty2f22C4bfPJ8STcSQoFy86YYVP1zoE4qd5l+CuAwUB
+CfzDT13W5oAqHtQ0rv2yEOHnmQs6Vey/99+gxBrrKbRpjRr0TMCJgJvcBeYIFDyGw4pvqIHcG6L
1ywv17dXLjuXYryhPfhFFcSb1I4dK4InASdcsXJ728yn4wHxnwsdNlN4DgfGUHAIkS9PDhBWAy4J
UmfJlbB8ot9cSDAhvGr0Ka5sAy3Wc2EyB9/SnbVsrRnGIUyfklDWRP20b4K1T+c90cLBztWzWvxU
zB96/kKM19t7tnzvWwta9vTiTIzoBEGzE1JYSgcpzWKbNmCfbx57EL6MmLUPpc/PT8ddWJNw3INg
nPqCQRQhSSc0w+pDUAE8DEn1GO2Q22v7/F4TbAkHfjAVgFUUfK3gaD93awgBuvO62k6PoA6S2Vq+
xa2NFA53oUfgDuoLfKs1qML83Ctc+6RvibMAXJU7GTpM9t2Ec1wnZl+XGLk4W/PdZDxybVeA1NtY
VFcnrwQ7y+2tlH014QSnELYfCzBonmJqrRPrBH0hD5KSzgT+j9uWJIeYLkTxFw7Zqwktk+Wb5XO6
mccNVUz/31kQwgQNl4xkEZ5SDetL1REQDUgeNpJzS4UoAfAT5h0qJD3M2ifdS2Fv2ujp9iI+Xya/
+zYVYkMINqM4YHCA+g3N2gnf3dHAeznv+3107BSHr4PNsLLva7qw/K7ytSwUyj7U8u8XHyq3oiZT
dWyjpZFVEJSuXZUS9sfPNQphkUKwaMvZiscZN+aiStad4rfYYx7mWrzxNDwqnmxJ1738P1o1mtjZ
zwxjSnSWN+fYfBjpGsgkb9LvgtGW3CLXD++HHWHrOJRoukGFHULocSpbbN/gQpLJDynzdPQlQG8v
cfrP6ijvW/lhU9jKxlKrGQSAKvR/ym3n0lOPeSVQX9ceZG/9dBWuFq1rAwzRqL6YmWOd3sdXUn/6
ln9NVmhX+ZCZRCvLUTdPsuj5KSsRfpwQqBVlHPIxr3EpNKBGzWoHvcLNzOtVxWI/yFOvne/aPPck
Z+hTQiiYFWI2h3BrTwI8vMIGs3/t7AJ7sQqKbGtHA+bJNWAdMe6NGboYt6JltrupPaBW65rWq5Zt
gQx3oTnjUCVFE29SwUSBVjD7cvtHXo8lH99NCPRhnjUd16GfhBHNrwWtTqR7jjCacdvKH07ahxkh
wKPEPmo8XGSaQPgMMHgJZellDBw8Oe2pXycr2Se/nkn9x6Au8l029twDFg6DEcjP08l0uF2dal6f
gtC6y6Vpx+1t1MWqd532ClW0AmqD7Ws/H3hlexmRQYE/v55+cyjwvPweExVeQPlVgZX6eZnJhnK4
Z2UOwcGZfQx7oCstqxP/Icf52EfhHggmPsxWXUH9rlNOMwgfUT4q1NhJWx0UdKe042sVEabliasp
gYRPYAlUn5OeD+NCIMPElQkMHj5iDxagvt3ztL7/V46pi8yXpT2FQa4ibi19Gb5f5LkV9w38PC77
L8rutyMziJZ+/4BDzYwh1hCIeBuj9qe6+nA/p7t2OgbTuQWVs2R1MrcUIhAD6XfRG3AYDLaeARbG
VBHEF+bZAy9353WH4iV6+QcaBIKbCjGFWnWmRxWsKsULCYFHzBU3Y3+lqgwJePtC1UVCrsFmmd7p
+Hj9BEpuAjLu4tih9Eha2STi9fT7b098P5kX2chUqOh/GvDEpmkPbb3M3k5eRMZjqtpeDkIuzJiZ
feJzBn3EIsGokLWO5uj59veUnAex+Fm3PQtjjpxIK4y7IFbuWPhy24JkR99ndC7WiXnGsrEmHHcl
W4E5c1WMey1ZY+mrf2dHcEwa9CUF3wDS8LQByykH3QtAD0PicWWUMB/LliR4Y6t0YCFrsGmjWm0J
uAQKDPoVJUS2c2t9e1WS4/1Os3uxe6ZWGkZgw0tM4JRVUJt1jX2c2XMXPc1wjiKxf902+HlC6fej
JtY/9aypRzpCG9WYIZ9gpQ7vvir8lTGIaikvKkNUNgwfw+IY4XlijeRYXPXHhZMHlHggahRvvbKn
TZKpYXvOzWrfT3zbV9Ip5E/KXcsKL2wId16FHqLWt7BRpeadGu/DoTr3XAHQ2XZp+QP9tlOmv2aV
lB5s+cOfLp8Lw8LNB3q6qqaYbELK0h7UHxkU6rtV/RQ4/FkuFH81UF8YE2660ohz3eyxythC+TVK
d6NyNw7b294i+1zLj7hwzzzrJh6MMDIqypHWGDgoKlmidzXnvVjIchovbAB+w6COCg3ZGiOaEHh3
ymZPjNLXMORrJ/e0i9ZzGW3rbLwLdOOfHPUL40JUGYpptNQcxlU+QKT1GFpgGcZMbtRLGceuXggX
poSokkUqSTqOvSTr4QmybZgMpE7vN9vYWbQVZQ3ZzxwhwjEQEmgjnZsknrG0JU9RHOJnFPAYp3HL
c/xiHCIfZCoYIxmylZKjIqR+C1xFErM/T+D9/hvErnBcmYNZLvrAjQ8owpN6TMN1Cg14L14lbu9i
WmH5v4/aHoCJ3AVLQQ/dR38RDbjtyFfj7Mfmi83jOm4y6DLihxglBrsUJ2o2vAEjU+gYab8NLNns
4efRVGHlQhCa0EAIYxuxgKB27wSVm96hdbHu0UTDq/qkuSX0yfa1VDhLtlAhBnUEFAoRSGzOCcu9
0tbWFBQPrO59HiTo+Hp13vi3t/Z6wn+xt0IkUrpS08rl4fSON3kCqH5NoKVkPsnzxM9DUcK2CgHJ
nqnKreHdoaw3ylxUNbmbodFl3SeZGwDvBQg5X6H56nDpvPESDG7EdzHVIUNUjsROkIvrJgZU8mNt
bgjV/ZhroVP1MvZkmTkhNum9MpEWxAFniB9tW2jn0Cn25xhKPvrPinLJWZWE+vedvwjDgKHZIRkQ
njRWb7KmWROyue0oSyC/tX1CQEpZEAH4g28Hxj6HWg9QqOyqGYByWZVOcjWKKU4UEmiiT1hKC8Yj
hpHSyqZ7VhSSmLL83hvrEZu7URXVxTjDTFgneyX7StSneeZbbbzXgHkpZ7CQjn/d3kLZyoSoYoVj
oZsdoopS8KNlHSOjPtSJrPYicQUROB7nHc/pACvLIPcUPqbm6N5eh8QVxKYuya1i6hZnq1PlUTOO
qR6vjRGaupGM51pmSQgYdK5BlrMkg1Gh3ZtJu4mCO0i1+InMu68n1h9hUF9+ycUBqpRW11rjPTRB
QdxazRvImRyq5V6rXVA2SrZQEujfQWEX5uhUDSGP8ZGaUIFKauw2TbBPh2Rf6rnXzRjJ0SJJNvh5
TPr36PuuPHVhs2FxHOtLhT007BVhhwKj3EHMnVRRtyS9t7S70jjS7l86vRA3eJ9XRlZjYyO7OYX1
CsK1u9789k88kkHwlRiGRZlwiRnR2INkG0amkq9495aULxoLXDpJFnP9bH3YEfzRGLpOq1P4Yxp0
B4gMb1VTNosEkeXbkUmkh0urpiFmGaOhNONJWZfhmTP6pBYguSVDBTnjrKCuYWz0uItQm0M4ZnUd
rExOWi/gJPJCoI13ZUbJlk0KgJS8A6zPLkDZlUPJta8n6kUZu1PHwHShxKa6YZgAqTBmKNso8ejP
NDIOacZOWdnCQqPugKNagW6xy0toyk1OArbwumwhWAdBZTBC5Xbih3PuoMTuafwBjC2OwcuNOd6Z
oKod22PF92CmsZwkXg3ll1DTHR1avUXJ/TDodlyfdxTVE68LdHWXBFbgKM0IxTm93FvW+Dr2Z8rK
1Vys6+LrnG1AB/8FKl6+pjC3hJpwRTYYowVI8CXGZClDykQw7eqM0VtLo7/y/IGVzy1o/PKpdfTp
tY+KYwhIdYW8kdml6eQJZqK05ns5ANamA1RIF/hL0fdOR0CZlEUzCAlLZN8shmZqh8FWJ5/bv7Rw
PpVpvdLB2WyrEMkDM58FRsMRCj5+xsOnuCX3He0s7FOfOSpT7oP8rMdnJYEWGFEiyQ19vVz8EcNE
ersRxGmEA6J4bgECgU6HDqnF1FvUKFJzZWX+5KUbeeX9+pn4uyhgCLdaAUpGIOhgddLpEafjyEYZ
Qk4SLUV0WtvWZcOWlEBLoQUUbgPjre78yk5X9YDSrSrjPJIeQSGeVGHdGKqFpBj+vEp/YoiePVXH
RYsYuNE9v0MtsPLkkDjZyRfCyziATL5VEKFjo9sEHKCK+FcV6JsM5Na3A6YsFRepM6KuTTgxlwKn
P/nNif1lFc58gNNsKg+aWvoqeQNFote5TevILj+ZxwipcaabQ1IudQlzsp2ux8klkrtO5jDLv19c
dUmRYlrVyLCRzZc2rTelcrKhYoUuupPN+7mWzVwuH+ZzMvn3vUCF7EHR2UiyAivqMfaIHG+tacex
kAy3/yFH+bAi7JsGhY1xjnDLEYRGoC20zSLkrOR7w0VKFDoyJMn1Lh5kIv7vWqXCNuYJaeK5ZvO5
16FDWz5YxZOVl5u+3/VF6s5x7nC+nWngLuo/VmX6HYafJY56vfDy8RuE/AGT2Rbtl7d/DfZYx1xF
O3Au7SBQuFoyM0gGSQxed52/7VnCwAgalzlp0E48Z2HvFRTYdmgBtLrP669pWa4US/ElK1wC5A3n
sYQBErhODsZfOA9Zd8OPaFOtM7cF6sTr8zW0NBIpQugPF8XHGpdfdHE80kbTmJrAYu2BYcFe674G
JqvGC6aVGr1nvItazO1lSo6ItXznC5tzVuqsLvEdGyNZQXx3GBfIqqRA/YdqxsfKhMDdRXpVY3Af
B3EF1b73Ml3rYxIfRTpZq/R6FPswJQTrsoEGWLu8TfKivytpfzR7U7Jn1++DDxNCWCnazEQRHnvW
k+ScZ+kx6E4K/4FMXuL0so8jRBYlnZHELI/7zMLgzVh5gWrsmuDLbReQHS0hnNh9rFekhZWkeioD
RGXW7KqJrjkp12R64qlszEy2LCF2aEUZpuFSxtOGxxmaNVZHMfoh2TuJHzAhYPDaYoUNIAceONFZ
HUew0Tzd3jfJMpgQILpJUzSVYd/MbDolc+5qI3QhIG9z24xsIUJUaCPL5jSFGRuNs9JONmYow7PK
TAhBIAJIOoXyEFZiGue5DKDl/PP2ImQRgAlnJoekJp9Bu3zOlHGrfrf4o00f8JDg1mGggwuaEXfk
z6UiwwJLzioTjtDcEtXiS4Ogpfom1FI/TnF/TPo6yGQzDMuH+HRhUKoRBnpkG3I2v4fSFkSfYBBH
7hZvrWfgOtfojDnB20INxKX34fUk4MLa8k0vAjfpmqAyUhyiBghSN3sAI5GvPSjfUSVJncKbNtk/
mQK5MCgEViBKNTM1YZCV6bGk3baSTSl/RvQvpZALE4KTzBU44dOlgtXHjas2yX1ax49Vqx4itFUT
y9hpc72bQBAf2vVjlw1HjWwJrfY1KJAxufrlts9edZ2LXyO4jpopJUTBsOCxMZ5Z9mAPm7l5xZiW
JIFc/s4tvxHiL4GKgYb3xUIAMd+RdAsxdrDU/MzAdxIFo3d7UVeD1sWihNjLGJvMYIaxNDXup/aJ
2+Rrk0sagIvv3ViRWCsOIGkRVxaMtMUIgihQ7FSm5LRJNk2sE4O2YKbmMoMRdfV3Kz+WHZiJMLgP
NRc8KMpft3dNtiAhBqM+XKUJhTVLofuU2JuYSE6X5Lt8Kg8jmYb2KwUqtzoxEuwy47WyhvXtZciM
LMu8iBng7UvatFw2zSx/dFZ231fcYUzyad4rlrc+vxApTBZYiOnafB7tbZVUDojvPVR1co/pduKV
M+ggZqPlgDE+LWICVl97EIQ91CC3iieMyTJj1Y4+FP4iVHoy8N5AvQ6k3CF9C2nvoknv8eCu4ico
xzk9tChsiPJJLt3rufjHORELz3VpjKRbxscV6Mv5ukvdHgwB+whTyUHoLYnrIH2AX39JXhgVIg6L
7JLWy+EE6lVbL0+OZQ66Tzaql3jRmfm33UG6SCHyaGPExmSJPAvGDYW08UvsBd6yRhY54YZI8e6S
kKoL0Scxy1LLbWQBaWd7QKfexVUOJVvm5FRWLJIECLFcO7d1lahLkqnP7GWCaHdv/oAi7EOexWcq
S6El6xJLfBHnQDNkmBkxIxXqVS9RDf5Y6NDUYSF5e7x3cW4cLrGuV876VKnLrRTEm8GfMVLesk07
7emku+oTyBdzzE62G3ON2rDRvc7VE9fAKnvq2LaxX01XZ07oyzxJEh/FSqCto6Y6LUM6EzBMhTq8
WrKhGUnoEqUu2sGu53SEhUIzThp/tRi5M+nj7QMh+4xC4MqMGGWvCJ9xNkMXVT/IryeuWr3Y+v9b
K+v3TEes8yVQ+AE1D5bDivo5w9hK174MjWQ519EjH/FEJMQNykV5pwuXIQJtFZiONq/m6VHz7Fem
LqK0KxtY1qTHpLunGofY/DIeubTCIPMNIchUqj4F6Ejiy02W2/ady6nkWpNZEKIKCWKzNlVYGFj/
CD6yezvc3HYMSTARCX9oSyEnncBCHOpvQbxWxuBQ6Zpn9edUhvm57um2yTBRZzNVfFYGGeY+CHq2
aEfXP9V5HSeY3Z1l5+m6q39YETKaJsqUiuaw0hX2vdb/UhQMIkPlZLa+3d66P1xqH5aEZ1HQVUYU
B0jqg2N2QsFuBwUph73pjurIy1nLp/4cHT+MCRlOVVRVq+smwLcRSDSh+QtmBTQE/dA21ko+egko
lOry679cohA3SjsPAg3COO/nLNTfK1zZ84KjMRjGkWQF4Ov+/rHI5dtepHFNncVDAOX0czq2zwHP
70hheJIlyfxjOREXNngUq4oVYEmLgjov/HLeR+hFjJgGQvmu8mY3wiVjEScku3hHZQXDq+OmEIX9
zyEQgsYAtaGGq2yZmLecfjtvatxohl9KR7v+kAN9WBKCh6m3iUUCHITxrT1oXpkfC0BiWnTlLOrU
FsAc+dqWvPj+8Hj/26jI6ZuG5gS+S+wuWaPNo28jqLj7/4t5CzP0JY/JSnZF/+Fx/WFTKFfN1CiS
XsdCB9fGOpGotAfgs92Ft68zfhnV2/BfEV9J4pktRJpxSKIhhEAM2uXGOtbMjRm0P0Nd8n76w133
sTwhzJhgwI6U2ZjPE5S3oNHkJc3/kHZdPXLrTPYXCRBFUZReFbt7eqYnpxfBHtuKVKCyfv0eGfjW
bd3e1u5dwLDhAJeYisWqU+e8Sbnn7FmgsB4J1a3ynZ4kdkbjH63S/wyz8KbuGggcsMPEE6/ukkez
gIJ2IZxR7/3rB2prFlaOKYlnLc4GzH5rtB70y49Trr4oKt24qDanYe2KmJGhNAk7vT95VeKyo/oS
qY5oXnnrWXhM7cJ9jxZAU70j5o1S303LqdpChl5O9/05v9bKRbEsot2s4zNS1Gk0/ZmER604DAMN
qvzd1H6AntCJ9c4up6/r87zhG62V3zJbUBDXJXabLKIvI2fPeb5xoS2u58oVY61cE/iEK5EJWJj1
H+bMbjTB8YbO3DJNXkmcOzoP/1U65c/WXrkoOYL1N0wxmQoJP4ZKfanjLYe0HP7/eVBk3acnTW6U
2bJemki/5PgrrdMPKwOUBEyloWo8KcZ9BBJhKr+KaH99xa6fDLLuXuCFNvdlj/nUkT5dmCFjW6tP
ar5Fs3AZPfDfe5Ks2/Z0ZugtVm8+cQj9dqa0s5mBdhqKVUbnGZYzJYMzIl2RWZYtRgB7wwwK1mPQ
p8LLZgvUdpF3fei/K7X/mHYO2lBN1Qkl5uq0onak0kpD1gctTzYCvadJA615POAFAuqvoKIT7qBM
0ZwI15TdAuPTQ4+Bz58yz9GR+h0tCm5eB1w2ENp+mXGg5gn/zjJsPYcDMHSPwAcWRnrQC+YWjB4p
ReNUF7uGCU4bpMs0vXaLrvHGcXhXJuKE84+8pZ7BOtvK7vRQd2RZuBm4q3UaemHEvUG+sfzJqEdX
dtzh9UuklQcJLoKhrmwrnW8aBYRa6b1G5BG81TfQz9tZtXT67l6Q+zI/1eyDq5UtitnV2n5fdQVY
cLfa/5dzfm1mVw4ol6pOVYaos447v67AGy6OoPeCfGfuqgb9V+mis4VcuR0thOSEFEvm+h0QHzr5
6GZHj5+veNLTUBqaXAFgylbx9qIrOrO6ckVCbQY2RTi1lRTfZfcSZvNDPKPj7SSMx7bZEgbfmtOV
H5rbkaOnfSkTteVphKhEx7+NTLsl3bHvd9ePxuVw5c/Y1iFSAfZKq1qamtL9gH6q2fsPsCJ8wuzm
jriPnPaWbziji2HvmdVVkBTmSTjxpQEo1n9Mav48EnGiKL5q/2eV3yUBcGZoFRWFXQXQ4IK/VPT8
Aw1cDzp9TbeEzX53ul05BWuqAwuKG7JcMAwd2rSgdb7PCtDcQzhpBkRShXfL0fiuBFNDds2ouQa7
J2HkWC0QqCwLqqr2dIkYYqxcnm8xQi275dq3rSKiyGx1pSX4NiVR3kj0whRjl88RYJK/enanQGZK
Bb/f9V21sYOtlb+t9LjBYxSzPjWIt8GlX+fpkdPq2OSA375dN3YxFDlb4pULqgoF5SsFA1xYocOJ
Hthkbvidre26cjt6Hsq4W9a3LPmLET1X1Hzrwm/RZuPtsh2vLdbK08hZppA7haHoG/syD9khC7Jj
ivKmLdxtho7LOQMo2GumupALrjUlRTMC4slDicT04PXPhZ8F0lPflWCxxp6vrxP0fy6N7szcaiuS
sa3Rxmshp2pYHmqQTpSMdmegxkCDpAZQtKbOBCmycnJ7cBiVBpgr5/skHx2RQft0hNjU8JkOQY1u
VlLt9LpzVLyZUxNVS1VZ+u88KIs5sXY3yQJlj8++fwfO3JPTnTL8UJkGTZHZVnW03oyjnYDdXTTf
YgXPltJjY+Tk2nddPdAI+i4v2bAzUIPSWldUo5uA/748TXHiCO22M99Uw49TTy9vovLbOE22VF+z
8UjMvZ4mzmhFHm8bB3FdbB5mCsZNCQruX6i4OlEkcFGVTlFnDgJBF6IK+zEuPdI+8W6vS7D6chBO
gru7C+9mNYQSzQiE7gc1jjI/qRo+GTnFEfHvGHM7KdpgRitxT+518jID9p3dNOETyOy8hjx3JtCh
IQWtUG+XMnQzOe3LRO7yMdkvAiPM+OoGJbeL6oGy0a5Ij8AT3U/VXTkf1QpihvIh6++S5rUZe7fO
iAOifqeYhJNT83Nsoc3ZoS2vH2/1Dux5wwdrHkw5ur1uHPLicYAkWYsZAS24MbyEMtDMp1qDpIkB
zV8GaQ3Z2UzjUKiwoO2nQoFD+0gBDTbBABiW6eOs9DdNCboSbrHahS7tB8/CH1pa7ZZ2SjPO9wPF
f2HRCoWiUD6ha/eVzhQDiX9e37lb+3blzpLMEAakO1CWVOWuFJo9m7BrTd6g3gtJ3OvWLmctzo7J
yqExIXBt1TAnlMip9mh+BMSh1BvAteEI8EfoyNjC/V1+SZ4ZXbk4MJKzlC3MKK3c9Ud5WupTGC2W
CijDLU2BiwHVmbGVm4NasmWkC0plHovnOf4m8GytwyDuJ4h4T1D7yjYc+JbBVUgVA2HYsQGjQ1On
KxoQGsR7MyUHhvdx0byo2m5jDS868j8jXBNvKTNmUyypyvCWgPexDIodGgSgX4U812a77LL//nFr
nBlbRVOZmcW6tmyYuGV3Rps76lx/RNr3jTFdfLyemVnGfJarbAwD/REduu9D8iHVH7T9YZQfXbIb
oQSWI3Icq9yu2sJOh60yzuXs4ZnpVdaJg4yi4wvmJwZhSXMgPkUXruHO0PQm7gAVNBDCbGP7L177
Z1ZX91VdWkZULnViUnw05SPFEWxbUE2q/yKZArU4leumpRLKV2cPjJ3pVEJU6DQY4kBYvxPdFkH5
paGcm1iduCZO1Spt+/lklL9CqjoZXoKsQViqbPFAbVlaHbVIMYxElSB9kcNNZt1YlbSt8aUEJ8PG
dry068+G9A/kYdy3YSO65RH23ljMi6qocGLoqO5I3vxkBfqydbZP+7YNsoImULsSpwz6LyDH2Avl
hSIov/5Fl66J8w9aHcOoJ2HLIyxjyn+IrER39pGOjyH2Tt4F101pW4NfnUX0udTGOIOwri7zO0NY
wi7i2p0G7a4po8jRu8HO4+wltISbJfdG9YNDZ5kqIFM0b7Q69xrJbkIee4b+1Wj3NI7v8oZ5c0K9
CeEMrQAbyLbwqBcvtvMJWp1iASGnknCs2NJ1ATmIG/49BDWz2I9B2NqFs9Vp8RvnsHaMjOoM+FCD
WlxfXdyDkrK26EoALyCXAGHPT6O8j4e7NtS8vn0IjYPVBR0JHSv9hIRDa3mzrtkGmb0+rxzSo/lJ
1d15KG1iZY4Ew1sOVSCgHUDuGYc/Jg65qOG5b6hfkcqN+FYi4PJR+vP5y9+fOVwoa47FWIGxNOTM
UTJmjxAjs9TMr+UWqexFD3s+VSsfxEg6kGGh9ILCcoGYIzoUxCt6UB2MyKqUbms4Yt4sWpPLZ+bP
EFfeQjCRKpGGITbV/Qh2hRz9WuS+rwJLPnAx2Ux56ZB3CWefhxNa824MIxggCwUquVLPPq6fqsuH
6r8/5rdi1dl8F9rUGbEUOMD5sSxQIJqfQ21/3cZyZ1zZkmta3ZwWSoWfFhsQXmHSTvTN7qaLNnTg
Y01uMt3UV5PaVHoZTxNslCSxbDXLd3U1OnpuvMapcZ/nT5CbdcwUWneR/mC21InY+G4Y2iFH/971
4S6m/jHcP5+ynlI80bKxBWvOSTQJIGX3A95HPdHsRpn3ZdW4eWs5Hbgar1u9eHDOrK48cafpkB9s
YbWJob2O9EbR3aCPZgeBsI3xbUw1W/lhzkVajKh6IbDkXqePLmTEro/lNxDh2hSuvGYXCr2qrBxX
N+886AQQuy0a5QBurFOugXgvo3e9LCpQLc5gJKmQLxhoZ6sEL0yQ+n9Ibgh70MoC4G+0Bo/Rc9IM
D+govykIu2+Kdp+AxQYaj5CkDKF2jAyrHYVvM4VG4HCIIZ0g++RgaqprljtjqN0WeftRifdNST1z
eDblj8pU0DUXPYnc9Kw0u2/q1gOkx2toca9E4MUsKtcc8eqeh19l2CGZASnBAgyRDO/XoYBr7ShU
JwC/QEZcQjQlh5IWtAtjKz+aHeQ2eXfUFX7s1AclGbFnUmHTqWoAOWhvhxjpegUIYhtkP6oPZ7LP
y6cwMWxhoMGneCrpWzY36M7lrlY2/vXVuegyIEnNdM7AeP7bv525DGqCyHfSMojYsEdwLkLBzq+H
jfDw8hn6Y2MVu+VhzCI2gPctRVJknB817VnIwWv6oI9au80jtLs+XB/W5QP0x+TKg4hBcqh8g2O8
ARJbxnYXh3eVFnlhuAUqohszuAYxQ+t2SosKMgNhf5o6NOwy4YgQfrE/VdAniTs0fNB+L6jpp5CJ
18BxXT6m4ps1QUuksQ0ILk8RFKZMPEJSr+3VA4Js6JGaLQLcz7rCx6vvlIo9qhPgwh8Lm9ZkB+Wa
B4WnQUhTn1jFkpTYX5/CS09OON//7Iw1chpFJI63A1bN0J4NOthdfqiQauLDZ0cWUWux9eS8eJWe
GVy5Ikn1eMhabEVUmVziJl720/hRIfvsJscUnKrLNe5be1RJqm6jcnoxkXg+2JWPQiCexlEJ2xmk
SAs848FE4KK05iqzCPLxrcnvGfmukqd8jJ/puFX1vzh000AuXeeEacayx85O4dS0qRybaT51deta
Q3SEyq+tag+ieu9J+W+O/Jmx5eycGYuKIcTuQe0Q7CwQdPiq2eOMCuf13XPxAJ4ZWYVjkdQZllOC
q3mSttrtNTnbig5pSmg5XLd0sXjBzkyt3AsIAxU1NmtMnuTPuTn7OaRqH0wFTFMNyb7lEYqjrAY5
kamXX9mg36AP6yTbah8pPbWTuOFegm5KB5u8cStVq4OQGI7a/ZuWivPvXPmkWJT1SMUIaQukiPS+
sM28BEvN1kv58l7+Mx/rFthkImTsR8DqcfkEFZRIMocGuFjQX7Sdutm0tgpVjNGKtSTCw3ysR3+U
txn7rNowyKwHDqWhBnS+OFvOyElh6+r91Gw1bl3kRTmbVr5yG2rWFTnog1Gu5+A9j77nBUSPT2XW
eVIuXBefisRbEvD/jW23cWbXHbGg0DGsMcEOLxbWDC/EVMcuxENbR6tswKvvxJ54qYckgt9tucrF
Hf0jpDpb4lViB5e5EqscRxgNAAF00STaHUDRzOEkw/cEZRB/C0v4291fM7lyUVrEkJuuNERxsQja
8jaT38vspPX0rksZqDYyFLDb0mkVsZ8AErDDanKMvv1Mw+LLKCtqg9D7iXPdnfTYzlMUZsX8kWhm
t+HdtpZl5d0M3oY16TA1liz9Oqb2LKXLVITQlLgl2dKQuxg/n63Eys8NZqaoA8cuoOY+hug0i8Kt
jbacoGszv/JvHaTOtJbgPC+p2IW7cA6ie4hL/y8SsZdf0WfDWfmojvYjawmfT6A9tjP03vT6zzo6
JvUXj3+ihmjL8cegdLtW67zcqqF09ksTWwicixHVn49YJ8ZCppCh4LgNKSiOpupbSDOAajYixGXW
rszqP+DTc6RUk9Egl1Oh/DXs0PSEsI3ZaaTvEv6rQ7HuusNYpu6awZWfslBhzxmB+1eZbqvl9zQx
X/SeOrTN3Vh8piUKWVbuXTe6sT3NVVwThm3ajzm2Zxe+K/LGxFvkuoH/wf9bumnoOqPGuqWDEImq
Ys0nQFSpjw0BCdHOb/aqDV6hzULB5ajij7GV3+tVDcqsLYyZ816RMSTYai+LSltJsg03chFXApZc
qDWj09SEsDqW8yxKGgZ9qgGrmk4K30sAYTPSBlImQZS/g0YXdxn3VKu35wS6USr9rK3wKeqzm77/
jMJmA7R6cRXPvmXlAQyO6mJNtemUQJbZIDdtu9U8fmFiKbFUjpQLRquuV7FuINathX19shIVHUnS
h9aG10+d19Ot030pi/qXrdUi8rCTqaGONWCKxk0U9r5pxHsZQu2zU/yOhTaQttCEqnzoLjj1RKA8
jN1UFOXG1r0wq399x+pGm7os7zJQuZ3anPs1v1fKfOue3jKxuoyQvSVzm841QlMf1Xr+jn3kCSdz
TFRAoWR5RD1tE1T7u4ts5Wn+Gthq6+b1MKb1UNYnllaDb2biExIRiEpaJ+nTfcX7jwaHGRRW5UEn
w3dlEMdQcbHffQubGd0k2QT29xfa7moTPLnGryl/D+v3NH81zddGDVV77L6T4lEzf4El08UrW1e3
1HUv3AEg1OcWpBsp8sTrfvwu6suah7w6lRVoc83RhkJ6G/3YcF4XLoG/rKwOVtI1LGOzwu/VAPpg
EnKL8QKwR3oJsgILRXBReKENHWbU6B62QqoLkcpfxld3rdCiOJmtoQId/k3bzH5W7weEx7Q99NMW
oOlS+HZubA2T47VoIaoS05OZPkXFU5bj/VHUgLmrWuo27DGrCqdsgekSHTBdoZ0MiiNRYcpE5BSD
cLgQnjImTh5CP0gtvGlJYfVkI1e4dV5W61HoUT/GCo5klw670cpvIMKzceovbaxzT7eadaJ0YU6W
I2lJ0+mNn2Ec76r65frG2hiHvnoUxZpU8ghkBCe1M11VsRxl8P5/FlbRRKWOMuYZLAzA5RkFeHCb
jTFsXAn6KnToaETahIG+XWrg4Om6gCat2xVgwe3318eyZWmZzbOrVp8NwA1jXD5R+1uP1s0qfui6
xrfGLQmKjdVfF9Rm0he6uaw+OBfdrv41g5WwDP3r47mUkTh3wPrK7Ytosnq17OpTWphObH0XRuqE
Xf8eGe9hljvSejBkbSfpI8+I3dTjgdZ6ECoztJu/FFTjIJJh1ykO47DV7XyJOO6vT1vdDXVkdO3A
ZH1qIAJskzw/dBbKhm3sI/S3ywTvs7bd5wCKRyAFQ/HZ5+pOTM2uox7Jyg8jDPeyy3x1Ezp4IT7+
68tWZ38A23KkFsuOhsyKq98hc3Mv6VH1MpClJw4w6lpnp+refB/2GeB99W5j1S48qv/6gJVnYLox
z1TgA2pvwJOAou9pCMz9dNKgiQUY0f+i1+rSFXDmjNbVpaQt54qgxwvgZdLsZIgWtqXdlnvmqXxu
PeglnwTioaO227p8tqKwdR0vEn9Ml3dL8qDzrQD0KGi33CHZu+F1NxziuswkZjLzbFlcCxXrBMyP
yeah2zKx8le5yCDumMMEPRkH5RTdAHwKfr2KoweReOoudNSN7sMNZ8JWfivJKVPDxZnokuyS8b1E
PZ3Owca2vGxFR2nG1FVDX/e9DCJqBm5ijzDbiB36zvwGdA8Vrl/0dHwDJYKn7MUbKgkbdi/vzT92
VzdM36G3OKSwqx6Gbyowpo86ugBTN3Mq8Lvfqntk1zQ/94Bu3eJm2xryailjVR2ggwTTbV8Ahv4G
mjYozWxN7DKAf4bJfwa4Wr46y0aWLRNbx07zSlwosri9XUeeFZQ+aOzvr0/o1qCWvz+75eY4pD2w
3tUJCvKuasU3pgA+Q+dbbmxr3VaXDx9SNoVttPhR1VkEqY1hV2mIZ3sHgvbNcenjE2/QQ6LlZqPJ
1hiXbzsb45RoyagUsC3S6l6AXbIBTY0lu42A4VL3Ilz1n6Vb3RU5ENalAY2SUy/T26zQ3IRPXjQk
rhEuPU2F8VN2la3EzFbCr4KftOyNai8ovZV66XeVgL5fYj1aJAIAu5e7jP8LprS/PnB1l0CtpYJa
PCaisMByWd6nm+SCl6ZaU3WmMZT2CFsrocmuLCH+kNLTOIIVVXkFx67Ntoi5L93J50ZWe6lNmpbW
JV5h0AE80l2/o0G8azebq7fGsto2Y1lGBteq+jRliU2oDCo5g65kC4nwO4uxPvHnw1ltG1qaIsSP
CmwaSNarsU2iX5LyQBa6X1PiZ1YDxBRiNb0E1uPnkEqHoF6Vm70HKpHQMvdp6Zn5K2RvPaU6CjY4
LL9h/behxwsuCKHURpIdvJVdDRypi2MGaoEaKBG5yTRxKe+GB92f9V/tsF6H0kLYWtVJvKoOqqUH
8x76pH63FydlU894Yx+spWSMioGjPdH4vR60+yZYaGN0X90MSjb2wW+M95n7EC3TSjOr61MFQZzC
2LH++0jUDQd5iRnnfOZ+z+yZlZjG5pRqlnrfs9hu5tkxueayztyxrnWmQt+ZVfuop8zTZO7qjbwp
CuEiH+jp7bxPOnRG88bWLH3BeMhTWqJ1IBF2Fr7FEcrjUQXd0Gjjmy8Vuf765tWNqEYTSfvZgDY8
qW+rpm2fzMzgTm+1O9Ool9yFznwhs9FnIdrzrWoj1FkO+pWT87tucDZniYZEEdewMjMaNpo3ZGzc
Rj+qoHW/fklewtP9NdBli5wZGmjLzXQyq1P9a7zXDvqh3xsHA4GH4hlHC50DEMVwIVL0ucl7cKHM
8pflla8jIzAWHQhUf3Mt4FkWxG4UTNDAjR+2bOmXYtWzw7tG3WCXq5NGCgoSAgB7II5SZOJbOefv
MRkDy7jFAgIFhWJ5suvahcRYd4dO2BZEuli7Z5BvGYXHjNu5wxlJn3PgYikAtXary7cmuxUFkqYz
ebQgD9H0oV2OOcBTB+RdwY6m6k7b9a7SNaDTj4bS0+vnvhpRmqfhN6p2J15Xz1ZGTqrIngy1ddXH
/+car9zwPBRaktZww4s3ybwF4ZLZeG0OP7MX3bUCY4cztBPmoQj484btS4+885lfuc1wbtGgUcNt
aoEZoBMLvgzZmU9AGf0Koth0y97GSq/RQZBiAEqNNUsgoDhhlB7iift9OnhdOQQAFAPTvI/UACGJ
qzTNzaCjrEpSO1GEtzHyrS9Z5aTMGV0WNcHJal39MD/nbrhHm7PDA+pAEUgFfHmr7fhSDeX8SGmr
J0RUgh6gFLjXhXztG4x/nG2Q7tiDLNxaZ04ZNnfWnNxiqZvMl0JhCGEabM2ARNy5Pn7T2Djga+pE
SFI0eaqM/B6cOIU9UMuDWIQvpfIw18pOA2wcLWPZTCGLaLxpXQqsVfrMp96r1dDvsSgq8p+qNA+p
IJGdQVWU1wQN8s1d3wJnbB5NcKYB03+DFIudCAPqleiEC18SQPlY3z8ivYDeMJRQtRJAPkipUOqi
c8IG8MhLZtAcRp5Zly9gqMJhfqz7Y9ffVhk422776mdCPs1OOJ1JoIhdeynycF31UiNC6XTDJRNx
aR46YyIcPZW2JhJUTNG4gObBrmztsqjutDAC3/uJN9LuwxuS1n5hVJ7Qm2M30+Nghb4iopOosmez
456llghgHkIw90y6BvmJwbMSYgOi+cgJh4xIEFuznWoAHWimjyoRMJC1I7lEK9tHRyEqB2pEt8Lv
84rYM4GQFqj7RpXveuCg8w6RVYxeMAMAnBrVlzh0iKb7tK2dtmz2NKkgQ6g4aNZxFYKnSrOU+IKJ
sQDcnTvo5LqhQpwMi5mXig/ZXLdmpZ+pv0ia+n35o0+6gA98n8piL/UpQCfajdEAnJfIg9XS0hai
vG2i3iuG+jj2RhAW9KkeXxbieAlqyVYNMAgbfBMOMETBpEc/yy451mRCW0Rfe2ig83qu2HhmIHQY
dsycXkkIJkYy3zdjA542fT93+MRiavZED+8abfqZtnj4QZYEufhAUSpXq/dTg+RECvSf9ktLwHWg
AixVvlSmdCi5g+y1aCCRmzcmcELt/ZxGP4mBlY4jQArFdxTydoPSuBojn0OJRxCU7iKwjIR5/lIw
7VOS+oCXyD4dFFdTuptwFHaYVG4cEr9DMk2pGYRemqNZaDdmM77mSXGnoUE4jszezvQOzZ24EZAW
bMNbln7MUwyEcOal8106vMb8u4Vm06zzBz1yjPhVGX6RyXTUiX4H6f9Hj2JezsJdmxZewX6VA/PM
6J0p8bORAQJv0j3U8g5WMT2gWPVdnUtM9lMvAW+UeVja0fg9Ggd3YHhvGK0bz9ZH0oQ+NRdB2AL9
pkl0YyYU6jRHUQYCjCAar31aF8cwIQAqWp7KcYGnLBB5f0fm2I75e46HH41HNHhlLmqPJZDstjmr
QdlZt+lQHIhF/VlvD+WsHa2GO1BxXA69m+vSmc2nOK4fZjLcxjGKdoXhRIC2iVJ3m/ld0U7QTkH0
iKCwHWyC/kpwIPiN4F7GRtUWRKKYZDR7y7yrBSTAARoytPmTVV+6WsdBYajHOhpcycqbOE5LJwmV
J3MAtEcfzW+S67siL/YaTYEGj27CrHKqBhRE9fyo0minZeGzEo8EgH+4F645fDjWBjBsfAQUunen
hNuCkj3HryZENvUluYnrX1UKH13FOCmZN0fVXkMHiaHKY5ErfhoZaKNRgOExbaWM3RiHhpS6wxJ0
OGiNlw4/OyjvyeJXJA8cifsJ1B4T5BXiaThk4H3IrENPw/cR7r8rjLsa9CBdW3mJUL2wsHyQyPnM
Ku9B+bEb51u8l23O7toREo3Zm5W/Ws33qdQPZvoNDcW+Hr9F5UPd/apRuIxHT8sauzan/Qw6uh4l
qrCEACGZ3TjvnS7+KDqsHxLWM4QY2vgRKKWTsML7huuOhYCf6DQIVeDDVeK1cFEczcV9pRoHMzoY
kZeiF4/Zi2IQa0bbxDsxx8XV4uIqzf3Q7owsYNOJx7uCPmu8dXLjrkj3LMPTUDhWvs/FUxW233Xi
s+ZrJO8hlU4M6Yt3lvlJ/aRgZpUefvCoNVBtnIH7AG7CukWmF28fUKLYceEakI0yoBX13lSOSHFW
IZSUZTdFHMx0V/HMo2HqMmIEHOi6tvhmFEHWPibG19THtjUvCk7PJjjZVE9X3/B8+CzzApfRJ+DI
bo5/nvoax1Ujb8HWhq6g11wbPOCYTkkxQB1LAo6MEsTwY0iPtQrnq6CvL0p2DSNYxLu4fkq10DcJ
2G0ZfUyUG0UtgPhSfJKnQaanz3UM7hmL3g9oagoIEuhzmL6NBtqsx2jp3dBJa2fK1IOKOU8duHs/
t1KHAy+tRt2BzZXNqtIrTID2w+QTL49dmiiHIUb8wPOdlr9AsbxD4/evLlS/wNy6l8j/2tlUHgRu
xqmKD435biW3ENRyep4cCqV2S6XX7LxAyCPi44x3fUVVz0wgWVlCu61zszD5GpX8SSiVD1rfp6TP
XD7uGtHY3VQ6ehtjFWusCVCFonZ0w2+wjfXmoUUMNe45QP9W0T4Pae0SEZhgToZyNRyeJ5MsxHVM
nycs9FAmLkq8mcEOnZ6eRjbZ5SCerRwzqPSPczu4YwpW76Z/VJi8nxVxK2W9NyyIWCnsPk+zuxEZ
hWxQ4Mt5QHTp1Qzv1aQ+ZgnimsSwdnVqOWpZeUo2u+YQ2qHUXZG3R12VgZV/4hYOdKP/mdLBMaFl
2dDPWEFL8Vz4RgUWv46gJda8jRJgznvtM63kIR/8WqW2yI2A5vkxTh+pBBno4LUddyX5xeYIUkNG
gO52H4ood7mp+CMzPGOIg4o9xkm35/VdjBYI7a5VQCkHwqBmmr6merRFVP2ESqCfNJE3M8OJ68iJ
ExAIdUvHTeq2CTiMaLGLFO6lSXerKcVORiqYjN5lRA+04lAlU1wT8Q54bcZM24veOJnDDHEiavei
8tp0uBnIu65mb3NWeiHitEJYftR8irB3Eq13BkR/uvxqms5JIfQpIcht6FBDnm71okWI1drKIHdo
M3ridApKHEg2VO8pEkBg2bV1ASo5CS+Er9KKo6FnQZ4oviFemkhzENpFQPqWEmpJzeCZvQU2JVAr
CJRToalM0ADAy8xTouke4YoDDVkXUXo29W8GY/c4IDv0MoD6CHkp8yPCbjSszsb+QUksdJle2gNO
KKnf9HY34ODQLvEVKTCV41dZ1q8EQgZyfISoEkZ4QOnPM0zTNwWImMrYFgx0Ml9ygnAsm59RlnzV
EvUjh24nxSbijNnNaNk1EJ4sysDXoNzmQOe0aXMoeO+DNPYwkLH8ffKSpnbquoTOsQZ/rPujDh1G
dV+V1Gk6gcYiPaihtzeB9mnSvqPn5gWYtweDzh4QQXZr5CcTlzqexW4jF4YtaisIlEBDHrAGdLNJ
dcS7AfcefZqB5u2V8cc8Ro+pioYsE/CW9lcMAi4Rdcfc6o6h+ZBE1NVCDRm91zat3JLPjqKndoW3
TjR3r4RDVEYt/GIAb3cNJFeL01lN0VNLqwC85E/59MCZ+GizcT+V1Df1xGEid1uNOJNV7wRDQ2oc
+tkIerpE9xuFvwxc2ApiR4FNp4lfmRHZBS0f2/QIHr30v0j7suZIdS7bX0SEQEjAK2NOdqbn4YWw
67iYQczDr++Fb9yv0lR20n36tSrCSglpa2vvNYjOI9JLVj41wV5t9kW+TwrDEn0KbYoazPMRAglw
R/Y92uKVFoIPEmb2mCaeZkwbksaI6V95y8ATiky/iW44hThehS9X6rYEPgYzBifP16BhK7W/pV0o
AIRZ0sUoNDPeWOFY/wZg0uPNm5LkT608bg1Rn8r25fprba3g9c0fPqsDVQSVoClGNabHq4kRJKxI
oGLk+mX6jiTbIuGzaNyxWq20XZ7uf4BHxuKZ7EdTF2hSijfrBKsR6UOjkadN/b6S+63hvxVFZI48
9ur6vtRDQPjFrY4kkkVeA4BXGHVbkuCA06o8ZH7hXV+VuQ7+dxXuz29bvKfVSjXiMc3LY+jvguhu
6A3kBd1xyGXX8Nf4OGuDLUqOApVMI5wy9B1b6O2riB5FaWfSXY72H12T5bxYnFCZBiVY0D6Nb/jS
2eduISqgpzW2fTE9EUE9Fo//ewwlVc5GWKxdV0l6OsqhdiqS0onIIZDTtQrDpa9zNsJywcJ26kmM
0F1J4IRzZJBInYXxKXBIdAk7l4cr++HyKTkbcl7Ws2VTuiCsAxEBOaM8Br64T1ToD0p4cMu0dwuh
aiAW4svBF8g0QtW+vhsvtyDORl/UagUQG0kKoOYx6mbl1Mzzo8jpG2hZ9E91SewspLaUxZsa5clU
jWNzKNf8zy/WpWFeaVBVUYiylPEM1AIChYSJ4+gLk5cfWqM7wI7ZmbLaV70YGM6GWlQtw2agDPR/
cWTdPmTPxSxN2Edm0+vMGpToKa937cQ90aXcQstsM+t85tEYWkqluAAY221f7NoU3J8MPcoc/unX
P8fF5snZ71tUNmUSRs0Qpdh+/LcfKzD1e0DxamXHXfLswDH6/wtOycIuS64VJEAjGhHpFmmADjMh
8YLSbdOYwR2SxCixVbBtUJr5go6UhWemlYVmNO8Fs+LQKUAUsdOvsfQkaq7VGy9GrLPftgjdDdiX
BezA0TsIXtPc2JVzISlye/gjr6L5LwesP+uwCCcNesdCz7AOgY+0jt420VrB9nK38mw6i3iSkBG9
dBYKAFrUnb8Tbnvjo+E42QVcIwFUZS/JYEpOB1NTahVu/8+MuPet2aODO31okr38RfbREclS+7mm
3HtJmuLHRliEHhALKr+rsQBkF22U1jbQavjC+4O+TBDFQIXDDq08NBOvtrFLLHUzvrQmNVFstuoC
JW87CE32tqaYsbYFFiGpatRWFEwVxzYNPb9Eh7fMCtPQmk2hiNg2yjXE6vVTR8mia6S3cpsA9oCW
MuQSK1TxKYEWW5eunLvv1udfV//ZZpgnfhbpUaIUFWx650786KgW3Rc3waHcdt76p12b0iLQQVOB
51OMmBqXb6kutnhGk6Ra6WiuDbKIVm2qMjh4YfsoY2bWfY2nS2lWeCxfD4pr6/Z9g56tmwgVuKYT
vzjq71EID5TuVSevms7tFjXOioI4Dfpn2z5o0b/JN5iB1JSquBj+Urae6kTvAgMDq3dyMLhBXG5X
5jYHgL/2xNkQiz1RoSotlQovjii8+G0ATfp/YGfosAxhwX/Mm0OLWgkp9nFhoF0BmkX2r3bl2S9Y
bBUG+oQqo+1xQjdtNwv+125+iyfWv6P+UOVsqMWGKQUfBQMwA3RLKDqMz1KD6r50y/RgpdV9MbL/
ZyB1ecNVBfT4csKKo5QmB6F4TG1Xtsb8U//77/YXoq/jCjQfIPgANaf0pqjHIzMkKFoP7JGjcKcG
+cZPwukQSv399R1z8dCdTW1xaRUtjfRKo8WxRtVgUJWj6D6lVF6Z3uUe/tkwi4urgFKzTmPsyxmB
psBoKANEMLAyD6bbaHha+j5y1dvyEzfAWhK09vEWt1KvB+qYtNglEiA8sda78qAfry/ifKqufb15
kc8jSlLrYszmp0qW2OzgQ4tpRMm/LkCATVf01tems7hdNA02WGGCIDKhxKPQFxXVypXZXA8ioK39
nA6f1K5KpmYuOFS/Url7CwwSIF+NcVtCjwEfDlVQNJAEAjYkTIcvSIpaUCov3aAq3rq4O0DJclOI
+1w9USN9m6BTTHrd9o09J/C2bF8UrkIr/QQ4Acp4FA0JYmnqSYaJoQ5SuN6AGXUTJLLL+VtWjM+T
4cZKYA4xVMKlxIrSCg/uO01EO9Zu66SzG3Rf+3Qnl7lVKTW6YeG+7KrtROOvNhUMNYrKhaDYE8rO
ENaUKWTFuHxbdGOOKyB6RmmMlgwiAJNuQjyWWT1vT6ka3jRh8twFre8qDEIbWufbc5KO6ldWP1xf
9Ivg6z/BTCWLuKkQIQ/gnhXfCAj0pAh05g0TmrK25FUeOo5m3m/XIN9rm2kRQfuCD3VU9PopRmvI
QLehCtc4risBZnnbytNQBcn8jAfapJRQ0uUogmf2yupdnAhXDKpRsMP079U9O4GobvdEhx7PqXSA
zHdUJwKnDovnluDTKWZ4J60cw28d4b/O/NmI8y86G1GwJCnrosM5hHorUBzHDH6FG672v0X0hGow
dnY1usUUHSJfvGZaF1hTUqJZlvEPteECWr4wfRatjOpoMD7n5QQdnGovUMo2JRLg69/F6O70ATjq
ifwpp8mmDzUGR2+oTrVtdgJnIwQ0ud3VOB4kLewwlM0hNF76DO+pBHosKBXmojV1uTdF/cxUlB9a
KBARzaIQ44V1gen78y1D2StTYd83tnbWedA6hCju2k67DPw4W69FjOSw7SNRO+CGEyqI/l7FGrOt
9rQ/cXRbURqIoZs7tKNppF44BU4kHwRxmjJZ03VZ2yqLABr7UFxpx04/1U7vlLntZ/acpmSvPLUU
F7J9lRfZa4+Qi6fgbPaLkBpQtVX0pNJPxoQGGFLMIXLTfE2tcW2URQxp6hhl4rjHZT60Vter21kG
Pej8lSzzu9K63PuqTDh6cgZcd5XFbKqYwpTZyIxTY8uvzTZzqm17m+0An7gJ7maUHISgt8lJu+Mu
zCcFtHbRVfgVOmsvzovlpvMfspjwwOs6ZrWqnUAQ2g14Xs6AfUiKuBj4uLqFL1WWzkdbRMuCxx2f
hkjDtHVPcpmJdNoL0K2yGnOwRGTNae64WUtgLl4NZ+Mu/Sgrmdc9WiV8Xm5XsWorPUq3s48WtcTd
uF9lPV3aRqqsygqR4QAIO+qfoW1qFX8quZihvXLgqR+pXVgcVk/KLxhAAqp1zACM+5ez/DPqIhMt
WdQHUtviW+74rgjM1J1rBujlz+sawQd7Ta7lYghXFbzsQKKRmbo0hpRKYGsmpYjvFCXeSUrq5tN4
CH1j13D1WWUw3mhkx9eSRxImO1/NDlwAdAmxEjR5DB+a7CgoRIEAXQ6IF7iQp6ryVMEUZvYqtTto
mPfGO5zk37O+OHAj2VIxOZp4pkHugGduo1ZiN+VTFW1j8O5m9m3d9VY9q6iXwuWd9jgO/YPaN7ts
wJfIIrtq6g9f5dtAMA8q97BajedmLvAx0gwHCjYTxABIyd3//e3KoBkMaLmmapQYy9g9JipaXv54
7PJhI7XSi1Z21ljHn6HfbEf/QUn+GXKOTnF4CHvxosPeEA/5t1JZ89i4ELt//JBF7B7KIpLKlI7H
CTXTJJsgqr6mRXBh8/8YYhnbIHxYUai0HWMRW0SKIIwOeEm28uya/8oigv4YZRG4NMLjWFXU8Viq
gFlOX01WblTxGk6AjiQrr9cLM6IqZxzG8tCsgHbmz+NMwn7I+wrbfGp3Qc0AEUIfNHdW9sglKKUK
aQwCbQwEf7YIjkC9JTkjBCCYjuwpL80geqzDl0xnx7y8I8hlo/Km1g/wrUys62N/e5EsVpOejc0X
FWglotCbGqfx2EbwKQlK6Kj2B6GOh7zgn32gVDAtgCmAHCahxVkYbGqhj64UqcG2Qs3WrsqpfQog
2eNUBnB/RAMwBM1wGT+6K2O7grM6cBJ2Adn/rgZbK2y3AZ4+MsufCn24CxmSu0AA/BmFOBY+nMsi
Sw1OCbxRpuyXTFCLzXSzxmsnHA5t+laX/A6WKq4fywcZYLMhNzaGKG19BmSliTsGaBHU+yn5yjJQ
nlE+74N9zG/rHK5LorY6ARtMKn0Ms7YgUECxL6xSTxwVGIIh/KXKpwDIM65zK5e1fas8jfq9PN4W
DYhRk42GyC9Ya55o/Q6xm7taD73Y/83rNyXcdyPdc6ZaAYrFmryb4BXRapux5rsID1rCGivvjLWt
c8Gx8cfnW9w3uIESOfUZP0HzYwuZ/m2K6zS/VzZrJMIL4YNCTVBH6U3FW4Eu9qg+QfOrMRKoCI25
VStA0q2JTCrfl+Nfe/HPGEu/1wDWZ0E5cTxuYxnt6aB0hqgG2X/bGYObden9CHCBBixo2bcWjANN
EoeWDrSITA56r5hJp8JVSzy0anhPA8mMM8MuBEJvpx/kpjv25a+yESeJ94Afia2vPOqis/XY2IZT
YUv5azR0lp9/ZaCFyoNZAlUYB5WlwTuQajsJUBiQC9yJT27WQgcuzjwCoHXX53ujnfsIhccH4H8S
7S2XgeOC3HjVc1cSOnw3oEUIUnr2m4KE36PB3/l8dvnZgChh0eFXVnyVg+YEAPNUCnIxmHC4tek/
C2+o2GHQU5cAs2wALKJAxgUIpE0KPbg0YwHaQemhrbtbfbb3GgnsOTKgYvVAsXt//K2zcEsk7ubN
uGlq6CCqdWjn1UPbp040OChbWQObbcYKNy90VwGiKIvJRimL9xFANhFO9mikm7oYnawf7AbAWdoy
S0CpxA9V6Jy+8qJ3fIIrvNI/sjD6RavkELSTlTHD0XnxOFTGsdKSr0nQJ0RAOKCon20sYERID2xu
Y/b9+0hLQE4GtFWlnQE3k7EgloQWIEMGDGbOticvhaZ5rW+4aQJ12Sb9Ir6+1Qwkr2EJdBY0hEYD
oqF8b0SBFYvkVyLxN+o/VOqRyyeaQaw7UN1sTMAfbIFYqc20qixV0S0OEHIu0Ud4XQM10sKJ8qML
3AxGBklghgAosPGJkrukfpchn6kCpIQ6EhzsnjSAh7QBrUEYssnjk9Ke1DZx8rJ3ax55AItbRR0B
BZ90GCvYNqCPiHzboTaj+wDXoocHASkfkNn+2Gnlgz6VdlgFEA6fdmi6bBsoE+UnOkBzrdMcMaae
niRbX8B4RQJsU0ZLPIkAggOJCZ6+ifQJuNOnVuUdfBByr1F6gK4AhGnBiy2BrK86+JYz+VFuG4Br
Jrssfk01dHarcFvkvS37wwv6nF5ebWUJoB2wIMP3bqZjQeHGnYpqmwYxynJ7P8X2HAsnLV67bqv1
nznw7eRTAlbXD04E7BujRWMqpk7Otb0oDLcp9NdSTVwJrE2kza7vP5XJbsh2WkS2CdB3QtmiqrWh
UKUmMnQBtObFMPrtBKz+9dvukiDbeRRbKolQrudRSmI4xsNHrapfqum2H95J4G9JG21zDTZdKpZn
lodvqB1FsMApJ1PQlbTiQjBlumJwMqcVqkYWaQUXfdOSHoZxWqV4XAPNbFUraY7Hi1j6Y4g5szmr
sSRNMTA8aUFjvIlKazj2vxULZIcb9ol7c6PblNvN7+YZqN7eiVYZjpdKFj+GX2SbU4RbMJ4CCJba
lFrDa7RJnEg1ee8Nd40jWwMKsBsAJqVuJaG59Il/jLxIQmt0iWBLUut48dU4vPBhBBVdcprdZNyq
qTsr/f0PrLMu1H1/jLpISoUvK7KeDvxkPMyqgsG3WEJrDw5Dh1ZaF8pfG29xHYtUaamPou/x+ab7
1lmaNh63sy11IncNF3Mx4f6zW5dlSFz6SoXOP76lkYJOULoasK9tYcelAs7I9H/8gN89yLOd243Q
awrIMB7DbZJBVcbiFthVdmcVrTWNpmx1t+vaISsncsliTbVIFSTHemYEnb8hMSf2uBJ7LmT551tk
WWeFPSiSKw1DiNZCGg1lv46gnU+t3Ok3yZqO74WXy4/RFiGmGzpcLmk4HSvCHT3vHbk74HWxMqe1
ZVtEGcNXVDlVEWVqB7al1qwtgyQGUjtAq9RbIOva1a2/NuQispQECvDKgIlJE7J38pGmK8oSlxpu
P5ZuEUGE1PV62CGCzA03AyJzkTPs5U1o/8q2LZC7Ftkzu92v4W3WJrYIIY2aTD5vsD/gO2EONQrU
xt31z7W2J5ZBo0sNveMYgRmfRtCbUnor8o/rY6wEC2XxnhwNAa5NgWAxoVpbHrTaB0D6qarf07G2
rw91ccHOSiuLqletJ30oCug4tiy3ow71y4GsBaOLS3Y2xhyHz4IRcIctp6LUTzMOqMAWB7r4CxQu
vLLArHUB+c69tY2wNuY877MxBSkjoMRRRlGAre6ayiyUrwRk+uurd32Uv7ynkyCSIBGPmdUwWo3T
o4yynJysnKW1QRbPU1Zpfh/5MipCHLqD/FZV7yOQx/5vM1nsA6nJ4GNSC+PkZ+AYjgQaYLUlR/9c
H2WOK38lVP/ZCSg8/PwqNID6ZFpL47FAA7bUn7Pyxqhuy3GlunWpYn1W3pKXuWEZ5glMeOfv4lQu
98r7ZKfbxSvzQK66Wc9cLkkZ/hhv/oRnu60Ih0F0UaCfACd9hNjzvU/12fXjMZbjewkdXj/HgyZ8
obH+VkZFPXNxW1vR70ip/iJ6ZBMi25p8LDscEA32tXrkqSDKXl/91WVZhH3gReuUdJl+qtzJHQ7l
LnVBHTu0aPEOnrhhKxv3Ehb4x7IsL4GMh3kE1drjWLWoSndg/WBqxYZBH3eqoj1HvOnBv0jpSpC+
ZJjOdJUC5QTtWF3WFse/7AwJ7iKxMW+AAA3Z9j3aiU2sW2g8al5hQ6Cm3WiP60nlxXh6NvBiJxAo
Kk3o8GmnqmJm1ECFnG2uf8WLjxKVa/pcROK4ZH/utbyasKgTQ/PLZy+xMZpheuhH0HjTdJ8PsZcV
kjONmXt91O+e2l9H92zYxdHtuiDuKo1EJwoaXpXgIVRVkJsR9w2UHdJmP4D0BTrKEN3PfWUt7rys
MTa52thASbtqWZxyfbiX5aMehqDdgnSjCqfo6xhiE7BkhUOrH0GePSu3+pqu9iWEMHbDnyVb7AZl
TAIKJ4bo5EMDRy7YE0vAMI0/monHqE4Jh7RQWhirXUMZ7OQ3iSqDpngqGuBM6D9TBLqp8az3v4NY
ekhDOM32ex80yGTalUm7D7vUpgOzURYzYRG1svBrn3uxoQKRG0gP9egUdRVqNIYH5LyXASbRJKWp
hPk+ZzpgLerKzXZJMPLHmi1iRT2BLN8nxEAC18NYDiVE3yq86sg26NSjGVd9fIj7zjPe0DAr7Oub
bZ7Ttb22iBtFBUWQniX4y7JH+rc6/AWj0bUJXj6pfzbFIlWMw1rO4yqbu4zhKdjMKvaNKXvQVQJg
g+/XQ8Pal1xkjqM/iCoxOL6kD8e8kZtwbCqq1KtQCuyNO6nxYaCsrcjXfueKV9bSWOSSkwY0eJd9
T5O5MPtp79v3+Sk43I2vFDOFA4eno02ePEhb5WWtYXapQ36+jYxFtGqDQaGDgu3bg6+coTKrhcmN
L0Aa8zetD30wkLlMORnNTuHWBKyhLHTv+m761vS4tgSL0CVGkRp1qBsnevTvpFeAuWCKQW+4PezZ
S+hKTuWw3YwAzODlI/Dwstde//NeuvYLFgFIinLaM1+OTtWYOorGPDpGYDaeGhG7dc88X5G4eX3W
l6tHf4LesmnaGpKEvpQ/d+1RnUI/G+oqsR15A1Am2SmwyGYd6345wzgbdBE1Qn+qmGYo0UnQwISz
gFfy+jAFoRPUp1FqnbKCq6Ye3gbN8OpDzzmbbdIC+q8SnbOfsQggKcQXRFXhqDXlNih/jxAY6WtI
hKR82zH5ATLilN31xI11da+m9X2frCAyL1fQzn7BIrpU+ugHUP+MToYMxfiusLT801d3Vew/jKp/
IOkIvyzdHoxo24eZGyfcA/8XoL+1B95/kwr9J84Zi7AzUTQgh1CN8LdjM5G3Ir6t+tyD/9kmlLQN
mJt2J0FwUI5B6BSw5SS22rfoIJTgkBpO11VrBY/5vP11GnSV6YzC4IqxxYMGHbxKkwo/OnVu+zzZ
CtoOXzA1N3ubPcOeO3LXcDp03nbXRlxEoXEE7LyOMkgu6L2tE4j2KhP0XtG9VKgFURRLVKhFSPgO
OfmAiE0B8nOQ+JOZj9ir2l0/0T2NHklzn8ePgTpYZapa1RRAaAUNtOZTq2+F/4tAWo8QyeSQLJ7K
3JuUdB/LGwOkeDvknTey4JANv66f8wuhhRMOHDqcIeALYSw2WkxR6osqmFRrCSyIDVgWGJGTslcU
zG0VeNRCirfXR7ywmD9GXGwo+FLxUg589RYusFhIUJYjYzNWN6Sfnq+PdDmGne2UReTuaF51IYr8
pz5H30dswqLaKTk8LkSXv9egDxZltinwigg0T5Hwz7KPYgIUiPpO28rgi1z/PfPMrm2jRS6m8aCP
4xiHOpr0lzIyLIamNDCzbqds1SDdGnN6C5Dw9VEvrDfTzxZh/v+zxyU1coPl0Do8sS5/hFsGtTpU
tcIYkkuc/L4+1uqKLyKnqgrKC8BOTvG2yuBqZ6J1wxO7ap3kPfEqZ3J0P4YDjh2tFiUv5wpnE11s
5XTsRBNrc65gdXDbA/9cQtNBNYutuoGP06pl1cU082y8xUYe9LHtGHIDZIDMJYPJZpbYFqbFSAGZ
hTmC4u9FL9dX+GLa+WfQJVakpk2rZim46yMSorB+y+M1p9bLEf9siEV8hVgPqdM+guj0XXSbozn6
G+R+J3cBarUap4Qe1ysUP9YNuS6EovONyhdRFo06v4c0DT3GjP+iHVrM42jRsrHqKDcZqvZmj67h
9eVcOZJ8ESGgzpUkQqjzN/x//YDKqbfAq2+uD3NJpP7H3BYZXF0UWtC1Bg7h4OJJSzZzFRMoYqcd
9pC3md8OpWFO1uRktgIVipXx13bNIvJAHBZN9Ew2ToPyXBpferpWMFn7dosgA105VYJWyLyO9Ufy
QV24k+Vm8D6fv95ubutDveWb7Bg8rD7EVuIbX4QcKteEKOOcDlDoPGWdpfg6AA3QqZBUU0MV3CfJ
jaJNN5HyUI+lLWBMH6rig0zDJqqixyaMPle+9kqGwufVOgu5gOnosaam9Gg0qBcppR1D4yzI/pF9
QFP6weui22G6k7VnrVB2I7xH/fBt5SfMh/TKXcMXwQnSmakgSB1OYSfdxSpe4cboKfXRjyHBnwCz
CZnfMXtK2qeOeitjrxyqpV1jbfRprJWIUY0NFTPye3TgVO5ACxDvfuIWNj/NmwJafl+hs4Zyvlxo
+hO9luhfXYCjKM87EUI5drU19qUHNT5vtinqtnTvb+cuEjTMFFi3WzLY3GQPGUGySUtz3MfemjSo
tnJLLM0cqSQ3YQ6l2WMyu/ZR4QyCbPLoaUy+ZF871DQ9wm8d8gpdO7qRCAFWCqa3Vm8Ge2wpxJZ7
qAy1B96TG/S2b7sQin5sE3BxBwyFJTfxTaP9U0uvVfHu0y1YfiZcIy0DJlO6mFxKANmHT2YxoYAK
FDL8UdMEErAjoqrP9lOJBCR/RU0QxmM5ZKOeaXJb1J+JPpmqgW+X3XSAPdIPilIv3Xf+TR5CLaS+
r4HwAcDeBIwe0owA25H8WR+eB3+Xhmi2j4HVBk/dkICKFJiNcS+NBG6koZ3ydk9l4eZ1DfXFlYLx
2r5bBPPQSKKey9Q4MQVQoxqCNRzqOo1vC+oy9b6MPkG0slY2+0poXZaK4TDGs9pAxgPt8k0cw9Ig
eNF6esp0ozYhzGhVWQLWTAVn6NCrNKBZAF40edcS0zdWOxdzsPv72OtEkamic2PZ4NYh4A1+PY59
BneTSmi2aoQ3rNuOmbxVoKoMs3IzEfqBdqiidCCdAYNF3ySu2pEkgbmWbCX//voKXa6f6H9+0+Ly
EQk0JrUBWTiE3W4zSYY7U6Ph+PVTe9RpSSDap/zSEJ54BVF/5UXybyrSeY2M+oqq7WsFenJ+1gK8
3/m3nGV7riGb5yqkEqXukMkQWLz+i/+bTPLPL17cZmlXqgDZIYD1u8mF5NNG2dY28GbAkUCmc20H
Xd62f0ZbXGDt6GsKBHyRG8iAdbbtthLdqVM/uqJzRNb90/ZJY6opxA0ptBDRM64pu0XT9V742r7U
UQasabaXIOvdGRSAQ7ZSA7xclTF0qhgKI2BVLH6gkvpKR5ouQjdEBiKyvwG6YDYigasEGAAmmn4r
S6LOqd5f2/hsxMUFSkOUWUa8RE+gnG0IEHwqAx+ur72oYO7YGFCdheAZyg1V3OyjTOx0SGUigTyV
CQTLM3JDMvI+idD2ITQqicLuYdYcpMFBxotv1r47MnU3yNBEq1v5gcVAmhbZcKsCIS2z/k1RPwhr
71Eyh2rhw4BXmpRTYFHJJiKjm5aGB+cxBEhgqskqA31t7oubO5FSUikVVlvAs1lpe7cFGh1Uprdp
SKFd2u01RNiqRXJBxEaFOW3UcOf6AdAvbUkDH5ozRQEkXl8c2WwY/bKX5y1ZCcgawsBJ9L2ZRTKo
qICXjBsBcls/UpNVe20sN0X4IAlh5u1e03wrYLXTKNOmFe9KJMFk7dfUUbjIQ+Z8+gJ2nPQQz4Tj
0oDWiZqiSv/AJt/MhHI00ldKJs8ooSDZRo4qejuaXnk1HZogsbAQOwGdNmPQXB3PgQhckyGCpiQU
xFsDsOj8w0heZHwaFDzMTAltBfIVODXQQJ4gNfas0w4fPDdLpNwJg/ULC3YTtK2Ktt5XPNyEpXJf
5jcpwK4Tv6/CxEwT39VYYKcSbKN0hKBMswwf2nkRZDShQ5SGucXgtxalk1X0ldWAZuTfxQXgrMah
hYBeUbe7EXpaRbRm9njxrX3+kRZRSuj5INU94irZQRx5tvkLdjOXq8MTRjGhQbf/HwSrS+nM+aCL
WABVd0mCB+McC3wPhuIjmHJzcTi09UPj5IOtfZTNZt3d6WKP/HzgRUhA7zCpgX5G8QSWFolauRLz
obMhwaigH4CAm/wWAbH6rRcgQ0KkFvK0Gwpl8ixWD+BWmNyfCaTZCJeMDnVj4Rigbya4TYy6+Bd5
yPlPXZxgxchbQxnwU2H5A4XKxGlpuY+E2LY1qhG6fhjnswKNoeun9pIyCDp1BgPzzTAQqBfj8kxv
jRCpxjE/BBsYwjgQbTShzLqrvLU0+0KecT7UEo/YZFE35RRTTFroCLYhss6AHNBTtMIAPJGhIO7K
5L5VKhZ3wo8hF2WJqS/ieIK2LoDswQjEfQXEfF9BEDEeTqlEd9D3fqjpKHapbzxMifZl9N02ztBu
VQEe90tkOh2cgny8xuobqHqaPUAkah5CaLC9EwWaNyU4A6+9HrkRjYCYgiorMXn2e+S6l0f5BgY7
dpVJZqtK/aYlnZOlvU077Zb43NQaYvXAJQS4mGKELxoLxweavtU/JYDbmwowyvwmnKXLoL47i8+F
pIViOP6kL5sBsCwZAaK//qaFFfyoKg/wEDXhkQCb0wJ3zyHSbyIZCl3KyagfmAK99+RUR08it+Vy
QCCSLFrVbiXDyzS9iYxt579VBrECJbYmsP+LuTkWDJbqD24lWo/56JoFA+oOvfqQzLjyPLhhoIP6
uobonW469g8gMPYUBHiRaIUZG+FRZ9n2+ne9uJH+U3/WltokEUV+rkQVu43zY2z8EtEA1VR9S8pd
jPB7fawLlYKzyrO29B1TpXzwQ59h01bMKSUG+VGj8qAd+1LEdCVpWhtrvuXPSgAFyDpdHabstoYe
QwM3HjbCjSev7kLooFyf1l/FJXgl4bwzDkQQuIlkyV1jkhGkklQMNyhiQUv1DpLfLsCmtrFP7kIY
DWaH+jVRLbjUk5e1ytJf1UKZAbfGQMYiOqiVEFL7OVEGbV0/4np/w8ziuXnEtaxa/c3w2QGg19rt
o/a7bs31nszy2fU9LHiGRNUUMLiX8opKERRjneAZE4HfmKTMkTNjZWteumB/RJzFN8Q7HGW7UY9O
iCbHuFaf405xuqmzoeIJ0ejkVtfrZyWPHqpAYaaaaLaul1vWMMiDIQvvx3DlF116Sv34RYsXbsXz
kgmOvEwi7LmCdpYubQfjZo5kuqJZM2qVdYYrK7mjQ7pF0SR7YL7lx77bt/6e5tAcxrvYyKiHd7rt
s/CLJAEwISskjwvlwB+/c1HujMpJb5oOj+I6x80MxE5oBJnFkwiIWn/rT3j8QjVz7S1+8cz9uf++
v+fZmSO896sSbetTMTbHjqVPUEE3OxLcD6H4N8f7bKj5p5wNlXEagWqMdzaPX7BNcpiAJLc8gQQE
mOn29fO9Nq1FykWM1C+lMohPffuZVB/BNN4oKrxvwIC6PtBfZ5lwwFnPZrXIsdKCqCGsy+NTHTzW
cOvxlTvMx/WH0oskUpohELC9Wn8G456XyUOjK7ciITZjwLWPkNtup831X6TNG/rapb+ILgVp5brs
kvhkGB9Kne11FFBGA6YqMG9OUc9jaCkhz68lSPjPzrRqYNKM79IJQo5EdO8RYzdF8SRz7UYOySFv
Y0+owHMGYMFqFhTznTp4y9CRlcq9Agn9hh5Ko3A1aJFwIm97NLSseAAnXqtuO6OY3Q1v04BC12Ry
R0He/az6HRYg9YDxr7WNA/CaAxEat5lgI8khM5DtAtk40LS50ct7vS88CdduA3F/eAN8iJlm2IJ4
i0t9kuoDCfl/kfZlTZLaTNe/iAg2CbgFau/q6r17+oaYpYd9Rwjx699D+7OHYXhKX9g3doQ7wlkS
qVQq8+Q5vplEH0WV2mBO7kGVUIHf3EmeaeX87HuI6A55TDBEmODuVs14S+rkeaBSjjnJti8R5JZC
usHpEGfMnbHVKui7W4/Z9v+x+SSpN5J7ef/HWHlbzN1vGdM7sxR4XSCpzIPXASy9tN849hElq9Ir
Cwg9QttipAVqIaJ9Nh2b71jrfGUDRnwybaOA214ZQl9tXwfSPiREe64YSOrHvNtQEt8qNopLeW1A
/X10W0hi5CH8BPOAenou0atQUKqjTeoV3V3Tvejk/bonryfns0RnEbqRLGdGbCDRCXXVL4nYVJCf
ABWWF/HIU8fbtHzQBzD4A5rHsZTr1ld3dmZ8EY9ZUYVG6uTkFgqLPmDUt2XT3LHIkAQQWTK3KBsM
ZeQYPEjI7Yg5s0JPcIayQ99Bc92qNq3u7K6vSnYdfv59FoWjKLKA0UdktC7lqbpBFLrUL2Rbojaj
uKT9VD/tNsLn0A856r72gbf//8eg3RSErgQpffFpcYprMrb4GVpUeWN3T4IGA7vdzsSwJVWTl6RJ
TbC7x76i5y7RTIGnR3dL6SEGSVLzkerjKe66U2teQKko2SNZErMkOycJEn5r+nF/AzHN9C7a1j44
jf0O1X23u1cBXPxy/dNMDnVtSxaeQEzsSJzjflTG8mgrgFdgNvy6iVWfJlAltFUIMhFrcVkV1qjY
/bQwtQD5sGW4RfmTNOn2v1lZXEA1InVEVVhJGCD5lHkxN7xMvF23oq/e8b8WYy9glkHT4p4jKKtA
FMBLWhQ7DRQ2OXU2QeCom6hJ8GBTtzkaGlQbzorm7APcfXpJ/AITN7H5FKriZAvl1JFqrwZ4yZ6L
UOxJC+0BAeUoGxpZpfiWRuTfhJbZL188ywNqZbY6ImfQMAdPIW5BLQpiP5n87GpomZlZ5OLgTbEU
PpmxEwxXB403aXjpDdRNCbpg0ByTfJDp//eHA8/sLc70kHGTdWbVXExAyipd3+W4fKO8cmvi7Cvk
sYWy09FJzitIh0KcB8XUvRly3PQfidhrHdQv8uhJsGLHqwrKr60/RGQjDBlaY/WgzX7nIrJrNBJE
pch5Q1LuajAIgPtFksyvHrR/Lg+wZmGrZlGWdXpEnaont3afuxVaglHX3SVKI9ny9exzZmcRM8aR
dYoe4XmO6LkpvlgQFHm0NpOaHxjwNqFfHM1XuaTf6smbWZ3+PlvdUELPh48prsTxIqzXRJT7kfd7
JoNIrH6omZ3JwWd2iiwYikCMOOFNdGEhBq+D//idFgGxT1NW1bVt3g615uZgkc3tM0iiHq+fDNl+
LQJi0UJzLaMobCjtMaZQvMrOIKTcq7YEUiLxuiXw3MwD8I8minlb4dCRDAO040ca8O311axe3b++
ylIbo+EWrYSNsRQTUj1WcQi0YRJBQ/daOaVphvEBTElUzea6VckeLlHtpYMHuUiRJ9X2o9n+KCF8
laVPCdclr1RzilJ/RLHZ8hZRLCVaUlYlwLtdh4mw4KbAe7/OD6H57qjTfPUNBUOORrtzgkGCVqmO
RvxekcceHQ6OF9aYZh9DmH91aApq86HAuNVQQyiyLH42vYXOdukRq0JvA3GBfYAe9IWH2QbtnXMA
VpAOL53AQpG+hvRnx+qtgK4it7SNlWT4b+FWgOmR0eSRGtYDKEP8/7bJi7ClZk2aDxVyXo0+KEqz
K9C1HOzmXAYSQLLMUxdxC+KXuAA0Rm71eESDTjsFKNhqei2Jj9PxvfYtF4FK07mSJF2MiiL4xa1M
eJAAwgudQMMOQxhqBfWpUeKnaxN4s4opdRZBK0gTO1OFY94W7VPJIIGB8mJMNkwJjk5+Vw0vPe+P
k2bf9U93PVaiyvd7rOzQi0U3GqeS0tK1+WvTPF83cP2TWepiXWNi23nRt9NeVr6Sm1sbNWezGSSf
bDVp+ef4WUtSXBsSpIhimNsYa8Pj/InYCsjxhFfrjlt0MtiCbFGLyNwmpRiilENysAUTEFDpwkYb
0JI98iROYS17P3iht+g94RHZ5UjHeLhhkQaoL8jL9faWG/q2qEERAWxCQmQsi5IlLnkpuDXqrOtK
oNWRZE4a9yytd0n6/bp3SFeo/+5/MZQpOzuEGQNcRdkQehmugUhDCV2oO57rCIPGPXXuq1pWJbh+
yK0lfkfTBnBQq9aEYUbrBtCpC+BqlwCS1XfT4E3npYqHjhImjLJn2cz7+lPxl7t+DqXMUhQW0DjL
a9Rf+q2xBZNWw6bG7hbMao47TbXpla/qIDeRGZYc92XdNneUqlbs6TT2z0ZqQLPS3l//oteveesz
9ZytrAzHMakdpLAB/9pqObpktR8273UKLEAb7W0M+FigGb5udG0GchY9ISL8uxsxrba0MsENNH3M
5q7id6DnI9YRLNIe5gQ39itLvS47kec0cTkoMDFb4l3/DTJ/mv4+W3itKgMjJoYtUkgGU2jiERTT
euUuthzoelqAakg8WBLyPvdkZlCMiYFhpIjc0ug8QDCXaapnR/G2qlFudeK3/7S8ZZ2yrMEGUGOA
8LZRGxdU4F5TAqYFMd2meBFDeMLknMST1gYi5x91WaTkNAm5sBAbOgfqplz4lJ0HZSJLBaUnqNTi
qHPHtvF0wjH5oLimmm3C6ts4fE9qDEL0jTuC8VTJT1XMt2B6J5IvvsYm+dsPXASvHPXtpLEHPGjS
6lXVv0C3Ecq9+RkcECBTFuc0Mra6Vm8qIDOVWIVEZ7KJtMcMVN1ulWA6JC43tPzBjVNuvg8CgFUK
3VxHPWNON+9C/K0/BZ0D1OoPCmHGoYFgpQP0rB41+75BvZznWrcFo5+XsOI558GG13SnDOmbiqd0
YeqblFJIj+MPjoE55Dj2DDL4GBjG3fiRRa1n9wLF+MYbQK1dRw9GY2+Uqt93w57Wh4yqtxkbwbJX
Q6BX8RxN7EWdbJkVIzjeFG0FxnACAVbwxqBlYTuAWvQYFYeCucmwE5zdxkLbQVfywsAuWVv229CP
3G+1ATHBJA1S1ATpLxOKb9Wt7SW5Gm/LOhJek+lu3IL7L8tQ3xxHfPV0zL/10HTsoHtPUiA+r/u3
JDIuK4uQsMWgW48rfaLuxXcFcd7X6xauP0WsZXlQQXmwLQLMf6lJua+Kn/mIGV/1Q4skd+r6SsCt
qoFjSVc/yYxncaEnkVlHYTxc9OKRBHd5L8HcrDEGwe1/GZh+wMxAykTuDCUMdP7IvFbZ2NEnxdOE
iDKgMJluR9sL7yi4ny0fbn99G2XLmxKXmfUMmhImaHeGi00LvxHQvBxjiYm1mdDfVrjIisFTx+0+
gY3pOtF03/CHveOhx36TANzopZg3YhKbsmUtbjCtLnPVmDa1goQswbK6+PG/bdziglICWgQgBBwu
Rg7givNUgqH7uoX/kc394xnLkSlnREfTtKIBul79ge2gKbs1t+Zeke7Wenb6y9CiFDqMTl9b0weK
rTcQbSbFT0damJT5+XJKyil0mlsBVlO9OZrrZ707EccD0AiStkOdwR+AM39+BKOu5Jkr87/lrNRY
qQpe8LDMveLAyZYwrztMHGqtr9ZPhpdjqE82eitxQLo41TYkSJV0OldFA5o2u4WWsaTO9EmT/ue7
+tdXWxzdrq9LAhFDfrEAcQ1Yv6d8b3bvNQNJEo2Hl6y00WJNTL+NwgdztBDrPzVTI8y2FODGtWPl
hlcvSnTs7a+t+BGUClRWL9z8SjlUT6zinKQ33ERWYBRnHeiRuhn3kYCmhgH8sgpmDF2qrTa1C5Zr
sgAHAnKX6Kb+OSQzC0eDngA0gDwFLh9g9AXkNae/yIukBA3T+bxmaXF+mWh0mrJewCnC2ziBZ1jb
eBM/q4kLDeqt8JvNgFR38g0ZSlxmevHe1RLLcETBgZVLwE4MZ0yiSwd1EQDs/KykbhbKQvDaM2K2
rUslA+CfqpgiR7j09VsdQ8lngDaPijkEKBmrquNpEKGqqORmW4sqc6OLqGI3tlGGDN8yp28ZBoIY
Rk3jTPpYkZnRf7/BLLU04mgcKD4khxxffRx6N9+P0GXsiDuCGhiknVYiPeBrsxYArv3jqp+akTNX
DRKO+YcGdieeCYhHs12+mzDMmEwhz3LNjbVlgtDLtC1qqyZGAn5fZgi+Xaue8hAre2+Si+1cBjyz
/8WNMzeyOBQFssLKIIiUosC0FERhtOHSmPlDW0DZGGj0IfjUSwhGGe3Oakd8bnlxJhDCjKCclpcx
kBKco/bgmD9A04CBzN0krGnrLwTJb7RpcF00vgqdc0QxgMXFoxyjt1pQ+PVr/uC34xaGynQaTjdG
ClapyAflMaTn3UlhBUjU7ti4mCGTf+S1W2Nud3Fkkra3zH66I51GPYWQGueB5NbQzDUblqZDsH5C
TOlLv7XbQjP7CFx0GSRCq0K/jYz2pyXy27QV3BW8pb5W9eONZgGAYgvRbyETr/sjmBhA0xOD5zrC
8B0fSeuCex91ui8kvO+THQ2OWn9ug3Nufq3px6idaggldYC9FMltXT41Y+/qylcTA65p3ENX4xtR
Ly29yWrMXghvrMeN6mhfQbsdlO2m1PSHbOReZORvas+AjjKbk2jZbhD6E+lKQDTi1ya7c8iXvrxV
1W+m0z9lIvOHlHjImoBnrm7a9B5r9aIqP/bKD4xsgY0Eah+YwqI2Qnv9pYq/t3TYZmHmdY3iqmbq
1SChLqp3I7xUKdDQ4G0JY4KXWPcUo2uQp9APAfZZrfBkV9+o/qKUuptkrT9yuGr/s8GMTwHQcQbY
E1zEiS2M2wCjjBkSszzqzTFPIcUVuX2uAwD+GkEj3mLgpkVRVVPek/KrYyFHNhCWoW9fM1TsOKa3
km9KjjJEkuORC5J+0KoQ/PLyjhug4yhuiuKnEQBvjR8aicdoRGBPYs/Gi5KywU2McpNOgVDvXPSA
VQpNyOJ7IO5awK5bi27CGOThMfCYG6OXuNtaVQU4VwMqdFPoUhc5Stt2IgPvj7gY0aauET0ioKPQ
ZED9NfAlwWv1WqWQRoLoBirjy5dabdjAsKuwNWyD3XDoHxnISdxim+/AH65/T+8wMruP7pMPDpZH
WY65Fp6tmfFFvpc4DGIQHYz3W4hQMLKtnjR34lsCNRxgMwzN4AHUw7I0czWrnttdbHBDWWeFDHYR
nsdtuO8uxis6XZPlzu02oGkR/lD4pT/NCEs2fLpZ/0ihgIqA1C4yCJBU/34l6VVEhtGA/AfGyV7U
TeH3AOV/rw/6DWopeykH8mpuODO3vOgrPnKRjRRBA2NvZvkFBJJerDnbVPyI6ImZ6JAVWzN7kyzT
kCxz+vvsoncYayMOlAqWOfgmZKA0SBJCB2rYYHBkp2A2WXYNr4bo2UoXzsS41rB4xMZOkkyTxXDD
oe6F9NwDV9BXUyrQsVZMsWYGF16kMzPAjJpKLzq33FoggVIxgMwvjrRPsBoQZpYWtQAoKrXCsrG0
fkvvySPb6F7yvfYAe8M748ixqekX7ZxKiSRWH9PzJS7yJ8p6O6xiLHFMnhkr3UAFt72ycxDQ9eFp
jIHJpWJja6MncZ/VyPArT/wUdZu5Dx25ShRN0IulQTDBHXQXRRaQChgPQY8BWG94AU7Hs74IWXdC
lqF+Yrdmlosyi3FSdHJJogfgzQ4WpnQq81yjeGnTS5WhS9O/ExNjhGEPsQpZDWbVqX4t/PP9OjNv
BSC1Lw3k/070PNoPKXBIdQ0pqwfJBq+GoZmdhfMyHRTzEDETl+CsbQ0/PNKbwQvcKe/ne9nbbbWY
ME/7Fw7cY740BMsZiKOPKNS6OJcXtXKNdwpmiHqrHMZHJDj/cYUL3+WNqgVGDJtTAaM71F58H+/A
o+hC7VUqtyd7Ky7eABgjDuIxw3YmB/uo7f+qOsnnIldxxfONXGT8jvK3ncJ+HpEiJcjH6jTflIQC
djuCryfzqeCnHsq0ifF6fUtXuyEz60u5IEq0XlUsvMFz5FM+QLf7DGQQ3+JT/ADheKw62CtnFF7V
fAsEPHALT6HkJ6wG+V9uu5QTCbIsV/URccEBF73RPWvD/voaV3Fp8zVOB2d2AENTbXOVYY39G3mr
B5/tkq1+BzpVXCPIC27YHZDnvv6QdxKH/Szv/5EZzNa2uDIr0BCa8bS7g1OhNlUAIwOU6EmdSug/
gerFeku3b/pJcdXL+9gfMQ0IfLmr0Hcz509NqN3rLdjL4wIi5sw8Fbl+4HXt5Z0eeHrvSPBGqz4P
9VrLJBjKIp+tqdlOEdoxhWchvYSFthlYhSGkY+oIyEclrjZJENUPFMwiku+z6gEzq4tr3mbCxnRc
91diUf3QtiAzOVbfvk+hBLxvGUomMpeQmVzEysFUqyHQkyn6P9g26G3z17A2tnX/oFrlaeo5aTWe
uR1wGB3ZOCMgBHnEfR0UxZLFTy7wh4vMFr+Io8zgfR2wAuUTgXe0Bvxnd66AtYoiELOYukcEkAv9
GdPTnpIVrjmGDLCufHP9Z6zeUbNfsYisqhbVRdCk+BXjI65L8IpYXqJjMjXTZQtezQNmphZxFRM8
UUhiBol58Ptwin/oqBn1J7TUkdUJH8AQuTTJ+nU1s7qIskRrSQaSdixQ+4iQ1DE73hjxQy7wCCQP
TkH3AhQDiPeQtQq9LmZPAuJeKueS5X/SF/3v702X87JORmvo97XiYvbPUEf2bSiWMUWAFx0netBB
qViZY3Ps9W8F7zAACM6nE7j/m/S2Zz+jKHQd67ZgFwYtgIxdNNDBGOpbz61bm3844lsTYtYmtbZZ
86AFXzLxrCioGTjqIQbPeqveUZG4Abq3bcHdWoWcs3mJtVtS3lXiLbSewXzl0m6nKidVMU6qgDQY
/WaDwi0oKpB62z42hoofcc9dE5qjEPgrwI/9s6lfKCauuhCyauYOs7gdOxTjvs7vS4zERBAFG/Qn
pZfgZVfLU9Y/HxXzXL8HdqvXWaFqcKUo5L4ads8ElLIsg8BOeef03zDgfqgCYICQIGj5hvMfpnZj
5ceMfbl+etYIxkGw+nfcpOrihumboG1MdK0vORDW+UC2zBAo3aQUHFVtBrH67giSoU3WUIApKvF1
SM4xiD/a6uDYgHEmPyaRsV6DPI+qQq3nMbEetQyS1EQ55OjhIfbaACBYNXQY64NVm3c93u7X17B6
Szr69Hw1VQ2SM4sQMESJmoepYgK5pFxGH4pP5/gI0u9JNch2MVt1So49Bu5zieG1UDy3u4gHAKWO
wmkI7DYQREQtruCSzzP9H5ZHbm5hcfazEoTiWQgh0FwtN1FauQkVR42+8gQ8TurBxCy/ZC+n733F
4hLWUtO+KqmGvZwUk6lX72y/O5KduVWRiOuSYzD9/GvGFqcgqdFMyCLLvBsMxVPrH4OagS1rBALD
OLWNuh8jAFss2atGW7u4Zru6nN2CClzY8Yaad8Qed3FTgxirVL6RLsCMXwUhz+yjMYUvUGgcqYKC
SNlAfhTlPaWVEalIvu8SZEFIJbhmGNiAHNMrKmRz6bArzWg36MdMw3Smqkquy9VX9Hzxi5QlZH3k
iNAiF92GuQZyqZCJzisLaggqzINRJdH1M477pldkc1OrYW9ufJG8AGgDmEERkMtoYDTtvcJn1/qn
lIPVBo9XDbNqUIR2I8SNMbuvrd539CbGG9e3e1m/QuoFi/TFDGveD6Fpgk6GbyJwYnZoqPoDiPlU
X9+Hvm5JzpbsYy/ClMqivLVztPBq6ICatQdpBJBsmYd2GiCLtSMGJiQW/6BnmKaqnYlhGfLFkO5Y
kimZJo11xUqmgurEhJhsu2/aA72Lka5MRD14PBwyL7qpT+O/6BzODS82l5FxhBjoYN6Z8UEbfor4
G/t3CejcyGJDOz2MTJB/mnd1VqENW94oOcaWzc4jNIQOaXOMgJyibX0I0uCkNFWFO41sdKhh/pug
OdvmxUWQqDzRGAh+UL8Ids4WMhweBaNqfeh2hSetX0xR8Y+oObO2uBTCkIFfxED44sYXxqBzSA3P
zka30YSPl9aBFLdWUX6kVr03QF13fa2rTgxdVNBzOZBw+aTvmr2z7IYQhu22Load+32S7hVt3ED/
wdPD0HeK8j5Tfl63uFogd36ZXI7j0KAb0ZfozbtyEncuq1MXQau9pfsyS1SsGk+erFNvVMfeVQz0
tiLfJUmz7ZIMT6DRU4DYs0tQ15Hh/vovW73/Zz9scX0RvRNBrubWpR6AgjJqn0RMknSv3pAzE9N1
PdtuJ8lDUP8rwyVAeiYcyGFjZaxItsAPZvFtbbxkMqaPtVfOfLun23NmkoPdCGM5MBmxYz6+2ezI
OokA6tqbbW5icQcVtkVMI++si1UPJ6ai2xIqO07EDTVkcySrZaK5rcWVw9G/K8IKSVoFNUINT1DA
+O9U1ei8qm6OvIZgJlV8uxl3KTCWgzb4qQ3m3LjaZZr5VSD1xjgSRsqt5tFUOSS+g43C0v11T1pt
ns9/5SJeJuDLtO0Mm27St6qpn/MeRV2jN3eYRqndMQTNQ5c+jAPfkmp804Lz4IDyqrskxo96+JkY
yD+VL6qhH3FwvwnUPEhmuZiyl0S6KaL+EXpm7riMuNrQpo4jzDvKDDcUAEuA4FAFWxLX1TNhh+u7
sp4uzMwt4iqJRhKauPrvsgP9qaNam+/Do+XVN3zbfM32oMTc2rL8aDpR15a4iK6R3ceFEuHm6qv7
UOQHpX1NU/WnlQaQUqqOaOcr+mMpgi2WfXB6Ltnh66fPWT6ybTFAa5tjhw0aeQRjJioUL7Km+I9m
FqEri8KEUquwLhiW2Wmt5UF6HbyEspTnevgCMdzvscQGzybVRAgtwwRUcF3kaY6NWY5dDEFviipR
/TSkMs6a9R1EP1PToRShk4WPQj88cRrGrEuUvvd8q/UBQA+ymXCZkYVnUtKHrZoGKDfmH5r1vQwc
jw4v191/ffN+LWThiTUo0DCQY1CorD8YSQ4osXaIG2/U7k2F3TQ0PnSjTD95PTL/Y3MJWNVBbKWM
NqWXMsp9R3F2RDMONAG9FMZgry9PsoV04YJ5IRJFmL11yYvvSfyUs9dIVt2Y7pE/z/Kv1Szczygj
s7R13DPtqID0rvPTTkZcJFvF4rakWk2CSkOGnY4WhgneW6326lw2gCn7LNNCZ3cyrTonHAnBZ8F4
R1t2OyMJzhGcAS0l9/pnWeWDAADj7/NDpxXPbBUNxUi6jU0zHtHsTO4qiE7F57J2yavZb8p3cU78
bq+8O7tiAyDznkUoWnlCdRMEZBP/2l3/QevlndkPWhxontt6YnYRemdquNEsACVqA+/xyAvsMvG4
hVELK61fSNb4eAF5PYibwXZ5sO2mcVVo/bkKuPdcu44kLQfpD1sEAVODQFit4Ns3kN7K2a3IXwf7
HiCSbWsMoIAZ0myD22SrItRlVQiVgOS1qNG4CXl6jCjUyzACfX2zZI6yiBmgqU4YKTlIaVT7FKVQ
l8bwlXBGX2ES+QqJJWvCeszcBDy2EVcLk14ydIT73OfFDUNenheFJAVebYLPHHJJq2+EiUEtBw4J
ubsfOcTuar+8EQDETJTYMjiOJGQsOfOzzslZD3bii27VmxGTRCHLtte/0eQWf0QlGwBQSB4BWLVE
VMXWoOhaB9hplELMjRagY8pcwt+bqgBnlLilYSTxitUegjMzOX3M2ccKYzVLzT6bOsL02DyRPfQn
PLLLwWiGfaygYdxKDscnIPnaKhendgzjpIw7mMQovn7sbiZ1AN3Nbuxduq8xCdHjkYwewne2jc/9
a+yNnw3/7gNHxvYDdP5jv9xf3/jVC3W2C4vzqgS1LdpIQ782B/1A0t1a/c8hHf0usEEopzzTNNtG
wSCJX6s3xMzq4kha7cgISwTyEed5GEEFmz/m/0YEGd70j099Vv1mHzgLucqHabdb/V6x71vxyoSE
63P6YFc+6HIAOgoilscVwFtQ9cSMm+azlAP5+CMasokiXnbqp+v/mrnF3R3qZkeN+tNlw33ma6+O
Z52TWx3eCira646ximSYb9/iFp9kjUQ3wBgrdzphGCg85JmJmFb4nf3W5m9B+9DXqEQOuWSdq/Fm
9uGmv88+XEmDAgKvsOygp97amOtkklKc7PB/vrJmJnrdEaU5mRgEWDTA11mgagRY70egvo6sBish
WuRJ5Nlj4QoUnZvoyPljnUv8Z/XCmK10EYNYwU2tnWIQ0KQe8PH7ALfyCMGc0OgP17+nbFMXsUfo
URkVCYAZY4WiDIcwUCWrg8lWs4glTaeCm7DAqVagagOAy7Yy3xRAjUG/LfGQ9TRjtnGLAOKwjOvd
dLYbv7kR4h06fnvw9j0b35xNQ1wDqCX1lv+QY9nXIxdguGCTolCEXJyKMU0NPUa77QIFD1zB7oR6
VkH4fP1jyawsTkBuijHvx0FcLEy2kn4A/rv3Y6iZ/Dczi7SWgGoHyHgsBhT7ULHRAVuBvKrkW607
3q8dW/h4WOVhbg0tAK5ABkLI28/Vl+vLWI/CvywsXHuETHcY6cDlOL0GlbnOayZyPxJ5BQXZe1JK
TtJ68oV63N8+sPDzHOyvXZP1mHTa8Zcp+eqO000deslRPsU4efKfMf+XsYWna1rX26DWhyswqPhA
MEdPUzCAY1SjUbywQrjorI2IucQ1JF9tyYCXGoYYBr0Dkqz+YeYvOpU9EteDxT/rshdPXScEXgGs
jBhwSo8Zv61o4LfxNxDYSNxPZkf//TKJ0ZKH0kg2XriT+Wn5GlTDUaeXwJQBn2Q7togMxSBGxSmA
e2Il8xjKo834dt3PZRamv88urYx0kVWlGO7TdMBsHOjt9rKROslRWjbHSMNKI+wBk8xD9BoTf2gg
WJBDuYufC0OGlpKtZxEZalLUahrhHLXQg8SMZwAC//+2Y4vI0NOuhixMIS4dmAPtj1yKg5YEansR
CqzWKqkel5gE0T9U6y4aGGAzUqSszMoiBphDYJRCxVcxdyDJrSBK4IrUTbbpzn6sD43Lmk31Lpc4
/x8p4D9ndNllAq9D09cGT+7DgX0tY8yOtpB+NAa30U0PGdOzZaWvdjJ4tm25jZAdXcmyl2xwLUr7
gx3gempAQIEej4HuFYa8JJFOZmURIAIt6lpBEWALccficxQormPIsmmZkUVwoFAsr40EOLFeRKhW
QjyKaEBD/qs676+byVlEiLINDcPu4O/sE2lZYaoN5gAGvn6sJDF1KUbeGW1vQreXXlSINpSgQY9H
D8zkmGLkkiezzNIiRFCeZeDhQ8grzacAFC6sB1U9hOsgCSZZ0+oXcizklDYgvgAY/x5cWRb2egf6
1IsjbjOMM5iA1XWDFJe1GmBnZhYBI4jwpmoCNbmHltW98aYf/9I5fSh3qefgLYc529CLjkSWs6zG
2pndRQixig4dmxhZWDRpP4EwlVQKMHTDIa6+9g7wdpiSVPqTOrxaY+P31bNmnkAu8G8u41+/YplV
NGGtFVyxsMkQlLfBWVor+CXZ4BaGLIGRfE97cayBctR5CAjIhWrHUmO+Or6SxJA4jTl9rj+ys9mC
Fuc6aRNSBmNNLzTgGz4QC5I0Vu2PLUiFOCSFAoVWaLXQLyNzjJ2i2YGXZ/VjS6NDnYY+DZxTy3t0
mX4IaMUnTu+pYYGxRdNP4OEde1UcTGPwAuqRtdtH3wkzvMq6MfLvalpgxL7wde2YW7dE+xiUwhuT
7quDvjGltq+PtuqSsjnbhoJBUOE8QH0NMFGoAjAtN1y1CxIvzEnuOird/4sAMduWRRwKbLDSoboG
mQ7ru53QZ02xIR1sbcr46bqhyW2v7f/kBbOUKKIlTU2jS+5rbgPa0pwHoFuZBU3XMjmKlPh9PvgZ
BIqum5U51yIspb0z1KDvwsOpvgzpfa3dYhr4ugnTWo19s01cRKQ21ks9YggVrRLcFsbkTXZ7bGh3
slngEnTkyehsO7x5Mi1ys8J6rNLWQwfzG0giPWICQHwEjb7fQ1ndDottj7ZmWym7HmrqSZd64QCU
36g1+wYeCDKwcxgXJzt0flq8uuEsPdat4aaGOAcYrjDa4kUdMFmmqxuh46FTPxd9f1NhfDzowoOW
aU8VQVfRTnwlxYxJGu21+DmdxDYxLx2U/CSUalt34KUgSGCUxBsKca9Xd3qy0+qDiL+rAhKxwVet
wUGi3I+UcM8C0HFAq1fA1wMU0jchZlbQbndJoh+IHnpmBnYCkj+UIETlPL/RxejpOYG24LBvW8xK
KakfjEDSFXhD5zbfOAHGRcSIannkfEs09GygCweVuCZ27nPF2QaJ6cbiCwY8fMvRTqVqbUUKNUJD
eTbzHnGqVF65YrssbKDi2h1yEm2zNn22eHZfNCBwN6GtW7HX0Wo2NFD2oNQCXQPDMDMPD719MowU
AT4ELNs4dbijO6ODFBS0d6E6ADYhF1osoDNXzzW4Soam82IoQaVdtDWUt7Y1dome79X0cWji46g6
bpuFm4ZDeJzHGCcv/TZRvRSjKf0AATpivIrE2nbOXa4/qJhrL5oPyiI/SSLXqGIXJ2cHKljXUJy9
VlhemZs+5us3urIf685NxvsADq4MxR0BeVcTGXsrw3sjVvlNzvM3Ux28SFePlegNl0M82VZz19T7
zRimhxbz4gMEbgvwjgwtVEvOWQulg3IzVsp+ikKjehN37y0U8TAkn4HDS1NuUjvy0cYbgenI780Q
g4TPSXU0rTswrmvjiYb3cXhW1O91oR+T4JCnyc6Mvle8deMQcmHjU5btKwWrZx948rmse6laoGhO
oQ3QaEZ8qG+NwWNCjl0Qogf1xVG/9+0GUzJujHIt1e+JeEsx0A5kqwmKr2ITV+c2fonFw6h7qnEb
1W/meLTLD+FsRLlVzGEzDD8gkbGDzMLZck7AKPhK2W6HYFM4O9vkYBVNd/pw7JtNzL8Q8R3yWuCK
fUO8rduvY13ejBHSQOOZQQ2s1++K7L4Ndqp1UMEjNHa6W6evcXtJOcShzaeejNscyPfu/0j7rh3H
dW3bLyIgUqLCq4JTueyyK9cLUVE5Z379He6Du9ut8rZwcB5X90LTksjJGUYw4VSea+sxgpVuT4H2
OppaftR4aOvJh8phH0BiO4RcpF4lrll/EeCkWPzUk30BvhSBcn6EBEeUha11D0MPgL2arPrgkcGg
o8EcMTfJYiggmT5UXkIO0g9eSggO4Cv6ZYcM/B4cBaWGPVv6JIYGdIvcyxtozCWmI9tjrLzQmG+y
Xrj5KN1Q9VL8P5BmYSqIuIMrqkPjY1DVpZ5eMIfAzTi7kVx/A9/eKTFebYMQfaLeDoIXPzkY41oV
hQM08rKIS6+n8rULDuV4DzFqbNJsP+r0NlHeIkiyjTx6YML4CksIk2u1HdQwgOg1b6hGN0QYMs3v
TuluoB/hppYJR5hXS93paXaAWDdMSABY6wf48RYrDHvRx1dB3yXHhoIWnXGX62j1aGh+y2WjqrYG
ay0fvemg/2hGNIxDqHFGlqurP/CKBj4amt+x5fFsPNkjmisM9t28hUldXC4EZuEiy3EjcteoSzdM
q5UYG08NcnjPQIevCp2SG0sJO5JWpYsBBgRFWtmjCZnKrL8fjXgdRcjhUAy5fKDLOrQ2Zf8zxlsS
f+jwQR06+ha0wDBn1bbVkpWg0aZF5KlKtu7K6FZE6pEG/SFhSwkGGKNfgjPMRBFyk/5YW4iqifFa
Q49Twhk6zMJDrt2Okq6rzH8bBfeMWuxqwu7amG/HbtWN/GAo8OKD9WsB0lMXejSHRkApP5UaeObi
EMgkOwn1LbPkqYb1WZITzKDVrdClE+kIwEW4LEsDuo3QE6zmVBgvoaaACwf6RTc5Nak2yRMSLTP0
irLoED4p8Pxb6cA2BwvIMHnjZ7kGvWVjvdKZnPtCkvDPmpMkYRyZWjXg2h30vFlBN9Ad4UNqhE/X
84QLWcI/q0yyhNg0u2RATbOv6QMVS4MmK175GNHMrHOpGfDPQpPKJTEjlJYgHB2q2tj7ELlGSmu3
UGUoWkj79c+BBGYR8MEs0lZsruc69y4n5UsPVIEGhRNzn0ONAVHU08pXUTbe9Xd5Cf9+/ox8MsCP
g4K18anhoSdu/VOsUy+6ByeZOeohOOorP7CDGbrHhQLinxUnbdC4a8qYNIm5L+RgS20rCmlHvF+K
AuIi+lJUM5IeF+rAf9ablEUBK7o2K7FdGuhWNQa0cuTh+ktkv6aUKJ4pg1GxZXCuaVMpHkHMhikC
s3zE/SJmd7hS4JOZFfuxMtwme4HTOHyLzQcKtRmqJeuWMLesW+BkYFGkpo86pEUETOx5DFKc9V3z
7juu/ZkK5VcdPvmRkwolVFVFiZUuOiiq4kql3OZSOJqubzIebkwkCNdfyq/XPlnutL/P6pSQBUWp
NxgU60itDDCVrGQm2rBfpdBkiUm4ITWQ50xFQ93swDWrlQ+ivpBCgnYmcaUWG2ZVG1kxkP8wnQvb
1FV69bY1YDTQjHYABzOamcskpMe0/Qjx1bpbErbwV8HN6MPWJqudEClnKT86a1no0Oz0f66/o99B
evIEk1A2aB0pRr+ODuZt60GUxMv26VI9ai46xOvEK5bWOv64vuav6DlZchLUFGAiVdnjwFdD5kW4
tNtEcTQttAu2uL7SH7jBP6XqZKlpCIsamfUdtoC2bNbI/lcJZNWClbL63ytD/rvSVAVAo4TF4Wl2
gyy/fZLbxM2d4kYD/7raKQu06Wb9h+c+3ZT2z+EKNQQljlO0HsGB2FqLcpnlK93FuYZChryFUBIG
PB9zaiC/oeyTZ53EM6tuINRkAr+icQXVmWILiumL6d9C7WGZDwsDBVbhf6ghwNlJ8DqoKdj2z1oF
oo/6oYyQfEySN/SJFLeguVdGM/2JX/fW5OdN+kODTyM/EBWALiCzcahN0ziAT97y+t6aiS5/xNHO
oktPQlK1HT54pKApgHosyo8zK1w+KNDu5gazmDkl50oSQFhTtiOQ3vyV5tWn4XNogZULmtUn5oly
V7SW5oyBXnpo8n2wUt7LzP/oimpXlONhbAz4GItmO/B4xfQfnX1FKZz/hHQ75WD65aIl/K2qBXpY
eeLCaPmgm+QwAkvPFNMTSPuDur4DgWebgI5ck8cSpV0sB7cMMLZuTpRII02cTAq3T075uUrejTra
C/os4+/rb+PXpf3nq/59GZNNN+iVJcMCqjuN/hmk5JYw5UtRgkVk8bWipjfUmHNjuvyF/6442Ueh
TsQw6Ayvv4b0WX0XZTNIlMsb9e8Cpx9wtoUqI9FKY+xCcJUk9PO+Df8+mJNJmlvj9PdnawwdMCFJ
hiBBKuUYgGoJL5wVDA7s61/ndxY3+TynvXy2Tg9ETZWyfjw0rV1YtnYo1v3O39QECdaCb6rNvFnm
b0zAZM3J3aUQaaHhiQ+kBI6+gSFxfkscuIx55opIp1nOGT3/lyzr7web3FwJmnNMRFgwRcj1CKSf
3uhCcyhkj9YnOUfpqA40UXL0PDxRewAneH5mz0JD5zbm5FYLzFHXwq4t90FtoWX20XXxmo1Buk4D
8663zHXAxK2iifugiV5DoS06dGZBO29uVGGuqzZZ940Bt09oZ1tiYYXjQqA3WA3QORXRyoKDKIeH
kUhymyvvPaBmSAehfDegoQ2dgtrpoP6g1eTY1b2XRWjF0HobRcQxROICROMqsKCVsliomf5UWZDM
j9OZRq16OfH6z5eY4gzLpNREE6TanqnQu6DDTRcDm1e0d72J5l350rIKD4xSQs9vfX6Xt0h7430z
xNBX/c4bBeDWchUbYsHwigrzPe+OKjn0KNk53HzN8U3ld3A8caBj/sPM3B5T3Fxm8KGzdpml/U6r
TmgQK39TG+U9zdldRaDoKZFMXz9XbOZbT9GOWekHiHKFuW+KQwvH+4Y9tuqDmcOjS4u9Mf0pxk+9
z9xhDFxLfhL0HOHXaKcpmoBpjW4QWoDBe4TvSVPfhsvr4whtOyeVT7k5J4EyE6L/nNezGFDDA52Z
rDb3whzWdfvpN3wVYnasoqVsNK9xNpPezb2bSYAuIhaFcI0E+QX6shksoWD6OPP6T//E7wTy7z6b
hOiaZrQXAx5Jlikopsee62tIzGBvfWRIKdL2tZDEFeGujr8Ymj1h18EfMLKDYVj0DYdrzouSpRC/
hTBd09n05HYsxJrAr9C7/lNnkoU/2eLZyw/Al8GwoYwOMcdAi0D2wtwzguIuM2eKzctxF4Qpruog
c0NY6N9YH7ZtwGAugbhbQ2pPShhf9Ld1MSzCCHG+VBam9gkPYyevyMIYjfuynAMyXawkz37B5LbB
/cUw/UAyEEBnNVcAHw96CHSqcIiQ7SP734+8TjfN2XqTm2YYo1grgEHcywDSANjIOUG/grCFQr9K
5bkvygNe/0yGeTHGnS06uW1A6xWQ8PUR49pjA7gJLdst0Sqc3XbFoXKVK/5qsLKZVX/3nCbPOrld
ZElTU8ti/5AasPlkH+ZYLAQUrPI0hBOrXPKuuKHkToW7lTnOpLwz33Ua1tWRQ9r1dKIpzkjN7YaO
toEBCBz4XCRjM0fmtE9/He6/L3gaW0vaSlaDZLxHKx82fbCR44pbDl/XD+YfZMa1ZSaZaxHKPktV
tJtCueL0owP/V8ICUOSZrUbQvsCQikL5ZzRWDK7XWW/ZIyztCFSrMBZq5F0ZhnZnvZslMivEERLr
HjehgGhsS9V3c/pyQooryf1YPaZg6yo6BjjhTtOIowWVnfr3JnSE4Oei4mqEU7w9GvhHqtQ19R7N
9dAx/M8uN18q/QM3hlMigbP0j8IMl0oHWS9tuDOzbMvUW6F3dl9RJy3vOvNpiLeyVZyhXsXAageA
1ozxS9W8GRW0gulH2KApTuwu7pzUWHT+psmgDDlgxBKAn69FC0UzQSLHcEAzMa4qj7BLRA1F6MFQ
o/sopF7UMXCoBJgQ45LCF1INB+hrtsuw1mCG2jSuD7M61XyOShHacaw71z8b5afvcu27Ta4XcxBh
oUqA8ppq3PKSrJJI20CSxq6MNz/2PQEVYlH5a1Vp7jWj7k8W3/boEwR99ADgDAg5IDsSlZsaxM3I
Q4jru4vfeNjtYN++ATNlUUSQmZa6FxFIehrNWpemXRbJKtWSZceL+46B0W+wDBNGvuj1Vz4cS0ts
OLHuSXFHiLrIM91NoHk4ZsxrITmBzsqGK+FyZK1n6nepbsGwRHPiCiOFPF1Bkf2Qp/V3FDSrWp5s
+PKXOqod1iursN8UBIqXPP+OagsaWDuZC5eyQwndnS7xBsijMKI7SvQo0sQjoAclUPcKG1DyIhMV
6HCrwUG+yrONVF3dx92AVaoRgxUF2zXibk0eLAxgs+FQxB+yL7zQ8Dd90EOha0dJdhvDxUVT43Xe
gcOXVUsBJ54YO8705WOTNw8dI7dxa8Cjid/WBPaPzNx1EBzrMF4LJByOlIXaPWsi9srccoPyNsdV
LKz7PjpWBSqR4E2WRy26lekmbnY+X6f5XZu8ZcSC7otIbDN9OE1pRQjEHe1WQ4WNnQ62CeGXutOh
CBZ+cLQsi7L1evnKVXhxyBQ0hgIjI2jnAALBabUDOGVTh9Eb8OMblkr3+r68eM+fBa1JRmLCLgOH
Ktb2I3uNa+T1jKa7CAjyWJ1h1s3cP9OMIgwrxiWT4UFbngBT+JRonVWzVdVcFJ7c5WBjZKPPiujQ
5l/ZCWuAWXAT/Pzf3trkArcI6Qo2BNo+1n20ntlbQrYmkv50pIvrK11Mgs++z+TWlsxvMnPApVK0
/RrmQfaY71VIxbWDv+yVYdFk9Qyx5nKNcLbk5Mau4ccR8RFLGuqPGFsvGoLca2BVS5TBSytMqBIf
F6kIyA0ZDLYYMA9MIUVTlqpLo+FTNTLkiSpZsYT7CFEVCoXOYhtmQr+5QgWhxYgUki7S8n+NJfo3
2ZjKfFX5SEiTYjeXsXgfo/EmYZBPbqRNAaBUoXVQUrlSWTtziC73TlWLm5bONB1Mn39TWCraABgT
kPNHhoQOPiZVBiUzJg80Hd4iqbiKgZg6wAike2pqZVkHyudI7niwkXSOVH06sb/vmb+/ZXIABl+J
o3hsgMzJwSwAkILOVZGX++BnjzvZ/gmtyggCFuGBFqMTWeNdAY3IIHrV3KI1bzKDA9I0OCMJZzKs
y22hs4Unp0Fr+tqiUYdnGx2xxATYRHVuBx/AP5QnfSu7r51mDoY490In56FTRJQ0BfqmBbTweGTZ
wAfO1OUzS0xBlWWYJ9S08FwNjpuMbRUkketx5Df//c/R+M+2mJI1yiGmRBcKKNQaxiOGZqsMaDRJ
7lE73ltmP+IP64cRva/MUCC1Prj8BL+wiJsARltwvu6LL9Su9tDCNI8+D+0mguZhoH7pBnMoJ6o9
atyh4exuu5w4/f3lk4TXymmdFVCS2Qfb1jtdHQW+t25bm8qZJ4fRyzXD39UmaRqq3lLGHSF//GJD
UDSDzNbXxTNd/g+Vt3o0d+mNWz5f/z6Xb8e/y552yFm93fpW1+oUD9ktzM3JAux/bkcxc4L+TG6v
RIcpO8RqzLBTSkwz0mK0uzReNdFjBOBP/Q6NUgAuzep+LHMHg8W12q/isF9qQ+0F9S3Tl62KfFug
H8oghnvk+RaQrGWdL0n3JHQBKQIOOOMJSeZ/mGYj3IbfAaQIl5UTiPbh+vv6L3Xl3xc2CXN1FSdC
KYBjKFiDbj1qEWSFFagvNjeQgIq1GezH6LXLLDQOZxXo5nbJJAKmTNdwXPAae5hbmD+B0976Hjw1
QmifC1vbQmXE7VfB8vpDn57p2sebhD9LsHIYc8RdIwhWRP+yRjSJm8q1+tX/baFJyKvCHq5cUMg/
pFnidPzLaIXXdoBBzs0sZgKfNUFrKERruUrq8eCHQMzd+OH79Qf5L82l/2yTKQEFmKEIXYYTTT3L
N7GQuC/KVYv5Wh5gQhy0UAkaV3lurmJodFVox5B4DmE++xsmAayGImKcGLhABISz4StRLDh1iEff
YlSeq3TfzHFI5u7JqWx4CWqHNSCmH2pPLDM3u88fs5Vu+3cnRwfrlc3Smy5+R8OAO56q6nCSnyRA
hpAY8dVQcuEqRZcbNkIjdKYolB9UL8++eLHlctdD8LXdQszcYE8q+uLXP/XlccrZb5hEhLLoSF+A
8Hty8FjWu3SnOfkGbQ/o5wNcHSwMT7fzNfUgHlh/DYOTu/PXx9x7mMQFPzWlzgv8hsg4+pB57ety
7iL/rWF/usnPnnMSBZIETLICYq+HbqBw9A2BkRSbjD2mY7/wqeVFGSS0O8PtFeG2BeapDCWtL+9Y
Ebo8NxbMREOnsruospNaosudPQCFvjXgFxVmMbVlX61Uha26JNxUcGnMAeS0xiXgfh7vlFs0d7Zm
CAiMkTixrG5o2txKQA97DrJCZhjLPJToQOhOi+0NjKze4kWDS1ESdV01gKGMYtNw4onx3gofIwv4
dz2CFSSH6oKB3jfaBjop0cSpNj73HwbIsFnNixb9FGm87CJt0YjHEZDMFtxGUhRQE1vFyhvhldOl
S/z2DVRg7dKKvL7NHFVNbvRRv7cMfxGL1lNIQG016JY6OZrVbVT3N+TkNoaRbFqzjVFluPrQw6Ib
pm0CDV0TkK8iAFnjbQWvJCUXXqimi0ELtlWd3g1DuemHlySWwGkqnlXodlX7QAcBVsfvE6oC7Gyt
tSFyu1rdhmSpFqgDKFS1gtSL0xTK39yNCBg0RdouLaBOw1a5C0v1tpK5i26s4+dAUFHtLabB0QC+
zGSQyhrhBlZbz5IkG43Xb20B1Tpz3BhEOZJGezkhgaCh71T0rYU7Zi3ZvRWYN6HFV2mMO7pqN0ZH
QcCCxDVDJLQa2yq5k57Ux/XWqRhoiSQ5ikDpoP0EXrklN6WE1kDeQzeYGy1oKHAb0+hX5ZNmAUxr
Ab1bsOgrvy3ddOQP48C8om8WgSrc0u8wwBzsrm72fQTPCvTbMDiCdYa+G6wBNo87hUN9+7ZmpZ2P
o5danRsYkLsG6Bs6kQvo5npZoa8A2P8u6zupQD1cYuhYP6T1Jiexk/Jkq+vjd9BqW45ZFjDA6iGv
tEfZ5GsobngagSlaGeBfZ3aqtavOL551Cbq3Sr3MxHh5+BAxW2gCAi0Q5jXqAdTI8LXVrCX6SDMp
2MVL/O/xVSehcixGrYeSv3+w0GLyC/1JHWCkzaQz4t1fD4mXC7WztSYh0ZA+AcYeem5DkGz8rlsH
teLFvXWshnihdDh6UKfvhse40WcqmstX0NnSk0jYGb1vNmZwghN127pZ8BtzLY/pGrqqxSa971fs
eP1hL2bQZwtOwqKlxDocA/LxYJaIGBztCtLCjh3+ASNYVfHgWR1s79p67h2fCoJfSdnZupNcKW94
ospTCqMtzeXoFYt82aA80V9QNUHtZ07me+aGmSLDfCDHQ7PHY9b6TUK/oj6Ze6BTOnLlgbQTOPSs
FCFjlOe0Q6O69k5a6SeOsrJG12ZRLYEPmAGtzD3OJDeyEq7QrES3IgaFEMRGmyUz8NzL6dffD6Sd
PuDZ8/Q5lP/UwQcJyxs9WPd66ELv+oX0TnLYyswuvFyXmIrJqIqJoT5VEtbGtil8nnf7vBKuBElD
VZZhuVbREDKVe5A8GuU2Th/9dgbDYF7ch38XnqbSdRSTfqDU3Kv0B2oJS630t9DDPOYtSLfVYHzX
UWUsTPhW4NZ8BcDiVoj4JQPob1G1DJZU1anFD2ehjA13IumckTJ0HME4gNOEOTyZVrKUJz/KAe3t
6MvnN7m/S/mLAUomTR9429kaHcCUWNcDRWcf/6k/JbrhKuQVPXyQIcrspcbDM82FRBhcFWD3m62Z
uimGblmy29x66ON7iqGOKoGygxd3Oey5xpEKcFuP37n/nkD+FR2H2Dh2fWFz8qQoq6E/qPD9bELh
oj2+UtDxszp+21rVD7Ueg3BTVjGsd9V20bHxtu6DtaT1q14Xy2pQ3n1OZ+L7b2GiSX42CQihGOCU
WoAaV73ATqJYw1MtdsPl4Cgwb2b10pQurIfmTu1c+JtUUrJLIyMJVXI3iOE+F8AKMCt3mqA9KDn4
QbA9at2GNHuaueAVObAraV2rgbERAx+oHTxRnRAPw7DTBtMZFKQnzRxg+zLS8+9JVCeRpQhCoioF
RgD9pv/Jj/3y5AbZbcrH7ga7xsUg08u8dKHcQII3WZozr2ju4p2EmjQnLdOH0Efz0FoZ8qaBEEOT
bnv2eP0imgs4U/Q8Mfsu18sxRMBRnOA1cEK0BuTOWKIWCmaFJGci6NTNTpeWbiKVQ3tS0RclaKNl
V9szT3Tx1Z3FlsmHq2PWVX2NMX0NUDd1S/SnBt9G7lDdtIt0XT7ki36VCmecE6SdC6fW5KPB62oY
DWgX7n3SbZTkI6ug0PFthZskNFwjUD2zi1c1drqVMvf6U19umZ499eTiyLlWWYE/dPsySlZ1HO3L
oHapelfHWNZ6LQsQxAbiamg6Fxhz1wOAOgYItF261jBtTmN/k1liL/rnGgxHEBwjtdiRJPSdOACg
v5OuyMExLeakpy7uiLPfffr7swuvy+Okgy1At2/y1/FE/gJJ7fqrubzFz5aYJLEy572EQWN4wkr6
K7rCMYYVnfM/WUK4n6PYzD3RJI+NahBeRl9gufb9xHjp08P1B7rcPDh7oEm6ilaFEZAe+2yEqGO4
Um8AQoZiJfx9EMI3sGxCRLIHD/LqsQ3THb1aBs2b2T8lEJm8/lNOK/1Kv85+ySSPHUYzqxKBrwcE
kR1oH71h2VDL99RhbbHn62vNvdfJVdXllZ5LK+ugrATVSAaSyZwVzGkj/PenAW/p372oEr2E1See
Jq0/KuCSfTHarfJ5/THmFpmEp6IsYl5irL7nUncqo1+kALYj27++ym/bkdPF/p8vY0xlv3MsQirJ
MBrYtE/IS/xVtoADe2pLdR066oY6voMeiEiRH9n1qpg5dH+UiK69y0k8KrNsKJNEWHs95QcxQGjk
kNNtkL5lsBVXSeMN41GXb6T+1hpUXdJaJdo20vZdH+3A4FqEwFAU3bBMUjCF8teKvpMm8kiPhMkM
D4KBcE/6Q9Qyl6eY8bDWiVJr1/iw9QWBPgUiPqI7Tb702RNr5W0zDmszu9GSz7jPl5m8kd1hJM9B
3KDozj1LP1g8di1f33TNoUDV3/Q/hfi0Qnin6KBvD28tsDw+gU5jMWh22n03OTZHDfE3q3B0oF54
DFUCvN4wcswMXgABZF15uPRhLp4Xt1pya8q7mr5H5TZlT03zlcAYXcivUvtk+kPfL2qwbTn6vDKV
oKUKxZz5ItevRciy/7u5JeT9qJQ4PjmgOsAGOwGY2uyd9XPV9PVzakwhkrVGBc0TFBUQ7KxQ1hbV
3BU/d4QmEVYlal52ogkPyJA8YaB9QwvX16uZN0aNU/j6tYktSkFBURlO0yTQwhCXk1FaLcqU8a3y
U0hfcHM7sgLiW2KbB/zbJ+QHjmjRFsYP41IzculkiaVCSzjtcNEOpVtY2d46oQk0RpFCmoF/o+f8
KHm3akcKdJuxkLr+wRm1YaD20QiOGVd+E7McbFcMZ4zXQMsXKsa4MCFx83TYMdqvohbyLuC+qC10
dBDxTVj59RbFzJ4suLgv1PsSLnthZtkFypfCSNbAsziiuc/DPZPPFaA8Nf9p0MxrgVjvO98utZ9Q
/ejHla7HTtZHTnZqGb75Y7ugADGPzY/0S8DWVgWUO4YvFh5LtlIL5rY1FkAx7KuPEf4tRQO9j3Og
wF5kcsSfwMf9e0zgPmeqwHPtGrq2sGwgtlHwNBjA1YXcDa3UjqHoFDYPxZC4aflUWJAN8I+0f7fI
N2U/KntR2toeObMrSNdIscbcGa1eAwZhsU1hb9tbNylmJix8ZiW6xcx34euF2PEBdFAG97sRUgky
ONDu5jToE/SxNm6iILBL/WjE3POtxzjc99qXLn9iqOgYAwhk4wcojK6fKEsNzijlugOHiEAeR4mg
atTCpa/XFyHfRNV3xVaW9h4M0tFUOFOWKw27heQwX0XLdsS1GEAwwMy4k2uJV0KfxoBwuq/dVaZv
11YH6YVd7BeOyVeNwlyiFK6V3EgNBAb6zaHCkCT6IoL8YhUdhGbNXOOXU6SzjT65x6NQZhQaOuQu
A2GTBjsW64/twFak3EZZ5/gyAjMTOG5+q5lwaUzjGd0t43S1Xjtpk8vdTCMaMaNmMGMsVkNgOHWd
HOAQ94BST7GVTP3MwZ5zQmk1jgUKHiYBlHn5ABtMPT4URfOahO3C8jt0DKNDkebLRL3Xe+OBN/6e
R90yNckSTeL3PBm2DUCD2rDVjZsBBSWoNNBXebPYfTsYjhF8/4Gk1oXdyNdE750U8vW8PCjQa0i0
7ypYBeg3NJQteswrIsGhZfXWGTtaQwzUz1YyiZxTl7TXX1J57OmtmWtbsFVeZN27oZbteQZj7dzf
x+Zrk90PCqzTxUcm87shLDcti2714ft6MnAxS/v7dafQ4qozI6omSbcHmeWlae/NgC8V7YcBhath
iHB9sct93LPVJgkOT8yqAcq123dW5xEmb0J/adJsk9UBIIU46/neEEAOzFd+p5ziyib6s8vPagng
ANpAYmCyVzbhKvef0VZ19C20uNwCG8sTDu7mmYc9lXTXljz9pLMlw9bkgRqFHVTdw5Ue3P//JSGb
Na5DQIu86wtervPO3u7kGheGVcmeKuRuzNkRrU8E8Cxb8bpV7BrERENghpg8C9HaWp9tqsxaleBh
CQjD5KAJNKNcxXq59TFS4WqzDPzQUVAaKuwnbiwPms1wWIQEcPhT0zkVv4tNn7NffrrVz16VMHpN
B6QYlV6m2TVmODHq0GZUvT6DRAaIWKd7h5L19Rd2Me05W3WSKyQWTcbMx56oyZ1ZvWviJ6prO49m
AKOXoThn60xSBXhid1qpaC1AFgKyVlC9sru1cVOj2HfwbLmdCwhTL32Q5OaVMy8mRGeLT8J3WIgw
aZU6PETVQ6qLmwjqMKyccx++PCY5W2YSpNsIOX2N++DPZi/LrQktLRxkWLwOHncE+wBBDpo+1z/g
5a7K31WnOMlOFRVXpNHC4o25GpqqTS7gVIq8WYMSfUI6N058W/RwDiPPajLTqr6YzZ6tPolmUk0B
09QQOyXUaXry1aIuvP6AcytMukaNrBG4RoEkM9aQAr5p5tzlej1G/XI4LYFDZx2OgEUDGJGTDQVF
Uwtcwh5AnZx5mpm75g9g9+yUg5WdlJ2RYjEGzrv2QLLcTZpPA3hSAirl9Vd3uX199nUmMSVQYSvn
dzBWQc/PscKVQJvvz2A7O4j+HhI8iyEdvHjYBGgrs+IRtnG2wYFMnvkdp2905Rr4E7XPnhruXVGc
EAUHcE0+medvNDd76l1Uh0vfnbt05jbMJNQUiJ8srHEFtLBUMsNdjnRm5nkuL6FxWEwqcMbWJ9ca
BkbamJMqPJxs1tFIhKbVynCyJ3qwliC1Qk/pdu6pLsewv0ueftLZKxzrbhxBZOj2ugViUJMCwb3v
wzlhXPpfLtC/60y2TA8cnpYAF4Tj9hjSD0PvvKIuvFoYn4Ou1q4pkewOJjZKIWrp8CTdhRCIQnGl
ODxUTfBImL+Maf+YKGDqgGY0GhTyh7sBgsxmri60/i7L3psQtASQLtJm0Q6P6CJ1xdvQvKTaIxXS
sQI0QSD7URVHGJfarXxrYUCThv6CWInnVzsiFhUB3iC/86vXsH8i9EnqzCs7Vy8/qvG2legu74vx
xdLvU/Mhsz5bbdVYjyZEAxtu2XnzOfpbqR3FENi1rEF9NiEslDqKfNNA+41NYBxGu+L3PH2P2xtW
7DJtVxhwo4BFY7VLAHaIqmMIjUBDe1Up1BitFYxZ7FCseRgvyl6spbIbzJ8YMNsathVF+hmy9yT3
HYKRWlydtB6/Gr20c7BWUv4+jM+a9t43yan0K/QawhH7Cq+gHJ+o9W1GsZv7uV2PR17WripW8Yk4
QF+rrwjvwRwex+6nB2A9Su6u7/W5fTdJELgFWzWLqiOYcAtwOWm204PX60vol1Ofv3tucmKHDlIz
UCTq4D/TeQl6lyEsQKqE2yN2mGqB+cPpGyjktqnma2KsWwpT1aCwc+3Qlc80P+iwo2w+SnyU6qS9
KZNFbmUuR46WovAXkGINyycCJ2mftK4BDFCoFyDjvwz+ewDbsArJfpvbZv2TI9ey6hfZB3bTvFZ4
xyF01GgB8+X/R9p17cipbO0nQgKKItySO3dPnrlBMx6bUOQMT/9/+Pza7sPu3SWdfWfJtqqBqlUr
fAFyGqx4SNge/mkmgGFQ99MsWF/6cJYxi+ZHhKo6W4j1u2b8TKB/UWsQjESmAXcPG/5ghkWzAfUq
VdERSd1+yGVLH4kVqpLLQmL17Ov+a/2HSuPPa12lPYnEMlpAfBQAtsQtoXIX05cePwyEcEuWC1s1
fshz54rcocU/5CR/Vl5lQvmoKXkSyjoyIdkCCv0xswAy8xAPLlzvtSXW/v1u+Wut36XzVWDMALWe
upR0p9YenHaTu5kHr0i/t2S3gLYfV2OBcyDWXl9qkBR5KFP9BOIE2g6GG3c5NAKpw/l6t5prRJGJ
BLSlaBhrdDc0osphEEbjhNawFKMjE0OtJf6CnzSYGbCD1fVL37zlcw65FoS9ft8BPSZIkCpEHwoq
EDIok9ikM09s9+9mL2idX/+wVUSYGqETgkQ0ToIcmMM8g9gYoc3LrJSJVkFhrxeGViBin40wrALw
MFEmdxhCCMWdOiOwNVXi3Mf01h64/kmrAALNYcUolcw49eEn0HKeqM+XIYhRzgTF1qDGp0oyu851
O40+UQG7LJutMj3WEF0j4WOFszlNOJ+CYqnVtoRvISpk9ZJAmQta1cDfpRadGhuiQdY4bSH+AqR2
aJcisdDscpJgH3cpNCYPKtp40ajZFdShG6m2yo7izO0l+XuOHhtoA+RoWKbvIeye0b5J90ZwMIJf
E3nKCoPzSrhfaX34cdOgnJQ7IGjpmySb4YPiSP5Sbo0WmUx2jvz2ga+8srzp9Wm8/hKrkz8Qhr2j
KfKJNltWA5Ynx/sEQMnGqDYSTAPuH5JbZ/FqtTVOBnVcj063Kp9GdAupqgETN7+G0Ee7v8yt++l6
mVWRUweyEoOsZJySqXKV9liBVRGT1I4lAnUy1YwbCAAzjVPZ0eUg3XmX63l5mKDxDgi7fEqN0iOj
9qXQ9j0bxcSSquhzgp5fkJSS1dQxEpYgh9d5B33n2ShM2AZdRrWFATCBbhPkQ6P8yACQnLHDY8h6
9l2cmZGcbuq02ddds4coCiSdI0dQYbnX9Xaox9BB3UcF8aAaeizTZttImNoord2JKfpilKCx/dp3
8k6bQhjLjqDFTi9wxvCi/F0EUq8CdTdJ7IpAMLb9NdDRlCrV6ptfcwsOCks2ddM5BXu7/6Vu9hkI
VLGgcAaVM6KuIoFcBiyuJE0+LQCxENM7eIC+Kz/ZB8R5HaiibptvcLKy2ONv/dub8c/SqxOnNno4
JqEho5u+bAnwLLNw306cavXm5PL6CVcnTJKgr0Zj+HDrB+E0OaDlH75oZqWuYEHpHkmgnULFLna7
ncA5bbyXu75qq2SiASh0Mq5aycXgDsqGufTNPlp/EThCOrwAUbfg60DcyMY2u/9tb4eWv97v+uLt
O00GekSQT1JUPBTq65C/J4FP+uJHmteb+2vdrJwJVUVKDU1dXvd/l1uVAtS7mAoRcD/QZgTD3pNM
yOg4LdizUG+CGIPF6+TcjDJXS672T9y1UhrW2Lo5hB1DcNj1ptzAVtbsa82UwgCK2cE+gtr1/Ue9
uW2vll3tpxQyYEVSqt2JCYWb6E+qEjhcr6R/2LV/ZTNrFksdVNNUhBQPl8gurIag6IgpXQqgf1O9
iCEU7BVjL5aXBFiNtNzX0WfcPWaQoiCtm5MT3LgZ19ZteaH34uuqpG6VIGdJi9uDyoh01A412Z5p
4vWQVO/hW9D/vP+mb1KLr++R5VNcparqVEMFAZh5BKfeRjnhFBbb4ir52bgL3qB4TBWT5xYvGzf3
1Z9E0ljlawaE6qpuxDh4jMHxbHVLYSgFuvSodJCJGgd/mA0vhfFiBtky0EqthjWmjEIHDLyLpn2m
+jbWtpHwnCxiaqJiN5D3HydqywWBwwBmeCWcCzAig0up+l7rDQCgrVfoFIAbaZHl99WAuQWSRDp+
62XkLMQUTQZzSptNUuwSkgHl3+BvB4gmSKaOZKpYqv6x8ssWug9CXz0kxHhk9UGCFyruLWvQzwyM
9qi0mTi7A2SroFHmdRP0RJrU1Kp8q7TUnSmEItT8AkdVqzGaSxULsJB0Z2TTHXQxo1rZxfKF5RBt
gv+xBk2yWclsYdBsUJqejTJ/GEPMkMEqYDoMPXD+JdENl5KJse+m7Z8KImKkrG9zRXEq6OdqeuUO
YvWojdF+hPoldD8PRrj893RLWm1PW9maSHjI2uasDaPfUYjgq7AmUOyalm+NoOyUYLxIFGJJingk
crWpYnQaSGtmGMUSloH5Qq2pE3FDi+YozhsFm7cP0Kycj1P71qQN4Gz5M9XGPUx8bZjJmimU5aH9
ASwwZDmJbokTVoSouyx8tKJhRcZ7HIcbMCAtNcDgcNa2uqTtFhmTIo6PHUngMVUVJhtee0PcpGHi
qkF0isbsgAzTa1X0aNCuGRTm98W8Q7/RlmGjC3Mvu8BEfoTgndK8A93B8kMlMI8E78Lk1+F4YD1m
ewOxaQPPuXg6kyndNWRAvh2emg7wPHGrK74RpmcDfovyPGyoVjh6Jm9EmJeA9mCnSbmZ66Q3VV01
07iB6XZATUU/FtVpICdJfdWDr6A27FiOtwM8BIaaWEFTuMVSGEJHINWz90zM93Ohoj1O/L47wmbL
ZBKornRXsR/qGFqhVDp6Ijtq4YDRkwOEUkFABHzrTTmlXhgAa4VkH0SUA3hXTw1s6MOw3eVpvYtm
0Q2mfpNE2o9SCXcTK2xWnstiABAaE1ShckMRVCrjR5MbFkxl/FKrrIluNKE/yHDLmNRfuR5eatQO
yfCVZOFrLoEWCx0TM6qYW8PIW+sG2BxUkHYoNrU+PGRt9BQOhpXmLdTdJ5cRBfid6rE2gDfJkofJ
wPHXZ8Oa8WVFBSI6qqOEzaM8DseZYDorjqlVYe6kAupeyjUUaRR8Cv0woFFFtbMM1Rcp8KlanSgl
PnxzHqPkI8pTG/Mds5+fpPShbCBsZjBXGvqPkMjfLIt8DWZlnHi65N33Avjqkg7iJGONKHUQ1ICE
APEDe4SBhgd2wyV2edezdDuO/pV//C5Cr6J33OOvKji9Y3wKTeZE2GYYDjoaNIo2wKY4qj25CnWk
4Bg2G9HwKCQeyTvniXm/YXVlhWWbqrmKHHMhgwbg5uVWeZ6EY1ZaiQ2WdmhKW2O7WGVB3emsR/vS
49HOlyX+/tL/vIbVJdZA+G2gISzl46TfZXm302CSe/8xbxc+f5ZY3Vj9JPWEdJjXNV1sp5qy6XPJ
maIcZhktJ6e92e++SqfpKuuamhiGbGNITos4lpb0tpTvYw1ijzl6ZsrL2LZeIIm2Oi06xglA+II9
YN+bUttZovoxVOh1GLBjrkAWx6Ahr4yNzg4TSgASl26zdH8x9kva4XL/Hd1M2/4UOnTZKVe7sQg7
vdQpdgJ86U2I0GGY9GtQPu8vwvnW6grxiVEQZmJ6GV9QZ5uyOpnT/HB/hds52F+fWl2V1lEaUJ2U
SHoXobV8yBAeF6vn7AiFpcUTxZHqkjOL5rw5Vf7vNyeEcTw3Jc5x0ufnjOSbFEIHtONRlXjvbjUj
SkJBksRuqd739AfEHetN40EIFH5CEM4x6Va2xVeer5z8u769czrVVYAoVXCZZIbqMMEIIZ4O84jZ
1HBKg1cCBBXSFTV8a2PoKOhdt4GF8WBONRTBYdFiFikMHbMxbn8ZjACTosdbDf8eMoJ5rcA2Wg3B
Hao0SK3JYWMK0IhBj+shq3BjgX+MPa61Mjpc4dMMWVLkfHKLj6dKTggnnFTtPxLoK6kYqApQlc16
kG+HAkDo5DD1uNTROZO69J1myi7QUqjgZX4eAFiE/toYRE7cMQw9Cj82ShvyJlmPbt2Ajn0AUEbT
e2M5el0FZ5MGjlvq5JOZWnX7ReN4DxsnTxIpOvRINisQdyLtAFMe6kWkdeBD5XWB6AqwVErn7DkQ
RitNiGXAXycrfubx94S0KBTRMYF0JpEAY01/yE1rQ7TfEoudRhD5tcKUhscAxiqjPpkN0V0ZYUTE
yZ8onPykACZ0wcLGxdTpESxbf5A+pfYjq8BaiyJXnUInMgYzTV5S8LemPoS7EeTUALuF2tDyQZya
4KkxaqqfFXhTgcZM5k9ROM3CA1VliMO9Kemeab+qKHeQrnlabUCJz0uX3GFfC4ecfpepCm01zdRT
L4I+w1MEjAlwkmjbohUYvpTz6GYqshx1spkmIf2FGyE8s2BYY40lhJ+SXSIVNhjpaIhSp6KSZZBv
uDvZjYbxiDFYnVJZBLtcEzCZ7Bb1YDPFH2eCLQFdtxgca3Uvwlad0Y3Qg/m1ADYx3hKybVHXKLtE
O0OpW4bgVIOnJghuHT4RsbCLYLSN+K1mpVUQOBQqUPkeLE3B3Hh8NwDtnKDcK/bEitlhNPazpMIY
wZ0gBEEKuwU1Wwd1vTbgI9bU2LlwMWDUk+FxJhSXdEy9CcZZKRLoWPxiEuyu2nCR3jMTTGdioccm
zH0lOimdDqch1SY58Vjxtjj90rR3g4btSNbhEWNHbh7I9F3DqYCG23iu3BiHBvsVmCPdnFKgp6vj
JDoi3jid0MJLOzvVRbvIX6I8xvzUOJe5ftZ0pPswV0oEnCq8o7GEp5FylvH/42Swjf5SkaecnYXq
Z4waSYzRfgchZQAEMwVB+35wvjnHueqCrOM/xuhUbAvMVmS6S3q2o0PnQ2rdkdD61qIZTrCKzWrq
jYDuUIVwGqC8CLrKNOpZjUclWRpqSG+y9AV+zrwH5C2xyjTmUEqNAQONk1GH1jCOG6HLj/Bbg4b+
0P3smt4fqjS0UlU/FzHDeZ88cZIOwYTomgPbeP99305G/vRi1rdhivEIU+CHdVKKYxW+CkV+VtX3
vsw9Fr6L4eDNsYz0A01ZANP6hG7C9GCg9NFnqA5EoiVpiqUXmUNhhEgbKBLOs63KbEM71dPpeIDO
AXq/PNr0zXTt6levLtSqlTUJkMbuFC8hW5BrT5uVr7HfB0DS3H9DvKVWl6rYGXM/aVp0qUVXAwBV
0hUzwvx16jKOM8/tZs3VUy1b5yrBmqGBWWt5Gl+ifb4RTLpnTvxTgM+g1TrgLgCVahsbaXP/+bir
rvZ8COG9Cf2/8VQ5xqncgOC5hcbuJkeHFQgIzPQc4cyTIrqZg1096eoQJLk2tLVAu5NS496Jvlny
pIPzZkjTJks6G2KnnKe82cm9WnCVc8cQghXTCEkfZFGtvi5Mo4AEOCZqLNux8eX+K72Z7l0ttkqU
oVsPgU5FjS5lmtrlKJiquJd5xiI36bBXkXLdGk+rYRyi37FKPEsY/0GRWFR3xkCfDbSzuuRdVGeg
AJ4l4zhDWJelH3SetgMtoYD6MYuwaUR6EH0FCc/VnfNx113zYBqJSnrUyCHyjB7mB/O000ZtUyOb
GwUBToYKBxJ4E3dAqKFgIgbGv74WEBpZnSttS6fTKL60MLALevRwVdFNgTeX4HiajokP2JDIU7tc
vuTfct+rdVf7GDDIulVqEkG9YUm20WryZofv9SDpt/fvnwdc9R3oaJC6zY3pNGvNr0mu4bSAg9NB
t4yVdlPobhlCeaR/jKRwR5r2ZRBheQvB+EPWTJ8DSFr7MHopRgD3VRi2qWODbIpC5xmSrXl2mQrt
FbVjbBvFq9Q+GrUAraMRVKq4DOG0liUwW4lDWy47RxLET4HJidMaMFsRyg5M/8D4GGh/EWE/OFA4
UKi6RTDnTpAuCyPEZsC7iAt0DjrDKofChpYx6KyFlYCCo3bDth/fqQQUy2R3xQ+STO6E/mUKggZK
QV9KmZmGaHIwN2vPxSLBLYJDC2dUZAZ2N/4qWewRSM1Q8BAk5PmTptiB0FkSek0EIqMJpidBH21Z
CC0P2bBk9jCOLYao0KCWQB9KK6ebdJhMNNB5emiKzs7hNRFpbqfpLpDJANtB9biDMVSJ9YS3FsdG
MF5U8VJB4TiMDFjHUksUBagjYcYw4KenX6paeqUyWYyNLhShXVqODwl612MIsOxEoGhEvKE9D9Dy
GdvvHJqISUgthf5UpPdiTp0FBd6npR2rzI3gTdrBnH4MHdZA97d5blTZksEXI/WwGOHawRTYSic4
6rOmf0ql6Mga1AaBvskHZs3LC5wiZ7io4msIbEGc+jp8ejroH0GaQSS5awStxaAf3cWFSTB2kokd
0twp5sKJdWBG23M092aO3x4E70oyOl2RWXkYw6L3M0fLV+3xlvLG0aCkTeZLCGnpSiV2AZHlEM7i
WgTbnlZ4UxV00UUowgXg3tQKfNZ5Uf4mBEERRU1GhFGRWq8ibybVGcr7AqDIzhwczDt2zMk8+XtI
7B8q7K9wh0LAueACQG/Fgat16aprkaftQMaUSpckT+x4FK28nj+MBNas4qZExZsWAImpw8/798zN
6ej1sqtWBvTAG1kgRMLIcLQXR0s5fxiQ6WvTHjIZ6LdaExCvLaY+beoa6GVtOD/gVjJ7/QNWeRgT
oBOH9vDyA/4j9hL1rpg/aFbviHYNwY9tFUPhl5Ol34S9Xy+7yskGtOpSScgWiQRcdYKZ2+FWt0cL
DR2UsiYfzn/rSrtecJWZyRiiSWTM8JzygWTAsakdfG3zp1nfKzI6FiAN33+zv2+s9c1yveIqK4MJ
yJBL3YAcIivMTK+cSHOYIfxCz+FlLqvnKniqocEZA9XZKW8pRNu0qT4YNdmD+eeTaHISSPlDS7eD
rsBEG0sHEjBJZTvXemtAwpwjfN//zTdrt+vfvLoNw6hOgInCbtDm+NxMxmeTYYpAG8h1oe1g6kZR
Qts9GiwxFw5h8YHRmnn/J8jLhrv32lb3ZCf2fTwtP2GBSSsAAg4Q5mKOPCDIb6EQltjacT6OQOq1
VtPuajjXlJtWdwzN4QmG8GLCKuXME1ETuiqWLi2gvZhzbRi61y3KuQwkTD06BmXtJIRy3sCt3FNB
m49IlC6gudW+mWipTkMpIyPBJBQe10svJaE8PeCb5+FqldWXZk2F2k/A7oyKJ8Rb9A8mS5Tg6TYi
DYW8rvH+v3zXqwVX3zWO0m4ETGA58eANSPvmEPrzpsxNwUlddTCXUYjkjB8AW4PMeYJ0N+A2vC96
M9pd/YjVFxW7kWhKh3c7so9O+wSg7v5T8r7dsqOu6r8aVjEKhh3RhWAEDjxpDkQUeOz3F7l5aRAw
MnVNVWWia6vgORZCRaSlw465bW3OpbnglhoztcML1NUjqFvB173BnM5qf3JNy5aNsT6f14uvAqkG
IOsUBKAxQMwc9zMWlYHxtvLH6TjuVITw9oVtoPJ5nja1VT8Hx+xrQf6ghwBEM1ce5tY2vv41q8My
oMvcFzIGS8M2PvZvQIcdCRS+MlTcJWSMrNhbRIUUX9jwCmD5ZkJ/9RVWJyhDj2QyKhiZLzdn/938
jGxgBPSNvImg52fmpmTJpuije2lrEJOG48j5l+LHj8xFG9K7vyVu7evr17A6XMikpEQBH+kCpoXZ
YO7SRv79FW5eDddLrI6OhIl3FMfQHg4r7dhA6Ecu2NkIyl3QzhuWvgXDe8G2Rm0cKGSkOYvzNt3q
XCmgVkU5YyieQqdutvlGcZBLe0NpCshUqAlq5qLNEjmpVTj31+bssLU0e5NEHbDLmCuO42Dik7sF
e0FvTYwAqRj2YtJyekg37ReuXrS+SgmHEJUiZAr/c8DYDuphsBp+TWwdnoDxpt0mR5QQTmzrjugH
Vo1MOPEouOScD34rlF3/jOWevgplLbQtqkbDlmLhoiT6HpTvjbK5/265z7qOZFVW9ANqOwQTduzM
bCd7cWbHsaX/qrbZBYKzTgu6/xPIQBidmD26WShwcKL4CeJNvv71A68CWwwEUzPG0XRaEo/YZ9vA
/sE2i7uvwa02brc7/gQPfRW3FC2gMHD7/eDLYs1z7FFPd6FIy4kM3JVWYcoohlJSJSC5wCr1FCt3
+x3GEWfZ590MnDP6uwFytWH6tplrdYGMCSVsPhhsd+Bdo6pOnRq8Memtpa7S1LVCpdQVilpGinQB
yO9YbggEyWofbYCFMQLPHjDHTABHAMDn7NebndbrhVeHoizDCdI41ZKcJlDZmCABVFwKT0kc2BAv
FdP4c2Fce9rT/YNyE1p6vfDqoKhFOswsZkuZtty61Ad25Fw6YKGbsg3MjifzGnLLo6zv+esVV8ch
0kGzayckiEM4+HFcHKpR3EYyNSElCzhdaOvKIVYhwUJ9pjMow/MC76077foHrI5Im+T//5Ej9F5D
BZVxxzsby1u794yrszEkaJtlUSkh/ACbvG8siIQ/lM5gB6b0c/Ab3jXGe6era3qsREMD01S6BM+S
CyXSrWoLRwYuu+oWj9q/3ayrG7uVOxDkIEKCpxtB/bEAN7QgUQQyjQXhGWdpC1nCBvIu9/fqzcTo
qoBZt1LKEa0hSqUlqGef+b7ZarbiCa56yDcGxHFRp22geXJiXriB9FPgL74aqltvcYi4osA3N9Gf
hJ+uLtNZAR4aVkaY/aTPlfimgJx3/2lvn8yrFZZvfhX2GLxJymFZYUkDAQnQviK7N1GVno1td4L5
FPw8rftr3rqar1/wKhj0dQJae7b0rFs0f5tHof4mkKq7v8jN+/B6lVUASPS6MvoatUwjEbgnTo4M
FKkshl47vBqYfCdkx+JXURa3KYW0aPJyf/2binzX66/OP9Ua6BbGUBdaCo3hBQP+/hHkjKgzw61g
DW58lpz6ws7kpb1kJ9X/9+95FR7GMWtK1k3RZUKcS1u4OgGEI5U8EY/l1P8tCl3toFVUqCOmq2WL
B60S2FJCtq7PUh+aOIIGqcHq+f5rvZXOXr/VVVAoBaMXNBpKl0rO7VkAqFkp/ao0nKJA6038Ac9M
zm3N262r3F2nQ9AMBAekaCDAJGyJajiUx3DhLLIGHcRGRxp4G6DZJsGEjA3AiIP83Lzef3k3844/
X2o9ateTWlTkpbwvtcYNoaalF6LTGbFZVN79lThxa40307RCq2Z1xNbr34UIQl8az0uL9yyrIFKJ
oiQVOj5Lr8PIW0GWnZWwBAAsNO55oYSzw9cAM0Y7QrIkiC5QqHbZSJ2GBkc6IpfoIZQeNttBcPQh
tNCTys0sz3ek66y2Lx2M52x5gu+MVJ76POF8Tt6mWf7+KnRPQlNW2VLiVMXPMX1iqWgqIuM9PO9T
rqIIy3upCiZsGsUDGBLazx7ZLawg8bF34CouQLvmX14QvwF/Vw+WwW1G0YVFmE0aTdx54A889IDB
39+jy8G9E7fUVSgJWSBmeDhUiLpu6sAByjGYB9DeL45C98Rgmd5pBefq491Kv2UBrh6NzEkd17qy
XLe9PduYGzitT53kCBKFb3DE6Qln464n9GLBSMkY+oW1rTrlvk0tKHq72aF7Z37qskO5Ux8FD+LZ
aPeUrz8wUtiGB8lLj9RS4W0Z2tJmqWuDBxBfDqlX+P/qC6zn9GI7SgGExiNIpGBM4KFDgHr1f7PU
vLoztHWKkxLQJRTkG2OSAeWP5houYRmAhftPw/u2675mXGfRlKY4KeFgL1Vd4elP0Wu8F13M+z54
lTHv267yGz1lVcvG5SaEv00OM5sZ8+UCWn2x8tyI3I3LCQPaKthUoFzAWA7xNtkUzoR6QzCJ3/rp
r2XEBwLRhif+crtY/XNbaavAM4yM1WmG8JbuUfk7s99gbvOtYIhKnNzLXoOj6Km8snFJqO8EBW15
61fns40HVYT/09K9AinsKO2Yp56aDVgpPq9DxbnBfiuNXi2lMG2CLSHuyFGM7LYCYyp7gDmkA4oe
Z2fyShptlcNIiSpAsADFsPwBKpgdWc2zYPWW+oS6FAZDtnjSc7N7qzaQIXExrhO93tXOZFP9Enz1
CJ75/ZPC+z3rpmQHCO+khvg90xbkA2jePMHZ4m2GplDlwZL4WfI1F67y1tIQ6ezE15C3Ot0+z/x6
K+94J+mmqeBVgFi3LOWmS8d4/h2HFGih/Pgdl7dI1rWvucdYaaO/DB714RRosb3yVuoAHJjTZoTR
JTNVvz+y89ImH3bzof6IHN7rutm7vv59qwA2pKD7TwleV6T+EPL6AqdrRw6dqXpsC28Ct9sQLzr8
pgJwCe5/qZsc1uulV2lWQmpBI9VSRTnsmHiyRxCoF0j/aMH63OpN4wDNETt0Nc7KnORGX4W3OQ0C
2ocI2urCT5l7kAULRwheOM+3vLo7533dyASgqRjZ8ulHF85NCDIYfoBM6akuEPXnmSMsxDny+iqk
9ZU46gX4AJcMZhUFbJomMbd09VNtOHHs9hj6T/BcdzO1NAxAdETwlL3ZDRzDLzFzKDxmwUYEA8vc
hreGX9kgwTrQODJLT/qXj7rOrtrWaODIhdQDsguNciTgblYqENU8Zgvvna5iW0frMtTreoZ4Opyz
6kcIiUMbinjg7D+OyZQ5BW1LoLly3deStyDvzQL4G1l3q2i0FbGyK8TbVMfADUDehLaWJsIIIPtm
C/aUNk7d6m4YvXcRJI11CDCD02BAThQsrR6A/LYVbKhz20mNuWUlLKxImFiAhEolf2pUS1Ak9FmJ
W2qjRcOHYvwWQgH0kMGL++eFlFtDcEVqqBWR+LfTaAY8ajB+zzJUPIOQk/LeHL0qEvQ5NBgZUo2s
XpZc9UoOgdsZkpT5hkTOvF90z4GWsgIbaA0HZL75Ewx1aOAWJ16H/XYK8dfiygqjNId9XE2lbJyk
Zgu3YLzGmBM0boNW/jzfurOe0VKQonKYT1oGqjDzlAjBO1oUoavwlyBKHlMPGbog6VxbLfgai9Ty
VGYeCKYODGh8QHqcEgaLBkVd0xFrbgLXSF4SdMslEJPjpDMZtJzvByFOqFsrugSkqDtY5yIqdBnI
dHZSIJkrOLUAb5FVJzEcx0RoIiwykfdAgpZ1BQaU8H7/SW5/4b+wH8bqopLCsRLg5IegLe+i+quJ
uO1Kzmn/m6YC06lexSJKwx+jDco+xIfs2l+SwkWgYtEchcvXhleQ8rqkxvLgV7lamUmsgJxrdGnd
wRERQOGuYfcQ3ALky1V8eubpjvDe5PI5rxbExLZWRgGV2wymmjL0bsd4Tpy8JVaXUQvbnboEgvsS
ZUtZhBah8D9xTa7SB2OVTqtIpgHgRJGStACDEgKycvFQDfqlEEY3mcgx08DiUEaoYINAnKdfZNBM
A8aSKqzR7+9NXkPWWN1IEmhiHb7j4qOGbOKcpQ7QO1BPlHaGA8S/Y7wYFQisSyJnlpfhNboY/5P7
3VX8/V3zXH1WQ4J22DzmySUFJSqE1ynMOjmPuWRkf89o/oqyvxGqV0tMhcSUCKT3i07Aso+GV+hh
SlA31p/KkuwCkM2YIgB5G0MrLd1XOqzNoCzfobMVNcKx7ipnhtx+KlR2oSDBnTWLRnDscDOQ++KJ
ft3/uber2D+/drVBkOANbGqxQQhQHwyMzKb77KCKbnQ/COGRq24Hjz+LrXZARjpllhmc9MDTh5CV
D981XyAXyGlx9tpyjd77BqtrNgxojESgNk5KtTBfwQWUoh9zdSYwfgrEc9l+pLLAudtv0jGu9tZa
FDnOZBqJSPrAk69e4ofyLD1VXu/HlnFAcbkQeODv5DRfMG12oP/NS9j/of3x19v9ff6uNp4uKWKE
XCy5DDWgz6q1TOuS1gRRySVO+7PjNI9uX2h/llvdNSMpi9bQKuMURL+arDgn83NTFI//anuudZLj
uQ3I3CJlycbOGuKPoD/piQhs1uekceYMy+a7s2fWKslGqYXG1GCpiKA+b2IzCDNL1n5AXoUAfJVw
KgTu51rdMJIcJAoTmmW7DM5sw07C7neao3kQ0/rgfSzOMf9NArzaGyETAxHKfMZJh4ycwOB4eGrj
3C1rPxJe7n+yf+gb/dkYq5ASqfmAgh4xlpr6hcABtCsBGmm36BtZ8ZsCFVmz2/GQmYT3+VaxRZhg
OZ10LY48iDgaDLhE3QHuN6mc4RnWw/VjRE9z5fTDGfJHh/igoOnSvwAxCuFGU/0Sv2r4GcbgOwP7
+KEGtt6a9U/jXc+ggmMOQJPyfjHv/KxiFIX/sZYspYCQwq1ogof2R69wtZU5H56scv56mCjrKsT3
UTagORvJ5izn+9TwWVNcFLmCLtYzi97n4JwOX5RMhwrWzJTBYjNDZxxc5RTZOG+DcB6drHJhVSvH
oqiS5DJpb7QsvaEbN1OQ7ee+3upBCv514c1i5kcThsMGe2sS1Sow0oHgoCVA5I4N8PjUU38qezvQ
poWkA2q95imqsosU+MBmkzVLaIyWkzdqiIRJjZL0YYh8uW3B867Bbg82cAYBaUU9N6phEvhQxbXV
SboNfQJLzhlSkcaAvEZplmTGgKnbMvBoovEkzWfaCP5C7W66BBY/c74B2M2MFRWKadUpYDC+KaRf
05D5REeemoCaINMNbGQvObwOjHEfBsY2jbJNq4QXKBh4mBSbYlFAsqeF1Uy4GeEiVFJtF4HfrdaX
sAVzpXwQ+l2aQkChw7wJXJLwa6gwvofBRNJh+dk4qMGlqF6TEnhG+Pr0+T7U6oehiZxsyHeZpJzy
XtkHUGEKZk8wCidrYQlUT+fSmCBS2tsJXLqSJNnOEJAqy5PSP7ej4FQt8HvDthYpCEmwacBdNiGO
jN9qcUHQBJ7yS6OTqRQ5vlHtGILhprlxYKXqzCl1kfMMCXmiSWinooh8prLkNjJnRYS2HIR/BsBr
gyephY90skMSqlJpL5MfWoEZAYOBF+0r0Okzq2CgrZHoW2Lxc69FNjy6H9IU1eJYo4CGdHfPKzpu
tSV1EZKOlC5geswz/7sGaLuCptDGW6QHIReA5gG0d17gZ3uemDk8LD7AC7SgeWD4kwZ31v4B/Dk4
L8BTBiK4sWn8ovAe0QHjZXbITWVvnOz/+nWr+7cKKlmOFPy6STA2LaRxitLPyCkDjSuouS1QXnZD
VssFKkzEjGya/4+061iOXNeSX8QIEPRbunKSSqZbpjcMtdQCDeg9v36SmpmratzqwovXS4UWpwAC
B8fkyTxGC2a9GVCji/E208HZGqserG3F73rZQ2kjmhdUZqY+7LtehXM1NmZX+8VwBT3h1m5B/9B6
WtZ7DkGyDbFeboJtYIBWFUC48fJdKxoM3nFf1wzcr8XXzMlfoJHnoCBTFgbwnU1ATTjn6GGIwHuQ
ze4Eio0hvp7SW6dgHgVXeZO+p8UV+sahpnYeBwLVUd/VPgnq9mHpMaA3JT4dHnKrCBb8XEOf/WlE
1WGgewPDWrrpHBQTvWSrWoJkCHnzXOQtCOD2TfbU4SyYiw6WhJ8reUMDDA1JdlpahDM47JrkOo/D
uKMBt5rQMm40UuyaRQvAjuaroxZmWealGuZyCwX0VGOQEWjfIdrQIZU0zF6RzbsUZN9QbHM1sI6D
X2EpLW8c4SGWq3R6yCCNFCVPw/Sqgg8ApKKN9kE4NKA6b0GtS3FeR0h6x0rqm5MWFt0SKM54hODM
LsJDljsoy0CYT+LRJYH95006CS9aEqVGESGW0TdsSwy/xMBN72tDqIC9CGB2ZZNDuOtds4OauNKe
0Xr0LkRuooJtZJkOaGgR+Ka7InJXXYSGAUEVuaWPhEZOmikJNTQhctP02sQnQuRbQxEwGthmKbOr
ejL82AAJKvqa0CGUQf/O3HbrJLnQhGKB3ZhJ1s421B+mm8GHC75ZtY/JA30BGQEQcNv4RvOAx5Ni
Ac6P2n2V9D573CffFoxw+jBF/QoDBADv2XysPbTLsL99DMh8taH3lw+T7CwJgdzEKy3S7GbNK2qI
JOXhmGNAtzIPbSPjqdQlgYguOLVGtVmjVthVsgzXNh/3Wlulu3nsIYUJmheuY4S4p90V+j+YYAN+
LS33BHI6IxjSkVpp1YNSLJ6psqsxnjdmfpxsNO4MZd+liVeCo4yAgxhygaS5U9M7heABbBIz7CZ7
H/Mk1NG+apuYI5jRfxWVBrIgtAlGHU6hvgG3yQ3ikE0xVxuHNFsFtbblR6NJ5gVkW7CWM04+r6NY
c8tVfF493SoxOCcQEkqfjz/Ufv7JCXShfjc20MLtwO6EnGAM6KOxrb3miW1bpKgY27S8tfadv68z
eQlOcAwOZ9lr/odO2tdPEG5t0YNNW1nPVR1YwAA+aju6B+vQIa2BumiAARlmF+hEM2TP46GV7PIf
Cphf1oX7q1lNRjIT27zOWpkghX9LQZ6Mqel7xFTdzfS9wWji5q9ukr76lJNPa0JdjMQ1KlE9xmK1
Id6RBcooDAIVLQ//zpRwaWO17XNIeqH2kHZ+pmImD3z81NHgCmX44DMHFnEPJapDDAywiZDcgWq8
BQcS/IP+rYfs5DTAx+tSMMmZEtJvZgTXUAylMvIJZtBytTfJjRbWYJTwUwxV6270ZqkbFPB11V/R
EGhVoqAvaRjIfoBwMW0IoIJ4OXWORVzcFY4aULRU0gYSI9Pg22W5N2MQG5v+5Q95pij927KFizoV
vB+SrCfHgo9+EaXekvy6bOFcN/03E8JFHO0F/Gg5d44k41sIErtN+bPVkx3kWUHZf0jTX918xXqw
vsowi7LFCZdQmVhuQybUOS6UbrK8DCmUeC6v7lyc/NvqhEsXc5JXvIIsBDqXO475/29ggcXo4hV3
MRULoHq6XwuAJnO389bZVTJFuHN8Tr/9AOEqEguJUj/Y5K5PIZVkLYimo7DjyIhBIsxIf2CMBVq0
stLxZ6sA8QO6UXpd+42au52j+Q1fbtQqBRerE0K70S/nq6WO3ZXQrsDoNkYeNlFTbcFVJNm7c5Wj
3366UBKxUs0yqyZZ904LrbC9Kx4YZrWC/2svqYBXuvyXrHAqcSgi9pfZTtx0Bs6jqqAW81xVH1Qm
EXAmYjxdmAj8VRYIAZKxgM/idF+19K6cn4u02TTx4k9xt+ltRbaXZ8Ko30wK/ovRWjXLYVqQvBIv
fdf8NLR3YxYoCMjLXQFKOrczwCj/t7spuK10LAhoibCbo/oyQivJMLx8lrhG2doEJ5XPiVNUYwXX
WM2BkurX1qJuu0QL0LyXpDZn4u7ftlFwVm3UDWbdw2X0UwJiPiA0Z0QrbKcOmERRYhmY4t+ZzG/W
BAcFDQnalWaJR6f8NQAKZVnPU/fjsoeSbZ7goAp0GRXDiJ1jmY3eUJoBsSe/tF+cmfuXLckuluCJ
6owibYAgx53GXiPCfcMotgqYbi5bkTk8EdJbkV5pgCgFELPmW32BZFdZxKan1Qlme1uQ4NigXoGS
uBd3akCUVTanWu7aKfZTB5TGPcJq80FP54CrCRBOt8V43VWPigHGUHaV1CSYtIOJcV1wwP/dBonw
4IQVJJ9Wz9OjQElLczub3E1YHFzeoXOhL47VVyFLKAJXC3RczbIj8AWDr5GbGfcS/G5RCJ/g9yEI
31V3alb8yzXTXKgEeb3EHZ0/Cl+/QPAKkGGZHILm2DEuX/Tlbq4rlxaSBs45zNVvyxTcAokBWDUd
DDmmV7QJ29pDIepWdUvg5VBYB5fqfvyGWcAHiLsZGww+ogiJIU9osl/e7vMX7Gutgstoao1kczKQ
Yz7XW5JjtkjvtykmI+o0lhygP5z9L1uCwxgWzYb0aqQeQWcaoriESeBpy34hRX9m+xVJt9iegdmM
neoVwYoRNo7ooz21TwCEfbu87HOTwr9tv+BY0KGzKhWVtTsnsw6Q90DRtPKVCaXbsfYjR3H1Csyu
zVuR/5RY/uxiCBWg30wLnkaJ2GzaYwwOyzGHwh3kAZqyyUHNy26ysrxm05yFlgWmsqK0tLukSKEa
ND5kWgwqvEVVPH0ClWn0PVsyaN3PFKl7PW3aSAUZsB1hbN4BmVnC6ufBWKCLvJIXtywP9GbooV60
Ti/0d5Gx+EqauHPWHCMSBXXPbS931M3C3zAHdzNm+RNRlwjEr+22pzPKCWBNARh+AsNY5ewLEvnp
8FSBQEUH8MkstnMHytrGHbKncWJu9rGMe2cyb6h+sOPhPiPTFYnRGMgx8FXeF9mPpX0DrK0sIBpj
Yi4L5zriyhUrPnIAiFWtdi32lHPq2vP9wApUTFHmd8An202+okQbCxO4TB83HfRaa165fY1mgaaG
PHksF2R1M9ai5AP4mdVNCgmnCdFs1gGyNwDMXB1YpG40fhiJ9SMGk3GlFHdDDihd0jKw0NhWUGc9
tGDRcmHKPcCIz6TZlPneoA8JuMR0CMBQYu1R0T9WYONhfeWy6ufc7HTUeiM6X0dTem+Da36OLLfK
DHcF9BUI3/sq8uzu6JhPkkO1BkiXzpQQjM4s76jqMJCdPxhvRqhu18gp4p4GuejEl4VNf4h9/7nJ
InqA9DoH4ZNjI/ad/O49YS5G7QFwAt9d8VjumIdC2BMjEl+1usQLixQxA9EIwDvKxs7RBKLazg6m
GUueZ4nn/3TaJ0UIkNaZWlkz5zglI3pheWAlA2LecnP5c8kWIjwwFvRmeFePmBtQ8NCbqZePssxK
4tdFgEA0t0ydE6TGY/HQj9y3gRi1+K5MTdl7LbMkvCCqPY59Zlj8LlqaUJlq9Cqa6xyc3yZ5WYVF
zeIRAL8IoMi21bwaU1KNqrhWGoOGqQetSPuXp0R4ZSK28KS2wd1Sl7dLvR/at8sfT7Ze8eVQnLk2
qpYcoykPUAblMWC5O4vJ0PSysyg8E2AObSsnjQDW78EtlB6r+j1Of/3dWgS3YWpdayQQ2gbPbHLI
DPBkdNd1eZhkIujnKoqnb57Y2Te7Ps4SQHhRUQRbOWjdwmmrbspd95q9rBUG7snOpWT7xLZ9SW1n
Tgf0WRY8jJFJtiNFIQPN6cs7KAskxFYjuL+ZDkyYfbRLfpv15QGUGTtnjvfJgBKA3WzGNN0kVevj
a0r6LLIlCm4kVgAG4ARuREtAtt+Cv3NGTw9s65eXKDOzerMTp0hoVSqkhdvt9A8NsgDkmujfL5uQ
PShil2rBaJ85EZPflWCbt8xiNzv6QxEDKYDBg2K6N8HlyiLIEqEcNI8c/IAg3ycZeF2VFvJD6V8u
WfAhdQTFDVvBztbLNYBxHYImAPwla5a8AmKvii+Yt+QtjBAIwHrgwwxXTjFy1DbGHivNPIAQ/u59
+8QlnXzKGlIuwGlCciMz7IMDqGG2kAOLJUn7uS7cb7ddcCs9BNKVbIHrMrm+Ndvvuor2NK1pUDq5
P2ZQ27IiFyPSroLAO4/6oK5LX2cvlzdYlmKJIwTOMtl2isr8HchyXvNH8lE+5jeK64Q10KPQgmyh
2XWrbnR/TbDSbfKWPciadudraf8ESuKIgbkMlOvVnGC0HYEYrbZl8ubMrwpwSkMW1FHlX16z5HES
e4SczyWdY5LcRRAE0+ivuro3rWOMNt5lOxKfoAuuhwOKXIB8mBx18iPSb6n53iSSmSCDXg73xDZc
McZGaTS4Hw6G9KsEJY9u2rYtgUoGP0amwrw2R9c1zb/pgIoFXdR6SFn8Adga2ty38x58lq5Bnmmi
o1d5UKcUfM6NCy+mUAQgTg1KTcUregU6dx8JTuiyaps7Hz04yExwmVTpYwKCRscq9011Cz7rPYPE
x6JCdr3P5jsHUtJLDuFmavlK211pw7Zr2s1ovc+Yc7eg15I6D5bxwEuZs5QdqvXjnNziOF7yCpox
KB3sup0JJRkQsDAP0pvuyi5jvAJb032sDfbE77d0lhwxidvSBd9oLwlGotiaOau615smkjcZIvrc
5NGpAxGbgVpRG5D+AH9mPqH0mxWAkSyUPA3WC+pkL07SA1mzV/UNNuKmjrvGU3WoyZbICbPmlS3D
U2YCt6lmkqXLQFa6EJOZpQoa8grVEn1R9rENsfqFuRHa533JILNw18yhMkP9roaC7nCsa4TeuwS8
3KAbUfvbztlr+O9En0jRrueWx9/Tpgxt/pbPkWvnzpaOK9v0AJ7VpHACtN93hDzYHfgtje3f3WDB
R9dFZhnGrNhHp0p9bQLNXqqGtGwljuIPDbR/PKBIkJSnI0vyeEGug1q0lTrupIHyGGLogwaC+53C
rwfybUxHSEFKTJ/r45+eIrH5qmDbx6pEpK4dl7CJN3P7BkW6FoN83ggSr62+S67oW/K+cv6Dd9Zq
3PwFyptgYg0u7/WaElxIXD893cmFVc0+Gs0WdXljnsIRWA2jpx7rbFAZVvshnySvvCwmFYX4eBzN
aWfjimrwmAVG37vRn+u7xqZBm4dlUgZT+pAkmaTTISvdGqvrOFmn3jloljZIJ1bgRJQ/pNQ1nqF6
GUP9z/EQsD1DxLFAxYBvMVjiy0jAZNss+MW5IxqzctRtrQXKRiVq+BiYyUh6ZfbGY57KKtVnHSHm
Ik3qGBpRP+fWT1Zrx23d9A6CqRkceZau7UZVlsuuv/hfB+fEhOBvKsvJ1VaDiQYiTxm4+w/QHZEc
zrOvyYkNwREUcVSWkJijRwUI23Ju/E4HHhcs7Dn7CYnnIMeI/+XrINk4MRmMLAAmIC9Ajxbpt3XC
/a5/u2zh7En4WpOY/EHANYXmFrWPNbQGmKYFS/WWdAUmdXUfD74ML7NGOxc+k5gDxip0fGaODAnC
l5CNxcSfcmPd6OAHBqH94sZ7nUm28PwLebJCIQCDNCuL7c4EASXzx8AKDZCmmn4LMr/qXr0BuBty
ySDfDWU8FOf9+Ylh4Y47tE6SRsPgkL4pvuWAL66cdo3b7JkczSc7KMKFdmKMHRjd576aH9lhBRHW
vrUp38E17CK2uXxozqctJ0sTIhulMpCTIbL9pPOgYGPXntYyKtSjsLx4b+wu25OtTigkLWViY/xk
9R9Uu8owMNwkH5ctSNyHmO4RKG2wuq9Rm4DW9MCzHcauNl0pfW/Wjbl0/kUXUs5pger7JxRC8/ra
YzWULFbFV9AHTL5hunW7A3YjlJd5ZB9NTPJSpctLa0JlaYBQoEtBygCaTre86h7XGV8Wyjq4kq8m
ZnQlhuWXRsdwEmSM3Tx6dWQYR4nvElM4QEpBSmbhWKgEJHxs9jWlB+SFBIaKgkD9X1V3vg69mMkt
TWSpjYb962iJCZO7CGxvy/J8+SDKNm39/8lTGSd9ni3Q3Tz2o4pwIDSKfHPZgvQcCL4CI2OkHwus
AzgBn6KcwoIIJNI4CsCPJKEmyU7PQ6dO9k1wFmkzGgtjs/1/DMqUP0ZjoIxhe73y0CCi9BSAxfY6
GnLsB+paYMr1ZGdR5ozFPMko+4QqFV6Btaw636CTGkahtteCWMogJfuEQihCjMJS8zXaiVTz2raV
6xSq75e/4TmmH5uc7KngR0Yjam0zXx2wXV73aZoERRHTkHNQcBALBOxAr9MeXP+Fay6KpyUQjVIq
tzHACnqX9JPbxnm4YKzC7FnItF1iqp5KKzddxUSiImihOq7pc7UzsuiHAo2Py79f9iiLuY6RD8pE
JuxR5yc31nQAh4WHgGC8SUBg3IArQnN17UrvNwxtuf+A1VviOsSEJ9XnXMkBibwb99MzvGEFsqTd
qvptBOabfjSus52zjw6JPMGRREBihqMPtlHPar8cSfmrUZDj6mj2JtuooTxYKMMfY225NIX6DCOo
3Fj2uLicsrVdmhqYv5iUTTd3FLqk9eg6MXR4mAK1qZZ7Rd17Mdvq0/KaaFUIlS13Ku4pJlmGmXgK
qiCgg20G9aZJvk/tN94lLkQbTDclxS/VcTBAamIgD/Nog9r6C9gD7IiaLolqsIGWnmNrd8Z4PY7s
ylEyj2DCHzw0foO5HH1ZJe8xx4UDlUb8gVRdUJsR9Mi4tek1nrt1H3sLWJbA9GJGzxXLgqFe3CpK
9hOmfVJQLMba5CndjwFsgXQxw0J9nDOZusn55srXtRHTvXZcdD4P8AIrmXu2rTft5EKv1et94s/g
6tv0B5nnOV9bPbEpePTImugylXjyE+4WAKeE86O5WXwU4wMNE+wmkPIYFUhumUeQUGNM6Ef3I/nb
x9gQnD5P5nGcIyTWDcZSecW95m/fR0Pw83VEwUa+pke9Q7wBZD1VbYd6JMv0JO7VEIJBlpoDm0rd
Plpcd5eh95Thm8Q7ye6o4MEBkSgaQ1U4uDmd53If7dZnytmkW/C4gcVCdkTOVwNOjojgzaGapCrU
RqagQP9tDxGLH4m77MqN6ffPGF+oHoFSC5gP1bWjrOAi2U0RJashGsgTw0AZHNwv3cd60S9vpsyA
MG2Jin4at4VqH8uoDShU1CBc5F82cb4n9rV/Jv09aDKVJLLGCCcvLnG/kHe5K0uk45muYz6TENUq
5mfhnSwglATzppBZ2mnfgNhUByZW2w+Yia/YIe8hS+lIYkJJciLy5A6ZQ5SJ4htZy41ZvUbsu77o
ks8kiyhMwUFMjJFOyeEaBzC26V6+j4ZAPUQ7qEw95HvojPjaZnjERCMG0qID2YK9/ZreGIo7veRH
2YiLLD4wBV9i0MpQI70gR6O6NkAk1lovaBqX2XM5Xdvl+0DM0IihA8mPduaAAedjHqzAoAD+xZPq
Qj18e/mISeIFkTq3BePw7DAdvo1BCcvQ/Cp+rfI7qtlXtG9k0dF6Xi9kiSKFblcOdTtDGPxzrAoV
i87NvcSzNmA9dmPMlkkWR1d/dsme4H/4Qu1MI/B3GojEICrZfC/04hBVGMG3qsMEPb4mhUikxeJ3
illXxnMLQ/ij10XlvmXguW1jV2uMXVEZfr7KffIemJbYvlL7yM8t6MVTDtAb4uFt0daYk8eMv7ns
7XyR5DbnC9lfnkCE3lZJCtwfBCRBxDaih+rFtwhybAXq8wGOS4lJf3+5nzwbYiDcRcEJk9xq7WUY
aJJLrEheEZGG15yJgVoF8p5VAiAHC8G0TUP0noIlGM1d9YNJdcxkqZ1IyWu0PGMzrcE7qkOEaHnt
5tvO+J6r3yFWhLYfZFByDMTlH4Dyg7JQSV1KFokjkfh7ka1Xa8CGzzQUFIdOCaLmSCYZh5fEHVrr
LzhJkRNazsaSI6CytHda3dvokOf5f+VyoTpsO9S0dZG/EmiYiU3rSBFh18pyz8tDZUry4j/4uC8b
go/rCjStJopXS0MWZOc+RsOhvc5RulsraeYzf3Xa0PAqL5GzCq03+t83/su2EEQ5SpnbdNbRmhwA
6oyia6d94uwaMABXQ1ICPeZgITInKl3x6odOvpxhJeAHWT6zvsGfqw8DNAFg6oYzCVPyY61COb7m
ot2ch9IX5fxj/bViwcfl7RAPuYZ+v+GSPdnYG8bcVaQH2NPhA71GMM2G1o5fywKsPwQn/xgWaQiB
pV2gnYkymPowhStQVvdWLTqgk11n9uqrCUwZh/+g4nH+mnzZFQKvDiR0g7Eer8YfoDS6eAMYiFIX
3Jimn+1mZV8lkM9avqOpL/HCmmSvRb7C0e4IyVPC79oEoCRVv+10kGGqGbDLU1Q896YSdBad/CEC
mBqMKdeg8vQSVIGQFAaa5Txz0Knx4UYpwDOQKzsTaqNT1gZ6W09uuWQ7cznodLka+5vWYG6uD66y
1GAh0Yx7VeX+0ukJyCAwOGTzF95AMjh6NcxUFnZKLpFImtjOam6PMyArHPSmdmRD6/lXG11NKTvE
lX41jGB5aGLMoyC1jHrlqLU/nHgM59x4IrkZ0q696fOOI8MGO3RmSRyx7LaJ5IrcUkzOBhyAyXHV
58zxMLMbD9D7mbZQyz7avacBIm64ykfzH7QYpeaFgNKpirapBkStfDdc6V59nW2LhzhMPHXPvCmg
bhqkG/splYyLqLKvIrjVJm4Mx2L0pDfRucPh3vkZ7eitdjdfmVu6rX7l0Iv2ZE+TKjv5gl9VKq0y
gFZb6/t0b34sV90xB/N/9ah6qBnvrf2qRhgF/01w+nXTBbc6tmYCCr6YHJXB2uTsV2ce8ql2FUwh
YDhUcurPccGi9PhlTXCkvCcqScDEh+S42xFwOYwu1NzRWku2K4U1vQXT1n0UKtfR87iDNBBQc273
glngnzI/84e8+f9/ikGEAShVG6xiTPBT1mgP9SR0YsESFbtG5Fle9C25ynZQpw/izKeq1xNXlQpW
X3ayIBP6/UVbSEpmUuKwreT9SevqXhKgaLlfS0ojRmT8BthEWb3gk074z6+3QYR8d2i50tKoso9c
jz3bSQ4zmR5Hq4SWOycKAm2lcR3o69wMamltdW2aPN5A7gvZWhTpEMJBndCanowGcbA5Q/xKSdkP
1izbstvF5ao2DzbmSXfukwKZjh67c3eHHk7BKWZmbjBqk2HXAQKDsGyz3JEq/znHxcPQA6dnfXRZ
daU40orx+Wj661uv/z+JHShLnDjO8X7b1xOY9mNU7kOUPeFJTFBzQPlRxiyxXtVLmyyEmXGZok8y
qUBWZeYuKbKwNN8TMCFBnNnTmWzk6w8Niq/1Ce4yA9BJ5Z0GIdU2zJbq2HUDyOibFAggxauoco9h
Jqht94dscA61pUl8yDnNzZNrbRDBbZbToJc24eQ49VBdnqF5M7SA/h1HnBFmJV6Sv0f1VQl+L6Xf
qii0aPWPbrT8rE03JZArw21MHI/30MdrRne21Z9jnjwa/CazVclvPcex+NtvFbzsZIE02h4Y0hxo
UmuQxjLAXtZwDAf2b63zrR+mXdpo7mIphzr/PuDbXXa4slsvONw8zfiCVxyQgrbzOj00O2CHZL5F
ZkTwszkZaQlFguTObNV902P0q7miafWXe/mJkDq5Vw54pTMTQ8Jw52w7PKyFHtCX3KyCMc6tIXk8
JHfq8xKcGCNESed+dZfzUvlTVgRNwVyb3hbALlqzJIf7QzHgnyv1eYxOrDV21TrDCJdB9s1u3K8S
HfPiQoBofvxUkfG7D7JDUX7yo2OEBpBHfxqyJO98KefrNwhuS+GaVSRrUVw9Om9q7q3KRKvKQ1V7
xQIdaNnAmeTUfHZATtYcJao5axm8ltHm1ybrAce/jgGXvHwBZN7qM+k5MYOvmJpmrSzHQjODIcJd
a6Y9L8BGYc8exhAxRZW/Nku6r2oDo2GdrEImO0iCtwLnT54ma2zbBqtK/TcLFBxtqGFzbb8LguQ2
soH3hQSqrFYmSeeMz7D3ZOWD6ijIl1ekzQ+MVkNoXf9IDpgiDCBJFAdQI26/Nd7slk+Xd/wcEeqp
z/uMhU7sGnahVXOh8TtVHcsQfMCA0zKyg/qMN7iG0oSEMFeJblrw7pmZtmlfTGtnVY+tYWytGmcb
/LqaAY6+SdmzBvp03PL5sl2sG9KnN12d7bPlUCQJAGCmv0TJbdFMr5y1HlpHGwUkIUNhXqVluy3H
covYw5/J/eUlrg/qhQf3M7A/WWHnNAomW/FNdShFlCOal/PdX1kQhzFpp1ZKF6/ux3FQ49iouIKX
LZwHlP4THRvi5GWsM72BMuYaHZv7HjzRfahshs1/kN9LtkucwJwxcKsUq2cZKw91BA7Wq5WxMvGq
x6Re1WPCJJQBsSTeReRt1nQoHtXr4V/Ix9LsTf7KZHCRsyYM03F0UwMVFBWevTq1QM5ZT3iPWvBq
699RhwPblLRldHb3vsyIyMq545AYH1GVGb3mytxDK9pDAxvTCF6508A+Cn5BWdguMynkCqmRESsG
X+8xNXcRhkxblJ4un76z2efJoujvMfJQ2008jzgSVbdf9Mzl40fFUOFO3y7bkXyjT/D/yU0lcVlX
GUGWq5YMnJSFi0oiYPuS4aizPv5kNet+nliJaoY0o1lb1tauBqso451rFTEOBcop9svlJa0h27+c
z4mxdcknxuIkV5VMQxjUWoZXqJAoUPgxm/VwxHiKVUxBTmUy92d30SS6RkyV2rYo4mCotC9A+Tsc
W6v36fiUTYpHtd3ldZ09dCdGhFB1INrEuiHqjwpmMNQydRellETD57sOJzaEK1usCuSGYvZ4jKtd
Df2Q+5VLMgMNHhs8MI9kUEq6vKrzGcA/JsEx8vvnWtLebKuu7v+X+uSqCLvtsl+RvA1Ez2WZ4OU9
dMQk32zbVFeYA9lm9BbL6WaePy4vR2ZAuLdtxspSrZLhSDPFm6BhxUpV4hrOB8MnOyYEomiMKXNa
4zbp11rvAig5Pi5X4HQOwZh9IA95iTJ4UO7Gq/HbWqFKvb87iQ4RrrMK6SQLEw9wGoPjKuNVbfy6
vIvnK44nSxTuMIHiWGeRAlADHnT6Y0cCbdyvBL/AHmWbhn6klhrkM1g1mshV9HfGHkFo7Pblj35x
vMs/RvZJhQA1LtU8NoqmP/Y2CaDY6+WWJJj57HP9y2WdLHf1nycua8nHcmrbqgfqgaOYT1AN0mwQ
j44PHUs2eQ7fvMwZpLWS0rg3VTW7pXavulaSfNPiJwOQt2x55Pk219DeRb2ne6fgB1kmy3e20O3S
s20TLk4Fnv928Xv1pZjQRuSZVw65y9Wj2jw7XeayuPm27iLpDnr6fXEQEM+T11Jcf1VfXGAU3RYi
D6VNXZ1+H9P61oJGC8WcV6M/UcB3CoYJUxsCmGkbb6KWHSBOeT3H5b1qRM856M5p1HlNvFNpC0IT
ADnQuEnABtF0hymDQhBCudG8qsbZn9F6LgGxAgdUQA3j4fIXlfocwZVG9dL2xGDDsXtGI2fbbtDF
2PPHtcKoAJsjsXb29Tv5uoJTzRKGSAsB3hH0cnVzY6tOC4L2ovfB3cd9xXQ2vZ7sZxq/oOaMItGy
a+yfaX1fKkhlM7z+aKlVmudEi+RZPh/ifv0ysWJQKdbEkWHQY4IJ9HIofM7q6wHsLmqt+laOgbw6
9VPb/GZMdiJxY2ef6RPbQgxFct7OcWT1R4v2N9G8j5DNk/4tZ/umi665LNCR3OLPl+/kivF5iVPU
9Nf5mxrZE3GdSvJ4rn7gwiUW83VzjtKpNyDfR4duQ/RkywwQXDv1YZCFU5fDDUdM2ZdI7wy64BVL
K0i6Z+8ZD0mvStze+QbIyQcS/N5gFFoSa3iYrYG+Zh3xS4hN6CB4yOsCUAu4FR3cEl3Q22+JaYVg
nfTT3HKJ89jw91Tao5MtWvCRarL0jWEqPUI5gFDB09yjmT4os2TZMjOCa6DtYIE2Bo+r1Xfe3JOP
WVfDuGbPl52C7DgKPgFiU2QxBjwqiEhc20LNbHi5bEGyEDFD7jDsak5d24Op8KADUgXGPOY0m8tG
zvdtvg6JmCSbatKNKfqyR5AW9x/6x+JHjxh9RPMIkK7OzTag/w2qfd4Hug3lXFk8J7lzYuY89izL
egvmNQ3U+ebTxEKzANWWzFmdx9SdrFP7/YVO4sZs80FDEIDi40g3Tf8wxRvQFpY/lDzsv2cb+sBv
QDQM+BRo5ico6ajfQeffvuegokJrTfGhSivtH52HQZ/8rvWcnbi1IemtWc3gRaGAcaWFQEaN96v2
ng7cSdqiRwQktKwwKTm7n23FE5vQU8h5DjGIoxbpIQG7GVEa//K5Ok+bd7IuwflMfYd1URWkHQmI
3ebW61BFsodvVgq09Zz6iTIGbGFehTkrp7cDjQNYq73W/MFhTkigk2KnZVAiS2oKkAu2P51WCWve
3jsp2zZ5hfG9wghUKqMWlGRQzudBOtmcWqclUUxkUACnAI7jRo/l9fo5hsD5UKDFGMjCC9nXEBxW
1bEmL3M8bGSinmNWoL4PL38MmScRfFU1zEvRmxmEvTJw01EwQQBuFqsSK2fjASjHarah6ToRU7Mk
H2fe2iNiEQoyPP2+zECFO1b+oPZu10KOV9ElEcjZnTuxKORqUztxJzEGeuT9dsieY1OWqZ3duBMD
gtOAxrzSJO2M0rbyMDEe8Awzo7GM/kRmZV3myYkbzYJ2Tb1mY+VLPe2SjLiRkUv26vy5PlnL+itO
rCjUwJx5uRaKagOyCzFoDKf7tDBcc3QC2i1XDA9ZMx0zrvtJ8r3vZoQElYxZ4ay/P/kVglvAOMIy
OWshyaalW/I+dR0e0AW64j2XPG0yU0K8YSVq3xGg+o7ZMrhdjLyHzwcy9zeFnUhMSTdXuMOmvlhd
zoECqMAfyCgqY1Yb7Wr2OtpvPG8Dh70W7WvZ3dtF4fH2f0j7sh65caXZXyRAC7W9aq2tq7p6d78I
3W1bC7Xv0q//QnXundZw6hQPPIAxfjAwWaTIzGRmZMRLpYYvf3DHVxvL3PFkwPg4mHmM01hCdlh9
LzFiJva/bxu5/u76tsK+N/qBErHtcOMKeHUyptjT3G6QwxXVSxmgoWeoYLYdXooO8mbSfS3wevPL
R/tHjg6ZFp2ooiErLBNxrDaDHhkYDm4CICwqwZaOovpzVEI7lbihYKlc3TDGIphNwUirOsrkk5PR
2pcMyR6T0pIgnURBidG1d7E2+JzAKV34Jm5ZZd5VowxhUiNvjBPVhL2s93azTILkgoAGBgScLUkB
xWkjz61jqpXiBTOgIMVwKc2jdJBX2e92oOJOiE0gvQRMnAkRlMMrkHpCmh11deBsrXiAwBagwZM9
JcpWJaadaGa9TbRCA7ChsgpZ32l6+8vQIs0Zpc5T+xaUrSD8TXSg/IyMvsqQr4Ocqfyj1NTa0RO0
ocDfCA3OJIAspt5Wd9OcZZsk60t7VtMeDDLz1hi62ZryaHbbvDvk07ynQVtZtTS9dgmSPqMHn38g
qMpTF1WQBEwyDfgFQ9+LmuIaQlF4aoI5tRig0cj0Q7KdtHELHq4REMW+8k1Me55UGdjGpJY+63l6
bDSkeK0A5LCJRDZW3awDKaxmYp0QESiAtskeurH0CyE5tcAIIjpCVUzJQT0yQaO3pYGX6ZDVho5t
V28NUB8jYxk3KQlnV4zMADpbKSQze6ccDX9uaz8U+y3EmjZaADLOymwCqGmrBmoukmEJbXnstBGS
vJB39sesUR0gng9GF+0KcEENQuxGivIzyUTI1RvNi4axhqEtrWwEoCm11Zg4Sd7ZoAtKwPNU3JFA
3WQgdoqb/E1IfygpvZ/7obEaRbVb2diWOW2h1CeX6LWP79LcHFSjeUbJwJnkYFPjXdFJjWAZWn6I
KYSsoxr1nDrUfJoom0lRcHIUV6zAEmRCTMKRy2mww0iiFp6WvyYDBarmJah794+czF933GDioT7k
hjFCRR1kDapHnpcmPabL7Oq+ePwfBr4Wx3jjurHwcr1OC8yuw6NUrvCIBnaOC4e8G1npK2BZEAtN
NqXijx/AaLZ24qZ3vF4U7wcwITGgzdDleoU4NRWWPH+OISDC6VtMzmJBvZmEuz7vtrf3+CLYdWvV
THCESrQ+6rkhnYgOnrG289s8rS0tIQHqicl0LLoRnz8fOqQKGB6F4PljM5bv3VhvAql10cZwQKWL
QfH0SJohsUCVmVuRKTwmbeuhk2IXqvkatfRJixK3KWVyyoQUirLqPY1RxjQ7q4dMYZopGE7Z6fWz
0nFKstdzw+9DxERkGuvojwKadBr0t5Y8JyMX97D44VtbyERcIir5BFKYRc32E+oTTqpXr1qruzQ0
nAr57jDsYkP8TFPtmWSc7ydzowST++oSqRpRyrsTBIEFEI1hskeaY/gzUPoo8xQ7aZ+fhmGowTw5
DlYj4WVNCrG0Kh1faii66iHTFw29qZfw+NJA02+Ckk2ve4AL1VL0mkiUbaIjd5Jm4xHW/KoXn6tR
f6AqZkoNuh3APNcgjnTV+EACshnGryBXLNnEg1l+SebzGH/0404GXmquiEXArpvlQL1Ln3Eq2FUO
EbvmIESYb5ZCvzd3pRFZBjQug+w+6ncDJCyFKHcqVKgmlThdEINIHqlx9JQmp2n4zIq3afoUBNBt
huCMGwq7zXVwuzlTDDr2HDWtzBqlCWP1jUfkTZGMliTBZ4WfldhYHcRFi/lFIl7THKN4thRQaWsJ
xO3KXas8NOlgd8pno5/DCZqUI95NUHiSkp8jgReQAlTilUNaqSi6huAZPw/pI22fAjXwxLhx8Hy0
a1GzWnF+i2MNPNs9xBcVt86q1EXpKLSNRsEgXYOvAQa/KjjmSnIOMAHdAM0Yd71bGvlZUel8Tum7
Rh86ZJPd8CwbuyKWzxP6BW3+KOWtl1CEdfCyzcNnh9m8XMldXSxtI5psCEaP0qK+WDtZVkLxVHbm
0a/AxwFyQNAR1CAVeguxidnPugS14IzvIUpWSE4EbhD6jqKZ2UIOcWtoFIEj3NaQBBGcJUF9CCno
wH82cu8Mxex3yWszApYYfVbDQZ93crJVeoifBLMXxJ1V9hvEHSsACXmuvGjqluJFSKqdWN53GvFM
fbRq+ZjNX00AgxhLl1CjlPD0LuV9VHiBkDo1/vfKMjUGIbNK3o3ZY0xe4vytbE9JehjGAK2UwRFR
uckmfN4ZUewUCPeh9mKAFyorZjfUWztXKytW7ohyF6ubAMYovpUk+CB/dylOSo6nnQBR1LA4lym0
KkMJergGQnviDqSyRUp9jCjZZgpIgo7uoEEsCZqZHeSWewOyPeByGMrJmsSfA9LjIfpM44eAEkun
UGqMNhO+N71Xu/JPKp7fOTE71ZJinqEs0ZQ4dSOm6CCMKlbngMsuex1ttTLD5KWdVDVKmnQLTEO0
F6Kh1At38CUlOJHn3wBq+OGnrnCerRw3zo6vlKMqVX0N/Q4VIykqJiTM7sftUHj9mfhXoGAnRyI5
kFJpQuu/14atACy1GQYuMYc7kEZxFnP9of9tiklshKGRu4LiQ0nxRzlRtARRFfmjBvbqMzHv/AoV
/WAwGhRFhDPtNyHay7c37Drg8NsCO1ZYhJhmEdJWPlWlgfzEsHsp8ipBcSsJ8Ce47bQgXh6/BhIE
sVEs4tjn7CI7cxhItVqjdwmwVf8x1L/gHmwV01v/cpHMNhpCahp1XuClCzYPKXwXtRlvK81OmtLu
q3yb6jspeA1ofidMEocim3PodSYjRKlmTOQCG2xMpxEF6Rmp2e3lcZ7ROpP+RaAMq0egNk8CWF+D
DFWY4Cx3d2ZbbaqOQzR3vS7416nXmUyM1JNYEQOrGed7s49sMJ6IkKUOxugQQkGgxhT17cXxDgiT
mOUl3pxhg2f7nL2nkPeEVgzmQUaOleudk+9rYDC4l0Q15BLQ82WoT/pqVLShczDoBWgAfwBD5JF9
bVWHYVu/8+Vxr3cNVrYZXzwL0IkuimzpGizEoBIUePITuDH2EDIA2hBTNjy4IcdNGjKy4VX5sK2F
TBbb5cSoslUYva0ZgidrLxQz/7c/33XsyGpxTNVVarJMpFINeMy7ds6346HzK5/6I06opdx1zvyy
cH+MiTU93LZ8vUn0bdlkLl6f9N0gqrj0tTMq9hhb2QM8tK+7kq+dJP9Xh4KIjd/yDH4skJBom0Gw
cXyLU33OTgAecLJ8zkFmUWld0Na9HNXwdMquHl70+t4c/NtLvo4gWC2ZuZ3wNfokqHhsz41ktwKB
wBuQBNC/lIfiHrAGS22H4wLsoNIf0ZGsTDP3tB7DQaMDHHkLopAid2iqOJzVLUflv7/R0JT4+6kN
hFLutAGvJHEn2401YB4OU4/mGbxNtgYIgTNx9nP5zbcMMhcznyYoHkGa6hSK0waDp7E4uaNGjlQv
fSOb7MCQPB2UTrfXeTtgEHYIbZyTYhxCPEUzBdmY4vUgzL1t4VrAkCHGI0sKcMwSmyXRLgExdUfh
xLMEItygk+pUD/Q/OzTznRTPytvmrhaa1/aWFa/cjYoymZJM6AsTjIcTO/ciDxJGqAK1x8zjDhJc
e8qvrTHBHhMMXaQucOAa+LSkeurR/J5F6kzD3ayC1cjAW7H7kaRLkTUKXc5ar52ZtXXG60APNjDk
GXubbsPNcCePG5BNF88xms5e7yquObj0lBd2cib77MSPJtfczNo+kwxoaRlVvQQwlSnjIQmcaAQl
v0L94CxziRDs1VibYTxN2RugKq2BZ1hiVrwBlzjoFcRtsS0c4Z7LMcCzxjgXY+xKSLdhUxcOncgu
TwCV27Ov+2AfAVjjDy7g99pk1s+olRyAkQbYlkjNnLncBEPKOyW3FwRx5r/fiLJKpzSfoZY8nFGg
3VTPwVOwWXhoEjc88cZ5bx8JmXUo+TCVTV0k8imngzPj+M+JZlEj3XDOxO2jL4tMqA9FOKxZw1fK
D8VxOraShRK4pyTA/gPJ7iD3bY8VSFjBk/ZcgHaPl+Xz1rn8+8rNZA3e9nEMNVC8aXfNB/RHQQeR
2YF3Qb08pBs+rTpvycxtL83WIBiMXzxbuFE27WbwlgE/nk+77bBBNPn3lUHiIC0bCSdSNaGpMSF5
ALFd+oacwmpjzme8mjetjz9zteuqEoSBYE2jF93P+C+UAZfxa+Tep8HRd9GRHmLg0AGDpX5vi556
1n3o2rkhqCh+cMUeONFDFtnLXwexEevQbBzs2aseci/zF9q4EKpNpc3b6auFkdXq2aZoEan1KAlI
MhZyoQ7oHcy97ait/VgwPADYbCASwHuEL6fkvztTmZ3eJFIoxjqYhE4Daj5ZelcqE6aEdaevn29f
Uc4NuWz16oYoeIumY4byCAViL44zOxyOhcpbzlVI/HoPGUegFGGmmANOUONObv5D2iwq8OZ74nVH
sPD4pVtrCy2ME5/Q+9zllVVxXqkXON2tHWUyjlDJQGw9xwsNau/U98RV9tFXKVnVnXCMwYojueY5
2fS/2s5BbXPY8HzR9Y1WFVXHH1HVGP8OHwzSVwOgrHYi7jBudTq79chj5LjW0pYB9fj/VpYos/qc
xVzpNE9gpTQ/8tyraeJNEsC0WvwiRJmjTxS9ApQQq4wn83wtR11bZr7wMORDGWCa56R0YLKbG0sK
eUCaqy/HtQ3mG6ZmNIpRBHXz8o2+yLvA77elh8Dvylu1d7STuevv4lO3me9vXxKuYSaOQLMtrQvM
9p4IGKktoFumhfbwPO7RJEUB3QQFBACF4lP9HDoSryDGtc6ElFasg0IPGxRJQaXabxeJn9dgC5GX
2c/AutHa6W7ap78IJDx4iTrv1DJhJlXmaFAJzlOPTsqgS9asUk8AHOP2BvMODxNgksqE/ngJdyd0
kZNDr6hP3NsWrpZU1meHiRll2dFEq5AKQK/VVzp7PDR2YS+t5w7wBpDF1D43SeUsiwWYpJRkZYnW
+mnaKRj6QY6KBsjLbEu2sEv2MSi4uKw419PIvxwAy4SXR9GgpQ1OavgSPuT3dGe6wvPCMQA2nB2P
cItzOnTG22jFqKJWvPi0rt3qJviGes3vxF+3P93VXVRUTVNl3Vj++rtPMwQh6SW1ICepSXfZIHoa
AA23TVytecsrG8wVSzq10YQMiP1QEp1KUR7DVP5da5VfmdGpNiann8F3SsSNNJgfvRj6t+1f3ciV
eeaaaakRtqI+o3OAWSrtTijAAzM/3LbB20bmjmGOR4ZsM7axmk9GrR3QqOLsIm8VzBUby4QUmZwT
hFiN7AIQoRsqT+3qanr9vVPslYr1sjOrUjUu6XXjt5vWJZ684Z3s6+5iZYcJ13WqFkmqke6U1VaJ
KBN54o9wqVLa6XGRCZr28vFffR/2Mk1GqmPcBsBkI2/vG5QCZvXp31lgQnQgAjHZNuA+Bgk51R47
rlLx1ZGU1TViezcN8lZwGQrRuXaiJ8zJp/eLkxXcxskBd9esFF1Wp/b5ihuco6czPqIR59zotYZA
M9awZF114zDdqjWvxrF89X8kkatTwbiJOCn7op1wwkHfDtqeJt03tDik+muSVUDNdbsh2EXkcRp+
jmK9vf31lMUJ3DLOOAmxqeOsIgn0P4PeHoCvzxvlnIMiYyf0IBASguk5I9NWUtUzyYYf4IQtW/l3
o8p+nkuboYstEdTwqoAMMKKepJqPI+pgdfAQKk+SGh5KaXQbPfQ1UT1r47Qr5mZfzSlkxrNNN8cv
WZNpthIIO4WEDykF1Z2YAHWolSHvvXk1iK22mXFVcg25835xJMlhRLTWvXjc1GAmBuZAcIBUlJ+n
GT0DDfwjxKvqnfKcGPf9eFf6ES+h5v0UxqfVfagW1IgWMQsAPUQXpJJeWbqVU21Tl1bg1bv9la8n
e99rZ9tO/dQGpqBh7bVj+As9NOh7VMFeOLYPS81kfIcanLjM6vDEia8/dBVTgmwY+JtFlmuABmI9
6LkWnbtduSUuKiXuwlFEMANqpdAb0jxxj0Gl2wu+fnO/jS5ha/Vi0WaT5kTv8a1B0Y/xfQsMWFbR
PN62chEd+efl+TbDOggl7TAbC89UkO6jqX5FU7oJ8+iun/NdN2ePStpsYq3fo7fuqNJ9HD5GEqoX
pK82ajgCVz48qoGwLSYdgJBUvFMM+q4Cl9Sq9V01qwetqM9jgAZAmHxptbBTVXmbt83PLgZDF4q7
swZpEAh3TgNqe4l2MHJB2Sd92VmTmsn7blbuJWpWVqvMiT0BpAMBFW/q+q+0w4B6jN6ClbT0j0LO
96Yw7kwLtX6Iw44A7KO54vQmUJ5e+PVSzepMMU4LWIKpzlOcqcZVPM2Od2TAi0mzBB91fpHLr807
TYznoGomtSTHioTwQxcfBHURZeERuP+X5OB73xinQGmD2luHM9u47WGS/f5pYWGArN+WvMU/CcFb
gpuQLL/8xgEmTKurkUczTWJs5FJeHw8jahgLf7HQYDMDC8AvZ7YNr7SDIxSUOZeHY5rJhYwBzKk5
nfD+1PDh8l/KzAFEXCUSlb9PCSsvhVGiWR9NbOiI8cDfQmFdeJ6gqwbJ2B29b4/Q25kBinf+R40a
zrFh9abiKG5kTFiALwYtGiDeoEYGXJhLvgIL3fDcqn81AtgleQ3g6yn5X+eIFROewqGQm8X3AeBl
AeleggLg9qf7L+Hk2wTj96JemOdMRM7Xxw/9GL0mKlCdg9TtTQNjBriabmPIr01T3ZeJ4oEZ4xEq
EqARa0D1G7/3PQDDswp91KHiBDp5yTZvHWjG+ZilRmTo8yz8rQQCyNvQMWzZjz+AckUT3s5wovEy
Nyzo3IDgZFQt2csc+sgLuLxvwDgobdbreU7w9GqzJzF66Iaft7/A9cLj6mwzLqnQhloapXTx6Kif
VNOsWJKAXKIXftTGAAmo4q5pZlBf3mH7LBJhAkTVX1QC2qJQfy/LI60+NPUrxYRAquQIBTrnel/V
JFjfPsadVUqv9Rr4D09TIu/1ClOxgYbxmyhOD0akbBcNa1T/7YAc2mlLYz9tQXX/VCD6xUBTUlTE
ZHrIwHYdA/5Toq8qtygk57qBG/s6qz8mAXEPVc9MeyAQOeDs7/LrbpwjlXGMYVWmgdoP5ASBUEd/
0373MRil4BDv/yNntcAZR2h1/yQuEH/xvvIFqL4SYxt8jS/zB9lAgZOzo7yopzIec5w1cPdSHKrp
gqVceqELzKTYGt604apf8nZgyWFXKVQVgk8poC20tLADrbER0SsAsEb1Gl/CKL6GN7JiQ/VWs4ef
4LPjzhtfJTRdHSBW62kYMWE0mWp0npA4RjbdLSgawR7uhSMGeLXE/Y/s0wgGeBsz5q52N/4YEjs8
8WYtOH6c1fqFjFWYzBDmPoXCsS12ZvWSdpwXAc8E41BroiVZoS0+G4ys3bRrywT8dl+3D/XVgcP1
jjLOsTVVkggirAw2XukXBNgduYdimQNoy5GfXvBWxXpBQgUpUWHPVL+yCI9JYM6FivN85hlhPGFL
1aRqKVKYKTyPxmzNRmZHNW9qmBfyVMadlcD2K8GAwBKB+BwMH5nVvadO4HyNmBWwc7d8hpLFSfP4
u7h8lRuuiFV4EsKZZL0MV5S0u6ZVLB33DUTY5q/bp0PmbCTbSxKaTlPGCsc8y/zOnR08R2QXiivS
a+AsjdD2BTodF57mypXc8hhgvOG08MBTh9cd5YRPjfE9I4UO9dAsxdm6B/HItsIM2e3V/pfa7F8p
jLYkEiv3lmspLSnRo7OCqNIl2V6jmdt1gY0yLJG3/Sw75aC7pUY9EDVy0hTeaWIVofJCl0KyhBdI
C5s+fRC7g+Ik3tI4SFSvOqi7MHb7o4jxKNfgLZ2T9LOl7zbEME+w5KWjF2NMxU2dyAE4S8AopJ3i
QyuQ7wBpQW1jREH9Eb9ydp73cRkvFNI5GKhWkVP4O92OWP0+eTQwCGUFl9cG5n28FAID3MFc3vlm
vJFQtrOYgigMAU3eUbQVDhg5vfRqqq3iwwcC68AluuPtNeOdqJlnkkYQxGgWepJMvC6+a4QYhKyx
p2MaVaNcQujr5cTvk814KozsFKUZymC7czCpCxhTuAsOqg++9R0P8cNLSdjCuSwjzTOLGL5pSy+I
ia/GofcYNMW7hpf/cPwg24TCezGaTQIhusZ8rFC1G3NM1HSxnadcEljOUWGr5lUq6IoWSOgcVhsC
btGmwMshhhxdfK/4KDeHdubEXFqXq/OVsq4ZpmZqRBMNJsGTGozjS4VITpjW+h02wNxY9aGDkukX
ne34oRkdpJp4mtsJ0CKDV7Vu8YQJ0xHCJR/AGvzuPzAeeYjvVD+wpu3wGPELiVd3ZvUTGc9cKRMg
5ONEQNEHphMKiUMUEUfMzNlgriut8MncjWhX81Kw66nLyi7jroMqg8ZhAruL/K8uO8FsQywC30T0
hO5ANvzjdjX/XVlc3NgqQFRjjZLmMCDgE1BcgVgvHw5UfTFbT4k/9KK2oAzvclzjVW+xsrns/spm
MJuxWQUIC70H0ZUQ4F/E4cZuKst0Gy+UrWzbHILa6bYKZH94gYH3bRnH3ImRaATzjD3uZVuikSMB
3JHzyoPX61yrRTJ+mOh5JyfTCEzHo3aOjz3IPxct5+4Nso/g/0OGwStzXY04K4uME+4oIZOQjeSU
YlxR7e4r4BP/5ZdjnG4KxYesAkMmxiAB3EiNwe9rdV9Vj1Pw2ZDXaH4axkVyAUPPc+UXcm9P2k8B
8yUthJPrULYV/Q2C0LwnI+dAsVN+HWq+NBSw8uW9KnwZv3Vi09K/UB+ixFc8SS9D4IPDH5kGP3Pl
3VqTcWhkrPRARfMM4SE70v28MZxEt8Zd74Y2KE9OXBDf1Rjx/aXZyT8li+J6FusKjIvZFpx/nhg2
r3V8Tri6ADxLjENK2jBtZsNYxAGrHKBMMMjbmGh+kz0d0ybSJS02nYxTl+CcZFYSqk+nBKON+J56
aLrheK5D3l253m1dbSHjg0RFKzt90JST6CNDLCzzy4yc7ijh27WulPsEtIOAD0MdmHOHeGtj3I+a
Nm1OO6wNhBK+mt5lkejdvqUcB8eOxoA/o61SCQ5O7JFdm+dYLl35T3izVkHcZJxNVYpDLaQI4iI6
7ppyVyJ0kEr//HdLYfyNEdYkqiNEp4qCMSi0puShHp5u27h9xCUWn14COmU0JVaiQcHcGKtT0N2l
pfJklJvbhjh+AnH173FPlFTQl1QICS06/MNHf4p3gg3R1AOYZtv34MiDTV4dw/v+SBILVW9GqdIT
s0dwRy9Y24V7up9Gi773mxjdFi22ZKReVuFMGzAiceFUS4T7x4v+rysmsQD2eBJzLTBw0oF53ooj
Jv+9rn/IoOvW23CN6aGCXOyPuNsWJ35ew93s5R6ukoyF0HBoRmy20Ts5OrKVHTj5PnsT7gBY8/kG
rxfyVstlPErU58LUt0mFUZVlAnxQHckqtZOi72RileJh3ug2gObDobVHUDLNO2rsyl+m7HWGBSXb
X39UXVj9HsbR1ERPAw3Q81PcleBCOJuqzHFl3CUzOQ6FHm8tGUhXITeV2iidTq7kYPQ9tJeCChgy
75DQOf0CNPDqc3qeXvs7MCpAwpKX1JHbeawkMv6oq+aE6B1ucevQowYWN5AqOcVDvRVOQepg/r/x
ut+inaOYTexwE2WeYlJL8cDag8rgR4OuSbuh2+So/g6sxjGTrVl9ATNQWCXkfz4AAOlfOkQGwx5k
Jzk2haX7UFTaCw5vXobnjxifp8ZDZQomIpM2Z4cS8h9UpSB6pE6QqJzEiXNDWXR+L0R1MFS4oQKQ
3NNXQ74GAwxSD3n4+7br4xliPF8XtkKjjUhYaoBTZeWLEnDwN4VXx+Fz0Gi80s/tCChd3vOrux+C
z6QQl/zhgldttqbsVLtxH9utm6eb+QWXEXQT3CoIz99efNLKbmvSSW0jE4mg5NSKNezCh9nB8OY7
oM4giSKP7e/m0Gwzb9ovUP3be3wdgvJ94S8vkpV1vTNLOU6w6uAZhU36DCwIOOaAQ4EAHcA+yksY
+CJY83kH9nqRcWWY8XwK2IvzUMeyiT8e1H3k9NbgNdv+buBOJXGu+SWtW61xVGJChOlSURwPpddv
FB988Zt/6Tsvhc2VGVUPRJKq2Mpa6N0AI5xpkXu3P9f13uZq1xiPZdRCIosRnGe0nd8KPPTRNdgY
Pk7O4wQuVY84auqIyELn9xIFdzt2yMPtn3C9Prv6CYyraTIglroIyyR+afpNBtRUsJNNzMyH7gIQ
G4HZzX3kCQm0SDtOOnQ7EZYu+7PaY+g21SWGkaoTmsjPBL41igPOHnMe4eDU/XsSYBZtVes5rRAV
Bld6UkDDOG8I0B6TM0SWSffifKj5Wsq8pcl/N9uTdI40CFICbyLaGOe0k9waPxc02AAURvFY/1IS
jivnmWQeakWPnkasYDezpWiTtwJoK5QPznnhhKZLPrD6ZIOcgIBRxO2Tlsf/BsxQWJojuKCoQkZX
Yygnx4tQtPhc0Bey6xvJ5KWtszItCzoQxUt7qEd92RoB1kEzyg5cVH9TCxA7SKrVYHgAAcFd6fYu
yLH+B1E1jve5EDuvfsQsm4FqLDWdaSechpf8AKrHneJ1C+YF5GZb8XHyxhe0/+Iv/hbwMtrLpOHK
ugqGHDUggG8P9kUWXD38R55b2klgpkQxWuNA3K5Pnn37hwv4YWUxVjADOgF9cKmrJI0TyH61A2UZ
3cOyW7vBF3jX77ut/qH/ArKyy/HleZkdJ5azQlu6UKSZKiF1yFRcWg3uMJ/tHKLZnLPN+bas0tYo
ybTJlgctAPiTq5PfA3i15kvzxIRE0IzqM92O9Usk+ynwCLmfuqHX/RFc7HvHFcZhhQoKkql0CTyG
m6jvQcvjQ+D5RIVxTiW4EIpZvtSYB7eO3fqp9MZN5TSHOHaiffPIZ7LnVFskFh0bR0QrhNBQcHuN
M/A7KWYlj+0WJX54D9ADBo8KGCT54rgcr3hpRawOcJTEaht3WOuiq1BEOXp9os85OItnveGZFCb7
SWuMaXekqlAi614k8Zj/WJ6aC2pjFjdliFY5D3Z1HfK3OiWLn14tqzM1PQJtKUbqfOzk7EB6Nz0J
roIXidHaS2tzYYFRt9099SBrPf/gLJmTzl/Q9iv7TaiCYFHAU3ewe1Ds4PGkDXiigGlHRxwQnfwc
S5BhPrYUQjcWb/nX0W+r5TOZUzBP5jSKKGsY7x1CwPIjkntyhqqnA5IGw5qtZf8x9Ws8AlSFkTE3
3UVnfXt7F3hna3Eoq02Aikw7kOVNE4zvozh6oIPklEGv9x2/F8riVhMtHKGFhaCngk0YiQRqkgPQ
5Jql76YnkT+4wznKhPE+RWLG8Uiwscv8PTQ4X6mvHRqHePUuck0n4OQTZPlQN64OC12t4iAOs+VD
pgNklyRMTpQg2r2jwLxBD4jO953wWAFBuZA6QtnMyaWF3PEXxkgcor/qyftYFLZWTN7Q72cVtzuA
OzM2akX9LHrIIJTQ6uBFGo+idNKDt1bH8GADJZ7xDTJUUnwsEmorGJgmzVuvvSQgeVZrWyzHn73U
QB62fahLzelzjOY32rBBVvd8+wjxQjqLnZ2FaIrkEu5+yU+hSGd1v6AGa0k7zSOf/NfT1fzNwHCC
bCoGIZciyurICm0eaRCCx7OGFG+5CHGWdgKjibkpIK5+e2lXw/a3KRZZ2ObyNBgRitBqBUZPklhN
tytyzhW8fkFWVpgD22tpXdMCVkYvaV3Zrfx63+9mHZ0JPO+PAmdI7/qDaWWPiZ1jYrbtYMIe4lh4
B1jJUu7C456gMxyARf8+AkPscen68Pvm1wP3yjiT4s8UErd6d1ls9oEHY7uVNv2m3Ph0q/tFg9kw
nqe9FID+cUFXJhcfuDowZaUlUl/hVVFhdDkLyYeUV24Q67ZQ3MspCNXKCWpQkSPkASf35K6WCauh
qIpRNo8KYszgCkADSJ8ZiuUoxC24ciiBWPHn7SN71RutFstE1bqYhCTNcDtCWTkmwT5fxCYiEXIF
ilc0ZwPk3rcNXo0gK4NLmF3tbkX7JB4WIIRQKG8JfFiYivZtE9czr5UNJlbWjRCNvQBmUuILjauD
sKmzNTt028AewdboCpWtoy52F7jThgdn4PkAJkIiQ4mFQMaBFaT8IUgV8OdKx4LyxtMvYenGKWWh
g7MhJbTVgvJk6JLoSVCU1frnTKIvwhQfjd4v08+OfhrGpg1DV546Ry1+R4a6NY14Q2r1kMfFsZvo
YSz8Bg648aY6BRMZSJPnxs6ScSsZOOqhAmmA41Slnjlk+6i5N9N+k426p8c7MZD8uio2RphZeQbq
ZwC65zzzk1nlQGg5LpyFL+pRmZrqiDOjiPpPA1QYyt0YKK/y9Ov2wbk8A25tKuPqhFA1Y1mJqpOS
DA8gST4K+i+hFDZJfo6kZtsVpwTU5Pn9YBIMZY1bE1qHhXSuW6h2arGjyOc++I1NHSAFLpq2kbzH
QuhWANsV9HOCapSmyNBXpJD1OebTz1YSbVFueV7kakbzffxZ/KMwaXUrDv+PmLfftif4Krv+bVhg
nICPNnmcD9eLsCuDjMcMdDBBmTHO/Ax6+AOkFIBEwFs539NDcchAGG4vE9C8XPT6i2BllvGWEen7
YlBgtnFp45nRg1pv6i0gJxj/SF6ayYuOyIfNALpSHuZWgVvjXXbewWS8J54kdaAvoZHS9pBCgTap
QPtM8bwLeLWu632n1WoZx0mVXIg7EV8Vwmy9gxK7B/Y5iFlQN3L0Y5g4Dag+pbvqPt0tg0dqZCV2
bpdnvlg2z79qjH9VQgnU8osPzwJyr4egxpk0vwmJ3ySJH+b5vS5t9SqwiTk6ZfTSVIvSql1KgtWG
D5PB8Q7Xi8qrnWFcbk1BCl0O+ApLGywFPm5CGwxaJxChsajdeZNXf4DX2xc9oGFkC/IFvG4AJ6ix
WMmwqyNDGvEL0qr8P9K+a7ltpen2iVCFNMDgFolRJJUt36AsB2QMcnr6f0H71CY1pjn7fL5ylWWr
Mamnp3v1WvaQP/S1iFBGZIEL+kqjnCFCAs+EIGyLnpQ7ydHddI80mFevLAA2qtfbvlBkkHOFyZSm
ZpPipWcZjQ9STi8d/NsWBIeHp42Omybukh67SNGSdafobi1NW3lQQErzlyEsTzOQVERK6gyDiaJo
naTEyXNrHRWKowTlnRw0L4mGagDyyVvdzCG3a/VgfVykqOZvkDaJdrPMDIeSvFnEcNzb03C9gHbe
vjwVAX7jVFfUKrF9e+hzx6AIQCli6XkNjuUOeg3utFnEfP3wVURyJYj+eGJpMuHObpe3kTpUx9iU
nWl4g0boUw+uq/RdwYEVjPVqEuVirJwTYzIGGputBX4/Y7LBq+PqPz/UDcGHj25YBLrsqdxGWwja
CDmZBNcizzutTOiQmyMMlhxL1c5mXwO3H4XbzNO9BT6f1Be5BUEsaHKOCfo8wLUayMTJ+n1Q5HYy
AgrRitKny2+5EbTwBADNxAIQPGBcWp5tkyRxZqldS0P7oqQHWoPer/keaKIwXjA0Hs8smUHVNJmB
tpj0UWoee4Iu+FBUyhKNjPNBLcSLomi5XlVthWZfL9RkJwO1ApLWa2LsJzq7WTWKXg8Cz0eXfXT5
QlG6aGY6LT8KAPGaQPTByXbqW40Sy9KOh1OBXrTbB0Nkc/n5hc3RCEYwFmENITAGJe91VkRPty1c
T7ucjx6vaxSqWdoqLfJO4LJ2ZUCDIEQBUkI0hUx75nfr/60Z5MIgFxylhQUBF3nSjtk+/xaAtHe6
i0GD2HqgD13askNXhP0S7RfOu7QxyxKpwvNZXyFPsLO8wV+6tkSFcsHFRbnwR53CqJOWxVLKDNrW
FmonT5MVvoNLS+QvRceM8yDp1JCoZrgbBic9QJJnNd0Nh4UnV3ebBVKtQ25D2J6pXBVrVc9Lx2OL
I1lTu6rQtGOQQ3+q0027pp11yPRMcpVpcvSKeEE9QilNQf4wr1/RwOrHUIjGX4CKkagP89Ct9JTd
QWTSgIjN/K2DqI01GN9KZLGdOUjfoas6OlOjELuaq3Elt1KykhXNMXI8UtKnts/swpDW0ZRI6Nqa
wGlRYPNEsUfM8uuoNT9Q2M5Xha5M66KZMrcIrAepGx/6rjwodeE2EJswhhR9JJpddSfF6OAspJ1e
tU7X5t9GyJqpcn8cKIRqwmHTQwUvT+qdpHVuLrVfZXjOJv8SWt/KYfCsvIDi3ik3m03ZgJTZuKPB
dpZ+SWCDpv2p7HzIJEzlE+ILOw5+luSVFKc5RdP82wR6BdqtByjkZCuWHjWU5Ps9q6GD01A0HOwz
KfJ7YMdU9QFRl1srUI/pwNMn1zaay/MycaIJFLRAV5sZIAt7aXqI40e8uv0cvnd6yixA6wPJZhA8
zDC5Ifqs59Av2kM0r+bqdagTN0uQRZLuK+M9wEsd7RaKjy4YERhn8ce/3USWbOgyJZZFeBWJMZ+B
AojBO1hamyBWHWIgn94CPaaZ/qQjSs1ekuK5L4DyaFo/l2uBF/0oiN/6AO5kBkYZN/0CYel9OYNQ
oAMhSg8cK5B8WLPD0lWdrsIV8pVkFYNfz9M7x9o2wMaBSfQ/SMktQfmtz+FOb2FlatAulbhZ0e9i
RUa5aBdNO3AkHrrwbcRrmU7rYH4RQcmv17DPC8GHBGj0iCqt7jTwIRkrpVlnvUN66Fh7S0sPwOxO
/lQb4Pi0AcItqJsvMwDyXWFf11X3dfEd3KtlCK0qVBUoN1Tl92peleABYI+377WrEeWFCS5GKMqB
ZnRWy6Pav9PhbWaNn8Qbo13XgXy8bep6wuHCFhcZpFUUjyoh/0QGoOVJVy21x53hooHnqTjkb6ED
pNmbfsc8E7GCYHdfvd0urHMxwqAUAyMSdhPRqp1JTDvRqG3W9wSwKa3aUDO3+1TUL3f1hXBhdFnh
T4FJFBGyhLBS/pwOsR8PmyR41ozJ1SC+1KqTJ5jjZQ5/OzMXVw+3ZRQ6KtbYI2povBAU0c5wF26X
unLao74LAIwjCr0EG4jnIoBgWlPoPUYYtoE7gZe1MV6zim6n9Gvei1JzC7fEb6M7TyfPNxCRTG9b
qpXHbIwgKfIehuU2nl8T49SCyarq0N+uHauGiuwKPBHhlrGKgK9NlhRJMprHRk8PU5E4mdzbvY49
RGQM3K+gzT2Oizao4Pkt2EOEC8vQ+paijIgZLhl1YoWtBpTN+0JZEYqc5OgzoYiJaE25e6AiPcAy
Vb9AL9RfeOzNe1VeT4d5bYG4GZCtBCAuAo4L8EcLc4LXUVsXa8x5/VBSp6n5AOIiLwlJEUha3s/f
J1Tq1J/5OvYCt0fdzJ4nb6HirXrUdtqVKDkqmHO+PFAbimISFa6qls0FRbQmaXcKSBnaRQKQWAYk
uEhD6uob5jxuPks/SSCyhwwRGpigHBP3YA1EwHbbO4hGxTl7pFvlEA2GeCaRwdG0xG/K16ZNFvqZ
1yKAoG727bZBgc/lU+l600DxslDKY6du5wGCEfLs1BC/qdDDP00HObHc0AgFiTHB7uUZBIYkaWUG
aojjbBjbBCWYkBHgorZaNN7nseTeHqJo2TjXkHVmV5k0tI7pgFjJqhyk5QTPGFE8YnBPQVkJ665f
umKAXPxVdKukt7PT9K09obXOMz08CY8AELYvSNePwNihWCA+l9ez1hf7k3NDcRzIQWQhKJLWeMFs
yyeAj9unBSq+wH5rc0dQHvkPEEZBVMxny/WpQuftAGfUoh2p2qLfHCXd2Rm9/3LuRavJOZ8uLuq+
jnHB9NPoTeYGSyvYnQILfK57aIagNAOzPJZB6WfJnZQXgh15HVt/XimeDsDM0zQLJKP84CdayuDj
Wt3IvuYVKxEXkmg0nEdRKl1JQT6AF0MD4qFwo0WRwGct5+fGlc+nubuJKkax9Ok2ZDdWit2XP5RE
lCi4XgO5mLJlnBdxmjbWiRzOrYYTVu5BLgCAcLtpDsNKe4f21EcEBSJWMOrGJ+YC3v4gAhKIJpJz
I3IrN31bIg6PielDNd229EwQf4tmkvMiNJAGo8UddhyhuxhpNXQXfXSerG/7w+sgjPNUUs7MIKnp
mFW4ZFq3RrfgZC+8WEvP4hw5wXH2ii34PQRbXjB7lPNNqawDrgA14iMqPFlqrrSy2wiGJbhVfsta
oXfVSg28xQzwa/gq0gR2fSLrMrLzFShiWsD0x2/aaGchuoRErceCe5Rybklm1pgGyMAfqSZ/gTN0
6zn3DCNwjEFdBQqgb5bHVFHRTLBh+DSWQfK+UyYMOdrUexnstNVKUz4qK1pmoy0ReRM/W8nME0y1
YDX53vgM+A9sVjjhhV8tXncGsje2noCD5wNXuIrbXQQYsMDRiJ6nfIc87SGJ0FEMNwbdzWHpx6ye
w591saYLRwx4TcIj2UB4GcLfr0haCkYtiM14Rbh2pGqlMiR/iuhbrvd+rJ9ia3Ck6rnTQMM0Pwgm
+epD8XxM+X55RJpJNy5+VV11yipYdasFANtoDj12+wUKJwKGiVZ12W0XLpY2cpjGFGeU0HXYMzs0
RMIdoinkPI855kUcL0NqNeVQT8j/6RA2zxxatV80VOckSeTrlt9443Li2+Y70ASnWlQszdK9ZUsK
SnK6l0A5FJWBzGm+RAcLhDPZVkRkKgrG+Fb6qZzlhRJXwxGZ/eYw7pXI1dB4sLDigmMhukM9zg2F
m/Q6ePJi13COKKlNiqYHOKJFV0gHP1YNvJvfuSgLb8mbIdikHw0Uf55fg++zTxnEzJmJW7H1B0/2
Ui9FIbfcK6DxSWxysA6tbM+7mqJI56gn0Nd6zaaCVKwKBJ6r3yXPMduAMj3L34FayN9vH6Hbi2/8
3povK4j54aYQL5g5JNaHzpeKft1Eb7cNCZ7Exm89+VIGWXgTnmlxiES1h0NzF4Kcfa0cQgbSEMhl
rKp/II7mBtrzcGA7MWeJcf0K1GWgyzXNhHbl5xM8d6g7AHGA7EsHLnpTBr/9vCRA0ZMfMshZ5QgA
a/IAolUVMLe0ve/GH4Oq2G2+zXFjtPRLmeBQGvu53ajxgz5DSEyjjhF/M/oYXJWNXbNdFu1ZmbjJ
1DhR/8sI7gKd+nq9CeSH2cy9IYncyYh8o6ztus9tPU9XdTs4yeRSeiehQlya99aITD+J3TJ/TbOn
Nv2VB2/D1DvhlNhJeQLzuZMalpswjwZwRO390GkuGUw7tdo1i4nXIUeZHDJ6GjtLkM25jge2zrPI
hcw00NXKXBriiG2sgLdyi0dofOd35GFeoX0SOQ30AD4PjSNyGn8Ics+WlyvhwgN3XcOkamndbF0t
w+zaYPLTt8Y91AVO2nrJq0Toy8udBg3vmW2t2Ok/wIOvp9LOH7FcExcfUaay0c0MH5H1kRtQ05sy
aW22qEgrIBNLXUP6OqjMbfR6TdvRvn2Srt9BZ+PcHVTOua4rFua+rJoVDR+VoBdcCdcjtbMF7g6K
0yRsZ4ruURoHd8MYIjyK8TiHk7bmY2hAXU5KofgqZe7tkS1f/runPNvlIuBS12ZGl7VtJjBzyI/h
QNZN8XTbiGhwywV8sXbEklp1KCqQW5P3csJdU6V+l32LifNtjH8ggBEM6g+Jj/OouOtmBE0STdHP
cgzq1E7Uet3P77FqbtGYYdUqTk2Z7ywAoKOU2kpHNj32NQMuSTOiVQfPQLR9w+R7rW5Sh9XFHeqt
oLxG2+Htebl+E/z7mXwfIIqoacjqZU+Po6/IP036NWIvet8JKoTXA5yzHc4BV0Bmz0YLO7MMTGgY
bOWks/URfbtx4c1j/Rgogsy3wOXzjX/zbClWXGdAIJJ+Cw60bV+/Tf39YKHul4qMXQfCnl2jxjko
UuaTNM04nuFL98vYknVEjvFd4Icb+ohF9fTXJD2IQFwCn8D3+41hYxTtgEntSmSVkMTPG1FPluBw
8u1+qmIEQ55jXDVadpaHlK7bEQQZO7fZgC0E0bYLUmzRg0a0WzhXVHYJ9C5mDAztWW9t+1p36XMz
hVsI3z70CQInsMrdPgd/yDydNyjnhUZNTeO+RYyf7euNtg693o43ILMBbFqEIhEtG+eLIjMcFGPZ
K4BuObR+MhJLMBrR3uecT6ONzWyGmD9CJR8QNCqBy6w6WMrLKCyNqrfdN9+1N+fGHORLD2+yMb+b
PlrSwXdLapDx/0OqfnudBHPH9+xJmjURhc70KEGvqEJXjOh1Kdh6fJMeKzUSQI8MmDpNju1Oew1B
wRXWb7JUb6pOsa1QKHwi8MF8W1wizaoRL21xegcpiYpsGITkjNkBb1WExJ2fRbVd1d8t/aUCVlKK
p2eTgctRVe1e/np7eq+3QJ39mL7M/8U9aUK9cmxKBAGVoj737SnB+1MBbqSqPY1sqYFOkbZ2NKv7
IjAsWlguvglIlteWjEkw7k3NaQ4LWdgIempyL90rHiAKPnFvmxS4Np1zMpPMqhqcWYDwZ2SbgqqY
5Bjh/P22FdF+4vxKp0nZGCw+Gv0g96U121E4niR5h/bwVTq1m6x+vm1QNJGcd0nJEARNhKpOKR0j
+S1LBAMS7VbOt/STOU/BQk1BADjNi9GR+1M1PI5CStHlyrwRF/I9lcxgQzMpMKSvAOnpAH775+KZ
/Nn7T8Q+Ak9GuBglbXRDMYahRIZA8ZfqEN5cxW5hMdG82GcizOIfMEv/Xjlk+Z6Ls5YUak2ThbIM
2tQW4kRbJ7Y+uOrd6KeHGelDNHqk9sKjYk7O+GtUt+Ac+kLm9eT+Q9l+e+N8xCi3JpyLYZReNbJo
lsNTIzeZQ0wjdxQ8jO0c7WY2mVrmBKw7Vv3wi1ZgB6ZZotgNVVDU6lgIVxlUa41F2qqpK6iTGOrs
q4m+bUcTHaKz8S5DrbUoKYKGukSWJ8QD3KDZj6wowZGQnKA9I7lqbFZuXQLxVpY6evrnZvAl2QTA
Ln+4PVrBFcnjMSakLBM1QHwehf1JUYut0juV3IA8HeQqVGRN4Gt4FIaiQQg3zeAFzCHxTSZ5WcAO
ZfZ6e0xXvDf9wODpC9e0pvIk8AEaU6tAg6RrhJuKQlBD1npbZ/tG3gxS78RTvEH33zpi/m3DVzgK
PhvmfClEnNWkbiEKkW3yB3ThtHt5O3imXz4yyCNJmSf7FNToTnpSwFhO3GQPDTVhLeVKEPf5Mzhn
q1fB1ARd9U9Dhe4ULljS/d5bjm8i6D26kk/8bIvzs0pUYjNPaBZewLnJlxjNWEBaIm+69OWEjXN7
hq88MD6b49yuqRC1DWaw7hZfQA/ADhF4KPrd9Nb55Yv+RQM7UCgkphWNka/4Qs3eCtN60fp4nP1h
FW4bX9kGCO1KsJeIsAK/n5FPI+Rrvzh06dzVLRav3kzAqiqmslK6VLRuIjOc180gGGBSpGePcfqo
tKfU2mlh4LDgl55ZTjK3rpn2vgQihT56GLvHQP6pDvM9Y6Lw40q18fN4OXcbEaPI5AmJ/vAFK9rv
O0jUBmuzsRfFBChY+eZgi7j9fw8OPttcfn5x5bBMlc1hasqjkgH8kD3kfbARbNTf44PPJpb5vzBB
QkMOO6teSmCdVwHuCrIW4yRvwD/ZuQuzm+RCftwohSjJK30Ony1zTiiagiKlJu7TYla+W+2xy78n
bf2YSW9TW9lST1w1C+4adV3SrVFXoJlktcARXhGP/PwNnAeKO4tac44TM87TVwrxTbAnAdRwl8QM
fdaD04LvQ0ledDOOHDlobUafmPUsW/eJ3G9mWjjNuAHVjTOmnZci5aYhf5Ed5ua7AQYGWkTbFLLG
jkroTpYpFCHNQnfUJLN8QO3wv3LpXi2Cu7ptkV/WA78pNpYJ4dU8t1PZXIUhyMmjHg2F6HBDIibD
Fpil5J3UFoSWpGwTNaJTfaU2ucyIrtKFhUMx+MzIQLVWUUGBj9TtwmyQAsVvU+r1r41PbeIY78Ua
3EFeBohHHriGkBLg+nk/2+e2fNPkhAZoJIfyOAodrboBK7Da7fReRfCCZyrrbTOC0FqEnwIkN3aD
q6ixO6nvSBO5tw/Hlazg5+3BXRpDFCilAqV3UJmTrT4PX2drqS5sm1jZFdkWeRw3135KkDVM5cBW
RnCWgGk6N04TmqkzNkMha292p95gd5SVK5bPgg0sdPncPdNJVYD4TCqPFnCiY/Noxacop3ZENnlV
u3parENztkeqeF2ShjaUrwVVBoH/4BHsbd8WbF6iYi1pnsase6r17y3iS0VUAhUZ4sL9KerJHEnw
hRbgfOVDqzebLI1QDyN/OaeUu3KAHB/rPIRTgKhy3Tn/iIRbDtHRp77Uq///uSY/7TK+j83IAyoN
JVwwnfVdILuaFQqSq6K54w6VAqBr1yvYJaEZbGsNDMJKAM5VxenSTrAfREEt374WZHKbhQwbYi7j
VS+j6J9lW1qQe1XftRZY66x+q8TlhjVMcFxF8SQPCKJDqk5QDITpwXgcg69dtQ+D+GRZ81odW5fk
iUdJ8Doa4Qo6W/ZtZ7HM4efn2OdV5K6SvNNINC/GkyDagNzcncdvf2eB80aGlXbaqMFCXIO2UysB
y/ZuWxAFOTz8R1L1IVPi5U5mth54lJ2gTAFpENMZA6TWoFFn7P6X9ttPU8fDfzo9iWgGbq9jns3v
kfwaluGPShJ1SAgWiAf7REGeK42JAK6DEG1bw3OIBM1EFjjHEVedqeotYlUreJbNfSr/+Lvl4aE7
faqmyjhiedrWdLNSfVTDY2v66ZR9b0EtZhJrq7WvI6CR7ZT8lEwwTUxf8+j99meIhrn8/CJk1ORK
GcISntjEITIhEjoOdPV3JrioVIG+UWYkMCGp7xUA+KHaCipcovDTWnzmxSikIZ4TpUZj9LDND/1x
QfvGTvCYPORu5OGFITha1+Mamf6/tz4P4NF6JbMSircuTTOns8AmKR8sGokKQMsWu+GFeLhOEFiz
OatIKZQWIEKLzHtvS9/mewuMoNmd6H1yJSf2+eRy4UdQVtLYzbi6gBeHon23Ajl0VtjdKr0HqzAw
fBkSY0vvspe7+bF8zlCOupclR3qSwNpwitu/csIaD+ORGqmds8UJN+mjTjRHSyaBhSuAqMshazwY
R6/zKNPRpXNsZqA6lB9mD0K3srVrNAolE/pW+gpV09kj0tcaGclwyb9XkaNljxLr3T5Nft4+KoJb
T+MxO2EQpUMxIEhdZLlQAkDTcbhnm/muWLH1bVu34wiNF80gdTW0rYTpDRNgg8rRIdUPFYjvUOBh
/jDJ51cAd/51eBVjkHE4sy8aCs+Qf4Nu0al+RwsCHPd9D/FLdW08zCIg6vXjc7bLOYVCluMJBRTr
qCAht1qoZ+VTh3cb2tPLVeYIW++vT+jZHhc0VOmoF1GX0yNYgOhdA+VHUOKHXyUQnMtHhjsYqSJ5
F3jCbMbv2fplF58Nc7FEo4KnXjV7QDC3nUe+lD8qEDbYkwaqwCm2yQuLwO4iODrXXeDZJucsgDbL
0lBDj3wO7Ygml+9JOh2ZXgki0D84pX/t8CVO9AmMg9GkeMKqYHQrK1+VIjRVT15gsa2uvunSr0kP
XB3929lkOA2J11bjog9312lsRZpiNfVka9WS36bPdCgdk+wYtIHtQVPBJ9salS1ns+Bo/SFuPn81
/76xgG5LZbBZtPrP0Rr81ALNvfaUMMMbwsQfaXIcOmz9XNT1J1gWvoQajdSszCkHpH3aJRp0Uap0
nUma4Ghpy+r+fjOdx8flz9DprCjphHaUrgGU3VCb0mlY5xfNAIH2HD3/+eS1Vv0us1+NnrhGCm36
dD+ZBOIYw+iFEdTaZrtT7/XCaVnlzD2Aa6xcS4biFUXhotLljlW4q5GG6TLkamjV3akycnXphAbz
frbQlppVr0pTaH7a1N8HefyGnjCbWk9BA57/WLAP/xBMn0fMxUmsltJIy5PyONXvcxO/tAXeIdFb
m/1cUgNz827M7wXQ7aw/GP1OAk9Eo87ebY99pUr06aDrnCdNciBdhhqrO6EpONdr31oIG+LQgpbi
zzHCH+VOHyY7k7/1KFzPDV1VoA3UCcSVoxf8ZC/jIKgdGGDJzrL2Stus8Q+9ejhoyMmZ5S9ikY2e
+30N2ST1pW+1tQSheBr5YRIKGktE2Sm+CFzkNAS1Go527SrfF8phCefRBWJfO6hP4OxB6W9aq7kd
HIBVUhLXFK3p4hdv7WLOYUdlMAWpgg/otsFXVMy82Ev09VJLgCzkZgQGexGgXrL7jagA+YeL/ryf
OJ/d1k0+aiDwO0bg/A21L2qXe1Y9enFnOlHZ20YzuBXFnpYgH139nfPm2XmHjAZ0INhHpb6XI2Nf
Wo9WOIichHxteolOrIWYwjB57m7KzCnMYokeaTDYJatPmq6u06nyyl635yGEQqKRfFEVdmfKwamR
0PejDfAFLZajNVZsekdD8beqDx4KWke2OiQ/x5IMLulHVGVTP+2adKeYrfGc1LPhgML1ThvUwg5M
lTkNMq7CLbtsiN82zMWI+EWzKGNlHpZH7F27D3V/jJ40bRtDMzYtFUHZ6eruvDDG3bAmQDBtpsBY
RJ67Tvbr8UmLjoNxDPvR00QkYVeDl7M1/p5Fk1KatJrEjgMzbRkH3jC+T9q3qQ7Xt52YyBB3NYa6
KZUGC9hx6r5JCXQN2IGQpzKgm9t2rj5sLwa0RIcXT8JMkQoLusPsOANkH1EIRhT/W3LxwgZ3DapM
LaJWN9mRsMkzGDLGORjTp2irtE+kVx6pjJeSAaR9Qve0NHfdrApevtez2hefwN1LFQEXB4QF2ceD
QXER+VVeypDhcfMktRkOGpYTYiFs0ZqHUOm6Q5NDZDqgkBX5tKuxx8WncLeTBZiWVNTYsGpqOglV
ndpgPpQhBc7repr8wg4X18eVVHXJVGhHJSmdyLCcAo7THXX0V5UvpRG6suZR+R2PK19RktiFmovo
ZS44mx+lqIvNJRVKQkvLYkeqtM8ay50xfqo1y2+G+x7tBnHwPevf1OI5ieZd1gxeCMqSweqcKsQz
k/yoQqjQN6KM1fWTRWV1abQgiszNf53FYaWYGjumQIhUDOUDw5Pk0rVMUff69ZU+W+JWYNQtvYgb
A85CMb3auteKCLSjIvLVKxyNCHfI2Qx3P8+GVVVSqC97G8fLiT0tPmaNM7VuuB+37CldCG5D0HAq
3wc0Y/y87UCuND58Ns97e2Wu+moqNfRcg94GhAN91JSP0QQAYN+aTtu/V9mjxlBUQIrAlnQomhS1
R8L2SAbLm4d5Q7vaCxGP5XThtUxkd1BqEQHE9TvpPEncNYGWkAF68So7StZxiJ2xVzbgUHYiciqF
UYtgh308ey62fQ68UNngXXUc6TqPwUJPNwAnSkIM8nXExXnlP6KnC0Nd3jYDgAKLzvF8jFYLKEz2
yiNb6ZvsV/kybFohA/3VJ82FSe6+kFq97CPQAR6jZB/Jii2XYA6wGhB8PSvqMZWee1nELXQ9CLyw
yd0feJ2yqS3RP74Ii5SnAipzcNhO+fAfOmhE4+MuiiAoJmi5YO0qr8N0lqd8Pd1leEmgBa7WV4vd
RYYYp1gCc9lPqq9uHyeBz/hY8oslhZj3mDELh3lEOBsHP1KytmpRxVlkhHNMRlTqVKtKesRb8TVc
EHythdq/LLiCRGY4xyQZRIppjr3Cgi85Nd083/dp6t+esOtPzovdwfmfpJ8Tk0rVQso0edNXBc0o
qxY5HcWJdpXfj0BziMD/Hzpbv0e4/3qTjzfbxSpVQUkTJYPs+ggqmaAabYv8CFn3SvpNnEepnYdR
6CWVPakFdAJDaT+HMvQEUd9pmLEqZ7pQ5wGwKCFHGm1YQh46MlW+UoGbAJTVChlOadi5VtRFPh7U
0PJpIiio6oIF+kOM8O84Pnz7xTjQICjPZYHdjrelHzmZ2++MDRotV7kfusrb7ZUSHK2PGO3CmFQN
yZyo2NoaeQCpsF3j9SwRv4JctXlEGclmpi6Ioq/uQItQVUUgBAAa5znCdK57OS/AOCIdTaIh25j4
edkKniBXY+gLK5zPmEKIcUgN7hak4NxOOYGnX2DhaiB1YWEZ58XUDXNaQUFwZsec7roRcqVaY5sq
cEtFgaSQbstx7d1erCudlLjWL0xyPkIpLClLZZkBFCM7qpN79aZxmrvILdfhPt2DR9+HzKdsixn7
lyvkt8N1YZlzGw0jhZUq0xLPDIhnKkgVgJ0A53hVr7peCMm8eltfmOP8Bzrnddaia/LYhV+6MvXn
YT/T3rZmkTCZaDMu5+NiESdFK1mYLyHIjObMeFqpIASohkCw569GOufx8OxafcXiji25zSZ5Tazv
IWU+SQyPMNSqSuNesE0EO5Mn1tJYPKEPSlnuS31V74NtAy2Tfq2WtgZA1/PiiKN1vTKZ37yK+HEE
E2pwsUhQllmmdNgos5Y6YVzu8RivqlyQoLleNb2YUM6J1MB5T8AmMxC2hevUY3f1e/bagqFzKZCo
iWM+3Z5T0bA4d2IZUU2LasTJ61eRmq1VAxIOIkYMgc/icdhGEyVN0mPd5inZTfKh60Usb4JzxfNq
NTWVSRjC92rqL63KD5Eu23SGOoQVCUIA0Y7nHEYw5uVMaoylQQe8Mr1koPOk445k0NGxVIFjFA2L
cxdzq0jMCgZsePVoxZHbmRsWbKpCCHNbttUNN2hw7kLT+kQrEoxq9DV/hmqfmz7rLvhhQ5BNFitT
s4U97ALPy4OpYxONXkkKCAKTo4dQk7xYr11NH57aRMWRDtfjAMBvRtxMRxEimU+N3nmq8Qha63WZ
rJVsVwWto/TaPh/rd03K0Z5BHss2W90+IdfjlvOR5IHYVpQgcaJhERYy7RoaMpCNu1+UXNS1eRJF
e4KjYnJuhhWTrIYj3Ezfhmsa7UdkJ26PR2SB8zCIjHpSUpx4QvV1A3W8WAhRE2xbXmVCShprNBhM
LI/EJUkAco/6XQLM2e1czVHu1F0GZicknO2/G9vi7S5vPcqSuZSxja2y8dtyNxbNX87eMvQLC7Jc
J6VsIVJB0G0HJYDDVfeXJjgPgzsOxNXgIzlW46YFAD8QHvdlGm6cdl4AIsbpQiMzNtmQHxqpWZn5
CvoXglLOhyLx71YsgK+JYhHy0SRzMVWtZaZySnCVDY7iK5CY6GukZlx2V4Cf0pkPwZNuA0m7w2rh
gQtyRze5p555TO3AM1s3J0I+9+vpI+v8Sdxtl6XljP4NfNIC5ZCgXz3LNvZmq3gDccatua0P2XoB
oKqhHf2Udh2xB1FKVrsexZw/gtuk6jDNPVMyNB3QxJ7iH/20y/E6qQj6whhiTznzGXLWiq5sNHTZ
pXNvkxR9cGCa0Me3SWO2YYaQJE6PhmF6SgEuhTDZymrtZ5WCf0bd3gRhAhCoslWizN3bUxj7LYuQ
EKPsZapVaJ8l72mWreIOoASUud6MJnQ0UJHfPo7Xc0YX882dlkyedSqbLdKfoLtZeLjgCt7NhyVg
u8s3BWqJRu0EIvbz6x7uPMHcAepNKaqqAqusd2zTp69BLQo3/nAnnE1wF3NVSprRqBiYEZxo8oLA
2l3qYcOU7VXjIdLJqqOQdYmYrZqruJb+pyfa2Tx3Xbe0LytQ8MNF6L3dtrML1IJPIQ2QRyXY3jdq
ULq3l/K6S//XIk+MYQ4h6Umy6L6BiGPAFqx1dFu8y7Epum6X1bnhNjSuGEWiEdAkC5YGR3b6Tb4F
R6SKeKS/Q4QFeeHEC8CWR336YGm2iNPnirjY8hI9j5O7f80ALBkZgXWInf8K0XJaa+u6Pcim11cr
2t3Vr/k28qGI4NYv2br4CiLw90HbaGA/ygGJEFwF1x31+Wu4u9oKWWYE0VIUrktoJwA1+X+kfceW
3Miy5BfhHGixhUxVlSVZRW5wWBRAAIiADoivH0P1vCYuGp1x582GmzrMQCh3D3dzs/l3pz3f3lrR
IBujOPYs1dEliK1Nv/EeSJDu0ZhE79H9wsFqYTdWb5xqaKVx3JgOqiuQq/FLTyl9rKgNMbSzBULA
/qL606FVgjnza6EWoOgAb0yRyjVF48DEfzJv5WCfzn/Jna9e20v7sDD+OwflKj+J0lACU7Stt6sk
Kwx1WhwOOw3N4M/ibordkv5qYTemSLI0yaooJlaxO0X77ahD1GSaO9WHynwYitkt6vsq00TXdDl6
t67pxgRVVhsbRor9VCP1FEeLmHvssw/iLfS0KHOKmjgEp3RbDOfFCGocDae0T5+1BO1yeuFpiiEI
IHcTvJbsGCbAe4psfmLfVkGLDCxB3uflX9YHiuKYlgXdkTrinu3Kfu7H6PQ2BBXjXT+5HnVzOOuJ
Jk2V5LiCx+yBBvOBa4eJBwtJuwxl34PJjnT2S0HJdNmi7RauR92cnLmuspgzUCNoE7tY1oD+ptEl
dnFEI8evynyLp/otzxQRwlc07ObklIS1IwKRZbKLiHF3MKKlR1jEUrnnR1az23osrWBaOukZXlJQ
5hkerHI+lPV7Olwkg4maaPcuw3qsjc8aoNNAErUCgCIdXdN84907idEiZvyUYpQISGCOANXkkMuy
XL07ZaVoK/fszPoDNm6r6mQD3XsFJlsi9CsfMjU93PYSu9Cw9RAbX6QYhcZ7jjOqR1q4ZGdl42HO
vKZ41O7pJbtXwcKQNBHY+DrI2vCAtp5oloKTsyV4Uoaiy40M6CW28PTSKqhYAVzjXdFZgJO8qSNk
foRs/nuGZz3vzd3UW2Adrckur8z+OSIH0+lfTeAlb6+uaGbLYV6ZHcsEjziYx8pr0UW5dU/Vx0ZG
Anp+JvICtHyf5vx/EdCtp7W5/BKrTJT/nBIcuSxUOuxd+Tp2QzhSoasQTW5z4SXJQSe7sRxOJJf4
Fba0f5A0DaJrBqpXR9DbXKuIDgQkcCfLN+/RcC5Kqwg2ces9JlmC1oiBw9vZT2hPC+f8VPNUYMZ3
gT+rNd2yMYE9Hfz2WuqA9iE5qK/OfEHjlacmR6v0syHUv9Z+eZH9pAeU0BtwfiXj3sh9UNqJ6QN2
Udrrj9mYBF1RygFhgQMH7fwYr/ad4bdBc7Gu5ffxAhB8kHtK1Obh6DXfmWvc1cfmiYbD4X+TOF9/
x8ZuIIeZkARYsquV3I95BpACmIlN4t2+QAIDuCVqKsbBiJsSG1xAVE9yHrRU1Mu+F0Cu57EcsdUV
NWYpaaYCdsDMhygfhlBpp8OYIpMx0fD2ZHafl+uxNjYHQuYQL+9ZeZVP5ID7wtzk2zQADOzN3lII
ILoI+Cu6IBsDNOVc0ewGI/5FbPf5Ulc8EDByJSBQilcC+ZDLH6JkiGhRN1ao6HUGYQaKRW2e2vFu
tKpQyY8aiFsFKyo6Hxsb1AB5VsglDOySktR8QP+VsHxlH1Uwe/0Rc4v9WFQq2G05WG3jlrJJUTMF
BOCY3aSBmvulph+G82Sak5cXryWkMzM8bZVuEFj23akq6M1SdUW3nW0To45kdTKQFKgZiOuA5tln
Ui6IHPcD1tUYyzesLgOST7rOVNCv/FXLB0PpEGAy0GIGRlz2Sed1ulvciagCd/iTkS9ajbu5hJVu
IpvUJnAlyWUuKzcpTPSKgDciO7YsCZAziyworCXIN/NzKt2X+btZv3escOO5cy2lD+bGjgq0k7W8
AKvwAzh8RV5gNxhcfePm8vLMSiVmk+WoLSVlEkiZZz/UZai88TcS1f5ouHK4vHULb7xqXyE4HHID
jL2CiE10DjZXmsSmrDMTayUjKO0ay1OHWPRcEs11c3/LIbE7qUCQPXgDdJ3ASfaMvkTz0n7yiJfI
igns/G4eYX0CNhc5NRkCQNVB5xp87IhWyASovxCgWq0FtRKHmkznwcHKddA8Vr8a6SAKJXbfFf+z
vY68bYHkLDYgCrpcr/Hc1FCPlauDNlshBbRpRvOGwHDdXGEMt3ladKDpxi3XbFTmjPfladi56Gg5
jkHm/jfKsbfXF+NtwoYqzVmSLOgPlIW0vnY7o3MrSLIx6a62oJ44LbpwhlenzEsG6k1l6w8kGPrH
Lu7CEUSk8PZepmuCfd/1T6tVX5ZpZXD6vHVqzlX7WhUvrVRDn/v3SEQUA/uv/9UoG7NmDd0Q80Ri
12FpX5K9AQiyJD7IjquQx776wtJnuf9iov8ms+8ciLZ1Izne3nDR8dpYuLjWZnkAdQ8w8pUbj8Cx
FW7a/6zQVBRPIvHqfQ+1mvDGVtlDA3K7zICtcqbzjM7EfkLvKaRck3v04rm5ivKrDdSq8f+5nRvb
pI0zMQwLl0jOQGWiOVFdv9dJ83J7LXfbXP82FjjMG/NksXyaTbyrkGpIDtCuuZ+BVmUy6pBdID3G
7gJW7g+KKFe124u3HndjpHgSl4zZg3WfGfQNFPE4LwrKNEh4alZ/MRh4f4zkxIvyxEEyQDrQl056
0NmRTMdHLQHDaK3l31EYn125M3+ljfogV9PJzOogVdVznfL8WOfUcStZzjypKiB4y/v4mNZS61ax
Fg1t+xKX2MhEy38MjvROnS5B+2l1lqbiqKQGmg+gJ2Vkojh8F8q1mvoWj6xXpq32JTyCMn5p86O6
cKY2LmylnfzizNcUy5XKxE+Nc64FY2MHSXPUkwuxqzDRRZQUu2je9ddsrKfSpHbbcmAOhwkxdFZ4
MjFcFNhRJku8WanBhG0HfQ5NRCiu5YWITlxgtT7j/JXVqqtWpSyH8a5Anmsga0D1L5lUCCKO3SD6
zyX+xBStRjHQZKtqCyQlz5pIKsFkllp4S0sHXecC6ySykJ9/X43VylkODS/MqA2kKzpCwdga5lH6
pb4g8bLwQ4vZS3YxUetN3JjEnoyOnqYIqDoAR5eAamBPFii3kRr1QHNgxmeRjxet6MYswqlVpZoA
PUeKNyQOXHPu/anO/C6TRQu6mIJ/JGFXm7exhE2W93zKFpoMlLtUsBhWtls909HNrmhfW6CIS0Rj
9cg7udLX7HWiohhu7wtsU7Z0R7Xhsz5v9GpLR1pOLHfGv55+U9B67HmYIjSkSt2ZIkFzB3mJaD6h
lBrxufUKsBKIFmEJKraLsP6EjZ02clWZc91k1wo5Ci1kfuZL3vAghwxUlZpgtD0Pux5sWY/VfCVa
dGQYMF9Cq+NcFAFvSUAzGYLrhkvFMbJgclvc86Cr5gi5MYbEaRG7C9OCEQyh/W6HgD34/+8CaqDR
+7ObW+CzTnLedhOIB2T1vRp+5kQk5bB3N9YDbAJEw7RmrRgm+1pLaAcGhZdDXmRIfhhQsRe4b8FO
bREkTmlYfDCxclOUHtUTHAV0iso7+2j/VMF8j5vBguEAVri5fL099J7hXk9yEwjaeo9WbshM4+Ue
hzQto9LOIzbz6PYwu+Z0Pc7GtDErI2ZPMcPlrZgdzRPUW47Z0nXtDz5CI+SABQ+Kz0zYjbumbmyb
0zpDTkqLXWXzvdS1ULWQFox/mEV7LCXLb8BKBVmNIctDxzkq1a+kYF5tRUZN/bY91KnmO91rDZzB
WFHfyU+ZKgUMD7E5771JA6IlOUrdUzmOS9Gj058r49wNPzX2nJeNa473KgeroFLiN3/YteQpVgiA
nQsL5JqS39ixaIkXF39rvsshW113CLkmmZLYCKjnt07OQRt4BcMThIcjvXjPU9XvzSPjzzWCUMHm
ig7Rxqq1RUXHPoZVy44GKKwVX3HHQ3UgF/RnRWU4fEC4SHBlRENubBtjnaE5JuALhsNf27w4x9bw
loy6wIR+HpIbi7otrtW1HfdVj6lxPLVPsw8q49Htn5QQTCAdqFvnDzwb54Pk1UD8KV73RDRfD7sv
83coSITz19srvcu3vLpGW8wIFNQGAl48PCfMNlBZHhKWR0VrPapavQhcvReK7hGb+KU6XEjzc2gm
XyH34/yDZgM4LxKvH5nHWPYTxUHDVVj6TZe+k/zrqInqaIId2uqwOFU2mFYLRIAdo20ylg5z2fmQ
BRdcc9Ewm/dywcvGzKfRvk4ZyFYnr5ZedZP4t9dd4Aq29bhK73to2OBq5dxy+Qg2R5TG8yTxi04X
xLi7kfx6i5cJr66xoZbgDUrwLmZ6D3CbGaq644LqxEXtuoV4zuzUvoa5JqEji7KdexCL9dgbkznq
rSkNiJ4Qo3FEvC2YibUoPagHUc169z2+HmljrORaVViWwR+gydJv3SJszgs3Uh6K8kr/4gZ0xTZU
U7OULRNhgQsTmzpy06DdV70yeakoC6g2g+mCucRC3mOmng17Cay+Up9VTNbUXy1bBREXHtApC7v6
YNM7xMquZV1UiMhpkHNICpg5uXFB8Ot2oPbJG/tEyF0+yZ6DS1eMz2ZZBzU0mXXnWTG/p9B3auum
d9M2+xrXSuyB5fUjk8hVUeefE3tkEKy/fWr3r8bfM3eW3V6dJJsUupVCs/I6jY1nTS3kc2J3xDv6
9jCLdf+nifwzzObpqWY1K2qCioMGFGla9ZEJvW+7ssN8aM6F4lyzthGY5f37+GfITWgWtw1ofKkO
YW/jKamaUK0Tl0wQMs9rAeHpvxzUP0Nt7As6y5tOYyq7NlLv1t1HnxqBxH5z6BMViieNL2r8nsVE
4FJFW7cJywiDdCI3sHW5WbppAw7Q/JTWU3h753ZzGLb5Z3IbW2NZGkSkCdOvZcCO1vv0peeXkvlo
xwEMaAo1+cAcz+wCHiELLMCS7CIQ14NvjE1XD+iSRIyNajm/2F/GZ56FMwhaIJTQuQoPUyS5ez/x
0OzJ71A6Ll5lIC2glxxaaiifRRDE3Try+ns2JoloxWizmC5CofQ7dTxbOZjgqpa/SUkktYfpe+u2
d/yMJPipOUHOQp7DWf7W8CdOTzGwx6gK+f+bsuH6mzaRlYF+uQRpcXa1pzsuX5yOnazqDNI8ganY
LcSuB9rEU5k+WWnP0XurR9IPPRgPjkcvToR49ZSEQm7w/Zfi/5w7dVtasLOaWC1o065mNjyXanrt
FDlSeHdKxu7eSPA6be4szXClSvJAeV6jyfT2yb99v9RtsWE2OqXT6s6+ptZPNTX9uQLrttoKwoZl
0f7dMqrbEkPdkrZRDUxzycpqZwCWoqW/U+hMBVdJlTdGSpMNtRl6XCXbovBbtPlR2fSX0Vh4iLDp
KNHml2ISsGrrclDU5gm0k7lv9RJQf479MjlUCqeiBHOLRuLjHGuvbK71I3FyFY9eiPCkM/kSx3i9
qL3RuubUI2vT4TmqEB2lSZ4fTJgKs0adorBStBJ0k3VP4vwEWZksaM3pmJLmdaCgK8mMcE6Zy9LG
d2gZdsV8lLNKO9TQsg4bbn9Qml9iWx/dJgd1YMUh0piwX7xWHqkFzqMMPRbJ6CbOCMF76TwwDKmz
kFSab1fvLae+zq3IqY0T1et7JSWhqRSHuYcwQEs9tWgOmlq1HiHsyVYlEzpiRh5MiXQn1xw05ymZ
fQkZIRQUQTsNNZuRnklinhq5fBvZdDZnx2tKfMBc5G/ckj/ZVijOafvodNNbq+ZQsYmDdMYTHjlt
Z2iOJNcOI5rmGKvu8NI+Wa1xKhvyGy0LcX2mZjTTaGxBEWT1Lgq+bsZqL1406NWT1ORenLcvVPmg
zaGZT51xYigCF9CM5LXk1jpienqvl19jTkQNmouLuXV4Ny6IzaOq9CnWQY+WBs3xEP800JYJaPoi
LD68cVDriZztYmJvjbnxR5K9SLylcLaLavDSRqGcYVv9h4geOR5UaTC45UFUab0dTKjyxg8NY2v0
Y1fqV7kBJHu+pCx2SYfOjVEQ2u925fwxspDcwPRXARkt8qLMJoQtxWX4wszAOUtvuRNIalAB7h86
QRfMIDgIDSeIu8P8akJY5kMUrhmiRd74FJv0g8ZnGcaXNNFsQGBLHd9j2Ql0ArHiAWOCSmCO49ql
iNLdLFEtqCXQcIQu+WQPJyWRQ5prXjocZMN22/6ttqk354Zn98CAogYfp5M/NaU3J0e59utYdR00
kfV67w1TGdBG8UodIhQxoe5YyA9pAf3XGb3MnHn29JaY31mdRNaM2k1VBI5GTiVLvFq1vdF+KEpA
ClQ7oPQ1NdRAM9Fps/Cu9fO5rLWDwXK/sIan2+5iFxO62rmtVJ+ipxN3ZOzcguxrvrKvNJhG0BI/
oQbhg+nUr3vXll3Su6Q+NN/+i9qAwJdscV9lKpEiM+CgGxAkm6PfNt4gByj1BQsSZUmf267myalb
YsWhO3oWPaQEwaK6JYA0qZ0bsgIns6TwdK8+TdUlr783lW+DtRDay+jaSl19vkxv2Z2os1rgsLd8
jfNg5Uac45IyCWX6AckX8HG2piAsEM1R3oRBKu1nu5URA+pR/wVAD+/u5WPhQQbHiI7edJBCfuhn
YZOVwNRuS4kcbjfTe4TheHaXKHXegxwWVwRIDzT6x/AK99Qnz8JhBVHYZyZiZY5aZeAFBMM0SC8m
4ONJTstZSu+lKAuwhdHtK7SLGV1doW2J0BnrtpdnHODiYr3LxAPGotdC5638Vn+zJO8v8xe799av
KQa94tv439wiga3fVhBtlZEU0iuw9YaL8N3vI3ZdJF8L1/yRfUHvoZ+dHF85Cua+xF83/Nq2mEio
QmcmwZcu5oP583nMPBB9VyeYQrKQcLymH2iEhF6wdKRIOjg+HyMD9GJdJghJ/yUR/3fovaVC6odc
p6g0LGet/jLBjngzWpaXw93Zfom+jyQUvqxEq77xsHZXFVopIQXDw+Y4JF4ayiBVnS5J6XEjcqrA
8ozozfSd+6VR1jr1D+NdGkDiVUX3W3zW60jkBAU+8NMOrI6+OTZy3rY4jBxE8g2VfIfD3SlmUMWQ
spU/bu+/wHh9QpFWo9l1Q0pVxprryZ2GPOzML10nALaK1nhjueJWgoDtKGtXrbDRixn2NDkOJXtr
ckWQJRRYq22Zb9LHWOIUazdko1tLZch6SWAsRHZ4W9zThk5qbA5zLyXFUe2hT/WzN36UJpT9OI/G
Jj3KkMSduAaWyfhUOta5GX7azXuXXGNdv4eirC64OKJZL8Z0tYcF50oeQy/yaqJNWVaMqDNlwRaK
hti84lgDFbqUSbDHsuGBZNLNJTu8fRJFIejnS3I1jTKusVuohn0+SWVPf8xeFr2F1k0C6Hm6CwDs
kR4XwMFwyK+imq0giNk2nbVmFiuTo+GQquzFKFFsA5bWIMemQbFN5yeS0IOR0eD2pAXXb1sIlIw6
A3gYfs6xP/TC8nRoS7SAgN0e5VMS/YaRVxebs1ratFVijaTIKRQTLNqMUgt0YQbbvAxA1k3MPHL0
7aAPHiTLKF5nUayPtqszDtwsR7a9RCEpHbkLEeYukgj7mpv2SzqzAP0rKPWYHqPytxEgLh3a0Bea
vCrKpWru2VgeqXqXQ1JcYhaC7NEFCXriKY7oeAoszCd922p+FZTebMJV7RqXSQjOr2iQvyFf8+w4
7dPtpRRt2MaWKWDp4w7B7SeTCu0+kAaW0CSrBKOIgvptbc+SCoUVxucLd0H38A9pvMRHckp9sP1f
zBDscASwBTXqPSY9iVzQvxR6/vbE21peWtMKQkIaSuLjK+pjPoO4R6N8NfufpnNCo2tQQLFQr/FE
Ek1csJPb0lwJtHSLzNRSjJ8CzcfTXjr+MiH1oX76//rjp6K5tQh/I9jVrSBgPWhK36XY1U76rkD5
w/jNMoFrEvmNbaHOnpoYrBPwTW1QHdGG6NknDeDV1M1C2zcigNM0T01d9pidRFGOKLL6tA+r+4EO
5HF2+s9VHf2FBgR5Luleztwfs6eHTZQbwjBGkLZVtWWnV2MaRFO5s0RWS8EO4EoXZIMH07ciO5zO
Qq0P9XYYu23yhlK7rDgo3P3f9AzKdj6NrMCKVJ8IfYXouGzSFJpZZdWsxtq1V9BpQS4T1HzbWeDV
dzknV6+ST4DragFnlhUtTzEKWhU8+lSAEcVEfZ8G9Z2Ch22Ng+N4Sgpd1vSwMKYUryQ00Dzcuyoa
ou5AacejXBgxC+a+7eJrSqtLUwMlNVZUBweFyTyzoCHSChJSgoBj28aHYvxkJhMCDqaUh2y+s1Ii
uJCiEZYTtVpefSSJXNkIN6ZmDqoUzHyECYbYbZVZbaG+8bsFAr5EbnHv0iNDMZkcwAVzkkGplboc
NK+ebaBZp/cXDvIGTLOZax2z6VTgfXXba/0LOONvg65vTmztlLFFCRIkg2dG5B6SZsfGt6PmYfB6
bwTNHfNhiaQAqBjoKgdZcGCeSEhLZIW28gqMK03BO8CSl/4v51yArMAAdWAf1uAttu+Tq8juCbZ4
2/s1qyOy2zW86FT+TuX60qtElJUR2B1jU2FOzFgxxxoBXHaEWG7ujfohhhqYHBqgoruwV5E6leD6
GZtTmxMJ8n4NPLMxtwDstxeJgh65UJ5uHxiBG97yqOaONibViGST2Td+3j418dcRxGGZqMtSNJ1l
B1eXEIU9lDUUPD8zK0OLheqCk8B1RFL3+77I0nWE0sBaAGL7n8PQeDRMjoAVpJWTtyClyEk//vh0
RQfRMd99v/8Zawtt0HNnQMchcthOy+7Y8NAXEgonWZQTAC1EOZPd9VsNtjl+PMltgwxwex2aRZA6
6k4SeD9unwXR6jmbM2cOaZMZNaIjQ/1VN2CwauYvQ90f28R8lSvl3CgvPcgA0sY8aKBk8mTWvt/+
hN3juJrm5vnJWxTkiwH7V9kfLetD1O2gWuugRPB2e6DdbhV7NdLmQCZKDLWPaVriz+JF94qQPbQR
9XIPFTf70gXpobuTKld6EYy7GOB/vNBW4y4bvboIRaP2VSYBzKdH6DaeT20egSv/sfdhGz12gggw
yEfy63CBKDUyUYFg+N3X72r4TbA2lnOWSWB1RApfPakn0B7OEJ5ymV9GOcpqeeyCh5JDAx5aGRl0
I0Wv7/0y8eoDNp6y1gnEIwsgYnkYRwZkFQ/oFXWG31zyisrnb93BAmAbHQ5RD2cBmRnZiCb7UZZd
lGJLNRBBdD/D8VsbsvGYQDKmo76keYoYyCSdunKmvkjQK6ttR3ETyfD7lnzwwf6SMecELQmAsVCR
lbrvzdB6Sv7ccu4S88WxkCxBiw8yKAcbTeQyQCyJTsCq2biSg9bISS3cHAI+oLRRfvGOZKhTTPiv
jk2A4Ukhs6QOp7oV1FCFC74xiV1RDZwoy4EzDM8YweUhV26NCpncfXMa5nKNeUTXoJALDEyNyH1A
H1SKZAzqv8XwxoAt0zI9sLsXxUweUzZ8a9HOjQ4r1r9pswhssv8g/vt8oLH6P+/HZIx6PtkL2BVp
alt3zeoy4F/TS7MwfuhOUzijBNJABMM1P6YO0xCXCRY79+9H4h+qmBWayMaUIJyQeQ89GRbExPFn
8sOo7jqrcC0DtO3o1iw4il2S6iU19x27OqSK5Ocy922lxxVCG0cyuGNLL7Y2U9AJxNBVrwXR8+3r
jL76/1ytmpelOtuwl6y1PYNCGyp+BL+3y4vnprK8GbS5aS1qFbhtpP8hnAmhKoPEFRwfaMQxaB12
rENVVTqUbeoJ7NWy3be2YmOmZVmPhwo5kitxqFfltpcu2APnR44mbjXnXqI81LYStlSkv33b4QK9
8p8rK6sOwCwZ4Lbp0B9mkx+rhIWmIVTuXSZwa4Ibg1zIaVrPBaC2JQgnQMaH+5h4Y67cNfJPGw+F
sba9yZIjc3onEPlSButFb7hH+SB4w3xW+P75JZajOgoky8zPmv3KM01aYjVazeyrlnwA4v01Jnkw
sw5J0QK6ZLmb5VNEVOecxKIDtV+Xs/4MvbHBck1Jlkw4xsuln5hvpRGIv+dzHuivkuqCDNB37nQE
jCjL6MUVglY6ZHeFSLf9vfj7M7YE6z1ImSfS4bA15HvZQGBNNcPb53k/9/1npltWdd1ubeTbMNMF
0WK0PvBIhXms72IfALBTfaye4Bf4o5yFbRyWnYcXvrhtSdl9JmKboeBtWwrgwpvTnRdaBqwhXfYa
Dg85WweJ4jCdRz8xS+Q7M/5NHzIkx+iDpBsfeVfNYQoRUVcajRpoTLwhm7SccPu7wu2kAYESBW7S
rPXJHRvzO5Vt5II4PCNNRyjKFMO9pTfUbYbRUzUAmEu/STUc6tkd+HvatR/jnP6Y1MTXtNGjSfEr
lqWfPAHt5GMOqS7DUBq3nzt66EkMzgNNep+62a35C6mBKdbOM8WdMPRwomYwKmrIs8HnlQX9T+ds
4akRVyepV9xZNv1BgkfTOTQ5dBe9Kr4zAd+ZJCdomXlJxo/apERFFkgpDQsC6ulSxi9Sd56OdFLA
9jm4RAWlD9ahb8+Scw9K1zN0hB9a0Ny5KN6/5nN7VGvb8soC/lVFU5iUZEeYKUhFzYcBXG+8Pqg6
FPswlTh/roa7lqChs1HOE3r60U2hgRKXWonbWpULdUGX6u9UfjKzp7Z9GobfunzPTKQV7u1+8GL6
MsXJ7yxtvZQTP1a+J6XlK0aKli0p9WklIg3dTXasD8/GZDndXEOOFIfHvJueQGAXqr84JCTot+wK
D+3K8H7nKkAh++Lo7vgLAmSJkDt0zzyvv2ETRk5pPiWyjW9wsPGxjebsrvccYOAF93UvFFiPs7FM
tpwQmUuVDmkT0xvZl4q9J0AVAfZztiAD07fvFXvsKVJxVXm2u68jmiU6PvQu6w3bM4lTuKwhgU6t
dy1Xv85DzE7oEGjcqZd/3v7WXQO+/tZNpCePmuU0JdZkgXrSUx7pLig7jmK2vz07uRro80NWnmIA
w9jQdFiUin4byI+JiqjFP3PGW1/kKI5iQmMeSm7W5h2YWugtAkjUuTrW6OsyOUiyAtJkooCAxr6L
JeNojagvZU9TMYSGZtzzxPQTgwXqSNBRJF+LYfBYhixXUvtoyfL48Jsqkw9JRJ9UP5DMcRmcTNJD
OoNwP5NT3PE+7Pl3B43+0GhAmqzWXsANbgSZAp4b/nh7s/bP758JLku8WkJmjGDp0pF3qQhIhZvf
c5yAh3UMbo+yl6JYL+PGzBeK0VuyhbcNZQQPEiThUgXGqHYVgP2a/uX2aLuVj/VwG8PQjfIEvbhi
6Vfnl/RoR+hXfZsPzvfZQ+Y1cKLqpKIPzzkIxt2/pH8Wc2MMIFOnm1OG5FKzKNp8YWF81KLiPnb1
wyCkpPnE2d06mxuToNDMylM7rh4KOp4UA9rCFCJ5AUzCISZjMLVaYFjjncJo4tmNemrxdh1a5qNN
jHpDXUSxg17NybqgD/ys6XnrWbVWHyzOfw4l/50ldaQ0Ctjb7Rcp6y7cls6UFSe1jWFgyPcCbaRV
1x4TQj1oIHlaqSIM7hY4HqOhOdn3swL9SSCTCTSnDdkdUe/2OhLfO1KeuLeXfu/94WgqoAyWLuMB
uXmtoS1ApVJtxPdTIV8kJb1MjAI1/MTHqwoMyNgVByLXgiBqWeBbG7Cxc4zP+VxyjV65Yrr1WKEP
Eu2O7UdaEBeBNOk7wTXaP9iqo5u2ZZqmYm+ybyD8hLytadArlNhdvSmDSbaeBwIeR94HNUVnk6z4
KfsW0/6oyIWHFt3nmQKnPNIjGaUwka0nU6kEUOVd5hOE639/1ub1ZwGiih6nybnWnRVkDsgWf4zZ
FCrzr2QG4YiCTsxzYsmI4IFYx8sfGgFg2XmvjUcJr4q4BClhc1JKNUxM2UvzsDaXPugEUuYoW04g
/E7mR9U+N/aXeXhHiAJgLVIVc/MMlAGyZK3DQFGEGq2dyQeL/iLlN6dUBC/cxWb8Y7NXc9x4Ah2w
aDVLYCi17tRkEJxjQS59RVO1f/sk73vP1UAbi0y6vKdGNlLIWRA0DUxehbtlPab8ez8suCzHk/gP
GUKrt8ddfvbW/DYmmrOO9EnO6XWwoGvTBJOdCK6L8PRuzLIpz31D0ZaA11XxQg5DZJzJt/xu4ePj
gQHUNMRVpjfrQcQgu5tjXZ/PjV0uuCE7VqI71zN1/1KlKCOYZsgsINWIRmVPhdK44onII0VLujHQ
NGFtpoIv6yqR7wxLyh1VsKSiETYWqLTwThwUrKgjXW0OGg+VRrePxS7p32rtttWFUY8L0DYpFIo9
duUaln0BV7ZXZej5yp3IzGmQwh8wcuplJ0zq8jTNtWujI1wrcl/Sc4GtWY7hjWPqbCxgwphpGxps
bquXgVMOZ2sEZggQitvTFg2zsWhZlRpyC+zN1WQ/K/m5Qbcs2nQEQf2u0/pz07ecjZMJ3S+o1SYP
jnVQ0q+1BbZPXUOuzq7BOGY9MPAbiplJ9jJZ6w1dztQq4pPadoQhz5KHaYY8czWEZqV9GbgTFPI3
zc7vnDh/oznoKmNBYmeXP2A98sbEtO2ECAAkkleaHVn81UKHxFz059osmwCUd4gbVL9hmTto9V3q
QO7NGsIivthT2HXZWSbtIYN0eD2ckYjzZ/Zc6AYkKaAmM2gu7FdUQlAlJYVgl0RHYWO1VKNIW4C9
koekv1j8l2299oaQQEtwkZ2NhRoyw3LGDt5lafaZwRkh626MToKlHJOdq8j6KoJciUbcGKfOUpLU
BlkwJCVDqtWuxW1BTLZL4bTe7411UrSYZnaNIUaUWOjSNeUrCeDlCwRogZYTkRzsbtL+z4j/6KWk
BAwmpvN/SLuuJblxZflFjCDo+Urbvse7F4ZGK9GTIEH/9Tepc2OnhW01Tpx93JgNoQECiUJVZSaO
rfYxeMOh3jXPKfLjj+DvbUeoUxqg76NnZZv5qSfi8F7tNrgcnIOmuicaXDQBTRKU7ZTWm6RdNteb
pck3haag3JE65pjvpuG7Itt4/QzeZELeSRMxLW9v2H8wLXMlZhZl6OvvtNKbJ3NXKR8mMPs2Ql7d
P18RN99bYTOdRVbdxnd1j7ws4k4QItVOsIWuRthfg/DNDiObM9DEmhLO3zAElRI/qjJPXQmC/Upy
f+wmkfGbYFp8u8PSaiWduhkxihIfLHsTJfn29sJdh8GLSXGRZJvqjVJpanRaK4/aN+aqASQfbcuJ
IAQU78ePIpBQekR5KXdkh3zLQekkDju0J2UjbUU4cLX18vLptK7IxX2gmCgnJlBbg+w0usfva7dz
8q0WNI+xJ+Q6X73xLqbO3QCWFbM2zeQ1AlSD7kzfGXPAqvPi5wHmOsRV8FLOKjRcz6/Fs2imK1D/
I3S4GJwDcnUc5blvtOg0kb/y+mehmjD5QZoQ/lm3v7BwSTk0L0u9bKu+BgyZCGvLJ02GkUi07WYK
vyAkewtcU4/w+3SYkLt+9fBfTJKD9biT5Tw11ja2N+Z3MFKKd/RzeUDqN0z2eCd6bKMIQrJ1NrfW
lYP52s5lQ017wPyY+c34aYBKnGvPmWJBoVkTRLyiteVrI3mZK0pEEI+uhQv0dg8b9Wg4SlAHRe0y
QcgiQAO+SqLG6DhhpjXcW0gBUvM45c3D7b0iWDzeYbYBisqL2pZnleEObmroEr2O+bu8ViyISLnZ
Eo3GQQ80R5MoLmvp3E8oaVlYRKZu4zmewECbkMZJ4AxXwuXLN02tDFRWpJs0zpFLWgsto73LVQg+
LT/1WkLVvgWntUHvwPcYFUOwydypfkgG21PwP+nZD2ZBNlBC7gVaJBXVXDq9lcldhhQ5yqgulHvc
qniECp8DJpw7l5Aw1WRPHzK3zzVfUn/EVubGLTSlyweSZw6MTpwMeiMwYburl2hbacopGchOhe1a
M8eOFVsg8L9ldgGfh8GLYEgcSWNQjzANhkxVM/5gyv2s3LHuTm1ib6rAMpY/SJo7dZ144/R9SY9M
ebaq8puULPty6U+jGX/GGTbWSuO3n2HAFxT2+EKq6ASVOC8yIq8cRX4Soi3HwXE/JcmY97gdEjAz
DOmht0WCx7+aQG8cWN6ZV2rrpIhkpJIjIoW6tJz7cgaBHg5rgzH9oHQ4NJEeRgp5sfSROVqdB1Cl
3bClOsbq9Fg12qaM4LgMJkei7DvaPVJ0YinmYzY8FBVkXrsXNFCh4P/DzPYpvtukBhN9mtt2Vy+D
ZzRBXY1OKQN7c91pUIQwrTyI2t7LwDrvQIFeczpBoUeenMdPXW8fyzHfTrrIwkcAlryBcAbX6jTq
EKCS/q0rsDGNd035dvuAi74ndxcgX8cWG5o8d/04niAifaDFy+0RrnbWXNzgBof5ehbrREqxZboA
UveeHVi7YkufZPhlW6HmgmMJBZP1epV2DKaBXvS2HPNARGq9Hu5/XT28nXCcNHU0TNQCMkPx4TkD
FXqlUsqH1s12lSsMJlawurGNeS/haOptrc+j4X42pNC2DX9h1hb64HdTYwSR1LpanwRSbe30cvFJ
PjvyPDwhA+XdXn7BJuKdgpWor1Gvx5tjIvqmyGFrl1aBXMSCjMSvbMCt6fIpibbX4donRyc6AR/j
DIx7ZFKn7Djk9DHDc86F+ZXqJGbXOrSWHm3FeE362jPj9gAzns/J1nd0qDZGlxbOINeQJgDLKop/
1KhuD/VfjWbIb4RCYaZ2dAKJv2me90OVPerjsJklKEkvdnWvJz8zaIVVFvHAPPdHFBnKCK20lva5
sNc1uEIN3iiOsGT26TwEmtn7ElMOqmz4YGBGZerMYQ6ZwLepPi7RzzJ/TSwZEVJ8r8wGrAHTICpV
n+klBP3Rut5kBwsoH6nlg2ygMQXCAg1Tw7Yke1K8LyzZV8XsN5oG8THZKZFFyDXT75dyX+XkPCXF
Q1fTPf5px0AvcWlPrZdJ+gzqGRqo6lbdD83iwN2pJLJja6mbypOv2MgINkwUuazx5a0PyCH7hE5q
VYpRoyhk6k/GgWrQ2GznQBn2nf7eM9RuUarN8tzLkfkdMsVV+s6NJvw3qvHy+HZ73/5qwb/1e7hg
XGtKTbIpYGPKe2+C4nwvV07bpdsl2ZF2Czcapx9YoIwQye5U3xyhQ0MbaHfCqzeRd1Wa3VnoKewi
pOD1OGSDDBnQcwa9+nGyPtr4MEeQKZ9+mouJ6HcJR1gw2dX3OYGHXxY5Fe1cqOQ6lpl4MnmYldZP
Bx3s1tmTu2e5NrA4aM+WU+ha9EHJTlnzV6F0sMlVBSf4ar/xBYCa65e7eAKVSpHg2ACjrRG+lB0L
anVxlmXuHXO2QVD0arZB7+JGia2/5AGOvcvn7W9xPTX+hZ0md0toBqpsg9zYoEtYYfkC5VCffC7a
1najR9P/jxw0Hf1mCESNsKKAmveFtnuYCEcl3n/RUfqeb+LdeFc4xF0+xH1N11MkF9PkngpGWVQJ
KbryLN/HD9FOf4VuzuiopdN4g694kB+SPPX99toKYl6LKw2WjOINXyDCpmBJT9NdBh0tdTyixOnk
iG5uDybaSnyFrl+WSE9le7iHsaIXVx4Npk0K6bZGc619LOwUu9rHdbF1Le5WUGyztmgZQ8KgQKts
i+quFOiQshnicEQwNbT9rqnpi1xCIimCPI1Sq2G3oF5J6V9kaJqgr5k7RGgtKvdGGya2IDgRLgj3
5ABzpGypsf7A3RIofhFMe21bQGMiyHzjJCr1CDDW4jDWHBgdi3W0siCBXrDAVj7aVHXKKBN8aUWQ
y7A4+JSUGcnsAQ9RNYleQFTZpfXiqcOdTlClPKL9YJNXZN+1M6L4FGLJOfrQQrM6gO7t1MOJVe8q
mBM5Ax+L4srsKZqywyQBbZ/hVn7Ik89OQldx+2JHiQjwBHk1iwM8aTBMIylb+2xVsSONT6m5r+oG
d0zqFlbjUnbM0IRO5enA0r1mVj8zUocWWuyaBdRq9AR2pxb9r7fPjuhHcRgYG2ketyWi8VRXt1n8
TCviyCWawOOHWBrddhIpZ66b4cYFaHFxs1Kbcj7EiXbOixxKTIObpIp7e06iITjAq5dZph3Evs+S
+V21VZ+MTXh7BEH4ydfn4o7qsbWw8rygMYzVKII3qhtXrX97mOs11C/o5gtvVV62hZUvNqL7Vbal
Oea5z3ovPcITz80c+oGU3Q+9Ft5P17v8LgbmEM5OEpUpI5ZwBk8kCuVv43MM0T4nUXwDgntbpH48
JrmrUk3rQml8v5r1nkTCaNdag4muoLfEUAxD1/hOMNugOWIkPJq7YAa0G27xmCLPwdx2n73KZ3UH
uTJUsKkr3env5L2tBDvplx4Et1t/+wEctMWlLcVxnNnnfi6ejBZNmTECKNRRRmhD9lE4mAdwHf2u
/GjSH1JyUvL5XVafZrg5KN10hBHEZpzviXEvLVg/Ix/8fCTQqD0M6fIo2T9u75crG/+3X8uhY1ot
bLQsY7iPkxx2gnDAVRfRlrxSyfxtDA7FequVJ9DCynNOT7axK9BdYrLWV9TB1xSEjPGMVOuOQVzu
9tyuANVv43JAhW6CIo5NHLkhTbcE/hGTSfwka54itXUp0jZVG3u3h1yX69bH56AqTQdWm+gEPnfl
BOHFYsvaemdJRAAm127r36bG4ZVaa03R69Dt6Cy0BZPptaEKqO2R7edQqcusF7U9SVI4qH0Y5QYE
fAzhs349zzemysdrcdKVZtvQNcErqS4UiELDY2/lFm2Xz4mYB3Yli3A5Yz5gUxOoxKOxZh2Obkv4
RUGFpazdXoNm9SHpHQJvBlB8HClUf2Q76Q7FJwvtIp3u6e8iJueV6OW338JBXQ1lJK23oN8udeou
qk230sBYLhSHwRbs9oZa9+itVebCsirXK7sacD5l6RSj7m7nxCvjb+hH2JhtIdi915pIfpsYh111
PIzQ2dDXqHiVy4M0g3FMHi1V8ru9CiNwZaOoZVigSVKwoUUrysFQm4EaVEX4ur2+t+lm0uxwaB6y
OBVAwrUc3G8z5LDIjEmbkZ7a5zZ/SMlzCXFzE5SGCK5eKW5KxX6X9beJTq6Bd36nK45p36d4AffN
nQkNoGS6s0HIJ1HqZWj5IubDZA4bMG1NL69LAYdctCgcfql2xOzcyu3zzFabuVdYfAc52Hd2TEUf
XgDRfIhV26ottwlwC3jlTni+WvRbhTVR5MkxtcbPope53WhsEHyPdUPd2t4cjmWFOalVrg33TI4+
BjQh1q30efsEibCSj7wy0owVGTDGGhHJjYN3ZeTF28FHaQBZ2MwRcRIFk+JDsNmA47zcZnjJ6olr
2uh7WmzBuq3n4ca68cxrDWLBrGsLBBn1TzRVFfTHognKhdcaHC+PCt/2pBO7zZockdRqfpVu1E23
6XwtKHYiSq0A42wOdWCHG5s1SUtQ52yEiK2j9QPMaBoINo0OsX7+y/2wru1FFgkWsJAq1kZoXqmu
sUNfXBCHwy57QULRS4VxsehLcYCzimmzEkSkcw8rH1kfgsp6hzyU4GNdi75/+1gcViRWQcFVqmBc
sNV21ou+SUDKcgbi5mF6bH3LiV1tLweR04X2nYksP/RORbG3aN9zwY8p1QMzFuz7SL3v4soHFTO4
/e0EiGhzcIFH+kK6DFuyJmHXG5DoNcMR80zLZfNvRtJ5WnGe4nlm0RyNhSi3zfA0Hcmpgw12JypL
XCvHXHw5qNH+vh3RyJKUUQ3Lruh5dlEqD+MfeYYUG2IZeHz7VWj329tzu70ldZ4EXGeLJpXozjyD
W+8VdreZJ9tD06/gY4mG4UKXlrB41NOiPLfynRaB1D4+0zj5V/GRLnPYoZajbqMVCJnKrkldApH3
Nod8ezu7KgwwnGaWBZeyaFbr3y/QA/dkXymKVJxtjYYx1QPI2AcwtBc8IwW3ls4rfIO6HZVJLsMq
bjIdljw1SX2iej44rSWdJvZQkWxrWlMwmEgMduprK3Q3vg3LusxBStEwfZZaxGQUW6WSR5chbTmr
nd8YIJlO1v3tXSmcMQcfCiq7pd3jIPwn+ISZ3HMKShpEmoModkRdRoJEATrLf/+QyTBARorW8V3n
/SfWRYuB5NOgbXzJH9wRLh4Q08vhTBogEnQTX3qP/NtTXmf051scvLXffwLEwpI2HhBurxUYpf4k
DYHX7CeJHmUyeOooCkwEt4T+q8ZwsXn11CrBZsYSJ1v0yWz1xE/eK0/fT5v4UB6yDT3uJHhJohVA
gU5RsUv/F5WwS7T7tQkufkHWaNliavgFsQJ/agVedjpxB0kTrKwIVX/9/WKcLlFoo+XYuKo6fqZK
nwWaqq42r4kHf4DAqrqfixobYGyop7GwwAlWJEepG7eeRfGnADF+FVsufkpk0znRoVFxlsF/Zn4M
QkXm1SunAfxh2DiBZewSX94QUQOJaOD175cDG8q4xDWSBFar+9rIQmPYE4mIkOr2pQx3r9+HQX8c
0SUZ8fUMPb+1J1qfXgztZHnMo6kL1mXux7krPS3Znagodv0AqZatKJqsWrwY3JB3MGDPavWsTMjf
z5L+QZrZp30K0hUeyr0JUmee/k/32tegyu/z1SqNzHM3Qx/OPtmV6o36j9QQdbP/Ifr+GoW7PWNZ
NsasRDCV6YtXmSUIwwoqcAS543dlftGaY2P1LtZF9DmvR3FfA3M3Kiyt5UEnUQFy5CoJydzmWD6b
QEQpLICB9p0IiUUDctu0tZMl0WINLFAwwWn7KZeCm+X6Bv2aEbdB0zSdM6jmFOd5PufTVkP1oC8+
hlT0ir5+3r7G4S5MWVLRV8PW5F97tFTmNcU7zQtBwPMHZPsahbsm2zGZolbPJZBmoYKMmmWYh8bj
goPWnKN9ItYIXQPQf95SXwNyF2WjKvlYSCaWb9T3pLK2pTWiuYO6hpyd0FTumkXuxvEeSUlXSqrN
7TvyehTy9+g8YzQBk6jXZ2xHHWnjBjukLTSfNp0PzaS9pYpevX9I33+Nx4XjdGRSZ+I8/1reEb2r
zLXiTTz6MHyGLmqDF+lOdQvfeM0+snAOI6RLnPhchD06IiH7JDiOwt/Doc2SzIuWQL3urNLj0leh
1J8aXUYdhdGgyc6y3Pg5zdym6nyGDvRJhvxvcleyzGmVj7LaSDlCKOtOSlOXFbtS3+jxQ1F+xMUR
bZOivSnAY50DLYsNlpYPFHmyQ+8bP/GhAjxlHpZXG70RYNOXUGSBlL6Pvs6729tEcPZ0DrVWrlRT
LnivYYko+klbJVwmUdbll+j9jaOgc1DVWLFitLJdwOx89IkHocptg9aB+D5H354UlkH82AUG+gdE
GCk6BRyEkVSicb0+R/tYPlF18MYYZb3aPlV54Rp5Jjh0otuH1/YxC7CpkkgvziN8YqP3fF7cfCgc
apfoyIL2l/bQLbnfFaZoB4kmyqHbjOJZHqfFKpvZbpHWn7b6vgqyx27TeOV29jD4eC4fi3ARZdpF
wKpzOCfbbWQSCUgjj7FPa9WVxtkdYa4FGzKoLCEjbcke+jNcJhlurqSvGgrfiiZ6+a3D3NhjfOP8
WBW9Jo8q1FKsx8lOYdT52A5nu6VO38tOZz/OsuTdPjyiz833z3dmDg1WE3dKtoWDKrwuVtu3fitv
RIY8gmPKt9H3JVyJEgqAoL15NjPFT/P5rSKiYUSoaXBAhLqX1qQ9DmrNPtU0dtPpG4AQuuxJCE8g
j+XIYxoPhVm7SlmhZUF3qB4m9J5lNZTijGDWWAx1Phv9hXRrRWioTk8D+lXhTE1Sr0lCquQPgo8g
iIMMDsLmvk0TBvGsczcb8EO+m40ny06O1Dqac+RH5GcUJ37fW04G6nxaeRCuRWAt7DkRfSIO4wyr
sCC3iKMPeT9P9lelRytzSugRs0OFvq/CTR9F5R/RmBy85RErJW3C5yo6ONywk2WnsCAXUeH+UPz5
+243uACNmNEYmRWeC6uPzKr2mgXpcwNTA6czwhr1y96T0dToJmiEDOAC7qUg4ignSehLpQhgjm8F
B1ebNpCJRHRfSP6c3ltwue5GOUhG6OnLjWuWk5tBpirqNSdXPvSu92XYe8LKGcikeJoCxRTIRBfo
sbSV80xQyoiMT+hH3XXqUe++JRR8ACn10kK0PwTBNN89TntVIkWPYHoxO2eGvbyWPafKw9KLzvAf
ipF/fy2+b1zK5ZUH1sJa5Dh4qPn6aEJcm9UHd1UhqO6n47gpBUSia8xU5Ce+BuXCv6LRS9BpBvVc
xiO6bMsEAjEZDBmhQDyBik1rj2omc1CuWEvPjB7jfJ7DZtlX5NuYSdveKBrQJT7iOvGtnL4LMGKN
9v5xOagaGLMEsiI272e2TK2SJhaAuqFjKI0xNjJyFwV9KcyTVNrHBhsiBpmtmu87420arfD2D7ga
4F2Mzx1U1hCbWhYpzlRunTGFAVMWuWYXnfUO7PsU6qV2Etwe8iosXgzJHVq9GyGKZSu4lovT1CeO
NYuevFfR52IELuaIczuX+laP7xr1vTEedSTjtEKQNhbNggsuCKs0S8nVAqTj3m3RpA8CoODbXA0c
vqbBv5SoLBlGaWMaJttNqR3k3XdleCdN4crFT3nWN5BGEZSdRENypwVWzFMdR/g2VtRve8jf1krm
ZXUZWurjoN6bxR3pZMGL6HqwcjHP9YxcpLXatp6XocQ9mbVbK2l2GdoyByT+R7w9Oy2Fq1LrxZmx
W0R6VYLNz79u6tnIIOxTQMJjhNt0cp4gkVOqr0vdeXX1Aa747Y1/TXSR6BcT5QICcDcylkrYM9Yx
ORDEo4kzu7Pf3k3bwkNGiB0lOLFFj+xgvHWVb+86V/4v/JyvB8YXv4OLCFSF6lZDkQD4j2FH4oI/
LoF+XDmzR3f5+X9gc/42bw5k9C6H02eOXTWDhJhBCRHEQ8HSCo4j/75BkotOLAKOViXdLMOJwlPY
GXvkoweI8Nr1Q2efOuVjtlAcg2ul3tcurCwDazS8St7VYIBnqZNO06FNZ0ciKNPhfV1bkivr37JS
Fu0E0c/lECodrVovGRiAXW2kwdipELc0W7wNuiqsFxM0TpDCpf5RplpyrK2q96Q5f2+H5kdtQ5+8
mPE27ZKgmUo0TY00dequvU8ttFJZRezEcnXQVoVL3epGV6EiqqQAX/mHFTgTeTeui63BPLEbTkUC
OUNTJP0rwCL+3WRb+pzG6ONBucoMh6J0+/EdKhMuGwjaoX+a8buCqP/2PhIgAv9u6kllQsd4QKzc
29ABTxA5WsGUGk4H8asYWvRyH29uD3mtwffydPBPKGvSatZXRnwXPRd4rdW7HKHjHhwzEs6BuUM7
O3w3i2dZlNwRfEX+ebJ0eArBrhsqOBN4uPo9nIOcyBYRM0QrymMNHHP7PMclppF3Fg9+o8eu2ebO
nM1eLX0biX97OUWz4rAGmpHWyDKspkYX30p6V1M6t4C92+1hRJuTC2KYQiDvnizFmYB7X7ffZAjx
VYPmxtJzO7/ZkItljcgn6HoA/YXb/COjTiLTNsu5OE/692Z56mPNTcCvqOa7TGv2dfqmRzSY+8Kf
FXijE+ajMucMmR0WAxWwItf53Yhb+VdDWTM1XjJ81grCd1KluwNyVvEk74b5WdEEgdA1qtTlEeFf
Dj0lTVctcnGupvZQ5WZQyrs5obuqGryKFZDo/UwmqALbz/0g6mgTrTrPM4VLWTWzBDtqgnZGvm+O
pm+co83gR07rSlvTw4X2+q92l8lFRFnfZra0buJsm27IxtiW27WgKGp7/cPUTEM1iKqbcB/8PfKS
orzIqDmhNFQ7I0zYGpDyUccsXsjDqs8GZZk9kx2RYM96BP+5d75G5cKgZJGTZtYQdmlZsemH46wg
mrUdXSRZ9odt8zUQhz3pUMAKTe8wvfbYxLGjdYoT1WOoVvFesixHAqhLU+QQJSQG/d9w/Wt0DomQ
eSr7LMHiMj8KzT05aH65qx4jb3BWXB9A19xOz6Ktcz1Tpn4NyyFTW0ZJYvQYVh32rb0xTHNnJbZX
JR9G8t7HTzKpQeF4i+m9JMHi10bbJG0dNtghCHpO2cJ9WPMXOByAQI9mve5skrF1lvFbpFa7Om8E
kds1BibO9tfvXS+Qi+jfNFOW0wlXbrYleG6+wzU2dkGQzqJgtT2bg9nTV014ByV/cRv6dRz/Gn39
+8XohtE0Wk8BqVrYbSukSUnIIJgsioD/8Mb5e5xfdMKLccoZPnLzhPuiIC+Rckxmy9fbrUSQhpfv
x+Svvoz2dDBebuPI9cvwa1TuOaeBuT2y9aRRM9sw0DKykm5VeFneHkaEI7/aVC5mZyH5Reasx1bX
nfxF22k+2ZSuspV8CDMju2MoThkIrcOv9jh/7Zxfz62LUaN5HrVEw/G24nQT0RcDiudJ0ztq9N2u
Mteaya412b1WNfeC+V7P2nytK4dgxKxTbeww37WzCSn9PizR2FQfzJ2xl/eipgjRV+RgzFKbbExQ
sT0jOoPsyhjao+oXjSq4ZUXDcHiVQHDb7gsMM1vqVqq6owyWDWsM0eJdjwi/Fo8DqI6qKSV5KUFy
r8dby4bwnhkUXmY5q0609aZ43XFn7mTvv5DKEFw9vH3sLKe51BTrhfe2Og4Xgb7JAimG5N/q5Kb6
2X2XO5UrqvZdYwtfgtwvTuvFViWyOvcwuFhhJp08+A/ku9w1XQLJr3BCa5rsgS+1TU6Io472e7YT
5eNFKMvbzBJFUuwhwsfNX7KnTHW6c3pveBGcf9B/Ar/zDilQ2M6rmpf4Im7w9cfu3x9c5VHIZrmS
9DgtqaVuUIhwtSF//HcnkneTNZVlUDqC+cHFyKnT10qB8U27z+dNLhW7JDpJMHa2O78YPmypEm3p
dQY3IhreVZaS5f8jmhUP+pO6GTZjwLbLURIWjtX1eNwai8Meu2QTKZDShpulfT8saK8BFQyJO7+S
jJ3SwQvVIqGUm0d0WgRSATaZtngK7R5jLQ8TuQw69a4HkcqqIduRkkNS1E4GKTZIUm5VOK1Jxvd8
DOQSjWyQzs1wE0cTLEImNUzV57mAtJn1Hd7ASgsvrAgW4bFxuP0tBVcyb2HbRzgqab1+yrb1KuNl
avqQjZmb2nkYmUcaNW6aZIIrTDQoB36jluWxZWGPwm/oYC2F1y9Bpn/0yeznrbHvoh8FjLL/3UQ5
IFxaiHaxCpHPQu7S8phGMNQboWn+UNQSoAFJz0hkvS4KiVUu2lKiRJ+h9IF55uqpnL8b2pNtoDGM
7ln5bWyo05mVV1X2Rm1EDpAC7OVdbpsMXg99sV6awFgIx+xs7diTOyiuCd6mIrD7h3OtXsRmF+OG
0UL2Mhy6J9RWEUqixcjRXUjAILPauu1RBLICnOObFzutXtQ+xeVSNt+h7BV2kSTYpYIrWuPehTPM
nypaYgmVQXVYOocSOrfMXpSRFxyGXwYIF7dVOsv1oKzPbQmwojSfNXoxF13/Xg7lZsCTO5cgRGRX
gvjjejOOqWtoftJMG2/S32NxZmQ2syW8enWpdm0FurgWqaBHjz5eNXuW04d+qE512cLIp9yWFTt3
xSccK51WiiD2SB2l2bWQ59etl9vn9OqqX/wubtVTFKxYnjbSuSgiN60meI4Rp7afbo9y9XhcjMK9
xSsDMnxxjFEGWFtVMnOsCDKk1bcFViW3R7reNX4xFHeFSLaR9YRWGCpIT/0L82HzeFaDxF02KKF7
aymgOaCZ2ToTP9tF+//GgOraLXbxE9Y1v9hicZYMzSgx6VzPyG0gS00obCexq8f0lUCmSp63Mgqh
fbxTl29UtQVLcP3FcjE+h/dzgpxVlmJ85jcv9ClHliX2V70Y9jS8xC68GNEXcXvZhfubw3ttWSVY
Eyx7680/1a3q0C3UDLzxoT9KD2vDWXNAf/UAQcawESQjRJuLg/1EIqoW4X1/XpIHdCI7tTZ5vfRE
0PR5e5LXRHZhK/Z1iLkHdROVkWEZPR4rx/rEkIYM0rCsHTyukYJwHhBrF/seGmohGjMcd5jD4Uih
ISHtlXs9c+pXwc+5+kb8+jl85lBiWdv3DGuuheOL9LgqaLBjiuxsCAo0Cl727JQHJWhXashyhN63
d/sHCLCDTx6SGAUeRjC+qvwo0tBu9p39dnuI6wWEizly+GRIqOVRHR93tT8Jx1BxE5fsI+/7hKf3
8JJtVh1AoZHsulv/EYdejMrjVTP3at/jkh3dJegC8y3/GYU0WPYQ05eY0/psW93bP3IhAfPqNXsx
MIdeaiclPcyHAR1G7RD2MBui+OFqOH8xAgdO+mQhZ7KOoIXgaAWrcXl1UiAx8l8oM6/LdGsZOSBa
OrUcWquT8DjSXQYdMkhCaQ0Y6bj6DObJ1Quzvxt15VDw12tk/GNoDd7eQFev+4vpcrhk6LBPAw0d
PSioy0B+tbUg2qffFXLpFMsPWgxeDB7T7TGvpykvBuUQqdU6qyxKDNp9r33rvnoykSPy2TMAIvch
vnDsfCgnn2ZvcruX+aC7IOiHBZQgRCdUtJ04wOrlxqKzhH1MlMRhE3WXWhEssAj5eWmNwqCgDJcY
Qwkhw3pvhaoHZaoAN06IAAvMrPJJd5GLFr4WBfDDi2ygghlPWY+gIl42prVT5KAUNWqvH+rGBuaF
0DKpTqC2NEtn01iCWZK3jEE5HbsIjbbSUsIzT/A+FIUvFoc8mqUXMsKGNYFE3loPtYsumDxr13zA
BvczurO8PjBnpzql712YhdN/8QoXHBle7oxplEIqpZXOdvK8ajHWleTE5c7QWLjkrRPBEK8n3eb2
mbmeRP46M7zymWaPBoUzswS23wq10ybH1bXikuglIwgXeJmy3iRFqi5Y4QUcjXL6TAfq9uhJlPVa
gAOiQOyXcvZFIJgsqalGOea0yjvN6E5VIUSKlsBmm1PU11ZqAds1gq7AX+mgW5uWQ5/KgOnuDGYI
IuDqCd0oNXOaXQNDdrjOkv3aklicGm8OmLeKCJRBddQ9I5w34MA7ZqgERqDtG4g4CWVxrpNmL74x
B0cMBt0UorZr5zZRnPFoQQRn8IvFyZwcIakoMykACF5LY2BdNBglrp82+STwdpisfW+LpIWubyeo
TpmWQkyTz342NpUqsye4YIbPZglqaKyz+EWKX26fj+tI/vcwfI5zmhattm0MY4LVUENmMsrfbo/w
h936NQT3RC3tal7iCU9Uk4BJNx6g9esmanIY08dSu6OwRiLJ/BLrx7o553mP7oA0QE7AY7EABK8n
csyvX8IFfd3Y0b4Hx/WMxKqT66+t+dcka8U2ySEQMUNaksYBqXcM+teUKKII6Trof43OQTAZk7St
DPSOgDh5SCBU6C6qAQnazyU6mVKGBlbozPaLszrEwTbAkWq4fCVHiN+8pxrUaBmS/Jl2V6ed4GSL
fhgXHGpyaapNgR82wRccyzAx1J8i2BY3+AjdUxZl97e3xNUw2LKJqZuaqli/0rUX+EUySoxE03C1
Q2xdbZaNUsB9XY48TW5DLRWSWq4+aC7G45BLUZQCTWJKfNdCJng24gcLUgXMTpxOube6l1GHzY/E
dixpn25P9OohvhiYAyaTVH08QDnqrJGnpoeUMHv8P9KurLltHlv+IlZxAwm+cpVk2ZK3OPYLy9lI
cN+3X3+bnjsTGdFHpGYqj64KBPCgz8FZupWlDMxFcMcEB8on77pxpGEbYp26A9/JgIn2AQLgxeD3
yksnPWxv6nph5veu+JxdkfR6UltYbYBytLtojn5gu/muOEX3Esi+7c5Gukd3xmP6fTHs5o25xN3+
CVcR+OIXcBdZH6NmWGQYkAxaJg1t6St5BzNFSlfk6qPmYh3uypaNKsf4fsiuab8K6E4X9Gc/q461
nLvpXpXKO0bx8kgORHuGqi+8Mgi0oACW0qeiUO5AshOUVuuG+UNTnhTzVpeIWyWqX4MRsgIDZjz8
bJK3MnxQFPnLvHR2q6EiaoF/UBmgNntsEF2P+nuW+b20Vg2oY5axA0Ft1+wHNzbGsyrTn7FRgcVv
Ijd0WM7aVC1OoZV7Y3nNZcXfPneRnXFIMct4mesNzr0DG6MUvVYL5vaH4rAskVdKlmCc8brnuDh+
7k2pQ5MYMyK4t1nvzI5RBGvqp9tBKBpN9tm79Ut18b6MbVEodxUQL9Zdr/UFPo21PCyJvCJ1qd7o
Zbln7b3CGpfie5jUckplFrx2RAbNPSenLF9mfb3AUtgH6KX2kj7yS6g8bH+/9fv8EcLBvyqKiX8q
T7MzFUSu1WmMzjLY07XxS9aIqGiubuRiBf5mSilK/Pjx53yBBMry0MZvUvJ9exdXHxIXa3C30hhN
Eo56iJhlOVtd62q64o2aLXeao4L3fQRPjC6YXBBtizN8mo+NFWnY1mL+klE70JQ3iekCVLt6uy72
xZm7Ei7tkFXS2o894N5XkDsnDvjk7ZrSozYNgst8vaX9Yj3OzPM4ocVkrOtV/a1eHdGz/T2U6HtR
fp+GcWf2uZ3gnWZhLIsW8rdlrkGaX4kEqK5etotfwZk+tBR1KO/ha+px+F6q0OGASqIEZ4m624Gy
3pYxcf6/GRAXD4RQq9GzKI7OkZE7oMDZ1eq+QXlXii0o/0BwImvPmvWwveh1t3mxUS4YmHWWzxPU
h89W3Dp6lLsdZj5tpIp8VhtocXgP0VM2T5A3gmKRJk9BU8q3ZgUus0j122bI3JS0NtGtXZkfa0ij
MEi0b/9Gwc36eExfAB9pi8gswN17GipQFFupnbX0mbFzp2j7pv2ShBaa3szd9qLX7haEsDVCiYUW
4I+s18Wiaq8lYxhCb50lk2c0q7jPKWpmb3uVq9Z+uQxn7UtayLKqQhrz37SexeO0kxw43H1xYLEt
4jUSbYuz6z42Q1CXpNFZSWRILDKM6RRuqHYC0Lj2yS63xdlyn2pSPM9YpsOAqkXeodhn19FNX2Ae
CBoW8zI6/SDK9or2xplyFWllaTW1Dj6//DCEhhcNy56UhQCh1Gvx18Xm+NdpDPGnfFGxzngwT+Wd
8a741sn8Hv/I8EI5RwcLxacJOup0F+8+YgFXlLIX7JTvw0k7RbemvtJPYKc2mX6jjczNulCwUdEq
nNccZjLOLbiaTor2y8jTn8UQvbRFJjCVq/njy+PkHKdcSTFmagv9VOfqQ6vNOytqd1NZtF46LI+R
0gPehz1i2l8IXd9n6Vc/YKYWdB7DSqCPMSy3qszjpJZ7qQ39KYRonwQqVtSg0dBX+GHSnkgCIdFF
VMO/5hkvfzjnfqeqoxmh+ApUquw6u1UQfjaLdacmBdp5KsHXWP83Pkq6XG39WheARPppkoeywTGF
8n4ZmWfO7wIwEtxajQOjViqNkZTYkB5kZ9STEda6ih/tKr90JEd9rBla3CYPs2wVpq9FFGgiLOQf
4FmhgpKzABa2HjqbTb8MVpK5BexGOnKjYv5P0XY5kFIWfc4ihhNNM+OnYqT+yr4217te9cYFbDbN
j5gIpjJFH5GDqLkbKQsjeJVefgu71tPa+X8zE/7RPZa1heZkXFqWKLFda+QuopW3bSgCYOCf2qxO
jXlJVz1nIrtg/3ZH/ZeMzvTtVVZr2zB4vkWGSOaUNhVUtpuw9VHXAinbDavBqKgPggDjmqiOcnG3
+DaZZRyNtGQwfOQOGhsaCSC6dZiH/Ftpz1/pVxReUX7Y3p4APXQOPYyuLKdowocyhuWWlS/4cHcZ
gATPZUnkLwRmx8+ms3kqM5At66c5Gg8p2OfVGlNp2/sRrcGBBytbOlsazlAxoZYGNcI6zQVLXB27
vfxOXPQSxhKdtfXMOhfi1OhrhJYWlDAV4nXzI/QNJdtvHbDPW06M5FkGcVhXT8ADfjOSbm3HiD3R
VxRdBQ5D+rgMKxBzA5UrVMrDBajBQEcgmr0TLcPhhkRjqPIRbDxCW9QwhDdgSniGXMX2J/yHe6CZ
YC8wCIjFOVcMLTi1qDUsowfqjKaW+BXH6a7Kh1D0Cu3EKxwh6l+3m99rcvdA0RsNxJNYc42Am84j
zNYgt5g6hj39Un2z8HJfRGt9TXkIF/73out5XzjTKDfDVlmdqfW4Mul1ILVGz5Qb3QwM24boVCl5
7GEYnH/v37oz4InwY0IgQhSkxg/0H/5FmVf4CbhrpIEHNJo6/DI4B81pmWOACiV1GjA62WlohzYU
jsS1quuu8Pd5cBerlEHNSyR8hNbL31Xi99WqYlu4KsY/9L0W6O1+7r52qQG5RHeBCDJ0piVXEaTW
rlv571/BXaahGcB/bDGw6uuqa1SWN+ro/Q4zT2DmonW429QqXTUm9ccZZ2DtJd6CDLzqLTsDhcI5
fSbLrmhtjbpNILK8q9We35an8+zVldrHrdZgbfnQPGm7tXeJBFIAZjJfVBH8h4Dq3+ep84k1LY/D
PO2xFoSeJxevk9gpg/U2E3kfo5cIfHTu9tFuX2ad56+elmohzXqvTNp5XWE5ZNptryDcFIdRjbWK
ho0fm1oaly124Uae5UwOSXfEKf2/0Ny7Hon8PkcOomijDWOZYMnWA7qjO+sJ9HmnyFMe0N3jxIvN
XvWdeNZEgAW6zKGUuiwMtMtYFxxYR+Mw3q3ktEAEiEqCNL5y/gKNt4EAY2WfgdGsYlS+ViCQA/WQ
G7bmG+glrSDf4nbe4M0Qlm8CJNygSCuGIZH1cCiUsawF7xf2mw1op9GRmFAE8bfQejiIUVq9qGoD
+5v8arB7Bmnf2GdoKFdaP3JSPGuEt3D9L/+MY39bD4c2li5RxcxbhAje6KmZTYhXd1CnDN3Vx7Gn
+KEx/PIH2B5wI31Rg8Q21ul88iwjbRYZA85UmiR3HCxfxaar+tf/dis/YO/Cofa1sRQ6ijCAGoxF
VYNT/Sj89WSh22jtNcOWhcI0Amvh+arbNi3D2sSnnJFmtwgIuR4FmxKdHQc1Jpg91LzCploPMi+T
i8a2bnnMvTJA3gFMdUdI/U63f3EL18zKhsl8AMPlaQ563DQLFoZm31GKPd2bdsUOio+lDZZF8TTd
Vfq1C6/0UfO6WFCzupTl7MP/W9DCqJ0ZWrbYsmWbpwUZgD6g7iQ7SWd/X5zFi/AiGrKXtWHpL2BP
gEE8azWRkmjKVoSHi0TF0Z18Xd6PBabaV+8FGOof2h9IsWU2nmnAXWF79/pdt46fwyEZvGHzjNZN
dO4Q7LwGSETeCoBmeNfYufsXX1wAEh99hxcfQMqLKBqhX4QvDlOLHvK75of+C/JHKz5hjt9mIQi8
nLi10UwlfsZcdzUE8KDq1NR1i9tybKV1lq5hSbKftCOmOE8DKubQlY8fVtUXvz/9l3B/sSaHxZPU
1upYQLGXTj2m93sMkX7ZvsFXIeJiBQ56y4gsRdQAehei7tBP4+ZEAHyrP/zDVP6zwh9iJGWjEIZe
wTVzQMrBwcSbozTtTfiwvZGrSHSxzJqSvjAPsE2ldZGtRyVPjgzWwWyBwPduexGBEfyhPtItrCOT
DgWuzrLROoZXEQZrXYZhQwzVQuwwDjCbkwqFB67WoNAo9//GR2QOZ6POoG24xuMNWvOk73BQ66On
W0E2uWt2JFggbwZF8yOksvHmwgTh9sZFp8vFdyExlYlqq/KY+iVOT2Z5p4o4JERLrH+/+IC1xVQp
XkINH/C2Ts9W1Ll9tvjb+9g29z+EScxML+VMXc9Rb7ysaZxOPmyvIDJ3DiYiFYNNTSxpp7DLQXF1
242LJ6fvVSLiUhdthcMGjBKqekxwr0DYktroSJtMYQfW1fbjS7vj4MEY8rQha3zdemP1Q/oeO7UT
IyorMju37MlLdq8YqZaIrTmoayLhPQRr7/r2kQosgw/QDAz3qiXD1W5Y5cTgLYYKnh/Vj//bKhyA
9IsVR9SEibP6Sx8nQSvX7mI0ggSdCEH4mCwjIJ7v1pusB+Sr7EHX4lXHAEm5h5kgWMieRQ9O4Yoc
dgzJ1CdWD0MZna60jdHt9hnajpnDVDu5ix/SsyqMPK+/In4D1sePurjNi2RqeVFg0dYjfW034BuJ
/corjBtD90YGiZYuEJFkCG4EH6L1GkHhYMKaVLf2pp76GbvftpGr40cX94EPvCarqonZYonBn3yE
XnnujpIHJmi8VQY0ANxZgQHxMnxIEaOsaHMcruhyrbS0xsrxCDroAaqPSSPYneiecYjSz5I66esS
iqrdyDqa0SO0P1JBS44IUz5YbC9MQ2vI1Cn/ssfRi25QGqbBSJ0M3ESYFFnli+TeSZBBe5L9AaLy
SKSlCChFLm09sI245MPlXvyMPlNakhXwN7URuei9xJOvd4YotMcMacu5FHie6zXx3zfi4+8X68VZ
+v+JH1CVlSjKOrpXO9Eblezum7k+r53hnvrmL+LMO0wjYcP3oiKHCAo+Ps3Fb6iU2WxQVAMUNLbi
x5BZeGqdyFuj5xZJec9ckLv47+DbJJC4MRSVGpxjH9OkbJa+onBQZDePQZiQYE5EzdBXn0QYxvz3
KqtfvthaEScTmuSAq3Obe0X6DhomEDmAqt0zdYqotnRBCyYC8+s29HtR7lJWDYsieU1cxFC0Qaak
KNECqrrlQwtdk8Yz9GKvngxU51/XzInYhq92WqIb+z+75q7sTJOa1JEJI8aurW580OXQqetVjlsZ
3TYv3Kq3nEUdgkRjHhIQTiZB6kN9QG3yNJDc28bHj9rpn5fq9+/h4oUhMmiuqQU96bT3ot4wXGou
GiRnaXQgSzkFLJtUZ2Fo2urRWGWHTB6cvh4fNUoqm3Th6EhN/JiO/b7AQO3YEzdtUVgxUscyISCs
9i9xQV3UIp9mvIDdOVa+x3Vrj5Aco1TXfMtqZzuzor0ps+E+G2nsm2oXqO30rsTNW7UEYViv7RIP
ZqHaiqYKTuDq3NLFF+GHcEcqTdaA3mPUr++XbtlLWYme1yb1Mrmyw0i205IeYwmZAv2/qQ38tgV+
/Bb60uo0lDDGTMK7v5H2soE+ZsirbH9jwUXj+fqImUDAZ8Ayulk55Qj2dGt0MR4bMPmLWRzT+lWq
REM1/wBc/7Erk4thlLHMWqtGcKY9Tj6FsA3Ezz5Gl3TN0TBNyMSlgfXqbJiyuTrkC0BhUJocJ5RY
TqS+lRPjmEC6SvmKDKyrjNI3xfoWtaBzYjHEltkelKl2XCI2rr+kfeYn/S2Vx52uq4JhlH94CP4+
CA5Mi0k1F2PEr0Iwd0Q4B8p9iO2hptvrEABMnfjdCiyPYOI8d0n9N7PQVzNvF2bGAW1dNNaIuRP9
FLaRNyHXkui3TfdVk57aCDcd5HU5ZXYOJnktmmx1EilzXg+Efp8Ah7mLNqm0WsOHFgTTdpcclrH8
vm3iVwfTLi8xB6upPKaQ7/04ZdnJflR+uF/bbIb34iAGcdGGOMxs5ajSYN3AcNAwV+0DzYRkquvb
ZcOW+ZncPi8So8hwZoShartIh0VWTiULPRruMDPrtlOOoIvtGdgCykV53z7O60/i/3wxfjDXHJQe
0mIlRGFI61iJju7UmzyqdtIkeHsLTpIfzx2KJY7qEqaZzYubVZNrlKL7JzpJDoiGOpHNKQS8tx50
HxXLXiw8bnrkf6hmaw+h32qOAjmz5L70x2N2p/viCuk/RNC/D5SDJpDKGKUswzzRYhQkqDfXI65h
3d3qbbhT65uhuZHU8qQZr2AUPDWkcYr6S1N1jvWOvkgwFoCWLKFOq0EUac4hWzc9h6m62/7q//AE
/P0rOagyjF4e1fAjY675Y8A8VIu9CNo8a69Q6EQv2+uJPj6HS0sBmamiwqFQ5V7VDzUK1tsLiIIt
fnxXiUZSxxlkqmfHOuV3bQtmjWGHwp8tBfVRcayf4g48QYTJa9tHEiaHNExtndq5Bk/7q5GHHkG+
ZYIY51yXrmCLV6+qRTSMXpiabn1800unF4XzUEOsBdkJ86s2HEAkq+2mm9zRAuNrNe+LOwl0Umgd
FVUdr3qVi4U5kzbjUB2tUtdQyF11OFsH/NxuuJP9VURa8re3ef0CXazGmWZUlGVqxmioHbpDJt1U
BOw7aoXm/cw2LdQfqxrs4OjvkPdFfm9FD2N2HjVpZ3T3S1F7S/88Dcceo3osfkuUrxg7EESRV7/6
xe/jbHlis9HQ1dIy8D+HTeiAT8zJMJJN7sxGxIB1lULMvFiN86hs0pKmZOjQar4vmVNg3l71MhRV
1HNmuZbpgCvPW18v+bep+G+CyYuleUe7RGG4UE1DIYvt2CECC/zfkD+LzJpzsdNisoiM6LwLF7yI
ojspopjMOOTzw7ZhXckPWYquWLplUEvWTD4/JKlzW3SJvDboyk55t+zRJTS8mGD2xRH60jm5WZkv
hOHxn/v7vCz3BdWwALNHihGVZF8dw7diTw+oD7iSp71ButBPn+ZjJ+T5/RNwPy/KfbuuraJuJCmm
TKAzPRq7XpQpugK4n1fgPltldUZFmyo6G/c5ChutB0Jf1Bl/ssSTFeQuFQ/E0uLQ/0qqBuuqFpV1
qijU5LknjMmKlUElFKW+FNxR791TfVjdV+3Gbh2srWaqr0uudQB3JJidICYqsKMVfz7Ha59/AHf/
WRjGq1hGcu4h54PQzcc00ZQagcBa/3zKfV6GM5tuSkBrnxfs3KCJHRPsi5vft3ershhq2U54ineJ
N+6sX2P8F+wPoj1y5pOHCsprvWKdQEbp0dZ8wWywX8nKF8Em//QsnzfJGVEiT7qZ5RHOsryrkXmb
i9Fm0e3UlO5s1B4B8edQZQ4eyn5Z5k6ZC53q1Yvy25x43om67tMkUZLkrAfQd36tfJCDxe4aNygO
uGirt+RZhAiiJdcw9sKP5wi9lBodsWc1xeT8INtF2omsZw11N4zUWg/+Yo1I0rNKNVSE9bfVHjTq
u9it0AA1eWuuC1Uggau4kgP49CH51ttCKqZO6+mq/77qPCoga3U7uIwRDCXGjqEFFiR628YjOsb1
7xdb1FJoxdWmhkBbuauKxsN8ieAUryL3hW1wkUiZ5gTiNiU7j+qrucT+ZOb7wTJ9BWOD23u5Qsz0
+fw4UIGii2ZCHG5NHaz6rzWUI1sbrMiDY92XT+0Z0oGeWfpV6SujYya26AOKDpNDG/A4jP3Qqexs
MeS42xoSRCLyKQGgWRym1KStuymX2XkxAGrp5JWhFGA0MqCsgBRheD+2T30nykhc6Q36fLIcxGRQ
tZEGs2fnOYDg36FAY7+HO85SdwI1fHk7/lyZr+ezYVsByECe5/pQPFeQajqXssBit1GV8s2zA2sz
ibYdO0vGjhingt4x9du2IV3JQV1ul/JNs2QxsmYodTRBoGPWjjDMB0r49jaEf2yP5Etodwe6QltQ
PKe+OF8iMGTKt9DmrdUwjKXizoBdYNi3zxBRqEHSsIM2qmt9KF9CA2Kyy1Ok77T99u5XK/1n1KN8
J4Y+65010TQ5q4niSQhD2sb0OoxcW5MSqJogdXIlE/X5rDkEapKon1PMDp+6r6MXO+mBvqJlOFA8
+vIXJ/sn4crn1Tg0ohpr5apEQBDeUpgx6OLx8Cuf1F0roK65kib/vBIHRl2pdTKpPwJlzUclLFB/
hI+GXwV0EdyIbdihMgc7nazERg15rXOov7aQ+lgU0YCG6M5xqDNQM6xWbUsQBJm2wl4RstqRKZJW
vvJM+3xkHMqEKqnGeAF+Q8PtjhzNm/q5e1mD0nIP1A7i2+I+vBE3rH/QZG9YPN9+UVb1MM6hxhC+
dHtdtxnEBKwXObWV3QQZWqvalYfEDd3sZvQnT/FAnbYLH7L78KW4Z74CNVr2nb5ILnFikMqIu1xF
B8N31kZRpDV6RiyE692+q738ufqW/lwb3iGU7OFE9t1zcpsYDn3YxoLrD5T/eG/KN3NAt0jWcxUh
CZodbH0ObUaInyaRrTbgOVx6BXpV2q1Rl6DoOkfWdM7LxG5D8N4QzQ5HUXXgigDsJxPh0zcxG8gg
EVji6JRfyvf8YZ7cMSjvTdleiT0XihR2/7S8Jand3YvbFUW3mu/6MIpkQEFygf9tiR028p4piz1N
zC5ysLDUmpuszBhq70SL4FMIYPnjS11EaqMKkdJ6NqxTYYGBK/IXK/pF5vs5PzEJgqWC765uOwH+
mW8w8GdOWcvOVVW7NCRfx0F6VZphR8LM7iT4pVoGEoDluY7trExRFX7e/gnbcSPa4z9Hpgm62OQ4
Q8jRgxTc6MszM57i8sCk/nV7IeHt4tBtpsoyon1z9fbJk6ba/V3toFrwY0KeG3PONwcpSG7ELY9C
W+LgTl3SMhozvIHX1FDhdztUfPZr9kQReHTRLeY7QcgoNYXyr2cw5FnQzmavM23Fi3Xb7tWdajeB
uJ1Z8P34bpBpIX0FUXfkkVPMiwzxIZ4hQ+ynYKTa/n7anxWLT5jA93ykVr9UZh/SU6U19pBCAGWR
ob2Qzy6GPHqnYMOPgfanjCiHrI/2Uxa6fXRbDZgvb1qXEiRi09Zmw+IbOnTTYimQze44kNZVstzW
tPiHrkceeBxtCqYsJbMLck+Xwi4BiTkNmeDufYzYb7gjXgnJaBo1rTL1X88Y3SkgpxMjuI+conXi
R3YL8fVjZ0f2yu5O96kHVla0JTqLY/hTbUvn+Blvm1T11NCR/PRL77Qv0l701hF9Xi5sg16oOlQg
6kFIELrGgJqL9UIyMIQzUSu+IPhQ179fAB+Z9dQaKY4j7nZLptjGTG4HqXrbtqIrxZzPVsTFazXo
0TQ1oeupQ1QcQ594fg82no7BEMw34050gMoVcvXPK3IIN+Z1p4fmEJ3j8GCluZNG5D7U6p1uvGj6
jdVCp1QabkYDc4ngabMiJ5fQwhRihC8vd0qouwbNbKWwbibJvIMWehcoXX2g0nJm5Xzo+xn68rJX
za9z/FBkX+Gt3ES2vqKLZKen4aOpyTsrtfZyhmnpZYigkIp+f9mAhDpGduJfQz0/qhW1QwPiTb3s
FU15zGeyVzQMICjmWk51wnxGsUBCyknH+2Bmz1MHehDwoEmPmMYp8vKmSSanHk1PLgqQB79SC7W8
7kUHU5oWPkD4JQufQ/Y9bXzoltqFZrq9VfhDd4oqSKbSoKVIMD8paFiDrrTHJMOr6tAu06OUojz1
DWxJ9jJrbg4uqiw9UzjebDEgSxpANNw2tOV2aEovL3RMXDm6cZNUqPnsqHxK1e+ZfK4aR4ZSVZl1
joaWkq57SaNj3NxGqO9nvRs1P0CiGs2Kl86dVw3fWv22Dl8665uR/JjBntsZLdqQCielaIZJ3W2L
/OCQ2cIBzi8xqP/qmYkrtlpks1e93OtvzZvka2YdpGqHNqNOdbBsPb0mvuH2LgCvsKPxbsEQNSTu
by3NJ9lNE4CIrhI2vQmdCue+stEol1Jqo/PgN/s2CxIM4cvu1N/U6M8A17mvYFoK+rBizngB9vDk
O80URmxQQ3YGyAOfdQ9vokAjTyAhFXwDQdD14XousEe3Ggi0UwQhE3sGg9v9bOhvSqTvWSoHJGY/
t7+4CIN43au4mEupk5DJ7b4Ty67Qulg7aGc4DqO7vjLEggaiTAOvdSUji6qAPWgth1qZr7ndqUaa
AxE9+t1XCTHZHo/aYRUyE7X7CjfLeRA2YI4l0UeGStIq5MAOxlndr0qsmlcF5Qv7JjhcwdNf4/yI
DlVKVoU4XEVtfRWtkmFm2rWBKXMZxVhlsOtq8DMZrylNVPsVuLAPj39hRlE7GYUy6jDYQD4QZAOs
byH1ssdm13myW2k+S+z4oAuWFWTt/mCzja1WljU4jXNLOz/Sx/uZVoZTLNpbNDyUE3Es8HCNzTOG
NsF9ULvTWNhtC2498JW2xuAkjfmlk0/wJsdknOGG4izIQQpRyA+k/saS3tv+RKLbxgEe5Cw1PccQ
7SlsvinR0eiTZ4LIIlOe4SUfttcSRf28gFULrcmqz4CuGIzfIfNdx08xFNJQGOpQ/FoWO54dhHwJ
Ad3BvgpEJGyivBdP0tNIVReNqozuO3t22rvCzwM0irpS0AAxRZdNgJg8W4+kog28rpFQ1MLneMzd
1IRolwlmSujlCs5VtJTKhWtMLcuiRDZKjju0JyGIQQMOLSBCUdBzThEFQAJoNNy4zXZRH7ml6cV4
vddlBYbD+0ghgqZRkZ/iiX0iOWMKHVApGh3tq+JmfoxpYYzQsydIPtttAZLW+KiLzEuANjy1z7K0
Beq6C5TLg0VFi0n63LqQhwULfiD6uIJrwzP7ZNmSDrNc46VcV3dyh6n8WMOA3LFZsgAq5rvtDyzA
Mp2Lk3WpyqpaXSsQC3onYjD/agSjUyLyTdEyfHCsRZVsMmBBirqpQm5N+AhJEtnGGqNshFg6hzja
0g00gmw20hwDZBfN20hLvTZNb6M8gvOdl6+qERPHjCzd0Yr6WVKeIFbhRfJ3KDN7qry+t1LTgrZf
mvk1uoZt8Lj/2j5wEYzrXKBlJlZaIXxm6H1A3xDeP+gx99awdbLNu+EwecSZdLt9lMAxmPvJs+Ih
rG1R/LIj4Zym4HaT1ewvPBn0l7QiN5GJBGO0M/XFWwJBmZDUR/CBCbyBCCE/OLAv1jKhMpAlAxA6
O1qYQoWYwzrIMfq6X/6NWMMab2zYAuGBq5jGUCPIPhvmzVQYTl2KbFoERYTrrSwIWzI1w5dsPR1z
7c4AFXHofjgrzZHi1D/oLhOKxYq2xYVZtItC1hDU5pn0GDWYGk5FiL8ezNbBrVf54jvVcmogA4mc
6NrZpn6Zb1fRudYdXfIunrsTbYeDn1aJCFShkatfiPGoqv3RCEUUWILuGEo47MmqIp9YouFRB1Fj
T/aQYrllXv+2Toaq51WHC62X6ID1QkSq6s1f6EiJrhmHS7EGTT8pQWqw9aJdd5rzXdQ8ZL7lNd7i
QUhKj21VcvXQz08ibyIKjAgHN2UsSyyyFIgufKUHE1rG7oRBhPVBJ+E5EHug/30oXbHgpii3b3DY
0mlhHkPZmJ2zffUE3plVP6YMipN1k7g5WpKyOzY40qHwhp+zUJb7emPb70qHwTWUKBlNjZHhyAdf
8yGkG7kaQoMeknfUXTEnMoP5UUNNX9j3ITBpgweeMYuWRUVFGyJLiIPQYT3lgpFE0RIc8MTl2HUq
vuu5NcF4Y1KnMnp3200JXKmx/oQLFGiaJjN1c0DzA+QWstyFuobTzIqtN8ZdNVE/a7pj07fftlcV
OQl+9o52S6SrrUXRrr6qKCERUgB72uO/HpHm0/ZyglDL4NBHM+k8jjOC9hAjWVpBvRHMLK2xM62v
yEG/bC+2XvINXDU4GLLaqR6GDp0zDGlzS/WG6YHCW7A3prnplD9sryYIuAwOcjpGmnhSENdV3WFK
Y3+ca7daRCrJoqKHwaFLt5QprRZcck2VHATmQa6oDsupG2qLO2i5Uy+TBxqsPUV4s71DEbKZHMDE
fRUVSmrAVixII0tQRoV8AzUgLVSVboRx4EU/N1HmLgkksnXoXUIoK8LbOJ0Hr9GQEiR3Wh0Fgl+1
3WVG+am2JkJDS4F5fLxPBrc6z9mPzE+D9RHKlEcZhyQEHIF34QfckmGa5XFGVisbX3qGkarWuEFf
4n1tCMZVBNeFH2rrSMf0pkKKp9fyk2UtqEpUO1XXgxDTqqa03z5JAQLx82yYI1i6EOSBJ1XPME0w
7tr0oEfDmzKXmCX/nrVfFDqJ8Ed0llzwo9IkU8sKIR37MnrQSUJhDT0lSgAlC8zLIwZy8r+goxN1
KJkcENVWzGLN/AgQRi9J7OU4emvzJWUO6V4y+KzWBXHm+zwchsFluMr/hRjqp/KFycFTSqc4NyYE
llQ6djAdQ813TBagknCjHCxJY5r3ffWfYljmStRXqkOBx8AB4oBP88m6b+5ykO+lbvjQDLdler9t
VqIvzCFWbY3ylA9IaMx9dle0DUjscchoqMUwryBjJ0JHfoxtKoa600qTIim0MgeAO2O/tkLpNyIm
CcFd4SfWdKIYWpIC7ev+PWnS/RlyKKWW2He5O4iG8gUowA+t5fU0KxVFoUAZDK+cZbun3zRa20kr
2aUsupACP8brScqEha02AdzW10i3n1zJztBSX9ysPI3ZDi1zwukE0WFyoU/Zo/5gKHiTWHp/HBXZ
zmi7Z7Jlk+E9Kh4MpBFVIpIgEJgl38I/ECqpUMVIzpP0HqEHupBLp+melXH0tu1//fUbYQgvHznF
UBhfCti/Kquw+y/1Iuo2EW2FQ5ISrSyzKeOOy/TDF78X+U7FDJJkivI9qmAvHJqMc1J0oQa0Bsk3
ymmRZ8rQ2RhdSDQE0tPwun1yon1xyJFoqRZSAs9O0jdigK86UW0kRctREnWOC1og+AZ8bTLAZ9sV
a7ax2/f3KxmqdRvvhp9iYxc9lCzuoTSnpaGy5OMMo4f5vbxvnlZ+UHI3+iuHLZgBRzv3RYAluNZ8
L35R9kmpl8hgyzG07SEQVSSBcLpJYOp8A34GOQ2CgrB1siTTMcIggoDbtkmI3isWhxVMN3MrDZFA
q9z+F9shG+0aT6O/eHSH1lCRXQhiS4uLTqpxUpNO/qixKWBxzXzJm8865jLWRtTyRaR+JwBCa70Q
F2/Asa7Qy2xV7Byz6VtWkketbxBYyzeKHt2q1ES3OkRfepHXFO2Sww8olIEzJe2QscDTfS49dEtP
N9rd2r8V3kzWUTy0+n+kXddy5Di2/CJGkATtK115Vcm2pBeGpO6mBb3F19+kdu+qhKkp7PbEvI0i
+hTAg8TBMZkib+RwJKNhMsQJnuwTsH0wY1eKspVsM0H8fHE/CVE1GSNapqJzny+uVM2QGMiw5W20
blcQmEMiQjxufRGnzsxwny1s29hoyzY9EQUKvfN6VE5R1eIA/AkentnhvpMaz3o+N316MuuXivTb
drJvKtmv1cfrh0y0bfzX6Yt2qMbZPpZTFcTN7DQ12FUi9bZVfiYjpIElcB3UImWCi2HO2eqWX3Xm
/NQu1TDTa6SrF/0Iq/CYdRehrUcrX9CyJMCRiw74ZYzPlQ25psl5DmOskO6lEhytauTZLBWoAVyQ
VkaQf2aHA3tUhDFTw0ow07WGX5CPdLY9Fj3myLq4pvnQqOTQUqv3sPqtRMvEjwl672ZMnunZEZo+
29Qe96ECHigtg15bsplYB4kx05MTA0z2Zr7TrWRVyPQjR6+gQ0PVS9R6DwLom9qHKrhLoDcm2LvL
eYCzRS1RwtmXUis7a8ukSDEEMOyztxmzQqDiAb+IeTcfo4f8Jt6x2lHR8C3k5LpcAjizvWDZme2u
GOt+KMr0VEPZyyhCpyp1RxohuTlDQo1UN12lS16Hr9nnapBLJnRw7gaCaWwdinNmFpeC3RB5Ench
qaRQQ5Ij3WtaoUMGpF2z1tVnUbvbBd2O757EYRkJNVWxlRFz/v5sudCLWYEIZIvmNvC7xE60XTjN
zd/FE3jNx/vswQi6R6ifecIrUQB2fApvjmSoxJr4+P222OToWVpLN9V6PobH5qlH+626k7z4ABWP
65j0WfD9Sxh99uE58APtXAjtOOxznc4Q9a1vZCN7yHFlaOG0a2S18YuheG004xhR5a6oEnCB58Zt
W+pBK6E7ZRglw6WlfWDKeLBrxZ1tM/fkZYh/rh093FZmIIVZEHWY1x0HR64HD2wZx3wCxUAIzu+o
DpIliT1LqBvS7heYhnt01bUfWpltjaZ9jWx1CzXv9yo3KJrK8AN6tendeBQ8qC9HkGdbweFzQtpR
GjuAygiBXv04+w2UJF3MOjrtsxygjS/Aa/5e9Ay93HB0ZpYD6LCpG5pCHu4zVYzqLvisBxc6HhsV
Ig+hSx6uf3HBfcBnG8eJGTSCHs4RLOXOjA4f1dZeE/YTa3/ORK0zosXxWcShhZPk2eeeIhMEyt7I
R+oQqXBpRQMotq6vL+5z5OSKO/M5RJDQmHppDUv7Cugs9gsdHFkpC1XVQUSvdzEq//pufBbRyhE3
pCruulIH3Uwv3ylhLQiUF4+7thoOBOMyjjRtrNKToRmePJg3Nmk3ddw7eg4d8JH4uR37gh0U2eQA
MevmitYxs8G0yYIe/BzGZ0d382OAvloDIQCrdNhb6WWe7VWewLggROLzh+moFWM6pmiqboiryz+G
RkGfFQhvZ3U7aAhozaoY9lY03lY1wuf5NR9kr4D8ZzreSQVZj11yl8vTe9OPCaTgSBIIfuDFF+3Z
R+fgMtbmtDdShL5LVlyDakl8DNflJgdZSi3wZcGNYC4f6uxKnqCpJI81/Ksd38J83kStvskboJ8u
qMKJDHEAxOouNJKkQ8ZUBX1fc5+ZN4X2UgO4r2+e4Erns4ipVORVFWNBcVsGsWa7oWSumqkSHBrB
ueRziI2J3u60xI0mtXjxa9uJilqgRajGpw6hATRbEcG5XMS+4sRjaCt4HNbgLXYhwkTHlZjMUwDb
fP4wzCwWZwY2L1Tik6mvShok6B+vxtBLQYN//UsJMMDicccYka+sp4VtnQVmanpmCME+OgehLh+j
WDsW9vzrusnLOeavk8UnDmneT7OFQALDhMMmPyarcg9ZL3SICymPLr7Lzywt5+HsYI1t18t6g3dl
BHnU6T5HFX+J8hahJRDeilNTIofkMMO0jGi0esTWoVWBD+KgKAJyNMEB5rmq0koph27EAe4sCIWt
kcrBSEK6XnoXBR9peYJcuZAsDirkttIzIwf8SespMIN6pZ0633JkaO9IwnqgwOX57KGupqGWtQjN
qxk9LeDoA5eSW9upq9Q/a/IuWNpSZb2yND5/qBSGCuYX1NBJvMqU3M2SQz+mv5MQPmg/xdFLafjt
UPzJpzMVmRgQtrD/IjBPtCiDwMAAkJdmb5ZaPzHBbmXoazJsri/w4tV6Zmn5tGdeb8WgShiyCYn5
wNrmwYCkDcQW13/Wp3NmZzl9Z3bkrAr7Hrc46sZKYFWtQz97yZhrQ+LroX/AcEuEeosXQ7FP9Jq7
nMY8M84BV8GmKJpbLHJRh43Zrvu5EITXqDn26ulPiM/xeDwzx8VKfW6FYVHIMBceJh3d6hL1rn+1
i9hxZoHDKhVyU+FAZ7TJFZB0HunGEvXgXAbeMxMcPKkz0aCkjPSXmg7eNMc4XrNTqhmontKbKl8l
4Y0s30uNaLLtIpac2eXiG4MoGMPRFtf3Z1/qfMxXrZfStGI4409xbvRyeuXMHoddSj/mQ0o/7Y1+
Vx3Z3g7C0lVbFOIWVn45aOkre5XK/0I+7GLo82X78xucHQoQGLZECnHl6OR3aEm+ZDRBg2Hw685y
uVXtzAyfFpNAeYTWguXssQC87sVm9oeNvVtI5WTdbdYQq3grIqd7RfS+Adm5wP7Fi+jMPocxEY0T
QhtlGV6AOlu2Lk6tW7rgKQmqHznqWfbvWEbjgagIc/GiODPLQY6dJc0APuv0ZNMc9KNQfuozB4wz
RSy5evJ0fZEiYxzESInVVLUEfAO5nZdl6G5vN33WvGTlRokEifbLgebZyjiAUXWWy2wBmKWNrLYx
dEtXoBP4PXudq4D1UsSoITok/IB92Kdz2YCf7DRuwVW071ftY7ktjtNO20xuv6/u2KG2nPaHsKv6
Ysh5tlIOhZpyKvWmxzeU1r1vrcLtcEo/ot0C333QvGG6sv6JR2eQuyJiGcHFyOtbQUu0QYcOlnxe
zRB3CF+m0TpbIYc/7TTWoO/Gt1zmJovBVSmYXiQf801+yO4RZbji0PPyIN2XUX7EftStnpottrX1
J097kp4znH7DXypumtN7YbSqkFaOEO54kle+Xz8qgsuLn7XHIBM4G5fLS8Hkd6kSf5pEfDYCYP3L
kD0YIZSqxGmcMWeuxaexkI9VLiLNEeDaX0bfdTTdE4aFLDGNWp8WOv+fIUMjMFjul75ry20sz7ae
xSGGKKT5HMM4uzpMfbRVPQemLl+wW5pJ6WqRvKIRKC2TQBZ1PYh2lIMcOmNi25Kw1il5K4yjUv42
RN1TIhNcUNMkGNUwCyzJ6PSdUrdugt7Oubi/7n0iKzyiVBqN8xQLkbIKFh7nKWCZKD4THjAuikkT
S9I19JudoOyR79tt5zWb+RHz6fQwoetha67k/XiP6YamduJfveBBJnJMDlOaaapTNYf7p4Pqz+YM
+rh1tlyA0Dy4vpsCS/xwc9Epg24uUWLcST4Sk46GbtSE+mkoqO2J7jx+uLmJwawyI4WDwzb6DHEM
9Cl2E5Irkz8kB5CbCZ8NAk/h55ttczISvI4QPxxJMT7aWXqc2e/r+yfAQn6iGXTcWa2P2L/e0BwI
dXj9JGo0Fd0whAtNzDHOW9n4BPvyTYoxlFUdpzUoEYI6Xv1LlVf04hIti0ML1ONzo20Z0AIzCbTb
ZrbgmSAywGEFSdnMtBK5DTpFQZIgcgc19j/7NBxQhFYzgU4XQGHWD8n4QPXH6//+5cLS1yX8SfR1
BuGsmpXSSvDtG2/ylpg4weSO6TOw9WGOxZfX+DrC7j+RU3PQUE3EMhAXA/7Ir2YG9apx07NkdX1p
gtiJnxamtRk3uobPny/UoJ/FFi1Qd6JSi+gS5AeFp55Uajl9xk6Tp1C3O0Gwyk02EB2VMPsSiLTb
Lm+eppkqnvemzo8D1ESWrTFbbqjyVxy+VNk6R138+t79zWvtP0b4SpzVhWE+WSrAe6NCywxSro3q
LyJ/UQtRKuLKGOrJKj/G//8U4hLxL6mfOa2/5LygqfrvZfLVuTELpXSK9eiUgDrNNN+t+phNyVoi
Ozt8m3PVrdJmjaaE2ZebYXDSDE9W0kajW2fsV20alcO6frXcOyiEoXzblODBjtKgUbvtaJOTAh4U
gqlf9HI8KioYkJLfebFp0zDQC8kdLHULiphSgoxbqHs0b08zHW6mUVv1oJSR8FCVa+OBpfUjmUsU
macNJZbLIvu3pEmoNIfZc23pK4LYb8zAbTpZVurUYe6HqhkMEt0Y1AQzXH/flEw9tEk/urTBmPlc
oS+9T90GXClS34G+SB9rFxHIcwMagb5Tc39W00fLemKJ5DVpui67sPUmgg6aMT6M2r0Nvs2R7dSh
eEqJ5tkh8WKUN7yqTDAQk4AcgIGTMgL9GgS8GXYGisXolnBbZIBzBZ1Mt1FMnUHeUg31bHSx6qh2
Fe+TEa8hIkoJaGiGHqwHOgrs+U6GAPfczwhilvmlB3VIfLin29V7tez8NsJYYzS5TSbfatC1T2zQ
oJG3adza+b7WBuxA4yf5g2KyQKtfZvumHWYISd5M2bTR1VOi40GnZW7bQqvagIx6N3tpAQaT9lZu
wGMzHfQmdyO7d42mdFPIyCbFM20hcB9JDksxezdVaCrSV5ZWvKKhul0PpfHUqYpnK4fGwkS/hIGk
/jRXY2Ci2Y4k7F6GZgaJNC/vshszhkxYWp9ovZab9pmpN3J0JOFTT8JAi2xou+5TCBu1s+nGGIYx
9QK+YGGEy2aI6yzqx2nb+XTHKm++KdgI/5o9SU/XEJy6kSo8W7tHhoAstRAbze1qgtQc02KX2b4W
JQe5IKdYZq9zN4J/d41r2ZtM1W8xPm7PxC9zehiVdGWpmj/opzynLs3Rm2s/EPtQzLFfdhhoaOLa
Ac39OjK3kyWtzE7bWeOHjDaZwbhneP2QogiMeoR6poyirWdGvwuqJpAxStBvPkLEBBtvKpu+uzOG
EyORp+bPTUXcAaK6XS17fSv/oLMEV3kzp7uomFJMsMUbpD4+oPFSOHpZ3ig5c4r2pcyaFWYCtmgF
dOJR3pklXeVgKsoomHGTYFYLlzEEq33ppHRNlL2qnCp6V1iakw4/VFVxdalwO+s9whg5qbtjTksH
5VaI7h4ZeOhGpQHFYOc2UFyxI5ymrPCNGD0TWuSE2paCfFGeMJnEysaBZNBqqNt1NVJB5Ps3YeIX
dqnf88w5hvb6LgR6tn6zqaPPTo243aMC5ygHzMF6sbEWALbgVuAr/nphyCpVtejzHsdOQO/OcrTR
tTyc7tyB1oC7MEyuqIhc+G/uv6/FcpFdSEw9i+cmRoN4eUN9qCLdQzEQ9aoEVXhRLuZyqP9lbNmG
s3Al6sEaYEjY2dDAdJlUsZ+5fCTJvu/+6IX2ZYiL7Qa7g7JxQlCIm0rfHuwbjO182POD4LNdDiG/
zHDxnQXBlVJePlvnyW60jt12xX6E3gfZDjeVO7+LohWRPe5JKE0lCnLL/mnJjFHdwJA1kfOLPJEL
7jqi22qO4hHeSOpWRRuCIoN571fnwP+RZqnh/iJm+8uvC0szQb1sE9Xgvb+a/t+medRuWSD7+i7Z
Lg39KHyAxQwMuMKmOAJP+0t8cmaSc/uhYp2E8CU6ZU61Z17hpQE9aJuF/Q78soUj6sW6PGJ/ZpBz
fcPI49LqEPdNgRLo+/GQvIYbPXKmnfSebZcqgZW7s0cDDcHZ0ii5AUvLn8TUZ7+BOxWdYstSXyPW
XQrhym4RblKR+BRlzi5jypkd7lhQyU5TOcTmTs+YNnEzv3zMVhKoN4df4ie20Bp3KKyk1fTI+PTY
pREs88Ggt57cdrO0gbWivPnFI3i2Nu58VHbx76SZdiAEi+tv+0Ps2S7EwAvH3EagGNqJnEdgk29v
IdOIOX0Fxx4MsduepGtNTgVPhovH/mtZfGvL0PXAFro8SyJIbD4p8W0lYpkQHXO+t6Wvs9weCdyv
AwcpXo1OtCa70DNdcltuCPWWBIwQWy4W388WtgDB2ZVj9eOUqBa8Y/H5+pAsrP3eIkgkahC8zG55
ZomDFNYpGS2W5eV7JUjW5Dl8tF6XIZRsi4ZbCPigIXKziAK3m6VGHT/GW/NN35bBvCt/XL+YRA7D
gY2VRso8ynCYOe/fe9W4b0tB8uTi8/xssRyURFOoWwxueJoxqEHW3Zqs2k26FXn+5arRmR0OSkg9
K2TWwOPQ4BXnlG8dvqFCnel21aP0Lt0qfn5re3RHBOfhYqRyZpcDlbkidgceTMSA2X3CVkga+nqX
+QSv2eufSrSRHJ7UzUxINWMjIT++/1cRblyUnUQRpmBBfMtLgbdck0hYUJzgxtO2oFU/QXAJxDWa
E95jYLzeLJzPf8b69rWRfPOLHWd5Inef6+tQFqfQWhoDGznDpR/qj3KGZ8a4yF1qJuR4l6/W0Uet
gP6RiKr4s+pzJW7gB+bGrrCkdoIFbVUWeHvuFQ+9rPL6VWPIskS+4c0BpXgKYcJy8If+PYKUbeSJ
qqmCA84P1WH+XgIZKXbV1lOQOTw29a/rbnk5s3i2lRyEGFbEaNkCQsAOkz5G5cpAbtH2O1/fsjaw
MUqqAUiX5izR2kQXOj9UN8vKSEIJkB3vC4A22yUr88DcheVrYfwSLFS0lRzCmEWiKmWIrYTSd9Q6
KQGjAVRwIwcUbHBTMG9pezEX+uUx/7P95QFGa5tKX859+du6bf14RRxt2zpKvF862RNIvKHBSbod
njBRTSC/IHpKXO5nP/sBHPCYddKqiYUf0Hmjn31O3iMlA9LV8ijqori+xSavYEPzhLXa4q29+lJG
92H4LviGy7n+66m0VMzwG8iG80ncPu7CRmlxKnXHulVUp9xGvoIc3wd7azFq44kK+39zOr4MckAD
LeXOJkudMd9Dc7zbT/sQhHSP3c4Eo2X4oePJ/tDex0Jus8UZry2Ui2b6TK4ivavyU6X/BAW1N7Jo
RVPJ0dvIGzvh7O7lD/e1zOXvZ8FTYpZQf1gaC5oPKfJmBb03/WpaVzsir8zRM7fsIG7OvHxTfRnl
kKdLSKjGQ5mfJHk/gKc60wK5h9A66Zx/6Dbc0R+ltEyICaBZhuOhZBGACPhzqBsM0h57uW7t0wmv
fTvuxMdNqJO27HJIcJqbAdm7dsTDtrTus1B2zPFnr7LjIPsSUrJRGa5YmG5M3zdtd1P50NwYJroq
7DFA33ku/Si0NwhBlahYlfpDbr7EtXqLzrqHGsQI7bCzwZI961AKMX5qhnVTW/GqIC8dpMnA7VOF
yOTWDzVLBS2nf/PI/fp0HKZ0Fe20XEXRRluNT1Hq9ne55ka7+TE+YsjtZK7yO4MiR+gPK3SFbMwN
XrqiAsvl9J31nx/BMzbGtjpm8hLx/0t3Nnb7DM0UtUcaZ9GVl9/N/13yFM2aZxa55rgSvQAjKT7f
GPWNsmvWC4VJcxDGUovnX/EgnrBRm5Cl7pYXxsLgKz/Ktp96BOTjbr2Qj/tK7SDFG92LdlSAAjyJ
YzaalV0nC9gNsS8nvSc3q+tn43Kn6NkOckATm5UipzZ2cKn29aj2JZulhVgcOP1NcPHlHRy6zETX
53HJwyDfCTEbDJnjSdg4hQRe6m4VBX8gTPzdObiXUlaqRl2AZAFKcsoHSFdROEo3IPuL5HUDqbV1
th3W0UZvgph6srmO3/TZMYKlQieJ+h9EH5LDu7jHI8CIl5+y7QLZZV78PP5aWmPtW+Up6h0xlgu3
mwO9sbetqFh8B/rWBCnSdkXdcA+169lbHsEiVxVdzDyXY9tNlk6azyNSPGBKD0GrsRlqX/LbYOFz
bO+tcj0KhRAXYLtyMvnpdEPPW2uccS9jzNrVGTBYQ2at7AIzivwcZSGwc7mFiMFO8D15Bkd5VicF
Yj5L72/p6ajoVfRJcDAFAQdP1ZjHQ2yTHs+A2MAC8tEHqbyvtO3NYNzNxuioSefUaucaw3OaaJ6l
WqDZhvgr9INJLDup/VwzQbQnWjUXA0E/aMRdilW3YB9TWO9opijJdzlp9B+Q4KkdLS1vyx5z00ga
dZscnJy2r2wJkkaiZ7loLRwaTSCiJ9LyOiZ0cCzSgoVvI/iCF+cKv6CVH/8mRlegCenzckruqmCC
aFj39K+yv+j5LbifeP5GRCd2NHVwlhQoNp2qkYHuSpSpvNzccLYgDlK6LqkqaiE+BLGQg//uqE9H
CIUkpZu50IdBma47QKlI6b3il/DdJPpiXIhTy3jNxMtbpspS3zB+1ZL0D8NSvnujTqa2a5eX2XLN
j6vcS9G5oTkQ4HxqhDNrggPON2qYXW1VeVLnp6a5NUPTGbo2SDLNierClUbh1LbARfgp6r6KaTH1
WBtocgyn2aDam00OkAIqemz2jWBJQSlHA9NmoXf9JIhMc7gRp+nAIgOm7anwzXzGhfSQdIKGXsHj
hadkRIWn6ualnSjSe7+vNz0y3KHmpkwUMQmOtckhB2ZrSGXRz40EcV7kZFsbTxctmF4TcUbmgpOo
MjpnDdOyiWLzTUumbJTUls0MHnnQAzQORJPfPtIacs2aA/0St+xcW79JAmHseSkBfG6aPwyxojZQ
6MCTYtQhrBBUm6VLOf+BBpEu9Ov9203uu/LaiJxWlJm9cNK/WeaiehPT2NMoZ/kpoSM0cOKHSTRd
eSFq+GaByyLMpY7AWsKLMFVBLjNuE7CjNBH9SPX+bapNV5qhyNmU/7uLfrPKnQMtTcownsLslDAV
CGpo2yGOV3T8p/u37O9Z8qAkyahKtZWdahmaWtYHqR//5wP9bSHcEZCl0KgGFJVOAyotWuop2S8V
wpTXjVyKKL9Z4eL3qgNVlC4vM+yH7AbcTRNGHGyf3eKKqyBBp+BJCbIlBn1tUWP0pef0N9PLsTzb
QWPMkegdovxU7OsbtPkUikN2peZkt/N8S97RrIjOENlT2kcNfTz36rs2BMVBGFOL3JS7cEPZbPOx
SnKc/vwEosLa6cra6ZHoAp3I4CPQjTxp3lrvGHBLb5P7tHZEjAVCGOCuXVJV05D2bX5CD97gIU9b
vbSvTex07zLBtIniUgLuCBC+vPwXqdJlgVx0f/4d+PprDy0ZuamL/LNvPH1pbzEE1h6mnY3WRrfc
NHfGunml9/Gt/SJMTwugly/Mqsy22spCz3oLmubIyzdmsEwuTQ0+PjMxSwz8VZf8sGsIjpfIModO
Fo2hchjZ2SnVPwbrQ9PtO0Cxr7ehkyUv10/ZhWvz2w5zmESjRIpL8AOdcgqyPmZ9GMUtJF/LDHJ0
1y0JUJ0nIGiiWdc0im/ZWzuZ3CtGLTCwoM41Z+FQibZR2RmIEk8GZnnqmPr1qLi9iPFNZIVDJYnR
Jk/Zch7Qlymh3bVp0YMAbvbruyX6LhwCNXLNCjbj4qfWcy9Dd9NKnunQvOVq5F63dClT8M0FOJRR
qR7KeYGLvt+a9+GqX8Xe4CBKWwYSxeOIIjfg8GTS0Ew4KMA0o/rZW29pJci1CP59vtzaqi3Uc6Bj
c2Jy4syajoedEgh2bDkUVzyNL62q6Lecp6VFXl0NHpo/g8iHpps3Qb6XBvlqXl23J3A5npC0UXta
xSnOKLFaQM+4mjBrYs+iW0+0cxwU5DTrs3lepvxL1VWQKGvVt+sLEVlY/n52rRYGOGqrEGEX65+7
Nt6SVBKEWKKtWv5+ZmGSRq3Xl+HayX5j0KpO87URCmxc6jc5PzB8mbTrTdvuLMRx6iq76x6aY3Xf
WA5T3GQbxlsIGRTHcqV5eAi78kO+1cGOC2IhaIE6peXMP/qd/fDP9pUDC8kqQSSUYNpFHrqVUZte
HYnWLHJ5DiQiOdFpVabL29+6JYHkQLy+jFw13tqVl2cu+uMx/eKi/7l7XerFFiRtLZ9l3lgvXX2i
ccNLSlXfvgEHIzKKR0rDEKG1PgtU5pY3hUuPUCGTHHmlbdFV7aF/MkVi1Vtk9mqyrwdn3g8rei9K
JV31OVXmi6xpl7YLRXaG0Uf01LfKboCM66iLxImvHh6Y4V5FSqsWDShN85M+/6YMzek0tETNN6Kl
cJFHqFMjzyIAmxxNTsIi1zafjez5ureKjHA4A2bAsYakUnYqumxTye/Mlnwyt+51K6Lt4rBmjowp
anosBXMU0BrWcA8Iim5Xr2h8EA5rtDJi2Vzgu08hdbrMJZhFUeN6I6I6FtlZ/n6Gaalso31oec4R
42fVGa6alb7M4g2FysX1Pbs0+fp1qrAkDkjqjKqVvrxQlwSYBnk6tEU4CQlKjCd3vpY49OdwOzxi
6gADG+PuD9KY38xzIAP9UMnAmHJ+musPoyrWSht6shEJIgThKjns0IpcjScVkai6qvZti/av8m5p
PcFkx3yMQWnxOVgZHevdQBwiumYF7s/zhliy0hiMIrIz7Y8iyo5A1W36T93/swnlzGkscGUZ+YzH
cxI9Nx00vAwRM8iFdWi2rdqybViyoX1Wg88sQMInnFk3YozA2khV4c79ukotT+CR6vIxuFjrmxnu
HOuawkCxrIKjTCudhimbgVjrojdQYTd3NnpZId/o62lz11YYLmN97dh1gUnmYaMS2ZPoc1RiFmls
naJ5tsr7udjmeENHUPUIZw0EjEc23VRxDlH5CVXAe1mGrrW2q5ud1mVBbUXQXZId3cI/Pf/sG8jn
GR8kJ7u6iyHamDlZrtxCevROC1HxMp5V/UAY8Yz+BpSHr5R2kO6Aepoc36jhsOoN9iZJmWOmT7ZC
jqn1Pqc/E5wmyP0omDDJqrtheJDsxMnS0Skr0EnHN0S6i+tDNuMnTs/9kLhoSXamsncKA6/wGiHH
CM2ZDYW8aNNhoI/s5+JdaV4ZtTZGXfuklV1JL/xOMwON4qacO8duIeBtYpiNYa8qDZzRZhiwtLjR
0p/9+EuqHvTpVyH9krSfsQGuVDhPohROkVhuFmP+zjRXbTXve9RO4oK1rjo3d1aqdduZyU+dRmpP
L3vzENvojEls41RpkFDpsdBJNR/kMY53aW/fqkV0ExNtKxfsrtas0lNn/f26/1zAzm/ew2F00Xdm
WxZQFs603u8IaEdSK7AxwwE9cQF4is4DB9OLhBYr7EY+9s2HZaAfSkUnG+Yt/9mCOISG9jui6LmX
wXj93lRg0pRAtAR1aWoWgvV8QsS1k8ehMRCjLmlYyscCA2XUyp9jKEmrI5qBY2ODT7Uu0+IU2fGj
RBNPD0PBq+fCBf7t03EoPU60tPqmko+tanil/iFloohKAC08kQqRpLLTpFk+0gTjfHGe3+cNyIGJ
/DBI7a2VZjd5EQZ1OQlATeApn9nHM+Skk5YVSgNP0aFvkmh3mXUw5/89yDrfPZ5ExVZCqk9gUj02
I8Dsbegem0mksHZhHbosE1UxMSSn6PwdM5dKXJeGzY52B5VG5SG07mzhRXaJxvybFfV7+FNUox0O
RS0fSz/doLyzo9v6gJZ+MGmj9QakVwu5l2hMSbQ0PkbNpxwiIDo7GvZ9mFF/xvtGCVX/+mEWWeHu
NgjbWqbVwkquQGw3fUqjQxeL+G0FRniWD82aGSaPIvlo97YTdZE3oTNzGE3BWi4g7flnItzzpJwm
uEOUyUc5Zb5NmB9Tfat3r7rUCSBQtCDOISDuXfcFNdixsjem1XhNfxcWIgFdkRHOAYjdVtRuUjAP
oT0Hd6unmJVr4tq87gELXHMY+23XOA8wWsuY1FHDWhIMISeRX+XPpQpuaIwXl0SAqKI1LX8/wx15
0CcIXYfsGEGSUyeHMB5cPXu/viKREe4anMM2JFMHd4NKlWOPzOuiwZvT1L9u5lLj2red4y7CFgnq
piGwUyQDAicb9TufmQwSHxKKohsTEZiMnq9aBN4XLo1vdrlb0RryZs4hU3W0lG5VLVPq066q3ybU
ZNES5C3jtXIdra+vVnS4uLvQzJRIzhm+XD299lUPBjwwLdvoGYh+Xje0+NsVf+TJPyq5ZaOk4BSb
YEnIwx/MVIPrFgT+8dmse+aEKToOZzIDzlP1yYjvFUSjSibiULo08Xb+lTQOI6oKqFpLsXxcWAv1
PZR9fdToH1C029P79BBvRC1+omVxeDGTzlTVARs3oT0Lqrd59YuVkQAtLpVEvy2LgwtcFk3cabhx
F37NELMKb3iFQM5AZxggmD05dprH0ULfvehlLnBAbVn+2VeTWdRT20rkY5f2Xq5MfhaiBCehQ6uq
BCglckEOQGy7IVoh4VJMKtWTjF3UMME2Xv5WhqETjAvYmBX/vpi6SCRQhqDpu4qoY8WG14ZvYAz0
rzv6ZWj/ssJ9q6asO7tVBnaETqjb2C+2fAD3RMZShw6tc93W5c/zZYv7PBIhWlq3PSKx/sfRKKZN
pxw63CbXrVz+Ml9WuC+jsyRnqSLjy2AAoiR7BpaP6xZEX4YD9dTOoRcbTdgz8JoUkyt3W01vBEZE
m8Uh+NiRbDDykR0hgemkUQR+d7iBCtGhyBbgtmg9HG7rWhhrsY4daxbZX/Wp1DokGkSVVYEVvkre
laZERxMLKtHRlZHUK8FmggFOwb6JzHARnjnrRmOUCjuGbA0VC98oj4PQA/7mXv+Pk/GzyiNooeK2
wZZlM0oMrLFfzUzHDMoNKdtNJPUrg2TMqULb0XoRfZNohRwwSJhXNiMDK8zAitPZjTeDvYkmooSu
ABn4SrhNy1pWVZzWPDw04W01gPaqxsCb9JLGjXv9RAn3c1nzGXKDnXRU+wowlGWZR2nvatmN1L4n
6V6hmocj7UuscGaFCmBcaJhDi7YpEWq2ZEGLMWiq1KurdzKMblX/6gbVRRORb6aZX1FBkVFwvC0O
QxIzRusaHiDH1MzAylf6Ydg5xACfTmRsrm/uJUDUbU2VdUVWZWRuv++tVmOiYSYNO3YK+LPs2al7
IRnlhY5o/dwGF8m0acbQ3Zuzo9r1D208neLydU5L36pemh4qqRbZTPF8HLpMgF0XH97nlrnTQNRU
CQ27ZsdJid/+j7Qv25Eb15b9IgEiJZHiq6gh56x58Ivgsl2aJ2rW19/IusDdZblQuc+5D42G0XAz
xWFxMVasiKQwHoy8vBX65OdZ/GqbeH+z0HCgDX20qNhWqjpbFfOtFIKqs/AY6EH/f7N9WY1PO7kk
PClqo13OsZG5ZvLLLNSVT/7q/H/+4tVZITBnKcYEI4BsoWdUatnGVov//Wd8tT8/D7I6F03WVYMx
YZDcYA4cboPIgKlj3kFNN78yY18Fms9DrY7CRIzeJlaH62dsjkK0UEIonWw0zuEYbegorsSaj56E
9evBEhzFAHBWBVmzVYFm5BSlyeVcFO3emGfZ9UdTkc2i6aWMtMSQGul3na4f0TKJgEDEfI8L/62q
l5emneaAKjXKqu/hTp91blfBjQcovGHnfi+MjaksRMlwksZseyq5CHjdNmmO4Lm4PK9mJ1z0g2Yv
d6Um/LiO/TnSDrYOobFyyo5h2x0ZMi+Lcb+FZHIsALiDe2lD8s7gtlN33GvT+9CCu3e5S/UH1rcv
kc1QOejonlljJofIfA7z8jkNLah4dYFhCyfP0cwPqawp+1/QPnDy/99srgm4uVlDxLRLkQyl2rZd
IKBdiFNPr7FZvt6P/xlmFcRoFk2iyZLl3MOhuGiMQFsU2ugzJyXplQzi63j5n6FWsUw008UNHGgH
xIIdi+ayn8IrR/jaEKugVcd9N46AoM6sgIZSe5dx4n1/fj+a/b7Z5Wum+ZQXMKOf8RXTRJ06R+92
d89baOYNjT8XFxW2Y98+XgTXrMmWyfieo4gqbNCR8ot03lLFbl8TNy/oNmPiyPWDvuB3DlKx1rVh
2WfmlmMaP3JabouoD3L0pBrqllpkP+NxB5e+iLxBWlmf/uTRz7JWuyhLnRRJLE9BNcGUtpp2bAje
h5lt3JKuhR5j/qZxeJFaJi3we7vc68nkF9Y1oaMPNHE9OUznwrSF4CZdsybtgasuYTVy0WpfWacw
it1wMEDI12EROKEzS/0oc/WW4WM0ltzGc+wsUeIs0MUDLzA0tlWUb6Yq2xds9CoIjgw9aJZp5LJl
fCaRzR1SDrVjDgwyZiOo51Ff+WH50pIracSXb+3PX7LarJNCstSEuNwbXXNYi+HEnyK8r9rei9ta
huopFbWvxB1J0Ntr/k504pSltQs5hWaeeWVff0VJtmzolpqGqcOgZF00mFJzmMNxME5mqWQVw9Zj
LGXOJocUjSv00Buztz6M9lHWeBavUTGBlF8dP5RhKSetlgwVRZYrt8z1QPQ55KRHN7atKxnRR+fb
ev0//8zVrKUh0iAjzIxTqBHn4xrQaTBDhxD+onfa0hsyDzOvHMsfOXSVnDzjgdGVF0VIBN0MjpK7
SutKafD+LSUXP0rmDzq00Qn8LtLZN7V+O1eRVy2dKxLbySMDk43zFabCzRDA9ELz57rBkRh+Zx1U
Ou38HmVbTYJF7OuC7kuKXmRWb3LrXg2dExPyBIKFO0GBVjM6iQeH16nu3GW/83AK9Lq6H1DV1uNJ
lloq7axycKsEVdR4lfZzsA0ZZv1tXFTQoIr6K7NpfBWbbQpHZmJQKmy6SkhasFhHno/GiZsTuu2o
pwbcavZ9IvbpOLhNeC5nqEamB6GVqNAe4vyswpth2cOj3a1Yv0/D5JnPYG5bBV7s844uKFnDpnhe
ctfsR88qbrJyaGU3Jj6SzF02ZLKi4hU1j8KpY0iqlOhq6cJtqvQr2cI6UhPTYsQ2KeW6aXBj7X6G
B1BCq2bQjzE9FNikWXvN8mw9ex8jwIKJ68IQaDxfvb472AlboqqAu3A4q5GzpQu59Db0Gh6+vxK+
jBWf12mV040CEt0gbRsntMpAWLME1Ux71nPHRBdsFihvgVasiQK/7lL0+l7rE/gqbf08+irNg30X
m+2hNOBw/UwMfqQLdOkXcq0383J1/nO0P21G++/8uyj5CEV1HO1Le7/9bm0uviXRDYFAJo7VVQX3
9erhErE+f9Vq9WIeEtbywjgVMEo0U+h7sF+MYPbEtTLceieuRlpXyNDUKlSRKcSsbgwq3KNkmK6c
5K84R5+/Zl0eU10O67OowRqxGiSSEcSQxQxs1h05Tc8xWvJygnCmGVsbiWxLQreFhpLikcPi2Len
MsA+ttm5u3oOv3znfZpoYxWy50kgRejw0/Td/DQh0Mw4JvAGlJqsPb4ri41dD86lcfV/IU/z16Ss
krW4MeqIVQhvPUdMa+v78hob/MrRWMvnx+D4EH24fFvEXiBsL3kY7ab86fvzf22UVZhO5jLVbODW
JyWaLTStZT7AIsnMr22ir7CAzyu1CjM1sdhMI8zXSB8yAXSsWNx5uSEKPSqN03YcechFsPdKKnTt
fKziS6Mrq2xnxBfoezgZ3jxpFfrfz+BXTQh/bYVVcOFjDTVsE2PAYAN0MkjCMBcld5nuyfRf1Pev
BBdjFVwalRdhu3TGiTTHBkxDblMpihRyc7n7/Zd99Qb/tGbrilqUiZK2OsJYMpiuljZBZENZtdD3
fWcF41UK55WtuC6vxaqknMM295SbsWskjavmDYXK8/cfdZmeb66CdXktaybaZXp7Wa0EOhoZ9EyJ
918YD165csxVgLDFkFl9i+M7+WxXoffMD6EUu0jeyEs8ul7nujZ9l6PwCWOqFxEbaYh9YajjxPmd
KMaDhlLX99N35UCtq2lpAyCh/9jsyeROJTlAn/n++yEu5+W7FVqFik4zR9ZcMkc0dGyrtnVoD3nd
rgxg9emEGvDCK1vi2sytgwRaelpdIAVSHD0A0OGyQagkxVWK8uU2+u7DVoEiDUcx5gli7Yec77I3
9lnQQpFSh3T/ZkQ33vfzeCVQrHPIMZrnhU7Y6QaYpVOFRiwL3nCzvU3q/2m6ukpD1vJJpMRSjTX2
XgQINQajIRxDOeVQXK/UlXD7lZri53BrrUCfSI9sLZlwsC65XLQXL1bnYbuDWR6lR/anXZzEi/3L
UYtqpyh12ZBTdzcE+lVl7as/ZZV+JLpJazxa8VPO/IWDsgG7g+QINUD0YRvIMS/+kVDmEu8TKt2V
Q0O4WuyHu8zN7s277xf7q66Sv6ZlFW+UUVVIt/BbLibQJL0LAcZonojdBPJVnV/CikLG0M0dvL7b
TE9whBqc6sF4MshGmA9002++/0FXLg9rFY7iNh2GLkY018Zp0063k4WeX+KHxuxk3en7sb6S70K1
gKDGRUHpJmuFzV6HrGxU4WQNfrQhmSwmqAwkMj0RD1KXRJZ/rrHsvqRpYDiL2Hjc2kxfXcM5bAn7
BI6hJ6GAoUzcsbRin9qZtjWb7MaOWjkY1J00voPYjtfF9n6E0Khb2M2DsqYrk/1Pjo73Ip6hJko5
eC8aKEH+HfyHZCgyk6NOD8GdrSlb2ZtO8whBU3d0223paS47zZtSXtdpxCyvwtp67FW81vDhKKlo
+jEPo01sKAcS/QsQQkVin9G9VZ2ZOnC4jdVw3QXft4Tb4NiBNVi3x7GIpUVPNA+WrnFo3siE1BKk
3SZ8GbVuk06QEKWLYxAIfhSxO8IIdpjTTUvfRLOxxzyXOYwfVJzBeQeyIPEz1ec9rKZvDGJ6guUg
vbcOt35w68mAWGe/LNICRjllLzrZ6gYEs9rnfigc3Z73NJ0ckTTHltQusQGOkmGbNRVUCztvXFLX
GqxNXFlOnIWyGQpplrU/jkf0eUsAhLIpuk2ZIDMyI9lqEOPTHqjCxxSRn+u/mow5SHF2CeC4Pm2d
TBymuHRESmWEukBc6kHTmW7WPoXJbdH18EgBc2+MHR0Y0sUmRhusoGyfaWNKhmJCGUPEKLE9o0ey
lL1G9UM46HIY+kNnQq7Xjp4N1bqDydELqQ7G8GQXCraAumPArIMP2nYcuCfG+wVmTEVSHeri9oK2
MDQfR3l5QjXZpdaFNG14bRy6hd5sc5a7RimcuipPCrUDzSrkTDR/Gp8GkvnUHGRvtB6j8ya1bV9l
GnxDQLOf/9AklUP41ov3ZL7VxseyMTyV19tcoL+uCL0hizeY1ZuesJ3GUn9shZMVrZeN6SnOakDQ
GUpn/JArqB3NkLnPoKRexYFeqQPtIc0lnkvuI9mXnXofchv6nRORkQ2ZkZwfShHC0WR0OjOVCRwK
007J1oBs6/w7IoA96Esz/aqKw0SPClKDRLzoZSMtUvuDNR/JPB+L6Fe2TMFQmS5fgHSzl6TGbhsr
35g1T7H7ksAAZq79nDLstkHG0V2IbabCzq0pCygJvVa3tpqhe+34qC/qTPPWt4s/ZgQnnyLZCF4f
QlBHDLSFzLDMyyhaKy71SPbQmPUtV4m31G+dgB3TWHpRc+6KcjOg/jPG+0TZnpahcS+L3WnRnDSx
vBQo2lTvKTuXJuy12U2X0B2cYh0Wvtlj6Jfa01CTQCVPTbNpFDqA62ELJTQ/iTVn4MQZkLNW2MWF
hhsddMQxuRPUcDiFcOhQu4wROSoIO+BQwuZ3p0WVZAwk0Io7I/tTtonENtwCikYO0LmcOZnUanDG
C4CdkbrjpLqz9cGNQ7otxQzJ3GzXwI53gm52/TiKe3tUAHo1uPyEt0nxJ1nKc9YNPkmhEClgvl62
rmaSY0I6dMWQ89LPu0QH/FDsW/33ov0G1dHp7KfvL5p/btkPXM5GukN0JoS+jvphY1cMxBj9iCjw
UBayP2VegYbZ8BWtJm7xqPbpc4uI29/rTh6wO/X4oVd5TYj3H0h99Ts+GAyfkn0xKDFHl99xceKN
Jbp4b8ZHpHn1PUSXt/p9eJjk5HUSRKT+bRq317PLfy7A9U9Y52EpdCVh2KAf04MdQGBiV79FW+Zm
24tQ/ripPOPm+8n/R8/j/474H9h1NaKCo0F4EUrC5F8yv1a2pjPpDkkha8Hw4IaGrw+DIe7Nz9fg
no+GgM+5+3rsdaoHmpqi9scFexFBbGV6b3k8mILEb640LH85sxQEP4Z7HDmNWL1HrIWNJO7Ly3eq
Qwpz19cGLX6XNsYGRifuxRv32lvB/GpQDqjespBFUibWDzs9LtI5bhb9qPpkhzU4pOnozX2xLRLi
lgtg4QH+Wqz2mt4IwvaXDoqjOaUwLEeiHSP6aQkapsEgbmGyZiIFsSH6XanNXKdBAf3KAqUozTIc
GxZgvPjB7cXTJyF1ZqPw8TRrN/awLbpDUlheX7+LsMc7YvALXFZFhcXVFsjCQpCxAUYtmJx0O+iS
G9uuHEOwnb48mAitFBorWfk7ocKrNbZj5jMt7lHKI4UGG7TXpK7kUtxO5nvahrh1S4cV71B+dPJ6
CEpVO7H5nCEP0JrRa+sFkRpJc6v5C7rVZnSHFMtrlMe7BCFWy7JtE7eyiZScmsaZDc2rCphFcHGE
7JOjZwhgEP/DhaFReMPhGibZoY+Qh+lFEJX3ODoOM3rZFvfJFNQokyKszzCJ04cXPX3IUN+hLHSr
EnUM8+EywU0DX7k8dqxC36YAtFBPNDQEZBDnivxlafY11/wO0JrdvKH71LE44NDkJ9UhMn8pAQ73
ZvlSgTBFcImprcGVHBvYeXEiTfy7Dlv4c71nsOtC4v4Cx5DXfHyGRq2PZhIUEdGep3QHvTSODiu4
2YpR0FIO6+BQl8E2t0XBJnoKrRdrRKjPNyWqNWNxv+BPowF7yem91SJpxcJT7RKISfNHmMIW7Q+o
JMkcVxluiLaE724lS4tJExTXdhxQMb0NU+ZUReKwCNVURm8zYWxzWMChMujUFN6ESvO1S1o3JkFI
5z1T1AV1RPIeBUYr3wtsuuryBgDZvoYDINr7nivkZXQUbr1UUm9KN7Rw+R7NeTcmmE28HhJg1Yt6
NnomdQKLCvi2wd3W15pzPyu/VWgntixnGQw/ofdDnnoqa25MFOFM8zSoeguTvpLnMl5+5Ak7J9kk
7UVtp+ZXMaTISwp3KN5m688ibob2gpm/94nyVfkwpJbTCjzOrJORhZ4aQ0cD6lH34J/95tEiYVHn
hFa0r1HAFzG8DdtuM9vvCfz4qIKvABgj9nIfI8MZBJR+MgQqA5czStU1ehoiXMDTdCTKDtjyu+3f
e0jnTEnpY/9u0VkM9T47MMr7dn5uwgwv+F9mOnt4cG9tJM/jcL+0xJtUdcOL0a/LcjMV70NXSc7R
9wyJWJNJhbdvTe7TMdAt5AAgY/TZEqCcdZxaLUg5eTeMI/hQ7pheuJCDEyb7sUplWT8PC/Lw5c6A
B7g2ARNOgoafx+zWQugo7Sd0U8cQacBzQwoYArZYX2aPcqAc3nsPRmjesDj1cla6gxbDKAy6w1m5
ZfoUKDF6Wmq6DYNnBdrEN4OWSKM7RehVUThWoRodkntl0yMtZ1j8LcViGu4YvmpscAR5ob0ti+F9
GJ9zizgW6RA+XjPtaPbvo7br4W2XWKh5TNBSMf5k/DzP9Wbs3KjaJh3S2RJukBArLMrGRdF2Tjsv
0kBj6nZJtVGR7SaLugmh+RGny85riYNGhqAd7hJEvzm6XbrXmetoYQXlcEEkbfFl1rvFcrTchJ6u
jcEcQmx0as6DQsdPDV9X7Y60uClMr8IsWXXp83BydFE4kXUuyHFEq3DaF9Kq03Me93IouYN6wxUA
6qsL+687Zf0yLGFUDiO0+ajaLcu4TDO1mbLeSfrQbcYePoup00eZY4EtgtwwHhOnGQRUy62dncRb
vugy7K9VPMQa7sNVzqmtGzquOagTrqleCdcgtULsGUANcWPa+jW8o2cogVahvQXwKI2QH7TiVjPh
WAgmLU3f2+VlWSbXRrQ3x7dIu2s5TBe7eWfg51kt/zMWYpsydqtBO2NiveTaI8H2t9Lufil7lG2R
iqvMYbigiuanAYNNnkw+v/hcRqhSaxCShyFc/pIvtiS92PMMyFGebpqwbZxSJPshIV5NoUmSoBV6
NA82/4Xql1zM9kS1AUHYPvZZ4+SMuhbkdWb7aPPJbeAIOelD0JhPif1jHAHMoYOcjfuaiUPSNLIq
9pdntjbpwbjcV30so0JzRfvT4vskRCE+e+5a+or2iUgmg7U1QwRxuDfWAva60VGZaDbHqyAxZn+I
uMyLYUdK/Qa0T9ygtouWmWt7ao3fr1ZvTS0TlllZadXqR12hW0kOIOC8tKdsZ7vzuX6ybtMTbCqD
7IH50/G/kAL/evhL0R+mEeA2rHIzGP8KqCvWADu20aYPqqA/Ft6yzx4HBzsC1rj5bt6gZA/Zgv21
JPTLjStM3WSWwO5dF0gyDoO0ZLaXI/ZsFoOBkm/H6PVKkv0FmgMQ7T+DrBLduk6bqSa5fjTOi899
KMV74QZpCdLOUl7Tn/lHl/eymoZhc2JSMG11usKtonZsUwyHTzL9C3BlNs5wTrxhj7zJgx8brr4T
xPJObFNn/4WL4LqasR5+FaBYrmVNPC/LsQeUofjrMD1+P50fZtp/vxsQYQjU3MHloEy3V5j/0muG
VY4GPfKzLUfZP1mH9mTsmUwfDB+QyyaFImLjwsD38rlb7daSpRc6wvsFqUQn3wCpeKu8XCJfgXFO
cpWA8cUK/P0DVzhmmeR91+T4gel2Ooxe+ZrtkiCBgWlgu1aQ3eA+vFjoVPD8S64+O+gFlf5metaS
Z/DtSNIh1Omxc4k/4CmVb/PfzY96S1zEZ8BjXgVnYQ8tubVsbuwNg93UdWuWj3b5f34Gdj0eP8Ik
xF5tw36MxqIu2vHIizLI8RIxCuCO7XIAFOMkI2Ajwzi36e8ibjccLzJEY1fYOWxUGjcmB1ZhvkS1
rXtdxgzpfGrcX9lHl7ftP7/QwGOQIPAIa+2nMIhsJBTKKEczIH6+XVxxhhS/bH+asvaX5wgOK1ya
2w4lFy/bmpBELgNYSss6KB8xdX4tQbm7Eou/nrZPP2qF8acVyDtpix8FNbETMnG/c8tteVP7sAjz
jOPo6i6/jW5Cx97UwTUM5IsXK3YuZIRtbqF/ga1bGJJ5rtrJgpX2KEeMnWyaHayYIXo9SQ7OEtDu
a6/kfxpDiHkZ0sRMYwXAEr1s50+wS15WxNI4JwAFEQw7dDpHAP8ZqoXJ6KgB8iLzmbJEhkPmfr8B
vgAg/h56NddWpASNI3hY1wv8mefGG9CQlUUPIeinZfIQTq92fZssws/a5Vp14d+LB2PbpgnMnFuW
vv5su7PrbEiay+a7uGXCbOo2C6o/tjtByjaCeFkJeu4VtOcf9ZyPuf406OqDs9aARXYeXwJTGJRu
sss2TVD8bO+QbGc/Ig+diR5waA9W2pv4tjhAVBfPblkeoavgWu64ueoxtuawrH/RKkpkFgjK4xTR
47xTW2vf7U3Yd2q768Z79HIr/HPaP3376l6aOAT+F4GRYKSGHgJnGPzcL2AWB07ecSgRnAtQ8+wP
Up4KUmc8pJvuEUzjuzBEl5JDn8mV5fj6noCmA7a/KQDgrMA3msyU2GFy+fhZAsWWi08uMJivH6Od
hrUgkv9Em9tL4l+rtf2jWohtpyM9MAm3cfS4vdoK8ZzUuhrs8QP4Q+f/+APoXyBOiWRO8TDtooDf
NcdCXv48HzqpvcL6PciPxtawrsS8y1B/rwx+Cg4CI1znKP+tI0AP8aAOKqrHQj0q9VYZ3PkfH/TL
CEjxcOTAivp4VH2KMZCNhmaDFS2Y6BihNNq1PnuJkABcj2dff8x/hlolJ2OYK5PUeAlZkEbX4z/m
rF2ZLtta14E/UiyLmmCAm3ClX4OZZpPyZZjUcuxK3ZkhZrUYiUMMayO62KsF36f6s90/admPJ0v7
GS2W7CE5GeP9o/WgztSWX+jMDQvUC+fShROAgyaPYE4fCVEyFsSLoA2iz/RXbj42KGij6SmpkkOj
AdDoo8BUj2X/3kB4oKhNR81ZQMPq92B1rjWZPtXQorM0kmXKIfZRG4Vf5+rVbpoCAoxEZg2EXkdn
tCPJdQDMbeZXC0zrS9uPwh6dPmyblPVtP4cvnVX5TRo+Kb3Y9njra6gCzXkRcIJWgcx0J7MMZshI
Nfq46SBHB47LJkKb6BTe8ZLLpLwZ7RhalNyhF8l6lHBsovyBx4e6e61t/AWoeFQEro0/mdH4TY7a
2/ynHfFhWXEU8Fccc/PVRNkHAlxHzTIBPv6akZ+okbjNUG/DiGwGlARr0xsVc9LhVwqiNFxfA1W/
puUdjd6G1PCKAo9MC71WgHUuS8UphMrLuxSQx5AO8P006Nky49cKPJk8orIBjNp7YOiP9ez3deuZ
5gPDsetCFLByHX0yixfSyumU6Q/kPsw3bcSgPvEAOSuHcJDQOd3TSpMiEhItSxJPdydJUr8D6tp3
J1K+KaEFAnWlikJopDfw7YlDueGQ7m0UJ8YXpwWs2do9HLBnEHhaV12Uy3pklGjrAmkcKKlRn0N0
TtW98ObYRAsiACABfLlaXD1bPHjW4Ak9B9Df9RF5XTjYeL2p3NQoARjlbs30QA+Zq2xNWkYGZbDn
ipsbzXrohg4g3OKMubE41DhGdHZ0BY2LngXRoAJrCPFKB2LNK1fAEjM1NAmrMd9kLJgb6sAP19HM
apMZWpCZL71NAkZ7sNotGfXmhoaNoyASCmaXYytASPErB59AF6jShX9GTCwgPMlFjAHKbW/fMwMI
RN/sGyhPGaNfkWNFK3wrQDLgEkMfobqevhQ6xcrUd33zJ5mgwMCgmc3Vq8ptpx+6X2gdREm7l1RQ
WSuk3GR254i75tIBP60cjc2osIbuMldbokV707zNWyC97L6mhltajdshcQZPDGDzLDn6ukV9NNnN
AlYKivwOnaH4lgIIgi5R271yHb1tk3B59rMcbrP+XM/FJs71TULRIzFjNlCg7LLcQ40CltlViPZG
4nKLbExM09SeFECyeXZsOAeNeDcmyonEQ5EdDE046Dh1CkpQsYx800JHSYmNOV6aCRWkwVq/tJ8r
tIs10DwDRIwGlPsSYqh99zCjP6Z9KkCqHjRAI+kpN6JtFv0x9NcI/z9rvOuNfCcShBIdJzVuZA1V
iVh/7ZZ5UyXw5+MpEPvHeRmkxl7a/hXl5G2sGsdICl+UrzqiTkV0Ny9vFLR1BwjxKvT5bYqeO1N+
G8ed29a75lJtN4eNEZUgKyhAO2zXQYrBSO/iGJWwLndGi0jgmxKPG6dLZrxBHvMBeu+QsLEgm9fF
h2J+mSNwgCz8M/QA09tHm96DmlGFqVuXTxF9iXPEZgvlDAaSJ3r+04I60ZB6MfIPEk/otW49SLmc
C508ZsWmQ2wQJHfYlEtRWdvGtDw2/8jITz0rdpBIPpshOU08vy01kECaV4OAq9EbnqjNYw35wQl2
TxTCXovVbdpscCaMMQq8Ncmjpf8A2J/x7ERyBPjGctuJelb/SADWivxEURwPS91leXpOGrHJJ+vS
RObObXSamiww8nezaz3wjd0UXTmAPsNZHSrUK9IM2FCaugNpdlpoS3uwN0UY7jRxX0I6WtVFoFG8
lwgK6+iHAwyHvwp7UxPGi8TpWCR7zs9GCXiagcIJakIzwUaveg7N2svLRAI+ccIJJ8WOXciO+TnY
mPlcBfPIsWotmivACIk1d+G2E2avU5EeagTPtM3vACG4C26WMEpkH/1GJT8YeXksrNEZapRCUDEy
GHWM7o9CxYmFjcujS1RDDDaoBL3Dj8CUSeitYZ177Znov6JqH3WXyIhiRl65LUMqEVVPLeoIGWFB
kaRAJO96HGa9mn0b9IkxR4y4BN+6/jnpIPDl9itpDeg3/lmiRnaEoRGXPVoDBTwpfoM0CT0uEw2B
POgGeArGyjVY4hYoplWKgw3w3mvilEVRwAS6UVvDXxIz0DRYryS9000F1P+Y3+GIt+mCt2ucyTSO
JR4c6Ll71MJaFqFw7cmSBB0wo4GQMd3mzauo8QKOWh9dtweW5vsqrGTNckngexvPP3Lce62de0Z7
u3ARiMwEpx3rBNKGRW4hBnEU2mH8MIPgcL00EzjSaC2yCyCeHPE4Z7dWZntt+UPM5r42l+Mk7nU4
NmjpOUOJxdSIn9bUKWmI0knmUs1yQ8Q2Y47cwix3CsWTOJ+cQaD+HhcOTV/T4bESCTZf4uc9lkk9
zNBAhP7yXuUVWE8wx2G/1NT7I+08o5iDWT+FPWJVHz+q9o8dpeD0nKgAvQpZhJ0UaNp8rKKnhv5h
C/MpFAOAYci0CNIOuzPTpbAhFto8pMk2D3sH/jA+SSqX4Qab4mGP5M8Zx9HjAyTiIJdMaOmAtLdT
TYe6QeMmtX3DS/OQRBWISsQfkT7FeHK29UPNfkwCtxrsa/vkjeoDOFjiLQcUC3qWrJGmqT7z88j2
RvpsLOUObQVLD1NPIwzy+n6qi+1gwg9oIBeRZq6Hskufq2XcLhmDBAxuKONHmosnk3LJkKMMALVj
RWWaGzuLE3dQiILsEXJPO0KHPc10pzfGhwi8sqI4sLHfoOxHjGMJc48UrwILpQ/6u61uwYby+NJ7
OkfbhnJ1imcDA6Om1nyj6H6PqvOKvr+ZjNAtm3nXot0VfYaQ6Ws9rXyALMlONFgQFe01GzVCFBbx
n50ZYHRKQZcip8zaJfmPqim9chpkBq6UGb2BP+grFCsXYFgKzUBKw9x1vRNXvZe1gLBj/pEUt12B
ws9riOQsJCY2+mmqHvv0zm4ZwHQQAKAiaxQAONq3Hqqj/BcaFtFAd2wXRD9t8iL000WD5mbIZXT+
qojllpmvikuNJZLD9FNorWN3+S5EXfuDFpci6fk/7J3ZUuRYtqZfJS3vlUfz0HayzI675CMOzkxw
I4OA0DxvjW/Tz9Iv1p+i6lSBB51ebX3bF2mWEQQIybf2Xutf/4DzbBrKK1N/UhiqBVXMDLBH+PpU
W1sxjBfz8hb2/ZS+ZtCSwv6KefsqdBbzA0+CdUt4aOIsg1TdiPAmZt1PRUctoiw7/W1UeLdSYMzu
UKePUdBuWrPdGuaN0WjsH98rkwhC50efH5z4RcgPvSkvykQj5nLcNMxHFCbaDf4Utei3MYS72nrP
bImqEFDOvtaZkyqx5LXFuEQQuEQWvJSH7yIA6cL30Jz8VWqPjC0s8orqhR6GbimNzP1Kr6aS0u1n
ng2svWqRQG1Qzhrk/ToqMDGiZbxMzyyDcZ90V0Yy2pkTtOPPUYG2mZUG4YZufX2mYfwClvh0nRME
d0jsXM/1BryUkYS26TZz7Fu4UTdnc2V+7Rc/3dGpW08aZNWIMfAI4ja45dsMXkuk5/30zlcX8fX5
DvUL5OnjvZ1qsvVa0lJDDaeDnzNelWRMdzNPJMnqzDOcAZXPbf3nOzuZemihWpLqko/wqXrPYZbj
5SRjSDOYiFnZorgiZOvfiK3/Od/4q+uewAl6nQi5MLP5ugp4itiW36o1PMj19AhzGw67s9a89Dld
4l7sGoSWjS4FzOqcDPPLpcr7MsMOEJqtk6mWw4tXce6OAHzGStuLn2HE8e7suOfX4RKP+cN1Tl6J
DJftdIq4jnotL3U48vYxWfYrpP/M6tpzSMqv0ANXM8CnVcNkzHRKacrHNh3U1BgOxY/4zlr5B7El
5sJtfgYf08V03hwoe17U+hUy/enCJ/CdYwrFl3p1OMhrc5d51AxLZV0hYmdCmHvRle2l/ZmbVc/d
7MlHiIou6sJJGw60O5XHGec162BHIs4Kn/A9SS/usInW6hXYwgJzumuY8V6/wVL8Xryf3ZK+fG3h
SKI9s6yZkf4ZJyfkRetTox4OzgbvasKZfdd0y9doOQPGxjLdBVfyOQ3AuWuegISmHOhZMF+zdstt
/g1oks0J1tii2HZr6Zi4kXt2PX/50D/c5wkinNcabmxKM/zEaQ22Q8fLLuKVTcaZsmRgv2423Upy
zzIEv3xfP1z3ZIHVosytIOK6iNhugr22SvbKRjwmz6FLwhfXbsqFsYOhTJqpeU4Cdu7iJysNdyQd
enc8nzdiS4TkbE+5Us+Gpv4i6gBux54f0BCXZl7iU02DbY1dGBhcR78ut/ZD7MI0dp3r9Ead9XOr
s8OdL84ARrUUkIqDsyLElc+LNivibtQ7VT0AWS1GCjQ/iHc6eXGWkW5a69Kx7hz7WapecUCCR9gs
lAGprBDvFg5IoAzuX59JXzzmT5PjE8A96zIl9rOfE785AjtZz4/53ygfvpwsfphQnxx9nd0EKjjM
PNyxf8wqRXr6BaVmzFM2z7ykcD9+PWg/3dXJQxZB6ut+p/CQVR3+aL6KR1C5Ql6H2ncB6Jbot45z
H8v2tnTueirlkY5nGp6aLiKLoFhM/aUp36vQyjMEFVMig2ci+il7QFlWRS/RFlEOGo9y5S96Ao0k
K1tHMj+thVdEQ5QBW8LTUyILh84IqqqFwgIDXEmstAqgoFboXMtdHb3IOp/rJJ5iIrkVjDBl2D9Z
3iyaRoJIGLmtyiRinBa2MlzLUfTao2+ZwmKX5TdK3S3jUXMtqfMcH6KlU9Jg0m1H063UlthD0eBQ
IlOpa9K4cEpkENJlZ8denkIIUHb1cDSU2ktwHynAojt6yASe4qRAjZShVw/fWpWeuKS7kVQvVFiA
WgEGF7upBE03fab2XEHnrAt5kWndUi2v4fIukUhdCQJK0ku5AY5Vk52UJnuRKaDfCKWkJzOs17wa
bpgnl8LvAWcvWx8GarIS+cUYH+JIoxsYset5SWkBtcxwlXQ6htT7wIyvsXStOjcTMmGY8uuQFAoD
xwBNn7tJxDl3QllbcblI1WtbfxzSq5Ze3xi+K9IjNsHLOa5Cl/Lr3AgvjQmr4HFaluJVkRKvCWrX
nux9XBZU6ipU3MyzIfFqJjcFN4lwAUIxnjos/vWqcnXhgzM+h8qT1UauOqGcMa1DIkbMtsCQVZox
1oKqHVP4XZZ5N4TPuvQ9BthVVeTHM8ZYLzTMRnQ+NB8pjKG+VLCNGiAj3dbcYJShWQ70+wQPj0Cx
lrLKpGEdO9+laB3SBYea5ErVpVJz6ljOQq2vnWYfN8e+vM6dC614KLR0JYYLydlUgUyTEqzHNF3b
/otmxAA7jJS1cqeWPdg2DgZgccaQLNLstmsvJUBQJ7+E3hwKawH47Pr1Ra9IixG6cRE+WLm6yGJS
Lw2ALA2896bWn3qEJmMHWxEAkJhhsa/7YVloL3EC3AKaEoQ8xfBlnF6lJNuHRgdVUFtGzlXRTpvA
JGQAA0bJMXh67YUU2Kg54IQz07EqcyGoZ5QgvaYi2FmzRwtKjNS3aG+blZQLNxMZhk7Po9N5vYUi
CSyoTm8L/raVEacV6IyseNPnF4ZkLEeczUq5dAHjLsJh8MZeXSk9sBkAZV6t6uKh9P3XgCzRukj3
8WjtRlvzykreOxp2m9Z7gjeu5T+ofAyK/0Px5WWKqKwASchZVXRrkNSjdTZ023rEXSi5n5KSnNR2
UVrfmnIzjNZCCgO307RNyWdnN4Rn6oDQXeMJkKu0filIQ8Nj0ONwirLCVYh5iGHgNkEFVP6YRs5B
bhQgORsW9kpBs5YjxHC6Vy0N3ChmVafxUkEmVlT4QRU7PXueQMKr8VE37hUdLZS1crrHcSaWE4BT
s1+lZetlur1IwtwtQ9VtxI0sgf4yQOn67MkqV6pCLm9dbyYI4TP/IFNyN6ilJSqZZdHDUITE7ogl
tmzHdCoXljwsKtjG5VAvOlR46H28rBk2WYLrZeRq9bOf89ZIW4c1GPr3Vn9IW7JkBWBLAyta0pf9
9AYN0SQ+104ldKaYjraTW/IvdOmbBJFzSm56h4Du9CoJ1IUa3MfOsFAdB2nggzLehdoPu3kkqs/w
D3ZWrgf1XZTa2mHiNtnVmeP0q6L808lzUh9qFc6aNmuJ5lVeYrAGKf+nSLTYDutxo2/OVxRfzK3h
TXw4Wk/KQ61WVL/VueTMbioeWl6UO1LMQzelPC2WtqutKyo2r3fxEUO2spoeYFOsxDskb+lstfpF
gfzptzkpGjlsdanRdPVg9EgGNWcfBhGA4jmZ+/wcT1raT5c5KQ+xQBzUwm/Vg2O9hva0SKfiTK9j
/6Tofr4GiIpqmoArhknW1wyJfJiRF3O8bZEp8kEn2qe8QP66biGJV3661gfTjQwBkbhzDQF7djKM
te4QkjX4yBN7Lwpwp2GOvc8dNtRBW8rRa2Y86uWdTc2nEhBjgbLbEWzd6sEspkUhxDVzWNdpDZye
wqeCqYeCxNK0bvRGe1LFdc9RIAYgFxDBkWOxh4PupCMq13SJG5UbaAOzY2QIEhPEuvDMzNzZenUB
Wk3tM+zHql8JBWFl3IC+YceHprNHHllqyHhN3z9oWoxnMaBm5C/98iUsny1AXrySl6ryEgcO0QE4
jsjpNglLT5LxnuR4U5LYk5Cd6+ZjDtHdQWE66HSkPbfESRvrGLCrsDVUsZF1eORGuJQbyYvBt9Wq
W+o8pn56VbJyk9v+IrdGT0E8OYGPVxPucfhi9ualXSte04D0V1ulAHe0Ry9qXh0mlm3+rnIyC/+7
hYpBnphFqIYXRM6a4ep9F8M4z9EJ565FSZZkvVsB7VXDtElMZBQs0YRfhjJEVgdmhTWlhL4qHB2v
4R5dw2qACD3G1lo16HfMYpVNhRvJCaFOP9TgqI/F/Viou6olbUWPdg5+dzbaDsl8lpsHlc/FFtHK
SBKyuZAV9Lc6MKAsmlssEpddEsPIDzwjJwopU/ZNShETvHc6bBNStWIhnmqiQeSa2MysXSsMLkaL
4RySUqeQIO5TP8SlWyqVW0DILzLZxZTS0zBey53qYra107LhLjc4potdhFwkjJ2nQjp2prUNCsLj
LBDee92kFJTCOROiWov6RuY8hh0I9Dmgq0yIzA7AXWce2jUqSlLMyoeA6VLXwnHIA5Q9Sa9SOV5O
zrQynGtfIdzEtzdWP77UZc042VTWseJclB3VTFaiZ9GzjhC52wqKsTxhrNCIvcCVJ2gRctjW0pEk
bxIoDUKMS/WRBddhkxoym3c2U+xsqwA+QJ2V+8LMvbZSb6tMXuXR4BlqvGzqC+EUSL9upHBa2gol
uQKlt3/p4RLIB99/cBx6dRi/IXalmvEy5hO1Vbj1k86zk35XGclRjNEa8FeP3oRzH1rvzTdjGuGz
P/niNSFFrBSVm2mNOw2xV8UzwaLyevHg15fE1/PSo7OmxuvbbdDf6JGyTzE8NEcfmom8LfDIq9TG
1QvY9GPvGvHNKKPxGWk3o2ipwFgZOeoRdVe0Rkl7R6HGCfetUG+F+m0qZyn2xEg023fow1tFwi4n
XciUJHpn7DNGDwEuzmPbLs0SFVerrqc3YToPhvK9Z/4cN9gW8AYV5msoMHoq27VqDtucRRQxQlqO
su/qXXeRinrR8slrEfNIu7xoCTe3MJsf/OssbVwxJG46DvuEz1ST6WNCoG4tFFs9UbZmSe6zWVNF
+etB2IuqjDY6zWzusBjf9BSi8cSe0ex9+qk0ec1DfN94aQdzWiX9w5ysaTt737nuOnVNqirkFQZC
Ye1BA10qFo5OTD+d2CfWflziiE+Zbh5ET5X9YlRXfZgeKr1eDcdiaNEJxRu5uNFwL6ocZ8OUXatf
FQPOQUxWuoRLbmAd7Nlbs5e/KXBCMl14CAi3JUa4gOp9fhRgeIJFlJvUWUnotSYDKTbmUvvmp+NF
OT0wi7vFGMcdBHUQA/KCbcbMeD/txrnUbLQWBNWF43WIHkbDKKM1401kXVlDAq1A729z30ICwnCV
7DrD/9Zi/l226ark1yrql3FAbWNVnBXQaeihdGudhnBzMdW0xLaAH2HAd6qcpyB+6FEEOFSfuvqQ
SNMCW5aVRPHZcX3B4H/e5NThvdHfuuHOmUV6s1QryZZYqi2rZmQEki8EGpmyvM9asfR9feVMvVcq
+S3sGBPtm0wN7pTv1qi6osMxMG/XNgrFQreX7dhsGnqDKAw28vSs1Dn19rRQFDqWAd2Nqe6y4DF3
gmXd4QYQ74sYR5M2XLU2M3Dqx2jasVkbvAo6aHimxxujAa02jGXoKxBqjpJw1iRBHsyk2yFMWhjO
0fG/WeJ7Oauz5i4vUzclzaMFOQAa7VGTcQSooE3jkjmw8PIiXDRF4cocZjkpgb1ChT6bacU/on5Y
D2ngZSFtpS1daCnJPIaz1Jpg37JbNqrzNCnYJZfS7RhqC/I3fGGsCl6ahmiiMIWRko18UuUmtMWz
71uuiPRlTIU+YtFXta7SvQUwX3wG4CrZ7qr6roM69HWB1O6NvMWLwcldG4MKg+Uk8lU06PsBtU3N
fFpVgoUUUVcr4w8rHC6Z1LmTHAIotBd2/IYVxVZmTRZawRlpeoVxzEx9lUqE4Dq72Q8Nx8XJ/iY1
yUJTIw6VY+Ecguklnm7i/knNX3RGblmOm8ITFdIK/4+lkj3W5WPJeLd0kJnbbATQkE0KeMsJLmYt
ZDAgRYEnGvXSSo5vOElXksogn+OleRpqE3aSvOytbFHXUBSocbqWwMku8ayU+iG/xGb3oHBqi6z0
7LC/d6SeWXfNsRW6si6/I1sOlyFswXp4bdXa8yWVZmK4GsU3f9ik32xJcjVlXHJjvaQtq9Sgdrhu
rJDx3lNCTikbA+S6iwKxXGofi5hpQAqPU9YvUz+9Esh6e6Nc1/W+mRkiyPoy2YBKN3nagI0WHZ1f
Vcs0pZ0kCGPOjxxDWD0KbVSzEXAfxhaKV4hyt9+psr0YLH8rw/ULIrRYGu6uIDv5BNBFHzbBOxvT
cZelHEc5hQTq35HXcVKwG9YOjeOz4DsYKBW6NWhLcr9rR6SkvYkpxpPsX6mM5oOq2Gkje5j6CjU4
ubMKKGrltJWpA5r8auivEu0mlZ/FmF2NWN1CIcdoylXmV6Xe5zDJQwtzDeSAer1ztIJWstuYsLnz
9L3rNX4ReyfpzUYxRjcfsmXJvBkRpFc75TIYf5jjANPKhn+xT6zXIQ4R3c53jPeFiBhUpzh/lMtB
tPM642AwI/I1od6xtHtHeZGatdELwiV9vEZJ6MRLKYLFoUv3coDQgaJB7WqaPECPBvK5iR671ndZ
nHqKH25lxcGA7hbHkFU43UU6lOCRecOEHiHOvczwl+pUHoYCOp6VQQmYjTMuc/YRwwjWpfNDrujT
7W7VdbA9Ml7O/Ca14RHa1S6pwQ9ohqborvGndRCBZiT1SoEZWlKNT3SKmH6sMR6+rPx45UvBqhKx
yw9fq/p9PE0L33wphmKeOwPYXMDdoFknd01LFwHWJCKI16PIj2nxalvt0jeRbPIMUw19LIRHWNDL
0ajXJRBXp1lrxrmezAPKs3YLeo1+ms4+s/cV9tSaxfrRwgQ7YLYNJbszJnnZWMZehsNhcbyZ5o8J
NKizLkVibiyfINEOQbWfr1TD5+QEn4zbpeYU+L9bnjoPtWc/C/NHlV7p/bkg4V8nF3jXQuVGya/J
jm3P6POHDqrODGGw5BgXbZ2L5gdAvqfBLpe86ELsh525kC+mw3m0WXN+bQ8/XfhU8ROaRhpNZJsd
1KJYtqW/CIo3M9zqirORbdWFMbOQc7geoe7WCDBV47bljJypckppkhd6bwHPDYHhinFah2WzrgPh
Ag0dI06ktACLGx61HMSuguqntZtOEc9F/jBlkDWkN1u9q6pwqQZPU3ZjSDQe+IjnszNyvZ60i7w/
tNj1+PSSCZmdpopN8n0QwthDi57G91JSeoPBidm/Y1O8kONkPSjUh6HA3uWuz/mHrPTgKTFeanSt
U1NvMcFytRjYDAGbQD5UDALWqVj4vLlSZaMDPTpwghLlWirv2zTkB+Ffn6Edh50lQmOtafcN0lHY
QlQrwJo0KhPKvwHEs6bgSPal8TBatxE/M0keYylcWdpF0b51I2tdkWlTs7tC+5ZSABf96KrNS20d
MGIuII0V0/cQdoxCTRiozt6JvzfYM5RsyWMGFoPlBEs0d14KYFeVnUSvvg2cFgrsl7xqsC3ol4GB
PQ+aaKV8hTq8DRsU/ildhLKduqdBl1ziibZJ+gbd2vNhz0xdvsk7sdNsDjtOIcXfOpY4BFrk2aJf
RfK0yxT6SS265DgFNSTNWy3hwYptB9/FqGJXw0OxGeKd4LdKibOrg4dAUWGRYX9jtTdjw2Q5unKm
vUMRbnXmAooGXCdUyFjdUMqTtQAYhVpJO1b5w0jAaDD1bpu1izRnT47KBRFh+zGFojRp+w5WkFWB
aZXfcX32RhZqAF8tSuMdnhdepD7KEfwrO+HEg2tH3dbDfDIs/5Cy7waivM2aZF8Qj6MFrzp7eNMN
9IzaqpQh+STo4w15NYIYoPYGyzaWcb4BGxh0sc2p8SXcvTmKiWBicpw+5ImPoQ6MQPwS8jJD9Buy
nSIWFsgJpdzTBUWSI2G7e2daL8AVe0M8ZPHBn4K1LNSdk+XLUF+1qr+Oddmd6ne12rDrQhCkGk74
IIrWdbD1zR617qhN26hcVwWJd/nz1FoPU43CIpggWRNeSD3dT1vVT1dSgwExSDmUPz7En6dEBXhp
/xSpBtD+aaSjYBlaErAwIICETmfQL+l1H/34UtWvE39j8yjCLlqniIn0xtj0pEA1sfyjSZ+TMcJ9
4iFs9lN2HJvhsu8bHMT15ewyoeoPiBhhVVGAc+N98tAqb5UP/QXQoyQ5OoNIXhfKsoTpZo8Ps8lY
CTO5iqYta9NTtfuMXsLeaxXGfWWyFhz8kn8srX4dQ/xHHXkZyP0yrvc0m99Cp9lF4hoNMqr70KPg
XTRYn1hdAKtIMFMqVo7EY6DWS5Vt1WIbYr708CEjnMNMDo2mcBZKcS2bYlEb6ZUK9zk2CAxobtUB
K0hQ2nofSZeyJha9fC+oVKz8vmfwIGGiNZTOIZVQBWm3g8XR8sZU57LJwsc2klfG0LpJifWKQ5XT
vY9GtXSit1zG1aAE4A1+5Fq2Kuxt37+N0+VUvTSTA24GE800FvmQe3Z8Z9THWKuoaC+E+TCFR3zO
l5HA2AvO3V/PN78Q030+CU4GnHkdV2VVZwOAbI72NNmZW+eAP/1Vc8ZQ51fg8/OFTiacwSQrSpLE
sBHQDjXmvpswuggi78z9/Dra/HyZk9Fm6ExOF+VcBk8KV1o8N8vwVt3O7INN6J0LbTxzfv88Zj+c
36WqSL5cwwDo554U3DGFUt0J4iqMK60+5wT8qx7t862dANlxGDmBhDsYyvNXpa0XtVJj5kAPlcDK
KnDGYzR65mn+Ov6eL2lBm1NnDsBPXdGHGzTUYZBEbE4wo5LL7BINCyPwcDWXKZDsXcxJlsqP7jKB
hO2e8678wrji88VPeEpWZ/nYeiYDF+/ciQsyYK2etVfpRoc8pLpwVM3XYpUflHMyu68X0b9u+6Qu
g0Ct+oqK/F649QVz/+W04abRtfWuuKnhk/y/PWbzBEnPFLNUQ9+YH7OyQkiypw9ODtGa/fWivehX
g5dDE9LepE2/L868l79kD8y6vg+fsXmyA9gdARSlwhszs+6ay9wtDkz8HQ829kO5K+/jdbm2jufI
bl8QSz5f9mQ/GHPLLHssLQ7DitlEdze7a83rCXqBfBEvopV/Zmv4egP654dqnuwMnV2pY2gG8iHX
1M1UF66fSpvSMc7sqL8SWD7f18mEKw/JG296vz+QqriWEsOVlCvNJCqKpurMspkf0ekA5uMnd7Ih
qDXD1Wh05mXTe2h4MMIQm24J3OuNr+ce35mtwDwZXEUQCELiKGe2k72bibQaRNrzqtuvt9R/fUon
gyt/lOKil1gWZfxsi++g2gunfSiY67Ji1n/9AL8YDfJZkTMGuUmWFeun+vnD9laD6RKnFsyHhX+d
32Wb6Dp5p5RwUSssG3etPEb3JqPB8cLc12v/0rpwjtXeOlZnNoCvluZHae3JK2jAUS/GEWmtsN58
4yjLl+1wLpvyyxfu40VOXjgHDaVmTkp/kK/n7RSi3C1gNkS1/MbcBO5ZX4KvesyP1zt53xKdWXgn
uN7fN7XimnnOfb4a9ggsPfEYrowb+QqyDhTIDutM/FC/ORtne063/IUr72cp78lm3unYp80u3Cxc
bRWA29/7O3Cv3fDKYGXRupNXuFqALzdq9bM7+1fL+YOOWD3Z2WuzSWNr1Ca4ieaOnX1jbfzdfHSO
R2ON5uaenQ6x9lka3a98Mhh0+FSouoUfIjZZn5EFkU9GKORWORjR/chwQZJ7XD/tVTKZl5mPKgqP
hBhxbIfWx06cM3vgF3sF/D0IvzJTWhtfiM9XTzpHswImczzymQwvNjO7+Py5+cVW++kyJyua8U/Q
Argqh1rFo7Xbde2PUZ7nIN/+ep9QfgrKP+20RPvYugyQgv5LlU9ZkLFSa4mIeliQQ4QvrjgmcPMC
DZJrO12k6PFtLd8EDtr/MUImEh6sMr+eUjBBxqpRY+xiuDswNi76vliqQwCtqkd+VljHTkxba4yP
ulUuI6vcTXRuaWkAvYv1NGi7sKTfyDPaOpgkphyvrawBPcUFLclfi97ZNqgt5IrEPV/aW+F0PSfI
WfDKZIaufVYsfck+doDoZc7EvDbDe/WnEg/1as04Ple39vhENpgrpgFzW+uh1nHxU+rXVOF7mwC9
WrapEccJhqut815YN6NjerHJ32gYjYY22a/2lcDLLRgQW1v4QYACT4DxTVYskulH3uS3iePsImfO
q7O/y7K9mUja6toJJQvDm8QH68G4AOmuGEdnYUrq1szlK1vCf8bKH0zfXKUKMszJXGgIo7W8X85y
I2sIH3V7cuNqXFVVt5rqeil0Hx0Y7MLS8KSh2BrBWx0fgpJSEQ2R0ulrH4PWSta3vjVcZEp02YIU
KmCUBuZDQRZdTHBgAkKYYmQzof1k+Q7df+Clo7y0psgbgHAdjB0TeZaRt6hsyAlEqr20AojOhryM
AxDTwfCSSpCaNW7Cvrz3kysTwKvFJFsxTDdsxJ1hORemyFwfElOnFpgmCH7tv163P3eXX5Yt9AxL
lk3Z4H8+v4cF6zkSlT5Qx44/pO/jD+VCM7yccBRGHk/GQX2j3qKSplXNkRV5Z7Uqv2wEvDeOTCKm
hb5KkU/7By2rCl2Oirm2NHezYWu+jZCqrPpL5RViGglzh8FTvNALnuLrczzXnyXJ6e1/vPpJAzEW
RpbKRo70wLSPfYyeAwVzm0mXUocSTIT1ddYF26x+N/CozqZ7zD5uLSYeuTEe8+pbLOBihDiE9nzs
iuK2iFuZXy7s9tnUEbaStjjr89tKXprwMOoBi8nisleCY++j00e1WsrhsRnFVqsv2/7WGZGyZ0jv
bdvL8olx49vE0FRy6lUYNlut0F9DVv3AtLJzVoIhvDSJ9dC9Ck4tDPMYmDlrM0BabYz7RqgvSLp3
IoB1qlReBT1aMsQejNaLsrsAJqmonn+up//4PvyP4L04/v3RNX/7T/78vSjHOgpCcfLHvx2i73XR
FD/Ef87f9s9/9vmb/nZVvuOeWr+/i8NLefovP30jP/8f13dfxMunP3iMRcR43b7X481706bi50X4
Ted/+e9+8bf3nz8FHef7n79/L9pczD8tiIr89398afv25+82b8Z/fPzx//ja5UvGt22b9OW3xUvy
Xp9+z/tLI/78XVIs8w+6KFzn8KKb+VAceP37v75kY48EzK/osqlS+8FbFeGfv8t/qOx1luOgITCI
DqAS/f23pmj//rU50oAMTAzLdGbgOK78/t+/36cP6l8f3G95mx2LKBfNn7//PKD+9SrYuoFnkGMD
ASMDMejjT16FupK6asg07Ua3HwfnwLqy5Z1REjT6KjVk565G5RCCZsr4RHQ3DO3NnPzEm6p80aR9
Ul7oeIF25As77bvkVxvJvG7bg6UdHP/CQhcWeJ26a2CpqD7zyuF+tiNtthnvTnEVdGv2OYIOu+xW
Qwc/LaxpWctXDTvRzbitn0vDbRO4LQvn3X+Mrzt8LloXc8oQ3RckxPxCv5RMb0wYIKXx37vf/7+k
f5/t0/7PS/oueq/rl+a3/2obUb+k781v42//lYv/9T9rEX3n71f1S/79vXlpPq14fuTfV7xl/QHj
j2WlaSa2eizr/17whvyHQlOFJ4WKM5eJZOSf613SrD+wDcIkzORbFM20+K5/rHdJd/6wFN4cx0Su
AO/R1v9v1vv8Vn1ojW2skUiGJPYSKYkhm7p20q3Wla8lkdyMm0T9ZpQlpHRKAEeaNtLYmJusc3qG
Nka5EW1r7ANL8vdFXRuujnbhcfI9NDFe0anD0Wni1zDERiMMZNJnIW9CC1YQRePHQfOI1xunQDxY
O1+b4scPn8g/XuKPL+2Jmsw2ZJwETEfD5owbsdTTmxBBollqFZSoKqRn25luY0xZ9/h7u01kpg8B
zgD15FzqhWOt9C6mpbCNveWYJYHA+r7PgorBWwtbIA5k2RsCLcabtnLWueogWWi1YC20qb3LwO/j
wsCTJZWLZSfHcI38RNmEtbz96zvSP7dD3BG1CM2IqsuOqWCeeQKOIHrMwsBWMNLS83zn24nlGVeB
sCavsjrt0QpSjF6jfS1u7TYtjrlSr7WycFaDXsAYkzNnXYy5s65lgTXKZDPlmf9Oo8Q5Spl1CAHh
N2GHXUwWDNpG89tX7B4QU4a1ttBaxod9UgUHVRZ7I7aSo2E2u1i8jhlzDSdVjHULkSnusSUo5UB4
kQgIdY0Df5NXtb8yKEK3Dutg1UTIXUiZwLB7gkTHGEVtV5kwvp95XHN99mHX5nGRyUrQAXNXC3RC
4335NB+Owirv6npY5Q5Fqe3faEmWPw6u8KuW/BKbOUycPCR4O3tFgrplUKDI4DxkbkbLwaHeeA5o
kZ7NXrxoo6Zte/2Yi8G/LONauWSWkExBc2XDs9t0epw+4Hm6UPOoveoQ9cs5a23s7GVn1tDarfhY
mt2FVMdiWTZRsG56XfOwougYahjUyHLWYslhEAPQ6VKEs4SqrdqoeY7Swj4HfJ0uI5161pJtQzOV
OWxIPumqqZQH2D2FuUGvtuqlsr1JQlJjJKneVvkPHHaDdeG/l00T4JxQkufSjYE3QcM9ojt31mj1
uTWimZEG5d78319/bsr8uXz83Obfj7hYTCwVRefcPTltjQpHjEifzA10MNu1CKbsDCrE3MDumra9
h84FbcSoJ9xuMts+9IoFEyPP2/jax2D7r3+b073QYK+1Cf+VqQDmSsI8eemg6plC7g3ooVGi48cP
JVAVJF+n1qCuHCPM7hOMlAGhukWUhvkurK6qLJ0uE6t5kElt3Y4jc1q/av43dWeWHDe2ZdmpxAQQ
huai+/W+o7uzFakfGEVJ6NuLfg41kBpHTqwWXHr5KI9IscLK0izrI2gRIZEg4ADuuefsvba6BzMR
zVUvCfcWKeW+bFGEZk67dkKcTkOh1ICOo4zHiK1fYysfRadf9XKc6VQo6IE+Xk6J7savD4Qjuz7E
+ggLt0pxGUURgUCd3ZiP2B3admQWWtXdurP0pQYCDE1iXGEOjHlEA5UkH08fx6XfYavxqtxe1mCi
1jKPkDYDgfuor3798F5+VxvvJE5GHt/rm7RnA2DAQ/c2LjEy8zFKmsVQQNevjYb6/FtvJClaJh+h
auEyc4Xp73OX7LWYKOiWWf4Hd8Ffnxld59JNu0BxKSl/vXTS9U3I85a/dRN3XHv0HEg6aL5J2aU0
39i65zHwqIgYPL+IwmVSj/FusI2tpkK0qJyEtoIeIzAdHEmoTOnvzLHWH+Fe/fxPwzNpdJdC7oxw
BJWr+Poyz4DtKCgoV0nhVofeDL58cFa/9rmmG0Jna2mbdHBZ3NzrGyLThfPj3u5dNkeIrYfZiJtu
qegdprtRFhMHyjnafbUu07vMD6oDi4qJ6sd4UJu2P7kVCjm/K7K5Utvo9SIwKYUYeibP8sEbRvWg
u8lHQD66y1cFyvSLu7ZJpcTegOr8eiUc/MHIRq9mAnFZQRwvi3Y9EDzCApMnCEtMoUXfzRFOkF+G
h+Xg2sx+XBdLojcUiyYkrdsLgzMBOe7WjMwna9S1g2ah2qwgy2xl7CezQbcZRFsFgiwrfzP0BH3o
GOxGRGS7tK5VCOK3QRIPz9ZIWFmLXB0iC7WElxwagrt3nSOPtdG9iWn97KYrLAyFEl4dSY5Snry6
Jm0VyN/CaIZ0hQYZ89PoFetLlYH+3Npqg6ltcxfbxdBHX9RouFOsPrrXHGUlUGuvdFBLDhXQvlfl
91Cx3W2aGEs/R8iNu3oJbL3DIqTXK/hIGTlPKTdlFzYghqxsJjr8WvAFzQUvAwHXTDX37gBA0W93
KLmsejwahmrtL7WR0kSfCvIRVj0+z2GwjE0jlHJZu1131CVhVYrpy1sVv0XtB8o+7HFVqprJXDP1
sFy29Sv31GwUVXiX6+JN+oTGX17vTTA8mYB/9Mhwbi63jk3CxqryPH9luzhEQkNa2w7Z0FzJZban
/YdqJEHLl1uoNrNBMfaDTFZZh4ty+oB7wCkrX3XtrZd7G96vmL40NIWFkTyJHqllHlfO4XJs1SXj
omu010LFovbj9jD9gjAX2e88L76tYiQ9pe1Dl7STrw4YLaA6YbjWvOzU5fnT5ZqNlD1r4UfGBseh
sfY7TL1FhI2nSeTjpeCyUNRg7VzbSm3ee53Gejv9pHSAQmsGwyLs7G4uA0vQsGvEeegzhJLIGcpJ
ShFMNDrd0rbUJB4uNta/XJIh4QdOuPfjDBlhFHhTTKq7EjFKrKIz94WCpls3swTAYhmtJZ/aYtSb
795YJCs5RKDpandeBPd1baztUoS3FsFbaURuhSklvsX4qXfb7uy2jOUv968ZNeaN1RHmNgz8HpUZ
k8mHzfNSDfy7yiOHoFlJ17RuzKTlpYdUM7xpPH/cZa04lY7cW01h72InDbehr736apCd9VSQ+p2X
1FBWw61UFdZL4q+13txwU5ZHPuNh7vWmVy1t0SVPTgZerPaL8aSRlteXTnQUAwQnn5y8MkwQjWWt
/5pqMjuHEXpX3S3HPWSUBgmdgizST3hLt96dAqgQ4/vkU27jjdWp4yzyIhSqhiLvOl8sCts8VyZn
4Ceacbx8M/NJFPt2kx1KiUB9YxFed6/WxVxmGGhFBpwxa1u5avsC126Jn0aQcDE3p4/ez4ytn0m2
EENos2yEmG4SHrCE+DZcTH7Vfevd9KlRCI9IcqPAnESt3bpymxf8XbUU3RKxibcWAaGBvmJtLu9t
VAa4OVxRLfB0Ls2h0T81Pq5WK8uU3eWRupT4fdrt+9H/Hvg4dqohVe8Hz8E/m8UPmayPTqPoJ4PA
h1of808KaoHe0/JD2HTkeJSVPFVIDF215/kgZWl4LU0cR2VabXttGFeJZ7FiVGlNexCfCBjC8CnQ
+7FZqNO2SKQZObijzpiqTraN249bX4zACwmvGacqTxHHLHQqB3MmJWY8lg5KYhZC1a7yozHo9bpo
iRq0a9n8OCX21dpW9jlycNdhm2NZB13D5JS2pOaVfVXfyaHlqVNVmolJT86KbBjO90WydFLR//jc
fSQ1Oz9Gclslg7mPc48vvWXusyHtZwmfajzawcl04vnlRRKo3WNUNs7i8gumhNmAgWwQgXncLA7c
Ur8mD+6yGat6VuxG37YScVYrtE90s8FJNlnzOdlWmIjHsVExtJftvR1hB+FuUOfD2NH1cZzq1mnH
eh8oijU30e4Vno1Hy8iYAWpmemZxmWfT/rqK8FqOZn6ELCZ1D7mtl8gTyzpvRzRau2BIHi8LdmMy
VWgNma4BKuafipD+23TGl42LlPhYutbDFt/Ew6oze+MucI9eaWLJVttHN1TGbe9VErs66RqVpSAD
bRj/Dw2KQZG3MYOxEIcJinc90U9aCGMwKDDtdP62SmPltmgUe63VyJKz4qw4hrmSlYy2l4e58KCr
4vSQGKSdBxP8Cawtd/jcBuYiQrv5ZQxUa+WzIukE+awzj6bvj1/bGHIYAM7c6+pwl4ZolSKvfLET
9dtlBUUiCZhQKXio22I8FCVDkMvndrkivZIjQVMUcXNZmT320p46yq3j6+Cn7XRHFzr40sUwd/Dz
NlW+7wbPe+lsVNiCqEciZ+70LvC+CfgIDY906Xi3bhhpu6aR0cY2eADbzjf3n/0ud9fj5ZPtPSVe
eGGeENbg7jJTVrduI49h4Rn7dBTOeoJQi8mMV9ZOdvR9lR12oW3j1ORdWlVUkE0KlVHXSW9KgnQE
KeYaZysjTyiwdeKBBTpNR2/vuwLqruL3+joN5COmKW+feKO3b2xvXRBWuO1UUpQvpUXFcIVaD+Q0
76GzHjIyK2PvczfYxYuihHD+1OhbZr4VdqM9CGlrD7KGWNepcCuipFsa7LFnIAddnP8sa5cXqgwr
oOKslXOFCOW1VFXgn4Ee4gmrINvzyvWZHnHb5MZ36LFrte0xUTphft+F0aQtZC2gt/Tl8vjTcPH2
SswGRCb5zeWLo1QNtMZpq5yzFWA4W4Lu1U76uaiFSntfXcMaQASY1RPCzx/cheXDAiksf2Ki5N1B
3OjncAh4dCrkC5qT7ZOsyJZtk2HR7BZYAOyNUjPoGOMsOytj8nJZ7BWHzERb+DdmGQeAL2jm6rJc
KSIezl4RFItRGukihyh6M5AvleGqpeBy176er1V2ANtcLXAKlRnwwvyQa3W4IM49XNHywwOSdyss
DepUiaFUJhlWu4kM4DdZQ8dGMU+U5Q5q/YJyEls8VNC2v826SEwRI1XTq4cw9pm9DUqGerrxWH2x
tY6q/f3yQKginaJu8LljpIdgML0AsDhUxxTo0I1if+6MwLwH9YpvKBWvmWyBDHMH4HRx9cVoaucS
1ftNOkXStlmi01SO2m3WkUWm22xgnSBdlVkSHDAQBkstHATGFRw9ne4P58j28ZhYWXLGGnantF35
QlaouRy+k54U7LSugXjEMDrh7x1IBPt5I12Kz6QTxNH4jIQIJgAw2Ep56LmCXDA+zEQ7Ox1JWXUK
BJRQJIaJepofS6TXG7WRGQV3/djy6d6jR/08NHyTDpz3DAGdNo1IFzYL60001YelWmW31MZM+20z
X3queZ+Uw9ocoBNIUaLwH56TqtG2ZDY8R+iVD3qdmaAicdn6DCi2zhhZ26q2tFlYsDtqzeAMByZe
6hCWIHmibzfNJrjJouBJoXOyKt1IWYc1FrUiGWqmntC21fzxxy1Txd0db6GcwsZ5qVVXW7G/d+gu
1skqTMGWJr6QK9EH7q71+F1KTVmYQ+LcXB4wXJfOTYnnTKXJsnfEra8aPnkkBgk1CmxYy4iCnTOC
zVBaz3+JAsKIZNbZ5AFibm3H0UUBbzhHvVD2adBGtxQkMxJW8+PY7F2cPkVVfg95N9xdvow1aI1I
3eSx8M8jG+FDVZx4yNWVUgGkyDrHfDKFvjG15K0PIudYAW/4cVOIyqCY4Q3L6oyJ1PFgOMZ+uA0a
v9uKygxmouqKo17qmQWxk4cDjgekC/TgN5cvvTHa2JfhP2OMQ3zuR+lbVhvOUkgPGTne4LvMGXYx
wYDHfmBixoKxL8ehPoi0uAfYTbI6bYhqSdwWsBKZtmv4y5J9hR7vA10vViWG2koR9jBvZRg+VgNI
EA8UsdKmN2WtqvuuJfVvbMoFt6q+qej58JzKYOfF04utdsPnMq1fFDNzFo1SEoEw9Q4vX1hEegC5
ZvJEOoHYdqb5rcXDufKHkqo2n1IT3YZ8w17xFrXuVzvF9ByqGd7DntLgz1E53xliCN6FHhX/ouyG
iF4uhr1QS9qtkpb4PiqjvDWqqoWJDqu4iKzXSm3JeRqMUxXWiHeKiQikpgTB0rOaXe4gOy7uhKl0
N5ZNIPvU4kw1tlx90g3Pgty+eGyCfeDk5l5J8kfeexL0gKHOPOqWfazWYuZ67S620+aQGUq3METZ
IvKvnns/so9Gkhx7v/sspvZz0YD9VbLBOMtMrgczpZqP436vsdH0o+x7GbT9OerCA/L+WcmBT11F
K15kPGkdKj5qy34JamonO4tYvdEW93VXH8wW0Xjm29ihqphsYbrXfsdcuvANii0nIAUnUPslZR27
JfIHYaVMAdtGlB9KS1abxnOrW9WN99M/ZZLNvKIK7nl1CTMIF04MM1xW9q0kgGDBA8pEQKnI+VG+
9i0JdnoZjPvArs4mUwEM2V0VzJXGw0ydaTY1IRf0x0FvEkuxH3wj0b5Yql8sI+H6N8n0xXdDSM65
cBf4s7j7/Gi6lZvvKE/YiI1U9JrqjKtUGuqdLR1ic+2ErXujd5sGRcG8U80Gr3jabjoFjcKo1HdY
Jf2d6tXx0qqn/WEpp8fNJLS6y+H9iI5gYhET+auN6vYlZSJ+tDpQt9j+eJVK3V+KVElBqHvdLQmA
BfMDRzwWGZcQQsEsIu7gIAMc3tXUJ450pNatFCbWVvalcXhKoh7/XyRSgDQsmj554rZSgkYKDQLD
FT5n8ePRlgTTLQbMAavcF1gaJhhPbXnq3WXDkE2TjHxqNXmDu7KYRj3nwRg/DUVrzQuCnzUe4Y1w
1XjjQYWeobZCBO0Wcu5WGTMdO9jkgRKthtja2aTmwdfoprvEPqRdNm88dhdckPxZyeNwkUz7EZX5
y96X2XEwfQo6it8PGvPTnPuq8Y2VDcGXMHXLNmhy/dpkzLmN9BzT1dZIlWar92A8C4mzc0yarern
R2cUxb2ZPEcdgdJVRu7i1N2wOnt/GeSUpQukpWv6TTlaS6tviTJp6MgMIzPrLq9vFKPNb/QxYodg
BgtvrImhinEbZbJb4KuqCKl2X5Jk9Pd96lTL/4u2rjm1mH/t7QvDJuxI1+imWw5zyl9mMo1R98I3
m2SrtGRGdkpT02suEBIWcbwOeWnc2Ym9v8wVZWW5oLN1DNVxPy56q+ffEgXk2mWT05efSq3ydrWG
JRdxCNjnNDxrcUEdESQaMCQalX7jfIstER7HrjsUXrxJfQWosuN3e6FUp1ZpCF+PdLkOpliPwWz1
Q5kDq2pDwgFKlmu2FAZ+VM84ttIhMsEeN32T4b6t82rtBpCX/12UehakpUYIC9HyMOxVjPGcCRgv
cC0aowJlWHKsCF/qcLo0cv8b5vAPOU659FpT8osW5b/UqPwPVJ649On/6zH9unlN30/gp7/9YwJP
ZOefNKEcBuxgctDSIr36ITmZ/oS5GGN0ccEeqcy+fypONONPy2QYjgaEGQCPKT/u5wCeP+IbKBLo
p6NxdJ1/Mn7XrrrbGl1n5vgIT2luI0C9Rtm2Q6W4EB7Sk/YWH81Vua4+JUQ1JftxN+l9O23uzfvz
uytz/vEIvh+XW8avajMmW9NRBWpuUiEZD16H9hRGUdvW4Can1oFnkJO/hhdw7JxDJ4jJhgI/tW8y
RX1p9YIeM1LgCgO3YW56Kq08eWiZsuYkOYRIBJTU5wUst2TNz3RIDqCxtr7JOzT3V01GBLCRL9oO
RqPzrRHqxhjpf+rZQtCFnPmeMhNsh+IgXaQllsMiO/e5fwpIt2CwCWIhnsmeoM4uWIVmvKwIkogV
kkdUkAW+7W4kq1VvvuoWrusSY2KbZ1s5aOtMw+NoAC8vG4S9Jg6x3NqH4UjDvV7y2lsOxl0TbHyb
LYt8jgqKcny0ebYYUn0pVLnRsUEbrkcvJHgxVbGsvXER43hMYJmoUbTmE13qKqI8SDY5ySyxWZ9K
9GmghEJ4H9pG9Vo60saj3jovRnpLC/dhMF5aTZkXBKG61mtPf9Wvn2PNWfupXOYUG3a2sdN869b2
LTAWOrsVJ9iui7w7dVmzKsPiPJLs2xu8BSNloXv4HZ185aT+tjdI8RWU7x1k9wD7nzmlJDSfBgHT
KU9WmqlvFbXaMBg8JqzzaZQ3pIUHZ4UOj6ATNXgtSQ9cblN/cEt9Vdom2a+AohJlqdmnwLjzjuX3
rmYrkrJXUZNFM9RU6/qdm2U3WY0RvtwgCUQ0GEVyzQ7BspbTnrhS7nJMe2ZCCIdaLIniBignWcdT
7Uzy8TYbxV2Do7G0Phlaj0tWLjJraoEYyo2pmJu4dHaOU+y4Xx7UPpw7TbOtZXuQpQspZFght513
cbNKEgtEXLL1knLj0C8Nm3yttJ9CFLn0/Of0elb9lESqVyse+41o3VNsJXeZ6InF1WaVXc+jOlsH
uAcxr85aTJwFOi0j1/De66fQJEtipGCiwHCFQdTJV3yeC73J7qsIXGY0AKEbgXJKaCeA7m3MsJRl
i8jbRlQZsA43Q+LOE2SmM81Uh3nambd2BGSQnKf2UzQMB0UZF42A0gnZPjPMMwHwJ7I5BqIMzNs+
Ghekycdr5RvzkYhGOamx/mPpLw1juKuCATJlskGDfKtBOFLB93hyrefjM1tUZBg+/DbhdIsgAnLl
xuOdXgBeiiVUrSo3ie4OyEHCtJzSGCAmoXpTooEIBJh+89LVPKyzwQqpCnwhlbwjXQWaRJZGiQKF
m78WGvSHlAqjWKQ90dMdURGBv9IDG30DRWsdQVWS6iGnIKcvt9CsAkDNwa73OQCVvJAnGzN1JD4V
aIujsWCPAoKJEA9uUyzYtMg7a60U9qzuXoL+1WE4FPBGKkPnq18at1qCdbYrN+FInIChvYUVfS2z
PkZdc0eVO2tH9pH5F7t0l4XENu2Xn8iO4AhAn4q8HXnSy02euBujzA6VByeXZuDbEFRHXqW39SAX
aaasBsFAUAuXaJ53rUI8TEU6+sxy+6kjz7MsyrUcIKLp4kver8pg29XbpNWeiQT5LIoxndVZsQxI
cCpowlW+pKWkBHSCjLlugATJMvszWeWb2NWY0H+NdURWWUu8p/gqGQ2ksQoYpbxp9XKZ+hB32PyE
BIeZj6G/S5XyVi2UZZmnS702FiXMGWdIVkSv48QHAhua9wE9qlQA8sB1Wbf2MmWu7RavZIniH0e4
gjpbN58TCI08mQtZlzs9iwDNtJ9q0Cy6mm6SsocLwk83um3ttWv2BUsk5lgqY+CnT6rSryL71Qdi
10dvdV4fY52EzeQrG+NNbr6p+nhnuLvcj5/gpRHO4szB2B/7ng2BS8ARvudpj4f27SaIxDKKnXlF
uzEZPjtA0QUYV69ynj0FVXjCd9jkBrHHRcEQ5N8NFbKo+BzWrnrRLReMYBITM4Bw0o0tbyqLZHoB
R5fX4mg8FXG/bsdTpz8PyqPEj95b8ZIu4pJdOTzRudVtRF/Pe8VYT8NGos2WpSh3FmOJ1ituZJM+
l+S4BbV2K+HaRPjK1fbW0OW5Uo4xvamuABHT4HzIPjsivYmJzJ5Fgn6ofsedTtvvNSFYLWVMqpgA
ZImrgu5nDOoiH6O9VlqH2HQeaqWzAPYor5H92AMCyDRnRmdtkTnujMiwGRXPbhjN+059JeSCflXO
R1sIKtY2WekKb2fykQzi1/OeHKvKnmml3HhDvas0POMki2yZSNkOLExmj8LbMc7D3jjXsTsQfA+C
rw7WgR3tHOuRecQhk98skRlzUVq4szWawSYKGP6aNs2fTm7+WmufKxRWQ1KumH6cDXecqEnEKak9
8BYCV+j9f2q85q7V+q+RjQGv+KqzxtCxec16e5kPHb148i/G6uuYJXs3Y6LXRuA9w3Gpk0rPCBVE
AS4k2gPVwOugugG7OpNkILnK9zgQp6z9POp003GoteCwbUBZjEMShhdNG63CJt0UsIw8z1naJMdo
mUdmuHevGDwELMshFzTVD5RG+6IUzGKVnZODvZL1JzRtBNxDpIHh3I4Pffyl5heIgK42fnvn80Gn
+oPoE6ZEB8+4DckR6Xr4VfRzfFS9qVWcu4yhpWrQqq4a+zWhL5vFOigG0tWZm1jfirpEGkRQJS0u
X8tWtAqoOcD6dDpBTLDdKn/mYF/+fTV4RRr9azF4pcHKNUOGpUcxSHPc5KaiSTjLP3tbe94tECAb
RL7IGc7WD477qyfpr4edatR3lkLIHwhnM4catLtX25oh9/dMI0e7+bFh+kWK/77avbLt/utArjVJ
ROmcTnLf9wdqKzUKCqwunF+3pIpb4sRJsS32cx6nOVHd63Blb7UPFJzTtuL99vdnjf3vw14JaxGN
RobsOax6Wy/UufoUtbPorLtz1qJV9EWDEDPX9dn4PX7xvoBb+8iGeuVp+Xne5oTLsSxE7deeFlmq
XaTArzmNp3oR3oW4swGgGOI08f711bCFKEUxO/NXIHW0efCZ+f/vb62/3dy8+w2uOgBqq5ZD7sPT
HaNHO+R1b30tqo8Arn93nW2brHIV1RbOgauP1wtZWutRJqeydLKZ76RUR2wT0u5LE8KDBJ/BePHW
9rQP7qvpsXjX3rh8vpN82sXTgHD62roHmTEeRiNIT1barUdrrWVPpoD7BKZLru3h+Z9fyvdHm4SU
754WB3Un2hNgY2PBXmIr2k9+evv7Q1xrBqczcnBSADDQqEAJV/n1GAiz1aKiFOF20VaQ4ottn7zo
O3s1bvSztB7Vkzgx5KdxOAMe9VEKx99cz1+OfvW8hHbsCTw62amK7lygw3o/KRbPyMNmWvY2KsH8
g9O9asH95XQnHeC7Sxozg24qhjonufTWwFNWeb6CyLhgDV33/fr3R/ubR2G6tNwnKmfJ2PvqYFZg
unk5wlaTxUxqT33JbOXm98eYHqerOxKLNveihVgOa+bVCdFSS1Xp5+mp18Gfsf7L4QOF7EdHuFoq
Yipe2dhZelJGczGFM5pU3r8/ib95nH85ienP330qZRVZqaNyEj8cscySLzFU9vb3h7lWHk+fPscR
QLpUWkJoZX89ThwVKiVSk7IqtIuJr52c6CHzTk426uaf2dYvr2JeE9iTXLaGpqpenRQjBMIglDo9
xWwBMXDB4iGTqm0/uHZXzvUfxwEQaAuXMGZ6rlfH8XW/1GLLTbmlCaNcEMLNVqab1zPaLyvmqsSt
f/r9dfybVZwXxn8e8ZqPFlpmwHjKme65fmGMT7nzvZ2ItM7u98f528/r/YGmp/ndfSGduBWeyqlB
kV+0W6eZAoLm5nqAnjub+hab3x/Q/Nszw1eCD4PgbMuYVMvvDmgaOTKdoU9PuXvwAvVYD9kDLTWs
txkSGWFEPF4ZCpqXutnE9smIgC0qJdZXjXp6PDoZqQrBnhmC050rD+qm/wXZo2ipsox2YWFcdJro
S2WCsMbp6UXVPS7MrWgCbW70YqbWKSVuv2zGbKVFESrJ26plWF00MzuMF2CTN2jnt0Fs6nO8Iogj
0n5eCvebGW6r9tQm91Hjq3v6DRvPcAeE0u2zpSgk262T9uFyrf4betL/v9kd8Ru+u20mO+Vf/I7y
j8231+ortrCbt0WevSZf3/ehLz/gpxXM+HMyNzKlcwhtwI/Bj/7RiLZpKQs8hyBKiI13Ly3qn41o
xdTpXtMXtmlgq4Y2eRb+5QQzjT/ZDE/hP8z1efFT+f4D56PxV6U1knfXFqwfuJAxjVzVGLXvWoqH
l2oHtXZEBAfyFQVwVQarwi5vJfFRs2aiATsoaJWpResIELkxoBjbZzoyKIOFObsgyDdhHqxlxixV
6QTV0WEoymQRyjRcZFXKyCraee7Ik9t0bKGUiGJCJgrWKtEsdRPy59hYc3IaCZQNO9CcOrd6A5QK
jxZToojGh6OShG5CLSXpYplYiQVxNYRHYqn5sg5dtBc6mekkIU0k7PbkZnm+Bq24hxUez0PVIP+U
efusdMjoTjL0FabcDUr/Eis5qM7hQdFbhqSAgN3O3QoHuTZ8XroJ7tCsjHSvpgzn7draIl7Bz5xS
c5adh2w5wzLiuu3Rwb21b41tqLakjaNliAfYUxl9bFB+xhe0VOQeKuodBIRoofbCZWxPlQVfbJYP
BJXm+oozQwbVFqcI386cOGQPT/RtPrKfr4gc6SKguZhld6bT0ffUaGJI4N2a1bk3eVZ/G4eS5Joi
++xXErU7XcwgO2Yl5ECvbFnnNNwfugbv1ofaman0PHzajhiD2E7DFpwT0b4M3ZQOGMN9B5EGJw/L
T+X9lRf6a4qJZq3SZ6IVgDu98tUvrH3pvIZurrTZLmwWqQdbznuIcJo1SwjStHeGZJn41U0elKjm
IBLDfCMnB4E6VEOFBg00zc7tHgTqIqZqfYGi1grmQpP0eSZM8KGpGQyk1grBU18UT1FUk4c84kPX
nvUSaU0Vqm+h8SkP2SozvSble5GHUDYvpxTYqGsnGHyCVLfqaTXaE5w2Au1oGP4K7tASwP+yp+eA
ciaJqmU3KsQFqC9kO89ViyZP3R7LSlm3okRBKvBO0VwYanlnMoV2dQMz3jFTSqYIgvTgw0iTVks+
0T4Cl1hBrYwTSLO6sh5z8eYXfK9aDObcaEgMKsjfZaq/83r6gQo2YUxbpNVtSCSK6P1PKqQOU5Tj
NVAWxme35zPyGaWiIGCAGacOgPAQOUV3Y/o2oT14HyOEAwndXSjy8zyX7qwr62PZdCwud62J66SI
k7dEo++feGg0aCi7BrpeMF46zPJRrhoatNjVuCqAKe1sHRFFDdLClS+xKec1kvC4h5xu9FtWMRRs
K41OYZvbGP+BjkJTDK3ovsz8vWwK6J0dUepszzFp0jCsFUZO4ajh2e8PdiUfzSpZ+vF4E6cj4i8P
00BD6DIBE7MCAGZRuO1CbTIyLit9I8Zx7XrRLg/MjVTECA60hScXfc2K7qyN0aunTgqm2oaBrdTg
WftbzhFImO4YhGGkyzjzCDps+SMkoI6tHgBABLOwBrs6ZKlCskS5M2Pec4UDeXycROgECK1Nd/wu
y+7HTuQfLZ//L8PaX0a662/55MWX13Pf/4ETXSx/v1tcHzBeh8zWw/wPnlsc11n4lv/x9Vvyx+nt
P/73a5b/8R//K/vK//tlvZ1+5s/1Vv9TuMgPMARrU6rNNN79ud5qjHBtm7BbC7ufo085rf+53v7J
Sqoy10UlAo/oskr/a8G1/8R+xLdRW5us1P9w9Hu1/9RNHVigwRgZjYTKcPpquxYn3tAlXizZfaQC
ykssUIa/GCRE2Fk1m5xAavDFUCaS9QfNhOv5718OfbWPM0mfsXKSCxY1WU2BB7Grl3O141EY4hvN
Kw/sw5n1kjUdG6u+YnxVfnYMZeMC+fBxf+MrQJCfbbnmSx9Y6EB2mCuYu2nj9G5b+NoI1IZBaFus
ErDgg0IsiWps3TFegzr1iaObYqbHIFzRYdn3fYlIn9whh8zh8INp93Uj7sfJTncCBncND9zVyTY2
PRmWablgWwkpFU+n2ixtfEhl8GwbX0zeSp0LY54MrUisHCluKvrAis1pNTtCr0OMEqJqVgj4P9hO
a397C9AgQ+1ns8W47EHe7TEIspKJkTHxbHRnlhvDWjECouW/9vxOg5JMpjZC9JSZFb847Yecs787
Ov0IG20E1n9CKX7d4aQo2A0RlnJhEpRTEYc9MG2BqpQOtzrUeUOw1MRyZpHml5TKR3vVaYP9rltx
+VgE/AOYW7rA2Hf1saQgYMaiqSROlmpehO2qKsI1WscHO1bnqUm8ez6uQgvCdOGtMwzLzeAcCIpZ
xAiJUC5+0A66Bn9Mv48rJsGHpWvolSYcw/v9Hgps5FpYdhaqCZt3YFmZtaciwOlt1kT91Hr3apAv
UAp1LVqGDoHJ5ELzDIsoARTMobsYh/Dcjda3sOxIjuk1ZoMxloLmayJaUFEFYocoUze9mZ/cpiBu
RDY6CY/Dox3wX8HQm+gVtlmkv8aVv1XHnowiMfPHiuIS4LNqrsuGMJ5y0L91SerOfGX4nnjoxYbq
EI/4QkB8jbNOaDZrLWOxwX6yi/olGC1lhlGJEaXdHDFFMu6a9B51D16fVDddowJMGHdFrvMlGSqy
8UZo8m3bkCog2x2RjYSY9+NHtt/p/XZ1A7imqTnsYTCk0rT69YInflF4OikcQBdePbJauvqLUt3g
wgvsm7B4NIMH5rtsP978B91+0+SjcG7DewXT77tV5fzjiO8HBGLa1/zlF6EdpBvsvCzr0np49xRi
icmdVlO5E7PgHBfCpIRX33iv7dSIvDEMVkS0D826YkNNxeb9H+rOLKlyNcvSU8kJKEx981iSTgsc
4NA5vMhwwNX3vaaVQ6iJ1Sc8Ii7ICU5FlqVZ5UNY2DXsXjXn19/svda3XkT6fzMUPdUf5Gp8HSoy
CZLhJjRC9I3heUDSrB6+DL11mSX1aGdgBopK284Cm0rRr3zlspfE8x5Lc6unRwX7e9IVB6Myr8j6
vAXJQ1JG7zvs0zsn9CSX1KpHWlRPedMfgc+eKq2wQv7x/DoGV0kSJY4+y1kIZ8KIgI4cor407F63
tlU9HlQa1DP4gvkDt8646UimxPNBMNIlh6mV5LMfJ+7g+59ikbcKN5eP0JgxJDDkTJ2K/ucxgWBR
abMBUkhILhmRSk7vtz87XblMm+QgGQ3CiKa9iMX6kXSIK7HDRpNazpTSzPA5fVQ589RUIKOn42jP
QoKmpPShBMc6kFc+7rTv71ebC2rLoQOsg4IbfRYKRXMR6cPQCRJDl6KEodPo1QMGR3TunXVIZHUl
FtpaCHUHbTppXcbPTjSBu01OKuQ3Jk5g0lhGLPc0KGusVralTMDyVYNalj+S28YRMMNJKqoMd3ie
pM1M1+Gk3wFnm/2Q44VVFyuZA3WXKWdhHWxyGUkyU8UcoqOVxVWZyz/Vema9FQcqqk+JPDdKhfpJ
ZAsMcuFOUMPHZLSeMane5EmyEsWUoVr6V0OdbOowGFCXY7wXsC8G6ehWCXLsmA6z3RvBrZCeQ0M/
0VFhsP3xOpHaSSjuZmwBO4BF/RJTTccxqWtcEEyrcO7dTL3mDi2KAp8pNMnge1UKe/8RF2t2j86S
dXI2CIQqcZIXJQ1jJNDSptX7866srlolvpMUni8KX8VEJZaAHQeHMJrWSrnPOwJW6/ApsIoXsYHZ
ZEjC2SiPT4BVN6GZOBnFNp0AAKmqDpOmP7I7eh2a4b4hwwZd+UMgN7fdhoSHTZDuS0M50xRy1HIu
QSBTLw6bpvd+FFJxizONVr9P4FAApJD9HApy9nXzKmcYyRki9kv8nwk4M/XCM81dMPVnqVQAT4zv
GqN6UMzktQjFy/QYdeJRzZX7TII6gWJC0sDG56p2iTbVaX20VuhiPJaNYEyOUt3/Eoor3aTmmClv
ahAiOin9O9+iajnGK6uTtoY1XNaRdSBD4LHcpbFyhWXy3EdeNv+vyFQyJbC4pCms4+66zfQTn/yC
GDl/8u91a4WERGhGfywDqg97IDGp1qhts0nJWyCAyQffFRP3Q4SLrnQ3o3VjDuqrJtS3pT4+REJp
YL7K9wXKDz9SN3o5C7OClGNuXe/Z3J8HfqXuSFACZGQrDf68rCI/ZYrLx17Jd8gxCHfw7oShuG1y
lCsdwQXNUWtRiUhi/hil1k80+eehQaiGYBzj3jcRU5AzU2vKXp1FUWPasCgU4sELgOJ3wxZFZUQQ
Yaq4aV5dM/CoCwgObqGHXtXqE0uWMs+Dn+Ydzh8MXFNXDMUAVbaYd7zWk8QyR8FAQe9HFxI/W9Q7
Nrq9jU5lJbRUDRI1euq8KHCDeY9VvqqQKKxspynVRia/s5G8C1X2L0E5WIJ84Q/Zhu/hh5nUlKi8
dpNNHZRMlG2j8dK1/S8VGxqpCMllYhlX38+iSwWCrL0/jcaJypCYRpfcFUVQBo6CxBGMlBVS9BAR
cTIYaZh0ojXewVFaa8hQPEIAFdJiidXBxkE5sHe/v5E/ZnPuAxUu2iGRgagt70PUhyL38GG7lYUc
PVMda2CDRtBD0b0gRXIiVEZeJ5/4MZcChffHnwu88ty0UTkMfl5EsijsGyhdjds2xZWodYeep+vM
JxW+VG9aLoyu3Rw8pgvwIKtHlnI3SYtbuFGvqfAjy8zN969hKUp+vyEYSuzK9ZnMoy5uSPOiUgKV
1ZCscS6KFz3FNDkd14FWuf2wl81wD1VildSV6/k1lqcSRAFrq3Ce1MWJFXbBtmd60OAEKpzfUW4Y
EsXxzy8nEqve7LD1uaVPI0tSV1YAjCjd4ONfxVG574thFWbg10kvGVA0qIJ+U5X+eVn4N1ZKDFt2
2wrFiUlrAcx8vytWfF0yGLCmArvm813FXj1VqIRaN6lLek9zRKJlkMWuDtdpnci2YmoJsTvrgnAs
ezDNX6MluVqfgqs11JKQVLAUikpIqrXGPPGrG5p9KpLrLuKUaKQMoGXXUaiUgtck5b8k6ndDqfh2
JyUKUmbz0FAK1kjBFsiQ0Ss3GMBfxNpPfRTf/ImIQlMuHZWKcXoxkUpnxtkZmqrtXFTL5NFVB/MN
3fudZ4BzzfJRsWFhitZI1kqKa6aStAtJxXmKwuuXBnLVVqDbKtYF3KXM1kzf4i87dFQY6ILxykrK
hLI98KpE2OErPpwYjfNc9nmuMyVF1pke+Drpc8zb1w97LCVV2JU0UottSCWXKN21YuiKBrJcO+52
soIHpvA3ikK2tYlc0lhVUu8KsXrdU6mjSrs7cT/zQfDT/eigWlVmX4tfXqbL+vl+tLAhXLYgxpy1
yuE1IbVjf5IQ70Ui27ASmVxDZO3peRZtE+PWJA4xRRWSRk9180MqzxT/9cQd/bGBf78jDlIS1ECL
7v/nO1ICIjR1CUrXYNyRfU3h1eo2arj3/K2ZXwTEMcX+WUXS0bXon2fZ8cTl//xGdRiFFPzBPlNq
05ZsIYkcIgY/gGGRk6JZdbtBttYQQMlmIHJQJY7G9mL9RzyIV/ow3s25SlorIBkejjAcrsOazxcy
5uAHszl6fyljxE0SbRuKxMyL4WOmoR0nD7gPKeCr47rIIscLkbjCxyODxwnqFibHSLZGj4QUEXVN
y7aPnDiU3QCccNVVl01i3JUEoVFCvoYWsaEbf42D+VfSojHVhHBbNpfs2KJCfxW9+lJvuDQMAj8b
NnHm/yhF6S5k85gp2dMYRWdT/wOuzZF8P/pKmSObo1sG7b0mr3Rj2vSCeBETj1aWt0Nv3Ja98do0
xXPRJpxp7UksLytPQrZIuH0er/Msd2kPEvlmkkLU5fR/+ta77uP4pmTOBwYCzSMcTFuu6W4I4oOA
srTsy30A13DyQsNG+rSSc7SbRYOgu0FFW8nSfe9jBEhpMDURSVzAkERHEdjy6jkfupCabtW1lxPS
O6luj3ky4KN/pi6OPJRkuyuVhBbZPxX6IP1ZZ5kHCwhXBqvEcvcelv3hc9armO2UFIiuptAhrESB
yOc0o6EVOqlM47sq4KX5pCnN+9tVk4W/TGagnhRhDJml02od3rBGRzBo4Dzh0MJJJnCFUnJ6q70Z
8o4jsuCOeQ0cildV+Kl963UmQb35BCnb2AeYCgyj+hm1W0Wqb9vRc4dJejBjYONRK9/EMS7zrLmC
2RS4nUkTpZXVPfiVQzRbMdEArCjDHHJrYLdlEqKGqn1OIbP2pTq7m03AEuj5Es+6qTt+KcWr6HQk
oSuNww+KrWRq92eKxEkqodbbSsm5JisXKdFLUhYj3UaDKYbbnsTi0LdwMofbSZA3YOhiXz9rcnpX
ppQeSqz7VmO9ooVnU9IMh7HqfmKoY2pG7ZzfxiKZ1mPTrQptEHHnxk+hXGPF27YpYuYkPo+zEcyS
zBGUGvAoxJtKGG9hz1h2E3dkkqc+omSCc3zz6CnRrOMvL6DlvLXWbt6IBD1lKSVwJxj5Un6RdDeC
xSHS1/dWPBzl2HBLK9n6OnYYge02GJkr7P6rqVO3ZTechTpop9C6MtqYpDuJ41EI+w3qBemDCv+k
B+qTZlrb2DcoStbjPfPeqs0tqChItzseuRXvDjTG0fMaj10UY3fJiKALx4vR6AUalcI5+KFzTfG3
Y85S5gpTdlDiHDCEgEa+2ELicMLIe1SGkctZxltkVhce2cIVwmQjDVeR2f4IQvXH+2z5bzV7/qXt
7n9sJ2cmsv5rc97/avLkf/9n9h/048ALfQZKS/O/+rthIyDK+psKrJIhB38RjQQb9N8dm/c/afzg
CB3YIhsoIf7ZspF0YLmSAq6V84P4+0//8OrxJ0lWZsWFouv8Xf63FBKfzweqRYF4vrY6CzGlWVT7
eZ312nIQDD1UbtXypxUU22g65FXikNpeoQoS3d6k8ApxY3CjjtpT2+T4Hs6sPP6hD7c9rrIUYH9F
Dc0Q1jHUuEzZR/j0/Rzb0Jvsdaj/IdsUB5OERsfyYSFKBIwF40GCK2GIm9aKtpKk3/sAXGgeo5uo
qxNV2Xec3l+7mz+fcbG7UQXQgQZlgFuxXGv6cajaOSaWAy8bNIpXlPwwcJFpvif6mEjHjqDwpOfU
m3gUNfvzbEfx+2faaSAGwqm0Y7M5ymLxPFjDTSmuIo7kxlrIXpOuO+ty+VioJsd7Jvi0xbSeNtIL
Zie0881Y3YBwecBj1591ZoLXsNTOy4ic+7adFV8WsIVS+5VP1UsHuPTD8Lz6/bgfS8KLsLe/vwWc
oTIjkUnkvaf0YZEqggYzgZ8ot0maoGcZMLp5Ts3U2/o/jfznhFChApB4UpT6rgP94/X/deFlAbQH
0ODVUqDcehEs3Z23j4GM0ZoWo5Bixrab9vW2g+o3EHi+8q1DHl404qHwIBseU80ZrS10tE7cROWL
vuuFnZSdwV5ZF8oT1KwYz4huQ3PD1E6sbB4UJ46yn7fqf39tFrBr5DXoh5Z3H41yXfCRy7dRW67r
KF4NIDEzgKq63v8+pP43zKP/crb9/7ElPpOLv5lIq+rtJfz19h9nYeanz5/I/JyRPkyk8t9gQRpY
mOdf41019s+JlD9xpsT+KyJe/6g1A82vMNwtnT6ppNEJ4dv/+0Sq/00xaQ5YhqmjN1NmP/S/ITUz
PnceEcDKFK1kjgxUzOfbWx5Yiihng+ol1/XkX7dmehNN4bUPcyNVVdsQk8cyTvDvx3uMahsLsxim
J5KJUPITS1tB9GHBTggJwvVIl0ZmPgJgFrlprD1VkQWdxQzwVjravOMRwnX97v+soOD6dkR6e9/x
GUhln7qlCoEG/eVZGWMjBRG3Hc9CqXuwKuruTRLShYzewkJxp95fR12/FuTxDCX+S0VjdFDyOy09
E6pDEEuUBsmaRs9UdsaNOGV3kYHPIkIQapCVjrLGDdiW6PJ5LVxaSFe9Rzms12Em/Qqn9hiWN96E
l2rShq3A/vS/a8/xP+tboX3wr7+Vs7AKfz434Sd1yKzi/cdmYwbwWxriSVmHsC/NuoDf38i8DdFk
STeZ/clmYnPxz70GwABrrkaZfFfoNpQPQRSCJCEPoXVFH4gPBE35v7XZWLTC+Czo085dMIT8fKSi
MfdKPixButr61VCn5Q2VekeyQJVZJbFBBT1RMpcNx0zwpJZNA1Q9VdhxVMFD5RMPoUfNm9gqz/GQ
XJpYnQxrdGQsr2sxG+VNWPfJqszAC46NmJFlFGcrqQ5OFUneZ/q/1rH57insK8wiGEkg96rzDPDh
7scK0XGdSNFNRfCzmRUXuWU6GkXFp9ofHnMLzVo0iQedirtZ06jJ1VWmk3wxCL8mfoF1B3oDTcJg
2WlIialVAUzpa6u4+zAkvljoF73f+T6pn8uzJh8KOSqcecv34T5j0hlqEAnC0YxngWG5ZV8Gq74h
5bYoXwNZfcwsxNVtq98HU66DJqO3Ys1VfTGJ2SAl40ER8xtJCw8g5RsnD8UnwAk3ZOQ2h1FVqZ9P
MNbo1HiWtPJ04SjDAFt38ILuwoQkcz0vNlXKZkvQx7cC5N96lNvCqYzwJ2xQIn6HeC8EpCoXwb7K
b0LQUAgyHtJ8OLF2SzLrxYfC1vu7sETexfwi+C6sxYjrx96fdKsxjyCHjvWEqH4a1U1t8kt0/XBO
w144o1DSljH6mZLNREgm9yhXZ7APVWziefgaTTrCrXvwc/TNqxYYatNu5MBsV7rvrds823hChsQh
nDXyO2ycsVuXEB299FhFkAYtOuVhczsWL4Oe7JV+dHL8taO4HqQnPThLk+QsAfXZR7IdDlS2biIZ
O2b10LZ0QHVxF6TD2rAoRAkPjXGuo3JIDNBrxVXe/ZLlEd5sdGlGF3Nrppl8p83li4SmvmbdkT7l
ZOoxQx1hNFhozduAtCw9KjeCxptAaepqgwRlxtjperH30vQoZR1IQO8ertG5Z8HBS2BqOr1pbJOY
rn0C5HGsiH8spcvKkF1wDgyG2xDsG4oqkEC0XKuruiO93ffe0qR8ivM7zwfha1WH2jCv87Dcq/UT
eHz87/1ep3vsm9U2GvMrK4YWSe4DHeeNmQ8ucjfcqli3QUEmMf+hm1HeFYwaoZnwGGYon5JRis71
KD3VvFmgjOZhg+ZAontBMiSi8mUsaqhkuteHpXWUwdgaFaw0qSSfVIFHDbLb7kRr7SejHRTAFdrO
Q7+TXMVmjc0XCqVjANld61AmnLFSnwVtoLzGsIojVbA7M6WiID7pRoW5mgxsnNWmqpAwO6FUCDPD
8cPGTvKnfgAg6s2Ccly3QozeTHUaLyJivFupFFbacHjsTV6PUDx5IYWv+Kh1Po1GwtChz2YSxSbt
IkmfdHTOMuWaNFLWmbnrwqGxm9QASD8aBz0bX6pGuillYWWYD10/dnbTGNsIQwXC8HuSpc6FOnvq
2cU4CcL0vlJGW5GeRENGxIpnH4SJT13SMMqjGKhu2lCx0w+14M9S+JUeIqWjL3erhPUVIJBDW4WU
wWaLvQbfRABM1ZjhSodYjJLgupsFD2l6TsTHpdUgOQpLLtcUkOkUNNKkd1O9yeloo5X3y/Aqm5TX
SKrPIrUHaRJRlTbRFSThk6HFl77aQhYUV13dBzedBhc6DkGPJ1L9EtWzRvqnKk4Xk5qsB7+mvwEY
EKbYOV6j61BJ0aqE07WMyH/iKNxr9WWvjLtEDXZ1NdiFov36ftpeWBXnMadpLAMzVkrUDP7p87Rd
5kDuA4Xzo24OR9YaNxQJlU9prku8Z684sjjZBkYkVU5pt4zaY5GFWxF8KD2vc7UganyWrg8zsClY
/T/e3HxK+rCm4Eanb2ulHG5LiH5+cTEmrzWYVYPgQQimjuEVtuXjHWpuclHld6LE2zf0qZFHsxPt
PTvXqk0gn+zr/TnBI2pFsKNSqwdhNO9rPt5YprUh6YmBfPRN7dkzD71eOjW0PkbWU2oQ1dfULikH
rzIgUC2W1qXWOt+/G/nzCXGO1pBNGYEH6CGL/tm7g+3Du+nDMIchOeXHeiVczrY7Y3IRdeetC/Yh
1K9oma91t3Znu5oFZucR08Ua/JZwTO5S4BrR5pTv9F3Y99dW5R+3xHl19kkzly3eiqxXSL4mbkkS
AKyMpko5EBQPgvZtaTQGJoEfyRSsjQxALGXkLiRiKzWfa+ut0u+V4JCTP1c2UORbCM2jdIhS/RXW
89x9YC5WiLuZOX+QaO1YKh+EMcFiksenIgwXhZt/PIaFgUhXkDSri52MWsqdVHZhcWxZbfuBoLtw
LqiKJGZ4ew9AXkoKAsQBJBNjfNsH3dxW5OvMwmYFytnxlcewkm3dFJ2J1ntUo9gPyxXOglsBPYAY
H8LqzeAvU9Ks0vLazH+EtbmK8dUrPhiVdJWS1CkNHRSoALym6QSduYZAiGmoWvGSnJH/R24Bsd/A
9XH8fmQtu+i/R9ZclFNnPRY948+D228qozSbMT8Oa3J/blPpslh3W8PBvfJCmqSJDsIeNtXJ8bNU
L/y+MHUi9v7IGdn7f75wrulVWVdtfpxjc7EMwDVNfwSTGzqtq6/jy0J9IPpDTE/t1+Zx+XncomGf
s334juhILv39YSox4RlxebRu5uT13AkvqlWw7TaC25661ueZYx5cNLl1hf47JQJdW362uR91ShEX
5bFaT2sYCmcctp32UdmX6+A6OOFjXiq2f18NR7tI4ULUgC1+fqNqMsqTqXE1q3SDZqWkTop2zYlu
iFHdmS+Y+9dNyei0JUdkuNn5TX2iDPr1LZA7AjBivo/laFL1GagaVqzT+3CLFU68UM4wFF35m3Yt
bJpN/4DcB+38NlolG/FUy3seq8ufFhXKP6++qI8MObsTTyjLIzBWV3XiFQquOfJd2Iw7SCZnw+P3
H89c1F1cD3X8rGPApQwHajEFKlbYJp6aV8cxD12hhiRPiyouOicjp2EsLjxNObVIzr/h8pIGGhN+
Xr4ZlBSff+MwxEfud2119C4Gl8TXGBscaMg1O0YWg9gB1baSMRIAg+F7QvTg6LWjjycKvfM+YXkX
s+SGqhcvG7Hm57vQ9DLPpDTGwBUURD8H62x8GqRo9/3r/epZP15l/ro+LHoEinEd0iaOFsm1MOKp
8c8Lb3KjBsdhdsnJ2opIhuP3V12cwd8/WqibGEyoYvCbLtWUhsexqh5CdouJHZO5YKPfgeeNpmvY
WWck/DE3cmaQX+QfTbYq6Jv+X2BevhpaJocCXjLyDWLGPj97hG0qTtgzHk2YuR5yAAnwUQ/FZgrf
ZClGIXf9/WPP38YfP+mHCy52X3qhEGLWBfVx6M1VIsnOFJ9CjiwFUvMEhV9HZ7wYc2zisjZDxVL2
C/yGx0ltVCRh+oWvdXuJIJxootDCapr1PfCnn+D3OQWEz2YF5DAUt2pbvfTZ3+t7/xJx88Ujc3CX
OEbotKUQynx+x2OeGpogCOWxLZptpGdbUpu/f6lL+/38xFzivQFGiQs1zudLUBtoqr5mhqhX5b0g
Q0uyo4fWrc8J4Y0hENreiZ3iF1+mRZePsjPvGvbzYjnvssIE3utXR1l+1PDg5cJdX918/1R/bkZ5
qA/XWEyztdzXYRJzjUYaMPiiIKj7ldRjTurF9feX+nMKwOPFNzB3NTmxLNcTpt0SVHk7HfG57OaN
CTjHXbM5hbX484k+X2bxRH3jaanVVNPRzydCOqSdUjdw3Obkzd815X9jzH2+0mJAQGjxhhFfyxHV
+1YZnlou9P0rW3QJ5vnr8yUWX3IaBZ2f6VyiGKnwG33urUsE0UrfxyuiMcjgagCMNXkfEcKlSKDN
SskVClpOyRi4Vb8vJqxLYV4c0VFfMIQphNS2AULdKIrbaWhvreTQksfUXcneIWjRt07JeSFjzYa6
VefnmehtYHKSDHlm1eoW6cFzLVThijjSG0GscUphkRM6trrdSG5KnnLg1tOQTmFoPZWjNcddzwKh
dOB+cQy1NEBj4SFolOs6zJkBxxUhN2y5dzWp9xD+QDofU1W2PfOo+QOGLN8VsznqjNRzr1ibvnSU
8+62Vd8GVISF/sPCvXvirf8xfX5+6Yt1WQ173mrWTMdGGO1BFuBtcyYTY4p27ZrS34nL/fmZf77c
vHx8WBpV2cjjMu6nowpONiesM9dfFP+U1e3PCfLzVRYT5ICMyqgFvj6pv7K8hyR7/v6lLRVw70MV
+BSzFW01QuoW+4ghKk2p0MaRwwcudN10SJNz/FWP9sruVlm9Fl2wma52ZRFp6Z66+DwXfl7ymCU5
wBLoOIskl/vlprAI/UmS8ajrwu0YJdfom1luKPtYwVUjZLdBpbGFJmMgttMArRXNxcIOI/mYlFgQ
ytqk6SX9oqffiJIzasB1iSB40L0y3Ii1svbEp6IvHSG9tYJDomMW1JE70hyr0svWSqmj3YnjW1pr
AHdjjGckCXKc1Bp7Ggq7MI5yi3y1tf0R6J2wQqYFUTW+S8g9Y1ypSu+WFarUZhS3QRLQwRj0y5Ls
bBEdgG/4riree9qqy85r/5iE2tbyS2JXomeBwmcl3IVKvk6zBv9kZRue74Rpe038JTk16tqYA9/9
eN0PrdvLHM4UXBa6xgnfvLBE6toToPmhINkovijreKtUysrzZbdVJgrTxp72pF+1W72AKGYp+tYf
HySKRkgfbLV5opa9ghMDjDElKAgPQEU1oFPOCsJDKV+HeXsYzM6WJPmibI3EbqyOfLx7Fjy0DYRT
xcJKsEruiVqg3J0RY+I0g3Ku0+83Y5TwquVIRIt10ZuGXAISyKYYoNL6l15xbZUK9cFmVzE34G12
O6mivj66KfOZjA1G6Ew3FN56WBh9qW8BDrbCcwkhAgQ6omjVbYAMFCZo0LRytHAiHAz8QXuIhtJO
MdzLkm9r6jN1C4AYKK/1W8vARUXqDccxLb03GvN6kgEuNtVuCm/MvAYp2ejnVTLcKVbkah7AC0L1
iGIApmBRnvx+1H+10hkcfjl2izJtvMWpu7b0KS+8SjyOcbDhwIiKJt/7wnXWndhPnrrQ4tNuQw23
kVnD6qCAEACyJlbEJskgHl++f6KlG/h9Evn4SItjQq0AbNDrUjz6crKJe/rW/rXSXiXitdId++LO
7zS7aLV1m5zKPP3y0kyRlC+AHaGxXUyQBSEuMeI7idzkcE/y+UbptZ1XiKR/WbeiSTSh0dwB2hMd
Q3+An33ix1zobX4v9cxhHMJQWM20m8/LgBTUeNqKXDp2w4NJoordxVJiozMhvZlcm2KCtMsOF4G1
nndOCoTk+3f/1Y9MFYUyijVrupcwv3EYOgIo+/GYSxe1GYHQfsIUM2b66vvrfFEsMkUdzA7d4Rno
s7xQqgi9rKkdFyrOwNm+0EbctKTzVJrkWhTr2nETmc8I2omlkuM5TmDnmwQxDxzfvr+Vr1bej3ey
GG38CCNVKx45LQ4pZZQIQYUImOP7q8w/3HJp+niVeen6sL43ClQ/nBvj0fIPcn+d+8/x2ALrUVe5
35wo2ny1ytOeh7BG+5I92GIQN4rU5aB4x2MN92NMn4JT3eIvqkIMVaAGSAmp8/Gtfn4aXYAannS9
SNGiPJholecFxV571Pp0u3c7IDD7dKesQjeg9rdSdt+/zK9G6cfLz3//8DI5Y/cTOTriEVOiKxeP
hg7ySH4uTiETvnqRBpsYJla0EAgQPl9nCEY80S1THrm7q7wvXbE7UeH6avAh/pmP0UgbEFt8vgK+
cw5KHk+CYNRN2JGHBKQaQL7/Ky/sr8ssxjgBWEUgKI141Hpt28vdOoURH44P5amhd+p5Fm9M0wrY
AHIrHgcsNrl2i+8bsveJuugXBZ15+P31OPPv9uH3DypADuOAA7TVcN445sZYR2sLt/B+fI2d+iLe
6DcAhe3Y9S/rbdI75Gl9/0LnT2j5OX+8g8UHAKSKtK75Dojo0/DHVyj4sQ7NNFIyEHGJnzSXnHqz
izE/FUg+hYqRgo+j/xXI9uAKdn9HHoSjqhCeHMnJ3XB9qvwwc9W+fdLFiuSnwghJnSfts9cecpPh
Si/eRndyyMFCeibvdNvaiC+1exVfUL1bB8994ALCcgQ3OjGHftHa+Py7Lw5JJG+jjg0G3kFF/9Ie
crs7t9bJ2jr4mxdtUwt7nwsTt3Hi114oQn4vyx9/7sWMqvggxUoUCscZkpmewZ3dDC6Dzu22cwER
YvfuIdyoTEI27IoN57aTh5v5E/1mxC27K6mOgU2M+P3lTXNurP19sUp3M7i5cGhSnXrTf1Yr54dG
d4UVkxbl+6j48IV5lR6nhcGbLvBtSAB4nNq8mX5wGHCmrY8pCTnDvo0AQtojcSfuuO1OaWi/Gnim
OPe20ZBRG198YsNQmJh7O+mYGa8meA4Ljx7m2BNP+u7hXL5Xts2SwpGRGJvlYqn1WPkhEEnHVhi3
dQ1Hjbg21xt0DqzFRHBZOZ3r5IFRfqjF8EyX87vCx/850u5T7KZWrsUmupF9+qM4tXJC8IaM5DAO
RmXUPUGwL5Rm06IzE/vqQHjwPd7XtxjOiB0QabyaIm/VdqaTGZzFjPRIkqot9P1KHNVzrPg/qra4
N5NTo+mr6evDQy8PDWk/CgQa9NIxD1VoZiIwop1cvkmTd+m1cDsL42oidPv7OfPLze3Hqy4WOxXW
yxibvOpuPZwrW8pLdmYLe3LgT9Tkvhg6SNWR1Er0gNnHLj7XiTz2Th0oc4x6/hiPxB3AovMnYff9
A32xPfh4meUnGWmdQu2AEpHuS9upvEIEcmLdfm9WL0bnp0ssXhkmPhGzWz1RxNfOrQSm5KA4CI0u
if0lHsPE1aNCuLjouvBqwhVXNtihUBmBMa+m+4QW5rpQLZQ2fspcUT2RjWKQBndfIdxXMd62HXlf
k7aVtXGVehdeSGRg67vVdGiFH/GI4kYKxWsxpWNiTWjZor4EbJVg32p/VDW6qqzkrJtEZrQS5rCv
gJjIHgBe4DeuR7Bn2HUry3gedQutPR6rXHf//d8A7ylsd8CgtHYWy1MvaG3fTNp4hKq5q8kG5fR2
atx+sd2UPl5jsexoQZOG+N/G98Y2MKAydqObdFOveyDg2nNzTajkFkrGqcPYezd5+euzveZgD7Mf
FPliCszVQcpq0xqPFH84LMgsu9lNyDq3bl1wVRnHwNMt7i/mBuRrf110sdEQyUeZtNIbjy2FFOma
8QYxwp9Wg2yrjmRT3Vl5ww18rrZeTd6VuG6c06EIX31aH29i8bPCfrLKrOTJE61eG70IwvS/Mh19
etDlzzrFahvpJm/X29VYNFqVOTmUr9TpzjAee7pmnW6cEa/qn1pz/lzKcU1DfQH3BDxv2TXLIWAz
d/lzcyK0renOP9UH+2r++3iBxf546Fqp63phPAaacDEN44ZsPjuXvBMfxqnLLIZnpJWpGYnBdMyi
57y8G2tqqfLd99/3qWssRiPgNK1MDB4lCmgQlE+R+SNSb76/xjyY/vjMPvwei8GmJKKRJiHPkQrT
eVLotiCSjpPfFw1GBL088da+/qpVnHgqExbxeYs53ZfKFBB6NB3LnCriZNljiXQjkfdkHlNSJaGy
DLsnxbI2JZ98ZpkAxfUYUVh4Yu5kEvn85Ko2A4ZkiQaTLOEgW7b9vbw1lVApqktJTH4qnVVuOLxl
qzHyzkUsd0FtXlRpdi3FiDUbVMqboujGLXxbuLGWeZ8IqWEPGFaxU2l7v87eBLOOHGEO3QVdQlaN
HPEvmwTX5PFLWFJ9V+ccqsoX0DWXgQvf6SxKkjc0tRomXMkiWrJnKfHSctvI8pOO/gLkEZpes1iP
ab2dFNagKt73Gl3Xyg+2KlzhZuouwzD+1fekewU1WnMiBijuK6hlcsO67oLsKPrKIcjLs8nPj4UA
bDYl3HsF3Jf+bYONvrfmcKc2XwmV8RqJFLLlVrt8DxKKxxtFEq7B4e2Baly0ZU4eW72Lm4goWQk7
ehKP11F+LxO403XxT/GGKCx/ZWZE5w3agDW9NYGkB/K8j84sRA9MNEZh+KsGVzfQom5YFVEruGhs
U11v7bEKY3aT1bPv5xd6gVM+91q88A3+vmCARdV4OSgijfchDtZ97ek/vc5yfS96gvuY2p3uH00D
Kp9aTdJNPTSd22f0ENrwMsjEVSuS2jM4xkCoVmpcy/7/Ie28luPGti37RYiAN68JpCczk0mKlPSC
EGXgvcfX94BOdVcS5CXi3H7RQ1VIOze2X2uuMQHmUfps5JjQK/ta1il07H4XZczfktc12ntJ7rbc
qTaGgDEoArcSq+y1IQ/7Xhceqih+KNti0yvBg+gG51JXnzuJzGTk3lfwFhBiOiQEHVOXNhStr8dU
dqo8X4l67fTmNzlp+UrBesyS+6GBK5hLIGargyWW9kDaUooyoM/Vn56sYM5FuW+a3dhXGyEbHsOo
xa8vIFV9FrvgqgDu9HRrLTcs4eZ7F1JJZYqvcdzalF3uqCm8swYT49SAwu/UiTIqqS0DX9PCaXRO
MTX/NqrIX0hJWt19YtbrNlL2GeI+Ufrl1U/ByMGP3ZXEI6HqcOOGEa3LRL/caEXCZq3mbYMTUgw0
8dp7OPuZnJBtvNXFl6n4QVDLe8tV10leYz72q1KNrZQF37DGRircFasKMqGS4dLc5MF+rFzHaJnO
8XGaQkryWmPEpPnt2mRgRtNdu0JPhaiBzDJcuVgVUQC3kgYsYcN74kwkRWH0YSufFxsLgk/cgPhV
I6fsJVsbulcrK/c1s1SO+yO3WEhiTCuB2CvoUYJER1zRNnmtbUz1D5eulZox7wUq6TPfycTXHKVz
R1DFgw9UaGc/6+w88beu99LL+wpsABCxnhwz8yltqY8Xfmf4/1DFECfgiTNqL0dGkTIKV3wc5acq
VCipBZnB6jabg5AeWGOCK9lJc5Qrnxulfw8Ia2WYwePgFvBg0rUYbEYd7rmyC0px5/KNpNw7xvh2
dlLsVCSlfTN46VxSkJUJsKk7pLXk1ABZY0B+IL5H8rlCeY2SY9H6TjO+FNa1bM4AsuxMzZxKeUyB
Wbeasm2ZV5ZV36dezEl6KtRhn6f5EYnno9CZ5y7OV1Fh7ntxXFejehdQnRy4V3ZBW8oEm5jFQ6/d
eXg+WjDJ0F7js8iWWbfPLc6cY9ueMjXdE+x3ajgdg0JGJd6NPohu895XvzXxg9q/Ds1Vc38DtrJR
pSACUem9uxEa9bXU6+0YPSjVU211h0zATl3dp3FwriYWfZVtMIMDD/FlaPptP7prCy2ZZ5jYv0GH
n4oFu4dWJ4IEZr5WTi5MI0ia+FXrAdGdOIMceK+p41rHLHTsL3Vc2YYl2OlA/YW+DajlAJF3CYtH
MQ7tYTi4Oo4e3TfS15JA0VIC3sQXjhWFP3F4B0sBxu1djWw2hKI+NN97Q9uEubotlWzr58SyIiy7
jRcJKkSphtsh/z428bVpH6Naf7aorx5AU4KWSBreHiNYE2Z+HvyKyocuT+2e4hpXRNtQo5JktWn3
iXRQCGBoww8XE3jkyo1VrYph7wUPvf88SN2eqxLw0Rdiri4Wn76vboNEXJdqAwz0u5Y0L6mloWuO
V2X7DavxjZoVDi/PlSt6j3JU/Ura9Mkac1xVO5Kh5fd0Ks00x8emXIdQBcMNHPJdxgaY5flOq78P
zcWfsPZy4GQup9lYOgJIsTIRDoHZPkdK/0iefiUHkP9ifTc2yNMAx8QuKuawY+iVaxjn67IIH6BZ
rEoAvnn0o2u/+XFiiz6apF6692LrXi/as0Ym1Azdcy/F+zC5ZmFtB0D9ihw5ef0gcrTgGXUygU9j
QE7FSlsDZ3X58o7R3GO5R1STmTKx163nBp6kH5v7LMgfBvHLSOAnM1AXV+EpN5utUUdHucZNVU7r
nQ6wtzELbGZb1BPYAmpB5SD/D3wDyX+zKUtsZplZKKrxkRxYJCqrWjoFUundt5FQrVKrRK08ooHX
tachGU6Np56LWHiREqpfNFPCpCiD8Kpp1MYAMQQd5u76UrEItoiMpkveuj3mPmd7P2SIDrA8QDZP
vV98tvyfbXmfM2fx6u0aDp8mczoPw9M23ArI5IJYfoChaDpVT4WsVYZ0Io+be6OxuNmkA6589Yvu
UfoFsXpAK6+4u3oowOtFgbIxwPnaJZRKeDrRsCvb5KcF/5cFoJ+kUIJ1wEva65mv+P3mGylCc8kz
m58SC8G6xaUNVwMtcqIyUC4ZpUwruU7+RNTiOLLcxDu8O5WL1MUOVcBPXILErTYV83x+KZ5FAP9e
DWGxkfogD4rwcpZXTi2FXH+dNmfSePeNPmyi4NK69cYbjAOe5Ue3qb5/3uLs4fmuxdm9uKyQDWDB
Wv91PEoO5r7bWAfxuFTnMBct/qcd5MzG9ESSSfNyKb6Jbfp6WYd1QTvtxjhbZ3xINzG1Mo6355CW
N8Bb6lVqL4ZU5Q/u2sZNs9P/v2mWV7Xq+YZQn8N9uceJYVsf1VWNUD0ibL/YydkD+l0nlbetmXKZ
Y51La5NyeiqMW3sHjLDQvdrpiW1zHf5e6uHsqfZPkxrvCNGc3F1mUTcpG0wgzlZ9VtRfdYnVh5La
9dJbbf56mrdizeblaNXIUQdGr66BXFFAaCjlriijnVmMmHc227rsbZEEgRisIxmMlAjsyF1YHHMZ
6LtfMZtDXOtHiTBjc+Zd5VhVv1GZNEVx8tzCKVUK1x4ySnZFiQoMttZGXgTufjCZ2DPgRpNDR5s/
G14NzHbUK0VzNmH9VBDtikORLzyLPxrP2zamKXYzYQGD+pTz+M25De4k767Na9v0TPvzRT/P6fz9
kretTL/iphVT9Su9d7l4hWm20gpgBQJ5Hdp2xqTat9wvanWw3ba2E9x0DK3HfRoZRuwhyruPtUfP
8xbS5x9OMWwPSKGbSNiI0sx+kqgkspTXzTniCtcPxaYtsQLC5zhO7vF13YyZce+LZ+oNN5lXIhNq
jqq/JEX5aDcEYScpvM0pwP9LXL75Ll2YClY7DM05CKmBE17zujt4yVcv+q4VL4H7k+qqhaj5R1vG
TYtzDnlemWVPAVhzrgbvUOE86AEZ/Xy0rXe9QqrCQ4+cOnL8qbb67acd+gg7GZyPL4ZQfW1MD1Fb
UHmQc2LP9iTrNVJb9VRDHMASVDuX1LjyZm5+QizP8SshBDm67Uvm/lJN91Dz9PIC3Nxqc6tg06hy
Dy+93wkYunh8KlPtOzgBqp1ECoAppC2AvVFhZ6ChlpJyG3dHPUAYJ7ykled4VhNTAaY8Z3V6VFOx
Xku431WtY+BkSxTRzvTnVPymp9p2LLi4CnCJEmmN+/PG66TVKEnbHqqXKLw2srIyyf74OOpUFv/o
+FOGoRG0yjbwhlMYnNvm6g3Jz0GPf4VDfoTDvpNH6amVag50SMsStbeNxySvveTUl8naynicKSVL
Icvrlyj2HgydcrLY4g2qdfW9nHW71hjOWhptY7Gl+LxeNZa8ph701IvmauitcVekFc5CMfW8sh9E
OymqLkDGvkQT4FoT04UU/bu9YxpnA6g9s5cbxLwIL+xK/LpNN7zUxcM4/k7lHpOeBe3EXENEldmb
RuZXFEwAtHbwhfCCfbi+1Z+re98JX/1n+ae5CnEvbGC8LUzgyZvsNlb4rs3Zxg+KgJpqbYwunRwc
wZVi/p05ZooxsfzCTZgoWcF0Q/oqglCo1csYP5FgPZh+fggN6QKjmwI8rSakg9XUmFu/Q6y/pS7b
4O6+TyBZiRpF0DDQy8R9blP/d0Bqwm6F/qRnFM3UhvUnVYm+Rel9Z2QPVqeeeUS4xatOtSPUZZI8
0mFo1YfReJDEl9bNnDx4JoiEtUTCbIF3nV31yHfq6iRbr0UC8VmVnC6rHpI+/d0Bf1S9+5woj5Ok
bX3hAsW2r5u/3ai961rzayCGJznk38nafaCVZyJoV4D0mVMaIwgwJSZ3mcW/M9U0bMm9fr5/zJUf
7z7/7BIlBYKSGBLzSht8OyBwovmW0/rFhlpQbZVBfepCjltyqmWC8/svDR/AgXfSwfIfSvFYp1tV
wjSQOE1SP3z+25ZmxvxIlkL4xMTgLol10hDmKeFUe68t3Dz+kvRvgtXvvsDsVE7kSh2llklPcfhe
kBWnksWNUKvbuHrp2KwwJNsIpCwsDZ6nrP7UEurGAvAbXmoHMGu3owJvPytbb2/GurGKG8Ixyij9
KCpJvTPN8EVNn2SCEqEY3VdKAvYB8H3ROVKSH4Xwq4KmrHb/pIQDBmxAEu+1zQ5jQYAw5p3St+vS
h/tZxK8RE2eSFieYkofDtTXuE7hwuand16rpZJ1xLwyShp9Ic0TjeQlV9yltspfW8Ne5p16kaviR
adE3RG7rYeh2sewfyxB1ck9V3iDvQsXcu5YLmLI+erhgpoLmpOpwihESVyb2Hz3S1JhoVW9tPx/o
uRrk3RDM7gdyFOhtqFlsbht9K66zQ9fb1AERH7XbtUKd1Uq4x8QAnbvndIfiqB5Te0mS8sFsw5+Q
kjaK/onhz4Wig2vUCOA4SF3pgWSs3YGX8bihLXR1mrSz2fammVmOrOtlrWzx2bx0tkR53ipZe2vr
1NqjrdtIrk6FI9nuKj1MYh+4tGswNvlWWLIHmiVopg/+5lfMbg2WO+ZdM0bTrygA4O3ijfutwFUA
k2I2ylX9JVRXoY2S4WFJSTAXBM+bngOusaWSKtxZoosFS3Zfbf0zsRdli7psJ4TrpSfUuyvY246a
s9NltKqxBW4YXST3YOIIEyXSwoi+f7n8bYKCPQQvMvfb2eRF5hj3miRFl9qJTjLVGVVmJ/eoV7YU
4jTOUiHWXPTxnw8Iyh4dEXdpfX4TyDvL42TQo4vcynBGCT66g7fTRuKFGZzmBG/r73nxIBX9Qk8/
/Jb/Njy/HahWR0CuNKNL1vw04mAVaUvaoXm1y7xv2my4BoiCvprSN8QO5UbapM4Ze8juweJPZ7Qp
KTW5CKxqdqbtkoTnfRhjGsib/s2OQhGD6LGVDD7sNn5CCOlu803/YuD3uKW49mIUdnxYDmN8uO/c
tDptGDfPEk/qBxcrFFr1+3XcR45U/AmBsX++7yy1MjvkhFj1SClNrcCCi5oH3Tv62ebzNt7lPmff
b7YQ4r7vy9BnfsTKrxL8sXZJ0z+J9uXzVt4/JmfNzBLYUaSmQ4LL2kXdYhoH6wgxOxw8xII4aLQr
yoEE57+t2n83MWcZ7QEMUoJ4Ibrgf/2D+31iD18ySKrcKlfBl4K5SYkQDhLnwakeKeB3rYXFtzg7
ZweH66VNpdf8gnhf74EZeuuAun0sCjg6JBvV4lb4/5+cs3NCS1VYjlO3g+LZb096tBGTp4XxXNhW
5q/kKhaVQI+YNurWBFy7rux21z+Uwyo+MVUdEpwRWcf1561+8GxmrU+o8AkwxXH/dtW1EISMnpDP
xb2v99LOu+82+kY+LjXzP2zW/7YzGzXfSJvcM2jHgElD+m4nX4aNtI7OS/HJpQ7NRsrnoZsVFg1N
7vbSrt5pW5pZFALO+EiwBv6uvv/Xob/viZvtKiZ3msgJ7VRraUNGOd1Pql2QHdkX8HbPk8c9GOJ1
D6X3Xv9fvE9vR20eaI7qQMIpjcbFA0oSmAMH4+hv2nxdr8q1tQ2PxAzdhZny0aP4TaOzY0GA4tDD
H2DhxXa+V5zC5q3X/gKGu1bWw65wj93Lkkj8f1jt/37m2akwkOcUjfTvfpP90O5idNGRHT67G32F
osXGfHnjvXy+JJbm6pyd6jGBKlHl6ybPEzgDivQLCfV1cl66wijTMf72EqzC08adkulkvAe7SdjK
921WtxesIyuMS/I7v80fQzjw1oQXrkA3IjwJhWSPXd1KCYKnYGjvCl1qV6LYiWtLIX+saRdCQxdF
wAgv6gUgaEWMIsUCvtVt5AAORIXQOO018tbeSRVfMd8cV7GSsWPDr1gPatQtzZVpWP7tGA9EKE8K
skn2RBx/iKi93VZMc5RkL5ZMBLmtE/9qL8FasH/2tvuV8GqwWbyyTHNv3h7MHAo3DJ3POa+u0yJA
nthLUj+59p/Mw8TqSV/xI13V13K7dHWffvwnjf2dPzdLf5Lzu1VlGdcs+4Mby0qT75VyIWX1AZyU
emO8eURdxH4ehMLbL9iMWUkRW6lcNQQHoferaZVN0RY25aL4Trq7PE33ruh/j5STh5uf5sU/Q1Xn
iSjso/jCQt7mOoDeRosOaohDQ5Irh0bQDkocrC03Xhrw99/k7c+d3auYgAlq70JhwLEDuirF9Jyz
67VmULIR7+LvnMm/u4XAyCzEP00zWiVURz2lSCzwbzXZzUjESZYlncFH6mzRxnrNtzoq6fdYjWxN
p9uI/TGLvoRAQcydTNDu831Ce3vPe9f6/AhIwP7VvpAr11Ep7AS4psb1coN1wlZpqpexeMTE96tY
aRvZSA51Uf/QDH1dNqYtA13AEiT62quYcbOWzfhg9eJPMUkeNZGHbiGsc6miFLO9tgpumMNjTkmA
FfJShvOoAd0UKZQQgnSDfm6jmk2/04onHWMxPQyeVFnZB+Y3DB03Mkw+q6rW5cRG7IWTmFrfLbXc
aBj4xGOxzaK7gghNLtYvGGOSDemqLVniBwsZiJ53S/mPD2fJv+P17tzKfbeT4wqdgY8DbTQJ2GoK
2o3zZJnu4aiqiO6mG8itScfAmupwMRUZspNIhC0sxf/uKvl+AGcnmlbWVSq10/RBEZEecVteT0e4
AmNC30m+jVXsOt9ajvBfPRD+0y6hFXBIGhrJd7XAYRZrcqEr8lXMfxUKiIlvkv/VyhaCGx997JtW
5tsUYp0kAK4jX4UwsdX+4Ff3AVy4zxfBrMrlXV/+hjlulmAUtHICiFC+dpq4IuFkRy6lc3/FbpAC
hM4/tGpop7WCTXXr4J2J42249uL+6teTUsNwOqLEDSqrGhywUim7Qc3XERpRrLBOHlU6Cnco1eha
u9KZoAluuwNpnUexPFT8WXeO32KfjJ+z1Yq2FFc/MTPLVjzALmkhfkdzt7TXvb1ivu/ybNoMeioO
faXKV036lWSN7esYqHqUaMXXVCbD79X1yrCylZsZd+GkCYuyDYLXUySPTinLXxI/sIM636ZBcHYh
DX8+IrMr0/ufNzs5ELF6hZox7uFepZoKaO4lYV63K79EF2Bts02nnT0nWi20+/b98n/bnQqdKDB/
X1Zlkb8IGrGRryksNQxamQ3COmuOWuoged8GQI5zPV2rRraJYFJKYfHV6/SNgRRp4Zd8tDFjZidz
bk7GZvPIUKmoTSKW/BL3y2DzDbprtUU2+6Sf23W4cx87J0OnEFQL+8lCs/O4kAsfMa3xN7pmySVv
rirvUBRmmZ7vP+/fjKf5z5f+t3/z6JAW9oOQWjTEjfySwiqoguA+0wgFSRy1PZZUbeMkkwWl7JKO
aLfeoEDR+U7VwMoXBzuMIrvuxtdcEzdN799VJszgBFlQeglQCVvBrxwLqKzLoDInOZyfYWkJfbA3
veGkzpYQ7EFyo2okX0t8YLtk46mGrUTGBaMzDKn8i16mp0EMufwITmr8dg1x76K+juvgXOtL1Vaz
ovO/3/PNr5mtmDjVtUx0fflKAmPVKXW0aro7wb3gQlCVr0ar4Fal2qNbriXhztWz84DzZ1psiuoO
4+htnrB74a/pJNqCX+8HS4oSHd7nU7k9SLDZ61wJvLaokcJds3pEb/K96f98PpVmQaR/un7Twuxd
Xo8I33CKkqAwNj+6KwiatUqSwdr2J5n4kbnwcl3q0Ox1HpEjAwZPhwrjK8a3KTeWhQ69fVK969A8
iuLp2ph4jSZdSw+QGtlhBS5U3cuPRgGBVUggjAS7vjU2savdW4tT6YM94HbE3tU9pIWZZ5SXcg82
t6MznPqnYO3CKGKKkOlak/x89L8vncJLw6jP1pOfEX0fe76rsBP/4EXvTKXD2kPnhLuSKt7F9pa+
8mzFRIIHEol3KIe48TMu19Fkv6jc5wZ6hlLYqWqwks0Gu49HAYT3whB/uHn8O2f1aZLdXDmaOEqM
FGQr7M7kh3+HU9qv5hpvBBtGxOT4SaW0uNMWNt2P3hpvRnb6VTetjsUolH5pSdfhYG4rVgp2rDZ2
iGa+Urado6zTrYSUhAfIQn+nJfj2uam9aXiacjcNNyZe1UVjSlf8qu+UxtwP7S4ZX6zoq4QZZF/E
CwqLpfZmm06Usx0lEe3l2tXSf1iavCriZxdtQE19A4rihWPzw/aUye1Lo4gE55y3/VP7keqPUWQL
wpTP6mPqSpJdgzmf3Az2IEtOGVi7z6fQh9vQTZOzGZSNra9VpSRddb/dY3lwaDvxfzNqN03Mpotm
gfaasBxXfdSvru45RhRuuIlv1+KYPyIN337epWlU3s4SHTwaqGKg35SGzLE3AYgxrW4pgR6Ql9WN
vs7yJ0lK1rEpbCOh23ze2qy+a9pmOY2QYkKZlnSZaNjbQWvHTtF0sAnX0cicoZTWgzGs1QCH4CLe
dLn8WKXjfrJaUAaKA7AA6tPsrpO/1/7ZGGRKguTrkJwp6l35egSzr/9CIc3K9zsnGX9mgGoTLX8e
EjRwn//w6XfNP9PN757f0Si0kQyy2mxcrfKV0iY/Hg9NI3IdSpDi8yCVGmjISwHb9/PtzdeaX9jC
MbR63aPVIPTtyLQws10qufto/G87Jr8dEE1remj8nXTVxGdDzs41RXCg/75mABSDfAEcOYt+/zP8
Ms7VRC85ruf8mjqS5L6qEo45d1h1/ouVtRClUMvk4nPpIU8PNadX61Ve82zTXijNgF8Kb8pswYUr
+b2Vt/dqbzh+lDifD/CHn/rml82WNg6VkTfEcLYoPj917ri1jCUw2odz6KaJ2dL2BQ8fFymQrmqY
PwsuEjwrwqd7cr7qL72XrQ39FBOf+bxjM8HAP99cJVGjQ+00ADq/HeFYUJshNTxuNkR+xczbtLK8
lZQS94cvnouHuLCuREiSOHOMpfD8eeszfdQ/rSPBJuQmyjKr/23rSst9vRFd8SoNha3jcDfUDKVl
HHMNdjTYPUGlfMpTKYEJbMV48PUvMUUkUdWzudYbo3gN3MEu8nMmxs8dbqqf/74Px+Tm580Oydrs
lD6NTPGKRPFrjal9n54SaCloICnRKf5ErbYuhXAhAPlBlJaFfdPs7Kwc0pjSIoK4107ND0PMXSsh
4aP7W1999cJi3eXefSUrh5BKyShML4aUbBPxMqbERykwE9STT+GPpDFNe4MBDTdD82cQqIISFo68
aXzebXzYe4o4MIBGm58PbeqVwBFF8Wr2Z9L/16LQtrEfL5wLH1xEpw/ybzOzbchQY96lggS/q8u2
o/9TylLEpSlv8Oa+xXBmFJStFzY4l3iO3kEayH81ebmwVD7cA25+xOxGkZcEBQDcQ9cq2kuqik4m
L1mQTPPp3efUZUXFaIO0wxzuokdqD1SSJtpG+V13F6UK78JwOGOAt7ChzfJu/1l5Ez5dwVKQw3a+
8vp+SLO4hHxFGLd0KLZcF1vUaejHV/51cJhzi2ymjybLbZOz1SRlsSgqMlQiQ/ojJvIRON5a0bT1
52v2g0gVW9lNz2arR8HWqRmnZlzS9yMyKyyBnNAhcxVTPLiKV/kPZY3EeSmB89FmcdvudCO9uVHr
1E2lrQt9raxzoKZnQyDR1klghB+yjFMKzaES//i8s+9vuW/7Ov2mmzYRp0OYiuhrGIZ2JpmIdoOX
clQdL6yu1JrvVMKjnzf5wZPlTZtzGE+QCmWvT3ApUADyn/IivOJVz1s0uiMM69nS778os+Vs3EeL
4+b7/sVO3/S1qWOwdB3tIhI5adY2wMyiX032CtIV0bud0zr43OXapKlEZ74qbxue7T5iU+NvKQKX
kuv2qI5PtYAN8NiR9tj4g7IZ3a9yJVAQPlz/N1+anOcEHtfwFJydzQWZBAF2O9tBlb6oeXUMVEBi
xikHjtM12h4N6bZvvXs1jl+krNlKBlFyYgUb5W/sOlqRvV14Vn28b9z8pvnHkIzMNOKcGVdvsWeK
etOJmWfuEO6ZNqRevjYeeY8mdCiQ27hpvsvE8L6NL59/m482Y3PyLgMzYwIfnU38wK8Cz5QTJqHk
34XSsEvHhVN4oYX5nV42IlnPw1i8qt05hCsu5i+fd+HD7fDfLsyv7/JIOahBSPna+amdBPkpqoe7
oFgSO3y4Rdw0MxuwtI5cOBEhiEO3xq+KaIZHCjWGT4GQKqtxcqiXbssfXuRvRmd+kbdk/BDbMaJr
ticfMs5qpsYQr3yAPMlWhRxBoUn02GEUckFpYi9jgT56uNz+gml0bzaLoTFjMdXptVwEZGx3GflU
KtyMSt9Cpvp8IJdmyjTQN21JQiv4cOLBO0qNnecXL18qrvrwAnTbndnRqWhB15Panfa+8MnY4EOL
aLJzxrVnR86yMO2vGOXdlnczaWZnaAGxsg6p8b3WubCzuvZS4Wre9sj0c9Do8i+k93Her2R/oA5b
OaSRZa3iorIlZPtO0VBJyYSmfBlIdqDea8N4NyTtz1jWronbfGvSRnRK/MA3nw/ETCz8z6XGBKeO
Gw7GsHPdGbn83tKr6WcjEMFLah086I4xiYVlR9zVtbPQ3odHkqXzelFFBbeW2QatK0M0Kr42XqUz
7lsO+O5JkQI/HQt4dOaTpF65LJcEf7hz3DQ7W9JDmLS4HqgAgHRcd4KDkWAOmK4WOvdBElbXJpAs
rxk8st750CSWjr+GRzMFtPegwbt+hFNCoaNFGqfkZerG/VogExZ4wAZlhZJyd11EFLjLqrD2kviQ
4GmY1gQnLPJ2YnjwtczuhFOfqdYOuN5zZOHdoFUkZOtN7r8a9RcdZqad1c9+Qtq2SO9Ud/zSteXe
soDX9MM9TgYbL9kDe9hGxVGv8gSuerjRBWUF//ekegHAFEV7DEbTketCgfTTpziZZcfRalq7HB9V
9bGVEPL4NcGz4UG22nUV9rZWSfUqcPvdoLT4Tnbcbiq7V03UAukvMXistGFLFSdV/7/VLr00YG3K
slzJY7GLxYsvfgVeY1NkBa4lWVfBT8P4TRm/0xbiLsKlZBjUw5DglCQoTpj1/NC9m7pYWBe/Yqh1
qQ59KMjbQywN+8Tod0WmfQGWkbXGQ1/IxyCJ1yXg4jFrd52AxKqhMqj0z2Udby1JEO2oITVMOgpu
FqkXjFGj+i4mrozIZzzJVfXVFdDSKm7SO0PRw/3RWdbCMWhJHfjYjGigFaRRglOTVKhIpJ76Ppg3
4dWDyzN2uA13bQTuQggf81Z+wQHqmyn0om32eJgpiuuYavtSdw24/bF5bSEnLczGd0ttCgjB94Te
giLnHWm8SwscCFOtvBoQ9mODp3gZQwiydiLJvMz0nVT/XnfaytJ2akmK5srxbZtqZGNEioZJ3H7+
e94twenngFgWsZvGeP3vhn2z5499lKaiMJTXUipsEf5R5Wt2m8sLi/Ddm2LWzOwY06iaDUZxLK+m
1z16Cg4ABYBiTaMyUnto2289OHIrX8S6TxvIm+1/1uzsRBuMXMl9pZtcg9wtlgxwlaa34cQPREI/
VPaSknfpc87ON4wrVTdt+JyjBzm+HlYpGuwmXdzT3l0LZh2bnWtNqhtgG5QS0twfVW9P+QDStPzW
8UWHqexBl4G2ai+e297Lpet0Oc6LQ7/iAFgrWCHkSrAbKMz9fC59cH/QgZKrRHwk3cCA++39AW+p
IPA8AGt6o6x0NjClXUi+fPQmngpo0P6puoFp0ayJSgvANo3lcNXAGa2Cq7crv2lHfDXaY7nu14SW
kou8W3oRf/RYeNPsbFiBhGmWTzj+CoB2Hexgh+youktIqTUI+Kh8Cx6XWOszP82/dwD4mgrFQpJI
8uIdrTDWxbB39eYaQOdYiUpjQy88jmO/UUfxsTLFlS67zqDf1dlk6iZu1YivXuqnMgsftY7/Hrub
gDoHUe2+6Gq7GSr9ZKmuk7vdbgiHieGUrjpoTFbxEmXtJvZUWF0YfotHHI623ohL5nBJAuyh85Yt
Kt/1XXQqPMjeILqGQFpZlvskWcIjx8s5EfSlW4nxbvmCQebYJvfF24j4zuxagpl3RMmv1lwz4eQ1
9bZUACP7YgBjooUbOXIbrvBtb8W1nkpnHN5Z4JbdhIIKZScLV7wrW1BICsfQkCDwhUdXGemjmpR/
JDdAICyND0pJakYYvMEWLfNcqwHQz/bqKx7cO/mbov/S3Itc8g2meK2m5XuhEVYg4KSTZQyGw10W
uFc1uBur9g+Scm96uJzydEyBMlnXodyrcudhZP48tIG3bUdQfElro5Lah8pPVzp3Y7kp4a0ZdQ1a
Kr/TDcKbGJ5E1r51ZSBC0Trn7qr2PwftRyn8TKPC6dzqIFq/qqziZmYMjxhZr+LOe8bX1onD4DJE
3kmL0TdmFOQmr1FQPijqobJ4YL+2o7nrs9QWm6ynMH9Yub2FZfk6aCVHdjFMb5Rjq0lP0ajuA86h
bFDBnaF2qLJj4pubTnqNdWoAW/VeDpCNphCN9NTJfXhsYb8flYAbUv5Tk+ofbZ0WKyE3X0c9e0pT
D9+oEQPWhuRb8ifTyH/0w9oSQyRi3dEwpadi6L9LsQHOshDXHRqptjW35hi5EzvOyWtx5Xnli6k3
tsIFpZGMnRJYNdI53+7N7BBQ89VF1O7H2R680q6JpKeaRaFa5bpK/rhxc4e3BaYaRwlneCr07cIM
bWCa5lqyIDTJRR3Yke5/saLSsmNvsNYaDjIbKRh/qDEX07ZQcNbTylNRhJbdy5nKlVE5Cr1SrRSz
eEzQkKWpchrbHCRTuKYmeClOvXTAzIJz9RCO/phLOGUWshP70lOmCSuZDKMG+A5rY8Fum8iW/Xob
6Lx0YCxlxFoCiXtFXDu1RPol+2l6Ati6wZnG3JBgtw8nPaQeo1dt393L7h8gK1uxzFaSfu9Tvh6W
3wujgCyIq1lZOXnDV2uvQmZQw16sNAAikqmsfDwyhzoiVm/uizzeDFq7jwfqPqTcFrVj5rfbzBA2
IbuOnj7F6caLXqkY/j+UnVdv3Eizhn8RAeZwyzAzGkWPgi3fELZlM+fMX38eaveDJY4gnsVisYa0
cJPN7urqqjdcxkq/+/wg+ijHWrSJ8UY0RHTZVnFjKPsmRAejPo3TdGXqGLa0kIUxbJO1jQPpo3MY
RVHkYJaO75mtnmjRjWhG8hrBvJV7ae9T/pi1/r7sUMOXf37+Wq/P/S6dsVALxSXHkOlkQyFYVe4N
JanLtC2GL/hqcQGp2y9yXl7j2n4UVemxSiEujLOJCAO1giQtjkoVo4jvy4/1hI972nMhCKobQSn3
ipmg6hh/7dvgFKGrVwX6RhN0Va6xEI5HABxLMlnSdG7gq5OafUNvYJCm2yD6WtIGlTSM2FPLrlAw
VhBYFII/n8/O6qOfDbj8/k0mm2WLlVvJgHH7TSm+oaniGINil1O3cS6tctmzgVa5l6TQZ+wLcbrN
pNGJ48HrlQTnvs4d0+4kIpwaRsi7IYT2+futJnTBFLw7DJfD8s37taJYTaLGYVgh3YcpykOAMZHE
GRj1jjKoyCdXu89H/KhCbmJkA5cLIAPF29WbZj1+hPokdadWccqrGcxuig0yshcuxq3fwBZ3V60j
HLc9rT/IJJFnfrViAtyHR8v7dy3VuI7UUO2AnuucbH+GTt/IVc9Le2TQ5JC4IWErrZ2tz1TJsypR
muYUYQmg5ldJ/HuOH8fuuRCelgqbGtyn+ksaaDU6LjdmRfmo9m0fpoCChCcW4tcj8pQbE/5ROFE5
6dg87PAzB6EkT2QqP2VzIv+9n6Jp10yPGR4MIm7FTtiVvmNojZcPv9DlRZHQAFzQu5EfPHbG+Mcn
7amkDis84z9n9st1A/YQDlkGxjz6aiGoQpKQ59CKMa2vikX3egs0cF7xWo2wOtesSk6yocUrWN3P
kY07E9XV4kpy0JOxQ28LoffqRPAuki7DIW5MyJY1gurqhLCUsVF6KWhO1jzdiRjVD9Q0EtnflZRG
AG6ECs1Y9aZIcsea4muYLDZIs2t5QGAQF/mwm55L8UdQtXtFU3cB6ov4d+38+Mby9Qu/V3dZpeCn
NX7JwuLYBS+N8uPzpfLRSnn7AqtoQMaJ0ajm1ydtpEapC14cG/dwv9y0Dp7acFOLf5mQzyZsdfSE
3GXBVqHbiubOkZV2RHXgXox87tHfrOqFLo4b5qNbBdmTPjb7z1/2lYxxNjrbAnM0faEzreKB0FjU
kQSde7xkXdRKeJnDP5GtEiQytO5Jehr93iE8PsYk3xtjr2IRonqaROkQ6Szsc/lntfbLsVLUChjW
HfcKSocjNFI1fSqb6U4z0RMSyw69EeUqEcTHQZC+VpQGJ7iJX1JKXEq/iQ1fNfFeTx+JmjDlI4s4
Ya1W7pRU4QwsS7gtEMyNkMUcK3WHJbPT9qUr5wX5VeH1+LdZ2nj4fCrWKJd/Tr7lJsZ5LhGnVmd6
gZCmpofhfJsHPyYLmoSm/Sjz2kmnYi8Nv4YAadVGdC2cbutcupfINnMNbQvlezfAau5/Wm17VbSt
V/rNSSuAw3z+gOtP9ZpzvHm+VQowAXJBv82fblX/fo4lO8mtjRHWYPh/p0Ah/sqci2fQLnWo0ezx
NYZQ9Ove+GNFqdshPdoMlBCfIuTz9OlrUd+L5ZdhaBwsgW11RM4YPWsd/4aX2URnOm830tAPUxIo
pf97qmVi3uQGqLSZWYw+8m1Zhzs1/6ojQ+sXCAZFFD3bHwbV5day3M9ne2vQ1Woo03CKrcQiw0tG
r0beqV5YuIvDPG2dadwVdYyQ9LCxCNcnxdkXWH1kAaRxY+GJedt4+J44kWcgvXFNlQ38eL3nYvf5
W65bVmfjrfa/L4pmaxqM17r4qzipqwu27o7O5Mp2+9v35A2s1seL+O+3XJ2EGOgIUt4hK6er0UUa
/4mxjt14pdXhcfZKq3Aa64CKJIEh5PilCxW3DpU7loozVSijhodu2DdSgkXteBmLPfK5h6b5igC+
bTUUoTCDjcqtJ1qOjzcBfv1Ea14CDJNUiTq21QifN4gjJ7Vu9cRw4rDw1HhRbcvt2Ai/KAoC+mDm
ORoxdtpcW1uPsQqu7WwGIIIJILU7uvgxeYphQ06gBYZQ9HVKDX4rnnwUzuW/O3dNTWgrALd5x+ry
M+TFJ9lt0cnWKvUKxfAZ9pwlToeAMCaawtbQ8sacr4702s/J7yWGXpBFyiHc6Xx3d1nWom2gmLdx
m9hY12teQhT2uQCzlxglnWIy2MjY2KnLxv9sDa3ikSRipW40yoQObryLEkTuuZeJcecKTbTRKd8K
QvoqCJmdFJfk/2g/wlxBey5HI1Xl2ifKFLoWXjfK9v79JPvHeQy/p0G9MZnrivTZhllFJTUgyxdn
Pt6k7gAkLHbfC+PCb/ZU9U6LAyio8q20Wf0wcPy91K/FUatKTbIxmSaSj+4lypLWUY3kBhtkF3Pw
72I9YxWD2g7cbydWkfNGG1GSo4cuKqhDKPJ3suGbtAwdFf17n+NBa6zZ7UJ110oNtguGJ4sddWj0
i4U/fftLrFuvo2qa6IsUq+BZAqKvOUL49e+hQ4gvQt7zxdduIUneBvHkhCaQAnpYXJWPc/knmn9Z
Ce7nCZ7J4rARsj5czn+nYh2xDKnMKz2QOf3Kpz7NHRmk8+dhemuEVTDStb5QpY7JrvXCScovfrCl
S/DakTnbMm9eYgkRb/KGAnetIs7IG6b216DEbkTvWCxvxAqXjnpwhvk2Gy5C4yoSYtes2E1or0kz
PfDxqx9TF6R3LiHL2mYvdfgn8xHNvAlwJSl/iWq5cSyu7wD/rPg3z7oKV12VzpoyUnZRkt1ETS+U
pytrzr05MPZJEThwMa9Ho3eKpthIOZYT97NZWj7Um1lqy96XlJ5PHaV/wnTcKSrep2HgClzCVaqK
Vdl6n3/6j+PLm5ddJQE6tkiG2PDtG08h6chvJyzQbYT09/Uek4wtNeglNH72hquEwFLnkjYLbyiO
D758U/V/qmr/+St9mC1C6ef+piwcnFV0rtBPSESFN/JHHGKehD52BQPOocpxY1hOnt7I1ZaR28c7
6O+YqyitzEJMst4TpbFSw2NyN2Cj+vlrrRFG/y7Lv2OsArHZyA2QJsYg3z4MydeaL4VLjBQ/i9Z9
6z+P+iHqMXDRChsA5g536Ci5ziN6/nJnzznOnuZtIo77xBfYbBisG4gE4DFu/jdpYBiOrwXZvw+6
WlJlUGqY5YxMhvRTb2OnMa4tPdyYjo+2irIUDOnWYd23blo2ai2neMhj0tlJHnRSb7iLku8TH5uz
wIn1jXNYOVtVGjR2iZuoBIbBPLuRGoEs9yHd6Fsrje9SqcWOx4wPmpH3Tiv6d5PoN4dgtG5NMb1L
zdTJzPBSS0Lf1Q0jdRqxPNQGzO+8/R53EedKaGuRfhJD6j1zXRzaXruH+7RPcv2r1qVIzeRRddCl
st6No+o2tWgzBLc7tFSr8DhFA+dap/1s/PLJGMJpFw3QuaIOxE5bI9P7+dozz2abzUTnAdN6WcbT
bG3CWDWBZVhRVCAl1+BpUTlmU9xYlvCjBaRmDKnqoSaCRDL2tfuuy3wvFBuLhYejCXRUMdJuAqlD
kqHGqAe7oEm7sOqjOMuOKBRAkVJXRPazTsULs9Ltuhd3VRZ7RUZfritsC0vr3n8SzOwQwSgRQ+rt
mIOIxfyUtAK+tTcJ3GJJw+RpBGJV+l98o3uaZTr3c4LNZXcyy+yrb+GbpUSXUozEB0ZHgJtcM0jQ
0Ea5Ol4S8MjTrel3XkoXRSI7fdgefdAL4/jVyqV93fXfIk1yIh3cno78I6SWJo/2c4s/tWDNiAHR
zeaHs545WDk7kpodBzmkbJV5NMlv/DK5SOLgtsojrpEauHqz0Xe1XrW40YXYgSlm7ZlmthHgzxIp
WiKyqljwBAxkP9aw36AzgnD2LeVE++QqsKBDz/IeYimd4/swmTaUZZSz1Pj9cGsMcNBYglikqXpC
0vUU59jrxiUBqW6ijKSpv6Da9CMIMwcePd5fkg1Dct9H8mUo5W4rpgcjny/7Zj6k3XxpSaY9JtF3
7GB+t9VQgpzrH3rdvJ4kMSQdmADlPtOYOxgYkMs1Hjad1XJK58y9ct+KSFbrwhh6gwB2t8CXZSNt
OgsJy7tq6sJAs1j+a8wuDWEtyHFdP8XIaATDtI/q34rqezhkXGvGpdo+y8OWUu7Z+bkac5UhdEo1
TxkWRqepwRWICQ3a56DtN/QOXhkJ747p1TCrM9QMptZMsT8+tU3sStFLXn4f/fCxhMfXm/VJgkOJ
MHebO0WAODBKF3plHOlGPUwim9WXcOoTD31tOOPYf8tHheytnvB8kq5RnmHvj7tYBWogKE6Hivjs
/zBLw+ZHTtxObhsmdqHzv2G3N3XzcxLfV5HmCr4OduFSU38rAI/iONnhP2vLIqwC7stYukWzbNd6
bw9zuAskyU168v725xBiQSg/17SxIWV5EaJOc+e7mhxcxOPJj07ZojYRNR7wpis1PVVZiGjHn668
1ZCdT2rFDXHi+Tygnlf3VhO8Shik3NcjvPRU9AmCgwBAYb6iOT2UV7686w/CD6AQR+Bxmhs1975w
qS9KMVtaxFtraZVQRHHkV+nyDIbykiAPX3MwpYm5wTv4MCK82SWrbEAsoW7hbK+eImwC8+DGEP0L
2gkXVNo3zuit91nlloKJnXcJrvUky3BarOkCD+xLP082hllDwwD4vtv36wtZ3ilS3GBWDPRuRs8H
6y496R4Ec7jsESMxDW+sb+pIBx9XXcZWd5GBGgmSpMP2TNpnfbYxwWtC6tnzrK5v4iykqdjxHYVK
cUbheZhjO2o7p5/E68nXd/1cogzLr7TSIZ7ef76UN2Z9XVfqk3CwppyIpGrT9RgfYznb0TDcyEA+
PMbQZVPJwcj51kCLPhIiU+w5xiiRurWJe1pcY8UwXgRds9PNh8/faSUATwr7+on/Dre6rhqZKSQY
aSunsmzcoe08odvrlnykFOKZee3VKm26NNopAJYzIQDL1DtqpLu6wklQiQAxf+TytMsl64D8mNfp
riCNnlhmG+X4jzfX3+dcXVWFPlRqwFvKKSeOJcTNJGWfqQ52YRefT8n5RXE1JauTp/J9oRkyVv3U
tBTfkcAPtUOCeVpoIauFSV+ShBSo4r2v954qDHujsryNZ1hW8vmx9Pd1l7X49n6cjmKjDqpyMvLb
Du5cUh2V4E+dWzeSBgBNeFFh8Y5Bf9FV5f7zsbdmehWwg6pQMrw9ldOCXZ+tSwNCThykjh5vdTvW
gIF/Fp+FMZFs0gY8680X81yrOgg1VArIc+rS31uW+jgaJUl22T30Zf8Tj0C3SxDTwUNHnuZ514bl
TaW3F0lgPaR+zulcJneKMdxqfby1F9c0Bx7QkizASHjGGRZMstXBUaF3Uhi6jDVIOl0hLlHhNYJT
Z5eHe1OUAG/WMbAU41GthH2Rm5eGKF6GYW/dtEKOF5pWX0uNdJH16iNwEDp4GeB03xIwoGpuxEn7
41fG7cgEeWmLs2MkNH+UJnKxokVLM75Akw40LBVXMGiumFrHzmhNrxqaAeRZhcUfd3FnCNvLQilf
eitGjA4yw+er4Tz1s7h08upwDIn0ymoG+jySU0Xpy5OYGY9jZeymqrgEi5/bGlof2ZS5QkLyMKjD
xjL8YGBc04Hp6pTywVqtBs5UvRhzSWlPc6btQ7xK9VF56TASAGUK0+IlyxP8T9uNfPCDzW+9G3Z1
iLMaEvDto38ihYPR0uxNGBRhMTkWdnOxb3ADUo8denNWEe36fLjrrS2m9+urvd/8EHgk0m1dwhrb
XLfmmyqR+WlWnKTOqN3cKvfVVLuzOWBIKcuxmxKgnMBMDRx2usu4GQ71mPwwtOSxRsQIri9G34JV
p56AdWqC1NrnS2KZ+b+PhxKEJloLkAhiOF1rrgTvY5Pf5FUbJEIJiTq6zCfTkdo7DTWTrPguJPXG
MvjH/uPvcMsJBYkCSIkCTE80cHt4P5ysBkksoGmHvF21r3x4JUJ0Oc7a10zUIy9Oi9bR+/k3zuB4
mwa+tQuV4n5opxcEo46GMN75xWARw/EZ5WoLXtHn6iorJUjYNiMjhWLDJ8gvDWp12mAduGRWXjlq
t0OCMNkgeY0JwrvSEljE+X0oWt+Sab7UJhW/ALAu32DcOkOL93atuuX8QIfpNijGe91MH4U4YhPj
rBx8nWvQmzOYb8O6xXHbhGSOq5g9TPz9Bg1BGHNUPJqW1lg179H75QIZHztJc/QZWCed8TH6ORQ0
AGbFiTn4SAm8fhAOMa3wohRv0kn1LBhYiF5eJcU42pXYHHujBpUK8HfQPD+an/oQ6ZtA/KIi4Sfn
uWdN4QHRRMkRZYgVdf0j9REVUZklXT5KWeHJRm5PUf9LSQR7mie7N4WDpheHhVhS+yeZxACX47ad
r/D3jMdgsXB+0hNkQvAMG2ea5NGEKU8K2T5qb4ogvs7xKU2HZ6MmjEs+dsOAr8dYxOrIH46l2FW2
BG647HCyFH0nwRRtQha28PEkfi5S7sk8ma/fhcrvhrSknKZdCHool3Iqklydwuy6k+hyFg3t6za5
q/q5ceu0epxqSOBNzg0kTH/PCAHwXxzKtFp+Uo1mvxQzhNw/VNV4zWwd/Kbf13mEamR+RLb1ekzl
vdmEe/phlLB+4CJ0rSjBXWpAf5L04EbH2NsVY0nfmX7a4KNeNF4noi7U1+YALaaGeJRWT4Iaxq6e
QMMCmbixLz84Tt/vlFXsGqtOF62InSJiv+vO3xbde0x+qZ/BZ4NWwa3kCGR0flR/5tfh1kZd0qL1
PtXFxceHLYtQ0yosaBgV+8iwVaeSjja4xj3L1tNdhVzRxl/DE1z1sKVnft5tWbgMfwddW2gKc901
Zh5Wp/QqvANWfpWcJLe8n67D2542c3KBHvJzeuu7/g6oMoaowoAB444Og7VxWTpLmwBXogeuLkEb
asm6RpL2eT/3FU8iEVBKK7bLcHK0GU/gaktt5OxoXA21SlDhtkYiBcAKYF9wwDR833rqbhsxusIm
EehJeBAaUak7qxZ/XkVeo5WtDgmb4mQYL2IW2UNpXTTl7NVKdwUoyan96WemzvtOTr6bsBDTTnn2
iSza6D/46Z8+LGzBfCyLq56kWc/Vi8/PIe19rfb8+VbrHbnOIVdNzkkZ7/isDe+0FlxD1I+4GIoz
kEpAQq2J9tdU7+IeKbta8UwMvwefsjKo/iH1JHV+jIryQgx6d6nypP61UgF7kVQnN1kkuIoZGJ/r
FE4of5LxEwe12hhshEzlonVlVFIK/bEcNCctn7rAldOrefhSGV/y9qdgJAYyjB05nOmYlAr9Qbrh
bmcPwV1FkU4qT3IXXAPCO1btUxnFzjBeJXUB+sm/FkTrGCcb2dwqtfjf2W0uiPdFRM1cXaOaUglh
QbN0ei25Hcc/hT4Ry8PHaQgPbaOc1JE2SWjamWQmdiUHV6UK3bW/1YPBTvz2EAy/4tncCh3v987y
VMu/0NwovsscLavQkVejEivpBDc78DIowZNNjnUzfA+O+QFse0zFfD4w4bgLbzWbVgnf2djKgiZ5
c9MKu1jNBCgCp7BQn3pSjLDLPcMoaaOlu6C5yZJTiKfMVN32WezKg/qfX37ZZeD6ZVSuFAW64PsH
0KwhjWAqsYop42eOhFlmaWfmHUVAFmWwkMa92fNz+v/HsNusja3AWEzAavzVfS8zZNACFuPTnPa6
G24o6PV7sNGQSnJwyBPcLfzX2edejbiKKyjL92MddcVJi7KDXotuoD6Ny1VW3ygYva/Y/O/VdIQB
oQVLwJPfT20DsDKzsp4Aln/DQ89PH8x4oy7xYQzCAuJ/Q6xmr5fbwCx83qXEyj1DC6TMHrUc6fMY
eYPWK5otAY3Xg+TvOfvvS3ElhcSI1sqZvIkoSXALlvUy9CetfwYQ8xuPdlmwbtMeeGKVkpcGzkCe
glAD0FCAK9N1hiDWGOAb8COMELufaMxk+8jHSz5LnYCkT8dvcxgNL4fHZObTsRKDwZN66V4KnjII
/kZfJjZN2YOSaOjVDxdN33a2IWew3m4F4cGYUNvRJWdW891gXZdWephrHQfrmTX0MxmBoFmhfhkI
Uncl+vXe0owZH1VFdaTZevn8YHififwzQwjAI8ZtSMhXrTumZY0yXVNb+WlGCx8j7WPftMNGS+TD
bYO2Gc4fuone2ppICfV/FMaKQcTU3BFul7TzrrB+WI10ECIL5l79zUIRuzRPtXFRh8juRJtXsfN4
zlbCMltEpktRuDuttlI/xbVfJWZ+Uq/nbwG6H0/ljk6c7/CV06+NO3pmhIgKtw2+8Wbs/Gh/vR19
dQCP4tjgusLoLRze4oTcg+KO2OXUi8aFcazuYo9hxQ3YyqtR4WoHIOEBJ5pdp593+tCj0MZoVItT
22GqrIf3bYaknfEiKb/1/ikMH8KksEfkCxJI96FWu0ULlVvDUDbL3FgZMRHFVz23pt1EQ8sJWxq6
Udk+lLGR7Qc9oL3aFLIbS8fBaId9MiTiwYpT6UIwYvRvxQrOBiRPybyIGrQJ+1T6XqH1YcuBPHuK
0ji4pwhcfUYp8DSpxVlUQKQi2c3wAltoexroKWGiq9X+VLvrNIU/HwvUy9vrrgvtaohALAJkCB5h
TtwkddjZqjnUgDU7FPQqFNbNScgcTQp/0Ey8jhfQ91zxwErFekMF1jXq+cKCS4QNSOiFEWj6WBpa
/H78qT34rRjiAT3OdiAqCLFEiacBCUX64dvn23BVW37dh+YC6CaHlKnhnN3cNWVeIN8sD/wK/GDH
OWtTs21pK9d7sTXufT1n24ilzb0P0wjz2EbCTSRrh6BbjK+zXaPNR0mPv0yC+KNvegyYwESz67w0
jP98/rSvUeHdqkJmklIkZBwF0YZzZnQrJXKLh9ApA+E9oD/kQ9FN0wejnC9q2CgqqiDpYHoDBOhc
eIrKe0sRnJrE2OmS9ItexM2lNfnDZTdzDIyB0IEilJudPPkq+hkoKkVybBu0h1v1pcMWWawTtPIF
u9dwBh9728ifjd6ktWvYVaGjkIPAQKW7UvnHLEY3qUxEbK8isbxqg/Jhyvo9EA54f8vqUclrS6ph
il2ZtV3N8Y3ix8eolLmr4oIgt/qXqOm+0B95khuuRgOA65Gi0gFi5Wt/mqokTgUG2viVRiuRhKtV
nnKR+7FW2iZk1jCvv00x2xsnKLxpN5oeZxnB+wRQWTV2kgwVrTEgAQTXY5d1vp8i8c5M/UtR1bcq
fFtjrToeihaGmjaQ8Cn39CE9yc2Oi1kD5GOneAju8PNDv3yrA3mWJiwviFgOFhFoEFlryWmsNRVl
zhk0znatJjtmBtR+zr40qn/j+4uH8JZt4YrZynDLkMRJyyShPudjDVlbjZUwkFS72GkD6tM8WjwQ
VuVgZxyCY+UC8sNvGQX+ZqeGXh8tXoaO4G7Jib+/rp4/yGrCoa3q2mRyUcpNbAWRQyiUhx79DlkI
bM2cjjlJZpptCZWczzj+BVzJl/OZ2+u6iKqXSqZYaoYdxizg0/pAse+o9dj+Gvk+zPIDfaSnzyPI
qj25vOi7IV/hlm+uEsOUSCSDDLlk0vJTt+8PizCK8oTF88at4Ty2LmPxVsvBvzCHVqltHba92AtE
q6pQf7KnG89IdoY5H6ypvxD0obSF5CHJrINC/HRD4EI5kICsLVNPrLjgtUXkSlN0WZfSXpSqa9C8
iPkmfAnTSmx0L4oN8vKqVPPP7FDPhxZKgWSxTnufjNPtHCMtGtMTmaOtJbEjq8Ve1J+luMOiheAV
2018TIXHSi7tQT6OObTMYhe1/g0+jgcRRoxmfpet1p604jaqkI9qoBGImkuThhZV123VF3ig9YHw
9oFX2Y02+b4kpkN6soBVR8JvRUdRzX/eWDTL6j8fxTLI2ymra+LqQyLuqATaODMtXrMYQs8H86HB
1XT2ck/cXDdnqTHLZgkKmg6/nlN5df8XjMzqJmhuJy02nQKaT6b+2HihrSGW37/dBUVeBRblbqpT
ys4MbkPBDd3Eya7IRX276y7xTd4WkD3PhFdvtppHMZEFGPcVb2bTB5PtsgSsgOLvIftteB0cDFpW
hnw50k2jNrffUilSPviO3Mm4bmCwJaH4tlreahyqQ2mWySmSp8ux+zaMFKCN9DLoZpMy1BTbY9cE
e6x0HDqsmL6gHCBRjUyyZ9UH7N4F+bOof0XJ2E3MprPNqtk3iro0J+7q0HKQZSDhqFu7lcToGMmJ
O4uRYksR104/2ZvmS9+p5BHyRslIXpbEaoEqZGmqqCGag73R6mzOrYU/OnXJyZyvJyWGFNnf9jMa
FZL0o1f7F32mWNLo2bGPn/Ma00drKHPXUntQ7p0jZh3mW9jFDaXktoKR4uCrtp5oQvIT83KvYo1s
T0m4EYs/io+vFCDsHWiioV7+fhWqgxZXaJy9bqsndd8dw33rlheL6XuyV07VYM/IJI5e4WK57v2/
hBKXL76auHePsNoIaizgdhmDsxr0b5k22UIxfSn80MmK8YsaASMwSxCmX6cKg70JApya2EYw4lsA
XFNq7+do2HclLGghtqUOqR2wsuAbL7SyPxRK96Oo1Is6092p/KWCCft8F58nSSLPTtuN7vdCT199
dCOSK7HL9PSUVMLl1D3HhuwmE2p5Wel9PtJ5lRmVVjjAbB3I8ASn1ca1BmQBZ1/PThQD7mgo2zo7
pxWHa2mwvNC61AsFUFHkDt2zNN922YWAfE42hLBxZFeIJ683m7vZvJv6wC4S8/Hzx1thoF6PrXeP
t8zUm3CWzPy9QmpmJxCOvXZhjr+q9KIz0ICqLgMZnQgkAtCbdeSUNKO4jaMbRbgHFLLxGB+El+Vz
iIAR8Cxhtt4/Ri+FVmYGanYqLcSaJsMCulvjsRlAD45vShT+Mr32SoOqsvZlogIejFtS6x+tCWAK
ioUKOdosa7qBoBnaLBd8qFm844/OEMT20GO22f/nAiFL4u1Iqzm3ENZX28jKSG4uQQhwQzK8FmyZ
MmxU7z7YorSy/5bDV1u0ob89qyNNG0U9jU3gVJwNMhXYfjJs1BnsjY+4NdxqqbdFMhry0iJT99UP
TnvjW1I7CSEJ79A76wt00OFhfKxe/h9C1R9Ecev1XgtEWpKBSL9fP0rnj0lqqeVrbgpDwibPuFDt
aUc7BwfzLdjIqhf5um0Yz9S5SItYyq459eFoII4kAxLQjf7ol8pzvmh4prtE4YAYYwRdVIDn8l3n
R7bCrTqziqMut3iVyLYUUjxRs+wr9a4dOelu4zOcX0hEwDwqpTsTOR3DXM1FLvqDOLdFScpl/QKV
/Q0jGac1aUW74NbwWEIUlqopPqf1njLJtlbGsqxWJ8O7B1hlligQK4ix8ADy2DmDGDi9tLWFtoZY
5uBN2GpLDbsMJS1PaSHCkgEv0swbZ8TGEOveq9iZ0dwbOW9BwcSEph8O08YQH0VfQs2ijaCrVDjX
kkdG6RtF3plLcyJ8GFm2jaO0qAS+Srs7yLRdBrstDsgHNxXJxGNjaURpjLlGfWlZHEwCsk6nSCuP
kfEwIAUr3KnyAcSInSOSqOuVN+f1Ac1HN01aEUD/49wU93HWXHZqcI2KpKPORypNniKErlAUX1Vf
ph4Hh8SS9aco37iqfNDFWh6ZVEddDFjVdV6fJIUWtAWBbAx9Z5ZQDhHH72H/0nXQoob8e9qJtgpj
tBMV2x8StGTDw8auOg9uPAKngoF9tGpS7nu/4pIISaoiZNYKvyf7ztxKpaqSNKMdgEBR0A60zGe5
QvKPNNbJdRB/YTFfy1zgNKU8gFvZN4PyqBrRf19EiHuQueqyzJ3HtFZ7gdt+gQw3TwbexqPFtjjJ
Z7+tH73pKI55SeHMSTBQ3QAErKSelhD4dlhLXHUWjaZQKz8mBMbZ81DELwlcFFXGoiV4WHaLIAOS
aCg2WWJPCGz3wnyM8t8xWqJ1cxFG7cbpsxwu74PO+8dZfZ9JHhM9qZmFZEYEQHiIledMaDYGWVFK
z196yWPexJ28UExjEPwSUZvITnvu7wYEy/xhpCcQZeGlXIPLqIZdLKQbBYbzcPT+/VYZvzYOYd0s
re2m+elL33X5v+fE7wdYHuDNqyUVkK7U59X0sj2o8HQzK7IFWXaLaWPpbL3KKk+Ix94S5JyVI0zV
dZ6mN72qOBvbdVl9ny2HVY4lCEI7lwNjTGOx9yVMWPWSi1jpitqvKb1sLTBX3b4Niq3uzca4q8OX
RqTezoLFqeFXtknnss4F7GNTsO6Au8bnOdhUwljW3NmrQulbvHPAC62DY5tj0IXbUXnSrOtaRXA7
bRBovfcBpvEgtOUqp9Klp0L4grHDg9rOG1foD04xVg69Wu43ZPDiOjQqgjQPfcHSRKxPN1yWjQqf
6FVdwKSBZSPrO3vNS7bbcoxfaRr8ux3fjLzajnqXTHqcM3InHevMqY6V4wN0sfP4IvyzVEUqgEPN
1p1u84VXe3GpR+dZz+IKtfwh727Q1qPieExC4aEXVFdJg50SzsdJDmy56m2575wxQ0g6Cw4xWqAb
S/3DyPdmElYbNxyqzAiGJTJ4JhTGdLekEUAJQ3cRG27hYhKqwKexFjZGPs+6+fCovC1YXj7/uihU
S4WK/wshowQ99TQDKnLDXQSgQxMPULgwt9hqNHz4rm9GXKWWZtwFUqsy82r9Sx+urbyxzS2/zg9q
be9fa3WgJtwwkrhmQ+ECPZrmrh4vNZ9MNjh2yWNRhO4QRc4wDW41S3tLT/bcem5Cyh1RJD4P6nzZ
iVun7Sv75myT/33xVyj/m+jcdS1K3QpxJROAz9BTlaa7pBC/Wp3iGCMhBlEPAUPwKfdKsz3MlrYT
kvlRi6PjQo4NIvrzyXArzAGypoqXBiLUTPPCQvcikW5RPbWD/GsDvF//gVgZIMKoRn4LJmbCEhqQ
EqwjxojdQP42gr+wxn1ZCBc5IqB6dQFX1KkCYwdl0y7CZ6BQdqIfYpIyffo/0q5syVEky/5KWb0z
4+wwNt0PoC0itAJCSC8YQhL7vvP1c8iuno5QhKXarK2iMjOEwHH369ev3+WcaEmx5yBgkT1qAxoH
8PhSgQaGxrTpLV85PgGN9sTv1ihCx0zekTc4CI4vJPWF3Dw7fJIyRo1nA7kJwWZLz4gqSGCtAK5s
cZTn4oaMKPRSS4X5kF6tzh+186eJe1JRgA0sS7bGxIVvVDljZ957oA4LlNH/g/3l1QJ5Kkj8SyV+
au9JN0VjEBHbRnvwKzSqT72H5aZFtBdsutUMsXuwgZWobF1ClpS2MFk1mQX6y9SJ786UL0voF1T5
J3FFWWnEDpOGZC6dCmAkRglRCg9sasVbt2A3BkC4Aic2HITKK1f1tDp/t1ImUfjUNKp7Ih8w6Fi9
oBL3aHldFY94GNUqyBYiUO0l4CJ5FH/9DyXsyeBAdmUrccGvHiM9eJhXGruSEyX+mLah9pFvMc6A
tJn9vtkfwqBfB/rJ3iC1bPO+iOn2kU0ZdeFbAtohvs8WdXORRZ1B5jlTIezipW+sF29o+KR78dH3
+Szv7LVQI5uGcoDavR3yfkbwwryt/f4Vv6cSTQeFTxL5rLOBqkpyERNSzhp+QQCYPc/UCQ+tASu6
CajS1atRednkkwav4w6Y1hlGxeOqOeIIG0pskSK/j6LjQMXqiCxf2yfLNg6UnnrEQbzCOf9Ft386
MH7q9nMF/SB3ZRTV6PYwAF6RQ+DZ3hJ6Ap3cNAzQ74GpALyHGRH1wb8n2EHbxJv1yftY7zwKWaH+
q2zyX9vx88qQkScI2g7kZH4jPPV6Oyg9Fm9E9x8Byi5br1epzkM9afFRNwvRbxYUOfmD/BGiuDsL
RNTjZEum3wUlOcRBaowjSm9o397HVKu2Laf2SMvuQfobDMCoRzo0GGwAKPHOZ8ATfOsLZFlmAG0R
tnVqXzwWaUtk4Aw+HEVFLqp9zWcvBv0nNf+5h8zXtd8LJIqjSe00tbAMEGmQI6JHwvL3U/tD9AVj
+Gkgn3QsPBQIvkx2T/xmlwp5AMjCV31ayTQkMwHcYu6DMmRYwPcHPQ+PH/ARkr20+jf8nk+cD/9Q
9wAmR54ckkCRLvK0/ms5G0N+hGckyqVFkiMqNUSuIAHCumjt+5izu0AKAGgQLYIclngC27DiF23I
PkpiL6TiUlbUomaQnuNxixbYk0heRWasCR7iGaEegoRP+HcKUPZRVas+MqpGbpUBswDgBcoYAD7c
xyY6HigO0gL22piP3LIH9gNyXot+wUjjVcpEVHD5eHKjDBkFuCDp0IoBqvmaVZDIagU+lyqbAcJZ
bcdk7+Nkm7Oo1omvPNfNvAiIsdw6ZxiFre29LdsLEnK3TOZ20WRgF22yiLlowVXJgsDCoONuT0Ky
qdpiOfYXCnVtzHBkgMI8ZCs6ytWSO8X02c+uJKyBx4nsjMRLlyXXYkNu7ggQrJk8BKjLAAdu95aH
ssKm8jyKwJFwJDK9gBt35nvhR8VGAPFmECUYY/7WI91ODu2PZKhAgJ5seBpZcKzngZxxADVQR/i3
DFVULDhY1KoYDnITOgXMdS+iISHrJNh1aUVhFlBXVOY7CkMp4S+uUlIvfiNIHMugKxNfoaheyUJU
i+XzJq+chqr3fk8fWz6Fk1JaZEhFbRgRqXbvEYu6GO8QAhtxIOIbmOA7tSX1vfRuv18P31cdKwko
IqORhjP9/SSDctTBtoqbcmLLErJokXlX0aZe7HSvGnnaRQBxSfg2rUutK2qlRRw2zTuUNDHq7/vy
g/30tTNPWwdTZkk7imjHM9M1cPLAF7OHnZjvJn6zEcXjSj5v58wCFWLgMxlWyenFC0yj9VVLTy8g
ohqVRr7eN8j+HpRkCU9XpUYOzbxfA7VC2MS6BAD1UeVRGqqAwz3R402+fLVtvmr56SDZRW1GoQT1
FwmCSugO54wKpSQgWgPKVAQ74UVPJ238rac4KwOJCYCW3yC1vRRqtMzRXjXv5uxsoqql5vmKfe+X
6fFVAdf08s+NIV9aggtZhB/5OWFK7AEOKiForiGIqHoxErtf5rp8N3rh/ftXE88JUrwfBWxu51gH
8/Stc2qdydQp+NUsbL03ww/hI3yHkntp8r9q98n1GYxZ3Ac1uibqIaII/Vu+m1BnUdU5A7dZZvgf
9Wb4eIUA94OR9bW7T5st6LerWpTKafpArbYd7jbK8Owdi7weDnGLVzlhPymAz6P7tOlWBc0hUoLR
bRqtD5AsQHZx8CqG+aqRpyUA+qB0tCGVWl8alQ9iuBIp7q84qV6I4i/30qcTSkNVOeUzmC87o6Cs
9+DoebGyphn/jbD/8t1/amEsC+CRkV8SIbyzq3CHcjBVUmik6r1iuvohwWESA7A+TGAC5FuqnuTx
oV0xWamxthPGcBnUBdhxcunDjzkD8IsoICXjvGMQky0HGnCf5QdP4BCLWuQbM6cOpcFp521T2MOM
R65CZ48qmBOLt9+Pya8Q8Ncxmaylf1VhPR3QbNR3SSjCIhpKsKQlsPZRPxntZU1UBUVeNjPYr96y
WEsL1EbNxHX28JfDigOXwKbaRTN5xs9+/0I/xJC/vtDztgkDMwymsjDmAj6c7hFgr9/7KoI3ywpM
j0i5UAW9cts5O0ciUflqo/vuIf/a/NOGmglCErElGNfL+BK0d6orZoNM5slYqwBcmEv8Gw0MRB7n
td/3+8f4I2D5QQ8yZV0hex7C+0k4vZqP+iqIJn+lMK7oBbvrJHVwaKw21PMy8wApTPyFBnUuoDkN
WwbA2Hx7fIfp87JUC3vNt5WC3QeuSxnQGxw4lZ8moWZzoS5rSC9V0Neel9+pJDSQBuQDuppKVzUf
KnWd0GpMAxIOZ+QD09k+ynswQEFLqU2PYkk7sIEkE7DvbDdArpNDTmVKUyAkWJTRqi/tfNlmcfPO
4/h1pGpwg7CiiGQWgUOpZGZWYV4CxJE6+EF8rpJoQTdBCZIp2UFeTrTsOpAPZuksGbY4p2sFaRe2
hMgsELnmWVeZWOzHVi7TFdUgNz5NZxQbI+O7otg5YsDToYxs0xCYfny5y71ajVPuEdqwVKUAhIPA
yGobwArBN5Gn7SrIWSQdiXDNRN1eAk1t23Yzqt/kvZgAFIZZxWkBvk9fT2gbpmhLwarvjnQgb4Qh
0ADFRSsTr1bVD28lqW500PNzpg1HVNbzRElZwYxLP1QlFqSfqLR0u35f1+mNo7OVxxX3tKBBD5Om
Kz/nbFWS48gAKFE2S5EHuCiL0WGGdl/wIjiU6+aKskN2DhSndu5F3bj0ChyiKWRGKF2cJsAo7N5p
DkVDXNMuiS3dBIArKTUHXM+8MjKkXQkytskRlf6AYQaQN6+ISMmi8iCY/17if1jp4KFAKgaCpAKy
wX7tpJ8kvufqMOqBoY4wvyfg1KQwTqGOqCSCFO3kJa8mi9wEA8juNZ/xL5Dsr2rva9tPO9pQIiAF
SWs0QYLvAfhWSSNcOq/e+iyrRWAPLflkKRcNtQDxjRt1wxwba1tXe5uJriSN3ooMpXENjQIC4Dsw
o48RcrqanjS6OiZayJZvbYowT7pJxl4Rh2JFIQCaA96pGqkN7UdLBhU5ZQ1METFaNcB46Mf+DezK
N8Ee9y1jX8OIdjIGJIFZh8oMuVgwFDcf7GYj9OLJTrp1wTcCCpLiXYgcvaytVJTi438bmSWVtEdl
/hn1FWfiBQbhmlsH8OOQDHtJqkVQjAEOP3hli3zfwaE7PxUfPNkitmBH8N20YBYX3AFJrMRvld/L
zKsWnqYNwyQUqYzyBsq/8pQ1xi8POt9Nna99mK5/EspgYOU+KnsCOIWpss3zZiNw94rldNKQFPE9
23cRKiYYEHsv7Vcr4lXjT5uxX7BByjboHrfkFyCPJr1KU2cAys8G1EGXSC6R1/U9Xr46BfyUSfJl
KT71usiCrGd6LMV0nW3Thf3m9mqsIWVafb32frCQaSAyT7scYDsl8dfm82mIKSCENgkNNixQac4F
NXhHXZJ3TD+GBQ0jWdIAhfl7qZm2zufF/rnBJ5PcxyGHRm1foyWVFpW3NATdTFxzH4PNzwGYEwjX
3Fv9vskfEqi/dvJpLcCLUjCNwE/KLVMuKB5c2iqrjAskwO3BoAxX41KJlcHirHHeHmzgqr0swflx
Vj/3+3m1eF0s2iXegVumBupAllMQsltPvAT/Rmvfhfdrj59kCDAoSZG2aG1KuAEKiSrTKjXnEOlm
1QxTi6rMwyu3wKuZfVowXRz1Xu+z4HKjKaUk7/bwJkY8Sj9Bqj1ehCoEe2P0wlL7eViBuQRnBA8x
fiYyksMyjcBbisXSnSowEnDBpQTtqQBeYI/xdXYgCso3VVJ0K3bc+sUr0BHpu4cAI42cKxrkJvz0
/1cdVfQVcGdSudGa3N8TsKllcQ4r0M4AuFFnh7blE8fLQXdm16EDg0xh+njX8ciky2AjSAzAE5MU
ZSChmMEOEbi1SII1SYX3bkicjpI7cHNFd+QNrega2z+oYGw+VEcGOKJssmhhL6TEagp5EQi6DCDk
MOpmPjBHA3Zp18Eqy8wOCBPYX99TiRyTLnnz2XQRJ28pJywKGfIhAGyChwkrkSWToFoYjDcraQAh
MGFniYCnIb6aZ+yKZxjA3yJWJHWLHmWVEmomKp65wPdLq1mGDMe4GhU6uzMDu2LSZRaZDdL1Gh81
lyJS//ubNPSWR3lrXoatyIOrGkhLSl4AM7LHJ6gXnsss+wKB4PsuhfkRgKGCiicgej2HVZuYr20K
AErg2IXDm4c/LH6Z+/eThf65jSedFkYpEgxDtMEtpffiHUCdQL4Z1WxfL19FSH5W2J/686TLmq5J
hxhUwQjWgkZQGhTEtFfifDqLMDNeDefy7BUQ8Ms2n3SX3NnAsPDQZjYozRz21cQiI7xFgNSdFXBT
zcJ3yvi9zv5RgX3q5tOyAtmpFzWF38KXWuGgAs91PKFxNMvfN/Oj3YuzFRB7OOyA3xB2ipQfczEH
ObKYVbNQhv3oVfYbqhWH0VMphCYDGHsSY4rBvqL3vtAjuyGei3BaJSHzxkhnHnhWLfsqOey71GLR
wA0osUgmRS7+0wE04mWcaj0UzxB48Ju6RfKB9yLs/6KJ5+RhsahLhh5IjOThFVzjQE/jXyln4fsB
/ks3nnPQ7axMOqCexagsATKGT7JLA9TmWZBVADKLfRRLN0P6nstBsoujqDzQDIqdgWYaKsQrgeCQ
2gCwAirlfOyRnw3CFQRTSt8I8iJFTmuqi3Xi1Ah2eCwyBQK7ntP2kKIiWwJE+i5LQeqZMEbJMx9j
362CbJfwZFd4lDmA+3GR+W7kZceSHAlBGS5ORttMTg+ZSBI1ZsDpAuAsn3BXLhZnCCPNwsKb1W2k
jby4CNqrjRR5Ty43Y6BxGdK4+g3T62zVrKWwV1DIpRYyAAF6gI0hryCRiRL2Rh5NxUeodYrF+Qi6
77xeVnDgD/WJS1Bv7kuzye9Eo0INKG4q11RKnVZLm42PCbzqcRipHXIEhaq/kJSdSVK6qEJ62+XS
xgfaOyPsfASwyLBhkgyquwEl0RC8I60EeAoliMSboabVngMQRkjsTeHzm6yTNtjVEDxIx2vOl4MC
yEz/UuRM9Y5MunGb2CWjRjGCqiJB1XTZNiEq0IvlBJafVtyCCfMJTB+1fddA3oP/CKlkvdJ2tmPn
3YyuAPmQlocCn4XIsue9DTOYPlyjcbdL7Rh8fsNKRBouWPVUUNDOyPgx1Ako2k/CICCjR6eAk42i
hOkWVBJgamPA5qF4D3Z/CnQAqeRQswoslZw+BCJ3JE208qtyFVJWJwZvhVDPW3vNZBLSwStR+73y
eLWCntQ+TuGorPYh3SKIG30gIaO88MUSmjxcX63lrwvoSdv7Q+MJJGVirczhm0DwClhbCUKKabcD
WuMyjF+l3r/q03T903mAzrw+SXxohRpbS0frYv4iFfO7Yv/aoyfFLsZxw3gpGkBRkJqU9yFnFnz0
Qq1PLrHfDduTKSr5IWBTp5JeL5DmzPgmeKsu9D8G6uxhHf1eCn7sEA+YaNT5cwCPenLPCcBaFAoe
qjqkC6SS80pVB0thsP/DZp58oUwJZEwcY2LNH/c5UuXKdFQZ8UUG9zQu38btU1+eth3aH/si5dAI
0G0XIp18xFC7Fe3Y0Uub6UVTv7aOT4IGyKvSizk21pACvcvhQCsByGDH64oYUXP1mAa+GU6xAY4Q
sJ06ViYJLkDIVkK/31dQ8P/RJApP8akwRnW42EEqO2qfgtjFg6s5EOL/bA6f8cuLmpaKmkwlsRm3
sqMEENrg/QJa++87Axi57/MooWIYqEgix8gI1n5dxUEseRQVECCa+ajZ8xA/KG9tZiAXCKdBYTxx
DGqgoXNRsoiU4H5Jxw5VIf1Wem/492aAXgboeEkeQSjOWoD4AVgJaCYx0yt8eqQA/y2gCghuTzie
cZKRxAo2UETHSuxP/k0JNTnjNR0EJcjuYNp2WNrfgepbLbNwI3C9ADTdZCfVcOEKQKZsw0sBMHev
A5GJHCp2KSoVfc2Qy0pHvZF4AKOWwQrNt+Wa6iwmyJU6LE0hSzxQdnD3FL5hEUi86RS/8WwEc1gI
TNaGIFcMmbU4NGuxoxVALCzzabvgu0HJ5EqLkeYwZhkeAnYEJe69tV+deg/pZYJJMU4HGmJamMVY
ahGP3EAGRDSC7peuXWgD0vaE0qKic0RSZE9YEi8upwSUHPJce/owZVCI6UrotjnvJl5miD1ReaFX
2yBTSY4ciTESkHmHFM+aKhYpGy0979QKqwrO4GCMlCo7EM8qSG8xDTGECn5RAG0zdbqJaVgO4juH
DD5eiIAKX84bIAUmwZ0GzKk0rP1g53F3CdURSHH201ptuGzBeNlHFfW70I63BZJsq9DlJGB1xsxi
bLwHWIQuGLB14g3LSoZlEVBzZOkhHy96y5F5I5HgEJZFoAY428Iy/aBTX7MpNyGLiMImUSA+BTaM
ETu4D1esnbTbhuGPAqC4FLGKt2wozAJAQTGkn9lyqvSZrQiBKSL9M4+qtwhu/JmQZetaqDXfI7oH
wpUW0HtUpDeJI4ofOAygkEvvGEQJuTCfDXGopVzXzRM4xhukG3iiWwm2mdLdBvDeQFDzUeJYwn0I
PB4DkDo6y1hCk6JKn32hOr4rsq9Oyif9z9Elss89OClRQq563jJFuEVIroP4Mhw22RNftfPUEgri
EAVCYdxzVEoAcFNJ1zXRRAorz9Zi5PSDFlLphVqRkOQDXlWp2oXMRrTlOTv8VdD4327/P9492/+j
perv/4vf3SwfysDz66df/74J3BJcc4/6f6fb/v9rX2/6+y6/p3pd3u/1xsmfv/nlRjz/r/ZnTu18
+WWe1kE9HJp7OWj3qonrX43gTadv/rsX/7j/eoox5Pe//elmICGenuYFWfrnX5febn/7k2axqf/3
5+f/dXHrJLjvrYqdP6b08QrHierbjXenqvEMwv+XSDMCAWQ6Ckzgev/zj+7+zyuYNAb49bAROOBx
/flHmpW1/7c/Edj6Lw7FwIjqTZWDKCrHi1RZ889rKOVDSIYFIDoBUT395z9f8ctk/Wvy/kibZJ8F
aV397U+O/ALS/Jf8CJKMsA4q8BBL5MF9xHJPklpTXh0BbZleEVH1HFSH2Zd+x13as3el9dq1nerB
XTyHu5BLYpIDkFzJtt8DeXYrGyRRxj20kYbvbAKzeeCqqPM6yudSt7fGHepK3Nbi9axUANUKGu9B
i06j1VrQEmZgdif5JhrjjjwqJ3BE3XPIod/FmZJdE3M8T5RcM2aZWkQbHqOeOLSOj2qL1aUjys9l
o7eCk3eCM/7CaM0DQRiEqHoX9zenqQ+8Sx6NwzjiblAZNNEbnRPfhAdnihb8T+RYHQInkj56IzzX
+uBg7+Ccdt/feqM1oColkzMRES00cAdrlCU8hnt7rS7MkdyLQ4OCyRP4z+78qSnwT0Re2Xxmm9WF
PuFhFzwFCt2oLvhide+OvhXPhiN23VoXr9S13flnrlB63bd8V3IYs0IfQfPZGniz9o0zhy1wO85w
we/xZR07E0C+DOBKjAYDPg8NYB8GMSkLXF7EROWSYEr3EaWbFqLx/g24A8jjxq6L8xiCmehJdUBr
/Fo+9cawrW+oeWm2wSo8Sw5njka7RxMAoNSbi2RKOHtuARp/qg5IBTqW59Bl0FkL0Rbp4Z8FYeED
Gg6kqIp/lh4SNfdvErOskvf4zGB8cwxWeAaU9miUBo2gODZTtNnuyqk3OkKIIGMyAAIDJwaFoWqN
Suuc4YhRmYYYcU+zOWBCDNzY7pCxiVFpHtO18FzqcIrWOyS3oEbfzDMlPOO9TPSQeZBHeBOAvXAi
hxbJL8BXnNw2SniLb3SrECdtlRB5Adl0K4wXFHvF0/jg3/mt0upbgzj2DLdxjylL9I7QYK9zj6ll
DC/oWQHl7+IuvA33GEzaEhGixhnVlSehjE7Mwb5E22gbo73MiRwBN5Y6BzwYwzZhNCbADbpHlwbj
zV+jO33oNWhp0PA1B2ISpxPwpoUDGZaNBtu9GSG3QPMcG7zr05sCoIzNFDDOYqge6F/iNA55AA+5
3iM3lnYJWnBit7rDuVpfgSSFemzsBMVFvGYX9oSARnRJ+Jl0tg0BGKjgp8c4NhfxRI6ljrfo7t09
uQD+qzsORzmfUSfILTl2xxgoeNFcPMkQh05jjphDQzC7I3ttr71RgUtvi6WSYgghmcd6V2mMCclL
b/x62JIj6AWLA4QUS2pfXUIX+Iq9DpR3rAutOXCmZCK1NcMkY2H5mMr6BmMLEljBbPMwNtyRO4K/
btXchyNWWonDvlIbosW7mH9gFGRA+YCYQJDBTjygWcpiJk1QOKyLgaGsFDnOmBDKrRyEIwPIsWwB
ExbjBVFDqaHo4kOGX6CSCOM+7lg8GP9oy1nrRlcOSq9kFK6EQQgjFDaKAn1mVI/AgSR1GlZC5Yyw
uvA5VnR1oK7NUb72GPTigJdxkYqCphgTJiVej3Wh5rA2sUbPGKTwDFDjtlVoC4IKcZ3mNZ2jJcSR
cxA86giD4V3QLt6VieFGV9pMGa3EGac1QH2QQUVhEGC2epcCl+EhMHtox3FP3QD5fRn3kQN1gIw+
Y1oeeK5/jqFUGCc9t0YbQDSlO5ZxvcdQ1/t2J2OJgOjV9G/tml3YjwEVMJjKZDHNS4YU7AkdY5ge
xE0yWDnhDQBxGAN0Ea+KQZh+yhnlcnBBW0HyjtF2hcs0dshIxW5hcI+an096I73ZDxa50dNSrhzZ
xfylcLGBcwGVu0C/YFAQP6vIW4K1hHWLrtPYN/AkT5zhu56JcWMczB1WokGdcUbgTj5MPqdw/DN5
JKfuBMovDFRg2kdIyrivrdQSdUyBKa571zOzh2eOO88sM0CEYtuTEmXQihOzGTQke1/wGcAh87tn
ykb3qA3/HDnJFbvPedzRLjYjN8LApudui+UZmJP/5Q5+yjOn8QbaRaTHxJmBm1MfxSlEL6ceshY6
iBcXkY3gYmYJsvAPUB+jJXrz4lpauSVDuHoXoysaw2F0OaTTeifpUlyh7bJTZFYCJA2rE8tUtFhX
fLNVvA1SsG4Qk9ZNrQTIAodpNtwMuiY+YzIxSBlWzRDOytN4xWpjsXNxBjLhGSNGGrwGYSLbUSdb
8YxDd3dtXc6bNlNAAQpn+4wEl1SpTx5uvHrYAxM48644SnlHaBlpDVBb9rr3NvlVOEd39iSdg7uM
VYllICdKdheJiiycxvKO5ZUm+KC/xjYyyBVcxaO8y5SQfq5TpTzhE/ra3aEgoJNQKXj3LlDE9NR0
dag07CrY6HBEgCRBZhOn16tLfB12zC40e704JJECeKZlWM0YexY5I2ZN1kWrNcozkGDJJj/3N/nU
abaJzb6BOiP3Uq/udjRr9ezSY1jFa3LBXg7GRywIxMbgaT/gu9UlurQ654gYKQkMgTiaYdzSm39r
Hjh10Rb+wETSFh+rMKJG2Dej9NY9hGFaz1jMEAh2Wrjn3ipv1T0+QxL8W90q3FFyOgc7NmdGl27a
d1rot/DMHSmrcSSz1nvdhh1T76Fuzsxj2qnCEFs6tO8B+KSYXWx80JhabVAn+VodsNkyKq4Qxzay
e64zBfpQ6rUOXY5hzS5Qyg14xWcihrq747fkggGOLvyVv6L94DJeIRvSGR9i4lFcgR2xu3RHXMvU
8QQBqmAeYGiQx4q5q/UG9BWoXk4VfMaeonjbwSwqCjypuNPFHDdQ4wx/4ht9MUeDw7G6DFuRUmPX
NqHBO20aY+wIgulHC+wqzBEXe50c0xvj0ABb95X4zJnJpcB/ULLcrIW0jVcmmg/HZpIgPB6ynOOW
+IwNv95jz7o2eA/QC3BHBrvHZNH0sGiyiwSa8Yt8HRzmYT/qvXCnYfGRxzjtDVjMHvaNzpEe2JqP
Af6Gb7nSfLfXm2mMLdgSiCwYqDidFKd/YybDrXNKPGfaTzmz0DAN9wC7qyGemGOLXus17Lhmml3Y
Wdk9OgLHO7pjlNkNj0WG+QQe21FC1ZuO37t9fLKNKJwRPXTyE9KwD/xl2BWgUbizm+BeWdRRvgh6
cGtN2oQtgVQ7S1iPD6+cFahW2jd4ob2gdxbnZlAllxqiefAd4o7b8cAZ42PUqunzAeuG2cUOoMRZ
rXJDSAy7yU+jVprjNrpLOq1Jrm8St9fo9+SN6AmSBBz5Qh2JxemDRfTSnEv6qDUwTk5o0CXWqFEX
xu0fE5CG4TvsprMkXTiLCGc7mmTEJor5dTBywvwRL4zO7HNscYag81p4Yi/hNb7SWx9H//V4EGo1
vWZ34cweur23HixWw+jgJz/hD1xYd+f0KoIPVPHu0DHjlZ9UCKq53qSbeATHT33K7hD79sSdkdX7
697h2J/IXnBZ6N+9cKaSSc2BqzU2U3PY+w6tNRa9hf/GGp1Bl83kXCooR/WU2Mkd74yQIIMVbQqW
/REiQL2tL7LJ41Jx7k3AqNaad4MPCLUzRrVHNWczD/B7ZRTnTm92qTOarckfG2OAWe7aFjfdAYDB
UBGu4EFKNXxLryHLML/yGe/wjxLPxiQG2HUx4pXVP1oH0CW7SkdaTK62Tq3Rmw5Q4le7VphTfyzv
4xGRFKLWjmQRTPNjyJQcT8GMSPhxgWVSTZ+wD8kd1WLNuJxLYEybtcnooRk6w27UIHLwhXnQwsye
RVTrmNcKNH0LcPpoDkHtT7yG0cOwoIIHWHin6FIwC4lecCiRhYl5CO5COK8sRidu7pQnVutNuVTG
LXtgIBAdRjq62RZr9kc4ZGinsmoHgOisGd3446BL1/gCjGTvLKHrVrNrdi3S5o7jPTjXWuS2lx6g
MccEK75QuivSQAtoFeg1A85hzJiDOWLN7oZSchjPyOE2Y09h7/W90wdMg3cWsSI2pZaxij/OaWzB
MFButltq9d2/VPvYZDf0IX9gQiW3dDBLvVPduh23bvajWTuYPcYCA4ZvVqB5seJH6LQmZil1IDwH
YgE0LHVih936Zu70j/4R42DjtrDUYCo5tuWdOUtwY0fSGReLFZwEgoVZwrvgRcaHhIuYrcafj8nM
dhuoedO7iYOCHyz5B27BG3Dw1SYAOlewlsECFSJHE9W6zCx1GCul5lQyxzX0gLPgIsXDHagByWUP
yI3F/HNWCdfQHI9qTeqCl9bZw+DShwwmZgwBD84og0aPTHwDKgazBtVhoY9A0bRKnM1B4X4KnRFL
pVpnb3gZxh0fDWrhoUeIy8KggxJJzdjpprtQgK8RC+3iQsUoPcal2zcWGBDIPjSHHXSBBapuS3Jz
M8QLjVv8W0fbZN8+qGP8GHYJzPdSkfSonAkoP3PZDWdFUPVooHUkV7C8G8TcLKl57UBXFvBRuqBo
E8G2BUPLHaCUBN1b74UdXyqCXlgsHoo3Qmckt7HQFlQR5HBQbZ069of6gSs1HAF6cwah5jU2Oegp
yoSmg+KRL/6JcUWoYfkyuLizftCP8ZA6gs5upk7DLDFyJzxNrTYWNCd9gLq7IfXyPFgerCsT72zE
Dr6F/jJW58pHDA7ePDexOS8LjEWNJ2IJk51khRDJ0MFQwdzQGAuq6uE/6kd6wpS5/rWz0qugY6AF
6OBJAjgDskZ0LGz6EGE1QGFiNk8VFLeg4/MznJ/ryhJ0gPObOUSU7Igu3aC6B3XYxb4KzXr08Y7D
eVKMo+YVUBHDHmYZVkM8o0zokR563GWwmulD6EBykMs0SROxyI5zw6utSwZnMHpfQmpK9IUqFWZH
HyA0O+oo6RwaH6CL09O4xWZ1xuuseY2dFLp9q0/5CZoEP9wZ6p5BtLeblD92S2ijKzaUrFNTmJu2
EeD38OpfU2R2jbP+6i/83bDHd6cfbdhzZ7yPZd+ie1JMpgr2ngyHhaNt4JHeGtof2wCr4ZExYviK
dBu39s026uu0QzDT5Jan2CR7D9uvsJZu0z4Rn6Qb0dNr+X/MnVdy43jS7bcyG2AHvHn8CDpJpCR6
kS8IWgCE92Zbdwl3Y/cHdc9MlbqmdOfti+jqkKFg/i4zT2aec+6tl7jisWJ8XGXNuZkxFayOq6wP
tbnwnuEKp7finOzrg3DQ5qw6LLjwFrF/jE3IOpcX8qr96F4ZY5YojANX4eJsmeU34a3kq54F6E14
V1c1R+0y2uNJL/F/lk1CzmYkbTgB5EV7wAWfO1tny1tcbUwKj1qcP70Lfo2JpJBrrx2KzwGo9ji+
SK8MbWWkHUJO6/4cz6oJ4xOsu/5cJ1FanH1gqn6wq94pLAczyG4T3JvuFSZ8fJNre8DZNzbJPiU1
t1GUEV6hiR7ggXcxruZW2Tg3aOM3EsFBXj3ZBBQKfmk/iIAVwYt9GGy5VP2OLdG33V7AJegNyiv+
zS26Cwf7yg0Y40P7znZ4pQKeZBXM4b0XsMpxAghFWJ94TN0Zk99HE5vsrFRjXAFc2KQPLHyKg5lp
enbwgff97ZRhjKLU2e69XBz+hkfhMrCGHvGZ03FzhnpQO/QeLB0A9ZaHk/ew0/h9dIAfS+2Gc8z4
CDwja5C3BicDjSDipHVJ5C8B6emcvLvmqu/TJQFGuZV7kDBjvTZnb8uo+jf+F94KTCPvy2o/FwKj
zPB9rkReWngXV9XZ2DSsHPvAyvZvwXnwCskqlO2kVBillXCguqV/+X7MSCj167DZMwL84/oRERtT
sZVX3rY+4Iy9N8t+jWhXmfMNg8Dm6y2O/dHs+E66ZLtcGnGYe1cRU5ydfASIN/nV42jFB8pyfqHe
842HCfOvzoF6Gv+jXicrE0+027nEertyre5saI2u9UbfCRsZbwem2OTkHeze25Ekq1jpu1qhoGXm
HbDHG/9A3+iGX30a8ejIH+3KdzrNzvna+ag3CK1Xy+6YHKuVwEAv9V1xxN85+x/aOVs2N5EW5W26
To4l4cXN+8ivxRGlQMs4GwzpVtln2+gW3YS9dB5c6Yh5HLMtvHsGlJs99UvvbeE/FDcN96k7VFvD
GZqHdp/coBk8P1Is7Yi/Mg9E+fW+eU/AvPmIco7P0a06PG7gfwvzkNwG1RjRnQ1pPDQFbuk+utnU
1ZAh7ZEE7pPdoIXfcyuyfRrlgJyox8QqFva54vH9S7G19/aZbFlxzG72Xvl8ueaGIyTf0nV2lG81
OVKUboc2T9p/BeXilm/FW8Fg4QDRz7YN6eA5yNtu28HEvq/f7I/sWL4pZ2RM2nWDB8rwLJMl/Lyn
8ErayD/I+BT4AK/V3cZZ09bZXblEJ3wU+Z5usIsaxxWnfYKTgwdZwZhl9UNlX4wP896Zln81cBxt
B9cD38H+8K7htYDGqfd835tThiMNZUq5Dg9eYeG5tB8EFVwPLe1V/l4t5W2Op615Q/+Ky+EdnIt2
7rbVDi/9JC481ln67lzKN5xBfl9vlLO+adJhdqLMVRpWN5dY9KM5SWeYYvF5cApE/GbvoOwHBwZZ
OJfrblG+yzvjg+dP7hVVqL3XlOB4sOofO+UDy+Qcsmicnei1xYuI+IeMJRGVvBSX8rFZYsoOyqE3
OBzQEu6DcJE+7A8Xdw4+p2zpfOCQHiomACKHx6g4NQQJGFncEjXkW/Fk4nRyee8jOTa3asmrONfe
RQNKvGS4kNJH7xFyZu+zfXhU2K5s694HsrmOvS7OKgFUfBEO+tbmCLsE9/rDp/mBKWHCcGo+nTW+
DibGJd30Lms/RewtcIZ+Fj8n8KPYNXexdyRps4oM/EtmRL47V7fjNMhOPFEz9t5NfoJjLKhj78C2
bnbdXfjITnwoIsThctzPPUXMUUFY1Lte3V29p+o4OimXsbms3/oRyE6FaTmHqvdiCFfvzLr2QQMT
38o71qxiETe9lqQfxs1rvhFPKbNUr+VTuSa4Kdct8piEQns/AuDL2EnliPogem+G7dmtx+5tJh/k
epieAevMwwCeA3ChPcSR0Dq625x9GZ9pCU8JW87Ca3Xw9/3m9cgaaaviwztnBGpL/6weuvea5FP1
Ee7lDfjfViEPpl+bt3qprqMPKRg1l+6SghhUG/kCIHdqPtq7Lo58cgHNRwh44LKuSSIMjW16V9fi
JdVHKEdf0nu4AzeVL00PmYKq8U3COl4YR/LTpxwwKj4BDgLVdh/pCRxYaIGpCz5C0qpnw+v/Uidw
G4zjk/7RUEGIv0/ifNcBnfJ5465fZBxr/uN8xVvvUdEeGoUlRx0bd4Flx+x/wtftXST7xk+gsCrG
6Qn4yATJBDLnK+5Tc8/uIz45QOb+DuCyuVBWLl7so7xuDnxGO3aXkvcDtn3eAZMuoo90Xy8HJffM
2FvA48ZWWjUHacVJevg8CntEbC0tREafk9CHT+uQn7u1Qk/Vm7lJ9/aW6cBY7/r50o7KUT/U5+7d
PiorBUTwXb3yZ9LK3upXppereTvzUp4aWl9P9rFPRQLW73gHXgDs9V1YCq9kCY/1sl3lZ05q+6VY
tufynAQWyGZwEyAWPajr8t6DsPoITjR9Hd9t/kBeuwz8StuGd3fbvUmoFpATkBbUlH50a3XTvXfr
liehYKQEqPX2WIfuQPguLIuP/tE7oGV97e+Qsz1gNro34Hl4M3os39/5+/RcUJ14DvfFh7MXLwt1
wxsqq9DusW8RZNnZkXddVdvBBky7e1dW4MIkmToGqnlrV7UwFA+Dq37NiApW4gGw+SwfGJXBlRQA
72/oI+YOsa0+Ms7X5XtNByp+3S0H2YPJ6Spfw35IsGf53jxQpaNumJZDduMn7DK97Dcc+yu5gacH
9Day0yBIw2IJZ/OAET0/jlxTPPETiizyc3ArgQbI6ezZg/wHm0mCu4UN3Jd9ZO7e+nyEvonZev17
h/t0z71ElEXYa9mlXpYYUqcYyhth5d07dlefZ1jaJ2kBJM7h9sE06SSAnZOzU0k910tpxe4CcGXF
xXdh6X9uKXFNAoRtjJWWgBDJNUvH+C5/rjz92q6U5QtZwPrOamZq25VLAerN2Zf36kN+DAebfks2
b84p3Esrng6LpR7MjXnVWJ7erl1SAxazcJL+JZVVQ3qbZbtljZJ/Nq9M4r1e8tphAZpuHsTDp5jR
R3+QpPvBJvsoLiYHCmopC3Hd363VRtKieQ/xSbrHuGY21E1/+PRZcuHo7DiY7tLCPrFkXVYTmQBW
u7iul2SB2JvH4MY86pvqYPPI1AYzVEDi78FN2nMoHry9unnc6j1b7TFu+g0kreK9e2PBcf0VQ+T3
00O/2i276YeUael3JRXP9+QDqpmtc6650NXcxLYV9TYWZ6ajKEDf0IVC9vSi3XVMNWjJ0SXbRFkA
21Y60wL7uDUXYVkvdVL1zq48i8DAw8GBEVXOLGuWq3skjYYL31/WPeIa8QNQo35NlP3yLL2JemiU
0eOIDWBD4Nokt/rMUnTJpI0GHC+lgBA4i7O6xXvWYrVNluW62RbbgojljYzJp1OHa8dt9TlXL/C+
yjfQupsovUi9DaGzJbnx8eIW0iwv7FnPxZbFLWyaI/5Fdau23od3wVVjoBSBwoLomEv4PtWtuTmX
DCOnDUbGPj2keK+8IxXtOV8B6Z273QAQCCTvFh2zJZ3ahpVvlN41wuDpu5bXMvZiD371rgk+WGfJ
Oxxg9qlIPR22r15XR2UvDKx2XfeXPxW4Ds0tOeLp3qh2x4/0egf42PI86Vo6G3t7n6+BAZMbAxI1
w+TIcwvnHlfzx82NN/M+8JeboQi3O04kmOwxOxbL9NBtjXMqWfI26ze3hj+aHe1khMu153ufv/Kp
sH6DTAnudZpKcC3Kdxw2VLW7BdREx+Ioghz2LkC50Wzof4blm+pY4qJY4fYocx/NjJu4rdf1W3Ls
tgXSbBA7YPrfiyUNuHgLq4pnidc8rHGuAQBhWOhd834imMHgFhyNs7gtjnzDAuFXxr5cV0txW4KF
Nltt30cCjIm2l0m7b81y1D/5peUz2jlyLADF/l1aYguG8/a4VcyMzvF9yvhAxybobm41srmJfa6T
UXDjThJDq+/SA4tJYVyP+bl3P9gI0tk9Rv0n4j1nXwBqyNdKN8ro4+ZX8bk+84j5G7dnd3AsIHkf
kt1nzJtttfx8jfjsTh+WfdQ3HLAze9ViF9yjt+d8PwivxpF9wqYHBu7NnnklkRlZ5pU9tgq7Edu4
z/V26+aN6q9Df6zUS6/PRZobTBvRxYF7iYfPKqe/Cq5+qiH6VyXX14Kv/ynzAtF57xT9Y1hmt1P5
j/j+j3VxKiiG8i751+Kun4rCprc4T/jkKfhHX7P1j/HV+1vd2P/GarCewew/V4P9TxEH//f/RP94
PwWhl51+Kgfr//LPcrCBqEl/CBRh0TYiKpqCTOw/68E+f4XUlKKK1Ob+XBCm/mFQ7CWhmEbvj0H7
Nn/1Vz0Yv6KyTBUE1ORECsUM6b8pBxN/bs3hMhIlavBhQYoiyTCy98WGP9RfO34TBFqSuEvzrQYC
gCvBiCd0Furyhi6NZNc8vuk3+rk99O83/NLK0Da+XnktN9TTpRi/VQEcEWhNr1QMvqzA1PBNsbXE
UP1QLvn3G/a//+ENfdNOzFYK3aWYPrn+PCmeA3eMH9kTHKoTRCPJyNKDDHHKEr58SRwF0cjORl4+
K+mGYjtxPjQTRR073zW2Sz+3dfz90aj6+/HRcknNpcSO3WWmXAN5R2CCdk1nDo8B4oDeUwK1oT2O
KfB3l4V818gIt1Q8zIB7QBndcqXz1IJqieGYwMkRwh2BlyeN4++atSkx/P0Yfikkj6rc94xB4C7x
hEmNod5uoeC3IJraD0bKLNu6c1q5CHGQy+y6UfsYZ6kVPwkymq7D4O5si/fWsJRsEg2GD4v2QVmC
s+8VGLOYANZ102xFPg0rYw/NcU2g1/S43EXuhnJ4E9bV2Bg+XiLLW5vXNqcGeiLuzPGl2RfP2oXw
eKEugECioZBCn2ElcAHcftjaf52AP1ZNip+V//8umvznVFFxq6l0B8pf2ztcQ43hiWEVJRHunFhP
c4jSxXmXLLJ28kBf2rOoTLsIcNneMGc+ZQDIOA/VGSGafpX2j20RWCqZC0pnUJDl/fShHFhJOaS8
yVUo5fDGrf9cVOYw4u9VhQC5IwefjgTxXjjIk7nTqp1q+aR55GjmvkrxJY2mZvFMHKn6Fh3WwuOF
yirC1scc4XYS4k1lhYI1yJDchq1l3CVDFeXUdoq+ffB4JZhuhoOwD1bK58dWr5+r2gphYfetoEFk
lVqN0SOx8HAUNHjuKSXbkABCrkECThp39aQSLYXMvIrTMDQdXhxC8aaeO1Rql1eXXJOjDTNxjN5A
IE7VAsqlWeyp01JZRd0xlBrEfYYJbn9oa5aKcJYaz1RCQr86mPlrPJjmDrI4OBISlU/7zrNRFkSk
Oq9GLWxzPU9+PC1BjuedjJhrX0FGOUyC7aWPXrCkeFyGL3ztEwAWximioshV3w196AXLwN35AsLI
T50nWSUgzeNFBhWUm+fEWetPbvWN1Kn+6zPo36vnS9eOqiKc5A18dxmUFrOstU+CsIiMqeNadtZz
HxcjSSzHPgupFhZ1uXDieSRMimD5iPGd7WtdV8OsPUPBSNKG+rYQ7wmKAhL/6JVVY/sJZIvjW8YX
/SAbW9f0XOAADsELealoOmgtR2HSYMgZ0kQB3RutfMDgwWDuF+PilY4ay0Jm3gPbgpHGcSxZGueH
Fm6niBsMGyvLppQUksMyb8a5eHWhp/xmk8k/F7b/fY99aTtqUMYwxAejpMIBSn3T2tw7r7SdlC2i
u1MlGdsUDqIU18ySbBUSWIXQp4QUp7qTdONfxHps0J7uTYvqxc1mUY3rRfCWtiMRcS5pJjjf9Xwp
3zzx1+6lgSdS7u3xxOmqGLywgPVk1ItTompdcvpBLjYeSHTQT237Cao2Iz+Y7SKqR9qHugsHljkY
DtSR3UNBojsuyMiPU3ucN2+ZNk+RE5YmaLBIvTQ0kj6WqVrxi1pY9KDG6E/r32hdSL9yBXSjdyko
RTck44s1KpQicdvacZfG0T8NJjGUpyMwEA51whTYAe8kRCJ9CKElIhiwMbn1iGZs5Oqj7e9PW0n4
lWH88VG+2JsA6qnSNAfOsjMXzeOcIz9HQeQohGQ1HOfSzIf+AE1Ly3RG1VNASyy0PQ/Lp6nGtHSa
kF4enK6n+o0Uueg9oWvRKCQfNoV6LbNJW07Md/UxwhZ54tSXn1Wi7XonPujJtQodzlKyQHq7C9JR
IcOWNfIghUusFgFvAjCWYzPTKMXTyYvQVhVAHSw+e/aYIlL8l8JLLK1dpParmS6NYCRWs8i0pOQ5
lMd+PaEBtSwmujNPrgHqlNIIjYsseVZFup/fzYpFry08E9lzwJjipVMmBShQh7syFoqnFi3yqdfr
BnPgBhepENnCR/046J4ai7x0+9bKK9N/ap5zd+y749DoFR2PaIrnxvHRjLXQyhp4HJ4N4SW/aN42
aEd6fajT8QMIQyI5CpMA5ZigA35E27GlmyMSyCSAANQd5DBllIOsOhsFHLQqEuBwB/d9wIJV6zNo
l0pz8ti6Ny5hG09COdalreTMbO9VFMZuMYdeWAKL6SbSxpVn9MtTn04jsnFz85ELX6hCqZolYzOm
xMMx2qTeOA6sulrI9U5vZ4Y46kRLT2ZlOqemkGmfxij7ppauj+RwnPqTKBzz0KoxdrBGav6GYcD9
HfoedBjVmpmQ0nEpWjmBVQ0L9NPvV+0vj68fF+2XvorGiQM58z32z6ILLGORbIR0LoAtErkiduSA
AqbNR+rQk2NFzSgTxrTPQZeRBzPqiTUO5nhRYTwHM9RIDbKx1FlOGp/esddiMCawdr9rK5Z/ZZd+
fOQvdqnyxGZgF6679HeZgtLAqIFv0EERiZOmmgSHp+xFk3BF58HjOXyMI2Xi7tWFEVgl4ukU54gT
+AAxYNQEt2N9nQwoO8VHGD7Gaj38rp9R/fXTopcLJ6quaX0o9aO7rA4eXpw2hrOsn73mKXqjztA3
3oNi03khx7w9Ust8KoGk47w4xdx0xl4aW3m+0tMR5OGJDe28lSwDh/71bd5OFAp3o6sMukEOSXB7
XsUSd3TcShZ7Lnenij6rQxzaodqOY3KXmaXlT6XMB0ZGMuroSaUEdBTMhAGcEfMH3TKc6c30c139
V+H3/1+/1X/81P/G6Lq3lf85ul6cysy7ePFPYXX/J3+G1Zr8BypCgqYL6PwKoqphmP/sslK1P1RE
lWHO1RVBhzYQ0/FDlxVywITcqqbS92RoxJ7/7LKShD9USYX8A1myvl+Wvq3/psvqZwNmSPTliRDN
SKqpiSLtVl+WKjI7stoEOlxhdbrzivodHsWVIruUz+RQZtK6OW5TGsWjBGy08tInOUqXWpoG0zjj
7JcGj7upTbXeoiTSWTeKBuomauZc3AS7w0zQziNEFZhUYrw59kmEzM4Jm4VWeM9tBhOz7lgGWqlJ
XnFWN+Q0St89PdzOtzQ3xZ1y6dKt+hoFWMdFr4L6t4CaPHHBDHP6T0VDG8upj6qKhACBjV8Z19+1
sn85ff4cJLoVmUj44HWa237ez8EgVpuH+4CJckIrLbx5A1QOKjGyorSnhUBpUHtsYqFEjKEcuZ3z
Uoraq9j5ybCrxaesxGtvvUWrSvGratgLIcqeciVhy6Zrr2s0yCiSKUONcfcpqI4H0hDVsGfPI6i3
9WieeNoU1ctXo/MvYeBtYjef/LBmfxU2/uwfGpLCzMsGAvE004PwmF/8GBuZ9VRWgmTk2MbeI6zR
mQnBo59Yw0ERfCxpOYEs/ixHxTRxw3XdXL55hJ9D989HUHUFXiy0njQEQL8McsSdG5fm6VFMx7xr
BrPcNmZqop1uUpxbtWTMZMRzQ/qHJSP/RtVV+hns+fPmJkSSYv/68Mp9ef9ITKXYkzkrHzZueicO
BQ8Fm6MUaDRG5zhK29BWhm6UjsymN9uUnw7I8QvZJA8mXehuwiK3DHUwlHToIUJSH0kyUWsOdJq3
CW9KMV4LOvUotOmYYwSPviFC+NIr+dcLoBimsZmhM1f7Cf4BPHIQ7coFtOxGQn7JRCBbv61fHcVr
LL1Cedd3UviwqNHMumlLRF/mFyOZ2BX506gwIN5vhhKZBNtGqYBAqoudZ+cSq8ZOqCf1oH4u8+49
1tnYD5Fy3taehp20hol0lxIafLMQ+on+N4LBq+gS0lcK3j0tn7LUQ4o/vkpkq4nXBmUxUvAxJX2w
hZh0PvDUfeGIp1aWYGUVTqXu3HNNmX1z77/tA12WRU5WXVdMiOLVL+tAQpNTFCunHMGTqtL+LR9c
X+jJe8lSRsHEDJ+cYDLX3XpaRCapnBTVjt8/gqL8bS3yDAqPoCpsB800v7hnnTtoFE40ThOPTB/M
IHcO6TG24mJCAqRLQCTyYVBW9bCqtXczbSFyEfDmywGlpGYLDbMtoXhakYmTkr60M3XH5WA+QDui
VDPZykIaQRIZft0OyF7ULp1se6O8eJwdEWDRz1qPQI6rFnk4U7qZCu+15ZoeBY0ZK7omppcD/0XM
00ndHEnDR4KxCKX+yoJ2UUywmNbIrYHU4awH5cpB7L2lpFETm86qzEmjolqSlepYrZRDoS8GTrNo
Q3nv1P5GrLyXJH+8hLF0KFpllsvyTMgpTIqpu38tKmMxSMRDruVzRU3eYpOsUwWYZSh7o6C21/Q2
cGc/t9R25vK+sauV4zillZfpDAU5IgD7lFb6PU+63FIEFnxkRO/FYKpVmWWG9S7lwknW4PH7dKnp
+VyWoAeU5JNe+y8DpxwjZWC5kjjpbNpKU6ODeAkSpDLSRgUOu9mqFycxoaqjELaOB6fU72ZeFmxq
kZlUMtJIKqJBejFOaj4RqsY6Ta4ufE1RGo9a1d+EoffiCubWFWgyDFCez9RFhb5iE2vv/b/8IR2a
QJ05jnwIbBKn7NeIitTQkfdmjggYLAiHwknPVbd6ZPxe871s6PejmVuNTO9IhQtcaZC9CYSPUCPc
jQ45Aklpx7Xsv2aGvn2U6j73hSdJKV98nSx2KPA3QRVeo4L0WbHKfPZGmBYYbRrnGk/u1eVRv6bR
wlETf+aJ4qHUx2WiPCcptMVpAoCkVe9BzzmkhM69gksvaEio2qFwiBUqBfzQGHYKaSPEt18Jgx8h
Z00lEW50rnxqY+GWE+A9EOykugTyM3JWWk6U67nc9PMd1UcxyuQBEh/SVNW8l9ClnLIcIFlt+Juk
Ufd1DaeA9sqC39va4ylPhAnUns9aKRQWi6ezilK9PHIATAiFhqnkvgQtGbuBzV6XyM0NcvfOyX43
GvHQaVRpOKpHoVBNC03dE+hqkns3VI57rxbx0IVhoGRrDzx/WHW+ARlS9Ban4YvfFnNEpfaOM1PL
pByngvHUOo9qlEXk5OwOWUG5amGeoiAzbuK540IO8TDJ3ClzNRdnSshGrEWF0jyy/bArnJqWNke0
EY3BWyDYI/RQnuyU25YDQPqBRnujbDcbQ7hkOuGmWzeeFch+MTSJ+JREOhklT58nwXOdlTa0iiXk
UPLUCQhGmiqxp5IQEpWQiIjcZ7MFAoLX7KUQyCDbjrmtncqzWn3GLl76iXaBmXkOIyyWsBamdSmd
NKNYxC6xomZT1NqCDzo6JXGK+Sy7fjfWQype5TLU0cJDoamhfL44okVcWoNUOYE2S9CnUB0lH1RN
3+ZSczMhZJFDhlRRoDPPoJGQD1VKMVxoN4GV+9JrbE+1QL9gI+g7zPVtVhujSIlGjprN7cdjWZwk
MRwMI1XfNrlyikt/2lW0qNoKjf1sNFe34Ap7cRvWfTfwXqLsUjTaKu0YrMadwK+JP6RcEteh/1Yt
Z4Gnk8avYd+zy2LFc64VRa4sAJnFw2tABk1QCe3dVQWovB0qkqUwsR4PoMnyoY3TGl3T2FCebJfT
V6DEj7awyC/mWond63mbQ32kZYNFWhrAivZddGg6e3jOyJaCfGJLj6MMcOikhIVaMngqJWUhG646
DAI3s2rSrjFctZHIcxqoGjanKimsOujmWmRYaqE+N0QZeO/KxcygkoZKie44MTxDld7hEQC51J5I
fjnBJPSmJwyVg1PJ9igP0msRrtTiUEviE1d8M/QSQLeuqQ4aqHtoAhcx/fRhOZf06C31jS3cNZi0
QtpDLvPSiqQKGnMltmxVOSSHnWfUXUF4M1YqEV2/gMRCGtsfZm9z9NjcRjmPJKvlWnk8YKFxB4A8
RTNRTeiYHkT4gLLVSO+qedMVlLUGj52nm2slCd5jWnYN34SCm3AczVpJnap6uf697e7ZL764LjK+
s4D8ClL2smp8gSnMtC7NMBALsvvBJjNLz9JdBeMrTWCpmkqVtugc7f0hsNNNyG0UOo4MeCmVxybg
OHV1mfTtv2LRX/j1X6DS3peSNeiWPmNMBHC+qla0fukloV0UKKVJh7Bsh64vz3QT1+5VzlVK32yx
s/rTscuVg5GQm5DMYWgAGdp2JFt2x3z6bfQmiBRTV5pIgSCl6GHKwfj7JxW13q35ye0jAiUAMURF
7OXbvyZ4NdXwFbdUzFGt1GTl0l0gIgokP54Lhef20AwVNQq5am8WtuG6HLQLHVK9NJTewjzZiyX6
MIGBh/Z4VTKzA9+Uxyq1XrHzeHvE7liXK87dYqca1VhxhIUbZ89STTe3b4zqyrUgBh+nBsBjUdy1
h8jCzFaAzCdHa7aSvFHcngKydOd6XD4LdcE3OYWZD6yaOR1U8g2BwMpy6ZqvgfTkZuLK1I/I5lBM
zGFlPBeDc0uDa2cvnYHxltnhCJvxYmdUghJr2wlhc2mMY815ySS66ARj4kiRMvQ1+tgSmMSkMBwX
qCFyCFtK46wrt6SBP5oIENEiR/ZUFQpaqezQdlKxB8zaeQKFsod55Y4aU3ypU9ZYls7MggJiIhq0
tN4UinOVwtzmQTsZNACm5cW0g6WkDeap6M6Teiso8puWIMmWwrlbbIrCm5hJdPX8aFmm0UrxVdia
lEUpitgCYSR3W87kmT045Vll2XozSWNhpIekqmvtKYTU/g454MS1H3NNHSwEub2bkV1ZnSzPS6Q5
kCkpDAqk4Z3eOBnG/1EZVHXmzeujps45JUWZMf9AJt5INxzwVnGUQttQFv5zlLVWECKaZ6pPBqXa
ToKoaw9EmzQJSz6FW3LynBYduhHFe6SUUDe2JPHLRZM+5mZTvOa1evC7bimFuAucUmIKKUzdmjrd
/tWTmtZ/qXb8V3jZJg7577dVKf8RLPtau9KT//ytwOV/I6KmE/H96xT7rLT5k/XoT/ai1/JWQV90
Cm7XOPJ+rlfp//Iv+iKdchUYDAkPTapLqE75J7BGWugPCYYiFdopTacyhUP4X8Ca8YcgqYJq6Aqi
3jqKgz8Aa9IfFLCAusELqpiCBAr0XwBrPwdx4BeyaFLyIsg6Ij5c8guaoTa2qbSPUt/qHDrDSDQB
izrJmAYPG6LULtzpTuBPC5FASRXtbxKUfYT876MUCEAFxYDbkfsCZfxNRLos4DCNXbPdBqSgwoqK
aoIQ45sT+7ubfLF12GZXCRUb7pPBpE2FSYor88O8/8J6iT9H439/j36QfwA15ErWB4LHLWqL3l0r
mEAT0XPCK5Nsqh/06+9v18f2fxs1aKv6oiWTSqYeoPrhbrojROqg5G5+Lh6dugWAE19aiQBXdINv
WEW/8Dj/9WqaDlCjCIoqiyC8P94sjD2hSWSnf7VqJI5EaCpCS7e6F3vuPNH3hD6RYQVTaKya99+/
5uelv76nBuhLDZXeU2x9wRdEvUg6KezarbGtPpwV44rEePJSm8N8LowQUfhmGj8v+PcbgmIDXMsy
2+/nd8X3M3PDTyHvCSX2PImapi3kido0L2bb46BNfq4lGORlddEUsDw9TIoI6E7P5OTFK/1wVOUm
s67rkOeY/hzqx1OsP94FWZVHVZTPU6N9CqKaZHbVOPAxQP2Rlpo8jDNywEmjUMabSP4Iirl2ZGjh
Le5q5QXSuZkT0TkuleWUGCiY+roZfgMs/nIJa4DQ/3z3L4BS4D3sLIXhfxvMAc3GzUsvdShaUEki
iVV+syX7gfzdQH+Z2UdrK6VccDOdCKsOXktFG/rm5Pfr57ubfNn3mRplHu53uxUJnMPuGRxlqDT3
399E7Dfb11fRNY4xVioQ2VeC09zPOtgj8b3UYTk2nvWZ/dRT1EPDO9Offn+vXx1kkNYZQG0i577+
ZSsqeQe1YNA029RZ6vVOkM+/v/6vBqwXK8FKUSApfOJ9P5wrXR05hdYM6i3A2j5Q9VnjCHOldb45
Ur5anP7QR3eLGk1BAMRUv7yG5pmB3dlKs1WmziyaVDN56s7CyXfidL8arR9v0//+h7dpPM2s6qCf
mCIfCSV6DN9R6f9yz/x4iy/nRZdnj1b9vMWwGhUbqAJmoIRoOmVTCtqt38/Od8P2ZYPWWukKtW82
Ww9l3K6wX0rUb+PKmzmoRjN3k0wxO8tuxW+20S+P4R/f8stmjUlj+R7Ss9vHvPmAX0qzxBl86oQ8
SLSRBP5WIeiXMyfhFxBbKQh/fLmh7dRamiQ6Fd6qa/k0whvH3w/lLxc60gSGgOMj6p9Jlh+WhlTk
QL5NwAqkWr8Ts4kvHzv39vub/D/Ovqw3Ul1d+xchMRmb2wJqrlRl7CQ3qNMDYBsz2GDg15+ntr5P
pzuJOtrnYmtJu9dqF2C/fodnuP7K94EBEyokachsWBi92xwOadAbnubpscD4cYEmmLLAkgoOZB4A
ZeHm36thEPrFeu/2xwwJytC/BqJ5KOF4P9T7qXDOjgXN1CdQdp2QoUAADczoPtS7vKoPfMl3wwCO
+NLsmiAqbqXb0s3kqH3U15eaqm+CoW8zMnZmy3gS4wzEn5iynhVZMc2wxq1x/TEIUfSVgyE/jTds
aZskF2JnQ3FBVytrgzCznq/Trgi3k4jeIJocJLBIyU9FHB6kjZc1HD54Cst2MJHkeO4mneK9gi2y
QNvMmdAfGcd4N9kY+WgEvItxG4grDOTiDfnWaeS9nhqsN8N2yAdsIYfWdVt5GIDqrV/2FuBafk9h
xpLFPOA7yOLWK03L42y6t7m2F0VIwgDzwQh7YxZyW1fF6+i7N34rD86itp477P2C/aAD7g9n8rZS
Y2yG7kCcFtUssphF003YDVfABIj61ELbBt4Lyh8v/tiixQvy6SxvyYTWPV+gI0WGEAilad9frbSp
AfFiBki8AhwJJeWP1qdPTUtPmPvgWarlZx3Pm7GMYM9HAM9y4t+x0Ptwmu/7qN772v9Gm3anSgqc
Fi9/2oXdx6Xe13OYobv8K29gOuWEO1Wb7nWSkfdFVPpPY+bDNqcY9LsEMAHgSP4Os2KY8NZh0fdo
UrbBc4SPcPJN4Ci/h6Jq2l2ArkslUsR/b/dPN/v/rvofEP4fJ3ghQWMi2SAm1eyn9EE5jCrID351
u1/PzMeHAz75Om4GoOBdJIq4ccfyuswUR5fq+hrn6UjlmDZB8PjvJ/I/JhKY1/uUACkNR0r4pf/9
IqUe5wWfFgphUDVB/2gbPICLhg4jTDGj3XILVYY+ozfjHgou/nrYAb2URXf//hEfXyt+A8AD0MtF
uo2q9O/fQEU1eTQu8VqNfmC5vZsi2LoL9cUQ+Ktl3mVmsdWAc0QEjwpI6VA+mvK5nb+CYn2SmeFh
kGZAORhJLQaUfz9MPBdBbBw0h/jO7BqYB8HkY11fzAZowP86n/1rqWv1/2euASAyJ0p39nGxqJ/D
DryBBXMAjLL+/X2+eqb/0Ar+2Pf57CrLO4Y3d6y2Ornapdp1uFb7Kv3SWvr6Ff7e/H8/lP/3Q41u
yRzWYC15BKAktTfdE113t0XWfwNAAD388q554VuQLg8tzf79oO/6wdey8+/Fg78XN1PXVWOLXDQ6
2d/FXf5a+mm0HzYwXISIzgNbBQm5QhX7p2Hnr6o1Tf/9A7yPScjfP+Bd+kjaYpHd2Fjk9XOCoS6c
zlZ5GmNVui+SCKYh/62Z9/9/6DBCZx6F/YeC121z6hYt1kQbIUgA+nuZp6SEjk33rJ68pNUrUBvF
PfyIv+xqf3okoUyPbhBwLR9KXxb4cmIuDgs9e+t+WMmfwbb/Nu6HFMjk1NkjUYKhzFcv+foVP2wx
fGu0v/A/9r6iiaqqyh0/so8arumghCKzpDeA22ZF4q7ajf6i8vh0R/+x3Ltvuvhe4U0WO3oukSrT
3L0PciQKhbolyju3Xb0bxnD374308QrBPkJhDWnwK2Lo4xViq64uigml7nmAkG5eAisFL73I/+Jl
froQA9wOkQ7P+L6smoUjFt/F/WHgfRGBZ0Cg2RfB3WYEQ+Hfz/T5XQVCXRREINTF//nzP8JQraSo
2txirRRoYL2CI2vS72DBtG9+1cl8KR66hyYVUDFK8I+1Sv6fZD46xZ+Lrn8shvBW//gB72LT4vRh
ZcfRooZke72BSuha7742OP/0VPyxzLsoZOGRIeFhhvkCONZxsBonwNehQvfv1/l5rPljmXf7EmDA
JmItXue0dn+7mbyqP4FP8lPi0BfJwFZx6hZfLPrpWfhjzeuj//EJMW0OguY6M+qufh+GAgMz8W4j
anHH8v4Xi9XeEP347ye9PsiH8/7Hou9qFHRkuJYCD0oCaFXGdl3l/O7fS3hfbY13OUwoFottizUs
gJnJdAE0fOel7drazPMykSA9B0ESOjXQQ+rR23K/+gGfBrUY5E8SAUsLYOzfb1bNOqr8Dpum3DXf
vWOX8HR+ASwihW1h4h7I/yXA/LHcu2SKWdpRQhHUvHiPnuWq7OFgCaQM6b+6lD89DX+sdH3zf2wZ
KajQEZW4I9ScAeu6WxYAf5j/RZT+Ypn3+Eo+aFKaAYGsHZw0iNV5KICNJ8H9vzfKV8u866KHoeCh
r7vp0SXVOejqizXeN1zLX3SxP92O//vSrrjqP19aMIYDSifc6TACB99rSHDpQfsiTJbuF/ygOGpA
oGb//WifNKYQHv9Y9F3cilq6LPFAr+Gx2MpUP+bpD3LrbPwtODFfsJy+eo/vglcsbVC2EzKH6gpF
YwEesD/1aFF+8UxfrXP98z923yBcjI9Dc71zludhT88g3iT9PTgouwH6lHuVVesvvaqvX+dDwPrj
Rb4LWDN1Rq5LfD2djSmEzhLo+qEDgQGEyiC68dUE4pMmzt8f7l3sAG4wd4YaDxnezomFqfAKR2AF
mEZG1mTrvUGKcUxoptMF5qD9RmXOrbpTtwoKCF+87k/vhz+e/H1YcduibHApPeYntGGg1JNvxEFv
YMG6BXH7wUuitczQd8lX/vYri/XPL8Q/Fn8Xabw+MlNcI2myiYQM8b7e15sB6NG1BDlpbzZsjalT
9sUTf/Gt3xdxEaB1YwMcCRYFpPwJTCh0pmE7lYAu+GXF+OlN+L9P+L6Q83OiFVpRqG/ocppBTXcc
/6u84qs13oUeETTKUtnjIvIHyMB0W94G2y9e2rWy/XhA4oh6cHklmFn/fSqb3KfdEqprQQquwCa+
sWtnI/f/x+LIA+KGeFfYP/Djf68kSxV0S4SKsC4TOlx3ZLDWCV+LZKGJOEZAsCBZAuH2y0r4+jf/
/Ywh+89gLIQZtY8x9d8rqzjmnT8JaAVyuIpDPIrDqMSbV/9+lR/zd6xCoWuBnAEogfeNtKUyPlly
vEm3xgwZgM/5as/V8rWepv+6/w3cAMgDJL5CC8L3A+SqgUaCrQrUQcCdTLJM5QIRwerpv36g+DpF
YtfBGBhA7z/YgullAarCoxeCDXLo7bwLo++z6LN/r3ONie8+D9bBGBy9M4anevd5iPDh1Wp49zgH
bFiRK6CxmestWTS8L+ivSvdfXEWfLYjyHMO+KwAe/lJ/7wfi8bZ3u3AAys+uevG9gOxh7IQgJngp
2qFfROKPu4+4IeBm4FGB1YOuwN+reR3xnSYW/aOkO3jStvQln7/4Up8uEWGkgDYuQBjxhyXAZ6J6
Gh57/9cIUmnR+5kXfZEIfboIQ1vnSuEB7uVdTO907xS0CoZHRMVV4wSA9O5k9ePfe+FjyMPLikF+
wtgIsJb3O7tHnFrGVrVwyDtG3Ssvmi++xsdrERvZwxkNrxjADzPSdmKGuoM1yBpdYMChDuWO6VQf
WvMDQ7IV1V8c1cB7h9W8doWwJEamYDLBZf3DvNTInM6hl/ePxB3Gde7pfY8JzHquWJdZDnhxbSEC
5ut503lFmbERg5YBUx/rRQ+zBDcXFIadK9hPFgENSUc/hMSh+jGartoK7bzWXBzr2KZgiOvUm3on
idSMEFteSo/up1nuysG5lRw2BmGx62l94zTV90g4j00+PaoZTjSqA3bfKaC3pcdfXBu2LcdFboO+
Ltdj2XSJuA5PBreMkiGX8MKhwdM0N3ofACptmXvM0QkC1A8ofRHAv0VPzw4LxLq2kPeUUZ52Q/fo
MH2Q+Ti82sHb66qDTEXaAj64YMw1V5BgWGLMRYeXSGMgYyd7I+cmoT2Eqy2GJC3GPjYsd3Sxv6bw
qioWk/txqs9tUG6cRcskjyFnEIywepLFKQpAwHbMLrD7+Ifp7EtPIAaJeSKGkvbkEp0VHgRzG0If
oPVz1HVbbSynb2Ls9qHKH2zTzXArHCDwByi7KqedIRNg8DUgrsuS83Xg2Xveh6BgyzjrjKt3EoUI
eCjyOI3dLzsygCNRL+MvKdcmmC3Q3MD+aQY2uDdvIG4xZSPr+swLFL8hRUTTGpEp5UaJNQh4N5xd
xfTLU0nVXemK/RRV6NtGt7QUUGeHlPEEq6s43jSO2A2FtxeWxLuqXnbCTByqIG2UVEa/BTlw4N3S
PuO/vRsD6UIiwMCm3oNgoi5+opV5I3MH002pkKLl3+js3XRudwdIOpRKOJQlYv+1J91TvEwPZc2e
pQZ+Wk3RAqWGTt0GMZfHXue3iowPSs9qPVm4xVHHw5xSnsu6PlSBAwC6De/wQczKo04M9KVzCHlB
t2JY9gX18ZeV40PU9haFKRpS3Qi/E0Dk2aoalj7TQfO7GiqATLg/7DQsSDeznYAD7QcXmJDYJDmp
85TXg3gqJTgidQHihpdH4B3J/rtTgp8vhPgdlFCYVxQ+oMO9P3G7MjGAUA4ITL3v3AAe36XhXP0C
BdPf8JJ+jzznRWp4EHGOXzjkFzqp37NRL0KG32p9DSGAqQIaOkWvLG75No6Lo2uGN+07W9Z4kJ4G
4mNbLVWbhpNec5qT1eSNoPkXVzg5EuVkijjZ+8AcZ0tutthIt3HpZAHsWYY8PHYwDuISlBSd2ywM
yDfRD/AdDxjwRm39oiYJ19P4OY+12dm5fm6tO60GP9gFTMeJayDYqqC3URMoADKw9khX7LqCQtRm
ajPW/8d7FrJWOJ8zTtT8rYh6uNMGwaW19UUPERRlJLj7o1vpjPnCX9W8iXFbqm6rpumMmeLFDOGt
AWvOY1DLgc8kaPrOANt3yH4UHeqt0kDajhfwqqkBdOUgrGdBHR3l6L8KaEn4fKn2pAfVASbOb344
Bdiu5HfROZBJwNYBTp8teRIHoOHXfNxafxRZMHbfRFu9dRR6JiVm9UlrIZoQQGeHSJeuvAlEAqca
7qYlB5RZOKBKtU9xTfu0z4uzCch9EcwPuG4ei1acXIbanoGOpRi5yYv2gKbpXVyXEmF00ivQIRdA
hF0AgH0lknliZ+JXl17WRRKyrkhLRaEjZPx6hTAVwOgLIQ+AuMcxBjEkqJefXm9/jQ3DzKVr7ofG
BdidQ6wipvbZjQSF5s18vo5nQeqByG1O1C+puAFHBuLDYurNtjT+pQdM8VBPLjRSF+Bhxq4LcEbE
z7aXEA4L/EQR/tSF+ruXSwthEkjr9ASo58FWp0p5l0D4mSFjnJY9PeadD8eb5mBiSNFKRh5lI589
9NQTrYszMqMb1kL2/9p8Hk0AuHoPOxeWgz7ltMO3qIIglS7dzUhDAtRpdalDcKzL8EErjP556R9z
q/fL5L8anInVNCt00Tx5qFRzyGN5GlB1rMbZvwkB3+hVfUTitScFFDUr6MYB1OEcKhqJZFD5Y62j
Mm14u6zL0QPdydS/SdTcS2y89VCCCVUUEEpa6CYQS9p1xdpyczDBaFIVq9t2wuS1Kz101LwomYs6
ToXVByj0IdlrfwtpkxmGwScbT/IcT7rJMGUhK+OzR5iVt2+xnCESSXWzwZXmr2iBA98g5mGcD+0U
3I1Oo7s0r6H4TKCiW9L9wkKorBTAizuB+QmklF3hDNE7l8KnvjMMNXAF5pVLeJHYgsKfzvsOUg2Y
ZpULig9ZhzEkpXw+3fSqeKwbnREEoBVXGAgwhHRiljvPY6D/jtCLnZ3dFPj7xu3OopJm12vw3WJP
/Z7GfN8rArY7HR8moaaNbyZ8Poc/xf74wHn7KH0oaEYThMLKyeyDybuHOseUsLrdB0oCJDRB4Sh0
IFyvJwd5xVis+4DDFbHIZ7J2RsiGA0D1o2f9cMaoeT4KrxVp2PUHI3ABFA6gkj1OQxo5bbBiA2wv
DYZUGG9A3SrPdXGTB4ZuegUhLwIqaBbaQiey83m2zEsPK7MmUxA76nm7WRqoUORuCBo/xR/b/oBw
/yDwn/uICkUJGRinJbu5qZFKgNGaisk5xj40Yxi1KVf13sEtGVw9aCY4Z1cKg7jAWvD9AXlxSXFp
wYvMeioD4G06yJkaL2hBIYPPQcdAkBeBOtVzCavMSp+KEl93BDCtr0DV9X0wLcYJzkaiCFIaxBep
O2C53OHVj/0dAQHutXJi8O6JP4Ypi6EJ1wwFcCZmviVlew60BX12gUQBNKHqfTdykMwGaE5FHCqf
IQiD+Pq62JDJfQtED7gPD54Mk1urIARs4f0gMU+BvLm8I2TSmVAlVPwM6A9+NNzO8Xg0rbkJhGzX
dQNBBDWi5AFlIlxhH90vfhGe57bBfaGFc3J0vppCiRGxGE8EvExQuyC1ueQQnnKqEZLe1f3SAutq
FvStClyKkp6iCf4PgKK7UGqIyNFysEEHwg4et7vCVmne8XIzUajzVZWTtD10U2wEu6HSA0PJQq0V
hwvWPW2/b6/QF43QBv7KWndoF0mNyVSN/2dm5Zrx+TgrCutbnvugrbTjNhTQYauM2uFXyWTis5PN
JfzHkeOswhmcQ3Yl+/sjxS0P+X9VVbfM9Y45KX90mN2kfgMcVS9utG/Zk52L+OB29UveFU+tjSUM
RBdsIL81/BCDlb6ZW9iUYe4oSkSrnjtI75ZpTXvX2wBlDwK1NZhPALjmYfU45Sy+j2n7bbIgmOcN
yH3z0fBrxgNkERhRuzmSaEpq9MlN9DvmbEhYE287AKpS34Z0HffBBBqg78FZfnwL2vaHF4Zy5wiG
ziLpoWovHTcp7Ij51ujc9S6cEOOKBienh8AzGKWpP4T1pWRh/9QzY459AaNymIQ7D00PN5Aw79W6
7dWSCdoiPkSFv27MiJpYyWZjIXrxVjZSroOpPRqxmL1hyqwYQ7atHeZmypgQXH/I+7d+N0DTMF4t
tNkzrjaAqCBWTPVrLsl65HlWUn3OI8gVLq56LQZYRXS8BQHfd2XSVPNetyA4dnJ+DAh57IDdXkId
ryoCjl+hXoDiaU6O014GO9hkkBKFqLyWTF2DUBGfpNPuPb28SGRr49VNDNrcwWOum0NgwbdpQhyK
GqIe1O8eoq76qRhedhG1RSYtJJGiGflfEzjjySc9Iv2VIbRY3kI5aoyPDeE06UUL9/UBSOEIXNXY
sFQPFUkKUp9K+EjNOcA9ecH3FCOkdBEuXsVUXhrgXFaRAdPSuuy7Br+wwM9NdVweY9Hs2orvK5dA
H6vYd6TddYOP18K3JofgYBPCPrFUEE6WMWxLw3FKXWfCj7AcrCfPhzh8d09YdXYi9Vzm7mUBgx4B
0L+AKI+uoZ8pF6C1CfiLEU7ECNW/SASJ/KDpz6KtHwef3zZFvmESJ3rkzrfZNQ400OcNDfgrmfEO
5gnKYsRCJhryXWVBtr2GNJ9pEcGoDb4xgFrA6ly6rGjIGU70fBPM/g45yA8OmSxj520QFt/BSQbT
fwY9pKXexl/ERSPTgki5T1JdQII4Ksm5cfO1NzvryvpHpWF+R72rNFR5aJS7YwP8nz0nHQ1Q5zoy
uEdG/2U0qMscQx4BaQRPW8qDXOILhTplpkkMhF6DMBC47S0ra0gROPAGzZkEFMv1sgE6k9YxIH8T
NYMe2p6sGO4JAe0vhtR/1R5KLnboZocblzew3eL5zhsdOHbCTm3wa2xN56qwHSzdXjqgY7rcPcoQ
sWsKEWfaB1+DFV0q/4W5yKRH/9z2hUo6j6wlMkbT6G3lqu81H5okNOV9sDibHJxtYgGPgSFvVKp9
ycxdjai0sj25iXxYcgTiuWrhLJLjJu285TRWPhwkJhc6cJACRUVdwYGuUjIplcmGxhwDGR94Azsi
Lz9VDfQQPA15p8p5czVdU698UJ53jMdo63ROGkP8oaAkrYJobZW/K2WXeZU5Ym8kM8idpe8e8pGC
pzvztxBpwxx5P3rIJ4AF/bKM1fcw4KchL7c01EFSjRCXyt3phowKFG686r6ZgW4c9qU7bqrpWpz6
14uup5CZEFWedEWVARH6M5Z6Y6BPF8j81piOrtxWZ40rbluImpZw9yxrkph8wCVgnDvHwAJg5ic2
2C2fyIHJ6leknR1x1a4w/iuwMQXKILs3LanxUqYg8ej8I1rkvY2L76Kcsnw252BA6HaQEPjDkno2
SqTrpiRoz23coCfh7KDpsmNTnUbD9Ap0AVy44oYkIx28jOFvr8Pupqg4HLh4DC6rhTAPhyNYy1GF
NMHyQgcUna2rtzyCXdZSbLjTwGCiPDUaQbKU57FCES+W29BChGvS0Muf0QmT5Ztjlnvto5yIRX4u
A0C4/auUAANLNqyhjTJoRMNQ5yDzNwWijed9C7zuuXdEv8nH/EG6IdgnTI37yHYXv863BaRHEopJ
BpQC2clALWcVFs3z5LIqq0OE0C7gR4Z6LSlmHaYGkTjtYqiuqYIWmz7MYTDW+s9DKB+KkIFKCo3b
MNw5i/MsJu+1gkXi5AWvYNoOsO2IM6fvk8mtIaLXxDvcFOhThmrvDNXWYVAm7+tgG0WwhJHyIRzc
Ar6LcNaI7VZOIilqdzOJIrW1v9ba/T0KGOYh+pK6U5kZkCT1SiVN6wwJRhqvZHFAxUFSWThw9+wt
/gJMnrwiOsezVyRox657FyjeYkyxQZ4ah9yVFcydF7f/1U/zsqGL+yA1vJBG+73V+X6eo5NY+JOR
y/0QDjczhdHVkpfnioAQT4JHl9Yb0Zepjsi+Bi/eWHKKoQTAGhRQeeltaIPen19vIUGYLQ0UQXw2
nBsxratBnjitXnCb3NmIwn56cPdscU/CkFuDsWlS5/G+grZTTeaXgKut6+XrDh7k/Awm2c8Q6oJ+
JzblVSZLEXcnphuGzI/qZYc07Nw3wz1yq++erDduu2yjSq2rDrqhgB/nalmDTg+skasHSN9CUTRu
vYvR9pZdWdu9VOu8L5EvyoclgLlC1+AGmNtnObBDUAJ4Mmu16XmIaIhQbg7lOKBDmY5w+l2gH9u3
3Qk51y82k1XAlw1KAUCgSyjMrhZIdQlYqXCo+x4ieeuaBK3N16BCQkyRz1IJJ+yKbqkoYcNONgHv
nU1TIgusl/7J1u5aDjW0hhb0RNuiqHAbi11ZsemCy8dfza5co9zh64I4gH2bhWVLaEnWLmTJXE/v
nEEe6iCcIHMHuUn0LzFFoey2spAdVDCOjKs+aYV7b4Zu02jzRLm+1F25haTJKyB+CGql+J6jFbjz
6urEuAgOo1Mvl7Y0XQK9j5cg6oYjNN36xA0026BH7CZ57e8gabYGC2ijRiRs1bh88+PqPghwpSOZ
urMhmnO5KjZxn+8ia9sNDuCzv7jAEzmu3gjgVJGyjOhMOAu9WUQI5cwGW4jFUHel1iRlA/1iLI7m
1oBW0dTqbkXd8qKAyMT5gxx+MOgXtxo3vq3XqKEvMS+mhOegQQ89BtRQR6kzxfNDpSHpjMIJGjeQ
PvTwPTsFcDPzOgUCHDKkdpkf7NI/+sjlE4d7kN+le6CgH9vQbqpeXRQtRKZNG2VSoIIF1XrJWgXL
ksJbnojKiy2X0B9tGoqCFjaQMzzaQ7iV9VV7J3lFkfaab1J2+6ZZnnIifspJFndBPqBHhWEcEvv5
0R/hrUqq275D6cm86HtlcoHO14JSpG9PcuEm6SUisZdDuIEM3iVuIejiKPWjnZZ+t/hwYObFiVYu
lqiizHBbQ8DQ3PaiBPS4Lo6ino8+q55pOYZA6QfLsRz8m5xpmGC3R3yb49zpUzR4UJ32wjX+jdfG
n3+oGuJ0i5L3RNdQ+24XFCmIgQw9nmQYJK7YinZJzFD24T/boXV2ClvkWzpETdV6IdQk1ZtbXitW
IL1WfBY4+yEK+rmGxx4GjijBAph6KPrAgYFBm+R2jBnikoTBlJDBlrPutQyGPSjlvwlpj+jX/qyC
fm/4jIQOjGB+FczLBaSjO9J9F4XKN9SBelfBuzHVudjkgm6QnGf+mG/6SG9C4+5HD6I8YlwTt991
FAIFkzMfbYNG3NwA0OzFt7oUcUY0O/tCoR0NK9eWoVQlKQiTibIBlEebu36A7p+ey0dRQTkk7KAr
UHRaJUMR7HrOa9Tk4XOr+S/HHdbO3HropgDL4Imfg9tBnrl4Rsw6Sagejwb+PGaMfqsYnOd8qG9y
Y6FPwxFHalz0Ddcn1CzsiPthWbGJRavGXSAiT41deT6/q4Peu8ooYV+Sq04QCj9HRxnN2WFw0HFy
6Dhlk0YTYJpFtalVDBKNcjDOq39yI44BBXGCg68i3Wgd9mIzQR0dQrPedxVFh4CSg4x7vJnixp/H
w9DpSzfCdaiueWrdEj3qBqnx6JX3zC+OnJCslHD47dpLGxe/aROsedz99krI2uRLiGxjDtFD07e6
x6RgwIn1AErB2ZT3xoHbNPoQ4OhA1nCIYN4j65MXA+dhnFPOIAxhF3TuFwCYVqgiEyglobNhFSat
NSSXi8ZBJQjRpaZVcepp1Ge6nDYTrglDx4PtGdrN2rulBkZ3S4+sQ7UwnMrN2Y/0XaMhEOXpBsVw
p48I3hSXANSFpkZs/AqJT5lDxUJBTVt1+ow+7ZqJKHNRFprR30e+2fIYiTEqn8Ysr2PMAYQrC3gP
aEjkYjqVzv24KSCQmPhhlDEiXkKhHllDmsws6DegZpx3zKFeNlfefZnPgEB72BVs6dbQ6/+FCyOb
IYDO0UDuCshf22CNL4UKOHROXukdhAfp+WAG5cn31BEzuwna7tWbGLwY6XL1CEmdEarhut/0i7gb
PCR16Nudwglg+sqGKhsiiLF3LZqkQ0jz1RK4fD2NUBMptD5pxdqkdL3U8uUunJxXgip25S52yGTe
llnp1ej/RgzjqvYeagRHZsV3FulDAB5LEskFFEguzngklBSNhsYUweF1B56JuswzXwVQJ89vgYDZ
2Ny7Ew7k1Yqwhya9bC8FKy5evJy7Nr8M0sDIZtw6FRjSbe78brty3RTeGzcwe1wgzTcv4+3I4f81
OweIZSADBd1u4xfRnKDMPeq2uphcuSk6JhuIymBjVEivPLTKS7SKMiRlAFlRiN8uujovobiXRYNx
WNUB8B94/9E0vIGu03mh3k1lF8hcqYepYxsGFaA1G6dDwetbf2HQ1h9akjgQLpPGvg2d9ywIKnA1
9gcioNVTSHOY0Y+LXboXfXGax/AmKM0PiHhlw9yJPZSTaBK34XSdppxc3z8YOaTFWOhV0KLNKyk5
ET9fD67dNugH4oMiJgsxYvZMf802/F3W0SbXWqXcwgl5yuWu7cc6FZE6C7dpcQ+DtAbI6AgZS1VB
Y7TD5EvBpE26W03td3TJEbXrS3U1Sm0gJCRglLhMjZOSNgIlThD5RoYOQnpk3HA93vSolOYgysQw
/iDSuwt0HaYeBMZUi7JugE2oyzZRY37kEZwihgi6vst8sKzEKMxH77eb2oOpkVyAlL6LmOqzENMa
rpc3BylgYDmOR5Q0Vh1yAV1pzK5+kh6zfNgQctClVrR8DZuFrehCytTi1kLH8MVOOU51e+bM36KB
dkRn+pk3+LfnEeqjUMHYEA8e1Eh0wxauF5CreOZT9RRN03qCO3gXD1D6tEdV5WYNZPhpiWoIXrvw
EyELzHNH5b7ysjNbCF1UKA6MhQZZ0SOt5uNyVVqF4L2Zf3oVNhaUrWYoA+ln48DNsp7mFXeDNPdw
KoHdTQbaPyHENitoT1vIY84pZNzzlZEeTYeYv81jfQEy4FkMaCdUgAOsZiRqUTDXGSgjR7AsM0xk
s0rCWLEvsjike3cBt4/mj3le34zuAp7ffEPy/JhHlUwApRdo1nb7GOrLwf+Qdh7LjWNZGn4iRMCb
LUGAnrKUlNogJGUK3ns8/XyoXrTEZIhTMx1RvSiTlwCuOfc/v0m5k+cdQbitkt03OabdEis+j0PM
AVMZB3Clm4/HYUWpdF9LMf6WklMAR950krxKfWsrAX96MpbqYx5vy9bDHQ7/Ln0KgJfISPCmYAUw
dkSFONkqa0f3K7oqxrEe1QXNqtfGzB297remNry22s4K6GKFrPYIVaEhmEdZKw5T7nmLTiFghrl8
LMaQXkw8fuQ1xgfjULxpEmtr6hNs5vOBU28YXSmzHpQauzU91mkpVe2p7yrMDfvhvurLgxxz4GDr
39TVfvL8Y9YZoTvJ+WcVl9NCzNONaHU73AnRUejgqOOyEfqn0AI1NlpxV6j5keJwN5rZrzTCa3CI
3sAKnc7wd1qdb4NW2XTD8Efs8y0ienesm21P0DvOYR90M/3FVOrrAEfGPpLXoTBGdJDE2C7M8T3r
hn0bdCvDywY+lq/YYgVAbRb5MoLaAIrdfMhmdC+x0VQ+Ag9oIHpSrPKxipe+6DnZKO7SGedSk6fK
rzemUr9YI+lA1EXiSOtGBIOdDHVwVKyggjbchVX+PIyCYYd19KuO/V1Xh5+VETy1skzkSBavq4it
pij1m0kz94PiOYLV49BU1FsyQ0DcavQQYs3Jo284+OAdU6JJYLRYJEq/2Qf2hRDc1OaIT167Cj3l
vaAQhXD2KBf5byFU3wpx2KkVffderNhpBGK3UkBZBWrFEPAVB2l6DabpDRPUl0KMH2Mvw5spE1YT
LCi7E/BA9tWd1WNypfbbqhgBCPU1naK1WAcujfL7Ueyfh1zBzCLbpVP6WFesOdpk67yK3Kmq9nps
yXQMld9Fp6OG6nwEywGfIk4cjBuJzVCpbKsCizuhWPV98p7VRoO1UvRbhQsgVLSsrXz8PXDNsUog
zKzsnGygr5JLwZrFbS4Smg9qy906A3v2amgK4gNsHPyrQlcfElewuhWXIHMrCgha9Qa+jTE8iLEB
3jMSo97GgcuXOOEXSkUQxb7TheYmrpqd6JvuMCm/GxGChmaQkIQf4CAQK6lRqmEOh8Aj7latpr+n
JeuhCoLHoGj3aQjFECfQvRWoe7UWl5Hq30lIlmbb5aeh4naeCwCpmo5bfEGNND52CdHFY5ev9FHY
+9hiJYn0G9uhY9KZL8XgPcSlvp+sei3VsjNm4m3XYTTVquFLadTrIU+fWij8Uy2usyC7yy28LSt9
ujFmUMmrbwv8NBcpUC5WuM4wJcsil+4qs7jxSr1deDkWqV7cVHYul7j7lYfEkl+Uln2r6YZt3HUb
FOi3nceNnW7tKjNVmvLiztCVdZBhG2P2z1IQrbRquMNsaEtvbItP47M4+euYxbHom3AdaTl6sJCL
+uD5d3WRnaoBZkdmGcQud4FnG3W7CsQSjBLnfG4weJpWPdfcQRFXmh9CCmzbdK94COi0UnDkAru1
SWprUoN0uoAW6vRMpDeBhXRQ949GZR1ShQZgLnHTAO/ptchbFJa2yrT2FqF94qQmDTDPJK+DugfS
zpjedKKMK2IV2n0ZPyhidvD5I9SIfBk61ZH1aUx4HevSJqbDm4nDbcaNvY3bY9mlr4KVP0mhTkjN
XHLHsRub6a7ua5xFufQM5l7TShHrzFMjJAc1efXifidmNLXjkrsncr1GGu+4rqyaJN02g4fFZrGB
O7CJRzrb8qenRktxUI5NOm7VAlfXTnHSPiCl0XssNN6P6G0sbGZK7hSwB+K1oHV7iId709fvTRPn
0ADnRVPnOEuLz0HGLl2DZ1GLlY1z82LyNWdsKfuMwMbzeMGCXU0D4e56dD/m40uC3y3mu4ph16KH
j5TGpY+KaD1iVZZm4RKv8B1vzNE5J7SpdxBCAgHJTmFkJrZz3q2uNzasP9zVUO926V2m4/omW6uo
HZ2mzLlcvwn1I5lwXGjH16RMbopuWgWe39h10NkRnjm0dE+C+EFz+7ZgiKxuMboKZLcU9UPZDL88
NX6bUvOoF9LOD+uHyafEa+duTTouxjbd1N1wJ/kAzGFcLUsaJgHWs6Jf+UvIJLgVmOkGJ3onNxrq
YQkGiLzqdZxLjdxcj/5LW4vU6ieNdhpmu+RrZLYJWSIv4yfZIgo6xZVYoLdRpeuyad0cDtwy9hPi
a0iR5J12iuLoendSUCrW7I7jROqJ1S11s4htAc4f+wJUYW+VZ1Q1QfVAW3dlaJmrW+MSfdlBamKQ
wPCmtbj5kqTDXWApNMEJl8i9rDVk/OSozHxmtL63Go0LSbmyRnGFZt2VKdQqjvTK8hzLsKBvcVfR
5utufAdr0J4g53s1xYLWHaUseivmaK5WcrX8YZCSbZxo+7ADxwR1l+T2GSBi2RrpstKkJ3pp1qI0
oL4MnbQcIR1VHtUSDHBwbvJRc4racHoIJUxPRDqUoTn7yUJzk91Keoi04TGlPyODyPQifypRZWWb
uWWT7WH8PMgjaew5U1ern6FP3CrJ0c+sD09907it9yKfMtDTV6UJ9zlntjbpRHoKNPgyG//z5VTV
t8NojG7cEiopdjAjn+vhQ9HoBxs4ktOpq2IJSTJnEZQsicpTtJsK+GjQbTwFbJ8Qsj73b9t2OMZx
sBE4JbOx34uVZ5sglJORPKejtoHC7ESkYWSiddcm1rzzgguyDvuG65kBJUiwSHKro40g9W5Tt49V
/IfIhgOZB8u6GHa5SYUgQIgMxuM0DW/0o4A/U7tVXqsKCpTGgekx981GueHV77Ip3EhasFei6Dae
S/wgXftYMuEUTmhc3N2OQmWXI8qTqHNF+geV1y966qFF0uqQs8C9gvR5PsvrwrMDFULMIINbNJMt
RfqdJuK+L2kPYQtLaaqNR4+NlRwgAoB0a6N5suNNynMQZLDAorWcmAGkEW6XY38TwgoijeDTUrkr
R/0fsQ12tU87cpjcqUkSW1GVVcWOywUMNy2OHq0DnJOKmxHyotmqEOfqd5b3sq3Dpcp1cWGQHLGo
B+lJpmFLT7dxONCPRp+vawGjL5+dOei9W1SltwqgVAXxvmwl/K/1pw5X3Rn9xVa6/KzKYKX19bus
heu8No+pmK/HetjBPHGt1npMUraiJF+bDZ76XrqSgJRbUpB0KXdkoYc9JXKyJ8OGkvxpwIKF9l/l
KKEqLLwyO3XclWbGskh3cRh4/7EcHvntBChVYwZwOO7kCHqYmsvBWippvVfGiB968MQdAUPNgAiL
SKKZOgz0LVt2Ty6iGV5UUVzZVSFu/QznFMMygTACjX8tzO7ESTukOvEJUrMNDe1W5W6IzdReoZ+p
jNW6KK1D6HsgKU39CsULj9DmUArDJjXaHSfdumuCT8nrd2Xg0TxT91JUrlO53hht98rh/BwM/bOR
jvAq1AAAWOkeJr36yE1z5/vpKhmwlFO1B+rLU2Clx0zOm6VkanfIqW25CcWFkeLQ3RXdNtTbnTFW
XMfk5g9v9pSonEvNVD7z73EOpdVHRqPdaafajekfSwO9rG6sn6q8fkObJkOB4bgs0mql9vpHKxmb
sKBkkyeYweQQRm4hmR+WkXJdoyfr5zUkANna6BbAtqk1r20FJzBVVYfeFgh5nP3SDMk1uuoUtt5L
J3Z3hR4YhPyZwgIMhxZ5MRxM/dGUgmFhlv2Booxs+CJfW8LkpgPhDVKcHHujTO20IlZpzKE+GA2N
/GG8U8XkEZc40SFBJLD1nGZNKu28nuMilh6KYNjV9bQWVNMpIrolkhmvumL87Qe0XjUB/8Zm3EZS
5NCW20roKXHRJogK25kmFD412b8tA+GdQ3o/tNEhGdLnTBFPEuQtGKcbQ88cQ4Ku01o7Ad+fpd+Y
z4oQy3bUIvDxAo+17L+EQSbi7F24floe84zSru2LdaaMHCZYttZR9mbKyu/S6H6lwdxlDxTSfBNI
5b7yUiRwlMi1zFRv28XGoS7jfdmklU0Dm4YSndTbuDSXsaAdOgjcagU8QeZim9Nkl+NfJdtzV2OU
ok/RY5b2jz20Xd+jLBtDbdMGkAaZ9i9BYN4qpfC7zdGqqjqlYdKS8YkJ7lOuRr0dKVy+DFP7ZRUY
RIvlsuzbpdpB3/XFDZbZxzSGTagkj+OYDsvW93bihHl3SOgqlFHSFuIivqd/RFezz/Ea8ghH6w0S
ptrPJFBfDRo1ekldMtRpCdE0y21pzJGbDi+GkvyyfHoZTVa5oWw+DGXx2SXCSEM7XmW9Oa77ttkY
dWQthGrGgz2D9x9Nt3FjHkeLdooWwKMYjPoImHZQEpi3ukKCIS7ua3kg+QtIGTNC7VeoNFwxPPOm
L4Z1J4AI5tBTOMSEID/4k7EsLHXdqeFHlXPwpzq0Ydn7BVxHiraswPxVMVSmJwdrZ2xL28s1ajt6
1jZcWs7tSiez2+cX+rCDbexwN1wC1gr5AmDxy7HQnvK85MbFMigABKWuX2kBMbFtN/7yqtlQJ6N0
Kt1Cq8elQgfOyKjeqU0rghoruxmH96wkkc0KNzX+Z2iBbgDp96jml9aEhzz01mbi5tu220xJnoFi
PjyFtqmYhusywxxNV2b8ix3EIhdMPwhxeyhUgaloGdukgz6XK3YRCtzW+5Vgare4LG0HagHuMOZ9
mpFGbQxCRyIkeg8jggPJusWaCtrnyjCzpT7O0AqsNyuvaZlOoI6e4tl54H0M9GJhkXBRGqZfJswv
Ll6xXYpxbWdQ2MMc+LvtjZu48Z509gHFaF1x9G4ToYN829GnGlSVRUDQMIJukZCGVp7IOMIQXfYn
rJNLNVqkVYW2odBfibx4iKUGpqSk/mpDGpepSOkYSqWrj+3J6kjTmqwgdVCTMJblPcayB4+BHO3a
P+St5nCQtDRUCQ2YRmFVhdETGQNO2o38a5OGqkNwYSTSgRaHQ6pS3VLmqrf9NEecWXVywEA0PpYW
rK3aH275mbdaQbAGXHhbiXP+6NKzNnGmmngV+8PGEpPQFmVdXUURLdGua2JXbr19MdeCEKM+6trY
KFKTLr1Qe4DJ6S+LjB5US381UR6g4Gzzikxco8V5G2BXAh9jyUjcDFS2dxPZLAfsRChhQwURpjVJ
rZDORX1VBMmhlgxSY0NkabAZhrb5FEQqS/qUtwGlBTiLOLkKiH2Wa5tEbX4rQ3JKpWYvyH1nq7L5
3uqiy82WlnU9d1Uxx4bgGPyaAvOYUGORynyibbfGezaAGoHXkTZVN3pMkWUEv3opXyte9hbL+W8m
I8zWJjuUQXafx3Q4mnEO4oiJE0zoEuDAD8JmWvf87LdGHx49T9+pIjbTQoKfgdizX8a7rGw3lhKf
CH+AG6o1qpNYgi0LirKNQbsdiJA3qUfCumBOm7DBXSqYNHhTQJQ0fNtdReZi2yj3atjtUVHtp0C6
D/JJXgoJHJTOkt/FSHbwaVf4DwFFAC0Wme7rUC+6B5iRqC99b5kl6r0xcCnxGv851eQdfeZFUTSb
JihfSsAhgKFHQyq2ugj9N0f/inZE3kWwcnxZeFDbcC+16rtFEFUQ9y9JVh8ygWtpFFNSiqwrxcch
P8iza6L5i9Iu0qUUCT9PMnXOVHBaZ4y+2Xr5CWr8P1rvMt6Np+E92RE6ZreP/cMsBG4EakXnquL5
kjoOlwbR0DCMMBVx/udf1O1hVGejUCo1OlqBW+yjsaYVeiLkg/XhKg6Kj7hh9Gsy779Fp9jaMSoi
TYk+rHSmN4ePIVpyrjSnpH9uS+FJzLu9X0PZZ9JdUeZder2o8jBCJLNIBJH+/oSNhGSWRJrqNJky
8RK53i1NLRScPiieLS0vXT8XV1KR3AcwUVd9KtyDz9+JateshKY9WqGlLtSpePP6YmZzaBS8uPdh
8Md+mncbq0oEoLdxq8XZS6/qUG5mzlcZUwkn47vSkcWcp2Ad5jSdxsY6pqm5rjwZghpKtYAcan+w
CLFM1JMumCHhXmYEwVq5y2Dy03WimRjL1bBjg9zmkvVUw4HZFR3Rv2MwRMufX9bfClNNNA0DW2xc
KnVFPntXbR9jG2jFzWmkLdnTJ53BIhVAU9Y8RwNW/3m4S5Pv63BnQvE2g3mUVyqzgKi4JiGkRRWP
JbHTPw9z8alMEb2xojEPzDMFaBuXUhsneX3qVMEORTRd+SNyBruenpr2ip/xhbEkJM6zIe8s1zyf
2KLANpXWjFXD0RIgjSaW4oaVhv6C+YKB5c+PdmEdYe0+G80hqr5gVZ1U0LN7lm9toFrkUO1b2t4U
dxQoVxbShY/1bah5nX3ZKTJPrpm+ac3HIjRGv1FIqR6vKYIvvj4ijAzJUC44Ybde7JlaklQnv9Le
1LBc94Hy2xjCtd4kT12a/x++lkS4JE5gMvbG5yZZRoFTcxjkzakKXwWY0Y2UrGUN6UxgE1565QVe
+laSjMkhNod4mp/bHHO+i3rpRWy16HlKKaVFB8U/TN1BuP95Vvzt/aKRccd2Ls0vkmvr90/lZ2Ee
B4FeYcPSbBL3P1591era4XHxgUzOLIVS6YKcP8I/dBI8BPDUVSVRTVL/2uSOMrRXtqV/bDW/S+15
3aTFSCIGDCisz45I0Qo1DNHpLycb/Eh2oLQLbZXfBtty/fObuzDJdfBg5PwI+6G2zfPzyyQHydUD
zwjKk0xUugokNc4aFW6xPw8jXXh1+uwRyYmkmYoqn32h0UpRm3L3OKHaMVRHcWMHjNue7siFB1ax
q8Wwym/a9bVo8PPDkAaxMQ+Kf8Ac/3D+fD4pllPkB/1TUUS3ZWPZurpVdfFzVKHY1KbyGZTxlTV2
/krPhzzbN3oPPBLhc/cE9OKVaw49vzleeZ3nbiDnY5zt8DlucQPm9d1TtAnX1E6L2XIzWhPCcmV+
/CWKPxtJn3/JlwkStH6p6SIjzcUaJZn9WNu5na46e3TzpSM+X1tk8rm1gEyDy5BUZDeGaXAlkb+P
6OtWjyck4bO6jD6499yG6BiFoncAIejEchun+7A4xINM7OJjqf6xCLkRxF+DDhIClSlrPmvjT160
dwnchc5AuhLfaco2gYTxrz/D9596vkxhC+nNyE9NcD6d30uz1vBYF9fXHOkl9XwiK6DovBOT/BIO
2b+stK0SewL+ak9yywqFhpS5PZl/jmcYwdKcxRKB2CZLErCe2SoFjB/6ipgv0H10jCoKYgS+ZICF
y9Ig+yzlf07eQcW2ROnDs7j/6mLWkrRIxhuM1p7rut+tFD6FHRqjdxMjrXIgN6K1N61NnZqfsSFq
rmfQhAe2TJdQ7JRlPSIJDyYI2jXdHQWW2z4V5kw83ffcaFC6G9+UrNtoDp1sAyE/VGpHcLsJqtkb
8sFMIU+Xcpivi0wxILjiRQ3kXxzw5uhWIKgAjhDz3ayMSnQT0Uc2WaFd1fUDvZV1bOoVVKx8yYa2
1UOug/6sN1fkfBWGczPYGwEhIymBZkO7yzRArSOL15Imyp8xFp8mvalhdATRMgC+9a2Yl6uteiHK
HNGq1JtUH8pNF5Sw+9ps1XnJQWi5LmaN0nPHhyWayg0izRIfgnYSloRvoTEoBX6v0GOQBzqxRHiX
30hTuq86/zXWA/jPvbwEwt0KZunOmKdXFDIhQwypcLEe+j+NpzpiQn+8t/Zo2GkaWGSryJ4/uEln
PRpTHthRRa8or9F7mO2vwCggwhrbMJCBTAapW9PJB/0iHmYZtBDqKaAgMXp4NjToTu0QV69usjjH
FB+pLXY/CqRUjyDCtn/oJenPGFSPyJEeO2uCFq96x6YsMVOzNB2Kad1vauKdvHwoQf7hy0xq27jT
2FvXzsTzUmleAVR+1BMmmWAYxH3fF3RlCGHySfV/bKMwbxTpuznRsVA3WBAs9Q/fjtD0oWSB8epe
WenXBj/blFQ4tX4+Mvhs9CYtkgca4Q9tuRDszu4c9C12+tDAmb+9dnE83w15amyYVIkqYC5vzg/O
XBeDPkuj6lTIf4qRvkWRXtvF5hf3tdiYhzA4nPHBZSgup99frOqPQxcRbXkaTKD4RgYvzk29dSfa
uEY2vPQWWhufkIdl7FWVo1VQsQKJHv+Vd/z3FodyXpIsQwfmpEqdX8WXo6aQWp8E7zw/6QfRlm1M
eOnn43H+MdnaVjk0Dn72TnDn2VdL/b98/Fie34Y+K09KVdJSYyrzk+ILcHBbYwsP4EbwpHXUW1uV
znIN1GNmUewIUNxn8uyxyasrhozSpY+N4RaVEhJ3MqfOqjESGXWVBlFxiibFoJ9p5LaAEeQsg/Ju
5MYclpGSJkjHEhXQP37x43zLmliHJTO+hl1M415RVle+y3l1zfzQqQzh6at04qTzYnTIMX7oOr84
wZl7FcLXfgrdANsOQynpygi2md3TfFBBuCAyOqH2pHY9SiMdlfJBRFJQ9eo2iQ4zCfHKL5vP17OZ
y+8h0UpWdBXfprOZG6odvZpAz0/pQGdvKtdNBNW20NsnJdddPBXsAezWDOeytr2Dge1a4H++hyz2
518iX9gfdNkwcPmCUUO44tkEAthsS3HQspOXVbbUBSRd0KGXdAL7oMguOrpecH5dvOGUbjVNkptJ
jyorDkIDgsCFJz3kYW0b8Dz8Tlsqvo4Gux4hnGe//LxdYY+LjLZxJkn94zXDv3SWZPaz9k0cygxu
1dI5JqaROSoKhtye1NFcWiLkHYtjP7qW431+B5iH4erEOaNwBWBD+76+ce+iz5h0zQk3lQcz/cgV
06mlyG3KK+vo0kDAEXwKyxCZGGfLiNMuVhJNq0+VoW9zFH/hwA2+1HZDc82q9a+b2vxQX8c6q/bN
UjToPwigbZm28nzjANT70GUP4wjnPIzWZHmsPeM9s8Qr56Es/zX5501CxtPEwo5NPodRgykMIPla
1ckAeo8lkkSJM10MfWuXpbrVhW0syDYel47IlRthJm/BmpU2dGYL1AJvpvIO7jfJL1lxGKo3dGQ3
lp5du6lc2NT5laAN/ExZ0s8PF9JR+yCf30+wF7f4RtjlCgLENrQhJD7WLgHAdu4Kt4jarkyCv24u
/3wZQGYQPMUCZT6bBVUsImUNAQWwQNjnSr5S2/I1rVGvtMpK06pliKrEkyw3DYXNVDY0+HGBkg0S
f+VVEF35OX9v7XytL7/mbJ40RNgHMM+qk6k8qvBDcXO8sgddG+HsTph6lTeJqV+fCo3OwkuCX8rP
m9zFT/nfR1DProIw0fxq6rXqVLf6IQThbUNeIsVo0CHsIPKllpUrz/T3tvrtrZ3bzEk4NyBzZ8jI
O1WNvxOg+reOIBj0muR/eW9nvoC0ELuhkK6CEOfs/QmdlWUTbepTWPuORvevR7Ehkhz381s8hwfm
YVi2M+CHRO4vyJmKeUjIzO5OreUBdzdL4KZlm6//D6MYc+wSOWaz2eD3vZZSwRtqOWtPSTL88cvb
Jux3alHf/PtRcEnhfVEgyX91cmIMiaF6lCB8KHcmU1rKFgzh8d+G0MyvjLNVUfQZQAIV+/4wnkCW
t4Ik7ySrNMuhS2WvE9Ton59F+ruY+D6K/H2U0YSmE/X4P3KFODZ75D/0QX41i8bxXurbcZ2KV0a8
sGDBLOkGzd0oDpGzDaqj4gxVhAgnf1zXTepWsnhlFlxYPoxAPc0HwgnrHBfVI1qHqhG3pxG2M3wT
Oy03Bpuc395Z4ZWd/tK8NjWa0gYcN8qg86eJzDwNNZW5oGb3cEbRnOOzI0pXHumft/K95mOmcSHi
pjI7aJ5Xo1IteR1QRYlTdLUZp8VjfZj1a1C8NrJrPL1B43vw5zbw4hqWeKGs+Dby/D2/3E+irgCt
SvPylIskTJROizYjbz5DOb4yMS4MBMKsAn6x9vEJPX+VpkFSM+z2U4FOz5cEXKmIBjFxqei65c+z
/sJXU0QdrNmYk5D+ciQddCmVIo9NT0hmpxreW4djz2Cufh7mwlT/NszZq6sIRIFoJwAz+4jKo3cm
4M8D/H1HAd7lCqdiFWuAD5xt3liWj6nkz8XQTbMJt+pGW0lOtL0GTl56XVw0wOHwRybmbf7nX6aA
X2dpqqAhOk0Vhp0xYNimSocr5+ylyk7B4lmRMSgGRTuPzZN8WfEjSShO1dJb6U/REhssQL/it/kH
7aMNluMYKNAWtMo39U1jOli+MOXlKyv60lL7+juUswMfv53Yk0K/pFFv3g2kz3lY7ywMN3LVW+PV
YwEeTZdFfve/cKG+NGO+vAPlbM/PdbWFmcY7IM1FcMpjTT6P5SAnAIH8KI5YkrjXQFb5wgnw7XnP
ToBJz3XZ0q2CE6B32nvjmVr1DtJ/eVA3JK4cLEe5o9pZW0/FHUulxYbwDxLSfxuoyXH37Wecnd3e
KPhZmfPahRIKzfskXsOULs3ir+/2bDVGYuTPyY/dyevffO9eFbbT9PLzerxw8iiU/SIlv66BV59t
YQ2Wd2HaAleXGSr1CQlDeKwjzxZ9CAa3P4/1V1jX/MLAjLCKpZsPHnC2KnGN7RP2sOIkbr1tfUht
aJrbORLad6/l4Vy6VXwba967v+wArVdEphCZ7an7mFwTFd7rPDNnGjsEgmUFTkbYCYzJ/sqZcOmb
gQwRyKiyURPJ833csG4LlQKODa6QHrm5vBeyUsLGrq9lRV34cqhPqUjYsMGhzpGMBBmcl2dcI7wU
Wm9SOMYA6jhiuQwLCTB88/PHu7DO2UYlhS1bBIbUzia7rw9eOchDdoKwhlZlXUHA+3kEWbzwSDwH
GylHKWOdz4+IG+Kg1GJ6ooqE1iRUfwo1fGvDVHCyznrCZvAxNSWYdfQeblASwfZqEH7Jo2bOns6z
9Wup3fl+D7Ivemv+/s3YjltJItumVk0+ulnWrtoHAIPWhLeVSmt9UnE3KUTAQth5jp5Y712Jt1Sq
YKCCWJwbYI0J2xSOgRua+Toe8smOx2hw8sysXNjF65b73BFfA3VZ4dnrpjq2KDV8sduuHnBrHntk
UKEAuQZRxq4fMtC4lqa0mhsF/rbGtFbB6BeFJMEgNB4xBe+goOnB/ShrlBRRdsr6NH02AlnYyJ4g
LOWha3B0DwtHSZTRDRADbMeUvMAQTpHTcy5yCtX3gRS8S7gq2FEJ0z6NhJK+D8J3bWZzo56Y7DGR
tKM2SvIxEBTayVSLG9VoB/gg8nsZImDy+kC0Sz3BVcCUnv0eu5FIQtqhiVG9nyI8luGVQhqsMquE
dNE9+RaGQvlkDRgpiPEauGNXSsNK6WhqYKv45A/Sg0G7iw9QfsqVSD/Z009jJQzrtsULReNI3zdG
0kCwmAoCl6HijYl3g6G26uKCJyzHsH2IpwKZWPmOkSumHriv2lbaWeumMltHGwME2XIMRy2K5bWU
YeXgWfSfxGz6hJ6Uubln/I7Rng6GHy4CXN0W3ex161u96chJMt5IqAcXU2uFTphq+QLgv+E7pKId
Yp+7wAz4dQh7mJJGi5pJK6Ql9r1IV/TE33ZeccQQ/dkoshuol1BehBd1ourt8rpdQp3COS7pkoMk
iOoSKxnS1tRZmWJmWFgm8R3//dYPRQG3UiLAe7DuhZnqz4ISOmavbEUrOjATiU4KGgxFJKf8bHwk
vxZq0y3CEFDKSK7ctO19J5M6YYvKAqWmWTSrFC89hGS++tTH6ascyCNNmEldZVjb3LQV76UU5HZZ
mWOM8FfwbVLxmGuTnGwnA22bFY/4umgCzSnLeNeESd/olYkMcL7pWUSCln1rOlI10uLGNGzRDDOv
NtaPGBzEq5+3igubkUUqpyTLCv+namcFgAVxOUYYlp6UYhPiR9kHmfPzCBdK+28jnG135MnHjcqy
Oyl5QVn/GzdgLBZfR/w8fh5IvjASvWJZlkFAIfyc35MEJEJjlgo5Hav8iIxkS86N06/mSsp3jHXk
CrZ10Faqi0frtt4g7GjgYDSHfn3tzLzwVmEhiooMVRc44vxESdVmMnDDLE6KDG+3WKnG75+f9eIA
oMoGeR7cYc5ZfEUN21mtIJSmNKVG5neWX0HITU7Xs0vnzMWBVa2B2QApfz99p7pQkPCL5cnHODUU
XzU521rpZFdW7YQxpuzR+8+PdOHI+jqgdlZ6z+mUbVbx9aQp++zMBK/twr8zw+CmN/U3PE6u1FCX
XuGXB9TOyu2MEKDJL0N6PJ52M5XKp4fa/8pBfKGEIQpcZnURsQA39axMw5xOU3MxoKQvOjtpjzEe
EVlx//OLu/ggXwY5q8/UGIMuOWQuVDVmbM3oxLFw5dtcuieYMvk0lghlVP/rfmZicQuFO8hPnTs6
yjJyZdJ1BSiIi9li/AkN1rSabHSmpOTox5kPsE/7pRAuSTYcfv375/3yW87vaJ0GL98rwvxkVhga
wkZAjPXzCJc+GwUhg+hsJZzV3+c+MX+WNhYpT6t8VM1G0CSHTGj750GkSyvs6yjzP/9SV2OOis+M
HOXcvZAZ7UeH0uKo2/E2ukHIuzRW2VF6QhlbrK4VvNdGPlvbM6VAzT1GTtICyY2JoY56oxA+Uc1q
W9+YXDELr6SNXGw4//dxoTV8f1wx09RBruKckDXJbTgKlt6t5Vh3uovJQHG6mrl1aT/5Ot7Z+g56
LdfznvGQtSFpscXGdeFDcbPm1UbpMltYK7QjMn8rWlx7wz/PIEuUvz+s7gsBCksa+3nQHyAbrLCb
XYtyv/5/zSHuE9/HSTBW7KSBcQwMKJE83CfUszNHoxQWWA9sMOyIl/26uot2iUPe25WrzCW8BJkd
Ua1wNTju/oez89qRG1m26BcRoDevRZZrq25VqSW9EDIz9N7z6+9iH5wz1SyieEeYt2lAUZnMjIiM
2LG3PrspQy6KDNLjF0o+KvOWG/b5x3DO7EkMs98ybVLa/iHZrVWllnzepd3Z3ZHavCjk6eMiBqip
3yFrXXEBqyub3ZFQ7NVCFLEweTw4vLcMfNntPafWkZ7U53ErHwDoVW+ac/uTLp4c6m3GO5QdtfSP
X9TtNCOH6j8/15p8EELfYbr9jhbBmvdZ2kE+HGYQSKZHPQtNjenredho2Tn4QsXNRn6P9KhwhJcJ
dDLNg8ivtxe2aJBKBRqtMsjoeYmPekVR9I0H4GRg3luRImWTKsrKspaMAGZFB8qkonSlVJw18JEJ
ErEh1Czo9o6qvKbbuGSBmsvUAAKrSa3y4/fJPDFmPoyRajWV9k3fQ+usrpy9Jc91iQqaXeokTiF/
dnMuda5rm6pRYaItPxOsTi5sB3mbrWRCCyCcCQukAVYGqXCN8hbR+YlcL54iESI3sKXaqt38Zb1O
naDiKEVM7m/8ld6jPPn7eYJ5aXTmIouoHtpWIggx4UiWPp54DFd76aQc1B9wXDgVZ7EP7OoTwuRQ
42fpatVxqbL1Yd3zjW5jw41rfoL7HXjKb5QtAEIGu+BcOAx7n4bPqJJk4mYNGr4Ufi9XPh2xi8A/
xBE8hj7bPSGvQqHZ5L4GwutXAc1WBTlqtKbju3yg/vm+szMLjAbi2in0aiBtLLM6phmD/3Ra4JYq
rXLl+K5u6ywhjVO1SdqMbVVfWmfoHZpWUB4/A+m3YbZ0PAIT4f9lTYJ9cZW8/kzANjBBmbOvidRD
FuQZDkaHKUeUvivVxK7LvKM4Qu/q/4Gn0RRLBa1Nfe1qvA3CVqFImW06e1EAMSXcdlBd3PaYy/eS
4qdIKqrpijmLrkJcoA9LQeM82LCx3A0/8l1/+NXbEcqoTmkLx7W0ZTFJm8qt/7U4i6vw3AedN1kk
6pEzKU5h+7v0fmBOEGaltexhiqFXLuDC2izGpmKYB6Ygp+fqLj4+qpSyu+/RC+PhR+u7trdMRDfV
A9K79guUgbf3dqFWgA//30KtWTYa51qj5YoB35M63nVmvS8K7bUOlLfAD063Ta1t6hzGG7tDnCGm
R/XxwVdteTseGONGjILaOR9xdfByAZmHO79Y28yzhp6Z5mapUmD2PW5fb56HIoVzCto/Brfh382H
H15pHXJkBjyVCnQnaG95Vpxys0apqdf3fg87SInLjfS63XaBzECdFN4bJsRDg3mfNQjWDaUGUb7w
CabIN12AtT8c8xWwxRJAgaajAl5gGnPiJfbRUzZaNCAMDsaw3iFJJm+0g/tpciLwYKIdhML6mmte
aqxcWpyfi7IZrRCtnhSF9fwI7eKdeyiOId/pT20ZOCsFgilJt2aro1zqtbo2ID7A9e6emsf6AHGQ
Mzxkz2vRdvGxqf3PFuOfH3fSbxKZudieq5bbxd/50TswsbD3XlKu1675FX8pHt51l+86yY5+3r4A
U3i5uuakFe+YNMmaw4wkzxxbzS9TyEwCx1Q+BzApxdpau2gxMfvHyjts8SKqNillONEiMZvyJWiQ
xvAPXAZoPmQ0GWs29TkyS1Nhl0RRMD1nSky1ujVL29CbHwBMf1eqPzi3N23JN5LIGhNAFaz6fNNQ
FihRi4NE2BsP1GaR6TnmPrApSvKt/BbA4Kima6/JpS3UuWumYsjkz/MWZhHHIxgMLz1rn30ZVe5m
P/HybwoQi/oOFYrNOrxg0Tle2pxFnFjRkOfpsdmgHwGD0jHdeVsEO93t4Gg2Le+VfV06jKBXRU3T
AVEzAfDxIiABU/rw+SbnAr2TjVVQuYLDFr2619vfbynAXNqZ9vriOBqpZ9aV5xO7e1iLeusz2N8X
miPP6Wh+u21qMeG6tDXL79KxyXTBEBICjEYXS7UR0dy6Tr1R2VDkSJ+ST8m3cr82Kbd4XC62cpbn
iXFvlALKAme1hClLP8H0c3thawZm+Y/FOECTyhgwlHJrWvWm1Fa2btECoGlqFzRLAdLMvpIaJvBY
0hikp3dUm3hLOrICg12sJOi8FSWm0HTQb7MXPW2JQc0HJeGh0ztOkG2TO+Wt/mls6Uo5yhaue4uG
o/NHB/3C7CwLSPRQ8bJATc4UuTcKTTbI4zeZ4q54xcUklSa9CLOEgRj3vNUMAtbgrUqrud0pO2s3
nN1PxV+mA6nIFqcBw+VPdeVqLT4dJ5eoAemQccizOxx2vtHJ45C8o3Tih+hH9MWNNu/x2rMFWzjH
TyiBBqfkd21P5a8/2VqDIgOhjFFvRrM+nhoY9uoGHgh4xfS/DE+DpPI5KFafUUtn05jOjGxNutbv
5+rCg6ip6dKbY2OppkMtTYPV7h6jv4Qv5mdK639nTvS5X4txC97xQ7NutjLdyxs0ZGnWSf1npf0N
ow60Xv/6Un8wMS37YlmK1ieGmqU4KwYhUzBdcePtb5tYWgXzFrwCFdMEnTk7Hx4P3haapOQ8pM1r
HOV7uRo/dZbp3Daz8IEs/n1WA+iHFG7mdnMDIWoli5Kzqfmf1DE9WX73ctvEQqmAf1iHQ4V5dQYK
Zt8jkyIoi70YF1urn5U4QaMABcI6gVe1aO7DFh6rXB683W2rS0HZYiqGM2dy/qC6+PiNID9Km2Z0
47P8kh99G9b58y+UKU71/v+Be5u+xiw9xBgZB9MrsFzMHcgIPY9ORpWA/XSmOxzu3N90vfsX7Q61
x3O6/4N81II7asIfA0S+wqOn6EdrFVW8s67DGJsLu8Ltt1W5BkhfyAAww3iRgYe4BmhWCcM/QB/i
c6GLdiz9ajXp0Id/x+5ah33JH+KI3quSoH2Yufj4uZrAM/pE4kq532HHFuU7YD415AZbgMJP5bau
doYGT+cGoBEkdsbffMa956xVrqdYefUdrWkWTGJeVZwfGlMa5KLz9ficlQriBe2b0QaviFjsksRC
SilUV+7G9S2nO6cwPCkrElF1XlBGOT6ok9iIzj6yCabSMIAUbys3/yMz1Hu56fL1hKIkxbUXlJBC
1vCz64W5CSF1RG1uxZlc3/RpNdxxdeo6MhL58Rsm4wgsRBwhZmLSWJQf83CA8PjVr6JthqyhX2xv
3/Fr5/XR3ix5K+s4EhpVjc6d2/9q8vA7baQ1WO/1DcAGpCsqQ4LWdY1s7JJGKqgtn+Gdvo+T8i/U
jc9AJNGS7YK1is7igi6MzR4S5RBKRtRl0RnvRekfERkjXflGC/WIjwua+cXYhSq+RlaRkNxtq6cU
3pV6453AzL1XcqSVwvz0z328UZhjmgWA5/QQnMcxo4LEraB0BKAlOMC+fZgwnkh3rGSoixfpwsy0
sxcROYogwkJFHTPScJ+WwSerbN4gR1tBlKyZmZ1w+EGGlicRm6f+LSg/huarFX25fagXD9zFSmaH
GvG0uvQCPzorAfe0fmtrqInLk96utQfX1jJ7Nwyj5I+iFEfnMoe3zXilQbptom7lvC0thzyTESBC
CK2zmZU+FdwG5vjwjBL65z7VHlqAafgf3VG6NcjSkv+5tDW7PsXoJhlTO+FZHuywcqF+7IBnqoZ1
Jw/pnr/5G/DG9u3vtfBynfD+BjHLACpFlfvj0VPDErUWVQ8pgUU/8pNEvRns/6vwQ9r3W/9e/ent
xn/95PtocnZG1Ch77+CFZ9UY9g0aqAVa7reXtXRvL1c1/24S1DtqJbOXUCfku/YQHIV9vV9DzS8f
j382b/bJoibWqxa9LFBmjFfrQfAT7s3HwCoOOr5we3tNV3xG8CJ9+FQz3wdKOY3aaVEQd2+lh+Qp
38GKY2df3SNw2AfP9n5VP8WVp97CsPEHq3Owz8hQkJ81SojHhS//XjlMfDPQeh/WihkL71jCLsVm
MGFTgW+evuSi2w1gLqf1Scja75CXdMAh/4Sv1HYRMrXFwxqK4TpjAr4Hig8qKuaEgYR/PP0uLAOo
9DXROZgkeJtwEgNWnnotPA+esI1U4cftb7hoj84j62NuTZnHkwKZ0orGVXRuhKS+TyT3iypF5jZ0
yWoYrX5CqL7/k2NDiiYxjcwF1/TZCwaR9hSWjyg651/RbvtBbWoTvCS28GXqsnYOWj+P4CjWXugL
9e4JGUkfizIfc3NzCBcYgNgIaiE8iy/QXj63D4qj/ZwkxLetbezhHK2/VFODl/pivlaJXgCiYtwE
5QDbAdn/PJfzVFP1fJOLOULEqiqwGsB7C0FRHNo10nC5rNJpVmDsrrL+qU3gOIZ4Dy4EL/oqRsJZ
NEdkN+Si2MAVRIkI+aWNaDZ3UYq2YubDV5MClYR7vbecwhNkWHoRCihlaN09aW3IceFx8XExM3+Z
DXDUmsiUnMV9tsk24lY5HDWGoP5yPwmAfIQ9EkfhVvht/W7e1qFqS1nd5VbOXKlmpQD8G6x37kOQ
vPq8Ym7fiUUPM8FSiLFwakCb9vESeoMZR0lN9iMnAur0keKeBkW5zwP5JDNGTx1qJ4T9F1VE5KL1
5dNt84tXkleiyjwicV6fedVo7CPEh112N1e+JQWHQw9eVAHNOrRikfIYV3K9pdBkQVqJp4NxBQ6M
j6tt3U5Uy46AKwATG2HhVuv4SUu/SFG5T4d4I6ffimL8gzzm0ugsUIlZJnuuZ4bntnjMIiQFmBOo
v+er7GTv4Kh5wnxpaLabI9cuilU1BI7WbVHIdmp4W4R7hCmFp2le9tE4Vw/mYfwrh7oJx67Z6F9o
Oe+tw+3PupQfXvyQOXFA6EMwklGCpY7mIyn+lgnf0n5Y8a0L8V8SJ7YPqEVIMOeFZQQm2pHWEfFf
MI6R2D2NogpZlha89b28SrLLwZhtLcYoaNBiE4FYzbZWiSqXoaUWn6aofyeeOmzUYRUvvbyi/xmZ
9/B6b7BcMFUYQb5uU0ki7O+jCyYn+1Sp3fH2N1o0RlzSAcbQLZ93u3JLz11t4FRaVhoerMLcwhib
7USouIfYWrnnCwdCEmUmXA1G+lFPmXkZ1x0bX+s5mX7XO5NkWMAcTbo6SLtsxoArjKEOhuBnXwm1
PBJPj68kFS+5l21StJUCZSWNWOho6Czmf1auofpNR92zC8/F1uRlaoCKBLO8gwpuI9nD0brj9eAI
zrjyHF5AoWMXqCJjKlN5d14RH11BjCsKoue26+9Euf9Uq9Z97XeyU0HVJcgKuFMzQGAvQ+unqIdv
apM/16N4NFv63QMNTRmOPQW1cHeKrnnY3g904LedYCFJmQ272PMYNY7VtfH2uZeHXQMcOXycItwR
U2Ly0etmrWn5ELn7QPSRbUFcZDsqyhEdKJTus09IJ9UrHnfxHFzs1Mzjjs3AoGNfh/Sqwefnx6iT
4EdcqYypSy7hwsjssGlam4RoLoU0z8AtBL99r1gLzism3pOTi9KEZriNkVqYqP4eHd+G6eVnYOsb
d5O+o1RRrVmZAF90CrDuUfcGLnE1OIlImZUYCga16mtDdb1sqs9amTp+Wa4AIJc/0YS/pX6J9N/M
I8B6pmWqmYRns9ePUgH8tkXaptRXqi7LO/iPmenvFzs4wCOJ0m2EGQQcmm9CK9q33ejaOqa/XxjI
pKDq5Com5ioAdIYvqttvJLRWbltZStOg6aJcP7UZodGfvSM8pQ6R/sDnjAG5EjmvgmRWvunqR7QT
UMh+VN1vWpOtHMD39+VV2CMgMVE2jXbPgwQDrJrWjzlm81Y8xEaP2knS/yoa4cTTdB80AD8Un9nW
1BNCR1GqY2ahUYNMhKeEXwa+6aZrm8OYCA96hpJDlXtPwYiXlKvXAk3ONpB/JQodWqYaxdeuaT8J
pSTs9NLdQ8xy6EIKmX6ouH9wKsj+xKnQDBJiHieoy0aoynEqdDTySkj/injtFbRUMKDlTRCC+Iz+
8NxbizRGmMX0KbS88ALKj+p2qhckwmbi7LLH7dRM8vfCcQ3avkAmAZkiScoUABlMmM8Beq6vjnKj
Be8N95CBFm9DV4lxE3X7Hw5mbY/Gqw0H2L79MRzDLdng2tN+MUZe/ojZvUuL2PLGnB+RuiXvJrRM
LbKynYUCx9b1qX43AzlaknugHDv1ayOhCegOzZ0c6XdBqhV24ZviIRvD0W4aYee1a5RxC02+aZvI
RyAL4795/0SWizgNgz44k/q8SkWOhtigfZbbAR1Y2fxb89Rfhjk8G3rlo/bXkUi4yX0RKn/fvtlz
/zHFRup/mmZOjHxXBYIWkJM4ggA6sw2/6sD6G+bZfiOXbMFtQwvYPhYMMBKLvMyZbfzoqSx58JvG
Kkgfdt1Wpc9YqMAU4GPbijTmtretzUM+cf6DsSnQXLjFWNRrxW8rHq4QEsMtSx3a3WhVbStAJRNr
7V23VEn9YG+eYrhawCQxi5sKZe0xdEwE3H8bj7qDSBcsot0hRFtqjdprqdTxwews0UDVWTezfkrJ
dt6BKWfpgF47A93DPjo0j9EhdqZZoG4nP3vuBgUnO0JY7ZxH965k5+rmT0BJH/d9lpQUQ14rJujz
cxs4UfhTzFdxGdOS5iHh4hgZMyhlksjo1+dY8I/jzr2z7quz9eZtyzftCbIWG9fyAvs/oh+OspIA
L19Z1sdAKdyCVA0/Hipwe6bPYCLp/efBnqByvuM9Iu+1rf8fSLmlbhf++x9r8kdrSGlQutOwlv+q
v06d+f7g/9S/qY61Nw/Z8xocfClTuTQ3S4hKWa2aysKc4LpbOYIaIS+d25dy2QVcLGnmlVUEebvB
x4YS7aaI5B7HJyW3syMC2/vVEcRpg65OyoW1mcPxw0apTTkNz7wqxl3x2uwLW/42PA/WZuJqCdbq
LIs+58Le3OfEQTEqGfbMynWEFEBWMImIB3bfIr7HLNHKbi7ehAt7M58zRL5VuRKp3+g5rdM7wLO/
5Z/Dr0zROCODZMZdi3LvMbyDBef1tu3pGt/a2pnfEaWgRFeDS9hwSAIk/mr3AV3uTZv8rsTi6Ab9
IYhXMvbljOZivTPfgrCpKoQD+1s6wzaVN5Omg78rmN/9iawml1A4FpBV7asVyNTavZ/XRfKgNZgE
CXkGbcedTBYjVbby2toVZFhQm2dvtzd31d7Mz7SDCjWkxzXpBa4JvPl7asvV134rP0wHdy1ZWrz5
POehM4bVlSrTR0cjox0R9ALZ6NDId33hHlxZ/3F7SYtH9R8T8x30Qqb7oyYIzykT4+T0m04+ok20
LdJnz3ipRWsl/C+VzSXpwuBsC6NRqN1iwGD9dfxaP+Q7/9k4e3/Jui0Ab+6c7qE5mV/jbbonVCLa
fLy93uVPeGF/5rybthkEteHITDN9og59+cbb/mcqt2bq+bDm7FYXPHPfEjwx1Zix4OHFfEleU1q5
wjZ8gxfadg/C95GMH6n1TeC4W+m4ClxcPkLAjhg4hulnzrTQo8xsKogmn8XMf2kqGG7oVN7e0kWX
w2TuRA0OJmNewlMbVUTaQQhAY2i7ag+vzg7G7b2/v21mcSUXZmYhKkklHgU4t3PjvrnC7z75gwoH
NGVwVlKOuuZJrUqpGq2Ch0lcWQOUOMlzLwZolxbDWa57598vBtAzROFggCBmmd1sKqJWpUYYC1Ll
ONTFMQX28QcmqEXqzHcA4p6/0JPULboRDqez5DUbVX4KkpUppCt5limVn6qd/7UwizWcpMhIXSxM
zAVSYqdOcGd+Sv0NA6PWfeiAAkErVnOyvcFskoIOpm39VeSHiuG1yF5zlosvy8ufM9tTk1qL6ZeU
QWKmeIQ3hD2G0OnoHe8VO5ymonbufbRz5cOwCnxerMJc2DZnua/YmL3Z0rYmEJl32Z3vTLl9c4zv
1rANi7GWU6NaFgOWsJ/OcqcwVvqwtrpgGo6auo7yOYEeEO2JHjei3/e8HXR7ElN21i7goidDrpth
aLChtFVmaQ04AKsKUkwbn8W79gG67LsKZsI97aPtsHMfoiOzAg9I3HebpN0Fn9d+wLS0eW7DTCnl
YmjappLxx3AY54SjUR6icxqfjf5npG9Hdw3AtFTnhFwABnwexBKd6o82lBFRNF3OC1CNPxTLsGOR
eta3PB5XcsQlb8YAHy0PVZ86LbPPGCvxGIh1DcwQIdlo/ArT2YqLWTwpMAdN3UxqTVeoBjOuzdII
RVS7j+6dWWy4mIKNxg3S2tA0qIfpJWacvNXPtHgZLg3PPDV66lnUT6qo9ZAcBKSKKH/6MYBs2cm1
ItzUSIabXWDZySBsvVxdK/Ivvvkvf8Bsc70WSKoUs/J+Z22KjVLty88uV7Lepk8l1Dzd7sDA3UoZ
ZenkXBqdPTJ6vy2sPJm22zyaubBR0tGp5Nei1ne3Hfvi+/PS0uwe4upzy9Mn1VmGL7dY2aTppr0P
7NG0wVPx5P335A50xiWmuqfSvwxq5eOtKNJKQQIGEG5bSg+ZLv00q+S0sqop8Zrfbrrv0G6IjJBc
deDlznBHywMGqTyL8CxU++RRsEGr2v59slt1o0tJC6UCrp8hQUs6B9dnZlPqUWGFZyOBL9fqa0b5
fMXbDGOVM7Ze0CgcThJj2JuoR0F9EEoRMsMCiEmkHlJkpY+EVuhBau3ZH60KsXnlVJb+gymUa7QX
i/eJmjCiK+JEAz3/rSYS4ZISUsJyM+sFXZNXhF4Uu7UgoZQNmFBk6MggkiwfBKXdubUZrJzsxfs0
wSxpb6NGLc0/f2/E5iDqvGc7W7TbY2F7vW0evWN+XzgEdkbgwdmt6REuZuqXVmeZuu8hZW5NNYnu
Lkf7kDjzV2lsqBjYU2ESLY/bB3DBI9PHkAhwFOBl66o6bnSCL7Qt2YwxbPoIVkTj9baFhfiFw2fQ
F3c8DdbNblFj8L+y0QvOWl2iEM67/JNQrXVmFoyAm1ORh6OhDjp25hxSpl6Uolb9c9ToTiRTydV+
ZpV8vL2UpSNBNxCW8KkfSOo/S7byHk8hRKP//oyCU8m22h0ixsm+cBAaZ350k/c24w1rA9tLy9NU
iwL91PW6qop7ieGCwqYqHmbfIsq2WvBYrk1iLTlYSCUmvVK4hMEFzhKNJg8Qh0YskuLtJEutg72d
CooqzFjmgVrG4fZmLq3J5N2hII/CoM/8eqlMw3SVawqniITP1tTqa5tmB5S5V1OChTNOC3dSiQEd
a10B8HQxkRvUQYRT6fTZpvuCvhzybXftz3ZTMleseH9WxPhgcxYXxSws2yzAZgwTstd8Hwt1zT9N
32MWOj6YmJ15+EnTIR0x0dnlQ35sEWAMnfKt3KIh/ltehacuno/LbZw9fLxGTyJVfd/G9BT8SF6T
u3AnGTCL9dtcpGK69rZZOiE0W5EjQSpk6vV+jL88us0w7HPhpFqdI3XMoCehra/VghZPx4WV6e8X
rRkookpXqFnW0KrqRgmNL0K/RvK8VGmG1uGfpUxLvTASMkfZC2XBUvYxJPJ29dgepmZTB3fLKnh5
bd9mZ0/Ta9SOQozRVLQF9Z6EFDreFejgUqD6sKTZ8RtypSxKFyvu925LG3fLnO+xp5al/ShXwe3T
P3Z11i/2b3b2CiUaYwPd+JMre3ejeWfBIVT091Ys7YL45bZjWj7oF8ZmXr6MiqQfFIwB/P4aH8uj
cqB9NsFb+20PpG71aq18sDk+EAl6L5c6DKqCVe0LttX2qv4HdEVrPmMh3bz8aPOHnpDkQxjFHPbg
CwD6Q7Un+YMzczNuTah1VnHXC+YmyTM0j3G716PZcqabKaOwEdCw8KQ44wEOatyTxxw2o6P7299t
CZ0xPWIp+DGLDYxvlmmYXZ33ZcIYTu3Iw0b46j31D4wnHOp9/Jg74y6gB5nvojvJQUxC2Da7ynGf
vU/QiBvMQd4JL7IT7cQ1eckFAh5QFYpGxQgVLrSPZndfH2J/NEo3IK4i3bRpnkTbP2nP3mt97PHZ
kBFv679/jQfB7u/Mh2EnbRnr8X4Nx+B59QFw7exI8jTQ95RSUGCal8c8vU2sFlX3U/qrDDbBl/cJ
W6eE6dmDHzLeQgz5svZdprv58e5OSk+Q4wGjYn5t/ugfBJK/RPSskydbv0LNPYoNwF+lvpOq/Hcq
lffRuDqyfH2jyMRINkE1Q0dpvV/xC3+bQGc49IJrcIWHrYH822dvywgsFAvpq0fR+d7feo601pCd
Dth8pRA7oLiNGIt1xZjSy3BUtKNunORIBc4/JNGmbZIHaLvvC0Wh7VXJT0Yu5rYpeB0ydMVrmdTG
imOef+J3BAXcPsyNAna5ynaSsYD9o0i8c99E96YSPZi9unLTpgByuc7JBCMjPFonJA/Rmb9f7G7U
j3GeVZ13llL5mGmf1aS58zR67L9u3+ilr3i5nzOvj+yFxTPQoFwzfA/a723v7kQh2d42slAxMhQ6
6LIGFITpunmBL/K4J6aIBgJqMy/639yFPUoJW2svfM833+Kt/HNCJt02uoCU+Gh0trS+R8hHyiXj
VNMrDW0yUyc60JrZap/1ffyt+GuqAvjP9d3UKRnvxngDfeWbsg1f1qoc1zUBfgnuiTf2VIaYp/2l
l8il6w3GKSh/W8KvzruTim+jrGxyZbS9VLMTQEkrq78O5x9tznKusa20YhzY8h46VZFb8oshMod5
luBFeEJidjvuu13xaaS8WzNppdjdsXy0jvU+h7bm36vBTD+GVxWvU6BH84eIbkaBJyv8mFoJPAZn
/JeoCvYtcgfO7WUvPB8/Wpq97Q1X6fw+7IxT/IDGhoJDmvp/uhM8Vo5xV75KkaP/P8Lw8hf+Z4Gz
69pkwSAkSWuc8vFzOYZOZbzlcbupVM82pfRYGDJCDSvd8cWre7Gpsy9cR3FjehVLLcts5wkMfA+l
48ftYWVL36PHpS/iOQ6DrAmjAoJh1/rQXpajL9GV1qnMG28ne13oeEMhfWk0yA+qOM8fU9RC9mGm
jkdXRXoiLlRkv3l62n3gUpLNKxolUTs6nVh4dpah8w5W/lVXK6CQICaoj2W26gqPtVepTt2gP1xC
umDLsZE4A/riGyvLmS8JvIPSGccY4e/MG37Vg/8zs4I7YzCPkY4KSlzFup2U2X2YybvW1xzXA8Sc
yJ+8yGQYTDzqRvWAFEu3tdBIOTWW4DpKpR3VcnxQw/QuiOp6Ewndp4LlbRAoybeaElNuSCp5U3dD
61CA3gh60j7KXvuGOFvwNEolTOytn71A5KggKA0C08kiwWXeBV0RgciYWZbjZebRirPfjRjqG3k0
q20Vu3amaJ8FF317ejye447+QTaso2T4+8C0nkfJhTXUkMxpJuPRVJJt0iGG0VNor3SRRpfUJ3YZ
K7+iLv7ppeauKvJ7rvyrFWnI8Y1vXpzeeWp9UEfk141wyxW9b/ruhxQPn2rN+lWp6XbSNAh9ZEoN
Ib2rq2RbDsnOSq17q0meVSHeMSC3i2XlqBfFfojKT0Hpl/cMDZS7XurhVcy1cJcYWf/QqyVUdooa
bsRWg7xElpKnSmmGZpN2DQznMSjDUYiDoxpE+iezzJVPem+Or0avdW++ZaIAonRhdK8nwk7Ty5PQ
Z4GdNeG3UjDPvV/6B2EMQ7tKlO7Zj9aQSou3SaMUKUoWkw5zuHM4EfLmfW6dIvRbnTRFhGVoGHIQ
x24tME09u6v7ZFDjoiwnTWJyH2N7mFWxXCmhdSpcvd4rjTE6lps8Flk1bCoRbOyYUj1xY6N4sryJ
h6vy9mVSgJuM4u5bPHaqDRKov5fcYj8aUrgxA/iCNX1st5Swvop9V69Ek6v32ns6goYfJ4RawVVz
sCtLjVF1Cld9O4SbsTd+dmKU26Xc3TXagEgNHBp61u/UKvgria2/Qjd7yhUerGVVrGzf1av4P78F
CVUYLiy0Yme+lpnhtmaITyCuu3uVmTN/J35S9hO+2XLWGNGumr9zazMvW8VR2mdD5NGApRTtbTSX
yYs72Mn3wXF6ZnV0opGu1+zqOXlew3jMD+W78WlMUjIohl6NSPdl2dR9agkng2S36A9ZBLJZ/bHi
4Oepwn+s8HxE/1Skwjs7j1kgNKOnsMR+JyAt1to+VS5v6z8LtvYdLSLb/dWAI3cSmkFrJCILeS78
5PQeQMaTHc75lop4UPwiH4XT2HLmK18RbdcLKb+a0qlt+nZze63zDZ1CGTVl0AUcnGsSdqmLmDoI
BvNkGtEpCFPkn2T3h1tk/35IAwsGPGII/k5g/FmBI2hHJEqCxDyFerzRG9eO6jemBlfSncXl/GPl
vcFz8UpISqEO+rFiOV0LOZX+u2j8B7l285Vtmw753GOhfWOqOkSck9zeR4+F7KoSSZllnKK+Pypu
ee+F8RoT2vwkTJ+GGXl6QWB9r/l4BiEvh3RKZ0Y5fe0k5gLj/NHLuxpdP/XLvz8Gl7am33Kxb3mv
It8SYCvr3K/SUD/JofDWicPxtpmFmuTHNc1uVls1piik2MlrdcuMwUNc+Y5btXeamR/o1L/QtdmL
jdjR5RCdUTNWnstL52MS2aPHyjjIlTJ6HAWa2wYNeXetHYXGPSjCwHCuubu9zsVPN5Wg1AnlZM17
NlHRQ/GZkt6r6WfB8+y09jad9EtMpJXzvmJojgS3Gko/UU+abfbIhYlUHozQ6VPl2xBmK6YWQCl8
u38WZcxKXanQJaUaT+k1Yca6D9BBo2f73XWMLamBw0CUI+9qWxc3ohNNvvHfk8jzA2CjJVGgsHOF
GGlircpIsyiwpOJD6mnb2mwOXcuzsU6H+87UVqoai5vLI5X2m6ryHJ+5LKashsSvUw4LUg7Q+myx
v0GNDt3XFYDXsqUJaUCn/Fr/cRLy0jM1YGUVn873Xw3kSG0fxoHcKr/9wdkkWvzX1vRbLq+6KRUK
4AnjlEYPKiJKaabv0PF1PNQFb1tacpKMGvO8B+CD2PZs/3w0JvUwNfWT1HTHVBmfwnot95lH6slH
InlKIWUKYlcEiJnf6nnMK/Rk5PUx8skU66fAlx7d8DU1v9xezpLv0NFkoqhMoCRgftw4Gtq+Mgh8
JJMXixWjnClBS4g27m0zi7t2YWb6+8X3kbI61UQFMx3CVqr52vp/Elh4LersHX3rKxppdSxKKB+x
ALylsNW8eXKrmoEnX9iIxhp53cLRVsnX6F3D5GgyDPdxOUhZhkFAE/skDeaDq2nnImoPlhS9Aqfa
3t65BcoVguWFrdnRJo0R/dgfjJP40my7cjMxBIVOYhfQOB8tW3yOju4G1I6/8c9ro+ELn+2D7Vlk
U6WiL4JUNE56KryCqnsr0ma/sr7phM2yDjBsIkSD7xX1+ZPMHFRTELWaq9sr33Oz23cVQqhqYYEU
eg3cYGOhcBnAUuyPtI9U89SZ0j4q9JUTulBcV3Xqlmj/0WGgb//xk+aCJAi+gl9UlPoYoljpNo+i
B7lFODhq/dYYL7fXvXDxsAdOgKtO1WXek1XkKmoSLSRpoIfS1p9Tq+JZHa+savJG8801FVjHaedo
1hXmUav8XpFwhvhFHpYVk2JC8Vql2SaUQlvw1X2e/kyz8+2lLW0lvSPuxsThevXy1WJxNArL006D
HqNsrRjSJjLjwDZy/67LDSfUtJfEXC0/L7hNTeQcSSq809Cszr5gk/q1kHWBdmpKWgZb77VXt328
G53UAUzMnIUyPGvZ0+BMJAprtc8147Nb6tV+4QMF006W/lNncrrwg00ID2qmexv/T14EU1sGx4OM
uHhFb1NVJiKqaqKdSmHYWP63xGV0P1yjV3gv2M5ODzVBTihRiIrgvMkp9anpdcK0o7R7gk0kwYJm
83IsRhA7Ux+o3oggyb5k8oao0cGiv+3l/XgGGOrcPlILIDaerRN4gZBL62+etlSpboZG7KqnIP3M
2ZPtJm6Rff3cj1tYm46hfBTH4eiJMNzetrzg6t/JJSiMwjd7lVw3QWuJPFjUE8CajVWmdj6wXI/6
Td560oqxhVNEaWr6pjyP8AnT3y/CZJ/HSZXUuXrq+vz/OLuuHrlxbvmLBCiHV4VWd0/2aGY8fhE8
SVTO8dff4iy+dbdENK8X++AFDPg0RfLwhDpVrpG+CpLmgMbP7iKUfnlwnvXKaEEAmq4QVgdNk4nJ
x3Njch5DfVHGoHIEQJQTod5qWyZUfFXFLWOZk6OsXxJqDBMeqCvhK4KzY2VsLrVqRs8U4G8NOOL8
CxXAy/vENoDuKM4HRUavPl0XYe5aLmIYaG+k/p4YPNKMtcP+ZwUGCAgxd4/dWbmXuC1R6ipI/KRE
eoeCLPSzrCp7SSudR0DErMPBK6J0AXIEGmqe78zYoyorhAJBNWr29N/GXrsqfUTrHtmHAsXn/mVM
+7005AKgy9BEHPPV5kRVNudTaJKnLFVQnpHF1zY2fl7eH+bnwzsnQ5udNjxXa5rNxkSfDjZGNTso
3bhv9Xon6x2HgWH99nwv5cQMPSanNygXzbEddAJ9D/NK1kQ/zzAcHmaxL1eJM01pDBX1igdN2ARp
MIvHDsEg7RWjurb6glpnZsmgjShw3an+6EWiY5S2dD36pS/dFs/GjbirQFnxIdWYrOC9PYw1nxpf
8wZZi1DGrYzqWlZDxSfrbcF8MyogMfTfoaTuekPinBfGXp4ZXCXNE+YfJM3Cas1MvsrUxul64PPL
zr98ZHjrks/3ksTz2ObqDIyNZR0Wo3eMVHUW5VHpQN4w38nL+2V7vGWtjmiuFWkhzFiWQkAICERq
CAZsiK5x3jKGpzr7eqsjCsCBFTfZJARJq1wZ03SdLzwIKmMlINVG8IWdAL/x+rL1U0eStDYAXNNa
FBQsb5H2ysSrF7Jq9GdmVivpSKZpZafCzHE+Ngc6vKfc0LLJ9xAB59CxvCKsIWY2TGSrG6oaVLbh
giEZD+hftA8nZzrEaHBToBz662OKAS0e9Tr7M1qI0SneaEOFridNlEgLDmBdfJBGPfQhCCaLvxbH
gvPAwv41syZjJaEVCV0kAn9aQeZjGp4sI4Gak34NZGpi9037TOL4VuzqXV9OtVPVEq+hzggFzn7B
6kJb0HsmXY9fIE6p10BFWM07u0+BWK4bzqVmmlIQytG+Dnodq3c6isGqr6Tg+VFqbY+u6D7rcLGB
KJt//PVtRiMLSqwaRiQRvdHNPXkJtK5C+VqCoSz8PbaaEw0/I5mXXzHu8pkRutoTI5FmRkOU4Ux2
o0/6pwnKvP9hFehWYuQYlKuo2p0bqLJilOUUOMMhPMLT2k2b4az/ZaXu+wAi2AA+B7OrmxhXLsCn
FIVwfAWazml8lAYMZNbXQzd6l1fD/FwaJF4tKPZgMavNJylGalKzwznrs9leDEGC3DlPP4R5a0+M
0GflZE/A0Cml/QAjsnA/Sz817Wde8IJBtuuDZwXQBeOxG73aXIBMCXiY4MQP+a3iTvvF13xKxZK6
EXc2bIN3+d4gJHoWSHcxc7ROxJKh6cYC6NZv11cOrqzaoWs5g6futON4bTwXD+JV1HI8LnO3MGWs
Y5iRkoOtdquJBU0psxiDBTEK/nexIHAON9OlQ94a3SYQH8Kzr063HJm9qI+lEEyxgHwyrG4nWYnt
fuw8VKmPyaQd23oMEAd4fSm1diWVP6CklthqxONtYp0alEBpagmsxaYQWgEPMC09WGrN3C/CxQZR
g70svCeT9UnhkzD2goGsrQIMQCCQRiNyGKjTcFV0yxNY2YLLd4zlYNFfw6ArEvet7othho2khGMY
WMKur3M07F97DDXwiL2Z34uS+4oY4ZY2OUpca2M/Kl2Iakvp1FHjJAP+5HKD0BjvtARBTz7wn/+a
oR/05DKj7kkK0L2EuGc6OKVfKfERlfmUTEeHCPuO14tnbpAJ0IZJFVcw976yl8VZOnQLjoHwImL7
BfCHXd4fFtYAWgp/TKz8E8TXJiksYEJ8SIKmdctbmihExxTLGmrHgjb19Xyg0GWXPHFs0wu1/pyo
kQJUi8ErE4Wd8+UJ6jI2PSmtwHpsDpBAuWlvchBJNbM9X1e/Qm/5uGxwexhRUpXRLcSFAiZ0HYh2
JLZklEmMYE5fuvqoQTdYq29lhfdMbreNlm5lVFTxsIh4Rc7X1QMLLJAOheqye1vGz2x6u7wOhgdG
41MDThZ80mA/X2OvUaitrAw4t0CzwYzTo0eyrydQf2igixm+yOTKbp9CdZaXmm/487EuPC9QrARP
Ar3QKxephoXem8NkAeoY35pHjCbt9Hv9A1LMu8ipfsW7krdU1rc8tUj//uTKoa2rgUIRFjvwuXUH
OqUff+queSc5mjPcxDuRl8BufQnWiAcGPL4oD2wAMKNUydmgm2aQ95BXtKT7Smm9JlU5JXfGcwM7
eK7x2AC2vxnMI0qvjoAqmgEUMSdM5gkvre5YHrhjBxsBIqhc/p5bDMtBO8FAdwsYb3PDLSZJ/aQV
Um+iwUyHAYkTH3M/duad7PInBBjXDTOo35pKkoVh0dVh0VttrJXa0hBcvxrxaEvWaIfFz4XI7uX7
wDgjEn3FwEACbaXNRBnEF8nS9aYWZIVlyygfzouxv2yCetpzV4UTAUIY1ItQBtvUuPNQrqKpM9BF
qG/DVHXTTrSt/FiDnAKv/+6yMdb9xssPNTgUD6m4wCoDqpo+NjO91r/nHIB6kX/ri1PdhYdwD2hr
afdBlvl8NUnWkQTzFWbWkdFiCmDtkAcMWGSZnOiAuU1uq++g/oHTAY3H0jYAVb8T+KX0bVkF4Js/
JtfwinlctCoVYJIKZ1JkXfyJLjmGfcAzTYkdqC4HVFVelI6rZcZeLhIN8AADZLxBH8RpVpczwaZ2
PydXcVO40Btkmu7sLk/xzjpwc2uGa0Gx4F+Da+yU0BWCtlSKhtnOEVwHkq2oe8EDN7VbBs0P2cas
luH9B3+GIjSuH24iirjrNCcr9DpvdB1l/DGzc1SiyyZoCu5c/fYxB1IL8nTQN4PK6oahA9lsKnXy
oAayL+1QtPcpakV/HPEWQVTFGTnuk3Hn6aQTZRMD78gGkRm2GDSOQOkdjFI77s2wIzb6jgWngMs6
ImdmVs8P4qbcHGJBwUhDHIPJofcx0eV1djJ71XPhVb5QcC4/b2H0DJ08eFEMbnoywmKiNCieivVP
BDO8wfpNBwsPAU68ilcHzE3bR07qWiDciKYEgFL3TpTXL8ZYmphgqoDxrof3srRMZ66NndZIYEOO
jZQzSUBjoJVDxe9GeoNAgsEIG6ZZNLWkU76TyNZPMRnyX1jn6DqBjBBxTkD4sSHi0McwGWbg1YPY
0HYWSEmVybnsrDd9SZhAiR9nH70KGfiYVZAeNqoIf50CO6oBtZ5A0yCPddsYitsBPKhxn3pqdhUv
tRPmoivUsVOrGD+IJVfMh2OUvAl15TaN6A7Al4tScqukkInXeKDX7bECdw46tBLAoSa60qtjVZnJ
sphyqwXJrLkRWgJ1wdlRxl0BksvAswVHI5qbKkQ3JGFoLZmKLVV24M966F7AjwVvCoHeOx2xtnv5
y2+9KaZQob0Jxw1iYTSfz29KKNSRGS6mgkDtmmSlO0u3ZcGT+eIYWZdDi0Hr2jghWNTwI4lfi+pK
4jZsNrg/RPPYEQlTSvBoCOlXmyOnA0GdZVYCYCGkn9EPbacCDg0O9Hvrh+Gh8PkgSva8E68x84qe
jWh3r3//KTXK5AFWFsBf1iUdcxJrhDG1GoDJ1JbDT1F51qSIc1NYnxL/OP7DPB5UNldRjUB6gsJe
qQSRGrkRZZBv3vNa51hhBE+gwAFCgKrNKeaGjs6SY5BRtb0cyA/qV5oDHNAZRxCpfYm77nYCCKt1
8BHzO14NYhvJnNldP+54ZGVtAlw0kIx+Hy3S86CXPsC2rqEnbma0u1FcOFEp61KjeAnvhjQaHZbV
uTHqKE/LrJOCwjjk6gOJJ055gGGAztmqqEDQtsPaQLG0RSLMoRho07RbyvyQ5T8un7wN8R7O/pkJ
mkWcvHeWmFpN1FliQA6GLSOTjT1MbRWVbb2LPiWcFWxpr98Lz+X15CWik7+3j5UzirbK+SXbdOX8
h6z8uAoGsyFJsNZJCX29LuxUWxxdRj2i5gaC22CJ2qKfFYUxDEHQvz9ZtDmAcVmpdXxXEHkrBETl
y74DYX4clIHym3i8QhLjvT83SDf6xGBTgoUG2gpiULYf2XhUpskb5Ot0VlHkeZBDa6fh7ITNwglm
WG+CDpQC0lwwbW3zJuiBNqGRYaHzQwdmggI6iRZKxRjwULx5D72Ep8vHibWJJ/bW6USx5HpOWtgb
ARGahzdDHey4PNTNX4efUA4BLEYEsEwWNzTz45JbZdO0YqCm1S0GCq9VkPdcXgrj7lGSLLRaVBCV
bbr4vVpWca9qSwB1xB9tql4ZReX+vQkgO4COA/wZee3KI49jUiBDb5egQmdemKyXotWfL5tg3W8K
S8VZh7TylvfXTMUwTEBDFZg3KHTQvmyE2VhTssOAQuGafQ/uhhL0aPpjHtvirtwVfvxSRPuFFwIx
3p/TX7J20HIzi8Ky4JcUmO7U1cd+eswFHhciz8jqky4qxo2TBEYIPIdiwXk1H3LD46fnWZHPr7NQ
akUsdfoMX/Wpxr0Tdsco5VF/M42gXooOj8jAGA2jYPadIc/BQprnZKjeK2E45mF+uHxCmGYgNgEf
gbGRDd4HGo5Di6nEOYCer1/HJqbO4uhVEBaOHYZrQHkI2YaGcXjc2dXOkFnqlzJq5qCuyQ9z0q7S
DCoNoqwBTThz/B7TlgXZNoNK3m5Ap2Mn59ko59gfGcVYIjlm+jYWiatBH+Kvvx5wPhqiegi8oC+7
CoIhQVL0cTGLQZru1S50Eh1ik78v22B4olMba0LYvo31GFVfMagx354sz4vJG11jQJYwL/FnGeuZ
PAhSi0KYYRllsxMUt7oegKfAZHT+kH4mL8YTyLyz38ZX6QLi4xjB5fWxXimET9BfRucPpdF1mKOj
54znf/nnOTYzG1JnbnVlPJB94zRPo80rybANAtqNMjKwwRvfrkZzmppmLqLQBlFfxPqDaIeKTVF1
oI6y5RdwEHLWyDiSlO0SET7qikia6DU8iQCqrqyrMk7FYNh1hwykPQOxNdGub6haKuXbTTJPSGzr
nkcLwTIM1hIEj8B1YhxidUKTeSwATFDnAE1UW+tftCa+EePXsAo5F5zhSExobGLaAtHGFunddGKS
FGM5B63wYuq3ufI1aI+cr8gI3M5s0CTg5Ctmit7PZQw6TTqaKxHbeKP0yPlB8tIeDcB4xz0q1JWf
F0ooVB61bRAlo2+1znKXlmhpM+kTLCo79XMZdiYEbcDh4dR3JZ+Sa8ObgngcSvRoLNGKBh2EOF/h
MKQA/1R6/x2aVvfykyQ4BMW1j8qz/MLrOzvDTP2E7hJ3qYyPe2p6nWsPqjzVcwfTtDwK1lSnsHap
T+VnMegMTXQMnHMCIAZyAtUnzBvpdKKVgp7OV2vpCWZAM3EMjDtatYyOnT3uysM/yIn/sECU1YFr
BSUJFUNfZ8BENBMrBi/n9+kBeYarYzgM1H7qrvPJZ1TYvIbd9u5RZAuFn9DkbTNE25qxYUxiNgTL
qLgSOAsnq/Zr/QNDwpyLQV/P82OKxxVpPYbrQDgDTM35h0QiGoWxavbBpOZupV63WW5Ly9VSPZOZ
2FX4lGUPUvUF/DonB2bk+2eWLUp9cHIlJTXFkIyGU0PxyaRwlCtJggZZ7PQu2S9PIToJnc0/rdtH
8dzsKpyQG6msJgULrnXNqcAlbPcKFJovf1bW/uF4Urg6qjKgqD9fGyBrcZLRG9GWoFyIHgqIRlft
V6O8XLbDeH8xHwOBchSgwLWwKWLqmQZa5EToAjn0YhCgeF2g7YmLj/izfa9Luw5C8GxnHgUU8a7F
1m/T2Rz05THBiFu4fiDqecnasSF9kMRPRHypI4ziA/HHWSHTiolMjXKgogq6+pQpGTJVames0EcS
4tQ3Vgv1CuJCix1cTFnlp67lKpxrwTgkFv2oyOJw+RBLnu8fSu9KPdRhG0DcBcfQso3k+fK6GMs6
s0BP0MnpD6skaduBdEEdN76YG/usbm+6jAcT3vY/KVMnsK6gSwBUaB2fCcMcqV1jYCHjNUma35kh
2GH4ZBAI9zYG5zQySuqwhrlWjP1DMw6P0fmiaqtucwyKtUH6/A99tonAZKeEdpU7qA2hNQ58SuPl
wbxAq+GYu9FO/fH3NVH8CMypARhFOcTWWAdULdq+NEkbqMlLrvXQWrPcaeYdfkYoaKLeirRHxuyL
pawL80JREIyYiw3qX+gJXhc7qqU23407wc93wkHlKINszwvM0TgQPV4TFd+VnxYkqIP3g9EEVnjX
zLEtKQ8pj91j67XObKxHAJJegxR4DBtRRYKsFb0yB8mmJrrRMnG8P3M5oLqgJNTgvljf6nm0MAAz
T00wazloet67XnbKhaeLzSifYUXQHQBlCJ24Wb9ucV0lVdehcZpZfp/M+3hJDnfLfKMrz+iIoiwp
OhCYdi5fbdZn1KDwjDuAlgA6WOe3oNLbxBrMrgmkBpwvuebNWmKH6nNa88ZeWbcb9wz8JIC9oOa0
clNRbQqGteh1QMLRt0Jl12etP82VOxTNQY7ivx6/wmw8PiXWRT3g2uHHnTBUowKfJXSg8pHsVueV
ehifDl6ekhiihLbVi9HbZlalXMGlMvrYNkcMBEpD5IpqDn3GiqubznJYZ/ZWacEgltko1EsT9L14
W2IGRemEh3gBna2q9AU42QTXFHoQeoXibJdDCdggqvagUBJtOTLup8S8TxZrD8axVzHNUweo0Mlu
81H3xMT4PahL9vdn6+wHr9zAIgyyNOn4QDP5KaVfQ/kgCPfhxGmfM27nqZV14UBoIxRjBhXOpiiP
XZXfmotytcwmBzG+fWUx4YPeFURuUZJFFn9+UYRRis2l6ZtgUD+j6dClvHIbA/dGh6ks1GLhNbf9
sUXP5cqssL/qg/FzuaZYRRkB2TVYQN3+ID31bzNPvIWRiMEmJQZD5I7KzvphmA0VAxdxAZuY4UqB
/1Xc3nIKZETKTRzEHyr4kd5n084fpdfLjodu/nksf255FVNYetGVrZY3AZRxwJL8T2++OPK0IFle
FT1PsHQC0w1XsJ6SLOJFlaoJK0wO5lGya0c/KH5/4Ce1rHNomOASAkUCSsDGKp6I+kqXhXmpAzmB
zG04Hpe0eCwik+fXWB8OrW8gmgARpvCt84NYFKHYDXVfo54+BmNb3oQSbrg6Tj/MOvk9j81ok3Dp
nV4lv8IiflOm+RF8+QAyjqp+BBFqD/KTJPGhRi07k6bcIMRKKsjK9cboCNai2nraL7beEA9sdJlt
muUvVUzfp5H8lPXq1pDi61AF1E7s+9gxzc5tR/F2wFBDo1lH6NO7lKWwXqafTZZZrmySu7RuGy9t
F8MNpXy2M7kE656KSXlTTmcwj0HbOpyzyunbrvQuHzPWrUL7Hqk3hSNuOUpr8CdG6BjQE57dT7FH
JDvBIAFVxYhaN0ECCWrfK4sTMjAeuzOr1JucRMxt3mJA0kDIYFWabSnxb1NrP0KZHJpR97si3l1e
JcM5If4HYy+dNQVEauVpMShlkX6emyDVJydLDu0i81Kbbd0Elb0/JtYZcLuYUd308E7zcXLBNbuf
3qzbdrc4jd09zC+8Rul31rLyD2f2Vv5Wi+fGHAjsLZYtHkWn+JBrW3wODUcFCzdYpTIwguju4GU/
tMJPWnt4jhwJLJYPksfXE2CgJ86XTytoJxs6SEKmGw02VPWLoLkmfuNSyl1osN/KgGxJV93V8gBe
oeq5mdzO57ox+rhf+hyrGlLWVEvXSLDfeqEPrTbFVaL73h/29CAnC1Tj7bh1C0xxPFNB5E9uc5d+
70s/YHWii0mUCzXFEQMtOupm5XHZqwfpmOyrTx7rN8PDYesp6Tem2vEwrT1pppajTGPSuksxQjxD
8dmySVociBS+mVVo53NyU4UxL6BjeHCUJmg/VEZDBW/F+R5rUwFklZU1gVkogTgo+2Lp/LLtOQEL
87KiFa7R7Ii+TedmOgUcJfqQNIEehiAFjF1ULdzL/oD1rgMlBcYz4F6Rhq37UFG9YD5BjpvvAmt0
Vd9Q1CtV9NJ8xSPHyOl8fo2FfUlOrK4uSdEKs9hi1BeXZM7sYXAgae0kj8MV0iaQigGH6oP+7ro4
Jle5+//QDGD5KODNsWxEM1sCUjPLiy7VDTzBN+B5OfR+7k9kR0VSqQBS+wIxi8vfeUPQj0YHVc/+
1+IqJo+Sua0ncL8guugO5B5Ep9VB2aHyg6JPZ3ez3b0s11QMBwXCR8MDgaHkg2PNBbsamWzSu0Jw
+RcxkpKzH7R6CboWPdtewQ8ylKepeVTKq/pDH3gNQeZOn6x7LTsxW6YVaxXMVD9nVEuII+3VJwNo
iNbOdgdaGC3s2zDbTYVXuikGe7ilNtYtOv0Fq8sax1mkqGCrx1mL9vVD/4QJ9uqKKg4p3vRJfhn3
wn94ZE06/4j2LvSA1o+sVIw65M3UOtAhybeIr/nAKZswqsw4TX8srN/YpSSdbOVaHSyPnUvPb/hK
ATsdVMOoRlR7N+55i2LFx2c2198RFJgou2FVqt8dlKtubzyoO6qxUXLoSljeFYBNBMYgeUM1ZeXV
l0ymwWVYg7OheTK1ai9O6i4WR44ZxrAZPiLFzdCKBuajVvHxskggEhlxMIb3AiNKzwiK9grYRAwv
GmxoVdA+Wv+IqC/aKbzYnPFGnppe5TQZuNJrk3oDwSQHIQXSoJE/Lt/vDfXmt8dBocikJUvKtHz+
epC+UctplnDzkOfbYhzCtxIrdaqw1vw4qgzb6os36Fs8gjeqskfwgNsS2Nucy7+Def1OfsbK1csR
wAeZRR1AEj4qFVy6xo05mTbQlwQZMu2crTvmAikSvcjHOhCjn1Kf29HwdXkRrKAKHYl/Daz2S+9r
U83ioUY/yUR7XK8e0qo9SqGp2+IoPQtycwX8P6/Qx1oW1WPD0B4Aqkj2z3ewt+aC5EMNqznZg3LR
7YWHy+tiXbVTC/QXnASruZF2kxi1uGrABxFLdiTjKoLK7WUrTNeBaihmFwCERd9odaONpQ8zMmB/
qH7weEPcwS6vrWPja5x7xQoIAWMEqybKI6hUrr5Y3MZTpYKACq4DkE3rPhk/eyVxwmJyqv43Rvwd
0kjHy6tj7tKJzdU3nIVeK5QSNknxlKfXuvJ0+d9nJqani1r5KWWptDHVYED00WDQPB1JhH4fO8lv
q3aKW9kmXvr2X2zi7mNYARK6YCU6PxjGoMi9ORb1d2+YOOONjvKSPyBAEt3ml/rSaK7wwbFJL9E6
cUBMCOALSL4wIbHePLGJptrSq6Aq7XB04SUoFkVwIOObmU7zrEoA5ImuvDdeiepyjLNu+Knx1S7q
SzzLSwPjEFB6HoJiR+7yY/RjuKapk+KHrZd/YO44+RW5Muc1Zx7ak3Wv9jc1oqgrarPC7cDDuh/2
GLo8yHuuLhPz+4IgDv6EgnzWWIpmzvRGA2cqCmnhMbrF+KoHX4baitt5MsgShKP6Fj9y6enol9ts
K9oGAIWjgwW+jvOjJGpF0pBWpV8WrU67QYznpX58Le8Kz3ptnPjv5bTp00c7Ff8zuXpzpJzEZBGw
mXRycIJGs3oU9qGPduSjijXnTr+Lc8rF0zjlneVyAdVMt3pif3WS69pqhGiBfRStRuL87K5Vr/Tv
LUcG0LSHQFSyT7lCaMztPTG6OsHzVCdl0uM7hxLoMusXVYQLNAdbSnnpL9MSHWTSUYHGs7RKHfp8
kuq2XKqgnSYHnBP7uhDtKbuPDM7zxIxzoRcLxVANl3PTjiyERjPC3qr+xeAsGHZ7pJrsli/aiY2R
pvGFd2IZIGFUuWlQiOQeRYV1em/IuYSxU3xJqs2Hqtw1+aw9OqFsvZTQ0hlfixKgp/xQ/KNLqXiN
I9yXb/Hf42XOf8fqGIsEpQGtxu/QZNlWOuKEtYqGUWYL4ddl98dK07BkhIrw+EACrX2DkLSjNC0S
TGEEoL0FfGSy0S+KDRtEUk711V0ZmKqX3bhzVGuXeMWTzvGCrGfumwcBHU0IZW3Yj3ByE6IX+AkU
OVO9tg/41qgGDJ7ozgfzjY+ZYcBMvrsnmPr7x+IqJ8/TMOymZYSbgGietqN1D/U+vNfKPdW20I6y
mz9WKPq+GPejYV/+4gwXgThVQ+sbfONbxnjsRaPNTYkPXku20N7UUelhFJpjhVXeAZ0UzjIYLVDs
2EReYaEJY6vQC4TRjthWgDIZ9vETFOIPskuZwdw91/0x/AN6typmYcE4YcprnEmGGKwNM5keptFL
7gFhpaqxYdDuIDzoJHvI7DxFXGwi452hHWM4JR2PHGTpzt+ZUayrMQwHhA/WjIOrOFmbupc3TWI8
1Wc2Vj4WPBtC3JewIQH5NNhDbGu9jf+37ihAkOz0w3wngaQENV/Yv0Ws5HPrq3Qdq/f07DeswgUB
wGtZa/AbxGO8Tx9Axwx1R0e3q9/6bvhEU563n6yjipl0GrmjS77BfHYQa7KGqK6CxhreExlV9iYB
QFgy3i9/XeYG/rGzBlyqqJoAeQ07FoShZOk6kXlVOPb+gZcBIg0g1QAh+vkZQforZ4vZYikIDMyv
3AOo7Gm6yvfJLvoM95ZfuriD8lX7GN+lL5eXx/SxtJBLKWbQF14HQpMqi0NeRzQqacGCnB3rzAbr
2nQo7uIby4Eu8DHvMMhNaqc8kH3uqqLNaw/QBW4OD1aOTi7anPgC5x9AyeWUQq9xSabaVcdfGToC
pjU7dbrLO16Vg2NsPf5UFVOEPAIbOnZv3Ww6BNpzNUgxympA24/Hcs88PiABo7UOuJ01lmgaQ9LU
hloGInqaFeqm4kR47pS+uJvP98fGGksk6mOuT5FQBv2xOMT7+Ii30SO3ikPDWF4cwlwQZOYBUwdE
Fx2O873SixHkZtNUBoX62SeZs5Sjc/lIsjaIFv1hAJwTGK45t4DBlL6pVRQYrDLQhmOvYI/q9x5A
LIFbzGB5EUxcUb40oMs2QyjGYnXD0CZ1YGLofQlfS/09Ncr/siAd11tEzwSGVgtSh1ICl2eP490r
d5Ggvqlkine9CTG6ApANv60gcnn5G7J2CRcK8QpGNlTAMs6/oZZnemlYDUyWc2+Dks3tzPLjsg3W
t8P4MLBJ4HEC68tqWcIEUcdZjKvAlDo/MczbogD83Kp5pQymHUhRIACkDCRr6MrYDDWZ5wQpRBfv
MGkuInsBPEmU68K9vCIW0BCUcgrGMVHZ0jfIv1JUS/AoaWAaceev/DbeYwQE2rlkcaCUiGFMXhmS
lUqcGlxf3aEzlkIwYBDULrENYBnoHD2yMxz5fR7QDAAtgJv5yuHyOlk3DLPfEnSCKXhmHX8BZRn2
maqXILXDtFLaFu9il94RK75D8Xuf17wbzTyNGJoAhRNVhltfACuB0nyvYJVD9jqL92L4enk9zIBS
pecczHZUUWnllCKMzE36tJRBZy1OrVoeZlLjK8PCy2XCuEO5rH1jzq9D6Jo4xCzBLN23426IrMYG
PcKLkkTHpClMSL5m3E1mxUYg1kDBCmRkeALodpzUMxvZzKJywBuQY4LZOKp16NYLkBvpC+jxLQht
Kr1iD9OHurykxRvYNnf/5fMYeOEpbB3EM/QHnv6AUtPiKJ9xrBVHeK/3025Czwt0MKH7jsCwWBx4
WqfyeZ1w5s09sUvPxYndfKrEoVJGvBW4toclsSCEMsrPUYRyA2eJzG+Mkwz/gHo4DsK5KcysNUY2
tyVSCsOmHT3MbQkOZSpSnOlmfuM9g8zEkF6d/xmkj/Lp2uSkl5Sh+765rro4ENBVQAY17QcMVVhg
MvggHteoyEpiUCQTTRCTMfhDcolIrTxVZRAj1thlRfdlzUtp63KcuKqWPst6ejV1NSTm9elBzuSb
MVW0184ohH3epIqvDuRJHhPo7NW9o0iZV9amXw6tV0zWj7IDQk9L6l9LMbzizXyNSvUaUxufkSkQ
ty7ToIG6JNR7u6em0q9w2I6mljyqi/aaDspBVIWHXMycoZJ2GWRNy7k+kBzpXTJFV0PbHeNQEexB
1J+MDiX3UX8QxoLC43caXkJl6f16qIDpEq0XFeraqVh+VqA0tdtSum110xst6xXUhCg16xPxBtF8
0PXaxzMKNz2ED3HbH3UpA4jE/JVO5Ekd2sc5Xx4zafrMVHKTQGutD4lThpDswqdoS/LQZxEqbjMq
gGnvG2a/AyLWL5PJqzpyY/TGcex1J6uK66UXMaAaGvtkLu+MoXJmebzq8sbTwnQHufOnKAFsqZuu
CqF6Jd38MicihkTGfdJWxF7QlolF8ZAtMgeMwRjOokzXVI0HvLYoY64e+r6AZp4w6gUtT6sAo+1a
P8exj6BnZw+3xONdacbTgVFnqExhDhQp7RomiHJ00VFFwCAU+oM4Rb6UL64pviQDquAjj1uDtbwz
c6tiCOl1NVRiucD7OHpTgMrwm+EZSIigrMqvvbAwyirmW/H0o1Oz1VPt8bJ0kMQuAql2BWA+bsH7
dNs/y5DerP0wSJ+iGyS1j7g7Xe5Rhe7K591xumGrYB5UsMDo0iEcDC+tHJmBORVFV/CB6/JryjUn
K5SHevopioBnZ+isxPlVpxq8F4LhPs+srrxZRJJ80dFaAVeD9VgT4TdEUyJbzXD7RuNBLgiYgyx7
SfLMTkvxBqBKJ2k0u+tGXgjGiBXwS8DbSQfkDOzDuV+tUtKHQtsXQU8c5We8r+7gmN7LCCmoeJ14
2HRfU3hGmaf6j9HvVuGJM6+gDd50Sl18zxonip2Ibi7vrB90nlPSISkY6/78lvjjcd7zNvw72trs
uAXIiYWzJ28aqppCkkTEjHrQNnb6e7ru7rLHaHLU1/Jd8+VdY083Q+SQh3FvBZxXk/FAg+P1j2m6
GafrRi83xtRzAcpGyxnjej9I476cUmdQc+hD0Izr0Gm7VJnvSf9D1RGTpi06MkRys/KR82NYO09Z
5pEmYd83AyRFbc1tXir5N0TP2GGCydMSR1sAIdGOhVf4IX/47Lt8s/r4gOmhmg8qR6gVrfPzNgUj
fL/g46uCelRQisHep8ZuHodfRmFodql3b3L7NYA701YaX4CAAtimxd1QdjchmW+Rjhwkuf9Mo+q6
Cc0XLSH3qTq4Rp8FeWkhj0iRPGQlRpGT1BXmBiQeELKGOjvgjmX3IRhlyznNjE0FWbAI7CG6E9pm
zDSGrHjRtlmGya/IU7rcRdfA1maR4zM4ZtZoHzLmQxdZeRYIYe5qoXjM4mIXijmnec42A8iNRZMH
c42mDOvRzDWJZMFkjc6Sdgej60E0Fu4vnz7G4UP+j0/2PeW8mY+I9DI1B0RQgRHdEulNyXmldVaO
cmZh5WKzSpEEuYeFWOn8qZKA3P4lL35nfjap6CRV5kWgGVSM0a3Gty7S/TQX/Vr9mBXL0fuvy8tl
4XAw8yzT9UJ3ZMPraURxUU1ajZwE4EAb6VJiG1G2n6fpvavGr1bVDsgD7+pI+UVC7SWbVG6yTRe8
unoAENBpKgONgE1ZpMSVTKNa/j/mrmM7chzL/sqc2rMG9OSc6V7QhZWNCJnc8EhKJUAH0Luvn0tV
VY/EiBG7drPMo5QQQQIPz1yTHJmdXWf0KdNBKTcGN0Ue1vexw2rNjci1JVWbvqrXJV3yuNQvfgL0
frQPnCnMIb+GPzJ0hhFS5LU1aVZ5U/AgE/KdFZcWmuXKnUzHfS6SEYq8cuk3sqb5RmvfctYHREl/
KlH1xhNpnJLFrZ5C6hlKMABNSpaTNgaEp+VQ5U4pJ3wLQ9nwSNtKDoDDvjXCFCY/ml0cykb2+4Yy
l0XWg21WzKcNVGTHTHtlMTODeGhQniUaGsC2lTilyh5KmULAV9E2QB1xb0DIRPavFOsIdN5VNJbQ
cqINapEqOuhVFnq50rz2sT31HrmTjnyh9L40lkRVa8pQJTB0WI3NaktoZOZVHHXY1rw50sjesYyZ
Tqfc6KTwTBOmEeIJ0LlAAPHCWuoYaeTRAfJ8HTy5KnndkAa2cMgl8ZUYy3ZqjAeqiWu9Bc9FK33J
Khbi46Wk0gZBEWptUMBQz5Twh74rrKZOkiN/qr1ykwfSPWTOQb8E2JO/L93vZwEMbStIgQPPiykm
uh+zB8TUOraKxGJH075pmeXaUN2iY7v0pc4qQywDz0g4nUEu7VyloZM6FYAGI8Lt2XrJunmAUQuA
u/wxAWCw2hOvwEjGW2otfLzeL4d4WhY4I5BTJrG2eT2QtJRWQmsjMICH0EmyeNOxwJLq2h1aqFPF
eSxA9KtCRzK1YJRV6uVRBVMeUiueMrayU4agmNSm/JLk8PtS0aZ0SFjfUSvZlkX8LEX2gSAwXylD
ve15fF3pid/LUo1wZTyJPl9nGbkncfEzlkvMfwyAcswIvJjv4+VZgjh9TWjJYyoK6c6z3KRNu7TO
jCE6yvaLHeUOtEG2OnpHKQRhUSx/v9hZCTAtZoA+AGA21K3nM8OoG9sEdEk8U2Ba5Q9uGVtDIHj1
/TJnVx6WwZAXBHJgWoFMmVUanV7Jox0Z7JikP7XyatQWErqlvz+78BRtjAVKU3Y0atORrWdeLPH/
LqxgGThdU96MonQOrOMKEV0KEN+xZfBXqVUvQtr6/UM6Q2AhouGOgrrXdHgBAPh6RWD4CAo+BJYP
FrxB0xKhN0p8XWcrhVcrTJNxrKTX75c8v5u1D/VPqB5BKQR9ntmL4TIcv0kSK4ecdxuIpTlVtK2y
4pDpqquipRlS4lvFDX4bWJPedheWJ/N7eVp+kr+Hvx9atvO+PqbYIC41tnxIWQwgTR9A08wrTcxy
pd41C+FSVQpMoW/DpFhY++yFfiwN+uhEAjuPlYPObWBrDPmQdYkfjbLbs4VNeZ6GYQngB7FnMO7E
n5rd+UXYa1LUEeUwCejUG+5RHxxAw9gkIuiC9L45RF7qcmmVaAtihWcXAVZGBxbmvhhaXzhvsd5I
QHbLB5FRp1B+2MApZfJSUnP+CEHBB4sTlSRGqWfZv1HrFmaBMjm0bXFthfyRwnt1YYdMJ/dL0Mf3
mDwu0KKAdA6w6l8PBSVhzDBDGA9qzzxbI1sjhCcySe3H0jJcllj7oegfJFigO1lpZS7KH6cH4GPh
bJ4/UAhZwW0TMvxAkeCC/foxQr2o0Aqk5JBUcC1urzvzlOmn77/r2fmfviKZ1PcxLjl/aXnBS6Wv
4/agx5XXqM9JKLbUFFsuUNop+RWR6d+tq3DDAH2DjYK8+NzgXR61WDVw0x16lAVWae9LNQkw+Xz4
/oudZ0HTOoBXoW0IOghkxr8+PWFg7NiXLAZXo/NRz0PYqV3n6y4YfRAA/7ZQw7QatP7Q39CRDs3Z
J+MwJJA4NaKDMV5p7K43gKMCgTeN/jY8/etC87LUUrMq6RszOigDwMjFWyeWrMTOTti0wuQPomKi
j80323ZWNZXejR4duJFLOzMntp+2/fj+/fu5uIo1LYVROEEr7OvrYXywJUnvokPJdhEmds6AwdrC
AToPhtPfh+Mkcjd4JiOyf12k66wmYQkeVrwprtEa/5FHz5KP3ic6rKDYKT6gjBnKmbslIejL3+5/
F56y2U+NJ71kCh0TOToQ+kji1FEF8b5/fudttem7IcYjBEI15uwWHaIsU202RIc+oOvEp9sC2rrq
GkpUcr83P/xc8pX+bKkb1raO4X+/vHIWI2fLTz//9A2J1aTGKI8R7hnIW7rcE1em6Uj9W843uRXA
hGjSE/TF6OUrcYC7LmBbneyH10v1x/mk6uOTTOhqdDjPpUQq2oZ8iProoB60VbhqVprkmHwdAWw3
CSkSCAB77RLuZdo5X66Ir4vOUTYNlCBiWW6jQ9b/KCvDsarNotfYee05W2R2D8lJkZMwa6IDnF9X
EwEh7d45edXDXbRqUdChZQdgXxIMu2YHM5jQo7KrUceUg2F4E4/fv/FL33iyyUQnA8HhjJzAEzCb
ZFHjwxj9nhqSr0jZvdplS5fvFF7mT3bKyiahqWniMwsMEIu2OhO6x4jbMjTwI9+mTvk4SblpAVkr
kDddWPHSWf284GwGA0E7y0bDH5EI2mSupiYeUxYpmecgOLzLz6vMrqOs1SPG5AJfK+D7FhT9bDtW
rtYdyw427pVb7qJN7xe31o75Xd17euvbP//+G/z0ET6gcp+ObAQdGeDT0DgJ0zWT87daL6/DcMnF
/dLjhM/EJC86EW/nTac6Qm/RBm/6oBSRn9H6CO2Jzfdf5DxpARoH4CwIByFbPtMqyhkvzdLS2UGq
YCmVNbmbsAfOxGq0+J2mvEZGs7BHLm3+yVxTQxMdMkzzkiWhvaiRkrKDVkXhYzIWUBQap0653PGF
S+vSUtBGgsAa+pYA4U/n49NbSpUwlXJFoQei3un16HWD7qDUXFjl/BECvg4EGjCZYG2dsdy5sJR+
4CVDGgFtIjTSZc6dIRN+bRNXLjJwb5ZMus/RR8BmwMYQRhcy4HVn8ntj0rcEdT87TFjzZCe2DYac
bg1XC9Unubc87zzfil8XnN1RWiE3kM/CgkQSwUDKXarX799vxaUlZm8rTCRR1axgh4jb64EP7mAu
Yj8uroF3NL0pmHHPAYOqHcGOx8oYroEPU5VtUjjGreaN7mSXoz7DU20pJk7R6GsQxpP7tOQsf5HT
noZwlsB+/9SiibeLsOpL2xBALRszscnjdI62tAEcGmE7wg4TNJj4qSdHmh+l43u7Nva9azmlw1Mv
8crYfG4hNKhVuyW+x8VtCRQw4FuT+OTZgUsajBHypqcf2xJCDMFobCflksErUes5rQiWljx/oSaw
pUCLofWCDtj8W6Oz1+R6gat0sGB2Vt1UTbdwvC8kRcAw4BLFfAysBgTir1Ekt1LRwC9buk8cYzV6
lQsxt13iFp4AAyF2+GpJ2eBCrj2hJtDWmzJS6AbPkpWY5tDlwgzoXn4LV0F7Czsj5hmmjyrlodhA
AKV0FUTMlblUJp/vIVBcgb7DvAfIgTN/J0BcuzYJ+/C+MvDKUsjpqiDQJD9G/ajYozPa998f+SkB
+Xo2gJ6c6JIfE3yIm319tB0PbQ6GR3ifwOMJOkyO0AtHEa3L6p/AcS68yemkna2Gy1QFjhId/Xlh
GZlhD+62Ed4PDfVr+ACHteTJ4b7pFgrmC5sSyr2oX4FMRttoTkZKCFD6qSTCe2ruBPvVx3/iuP/z
rf8v+i5u//jQ1T//G/9+E/lQRpTVs3/+8yZ/54e6fH+vr17y/55+9V//9esv/vMqeitFJX7V8//1
5Zfw9/9c33upX778w+d1VA93zXs53L9XTVp/LIBPOv3Pf/eH//H+8VeOQ/7+j9/eRMPr6a/RSPDf
/vzR5uc/fkP/9NMWmv7+nz+8fsnwe9dRg1vlj7/0r//+/lLV//hNAhngd2jaoBmJczq1YfFauvd/
/QgjB4y4wQJB8Fex8dF2qdn0a9bvaNbDag9FrYoWN8HVVonmj5/ZvyOq4E9Oava44nX9t7+++peX
9L8v7T94k92KCCjFf/yGttrXHQgLA1w7qjlpmuGYARP4db+bNTQxoPWan7KU3ZZ2GrC+xsnOkXtV
8XiViZVWliA5lX2gwMKhQfkFr+rEJbmee3mlK+Bb8IORq4NvsgaIG3NYSaMWKPQGA0SPW2nuxGl3
wzqollW6Aena8a4EC2+fEWOlGMKndv4Ct1u3AeknS4yVFBUbG0ZSbjNcAZC200yUm6AH1urelEzX
4g3OInMG+miax9xM3nJ52NTGQ6nEu6jQ7kTdODokNaRfPXlMkXcPadDJGJHlGF1JDxXrrrJOWydF
GJTqsIns1pE0uhf5eJ3rN2Oqu6GiO4VtBpyClyc0J+fKbW/C9IwjIZV+kET+FWfqDW/66248Qs9o
P1ZrDa6uVhR5clycbJEIR4q7XWO0YGox3U8bBGZzxVKA5TXl3eqb3ZjkzyF77sdnc3wlUvZo06fW
3EpkCOLqV2Xemz0U5/lNjagDHLRTj69RDYX04rbKTyx91Knw7Oa+QK6VnLqwdmM0Kov8NOY7Tk42
2QBquZbC2zSC/88vQl8MemvFt6EZOkWceja5M8JVFWLeJqGIh/hgXLzSqjwVY+7j/bulmrlWajlW
e00hLZBfN+GdBHQjYnBop05urDLpKtbC1s2zBF6pt700eG2rBmlIPEvf6/wQRtdlfp9a1/YIX6Ib
c9zq3Y+C7KGRjpn5gx5ftUp2Y+mSC4ErXzKOXWo9NfmzBiy3+jQ0ii9j8No29V5XYShQJys7Thww
n92maFVAUHYygdw5XlFt7pmiuKN6qLuXWDKuQ2OTVg8m+6l21C9JesvzQ4x+XdjrHrYjJnRO3a/j
7q0bfkLy380V07F6zU9qirm95RL2WidPdvrIzWM9tL1DErbr80PHiKuwnTxKJ9Vqr6xRA/oUumCS
MP2Kwi1WbUoNYIh2WGVJ2jqhKF8YT36lRbsh5qoY3uFF0vd3Fq/gvX3dq/AiVXaGUjpyCwIcL3+E
2j4xkk0KU5GU0iM3unvFlh5YXK1sCTKRMml+AfsaqdKTSFm04rVxDfCm/xHE/lY8/z+j9JfI/m3U
/38ZzxGF//OvoHkWzx9eePNSN19DOn7jj5AOwMfvKE0/1BR0DUk04ukfER2TyN+RZEJ+cuJeQIEc
QftfAV39HT0VA51+pBYTTAcJ218BXcEfxGQWADo0ZEFHQbL312f7NwL6Wb6LqShyXXTGMVDE8G+e
UQySkoCA1Panzp38DtAY15y33lWCeiVt4iu2+vRs/lz/8wViTfnQ5wzmYz0ABLAauDpnykI5SYck
z6r+xCWaOXWivGpqv2kqBEDT7n1kThuSsk0kVb6kJntYFDyIjhpuno+/hgomG1l1I9nWQ6lJuVO0
3apLk4ckL36k0pBDTLNbt0S5Ezx7UpnVuUITVZA1EnMMuY/durAib4ibF7CUVrlRty6JOkzyS3Ed
JZPRsNltCwJcnGnVPy05Ai7Q5NoKVrb1ym5JDlBHhlM0pCAGUubA37ZYpZJ2CG3jbSxiyJzIo+7q
FUDacS9cparhnjho8McYOYwGKWlceQTcUSQVQCoRLBEslvGg03qoarbNw5CEt+oQgppoQRlRb0BN
bBvACYRQPQW9VJx7j6SWr5s93Fjz1HbqVIJbeNI1LmA/t102Jo4wRe9gBg5xQeaNcv/GVHGbVrn7
/as8k5TBq8T2BREW6qbGedegiVWFtYPenSJbeYC4MlgmuSvMwcOsbpf2Eh55+2xDUaPWF5bG9p9v
IlB5UDJBWWlKlWZJt2HGRS6nUntq0rWg6L7It33x4/uvp8xzbdirACuKdGsCmiDHn7UetVCJDGpF
7amqjNKV9VC4AuRVB6cldaiu7NWye1Yq8i7Kdq3bwy+1Sw6UmJWTaeZdNfBfwsblAZM9y+nrnLmS
1beeiDXmsFx7jVVVeJhKaUExUCCFpP42MdiVPmhP33+Rs9kXoGUTZgnpHzpwGOzPUja77GCJKwnl
yPc1VDD6Nd03gP8oDrwbgiVzn7PW5h+rWahkJ+OYsylLJvdZWnaZ8qE1kqxx4QwPYnSb61R1QrTl
d9ZtFdDbkMGcIBAlGFnBEtZj/ubmH2H6+aemWdWJ1lCqXDmy1PTisfb7ynxX+himGYs4XkTp2Vac
5paTxjQ4zeeGKjGNkK7nUXHq3zpf3UfwIaCbIRj29N+Ay1/Ykx/VLSpbhH5ICk/Z+advBjavlNPE
EqchwSgW4ldskvZlEQg5GvOlNNsUOaRW2tGHhQB2l4YpgBWvqk7xmMgzTxb0PmmKjcSybW8B2Nva
BTYnvbMhhLAJJfZW9ybz9T59aiXNuitzlbhmBzjE93tyXl5CuhNkIpTo4B1MU+3ZAYbowhi3ySBO
mryVeRoUlP+Rj3wpLz9fNChyzt8M3sfk4QUUAsSXZ2vYwsrkLK+LUxY1sBVMjNus7CGYrFVruYpv
axrqoF/DmHnID0pSRq7dI4dW7WNrN9lmNLPOl7Q4ciAZ+R4qGXHJGGlOVIcYgMqVg06VHxb2rWJB
W5bV97SS7wRUyDZqoT5xwpt1OhpBV4fbIreguRPBx6zIdyBI/1LwrKucelyDxJ2aGZUzWPxV0xrj
iia4qmir75QwggbGAGsLieteE+YDLpLozsggkh+nNzHaOU6oVPoKXoq2X5tx6UiqVjpRWVyNwApt
azjPBqEFr8tUyzd1p6H24cPVqGSaU/YwRwCCYcVoAUKUspdGct/n7RtAhCe9j+91lkZu2uYHNUxL
L2J4OgpADpowT3XWp67WhCVk64130Y010PFFBtpoBkRabm10WrUO761bSTOekkrPnSbq9HUZ69tB
MpC3wl7JzVXxCtZiuGa6gLuMFgdw0erXUq5rjtLZppvW6VUT6q1De6mBA5woNzx2lbjc6Rk+BIhV
bm0r/F5Su2sFomxDXlxXJnmOB1Q6DS3WKd6LHEo+lOaVAJY5w84ILf29qNpXpkUP1La8kHLPVvuf
SRM99MrwYvAREL2qvC6rcV/1Ji556WkkdXrbxfG6EPVDFLdvUkrLQG9UwyvkIfPh0L3T21H2yqI/
hkpOVlbBa0dU5LGi2YMcag9IejS3lJkOJW3jrkwlSObAyhNwo8lHK07fE0VKvM6oqRdG9hL0eFax
6zhruKChx4ZMEgbv87MWkVEniTGK0yR7mgH2kO2rDQB2C4CfC5nklNAp9nQfw09nznvVO20EzrTg
yCStVXbfwdazXitH5DKbLEDr1Lj/PoacdTWnL/Z5wVmYB+6RwKwLC8LAZ48Zgi+vMYe8TR3DGTzu
R3DPWgoqxoVwj8R8ghyh+4G27ewu7SIh21VjJKcxM8nVCK4gSEoifm3r2kAqApciCf3HnYUpgGfR
ZsPD+Cms+tjP1URyCBWyV3OYPYyg4iWZ9S7i7IcxKqk/ljT6QVTtahD6bZlJvQPSYx0kdSytWosi
qUoqTXWUXir3egfa7tDihHXaNeXlUyvXu0ZLT1mVHgVjW66bXqSUB5JZjdtTZJC87JJA6XTTVXvJ
9GwL8ERqV3eox3PH7GS+bXOrPo1tvEtpNQaJooc/Kpkd7Gh4NlLSHNVavRe99pIq7LoeUC2Ieo99
gIo7fehDbGnLQCYdDrbs2RpCBOnAj2dKnTqiNm3otIwlQFOErHmk3Ec0hAa2xoy1LWptZZPicRCS
oySQTo3bPUDnq7G3vYJkzY3RFpuOJ9AoJvZtVYErVWSRqxUp1DqaeC86QL2l3jqUrRHfyGMYtMQ8
pWZaOaQQe1nJASfMgi5BPymsAFdv0Ykoq3oMOtMa3Fqr9ojw3brUFFySBtW9XKgwDevA75Pj/o4r
2p0mBsUxU3Zv1yOkSTMJ6ESoM9ixdI9h0lqiiu5WbU5uJdKUAcDBo0PNAZIeBIBgJebHUS8nw5ss
MGnZu3amPbIiCjKwWvO8QKTVU77mKVT2jBFqIAXStbUea5GrylwJEqbVT2MVUychWe7WljV6NTOL
W6Zbr7EifqVW/kSny6XI0vs4LY07GJvWm0FVRk/RokMRIyrFofzQ5mYP2HIig9g0oqxIBxqQBpoW
ck3MzIF+JlwlmkF1Ybd0reSVFXx/ZOfNeZxYcN2ARySAep3bOKWJnlK5saNTHYt9bIV+QaiTQ9gp
JvcMQwHgMBdWPIOXTksCP4BRNsSXUDTPsgCRNiQVnRmdhq3iwnwXhgLapgsMoAeW0s4zfQNkgBAZ
mLDviLNon8+ys7ajNJYSiZ4mmePuR3PKTnC2vAUZ3O+vjbWybnZCeN8/0gth98uic8meLKR1VxQh
PU1i8xk07tD0grievjKCfFWtyZJG2Bwwi+T6o1uBVgbStzPuUG3UPNaHTD1WhN5RhazTEhL/yHBa
7ckYftaGeM3GvVT/3SHkx7oYySHPhp3GWaNC0qs+gfGseuyU5JEDgWl19zaHTo+ZOCOwujnNrxR7
CWB39ninZXHNQNIWEzTAQKcs81PGPY5dJxGhycfEgnyXtUXDO9A2YVD7squnzr/hXqDNR0of5QvG
O+gbYQJpzVHY0M5J9QruyEeB7l2hJb9yWajgYwsGgKkU9LkeeoA5hL48ILLnybAVAMKg+RQ5edU/
tOioW5IOxH6zlXjGXKOXg7yBfCc3uSNSda+iV+LWZqK5nBKkvCl6ER3bhl20VtEwDUiaA2HE0EVo
m6pwktRGzGpTeABqCpzxRHOLSe0GKM0gTCDvmKU++g5XmGyCqI77wtcl5SlOUpE6OhfiLkuKdSLa
DDuESZ6W2dTHNLJ22iJKwPfh6Lak2nNftwGPwp3E4fCpKqd8YJpr8IZfwy9+g/nbrS1na4uxq4yi
BW9o9CCrEmzjR/0hVUEzKZtsrWutAf1y7cDg+g5xZRXDzb6+pmZUOqVgL0WKojvi8aqtQVQyEqSG
NSYaU6fiKu1kt8wtbRVV6KbUlV3vcjKsc2jLrllO26tCyZHXKSMgEbnC12WFhJegK+Q0ZvnG0G3a
xDka/2UDt6ao8m1jhLIJEY9ZbJTBmAARjOEG0NayBksyVYP+SWXdjhgvOmNdQGNPLd2qkh1dK6hr
kTB6pKlZOpA7w9NX+3IVqQbmplnzBrJUdQ8C10PfQ5geaTQ2hh5aQalFoC2H5D0bMQMQdXaVmMV1
hkvNUVgDszoRDlsMm70mSwYvHrIfhdYA5F/LRy0dAyLZ+r4Ow5XCjANFbXFrUHXHDRKjUqFIJLA1
pLqBnGcjR15YcrHOTYn9DPW43SqkqldaB6q0lgG6mTfipHDjvi9rKBp3pDohZmSbJMEbibsOiv9N
u8eWfpUNNvpRhU5WxzvkiWH3xGlKnCE2rmPNeMlzXmx5ZIT4313rCpm/NLJ1HJLIXJV9/KKhWdjV
aQpSGX1S4BrtFEZ3FfW27SZDt0eBey9Df/5gk0jcDH2IeRJqOhpDU1GrVuY47WEZ/jtWgVkIbG16
tSLXSTfqUEkN99Ax0RCz6VZt+ZPeg7MnxbjvAaa5yjS878K40jUJhmXKlN2NOGx5E7VuTap1n0cr
pYnyG6WxN+ArrQlB38hmwH/qOnpDhfEiDdkhyyPZNcD9QQ/qpq90n9cYmIA/uUlD1AQJ2LgZ8UEB
AlMogtEu1N/3vMo3Rbgl2jXLY2wQdhdnLVD9DYwKjAJTgT4D2N7K8o1eWNSr7Yo4iWJNd72WO0Rj
I3AG+pJ+78WwZUA20tTgI4im4NdICXOqUSEGR9hqTCdtkRgrdgBCySmqH5tFqsoZwuAjSqKH8Fef
adaeg6StqiQ9lpuQgeG2/9noHgsSaAmFwInACpk7tIFswlIHe966mNZFK5UARg45FGLPLnlMxhNF
qSz5SCQdRY0soXGNW3DhVr+8CuYCGvRdwXGb6pBP144c1hltO0NGF00FfKK6Bjoqg9AZrJmOgHk6
ReEviRPP+yX4YgAOA0k3sYInJMrXJdMWKalR4aYLRbrm3S+lUTYRLOq+/2bzFHC+yqxooyg8JNzw
8lEZECfLaKVTKzDhxaG3V6K+H7UlBN30Bz8PHD4WBGxz8rLF7rRn27Lt8lgi6igfC67kONTFrmu5
5XBdXstxuVAEX3yGnxabvTb07GTJCmX5WHEVvX0+rHhE9iS27r9/ihfXAYZ0qrTB7ZxnJW1JOrsF
4+Q4KM+VmsMqnrmxtORy91HNzp/dpEhiamDOAZU/O2N508RJhaLtaHXATNeD+WqgrAS9DUp1QwL5
rhGdmmLoYWFohod60G6QogVxMmguyeCsCIrTDimkV0AyaFAH12R95hSd2IZjQXwMPJolQ4lLDwap
mgotEZBKzsS3eqNJ4CGG8TFsqHzQg4nfvFse/WF4+kraqqhId2RtLeTE8w7LtMVQ1ACvASF/MExm
J4eaqhhMYY3HuATbk6Zl7cEf9NDpeuaEScShj5DjgoyvapEsbLgLS4OqA8gJpKChCDbPFSOtHbRU
DLjAYWKcba2N2E8wwGrpuV6IRxOgCzw1sHUg7TiLenHZg3yopvJxBIV1a42dmEhymaMnzT5PBeS8
eQqNepswv1Ky2pNi/dTRASU00/a10eAdWO373z4E4Owp0yAINlAgZH8NWAlJm1CBQvMxkfaydNPY
yDYW3uyZZxBeLdZA6ww9H0hnkFn0gLyELnolmeIwKZ1mq9+mG/ZsuOOarqjDXJCWrsB4QOuJXvW6
M27rXzkkVDbEi33ImEoLCkgXtjc0IqFGBawPNttcO3TEfSg63o7HvHxi0BUT8EEepaXL50KJh1Vg
FA/yHpQ259FliC2lQ+I6HqmlXjMeQeBDlNORtqjTlWHnJIyrThQife/M9Jdl538b5To9d/QKcPFN
GCMIJ3x9t2YmdKqP1nDU7ga/ggJ2W0GKur9L9qNrBMNan5o5C1fTWa9gvugseicMSblRfixawtAn
uSqeRhcOZl7kLYrRXLiWkD6A+YZFL6hCjzJJwg4CEEcWZQU6cOmhsmHAFHEJfSuz4I4uY4IAkQyn
lVlQEWC+k1YdfWaH1xg8/sJWCAP0zh50KV+YfF5I5L58tOkK/5R7lKVVy6ZkDsdu6NFmLD3RPSr5
Jm1Nl0qr78/wxbVkTAlR2GOUPO+n2oWaWwBKD8da9DvL1G4wddrHjXnVyeEvVAxLDOcL66E/DQI/
aGtwrZsLTjEht0bRtQPSDxlsIMM4msWArnFe/4BcBFDH1SKB9MKbhuKINpFXUM8rc24bTeWyByJs
OI6EWl5XZdw1MqkK9Bym5VqTLOziS98QN4KOkAWm+BkAVmpGXmF2NByR9e/iKg7QS6gRJAbT433y
2qXaePz+HV64g4BcxhkFZRzBcg6BBUWiqCmT+g8GPw9qsCqnO2iJRXfW78dJ+bLOdEd92pepLbjJ
0Bk/wley9dDfPIFS4uolZJunYyqeU3QSNt9/t0sxYfL9w84EO92ABtzXRUdLopEumf2HkPrgG27x
Hq2yjREor0trXbpsIE1NoG+HGx19n9klaw+yEdW53h8bZMkeYxA2j/u4hJhSjXDH5BU32CqXyQkF
NJRjeu0qDutfYQaUvIy4gAI0fh2zlPo0FStD1WKXNgzosaSuvTGSk4BrzTGqwhi9kLH3wr65rpHh
79pGSh4h8KKtvn94l3Y+COCQvLGhfXM2LKnAeqRyrBN4Qlk+pjUPaUmO5ghCeGzQx+/XuviikA3D
HRm2I5BAnT08syVNERcKOfISXluCpu8qpzmGDJW+tSA058HR/CcAAAE3tBGtM2Ygg9FPC5/iwgVt
AdgE7gCqjal4+7pd2raVuV1X5DhYAtCG2LiRaUV3sTwyC8U/DCSKxiZegx6PQ9qxCaq+hR4/phlO
b6utwyxe5K4c5+wuV0Jr6Wa/kMZZ4EhhRgfADsqh2UPqIpVVPNFHKAyqT6PHvehH5nbP0F97ghwb
SDfjkhruxVP7ack5RbmEKRhtAVqHVilxRe9p/rh+AwDTcmUXEkgeeV3ikagL33Je8jFBLJGE5ggF
Xqu5pdgwTgwNYI/W7aOWN49KzyA0BPhXYKVqUJJKujZzuK4VufTekFjeVV1vuED9PKPrvB3y4UqU
XeeUSis8o1VvodJTedJodG6ekIOq0R8cW8/BRECFhBo5xUV9HGIJIscjAXUvQxtQ5WbQVuldYdpL
Be7lb4vMTzGQTJwpiJdKSDUJ6ibHQV4P7WMPAMH3m/qDUjQrA3F+caamKcokH/d1UwOnDb3+bOyP
WZ6YXpN0HdyfG/Mn7QfhViNsCPWm8aMSkK+xaNpAS9TTOAJlDDliacVMTNJ4adgOraRmRWJ7X5gQ
2B/bjlypRvMitCbgHa82Y88gTzTA8QShqXVVriwEifmj0qbwACgIgEkATp5RbcbSpEBTxP2xiIQb
SqbD5MXOzZQkfn5Y8zVmSeT/kHZeu40r6dq+IgLM4ZQUFZzdUjudELa7zZzJYrj6/bAH+LctGdZs
/OtweWYVWSrWl96QJ21clmM2HkLD/D3rdLhnZSfRm67axtVLWlT1SM38GOIDWBvdTVMMZ9zQlpB0
8gTQVMGtEbZOuBvIQPEXIQ0HxERvZzCMkDxWmlmt7AkKNsX6z8eDfftmQWYj0BNUZZEaOTofpSp6
Hanj4dDa6nUngH9okeS4ec98d6BA87XKeqtaLeYpGAqoVmpfRHMVr8pCziHeq/ZFEPQoj08SPqi2
cqM3AYNlJ2eWmpdrI67vDKHKK0sNtc0UzMN+RMXGU5SxpPfu3GRjrXhQlTNvqIObIsaAo0a3aCcH
dXHdNE3iI3xme7Hj0C0N1cQfTKJq5fTvMi7fSS8u+8FEdTO7BYyjexHWKX5VSxb4/k5xEUmfXIbQ
qEHa2Q7npYee3guGMfbvWhOq7xiSyWgjL26tWHnoTHCpZqp0AD3zR7LoBw3vLXc2JKQJBQRpEXbb
TBUyTkLJR9eWEzz9QIIlnz7pCVpmWFLeVhq+GyEABM+um1dM2f6gab02JrGfjMpcIfWtXqD09TZU
cBSMJt+r8zy7U9ZxU2FQ7KMD9jTHyYMspuqpLGgQ4enWuqac/U006ULSlGdT4//ROO2bmoHYFE22
6YY4cQPJKCg0OKoSox8vZsq/dsbUXsXW+DE01XOu1r7VBYDpo2lPQYL7Ymi+oPg2eZokQWyYCF9m
dz3KNGBne3jWBjKTJq2uwlJuvbmKcLDT6Mx2eTXB1O1W6FhjYGqoF3o601kw/hSO/KzEWrwgEaqt
6eTxWi6iRyi3N1nbN7uka1H9daZrvY+fAp4LlwY0gppkhEMBtaOYbywJjI4pTR36cJaxS8ooLFy9
QGFWFu1OIFcA7Cur3UnSP1B4/vvzF3GcBHAFOCD0mHEv4jcwb77el3EWzZBAbXEIezME66teQ5Bq
l1Hen58X+uY+I9lB6ADOD/f/cfen7ZJoHLpZHNToQuDcK8vn3BxOhSV4Fwg/3JVwjqhUjxKagS6w
0jpad+jqfvZUfQi8ITevo0DnI9NM5muSJN6m5We15iD2LSYlLuC0we1UpVzrBtP9kbGcG8bpcJdx
RD2jnMbbnzfiZEy7aDihYgwBfGn9ncjKjuHoFJkQ/b8sQ1uTpnv5teWbLsnfOro45xd43MVelkN5
iEzKIrk9GYIbndEGAG3bg2RqlznmAp7Vi1uhmSlaitK9GCjgo7g6c7F/+5YLpHYpElS0WI4OVmr1
famGdksxYm6Uq3azDDyEN3uEkY1z1v3k1C6H1/y83lEnoG24VuCVtofCNt/0Kn1O6oxeW9h6eaRA
qxwr81ppBrGqFKXzkVZ56xS60GFSicvAKomv9tBdVOhMr6wE1o4Y9eh3KeCw1MnwGhtW5J05B/px
72qh7cJyAyCA1ieaNUexaLIiQ67hsh+cZOg3o0ai0WQRcE29vDJqTJOgVjKWKscnvbeSdWtSCNl1
p3m5HOxIFxs30YfJ1e3xNxkPlPR6fI3h0dx2lrpujQHon5xiMELXTU5JYueo/ygh7LhDGsDAEtMq
MMwHow6vi+U9q9o2VlZqVhdUI4FXB/NHGYxMuqMBEpPSG7+rIk62raWLbZhWv81+MNzMhBiAI/zH
VGQFSN64+S2NYe2WQXgBycTcIHj7oQVFtZKD4KldhAWFpDz1g/0s6kG/7tpppxR24BrOeK9N06UE
6Muf+zAmU8MDIwxMscoWNOuYK2RjQVD56axSmyCl4PXJyEZUj01Y7CKVNDbp4ILl0l2QpvumMC5t
MX8YHES37vUPlCxTb6qjxDUT9dpSq0em0zdyUg2AWuWDCdg2CG75PktkModHpxoZfsfDbRZ2tlvj
Guzpgam6ejOarlK2T5qAwSA7Qb5BmTT2VSecvBHvYl+vRO9P0qj4Q1AxMtbMP2klPcYRws066jdc
r13sZnqT+rkqx6TvKml/Nd4mGjGQuOYVZlBs4n5K1pmT27vEBv2EBttV73BR2I3EvkuaW4TkbHGN
EFBiGasBCAyK9g2ognqY13VhZq4yLw/MhiPSm3htGGzCNB29noB+0duB/S63yN+rKmnvmdN9mmgx
82EOw4hhuYCOO96aNurBrOGts6hYSS4GE9idGch2o+Z21vRhqQW/ppEsRnihrEB28KT1nQCKkyv+
OSS4dyrbZmtsFP+/QE1991Jc3rKp6tCCjOOeNjP51g70rPp3df9HfF7yUbzcqCvcBs4NMpbv//it
Pq12LNWTRupQAQ6puELFynkyvSJywaP9W05Dpmt1Drd0UgBzI0FG/3/vt7CDP7etKlHgt5AUFe2x
4WGpuiMPC80C+QJkBfpDDhEzdfMzlc53P97nRZdN/9QrUxM7DyRg9szBwq227S4XyBtKZ7szJ3J5
+J+28+i6LfrYVnuLl7OvAWiv5+1Cf7AuII+djUYn8Lr/bCRnEnQdgo3H0c/IR7vqGw6KA2G3Wc2H
9KIgCB0ARwnfwP+r36qdm3nj85mXdI4bWcvKkPTAZMFas6B7fN3NKKqiUJoxmIplTVplWvLSK8Lw
BrPaA7N/SsaW7jyNphWENCBWavSkyHnjRjnWO3IsO9vcVDtcFFKQv/18L5pyr0nz7DugiejRSYBd
1dTNAhF7jTrs4sDeZKOxwXFiNxb6QbJAvDdT7s4xphxCHfemkkqbpGvedRo6sDSggA7Wb7UPbiZp
+pvV9LdLWK5DjN+uijtISIhQE+eumsDjziL6MNX09+TMd12h3sBauBql5MlJxUM36jdqbP0Cmnrr
KNPT4AA21YPgTzyVa0syb/XEtNwq0K+DJtG2UVRg04wfia6bv4ZevRqiCcCvoz8FqdgWknxRN03n
dnIFfMd6CKPxGTbVr0qZd4DFP0xzeqjqrqUbFF/phZ34VlokuDmGA+86fyRxsBlHEtsSvKE2KHvI
ftf93N5MU+gN7cRwOXudBviDlXEpWhge2vgWN+X7aMbbJIZ91ebJxgkppGZV/WNXoenbwyhtOyVX
3BJjMm+s8ELrKu2ujDLTRdgHEeuxheolSBNSh6jXljf9UDietTy13QIikAvtd5aof5oA8WdnlG51
ufqw2tBkOibdZkOX8jO2pp8p0MgVizgrlZdRB6cgsRp/UkkSpk7f0DQhfVYyyw0ZLftTbj4XUzF4
TjvcN6O6DeKgcEUuXlT+5Ke6E8GvNn4no/GLJ3zQBP9hck+kJtr5utD1e1nUvEIyvXVOJa1KWI0g
vRTgxaGarxvMnla107d7YUn9qm3BDGZBqV4DwKhRO7UelNHpVs6o1F7XhET3YR7dsZceRg1CpF0W
lNdaULp0TTM/UbBa59Er1L8naI9mOXnw5aJd7qTIcDeW45c2CLa4y/+iMtx4WC+GfkG8WVdFVXiz
ktlbXW3StQk63rVq23pHSuzSKUxcEETWXOijKs4My7/5jA1T5QIhR7Jg1x5dVknVRgm4tvqgd5Hj
GvL8qjv5JnbsTSI7Z6eJp8UZwQwgFFAhIBQn8VMo9mAjlFAf5kDflg3obKW4iuWN2lpgFct9rQfr
QAQe6MFfWotgdZ2mt9hSPGhG++vMDfZN1EPbicdYBJ4UHurrBQYoP1K6LqwO0xD7jSZ5CvLRjWrt
GimADFCtwtKJXGCUbt+qsMovCj1ZzVX5+vNzfPsDfNqSo6gUoBIxw2CqD1qaXsZ99jjJVOK0xqFU
6Wci/TcR8Mv2H/3Y81hNIraa+lBNjxkO4MZce31arEDWQo7dDo2+ZuS//vkFT1BpRIovqy6H4lPc
rQupVuKirg9pWd3Vc3qYpP7V6NOdob+EOoOHMh1GL+bWnfE/GDqTol3LfL0rXipdeYkV6wHvxjOo
gXPbfhS+hFYkvS3zUM4weWEF+dnhi90gSfHz23974qkY0ZBFouYkQMd9HNmGVdQHRNS3k2RdRrNx
//MSJ5CkZYMp7JhrLhgIBnJfN7gTpZzaQ1r/80iCNzsjwb5tQN3cU7mslAftoj+Uq2kb3JQriIyJ
q3eucSbr+e5ofX6GZb8//ciVID0plaQ+wPujKjJ3AYqBrpQ6F5Ejr3XJgFbe9/e6XJ/5fk47u7w8
BSqwQHy6ucK+LhwpGKgw2sE7V3YecHhep1bypqgGbS5hEdxj7+fdXjbzKLv7vN5xspz1iU1TzyE1
bwECkvz8kZtu52jZOVTgCUeZn9VUuSfhVXFu6CN/fTOE2RRCP0dUa3FydYat0crXRpfQ7mVk1Ec0
WEN3AkVadtJVMS5U4mj188uejDn+PQOmK3S7ALDax0fLtIZaFFJQHdK5gW3UCHj/2pURyrfClrmm
4mElwXKvCuvemobdIDU3vdJ/ZAioTGLy+hCIWTPcTLSImfIhZh6m68rsd3FbutMkrctYv40ay8+m
4uHnR//mXDCihnNCyg826xh6O1SNqhJvqkMW9St5+brlbDM61RXP6IXlmSniN6fiy2pHt7joDSXL
Y07FJDl+pDxyra1L+c/Pr/TNncWwyZQ1ak9+kOOjXgIchjfWcfSqGCR3ThsVFAyDJ/WcBPyZlY4P
eV3WEZpdFNVhk7ht9seBKIZcjFsb2ZnP6bv+3UJZpHxBvA8r+ePvF5HUQhlw7mwmuMeRDh+0Womy
8YOxoq2RYmliesMkYRsRg6+qt0mauHJ5TnvxmzdeeFiLXLC1dMmOQqNTD1FojU7GZ11ukrr1NAw0
2nk3tWcuym9OCuAJRKs4lfLCxP76VSOI2YWdXOaHUnRXhdb6LfFuIPX++axwT5xcVECXEWqA8M1s
i0bC14XKJh+Gcs4TEJiQHbRWyZiul36PP7tarJUGjYwmzN9aATQzM+jhxKVGzSjlzVVJLy3HRtHt
6uGXlUcYfs+2vWXqw08gwYGZ8g5kifU+9mWwLoJZf27j5F3PE2OVmhAuRFLYGxGNmjd1zp0RG5Un
pREeNsqFKvrbHBtJz0oje2XHVuRWiGWs46FtPKGLTSHNN2nExFaT499jFVyH+ryNJZV+ZWLs06kZ
kVOiVuK2YnIBAzC38FEa8nAlG3zaZtoJ1xhhX4/BULpjg7iSLXfz3lDTfFdJ6Cx1Zo2SlNRBVqdl
7xVWH75DJKghWlJw3S4ttDkKHa/Mh1/aLGc7pUuASejDLWWg4U54LjLm6i/U3LgaOpUiu5rXsUIR
G1lXoz4+Kkpwo4u68RszaCgw1MrTEqG7WT4bazWW/9JHejCdGR5KuA47TWOIwPiH8/kSVfKvsQyx
hcqi1LOHABWn4NIxsZ2/qqn64tYT3YbR2bTFd+cFZG+Mwc54z7zvOdfTt59P0ekluojHkleA5tWB
PC9//xTVw8SqNad30oPT3C8lmiF3biNe0QmgdG78nxdjDnRyZAmtEAn0hUwM2PFoOb0w4TYkWKrK
wzy4QzvTfDLUlzCYLlU5x/2rTq/badpHY3aVKOKlTZXXYZwmWJvta2c5v7OxT3HSYgCZ5/vZdDpu
ihBrVmnI3Twu76eyeSp6jdAZ1OZKVVDYEfmo0PMt74JmuII/Ed8auUh8+OqvJiXbSk2BQ4iydftA
h4evAdlWEjKaxF6jzw7Na0kDdCN+/8dBDXKEbZQYIQNh9HdqEt3nEzOvzv5Qw2GfYzTnKt2QXWat
jc2XJbeu0Xev81RfanYTbfgvW8hmmW+1BmVmMGb4n6P4lRKcr4qqbuGypA54i5qiFK8x1K/U0NMl
6SMQuIwiPXlLR9HNlCH1GEHturQxL4TA496pk36FesseVhjQi6Bm1ltDWyKs46Y9zW9RkO+iwNxG
RnHbDFjUh6qdb9H+mXwlq54GCeOiWkbkx6z0y8hOtnxcqV/Sx3PbXAW4Iy9SQmV0IddQ3vR2CK5K
XXqVIr1xhVZL6wmfEhmg37ovJ5oXIWws+MQyCBEO0zijnVAFI/DhSo/9qhz+mkYIs9nq/C4DyN+J
5Ib/Zez2inYTqEi2tWC35C5+sxKtZLYePBep1rmO3CD9A+VhPWiYZsHd+NsJ677OZM3r5qzdqqmR
+2nu/A7MGZhPqjzG8iRQhOfRNQ0h5iysbqc+yndClD0ydsrBkEW8CZDDce1GexlayyT4ZnfGiMif
wDfRNxx0j5osua3hHKyHyQpXiROF/oJpc+tyECjtJQ0Q4SpVt8zJMJmO9b/wvvzciGq/j+XsshiU
DlU77dkSNUPoBMDAbIWzK2p7cPU+QVlttm7ipOpXEPd+zeZUQFBUba81aKOJNt2aWbqdi+ou7GhM
5+WjbsVw3JrmsejmZ9NkNmkDKwUQJ67kIHof8/53qZfwqQdkF+p6YERfW/Y26TLo3lWVe1odX0za
GLgO4xt3mDl+TpwBro7kxM0K5y5pkPsrxKov8z3oZF9vEjA+qepZohu9McA4LTGqW0siKghmFJIk
uYGc7KLYrD1NF0j/tXShQNWmUR14DpXoqOr7KYJy3UiFva4NfXZhem+a0n4Pp3DbglmTBS5qadTc
YDNyoxtkDHLBDMvR+LZyPZ/vxGAszqX6BSib7SjMclcbdkQIG0e3B0TGiEys+b3/zsxW8hZxYDtL
0SWWTOGOhfyeYzpZV+JlpOAC05BmwbrVKzo4Unfn6DkOb0hdr5sonlaDYbfXpVmE3jjLdxh6+EYE
m68zBwYqdXCJ97LsJgpsStqhCGSlsb7LreCPM2ShN4dsg6hSfVUGpM5tu4qGEPfPVmouRGu90EO8
0gwcHIPoijT/2WgavKDSHMM3Z9SI1/MiijhOu3GUnOs0kHTIJNNzLE27TErvJZlvSpsjJIPHydg6
Q06EmVt1g06JtLGScAvt3PESB+/neLhDQtJniPjXomkGN+NSFsboZwtiIdMahQy/TZ5MCPibwaok
L5uGezNsyC06gLR58hAgEeHmTHm2TdfgKi0DDsPINnuMlzDdaOt5dC6UHi4IRNYZySdNW6do84QT
95WmvxRO8dvg7ct2Jg1QpY0zc6EUkoalZFmqH6Fm56sUweoVHenLynCec2Z3bjVLEZgycd8jkMkc
U8wb3exvC0QwXktoEl5BzrEiX7BWWSAJH6ShuNdxtM6jqnL1eNjT9NiJLC9XRh45i6sz4Bp8SD2E
HjIvzsJn7iy6fKhTuJUSqitONTAbJ9xFOuAaNVOubCiWeBUVj6JHiV+tc2MVdwuSpGGOUTmcpkmo
+0CqbmqLvq6Us5jSVhelZtUe4iYX9ZgdtAY2W9VH3HcLJyuwqzutnd7kVv8jK7nkTXkiVjoREcMn
elNYaf125ix0g0AoK+jfDr8tM2iwKSX3PE1SZ5FEz2PzzZZ7P5+MwA8cA56SPGu+VEemrza25mcq
DGpYvvkqT5uLbIafYVn9Exqb+Ps6fbySmhqfIlNZG3Z+p6dtgGJkzKefNHedaWxCI99OaXuLzGrn
pl2JfGTVJX7eN6BlVOsxUNRtOKNmo5TX09A+IQ4/YE3enRsDnjpBgHP4nDocjeUHPlg50rB/1yI4
gUG7ziqAQyml5Rjrl1VnXSeIePZxvkdhxhPNv9HCRqk5BXSz13MNTg/NqLHc5LbJ475zV3tpPP8q
Evqilqbfgik6V/ssVeFRL4GHBkECnwMc9zFJqu5zJqI1Hpz6Rnqn0ai86c+OF8PkFm6D77g3nGkV
fTd4sxYPO4iakPix6/ua0AEnigxhUEImAmvwBEBhyHhIa9dYS28yEfgd3qQN8hucE3fRXRojaWnc
exQym5/TvW9gNCSXCzyZIh03hOPZVQYkiN5+ldEyQkPQtd6rA4AgL70WZH0uBgKK4WoXml9tMk87
/Lz4KVhlSWxBjIBFQrz3ONMsoQ030YCp7KDorhO+hZoFE/hez6lx7V9hMKx/Xu/bauzzgkfns7Al
FSX3MDuk4+0k3hyzw44m9CWuCCbziAJwC4czymzTmaz6tN78msIvf/+UwotgTptUIoUPQalBVKA2
Gr25ac8s8/2v+alUWArsT+sgvp3WSI+l4EgR/Y7BCuvPcnoXGMYaM1TfFikjo+iPVRuTn0dUPGg8
TSpiVnntXAJOcbMRTUD5/+yFDAwMzylgULSyNP0Y+4LkYDC3pCIHKMooTE2rvCoRQRDnyu3vqm1g
pZqBoBQcy+NpggFqMbM1Iz3gd+F387TT+oyx1OhJgGayexUEx5Q8ypk40xP6pn/CC5qWoqO5t6yt
f933uZpTpyuV9IDBMzLLJjGRz7pO0M4l5WxG8ZjkKYog0c5U6l0aw9FTxWMmV2c6YN99UdiOIgdC
l9A5Ge0ME4IgpoqV7mQplStVsr9YHPcg9zUEtrLopdfVczfI8m5f70/QZojnoOVFT+zkNiOM5UJn
9HxQpsZXOrReBOLRobwKa/Eya+mzkqAVNw5XYxdcIV75OjvFfTgbQHb6c+d/6ducPAtp9NIpxQdF
O/rOTEVIzqwMySEIyl1oCIqSMb8ehsEvG4NUq3wHmUriEG2lUnOt/vnMBfPNXtDsMW3MBXiEE0u+
IB86yQqx4Y12YjX52BpeODnuIYtHBDKkv7Pf5zgFp9W6+WXFJbp9+uKzUO6AAYqU6NXt2o256/z/
xqUUmNrp1uoq7Qcbl1la+cffcBFqSpNOfFvGFO7tfLy3mvRXLqybobJ2Dlq9rpNlQGX1VzsOgDdC
DaYzXW/MPvCbzrnIAGwZLWqytXo5avHLmFaZKwXBO/JhXjRUF6ZR/ImBi9FRRzknt/J10rcRyPRy
W+hQ0/T+Q03TjzTWQs+JgrtWna/Amu9yqfYzQ7vtFIS84Moal5oY8MUwm/taLZ9ze0ZrwbZfQPXt
hdxudMHlU9NgLBTjMRf2JuqQsxFqeltW4iMd2utmzrbCil9qymAXMk2E+geSOjmOleumpAMqocq4
Rqpj304kUXpRbNW55V+P8S8k9Wb0tyWqIiu6G0GUub1k3w56v0jcFG+jSuaKClvlDknz4RRO4HXI
79Lk0+l6Ino5D8jMYE3t1Xl9kNT8vkr6JyPr7x01fxRj/mvUkGhDaWabp9FN2rR/itR+0aX8uY4V
iaZtad/bWb5HlMZYiSLD0LwemWtPVGYDZUUZA7mozeIPo/EDU5R6a2RGSXclutEj56VR2v2oiA8n
qqDHP42x8dqYqeGVJajkudQGr55beZ07+dqokY+as6t50ponXUX91xxmArkdX8qRtOv7KEN8ERn6
qrHbrSZNl2nM7GJw1OmyhI2wDiSbSiVtAl9yIky8kV5rYKW4cZ7fyBJtISADMNps5Ske4oa6KtFR
Q7MTzwoAf1R69pEm0p40cvLoWfco6Sc3olBe5jm5GuRkZovz6ymC/IJC5g3F33vbpTtzHK+1zgKD
5yjJjgbmKwx4ey0nSJZOESJBRvBbt5utrg3MQIfyQ9Xipyzqau4NzANia74sFdLTUNWeVJPCURhS
utYk4zZywptkorE4mLeN6rwX9piv485WXdLmP2OmO2cC3ncfvwY+DYr/Io9xrOuVTbKihl38vx//
f4mE++ZapU8IvRsmBSOw43Wwilb0Akz1P1frbgdFZuv4w1rxy9tzZMrvXomLk0nEImN4AuvuceVC
VD9KuEEX3BYMiHW76zbnJNG+uaiJkipIeB0svHrMnszkllNdOM4e8q9rNhTu59hP36DCLBnFGUDR
gLFPf5xGBo8L2yc6dOt5rfr1pnmkpbJo8OrrBRQWr5JrVHLORKDT/bNUfFiYbaCVwrx7+funeJAi
zNdVXeDsG3U0QHYBhcqmdq22KoVMIfZ6VpPl4WcQqdC7a7m6TUI0y6yxs/1WoY8vV3S8dTKXLMan
UV/IajWKh8XySfz8rKePuohhMDU2FhXck2TFKEwR1+Xs7CUTPYo0IWPRJwq+QeNLLACELf2cvRGC
05Ib2z63U6fJIjLdqoqKAMEM186jXCFsnNqW6KjuOym9Sut59MzOfrYlEdGazRCdKl5bq8HVTM5v
tHg6B5k/XR7JXhMFARPC66nx62hU7WR0tbWPAvE8KdVa4RobEe3RGEfZeQ5DdGlttN1FMR5+3ng6
RifBHMDNfxA36EecfNB5qqGilgXGXleTZMXhfUg1wFZFVlYo4Ia3ihVdlVlyWbTjNlDi7EZKdHET
z3pL/3R20PC0dE9vKGTyMTSo8JtFDDJzk5YIYi1N1KC4GUj7V6ETbKfBfCiH0V5VqnxZxAixZfOA
9FR+CV7ilz2nJoh9h4GwFO5qq7zqEgWxeF17cbTgfawrv1KFipa66nWmWq9k4o1HES2tploWbqVp
+dYZE0EJTR8F1N6fjvHVSgGmvGqbCVCTHLzEOQ1voU6/xpT2lRSYN5VVXeRL77O1w786isr0SUPF
T+QKi5XEflUYZ7mQXDTMVvC4gFOjubNp4eA3/UaJ4tahoFklRdt5cm0/BTiCtxKZHkkwWpKbMFiG
7YYwvTCu13OlZr/HLHxRbA4TIr5Gixy7FZtX5izeiyTQ/LZJnvsBpc0pkm8WzRa9qh5zR950iYOQ
p6wic2YeiqF8tSbtDmIlGHiFE0M4p0NnRKtJ7piBFAirnjktp4dlESVYgMK4l8K3PBqWLvOCcnKM
YJ9kHlI59X17Q49424FxqR4Kd/TLlXr55+xM+jTosCyaLsxomaDSmvh6k7VjH0YIPiDf43Af2DrD
KBuPglXl4MSMPhy0ZbX6C4kVR0DV3uaFlUBkc36defvvH8MiopP7Lg73Xx9j5ofsUcwL9sVVclet
x0tard74ABjNOxeUvt1oyKxUrgTAk16M3XRTgThasE+Hal1Xb042+7mmn/k9z62yJPqfIoRsNVku
q3mwbxVt19fK5RzjLNyd41cvTayvpRg/36eXOQpExqKkZDI53kO03xhW/CuXZQC60CjdIVOeuejP
hJPTkP5lwX8EnE/vVZk17WujCPZ1+2eeXkrt988n4cy+HTcXkNIYyoZ5wp4Zz0qlrW8OewUq0f/f
KurXXwdaDplx0gT7zH6rAGHLyKnPSDn+vMp3oZcLi3EAsCLq5aNDXUcWaI+O9EdWxXVo6PvYFqgg
29Idc7O3VIeUOJjdjW2dVQH5pvkJL80AEeRAeKbreNT8bJOK6YlJu8Dam/fBplhJxa7+6/jaZljJ
Kyf1+/bsh3WKK7EWbgo2Mkvblan2103NmxJklxonh5FZqYcl61YZzR1QqI5G+hCe2dxvXxF4CVcG
EiOmfHxhNv04xaId48MwT+vQSOh8GCtNlw/CRocxqCtXGYZt3hdQQp37UQl3GqB8hjt3YX8OUqMt
B+brd2jjrcY0H3CeRrQ6ukbJMPIW2nmIyosE5iP0rbK8MZWx+5VbWr2zwrZZR8P8q2plcRmaFtw9
KaiR2tSKbdfoKpzdutiMNI5WkWS2z0MmulfDxjiLtwGH0RnllV3FycXYVqXXaVV+Y8116ZeR1D+N
gvl0qhb9DeCA+rpPFhucIJefKqU1ngzOYXVm809/6uV1qfKBMymn8CxJ6iq1zqLokFrjjuQGU85R
vFtlMfqC9OD/fJeymqlweohT8MuPDrMyWgE+WmyuymzcBe22HSMVxGV3trN7mi5+Xeno1gb2PPHC
dngIru0L49HexTtwwo/h6pzC1ek1tyy0ONKCR0fyZfn7p2s0z+NuNMnEDhI5lCoMV+4OcnHmrj63
yFGfWqNTMmLVEB7qcVqVDO7NTFqZ6uvPt9w3bdmv73L08xQz5vbDFEaHbGczLL5DlNmzfGTiHyqs
FP4Lg5dv4KJfVzz6mdQgGbW84kAs8piW7aZ0srzFO1jxpdSXVuc8Wr/dSIDXAJcXGtDxCEURo1VN
jEQPnXo3lFdNWXoC+5Az+3gaWimWNYtqmar8VNVRcpJInYciPCizFgOe6NhKKzvMGAysDOaRgA9E
43X2+BBLxXwhppguHlHk0mawBksyj1Z63ZzDxX73qeNJiX8EYtQGoeTrSQ21oRytLAkPpRljudWG
qZsGuN4Z/bgTylkFx+WiPL5IEdCRlw6oZZ2kwWZYisRpLGk/kAVDmfESFLfRXb6aVpQAl/UZmsCJ
XxFpIDOF/11vudg/fYjG0Pd2ASUGP+X5CQZpgbL3KvaZ/W77lXMB9aXzp/Xsy1fNxbQ9t/w/86Wf
XvcobjRFnJKK2NI+4Uu9kjKHRpcGGkHvGIpqIeprSplYQDvEY9MEd/j4ImVpk7HY/VBez0L721lN
4eXTgIvghCVnBIpVDx1trWKFslU5cCHtWuQyprYvO7dW8mmXdOm12do3yISshoB3a+p85ZRoY2dm
0zyFZSydO9vfnqJP27yc/U/bPMlREDHUYJvf7Y3uOZfzFjSvVKyEVzxUbnfDA0g4V6ul//NXdW7h
o4tWEv9D2nktN45l6fpVJvoePfDmxMxcECRBUlLKMKU0NwgppYL3Hk9/PqhrOimQR+iu0xfVkUFJ
i9vvvdZvaqmGpch8QiQTJQaK/WRjEmXJePhCHBIAEBNINEy3vdkyGSwxDcrcFY5eEj1XTfUUaGKC
woa/a4Xq6+dtOr/0m8RCjIxrDyyAeaJQr/ykiMmHHrssBAOo4pmXFV/NoUZyNRmOWW8trJIL+5/E
NRLzV7xpz23o68Fqo9bohaOPDyb2Qyqpbt99+rxVFy50vPzIpaq8aAwNTdOPc6TJxiYOLdw1Ojt5
VrYA88J1wklSb6BXgJR5BGu2cLO4dJIgtoYgCvFAJZztbmmnoQPgCUftVrZVsKkrGGETk8RGDSVf
NMa+NEvII0/1kek/82xYpVW4B406b88g/yKlIDjHzA9IBwrXg1JJC6tuWlSzzUU6jTZ9m5NFB1sd
ESKBt70S+whiD98D6d+Vw2b7JASSu1jKTqM2GzOvUr1KLhQXLZj+Ws2NbRbpS2N0sdPAD5JIVLDA
MWfviiEYBbWTB/c43Fd/eLvkQBYGDTuDAhG8bf9q2FnXIGdvl079i933O+5cusxFAqije3lbt+pX
vRZ3MqzdhYv0pZUF8eV/2zbXKksGxU2skbwHSHC3vx/q76J5/xfW1WmM2RFndKMWeSnTAOAFAFLZ
5lBdky6wdGwAAZXX0N4T8BhL4zaN/dn0O2nbbG6IYCBl12XcJkeoSa6AS8oqvRrtfNU7ubNEy1rq
ymk4T2Z7m0/vlIpwAvVED+QuftKS+/B5Z16Yi5ivyiYlE4r/4LY/BqnixuqpUrlHGJ1bpbkalZwM
oWv3eBz9lUj6pG88uTbOAVOjV2RpUxKpT1NQkFB5VkbJYa764kHylzSLLtRRTABCyFlQ1hepFMzO
r3wI2bZwDzy6N/617oibaoU0ggCmg0Scdydtoi1mdwv6yucJEsgapDyxM5xK3vMshQTrQDGGlpVd
+N+7PnsDzOlRv9ZvlVEIN7hpvjU+5eMAQvjnvXthsiDoyVMSC11Eg+YbcRGonqHVgXs0tF+9/Bgr
P9RFrYmLMcjkiijqg1mZK+oHmdehGkP6B2NuUsjyapIlwpI1tCOgCiLy6ZuxWC2/LdFeO195Mlrz
iL9NKBm0AT/O0kTPzXGkyni0mK0baN7ca6PsD1R3jLVgWd9IQ6s2/BDJrurG3xZV3F8VqbSP0bRZ
TSJ5yKk1KbX3qLW1CBHiWPLW2hCBrZYewlEjax5Gjtnq3QZx23ILYqDY5HhT3vSJzOndJf4msoYr
URceSwTKQZ/Wm1SJHsIq/aNtFNceUv8n5/Fd5cVXutJ9Nwf1NYdu3/vp7YBkzRAWV7ER2VoAcL8a
cHTI/Ke2lq8TeC/JYG5UF4cvJa1u1YCKASJnBfAD/aoa+u/WWMiYckOfqjIocPF9pwQ21yXVZh4q
yLz0/cEUcuFGGeD1ib30sxb7a881/gh60d9r6IYi0StH61H1boyybddFSknG61r5B4Vv7yVhn3EA
CQM8QUnoOQ8rTD189XnAjrxvU7D2BSKr+Gdpj2bWIWwn98+15g+rskLNQbTylVyjSRT2wivlQ28T
x6BVNTXbeZkGXT/193XQbfQSNGYK58/J1BZn8LYSNq3n/xJL8TEI1bvcRRIi8YzrlNKajdYlUke5
fqjS8N0+uYrQ5Ko8jsnEokI0isWhl3Jv1XeG48Y5D3QdGbdBYrMURvnVKgr/0OC+cyNj3bbPfIui
sCYnd9jb/iyL4iDUvDrY9fC7UFIQEFXxg5IBkO+hgnqr9aMtBQjQyV6TrU18sLZjaT6PNT48khmR
ylUH/CGlyt+kWdztkUdTnEbsX/maGL1YN5Wf1fdxG3wBx/ijL2Mw34NJJi05SKLv1EYO3aKpKSPx
tvkxZMW6bONjmwVfAV3jggSV2kaIflgBAV5bZfnS94BvO8TuzOExGkdvWxbjgwJZc+X3YB6qQvoF
PQFSaS/fjnqP82b4Qyoxxyx0xiDJ+nzXIUC+1TOc0UyFfHpbZMkmruj0uEEmQhuGawPcGVZ0lOTS
YgDgXGrSyhNDoMdj9+ZHpboyXE2CWag3K1yskys/naYyioZbP8m/9DFrpCL5F1c1eZmw2PIATLe9
pEF+Cl0PYEuorJSgNly0ksTkAP4iuun69tVFe2mVmmmzUqO2dZIaUKE1mL1TaKG29Vn1q7od/XUK
jAeR/sTxtch99vSuvAvKqt9YMZplfhFL21phklvhEO5AFOsrWS2sA/QvStGwjlaJBBhE7YfQgTZb
r5KWWqTr4jRV9lq163yJ93HWu6aNsmPvJBYQaYDrza4K5cKmItttGoqd+8xKx7XuE1PoCKIUvvZ9
FN10HQ9Y1OJ6Xd02YhBu8SF9dQWLXA4VANT5SpmelCl9BVgn425Zrd2Br2Z0ngxAJmuRW0UtNFNN
ZrrSK6tO1B+tTnoLxeCnPHqprXoDDxa0gW23l2GRSK25H4Gfb2HJiID5K0wHRx/JQ71+HGCHrDrp
CQu+p6DxHmMJsZQeWMoWoQ8MhhLzi+g2xzgInjOl3goWWKTeMv110NU/WxchKUh7q7Jzn80Cv1O6
xRYs961PsY8u0QQZStieuut/rfwGLZdRbMDt6DUkqfAA8wqoB+ouQ1I+QbkAHBDBmDB78HO+kbWb
WqVMOihAB0pcU9VQoJTvasM2YANZy0Agbto6xky3y99EhGpvIrEZd6GpFT88oR5WcVCZjoQw1qNv
WXuPosSdkvTWo95ZAdoo/l04YE0pCRFmigaGFr8kS28QSfC6PR7Yj+FEqKgsoAw6XKRVmNK1ctjc
pb6wLbXgVmzQ9/LM7is4jRYptCRzRC8uniwQa5vOCpGCKQ91I+h3xuBGX4YkMh/UXEa4Rc3KbVz1
QLcKAcKk6h+YytmzUBjkORJyTY3rkuwQkLAWhcG6QYllbBExaPtdl8JWGaIstovWC76poZE4hajg
T6VWyabqVNhMxrhSMD5eDQCDAbuhslIwqF2MK7kbAn/w66cmKlTb1OEW+lEHwF9gT8W4ohe67h5K
/bYShTurNBsg2kxMiTTNlhqYTsFYvKo9MVobaYmWW5ov8awvXsmgo08wEyitXM4+nuKxZ3LyyYJ5
jKcLmS0+yZvKCbcg9xH/Xk/iyf/Cg/jS1eE06OwWXVh6VucDQdX76Fk/NI67Lq/SY7vDwRyDtFV7
kzrCtfptyX7ognTGdK3+3drZnQVDXm3kyWUeq030LE6gzo2e2j2KUgzYulyNj8MVBhTG+vOL4KWs
A+iQ6Z4EEdM8A9ZSuQmMFqgZr5RuAzjAaXds2/f9plyhebA27pZS/xdyDoiwgO+EFw3a68y9Jxcq
362qjJyf2WgO0i/C2vLK/gcOwZzF6BYBKBpgH/cDRspRDY0QBuFWGwedm5X+utD+81sq72pqk1yF
KRbqc4sTccDHWQ8a41hNXva+/l2CFGoPavdU5s1r3mLzE1qu5STSkF8HfoT4fgPyNPXgokZ6ah1l
sGS/AMgqS+/Haap9fD8CZZdIuYOIQ8pxnlswEtOHBN8ax+4+3ackCtfZDXQstkEkL7N1/8joLMyG
pZDT5ydvSAMdI8wXa+M4KsM1RKjdoAYLb55L/X3aqtk8x9yDTJs3GICCSGnnOpW/dgds11kY18tN
AXWF1Dtq13NERYdHS1eDGj42vg3O1bcB8HJFWWffQczUGwSehDXg0KVBO6+gTYP2O+ws2WAGTdN0
UmUca4UDDMmliVmG6OSQo/9ceeNdLMjItdT986Bod0qtP37e7vMHOvFl3JCgJrCe55DDQc3rkseA
cdQ6i5vWKkGCt9PHyQp9Ya5cHEgdNyTSoqBD51BtsVCLQmbzPtbmS8xhUhkP/fj989Zc2J1AgvKC
A8OGxcZZXVkXzFKvotg4cqnfeco2c7BM++nedtfwMB+HXfUNxbDPY15oF3qP9BxwWYlcwGyCxoUi
DmOp6EfMhhDaE+wKauiwDHi6MEGnZz8pB3xRwNbOUin9qPjmKNXyMWF7fxcPFDCuzYGithsFlx/5
6t+XKyRdR16ZXMP0LD/DoyJML/ZFOkjHSf0R7Noqe4ORulc2wVb4+nkvnu/yskTTkCri/02IaLOE
ihlUaqZpo3IcpDK32x7/RYhnaH6YI3cpQfgmDZtQwAuU7a+76htj2ItVqK5Fo777/KucLQm+AarB
ikWlnkzHvDQBBgq55jGFl+madxiF3KqxDCnA0rbKCBD0rwQzTdaDfKE24VFAN/s+VY5Fex1SMIwj
AI/eFrb4wgZ3uVX/DKRMG9HJVj0UGRrmbaIc3Ty+8dr6axQiMi60t72ZLIHzzvJUUw8apA8RGgDe
MZcGMss+KUHzKsdJgglzy96pcO/BBxnz9EKq1p4P4EUyIFTG7cI8OlslhAZ8zkSaai9nCUdVjRCJ
UDr5qOouNb1oV7dLJnLKpa4EGINwFyuDmTJbiZC2cfAQQvmotyMaiKYt5x31TkxCd6JLfqBOjBqJ
9qpe6UrgIiOhGE7vP7dJONh6Nb6OWg/u33gRxHYgpRW3KzloHou4349KiKRIC23fcn1cdQv1pdPd
pyFz9bXbJc9tE+OYm/BsKlPI5jJI7TxNtU0l1t5Ox7PmRlCTjauQ/OzguH4+Vc82uqlrJ6MkJG6h
es8JohDTQzlpY/mIDuexq5VfgVQjmoni5udxpDNHErhDigqDgp1AAm05PyrGvBGiolBk9gLEhmuY
zjYgg9euU3os4RFWH4tC25StKayMqtu3U2EIjvtLiW3Jqo3TfdMpOuaV7b1g5hOjSiH7NviYS6SY
IVlp9VXK5Hjnd/WVFPW70pe++W762KWDue7bclxllfcIbi+y89x3AbJ6+BBXxRfDlzCb7RrFFsVq
21mqbgPb4gc8/U52B7RGs0ejCPZ6GiHrKejEyq17hUzKmMbmnqxItULTEbveQvsFOQ2jBF/sEG4R
rtKo/5mMaBclETLfgJV7uxWLayNSMW3Qkx8WTSz19kmKg7suzO+Lqj1UjfwNVXXfLuTmxcg6za4K
8TpXLSdS84e06d40AfBDrO7cWN+13dBtPN2NtmU3OG2MtIMpmg++mm/lMf8jTOtr1xD2SZE9hnH1
XXODX2Qz1qMi57sglSiap8OzJ7Y/TM9Crk7UsChItnVh3fFY3tVjwoNZeSqM5m6wJgEh/JHCzr/r
6nTf6bm0HWOY5V1Agqssi6NXagmCP4bHO1HYSWwZAN2Nde/m3y1e2yOPj3UjoPFQ48AQqiiDjqrx
xYcfcBNJWYTzQpHthjgX70akMldNEGqHXiQBRSK3w3SlIKOKGyF5AbVdp5Jp17V8aMa63SxN1vmt
G2adpuq4rINjIzc/O7dw7M7MZMhG3mHl3rrSXnqW/b5YC06MgOeqL1aLT7/pTvjhoj8LObszDoWO
UXVPSBx5HGkNhxJFO0e5V7fqbvhmvC60cGrBZ+GUjycHSj8YRxqE45eevPJRLH51KIyN9V0KjD3x
DTvqeeCow1YJl8x0LmznH3p3+vzk1NILLKU9l9iefFP2t3r39HnjzgElMjZsKjqB071xItt/DCBE
UVCjNj0eMYdXbIUML74ndi143oMbBK9V1ZdodhjXEvq2pqCM0NGr3Ol1IJSeuM0TJVi1locGiqhn
67oEuxl3h95Uhb0ZBDdpr7fXTW2xn+PP6HTpiKFq7ZY2zua6I9fuH1DRgycRMZCbPiJNrPjZwvvp
Qg/isMV1EY87XTmzm3OxfU2xR5aOYt3YuXEfB0sCCxciTEj46Q0DuvTs3emJWi52sSUepQTKohKK
HpLGaAh/PlKXonC/VoCLGMC95ussC02r11xdPEb5k6iRovsLNwfq8r8DzFZVAWPDkFoC5KO2Vyt/
a47uAsBwqQ2zlYSUuujmXO6P8QAPMBShbqRK+v/ZUdOXOFkyI6JIRqu74tEInrXAsnGmWYhw4SLw
oadmL56sC2skPekpveuuq0iGatOnVwGP1IUbx/ubZrb1EAmDbfRxYI7NZQ1lV/PxfNRENlfTGY/+
Xv5DteO1v86/IdtjPaO6tc22fm+7C9v6hSveaeC5ymGQ6VAB4Modh2EjDsnP1ou/cRm0xXFBbPbC
VVmlRMObTibBdWYeW4RmHeAtBKPMf6xqZZsEb6JXr7glphTshvGqrrefL6QLnapoIBThZoJCgeA2
u76OaedJapU1Rz3vrmX4PE1RtNCM+hpVk9hYtzitcpMwQvhLlF+GrMdMifTztVtQATWQoOPCm21R
iWoOhhbW29LL4vXnX1I+HwCEH7nAS7hYksydY7Ygg7RRR0bmKBjNfWagbRfBnbbFVrhqWqsEyA0D
q2jzn2KZuRCiascKin4lp9re9+R7KQ5fsircZX5zPYzJCxpnHkeU6+4Q4zqY+fgI2PwQeM1dgVsb
QF9EDikFLdL5zle8iisw6SQA90BU53ipus7M3hyT+hgE2kspVugf5t6m0ArUjdDkGUJMoQMpuafc
ciS3L1E1oFJZhXhJNcp14mqvn/frxe/DPIMsz056hszNQhSlawwyj26abPrirumShZE7R4jKNPkk
xAxs7Pqp3mS8wkCIAkr7Gn6P15lT/fQ2lo1niT0+pxv8X1ATO6TOUjrtHdr+ccMgOABxsLBwaJHH
/bj5xVx8i9YSq2M44B4bV0boYMzyLQ+oQCaS4DkmUn6ekuPyELQ7iql2K4e1I06FVkmoJgNM6UnL
a4UMjv+kadWNEjt5ou5IviAgmZdokXHrsftGlmxsE/11lBdf+kx8U6P8Vs5qzIkl9Q0/8wxiq+f4
et6uqlw4WkOU2L0nlmtZdvtdPiw56Z1vyuqkMUKWRuXtJM9nmp6IEjXZojoWrnmFjOkGUKUzRv3D
5xPoPMPG8J7GmR2TghfF0pgSZzKoTL9K6wmjIdjuVjoYBzyCd9bXzyO+L/X5mJ5GnJ2aZuOHoejn
FYfAsIl28e0tnP+ttI42XDf9NbROCh7aZiq6jPeRozlIIh/yaOP/TODoOsKduXD+XdhBP/bBtMpO
jtik9VoxSeiDyVhGdfSD+JxyKOFQuBbuwVCsUSa4TZ2lbPv5WUFYEIQWylBQhOdgqmF0/bwYw+ro
BqG1GUf9m+AjB0XVFJhTHwuroVNCDImQsMlCTOY/H4f3+sHZOJArBrYLAukM8pShoTWMkVlye/Hz
mxARWEobOP5Vgxfs+8ADc4GRk03pcDOI+Y/MBQTAcjyaeXZo0SFWIu/aT+Ot5YfxKjbFX2yNtxxP
T0JUaRu3VRRH6zr5SnPT0oFo+aUty2BFpRxDPDIoWpx/UZM6XjeiuQUOcU9NPrC9qnsQW+UwZMJN
lDU7ZG1vtMbbW6N1rUrhnRTWT2pivNCh/kqLh9u4lPptUpa/xg7iTV6yF8lJPe7UIVX2YtDslNz1
SYMb3kL/XVo5pIdR12L1mchazfam2kzFunClEoaZgQ3VKgI1H7An+g/RnXjdAvFbmjAXQ6KfxZYA
FJlk7ux1o6Jc23L3L4+iU23qa6yEJ7KJZasrlEmbPQW77Z8x//NX/3+8t+zuHxOi+p//4t+/Moz4
As+vZ//8n5vgV5lV2R/1f02/9s8f+/hL/3Obv6XHunx7q2+e8/lPfvhF/v6f8dfP9fOHf2zSGpjM
ffNWDg9vVRPX70H4ptNP/qsf/sfb+1/5OuRv//23X1mT1tNf84Is/dufH+1f//tvaDGerJjp7//5
4ZfnhN/70ry1z//x8y1+Tl+fz37v7bmq//tvAoPxd+CJPGDY0UgbTII23dv0EVmEv5uYE0L+B6VO
BozVn2YozvFbsvX3ScMfmQtVE2HLTVRBLmjvn2ny35HaQDCaOwYmllAY//a/XfBhsH4P3n+kDTCk
IK0rotKk08e+grwuhq9TSgNqMRo90+cnW5vbNeKQVpL0KjvdBqTNtt+lL3gCONW+dOJHceE4mZ1a
Z+FmO2nQC22up4r06tXJJmzQGWyVR2WoF6wWLoehfkytEALL3PkxlEsw0cUovcb5faysI+l6WMqv
zwvyfzblnzG0WYI9Vnq/rnNiTIVxZUv11TFfK8fbTOhFbELSTXCr3bVL1MKFpmmzJY7aR94i+UpY
6V7skMZ4TM2FN8r/Y1L8btrszLfUPkiFUJRe+21fro2ttBNs+WuCvLQtr8uf3jZbIFDM7cn/0Zls
WpTaJyFAfTYN1QTgbW+20qu/H7cGRlniHkVJOwHCsXRnnFeezmLN5qBopamp1A2xog65MNUOonSi
pWwVS9gGSrJNi+BOFcH2SsajIHb49abkI0/2ij8X4unCm4KcHK5nX2Ia5pN1lyLRRZKzkl4DPz/4
anc3yG6wEOP9hJkHIQs0MVMQ7abq+zEIuhI8OFJZesUw7ypzzf10DS0mq8QGQdegvxpL9Xogiep1
+qE3vK3va3+gW3RD3vQpt0jsiJzUpYkYpB+h15rp5gGniWdfD2JMa4EUjgNIUg98llWts9YjqZuY
N0XrHzpF2PVBsK4jrm64film/YK10ya38n1T6aDufPXOhHORoNFWKHVmg9elp11xLZfqlYwLlV6a
AMyy8SbM+n2uD44UIGPc8oRZtTDroKLx2qAxplHdZ11yE3PDj1L3W+z2j3DXV4Kp3RTgLskCQ1yp
v0R1eNUzz1axjAhYjgWWn2wKswEfJhz8vNyrKgqmdbeDEAw3WbbL0X8OJVewPx/6i5P9dFimt/DJ
2OM3U8tFzc4xHPSDuvG37la45yoN1vkvTfbTWLNLiNb6cksFZYqV75NN5ujXPUAlGTt7b724J17a
nE6jzd6CYhdIoSUSrb/lKlc8DxukSyEpwUdpvoMsSx9iasnSQgH30loCm0NKBUMp0OSzzaOIJKMS
PDYPfmBVSzy3F92qpj9xtpJOQsz2DE2oR6+N2DP6rX6w2BDzl0bjWgWqF9NHOd+0Pz6fJEttmi1d
szSF2Bs66dXMXlnAcbSQJr44UicNms3BIlfMnrkuvdbdtyp/HLvHVF1/3oSLJyTa/eTZJ3L6WU5H
xWO2deU/T8jmUANjqLCbW0kP1qN0cCHWRLfKjyVc4KWWTTcqCIAK5JC51EBa6p1s9ZH0mhvDKqGi
lVXaZDu8tIovTYnTOLMpYeZ5UaJpJ726N66DxqntHQInufZ3xTZaW+t8oTcvTQie+VSduEyew2lG
QfGRFKBZNRxDbIar1vl8uC72G7CPiRRBnHlCITVUoB+KIL5qtbxt4vImd+EXdu3+L4SZTOYYGbQR
5q8iNYkhNcPyfpVVMiUmhAvhqW0WrOwutuUkyGwfkuM+rzqBIJGZPUx5d/QXN0oSLF2UzgeFKzoJ
KApKE15xDmJB2LWOSb+n3AF7lPNxmt5LO3PNvhAdFDvcJVtQLQsdOMuUcnP4GHN2OfPCUHe1kJiS
9qIHECPSp5D8VaEtzIcL96SPgWbbqoyTgMd0TF/j6/p6upPhQ+AYTrgTJ9znwvReatXU0ydnogg6
pVU7M32t5VclyVaSRQkeTZLcXRizpSGbps5JoJhKX5GbtKosFFtqDNuPNp/PcGmaXR8PC8yD8OqC
O4X+K3vfxxD64Oa4T0vp6/QGB16odFfSFv45LwN3G2QrdBnBF6nbYj/Nj6W79Pnc/xh9NvertpC0
dpTT17RHLBJysPRaCTxg/3P2jDy9vU4t+KyFvE9POxFcYVNpLi0E4e005i2a6JHbriv91S/UhVvs
pZlx0pvvLuwnA9aRGRKamPbISrWxjNgZul+luC/6hYkxfedP2jRfy2JbeXKP+dhrIyKIViFRo5Cr
HyTcK9Ar5NKktIdCkhYmy6XpiCX7e4IA6eJ5AltXraxApid9LXKeV+Zx0BeW8cWhOgkwmw4K9klU
Vlq6L6lu1ARtAa7EbmTuO6AK3tL7fi5u/r47nbZnNjOKQo+x+24QdjWqnSlWh74Ifrrek4gdn1zj
BCCoFNBhrCzpcFyc9r/bqc+e44aB54E/0pGti3108r3WriJjIa0wpxzMWzeHCpbVpLkc0zptZSIb
payllxTxDRxab9qNvBZ3CJg1L8L2L6y2k6bNdnxMgOpWVxhCNXZXlXdIrNuiuNPSci0GysI+vDAf
53fpdIjGtixqpktPxtLHm7dfmJAX1/NJa6ZvcLKeE4wlxMilD8NRWpeajyB5ZDc4cBnukqzGxY34
JNQ0Z05CQa9uQjXqmIw4u+QBqpL6gXoVpJlf2filb3efj9PFHeQk3NTyk3CtNIxIzdB3fgS/sWx2
4ritYJTXlbsx9HLvlskuGV8+DzrP+Z7NyWkDOIkKA8avk4DZId02G5xcdlK+UVdQWvESdqy1dAwP
SxKBS6tcn20qwZSs0amxvSK7A/f6TUVirENX1s9jO87eNO+gFQbC20tqJReeFBxuJ108214MMxOU
cmCVQ6DMq42HfNIu2kBsCleWoz210mFYP2IKuFtSOD+7DVnICFqUp8nGUhE7Q0OGqprlcqe6L7JT
Xqs8pF0e0uaKRf87qf4hp356vs5n0jzYrH/LLsmaTpXdl0l/ePKnVxzBkXdLyLL52UAYqDYwoIFi
TzfyWS4xKxsUUrPafelT+LYoCuI4o2+1JtzDEDwK5MsXzvL57jIPONvJchMin6QRUPEeWvUWCe7P
F8P8EJj//dmV1YQg3AwUdF668iXst0LOU6nffx5jqQ2z/WuwVD9TLNpQAFSv04MhLDzNlwLMdq08
UECyulOA7tlCj8fLin/37Trvp9lOZYSJ3xdTP0m30YP5VDjtN/lVtlaTiFR0C0ZhCVT4DuE9vV3N
I852KbBCUC4BwL3guK7ZbWmszaFzeKw36PG2P1PdlzeRMfhfcx3Blz4xpQ1Ey+Rr6u3bUXqJIh27
JLMFqaLEoQ7vFbbio1xqEPLjGL5ohTaXbRpDbvtlLdtijalNUoxCutIjKmWkGzvp2g06d88eYpDs
HFycZ0tt2+W83LSygyaKOaatGXXPHqaVUwVRsyZDytwp07Kx40Qff+VCJj63+CVtcrFtdyXI35Uk
K94mVPThrhwy4xjLhY+jlyz2CEY36j5CfXJdJHlr10P9ZvI42Ff16DqCnhi41cEOF5JGukc239t5
fhseqlzJnGaogggjJxxBs8H0nkpjlK4isAS20WAMmPvRD2gKpSM3eNdpmNfhnxnBgsNCfDOE7aLu
2LQyz8YPENFUl6KiMn/TRH5FlTPwhJfxNt+3dyO8w2It/YGKN3pyi9IoF6NNpDtq38h7zBPXgKch
2VoS6/hgOvJm3JnX1Xoqs/sbb71U3r+43iZFJbZACLhzHin+HL3fJaP7MuSvdf2c6AvJiKW/P9sw
xAarl5IRf1GsZwiPMG4fP9+RLu56k0CIDOQI0NxsbQmuEaLM2LgvahNs/IoiufkSuAtb66UDkHIa
7lTihMw7A2Saowm6Jg7dl+nuSyaPwnLwOOnijzfB4phcOAA/BJsdFLLm4lCZE0x1pqRhu1McdSvv
li4yl4aGVxesDiDW1GhnPZdmntHolWq9tDWa2RG4A231+dic1dKmjU8ygPXieQMwd56OdLNGTKJM
tGjJZMUSbrEYk78agFbCjU/V4wv2tH8lJCg6QF+4Hf1Dd/3kRhgWaNW1kWy9THCVd7U+FORWExiL
tP+ttbYWXs5nV9D3Np4EnB0nGPcOVYwLwEu4T79q36OddxDsGsNdgDqgv37iL7Zwgl2aH2CPUQcF
58AFZnbQV+wccgXm4wUL411w8ByUKLbD8q1v/lh5bxlwPqTxcZuhmPzxct1wPmGe2TFBtu9WOlvv
AfXt981vchTexBsR9dOl1l2clrSK4YM9eWafoIwK8hx9b72kwnMdf2+TXwszZPra8918uvf9GeD9
fn8yQ4paqg2zoPvCfXz3D0o37uxO7XjbpbZc2pxOQ816cAxE9AJc2qIPt7L/VuAUnS3Nv6UYs90i
0gy3FXyag4DXFimhtbLGG4QZmLxjs3j33Sy+B6YZ9lkXzmZgFOUZbja0azqipHVzw0XtJt/ot+Om
dqb65vrzMbvcRjR/JAuVUfCOH2eipaRZGOap9RLU+oMuYF1ZVY6WLPKipzzJebt+x5k9PWq9jnrJ
LKyX4eAewIzuJCd+IE+5KPH7nlD7GAktV1Hl2IK5Owklf2yRZrqtSy57GrXa34hPOezdyuYE2+Yb
i+J/aae2a5u/wINBe+MfS1PzfJl9/ALzaZNkoSBmFkPofpOMr16xkA84H7KPf382RYRKk7I2poF1
dK16BxfuiNstea0sNWL6/GQpa7E+dhYCBC9D91ypD/jcfj7vLmzutAKtLE0Fts7tbzbxEsN0IefS
S+XW/Bk91dfWNnGMTfX9fXtHj3uztLYu9hsgeTZdyoZn0m6CIZRYnbCc3Rpf6SDdSXWH2NaSgtyF
Gw0tg+EIQR0g1Zmgpu/WoltEg/XiPUXPOAo7wkY8mrfsgzbM/81CP55vGB+jzQZKHGoZtAIbBlJg
+2Q3XoFWsP0nw5E2pYNB62Ku5HI3/m7e9PnJzKgKran7rGaTx+ZwN1Ugsrfxi3BTb/pNzepaPrcu
RlTRuZyIcUi9T6f2ScSuDYRAFCoGTm8PeWE8hD2GWVWy/bwrpxl3tnH8DjNHXo3VmHtxV9KTqOlY
eIFJKL5Yrd36PWWVb58Huzz/T6LNtilDDL3SUojWsNFXD4Uj2EFnt2hscIUj0ySsQYp/HvPSmuaV
xc0RUyjQg7ORS3Spg8GW0I+q7ihYPVex4fyFEBpgK1wqqZXPHz1+YBhAYCTrxVQOpLQ3ljcsjNJZ
shwyOMD83yHmE17po7Yi/fTynXtoYYtPhY1mzVo6JLxYbZWOe73/vFHvtaD5zAAtqYkS/5MpvX2c
gJoUJRLmk9ZLv5W24a/iRsVq3c7u+9fuJnMgt9oyXrLVqvtm3IWA9DbaAhTl0tQ8/QKzIyVpcrXI
XG7CIy2urR9ZjdrYty4CO6UsbcyXNpSpxAjKUaFuP2fdo8CklLBlWN9UjgDNSVcQy3FeLPbuKlsv
q7xPJ/9Z557Em93yC7EJtVAmHlK5qyR6K4p7I/oeydei9CVAAOrzsTy/eTN7kHai3M0cOSNKlaLQ
JO4QWy+GEX5vStK9olWu/DLbMKMXRu3ierOIxqaFGsz8lm+ZkWnUsce0yb9aGPXh3LDQmks7IwpV
/4wwmxf4M9XjYPhcBSQBU/FfrpL8Usol2OvlJXcSZnbjQJk8w8l4CoPbW/zaIIdVumv9ztsLTngF
EV2+8rZ4RHw+VBe3yNPWzVa6i3Kq6HJHeOmlVb7Pt2O9wrkQcBQMW3AQ/8rt8VKHqjqAUV0ROcTn
TEE3klIPYoD5onANKZJnn5fMUiH/0oQ/iTEnBTYNJ1wdEqMQb2Ttmx4/j5OihfElLO1w+P55J16a
g6fBZltX2fFQ6mDIvYTDlaF814Jfn//9M1TCtB2fBphNwSLX0lwmnfl/Sbuu5rhxZvuLWMUcXpkm
ShoFS7JeWJS8Zs6Zv/4ejPfaHAxXsP1VbXhQlVoAG41G9+lz3gXD9OZdi0mawoT0jUtwCUnjRKfm
aZycKLN4m4ADWVBE1gIp3yyAU20rBU4yZ8jquexWzQJWSFwLGjKmLfCmIPOjtGzInPJTyFXYxPoj
ewYnA28Zpuw8BM68wZAHb6AeIRJWJ+fzvV1d2sIsFRmDJqtD5Jn6e9vJmIURTU77G+8gQ1HAN0Kk
/FxlWmRWkV4Iagkm5Pc65e4h2PcALKz9+SJWT9TCBFnkwsSkTtkwtTDRd2DpjPeZVG8rnOTPrVyB
X1F1wPA9KYUB5qVcDRwYaYNoG1SVr9yNtgr5imSTb3mXfBad0Ui5dnnKFrUk0PjIUGYrKl97BKOP
Yg5OehLMCP4u29lR2vN25iZQsBHZhSNyXC8uS5gmL1toZygoK9M8AwVXJ2PlwbR8Pzlg7MDQnPpE
JOzDvcRoSF2/YyCIjDeMDmIxDGJeeT0XBXXax0Xpy5vGL/E6i6zW6Z9bq0SOz+L6uXITGMMQMWkc
QjYSakOXbgL2n7gbyrnypQQ86VJiS2BPi+TZ+txPrk4yzJDnJubOdDQnaVL7MDH4tGta/q0cHtGb
meVX0UgsTjcYXr/mjxivI+PrIKG6HjyWAiniaiiA+gKXASuluCMoY0pBfpmqxqw8xWlbyJ6oAMyC
vEVXndYICtaZIHtGOcvyb6C5moYSsvSlERV+vAPp1LZ0Y1e6nU5BBP7++ACd4s79i939tegzS8bi
rMt93aF/BW3RtFR5O+27j5RXDmko7lsjYmiMrjnMYoPP0mALW3pdyYOQh4Wv8CelC81R+jpM75+v
h2WDckoPtWBvSpoC1LLPnuQ91ZN8p4yM18VVOgCXJGJURI0AGAT6chFHwo+maiXKLF97sPCIRQqi
MnBMY6C8SyQQ8LKoHdYOAUhYMU9O5IGBMr08a42RevOgIIjE5VMRfk+BnRqlw9ywIHarEWRpiLrA
mphHstND1dMITaByyh0BOBiWFu3IhRk6rAvzOlHFXiJSISdBmERHkfpgilZl0PfCB0uPo01Ge0MX
qqWhZiebHiOSBOyQZpXDAjysL3Rhl7oR1DivoeZT577+ZX6td6T0Dc1lUC7vFagnsdpLa24JaQJD
g3wKITegVzkrfFpNSu5P9XhKdOm+LFNIhIasEgVJ3ej4QdDHuGkA4kBn9NJPWr1KtTIY+LfoedY3
wJxuEjTnNjl/w20wxfcP98cFd/L5fhmkVS55YCzKJIXB3iWdwAjEu3hm2NGmcwULldsbgOAYNsmX
+WSN9Bst1qtY5RuYrIRpIyeia7CEVNZOGzA+6LlI0DwAfPdyF0Mpk5soMEo/72a7h2BUU3bOlPNb
AaQgn8erVT9c2qL8cGi9DnNoYeXnKI54G3C47cIXiB4gD/qNseCrqgQ+19IaFUfwisoF4DCRc4HX
sX1CvSB6aJCT9I3FWXjM868zCE/ldx5EJIy28cqmgspXAlRCAa8LLtjLTY3jGNSNXlr5hApdaU/N
fD/3Ecg9PMYlunLWIGINVTQeI/OgI6TOgJrWYT7Iaul73IlrRlOdY1vtE8ZltuKFOk6zgcRHk2CJ
2sksAewkBgGSL2MscDQcQX9meMZK4ohJf6QimMlTIVVGWdBGPuKTuoaFWnKCWjig13lC8gKSKWkL
2ndH7pP3njPMOhbdOlGcv7CPcCVhE6G9cbWPURmObd9L+TlxJYocmaU+ZWcOUFax7PqTYXICY1tQ
6MK0zlXZpSK8RcEYwy3nQLPSGUrZURfrrsF33B9/t0tTJIIukpAuL7xBEnEC5Oa95Z8mmfHyvPaL
y99PuXknNZk892Xpox63zxXlZAzyxPBwmmkF00yXRqigUTReBeHikX+b79pXJB8p2DgEE/wHD9NX
7TbYcF8m0MxbKjLG7iV5/9wxWB+L8suhLYJmHrGDOjeYY+yOGN/JDYb3sYxQeUgLydqc4+D8bYPb
OIu3XNPcBGXNMHMdDy83kvx84Q19N+ipPM2lP42RI6fzI2q2Tjt6KbjxxVfJY9UXrwtk1JcjqeXC
YBzFkC8D47+faYBkiNa8E8wRQ9XccwUAqR073gOrubluE69QdGLANoUa/6VNFaohojEolY9mRWEm
wC3M72IM0pJgRwpzRWfGHXOM5xrugpWCvhv56rl9R3cLcyPpu0iWKh/KjC64u1wI+mTmx2zJLjKR
DYvfiGmP2lm9Szwhqcsab99gm9pQOjU8BKzBnWwRXIWmLDgZ40pbeTJerpG6aoSCAyn7IGewKbkG
BqMC6aW3RgdQl02mf/383K2kyrCGUIwBbskAJzPlrMHgCXKfwlrjeOiPV1aFxrjbor6qJHsiOYBO
nsuxcABkDZfp1qVVal8nUBdiVhoBbegxgN0B2z1E4vdS5B7Gpj+Mo3yflSDzhK6M//l6184m+Es0
lDPAa3RF3TD1EUhTcrhtqG007kPtjk2R242XmFHG7ACvhe2FMbqTOBTR0PBo2eBLcnezjZTP4m57
EAy1juxGrxz7fLAskut/EQnUSVZHYUprnMrott0Nm9TWT5A5JOoRIgLBcBhYPL6rZwTYQLw/UHcD
5Ie6nBoyTxp2OJOtDSWmAC9WB0MQ4HASLaIcIYz4jGbEuC+uZgTIbbW0St1WEHiZG0ytVH66E0Gv
L2xlUDpIDhuKc72lSB+whnMbDK1n6jgmLXr4URbUflGFT3o2PElDyRj8uXZKcPuCYR6i3uDxEWn0
a9BBML5t4tqPEkiljyAqgAgI6UYNx1RDi1vTWGkgSUguzx/0xwAZJLzWACfSpx75Ul0FI3avcgaH
96GG9Zi+GPf1Q+JC5YN5WayYUyGVBbk1HkgcsKBfumUzdVwoDjAHoaVNfRK2/fajQru0fuC36sPn
J3zFH+GH4LOCOroK7M8VTKDq9WRucMS9t3KXxibY6XbqEbI1J+kZVBHNC6uXSFuUeeTTQPhiiSBC
BKSYWp5SgtAi7hLFVxOzcQgUInz0nmRTf1T2hQ3dYkY6CEKey+93tgjIDGbQBRBvXEH4oEDozVCc
VnyhNZID9AuSUySW6UaPQTvbKnCeTJdLJyu44T4I0uSunvXxMauF2KwSUMflJdHZKsHA6GRC0lpd
Kg9fdG+unWRQjTcuaobHLNVTWwhT4M3AFfYqKwFnocFitE6EIphit3PPbeZsKl2AQT8wkjqDw7qu
T1USqbEJrRk+NrN5Cmyh6aRbRUkDi0vBTKsNbd/araE/pRmqOFaQowplSWrC23LEQdErU8Bo24NW
A8A70SzKPqtNlR+5r0ElB/ctXhe73OiGrdAkxkcb4FdwQS2ekg6q9HXIya/q0Cnfx6jsTgU36s+t
HMCtZ4godUmWvM1iNH4gUmp3QmYkD9BTiTZN1RSDpfSKgf6vjvkmIee+Az4EgbO8fRj0EtmoMGTY
pznYJZwXbEcDfWOpEI/1ANUec5rA7MeNqQwMVtTYaQHCL4NPFDPnY9ntZY87NFGUuuDjjonwQGtL
XVJGdtdwcWjxyHxTq1VRAG4GlT8ZCvhIq6x/BRcZ1PrKrv2WALBs95yo3KQDSChUaJVbmo75hQgC
YMAD8sp84maI8aV1kbwMmSzfGhHcva2ycAsUku4o2qRCxHJUnGIUuseYHwYr0VOwxs58aUVhUd51
GBC4GXnVs6RO1cA0KE6PudZiuL0vRxuPjvYIlaoGZUJUSYJU7W2+E3J7GCPdAUc/WhBzFjmTgEHC
MkDgD71oxkcfRsijDTxYW+r0DjGbdzH8PTsppgseuC7RtnV1KCGsDQQzxHmgF1VCg5tvpG/CpJWH
McvfEmzGAUQ6wMZ4bo3Jf3B8G1AL7iEPKNWDhitGF8zZg8AcqDQ4e45q9V3vu/GmS5LUNlIZCqi5
hv5x1zS2GgSZ5YG92crnOnYLPi4tTm7a+0RvP8a0RO0uawKrL+vWynP1IymNGhN+2pgdY6XrHXQa
x80waqNliGV2nNXMc7MxEh1If8eglwO+xkGtgHNlPlUOYenVH1yaereZ4b0bpTSYoRF5R07g5Aeu
mOrQ7PSKd4aYwzwJJgpVcM7woS2hILwJMPQHBpl+2NRZjukTQxy2IGZMnEpVWqeA+hXU9/R6O015
Kbl/FknPUQYICfJQR6/kqroiV6LUQypJOmcTM8qogQNBuwqjEmiK3wWuzOqokVRhcS1dGaQu9Y4g
AYMCButXFTrljTkfEKsO5bNkkUEQFhJwNXAvF0gFbrUvhTipYK93wbxooU5stwfZHi3RBVjZLl4Y
G0rlEj/WhwcMmYhD9KBhBXymenGDARzfu+ltTCQ5QgwY8YQph/ZmOzDHos5VS2o/iWy4DPo1ASAG
GrAUDqiBe9Mo+3wiYsJJzqPQzTG/01sptOZ1U6lKzimVLM2hquiVdsFzxjbFbXIbqXlwrIN+vA2K
3ujMCJzcmlWrBb9RE6NyBS7u92lQTG6ZDtIxQrL2IFfDCHBGKwKXEQ/ToyiNjdPofeCEspQ6qjyP
pl7l/V5JJd1q6lI5tpgCPEXFJN0ZMVDNQzfft4M8fpSlQZTs8vlOFPj60VCKO/ziyJa0MGPMz9Av
IPJRwJkMqlP09IHFp6c0emVMZGPmRT8+ojNhFfsUun5u8iVHVHHrWyTNni2AgeMPRXB/2EULEgSO
YO7j6dolD97cIuNn0Y/47ZiAf9JNY9ZbcsXhQISioPGIruo1CLqEdB80+yoRJ3hwZju08rsaI0IP
8waP9O/TbjrIvMNw8pVDfGGTJIOLN0jW4IKXlbNNvAf6Y+l6J36XmhX4t6BjHNisAXa6FvHvTv5a
JfUCmYY+TFPM//niPXdHKF21yU5f5k3vgO7LzP/JeJSUzM+XydpZKlSBY1RKJ3AB+V7pKvxeDlgP
c9Y2UrEpa2IubqHJ4QuPyiOBPWU3E5hmCC0UecuVG/4P27ZX20iVxyAeFPFlCIfssgmTiQgMszlB
/LQXq/9x86iiwzTUYESdsDal/14YO557/fzjMD2Cqi9EeTdlDT+JPqRzoB5CiMICp32ZDRuv/M6e
MDeEeWcW28aaWTyCMb9NcvNrKZ8aCkF8NWmSn74Wz2Q4KndDt+PMxg0fvAO/Zc+/rLjhhUVqoWkb
phVf6LjBiqcwsIng7J9vJd40ALzixQgUHv28R/aNfA6PY196HF8lVyLKkKcuB0SZTEymb1CZYLg+
8Wzq1oJFEozRbgQTHvXiHieU7mNhkHye38rNHQ/R4vyBsSpqDoX4+tIGjYkI6tqbqrGXfA2FGZBE
fCkPwQm96D2zOLtyji8sUSWZooc0bo07EiFYeCXKmqENIO0TyTEKBMOKlWOs2gPtKmYBic4ajdtF
4wf0vSlyDPVmsghxaOxmVvgig8Hgt+yRqEB9LeQY0BuDYAdJMqizXMU5sDRjJft5iuFhM7mVnfnA
WZVkChvjXtuQ3l9ip8zxmrXDBvE0lC9U5FJgyaIMR0ZTJgNnSH7rNpOZP4VoFHt2vgUFUnUU3czl
bGZtQVxZ7NImddxKTpAifSAHHEItNu8kIGWrXjs73IJL1FUZV+nKQUC/HaA80NxBJIuudmtRGYAh
CNZK4w6JEx55NyFL43AlgFzYoFYE0jfF43jYKJpjH98J5d+kIPgbMdwI4DzSXuoeKxKAMTG+Tvxf
34Da5qU91I764Zm6mwFGru1q1rOFfHjaI5cWqXsMqk66EZcKItZdgDTndRht+ZlcAJwlvIFmdrCF
yOoyq7//yVf9n9Qa6165WC7tlQkgXxyEun1+r9W28YrgDxld1e4B/zIAnM8ekef+6Yjs+epeLpn6
irxYVciiscnpMTwZLsEDGk5jCxvebTEJPBz+5ulEsCA/PysVpAXoKA1xAr9pnPDUPHSVmVlkTtbY
d3fJIyQHrc8j9tpZwDifBn08oqxE10j7pNHDNhzwNGw0OwcItgKpbDsyxx7WTjigLvB4kM+BkIAK
13UTFYU2t2RdgksYTfPSSY68i5GHnRxAro11v64axAGXyUQJ6rHU+QDFQ18AxSb5xqO3Ca3kLbr5
6ACdRqs13Cssfue1J+9Fdk59N8zmJqGWNsiVz4zc1Ub9OgZmZPUOmXCOv4D+9vMPt3oicBcBIoKB
I3xAymIKDjK0ljPRD/zRzk8kJZJ3PRoS1RPo/W22bMd/rPGnRRpZ3wtynpdaKvrlR+dE22IPrMYO
QJTWEZzQGbbK7vMlrsXQxQo1ymdUOeiQJuWiz3Mv8Xyj15vPf//6E/XXFmrEhxZPqlGEqCcGVkS/
+p4Uh8nhTMGMXc5JD1xpxWT0vvhWb1j4snWz6AXgfgeDPEqIl2abWamTJoVZBfVNE3q0+G/xIKGz
rDgqKEE6NHpn6ED/IWXGj4cIGklQ5cP0GFLBS7sxV/d80emiXwThjZqlm1BuWe83us36wwiUPbE8
/VyRuTSip940dx0ecJhEBsGqcPBswiN8rsUAe8z4gqsusrBGfr74giCLRnNkhDWiOiJbww2GZ6Bz
olnRk+Skb94tK16uHzvo+6IDgvmtq2nJKA6Btpdx0DsFcxilW1aO8RDceC6iWQT6+MTWPSthAfDX
wjS0zP/fKt3yrGq5ByNOjcM+vynBUQfJt9yLrJCyFjPxEoFsKJTikOJSDtJlcicCSkfexq2t73MX
3+5r5xItYXa3hUbT/fCUhTXqcuWgpJeUIwoa5EqAnDdqQxpe4c1OxrgT8ypfy6eXa6PCJfoIoyZH
+G7CY77jTNHJIDRpSkjjoy+gHnyGjpdKyvp/LARJr5PmONQTqQvTGOvsXd46v4o2P6YnCheSXX82
FHdljIqZaO2EUTTBUQzxOCblJtZEVh648hIi7TiA/AmhGqSMLs+cMAEFECi4BmQo2GtufNebvaXd
k2croVBmUSisnjgZRB5oq2Lu++qlLHnxgMFy2Ksc7Y4HWS8khWyw4h8I8jI8FI9MvPHaCpcWqaii
tZ6XKeRqTY+zKzoVMLlm+I5R5TNbJNIVZtlrNWwuTVKb2mWCnkQDFkkqivWpgYtEmHEZbyImt8d/
2CKuQvCQeF5efkB1nrswD8ZzCKtBLw8q++Pwgdo8iJpYDMGrSQNE4n4ao+5YVQ+nLmlhTN6QPKy8
83b1IcWUYX5bucGj9sS4EdYi5dIe+baLG6ErtGwaOdhrnBvJRW/FBA/VN+GWZEakvJfwJtPm9S0E
DW1A/YFBRsP6SgDRyL069KBh7IupHUP2EFXFcdtmJrqN7WTKr7obgwFLZLR1rld6YZVOx/hwBrHh
jAxXh1ioNkZmrengHmOltozF0VmYoaGTBhVwyQ8l0Szjh6yPnc+/GWshlIvIrRfoGZjt/CzzoLzs
6KFujuPX/80I5RcN2n4jeD7xAJk5kw/3xsiZifb2uZGVOw3fBGzsBlwQZSL6OSXzQZIFHTYre65u
MWnlBjf8x+hIVuIOWyak7TpOXVqjbtB89niIAMHvSK4l2M0NySCVG2Gvuvy2OYwMPA1zddQd2gY5
qotyhj7bW/ykuM1Gt6c7CEQQLCSqQgy3WAn8F8ujOaRjfmqGqCSeh+LCdzL34dniyfDL6V8FB15j
EvbQXKUIVMQoRHLxf/xLzxMoU8l3QRniVN1o3p5LrRK8B26F7lW/bc2wAgj+JTnhqnOZ74LVk7Yw
TX6+CF2SZMxTrXC4AwBdgNAS1JuPOQYD542aWkayHx0FFCfMCH2d9V2umBzPhVk9CKJarjxyn3Mf
yrG40Y8gLoWgshXvU+sPJ0LO+wsgASZiiWwomDIurU1QCB7UCt0Q6DceeANZH18yWo9r+7g0QRWq
AlAQhDG0On0NqJTO15gSGesGAJOD2Bi6v/QFOoxp03OBioewDaL4EGEREZ9IZyqpneI4oKqBzMv6
PLasGgWjD6bKgLEEtvRy43po8LS9gY0T83QLbnA3zErGtM5aIMag3P+boKv3ctkBstejZSvnghN0
GCtX4AQNc3KSZYdKQJChKoEYCGjyvQHIAmAG5nxDK7bnGDDn2I9kC5Cyu9/AcZKAeFnCBOZisUDq
ppFiUQbnhSj6NYbKs40hmB3maCbzXJJCcS98Cb2XLHWJYlbiggqd8Q1XsiEynQFQJ8o2Iiph1EcM
Uc2Q9RkvrLEDpK0EkhRu49QoXd4o+9xh6wqsFBsuLNJZQjSMhZrzeBAUikn6j7U9PKPZtJftqdlD
DbLYEc4uNnHAaiBdLPUqbwjIqJQMwxB9qlIzG+3xsdpkAGZw9+mz2MGyHJnTLt8U739xUn5tMl3W
EUtuAEoPDy49Ci3OexkrVvF9LWSi+S8h3UOd46qDMAlcPxpGKPqcAFrNYJvjESk84OiLbr/JHln2
Vs/Lwhx1z5dZI3ViF+BimEaLi9F2NcJdqDAypHNycnU6FmYo51RqwF1qzRP88aNHH+aIF7HVwUH1
Xe1UR+W7/spjqvQ3BKjWQpuMpAlokfPkOJWb1RIoalo0gVBYJEpyPAQNucIWv0Jv4152y/vpnXXX
XlcDkKgsLJK/aHHnRTVX84EMi3l5U6rfQCgHxuFjJzMyptWFgUwJCYUAuiYaoBs0Q5N1UYQPF+wq
oqrAyjfXMkD8Ygj/YIiOqIVfrmOsIb4NlD1ANrvJ0dxqg9cHUOHQMpwddZv+wzpaqwFsaZDeuCFX
uLg8P/4BEcT7CphU/YkIpGr7djO8zCynXPP9pUHy88WXKpG0J4kRi372HclYf8zB3jWi9RO/EPWG
/KGdzaozM2YRYP3T/dpZKolouaxNIg52S+9Gzx5EVnF7NZleLowutlU6X/ExdlK4S3eEx440WeNn
sFugfcfsK61FLPDIIGDh1hFAmnu5jZw0zc0owhNBGfNAJnySTfEKoOU+c1Gyefo8AK9UGHC8kEOD
8lJBfYEGNySzUcVVqQl++9rb0bbalO/eI2yhK8F8JayubGGL8sggGOocUA3Br9Hd2YdW86XFE9/h
bspbxSLEzawS96pnLAxSHqlxisbloSH4Enw/rd+lv6iwXW4f5XtlQtDAESzIm3I3290G6EkzeELz
3Y7A8MPkHFzdQkgkYHQVdRoMmF06h66iaIhumfCj/R7BF9VTvu2d4dha04FJI7C6gb/M0Wkm2p+c
0BDv6F/BSv4NVGgo2XMAM29mP7MnM1Ytls3VeL8wSWWcIA/IAgjzYkeL56wKzbw+VApA8CzW8NV0
C9q8/7+VNG+GkDdzBn43ASOlIK4pn5oHIjELXVTwb5u9D6J+2zgxn3CsHaWugUiruUaA2jxON2m6
RE524+UWCKJ2KnymtPTYYp5xlk3y80VgFuVeD8qOnDsUvDIH/DybXsMQ1mBD2d3K//Gs9JURVhh+
KlEnj1erfISapOCHOzmDagp6nigIKJM12WTEhpUksFZIHcM8hA4eAhzMzQDZ98IR4sRbxpJYNqhb
IOD6KBR74pib8dhYw5dxqz/l27Pap91upNj+Q6XF8wN86aFUMtn1SempKSzmfW4NhmIJ/Wx6+mh/
vrKrE0f003lUlzFGQ1rG1InjjDrUY8VD8Uaot233MtWVGws50MdPnxu6vkjPSu0Y6xd5oNuuoAUa
IVRPCFavdTtM6YKdCtql84OxEXHd/Pm1TVkjPrpwe64fRj2sYa1LbelVxOwh1Fl3jeyQ5gCbBeIq
/aHMUSe776ADO4Bsyc+gFlgkt/xgmALL0a+zOsoK8dLFogol7yCeAcxXeMwLILBmmxBS5S8FOGjv
0dzfs6pAzI9GHWXIaDSh0WNd3g0atyCszrcTWEh+YNr+PPuh1ked5KgJ2rqQYK22W5swe2FmHGkr
+PyBnA4Z5af/WJsMgQIeHXA89i93k4cQd6u3wPCAsqO3SWrXbvk79VEGeM6wWURi5LxevNrI2tAZ
hu48sgY03i+tNX0hlGolo2A5fgnK0aqr0cZgJXrQj1pYOKEiOowDR47uZxap3RRkrwf9rSQhZul7
kreS2dsBYD3IVDPiIwl/V6Y01ESgXaGAR4+KIvqsKcGQN3DM+rWXnLwcTWi0mF1/6vjCYqzr6noh
O4mpWlEB/TLAC9RZy4Y5kbIqAqRuL9bIJUkTDtwqwD3uFKveMG9tlj3q1M1DkMCDQjImIwETFbph
Y2lfMhgLHaj5QGjm8wWS30dtJvjagewkriJdNSciThPjkbSpZvkoDcex9D///dcFe4xcLA1QV8ss
9ClXhPha4lvjqOChD+/KwyCguEV6b+E+3MzfGCbJN/lsTdRZSzzPSDIoZ/hjYJfHGcwase3thFtB
QRmWVOlZmeRarFwuku5KBGlQgbIGFrntABQURO+/TnfntMcBg4fpMTZ15R6FORWkqejVCtDoxAYs
QnMsYf60DtFzwXilGTbbudokGJOLhcZmbOW6e/yydHWsoSIUSnB/+UaEPgf0Ww6JFceAZADt6UCV
rjRnBlrh+qF49phfNqn0JzfkcYgxt4TNJJJB6LQfBHDP1tafyxMRNLXMg50blRLESTArXe6kEpRt
Igo5ILlgX0DGmm3i9xTgtdEpQGPJAhGsRK6lNYMg5Rffjc8HIc70GpeANFhSUJrlJEIq1MPkY2KG
LOnk9Y2UNDBXIlQS3e5Lc5MSpXEfxgiUO3VPCNI+Glt00ZmwOkZIJg53deIITyape2IXqU8mAkZW
jmTYTuGSDuOefGxPs1aRwc/Z/dwlV00R3Qx8Lejy0qNcHWiFwqpDZyrCFLOZgoG8HUEnncn5X1xp
SIw1tGzR8xN5WtXCK8UgyoHW85WsFHY53wqV2epTbYPpXTwJc41R/mzUb8VJqZ2pD0Rr1JTJlDKO
xRe0umbwv2j4zTrBAV9+yEFNw77tJbQopMqzYkEIbA06PRafGCnjS66HMg3kW/hnZdw9B3UfEgr0
e9Bw1F7JoObYmnJpjlbuh9vxn/wfZgNkNcj8Mklr2GhGOE2YvkJt/gv6ZvJeBjUKoTLm73o0PQkE
Zf839yxqvT+XeT47i6NI5IFR/MLUEpEdkt5DN4udpED/gWSbemYO5eZzv10/jQuL1CMh5kS9Vlps
rHivb4aNd8KIWbsnOLroTv5D3YEfcQ3UZmAR1KCJQcM6US3KA29CN61DcyeoJytmyWGt3kELC9S9
PuAgdEUPlGUc2UGemSCXmeK7rGNc5qu+sTBDBWhMrHdqJcEM0Nx2JGPwRGek5quH65cFnQrK0CCN
m5GM4omdaithYQ/aR6E/Mb7+ak6CgKXzgIfiriF/xcLf2ghCiLECK8O+c3jCsrirt55LxNDqzbAV
Hxj2VvJIKFH/skdd3Bg2znp8d4TJ7woGhYZN9kV/AoI53NaQkuUZsKP1qLEwR10AaRIHnJTAuRuH
sICmaCbWmO4m/J/1JrgTWDnC2vIw3wI4BilNYkzocjtLr0wlL0FeomCmjDNTt7AkCKJ4pggdD6a1
NV9fWiNOuvx4YiOouQhr3AFkbdmtYINi144KcHSYH60zO/m9CHVHZr9hLV9Y2qWchlDoQW6Q2FWg
pDnZSfil1qBpcCOhnM1wmDUHXdqiHKYAQnSc54BkesN38j7NLMMS7sNbMlT2GwgTlj3KY/iUCz05
IpnlvXxWfgPtxzY7kooJ4axntUtX3yEYrCSPEdAsXD2Jw7qepRoTkL6CBv8ZGN584RwIfsuPGFI9
EkozJoJzLbQIePOT7AFUanQGgXYzKE3SFgjtZCcV+yw5qgqDDvG6uIwMVlA0cLwYPFQBaP28KdHq
Mo5gA4KpXmnVkRmeEF8s7zScRsUsIfp120MNjpmmry5uYZg6FGjNKiJHDEM8VwVIey8CghvaI2+B
KEN7y3aCw281W/r2N45KkhMgJQSS114exjGI8JE9dK20R6Gz8lOy1+3e4hRTfZ3OfTIWyGY1uIGP
/adF6qrLIwOjSijJYsyT6HJDXcoqt4RT6V97m/9xhdSdV2cQchZDrFC+SUX03Dt0cBNLedPuJ5vb
s+uJ6z70a4H083VS+GHWYvQ1IVIN+IUTfjUOqavvQOXpY4CBf6p/B2NGHIR+NCy2lR7/6vvCq0vy
IUMM0nGmtC1uNOidz2hAkkc6W9RqrQgnLy2SW2URx7tQ7xUjxofUv8Q7Mqih70RwRxXnUg6zwLga
4QAWlMhgNcpIVNaeAiQbaDM6E4PnSPNtcMgxRiSewPzd++VtgUI098TwnLUzSQY1UMfB4OVVNWfM
IkyF1FhgBqGC78P32W6QS3OYSY4Abno1wEFf3hQs5MvaQpdWqfPRB7nBVSPcp33tnH4XQTJ0+ApK
LmBA241xYo7brF3+S3vU+cjChJtAJoThCQNySbKV2+O7/C0rUN3R3cSdmAGAYZA+H1VapZEEoJgP
IRLhY3pWtp7tuRAh0V8DaOKwygSrT4XFAmnPUQUP8jQTCTj34MqBaHK7D04BRCB+owKydgox+8Vj
IhK1VFQAL88E1BmaMJzQnOxq81xxBHG7F5vxe2PrH8imTOPrwNzQVY9ZGKUO4sCpch3nQBXFu3pH
JD69b+Kuc8lgZLnRbyUWXn319l+ukvxBi5OvzXhC9BqwPcYjIahQDsEb57RmCbYjZADvv0HaunoU
F0sk+76w6ImZCkZT0vR9BJE7ZmIaYAkTq3TED8GKkYX/Bjh61U8XNsnftLDJFWWaJhBcRxwnzHhE
3ZZEtx+ew6LiYzkOlTB6EodWH7g/fRVzrGoN3CArtVn3EsCYQPcH2T66OCejx1UHOQKoclc8R1sB
w5CJ1bxWR6L2wk4R17/YT3N0dS4X0Z0UKgm7h0JAUD+H2ldPqE1GiF7ftl9WqPOmaY3sJR1arb1L
xBkIrS4GZjG3ROj243vjxOrt/ofvQ3gNqgI6UnwqYap4rQVDGqJX9H0KIanbgDVUOAT/iI96YNfP
RMim5FjLXP92v4xSd0IbpJIRKgChyeecSdiiSZOZ4HlqXosdCL/ueCYZ0torDeCpn+ukroUSI3UB
yCEBwAzRYituUZ5DPsp/5UvT27YOEQPNK9OzWNV41gbTw3yJnoipQtYqoWoF+VHJRuUTIgqSZvGp
lZ3ye88RvjH8iLHBNN6cDyYh4shqyYtbRfPS+0o6U8WRiCBpXzUGDHw1CV7srkqF7Aokl3w3A5om
3ih3MaSmAyezSPaUPJFEn9lTJ+eAzg6X9qiIPRjjv+uLj8Wtgdmpcqud5wlDh5U2rR/Jn46jkp8v
wmbQAYPak2FCTvqmJHcDs367mnguF0MF5rape0MjkEzSHxIBoOUekmOFWmNppRtWYF63hsq4BH2u
lXGKNumhMSnCNdIjjzmVBsVU8Wu/z28L19gxK02rH2phjboHuKIDME2AtQBIcrRQ5i0OunQPChxg
FmNGsW71U4EvAsw6xsrAQxtyfFPEuFVLDwO6Lajt5mrHOFmrtyh0uKCcTZq/dDPDixSOH8UZF9s9
j2rPNthrzrwPH9Jt6kDazGKYW1/SL3NUpCyFukYPf8K1I5o1uuaW+IXELc0SDRMTN4pV3RmQOGVY
XQ0fi0VSwTJPvViYoOnqJ9/7V/IUCl3DCr9zb6KbYuSA1bOnFQ/OBWlol/y7qShVXJ6xPMuyHkSp
BBmWPYvfw9Icbqdn8Rmy0JvEAhUAwNaFmYIF7anetzd/l1IbPFQ4JLCFXQ1ZgNCQS2u8mzCENzgI
0BvhNvUV8LUYNhM6ubq3v2zR4xVKFaiqp8MWJgHEyUxPIsJzBSpyFA3K2dIzvG41hteuXn4Lm1Ra
EUJUpzMCAQcDANQknK2hg6yJPrm19ncpzMIWdRVoRS53BQdb/F7fc2YNSVySmNkgB95PO9CMWMwn
5uohWZgkW74I0VHXlnFaYUvJu322NcCHQzt+gRQgJmTi++7l7w4I8GMg2kK4uRrn0HKJqyJxRBS4
mV3FFbbtQXho994daXsru+Dl8wO5tkAFbDsaBq0IXzh1Q4iq15Zh0Qt+4JVmjJJa4dn/mwUqTgvj
aOiN2gm+GPa2EqjmmDJ88HpYBLXI5SKoTNOIjIkPQiyCF/ZN7YLLNACuHEccVBheYPf7erDLZPuj
l88qC7B2kIqjeqVqQx3DeNpXdlO/tvW3zzeQuTwqZiaClgWhgh1Um+Pc/R9pX7Ybtw5s+0UCNA+v
Glrd7XmO/SJ0nFjzPOvrz6Jzz7aazdNMfIEA2RsGUiZVLBarVq3lRL+Wxwx0GLEP4drJS1tXldzk
Gi9KzMN861Jf7S3N9tFP84xHEowL2z+jAYIXbJb94v1VbY71Flpbo8JJCRpyfZYb8pLMr9vr8Srd
p1fqo/6QQ5Ia99RTDgg6583As0mFlboQxEYIYFONX8KgsecB/faY1zliugkqY5DikzGWT2NQVUHA
OTNKHANfvTPs4ANgTWTryJzjz3LOX3D7sO4DQFD/M0ktzNTToBABySMlFrOxU4hgAI+a+tFzOoCf
2mkf/qKuwzNKRUzDHGQipyKBx4hMoxFIHsZjnki3Kt8YI95B50+HzNtY8vNViJ4bUxw0Eau0wHC8
E35EP4bHRobUprO8t89EOkL2lAvTjZ1QRjMLhOKY63/q7oHr2fFqr0xXWu04FU0hnZ2aTYnfRcqH
TTp6aXDI5pizYp4RKqB2SahHc4kdrgTAhYbFyUz5Cq1KjhlmOr92HyqqBqGiBpleI+y8GQApEU4o
8Va/qXd/MzrDyiOQW382VwzgHqmdmxuIJ8UNkt9hgpaJWdhR8iCCUVXlcZUx3WVliNq9TJYGK0yR
gErV+G6IhtdrCq+AxLNB7dwC0o82KbEY2SdIsmRjvhr38k7a97vmytpFV7w+ONMloHSvAXNF5G6p
QxcNDbp9Ge6gxvw5h/upBNnH5J8/aMyXuLYyQh00IUuCTgO53CctjBHbSmQDunwhXQMsDZ05sC7w
zjZvWbRTxMvSJgss5mZl6+OuU1W7Xtzz62J+rNWyKIeQCy0rxrnFvIpY2LX6bvCCAvsgrSxQ7hBL
atjqJSzkHxBM18Fllfvqo6Lh8iYjxxHnQ5F0gK5grL8TlZBMUVsXVQxzRNAq3VveuCHoC54Z9rJA
Cmua0Pojis7HgXeRE7EbE8SH/MN6aHZkVfNNkdmz+1fkPeS2OlmWgZexitechgUemwv1IMTQTUqy
f1JklrbG/XhLVJa6q2+WnTAu+L/W6LeUMgd6mhWI5MlleB3sJXReOjDHGXeiSxIfro+Qd+iZ1dET
6vpSj/LcFRjkE4X8VZ/6eluEyn2VFJqXWUK/na34hTB3QW0EeEDIzaW8eM8qqKyXTKULoDrvylHD
vTKjmHJZ3Fhe8mGR9e7xbOQcOnZOu9pfKmKlkph0kZIh0ZNcq3PwNofC06fG+S/rMMwOYaohXSCB
m+4xu84A1Uu6CN4DQsN27EhVl6U6tk8Cq8oEft9yP0CY5JMuP9pKV6poz9t+W/EWzIxlK6vUqURv
fa7TGgvuNvEBl7VSgvftD5tx8tz3jvSRbPMbHgUbd7HUqSFEfUk35KT+QdpB+ZZAHLVrBeIA7a7w
8geDX4dgRtSvpdLavjmQwUYB3SH0T+J7DIITUKUf7trLwK43Kapz/07LRh6AK4tUKArVKIyqBRaL
2O4lEMaA7zuG0kfsjIrTpdvFI0TAXPg98ZSTQ7syS52YtjWVIUhgFqJQ0QAKxnhrvJSOvlug4ucL
V6MbOqJdoKo0KPb5W4t9gADDB1RYAw6HRloWyVQXekA22b4wLBR7Imwz6eiMt4Dbgf8YD7TZ7i9S
boXiNE5YGG4D5gesBZJywko09yWSjSXPUeYNyef1kxcNcMLB54fFU086NkV+vsrtcedUEPMs84OY
vJjZfcaVvzkNu8cGqAwjjnKxV/IiPxjacJ+I02KD6PWqbML7oVE2nWY6ioYUcdIg1G70HEaG05wX
xi0MwEOd5JMG/3h1SxNlYDDI8kM0/DCj61jdVdVtGfBgEsxNXJmhvLSv6sEI5zBHvCseDYhNatfz
L+tp3hAmTYg6XXAZQk9FaSClt14ZFd0XvIKmVo/zw6QtmynVL9Ja2ehBsJ8xfQl9LA/sit5gTne6
BGWcLt+AYv5hVEB6GUz1dmmCrdJb7tjo23jQ92UZvpPmSAkxMiMK7wQl30W5XHqZVj4VmhTZKQrY
fTsKrpQUP4s6ccZ59sex+iXLhbt07VbuI+i2ydCBzPQcRN3jfjD7H/2kQzcR0lqcs0l29DguQPAF
bLokGQcyTqHcVtJCoy6KHFq+DwRHEe/F3fgpa145fC6m04uFqMuAPpGoIAOPR11nSzYIKH0F5cGA
qNjwrMh3KldBlLmglQ368oJK2rAksEFGYwhuotr2rgn66r+5oHkLoq6sArPOkGrrykONbUue4+wy
KzldxdPAfbRn9A011EIA5aG0Omg1UJmyaQeLF43gXmpjj5dWsfcOqoggd8Z3ooGSRWlVVh91FRqm
ROm+eAh/d7bmC74MThQeZJi9d1/GKM8rQXSU12lfHUwQC6ih7Frzo4GpmPMOzrNCfr4Ky2qnL+Ns
ttVhUC7nEeBPaQfmDd4pYsQtOPbXWqiHmSQtoaxn0GMfNua+TtFVrxZ3uRd/kDpumTrG7fI6ccp0
jJCMpBDID6BZQKhGPzK6SlbmMg+WN6uB6t7s9RjT1TYlRj3P7yDjMY3Zry9D9PsiHWK0GS1rwXAi
IRyOPQ2iw27ngT1gL2+jKy5YgLMy+oExoY0e1qKVglBJucGFCpWSsrZNV7wRf3TPkByCck3h8F7w
jG94dBFQ/mhaORCKBq64qX3MxieDp37F8MSjf5/yxLQONCPrEuQiwOSZ0susoWTkn/9WvDXQfqiV
bSKSa3rsfya5H/TfuaCRReIpAtITMvV1fJx6TFxqWiNkKHrHh0x2ux2gvp64CzInDqASkKBd/+99
O3S1VjapRRV5LNd6omeHJYeUJYCFlWo3y1usHs5vHsvRjwxR15MAsc6i77E4UE5Zn+SE0Sb0+3f1
ZnQxh+vx+AMYfn5kj7qq4miph7IKsoOQbyDlacfmbqy9rDU5J5jleesNpG6pssIc/wLyisMM8dBx
sOPmboJKOmf3WLk25r/hExKEd05mAeNqLvseURCVRNIsJ/yb9Y74Q8EX2yE7Q2UthPLsP1vysRum
ipaqWa1m4LZun4dLE3IAaD8CxPsh+QP+BwqtkI/InOkmeeI9KlhnDGUkiBiCwhIj4VTCOIudkQ+q
lB3SIvqhdcZ2kHmOwfxgKxNUKCqyRECuJwNZDg1ZE3p8+GvhjTHyjFBHuar1YLAyLTtkJjpYonqR
iuWPUrI4IYlRe8PxXS2GOr5WVy9WbGAx0U64kYF9IVCRP2w3f9HTYZ4pDIBqECM2RQx/H3tG2QmD
lRtiBvx6A+jzj/yaALwTCGk2mFh8b3sIXRGMCldMk7jciUuuDFOHeeo1HSPucItxX0BRCzPZpgt1
3IPg/00PgvnxVtaoIz2avWjUAzZ1UHI30O2sA2tjwTnS541INCAlKBbcARGWlIWHGghIkG9G4+P5
sMGyATiiCACBCCQW/SSwUinBhdLhe43BfRhDH8+YXusk8s6bIZ+d/jprM9TXWbJpLtIUZka8srpa
cvpQdMzmLocAfSHybkmWE66tUV+n76IpyiRYU/0i9Mm0X7zH06+8kncQfXHmhwBaJc/qlgfhYYVF
C9OThqwAxXoi3hMMSqXWc5MdDBkqLMt0ZQ2xHwi53Ue5bQTdRh7M7fmNZS/1yyR1ujHhGhhGBJNa
WfhtEnhq8CZqlZ8FvPE79if8skSdbCOVYjEf6wzMAO+GcGMkb7k5orOTbQvz5fyiWCF+vY+UtxhN
LMRK3GIfOwgt19u043YsWbfl2gTlIoU8h1MwVxn6RQ7gsLi75B3oqtF5hnIbD1rGPmT/bR09PV70
VjmOJrYumK9Edd+092qwOb9lp7y1qKOsFkRPi6M81cdSAhvyXYCZumxD+ImKG2A/HFX1kuf5h7xp
9tGeW9kk9+3p0f5aHJULDGPc13mBjzXu0+sCHMiQhLQAl9N80xZMR+bibhm7uS6Z0LR/U1AK/Vyj
wlDUd/pwY6A8nuicxx3HBs31B8kaAlfLKnC439fyRZZuq4w3kMxwwfU6FPLz1dN4QQwpkxilH/PK
9FNgOM3L5ploYIVcHk3GgToyRX2jpUJbSNBQWLCg+2xKYP+dA85lxTNBpWVLMc2x3JfVQe3vq+A2
Nf69U378DKbWYETxFKmTSZ7BYIq6aJ1hW4FfcnFU8JbHUA7kMVSxMqejhze1pDRQgkjtUfoh4ibV
q9XZwY5w1Ap++p6AiItzRzLq9McrJFu8cogmjUoo9wX1YXmHHriDzsRjByxF4Kq2ghFZTI9BGRxl
QW57luXt6woD+fnKsNgq+dyCYA8P/vx6XGz5N9prD2DkFXdIba77W8H0BAiSu5yYRT4ZFTqONpi6
vKYwM8VuMJY3+e4PgFFwii1pEJC+Ka++wLgpdRCOAfcAIikNQybHi0wAgRHk0UJGGPZu09yoSeHW
rWZ3qPSeXxfrKKwtUcuauyltl0iPDorQ2Xpr2SqXUpIRdMEtgxwHA3EihBCp6ysuszEQBSPFY6/O
4StIsR8EZ/Ej0BnswX6Kqebza2I9ztcWaXBfEctCbiwREkXhMr0mugG5k+CdV7tl7yTXGRoEEW9E
h+mXX6vUqAiZyWNupVUbHYwYs5qLX6SWUwF2x1ka2SzKDQ2QUSvQJ4DsIl7qx54hxbVQDmrbHOL+
Xq7uDSN3u/G3kgHsXVyK81MlPrVhaLeT6HcDChECyPfKyVEAAOmvVKHyaxOdrYZ3PzBOB34tFIIt
TM9jjJz6xqmgN3EXaiT8BHfVryJ14ivg0N3+cnpDCYb36GXkd2C9hBAy8Bka7gAq2tXBpC5GVTWH
sL5epsjW48HW5sFutHcpfOBsOWtta2PkCK0ijhnrAIEnVo0MvdnNKdgxDGywYo+b/Da7A+/rUjjn
TbI+MlIkDWybeA6fHP+gDvq4XOoGFknRrNsqvg5eE94TgLmLKzP02TfEvk2sojmMmgoyDMmNgnfI
g32oafsoRBG36sPcSPR2SS0QbYMT3iVx7CK1DmtAXbodxF5e5sIhMlUKBp5Axjf8M4s0JJ3x5z97
5PdZfbgK+1toZgkvEXPoERW2JXx850N9WaD80DBDS8yrsMGKQgxUdttxQz4Uz90ZQfpoIZQHliqh
O+7NCsW/wQ4xTtlqnJ4tK384MkHdOHKXRBMQUWgd3YTb3o+vVDRz2p1oxxDA7jn+zVsP5XhDG81L
FsMRomoX69tw4HwWxgjh8Zen3n/pBPo0tWzFN+UGmBsPRHRPxn118Uf4Xf2ZXXG1D1m+bYgoM0K9
HERfIhUAR6kpSjWCr+l3RH8Q/LhPoZ9cm9AfDK55ZUXm11pZox9pWtjFSyQi/rVWvqlMQK3FbFcC
QKVC7yMzX4NctKX5drJqd1jeIhTfz/s947IDVOK/1dIPuLop0eWp1eqgjBfdcG0qvwaFF3ZZTrK2
QZ3eKVnGVtHqGldKcyk+o3cQQqjZOszvi0MqtmrgKI//f8uijnO9LErf1fiIffExAXfdRRjiV2r7
vBUGeAk35Wr3yMpXcWlMyikxA3y9OnKg/rP8QNnRln6mvuap9a6+xEiMM/I54dkuihEcVSdigTS0
JpI7degLrM68IgLwBQQe1cfJ6S/LTebzBlwZ5SUCpvnPGFUW0UIlBMwFd4tY/O6jm2BBDqv4cv7W
cqnTmKfdkEgnAZghwuB5vJ9tFaeWlXwmH5Z9ld5DcdTN/exC2Wfb6mnLi8YMPgl8v5U9Knwpy1Lo
cZ/XiJWkexHu89H+LFN7hV/w8kpWMgtrKlR2NbDmnkxY5Hos6mmKfvFyo72TyQPz1rycnOoZWgWb
5Ik3NvJ/2EM93ETDAhp7VCSLZpB9F31AUrkQBXHSxA125mX8iM3EeC1vnp55zCF0+v/M0bl6NoZG
2qUI1ah+jrlgq7HGO29Mx1+ZoHJmMdFUkK8L1aFzAbHF8GC3uKZL3sadn4G9Ysc53zx75Oer822N
tWHmCnawgT3C3oYZQpR2YQ/YiCfuMB/PHBW1EtVQh6iDg4xOQroJZLausy2w80Jga9z+uxoIciqc
MgPpNxRITsjg5XZJZGHE07/AKHkOWox2k+4IOrqCxhW30MBcnYLRCVVRMZFF0y2ks2JWoBus0b7r
PqNW6KmvlWf5mZf95l2srHsN9NSKIZFpF0zXHn85Pe1bZZ665jDlgVMLH/kyO2r0et4/WGn32gjl
HrkQS6GqVjjQ5fxDKtMrTEdvJWEsbFXufuTlyGkxsE7Y2h7lH1FuaFUsYlGlcldAwzTuua9S8k9Q
r1II9aFzBw4xvPLpVr85gXKkJa9S1RfeddzVw0/MYbnhrfGcutVvHj8uK0aZsmWCZhiQTVSDqO/U
h2EGln6pArV9el8/E7QmGL08sXdEV93ytX0YfmFquDahC4iQeDK9itaninoesuNkqTxkem46qFdD
2n0jCwdzMhG5RewlMhvH/jeCzGToWjg7Yu+CWj95+3XJp1RF4Y3bmFdnYiWS0IjEMxpvGFU/fUhH
0SSUIgwWmLWM7fYZ5XdMrsfBXtz8jdYC88utDVK5Tw01VdMkK5zvegDHCBeb+Po+b2a3Rk7HrQSR
DaMdc22OSg2spasq8JfXgKcHdyoarfIufAQxjMfHBJFb/9QUZiAx4AzRejp2GCK68LNh4FGTv1Xa
7dTc1DGAkbxSPMsVMREF0kUTw8Enj+hOCADuy8TqoM94O+cdmCwhsAi6FB7ck2eIClOd1JZB1CHM
g+nOkaXKVmTDEy3ZOR8NWdmbuV4QFZ5GpREWLYUdJNzGu+x0t0Vka/fWQbdnvHRv8834wsMTslJw
GAUyycSJRlGSSnLEBYToxqdfuPPo4nUBlDlSgvsGCT/+OIU3v4Bs8fH8WhmReG2Vfrb1IvoCooSl
dmJjD8AXLDy1OqYFSzY0FSyZ5kmOP6hTKUklaZ5UkehUgixsjWQeNufXwd6+lRkqu9dnE/zZpgxf
xzCL0zySB2/zU2gc1CYmp34EasKNSqcZbY5hRjaA+Pi1Pvq7lU1eQV6BBMgJEiqSvVx028Epd/Wm
uOKlpqzoCGoNBewuSMBxqqlwPMx4MKHuAmv7zxcTWD2Sn6Ac23R+4UCj/vziGN/uyBp14Garm7OA
HDijmzaS2HqF5Z23wDprRyaoswZkqFmqORpfSKUcMpokQgcMXVcdcDzpIILpwuZJqJMvQoVFYF0x
Hi6SDO4EZwAch6EnSkKuanKfDReKTxTxeMC/z7NzagcXp47UDehLammZOkd1tRTVZ3ERdBabzk53
n3opnHSKERexoC9D5DOusvuuUdpFVNCAatqdVr+kgy99p/ZxZIP8DisbBbCTfRWipdt6agMOG/M3
KKAnW98RXrPBdGvMhH+HFQSkTauVUe9avOfzIiMr02zwlpofGKy/Mm8rbzJBzTrviC4pTzKefcRW
NqlKXdYUXRCL+GzTe/lMaqi5P96CJo6M1UMGlcN3xKhKYIIDgkFkrkA60brJpGEuTUApDpmRXgpR
fAnqS1dKxfcGw3JD2d8IYcLrBTNSENg0dU2VCFSeLrvo6ag1yowV1h+iE2+zTfGy/FkfuHK+45sr
W1RcjqdekYseyUGl5m6vAO1oRb/HcflOUYLQxwDFIYGMFdWJYweNhEKMsuWz3Vw+q06+TdxhO//C
ZLuNfmhk88pJjOTqyB7lmmFYx7k4DwhcWb+vxF8g9DXtJhq8MGw/zgdJZhheLY3yyGBQoTxcjdUh
NRJ/MsLHfsyezptghhAM+8pkkAZZHBWriiZX2trSy4Nu5M5cXoYoEAzd23kjLJQN9uzLChWokCKE
yaDhnWk89A3YEavNYguO+kt9zC4MCJB9kDkX0JFa7nnDvNVRvgERg8RMVRwyPd32w6sl7srm4bwJ
9jcyQVcvEuVf+mIWqjoaxEUtD2J1K8Q3OW9egr2Er3+fuorbbh7zfhjLw2L6qHKLamSHyeP5NbCe
Qvg+X0YoL0hAGFPI1VICt2OrkUMeQ4KnPnZ73TbfCaUpD5HPWxXlEJMIajkgGMpDon6YQQTZ1p3G
x3aTX/vkIgbjBcqEClrUdP2wKdIO/E+ojnbuJ/v16H8yGFf2ADjj8hRvhF/nN5LpDJaGG1nE0MQp
gzmkQvVckYqDkUA+8kmK787/++w7amWAiqpGMfbpaAwlks7RI/W86YLIR5L6a3DNK6/xVkNluH2R
K1EfleWh0lq7E2o7qjac9TBvpK/10PzLZhFOEKGCifS52ZX76WeX25AhJC/++aJKPI45Rs4OuB/K
GahrgI2LltdS6zKUI6SdKA5JGwVSrYthy4+aD8E3pwXtIPeRwPbAL4PUZVFpqlDEXSS/jQ7cmyAm
M2ALoX6LVjPo/4B95pZ82Vv6ZZK6NARFbkW9FQoAdlzCMC94wgFZDHGR2NU5aAvmOV5tKOWPQZFL
M+QPq4Mk3ppi6GhNYncTj+SZUaY8+myUI5ZAevRJlKSHYLyRpfAxra8xpnk1dPLTEEWctw/rlSCJ
Fh6slqiA5pgyNulxpVpLXIOQjmjODkA8AAzPfyWwXAPwFCIao4kW6AuP8xYxagx9HmPyABrcZpd6
8VvWOsLT4PU7KJ0YHu84M59ckqwQLUAULDWaWLYM5wgEQHix1h6GZh0LvAERlMFriLlIjnkh7Hic
nsxwRRjyyfQ8wi+NOZWUsO4NMBwhXNXPCFcbybClu8XB6Dzo47kZPMtPVuZo+KkwhtUcLIX4lkGI
nDzKtS0eemDn7i6in/1mdNPXYs8n5+eZJSdy9USahEmrBTKsCdyCeLHIQvAjmApx30BdchOnAESp
5nfQcuA5+29raelptW8D0NAIyAss0EJqt5Cg4xwEZlYgEYJEaMijnUkPOUTGqHVBg9Tm8yS46Z1h
2MUFNFVck9w3oa3wDjqrn4myPZG1w5g1nunUVhpjsJSjjLwgNtzAJ8p2IKrK7ORa2IvcuQP2AlfW
qNxKHHCdymNJ3DPFvGa+laBc+UuFNHm2Fe1Ic7n9WtYFtF4flWipfd02VVqQIzg7C9idw30IfIvh
Fxju4QVn9oFfrY/KsjID4/PgByDZgva+uLlXQxvcFm8zUDvXGzyiQce05VyxzLC2skmFtW4ydUwy
4TCIOdTJe5DThVdAqPWZY+CaJVl+Wrocm8xdRcsAjUBwPUA78/gAgt5AEAuSgzdwGiKIHrjybtlL
eLgHDq+KxLryoPvxv8boyqkolYpaT2J5aNXRzvNXY94XqsU5e6zUa22EPgdFEBtiA880reu67m2r
501JfaZWdHK8NkE5fxsEbRDKDZJjBMv4PqnscnGAFM1w0C0H7N+y21zXr2KDv8g85LjltTiZz8L1
r0CdhkiN5LCrsMrGNd4JcXDtkP4Z4ZxV7QHDAwcoNruAUHOh20wvXX1E6mTo4jCH4gzLgBaOH81O
25ZO9QI/TXdk0K75Fk7Uwm2PsXfVBLELXXsprAmKpQnK4Xm+15IZVImjPSn7OhvtVFwczolgr+/L
GpWXmQMG0csikd86nIjWrm7S0FF3KrLAciO/zB0fhc8+g18WqTMYobeFqf64hBrw7BAhtdoZLsrC
0e7UjbgdeGUfkjifei/yGBDqQp2Orvq0Yy2PgghzGbquoJWTa0xXg8OuA87s/F4yb3cU3YnINVC+
n5fI6nZvlqKTkjaW3wJJ8+Yoc4Lypl1koBr2SfZ83hYztqxsUW65hK2gWxk+WxCHsY32mg8INxRX
i4JDz8GMLwaZBQZ/t3yCLhDmPFeMEYvKBNfIfwklL7ywDAAQDVVMCRSPGLw/DsmDECiSVRXpIU4S
W5G2bcd5ebAcQEbjHX1+E3hvGuYNyZdYK03cbaCzCfXSFmaIi1qj0yXdN2KxDCImZOoiegd0OX9p
Cq1PZjU9AOfoYD8xm8BxMeZmqQrRIQeWAGj6481C2GgFKwRVRVFVdhiLdpDe/btjEVo/IqyuQ6me
Op3dohlTv5iY4lgUN0qWjTRmtlnlnIUwM46VHfpyRCk0zRehLoFHGyGo1t3UzvSi3IcDGpmEQHy8
wOrOL42ZxUHHQSUKuiJqLuQArw5oWkWVtoCfk1CTBbMNVaWf8e8qB2hYcvLKzl0Ugc2WZ5X5zVZW
qQjbd/KUyfGYHSbJjh5lSFWFXtMBXAX8P4j1IHWY+bwLkxUe1iulvmKYRXUjQ5wVFK6trUxeo1wI
yU/OdnIWRqumygmCbg/15YNqOITi14WCgCt4SkMkTwRfvYzd4JqLjuBZpY5ALtSDGcYTxiGd6JG8
u0Gdgol7zSYj97mb/c6c4ZWzUtYlSZAthEoKEYQuD2aKJrSBiBhlPCS32na5yDEKVF4uHsk6+CpE
rFY1+sUS+lroCWLqgEqN9bbDyHjeRYfqh3pV1uh6ztd4cUBO1X7NQ3+GGN9faDAzCNjQfwcyCbAh
2ZTpOkNTNV2Jbhpq4HfdLoV467hRN8X+L4jMmSF5ZYn8fHUQxzqwgohwPoXPKfATgmxLhFLoxb+1
KmdxpkPm9SJ/HI7pOhhNI/Nc+EOXNXIBnKVlicFWK7KnjUlgsF53odxndvNBKjehaz2e9xzWOUT7
GNuJqrIo0hgzYJfEJe1QuumjwJONeK/H0dYSxt15M8zIhgoUGjNwFlNVqEt0hABLV2t41xSXhP21
vpLLjX5JEI6NUz0pk88DYbG2EpghhZBSg4mCDqW4AaPYjEFupTW7QL9NZB6qjEQoOm1TFMtAn0QT
FVBKHrsIrvLBmOJPEBTkcjxwz1+b+/QicQXnXbebZ0JyKIM2T7zgdeWZS0MGh5oCsJsn8DJr6GZj
SIHMNqdx08rTVhnrB873IkHqZHXAeIF9UwPohfYLGS2BqAPt1ZtGZKrutRcw44AZWHpCkuVybDHX
s7JFHbYBrWK07QBWVn2zu/yEHfraW9p5OmrL3XUCsmjl36e7LWVlkrpoQ8yBioXVJYexyUFr1Rup
b4az6hZzxYVVsrJugukFABb4XgDZjh3FqErTmgclPQid0+91zQbETLxaLgQvu7DecLRzdwZBNur2
fDYWcnWffsYv22TrV3EsjbSqKxW88PWys4f5Y1Za97aXJ3vW8EDksQKzP+SXNepIaPmUGxihkd9q
cG8r8QuS5fOuwoxWq62kPEWQiiAMNOSvaXmrjBux3WfG5rwJZt1u/bko19CLKFHbzkxxfYPkj6Br
0qs6sbNnUoORv5MHoaknWZYhaqecTVkh1rWcFdHBMrdydxMuF6nOw0rITCf4skF+vnICtcqzDLgN
5Fqbz07bJq4hY02Q81B1v+BCHJmZ83pNlMOHIV5SkVBmpFfZuGQHu5flHrIqpFPUOONL5vAEl9me
97VEys8XXYznuG1xxmr9IkezEswK6Xfy5PW6KPeWgNROxLTIDnHktN7SuMple2Xdx46CzG7GdpIL
+nuR6mtllMuLbVr109Th9Zm+xLFhi70Pihne0lgugnchrksdyj4nVIatEeWdHmTERaSNsUm94FX9
RbKrfCO8LrwRUmY2gGEpgIZwNQMlTZ2xPtHCPNEQElsPs8WXNdRNIOTg54+Y83TA5OByzjTLPdb2
qBdOq0ZioAmw9wMUVB5knN1wL+/yHZGNF3a694tjj3V7YtABCyQgx5NR40Gde6kB6AsUqOk1EQVN
XtIdWdtfgLHJaaJDPASjkYUQQrQT0O0gy4sgBD1Sf8nO0XquIOCsu3PmaEg/SnDZcIdHOBbpl7EY
DHIvzHDJxtXetU22Ee4tcCGj4Pg5pvvb4G0n0zu/lvgZslcBbJCVAuNMMDg66HVfpl4Kfeq73lU3
2V5JXK7aHeuaWW3pZy9wZU+U9WjSe9hrvQCDp4Ube0IAD8X8D7ob0dv09C1BRAyGrRZJRc2iLfrO
GEMAV6AeRnRxlavFITpGZADoGyTosCbjCQU6DBljcNQJHPO6zawpzZD3O8a7Djb96UXdFbMt/pAc
YAhwMfDgP6yEeW2SOoTpYA1tkA3ppzxa76d+uzFAX8qbv2cHl9XSyO+x+nqCOs9KHhJv2RP5jAxP
KfXGcjov2srbQt7Ilce7xZnl/9Xa6EpDYCSRoTZ1iisvvE9zu3UkPMFTUMXolo1OnEtGviFo9K3q
vyqjfQpVDTB0fm7GarES5JuFwcDDH3OM0N0BZXUKIXXVDj+luEGjwHtXMW/3tUUSa1cWp24WprKK
QQNyNWBMwsX8hwPkQp/Y86bSbVJwyK549/v/8VG/1kndvUESxkpn5iQEgPLESbeZ7FleZ2dQsbXH
m/mlGp3zQZyVOq/XSV+8gdqWZo0Sx1i96ymkNATACfMZ3P2Yh5rx3yPvRckMc6tvSZ3JdJqVUjOw
RjwRPnHk2k/0++36EiyvTy0H1MrdUeo4ypI8qWCfyqDYhBZOaxN5XsEBVkNCVxzXvsuD8zCjqgKe
YmB2Ubela1RFnAGv24OfLO+gUB/4nfUyh99412GcFw0Ojcyf0CiNMhlMuWql+iAHt6bmxtCXFMqF
ly2x0omVFRqcoeT6YPRozxwqSFeimhG42nWpb8GUdJhdIkRi3HKVo1k2MSqH7AyIHjTfKOeAok2k
5ZFWHxT5Hi1bu5l797zDMyEuaxOURxSBJmVGr9aH8EAw1Qso8Tp7+vjzMuVdsuT40GnL2hgVpUEl
EUmtRQawrcxW59aJx/1cQefEePzOsiBzBdAuEcCgCzXRMBu9qeBrjY6IGnBr4zb3DI8AFeaLbyVH
EOQVNTSF0CuiPbAeozJqUmzi6LR453tIpV1Ei/n9z7UauiJvwoX53UwirgHdWCCwaJNzE8SBUcBk
59bZ56iyussvJWfyiLYSF/jB8kSQW6E2pAKpfvJWKIQhbIo4aQ7KAwjC3TJHZXR6CTbojMyy3YHv
Tw9t3g37KYNA+8vKKs2B3s4AxxZKDOoDcdemma3UpqMn1110PyUSZHmv5eQ9HbNLs33W2nBXB8+d
+Z5riZchqSnmpzC5yfXIbgLAA54V0wsXXB5WhES58Yto8ZvlelQPZSk4ZY0Cb164zXw3S6+DcM/x
R1b6DFgtSAcwzIU3I3WSU72bhqRF+a55r3aqF92YmgOZQSCDCHQco/O85w8r8KK8q6oEBAiAOpVZ
jnXd1MOCAyBFqp2Jka9U9wt69v+6LrBvSHjzoNaKFvOJdoGszuGMCQJgx3bzBwkfuZNdqDcEIpe6
/QuXUuHEDyl75OerRESLEzmrybQEiuWjU8H1EIqFa2WxW3f6iC7kbX+RcZIC8m2OvBBJFkhYDBDg
421n0kRhRaZKw6Bn0UEu3606dIbxow7e4gSyBnLIsXWaacEYBg20T32B01dylwoxmP+RD0Ciudrp
Tp/6wOnoroKU/aN05y1KN0HAdZfTzICyS90DgWpkSmKGIL+GeJqF9536CuYxSBaBXH7GlvKSO9am
rtdJXQWZUhdhGFfArUGA28mH7Dqw4n03J34uTP4CMq9vuOp6Z2lJjyZULGEOsEIcccidAttFGEtV
CSns6JYgmucdwdMYfbyndF+8UJamS9M5Rf+DTCulvzsLXBmjiztoO+HR8MI5jDLDUTVQ2hGuQwBL
6DNfZkkcxPlCckkIKaO8vBWuB6e+FPz6RtjxlncSYcjqENOAM9bR+qdTuzBKWswqZsjOp7e+9BTx
0dS2nBWd1FRgQ4f2NJI73QQJDtVWLcaoF4pWwKMc5LaocpQOfCVzCGWF4PIekcTF6XMOIQXsn6qg
w0OPwmRBOMVlohaHQn1P2seqQDMCEE4UhFvDB7mcz1kc6wjoZGkiEmRyiR/HMlMRqikRUXRWbsCD
KYHh5I/EHamLKZWjQIn28o/ovcCrd580Vcm+rkxT75w+adCIrD/r3YM7YFwm9eMdmuPcthVzjQBr
a7j1kDjQaPS2jeQ0rQ0oWBmtbSAnUqWXZnoarbsISpfnN5TlkACiE7I/dB1P79ixG4XICoqDspj5
pqlGVMR0bXANQcx4DymeLSpcYuisKdM6jA4TQuP71R/phewlga8Ay+M/IAVx5JyzQFaQBtgJUGb0
AAlHJNnt1e03NcvcTNJYoIOFd38LddX49/wqpxuCgB8w5TTFHCc9ydiBYsaTCqPbyGyhMUGlEZBA
kECSiRqHjrJCvPja/5B2XcuR48ryixhBb15pu1st7/XCkMaQoPfu629Ce/aIQvM2due8zMtEqBpE
oVCoyspEsjmnhQ3x0PObt3GxfzPEXOygBGknSUChSG38cHyY/j2YmFkJc9qy2iC9PqJCNPQ25PCi
3bTH+NGH4AA1KSFgvpc+6DXlu/PL2vCTb8tiDtoiN1E9GfBJTZsGby7KYacbYQh+GkXgBMuTUhsW
KIFUBSgv9NpPHovJUGpaBe6bTwZFcFuhd9vu/6TUxthhXF+YqlmvASvEY+evGa7PMimIUQ+h3d7j
GcDTLt5wDQXxH7gdvD6Uk7Z0TOrWUrQlf6+Fe0l6nXlVkY09+vb3mT2SiTTEcjzm70I57nstu4qn
qraTUfTP+8JWPoCfr+j4gGBbPdFqQWMEFcwaC6FfTnVaOzpQygVaXy6CmheiNj/byhrNFlbBIutE
jUTRlOPJJmUOxZWUjuD0vU0CJAX7/roKeCnBaUnUENHaodASjIUDJcQEqLYQhSgsa7pCPIQFW3+H
nDy4FH9CHRHoNujBhR+xpyU2r868lTfTphKydASqU57ntJfkPBn7/D0BHSrGxsL9HhRoyu0o+AOV
AEZwLCbOhm5+4ZVN1nG6aijB3pG/S1GQVoJtmjwl98+2CpOTQD+ZdpUkVQJHDbOJZT0q6ZJDWoqm
dMOeHKpdvqd0QrxC3bZzriwxkb5qdSHpkiZH/6M7Tg+pJyROdUEzkCHIK1fnBMatuwwrAwYJMHbU
7diGkm4Jg2C0c05hj7ijgZvPgZpPnqgkKtQY/qAfSH1zZZDJJecxLeeww6dUA4rdSfwBZPL2APo/
3Vd3xNVueAn5pn+sLDKb12cQs0wUnPdGke1Ruo8Jh4Rhe9PAv4D8W8dUqMp4oNIoRT/QM9561g8q
u2getWCk0q6B4PIG8DaXszLGHG6rxvOJzAM+4AzAev9qNg/nAyT9tSfOvjLA3CzQ1dPUdsww+tlQ
WVXZUcGkbsQou/OGYLa9b2WKeX4WEEeqi6HD1qB3o7h1YN31rwPusAhgheieS7ezecd82dNoQr4K
xuVg6gIEEWFvQPNihurYoPrE4GRr2/F3ZYbx8QK4HwUq3Z83zG/ZkdDGTAp72LUuwq/iZDvgqm7A
d+Kd3zje59QYTx8lrROyoaJ3jQJWwYPqRR55LC66HPSCzYH4PPqR/8fzMRiPaxT1SPaxJnTxmEym
AjDXwbimr2swuhzyPQXb8hXBt3fvyxizvJaMA/jBkCGkUJkk9VXaW/YwuJyPuHW+gK4D5x8SuFN2
f+QglWT0Io311rXsCEjvy8sQBKXxnU6n3fyckyJsnTcgCjE+YSIhOSGEXLJRnGUKlbZmDc+VRYDA
OkEdRA792ST/Pj3F6C6llUUFDdGKfuPVCYhaLZxVkE6hGELnyCkTO+3NcivVG09b2DGhOg0OfTBc
MfdYMkZ5LjS4lJM92bWXHZQldB+d2D+AROBCUSADCn1tC6N77AhHnaKaNJvwirLxhWvVkWzImDtC
5hVPPWYFCi6t0OZ+fRlky+Gi0EuTkGK/ciV3BDEP0hQpjrRP6s7n+CL1aDYUoyoBlh20F065ppJE
y8QWcIF3qwd4ZnjI3NhNndAfMtt4wrfklD23DtjaHF35yjkgPJoQw8IMhNgul72e7aO8uBFCg+Pw
pzi/zy37WhZzhS0GFHBICTXvGWS8CBqh20VQTbLjHbSzAvlPruf1spgLzUyjSFZidD+Ne8GEPiMK
cp7wRBp3PCqPVcDrQ237x9fqmEtNtiazWySsLspAQha9kgWdr/Y+i3gjRZuGAGqVkGnjRcMWGjEf
QES5R7hPlVczMWwzvtGFD8wI2hw33PSLlSEaMld+AfkEEYoqaf5OUHZAe5xECIqDhZcMhVmMbtY4
Vm1Xj7yHDG+BTLDK5aYCHzxyxQz0gjqQDsPS21H32pCKE/U3g/5qhYznW0aFJ1OCHLHN7+vhoeKS
CtAr/+QkrwwwLp9IcVV1GeJhccT8hBdBdeMjftf91O+fFd4A/OlULj1gOlVlRtUWtGDMhjVWVhdz
SHPEwDzgOgmwY8hBXLNwlLsB3UkN3Ulrn8d24QH19w8GuDfj/+oXMFvXFLTCa0o5UI39kwIJQB0z
aYMtQRlD4qmLbOY96+Uyu1eIJsn6GPn34JO7yideITnja/RA+aITEAI68935E7F9IL6+L7ObarpA
LdfAgTCk4gHoRk9Sx9uoku7Pm9n2yi8zTOCaEhT+5BHveCucXEEEYXT2cd7C5oMdHAloHoINGFTA
TLCS6r6OxxYhX77Vfii+spsuzJ+tqxyGK9EWL/jytZtrwuCSDAJKFbVTxiD0Y4k0UyXoKbogxSNB
MZqzpM2j9mWBBYTVQpIlWg0LeNJCFcDPL/Gk7VEOphjhnPMBN0PUyhiT6kshSaO+RIjCPw+RMgRN
uPxoyPwKNoGZt7Ltb4fCDqXyPiWpGyOilkSGbuLwoh9opkNJSjEoiAdTvKMUpfXz+W+56efoFwDe
JiqnTFSzVDX9WAJOLilPk/gRhqkt6Zwh4tOBNhqsQJppIC+lMGgmVezF2apNM8Zr6RMPiYJV7hT3
6SVxbDAORcBDRU4R/Ekl+ptZJkbOidX2bUQdEWnjBFmAzJ92hpMftUPtV47FbWxtf8yvdTIhUYkG
MRdG6DYbA5l2otjPPlgopj1U5zL//L5teSXSbjpuTmnFLeadq9YY75yiBWMALfgBRL/tXsfymsvI
xzPDOL8W1pDZaaE3PMXDbU9CN1ShBliJfinGnEmKrY+H2WZVB70clJbY7n8ShVOiC8iEp1SeAqOc
Kk9PtNmXUi0Lzn+8rVO2NiV/z3ZqMZ6VSoYpVT0k3UdEOGBDGuHYVACjeHTKUIE3sA8WcZrRyjUk
aLkCbUxz0Qg9v45bSqSXw4kZNDAQ01GZOuHdocwGUtXhmSIn3SseLE5oCgddIEFaZz8HKbwSqmZ/
/stt+YO6MsncV6ko5biyZFwm6S4RUTAKJ6cVXkeNuOcNbV5ba0vMLbJkqR43YkQrLOpts6d0zfqr
TY7m9eJlIJZfbv43gyxsYdSGgVgxlta55IpGizqIVFuSd9bl5Jm+sBeE/fKTY5RGvjNbyPbdp7kL
1YIQWldMcscYkHVPu9BXXxSM/drQ+uDOhks0czlnknH++VMMo8HjpfUywE4C4RmzxSqUm7Mr8opX
GspYSB7R6kyclAc02zx4X+6jMhfBkGhgt6fuU85I4UZjBy4w3tOT/v5z66O/YfWUiZJwFlJBst4m
H9wFtFabQrINoE5aceQPAfKWxMR8kSyCWcQKENvpTtFyG3AlTlKwbQFTBNCO0BSNVdaczbqqSIMr
Ok6PUf5kTRnHwGbkpWMK/zFAD/3qi2VdhZE8DaNX0lw8iGLlTGXszIbOyXW3jzQYZFUTgNFT0q6l
S7JlECIRJIeaGSSqowPIH7rxM5FRpkVzjk7T84YxNr8ehv9MFaX7U86nQcFEDW4UHGvlqKYfofRx
/ghz/j7bXhln8PiMAhgzYv2XXu9N6e5/+/vMDSxbYjsMLb1LlgulubemP0BzULzk3x/oswC82v1O
C1tFDzEgXKXxtZoajjhOfj1xoTCboW5lhzn7VSoUiUiwEdGTfKDvEEB3b+Tr+XMOznK5nYetRwJw
whR9AxgHUurvXq22al8tHT5ccZT8CpmfuF9ACi7bKZfdcrNIrgEDjYTMACCMDeNJ3HetmSJtR3mX
7OqgeS5mV0GDCIHUNaHk2DjnvULauvuRVUMoCdDc0yG4sQtHEapNwPvP+yW/6yfDGeRHS7gc1dyR
e+I0bRLIUJdRm9gbwSlqWstubi6VqgdTOujy2tlJVYuTWG1FkvWvYiJJPzVz3YT4VVkfmO1bq/zu
F8552ywtrm3Q+23lr/EkAsJCFOutdwYX4r+OtFNvtCDZiTvuAJCMv8XeJWByAvk65FFOx//SRBx0
sVvmN/1y9HTH1J08QM3ex7RyBw1lXnV2e21f9thgIkGMV1oS2ItlW8GgKIpI2E0JL9vMCxM+GHVz
v6A9QCfjoM1ygnOKU3DuarCnBsnNAp2lC4wbuZmBaUPJMZ5y92fbcdHmm6cFyEnA1AxdPx2rastG
00ZdtiA1Lv7+64JWAuXw2T3gt6M393BljQbwlb+UspELRfNpbXCFl8rPg+ICuGlnvic+r54pb0W5
9dqYqJNYuRRDbNN6q8CWt7jLvmo8/b29xTRz0D0n16bbQYyj9Js3U3Wmy+XNUG0+PmTrUoJAEu5a
oCages5cGssoVlk4YF8z67qQP0Tu0Oim40AbgwpaGaDGYQ6hqAnLnHfh/KahGXOlIp7LXgb+H+Lg
XEIC5yi6IrfltBnzVkaZx4fUqGFsVIjomvJ7wqSHMsd2aP1Sx9iV5wuC5IsTZDc3c2WQeYM0Zpen
vYpHthikVynORu5EjxDpwIDQExW3EkVOWN/cty+DLM11mPWDFZZY4dIdjPhB0niPnM0VgdnEEGkZ
BuSp3w9D2CmxkpcInlSMhuqaS7syMF3VLvelKz7zwC6bbqJieFJH6RHDsKwfpl1szdOM5Cu6kc0n
U30yu9/nN4lngh7/1fE2FKEuTAITagX5Mf1K78A/bkl/5AqrlTAfLh5akg0zPtzfNA8CMO3hbnFU
iCdbrsErmW1GrZU9JmqFZtYlZYWbVLN7T8GgQLg3Lk1AC+jIMrfJv+0WX/vERK2+m8J2AgAd90C0
yw/kgNpcsNyBGQ3V/FK0+TQWPItMpkBGuQfTHDIm6x4QPW/ZhQ+UB+T37Id26YM4gwed2DxaXwUz
FiCthx2GwAtUspbuXkaZJL0974fbdzcmvkFlCAz9SZNfGBRDECac3c5dfCoLE+5Tx7zu9/GBV9nc
9HmNQtXQpNZPWvxiU0UAuoMELTb7QE+H3RgPwSzzJjnkzW+2ssNsUhHPddyUDVL2sPes8CFddhiQ
VBSITD6kaWub6FJnw+RWje4nmNwFyYWjQesnIkEo/Uym3YhxglEqHYs0dt0Jvi6DuswIUTbiKXhs
1piN1W9lbiQiQLtXp6nn6ISarRzrQEucEsNfTv/J/3NL3PYDEw2Dw9n3TU+GLpsB5WBM7LHvDDJL
ugAq1wU5YrVPd/ktRX/KivuXTHwVyConyaZf/SQpXRlkdkUN81ToZGF5I+Z9pLxVZeroLpXPPr8w
+sHOmWE+aGmIwqQDQfUmVa+EPKnzYGviIRSPclx4501t+hnI56jgFnCKbJs7kyLMgo9IVzDDfDuK
uNqHWPn432wwAbXTpkiwKtgQq8ieo7tKejlvYPNQrhbBxFAtLGSzUZflLWluK+tVqq8ilVN95Zlg
dr7KZpVUlSy+NYUJLS/tByDuXhnWf1ISoGJ8f+8Hs/Xg0JOyymiXN2uQLhtD8WK98dVp+qNLjuan
ADEDy8y2JtVRU4op7ef/ZCMgkUStHEjEQMHgFo/YbfvZ8WWNfVyJC5ExxakveHaEQeEDw+nO13jo
4IrTrwReGXKrPW6srLGpjxnWi1RhbWoQQp4RZUj92D1Jl4LLJY3YjEArUzSXWKVAo5jUM1Cry5ty
Hd/IUAwVHP24QCUd3XFQ1PBu0s1m/Hpp9Pes7GVD3HSL2s1vclC+00gbu+EuvIY2BEh4Rq4i6pbX
AxIIVDZG1AA2Y7wxH+bQBLuJ9GaZxSFspENtKod5KP7g/K7NMK+LUhqjBZAK6a0KMYRzzMPDKDyc
DxFbcW5tgnlPtCTBQBh9bhvhpRKWdpbwaLQ434rtjOcgBx40ecDDrxD2sor5l7x15Ob5/Dok+kPZ
uwHlVJAiQSAOfX4m1oETvSa9kokgMJRjJ51cy9cu6svuQn7Ij+2+vVYc6SABBpsdhBuudAA9Oues
M2FwqdrJAgBGBGk5BENv2oBcUvrE4pavkEs3/ZwpxvfCMizEJhGXtzq779OL2UgceXoV69FuEtlG
f9I9/2W39+/rwzJOqMoVUaiq5htQzF6BwN60v0ur9c9b2fbDLyuMHxZdg34CSLHfdIz7YzxQUnjz
6vLW+2XlISwOuwh1cJ+qcEQFU2B7EZMAyQ3FM6ABL0LQrferJ+kKCk5QzAUfyriT7ufIbiNODsPx
U40JwlJsNAlpdOnNHKrWV9Su9nt0h5x41K/CqLnsms5XO3JQ2oSXPm1CxNdfgInK5pg2ojQhbBVH
HaPe0z5x7yIbnB9OdlVBKYECV3n9tc07DmGSUpVhbvFEyQw3ql4qZYT3fVt6qLLVjlWMr31Uer2a
9I6woEmVVlddqb6EQvegaf1LK0reH7jX149g9z5r5jwSdMF8q4pXDdm3ZfISh80IsLLA7KsRqjXG
FrDMF/o4Rofd+UUjQBPwRpU3z6MsAmFBIcggDf9+1elGORRzDENC8qiHqVNF/lL8e8ob1LMxT/tf
K8ypN+JlTiaCapp6qQf1BLkXCQSmReKMmQPC4F8pYE2Dxnm4bAaBlVEmCJSxAMwlcG5v4qAe2rzd
CV1KOOdvs+UHzLv0KaQmnyB/wtSQR703ZuRck9tfZW7im4ptQb0XfNb29EiuRW7VbtM5Vjbpwlfp
yZgklRL2cL/wcoZWz7QrdjVGuf5J83f7IlzZYi7CkkzqaIjWjKtIsGyE0hLFUMGeLycRSue2eD14
cWtrDmRROlsHe9GOh0Xe9FA8PqkMmQyiZMZDZTnGY9DQ4TtKvevDcjea41MxjdwJuc1YujLEOKmY
CCWRRnN+o6CWGsEanQLpmPmALYBLePAKze4glyjbPYAohj0oPF+iAfPkLl79AMZhQRhuKWTBSpX7
2aGSQcDlO9Xv2f1HrRjOd9UZgNWcFOLc6tjZ1gPIdnFyL/ZV10SWSzuICiVuCrgzFZwlshTlXdRg
5nKyzDdJsluvAl/AtKsLR/wBLs3dP+iR8uzR/18dlYRg1GEpscjmpTpqPrSud1A3ROUC5EZ/+FAx
v3ZQZx4OaaabxZxhB+UAyhKQeYv9wV4+uSb/URF16w22tsdEAiWW5z4H8vDNuqf+Ilx14LzObzru
xnHOBkvobUWZNSyLQh973V7akWD0KfCbdxttvrzWC2IyX2j8Gm0/4AOKt/GD4eeH2DW8JIP4AVWm
LC557SyuQSa61Etf6mOo0vhGJ6kzVxeQwgAW5WB49BqM+T/Ppw7bF8bKRdgoQ+SpjmQazoI4BLgX
Q8Y7+Rr8h0pA+XL7D3HHRQrQv3kmsLBwPamQMoLhrRmIISjaAvqCgrRkl04Xoj1ieUqgvyxv2aG6
hPr1jrNe+gHP2GZHjXJxGYuw/lxvt29Gf74M97MCkqXld0jpvp6rX6Yj7IrUtni4os2SKTQDLEg8
WgpKH0wWZVX6oKt/lV+E6wyFUsreFvsmOD3B+1i66scEHAF3emYzsq7MMkGniXq9WWJtecs730gu
LdMVYl71hR6Ek8+6ssFEmhZNO3GMZSQ3t80xuqJ8L+QWIq4KBGoPvUuZX9P75DFqOUkVb21MxOky
YWgrA+83CQC+GpJGS6U6Q/rjvNfQv3JudfRXrMJ2qo0AgZWoLZXKazruZ/H5/N/fPBDoHgP1LqnW
CeIsnyu9KMN+eZtFQXGnYlhsccyFCI/9wrIVRTF240gSbygEoEvO294OOSvjTIybNfBxG2WNdxOx
5/fUA5VcB/bH5D20TT/Bo9jmXrub4RttG6omqdMpie/fU0rSsBgUCZXBKjYfZ0mcX6clrS/bWM38
Rpn0yK30hQRKKudv+mTlD1puRfGeSK3htEQqf2amktqFqBoHSyLJ3dALBrErEWhpW56SzG3TyXzn
fKiNy1s1QAwF8AbkpkST8fG0l5fK0EC0UhVl+yoJGgYx1YT4VlVDGKeJius+lyGlMhnynWwW0iHR
OtGRC7lwa3UxeW/trdANNQvMMlI8OjAlzF0x6zmJC0JbltfQdfKlnZDb5oNq59AKB7fBbI8fCjeG
bST734wy90XdKWE+ULKByRrBId0u84VaDA2EEPXwCa9/ZG9WV/wAky/5rQqSYi9tYziTNBV7znZs
Hv0vJ2LLywpqYsVAKlrMBq42vZtie3mmnK9T7KgvWQuBqSKIPrgMlZuhbmWXieJzZyZ9r88ygkF1
7NPsTdKQDoT5tdDkPmeNm4FnZYsJ3W1ZKFqtl1jjIQYWYjcG0gfyf6d3zRhs75XzpyWNlU3WzTVR
z8F0D0zUPnmgzIcDMpAGyh5UsYtPT07/3ElsXZljInihzFFoNnix1l6ybwBMtZz6ANoCpAEhHrHE
kS+48WfrJINRCLSO0IOBrA6zxIU0FvhnwUVoXkovtHUsOMQBvxVl0OdjlLYqU+A4+TLHLNGMxVYM
0TYEtoBilGIIBISjY4k2CBDlfe8unnmRTbYZOhpvkG/jkAB9Iuufci2g5mGcVQ47UxhUHZxGANLF
qTOqoKhZKofjpxub+M0M46dp0nd9p6p0haYGjHvs5AdcXyNwgrMLmVSwAHESOd7CmC3soJXXkAhb
GMaX4nTIskOePnBWtekm6PpTWnmJClp+v6Y0qEePFaU5RCedXGHk2CmD6HJR/eRK9+cLbm66cdpV
UMb81x5zEydZPVdQrwOt4o9esyFdQWzw/RgehgRUuwaraoyXcHX5Z8dBA3mTAgFUYClYJ6kqU6pS
EEgWR+hnUjkJw0Gp2Aoi1FHmD+4jZ/O7Av4oQScb8gMsY0I6iUmsp6BzjI8Tjl8BHBs800Jl+h9V
FracEwhAihQGJuGk6zmoozwVKrgWjdptAMw9dNc4DEfU+jQUGQBj5U+zboFTQBX1X5snl5NC9AoS
HdD2oXrZBZTPLEeOvMWjlxKvifF50zMxVAWNGOwBnWycVE0lNY0qSwOZHc0Wf1DNwwTqofYUOoAp
d2CJokB/FV70YbkK55RsHUQMRMs4I5ohn5CUa7qCeXkL/HZTVdli8Thqd73Cues38mN1ZYOlKA8h
JFnnQ1y+V6X8Hg+6h2p0MKjQIdTniySNAPnOOSFt6yyuTTJnwuildAFIuXgf1F9JmdiSytFJ3TSw
yiYZA2Qym26wqNIJNqbD/WqBD+h8ANvcmpUJJipXo6XnYikW76p0KIs7uQ8aHjff1psWEllgCYFc
C1A3LFmqksXFMA6wQanfpqPiNrHdXRBnhlic+hEBjk9cbtdlIwVbG2UbHlIP2La0wGjnl08SsUGy
BShD7Gte9US5wiOne4PMGscLNz/n11LZ5lbfJ2W/zHPxvoTvat574YThLdA1//tNA/85lZs1ZEwI
M28jUg5NPFS4BKAdaSf9TSk1djvyrNC/wkQMyiWHpg3VnzzpW5GyUie1gERSOElJEMW14BvK+Etc
wuRJ15NsR6I5PQ7QdgUvec8Dum34PqDSOtgcMSaPKQ7mYu3joaut3sAMVy0aO5Cya0d5MbjD3Rv3
DN7UqNKDLQdYsc+X7+rZ3mVhUhgKxoMbNxns9kraNbvuAMJ0AMEFl9cY2HpIfzNHV70yJ6itMssL
JijNx95r31tU77qdkaK4o/r6RcEVhdw6exABAHWkqlL6SHYKJs8boS1yrXhPZ9sEfUizx0iBhen8
5U4AQg0FX8jDfvJGcU/g1qfFFJNJqYsRJtkXvKla89xpCI/9wQw0YHvCB0pbQkf+Zr4e/UZdmUqJ
/22NvU2zRgrRcwHZKF4Ie0qxNB3aPSzZvCO+1c/9ZomJyvWy6IIRYw9bT/JVVEMTdS9jVpOmCS3x
+SLJnA/5+YNWThMpUi10w+dAKmVFX3ZS4ljv+V50c9cCQzl3kGnToI5YDYSSKJ1UDUq1s0aFgE2V
9lnoEEGo2PFzeUzQze07W3s4H842TwWYRP5rjykYDFGSqZUBe8r14ILpMXEJHj0FDiElQ+Rhs7Yi
y9oaEz2bpGhjPYNfavWlGL+FwxNnOZuu+LUcdmIAY2BGVtPSlbhcD2Jql33i5GAwm1OnrwIxfCAW
yCN4ycK2X2K0nYpqgdGBBfZHNcaJchN3j2aDWR67FnnQM8ELy0frKEh5ZVWuPepFK7eEzKcwCSF2
zYogF96CRVB4H/38ob+hAl7Sv79ZwWr2tTrmMZeIsxaGwCbizmsdDVMmyK1tueCBZDYu8G9mmACN
htGoRDPBpYdRfWUfVtetyanYbPrfaiXMzSaqlZ5ri4y42H2Aw8TOCC+p28h9IC+gAgkGic1TxpLU
HDFeayBCSc1Yem0/6bsqbBQ3HGYVIKlOcc97/NZHA/ksGM51gK2Rknz3BDJEi5y3lJinmg5mUjp4
Sl1YCU+LYmtZUA6lAhHgbzjhU5+7OlFkkCu8573sNMp7PkWO2l7W3CEjjiGWyENMrbwpYzAA6a1h
5/WFBTqx8TkHKf3577ZlB/rl0ESxMPdzksf1NREHEOAixhrgSx8n61ZUtWNTyHeikt+ct7W1RzpK
WcgXAetFO+D7HuVzVuVNBa4tshR2CqiVcjcZnPfKZrZB5yzohKIiiSxoPEo0LRX/InlWLHDnQTYU
Qnui6mqLPSu4/BUQX0WFrYvev18daKWhcKxBYBNX1vfVWWO/CKUG9lS5Pi7x9TS43CHXrWO7NsGE
O13QJ7DH5Egw6sYupadS4fFrbG0R9gfYHPAOSuBv/L6IBTDRvhLAHRJFwOI0lw1RHVnlPFq3yg7U
C/62wjq3IjR1vCglrDzJWMidspMTe3yRMpte77z2OGdNFrMxMxgkEwkyJ+9ZHMzkwtS8suSQ1Gy8
/FGhhWtTbqtTDfkeI4djaGJBY1b5VQ35yi65siJzl5D5qYyKR0xNcNxt8+4zkFLjIAFrq1vMadKW
SO2nHCd3PlA+ZQLNK/OoX1O4W+jwBs82vyFkjEAnQ9le2QJtnrRKSkx6dOWHJiscC5o//cP5A7Tt
FisjjHtbeaGHOSCMb6gCm5DjjDzTzXIvuUKWyQVN8FbEXBjLiFbwMIPvRJnqi0WKg6nNj6NWcXIG
ugvsCxbdOOgU0yo+tun7gQKiskauDprtuqvcaDiSpABZ0o+x8XLh5fz32zJlijIeqpg6gjIZs6JI
bmMDWi3gQ52J03WhPZVBGGm2Zt1PhBdm6V6w67IUPOugeEC1KRjvq6ZCr4wUGezo4NFK23pgek3R
jqVzE/0Fj3dva20QwDDR1JOAimSnqbJB7S1QABfvOtlHGSTWtB3Uk52pOU7x/fnPuHmw1rbolblK
KtVFK0K1o08B+y/tOgz4Bpo3+4VXcRsEm+3RtTXmQyKV1NJKgx+Cst/E9O20T29jt01siGC6zV3u
AiH4J4QCmAT8+pzMa6cqrHroKpA0xpT8vdu3QfgzKu0cUy8NFHc4OcbWUVtbY86AQtRpRo81eZ+0
nwaAv3G2U0ceppRjhH18J2QRe0Nti/dIee2GyG7iyUYl7H9bymcIW/nGEs4oBckQ3xD01B4aTx4l
J0m4mMatrGz1xT5ddGVGWbIElUUabp96w40AwLnI/OqZOHHrTxrQ8Qr0gqvHzBl4efu296OMDU0p
ylzClkxyMcSEUoMcg2LWQDv1PI5orNKBZsxDGTYXZbWV00Ar62977L5lS5wTQkkb/6PdqO3yX6mj
Ppj38W4KYq9/Js/nDzh1t5PQhfYwinqSfDo4tEyd3OCaSd6J3jpVelcPr3V7LeJpXI37qrwYoHR4
3uLmGlcWmeOmz1Vj1ATPrS4ODHIrkB9/8PcNEJeDXRO8L2zkN81CHnuCyK+EmV2X7838ft7Atles
LNAVrhzSIEqZJhp2KTuOnuEnfnqZOuJ9eA1m9IPOQ75vuv/qMcdkbDUYEy2NamFEAhqMzUNVKdBQ
LOwy5AHC6J144gsrS/SaW61LLsxFmMFZ8R4+YlC5vOoDUjrSVVdcWAFV+wvfQ25pCy+RDaurpIBF
96EHXY1qNaBEX1kuVDhsuTbdSVMv61h1rcqwowrJgvKgGGg7Tjqxm1FyBzmLHbGvvVQILzugWlBq
tesmPUSg9AFM0ctLza9G86GYa2/QY6BeYg9EmLapd/40Gm6syi9LdJMU6qvWPcSTeTerhd2hgJ4L
0qEtJtccNK8tBdsAAK6PGwfJ7pMUtnYyPGuKvBuaBkTMVtAXb8NcOtU8X0QkeoT77SK9fsmUAoMQ
dxZKg+FYX6D4JHTaZW+OLpAafp8RR4mrXWNE2NLJzubahQhc0HSaY8kvTQUlCKL6mtjYhviU5Knf
YCK8hlRUrV90MxjChSoFYxJgCfnilAXeJV1sx4mFaXIwDKca/hKa+FVhR0K0m6cJtQ309oeud+Lo
oc2Xx6KA9k58oZsABFU3C35PtRRuFWt2Ld5r4bGNTKc3wDMtZd4SSg5GKy/K2HBnU7TjeXDSHBs1
lI4RQdWpqK+1sbJr2byZl1/CMDhRZfqjqQda+EuOc4ieYvyxBglRLdvgoBBtITV8Y35KWjyspvpy
bJ9Iquzjvjy2Cv43GXY1XNzIFruC2GQ5g9Z7VA+zUmOU92WQdTvUas9aErvKU2fokgMR6iet191I
/51hqJ1Mhde2gw1iXU/rZEfpIZYQjfmxnyansiBnMCcv+pg+kVzy5Eq3+650arFxSQY6oTz0pLKw
c7HHK7l1pnj2El1H61k7CGb4UYr5bW0s9yjmY9ItcoWhtjU9cyL5OROj9yEXHAlDcLVYvZk9YNxS
4xolAMgt2uXm4qYSRliKF6FtQR4I0unxJlmgQlxhErWR7XlsoP11BSbY2pa1srLD9r6rhyCrj5KA
kbp22C/F6AMADPWHLr3QQ2BDtdYRjNmJe9XtgdENqyzQl8HuSec2Cy6RBTNGP5PUBM4Mip06oF/x
6Ahj6g567sRyd6j7bC+OhReRMki6Gyk5dPVdr/eXnQZgXrVPwJY1SoKXm2AzwP8mcXZThtE1yGZu
SQtKNIjp5Xd5IuzREMBXyd4m9Rl/1Kvy0U7l8reslF6Y9k6Kc7ug+pDOD/koeJAsuC7xm4TqJYZo
US4MDhGWvV78NooCPIGGUyVvep/a+pB7eUsuxGZxtT75LcrJDkoRd5lKDrhsPC38IeRQM0n3oZTt
ajMLUkjutaFo15ppi8LO1IdDaP7KMzUwmuZDk1KvlG7H4XebQEkuNmx1aW8tM3dLYtkpzn6UjHaF
BhdGXdO2tYVxeGyL5y6THAyogsW78S0BH6Nb3N4AvLxs5QC6AUFtaIheuZtPpm2Sbjc2gGj2i10U
t+Bud+KpsWMpdVB8Biv+o4IGMmjK72PttS+WoNV2c17v9EzzrEGHbNUAbqTpKpNjuzSPEvwsSoH1
SB5bMChqeD0NkXQpaiATmnq3IL2dZp0NQGoAbQFXlz7EtL3sm4NZASoVgrRStzxVri8Gw3IbWk+9
mRUvM8jOGDBEZaSeWoj2ONwsBYTAzNqt5Ado3uO8t3d1WtxL6l5tiKMDaF0bxf+Rdh3LsetI9osY
AYIWW5pieZW8VBvGlXRFB3oH4uvn8C3mSaUKcbpn0ZvWi5sFAkgkEscEttLdKPgdqgQkKiTu0Iqz
gsVARQ5lxNTlrXC6oVhl1auO0rqPiDta22kUW1oCZUwKn5DCi6vB0YrK6a0XMX6USgWI3NDdKZX6
ThP9thos18qjP5msd0Zir6aqfpUaZieKfM3uVkXY3UoWrpUWGlEKjENU+AF2eAeiW5r3m7p6avR4
BQSPQ3Lp6dNHb0YPBYxzIQXiT33oFzN8FYBZbQidmJ5ybVyRXPXAfnRr9RibwyluuFvFmVNBqKPU
uVdpqj+O0uENDnvuAK6103BjNntHEqhP0rsC8h6pthsNBU6amkuE4hT1llpiw0zzxMJ+NZTNo1SK
vT0kDjA8zO49Q18P+O06klaPQ66NjU2ECQ2Hh4H3NzYvAqv6HMvxvZkeVGXap6wPePSYT+m2imsH
js6gT7l2ZDlSOVG9dAftNOD2YoeVZ7X2rlH5nrN89U8QNXQUTXOjKEaSt71qmFyWtz6uCTsWn8qc
OkU4b0oQ5bsWlcawbSrA32MMOot3dlm6c7dtoM06zeA8DPU+g3CIVPNd3z3Z7WdfvFsRVgV5idv0
BIKJyxPdgZXdzhxzn5SaT+LEt7p8xwrcz/kograxdzZtVlakvYjJ9LO+8bSUoQIQjgK9vrh7zKnh
WLnujBHHuXOyWnOlJbXH+vyB6GI9KDBPBBbbkOkaUBB/gNCgxhqfS/sWcsqbaixh6dHBgrNx46pb
1aF0GOjfFX8a4V8C9xavMmKnh8tIkdBVLkInyeBtqQIPIYlXjLXTi/dILf3IrLwhK1ckTZH5SXKM
KbI1PFp3jd4fjJKcSAPdvbpa1a0MCLc+O9Vc8yHc1oYVNDVZWdQ8Qgl8U1QWWK7I6VVsukMTekyL
VyFSdtnajyyOH3g6rXtbjG7U9w8sSZ/yktxHSnlKLc3N4jzgjXR6UiMrEQiGD3jTzZUTOHcvtd2v
cjWkTl3Re3AMbwipcwd9WaAW2XgEM93vGonvnT0oKVJI2iiNRwR9lG1er9p+WidycjVSejzp/lqq
+mGp1p1mhE+1qNedlb2MoXknsixzmmGcyzQ9YEW6zVPrkEfWWsr4fczM81CaO62nG4vFvp6VNTza
9Tep9ee0w90CQIWtnVjHXEEeoLJ/7usOWGjwWnJVc+q288cq3Uawv03Hac8V7AqS7mtJfDWBcYPV
qm4OaqgDafWPvpNP2FErPat8Kk0v7ZJ91qUbq7a2eYuHibznbpGIXTOCVgXt7MjE/ihtP8/SwODm
U6xWAXL3X0Hx30QQaBs7DTooduXVRnkyhO0SfHko2BZOlWWmQ6zRS6DJgrHjuTmp7rVe/Mmg39Ob
2akuSixVG5QUwVXpQD4Uxof9BNR1dFIklmXR+hPTD4BBlE5sfhqDkjoWEjCgFnc0w2VWTbCxkyR+
sPVkHdfZOx3UIFSyXRINXmSxu0loxxScg1UUDkdYIN/GY7mlRrTCUbCrcT1OkvKv1bbPkc0cJaTe
2EIYemz3MsvdCuo4VEJaVKBbKqCRIgCZ6rIRQNdwDMwKq19pd/hkPuzBAJ1X9xQLWiYJcNqTnxQQ
DOVwWi5rrwYHvyfV3k7Tda2324wa703Y32ZD84wU+zGN1evEiSta/QBM/XEw04dwigu3bxrhZkm/
iZiymjLtnnbNTlEL36yTV0ufbtAn8cPORJGc2WD3qms7xUmMzKbh/TYc2g9SKcfJVLeypLvIMFZZ
h9UztKlf54knmIb3qDSIZbWK2u5Ic31ywUJDhYziOrO1dZNildhsC1MtePQa23BqN1aaIDvxB6PD
iVeqa1AI4O2iQVPWFM2unuijbvLHqIlvzVB8tG3/0DGwnie7hzL1ZOxb7AOo9ayxmD9rGEAWPFpN
3XjkZbtvJuoRtdjyrmQOtGW8HD8izLVAtdM1Z5kHXu7WsuEX1dn+pBT3aaH+gzTzYmVamzRaia5a
QbYUlQ4fzywim0hE27jBGV9MUAwevFqGfpfRbSxwAkdx0FHoP5hgXsgwXrdl/tAlxi2PuSs0ehJS
8QwVe2w0XEUfH1ua+CoPH1vdeMun9gmyDu4k4ycKTHdc5p5dq77NlHtMxb4OW0DoQyADYJOkR/A3
7iJ40/QC2K4yjr06VZ4jrf0YmkTxMgN35Dby84RtQr3NvaruvCIa/2QQ1rZiskq18KG0h9AdRUsd
I7f/Fi1465hSu8S7+QjMVqaCMtDA5MFAATvK9DOMy3VI4pu6hH4HbldY7QeRw6VadNvOjG869Hz1
JHnQQqnCOIdv4wpyBoOxVZXK1zBWZzRjuQNIzNPUDBcFNTxZRXdIB7nRh1DxrMTkTlKpvYOSf5dV
pU80vpukeA+lAGVZqJ3TDukmn/DKBUFZXFIwwZB0AK0D0iVhU77mWfZODOGCZL6lYfSQTtlO6XBW
g66XpPyps9iuyPrtwGlQpP3rKCAllyu513TIPTIPnyGd/GqHJEDz3M9q4AdCuz3qdb4pI2CkcGI3
/eCXXHcNWe0gPP8Y0QQMG+t2AEcHp1N3myrJwcjKteR8Myhdh3+freNSBf3aTj6N0PYhELiNQnqs
OJqFbTFsGQ1xx+L0oU2nxIE/StDr1dY0wm2coAnQD1aMGwd0qStjo4TGR1bHR1n360ot932XaW6Y
CodkwLPmDPM8PICuuBMKOdqsPFuVGbSU3uet5SlFFXQM85dom8gYIny91MPZFkSNsh9D4fOy2uth
/ZjntMetLHwbKESKs/DY6s1+wpcztMr07bZ5HHE1UAs4ghW9l6Wl6Y1FsitD9a5mw0qNtVsBhJXd
sUeuq7EzWqor0+k1GnGBHlIPFcSOR2QFlyy3NlC6qhMJCmlsJ6nc0pCtuNV7JNfciqR/0PdcTbL5
2xrlAf28ta43f9mYnzOclPAmmeabK+wfioexrM+WkQwutIDu5RAfpga3PstcCWyKpMhgA1SsU1uA
Jj6CTpDLAeqP6HqH3AgsxjuPSr4247YLVHVwuRI/pkp0wxjaEZNxovWwGcxyLZDyJbU8yrqHrgQi
CJ53ezG88NoukcV574aVODRK+ajzHkqWLQiqBIsoTt7SwXhpuux1oPFGo9jN6Bp/6AO8irrSi+pm
39ZoDMo0DmCe7gxVh5QaJYWn2vEDoZMv7Git9MOdIoBJUiDR4ODG6LdTcUvxPF8n4bFpywhutPGx
F8Ud3vDQ0lBwxWrYdNNOzJMaOsZtYRximd8MTNmmApSELAWKPZlQhEX+2BuHShEbCKPtJzQsnLgi
my61PlUrQtKJP5S43aSxSp3BCOFCbsRPmRwfa8ojt6aD38Z56Fjq8LdIm8TjJsoG1hR3CSAYDk3q
G6mKLW53mt/CkcRN+/C1maZjVKSxQ5sRd+XCdmTR46EccGZXjxXD1aVyVkd0gFQjf8ostsfLxeCw
AXrtY22clTC3nVEf990QP/Jy3E1zJo6j8tT03V8zKu4LfQKnY0xRdSUPkpLHDkvdkPJOs5XKyfIJ
YiTqqDpDWa+Kkq9Zz1CGFfhFBTmUUvtriew89sg/AGp9tJX0iC1Xdtfet00RwLjjORPpyUTDRuX5
5LUT30pSM0cd062VqvdNw55zVj2mLfx7RfyuTeF5sgzIFaKSG01+IDXqRKNXd1rZHAQWrJGmPpmm
gMTE4UZxy8ryLAbjOI7xH6O0j1GXeLmJ3qQe9wcu2nNf0T3NmxZsMh1e8LqjVYDHZbxwQF+8GWvg
HNkfO2r8qkYJqWQ27oRpNzjxkCLfpUgddbvTh3GNevmJGdlri0s9RnZQjdn6na6NOUOqsC5tJN+k
qnJAM9vneLS0cWqxMntLwrRZTak8ETPdt0T3m6jcWjBoIU13BHypdIUkAYSStmanbKsQR8vYv6D8
8ukgcCMM29rJu/x2zNT7US0inGsEv08n205qJzVubwGif9HCMBj62rNGO/KEil4STXIwMdIJb0j9
sOpKmI3MjTXLBs5a04tDYat7UuibPLQh7VPUFlbnuJ9Qo9kGzPIiC29tmLS6ynahnO1ZqXhvlOge
BTwuZTw9wekkGAz0CkLz0W6tjZKg6zzKzOdmvZ+9kZye6jtsEcU32vhkVdl7HCaHdlL+JjL6rEGP
sWx8CkXcx7CbwO7UT2okofknItUZMy2QUehXjG5ll7gJN99J372Igk7eWDZbpSXocZYo3dC5aKS5
AjD41CTSbVL5ZqlT4kF58a5gpWuM4nlK+XOW47hTy+rM03hyMqM6wPplLaLyrEZG4yTQG8VDLu41
UAQYie3WYxG5YzU+jHX8zrr4ESXcu02KXdPkOK8x3ZPYwnx+N2n8xjLFvptgvNrHJc6c8cBxrY+E
/Tdi8V9aN/2py83Gm5h9aDiu1mlnvceWtTakeQN2N3p/JaQ3Ka82tQV/Njuq17Fob0KevNoD8WLe
enYIqVewXdJMHI1IsRxjArxbWiZc5MrsyeraegWDQvQJJO1WgEqbTsEYBD7iDpvSxAkTI2/V2Daq
Pr03qjH4lhw+e9vaJa0IOj2+tUu1dnVTfmqi2EajUTvQKWqcqRVrrc2Otp0fUjbtis6uDqEFE7kk
LvFbJixRm6CjM943SvpehcZKs8TdpIgKGEfpFuF0l5piRVHyqH1u3Mip2k4ls9H2rU0cu2C1GSp9
UiLpiRFN4WrScyfUU3+k9kHS8VSN2UNKsEbROS+sJGBhvhWNHZgxewhrjW3rDH3BEHxOtbLWNWpU
lRRrikuTtNlmYFEAfWM3D5nLVeMurwoTbeauDOpWA/VbqueszNHL0cW7nZcTnjZY51awfnVAUf2b
osFio7oqhO3FPb8haLOadRgkBXSFi87LlRIegkq1rkecOih9KxJtUCndmVW6nmL0z7u23Ei7/jCa
8TZV9RuFso0t+K0cy81Q0btJVV/QmX210RtPs2JdDelHzkXlVAy3QqTl2I3QaNNScddVUe2Npigc
Qw/JZpB6HdjSfCGR+igqqq/jNPdVhfIb2iFTwvGyX2mVIe+5FG7eNF6PdlAQa/rtZJTbrhxgMxDZ
rznLTlJRD7IUf3iavOYx30x5/Am94a0FfQVU90FdELQ+jac4p54B2rxSY6VqTXfD8LNZT5+RKFbo
gb1kVG1cZHnT69Ss8CK0aszGntCdJXdlv26V/iRL8MMK4stJfYhSck9DvG70tQKttn6knopawenr
9CQifqQN3zWc2w6UMJ/sMMdnGSpUklr2N+/ZYx+naBGgHcBaM3FJYj5FoxWMeJRzZdgeh5EFmiYP
OQ3vw1h5zpsO5FcyPQxSg4Mle7AH877u21VoIqWntlf0Am28zHoYoM2NHj+yoRHl+0yIrZENGJfY
iHqez6nC5Sbfldhjan+bms+KQLfAtlweE7dHEoukcVOD5Ks3JTBbqt8xI7DRF0zD2G+k2A1M4nQ6
SNTrTDvzrHwF3dmj/LERyQYNRljaokji4cq032sicc9Feypr5wvOGEwGtPFxvzKLwZ9KqDta46qa
spWqEDQkgSUeQDpsiT+Uhq8jaFSFgYVnn1aQwEjSvcX7j2JSzpE+nVhf3EesvB0Sy8/UadWBEQ6G
Ud8Lf8ArrK1hL1nPk949shTX7BD4cip3JeoHQAlwL8VDoBV7vYAJdE8cLYIoOr/Lm9qF8+Wr1esO
Cqxb0+r3Zdl7MRhFMXqOWilOspI7+PIEAwr8FtcpvDQN97ZRP7EYXVFWYDXHQahTl6DRmUdv/fCB
ez0jAxKn9pyp+Bctc9sQXFgJpP/QjURrW/B3ZbJe+rHeGNOE8qgFF+WuHP8yAzIssvVlCjgTBfHI
6l1Ri1UVU6/OeqRDn+mxX+uMOVGBhkgO9jJ44E01OUXaYdnhxSxVnKra8eq5Jqrboads9Xe1/Uei
uMA7tsNQ2akdtEnad1Kqu6ExcfASj/ZkmxXGJulu1bYE3ps4RcNXHGJMSVWiy/rHGl+meE8ydFu4
juNWerbxNKE8zOEjBEmzLbhsToH7h1V8Jt2NzfD0kusbkjWPvPlj8RfUhLgtpa5NLK9H47PMdJc0
aP3iUoqFYylyjTWAm5ryiBIXL5jUw5XLgw77qjKiByFxVEo0V9EpthviGn2H95vUb4UKmtytKg+h
lrj4n5MYGl7xNKdQinVr4JZvpn7JUHXiBiG16DbU3tAF9yfZudAscnl9Lq3GbYdxW3UZtKgVvzc+
yuiD4nxlIT3UhemaQnF7HTCK/jz/5jTHm0CMPp2lQO3IeJsrkCKCOXHFXTLheSF6tHCaG9nfrnhK
8N5AzRQ9K8Dq5bNE17jimziCSqGiMHR6U7zODUFUKP7A37TyQaA4qaxhqw+ncurXRYJ/FGUwnwWN
0fVzMyXyTaz7DsdESzQvNzqPd6Bdq8LJkhJXjA3RuUMZuhvSPHI2OV2MwoVCCApXcgVfT8VDUm8r
DlKCB7oxmkuAW5twUsI9foB3b5KNgYhSFz3iPQ8f7CnyxtEMzLD3FB1Hbtag5qTZxmyV+wgZfzIR
urI3dmZ4PDZWw0gcM4kOIlODZELDfJ9XmzGJN2NWCpz78WsX0ls4ip50kq20Ec7p6nNZv4ORE5QG
Hn+xhVrsY9H0RzUCEKgUgclfSuPTinEViiEGyZaEJ65AxkwCRCbwYnCxhM/p96d9IPKmYZohCxOO
2NpEcZE+avW9LcH86xecpq+Aj0ykZwbJjdnz/BL7O3aVWbYtYinKOcwCAmiusV6AYFwBRXyLcQFV
sFTDTuVsOGpDUNyCP8Ow7l+xtNoVWfH1TGdqVsZrtwgIugKRQFzImIO0S+F4c4He6qwe5C0OtXf7
gETV5bDnSlfs2L7qrW+uuI/OsH73+1iv4GW+hrzEBw8NtkuB/XEWOZ5iy9csXFIDvDZhhgYgP1Rp
bBgcXCyOMKyGOLLMFM049CfOZfPAysffB7EU4gJGSJQ2p6rsiz8CmTuKbAftLh4tAI+vwQcB+/l3
IBfwQVNV4MWcgWNqqQ52n5v4Yk1frXP0gOMCKk3jWiyg+K+tw68RL8BMcPHVuGDqzC89qOS9qGzQ
Oxok8t77/QNeAx2ZhgFJA2DFMcRLhWd0wStFMesZY1pshIfSbqveaVvNRyUULJk6XZ2uL8EuhmWh
Y58aOpB9PdLFMAGkMaZBobClQc3YpQvE0bdBXWwntYzLpBix8jpvpu4lfvJY7Cbwo+h6WuI/XsEZ
fY1lzyyxL+gmTipwo1oswQa384Y+Ems3xDcFu4c1mAb8wsJ8LQztUqChHEpiqYme/tHQ9b4r4E0i
j20LXn++Co/5fwHd+ja4i3xY6gkI92Oa/WlhEb+tVhyuPx7ZAMPqxjs8d97+N4IQ3yLOmfLL54yS
ukorBqgu7FDuqDsdlCNqJSeGeJibeP+N+8q3cBeYO70Ze/Bo4Bw/xa4NrXgAZ0cYP+OgtNwYhlzM
BfDp/6B7cS3hf9l2lwdnqhlxHOb4sLDMuE1fuRff4M0NOlvUS2/TxyVI7fUU9u/Osy8SpTb1peAK
SIOjm+fYFGB7eqJz+lfdYQbKnH+MX1AALqzWhQ1vX2TOamrqMkeBgLCyh7hfi9zJ7oDpMh3zBW+x
HrCnb0sUwmsn29dve5FlzFBVQqb0QLviGVsDdG7pPJhX/S/p5fK0jnnI5SSQxmYgGzRLqjegkWD/
5wFHAuctPIf//z7j5VndGzmQjlCsB+vACSe324xB7XZvxa6a0JtzACbA3kgP0dtC3Gtf0kSHDDZj
KLl+EIQbS1q0NMBIHqDOWHj8BpJB78D8ePqKrvlfxVtKOEsBL6YOnHoggELUQTm/16OPYZF3cG3f
fR3RxcmQTDkPKwMFHkjdL7N2fnqvVUHrWbBbSn30ioGUXPiI11bLl5CXNOGK4wWdTOAttT5MccG4
2YarWcsWRoYeD5ZoB9d23NdoF7BemsdREQ8zS6rf0+RYSb9u7n8f0c9JAq4JpBTINUC554dEYZLm
uqIYs+RGB6wq/8uXHYWuhgDhBW/VWHaEzqP8cgoobIhZ2qYl7OPrP8LDm2jtKz6HC6uDRri9rgId
YMwFzPrPT6fOfqUEr78aNEcvpcBK+OMmRgn+C7M2+kScCuguNekX1sPPeuF7lHnoX4ZmqBHQcyNI
PdOgOXQ86NaTbSRoCXyowu2L9e9zdSXxfw938SVzPIw2koBPrQf5ETIQ8LgeRxeC2M6sAl7eYMkr
CxLx178jNLGhjM0sCJx+HyHXs7rQmQAtuUfXHyKcSTL5mnxcGNnPrTyP7H/DXAK8R93AGkkRpvyc
iWwZBHlxWntoO/3f3Kbnn/096yMe6IewQ2Eqg/jL92FNaaMyZd5ZfNNt6gBUrMBcVYt6xlcqctym
KdxloaMDeoh+sYMjgBzwkgyhv1nsG+0MaH3jnddtH/R15C0VBj/nCopw0MY0oRIPIdpLJq+dJGZN
Eij8deEfjWrAPd/X0aJS5M+p+h7lYs1nBRWwH7ZmWfi5Hhdr8x+LLnRhoSq27ByyNKj571+2WJpE
tWlOGBQL/5R4Bs5tgMr188L6+5nXvw/qoqQycyVJaYYo0Z8wQIP+2fQgk7Ot9/OqaJSlGuBn3vge
7nL5AXg9Vgn0yQEDOuWOfpggAtkG+SH8mGW8gctdt5sOkivqwl30Sgr5HvniUIamaaGE0rShrhne
Er9YiTfrOM/gLPKC1rWyWdS4+Jn/v4e8SCGtHDI9judv+zR4BPxy61nCjhdqhbOPNKiJvhwX8vI/
5/D3/Y2Yqmpq6C9hA16SsirwtEyAu+1zCmQ1atXYNRhIl5Bl9po1haYNCzpIt2Enbuy32F+8iswT
+Ev8S5JWNvGCjzXimwe5ArsZtiUFSEDF2/yhzdXgzzrj6IcumnMtBb5IOIoWGcizdDoPLx3aplDP
OsEFwwk340mkm/htcCE4CFNZR/GWjoqr8/zvN/8nF37ZqaQBaUEFIu9cFvcifCZ8oWd4xav726Sq
c2b6EkCnCmvTCAtpdMsncEvUVQxJvGg7e8GEa/udP6nucCRrjtedhR17NQtplIJszcisjfQ9NCuy
aOQEY8Osogf9aesfpWwXglxftV+iXGxOKQbA3kLI3/fbdAMs5B4YbHSG3ah0bc86RLqL1ju8IXBH
COK/2Df/RXbAKW+bYPjb5GepFre0Ho0OXjt47LYPdMtWZdDt9A2QiNPLnApDlywRo3+2x+i3mBep
l7Sya4SJmNHT7JpawFc62tCTWbhqMPgQn3hkG/U0vP6e8X8WAIgKeVrkBvDMoXT3fUK7DpLODS21
s6ag0BhCLwJtWKrZarBeTP2giB5PRc+/x7yyQb7FnA+hL+sXG6Rqqq7RzoluO4N4E3yhQFwKcLFB
JtrCYgxY1LOIdx3bxdXS5XUpwPz3LyMAj1c3hqTWzjBNdPr8xgiXVsOV/PXtG10c9wCdThlQsBqM
EvSt7NGoglTqCUgGN3rID5UPb2KIAC6L+V5dhV/Ww8Uq7A3wrFUKgzKhZTczOFGJh7duBL3bTheW
wdIQ579/+YgVZNIpA4XhLAoRqNHOZp+JAi5GC/ZZt9T0mzuWFwfRt+95kVLoYLVD3/RYc4BmlPV0
B0A9WEUJOeRpvG/LNPdC0q21PPe7iS6M9IqtD+SMTCjB6ngNQUF6MdSeCEsrxnHO2OpqQPrS3dbJ
trM6QO9BoCf22w33odmH//clWS3dn38uV/jqGSosGagBnu9lf7WBionS2hM56yNYehSZmy9cj5Yi
XG5pdbBqJgQ5t+WsbvU3rVa/54x/XsJ+m8CL6qkva1kBzwD8wV7fEte60Su3/QRCkqABpxwhY3c/
vrcAtPuAfcw6tMnqPxdf+5YrLy9nYPCHPGLYk0TkQFh/NtnSubOwJayLbNzaKpf5hMyoqU6xBzxf
4nIrn5mLpoRyGwXCtR14MK6hN72wQX5O4PexXUzgaADrMIag3oopuk+j/Jiosff7FF6pHb5uwctr
mW7TPjVaSc6clDd6o3wCvnlQjCL4/4WZR/olrRStlohOg28uNzIUDuNRBaR8quKF0vqKXhTkrQiK
aws0TeuHABYwcEUxZTU9U1xajmglQuaZ+XbiNb4SkD3s+AJrs6ihPR9d37cBbOOQRWxrlqWEidz3
0QEfSkKjRUE9CzgCWryLbxR/FkGGCV8QecsCjj8XBgJCh23W32J4+74IyMJWzbMcAfVg2JtodU+Q
dYDlibkqtgn0DbvVkrLDla3+PeTFDPZFmur5HHKA7zm46vI58TnsiVIv9MBmhfJucupcfts/5/dk
BxMd/z9dQd/jX5y9RUtZ1NkDCvj8Ez06WTTukCw9I/zcDd+DXBy0VO36pqIMlqfFa96ex/rQ57e/
j+NnNvke4uLUqWpFsY1yHscEPqsOAu2D1HbAURnh3e+RlgZzcboyIIvNQkPBzoAdoU3pA8y8qaf/
/GY1P1gzHWaUEGn7ITECTd9+NGJsuVwHv0AFDKc0F0rHKyOB5hI2lgn/oisGjdWQ9wauOChKoMS2
io2dWS08tVy53mAY9qwCqAEagc7s9z08AXhjV11FsL7rP+A2zW+5kLuEnMPgxkewE6H9CuxfwO6f
6G7pufrKfkb/WYN0BUXOIuxiUYiJDFmdZxigDrKKdi74wkly9Qt+CXCxFvA4hrjlQM/cOmgQC80B
l8vAjP19xf2sU/ENv0S5KAf0WOJGA6n/M9g0rSda+HoZQI4aVrk37UV/0Pn0u8i6X6Ih8X6fsaoQ
eZMOCTkDlwrjSXR/t90OPLYVwJKHxd7F719QJRdVgJaVahTrTKKzmN3lWBtlQF/pB6iim/pEdj3o
4Y6x1M+8vi5gs4N+MJrcl156MCVKWak1WBcNQfN+Oqrp4P8+Z+r1Sfs3xkVi5zXkeliCpQEamEO2
wqNudRNljqO4oJUE5q6/WXYJvP41/w06//1LPTC02tgpBYJmQMiCb2sDfV1ZC+XplQb3vB7/jXKR
ztWBDWEOXsCZbGdzsPZge6ABHmdjsHi7dELOW+jncvw32MUejoGAJlMDv2Wwd8EVAHAsTMRdrc1s
nGqvTTqo3+pC1vrZKPg+wIttbepjAdg3xWekByt6LFrhGd2+HZ9M7aS3XhV+LiyW63vu30Fe7HBV
6aQuCBJVg6f9YZPBSQ4axC+gLPrhnbm0NOc9dflJ4R9jzoLxUOKmF9FKk+RmNO/wJIKuCMQ94LUW
Jw+824fpGzGow7WbFoyNcVioI68tzy+BL70foIUDprqBw0BMR7ziOVl0GvWFjuGVQsCG1D6aPFDn
RNV6kVD0mo95Pw5YL5EAVHVTouUs3mztMwu932ftWhaZReKhKmngrewSApLwGukl7dWzZkODCUIW
5eb3ANc+FyrRufRG7a1fPiQZ/cQ4S5l6FuYb1bbAn0LiYOEye/WAtmBSAPAnRQvwsss5jGonsxKL
wX4M0zVAkytgPG4hSD3rUUcOdyyIIx5YwP0i0J+XPaqufUUoEiOhmCrcAS6bctOkVVFhTeTMaPEJ
fs+mkEv+Quq1BQ9cJg5Jy8Dr3yWQUYLvYcaNiu0F0TjFD9HJqv0m7evWIVQyGNaYjXZi4PHtYZyd
H8uIgvBHJCROUOgtnOb/tKwvtx+D/ilMiNApIZc2GwoZIY/coexq/Z47OSyrptcE3MF/nmMaF8IP
4FP9vpL+eXv4EdPEOqI6OjNAdH4/GOA+3IMFxyVOI+rCS34WosTr57IN77U1C3Xp/w00T/eXE6jo
tdxo25qcCwg15pAQltpDtyS0eu1s/Rpk/hFfgpDEnkyWoyWpt7I33NjQmF/0ufZCFBy7INm22vPv
H3Ap4sWR1xe1jNE1wC6hJQSgHyqrdSFC0rC73+Nc2Q0M0Ayo1KFehh3gxcjGUUnzqGrpORqmx2LS
gzrtlt49r4wF/X5QDqgK5PeP92kQZiSJp352aes/k9ap4MFwn8AnCmIznzbMPffRh2I62eq/wAYC
/U0N28RzA9OAA/8+b4ybjJYMkcf/Ie06liTHkeUX0YxaXClTVWXprs4LrcU0tdb8+ueo3Z1movAS
s72XmUObVSTAQCAQ4eHuiA5GknG+0PIn0B0g+wVub5y1UBMynOQ1DxZyi3L6Ls5mIevxJmyz1zWy
XHFEexWJlx7c/miMhEgVUeo0UDQgSGn6nZGB38oKW6xLDYZvxrFyCmd0RH94IbJ+PKZmpjU0MQDe
UQDqAgv+9S5OgwmBdh3LUgMMkkPl+keOgpkCbe3E7TgPnI9c4DpwqHiA/jZGpUJLUgy9AT56BKvZ
HUEV5K679mvX2ASKUjlIZlGmsxpHe1ygowwMqycH/Vf1ZK2O/E6ELwT3v8dWo5ELSDrgbIAW4c6g
1t+bC0hMa+nS6Irm6gVmFi2Ix0nDDynT325/2s8udGWLLoNajbkOfbdCBXuSTjVY+eJGDap+DoYq
4yRHjHvh2haVuUzpLETlOJPvOp8Kw0nd6NLuSL+8fazACuDzkM+fgw0MIjaCkxsVAI2GjketMkWC
2AGoYv5ItJ+YSb69eQzgwbUBynnWSBCiXIOB6ZDdA5qLmIm8VrXLN+2g+/9In/Hz/QOTOiIowDca
Q/9OKocYgk7Lhegz1g+WaSeHDLVkK1j80FY8CSMuX7iBjbmTuoE3OII2YgHlkrrRNsY4wGpd2Whh
nbKD4LSevkfV5qA4w5nfu2K1WRDBZR14JhUlWToKrNDNUoQaJo1nebVHf/Km++avsLHXXeYQxIF1
MF7XxRZfmtiOuL7zgeCjA8PWPvVtofodQWgQ9sGj+SGEObqaP3hg4TvOR4nMIXiFI0IRE4xZrvks
vWEw/wEMcdxw+Dm5w/qBYxRVINVMlLGuw8GcCrWoCfgh6d78NWDgBz1dZ/wGKhmUlW47NCsaIGuz
EHRRMQPP9rWpshJNaZV0fOb5i6TtxhIP0uatt37dNsMot5PEEPUqEeBJDUAyys7UGJjiLlaiHP8r
PCQ7yW5etcjWn3ULesCZ+xymzvyVY5Vch9QXleC6KIhoUCXBQMm11UzSSk3skHusP6wzRvyg2wq6
a7wCgHRNvfRO4IQHxlFFpw4azEjMCdEwZW/QshZU0eiRlKJ0WkF0lMTWqzCsnBcO6768skN5apJ3
dZ0byN2gknQ/BWC1+hn/GjGWtewMsIZx0nvmqnQoMkGQSYYqJuWOldmXQD8h07bwfgc7UawE5VBx
jDBebehyQqgPKph4fn7yxKSssrEvUR2OSFxNMRztjr4K7EYCkk97frIeQeJ0+MB3ndFA+84VSGNE
vKsfQG2qEBe6jleU/JEXaH7hrd/7XeOS20rfta+hx6taMPcVz0PEOgkvYp06E9KaaIkkpeuljI6E
j0Cb9yFPHECySKCmzwCqB39bIRFg87JIp7WOoqkk3WO8XzKhfexGUAbWS+80hnLoQCPnVgh8D9Ys
7Wt5+rqY5pdUysI9lMLLl1EoH2pDPYwFSLIVfb/2w2x3ii7afT+DI8VcdvliYVZ2Vbwoy3xQwYa2
VZsCVMWlym/7+BfgFsK5s7pu15QKbv1F9atyqu2kbZ4xMzo4Auhrylg4SWtUg1fE+jrIIEARwCpo
L5lY2UtuvvVLdIhAPuFYUQsR8UGP3VTAmDg4xxJbM8qf4irsIGP8CkGbh9FEXjz2hmEvQir7y1zG
jgwa1Uwwf65jfQBXDgZ1QZ4LGg6QOULpZOn657CIdqDr9owO1aMkUUGzYZ2UrNj3mGq2Ra3HuLok
+6uKlp00PajzGijdBEI28L22i2eq+Y9M6H8tcgaGE1U/YspnCMrCOqZIesGqqgGamPWXXMKotTZh
tniaT42q/gJB3FkeMYErAsY3RKkrt923LO0eFvAGAKhC6PFSAYyCXTCAEcteagkz15PgFEZXeomZ
SxiKr6XArAzX1NsvkpzsE0P/MZiro2eyG7YzOGFTD7x6vaeV5qFRxNgZQR+RturBULO7FbS8dq3m
hyYSntKwPJhGvp/jxovXMAA350MmWlCIbdO/hMbMvDA3LuFsZA/KUFo/LNAagDq6779D9Bg0h6AD
sbWyjNzckJOgNxp0i8NflrzM7tLUyq6IQOeSlhBza0GTZhlT0MfG3Zwv5zqe7sE4p4FHZwW6o07O
a1O8acOACW0LY+GRFb0sw/zYrtbLIBgWaFCNGhsLqkCxfUIOe6r7JHPWYg0kjGi3k/heidEdyI17
21qz4ahaoISphX1WQqoPFNLrXJxLRQSj6QQFhnF9bwUB8U0y+2MTViAxtORdm00PSq5jMEmFgqFu
nfWuPVsRSJanTH7op/RJmzrM/wvJa5pImO8e5x+3rzFWnMDD2SQSLGAzo5Na0ELLcpIg2qvlX5r4
GuFp23z5703gASJZgMshBtNpQEN0lxt4+SUPR7ezyiCO64c8NDmVTNaDAGjW33aoGKtECfowpFAU
3s1QGm+c6CB4vQ0ijX1COu7u7WUxshtJh2o0chsIpHxS/137flLUAaWbApCyo7l0YNAuU32XDYLu
VQJ/FJJc8HSwNSBChdqmKEl4h1wHWzCsdGVkhdKl6Kv5vjKMQoEOS9T51tKAeHZeVadHizQYplR6
60xRPWjo7n7RrFZwdDCRONmwfo27Dk/RAiN4qXBoE13i+BNrV3DXEhACapSYJbz+kYYx9GBAxY2A
wkUcRKHyjn4jOn2Gbk9DyLnXWbfqh34QtLFQpqQr8wImuldrNbAjqAyC3cSe/0BIWIVkFTIu7Dz0
duh7tGrlUkZIWC9L0btrFx8y82cSCRxfYp3CrRXqHp2TpAs7HVam+kc/HCW8+JaX2+7KM0GljxYI
zQsIj4uXOD3N1d4w7wuD0wdifo7NXlEHsIyEOV079CvU7nurP0483SPW3zcgR4Ezh5fcp7qRJoay
WaUorhQgLW8O5fx6e4uYqe/WALUASxstkCJ/lIrih9U1dvPuo7Lvghqj8HnNXOZyIHSkSuiKYNiE
Os/xJCySMS0SiNlPo3XUi3fOcljZmbExQH7AJjuLmria0LkiFRLzUPqgy3jSjpEXvoS7j3f2A8i3
rL1iD57FRSOx3G1rm/z7xrauVOOY4ka4tDN0EB6XTgDxrMU5/6xgY6CjBCwMctBPw/yyCDEJc0RL
qcUtLi+HdD3P6Xsz8RAFzMgLiUZ0MzTJ+PRIgQYkZL5DOHbXtON9XlY7ExS1DviaE1efNBD5JcHt
b8fyDTTjyMMSspBI4a63b6znZC7iGRgG3V2N5wVkQ7cNsL4P8kS8JVH4UWUau6ULWYN2Sy9dcvND
c0CLMWoI2pnbVphPcxQZsAzUmVB1oaKOaaV9bumDfBkAnm3ddp/sFDd1i6A8ri043w9kdo2vhcuA
E6goOPy2S53kRprXRowSCa6fPKlOe24cs/JNNwQE9UULiALvFCIr87Ivt1fM/HAbw9SHm6Vywd0I
LKqhvpXowMe8WSGWL25WRvMvlCDnVHIFzZxGz/xIfWgwdDgk5wjEPlV8vr0YppP8XgwNDs6nSgTl
JvCSUvMiJ28a6lJJz3ER1hnerke+9vTCLMoRbL1As+uFm6EIrmCCN3L0/vn2Wpjp4dYQFW6nykiS
QQLMm8wz1vvan1H6Uh4lRwhI8Uv5yrFHfjidrm3tUdEXJGtqX8V4gY/+4hF05FwB9zG4mE+xk+ee
N8/F8wsq4JLZPOi6wC+mElNNizj7VhuB/K3KvBYD/G4mSN9vr5DnHVTSkqbRooPqEU1SfXgE06eO
YXIBvF+N/NdtQ5wzRbMqqL3cNfB2ANLEBxDqiTGn5MVbCBUs6qy2ejnTMbLR7oruWx8BxfK/hQU6
nkPEsU8QB5WLLr808/0Y7W9vEecU0YwJWWTVeg55hYsQl7ak/xKhc2SpX6vau22Hs1W07qlaVV0/
5KOCoUEUSkCAvDSA3qrfblthIBCuwrdFBYUkjyYdHB5wZnQ+QaOBrkR4WnzZzc7c0hxvSVRcUPQx
W+NMWC7CbvYVwIlyXFCgi9dInxUovsyNfIvjcbzPRcWGSVX7Bq9V5TLmoyNAqBaT+MHUP+sTxxBv
ceTfN2lYO4G+EP9ZLwDXu1k8OEVe2WPzyvlevPVQoQCRbsgnqFNczAuqP+ALXO0YDbnQVV353JyM
g2Q6lc+ffOYEPboGj1OVjpXVY04IiNVYj+281Z1szj1VTGwrebu9TAb6/NotqUAh6GFqjRLMEbdc
Xd0JA7W1m/vhrgFXOmg1Zg8KAdodmcDCclF45AoPc2LhR0V280ENzMpDYAI/oUney/oh4wHDbzsM
ShvXDhPmZVOZVY/3u7QDTbMTNpAL4wHcby8C1YxrI3ItTq2RKcoF9NJgnzdETFpLLW+wi7cUKog0
HabHxRUzOeGUeFndeYI1eFWUere9gp1rIr+VdKA8dfTZr1fThaCwBtEKzpjXDoHqGDuMIwj3mQOO
Zvm9ftOc+RWaOjzZeOYmbsxSy1NrVQjHssVYThmfoY9wVFeVc6uwc6aNDSo2akq3SqOYAbqK3lr6
gsqRDylDwxYl6LqCMTxYeINUzEiysUhFRiEaUKhVKnRqFsgU5Y12GhLIWol9dsqmmVMyZHrIxhj5
981hWkNokupKKV/E/lSAHbOY/aHi3Pw8G1RolPI0bNDfQNuueRSr18wKOh7qhFm3ALn43x5IwuRm
Hbo+YlgZoNiPLn62yy4QisLA9+yBlT7glXO5TkFFQTAXDyp4kuSLdpYPht8ESSCfwfbrkOnn3BE4
mBquPepJlaLtSSD2kPA+iGjuNkHsG97wvjpEwttyeXRaDPAfovzv3aRht3ModFIODo9LWpjoZECR
SlAu8SrfmVCcAl7SlarUq4f4YYEQNieWkEP76dEA9WtwKYN1Rf2AEWy+5GxYwxy2SEYIk1/s5G4J
ykV8SkJABcJKHlqc5ZwA0CFoARWB1zK1tXibF2VmoVqb6hN4gdU7JPUntZ/d28siHkGvamOG3lFr
rmRzylA/0ZM6dlFMf+pN/bXM8scQUn9Ko+6ketzdtslKDbCDlgJJTUwu0NW1QuiEcYa+3GVM8Axa
UK6p9Oi+DpfvC7AICiQRb9tjus3WIBW5WiBPpmUBkloOdFTbgDMDfUbQY9LvtiHmN9ssjApaSzdi
OzMcdsnY6+qhMvbyxBkxZyY627VQQatp5rZVsh5lm0P/bpzjh35f7gcgG9zMy4LBr4+tZ0DF1MI1
gOezn5yFl9urZN0D219AhbS8twS5WtAwH8Mc+p663S2HCQy/csapcZDP8sk3JRPoAIhjA0VC3d6q
1VbjNDT4bHOk7C1h7h+RnBfPt5fDDNEW4O8Yu0NZFMin6xCdC1mWixIKej1QP2QuGbIoyj30IeEh
y3eN4yP/jzmAfo2PEh8NFoFIWSqEAqbKexetke4eg0JO6Ndv1cM/gpGxwpaFztR/zFFXgpJo2RwX
MAeM9hshPCoBxJN9zckAaOSNrDMPAPg3VEWDDPKnQQKwfKvVApb2S7o8TMqdmr6VPRd1zjNCnQAz
G6ZEM2EEbNcguyaDXdpxPAJgmDqdLwTq0XjLfB5iiumMm6VRXh+tlqo3EbJvTHkBi1YPugOEzB+8
CSHU+Pf+UR8rhK4xpmfI/oG/aT6VFSTfOIkVI+BjEBMsOqaFSUnoFFx7+9xGmh4a8PYUVKNVPXuJ
CF1QhbSw5UL7khv6QyrKnHWxnB4gVzghVAoV/J86Y501NomIFtRleRw886Ds0P49aI9k4j/iEieQ
q5GKG1fGqPRbLhYlswpkJeme8FKZ+8knl/QfeMSVGWon46Ud+wbtyYtZv+VQLTN5XSKGo18ZoK6t
dMBIwJjCANTDHSD57BEKG5rGoS+QGZ59ZYa6tRKjDkPAJNbLiqQxBK3nI4bGQXXVBeOx34kP2d4E
jx30kh3hMXxeXAIFF1wehJeVS179DOpY98Vc1UvRYdwpALOXm55RxlJdLSBvGWMPhBtvdpLrlNSR
zkB8pzYtAG7CzjpnuwZKBs5Y2OuBmKxGrl9yDVLHW1blWh3JEidnRNTq7Px5BLuv+FE948FJed5D
JZBd0WGMXE6QjJBCSBv7avuUjTEvLeZ4z0futUmLNYypjRmUnZGPGGdCgARhHflFAiq6xYvDmGwe
5RIj/YCfWBqgRwAYYPjoOoAterKg+VHjTQ/BDGB/ekiVDJri9slPTmJADjAdR8DABt5PMIvqmDW6
toRhZWgv9phBJRk/xJJBJqXd9161Vzy4o8srRLPCFlJxDYNUsoGBXipGAmOW68K4yDgAJGyRuabV
Sw+8qirrg2FF6Jiit41ROeqcVX1laqEWwglB+jKNgFgLvAEAxh2DATwRE8lkNMz6iDgbn4AaXQOV
30i8yHL/Fha9p8zWq5FZj4ZVPhthcpx0HgCBFT6ubFIfq9eHNAu7gfR0Zp8EkMpBABlt1W5A0pNB
M5vz+GWcryuD1D6WajWEvYTDTCTUs0awLbMGKR7HCuNrXVmhYpSIKeh4jvGkyJOnLLl0Ayf6M07T
1d+nQhLAi+CAHQXpYlaF4fWmbCDlAN9QXEqyLVphw3m/8HaNOr2dWvZCPQMXBMDoQVGge49KcdBn
vMFn1lTBdmH0wzacFjEOFUCyWleAVsILoU9E5wA1EQEjTeqPNnZOJrgEoTwl2rzLjLNKhTrKMtCy
fV7jwWmkUCyC+ovWPzW8oRTy6anwdLVCKs0JxwRPpxEeH2mmPdeN3bbPa/lgmpOTAVfGCYaM6HRl
jcp2Gm0O47KANe0sHMv96haH6Li8dU7k1UfjkjfO5Lb3+S71hh0P0M9xUoUckk08GVqlV9sO0wpN
96NUvquYcy2hBS6bJec2k8me3dpTKopkktzqUYrjMDlmULxBYgOKTydlF7ukIR0+a3fNKQTHOVFh
0f340Ox4E6GsBz42GtA2RddNUAZRJyTLhypKyImUH9NTdC864V0YQJb6C2RNJVvcdy4Bw+cYDVEg
IgHh4S+cL02c8/Me/P0D6IZlKJZZpUJRDZF09QktQnJQngzM2GZnXgrNAqFsF0s3LWN57iJlwE0h
Bph7q8Bhj4biY3SXnEao+JxAYBdM3Cc4+3T+XiB1cNKo1DOo6SFyDyhZTsoPGdqV/+MmUsdlXIYB
A9ogM9TsyasfCMRLCQb4Dhkeum2LeToAsiTEN8Ba0YXJssJE9L9M9e0pKx5041u9gv1/dG/bYW2b
agFOq4BE9DMfHTTeo7grUSqMs9wdEshEmdBXnv+AlAPYsI0d6vPUoSk3EcRFkAcRIpVwL55Xh1By
JC6ktXlxjXXikd4hoTRV8/PsjtQojZZN+FCtSyoJkp360BRFkgdmvz2v+MO6zbfGqNt2lsRuTmQ0
Y5fmbS1/hiEnW2AFaQAWMEsK7N3nkR00u5ReJDXq/8AKk32zl3e81IcFAgAzIZ6cFipmRAPrOiDX
olGlQgbeufKkYGJm3nU+BgQdFeGIRwvOTOyg2yRj/lkBlFun7lK9z2LUiw0kdu+jS3oMghMFkz+5
/5rJ5WHHmZ9oY47yPjFJkwk/Bgd3JthPfR83hnf7IPFMULEhjcZ5Hi10/k1IYuLIds+3/z4zqpKR
e0jMQhwBn+n684wD6FB6USPvzMn7YCQMD6iDuJ1fAoz9Qqou05GX87CdYmOVLHtzS2NULMyKAlZb
1wAFIlRFIS+xgPetDv5ghAoVxt8LpK7pftSNNQ8V1ArE0pbTQDe+r9P+9i6ywt3WBpXfS6iGFWaL
LsU0ZNAUjHfQLrivFHX3v5mhEvw4zSWzrYAvVwXoBQaD+QpZ69smWP6mg1gLDTBJB5yZOkFrFIdl
NapYyQQCJ9Ac6k//mwHqzNSLmaYj5mguUXiqxa9qKtm3DTCTou0SKI+O9FkztEGVLhCxrJ0ag4In
/dA85eDPLlGkMi7mYPd27zUQhAKJtl06+h88XLa/gPLuHDJoiw6p20teZQMKDoPoYrLVTuU/uSO2
hijf7jCOWVcJfFuufy7mOc6D23vJDKiQSkTgBpWEqdPBG7USJa06XcIwThgsd4D8oo8pHaygdWTo
OvDiAusc6RLUTMitBDwztR7o6CSzJWI9sQYVTeUwps/ZyslZWVOkmD4AaT5oJDDZQndLddRpDCnD
La7fWc+t7MYvspd55p5M6c9Pgy8dYuCe7kV3vUsgdcOLR8zX5sY+/dqUNBChNCnsdx5Azel+wsMo
8dSvUWBckpf0qT10p25PWi78zgSDWR5vhd+Lp1+blhlJYjbgNhYDEC4MTgZW5ABM5HfyXvwR7efH
7BQ/oSdyjrgNHxYxAu5l0BODnw9FMrqXO41VFoG4hGw8QCHGO2qa7rgznNrLWgzME3pkHukt82MT
rjsybGV8HoxTlbQrWxXhRr2zmn34KDvo2bmCA3naJDDuxL3xWHvVSQKPSPrYHXkIQVYZF55MNEZB
jImxAyoY5aoQq1o4E9a4ZJd45lfIckYvJjgZhH2zG/8AkoWWCVJi8Mzo2EvqhgARUrXOKuqCUnmu
5ndZ58wGMdOFrQEqK417K1RN6Loja5R87ZQcOsNLU7BbAKViZ+AlASGYW3yxODcfM6hv7VJZ5Nqi
4B/3yIY7r94DHAj6hTCY7utnq7AtRwu6fWr3OK+i3d6XB+GBl/uzIhPyZOWDoggsbdR3lLtUT6wB
rOkaBoqjY6d9nxuHE2zJ1Uc/psHpIIECQcYHpKNf1As5pvxwvRPogeoVQeYoQbUnPRSLG2rZnrmx
RuUsglSURmXgZBDhjn+12VS3fIMk4z9o9hK3uLU0yi/zXq6FIcXSJKhFt/ODUOxb6VBAD7K+mBYn
G2MGmu1GUk5qlqEGcjU4KaBNjmBLxwJa1ndA8n0jhZA6MO8n3s3FtUk5aJ1oS2sJOHnxCTwSH92N
yskc43V26jfIboN14ba7sDI1EFOTSVySp9FzpF1eY8h7SEG2DbVqeWwcffp52wILEone728TVB7T
CVmyrg32EYwO2rl7i/HkjQ6g5Mg0p/vagfdA8sRd913nSqEyjwK4a01Jx6n7RG8SCkleVEksos9o
PUe7wrPuowB5G2hV/MjnXcnMw72xRuWkWZom/byislQrwt0yonE6DN9ao/Jv7ydx8k+HwAKjoQGi
xs+jxh2qB3Ma4YuJ4+Cs4k80uR3ZyGxrzh0JHCe3rbFD5m9zdJ6hmKux6ilep1Cx9Ktf7UmGhkzz
anxv7gRHfAbX35OFoerswTwmvvLAI6wiDn9jtXSmkXQt9H9FvMXFg+YrSLy1IN21XCQ1+9v9vakK
9e30ESPpS4kHclm+66GPUb5i+JPGJSTbfhuhov8iNEs5kbOmZ3Z+IrptJIfQ7kDo3LkWkFMRNvD2
5+Otizp7VlpiWLKGyX76MnYvGqj3Ko0DmuI4pEJ+w+YVbk6RvhYWGkbdUHnd1J3aKPqiGvlBHNW9
YopPt5fEwtZdbSN15cwVKAzNISIugTN9MPe9N3ug7D38UWwkDDHIdQFipQcKqlDrFbNEpjmpZuZk
eHQe6yhXeMkQy8UxgI+ZcvCVqp+o+tW47GEKLk5EP/6tqip4y0P6LH/VLtmIMleBwr+1z773Po8q
ndl/2FqnPATc2IUKLRfC8JPdy4F16oCWUaGQG7saIGnmc70L94NfvVR+4pr3scd7fbJcdPsDKPfp
IdGX9QWWv+j5cRUSDzwkJ6lpORcdb5cpr4lTNZ2ixQTmTp+HfTgIzddMVQSQkcwdnhCdWNtS2a++
krTvhiRJf/CYR/UInAFAEljap8wPfISKUkyYj5uPs3LOOz/j1UhZ2dHWBPUlmwzY+K6HiTW95HLm
WM33UN3JfVBYfxnCzLkYmJ9tsyDqs6WQNZxHHYmfWT9IFormhV8tvXv7rJOfTEd/vEDAloSxeP1T
Z6rVAP0ckxhLMjG9aO6BGuIsg5mdbEzQvSdBUec2qRPSxZd88LpAdS4LBDwHvMYdTqJbZzYmodPg
v5dCVRVTBwUdOHWhmkEToeRys7YgmSb790ZYe8rhr2yd7UQFIcO3cOLtJNP9N+aoZBaYEyOPY2AH
WjW3k51QSK46gbO4wLx1/T0U7oza8v7k4/1eIflJm3tBD60hT03Ur9bkVZee1Tb4n/6+Ll7//TJL
ckuTWtzZ6D8nyo8l4rC9smPj702jGwFSaUwayGqki3Hu9707flWDdt8B+Jz72Z38oDx2JwFKTOix
QWTrVXjIA+nr7TUyHwQbN9GpxAR8WVWry/gJy+Psty9kkC56tRwVDSoBvNLJmaf7wHybby1SWYpe
1sm4tGh9D4f6VL4Uu+EO9bO/6mPvia7S2P2jeOR2Zckf/XzQ//YVnYpdRVXFQ9cghwBrn6di1AEE
5P2u9aDjbIvgsLJ5tw4J958MGoQoEDREyqcWpiDkEoDDuHUGq3Oa/JhqlxXsb5L0fvsDMoPyxg51
7ZTS0OrtijBZgmguXiJH63dLlzrpjKY+4FBpxp09YOVjkBr6e2nk37fnDgzZHaRLSERb/X5feKkf
2eOX8NS4ErqaMRrCmB6JPV4fi3kjbOxSISYF0YFSRtjS3PguGl9KA5qlFS/5YzrKxggVVKSoA8ld
hk569QsVRxTjDS95bdxmPwbZ2eJXG9mLUsD1D3rHzzxLojBbsdWQToZT7ivPDCbSAvB0F7cDcvY0
smsumRT7A/62SR0GwUrCuII01UVsE7+M72PdcNQOHyzezTy+TPY5QCkVbXxkuHSIA6XDoAsCbK2y
4HS9P7do2pk7Y+JluewP99sQFcgkpVbCXMM7sgfrHBiQQVZ3Np7C0k5I9FSP1kM5ce525p1nogcF
fWcMWdAl+n4WozWfM/kSjml0N1T15HZJPL63uRm7md63YHNboGZZtZpHpjY55pnJy2/z9Mt5geJ0
N9c63kVovVtfzHJ/O7Sw74aNAarLluRGbMYpkG0EdZ55zatwX3/5MTur1wfpX8uOx2LBWxD1CRW5
KYrBwoXedCcDM9WCzBV65nwyurjfDvFYyjFkG5RnwoybBjHYOQoI2+huD+1DUueP9qLfO5nPQ6ky
TwIZ/cExED8TShltFaEaDn6TDkwta3Sqdd0d9WM2Dv7t78YMKRtDVJyUkrmxalLFBFQaQ8FC8SWu
6qNa/VGGvrFDhcowNeMWM93rRRFrL+2Pdbp6avz19mLYPvGfXQOS+PqyUfV0VvIVRtrqDNKlOHq5
/ffZ+bkJrn3golXgZchubm6zsJxAXNrjAsXr+D0MSLcnQ8AHsx3IdQmuQHANl0evy0QWmBur1LUt
qOq0ajJcffYJ8lDZQdXXLtEV4DN/sd3h9wKp67qtBXDkJQgTTR95s/mjFyBoHuWcYPTRs/mU8IAa
S8Y1Zn4mGKvaXJZjVGou4Wvvau/TW/5Tfxufo4MMfF+hecpbeRhe0kPocT4giQq3DBMP2nzATLNq
ORqwlZ2nvJNxsOlhBnITR9gN73nYHeZmblZJeUsh9kkFHD++G1q/cfecN6DTkHlLYt5lGyuUdyS1
0hX9B9ROQkV7eBPglMWd4c0LKlG98w8Yy3kWKSeBLCsAUB3e9pDMQyE09/WH+qh5JCWHRz5InLIh
M2vdLJAKUYAyj1HSwBxqzZgYzEa/zvX7QoTWnCr5qtWpkN5NdxxPYcaSjVUqYM0CSF4L+eOoY06x
eSKPHeOp9SZXPgmH9B/oQXAsqlT0GpolHVGRI+tU9npRBprecA4e81oBr71OavUAw1CXtKklXR/H
uFbAuwR6Xbesv0TtC6DonM1jf7LfdqjLORMiSITIaBE3v6wfJL1qnOxO+p4AuDbs9bPqj69zkHqW
u3J8hb2Hvw0T192c70nM8nIg10ynDt8kcwYYp+QcOPZDfLOJVAxpldYAyQC5m6FmOt0vnvKj+hY7
yrHYRQfVFe6mKICmr+RMLyJAm6annY2ftzeYmZRvfgIVWazEMsCMi2IwJhndUU13qRAFfQs+3vxX
tPCmF8lf+xw0f28qFWHkVViaPsWCW7c8Zffp1wZnIXM6lKRG8Eg7os2fh+OtkIoxkgXm/DpBDwQT
Exmkq6y7ol3trswDsZf3kx5y5kKZsCDc6n8fDSrKmLFgDmkFzxkOOqhS8A4PLKR3IAEADyB/VJjZ
q97ao+LLaOhhN/VYYOunid0iryxek0DS0A+sfD5qhGePHlSr1KY34wYfsXjr3pJjchjR54nBLo3l
wUmd2w7KCTQfKc3mHM4hlJtiBbspRRDuGAy7LFu7EHUn5mXKZJ9uOOfHujeWVH1R0bRA6fKjHAbV
iAkz0G0w8O4Ddubwt3/QqJc2jIV1jnAftO7iSS60T5/wuYLBhabCgSs+wNs/KsZ0bbdEWYsEqQUZ
pQwuBfG4VF+75e32Z/p/vMKAiBmSWTxMKS9U8kSUFw3fSUnNxLIb9AvPdW0NTlLN4iNOoOCLJvhn
+jkBd3qtNc68tOHbigfqXTIJMQfAzYo0BF1P4M6WqdBaKKqmlapYRSgAID/Dc1yOn/KUx+vILCpu
rVBHPU3DMBIUwMQ7j5BldU5+rqCRQeRGQjs8Ju60U/a3N5r1PbcmqX3u1yqaMeiBhFc6jOO9uS7e
1N1VZuTftsM6DRs7dA4BqKualyN6FGrQ77sgC5SAnAZed4eJudvaoRKJUQ5bGeqhBNdj5OjFq4Av
pc/tdxX5uwCFHtzw94Q+NQ+4GoC8JVK5BSaI8zbsURImVGeyg5Byzh4FaKrsW68EiTC5mMB2BkyM
Nu5A8H97g5lPwO3KqQzDMiSlG5WPlQNrSMbEYxd4MR+lG6y8Oi1u7olfeFGOldegOExakwCvgEfg
Oq9R4yXXwhLxwMy/5OL3YeURCTPrN1sLVMQB5082hRB3QFI/gxa08KKD/tXwVBvAPqc6LzseXSzz
SGBIA6I/EIxEYLleUtQaYwqherjqUAUKRLHM79mo+kmYcj4ZM6gQLXgdHCeoNVNnDwQ7kVSkWJlu
pn+NRg7+PVBnWDGP14cVTAkk09DA/gHifVo8Sk7qEoxa6F5Pzox6ESnNotLnE4DPdKw4FxLDIzCa
DYEswPcsA8MA19tXrQBKWQUiihL6ef5ezjz9G1aYvLJAPuDmZm3WahUtwYIC1xmDcN66Sxo7uot/
LT7GRqH1PR0hks0FVJDgS93nV1apxE8VygIanyE53h8kAeTZZdhgBvfjN9EvIV66Pghut1sC3uTf
BxjxlmnqXrBUQc8EHfcCgK1Pijvvsh3yXNVecTM0qBX0O5A0tx5O+E72+8AMHWBDa0xY7+Rjqdrc
YgXDca+2gnLcWAuNMk3/fU+R2awigyhY4STO6hiH8hAfwqc/CDRbm3QHerWiQW06bH+enQvjbclL
TmbICqCYysE5IfzekFmjPnCkF1pcy3Cr5bGZXEJ3jA7GPj+WX5K98Fi+xbsW2NCFS/jNeFHALqzK
IDGDAgQVQgVplbMYaB041uTlDyrquP0O94ZxH51kC+OtJPGediViHje4MpLHK9tUcLXauBZyQClR
HF8xZUfmNpIAL3Bn2acYouVcUSRy0n68XSkVGqK8/PcOE4B29phANQ8gUZA7Y2CXk7CxYh7R5dSI
2AXCEA0lMbpckNrGII9h44cCTUmiWbf+ilBQ+xOJYfXKGLWNxbpKeadBKQJPUtsKR0fP32/vHYsN
5soEtXeCWBkdAF0gvXg3vc6DkvZdv5d2imETvUPLU3wiiCc4hFWwvK9XDEODyLDnjtAzwvvV76CC
bxnqcVVBpw6FWNkxlcbNs7fbS2UdRJjADAzB1n9mB80sSVqMBjcIqWN09wqgVSp0WyAtkYAwlowP
jH81WsCDnbPulSu7VAKnS5Nq9eTmCi96sHjNoQnCfXnUcRzWuwnio0Aze5y1srfz91qpw18YyPc7
MlQ7+9FuNtGBVvcyYAuLu+zlY/xXc+QNsrOQgVfLpJwVB35O1B7O2mvtTg6zdyn9P9KurLdtpNn+
IgJcm+QrNy2WF9mOY+uFkJyE+77z19/TztyJ1CLUyHzAYF4CuNTN6urqqlPnpCDxpAo82hpa7nZi
Fk+KNK2KUOVUbBZSK4wCgakRpFyYFGFHnAx56oAmA3ni3Oe2UG4mTYKy1zfB4NUTl94B55bY66JL
MHc0E8Cp4x3NEarV7NvxY/KtGGz1o3J6V7Njt5p2ugPN85GD9VzKWS+sMynkREq1UnwA1Kl05VfO
uo/uQZv0qaAmhRb15r8wfl5YZHx3kgZ0sWRYBD3Sitgppoz8V9VKNri1Vr6rcZ8bC+kQDGqQQEWG
rGBQ+zIJC/NRT1Ufz43aSzfau7Tr7gNXHSzyOj+YBzrSBT33n81JLy2uBy/cWhe2mXzISAqh6ANR
BkEUZQaEAtoGSqgvlFbRdHjPAd5CmWQnaAY9IhmMBdlGip8GqM1hxEGHMlOcfIdc5+p2RFjIrc7X
xuK1hGGuOpNOzKnpL6FpbaD2cSB5hBpLVUUISELCDPNSyHdY1G5bqpmOqhsm3vf5RnWVdWHXd/P+
K7xiFg6sc7eXJdNAxtz9MAh5K6oKdU0uijdBoXTQ7zmYL2Tb1Xb/D0pr3g6RNUHU1qM16XAFEW3H
QMSlkzi+q7ze/hmLaYEMd8XcIwbxr6TJi2rATOAE+hkabxO3uI9W4EBvXQoTG9ZCz0kql8L7uTnm
WOp6DMJpeZYOgG5ZRHoTZO9/XBBzgUxgs0nVusOwFOSIBauxKrtYYbxxpbiRF/KK0QsZHDlfD3N3
5KGkRxpFoPmh+BK09XvbClul8zdmPN8HCmxXxFLD8DSGxv1Ems3t1S61OC7sM1kQlBtHdZ4xI1s7
beikO7TZ7NJLHwNXfAo284Oyat+ypwIzAuDt9/IV4OAcR146n2BpVPCSVg3IojJxLxtGv4CwGgrI
woGM6yL/0FvON12KOKg+QLcWaCPK1HUZWnu/DYy5ggmwPNhDEVlZ9Fa2iHLhm4rRDun77U1d9FE6
2kR73iC4YVbUZVDPm3KAt8SpszAmXtXubQNLU7hEPrPAxOsuyWQ9GLGg1qOpVbmR3xSnsueTac+r
wSFejBd0t+m/8cn/Fz4XiDtpXUzC7MBVnDO7JJ1GI5COKSGWiIFQPZ/ddNhzVrgQ3S7MMCvUVTnV
MzGSjpSyMFhLX49hZU9VDSj2gjsBt3ADXthjLyVpEkqNLotWdGQ7c8NHEyWxZpe7E3+w9vbqsJmX
DlmnaqGNQygdKyTkEKPySu0+ugfw56uaWRc7XhtxKRU/Wx9Ezy4tGlnTG2OF9XXbzs1MFFOldX8n
b8LU6t38wVinh8CReU/x285iiky0xuBkNKOVLx1b4xi0b8KIOjHkXm/7Cs8IE7DlrBryIU2kY5x9
pMGDRD7CmjNGsXS7X2wfE6bnXAnF5vcHG1xKWgierLt83WDyu135z7zxmKV8l1b8gP+E0pt0JfkY
tVVepjPcv/XELRwSgzG0dkKczjOs8llcq8+3N/HqHjeAVoQ1AlgyajVXwoZV5ytx2tdUrazeaLuv
MXOLPAoreZ3e816G7Ce7NHYF32q0RsHgxaQdM1/0RhJZIPrexSEPnMC+jigcGeyPAECY4LxGUfjS
6VuAPtDDB2qXXuVzb1nNarwznMHr39D/ybcl+ha8/s+Vq7BGWVcpIjMTKekWNYqtvKMd9NTqQBpH
E7K/ZT+FOcWQDNSFMXCK641u9Vnttq7qsYNqoHQwCRmdSBQGyyyk0q4NoXc5PsKGLdYW3e8zWzrY
LeMxqLWjepC3ECl6pKOY0HrefmnZcYl2Fj4fBsllGeq2wKmBG/3SXDph0HwQIZ7SzPdEe8nr74Xx
GJiR81+WdWaH+WKa3MxdXGJZ7fvoaJ62ruzy1Nvye7PJHHBx/eDYu/J+DAVj7Ar/h7wiZVe4XJcK
2WvF11sVOVdi2PUm9wjyzNjK0Yp5kh1h01nBZA0nHlL++owzhpnvV4f9kBq1pBzVlflOCcc+OzTQ
VI9inHhTjFdYRjgLXrJokyi6DAVJtjTRmlrTiT6kRTWLrASYG9fzKnuV7v/D7c3YYosTYjsGWFlJ
CRaAhXuhGXuEhr1vTS/imlsJXTgG5ytjufyGeDILIRCVY4+5SYzl6KfoW/jWDXj10OtA7L2Mk1Fe
3QfsApmLVK2rop+KWTma68lWt7KbP/YnIOc9HbTRslVXGBXjeOniKsFOZ5igaUeRmc1iZ7WodAAB
DkpngYIodSvbx/hBkNnBD8PLDwF3KHTxXJxZZHI+QWqr0sw65ThMKWpIcuVMRnAXl+mv20tbskPJ
46jYOGILm59DK1uCYBe8RdYNi/T3BvTqYqH+y7SEfrJzK8xq0O/MpjmslWNivpc+cbLxKZdjXuyi
sem8CkCtGIoG/jMd5SgUAi9jSWSkldgU+EpFbX3RZ0KA+o7SRRAr+AHtA48HCLiqm7MWGVc0G4kI
UT3JCCLButq2odUdkrspsod7jDfYLbpmynbe5g+yU99DrMbJt1Jhm4MVfrv9GRcPBdAjErrkYMgh
bLsXw7pza/STjxKd+Sln9IanJXtKhYz6x9h43RN/3GjpfseO/2uVhVf1URGGidHLeCnErxOUJtAu
tQOKAjTeoa7pRafby1zyVoPyS9MOMDJB5hyqfkjKNK/NQ643lTWbSWQ3ZrnqE9AQ3ba0vLQzU4zL
ovFT1UJWysfGJbWloshLWyGd074pX12ev04DMfGAI0LpsgBJutI0HuK5bPp4IgeR3Kn6Lpa3osqp
HC/kEOcmFObK61OtC1pjmo969d0I90r/bdDW3cQrYtCPwBxDmAFPO8p/io4W2eUx1PtWDmO5Vw9C
0vZWkbQPc1Qfc43s0rh8RnB9+/tPdWGQ+VStD9AkWqvzsf1Ez3zVrXxHmRzVQrEIfPQqJv1sjsXr
SAMAPxWXA/2HrmFS5XKJctUW8Shr40EYvd+93MSW9gaqYrGLkgqt93VrXfvLBseX3r0hAzyigyVY
Zks3hh+GuRg1KRocptUFtT1DD13rLXN656zv+hNSgIUBaByiCd4/TLYZ+wkp2npMDqgNZ0fZrkBk
DWSHv8H84jb46GqnfGjt6iW9L/62tfp7kX9M060/y6vrTNCDri4SlHOq1KqfJEi+Y9YESGMK2eTK
M1xHlMuVMs4qT1EbBxDlPZhxYyvKux8+K8Gas53X6cOlEebgKXktS1qcJ7RdrNhVC/ZU3wlbxOaQ
WOlznDopiv6c6/D6tF8aZWJlpw2xNsWydBCFlylCXgRGcqhIuTibHEsL6a1MUDnFu1KFsjhhL17w
OmR9mwoZkvjfYkphaOXQtK8opPevrwDYAhkBiC1VnIWvuH3mH0IUCGKbqvGhF9VkVUEY6L4XiGiV
YzBz4uWSb5ybYlwxBfFIosRhfpj6o1ZsVLI2Bk4xhWeCcT8pDtRq6LCaeaisTn0QisYqA87bn0aj
y4B8uWWM+6m51MpyAyPTlkZHA1wi+vbvpXFwcnWgISRCq8vIQBiHMyKJTBGyIXCnjqBBzNTnQCZc
soiFs4T6OBwNZFKoHbO+FoRRCc2MPMVZGiPLwGiMHXrlukF4eKMph//MQ0jRz8xsH6rXEAsDDw1i
LysV5vvDbGJmtTs00moEGqzi0hItfKALC0wa2UQd6ByFtAMEq90o62QFTBBqTTGnwbLgbBitBNUF
OEOQP7GvUAUlz8LPg/wQy6FdT1DnRU0+K3mXB9vGgR9gTBvfR0Hh6vpyJNMgRHEiCB/hBh0UPHXz
dbUJ7NIeLF7StJClXdjSmOJxJkRZHBNf+IhNK3hoNz3eu/2pXOsZUm+yDh55UXXZIlhBFAU4RP2K
BZs0sq72fdEc0YJ6Kz9Sz4CKvP8YP1de9vj3ispfm/nHHPuaV7RGj9qhiQ/KHK8H8RFpvjMVry2G
6kjBYxpbKIpgO8+sMS8oYwjDwCixOO1FAFtbg0wqv6tTa3Jo8Ye7l9SvmZN1YY7xe8EHQYkx1wEe
Lfr7+NqsMM08SKClLZ/ltRlzG7QLVyLsIW7gsYunIvt8kKaw0YIGm5nNgVP6qtOQ3o16oOF8YnHu
/OW1/bHFJKVKFooa2IDaI7mvKvs3LD2yUzRsVpkzrblYn4W4eLE2JiVNIhy63sdJaH6NaNUmW3/T
oiY/29WTuAbO2Oas79oeENkIi+BiRQ6M43CZpyV9k2WB1AmgSQQzs7GlWXdrTZ/zFrPvdujyZmuu
U9JLe8xlLNatX5fyLB/7ZrI7M7CgjG2VumbPyVPztyLBBuDMwE5TnBhg2ho7kQECFk03IOh8SMTa
8xvfLgpAa4KX23t4HfYvrTAuYvqGn5RDLR/jjb/S1j3IVvKHlkusd+31OmQOwBirwe9RHWe+lBQK
kdDHswBye4gkgW9LEt2wLT2/4LE9XN+Ul5aYb5SpXTbUc6bgsReg8g7oJeFMOl5fYVRHECqGIB2G
1NRXa+8s+5ubGFdOj+74qBBrmAbXiES7C3jO9qWHdRmZLu0wKZMJ8SWjIa18HIP8qR9KSya95wvQ
g0meIbLm+pjSBpLX920JrxQjb6zef+2aBrz0rdXHB6F5IVPtyV13Fwnqag4KO1NPPiG2mf8c68SJ
y2F/25sWgjd+My4mwE8gKKYYTP4FGUkpVWpROEzAkAfgDDI2GOHd4Q0M2DqP1XDhU18YY3xXxXeu
wrGSj0Y4rNTUWJv+M2c9CxGGEtcTaocAD8FcRii4ZuYQYj0UupwEVptboUPn9yan+qjRouXFNPqb
rz76mUHmOoK0o+FXQSQfs5S0Fjgi1sr0LE66ZHXTJ5hE7SHmIt2WFkkTZrgtmLIQcS7DqK9kbTNN
X4ukAtO03xJ60UrZhmuAlFa8wLYQC8i5OeazVWA5zEhWScdZNYBQJJJtgjVuHkUvbggPB7bgI/SI
4p0GwRB0PpgrSTYA4psNXTgYev8Oz1z1lSlz7tmFgHBug2UN7UPcQkUWKcfOcPQuvlPHfJMJ4vG2
Ly5sG+o8Os4UJpEg1co802pdHVEtafzDUH92fWuV+cYXci/qeZ2ihS27MMTEHcmowknsDe0I6Hzx
Hvam6epzz5NUX7h4QNyOYXhc3cADsn1SKQtA6tfGiBSqNnvmIOZO6FfJZOmVUTzqMXCssVaKdoNH
BNQch3J9ezsXPtqFfWaV5ZT46RRk2tFMQXwh/GgEYJKN1782QjXOAc6R0Q5G0+byZKltXpPekLRD
R0A1jqGdPso9SQrs22auEM/IFS7sMEcqNzIiVn2jHmmPm0rV1Hd0ElBc8/jSFmr8GDWAEhNydIAd
r84T5BXLqW1bH/xN/h4seFbsmM+qhdrObGPOGKK60g/O4hY85dwkS6BUiZHp176qoAoeYPzG079D
LjX6Vq6nR+MR84ZAHE/ARJg/8vt4zxsF+goQTEA2wbCMbg7G2KSraS+561UjVFrhIOhtsR6yspUc
CBcnuNKqSSrv/LzznweZCLsoUmvNJmpY+V6jIFkTYky6qYFJHuZOwvyJlmVrw1c8SUleSrH0X0cx
Gu9QaTTvSjBEeWXYOHoFOpYq1y1pnrNVESXaNiki7V7FhXtfGplgiXEYvnO2+Cq2QIAKbDAqRZzg
GmCFWhq0xzGoMGjoDYt2vwMY6aR9D/GopKMB4itwGY98zvGrbJoxylx1OOJB4QPmdeza5M2Qhv2Y
V9vGqDoLfWorTXjqR9clwi+DWAgB0SaWypxGlAiNQM9qrPJx3AF6sgan7src9it+B5weuAuvuTTF
gpxVNZWKMfHLozgpVqHJ3lx+FuluKn7EpmRNZuTe/oJXZwT2AAA08SSApMk1r6wOtriuROsN7JBf
08e1G64zjwduWcrvLk4DEzVjX+6MMEuUo/Y4gKAxxwSZv4t25qrw4p+8XOjKK3HPgbYNE6pYm6Sw
bJAYG5tVdVKnYx8IriiFT0U0rolq7ESDR8N6NU4BzXgUDrF/VF0Mf4NJ9EQzkoUalYfjVFsDuZun
72noxK/Bunzs73SMO9li6mnVWwc08BctBW+xC1t7+QuY45D0ilLHvtIjzBmrIMM4UL8G6EUBwSel
wRh5D6XrCxDpAjwFLoM+5pVyTS9mRacYUXDsS8VOoVNrRI2dRDwqpiukI3b23A4bvqckTatpxiOd
pO5vPWOlsICvQY6p2355T6mSQpcXt6+TmEurzPccxDQyzNBojnq3FfzCCnuDk/UtVOEuTTAfbNKH
DtS2MFEWlrGSnBmaEI91Y3+mv6bIGhMr1BzuFPxV0NRNIJTQo6V9DiTrTD5b935Zjp2oHfCe/mWk
wVaQqo3RKGujiXy7M0ROv2/hYFwY1JnqJql9JUrnmV4NwcO8C+1sAFApsTFd/Skcx1+G1WLQaFqb
xMVo4O2otrDFl8aZr1iJgV5OPVZbOvO75tE+nLghkIehADd+1L4+EpfmmC+qlzIdqMBauwgUzOmP
cO4sv/tbQj5gA88/IdubLvFxY6L2zXEsHrVkL0mriMfFv3DoLm0wcVqrO5Ct6V0DUISZ2gGx+k1y
kJ+qz+mzKyA+DIEicPs88TqnvA1kblhd9tVq7LC0Yn6c0/tS3o/xX3erLlfGpLp4ZpVR6MOEoPzq
JCR/4UPDbYYsrQPpLehQqMDVVYOvUkNzAMDHh1ym+Tlp8q4uoGAX5PMzx8F5hmgYO6slSVnmJ5qe
NsdmcoXCAkmvU55CKN9GyKdlsBPZ9f1gYcRs5hSxru9WQHAhhSITeCPmBpiTZcZZU6edqh3qBIH5
QZs/huh57nvOCb4Ow5dmmBOlIvhPoM9ojsTHMgJMJ3QnzhbSP3GVaonALBP0/jCuwvicoQTzaNSy
9sUZncYYDwLgCkQo3SbA7CWXX+n6nqap3Zk9xgGHiMhhRMrqiLdqg0nyL7YJYJwkq3ybnHbFe45f
uQi1JyPyIGelTxBmfQXUyNK6R1BSRNRlwHuQgv2kEjnbePWhGCvMqlBqjMOhzKtjZ/Zrw8g+Q7U9
3v5SV1fXlwmI5BkUrXmlemWQgczSNPsHX/WSCJ2/9j1NiAvsAzzDd24bW961P8aYg1VoeNOgSYqv
FJT3OmnXSQGBMYlw2vPMMQJuHnwjMoYg8RwGdJGlJQ3DLm/MIpNOJuCmNXibyJNKZGDdCuuv1nNl
iAnooa7UsyYE0glDAVYllGg7DI7O0ztndu3KCuNrKoniGuAe6YRJCKtKT51YW6bw8/ZSeHvGuFqZ
iFFQR9gzvUF7LQ6dJkidUrkX9dfbhugfOosMV6thciVoWapot/XYMykEFVrkYIjY0VRgI8N1aGCY
qOPN1zCn6LdFCE6iqAXIEsqOl+FcFgYy9RgTOcnVse8AbYs4lZ6FvaPTpQo6vypqSjoTtiWSoTYc
xdIJ3Jz5kxQ2kjWTykAHPZ8soS7m1e0tZN6VdEEX9mjwPbufjMBPQy3AtxrV/DnOknUmdramlHeS
3h+IH66qEjrMSuXdNssG2Su7zEb6gRK2ao2NTHdUaqECuxxq7ihp1fZk8YY+F7z+YpFMrGgkoY3T
YICxtLTTYgPNXbvmDr8s+MaFFforzrayi+s8FKtGOoHnbTe9taiygMoO84Hlm1yA6emvm27/bCKA
ejQ44T9mE8uaKFkzEfEUGQ9+t8vG97jbRerm9rda3D2EQUirqdDGZPuUwlCKA4iD5hNAo2YjQ4Bs
E+j72zYW3f7MBhMymnE2MlOaxJNADFeN3ntNtzXg1or5L7Xmf+8ZqnyY+Eeujw795Veqwk4aGqmf
TuPwUtaVnWcgWAu5LRf6amJCk0w1nv/fDF3wmTPoddNVglBOJzReVnH9mraZLTcT5F/8NVGiVZkl
jqyD2TrgRZCvfOGWaSbGk7yu4zSVphPEYl31bXrQaN45oshRQbk0XQN4D/XLBMyiXKQMk6pdbS7z
GUmlD9mEQvsp3DRvukcpayonP/6mrOFaW3bMP3vMhH9jbMWhFRK6UCH1lM42I0u/iz2AHttf0i/B
AJwz6yzxO6/2wBbJ2XWykPTJrDD2pfrzScB0iAL80fAT7APf+y0lA1LXaWDzCnOLweWPP32VPs/8
KSNp2w0J1qqpgZWrBynlIap5FpibQIdKyuC38XTq9DtDfmirb7ePOJMdXu0ZE6x6Q+xGIB2n01xt
5PhHjHWImLry58qLS25Riv61G4fg6wue79eQaUEUptQ3sufElU6T7vrrzsHwzhplG91pMk4C9/vy
Z20S2onE6Bw+FTs+p6q+MOd5LJ9mdNNau8iVfjf5hvk+QFHBqXS1foplfwa5dmL6WxPI03VglslW
KXrF0+RM3apNkHjyNGc7LU3ltSBDWMJqZ18/5F0bR3Y41eBHbSuUnOOh8LqpHe8K3cBcUhXFTtin
35FYFG4LHou3jDQtIAR99i0zexDLBRigss0pKvatWOVb/PPwmJlqa6VFA1blCm/QJKobpw473db7
yLxTmlnfV5pZ2VlVtOBjM8ZmtDAAot51SViviJCplSUQuf7RRyk4VJtW/zGLE2gG/bTwTQvte3Gw
fVXQbSEyqp8T3qr7os7arV91w4oUoAK3JT/JPk3dF1dCA+Sjk2eKEWyQ6oD3TRBmMlqD4WNcwVeK
fYSOwir1a+2p9DPyISf9XSHP9aZHmrOLo2rcR1IlA0TbC9scGDSvzHLQnoDKRrT8XEhPbRJFkpNQ
wJFVShoaj+WAERpVgPxeMmO0BXXEIt8LpRrvJ4lAF09MCGQ3fWOvhaPfWoPalNAzp+mE1RSZ70aG
0lhdYjZWEHfjow6ulTVpcmljNooW21Iyatu4zdpNKUXik9L68VPbk26ji62+83VxWEVD34EILzgp
7ZS+1X4dHQ0lDXaV3zVgoxm7dp0qqfBcdbG0rYe59Pq8FK0i6CA/moNtXE391qsz6dOHMumqEFrN
GcL5ftSlypmzWncNsRBtPc31lzLpBbgi4LWyPedBqVmaEYHisCkDWyHJaDdSAyYuIZyeSihjJhu1
+cjEUHtLkjH/AehXuRZnYbzL9F5xoe6c7eOm7x6NJgcqcZoGu2hFzcFo5+AM+uh7GAdWftyOI0tR
H2OcgKCgQINqHXO9qUYa14aONCtpoQMelA4BLHfWJvu/mAHJE+C/BoE45OUF3mXpPJhtLp9CFewq
sVcj//bNj//NCJMlKGXbNnKiiadKgLJA85iLuZWonGf54m0FWox/l8LsmOyT1mhprj1+zl5w163Q
0/mRCFb+y/gsMP0aiVbG7XbQhwobDA28YWj1CZkWiwPue2QhiarO0LIc3NlJ3PZE20hUtl14vb2L
LDvH19VyZovFr6binPlTWIhIO8ZHzUoeSGqFdnOf3JPYwmzCp+yJr7Ud7s0n7mzqUspzbpt5sNFS
Um8OxnzSHiXQn3rFSnoQ38FQv0lAdszTHl66pDF8rlLAC9B2bIdzxPWjqWKLBCvKrAmrS3iV5cXj
dWaBSeHEWA21tirmUz2+5NnejzJbaf+L25/ZYBI3szAbTehqrGJ8McpdBwKzYOKxVHC2iu3QFpGc
jEVQziciPGUQeqyFkHfjLyX5Z1+DFdVSxkpp5A5fo/faHZVg99f6FtQ9Djed4S2GTc40MW/qBJaA
Kfb3syMBliHYEPsMj6MrQ+tN4NtcStjOV8ckbFLYy1PewOa0BX7Ha/bppt0MIHQAqef78I5SqN2P
4BPNONNZi2vVFVDemKDcwSDBZeSNQmDHg0jtTqXRWPl0qMtnTrzgWWDCLsLSPxaIZsWv0q661x6A
NbHi5+RVArs1esEckzyLTAjO9TCqU0npTmm1Frt7FVVezpoWz+3ZrjHndqx6M5la7BqwkrbhI8Wd
AClsxNXYAmiFPledQtvYhELn7JZivO6kb6P/Xpbpas5Ot38Lb7HM8e7yXFZLQe5OYb+a+n0zvt3+
+2zX8He8/7NWdiAjbcdiEGXspvRoaBB4aFA9Up3u3X/8DQvnzRAsnAQFIC8T/DAaHX5mTkKSUu0T
UiEm9lrr5cBzQ3QhEexCKTKnKRt1Q7qh4QxULXzQC6N0l89eMHHo16aup/PJL1N7CBXXEPLeEsY5
5WQ61NuZm/rCEHveyqkaSwmrgy5IbE/I5LpR/R6hALgS9Y5zEKgbXhmjI05AmImoWzFbGc6pogm9
Jp/idm2qzaZKCivAI0dMRGvQxF2nBS7HWxbcERJ8f0wyGymbs1zPaTefoLnt15bsUoYY0xYfe3Ak
vw1ODtq8ROecR3Zqn/ooeH00SkgGTmSTvRs6TH1Ipe7j4WmTVf7ae+Eu3pDt/Iqp/dxSf0SbwRG2
5Huzgddum02MX5Ha0+r24pfWfv4r5EsnKgOiV0muS6eiTqy6Ve2p4Q6h0OPMftJzG8wnlQNphMww
XenW2GJwyC093FNITx4l4GpAcg9Gr7XgaaFlPEwnHln70jE5t8583ThJK7CLq9JJ1DxB/ygUt/bX
tzeR5ey7+pbMCanTFtTd+MSnBEP6e2MfrIkduOaD+qrcJffqK9U5Q43LS1etTVDBTjxemslbJXNj
VXkSarGMX9BMr4XxFnQvfvx+e5VLUfXCY5k7qu/7NEPvE70NdFqhmrOFMvxztEs2oJtD1s5b0rJr
onsMbUIwRbHAbaUsuj4nAyo0BhqEVSA+t2HCCW0sTOKfL/evERabVGeKmmRRKp+iX3lhTVDnSdx+
rTUA+Ce+pa0o3X7kyJwgt3wi/lhl3wSm0lQDCeUTZexowIU+fGF1eYwxnB1kYek6ifupy9Er0vPH
vA0sTeCsY+nlCJf4sxDmaOeJHg1TggZDblrQ51xX9zrONWQzV2iivParfJWutNfbfrjs6n9sMgc6
EYYqq1sU6KdJ2YhB5Ka+6YLZnhOgl+7086UxZ7oK0roQerhfoWa2qpbb0N804KesizuNC0yl+3Qd
Iv+siTm+6ODpKN3hS1Ha+MjtT8ZO2Y/26FKezz62ZM4QLm9xzFEeCB5wY0bdfpAdc/5pqKdJcArj
qDXfbn+tpfv8fBvpv59lKQVooED0SbexIIe8yB8jUUSgb/p16acrJY0ryApq328b5Tk+k2D2VONI
1qlRPa5B5AU241yLNv+TEVbvpzDCGVoLqniSIQOiCZnHLcxwPJ2dMhfrMJGEAPVijMNaigxSj8yu
uPRB9Iq/8j0ZZHQS+skQaGDOcN1ADjTVTelE7sf3cFN7aupMv35rMxmO+EN7iMDd88vwhsKSwPaZ
OAF/CHcpxwQC9d8fwRzqWAE1Gd500il4yzeyrUAZKqksjIAYkdN/3Z6iFbzkkgdU/X/4jGeWmXMe
yaKG1w8s++b3uv0p/4fuKIbh/qyMOdpjC0VqVICkU5V+VkVpmYYbGjxE4XIgPrPCHOi2CUGRFHzl
WGSrrIUH7VmDQIIr2YorbPwZqVXt3d64xayHYIJHVYG5gqAss3OYTO8DUxTEU/Yr39EaXvyq7klo
B42lABOV3YuPwl7eabUlJFZVOzOiWb7i0jsuRZjzn8FscKMORZilqF427uCWH13iIH8WbGNn3jcb
6Z66a9ZawlPqljbhXYBLgfvcOLPvOpkwiZXBuP4ieboXuYXdfYw2RjUdCNPY4er2ni/mK8RQMUyE
QWTw0zCH1ZSbbKoxCXKSAkd7JCvR1dZNBSSVJT6GR0iozy4E+E48hnhWsOIrTzq3y5zPvDGUPBxJ
f4J8U4qZwA0tEtfrEa/r0lYOkOKz6cdtB4uv4LIUBs9tM342SJWGVx8CLZSfv9TOxlMu2YktvxS7
0aWPh05y/Z+cnV4Ki+dWGbeShzDxkx4rphIdCljMtMyKdtlGpnPzDxPPkaijsFH43BzjSFGHeeKq
zAeUiUcnhKSb/wEEVvgCfMje3FNls0GyW6hAcZNR3vYyN7QSAxxHGq0/FclWb17LiFhhwsHsLmEO
lPPlMTdyO+eyIgx6fyL7ckN1i+vvSEgVwyps40nFM1uykeSDubfY9h+cL7l4RjHtA9V2HaTjLCWM
H/qDLjc5Cr33lD+eqgmTJwnifK2NS4U7wLsYiymn+f/bYzY0m4taHiCGDn8tNwXUrCK3vdMPo4vT
eV/a3R3vEb98Os8sMrsbFDFQK1pGLRZvso3OjYfy7wOm0EC94AOfL5/+Giv/OyT8axRUSJeZXWJC
16XLxAnIR6hfp++F+ajnJ863W8rk/uwlBA0ujWA8RYJmOL6d9GKiOrMqPTp9HWzkV6jfPkHhZMvl
sFg8+Gfrov9+lrEqMRG7vobJChLbNL72jd2ug021Af9/bik891w8+ZQpGHyCoMRhEaToIo55GAUU
KzJ/UmokrBDyZo5+DxVObfV7OkbNLCQNJm+2Y3mtf2wzQc4U524Ia3+iuZ8XrVPsrvIQvEJMHHOc
msP5mPSvXcW4s5UyMQ4dexoFhOkEVr4XCKqgS5Gplu4qe+3ef6GFttAVUF20btu9NksAlhTRaNPR
btSv3vhtqbei0aDTiIMYZnYb9nYRQXCMZKvblq699dIS460t4PN9qqJS2mo/A38r65xn28JBvzTA
+KZaDASTIyhVDuhi6ki46BhVYQv2uBcfK7C6RVazKTEsxhOk4a2MyTuyXhkATcEeBtF7pryVHQdG
fX0ILhdG7Z8dulEL22oesXOYenJnPbIl/RX64VYP3T0/MzmlcxoPzx0RY4U6+BKBw1HAMHiVuYLd
D5gFfYwPg/Sa4YWomZEtF69l6wmROzapDfUojhNe3YCYzyYmur1UkwaSF2xhWxWKSC2jSv+Y1Peg
lO0h/WW2o9MUykZOwPGAIpq6V5WnoAfuruu9qu8dRZ5AkrISTK8XuUS1bHOS/UHMltcY1RFIX+of
/4yMQydGg6SKeMeNqFfbTZeuS5hVMzUV1F/MuZfbGHA4tdY/Gjd86qDjlpAvTsVgVRsIdJMX2K19
zDb0qTLzwisb4r6WeWacvY1NzMarE4yLdWqbfblSwaQTyxh+InuogLsjrdnWz/n0IZvfDS3lfHfW
sWEeSQewWgrVertiOejUsFcJhuY/1BRgTgxXBqSwGn20prSxu/IvZzoxWXZpjgnompAI/pxH6odG
NH+bpqZv5+IYrjuwS25uBzt5wYEwlo/TAya8hUnEkSgBGWRd+aDUKN2DvC1+iXa0piPBAqYD+7Vu
B75VbfqHcpuveHX9K4S4buIkGRqGswCHF6+I5MamjzKhi9sPXeyGl1nz6w0xBzCvxUViF4Kqfs6m
hpgYGr7x0hcVmAe1SnokNfk/0r6rOY4c6fYXVUR581quLZ0okmK/VPRQUnnv69d/B5zdZTUatzGa
+zA7s6EIZaOQSCQyT54zgpHGkofz7e9x7eUXv4cGmYxKrZgd+T3qBtKPe8sbfcmTtzygJ2/dFnXJ
KIEup20Rdu/as7gnvU0oX9g6EGLo8yPwu7dXdZXN/v2ZwadpIGpinIY6vOKiJiEYIVqEiRm7m/nC
t9aOPVyjtvgDcPzNxI1M7C/5ZZI6sgJUwqMk1VvEiy62w+2yA3bRbX81B3E3ePl3xcOj3l8eCXM9
FzR8HS/INn4ZJz9udRP1XdHrpb6079FR36Tb5VCBEWvyCLXFv8BQUF+XBqGAAUFctAJLJVPn3hx4
hezmr1C69IMdcIrPabjJRPAWki4Ej1+KpkNAsLhYKt2CVNTcNKYOWytuFl/z4715BLEuCnz8xwLZ
sosbF6bA9oipL7C1SVCPuvyqpV6q+ly27ftUPcj9L3TknBbUrCPAQ2n/AJC2w3Fb+tFH1rY2SAXC
RIOsgirU7bspdZumKpzURAO5eBCjHfKXWmwdcZZtU/Sl5RxFgSeFvP78deS//AXUwdHjYLSspGjf
dfN5Lp/LfLGXBVOdVmUPUbm5vV76EU8vlzoymHOXtAYYoPdsmJ1ciNzcgLBe8v22lSsgHW2GOhxC
JegTYYJ8R6FvtjXfAtneZJc11FkXTFwOZ+EusBsbvWQAcjvIMv/xY576BTSyvhDTLrAsLJR0SrSD
tP0vSQmp9GXQgeSsmLOLNK5eACi7byPYUzdzZotnSAe81wCMB67qRvfNqzHboKwaC9Bk8UIRScBu
nJnPi2AViRIzEgcZgyLvajnbi/ww/GkXiP6WVFJvDJpWkzng90Q4i2BdiWrcIOUW+g52DH0Ezpfk
nMjPi2a1HDXME0WA7NU7msfH8p6o3IPJbjO9yjYRLOZ9PeY9uYoAn6XUlT2tAOO1Gk3k4iIKpaC0
OQge/BW3cvbEm9FlXVlrY1S4kYIQ3D1FR9yEaKOlSKUJ+xI3leZ9RCqomHPb9GVQtsi5FsWRHe0o
bU23dTUDopKEJYSH0/2s4t/yQiqylHoKJl0BB0CQIHPaHGVP+GEckAi45V3rBBuwfHoRDkN97KFy
CSW/XfgT4y3PxcRVQOEEuc/otNpRQ9AKZL+4RObylx4mdmn8nHhYDvahs3A3QkwP/5A/X9kotaGw
BrVq32vwy0dzb4/LK+cgsDIMVf4yQd2FmYFrTzez9j19BaXgdtlakLQmkk0p6G15+8e+eL+MUY4J
dIUQySq2z0pbRw2h81zdixgxmE+DUDkFb4iHvUVf5ij/7LthEBKytrY7CtrDUGAYicsxydsjyiUz
cOpGRoa7nYgLlZiHd0unOnRodln7aRN51s7k1a/Z5/trXdTFlyCYmIoCk43bxLY820lgKz7R7Iue
9d2w14ENFXPH9MvdPxnkZFQPSDLxP/smVWxd+kVJShFuicJPj0GDTe6V4FDPRBtiCI7o9kfQsfiJ
J251ztJljgfRRBEA/uVjSU7E4BMm7dQTDDt77g4Y8ngK3Bi/JPEtrzyKPhGcDlDD017rhyj1kjtc
KTvehDrdAsP0FJCWGBz4L9MVdULHZsimKNKqsyzWga0nVWpng3afy8ku04afJqGo7qb7sG9fQUbr
TSpayoX+kmjDZLeK4HaYZrp9oimn//sXgZ8B+6OglkqPMojFYEzo3VineM5tkMV5cXgwQu4FSrk9
bYZ+YKbdoKVqVmsEfQXoFchwcmdW7BmiQhiHsvEvDO44SHVvr46+SK/sUg/OReyTeYL+Dsjug40O
6nnZF7zWJXLxSu+OuAS82xapnOvKIAmgqxjcKV3dg/jcOnXmLsmVJ6MFoF2svtW14urczht1pV5Z
I3++sqZbOYa1hq4650a5EavZwOxcCnZNWXrQ4nIjpJkbmeW+qdu9pAl3RTfvhSa5H8SZV92lgszV
L6E8GzDXKZ8n/JLux4D9Ldz65XP23anvVSfxh0Pvj64SO0YIvizuQ58q51xZp64lOQ56BXj+CjJS
wzEHCg5DdhuMDng8WBr7BH+dF4u6k6apGlQl+7TUQsPsFawmYBrsLdvYQGxvn3lPhcPVW6VuXSwP
GAXQLlkS1F1Rh6Nups4AelAYYw1EvpJPOFumQ3GYHNnPPOuRC0ogZ2KVNV1Zo66oimit5EKhQUxB
dlqbJGkfpLpacYm16Z7AlSnqahInuWsESSxBGxd/K47SJ01W5PYJlF2CBwl4gPqx2nDdhfM96cpF
H1RTFwtLeZahdkwqNLmDPSSSPJvYVezbEeE6wpLN0wDaAvktVF4o38yDMjHnsdROkZEYz2PWLLvO
NKODJc+Df9sUDXP9z/f8skV5p66UWmro2LremR3jB2mmhk+5MziDV//kczTQb+ore5RjVg2ANFI+
lOfOlffRe/Eu6jAZ+TXEh7NvmjO74nHxxu+E5JQXaa8jzuV3pdxUAIW3rI6w/TcQNd0QIGqz4Z14
8smuTwM00xQTE5lXqBU5yJKgrg3pVEPB5ChPoIFK1TR2U0kEd7nWS398IZNlfdmjAukSVygJGzGm
osO/SvlNhfABtxRyfW1c2qBcUg1LUYiySoM8b7ApXOkw6PvYwevSgcrRy5RseILA19f/pUHKL1VJ
L2oLgMNTrL+38TkxOc3gm38/2LQoPzRVQSgbrS7PqQzFWlmEyH3LOVtUKvkfV//PvsAE5W760A6F
ILTluVQMT0se8gzYsOhBnwpHENES0zl9PnbY+LJHhcYAb0W1ABXTOVJ+yRiiGAovrXjYO44RuiLV
52EC9CeMiL1ha2riRJ2fhT85UYm5O1D9BHGADCIXulabJemYChl2nyRhhh/sCUZo2GYHbaP7Qwjd
ZN7LkbmulUUqCwshyiknOWKuVmobyYhTe8yRfgT6++2l8VZG5V/qlFaxTOItmF4/ICsQ2rHW7m7b
YAf11WKow4OWUA0S56Y8F5mT3ltoUUEMQT+iXw6WXHe2+zfe5+MtizpOWpWX5qR25VkIUrIie+4f
by+KZ4E6TWJmCQMGTMtzDqnitv0hcFFb1ymhQZQ8wRMISmgLeMPL1DgG00SGGVmSxaCv94BLEOUd
yVMPPFZxlq+tDNFPm6LN5Mwap+IslHqxmczIehHLEQOXasR7rDGeM2RR4EuHjBa0k+hEcIoDxO4K
i4J2lzvfgy0QMnGE5hptpQfewrjWqE2qxTnrTKspzhVU/SAtDWyuB6YzBdd6iflvXtWT5RPoN0Oc
DtqXKiYzLnesHfJhKSIsLjB/SPODOnB8jpmtrA2QH7B6LVWGmBZqAHXzWJo3Qjd40RD4at26VfkG
0e7DAlhKNGOOLGndTK7cyXwew9M4fUtL3amCyivT0q0sdLfkkHO78NZOnGz10+RURp0yVMhPewAz
GdCFfy5NhUfEevVUGDHldIw6spvCluClCB1tsEVej8IHnizu7fPN9p3VZlIhZI5B37WksDZCsNfu
HuGqW/FZ+R0dGvCx8wIWM0auF0e5qqkssZEQcxLa5Wi7ogf5+Em2+3sGNKva8AwyD70JBR1UWaGl
R+uXdkJXVaWS66e+O/b6Ww25Hr7qJeuZYnwZoUeB5bxprXbMC2S46Fi1llM+pb+CbeepPR6axd3I
YwBkrYqUgTQRFH34h9q0AE+xvEwy/dSBp1HHK6yWW78sJJ5zsLx9bYfaLdAxlVNVLtIJ+JXJD7fj
Xa8DS0v0gUe3BW/4NnzmRRemi6yNUhdC0hVWpo1Lfh5Vv0XLIbMrP/+13Beg0kpQ+SSwQR58j/NB
6TmbBIr1WYwi5LnVNCczNiFYdhrrx+2zxjQCF5Rl8sS8muDugB80OzPRT5a1C5OD3G5l3ouBZ4Js
6Co8JfMc9LkZ6ydZjg9K2fpLDtrdaOHUa+lS8WeSjZmM/y2F/I6VnaoeVLFAznaS78w7EVyNTvaz
AWrfTSJbdydHf8hw2xWe9kvY8Y400ylXtqn4OHdNDyjWmJ9zENUow4eYP93eJ/IX0C/J9eKo0wUp
mDqZQcV8VnLjqUgRlurkWMSVB6zP5rYpGvlCPqQkmvhfkB0h16Wxx3GdL8iuJu1Ue+2rFnnz2TrE
3gKSdR/8FoMtVpC044EyyLGlFnhhlMq641mJKsmCt3dWKThpi47NiCqLvUjBdkwX6I31WQdKhqB9
5SyXESklEVV1QNV0tL/owKW3Td1IYGc6ZbvAdAo3Pg1b645IgKagkfG5rUzGebiwRwWwTlj6AJxZ
2inZhd+qd8hmEmmt3Gm8/jjdj8ARAPPCUwxjRbALq1QEk6yZ6LeL+bmy7Pis741Dh5p5bguhHR6D
j/5hDlwe38U1hT7xpK9PS4ewUQNwt1tgtHFnyEjYxsfiomSwDdxGs83RTp0MlPaSl4L7yJV4mEBy
JmiXAs03hh8IbSzAiJcBQer6qJ9KRTtZS3QszOpDVOr3REu93EowXxe9cByJURnBcfmfPfrKHZoB
1D2YRzhJEAh/JQjl/Jd0P6N23T8m23/gSYyoc2GQalC0qSLPIRFZAiG38sPUAU8LdoZXvX4Occtu
+cDvizOjw3qV1EHNoyZTp3DGteQZtr6X3NopXxo8JMBs9kAg2LwiGisdvFgmldtnZqb2RQ2LaWZ/
4uL6TbqB0/bwHfMQ+9z8kxFsLwxSN5YVye0wChO5edF09JDPqE6L6ZlPYqEwInropNqFNjIXs09j
0z6DL9wVROHA7RO2xEunNTLFGAIT0UE2us0k6H4b1m7YgX2n6O+LJPg+WM1sx1BBtGTrr6qydre9
mOlTK/vUTRZO0TQBu4sqMORgc+WnwuXTZF3UEBb4WiJ1l5ltM+ph3+Gtdqf9APG+3IK6PvKFX6Zd
4Ya+X/B1S79R7ezlX9QSL0xTsTfN0mbQJZwYyENqIqoH0en252Mfj9XiqKADSGNZDcFIyqPh1tSd
7AGjHqZLktNx1022KDnBPTc/5ewaXUeY1LQHrRGsjvulcVPIT4YexBp9sP+l39Eg9VvR5uU87HP5
tVQakAvhbBDvNG2OR2EDlq/lIO+kvfnZj7W4VTneh7WouCO0htIndZef5afmqJ9J78zC9ZGcCQyA
qEVw4w4znq/WR8WdOJB1pc2wvuFD/g1t5A3BN6EdQuhzwU/Af4iyMoPVwbCouNNUkRDkS48s8reC
/ovutC+RG/yM3gboaSu/ZttKbG6wY6U/a6NUwDGzKdUNsDCjnzW4ImAOYWqLO9Xuj8OmfxM4xXbi
/ld38uqbUuGlXZIpiWZ80+JIRr6GA+h+jnywOPNL4n0NWQwd7Nx0CqtAS7RRBQieFZb6IgvxLkiS
75CSf+Gcdka7U5JWdiin1HVw/CgyoAmkUDj/CtwUnRDo2UEflXvGGUXJC1uUOy6SkQmWMmunodfc
LHkMhtBL2gN0s/K4s6O+s43obc6/314iM7KsVkj5ZJA1iVhVWnDqh7l4C2MtvkO5iZeqse+ElRnK
C/uu6hNhVrMz0Ha6iUnOLvAXG4S5gtPtpdnOH5XJDn/mLuB1/V/cb8s86ivzlFsmdZEUQ6tlZ/VO
+Yi3yiF+Ue46L32UAU0bt9xDx/Mb6gqMrXA26xzLbb1mJ6s2FLVbcGOKx2xvvXNLM8xEeLU66tYT
xzbLlgKrGwUgFKMfFtEQgjJYsccQ1m13Yb0zUEnAPOdnbeuq5dmHSoW+UKBCNUveKxDVlaDm1vvB
AymSQKmB456sS+jCHuWfTdx1U56imIbXFCp3+Z2qOdK9sSF0hXVnLzxUECOyXNijHHUqpUTvKoju
mP1LYGqubuzF/ifnI5IfTUXJCyOUOxpl2o16o8bn4QeGI7zIqQmtlqM+G2h6Nc54+Bev7wuDlD82
MjA4IzEoRK1jqUdFOU1l7YAVJ8SQM3Dnzu0V8r4i5ZFhO6kV/D8+K5lq6+FerytgaHliA9cSpiaU
kciQFugyTWjRUsuS+7HscxBfn7J2BxnZ+2KqbSl/UsvO15rvmnxfdM9aMEPLPHSCcnJSzOmHezXr
7bksXEKxDd0RqI8j1agLX4/OizE44Hp24/5FxRCjIkx+EEJMRTSeTcF0b38kBl7o8udTX0ls56LL
FiWGltnoFe/1WfgkGDG+6c/Bh46elD8eZE4ZjXFBQxwGRVwIvENsma6GaE0A1qA+k6FxMjiqFvhJ
2oNXP7NHA6Q0JhQLh9jTNc4YLCtsXJilllrnZjVmWkoY1qqj4pu/EheTBrZupz+HbwV3xIBrj07T
l8IImzqOkfWUAJn1G4Ljkb+b9uxi2t3nhinG5b1eH10JMYx8jkFgHqMcTyDkwfsS2urHvJu3YsM5
W4zgYWiqCTpOCDNBjJ6qCnStIs2pNkinQniYxtcs5lX6WZf1hQUq6wkUWRoDaYrOg4/Bnunn2LvW
vbjrXYKADw5GY5MiVoWHTlNzzgSJfFRkNDBzaalgyQS7tEjtm1Uo8tjloXySoNsZzk9TFPpK9IuQ
s3MOH/G4G5ZoeENVEkbRAYtUN2hCSW6+b51wT9oMnZf8NfogNHZTNw+4k4fM/YM8KRq1UNe6knXL
ERn7TsRR0Nq7djzk7fPtlTFiLz7h199PHbWu1CvAjHvpNCmpa3S/8yTxUi66lJFzXFihNqpIAOkE
gFbGO3h8rSoUw8L9XPqpMzkawOrJEx7C+L8gKeLxJ7LC5to0jRmv8zifFWmMEDYnt/mZn0UP1j21
AjAQpJutPZzGN25Kx/bM/31WGi4eD5Fhxin8RXmI7xXf2AqBa77Lu3z3yaXoRxpGpZIXXpeIFcku
VksdRkiJNfockNXupxicASiwApeOz9yBc8qpnsYt7+HPWqkOxUGQ4yqyptEzjUZj5Jo2m9IJ8/sG
soQ07Gxr8RQr3tz2VNab31hbovKgTA6LqUhhSbHxLhg9QEqd5c10ez/RIRz1T5RQWadvbZJKGSbo
rfeDOGAb+8qTGvRLCx7SknUA1yaoA5g2ajWkkOg7x01dHyq1Hd86Tcx/p40U8tgcWSV40pMF4S4Y
w4kiFsLcqisGCY0GZeJOQn7c7brOAa+ErgJ13EC/dnlNUMQUXK0C4MTGPEHo8jiUWVsIqjS0dhQJ
M/r4r0v7U6AWIzCsyik5VhHqC/UTqfXljvUi947s6iDo4b3mGFuI0qkEZD7IeSDrTm1hvMgxRmUK
/VyZuzwCVToGRziOyXi/wQTko3G/IkjTuFwV70VgqhcF9TbZUZGeJ766I4i0f8AiwV7Oly3qENRF
MMjLiC+oPJMpNJKq4F1seEtjE1pCcUte/u7tBRKvoC6/i/VRn1C0hiJqEkE5Db65b1FubzzSEOOV
2HhmqJNgSP0kmKmsoHyi+X9TB0RbkWuG9Ui8WA51CKKsHowRhWFsV/Y934KhD5slOUBFYnSW6/KM
+AiHh8IZEL9gWaGBVou0JGNjwf9I2k7aQGno6PARwau86TfRv+heYpdLgcG6CS7sUl8zzYNEaqda
OpXejJsPPYs7cEmCEZDQKUkYkVJ7/7abMD+shPmsz9cCXgwk1K2ii1KmYmGBRhgbCGG/h/SFdPTa
BjMyhBUv5d08XHvUWQjyUq5nuYG4g7/4MtL2fAPCDVRHiToib7aVlUhg6ArQYktWLIDRqVOQRqFi
1kErndB5ltABt0x3mDJvEDqvrkJ3TP+Sga9NUSeVf4fdc1L9NObZi3uVk9GzmkIXP4Ta2TCqxVAZ
JOtkFNb3emlrV85aCNZBV8uOjaHbL0Jq2W2l5E+CGqR3mKebN7gW9F+c/WZcXfghmJ8G+QhQ7bTM
5yJmUa6OALQnO0JJWD+VdyagFaadbclYVLQPvJ63eJLA0LFobZPEx5WPtV2c4P6CzdEZ3OXYYs/J
wzD7BqQPd+CCFWzXxiiHHlolkGZw+pz05l4vHgzeHD/vA1IO3FQ10BXJbJ2Kbq82BTglNxrPxv/D
Xb52ifLbUmm6sEp6C9FbwilRthhaBJN+A1JqXvrJ+16UZyamYUBbC6bi7mNuIZvB6RcwvxdKl5A+
h7ddIXGzrgWPxSgqp7w17KkxNnmyPIkzj8CMdRFhwua/Zuj+mVSAlaiaS+uza1f4Jq6HfzIPwooo
FkkaoGRrkINEuZeVj9M4ZJ2C6mj/u12QOhhbkg/FeFbKYMDbJiCU52FxGYuzZANsrTIgh/KVbkxo
BlUQhDBKWpI9pmclGMKwC2eMj+EKIFJWAC0WMeNm0pmenBeNWM66dOoDMBVqP4vo9+3ow/AFuIGq
4U0MmporjK9ohFEAAA9wrsFz3D9k3V9y+nTbBGsNaxPkz1exRonUManVRT4NylHoIztK/lB9ifT3
LYXsvCIr4AWTqXxYGqW0NcZRPrU6xIsh8KRx0evKdcC0FEvBtBikpHRMjV0uYkrSOUS3RkbABGVt
8fg3U56G1wxI8hpHPPCyRebGrAySH7T6asFUmMkyihAUqxYH4doPoHUXAu/855tDlGZU04LEtEU/
ZRpJaIM8HOTTnFrOYo12omxuWyCBkbpqQI4HUC4w5EAM0S4c62qozzUyKOS/Tjv2QAl9lNDjFKrG
SQZezZNpDUUelTxVxCt6uAyWpmZBqT14qc8YqU8hi4yErX/vMjxuRTzNQiAi9lBmvuM9kRjDk0R+
BX1fyL+I+pXtRKriqLUm+RQFgl9XmGwfK8+AKGVd1Q9j+QxJ1W2TiccIFCxFUDljfNLGd7MZnCSN
7QwNx9tfnhEZP/VgwBwPSjNSXLj0oXhJcjMAHfmp85HbxbY0gLBW2eJ7GBhAFATP3OJXcBsfjLvS
FHV8B2TqFpBidIug10xIG0k5TrzfvxI14NhRnuod6tye/I2zxuvoAlsKutGSoVjgsaaiPybz+irK
4gVrjGtHgkqjB0Kxu/FRBadrnPuAG7p/SpuGgIMtllTCvIh6IvgILz9smelpqkHy8nOAKnL6u2kL
gi3b2kAmFUxFnGyNJse7MkclBE1tNEsZd7hJA69yey/cNg+KZZsbxU2f8g3qfxrk2sHyaPe4JTA/
gE75mfOdrzNGE2cX+CeAD/EEo30p7Od0SchFoW7SdGf5yUO17aBEE4CdPH/I7ng9k89a8GXcuDRI
XRu6LuiJEsOgNhyENHfCLHYq8Tkuc78RTPTm7wQJDPg5T9zsOvBe2qUcqhzDUegaVT4lyTe9Vu06
eJL67/+fX5NKWdHnEoXYiKRTtOuOirtsB7vy2mOIAn/Mrd0w6kWXS6LctdahKgEyAlS/wV7U7DD/
3zmSiFfs+CjMjrBvNgZkVqYNZ5HXsfjSLOW25oA2VzsluMI24f3sKW4O7rlnDJ68FYfBE91qL/41
f6/utHeO4evG0KVhqjRhiXIUqC1cB5K3QPn/SoA2rMyfiVh7Q3sYB8kuog4qwQYv4HIOCT3Hbs1T
CBF5pDqq6tdnUsMKduVHZ7iy3zkzF/JAvOTGEaHnOOMijRPFaNSTnMc2imeOJGg23qq2kr7e/qSM
KLs+/XT6M8jGYIgxisbQC4Yisq3qnCSRc+p06qpqAwlkSVC2OAXi+1w8F0Ho1BbHBqPSceEXOhVS
VLnvJxLQcVckg7180l0Ne7TW/lnZm7k9mAGRyQwIeTle3hJLak5jLwjIrVEntj4k80nH6GaTcd2O
fJwrP1gZIm65yhWLODIrGZUKxGbow9eQ60xf2sIZfULXPqBBE0Ikh+PrTI9Y2aQ2LDL1PBI6JFpp
kDhpcip4ypyM6UDs1soCtVu5lcuQayA9NTADmsVbXfxsNNmWzMSLRU/A3H8xSvYsoHCRat40F8hv
8AGqaINzYWsSCD/x0xb90cL6bx8HRlnw8rdRl0SQpUYRpih+thjnqPwJtFuqLTkq2IeRYXLlUWW2
K4EhF7ELeQdd/hwnbcb8KUJpqUXN1ggTAFgSo5DxwNUb26x0DG1DAXxrinmxW8ISFJVDo71D4t3a
hwOkso0FSSdYhwJbMhDzTdxytqGAGl6b7OyHKs3mRisGeaOII8LIpDy0RjxttCaCIMZS/SnfLslo
sLdf66GuBqmU9UxAEfREAJISBHrK0mm2g1PvQKXe/pvpx0t71I0QCQIItzKEF3FDsqYF6dqCChvh
Jy0cbkWVef98rY6+BoahnjFjRlKI3QL9jeQ53BiffC3RH5cHLpZ1dQEYaleDBx/lgRKYgaLDrnMV
F5mRGZzToLmBoBOYzi+DiwxZNkOdEDQxs+/1wJJ/x0REYueO4Wgb67dVowXbv/HAU8z0DwzBINhR
oX5x9XaxcLqSJkXOEtwp/rgJdh+EFk39YwrkT1dcG6LCjGxZnVZDzhyXgrnRz1Nnh3ekFhrY/UME
6IV3O3SQz0XHaguiO6hVYaYa/7r8nIEkdnmHoWfE6m5XQ64P3VCQO/K6QIweJc4XlCdATqRr6ClT
l4+SiVMgDIWICAWhqz3RkAwBKekeMVcdH5tXGUALBReFslUlT7+va072x1znyj51J3V6vwxRmy04
A5pPNHNH/7NAxjHDuobWy6SvoVjODSXvRIx2gJJQkmwp4yhEMxaC2iKUJlBkBMf/5yN7dbk20zJN
jRj9dyH/lNaGlaQrEvplcEgD1P4KtZJCgOkEN95Jeu5cFcEatFKNaGfgIpxLW/eTffCNG6kYn0+R
ZBCfo1CryVDGvPTGQlPCNtPC5QS98uooO9OuANe6dW8+50drj6rFgfeYZa/TAKmArBjmNYl9qXTV
qLUobKmnRfWSR7AApjbu9N7vS1sG75+Ad96G13di7aK0skou2NUuCstomOMI1OInp+qhw6A9IOVc
Ai3GPY2e/NfiqNNtBmI7TtEinuZWsaXurUBWYmX7Uj3fjiI8O9T9OQJnaI4llgMFxF2iTracdf6y
QN4hFzi5DtNFVksiX3b15Vo0VgpFrPB4TF7qEbzXIKy8vRieS9CiKlpQqkkroU5VfQDPIGcYDSMk
7bEz/C5V75NV7f3f+SFY6FXAMkk3kl7XIGSzHoniKQaVhlvs4It+09nqd+El/B5iFE3YcXnjyHGi
gj+4NEh9UAbEQaflecSgHVIpa0jbTXSC36TVqtrLfgHkoH0Ofe7xJkH+lj3K64dejQPwWIqnpYfM
Wo5JRvM7IXIjwm7/piiGxYH0AUm7LIKt4NJRFoxL5egsAcLUoOxnQZfL+tb6SesrzrSBbqBz22uY
R2Bljrq3VXWaO22pxFO9CLYZYefy90Z80LlwH2boWBmicv1KHqpmwLv+BMzP+7zUmNB0Buuuid6B
FG098IFOe7WORA5omPVavfie1OYJQVHOVYobVL6bQfbSbqYDJNlPgPi5/FFxpjVsHQgLSF5+Vd+T
kkIt+7lCHdVdfOsHROr284PyG3hMP+Dn46yDsLZGbV5SJ83Yxg3JTtR9loDT0PqWOp2JKcXPF5Sv
aBx3YS9Qg1QJgX/K18SqTZMbY49C8fKRfTf8hRCePlSvCuQQkide94b1eCU4vv9ao5ufRTLriaSW
4ik7Rsc2s7UfpBpEJs+mN8L/p2ZOdy7QmAyc5oU3EMYq/IPekODhoBCEIW3qGsqnpI3GuiWfdwRZ
eeZ3yGo30r66l+3Yfeq33fvtw8h4JCjAq4BRDKx8BnKly7NfLUMcAlo/nlozO5Sq6M2LeQSlIyfb
Y7VYFIL5htS9jJ4iTSJlVMGQhAvOBGFrllRou0JjCR80djovVJ3GrpFL69Dk4XkPy2GhTo0mI94j
2FXy56tbUB7BOI8ntYgm5uKX6aFKXzoNM8z5W5lstPklCHZCdZ+Mj7P6S8D8/+3Py7wh1+ap8xIn
rRCYMdxJ3USP0HQsEF0Fjyjed2djcuvnf4UyRBKKQID7Ef00QHUulzymcRGAgXE5mS91Bpbo8R7Y
ig4zr41dvRIRyd6044ILk2PlG2uz1MPBKou8stR0OfUgQG7mk275tz8m01dX66K2Eq6VBZGoLycp
L+0+yhzDUG0t4YVv3jqoLUPtSTbHBlsW/45jZ2rhqfkv8/uAV7MwusM9kRB5412KTKOfVzB5RZj0
jOYAHiRtEpX5JCm/GkDyjPhfeeLKArU9cScKeS/mCzyxfV3c9ACRpG1nJ68LJniDvyzuPc+qtWFk
hqQVf6+J2q9lGkVBMYfxNPnGx+Quu/wl8IGIG2yQf20sLu8M06AFWVwNbXGivEkFM3UO0s4oEGTU
uxBzLBbEbMiMslh+1on/wRQqa9dWBunLIiy6tBNrPDGFwu7BhOQUj4SSPXXqD9OEaGOGe4In1c28
D9HzNyCkA3ofABsuj3cRB1GIiSzkhg8tOoqEJbY6aE+LRxDgPL9ktYSh7KWoBvSQ8Lylb6ROjnpA
ZrCJEId0QVjyEL5k9uKAfYz71GOVjtAKBkMJ9hC5DI1pKMA7jag2jkC4Dy4ZPG0+iS2T/b9KeVeW
DFIIXN0KKiiKOnEQx08YHVGDjSFfERDefq/Y1NvbcYu9Y1/rMqiAXHQRGFWNCZcsWEJkB2Og4Lgp
tmQ4uuCn80ynROGNJPO48mhYVapkRo/0c0YBR/G17bRbIObiTU5xVvB6CF1AOGruNcuKzQBS/s8o
lfNmoZC0dVPMABWDwdgZdqit/yU4WeIEzxI8E8JVht3x8EPsE78yS+VLiYbkRdHLGexMvafFtvmK
cTJ3+VbgngP51MyfbGG9zNYLpR7wUdkNdRXlM/JDCeXNaasfCW0kKrjun+qKkwqnsrZFxTOMgy69
WSA5G/ezQ8RrJtHutsBk7Asvfw7uefhFZpa2MkgPCyV9FuRalI7Afyh+C7aw8dsC0vLOJmLmIshJ
CAzHT98454PhsYDJoUQHGMInY9DlaUTvNU+KPBxPc47sUPYyJGrQlpN36a79DlVOMhi1PN42Sr4d
9cK+sEldh6ki6VncRyOuw2Cf7jucRtXP+JGG4S8oVCCd10CZhz4NFa3rNq9MQe3J2ReBcIROwvuy
Ef3SF1wu5xL5zVdrAiiMYAI1U6MTP+DcekEyoOpCSseLC31tEaxS0IXYZHstsXXv9idkuYsKQZL/
2aO+oWLKSQSigvGUA6NV2sMjytJ3NRSxrPsOhXhC9aS+/YP5UUawubBLJRb41KNRjWSdsy3/DvaF
n95lz6T634BW67d5yJFWc3EtTI9ZrZZ48erOmGqxRKsumk+Nqz+NntSC7Gnahkets9MNpCJeAfzO
oZQAeWjzLXzgvkx5q6Y8KY+ycpjIU61z61dzb0D0LHc+lnubiL7AnwAB5L3amCaRjmoI7CpKX9TF
pcatFcw5ylAz0ObhIfPzF/AEBSIkxSWnxsD1Emx7boxlhgMTmSOUlyDVYFBBXRiapgbZv3gS6w+j
fYy59zH5C+hzgoo9ejgkfbrq7ytTUoPTChyxGW5IyW5fhAH6VYLkTaEdnYVN7VdO2TqtAGkkmyel
w1odKvdIdIBBMwz6kGqRMJblAFjlHP+SlL3JQ+2yMjaAKCW8ATF3o0t0fTRvs6LPBEVEbhMDvRNh
1jR7I6Ia+TPPQRilPJhC/wGCs0CJ0slh2IDlTR7QE0vkxh6Un3V9HAv4hswjL2ClULAEUk4ABYFF
pQuw6dJUXdMlpH6A0LaT7Glxm23rChv90OgOjxqLa4/KZwwxAnsmkHNoLnaEBrdFw2/ZYEgdougx
d8qZlceQ4giB2+KYXY0OmVVddXORixhr673xtUALKcUzoi1tYw9lPJ+3cay6xIVBen2pkdRWaZFC
U7BJDxoSC9FewID4Kj0pe9GNvKh0Ep6AOKu5eWGWOtrooM6S1QnEN4PG/xQSSgAJdHXQGyh7Il4L
3aQfxm8yyccLoMyDt/rGVOZWLqVlKGoqnhqlc0bpVVGfbt+HPANUupbqSqL1CTaxTh878UXO/pwo
BPBolLAw7Y8n2RU/bZ7WoZg1iFtz9pxD+Pf/SLuu5jZ2ZvmLtmpzeN3AJFLZksyXLVnH2pzz/vrb
4AlagvgI27f8qCoPgR0MBjM93fn3NuBVrJiL0HUARk0VySddEGzALCYGWoq+bIE2ut+5SG3c6/tE
Nvoi/H6ZoMkEZhQF1EnEA1YaIFbfFzdF/WYokBGd3H4mrwTe1BTrGkNi+e+aThFzcXNbkVn2gQQQ
SV7lo2OU+kObRYCRWMPT9ZWxw8bCEpURCZMkDoAQoNpI+jblKnbzxhGUdeOKq9ybNrL22+IWcImF
QSoVKuNSCAYDEVgfVLeUQQMZitN3Iy84VTHeFhK3WWxhmHVZOogTcK+qvrMS9UUZynt1SjiuwTND
/r4wM4PyreuiCAB0+dO0Xqy2Ay0rDyjM/koGSt7om+M00ZMNg9oVakOK0eSZE2IytP8R7U851L1x
z31UkU9w4e64jQEnxLV8gcMZijrDC6cgLw0C4Y08I4PWAOF1lN324Hva83UnZB6vL3s082pqVsUU
ptJ09ItPeXqUul1pPY8djOavfsSZ22B+sIUxKkMEO05UhhrKQ5b6MaSpnVjf9Pnx+oJYXRFQFv23
gxp1qooibGWxxg4qd9PnuFdRPxlfyZRYBlShM+3JnJjKcXh2GrUwSp2sWvKldiywMvMweP2WiP1C
lWT6UFfyRuTWT8gSLp0EhV8TtMuX4y9+H1WmWvgTcG5hb7dbwgaY35zufxQR73koLdZbBggtGfUh
AlmhiVXDsB6NWo+JT7ZbwuQYbcmsOW/Yjn3ScM5Oox5kzuv8PNcQJakiGbUozZ4xIoviDATNR0dY
Z6vupl5x/IS5iQtrVJDC3S9leYA6QrwXIYub7SDc54w7Ya2Co5v3yViej245VFE0E9xCdLE5zJUu
aBRzOs7zvT4+D/VGlniOz1oQbgtoXYKDyrxoXvnBpKS1NgJaFHiZjvZ16vabLHXAveWNx4RP9suK
VUuD1A4GYaPlY4+C9nhHWtegkFsPCphiUOI61Q65pR+eQSrgIyPWgnJAUkb0Bscn5dVs3aHEK0xf
EQm5FAownBuTGU3w9DNAgq1JeExQaVoTzEreizhq5UfyMqG3Cw2ldlNnduOaRJGFkDV1XE2WU6GH
PuELszRWxgQZgd6lARKrNbpy5VZxc1Cdr3S39no7sklxSNuEYM7oXN/uIaAXb8TX8sF/1Dh3LDMJ
X/4SKmaPrZjHSUy6Fpvq3QAzLtrbppu16xrB9L7CMEvtpJBJbe3UKTQ7ahzOOSVedG0riNsvbvnC
gp50F/ro6N+V+xEw4unbjFYUOI4JoCZxfwG8xjxJiolziqoCeojUwwNqsck4mqcynATF3sizDBus
YwqGf8WN5Uqxx1kj06BKwKJAHyrAqZ6v0RSCPputnERYBSKe802KIvHOelA8MuUV9n9mD/V3BHVU
/mlAoJDlkjpo6DHg/IBnI3cxR70uQVSC62Mr/H6kBekYaGXQEpIIsJ1aXa4MmlxZcnh6jmv71NW/
pzcdpmWyVf6zeOXs5aW/oLgA+loEQTSGcHTP93KIrHmSlChBXG/jfQ08VLHGBG+2znrc/7/IPX75
AQkIluhdWQqguJe1jawRilEWILKOtwIR2rU8AYDHO/DabIYb3nXCKAFA/kbETKKmo+IGSOf5Ivso
UUM5t+IjIXaH8GuzDt1yQxo3w74lwEpeGGAsEHo7MqbhMR0NfAR1N0N/vBNiIcrhocFGVzF8Yvae
8igcyVdMg207/P65xxJNQsUnYuATfb7zJcZ91oxRKGWnCiaRrU8B6A8OxgQWtBOif93xtpU44nmo
AeMlWgsoUIGB5mLK1JT8IR3LtD/mQ+gCemOHUHsLTM7L/wT+vmaGKqeEemgqoZb0YJvpvGR2DDTe
Yjd9HUU8/WYk+iAmsqW/Ygzw8j4j2bQL0yrQ4phcRomMPoq930uTXjU5onkL4nEy0Brca7jD+PMR
pw9E28Ix1MEeakIKha5d6nUIokhTDGEreDw1M6Avq+HuiiBgLxk2kn97NgHPIuXGcj0YttFyZ2oY
bWLUhNEjVsg5UZGin7uRXKVhmOtmiBlM8DERTeSNsp722Yrbamd4DyyBNVs5QfFpVAaUSWqg8bXw
WK+MJ8BnQbn2CGamxzqwa0wPu/FGvhFwbn4/mJMVftklR3dxQVZKMUlyVrVo4Rq1i+o0GsYrwwGr
TLMabyMA+zgRluFEmBHGG8uE2KtxIbSQaWkmZHMWIhZEIEvygh202jJHc9Sb/MB7fFw+rfDywFsY
hnSQq17cVbWm1GJh5u0xVSOkQmb/ULd4gozBVqzGu0xpXod0cPUZ0LBcwci9Nm446734sOQXYC4A
LE0STj2dDhgBsgRdatAjj+wOZFR2d0uIIYg0QZ65cmGLmLIIVjw2xouLjDJLlSCNVMwFTfbHYynC
rnCQx784CyO+f3ZCKQtUcpuPapeixtwhuR0c6+N0RrfiE5ky8kDfzX8xXNwi5wZpLtcuS4Yy1swe
D9eaNP03f8soomiN/eNFc6bngLoFlJwWICkofZ0fDAFYlLCsw/6oPowuYROLXePWOoSbdMcb0bp8
u2JlS1vUIQzb0pwB6uhQqx48FY8EIbN7O7WLbb8WvnObUizfQLkVbC6Y2MIhpO7/sZWBZJgS8lQW
QLmMvs1sg9NetD9Gp9ljBOcnt8khkmuJ9palTcofwzINhrZB0qiLoXIAn4i/1ZI68iIQLat2oabh
h6KXkl0osexUY+ofjTQUVnKTVbcDckAPFcHUhdokVFgUVLl26dhNmwL1XVvrW+VbYwXlbtRnc6PN
deaiShDfjIOCl02i9rtWkIVtG8ThQxHPwY1axOFqMEeoO4DIducHQQ40sZSvjADqSFYaCysDMzF3
cWGkb0YeWo5Zm9l2hPCfPfZFtIIigOYMc9Lc69Jg3Vg9RoqiqY/cvM31rWGFMeJnVm/1OcS0fpr1
N0oml7dDlwN+WujpFqQ6zQYyNOLHqGvx3jfNZpsVab42k1Sz22CwPLkRo0MX+MKNWGJPpLmuHKsq
ifRqYqyKKU12cqfhTRMm+jZLjdGrZl/Y5rMquk2IEVfFCtRdH6bxei5BdK/VBRJ2vw2cdqzNdT3E
hmOo1Wwbk1x919sgFO1cnrpVIgSzl8dB5AWDYr22goZpVXA/eVo9gz4jzeR1m88B2ELUxi4QN91A
BjWQIfb+XhUizYYOcrq2RkOzJTUXvGLW4wdfkyEjVuQgbTPKbF+WfecK1syd62eFWwvgMWTR+EI4
NOfHtk/CRs4lHKUKAKiDhUIGgVRbXg+BCMVDr4kzXsmME4S8hjSuMdpwSrYXF2hWimrbxlaHC5TU
0gRvXpOh0RjtJd6AEitOAGh7Gg5BXxI4lvPF+YXc6FXaAL2yI696koCR4i5JaIF64t3UjACviEDB
k941RjVoPLOhFHMswiHAk9OCEqJZF04C+dFxN7mtw4/vF4VCCyjihTkStZYbmXV6K9f4cgRMRsZe
pDXhvuw4FzIj+MEMmvEYLsOjmU4sUWatzEZU+2PT+65o+HYwc6YBL8s+p5V8maB80DCDQhMjC3TH
wDKU99luRt/R8Iz1HiN63idmYTlrYm/dl0HyJRdbpxbW0IlIboiU3i7a1UAYSd4vYBl5e0d9IqPs
4zwoALhW7k7DUHcTiGyRix9Gr3CnjYZpURsBipNokO2irg58MUs3IQIPuDJdRZP9uWkNE14/vuH1
6EAnB8QMawKgzJ6sLbeJwjQHRAOh8SKgdup2lMZSqoT5dBmLzoy58xi8dKVnrQs3eOJVyJg7ujBG
XYtJGmtBpCjdMRDQMRHtXn7i7B75udTuIbf4uuypNG2S48FAtJ6O8kPwWu+DmwbyEo5yi8d+YY8v
77exN3DFyFmRammVhvcFvRKEsaT36Hv17uTl7vhqIAZrO9TH+ehFxidDtYYQFWJuB+8Kao3BPKco
xAU9Cp7tniAlSw8n4BQX+Tr1l+UTkq2BwQt0cijYoK57ftrqdPJzi2SGHY63DIrZ5mcPXoIOQKVy
F62qV84XZMThM3vUqQsnYMGiJuqP7Vu5nbfBQ+IYB3AYrvDwdfg04+xvp0mY6NB0+D8d98XUNAFg
MDu80IpbMXBO4+6REz4GjlE404+Is0DGGQCQ/ssetT4MIOSylcT9cTQ3FgSMtZDHcsZKCpYWqHsT
N0seZRks6N17qc+2ON1MvPYk2y0MCQB2zJBrF/KtvqFmciYMHUpOeggeYGslvZIBVUmzlc8Tr9nv
k7rAE1FpQlOenPCLWdG6qCFCXojklCmAKuVPyDMBTRxcjN88QLSMy7dy8XgnBhfZFfUoQkkNEtAV
jrVmg0MEsdHfTncWCr9IxTl3GsMNyZQo5upBP4o9pWsvc6RHrQ+ODCQ74KUjhQLxCfUteL14kzu8
usSli5xbo5xQm41GbLIxPyLLc0crt/UZ3NuF4V0/zJe+fm6G8sRuBClcDnL0Y1YF3tR2bllxCua8
hVD1QblMIfYW5s2x64Sd6RdOkYlemj1eX8flc46sAyVWtBsMRHrKEcQ0yPuix8eZAYUv02cIznpF
IdkdV1aF6QcgagQcCWbIlMF5uI2EOiynssiRTZV7wpUC4VNHvM+2wi7ccdvIl8EW82qAggJIDbQm
TvK5NakXKqMpi4SMfKs7BZoOybfM0UMbBXkRvjdtSt70PHOFS5vkelukb1YXiYJq9MmxgjrvGp7u
QQYN0opes8W0/r3xfP3bsXwQjRvCvfj37Om5OR/xXR1Eoz6Gyn1l/mw6XvWdbQB1BVy6FtRiKCcv
EaimIsMegmPeLrvG7rrRvr6Gyx4n6GZIKfpfG5Sbz8XQSBIyQ7SFJnkHvtUB8pCQO/aiG3+tAWoT
u/p9a0dbPXWE2k7eSh3kuJ5ZIzZCNZ6rk8k6EBDH0aG/Bp6MCxbesI21QYzE7CgJlmOVb7GPBEt7
VIEYvb5y5uaiswF2TBkconRYjMy6jTp5Gt91AwjR+APCyBwLjCct9nZhgvyEhT8OTTFNuj6PEGki
df5inW/SW+wheJB4YfcyO4Up8EVq4PAhhVrqcCtzp6t+LIzvGD6xG9QP8s9ZUF3JBA1fz7lRLjky
ic8sjFHJNipIWjkKFfEZ8ROSmzfiRPC2qH4ZhQsojC2+Ces2sf2b/h0j5oeC9zC8zFOJPhS2Fsz9
qEDRiEe/xYXW60gRCGFRtSPaV6h97ckzd0DX5rqjMBISYg15sQlFjktwezcb8qxNlXqqKgqAnSPv
17c9avs1eIui0Laer1tkuebSILW/tVLJgaXCYCL0jj7ojsb7hJcz8/iEpC2EbikKEyrdSZwhMCom
Yo3XOz6h2qwSdIO0x8qtts0dxmoIgKT3cq/IIdIGwkpeC+zyoX1unjoZczmGst4gi6xrM3esepRl
e+qg2+wKZYP5pVYPtl2Vzo0dJalg2ElqFNvrm8z8rMstoKJroZWaPIERGHlmuZXflU30kKEwMzqQ
AoLO8Q0XwM0KbSDPxjwKKMYBwaeuRNWsxl6vs/YYvEuKpz4QkYvkpliXP3x0qd7AmtztSXTglbuI
u5y/XEnpHeMFQD7BOJ1jKHUHrRetT49gDbGHWLEbtI4xTQUOv/fO+pAD1bu+tTyD1D1cGVYa1UWA
h081bVQrsDxrxvx8Nn+TjdntBnxWX+StknX7ny2TZCSLaDvqg2B0jYbH60PnRZtqHa2DLYqVgMbw
oWSMb3lmjHJgDJt3fgw+p6PvD3bfrwfhwwKubNhc30mWk57ZoZxUbrpWH6YZb+TaVneE1wJlm8iJ
thNoF7Gyjo9qIP/lNXehMoJu8HtBM5oEoUF5ayJnSoAzyNbzbbFHxLudE7uCdJ2bcMIsI+idrZS6
wSSt6UHqbbbHMvzRjE+J/3x9Ky874ZjAVjCfdOqCX1KEFkPSp0Pctn/Dbe7E1LZaj8DlCKGFfmc9
NNtxHe50jGYByXbg9+KZHor8FH1iUka6qIgZdZJMpjbE/1wkaBdtBC9ySOc93HE74ZcZOGSzdBXM
X6h1k6LO+XmA2otiVYkufAclsG6Xz6TzJjj+qs/cX+NgvXScc4PUmcDEdDknYREfpbGR7Cz2A9uf
EwzBatLq+rdk7CSq9hKQBCjiMzAipZTKtVW1wT9SQRIhfFjLJwUrEI1x0o3Ls45cA1Vuggsjw0yU
ZzZNnBR5LIXHrI2ctE5Xuj7ZYGm0h3D47UMAU4AuELkzXbu4lqdM9PNp7OMjslYnzGPb/IOiOjGB
eSXMVgChSvdjxz6zrLIdAVqqoSzmDJ+k4RyvNPDWgirnbkztaQuOxAM3jSJR/zyunFI2XPzQPwDo
jSou6m3cN6EsRYjP8wqkQDeJU3rVnvgin+fhMpoQYwYen6dXKP10gqJyojdSHB2DQHIUP3Ub6zvH
B1nnCw4viQrACBi0pNxCSNI8GyaYqN0RwnCpG3hi7Frv8QsZHIHodsfLWEiCQO8gkFGYOsNFDmp4
6kSDAaGZrAkEwDFQNH93dggTyC+1yFgbuLRFHeZmippAhnwI4cnoXYKHzJ8wBQFFameQbaK7lx94
WSHjtsPxWiyQuu3UpG0tyQ/AcPwmPBWP2g+xB9J2usPQEWY9XMhJtFzUJ/MzLmxS1500AjQg51go
QWHWz8iKgK1PAZ+eX/oD3zEZTa3zNVJuk6KFMA1Rdjp/QOrCjpt4wUPc2kpji5hWlO3sqRK5ygas
6LzcW+pREcdkijGo4mMB7clx+pHNrwMvUvJsUEdcmbq8qVMzOnYVys/Di65/iFzg3lXPhNwGRQRS
a8FkpWoag85hBOgSNeJgI0EiqszIcIn/hrnq++QH57Czghc6nYAg4cijG06tTGjwjpqzOcJoSfRY
roRHqI1Aga9wRZB8cc8B0xpmdFGsBYrWol/zvQ4wQyH5IXxS3YkQ2QDTybN+J6wJGcjMCWTM/VwY
oxwjyLVOzrI8OhbRwR8ypzZil7N7PBPU7o1ZWOXigN0zOgQTcGo5DWSc0AJ30lvoVEGr5P+7hTTI
SYee7VjnVnjKter75EEAibL1QIhI/Ude9YWzPvpODRPftEpJSo5SFwKwAjRHxRnaIlHhIvR/fSSV
eMzicaOKc622qhEezWi09eJbMnQQ0HwMQF7bhryXKvkc14xR94wqVbUKlFFy1KNi7aeWM3Uo2lal
bWYggg8qexo/DT/0OF7C8XqV7PJijT4APXKQwevj/bwi8NTe9lfV3rdBQs9HZTAv08WOUncN9MT6
Lhmwo6B5+6sD6fXwkW1Pj0U3+3F9ZTz3oK6YoQGaJ8vwohqlwJanN4ELnmFeYovFUJdKHcp93s3I
RdQDiD20zgHTrweGVes9qVHTQUgE6s69vqrLgXQCzl4YpQJHk9eG3jfI9zPDhQiHuS5XxRroN9Di
pnYWuukMSYTQUzjxinXJEGFSPF8ATrqQUE/jutXKJm7fi/KzGL635lvRvP7+0sijyYSYkwSxdhog
NFt1oNaGQoYlLMuuTkhTw8tf5ocJvYvYa7hscqy8gGCSoOEExkX9Aqg9llneSiNM1m7v+uvQKUYb
RGEuquB4mUIH7Zh+435Cxl6eGaXCiqWpTaKMM7loere6DZ0c88/WI6GCUXaKVzxZ9zybMuOYn9mk
okvc14kQt9M/ews0rwwN4vrenDxtFXmCN9zXn4AQw3tkyy4+plV7G+5SBxg5zkdmHBoM94p4ZqlA
IIAT5zze6JlWWrmATMz8hmDqGhvJ1ge73YlvhJgteuKCN1krl0AXTbJ3jOrTL3ItjoayGOQIdxJR
HwWd5k2OO/Dv0Upe35cRdEBW8mWMiqY9EPJlmybdUctFTw+aHWBhvz2XZxEGqC8bVAzN5hyeLKOg
IZZO6J8y2WwtfgcT8WOf2hJeJr+k+cDaR5QzdYJyI9gzKtqNSpflzYgHOUmPwN2+Ehxxq98Rbn/w
53IUPFlhDsCiL2tUmEuK0IorDUD7SFpDWYZk6zvB6Sroxha9bbzUECH5g5zszCblmmrTd1WbYoVJ
80ONX5L+jeP7jJqGAoVABZB50BBfTLgbqM5GU4RF1W78nGR2qYKbKHKKbe6VtxmQ9N3r/PMXXniM
Wxc5rYzaBjJ3JNPU4UdKNgl5HpO0DGK4AD4UB8LhR2iWeS1oRhYDU2gOiZANJU2+8+NdWkahmog0
742HmROQwQygC/sF9QfWQVvaId66SFumMKrm2g9JIkEovDCggNHMxq1ffNtcxXge8IBMrKCN9oFF
+Ibx9Wj9JnPUa0XPqwqkJa8YIXTCrnYNiVeKYtXYFAXSAQBnofqFg3y+rtRMwiTvAxKni3cL9Zp5
Xb4QMFjo5c4fYOk1sAUAmEAwA+RiP7eGID1CRyMN0dLr3Rb9PDAGBB4aUQOCieJolf0LKpJMb1wY
pY62MBWdUWkwipn6veRmD8Ztgql6cIFx+9rMj4Z6FHB1ZKCOZkNq2gIL73Hg/HbfVZ0dpeBs5kE8
ma64MEIlmlUT5GYVKs0xafcJpF/7/siJG8zQC8Qe+MXgeBh9PP9M4YR4IpIdi7fZY+4qr+0PfT86
9Yvkqa996/7/zNGkn0qIRkspYnot3A6esQp2OUZWS3Q+CKkhb1SFuXtfa6M5PzGRl0HYK0iOmZBu
TaNcx/m4vb4gphcsTFCxwqoLs7Y6eAFazXYrv6fWW65xAeecj0Q3d/u2mEchhRuoa0LhIB4KR3BI
5W5+r7mYaQbKASd3sSayrYv4l0yROcYdvhHhy7bwjZpVTdr+uBZ5X+hyjhAJx9IWlXBIrZWOmoT9
IwM+hCaVQLT1VX3gzvMxnQEjqDiwAPhcDIOrUMnAHAosER3HaJOu+tcWLIEDmm8hahaY9Z92vNSY
HXIXRqnzK/YxtI/7UzzKn5MAbJ6CJ941eAIr3yI+PeGFdhZ2UwWzuwgRAiSkNKmOlPtFWoQROcz+
Dlq162RLVsbXVGM+bgjLM+wh44C5cx+Jg8DqhsgMcI71XbYpdik0R5JDm+GhAR1FxSvXWeOA8Ob6
cWP6JkjuEKcgQiADU3put4uauCxGQ/j+t3R4glkIyantGpO2PIJilsOomLOF0BTIUwATOTdVS0la
6uh6H6uogBJeYVcqdzmsFwuYsjFFC+iGjg7RuY046oJemOCUyWf10tyWT4HXFm6YYlKwdQrTxrAy
r7R1OScNJ1navPDJwSzNLGnf53ElBO70SbiX45X6PZ2c2HTUD7AvkgreE28Yg7WhaHQAOo2xQemC
Wrqb9FnD1BXiSnkTFfuyeuc4BytMLgzQl0vZxZ0CdraQYOtx+4O/7zA/Nq6KWfrgiUdOxFkNfbnE
bRKrso9P1xeHYnwyeUkhM3YsV0NdLUItDUUQYDUD8JaqA/4KCVEfhEvPuSejEvTM2T1W7nTShsD4
8UmL4twXq8aYjCSBPfGhhKBP+JRvhAcyQfUnjObEB4kOxT+26KxDytNJMDvypZJHgiVVt21tG2vC
z8afk2Fd0gtrdOlY7USlTbsCz8sPsDpATAScB+jHuH0NcFD2TMgrwsQeufBVnl0q4RbG0Ec9Ci5i
Jvbk+CEYLMCpvPafhReoJ0CYjCglpd8GblhhH4T/tpcuLncWOipahk/ZukkFq+SxFH92ruj6N/z5
NGYBaLm/VFCeGxUjlAEeZkLt1SsIZO6KB30tIr9LUe+KnPg2wkSNY0Ki7I28N35F5fN/HJevNZPz
usxaQGohqnpyYiQAVBjYzJvR8W1yNwT8YX3m6cdcmaajlgg8BhW4s7KpqznMSWlbexseY5eMAEoP
1gPhQsGR+c5NJch1Q9XwTxTW/1qkwrYgiVVbYXoV85uDJ76Hkl3cSjg5hBrcKB3Ah9B4X7WJlzry
4/XQwHp4E/bsf01TNyEEaqAh350exISpLFoPmKLji2CxzUCmVUZ+Bg5yyo10HcCyqTllLzADmblp
Ze3ETbi+vhq2pwDg/a8dylNKPTdnFO2Ip9R7ImZkePMOauxAX/1Ce5jtKV/WKE+Z9TGrygKHo2w8
wEzIEDupAesdavkjZpWmJ35Vhhl4FiukfMUYjQx4vCo86tNsW+ZD1Vt2k0r2n2ykiYIhBh7wgDwl
iYsjF6pSrYm+EJyS9xPqBDeu6hbb1ItWPGZ15ppQR0AhXVelC3qMuS8qEDcgiIcjAHqx7szgrhi4
DxJm6FyYobYuLay6GiKEznSvfxJNiuTQoZ4FMegHgfv84a2JOlhtpSSYzoNvtHXlWn5jC7LhycLM
+1DMNHOxKKosMqVDp4LesH1XdUBjyX3bvlqYpLAneP0vRWPmWV5YpC54s9VGQSJkJlAHDL3eWgs2
muyBTebNR695HuvTMFbyFj/WtrzhvvY4K6ZVYUK5C8wu78lrr9ybn4ST50O1gYWKN0CP8ltnHLex
qKselKljjDk3kqwV6NfhxiUlbGVt7MhEOE8H95L1n+RPX9trkZ+zOHlmZ2UQTsBl1+3i5/w+uelQ
Tgtt/6/0pnH1t+gtTey0AJiUB+pkB8+FZSpIq3PU+wV5sfig5CSqDQGYCUNbW6urfh2tctXlBBne
l6SitSkYht9pSBUhSR66BBliugW6Rx++DT02IjLw+AcWUfUi6BBCkEWjsoJ+UPqelLStJ2BKRQ/Z
0ysZC05vx1vwCfw+gzs+5tIetcJ8xERQTjKXtsh0L0zztz6WtpLY7PSy5zQ/WBFnaYv8feE4eQJu
Nz1ummMdzHY/BHZsibauczNQ1q23tEOF0TmoMfhDMtDgRV/PZOTTnm+ig/oUPoIk4ZAeeK91FtQM
HGqoNIM66US6f76yqqpHKPIillaShkf0Qy3fd3XqaNDfCJRbDaAHSfsuATAvxDeNVHptzvMbVgxY
/gLqUKpNCPx4BL9J97Nsk+Jmj2pIsk1vh2d+1s08iUtz1EkMoUusN4JWk4MRwVy17gNMeQBmukHJ
h9t94dqj3DTJoYMcSthgMlObedGOKAcaD4D7oMDEbdKxjv1ydZSjqlIQdqOMnLOFvCw0r9zYhXA6
mUVq9uN6gmgaJy1keuzCfyiPTVHhadsSM1ChsMuSl27kiN0w2466DPA2Ek8TgDPqSjSMNFJncFKC
cXNejW76gSLurXJI3yfXXIF/5ScPoMs86/8ZhFDv+YmIJ7HrjEmtj4IR2mH8PAW3wtDbnGjJ3rd/
lwUgwLkVQy0aCXiY4Fi6ZWG3ewV1FwOkcxj7DwlepPyV8iPTKBl8hb6NKoIZ8txoUsnJlI1kaaEd
P4+gNpA2PhTLnGIvR9CxbAH05EYYtlHABS0D/ySFMppHdTLICWqe9UeQAdGhgYwlBAJfNQAvJVUZ
H9IzHBYdlk2w0OE2AjYeqAbqGATSKMRy5udHgPjsPnsLzJDzAXkWKL8X5BSUDZCphvDTp6ZGjizy
mljMyLFcBJXm6nkd+UGIjWu83gTSWcEVDq5fSQLzK0pzbvHjuk+yHN/QMI6B20DEi4GKjA3a+2ap
AMUwhQ+SsvWNTccleWOV2pc2yLYuLtK4AqFSVQG6TdSog5tkF621teSlO+4YFCsSLi1RLjAoozmm
SpKiHVM2IK8H2dfPHEDj0O1fCle+se6l39f7RUpiaKaK3QOb5QU7vzBVaZWFRnQMMRYMCmpylaWo
p1gop9gtX3WQ6YQLe9TV2RgaCLsqIcLV6a+JfLL8Xd6qCPU+ZpKnm9SZ//oTF/laIOUi+hiHQxwF
6bGR1rH1LLSPs8oJ+OTg0AWb5R5SHiLJfRIYGUY/4qFa+cKTUb1CcH5Xaxw7JOxcs0P5B3pM4tCW
ERkiOFVnDhj3XP3CtCP5BtfsUIEiqNHwrg0/OurflA9/nXnxk+WVJqZm0bHweC843qromGFMvSwU
8Ih8H2yUTbshffx6zbv1mbfy8itRT+NmDubGCLGqilCTzC5ievSz0pzpA5MYgKk+VaX3264H3maM
renQxiXUDeeRI+z9qU0DRMNB2Y3KnaCtrOjlugnGcTozQR0nqQ+yQtFVjCRE6ZGQ1lU5hlGv22Al
3GdGqCM0jApm0TQjAA+k1Xj1/fyaOPreEPYQgJvcYmVte14HiWuTOlOpLAmGMOYmskLhbtBtbZMc
etFR0AQ89ct0w+ZWhHibSZ2vDprocz5pwVG6IxyUjdMLTuYYnlWivKw52R2ufd54As8mddYsIYek
/NAWR4jsHvyywwD17F7/fuQAUcf57PNRB2yOjVHRh7g4Dhaow9OX0njodRHVi8cWc37XbbF6jmfG
qFPmd72S9qIeHKeHcTUBfqQ70mb+YW6DtYXOy87YjevELXxuhY2Ve8CyKSHzRgJ1gcJNrMqvxTol
NUqQ6gKDFEO+YV53+2I1bKwNZ52Mu/rMGnXwwiEojTKFNempRNwCCh2KgKItP3Vu9Sxv0IiYOJ+R
1Yk/M0kdw0rNyykUMhzDYx3ZbW9bq+TB8vJNAGo99J1Wpyv0x/wnOQJm0DHYiMeMLAO+dh7H2iGV
mqr1G8DxJpyLfNX/sNBP03bFqjxwu5PME/FljZZuKPIxncs0x3csnfZtALy3eUhLN3ECgbSWbLEB
Aw2P9Z4c7YszsjBKheopq8y4i33hexq+R+NWm3I7jf7i+Ax7ZeDVV3Wkqxc4g1gOszEaehAsPfk1
RviJbgAAhwCjPgMHCBLk1WDzSJDZgRTEz/8apQ5kBXxgLFphgPro4IGswKm+kcnl5BkdMwwC8pRe
WdcsnOXLHuUscqM2k068dHBMQlZurBSQs1toZ0sm6dL9Qk2WkX8tTAI0eu6fshnmFfB5xbE1N0Gi
2POtrob23JYO5wOSQ33pJf+uzaIv9FqfCzmv4gAJGHJlt/mWQMzEzvaz1647jS8aQLzumj0qyFRF
1sVtj2+X74mQdbUmMoXKTgLmhvf85PgJyJ/ONzGONC1SInLsED5PfgKS8MomUl3pRn3NfmF5zBj6
n6uA/ubc5Ci1Q1MNc4DJvO7FD9CCyQ7hD99ck0nKxI1/yrwYyrwKFxapG14TgkQLCKhoLAOnm56H
MLY7MHZG82fZc92F9/mou70zgqhUiDVSR9MJ8gbYpRUZQxGBfXCvO+f14AIk2vlmFmjelSBrE74H
GsbbMa2ExhrHBDNIgjUWIHCwxkI369xE00gKUrImPjatshqS9k4fKrc3he31lbBv8oUdyu0hMdFi
BmNA+QUI9xSp1yoCejR8N0GrbP+JNgeGZZSFPcr1RykOUFOriOsrb6hArmpM9B7+RtSpv5BnMv0e
lUHoRoPUTaFrWkjZ9cjoA+RIOyKvUn0zY1sebOlWvwtvwgc9dv7wDv+ySSOmss4Si1aGexBxYUIh
B0LeJ8ML7jE1sBaeOV+Q8abDjv63QhoypU1xogdxHRBYyjtqkopio021RenaKb6pAqq7/iqK7Chz
ui1BoPHelOxotvgBlAtNme8X+oTlEgwokR0EncBaB30dwSv+EfMKcaGvBVMuJBh5WoDHndyyrrzD
iBBgKRbGVitXOYmt+I/c1wrzMlqYJAFhUZcyS1GJs3YkwMweJAb5Cnr15l9gbITcW67aXJQaM8As
7FGx0zcSLfJreC0RsR3/St0aTUBUiirNA9e3123G0ubWp3hGqRBqFBCONicsUhH3ef3YtqrNcVWe
BSpumsBIgpDSEr6bKcZy3QQj4uFKvh8fq9RBxjID/pJzp/d454NKyqwYWkfdhIgTVR+g5Hem/DZu
X8PqqeolG5wGzjjxBr6YSdLi81F52dyaFbqgpvAdhXSQvimr/gmK6q8IddY7CAIJmin2yp+p7nAB
TRxPpZmQ0w6QI2PGalG3P42QYyp+BTYbjyQyPCKD/3F7/HcUaWh0LfrWNAViQHiXOo+ISZPBxMbt
9mBd4paVyJe6SNG+ttWkAk2oSc2stkjRKim3xeQTHExOO6zbGUV8YdpFvcq7HTkOa1KhZm7Df3KY
wWnddkuQKwLgoqAgc8MNeXn+QXdpGdtM8oMWgUYO+jERZpwQabrvUi9BbuGnnO4Hg+LpLIDSGpma
WilS6sM9UQUJnayBZt8YQqyuwlDio3HoQNg3H/pPoXcxRfKYkZoTj7OTmRwuPiUVa6JWiJp5muNj
ZAg3o9Jv4+ZR7XWI0wfg1eSdR04SYFJxpyx1yCZkUQBgbOfJJw4aNJH3f4OYoZHHqR2z8PRnX5EK
OXWSa5UxIaki8xfl/f+R9l1LjuNMs0/ECHpzSyNKau9HumGoe3vovefTn0TPvzsUhNOY3W/nciNU
DbBQKFRlZQLqcLXsAeW4+QPQL29tVKxpFSUH2qkC2snNQFQP5TECmhycdAAQFuCR/4TKWa/uAgVk
RsZczl+XU3Q/3OdH6zZ2oKPpaC8gQuQ2CDkRjQYBmWmAh1mLa+lvtZoECvIED1dushfuTc/Ou/+J
aDQGKM/qMFNrHMC22cSv7SsBvIcaeiekCiOkW1C1oHYg/MW5GZnPl9/ngUbHKKWqzEb0f3tagW3t
F3EKAVHzBj6ZMU3VQA2AqU8CBjgPMQbUt/BOAilY1U52DYEUUNVxVsP8ZL9NfM0nraKYkZpjmIpF
exJ9eU+woGjnuvlOdHPA3rmfjHkCVtaop1JehtVkqLCm3GEGqUWlJ/RMV/FB4EPErvikGEwf+WLJ
UzGog9Gn8x0U5zJKJwE+0kzII/ai+iEkr5wtZH8lwsT3ywYVQsxak/tEQVav+qoJyd+WKOS+5yNE
mmS3+WweihveRvKWRTlGqGQFRBVbpA4xiP6LxVYrgJ8DHoCfY4bOUKasGAQL/bXjElu3wRTeZvK8
SVLR/X4HORtIpyahGI1zZJUA1gz1pu2HrZbJHLYZdvrz2xHohGQRGnCmkY80bJJ7ubWTwlafhRso
vBU4uONWUzgni5kBrQxS+cgwJ+YikdJpYFkeVKmglWQLgmqLYeUsRWuH88f3u8h+3K0skm1eHeVi
Cso4yuEUiWwP1xAcAhrjzTgWr0R1CGq6n13h/I8miQOtTGpCmYYpqEWOXe2WryhJ27VfdRDLs8PB
xtiRO265NzYzH1ktk8pHcFdDtpcExW6zbJAhbKareXTmGsPVIPLRvN619uZV5MXzNbJNzoLZ4fKf
s36RnpRTlQqzKhwIKmu+rUF4Ke8MyBFpjnjFe1vyzgUVWLISidAYaVB/VQ7zMNgRdLO+Xw/z9bPa
SzqOTJks10afHIfgrs4+lq70gqC3WynmeAonktCJSNCZxtwjYzxiLM6pl95dIF+pRDEnkvDOAJ2B
LBW0IQpi51e3q3Al0SaTwuH91xFQbW5JhZkO/N5COgtp28XUkhTuqD1Vmqe+AKRnOLhAoQ38Jzkk
0xwehroO5JekfG3A6sQpUpIHcwgO1NrDRJWPKYB389rwFU9840EDmO63MkXFk6Y2ukHoK7zh0l2I
lqhSclGyvNVQ8SOe9F6D05GoXN72/rBV8VwD07pv8RVbmUd3tRwqbgSN3vSJgNMUXRstHsDFJsBo
VmG48T3RieXtHmuyG4w4v78UlXqoebAss4JQofrpY4u1LXt5o24F7sp434kKE5Iw5So0xapjEt2n
8Uc78l6A7MsT2gwGGq2ATXx1t1dOV6qAOsQjsqjpxwQkau3kN8vt4rQQ2hJ2XOTr5c0JTCN4XAm7
N/jw6Zytm6ARu0xie+j34aOxKe6+5GQO1Xu1bSC2RRLF6ka9CqFcz3luX0YpWDZQdcFXky9V9BpF
yw1AYPVjob9m/X0L1vTG+vl9yGVsJox8aZYBpa1BbOP8zsxDtOQgiKijWzb+jAHnNzARP7rCXoYw
IC88sVYEGRYIFKM/baGpeW5sLK2wq6xFP/baQxh39tg8Cw23E355JUMrXMRcM7hVMAtIv1PGqWnD
HPKDh2SXnmpMcRf3hZs+6PeLrzzkO30z+cMLprnNW85eXrq+CeFcBaRpsEq+2fnycmTBgqH07aH1
0tv6Nr1K0DomvBCQtjWRfvzBI/4yZJ2bpMKIqODVOeVDC0l20Rl22R3BPeobojT7H6ZciIoYpOaI
ZqV6wXNfRTPQPhgbR8cH2Mdn3ZkKe9mqrm7ZylECndm8jd+tHY/dj3YatIolgLPQzQLsFjQ5VOSa
hqxQJkgXHxNjtwSbNn6ReH550Q8nNghpGqDL6PVcYLMHyOuitzpIpxBK86qXPJN3EzSj7iFeGtwp
Dq7tHU+kivYW2ib5tKswBnnZNs5rQzy1wdM0Xs8LZ7aEDlzk97FtKsRZ4YqXPH6FPA1z0yyn1qzs
upocqXiVkRmPgtOoH+mkcpIqpj1I9UIjBUBOjc4FurhI+1HT59OggCa2f58McGdWmadDuzKQZH8R
/20ahxWiGg6udwLHNhC/znewatSIII7nU6Tf6aKfJRYYGgqXc6rpm/rLioVJZhlMCZB1oiKkEs1l
gmnf+ZTtSFYApv4HokyCaSfX4qLaSQRcV6ppY8RpVk6RSg1YtbIvY6Qo3m3JJBd/tpfh8JKkihAy
VbGFuknzhIFkdIQKrzafgiMh/kk20JZJbypv8IjqQXjXv6n95vuNvPR3iei3A8osg1pepoN/ZGlF
1ujqfJLV2rbaTdxz7jIS6873DmEC7B3gTQKEFGxX53tXVTl4BRYrP6XhjdA+NWLmlN1bANKO7xdy
cWcSTRcTCiOAImH/LsYdgmEOmmiK0KbdY/Ybb74YGunbDk296iG70Z6/N3e5b2fW6KbwkquFkhcF
CovTaZEe1I5Dv8/7fSoOjWojG1WlBocQda86wyPFnDmh4f+zYzrUIUCNjwkA6tN0Dchgy3IKcDNC
C8YZ/WSjHyDrDGUGVeRXfi9PEbZMUqBeADoADTT1554QNlmiz1UXHNLXARTWrd+Pz13gtrU9Eu5U
HcWA/qn7FDVf2+m1X75Lf/2HbwbOeqQDKsYe6KTR0oUBrwkth4r4USj/KgXON7uAGX65IPj9dJAM
imQo4HyFPS6OGcINAVrngBnmjwCuFDaQQERyU5oxFYD0bW+MXO4BtmEF5PiWjK95KSOdB0pvtllw
mEFPc09Uq80DhA20aFOXdnXSgBNoO7tOHGvgOBHzo64sEz9ehUZZmMVMmNLiKIHjcCNDcd0Z80l2
xAIQtqjUQauklZpjZfpdmI3x5/df9OIt/7XjK/PUjidjJeSRAuG0Wug2UpU7eZm48wSVWim2hbLy
R6PdZnnjjXJg2OIou30qeqrGBXpf3kdw7tUfQqV8xWCmmIbNAxR9BvTeCNNT9dZvamjwjVvx8ftl
k1VRMfXMGH1wa/A/KnMaHAZr3yoPBVxMqF++t8G4jM5XRD0Zo6KrG8Ceg8O0ie4lt/cTN9bRi8ow
lK5kdrmJC1uqeFGccV2cLY16jMzRAqLHQrcOybXV2zpal3hMYmo7d4ptAJkCAoSEDsON5fIyP47l
L/23lScPmlKZcVy2pwksVnXoWulebTCBr3MekEw7oB1DxNUhokhf8tEEatkujrrTDLE4kBfZhXXV
iTkqXTzhWnZYWJmiDqcod2lVmFaOroO+RztRdpbITh8CV4Pl69lVr0fTrrgQDfbFopPpeygMYgaQ
jvTzKEJVWbZQ1gh88K+4VuJU2x4kU/oVikS8ci/zOKzMUcusqn4MBdOwDl0E3LOEosOMtnM2b74/
EWwz+B0NhER4lFBXcp0FiVwZs3VorHel1J1GOZh56X5vhOkd+m8jJM6svLATY22OCsk65NluGH62
8RFoN9vsPr83QyLERQRZmaG+kBFISxpPi3WIZ8GeAYPSjhiPcpuss6Xo9XtbZPsvbAH+juhoYsiA
TjGFwBoUPPJacKnNkFF5Ffu37w2wbwGcJ1SC8By4GAAtYzw6ChCQHpJ2W1l+OBpvWTnezmUJJKz2
IXXOJF7JuH67eTP1nC92wez0dQcBj4jZCTiFTmM7FQM67FKvmAciiUNC//Iea+AwTL04ta3bChko
JnydRAVNXeNAcgU0FJ8CxzmZ4doCwyrgqxKKX3R9JVXzQYvFGHfCD3O/QL4m2QQocIcQMRU36vWQ
+tNkj4Bc85Ie4ir0510ZprvDgZ5W4yiAqG7G3OPO2nS1l0NhNzvFhy8m7J77HLtg9iA7bsnQNNNR
O4WyGXX/xUC2NUmL+DKCDxiNmG1l9K+GDME7c3wS8u46rKV9Pcm+kPT30K3KbW1Qrvqx/qzr6iqM
852pGyEnE2KdXAsPerw+NIyimtTNJSqFFRulbB7i1HLS9DPG2J+KUhqPU48RhhBWDQmNatQIoZNy
HiGyUe6KSlGBEAmnU9ankE4M82u0gLacU8VIac4MUWF1yQpRSmfdPAANRsgMSgxy445KAWsHESjx
5v/RIFn5KvYZydRPWlK1J9WHJrTT3IEDypvwHtFe8djm+S1dpIMTnS2PfM+VtUGOg0ERp+r0N6oH
PWVoDqCvsOOtjPfJKH8tRegt6Z1hHkJo9YjxxxQ8qUBrcLaPEWeJnjaoW0EfCYUg6n5KwjLV80kh
0KHRIwlb/IDxZ0e4IaMjUK765BboLotL2MKVReqyUiKra+sMFjHaeB1v2xvhq2cC5iQQWKubZJ/4
8b2+BbcPx1WYG7oyTJ2BoQfV+jzCNaMwEa5BHBr9ECztx6wPPOA+625BdFN1VQN3F+pM1LcLxkAA
ozqcsvqhPrSvOhkt97u9ADY5lwh98CCfzK+4skel3aMulUkzLPCVaHSisAAfGq9Xw9y9lQkqUgVx
q4tji+uybT7qDo/9SHSm/t+K1ZPzJYEUFrVAXZcvaFv7RF0UUHOahyD72Spv+sw5wKyNWv8+dX7b
acTceDUbBwzh27JyGwscPAjTACpxmDJAUQ6lq/MAoQdBJyr9WJyGPHegIm8n2hPnyJKfoO5OlLZR
JDVNYNQu2F4xU50YUDwwUDAATgH071DH2Ia+cJNsK0dweVcH6+Jc26OrVnkvL0lQGNpReSpwVWdP
5oHAX6V9fL04+T2ZMKuvGh4iguVvuK4wWIq0BNVAaiPVemjyrJqLk14A/5rnoNk7LsHn93vJ/For
I+T/r8K5YfT9XJgh3C14HZudwft91qPGWq+CrHJlYJiLWRoaLT+pDya4M5ctyJIelD2prYQuN51j
Xb7IJU2NcNOAlJMK5qo4LF08lzlCa3qbbwPohnUeGe6qHGvHg4qx17ayRgdyRc+syEh0NKxaEx0r
iUD87DqCZioq6lzOeRIzL9zeghY0JmLh/l+I5tVW9q1UgFIaL6lKeJaE1BMKVMjEHATSL1FSe987
BjOCy5gZBTMnPPCCqmwwkzg2cMBRmhHuysVWtsKj4hcnxTGvoHjr83aTkQhaqKTjJxXob6Alfu4o
WO68KIHcnVIrF50iivptZJgQ+R6D3jEnFKa+XyCjBEdYOlH8llBehTrVub1AwmhzNlXktU26E6mP
SX+MXvDACqxlYX7N0pBQ4zaki5v6FETh0IzIl+LoeZ5izxS03DZkv1R23y/oAnBNro61KSq0K10n
BaOOngGYiD/QP92AbgfFH3Ujb7Ob9I1jjRU5VFDYIedH8fSiMz3l+VJ3EmaLyQybVoLoW7kKDh9p
bFe6XXiYz3mXeCtkbebKJv1ommO1z1QJc+GgjnFnp9mhZot2hewFbu3Ojds/Qx/2abpXeOISnMV+
bf3q6IV1U3ZqPmKx2eskhE4NuCFnP1mX2nptVDBJ2iDupThqT0YF2UiU9jd6YpNxp07eE6m5P2i4
s1cFelXTUGUF7abzI2BUuQH4qRHgCKDQ9aFJzgDCX08FW7bkiJGNkVXUnYzn71fKs0q56dxVcoou
A6xWEVSFP1WdBxAlfzcdKAEQMhQUnERI+1K3QKNVi6aURXCAUJMdxZYthA8DVvL9OpjOqKAcif8g
ckJLghWTKQRVWAYHK32RtTejMews344Q1PveDns1/9jRqGHzai6FacYAwKFPdnp5rYqfSWxw1sL6
JhruFHDGmCaaIZQnlNMYgxUE9WMDfOKl+LPm1d5ZRVVrbYH66kusC6Maw4J+g0oxkfUsH/JP3ZX8
cpfeJ1eN/weaPWRraEdYG6VeIbmi9FpakrL4joiopftuq/jztbzlzmewPtLaEvX+kCY5HRbE56+j
ZIDRyl1s4XZ5lB7K2C7vSYNdGR1ujmiQqHC5QtIcBDDiErRYR4KV1WqIx/88t1eYdkid1JyC3RCn
swtKzhmFSUvZtkJseiJ0yK8UYQYDkWkC4pvmwmaQtOzYybnpNXE+XS9pZe3SvrP2gfkUqztrziUv
rNTxKhrHl9lQQSJaVs19v6jNXS1vg6AxJrtt9eQGrF+VpxhhsTcCYxocK5fRhNBla1NJVeKoo2K5
Q9SPr/ko9rgk8tGyx7xu/CXOputcWdo3VZtVGxrup9Yw8xcwQpY3U4gGewX2RC/qJXmDUuTwlHd1
daO30bQtMHDrdVqILr8QwqtGNXBK7NXTPJm41CHQsxWqpfHibgyu1U6BaHPVtts5lENHbKX0PtOG
HERTeuWOodLZszJ2jgLxWU9WQ3TAK7AN1p1hbb4/0czEETmcDnAO4dq9CFCl1s2k43sQ9/3pi0D4
Sxbpi9+dx+HFPNorW9S9EnfwCSWDrVa/Gtq3YXnhLIbl+uStj9FyESUUWsyknopaLya5REUol/eW
fZOCVEvwwNybyq4AEk91a93zdIsuV/UFSzOQu5kWbgvqZEtKobZ9GlWnNoNM0VI7sv7JWdfl0YIJ
oCVRfsfSLrBaRhrjG42Vfqh/FpD6rp30U7lZMLcafwjuv2aOR1FNhLykTBBHIoQ9qTtr1IelLIzC
QDmcCHoCqnUINpkt+IM/vvFetJcvCRgjHAQG7i70vandM0BKsVTJTIoMoC0pantY3rv8sw8erIab
2LA+FST1sIFobcE9KGNSFNS10EQmQiOKXX4i2Theo91XtnqH7fTE7ZJcDbzXM9MqPhsUfYhuEf0S
FJscPqvjzZ4UmHI0TrL1wPGPy4SNoOx+W6AOlt7mVZh3WnkynkLBM3qHNDEEb7mVlp28iX/w3xKX
J+3cIlURyIc8mKyxMA9ifj/092qzG9WMk21cZjXEBiSeoIUIumO6IaJgDKPSBRQEJBMKGzpYPeba
C+PeHmcOpo+REigAbGnInUjKccmlqUmLlcU4YP3ehJDf7IEqyNEFG6zfdtKi+krEA3nPTEYx59wq
cZxVKq+P5dRECx7tE9aU2WgTypOd3KVOt5d/ZKE9xqCYa5zm5g9ss1xmvWLygVe2hT4voXZR5Cf5
ZoJqNRHQjf3sFQK6DkRk+brVrBCGNzxQ0YB4gS2CCioKeuVBKrX5aX5oIctYvoi77ufskuKLcc+b
2mYFlbUx6jw0spiFAi7uU91p+8iKgDMtIF5YmiWIykoV4JpieOecQbKA8/QHHxOHUEFbC0jsiyHu
QLFCMU3yk/QBlKstbYkecQpYdHnHRUQzN3Nli8pgQ8Xsp7rFx5v3ebYnocx0wTE1IsnBiCV6Oz5n
cazjvl4cFTjlBkE1D1Ms7inVrxQgd8nQ9t5w2ulJ/mtywJPkCa7++D+apVLZJu3MuOixp8Dk9F/M
dpk7bcEk9EF46sFzRXR6ZR7enHk0VrtLVdetDOraGfhFkEUMEDA6kVhghBg6A4j5lELf0+V1Qxj1
EojrSNDsFgFNALk7dTpCwFXCSECx0ApdCG2iTxf7Rub+2lbewDGjngZrGkGaSWBGA5Dl/OzLgqkV
QZrqeIt014tL2AIjV8eEbn4v2umG+yJhXYAaINNQPRcVNPcpe2IsoCkSxfmpcvUHcPeNt+0NUYdp
XRMsR0SqglugZDksCne4NKAWjBYzFd7KXI1iCWNUpxRTmF3+AOC9nY0cIJB02T4jlV2SumDsWIeC
6PlGiuHUJbUgK19MO8OuJiUg7br2c0d9zoHGdRqvHmwJDGlJtdENXu7OCDnIcwGVBY8S0k/6gpQE
BKTQqvJTcCNtFJyMaktG4FIAqHkRlXVDSiJQaSiBQHrxoniojVnTFWEnfUFNibxPjkluiJ14rTui
jWb0bjJClIlbZ2P4zpldKtQZXacv6VhLh2hXPHfgqkXV0javs9fRHWJH+cRi75fE4wQeRuqBw6ji
Hw4JkACUx5ZWlLWiIWQnIvQlp1sVJYKps9Wd/JxfSz9Lt/FFDNzecVMCRmRHyRmlIgQDHE660zJm
Yp4bQql/lbrDbbpPb/CM3rXPoj1vuYGA5UBAjAPXI+JKRjv23H/VcS4CMR30//PfeK/vymuify5e
lZxmHyvoAJ7+2xYVy8daj6U6whVCCiD1Y3EnPOaOdCSqpI1vJd5/28qVQSqMZ4tkQEApI1uJsiUY
j/ObDgou1S3ppXPBCIxLA6V78kzDZlomHXD0rLVwPGQVDZgBDKwIOhVI82MH/MqOASrBjXTg+Cj5
OFTCgecSgg5BDGE0hLozatBuhVKQ4d3pxShzA2+BLPmugpzmneWRVlOU2/lHXdj8dhMjugIGLiJR
Bh4cwzDU1lrjJOXyDC+tjHd53CbSYdF4tzDHBt3prFGFHnILNoQtaNsGu0eCjDk6wdE8HYyTruSl
m/mdy8DK/I6/l0bfxM0SRZLWw+ywMX0CqYek0uQMr7I92/w0nLdIEg5WWfjS6o1VajFeAMGukk9F
+Kb9a0ZBnO31x6JDStQoVhCZuCWgF1raf7cGiXztH5Xyyben3VJFGZpM9pDBMso3MDeHuZgK53zY
dDvSzCJAEr72FeteWJmh3aPr5nSQ0ho5jNDZTVq6lcrDg7EO2NoEdcCqINXlpsr1g1hCs6zcm+Pb
MD1I+S7K3r8/yyw3WFui3KDIhEUz00Y/RPqHoZwyVG3lmAOGYFT6yM2N9piBfyiBUMG+xWTogCc1
kukf+Un40ToJAhTma35WrS1ueSgYrjkq3k9W0geADOhIGIwPgPu+FAirEdmC5qSbXLS/30Lm/bJe
HuV3oyyWQ5CMOmo7AxhUc5R2IrTi8l1SfDXd/0AemnwW2tVRSJIkbCjGG2lcbAXSrHmsRRU3DBEs
152Q6J5uRZCc/oE0JuuyhlIuGPU15AWoYZ/HiqJTCqOLIu1QQD2CjNF3GKO3IGJcOVw1jstuBUZS
Md6IkUMUYDBuQ9karFoAIZl2yHYTIRnxiC0oBm24llirQsEWDonuLXaSHI1VBBSjpRnSWiKPrfwU
bwnThnpHxuVSVzlwXIS1KoCIgbnEdYlOMbWqNomyHqRO5I4WnXSbgANUA6lC5fMK3Uxn1KEvDNV3
tLLAyH6+qmGJl1iSC/WQ2ldIPwguaJ86FsyB//aKe9ZYwRAjURiRxi5iH6mFiWm4TENiilgYOlrC
DwHlB7xYpdsepUBoBlQ+uhHcBIuVJBuY3seIrwzwAl3SaawQKN5+0Q6dBbLBeFsfq3KnaqCWIme8
2nefcoRmkx7wWRWZCzZIqR9j0+gWU2dBq+M5DhMDqlKY7wCDXP+SuEuxI7Mt9W68ayan72xuYYB1
tRlI7QA1QensIsdLMjFMFuDkDhHwQ5pdv/5i2s+d9mCJ/lzZpoKK4bzRN+rb+JY5CY+qiRlU138B
/RqahKVV8kpGt4bw/Dd3AbjhUflxhluC1fz+vLBuJULTi8clHkEXsJtQLha1L1X5oPenYrqeo8e2
/h9NkO+8Ov1BUYlmqc3aoZR0d8geKrQotY47a8x0l9VKqCBTV1GchEUm452DXHKH0tWEeSTVhoYH
SYLip8AJ377fPOaDeb171KfSuyZth1qScTngTKo/VWdOba11Ul+7QVEAl276gdj9yZtrZfuIBcAm
YImkyEOdDaNAqI2bOjtNdx0aOL2fvrSj/Ysbt4ainMNZKHNzV/boi35YQrGTZxFjZhCSbB8xOSc4
/Qj6X3FTuubi6uCK8nkEIsyzuLJKXfdK2A7xEk4iTgL0xqFL1XnkIcm9n0jopO94dMHA4aEDlnLx
yoolsSwFVO0O5k2zk6DD5kJR3SlO1S15EYRPvG4i69Ct7VGpIGZkijmEovwhA2GkGYOeXcLUR7n7
Dx9tbYa+MZpUrTQx1ZAtSSVG9JZd/0JY+sZNdYLkqIm4zb2lmFsJDW38Q/3/Yrh2UYEesQxUrVtP
2WSKTbpvYI60o1vltS3sccsrq7I808Q0LaEsUcgU3Xl0KcO2CWc9Uw9mcKvGt03zwtlF5scCIwqh
hNAvqWS6fFmEcE5IQlFg/hpyL3Z9Q5Zk3rW7hiikuzzIEsvv0WRAXxZsLHiDU35vJkFfh4BQ4cP9
jRUkfs+r2bJWtjJDw9uUSu3qLNEU4PNvwR5mV9FDE/BE+Ziham2FSpNGhGVl6RQFMTIE93TpBxvD
J2r2hGiFG6hY/re2Rh2ttqo6uSh15QDt4uK5tVtQQMs70bItH7Ow0NjlxSiW/6HgRdiGMCYKypBz
/+sytSimpc9PhhVAqPg+lu+/d0DmV/ptgMZj1V1pqWUx462te4Icu9W0QyLofG+EswqN+kh1a0bp
jEmbw6Tfxem1aDx8//vkFNIRFokyOIV0gtOnT2mKXLkyJ9RAmnTZaI9hkzszOE5A8LbtIh4LJTMz
X1ujbqu2x8MmSvXsFEE46IMkcO1n/NKhzyuWtqZDYoFL8MPewN8LpNwgiYVEVwtLPpiT3aHlYXfQ
Gsz9YrtodnaSN5iG5r/gWG/T1TrpYegl1Us88CYZoQnJqoPD9RmiaiZv5t285dYiOUukISOxuQyx
ao3yweggLWIDeCijhZ6h9uiJPRrbPuw+CffcrWUfgH+29muyc5U/QqdXmoP4a5XiFynrkGJS1G4q
T7/uvBxgN4BIZAhW8hRHWB078rz722tl6gItRWWIq8zKToUFuu4K/JTRe4q3FwQILO7YB297yf9f
LbMptHnRshRH0LzrgbgM4sP3Z5C3j+T/rwzM1jwoIeYtD4sa2lkNFEL4HIvv3xth4R3O9oxKiVU1
nExELBkDltv4EZo+jvUovHbvKLBWti7bikeEx3lDbry1UVlA1aRVpsmLcqghIV89QkKy0jlxmH2R
rbyBiipCVpRaI8/yofR6T+v9aiO9WY8SLNkZaFLxvuBsJfN4gw4K14qEeh7NQaDGYA2FTmV2IspW
BO2TuPp9BeK8zi+4kiZM90N1AdMz6G2gP3XuHVGGCeFcL5WD2BV23u+zkDcBwXwtWSsT1N0sRtGc
gvA1Qxlo6Z3uuXXAmu6XkKcEyVsAgeXECzcWD/bDzAhWVqlDbNRp2+CQy+DZJLtISqIN9B0zZATF
HjBZziljXz4re9Q5DrUoErXs66uhSZTZ2tW0HTDfbfmK0z/hkeRy3IT43cXdujJInetkmNVAH7Gt
1Yccoehl7lug+ac3Uv4NPd3VMASJnsBJuqlqrtY4O0aurFPnvZgxTz1WqFbM++Sv+iG/GdAOw8O3
8f+AdZw44XdLpY55XNVinkRw0gSNYgPzVh0U89J78+oPCr88v6GOe9THcq52ADSM4MVxLGwm0aEA
x7/sLt4fcaqzV4fZCMwYAkdBz6ZrRjQIgyjLWN0vNTTB+yC1y3TDawqzXeYfSzSJL7CfoSGpDaA+
Zg52k2Bb5akjNoAU4DrPG2BO+4KjB8GOL79N0vFlsMqwGHAv9E1vz/Ob1pU25yDwTFDxRQb6ZMHQ
vYxuhLqXXzWwOnkDSoS7CXIwqFXqkgOqUd75Y6a2JhAvFoqGKFdSx6+op3bqZBA71+m+AhtOnv0V
EVDfKNlVqW85a6S90iTAXQWMCiBQA/qZHlubwYBvYApwwBiU6TcIoRjjvlLtwYOk8IPAh/Tx7FHH
WwmFaC5y2Gs9AFuBHb+aDNs6kvongRBmNwuXXIhnkjrkiyIFUxMs/VGFpBbM7mQv2ZiuNO+WPSZu
/XDDG+C5oOX42lV0W1SQk5D+EvUN0zQ0K2kRJ7AX57fKdfuSO9pteB3dEtUgCJYZtu5xPiTtNrRJ
amPLUrMwI4SNJXwk/anaxJM9La75PECGGoNQgb28WDsUUO7AOvS9bfqc0KapDa4i7ERrmv0xMj5y
E7o6VsGxcHEJ0iao4ImTotVJYvVH2ZcgTpbvIcV0VW3b69It7zKuigL7A6JJgL6PDECUQS0JcE3N
zAOyJIx6XBubcp+46s640QH5JmDX8Y2XndEhlKwQzB6A6msKoXKg41k0jSmezf2xlXG5xl4nvqRh
tRerh1SZbSjO+99/NOIP66uPtkcFtz5vM12Y6uEoEinVarEL4d4scydYHr83xPKO9cLI8Vw9EyD0
roEtZlyO+RC4elu7S8QLYuRvpdeigMgYg1+A0gIqfG4CldYmyZWsg3qeYUE+R7rSXQK5IvcqvybJ
WhC6ZmjTqZjUvpi8HcQ8qMBC0R+bwK/zO1k+fb9hEnnbXyxnZYA6ys3ciw1GLYdjdt1dR05/U4Pr
NHI/pr3lodj12HjtTt4a91HKR8+yFofSJPTXwSKvgM31fCvH2oRug1oNOGi6Zge+so1cUXM6MIcJ
frPHpNKGRyp88cQjrri2Sa13ifDY0kMcbvW4bEASvSkdHVrUdv8hf8gDiN8I+7XxBEKf7zeaFTJV
tI+xUEBMLyY7WqsTjLach+Mc1HZnfOolpsrq16J90eR/r6eANa5sUQFMQbO1sPQJ916zCaOnUNTs
KcAsLvdRxLrtyCwT6VyBmIrGF0x5WA2iGkm40IsdgDtoPjTvqkvC1vRS+Fy5ZNbZW9mj1adBnzKE
kWj0EN0gwpF4g/nVG3lUQub+wGt0fFWg6KOhEg52QK0xFUP3qbI00dI4mqaj/oCa2OLGV1qPPnJ1
TzST5XvUjX4N5dR31myPO3EbvXzvMxePzi9nXf0F1IfEGJ8YoNDeH4XazYiqMYYgUgfUekCXnxYP
dST/Dx4PzGNJ5lkkAx2YCz5dsde6zJrH/lh9TJvJFWyAoQk9YmIAYwF0oh8+abzEiXk8VjaplcrZ
gMmnVuqPYWhBIaxDQgEOrnQ71ih5jnUmupNhclG0vJVShc9wrmqlyqceqhmmL9i5B9HomwEYTJLF
hBhd4/kU867H8AUmyEHgBSoAKuTFFSZH0xn5YRGDK1GFarQVOLpyS+ArRO3KGp1MveV2FpjbuzJL
Rb0OY5ujgUnToyRB5ZFMD1WFPV1128FByRVSBi24GsngLRd2ShZ0cYhWlslftrqRk2bpxUGA5Qas
zD+r58It98G9eJ+javLRvf4ijuI9EVn5xnqXKW8SJGGQGgkXC4Ys5yx2MEhoC8t+sWSPc0KZEXC1
PMqDRmkERjtFjOigPCR72lXuC054rd/hAvOLG24dm/zl9HYC3gHxCx1jA8BZnW9nC0lZJdHzAXyb
7SvRlRVCW3XBX4acCjhsv/Gkn4DVkrETyL3O4n9Z79o+tbOTHnZ50w7DUbmL7qEY7KNjYE+NbWKs
J/EsPksNKz/RwKqC0UTMnUAG4HzBQZ3GdaQjMEh3cmO34o60gufFWa4Ld7kq3oQbPIwTW+geQydH
o4I/WsS6dDAcgrEX0CMA0EP9BVI0FHmoqMOxjxxwLhPAAqZfnCL3Jg+CN1c8VAvz/bE2SP6g1ZFJ
m6SK5x4GW0+CtBSBCVZX8U638Uz2A4dHN8Dc4dX6qIR2aROMUwAndcx2BA+r77QvchcuUIHs04Xr
EqAO+tBkgIA6KoKWhkUvxz3eqeE2kuzpXd2BAWiXeXLgcjeR/dX+sUb3h9O4z00rwSUG0uYfxTP6
jlfLbfic30/+H4iUsy4S4K1AkGNZ4NKgn3AiKBPLUDInJEKik5suaRXjSE5gcCu84kb75DOSsExi
XskCdwe4gDAvde4lcTSLwWgp3VEtr/LpuTPeOKGNtYNrA9SdsfSWGDY11jT7/c/puvUDAh4zfEx8
PkZ7XhOEsRyILKAOBd0bEBfT/YJI1JtwMJCXL+WhTN/H+fX75TDuobPfJ/ZXh8oMWrGaa2U8TlA8
l4vejpfP4t/CpJGvkWEcwDcxSKpD6+bcyGLMyzLm4XBahtqeQtEt8twvU16yxMoi1nboPNgcokae
dA3ODR7GIYIWQfRDeQ9cwyl3CXLjx5h7oJjf5/fSFDoK6togVFM1HVvQB3qVMn8UecKtgjJiBMID
YR7FMUK/ndrAoOpnME/gcZ3slM1mk23M3S90Pjc+sNajSSDhAKEPpt5pRKqVjkVbW/l4XJ46F5Lb
Ish0h235o0BBcvKaxz+YMmRkJaom4xrBewnC6PRFokRD3ndl1B/Nl87VGzu2nGUHCnABV6gBtoT/
R9p3NcetK93+IlYxh1em4YxGVrAtyXxhyYk5Z/76u6B97hEHgyN4+3tWlXoANhqN7tVrzYPX/ySz
hjy0L8v394apC0VPt2Ie1gxFBP2xW8CxYjwqGed8sW6ti9VR10g5g/JF0HPEI3BMOKWXPphH5aC/
RLZ67pzqlpdKMxcFfBFQUwh/VzUsjKFZqxpjUVM1nScNyLqiPceR6X8cN1gFA2iLvNuhNq9fOg2Z
vD7gNsaEj/zUoi8VVY5luWgyJq8mmsLNQdEgJ+jy1CSuurYknqCDCj4IUqoDC8plPAHtizEpaU9s
r2j/pV7RozpC6uXZSQd8+shZKyObvbBHrTXOzdSslm5AXdcA7xCeJw50jL3tpAPB9QeAJ+ZxJ7xT
IDMGGwpNNNx3dZKOWjag+ETembn3jzXAIR64B57pL5h8B8GFLhoKnUh2Qy3kQ1GPYVnYq6c6pozZ
0PigQx8XIMbhSfebQ+FM3PI8c40giyJVLuDA6TvBVGPI4rTJEBp3pO1HpI1Hf3oa7/gpwVU/881f
3m3R90IktEPaqjiDSOXOqqMExicC9xbP2YknUse8g8BC/f/XRV8I+GqpUPbRgJSnO5snjJ+iUwwK
p6Pi1NAhKw7cAU1GQoINhBYZCnhkPoJ6+yzFJHd9CYu9R1ZXQDlR/ylBJ6n0C+5Li3k/gIUQ49l4
qqO8dXn01FS0kmiQcROZ4dZ+sipea59ngHpJyaOYy0qK/A3AfEc/YSLzAby/TvSlekoC83t8xyv6
syPZbknU5ar2USN0qziE7e/FnV+J3AZBmXerS0akP6HLCDJ5d+Pp8pF/S+X9IODEjDvU8YAypDO7
TFsVYP5wpxdHMi9MhOoIkQ33gLOCF1JvXAUyBj9FesA1KvJxMeZ+DocX0rYp3Oio3/+jMz/eYYSG
FyzpYR1y2Pb2yHW/yyiLbFk60SQXgxCPTh1pqP4LDca/Oz1yIYklO4q0ZY7ZZtqNPM/rDRgLSw6u
h5VSQFqJqOTJeJnSwUWt0zQF9cUQaoUjSi99dl5xAKfg43uBFTp3VuiwAiQ7zh0oM8M0Mk59bt5C
h9O1wK/3sRmmo7wvho4o2ZxGipYLuH36/GaxltOQRIdSg8pP26i3ZZ77ejw/rdXGrWOzzuJ+gdS9
h98kqnOsDuF6knzJbQ+Qu1EMOwWzeRKoAVoCpa1v9sfL5e0qlTCZ2VBapYLLHXAsEaK2Zns7th3H
CDMtMxA1ETBVPBTpdlXeN6LVadjU8dQQAnWUpxTwvgC25KqQp+YBCpiL2pkjO707FFXUA8vWkBiD
R4gOhokEtSG1cz7eOmYo26+K/IydmW1OldrcNnwwx0APbs294lv1OfbACm/ZYkdKmneWYE8YN/vG
Mc26hfamqWPfNoYYQ4kJnw3mvihBCf6DEhMKTvIIHo2vvLIJb0Ope0jXK9BmSfh+kQkIQ5w6i+5H
xl8oVsM9MKyGWX3E6KuhaKuv6m4rLNLVVE+A6/moOX0fbKJtV/rRo/Dl411kxi0EakuCKUymUqsy
u25si2VGUjRJ9qjMtobBnyJNbKMJP7bEzFOMnSnqnsWI06JPc0OyBsm3/NTrNld7TFH3VpwWaW25
ufIjxyZveSTS7dwzXuWl7DOE5cGV/OFL19jWc+0ITuP1tY15x09opqKf5P/V6Xtfq0qurJ1dsdZi
QYsknL4Erdz1tgC5P7LSw8fLY0bLnRXqVZIKVqZt0AgJxeVrr94v2c+P/z87Zu0MkCO4W8ZUZuYS
CwjH+W/11N1XGL1R3SxzZr/6JLqNIz6vNQfhxXxq7dxEpaIxClJjIyhwk3+kLVpHeNSgDEKESIoD
j1OQ1dgjInoG5Gsx+nPVBsp1cTPSGom6/CAfLMntjhA/gYNkv8uzXDiLV7sVXzSLmSEZGrg0LYjq
4hF0ua8Y+a3Too3AaSK51ZEQzHdBsqFqBLIKR/v6BwoorGD5xsABvkvcoTTQpKjlFJTkSHLNW4xO
+OkJnEp+eYz/iNiB5Zd7Y5TbzFKjRUlVw/ur36v1qGwcHyFBiU5k9/+f2r64Kcdxm7EYIR1PraQf
qgyT7mZ6rMY5mNNNsjnngBX79wbJgnfnoBp7eZJqHOfJn/FihT6xG92TcVodiOPtFk1n7qQ2K3Jh
SFtEvxuoI+TRlyahs9Sq2tjOYTpBzFA0bEF7mrv6rkKf6ePVsRZnYcoOxRuk0QAiXVqaZDmCXvfc
hIqMSVMklP1au/nCUyJhOcXeDLWH+SLNktJrS7goT231aFYPHy+DXB+0U+z/P5WJiHJWLqWhLqEx
HGo5FKtPEgDhi/W5QAgeRF4nl2eOyj6GfJ6ghwNzWly4ra4chvjTpqIqBHrGbbhvtsj9eH3MYIzh
eSKpCrYpkwb2igVEP9dG7kIiICKAuj5zy1vScqy8xpkDXh+A6YDv5mh0b1FVit7M+Rwm/ZdSOLWp
Ysfd3Tz0HPdj5gW7dVnULZYLulDK5jajfkFYZ4STYKc3LcS/i+esdSAy2k/OwB1bZG0n+l9Qp1UB
HQP2jjpgWmoVGJbAB+xcfLLmJ56prumCuR4aKc7wsN7w6qT/wyLyOgg2QbiNzrXKyUpy2UrIQskM
6D+tf6B0SAKkAFT/wJ1aYBxtrJFo8OJkAPJLnYlo3Lp5W2NicUaQ8nSnfKidVgCwQnLKb2geocjN
y31Yxa8Lq9TRqKIp0gRQasHqkNqEqSM6jz8mj/AwcWGoLPe5sEZlsK1ldnKm1nMY3W4oXWKIPcTc
tV0eZVe+aU5/MD/AOBkXFqlEdtv0Vpeit11dXHRQSQHs2N+SaW8CuGr99m4N1Md/f/wvrFL+KsVa
OQ8ddhVk94vfL9BKhdimZ93K0MwA9ysf8vg/HPa/7nPVut3WYol7OKx8aI6J0+BdJ3iETrqz1aD5
yuuOsB3nDWRJqkYoLF7eRIkoD9OQi104nwhLyBYoj+WRrC3mqoqx3ebdFr22tQKLepPCVv7bfCBQ
ghoPcuHXgsad7BYni8/cKV9fUNALVCTdgnYkOtOUo0omOO3iCh9QPXQyRLG3ID+kjoXhtnvCu8I9
hjx7lJsWjRirVZK+HX4kLWSG2XIWh2D0/oCAlXkodqujvl2rzSl00uEr2TENxq/9Q/trCkCn3kMJ
VvESIFJqb/6DYMMo/u131aReWovRT8MK/TQkts1xuIuOyu30RDQ4eS9ltseAewt8LjiI0pXcRC6A
R68Ednp2VjDMJo6Q+olffMdb8mgGKLSbnsSpKl7RhqK0CVZrw1RwFYFkie6VFHPXtkqWTkg8hR+p
5eon7a5/nQ/pCdrb92RqSXazR3kI1GdevYP1ELuwTfxrl/S2mTUJKJfOJOl9qmN7u1lu9DMy3h9a
C23z/DsnwDH9FTODYKySAEq5qjpKLXgRZcwyEJFGza/AGkxwKdZhOaS+wttZxhMMZiQNrEs4klfo
cVUH7/O6aMSa5Ive+JhCZ8NyyiNqRzkYNLm3P2t5e4NU/puMqlpP5Phrd7OnuBsoWFfftDUHlNMu
Lztlhm5QZAE5itHPazKSoR2ruIphbXpJU8w7q54UVM+q3bS4oea7iluFZ6T3oDcjqrhgtjRM+kmb
r2BoL0ecjnroHBHIWC3hPVRYxcYLG9QW1uqkNV0tky20zvknHX216nPiT28o3NmH0obbHNrnv/DL
/cqoJMqUJ6UQyMU7n7J78uF0ZIkJUG6gnvj37LnkxEMrDWhfzBChQUrF0SE21b6MMQbQequT/QQ9
+A3RFa7PBAkLYSCv+MrrRzE/3btJ+ipsDNDTGeowh0Zi3HSicmyW2eVsIs8GleQbvdpCOQlJPvi5
XfGp9OKwPiwPoP86vSFPgWf68rFJ1oW028i38LYLX8WYgid7lXEhbdEhz2pvq8qXqkkPai4HH5ti
Xg3SG1UN2klEveEyVDZZq4t6jjBN4AHQ1i4nt3USV20AJl7dtAJSHMPWPL3SKzXqN195N0uTeiTi
0qWFiYip3+qQqZCCxVd85caKbWDTvdEFPY8t+oBj+mNAUKGxy/sJ7Diz+wnUd126rDCXjQDjgxFr
x3f1zGMB6E57LP054DW7mW60M0fdSWu5dIWZkSmcQruFUMZR3DReE4r1aNp9TLoe0kVla24FPqa5
QWwhU+xcxdABT3KZ+/HIUnf+2a11b6RWTHwGCj8/yQhFD+LhBiMNJbAl8e3gyf58J38fg/Sz7hUH
rvQee6FoB5NR/WvSo7zFE1gkU5mgxlu9BJPJhDDbLQAt1BzjhEn6U8UFubK/IOSDQORIwFdUNJU0
wWhBhwjslXZjtM95wuldMtMWSX03QL0+pQJiz+Kky0izIaREZFYFiMOZd9uT1eKm5V0P7E18N0dl
9UkWSbPRSAtqkb3TN9+1HuCglje09D8izLsZKpmP9WIZcqsls6X5J0hUEXGDzNbdf3C74ne+Mgbv
Q1ExTRLaZupyBcdAK5S7YVbN53LausePQyfLikwYsYAeA9SahpLoRWT1/QoYfQSOdnHNnUz9/LEF
pkPsTVBblyt126PISjI90SFbV9x1QfpFBzYGjxIOeTnr1tkbo3YNdMYpHnpYT60DiT9FzrTcaenv
Xi5szrJYD593SyDrvYwfA4DO5ixhWWCxPYIjHTFDwWRz6us8fm2yQVRlFWK7mGoGWtIC4Idak5Eq
cjZjlI2oXLj9p9Iz7uIgm+3YA3ModAuO8Ww3p+YRHIV/BfrHewtJrGUArok3ELXMrIfwTatmpHGR
vL2aCX1Cn3iR/Uf0Cax3ARhKVZRZiR40XTKL+3KITDQYcNAUgFf622GAOoOOmmDsFGF1K/xFvMLz
w9JRiyRAFvoEDOnQAHwwtW+oHLBg344CoLYCXulzsFUOt8NMAhL1NQ3EexFD6lAbRty/3NAO4CN5
iOQybNf0bstVf5lBjproz5HWH+PF4j20GCf8wh7lPVMa9R30J8oQ0kW9B9ArAGPu9CwrNshTVmeD
5IXwjUvAyvBZIrWN8QZJg5YA/VivoEoqWGtn4jNGB/m1JB0bt9Uccr2tPkmMutvIGzK7CHmEeDzT
1AVkxODbB3cL6f2mEQgZxXNsioHUJF+sMsvAJDrcz/HAERhhXEMX66WuoaXK6inrhyoUrJOg3UXL
pynmBVKSy9GeA8IIaDZiuAJXEZXrTVM0mIk55wik/RN4rILtkII3K3chleRwohvPFpXoGc2yQFp5
zBDdkp+o6d4qh/j+PzNqPA9lxGzwSb+vi4SEXSZmLo04QZsve2usABnnJXdGhZt18QpIsxfOaEvS
H0gjsHLnC7vk5OzsJqq4iYleFHjObignzSsqkNsnABNEV/sqgmsg4tHbMr1kt1IqmG6WBoXssizC
xDwuw2dreh0zDnk82wQuCRNt7eu+ZR0BjqrXfRYWa+Zbeu6aBVTJhJHnjOSjUM4IeTAZnM6IYcpV
M0WqBKXPehkOEqqRZ/2wfMmOjuVLqXrFp/SbGHAlppgWDRFzMeDTREOF2jzM51tmGsFNJr+DFhJR
wNw+gaUIJZzhll8JYGwkpp0llP2Ax0aYpuNmP8dpY63La6p9gTyJHSvuqnBB0YxFAYKgyBAnwrJQ
CLv0wXatxK4Ya0IgAiz2q6g7EeSWiGCkdDuR4UXeyX6ju6M+HObUUeMzIYoKyUjq/lmSSS3zCNkE
LgNX9Ib75dzdkcH/yYkhQXvz1kK5SyFWKZ6qQ+ElUNHiaRSRvfvoN1B7mwxTnCdlNIZplgHwp43x
+IgMuwGHbjMLr62sJfdxMU3HaZUe9KZK/j2AYb8HbwPvu5Nf64ORx1nXh/HwOBagWVAe5gZM5AY6
j1vvfBxLmY70vuH07IISbdVUStLyWiXC/bCZERildVSvBMxf/d8sUUG7ylTg0JFYhWV13xaeVv9Y
tcP/zQTx593OJbW+KKtizWHb+9P4uxvPxvLysQlGwnLxcaiw3EONou0ytQvN6nc7PlS8fJr5PUB+
gR4X6D6uBuwkLYvNUkV+MAnh1t5B7tlrDZ6Hsy4XYPrerVCrkM1ZnOVNUsLiZXWSewFSsJiEfKx+
92doThzb4ONNYy0KfBroagHGhtySyg3qJe7Maba6cCpEL2uDclp8a+V8fEZmhSkAEu0xCoB2NpXk
bIOR4FWa9+GcxJKX1s2nTF8f1lXxtSV9LKNOOcpS/+vjlbHejxdWqYAFOHlZ5FpTvfUl1KfEWb43
N4WtvkwHIFt5bTuyBjo07ddIhaaI0PC1gtmFi/wkyFDCNs1TvP2WGlRIk8b9eG0qOZG0NYhwmxp0
6XDb0JCEYZDEeJyqKlShqbsU53kFVneYnKKb7XVMbNXySgmlwxblBsi3ghcp7gHHblBfBAmaXMh2
P5huvnagTvD65WjJqzv2KJtV53wajlYknTDmeRjLr711G+c/UGEOrAGJ1Qql8e5mNX8U2ZcpfhGm
H1a9eVVcelWW2mL2kg8bb7GctVLfETCgckCjsA3BLW7H0osm8kTvWQ1sgHaRlwCgg/kYejvrdoqg
Z7Qsr+qh/jQfCJBQOcznCnU03j1Kzi/95famqNUMszV0UdFNYaVBlV59rsqFE81Z2MiL1VCuWNTF
jNcLMpDZaTDtD7Z+N70lWExgFIHIwfOJix1hrgrYZ1BtYW73Svt1WtHrbDczC9d+NA/g4hK9ejA6
72O3Z34nomaJOTAN/Vy6FZ+MhiaXulrizU3wfFJAxDHINExx4rZRWUvSwSemgtwblIz0q6koxUIe
FGN4Cx/ZN+Otvtu+/IMUwdvpmRdBmKF/b5G6hlM1zyE5L+uhntvt7ILUGa9fwRFbaD62fuqPN7wO
Eiv6gxpLBvWdjoE+kXLGJlV7IJ7XPsyX7xB8O2za5LRdyTnALB4gC1VChcCZRGT+9OUP8Rpo2XYZ
SubdWXyIIbOYgwcIhFwnDQyNGByOXNC0K44aeyvkQVDA5jUgmCvFgA+ON7wTJJs4lrv8Q5DjDWMH
ihJG+anKNXs0EK3ibx/7J+NBapFRIgU5AizRLjOX8zzlQpWHnQyO5fmgb8Dlz3daFHxsh3XX7O1Q
jrLoUZlq1QSaY+t7J812VXwdoVZjJqKn9SPn0Mmsg4CCDE6dhvGzK7URqdLntkqTPjSjWTwJUr/Y
RZUqgRivqWMY7fBzkwrpuU7U+ai0S2lvJkjxJLAggd+tjF1l6L9lXVG4SqItP9tsE+9aSy8OQ6SL
dj+bkTPnA1puUi7Uj0OHAlO6LaqbG2LNyaiv942UzwxCjoDGMKohl06AFEc0G1kAdigXkbWvxmez
g8xOa3jACL9ImEj++DsxuOEuDNId2kGf5DZv8V7R7O4cB+DlHWzzGPnbmtlqNjpdg+HgwQPznS9k
hy5RjtktD0x47ZSXv4HK8AR9qUttXtQwnnIfgjU3aVR/GSL1Xmy4kGTOBr+lZLtTVuT6IJcj2nzK
YrilWn+p5+GxkpaHLYFQlFynE2eHmQYxj6yD4hF3N10uFHOzGKx1XMNiNM8dRmES84u6QaxWAvc+
D1l7HUOwk+i6YQAAqMwraDf2K9IKkisXaverGppAzsvUmVSRc7yZmasJ6Q9Q0BG9BDqOJMBkxZq8
doiX0cFE/VpwpNhuiRScrfxKVS5mmNWmsvYWqYiiLlmWrjnIXto10A+aT3IGKKkXGBCGvl79c7md
A+5T53o/UXkBtbmE02gQXr/L4yjDYNPqMEqEOHuQhy1naKp7s5/PmJuSvOzU36QSJwYwsyPMXBMw
mK5C3IyyqqvKMkYjgBq9p/2AEgWmeBN7upmc5JPol/e1Gw2g8eLdtMzUZW+WRNnd0RjMfOsFaRpD
8USKhvBUN/IJkW7q8yjDmAF7t0Ky7ztTcYpHcIeZsVBeXEV8nU0uwev1sSNf7n0PqVI5SEhBNgXx
nbBI7Rciy9B9Sxt0bKVgCma/e61VR3uSg8iweXAs3trIL9utbZDAAClnIJwT9O+qAN2kgnOHcz8U
lRPJJigQjLWaQ7HQboR++px25bnOlaOugsYTMyqxuT1slvLDGPqvM5JcjoPyVkhdUrqg4HKq1jYs
y89r+kNLfnMupesL4eLj0aXDvJyyWklw7KzPxBMhJxyj2uuq7uqv8EmC9xYDcznzXj7s4/5fp6Ex
kWmtNco2S204GN/XOZCt154nesUzQYWxNiv0aTVwyIocWIz6lzkejZVTA2RH53fn16kAYsxGp00T
PtA/fWmgB1SbdHFjMNGv33mNaYlz1nQqcEiisJbagM81O5FmJwBZAsSKtnQD8HpVA7s+SW9si7mb
c4U1OL5I840PxSKgCoEbb26fthwUlusPjjMyLUCok/BEoD5Ed1ET3UgWU6hwp4JwQ3Lnr9HRcMoz
fNLBMJMr3PNYB1gGUTFBlxjPfUlWqONVZ0Ix6nggh9pw09XPUynYHy+J5YOWqisgngFTCtSoLiOU
HMetjgjVhZ2It2ld3krNfOjz5vCxGdYpJtUKdNgx+nX14o70RG3lqW1DZYh/ykntZM3kbUp5ypWM
g41grggpMxlvtgiR4OWK0qLv2qiXurBWTmLyJPS+zAP9Md++JC3/jw0aElcUqxWXHXZNufsH0hTd
N0EFdksZ0kmxv3F6h0wv2JmjkmIMTatJu5G8UayOI1p3w2y6H38gzq5pVCyS13UQ50Jsw1wHIar0
XRtTJ0l/fmyEeVsBg4DJUJUoFdHNrTZpcQ0BXRcan6svMgZSCTlO86Se+WMlzAWBr4NwIKD9Qyuy
JhvGcY1NnF6XqhduMiNN3EnNwOO4ZgOnGXnt3BeZNu0NYNtaqzwakACD/SBeg2LJbVHvbbWXOaeV
4XiXpihPyIxsMkoBIU6zdQDPdKf+WgE58lqOmLiovDnQeVoYjAsEJgl/mSHJkPKlv9kEBoTZiOsK
GajRQX1ZCQRvcjr5BOIfoifIccTrC+TSHNnsXcok1ma11lm/huq06U5n5r+tLXsZJ6Wz67QB913K
A+lfn65Li1SS1ubgIm4iWISK79cuiZ+7TOZkSYwXy6UNKk0rllZsFmWasYmikwCweygPaMgRdoDG
JorZUWn/RRJ/aZSKhEg48ZhNwPRJrn7QZ2O2ogoMKD7zk/j/sUCNgH0wVAXyssvPZo5y1fcmSvyD
m7cwR8pkMaQhviyOabf30Azlzx6xXcXEkKOIKtY1XZpZduqqictrO2bntm/9uFZdPK391MycUuS1
U68jCtnOd3NUiIy3qNzUZFjDspE8GdTVmWqLRsJxFbY3vluhLuTCUItMj9s1FGIFjZBJm4cXSO3w
iGJ4Zsjfd8dsSdeuzFUsZpv6yrUq4ZRK0fxX4Wq3ZZRXNGlcogpSVngzt68bqKAViJYg+Rzd+YwS
ywBc6XfOFUO+wmXH4vIrUfEjj7V1FXqYJPwf4yMeQJ58lE7iGTCDWy4JFc8aFTuWaE6SKK8IMycE
tJwejPjTjerWRxA63PIgX8xvBnEGogsBlCKN1VCaUeh6EZR2UtL6tYBY2Eqf/2b73m3Q89hNruZr
Wr9F+/YJ2iSHJiiPZH4InI4ON0Ixtw/dEQAFZeAg6UvaKJpEFBY0PTXQlIugKd9QUQE75qEI1oCL
RCdH58o1dtaoIJwCV1bXdU9qKYqfVQAIQn/iSBpN08Ow/MF8FDNi7AxSATivk2mbBaEPu/7FqgdH
am7iiTevxPIKGQgl3NCyjI4W5fDymuSoD1VrqGtZ41ja7C7gzbM/9gvyS+mtA3ED6HoVVcGgIJV3
mMoMwVBT78K2SW0hmRxxgltooOqSn1YD/J9r5nWD5n9slZl77M0S/9lHqaGt2npLyK1SHXsMz6W3
P+qzCTn74sAt8LHcA7IkgEKRxB6T85fGZGGRFGUC17l6wIhJkPla+6y60R0pMMj9TQ2//MJZH/Pb
7UySv+/WB57IVVCmbgi3Hypkw1NveR4CIosqHNRz7kef/urEgemDtHswLARSgkuLcxd1EZjstlC9
hcZxoASwd14wrTf8yYw+c0t31qj1KXJVzOmSkvgv/JBSr8Hws1MF2WvR24kGTOcqORZnU5l7urNJ
3TnR1ItrZsa4AIYcSlyZLvi1vM4cK2/NkKsTAUIfWYboJcqL1EbWa4PnRIa2tRDoJzLVMgXSAeMs
h5FTXyfn98oQyg04doTTgS6vD3BUU0qaNWxNvXaGXJMcsxSgFzdBQTGahH8N8UUs3pmjjpyA0UfI
wZVrOIopHppKdhvlmAGBigXn1cSYsyRkEYqugkkdZQH6YWHl26BtIjD34mECb1YMwkQQkeXQ3CaF
ZkwFpU730Hzl9UUYj1DYRUEFRTEMB4Ec9vIIpEZnKPh4pC2fBtb3OEc9TLmNCmc+JqdC4sQw1ufb
W6MunX7AOGlVw1oqVbay/dTXxpbbyYZsFSdGM6MlRrgh5AJOdYDvqeum6Oc17WQ0WsXT6gFhI4O6
GNPGK5HnOagiyNZ4FlnnG1pO6JHjiU2qYpdbKat1pg3bWBF5k+Esk4q6DbJBDLJhjiHzIKjicSIm
60rdWaTf2oueT11m1DmcBrqJXvc5OuZIKIeTdciCzhHuy2eOReLw9PnbW6SuPi02BasfFQIHqGTX
ABYJ22o5xYo0Ze7d3P/3zX/45/um0qUYQ08ikPeBgWfYnuPp1ozuxPmJsyjeNlLRa1STHLlQ04XR
18FXwbuhuLGHY27e94XTp3YWJCfDrXjVRuZhsGTQxEhI965UgrtFMBVxmlGbG5djX/u1pAVqLeDh
xit7s96Gys4SdfNskBYAWeq2hUKCrostueovku5ZjnU7ziDUmt0aU9yzCU4t7h3LPBU729QNZGSJ
Pk0lkqXZURNH81ExcVJHveue/hFj5Y3Hsj4mCttoKotgGJLptnImzk0ft3MRDv0xySVXK35Y0b+f
VwV4e2eEfNpdqlLrcg0CxyEP4/I4qIc0uRE7TuWWWd1SJWjtgbxEkS26gL+WvVRnSZm/JeglmFnS
X/pZtbsnorti/Iw5R5uVKUBZB/h+qA8AAk+d7LkuG7HtxTzMm5t+/rYBEvjxMWN+mJ0BElp2ewao
hloIUpeHQn+q4nO/fBYWnqOTH0mHJ9VCbV3HMgCtpxZhmdGGwwbto/gVgmHuXDvyDMgkHjWyrX83
E//jJTELPUDWABkFd8Nrg3LuxWz0OlqRktfkzTbJdnuqYwfD4IMthEth65G92vEdryzIvLX3din/
w2nuzLWHXcIGHj0B9PgYn5VT5aGIwGtJMx1RU0DeDkAd4Fc09AZ8pcggVwvTZP6bFFxzJzyCOdsD
a1cSlP76zJO6Y3nKziANvankLR/HqZhCo36R58wp6u96bnHckZkggIoEQqCYcgSBBvXtFNwr5dLW
WZgcldGBgF9AijErapJEzOme1/1mPRqhZgeFF5wtVNupREtIUJdTJJDmlFptZzkojxPprixST2mA
n2gUt9GTYBN440fMZULpA9BOiA9B8YOyK2ZtWlubloBKYwI+z5cQf6Ng+03EVfks/KwoAsJotNAI
Tz0q5ZeHvMyBm0KemYR5fFuoir3K+d98N/IuhVgsVGbwyL800fdjoiQFTCx30YN5yk+glg0ajBi6
hZfyRetYIYVg0WUA+3HAaZZxYYqS1dz0FHlkgzEOjOA1nnm3eOKXNeCda5bj72xdcY3HwJtN0HAN
J0jodO3g4N3qdAm3AE9CLR0m93aorzSshtCLPXJj+YDh0DyIT6BXtjWEqj8iWGEkOpAtgDA6HqIK
kO9UYmx2Y5FVyoQo2ZlubGVOnhqgpzZveunrvw/IuDIR+A1wfkOznDrUbads9WQJ8ZvMjPobg+eu
ACnXZkWWIxwInS2vkMZanAryHdUEusRAhKTccVB7gC/TOmyjyNEAwGoHO+t/xjXn5csKw9LeEHV/
FnO+ZkldxWH1gn7XiYzXGo/yl8LWEPerw180gi7MUUlxlOZCscpqHKrdkxbrtjlnvJPMSA3JkJ2o
6WACvmb30kxl05Uoj8kg3O8yxltimPxkAFpOOymetB7QB+J9LgaGjMydyqZIHBGWKQ8R+7atW90Q
vs2Ofphb9GbaAxCsi9OfNSf32+PgrEFy4PglI4pcWKUu7Gmco1w01xgk++aBCKRFgXaK0eriD9qx
khLCsQVFNkJjdlUj6avBXPQKbM7dD+EOl42OekyJnHt+QduwP3YOn/meEfYlXC3AaINICQJ31Akv
OijkaoWUhFqduWOlOCNPqI+BpQGi8r8mZJp7QSnTVDWrFKzpn5svMQQ7e7uAiI1qD7/ll+wRfa/7
DkOhY+/wXIZxcyNtlbGZ4KzGGDY1rylUGUjUyeLWU3ckNUJCFUD4fTg+wookpgRZS2iFwNZb0rdL
kHtNSaXFas0wA77wAH3JMH0gdxsi10MKgFJ3WwNxyIN2MePK3iwVV0xTmPEAF1Mideelj0ZQO+CY
IIEle5wO8R3w8JyFkv9IXT+YRAUeHcIdGAaxqCNYaUKiyLmZIHvFtBU5gKLhxeftd4w0Pf3cNh7H
ICvQkPFo5CSQnYVO4WWMtrRBNbb6zaAOCCfiDCqtjmrPZ7KjFl76PItkCdQSZbw0YA9ZA84EdSvo
nZHO4ljG6OU0GFxWXAEKdZqXHievs7MbsI0/8z4kyXs+Mkl/xzQSxrbB+P6iY6a2+zVm90IlBf3g
5Prsf7yjDFeVAYDABWHJAEHQX1DowR/cCeCvjrNjXeZ2lIqYmnNr5d8jKrF3uD8lFJWB96Wzr3bu
ZnkycOnFU2EX262u8U4dIzLvLdA5V5fGwiwaxfC6nhS/8TFIc9icf7BL3JcUyxbqMIgjwJbhPUX5
4YznhgLKj/gNg5AG4CvzDY9gECCfzblxroMW6hOSRfJWVM+uAO+F3BhZtkAQCI+2EyhOII6bBDJf
eOja0S/s0CVIKNYAV1tCrxUT+kcJ7P3ucJRVu27t6nn2y8nevLx1+ekJ410Dw4ggwOkpqJ7RBXMR
rURVyEDW3qHZTMCwaDYHkV8fKy/1//2L9NIYdX03ca1DLxt0fVU2HFHm9aduPkiJ+vDxsWIkJ5d2
qLfNLJTWqOQruNZc0DijnkDea4lot4ptIlNI8chBa8pFiqnonJDFdJjdflKl+TrOMMtrAsmRvWmt
T4FyaI9/4DDXsfhyidQZGDEWX1qNMCL46yeSmpD8XMKZU30xKBzty8dbep2ZXJijL2/Nmua1n/Ux
HNv7pL6fVx6XENMA+jagEoKk5hUOYVSEdIEA0YTsYECkN4IREgWZbTjSaXbzH2UONhMusJikHJex
Hqt6N0qvqo7nrGolfCwTGSR0xaKfeADjc7lrIHBCPfug7WxRV1lpZqqVN6CsG0+bTxiiodPmawfC
Ec2vHzDSPEzOgEWVQPUh60V3EluhNMxWh0Y84YJCLnejPkF8995y5Lvp93oeDhY6RkHMl61hfMcL
w+Tvu+yrWaYoQ8uIgFdEZ3yF4OTDfz4j3o2ODFzhPe/GZsTOC5Pk7zuTUbYNeSHkGwYbBzfLDTc1
82M8/nsViMstpYNXV2byPEC9VldPo/nUoc7/8RnjrYOKWi3WoDZzsYbKej+Do7w8VPHxYxOMRw1Z
BKEHA+QHxXfKC8e8nRSl26YwfVpLxPv501o7E0by0K837U23K8NpfnEhTdc39qVZOqmS4kXVYpFE
K+FuObaH+Kv1NflEUBBS5Xy8xuukCraAa0cfGOgVyEBcukNqzmAJA/AYFfjI1se7ZXms6siu0r+o
/8ASmYQzkYzAGhWDjRGThRLeiahpEaHT9SvpBZF9HO8hJcv7dEz3eLdGB6uonsdUaSfgOkBSsNrq
b8Em3acOdBKWnR4Jye7S2qie8MppzCO9M0xtqB7JRSsWNcBAzfe4X/wuzTnBkbc0yj2KcZQjU9jW
sMnO0nY2yl9p9/yxV/BMkPt0FySWahtVscsAQZjVz2oi/T/SrmMrcmTbfpHWkjdTuXRkYgqbEy2g
qhTy3n7928F9txCBmqhL96AnrOIQoePimL0PMrpNtcpDb+OJYdwfmYq8KVQZYlSwpg47q0rsRr37
+iw0h2DC1lLv2GeDlbf6FNSY3gjKIbBbs9tOmuWSVt/GSnook+S6l0Qe1eDKA5dquwmqXVTpkA3T
oy9usOsGgH4JZDoD8SUHDWcO7tRGcwCFdz179UYR+FBq9Lt/Pui7SMblkhEE24WeYG57k51yN7kW
e0/4RSc5yL4O97xAwj0i44HHSBoKbVbGs3ot/1bxoLZQGDGuYdAoZw1bXlN3XVnej8fkirpWVlHZ
6uNZqo5Kgz206r4ZA05U4R6K8VKkG8EhqoG9qPHCLdaP5xeaeZS/+3sZKcAocPHi1/3Fn2OxT0G1
Ua0KyFOwge6lK+6M76CpI6lBXVOBRlIQYOY7RX2bo3tZj+f8glypIAqvgS2LQoRn2rKbX7dHrH48
8dzgWgaHVAoNIIQWA90Zxg8CIx5Zd4d+WnRPUf7fOkB+cEk7QPxVk5VJJpq4vUtjfCLpzTwcsnY8
J/dk9otnyroTAyt1vJ5eO7e/R3tNs/msFGsfDwNowMEXYe2fSBzbps26OUz6syL+EKNnDL5/7btW
1XEhwGDKgF0PyFxD70YkiALAAxMvwssWNKnKxto0l+KDfMMRuOZElgKZz1a3SjkbKkCxKTkDaCkR
M8NjCVLKfJ9uLF4dhHN/BvPZMlTqFTJj4LN1ye303JwpJnZyMWCx5bZ18s0c29xnzNoJwYuMeUFw
JOO7MeYgFIYyWBVUpfdBT/m2ByJfVqhQUwhIXgN21QyW0hivFZn1hPQKZkAxdcsrPCuAgJfsVF8/
WG7KSebWXORSGOO8ug4U18D4G8+RekuUuyAT7aH/+bWG0OthowxGIa03Qi3AIzKpwVwZBVZByIxp
uqcgOWQEiIXDAzj6lIITuNfvbiGKas8ihkaxIiSgsaZfanKweS+8ZHfhBUBsXZHY08u3XNbyaEzM
1iQ8x/JS6jCSFd+OLh66sV0SZKj5qXXqo8EDZeRdJROwm9GUykDE668bw12Glcy8mOzRQKd+3g7Z
9dffbVU30J7EBqiJWMCWASexS7NMB3m2FtwZ5rWRPmQK54NxRLChLDHGPO8t0MXr6Q+xupPmS5nX
keGJYNxT2Gl6NcUYKmuj51aZMDnRuKP68PVVUTP5pOLvV6UwXmnKs1gdo3LG0kCnXSeGAabcqhT2
pdDPnlQEsm2EVupOUVW44czdt6cW9Fm8iq1JVcc4ERuvZ8xniUOOp7O6oS6424zb8NgDmhp4Rwfr
iZdXrcYYdMr/yGNcVN0bclKKUHvqolRHcSW72ESb0SntaSceuM/bVbVfyGO8lKlNYj4DBhNmPYcb
0csRY4wbIN1kjniFNStKXIUm7Dw68R0vaV3Xn/+e9ROYujopwH/RINtQfqnJqZ/OpLz5WnvWYhqm
AVBOArEZtmwZBwkwjcxIUnRC5+BaD56bifP7V6sStDkGLmd07TDg8NEtGl2pB00r0HyOghiPDwaW
/WIXyDKe7OoPKfhAHKvnhJZ1LVlIZZxVPuKvAUjIeI4vZn+mM7ixT/mVc0psjsV77hoqVbtPZrAQ
SNVo4f1HJclAboRMXJ7JzaBaF4NZvSY6+EYwpR6L8akto/99/BHGBRR6XUPmgV4a8+1E8Dtoo466
anxBmRsNFAODJ+FO2as+3c5Qnr5WlX+41Hd5TITTM4s0k57gUncA7lFtkjiJ0+9FAJcPxE5DQFJn
vDNSF/n5Xt9lMuqjVZ0qjwWiKsXlBQHnsTzQ7ZNyL255YKH/oKrvshilGawkVpUWroX2uYgz/Yp0
HJAWfQK7P7aFE5x4Fr7WzvjwDRm9UQpxDsQsHc/DdSzbnY5RhHlL/MzwBsW2jqqf+bXpVSL/Ab7q
2FCMx1sAOymfuJflQgeKYo9t3/SidzEDUd8KjVMdkyPeIY6xaU9C5xKMyAMtyOMo0qrTwQwtCmsI
GJhS+2gsXYY5BUkmtJCsvQabzKuc9qH25t8TKuZIbI/cqLHqSRcSmaihp0o1R1KH1P01M9zWQpWD
wg+aV2AdjRQ6wV791A8hN8ddfeqhj//nqEz4qJXayBN6VMmyzd85ACtzP8JyM45Lcm9yTXzgvLJT
7kjGurW+S2bRnLU8iCaRQDIQVQq7uknd4q2jD0yD//Brc3WZ81nZjn6QKMocJcgQZSzozG7mSa2d
bFQ7fVawDhr5WszX4tX0Y3FKJvuJTFDdFK0GpvRj+taVo+im7X7ej97fbKitGs1CHONyBdka60pO
53MqJxe5oQG+mIB4rbZkexJnLKltOKZC/37W/1H4ShgqtnTQqv5oKpGQDmZsTZTuUHRELwXDjryj
9IOYO/F5r801K1kIY1PivjC7WSfotiT5r45s2/ykmrz58zUlWcpgcuJ0njOzELBQqNkukH6c3I28
DYaU3hijhSveBa4eCTPFIIZQMOvI3l/SEkJigjo+Ic/WfBNqN21y//U3WtMJ9V0Ee2vSBPySukMK
pYfSuUjEq6DXj2k77dRS2QlEGnnJDU8gc4VjbYZVPgGqW7/GcFD6RBv77SG7wzBxuU2xqqIXAJap
iB3EDp/ZeFUjF8dlLA65TDtoBm40OA8eZsIPFnKAHCae+HwmN6ren9R/IYyxt8mK67g30TfrrMAh
QYsJyE5xAym57fv0hIm3C5iMW1oYx/r6o646bkyZYQgF84Ho/9CPsEjotFGYB01I2nNX22Rn3Sr/
CRl+LtqBPxqOBpZAxZsOFdeNrl7wQjITq+TUEKu+KHDBR8mnoDe9XXrxiQ4eg3jH/ZfnZByMDNRS
outQJs2G1uzHC+shgIPB++13t8Osmd/ZvDmK1UTr/W6xpMrcbdKY2HlCuyELvP8E4szRDL9+qb3B
RbJO0Enm7eWtJehLmYzRyFmsGwD/mM6F2pykPIR1ROZJkSqYqIqXiKJjmsTgTvKt2uqfjwlw/Y9H
7aoWU7YtgFwS6anCuktdCY4hDLYQXoNw7juJlYVlDR2jfCifs4mVVqAWaqUYRBAkCpBwD4AEu91q
12JnxydQi10Cjfaao0ArHhajpkCYUFUsdH4iIBmrKmjFxhywUNTs1T3gSWN3PHRP2cXo1fvxrr4p
N9zhwRUb+SCUTdVHLZdmVR/O01sVIHezY7RpXNnHgoP/DZJz9AUWR2R8gRJZiRQOAMvWfgy1LVg2
rW2DEquzq/pN5l/UOag+Mp7vg0zGCwx62KGgo85ngl37i9IHrdmpBab6Tvsen9nHEzJeQNTLqpoS
ZYC3AzPVsOkPuju9SjXYhjKsrPIKzRydYfvdUVbmURGY01kEUMIQxNdhT+6zQPG/1s2V6LG8Q4ux
eRDRGU05tfN5tPp7KayucrXb6518EdfznTyFl7lu/hQJF2STo50WY/RlgEbIAKYL9BrnNw8ePwh3
4hsPcODMP74+5Frh+cMpmRgpqFaJMjfNP2AN40Xum1gq+jm8GpsCw04TD/Z5xaPJwJnGA00xKUMi
oypK0llJpwrTuW4tX81nEbN2yOyTeY5QeKwke+iqB84R6RE+GcO7TFZfQnPqhqoYW1QeKHiCXgGl
RwUSiwVw/CkHFQ93DpUnkVGdbhxUIR/Rhxe2xTNtCGKdL8MGELaasPsW/+JZxNpzbXmtrM5I+qRn
eoiviNX40RVQscKI+0/xVXJqm3JxFy+cO11JxD8IZNQmiSa1NDMIbDx1T3tnoadk2Mqk+Da1Xf2w
3PmJI3L9UkE5gOU0bL9pjB9tVY3EekBL7sf8Fi7tGu9DgGGCIRvQHunmO69+HPFdHuNDa9DFdYDF
x9QV+H9rW3baq9gt7hKnAc1fapuvkjcDf3qT8PR1/W7fBTM2Mkm9MiQhXsJ08jbYECfxCke5oRC0
sBRYJa9MzRHIot6aZTUCjw+vqkro99VUP9RleMP5ejwZjElIVd/J7Yy8lGLS0QjYP8wHWh+zNtMO
rON+wlPRlRnO5ffTGT+apIWgTiq+H0XYaWzA+Wy0je6XGx5S1lq2/0ESYwyTmmPpLkGErwJPxA5L
dKDlEnEA851qK4M7e5Xf3lkujzvoH8z+j6aw+Ldqr85hC9A2WqXBaxh1anBi6KCDtEAyJuy4qfe6
CRpIEOmExadJnyGWjH6cM3jSi+ZedfofpPJAatC47X34WB7V0uNZ4WqsxyLqfyUyqZoxyki7FYyM
9MZdEP+e8s4uWt35Wjl5QhjPEipmKkkCjmXJ95gLbJvE1vrd1zLWarUYD4E/McHd+ZkqoqwCNZlH
PJVazMnZyUlAsTa8Nl3xcsYEgOLke+Jx4wK9nk+hbyGU8WHBSCa5siBU3Zh7ESgp6D+BYeRSvOxc
isI0vIjozSs/OWddNfaFWMaDRWRKC9QPKe4Tzjq74rOu2lEIplJp05uYREfDq1Ztnh9bt4c/crFz
/vG9hAZ9JI5ZRXlpckz47zrUhron7UhOwqa8Flwu0e3XB8VL7aNAKa6ULBAn9Gj92Q8zO/FmCSVE
dYeF2MlX/XqTqDveq3tVXRenZBwb2OimWAbl6rnC9GptHCcFG+cmj/iJfqPPqqP+Z85IAZ31x6MZ
ydyRMsHbU90E+whcHJRLCHtV26915a2u+5UcxsJLqZLCZgLoNIVQFGzitGi1lW4c+xnCOjiYZc/y
Ktcs7NxLE2BAHLLsOipdE7ur39Pb9zMzjsBURzhyCY5As0eYR406dOOgDi2XtgUOmUchtfs7Sp76
9R2sBxAgs4kY0cGIFdtHzVo9j4E7SrlQBi/4PQ5+7AIfx3qmKSNQnkcMDou0RzYYHNHruvQumSr4
olAVd8VQlQQAXHJ+IEMI1NtnUeFgb/FkMJpEuqFu1RGdsd4YnMzCXGHW+l3PTRDXnd37WRhNKqwQ
a8kyim6ksCenedYupsqWoCZb+rqfPfVCf5Hu02ueCv+D23kXzKgNCSxZLgXsgimXNPlWtiBtdbpH
mgnTDhivovA2UPvZZN7lsV49D5Im7PDR6KRcu0v9VsScXNE5k/+r2ZhutBP9wp+2SKvcwhv9EQ1r
YLjhJe5xFHc1IdDQAMQICaakWIwPifSTqOvI6mglRQZx7A/zqgd/uuREsR28hHyuEOrcPp19IZH5
yJOhqbWlmjSMaoJfwsUTP9yogg9DccGgzjvhqvIu5DHfFpUNuUhmZJGNZ6Kr6xHHKLap6Ba/ok2O
8axGdgadLtJ/o52CYUvKymsBgxWIQR8tMxBUM9MwUHeutMNQ+qoAcCdgtXznAy6kMPaPpls/SDK8
vHksb9uryKP5QYqFaMlR7v5iGXrt81F0QdAZYE3zM3NclaodquYYSgHBBrrVNrlMD9lO8YhncQPl
ql9dSqN/zcK79bU4lgC4ac9mYmPfT3WSA3puTggMvt7pQOPsWPsMDypehF71CJgzAjiwiWjyaXlS
jtKyljQg9SIR2cEjuJUzPoQbrKICfD685GopzTNYq1jKY6xCFsM6TWRAeybAablHspUdM8c694Bq
t0Nf4+Wyq19xcTzGKEKplIJMBpcIXA5eHhKiJPHrQ7LT/ZoPe7yWZC0Px7g7o6sHI80BbCtu5sdw
K22T43gTOa2n+rSYwvUxayYPlEt0bYDXSAcIP2pNCJJIACmi951Jl0X6YgFHRb772u54Ihizixqh
HaR2as9RJtu9UNjCdFcXz18LWeuUoMz2fhD6VyzUvwbJeJrrMdVC7ZUOpWB1sn8JfB2rjNodMBpT
h/dEXPtWFFsZeDSUp5ddIwOLDWo3CTLwNjH8fggvSoO3SbN6rKUMxqrbCOC54ihDBnBsdSf3M9kv
H4w7HKu3JY/sVcMeW/cbl7mUymoFwNXMSUTFS0MvL9jIFSYHlRsyAX2yfKZII8NLN/1boYyemFKc
xhKRcFQXD6kRW9gJBk/Arj2ilt9f18B/5Q1Wv8FgsL4E43yYDcNoH2ZPGONWgzAWKpDTvXUQs+14
KLFCD2SmvyB8XZcFTQF+KBpOn8rBqTqROtU7yhc0eNNJwgYK4GkuFC8HzSdvGox+oU8HAworxchb
gVxOp0ZQGiA/oSoL3BYAJSadK90Yx2aXXwtXf7GmtGoMC4HM15MKomVNi/7zqCjA/Csvw1a/4qjl
mitWFzIYG+/CuZatHIeizycdKOOSQUFRHbItUITlDmSuFdUAcyZqeOtKqqYzD15Z6axwImid0YHM
4Wii2QtZh7/YY18LaWBuoaShxgrkcZR3IL8eMBMpADcrT1W7zHdmfJfUSGTrY6vurOI+6zxd5z18
V8CWKdogcJaxrb+CgZyOcY1HEapq4j7Yd9jdTDDRhkWvO269Yu3jLSUxnqxIkiCLG9A3zxhkm2+B
V+GCkC74MXoFctmk4WV7a2HnLZcErBsFI2a+njhGfZ21hGL80Ey2OscoFxpeM2BNQwE2TDzaOhax
NWfWeKLXPudSNHPULqrUpBdGOgkdX5V+D5Q30aewkaXDbb+sXSsokGUFS4krwK+YbqkV0oGmrnYN
MBmi/2J58iUUZXIpJh83iV6zcwBiYscGLS1sRjEeM7XaPJEKGpCw2p5sp/sc50OCGdnW/o1uhTv5
yZPIpESi0FqmMCHMqvWpzfddxANbXhWAiQcFEQAdF1ZTwDxi5laKwJNFxNajU68pHI1Y00UQSv6R
wChEX7ZtLscIMzG41IfeJsGjRU7f8I4G3cQGvpQCjWALkVklWY0Gd0VJaSbQYlMTK7caIGGS76CG
gjyZQrQjdXx7un3Mt+TcGkgRRCMcR3vbbMABZQ9+sxuxdcjTubXbW4piEv4KT+DI0vGOEsRG3gKS
V9+IWhjagVJz/SFPFqPeUteFJJma8a061e+MRwyhAvAMacE+vgcoBsZ8stbmfLm1QAPCdGDPWHhD
oTD28S6V3DJmMszVOW+7o9BGid3HnTcGo9NW/ZWcAPcyzMPe7tsSXQfZ4JQl34Zd2GRhKZ9Rz7Qr
UmOqoTlziuU804lOwz5HeukCofIQ+Mkx7Jw898zDN/3JUjZNZBZ5e9dGxMhrg5ZEm9QOIyfK7OFI
sMlK+ZDl2pV0u95wo9GazQPJFOscgFvUwLD7UWwtz5MiRipi++MEWK0AtVgosW85CTDuQrc89Rsg
/zx8/aFX679LqcxFtyX4EwbRGs9WB3JrR78Of0cYGdE6m5K8V6imKxhDAo/VPRCq+grjxyh2ce2J
d3bmyk2rzOWgH6tzrb1q443CGybh/X7688UnNUMAslhZMJ7NGtCccmaTb70VlhdJzXghwpoaa5KN
oD6L19GN7Jg6uj0oQ/rYWpnf8om4+tYENQaL33WG8UMpOKGHXkWu1HhAv6VIpyB2PGc7Cc2lEkPG
Eqf0sH6PFtYskMFj6ohx6JjSbXIyzdDR7nG0rrTq7mt1XLd79Y8AFhu575Ni7CccqAVLRHSiI8Yx
QMTMpxZlTbquJaASn7g6L1JxDvb2Ulp8vUAMusGKw+psniUf4DgeCMh7oByNzhDZgDXwUqd/+vqs
PJGM5ZWE6BkYgqozGYk7F8Tp+W6cxoZPbnRxnYxdNbLWF9OM0TA0w30wpCjuvNXd4gJgp7VHp+zj
vYxadegmIi+C8I5Hf7640bGssN8dE7wt95OjZlj3gzO5SQ/o5KBHt++Poc/tB65GrcVxGRvUQssI
lOHt6dC+AV5HDs014v23Ku8GEhoTADMauKyYoIxtYbHWA6s8i6hIYwjHEY9943SlXXUbyqCV7gX0
kHhaSlXi0+fUdPT+DdESP3HKx0leJ/WER1n/OHiUgSNxhqvyHtmUDxB4jq2v5h0LYYxvQTKl9MAu
QToVkk1spdve6I9SXLpfmwFPDHOTmkyAOhwL5VlI6psiCx9bUdqUY8EjwVt9V6Kk+OfymKQ90I2O
pKFWAxC9Rt+i31JqOtlvuYhA1Al+9ZUYJwkY15SAuqfGwBslXbI8ZUNb0dyEYUUbgBZFK30YaaBL
Jh8tLOoM0MTqeNNJl3QQez4ITuVGtwDg9P6Cvm3FlSylsWN8yRipWWEIEkINapkAfYv2oVeKtlaj
mP+WhrrwX53kSOmJD3+x1ksA0ijIizEcreHdwph2lNdNpA04LO3RUjJU0N08iL8oKqLqkpv4gFXp
mDurvOLEPkhlbCAWxVKJR7S7gD1qy0oEGCeO+tPfwCjLBwmM+kdqrRMjxksCKCaOpbS2Lj8odWLP
3BffWrXvgyjGADQwYyVGA6AqcT9fVEhPDKDoSBgHiffcFgXv4hjdBIu7Ko4CWuqDE57qHZ1lT+5U
1FaEjYyByNDnVb7XJmmXp2MzBwDyYpddR/uZsuVi4uztrRleSHvTzze87uBanvJBGpOsz0Soq94C
XLOKMjhqw+GDfjQ3dOFDHGxsugyYcX3tAPWB7tbua4e5VoD/IJtJHEIctYjNFE3Du7ywoxtalUYX
9tiF7uhpDqjet9zzctSUbYdiE3IuJGLRSSbrsfmt+N2mcDS0XV/z36C1PZkHFJKgvHf/8qxUzxZZ
BAhIlJpkMHvKG1buZCzRkR/Kybqm41PIcC95L/u13iGIEIBmDowf8NuyzzBLzklWiejlAZbpJtpO
R5rGB4DhC6/6G7IvHr4+4aqhYPcCg2mKbqHw//GAotoZZWGqENe/jMl+yv9nijcVx/nz+1mzmAsx
FssB3TS9thPtOoyey4GnkDSL/OTDFjIYY2iUWekTHVyltI2ALq83g3/Mo7OlgJx3hxduHsQTyFiA
UeQYSszxjVTwYks2EJpNWB0a5yk2rUqHJK7Fw0FdDbbI+MCDg7c5Gmwfv1MomBHpAxjdsCdXNPWy
QBET3f7lNi69sU83upDGqH3YhGmZlhhpHRz5DdGbXEqn5oJi/yq8FsZKAobiqQl1B7PbZ1zGBJPH
IxEx6TABPh9zLPDUXrYBOIBmhwSjJOIFraBhSyB4/lr1101tIZn5jElZt307AvSSBongt7KN3fxB
v9T2VG1Q+OT16XknZb4haq1zKUciNqxEzD6oqR3F2F2LeExQ66FocS7m6+V9qiRSGlFw6nJnYBoZ
w2TzqXNBTrDpRHvmfcFVc7BQbdfRUwBbHGN/cMxjr0fY6lSP2mPp5z+IP13SLWrZBozLFW+8YtVl
WRSWWgOr26euIciSdFPLgO/TY6gCo/ni+OtrxVj9Tu8C2FRTl9te7oq5PZflk2zdG/1zLvz+WsR6
AF/IYO4sV61enRKxPYe/rR/6XvVCT981QBUM7cQRf4RXwy2Ct2jrGb9qs+pLFrIZve8qucqxZEGt
O3menlHPLRw0gcwf6U27CQz7W50n4DD9+WQslJYiZXNehegnAHinc6pTd/aVxhGVt4WREMWAm/aI
hWPe+Pi6JSzkMpYAriRDJAoG1OrH6EShKQUv31aYSYZq0jLj1x+Vpzf054tkoe9HVLN7rKi0yn0x
IWqXvTO0uv21lPX8a3Eo5lGAqQ5wFyUQk47AwYnEIyjr3UmU7pWuu1AbjPrlUfhD0Pt9m1U3sjWD
m6QCFGxB/CITXzl/zbrxv39a5gGRGm3fRxaGZpP79hZNRWA4iZeTT2lASyc/8ox/7Y4pID3FrrHQ
gmbEEawACEJKW1/mj2DGUPtzzSvW0pSHDX5LEcw7Jeu1QlQKRPdEBdVcrXR+ETX3sVjZutliz0k9
WbMMIrgxuuXc5ZphAtYEYEdg3voMpYqrTMYuQyeRrv4UNxhROI5OdYE3y9ba8TLN9Zt8F8aoUTkq
Qxbp6MC14XMU/QrN3TTfcw60phxo4WC2A5yBIIOjP19YhEpmodWMbMSBRCf/mb4CNgX7KZRzOhpg
gbwIu2rwS4GMwQddnOI1CxRJOpEaP+Wg+O2BFiVsxmO+4d0gVxpj8KaMtdM8H8YzUd920cN95uSW
23uSpz/kzvfkARMNy9LY09Z05jrNSqtmqUMbQd4E6I7Mh8wJN/1vCpcNagheWKcK8MkOFtKYu8xQ
CVdQZKQ9+96tf0oVYpThxc+BjT00P73Do8jOj7xDrqqlpAOUSsV/n0g8dK2q0kCRMU1tYLMPfAkA
pNBCHsf8au6nvIthgTeUeB6AMITBmd6vnt8W0l6EZ1qOCOzxLnQBg/8dUwDyHIpHlDqTXahQgrg2
xA4AWNJldW/4OZayKYowpgQoUNJfLP+s2h78mKwDWBI9VCbDKBOimWaJNiIl3VX3gMPdjxiwaqCe
zc+/mNhZdV4LefTnS1sP00hM6LiTeU5uVK+4U2/NywC1aDzBHniRnereJ91UsJciKyBTNXTm2VoR
pamyDLDdWTjUP+SiIluUrHlDCutaouBfgu3LwKOLiTaBkZl5Awi/czc5tCMkucOvAm8TMXXaZ9GV
t9xlgvVbfJfIBJ8mMQopaNC2ELbJCTt2l6lpN0/yY+gA66njQs+tWtvigMw9hnPa901Iq9/Djz6+
DOareuKh9nBkqLRrslCMpMYd1hJpzuRC6hzZiZ+KfVXZgELEELYebsghc60nXjK26r3eT8bWUeI8
LrpIQoeEVLeCfBMpN1ZB7K7i1fVXs4WFHEbtZ6GwFL0GyFKKanuzAWLG26IUr9rOE8O4/mHOc8Ak
olsXg0i++n8x4pbbWOLon8o4/TqqDalpJbr3lWFJMdtbp8EXkc6pB34AXev+0wH9/9oXC/AYdokY
6sY4AH6Aji/O2+Bnf5WcwdvkzI6wKS7oWFr7ixKhgMSQj4O77iPf5TM5EEaGpL42gvI8mPpFrc3X
kogVniT4reVAxTXzbdiIT0oYbqc8OWU5phD7dFsV8uN3gsPiHhg/I2ldZ0QTlFXd6PsAa+WujPnK
q+ICG352fp13lzx94hkl42cMdBVmrYbEPNgR7WikW9m45pxq3Um/3y7jXKQAUzQJQSgH2fXsTxE2
lPGFXRKAHEDaA2D2V1D8W4/GMmZ1QSiJvQ6PFmmAn25LRwsfzfLh66OtnoyOwQK7i/Kn0dtduDQg
sAt1MWBqJW62qH/uOqncfS1BWv1ACxGMamqTpiRGjkBQvk6/6eh3fhm48wZsVdEF3KaPB7Nh85wm
Tyijh0mMVmiWwh5G7VeWPUvFQVMqm3OyVRezOBmjeno263nTIB4Me+W1BelLuxUSvAlEjGf+RUGd
J47RQrkFWNQYwkHTAK5jpinZtPsRbafMt/g8R6seBSkenTikg4eMn85FDdW3EF3rCI350Jv96jRs
UNtxCwusxhR/51sv4oVExmND4RUFFTF8syp2mwDrP4AM15+//mjrivF+LEbhBblVA3DNwlEiiMbj
7KTCfdbff0eIQRnFMF4AgqqPVtVKcZ0PCrRPC43XQbZujKB4QQXQ+1qMRBXsU/IIHtD/yqEas7De
cqyh6Dn1+o4MtBJwo90n+3arEzvCJIxT2ygOuSBOOVCwX/mGI31dH9+lMxrSgS49wzIlHo2dE4Cs
9m3AHNvGwN6T3b/oXK/7qnd5jH60jZFgsQWfrnaJbOfEo4vx7SE27Kxzstt6XzrWYPO08u0t+umS
AfED5mEkzzrbWKrlJJPyDuC7XSdk+1aCMbRx1Rx6oY+PQ2IObmCEw0Y3M7A/Aex4M6tRdZiTcdqL
VlVcFGYqeySspfuwI/lWFqruVA2UbtOaYz+Yw2CjFFKxA6jwcKu0mrAdKnm+jhNNcEdDUK+6VAXl
VxirHiDOm10LrCNbF2LRK8SUQG4pOiqU7TBHhumOYDW9TAKi+mY9mhf6aJKdOBbGXTzX2zAH/pqG
+NXP/WArYmf5Wal2F+YUT5dBGMy7AIjzdpKS2Dcr1DGlNq89oTVf9WxM8MBr0uhOaOHGDau77qtY
3Iq5BVyERJR31lzWviWPQGUwc2x6x1Pjfkfj3j8F24NL2mxswAhUv41OUMzMQXW1696jzaP4V88j
2lpVOA2z0KC9BXgmO5tUVypJawNfvhwku20V2+g5FryaDC8kMBGkEntCjAxJKiatd+/ILrwcab2+
s5DDhA6zrRQyKMglKuBG7Uus5bfb6ZLcU6g4fmlzPeS/izOZhxIB7Dg4Vlq6zANszsnLfQnzLZlt
OUYAcMPaDg5krzwNPBZYznWyzGiTWUhtQHCd6Y5eJx0YIlvxwINT5eiFybjdsQF1zVDkWP5th91Q
WBeByoX8Xo1TiytknGtRB2gz1hjkbbziGa1EQICc3iieCQo7FD4pPX5vRRWFHcOQKGEBkkImOhrG
aE0inbgq3Q7TSblbbcBdk2AcaqZ4yYAesX5+y6bfRTLpoaVjkkatEEXEfbQNhl12V29HZ8a8uIOJ
svjALUysf713gUxqWGQYD1UIztig1IncBs1SEOZc6MA3B0qHY+14JZ714sviVhkrBzEE2FdEBK7W
NTcKQMaAeUlXH2lfUW8AvcVdb6MJxueY9X5Gxt6bdorqLmyac6sPcI9CnF6iTF/vJyQMABmIx32h
WNYFBouq+9hIa19Uo3HXqmLDXcNczSN1la4wGaAGYG1yTIlJtBT0DWhw7KprJAmgGKbvcNOncNi8
xH91vg0spH/kMcaZx1abmB3I/LB1VzxiMTp5DJo62UtpGDtCOek2XW3ZTT1GqHKaRFRmcVKzsjsp
jVF6pZLovq4LIEOuxPi+CNKQM0iyrg6Lv5AxbdBDWaUEuhLsHmaRk4RvLIfpwaCWHT2Ba8vnwtxR
h/tJHxYiqU0sEsVM00iqm2AZiutdPMU3mS54c2AWTtXMu8Eg1+A9P8xFsi0qToRbtbaFZMajdHmS
9aSTYN7FtFP6+RhmyeY7LmQhg3EhdVjkXZ/iQudXyVc9cgkuXRvj5jJgS0LuisV6MNVNFKRRVgFk
CGNcehtVea6gNaOhGBBu6QSsatMtfnVruTxMnTWQFJSH/0hjywBJVAH8XMHWEl2MpVRwUmdjO++m
sYHiB6KC9EfmzBvsIHrlBl6zAAaFATCI0I9eONe8/inf/xLmVTNlgZUpJB7PQeoGxKl3yrY/zDeo
w2dudUtj0l90ilbdB/iPALQBTF+Jpe8G9p2eV/VEO0WAfr/v8AQVsAyCYzrN5V8Ae/DkMbqkxFpK
ciMECe4ZvRrgOD3OW9Nt3BwUkFCn72FsoHJo0rECjMCDvP6jbValCji1saAfWK3t8CAB6hrL4wWe
UYATd3M+D8Tqh1xIZLxBS5QOwBfIa0GaFV+go+JF19aNiR4/gEQwhuLq6Id9s+m3EMu4gnDMslEI
yNtB0cXBDANgBbNdtxOxPMvfkkenbc3rLQQy33KOJkOsiaY8K2VWvwqzlmaeqkYEEFhFAhpxGRuv
W90g7ZHgTXUtZVnq5mkqPEaNWXli13TuFNcW8n4LtJm2KGR4BxBhLARbaDPpjmhD/RKHISY2y7IH
KluQNdNdLrbCKRpLVIHNbrwEXPtwF6ty+GwAID+x5SguSzuaBKBlAEFrxl5OZSSJrWp9VvlDHWDu
FXFZw+S5pmIQvIGUhzmXAfKia0GuOdqczqMLwLbeVfpecFMhk1M7y+vZdEOkBJdypmu3WHq1Nm1q
WJKdlHoHkBowVz1rY9Y+tdVMjnOqYTwM1Qu/ymql8vKxtbYT3qHEHkMpVTZNmEma05cNzCCUBoyN
RhkeC9VoPaptYexrAcVeOzaqZLQb/M8DK1p2iGQSA8ARCyQ/8rBpX1INO4B2AcTsjRWm2mDLAmm2
rdxMTyQJClyRRp5qQLQ9KHNRgLutSczL3KqM2NaDLLlPRquubby/42OUg2AtBOxuZ8t92DxLUh2a
gFjTeidrYmWw1SwKUX7LVNhO2xLEU7Xr8xrvbHnEk0MwTWf8P46ubDlSXQl+ERGIVbyy9uJud3sZ
2+eFsMdjEEhsAgnp62/6vk3E8fH00EJVlZmV2VKU+NGDDMGtwzZdtJJ9Dg2KJ6DDV3TOErsmIsX+
GUR8m79h7kM0VCY7qOicxesu/ry/Jh6P0k4aPPXJmV/lxHVFZgG7WhE/T0nTl4v2XDxd2zzapU0+
YrgmbpkdJ7tl8BT0i0m1tr9ZW48HBu/wB1973l88C7NUCska/ZESdWEGBmBL6+Z7K+p86lmdjp5c
l0tfc9keGkf1boloDD7/s7w328GTCQTvzHTqMfaMKkYxD/eu27GngX0QKOFHHGhtp7ymbp262hEK
2b1DVOxrnZyMkeGz4W73PvWO/nD5EOceCdhrt0MXW4RNv9wjWbdfWF7oPvZ1Ci+DDdYwW70IiRyb
H/+bYBdcej03xd4sTekKsb263q/N/AKVN94to1IDT6FDTVh93qz0oJ5f3PA5gBhgqSJYDb8quS1d
yh013fVo2EFxw6oO2dDHGQga9p/D3n90dGw/xsiQkx/B6zWCZRqer4lpny8wbimjldRO1odiuC9S
8Fsy9QagibXOcZ1j9rLzJSq3mfdn+P/Mf0IEahfaiRe0DUPtVZw4ZCy2qRkh9nCCQeSxxxr45/Gx
f0w0Epx7NkQPexgNB+14XaYTbjJPxmOOLbH6FkVquLo4d5UfLogTEB42PSPFdzjeh+urwxQ/cxzv
Me2TqMMvi9YqCJ3uwBYDUZfopyQbRTsd4XyzSMAOi310pmnHf4o9VUVO7T9NsUSdd1WSM781N3h7
bUU9u+3XOkXOD+749SDIrA9O0zYPPuroWaEFRJYJU/h83Ip0iofgupF5DHBvuHM5QA7/PiPFhR2S
3ZcXj69YUxUj5C7UgfdznSxnD9njj/vAatxui9qfG2I63GN4vAukw/iR3GXSVO4+83vvj9sjtxHP
eBeqyz4ReA/vU+Mc/HZwirij6q0xuPQ4YLIbTGBlfeyUQ/EeRT3/sXJ37l3cLCUfbcxK5q/iAeaC
9Cj6gZbhGDJRsAnRf6nbUudh3ic1pE6rQMky3dbXZmw3uBeAGMb4HBLvtR3Yhqky0FEZN8R7gXbd
z5rd9oW/x13mi1UXnUfEUUTdVPlxaP8sgbOOeHPUcufJFNwGF0xGJu1UZ75TY+9DL9GQLs6ocen5
rJgp0VkkFfYyRLT/xWu3hKdR+wDhks+4Zv2zGXdnSnceBdneD14RdoN8ahMFm3LdOqk3OuLoujEM
Rnuiz5GFKXxqNSxpV8cBkBtt4k/n1XuhGcDr1RX1sceGYMaocotmNVs5sQRqyxpX/jK3XcXa6S/d
rMk6z+StVjnC6HK97H3aeR4vJrIAS7BKFnaaw5T3A0LMIjoWDXfh/pskA1To87DawwaFAmYV2vk3
0zvTUba1f5kW+q536j/ZZeCiaheymM+oI36CoKPWBCXzSM1LcGcsOdSQov4EtbHPeIpbGSomUz6E
7h+jQoNMUuTVFRNv6M2jkrJ0c10PAfcyrNv3eO10X6qwBg+moKbL5TAGZ6e2+mkJneA67LjW9oap
zGd8LrxkiyoCp+ZsbeRfl83dRdExed1Hf0t9hTS6mg3jK4WPbUXgL5VTlNKH0R9hrobJGDodf3+c
UAxLFcRQc/NkKcJ9tvfBYVtK6iYqWLAFmYm1k/6GiZcudtXSsEZZzTiB04uzMXrHToJ7cmFwcF7h
jlf4YNiKHWEYf8fQcVM/6ueCEJSbPV6TzBuw3IlM5C6L3ME/B0lnCxR1mQaQ4mTE38l/i2p0qWU4
lPFOkqyeA7fS8KhNVYMfcaZWl7Yf4EdtBiR64WlVoNu7VOwCTKxMkjPtcPlOdFMp9eo+J5vt/0hJ
wITEeruNmtLCmdsoCxxtUu00/MLxTB/J1AGt2EIs0vf9VApJkMws5J5q0F9FG3ZOUSv9PoYRDOIl
J9+BI/hhqUMsue+mzrdZiUI5a3AYpPareml33K7R+NYMLEh7SKPPMmhAacF3ApE9o/fmWlOnjku9
tI7nn0jI5BJ3jOTr0Oq7jxWJFwpe8cHYMUibet9fdU3bS6PVgLISx3cG++/bvEVjGQNiLeGAfveo
6jNa2z4dtH7mde89SjX9Eb+RoBDPd8/9SPUxrFFD9MKdZ27cF4n77ZWYBnbiMW0rb4xFcgiNjX9k
tA9nGjThc7diMyTtHILfF0brHzhZsMJqs16HNowLRJ+OheATvh93qXNDHfeAW204bI3DLkltpkL0
UlbLSFUBw/QW37f73sTry+60ogAmEeNMxs5dtPKdLb4pjCecGywl+Blluy2ieXf/WzosDPLGTod+
arYL8LQoc2AFnQsxDAezI9vNmWNQQbFy1zSuOSIg0JTk8eDj5hv51hVIiGqPjCIiuKWfgdt9L3Ki
Za3i+lTzukt9ytaHTWrx2Yzos5wo+aZR94311ikbTcsLWsfPNSfD2YkbH37hDb+hOqAvjpS4hswi
vLDV3WlHfS9kp23RJnX04Y491iBjHuU+uIRCr/P7bFwfTATd834QqpzcZcrqcYGrD5v01+hG6DtD
dmiT/SkYqExhZ4YeU9aPPOHHMdhQ5HbEI40Fm9tCeUEuTfjsrWFhW0QmKqdquDek2Bp5jbomdzr/
xRdDHmhzCBr2gLX5s1uPjzYCmasm9XtHJSffdxjqjDopFlyhE77XUfgeoklOw2G4Ns7P3odHhvBr
CB4rd4Sh0zSG2V7j9pZmDnPS7WcctWLu/cIfugU9MXtSjt5T2tt/sILLfv10U7aQgxy9A9NzGROs
1YbhQUxjuS/jwUm2NYOPzSEOl6NppchbI6ooHn5wfZAcTfT3xHQhvM5muMkOid/CADxc73Z2ZYY6
Voxxk+2OOdO5qXyn/evw5StwWEmC/mJI/NRO+nkQ64ZGdrsupv/oxvZ54L9K+nnLWLjjBRJzUW8y
b5fxiCycNOyj+6hoj2gBDWuaYcWKOkgGG+CycdqPwQuqZev+DYsB6DSUv5/WU06b0tk/yAmejknz
1zPi76TZf7Zn/8IFSeKJQthDH1bBCrfb2nmJZwW81KJ/4rWq/Bn/LmbCF7JOn04cXGEBcjKaHwez
PTgIi02DdceKpKzvfVen3LPQX079ScjPJvKO3rZU04h8sLrNW7ncAf0VS1xXcbwWcgYc24WFos1h
dcypVuhneVsIjQ0UseW2ngAOyrJBuwf3SLBf8clfg3fdshuXvV/prqt85pVhH5+4g6cRbn2baQnj
U9a1mR/rCrU3F63+cRo9ZoHnnBdqrlMYvI5i/+PUGAX3GuW63xQEJttzEEcHuulTsriIwJqcfKsD
qCcQGWtB86UmHO/ThvYikKfEbYtxa05qdI+uVCNMg93TtmE5wtG5g/+9w2gSRw0uFEO/3HA6Lth7
3N32jFvoTMOI5VoK8W20sHc/qOsjbxtyW0eDV5dhmeK3Poh2hvP6tl/4LioKuiVr1/lnhWKy1Jsp
QnQGTt8iAem778IHsfamkrbPPQnz0Fj42ebU99CH/30wdTqVys1m2MKgIcRovIGgsm41K/7XDOQP
9rV/mz21FYlIAOdZ9SFH8uz14dnZ4tPGsQ/QRgWmiLDgmLuybnZMusXzO2DoQxTYohmXjCdJqqMR
w1q8F43dDkTAZqrl9hwRdODxWhdRTR88g7EeVh2ntnEPIolLHpOucBVCZU2CAolavS8LxljZVLvc
M+bi/THICJNoKcTSZKoPcPC612D0rsHq5YGjnrggmdnb92AmT/U0XCIuHrsJl49k2zFB6ytnfty8
8ew22LLgY9Ukbu44k83qyMnkoN/Wxk2XqS30JjLOpmwP9WnBQNLrIR/Ijt2uBStKJEgNXfvUj/tP
FTUPm8P+tqJDHzRHmSb8RcTBzR2XR7+Dj3MQHeRKb34i5xLCdgHHYwbiWCQpwaLaSuXJc/SxEbrB
FCJg25Gws+n2R7aPZ85AmNToCeMgDdexSnZbCesdLKqoa/3/+OTny27TAJ/PRxPmGvZAfP0QR+tB
dTB65snNmbHSKPklGKPnLQ4flGS5IM6P3OzRdnMmOiwiYof+mUxAZMYwrJA+/UPs+qYiU8KAsAgn
2AiTsP7AoHaaXCc3MriHglwovgTZeoft9xaJsK9ce2eshh8BU7zMK31G721SkkTYSOJPABseesc5
dZt34DWJMgjlCpzoqqX2MdkNPkxwoQ2EdKwrx8U198Hy1zEwHyN13rDH++00ACQT+FLjeFJVV2Ty
0zCimF289zpc0pAkeYhAmTBqRcoCF6DSfN52nLp6eog5xx2f3JGS9Mp/HyOl/5l4xYxoNG6KMcGt
n3xxrzv5qARrPH8GVGICaR/6KGT5MkA4T7qnnQ7/yXHIV+kWHu0KGskDTk4mE+fPjq5A1jbrfPcC
GdTaBG7uT9QUC0wisgZX4BHpyb9BMH47lVjY1OmwSZX1Xmyr3ln+G+YEt6S/zCdTD37qUF1/WLdp
7kwOqnJdqy+KYHj2wKVckT4ZP7bQjcPLzRX5yFwPv3MSsIUdCAEo49fsYmkL9Sra5WNgtJNZP/iT
1DMvSeL82GAYs+33XR+wXRUE8xsfuuPGnD8xEUO2NXjVrDXf8TLDuLQ7tnUAWTH9xJeZD/F68fz5
ySQQ9K8IBm22R7Ni761TWKGg8TOX3ZDCpikPePvkefbExl+0JIxRKNWhcZecRc7H5hL4yy7eMeQo
H952i3ps5vnhWhqyzWWg9aH1UPo8iKGYdzVB0xVTHwKN75pyQB31G2TLkjYIy2lBWJL13X/MDR7I
OH92Wh5aDR+/cb2PI8CGRTl/6ppcgZEVyEA5Ktz3skGZYOPNDZdnythtGOi7GH9fEIzxHnnYhT2R
aX+SwVoo2+Vzs5fQJD9ua/TN+3BKaY2WmiF9dm7eXOT8siVEC2YKaqMikcuZ7MPzONYf/ohZIObi
fcAiEK/xko0Ie0nw2trtrEdx7Hq8yj4vFjA2uFgr6PChMwq7ah33SjdduQfBZfJ2gHq6vsccAlfV
ZUmN+BarUQhwuYRx5aNFnRZ9dJp3NQFtdOxplOoG2fvFCdhxiZK/RDYnnBOEA02s3H16XvV2bn83
rId9z/nyTo33oDAhk2Y6RcpP1bYXCVnu+7o++LK+DsP0OkfRJ/C0L/hAPKPvf4z0wvKhnj9hcVds
PsZaYoJnuydvcaueXcvevLgtfC4gvPFvI5krdIzv3DrfRIqHde8eZeTdSNc/sMVNERlzwbX3KbBX
7qiwpDEtVgujuqUekTQQPLsSKs1Iiooo+sSILagbHozfPIyk/9y0OZrBOwy6+8+P/Czm46PuvNuK
ZjwbFS+xK1/WbfuoeTzj6uwA8XV3ZQzOmCjDZnlh3YD7YblutK7GRfzDjXQQdP8MeFy5EwOHF8NW
I/yKNzcnSY2uKc5AMRbgFc5rvNjUM/QYJ80lUfQS7XWx9mgvVrd0aVgQN0xnAkih1oUbItCFa8xj
fblyDPxYqa8Gvh2t6oqoiUjabAiq9cWl9TAoYeyMfFvRuTt0Pcx9Pf/Qjms+b3PFAu9gOA8APGzI
oUCfPmwQgkD/lGHUAdLmRedmGa/STO96rc/JIBtgz82HMye3lq4QTiG91ZH0ERpfhApHW4fmAZES
Lr8ma/cY1fg7PfDnfhP+HQS9L0nbZUZMPb6UZs79ZPkAcPovrB0HEHWXZG0yHOTeIngy2Z2mDGK4
Hq/rfloDewHOvB58E7wLcMFYM1yQroagm2xO3CT1jfne8IUBCF8UhsnljfVCFtipeGzBS5YdT47A
525gwF+EFN/tKpFh7nvPFKNpFXHvNiUQM0xAM3f/Kwz2qwsDA6AMAAqQgoJ/JQCjjUa3hRCbIvgF
WdjehtO59F9ykUMmZyRK+rb/THqMye1E4BTjrfLaR0n7IyZmHodYYjegsTfgig/z4H0Chgb2tWcu
Hfd0rfsvKlrvROjwl/mIqO1jlNhheyVt86ggo3LUsKb+nHSnsZ/G51ixyo94YXAs4jniKaQq7rvq
ZIkg9SLuKSn6ZlufKI90Fu8Wlmy+JlnYWScTsaWXWSLge4V/abWQhOXYMfw3J3CaBgAITw84XNQh
0Kf6F0S3jOIvCihw/RFwilpBw1sJm9zAhVBd6loiW3r6jwDkrnbXfgxxXMXj4qTaokpYzdcCArZP
5BUdFke/cyHhVC95VHZj89l027PT7gQozXiFYO6Brapc0DT3YgUP1Omb7f0zTeit2ebr5NI/0sFN
xltz95rtQMflqyFjiaDduzdiI9RyVNQW5HJIJRIUx7/MAPrEEDUcSMMPCJQ7Cqj8cGc891vwOBtb
xd76auIxhveT1CVyfC+gKx78HeFrq8+B4sDJf5Xo8qZqp9O39eJj+2sysdKSsuAAy9nM8X4JB5sm
dfJHaKjrPC/4XOPwbxRO2RSpr8Sb9xT0FDZ6hglQmnb/AUq4Ld1wTxDS3QLCKPxkgpB8ov9k0BnE
bCTisXfUfQyQJMgSvKjYUNcYMdC5qSR8BFzzz7VeGRh5qIe96pMV89cqHgOLP7A45Bmct39RdX22
ddvjrY7uQTTd7W9DEWqFpMAmqQTk6yUlDEKi/6jBghjY4mXV1xrHumt+6C6KSCETfVlyv2WPXQsf
fgcGdQYwK+CtzscR4HPp9n1m1uEcul0WE3gP+n1a07hYCIB84T0S6RWmZc8CkKrYaa476mZePL07
0PWlLjw3VeB9OB7NCPb/ENEObAGWjGuTD02Uz+HwnvTRzw79S7eBkRzEdSYkp0uYxStHwqkpNqor
n5NcbU/jiKGmb65xYHITJhmGzmxHuM7gr6n2f1DnCjcIoXgbaerKoECqamGS5sTt9GGpc5bT0wQV
pp6C3DfYvlLiqDX+nXvyuAqv0mrKfKB6el4r0Y6VAdy2tF6aLOzJqbcjePi8hXl6h8SOJAoLTBql
b9pca6xR1sAhh9VUY+weeuA0pDWPXMWvM9leVqlBLm78219RHPs4wDNM+nc0p0/TSusMiqEP/Cwv
Zt2QtHP3x7hZbaabPcayuXjB5OnlyP9CSok0waFdehjXMMhw3f6/0LPffQNMUDZb0YQUh9A3JU7Z
eenkZeo91JmOnoEJf9l4O7v+3INRDffUTWwhe7WkfId+tG3uCgW7HdndNMMddO1/hglMdhhvVfzd
NvW13t3DgOG8Z+HF34IzIz3w1nX4M8pYpbinMbbY5N4v4jYH3gsj25u3wudeMWNBRO2Zv/v51kKK
5SLpeHNlTmR8ncHw7jvcaSIAaTQBx+iX456gek0ni9mZ9321jV5ZDy1PY8rvNvGriXalap2yiaOi
E26G+PpT0mPu7B2M58h1Cfr/nwTDMTWNKz46Lxrhp+POjug+m4x0Y9mb79GqP3x7ArCcblOddzgv
G7iJFhbWkkzVKoZnpBvldogzTzdAQe8sdFM0KqWF16gzq2Jax4xuZ09+TuuX43b5AuVECha0DG2b
tmtQ0J7kwQKtsEampj9ky6SuPDQQQM3niLdA6m9IykvVIE7YBvhG3G/qrubijctJe+OJe26uGDa4
4VfmRx7wyvnUmOBfq/8D43qJgJp7gLKTbf4RAt5iFizQuhQgxbJhj6E4RpDHEjwAHJ5k/KJdjtC9
JYeTfSZNdwkae/QxhoE5qazEkrWmQCx8NO5/m/5j6tpDKOOz1/IDmeFXNDcFj23pwwSkcV9W7hwC
i0EaVGA3fdbiR+xLlnDgWKt9cFpTzfUbA+vD4vg0jKrsdZj94vVDE5ddMJe1G8E6nOBl5rZg0Os3
yXox81i24w6CEvTlCGcciLVqPecCQzekYWVQT2+enAA6IpRNw9+y3S7E6are/hmmZw5QA1JUNHCk
XGOF00AzgzmX6H9Dw3Pa8yc9+B/ock2udnZZ5intaZgGAZKPGp2RqDvsgI/3BcsW3j8JsqHesIYR
z3nLXuvYOUFrfuTeZ0fqJ+ifrtB2n2iA+U2bh0FHz8Y4yNvps8GEeB3qQwOEFqzDC/JcwUE0maR3
QZ8x2hUMk4jHYZMrZYl4q1PtyweAmn9+QfC6TjCzfgcxmArmQpjwOgTo6ZtbjLmnb92nJZ5QpXSu
LOyDOI4vTtnK6YWaGGdBH1mHyuavmZXwfZvMUav+uq1z0caQWdC1Cpe6SoCszejReAIYNxLFyshV
yACRFPb3PDoLilLwMTDQTR0kBht9GuftMC/yYDtxnEK/AL6dZC7YesN7uEhH113d2nV4tOLi+g1s
JIDmbchc2++JGnJ4EJWQ4BXSxTM2X22S3BpKHjYqLtMKxnLKWIyOeUembq9T4ZDSTkAsEudojC0S
xSsiP6A7uQVQSMAZNO33h7rtHhT9h87/JIf12QWsvypTReNcdb+jAR3g/i8XXEIkH3mXDS59oR1s
Lro5N60o967Hnt6eWgNkcZdZiKbpl6fY8I+KjV9s/XciAEg0pervK354httIh1433PaT7ZISClM4
DcFDGhdDHbyQgd2jBZ+2HlM46GTECdPWG8ql18dthj7M7ZFFd3Xa7mANmrSuO/SKVPiIhRV9JuDt
07TH2Yu+5zrM2w091iyregXXHaIEbleuf6TTPBqaZH4NjWmI2cTgRlcHDh5hJO5rVB9W+s1dmzqw
9m5VwcJb5AJI3f4RXp9c8+7y+MzQwLrPA3l17F/jdnjE7zJaHvR2iSfA/tvL5F3m+bnVwAddUKFo
aff5FkiREffQ9F+LC2cJHzOFg/dszQb7FWAsggYQWgtQg5nesLoNjFtCKrP+7m7oMgz0WxSXrMZg
jxdXSvM+9yWZkwpAlsEXEIojpZD6dDMUFzfQMwV2hrKmeWwd0OY9wj2c952/1b2TDoZdlyg8BET9
83npskmmiaMwSNeppeLBxl4WYpgmxmaiCTNIMtJJ/KB5UMOJ7euxdSHagxBjI8krVQkKZJwxuMjK
4G1asTW5ilwRc5gDWkwhyMX2zVNJ6g46Z/GS0whQHFiyEbOT747VAAbODQB4eOxqHJqqyMMJ1cdY
wN8UQ9GvQmbpP//fwNZAmlEbkGpSoEMGZUDypUcPql5RP7JBTPcNvBTB3se+LpDOICe4D29zcm+8
/aRRtCANb+Mvbv6ots7BPWeTlfeEHHXvfNr+Kn2A5eRrAkUog1e2v0xkyDEuc4xVweZmkG7Aj7s9
1Ns7nI+stRc1RodEf0INlwr0M27kw18ae8IQ9ECXkpLlaZAU3/a5nmIAInPmReCiYSLeAPvdzYGG
suj998WD11cM64qVHQcfTu8B3vVOVgnB/PS5oAFtrF8I15Q1+wd90RlCG9TcKIfUMFUJkOLGv1jw
oqmzX3dIKyElTmUCYJL8eA0yHSear2bXhY9xIJ2C6a7Iwa3l2VFIBl1ucCNBpDLP2fDuihDKnegd
S7GHYcZgSb5WfrTih0zoKt34W6rhgIn0AyrpgozbEd4DqUJJFf/16tj5dc4g7Gn0ehodUvX7mwHG
n6B0ecuQTTTIPAfwb1NnquNpuzkpqN98wyFgO1BvMecYQNK6Jyka83xcsHyJyj25eWCXLBgPHnxg
CMLRBzwA6uyQd6iS/dK85EhXmk70acJ3MNi+bBhiqrs6086ULy1MGdntl17v26sO3kYUeIprWtSv
834Npj97e422D+68BPN3m2z4fRhHwnScPtbay5CZgLzPDZQ06mGwoBasmavUCdzBNRnfkLBT4Mxm
PhyO4V9bzGgrmhDUxvgh9jDd7FQw8tayl3C6j0uTwmoOdPuttkOqyLXu25dug6Z/Za+xBpYnZ1Am
A85uXFEFj9XBlotJDjNEE1aSYidYlTMPNVWY1iFwi3DViuMu3lU7VK0HD2KghHYR+Up+Zm8pmYJo
cX2AxC1j6NPJ/sWbq1iWzGL/WDjl8vt7kREbhPeR2Kyfm3JmQC2gaBNinDDGLbfROFf0Wo/d4hzA
QTztTftguZ83vL4Cb6h68GHUL6wKs8ZL8MImeb8E95VOeeDvWB9wKjPBuYckHwJZlKg9+OOIXRuf
pBtdYYMFMZXuPxuhflgHpUeMOE68JxG7edsrpYg9rttrwL6lY/K9Xg6ktbfoV6EVYBRcIog/LFLl
+srTFPevuDAM/3GPzR2qsxXDTteJC52AZgoIbLR/UcOHYO5t9THUYPCpTXs38o1y6IfsL75EUZbq
c2TQkQ1xqhPgJ0M5gZX1lzNoX1wDkDnMAJg8P3PklqHuPnabTEW73sjgnr31o9tE0Xc3u5AOwAlc
JNjNN/7R3d47TnPgBaWT2FOr9AUWm58NfmoarhucJsRvd5hAT4hmP6bxpwaCooKpXPVw3MHfDtuP
SKBhavSQht1THHxG3p1LHLIEewG4I70RjAQm0fZrmJ8d51G5okJy5dlj7+74Gtf9tV3jK8VG3TCQ
1FuxSW0gGdQfHWq+WcE0gtsi/ppL6eRYvMknSErbmZWNavMR2Q9b8OTKlykBeMpNyRL04nK//8IY
HGqF0QFSp69YT3zh8n8UnddypMoSRb+ICLx5xbU38tK8EKMjDVB4W8DXn9Vv90bMzJG6oSoz99o7
0xhOkuLBu23rBaQzmmmzy8I5i/RjrtS/gsF/h44HphOamYi0DLVf/JggeAj3FGuXqubG09NdPbm8
9nIv3Xe5gfetZyH0s2V+F1N3W507IiS5Xxycy5c28MytYq8X3evWJPJxn3Jl6Hw0VMtJjDveX9Mp
0EzXd/KbVP8Yw0srcTNQKyD0nqzsr67nt1ymUWaPB1f9fchb2bT481Zyf702ixY0yYg8vEYJOlbZ
lWFFGFgFJWXZXuzkOvbW96FlIykXIfTWfqECqEQblcIN+9Z9Yvtu4ECTNPMWt+mPMhQ8bDNlG+dS
nkl/zsqj6I/19IQZLshTfvot3RUTjUL6tTg3jj5+mi4Y3THM3XfH+MdgJOywlo7ThoZv3ZwGXIrj
uTSaMK9OpXgdILlAknzpfGk93YHCnmRqHX1iPXu9huWSXXLJ25JZUZenCA8iMLMlfoT1ZIvfqtQ3
gigGM6G50OO6tvl3IzAV35vZtL7ax5oqAmr2tmQE6s07oQ++blPKVIEtn8sE4PJfyarETUHXN1Mm
oW+ec9w6GSI48ur1u4dCPpdnxzMDt3G/dCcJ2iTWis9hqKNsZtGoNA7F4jB4VcLUNnZrwrKO4QHe
fpp1tNTi1ZTtPUVM1vPlXuTaoZa/TrsdSm+5VNr8gtDfd83X0DFlYC1f2flTxm6B7YWqyM9U97iO
CxpeVCY1nyQPqytjMhbhQJcgk43fGp/p0vlAHTT57tHpBn8UAKD6sd+cj0wfwq4HWmMPtouOzw0f
Wm1PabafkoPFN5MWWNKVKaZQvnhGfS7mL6v+dRYyBur/MrPel8Vdz/6b06fHXpnO+9ZLHPOGc5Lc
772CqSBNX0aJbgJxRBvq69lXmucHa0QFsZ19mw1Bopnxyv9Nq/uWW5GOTDGUYzgL5uVJ8VFQyHjz
c1KzKZcPekIBGXXK+Fb+cdL0Yo/WUZdPSbK8FUhQQj8ppnroTC9maBuN1PCm8topn3Lq/SW7D/lf
c4N7K+bbQ99xmPwPKqOoFalgnCO1IUKEBkFbLmPy5Vog/IeCNXO5wgYXduiMkH2u8q+pREjpSy9x
74pvL0/2komp9oAEkXrcwrs29qFJFj8VLvXdyoD3vslbNa0Xy2lpfoxgBUXY2LoxMtRhE6jfAfLZ
9UV6z0ZRhFvOkI++deCGzNSDo9Qhx8O44fakBObsCTMk82RkQqRC1XH99QMLsHueS/bPLAY3pPLX
0ctQ0LQmkxYP40VwWmFPOgIDkDlAR2p3YUliUbVRmovhrOhPRBj7ipZdDeuVDWDUMIRq0Zi31bxf
Zb5TN6qmseYOd69L7sQdAq5wdoNkom68JL3hd+UHvyQ6hHlRpoazmKaPdLy61yM01zDhjuoKZQuY
0vO48fhNdbUbGiPSDT4lvWEWTrQxzOkqWu6s7L7mWhIOCmqOXK6ZsTx7g9jDmB6cTFv8gr6rd/MP
hv/HrjbpSTyo9URfd0pufVlmDYrQbJdsTQKlUPYCwmjLxnAyunga9srwayidG0Bqi2Ap9X96t76q
nvjEORywdDDWQYsD9vPZAQwh46TN0OjluMl6e/gt2uQ8AADYVXJin/TJGL2baSr3wuWsWtlbYcj9
4tD9gyW8p0V265o+slcqmznfGNcbXw+Oz9dTg3CBNvlxa/0PPTpd9TiFJfJGoasA3LVr7lb5aC40
bYiZWemPApoM4RF7uuT21Zio5lJGk5Iet/pxf1QFcbhZ8bU2drZ7cE2+Q4ontkXzsPVj7S81y6fR
VgM71bgUm8OgyeuITAAF/57NlMUibUKDNsl8jCSR4R+UfP3UlPrsGy0XoJoJniUP7s1trd2UEYrz
rTq/Rpr72uj4TkXXQEQOdExUrH/d+jnjLGsnhTXFZ738co13L1uDmg9n7pH6rzbgiAW3ULDBb1Lh
8rdnJtl+0kBWGXu2jweean1pbO4chRosdbuzxjYcoLnbEY5+Oo+bGQzpfwXz7HZK90pd8G5+9vh9
YM+YUY5+jqqpNEtcuSLYNr3wJeNALENBPSy7pZSvnS6ixL1ORhu2rn0CRmTVnWswd7Ytyx8wjjTL
pXUIyXVJ2EfMCeySYQCbBtusPLfZdnSm38a+eoRF1O5VrbRDo7Mqjxdw8f7r3Xgcn1euTTe7NrL0
3Y2KJkN4wOFve2EiPhZ28uqBiZy4Gi+5ARnXX82eKV3NulKXa2j0M+ucbJNfVjAuxb1ne2qrP5si
svo8WjzADPPFzO6jek04jYme5t0mvKEgQaJ811DN9OLaGrcJTUVOzTGT/zFODYo+ixcuqcR8TtaT
dN6IdfbHide+q3xNKcNBsKwBRkPZlUyUyU5cfSOJF3THlPvE4iy0PGdnWek5M/9YlGWFh5LVHDKH
xHmVqROknQYtkWt+a+908HvSF/hDDBlSGzCZd7i5WM0xEfV9FtglKTRqRQWeuOXMnIdsPM4aLwbP
tsg9f0R7WBYKIwYEFkdHPWVcbjsN/gXnRyimC9VRYKPql7gKjJL1VKvnt92TMqn+2uZRk8x7F6yi
UdPj0L6lHPHL38VloEzBraoGjxCD3MGCfwdlrnfcDXJmRRKT8ZGS1c3rSCnRxjwBeJgHqaV+p6Z9
SxKqHSvbmw8ZQ52vPXB9ama7WeeJttMESBc1bIfrsQMlahixMSJxRuc0E1bKnjLj6pTKwUrzo2US
9ifXxh+U7ElClfQ6wO+glf7AwLKZ7GvfWoyKYFea7plwrH/jZlwsfh1Tda+SdbB0sKUE9p2gJMvx
Uk02ieNbs8cu9bwl67mZpjE0cuO+Kd13IrXfJunPrV1+21v/AkIjdvoIctYKA2qL6aQ+HTBw2EFV
zys2IsHzyeBWJrmKwm5qOMqt//Rs+DU3+TWUztNoynO3uVxDo4P5pyiRx5fnIjP/ia37Jcz73VNK
qk1E3DV/ygxb2/On/7nWjMqpQfu8JPoLWl3kFeMl56gyDYTFtT6yPu/vjJOvad8m9m6qnx24kZdQ
zMPPbu4Q2NoaKBB9Qyp5HKqdOSxMsp/tfgz0ee9hpskQwworSIr3TjJW33jnoNAXJhOgQraLLd9y
Ob6uW/kkK/Wf2ajxpnZgbDvVflurbzvXw01/RcP3HaWDNJ78ZbBDVbcDdEkxrntG5fwX2MaE1Nwh
EFu4UErDB5z1uyW012+sZsGijpFi6PfcZDuqgig6a7Dv8gQ4HPRZ7csxDxQz9dcOOoqKjodXVeQe
cNQHRiOkBRNFIiKMY3BkP3W2HBLDvrGNDrhLhN4CNYYGa1jnPPldUG22WY+EvBBEiorJE8qYuE71
oFVZwfwoXiyb4kjb61653FnbHeimzsD3o11EXDlMP02k8Oelf+3V52Yp4k7g2/GKm12XvoAaKTkK
pLr4TIZq/rvr+gaYqrb/Ya59HYonvXiZu30ivONs23ezKmknbsVQnhIOcaH+c2UbOq2IeU8O6zLv
RqF9sUkZbaWJtG0IegTvpB1jcNdwTJNoTTFyo8F49pc9vI6oCwZKtbl5z1hMkGe009owVLSYOdXN
b1OwEdAwmDKw1mPKD21bQ4lyR4v8Tc74Ms3vEXDK5NtxkV9V+VdkBkYZY+fxeNkWvoCyjpJ0Rd0q
zuPs7kBUjqqOoFUa4PRDsFLLLPVTiuLvJ3wk2jDzHdj7DANfZrfBqJavdjkHZcXqRXUYQQK15toq
3oGtQtFYspTXqSjw3ZiJO9Qoz8KQMZfjixltaGo1LjTFd4HLFpgAd51hz200tiRKDfPk1r9KZsWV
/V9DkzxQqyxSh6gum9DqPwUGs54p8qKMh1Q1756TAiS3YaU7TN+oymY9KIv0IAfz2nhjWJbzvqiq
Q5kOHH+Y+TooUhPBhCExE5xshaMyrNiy+6itaypxJzC0+qOqn8dieRJDfdWG6UvNhifV7u9bel0G
a59l89VeqXF5VycEnzZTXicQtRSwBZ4LU6B3AfeIRGdejaa6UBLFcmF7BzlV2HQCJIXAgumzxiLI
k5W2v/fHbTtWXjhwfKpjFSW2GhZm8v54bghB9JG8AkD5yDamHZa2sJ+GuM/kSZHiSlX3tOVLbG95
ZODEyh5Sv8kCAVmda6wMQ1/F68iCVl63nHt2ZKyX2tstsSjVDffcinKnFk2k4Hl6DIGGzj0DescT
8tbihKj0USvZNe6+Z2UdNoY4bvRh+npv9dFvio9KZ3Xi5Hz2yeY/lAQWKewe23vUdqI4r+HWtXBo
vO+hdd8Uh5Ib78YEltyX9d4omYyzfHfjFNnMYu9lP9nyIc10lwstNr0h3Kr82ObVIYOAWDfkVfdh
ftEvKxRGljBlZ6OAO7xvzKtZ4XDohwkbUofV3N7n9Y9w6xirEjB7HpRMd4tRnDvhXdTyi+StXarw
Smx1UPUNE2oZLVYaNl1OD/FagDEZyqdNnZHIdj9X/EVD7KxGnh6eKM/96zDud8eNz1R7mlvWYajG
MYU/12yweq3atVv7p8DxqXKHcfEzXLSCbk5QwH5KnUiLDhSTl8SevGhI17Mc37HZ7Cj9nyWYruN1
sZAJ87syNOjP5gYjOy91uaUvq3MyqVqnfsXLOu+lmT330++0Grid3kDMQUk7EvqUSLfrwKlJARBd
5Gr6PVXJDzJUvwGyEkkebABeU7Ed0iWPDaU+WrDbVS93YiYeDOQsTaF0RHvuZPIy1OqTNWpBt1Qx
xGflD9O6c5W7lrQ/ZXrvyZ5BijQgfEbKVuqUQG9/y15hkvwIULuDC4TrVIYzswkYxpDgbwKx1eLI
wne/XrJoWxnWTP3Igcvz1eO4aHgTxuItlXdLQ+imznZghxyMX4PmRPhDD4+iEM/mblnpEzYXlMA+
tBiL2YaEgmbtsVsHXXHRIOinkeq0yg6D88cyZKjhKatS18/Xl37VnhKFaZCFTdjVLibCB2bevT0y
ba2Ti2jTV1NoYQ1Jam7dAWPaFxzPjzerU8Sdec7r+iAWzwtSNb8i4r4Um/PUMEK0lPoq2trjvO/2
c4IgbCnJl1RIgu2qPX7sX4U8kcKy6SVN75avOCi0TNl3Dpoi2uKL0jLicOiXF8X7tU0mfWqqQLln
7yQEp367Mat8pNRw7Bd7TV3/on4L/iaYUGMbD8jB3lNAn4fFhpqcPBy+5JPvRSv/U8yN7VrOUAR6
NtmhWbN2tCu6jnY+P+tNeWrX9oNfFVfmON/NtFjDBKYhIHlPhpm1XavS3pcsrPO9QqddZrti4G7G
AYo8LPA8Rs28vhVecS7LFNZ4IrRf/UxwTi95GTV1DuhoRZlJVIJjhcys3JTBt5gPJbRl0efULVX6
7Gybr/GvL8l16ZFcOz10PTNUlXSnaHVUNQ1oWIEy/Y4ZhgGExBD9OStmuOZgyqI5KtavDcHsLsSG
9/atllibcjPWVblrPUyV1eT3wBK9dPdF0oVic/ZuoR4ULcF2pwTl9GvxMBqEBTtU3h0GBcZAX2Qu
+VvW2EFtCUZ12xbZwCvBYAMf9zb8hykPSVVdbMoZTCc7latIXbl0Bs+8Ps6NqVtiqbt7jV9qdSeT
MtG5qyJ/V1Hfs3rZV51z0Td8q3ONwXFIA2voPrae6KGsZXnkurE7QtDWAR796erlntnWd+olsTtV
5NMQ4sfNBw1GQG+T7OvZszktppYQmeJ9gU8fvOWLQeBO5tbLYpfnBW7LWJkwSYsiz91mvjKDpUIC
f7tv9oyNvJVY8nliRLOUjREqtlHsEinjxkKr0MbhFfXzSajrzZsA9Go3J+5DOOdm226ZqZdnirvx
xXMAGb2BOzNv3ZxueEPQ71Qet+ZaPLpJtnwHdrcBVuGOXjYdBQQNzRtaEi6a6l0fpvMsnWuZsYAr
5YLI2aNtW1CIlcOuAue13tYxWsUYEMEPB+TtS1G/Fhu2JhaO6uFQ8hB3eXdr4FyGRYV9b6JaaV8g
qMrIXMxfYWKyrWFQUlwEbfdAGJnIYUXGLa/5EJ3I/Fj8XdW5WpnyZGU8x2I6mGN5Gals3JkPTQGX
nUdVhovg9dxyhhBt+1Yk0vKVZlSYXGVvQ2a/ZTL7qiCpoDGSkyiY5mdMt6AXqeAVuuf6tgKqdCv/
e0HZbHPnr7YxjZoXhoEkzKKR/8fu91M5G6yVd1QXt9tIb+AqIKPb+Ax6/7PCBARJ0g37GvPsv6yX
e80Q4VIde5gERvixmTFlK1ngxGtSm4ILKN/3Th5MenldsClA1ofS5dCxIEDgxXrAzJlnYZSvGny3
08/gR8+TewJZLc+mQ2YmKJzxLzfdB7Jp18jfVC+kFzy0RU4kWvhiPZbmWUnSaFnuzIuDZXCjFdc/
A/xl4EhgdfCO2tvm0S3fjSqNq045bHl15hmH79OLH402MNWta0O364+VZfrC1pnyZuM/PeFcbTbw
1+LJgZMlCyK0zDbstP7cDRgYHSdqO/NbxwVcFOmtF4eGb1l3qMuV0leSERZLZ/g9hIXC37MY9k6Z
EwBHUgivt5ZDUkPFmRzWNo/uk4FhIJgw8LnDHx4hFEtisnAxb5B5I8UO+y1e3DLhwtIBOP/LxucZ
KF5Z/hlc4qomdzX0VVsyQyg7lLU6srXy2eZuUo3+2lUFclYTZcrbsv03Jdt+SLyTY/7WqnaGId+v
uRN4E9Vn2V82fkKFE9thtJSizVtwhYPrhdp2RbdpRnHaerL1GmtneQ20Gs0NQzSz/pUIHy7Ze83C
JClpjp5QAjoKFqtYwzmX9afdDmHVHosBEhAEhJv50qs5do6HqFI8t0USi6q/T9sXgQdMuTsAze5E
2mQ4kgaitVrhZ9pH564n9IB/jhhfDLBe6KFwoWG0xHpNWqzjjoU2kaBca/3tMRoyxhH/GBtzuZqr
5ttN65sCbyYqEj4cNWyzmeGY65vldq6wnYxbtWOxcMwkisZjjb0MgM9Fvi4gc/nN0XKf9N68JSC1
tUCTLxXspO7VSuaLk1iR1Bo6F+Ws5D8rTTcn4kmTnP9LIakIkByRWdZlOq0FXLLDn2WCelzhgIrC
is0KZpTJv41w1uTntqPGKUrv1mdT+6KKjdFlivcaQr1e3keShtu6iLFHBJOxRWxfuhk5615rXo1O
v/TJsGvm+TVVNGisLFzks61Pp9Z7sx2LimC+LbZ6HtLljWwNfD7iX94y0DHxDUEmDC/WtlJcN/uk
L14bth3lNfKPof+bUoxPQiivD+Ov6Jh4usbOyd6WeWa03fQMwiXilBD50SFw8iDYuNiparavlvW5
LDV/Xpn9ld5+xm4kkjpUCKDZKnZscYyMuf1froCEMOPrgaLzvo/rTn/B2f8msuTYpvw8zbEy1oPQ
ZsbjznvCu1TQR8yCCk0qT5mXXj2gZgeTHZ7jwHTdl3TGpN5Spa9umD16SVERT2B2DnlAlMb4wpNP
KZk995rbfMp0PfSu8jP3Bb0HxjuFBfJux0RN74Q/LTWacnvjE7yYWUpNrXhHL+nv+WhdzY6MI6V/
HaH8Mg35K513bZXvSUKkcJujrWFJTY7iX+j3nt8xmR+PRBZXGYMRLdlnpkaJsOGlXeMUh9zG3MHp
OVUYxClbFya9G9rUcCNMhtG26I70Wftc4WQtIUEDzeXQGsRNpFCoFsaL1CH1be7kLlnBpUxe6vFR
9Q0sO26qD+Xh8e3U6YjdZbfqc4/azLlsK38no3ktKF+Zxj+8sNl2XVz9dRmyV8kc12E8TX7rXRba
scdNM9nLednqW1MNH7ZKF9fM2rnVPdKKth9HjphDrAvAFhgkshyU9GpprxzecdfaPVCBS7cF4Dvm
JjptI440lv9NlbPiS+xh9fknGQ83UWsvBw24sh9U+K+xf9+U+Y+TEPChKz3FqcmEU6kCM6d/6ReA
DJteucmVJdBkelQqZOjV++gNvhz2xTjBmOXlbvNMxV+Rjx16J242htId54bidihb88WYrdBc+dy0
+j0bJs+Hd2KeVt8k+So+qEkTkcz7ltB2hFqR/lQT5fOkFMQGN9q/EjJNKXhhLLODN2POiU04c9oX
brUbuQi3pHHfV00cK9O5wrrtaqeKhKbx7VblCzkNB3PYAqd1GdbOxStTbIEHHYm0IDAocBw3Lmpx
Lxzx3dUAVpum1kxVUqINHkJdpyQyJPLlucASq2puvNRcRLnlhtVAzbUm+X4hcCReBc81y+q0IEuz
N6+ullNre28q89iYF/nXhPRpso1higW2m+K84fNOaCp7e9fr5sl6yBWtSA9dSfBiJSCzc6a8Svmj
iJQbgj61qe171wOp6ZDoTdX8MxKt5pBvrrJX32ST3ElvoQHPplfKuQVwEsdxlVJYj7I7FXK8LiRo
WW0pcJYNP1qTk+QzH9w2D1xHoXEcp/NalW6Qj8wGcwb2U1fAR3YkX3YN7mGujL641VVxsrb0bNMG
jKJ723JQvYXSb5zsk9Aokk3jqDbKn8FmnQ1Gt8PIyLFncLZ1E6oai8mrARSJalhTxsDOtDOm/rur
OJRI874ml3h+DEYU74NkkSfNyGIcdu/d1O5HYe5plnp/mx20lGVvIWWoLYfAqBFOqbTg3dNxcs39
ZjaICeMpYZasC+7fdDlsWf48gLxhC8ZA52NEepcdDs5qQk55eNg2Bu5u73DEJVGpZZzhU/M337S/
jZ6FLQ3yoDv7QsjDRgiAmRl/7XV+zgUaZJsbB23Wos7qPiZP8gxYsTTLt0zv96NZv2Ij8d1y+PR0
a6+MSNnFlscjjhlfm2wCjIyYNHXfdeYjZD/0qQiwqwXJ0P3oiJCbrF6GZvho3OnsKfJqS/kqiRWR
uIG0xDtzWrx2hvW385abqojktpJfIQTuQu4YdAzqEGHVEM3o1Uzf71unXnRZ3kaFFprM9gE4duWI
qs022DTnrClMIPQp7V45z5zISdIqKHLS0JKqveu4/YnBDguq0sF4VtPySc3zgMRpZqkWQgYwrstn
pa3vbp5cyM95Nhy6/BUQU1OMoGuxpzs2NpEN1SU9OXKN5hoNXmDiqnnmezI89WrC8bhccPnvhxzH
weZR5WSokOnCZFn3J+8hOQ3+1NZ855bvmVmge9kR+8t5qE06jgGgAzO2Vew8IA7kPmqK1XB9TxQ0
vdp/vBz0doyaCkfjB8Fsk+f9faZhqOw21pzEHzZxq2Y7BOs42RMaTT3e3SE7urOC5VoPGh1Lr8UW
clmEmDo4oL81g90h87zLWyRMGkFlyK9T6103WN5JuojoTSD1IkGJHG82ecSpnZIIlJ9ztziYmXnZ
6oc8YV6mUr2utMW5CencOKduGL+LRfyprSTu1O7KaDuJKmvyE/7ldnVCgvIOXcKDnlW7ho+447xJ
LBGqPV8OaU3HmhidVHOfxkk5SoxC2LoOXu4xctCOtoLLbpo6EhLG01rqf+hXTvVShUkq9nIEZB+f
CsxDi4YyYzWB8DCrFzJoQJM3c4vdh5NVowJTVUiWzPlnLhtACvN+hHBBBVCkKT54zl1t2AlND6dm
jIWLTdHMiRYQ6WW2nTtt6cnG+sNj/CNyN5oA8TK+Q211cRgKGC2k6rH70lVG52LdW4r1h9PpLRu6
qKdfgRmKFdthNvBnTQVPOnURb48OIVmqGAgN47YYdsDXjDc5fRYpTGbt7DDQHV23CCxtu6xjGTqb
dW7a7F7V9q7NMpwg9bNYJY5tAKDNPU4EZZjtt1ZnOHyLQMz6Gdcsrj/z1aUE0BsNxN7YKVIJB25e
cjiQEOfYoq9KNoL3IOMcnQG/0QdkpB0mGIsMUNuseIIxMm1D/W7OxI4ogHXKsG9H/SwXOrFNoq5o
ZFcP3nCexgKcD5w4nSC6eVjVdTpYuCbZBx6kEyqnotHr2XZG+6p/CrM9bMZ47Nc2QKDaLTmQFAqD
m8lgQ4iC9Yp1xdxJlIaFpD0uIhDbFy74uyzN52ysfguGE3kOtellWUiM1o2kkd8Cis9XyuZj3v4V
onoRw/A9YINRN8JDLH2nDMM57am5gEJdDvvOK8kjqKNOoWHucHGUeTRxEGB447TDGQCFVDbldVL6
vaPYfmE7Ecs094nKd+nlu0YpCe2o44ZUPtVioUvVQb0jK0sKE53SZppxGalTLBNUV90IPei/cpxg
cez9oig5Yp0LuWm7uxQ+wZ6cH9ItkkBoz1oPvUdi48XqfisS9ektL4CVDKe2vTlPe7VQTrU+RI50
n6bHJNdcLkuFz3dDMlHSM4wh6UQTNTM/svOjuMOeMKao99RrWw0YKMmHWgQsz3htUOj6NgtyyziO
bRljneJtSEJVlWc1e9HM5r1hlK2jySZTfa4LvtaMwKzKiHOMKQWj81x9zZnL5sjsDN1fZqs+mtXf
Jdt2XZWGg2UeZUpR4mihPk6RlB7qth7gTseewI2nkHmSAvK4CrZueiLzG5LsmC0pRUOLCW72m74j
V6WNDT3vIIWxhABiS8hyiI8U+bp7VoziQsod5S7HLzlq+pbxwPMKIjrLxkZPamNvTc6bnZ24fn2T
yZ7bYOuRfIcPt4bXQqdRi2CscnNw4yL7plE62NC7dlteVKnG+Awvlnik0ff73LGiQv6X0FtNDfo7
CCNkW4sIsOLdMZ41ddpn7FkQCtbgdoFOJSmuXY6d+uxy7G5ixas7vIydyZXMELsfLroy7Z2cwCfv
uzVKFpsCoDSpE3ZSXodkvBGdtVuXMawtm8/sb42Gp1rTT4kBYNN6Tozm02wxOCETszuUhQ1TTJjB
Rh1HaIubPtVr8tI3Dhry9Cb74WXxwNI878G83h+VCQPIT1eMZztVYnURiAfuDvtzVMvPHNhLelT8
lvK2bvkhSYzrTNyQPlV8lcZrShWTWzXWLCVqMg3pa+abWLDGP5jcJgSQDETCY2yIWz1iE8I2MzDu
SSn0RJ2fWaARapa1I0jUNxcGjRbnBmZvMeVxzTh6zl5NcGNrMQ55jXrvaSeja3eV3vg1/EfB+pLa
Yjvd0H+TYlKsacCdWreMSYWDT07GbKV9n7cpHjKPTBo7Wp0qXNGXifK61avyA3bvgzrFhFHtBC+m
yS8ipiYYeT7NQvgd8jcZV5G7QgkoDuKVDiZfRVL/sODDXE89dQX4nueEksyuMS8OWa7u59o4U52D
Vdr+SkczG+tp6Gc6tBF9wj7PmfNnRo0uR2I1dO+iU4y1aX1q9C2scAvkCsNV+fDGUdFEJTpvwUSm
Kr1Pexk/8Z4fuWXPyqjfyVbd5wlXVO9eNrs4scYPUxIrMbv1qhTLa4HPsbK2XU4KnFoan8CFt9GS
Yep6B52UjZnZqzPrF6tUz5rGnjF4/dTk7lG8P2nakKsDmMOoWxpQd7r7wntDrVLsTM/7Tac0VsSH
htLhjc4uKx6hQA0pVenNTecXavz48cBUnBQ401/XYToltn7uNNLrjI08RcB8HCJktH6brrqFusP2
khn5qVwH4naVG6bWP3n1VoAvF8KMec+xbhg7ep4oJ5li6MmrZHBVkh6wIcAulcQgJ65Ohd2s0v40
UDpT2r8rDixDbr09Dkn67uPjTIfzyaEPvA8Vi77pGs+mxsqxkfSAGgM6XR4xOsWKgWv4t+jb56wC
hGcmo2fnMVwwCcUi0jsusH3bCgYqKnpCMo91L/8zTTg0SbLUoF0Gx2B1u7sQMGfG6WpdxGTfmfGE
zrqdsqH+n6Pz2m4V2aLoFzEGoUivVs6S5fzCsN0+5FRQQPH1d+r2u/vIFlTtsNZcu8r0VnVc38TY
bu25+sGInVI9yd1coHuappM3OtsWYavhd7dhDu+F5HMHNYwr2RLEkv64HePHtDXXFe/aGERfClMh
+iz71LPAcEdKKVf+FgPBT9J57+Zpm6kCFBjqeWPyvoga1uAZ2o0W+bLM3DffsIuFpdVrTcvGX/lZ
q+CoTRKqoONCg1I/VT+ewqn/nKdx3zOd7rlmZdjjeWfx6ZSrJutXcSXXLjBSpVumYzgKJ2vXSXcl
xbj3GexDW9iGjTqi2bh2XXqwkKUXMvllDsIT4TFRWbQVC2ONdq3zzAtkxHuRyEOo6Uw4pI4ebBhd
lquq9HGKN9syn/bMTV5k4DOB93hscOczhZss9zev3Evj82EL66XVPZdODs4NxAnSh1UXFosg4AbV
kmmUWvpetkhD8VzW4to2yC7z6VVb7aH147OS87sTQk+NzXtMsQBhcmGmYNgQ42b1l8Ipbpgc6k11
NemSMnPYOz7wv4Tkgra42rB9teEzI8KWn6OgczrCIGseo8C8tQgdh6j8iHsIe6yojdBCH5asR9cG
xtUQ3dj10HMbsbJonEotFg4dVYswokWQxMWxslXKZB5hSWUS4dqsI4UL1tXLB6zQlWKbW3JThUBr
M5akDUsvwAmqoqvnQC4pKScsQU0F7CUYLonvXhLt/gS5WqZ9dSwcn/lLfzKi6SWGMgNz7DnW/UY9
1IIIXA8SnV6UqA3Wo/NcdkdZAVyrmv4bRSCg0epfF8EHHWJsw3ikQ72UGF4Tq/w0c/GCi3SlZUAU
U/YPuCc9DJm7yFQis93PlkYfGp+1ds+mTvaTWR4Zx1+L2lgGrnlOu37FTbZlw3dmj31rUQK2yakl
2YfZ3Sbti3PJYrzp3JfqQTiJeyoWT4hlbh+SiLJo0AdwTAeSlTZgI/7iIX9WgELRYDKSN+B4UWxU
9OoQ+1LjqUFfmQRq44xAVkSzySFEF6P56mDjiVFPwoTMas1ik9xgtMUBK47O+2kGrtW5OtdyfElC
qnekScFMWYSkuc146IIQFT2IethVVtxvA0CXT24Ibilttqxkd0OmrkMx4t0blipjfuuxy0lVj/qm
xsIkP11lboVhn+PHfhCboMq6iz2h0PGiUxSaeDXs735ooBKUcKx8hqj2USbJW2j3Oxcln19BOKnA
FmSttxpjcXuI+mvpryD0rlxcUyqK9n013IzO3oC3Y6um4NZYPHlDjG5N3JOiBb0bnJj/sZSsb27N
0HHw+lVj4y0LRMC6qD24cbktKqOjGfN2XhEeLfAJpjMvZjPlYmN+j2pGYxuNcZVyAj97ZY4DP+ru
OmT6J3CUON2BlpF1qNiTEoJ7iYZTGtU7+e5Hv/Wf55Dx5GQfBDM+1yBsG7uwkzyk790JMvSiyjHE
stTVLHk6zR6mVU+Dj/CP6wAjJHX8Q+DtV3ihEV9Ydr43bIu9nX3mgtza0trZqIIb/AzAIw4TCx8Z
ALYYE2sP5XLZp+4hDoZ1ies0awZ2AfE64pcqdPt4Le/SMXYDC2HDBBGHGHyR1M3KcYOtkXV7lgSH
NG3O2D+YIMBQjJ0XHwSS5eCIMaqnRBBDEpgI4uznCUMDJxZlb3SSRguQZFx2Q7+2LFT/aP8gnOPP
IYMA5WYkEUtNLtI7vXEntVQ5t0dmPhd5uwXVgn0j2IwBrRpj5BRnBI/5W+aFtNx3OQ5gKQr/zfPt
tdbWb487V9XqGHftBhT0wmJJrs381vgp1m3zOJaIN1ruHs+91Ga1dhXiSiwjGSKywVOrwLcRwwWL
mjW5W9X3mHNMt+YyohzpyonWBxm/U4Y3wtsuQW8AbjCu5MxCCjYYgmEGoOSrRfAKmIsvERlH4O8z
F2+g642r3nZ/VBHeqRn5Kig/AROxu8SAWH40jXnqJO1w1tSXoB5+NXZUYh/Rixm7wqD3MK0V9zie
fdoW9qcQJncFxjszBSyJ1tF22iXki3WP0qPzsbK2JGfEAj0KVcTQN18F1HWW3seoKumrmcsP9W4q
4BSE9dEdsO0mkCMxUO8nyXMWhwbYlI/Ib3YBfQrEVx77dMtAemn23fIhro1Z29WzeiNzDfsSnlak
GaNX/AaoIlRlPaOlXOlJ/KuRSpDVvDDgbXpZudLucPMd7zXMQYsjANbaRo85bITd7qCAL2DvPrVo
iEaHHZo1G8chirgViJwFK8zO+egyKKKk/W7wBWJlwFJlIvNIl73J4EJgesQ/lDFMHNFBm9HAW4en
GmCpjWPDt7DQhNk9RETFOoe4b7hzjSzO7YPOo1L5rl3UARUCnVQdyra9dJPxYUlxipmg5o23HsG6
TqXeV36F7FG8l3hk5rQ+pxmnUDG/QTsGPTO0KOM6mIzmJgCgWzXI2rzYxlFBY9jIJTu/9ai9O8qF
S5uh8n+QYYCfnc1qOOoWyzrdHebOh17MW1o+69WRBk1NXAEQ2uMyPIqxJgdglruIrV3N75qmRAKZ
zqmKp02b6LtvWyvf1+vZqddCDiwScjZ7ct2PHhMWwQFdXtkNPNQYGo0TaS9Nf6psA8UDugPL3dVT
T9kEKPhBTZHxJhpY99HNBsAqMt96mjWAego+wgc+DOAMxZg1i4LFf5TVFw1EXHrT1TDFDmswFQWC
GlG9Jm1/cgoU/bbCLjTERDnobzMerincdQQQzCdIqhjb/I3wIlptjDk2PNmyDk+Kp2XMKX6AGBbo
Y2oeEKh7O8sp7YVO+4OLC8iIsL6y/+59loO2PPUEEvhxfhuCiRdILj3EbVr4CzcPrlp2iO7JDXLA
v7gC/fq8Msr5yFR3MXAWcCAupC72AVvSdnKPOmOvJ7LiWrTOdylM1j+susHeJvhIWZsQaMiB6p0N
K143DpRB+bC6sqRnNxjH0bJg8trIbFMM2dFs+z3BHTzB5TEjymMmmVRW6efc0WyaXLLcge9+4i2Z
TG+KkMvh4f4wAC/CU0y0ubEiOAwTsW0Av6M2fy6j8uSEH6bV4RFIxSZyokUri1NYygUC+00shq0Z
otH1HVSTPEOV4LSIEUlG3Rm5y9McmlstxhcpyjUe0KVAd1ck3aZF4TMNyIZzkXxRd3+nCd5aH4mZ
RQo6Wd5Ye6tVA+ewC4NdiNS7QzGjannv+h6QjDjl7ngcmCnYUt/maDqI1F3IYcQN6ItXFsysrKCI
1nn86pUp0TuleBRS2F+/Opxa4OoPU15sUwCf3Wzcumg8s2ldCeF/QUtdZX6yVwxU27SgmAo2EdM9
/AoAdNtdXmew9Yv94GAa13hJoJ4eudL+HkxTeEn/4bA4ZmmBBW7CguzX48b2UVo54c6FoCAA7Bkj
51yPHTNkOP7wytjzAgD/iZRsBl6kbdVYJnIcL6aBpNVhG5wRBdOnz7qiy8eaH1XdZga1EXjORaYA
kqZwXczegRf6rXXnRYBZjVDhxeTZb47dLBJqGGqXewu+oLLGi4Tgp1Esplnx103jsbTcq3YxqEBT
R2AHFnDe9J69rG0fSRNsdI0cLzerSxmAWXv4LqzuaRrLbeZzdxjpS1GjOAc1BHzmdQij56zP9zoU
/LbgF7DtRKH48Gbe5XHObugJmW31exYUW7fz1vmMX188Xst5TgGP91dRTetMTceibfYxlYvCycD3
uNYgo1G6LCbt7B9ohhmp35hI3ALdEurXd67g+A4kUwQx+wTnPD66NBTLQ6jfkYPjU4T8wN9xZBNm
yhlq5ohDpPt1TXNXGwnnW7zrphq/VLPn7V7Wj3A47WPQwsFmTiybNKtlZNm2nVxIlt1q/x9rgTUr
29cSibHN3qPT1h8hCdwP9FyyeZ9d58LYB0AuCim2MBXBOD1vZTwPp3IIXpEqPyZznEx2ZW5Yv0IT
CnlsHmIQvc6ATZttAE2t/Uu8FHejOnhutVO8+/FkrkLIPyHO3rmv71Nt3VjZUFMVT5EF4K/Db1nL
hVcprsoQBIL9WpTqmucYJaQCmYksteUE9qvgShjAkly4tZ0BnTAzCsgaXrHPhJIIx9LZMXsAC1RQ
UnwHQ7qb6o+58H80DkGSdlCCFl8h5ZTh8LGd+M324qceRwXej82gsw2772MVM2oCe292yP7mCDWs
Lp4fOg+vKZHr5UekmLfUnI4W92CW1GuDdz4f6+XoO3sLutQYzesh6PlThg9TGcjXOljBydrO9bw2
W/cFAesGP8fTXFa7tE6+Ktb0/dz/ghBFaQ0LTTbstbxVI/pjpPxm6dV4iSuYfsnUTkfEdA8jwG3K
rXWdNpew7zHNQTfEMY2047UjJaHu0n3WYT4KSNLxQEbqcJ3l/hK4wktjOHuktcuhq9azRO6K3ACl
oEd3i4keBOucGEcZGW9V5kGS4PwISPCxGO4X/bRVvXvpURJUmbOP4O5x4uIVFvhkkRwiQ8Q6hhgO
4eIKlSvrY/s0IDqvWgVwzP2Lgv7FytulG8EzVvz95hw1C2tbyixngAujGCHaXrPP8uHdSH0KtZZM
FLUpynnpOAJlfbiLC/DXolzVjsc9gHGl1D6Gt4ZxHlmQaAgR4S5aK9xKQYocSh2D5rAwNVqCEI4E
mEbOC5OVagIUFxT9EfHLkp9/jN0h56T2wmOVSVbELtHllR3KCT3sAvnE0nRQFhGQi/Cqk5vW7bbM
DpYKJkzcOCej0xwcwaYH+2Ux/Y2UsUy7EdPzsGQJUD+F4JeUb+zq7PG4lbeeOIoqdq5pKj6KyaFj
4lGs+23flasHky2R2UuNPAKWDAKKjq6gWoY+t0hV8o1qAtezxeC1d78zTvCRiKjwd+3Y/ToKZ+Xk
2wg9lfPPLBi+drz+g5sTIWBRMjUbwVpTdMBb4NgGilxQ29/7zMoNEa3Ze66hr52gNjxNSCvqctpV
dfSPzOSdLmJs9RkFnyKv2WxPKWrTBMuMHZsLC/6vDsp120kKZ3vverRxkpsuyfRVmXLFsuWNqSbt
BdpDzHQEW12ZnX+0vXfTtQVYFZS6jraDEmsYAmxJk5Ub0LJDeCqcbuv39tnEZwpxN1v5nJ6GIZ9l
560ojC4BguaqKk8jRZ2JTqFuzbcAGcw4Y7JIu6vVmxfMGcdeSkS29u3xWgausa8KF84CukEllwU3
D3Cwu40iM4YtxCuL6hKEE65mylpEnTiCKobVZs9bQyNXNNmttGWK8IClWcTAS/jfWDSLh3V6YyIV
RjCH1qTecJWcp5bMsM6J3snLWEq8TlgnVlM+QNoAU8RI2WGXbhKpgPvhWmTTuXXFgn5txz7malOD
txSvrruz7ICRuLGK8S/5znQFmsyxPLLOARPEisHWE2VesoPJ9z40GHzD6V4AxPOhfKUOl0Mw4ze3
1iGC8blzNlYf79CjXDmWgc3paYneaAkCnNYEra40cWQmb5HdqHXQ5dzjzP0Tg6yfEsGt25lEBvWH
eWpOjWV+t03yZ4zumzDdL/0wx2Tz/JnN3YU3DrfS0NS4yPu9hnXWgSyBfrutS816y7pZ3GNdDcYI
ewapUPvEmj84WX8NZZz6YTrNY7MpINijA8UDZas74v330E3XJlBlZAcUaoX6mRrxW8n8OBrDPz+2
b24R7AxdYpGvP1KTCgFl2n1UwyEp+5OYh4PlpSWyShLGAiLexpDHx3UOZsAUBCwluPyHhsWQ6mFl
1pjsm4BoHePUZuxgy+FqdNnrNDII8LPxwIbVexpFig6AJpiRszOTdMjU1xjKU586N43kLQfF4pT6
2ufoYOIiuPp5/ek1DffQDN2IGclkj/uWxAszhKJCyOgaisTOlIQMjN258CYeEEjIyn5o1osJd3a9
CmwEncPE2p24t5T1UuPcRhvTDCTnJ7Azp4HZedoiJDeDbdRo5vVhdYD+SiKJewJftfPh/StryhFG
041OEg9k5321QmWsEo9Yvpx63juBhhnBtZLGckksxCsm021rsfYWiESCxPjpUyZQUEfYRt7pA1ZQ
cS59GjMCpNpJxcNzGPKJamvTYX8So2A1WlgHgy2ALmn+Z7QgBCl9WDXoYm+CsuweC5gRYjY/ZKu3
onS9/WgmDIZm49Ucoz+h4ndpw5jOAvutKsPXyp/+Km/cDdV4qDrzualITxht/IWuuoS5ubHtHLwE
ILRx3FmStIFsMFkk1c8Jo/yOFRorvCI5K56lo0Kmy1nOPttO2WjYAxVsmpKfw55cXXwnindwg2wm
9ZO3bFJs5H0ZH6QqqGeJgVGV9+//UroOAZUfVpcohNc3qlc9dofU0PeYfYwqABT0sPbKqf7PYqFq
mfD1I73LowcaxdzabX4GFr1MgHnaOMTKkVUjMQVAznL1MmZyrU1jrfTwSSjJd1K6eH3zHQTfgzbB
blIYtomza+sSRYt7pR1DUoC4JK/OLupbmJ3ZjvDVZT/TsE426UePECXGctGuq4djl3RX5cf/Ba2X
PjVNuAq94DdK0eX4E204QC8kuG+mj7PRchPUsfXFydo3R8C479p76wdY4aKP1J5epnFMuTHlfcrN
U9qYjEgh5Ju93SxneGUskprDNIiXGNOLmxI3XIIAworDmibA6u1tR9Qei7a3yoVvegvI6MlSDwMZ
TmQKTAVq5UpK6GYPJM907MP6X1EAMOmmvYrTQ2Kid9PVWnMlh73xPdEK1t3cIVXuvhRVJ3qB+B9H
2Muo7X3Z2EiHSazjJlElM/DReW0mkNmG82NFiNs9uCMyt7b+GH+Eg2Ey3bIvSAiPU5HejJp4aMXs
01ZMz/VzArSE/KiNlP05xUOBW2OPifJVu/6GOQdtQslw2LLCHUJTqKgGQydzl7v5yjNpIEosiMg3
7j3e1IC4lSew68xH8+ST4cup7ZxLgPVrGFBItnyCYp7/Qy34YvnDd8IihDCqP6+0zsFoXJTs136V
fLc4cWM25qTBwkyS05WQv5fIZlxVwTTipLMw9SnUMiy4/qOPohRvWVu62bnQ6qv2MIrULqcL1xu0
Axy/Sb5E5/fgUx7SzrsioLkCl0TZAt2KeKpl63FNO3SMsaXR/ow85ylpiCnif1euI9+5lYo4gBkR
QOY3r1oUDdIyNDECdns+DIexGC6z4x0t6PnYwT8bT3wFSu4hriIkhD2T4EqOGLIGfXx24uotbIE2
KQxltl0cHA9wZIjeS87ti52rdTTBnkzzN5+KJvJNrDk94ODeZxDlnscB3W+CQcB0xp+oN8snx+H4
pKZZI2S/lGJe2BbrQ547ZZvrMZDXfHL+Ay62t8z62Q36V0S+j14TZnIxQaCpV7Nut0btwZPuX1WZ
v7v4zIqcWfycmsdaBjFwtsrmym0fitbsFHf5HeT7aTLKNbPkN9cNHywyIhYQBHu5+edN808MCwLS
x3+1xqmpMBIEYGZtY4lgFHt+nr/NI1C8Gc0GiqUrA/41o8+l1aIkyQdWt8r/B7Z4fuqF+LCtdhOk
lNINY0IMU5zkCqLlA6DVO/J3aur3tBHrCV45M2/it619lU1bmVOgFcS8BbBAJ+ge7CL8b698RJgw
KRfzy6yMV+/B0QAqdiHMklGZcYjgryK2XReCnBPot1hzKQyjcoMF+V8Z2882JxoRVflSa/UvHJ1D
IlpuIv9TEg24aGL5gzicWVjlv/pVt+9cJK0dMIicZTFtS7UJbSTAY4tUgQ13RjFxVA2jbNvWYGPS
dD0UWB+8xwSExdMbWaL3stYHp/Te8VJ/Bl13wgIEspnMkREsMt94dNdlvRp6Dytplf+YigBYryDu
xJqoB/OQ8YyW9C0lQq/iFlWICK0y+GA28I4YXeA5MdA/ssyZnEM8RIdaos+oknNVVocoxtPBJYb8
1tvXc72DAbWdE2pQrzgQV4q+u+vQHwq0CVMx3TCZHNrWU8TgjGefiD8hEXSMzQc6nqONqVGJ+UPl
/ttUmScZszIzTGr6clyqsjglTMltTyP8c/OlT72I0s/eZvEMqyD0PlKlTnNSsFrv3P+k9uBPQFfw
hvpbp/U/3TpwGqmVNB8EKJv90OWCzSLD2sf3G8K9zHJMDNOsEIRlv42ndmoujritSQRxr46OvgZR
vQ2qP2R9c69C8u7AWy7mpCzJ5jCgn4iBW8t8jgyfXZ/3UqvibRyc5UxAzRMk6rfWd95UyGQ/cZaI
au8NA/c285DkYJDBlCgCXAXekmHcl2eb72TtfQKXLQ5Ict712N9EYr2Orb/QQ8s+VJzjPD61HNtY
PtL/UhdouO3rzWg3eE0txEXO/F8jo/apqUvSoVqSHcZdnxU/DfK6Ok2ghrovA697ByADO0mRPkEG
/WYuezYQUDHl2WbGeA2qgfeFjEhfpR8qyJk60AzT2QhUQ0ZZXx3D4wzEtDD1Psk8Nk9aXdRYvIES
JTNb0jG52zaDUqHTV9VnX7NJoCpjlq/QcBAOs2XBm/KvnzR7Kry+sfsfyVuk4Yppi4HllrfWTYTp
ruEQjzrvufALGys+Xl3b5ndmw75JMBh5QYLjuF2KDl5AagfPVt0A6+/VP+UivlXuduhgaLtd807G
+oaiF2mMds5OzkezW+aBOX3IF8Br/Rnb0r6kdScPduH1x7gQ5QKA17TGlspPzekZJC43DssBQzwy
KaYfIyz3lrB3dVP/FgRBPDEr/mlh0yzICKRuzLznerT29gjLUdonCjJE9373o2rzXbrx1WqBIYzk
nTSRxbeB2EO3j2kOlQEs1B0z3+5pzqzvCleXBMn+lHrRq0Red1IwLNUQImZA29SRXRZ36PGH6GLP
zoPqAwSO/6MV9jc0X7Q0dboSlUZlPi/QUpzqIfsYZ/eeR8x/LWzcFk5C9jm8gRkLpB46ryIC1pu6
T0+kF4WY2JiMHZTBZWc4u0LJi8DYX4vkEGdkKbdKb/8vb25DIn3I2d1H1vQ+96W1bq3gAKsE5hC0
B+5RdSI5lN1z07zBsPwz0/hjGqZXoMQ3ApMA9ZSPrsFq/5ARfUBvSTfEZzoH20r9uzn6xcmyzTPK
i52vAuO9UcUjsK+EuVWnP1P4wPa6HJ5jMx14kLG4eonYax/XhRg5Z1r3EtjcY1am97Lj5eKPzSkd
pKZxUmM7r2g1h6NR1yc5WLs4Df4VDdMtwrVWaoBvrCd0QRGc53GeDvROZJSxAY4yVuSumT8bOToV
dHkeBjfA9B9amNvA7wEuVBsm3K9zi8NGqkNgi78yZfrJuJRIj5SMr5Y+1dTYXxIQh2GNKWnySXoL
sAD6tX13HurWvKhYjI0jsD5rbw35W+QhodTtUesKU1jDcqEXXkKjaJw6haRD0RoyX9uUsv8GvLnx
hbMaW/NQ9tHNgkhqjswTSuMY+DhKgD1EIsVE6ayLLqJpwu0aj92TVTIMRWUwecMOV/V/nYe/pBza
jWvFULHiEslt6neLGme0OxsHr7P2LFYgs0xUFAHLESqF3sW2Frv1trJTHOTVcg4ZGnYT5UL+4/nB
tmjmZ9Z5R8TvaNgi6k5sUc1QbZpO7PKRBUYasSYI0QTX+hiTpiAAhpd+s8UBgE0ONq2kiMVLlvXp
+0xtzGvvrTlpEG0OR9Yi12nUO4fGLM3CXWj8EsX2ZJZi57qwati6osvxdnFGDCTauyuReReS2zCA
2dVnZhsX8pSbhRsTEDUPn9r2XwwtwYWws1NI73LT3j7YBLkR/z0CMoU7viqVLAVJe9oBomAYHW7N
cTnWwTmAxLeHgUldGdlr0/GDJU3/Xz61Bmo92SHqCzYN6Z0oXv7FkKQTW5yEW1fAUmhYmRAgcmZQ
H4Ru9oe8K9xkReXsQsi+lynApJuFrVj4fGHwmUJEYdVReX7xZAYuqTzVedLmzxChYCq0tRqd8q+o
rZ0D6KB0Gb7Y0XcuAZs38GN5tFHah+4LHSgnGxPNyR9+ZCZ53tP5OSvYB8c9vivRINMdJ2QugQVD
JjHwGJAxDhit6F9qeyD8b6SMlxlxAD6oP6Z2jDtEkxxG0fPOtPh4HmPeIW7BSlfQB/I2J7kohc5Q
enewxGeJX9zTzGZ0+hjfmxh22bYsFM4GrBYQ8lCtnSZ7OJlm+WsZHjFLnjiUHXUXrjy3zc7KFpfa
TT5m/iEPyAPSFbDAPR6goDf9I1QOnAPoDJfugwAryzvybLasLNHS1jk0wXyo3ZjAjDjDFAJkyHzx
yML5z51ttr3UhO29C9CykLEztUcDCgKRDuwqEOYZi1SH1a4GFfPmRvpeNbiKMyGMlZl4P6HVApsI
kuqpFfC12ql1sc0WlIYD+Nm4Nt/C1IDE76J29iu2PQhbVcFer4tN78EzSTehtpFl5Ux0GgNSDW1p
v/RUCUdoxEE7mpgdst76JCEYxCuV+E4jk8ghyY1QZIysOsEJZDgzR9G1yxFKAFxy4LkF9b4yMpsV
VidxSCJaGysRIuaVf5UlmIiIYNxJarJFGwDsBchn7isxpW9VBCvAcDJjl3PAbMqR710A7d1ZU4O8
umPhWwTefKJdTMi4RHIn54ZWLmO/o/7f4pQSxhJ7gMAmiMBL63aHsTlZi1h1CDDwJIU5REal+2xp
NCXBc67DnpIsNrIxapYnky6x2zdB8mq68bQgXuiR0kKhoiT6iTaDdk7MeLQUVpmBHi+B5QsAdy6E
b8AzntzIhtowDDDm0drYawkK9t60QbcZNVU+qVaYm2Thnz0nu1bNTYd1zV7KGMPLFHYmDxKteeqW
xns4jcW7HTXGJcUferYKUx1b1yi3KnlI3wfSYfJ2yu6RSsw3GKz9Au5vhr9dFSCTuNDBBIXwSZuc
syLOyNgoNXYSQ0fMP3LX9661i0C+NkKyoqmE91IAM3xCiqj/sQpmLRiatG0KNPG5Y5V9DEr+Q3LQ
F+nJsZp59NGmSnsES1fMN9NAB+JUX1Y83mRNtoOdUEys0s5kYaQJfdl0LAFMSUmEuJmQtjaaeuY7
bnjKRCEO7MZthANZfReunl6yAl/qWNdwSZrmV3UI8KyhjlaAdZieW6CfUxNlMQKpYTuJGiJkRGEt
syl40mKg2e3q8JN/cevlLgMpkC9hYuYYreP0y8qNnOjC0d+OLc4Yh8ygleQ8QgWRvwe14Mjz4w+Z
ojjuRjxAujSyldGk3wYRJFOKKMRotrEzIPSl3yH1ZoT32oaIT2frRMPOJLyEnt7b4toHlA4tpsQe
b+6TR425TAR0EIUS1wdI1zLWKpFbZsJce4F9dYv47gj2Gza7R6t09shnXgFu/LU6liiCgpWdkIKH
tOsTECLj9aoC8DVmd/RXO2Yn56k0zmqwPmYZXBtv7pZeUZyUm13m9qHsMBuiQA24TsWM+zi5WLBv
Qp4itJjBdjC5ImiS7q7TEX5s8RNp6u+Z2x5SqHwLnYAwVFBh2M+jFuIGhDKqiJoikIFQjhTisHGp
XMTjScVkutA/lmaJMoRg9eU8/klF6E4+xw+qUfIrmV6HiOypwPHxPDQ2QQLCIfNZMfgOWpRyUJeA
tDIajujKwUDtZlxq/H2wgNtVWPm/lt/8lwjTX7QlH0WhKA89zuyKR6fN8sswNtuo9PSTHZh7CFeP
VFPEsEZR0p/jTktYOHliQx79Q81/7ixsF2hRyWlzT4BOaLZLOKoyrV9r0oSXZuCf2rqAW1C7iEcE
thEnwkFPDLehUEmqzthCDTnTQLWsO+fl4DdowlOPfbYtjoNToWeEQFZ7pFi5jvOttaYNhAYFt5lV
FINLfll78qxHR3UpfSrZCFOnY3AXldg2ZP/p5mPzVGuPS8gq/JXg7VyVAnpBaU9fAqBEi6POT+Vb
Ay4Jn5BGkkSORj8+PuIWiQHN5+OkEEyTKuG9zCEWNZU/KjKJ08NMMZAg63hKHHmzQyCX3Yyz0DKX
Yxi8FEmU/zKogT+NsQhpMFH3CJdjEtegLMDsfpnnlqsxJTAuE/HdH5x/qjePEWvKVW0I64TmhAzQ
dD4EJY8awdJ7gd7UGzgT/KH6cvLgfWatMAdqybt2RPsK3VXErPk9wqMw+Bqq+J3Dbqf66Sbn9BJB
pBtDwAvVBPKM+QqpwBfL5mjCIYKPzpC3Pglfc4LnnjzLv+Nk2w0xtTlLnBCTj7u2wcf4Js1Nn30w
1nv1JgzFzHtHSub4P922q1I1HzkJlkhy4lNhyq2uyb8W+kW67LF09FnUwaMHRcnvxBBGrQahZu2/
BwheeDcnElhHLIwJfgMiPsF1hcuxzL6TBNO2nOqv2LTxt5bMiIJfB6UL3kX3lsXWyS7Mh/IVaBHC
/syxVwgR0CP6XyHHvpwk2ClRvnTRRHQ7reOTQ1qHBwLAn7qv1CpX4Qgc3IvQIZdVe6u4S1ZNXL95
Yf+uAyLLJ1SmCRqu7JHJjFP5kFbdFcYB2eh9uCcF43VqJlLuY/9naB5Hf4wMR9UUHPTlH46mry3z
B79ann0n/jIH89jW0Dlpcp/GKQAhJv8LsuFgut1zazTPVed+keu6+R9H57XdLNIF0SdiLULTNLeW
hHJwksMN63Mi58zTz2Zu/zBjy4g+XadqVxpjjtB1juB4lvsR59RA8VLkVFsZ0ipWhzU1Q2nmbAZy
CUkfUkYYvxdl/e0MwJ8pr+5D95lGR95KxS3o0xscrJ2dTqesA41NEIs6W/8Hrxn7aGyf7LfDVZGh
igz9WzE4L6kJJikrGlwewry5ofs7Kr5C2DsIAPUaO/26WpVFdW8bkzdTph6yDMKpbPMXZpMV3moA
IbVLxxxq6dAQbhqar15PrtUML3yADbbWHPvIE4zgTQ+Tyl8BfPCpDRwEOHe9emr+8FM2+7LKN/o8
nEunXVjjjBARYLfasJ8F6qLssNaYw3R3mGcp0CS0Fb+5lXEvBvVmTMNvr+ZbV7ERy8rnArwTS0g2
27PDbUdHIQ2GDkOwZvNQIGeBStFQYvGLGw7dbhxv/yy7/amb/nMI1cWohgv/h5NFf0OqxAFUKpJy
4rl06aY538Ok0fZZ7t9yLbzJUXoYq0hO+pT/WbifnFq8DFRJqVqeQm3p/pAIbNUEij5lfYZh6xRY
4d5vtENf918R3gNr5A7YKrKSiky7LbWYRUl7BliO3ULMnyXR90qr9j3FGIPIYs5YByMzY5dNm3wc
8sbMccqs7XiJl1hLYITukSxPUboz/p7TUitN3EXLknOeKI6/lObZSGSv9O9tqim+VOjJWttfZo1N
oB3KU27p/ZZCR4e9kfnGS4Dd6jDr3EUD1OHhq0PQaqX9OElSmxFRJ5RXDo26G94Dztqx8e9RYj6r
plqp1D1n7jBuYp13XuC6FG+Avs6AOhgYvXw8gXWYFLuiyAUU0JnX7RJMzT9cl+t2pQ/tOnaTz9IK
ANOVrMA57tl9d83Jx3IEMuUS6+ClhGHjubPSbYPrcCV1YABOzRJzXkyfOu7KyCz305LoUALQpBNw
Z5/4xDgpi6ckY7Vm1GgEeZEGuz5MtnbGWZD1GLNzt6Zze/qWRXhM0oT+cec0VtmJIlIwKVb71NNq
brSgR4oB5mE4vDcklM0MgDXc7gNrZ6AiTvLFAX2W/sxqpAtAwmSFhw3oO87igF4IV+GYAQw/jMm4
HKn/qgwkbaa/FRPOLKf+VK7249Q2Bn/n0Wzpvh2zuybrx5LmuofCqiC6WsvqbrLOE5KFlXHr8tt3
e3Fy2nPiblSdUasgt3hb3lxTwHSA4zEtpqWW/BXz+NrsWPtV48GPHCBCI2XYrc3XsTAhp8/7qnOv
KcBMSv+IYTGdP8QNNk9aat2I7UtfadiIoiBb3KFrG9hMY7M9xOqPe6fhSBB0XyRDsgOFth3m8D1q
k5tVz0fybXLVjPlvRP5Aq6gZsjDYxVTqGqHAHao/Bb1FV25BJrfpOWzZJg8CwaaZzYtZ4akkrHC2
6uYxzykgLYaIt0ctr3rFzUaLDmhzFx/1clw6taC5T4ryM98cELuF+tR8/aN2s2NdaJQyU7rHtrng
goVc2jTMNSYVW9PUn0gcezPQG6el4dbIbGtZ49yTMrimJqVpQ8jOaai5nXb2L5n8l7wuh52ji03F
dUBE8k30bLqUig59ON3tMbhZhKpZOcGZN5pXGQ4725h+SLG8ZxHEOVda3yMXLKpfFSziiSe25GaV
OrxtO3PA+1LrtJlyN1ubmXWjWYUODofaCt+YxweSnwdjSh4ta5gfwrH8WDT6sUvuYD/pnZ2OFSv8
dYqcafYuMD/0xUoRkjEFm5HRPWPpd94c/BCOYvp2a/0kG+ehpCOid9jss+V5tOzhTiX7OxuzHcBd
BvVBZXDTDfx1ulN9ZbJ7kkP00s92DVLUMWifYx/2EiYlYOWe6GblOmKrBXhafGwxs320DLzxzCHB
rgWHWTbORvJPIA+gY1UecfryLeof9F5c+E6u2aXqmOjQV8Zu1eOJqvyg1dbSmE0MpVWYvY1z3PwZ
2kKASHZZGHExweP4NILSLXuddkGNTXq7aoQN+6jXLYp2fDu4BEA5/yKe5Aeglq/uQPlhZSrsTZn7
4UxJf58Ttqsta7fzPDqF10iWBVphlp4Q/CgN/EWccvg2pkl9mNrIdYKJhfmAOx1AoCgOvSIjUG29
mZkLrZL3hvU3pCQIUnvXgGcq4nS1LNZ1lR6oQD8vgZ2Oci8bc7tvjzcZtKdwnne+b8J+D8dkP7YY
5doE57UVHhmOzqk/HzXLX4qSdpZ1bxrGPmxW3NtJRUwD7qfqOXQFMxhZdO6f+0LQc5bYh9Cfv8kz
HqQMXgyjWbfANZiVNs6EG6G3cOwuUCcqlR1SHwHkM4H/s+Nl4EM9o9uPrBQoSyfgfa0B3KR/OY2P
FtImsX1Pd62bJIQlsEHAs16nhXnKqBsY7Qq+Z7E1bTq7jfIjABEBWuloAs5NM7ooOvHuVtbSmvEA
D/NniLUbsIvDqDWeyNOjwBGIZeQ4N4B+Yk3R6zVTcoK3tKS3HoaFPrp8wj3gpdRDJ8FMFm3gPB8V
DCJlUxBOCJkh85/GeW/jnooq+VR12SGsowOW5c0MpVfSA1T19XqQPDijVSJTEZcui11Hh5CWUEEm
IzD8PPJxJ9akPw7KjV7a3OXzxZIDxKcru88qtLcl9HIBHT51iR2ke5ttXD34+34wNyzjdqJ7SeL0
pADlwfH27NTeN5SAuVpyqh2KB1r02wG7gMraJ1pJ12yP13qieGammY/RPKc01SoCU7MkTDKBs2OU
xRv0N1rSc2MD1hd6exbRpNa0bEnCK+2q5AD0f2kYnE3XphDc/Ups/zVW4p/fA8PhacAlWR6l2Z7r
VtKPmTypwbVXyvL9j0DjNt0SyVxLFKd1X2rVhpQr3Pts1rY6ZIIVBt/0YgmnOYeJDoS8NN+tvv2t
Ikj5xvJzRhJvVzRggWEFO7T5ekjIleEIc7v80vcprRDmGXOGQN3gOYu2LT3iwrglNKtmGjN/0jdP
ygLDFdrgB2JjlftBcXUM9nRZVCGa6AU8EvuH/CyW0ImnGCPUH/0YHp6fm2NQ/2oGOMoMb4y0Y6ia
13r2eaqWvHvg6f0AIMXc2W2zt/IAqkggdzORdUjM27gwj2bgbKk2BxrWvi+fGC1lr74eHN1u9JKk
psAmB6+KXYNeuOA0Of0OtRllijsoK3G2SwWZO7o/zfjcBwp5kfLqmpRRbWBx9mkNDtka9s0F4yFu
02xXccVrXXWudJY3g1XeZSQRTOQH+/uzPcyLkqJ+uIZ5SY0fLQjgTsqiBAcqrm1QfnaiWYdcRVd9
Kh6lwGxSki+kE6v4Z2iZ4AAn1wGNglKfCc6nEWG+L9Ly3or+D8sX0VSeIcvPPu3AuqJivVQ1u+wC
Sd5I1s2U74Oq3+EfwUpJ409mvboCFneDxQKI1i5dioPaRDtMHXiFLuPuzcfDwD9gA0yGqxromPMj
DxATvC+TUoU4vqVNi3hVj0/NXO4GsnSryk+AXiaQYrq3oR1vTu3s28qlckR71mdBjdlnF88EEaqr
41R3UdkHmRNm7WgnKy1K0KwtkfjhIQ1oH5XmjRwArlsuP+x45ty6WmGy7wRYK+n6pKLDbNO1/pEr
EE0w+ob8xSGi5bittc96SeeSaOJL+13q/To1G/jBuB8pKWpu9qSe3ETBQmnVazfWAc655BnxBp/j
wh/ksNnn1YLNAF6fQZ2TxTFAl0fnqHgtwn86NWmy6evsGujcwacMq0l46cE96bDp4qlge5SvFwom
f/Xf2C3Bf0AwyOWx8SuuT+pXq+rPogq/ZMjKFBdRMBp8W/tbwcPW+EST3WGXNfMXPPwtVH1YDpIx
nuxm5lYXQyfKmzcUwIHvyD5khT2HdnUNWgznOmURAqOosYkmx6vL+G2cAGpb2HHDdN3ZGh9auyu1
lDJb89ksfJ4t7jvxSCInc/c1c7Dd+/u6p7/QTJvXfqahV4VHmQc/YUjfRE1cIoQI2kYni6uRBLwz
QtyITEqFmgEWTPFbUUVGJpzoTpzAYgxMFEJ8JjRBbix8EaU9bAyUe7+bV4z7rB065gQmm0Z+Yxvd
B+50MFMGzrn8SiYaRsgPJzrtgKVzsKHr6ca05d34jqsKGZjNXRPuNRpvBaabqI++8g5yPXyfDmSh
VP02ge/BTm/V97wIndpj2MDhDbvarhFq+0fJrJDhYUHnXkmto8akfymTcAs/a3HBvmROrlFhze7E
t7yRNbyucxfRYm+c8iensffks7Y+HVyNSXlDYD13s/NitfbrpJq96OtDH/e31OCGHptQVQGMWMEF
51e5wh+GLcg6URC3FP09TEpOvHwAUrfhi5aCvjBw/k7zsDNJdQeSPJZhzYAbyvrLNustjpUjy7KV
thij4UVYyVNIy6+c2xtfdk/l6WWq4mvvB6d5RpZOxwRCRYrPt4cXnP90InlseD3GSbRNE/N7iOU2
T4uTAWzdINTtRD5JMCu/Bq7xl4XlJoQpns7uizTCrd4MX/FQvfVJ9yJU+2uLnjVafIXqBmMxKL77
2PJMQPa8/jYdNfNpgGvDld400pUDco8Vff5IayIG0BaCI/bWpE83Ux6+prMDuYXSB0ouB51rB1gR
I8gXLhr71KiO/jUWruQm086GPXJJ4JI9abEBfSZZm0Icg0bRPVFRMtr/8ALdSllARgAYRj+TmLMn
g3Mfx8Q1NlLiwfXayIt/vQvFzJkUB3dwQX47j6CyFBv5MXLJHZMK6LsNSINrkvIpTPb4ETIi9E1l
IlAyX3bcmpsSkUBjERHFzgaPJ2UXWPWVkO8DgoSEO4+yAOkr7K6Vax/mQR4ABaxs8GAxuulYRK8q
/Jilu9Mjmg3y5mol1jqy8m1UoUhbcI3T4tkypkNgDAfGydfZsV4LWh/8rtoHWr2xiBc5qTwvhLrM
eu+VYmmWbJrcp/VE7FRqX7ReehSJ/MJDXhVNPFMWjjwo3e5rauURuwho9KQ5Fbp4Bfb9Z9CKJcKG
wdTS3ywg57WVPbLvvSSxgREqA8lpl+UtoD1P67tzNFErlGHubIi6BtO2gKYV+8aZIj+v8OeLUDEQ
0eA941tO7QL7RGZhi6uVI2gLEs6mkc02KPVVV05cn8YD+OKjEtY7q5BDoeRXFVAOUlKoV8Bw0JR7
F0O606bmTYTh4yyrm1sWE+K8BrOIE1UONC3Pub0vkbdB23/rDkWOtonDO/5sIBlpWnwCdY3RxMUR
KX5miMr14l7xoVbY9PZZ2V0tATM/3DVucNZok2rKAUrHlEXARDmKTVG9OHTdVZRwZ0bywh6PhmTx
HmrGetrmEYa9lIsX21nsECCgwE5aEX2e7bkicokTbK8S6njCDOGab2mgAEMNxnehJ69uOOMzNS+N
2xMiak/snP2HWmbrymGboOTVca3nuPX/kf14YE7Zt5hShvovyBZJKCHUPxGiQuqvHmPijxPv4S77
LGBASgwNFbtcnViZmustFoyVbAgS4gAECo6EPO2SQXx005L77ldW9UPP79YUoJBJTfRVc3Dbel86
06VuiSJNInuYWST1I0+sAj1YxXiDAGnHKUGZhqpLaRKu5VOopjMuYiY3mHWUVvod9IuJ2Gj7HBCT
Dbp2n+aG57C41RIb8VU/i8xamw2oPOrRyhGOJw16pb6Zs2NSmNjn0UXj/Ty+OOLdttC04dNGJf/L
p1h1q7yFqoHvOGq493SY/2zuzIa50gIyWiluSRcN1K/3ZuasFf89S9dt0ZF2dIEVdADehNfj97Bq
tUFYODlJ7Olad6gj7un50mIao/kERFiB/AApnjy5FC0CAZLshNol4qSZd13vVhPsHLvF4uwUny0N
aW7Xb+hxhyqDWkH1bRj8sakG7XLvuc5xjq//DzKOBMFMsTPjGNMY9Tr0B6R0sLZmDpyi9Ao0etnH
D1anVtgCzyy2V1yMV71BmNE1djW8SXc6Al7x8oL1dGyt5XyPSySzyOBMsz0tLLbCDmAn1fuGVwHR
C+IC8zpEj0sb67mHMeDDdRmAKth4zSx+gopyM4zUXm8kR+kmR99oIWN5buby/tNpKIOFRCo8zFnz
gSMblbUD7uTFpK7iYFOM1zCa2AQkF3Mk+C6Ij5FHLm7cyR+ZGxeWKk4Xmy07eMIcsETAzrbI1xMd
ZrpN60NPCVG+rzlSNK6vMeFcotcJZZ35Z0HkuMEhONI2MWUnV6XHZj72ECN0HiMFhh2x6COfJVcF
rBvAEZEseSVQGD/T94Ily1iHE81UPuBObzYn2ngC0THb2op+UkUBaDeYx5QNOb52m7WTbAHtGQyS
gEttTE8+2F68e4S62AqkNZvFwKfHzbUyXH7sVFBUKv1AGHjYKAu+hj2lqDD1YBw7fTK2/YAyoYw2
P2jDkMFjI/hGSjyav/3QpDXOBIZGBW24vBIDZC2Ncp9Ad5E+RsAIDtU6/GVMqr1G6ztXLPvY3Byd
IOL37c5kV3foSUv1DY6T8I4Th9tocxWgHxYeZlBz+dCLNWX3NCKGfJmWJ84+5rE3lHTAh84mbhRs
Yf2la8rXyLcImzdEg5NtjNV0LMHji3QfheOGge7U0DYzSB8mGQxOPHrQ8vV04a9g3DNhyTJUlJNO
HkFwGkAyh32diOhRleaepOwDCraJRXfEQdbj1+Hx2LJbXJG78Qxt11bHyemgQd/7CXYpEIGc4qbO
Cv4K+qo6phgYo/ca0y7TBVB9WEG4mcy8JtJIb6xqn6Sw127aeNF0xsOz0mmbLJrqq8ZsF2TBzoCb
BhnAf6pMvmRZiU2UrkzM12sy7gc76h+b5FfO9i1osNERvkV0DjZlaO2kSW6PkGoQMrDg7yAVc3Rs
wgot74OeGlKozCKGzxSXG2HOHzbNXlXiPGGGW4/1J9zXtcY9xQpqr6qqnSuGn4G5l4UvzXPEwCfI
iohFCRYxocfHGOCWq6dXE73HwcwocVAqvTk2Ed4EgIf8Uns3VRBd6g3+r5UeVk/GRMtwOjymxHES
kpx6+Uv6c800u0nI546zIlT+nNGCQf82ut7ZdjkhoupYptZ2CN1t1ExUXVSwNbqnUhlYB+jSHpOL
YdWvDggrvpAPwfIDkKZlA+fhNoXDZsCs5vd36gdJo1iQ6Uit6T5NsiPn5F+QiAedrlABAU9jwAcd
eRJUiLRmvB3Hj5ge4SIiQV3lTzFRGDZ0Wy0UrB+rVdP1XwI6TQgxO2QLKewSJxFIFBYJHZK3TeVn
xj++bfVbUo8nUyuOYC4euMp4rQ6VHzmz447sAADmhFslbXYK4wHD6LKWKh+4rK4Gd/pWZf05Bj3i
fgnagPScj4tKV+wGkpWVP9dUurWALkeu30lU0yQa7GIz/Ie6sG6r/DigipmcU06M0EWhJC8/Abuk
tj8i+VcwAePK2Rt8PbAcLIVkGOXfqvyTJo+HiCZVa4lTBOVGcl8wKX8iw0DNV0xfAMc4r3wQ214a
P6qRUzzBkxDlV1eZF98KH0Ga7KK53QVVugoQ73hY3sPmBON014YoRVr2HNEX1XE+uywhamqlQgt8
VGyhts4PKQwGcK3oozYNC/DcYn0PRORvcmEoajBoZ97787QHKfrQhh/m8JQDDe3m4NeGOCFaLKHI
P2PCJwlZgl8mAenzzx9vtizfGgNQUaTWfmQ8zerC3djM8YC17V6nCURzzLfWHagkgVwmAFwDP2xA
7Q3CudLjdUFq2lkR27qhfR1FuLbKdtPa9YMWoVZt4w6inTWfpeXfXGSkCUJhMgzXMe/PfLGo2eFZ
64YtTNbrhLesYn7UeePEw6mgrHOax7VFDblbn1oJUoNkAiAnoXXngNI2A9pSqy19xza58WXoKO91
WR6MVnlhsdNNH5rVeGgxALgWWtdyoFG2irkIHIa+8TEZzgN/uukjMbrLaDkXIVi+KxCalnjupPmr
4mAbsMnBJLAqOJuwBKyydNp0rJFc2cASpPR62Ef1JcSXrdcv3f+Mfaoal6mJ08AisDARCoeKua99
Gq3jW8cbfnb8S+8bjxnD7kBPjJihRSQ/YUR9INjHISo3bGg2E72QzGWUc/2W+mni57VmIDE0szXk
Ixx4oRZdvd2SLrGA/NplxvDpR9uyhn9XNuYHi3rgU76iyE9GEGbjrF0B0zQxoxCCpH+u8hyOTOTf
cngEpOQfo46JSDRufTVEz8oEVflutpa2sQFJLa8Ffd9kijUIXVlcySRWQzeqrh1FKh9aN6HaBJ+T
AQBnNmui6wMCAf9CirqJ13rQBXnWhaux9E7oEEmzoYbgoXHCtG7FwR1QpJG3ZDukVmGEUXQIhLjj
6INpNZvudyy10oBC8gst5uiC05j6nz5gAmjLo13xOcrnxQOFQXA7a+ZPIROabJq1ioZfTsx1Vb/V
/hKdFIB2ozUNQ28AK8FGi8dM+39qwTo97dBQCLiO24yWTUHTi+7Uh5hxZhhgVwiexvybPTw5yp+K
ZjQuBL7e8KchmR4kdw7nWExepJz3kDr4FLKgA2VrRIRfGEAp88WE5yMgFBZN61E/EGWDuu1ug9hc
MwBxOXjxXdY0erpqC3+bVuGhydp9X43cuJdy6UOJQBQDVajqX6N0zqZxj6sPoggbEUDx7lIv5eXm
FwF7OujszYPLUNT29B93/wwKzxsc02hLSB50vHB1NPtXB8yc48gPF6qj6dLj1sxre9mhOdCDYwwd
1bEg8R8v816WHlvDYQvH3wonbWWhAtQmfNZs02Ac7GrM9NQLam79JqtLbpi7rHUfI/nRGn9tTUgb
hweotDCyXhQZXqflFKICRtLKjabSJy4x4ZMyvzsrf8WlsHFM6q7oeV+X2j3OmVUsSoLHRYllxCn7
bQFqVybwxWCRZUV2G5vAC+Y7muPez/kaK7ht7iv0Rq9woA4W7T+RkUZvSsRL28eoTYEKdj2bm//I
d2SuGu4aeM2cet2YxdcIvbTRyzUtIuus7zc94FGED8mmF67SSqcEVNrZutDtZepmbdUfyvg9aOML
LMbdQI+GOeUbLs5fcz4+zmlw16f8Wlb/HOOjND+bpvFyDneMQJg/m8fUDzHUXXu+BDZAnbTq/1zD
fRzayhsihRZGiK9c1bb94Vb+K5VXDwmjTz6QXWnVGmz5I/KJIygK64ytFsdUXDcvteaf+GLTXkUD
PM3WCQ5wIX25wfb72I3Bvkd3qWRx5xv4rHg0iEk/jbq6D4j2iE5HA4GnE7RKRLlnBsk70tpNztj4
SWBIBwKfZj7LYTpqFPtmVsmdT5J2178gxX/oM3NeOH/hQ14Jn2Vr1exBiV14l7zpen6KsvFCEvXa
m2+yaE/4WS8QAjdtL7c6xUIqzHa+G58TYC+0Pn50kNNNIJkBC0sJWGf0fyImf5Erz7VeRzfZ+IO1
mYPQi1lcFssyTvD+hRKvrFdaNtYatEZt2c+pEn7liMbJe+KfS5ldyapqZp+uwnfDbNcJuwCuArhB
w3Uo6fyIsBqR4SA23E80EYr+VfmGFxrdBiu9V4HAyGAxjFi9e5uSAYNAp3K4SMt1H46Plr4kCKZT
yp5T4TfLCuclRn1S6Pejdh+T+W5ntDjP2o6/06NmyRdbU+eGGAtQIbLMT3NhIldjKMLkQK8zRkOU
qlr+KvfFrL+r/pO247Z9dfm9HRSFAPi6g/JCVobs7PyQ6ySdmqFbo/Ruy/Kom18214k+A55P8sBl
DvU5rsDPeCKqN0ZNW5zK/sr8ZBMljlr5/0ozHZ1DNT4VCdZ1X+CHDdAvdBPKhn5q7carMu2JMNG1
hq05E+DMYCM5PBHB92ww2TrpPmSISUNzm0YV7jA0ulmu4IW6gb1tWTF0hr73a30j2oukrbe1OP+Q
jZ2Jrze8ErsvD4XeYeeWRAfHwxRT5qgl0L+5fpCJsIt4bS4N9gRe+BZup4JldxzuE/GGkWk//a/m
W14IOxK3OEws/uWt8SM57lnLPJRxvatn0BJ2ukny4mgv4Dtee/m8j5wUl4D6Wyr0wlqIFXfAtWm9
hfEbEeLNRPo3FFArMdUx059mjcLtKHxyCly9WK408Vhb8WMqMaFBBCbMt8KmtJqygaNr2OtT+RMQ
73Xj8eTk5FW5Ga7T+Ib+tS+s7DhzL1I1Mda6eSJNtxnq6F6AaB/oQ5i4ozYnM9/jNi6onchGFxTj
tRqPgdls2bMcyqqkLUXfAa2hdUJrP6DwH2yeTKfbuK1NCBKaJO7oU00cO/urcnbc4nnivThNJyc+
1P0na6x+BpsDqRM1K8IRteD3x++55rpVdDdbbzZo+mRuwu1c/1C57aWYmGLbOQ4L6migkbnBa9Jf
Wu1W9x9uQ5UqFlN3PoVdTt1UDd10oDJ13isLJre5RUuv2GFqJ7olWj7NcmDNY8TrqQt5Onade0oo
iBcwdaKwxHicfljyaCX3PhlPri/XbllvS3PY9uUFRirxLgOvnb4lHAo08tCTSgFP0mTvwm1XE1O0
kTFmEZsbf4ibH4dE0h8QwpAOHoN02k3K36vKeItxd0jq1luHdwfQPOGf+uA3D9Eil+PRwQu+1fto
k85i5VrFgz++Kr7S+rUnCecg30XxNkJrQsNYW4pxVF3S5NsEc4ePfs1S9oGY/TavT7p2Ku31oM71
zGySHRw+M/eWgeozfoCtCPM6xz+T9RS0bySENyV7mJAVfzo/W0DDNFPuC8zKtk9f2Kst7l3xYhsv
yaitc+PHDq8lnrDS3Rn1V7Q4A0VP/TPBOv8vA7FY24Cj8Yxr7Xae2eHwU5EbXI2K1g55c3FZimmi
rhoxg0vUIl6I3l25tOmxfn0IgxOD94Ohf8X1e978RfKGpbOudlOP/7V4KXrk1vKcVU+5CUefn2q6
j9F35htHRbVLVJDcasJzWlQ3XG8v8djds9JdZz4buOC3WvZe/gBUlbxW0V1y/V9oPdaUb7LuJHxF
H6v+bBXaoTQM4HYTk57bdbnHlJLc4qHEezjbd+kgcnNFA9bKf1K2yZOphxcMzvKhplMzy3jttCXV
B4WEblaiREnq3NfWWEArqiEPED7DS5/kAZMTLcoZmTRSJ9+S8ttNmDlQlUrN97A7ahtFs+0lLxAt
lc4okWWptcdHlD1UaaZ7USbDbV2hBBag5rxZToTUVFYQxSACW30X0RwtyqBv37TeTL7HdPjFmZN/
FyXWYPqZ5D9YVjaQAQjDLn2dWsTASSyr/Oa2RPGXC0xS5drXOKYluCzAthbgNhj4c+Llo0PQ7WNQ
B1s/qpS6zhGEIhxgkwWZOab069jrBhb+wK8cqtuYBGtJ0G2O+BthmMyy15w/lyUuSysNfmP6Q5OD
MNWSbNzEjJw6eKh68TFMzTZJFDk47bqIbk1ybQx1NvCtWZqgM+eJDCTlZIhYhLUTIz/1BR03SUo8
jZmZjE6TXa1Gebn2UyBP1OgGjX0d/r+vHKvpc+o/sSKteniw+cjCipB3W6MPJ3hfxmQJZNDj6/8U
KGaSOXpgOqBsmelgXdIz1CAGAnKlvnotZpINPGQtbfO+/lO17yUi7wQ71AHcRGzCa4DG1MEftoBN
XbmnNiFSmEMBzHQGrBHeGMeavwB3+Y6NvCadztwWwkc5QH5O0ODrMLqEwH/nHt3OwnIxjd6sqJKl
qVqjkXokjF0UxHcbNEg8duHU3kCTcTqqcqtl05l+p300MZ1zubTVuGVTts/Q/F/m3srO1GFeW3f8
wvs9H5Qm4L3W3zKoriFIPPajO03X+wczzvZ2TS1EASpdiJQ/qnjiY/sVkgovY2r3Wd+0D7ZTXVos
JIkoeKVn5rYZs/cxkndrpDSk9AH0EIKtjPeo4Q2XmC75Wft1Hi3iJrSchMEhluNBb+TBhDrJUaNO
lsL33M4sfwvjX0pHQKOL3WBVG8Op4O9zExiT76imn6Z3mErm+SvO1MkW7l9njoBfcxwaMH5wbk0k
RgT9HWInLOtHFjmMT5wjLJLM/llvCMFhm80ifavTyhbZIqKMufhCergamrabwargjf9t9QkRqgnf
Zu7o2jBvBamFptO9vioWdy3tH/33pGKi+/1TyS6YpPcqsgycbP4bzhRvRLjSo+GNMPqXFQEcjRk/
igFKysye0ajv0uY72NJzjDv7S4jgsTW1J66Na9tuz8UUeEroN5Q3k6cPxGsouMaWwnkvUwcOuTrq
NXk7LkYobGBF0uNsGYfKaD7VaHHrNHcqb18ZeD2b3HtMi8cU70hSXmpBhaRNPVwfXbJihsWNo8XA
u80nBK4qnMCkAgCysGzH+iqlKaRciv4ASXvaAGqwezcVvKlg3JR6fQlGPkNHop5w5PPR2aYGhSXc
yOHuSPRDzXrtkX5aiA5pUxwH2lWq6SXsqK1coNEG7rhFbDUofWhD3s+Zyx0bU1dF83RtnDUVefNM
lJGxKNUhSYfQ9Fh3UxuzE4peXnLq7MqXitZdKzJGu2I1Bsm5MhHmSo1ggqjU7zKHK+Incqp3RR54
8LmfW3PJXbwX+fwbw50qfBoB8fKVIn+feNGLucLVXZLJrx60MvDi3qR5kOhUxf3WQI7EvY5seeh1
4z2YyP9nxlM7+CdHdF7m+s9xxe3A5jjngj8OH5aljlFgHV1gdJkwcIlN7tFsxbbS401cyed2ttkV
ISmV7CiMbK/E8B9pZ7Ibu3Ju6VcxPDZRDHZBXtStQfaNUkr1Uk6I1NY+7PueT18fXQNrpwUlyhfw
xEfnIJJkMBjx/2t9i85sP+6DnHDomtpypmEvGxdjCobADMu7DAyhM0o+LP0MFdVGI2sJeBnKfoIO
ZAUCWSzYbqMNIe+sBofalgcNWk+fmRzg5HzaIg4VdNYKbrpbZWs+L8tEo6TYedbepZXEYuj98v1w
nyi/6mSgqdIca6JHHGqmYvhQK3HwWxcySnvojFc6XLikuvVQ++dA0/e2q53aKl5ziuVMgbi/+mzB
E69gPC1HzTgZXfCgg55ViNW21BEjG6ijRMQrryFn20+yp0GP3wYs6V09eWQI5S6yfEHXiHgzSVgn
CYoR7bOihTGAwrecNIx9t6nZtuEmeBkDSHHw5DuTLxZlGyJaCOSKkPcOCw7BsNXFUidYps2dlaGR
F+kDyfJeVWKY6K1T2Gg/HF53qad7FoltiOZFjaA3C/9Z4801RXXQyZnhK0KVdNaQoKmCygOIsmuI
aJFRDNSYc4Y2bYy7+1whtcSNl7nl7VGCHAz72HnZgazohR4VL5Zi79KWDCNFcijNqd728JaUba2L
lauCbYc+jYDWQ7vTbLKRI7I93oS6/9mMpJgm1WuPYAHX7WwUgvim8hk+D3Zr76/EMrfEFmIoNKg6
h0uv8O5x1jzg/XgYi/DsEqOVg0fuh98BtQt8qqBjw53nUU+Cu43aEDx1Mm8aWqzxZyWI2UKBLaiK
UCDEN2jeA/OBXcDbldB8Myo4uOSMK71ce6a38zuaDUBXiLz8tAP5kUo2+iGGqxaVBfUxdx4k8a2p
PtqEitoAvPO2XkquyeiImtUBvqbDPtE4Sshq6+nxRujtnW4pS4PPb1zbGz9+V0Zg20rGejOgLtLm
hm0S99NvCIXZNlZCSUl+TJkPA0hr2C14oWzgnsEBesEvH+mBAf4m193dOLkBCqWZw7TZU2kE0q5t
/dSk0PiXTopFxB5EUrlAAcqiM44L23R+aVr76ounqo82iv8k0o4yUL0ohXMHUP7BKNLPzgFOQXWD
wMH8IzC0/VAOm9Hr90nW/U5s9+OflUpRP8ZCWZSduUH3g3fTIY6ITU5Mbd4znpOYvgRnS7el9qiC
Q/UmV30KG6B7lXTW89BCVo+eobYFVW1CJTRnOQD7tOuADE9q9769Ta1001qEebTsyQ3wXLV4GJDX
ZWxNusi/N0zMgqimKjSyDuLbXlHv49o9uWTUFo561MkP6CufpmzTLMEZsmk2brmzRN2YEwJ+5ikY
eSz6MkGN+I4imyC6zEvRG0WYFJp4ckaSUvNXFJefigopK6z3uVKvihKBqEeOhM4MdjGV4xjZVKSo
Klh7CRtb9Hq28TjYNXnCr6TR0Ya7tr+HybXrQGhhGdcx76IbWgaEHqLTXhBsf1cSJRKQvKVphIn7
8U1A3FINQUdPimFWFjh1bH/ueSBfB/ueCbXWMyK7rGpF/tQShfhzIXTq/x669Amoj+vRpd6daGiS
WD6nPBkyBcKxeaL9zsutzfMheG5piJAbswlgTKi4gkK+cEMNasQwyRXiuEdLVocV1KTKNhU1mohj
ZDWIpQzvro/rnRcXcwSkBy8zlnZb3UUUb6NYrlICJmrak1UY3PbsaRu8QZbis2Uc99SUdlP5n8ys
x5jc4rLzXrIGj3rUDjedFoFcUW71tF2SaFGB0wgrZgbeElZ4RT6pFft4cHz3UQjLywm5hGE3Ylz1
fGtTtuM7+E8yhfyDKTFkgLetpXHo0NyH1KNFpt+7fLhdx113E0m1vXV8whEwISihsayzY6MAPhb4
a9VJ0QUtZiir35HXHkKHWkLNdxDGCSdgFwwcCbMxVlM/vTcNZTeC4popE+kQdiEbItB8FGanFOGA
vLIBRWlEbmZylnm98YW5c8H1hAltlBEjaD5FWJjAm927FpNZNGK3EmG9dYx4YdjjwR+UdacldwXp
Lk7QUUomo0gHlxai4XZH/Q63ylNckt8mstu8/0vW8VI17v0CMBHWRdugUt4iUpDnqDZufA5+IVL2
TCVNsiS1uGi3SWKuEhDLQ/RL9tjQfHUVD8ZLYIOLgzuFzI9GMCeMUHlFF/jo0g+yA/NJ19Gb6cpz
3fsr6eS3rSnuVAsjqf2OvPG2G1sqPr7J9guyExa0YdFVfPnG8jEIiS0eAr5q1OFRhvoBC55EA2K1
5auX0PIbkLLOGxZo6mbeIQ0C8GpT0px/QCEwdxWOKsR8ZQSWZ7kLtFDcF116M+DcH4yKtfClHChe
I10lowqhPY0cTKdq7M5tbdqw83FAz6FQ2GBZo+m9GfRPLRjmCTerMWkumpj3pg6oif9MpwMBsGvW
JuFKk+1OdOZNoY43gGbXeuzc9hieLdtkc2MxT3oDpKlUKd4YywTOHJiZHUj/dY/VGkEiwrKCGKFu
F8l0VeXBslSDVzPvX9Qc5KDJfSCYjaOw4N30HmrS0hv1vgzfzY6usfPqUdgcrHKfheIhr02DBoj1
6Iocd4Nwz10JY0eO9UtEfdxFnaIlwCtGRI9rP06yF6hDVGgs9U1rg6OGYW+GouuzcvxgzuMgKSyt
b2PD3SSQBtiQ34xVeTAGywHVpy6zrNsnI301HFQz1X/meE7XAB8xJ3HbQuhZ5Q+BoW9zAxoM5SpV
qtDwmdyxfML3j3iHGkJj5AcZKw+2Q9YuyiwV3FgVe8+DFHtdc5eaheN6IDdWiVnZyUOP+GcsWn2d
7u0h3ljg2N28KehowqzL9KlbHa5yG7vHJOLPvfhB0jDvM+1g0+xt8/NAiz8pR0ABpE2WkwKXspgx
LOnhbHyDXaAmDnWoH3RSzEGWPGUuVnnRWIB6qmjWYUjJLHGT8Vu9YVxZcQ16mpXAnaYyn7GiKhBv
9aucPUhOjLSCftkSxh6Yy0PMC2I58XPsNuzUKDUlks1H36+6aFhEVbOWxbiqaIkUicE7kGw6ZCPI
h3deMKy9UXw0KrdbHcq5mpxN33s1Nft3pQ33boD9t4wWQKnvQATd4j/d+6H/5Poe9HUFYW9OgQML
flYfK4eio/fpeZwqm+BVOiofKvVBt3GOuPyr3kraWL17es1kPplxOWB/8KhfyAMpCFsnp7fpt/cV
wLzCi7d2CeS6FOmH1/hnbwB7R6LJbCwE+dQp7AoADDEZ9gj7glQ7g+X5MPp2VWnOc5sM+1KgedAL
aO4qXHBTORvA/xBr+O9dlj4HUtvjpAeGcE4AFVpsL8B50NRzNrjHtvBAKG3jv+NFNVxj5fKVT+wG
oczUs2/U58arlqau3bY2aEfU2ZWC+JndW9Vlx7ZO7srJ2dBFj0ZQIFLr50qQrPvugV5dD9g7iFdl
zGkT+6CFrh+6shKX8PwlB0Hg6kjsJYkLaDDY7GRxeFcp6UvVoenW5IS8LgK4eRltYvYtqJruGiu8
R7iFZwQ9bWSpIMHy9sYBQAB07IHgy73N03It8VkRn1ah8zVrd2b5EKdbmtyBHrUbrG0aReHu3Cjt
e1A3H8Ro7gajeCx9dtFtTedWdGQEAFsTkGkzSeKG2rLB0919L2JiB01JSIp1qw/5sGh6/QT1BiZG
dJNNDSKYSGc7Q0Pr55Qy/YJSjDfNOEODr6IrCgEDgBA9L0BZ69nvPqBO/kbfcGq/mZMLd0T+hVCY
WB+zxsmRVR+hRULvlCJnULWPIIp5FUdopcufRiTn3CvjFEu/XNgYTGkvac+ZSO6GJjr5tUqRHdnc
LIanP3rIzzpYVl757toOmHS3PJml48ylZi6UpEazEbQzxLUGb4wAGIIhDczPHgD6G7JfUpA8oCXE
ZTlrh5wKyIvazqs6Ps0ONEDdCe+azLtxHGVf28pnB2lo4aXjR6oBgm1o6ptV8ltxssfKNX8PgEBG
WvG9B2/DMJJT31gkzCXQvROTVp6pYKYVCbzmxOQkbSb9jT5Up9yETI4yvJkngLN79ne9NI69ld8r
dtLxrYFWj/WM1J7JI660foCrrwbPzkq7iQNzMkAUxa5TdXL/CGecygTLPMg2kLN0et7hJDJBzgvx
CFB84shsEUTw3pCslzWnytR7gMYCJzjtrG1MXgZCefSQbi9fB0MhU7Dk1pT30u/it7Yp2S1XwnvI
Gx5BX4TPnV2/NgQ1Gm1lvoMNERtoIr9zlpc0VKGGeRnuXQriI0J+MxFHnXRb0Js3jgn2r3HqN2ib
ATtSLcU2USHkNteQNjcQDfaKQmHCSrQATRsULbsMn4wUkU/jtsO6dGvebwt9uyIaSqFjAlKxZuNj
a8w/cgQfQiNbgyU90K08N3k71SEMMI2mfU5diiFj9VcOKYHrTv1fOu16oVKuzll0mZitQ4U//Uwr
8FmNR++yK5T3Gj/N2NOed8iSVcHixDRYZ40pUV7woUSph36KNjp4e5bk11QvONtSK/0Lrk9IfbZC
PzWFHPUWyblVYdwUIa/woAz5mzOIYTGadok2NaDNFVGxrF3jJhXOZ+5AC9Wbx1whUDExOBhoeJUU
t/KJDEE3MkL2lEO7Lh0sL15b7imvU+hJ7b2b1whr0NCEoAbb1HxzwZYiDD15JVB1NXtqUnUjNEiP
Fm6SOfUuOBbOZxpYp14W4Jj1KYYqDhMCvlsMsNXzMBQPDe4gC+v0LKqqLdBqGKdtuCc3I+KUa2Bi
Jgc1t2703ASWWex5+fdjA3kaDXMJZSXsi1tnHG5Gx+Ojb5AyHitHU+kRlOdry/Z4XuGh8ut9YOCN
bcJsJ4MQEmu8CvV226QNcohqSyzjYvSweggjWCUJkmMj2AvyruAHsAH3V70SLdqIz1kCdmUOUew2
d9wj/SssS/Ixi/oV/nO8ES0xbg3At7yO31RTPTfx+IsVckZZYKlH/N6xhgiDigkPA3Il0b1bqC8C
36ISyyetClFlYXED9NRgxioNqmv2R4/+ZSP4zoQuiGu4qJlV3kQDrWO3nY9quu4rY97D+gO/sa80
7ZSOwZvjek8uO6YYw6WrwJe0mJ20dQLqetWz55OvYdqfnYFNXynfuOZ7lfASyrbYgyNpzPHUz4E8
41whQRvu88FMjA/KbGvD79E4K8FDEMg3HdeAyBFVqBZWTTN/TpxpN8maLsqdTVCLCHS+/SPOgUH7
JNhx3E91lZaweXb+k/6Hxp6MNSRclv6S+Ok5FC1dJtQ0GFGAwT/5BH5IB8UE/XNS09K9Vdv37pgv
yCvWZiKMPtKEu5K6j+wUPtzMvIHzvzRrYqINFCecg40iWQU1HuseOsbo3+A+yGdjPr6mkigdhLKA
XJdtocn5GJve0vZpXYbVq5UfarXcjVXzNECPHHTnhef+0QflW50EEHI48Q45Iazg/JSU87zD1EQa
ikaXeJZxOkPCjkiAys5UN3n1XF4jZwxBfTSb0qxuzYZvVGB01M2KdUUEZlVZL6pIl4PZ7qOCdTCW
m6ZhFRG+xgeDzr6f2+wh4tvatLYNq8YQDW8Jlj4sQnd1Yp4r2TwbEXB4VfuVUC5KUvSWSnkggfJE
TudjjmRHq9tfnemyRmk7BKvHxB3uVbU756111vscNFLtLEveKEsi+7dKOug5VKhwwInKKz0l0JET
qWhsSNSOIB+wH21k7It+vFV789Aq8i1sCAVL5Lwa8qXpcxonh46gSsqPGGVSjGwV/d0m1Tdgw95j
N8e92bOplmF6kzvRa0eERqiVyyIKH8oI9lSFj2xh90Eyd4GgzW2gCxUzaF6jhZ+1Mb3fqtpBaeEU
wCxEcLaW0fgbUhcgoZrdSe+7t6ogoEeJDpB+1p6jSjbODv7BEWhbkDq70erIYXS2Eq8bBw9tk7JO
/o4Kv93UTvBmR7m7zkJXviiVk81NtcQaIio09WN2rF1xI2GFGL5D+60PuDSYL6W5KfR0Zxrjtu+b
W4S5d6YDis2gEkQODdWQ7kn0zbsK+MtgfrHCTjSTvW6T8OEm97Fv8tXsV6QuLscxf8Z2dB85yiqz
1Ncm6phUJbD8wFM44Ml1XXhPUSPRfhcj9KThPPgDnr7hLhX4SzImUh3uSNxYFQFLlKyQadXmkQcB
VuWhjrR76iGHYXrte2KohmSvNsM9/+2pzpunPk+WPgUgJsSrPqQLs7ZucgkrTmmMeUyiA1RYMMS4
BevM+mxD50lNi0eQ95g8KadrZXObpfky5WwWDMq5gVw6K6zonTpzgc3Jvsv9iPUG3Idn1eeuLZ81
NstwD27JYmJz2QcHjwSqfqr3h+Y2nj4sKj0Ll+DxEjuwoTizgo6636VHx0IZnYRwXlzMrDMcEH+Z
bk7qbGmtqgzL6+BnN5Xmc0wFymeTYjoDmbnHOW2/KK1LoldZ92sj42XlRIJCdSBRUnP5Lra5isdB
xV4nXo3UQjnl/TLV8RQncBW1ETxaKh7lGCzzLtzLbLgjXfCutHSoaogDdc5zDkqlFvWDJeA8kO58
LFTjw45UjU4rWZppNtnk5daqASNHMGKR/Ph5tdULLOmSb3DTojSV07GAvd00gd6jzD/2dg9cGluZ
jZE4w5OcTj0AtxuekgZgrWetbRNZQwLQUu046SYdsc7IZ8vKviEJ71arCrqpLkK85J8pWthrqd26
mzo0H82Iqpjpn1HOo7uonUMWDHQsbQuxw/S30htvG2jVOaQUv2qfOt74uM02vpKzS8VzTddinmZO
P8+lc1eF/X3QoNZ2DY1tpush6pHqvYn5N1VwTpbhOSryWyu232FD7Njf7fxQ6jMFPX7TeutQ5AuN
1pZEbpSE1ZvB+QCOK0eD4NkHfoeHiZBJOvETrryu+bKYEaLqZORkH95ZHklbJl+khIawVi0Np5yH
VrB2kJJmAR5Ms8bAARNdt+N3jH0PbQqHx0Ox6k7lur5G3Ca9x4bAaD54OBLZGUDucdiMVXwFPa1f
aoR8+hKJxxgeMMYvXZDppuUv7WK4aclwNKm5R1j4cGpsC5tafNHd5UAT+eY9D/hmlHFY6ra1Qn67
qfrmzH5tVfD9jHARDpRuTLs69qn/pNYKG/bglXP+Kvctvh6owgtH3ERpsnOxseuptlMUcMKAIqQY
liNsP7/I0T7RJIFixFJuRHe6G65KtdrFdv/oTN4OBJGl3q7YjQMk8dd8/mk5VQdaiq+uawBR9ab2
B0ByLHajCTxdNi/w9Q7YBG6imhg1M1s5PCw1HpeBRl8yAeyNRQMADcBJ48ET4dmbegTWcEv2wlaJ
oDPz37Vojhy+dmqB78dI8e3hhuiQZeIat4grwT9/6C1i+Qh21FAEInZeYTKFgcFePQ+zlQUPvMpG
osdhjUCm3g1BefDidkWlah47qJU1UoCD8aaoXzROUIXol05TMOf7m9yIjhxr0BR79VsN6Dx2MxRc
vx07eRxH6JdJnC3kKCEf0oQJ85eis5fYzTn1xe8pWZjsyIiVIx0WpPDociyMqNkr1kppqhfFs+4c
WmttYm/UMl1kgI9iSTQKXIlQN+6G6TvWsoZJM7nVUY1XkFw5XwMEMHI6liX+K0phld+ufV8Fe2Lz
TPN1ndMpjQB3tYr4VbHku7G7lqF2zPnMlUG46eLi7Nv1R1uAzgVKOpvkeXw97zLBaoNYP5Thtrd8
4pBjRlCWzhgflcSp5rpTHQzarNRfNgGuZBk46tyDGILKU1+HrgELmUeQAXJhgJ2H7rasMK9lnMxl
XKI3Kt98pz3lqs6qK1BuNGAFAcYoKENplx74NoMYDI96RgCYq1CvhbpzjxcHtnXd4KipODuITzvB
EAL3kcC+BTXZF03wGmNRk6hfjRiEsIsGJkYO1pjxk1Z5x0BQvYkoFFTBXyaW91mAkhrc5iExkfvT
yOmTCu2msTLIt08cZd1OoRKEIA09dW7fXrLJ3IW4FWet5mJ4wIASde2L0vOegqzDIvAgvIJ97Mgr
BBlZtAi33C5+acHAUNSjD1q/qK3yNAbKMSJCwfHsh8zsHsLBeCTZkp17uRHQxeit9hjrB35CVKE+
yDAGQuzX6ecULyn/xyqcVVxr7UJK5QF+4E1PJ3YGlaZceMpwq0l/6uQdyYqhcUrchxbfSgZjp1Ld
lrQphUYSdNeL4DESxPAWSC0180UZvPolg/8yE6iCCxMlXi3dhx5FL5cC1Y18ZUUG6dZM3WSRpNUq
UVWFtSf8pw0LNGbtUawy0o3UnWVYNk85ynfEN4q8G4LgL4epbmsOXtXB3vkcdReRToxVE/6ldwJj
l17d4DgH3pTQUVSCEq/kODdhzLOsGUeqEQSk8vSycMsu80azAUM6/Zknuhwb780WlSS9IlDntcd/
XoyPODHhiHCcWlUmsO4RLlLpfOSo61sfVKgiqqVXEpCaFX376GmF9tqbcpyrRqw9OEFCY7JQetQJ
4jEVA6Wb1u9ehWccjWqgA+E+REFxqxMeZXoms4FOOxaEJto6Xhc8JqJ+G/rm3vQmIqwb0QSyF3bG
qkyqSQsHovVjeEVWuExs8yNRJPdS3xqdQO1sq1SKp7inBGhjGibPBlHvGnYQJqen0Er0oB/LYbiL
CnBjhK0RQWxow7ZtG3eVpGNxzvvWeo7UNFoUovwEqbn2+RLAjRiCl7YolONoj6c6sJe2ZZx6ER4d
qPjVYD5DxmlnIvGLTx3Ow6fbD2j5U7sbj2lcYwSmK6m+RtTMOUR1NZI0UfvVitgX3ZxN1SCIu6nZ
/4qKhn12hni5ppMSIf6yzQrUoZ0nD4rsFLSKdus12yHqsYO5o3VsBhI9qlDBMCSJzaKJ3/UsMeXY
wM1Ru5eiiDxAPE7ECdSOYgIrocwm6S4rCdOcVabpwr4zauOvrojRZLRW7ZBElpckCmch7LGnqVrx
GwwlEpY8qHV35euTR0E6ZfNp2YMo9xxEaea0dIKKeTvmDqd1UpyDRdh55nCWiZdb+zo3yGUe6tKO
10zTFG6oz7Fn1GW0UzWK5oeuzlRrh+vDZl1JYkEnznah0qXKAGncof22UGrdaZbCkKPCiU0Pjm2c
UU2HApJ+upaWPUqrqT4yU3S//CRpXiGBq9SaFBIlO6cAZG2m45JuvfYWdnhXQs8hPif1m5WAvPNs
N26ISN2KdrIecZgUo5sdGgFBbdarvXYXTpifoCTTVgaDtnQrArm0Fv1PHhbNspw2gF6b0cnqOMSC
kIji18To47XXWQieU2Q1fhDnFpqZvF8VVtve2pS7z1ZHwDZ1C9fcN/ZY06CBc49XVl2mtGV5B0Dl
6iNmT6L/3kbd9On3SY+4FxK4mDfOvtMkvXgXx1rfehgjNdg3HBBLqnGKxkOD4bNULYaXRJXik2Fh
R+GkAkWk1L+yWhhgSaJ0vyHK0Q/1hJHcjXWPzTxSyX1A1eTBLycJzthCm0LY7ub2ZG0M0mcJ00hb
28OAfsGSFlE0EeECYvD0aA/cbooTlC08dCgk7+HQaLelNZKAnHjNScNThALFRNVT6xGv4FgjgPyH
6peNFfl+foJnhIGIqic9eZNAmnp8J4kKOxZ3bm66brv4RzikaQqarDhbxXNFZotrAculOzuepamf
IMrfaWylfJSPC9vD6MSx/6yUwT63CRaB5PL3v/2v//O/f/X/5f3Ojlk8eFn6t7RJjhmW/uq//y6M
v/8t/3//ePv533+3DNtB1ydtnQaG1E3TlPz91/mBwuz0b//D0XMrGfKxP1VLDIFPFV4TPrJzYybm
iO+eXWXvLZprg+pXBrX/HNSwi3K0RtmfmHjlwlxVa3vRHdVfSHCPvDHHbP8fXKWhWVyqpUpNquaf
A04AUPq3QX1CcbJGFkwE/MxdaNtkS+N+bmwoDdjLK2Nq31zk1zGtP8dUg77IeGXrk/PYM3t30XM7
KxYdTfdZuUZWd+2mTtdw+SS/jnfxJFGXWmich/o03E/XiAR4hwIOYUV3TLZiaWwUpBSbXr827rfX
aUjVcBCTQBefHvaXGaRGw4j9061PnBy22pLkhtd+rq70ebLAP7P4+a5+e5FfBpum85fB7DBtEdnw
Llb9OUPSlpxy4/bnIcS1Maa/fxmjiXQSzZN0mizqPHhot1i+N9EaFN8svA03kKofr13Wt6+h8eW6
LiZL6mloRJCOnKiMiZU1F/vcXZDO0s/LF8LKlzigw+X4+fOVXrvQixlDfpTW5KPfnBKW18RlVRvO
mlVeeWRCfDcxv1zbxdtuccbIXaBAJ0zn8VO3hpjeHSkBvJCneCe3/7Nrcv58eDVNwsbRuKZu8BZq
+25PZ3D/yiDT07h81SR51AKDrip042KG5EHce3yD27PbTJFhKDyapSUfTO/3///FfB3nYlZ4oWUq
Ri562OMlPAjvjn3krQlM5No7PL02P13QxUwQQhvTMg30E3qffEtb/OAdnAex7t66BTLD+24vrtzC
7+be10u7mBSZoRWoMI3mRE7GTHWWev7o0ir6+f79c+25uC6DB4RGRuis/frF2pQJYftWJJtT/4ZC
f94/Fod2D4HPf7D2IYrgYzj/ecRvbqSh6kJYpqpq2PkvBgw1wFKqYzWn0HiJGmJR6v7KNX1z4/4Y
YfoFX1anNMxEVnVGd+rCFtUYPKDgobBOP1/G94MYlqo60tKR//05SN85oRWzkToFGTUt4Xa3piex
Olk3P4/z3VrL1fxroOnj8uVqOEzVWV67rA07q5xpyYJw1kOxxq91b1dLeubJgoCZ49X1dnoO/zYx
vox78Zyyqqk9gpkbdiCgGeao/FbOrbVAS7OFUoIQ/cpT+2bF+OM6L54audwVKj67PYGorxy5t4r3
uHhNo/7u5xt67cFNf/9yP+3YiFV0C+1pRD+gJ5xKHx312iT/7msFEFpIW7UN08TM8ucoPb7ZppYm
s3xL17KaqfDfZxxvdiSgLUAa1GBLk5l75d0S02T4t4dmaaptS0uq0r68uFoz+xE63Cm+mdLYVt6u
3EOxJii0W6TLlOr8tRG/nSZfRrxYgHsEJDEnt5bdMWWRRbwSwNDn41zMgUkjS1kEHz8/v+8+lsAe
/3WNFyvxqPXp2FZOczIO2g7I1yOm/VuEMctuc22H+u1c+TLUxRJseAPF2Chucb8VsxaBW6g9VWN1
ZeZ//4p/GebiixzpeWOmA1ek7mDgajhSZuBu/YVcDqv6HAI3OuTzwJ9VVzb93y7F/xrXUf+cpECx
BmjLUjt1gdzEqLVtnMw/P61v3+ovQ1y8BzUBon2n6fUpFpKqqDsZHYW70zWkh7kmk//k5f4y3PR+
fHm5TaI8Ek8WnNVEdTsVqfxS0mdplj9f1TTFfnjNnIu1MXICd4R11J6UdGpRRx+1DfVvSDB6wjsE
ePHzcGJ6ED+Nd7k2FnpmJP7IAWKZb+3f7nv/YO7SZWnNr8347/cDX+7gxQqCYcdS+kSd3md33axR
/y9z84AkdAH3ezG4C4LDr1zdtTlysYTEuigDjV7dSSPMbYnVdp7NFeqls+CZMLRVdGzXw6tzLK7M
/mvDXqwjsScAeiI1OsVx5y2iIJ/wb89dmMOCbTvlyotwZSlxLpaSoG8j8OxtzW7urXdA9W+a7vjz
jbw2xMUygglf04gJ6k+lzOZdTf+xOTWAKX8eRfx837AT//mOGU3WFXZuGKd6BbQNNWR1tubBEt8B
7uxZeCaY56z8RfTx+srA08v7b2+B1HTHsmxI8fbF9UHxSNU8yduT2mHy9dCHbuD+FOvONKEqiNp6
ULusnPtOJB4KTlvLYPTcFw0B8zwXGR/hn3/Pt/fhXz/ncvX03FHtjMqbpu0wzOB0qAuqWNoydPpg
qTmucWXR+Xa1/jLexVKKhn2ISZzhmfbnpn5Hjnblgr6ZP5K7ynbW0gRy2IsXoqxVhY5eWZ3Izh6d
91EcaDX8fM++26DYyEKopNmWjfXgYuWsUkJje2Ms2Re5a+qLrwgZonk8y7ao893F1TnzzU37Y7yL
lTPqw5IoLTc8dWUMpv4UJDuEHjODCZSRtN0D5K8fHB2XnIUUESl7AoPPFs8/X/a3v0LTDZUMRk1I
6+LRtUUnutwI0lOEV2iXAxFZyCZzFj+P8t3abQvD4FiFkUE41sULYo4eOF9ND0/lYliCZF5J+Eqr
ft7d0MJcTmyvp/9kRCk4OxoIN/+tspVmXm42YkymMuUCNf4/FwJEnstmAaH4F6E0/uF/OOTFE03I
lxs8TZ2GRAJLLAlWUEqjqE+3aAPmynv08fOI3z4827YcnTKGSon5Yr1LlEzogdBPeQGejV4mme3/
wQgO75yjC26idjE9strGPEXqyilETjvEKSiz+src+PYivgwxra1fNkYZLm3q/TrS8gmwia8nu/aB
+24ETTVtqWsEiZuXbzZnxbhuJZOPijrKkGqW2Vce/TcLrv11hOkXfLmGyM/1UfOy6OSGr7rxDHoe
KtvrBFH8+XF8u0hpBKQA0LVtahEXz0OjF2EWpp7wHomVMY+W3tJ5wNa1jqHsza6dtL+/cf8a7fLR
9L6pZiLlsuxHTyFHzvnr5+v5Zl23pwXdMIUlHPoYf943QkqlP0qRnGLlOSHVrZcgFa8Vub8fhHsl
BXdMtaa/f3k4TqB6SdF26alQCudgFBVSzsrvgrVBpsfjzxckps3SxU7A0akfmZqpCladiy9VKqFb
ZEUcnjCVaqRXLnhllvaieRvnAOdhpShLUKdPhBmonKSuHgu/O7D9Mf7FZs6sMlYKkmxPyQssDwDk
M/01mxtbhLjz9FZH5TV33q8e7qdp99NVXzxHpURzHFbQmMzZuEIgPw929F5X6N72V7+b3zzOr1do
XGzy1CBVCTNJw5OiLuQbGShzZe48u92czBxqCaTsiZm6ufYqfPcFc2hA8T+Dz6V2WVVrCi03uqIN
WdyzF7Fq1sXBXfwCVvIyHtL5tTuqTfPk3+6opdP91R2pWf/8OV8mrXBM1+s9tsnyjnbQvFr7KxRH
h2rdbxAPL9uNd4/efFa/DDcA+OflmpzrG/vwf0m7suVGlWz7RURAApnwyig0WJJn+YWQyy7meebr
76K6bx8ZE6Zv3TgvHaf61FYmmTv3sPZa0KQBu/xKOrK8dsYjuBUlSf1WMgfMP5A8FYeq2YIZLtBz
UQtMKM9o0M1OQT+uYSbPWLlIC74Hwc0/NieXe7MBcgioTwYaxrfWSh9DjDxvphEN9DZd9zAYsak6
4POWP1asLh5kJgm8hPcO1EUzX8EqJaOuTII3PtfhYE3X8V+UB6ABjcBaW+LiQb6xNVvh6ItVOPh9
+FaMGy+3IgGcJN7KgqaLd3uMVNSzVUQIsgp/hNG8mY2McynowYbkKtmlI6IRVpqSVdvN5ud9m38s
mKEikZD6EJGgHz17lqIorsUMQjZXDEWek4HflOqwlmPNt2tuY/YYeTUrZSBFo2troYAIeUSwBKO3
l9gAhesNRs+9Xf8GfKb+89K+PbmTXYnncfCpzHDvZx6dH5Uef9iIV4TpHoQsbcnsN/lGDje8VesY
XTVXDM6v/tzgzIWLXI2ZOjePrjVo543Ji0OWMzehpmMEp+QCAsxPkOrpAB2uLXVpi2+XOnPjYwug
QRLL/QUcfx4YJKbSugEcqQmxDu8i/Zrawt5qJrRilcwcOngfRw7gTPEK1OjYnEpgWRRQMf68q9NB
n12E2684P6GAdVAWYmlXgO6AcJuQU04MVHFUZCt34VsV+M/3QxEAWg4Ckei8jdRlQ9ZIhc9f+PKT
h8ZRDt0p5VyBmtD3JVPIQIcBQWzoGbSEWT+v8tvzP7c9XdQbr8nGrkOdUR3xBTFyCG5UAwgjDyOk
GmZsdVGvHkCyqwKiaqwYXvIAEiVEZQIIOfn58wjkcjlkvDJeRPcYgKYNfGGKiMFh9hz3rQn8KwQC
CBhFXRNM00oCWDFS3UxYC7/m/vvP+m9+xsxJpBwnQ6+n5i/NVtpKJoR09tVe1COgGdZuy+KKmSox
IFKADJv3UVDKVXIOGpwXyCxDQySeaFJXasbfejXTchBM8ipR0Abl53UllpIcbPD4nGDWvAqGuGGy
rd4PF+ixOcUxAJ3PS/H+85dcWtaNyXntCHwuQcApAn/J+PJh5LOHchLi+dnGt4Biti519l6k0EIi
efXnmEKTy5hmP4AiqgzVlsHHpkGIk1tpVq4ta3YwSjFQZJKnwoUDgoGGb6RdKXH+eQfmHkYmICVQ
8KbLuAhfr14EBipKwXNwwWQUpD5GDbRbsQVORl0F78p21CunPZcHdlEd9W8Wd2N69mJApoPDSH4o
XFKMnnggP+jYyhdbcp+3i5u9DE2ZY1ILPKIXyU2OSQ1a3s71No1YXIFOP6+cjsVvxQjiCVFSeWX+
4nIcZjMAIoyv1W9Q3lrcu/dJjiir6qWePNAN5uBWHr41g7P9k13AEQeF4y8lY46MkXmQ6K+FL+LC
A4T44T+Lmu3g4OZt3zZ4FdAZvwt/YUIEal06+IwhpwBhBT38JCtYqKU4QgYzkwqjEsbqZxYjBZrs
YA6NrkK1TcEnQ3gnbn5X7euQRisbuBgkKWgpw3OgDgK68K+Hn44KlEJ9GZ4JSESkfyZGHWWz1/1N
aTe78fLzCVn6XnC4iDcn8B/ShK/WJDX3BJ8jCDfdAe8KdALoSkFnzcLsRMSuMEBFXoyukKXBQH5W
iU9Fm0Pu7eeFLDrC25XM9i3rOsxPJnTat3pP9NTyHyY05fBa4lQER6jkrhhcWBjkXhiiWdQLmUBm
fpCFgc+JI1hjgdwZtrkjGt5ZcnKzNqERY1Ert9dAXd9ahHD2X0xON+MmJsGDgow6bptLnbyx7pEm
NiYK9KRy8vjQ944ynhpw+q+sc1rHzBtjfcDEAjCqSpCr/Wq0xBwyq0FXc8GQMwIByCRvoBqug7lW
RwS7dvyn4/DNGrIfVJdQmhPZ7EAOGRvTjmCJ3Vb8lV2bK3liL8E50aHA5MRX2N20mCHR+fWCz4Jf
QX37H9OzkxryBErmFWkuoSO+MmvcAAizk22MYyDqAbu28xcbS2UBxXygshR82a8bC/m3OpBjbGxr
JXe51WJjlT8+zDfXwcZLp5UyNAxkVeYpYq2vxnLXS4UA8PaLpDyEEVgexWzt0y0dlFsTs/3jFMQh
CqnrS2FOyFsBAbNv0EdmE8M/rxWvFp5RoF/+Wc/suheJUPji0PBXhLAYAGt1t72HzMA2h9jHynda
Ohc3puRZVtWqPMAoRK3wnUQLbBnQreRQPcGYk9aeIYQRH9ZuwfTj55fg1uIsqHMF2QMxhVtdMJW9
mWoNnSVZ/0WzdSFfvN1EefqiN/4E5MReSV30GafODniP9ORtKrEWBncucb1RjEMhxf5/bue03TdG
GzdzKwh31XDUvD4akZnp5cvUHiRWZsHgatlh5ejL05/fGBxJUYI+tcXRtw/lY2pNGC2IiWsIkFGL
gsTvX10EdDEoQ64hfsOFuX3VIVyIxiuox/YTrH96FgaLN4i2DgVfcpj0xtjsG2ZwWYPKxvHat70d
pNs4JuADf645sOWCTrqj25+/35/8/tvhvDE4+34s7CClVJEKHhpFHN5uDd5Mtt0dPiQAi/Ib73S/
EmeKxXJAtrfr6eJSiMRUxmQqoM0kfut1DH4Xek2Ug24clUWw3KKGm27Asm9DhtlKVkq2S6cH5LTo
ZsOTCHSejKDQQRIpSsZrDP0LSbqna4iO5eUg5KMqoj0QIs02FFxqUAuiaYUL0WMvwcFilC+VxaET
1dTa6ulcXtA/5mbXgQfFquBHMAf+TXM0Kh2gRRCL6mD/tVJTQjNl9xdZAVNvVjh76UB8zYQiFOgb
RqTNhscjTvnNz8dyKf77YmN6MG5uuVLwTKigt3tJ98kd+HO3nh1rICbfykANekbxF/YAi1EQOUsC
wcjgzEe3fZ7GAJmCXcsW0VAQdh5G87UaFVQI0VqgTKQrScjCi6fwKKWjRS1KIhp9XxfY+DJqCRkM
NpOEGubvw0Ef2a4Qris7uXBAlAleQMFhR3hJmYUKTQCFIJaO1YU/h4/K72ybPfGgtHxwH4JTaoJG
JDSS959tLpkUqIhmAcH0FeFnm5n1oM0uG1CVgcFKY+TMgs+fDXwDNCF0Vm4tzNxkM1IprvwA1B1G
co0/Uis7gBbhQz5P10yyQpMz5NO4UslYeF+/GJ3dbJnrsMEYLXtj/HMLuh3ulxCvPadLNoDoQd8X
MHtk+LOvpWYtgKWkUNAw9B9FC5USY9yAJhNFSu8DwtZI8iNtZTOniGf2BOAcgr8P7TtBUue9HR9s
000UMhUAn9Iptq4j2tkjelf6ar9sIRL6Yml2q9UCDOV8QVV06UcLaLcBVKFapU8frz/nz8MRlNF6
cUxNXvOf1opBS4WoL9Zne4tet4waMKxDaMd/hLC7WdlQ5dyDlQzhH7Xi82gSDfp0xs8bvHQdFAHw
ChXDevI3rAgoE9QuEdvqEkO1RHgKi7XkdekRR7KM/EomSD0w/vjVmVSd2OVROtA3bpM6EBwKIZoG
nE1iRme3Q3wE1fZAG83hUd3SXXtX6t1mdcBsunLzU6SAVwJjNfhH+TZzmY3c0MslfeMxqedtpq0V
7gJnMCAuuFvb0qVrcmtslpw0HJE70BIhpI661zoCdAXzQy3o+ZP7n7/dsiEVDV58QJRVZoYKSK3k
CSmVN199ksvQ6sdiw0fdyhVcPCHkHyuz7wfaBSEB4Rt9I8JjFt9J8mo95WcLGIH5ekIy1A4zQL8U
YIRBKzF9Hhky8cB8TS1jsOHj2K+mBkt+RaVTLQUs36L4542/ecPBRRzKBUZX32TWQroFFb0x2bsc
5IsjDByzVqvB0tMl4BB5/PmjLbUHAIpEvQ2zHEz4FrLHKtjyIoL78L9VN+hLBFSH5Jo5RbLk3Yfq
bGisWJ2etfkNuLU63ZCb9XYB2L+SEVahV2CSPz1Ceuqs5FTa1Uq8snQsb03NnqLCx0QF+OqqSwYX
iiI3eKv3nBesrWgpSAHuE8VEngpo9c7Opcx5Xc1lzRRctkbvSNsJLBgc4l0H5n572sr6CeoY/dpg
0Te00PS+I0xXKE6qgsRrWv/NVvYCV/cZxqnf6Ll0tXw/hbbAdJ35E3QXjfTqg1nPIZjihsCDs/IZ
F66KisiMAhc1TazMA3i5DNQaA0IqxuvCR6h24/ltdeUYOKDmNCCfsB58rlmc/vxmtQp478owwAPc
W7IBXj/kmBAyM6jxLwT/epa5lKR8WeNsf0setFlRAYs14HLTRwUpgaoDAer4W3Qnk5eVPZ0Oyuxq
fLE3e/j5vMzjGGCMN95Orv0+2lIHXPa5DaU+w78T9cxqNpBuuGYQS9KCNesLt+WL9dnDnwHUlk8Z
FNyBYI1Anrmc1u4Qc+hThS49g667+asCJGDvGMZUFEA/6PzyeJxC0kwMk2sQA5VR3TVPYBQDV/Sx
2UNY6hgZkD1a2ebJw8y3+cbkvLbVVCmXgzyFXvw9dww26LKZ8c4DqA5T685aJWZpV2+NzaJ8F5Lf
AvFLemFlZCdeoBcQPQGl90rUPX2cn9Y086oipGhImScwAyaQRLyD0ick3tzxFIp/0X6V4G5Qpv7z
bKEX8PUi1gPpWTCm9FKqcHgAKtvJZ/oeOekdxNF38SHWVz7Y5Ke/Lu6LwfkH84r233vY6W+v1V2M
sjH0xGxkMNtGWwWbfz8eX63NvliMqeLARVcFpYkQIsbmuIMqsjH+5gE2X4dxfX88JmuYJ5cR9X7v
VpYYUm6SsqIXmj6DNE0TWh+sTGD2XX0tvj+8sIRSiyojbSJAI339bFVaZ6RlGUUF6V+Fz+yp3lb7
FOOFq0nE4he7sTULCNuEI2BIYfIF4iJoTMWQRtWh+gVfgnZbfR7WAZaLX+3G4uxQZhlki3rUz1DW
dc8I7ifo0ak75dfC8h7WctyFwsu0l+BOQRcRFQgyexmqoI5D6HYn18lXJmZoubKebjpL0US0mbt3
yq/dgeX1/WNx9jZwYSA1gDoDindoJQzLTUZVXZAsccsbpb0Wln5/bL8ucHZYpAwThyGAgZeCWZyL
NAlKhCu3+nvg+9XE7IzIdUBJV9UULQace3QSt/WWvo6H9eLp4h27+Vqzs0HjFnymkitf+lg5uHl1
4tt4m8edJXaD+fOqvrv7L4sSZxkE6P4HyUP97NIz8F4qkHUsPEvseftnM98jha9mZj4K8kByFI0Q
Bpfs2pnioAg0L/z6ZNrKMRBnz0pNQSKXyPBOf/hQAJYWQE2p9/cYvTGoxe9E/PuVkt/3l+zr0ibX
chPmgZU2Ukcoh174zO32PKChtjh4zPbLAHy6YGeHjG6crBgVFjb0T0UTWExZBNR/dqFpmDdJpIwS
+qABlimiXHsC4x3K+wEY4c3WnKID1SmREXEaBVW89vMHXfIoX37A7H4PnV8JbS8n107njuXjRCS/
rTfJPr2rMZ1tBgb3uGJx4VZ8sTi74q3v924L3YtrteUh+aFDrsnAUXrp71uo+27hyDTpJfxcrcUv
3Psvdmf3HqyJMoG8o3QBiS6w/sVBcqZ2aX5YS/9W93R276uijpoSDOs4vVNq5AMJq96BsN5UrPJz
vd28UG/9V1n834doDkWNYw7DNwGXXSGhNQLGtYWC/eO7ZyKK0PjXYi8F98I1stwVn7O2zj+Fr5sr
Q/nUC6F/K13Uh9EAy6nR7kr0hvg/gIxut/oFF7zC7Reco0A414WIbyXjsgRa6gS7DiKBocl/jOfG
ULfVQwN9cKibGH9xYEVeBAekSKaS+cwzcBE6OHUvJtfQaTRRk7ZgZTDcC+ikkWb3JshqdM5Za+Ms
bK4MshqU6niU0ifqi6/+iMPPcQfX5a/KQbHzS2yA7EIDBDhz0HN8UI3VzHpaxjzaRSIG+MlUpZTm
zTfIo0ioEiJj6LaK7e3iIzQbIDj7AQ1C9KeBCG7Z2gFaCi4wEgbAC5EJqHJmriAcggqdXYS8bqSR
bemkVmK7ltJovQmyC3stJ1o4P9ME2n/MzTxA7vMR9Kq95Br5VFO6Y9BxK2dlwbd9sTC7+f4wVDLz
keIlRagpoJ8umouM/9n4azXWBbw2pl9RvMN4IwrX3/jlGIgBc7FGKAiN+j3eDtuzofwyoQ05YzUT
WgovMIsB7m/C8yI/B4erJQMJiodIBuD+3yM4FnXML90lr+EdyAft+qnWA2vtay2UQaYV/mN0+pw3
7oX4YEUkWTsFau0eCBerzDbkESAhM96mIEJurJWLvng+bgzOHuOGL7woa6cbABY2wWodiB3b9VZA
pAuFI73Zrb6+ixfgxuLs9a0oEFITLuQyETWMcCvc3cT5ptq1Hdui8/P61j7i/LZhvq4nALFdxiY0
81A1/DrZN4ysgBaWv5tMofmjTpiBeXlQSkaf76FUhUR2ggwABILBE+kPzRH3V+EEj2b+f6zNtlBx
3SQkmZtcoWpCt1NzQ9jUu/6++6UcKwe0h4ZssFXSraVo8dbqbC9HIvoJBGrTayFJJ08pHvoKYqpj
a4PiG0xEYbDCjrXoWIAbnaamkbbP3yBF4hjNaJ9e40LUVc7wwS1MEX4Hj39xRm7szO5cJAYQHgH5
7LUfT0rwSesOIsMvP9tYilfwyf5ZzOyeQcqQ8GHTyQh6O9N9lgAyR9oshZpghyg39vbwIECZ1171
mYs34Mbw7Ky44FEeRlSPUR5InWlAMTuHf95V0CxWGmJBoCxX7/jip8MTjikTgXxvMJbcqLYF2Nsu
8kNrjPsRozUPxVRtlD76LVSEoTSq1Z/QpVtzoIvu7MbwLIlqWBnE6GLLlw4pE8BeubTWGVu+6jcm
ZqGR6IdBlnSTCfividrGtwga1COQC6rBVuYFFr8epjkxpIQy4Lc+qiCM8UChaHxJ3SMnHUl2VP+i
T4o35x8b8zmSugC1YiVHqD/8bo3JlXgH6UjRnY3N9RrcyoLm8yTg+0ygECDGVxpvPfAHJM1W5f4C
5I4lYSgUq5oIzOY8AmVaSowbEKVPrxowSNq4UYwadUyUare+/fPdXjxzN8Zm/oOvxnYoiBRfs+Ea
Jr9J660lrItP5o2FmfNwBVZm9QAP9a/kCrylL1BFRsQY7qBVvnLk/uTf34LiG2szj1FAMabhS7xl
zRYC1THa9iBOltBUe49sdvDvK4ryR/q56qnWVjl7X/oM34yqvXRhR8ESjX6DwUZL0L3/aiZs0UPd
LHIWF8t5Cjb1QYL8JCR+tJbGo4bX5q6R5OeuIB8/n5Bln3FjbR4j07wNpRDncWpbTo3Y+JjoBZq/
ornOcvvzefzWWS9JnAdA90oXDA9oUfIuAID3N+vB9BT+Ad/IN9AiJCii1h0Z5n6mmuwGbKYCGHgw
Y34HVRDodhgr9pbq6dMAiUQphvi+QRhVEUTvHomBrNq79hSh8k7hQED5vxgWXEhC4TtubM2uc9Uo
5TiWbXItUd0OPyBV96kYE18BmOAI2J3Xnqwlg2hlTxAVSiT4rNnhCNxcSgS1li+i1qDaPBUVEpvu
B0vEPfOstZLCwvG4NcdmZdPGlSIBqpEQeoz2kYvxsGG1/THd1JkH+WJilsePQldG4HOfUiclMZnw
59BTvflUHABOJ9EcLQGbEDie8USvNgyWil43+8kmP3OTQ8WkLeTO5WQUbGVL3kDrWJftBmHxXxW9
bi3NQoG+lDH7lqMCHTvZHcqIfyZ4lf00vit8gj7YvVstkaxt7ex0inkxJLCaXNO2cNLM8eM3cRQm
iTaDFbuiRJOufmLjZzCeYq/bdKqkQ8Vdy9wNCDY18B6tuIKF9xysMBNWT+ZlFFBmTjvyh7iRcyZd
UgW5HBc+pGphKpy8gpKe7sD8RN2amblryCn2AEbkEztC7QRb1ZRtwSzttad88S7e2pndxWjsIxpG
VXIdfym2sE/MwHQx5QVtaadGt2T17i9dRqBgAbSSJuDtHHRbQysyDlpBwlmdonNfjy3XaaxpEhqt
eUNdHaBcXuGNxdnr3rBOKDBuMmWqvSEifE3sSHc3sk2tyIr19rLiupcO7IRf/t9q/+yOYJYcPHwC
iu2Nr6vHQdbKPYcO5ZSDJK+Qoya/IAY31RMhCqL/bHt5c/8xPbsrYMwPFD5FjVhsCiuUUBp2n362
8D2KmAqWwDGD9mWBcaIKfDEJoNF4FeTfgg8d2arQsuFTat3/8zWTGYaqMMoFcizMU84iQEZpHUgy
KqMje+ckKG7T2qwRuPy8nO8b9tXK7GxgLjSpQkb5a648Ncpv0pz+f3//zFnIXJRJHhcI1xTcHNKD
qqx4ie/OCMgslAVROyaKpM5JqpgXDi7nZ+U1LR5Fn5zBc2IX/Fpl8LsvmrIKSlUi4WNg5P/r+8IS
16Pgn+2vsVM7BZpWHYr/kbX2ulCeTHfjq9f7YunPvObNS5aJQdfJadRcgz6JXvJC8owyTGM775Lc
CvpS1Aho7CyvzupNqxQcVAZ74hQSWNOEgQ0FRG3TTFdViHkB8DtCm3WkB3noVChuhp2RILLTURv2
oFocDB91n9KTgqIOZHQCkE8pJLZjKqQPRaQAgeVBZRB6dPykKdq10F/LOCuoMn9bihXUgriKGAyD
59CwCqmd814BZXipd4CzAnQFTF6HJBLlx4yLoDMMfVZLpH1gIQ5vdQ96bhtVzZjN5U25rb2qfq+7
lj7IItfuxyhDWbyHhJ7stpnV9dF7y2pi9A0Es6IyEA9c3+a7ro6CjYhbDoE9Hx0SvqQfZRYX+5pF
ETTxRGi51UL/GoiyYMZuwD83TUY2CWXSr8gD8qtSS5BvcEkLiGYeyZtRHmXdTQZkWRnzTJLxkGkr
q+AU5bJrAuIZO6Go8nanNonO+QJIlzm3ttQmkrUMTORbSWkBcq7lrjtkgwxB+wghASSw6lcF2k6d
hinszDsLeU8dj8s9UStB+O0bJCzlYdNj3hidrHh0Aa+oYyfNoUgYdv5VUZrQIn4sQY1ViXWIso0P
ZR5AFFVqioMKWXGnjwJosI74e32xBj0ScXMEXy3EP41abtjeDeTuaZrM01J4Z63N/W2Wp2pr4pkP
tRhsR9rANT7UH6tejxC5GrUoJNsmgKReCC75UCvEOIEivHxH2zA4Byr3ysWx3ELpeCBb2Y1THV3z
3AhBG6cLbvrcQ4ZJC1W1gsY38x2Ok/DVm3AfcgMUYF3vo3GDpzEJSh2I7XPnZ5VJasTbIQQMwE6S
cHe92EP8SqhexAB61oPbgFoYEkHvKEmGBzFieFfGaZKdL5npEuDnaA1iE/C2nkjmPVMpApkKlKL0
ePCxjylrT6NUDlqWshce8yhOkZWI3oIGfFldlBvBoKDlJJYMb1PXpYeIVpCL6giANUr62RVQ8lTV
4pW60gjKFALiyDS/uln6PkAtTWvBobepoVPlDcibvQCYC1Ax4Rs0UGYfmqL96Nw6hAwenkNeGd5I
xdcb6papLfLJfaS690IvCE5aNO+1JNQOFCyR7FTsl+BBaRSKvndy70IomjU7hYt9Lav4YUPA8H8u
S1I+jj7EwzR5ZN3Gq9VMG6DXbAmBgpmNQBC0Kip3rdAlG9kDEDCVpDvMYVAjxKjCG6+UcBtwe4e8
SEBt31PAD3LvxRvC357oIn0t8lYHSAfYaaXaUOahA+oJL3JEH0o+ewK60NOxn+9CyQtQ8wtwVnrX
tTyWJUY5STXUvRdAc4pAhbCNTwod3WPWpK9xGav60DLJhh7fziu5wigCPgfBcYzj1yiNzmqwtmRq
CtLVWoFKL0CUkI+LJLNMx9waqbcl0tDcjR4oddQ21aqSiy2PD86cH/xCTCfqA0lbJwm5Wue4xDs0
SrINYlDNl12SGhhZ2rUKQhJOhF44z6CeIvYbJmXvMbQgDE6qT3JLdwUbj17eXnumNhBSyB+SoT4O
4NW2QnUoDNcPjoME8iCIZkYafnuzd2XuCfQz5aYTBH6Hn/jZQpmLDl25KVMvuauLOIMaNbcbRjXQ
SMBSTRb43E6kEqLAngLx+lz65MtWMJrG8zcKGd/cNnqSG6HWxDAQtLhBcXDMexBr8RDuJRkC/YyD
Brm3z4rhKY2qX50PMblmKJ+kjD2GFUR/Rz+5lG18jjLImbcDqQ1k2aIBue7SSBgZ9rGc1eYoSG+q
L2VGA0VpJ/VY+CKg03+sfO/NVePiNQcR25nwMQZWJPddLemp6CSyBYFsYUCBAQSObcTxG1XxM0wb
epIT8MIIyUnC7xqCRUMXPniNRNJCiCI/tF0R6X5XQM3cDSqNUwqUSSDHZYy+/wFe5F/9UEcQf+1K
S0lD2W4DmdsMfUsOIyTqH4VKgP5YLxbh2Yvd9hT0Hr+lripApBjuzR9LCO7yQqIB/Ys7XsUuUF2l
cF+WcMt63UfyK+iRY13BV3TlibvM7/H0yBhUY3EfOTFU4mQzjOIk2wpy3+RGApVu34jHvAOPgFTT
h47FkJXOcYvIHSuH3vGCqN0Gnp9b8aiom7YTxA00xJgOHubYBEAmwoWGfrslp/6kSyknJXd1JbAF
ONCRxIgrX0QV1TqvlpCojy6X84fEj6pym8ONVZAB5erOqYiS4pCqHIYfkyCrBEgWD0lhhqICOthg
YArYFMK6LPd8zo3EEPMMoD0lqBAEBLqSj8/xIFkNMsjumbSTpPG72jOdtZfAY1auFrgSFM84qiDJ
vuykLQO/IgQHNlzyOPYY8OwxEianGjCWh7hF/xchavfMpRdBkTD9gzPMDZAv5/UK8rA0SQ6+B9z8
mILWq4MqJ/tQmKv1FT7eWGq1BNK2CPOiok3wF4X0NDSuwXeCDXaqB7eT9zwuX8BVegemgYYbH8uq
3DXCXQZR3FYxcLo0QSRaWguHPpCMPhKc2O/PLK6tgR/1godGdsGoU00y6RyXQfU6e2wIao2cdMjF
XONyYcOKUe8EZeMq3R1kGOE7fb2E7LDnh1YNkkkN/O5mFMmGn/MgtQwMfxoqCVN82BLuHoCJGn24
EsG0mp5SF7czurD0ScCtTsdn0es3Q9FZhUR0L+hsT/AcNySYX+BqB530Tc65UwcDbijrMZxSQihW
3fsBfw8X/Vqp0oljpRX1kL8r2h0BpxFCQxFcP5Emqym4AwPgQNPyOe2YOVbxr5gqHxVE6T3G3VXB
aFa00bm0PRMODOwdylwiGAd4/17hL0pNNT/3z+nkR3z3MjDAlYZKd8GLngzeZow5KN/mz3CJb0K7
E6PT0IYnl4JkUkAgCJHsUQXyZsgO0PXTKu+Z9Mj4vBgq7QRBUGqSJtbVTNYH7j2FsAjQILoiNprs
Qe8bZKtBh9m3HJR2CfjlCKNQdK/tQSa/edyaAjTbBOEMabEzSvyoxpIRCDGqHqU2VJEJ8cuNGDUu
/o/pcfQxIQFIh0QybcRYaZXHeqFcYo/qoZrCuW1GUDmyEfTPqo9gK9z7QwpOpvAQNHBSnafF0Cpt
xkNRQAkzym2Jzw2gx3AWQFYSVJehk9+qgpl9A7elxGexbKw0o2eh9885ATSh8jSefy6kwVTEQlM5
QVOyBEPzxHBR+kqS3kZLVfclb0MIe1ADb1eG7jby6G9BfQ/Fj1KheMhCVOni6Fx01b7LQXHJyN5z
uyeGCGdIcsi+Ii7j7ysJ97qQtAxT3Wq/F0q895AbKVrlWIuhKWPnER0iBB3q57JEHFHXFmmY7kb5
LmqZXrvM6fLObmPZaN1on0UIfSvXiZp2M4Z0OxHBRVHxVHjDfRgUTpT0pqgGetmzDSMAbje15ZV4
nv3faobOptRXiY5Rkn1B/WNP2dGTuj3eYcuXe6v33edUOZQK1HRHwSnZ7ygvIV8ZQiWa6RCaP+RD
vO/DwBI9BBFeDO3pQdlIXbrreh87FtpiIVuQnjLdsoSaIogCaH3nC74VV+QUgmUWF8SWu2wvN+P9
WNfO4GKYY+A0SJcZLOydnuePEVWeo7h6GQAFr/CzpByCuCox2qC1mlAweiimNEJoDx3eRxflCjDa
moNKdlVFPqI6vCM1oPGQ6FUV7zEAOQ5B1CQ1od0hkMsIv4+F7D6SOosbPTsZlU2QKI4kp3eYBTNl
Bq3wKrBqvJyhWG27XDhgGNVCNVhX8UOr0NPTIbAgfPrgQemn5RvDbQYQVkNEo1d1n8VWnFVPlYcf
B7+JGEtXvPShz+lzRp8GUC4By4yCRAGXywyOlwyIZNyPSX/iIKUmSxAbyJstcppdXIDurxDNulMM
vu53PqfoAx+eCt5l2kDAOpQKNqnKkzwCyht8hInwGg+8hvjWqQPs/0isoIvf46LdMIifClJjCH5o
R8UDgvNz2rd3dXXkm8gsELBkPEMOED9wMUhOKozfuZMmMX8KUwC66f3YP2KY7rDdxtHvIU4sCF6Q
TIL0rCpCxb4sATOKU/HYyEXquGPBHbnIYwdX9sX9SIvA8flK3agMMaNQVKrpFhwyAfgmfRxjyZJF
Xn7Dec02YBCO9gEIpDaVxDptKLxG55nvbUqfC7YdJE9PqF15SDtAJyCPoWcpXsyeWlqqUPF2Rb3m
FGA5Y6SNlUCi+xGpkS2PAmfwlG+3hIccdpELsQFCHKQxVQgF8oiAuyYQBa0MoEpF+4SeSCohI21b
cF2rULRp/DzZiioUO/2ctJA47YrtwNVsC+4iAA0hXRpooYhjAMyScu16he0ykQq7inbJS0GIb7uF
bCNt03kRuuw1zS0/Vs1cQPjg5aKTha6lBp1ZNAw/ojQxtAp2lOAYw3H7HTEr9370VZTn8wcfsLS4
Rvncz+59FyNDPrcb01NdHhEmneKSIRSPrDR8CfhXCBxlYK4ZOShtywPyP5AfY6YDAri61AqbksP0
baKYjbjj1NRIoDuOTAKJrKurBf4TVzHT8dpOPJ8VAZr7U2k/xjrdDOLvjKhbbgpB6uopoPQhULvH
pPDu0tIzKlKaPDxmX7n72qUOpEucQBEc2pZPGHV6g7auWeTlJo3znZggQLgoEHmXu4leW77m9eB0
cmjkXHhfB+JxbBHxD97ZDWVTaFObJhiiqJMNJ/GPkjoYRIScdB1DAavSWomCILPWkBS8pFS6KwTF
wLQvthYTs4EA9LZqqKXyKqglZH1SuCvvfzi6suVYcSX4RYoAhAS8Qu+73e31hfCxxwgQQkKI7etv
+j7MvEycOd2NUFVlZmX2G+yX7urJPboyR7/cH1V095Yp7TxRoOtp0wSum/hnS33Q1BBGW4LfY/pg
GvnjU7TWS3Eavfi/kJt7TL0doIYTF96ah8GOw1A0tTEyxIEyhFOeEeeehKdPTeS22FvsZ/LEfbIt
QzzUUTcptuzXQQdbgqFeCdHflNBPFp+1js2VLlhbwe0d1J+8b7KOzzsM1WlhoiwOPQRYei/x9B6H
2IFs2v3s1Dpn4RqBTOccF41R+BmN3IVoTKtuymTi4dzatKDJBVuFu9kip6PW6RjyAwRoG1WOmyp3
69HAB5T9CDecFxKt5irY1j70keP8zheJskH3BjNZb/nKg1YeWMSSJuGwzy1kEW7YE5ZfTYy+QlcV
notYh4s9V8CdvUDdIa74D5Pcvm6LDHBXRpJdNyYp5XXm1M+sol0s7F4E+a4e57+29dkAnyqH4dAu
4y+rzFOruyPL/YPtwudoKjNVyGxc+CbH+kFYFJdubLfCR5S2IdtOoqOGYM+bxBFf+zF09ZzOrdl4
LVxt0S0UfrvyUVSUj8L5N4bbOrVjdHSl3DBky6VUJE+Qyr7507SGu8Sh96+O4ISIOxP6hWKctpHY
jUV5EBFAgdZrjpKKTRS+UbOkbRSeTeKvG/GP1sNelO1H2bjU5npHKMbCvwtyKnakcvduxg6yanZY
pjiOTb3HTJ9yIlOahytY4ay6prtGdfmei3rNC//AewhxW6SgJ/2qqLqHjLEtqeNnXuoTsKwza4ZV
G/WbcZzWEm7k6dB5K4G+Lo7Jmfh5Vuk5Fb1eTV68QhZ61np3CStRCPLTqcXLiXXwfkYLs4hbZ2iq
vW7rM3Ksjdn6uXcxkbdXtMv66Ldp2Gby8jTu/B0yO9dJC7vVrt27JV8V49eAXaiFdqlFZouX5DsM
kXjL2Nqz+a4XWA2M+nWL3OsK/Te8ubOWTmdH+L1GGz5RAhvGIi2pd0jmL6Vd6iusHEftBuKSbZ94
WYeWU4dnH8NLnmwQ4L0KeJyRAPb90fAOt+9rHQAG6rsXCgEFg3K74cMfYnZZrHuUIi/TGX+hTRA2
EG7i7uIi71wVK4U8bHRuEIZBaTF7xaHl5dpHnrF0+Cytw93uYYJ1FzGKjFaw22yLE639tSq796he
sqkez9bCYLsEgBm7p3CQJ9Uvu1oM99nqDbXhmoASSepqRycIO6b/KmtXuGWyKA8O9Uy3LCAZKxrw
hnSX13ZTjXjFW3JpSfsULN4eIWwb0ccpyYcXO7F1MH/0Fdvb3jz3/bwqa5Vp/A2m1UdChzXoip2P
VkREqAxDfGxscpDJs/OmrKp+iKG7aW5TVsMlaCAvA4BMv35R+fAVBQpTvcVsCZsRr9wQdM+WvFVY
Dpn7GIHjkFKUn34zbps23vjD1aBM+QE9BFgIV5POABUAgJuOi4VQQfUXUtjw70JC13ipYvY2qvZl
puMt/2tmSPilGPxgKdSAaZlInLsFLVL/qsq4Q2F217y+zhVODCDSZBz3/txnRr5Zg40K42chl58K
wGFQ46ksqhHZADFGhoa0ukBRIDeTmlymSCm3iQrMRsZEIevQuTtCBDCzwphjZ/rOe8ySjs9oE7wT
iOweI+cg+h2JpwrWcH3PxFqHoSSbQDO5CgvabkB4y61YinmHkPqcbbpwaO2+LJLqkTc9PjGREL4G
jU8R/J3U/LFYqu0K7XuMIYf/uT4DcqRizT1COmD/te0zhv1MdfFxv2xDRORuGAz+cKC9EcEDqStz
xTAoj8FdFkt/UEKYg/UUvfS9lhjU+nZwGevQzBVl35tsTv4ej1Ttgc6JwOje55kTISIhwomurSt8
WJHSYB/N9bgmM+OHslfoegtKu4cudRFnlSunfdlYhDQupG5Wzm9R/Ew/X7uQ6xzdaIMCNzcdPISU
d9dIGzr5rWN7CFa8NSyPNC7nWK0RDI+paWz+Xqmk2EMCPVyrng4kVbWwnwP1oYvgcTvcG385ySUZ
j3EI+4YVj+vunAO6AEnXXuq4eI/hsbIu4S2OcUhGa0qC5hrH1fAJD+NvUQcdwJUCPi6+P+119JcN
5cVDZto2xOGl1WVkGBNDPeq0Hsyw0qbjB+wDqnPJECsOAfpn4iXNXtbFT90xlSnocdYkxs0ZGrmS
uQefzMLXlxw9x7H1etgFRvYGILPYY9JE/KNn+V5PXvIz9l58DubArABLma2zRf6eSFy6OTdyHdRz
BCaA+ns3cMQ3zDEu6aqga2YRYgMj8sE9m4aq73wpo1VH0NA2Te1jYCcZYfUxAk+F0a3dUlriV4j2
0ICsdGNfklb9CJAL7+NS67Xg/OJH4TqyIB9UuA+N16X41ByXVp9vuBhudRIBYR6RAN7AGt0b3vqQ
bGlE9ppG2ZSYt0GMzwY1hWHeDVW/D1q+bqvpI1b1ybB+7ZPoporlGfjeTyOEzuLWvwkvuFAZ7HVo
HqUPKyY/uWtN8EFKZIB7j3pWTx0Bb8JC9NdQPB2Drv7iOXBY5R4DcCIXASR2b02Vv0vaPdfUtNhd
yyEsMR64n1yXqazlmqpyXzqg7oAxA4yC86qmbjxOrdKrQAFEHDungY500VMiaLKfq6l8MTOEibPc
BLI6DnT4yIvuKxkmkZbefJ7Y+F0OoZdFiKgeeYGKKuLnPrSbeQqv7d8BUnqYscocnKtwvsnQYpuk
EbC2Dtl/PFfrpAfB0eu3zpqnso6etaa3QUxfIe3hI9bKnYniGykDCHVygLDAEgjTP8mAoi0mBcos
xikp2xdkVp5KHwKvEkh6WvfBGVzJXs75DhzKEZ+MpwD61/7sEAzA4iy23ZKFE1JYbLfHSHQcyPLc
QflZR2KL2w52932zAaNl01C1KxAMt7wonwKmbqKPLks+pMq5YwIjtBR9OzLAg73owwOwzk9HxIMD
jCzBfWrOrwXjIoX93Xoph+1EkovpyGGa5kwNbkRjjXiSMX7pCtAzUzveIPhu09oLVZZEbE+cv2NJ
fixlsC2LfA3O8qx9oJZt8cO7QCEPkO7HOD+7Ql/nFmSWm71H4DCZDQpgVryce7T408i3S1E+YjJc
XZHsnOiAJcJ/hZv4uVqW3RwMpyjpXyW4XIz28nnq7XeJBAcZL6e8G4J0GcMUJA1BecFGUkiPThUr
PrIVIOE3ThFmA6QjkLjQw2Ibj9EErlEcGeUP+Mg9DXOxR3zhysbxRvneg6n+a8nDX0PsUTaweCDj
u6yinzCEQRnxD1Ein6TyHiJBDFKLGofx9NxbuR8G0De+4q+l1z/jDLyVde2nhEdb3w++6wCEcsd4
2lbercNcEzP2gqVwcDcaI6CpVmCQnqgRUZoEkB0tkmJcLZIvJK2blHf5hnbsUWq+Cfr6ZZj5ww3z
Ng+DKxCxW07rS+yFP1HcH0IfTfQQ6Y8ml/PO4DrEsv1lJFO5Cn2zy4fYZqod1yUlE27Q8l64eFWQ
BTMJCnqMwyioucDjS6XN1NhUzMmYLTq+dl5x54vPUggGPuIANH4OSRp3yd6P24yhVa3jtoIw9P8m
9KjpbTujf1F4JZbJnQmQO1kPaBvdaZiHjaVupSwaQp+GWzAwIg3HCMBOB3sNKw+itGdq9B7572yV
mOKFzmY+DgqLX4ZfcTXswqT+GLX3y6Zqq5byHYQw7pNl+A1IN64MLz+lwnetcu2nS9Wvmyn4VbH8
SeaSrAoFzTGkk8+IOvjVlXiGfHe9/JUNspx6MxxmFdzbgnlpkPuvLZtO4A9Pc+CvSYs5JgqffL9Y
my5Zey4ABiTe5jH41YQdKmt2Ta3RgrI3XkRoglT/LsN4400mz+JKdqkI622v5Dtx9NAx/9st7DQ3
8uLq5lZXzaZBz5479SqQraml+/Yse8Zdehe1vBWeffV6PJw/mwvMP+zQ9vyRu+peYjkBYQ4f1Qys
pFhieaKsezFJd1AkOpm62LWhu3Ox/FOc/VT+vOeoMmk84QrnpbzaqPtQDT+KisE2rifg9vgRFsJr
qC2/qQTnmrdnbDxjr6teDrAv/lQquSU6fvTx9Cnr/FTl/jbX479AB+1Kzc2WtYBoAoaK6aoB8xHt
BmDV/W+VeHcwoiY1XsnR4+uPXJF3ZuRTJ9lnodh9sQzECgXDkZNH3EAryJtTy+t6M4r8GiaTzBru
Ttb0Gx9MLmiqTcdjAHMGdJ76e2Ug5Qsk2SNsZgODMRz1pgACDUvKlCkwTx7dFMvwgQY/i13wpWd3
9b0xz3APFrBcd/DxLuU69rC5OSCOKS7v3EOLC0LgEi7enSdo5Ti8A8dKHjywrj1Di0/MR2G6XQl6
A03UDUtHp0q2Gjw9SDYsPKHBboHQWzZjkcXJfR7rbVH5hwkrQS1Yo8LET1WN7Ua63AJpD3phh8Xn
cPown7lPj5B4BGkU8a9hdkBfLeD2KmlfgfDfKIkB8UNtkoVdi+DzSNz7agBMURbpOLToOwNdrWo/
glyipyHoke4Ue/yzloAV6gZkCIwBXsbExplcPAxP8w5TBEABz4gUSOPG8/i+jspTGyUrHsxu1XQa
XSJfcUyvDBha4c9HXUSHGv+CyUvVptaUq1KqOVW4C1FDIAeRsnivsTnf9MNDVSMYcPikDaw4VFqf
rAjDVVOh9DdgdGe7GWdkulSTWE1wisT9jlYLAQbw78AVRob17OujX5L7gkQDzBYX+GldjHFfKJMf
XSQ+41r/lYc881pJUajBwjQy+G7BmCojTnqQd4/wL1N234HW27EtL9WMmdTPn9Exnxns69NgpA/W
J3svRjAY8IPzPBQHGi/rilVXWryqOb8nPbmRxRxljmPoqvA0swY1KdF0raDzAx9lZSp89Qsb4puT
bQEkyXu4uluRjl3MQl6x4YG9piD6kjVoBkysP05PBwr5BO4vgOqVHoHse6dIlPgJo2LTzSCwo/g/
FVWnPmjemgEXbr9432MImqfK4/ephK6H801Zx9uWe5uJL2eLxxRz6GZk09ybwD6NY7TXs7m0YFIB
FuszzV25nRVC2azbgA85cxNdGLaldUuuObVRShJU1q4/1gqRe2W+CUr9bpS46T68om9Lden2iCOZ
UzrCHqrBi6o8sUvkdJv86OCAPIYVGokQ6zmL8M+BKj4brlQqWv0ueu9gg/x5agNgk/KN/N0abDAq
a7qmQDHFcDND/1JTfg0j/6kKvePkVS/YW9nNavrHl2QHfdQ/meg7rrXH0I//4lgzkHFmSzEAob/D
SeyMPTvPfXXCdetJmrtV4tH76uSRAaRjrop01uY3rAxWvQIFmMmgUpuWbbwq3CNVtkpLOb22wpRZ
FffvsGzFXhhGyaNKGJ50rd5NNT7lEtWtl+OR40ZdDXVxpAq8m5oStMEBamMwFc+ibQCbJU+TS7AA
zPh5mazI4LSyqjgpdqpMXiJwlyv2h/fOjp8bXaLHa5pdjrO1ptBdAHVBmEg0YsF8HD4rN2yps8eE
uXfsXRbragx39RJCGDsGP96s3vN8RIGIeYWHjHVxIa8JM7cBeNg2HszOFuVPQqp37hXdhkTkqjv5
H47FegnYSx7zESq18gUi3C0j6H8bXcGJS8UrdBYU9oC46bpZYLbrnwLsBvpR818+JadwHvCtHci0
bqYQ98zRpS2giuj/YPnRflUt3tVY+jzzmuWbKPlB2GBTfLpx103cpgZvPs7bzeuXOAWXPmIVMMTp
aHrcQjhzvhYms6yAzQ0ielM/HNex81A/+4+xn0+hy6tsZgMIX4h2HG8IkBhSbweP2iM0iw/EI5/Z
Yto1xBvVtmr6lxnKoCykvMGNuPSpjKchzYviv0SJbdLXUSrhTp0R5AhlCHW0aa0HNP1oR1J/DJ4C
4GUbMJxdiqvh7MTyITuV7zk47bwiajXq6uhCDlyq7WDabdBqzCCm8RKbt0n4YCxKfgw0uaBDRRTb
0tNsCeMwJVBPJHP0ZCDVSDHHuq0F+e8X/hYSR5m1jHvrqe/oyliBg9/z8xz5b0FDd2GVrIMwfzOy
RnRW1F1jv7u7uofBu4emJlEcbughRPmDNj8BlINZ3ku5mmvygRj1h44qB6bSvAqGASlU5kPN9dck
lrNLxI/0i0MeJdtYglYDHPiJJfc3p/mSAv7euaF5DVHUoPdABIgZ0S8W4m3ozGtdg+HoyWoe+UO2
YOtmLFBjvsZPmn+Ron4zJvnofXatE+gbph7Si8giebRZ1svQDhfZqE+M6B8amk1EueFujabWP6iF
rJbAuwQDwgetqTbVVM8QPtgfODismCdWrvNuUlYjXC2rdwHEJ5N68NFvdLB6o/qGl1vjzfKhVEQ6
UArP4P+g+TmUnnrMPN7ZZQJuXeizNKCoi5BtTZybk2+aOIU451wQmHbzARnJcbDv2uThF/V+Xrzf
Dl1QOinsIQ+VLzNd6xszc50WM3hQ21ab0cnXuYSaynXTqoj/zg7CFKRdHviTaKit/M/nUwelH5qr
esZNQZtoyZpw2Ys8RDHvprvgcNv27Wc/hTQlSqEFog3kYXkO/R4MBxAz+oSZ6a32u7cuGb7mADoz
IGA6VdWy62voFrzSvFay/6JL8UyG8YOI4DWS3gUTzZpT9tY1LSoOrf4NeXTHEQPd13frvKx/4ESJ
Z8OgtikeNvc+ddNiT2cwp8lBBCcIjvNQBa/+yG+ViFccAtJUQiD4BPkHWkbU/kEP6CM8792bcb2V
4fJex5g1gEFt7TCB7MJ0kHk5HHcgCFJLfcIW8Z73tcyE5heofKAQSdD7T7rdVwqC/al+xfS6c67B
Q1PJKg7VzS8g2Z3hwZJqXQKXRT7vqHtsooPYANCVpxCy/kUqs3VTY3b3kwLbGkuYBQBYe9/dAo43
cc75WozdnfUCxRQfFj33wfjzkwQP77tw7WJoncsITYD3J0ZiLZbb3VhmucHwGxUrE7GbQEXZTrPp
MmuKA/DYCLcq2HgW2Y3NkSFQRYfJDPjtumpKfcLea/S+Lcxj0nGaWabBuIY1g3NaEN10FGE/NN93
DRD9v8otvP4/xXkLNVMEhplBP1EdVQgYLMzH+wg6UOBbpHrpp00+IoSkzAeAEdD3wB3wT/LED3Uy
18B9zDd8JsA+JDNkjHg7XBEh68ZEL3FnX4sQmpWc5++TGEFe9RpxiqpdBwocbi6icxyway81+HZQ
x2nRBegIw/k6WfNKZ5zrUomjDBaQFTmO7NhPWTs3CPOg8FtOvsdmfEXOznkZkZ645DCi1ZV9ItP8
UlK+Jl3v9mPCB7RaDAL22D82ETDw0jlszXpnPU6oFL6G0gNgFFpMQGhIYIXITVd+NnT9K0cnBo2d
+lzyCcsdUTcdGF7zQ1doKGAjQGXhgj9dlN7K5i6C9BNMCbKXEdNRoiliIeIOQBkHxXh0IlkhiA0D
ikLo91wunz4X5x7t2Bw1r4DbQNqrt3YUnxN2gdIW0+fajfQ56iEU15BzNAsDlRBKiKtC/MqmJC9e
FH71iX+auuBiRH8k3Lp1HAX4D7IEwM0eCYv3c0++xQIMhpfbepLrwbp7rIAf+fYy9t2zwFnB7bAN
/GXtg8gXct4sUAoVOjrXs34snkF4Y88+qXUX2gVnPDuZSgNUrSHDTmIvBYIc9VtVOWgzNf2JjkLQ
ny7854f+uTU5imv4GcKEGWeDI8HUef5a1PHOS/5++zz50hTjfIx1gLR31Q8AXC8be3OrC7svqDnR
aLrHTB3mUW36pDjORB6dAegZy13pMbeRGvFskE48RTyBHoctN+r4rkZDR0gSZZb7vxQUHZhy8j3R
SuxbgS/rACiUvIqRIx69jTa6ai1t2rH8nwBNAp1S9Qg1fyS8vflVDu05+F8v3OHTKHzq4aUIyjmd
HEn1UH8lwr5UNUaFzh4hFUAkC9B+ZZs9+vAteKtDhdYS9/IFFvBsZxF3CkOe5RIs4kTk8lGHQY8y
O+z9qD13YbCZwampCEIa8KoI2ACl3myNQiliDTv68Mks6/AtH0PY8OcCujV50v30yYBGo1hRDygR
cduupS7r/io8R+e+tmxo9qUdIYcNq3cVzK8Vo1h70EOxisbmAavH76nx90KFmIVq/1n2yetUoggA
0g8zb0JkoYVnWxQhzKPBdkKwVGUm0HkNAbRucTFsSTyAMZc6X4sIPEk8N2gXcGtyLSCMUvpfCBZ9
arp77WNo5GiFm1Z+K9QiDak3TficySKZMn9Ry84q+sSJ/Q1L9HyhXhqY2Q7jrp1ceLGuB6teHz3Q
8WBbT4pBLlKNLgbmVEAiDU1LSom3HF0tLo3DeR7m5QHYB1f50qOsue4cVvNn6bB0ARBpmyfjNe8a
eEnTBkJGNB8kDC8Tgco16KCzGsyro8WeRvITiwXfjGksftpHQ8RaQAOHZvlAveE02epSK/GzgLbL
RGHONinQ7cBNL8TMR6tRgl1Bl8iKRQOomfeTz79dUgL3hCin1O2MyF2e4wINca4HBk5Zi3c9hWQN
8SmFPk+eZGfWEpkFUOJjooLjYX+TMSSyJFI99BJ5DOVI+K/K2T87QcDdYMNn6yFcsA2iCUNP+Vs0
I8E4KN+aBktjg+tZljTgx5RHnjwSfSx99KRBRgRNiejrTl2KAWLjCtP4+4irOwW48giDMYDsBCQz
pFcnhYEwyDvsU5Xg0DWD7JL9k6R48Fi91n/VuWQgRvpBoA9sAdzQ8BOU67mFaCxNkuk7dJOXmaZ+
iWo04b4HYwvNizkLi1oBs1YftAWhqBl2toY+fC6lvc9yvrIgKrIAcToJH0GlDwAMwethGYedBCZ1
6GPgJhHaKvNZ+T76qslqn3UZwOYCgpDw1Mr6awaRnlWF2fKpOFVC7yqpIG6dq8M0ou3x9PpvJINh
7rVajMOHnOjB94CPWSvfQhu/Ao2yWYf3LcARa5G5ueomdSwti1OgJV9tZy/5DBkqHcebptBjS1Ie
Z7rc+9a+y6IBwEL3UEQ9alD449Idm7nce0z9S3yos+YQzLuYTnGCtjfIoTyNf1kew1KzPnmT72eq
L1C48D7UvVvZMhAZ19CcQPiKTi82h6UIZ+jZ+itMAS6dJN+lJXeoZgSI+woawVjDqF3v6OD9jOjM
QIMjKQ/UW5gqUxOo1sYXPQkCjK56qQq/2aCN/k8uFCwL5LzMtk+xoxAGdB8CzAqgXjQ48ADYTyXf
dXOMq4UOqKIdkn8I4atAonfx9LKGvv2GT4txbuI7IRdQp6rFrgR0i03obg0nz/ATWFU5LBzb5dv0
BSoOcOF0ZJBWzNB64ygMfGUHcy7GBZS0uQY82vAieRI0PsXT/M8jLeRWJfsOc7xvyNKOd2zCTTpQ
4LpyF1eMr204wBFKwy+fVeD02W4YUE6YJz+GpMGEXp8CEb3UvqtSLG/toqh4UXS5znG/DfryCHVZ
tJKyTtJuLJ/tOP6jYrorD7tdiLP//T9cXNfJdrHtc2IXkIjLlpWFn1ZhuS6C4Exd8BTLKklNUD9h
aX7XU47E5PF3YGoEDQlM0etQL3hi/y25NFCftOcp7KuNHvJ11NRFGi5uO4aQffc1+Qn89nth81MA
DiDU5AUuUS9Yme3Q5NOzACuQ8XjcVuGwZsp+9zKBTL54h6f/ZR4CqIkW+MAnEVZLBWQSE46rEvDT
Wf7gU0afsfQPhSTsYFoxfvjA8Fbx7J0nI279gsB1r/9XLkm14lH+bTAcpgkoqwLtFt7k4R+KYlZH
9WYhWBvphnvcITgZNy92RLpfTfGAiS3+Lco96QZy8iqiWEoj+8DwbSIJpm0Mpmleo5P3k8hCkMKf
ROPxFVny10A1F1brT5XnZONbIVZxIg5Dq6DprepsAlQcAIQE7YAfrEqiz4R3z5WDBYcLNjV2MZqJ
P/Beb0dXsQzF+TkwwqVwE62wgKVwYbrguU/ENSrJIRlZvwFoV6WBi8FNxSMskPNha1FRUaLbBxYV
jsBcdzEyk6HSIRrDDDTldGqgrcNrKIxYo90+zUDMMniMn10DeTETUwrOc+ePw4qU6LXp8DQnuNSA
4wLvG3FbTzG9gdl9tX+7ernBlGkXtKxIUE/B1TxFnfcK0I0AWB22eq7P/rQg5bKzCJ/u7UWBEc8R
GpSaOZ7ARudd1sXdL/P7c+y6cmtjCLmZ9b6jpGyh1GhsZlzwBlEeHO8YPPMT9s1zsYA/VzePIFYV
9C5gZFvj+0cMOxgVATtk6g2O+ZlVWCCLJkgoMb7cA6teo57uqSQXNFgNhP4JsPOBvsuWffdtvlZz
L9LIti9kwbETTjyAGdwK3rySJPgY8wQdTbVnQbEN6gUbLQq/hyES5BNIXGtAEqqRgWSIu41b5GtP
fLsizbyXXnAaS2wAjqS4h/mgs3xiESYNdiHES1azmfYLJfAsZBU2ehq8Y62ZQNz3gM9ajzxHHEoa
q05jA8wW+3/PsYowdVrMuQ67F3bu3nRCnnnI926MvrBjcp3i4pAMOLO+A1fhoi/8X4/VxK5JYK6i
cHIDadGcVkAqxByujB6PbVDdmsK8xDT/8IZ8P9a4E3PjVsTaSxnWzz7XT37R/Vfn2NfwJT0XXXel
XgCRrnoagnKtLCGZHAD4VNVNaXB5y9T9rVr0v83kddiZS8AXVzsoS7e9sL+FQenAStIFbhpQTpbL
hiP/Wrgqm/LmIEf9Q6BzCmj+ZAOICFkJrkB4WYveELsJH4KVu9r/a0gSqOQ4wAsD87QJv2G+KCDy
8MGfYgRShWInh/wHwtJfbv1o5dkeFHlA+y9VlOecjBdKmztWpq7cMNwufoE9JPS67YJDqF37YFCj
HStTlqsc1rK+ThgEZf5/FXFl5v+PsDPZcV1ZsuyvJHJOFJ09C1U1kESJaqLvY0JEnIjDvqc76fz6
WspCAYn3EvnG5+Iq1NDdbNva28y1v+TMjqxgim09+1tB16I667ER6X3pTD9NyH0xZeEYVa5zdi2v
O7hD+BZKpPagp613jzzK9w2JiJsmDUw6U2aZBapJPQjqxf7KQujT0slHt+Cf2UB3Itl32VIUvhUL
6jDZn852mfGdsQ3PJ+ynsHYj0g4lSFS6zr2fjAej9y8uWD83K8JRw5PRrmk8YQglquVTCn7xgXK3
1DF1ZLd8RxmcnFbdLRvZzh3Tmk2oanYa433cNOFKcw8Cjw4Zux4Ilj09ppqnOQ/Kmx5iajOI/lsU
q4g42KMiQyuY7F03mjt7Xn8yMzjkHqezwXFhDna/JUcYolCI9yJH0BQVX52/4HSsRwu0obZewx7U
pKuyN3+UMnYcASYEJdAv4yUY/J8mL45Gaa8M3ZNXhRlsa5ej2jort7k9MvNwG4T2Yhm24HGfBL6/
BIjoaIz6aKfrDTX9LWXMDuv8c1Yl972bv/oOKyOG2v6gQD3xuV464Z7Bc5lDNl4bmUvFCM6wPkTv
04Vkfb8v87S43oH2UzXzyCyK+QVDDCyz+dIx4SsOXjIdVXqt64uj7ygYUNB3JzljYT5S173WQDlq
oYJMQ3EXwF1r+afy1zfd5E/56nb70HX4FbHu3L/Os3wgxRISZnaJzc3b8mCW6uwpxSdf3qcEom4S
s4V49GHE3VHe68A8Ol772HbyljE937gO0UUHJuv1RWH1dq1rbcw/tv39lEwvYa+BmfzuZAT6VHgU
GXpJb6uC4X0H6hoXXthfkCQSbukJsGYe86batNbMAK11q/pk9ev9mrQPFcSgEfLsrrirDyQbDQ9j
2F8h4Io4LFU9Z6tujrpkvpZUBY6befix9fKRDKa5bXiSY6O1xl01ZweXXkAn6+OUPBvrGGUZKjly
02gcjWW4jDWTftiJi4MDw8zmo9n5Z9MsQGEeqpTJ+UQQyHA17az50SJaH9fNlif11izM/ajr/WiW
h9bF5VI3cda5D/PwuF4dOW6a3ED6vnYUHREZDqBxCLbQPV/DIrY6qLfrYNPjTNtg+RXQAlt8svsh
lcfeG3alyn7sxvjNiiWa18xEHkE7bErcVkOtAWLVK5FZ+7SQDKsWMnqH9Zhq+1NPz0tY0Iob33l5
l1IX7eyFaYYpAbEoZqbytUNpAzh7ZG/GfT2Ryncl2I0vWX3XgX0eu+I+y8tfE4QwZAV0kxXFtqjq
YxhSUnfFo0isXW/ZONBxry1hlOEQYcP51hgfHQP+AZuG8pKbrilichTUprjuWMIF4NNeKIjWMiiv
ACxgFUe08H089P3eCbK92YZPyqZpSFOyg4KL4RURc8oogKf0FnfZpIoZam/DJ87fSTtdGsfdS9xC
Tin67aTmo/KzfW6iQCyrf2LKxfg1i3ENx5kJO7AENGRdRVAVdjGdbv0w3cOPYOrLH9Fij3iKbm2k
750a8p1iVqYpIRU+nZwqsA0QlTIk+6rar/wksiQ7jGEQ1+C/TOYjRYhYmnGlos1alnEvhD7IvIyY
6sRayS/HmdVm9OyIcTsraVcmOIasN07dPMy53Crktzks3ubK31sp6mVX73urOSfl8lKmxtFnYZUh
5r1svd2Cc9wDzcJ8Ay/e5kZkIWt4mXO9nLehBy2SuxsYF7yqL4M7xFLLLzudd6J5t9zlRxtGXKsr
8cYfUNh/lchia0h2FpK+sokwwqK+OPXe1H6cLPY+xMvuY0idhxaleLwvuBT6rLhBMWDamr8tbrmT
nT5NeXNowvdu7FBz1AP05IkVsllMLAUokGV021rVT4T5HryhOjP+RrQBGn9YfQqAYWF2HA6NcVod
83vNMCcMk0HiHYeMD9eTlj33ustb8zmknyjmNyUHdHNtsmGqBlXeS+VffOtdT/0N9OOf0JHvfWk/
Kn2TL/Zdp8Fhgr9r8+RX6judOBeu3ufhXjVQNaj5hkN/NerI674ZIm1LBbudIOx3AU4VFSnqmtow
rkWf8iIO9Ke0CXF2WAjVQhyCtf8ouKAa3Ech/WsFrLE0I1TZyHWUwhnQ5KXtxmuWXYZRIEzqQzUl
h2XFHxnwcQyaCjrdCYmoaP0OK3NGUO7VnHbDAK2XwMlJ+29Xqs2KQjzhQeir6qa3ii9m429VkHyI
iVo4XGzWZHfDW6IwPqZJ0iHiqGMQpOiwDGBpIsMaT1GzPHWt967F+l3L5dj4fhOLEuhK5rezRhO1
Xtve3KUIsXaWbt2r7bJDWSjNXZVl+9btd1zxUeGLey9/s9oa/zn+SEwWWdlvyvE76NonMbyJ/KVx
vquOx0wMHMe4HybifuvmYEIWFQr75I2ZIJN7T3by4xp6q3KUqbw61dnwyGg3En26xe69MZ2JkKta
3jMToQevnWPiTzeVuDVaGMj/+IiwmCnMfip8KHUVLRrLnJswIR03xB8RJdvthmCM8gx1Z/QjId1L
4PbnIFzZGiSj1uPzyeWNXQ9R6eWXvtUcWvVWZHMMKIc9A4aal7avHVLpgXYuoD+SX3WxIbz8tkfG
dLS/hZaEVdBfV7nPxuo3jM6+yglszDr2THp3tWsfikFdGs5vBx6YouuxQf8P8vrvIPBDJSoaa1I5
RIB/fnmQrXkf2lwLRCAY5kfu6F+rFVFbOU+VS6KaqbeL+F2a4H3iFyPZImJBVtnmW1h5W2ZAUcWD
6rPVteF/0OBJlA2fSO+GsIoTcoWP0xG1TnrNZm6WrRTWwSivrCL5+lOzXczlOLlTbJFNYOIt9c3v
vBOHa1sNI7xZDHVbDtZLWlgnBcjpdWCz9lvpt7uezPFmzPaFrw8p3sXQf6nD/snvx18zyR6JEbhp
7ABpRz+XJm6jXO1k4O/yAYrJfkvaj2ny94sFVJqCSRAzgTVo3gR1sPcsntUpYy5OPDyvzn9Qndus
Wzfj5AM61M8llgvw0a2/WrHs6gNRZVHH32JMPQOyal9CPeBFOstiuppLd0nDWBh/xYhY7gbjZqmY
T+gx6hIJiQ6WuZDSTnWfTreAyvvZ9ragVRtBbdz6+qEdpq1tB4fEsDcrJ0edWXunGo7EdJwKIJ+y
qRFGX4EO96bATTrfN/IVT0/jsCtSr7EjiMyje29I9TBo2/W6rWpqw9CndCvpR8YCsbI3XovxPcfI
5UDmOrl/q9tsNxXDuXevb6GnMMkif7Dj1rBuDLeKXXdgkRmPV5JSRtQnkZeHZQHxnPkds9F7QpGR
utinjdyRU7OtcKkvLqR5Zh2J+otDY9npNtm7zrztFqYMHlq0mty9tUznPO0vzNMwakGjmN5TjWm2
GHEB2ca27xeok59M+HEQTgesWqhpf2ej3rm992Craefl7qnhlCRU6XawZ8zaJeqEZlYBAtGjg1ap
PgAWXpQ0IIWsaMWUTGzB8jyt4/XimuKq0tsptL7MMXsnaWMja2lu2vm79bk9dR2F5honxQgSiyRX
2XcJB3NoscAW32nZfQXdk2nPl2ZMz6Kz9oOJjQyH35gN+9l4SnmMHSolRYRMidrmC5Pqg/TkwbzJ
KwkyidjFmL1qPfpkJ3Is+npdv05zeev2wUlQ5sze8DUZBUoe2QsaN3pHPabIs9bcFp6+T2drg+k7
Mm316mPsa/DwsRYXTd/HK/NlG8gg2vp1xKMgEKEXeOYW+603nvVa7J0OPsqtALZAfuDjXHtXrzCj
4d+GCIdlZgzivfP88/tZ38dSxN20HkMM7p5fHlbDO0ypuDg13tLqLw4YCuIdgDVXSx+1s/uUCbL2
xy/LW2MTsWbkHVAYsWiHfWS8DGVtpIN51xZcZuGym11y5HFC+AGZEYWz4wE7KXG2ZfdUsMRMuOPO
S1GJwuzb0su2s0D0bCtuUQFsKMMlqHAer/BEXVApwhloKAPjmI3yoIvpx2nLXwbn+5V7UaIIanIn
AhyUGdbremieDIhAaqStl1iPfIDHdLYvvUivq2TGvcjCvSfk57VpDh3M4Vfr2PRtivHFssKNCWlR
JtZerXor8mcjFMd+daNct9vaNQ6eH2zNAve2kuQvkPxVJ4dWm6+L22Hhq52zlSyxG+y1aMa4oSXF
ytyOMfyhj9XNDC/TgMKepopzuQvXN3hVdZ7d8Nw0uQUSVr43uVkfVysJd0NI0AKCdjlioE3LaPAd
L57myomHquYwzQf1aQtVk1TVt/FcNdzMlUsgVWDmuxni9qCHgJkqo0nUJuY4eXOPjKdju2YuRGP4
o4lfwpMWmHG9msXFGtsv3VxXUkjSYs0UgbCpx/7Hg5BOJd9k+cc2Pq2ajQDGFGcc4taAzkbCjixl
5PcGUw3j1k2I+uL7n2ATzRW7YAEKstQdffkExWnD3gsw8gGDvSinc4KaDKJafqerEZl1c5O6PNgO
VedqXydhW1O+Zp6OpDn/YWR4CPJ5W9HMZZ3YJ8lV8QrtOEgYNgr3pqWlDcL2svxHAET42HACF4gP
7RreMdi7GpPjvuD3GaQPMufmJAjB67YNXX/66k4mHRlRBlTHbqVmxC+zRzlkMJjKuO5dpqdm7M8k
fSGN+ZssfLAXuGs6lKxpTguIwZp+dcohRAZLR/fYIOwtI2rziIusTjEvY43b9cBDuSa2xrrvvJmD
mKKhfBr68uLKnBQodRioy5zc2nvyRHwBilKD5TDYM1w6jyARo4+bTPS7AB1Mi2nftfZhJgYhTfXe
sLwLSjwAMAsldRuP6rvOxecUJvdj6kOMzrO1K2d6wI6bZ86/6bOYltaItQWyk4hH6ugKB3MCIOr6
znNTqpuS0Y+p3o1mvcsKJkcCRc07QaJvxqqJlPBfigGFSUJe53nUltDi6neukHDDFrfbxDEsna1X
aXsvVs48bymJ51jQm+aUcZNcH/CzX6zB4wPiPq/mvN+mpl0+WeWPmVvPfjpegF+2C5EuU9u/Eb0D
uoa5juKSVV88HU857aOaiw1LSjYDExssMID/r5m1vMvuhRyUZwiQ9xy+x85dnlghdmPzY6bX5Bda
2Tl5nxcWw3fLCTUCrFC+6WXQh3GQnCIAC6PcyqC9aYv+tOTqFYiKqBKB3N7V70SiNdzThIMSaSJD
6zh2dTQURdwmZtS3DUUuvH/uRun0bGbsug79yzhOWNGBXYQbO2VKS4tno79N4UxSpljLNY+3KKUV
m077whpcFbf2uEKjLCZPXSovFc7yqRQvvMZeQvs8JFLuueK4E5OOstuNfGt8zEruVkwx3a7T56Vc
38NFkgoU4jot0/elSu/nlKK2xjVTCfCPfPYcQB4oVsSdxnnSg408VbQ5/vgSI+Djkrnur3TC3udm
5vCndzWijJryjGBE5VM3y5FdhBnymp//rBUNdK/JTTGcl7bvEB6yeFDdx5o3+7xJn1sewBk9I6SU
q0Y2jRHMkxGfsjLmNK2Uod/fBGex7t0bs7Ui24SAR3YXkyZSxo761HlXYCmCEWaxTrdC6bNf55Hv
q0+SH5Dje5hHyli2LlBi+Ix+HghbfGTssg0labhYuIKRlAOg5BImefQNYBEfW+JM1lXOHHt5XJm4
+Zl19hg55YqwnyE49NB3K+ODHHvVwlCeIy6qUUEUMKNuvnK49TBltgQUs2KCHc2eFJyzIA4l9+ur
3WlTQ7UH+jdf/pS4+xvnZR2/0xGxSpjvYppOJTDoAKfVpTMhj/RzzgxS5k/Ve+iE3aat5nLbZe1D
kiynfgIBhSbGOmlLLFBFvVs7sgRq5e3nFdBOTN2w6ZP21xnHeFbU6lU6/KnN8G12wj99j9pXdHvd
1J+hP53kTNmzpubDMldRNc4HLwX50+qcTP1Ds7afcl0uA3AkMWXyIJ0aY5z7sk5clOFyp1LicruQ
M3W2D30Imu/7P0oNb5kAOuk18AWtaOPZWOrMp8xA1q84s9Fv6xwFwaeSca5oOjYcQn5kB+WyvOay
jrBpwMsM205/IKgfuybg50DyuGkexiXYWghufUHMYUmAbvdaoX8jGBJ20a732vS4FRBSJzcOWvbO
k9CRlvKA5zZq+neTszJbmztndG88RVhRkZw9HLs+UURYNMFXwyPrSWPH6MnPeW1XKkLT3a0lWx8C
76Or/SPpY4fVIeuwNG5w95y5rDZe28LNsP6FrDyjDe5rIGgZepFXNZeSy6TTKCG1SC/emF4zrX5K
nOZFIeK+5gNYg22POOk7fRO1bfIiwKUMP/nG4Vnf+WZQblsjf9N8qyx0avZ+1Xm7zHG/fKs42RN1
+eKqG0+Wh1yUf9yU6n5YNIKQhme3cvNQSx2FdvXajmgqupseFXQZI5B1idguz+DITR49F5NqKd84
7HZLx2i+WtC8wvFBNd1hXdBAXGG8W9w3RM01QIcm9AYw0JfgnU2Wfasa57CYHDDrmDOwq9B4CAbl
7HZPU2NeWmfajyuEZKPclYjIPETrtt+mZYCXBM8zK3MH4kIp380vePZuQ9E9Oq1BVVbvsw5/YIX6
Iar6c8nCZxJtzoUp3lNE+5kYCyLjXtaUZWWNuzU6+8wUj/HOsM2M7MQANsYcsjcNcIsB+/5goe+G
7EydrwvhK1TDZm5j0+pAPtVDXjskjlXbVU8jFtAeiYEw0MGS2cUwA3k2S12ehr6R0dqRhzTaXnNw
2NlBaCgZHwNXyV45jEpnMrsfWlqM93DuCWsc5vK+UVhNbYZl97XQ5iOaGzc5NWrKCH7iZjAs8ziZ
HOxybQgKkxd/tWd6JXErLCPib/4sKo/GIFlfqh7aGAEIisosTlj+blZBloonVBwQXWAsJTFgi0fX
TEYgZjNzHyAEVKt+mT0sMUQYw/RZl6osrUNRMg8NRKlIt+PxGoV55xomft8OhaG1DEwbq0pektqA
E7bcNXlIhOpvV6J9j6qW5W2GSxpLnLBtFrAkVUkiyJxj3wZBbf9MPlxEqInySs0baa/clbwjqA/S
IAYWtU2bWeJyggVnyTrEFTaCPsCrUttb0yHhZZ04NQ07sQ64P8nvmNflEJZdybrwwSQ2ol0oERhy
JTss7A2DFt8bolw2nC5hs4iXrOurYndlscaYi2Ux98lgZxPoajsA2Litjp2hD6KwAfrcZrSWjxnZ
3aRxVx6+T29Zs0d3GOevtQl67FTkJ4BVpvvSyIjkWPSC9KeWl1o6PEpVbc/fOSO8s1j1d+MkxpvV
lT1rqBqzPYGxqtcAoPiZusfiXZH2+h3kwfwgemtB0LGr6/rxKU+iSs/mxRxqslcHbyxvbZmT5tS0
AS7C1Rmp3zOw7iFYiyNdsf6SrV3NW+iXdb4dp2RmxlQU6bRxenvOzlk6Zuu5Dgz+RO0aC/39wEWL
a7hkUM6Y6np1NXIxHhO3BBhoumAgimAm/AkewUnumpG4zovs8n5lnuv697lwpL3XmUy/YZjy+srs
JR4P3DD1e11WFL/FAHC3sMz3d5VpepObCT4Kz5rVV+Hn6lR0KSMoUXQDgKMy4z6b6/sly7zNklK+
1zbaVFtlH9DbnbwiBe6J0Njhll5IPJmjYe5TDyVyV2pBcSVbRuuE+VpFTUfAMDcyLd2NB0rSDChu
AcCOxJyTU2f5DYapKYTlYRjqosZWQckNrYKM+6C1rkG3hWGeVUGiIIXgzGjGYJ6WB+HO9ef5zreS
6Wdd0vC9QlElZ41MmHFb9ml7B1k+IaWs5ml1a439ovanR3w6RCx3SwPjWJa++1pMBnpr0WlGxPmy
OJ9zolx2HDtEjpLFob88z8S2YxvlgFnTc96EOcmVikMNsVg9fcnmuZj4Iov2eU7m4CUUdXeu/DA8
jMyT4qR128el6LVNCJ1HnKpYu+pHui4RnLOYTokjmAKYa63fLavbhnNHm+9bPnxEOCqo8tl4NmF3
mVgP7ZOadfg8hiqIHJ2nt16fYlbViYiXJP+rYSxaaiV/wQRGFgGWf8razG97PhCrPCW6SA8GsDPU
Z23u63wZjlmatwe2qtm3BT4UiAIn9J6H0G9fbRmWv6lQZTTlqrshd07+2gOeH/xi3qPdEhaj2jLA
fBIOT3Mxq9slF9CjGW763sn0sbTgKnGnkRlazxDIDpHBf2qunJe+9rNfmanqo1lJcGAsce2ZW5ws
HupETWpWbZ0nmHVnpwJ/prCd++sloDMyb4hpp81tmWikyiKsX/sMS1jL0GwDQy9nM8jWRwU/RIdp
9dmREO4mwsYxMT+Ak3HGJMf3Wbi/FPHdRfa0/dy5orpGZvrjZeD4JLjMposzoC1y18nfErtPOoQj
e4GTHqcIAwQbc4ueuao1m/hNvAIzmTd7f1OVzyc/NORvO2N8W2tBDu2aG2Ozk0vNRL/Nyp07zma3
WcK0ehM6dT8nSql9XnvogRkmGRQ6Ux8aAkK2pVeNd5SMBXmKrsFLCNeNa8tab1BceLKdLP0peuZv
RjC2h6YfdjPTjCg0OLNkXUHfYQeg+QwtXCaSrSC/oaHL2FWd3OoRdyi2x9RmM4DI+VANgFnG2AmT
LA9pb+mSMWaNJMmUibYudNBWrPSi90GdF9cpWrtiQScuH7JPLHFbjO0Teaz1h113abHDKU8mkiTR
dJoD77UbUcOsAGPXBqqoeFRdi6ptQP0/hxJpTtDmHxaZc0pVogDbGAlPBPiYN9AaOaxTMx168qhO
rYFWHq+pSt8qcxYnCejPxNgeQDM5jMwLJKj1mLF250FJcLhlUVO/yWzGAh5D5nvLQaSRPrKhPeI/
buaeiBpDEegqCCPbJtJdbrLCV7dp6YE5S9vI44yDmQqpMJ5mEXhvGKyulIlh+ZtyJUa/Fh0IbzNU
e79P+pusIzChFoV1KURtv/p5yuRHpmyYoPq85h6Z/YfFy0Q+A3luc84VKxSMtN3kl+EAQ5aECcxH
lZn0vKk1saxhra2LIvN8k9JQHZLcIwBpDMnWco2OT7RTExkii/yrC1JbC63d9zmx6mcD5vG74B1s
5jqs3ifT7hCk+iXdWclo7edCEmsuZp6ura1E+jdf/fFvMK/iKU8YKfWCc4KQuV6QGNbV8wastnvs
bS84Gonsj51rrHvRClgdMuow0RTNiyvGBdtR2FwmQJVLmMGCesJXOlJmyYXnk9BzscIlIKbHEece
qZ2H0grTOnY0Vv4gaPXRreTyZ5V29gaH5ZqcdfKPFiXcAfX+0SFh+JDI4XNiAQTzNOFdHEG6AAek
+4Uu0KLy0N4ia7EtfoZ1Br2yz04W5oi1zhUHdYzpNNW5uvMqh3xdOrjjFHTFhRwT+NUEGuhPSJpK
rKrphTKQN+736rdykPdbL2DeF9rpLikr/6kZE6b4HnqDcx0QtQ5qqJ3Kv1VdegcBdfNgBwmgpjFD
pWSpaOLVL4MTIDFr19ahn2kTqv6oNGFqzpKWsST39cabfROMdrW3VwsgZY9peU9ZpoyNrAYmJYNa
34wkzPu9Klw4vaRIHtLEK4Epl/5mnDVs6VAHUEgjS3DPkgw3HkUL6dx2V/u1d8P2UJhLeRjtpkeR
mBzYDUeXjNT8IvgLyk7wvzN1OZOHbn0LTa9/axsoXGzC1KR5AD66FVB53MT+yClipyi/RbvWV9Vw
BflRa2sjzGV5bCmMPhiNPIHdvG0H9ADfrG/rPAl99Mg+pc2ym+CpRj0isCKUdlTaQ/FsaUe8cd+2
W6MuezCmAX1g0Gvw6SWj9+5JdZ0RLQPJlK7nmKxRtP3f3rUpIPnFAowgRI2zGo+jkQax3+XM/TK1
dvmr6GVwcMEK2m3WTvbraOKcCIeiOs72bO8JHGi/taP82CYv6VBR1TqpG4XDLDaNJx/JrKLjJozp
xkmtYNcXBdE9oyxRyt3qyR38ZIs79nuVeiKDO3TjLNfJzkhn8ZEDNh9kysRy8GEwrnsuehpl/IJs
+qJxCod3DE+McrqVkEY/WTdkhBNc1jOjXJjxIPUO7U1ZjDmpxfY1iwJJcNPa3ZPqEuOb7SXjpzF0
yM6uJ9enznD/ipAobgY6CWCgYXFX2XAC+UzDM4BBf2isHH87jGMPs4GVuEsygv5dEA9UNiTHCxF0
HryJyA5wBe2btVTlnZyNwjjy55lPoxMEsYbUuyeiTAAcEzpKx0409BQae88HF3GF6F9Gs/pRs9Pd
F24d3ock78dCLuM2IKMpcvXEGM8AHSSkSJxWXNRnA7Rp23HFREm5BoeZv73YlraqYf5SLjQOTeKK
3LbfhUFD4mdloAtCobBbQ1N/5KKR8Wwh9g/JyJCiqGksrU7nD06Ydq+1j03Cz8rk8ZpysENr0O8U
W+RJCqfJCA2f8e4SsF7eF31h3lmk0qfQ5MSohGXdfRS1X/EzHsuG5H3HZwO47S0n7NBKYYsACWmI
ndgo4JOfcMDIZDPiOZUWtumyTMY7gMngs1Sevg2JvMTuJ0JypGkuD2mr/rhBKhhYKussUumROmjR
afTsg5hqN9nnnFWgB6VzAP/rNp01sUSjXfuty2GzH1Oj/gP0bR7MboCA41zau+2QYqNY5B83aeez
yRj21hs6O/boyCLKTgT5ylTfmdOYOz32+qRpMDeinQlLS3l30TL6YsN0qGppMcZL1jb9Y0DFzm8C
ksAlqjA0P3SurM+iqQUMdA70WTi3RdqZp8wZmPOL0opRxtmZVVnNXgaWSY0bkpWBwkHPZtHzT7uK
ZT76hr0vvnowkmB6TnunBc0oxwC5FjzJUHzk4NsNQnFpiF2/DFksA4QaY1DkXRO2xH6zefk1Cf26
gz1t98Ha2afVDEfo53W8zYzWv1nCxN0tBqmF7DaB3WkEsXPXGkAHW/o2TRqGTJfnojNIkAvc8GNd
LfJQrhvTBQp1YhGvPdqsiZOo3Lcl/rKMYLMueR1ElSFjlsldnRL7y75os38wGkGeiHTJQyhDTO2F
xFvP0GlXycG/YZuYR3aK+s1HfOmdD8faXWtIm9t+5w/ePa022035vI6jxH3mzxxrss69FNoAhhZx
hrS9nqld6VMgsmuWfQ1r0N00y+p8p0uDApfkwfrJSgXgD6+GuE5bo/+0+oIBeSaDhZFliKxnztVd
D1gU5/Ng7QmGKM/h4NMUAZs0UV6HQ+xltXcw23F4mPku2UuplyfQW3XKvIThQsW+n7qf6+eeaSTW
DYnkw4CHNHoCNwaVN18FBGeymwDS723OQpjAkNFrNyX2KfCRR3SSqaNLMgNTRLs4LoaHEDvnHHl5
Lp/mMnRfu6AzmT2sch/MY/NSt4aHWXBk/DTplgHRnC5OhUHOs1aC5hIsy8pZXE5wys0NrS2+n6vI
bhS6vZ9HIvG9bmVOZBL6zKp274lGvNk04PuRkfPKG6coQsLI2CThrK5D8DBzYREgXzAtqa+J+QQW
PQxhM8f//m//4//8rz/L/0x/2/v/t2bo3xpZ37d5M43/+9+tf15uhSDue/9/z5H4hy1+fs+vX49s
U8pDhx0r7Bb4sK8x/dVAtGVLrcD4ydeRkzfdxgH8wuIrOS2D5n0diMYZBvFupFkaYR7Jd2Fd1BFx
WPnZ6cmlJilL8lNHHAgSvICuPclTJRgHBISyHhf2QeAgnOt/sRBMXFf//cNCpVDQurKdR1jcydd/
/08LlTIHTjabyuEruFl2xoYj6H5lefwNZqTIOBbT7r//CP/L17MsM/DRaGn23X9YfnbtyiqL2uXL
ORT312Vr3rH5SyTafjgk2/LtX7zaf/GFhf/51f5x35nNvoBs5NUqxp6vw7M8FHsyfI88GpAbh/BE
tv4u+02+/vvX/aetYXSHrm8yuzJt2xbBP+wmo9spDX8lsS7t/7oEv/JX/IvP8Z/2ev1f0r6rN3Ik
6fYXEaA3r7RVJS+11F16Iaodvff89fek5s6KlZVf5UwPdhczWAEKRTIyIjLMOZQEipesH6xO1/Ok
Pc3KbxEFhbbB8jkYlK7rIV1Q1VFiKHqyQRzQ37DE5oTV8UB8LkCHLDvWTewCNQH1Fyyh2LKPCtOD
tr8umXeCFLuhqVeWLqQ4wRKNshAMOmbzcl2CdGEblG4UadlciwCuqcPmVP/Q7PiRUPCBaRDW8UV9
EX3QtmJb6f66TI5WNK+0pCdA7c+E5oShuu+RYh2wceT9NxGUi5IywyxTIW5P6XBI+989MKn+mwDK
YeSCqpiYHW9P2JsmzeVGebgugGHaki5KqokpPlXR6MujxBnSh0qvToWA+oGA1E20JgKUAMKQ65IY
FnAmibpE6PBnhZR3zQnbZE/hot2ZVXyLbtwujjAfc13WpeOTZEWSVTybZQtBRKGukoidjnEeYW6A
8HwwT5iZ/lo4hmM9dY9V5hic+3N5iJCG/4gQiZKcQblZPFMw2tTOzanKelfE0Mcwo37dv19X6vIA
FcPCb0cHUhYNWaGkyCjIYnwOXqjtF0fWH1sUE7r8YagO1+V8BNazKCUppkSChiSL4qVNAIhCHTSU
kk7LwbJVBxuXLhg69rqP/R/OyRHPciEK1MPAlzJU1PYpnVAxHNUulhqsfqEgZzR4gyuOoPvYcajz
HwqWq67rxjhDU0eokA1MLuhgtDwPwEaPNlhl4Uvl2S2yQDsrfXF6QSfiT+TIhqYqeNQYEq0XJgBS
eTVxhCgV2iJqAMk9vqqdowF+XaFL01NMtKNNZN6GJMsardCCiZ0kVeDkMmBz74z+taz+dXzFOX3Y
tqjpQJugXHdbRqiWGAtoTEGGJ+W/R8W/roN8wZiML2+BI0KD0WGQ6SMT3KRFepmUmapG+hEMKFj0
j3a6Y9iLh+FgpwhGxwoqtwcP/L4anNXDzITHJfi+PMbzv4A6RoyGyYKlDMXJfC1Oixc7qE1MDqAc
bUBgOLKLJO2RJ5SrNhV2QfGHNToh1UFTLR8KwxYPgNIVCeXvsdilvr5PHCMADgfGO9Jd5gPvnkvn
TO7X+f0715v6tqHZymK6JsUpvNO+DXKguBXoeDGTo0wYTLD1m+X7erz+tRm++UymQhOAgw8uljE4
DPJ2POXEU/WUvKIWhK6C3wdVfeCdM8OfQaCKfU4wHUuKoVNR2hQGVarmXj+KB2DAufNN4VQ/pIPi
1UHNu/gS05I2wuRzD1PqIKkr1bI49T+S+9W1fCCWf8c+jI5Hio1RAw/cPRhk42Uil470XEfKkapr
k8tKFutHXUiwKgtiuwJjekh6FjBXDEDWUcXpjvMhL4xHPH+gUaoKsibVBbC3TqBUO/T7zBPu213o
z47sY4rPsHnWSi7hmbFS8igdZUwZrslaKu/gDsRACEH5/TrPAI4VvivD03XlLj4jJYsklxuXlAP9
pbXUuT0B9gUrSosOpruhkVzksTnndcFTi/wpG1HtjHHwHiAxpxqDvJr8QFbhMXUCzCtwoQ7Odb1k
8lGuHSKVhvVju+qJhFc1gNb6WyCzuvLeugd7u7/uzC/Z6+DPHoqGQGKzxzsRjm/arS/X/4aLxJw6
W8rZhqk+d6K5TqcCXr2I8LTJOKn/pY9BjJd04OvrEqp4uk6daa5FKvYU8dAWn4SHZJccBAc1qN+i
Cxwtt/v3tM9nr3rKv+QNqI068qpHkRg0aYDo18Kf14+M+OGzr0Yi5MarUOaY9IC/mudMB097uy/9
cZfshUDecTmfOWKoY2sBWrhg20Q/Wut9Pne2Hj9LQCdO3q5rc3G5KG0oG5yXELg7WqIfUQzdN+he
A0lkT1pZ18VwHT9laFof9XMOcztOzuTVj8mh32UOKm1+/Rp6HFnE+Vz7QlQwnwACqE5Lqx+Lt9rt
PMVXdkUg7sUfK64TIJaCP5GnK1iw1DGbABBO/D0bryFZYN4esbGOF065Lx87B/wqQW/H98UjZj3d
5jtHHvkmZ/rJqFhpmoZ+DSpJxodf2cjDvGqodK0QHrHQA+y+L+RdEB2w4jp7qm3aots76SF5MXnn
ypNLzn0jt0+TWMe0ENYKMT0cKD66nMDJ8FLsAL7kb5jM+lk7E0YlgAXPM58LV0lU1jULeHAmUtOP
es1GtCxm5WLVeXjsvP52/NI48868Ba+cMz7VQcyLpkxpgECQNDxNNEumDCia8c43zRAQFsHkrS52
XptXwVsD9EafgNw87K5/0Is7KGsABZfJ/0CFoND20yS92i3VWL9jC95O51tZ1TE+8G+rCx9CNBWt
Tc3SL57hrSarTTYu6bul/EymJxNjyAWWMK5rchE/iRATdPAigClFlf5MtaSUY4K+zEnINOFZK0Bu
aRRS8iKryXIw9G7e6e0ocoL2ZZ5HSaU+VxVXYrLGunXM3ibTCQ+gSXeLO8FBdiIFqLHbIKhzVk4Y
IL/0/BKeq0pderT756TGUR/ztfhl6DOWETB9A7Ysb0A3qOgVoPwkFvcikOhCi1V0EDjIqowKh0Td
wUqR1gZkqBgFf8LASBhoyBUERwUCg2uDxM0W9ibv7pFfeU0kFfDGcc5zzPBaR0DSwJmW/rzDMoTm
AQwrKNBXtXlK8nQk92Vz2bsBfTJB7LvTVIYYasKiHreYd5mVwGa250jFPbFGIwYjZtYR89j9rbYL
XUyotrUjflOczI1e+C6MqRVqYKKIl4+E4tS5VsuC/tfUqdl778ZflrfaTx8EZ3TqN+sASomXiZuj
M3VURQVNB0CK6YBYPJc4jAPAKfQqep+cco8dc7ykQVB9YwSmn/i8zIsrjTjVzVdbAJ0fYYJawBO6
3IMN0BOe692MikHuRS+8YpXEOk1VFhXTRF0MSMuUbhh2lNQllYTj+rIsNknEIk99JI10R8KNx+aB
wzNLtkwkf4al4vmKYtK5hnqXgpJ9AQ1y53Vv/R5LTr+wOuuIvu5jXesucXlXjxUYNFGXUYqBNHju
c4GDBuiiIk5JwJVcIfuiY58ePA4cp838cpqiGIYmqaKqqdR9a9dGart2htfeARDTA4Eebne2R6nD
Awgox52wPtxWGHXxhGhEaqtm+XsGmkcTQCJr8eN6EJIuali42yRyk/qsKckmZRs15oIHHYNvsPvJ
i3bKrt1Nvupj65sTuD/iGe0aNVUVwbCpSxhMpYKA1FfANFjUDs/uyQO3gBNh0dFDHd0HNnbhocbg
AMc5MJIbIFBztCQf/0I2qpog/TIV1aDrmnlOMnd1to7mXV44w720w/yPm2Cm1wNr2yPvu7F1NTQR
L0b0S/GaOzfGAqy3qViu8JheGLQvgHfo7iwPrKjB8sWCIwPJrJt6sRcu7nVNL9NOfM6NYOoWpIOF
SR7gVh/bGEzM2fdewIh0+IJt1+ty2HZjanDOyDKhJ3UPKrUDvCYJdOLBPGQHbM3s0Z51Yo/7YiBn
RX87NJ41dA+QY15kfDWwOaIIzExH7aHdYyBtl90BE9KVb4EdxNOKFb43sgyqxicAZb0em8g6ai/D
G5Brv4O9FiMmiw8Y3F2BtR6P5yhZVxw9LB2japIoXRT5WjCIZB2wfTBQDWop0EFEPONnOUZQDxhw
/Aaq1Rfe3wB6NUarzKOEqN2sgdHeSsUbxxxYFwyeHoFTlEk/m3L3a6UVAE9bTRj87IIp0gdnMQAL
4UnUG0vyeafG1GkjjiScm/iZD7o+WINoHofmfg5vSmkvpbxaDPkdlN2hwwNfoVj4r2FQKi2ZotX6
rJqI0SFmpXxgvtZudpODLD4okEVqgQT2bQdc1QLoN31u+Zdhi3h+YIwPvlKXTJm6YTKQIi0Fe9FH
zSYPK8luXsFU8dFViD0wK3r//hOi4WPASOC3cKUpn9UD2nidq9hE1QHPZA8zuzY4iO9lGwu2Lu8D
ksOjDheiNMkwLVg/nkDnH9Acc61Nmjx6XxXMR9e+aIIDDCNOQEy7rXENOLoxzlLB2x9NQQBniiId
e5JuSAYQ5QokG8ECqqvcVngVz89LZYOH4DVyeafJMNCtQI1yJLVepCOQCrrTGt3jzd8ot6nwzFGK
J4P6YKYB5PRwNUJ8MNGJf0ouBldcbH4EvWcc1vfMFfbS43WZDG91phYVXoDipYzY0AqPoNGzZTyL
G+V0XQLTMD6/FB2plSqv5wFcHe+WUJyEWN/lAMXVFPE0z8LBCAVOvGSfoYYsFXmBiST53A6XIZTK
RgcAZ5qjaAEWlCwBVkG0cAyQmPOFuaPL+bcY6lOtQPxO+6UNj/F+vFV2/U3rTbd9wItfjOiPz/Mp
hvo8ytRhIhWkce+zBXzCyAd1BzY1MITnX/9I7FOzZAV+wgSAB/n5xv2Cc6cRZ6MMj5W4m+LEBjR1
nP1BZgp4J1xX9KNRupOpM6tbETjuQPg/pvt2D/if/XwQghSvlX89BiHD7WGAEVN4aBejInOuTTPV
XQ4CczJGpJn3nQz4pRY4i0exmqR/Xy2DLFVXJVE3DFOnnfq4tLWUgw3gGL4DPr32m1/1LrsFMUXk
jHfhM8/NMj6UqqH3rcjQC9kv/aGAq5/hCIWjKn0JAfFkndrm9rotXFarZbyCNjKIUW6MAVTWgDIc
xw5jFzW+EwoevnaIHPKq5ObV5JtT9+hMFhWT5wyAXmWGdzNxeVhbd8CesDMCxfsHb3TW2enkbaSi
+SrqCmV/YiL07WBE/al1LdX7q7mOFYEBg6kegIgjp0e226HiyXFJDF+BoUesKBkWEl5LocxxxDT0
CsLC7qTXnV3pAEcrv8+gMAGFnS5hNlkCHiQ4V69/RYZjPxNKxWPw1QGlASt2x0XX972iHcDDybN9
RkIFy1cklDtBQYCy6rmhgPRyFeVJCo/DQXtIq4fwyfwNRFknQn/DyOwQBXLAL2BTEEUlfkWCeawb
6eQENmY6KqtUpT1cMABxDnhEBH89c3nPFabVbMRQN64ss1kBgnd3UoUJi8VY/8bu8QyExj/4Xhsx
9KVLBmPOy7l418dXUDzYIMXlhKyP6ih917afi7prWY9dQtThw6N+N+d+/JNUipGAHjDfvXoFkgue
s2LVVs4MhLJ8uccgogLo9SNYlkC2hPUD1ODCL33rd/v+zjrybhpXRcrqgQgNrNwavYtccUiMwb7F
HWAwpPf1QEog+HLF9+vfjSfSpBIOCevxU5ZmyASwZ4eRIexW36iGB0wckJTYsi1/zXkmyar5b8+V
rvEsM3LtPsHlFg9hINwAaHCP+mZm1zfgLFgd/ePdzjtcpkf5tFCTykXmKcOIlziV73n+mg1POsCL
OEfJuWom5U80sei0BTP6J2BKWHdmAHgzOwQAtFORvWKbjFyhx7bjmSlPLOVI1nyd41yew2PU/taF
vSq8jum/T7PPPhjlRNpBTOVWw9lZwIsGRLEz8ov6rFC6ud4m5UFa4CctbQFHZd6tPpmikO7Te81p
HTyGOM6KVQw+04dyJWkng1yCHJkYzN8UHxsNL+13cY8kGM6+egE6NDdTIPfoivcyKV8SW1osggKA
ZAogBN8BbORmPUhef8fLubnKUU4kKlNdrtYlPGa/wQ1Q3Stu7gr39a78XdwCLN2Pn3g9V87VoifE
s7kDZmsH8xDqo5QARdzglrnJ179yfBaV/BT5aoAnpxfQx+pd7Zvkiq8p2pN25nSu7Mc78Yu4C+8H
zpVmK6Yj2zcxmYzE6zxGD8aCEhlWmTCRcitPtZ20As8Uidu5VOxTBOWW0j5BLzupoRiwFO3hft0Z
HqCVo1sjADrkHXa5OF6KpxPlpSZwoCVDjUEAAXyEjTO9ZbvOid3MyX/rAKLAkOY/mAvlCSU/3yQ7
Oort4NRBqlXeYiWwvp1dYMc/6C6megfZBh8JRjsUjtP6P0Lb59FSXkvQYDO1EHWn1s8HR42dxcsQ
UjHChGbrt/aeP/fDFUk5MbR7pEROYTDrQ+9iN3kXYuVbc7C486O1W+TL/JFbngFRvkzQgHDTLwIa
rmQ452eDJwhgcF0rGF4wZ847U540yo3JyrDqwJtH4er35Gk+MEFtINiDUMJBBsatyjFDG6p/mGrH
ZA7ePedmg42zyCoAjHGUTABUDWDB7neFxbvl7K+2EUNZp6ZYMfqRuBLLgXSCxDtw5z7rt6Ba2etY
XLe58Yf83ReXfiOQskwzFaZsbpPo3XiQHbSeACvh9phqFX3Fa++sPS/68M6RMks5UxIxEucanEOo
DSN2m/LqhtXqXvctPDGUKcrirGKjvEzfi+q+R2cVYO7NqHMcGE8IZYEpyHrnocHHShQVqCT3FVYZ
i+XtuibMIoK++UJUEI1BWbMCarQ7lZZd74Fj5VnPQGmp9oASdZUjRxrHHuiqX1E2ZVaFSY9R7iiB
QSDzP2QA+XpARR+PeswAc02QmW5piga2RJTYDYNSsLFSPVUAfnoEEtnewHS1eRs+RLjFpcPLvNnv
qE9Z9BsjLjCsFQu4xmqgHla3f2gwHD/4zZfhQeDP4jNjzUYaFbTnUi1AejmG6FMAM88MAHrnmkdQ
doI7zxWx+LeAh5VjlOS0Li/0/06TflyA0XxQlQEJJZkrBYPbDsMMh/zAqwyyX066SBaYsGd2MUEk
mOuolGtavMe3YIY9ASqCZFt2hEkGyRm+oII323+YBm2kUv4RKFuWWAJO+5hqPy1EtFR54VwAZljZ
SKAcInDejLYAzNnRemn3Q2A+Yq0Ns5Ckusr3hsyPtRFGeUMdHDoAUkTEVJGIl34WYC/ek3fcZy5P
KcodNrG89jLQKpHyy4fmviazV7v6VHpI77hVOqZb3ChFuUVhrto0AvnZqQSuqDECz/9XBvA5zndi
vmI2UiivAYwFQ45JHkdq4F0w7sguxj85PM43oj2imVeFaDSkD7If903Q79DdRMub9404p0bX9KNF
APItINPeyyiQekxu4t/CmHdqHEOgZ34lAZwXhgxD6P3RXV0gNznFq7jXDhVmueLX//aNZCppAvmy
EHckQKpB/zHjDqqZAMxcbrPjSOKdHuUXmmZpqwWAMMcmdupbABejY2UDHYEsm8k/EPnNXebmv7jx
hBkuP62QblqsaMRkZfrxlk5OYBOKH2s/fslv1tD7y79zp9J5X5ByGfJSpEM2o7SD5FMDmsmuCQRP
+NUW7uIW/vCdl7Cx84+NipTvGGt1apQFH1EOzIA0v0Hf+tHE4CfZ7PQXA/AS1hKx20WX42qMuEzl
SHJ6r96rDnZZwAQcAK0NJSsw2/6D4Ub2B/yUSI578xzUtFoeVwGGA8qN+EsYYOgKD9DlQbiLHmWX
vx7LzkB0tCIlHUS5+Me5wAHsv8DbQZsLSGfE5xegr8e8PXhxsIwLmh/xmXM12Bp+CqQ0zFapzCuF
VHJvMZbngDwTSK041eYW84av0w2vCMg2GEwBauBUN1CwoG49QN5Rp9DRHVoOkl8DEwCDNQegnboA
NLc5ypE//iLb2cii7j3AdScZpazulGESRMSWZ/Mq742AbDkBTOmPjnIjjXihjbHoxojGvqyRFmX8
KHu5r6bu8hNQ9coBzPEu4PQj7vVj5pAmBuE1TN4CMouyF2WeyiydsaVhhb6I8nTiAWNsAvbuPXDi
n6QT8Fa/W1+uHyvTm25k0iajor9bFkbxDrDBYA2H50EpdpPA2xJmqWZiwx7bBJhjvhi/qowJsyAW
iu91Vt7lJfg4hGZ/XROeCEqToRUtsGroiHcgg2iNyZPyxLsugnVYWy0oc9faMsfQEBrJkfxE6D21
b3LG+R7MZHsrg6i5MTxg8apFBkTsI1jhySyqdgNKdaDdTw64huzFzRQ7M23jkXe/eLqRn2/kJuMA
lsl2SN+jZPU60MZ2BcaCQs69IiGLvsRb7aiQNgphFSpt3J8IIirA5RrpV9t/r9WX6x+KbQuY5MUu
jqJeDOJZtRXL4F5AElwBzx5tVavkKCKR1PZSk08RVOrblnIfZSFiJQhyPYxA38z76gS07UB4Vt5n
p7wHAJF0Vwe503OxZtjf6lM2lRC3yLiHKYbbBQESGJ1uct+6X0C2bKcnxTF3GDoAQtDMG6FkenuM
uvx9qirJ0zcmAqgwLTeBBoiqMZnXR0B7Xe+x4RQM33mRhaMhXQMX57HOVQUaFu2jKt+v+VdZ+beI
HHBGW20ofwGA1ngBRF94BM+9uLxGCqiDivcm53YROMaoUl6jItBmNRmhkF7kyQ0PJeJkuVsy7Fqr
fuECMx8sFM5/ugAq5UXG0UzBZIbmiFgDeeibqp6u/35mbrM9PcpdiEYFmsMGo33FG1DkDb8JBqzJ
I0wpXv6ecMvqzDPEVoMqY/b5cuFgnXq0qBfUqhLgAmI8SQ84+pCPcHGdNwIox2S041gYE2opnYcr
1TxjP9KLv+IxYQuHZc9/AzLzX3MjkMq1c6FQwyzVUf5tsZSlO6Bb+yU4mhffN4/69z/M1bYCKYcl
R3ECBCFko61LoKlKN37A8ngAtEmf15pjB7GNcpSD6ns5F8B9SUqL6HibJgieXbLmiu6ZN31LpEch
6JG18d5oTK/xKZaeN5Us4Jr201i8h9lLiIk8MNjYyvLtuqkwhSgkQ8MW0eWuiGUAZTVeyWJp8VvH
+JpU/RI7TvxitlPNjRDKOcFnWKkyY4MB26uoTBmu7DWBerRO+gAAMwcsLWtjlwGve0WM7uIWkAk5
IAeh+WHQGShhA7fMGG26ETytYQPgWgCyzg9TsdZ3cjbKjix0LSdxYx/op1BK106Z1FkvINRYMids
gK25zPJO1tOY4xT/j1P9lEScwCaAFZIem2snWEfpRfoh+epsYx+LwLOBgFG+bZ30Kb/jZvU89ShX
3OO9rSpkJQsoLYDAca2vQIhxdHdwweTc2t0DgKC+8vw/Tyj5+UZTDM7NoAEimlpBIgDcWHsqwWxw
/SawfdjGXCinKQBiHoQ+BqQ8DB9rU9gI2Ed7UpwD9MQN7yiZQUDDRCBYEIEVSL+PQOVrJB1Z6Ra0
k2TcxPMTRx9iaRfmvxFAWSKa7sVaFfhUk9PeYioJ64+FMz+n93MAYpZnjjRmyNlIo6wxDbEvHqJv
i9UK6wFdTYx5icc10G0wKd9ELg+6h2kSsH3sGgAKQKJ3xqNBRgFahEmYwF8O5Ze2+VGkPkcnpgP5
FEKvDs2p0PStiXFl0L8+gDPP0w9DUDmk8QLybm8+zF66q+94jv8SoZAkcxu5lONS2yiUtBYDZaC5
y4E+BU4uBJtxp3nrodiHNiCYgB3Ca0yTMHZhLxuplL305lgleR+RkTICU5IEoLRxM5/XgOF8OXpk
NJyNPB1C0zrGs2Qvyo9sPBQrzxrJCV3ThXJTWAro9SHEl1sH5CNk0jz/3rkKpoUy7uYvWyEgqOJ1
hqUsek8qEWW1FvIkf19UEyDonT2Bljea3jjGyPQX1qcYKuMRB1GaUxPuSbgx74CY89dgtvKct7bw
Xu1RB3ebr/9RJpX5gOgJ+YeZYC4OsIUkAwH+XhEAk8vI3fpNckBojDqn26bedcEcXem3WWlFS6eC
pOdkLruuuVVV3mEyvdXnYdIvMiCSl2ky4IZ13lrZkgv+wfLZwgaY7Hc/W80dvne8IMZ+cAI1EZuy
WIDHRTuPYj12nKN2Vsh03scy+sF0DQeEAT5Gzjmj32yT/BRFhTLJaqNuAUXnu5K+d2sAivCgLITg
+kciv+Tyjn0KId5zE5Uzy5oKNauR82dgjYh3dbqbjNiW25frctivs83BUZZfxmaFTXiL7GeTOYL4
oXGxvYktdxBD/9G8jLkRRpv8IoMGBVWdU1PX4g70dWB1N3qAVCsz53axzg9oCBBmmkAapB1h3gAR
qBZxfiUgOouYUGOEttbeWzyMI9Zt2gqinGFUA7dHUNX2pGH0tDXfTbFxr38iniqUaQsgqhnAjYs9
cKNrbX1IwYkQmYun9AroFTAu71yXx9YIpTBADmFbSaVClYG0Jp2KNH8XwEStr5i5WH9dl8DMri3x
UwSVz8yS8v+HujVbBtvpR1EACb0vvI+e7qeHyOW9M1mXdiuR+kzAiBdmgOAC7WD4pjR4R2MYdPxy
XS1WjAeIEPaDyM68SO9oRmpTjWJjFu9mN4LdXVMf1g/SuATQoHU1AMMFVHljk+YeiGYW77pw5leT
UDPHiqiMlSnKSrKqlHNdxwb9CKsAXW0OdvPrElgr7NhDUUH/iY1lEzsp5z4Jak+AVJX+WrCNbpID
SlMYCEv8lLP5wvxYn4Lox7mR9mNZjNBFXfcFUlzjtfyjiY6NMnTHLTHVVY01mSAOCA+ih1XQ2F7v
CajC9CIcY44752lE3amp7pscdQLrOKyrPauFY5ng7D1e/0DEVdMxY6sSdauGqEtB5ZWW7232Gomv
TXK3gjA6wvxZXd8IqPpeF8e0uM1Xoq7UKIOFDmmmdWyUQyV/lcAJf10A89G4VYiy6XopNUlYEJv0
u+V3WfgKupQZ0CCsdY9tsqfkhfc44KlEhfZGqAU5jJAGroQ4NbkF5a37H3WiArtQ5aOUDOhNjiCE
tJPIBmXra7gfHTN38g4zuPkTaBo4QlkZ+/YgqSAfRmssgDycLNH8FeRRPHzGMBammnnNIWa02lgF
5SQA2mAYfUGedctdtAPTzTDaCq9pw7MMneovpJ1WqRUoyeDO7ZmsBZElAnMv7sfJXb3KTR54psEV
Sb0bM30RxSLDh2u8yQvfxMau7pIg+kImi0G2kb/y4jA7Sn4epU45DRCdFoPeQEmyUwDyucchABuW
Iz6ED2TbKsFL4T9ap065kDHNMlBI4v2IsaZbcBXdmY/6zx+zE+/KJ2ni9h6Y2Scg8BRTw3qvgdmO
85CSRXU+gljEwmN89WWMv2NFPnFmBwNBAfBtOau3bC/8KY2yzckwx25BH/AoqZkIZp1KvpvMWHTM
sNB54Ork41w64//JondOCrOoJaMi826I+UBdTQ6gefL0H1icw6gT98MxPZcOuHOgt+kiFmHPD1Is
By3vl8bC8uHg5Y+F19wlpJgCVnO/8sH1Zh15NTb2x9vIpOxTr1FqACOSiS0lMqK77iLsiJKxSFJA
4fkVZhfV2kijTLNMliE1+qkDhDWG1EA+D1J2X3Uap9EdC/0kVXHApz6CYtDGDt0d9zYyP+hGPvkC
mxdZ1VbyasFWMSS3/M7IgBXBNGmxWUCQrP5QHHBMANJvWdizPxcHDs5RNQT40Xhf7xWXQFICpBzK
kcPlmg+JOhfWismjv6VRn7IH0aKu1gh88a361MpwqLAgZ75pb4pv61OxJ3Pe3UP8xJssZ5vtp1zq
o+rAc4x6APgfMx2ksF9T3rI9MyXa6EV9tG4ZzRL4Lbjx+rQbwO8er+mDWjeepUWvoBx8X7Hub1+P
tswIuJFJZS2SOYYoDSMv6o3kqTZAnTTE4B4EU9azJXDn5Jk+TQdiFqAfgO6gUNKWRIzBX4c8Nt3r
h+Z5eZ1vMhhmsde/ia6+iz3zXvCvK8js2WHf5X8yqTRJ1nIsv8vQEOhge9lJbqp3bKFj1f5WCiZX
c6oY/IHOHw05bsVSqdMyg3sxsyA23ZOKO2jcsRNZ3ap4MA7fV+5zh9jexZ0AwgUaCDhYUaNPdgVq
sWKhsTY5wM3HCnzf2+N8azhgxPPz9ybxGx66O/M6gDD5A6wVRQtKQ2OctZTQqh11jGxKYE3hYDQx
jWXz+6lwO47gAOi1AdVUIXJAdgTy7chTrMW5biBMb7IRQ8XZqliUJDfxEJF6C4G9xdOjbtvXWKtf
8QHBpqfwAFaYVX1gJ/59cnRRUzTWWa5ikrk/YE1cwlNhyAKM/U2oKhjBsC9cUGU2ogub5SjLTtNM
BcgrKFJLEl16FLRw7qMINxDkgVEZWKTkmbvhPv06g+Vbt4fHNoi4TxWmlwE8GfDPTaA4fhREN+HI
jKdVbkKtO4HN0TYF1KmF0WmG33366/rHZOu3kUTFhiERMpBH61hTdJff7XIjn8qHyOvt5lvyBRzH
4618wxt7Z96DjUgqLCSgEJGaKqpPivm9y8BNlz39R6WowADoLkEcAImM5z+yiNcYisRYhh+dyVWB
DuG1r1hq4vbxmPdvoxflUuoZ3IdqAanx7VJ4mIbBDXzA3K0FkmoPi6YKEB0zlz/RQS7chSvDSg4A
xIAoeYn12WHWVzAU8zj60W4IsmDASjI4gwPOqTJd5kYO9d2kuOvBWYurAFJQDI4Aw/tr4fQ2AYXF
eFvAywmZ0X0jjvqISW5Zo6HM9UnN66/CWv9Qw9lrLckruuW2TYz7qcVO3HUd2ab5eZTUJwQe0hgZ
MyBGgdS/E1rTrUTeCjTbSj5FUOFVakcslbYA0qu1Z6N7MVPsJHMAu5n9EmtzdFSk6eeprqJG/mvH
aLqLXcCyBphTPfyDVJZ3ZFTUaZqmn+YRstDASO4JyHNXOepj6/Vv1WPrZC//QCZxSpTFYzsSaEQg
tzKBCEjJlMzaVAaQCCJ4z1hpKd3Ute5VbB2X3j/ARSHJ+DVpVMADYaq2tDEgI4ndz3tA9HiWpwUA
CuHCJzAOc6sY3TbvgBM8ih0eevMYgDXTNjte/sqTQL08smxSUUfG0ZnNYBvJnZx8uX6FGKHrTAUq
oLR1XQNRAABYIchyMDy/a+vUHtoXEzA21yUxbtKZJMofgaxYKhOAlB2LEuy3Peptk2WL2Fy9LoZV
GT+TQ450E4zlSB1HK8H3Xw75Y4f1wAJZaXkAoJzDkcSxa4NyP701F3Va4vMTUGAJg7WZ7EdB52I8
1I8snwfLyLYFguYJWDnpApU6lvOqASGreVSr30b5Js9v1/Vhm8Ln76euaRRqglGiLnQUqhpseq96
dAjRD+wMnr9jn9unIOqGatZcrwBiNY/RiVRjyOs9urWeMLLgWi6v2s+qVcAe/paGfz23h7Yq6r/K
kwRMRUeNonIWrKXG9vjY/DLdwe/fRFd7lb9jOSSe/sxGPqVTFziPQOKW6bARDdv74L7zKie6A+MY
wGXFHa+xxnoMnulK32bFKisjInURl3ja3G2FGwEbCPOBENBiA8ZPHiJueY3c3EuP+6kjdbMlLR8q
cyaGGUwChurBIPerLmz9YfZyDPA0mWNy3k6scteZotQlV4dMFbOkw7veJVh64K3HRCAKa8Cgjw9/
slV0Jo2+6HFX9WAdx0TKzgzG0C5dwH9/Eb9JDgjafwncEhDjzXYmj0o6DIzZZANY7o9N+Ghoka1n
nS2EUhCXVhAKPPo0lmOWCWgN2JvwtKbRsKN6HgeCe4c5pa9d/C2Sf8fyn1z5rQxKIzkbkpgQ0CEo
J/f9Xnc+WIq/5PeKFz+pPOtgGeRWGpVQFaqxALgGl244qIf62DihmxAOom8EVIvfZmE55q04ynFW
6LwlKuYCMeAY2ZgytgfeehHLNWMpBuj/EvAckSqd+zCrwBJHlmn9KY+6h1AUfsUED3tK0fEY5OP1
MMB4n2hbWZR3tqZElpO4JbeZrG1nQet1e/77hHlonyrRS9uAU2wEgYTpejh08tdl+XFdDdZTeasH
PXY6ghAcLLs1wMkjb0Y7yivdyhGcOnfBnWTsCHg+H7yIeZc2WlEOGBlO22QThM4GCM/Vt7KLbKAw
2Nd1Y0sxNcJ7AHxZuic/iXWVyFIOoIoUU8glhlAxDJ2VlXtdDKvNhkFXCSMUYD3AQB4VvEYUFqdF
BponCZ2qA4y6XQ9kbVL7Dm/qQPj3LSE0+VG4wUgooRGmnMRYAmbYShcku8u7pmK2G9mHqFTOda2Y
h2eR8W0T0xlodJ3fJcDy9rPaApIfaF12LeHBX+Abra/XpbDPbiOGCoqtNMpLMtboyHsD9l5Lv7or
nPWecOn0QeRaPznymC5iI4/ct23aW4uT0tbECe0mh3QpchSDAdA7eqEdmuBvTV+fODKZnmIjkpz0
RmST1TlGySGSQDMS6jUFa8RtwCPfYGsGPlzRBJAyUGXPxczpmNS1ivjUaTcpoDUB1G9g6D/nAlaw
Xo6y9T9BdCO7N3IpjdaK1LQJDwCBup5Qm1F3/A4aRyeaYyPpl7y0AFgFyNolkKs7U31qrM6fW15Z
hnx2Ojfb6kRZu4Sw20gxzLAHMUknHHSz4DgjtqPdHBtl6V1t1SqeK/DkLiz9rb+VvXXXTB8A/OkN
kNyPvJcQ84231Yoydgu5mC4oH1/qg5rxRgJlm7zjD0kyE82tJMrGJbEw27mAt0g7DzTJ3X3mAbRQ
eNMBt1o4pbfcVAbnQHm2QX6+uVbTNIu1bI2Y2lCOg2C4k/pDjSw37B45LoN8+2u2QaVJjQDCgWIe
/6qUmNmOwOxl8FHZiPE4vBV4JUm25/28X1QWk5lGUg0TznIgOBGD6VqpFKy8RxBPCuUusBefzZEF
ryQLhQ8JzmiiP9WLnK/EqtohWv1PG7r402vFqoGqkDTeyCZxclgeCeoGSsY73iVmXjFwKVuEkgfD
9/SCVzkWS4HNPPKua8ieBGm1F68GOu1pZ/9FcsEDaWYGsK1MYj0bMxzRfm/FBDLn3FkcHfuvRdCA
09ie/I8QhplkTvxnPXu2EilHolqzJixGax0TDOWZ2T4fARUTNW5tat7E3dUjv422fuQ1IFBHq8oA
lsK5fhn+b3NKezLugoX9m9gpAfYI9bBUBsJoO55tkTtEx7LNjcwPv7Y50/9H2pctVY4z3T6RI2zL
462nPbCZoQq4cWxq8DzPfvqzRPfXGKEfVdSpq46gg0RyKpXKXLlWTbRct0acgPFp9mg1IHrRS6d6
SX7Nd+j84a65iKfL+fkvDvrWLJPHLVatZLJcAVd+AT0YTIkUj9rP0X3jFBJnIoKNfQupm0VmVdoM
nY1F6o51+0+51/Kmm9ltDv3OPlSCEQDeDbddHOM1SjfKYY4P/LzoD6n6WFSiLoPoozGXTWmMWTyF
eE0uZufnNVKP9soUchrzl4HinmUCPSBbjJXG7HN5MGn+VjzMzas9de7XXsC7Voj8boAuc/NZ9FXV
pgLJ7xk1SweT2cd2HNysfKrrfPe1Jf6GvVtiLrBktBeS6mZ1zkN5co3S7HZplBkeIckoMMW9n7er
Yu4wLVQUrWlbA2KLBp4olL8vDso9IBeor4kGxxQaEz7HjPeVMTdYmYYkj22kbb23BglwD83OSHea
1/uKm4LHr/oxeMStguFCT7w69b7e1/8jJL+bZ0JW3oxRFZZadZ6O5g9N8qer5nJ0RrcsPDqQhRk2
0ZXNrSgSaA+pUOW1QHbHfEsNFAh1bCLlTsCXZVH+UTe+BntW7tmXVQpxMVrHtG+iXnS9cqPIxjDz
YdcxbEcwu9ErTwliN/MzzWn3HTi0IKJZOra3itIhXvq/XSrzcbOGdI1svr12Uc4/0cZRGChHjC0d
RTkK3203q2O+ZD/1ZiZRybEJwLnV6xzc5y7lRSLIKIXpMvdAvltj6wXLOkxNC3FD7CWmHuagWF3V
74Gxv7CB71Stg+5ar+K5fr6/buwy985c6o0ap0Z1Vq4rZadhAB6PKnrXWQoUncnsictK9CN9OqEQ
STQ16EcDQcdEOS0HxZzaoKyUQec+n09ae6Mkh1Q/5bjXbRIJgioP66KD2sKEuJ+uoUjK3D5lU3T2
si70SCZn7Zj+pAOsodd5+VX/G9uMojtIwwSBgPs9N0aZuyIsl7Zfiqk89/rPYfxurIFRHASxhv6O
Txu5scFsZBLbUlTrE5L11sHkoOwrGIm0eq97Mn7IXhVAykgSCgLzE12IGNpQs7XApMA0a+IxjlLo
41Xn+ACsLiXY0L/juQ+Y14rNxASmWBKB76Ubm4yXdkNtN1lsmmDYsHYULhT5oB33aZqLB4QnVJ/k
7+z7GpnEulZiuemq0HxWb4srSBKDT3d0DrObri4FJItZbrlnYrNAxkfjMa97ZYaPWqGqnJR4Ub0l
VnuPzPNvM9UwMtm3CATh9DfyAjgd70tlHLVTrUazBjiqcdlCIgQMk8VOuQNXoPvWHPLROvkrvzUV
QzXwlACQnfXbSDYytegR64I1WEp/vgeB5s44FYfFqxKvAouwsBHMPY8bm8wlaSfdXJtFDOzLztID
O3GoPiwNreW5vBqo3FLyQ9wlElllbkiC0VcSj21zXg9Zv3i9/hAniSi+cZ11szTmUgRpygqFOV1/
ic7GEeP5u3mfudlJOdrHHm/d0CWiD0jdnw08AGnYVFZUobNt+PkmT02GZmlyCdfwclx8oJYu+tfu
ObxfvNKPgkRY4+YtcGuOuYljU20yCDeYaOIrgepC69CTKO3BNXnDd5euqCEtMMgOI1QxZO5sm94Y
2XdzPvWtqPslMsDEsxADe3pfjiBrO6brFZUGigPTTfIAAYZq99IQIzoCIptMTMvnZjLXFQc9rL7J
tq+Nzd/kg5vvZDNBTJ/HDMwAVX1e5l47glx4DpRlUFyjG2MnIlW9I/oAefcaiaqVWtEVKdtyN5Ym
On6JZjVOlDSroK3Je1Jt/ya6KxtXDWvbTPURvhNCSwGX5GzfFMlZVVfRKaTX3uczAQIVyAijbcGO
AVfj2pvKjDPR+ZS/dt53QXpH2wiiShMvpmjyuyFml00ja8qinKrzKFVuvpZBirSpkTPR1+Qf8nc7
zM5NYZ/WbYnsgua/VHJXG/163/sEwnSl5iwi/+SJWkMN790gcy3EajbXsopTl4HUtXGX37M3HvSL
OLAe7PPYOnIL2A5NMKJ7ISiZBuKvvh5zPWSxOky4JqvzspNvpXt8RZTvYs/2u4DcQsV1AXf5n3Cv
8g/l+5qZCwK0mopc5WV97scZYn8ZFq7tvk4Tuf6CyxaEINCD1Fid4cKANJKRWfqLaZ8bM2iRtPW5
IKC9tYI/7d/GCHMjlL0q61kf6i9Kop/aQDuGcrmPrkGphYStP1C+n9jTDrjjZQx4yH+UcnOzRIxz
/bdS5p4Y+zyvxqkDJsOfn0ZI0qwXBfDsOB5/lrQJdpbVQchzZZUxnGo9kypyTeN6nard0P/++vNx
A9j7olg250nViqYeTP1ltEOHjuJL8+BMyp1iffvaEN2dLz4hq3lQyXMxrTayssmsncqO3A404Fl8
qVhTILeLG+kQG0wEzskt0W++Gfs4I3leGE2lmmjoJfvqSIG1UzD7kYt3p2BMXmiLiWj9anTSWOGQ
Z8quprIEB+kxpZTff8mYR2cL/+eMnzRsS6ubjF5HhY387uq7XH3Iu8evvxi3RLG1wUStSR5R+Yxh
o4W7SxiNTj3juQuG03z5B+KoIk9kYpWSRUM80xR6DvKRMkE9AKxx9QNFpkMOVoMa6m7id7RwjUxk
UduwnDWS12eKFV49kFODqh3k4uCqEaOFuSca0mAYagWAU32LMJtsYbWKqAmjvD3byrdwPY462lKl
CMzFbY1qGyuMH04rIn5vrP3ZaKVfkZmeJtm4yuLlSKJ8N2ljUC/9q9Kk4J0NU5HupmiJ9OebJQ5V
tuCizdpzXltPiWRfmY1+kavD09e+KTLDuKbdjxZZ+gixsX6QkUjrmTNgyO1rI/yIj7InxggsZHns
3ZbowxyBjw8VkGP8QMUuzcjpgt4vrzDTHgzCLh/3ut7YY5wxziQ9ti3ESGsxPAMydY3sC5ZEf8Wn
MLwxwVxi2Vx26pDiEkOYX1z9qbtbLqvH4bE6Rn67X65z8EZCyTOJPJBVC2vJ3DP+bp290jKUdDuF
Rq3JHT0SzAfrVwRuKM2ZffObfJIdGUgLUeZHA8enJUOVQLYtIP9Ri/joklZud2mjz+XZSlewwgI2
6iil5Shxvu9sjEiuyaNgk7nfcWOReQuRIhuaQkv/hcV42RWVZLABWHGiG+KnfnQvejNzz8PGIpO1
j3UZq/IwlmczORnjqz0WzioaV+Qfh40RJrBIs20Ma0T0F22Xh062j47AFbvRTXlH9bIT4YfjRzKN
mJZiQgMcXDofv9yka91YVrOB25uqZSdH7UApbgCbFuUJ3C+2scScPEMGRZphpAbq48jsOqfYv5Xj
H5QjUvOL1v0DzQ7uJ9uYZE5ilzd5GEkwGcIfB8zFNHf0VSD5oIsHuPjH6ud++SgqHPOzlHezLOqS
hGWatlZlIItdIHGIUZx78nbFSp4Qo0297tPJ29hiTl5VxnmnWHlxhv4PUFuYxKFZOkDaLZ3pcxfh
pCLfRakCA1B9ECpj06JQWXWilFUBPhcF+dfTv7X4oEIpedjVR3Hdg59BbEwyV1GSVfkcjYb+0vg0
ptHCn/FcU2kZQO1FbHfcWLYxxpyIbFLXquwyQFr1bxK5HqLk2Os3ppLtukxQ2uBW4rWNLeZMyBUB
e5pSUFSXfFRAPn2A7JuX5TSOjT6ll4wH8Znn1gU2VpljMSQg1mvJbP7rnwa2E/pevr3DlSsc2+U2
Nzdr/FSKM+Z8tGxYm1wJWmI5RNzvQ0/6NRFMS4BG5jjtczfWvK8vCO5b6H2NrDxtXIVznk6q/rIc
wZVzQSXFtCA/iq5bfoT57zDYzDVU12mqRjXidapg6sW8AYmyY1SiupzICnP1dFMbYbArbs9lexli
6CPSkCRNoilMbuaw2TLm7lHqqlgVCe9USymdbnkozdu2+k0yVZDzcS8CXTbAbQrKOGgcfbxyEinq
FUwPFOeiGFKv6aPVraJOdIx5QYNyUiCtRE4C/BGzaUMxaNaiIjKGlwWaIQ90QMH0ez+f8VrMPNHV
zVnVB3PM7rUEoOu4WAwg4a/MoXNmYXmN49IfLFAv2eT9HR5vkW4lBmYGmis6M0Aw5i9WyeO4wQcz
zOeppSUe9RCX5kqsk912gSz3/qIOe+QJAlQRLzZ8sMXEWlQn69kc0gaT9nR82g5aMHIWO4p+zx5C
R3lMxFLjnOj3wSYTc+dqKOdOQcZDq6KSQ/H2FrReKSqgfRSiAuj9y9zPBop2GCBAfqXA3z9+tLWO
bPBb9AYog7QjpQxSD/G/IuoieiKuB76bYnFvilSpvR0NBhS/z/P6HCNQfB1TeVc/FgPCEdVUDSAk
mcXISlsDT1EWZ/kWMF3VBV8Wxgqt07yAAwk6rAdRKsVdEoBahmZQZtg3/9m4fFasZFIW7J4l3bTT
S9XeC1bEdYaNAcbZ9SFMYDf7JymdrpS9gR6x4i6YxbGFdX/+/m2sMe7eQVdAa5PceF5cOhY+7Owr
YJkkEGO3fyBAyY+AG3OMp1v9pOg62P3eKB/Ge/TcrqKdhUo4eSx3igjZw99KGzN1hmYBGMLE20JX
JVmROpSvQDAxXDU7hFu3hJwceBdyVwi35B4sDQxAwOqC3+ENRbZxjTicVkUekGSrqAQWePyVe6DT
MXr2d7P1Bq4rVQPZGLyeHY4gQ6EOjWTrCBnloT/k3nqR7FCTPqJ+sBfJRX72edxamKXFP8jJIs3+
GDHKEILNjZEoz2shu6l8hkCO97XXf04nKP+UBl5CVYP6nsUc49YcdQn42OzcaKZPwFEAymBHDXv/
azOc7BZ2VMz/AB6Inho7fwHJPStfpJUA8xHezqAJSI7163qrtFCOQXnYje41kewC3ZyP4RbMMCoE
EMB4j5EqNtxqQ2sRO2uW52hePIzo2s2pmp7r8kfXjYLlcXZRxTYiEtLsFunMx+9ktOGgVpoane0e
6yqMYFHSQNElwbnimVFVFSKCCoEHsqWVZBmrYhjN9Kw0xB26bw3o+/ryu+BTcfYN0CrQ6KogQEYY
Yg7vWpSymYFw7lm9XPBOBsIT5ITp/Xhh+gB2Xa0A6AHp+ZwJ7H5OacDfhQFC+LsMxSSb/lmbQzxl
rT0N7dQjpYn2yj4DnR64TAIRRIazhxoGOhEkMJAGfgzmkdxGoCbMbAABi/x7BYWAKAb7aPcXY+iA
cm3M0Ai5WQ3kmTAUkcYUAUhV63Ovf9W82e0OYCoIzAfBJ6OfhHH1D9aYTzZXo5KtFeqz0BHyiEfl
OOLXnKJ+gKWUTvZeYO9zfP+4Ohq3NquTSjlRhlShwmp0dYkfZU65p6N2RaBj1t8V2BOtjzlf6aDp
upW/7WZ9gAzCZdE4xml2rSdaCoNEaPT6tUWel4BZylJkDWJPnwIv2mdjrDWS+WyvF2X6HcjJTEQE
wsE243Lc2GCuZHlqyxnToCaVQKDjbxmmBNrSCQp3xCjXd8t25iMdeM+CsnJ7IcMb57x9MM9E/lGS
iz6pwKze+W3ixCf6J5SB5M+y0z32+xlkUONdeQSB1x8oUHGy/Q+LZ+tibVGFXTxibhc6yKfoTnpa
XnrgnC7Jrr4aR6+++4NxKLqh7CnZbDh79ItYrrtKg9fOde3o4L8Yv0dp48cE+w1UQJsMf+O3W4tM
FCBLVk+YiDZBRiFd/xNK7TvtYfBCZ7mPj8I3FO9cbu0xcSBLBpIVHXDHk0t+ILD19zZ0HQEghaAG
cB5ill7ewdwaZALBUlkkTBPbfDZux2hXtECr/wPmzBsXrGJGoF0IZwJEi2SCwTqjv7C22FQ6RzTj
LR976qE4EF+7yHfC0COIBCrzKojIqCyEChDkh/Rn3vv03QYN98ypTvqxuEkLiiTZ/QWjwsfzwdyG
pCravG+AWe387psCjFyMd6l1TxW0IRm1Fz2uOM+Rj/aYYLSQGYS9OuA62q623xRgml+SLx/Irnho
r8QzxpxmAwwqwKqqGmbdbVYSOUeiOPbL0pzBVuUnSnQ0suxyUnJw3kfgdh6Wh8gmL9iB0qnVtBCd
TO5n3ZhnHLe16rXJWoqPcOUF+q0O6XxV8jUoGPf70SXpQR9AEh77Qvelv/lTFNpYZtw3i8tRr1qU
1tKDdTSOxIuOvTMEoN5Dr4W+/US1AE4+92GnGQ+2yn4FWQZ6kAomOnLMZZqqN8aKUyqvXSWLNpb+
tq+WxzjuEJdyOtXoOdbeP+raUJZVQH3mh17j2bfrbyiRzH99oyimooB2Gk8mNrqbsYL+8Yx9jQ+g
IcPUxehgeGY3yo7ua9fl6qPSB8d6FkaIz69P6snvhpkgH2GMtFs1FO7HJ+mHDdoB5cr4AQz/5R8M
eHzGJcIWwcAakIkgZ1WZS1uXK0mCdpKJa3M8UXA3dZzQ6XciWDfXS98NEfqHbDI8RS2q1IpRzE6K
0Bl625EqwfApP+RsTDCZuJVHbTIqb+0qQDlVd9qNrz3EeYFpdYZ7Ks37dU7HGR35sHmE+VBELzSr
7TUaU7UjlSBGGbhCulVNYDKynNVX97rpR7WQXki4VHqNbnazbwe0iHP0i43LxHAqdB4pMwpYqTr/
DR4sLJYJLTLxbVajQk3BxIzWf30aVpeyfmVuF9SrKx1pRifcXZHHMHGthT5ArmMu9A3XTcUqMLY/
OqZbnEZf9YAWfk5eBR+UG9k2HsREtqggSVbOjflcVg4B6+2K0u13ynZo3CQnOtyRXhSDkwSV7Ihw
u5yCGpwJdKK4vND5/NRSWG2CSsfUIgsB5RGdRje84jR5b7UMYQjn3lYbY8zXDFd9UMwZexvLN5DS
c9sGTYVUAPvk+8zGCvMFFz2ah6TvCnjpHNSQoaVO2gUlxLKpx4gCJ6Fe/+mq2NhjPt8cWnE2N1F5
RoFmZ8WWP5b1blUSUAZlu3xG3R+CCFnSeooeO5oUO13/OiyJN0zY55mcuuWyw3ECTbA/Sd/y9qJU
ZBSw1MVbZLT5QgzAxuGBROnR7hDAUvB6kek44Hmh5LW3UBByo4iCjGhRzP1nJRLpq7g0nu17axdd
rHtw7R0wTYUz8CeXO/fU4R2ngaBQ0423Pd5Elnzt5iFbi+Kc26V0G0rrHBAiZSKwJTfnxrwdKoU2
bh5WFHNUMOmS0Wq/HTt0PrQOUi9zoSxG5+3+4J4T2GO5HuJl1jA7BXtvAVMDgLty9avcAVOGMSIr
E113vPok5hf/WyBL+BDGFJrYohG53BbnKHJyr9qBvfdo1y6GOPx2BxoX0QHgxRCA3cDrgGIetLPY
HHiY0HsiFByCJPSNVC+3HLz+wZw27yLLEeHiOeES5qBfhU+Izo3K3H92rsSRaozGs74Ut0pBnpJF
B0JEHb9F0xp0jfJLEJ85zvnBIHPtmSQq0K+Ogc/wFjTY6Khf9Si5PQj65RPl7RC14Hmf0ZABxtR0
BbLMKPx+vGgLeTYto0ZXZb5GK/kNYArKyTZy1PvRj/epn2BbfcEyOUceRg1UZXEVUG3wj0Z7Y4lX
9HuL8+Dmh+6b/kawiUWCJ+SPZn/4fvNu0GCSM4y/9eZkvsGnum/0AVGDb1fBJEeLjofIa+hfz0Tp
7erYyr1udAXGgJICL8P5hMnJPW01p0L0BO9BiAE0kJ+ZMl5Hn2ro62KqaUIK2sShYrjjPjpQ2hMQ
1whCNOcy/WCIuXbSXlJx8eDUzcYdKjTO2AeT/iLwCa7ro9UraxBupX7x0SfqQbVNVZLys/XYqo6i
++MNGoq10y6OlQPqAqXkl+n73zzjaYcUkg0Wui1QA/1ottGnkcQqNnG9nn5H+xJqwpq33hpOg5Fz
ef8XqhTon0Nxh3bDADRlz5sB9PHSWhl1jv4w1l6/estz64dPMrpvqn4pAl7ycpStQRZBVK6ravQa
Qkp0nnzABkEHgSyzP0JjhLYl7EMk4h3ifcnNEln0kBJrRUfqsDjPQ+MU4/0SBgJf4Tnk1gITl6F5
3q0JQeOZKG8TNoYrdWi6YGXqA6X+08995JbCoXZusMQtAJFQDU/mTz25qDHtYQXb4XPhqLs1oHPR
lLu2CzAi4qX+IBQm56Ah4S4bi8xKJ8terBHIcSTN4Df0qx0KTEcVum/iRi13UzemmJMQqi1ez2tk
PBv9mYxXcbMbwlfBh+MF/u1yqOtskq9CzqxQnics53Zxu2+0zQPRiwv5x4xiQ70TRWK+82/WRNe8
sadNRqtIwH/hASu7HX1FAvmDLogzPACjcBC+cTjVhg+fi4mUSxTJSz7jnpGP7QOVutYAxome+52o
Kce90bY7yWTNg9ZkahijFiAf9SD3FEDTUyhSUhZ59buO/yTO/+e3YwqeZdVEjR3h21mPk0tndvMK
KlMDaDJaJ781qr95w33YTCZLCBO5HSVMET1LKWDxpe1Eauso5nfBurjh6t1H2ItnNkdLLW1E5Mkd
/PYwPY6gyQGKxWsddf8HcH/Rp2MzZ7BuWrJZSBQQMXrljQlCO4CodEAsJxBiiusMgoPN0omGcmZG
2YIFdj5YN0fnf35ZO8lPCxOllM7h9utN5aVAG+9k4YO1HC5znJs6ShuYfsSZm8DCI6ZSEW4lE0/Q
jevJCP3IZ+vFQBO8A2zGOslPi4eJLE+YttJgyyZ2CrEhD0FQwJBlxhppoC1fR5YO3v5wN+0o1K4H
8JfiZsRJFz/0a0TDSxVd1U8vyDaM6wU89/pbe3+Ehg6lD588+ZQfhXBProu822LPQK5MSyqFcn6u
gBFvrmJX/pW8SD5k83aUZGBGb/NC9JjjnjvNwOASxnItkzDHOwsnbairFOszv0vVVbH++NoH+RuI
J4aNf7zpjE5Woqbp9OfyRPD+HsEL3Ps0Q/4DcBp3Aze2mOA4p+qshk2rYxJkyR0kBqCiCX/S6J/d
RG7l1W50LdpAfjqyMcrsoBapKZTflfwcowF1WvzYnR5zCSWocN9QdSAVtAP3QqvcO/zdKtuInuqM
2JKJpfZee9Jc+wKNS8mJdqMvHa1X+buws8d1FAtoNWDVODMT0Fxbwz5f6N6SwHDz6+EOMHjoWNBU
T0M8i51GdClwWhSAX73bZC7y3IiWQpOQ6dHaTfoD6D9fvQa1/UUSiHiR+a7zboq5yZsyj1K0nPRn
Q9ddPapAmJn5Y2p4f3Uc3u0wLppm8ySDs4/Gk8WXnPI629F4kgKFJywO8X3k3RbjmXKraPM40yvn
aENVgng0UR6P9Tcqf/kHg1iCPWQfOWqeSNqqwCft0tEdMM9R+gKUQOksTwxI6j/Qxr95F2+chH3o
jEYU57OOqKlbnZPO36S1cKxW5IqCvWSnJAwwMdkdUAp4MS5+c0yDsHbmW3KELsGxnxxx+/P/CJz/
fT0Wz5a2WjbluUY9hd7e8bXkrjvtB4jf9rVQDId7qb6fNJu5VPOpUbMkSYtzfGq+RRfNpeQaJxUw
pSqQDsIHgeBc29SRNg8CQoraiKu3QzCfsLS3efvVL/9EyEr04ZgYUqkWRl9oDOl8jJKCy+4/anrr
AjErCoQpuiBSsohAGYKzkPxFZtl61bm5y0CrAwKPyAn3YD0/4g4C98Td12GFm+ltPh8TVZI6iSMI
MlHvpPrd/Z7msepe9N4RHXAmoBBJTvraklBpbl/Lem+Sp1RE4sF/LFrIvRUbRXuFLS5DGU7LwxHH
OfoWh44J4bHEtyDLESoQKTUuxN7IX9S7Qcb1MTlak05DBmSvv6fxoQdkrc1EA+/CZTEub4yrXpI0
p244WG74mz6CJdd8JLdJjx7Lsh9Ffkgd+1OejA2UUU8D7yALLKiHYhpijYBazFb3sXwXxYWrAzIX
hSK8mMgSDS6b4xwl5mTVy5Kfe2lx4qb1c1N28lV2C/XxL/zc1mwUfizQNrJ1u8k0o1DSZx0Cy+2B
7C3gfDB6IK7Hc4PGux32JuvTDrNQBAEqBVY+cdr7OOjBYQpgrwcBQfE4I9cHN/YYTME8qUo/6cgh
o3N7yPy8dIr0hqCOQFuYceSuj0D0SM7Sul/vJ98tN4aZT5dIVqLmmDHEK3im4o+UlPKmeFNIKv3p
VVjopWnUZ6f87wOyl1qpa/Fg07QV/X3VyX/SDD3SwJPfjGA5Wt3sxrjAO+5VUQL9p2Ct3Dtus1bm
oMeTIkOkcdAxM0pJPKAFpaHPT8WgqiBvHOFaRfaYI99O0J/tbaSU/yMNyfCYG93RB17ql7CFJHIh
5p7T5klaIoKdHYNwp82OsdKvCahNdEgNDMxM9yt4Bi9Fq+RedptNZfLm3kYTt4vgQFF+IODST2rn
68/GDy7vHsNcbWVKEnnWcBRHu8TYaBpf1unq6UP0mGTd769tifaQud+sTO4bSV7hIetLpwZJ/zRO
+69N8Isl/22YzcrMhZWBGUgNBQVIrwXlDR37AfzjMrmh2XHzKrD2dSCzZSawyD1pbNNAYJkDbXGa
u3hwKte+6rz5t4pjflFeCvVyv3Z7W6Y/39wGCaYF21CG21Ocq/xtuswuqbT5fKblcqHkmsga3YCN
tVYxcb2NJD+Ta+ii+utFGFC9NR3UTeKcnJtmbb4dE0FSc8rKLMXSaJqlv/UUgUoSSvLy3RB4OXBb
qhrGIT+uCbyWZoRhbP05KWMnh8Rwkj9Gumhwn79z71aYg9UrrRZrFd4XlMyC8nUPv6SrxqsO1kX9
S0hkzU35QXv8vzUxR6s2Y6mWC/0fa/2heYEbuvquuqnu/+7d+26L7TNXWVgN8oQpYwN8Pz59+Oqv
2S+8ZyLwLRBfOiy2JzhnguWx3eZazaQMHVWa81PVjeI4X0QAWlNyByFanh9y/9tKgzlgUSsbQ1Ki
6bBoweDPgHv8xAyrXzzNlluvoFyQ34rJX69QZJQ5Z0Agaa2EucJnLTvK9eAQjEV+bYEjwIku2+az
MaertmYtHHTs4Ri8gE2scrI7POi9bGe/2P6SOmTXHeYMuLjuu7BlxIuTmO+zFN0ioARWmbu6GyIk
0mGC5d32J81PbgH+2BugrwXB1w7AbiK61rhlw61F5r6OsiRVpBlJ83qtHm1nuspuEZA9NIQV1wr+
FixvbE0ycUVaWrtvRiySjqrL37RHaBNhBjQ+S7v58S+7+lt7TISx7HGslQ5POQpc1YPMbyAh/TC7
M+g7119oj9kibC4vpoHkUdXxJTGozqaXhtXLWlNjhbQf16aQ9XHVATQkkTu+1O4AJfVXgdPyzsXW
IuO01SpX02xkcJwXqMPslwhjHdGj5qRXzc9xV7vhldBXeTn01iTjqzFJWpPQbY0P1RXECnfZRX5D
lTIlmswudIDFIchnJSESi5u8YDgV46lgzgecm0knwhUDR6o90C7d6CUgJaGlm/VYO8DwXIpSWl7m
B8SXBiY801aRLH+8BlfZGKdoVMELlA/OWuJTFoVTlOD8S4X01SJbzGdcgeGxk3nWoIoXPygBlG+m
g43Kw3gxuivG2ezjdG2nQiYirvdslsh8yjHSpXRoVO05K0cARBHUd3ESRfcCJxWtjok1WZEvmVGE
2ltKppzwdPYUB5IgmAia6AQHNI4fbfGrlpcubT8gE28mqbLGJoNZdaegZVAc09Tpdvk9KG3BCFad
TFRP86P0DDJWMZ8b31c3e8tEnzZSzGnKbA3RTn+iXMgZjBYPlEJXDNsQWmPyG6VZxwwDZTTWzdCq
7iBtHF12IEYwLv5ystTYbK3G4LTGSLHbvrNyMMMoQJBnt2Xoja55i4Egv7hvMDzyIPAhwcfU2KMv
rc3YDT0uZszOyqVvuNVL9qvcgzNrvapOIAw/0RdMorjJfXgn7HdxI/v712SZrZs0rwmpcVJaKOpk
eyq+UH4fAvOYQxxAFQpwCQ6mxsQeiRRmDPaBHAVV7Qj9iifK9v4DkNrflJQMD7Xvgu3l5fxAtxK0
mFXD1lmkcm1DZ2ysZA3ZeAOjlJgk9VIbYx4m3Fb2lt5NM8cWfFWBVbbjnFhLLk3KWJx77aeZP4Xy
TZ2JCHK4qdX7ylighW7nfbhIi4Z+PaXwVh/1V+PGdrOD4hY/2l+iJy8/1v23kSzOotCxuYoECHaH
FjCmIJ2oPqfk2VZFfSduvrr5ZCy8oshIaOYVxbBXeGasXlI4wwvuDBARfq+Bl3RCxx9+NqWjTK7o
PIhWSf138+zNLV2KuwJ3o7ZcRjrY3ufAsEEspwizDf7Be99P5oqyskZZCnnUnucgvSkJRZi76SvS
1PYOS/sTeLnIYZjbqk46ze6LVcMr2zrOmYvRP3KHigXAacvr/Ai9yzvB4XuDkLNlye2nZG4qUlpq
HcorcPttIe3KTpNOrSJLbjsDbKtrfXYI58L+XdXl4qKkjtEcs4xdNZXShyJWf1VzamMACyODZdQM
bkpMycesCwnURon20OKq/LIebE/TwuYBZLHGvgkL2TOgxeuoSr06TdEXbmbklQcdrcotK6N2tVqz
dglMgv23R5FhCKVgGUl4CklrjU5ZavKVnBW/un6uv49jlHsz6VRvinrZK9a5CaK2sfd1XisFskJ9
cvtWTXzZIKPbhhXYw1Y92bUjOEBHtYIGUiIpwVhVmTNNh2L+nna/DbT2yfwMcuz+IjdBkbBa9SG5
mPtW84pqb08X+VOejaVD7Epxltla8Fu0xa2rqfAXTUUTvd1VdRzY6ELfTJOsXNZ2WKMaFNkIcGuo
QERxrW77VZ6uZLCs+oRk+nEBvseJO5LvBzM2D2sURi9ma+vXqZ6DXTpcKn9YcsufwbuBbTBjL0OV
ywcTh+VUSa3viV5a2K982Ed5lx3kwsaUXNYh6Rkr8PQZ+jkEp4wTSu3k2l2Jic/GwlJ1uzvkTTjc
tq3W7JN2jbzYwkyF1Q1rAuLgPjwV0twf1DAZr6ueTJ6yoG48N53idyGJdnNVmPgfO3P1vnZQbpgG
Rp+AfwtSoixfpYmPmxVqDaTteqWZp3w694NgVIYbUDYmmEOXZHmbyhFMtNEdxsadFIP3LXrciVa5
Xy+G23MA7eZ/q2EOW1so6qArGiikygt9cKGqTRFjyLOzYzEiaDY//0CfjocJ3RplssFCh9QIREP/
gfslF8peO6C74qdHYfWJVwraWmIywX5FHX6yCeW4684070zc6cne9VCRr0RZAzdNed9Ktk+VV1Jc
K6FqPOc2eJoJxELlS7CaDJ58nyXgn5t+JoFeij4g/UCfouXGKpMKzupgAS2HgZw+QB0BgKfUs2tf
+k75WzAT/kSObzBD3PfPAtfhfUUCNjMINhETQnSM5byT7HKK1Rx423BHhy3APUbVQoVQPN7Gbg3R
W3Fzv9ozmJkhWZFDG6c6G41bHSU0HxI864nb/Gxd9VXM680tCW2N0otxY7ReIb+1mhTJ8sYyj95Y
kEDjpHbM2+mN8FGqxS1A0UrpzzdGu0Ke9ErKyvM0RH6HQbWsexB8NZEJJoVIeyOfKlqwWIA3pwA5
xQmfw2A9vuHN/2REQOQnTDQD7VhoSQoeK5hnqd10topTbtvJqR9JfZFKg3ytF1Xk9Q14MKq0IAFm
vhrRXCrvmGw/JxPn7LnSjH5Ap6fzq2/QMHxO7kBVA9lRyg2pgWIOsuD1i+TpB8F+8yLQ1jAT66ql
LKOhQyswP+iBDvmRDALQGCBDKVOECOEG860tJtqZtVYpZIEt3SkPdHAtAv12j56q7GGWZicsfvOS
w409NuJNuMzboXmDUfen5QpM2KgJuY23upi+v1l6R7ibvAR4a5GJOe0iJ7NaLRTASp/a+TXo/cN/
SaOmVyIKcdwFYsYDvR9LR4RjvCYmkhaa/4+072qOHFea/UWMIEH/StNObiSNNOp5YfQ4eu/5629C
s98RG43b2KPzsPsyEV0CUSgUqrIyNXTs5G2NmTxKTGP60cn6Rz5G1L/lb+DKHuMsUmxHmZ3icELx
+XG6hQBW7FNhM2RvYG+HHJ2wFcRLNXSimTZiuGFfkFRNVSiHfYr+RbcxtpO3aam+tZ9vTb+8pbOO
YL7fiCAqvLO4tsms0p5aYyRyhZ4JXmbdgNmdYjvqv4rot/Kpyv7aFnMkqgTs24YNW5RlrDhSsu/E
G3b5W7lH2QSnXvga5AXYlUUWDFx0VivPQ68ds3ja6r2x7+xeMBkoMsGcgm6SrUJtmvyky9/q6VsY
C/yefhQ2p1gvgblwFyNbFNVErTCWq8AJm9l06tjajta0CULlIZja7WJUN70mC2u/vAOuEwuUi9AR
NTEIe34DahJRG6XSNMTp8IlOd2kYA6EXLh18Fz3cean82hhzMwWBDAWBCmOpUXIrV08KOXbjXhD/
+QfsY0FMCCHqOJj5XKM4cCeDLMDtUO+t7ypK15PcB05zIJjkrIRta27+sl4bc8gWyJ9jNBwHWwLK
4Im4kKyniluV3zde+uuQOPkDERL68h3zY7HMaZu7rsD7DuwP1l1za2QObRnC5i4v3BbcRPkmgPbk
l+tfWLCJ7CXUG2gXliAnPuWG7Bh67bSD7uiWoJslWBkLbO7Qk8givClPRvQYl8dqfLy+Cm7NerVf
LKaZhBqxBygTn5Lb7pZygdAGEjBocHwxxk20Gia5HaQ6UKYJzjEF0JQJ74P07X9cDv0LVpksWAI6
s8PY93sJXgGbZIQxpL8jT4GviA6ZIGqwGGZzTs0kHQ3aCitxT2cbpAU9ZohbPEfM43IULI6encv4
+B83t5m4YaZR2gca4kbvzi4AXsBrpKkDMhHkBza2DS/n8iuVIsheJiE6XGScCShJPfZLbba0f5RC
vJqS8lj7oHAWZEKSg0mXDXlDXHErqGcuXvYJPXtwF39EaJsJLOCEWKRlpjfqW/8avGYb2kHq/DJ3
E6c4xGLiI14GvTbIBJUwVSI7qrDg1re2FCoYHGcMnpRoKIvpNHgZ34cxg0WE5ZId1KGu0SFS5ApO
/0Jf0SBZ2mS7dPMpHev11wTTxfk5Scui1AodVzldnPyumBNgYHsCDPlf2bv+MUHKcG6vVEeSzwlO
Cs2H5Lvyd/hOclQc7GO9ExwT7qkEcwHlGMN4OGFiQN+A8yGcwIeiPke/lK/Tt2Cj2WB7Kb3ID0Lh
3lE/uDiVK3NM6tBVGhkXglJ1sh/2GOqH8BDgN5/DIwP5gkkFRQNJCMufFkddCk1LCz2UrbEt/qE4
Il/jPQSqQPIiC/tf3D37MMjyqFlF05ZjVmrv2NXpfXg03fd7iiwStfm5gy6rxbGgAtmeSQ0MAK33
q5vapMmyYxWO8aa8tCBg9wQuwj1uq6Ux7pjGKuBhyUg7bRT3RhHIHYIpgpj8Zm3mmy7xBRZ51Yj1
ApmrD8j/SrNLHY0ioMnVmwbTGcYGcsPep3gt1pYY98erPy4VPS7weAweZR9Me7VDMABJkWiJ4Ypa
YFz3X31Kxv2bBPiFuFPp2EkDKcscch7m4V/A8UV2mMtvmIxKG0zYgWzs/GfYQwwF9DF4pi4ojIWu
fmh88wAqGVCp0jFqwfaJHIa5/WxZN+YlRHxOX5VN9oveuHQImKhAmYIN6EY0HkU36SKorL4qc9t1
szHl2YLzIFX7gWCOtZpES+KaAMoNbT2QzIOS5zwkB4o0S6GmqjgD2DxX+ZqDT8Yh++w1cIhnApDv
iVrN/GO+sslsoha1YSUDcPoOQqHnrnwJdvYWau0PhuDE0T//4guuTDE7FuuyWlRdgogS/4FukxNP
9233Ga50Q19ZYfapsYceNMkd9f7hNvfpZHOLanQCFEQoZJ3j1mnW1piUhGQTmaIQNxtFKNqb5cby
5l8U8AF48EPmfmpaYmWPhQaAY340h1xSsV2U5Cty2/e8ZN6M++hReAfw7m1gnTVKqmtB8YhZnV7O
jdSYEbU2QUSWnm5rr3lUz0s6ig4Y91saVLNWpiPvJnudSmWul0ndoLrvkgYzZvW2+WaCmtAFjNwv
7nCdElExmPcmX5lkL9SwD7I5nkYQK92lhkOv8MSbHFl10jvDw0iICx11yTOPn+rfrw0z2V5kSGBJ
A4j8aCpAKdCuCV7HNxGV/lD9avupcunaHnO9aostWcVMCFIi+61//NsTKm/tbfwWHYQ7yfWbj51k
MYJpM8iTEdAqyj+XeZziPZI55d7YjT+EVwEvbq4Xx9yvSja2cmeZ8nGuXB3zza077cZpW/4cwA8M
imu8/IRxhhfMDE3HLUMbXzI7Tpp2qOdMUpedzO5xmn+00VaPTef6HUcDIhsw1zaYUNZ2mWoFcUaO
VrSP29tJ7ZxCu7PluzZTveum/j+H72M9zFGX27xBP3uhBef0vnW6B9DZJg6Kv/t5X6f/ojrKrXNQ
1lMbWFIwm7G3XWGm2TJVs4wEc/QV+mROKWYN1Ouykz+XPwQL5PvkhznmoosXVS3QVJOP7aEHJLjd
hi86RNsgEYrYIqonKlz3AG0gAYUHhiJV+u+rqkdSaCmC3CQf5ccOwpLVRtX2EGP0aWJUTY50yL3q
Je0EDsO1CgSiCupOWYWO1rnVKAad/aDU2ERr1+NhNVieGv8UfEjuacMVa4IzGsIuMrO0WlbHdNFg
JB0943v8NG5LF9Jg1bZ+I5vMT4Fe/eQRXxlldk8J1VTJglKGNEBfg4qxPAC1LoFSsySgWtZfUk9K
HBG7Bj1fF+cPMlAapn2g8MLCDaELOtpSAaNJs4eYpmOnd7320kmWl2e3Var7gi/LvY1MHepCBONF
mLM+3765ztoB6pL5qfZV2ynzZ1rAsoDBUBunOxV/BgssxPWvStwv5B6OD8uswptlJFYwpngLDZvo
CxU8phyQOBoUOiostnNPvgnaHkoXpCnIdc/XWZGqTNOQlh42HVI0QOXdBlxBOBko7YuuWvpj7Cau
jLFVYSkaOj0bkVTT11CL11AMJkhcCfvrm8c7emszzIUeW1U3a6OuHqsZYyMLGNvUbReJzh5vn9ZW
6L+vwopkluHSojOCCthfBtT0zrqlxD3Ndtwtgno67/pZG6MvsJUxreqVLprG/ETSOnH0ufOkHCl0
FG4kKz+MdSGafeO9yNcGmXu8bs3eIjFWR9MGGqK7m7+MCf3u+mbxPRDcqqqCkXWMpTAxLE/UMIvr
UcVQUzM48eLQwX9tdBp/8afCEz+WeUETisb/McjEL3WStSwNaPMnAyOPBIfPX6+vieuAKwtM7Jcy
qzNIAE00ufoy6l9k68egCRyC20oyLaCkTOChMTfHeIRVT2BcNN4HTRTVjRe/XxxaqTF942GMn/7q
UQnHh/jf7sMq4xbykqQ1pG/oKwSJgle79V2Y+pIKssLJLz20jPvNMG2vf07uw3i9VsZFtNrQg7il
IGyPHOIdEMs+gHEoEaUPogIRf+s+Fsg4h5aXmp1QZuO0vl+m2zC8j4XQKbo1F2FwtXWMeyR9uCg5
Uclfj1dvqdANBaDEgQPO0+3nOkvr78cmr0mWTXNdqkdzCiK/NfTU7QMrEQAk3/ky2HVB+UVTbAXj
SMBhngcpI5nqeKhwR9MyZf+43LRPeNzcKbvxO5a4oQ0JxR8e1cltXorv0l4IteFFSYtAlgPyb+DJ
ZdPYoOzCZmla+Zi9aY+UmnrGEEaCSk3u/ITYtt44GrowhR/5nUiKmptlrm0zjiMtCjDCCxa//Cy+
Ss7wJX0E3VjyQ6Ma36+J7qAJcxyO108G7ziujTKeNBvRBKBoJx9D8kCGxyYTUaRw3yLoqUEHAeOC
SDOZMKPXkRVgyowme8G2dYbIiSo4a7CL7mXPSl37OAnhIbzzsbbJBBmjCgBkINhGSEpuAbdpwBUX
OssWL+Rj7nW/oSskeiaTS5sm5lchUGjiEWRc4CYDpR3VYpbS99Yo5Xu1AxcSW6a6bxIQtyvI9uhU
VHRXuDLesfFGy50OY3Df4m/Xt/QyAJ3/IUxaUXX52C4EbyM1fLXaBzX/KZeH6yY4m0ptqDoBagvC
lhpzUGM7meQ6C1LEUxrFKbmteW+7VKW22YI6Ziuwd+mmsIck09bRm4GOD+OmnVGHcRHYKbiztEN4
U+V0dmdjeNmr1DjBG3HSjSiO0yWcx6Jzk0zIU8qwMFq8/E4gxbAcEJOPt5CUaAZ/WDrJHUNIuEOr
KVUcklra9xRzcKK8hi7q8i+Acigu6Pd4eB4Nq1IKg2iM5SP5jmdn7BC/BxR+ZyHE544GCUeAeNCd
1V8GIFg/Afqg6/+wzriRpk1WVpiIDD0u6tlH+2ZyUnBALyCMnbaxZ3/5RNvo3CQTKiaMvzfB1Mvv
HTHKlBPJgHIOuNhU134FR48w3nPPymqRTKBA/023SIRPLO0Gr0GDkY7eWMcU5a15A0nix/hBuEq+
L398WCYXMVsz78mCDzsfJi/7am+mG2d5+kdP2o0fPlFRO/+szMUSxIscyzo+K50oXrwWAxmudG9i
JyHHjcr9JrkT2RR9V+a81lFS5vGE72rVJqRUkIRXlishUxbEBfqnXzsizCFN0ynQoqrA9dX9GKL7
FtWYNpycTB2dTn01e/tmkhs3LS0Hw6MAJGJCoL5vNDr296VLW0FYFO0sExWDMB+iqozkozLfJOop
Clvn+nq5yyWyide2isYB+9aG3CIx06JQjlK6KfsHK/jVYOwJ6PXrZjhPA3jMhx32mT3qUx4nur0c
u7fkK3HDm5lsum+xm+UgwQ7dvvL+BcEef3EaeIdV2UYFkfEZOWqTorRD5RjNGOMYelexDlrVem08
+oL1ce9q8mGKcZtJtc2agMiADtwBCbKPwKI57eZfduPo7nAXPosOPTeUwx5NbC1DYwvMIMHGvIpG
Ny4zHxujcLr0ubGzTZ3191VQCW4Orh9qIKTTsYvaRRYLWn+pKhKkP+YC0u3RiTCocv0Lcs/3ygIT
UmarLNAXKKE+bmmuSgw31LobhYjmWrkL0akMDnJH5QJGE6vlmIYVwgiEaPeWjtgsufkble/STzIC
V44WjyCkiEwy196QqLMSQMD4qEvKbdbEIH/pttc/HifTN4G10FQQsaCsq7OVXcPsk0avkuxUdVuy
LfYmJlpBVGi79Ilxt7h0tMf2TAHWkZu0rc0yXm+ZQODWGcLT6Cpv9EantKDZjxiiQijTy46o48j7
lGt7TDgMBymLli4FMVY7f7FrctNAQE/wKXkneWWDHdJH0h0HRYSgkeTlJhjt3M2S5HGOILjWjt+t
Nn0qlVh2DXN4MPveCUPrPs/qL7pNBDGFd8LXfwhTMjSi2NCRGMrHoK1ee7XQnayQNuGcfJ9MTAw3
trS/vnRefgoyH920wKUDN2LCpY4juGQJUvBAqqGnYjlxSrxlzDZ5Vez77s4aQqeWT9eN8n1oZZX1
oaLRA40m4uWf+H5+pUhgC/KzVe7NXu6JCw+8SwFQOllBc8Iwwel6ngOTUVEM1NHTk2yUjlHHnqTk
W0lpNo0mCXaQIzOEYwmadl0mCnrk72tflUgHlUxjE+NY0qFoCjaYDtJWBpeFMO3knoyVJfrvK0uh
1E8SiigqWDusQ6B7oY7viFFowFvxHWMoNSH3xQtHENu4H9NE658yfmtQJj03m2VyiJaElZ6a1teX
nzLS2wWkqJvrPsJzTAtiV0C9GOiXsXT33ViE9tgtM4o4tOxLJREioCxF0YXriis77NHvOjUx6prM
uBzye83VbzDK90J7nIWvyf+CLZq3aWt7zNfTchU8MoWMN6hkNa6VE/0BLcjw1/Wv9z58xKa0lgwe
fx3DGDa4nc43qVaLoprHcgaFZu/LGaATy87wpkOAoknrjV4BcjUCDNZnnAMEQHReSNdAPMTEk76X
k3gGxyz67vdJXbtZCr6R8k02RoF/cOr18EGIIUCDDf/DGPL5CtMe+YgmYYWdF32l0ue0fAmc87wx
Ntl3US+Ho+16bo4JIfXSKbpWaDOuPelZ+klccI/5GPrUUeemBBLjQ/GYCfXP6a+y2wgWf2yhrWra
RSlzaOYeKhokPY1jeVSyP73c7/RR1CPmpRKElkUwto5uuMUmzZhlD7Qsx669i4F7qT9atxgtA0ie
tm/7FpzOLgDVwhnBy+4OdEFgEAA2iIrZLBlfb4XZMGSwqzujn+7iQ7idN8STP0HfBESuis60YaDl
YrJ0Y0OS9I1SVelpUvrYLYIWFC1qHAWijJZzus/sME5pjZAzUgqJnIqSbEbF3FLegetHm+MSZyYY
R7Ssbq7sxUxOQ3DowdMULrVrRMJJAv5K0HIG5hBvHHZryJjZwxjgi7V+8lXx0CV1i91YYiS2x7CO
vBuknei5z7lYsLIPk0zSXKRhp5RTkJwCO0cPrtgsXeYE6LMEr9c/Ie9lCjlTYoC7gNZa2YdUqhnp
qMVBf4xfaS3D3JW9pz69M/66NQR9Pet+EjTKuN9zZZJJedJm0aqmk0J4xsOQ3wXL8/+4JiZPzvqu
Cg3SRLSDDmrLyNV/YOJW8wyA6rXb2AM3okjhh+uKBj1WeIYogPKfh+CmGctRa6nJsDnUeeOE0rRN
bKEmH914JgoSZWWHOs4q0UlMvVZNxeyh6rZsNJ8KTYNQCpTbFJotAgfwLpYza8wVpiq5nSiW3R9R
FXJn6xhPslsZkwM38oh5asbZa7Pvw/CoDYcxe7u+jdQNri2VcZMMztosZIpPvXLo8tyNpNDvxmOf
fw+1n4AtCHI5XvpD0E4htoaSAqaYGa9RiqWV+yKNALAcvPIJehnA9HeoCodHKvIgOuLck7eyx9aE
9LhbwqgrIjAMlLiwf9Fr236KXXBRzOC+Tm7mnahqIlojO54XkTIM9AVHz3rpM9S/kRUXDrJkA5M7
jbPcFS+iqj/fpIpiA2XAUCyWpbSLbAVaW2F0at5AEgYI9fLN8NI9Xh/he/9GlHYJDTJHpImljqKH
emRDxV5zIWVRec1uQJUd9W7IwXmiOTdePDNV6KjilYOqCnujtnGlJSNpyGkeQElEvubt9vpJEBmg
/7469PXQzbquIbjkpM0O5jJA6ESrZtEB4MWW9TqYGNYX0pzMMtaR7POn+rHEfEm8n15zjCGJseG8
gLk2xuzSqKljpixGeFKljd1+iyE53gyfO9MYkLYgUYzUn+2V9lEpjx3wgLi6oVyUo0CTQFfOiQnS
VJRdLacLd0IH5C5NN/HcxIPNQvp/vl2mkURRHozxe+OSznR20JYbIAhC8ZQE6M3mtzoIzdIPxoZL
EJz+n1UW+16HyzDoZIhOiYQ5PCytN/dK8zp1pSDr4j2oyNoS86Ay+yEH+SnWh2bas5aH0g58fM91
YW3yEPxEpPDqvl6cOCkTR2kxfoK+poNk+4i893no7K2WjRu1z7axKZpw5Z6U1Udg8qa0Mpp+WnT1
JOVoMXYPkya6E7mbC1lcy8Zjy8SL8nxzJRRQIJ7ZRac035X5k9luyuXH9eP+PvB3sZUrG8zNZ4Er
OFkMOToZj+MrZQxanOGWYuBttNEW1yhw59vb+hcdTqdlzWwbbcUaM7x3HgHP/n+WyvgxHufRlARj
BGqf3i8h7WfetHfDN7Bag/fqDwQh3Fl2LPHcAXcTP+yydYh00CYoxC/RaRrAgg6lmaTcXP/CIgus
B6vhmISxEZ0qrQucWIn3GSjmBOeEl7+sPh/L/mnPS4RRM+xinn3Tpa+mvjhz8iLJnjSXzhh/vb4k
Xq4GvB6YSXToeQNVzazJbsHH1869iujdn9TdX2ZleWMf6gcxbJTzAc+MMecsNiVAf0kUnrrgzhwD
HwHPv74ekQX1/JxFZTcEDcbjT0WNC7XbxKVo4IoTMCFeD4J7/Kch82M+mAFhhHiupP5YEGQJc+MM
SunKZuzhQwoWQ08Kc6BVdI5MG/LdIPlmU8slIlYQanrwPdlToXCq647+3ydQtmC3/jDDZpT9mNRK
lBrBd3mI/bYDoXeUe7FQhIHj2GdmmA+HXZmKQUtVhCdlj4GIJ6qQWe2UrXoPFpInmjJTfXBQCAsH
vOhPX/mQLPuDaXa1pTdW914KJeCCT8HJKt8Wj2J+Gk6gxyptA11hzDVe5K061BFKe9SHo22bzqwm
j62WetMSCoasuH6+MsPkQYARW2Vrkv6Y53/aEU6YCAzwKlp4l1oGaoM6ioRszi+3il4SMnXH/mBs
ia/sgL3TG1cDu5YKfVF4iAfEtAjuwjtdcHiADiGJhgY7/byrnLUPSjxVZZxfvUvuqxRIw/73CLbX
UBdx4fA2Cv0aNDUwSIK3G3Mj17FWWKUOS7n2GOl3JSSf2yoSJMf0R1jHQ7SAni6qZlDyYpaDymM9
ajJOsF0k3hjtcw0KmP1johW7Sf92PfTxFqRiHQqSOahLszhiSYIAci/hAQMR2o09zo4OEOFiRYJL
kHtjqFgUuk+aibkYZk2DWpiSltTDO3KYzoVBW2oADqrGHFoAPUrBJ+R5+toc4+mL1SVhImGfBiV1
9TF1pkmUmnJ3SUUZnErHacCTnzudYgX1aGbLcARd7daW+3uNgN7NSHcpIA9F0fqf2CiMrit4/KH7
IzPmhqkHxXc5DccheipMgL1LPNxjW5BHcA+wqlvQ8FFVC6QCTB5WmEHXFGB8Qhstjd3QdKrKy115
33vGW3mcn1MvLRz7i+gdwzvBK7PsgwKPWSkkNm4TzD97U/9bAUOSHT+bUyvoo3P9/WN9LNl2UsRq
pg0wNAy20yam08W/EqUQfEaeFVrXoRob6KKxbaCqRsY5yflykhpi+zEpUl8JgsHL2skWeDrHFHjW
TRmhwpTJBXLVrvuqzUplPKnxfK+mqfGiJ/1uiYz593UH5NU6ziwxeVhHZnXqG7U9Dm+jTxtbFFDY
vM/RUR1zYc2Kc8DO7DEeb4Oqwe4KuX2fsNFe1B+pAUc07xDi73NQ+ST+uNN/xYkYWEhXwgRgDZhn
8KBTOZiL8echCBZFrpb2n2CVedGzsa8Bj+22kEM9Cr4rx/cR5A2M7wHxA+AWk+KMSTlnYTW0yDNA
Z+goN0vk4F7pdhQl2u6VO3LTvRiJsKHMmaswzwwzG1qEeDTLZdtCDGa6lb6BpBYXteKOX8sHYb+X
E5DPbDGbGbeVFKZJ0mEztcOCWeDYbR+hpej1myDD8Eg1+elGWILkZI9nVulftUoM4gZq8YPctEf1
gepcVccEWOf4RXlSBzRl5U3hF1u7ckKQlD19BrFzZpye3JXxaMJ4YqcX3RHDtJu/9B8mHtMU+dth
lk97EvgR12tXfsTceVqmhnabdC0Gy3vwKue0XO91Jyo6IX6U8S50dEZNkMITS5ZxLZ2vrtWU3pA6
nM7RXTYUl4qC+U2FBj541TeSIGpzYw/EsxTA7xDkLnSLAruR0l417O/Dm/1TcsbtsrMhFRk8TGBj
gzK4d/1bckIPyi1AQABsgWEStpSXtyhGaEtjfE/i3J0M4vR45xiRM6IGkgpyZk4AP7PF+GjexWaY
qdg26Ox6s0T8qMvcfMwFS+I8C8/MMN6YN6Y+aRYOO1VsVXYxgB0UqSZCx4hWwzghfD5OgyBrj8sC
xENBPIMUwBe+XN8fTj8D72iUpjCwrgLuxW4QUVo9mqRQOUE5p3Q0d9pj1Oi3+tT5xtv0vQLNgChD
4ZoE3AEdL4oBvWjWN6pZRtPcTGjZyG5Q3SuQCEo8GSMFDspGG2uA0OEnpiNRM1gZZapzRRpAda2s
pv/MpXTLO5KEcnqDr0hED8bReYA9A9/W1CCsfoHYmlvSkW7q59OEduw9krD2lfZpwX0IUSncDup2
8Y1d5fSxY/To49SbyDc9UWWVczOd/xmMF+EC1o12rKd/wFz5thjHu9oDTRn43sA7Lhhd4+6tgVYq
0l5T1xBHzoNZrEaVHi2RAnvksHhBCrCqaUJ1NwNHvGk4id8rrlhUnsbI8zwDT8kPs2zWG9q62dga
vFh/traGq3dO882G/i3GjV5ir7gTNY4vr0NqD0Bz9Cc4jeO47W2jNYArVPL5PtCT0VGSfI9hRDfO
7Bsjn31SChE8lxHh3Cizl4uSZaNpZQtGcZz0HjfTF8qHHz1D4kp3OszRn/B1v5lfr0cI+quXn/Zj
qTTCry7fBeIiURH18mmBsLwV7mP9R1k/jJYoebu8dGk1wLJtmXZfcCGe2+kHRaqrIVZQCf07SzXc
GLcGnrU0VRSS5PAchmp7g/na1kDEy1jLOsvuotacT/mfztM3tIsLxeTwXfmR6jzpAvQE5zmIDjWm
4oBRUq1LjfSwntrUCtsZy6twb0CH4oueO/IXKk5E+X/nG810DMGNyGn6nFtlElMSNPowFLD6l1qp
dbLN8C1/tO9HMEsACFN/pQSsbesWIs4qetkyboMJNR1wJYIof6EsayZ5OEDbYD4p0smE8IY57K77
5WVmgaVh0hACGJThm23pdIa6hLE6Nqe+691Q7l0J7bkueAMaX7f967Y4Odq5Meb2GM14CKJgbk7L
T+NAAOBodnGMgVQZPJbWk6hbxYvaZ2tjoqi9qGOyqGZ/yiios9pEm9RdAjwQKbmkKJZxUsKzxbGd
GxJWRVoF+nAy7qpbPJy2huT0ia85oF31M6gNeaMoB+CEMiwQpx1FH6IBH3h+2GtJGomeZ81JJ7/b
Hht2v5SCTJcTt85MMNlgUYIPoUpK+Ic13KVR5i9F4Q91dxjzei9wD5EtutxVjKz0KkI7omhO82H2
bQecaRDUwKgv4pd6kA7JIdnOT6IUQ6FecHHEVh+RuQ/y2JzBGJg3UNyGEvDv2h1ugkMBZwm3Cp5k
817bxV52B+rATf7j+or5h+9j/5jwOYFY3DAifFw9MjfS8jO0HlKjdewK8FVyum6LA0in/vlhjDl8
wZAXtT7g6w5aDFXOBkJWu7EBVrZU3OYmaTZkuTHsUHDmOS6KUI0cBuVwixYnz/d0mItwTDFUcGqj
xomsRyMBmrqZnOuL4+zhmRVmbVVBJpJOSXPKe5RWO8Ox5WOHEdNWfpT17RS/QLzrukXeTYTOBdAV
GFumtS7m7EnBkLSDmSloBJV4Qh/arfU1mQEmam/BKI2ryP7S7krB1+RcBwbIhugYFrqcF42FVJVI
XAM2forV9M4muZ/2xkawME4GcWaDOQ9yVc4klkv5ZD5rh3EbHsgeFB7AD6U4BaIIxouaBiTMcLkB
uw2QP/MZ29meBiOL5ZP6PLuUhSd5gDLbVnue3geXZJFBTow5s8fEs9KICiWukf2R7NDkb0PfOrrx
rAIbdf0zcvz+zA7993Us6xQyk7CVT1r9mpObsIEoUCtgxRHZYHaqafSmy0GVdqr0nyT+JSetGw+i
KVF6dJjweLYQ5gAbaVHl0JxbTvDKlyypMgy+Fm5RWZVjRABh2tJdbQhH9DmJpaGiaUexS/AO9nSF
SZvZRobEUoMSLXGBAf6mFZvJpX7YuH3niBXhOcH4zCTjGa022PokGfMpeKGE7RRyUpu38SF3pQaU
C5ZjbJYaU0PbwO1nUTThrxdzsoBNabLB8nvpY6upTQ3j4YlKRKvoIwcugXjjn87HON1uSG5CEdyf
5z6YTf0/myyzV6WnPahr9flU4sSp3yrTtYWsVLyApYGtQ6P5unYRsLpBVnM5o5nzobhVIdMc+nqI
fL3xAVHyAC29EwESuRFlbZI5FaU+anlbY1naNthGb+EhVG6gYFDvwevgJb8t2U1EfPf8VVIiVIxI
qDLrrbW0aEufYJVqX9+V2fTQtLPgrPNyZ5T/UJTHLA+uUtZDQltZ5pG+BKicL4D4bv6i7QeX6hUH
99Lmv49eK2Osa/RDEWraAmPt+FIsPxf9LSkXQYTkb9THit7T91WInCTVnJsQRsgjSvC3yk7ydT+9
lcHInqNmK6oE8gLZek303luZi/XIJn0VzafZeEsr4CCrG22CNjmEvWR9l1mv1z+hcHnszTbKTaD1
WJ7x0oLGlT4/mp28j/eU3L7Y6oIQQt2ajdMgUUEpBcwmQOIycboy7Ugukng6kfCuaoC0yQ4hoKXz
f9/fswGx+rDDpFqhYTThaJbqdyttWgdlz2OUzk/lMAteAxfRCTSV4BEDqBidX/3C36W2H0lYV/lx
zlunDgp3tGInUgRD4QIrrKMvyiy3YJfIj9ayVdUHYDI78nzdEbgmgExFwoblXGQ4NmJgVtVZjul2
cxst8VNdVTszrQQPtcvXLv1gKzs0SK38u40SokYt7IyuqrrmRtnNR1Pe6lRwe28VAne7yLipNeDG
LHSTAZRkOXuGZWmqWseHk1Q52lQYGtuAXbt2Y6mH8DXOmtuBfMvr8QsHwF+Dn9c/6kXEfTdPG6Km
aWCUn/F2pVD1WIfAyLHoD3HwpDXfrv8+d9PMj99nvLwPCxWIDep90FLoB0eS3+zueN2GaA30E682
bAzzegxAbX2crfswnzCy3whC7EVMoF/JwmvBQnmAA6ZJdDJVgZQdy2ynSLuq2AT199AWKI1dXk2M
Gcbz4AHgz01hxnoZkTnlIAmNOuBkKVe8JCb24X631aro3q2+mxkM+gwoTQ6+uuSLgRmHHBLPGFaB
IrCL5mLqhBuh8pLIJv3SK5tBXGW9UcImlLu/EFf1msIJ9igZY7JCixzZAUfL9hPugboqCju2haYf
04bPUh3kYBBOPIao+9U9xBnnr/+bBeZGrKYqjs0FFiQzdVrSOnMmamRcXLrvrvGxCOYSXPRUisw4
ztHS79ASk/wW2S0VQKIEjVQuJ0DxjxZPRcU/nusbJpqlEJYBOTDLvQf8ek9sac6O+bxrq3uz/ZZX
FUQ8BXGCxpmzWxfrW5th/KKYyj6D8HR2lPSnJXNnSGAn90n1RzYE3nDZEqKWLPCVYdjeki8GK3RD
j0ug87L32dzqF8TDv8lfJhcxA9qIj6kXeqrAPS5J6M5Nsu2gCWltBaRZhoNW/Rx9dRPfy37qUzHm
wJNee0gYJ+Dg1w8qrb2DZES6SS0h8Ydo5SxECuO5aL9J+DMoyafm5uj9RRFI4zG6le7p8uOHyfT/
+6Ox+tomczSsLCBzkhvZ0Y5RIRsexjkVxGbeDbO2wJyMpC10koTYT0PeZwBfK9rjMIq4l3i39NoI
DWursLWYVmwDDpgdmxp0iUl5V0O2yh+mZq/E43PZ6z+BDHPLshAlI/T7XJyLD281mRgtp0NjDilW
Z91JP43aWZzAI8+Ueq2G8PxOBK/knXaKNgOWHemvzcJg47ybJ6nHMZxNzPL1vm4ABq562vB23S0u
k3ocibUhJi/IFDu0rEnJjmEEmAlFfxegX5Kd8UvrdYtPx8VU0SYKjTKJAqj+60COZHr0ZRfZcLUJ
0eTPbdx3GjrQGOqTBM7Ju+5Wy7TowP7KbyRDrkCfhWWW/dNkHANRMZp3Lax/n7nb0KJs7ErCiows
cJbC8Lv2Zuhu0/zHZFvOkom6XJfV2vN9s5jzbNpaM7cGDGrb8jTft1Dg2uk+RPA28yZwcg88AGjf
GY0r8BeBY1rMKR+UolPSGo6pbQ1lO75OAfikAWwDVihpN9azaqKgRZzwWRVRpYo+MXP0JQuSl+jM
Ing3tZdltzraslm6uFb4bIAtPtNFUF2RzzBHvmryotJ7Qo/Gn1H+HUn/9QuX2UPmrs0ndGCNDk6p
Ll+k7NFWMVOEgZWsEG0aLzSbGFQBAR5Kj0ApnXt/o5sB+jITvXCKvXxC3fFHVXoyStLKn+YJZfDt
/yPty5bjxpVtf2VHv3NfEpxvnL0fSNakqSjZltt+YUhqmTMJkuD49Xeh3Gd3FYpHOO4b3dER7rKU
BSCRmchhrab0iDQHuGYzz8UKJ0abiSqzCbHJYQAxRAE4a/dBv3d3xcb9JutmXT+tv9YonpY+KWad
QD3yYbh1FitUOnUrUX7ZPgoHNrvEHjErWXyrjM2CLC7aA3bRwdCDGi1SGAGKfMcfv8p65VafI+f7
yGO2M+MVuQP6qCt+fI/qjYVSXnTAMObkY+rIr+6l4q7AS05q+ddOCi4hVpOhjQbsJO+4ABPSnu3R
hHwnB4qXbafgBlgECLhKh6C0WpCArzAOmXS3BabaJdZfIkhkp9YStGDA2RffJjxttGE7o8O/kCRe
/gen9p9tE583hE5K4Y44JQ76y6M6jSGm+wnP2h2BUiEdxpeo/KnX7EwvauKqI+USXazqd3SrvDU7
109NtJHxZPSQA+FMSjgp08ZTkH0mVWvRF+jyS2B6Q8DztnkD5NsTPv12fJVVs9feI2e6L9JpNko5
L7YNacPc+Hn3HCVvfP5o1B4SIsOGEfYTSUD0O3KCWxfdedZVk5pTxFWRG27zMtqZT8Zvea7KLPGa
CDQ4WjZaU4BwKHan5MXAmK2rFLX55oU39WZgks2+Fl76eXhCVX4ng2cRA4XTongBBt2cOh8AFozH
YldRQl2DvhjflU9T0GHyV1O9JFBDIw6cI1B8dxOoGf/OQs/FCkZEb8xUHWcHewk0RXPweEta+3Xw
W4yzY2oe+eLutpRdQR5lnQXpV2sVDIpZWIWDEKF5oSDVIADBbu71h3mrb/Ljr3bHnGSZLgAG8SZ3
XTQCXBpl9FD3KSMVXyBIpB6qbf7egjaH+iqsMip6X/Vf5a0SRYoToUMyg09nqpuX6B7Lw6sxOixP
bxyJObsp/PyrxNvxqEDcTRQQLTzOTaTHDSGmRYeOo1SOU0CcA6ezvCr+n5OGXGkAwBe//rpEDIWg
PQwZPl54EuIUw2oGpW6yGrjpzbP1nPhp7Mc79RiHsV8GebP5xZQU31EIRMIXOD+qDVSJy0OMgEg/
gIcyedGZ6UXWF0YOkiUJMZAoQUw5NIthR8ascarj+cd0+Nl8MAdgStjHciLblSM7X4+YWSDThOlJ
3a1ehrcWQTjwBQlg3Z6d3tN/DLs8wHw/zSTOVXQIV0vkW3DmEJZlSLPUPrFQjhuX0zghL+U5R84L
XNzL8PvXDNrFGgUlKZW6n/sUVKzDW/p0GnT8sjxEn7594+VQXw5OLDr20/rQFAM8X/BimaAbu1wf
xm0piyqsbzS9ingc/DIL8vfBm0BJOfAMwDGRpRlXDtIBrC+ckM3JUUWqDzLncVNVdvUSP5PEHwg6
8IuAd742aGhs4dzJrYw2heu6cN0duCY+5oui/dWUVO5YZAZnXoVOVM7b6xw4H1G7kxrOFSMNOQbK
9AiXUZEQ7pw5aD1hLajUh20NYMpiy/bFD2WHCmlQ/g0Tdi5LvH1Z1PTRjIrEi/bJeQS0oV8ck8D2
y9QDSzBYEWSLW3HvkOdonEIN6xPdu56YGRwf1qbolmfWudfqMh+3phnnIgTHGrUjgEpNu4BBiZ80
QBp28d490Q4keMPto00lw90Rnvxc/wF0gNAItTg0BIi5KJslztLimfoyOAenP2r0a1Y+FPTLx5ZS
CPROUjSYYaA5oTcY9d7LW1Z1U5eUarR8z+fKM5owbkzfNSM/wnwAlS3pFPUIys7hfNCA7ABrE078
UhpRc42liT1/tx7jp/YQWV6BUbkYMzvjnf4leeDwUgnGH2WPq5VLxjHOgZUErFT0LgqrzEjqDm6K
ipWx483e7ubnkJDMrwkPntNmgu1LRzSrAn1SNB9TYc1pignV7wM9Mu0LRmcSGWnUmlZgSgfmAlVT
dDbxr3Bm9a2hbElqgDGtx+0ddkUDG6XcTNXLx2qx4l2AxKvyOVVUjYDfIMjp2omZSzLM39VpY+04
FjjbgykX9LEcUVN+hVcF4oK5OB4wngJ+5XJhYx/rUZl38/fxsd/QAxjMdz1nS+OIodUXWaJ3xZ0h
1jkTJ+QUFtXCEnOsr96QKHTunZ2BniIw8rw3v1fWLceNrnay8PzaTkGoAyIecNQgfhVtsJLaKL1k
iv5dTScN/aXNjy4af43uATp4IUO0vUNExlEre+wjMW6pOtzO3biXKMe1MQSpKu8OAZwnyopiiJpH
Ix1IAxnAATt0ADlzAj7TO97BRQLtUpdMa3DbemY1gLqBiXMgU4DE1YCDFLFDnSR3Y3MytdeRIsIf
tE3STx5mKfYaY54JBvMCOFiSJQpX+SQTOEAcK8Bwry1GNbMamWWmvUbU754dtOXOI8IrjIECAXPZ
kL2zlV8C4XJfCRVCuiEvcydfFu21w0u4A0A7qe8aZ/ZgbyTRo2x5QnBFa8vsYjZrr7n26BgPZNrS
RaKIMhH8MpxZKlAT9R2bFC4CSPN6iQxQ4VW9DCFqVQzHBwCdvW4A/fdSzJDOZdsslfaagpzDHR5Q
B/eq5fPH6iARYgp1jNFymk6LISSLdsuIOee880gja5mWSRG8lEGUqe3MAsdfh3lzm7TbRRaarV0l
8tdumYKGGZVqjlEPtW7yPBjQoYr+g8HEO8X8VifHBnzMH2+cGMX/VOkzgYKimaWltgva21+Hre16
KcIzTLQom34L6h0NPcBeuZVO5gnm6UqmoHnlrDOqmbn2WrneT7vubqYnXjY0trwj0JXYQ9m58c/P
NN3OiZMQTNK9VnrixenNAAiTJPk71+lsIwWHpReZ2VnJor72idbuNFI2+0nJs0M1ZrJn0KoZOhMl
RGlGndHYjif1VWnSXWd9JdODgss1yQizZfvGlfVs38akd+cEM4avcxX2Neg276ksESBbimAdyrQb
KUlaboTuHWW/RCErNh35/1MASzAPix13kUMy7bWIjvl4SOgfSiqZHZTslegDK6IMxcQgwuruqvRb
nz6psiYb4SkgXhtLsA11NrY9mhW01xJlDhs4Ri35MruFV2uYZRo7X2IZJEdjCZYhSUZqpBMsA9Lo
3bNRIFeZ3uCZCAig2DNnH/lKDifhBsZ9I6taEZlwwUQ0SHlVWQPhxmzpD4OlM09b6vyTsjTW3Ujc
5Y5YM1W9DvQ0fpMmVbC4Zl35/BreKGPv+HPVmWGhFYwTmuTjQ0Vz5bNCgWw/OWb/XrnM3oCxoEQL
W9TsWe4UuyXSVb+jeXSvapN1X6iDzBKtm1uMQGMME/yHwKS6vFLM7go4xB5WAjhl6b7ZjUaAMDq+
GzbWdr41Tb+V1fhXNfNMpGD9VEoXxtCc+trYbOv0GcoFo6eMktSMTAo/0DNboRgpKZpMmV7nTvfG
+XMC6GVzkLSb8N0RA00EEUg2qWBzBPzVpZBUKUu7z2HIE+fVMhHpqbKuZ/GZ8/OSnYkQLhlKb1mN
sXH1lePF2CjOOqNngwm9OXSfkESTLGhl1/DUBrQWj2Ix+SucTU07AqICG+ZPnXxKXhdlDBIpcRn/
zsK2XUgRzqZHvy5yvLDj1V28t4APzFGP3wAg8cCkOBzaSgRzIUxwTs446VPXQ1hyMEEQvdf2U+/z
oCLdDbPfHOqtCuZygO4on8db2QNOyCPw07sQLngsuy6juDAhvDi0eKJyDErOSC2LYGTHJngtsFvQ
vhxi7ZUab7bhp9mtY/z42PyuGMDzlYjPxKqtMWiCLohXlaEfz+xubT33DQWEtBn509T/n7fp/8bv
dfhTFbp//xf+/FbTuU0BuS788d9H+l59Yu37O7t/of/Ff/Q/f/XyB/99n761dVf/YOLfuvgh/P4/
5Qcv7OXiD5uKpWx+7N/b+QnjygU7CcA35X/zf/vhP95Pv+XzTN//9dtb3VeM/7Y4ravf/vzo8Me/
fgOwxtm289//54cPLyV+Lnyh/Yvy0L8PL//Y9Wn1jizMz9/7nx9+f+kYfo/p/hMXFBSDJmgUNZ5t
Gd9PHxjqPx3QZZigvwG6G3o2f/tHVbcs+ddvivpPcOm5NodLR0h/+rnf/tHV/elDTfunZaLjl1P2
oP0cw6W//fc2XBzYXwf4j6ovwzqtWPev306W7+yK41cA2hDlTLz3AfUKaNxLy2h3OhuabAHv+41h
ep3jl+ZWn7cmDFiybYJpDPI2KB7oRn0jbAekD8yaZTtd2sImWOg/vwcKxQ4hDhJ6gqkhtBmyUsf3
aPMx37R9f1eqC/Mis4i9qtVMD+0AmpfyFvg5BS+HZ4O59cmYLOc4dspwzBcMqcH8jpIUhTgVffpi
wMNDxU7FGxTneblB4xgRtTN7GtoYfXbmAV346MIcy89dQvaT5QYTu4ltPLYWW5KaFoyFKFkMPhOi
1qwkIwV9XN4HyUBjn2YzMjHxKMsaCBHilSjBP1bzPOqNM9GwRtdSkc8PZvc5YtrXOkVFXTaIItja
P4UhzwSQDpgqEaY2wSiIZi+Uhlp+h4Ywf3EXr6ibG7c3goySO3usPdIau7ML+qfmn2u66F9+ikWL
AMBD8Q/ohC4PsgZo+DwvMQ27zRSoIHcYBi++5c3CpW+j2dwi3gRvTbxkI0NFWj3JM9H887MYJ1I0
mpQYjQ0b96EqlK1lx/vSnJ8+XuHaFeIUj/+9QOEKsciJgdSBBeqYoGwb5lWZbCJUbLW+2kTBSef6
nAGHMqEhi5HLNTa1X/rDHDDqu9/dXYuKYX+by7BY17YPU68cAggABeimuty+zE3z2Ugd5E7YE+Dx
7txG8dwkDj7ePpkUQT+0Ph6GPIvqcNLqoEms/RQD8w4ALh+LOTVHCRaXQxnZoNkG9R9aSC5XUyiA
T5yynOuhtqXo4AjrR+WBHMeQfu23nPC2TrzqC54sd9MXOXLzipZciBdOMHKzPk+blIYgHPf61vHM
3Nx8vMSVnbwQIfiUUaUlcWIoiTt9rapHhrmHrpGhhq8JAVEJJydGiYu4/POzO4XKoJXGvVmHvQJ0
r/jTaKK3eu4lSrG2W+dSxMNyh6VzEyhFHLuePsZBOskMkxD38iuF9OZfCxEOxIlGdQKdTx2SNlzY
6JfZfVwou8qiHmqH/jwyGfQA/9KiBp5LFM5nJq5T6pVSh6k9eGpuBE79ZaGAd3dVyTNldfsQ5KDh
BTl3QGxfHpKT50XjFHodjubjNM3Ar5X1/K5K4OghGGpF1UycrKbg5zKtQq3D0v40x39UsyyjsCrA
RmXuRFZCHP75mZ51Szs2iTPUodqk3qSB3rufgo/vy6pJQIvcf2QI2wSYaeCyNH0dZgdza9R+M3k2
BvyNffOO2N0bAxIYr64FkkRPvVVfjdcW6PUS/7iqFJgPQvgFShjLFL4DbtOMEX0kqDv9MWGW75hh
YqAnY24lYY1MkHClkr5pB6VvoH0o8jD3e2SYh7T+ljquJHRbiTMAC/jXioSLlfVJ5Mwuw8ndmNv8
5mdtmGMEfXx6q/f3TIxwm5SmbiKDUXingXlqh+RQ/6CTGgicU+Aqmp8tMqO05oVRaEQbCwb++bCX
EK5NmTOa1CpwVpv2LvHbY/oYgRY3PvCBSnC7FFLoXb5Xosk4lyhkN4waVTM3KeuQDi4yG5Gf2bcu
/bLwnI0mm3y6quFyk4geHdcCX+cKpjfK/Hlqabhz3WYEQZXXWxhpiQ6pXx70m+bzeJg/pRgM/Pgc
RSjJkyE+kyq+nI0WzwxjGrnUaJfvq8Dwq2D4PBGfhdZ7s+O10DEYXsxnqwv6TwMSLztZPwO/ZVf7
jKwOp7okECcknG1MFTNqQWcLg3gm4vwF+XmCJObHa10VY0EECAg4B7HwqEE3DUYl4rwOXTVFtu25
VB577PPHQq6O0YVj5lYfbVcEgalYFe/gzfp50OeQ7Nid+tL5y+2wT33z0b5Rg+ImPRbSQryYJ8Wz
GSEiEPHQ3ICXxdXVyGkK5Pts4TKVIwdVwCxgQDfK/bRhj3IaW/FeiOKEe6E2IONxwXN+rHq1a/dx
bGtLQJexWYJsBEv9roppSw9tNPbtr9WNTivF2aFYDxoJMG8K5q1lC0vHIaJHXWet3xjGjTkbD4ND
uu3H5ygaOL5GyzYBnQwfiBewEH7j7TtP6Pmhx6Q1d/XiDH6voHHVQSOJlykDuKyI8taNrJC4RTGl
yldIEDMA1hD9SwSyL11vopRLV2AK5fhzrhMM8o1nHNpNcyhuenkn/lUu5CTPRJbGRU3PRavupTyb
6TTObTqHTVk6hYcsmhXUmt482WpXwCXTPDd9x80o9eZlHMrAdMu53S2lQcHZUEUzRtXsavm97NTa
CTo9MyeYLje6LwfFKjb12Ov91iravATjdtGZfp/TvPK7KWGtxCmt7B1wYdERT3S8M67Bf8t5InUC
KL4QyfWHop92iXM/5cAsGpSb3rBuEy37lPbGocuUra4AR32eJddfdL8YskSeCl3yLhqC1au+H2PJ
a9IORRXi2b1rgTbSRN0NXr5BkTLAPgCqd2izO+TIZEvnNvLchp4E23gqIjlmo9ta8I5Np7gmrbIq
7Lris7JgMqBWvtRxeqvEABmqtU2tdi9mjFTyUv3yVUHmDt0sAFnhpDhXfWJOXZGaOWU4GtSvKduP
8aGps3taAgcUIPKG9fjx3RSDKb5WXBAwRzowAuB/vlRZw5nntLT1MqSoUBv5e67yad1HU1alXJFj
IUmOtl1AqyJpI/olmK+4BzJuCDqwLhiW/CZWopCmzrPezJOsgii4JwxXEAzkg2DIALkQkkRCzK11
yVwpZecejV36pLngfFY35r65BzpAsMxeHAJYRk7xzn/rpd4YJ14UZF0dLliw5YOmLyZrqinsmgZD
HfXc3WIimkrMNlkxp9ANFxYNbBuIcITFLRyExaqHMXTLVME0h24Ozm6AK7sZlVyttlVJld+LPGHa
I/jlOlsJyjbPzD8cDHIhT4XxZhZ0LTpxETz3xe9M73tnWy0k73xlHlV321dFjzFgNSVdgBRQ/NyQ
euk9jTX5pwIXg3p56uBmIGeNudZhbABO4VJ2bKMkfk7MLpOhjHAlFDYW1xgpAXQnE+fqQlpGTBbd
HIew0x6V5ZPF8yrqc+IACgDcZR9fCEF1uM9w8E4Br7yFluirhlBdA95wpNp9OJjPav6qgnp3fvt1
ETYCG6TaLHjFEzPg2YuwNls7Q8m4DyfyVKLGzZKDAfq6j4WsBTIAaUYrKPYNZAWWoCZRUc3qYGc9
3oT6dmCYjHSCFOBoOzWAW2kRedrp5mOZa3t3LpJ/frYwPapI26ZFH4IBkOi+0Y/svdWT4YtVFHUb
fCxMhCO6uuSCtN40J5hLXHKO77/NN/mO8775vzwWKQrSBds1x1NpAmEpCc1R1TxoEPU03QnGxpW8
bMWA90qS4HmqSGuUxoWkHHTh7GDfjn3gfMte3XvzhgTau5IB8NqV5FiEUzsJ5fYKFGYIeEFyeHlq
rlHHnRoVztEg860bpQEgs0JlNJ8+Pq9rd47qhw4MYQLgcICLCmvrgW2DWaKOQR95bbbdg7kAnZIy
ELYVI3whRljN3M91G88QwxrlWPf558nRJRsmah5OGKBQsBNoBtA5VKpwtWqY1qGZGxZ2zvJpUfrH
kU6PpFUPk9V7hpp9Vx0KJAraoW/e2kxKJIlQrj0Ax4PlfIe8pfeqGwFYZe3AHKULmzG7GbInmicH
Wi9bmjV+1DHfaA3Zkq/9N0hnoSKYfzFQcxQZ2uYmyq3JVTuc3oCMQRHEgDrsQO4ybJYNEIy/ZvfO
4lU7WTv2qWP40vZDMB4QnOGaEwUK2ZF4Lgtgly9d2Fn2jVkBTs9q96ZTvizleFQiawtA0k1tdQ/u
xH7vu8xzHHI3xzZIQCt7o2am5TFleoSr3MRsuWWmuldm9nmqUQKwuzuLLj/sPN7GWQyzmII5FDTG
9HvSab423rGx9Po8eo4HJXCHt4p+GZXUB37tHYYKwhQ5aTcu72pbFoIKV/KkYByBEYBuFm8JEe+K
6UwDy0e+aAy+Alp4HkD3WEpu5NXQBfQYfAGoEgNnmL+zhb3Nky53q7bowojV3bhpG2JuWjNyEG+6
uQ2sq9ztPs/5HB1GKwGCUxHP2SeAk0Sdp6TMG5sQ8/2Npwy1tzQY7aTFhjLWNJuPLcfKbsD9q/DL
ICLECIBw3dDIS2JnYW1INT0JypmQrashCjFHN5VYYEHUlS3kn595sHQEKy+a2JMwdZAyRZZss5j1
HylpY0mYIYQ0PwXx24R5R+ThRBOSgm5rzlvNORKN9gc7raygGAv3cwkoK5+WS7lN7EaVQHyuru5M
qBDsI+ZwO9XQklDLMstTtOVmIk0RIG0vyw+tLc9FizxmAQC8fPV2Gyp4gTabnWOm6jcZMyoPaq55
lpuAw6+wD1NDUu+XtOS0o+ciBWVu4llrbdIkYaZUBziavdKDOVVtJe2WgiHkYtBYAZxZJNtRThQr
EkatzqmBl9QR6Q6v1rvnwsKYV2V8iaQtYSvHdSFKWFFJmpm5tMBx5fOmj+Obvmm2dTm+/PLGIRpF
MAp0Wbhl0djQNG+Mbsnto1FOXlYYm4hSPxplRYrVjTsTI9zinFa1CbD/JCyIsR3b6WCl9Kbq0aU1
NoVEF07ta2de43RKyB2g1ZEr4RVyQDXNY17ZVhzCeyvRfUYrIFIVKCSC/rBPE3WHKTQ2bIqk+1Jm
gI+/qwD4S492YU/jpmwGWu1KIDWzHVv62VL8SjWyP6I5cb8VpFjQfcqsMfcjRW10z52iqvEmNMEk
m0yjXfPVyUG+uRtLTS2xoVWDdpg4c6rd1I5GvokSQrVAdxWbPTfTHB2XCfTSga3a+R+l24JoqG5b
TAW7WN/3ujOK/gBs8/RoT6B8tUHdptmKb9HMUm5St6nHbZmx6Wuvta7rTS7KcqD+1PLISxa6fEks
pY6P2ZiM8yY3x3R5SKucabd14mRq5o2FTfUDSROn2Vc9zaY3NRlrx2sWZXKDUo+W0i8jg9ZbUrv1
DytSRuYVY5lG973m0CjxGqYk2bPZJYuznxjyKXdu3y9G8LGOcuW4PE885nHfQE6GfUAqWLDLahq5
tpK4RxhTP4qpv+QSyy/26UBl8Ost17Ixg8Vn7AX9JG5F0tqgy5H1ylHRGi8tgRplWT6Iqz1q2+j7
/UJZESqZFMPp+qJD9Im+APE3JlWFix73Q5JmUbYc0b/EPGNEx7uCVGD8NMVkQ4r4bYiRGq6+ZcNr
hMxJk6vbrs39UXnDmJIkd7L6XYCL7iJnyi2dkMM0jI6k1TjNR0MDoI01e6N7YEziiK5tAYoTYATF
U0DD/RSN6MiqJi20YT7GSrt1ew0TQMZDT3S0rstAo1bWA1HA/kfUihKyKySftaao+7jHeiaodWb3
ALBnfmx9/2X95PuFjJ0O9gREK5f6GQ0Fuh8pXhxTDRwn4ynWls3HEtbWQRD8IHzlLW7iuahzBg7c
qFKOurtraBXU1o++tSR2U3ij8TvAu/mAigxPek066E7TYOeONh0T+7VQXhet3dC4CxrjqxkTT3G6
TVHJyp+rC3P4iDZHfUb4cbl1We2AZI4SckS4E+W55+oVptskSbMVIbjeQEfG3tn4r6AFKlEUQlip
gf3ktkc3IntKc4lO80sqmCi+e6AhQUoVqMXCxbG6pXTaKDOP1pBu+9TZILF+v0y5Z+iTZyrFkSUy
w7GyKgwuu9xyAQkBcfzl1rG6t3R0PC/Hhtwrxnd1fJDCV18bXkDr/+VIxZzm0nWqVbAIT+ly3IMg
9jtJYlmi/9oaQAYe1CfVRiFcWAamLejEWOYeE+1Hgrxe2ngte26Hw8c36JRXuzyhSzmChcfcPLXK
zFCOHBCKfosJRXU01AFyf9sEKqaJZwxx2vcp/KI7+jI9F4vuPCYBcgusO/AdYSrEvG3rJA5qRlkc
TvZOmx+qg73Ntk7Axu+m6Sm7DKyl41dZ98n1jcbbAi4T/wHhuSaav6KHr+sHezoWVu7lpnsAStOu
jWvPoZ/HZA6W5ZGg+PTxTl/rJXpAOJuihQAZz0rhKqTJ2DqRPRhHc/nqJIUftbGf9jLmsmu10Xnb
Fi8qEgNEOYLaOBEOM2ezfSya+6w4jq1207jEqyzz19It3CpeCBL0ZokQHysRJrhUNt8Wtl57NVF3
antsBytwGUGXxvT68Q6uGBPUSbk1weOJD9xd3uxEjzpC4fnDRUX1ovvuTK030izohlBxF58Ujx/L
u77mvFiCDm4IBYCSmN7Rk56UI0KjY5W37w0SAEbJfm1O5xRf4fcDaRppM9C6CyZ4QDExaQGkfHTd
CPer81qj9iJgjP6NlZxFioIYxcxKs2lj+1gt4CBOh6OWZqVExrV+w3aDLx5ZKYRrAIC+PJ06dfJ4
Htz5WKFXBk1jjv0WL28fr2NNBrZKAz2n7aKhXZCRFB3Kf4WiHqmVeT0Fn7Fp+YSFH0sRe1b4qfBG
aotgFagRiI0cpGnc3IzK6lgiY7/hhEJ7VW0AWBqn7lPltOZBizI9iFhFSm9pbetgL9PnCZEI5uzH
m6ZRvjVseY5RJ9pVQ914Tp2Qbdkn7o1eJCSY88g4pCnmbZG3k2UZVrQWjF8IJUEsCPgOQ9ijIjHZ
NJh6edSr6ZZlzRcKtt+PN2jlGJCDw0XEGWD4S/TqFPnwqO7y8ljofex3+pgErpEqKABI+YpX/BN8
OLeaeLaihVKMimu8Efq+hCz2BufANnXnWX69Q1P7S+Tpz6igZPg/23lvySiYrlcJydzUOCcdEMvO
GGNUqFLUy5GgG6Oe0c+uNB6qeb/sFwxgGcFYI3GCXJ4ohuhwgWOctSHSyV7bfprqyBsqaeXr2nji
pODwHPAIYzpG3EeHAZ3EHassdLJPBnBxekAMmBjj8Qsj2SwJO2C89L4kf5TMuU/a6TtztHcjG+B+
E0NF12S3Q8vmjmm93/36rb78asI7VsMtamyzyMLI+t1Wp2BkduCUsqljMbGLW83F4JlwovK+evQA
lDdpCzXJQpJYXtKoOE+0Sta/l3Ps2/lieEM+vClMn4PRcYOB2L5ZsHDuvkaGsXetSA+cKa89RZGN
pFzf2MsvJrjS0hkmlMnzLByo5pG4CKysDj6+sasigCWEeSlUP6/SWZ1ddTVDI36IuAbLyAKN6pKA
4Dq7iVWciSCX9r8rq47ZA7Z30RMMaSJX0A6AQHaqN+qgQpLuP17R9e28FCe4NLd2WAEznYW0b7yu
SPyElZskcyQbt1J9RKcUiikIpQyXd95dLgvUmHpkqXEWFoXP2oP6g+Nh1jvFj6ItnTfqFihnmAuR
dg6vrO9CLr/PZ0l314yLSJmUNLRoujcttrHN4caJZRhTK6d2IUaISm1mkrnJsbzYLm4dfd631s7U
yPOixZuuT345RsBTnYfemM0DaJHoOOKoWlis1m0YW7VXxXduNXttbkukrCg72hQ5CA5a182rVoK0
JGqSVmkbInn1kg2x6RVK+vyx+q3sGzohgSqFjgjkBa5yb1U+T32vNmGqz/RLU6ojXMQ07Hq2aLdL
aygPalfK4BnWFsZloTCNiiMqzpc6MbDBpklqNSFCLeeHPhgRGPmqobM2Hy9uRfcccKC7AH/BRl49
IpRu1iPTHlDJGnaJXoOgePQGLT18LGXtal2IESyGazSE0hoFs9FPH/QtErjNbqCbEfwaaJSYXpiv
GIEdpL84+cQdAfSP2ypiImI9NYmcXS1nqka9zmssT78DXvuuIOrdUjKZsvOrc/myhhguB9BmBK2e
glubB5MOUQoVmfJS26TIg4z+1EXAT89apTIQTVrkj66OX5Qlha9xMhltwvVbEBfAwPsW4TLnWBRM
SMTSXE3yrAlLqoWllnwyu3GbO8mucmV8xSsaA2VBKg4dpRh3FZ9mrCtUkPmONJxp5FHldoT1mGWJ
uDUhfDmYbwRIvCFCXA72klS1MdBQwc0izm1SPYxmJdPKtV07l8Iv4Zl2xEBySeoCUtSb6nP8Mtx1
D6dxxp25sQp/Kbzx0PrqqwyUcW1xIPRCvQnNXMh4C36mc9BPE9kVDQe2j5izS6o/KiOW1OlWgkAk
4ng2HaMAwI4TnOZcobXRBQlauEzGl9yuns1c/bpky3YZ48+dtvhLXW4lt3zFaF3IFPcTcxzWMmM0
bthyBsViW78rT65vHTltVPbdzDwZGrfYisIvOO4d4jwE8KiQW4Liq32qpFGmYUaFzDu3NO7UCvgX
bmtlQZZGwQBScBWjQFVlPmS2m6MXovr68arXTvP8GwhulYCpT8tjjGipWhVMU7SvKhYMjYwvZ01X
HTz0MHCAf69mAdKcmAX4ijFAUtRelj8RG1BK7fNc7T9ezlrsjLeejQqvAZ8Ai3Z5KchkjkgsQdD0
hp0kBWoTnrlPjhiuzDAhA77uu/Fz+jtnATvKii9rCoSgAfCXwHBEACt4PTcizZA7mKGiNGqyYKRx
5OudmskSdGub6YIMGVNvILO5QhB18kEzKuCNhCOIXXLggSeL1y3VpjEXyZMPaAJXrgHOlXeR8ycZ
XLmwnUs7aVae1mEbJJ8dDPg+ASj7Jt0rb5zpiRN1WZ8Wx3dxmrftbtxbWxQaAlkadE1J0b5kcwDO
lap9bDOlJySuQ52hlbzd52iBNI2/c3znUvi2n9nTxUkHFTggdeiQG7VEi/j7x7q5Eonh/fzXKgTD
qZZVlZgJ9tJAYTkfB6+dR59Zj5Tsmmx4+ljY9ZahI4ggWYestWPCXl8uJsl6jBApCqbsi+KGxtpD
NWCYtC8lacFrlb8UI+iHY0QYcR4dDJ2Tor9DMwxIa2qdSkzz9c5xKXA1Bm8hvgony7HqXeBJwxtE
1eCXwP++KxbAw0eDzQI0wWS7iExuKonOV6wzgnIE52is4IUnsQ99AORS0hGMMOQ1UCiMwh/i+ohM
hOc0cxA5uTery21N9Ztipj6yrh+f4PUt508CjQ8yIS66yidVRl4PRWyXYTcSf0pBnzD5SYEOuUbW
oH2lK9hdDGmhIwajyBpAqS91ZY6UqGtrdTpG1PXVcthrBfjbpJmdqwVBDOikgU/ANRLruhTT5m1O
UASdjqk92e+UWGp3Y6ALvtzqg5IVG3UCRqLEgIl91BZ6fXAHUNBAcwB4YsXQUpnj0hqrajqqsWKX
ga2PrPnKMoy4ev+PsytbrhOHtl9EFZMEvDKc2T6epxfKcRwkMUgIBIKvv+v0y+04qXbd23nqlCsY
ENLea6+hUZ4lOQ9oXe05SRh8yQZPqQJ5WqFzHCwn/q6uhsYvXMql90Gpiuk3Y8e/PJOLXzI21xj1
FBQcvz+TbvCrthXldPaltw27MW3JeBz9q/rbecsfXyqcwyA5gBwnwhwJW+nvV3LWSdehSMzZR7x9
2voEx3zDvW/O378spfDSqQC2QyAHWMm/X2VpuQhZF5pzUhoSZVEnldlUozYKwmmIOvL//kb+vKkL
O/5iIQu8AybrXx6fjTEMMbJ0zxPA66uAx2ZnveA7qd0/kONvDdI/i4gC8wS+AgexL5dZqFIj4jbt
uTv5mbkGe2wDr/o3xMMUkVekTgFrUvzxkVTZ1Hn9Om2BRh7Vt2bvf3m6WMz/+3tcHse/TqjaIYB4
WGLPvnrq2pegepnk5r+fqP/HXvvlXr9sBmAxqkpJXCPcTjBDyZzndUfuKJJV3EfvediW+SUXjTw1
BbsrU7lpWUoe2SHJ6yU1x+9iOv+s5/75dS7hGJA5udA5/n7LI9QspNR49GsFv+p/fIlyi+MTtfAO
pAY49qb85hIRmuTquxHln33/l4t/+WaihZZGGFy8xhfzY9xYaIL7tzJfnHR4paktyBPv0v+jCPif
LQs8fkybsWtBjPTlluu581S8uvO5ZNAhlWozRyxb1Ldb458fD7IKA3gzQNGFBuTr8EhB8j+uupnx
pvWUzk/9HUyf8iSDaKGCl4soOuRv/ffq+st2d/E2h5s/WoAQu97vb3NuYVpNFLY7D/ShNB79YK8S
iefrsQ6UNFJ/0yP/5RaxM0AXgTEfvRwDv1/PM/DcYk43n2frdH6G0KPBS/t5/I4P/Jf7ggcFxn0h
hoqour4sFO7PUS1H15wpJs0ZfPNCgTA9Fu/mZnDzyo3sN5/pn7UJtnOQIwFjgLYS/ZHt0hs0GmvY
G7AhQCo8mm28v8jTl73efkd9+Muu89ulvrw0X3YcJoAKUQXJ2yoUwIXT5Lnb/14Zfzuof7vKl32n
smU9x0KbMyI6DtUuOsrH+CZmKbvrXy9JTvzHf1/wL/tciLcFUA3p18AQv7wy067zKpJkPDvMaHQT
yJVslZzSyQQFiKR+6k/RdzzIvywTyENxPF4UjiB1fHmSk9OoKplbnI6VvkF3h1jJ5gou6Fvi/D82
EUzpgV0jZCK8SIN+X/l1i8t0Y2fOgsanHnYRBa+aMGWguab/5wd5kWmi2UD9Aob/l663QWw9VQ0e
JI/6LZwbtshH/AAh4VOqeT/HXv7fl/vLJ41dETMOwL7wqP+KzC+x23WJQ8dztNxEw+0COsJ/X+Bv
R86/r/AP1fRfp6yHAtuWCa4wZ2625l4qNnQvb9fnMi838bkErhY+J6/yOxPKv94ZJIUAJ0H8DJPL
iv3XdRmfG2GTaDwv0MEspEyt03+z//7lU0b9Alb/hSX4Jy1hijRI0GgCzlpeuXbYaf9Nye/ma3+5
j98ucvkK/nUfhNdm8LQfnuO2rNPANEfB9Tcb+5/TdrCi/n0nXx4Wj53JcoM7cXb9L+fDO5ltVYxH
F6r6V6Reb5e9eqvq7Dtr6z95xv9cF/AOgDvUt197wtZGiA8I1/CM5+ukWhl/MzTBzh3HgzuMVxYM
31Q27XWbOA+W8W/ahb89Wh/iclS6qK0hNP/90TaudXS9yPAMjnsUp/Easp1ZW/P+35/AX/ZGMBPR
Z2OhQE77FfXxmoUMSuMylfwMkPuQQD4MbVxvnrHlfLMk/7InAp1wL/kt2Du8r9uHJt3atIEMwL11
Mzd+RDJOusZIDAc7/b/v6nLYf6nif7vSl7pqcCdtZ6uCs6urNXd9JjbwHow3gSidjfbj5c2YJQY7
xo03/33lv312EB1Cu4ON5dIC//7afB6zoBMG9wg9W132GUumdE1+/fdV/naEQlZ4QQyQgAJo/guW
2/mY/+OoDs7TptzCr/fWHukeRlLZkvOP5eh8oyr825uDqhA468WNCBP73++qbCE2WysRnLkbZU4M
lzfx1tZ37fSd1xvw6Mtx9fXdoZkD9eyC7f4xomo1/IFXzDnPNGzi3O+dnzQZ7oJoGbOS9DD/71aW
V5X8GbbmaS61yJVxn1rXe1IrO9GGwHOjNq+N28OYY71ztbtkTcx+Omp+C1X7y8ecIQusJFh3VZSq
xS/CXhz7GAN0o144nY5DstwN1DzSLjj54XCv1vL54jUJUGasds1FWhgyJhFkwry8Stpt240nlkTH
dol5ZvrmB9wE38gMkzq+8CdO6zMUeSavEEkeefyhG2WTTuoiSZFq74eYrkzkRSNxK6vEfBXWJdSM
zNUF823OJCAnVhO8XS8+VGVpU/QqelNHQ9FWTpDPHfkENaUsFNjzeVvFBw988AyTPhQBypV5ucIx
nIHNkq7jsKa1avZN1z4vcwiXDOGdMFN/C4LL8xV0KHrTQn++rN1TXCo3j6AdqQC/1VGOLSk59hCk
PDrNuJxq3dc5TrJxI8cqepZzG2c8GFoY2yE76t4dGPKg5PDTTWb2AkiqvCItTGR2UWO7cmNq2K63
NRF3hsS72lFBGtAFzGJI3Kayq1KMCZHA58+7mCG3pY/X21H1BxX0EOs6UaZnnvvRdAfZUA6UPq0S
ma+lgQBoLZCykNsmyab6AdXs1lEahvQ6RVpQzmh738l1K5Da7tZR5tNyu5RkO5k3pjgo4GPRCii4
seUO7ggYMMlL54OsVa7sZzB8ViD4SRL/LC0tqL7VHtu6oQMjR51jM8+rYLlWjMKKeUhliSaZ4lxk
HDoYM13NvvuGvgh2k/Q6maMfsLy5DojZLAksbgjMQlexjXife8weygZ4/xzfBl1525fJqTHdDbPu
1l+wOY9OFvXjvrU/ptpJy/iNe8lOddhoCCJBqmBH2um2DupN2SeZIM9SRNdyJnVK4BDNaLXrIAqV
/YPop6JWY+E04iEhdZXayrtSng8tCZgkPdFVPpeEZXA0TeX07oBwhWJ6A9hk44xqY40Gy/Y4+Z1K
x8b9VUY8Q+9VVFWQL0QdZjFClbCSlPgij5k+O6K+GmAiQnu1rZJkN9HTAl5p4ztpxHhBg/aaBvPO
xp7KlXvtstcZP409O75KiJZJrpkQP/s6NOngMdTVMR+ehIV97cBgWV/Q2Yme2rmZ7zV0wXcMejkv
azxOr11ba0wSsXqaFFvn8DTOEhkF4ZDEO2YVvrcp6dpiVc66TwYyXjlgdcqcDysOeV47YNl5XRCk
PuXumUwN2yyYyhyTauTvSEEYNx51uscEFd81vGbCDdgJMOwok7DJlfLeq2C6RtpjjoH3ru9E7oTs
mit3Q7m/8cp6Z90wp2t3p+KkyRhcdGCQvq9CfaesONA2KowcDv04vqvYhSa0OsYAOLUKoKeGYTrV
15ONTkGDpR4Gm1KGkPyO7qsm5Gc3wy0EtOxHp1PPnmd/RTO/MgNCdsY1zsnqJbnR6h6zVgNBh9F5
V/Ve1o0jT0GTap5Ct0d4adVX2zoc/Wwe3O7CU6vSiMRPoaJVKk1ZF6qGtFiRaY9hnYEdbVjnzlJK
SKHdD6oTvpuCjp3hdBFBns1ugoYHGRMNhthjI/GGDc1bOoDZ0Sxd1tbubejpOS2TUaTg1LyHC8Z7
dYj4yMjeNIE3p62Nf85d9XPpkzGbE11tA+VgVCS9n5zBZlWSKjMt5OOdkik30f2g/XfqCjdDZMl+
rsMobZP5wavC+6AU9xHDd8zmaFdjHKTd7o049NccRW06+xNIpHSNIBCML7ZP45Qt6CY3owvpHiaq
Q5YMgXuVaG52EPzbrPE14s0DGaUo/iE5rUgC+vSKHN8Sw7OQkQ+vaedNwrs329RPdOqDjDIqb9be
07cVXEILFNVQ+xoPDgETrCDthBE/JfoDps3gKE2XiMR1+TA4CdOh4rth1NdiTrp0Dptp483cy4lj
r0xYLqmgBiZMtm23awQ7JuJ0r40N+xRCS4JDstW5wXYZpaF2oLcaUHQ++7wl+6DlGvShmaRLL7oN
opMUEFCaXK2klPmCPSrvFoEwzaSEvhIhn0dWMX6oy5UUcmRr3neBky0A6/OQlckxwJS76Dwrr2MX
+V+DP71NhskCUeb0QyU92ZZwLdhEYEplYM7LrcAhs+kqn+fREom86W176iIx3i/W+hvHAwVHNeXz
ECXTRg9zd4gbD3Mi6j2PQ+emcBUE/9/geHgYxsnfh5w3u2Qdf3lR9Ojpsr4ypKnPNXM+PWgvM9tZ
J6U2QqB01D2WXPNMGPMMNQacUycT5cT0n/CylqAQeqYgaz3C9bZfU9KswSZ24BfOMcTJWni0p4GI
npTGCo7ssGbw4CzTIYwAs7kzyYNmaXP3sqKTMqkebbdGO+XPODGWMDGAVqtR7THzvG3loNLEcZ+m
ZITpgfHnTzp74wPF+ZqTipb3a8jfvUiFRy4UK5La1ZnVps7lLP0jyMt2P4s2zNuQUtwXAKvrpLEA
WKznbaAl9W99MpFN3/ovesHxMDo1S3XVJxh3oTLm9dxuuVfSa5/WtvBAotz7WuNnXLWOMisTM3Ds
GkKe16buN5B/QNYxOtw/hRW2W/inv8MDCduGO4jmeTZJtNGJ5NgolgkeVtHdJQgaPhzuzzAwXdqy
kWxEiPWazJ5/QADwkHMU7yn0j6+1giTQWwbviKgmzB+XCvXKJcirogMKsMk+Gp8N95PvNPerT3pw
4CfgcwTlhN+OWA/of17aSb9VE40L7G/vJoj6g0vAsVqCBXZTTentQK7Ga5C0zBAYA4Z1L55nHq4H
8GF1GiQ4nLVXIgSr7OWRt8NtH+AIZdRWB9mHSRqOAUc6OP+I4aiT8abvTs2IY6ND8lOhkmXeeTF9
5nCEa9JgdORV3w/9Y+Vpmg9l2O6aEeIf6JBtk5qIbn0oJFKnwsFej7DD52PlpcZdYixRMt1ph0FS
TKMu7yupU+W6DSLgRF9US9gfwqDzUolU4xSLXmeDN0+Fg01wXzLsarYDwRj73ZjXEpsIJmfjRhnU
IXM5Hx3N3Ue2lvIFUyQ39xwoCuxcydPK47cOHUKW+PoJ/e992wdt1kPAXYTw8NvOA7XFHAZDBrt8
CsZ4ojMY26PuINZ75ytTmYg5VhexL03UD3DuIGDyQeidRxN3U7h4TFsdjiadgWrgYFrdzDERyaFf
Ets17tSOoRLe9+UCUEgmt6RDdGCry0c6VyCEK8TUuV2Eej/C/MnEErG1wBkzAe3PtqVxtTFL89Oo
8kNRiixAXq/FaFF0xNUPLSYYVpZxAJpw4mcyEdOWDlwUpb34klVDnToNeyOTfm9LfKXWg1qFi+HV
lXxO5xmEpVp5TUH90itgKk5ga8D7u7ilNO3h8ZWOFdi6ixmipwUSPeCQA4ejlBVj5gbVpwvZ9Iu2
Qf1Axgmft+s6MMeHy7vY6XFpcthTYRPpofN+02bF2bLSoUdVOZSDPTSV7o9B38J2bh7B5eM+fMSO
S0juer0g+OlzDDzYP4894gx0V1/zyLQbEkj2QIIB3KO4647AsUc8Ldocp5jAsgMnaApRYXNtJ0au
grZbD1yKvs3DzmFXwZTQDm8+alS+hkJBE7zyIO0tndBkgTueJZ1kuWkprB0i39nGlMHoZfDaglrN
YN0SdDjKosFGM+zzyuAwe2sCMwNMD0PoKz5VN/dH9O31k+ovJWTdzctmwVmGFzJyt06FdReUBKvc
jA4irdWs4BBQI7g1giYg87iPPYJXZRGsAc94AlkW19N70Mp6b0itNq27VBtsJ80VkajxNPfB8ERn
gOo6JBvdjeW2D2Ed0LFpuiID3rjLMYpqrIYjs9tNG7KgagwtmfLaX/hB9CY5KB1gHJg4GA6u8Fvx
ex2coOn5CQu9PdA4WASOk86D1fsZyuDNdxL0Zaofc0xsH0lgwtRr6IS2RWArIU6Qaiiib0axLntP
zGubKk4CJDf49hXWlkwVMmRR7mkFkQ/jODONNs4LnX2z4TpqN8Ku8nYWxNvQkHnXdVPSorG83JfC
nQ8laoGj6Xh5HpIJzweSWIzb+CL5WSq2ZLDSqrO6ncoboVqej51GtFcS7INJnCMl2b5lLMhm399R
Dw3Z1M03AjoMeiFu+DPw9c5v7oPGvfNIt4nUVIAc9zzIJRdxn+lpeO8DcaZ1cs/d7qk2+tEn8lUF
AbpNP7JZvHb3Sg5dRgnfBRSe3K0JrwNOXqH1OdgQMY5U9lltyysrzQkA3kMveF/wxD8NA+Z2DQH6
PuO1KkTfpYNR92FEX5vOCQ8xrCxwIusjr6sPuujHpoLziVMvd3Hkd+mgqU3bfrmiMKCwnnlkPFCp
VPyVzjEmka27WzyLppTE56FkbtFq961pabKpmlleiQGWl9xNTsJrd6sga54YIjIcZbAWDdr9sCw/
66B8mGBNkcKgfR+VPjjN/4g8Og+oBfllo5WnceWjunf0dedH76aL0Waq8aZyHLG9GPHmax1iv2EI
8oiqpOj6ocAVyDEcodZhE0TMXefvW9pHaWlx7oVDbpfhM64hc57m8nrWQWH9GonbzbXvOi8a1pW9
wx8A47710XrtJaLMBr8tGurDjincKKquI9Z8ePi2WCh5hgiiA0MEG9i19EaG9Y3uXJZTEIWyMhjg
psxLdCvjhjjhFvM5LwWQ+2JQjJW2AZM02nFFrmqlYLJcV29yNJ/zijGGn3wEVfNZM/9H4vRTVlKL
W/OWPkUU5dmZnOdBLBubtBA9xOJxiSjUbDy+WTv5UHv6XtnhLZoXATO91UsbRlnKOydHY3sI+ylO
18Z7CdehWGZ1Y+Gt3URljlzflzYEvw0rJ4B6c0E2GTQ5N13tfUJc16VjHJ2U7z8FQ3haS3WyTawz
LeZNPK8yRdDclKqSHForPoaQ7XuRvDfdeGDBCIAzED8jOl2h28SilybvfWx2QiBwnLi9yUtZobOA
6gtU3nnbM9bnZjFeRur+qnV0kHoDyhXM6tNGLFU+2mDGgYy0gI7NcPNab5C0cht38QfkRDvUtnc8
EU2KbxTT8zDYQ32OOrfcu2PMcZIFPz27/tSy+2CrONXDNOVERK865CKbQhUXEddv/dA66dr5b93Y
P65h8AK8c92YZKhxItPbMB7huzHO8aaK6puum87Uk00mF/eI/QX+lA67la46w2cO/1OKOXdY4+Vc
TEmxRl6b9xGKeLM4cCWr0U3CCgi4hl2eiLaHYEC7g4yqc5+gF50Qo1UEbZJ3Cdqnqlt2cm0eujU5
Mtmehn54XqxGsRHXEGmP3WvZue+RLYEkocgYUUETju6dtN1VO4tzPXt8w3gEqrvUUaH8ad8380Gu
4Ii2ydUwuggc6uMXs6J7Ceq6Pi1N+7lM/AfOT5Y2mPdltlluR+li5+2dBqckA1LQETkefIjmgDQh
CDFKWm/bTFjimH57IYaOxiuqEGdg2dpgp9d+zqgDnp6a6ZEPojD1XGWiGk7SH/s8KM0VM9UG1NOH
fiAvYnVZpi6dxehWfgbrGfSxob1NuhEnIbAjxJdU9RZwiL9hAsHUBkJ96JCdOKt7WI+Ok4RUMEQA
BNxvKBZzvYAqWJPmJLvJO/ihLjdlRIb1LoxqYbN2pckW0+gyW4lVZ1g2tfjngmrqi1Yp8TotJsBS
QoXRFkhsUR1UES7dKzFG19EUW5UCoLaHxS4hzZKo9G7qktjnFREX+4UZRxdiVuUZaqrqw1ZSYjI6
0+dWDWLKmZjmAzQueOuN4UCeIinqLjVxZT3k2uPBVagOszEa2owgn/iq7gPyWi9tl/nKA3RCWm9n
wrBM+UTHTwN3+dtxsewWqqmozxxPsAAKlRCB0L5hGlVjo4CcKRs92nLGBHWxdLcuLr1zK94WEMzW
twnEO3dw+g2Qja0d5w45xsEzMNAKkBlz621HDHueexQ/umqRCCBHHAjJmHh2O5iAyF3PWxiTQ+QR
5Y2ttCwa16+bDDPUZqsVsMgSTKoixNgEF7TNc9NXE8kU7IFyPg7mk2nHp+g8ux6NKKuwoIPeyju/
5ONGzybYAE2lv2LNg6LvESqLgnQdDogcXYYsbFaUEqOJgyZLegpFp99O3ZuWAay1g1KxOp0G7ZJ0
hnHgvWm7MoRvbI8vzsLB7TzYaZZZiECMVwuLbpHhI3OT3PPX4Rwok7stm92DG1p49wMINuCV0FCP
WRAZG+TwkUoCWPMBXR5AhM3hr7Ocok4PxcgcNuQJlJyPpkmc0xyF5ZOzOuiASp+alygZ7Q1LKHuL
DWgdjosfTOKOHuJBdDtQJPUBQVbOhiGwkqWTO3OOgisAcCJN5G916Y+7jsHOo6OjOoWJcHBWWmcB
jD7BBnsA4VrnKqHOtvYEuSDxS9FOMI2efYSj4duM0RiHIl+4dtPalXKrvTrZE1Gb40yBcmAsqK88
I5uiTmxySCIxXfVzRYsWk9crhFKMGRjMbV4qInPD4SehJ9CAGwlwfl6heE/dsARaQTBIj3089pMI
S/LeiHZ4WGOvgrYPLQ8QHtH2G/AVh52q4KiditXxEJPQWn8LTXW/QyDcgGoeNpfp5PuT3tYKlCMA
eXH8Jn3J71Gq2wPMddBQgPw554OonTh1LuUDGkGnewDJ3NnEyoxb1zXTk4Ry3AfbPGr3Y0+8bQ9i
eIGOXoCRmpj1pz8n8geXduyypMEWt0KDnxLRBGdm2ZUBRpMNGkJyS0yL/spdDwANohMwF5tVyoY5
T1AwO1EgroVt+vsqtAjKFuEiVT6BDL9XjYectbrjtsI6H+dT2/UCXvRO/Et5cJ/XvjS3Plfrg27t
jONR6LWosDO9wDGS7mOLfvMlWKfKzQK3j49oZQEi9PK9C8ooRTQjYAPW2/FNVnASkVXlPy0mnq5R
PlXbtrFsG3WgbEwALjNceezQbXB17ZY+4Zksmd6qYO2Wve+IcxN6J5ypNfyaKTZjp0RNjLYp3oRe
21/RerSp21AvSPHrvplgrW8tokq21Zrw81rPANUCkNv6eYbhGdr1omysLXw4gGWTiyDdRYR8M9ih
vUq6pNoOHeZDPWEvTUhmJ+2c8ldVwystXsJ4SyziOhLmPjClMasmS5BhLIS/kpOXdjVuvVaoi6cG
fb5r8YsJOJ9tWMvWY6zgjObEy9GsQFOw0QGk15YCTRoAUw0oQUyXfC4N/1AcDVC1TtEJtBeRDnUI
O3KFs7qtTeYQ8s50sF7XIJCkUYlYsimOug1QpiF3uRWZaMv2uvSm/gk3QNHTB8C+HHj9zwaNT9P0
RR/5t4HhH5OSNUptFGKIAUwytcC/IwKvNK0G/9Sz9oO4w4Rfq8Ruvs7XbRismWUxsFaP2K2U/juy
0O9itxaPo+XRtuQeJkchWfBm4J0LQjmIP42NgNg5fMcDwD2BrZdtSGGCEvZoA8qxF8XShiQHvegg
vQEC/2qZT85QzYBAYhSAkY59jFO8sd2Yte+ulcM/L/5nKZT6hzVaT65sH0WsyF7ZGqSSJpm3BBDc
TmrKd8Z4/BZ+/OEROQvuO51Z8No3wHFVslYw9WxAQW3tcKoC1u1BJ+lfS7BG0FjNob2nDZ2zOpao
m2q6d8aIoR2V83xNKm0BSiPD+GJNlzCc0DHy2xz0mQubY+QL+mc91yo3janhEqHQ8HjGOSAFWOZo
/BCGUkubOh31EArExgO4g3W2anTh7eQ4qUAs4iZQY4CZUI0tGqdBseA8wzu0HVw2eJnNFGtv0jOL
cLAB6+IIQcg4ksIyMrTureSRX4h4RH1KJw0KzFCV1RYcEF4QqmnmilHcdhEOvUxFlRlSBGRWXTEN
bYzB6LDOAWZ3ffsKLj3tc/jJwm6hrHTzrmOA06kXiyDeJTNCM6LUzFM3bEGMrKefI5v9V1t37Mdc
9o0LrwHOg5wjqVXkrqjW+H5wqtg9YWpJvH1dS2SpDq4iA8A6V2063PiUc3R2o0wTM9W3DfiaSOQB
BvcIDQavD+AvqxG4vzucl4ucXygeXRKV59Ng+6pgZrZHLYEOwhCd47s3JsRAJQza6gO7ePWWeBU9
ho4aUbljIneeYfp4XcsgOGDe1DUT7IO9jiMvjDHv6sLU2rVRucLzQi4foitptiS9WyBovH9bZot+
LvRhKtjHwQsKjGafmJ4cu4gAwhUt6kwL//tcIjziYXV8ciOCxU3biJFDyKOpSNymBRznoUxwUcwD
XK8nhcPbVAcXJz9M3pmPYE5Ee1N/gI1Ij3aVuAyVIe4/zhhUi0DU0f7Gbkt0OobrpFJhBKh+Don4
GWle/ZH2zXJtGrtehc5Izsra8NrXakGRis7104cudOPypT4sPgLmk0msBce8JafVpAFhRAZllbfs
UHPInMAg+8e02HEAMreak2rC6o6Bw4MPH8zYp7Cv6gfb0OAHkVFwCme/3MXAUbj7KcPIzAo9Ewwx
FE6N0pF11k9EXKPzrW4EMGGeu906AIgX+C9n4BK8MunFv5IV6xV2vDGjGSoZAOPwUxH3bUR0kvoe
BVANMmn7sfSVdvIh5Bh7VYG2DwkfKPas0l/qXQvrruUwSQns1FfN7cLKGsnSMY/uBLxYL5Bz5J9G
7s1vEmEkdUbLRdzgow5vw7IJe4DtAL8wLfC6rJJuQzJQzDx0mi1zSCpFJZa0T7xy2hgnkXKz+K1n
bwDocpJX03DpagSrrzFbncptp/txB/NkcV8qRBIcXWDe+bCiAVe0RpDh2lRdmzEf7psbVNaN3Df2
AiNPEF6gspIR4E6TyOVlLUv6OUMlsOZrH1Qm06SB7bU7dNhL10W4V03STzc4qMd9s85e3vWowE4g
fgA0jxEeFm0wK27VvUMWjuzQEJUbHGpl45VZj2Kwy+aujoA2iN4BYjRBB3zTldZUKY+nCqhl6/4a
aNUEmcAE7w7oLwoFDKb0nDe0q2QGIVL9UTsQEqZdw2Hcs1SkXZAFowH6WlrZXWJGOOGGqAr21eKq
58hvh/thUGrbT35012MWk2T4lDFiiAAx67y2UXAbC6IeuQqhXIK0B1yBEl3AbZU4iNHgK3znCOxi
q6NfTthnpJXwMK5VclfHgpYp1JP/w9F5LMWObFH0ixQhb6Zy5S2eiQIuIKW8d1/fq3r4+nXQUCVl
nrNtWu9XFCbZdWYRGX65XHugpmKIW6QZjt5uGr5zQMK6Kf4qGBjaHeKNvOrMbuV0yuZGXJxK4w4R
ShXQUqMd+DX0Z63PxkAfm3vDfnizpGXeiqm0/WhaRFDWgxQ+SLjprI1mWnuGlQx3B+mPj6smDmsD
K+W65P/Mcn2NMibgNe3u8RK1jVcUpbGLiDXYK4UsBZEOGz9D1LmqPnN5W5lWc5Vqmbp6uhLDkkk9
ST0jKIWZoDdxs6HHBq51mpuy+gFo2Z1DbnmVcKF0YxHgU38Z53Tw+ny6jXXEndX3vfLChaopiCHI
U8/RoGY8uZAZZfYyTYD3aGDxoNYteoqybg5RxE/KRHrp7fJSmSsDgoWV0qEIuW7JGpRZHXQrTB7J
FnNjbpnOn8tEiUK517fF6jxBfW7sZf1i68eg9VCsKPkPND0v3/jJ9ge01IgIMIOtzJR5IuWmCEZb
BvbTUeQWnfpp6qzuczRWHmWGuidHibJbWAMJn7fTCFpXtIfWbPm1iWstfIRTWhh39Xg1hEyWiNE0
H4aWyD4JufmpI5yTYUCunochYknh2CVSdj7UKWu3vdpN4KRaE4Cmxm4e5fm2L2LdbUrj2sx0gkqq
2LVO9twUfZCl6kVeIBqIKFB9zjl44QicxiGrMNaG05rzs6O44SlHI2RaTXLXUsX8XixYcGmSt5Yl
uBVU26McyWKHms6QXFwcVrfNhAh6pdikTBWG0d97xdlEpnpUGeXrlhldNZ8MYe2R0QfTYgIYZVNo
WdAdU7tRCkarufNzymftHGQhZjGVOppRdOunrc0jnT9MldatjpugjRMaeMRBdtYjQ9fBXigdXqXj
+lgfhmaraBGBPtFdatOMLVi+LgV6nqixv7u1O8rr4peq81K1mZ9b/XnK2zCKIt9sKs8sag9G4ySR
QaIM7adJ4GujlaE+c7kkVOUNJBEa5lsSsyIsg1z6aLL5S0yo6mG+PIAxZVxPeZKHswwCqqiTi1bN
ohl+2kgLZc+R0M56rR6morQ8R1p9U11ORbLstKg/jC2BIfDuSc8Cm1GlXOSSl3Ut36vRfy25trdB
L1HRzLuBYBF2nOSpI/sYsUA/8AcU2X408lcApiCehWeahSemKMwy1UWi3EALdbss4krPExj9+8MZ
2C3T3uJ/AlieZusVMjmcI9trkvzbnuytTrwpU8F7LJu+pOSTT6lMjzJiaHzT4C+oW8QHBJ5km6aS
Uy/KlkOULJtsMT2Cba6RGB78wUky3lXr3UhbEGW+3H7KntrGusp6EbuJoXit3e8eNMOKSw7Q5ao1
1rNtMdhyzLUqLWH1ti663SryXbtaz2pDKPuYDuHM054tJ6S1/MHxJjGYQmvwh0kfNxkAnmvZ4/Mq
sl0mVLQO6ZE34q1Wna3V/VY2Ow1UDpfWJH1ZozZ6CfoVN8v7C+jKqbSba+e0N2tJtlknrnYEv9Bm
DeKOqdilFd/uWm2T+i1TeCkdywVFiSo6xMunIR3DbJq3NnANt3JZ4xiR3h98WbMiDLP44XkSABvc
CGdb6uFkzazWsfaOYTZYJE4AmehLQVJNDr+gSBXY3cjF4wROBMVH3n/J/86bdTOk3c0uxA41DGjX
A6sGItwWCc+RloCesS1YZflGexZA3/wt9RSm4H2VauxgSXuwnY5ge7gYTYxBuUgtYBBlaPwDuVW3
4GyB3Q9hEUmvrHr7BEbELEBu4MT2aWS/Vkr53jfKaeida8m57WNFtFnWmN+R2yAdQA7T8pGm5epl
LbiU3bnjqPmqlGyNlKb3Ir4VWfyXTzPimNZuuCEoa8zFUaEablyTLWPTsRtBPyEGXLt1jEBOFgRa
DDauWoOI5nYeRmt+Zhv0y0yCHl6rTyemOGFGwJpG6r+pBDyp4zAzhzc7WkY/7ohAkWr9FeL+o7DF
7JKNwvYh21dVazdzU24NiTomoUUvM0JCIKwPockvtSOeeTDO3LGoLaO+9lvwKE+K46uhjTEcj/qP
Krb3mSHS7QVBm1qZvUeWdFiT6QbKeaa3CRmTWP9G0+FOzOR+Xy9Du5HrefC0aeBTatQ7V0yKnqg+
lHGcuEPRpvuyKF4zAf/nmOO9SMdA0NpV9OKNCf00jFN7VHNly5D+BgS9Eev6JFfma6LK77biBFpK
m4FevDilAjyjfhH48hzJss/9D4jw8Nk5L5pJq6qCCkZvRQrmT7FDxr3dODNtF4ZDwPEjtk3tigCO
d7O2crDmpc9vv5nKZCNU+V6mdogcJ1A1wPZy/rS1KFjIXk7k4pKJclPWxTkDq1Gc7JSsCzsXc3kb
z5clrV+LWodStCrfUrv33uoPzHBEsTafQo0+0yQ9TlBOVodirE1nhBEdfYx2/5vJPDhaV+2MVT6s
cvxdJ/U7s9pPFK9fU1Uf9NY+AGrCsXa115o/QJTfClJDt6vN327KroBvHssnnPsnBr4zI6EvW30I
tHls7VOa8JmnKxIjBcmQDNFct8tZWeTXjBgmr16fBnsK4rV4UsEUtOkzUYwtyy4IW7Uxo/w9laaN
ln6Z+iGzWr9ibc16oI669pUhvyxSvc3KJ7zLLxCir1Z/b6C7F/U6y0ZoOSKQ7RaR4AvIy1veKhst
t4Mo/oprEyJffpuyT8Nm+uv4pKQS3eNdmc37UsmBNVMb1FYUiO3KAkNllLNpEle+gt402nWoZTfm
52i8iqrqKs3TQxBTIylKhz9n0TerTiIXgpHkjLDsQJS3NyhJmM32yXa+Kot5JEmrF5CXLSb7rSbV
g8vO+Wx15pFHXHO7sf0n6YhZakWSvaxKn2QnBmph+d1ZyQiHIjtnKxY/mh03SKEyjfjK8kmepNe+
UZ+JhugJX1qD0ZSOmZkeLYSmrlKh8Sg4+4R6WQjsoGix1b0OBmUDIxz7NNDccLXh3+xtO0C13SIs
1vadqWLHMv7QXzwbciQ2JJfMZ2sesLKY67OUKptM9FtCtXb22GT0YCbvQgINNmsqHZls5aCHznWG
L6feEprqZXrs5YPiy+NJOF9SxXnf7S3jRmYjbZKvrO9eMdLEiFonMt4RtRyFyPxZGVnZYJPsI817
sOQdZ3Ugll+p3SYMsfL6sRr3vN7lGmK8Pg5QcKiW5DY0/HQl8PLsxvNXq5ZvuaOf7AViGHWH1IRa
R0dwq94xZnsGp6QFA1eZ5VlNq0AGLU/ZEhtrPFUar0kbP5XGj5y+l9J9nfuQlFl/KfdDLO+HCq3p
dOkfNT2PNBUzv0t6CmPNoJj/zVCZKh9btBym6mUpir05vT0OutzxRXlvV1Cq9J8mP9tzfBG6vqvk
Xz2vjhZt7lnbhaLMw6b5RrsRwBx7xWy6WEaR22LAVbVDL2sBgIEuUJ4k+5a/LjK7jZL/tdXfqJib
xZL3tpRtJKvzVBt1CF9NH5+WafVjtB5SGU55OBLRX09vLWN3qwBkIGz5INzlp15zgZJGo5HJnM+a
3vPLJUmoUAalxDxgQ8zoaITSRPnbWs17FMphZA+sSmWgTeTgGY2P8sezUfoUc8XK80wMtwvrcrIi
6zBry5NVNU/paN1QWwQV/9YYh0Zn7MAgH1Ctp1pPFcYClXCxteBmKzW/qBCMOZonAf9BALp1Xqxu
IVZviqStRd1HDNzoTXDqOqRpuereQ1m0NvXWVHMEf7i0rWYXKTILsfAbaUTIaO2bCjlZFTR08Snl
hbJazu0CSdOIvqRAgjS6dua4hZK6ZdG6Q35C5OJpMNE2XgUj+jZQoaV2YKAtkKqneCA2nZT5jMEV
JaqIHytg76KxTYo/kUtvtIg9XoUQRi1wUK7MfJwNI/1Qmh+OHb04i3HorfhgWYmfqsvk14Z8STQr
HFLAqGwMSyOlzpNvx5lDvj2ZGujpTbeSQFd/5nra9GV6BEh/avlAzQfZML9XaXpMW/ngQHctFDuq
cXOzCuGhAAok+8GzojKe05AI3Osczz4LPMLziVTtlA6lphSLH6l50D2uo1aTN9h4sIXEd5j+7zae
BiQh456mJS6xjLNphQtvgAe2i/mmqdJ9aJ13OJZDtMyXXhnCSEl9U24hWrqj3Z2E/R3VODLU5th0
XwuYlYpQLopvdJOc4Pz2Ubec5mQOdCaA3BSsuonP0iPMH2n8jZunlngow6qexXqq7AWk9m7V8VWO
bq0itk0Rn/poCSU93it1mJVSOMmPGJPrssao9l9z+5+mEk3LGCw60MT+vtS/xuP7LSyXLISDtVCT
0+hIvEE6h/lUA+GltgQf1QZCB9tviZW3UM6JEx0DQYe1gFzWvZBXV2mHjYT6rG/ByGSUNcL0rR7t
lPlnqaG67MzyI7UPM8K+AUZf4m2KrRRdbLbJCQQvTKhvs/WEgmIxy8LmMRTV1q6bnEBtc8a+sJB+
HOtmluNJsW0u+BV0cNnF4+rlHT2CsJICKreCwWrh5YkTO1bD78DFOnf7DOhrHGdiToqTYn2Ms8Hl
82s5Sdj0UBNADGK8Twsgtpq+oD1DdyO9Ovm4bacx7AWYwyDfonHy0O15CYL8Ym3P03IWOj1/ared
BUFIhr4lSv1eyzVRy3Ad6vxeUh5eVPGhL6qTPZNkOc3BnNq3zkHeaxpHLW1DZTG8KjZOGBvcyY6C
uNPe9ZJWM+PTTpzjOOIscKIXCTpgKLRQHs1LWlTumMigApnLDebNlGyWdnYq1oGs3nFEVFglm1R7
jMtDkD6ETRRI+JJNRRqlx/44o/8kvXhnxsZWb5D1pPiwy8r2YD+Intfl13WormWdcKHWMrCFhMJb
d3hCjYntTmRFtlXFcE1jpwsIs/mOlQXpnrrobtUVf06ORSU2sODUVZxf20h7QWjwf3ouxLit/Tha
xM5W5m5rdZhw7JElB9FJL9a9lSZBYxhBwaM6ow/Vs/6hggJqTM5lnPjrnOxKvWGoU3a2se6lDFEq
6IxLs89uteLUbZ3ereGHxyS5qMbgc8vs1kLyJGvk7NQ4Xio3WeR/2fQ91t/o496c/AOb50vUiGCU
7J1USZtF5si2fQvsTAwfURz5BcKdaUIy2sfejNLSldrknQjzvYVEdcn4PxLltnL9UM/kqhlF9mIK
SEG51QpmqkozkJE2s9s1nD66du6tGSmLJUE52XUKRMFGO5kK8Ad9SBfYEz10LC7CQlc/md9TNxUG
4hM7UbZpabaQLIZ0WEZ6Wdp8fpJQjW9kh89KNZLPdCm+I0n6GBpKlZTytsDIN4N8MErogEmmds/a
F7J+cJgik0jZK9Pidj0Bw225nTGPL7KzT0Xi64ALiGO3pfEyDNWlw+TTQTZJqR40XEiGs/gJOp21
lA5F65xkVLUaZrwozrZGw26EoKCklVqNJpcGejg69SkaBWnS9PtqrWeW0VuEfm+dsss4PF506TgD
17Oy3WXquAc1S91sJNzYsLHYRJvBhJLjFU2YVwURQrx5WYGxqBlBkBaus15PPcoV0F6OyhbX8Am9
zY4tfu/UzbVP4ARH/a0gctjVJt3TY+VvEb1nadyVIg8XpfaWBsF8Zro62Zhl8TIgguLRe2bQYZgs
gSp/aN16yceZ6az0RgnfnpK48+D42mAF6aJwVDyWiYekXP0oqxwDEVST/hDWVqGkDh+jObO6xy1M
w8LXyzDnOGRMS5OL/M9mYVmORYEIVaR5mGvzLxtumBVQlgms+WRdZCh0XbQeKKuXRbU71jbes1sz
DYdoYiiYlMCKYp7r/KAz/atJ9tes1W5eCFQh1zYD5y/shVHD8uucoaDubjiu0A5+oxU9Fdbsy5Pp
tfO0bfVy7+TdnViRU7q0oFjlPunTLX2WrJ44vYo6eVVNHZ8G0rqUAzhKN0TKXPVh8Ope9vK29vPS
xqdIpGIrbQyMsD2J5etqf8hkL9HgxOmMOanJvamSUBBXroqQK1GJ847Uz0gf9rRjYQQjGTpLtrGM
vrhqg44SdhdM3FKz3UO5q0+JN+LtxKbimXp9k7jxB5B8GhPB9BffNIfXMV+2eZTupzq+zGr0XHcO
V3PGsy57XbwcCvGkQVsWOQOJcELDKJ8HWd5qmuSPU+PX8XKt2mljSoZPVd7UjlchWLvFQVnfBrh+
0aFq5WjQhHOclnxXWrlXdNwY09/Dn5jIxokSsQ8lseEduj3dYTs7Mi7D8JI63cbKX5le6Y9akcpS
+psB7YEM2iCL2Uoev4YighDpxMbPkoIoDXKo1P9UnmpRJz6SaYzGK4hXHTotjgbRhqOcHjLjXvfp
E7IPf5nwaWUp2Abgd2WkmDZ4e/EvHdLMOnUKJ5Ok9pdebjbMUHATK6kEsbrVmfLavt/RGYahksdb
UuotPfKozTQIcMAIWNPfRlnKEJ/rtRPRJl2BP01ovXpFkxw5DzuUWoWdZD4Nzhokjt2fEbiDr8HS
XIqxSF4ajgTIFFRyut3AVXVW2BQKam94ra3gB3nxw4XXzUAxxGSu2J3qQFpEDAYhpYGcGfspGo5i
7RC92HDKiNDbHaLfEQsm14GdriPqeLsIDI1Gw1GN5S1YUxLaivaGkfh1LTFUMZTons024S0tABXQ
7BsNv8JtFKSjcTtUqD3W59qqsm2nM9tnxipdEMC/A/Nqv5DUXL4Zv6FTxD9xXwVVpD13RXOZzfyn
16I/UWQBbIQ/mSq/EmabwlQDYqyIU5wMmIpxb1lfRlYpfqbl27IY+Of6vevw8wE5cwRtCK9dQ82Z
DmoTf/WR+RGvmuaVDgr/Pn5ex8k3GpRbCg01It70MzEJWXWzo/Kl4dAcDC6+ut9xRITEkHFf8F/I
64tujkSEoVpXx01jil356PVZb/OaPNGn7LYETdKGd0Ab7aWStbGhfQyrM9wEv7iLG/YE0+JqknQt
6okrjbVgrE9RPF4d2hjcFpiak8TvI+PW24Onl3MQRS3uLBuLE4eB5LjrSFo6qvPbwD4KpuWj7tk3
qHA1o/VGdEu0NuYNavzk8VFcstE4E60yQljmtzjLnogsCW0Hi1rZHNUh3SxTt59W540UtO3clj+z
01zsYaDubgmmttpYkcEbzeU32TiQ4e+TXnlVogQLTzLjRsp+C545PZXfISkwT5v3NeYJ5t/wY1YG
9G/cx5UCbVF6qL9IQax8h4jhssu9Mm2Ex8F9w8kBqoHqLVbhp5ZmC5e8K218EUWJ9W8NomL5sufy
uRumt9EkP1izQ3m29qheduqaftkSCtuIipyh5lVoEB8XiL1XxNxy3W2NPDrWEwy+MdsiqBfAHVH8
tMpA7nscEXjXtWETwb9JsvQKzn5fV67/oqC6aVgXBErMAtUpoq+Ki1lyVQF1bO3IqUEW23/M8adV
vSQWiyC5oxvgzY26VB48pU9dwVsNYWBWwje16rsXsAlas7fxWGMd+DBmDfOO8FS6mWRhHYamQHEn
vYpx4ll6WyyxnYurJvdbpWYIkPN/1WKo1NInrpaN91Ux74+vP1mMUMTG8fFq9JBtMRcWLRJB2uYH
w4Y7EZ31pw3Kt9OTQmMmZ6M1PKrcBoXNMcPHpZSI/+braNuzN/QnA0ik7aXNwNdtze0OT3CYavp3
5JA81Kt7TUzo1h0EGvmGVMO9lqS8Wa89in2SabAzwOEnuM8xaD/4xr4Ky0barqJjEm5ddV3CGEzR
AFDKx11iAz0mEjgbjctpfBbZiw7tIcNzjloW9NFPN5F2lLHtTE+TCUPx8L8kYPXqeWGzbSsmdmmD
aDdMcU2XzH9j3XmkuHh1/icmxW3l/mjze62jcylRNBXIOl0lq9ugWKW3tlGunNDvK8tkVZRXu5Yw
38nP1bzecsP+fpiqbae/VzJO2L58mrjBkHqGs8WqTzLbT9IzVSD8Km3lFONN06eyDdpC5gIHp3Bk
cUwtLv3GCRW53A1FvevlX2w0vp4DkeRb3O+eMg5bamgYP6+OjtlKiSwLtWF0nBBz5g72cmk4d3N5
HqRxlxq4IYsmO0pyzRsi9hTGFG5SROyyL90UHZJx/ckHk+TkrEs9oxpLMD6bmNNmjsJ+ymFo5IZq
TstcQedwsOSxU1xkhT5Mq4w6prmagz3tZ78oooDZkplRI9G2XTZDVL5aIn6SRfWCnunSFtWLSX+a
SJH5OfJlMKR9zLUMQfTVzpd05WHH9Gv0q6eAB3QVSgECZECHu/oEwXYaiuInb1QW69mzlBkbRlqV
fmGtH6MhdmlO20WXM8elpao8q6n8DGJ5l9cBBAilzjm26l1SkB079YXhoTkog6Qf1K1BclujjeMB
9eR2Wsv1JUfELY/VPZeHX6lqZ0+s7b9JJGPopOpdKSLV7QzeQ3ruGBHMckvmAoe9qP4NXb4x5OE4
VxoKvUy+L8bau04jRd6gLf/ySkb3UPwVj95QecWGWSc9MI251yqx09IOu5r4MZIs9mM0227SPzx+
TReHirIc6AfdW8ClbW59QnutIfk61BFKQV4n5cZUuhtaCPSlSyRvahOwGVmzb08Loh0l+SpHBwMi
lt7C3qJ4P2p9549krGWFFHSGeWHxuk918iIpBSlAnX0iweGroQgX6+FSGf6MDIrrpjg+NPKdIu51
pwWj0RwlKzkVdg84m/1ITYqCAX420/cweB8ywRnR2p0mG92ELH9jW/CmbES9/KayULcodnAGsikv
IeH13righXqsjREsdHKoNC6WJPcb+TdBrODWyTsW9gAWZ6M4DbSd8J20OkMuHSk9Qa92nhXELHz1
ntY7YTesLiI6Xno29M4y7rwNm3pRNhGiKhQ7XDYVan9BEMHc8NRg77X0OBwU/SONi8ukK7eBV6EA
WVmMr6lRKO3aGYanraaXFPmTSBRUOpRkH41+Y7Wg4OzJEgOyEfTp8ySFYkazFiE5mNi22vYwGyd4
lgxjvpn8xcwX8XRLRHJVV3w2ZfvsjPZtnNdzFGELSpiqxJ5OVmirkjtA6ERdsMHE40D0AhcspL85
RoE5XOP4LNtiU9dvefo+Gu9l+Vfracv2qbhsAD4Sd8YiYzmrUYLxnW04Xnd5VfCo1px85RaGh7MX
fCn76/GQaasUtPZw6tNxKyqSV3rkM67RoqvIJnIesm6/Gi9qEZ3s+Ck19mypRncrwaWAyVVSiDyz
O8kL4AfBiCgs8aV7qEgZ8rJDjJFP1L+z+fjOeHTnZI8M3R3UAVnrV87AGKHsnk6W4Wxm1lscPZQn
zH5rm0E3nzKkKnR8MGPlFseDeYUssWUM4LMWovmc6N8qaK1Nq+8Ihwq5tR7snNrDJZSukdjXrDX3
y/TqEKliKHqoAx3VxndutVtELLgbGXKd6eREbHovQjRnyW4/WLCOc6+9I9ne6hk9KYsVX1t9+RQS
4sDxphAhEb9ndEcrOKL67GWW0zCvlnMXjycnY+xgF9FLbTMlv2P1TgAprN6rqRJ9wvKrS6lvyCZo
2pOsXQyixJTxRmBLUz6hxKdsFA0V6/fZQmKx6tldMoYNKoutxHsrsQM1XbZLFHT5QjvA7ZyqSGA7
0L0awNJo4gtWDrIWal7VIrSWatMh5NdJvRBAkeRG3ePBfB5LUiZGfTqP05QwIiKPRXmuopkjp+XS
r5VEsF9+ihdpU0U3RxWXNFU8e0rVDT6vW2Nof1Lcv6do5FoI4dhWvaZRvsemDtHGsfZiYRWKAOuQ
g1FUfBVa/5s2Oj7bVN+iaW0Jxiq/JYk8uuifRb6xrknvVWMStLLMQbbKeyqqnkcsX1K0kB3a7jXU
Y4KLc2oRc1gtTrTcvixj+qxI88UeSSEqtXonZvFdipjewveyw1e8tkqYUirOM7yGYk3tZ2Uc4bHU
8WNx4jBKIvsY6dq4jzJjDOS0LcLCat5wHVtkNpjrxjCmF3J0P8esv6e4HQmYw5o0Lj0uDyP7EYrm
8wlsOombLM/WLxa8rapY27Htt/yQbVXIeFXtsMCoX63Vs4mbDiAOKAfuYkGyS8ny4GVQxUMf3egR
I+o/T/+mWK32OIaS7QrfOiE6r3FHUN59l2xBPZ6D9s6dVSe6Tkn2U6lUA2BCQfrP/KlHEntB35+a
jKXIscQGKM6N+YJXferC3pKav6WeBRYwHbmeFst3HdhHrh5CHBCBBjp4Gt+UvAFd1u0A01KgRtqn
gr+RC3oKelk+46rBVtGlFzXlu+FxlrL0NMf2mUCLrV3UyN4jZl/1bpQDMdzqbimbTZSJPSw5z0vq
Pyz4ET8re6jVS7KJ5KdKU5/TWT2vyXASwthndbLDrHtuVMfr9ezTZHSmZE1CUiJ204AAN28xPS/F
JUIxhhEa74n8EcvZV/nwXRhR6mrrRLodSU5oeYKp/6GjyJun3aKrIJ3HFhGDVcaQD9ZLoYqD0al4
/MatujykJsgs8NUKjl+MIrcoz25dVz7nWPQyEihSE6WcXHiVVfuikY6Y18+jgrCziZ/FYjCzK889
F1LUmGe4+D1Q/x+6NYQa5WalJpBivYOE0l70ZIkwbA3SP4m5uZaaC4LoC53knHsGZ7OWb9JcCSd6
qjDfpT/1OCRb3j4kzTwHovshBmTxMirMsIlSA7P05AoLpDADiHfXI45K/VlLWDz6S8Z/LHK6fWWI
J5NUB0mrefVtGSaKGbJtNtL0W0Au1MocLmsXFtmhZ8IzspTFLD7FTXnqTKKOlnZjMcUnWfE0QROI
4mHPBbuuCUNf2mHbG9qOsksa5TSUr1xMFvP/UkOidQvs9MDJctLj/HPW2kCKARDYE+W8dxuTfX95
HfTMsyws0WvpRbnht20cOtohs5u3iF8nwWFHroAUFIoREKPgD8qyqZIELgEVApRnbRqnJr2bnYTS
QGEg0fxZbBf4l66I4IS0dSPpBU7abDM7MruMdapG6flBCRuEI6FA8xsRxmP6+EvJovmqpIe03kDj
XN2KWXqfEf1wWuF4TIAAebPBKVgErijLPyvnY3hQ6TO0LPjBQ3rst+mf0M1ASn8Lq9vZzfRwOoQ4
rZCBVG7TGuiY6eDLFnQDKuZeCN/0t+thdqJEh0P/aJTu3zrKP+0jdu3NsCG4UjjwFWurOdxzARgv
GUrLBdiEKfbT+AGtOvarMulfzUDZbpfs+/QtaT7mttrp3T2Xkremjz4T9MEy72CO2mWJ1JB9bUtO
wDHSOGJxOdxZiDz54T6EIsncuv+h5OgtrpL73GUk1WzzxDqaTfFrVe37AgMICvlaJ9r/CyAyeORU
M0fT66wrYfZIbsOlGxsJOI2O79GpTqve7hcyEfJuhmfP/YV3Yn1gQMaVcd+NUY06+IYGanurR4gE
svUE283E0VaiwzKW5Uq+sJcSLhRzqckFWSVz7Y1wOAUgitHUh8d3rvYgOaV0rgFv1U4/xFH9nsjx
jvSYoz4/fFZ0FDR54RVJsa20F7nH6z+VR0dU0Gnpcx3TW2yzr5Mi4hKH9aasBhJP6Rkj0KXT9W0K
lCXEclUR6CtEJsI8xmDr6WmKrPdahk5gqJELmCwYc5ItSG55UWt9o5X4kHsrWI1CuBIfhvrgEcuZ
MceaNiPBh33M0ocIKUOXqUpx6vUgnx2L27hIn9UjAF8zZj407IdNWf/iMQrUpD0SvBPkRontMeWP
+o+j81puHMmC6BchAt680oBeJEX5F4Sk1sAWXAEF8/V7sC8TsROzrRYJcytv5klnrxu32DRTEonn
wjP+CxCRrIJ9fWycIXbg5sc1M+C/GLwJCJfzCf3om5Pidhi6L+C+uCejS5zyRCPj/NZ4/peIhgMw
KiT2W1sQEZx+Iy6iurmmGUH5wT+3S0RoGs+54b/hJ3TWNi0hadPcZXdzm+bWmfFWIDobOQmsXMEa
SqP+V0M7CTRoNkGAZ5WNUD3nz6Z61dPu1Pd43it1jYzhOBTaBR74GRQxMfhgHQTavnLkQwrjkaQY
wzUS1ixCDR2rqx7cnPqbgJixygd2zi0kkzXsf7QUzbojr6owI77EBwhops2Jq8CH+/ZosmARpgIf
EIoenUs8a+fCsb1r6oxeOPvyXfh6yKeOxmZk17J67xTewHi6py1vz1nXj4sbrm1vXWxr/HpjAC2B
hS7YLAxoaf4e1P4KlB2QwfEZCMyZ7cEBKXtcDRPzOUmNY+vLe6v7n0EOuYE0PByaIfrSyu4fnuTd
bPW3ZBo/VKzOXRyflSt/0YLVKrW1t2bI8B5WoTEH1x6jroQXNY6cRGtOTMmYXg09YThQv6XO1eDn
c7XtJWMtdGIfK0q2jTvtgn8YLmH/xfYdKyZ3Ghk2ArhL0Kf6IDO6mFCI93lqCd1zYs6bErwjuoc+
s8uqUAyyXZCyu0wSzG4Re4zBe4qmgNWfn3ynXXnV3QSMXQpvUujVk4X/LjeC9zmeHlY+HkAkEyeN
NomVPOfWMymXXceo6xI9NSd5dWLs1DM5MNc/mrV6ZjH/mtr14vJtQvzEbxglENKvDcM28IItVy4i
Ek8UuDA7O7fYF/Z/EfsJbcBl3H7j39yncX5Dy9y7RX+iq3GtpAR/wJlVM+yjwEJnsPOBKTLcrQZj
WzovyybXOLikxseBJao9jtfRQyLVx+4tkOVPHucbtwUxVXxLDqgNTs1xCIxV4vZ3PDF31K1TK5Ow
Kv3bUBb31sKRadt56JA0wqnY3ILOOOpsbhuyej7qSsC/63ieu3G7RoDbFDoUnCrrT/WU3yasfMJg
M+0jVuIMvAkv9ZAw55XtYGCcxRrrOJAkrtHJinbKbXG/SXs4CKTmtDeOqcN63S5edLvAB5fy2MV7
1zCNI9J5OPr7oQZh0u9177fwjb3ewxCbWoBz0QlJhL+oeFNO/GQUKN+dqe1pBNjllgAtFjwSB+oM
Yemr7aUnnix74t1vrpf/Jf68i3uibSK9Kvlb4otclDcTNzuR11BT1o6BZu/1LMDQSHT+sUTzEmWy
iZzs/wD9vASiJmHAnKWc4G2M+Y88Ah0me7lorj7ciKRlINTBsqxDHPfHIBud7aDat2qU6J3qqYjw
Qctxh93rgDP2mk3d3rflOcjFp1UwsALKmVadYlgsqp/c7J+HHu9jV7BTirvhrTWdC4tfwYRukVwb
L2zm9oVu3OvIu5kyfp4XHycHnVRqJ721L7VWIRNCfcEO4kXoM5VNnqLoscz2/hvfGz4ix2Au6FhP
zHgQ7EaXW6YcFJoe8dR3VzzWv/CV4kN2cZUFiQ+qoWUs7WVtMgJzSMKdUw7ZIdOCuOCvCaYjQLl+
Zvj+aOfJ3A+pMkammIxZM0NhJYIcf03sHA6NatstwZS7EnzqY++woS8k9t0EvYYgvGCbi9q9te1g
/hODR8VFLKMfqePeDCUHlHViGfpG8ZSlz4XsopLIH/PH2CT70hVPvDbhs+T1KQA9s2Q4lN1jcp/6
rYxmtK05O3DY27QYa0nAKjSf8kIOIPQqTpW12bxWI8K5R4nYSlF5AaOLzH7au79s60OCW+xA1Fdt
YKyVg/mOH/w7lUFoz5APaeQ7WnN8kBabkUC3flq8UZR7vllF+tImEWYdyjr8tOdaQphwmHv6tD2i
6cnnaSy8nd0yjDZx854l9tMIXmDvRu3e0vv4CQhmutG0/JhpbGJVYV44uFysjjh/4rS4exfzGzTF
e9ynwCY5nGJ3C7M+R+UaWoOIX70LCpw8UXCfWuB4jVbizknIJxmGt+GuedfHL73jO+ja7yUqJyQP
wgrRuuvqm8W9tmpZ38QVrmnPk//KmtBYOTcvbJneQBIWG4B9L4mcf9jiEPxW7YN03C6qKp8tkbb1
AlAFSXqWQ+WxLZpM3oDDJ+EpLZwrKpyNHNVnygTRsDohzW7ylAy0NyMvXmuF9LAiGmYQHuIHuRxW
KfElcIyOv8wcCrLT9AzP/6D39gEfF4mQLAqFQAyKbYIeFZinUHPMD6MznZM5Y7O1Ro4/M2HfFfwB
YGZyaLcDFwJRGtaNzhC9uDXXPd6Nj5KUKLYS0wUiG9vrCvYi6yWIU+5f76gP33eItXBW5Hr2WVbN
fbztgphsx3fF+d51Xys76MMh501raFG7c8uGLBxsmNLnlK4qb9tM3nA0gcuFQ8mbBi8t+XLdxgSE
8OiZfHKl88lUvY9V/OEV6lVU2lWMMat2RjrN2E5zGvrYz1pUsdRUoVllz6WV3J0eDDXZspVMfsVQ
XWFW4zPJ3iPoBwRrvsA0HC2PiLyJMabU3r0O54RFwalrfqQad3w3b9q8PIKhYG/AIw6BJplegGhA
dAGT4Uacy72KxIRZhjl3h1/YcgXU8tx2QbaejGijd8FzbDkXt/2/mEoUQnxExVsztiQFoH0NLUbG
6tP31JvDaa+OrYMO844JAhwQSr5X3wYMR7pvXaJZf+K65SZOWKfwEIKyf6B+9lw1EW3O6rlP1HMc
zdvWih8gPiDutuues70Vca4xp/8aG5Wiy6W/5wnxFg/qm+biN2r8rpQkwZytdo3mrNVihvH6A5iA
tYGpWA5MAjFDMDJ7nVQbgZqcOys3nn9sRmkdiFavdY+GcGvtoq0Nxc5jLZFN6Wmco4emOQ8DqvMw
9KQrxoPJll8ijEoefQEUz6H1Lvo8A83qt7A/N9oMHEI+gt59dTnlzkOyq/WeM4J85Hl3Ksgzsmxk
ts6G4I7UZMP9YT2KB/Xg6yAktXqxzH+CBWfhn8jbqMTREcvxlI0H3dRHPSqurovLGvwp+268EYrh
qkLvKk8dgdk8Zq1tDJus/mcWP8YSgBZb2QPR9dn6Noh/eOKD4pkJNlvNvW+sXF4qM5O83lfn3vwv
4G6wPXPj1hokDdYsOljOyKZcptzY/bjt0mZvO/O59K3nIEm2qYcvEixZn448yLJ3zeu/rMZczLyw
v4KGpfuI4Vuezajng6iYASB9w8MXDe5WGBVHzxaAibWJD1B8mE51dKuRVaLcE1jd5Cr99ES+GxyE
YaUdspRcDF45VqiIunrk35IZD23llB96YTyMpAd0yj6mYme86RQDlUGQdUyrbWvj0/egBWtYRTLt
gu1mt9iSyqk7Zd4pbqxnl3NiTcZmQnYeBsQQNnfeLNdx7q+6hnsjTe/BTFQTU57lkQRCcoCOHQIN
3XpxcXA93LWMGkW2HFZltzPiYOf6+YFxEcKLN78kBReOm+MBXBxcwvAY9ODvYObBZ7dWqNomk6+D
np9pAGbt6hIQuBtkcraClnsSQLibiU8SuIxerdrjqQHQnu5iH0c2tFby5F+xSPf+ZITa6D7VowqX
DBQlaee8GD4IBG4MSNyuSX3iWMhtWnM4ssW9B5JR1/57Wf3nOK9V7HFNBuTpfeeqF/qLa9VvhKa6
1Wh1LwlHuUqDpqgIWHZsQYV6wHLajLqxxtP6THR5m/Mg6ub4o11e3C53j0zhueKNhpi+yzElz9Rz
+D+F3oV1+Qb6KwyC96JqsbzAWTIZ43G7Tv1EVE3b1jCMPT3HBmPcmc9CRMtdZ74O2rRDnF23w5vP
ZiKQQBnqcz6jrXgcdy1SOAHm+lxfRUmPsUHftaLdS/UlkD9LwnjKwhfMc4toy57VOvXM8X+Tn6Bk
lKGFqYos7IenRc8NYNfGcw96rG0q8ddxDed4+0hdH5YCX3NEVsJhSxHdzm+nqyagb5fqH0fen9Y3
TsNk4gE3x/9UMD25PNqmAD+Nrpthisya13h8DTxzJsKBIJtdjD+9X/+zbf8G+I3VRB1wtalN1lRh
bM4veSJ2sujW3dI/UrCZJevop8ZO1A07EY4igWAb0u5MCWiqTQ7LTiDPtb1lgB1yAXHF014248PV
jPuUZ3vI1k+DFE+Dph273rkMBNacNN3NQ7Dxubt9EwImn3gyoaTo8uRHoJp4n3FYZjUxbE2bUzt8
TMKF2z7l2srGTzv2OWHYKOmvQTKHTp+FdetuHb+HDmKSLOvXyewfYs3m4v8sCoBg/E+A8IcqNU4R
QnNbxvtJzmfcXUeCJydyu5eK46s5igd/MmKuv5k4K0/47gXGNJdnDuCzS5THL6XU910tcXZIPFd4
Rh4EF+9GJQjteuvZ9rbVQOUTma1QZfrJ7YLr7PmEBKNQKuujN0CKem1YoakmdX002SGwHhmsv75y
QjfOwtE9FGZ94UkOngP0YOAQ+CIwJ8Zb5iQ7zDpH6h//RYncYksEHg1kRnEtlm0ZdrPY1oV7Jhd+
asr2aa6HXyAh9wxsc+22pwTTcrnYPGPrNpKC9yO2kA77AXMkmpxt7SoPWyPee6WxjlkSBbN/chyf
CZFyt+xPN/rTrPKdspy1RMSIuuTCjztZyXTtgvwt4VTQkk1wSDQ7fSBuc+04Twxk04ZhwmY5ifTT
+e5Ol+wtgeh/TZL/l8ciM42HPyS3tS9BRyLKJBXquJg/S63/6RTjLVQ8iB5nqUuoBTX7MxV9zJq2
pbbypbC0o4qmbYTJIs+nN5OpbnRAnqDr7iojyg42SRRXxNS6WtCUZI3JkLDQKqiHl0hYW3ciTOXn
wlop1r4FdJvII4ec9M6GNRujA13BM60F6Zdpz9ugdgns6E9qSW/behIqKwoHJrsyznZlyf6H00lv
yycdvLWX2Pti1m9OrhYa4cEzcvwOd2Xx6sQXXnbqw2O3OMtyV4js7hfdLZVf+pzDliqpM7DUf7mo
uMqrp9Hi4moQZyiF+Mui+IPz6RnVA9eRZXybXfcDjP3XMMxXS5J9wKEDr4yvetURuV/lzOV2wqM5
c2igEMuV1KxrMT98zea0M4ZZMe64SHaxN93AVmxifn1ISNFXxffRKwFpNDHfvWA6OUbw485I03o1
P3uteeb9x54bsy4lWhu/+ZExeXytCHPIwzNMi66wPjHBfhhBv640l9l3Jkfe7rSGNDNmhSLIXmgf
hZFRWnuR1pup6669nX22jbvJHND5ej5sYQY8Dbb17JAyqES8kUxCmSn+U7Xjc7NhdMnN5GiZ+YeN
HdjOxQ7X/YFswA4+FinPeW9q3k+uB6sYBwsCLjhGyiYCz8rhMianmMV3PQcfspgeRVW9J+QARyDf
iPIEI0oMZda55G3CdHBzc3+7WP1gOO8mK9l2w28PndCfgteiKL6EXe5n4C6e0tYDh+5Mq0MD9RfI
6tGJJEZGshiYBOz5VxdfufzOYDGysoPQLThJwqXtn3vmNCSIbdJOoIeX9GiB3vrMeXTj2PVRjTw6
oVAyoxzzofolaXoqcD2ZHO18y9vBm9lYib2rUnNH7OKQNNYBQA1nHsJDWBOUbNb9kB56w+NpxI+S
uHdBR6o2OsNFv06jCLV2OHueSaywp/lELIsTGCAhBo39VDGngxuFarGdDePg5JCp6fkFv1V9BxnP
c7+MVrrffU4Z0krCW68DCz2zpwUlN6bDviAR60sTO5R3Y1I9F1G3BZx8VAKRjh1bxzxsdOx4Am8z
BixepL5syEXY5WJJBz11xAg0oBP8FlzdJnAHR50tnJTSX4aE6AIH7svtLPhJ9B0En5jGX+cErTlH
xCPlX84vYy0Q1OGSx+5vAacJAPZJG6dnYGG4m7DYEyqKdda6E6F8A2Ch8jCC6a7iUgUl2LiEmKPf
zobcW4iTbWVh1lmhhqXQaKJr3cgnrcte60o7RWOyrazsQwOHWHAbcOBbQpR9mPnilVUWg0y98qG6
TbO9zcbpPbVN0BX5erAaHPPFFVvLxjVIsZkTqdMp3dmOdYwXohtoasZSH1NPFbq1vWmcm+/9joCc
40APFXFSkSKTEjdL0/KcoUx5UHSYO0F7n+v2lRsNW+efahQBEDxJgBPsmEVc82YB+Vscluh4PjHU
aa4xUeBz9pJwaEdC0YDXTHpAchYfMCT3CsOMkxa3edQxAoo1Po1kxXdfrE3rmyUuaQzekRWOQ4VR
TdQu6xY87hnTGavBoTlkA2Axz9wFAW6ypeRDQ23KnFddXDAPkHAzf1G013lS7KWbXTVsoF29apIv
Bgvgi90TVb5cD+NOp22lgk2mSLJJCmYIEtJowpGJreQJocB/yYsC+/mkfVAifQ4AHuDEuEyAQfso
wt3q8MNRSe48Ot50t8UkG/zLLCssyw7CigGX2whOE4cThsa9r5rXIg/2rj7vpno4AcMVq6koIIs4
fBo+T6DeXTaJiG0KYpNJX3WheQd2UDwnRwxf9XwaaowXQHOqjW5XD1vwVMJucU3z8lBzf+aC3Xdm
/XBS35tFcqAILITMiTUOC5BB2shvjhoFsaCD3YNFKwrgMXKR81nMyApzvQ8ibWNK5x0cIgWYZnmJ
eBtrBHnwl921hgYY/XMYQM5ZfSglvuiUtHvENTGLfVelu0HBlmI75aAJJC37V4xI80xjAheA43Mg
CQogHDFlOPOnBhrZqbsrrRjADQXLem/rOl+9Hh+H0bwGRb9ZmmsMC9JpYq5ZIeG9KE5ky3bSUaHt
VDtL/y199zgk7dYotFttDRfX9VeTsu99EJxZ5VFGVO6mzCO4wL0dh5Y+H7oSmiU5hcmMNp7rSp4i
d5obtpWR3gxtCj2i/smE8NW4KB2CZ4VFLNzl/GPAXWEffCbWwWJXTWxHuk3TnlCrNk46bTtOFUnC
45gYiBVNz3hrT5nFq69a6zJ7imKyznkOlmWgxgMbkePYFBil43qenKfELO9Js7xjq9B3iwuu5FsG
VD0G7zSV4lpl86FkNMnjz6HDUG62a5NiGYCfK52c/mDn8G0ApJUb2Z5bEYXO+OgcAC2aYoPMDV6U
By5qiLPlC0ej0Mg5Wp2zhnaJJtpjw9zq5VHG46Mq5pNGXHHqkRVduLEYM3S8ILKZ3zAoHdoUSUUZ
txE0VbekjvvhYnG4zqKji2I+k0uTw7xnjf88dJCJJnUVnKRI0lx789BlLoSkr45Ne9+DyB1Q6NPm
X88sLWuDK9A/B7RDsHvmNDLsanzDBta0ipjnUMEiYR0VWWIf2fMJOMmGHdTWxIacue+lkaAqcpWP
0aFPcMu1ywjHhGFfEr3YCs4SUaO43v7S7snzEI/tU0FiratPMbmDlCk657BmWPSXcDkW4DgXy3e3
67BQmcAg5/iz4FnhA8KKp2I7jfbO6YcvHZeW4oXZYNf/r1QIJQaBBzHuzfJZa5678imIg3VRWpd4
jvf0UIcOsau6wdzbj8f/VxjNXE793QG5W9v/ATBB5s2/ASoezaT5SRChW2FCCODRQOZHkkOhbvUc
w0eKUXdI4G4MCXSeF9EC5LeGnNOntQf9zveGXtEWejhU+r9Gb76KwSVahvSLkqnCOjeviKDgNGLt
n54VQKRB0Rh2xiFavQH4BNs6G1TQpPVzKocvrhQEX6uLtqPVb82+hbwk3+PA/DXd6STd/Int1Rv7
Px9TvkTJnnkZFRwgyGbVtreTRE5tr9gQvOIzbhfgC6ZAYZDm5UE0u/6uKMhleWP+IOL/brXmH6sj
3jc1Kw32zQcncV8R9d+7KQs4afYbrcHKrqjWmFGIMFviQW0TwKBp7j43Hit9y+CUat+xKWzL6CkG
wVUHHH56TsIzHPWJzX569bhXQMSd0oaCBKzFO91O/6tImlpW8zmxx+T6ql8ILMBtsUc+jygvSU/i
+NE7yd62nekFZJ6zmggGz0SAiufPZx7M8BfosEJV4TkKb5IAINQT15PvfLGXSCSfilY3FlADcHFH
K3bVPCefQc+RVlFVuVegfbcgrCNgWyhutUczZdUMzhmRVnzQ7YErVpGrFpXyj5mqOlhrvF+yavZQ
OqIPGdELYJTyLdFwwXHYpFiB3CYEb2Hv4zTrjjQtwbNkXL4WntRqtCpvulCbsNz/Rtlj/Ol1aw/V
9yQ7+ikqsvwlmm3uoDDTTQA19qgGzjBKZK+ZS2wxy76tDuCu1Qdne3mK1jWKR8vtw+rnI0k70oGc
7VgnoxHPOheISffcvFS35V6qbwC0/LNKSLGDsB9WklehHQO7m6wB//vYsmXuouHJMPRxP7UUs1WZ
nz+qmcHQdXUMdq62GcWI/QHjTODMmHN8J74PFMDvQWysmo7XhqU+IwFaQljLgoa1Yp/01H20wVIk
HD8H3GhdWhK6QOzFPpPYpO1BjQ8QFoURnXyQp7EmjmkNFbZEMWmqvd3VEFaptiHTl+v+HUEYT5qJ
LQffKT40cvsa3XiN2XCod0S0qUoen7YAkRO5zYGMIFe5xvDM4rPkpOmlwC4JwnoKL60dRfcC6pg+
pRdoJCEN3Jvelex3myMiwG86CwbDpAlJE8rNaGuMDiazoupx3/kjxSJJFc04/50DH3a/shP9IsSi
sNYBluD6F1PcyUiExW4sEvtk6B9pighZuBrGQfFMA+ItQYZJE/b4rqKEiKVX5zwr3XoU9BTjFVGv
UzWw/S9vk+lf9EZcsrq+KZmSFO9gWXTjTrUcdeP04ZjqDPCcTCAm+NG6Cl28GiBnauJiuIoJSkwj
2nYVG086Qlrj2WtvJiJNsKv37Is5NbwXtSXaITqkeeKcsKF4QUfuh9MwEHF+Mhuow4LaBQ8CRGkH
f4YGczywHDiDRp5tud7d/UiDywaU7ojnBc9q0DJIkXpe0VOZU9unvJ2ZjsFba2BvnEGp/WvsAjP0
4DvT3nIN416KIuTRHmyjwfrH8xQmDmQPFjJ3J2+fop6TrapQ1cmLs5SN4rXTpiT11eDS1YcJ28p2
IvIFHjC4QqJA7okNnd8LPrXelaBKY17Y1k5OxUkv6u0c4I8q8f7tiR/COpzG+OxUrEbwSe28Tnob
oSjU6ZOTl/d3mMw4dujz8NB1LB/Ts05SElKYzwoo4vtzi61jly9xJVGdIJRDWClAaLU6Oh5OGb4F
x3mxgD3LVnN2iI7pBpMm2z+OKKt6Uj8CmxggHw+GkHz3IOuQpa0IydTYVYPFnNjXnKjHH30Wd2vu
6Q2Tkb5qnfhodoFL8sfaeA5AkDRXu4HkngT2WYv20sX+raN3RAYaO0ePiUJD/Wl17dGb9o9nxJ9N
rpEWw+BoWhYLRLwQTRz6RYMxr3yLc+NJSA1uE/KoML5bvfuzJdAucwnZYOe+o1ATpZmesqbcZHYX
SoG7sCtPoMf2ULbwDentBTloDTqI7HxlfqC27fWBD8ZPymNH2XcG9T8c45wdkSlJMqX9PeCW33Ts
IrZalNp7VQPK8C37cw7IxaJbQc3NdMgWJEoLrpEj1Qo4eyzQXARthwM+3P5YUBaH29g2T0AbJkxp
Ru+8sSn1mQznr3Q5T86mAL1btD6rguqI3eVCg9FJUoM0FOUu80uyE8xPJSWqkJWRhSDS/Extwqm7
4HWuVdNd6XT0UuMBFG4K+8VkmAVP0J9TRj5xY59L4p60WOurs+m3auMOlKxWTH18YPG6bYqHanRM
Uf7yhyrMS0PjLneiKa/agtiO6/Rfr8E4dLGAqdlfWkzeJrf7adBS1oOHe451cB90/7LcWrdSuqFt
d+diYm3Bafq9UCVWeOyfiVsesJAecM76exC5LEoT6+zxWBz7gWjLYnfUWyI0ni3DYJIvhglElRfn
a+l633kw3Pwy+FW694BbFHp6de78paO1+8np8YRlQ2rTURhkEeZXKuWaqUiE1hzye3CNK5gPL6Pl
vlIWdTHkf6lJSiNx1MPsIByUwFWwco2kPOQ+oHAtSABJakNxIEs9UNBJENt0P7Q6eVHkOymVxsTo
eQlGe4ERCxCJRbOoRJ7qMR9LDoTDCNbLPRZ8NoGb7kib7MbORitTT11LOUDhOsvtOX241XQxBp+6
UYVQMKdU5djb2qYpktzgaob3YFvUqMQeISY3r95z19BYXWKaZ7sUMgTcMBuH7gTWzhAHFNtdUbo8
1LV7pwy2EyQhM7Ztojv0GQ10Aycx1UzHuKkNbGTUnro6bGVbuSy7PSryqrj/53vjvyZARXXkAZma
gP+IC93q2UJWqUPnD1BcFhKQZFjCZkzUq97W/uqU5QAFDfNqRn+Cm+CddAjTGwycwKxqUJp8Cms6
3IjnDf2w1VzAyhRLHfoe4FdfylVbtXgf4o+Ys5o1p2C7q5Ka3KD6sfvkybdckKUOqzdOmjScue2A
GpwZ28hw6x0P6I5OAPwJ2BcXjso8m1tjFN27RsXxN0PqcJrpErUjMPPkPt3yJeL7/6ss6TxTU5ed
MEsqpAKPVzmRsf7YJcrFwVQRxGzS7q/LB/uj9hZeTE/UaDUUnEY7kCGbcuJU186V3DqOil/atnfw
tZPRcZe0Ft+vSoYLnaMoi4IQl2HkJzovDwXIhAY2g57ZvJyq42BAjZryV11Pd4WO4W1skIG9Awuo
Y5z1LYSe4FBhvuQ8d4pnys7bvPjGvPfiUbIKFRzBXZAiogKhmiaiITGvSWMZ+3Ft7HRD+yksj57y
2tgqNb5YQabju4GGatgGdxzbonmwvzQfK6lVLVpdaVJZM9/gYvyjv/7ud+pnWvYdDiY836T0zZhT
gEg9FTQqublV9YHxGK9dV7444BHWjdQaQoCRhpea3rWmJPuqZRy4UiK8GHZzTLO00Wj2f0VcbZOG
Jik5eudOBti4l9dlfTX9KcSGvvdjcGFdh8ro2s2xcO1/ulk96DZ7G4kbrRtIo56t1N1rCMEYwqSx
wP3Dj7UQxHEg2g6iwzROMyVT9Ms6Bj4Sc3LzdVcacBe77o/b4eaY7bNdaWfeXSAg6PpdIWuEXQEs
QlAOkrIyHuzi1eojjRZo4YZG1R1qOERkLkSFeCZfqlL7DVr+DpPZYlkGv2I3jGZxFR+lF9+xBpwN
zXyxtZoymziUjgtNbmovY2DdCyExyCcer/OYtoXZx4RSDQZPhvKDFe+8TgwOPFl5RJN9IQN5muZx
Y+rWaSzqowyCfmu4U7wbanwhmcGuBq+ESSNEIaL2TP47WhWGf4173KsJvvCBErFsOClDf5mZs6lt
CZBDzRpGNxz00cEIwYD77QYZPmKfvTik0JKeiPQnD5CTPYXc20x4/VMdz9MkgA60kwP8lhaIDYe9
etvPkBkQZu6UT794+TiAAEq2chjXtKqGGbEs5bK1iNZmZYJ0LY+1rR9nvd4WJpMb2hCMsSy62TYr
3jHeJ7l27vL44RGlq6GClfrCwSdrVoKToPWc5CWpD3vTju3G9piuuNI6hNY5UfuqE+8O4s4wJcc8
IdbVP3re/MKJN1NbbgwP/JuJxoulPtOmjSTIHOFLXbEnol6sfAb7PZ9UUH1o9mvadpsk4QOZpHn0
WbC0tBDweYx3ztIbneGHQqGdLaoNt9imx1Vv7UqmlQoGGGwmnoVvFACcajoVWVWdl+zgQGdUNSuY
szVEwojUmckqFOuFcH594cCgAB/KMSogDJqZ+kXvUX+ZOGanQWRurym5P4a6rdHAQlIUvRriNA2n
yp4uk9Hsazs6mMZ/dJJvuR1C6it5+6OAwQXwEtjRpFI08c2aLJSgpnuYXqn/Qs/HbnRZtOFN97Lx
jTXv2VUjg4/J5F98ZhUSY29vVWxvJO1yWaIekKie3IG3umcf7PK3SWySHtHF7q8JH42TEqZ1Nw0t
ZpUnTnWThC5TcFc794FNbVJgi3Dr+NOtaNtJmu++ic6+jw9WzyAkBv2tmb87038yMMq22SPR34Y+
PuT1SDkZ53Z/WTfTdJtyCpNLiQhN2lz0NWmtOhrPEOVChaVO/+zj8aRJWgHhsaS+v+5L+5bPr/DZ
ebI3/LR+F7A0cVjXUR9iwiqbeWwTbA+N4aY3f6bJVsX5jChfahvxbtY/mZYczDHfYm8aTYxVyT+t
OxjaHLbTbQBEoM8UlqPkIJuFi+05kV82uQLD+Ji48kzLvkAOvw9td4ppoomrT4K7q7J6VLCNvboJ
Y2xGCAXa4K2rGVa1k51H/eLKi3DHL0UroTuBaPFZZfraISXYUvtEG2f9gdVvx8gagpqBCInWy+Vq
1c47edGpesn6nwZfUz2VnwlFSjY9jKUDN637L9VeDMs/BLwG2Lhw3D3FOSH74uL6D87YqwJMjeLP
gpBK+Ue2N5X/Uo4IX3r/oDCTBm9xYPomQlxfApuYiINyq/4y3M0LAkOZ+t4w5KY1ioP0yZjJnGB8
jLYI2t/A7Mw7H+EogV4Ie5uEfwfAgWZKf3qj4mqfRAnQ4/+Rdl47kmNLlv2Vxn0eYqhFY3oeXLuH
oIdM8UKkpNaaXz+L2RhcdwbhRGVnobIKFYU0HmXHjtm2veO1I7zp0YAkNY3+yecOJgJaaAvKnDqA
j5bWn5SKnRd+c9szaiGvYYoAVxzRjepAAxQ8S+UDOtjbLNCPhU43ihVGVBOHtZ5RoxhV4Wk2G0QN
SrBhhV42cFJ2rQaam/KuH0AYwZvON7QXCCi+umMvvV1T2XUAq+kJvJ40l2UltPFQJlIc5iVP6z7d
rx2RUFoWEIkZD7zBN2mNbmJKsrRQ7JHor0kgHlSIXbWcZh/Y7qpQ/pR48Y+80CsAY+G7qeX7TKJa
Rt6CbhxRg+kl/l1W5jllqWH42EtoWlia/iCLv6q+3gH6Jk8Bu0gAEZnh4nfDM2RTp6zh7jL7+DPe
eqVa1bYl9dAX5rtqNlsFPcjQH6xz0zuPfplBviOoP8tBPArIXjSIuuiSu4m8n4Ysnhr6vzoDSFnc
QMJd7pDf5GOcc9FBEKA1KyEixvEAUUg0ArvOoasCHn362aisvUc5b2jTraT4G5PiVUjAUJER1ESC
ggoKG658yBjyKAe+S07ADMlP50XyubDSrzQMkRB/lnMLGI5o2VoYPZrjlMgFb2XAA6AHSjnYGgGI
PAFseqKSQqelrD7Uin/WkIg3hfiubsXjIOYbQQme2gQ55QSedSe4U8qONBfs4mghgo4UzaMpgXCR
0sc2DZ48FOWjAVJzD4pOt3wKUdmJLHLemnoG9X7f+dqdB2f5MR5JYZoQwGPb/1YCqMNHcYC9F1SI
yTuEzW1qkv33MhDddCynzovrh6+gY3Nsti+9pD4kYFgiOT81oXMPOcJX2pnfzG7sROwg4i5051fZ
EgEmcpDcGTWpsC4tUhg6iiNJTXCqJbiADDBsTSVRNPOfqYG0pzDc4e03HmLw3Od3RK4SOZWGsq15
34MQrivhXvRlZVs27u+0AWSQKOa+SJyfTle8QXT2kKoqyEdZsOXYJabKB06a983IKEzHIw+e0Wrf
aA4E8ThiYEVo0EkfPmqJeKZr97NhDc8NKg8AB2l5NQlN+ExrhcYl35/5J54O32oZK3H6PcjR4hRT
mkDi3jp6CCWBX4+QuDEBAXnGW0gzyloHI7YtEGFdu0X+mABjMSD+NNXwp5mZ33xIxkmh+bu2pyTm
8ISBuMhqwHp42Rpcw94I+l8FYI4OAh0E1cADhKpz8CTlW9kqn+AyQDSt8k5QfZLkEOCuq7RPLDyS
gnXxHtf6gdrXsS/Vowt0JPNwiACLuWRj7ZvkKp9kH91ZhUuZvjZ3DT/SbjAgZ2fz2lKaHyP0wtW0
N9Yu9RClV77UeQK/dm1ncXYqhoGqjFs8dVH8ogjQH3iUPo2421koVMTuEENFSW4qU4dD29VbQxd2
CRy3cHUgMd9Yb24j21XmomkKRbhq1l8UtSPjrFmv6ogeyeBckRX/Sa7FZx1Z2dodtmELrlLOAFj7
usbjXsm+i11ia+CkgemTBY3jb8yi7Tk9bKbGK7C4LXDgH5Ln/QIFca+m3i8oGPaOVNMkmfLIN2EN
FCgSAbuEjIDCdldE9yBVhHVkwmMYiN91Vc+OJmRVpDnhMiQ3/E1U4YGAF4jWWsTZMzNpV6gy+yta
9DSkHFJ8rWnSlSiiN2md0sgBE+U1YNnUrSyrv6s6vROHDLCtLp8ElL0at2cp1NcG6iPI/SFOa2DH
8Uelg69++u4mUvWQO/nvICMBKyFtTytp7ZMAqehb4nmRQ8+Y5PJOl+ofPiG+m/uPaei+oQnxKddh
YhaJeZHA/axXTEihgDX2o0onM+cdRfpuIBI06D/14q9mq56wBo0HdYigjEMYadInNaIrqdfAC/zr
P/73//0/P7r/dH+lZ4Qm3DT5DyQmz+jJVeV//UvS//Uf2X//5+PP//oXKXNDNExLE3U4DxRLkS1+
/uPbs5+44//9v1CoBjMaAt3rn+Jv/gEh0wf0l6DjhYx+I+y7vXwQ71T2ULJesCx/tGyJPJ01U1V0
U5paDnoyuzAiS7b1Yu5pB99DOrV1X0lArf2NsVmwJt22pojX46zlRinTCmu0EWdheECUmgvDY5sE
ttl99hEPKFDXCKEc9Ul5Llg3F6yPX3cxy0keWmqVuLLt/zaf+t/Sff4UfrWehW/hPRH8Pntunqtf
v+tDsDTJM8trSRIvb1U24LNRjGvD1HSGWgOJaWef1SfLjh+bY2XTROE+qcfhJAqn/ghC+iwdbw9Y
mxnvpdlxPi7GC98b0qqDI9kEobyvwf88K5Br3DYyN6mySnJHU+hDIXa5NjLA2gC2u5FsTzorFTg5
41Uof/T5i16/JP7dbWPS3Aa6tDaZSbMYJDnJC8mOEEQ6Jjv3ZCHSue43dNlsF7erOjOBl9YmE5gF
lqK2NOfY7brZ4NcpNByFLc0sm1RdgylYIzNb724PcW7RLm1OXIHhGZACirVk88y0gxB2TXJzZvHp
tpVxniYOx5JV01Ql2dQQvJ4cBVEsFMURE8l2h+g19RAkhpTIobHVS4+l8fW2sflp/Lex0Qdd7EOR
x3xsialEFP5DdLjjrIWNvmRAuTbgVWxPWc0lW8i+GBaKxbC93x7C0nyNX3AxhCQWaPejI82uuNSg
9E4toJ0lKTt7vHNu2/oz+R8Wx2BVLHH8XR+3yIUxFYkKc4BNwk7Urbnn4bDlKZrsQEQhVvrkHNw3
auB7eace6rsw29JM5Yur9HD7K8Z9dusjJuc6pqncrTQ+IjiS7t3xOjgKXEPlghlpXPwPdkxdV3SL
sjy/TwYrOEIZpJCFKba5V9cRRzrbZt+KVbhJ1kueWJ7zVhrShpYKm4SlqxNrVeVrAtyYog2ZFf1S
q2TnvRCv8NA79L/cp3Dvn/x9TRp6BYptjzDEI+AvymEnZEfXdKvv4oWDODt+dM5oBNB5fRhT/6mi
3hUkoiTaDfFoDTs9pJxoI2TgKAYaMcAvOsG6bGhkRLayP4dZcn97oecOjy5aukQp0FT55/UCOF44
lDWCDLac/45gHKy9fuGKkOZ82qWJqQOIKqryJSagMziB9F8Hm3hv4UjrTfE4eu5orW1uj2oupLIu
bU58go69uKCh2DYp3KxqoM5rGIMfiwMsiA/tDzDK+Y5EXLZVFpzR7GAlRdRUTaIyOo2oItVsYRMo
RVvIj355zqgCNvDqLgxv/PzpsWHDEBniV1VpumoNTzhX0F3RLrfo0K6Vu+FAi+9aXeXHZp+96Y8L
9uZGZYiyYhK/yKJpjQ7ywidRbTHLGmktu9o5T9pOufN2/sOAhtZds6WisYrotoQZasEVfgycJJHY
WFRoxqWgakwWEYRi3QaGyTWFyJ43fHXD9zIYu0sebg9vyc7EvasUOqlV6ZI9cqBbKTA6lFZR2ISN
f/s/szTO8+U8IgitaKHBXRh8gl9CBnZVDu89THm37Xx0dOPMKTgUUeRlpk5OtUbjtyWzbWzTeMn0
/A597JU8Ap2VH05inHHuCzvy4w2JQeDspmwR5BrqdGCBkXEWFC6t4pgaj4pUUfkdu90kiKiWtv9H
nyVJGk3mlmVyxlVx4sb7NjQqtzJExOEGqtX6Sjb/cRh2ZUGavlSiwHGs0BHtgRrivedC7U+qzz3k
Zp8uuKrZwVArMSRTNHVpOnNRK0tDidiTPb47w3fSqQt7Yd4AO8FgdfBKk1NU8b6jnVUQwQABYKXP
zDMWFl+aWX1pvL3+v4nxEy62tdBJllZVmMgopRyzHbBMqFVa1GC3yp7qzxpZwF/GMf1Es2l3vr3V
l4Y32XkD7lGgvQ5PT/ojD6kPpM+3LcyOTlMV9rUiSvI0akCY3msL4mXbz6Nz2vtgWZoHwQv3yINS
dI6Ht9v2xi++du5sPsIUSTNwffqf2b6YzdIvoXzrFJy7V6yCjHZiRQGjK25um5mbOJ28hgSkydCN
aehVehUY7tQk9FJ/WY0DC1W8tC/kmZFQKho3t4xzmG49MRBF5P/E8eavt+LWG2/+NdWPPSzAe+Ev
zqxOpG+McbMI/8T1JlRrSTTRgxRt+Ek3NdoXjvbTUl5uT5o0O2v/tqJNPAO16sxU+kGEj2Xjf+u3
sIGezDNSOfsOfq5z9wDd5XbB5uw0XticePOukdEKHbCprZpNc8xP7hZRuRVgj8fqwVgIYGYe2ZJ0
MY/a+DUX2y8C5J51Itb6U3UMT1Dqr4eTvuO5u/H2CyOb2+oW66Wa7BHFMsefX9hSnM4NIkcfiGOA
hJKpWCM0sg/38gtFP+hsAFpvg5OwEPPKcxNqWapE1oukl6JNXGJJdpm0hTGalXbVkQ4ZsDCUpMlk
EwH4XwkU74pts4U8kwrnV0CfBom4s3VczDGM22Vy1mVRtSTNsnRCHHXcbhcTUMEtkscSExBZ5eCv
ag2+WcmolDcvhercogi3TTwXLEHgk4sFAXCKdap+t5dhZhWuPmKyCsjaiBEtK4OtJDa0/jA03zd5
vbptZObgyKyxTJrIsCD+mhycsKM05hbSYCcmrLVyXD/6Awxgt43MjoT3nabp7CnZnPgAFNUcGX6w
gUjuu4T0gZK5oLM+3zYy82jjFtBUnIxpaIo+faGXceI4Yqj0dn2C1OWQ78fdUm/IxK+FjbPgRGfm
DcfJ29iQJbTWp26tNWj6dZGVsnMLKGAtEvKYzveFEc3Ei5dGpl4NcqZWom8D+a3dsBO3yEaB2XbX
1Sd6Klb9DrKMFdqlb6itRG9L7m0m+jZIQ5GC5mGBL5gcRlMo0evskf5K5Pu2bfbIjOxaOlFoBFrY
HX/um8lpIwmr8JARVS49a/yUi9PWGxqMbLIGjTraHFUpb/3hrUCxp6xpyHBpdVfCFwXyGQcQ+1jX
6Tr1rgilheM252H5DMu0oLSTyJzK159R+zHFOBgbbUC9q6ZPPpvqc5dIO433N6WrdUYp3nU/95T2
JbSJFtZ6JpwxeBLIBGyyBeXd5IzElRcBzws6O7pHlHuL0g+Z1GAH5eo2P1Jy33I9b/zdkqubOZqk
NwyItixV1T7s48TLG5gMEGnS00e//VLUkMO5XxbGtmBkuo97X6/dJFKQXPyBuOHJuiPgeACk8CfX
sCrtDFzw3lw4oUtGJ9ezoWl9GoWMzIG8pwdlUes/tVBZWrclM5Ndk8NOqRYxZgBqQ1rijKnBJwgN
YQs6QLO0Ht6Sjlf40ujmIp7LhZteloFHNbgXhtYGOTx8bu6Ln+hY7f299wjzNhy0+LylRN3cg+LK
5uRapJu7SnNfbG0EXt8pXzi/6730CVBZ8N17p1380Xhv3qq36M16XdhBc97oYptq4ypcuIjQ6fq+
dtlB7Sl9bGztQBruALkWsoQEeethG28SQrzHZnF9Zy1TCSQTKpEJnYb9mVp5ce90rS0+IUEXnes9
KoYoP6zds3iGL/W520PQaGtLIx73zcQpmuSZVVOjNsVbYDLiAEmzIlbz1m52yq6yA1BjB8RpN+NQ
PTRAsu3tKZ7xP1f2Jk5YQchYlTuY46G0p/dZEuw/XCwC/dBWBlBek5EEu21y5g69Mjl+0sWiggPU
PK9hiLFpfc4i7exTcfznJsalk1Vwjioh3bUJpQ/6MM2sxnZTa5R6vwukYuHemNkgpqmYuqrKZHSo
3VyboBnVUj3w6Paget+QcruHLBbAhfBoVvFCRmxuwi5NTe7kcHBiPaL/xG5gOrPK56xeKArNjoWI
lyStKZLHGQOSixVxRDNrzcFo7FKxDk7erbWg/KqoCG4W3UK0P7ffxpBQB09u6jQhXJvy2gRd6URi
ZaJVAFqo9cwXAXB0W5lHzwGSdHsjfDQni+PD/b+zIaY5uQ3cqCvczNLhqBeVx7rvjxB+3ZsF3dIV
GL9AUxfuhfF4Xh9fWQT9DnpAEnlAiZO4um0cI2CGW1vyQfBW4CLoAUo1BBxg8ro9tDlTpKkkmXSO
bBri+PPLRWvVzLV6vbVVeg8FGDhqvdry9l8wI32MRmVJlPjzJdISrNjkuOo9vLWmIXGL6xlcE0MB
doGmwpouf0RKJHPXCpJB+6xppMJzronW56pwvgmZcxx86PEPXaOY3l6kuElrOKrU7SEM2z6n5x9J
za7xIDaBZbV4uj07MxelzAbTyKno5EJBCF1PjyaLqLaBprepmsncz0CU7/Sj8N7nm/gI8m2VvKHN
ddvox4N6bXMyVWXZQL6nhbWtK/DSAqCQAIreNjGz6mwuaBhNasWqLE9XvZb8pHajwgZitW1D82xF
5kkSuu+3zXz0CDJvKYV3gMZBpbx9PXuq39FTTvnbzpv8N40OL6ZTvIEz3wrQ6/zFkHi3kQKg+18k
h3xtC3rEyGxp97Gl2LMTONvAdgL5zb/dHpI0/jmTs6mbCieAJDX1NWOyOnXouINYlJkt7km87y1I
X0iBQVupb8oNat1r5w6U3wP9C/Yy3GZm3Qg9LTLKpJVHXNH1IL3etWBR9WpSC+gV1dUdrVV3Si0e
FwYpfxykJON8RA22HJEa4rUdo8hpgYX901Y61G5P8jbYuerK2Goh9G9bXjP7pafEzKaXFEXX4MxT
FdXSJluloqNErmsseoVv3eVQRxxdNVi4bZeMjMO+cHaA8SMfAYLWFpwKtvJCa9ZimyxEDTObXqZC
o+NSqeIZ4uQaFNNY95QuqNHmgyuhC9HKiDRQwcgyvuphpCzcTTNlUVkmU69olkhBCwra60FRiaSH
HGJKG0L+7L65Nw7hSW3XQral52aVHkU6Gw4Ihm/F59u7ZGY2Lw1PoV+FGiGRZYY8ItRfLoKLDnCG
2xbmbo0rE5NdkSM0Hvq0ztjeUafI3NIC9WrthOfiLjm0u/Je2kLmcRdDW0CD8pcF4+Nhmpx0Zlbn
Kqbwa1Cdup7Y1m8KcCgpV9YGyuh1sst/WdtyM77Lkqe/yZnI/LLADFLeEPWpT45ijZY6wYQY3/qE
DAfCyLV67yy5yZl7mJKvycmWCWe06aC0rhcVqRMb5ODgOA+sbUCZAOnvO1E71FT3XOnH7WmccVlc
ApqhkSXkX8xpLBP3NS0ZMv0Go4QDtPa/vVRH/kUV97cNzW3HS0PTvSKmbe63amP30Q+5/1SZ77f/
/JkUIRclcbo8Xi+MZhILNElSdKnAc2DEjg2beAv1+yY7aHt24WIGbTy10813aWxyzRgArzPTc5o/
YJ1yXwEP8g7iYSlRNwPkINggYw7qYIzPpqgDKfNTKRbrmpdiu02fRyCHs8HnU4kYIXi5vQzZmVuo
S5MTLywFqtjCEF7bovwV4nTIv1cLKzW35y4tTE5uWAqg4bqmtmlPVvfVvXaI33j+7tzXetNu4MVb
CZulXPic27+0OY764m7JhAT6ixAEeTgc6+gHKl2rtjtbqKreHtzS7E1CNzeMuh7dkdp2q+9dIZN1
XwoO51zE5Ugm+xwhGm8watbHQzjCof8roT+bLr1ygP9LULelsFT8l5cmb7LbW5h3yS5iUt3TTa/v
jRcdAt41qH3EO8QHGJpIXzRrYy/sW1AP8U45hffaHomAgUo07JGb25O8tIEmd7igd4EpR3yPYpGo
6p9cFVVWfcFh/ckJT8/45URPbm6pKQqjGbACnd6zdp+vSQ6dzC/GVrbVzzDmgBI9/thDAbcXj0js
rUZclbWRHyCb30ChZm47G+1hyEJvD37O9RCwk9al00CypkXkKk16+EP+LIZ7KKnctTt1V+yDheHP
buR/mzEmF0Mfu2UcKVVtJzA7lPBQuuHT7YHMv94uTEyuhDKjD7+jI4aaIM1pa4o65g6Jz62yNu/E
g7NG4mUxFT+7dS5sTrxbVGtlYRjYDH+rTxmJeGUT4VKRuZZWyft/5+EXIZfjXH3YSRdGJw7PEdQg
VmKWLDg6e+3QHIot0tKrYl8fFqZ0/PxbliZuzqc11qVbZLwv6CkHFcL7nWzm6FPdxZzx0lxOfJ1Q
62adBsylpT17NawEPzvh58KAZqfu4oU/sVFkajh0Ba9t02xOlpP91KT8Vw/eYKVr/ieVh/E6gIs8
7uJXwY8X/MyM37t6z01m05ESyQoKlwHm3p1ldE/w0qw6D1CqEr3dHuj4R00W7srUZJxiWHqG7vhs
Ec1bG+rnZFg6bTMzeWVhcm8EveemqhfVdh4rD5KLwmWOovcQbi2xRc2moIFIpMd0MF+IABd81txR
p7og8141CTY/xDGBj8R8C/m6rT6pp+icP/p34dbbJQdpH75q+qp6KBcekzMFDYgXLkxOTrpqqLnp
aE5lo3N9bO6lDQq6JyCb22wrPHRb8R5Gu0N9KHa3F3JcqA8LeWF2ctZ7M4lqVWYhHRd+vmdLQAXU
yRc25njh3jIy2ZhCj8R9UZBoKGhep21+Vzv+Xi+6vV5BzmstpQeXxjTZnARPKDelrF4Xa69iaZxS
3zv0yVJv1NKoJju0CjsJFg7M9BpCLn2zRfPvmA/5rqePVraahUmcHxUJqbHUD3hp/JyLkDDQ/KTk
zFW4Lx8I28/Mf5eib3+xG0awPZe1zO8TG3UnWIlGE5Qd5E/1SPYH+3cJ4dJtK3NZLxrZSGuMkBb1
Q5q4V8QyzSN9PF7dZriHb+gk7dQtVENAlKX9UKyiR+/grtOX7GEJfj2X4SBnPDa10fNhSNOAZExR
QziB9GWx6dfdfbtXDmMDBXTP+3aDjsDaO9UH7Xh7yHP+8sLoNDyppdJ3G6GDZ5UUtZb/8PzTbQOz
czq2B+pgr2Xw0JNNrzukvMO4rWz9YfhBwuYewtZ78SF96Myd89P75Lx0781z9tQfggd1WFjRueFR
0VCpi+rKxwyfZCit6mtJZXtRti7jL727UA2aQUTIxoWFad0+l5HRawyIaoHr02rln/QjE7kHdfaw
+IodXe3UXV3amgR6UZaojgJVEXkixFxWmR2vrXW7k7bJyV186c06/ktrE8cvioBbYCerQCRExFvu
HUQlW/Ns3nu/y02/aZ6yr65dH5aq9vLo2aejpK5GhgjEL+XIyVkXpdKhtTLC7k7fw/C1BVb3YBzg
YEDVZiu8Cw/1fXAIDuHO2rjf4dffkHFf3961Mz6NVL5FPZTVJas/ebMMTg8BJS2mtllBxGK+lu5Z
9bOFzTlrRAHupZNxIecyORluDzCCanppB+LZbErEDfYxD8G/GMmFkcllECrVkFMrLG0DOG4PeU/u
fKdCtmDlT9pusmhkV2gbMehN0j/A9i3Ebl1facsxPavvzZO+bh/S5+EoHYRHdZP8Htbjw86HNmxF
3eC93w1bqkpP1MwXbqOZE3/1IZNd66oRkgItHyIZz3734qgLee+ZJjcZAxboI7L4jHeyPft8SEUd
BTWeBtkRKUS7/T0CWsp9sIM/5GDs3S/No3JCMw78p7VZam+bS2Vd2Z882k21oRsY6hmOh2Hrp+YY
P4UqB0PZ5/faSYOueRXt1efbu2jOi19ZnRyIXEphsUSJz07uO1Ro1zz2vgwHRGhWLb7AeE+24l3w
AMfS07InmjkncG8y3boE+upDGS8wLEdtar2wBVTXVMiQJVhrBqiZF8Y4kxGiOgzWWrdkYt5p8das
orix/D5HTqXax/mwdgHToTgGN4C7NpARHeDFca07AZWkAArSPvrdDvLOhd5MrJy1mmYvCRK+ixH4
x+9SKMqP3UvUjGRjCjXWG2tADkFLbWSLaR6GdQQJnHKd0okWvCN48hk5vm1/qD/l36XzwpyMx+X6
XGPbUmi/wBGStp+E4S63m4JsZkrKStuF2xx9ONBE7Ubaigct2KJ0t2Dwo/e/Njie74tosjSAiCAc
mJLMGCHqwSZCgYpLDo3kjfdkHLWftw2O/u/jAA2ZXLcmSYo+sZd1kFc7Bfa8IoeoKXxq3Z9IkX0N
Fz3xzMkdwZtca+zksbVgcoYyiUJxaTqZ3e+NfFNv3QP0h2Peyz86hyjeDO86ue98KZcxM6MyEFmK
LSCzpA/V1FodlNIR5HFGu42+RhXrDg6odbmBSmvn2uo/77hTruxNZlQKJITPAiW1NTt9VNfQQ+8Q
pAYTD7IDYJa/iRYbKOam9srm5Cp18j5zJIUxtut2W/xE/htCiK32FL56B/W+2Dvb9tMi1G9m62CU
spnMmwEqikk4BrwwTbJYTG0RLq2teUq+VLZyF77R+rpPj5BhuSty83a+9CKfXVAovKiPj5iqaYAU
V2JVRTmai83O+GHsRkSjtkVjkkNZ7ZP9YqvDuGCTIyJzQEDo0BiqghO5PpKhhtgionijPTZtuQJ8
DHtBvYNmaqySx0Rgi6HueBY+2KTvZqT3UOgwmJwVKicVohIpm/YkeKvoiGDcKt6GJwjejogNag/h
UdyNZB/ZWkGq7tNtp/DxxmELg+imx4hnA9Qm1yP2aydKtEJP7AKNzsDui6dKXlrFGa9+ZWNyTKLS
EAPTxYbmrRRy41R+H6nUa3coXz32tvlSvXffoE+Nd/7O+8cgOUVhx3Kr6iZ/TT2RkXcDsuByYveS
sa5QqsmR3bk9hTMPI0WhJdTgN2ZS1yZxUgEve1VGacLN4R6sT86mwQUEh4QAYfEkztxStGcA4qA7
XpLUafMEd3Mrt2AxyVHJv8ODe+KK+ozcztpdI8b8ujCymfOnUE7Uxs53SA6mu8NsVE/mrMTA0PW9
dx7bKJB6XsM9v85/hrvFszDjZ67sTXZK1Xd1jEhZjAOnbGR5mxBeg+Ggn8udAcX2CsXOdCMf3L9o
4FDBy5Fw1ymmc4NM3g5RF7VBashkdoYsXieSGx1Qucqeb8/nB/eikPCg7YVknwq/wbSRCCL0ytLb
OjtDclnd07xqHetS/secMqMVfBdoWnYIGc3rI52IWVAbQpudO0WAu6xe1ZEImefv22P54DgmViab
vnMNS+7TITu3XhKv26g8lRHEi1nr/PrnhkA2jK3QKCOCgZ4Mx6eeXHRBdi6hAV6DR4UCPfPKjeA4
n29bmlseejnJ7pHqBdownr2LgKwfQjjFByE9J5DJ9Yn6DarbhSTKhw3OrOEkeE6pKm/tKRBUQ+y0
FysrPbuN86xG7Ysjx18Q9fqtSkuX2dwCqSSEaL4GC8qldj2aQHIlnw2fnqPc/OW2AYA25C+VLG83
t6ftg3tnTJeGphdYJbRQZ2PIq2FQD+sdrbCnQfgyUDHPUbUxiRtuW5xbKKJ0FUgWTNgw5FwPTUfS
KbSSODuHYbgp1M/WsLBMcwbwBhwjuv00cwrdEVKquE4WpWe9+qGhB97LC8H/3OLgakY+JvYa/EvX
I0AoXW+80kjYasZuVDRzInnnwDV4e6LmtptOggkIEJhga+rWVEErJA16/LNBpr/2npDH2AnOS1ou
RBFz83VpZzKchoqvlSGwcLZQezsbYg4ZqAEf7+3RzFkZCS6UES9JO9r484vziQ63IZYqo0Gr6pTK
zd4tm6fbJubW5dLE+PMLE0OY9Dn88+m5FMoDfH3yuovjChpk7fttQ7NjIe3GxcpLTFamWzhX3DTV
KsYCgmunBF59Flw3XkhJL1mZeLTGS4CWCDnuxoU3Mxa6u7Bulqoi4+JeBbCcf9JD4KholOOBMLlv
StkNxa7JMEJXBXKex0B+hYlpBYP7SuiXukf/0DpMzcHCYIKQVFQS+pMxJY2Ba/Pi9Bw2srzpnQDB
pNCr73g/CGtEW8O7uMjdTZbk/dZNrOisWeGwv716M9uEcI+XND3RMj0Ck6gZDiAS8Z0Snx2wz7wk
1kYLcw0MsX9jBiuiCRKUhpXr3RimSQLLqRmfY6lFIy+vxHU81A/a4On/Q0uTfe8NyEA2oRSfaQBd
exn9hUK08aoFtzrnjkbGBLaKyavuD/XTxemKVG9ABMfjpkiSXzGit7DwDnTDKam6EzVYpf/x9IHo
BuZPxgN89xS4S69Fo6SOjABp+1Z6J0l86MO/uIkuTUzuPjQtZbeLlOTsjCpGldZtC7qmFrz4R9Qs
Jwxcv6XRDQu+aBo3FmEVciLb5NzsAmdlITEqM2l38KGj0Uy9rtgaJ8F/Qcax+ErSYS0vJDrGffbh
yF3Yn+yORo9zySib5Kz5LYT9aneQ3PrH7cWa8yIWHkTitU9F5MMzOEY+HV07bEjNe2nIb3li3Yut
c6cIyCXG5YJnnNuKtPaS6AMWbxnT3LYiV0LpoDN3znMUY3OULE0yKY68kptftwf24X3P4l1amsRh
rRDGDrpUyVmGuUCHzzsu1VVdels/fxGTz0wGzHHWX8QXl0Yn+zKWw1YWxCQ5Z25916DGmNDQkEnZ
7vbYZmcRTBnbXAGpMa3rZOjTDYOCGb+zBaNd97q8FeV8nTa/bxua24FsCoTLqEboH/hx6sqp1R7h
xjMlmQe/UzZ0qPzTTMG4Thcmxk+4cE6mR5NlGmKiH9AUipXmXl2GYs6MQxJ5W5Bv4Rc5ymsjFbrs
glni0fPaR2X2cz8sJFtmVuTKwGQUjdA6Wo/a5VkR33M1PmVFtjGcehs3C0v/MRFJzkpUyQmMLQrj
DXU9FG2o+0rt9fhcRpsW+aNV+66v6715HJ7icit8jR6TbbKXvtzeCDM375XVye3vgmORWhQQznEv
b+K62YP43/Dw3Nw2M79OFkGqBq3ZB54at7O8wCvU+KwhPIqeE3JZCxZmB0J7xwjbp+QwTeT0CpEs
naTj3Q59iB/de4lDRj5buKDmzOBRVfgUSIIRs1yvkp91SjagS8gJRYbBg6oecGZYLb1n5ubr0sxk
X+tW67iFjxkLqQ9UjCphEQP+AY02chNdjGT8hIvzmbmp3Kq1HJ+F0H9remuDXs4pVKhKlRBBamhX
SUgNWADeYfC+vRvmDpVKr6PM3yN92jjJF6YDE9keNJDis5ufBcQwdcVfKbmwSvtwwW/P3IISbaK8
C/GplOgmg0zQvIUSwovPstpG0ltc9Il4H/a02dudohfJ+2AiH1bQXYVI0e1BzpgmpiWvqEPORHZx
slMiTfWdMBfjcxh5T15Z2EWs/1C97ij10aOay0uTOrMzNYMb2AQBJIE/mG6ZxPQTMenGSX1Pir2e
vubK2+0hzZoYkxOjtyUOnLioKqnoYbcKSL/11yIoDrW4S8VqIZL4SFjyp+8G+IZJtw+sGZO7ttbl
AB1LIpfss/YjOCuH+EGGocN/ldb5ebmxbiaeGK8ObitIemjqm8QTpQVvSFVx5yZ0ED/4UlXAqe/4
dq1o8lGMO2lVm0giF7AYbkmU1Eu0hXOTOt71JJVoWPwQjOplVRZZJ8RnJLutVVnJ7iqIBnHlCcoS
cH1uS3Ln434V6tSgmq7Pnet2fSgrDoxdlbwdgNBs8qi4q6X21THd33U+/I1BHiiibtLrZ9K+fG0Q
5nFzkDwOOrnZXeBmdAinHR6ll06Npt3HMlIdt7fojONkMv9tcXLqVK31a1PiFAhGvNf1bq9W3cKr
a27BQNHShsaFAjBtctDqQJO70sfEAF9XQYVQfm+shf79j3BdDsGlkYnjUky3RcyemVP3yi6VIf9e
pQ/mplv3u3YDjDD7LN8tYddn545kEN2Z5LdosrteLbVIw0F3M3Zil4gPQRDmr5Gg/oUVwk6q2aTs
SQtPK0iRm5VhlYQ4kQaZt56T8TUjvbsQ18yMhVcqKWGTTLcBzf/1WJyk0WHeMaNzlyKybBT9KdSc
hQh3ZiOMdLssE7DPsSvx2gZxU2VUKKrzxBLuswjOXZ8Lh4PbLAFM5izRbEyZY+Rw+lD/l3rITaMa
Sx6yvrHv0zBLcyJ39D8+PMjL0spPUwvUKNNoOigDp+orMTqX5a/eQF5TW4JNzy2LBIPvGOXCfDXl
XSE7H6PCQhKpSdEAKpPwkKXK+1+M4sLGGH1cRBdqn5mBp2vRufKEL67pnNv+HxNIA1YDXzf2iWo4
0+lrN4/QD0ISKj5XxEp9Bz2+v9RhNeOrMUE+Uxx5snnGX49C6fsmjHSXh0f2Rc7f/LY8uNI51irk
0bSFt8fcqow9m+MLiuT5FMkSi37ZENVC9Jl8auFW17Kl4GTmkiXf9m8L4wa/WBOHU1KoaKycleEn
yca18P9Iu5Lmtnkt+4tYxXnYcpDkSXQcO7GzYcUZCM4zQPDX94FfVT8JYont9PsWb+GqXAEELu5w
7jkTCdI02UGmG9oxbyhv3Y7q9A/389SodBB4x8CGndLy0Xa+dvSeG49duoFyWt85VAY020WLUI5V
rGwyJmOcykcoV0VKmfik36gVrYVDAEUKimH0OdGgFgflZOtS/KnNQSP2mP2FbkzzE7LgYXLDDd+x
MWo93FTgqAiv36A1d3NqUooTltHOHb2BSdT6xuWOVH96upFHrT1wZ8uSojy0bdFpJbBBGt/7mj+2
OxL239uIT4Fovrf/F4Yt8cGlutuJzYtuISpUdZ4s+FrZX8u3yxDs+1EeKgHEdqnQ1ABuD5iUbZTB
6ilBwOAiDzEuJ9fH2qohpoC1gq04yviNN2SH61/scgRAwGdRxBdsFMDLy00DSjuQzQPZ+Gg+6Leg
07wfBI7p2ELDQANFaxOCjfhhi6ZRnIOL/TwxKh3NMlsyFN5gdG4hgD5DEUyr+bdUG3hAmF37hBNw
tyre1mDo+uE5MSwd0KKAfBGdYJgF5Ll/7uMGU5j2V/qt9+sIcq7xFof5+i08sSgdVwPyXW1Rif1F
PIZhkp3+6P1YAuVWjEqXGBD4h6cYHxO0V/imqDZIDrPQAIuuzKR4hIpYODLkc6hOb5yZtc8Hl/VB
2iRKTtKaXL4Ybme6xWN+M94IcF8fa/cQIEUNHIN2e+vWiOYH0JXZebA1DL72ullo14KbyrRx6kVx
4sSpuZAQtt1agfQfMExu0+xVqLw39C2Zv9rKVsC+du2RGn9Q3wKBLaNuoKHpuLWFRmrjHQeD7rhq
+yiwQNSRbmzpmuMETAQZMuq3iKSkczmVUOJzyFA8tp1g1S8Arzb0vPf1hG/4z3VLmDQC/QY4NeVs
36vm0uE2LDkFT++bsvZSn9MEtIGuObbfr5+UVWNoSSI2EGCbj9LlyddS+JLqEMTDBrbtH5KUlb8M
7YtnlRtZz5Yd6cFWTJoyRc+KR1XJNC1kXtr/AAd0D6HKEpza0fVVrRwL0GwJRgzUqTEbJn7Nyaqc
BNWU0UGcuFTAWzICMQcNqhwQ45rGzdB65cCjBAQFZMi9mEDUSsa4pxuL5eAMehD8BMho31SKbyYN
lPecO1dnr9fXttbVPbMnbaVRqNxwp6V4XOqE+XVeHZKpOCx5ukugup7nIyjhyP0Mxbg53xrpWPEr
sA2UBKizUImS88gUrDCAYfTF45hwPwGpMmvtb50DuYwUI9csxWUvD9fXu/YtXRVpxX/unry90DJN
XDzsxSNalH5WOYEyuHcZlIIIqun/YAphsihQicqelFk61EsXynFIs16LqunH6D4rmr3H1NF1Oysh
M5Bz8I0IK4VglZQA9G6iGm6x5I9keMvTeUfRVENt/R48Xr4xfmsc5XVetkRPVm4gEm5TaOMJ6J7c
NUxdyI0tlOaPTvuFsdjrC98iG99q5Sqc2pAHB/HoJXOuw8Yw/qoSNxj5O1u+F54TzJvP6Mq5OLMl
fSzD6RM4RdiatT6C8khU2Lk/mtldvom1FN9DCobOTEmVp3wZGr2HRCxe01n3p6MgNTBDZz8IrRgx
/L/1hl6O2aF2fvKx5DfATAjavzMs9q/kebypwy6g73USQGfZbn2gbAJycN9Zt4ca9Nbww+pBwcl0
4Mw8HQPl584zmdzSnJGYPEIUmLfDuGfLfGc6vIyu34KV0BkJ6X/tCF9z4qS9FEkl7TrsKvj4ADjO
8hvPK6qNI7kWUAI0BogaSPjARiuXi3rPbhOmT0hDysDee32oPZc7JcBmciNos0DH8IGn+P+Q5KN6
JHjVUUpEgCLtYjapqc1UmC2aZvYrKNV4ifVr8JR7M2fKTlVJvxGhrO7niUVpP9sEyUNaDvkjY++L
fecmz9e/19rlFoMFQBKhRQZHcv696spU62og2SPqR5VvNkvE0uWYdepbXzj3rppt5PhrbVMQ0qNA
AJeFt1z2/CbPl7QoLAIsR7LPf3VB1QRm7pvQbm78EqJqKN3/MZM7e2tAeO0GnBqWXthlAtMQaXTy
aAPaGpgQSN7XxnCc6nHZ+Garp/PUlHRM6NC7UBI3yWPxTXWD5C9qJ5EX1X8p9/kv11fvwdWibhhd
Xx7GJ6BcIL6kOEgnF09RPAbMHid4fmafqNoSmG2DR2jcAmWtuWjkqzCD9xRlNeFXTwwZhTIntpGD
IqUa/MlwAovVfgnyU22h++uH89IUCsJoEQMXgzF9dLDOTVlz344uQRGobnjrE32q7sGIxu8Tp1p2
NB1+XTd3eReEwgfSN2hAgevflMxBXzvHYF6vxIOd/1EJa/y0bW8hGF+EXGVg2l+mm+sWLz8aGDfh
9DF04yFAkRGdTqoSw8vmJNZnAAZa86jNWeTQ4dNxujCD0XgxrgXHJSeORTp2CuhnY0Ke6vkxR4M6
1d6vL0U4ovPnFIhE5Ifo5aDLcoFt6xlLs7IfkrhIvPemKHxqFVGVZ391471PnNAzho3TsVJDgUnE
6NYHuyCO/fnxcBBhIZ6tk3gKJowQEqAvgFzB0ARUAtRd9YjSQlw+bA5licDgYqUnZqWbBkBsyhMX
Zs1999ODGCRkxHxoTgNXAD3IrSdnxZlglWDpE9wNgrRXCokKlPb0Hr1pqE+OaLvvIOUTIjaf1WBG
5U1gTGbDRxPy+ue8JAc0zs1K4RFYvDLXRoMBZJHaTswS2o/ZHsQYgb1r99oWsfzlrLVkTvqWTCVa
6UJj/mOsD4iWHVJxPoaOfuM4R2vwmRgjx+Crh7U+ZXlgaP7SHRB/NpscnStu4GzDpe9bjuaipvrH
ygXPQxGlf4yn0Q4zhklKMdeogA6Xpz5Jo3GL0GXF46FBgS6bwHiJGejzI80UPrfNXCTxnCSRk3nR
PFZ3MzN8j289GB8Qa/kcQw1NdMIEX4ZcgjS7phmm2fNiqiiqfVfkYw6lv6ZmJAJRo3IAfCC3/Rr+
DwQUlgWlGtPi+ne793KwN+q0y32IxI8QS2fMHCNS5L0aVbPVdxgdRAIfgddnIk9KjfgjTFnfGQGU
VK3+jYIlioYovuZdVA1Kl0YVMZY56LIMn5eMqfHOGtqaD+U4mDzIVK59YSb8i08MNCM2IpLVowc6
GzAnoMkOulIpMNAXarWY8oeyU6lF1CjuxjR5JstvyOv5Y8HDRkG5uZh3FoThkvyHPjU7AoV3w2M+
7Yt9qzeBavxO1C50GblVMDJPmbt1HdcOBnqjgHEA9IAsQorTlMlUKGRQ3bgq/RF8Co/8WMcZ1GBH
0JVZuJco/QmBy4ctdqbLtBYoLPAXQ6oRM5oXWqEjJbPnZrkbJ8CKlrZP2yTAvCYoLF6SpN3zSQsW
g20sVxxz6WiC9xqODdBlFCXkB6vxMo+S3vBio1SDnE7Djhpmsrvu4i4fXw+gMICa0N0WNUDJsWLk
VElo1uK7JwbF/GcLtiHmEi0PUognfb1ubKXAg0r/B5EXyOINAG/Pb3aVDPlQmo0TaxCUokbiq1Vc
GFNoGcRn1beue7WL2p+s+tPoB8QXeDsAVgFeBrXHc7sgnNPwMHt2rJlLmPZ/QBkdoEu+8cFW9hJI
HE9MgSLFvOh+jjozptLO7bgAzhadUN8sqF92n++ro60G1gBUoYGFu2jfAftTZp2iWbFByG5IjLDL
zcjwlPD6x1pbDfQxwGWEGqqY4D/fMzZ6U9qPowXhhzLMOrTum68gJt+IXy7fGdEjRLaMsT4LU7Pi
7yeBtDXbKIG1hhVP0ANv3S+d/V61MTNfcN6D6wtaM4VQGjEgqD1wFqQFaU69dByw2HhUfnBhLXd9
gx6nHkxhRff5e4X0DgsyoWYB5yEZo/XgWRwSUdAAcoOU89BK05haw8v1Na0ERt6ZHemtNCeLmIQO
FobVlz40FxBaN5Mo4vh4teAP5xC9wd20VS1dyWBh10AghkcaPkoOyOwshRbN0Fvx/Mvz/PFeD/RI
g7TxcmS/prA+TpgM3mIGWTuRpzYl79G0RtOSETa77lvH31QVoptb0ymXThd5Frr+oMbAa4gx3fPz
2DtVAn7mEpcLoIXJ+mMu79e/2NopPDUgHXg1cxV9IYUF4TsSDL3q3HPAs32IURPf7ufXcvmHZjzW
hJoXeiAoFgFLd76m0skGpVpADfQfyvMsSm68I5gwfWVf7cqXZgN9vtJ2PLcnvSmaUQCenXpmnPyg
YXbQDpAQvzX2yPlD6CJta1OKu3T+UJ7bk84FQEYaXmGszzssuxT26u+dFaT33l4kBuBs6TcjdbFl
10xK11tNOhQh0OKC+BSLFMjT58SvQNzot9PRvAEfmpCmNw9QojT83gocw1fft8QxV+/+6XeV7r4L
ie2U9lj3ELU31n0R4fo9jYdppwW6n38BmfDmpxWf7tq6xRU9cdfKuIAwHR42ri139E0q2LyqAY+5
oRDys28WaFJC7Dysljz/Yyrce2Mm7TaaDJeUaUCCni5cuqSTpSCSJ4o40BTJyRBMfD+/J4Zvgh0g
wiQlABHlg3qHzR93+Z4fqh2JBtXf5JpZ8UjCB4pXBVVDIATPtyMtbL0Yai6+gH3Lb5P9IPhfwvHQ
QmWyRgXWz3b603UHspKUIorBewzDAsAjY2uITXS1ThwbWSJYG5ElenmQ7cdI8NsYLNhim1hJDc7t
SdVXdVDZLEqnoCFun1lQKr5gnSmQGvllnDzqj/qz/VV/VW7HL/pd8RV0Bv7Gite2+XTFUvjWICHw
cgsrpjvl1bxN1cN/SCjyv2DFAi2Ld4vKW7EphLj2yJ3s9AX0pu96dwEi1I6NNOzv1QhIf6z4pj+w
X/03dj88goDnbqsns/JAGGA4UEFFAcAhoHTnZ4o4C3HUntlxWi+mEbmc1HlQqBpZduZQL/zgYnyf
HtzeJfTm+kaLeyPdbiQaqi0mXkDBIY84NMk8c0a5HoM2rL4nOSV3HbhhorKvM/DDGlulzTUPZiCM
EMVNHOaLATw6zIbQaLU+Ch6zULdE3coJbJ+HqLA8eJvUKWsnSUf/U5BiCGCM5Dm8vOh5n3tWnGN6
IytvquQP+AI3zutKDIEU8b9GpCe+n5Ek8xGrqhYTrUhrOU6pu4VSvyw1AoiqIfL6qP6hbnp+TCjW
N2pUtWOodj+lpvu9qarbyWvv1Qpo/y5bWl8xjCS6fkJWDieYMWxkBbpAwMiJVJ7laamxHlU4pVZv
ltxTdrVbjO9dYdh3oHQlt5696D+vG13ZTwF3AHuPoGTDUN/5UgtbWxozd7XYow3ZJaCiCVMQQgXX
rVwcfhOZPfTcUbdFEgfY8rkVpFyZUvQuj3n7l0C5c8pumTVGU/523c7FFgo7WAveMKTCF28GdG/K
WSkJ5JWNvwZngTMhUq8zn2keRnrVjQ8mfvXZlZasSbGRN1r60gKXGzseOoPK4Gezdz92zZ/ri1o1
g0E2QR8FIlEZ+Ju5GUSDWMvjuTOLveIu+YEbNuZgWvZpBAxWhOQakyAYPUQeJ90uhQ9qVrkKjRUo
zrHkdWlJUKo/wGu3cY3X1gTZcVSaxNgQUCHnB6LSnWV0y5RB5yy9SUay5wp5GYm2Ec1cvjIgF8FY
G7RnoAGGbFGyAwm8bJpZ7cajXt/UFkpnU0l80iz3g/a2lOaOcHRV8+9sPiqde2yGObbVCsIHNZvC
YovwU7yl5wdG/BqMDwHJasFBSm9t3nZjUzmFGxezHRbl8MDpXZvsR5zQwsI4rOZGgA5v3L3LrRYk
lB8f1rHgmCVnBvR+2nWzi2y5UIOMEL8tvpf6ViSzagXwA3SZUAPCFTz/oAp1PUJ6Bh0ObQ5AFBu2
ZbW3HP75xWCYDTxgcBmoYH/EUycxci0ARi369nG+zLtkAXs3P3rdFnjoknAMmuZi6kWFu8Kuy4Rj
Lk/brKupFmOlr1pnPdutu9MFr1Su7oq+8geH+43b8x2oR/az4+yuX/nLx1v6AVJc2GEkpjGsUsPj
LZojZTgfin36MEYuukD9g/WmbFi8LNbjaKCKJwQO0TeHavz5B5wyzot5nsExSNuQWIm1H8dCob4z
8dgeaKR0WbgUxa630qhNIVPrFi1u0qQ+5p4K2UCg3Zn5xZmyHVRNX93Whs6nrmY+LbVdWThL0PRk
N7YkMtLyifN8Vw91lBXJ8zDMYVNnN25RBMo4O58/McCUAmQtpH3RrZMOpg19iI6DdSpm9RJQrfQL
UvnM2l//YCvHH7g2lNocULRgoE662aBG7he7MDFEKgonbPAT+wnb8lkjCHwwOYoOggOyLke6yXNF
DV2piiXG+YzMsg0bXIK2aKLrZsSOnHspmMGhN4QdNKulIJm1iKDbolxia/hSp+ptbaAlltVhai8b
k50XcZZ5bkn2zjmAc+7SLHFp/HazV4ybBU361GoYNct8zMpuPDqX/VzJnvRgN1Chb11Dx4OdRnqA
CeppDtr3vPad4y/bZ1ADPEI+ziiiMgBX9/Vd/YhxLrYVA1t4ivDfxThuYVNXUUhZoas73jS32a2D
zq77rMbmDQgNg/7QO77xY4QIjejzuk8FXqGDetdhvqfeuOyXpxX7josumLEQjcmvr8asyjG4w+MC
tRRK0flF+pEk86ev3rkZabsrt+qY3edL3DW/LYClVPXRpFsJwYqrhBVBaogygWjnSFfPmFrSqsq0
xGOnHlAfi0EIdWPyCdjI7s4aK3QMp7uudHyFQPxKnQI6WruqJi8OVw/Xv/FFMC3Ol4NGlidmzC94
Kt0izY0CyWRcao9EK3xl+Hy6LpmQ3LTnaoPLFrgzr3fCOgWUb0bi7EGF2DB9ZUFT1Zp9B3wkZJp2
RVE/VrQ6dMPbUBkhJZ+XPZV+jrT56pxxpnjtEiu9+9QpdWhMwB3mNOAFaIFtJ9R1OypKdT8ORVQk
JFCKLbGL1U0HaY8IWuG35ImrxUlYovMBMT9kJyYQU/HaC69/15UwEmr0NubgEAq4AgJ1/jhCb1yn
bQUbiuYnX7RddiiiLNLfHLBJ88Ynh/mB3G7xC14mM57ghsdzImgZPFl4MqMIF5USe9sjY+JpEaT9
FDULCZe29KstFp0LnwBYjWhVIn1CTwrzCudLLFU1B2EUfHFqKj5Vua9bNb7i8/WdXLWCi4GKBKDZ
eGTOrSwGCBCoPeKGtM/W+HWkL0W5EfOvmnAwKCNwQgC1GOcmeDL0im3WS8z55KuzFRhGA7YZc8O5
XXwd/POAhiJzRlyBzFkyU7s9iA9yi8ceWNF0RwiyaT4iEPC352Gv6xsIK/2iKo6UARhzYRMDY4hL
z5dl0ryE4CnjqMvWN8ORpUFp75fmYFS+E5i+vmt2bh4oj11c/UL5OIXCq+tvEXKL63z2hokfgXav
gPhCzELuMZsK8UpN6eB9VBuU9hjhL+ubtm7Cunj1RmOXpBDamOrX64fmsiormZX22lq0NslLlX+I
2jqH+TD6Q6jvVMywZZtlrMsPe75G4W9OUoye1dTq7Azvia6EdV89iOltd1gODJ7VKz4vfyctTroS
pVNoU87TJR7+YgJazwID41b4zL1v/DUzH+j0fbaz3tSNMdILt/lhVqjZQAUZekdSXFwx4C6aRkfN
tXl0oQLQ87frX219H/9rQPz9ZB8Z2EfSylt4nPf50zQp30aXdr43/LKxNGtJNmLJS/C7tCDpgpST
y0ovxePbhwkPpm/JLQmaL82L9wTg+63+mg/++GRCarx5v77Qy9dBsiw9gtTNFw+KeDie99kRlezj
9CJaVoEODUpnPz5hZoL82BKD3LIqqwVlXGf2Ij6guQcGWBsOiwWRgzTqD8qXeXrKIaAVUKF7ueH4
Lv2ruB/QQ0b5BhSRF/hq1+r5gCQqBpNP7nuLuSdz+72n7hYh0ZohSxBDILMCiZw8zTArfT/NSa3G
evZ9AMUB6X9Ny4ZbXbsFgKdhJYgfwHslZSBZuczEBBEtiiMY3B/t9lvpmkp0/YBcJFQ4H3gtUAAF
vaCHEOX8JthJaqRqayOPbsdDQcgBuALoUykBH4Bwvm5rdUEwBH4hkIZeVP3HpYMYKXOKeCH5GI5D
5fi5SdqNNvTqpxERkYcKnnlR6s8dFJAyWqIkaVgHhli7aZWI5Z8uR4qNE0BYsBUiwJdLV03ROXZl
aXAh3ZfF7u56xg81H32HPV/ftdX1nBgSfz/xVYvm8hKsp2VsqTmQYH3tZ4zsSjL+vm5n9SQgB0Qt
UsjdW9JJaAbWAutGeUyZFTJQ9JeoRmpZ73cVCa+bEu5OfqrFKKMo6gNEL8cnhjsQjfGxilt9/JGg
HhM1pL9lXbPjVXdkdX6YDER5142u7iNYowFyVz84hM/3UVHamukdPGGxjDRQXYDqG4ZEqGjSjRO4
6v7QH/xfU5K7p2qJ4X0Vz7To1IZQ13HucugC0MC4BeH37WFbhXtrcZKbryvh6CkSeI1j+sj1EPcz
+wWw942lbdiRm5Tq0FMzSVHmSZYf1vA1tZ9sZwOzd1ngFDdLFEuFB0drQXqcuw7kYB1qzfHUTnpA
G0X37enNgcpoMzcHa/k5Le9F7RJ/QWRrlPbLP5yTE/PSxys7JclyDOrEptGl9x2baaimbr+vM6SL
/z9T0lfrWVdOep+UMToONwQs0NyaDuCgOlw3sxbtYBRasD+hgWvL4Xk9F0o6tYh2xuTnWIinRIsc
7gS4JlHKNtzI6gkRUoGY6wBUUe4jLOakublL63hGRFVCDZ6mmABytgaazDUXgu4nVoWOxUUhcGps
onVVUsRtoueY8E5uamfcag2uGUHBVPBU2KZgIDx3GROxa546SK2dsvapo9+SLtkIdde2yxY4dPD+
uZiOlx55JGlulkyA4Grmby0FtL9vd2bTbcRFaw73g2gcTy8yXFnCR7WAUMUQ5ByPdvadWuQFg1/f
GSfV114vMLzEJvtZn9sNcPnauQORISD9YLZFx1Ns7+nLZZMcrWE6x2muftWHofT7jj65iv1oKFbk
9dzeWOZqMiYKLZgGFtBpeWYqS8oEU+01h+MFdPoNbNlP7NX1dczVtS/m0/VrtfZgitMn5lox9yxX
7xM2NbQyPI7CC5Do1Po2ZctrY6q380D/4ZScmpJc4mJo2bA4M0JB9bEdZ/SoAWHV8/D6gtaO+6kV
yfOx1jJSA0SaccpfihGYNro1drF22lELRTtfADEuJrZLl/DG4DaL2VDZ/oA65U1XMHDseaTeX1/M
qikMlQlBORs8k9Lhq/O+7xXXpLHduLceX3aardzlgxX9gxlgsRCnfwBypYZEg1Fcu2Uli0ulGA6A
bVk+nVOoZDupvbtuau3zoIOD9Tgo7FxUWSzFLhJIuNE4m94rqEYszRa88RKnj2cCUS12TehRgX7k
/MaSPDOzoe/gVd30LnfUOyXpmhtOTJ/NdRtmDf3SLPbOSec4d5KN+7TyxWAcdXKI8Ai9MSkAzVul
VCtAZOMMM5ULo2FtAB9r958/5QgqcF+hiovumxx8unXas6osUYsvJhAr2fWfBeMWG99qdS0nRqTT
B3GPWQwdYi2l+8ab6QlTxnWoKP1GZWHFB4mKJUY50BO+7DnrjQv5hazFqF/+0wQRGvXsV8Ucfiu5
/i/bdmJJ+jpDYk9TxRwaW171F61nNFkzd2uAfm05LvhG0OTF/10kVQuACTS1UnwbXvkUWuhu3ge6
1mM0ZdwIilZNAUiFUqGNl11+KhZ1APkOcfJ40r+k/aFjxUNf/Voyb8PO2klwBe+NwDcIgPn5lbJm
pmDImueYXcJxG926CzJu8FBpsj/X/cPK7QX+QOCLhNMzLmKi0ek7y2lpG5u8Q9C69OXgzwy8MQDs
Ktn3GrQSt1PTmy+ulXaggiKoyrS6lUXXf8flioFOQxYJvBgoAS90+yZmLAvUQGbQm9xTC8pQ90n+
5fMm0E2BjzIQA2JnzzdVY4OZOIoL2bwcw+WGt6eMh+nMNr7dSt0OzWzMK2HgBrjMC5e0uKPh5Yvd
AAJr7TDqttwZGeYsYrDUFMGEMm+1U/J9UT18bclhi3v08oQCrwK9KOEPMWshOypdHwfEnXkZz8MX
eyRFUNC7yYLyKvO+X9/OFUuArbh4lS2k5Tis59uZORZl2jTw2BqLPa1fLePNtl7INO6u27l8wVBo
QqyEwpng8ZIRMnOnEttN0SAEod7zOI4v3GtvPm9C6PFhOAZ9AMzVni8lL+el13qFx5MCVh+/cQaQ
hVslRif/YS0ACWOkA90i1BSk3IA1ZgM5vgahJgCfPBkDr+WfTrYxP6QDVgG4mw2mW9l1LFqX5X2F
2i213lKN/ALnMej15w3PvhI1w46g8EXdVHDESnbmls1D4eYQY+yR7ARwLe3k5102OEEPPbnxb+Gl
RQsxYJ0TL/dZU1lVNOByLDsvqRoWzZya6VNZA8m18dtWTibGv9H0Q97iYiJYypCzstYrPW2Xx4Zl
h5IYgZ79MBZj107WRu5w6bWwCaZAFqoqZsTkVi1G3rQ5HdUlXpQiTlSU25L5BoTCr9fP58qCsNU4
MqCqAHWRXNQ1+8LIFtVY4qJdHtSG3SYFf7BsftCJtlE/XjcF2C6G0cT4lLR3dW0teWEgnOce9RUg
SOj4rpCbmW6pMq1dayR47gcbMxRqpPNjelmXs1Sf4wUiZr4y57/rrt5wxWufRzgNKKIIgRg5MjWr
tEYAhHB+7PpHHSQRS892ZUq/fv7znJqRoxxVURatsmjsVW9Kkvuak4R99xcR/ucPNp4ukQOJCXSg
Ls/91NgPWgXGrhy5VhZk7Hth3o40C2xn2jjX4h86r7Xi/TgxJD2VaWpNk04QUmUFVMUxSA/daZ+0
v1j/hgGPja/0oR0uWQN0Ft8Iulho3cnVnzZpOd5lO8eMahKgV3MHIF4DMOSo3djmZO91tYXUq9N9
q4YhLDhEAqnHfaPq3lnvTVAdX77pQ/tLVbznXkWfeCTDoRmycs+z5XFU+6PhjpFW17teNXc6pSCY
wcRsZBtbJEtiWy4W4mHcCEIM8L6OuFwntQuqJGjTN52KICbbFTwLEyO5ZSOJiiYJukbDVnobX2rl
GqHUhElicN0D46hLJifa8znHpMejp36l7OeSbxQRVvwBKnKCvglzHoKr+XxJTQMM4OToRYyZdif1
0UamlW97dX90OTONoNCTikTX79PKtf3AOCOjAwIGTAuSTW3wOHUBfKJzXpMQpMoK3xuMQ2yVN2AD
2zh/l0tE8AtVCQTcArxtiZ9z8tXMxdSqOfWSoz5N3o0zkOWZg8tj3tUd0QlwiU77cn2B7opJOCSQ
SACajsFRmbQCR6Hs9WouYpOZhR5w+OIvWgemWYgNQzQv8RFfEsAh02RMoqSjTXZvDw40Gvhs5+Me
AkqZETLTbaB0P5pISAKkwA00IftOmcJxMdLlXrOUku4z3lNj9GuGitu7CaiVvucVy9ydyQnJgtRK
Mu53EGJtMIII+P+YgiWEzL8ap1fJvoaCxRISZmjf3ax3g7w2lSqyR6VxQ6tJ0yG0F60vDrmSeuox
ac0JYr+145QPabZwgKeqpSjBv4hqX2TPnTYEitqOnc+cbilf8kzpaFRxRXVCzOpO07dCh6TqLu0s
6ES4WeGUkbmgIQQi6JEpEFCxMyQnkBT0Qsw9USdMynHudrOhi440iP3f8yYZs7ukHRb7xlMpTR8Y
r6ay3nUZKTEFoGjZuNPc0awrTF82YTp4NXsGjX7RVBioGH86Hh13ZmGN6UOXmNM7sD2l8rXidUsx
zQakXeMv+EfqV69oXf3GJNwcn4uUdnobgA/E6l7HnlZONGigBXkz5nIAujjz2OwvUDicIiUpKvM+
6VVabXiCy1uDRw4VZwAgkQmD/On8GPO5GjLGFpypqXpVF/7QqNMBTHIbBZeVwA92xEVBaor/GZLH
ISN6X6MDXTy6M3adsxtATAyE/K256+2wffkHWMC5PenRK1hZEVuBvSHasQjCSmX4JMiQxwhzX7Vf
hMrNlk1dvNjnjhw2gZBD/Ii39uJF0rwOzGc5Slr8C3LiqLjT/JRF3i8TwHWCppwNLmFBJeRCqKII
p4M2BnURbREZiVhL+hXoIYgJI/hd76IFA4HURRvVCpFlMlM/h4Bt3CTUvUvNtPJnnuY3XWco+8yB
2ns6bLXEt6xLkaBWYw4vT2vsu2sFVj596VPma7XhuxBRqRO0eO3fCN73113jyilGpAaOQkAkxJis
9LUn4ige7aErPzfsmzrWv+FCnjUt3/DA62YQEiKcBpb+YjigmFBNNPI8psCD7gAO6XcNJmdCz6HN
RrXtwpRAz0NKATBpkHxdqIH0FgR36rQAY/d4P09Hdb5DXef6pl18qnMTHzWekxcsyd3e5EOdxnWV
7vOsv8+JFVrgzjPGX85sH1Eg3qXZltLFxsI+WrInVhvSpplRN2lsuq9Vlvtl9pDgqbm+tIuXEnQ2
qJIjHsMWoickxR+FpoGC3Z6TY6qkz15WQYDEvFU5iQhgE9dNrezimSkpIxlA/1wiW02O85wpO5cx
Eiau/rXm/LYjYLGyp4MyCP5kj28kEBdxo1gkUmgUBEQm7UlXLcGYfDKVU3Is87HaTfVXQtXphcI1
QD4iqyPFaad7FOHmz9YKzuwCmXv+ZKS9O1d2w5KjptUgQfdSqL9n6q2n8T/Xt/ayJgZLiLCQlAtK
HzDvnluaPMpnBw3X43/G0BG2YAA+VPOjg4qYmMDPiqAOzPEuCUC3et342nc9tS25lByDAayFHuTR
BiUIQo/kKS+U+yHpvnCe3A51G3ggKfXb3qo38rXLt1IsW2BjQEQH2Iqc5PZVnWt9g2Xbhd/etLs0
yq29F0Dl/MY+1GCp3vCeF9nAhz1UjSGlg7FsmXSeljrtWrCSHAeMe2T9TV/8vr6XYq/OniTJgHRH
Rs2tF5e0ybFB2zSs2RjVKoBFaZ7c4q7cVfoWzffa/Xc1YKXgh/EKyv2dZpqGik9FcoSLboMh1Q8k
HaIhq9/1BLqE11e3agzy8IAXgebqgjIMVZEpNfIMmUD+XSti1KmiVH/q6s2Ws7hY0jZCh0Zw5gGG
gN6VcX4d7LSYXKIn7tHcz/fGgR5MUBmzm36/dSAuhYCBEzi1JOVSZtOwLtVgqbznT/QXuOcUfwjI
Tn3LXpKdOYFAFozlQUP86bDJeHERRsE4FBAtZAmowUB06XyZHfB8A4Tu3CMF08oQFF+SENwTt1NI
Du0+0z7/9dBTFfRQUKsS7KDn1nr0S+bEcJNj3w3eocvVJkygyAbqObJAsirTNrznymVDIIwWGlrT
0HeQq0vW0BG7d/TkiObgvVY2Afsf0q6rx21d6/4iAerlVcWyPTO2p6W9CElOQqpXqv36bzHfLTYl
WJjc83KABMg2KXJzl7XXmj6sRw04GK4yajHgckX7WzgnmjYCS4IU+0Sw0W7BUOwxpph4htFsTdUq
Szd5a0s4KSpwouBzgC00o31rpz04P0DaAdJmpXMjriHTe8Dk+2r+VI2YOXSlr1uHdbmh+AWYNkQb
D4iCBVc0p33t9XiOTjWtP1vFXhun9/sXfAkTw4ZiqtHiUg/8pAgnklGt6cE7GOHi9Qf2nnuciVTx
sj193qLmWIZHPLnXDTh+dBTQv7g9jmOd2g0I7qJTbCeoNsUsVzSP6VGWoBSUbLIMrZlDIAv8Kg4K
6grCUUFAy6CTXuI0YnTTrabhOOXOKdGsz/e3cNUOH1fmKHuwRAmv6UTtrLUguXDqbHXvlI1vNJ+I
vkVbtxIw/Gsq+l9meMh0FVwOkZSClJ2/ZIGyU3ykfZ2+h1SrhIgB8oD/4CU3TI8GJaSUwALi/8Ui
OdMh2AlkJF5CQMZsLcpqQ4tOlX0Ah0FAQeNYsQ8Dz7no2X+tOMIJybSY9bmu4zF1VB8zvScVkzZK
Vf7NF0PPE1R2mNZf8AyzLuHsfAqciCE5B2pimI2wLArqCWox9/dt2U3mknEYgwIWBJ1ccF7ffrau
iWmHeMg4oWuoPaig9S5DO1FZ5wLzZEeB3vRWt6uizJRRsqJmHw5SC/pTSSdQVb//Y5buhIvXYeQM
HDUotZn8JF8dIU1L8rmVZOOcyuYTaNtfh8463DexvAwwAY40VFvgVBZgNXvu5Tqre+MMzZM6RICf
njEfCEI9NdmaTFyuBnV/PuEKh7IiRzAbScXmKDFOHevAYjVJ5IEl+YdnzUzILXD6FLykGNIT2z99
FZu9o0T6iVnTV4NiYhl4l88gXNi64GvLwbQuyCPAsr0k88kZqyoHNGwnNJddST4X0a+PfhrOUQq/
C8U/4CTFjMOW8WRO2qCfxr5P3/u8ii9jbMY/1KY1N07B2lrQdgH0A7kNBhz5318dNOQ7TTpmcL04
K3tnrh4ITbZknldeZwx1/NeGcJhTRKWohCGTgM44gAS9jPmRbmpQG2VtUaY7VbWqOOgMvWxdrY0g
gFtGW0dwCVHH6bj+EUIWh15e2eYGFkpV1w6pp7j5Lw5pqDDh3X1SXS5pt7XwlRzq1qjgUoBfS+k0
wCjnb4sftH0cDjspTBC1Sn+RQHEue85IgCkd5KqC45c7QiyDWs4pyx/TLN2V81a3a+kybiyITp91
KNIOuuGcQGPv5Sm44AaMVscbR/LPc3+bYXARUnAUoTmP5FfsgZsSJneIlUUngFC+sOfaA9Gca7ro
nWkB37itF3OZOsEe76PwrjvEYnkqcHUHClqk8zCbzgnksKOn9rLko8jO3nqFMC81peH1w9cb48vc
JaLxDkS3cB9qU22sAg/QSdIHL3ceigJKEcn3+0bWdhH4HURp/88lJXJIs3mqC8zC2SiQuNXP4gBN
6b2pueXP8Xd7QEDuGRvfbWUbUSwA4IvL4KJzLYQ9LC+raCS2dZodpX83iJV/pfHQPIJwvHrKVIiM
3F/h8jTiAePIWk4NrMPh3362Kssmm/WchTgvazcxnWDAiJWraXF439CS1QCvH6pcqIaAMpX7kVtL
eZtBbZl11klm2o7Mhpc5mVuZv+UU00KKpDxnEtgQ4x54xxxN4NlLDdK5XaOF2Indh38Mil3ooBug
EeaaWoJPiZRsUpyUvz5u+al8SYMq9eYS2tOS4ab/qC4NZJAybikELDebW4XMCZ/k5nXn2y1QomHu
ubr9qe8Os3pu4n03bBSbl4wgAGKBZBCPN3BGy86FjEYf00uinwqw7JoeGM9Tf/yRe/OL9DT5Y5gR
LyKunrtb47frljnIGEJzQN+IY5SssjB9C/9wan5iT7+TB0BXLdc4QXmhpL7iJSDWjH3jK9sSklzb
VnxFoD/RS8WAvHCGBwOjEEWbaqdkUDCV8JtR2SswLXr/zPAjcetQVQVUJ4j1gKkCnZ3gcCoDhcLO
KRTEE44KwJvhVMo3Z5iZ6Y220zpewznYAbcz8y2x2qVTgEUQ2AAdaXKhEMF0DDUxrL2ST231aa6P
CfteaGGtb9zQZRTDreBGqMgREMcIpzPrnGnSSSGfTPUZfFR03nKmPLcWdxDoaQhHcmVpOJ3b44+q
8tjVtTWjlB+ZGOifZAbJpKL6ZhRy7U6yHEmu2iS9cWj1XHvUamo4HsojdeM3cux8PD/nrg9lIuBo
kDSLAWIRVRK6f8Q816rkpsm3SH1P8o3ruPxytzYEP9NiRtZxSsk4R5T2L3K+J6mdHzPTmL4OJGo2
RmeWXxCVE6yEixnhrNiCi+16Q24YsJrncmZu3kIdN502POfSBGffxD8N9U9cczHUTWJqouWjzae5
wYxszvwhMTbStuWewQQuMz+CYO0QI4mp6sGFriXziRZsVtw+YjRz8UtSAwQQCqVBH3dw1/dv98pL
z2eOUGXjE4TLShvgL42TmeN0mn9iZlANIuaDNgSvAvU0r/wq226rePaW1eWV4EghjLVAbAAxpwjW
dOZUUisQlSG2rQ45IAnnbj/srOPwj7o3LveXuHRgmDkCEk4BIRT6kGIvopayZirVIrk4/eeUPlt5
DR7xL4r+nH98ahazM4BzAwVtgS5hgVc0hniMx6akl2Ya3Jo0fm1HbjslGwXY5Unh3DU47wpGc0Ej
wnf3KubMqTRnCGDoBSKnfqfmXgRiKUsvwi3imuWphyFetgDqHwpeYm0t0oyhtbuaXpJpZ+fl53hg
7/c/zroFPJ3QpIR6hxiua6UF0te0oBeED49QfHNjpmxc3eUziZIdCMEwP831JkSQs42qucPAf3mZ
h3HfkPypkNOXArqw91ey8lFuzPC/v/oosaVKpMqwV3qduL353QKpnjxdOqiw3De0tR7Bt2Zj0Uod
uLIuNH1XAM6R9Ucj3Rxu2lqO4FNLFlmzZsKK4Wo/2+/QzwirH53tRofYs8/1W42B8DOAfh8eevtD
Y4KsHZJGYFkQEWJJnlaoxWf00vaz5kWN/jSM0nOV6XNwfxtXTp4jA1gM/miUq3EKbr+XzqS0TxWJ
XOpB97Ok/2FX+tt9EyueB/1PsPzwYWI4Ov4lr47EOKK3gCkXcpEq49OUTkcG4LbbQ9rF61TA3JoG
LuK+yeXhwK4hFAahB3rqi2C0N/QumyZ5Po11dAFk8VxpJBwZ2/BAK8UJ0Dn8W8IFvQUhaEKBqZad
aNROloNUXh5BXqQ6/e+8HKHXIMmFixbYGJgpVzxKrdcxU3qPWXJ0KIdNmY3VL3m1zcLNS3I9M4DX
JRcwcnwr7fndyLYA1StZHJwIQog/A4XoWwqXLk2SJCWKTC7aOfuSfpo+SZ/T92Zvv07MmwN7n+62
wrSVLb41KRzQqugGmo8wqYdROAXDUw/CfJTjT40n77cKumtHFQmqDKQJGPgAtL49qnKakwr1cnKJ
wEbZD9Ee5jGITnaxJEG+rAvvH9OVpOlPQvwfe8J+lihcjkrH+OK0XYbxzMpn1a7od/Ihc50wehiR
w6m7tvIJfM7G1V/zbWhA4IIgqwFZmvB+NmaeN0ky4mPOhZePX1sCfbI++xt1KngzALvBSYPIA8Vl
IUUz4phNppqSC/A1nZfFyVcTss/393J1Naj0o3KHAtSiAdbWTdewNIPKZgJKuUhLUE0gj0NVPjbq
h6s08MgWolMUp3ljRSh2GbMtDzrmas7xmAdaNPs5jdxaMXw6fljGBjsHgAAvxnNwkjgvDpjAxMy+
hKCnjZpyTfreVTL1pbDJRvKw9JiItznvJFfL4Az7tyefEcysZWCwvszVc2I9OaBw1s2NdGjtdqEj
igoF5AJwEIR9m+hstnGS47Sn7B8UYQqwo2K8kLL0BJS0vYMr3VKWXXOK6MHyKVdecRH3D9KrbaSM
OHlGBploAMoVL6oh+HL/7HEfdJvaYgwKgzn4Pii+LPqFbQ/oGKTmYKUcDiRT3wBwdknxolqAq1KQ
M/RbbpEny3csimXkEQO86KHj2dYl2VPk9FWZyn0jVb4ahRKG/GO59wcp/n1/ncsPiMlJTjmBphcf
QBEOSeU0hkMNQzrbUfYAlJxrKSXBQnOooyaqC8zzP/cNrjQU0cMDSkYDiIQbFooGNgGYvB07WByj
Xd5OLrNrl0bsE/COnhlJOyMe/WyWXblqNgLMpUPh8HwEzPAoPL/gR+sqbJlMk0o9+I3OMQam94YF
gaxSI64DHn6MCG5VYtesce+IwBylHswX31rLMDNXyJLhYIysQjWEmE+VEmFkJWoOnZNkG4HLyofE
kjAygnQQHVuxz2GVmgJRBKwN47+uXbWuOcoupiy91vkRbTKJrK0NG4inBq04NEAF95/EGGmoaOac
h7lBpkub3EcTK3CmjrpGTMqN27gCHuB6j1gZatq8XiEc0yxTIQI+mjZnJn7sL5mfA3XUv8777KE/
Ql3Nk2XXRJfOtd7uH9elE701LDi4oYynvGthuNF/xmPpSkbmK93g37fCD55w97E8lJHx9RBNi6SV
plTK0ghB3XOdFbE/jaXzNk9x9u0vrNh/+HiAmVlQovUpOqWJkTpnu+/YDuzc6oGq9tZ079qOAVcH
FBWgFhCTFi5ZN9qTSXPZPpdS23t9Xeg/2ynuvMgZu63K0tq+AXMHHCbkJJf0P5CvBEa1niDM2cu/
rJJ9zpMP6yACVAQdbIQEaE4tiajlhmQgMaxhQi8wQewcc1aETNni819diWmjjgrGGgQHgrNo1ahp
iw4qEEQDmHyklRbUeTV+vX8CVr8NKh9ohXL5FhHqQ1nSRROj9hkam3hQ8p0zK3uAcv7Cz6K2DXgn
isKm+icBuPKzNYU4gTrMEKWujV+6KcFDtEYDEdmXRsW08P01rfSwbfD8cb0KYPbA5iFc0dgp+lbX
IA6dErYD3uFTmVrvjaw8RTZ76odHRr9BPXhnQo0TcrsFKNHKwEmUc0Ztn9EPy7bivABCiGFtZKqY
thXif51NcjkR/mukVx2j50a6Jb64dlSuLQjpU5HRzKAYjTxPsXzKaBSAaGbD3665dxwPjl0HOmWB
f1DUWTL7Aib0Di2tIgkwev6gj+BGHcP7X28l6oEa+38t8RN7dVQcidRmhRLDGeLOD435QzUOJXht
qjJIhwheXX2ti4+POeATofjHcaxgKBP7WtPIcjvBVMo5mV5Ty3Hj7jmWf9xf1/qpvDIiXGglqZyu
VGAk/w0ZkCP9Sf2WHFMgxelL/DX3i9G1ofKwVaxbCQNQx0e+BPcOjyiOcNgVumpdO9hnY0RLsB3K
9xi3ALmip1TSqTfrrVnLldMI4BdA8SAd4Uyb/O+vPuDYYlJFLeAfx7RlbhdFdVBF9pYMw8qBxJpQ
NEObDu10USe2iCEmqMSWdY7ykxb9ILTxWJv4urHxRK6gqxGUYkgVAE+O4xN7SC2UTdVJiaxzs6se
UZsI4of8OfOzFBp70HXcMShDHaBx/yur3S3ExdpWXtsWXEfflU45YaPPE9MdtxqkU5tWP++fyzUb
AGCaGMhC/o6mzO3nMiapLMgIKWu9USx3zo2jXUJ56r6Rta+FpFNB6crmeaEQ4uv6JOVOa1tntfnR
94NLCMHEixVI2oe5ytDQ4w0/dA2A3F4MEygIdNXRqq1zRoynws6euqn8fn8xK28mD+JReeRgSwQD
wo4N1BpbTMyddTqCLEf+3Bm2l3f64b6ZlQ9zY0bwF3oatVLMG4utjecpNZ/lAn32+zaWAh8Yj8Mb
aaPnjMYzEtzbtcSW1lcdgf6dWQ9Aortm1uajNzsyqL3qQaVl6NjlVD53alWaBxYpXeTZyCyeEqmI
zcKTyTTWflwVKt2betf+gmKN2e4yFCnfaF3k8iWryiR5wo4ptcsMllO3UYwYAvKzUxcQ+XYi/Elt
ECUkRTyAkaJmZkI3nq+VvUTLD404tP7QHBNrmrFCtGqOFQdcuT/p9ENhfxGvc3EsjJFCop1TOt3u
owM1B7NVmXNWoPoNoeAit38mHSgU73+vlR4m5O5BBWCh2IbQUGwiRdgbyAMgqdPDIZh9bZ+HbGeF
kw8iQy/b7l6q+N1CHnJtTyTsBkZbA44G9gbP/AOnp77jGaESjO/bLPYr8wk3qzOEpI4CMt8BL+dg
Dtj5CVpIs9n1sWsfdc94mPfNQ1pilsWwfFBDFC/sTDZ5wlf81M1y+XZcvV1KgRgHAiXOuUxbt9BT
EBCaoaQwV7cj//6nXPEi8B6gCOdcx8iKhLWqZTpreorcqx/wHePnhmJmXv54bYyPiSMahldE+0ds
XvSIu52uzaDeJkUYcSR+1zhfPryQGxOCC8FcnFqXmIQ4G3qBMb/cblwzmtGpraINj7gSysASYgvO
EMlJxG6/jmqV0MSKJQsTvTNmEvpAM+qfdWyUHipGqWvq1df7S1s5DtChx6OPhipme0Uup7IiPSta
xt/f71L7DMa2AOGAp2gbmHr+/Am3DL0IICFAkgPeF3FUuYSiq94gxkHI1Gv+VKZP7TB9UdLpwZCl
1ySFgjNFv6Ayn++vb8Ut8jE4FFBQdkPfTnhi0lzTsipF9td0Zn8ktkGfU7mXXu9bWZnIQRoL9XQN
/To8NmI+Zte5pHYxXn8+GapCnnneVw9WiIGZHd0oca90r2CLi1VxnjmUToQbLCcZrcEBj0ijQ4/A
i+08rd1oqPXIc0BifoydKnVzqdBdOR3SoB8KCoVURZP2ug0uIS+lkvp50kpdCfW0GLf6MYsdR18e
tXfU+/k48KKtYA2WNkCntwO7YOEMPnr1/Vup0Sze39/zxcn9I++Od4IXEBD9C9tQ14mTFobWnhti
m0FRtieTsKOGHnOCWHLjdV3cSx48IL1Fo/PPDKwQEDltlJoNeDvOw5gTd5SKF1pG+3aIP2tV7DkG
23CdK5sIdBlqfmAR+CPOeusHSqdlk9TBXlEWTzKVPpvDlt/kruTmRv6JhzDuwfMm7KLgakrQYEeW
1TXn0iS+Ci3Rw2jJODiWHmY0ZwhSYtnX23yjZvsHDXRrF7ED/4+notwZ3C4N4Dwof2oVBfNGcmGB
/Y2c6EV7ZKlbQLjQNw/6a35I34qX9Gu960fIiW8ClhbOCGWK658gOAUaNVFeo5Z7no79IwtS1P5d
M+ge04c2JEH8JB904peHLGhCsms3zu2yFSxYF1IeJ1ViEwUAeuYjirMPCmAfPDSBFZa7eLclw7X0
Ftwa6AD/TAvijdRutzvTeh25aUmhv2KHs29CzNHtziQwfSOkDzaYbXdboqPrK7yyyU/3VYxh0p6B
7Bg2B6/3yxcW9nstVHcEwifE3xr5XPoBvkADzRXcTtRthCgDQ/mJrecNPTPnlKKtkqvahT9hkAbb
8LxLsSfsJR/gBt4aofACcF1jRiu1Rny54ZgdzLA6pLM7+qDjikIWSi9d4inf6Kfo56R7mOx7nTZ7
3Uu3cPsDhDsL8iG51vjB7drKVStMrBgbJBzLroOwRn53rr7dVHYaQSpBz2poh81b7ZaOV+ww8uyV
j/K0G4PcP8bUjV62+A4X0eIfwxyZjLHnZYWKTZkBkhwcGt2qXKqVXmm+xNOWes0SqyCYEe4+sZ3B
kBqsDwI5F/Jg7I0f8bN1Mp7ygxm79S73pYulwR3cf63W7aKVAyECy+RE7bf7Shjaf3lLuNuTf0fh
cOLDLL07euaXKgCxCRh40vNWf3X19vNZhX9bFR7JGOwmygyOrLPzSvbdWcrdSdmxweWT+tDpgs7y
ESWzcQPEsHpMr6wKPqeqdcnJday1Rik6kqVdGv24v51/kGPiK3K9MMHFGHpKKK1iijwqCuX3dD8/
1Mc4qD53LkRxj+quC+K39lDDpbI9esqPnT98Lv/GlWPWASgtYLBNxJe3HzW3BqY3ckrPmFMInuKA
7uLQClX/VIVbMzWr1wOEVVwZFJP6C3rBppxYPsGUNTuu04BubfoHLRn3/r6uum7Oi/UvM5bQ5Mxt
DAg0c0LP2rk4WLv4qPvmefagbuzF/tZDvLEmS7gThd6bgyrBWO8c2zKAWl1lfjTv4Nf9aj3CBRic
Mq+GBib00D62IQcmgz1xvzX0v6xaoGfAmX0wmoxpNRyI25PQoTwyEOicQQsPdf0vCp71cV9g/Gbn
hJz/zafv97/Uyh0DOTMGcdB7wf9F3gYqoRsDNjtyBqWQJ0vUq6a3+xbWzgJGNeGRAXhCG1rEOxG9
S3pFzchZiTFKaMVuU4FFoWfla5rPbqRBBa/7YaiAmMn9qZTnB7TiN6LFlROCxA0NcM5+Cn0m4YKN
2AA2Vgk5G2brgiTQRT/XndStY78M73l+yGm7kVOB/F/wJmphlFNeOtJp0Gw3qRJQU5wtpdq1M+Ag
8hZBy7JPwiNf9Ms4CIVrNPBVX72xTo0JcwsDoYiPhkD38gCpfRmaPvMB2XP54BYKbFvw75W3AM1c
LgLPE0dE/MJesqxXs0Y2UGEPNKA8Z88oXAjiWZ70DaNNY+7nlduE2Xu1pbG8DLdhGPZQTOazjuJ4
XgR8YBc7TDqZ+UMOlMao0WNszwdiTy4amYcOrIWVaWxwAC9BN/iakNrALBW6Q+CnEbxLJXeq0dNa
OuVNHMzdAJTzd6oO6P9KKPlCETRhvp1C8As8WfdvztqCkZBChgWwOiQawnHKC8uh5myCq2Ce9gCU
eGrCPF36BiJKPy5KVxu1cKqyDas8+Lt9ErG7AO8iT5UBMRI7EBX6wUkrldJJAtvl3NleXJFHpSUH
Emd+TyADUrbB/YUu7w2vi4HBC3JHcLRiVYemMfj70rQ5Y57Hl8biMZlBjKPEYQ9+z6jZem+XoT7M
aZjOw5AJhwwIsdtg67VV0rg5Z3l2iEnmoZzu9bQP1P7DA87AXQN0g7gJbC7LmRa1HAlVu6E+99Iu
YQ8GiqNDVG18saV3MzGdDYAF4JfYQLHDN8gJ6eIEqgUpJQdHUn2tiMBC1W6YWT4VvMSng9AXJTBc
BuHiz07TOWZWVOcyAdDThMh61D3fPwhrK8Flw1FAXWo5cd4lbTPPQB2fVeXL0Ay+pLyZbb0BvFwx
gsvCB145DBdM5bduU5lrxuZULwGDd4lcgcZR2hV03MiAVq4Rvgfgt6AAwfiPCGZwTNoWVO7L8zTY
R7kdPdYZXiyl7lSoIQRAKmXzPViea9QMFRCdcY41Xia9XZhTRyS3IviLwVO+oK5sPcRBvy9+aM/D
TvG0TxUBrVz0shV+rXjIW7t8w6/eIa21a8WWIjD2ObnfR6XPlNyN5i9SO11aEE9ZhXKZLWunDhu+
efkluWFcLwsuEkGTkGQWml1KCGyik1xESNiZ74BbRZe2CMBXojLYASJHRmcAT4E4c0oioxudzAAD
jt6MrowuJvgdlaAYVd8gdmDHHVTglIOkOntSMW+InF2d57sp7TZKB6sLxuFFEIM0AfMwtzs96XYM
bBBIoZSJtYAosMbNuuRHFiVb/I+rZ+nKkhDwalJHYxT8QD9VRl+auXgo6AzJ+4KGIA/279/6dVsY
iAG2lM9qChdSGlmhsgi0lk2aewmeUmd+lrQ3i26F10sPhu8IBnw8cPCXYAW83b5ezQso2sJQPGE4
CrTIsVuRLRLytW+Ezj1qSHy2EKHSrRGQHOfyYPYgQGmVPdS6nqb5sWgr7/6ebVkRTsIczxQVAlhJ
c7V2ARvYy7UFHgE9+4s7dr0c4SDYEZlRNwPXijSAYrpHXxFmKmkLX7wMAfgsNGpiIEvi0SU/I1c+
pLDMVFElmGmd7nNT5h6t8sKF1JTjEi36qtXj32zglUHhLAyjMSpDwg2WRPUxjZzM9ni267HceAhW
8h/+NgNiwTHxaGMKSyOjzYhqg7UxB5QuqTGOzAbZB7tKCGmB5ypOXgpgMb2hiw/VPB7U2jwWSb9R
Y1g9L6Aow7OHIq4sYo1qIyPoSIBCDFBgvywb4trUDsdY36jZrNpB6AisOO9y2MJdHgcLg7URgd+Q
pV9xa75pevYWS1vzu1tmhKeuMlSpB79vdGJahRTypHfPvbN1JreM8L+/OpNqKsV5zijWko8vaUP9
IZOeWm0rfFvzSkgaUX4GHheuSTDjsIbT4UnOqSTPdvZdkX7fdxWr7zNG/8ACCTQgLplw1EHfjbl7
BUyeg1PswYp0Il3xoKUYaslYUnr6XLwBFQm172a2QaE/bwHr1vbx2j4Pla72EXPdcmXP+Fi68hXj
ZN6gfp7rj7fWeKPwv4sUYoE8bhBczwlORDd8kUYVJcop2s9t/aCbmEna1PxZxnc39jTBzYOSJint
HpxChaNXbqsqMlKI3Lem+VPiMD8CU5g+llswpI2t1AS37xCSTkPBr1dRepKthPPwjbYsuH9itqwI
Ph9we6kqGU5krb4lCWimh1cNId19I2seHxAS1DwRuqHlIWxgDXU/DGHZzqkZat/S5joYtRIJp/Qu
tWx0u3lsN1z+2kXjusigwAMkbRHGpeBqNBgSglPjvCv5P7P2en9Fq0fi6t8XHD0mTZ2yUCO+bYU/
GjTM1NhTTnQ4V8bgDnrzP65HuNcSNRXILWE9mH96oFLbuuqsfL+/Jv6bb6sBOOZXaxLvbpFO7VzB
hjZ0XmI1XqPuI+N9nLX9fUOrH+fP8w/QFqJAwaPr+VirI4i6TvnkPNskvdBo2ljLlgl+7K/8kDo7
koJszDnp9U9mEzeLPv1vaxAOQDYUbduAhu4kNVCkelbor/v//kpXDV/japOELz4zu48G9BBO+W+g
HD9VO+0HRpWyz5ZXcRpt9bE6du8g7n9TDvctr24dZHUckCWg9iaiJMpmUJNqBFHbaDb7pLOemnH+
i0ATOK//mBAiByiBzH3c6ridNuSoe+o69a+WfTw8AYQTnNY4YY6+GK/I2DjIJgbwT5FaQgdwrnR/
6jHMkLG4+3DNmUPlHRCKyRihXtAVTzO42upMs08gyPCUvN2ZUoQuqLXhBFY6gpxrEZo9+C5QeBNr
20UfYaDSZPaJfBp9dIyf0z16gmcrQNIfQJ761HnxboutdQlABH/KtVXhujZlB/iPDKt6GO9ZqMiu
k7tJ9pS+J7abv5NQOypBucueUYLW+ufWCPWNlsyfqqDgmm5+gnCdAVdmtariJ0RPUah+04/Db+d1
9MdHFtKd8tI+2Zdq7zyRixLIe+StkRvtZhDYdJ7sFuEWAn3lzQRxDVD8KMIhDBG52VuWSK1sNvap
oM2FVVpoDgg9iLHhJtEMWnpkGELdH+PWUGgUATfEQNkfUrL2CT+jq49pVDBQtilgyjuTdCxAim2M
MlBTRJOPQz9jdHKSsgypVMK0YzY6VrZrRqXPX2uLqib+vADtU5sroB1lppE/SpNV257dATnkWxml
bE+YJbVuM4HDwccvihXo4aXa5A4USuRBa/dKl7nglZ26R8gUyVFYZD0D/aUU65MHpo5mV+i1VHhF
F/f9TlGhaR4klW2znWlnarHLe4u2XgMZFfKclXqr4OFUsqCTMdYFVs1eo5ofWZ0FsURmS+S3kaAe
0Uxmke8hQVEmh8gimNZstD4p94ORt9pjgh5QDaYARRp+2pnVOF7VFb10KW0jy3d6pRlg7m7InD5Z
emuOu3kguvLoGIVi7Ekfs8wDZdegBlKlmp2njVX7tS5VCjIkeZQmD1oqqrkfcjY5uyo30q8xHeSA
E2D8GJM6UrzOZvq4U0di9QBF1SQJKzud0r0yZJAEl6amidzekFT10gFFFJpmXFivpkSiX9WkM7I3
8cdzCFzj8KqqBANZedPlzq7Px+aspRUUWkDs3UcPdp6Ys4fR0a7z9UiR1KfcKVLVdcyiLPc11bsO
36Gg/XNR9hSV7smQs8NMZAeUDjPyOAyw9UVWqp/UqcE4eJbLGvOSrip7r2sjfX4ZuYpboFeYVfHB
u2uBpHgiOt0XmWZlAFuNupEEOpS1AL1HHmPtZC3LZvBtl5i/biopQq2sdRrqDpkOBq5qyubWY3Jr
8XTKirOTU6KR46ZG4+gHcKIMPwYngcQdUi9QQHTpLA1e1Thjj1+l1vimc13pgTIR/MNRTFJzP02g
xz4mIOKZ/XogSXmEek3dPgCiHKfukBIV+i+0gXDPyKwGPtJpp9lVIBTTu0B86lNgWHnTnIyoTBWP
NmUyhn0mly/jNHfqmxw3IGWcLKg+mu6UQR4tc6XSqNNDrcoY3C1wwlE4oCB6OBboyUkhPlXPwnku
9PzRVBj9kduV6oC8ptXK75Q0sQntMBtEz+h51MVuMvux2ecdMi/0WqJcdXu5jNFnSccWrXNIihPP
bJrum26qDMDQusmrJ63Q2ORmuSo3QQmmgtkzS6DCA8hIRkCdY1o6DsqxSNQwl3st81Qbw5i7RIFv
uMxlm2mXyLZiH5j1zNOLaZgvPdMy9txGVC4PiW43v/GqII6lM3ZzB6YC1fIpOIO30oCVLibvXnId
WNBkYU5ECJr6oU41eTKtUxn0X9rBV3ZQKaiD7kH+RyZ+eyiOpbODAq1/P6JZCdZhFq1E0LeBxOXP
s3oVDBKEmmrRWdbJdqrBnwjmKcA/vmcy2Q+V9WmIStklbItscwW2CHPAfIHmDBVCKCLfxqAagdan
Ca3Yk7Qfd+ZvNVAegKapw9bjohDJzvFaXwrlLijfVD8JsjDdgtWtPFQ3v0CIITOiy1ZaEftUT/EO
dzmkAwl0ownv7++WGSFxUGLVoKWFhRpG6XeF4yojNG6yKrhv5o+moxAF3CxHyPu1TplkpnM7rnxs
wbTZPjn2s+SZj/FTE2jHOah3Tehc4t+J5/hZMH/vn5qn+BWqmBs/ZeVhBtMnhsMh04hGptif7ifM
D4xSYp8aUjifWlLMv3Q2bzUjVq2A0AU0BYj1FuJBBq2kaRoi65RY8hF6SK94xjaC5LWQEkVCnUuP
85EIEWSGq5FhcgvEu2g3h/Wn8tR6tWf7uQTAF7yuCy6z2pU2r+Tq0q48gVARmGpmRBqDJ3CUiyR3
rjNsVc2XWnZAWV07G6F+gsfVQPwCE+a3/ovypX/U36XPkPWwL6Zf+/mhfWv/0cE5yAEUpV+F9cNW
83ntXlz/AqG2MqPGXVtQszrZaOoXivm9y8bL7LQvG/eCX2PxXlzbEdIpzYDkJLh3LTQDZa97Uz3L
zR/sIPlGfOYBL30cTnbpxUdApX35bIT2FwRx5Rt9qDEtxDZqPVtflv/9lbOF/OWEFww/xh4af1A/
AXX0P1rg235lgSkq7awU2xrZD0mP6nZVbyRa3DMvNhRVWrhHRHeQsbu1YDSzhPEHWCDG/5F2ZbuR
40r2iwRoX14l5WZbmV7KLrteBLvskkTtovavn0NfzHQmJSSn+j50oYFCdyTJUDAYceKc18LatZiW
IErQzSKYy6qD4PMGvBOkJAvhF4wh91IJraSjNYJgr0vvpWTYx1IsiFarywEUCtB51J7Bn3G5HH0A
2WajzYgj87HOfnfOn7B8zbKP6264frufmeHORQLCssWb2zrGB/SOhsyd79KbJMhfybu6lW6mQ4We
dC14eq/e7WdGuUsWz5qejg3WppvTTpmc3dyrm1azkNpT4upD9kbDUfQAXPvgUB1BWxYdaZTxuQtv
Nq0+S0f4uG6VH6nT32mD87NN6h+5UdyoVfdyfWdXzWHUmr0FmZAc5455Y0p1lIFCXMrD2CNa8StS
pl9WZ+61znlQdRHl85pbAof0v/Z4jqU+TIH/YPZyR76Xw0JyI8l8MggRrGvVDngKweaCWpDNY4Fy
Es3qoJa4e6KO+LkzgaK/NC1Pt0FCcX0LV6ISiiaYjEe7SgOmjG3xWcwAf4s9dhiPPjogbyrKP1Y1
/xsLJoCjgBoxwjfO+/FOGnQtt03oG3R3/UQPSpFv/sUizkxwvl4QLRqbxDCPcDm8S4gLAKlgFWsf
MaCGoNj5Hu5f+JoRYsQInVjIrfgMaFh79Dnf2X6zYeUU1SWb4lkVVHfWzoaJP6KiBWo05FPc2YSS
XVSdZoB3oZLduKyqOyAhM4GzrQQKALQAJQQJPVI3fqi77mowT9qDccya/IPS8Q0oj59RmD3FTvqM
gkGQY/BJcI+sODgmMrFjoARG2OXvkckotQ6PbeNYJe92cq90j72I/W918zBACL05DEGg4Hm5eckc
NUoN3pijJneJN5to+ZKairhAVq2AqxSs3mgdL2Yip0qxSyuWsZAsbN06lP6EiiaiU1ndLQcdCAyW
YpSNn4gcSKQMOWphR9Ai/YT0720uk4BkIu7JNTMABgMjzMhnYOhyx8ySZA2Jcv0o0Rs9Ad9OmkGF
cxB8SCIr6qUVySazRiC+dFSkE4hRq+bFFGKQ2YfBpSkYlAYADAeCByYPP4ljmfYJ4G1H0hoJXrAA
UBBcCoYp4UIyRcez1lu+MMdtHIlJN88qJBbK+aAPQW3Ep3l8tLM7aG5n9TM+sH2XF//iEzpfI7eP
9TwWtVHF+pGSgz4+zPVHoovIjlfOCsEHo8yA8ayoUiqYODfTjqrHEKR+OXxbf7FE/BjLLwgUCOyN
BUl7kC0s2HQKEL9Nedyexnw4WOF4r1iiCdBlmuAYwGmxSVrGGPg9i3Z2x8lJq6a1NTSnKa2Ogzqe
HJr8IAa5C+PkJa7Dv29Q42AAdEFTF8g8bOCli5eZaUPEjDYnowMItUUZypUjzdpUmMLZXr/5lp7u
gIrFAk8KuixgnuFeOFKWUkjTdc3JTtUbG/Iwu1irsTAj/ygj+cd1YyyduvysgKjEaCCWxYpFfNS2
jXrKGi2sT1ULnb3m084bLKy6k+LezxLciE4D1vX6rwMG20LQ7zLKOVy/zIHOTq8OiVwPTd2c8IJK
XuZRth6jNHwr5FGkF7qCUoIp3EggskRzDPxbl6YUJ2wzecwbDOy1B+kj2jBlXuch3sv77FkEGV07
unNjnJdoLYjpSmbMmsgRT8MgojKoSG3qDsnfYyYdBEPAanDTs3/h3ATTz7rWliqetWChi/LfnaR7
mloJTmolR4IZ5BIg5AIBP1Dfl/s3KJ2Fcce6xjhut0mg0KhCN3Te9y4aMg8yQKGqq6MQNf79nXJp
l231mYsQlRKV1LBbokqtSW+4FNxEf77u/SsVoUsrXKqcK6ESlQmszKdhI2+UvWO5LTT3XGPTb2SU
1SpMfICuSNR3/j4d/rs731YulantOmnkGYZZ6mlsM6hGpx7FWN68aXfdXjTnvBKRL06Re1WZFXoV
XVjVJzanFHXgHm2eBFu5zDkvtpIHDjGM1mCik4FRsl712x/Drt6lwWy59l27Ubeq3zw0z+RZ+So8
Uel3YRrwV3BkgvsXb1SUMrhvPFUwUilrpDyFVbInZn9ozGiLZ9Am1Guv7NHdqk3Bd7G4RoF9RFTB
EwgRmrEpX7rnrNNYUUvA4OUoKKJfjVFCO1SAsFxOcXJGOCfJlIZ2XT6UmOJUStegm/ylxSQlFHv7
p9rLPeVxZqOcUEi1DsQNw0DxsPPBAIF1weGyYHLhrtwv4fynMDVwOdXfvwRqBcfxkG7mn+lu9MbN
1HvyrYjFY+GvF/Y0PtsDO5jWWSnsZUbjOuqDBiVEwZIWsZqZgOa4AZlgYKd4dPZc03Cwuq48xXfk
oGzBMLTvvtBYS3fhXd+46ja81WW3/nAEN+5yTP7bMB4wKG84KLtxlwSYOaQRnYoSlAP1C/nUfOU2
2tfvs19sMSDrtZvKxKD1tM8x6+Y3OxEByTKiM/sYEUG5T2FaDdzFkVhj1uqRVJwaxe8gvNsdu18D
in7ftnslMOBP4r7UMuJxZrk7X4tCTUlKp8AIqOwx2TKQEN873ujZ7vCjhf3d9QNeZIiwh9STQeJY
ZZOfIlTzPE4yeypOsxUCdFXg8ZNrT90wKZtQC3cELPIil1JXvhJmkL24ZDaEcxkUyhbttnDGyTpP
CkCoEHjZ9LfVpnopP7UvzAdvrq9wyUyIJZpAlUPOFae5gMjkYFshRjIUCLnTBkiGwp0/wtYPfyhH
IChRw8h9cjP97H46lWs6/nXra5/ouXHuPMuinJW87YtTgcsrQZgnohRg1QKqM2AmRL96UZ4xE31G
S68uTpNu3hV96jsIgdcXseaVjNsfXS0IiahgXbk8MlCxGsPsaPkpDLoXltiYfu/Ru3nDRrohPSoK
pOz/xwVSPIgwDY9mGhgy+Qc5tWNiDraSY7ZV9tJ9dko93bV22b7Y1fvra1sJcBjRAkkW0z7DW49b
mlWNUtJbVX5qbOlYVbvoUwN6ZbRCwYe2xEzZUDoEqxEgpnDIhShDkmq1BDqT/BS96zeYWJq36k4N
Ji8FtUns/3Z6v7G9+qC867f/D8q4FS+5sM75oTKPeqgVsN6lN+kLFLY24UH/AaVQ+wRBb80jbuoL
SWpERll6cJadFlWSJ3oLo5jpDF353f7KQAJSbQByGDfaBhgOciMyKrLJRZdIJe0gsW2m0c++uSun
UBC/1hwGqhpMPQo8hgB7XS5Kb4yqbQczO80t3c0a+O+0Buzm/VNfP153zZXsCaym/1jiriDcQNrc
6LA00OlFoWjaGa1XGiLHFJnhXCNKadqB/DYDqUia3cjSRvX0DQ3MQ+m4GAA2/sjULx4KIWni2kmd
L4/zDqV3RhAYWVjegDIlGLFKWQAqXbvEL3aQcwaLGJQoEnYQr6Px1bxR/PaJBi2wHTspSOethpdL
uBFVr5dEbvjULQA8UTbXUOPhWwtzAUGKDIT3uHEA5voChyvC1+Br7+qtSBRlfRP/McUlv4pGMSuY
YYUl/TTC+4i8XffBtTzsYi1cTiubYwzQHAykf0zcn+r7sCueyBP6n3XpNfvO17zot3orgZm5A9pM
qKa8ZBy43Ey+hqXpeUKMGW6iPih0Mzd+joApbWp/HvyU7mdwCYnZvda/if/bVv5WiFA5A+8kVo1i
PVgnu7vBaH6ACO/j+u4uX9bc4rhg0hZmb0NFhHmKtrUqXze92WX5LcBmvifVrrlvn3MoLgpuPdH6
uNCCZKLS7RqbqskYtNPy8c80kNvZEVXWl4UltkAgVVAOZDq8vNQebeUhCx0ssN3KjQuUE9hTpNHt
fJzbdrgVEdysfg5n5rgPHgTOQ4frPDs56E14sVPb7tgNsSA/EVlhSfXZvUanGOixBt4BmiuXzCXg
pbp73TNEJrjvGpjNHiBrmIhzy5er3kWaJDCxvMjQHwDTNP5LKAotyH6tyrQSmWjpqUVvtbI68jsb
2u2s5ukR+BFRiWzpceBAwASi6YDGAaS8XBzBKKxd23qbnoyiec6y8BlUSO9UyV+u79t3pe0ydbyw
w3MPVVEtdVnUpagGaNuauvPB2Cs/Q7wyfnXPzlbxM/8/35ezyz+f+2MOsi5b8Wp9LwrNK77Pfgqk
WxU2RAOxuEs3gZRDG2FwBhvs9z4j8yk951H3HXD0TbcijqKlw8AK1ObB7IRm9oKoBF0A004MmZwk
qX1q8va+Nal/fW/XjhD4NkwSggcQorrcesIwmQxzbAneMtRTq0eUk92WfP13RrgvuFetKXXSjpya
tPLiuHdbbdommmjCfW0tiEuM2YWRrvIvjDGz6hkS1gk4gT4m0Lk2SMSFYJ6V/AMtWGSJwNJBJmqB
GlKZOlpEJOnY+ONv6QSyZFCtbmy/v2mYnEF9MDyxTOByNAJ8S2dWeTLq1kpyzLfAKt2MfvGWP0Z7
Rmn4QE7Oo9u6Zueqb/ah2w6+6uYgjItvHIzguSloxiXc4CL410qB7vL3cE+sHOIpphGGEqZFwsnN
N/nuw8wxrGLdhgfLKw8NJpgc0NyyXCLbJE9NoNsAGIogOqLT4DN3qDVnRGGnwdKyauuAHsmPnn8m
B2nX7uLUDcFbIbgpVooPl2vnLlq9hBBY1MEmuGb2sKh8RGAKjffS4+/RQ2qxmUFO+pr6IOaIMYcg
CPFC8yxqnN1UNfCdfVl/L7kD3TwFkab51TyNe1ZBAy+iMrn00H3SyjW+mp2w9MKCOheMLzyRixgt
ddTIdL5PXtumQDr/qp+ROXbPktd72s1wF+/tfXaTn6SD0m9Em7+Su15uPhdLIDxUgk0Nq5/Ayp6b
eAL8Uj2A2rdg5J/6vbEZ/MatHgBHlPcYE47EhQx2vIsNALUFuC3AbATuqsv9t/sKvLstNiAMJmBn
kk0eOBspmHziyrfdXlg4YfniNXvcio2G9ihywB74/aJ9ts131W1huBOGweS9fZyExbyVawcNQw28
QLhywNDO+bcRd5h5nNgJD/SFhr/MEdKPZeVDB9DN7QeSfGjyqw6IKRvGUCOPGlujS39cvzOWP0JD
Hx1a72jQMooititnXg6dKTOlQysd1WJOMfFiHuo5FCUwq0agcaliuAf9kwV231DDRA2hBaMVkDDR
USDKK8xs/IuVnBnhMkttKDula7ESo34DvYgL2WP/X1jArCCuPNAMYnDwcq9MmjROLmEZSJBvctJt
KFZz3QRzsksnhCou8gNQRYGQaiFxClRfX/WRDMYBhXymhXQL0PNBSzCEZ4tUWZbXODOF3oSC3QCQ
gv++QCpWVcMASpzotulfimqna4L+0tpqUCBkoyIM7cRXyM0cwteyAQIPYxpdEv62owmYmtQdbVHO
z7ae37dzS9zH20VFa5s5SAXySPLGePSg8+ECG+ABAtCJlrXizihhQZWeCSyi+M89MFKVQjS+x7LS
oX6Ko+kNE/miJGttQZDyYuLTMizxkwQNlUYJU1qwYan1Q2LY8Q3kHPpHNB1aUE3WjT8r0SiA/64t
DNqjgNjhHyBfuF2UgMcApwuoIDD/FW1NpyTbKA9FSc1KORcMckzkC46OFhGfQFJQ4la9jHF/Rolt
v4Oqf6/M4OAePcUzPFQ4WW2JeJiyooDUCwP9mleikMxEab4HQbi4S4uoTbMB89LqjtWT28Ow0/Yj
AAejBwkkZzcc1L0krugu7zOs+sws2/yzSAtBznwYlJmtesSTpvYiw5cwtIT+6g5anc69KGlbc6Fz
g9wHblpjM7StjHWO75HG7g/TpVWH8XAJM6n934dffAsWpKZB+GqAMPRyeflcp5WjgwPcTEf1oNpj
vq90+tc680wpC91aEFzgVbboqUpZYVCMKwC8nUlPlk5OmZYIynYrcfHCBHdOUdmkaqZk1jHTTA9Q
AIwu3rUiCbqV0hwWoiO9cYCctBaXv63l5tz0sKLv5E0j+UUNBl6P5XbjxvAckEaC6QhDlbvr98uS
CIFtIHvsAtoGsA0fV1qzxPxjE7HpFmUrvdqzRyqXtRbkw3xj3HShq72X2wYt/r+GLn1bRsQEdBzt
YZ5sEQLspChJaB5VqfN18tuOf2Gn3bD/FCyRhV/uLmByCmCKBzkKbkyuXNInICtLgLHH1raH6Tn/
pUjgWM1d41F9ajeKB2WhwCgfK/XWVjaJsSt/Xv8ByyjK6IDRnUXXFIwPNhdfCKn1VJVUjNcDU6Eo
71IlgHgvP2wdzV+gQsDchzYKD6nDuBdt2x6D7INsvMad6bVVsjGJBdhZ+W4U5eH6elZamCjDfOP8
Gcm2w8freZLjuo0166gQ68EEGCwPHXdW6q/KMj0Aal3DBGcifSmAR0sGA1Pst6EmGndd2VVUaYAT
Q/4FLkGeSMNUBszOV5ju0aGUoWY9XiHKXydfrNz0jwnu4NIkVrq8xjpL5aRCfIPomTtJeOZVhYBJ
c6V4fWmKCzLmmJs68lWsJpi35o3mV6foAS+BA/W7O/VO31dBeBTdfMsPA0YRmQEMwcW34MjOpYQU
Q5NbR1Xum6OV9MXtEI8lYg8d3LCyit1IJhBdmbmIcGd55X7Tn6Dlh6iDFw93FbWpLiX2FFsYSlCT
Lyg36u8zTG0wRd96RV2BBlngs2vugjiDZTL2cYg5XV5Hldkoczg01lG+SfY0ftKo19/Wfo/gmtJd
9kAiryo9IfSFPZcuYw8W+o9ZvoRq51KdFzPMkkNquowV3/SHbfXu3ABcuBXd8CvdsktzXHmoLksM
SyQwB+7Ej6b4LDv0/IvmvpVMXyGNW4Ddxhlu8jDz28kSOPGKO+EVhKuY9ekQiDjjZSGjKFTjUOOi
hNIAgE3D29TkXl1UkUvL2c8ssrl+rCunemGSbf9ZDsVGCZ3ZTqzjlOoQ4gQ5R/p63cLy9od/YjiY
XVJ4hPFvPLsnhMolLo8qjrw4OSnRKVFFkinrO/ePEfb3Z8uQwB9hRCHmp/rmtVF1Lxx+dPlbqMcu
He/zrvf/uzVx34IC+i5bomxNPd4O8eBa5s+Y6AIrK7cSQ1ujRQEopGbyj71yNLReK0xY0brZ61Pt
y2kAGFJop2JGLHvOQyoQTl09K1DXgTnGAlkQD7AzwV8edpBqQAHlF2hbDubQbx1aC3xuJXZhXRae
Q4yLeoGmawqSxxF4N4+189OiD5Jt3JhN4dFa1Bpb9QpGIc7YJjHFyh1TTxyAuyBKd2wgwimD+Cw1
pbcIKAmpvsfFPkbax3W/WD2xfwzywQriY3kSg/f4mFVvY2z5uaI04GnR78pq3gH5trtubvXjPTPH
x4t8jiVHRuqpGsMmrI1HJRRNNizq1DggsFOjPoPJQUYayu3hEMph3o1FjrA/vGcHY6u4xE+Ccpd6
wxYVUxtRWFQr5bcROQPAwegFgoHXwsmxdZ99zWPbZqAUMFKwRNL5HtFf39tmZO5Aiyq/WeFsPyBT
FbFELBJ5MPpjBg7wPKDzGX8St5tqrUF2HPNdwQTOLq8MVSjNjX25HR11nxqgcpHjV0WbgRo2zI1Z
KS9DF4WuHfYvndQ/RB2KtmrR26AfIo43kErfXj/txQuH/UCo5Nno3rGxlsUIhp73darXRgBdV8+K
m8dssC1Pnchd2jmVlwNV5bamM+5V2tyYk7mt+/lgqrTeTWoDlgQKGfDrP2l5UPhFuKyAVwNfqG5x
W9YViTHrFTECK2mAvYutP2apzK6s9Ce1LpCIUH0S5CEik9yFNVRgsUnzxAjsNryzCzUA6c1eo1Ls
Y5A9Ax1wRQUW+aD4ve1ni+SS2BYz8KZVwaKOTc46dCfM16HIBMF+0aBlZsByBHCTxphRF6cbAxJI
IfwVZOGHNBHg09Vt6iDUK0oOdvgSrxLQ939BzOZVVfpno6uBHNJFLyE+Nn//CnARs5GYFQq3mWKQ
zwb/UZCmyrYnBqstu3b3SlNR7ZcPzrCE2jJUUPB9G5gCYAd99pE3+Ax7R2mMgNBso8qzW7UQIVWo
L3f1bYUhhK6dBdW4dZPQVmSvSchms5M+M6maJUqr02AEFIoglH42GdmT2NyMenUzlbULzq3nv/5A
wKMLoRmMxTPVZu4DAcUUAfgSh0pn6C58YJ58n6C1SZTMb8CBdd0Yfx1gRxmCAk90CBYgjeSM2Rae
Hp1U60GszQYFwZZkmq5jV7IgS1j4CKAaKLUgUDJBEDBy89tI0kHFkyQwy6Mif5Qm2YDU1kWwFCxo
GfGYJRs7hLlrvND5hDiLtWIyQZoVpC9hvolBROVnW7tyS7BIvaLuYG7xCPBF6IXF8xwpF1ijoQxt
4fphEyqXC5SmtlMidYLu5h3kXf2YuCixt6DuzTx5ixiL3GjjiKY82UV6/tD5NordtPCOhBYEP16c
g6Et7WWqB440PRhK7CeOeld3gVTZ28nI3sZkHw7G03WXWURTtlJQBLI9ZgkfO+qzL8JulbKxWxgd
I+MZA7T7JrNvxnLYpVXs17H6t/cFw6Dge2dji7jFZC6ZkKUklIa8xxN9/KlklVvUDWS338y09kf9
/vrSFk85tqFnxr7nhc/WFkZm2yVqi7VBzbDwyandd6/xPgeD1/gmsLX49DhbnMf0EG8r9bTTAaFm
Et+A9UCMB2vaRXfyttgkp6LfJLYgIVg7PA29IJwg0C1gJ7g8PC2ZG9loYXRokj24FralTLdTTzYl
QGYdJBsFi1xchGyR4EfW0acBAJ+P2CmkzcyIeShTqKtviG/2G1bjZxJkmseK/FHolx/Xra7trI4v
H+1qhO0FG781WhgI6aCBO5iVm9CXGj3d6xYWuATmKOcmuJsoqrU5SVqYAE/qc6MU72ZWbqoh9ZOk
vLOi2FPHAQ3kkG6b9EsfnYeuI29QzdxY2uSNxNiQNnc7Q9/Eevx4/betrR5ZMAqTrEiHJtLlEZPJ
qfQyREhP53bXGgO6R3/LncBWf26C86J6qsKOWpUeKFXoTYXt2tPn9UUsJvOZCbSpUZPHqw8Rna3y
7EvsE0l2qD3ogd03nt7kflRHLsicXdmZvD6CvCGoLWamEDaJGuXLtIrZRo0TgimYnwdf+KVtpIql
DX1sPWjRJOqOCUYNLCjTqn72CyU60Seydl7n1rh42ugzKfQJ1gyXDaeCBhslsYPjgQbnDrqNt/2z
CDy7fLZwC+S8tzXkWddybG7+x97p3hy7Sg5cCfHBp5kcxk15nyuulrmNVwWiga1F4/H7ZM92l2Vc
ZyebT9UA1AWMkxHvQUX1bEkGy8KwS1Dl7ZO7Oo09aX7AHL6vpJav9tTLMlDzWrFnKVNgtPnBsIGu
As9F1RT+db/7VhPgr9Tz0+CumyotUIVnfocxzKPuNU+J48Ve/suI3P5Ad+Bp3U/becNIYwzP/tB2
86bxypPxXnmRL5KJFnkizzIPVo+GDlD8C1TcBLHabKbhNMrTQTWkpzGUN0b5niUP0pC4Y3roRuH8
MvuQr+wGn0y1lgGRD+37SygOUe46PyOEb2033NGOPeI313d/9VMATYGB6h/SbT6JykadliCGhV8q
oUeMN1UTdfQX6TzzfGBsIEGElt+iLRUpYdepFY43zSe3TrttAaeT5mZXSdlOdT4mIv2l6BFzd8xS
sIsI0Qzz65fuXoUNaiUEiWGv/SF16ROl8nHZutd3biW/vrCiXVrR1ZBqKVh7g3CqHlH8doml7EHM
Cuy/iCNjxRSgShjFxu1ig4ac+37xfk+QIsEUwZT5M9on9ktDZed3qVXkQZp6R5CyrKQQoHPEHApa
Jjg5PoUo+zSVRhNHJpFHW/o0s7uw/7q+eytZEXs+Y1AWvViUa7gQXKRNbfQKbnOz/FTiO3A2+YZ6
iO0CWjOzIMKsbt+ZLS72oiBg65mDjGiSH3qjDqIOHZjE2reqJrhZVjcOTK0gBYJkBGhaLn0ibCur
gVQOrjFrZ0XZXWEq9zTMH6/v3dp60AdFrR4KZho6rpdW8K6bsxp/E4ROrJR7GqXab0MZwUkGChpZ
cytI94iARitfMdM+AiEGSKIc1N0ubbYtima1UatBlxs3dmH7TjM1rj4rkhvjidz21ktRWqPg5Nau
TZiFMpCBYpq9kBAElzCRNKtUA9bOyvz8mXrgOPRCH3wcyQG02Z7ZogSBYRdHMAi2ssmwDGYOJmq5
fF068wBKJwrLMTjs9oOWg9K0se5J3XoY4fq8fqJruRc6djhLkAdZxmIsv9biTk7zUAnCrpJcJEkQ
m7DAnqpKfq41e2eeQ3c0jS9rDr2mSQeB367cAmhdAD2AcgEDKnKxTB3nrg7xl0Gjmh4octxQEfXs
Vk2gKMqgn/hA+KYFRh4oaKVgYpwxZ/BiZiKq1pVvD0z6iFeQIcU7ga/MlXoFeQFDwXxsFN+0SvLp
jIYH7JjgEblmBuR8rC7FoDh8rWgCRqeJwQAVhEYf9FKEjMjeGtL+ukOs7ZalQaQQUjdQOLPYrzjL
2Myuy+YOIMKgzeKvyTS3EhGpWq590ecmuAg8J2op52mkBADZ3bcUHke03EMlzLOg1RuF9JB23fPf
LwvsSygT/QdByC1Lh8zxHOeqhnnKBoTqr0X8dN3A2leL1yd4CVbhg2mK3sg09FrQhPZGtyavRLXd
ob+dwthet7T6yTqoBrNCEEol/BHFllKMFh21oFCUqnBzJPcPKOhhXmjOEy8xasvVWzOBeMRYJYEz
KZqHAr9Iw3PFHfHoxI0PvCRgaDyadZwlnaYGVYOh/q30EXpniZuLRFBWdvXCCOcqdQOeXDozI2Xs
hqXmzkmKPjuUwKwf13d1xe8vLHEXaDaa0H0oG0SJ8LknN5UlKDetrQQflYMt+8ZAciuB3oAMstBZ
Cdqoemo19aFIR4wWNjlxbWA//eurWbWG1jAQe2uU8ZodZnJhDkqAmHWjtNbgxana7Frw27iSmtuC
K2tl89D9g3QM/sTAFa+brtBaTvrYUYI0k0HerEB6VJqy3fU1rTgcazFqyNlwUtCgu4xMwH5Zs4Zp
vUCvHG8KX8Yxd8vxb1mAkMIbhgWENlD6wLLwUdbUOlrQ1laCTHtRYsVN6r1NBb7AfIl7acEGuI2A
J0Mk5+FkNK4AdIpVJbBmEKMzBTFwG9Tda5VIntEIqvEr0fbcGD9gNStqpBDUCIM8CmITtP3j4DVd
7JZm7LaQ5YY67N+fE7vL0e5TkTzx960sZ043yh18Lwd9mTR6oXwfaaLhgzVvANsAZvIxEgdMDvc9
xdCuUdsyU4JqsCfP7jEPV0zpe5ypgk9pzbdxW+HFpWIsZvEEitratqzOloN8yJsD+qdd4erDIAnu
j5X1AIOC8j4jEmZI6UvvtrKunodwkgNVjw5TIW/TCEw+3fT3hwNROQfVdRPABrRlL82kkSGVmlTK
gUnp795AXbgvflWqaLR5Jf4w3KLzXQrGwC73repdM0nNnMioyo6nntaeIpG7XMp/osQhpH1a8XAI
HqNSw1IWNO64HHKWptAmVYw1BdVd95JAVIps01351ez7m2lr/IGQ0i5/Mh9FJZMFRz+CBZqFzCxm
R/A44Sw3qpyRnKoznsdeGGQHeceqiLo3PRencmfeK4/DfXIXPjm/GM4eGKDUdT6vf20r7omfgOcY
hj3QpOHF6MYhtnKajXNQFcZdFqEvFEOE2vvvjDDnPU8KtcnOGrCnBjRDUpNm225K/b82gVcWwJJ4
vgIF5nC1OB3Ea0XoICnMJc0ry8ojg6A4s+KT/1jAQ4fDyycz9FAzGxZqEgZ10h5tMiFTSso/PSC8
gh0TGeM+57ouLdo7khzEYTBPL3Lbu7P5VIV/ru/aStS4WBNXcJoUAn0GNVGCEuSekwJQ8tR6g1Fv
r5tZq+Ne2OEcvUybokzUGExiT5CU2qL/l972Hxhb+525ihd5IwqkqS9TT8/dqHBFTzh2+NyFCfPQ
cbNVfGbogF76nzzlBmU62YFSh9WmMTAhj/z2kRLj0BEdvXn6VdUYWIbMl+AcVzcYPKOYVMdXhkrA
peXBMeyhZ2+VWqre0ywBTDl9xWY8XN/gVXdhxSh0laHFzT8hk1oPO+A+5IDGkifH8kYb+x/2lG2r
Unu6bmqBhEbQwlP/H1vcx0wsACfYsHcg7yy8tz2IVh00f96Hfqj5OsiOVH/8EvNkrQQqzCMARI8G
D3QAeIIBh6oNhKkMLLGttsaoH8M+F+RVa4fFHq7s5sEoHw88MCiAkt1gykEIuhdpjEEyGnracLi+
gWtnZYB4m1Ut0Hrjh9GSTgFdTk7lgFTz/TgoX4A6HKtwvBnzTABIWdsz4Hxxw+gAQy7o0tK+Te0h
KeSgc6DV1ZOdWs+CT3vNBCprSEcZAgVkDJyDFw1qlNIwB9Adu20S/feshKKC9Rpggg1YsoIrst5F
lSeKHTmG8t4cmL+0bewp2nPsp17eedKu9FM/rp//RXeBtUMNCwkiEmyTC1hkqGy7Co0pMPvMpcmX
2ovevytucGGBbezZnVgbKbg8ZVgAG7FrhYc6UT0otXlWLnrMrRzRhSXug41ziWZmBEuk+FWgDzuW
7nWPXvluLgywpZ4tRQsdNTQIDMjmazYhts4/1VKAXRfZ4N7X9VyDTNYwp6BGCkGS0TOSeVPRURCv
l6eCFgxETVDNBHRsOW3V1HIL6bgpiEGSqCV3mU5vlGK+M8jn3+4ZMwTGchnSU5hM5tajJ4RCrVBD
j1L+lFrdg8ykq0Qi0M9KGfq7CgzwDRCvaFdwadFsTmnkNOEUDMnPTB9dRIqdSVq3nLtDie5P/wSd
QLfWiEvqaStnwwYiG36soUjdNdvGpn4zv15f+coFcvGbeJIrSR4ds09t/CYPPIAHdaP/mX26I/6c
Q3WLJm5533iq4om6yd+l/ss0AIbxKMdwLnqGCzY7aVTmtKHsk5NM5eTIGHaso3Z+LOcBcs8VnbrP
qTOit9xo7dAfVTm6K1PQkruhlZm7EBX93dxRaJ5GenYvS05+U86T9SpFUpm4cZdXD6pTl7YXTV33
lJvD+Cee5fxHLY2Y2R7RIcpq0uq7Up4VjK2WIwFzwTBsdblNYtdqU9X2IRhKIeLTKCn90dI5fsMw
BxKiQq5BNYD68SdpKYCTeS9BmWw0kltij8NNKynlzYDwPLhZEpkP1QBcsRkS3Yv7UQYe3YzGDwPr
/6F0pNuGU56+6pOjlRhfkNJ0ow66RX3b6UF4aU/GbaubeKWarZ2/D5ZMwNoBXM6xHUL9bR7kYa8C
NPbSgbrmRGVJIS70K3PHDzOnTQLVzsMbCvjKLWZnp8nL2rjDn+jBHC1oo5quhCtpr8VWrd03jWSo
tzOhMwhJFDU/TUalk21o9VG5TbUWqohJVFqdh7u/MA663faPxjxb75kRyo8moe1rSxsrgFhjCEbu
3sghNRLGllvaNBPWTZdxFO6DVjPoBFA5BZ3rZZgzEmqFWOEUtARP+GbTqI+OhMGZ8FhON21tbnPj
zzDs2vEwq9Q3nF0hVMVePlUvfgKPOZsnQGnQcmGfjnOqTTd6xMSSO+6jEvvsWl6/6Q76PttFgwtV
OUlQplPZrcd/QIyDAMERKdiiclyH1KGxA/ONBmE1eePcKvtMdlOyaTb1IbxLD4wjNf5l/Q9pX7Yc
N65s+0WM4Dy8kqxBJakoa7LsF4ZtyQQ4zyT49XdBe5/TVSjeQqhPR78pwlkJJhI5rlX75KYd/WRr
3mEddy+L51ddyOkPEV4cOyUt9TJ8ikH/BoZPBO4Rnf9m/Wuh/Uiqe9If7CHKRiC3s+rbiFWydgS4
kpf6TiYjMVuzitOfIjjyUYut1htxJiQ1bqe486sh30o85mXBj69z/nPuQhZRGwuxKIG6iuarrxxa
hUTgmVWCes/zJ133OTXR9Fvfy3zmmnbYrAI1FNJqvIhC0qu2Wa53djHfo19qbwZW09uExKkktV7T
z+HsIKgtoRUmdp+naVRAudXM92r8vekK356exyUyc9NPMGUkOUz+k0UjBqQX0DJcLINfVMoar4zV
Rs0h7KAHnZ9HfEoHAAb3shhy1UpPJQmxMSZK8q5kkGT5Y4gnLpjcu9naFdmtt8HAEvJekJYPYZ7x
NrBES14guKalEMAabMRIi/Ff2eON9h32D2gcY5M9/SsbOTlQbkMn4R/mihVTSyFqpF44TF2gVjJm
i5WeFdbUTmQIMSyMo5itPp2BrF/eqAZYJ+pmCvQ0fXAz1HtUepsn7cFUrG/Mzr+cXCPj1bBPBmQj
FXPbwg1XKFqM5eRO9/qsYEShDJBub0xS+4v59WHJc1HCRQcAOVOGAuxCgJLy9cLY1aQNr1vG2o3m
BDmf/VmkuoI2GW1UAsCi5X4EE4IN3ocEexHXRVzG6qgRfK6YAicBGbtge2M6eg5TZ3bv0gVFActX
8ikoWkXiFldidZyWx5NClHQukJCsIVecPEdKkBL1xZxZ8qY4/Zam2rSzGyKbxVk5N4x7I1rHXj0g
eMQqMatmUjXWAB/cPCdx63elDMBsTR/gD0AVB/MM6ICc3yPdGdqFZBnDtI8TYBHLV/Wjqbgbp0t2
1z/QZT0MO89w56ivYyfoYuluzpRSr3gkkwKojR7orrjRgOAiw65YswOYAfZTAO1wCV1RaX2RzIoF
/2fFvu18b6raT7v367qszD2ie4P/4c0xowH6hvNj86jqdCVyG8RE06ZY/AEcI71fAOgOKwcHWeix
ptOpNCEIJMNgK9iim+8NCn+jKRj97I2gA+hPINGL/27Bg/OFLTDXYjwd/KiCpMRtssLlH2ncjncg
hbhzbhUkbhgr1W+MXVEE9dHYmHu999OX4vt14SumiBwYk1p48bF6J7o8OuWKwbyE3WOaIpjI96H9
WTVYOKAynIGV4+TJNkCtOEf4xTQdGeO4VA1vvu+cAvxZjvLEeuWpHjTZs7+qkcVR6bB3dlkCnhbX
pKaC71YP+q7u8ycAkmzTeHlKq+bt+uGt6oSPZjlozqLmy/9+8h7mjNg1Qrb5vul/W+qfrHm2mawk
JpPB1T2RQZBS5mhczfdxOoZIMH3XmoKFyig3+WNwYYM2on10s+HRxf2dfklJVvYQ49nU9gs6T+FI
ijHQB9L7ZuE8VKneb68f30W177Mly1ul4EJA3GsIL1Sq9SCXwubuJyECQjSMpKDah9F+TgxibNie
aJI66cUujyhS8CGaBfThaTGdiCNXlk9F8N9YCWjbX42WuChMkgFaCsaB7VbBywNFyNBprdgRmkl4
GIm/jBIQN9E2/iMB0wHAs8EOlDiIXaZTD4Kx3AErgO23nhJMS7p12Mv1z7QqBWV4dBXQ18ZExbkF
QkBmtsrkRnOeYLZyfo07+lqUg+SpkokRjIGoi5tPyuxGOvxD0S7+WC5BBjTP69qsWgBfyMOXQSH7
YicvGU27brvBARdNe8N+pkD6GoMpbN7lOdWaSpgiA3sgjPwSXDEztZamJnWiAlX1zUxo+s3TBm2b
LLZshWtFFN5fcNkibsFg7wWyktvUjY4FR3AUzke7b+Birf5JrWwme61WJKGHDcOGcYPgUDSH1jLb
vC8NO1pqomGsNtVzEnSl5mC3uPSS9znNiu+OWtJDbBh0DrPaoj/iZpiH0OsYq8NRy4riXkUb69ZQ
Fjw7g6aolcSaxCCOX43TXylYExpIWVaMjg2OhCm5cbEusUHqrkoShovEj4vBuWPJEiOjK0NATu3l
rcLsyNADrHCF4FwOs4/2x3LrBUOYjLskUAH6K4MLWvsGACbFPCyGkC7ngsp07tuiGe2oMFBHNb9V
fb4pVenKk5hAf2oHuihO7As5F3zqGXPAa9TaUWwOA3aqyIfafXx0dnYXN+qOpq3lA2/xg04Ab7h+
S8WQCJJRxEbP9BNeHyDT5z7HNFJ1TrBCEWHabquCrRSmtbe1/jausmDRh0BdiufrIlcsBikMmgG4
Q5jmFnuCTpqSxMG8ZKTmD63zHBtf3ar+1OlEgOBHHddutAZl5IgRY9uOgGWe4pvrOlyEyP+R4fGt
SgvvqfgiTOYc13bcOVGzcXdGmG7VMjBDtnW39b15ZI/Xxa1+JfRo/0eafv6VWJskaJtAGsU+lI05
e7TGN0a/+NT6FYM50UpkKcDaR8KwPcaecLtxYoJdYG0G0MNT40TDwTxMO7gRevwPLh/ZJMRP78kO
2JTXteSu4jQ04md6KpMXYE4iMIs0FF2D2onQx8t9lcYh2vshCBJel0XdkVZWhVi53MgKAdSIjTNg
c4ghOUYvbTPVGjtixoGwfN+mQ4AwSXLDuLWJWmG6C4AC6EkhO+QnfaJVMYLfS2tTO7LJW8K6IO2O
ZdL5hSkL/GWCuLongprYwUiuktlRR5ZbxZqetLENWRvvAaH6dafPiZuRh5oazFK8woahqGj7EDtK
eyVIm0d9+HvdFNaChzMJwh0e02pGqSOBhJviET2ZkAeQQ1i8m9KC7Od3vvhCJ9oITxghHbNaBlmI
97c58ArfihKlRfozfk/u5oA8GoDS9UniyyHOV78ZVghQbsG6x0WBAm3+JHHm2IqcDHvoDOQt6B2S
FIPi6lfHuXC7QByGjAMFHozTigOAVWqWczcpVtRSNbIVsk1p+fUwGcktQldMFCABFQPxJlN71xo9
K6oHJ+zt6dAQddvXi+RGrXhD7IrxRVAEYNgDF7whMMvi2ktHK/KKAnHAXJkvOWgHA5uoaNFgAqv7
0WMd7t4hXvZdYpf83xZs5Uy2kGtkLci7FrYg/EMBujtyKiE10gKwSO7Le9mo09orcyZN8B3YyBxj
DNJauAX1c70d9/wOOIcEk11lIFuF/gSGuqab4EAWrM2BaRvSuo29qSt/fihvludhl4fKY/8MsN4N
B/IzgmZrAMqvBbIG2QNMECS+SZBuEinjwsobBO0xaMNjYEAYCvcytdy6A8KOFRWqutUbFigjk7RJ
/j8njBl1oGpggUP0ZK6ZoFWSIZzvNtPGnENjr2xAbUFAMAQEZMDESd64VdvFIDbo1C28PWLcYDQm
2Bwb1YoqsEd9A44ftr+n3DVf8HDEkTuRNPeLBGS7vtbkNtlcN9916UAKwmuEtStxas+aqIHJOZyo
bWC3u2deFaSjE1LT+6gVMypZXftq5Urm3Ve/owk0CDg6IOeIiYxVGPbQLYUVla7xM+u7Fy/tnq4r
tvKUI0xHIxmTJuAhFaf1RnPCuIwNESQGNngxMi00tMEKtD6TXZNVUZ9riKj4q5B2/szaRWZgtTKz
ogwQj6xn73laHoZ+khRQVsUArgfRF6hVUbQ8F5MrBdBedYKrn7nYTm3CJHejsa8kYlYeIDRi/hEj
+DOsj7RNA6isaAJpSqGngVW3oV2/WfHj178QHwME/jfCSmAdneujNQWdEiA5RTOdXuzU+GaZIDbO
ZQgCa7Z2KobfgNMgqMMKRJ3BhzklZ6XJf6HwJQM0W/s0AMAChxGU0TB4eC5jGSyMTSmwgFFx76wF
EJx51T/YpS6j2FoVhCgLQ018ll1cyHfKuKVZn+CxUWeARLu+7gIVcdT9659mzQaABQd1wO7NV/IE
feastMgcm5FbAoSdVr0PC/+FbXnbx9qxDEVs9QudSBNOr5w1ZUKR3IzUpg+xdRsSt95fV2jVq2PZ
BUDsqHlaGDE510ifGiz9T5DBid9BnbUDY83OBK59FSo/ZDQ1YuuHB1anwoSuApgQMBPaQZgBIKZ5
vsNe2Y0SJxuSzD7wkwITKNGaQ3fXdVyzDeCIY5IAySdYroWPNjYYDaoK3YxyAsCG2Xs0Whf+KK42
1+V8voBiVADHjd424FhAEix8r9bCC7EAawcUfMUrYJm2aQj+rnnc0g/n6KCCbP6p/lQYU8nC9CNT
fbPzm33zG0S1YfH7+m9Z05mvYWNUBoUSpFTnnxW7+7lhzK4dubMZtmXyhMTq0U28v9fFrFko2p8o
u2FABDycgsasgkF1RupEymLtSUUf0qF6uC5i7cohHAfAIYJY3go/12QaMMVW4oIh7t/2leVjIDK0
AFRp9rK1+bUzgwpYG7Y04KmK2yg1sC+mKYFDVDpS+FlVZL7ddruYdqXEjawdG4IW9Jywp4eiiGCR
DsV4n6MgLB8AseB3RGv8fCkNiT2u9TLQXuUYqhgZw2i5cLeHGXmnZfeI/oFscGjM1ALy81CERaaR
x0nt3LCMO4z2saXeLp2FOLmY4nCMl3hnVyrQPxZtkExxrWiOwiRm2ACVhPVOsSbcDSXK6EsOP92M
YCQnIQCaJdd9TQRI4NBZBpo+6oT87yfvGgi0HQd+EzGaq3/0nvYxmYWMeGfFVLAyj6uOzQ40ssV3
QM+nOR6paUa1k3zYjf5sVOgNlcqP67a/qgrI84CbCdu/2BPsrMGd2iU3I1bpj2CKP5auLHFa1YTj
36JhiJ68iCiCHtDsdnZqRqhtvvRG+qAzNceMcyH58JeuH18cHIA4LQjD4Z1/lRyImMnoVkaU6NV7
0ZpOUGbWbYUIxLcU/YflkH3mjQfbUN6un+Gl/wAXKQY1PHSSYXUXaYumwLvYjRHV9E5tbuc4vZso
2WSGLAThjujc++NfxyAAUgZe7RFNu/cUPGVKoUdl88224eStI1Mf0vJ7y1SJ/1gVhXlqRFbIjC5K
jt00NUtlUyMy4sxfisnX89+k+UOG3yUtJRHCpQ1CrRNZQqkx1oHp0RmQZfbL+9za25ksz9c/0ZoI
PFYautVYFAGQh2AbTWyVCjWMyGN/VfrbLLTwuoAVT8gBWGAFyENwacUF1c4rcL24hDbs70CMtm/u
9R8UXIh6SKP+xbm5Lm9NIcRTQLuAHaB8L/j3MXZmmLhqRMtY77S5cPw2SyuJUpc3FzgK6H6iT/eJ
ESUEUzXpimbpGjNy0urG9dixr9NdTGQoBiu6YJ4KQy7gnjEvKd9oshgJ0CGMqFHycC7fve71y4cF
ARaaObw+etFXGawSdKrtaERFtaRBrlcfrhNLjHjlrM5kCEbcVGBw6ipQe2FFL7SbnxoGClwrl0hx
Lz0AHz0DGjuq85iV5r/i5OWZgbgzjqwzotSivj65vlqM/qijHkuobwPiEQOtEk+w4t3ORPK/n4hs
KkShuYHDc/Vx9iuao8m6uG80yVCDtWQTgqvHiJsKjjGUEC7QaKo46fsEM+ARFuTjjILx4D6xZWsj
awan6RhfwcAM7wQIl6dUQXZCTaZHOWAG7git0j+tBqz+61a3UjbnHgfLkUC0QLFFxH63WoJd/2nU
o1EL65t6i1AkcAHVuukDspHVslYODpsf0AnxCKDVRLwRu6t7LCyMSEHMd6oWQDK3AkOGvbSSyyG2
Ar4EXA6c6AX8w5w2saYoyD+8p/aGk5QVwbBVt0kw3idSstkVlTiqAE9PAZd8sUOUWVmTj667RPO8
kNt8WGio5YZ2N6VO+nVPh/gH0RyAmQ28RcLtHWqt01jFZoydLyPIr5xM2+UNSgr+YHfZ12sW6B5C
mAlyH7huEURjUJmbDWo9R82cbMoYofHQBqVTSQxw5Q1HeQcrs7w2ckkP6VX2AK7FTI/SOgk09opZ
Cb+pIzX90cvQglc+1Zko7rdOnERMZ41ZRo4bZTzQfmfkezI9X79Oq9q4KFghcQG2tJhqqNnUZTVe
wkipJqPxpzYxymCptfp9tvt6CMB7qA3BYiYxlZTlLtwFan4Y2zeB8YfEAsHyuXJO1SpeXGZmNBrv
Dd23zpeDLS4AzTsE4RwwQQR4HbpcUxUd7+xcObuutH3WIvu0H3XAt4y19sVVQxQwIc0C2BfAifAs
Ct6vUespjusaJRLPGoPOs+2gXaYSNHyWbIxv5e3ArjH2aTBYDschGnpDCNjLk1mLtFS/UWugQDDQ
/pW/sJP/1W8EtnQ4P2wtoYML+xBCFWITq3adAZIG94bVWLrLZQQSazbuOEh30UxDwiuaQaGl01Rg
miFagHEJ3KhKp/6SNs1toivj7+vGvvLOew62UjB/hpQCAwTnJkdGI53SvNOiNDdQDQaNgVOhtJnQ
5N428lfHIW95a8oQQVc1RHyMNAZzRBewJKxyjaSdWi2qvbpGEAMsktE1gKsXE8nnuli14uz2vO2C
fImDY4n1CW8YgNJlxGo0Zx12/2ag8BS+MuZYtwJZ/Kxsh7KqgNblWljpHpvJrAOXNiV5KN3KKQ/M
aXS20bPBqt6J1pn9Dksaw5OumZmxddxiXg52N6R3yNgK9dYdy4phZkublj2Nk8qb/Dbpy2HDmtKy
g+uf7uIQcb34ZIEJc0dhTByPNZkdm1qGQDCZHhf1W+psZyrh21sTYfMZITDyAptQzKjLpXPdLlsQ
ktFC26OZrgcTVgZv49KRsXes3WA8VVjjB/QINgOFe1W30BAbjhpSgBcPaWBp/IyLn5kUHX1VDi4V
nikOQmcKPtYwm8YhVa9FZTkcsILle0p8N3lzaJnxV/0fNz2TD4FAJwOjZOd3a7LqBkituFsuYLSH
+dDYj3xF6boVrAV/Z1K4wicvojtjo6ePISW/mTG/0H3wmQlnV27Sn7KR24uz41w/4MrmSQEWXsSq
oj6jxubVjRplVh1v5ioGoI+a/WATxY5k0cv4p/gnP6tCcHEoS4E2GxLh2s81Y0k+tHFaqlE6Donv
lM496zBrBbTbfVO036ib/MIaXHXo8+Tx+qGuKYrbhT1gxGjo2wrGmFJGMmpYLIqL6o9pYr9Dzfcx
0qSA6rXEA688+vyh/B9ZYnk7w+X24sFjUda6t8woP+A2v2qIHBkQ9CXodKMydrEBkdb5MHiTxiJ1
iVTyvnSvtrO9fmIXi2XQAPEE4lo0fFH8EG1DrUeWkVSFjPphyB3fst9b9Y8xdX7sgUyyQLzRfssV
WRq39qVOxQp3LDcwstamC4uWuEh/M5ti6HjKlM3sFSWe5kYGEHM5NsT1tAFVj2o3xjZFVDVmVlXV
TIyhyaQG5cOMcqnP2U7oLrnJtHB6A68RNnmj/CORVUnWLOVUNP/7yU3P6q4ZYyCRR9VCgzh9sb7K
4cC/IRi50AXBdbscFupsq0uxP8LQn8jyR60rvTdLZ+3366aydq2xk4CbzafwLiacHUI1uoB/CgZv
bLDitjUSY4+tgYOl9ruqJvtce2tl3Z01OzkVyoP+k7NTXWBa9SOE5uRX6S2+mYIAbNhb7t/ryq19
I8SHnMvAtfnWz7kc22u6mgxUi9D+MW+cuMhvmjKRbeytvMtoDwPg2UZtFt5fyCJzqyjNbCGwen32
vfnVISRQjV/XVVkR8p9+GxISJPoiskbTkWRsZ+DGmcUrlkYUq/JTXWILF7kW8u7Pnt5/ZQjpXKk1
7aLl8Ryly5GWyaYdPiwGutA5DqgpGUhZMQFgxKE6AhBrFBvFZopZWmYJUIc5WgzvoBp5SHv7mS70
RVVlHHWrR4cdOnwkDPhdrPsQmmXtUpYs8rrKuOvydrldnJY9ESeRiVq5TTxPBS0yGhG883FucONi
pko8Jng+9MF6dBuX3DEvV3aT2tAbQudyYznxx2Tp5U4p7f71uo2smDuHVTdghMgnMQB4Ll2rK5Mx
xZwxWpQGKoCrezu/uS5i9SxPRAher1bp4KpYfsR4obVPEmNbO2oQe+3muhiZJsI56nMOBP8M1uFS
8ztj3Ra7tpK+0QVHI/zr2WlxCz1xQpnbVp2S4rS6DUcnrA5JFlY7N5wDFm4srDKo41Y2p7CuF0r3
4KvjhITC8ZkZknDm6XPUL/OblfaHmRSS8GLt7UdQAWRO9HA4PJzg9FSgNSDidmfQZOib2CbRQAmg
GOu3xpz/xKXXBs5svg0sCW0v/VeHyucE8W4B6FTMlvvMcFE1gX10G/UvZmmbYOn9+Nn6BjwHvyA+
ujwfNJJVQS8LlPxbnogVzjVJetvrc9jLFLhgWx8+SNj7nGlz/pAXKNfcJNre6GxCRU6lcW44Csga
26GAsHoxirChKRDiOzfbF3qJVYoktg9eVbdP12/Epb8EmCf2jVEBw5YV9o/PhfJBBoaWNN5pUoS1
cwAunp93yQZPnOQbXl7xc0n6uaSE0BHNBkgiKIk2hrovEqwDy5CvVvRBpd/GACaWUJD8CfoUaqN4
taogeymn3VC5T466bAAaD4gXq5aUHVY0OpMlaGShLNvnGcKAbMwf4kx76az5LqYyp3WhEp5NzHC5
aGCA5wRl5fODs8xmqADQYx/VTH3KDMuvF2xrD3mQtiz8ojVwUVhFUVHOwzNzcc26lKZOA1FGC/a5
WPGTxtsCKiJpJCEBt+WzrI8LQliIfUikzXhcznXKzcZBzWEGRTQ1/dIBj3LyryRgsI43fy7HcGJt
qOuODvaRwyrN7tOMbcjrh3UBSItUCDgzuKo8rwNTh/CaqHai5Ho8gmD4pnqcNhXAXgBNwnG6dDAb
dfd5HYLfKnB29nZ4c3bgv5ZzpK8cJLozyNbBG8ZRM4UkNp67maqjZhzNpPGbFIhUMrKTC7cE7C9O
Kot6NfI+GMf5pyppM2LctjGObV4EKa22rb1JjTbIHAfgLJJwdE0YOqtYlwBIIupRwpXyaDLqtMqN
Y81oEfU1myo/Y71+nCa33eQ0rZ+MGayhkirbyhUDqDEaNRikgsmIvbWqLBW7IK5+tEwgJdI/xDb9
In3ylNfrJrPytU7lGMIbymmMyxgoXsekNIADducUsv7qZfgBZAeMJSA/Vzmpo3iz1M5Llb6P3eMU
qMF4Uz7N3+0H9kBvUgAgsH0CUARgIEjO74IbFISHoJYCwjXKD6jriVLBb1jnqCk5x3FrH6ZHC2xW
SuAE/aY8Ng/kW/ohlXhpKRhphcEDZASzoPjv3CyXBTffqVTnSG6WLcfFm3bG7XLb7rVddZc+2tt8
w25jKQr1ZWkAmpoANUHQ76JwL24utDmA22wzd45pQzZImmL2u8j6u7S078nY/vXAALElZr6fAEKc
T7+qrAmGEqxUJOuxvW72YCAw4iBRe4nrvniMAF2KlRlL5QV3FHO5iZ+EnYqeV4udUOeIoW8QNzRh
DgKH1P66NzgXIxy7UrAm0z3iHLFNdzcCrxcgYYu1qYb6cVjmfNthTef6nbm8m5iQBgwF3JuDrE70
P1ntkWbsNPOYmaOfOdsyTbetCWwh+n5d0EWXBOElHCnPtjF6a4t9/NSsFbQJOvNYMPKgNeDpK4oj
iZ+qpLxVmzRowTNyXeJFWgdhyKiAVwJjhTUJ38ytGCVz1ujHQmlvTHP5o8E+ArdOHrvO3QP2FsO4
tovpNr18uS75MprnotGvwOOLSu/F0MIy5XTRmaIdrcYD2Yeu7QejvF+q5feQdT8Q1m97cNy6jD5O
9SJrA6zqfSLcOLfVAZDOWAJM9WM1Ki+6VmyaKcNIf6pQv29Bh+daPxJb29K4XXYSvfk/fR54QG8L
SPIWL22D/uxcdNanzF4WVzuSwdMDL22/2Qr7VdT0V9JUj8aSPlQ5ObgEwJ/O+M1E2OXHWZ7589g8
SX7K5WOAyAHQFiCEQnCHAdDzn2JZg2EDBk87YpUzYBsCoLrk4AW9j2gocPf1rtlLJK4pfypRUN6Z
0rFYMPNwnEcVgAq59YG1XIBEUCUL1Kk9FhMIHWpaF345wlGxkarB3BvjJi3av2WmyD4G11D8GCij
oc0AnDCgfgsnUAGYU9cqUzsmi/lAehbv0AFlYfwJ9KHZHzmmEdBowx6VZ+U3uVaMEqd56VvwCVBO
wQAk6C2AVHX+CVjfpbpaLNpRURXcO+qnqrlf4rte+bh+9NwtXmr6jyBuCyfeubPNCtgCM751Ufwe
1XEPVAefZt/U/CfpB4nHXDUsBO94GEGRdNGSUibNLRk0Q5TBIk3Pb5OB3FzX5/K1wcGdiBA8V0rh
zhYQOh/p/KK7rd/acWBO2va6lNVTO5HC/35yarlJpyGbiX40lgwwJkD1z407g+yhXVgmsiVrmU5C
mbLNHLNZcq4T0wMjcULXeh2UIbiu06rnBbASVkswvHy56VAQ7KXXta0dzaa40/XsaNFs28BPBwuY
H4B0uxwmL980LXubl4lKxK/axmcZEUkeB3A5P9Kldaw2V2LtuNTuL6WnW8yRfL+u4eqlwoQalvWw
moBrfS4iyysLwMCWdtTHXy4CBGWZA3347smmhFat40SO4M0ylpX2iCT22NmoSVZt9VIMw1NBtOci
ae/7Mpb0yS/jA9j8iTwhN9HaFnEhSiVHRCAPSFQGgAHS94qqfKHTeVWVuQgAZ/p6/TTXpWKcTEcB
ADG9YJUpc8C1jb2BYzJam8a0bguFOn7WqAdjqT9oOpd+beiSWs1l4QvhAchx/leqkPRVfVfgjcA3
tJj7OPTZg25MR2MeflWamfhqPBwASd0E1OsPxQD8XFzM7TxYMrjYtSuJzXastgOIQMdzfW5KcVt5
cVLqeK2X6YZW802l6A+oBT5fP+O1S3Eqhv/9xM9QOxvcluFdLMvmBkhyzxR0kf/CKbuY0EMf08OU
irijH49NmSUKTpSy/m5y80O5JG/X1fic4xFfmVMZwldjVKdFxfUgZuuGCXgmDcDnzKOGWYESd0Ql
CghFrBl9dqPaED0LZ6v5meRjFiR0+FHl2W/wV/uZBbAYZUG9UR0OY1HPQTbnmcQRrXxazMuirYXC
CVIqR7hNk+fMfUNq9WhWzlEzkr9M87bIIPfXz2TFGZ2JESxoGtRSmUivHtFWCerJ/t3O4Im3Zs3y
89j5/WVhQFX5328sej7AVLlY7MY3TroqoJiib+x9PVRB4/2bJx7TaRgJ4lRIFzM7KTAk9NHEgo09
6Qd1LErcQO3lujYrXwj1YKwGAv0X81u68Po6Ex2Uhscs3lI+J3llB2rmUH8wlPfrgtYc+akgwcUN
iqkS1mnacYQD8XrAPTlk03tHDSNPZhf+34QJd2QZnboea4R8zkhCN2sDo/vllVloOqAOklzIVcUc
bETDbj9XK879CpZUiDYSPPU0LRBJoy3SlmSDxHwJlYzBnRey/GZdIp8FBlECp7s7l+h5tT2pOuyi
c5Zfbec8LHN2AMRdaLUxwK/j8sszmTxf5ls9/xUoGAlLBgDvG5N2BIhjMCv67UQeCyTLhMSSD8et
4MK5wUwcdHZ5kVp47ilRqW2WkATstHtVM/ZUMYPEpTfT0N7RAaMntffjuq2si+Q7MSCDQLNfiGTU
EgkIYSOCpdmx4D3VztdZ/Kgu3q8EsIE+0b3Cb4gpefJXfBb0+0esoCkpLa1RK4h14uSPxea7zM7/
xIqzr8zh8bqGq/YC/4HpAszK4cE/t5dlHhfmkV47psWESC2dtznDc95OmFLPFCUC+puMwHdVuxOR
wgXsMiM3e6vFpdAXw3cwmKfO6XPc6vt+Hr/+yKCaw6ehUF9B11K4DnFXOF3adtqxAFKA5jzn9Udf
So5wXZ9/ZAg3YOlBTTJ50KfS0tavx+W1Hb3vSmHcTwPIIK5/r1WffKKQ8L3mueua1OQK9cbGrdAN
bZ7BS/t/PDbhE+lanrptDZWYgmjr1vaiXAa7uX5qaC3wvddLBMnGnIDq2RXw+YSF2DZ5dkb6pwJT
vD8VqaRPt2bk/I1EaxzDOhhgPTfy0tTBL26WMHI0mxLMhJj6++Cm/rA0PkskPmPtC50K08+FZSrr
QCNVa0eAEdt+Go8f5tw9j8UsMbt1OYgkMQqPJEtsWbj23GPEiWrHOLMebJZHytTfxVoiyQRWxaBC
hUgNMdrFJFyLcSsGdluUjIbe9PVhvkkH46jWCAS+btkYdUJvHxAvLqpB5+fW2O08tm0KmysSjOv+
6A0WjoPMslfMDkgHAOVCh91RUQk8l6K4aTPhEqlHSq2DrbVv3jDdDaX2PMX1zZcVOos8haSC1Vk2
jqRV0eKEa21tej+w9jGv6+frcj5TduFh5AO0PD8E2h0+1blOcY9BDLNvVOTb9r3rKRvP6R9o2zrb
JMbcrFmBdVbZTzWBg2f2DzI5to9PemN5uWRGZMVYzn6J4J2aUW8rda5UELT96fM3bchAt/xV4HcM
Zp4JEQxFbzxl1NRSPQ7at9G5BzSsv1hvGHjZXD9XiTLiYDLQOqGJB2X68c1gzJ/ZrwGJ1HUhnwHZ
lY8nDvl1LGdTnkEbfWcetFBD1z3Mpg1Iau69exb2Aai4WX3wat+W6CcVLXiqXPEqI0YLDR00kJzV
z8W++AbA2dAM1T8L89PHPqBbG0mMxB1rK2HV6RcUp/Mb0gyKQaBzt9G20+OwK3Y6aJFe2giEydgA
tCB8X0RuvYHa2sP1E+fX7tqBC9eSevV/hS/WXaF/z1gs+6QyCdywTqoJmAZ0mlLFuaYAR1Z8Rw2H
e/em32D/Bazt7bfiqfyQTiqtOrZ/nIDJ/34itGO1Zs0ezrTfDpg7W8L2KQXl9PcRM5Y35DH2qzD9
lr5UMszkNWU5wqaNxiMnABScz6gDnguIjnComL31GbZnfCAb/77+zVbay+jXINnF7hfWey42vwj6
RBr6UMuxDwc3KNR9stf2BPyZtgJr2SiHfJM8ySxlxQFgPBq9bKyq4PkTRyt0bERpVpUtR+Q+IMi1
/U7pNzoYBK4rt/LlTsV81otPvhwKzm6V0WI5auZ7iw6Y1Sqbxo59OpW765JWFcIby2eWOZy2YJjJ
BOoPUpDluABYIGurTaLBILtYk8hZ+1wg8UZvHuBFII8XjcKeplb1yoQdgW0NX1ZwVPqNG3ZhoYf5
UQ0xZxzKsNtWnkEM62FIVQVoEnbBPhv3J+fYFtqidi0+lxEvoTZ121pdAHNcB2Cs3mpJ/UrnV5cV
UdWMtzVJOSVJOHn/orx//jOEN3AclLIHOPdyJF4RxhSQNSUgFY2j55V7lWFQF0tJlr11MUVz/euu
+PNzycLDmCeJB7QvHIC+c3z66GzTh2kX39S3tt//LY/uFjXHe0MS5aw48zOpYo5sZ72emhOkAv6t
8t2/xT4DDBH44X97L+TYH5Jnc1uEWJWwA3DfOe/Xlb406XPpQmhfDKM11C1Om3Z92CVmCFg91B68
/dfFoIDD2TA4Q48IG0WVusNsdMaOU/3ugcfXzl8SS4JXuabKqQzhYXLRakJRCDI8+6VCmGa5fm5L
WhiX3hqjcFjIANYXBngxj3n+SjStMWKOp2ZHN/5/nH3XbtxKsO0XEWAOrwyTJFE5vhCyZTM3c/z6
s1rnHnjY5J2GNuANbMCAa6pZXV1xrfJQT9NB7H+8TYitsXMRzBcZ9Siag5ZMPoVV17PaltrYFdT7
yx+EpwgTu+ApIqoGujBfSEjjymV/yHqJR2JE365lqLBUhakdS4M+mlVfTH6PnoeaKF4LXCazehrq
yZM6XoNg/Q5AGmZGwaELUMDV5Gqat3NEFHx/LXpu25vYjA6darha+vs/HN2ZHObowrTJZnVOJj8t
U9fQMsdMZI4r2jBluqyKvTrMRa7b6rrVJ3OMTMA3Eb328nMedXbOa9psCPle9wVEBdbcMUWxtOVa
k4Y8HYvB7+oXbArYUvw2qT9FPQYuCtJrCYUxbJ5jWmMpI03qghSC3vtz9d60ha23r2PMCUg3vrsM
jClA4mD0EP9H9Tx7t+baJGjji73fyU+J8VcN/qiAfc8DXstg47yAZyAa6PvimUTJYClnnCuAlBhm
j0z+1KdPrXwTC5zIfuNWKggDAWYGPgWs+TLBYCvJQtVaDVRpIjtv8PSGLSe22BSBNJdiZmJOmZ0G
qymye2LFvW9pX9E4Oq2sceKxzXP6J4Ft4ojiJGhClPS+QXLHEpTrSLkC+AXHE29JwdK/iVoEhSRh
g0vsnpQzSaTOt+JPvbvNqpck4XVP6Rdl/BeFZQCCFAae1ognWq4XcxYOnU+6NwljoN2HHH5mLdCd
7UZ3I+ntsmPZUgkY/9jmBVfkGrMqR9ddDsSx86NwtgOCCT0Z/3U/prXAuBrmPsHNgJsPaB8mwFJH
Us0kqnufGoId5w2KyGZzG4vCSUPd0p5FKUcvWhY5RdGNe4oGNAV0sYBtt7qnAGLq4Ditzg+yzB+6
zJ1lUBJVv6WYB+iy8e7AGdBJZBT3MCDIaNhYQT4aJb4bdhxuA1Jix0XIwS6gFVdILa8aYTQ4um3c
Kkw+Yu5RxoA3HZBb+gZhqNQ+A6Ozb0TdVTUbb8gnOc/OhnUAdQeNBsAzgB6V3W4JijkqSrPp/EyY
7NyQ7LxqXBFsxZeNkJ4NY/MLMYwmkYERa2yUd36oJqcoUa+auZ92QjJ7kk5G29DjP3MwPFwWujEU
TCGF/ilHbefMhxMRr6qZdJ2fz2JpOomYK8mHrjTmaygH8q9aDwP1ZOVJlxw7DDVJ+1IgheZUs9Vb
7gxiNTDBKBEQgCeh7BSnH7Ns9LQgSHvg9RqJeZ9lQCLhOLotg0ZjF54aq5ISoIOWPzpUwFOhdHHn
m2W9M8TPrLob48LRov/yTQDCAIAskCBj0595FnpDHRr0nlof8xyOKWJKpr0tg9dp1Oxovq+GL87X
oBEMawMoFwBkB9O8tCy6VKzL5y6JzaZFSpLOTnjIduleuhciLODlbszFsv/GambkYVMcqI1A7AOK
BvuCk7SaiCUkig9wFS8+zAdR2snxnSB6s5+9VMdxL141v/Rqrxxh96CrVJ5yMBrtLqu98TkXv4Kx
QTUwIw1gz4qfW3fFS5TfVmrkcF6tDc8Efju6BAJcQuDGUT9yZufFCGDFsg5kXxZqw8bExnXX7gCq
W9pBFt2W4Du+rNMa9wKdgHOBzHWO9b6PzcqSUUtrj+IN3SoYndlpH+o9D/diw0HB9WGxkXISYCSV
FSWVYzcP0K2oU8XOpvJGnjLJTtX012WlNg5xIYj5UIJYD2IeQNAoRmC5x0k6XRq8NwLQHufiV0nk
v5cFbtRjQPNzphpzAZO2zLDU9X2Kzac5O/1jjIPMXkdwtgWyrZa4Fdx6DE9N5hUDBbdJlEGQfen3
HNuKm93K7yCANzBv7JSVo4FXQjXs8tl0AAv6flnjjVeAdgkoPKeOIIsFNgTVsJUGOfZ5xKYCpxHm
eoXXbEzs2IztrBodSVC9yxI3bt/iBWCOOC8wjkGEtvM1eHE1/QNIIScrUjvg9j823+qzt4Y51xgA
9dUs953fy+RYxuFVlvCC7I2rACgb7LegZQqHxsbxllLpExnTzi/n9mZUyC7XBUADgBDv54d2LodR
JY0zIk4hQUg1Ha32Ps1/BeqfBgjTl8Vsndi5GDbzsTIUeMWs84HjvLfS4lEIJU6iuPX5Ab2CuqqJ
l2C1oxkUio6R+qTz2+ghrEMU+jtnzCNHUF8v67L5afBlEIliHBTTpksPHFujMrQiBJHiwyyImwex
I3QF58Q2pCzuD+OiZqXLrXbQ4XY1Yae3wUnV93XEA87cuqUGHmq8mOgeoHW51AXN3iFNJay/hEYY
2+NITmmdhU4mCAc5rW6lYEI3jBerbal2JpRt6yErNZu6hlAriJ9kDOiZVu6b3I1CaSP5wlwULhDd
c8GOg7JUTiJTHJZqKPvRdfjSYIfnztjlXuIGrn4kh/EU+f1LdEA9/BRyqQ03rBHjQxgNAMw93jN2
7CXPwdDa9Zib1+PUUTsiuhJQ9RMheujblLc7uaUpkEkxbEZtHwux9MTPgoIxDMcqbDBz9r+MDBkW
eZy8cEDnG9ryMTzGqADXDl4Yvw4Pyt1IOCH/xhfF6pRKkboRK6DdsJRf1oBJ6YoQU5fyqdRHu50q
TxMS78cXbyGF8VVYG0qlVhZEH1zCtpF/qAbx5oRHycDThbkSAHEY8plKKaOHSS7tSOzsOXi5rMrG
ywz4REoXTImCUIBgDgxorEIJKDY/BHJCEIZIxXwxT3xT+oVJuMNlYRu2aIExjEJ/Yzh+1QsqTaGI
6RanL8/CyZye8DK7gjXtOuPp54Lo0j9QeWD06D0ttbJqXcljrRd9DK0+okZhN9Nol4Hhgf3tsqSt
j4SkCUVHFCLQ4GKi4Bj8IwnREkgKsUubYg/GHoLqwarqlOOHN14ugMrpqKcBHg3pBaNTKMXoZfQZ
1elWbm5TLkbjhpdC7RFQ4xYFj13Ni4pqmLZtps3YaSA3HaIJWy/CXSgrX0Yn3w0T+Cg7wDNPpvzj
URGAk6KAgx3Eb9gS5jplVlTXJVjd/FRoTo1olIAmVZBKhBXHO2wsRC8lsWeo9omUN6HoF3/V0+Qp
buohC3Wbnfw7vEMvch94vFRs/dkgEmDqtP4NJil2tr0XFeSExTT7/RzYmnml8VIIngDmBhNiklkY
5RkWKO7rYgSx4Fj0HONbmzm0QKcIlxMECKs1sj7DEshgDuh/V6Zr6S+lKt0Zk8pJ8TaloChAw01g
XX13Nc9ej8QoDGAYVLNvtoUn5frvqq6fq6riVNk3NlqgDXJ0rBugn48i5dI9KHKUm3NbwNLpuoNq
ZLE3T2G9k5tOvEkK88mQ6+ZGysdx19ThvA8kwIZWE1L5YooSTvtq5RRx3TDMoMKHoJ8IAJbljwlR
wCykSQxvAdhnd9ZLa4O5xG54UPjrnjjkoA5CcRyxKgky0qWclIRIaY06BGxOe62+tLeFIziq3YPA
yJ5v+E341ccEkgxKPJQ4F9vFuANLeZFp0R1qLOXPc/2sCsRXiuGtjrkM9KsXDF1+GCYWR+A90ARg
nvw8GOa+sxoLre7Ur/z6CzODw354zvelVxzHF9SYkqvwjdxwZ5c2vhyiHEpaCIImhBzMzZO6VrPG
TNT9+EWgoOXX2S68D57mh/mU+N0xuIpOzavIKbusE3ja6cCgPSBukUcCmX15rmZnpTDCwvSbAcmr
JL6TEVVGot5EJRaHk2GnEcxSk/arHTtnKJPdWP0VxB6jD6L3w7cPjgAjhrhKyAytFUGaRaKykPEk
+K18PUzvo/E+T7whzZV3Y2Qw2mJhYlSnajL9aWxtVXsQyM8zQrx5Ivr42PiHFux5VpY2Kn0qYEBl
SAIXuVtny6n294dHBfAkxDxAFkXvZZ1Fl0kKpNsSnm0qXtr6VgwJFgZffywDtghMLjSSEF2xMObo
9TUDGdTJn7LgZpiEv0PRuVJQvl0Ws7pvSCfQz0O76jsS0Zh73YAJ3jCjCfMP9fSk12LmykMISPsM
OyWhiSqOEnKe7ZUNMBLpPTx7FuIgm6U87iefVMCZV0vpeSy7X5e12pJBsXuAKgb+gRVAtdbkQVKF
aFMPLdwwtlb/pJXx+7KMjeIwwGy+59Zou2/VNopBh6SMWK7wK0/fN17vmicVlO+xo4N0dRrs6k97
0Lz8CHB2bT97We8Kx2h/+UfQYGpZoIbnwGXFYwCg4tUAfBKUadYLQo8Ff6t+GyURLB9DKmFQWPto
pam66fQ8wYCryNvw3zhhtHtQKP5meVihE1UFWOILDeYpkWxwKzUfDnmUB5zJmY0QD0UEyrcGcAMk
gWxT2KgMq4pjofWza+t2dMv3yolcw2u98VP7ZtTlg7WtXjo8chQcnqb32L5lS2ShmONPLrfwURhv
Q4dpejKMl8ufbVsGcLLgqZDUsJdbzxLs4SZz66eiaStgf0EL0ga8DycC2zo+RUUOBhgQdFQxirC8
a2pASI2N1wbgPeMufggP7XE+kl2062AUaJpEhSccedOV68wDK+24EHRxBhylbGqDAfRKF5u48cUT
HeZM9wpgsvhV/bXnssAFBM4ULC9QuFvGj0RhbmiqkNX+LFW7WfFiNAFDAH3ool0FAyfX3fhgsAdE
daiCYAaRLc4V8hzlRa5VmHtMnDn6ZVXDDk3Vy1axFdRRBkMNEESUO4UNHrMA86JSasYAJZR2xg7d
refytcWXQpllL6CuznHFK+8B+wP4F5JdAJUgu6ZHfOaKFYwWoxacx9gw0Wytanak8S1iOaH6WwnI
nk/0uqkhkg7spOEVwHVmJKokEcrKymJQtWReKatHxQpsMhg3WdYeoz5yBvJZBPWhiIkraA3oDKLG
VopnzkHTlGDhNqE4ZTsXgVWHkQaLtR3U863Y6qPbFHSfiKz8YSyPxgiupCRCnCnrr32E1gmR7AjZ
BABUTm309ePfgHgLiTJGduhhsNdEz5vKMoGz9F1ck73MTdzcEY8U+l04arwkaeWv4QAohhRYrYAf
ttr2IdhkzWcFcSaJbWknApNmvqKY1+Do3mkOmqc/Ry79loiUjPKPUtDGpXH1gVyaWhKZfiBYXkqu
pzFyLx/h2nyhExISkJRQoky2+5yU42zogmAA0/BNLspj3Ke2gHabMrxq3e+KS6tHrWJpNUt59Pec
XZdpDGcTmAgmug3lQQCfaio3djIoO5GLo7TyNzg8jMNjXgM4LwCyYQ1U10HWVbSG36YZ8JKUCCxB
+x4DzsVuMish3F0+yY00BHaI0XGK9gYkVvbRQyim9aD0Nf3SzY71dXYn2YlLE0otchSYh/DzSjam
/gHOD2QzWkg32NryEOiTVAeW4Yv95zTfEwmj4/HJNHkjChsnidk7CuiIit56NF6sjdSKG8iRs/yo
dakbY1WwUTgeZcM08JJTakeA9K8HssKwsRBpDbpPgsHBaTqk/YsJBrtLEs5LtHpdkaLifaWjkQA2
WkFTTiPQq0Sh0f28exAksh+67thGWHiPg6tM0t2MYC47yn/+NKGZg+NDMYcWNtjKci8XwtAUtY7N
nvKIiZLQ1a6UQ3vA3sSu6A7yoeHFLhseayGR/v3ZbYuIIDYaCEExIBD87WPb2gVH3VX24dd0LXnf
HovzHK7n7BFsYh+EolbBYWFteikyVNMAPPGyhhKA9Gae0kPznBBbvgt2wW16N123TrpLMPvMOdwN
Ez0XqzGz21k8THEDmjtfSFEfy+28lWw9zDzOHV8FTNCOjrKA+BqNzFUw2Ned2uhmpfnqfXndfcYH
a9eAqG9vJY7lNO7komPW2zLePe5bsCkag8OodGDVZ/Xe1kOhxCRLNb9Pels1rsQkQ/fqFzBOD4CV
5hTxtwyHrhT9nzAmxohR5GgtMdH8OsntMvs7DznPUNbxA47yTAT7Emh6UklVrvkaZtRVoXJys0G4
EN7lGDAZ0mofoNWdEsGRVOyFpaBHknhsud+VDOY1WvwGxliLXGiLUIGayq3oqI6UOnVkg3K+BVuy
k9wGd6rbe7Xva6GTpHb3mH2YuT3elE52w4sjt08cJSN0enFr2DVsvc8wCaZEmh+UV0BldqbIci8b
7zce0FrbfyKYIu8gaGpTt7HmmzfmXvakq6KypdKLQRKfwnhnOITUDV1ykq+yfeAMV+N7tv9veqJe
B0oAFLbZkA3du7DvC/ojlHvFuI+n0L6s5vog0VdAPRfrxYjJV6h1VdPXDWg7JH9AFmOUr3X89nMB
AOTD+CnWxNZFzm4OpkisRexiAxJPlf60xcNlAWtfRtFZ/wmgGp55bRABgSMpobh75D0AxG8X3DQY
ErosZCONWEqhv+JMSiOWYtQIkNKcJkd5Q6pk2m1ud66wb+9jN7zlwfBvBEgAD6Yr+Qg3UVdiw5Wi
VUmUqQVg/t6s2+id7MaD+D7ey7fpU2In3oBu4StHSepEliaPl1ZHZwMTedhOYm8VKYY5rOmacnBT
fYZX6meYuQD9PfQ2qGqOoxfY5b1UOEDMmw5cQEl6nxjhQG5EJV4Bvxwtiy9PeEYxWJNydPGsx8FT
AV+JwpKTPoVO7fCnGjaMRgY8AAWtA1MJEt+lMNBSNWmsYddrpCNW1Wej/C4sHj7euk+EJQxEgMAL
Qa4ASlc2IQl1uTUBrQSwCLs+xqA+JXa+1z5mJ7DT0C333NVdekjMIWKQB0D7OErA1bEw4qmgFzlW
TwaUX4JTCFwq2aOrrZ2rYHwIeadjubzii0zPaiUTLlgBbxk6zGxS1BhtNydCjqpkDeSoXfNXRj1S
e012ho81xdvOLR+CN6lGpyiwsQbuYgGKY7frCBX7G+j34b6o+AFsI8WqW6XUuqD3w5fgY/Bkr9pj
XUD7Nf0JQGwLaPG70AEUVO+XDn9rcR2II9hHMwVTxyjVrEjHMJRtxjLBzo0Z6Idwnl8rCj0VlcFD
G+rPlzXdkkUB2nWAPlJuLuaO6Ji+VAGY1/lVoR/rMSsxHl76naq9Z6rEY3TeuCO0KUMNiVJlsHdE
6kZSjzFqTlVnGd7Qg8lUCaXqRScNDzt17XjgcCADZWVQwqD7sLyOA7GIVmUoupJ8tsKd0qTBURAm
bdyHAiY+jgmZNO2pRZksvWvkZOZ1CNZzR7AeOhWBqhTMB+n98gcgYLJCMDlqCP2rT9WJJLt4Nh7E
O8DhZC+9J8PhSUdpQKnbDnfTgTvgunZ+S/n0w589L+B5FmciQz4legkPZBdXtuFMKJW0++414hS5
14/+UhoTr/Y1aWRLgLQwNZwYQ2VazrmSPAlMuJqBirlvR0joUW0zZ9MpsHly+S6swU+Zb8aEo0lU
hGUcUBnAbC93idvb3c44tXseo/16chwjTqgh0suNdAIV+uXXkYs2SVOzVP1Ya7Ft/QwcrT3W690g
HZ26id2ZPGZivgMxpKNq+8tqrq88nn9NBIcsyjPrtvtU1vrcgKrZB7qV3YJGo5J/x6B/mIqa8802
LuFCErXRMxu0MMwsat0sA861csVodIu+vknHxzGChkUE7MfDZdXosS0fDkS0FHII+84okrOIyYIc
xVFgtABJD609yMncMnursaqca7oXcEO4rYNUgUCIYjqGyFBXW6pnhmGnayEAh+ZUc3pV8prkOk8U
Ny4tzkHyJDHeTG6jSU2aBpKaRyOMXCV/rN5R6PcuH9+610I91ZlGjNMqy4JIcdEquACh/72d0uzT
PUiTYiCENMfsFD8aLg8aYP0qUPcImA5U7lREpcxdGAPZaAZk174VlU6s4dblKEli1+eycptikI5g
ARSSVqEodrKFAliRij9VvyOxwuRT4igd4XypjSAb2pyJYWx+mspeGEocYen27ujqTjE6gdsiYJrc
5NDuo3te6WXTOM4kMmbYAyinHQDbiFXj1FbIZ9kPTqEgjw6eLp/ghgteqMZYoRR0StOVEITtUAds
WgJv+nlbAAA94ZvQ0mH5Vfpk6vpcyRU/yT4z862WOfW47ZP69+8zJ9X1sV6m2H4Db8JtbBTviVzv
1F62rXL+6QAhvUiY2/8/TZijqqOgFTtCNdGPrVDYbfTY5p+XP8eWszuXwVzWeSwSI6kgQ0oC07P0
ZHI6eSZeLFrdbasr5i8hiAtOnW/jE2FMwADeMyA80fRlnsiwSnpljCtkrbkO+CzVjrTXy2pt3FNg
7SNMBKgNUNzZwCmJiQqcWmDvgZvAjtRnFdCdWmL8h3u6EENt5extCqZEF0whgyJesCeoBI8H8xju
G1fC8g+AAayjxQGr2zg6hPVYwgCTGeJftvwcNlLRAIQaQH/qiw4yJjMrOUpt2DcGhzD2S8dGUFtn
clAhkce+1A2sFvYo5zVteg10gNTtCyX5lSc5b0NiUxzwByjDDWhUWd5HqSRJJTdV54Oz4lUJtC+l
z28D2EZe17xxzy2/isYOmJfQlQeiEwuwKglpjV+htvheypsFsANHxB/B1t06s2kaaHWuMTi8OFre
UFJCAQOZBNo8FONpaScCKEiHAeO0vmoJT6VcemnZ2XUFrqx6RjwTPpcBOK9bBVhkd2lgAV/mzsqz
GzP8yjL8LBm1hrH1e4Fgpb105eBpnDonDD9MpI9qKDqApQOHGQ9pd8PWMNkFlCMJa9p01Wz5q/Ow
BBjiAN9gFOWBhOWRCCMn1to4GDR9KYoSWinA02BKEYGlgcRhwqIgZrv69jEPvszulCk8QL0Nd4Dm
GubU8G7TiVRGkxLEM+jMxoovt5NNsvsK3bygjv5DcIB7CQvDghTwDpgYxMjynpiCgZWiXNt3uuGq
o2TLPY9aZo1HhHcBszl0/QUGtQpC6kwuaqvBfk+N2GDw62N2be4jp9uHJ3Kl3WSfwj45lPfkJnq+
7FW3DAIVDR0EWBSHjVVQiEajrcVa9qvgTUyfe5Pj3LY+E3ibsWes43KurGG2FCz8xaXsp53lWE22
y9t7rOlxpGxpgeVCFIUoigPoKJdmjX8QuzwJCNcEcpMNgHFqNY4hbFg17AzDK6g9ofLDShCaQTcL
9A/9RisdEwBBlYQt23Bw+4YnauPIaPYHawOeAjIx5gLR4gH6dFhjU6qnOXiPhMc4v7/81TcaLLg4
QIdGF14CKxgLq2J01dQKSiNjQAMNlspR/8qn2v3fglbu9JM7O9fitbLHpq0N3A3Trh5jl79tS78L
k5ed/wyDeZjkXNTw4fAzGq8+BrpdPo527qTH6NDcDl+Rxy11b2SeEEjTW9DMYQuGuc/zIHVJOMAc
1f3kTYD80u1uj4bLXnd1UMPa4fvoF4/TlYHC915zL5/6Vu1nIZ15M2apDaIhhLq00UOZ2YWH9om4
IVDmMLG2644gM70JHfOK/If2Dv3gIHFAa0RFMMC4y6I29MoSIXpEBpCoCb4xL8rYcmILGfQOnYVO
fVALRq7icAtP3o+7Er1t+fP/1GtfktlJHtCw86wjt6S/EfMuRDPf1UrgvJUYDqB2o9rFVPlw0u9p
lkUHj7LA0bDTLDvijmBaB2yX/+m7/jtc5rsG0ly2UYXDHQAciHalrZvXxY320Pw2QPXb+1jhRv9u
vGuupPDErcRTf7C+RP+ks6F3Jg/A0YF0dW+95Qe6LIHNDKf/VA/c+tSGoz0/Zxb2UTILQZB1PBfh
J11KarFg7c17IEY/RFfpLr4NHni94K0AbyGScYeRpXRRNkK9fpf7KkAZ0f89Gh5gVvcUPzO9DTzO
59xywAiS6AQrgouVr+9GqRj0tqAHGh6sX2g958/xvgfsgOiah+Ix+ugOws9fMEwK/ZNJD/7s7kjE
qDRlgswMmDkVMAktwit9b4yAKAsZjA9A3jkUILEDDsY+Owq/x2sxdrTDeGU5paf+lohH6xDhI2+O
myuX8QtSEc2KWP2/8wzQHIowP55i6SU/Zg/GS/Uov2Y30h1vK3XDVkFbQzkv0c/GrDwTFGTANMjL
fkRQoFRHQ5hfy9D6umwqmyIwdwLYMJmSlzInKg9qE0wSRJhKvpP1yKnL0L0sYuPFwkwLTdwAekMj
xKVhWAIZ9F7rsRU9aVcZMVAC/qqKwVbUwlP1zBYnHgDXllIYz6NFaIgEys5SIjErQyIjPtc4Kn+i
AAw8ZR7eXdZq44qhjoNaAc1FEH4w/jqZxqKdZxB6lcEE3PQnMc0dSXu8LGRTkTMhjCKWWgBzCxi8
PsYrXCkFW0q8uyxhIypcqMG43jhMyjAwIWEYMZ0mPSid4oXJr4wQjhVsnRc4eIHZi5UW2pdbfhMp
UMWxFSBIlJKvOdIqp9Wb584CW89ljXiCGI2UusWYD4EgzZrsIP89xMSeVN6G8JZRo41Ldx+w/YBe
2FId4CwGwA0FPZgxk31e/JKmh1EJj7L6UVXEUWtOfW/LELCyC2NGUX4NvjaC7yUcZ4xUhJb6qdXa
K4lEXj66VSMHXM0/IczJyQDfQ/UKTC8kc+bfoxucmg9TsMd74QMgTtg5EnfFTjgKPLaQjYERbDj9
E8y+yVmoo58oQzvKnVw8oIQdeinwswEU/AXAJld9uGwinNP87mGdPVWZKtd9QFmcxPwkV8TWJt4s
0qYRYnSdpnOoILHTDA0IxxIsYYOcpPzTFJk9trFTCDz4uC0pWIakq0XYd0NWxRghaI6wkQCatqaU
AHMe29WkuWP3cfm0tqWggQFRmE1nE8cAd7oxYtBEJc3TaHzo6Osm/ft/kIHyF+IH9EtWGWPRDVqf
gF/AB501KAUBjZCCgLyuOL5h08TpZj+GTejMB/td9BiIklkFHpdI/tM3XvMi/S7viJvcllfWfFMh
s5CBmiy4vLRtw10gFkNKTAFA0b9n0sQ6E61B1DGgJA2vQvAkCuKtakU70zqmun4rjx3HrW98s4U8
5s3tYqHKlB5sKFV5F9XZTsNUDZ9FYVMKhkgwi4Bdn5UTLLQmwP4r6r5N9ooQHuiP2JPSJM5H27it
FoDuQXuKeHY9aWWoVVI2AXBGlPq+GRtnkFTnx9ZHF8MxQYbtaYz3MY5vkPBe1MC28Gv1OgaAppJd
FTJv93UriIQUGAHdakF/gbmt0li2HcHwuJ9cC7fBidy2B/WrtdvTtKNha+xmN/lVcfgPqqFWgIoS
UJJWM4thH4OkbtBEnxi/M1T9wJ5uV+rPPQSuLtqrNLoD5im1kzN/iubZABhtCEnn/mQFtSP1yk0f
85q4W4aAMTSUPTRc39UaREWSZhbnUfSr6UZRPsLi55gVOH5g3NIdMix6rdxD3DZxX8YK2Bxccy++
WFfSlXpnkl23K47idXkTqHvljldUWau1FCovT28q81GtMZkNovUrIr6b+sy5QOtrSgXAqWLNwkRl
mzHvQJqEPMiAO6Mnsl1hb1Jpfk36z7vQkKLCBODj0OJkIyJZDONWQOXGn6dkdNXGsJyqKrFcZAqx
91OjpqIoaxF8DxABGO9WSW2rjOoMbJt0tOf0vhVvic57KzZP7ZtJCLg86NgypybJeRilBWwhU6+N
6nUsr4Lk6bIea/xSam8ohGI0AVHxKolIiZLJXTlRypL40ChX6Wm8Mo+9o9uKU71XdxIgvO3s2foq
3cuSt5X7J5iJxpV2wtCdDsHmLNgzuU/GjwiYOpeFrHMLaIflT6AGYwtUZ9cyg3jOWlQh8Jmah6b/
iGfwVaunXOd0pLfuD8IGPKwYfgC/FNX1zPvUujzVDewbeKpkF1ijq828cG5LE6zXUMAeOAYU6Jci
hFiHyRU6yBaGN7DvAhK2kl5z+b9cIWT66KECYWMNj9CVZFIyU5v8bIq8VFMccYa0lgeTs/Xxz8Uw
2sht3CZYZcV2eETsui/tZJ4OXaNzPv/Gg4eFJLTpaAcAidL3yO/Zh7EyKe5qovQI60dXRt2rTB0z
9fK9ASjRydX+ZPdq4A4H3tfamCVeCmaSs7ZteytMIZhcm5Mte/PB8Ka33gud8hTveI3Ujfoe2ndI
m2DkwJsA+O3SOrQ8qYVR1wZfsycnuWsxYJd9j9hV7uDqvd3uefVa6nuWBdOlRMY3mSU2vlKiDsjU
AIgFxEMzF+wEc9XyQSua+aHpAC5lq22GBXYsso+5HYhll3qX7/f64gFKB1B3oAZF2ITm0lLvqUu1
1AyrxscaKIA8gNajk/r1soz1zaMyKPgKxjpwMZjHMQT5dJHnSePnk3Qw8gShedzdBLJ6PWYGb0yS
J4yxmzEmBWn0rPHDOrEz7dimoZ0W9/mPGX7RrcTzhfldoJfjgjDvl2YRUKbUVI4cV7GjqhSKqO+b
3I4LqeK1Zje0wr4qZRpFaEZLwsvPZCZmJZpYiAJkglh78jxV92o6548iUT+0Sks5A7PrVAdNP6QE
FAXRMPC8LcXFqk6mIO0GUMP80jCZaGrRbS0eqgorWJatCMH+soVseDMVbW1sJogKZWZmwmpZa/Oy
yAsMtFvhCOQ+hNh2UMRgAerUKXv8uTAJbA7fkxrGKpSqzCHqRSsFMUXSuWqbvMSWetMkOqfcs/5k
uFdYS0DDGTa/igv0bNTqSYx6X4yHmxwMOE4sgvkRiDeSExSgnr+s1UZavJTHeLBAnWvJykMQSJzC
T+HWPA1+48y25QUAKnzMHuoH8cAbrN7WEcgogGoDRhb7bAdS3uVTZna+pLe2kpdeHSuUIVQWDB5Z
8tpRQT1AcVnYfMKpsqGp2OUayhoyyCvKwpaxNMoFh9gyQizvo8ZNjQKV7qXRw7dOA0Y58NRp+oAx
gdZQvuS2bIk7NW09Ope/15Y+mCoFFC0YOxFhMdI04ALNmQUqBp0AGEGc9oXAM4kNhZDTAzkSpg4X
z7bXw1Kawy7CfI8iZZ0LgunZRRZh2XVR8WoVG881JaIFzIKG8Sea3S0PL00GSa+agOKg9C6AJpws
sgV0dJQTGo/3KmfObyMsgTi68wN4EiCgsNlDTEQwkQK+Aj3s3gWoxHgsgUxsm656Sz4xgb/TX8vn
0OUydlE/u3y0l3KZpywwtTItiY7n8rY8qp70ir7HeC+dFKd1UCU8hJync6ObvRTIOP5hbOYcGMyN
P7cWgAo7X2legPJnk7jfdXhmhEq1k6lyZrVGMyZ5ROkcTKWGHZoAHk7Tm0QJ3cwUTpjC5H0D+sJd
OgsmdBCaSgdVo4FP3ty3cn0AXKmT15+xbDqqAiZVq7hCKm6rTeKaenl/+fr8fyyAchRg4A6JJPNk
VKJVJ+0sNz55kyOn7e0BTf7k0fKm2tNtTBiqO/2AbRbVLjiOfSPjwzeh03a4ubhbrNfTkjAXsN3e
+I2evqa5smuk/LattYNl7UGS4dZteJ0b8y4UXlQrdaZWcftwPnUEj9pgAVv1j1F13uXzWN/15W9i
3EmvNv0YSLgQnR6hVCiJudsUE9jWIm6FZe25lqKYkx9Dq62xbtD4NVjqpi+r/HVZle1PS3ejMHEP
Ihd2T8ICmr8qA/mDUiAGxnfWEXpqf+hFu3ytsHNNHubRGTs3NG3uHMP6SaPa/RPOWHUYSZFehiMO
sraDe5CVXWeudGU8oEm9r3qbgNk1dTOHB474HS+ubtOZXMaBVoM49d0wUQc6F7akuMpjfZ0fFNEO
FHsG9n+KhcLZS65KwF9TcltKBMnjudr+tP+UZ6zIzDowZ0pQfpAOpvQVxbxyArWNS1oytqPrdSA0
xdD47Vy4Cths9PyhDNpd0Z90+fOyHW1cCWSs2JJEywPvH9sWT8Bu1xslzOh/SPuyHbl1ZNsvEqB5
eJWUQ2U5VVV2ubbtF8FDm5pHiqL09XfR56B3JlM3ifJpoPdutAFHkgoGgxEr1qqs/7Dia9OXYV6o
4EYqI9KOWT3kEGoTRkC43g+fOf34F3kJQJEX65D2rG0J2EZSnLdAH9BTyaMK0r4NURUuNhz/yoyU
P67gyOmWHmacvgtx6ex4VcZp5US6ilp1c8/wfMJ0FzD0Ny2vsZ68lRAbC1qf7e57Bzw71T7e//gb
/Ujs2oURaTmkIfbUGTBSDPS34eVxMJtRBnDdUDog7f629kFYB1A1KjFhYep7y/ROJmYh7v8M1VKl
R37dV4Nfilg5MiTIVR/S5lPRqYrDG8cW9w3gVYC5o+gkl7bsyRxqXsBK5VS7Ngu+mHmmOrlb7gFh
Czx1QTRhIHO9TvCGwB1GEBuMydJUXujU+mtez3pojSukoirFFbu1bZePaynNGgxkPGi1IRhm6afc
9n9R1j6igKEaAdz0kktDUnpVasjniFci4EWaEXttmIlZWP8rreKu2WV1OByq/9h/9b2AgcTYOgC2
yGCu97LXZ9dlHpYXNH7wbeZgGT61Zc9VYsJb2yi4kgVXOMrf8pupK4jP5hx2IAcR9vSbP3lxC/aQ
+z6+5X2XVqQbs8zsqQ8Y9tA1RjtePYsdUlJ5+/tWNm4OYKqR6YmaBEgMpHpL22EmZ2CgzwM7eJSu
5c5a3NDQ6EdMdATW+xsH7pU1yQEL2yotqsGanv4zZr8D49VfVBwbtwVAYQPwZ0FQjEeTFNdJbZCR
ugS+N6B+1AHoUv1srAczm+Ie+NAsfTNVVdVNh7gwKQVFz4EqmuuiEpc2WYiUdKxZGKgeZ5tGBL0K
4GKCGV9a14ghysFt/SEBHf4Hm3ASDnXZh0vduof7PiF+rpRNYCTiX0vScjqtttioBUNSWPrXsltf
4e3Plts955jP07n2Saf18hcRHQzdEDIE1P8Wu+21Rrr2Tjokmva58wHjdb/r7O3+ujZ3EFUVtBCw
OkNmIhgKkACB1HBI7Bp6jE5pGZHXGPoeDD1UcXg3TaH7htqv0GuVj9XgtQ0AmfhYvW2eeZt+KlI3
Xgb/L3IxIGmwY4D6C1b164gHIkbECM8dEt7XP7y8xTAgmNVWAAAVn0f8RTcucWFIcglizZNbDDCU
8/GlKmuw7DnTV8uAokpjPFd8VeE7tzbQRaoBdnwwBN7w53Zmif/Tt4ckbUmYWUNk9Y/VrBww2zQD
3VYUOxADbyZYZp51FlCeQ1J94XtyLL5oaVxgzCtCYecNT/95l+3aUTlgtmUWBkFdLUCYN2oMyG77
mrcTznLRDjvSOM/lPP+CmGcf33f5rUsEg+pCtxP4EEzYXjtIrY25Nk5Y31pCeTUqpr5e95pGbKLo
NG45CJIloKAA+YQt6e4N6tUu+gZnC2KSQbi43W+t8s49n1/nYvrms1VxlrdiFHr2wIwA++/gur9e
2KqtizUtWJhVkSJcGoRDwx0fDFBbh1q1PJitn4Xuaioo2rY+HJhBhSqp4B6X63E2r4fVmNchMUk9
h4ZXC/kipDMQflWcuE1LQKZAnNREaL+JIGC0tzqNYYHDXJwKm6a7NAiaowfQ5sN9J9ncS/Adi7k+
6CjKE9jcxagocBY43EMVQakyWqAPMplRw7WwWSheygpQzKazXBiU0kM/nym4L9ohCZb6bRjy8kzr
+sNSehW0XgTdeKd6t2yl2agqwU9AgAYKfMk9m1Ivva7HgRtX56n3x5+a7h2DdPRCRv0f97dz88uh
T43GnOi12tLquqBEPm90Q0JI64QetHn0iE2aNodenzqj4qbZ3EsgJEBhhwq7I2sPV63BEZMbXJzF
YoY5dz+kBfnok/V5tZ2XLtW+3l/dlj0xb4M3Efg8cRCuD55ZLL5uDGRIGK5PhjGyZQntfNlR9jQq
iWu3PPPSmLSVrsWZ3gX5kJScxLqZ26Gnsx80Zb/5MHwpJv5G+lRxGrYXiGIVavwIzzJiSzdIUJbU
6xPapsbOD8YYzTMeLhkm06k1vaaOpij5bgXpQLSLgUTDMKpMqm5St/HmGRzdY+99ri1yWJrl/X0e
3KEAZKPcAMDgDS2aUWsmKVbYGCCJGuYrYHVZoXhebq/jXxvizy9ADXiL16xmdp+U0DfaAzXb7Y3a
GxU3zaYVNDMB18KrHHyn11YyVrVFCeQjpgvKuCzAMd4d77v41gEG0eh/LYg/v1zHUoPkZTbF98j8
Mxe9AKtz+xNF0Fc420ZcQtcZFHLoKAELIt/Pjt01PqmDPkn9ztpZk/acadoJxB5O7KRUpSO/sXUC
IA8GXqGX68ns4UY+Lq6++vhAZjH8cJfBeUZFSvUM31oTNg+NJFAXoxYlDtjF9hmcl6NtTdi+MT1P
zPjYBuYO1C4/ey1Q1ZU3bQGViLldaADfJFJZDpER9Gj6xCsyPTLbzH5kYg7ANwndD15lqK7ljegA
3A7uYwxbYh9lQEvWF6Rw16xPnLoDliUozVc/L3Owl9a5HVf9wqG8tlLy6b5LbrBU4RkB5IBvYEBZ
DLleb6pFpxHEFXmduIKhJzf2DWR2On8+jyOoaLUKOfJ67oxgh/t7f9/27R5DNRJAepHzgIBQBkmY
PNDqxl/7xOqCJuGa9x8NhJJHPUiPU92a7z4RQqNSaBYAyQoGQinkj+awrGU+9wlbbO+QC3GEKcjd
hHUj2Bzr3NjdX93tmYA91ExFZiDeUVIBpGxqfcn8vk/4MoI0/MWzFdNQWwaQCwB/h2CFspS0oALP
QIOlQZeAL7hugcLIVZQct/EKYoaod4mIiDa+PIXgep1rp4XTJZZeRsb60R0MSBPo0f2N2sByXZuR
Ai9NzREwKqtDK2V48FvomQSQbNa+GRGJiBEGcfBBhf9VrUzyes0qimocvC6ZVz9etSlq7EPmqiBj
21ZAZSIoJ27FRhzSWbMQYE3cfnqtQNIWdiz9UAz5z/s7uHWQoJqCTyRUP25m7+Y8Zbj/oWxZ5NlR
y7JdvpSRSZqYFqqy8uaSLkwF1+FiXYy6a/IWsh+D+9W0tJeuNg5dQd/9HIJL/GvGkl5hWW4MY0sr
cRcXX4yg+o261Lk0VSz/io2zpDNa1TwvF9L1ic2bYw1lnXDJ0ZC3rPJ7j3l/haMr9k5+DjUg1MkY
bXCnrOnj0Gg/wXx0ZpOpGt7YiOnYPdyQGD2ATtYNuXg96ZAu60qgzxbrH6CdwU87tT8zu9s3nD5P
hfPgjunTWjsf6KqCom1FpUvb0iW9Onaf0hK2vYY/1qv76HYq6v3bq/J6eSK5v8gD8mogi1fBRJk+
OxDe1buPDlgZ6J+SrBXfP1ubHw1gccHfKmSQpOBkWWQF+AsfzQIJ5tEbW4isl0Z1YmOQKaa5t9eF
WSVMwyDeyej3emxJ6RcF8huvjrrgG1R+Inecw2qcQjt9P6BJ7OJ/rclHbKwhozFbSDg87Uc/vPj8
7f7G3T6x8PcjcUKuJqqV8n2bDdbIpwJHmBegL/6kdSjt8Q+LEQBc8bMtvt63tul2IEBB1ED1Di/F
a5/Ql7Go2wl7Z+f5MYcUoFNXX+6b2PQE1LqQ6CJNAnPytYkWM3l9H6y4DbXJOSxL4ccoRU0PRkeD
3X1Tm55wYUpyupoRU6+ruUtSg2R7a3D7GBziINccUx8V8qrg+r7ihYrLcwMVhgq26QAiA0pDcM2K
Lbg4WRNI0it3Grs/sxF9NIJRHtCFEIhqkMoaoM9XfLUN6Mi1QRGgLwwS3SmoUdDuD6NMuYblLn+p
o6GKh3q3Rl0I9HgUPBMwU6gAOBukqdempUBVmjrre23owCJj7EH5sQc0zDgILt3uMKjmfDfcE80H
oe6CCAJiKMk90T2fPdJ0XWKCZGy1HpxS2RoVN+91JR15GkaVAe1EuonBuuuttLsqrR10xNGlr2bX
DLltDlZYdbWunfKMGIArVqlpjUdeUcve1QWCjD6PejTNEInlpU32g8unXrR/jOW3MeWi0AnmG4qc
b/bBoDGCjgHFEjrU+4rgbfJy3+m3ri3ksRBKQ3kE3RS59AqNOVBx2aRLgjlFy7rQYHNo5rDt+Xkg
ZO/5M9qiLfkPBsZ+ofKrmhbcOHWwj9cIGrCYDZLbrwOduzp10zbxquHHGACIztzOPgJQ/cNqxg8o
UC2xYskbMQWrBSwSrwQESvmZjh69yTDL3CbGpyVKD3D6CnzoeRFqO5SHDmUXVsB1QM9+PheH+7Y3
ch/fM/AO8uCXt6gtzO/MEzDsbdL2bySvImTDcTtlES47xSq3FokhDeiP4A2BbETKGXvSZcxbpzZx
O+NgsCDS9G9ZoXpAb1oBGl0wggM/JL+3lr5c2sZuWsh75w9OR3dLU8RWETzc37YtJ0E320epF+2B
mzeRXekTZXbdooazhLP7iaGx49ExXDtId3r2uytGaDUjXghpI+yeXBRt9VlfHWY0STFTFIsgTV7N
AcpsVv7x/rI2dg+GwM2PUUJAsGwperjQ0DKrIIWhmtN48ZoqdkARHDU+LRWOt2UKqQv6/6Ive5Od
Vv5SDFNGmsREexRi0KAcYtPJ5Kuiarh1m0G5GBUclJTxDpc9gixIkIOmbQEWMfZZ1MT8B+CtYFRo
dsNnFSBwI8JfGZPL10yYSuF+PH3qzO9Goyj+b72SrwxI6ce8QmfdS4Xj7QTRT0ifS2gnuDFglQwP
5SFqIlURbANugwIDggOCIRLgG+3ujuSpiRuk/XM9w+/GQ7YHcheTuTD4jaip3cQuSZcYyv9CrgCw
EZE5Xl9ixtRCBxdXFca6ug9t0u3Jqf6SPhmAa2e7VRUyNj3k0pz00WYOzlnG/AbEVDzWwgo6QeZX
52Ds+Fmt6bGBDUelHOEWIsYgJcAY6vXiSDtbXu10wloHR0R+hcJASL7RR6Hk3aeh/aX4qH9Yz8PZ
+ariU7oN90LpChTCmBZHZ1gOwr69uNPkr3UyTyBXW8Zo6r6AozJi/ef3RpIrQzI739yu3ZLZOgqK
fu7thtqBQthcOTuM3dT7+6a21oTHEi4wjLOgISZt6GL4BRuKtE6mZvVDZ1wG0OC2X1I+nadqVnU6
buMWKuq+jslaFxOvNzkcz4d6ClqnTvrxR82/5i7UdzNVye32ehFGUDFEzRD0LI7kkWafZ5nvYkmY
RNLxCFxfnXR6XTX/ueqsny5VdIi21gQRV4E5g3TsTU+qhQBmPRVundDxVJJXPwW1eKu4MW8jI9BS
mNABCgI9YNRfr92+6IspT6lZJ2hSAas3tI8WmqTh+10BuwWgGYK6cTP3yh0/tdzGqpMiA+VqzeEJ
Nnvu6zELc7xx7xvb3DVMsiCZQXcU5BXXK8pzPpTAKtSJny8P/VgcKGaUp2FSJMRb7o2W2n/NSBGf
AR3V54MBM7NX7/AuO0L8D5f/6P5jrYtihHDL8VCNRycAqagAXFyvKdUnrWfaWCctMT9i8LP5OAzO
B6PoehA/tpivbQoVuu32xRKAlhu5NiB1sCu3J1mbTqZG9Tyx/ApDMNpL273N7MfanRrz1Wjrb5qv
wvdumMTSMC0GESkhGyNtaVcsHemXJf9D0ofZ/0P5YOyAglCkOBuXNRhvdBs3Gdh1blFnWYYZxdJv
8j+PS70MjTUeD1qUR6yG1BHuajs0CqX2wcZ9fW1WqoxR0yHEqNscGc+8a75OPEQtPYJkgBVlR8Th
s6PC0ytNih2/eME72bRiLhMmhTLM9BLQkB3tMH/V0dTGnV1Ff0GtcbVIOeozp+77yezyxJuzHclP
1YLChPI5seUpFgYRcFUj+9E9aV2dA3yAZtV5Mo1rfw4gPFbunNbVf+ijBaU9z6cNJrXMoflVe0g9
Q7sZLTe6H2c2ZkRF2REzh3iTYsbdF4f2YnONutDzhZckWU5DHpq/CxZ1+/7sgYg1QqWC7vDwMMPu
8Df+e2VYcqRWH4JmJQVJ3Jf00J/aqI5oOMbayxIP+KpppCLH2PKjK4vSfnM3K5mF4e8/J6Y+5jug
hl/tJ/YG2v5ddWh+KrZ2I95d2guk3AEV6tGwS6xwXEIwJeyQFJ3sSGSA9Ggskchw8aCj6D7pH++b
3rg9UA01QCUMuCRya+k+bCzqBXOrZQntVydMS3sJl3l9Ie30/H5DmIv18IAEkRNwINfeM7YGqsZd
WiUOHX751nBenbWNuJm+n9AQzwP8/ag+AbVuyneHly05zw0YqsciLJ1PYOyGDBCIJ4hKumZj7wRm
DRUajKJgEEC6eXVrsDXfIXXC3ZScU6dqdn16NACd+/HuvQNGHhVQDGlgVFom6veNOaNWhiXxRi+P
c1Z89/zxxbZylXLqnzr49ZPn+oxLX8kcKK17PccZj6oHM7LiKuaPJYSmy1P/cQwFE3IQWY/Wj77H
vGweBWCsb1EWwnMPhAkH9zHbBU1Efw4vmvI9pjgk8qDKgF0ANBuHsqxLaOLOveuHvlG4L1NJ+RFw
YCMLWVcX/9zffGUwEJnRRdyrKHU1x8Oe2If5zQE5cRlZLz6qwSIYkL0qEdl4mV19g0BKfvCydmZu
i2Cw0yNBsV3vmg9jkkX9oT4YB470BAjCI2zHKrKwjRI4GAvBQg9nQ458o8+HFntZsDUjif+Nxf7J
/b6COZiH/HE4Zt/LV/aWmkJO04hmlQjaxhV3ZVlaNc+qYg48QpK2pJoXL5Rn4+s8tA2DCuo05sep
HRwWlgHP0s84JpjbNZ3RVFGabH5twMxRYcCzGHhicegvvjajK7MpwddOz/4Qime4OAA8qgQlU4E9
/wt2aGHrX4uSfy1uUwezhz1fn/g+w3RenO/MIjafRXWofyZTuByV1YaN2HVlVLrMqas3BTRTSZJl
hxJYgL5/Mru/OTmXK5MubrsyqGO22Ev/87rX38aDoDLvjrQKpwegOPeqEtGGJsD1Vkr3NmkbhzYo
5+HBGq1xgIKNAWH5EHTUEX1sjv0ZTOohMWP21uwgTAi8/SchTazFzoMiaIjYLwdSNBpFWRYwCGBx
r90oo5lhTkuqnd0XY+986MFo/pNHzm9cSbGK0nz7W/5rS/qW4AlZltkNtDMFPoHX8394Sn+OTMVF
vPEChDwS0gRwu6BPIA+W8KLKwTNkaue28j67cw66gDTGI90Ol5XG9/dvc0kXtqRo4BqpRdE40s5d
TlDjI9U3oy9+df746y/soF4jMKmA9P+JBhenfUHWVVscUScNIMr01NNTaSgyrK3nF+A2/9qQ7tSJ
FrqBaTqCMiKL2QdzNx7YYx87hzSsjibYbVXV3+0YdmFRimEOHzHFosOi/jLvjBi97nj4pwKhfpdU
pyZSlYm2b40Le5Kzc+BUlx6vvWQ5oA+RYdD9OYtKEuVnILUcdGyrj81pfNaPqgO/0aXDgUf1HlSN
aLPfpK+Mr3bplfCTzMfDa23QRvQzCKlP5gJSQEB0qrZ7Bnb8nC3uYQg8FQp000+BMgUOFMkmzvv1
MWd8CAY/tbXzbC97b8Y14TQhzxXNA+EhN8EE80/ouqAVfsM+x9LGM/IBJ8+gL5T/pKsKXr/9BS8s
SF9Qa0HOnPWWdvY/uwczWh+mlyLOPzdeyKP6NcW7zv6hxUwL/+L4XZiVIpfnN31LXUM7l/0jb8so
a94wi/x/NCLdQmk/p6ZGsDaHnjDKz7uE2J/vr0P8TvkDgaAM5RX4IIKk5AZ5UHpGW8EE4876aDdW
ERkzYw9d5nQnoy4FD4PmK16NW74HGDr0wtCmBhpI2jwCkTfdoAu8wlloBA22z3Vg/Ejb9d3wN6FZ
KOYJhT7ATTEOh49M/si0c1oe2+FbMX+36X/u79/W1QJZRGCpIeR021l0qccXq6fYP8DAgBRHisuA
veQN2XHwJu/uW9s6TtgatLnB3I6BQmnjiqHGsFHbaniCoh5lgv5bqcG3bQJKtOB5Q9FUnlcBW0s5
pdOAK7lk4aC30TAoXG7r6/tC6/Z/LUgu12rO5PjjqJ3zGeniTJ5pW33WJzx072/Wth2hWAkcB6ju
pcjQZLQ2Wddgs8ziaFXOPx1KomXGVHz6m3ZQe3UB1LJBOyXd+PlsFWswznAB8r2gQ1jREsxxCleW
PwuY2wBRxjtDTLVBa0v68mlPjYXVLk+ajEUemJC7/Nf97ZI9+Y8FfHJQ7UEGDUXX6wsBtceeMGJw
9Bd+GvVrM09h1j9aKrUwebeEGdFsQj0QlYebGYcamfWaDiNHwSjfedDQKNf5obZVWawlxbX/MYNc
D01X/5Z5OxsaiNW7LU/yKrRPEHz9Rk7zMz+By6Y46lD2pl/vb9/2uv41KNLqi3zMmB0NF23PExcz
2R4A3uZXf1XEzRsNK6wKXN5ggsM/URWXpzjdhqLRnDksgRBe+1s/WUJysYqrJ2gd+B/mn10feUOY
HdlBcIV2saHY1o1FCrJf/ArMxuJHiD+/WCSj3KtY2TAgYtdwZOCSpV3oqeBst1YAFMV8nihQYbZS
nuHwhtbsiTvQhMyY3Sy6IAiDAY9JkDN+f+9HE30ncCQLh0SHQbpg66bCPKoOtpTMosMUUVZhFEYz
DfBquQSZaHzf3O0RgzF8PhTd8C+IBVxvX7kUNs/szDnPY/+0sCaPm7wgYZ/aYwTy+U4RAEUgvbzb
8Xj7Q4ABmQVMS90MuTdYdt7gGsGI1JOXMmRCWn5qeICedRcu4BNs2QpBbkul7bBlF8OVf5R/8OCS
tX9EHb7Ms9E45/QH1+Yoz9Oza7pxVn0iYEYrM3IudJUKmZzIoEfkALjqQLMCY7K2bLR0h3K2qQXU
L/lCxm/tzxFkiTNSsvyf+x/x1jtRoUUXFhg3HyNNMgLAbuiwuKC+xsxj7mhR2axlDblTM83iEWB3
FbHrljkcdcg44oZB70IKyyBMnAlHwxzV59MKHgR9AOlxq0pnbyAcoFcV5W1QreM44IjLZjKeze1i
NYn9su69fX/wdsHZiCywfuWxslAo/rZrz7y2JgXLzk8JaWZh7eCeuj07Dju2E7k6bB3uf65bZ0Qx
A3yToKxDARrMM9dnrsXcNO/yCVCYzjLK02Jb3Hw2bTvrnsAx6LonrusLD822bf2d05vW8JBPQWrt
3/szPIz3gyIS2F/0auXIOdqrVTsVw1k0f5d6vq8XH+2KMXKmLi5BCNZV1kOWv903ekPZhysCQEwx
p+WJiWA5mUupz1nrLt7Z7q29r00PoA05Lk2+axonNjT9l9kaH7uq2vtr+800+gdquXGPQzPa5c8l
d5/xk49T9l7oGn4WSCxNyC6LW+Sm0TH0iAq6R9wz4lPYOW1kQySYMVVP4DZnAlgYxRFAhdE8Rk/l
+tMveW1kut66Z7tNsdmgIbRUz/jb04mRNB1wDDxtgWaXJzY5SKRndzKcsz1mX4zMOga8hl+Niuzv
NriJyTc8LxBTNyJ55xfB6LSec2ZuZk47V1/q4rDkxIPwH6vJeGT9MmHWS1DQKN6g4gq8PKqY3cTj
CeQDSKLxv2TWRyuo7HoZlzIpSx5X6bxv/CIciq+9+Wmezd08rJ/vO628pcIgRq1xUnDzIwGQ7uRi
NKnWEeBcKm8Zsp25GKAg0oC9QYPGZaayBLS1QHE+xPsQMAoZPqEtvNDdFS0qqP/u04Ozn9mH8ZDG
IH1+tQ760xqlIev3zSl/Cl7vL1XOB8RSL02L2HWRTtV24aV9CdNsxqcPrXRmv/PRKw7tYPCPGIej
ioBgisAqf83/eQ2howmGQOFoFxZTOyu8EnRpmEygD9Q5QgcAZZ98p6FRNsdWAkK4nZ/v9XAIxw9t
zNzI6kWd73h/4bd7jkFL3GmiLYgClDyCbHu5PbGUVklJBnMPPBL75GF+FgOezRDXc26GIELxkPuN
ZavYglv3gmlkCQJ+JkjjJPfqgsJNR+6WCXOyel+7Ux7ENl2Gj1blApBwf52bxgCjRsInpljlPmsz
t2XlgmgtGXjLjNAqafB7GvXxsASGN74zu8T1pmNMTdhB/mN60hWemlnjA8ZXJLkBwTN7DlYRy0Ee
Ere0pvOZLHmlMLm1PsAg8RGBd8ZEj/jzC3cKUKqfPMhfJZAt/N0Ec3WyHA2kHYXhVqrCuhzNxfJA
oiQ+G3DICEnXtjhlY4uRuCJppo6x2HMZRhqHoVBNm27asRxRXQF2FgnetR0bGcJsuxns6G73MPqZ
IACqLAVObNMKpgpFTvJHa+3aymSQyUT8zpPaybSTr83sIwdBw/6+/21ZQaqKs477CTSJEjqDrjnY
LAIrB1cx06ZQH1r9LW/qUdV7FHtyHVYgmA2WH1wQeB8CKHG9GlZCV6S1AUFLCSZm1yBNbIsgXoP6
5DHTq/fy5gtXgM/hv0JT8ObZlvt1uRaNLZY1NvUOcyFjjzxiBkrRY62tEm/aWJ0lKmEo0rvgFXDE
Ll94eaPTKtPSoUx8aPaMs3/wRowge//gQlF8r5uugHCHS1PSgarLssUIyFgmOTOj0vnG8MLoyp8t
hBopUiWPfbdccAAXg8LwhqPArlDmwDWIOCXFjlKr5sHOpzLRav1j7vS/dL97ue+Lcg6DpSHWwxNR
+TUguyFddnZtZRzGMwzyV2bcDK4ROnNgf3FXNzgVqalHuZehSf9uq0AEoD0m0heAjaWosQAnns1z
BUiCWzgR4kf2wPBWOCAzBhegx1YvNLqxUUCGbj0GFIcYVENJWDQ35XmTRh9calH0Ndc1WyILcxlO
C5RZSqZjh+vt4f4aN63h2eYjidGhlybluQV1NE2v0MqBQm1nhzxly6NbW/TbaFXGczd68+G+wdtP
iUQJYyfwE4zvIB5fH4hqWGYrn+c8yYbiY8Ag4m5ra2hyl4RzsDzwlasG/24vGlgEoxyc38M/5YsU
vEx177U0Bz3OzB8bSrXYnP12x+vVUlRNbo8CTGF6AqVJZNuA+V8vzuwLMLwLbOsaTONLZsxlHjrB
Or/7AkDXAN9LEMv8ubevzVAMsJOpnfJkycgbhL3rkAfmz/vfaWsp6Ey4GJTA/BNUI69tVF3GRzsd
8qSzO3IqtTY9Ex/diftWtrzh0oqUUZEGAodOACtr/s2EFnu4tMPjZL5NOhiVO67t7pvbWhQyQgwj
mWhZ3cxy6T2fOm55WdKXQzcedbPx0ydvWfXs3TERlMLgh8TTB6yXqCJf714BbqQlGxCwNG2E4gLE
hodo0pmjAlNvLQg5KToHSG8QNaTj27Yun1vLQmCczPHJ1QzzKyoTKvr+2yARAPqAiXgkv0jW5PK+
BqHanBVOlphIOKD67O9mPTsOVg5g+mQqnHvruLp4TYmBBUjbeNIZQlKNdLfE1hFiNk+dDSaDUKtH
EvMWEkj3/WFzYYi1EHFyQHduiyfPxe3MrMDThmnNEqOY1sgZSflUmK6/WxwLk6/lyvPXdxsUXUVx
oGAVWkjXBunqcatcpiyZUteOLLzaQnvSSORlrIs5J6qAtLGZ2EkMkyPTwd2piw24WOCS+9Oi4ywn
DmMEcuDFvoeEcoRdVaHQNzwRsQ/FcEyzisRKWlmbz2CF9mp4YsMwsD6Q4slJGVPcHptWAOsX9Mwu
JhilXMMCHLL3lxSoMZcWu8H3It8s9fj+R1IZkbyiK+q+09aACFWbhj3N+Tyy/azNs6rLuGUIFWdU
KoQmyw3qruQUw280y5LWL30IN/V5ae4DEKwpOBm3vABBSDxeMWGKa/DaC0o3m1kXuCQhbbKC23Lw
dIxDfLm/a5tGcB2J4SkhuSZ9mpYVPteHiSRds774g/GWecPeC9i706MA/8H5EV0swdZ1vZY0WBeH
+T1JOC2naO3QeilS3UUjC4pDU0joMr/9xcIuLEpnKLPAf1qygSRWMZ0wURIHHl0OyCVUs3Q3Owi+
GBQbMRcj2CwxtnK9tMZF39Ft0Qx2ZqjYgZrroXCXc8vnSnGKbsIe8lkwTVt4dDlbMt1ocBIdU8xn
T69OmLM299TJP7ltSeLVwSjr/f0Td93VA++PDmYgFGzBvAit6+tlsUkMCGezB54dR49ZVn+dx+40
WPMpdZgeEkg/RkTnikO8sZkgPsHQthCKQi4m+QmHfEwz6ihfs7Xuz7oL5p3ZDPp920Ji+/4Ct00h
oqPxiA647Pm5VnS9k3PvTMYqYilEbGhIuGLg7SZWiF0Uw+7/a0QKSr3D9YKlMFLoNFpWsHI4X/9v
y5C+E87bSCYCC+v4CjLafP20OorDu7VT4DVBegyCGMHwe+0KNaG1wVaYMHN6dK00pqMfWxM9vn8l
l2bEXl7cerSpIcoywcwCOR+j6kLLeG2Vz0PVYiQPq2fmVUEh9mvKPvhT99bqvIrwblKs5gZKKYRk
MXKBPAVYISHldr0cNro6nXK48hyV35c3yOsYYX/Ozyjp7/R4TPfZTiXcvr22f01K3oZ2k2G3GUya
TRARqKibOZTx1nfXAP+szMdsB1ziFpOAlMzrOxSwz0MQFHgpWU8Qi/+YmoujiEGb68HJFOIpaKXJ
r5m1n0GQ6Y/eGS/gRw+Yh6XbLVOhiDk3Qwwg7kEPVPRbXdDQ32CslmyGoFQFjBWNBd1BfWJaxJyn
ynlK5wjyMKfs2H9i5W6sX8ounmnoqwgdb8PE9S8QwfjC9cGcTfHWwC/oqgkcFVbkr6nCHzdNGBAj
B5UjLhC5MagBTDS7aaWda6P7z+SUT0GjarxumEA2hJQcvIowIwNM03RptNx30nNbzklhZP9kq/P9
foxQmHCkfLXqOrvAKHl6LryfmGEPp/nXXxjwQeUBasgNmQBOO573Uwqa1Iwc5wE0qfWyv2/i1qtx
jeNVJu5VaMXKwK4cRQi3o256Zg1AJw0Nu4mGRa2Ckt60gv9Q6F/YkZ3KEPJirZ+eV06DmHTOI2G8
jXRf21cLFGDmoXqgRvpoe/SLZXevbpN/cEHS6mpmHARP1BiPGffeaFD/fP8GAAeK0VCAtW4Jzsq5
NVtEqvSsL3iXuph0XZIiVQkkbG3zpRXhShdnqu/BGz2mJoAovh467BfV5tjx+LuzCBBuXKxF/IoL
K6ASzzuUFNJzML6k1ieHvASZwiVvIPLiQ17auEllC7O3Jzi91pu/gmHc81QHLbtzAJNCZFbkYaaQ
bFv9yOPNKWvnI+0ycD6xv/Dby58hvUcWrcubSsOGGmt9bMt077r9OdXq3X3vuE1zr1cru+1CGN6p
2NGUf+6ncdeys1vaIc0XRUTcivtX+yoVNQ2wIrvWZKXn5TR9T6twTjDFerC/Gkn+wHddHtE3dNv3
Qex/nlW0C1uBDBxSgmZaVJzkyU+ta+amWbX0XJXrM/HJsZ5Gxff6/6zvXxtSOsAh7UIXi2jn4Og9
ETfsu0fy2MR9xI/BDqPfv9fmMKLVnfj/QKlacXdvLhBz4BDrgpLRDT2y741a73E4bb3qPPKZAa0f
sJDd95Xto4H+gih3IjeVKwur6cwQ5tJTJFl6NK8YAgXoswunWDu0MYiK368c+OcwXliUNnUF5qxP
F1hc6C82lALSo1rUZuSC9hNSK2jHQXz7Oqak1v/j7Mp6JMWZ7S9CwiwGXoFcq5Laq5cXq1c2m33/
9fe4PulOJokSVY9GMyON1JE2jnA44sQ5QzrovGUnjKNsSOeGtetsh70ZGC5/1/+SU/FHbNcGs6Rb
Xb734Hb/GZ3frH3eFROzOwQy9mNkxB2TFwr5vbrL3KSJHitFWzmei35+ZnCWH0Pw1eCailVCB+LZ
brMj10oPZCRPYd2vgGkWcvHLxc0+Wi2armgL2Oq9wceYKuYk6SH1oKsFvBt/cnxrhZF0bXGzJxOL
0YTvBQyqTuKVESSvorvYQTYJANhtF1j0s7NtlP//7AIqRQ9Sy2RgpwbpkC5wreurgWTNxuySG5mh
hYbTsFP1i+SYM9XvIW//3LjWqY7dJsBQ4rc1mNWaSbnBZ8tKSE9Cm+I4Dg19bKn+oMafnfL/8GTM
CklcOvLieaNQS4UyDSlMkDz0HPW+AH08tT/9PJcn7z8js9usBUdYGE49O8UT1E0nFMWxZVOvrsSM
Ze/9z8wsZDR8FC3+wnbpkWvkP8soxzTbU8YCzf7exGuw5mVz6M+h+Q80w7xRwuJCQQu1YieDC2df
xTWQLnV2X2btUWLTohyj2MXYZyvVlEWvkiAmPDwB3ZoXIqDCnpkpg4YB9LvuIkC2zHtzDA8xhC5v
O5VMZa6C4ZmhmVOJiqsMpFhwqiby49LwBXhoiPkyNr0bm2u5wAfD6C1zM//q1RiiSqyEf/nmQwfV
979D7UNlK9MB1MIP8Matzbfo3ViectT/qr6xXwv/ayue+Vs3asARTXDxsH4nabFJQOIp2IHXudul
hn97e68oZD9c72x/Z6mkExkxqPNhjaf3qOx5afozEri7C7Civ/QdVL/pr7aJUe4ud7dNL8aVM8sz
f6xRVzKaHkcoYfDF9EnEP28bWF3bzBVthK0+nGBBpiT5s3UX+SBh2NWv+cPaR1vO8P5bzRyFg7f2
ACSEvEPfp632LkKMj8dHu3eHL6nX/upzN/3dePaX7I8NNa41IOXymUGNC+UZAK7nFa5ehwxmFmV4
l1ixm4NpswaL3Pd8esGQxYpDLj5m0af6f1va5X3QJVqnNRba2eRBebG+DofiIT2J/uMK7wL+DPJh
D9nsXqyMsy6nDmeGZzd5PlWxklVYpLZrMZ8sNumRHdJd7PV++pht4heyUm294i76n3P8t9RZ8AHs
NRKECJQgjvxQHCS3DgYbjEdxnx+ivdiqe+dAVx5dq0ZnISgN4wbdBSyTPNR/2U7dRF68YX6xL7+O
X7Og3Pb7aWWh8o+8jnr/rXMWcqB6E5JCK/BCAP98qn11+J/Q+cfY+p+VWahheJ3TwsFulpt2E+4N
T0BfXHXVk/LV2qZHa4MIJzRXCo1zUOH3B75bU05cjjn//YRZzEmSIY1VgbPbNFAzvOfTJ/WX5gdm
FnHqTNWUQsOfr+S529aGqyVrqoVXQ9fShpRdxlARoFUAGF76nzWOltqO2MZ6Y37lj8422dLHeIcJ
FW/0h512V5z69ZH5pSOiAxQuJwhx48+R2k7dpJkDbmlUZjtfkmRwP05dSalF8cXaF+3LOpXqms3Z
SpuyqKZIgc2xgdBeFYhwE5trPeQVI/PX1jSA/a3oEry2tGKnt/aP3qlek8Fco95cypjONtCcPbKg
gWzrCeXsFIGENjN6z4IqcggxXIZx4pWLb3FNGHkBngAt/itx7kQ1mrxODeekgztCPKOtm/jM13fW
MXycNhQ0eqGv/MM7C/IS/29zFkMKqDGHZaw5J64FIG9xc31wOX0h9LCyuMWNPDM0CyNdrTaKZCVD
GCkOw73YKwiNO2cTHkoNl+x44Bv+VLT+Wu9tscJxvsJZ8OCc8SEGHeSpRTox+LXb/5EJBQV4fwjU
/RoZzMewxTwqA7+Iv9DAwq0+u+8KG1pFtJ2ckyrvu62Kw+/a7010z6adDfnmt4pt+xSfVvG0135L
t43Xmwfyln5NBBhDvxeq54DjeLf2wxZP19nvmt2Kic4GMtmDc4rzdquDo7bq8MRJmH/7Qy/F6vPl
y59x9u60M5swrSNYPs89iLBgQvqf/ORsJbMzW1FnKBsLO9z4/UY8t0H7VO6UTbUxj/lvvs+hGLGG
cF+83s+XNTu+NI0N2nSjc4oO/DD51SPGL36KN8eTX7DPUBoExRHb3N5LGSnnR0kiMHQolGGA8uNO
Od9LHRJ6Uu72JMwpvUuNmD03maXeq43pfB3s6oFwA0cqGdr8W91iQGQlaVzIT200lOVUMabiMLFw
+S0jmrXDNIbYaED5pienH/PuAFmaMg0KILzrF2ooprgHkrFeJaBcsg1BKcz74M4EG95sw6cYZARh
kjuy4pS79V99q++VTRvviOWCUgpcpnwjHpTHotso29vbvuApQKuBLeKDBxksmJfLTo0BjaV+tE+G
/q2DvI9hvqf06baNheXJOSZM2kkFBvAgX9owQPrWd+jNnrJ4lxrRnRgrUGU9RiUmcLVhxdi1T2L+
XAOqEAS0JsBDsxDYVkYZm8y2Tnp6D85xVzHWwMbX0f3SwuzOzyItdszCsk5qFwKoDnl1+5U2eyXT
d7f3beEdc2HpYxzgzCdikooIg09oaeOSDO/Ko9W4+R/rufgicxpAelCR94tTnrmrj8Vrd4RpcMOb
ACwhtM9r5T3UMYyxMqwTz13zwXnAgPFWeyu/12/dPoa8Nos22Y+Ku8zN/XgbrpWoro8luusAPwOc
DCVXjHJcHpkJOM28tEZy0sM3EPvSApLyxeH29i7akLPawDPKAZiZ16msjBUt78mpMp8xLOk26YtO
1w7LwnGUw08mpno/wJnyR5x9QqYlWp+1OYbduwm6dO9d+X57FcsGJOJBNtKvBKDCui5CKBWTkwOi
Si16G7uVOtq19wJbhcloHAeMmEP77nIFXUlYDuCQemKT6hP+nSaW19MKMhzEH9fKrNe+ZUFcxMAU
iCT+uRrTH8K2akheqCerRFErtu+AZd3qJdljdm2NmOV65y5tyf9/9mnidgTRQZmrp0EMe9Wqnmqy
Jql7vXeYR0DjGuPVAOgCnXlpAuJf1BgjDcsRimO6TitAcNA7EWV+i2mdeFMUYJN2rWQQnwbrYhwY
Jw6kyGhZSzjWpWmQp4+1kydydQbmNbngrtWuocavowRs4HNJfl08+OaDLDmkkHSQ+U8nrlbPas5i
t6DN0c67XdhoqVuhMZsQIJ5pZnw6l8eUH3ibAEQFiQVwwpfL6xIHeuMd7U8pZl7uBqJOR8iAovOb
FpAlKENjxQuugwWeDSAOBQ7fAhHCPD0pOhmMOe9OSWunmxQKv88Zo81joRrl19sevWQKYm6IS3LI
ECNCl0sDtaSCwNt3oPVCZZclBvNqMug+Lrzc/7QpbKEc7MKIOmpyM99G0sPA4q91J9CAeHqFCW5B
XTr9/Bcrti1DueQ3mMXAjLCIhpx0J5vssum9NP6G6vNtEx9jl5fpI7hlJWQYR12XR/Jy0xJVzx1R
woaijM6uQVHscRpGoOniPtmgs41CXFNVdxnEoQ9gNKhCF0cLLVIK8SeEP2Q+RIh4ozcT/UXVtPAa
3cq3UW2IXaao5ZaW0OOKq6RwUwXlJ1AxG98y5KJ+EtHXqSih7NTDsBGH7MD0CYVwmqvuMFWK19oZ
OL31pjjGihECi9GoT3VRkPsKyKKVrZ4HHDkhQqFihNgJrAwu7sttKLN81NquGk5EqLs+KaAmn54o
M/f9qDwP1Wdhsf8zBy1lkIHiJT/3/6Ksh7zoYU6U/fe8Z9/NBDK8xtR+u/155y4h7UjSTElwogLy
O6tMNI3et1qbDSfD5nd9Ux1Iyly0sFaCytLuYTwaSQ/YGuDks2SYVzyG6gSCCsR4EElOBgS7xu4F
aAs/Yc3K005+ivMT+7Em6P5qYL8Goci8cR+r1tRNudOfGDh+lOZ+VH99ftNsDPxhCsXA9KY5uwG0
mjOMvlhYjWGfOHu1avUecK2VZSx9mnMrsxBiDMlk5Z2JQJzd2ZUBKSuBMajYvb2WeV4gNwuubWH+
SYoUz28zojRKG6K4cVIFNAh4lP7WR7Ebc+2J/ct68E1woUn1mfkooZM0cdvn8XDiJogBJc5bidmG
TPqP2yta2LcP6QrwnwNoqc8vlAnjeDXST0ggJRAAY01Z+YmEq2qxEX42yqs2mBvxyEPzR0NaNgsK
rDbKyEAHW47EgYEwyW3rWz6pYY9RPIv++dy6MLEDbA0mdSWSWZJtzyJQweMKbXiQVsQ6GG6tTjQW
lN2L4Q2o52atQydfc+dOJBXOMOggL68PyqzZGc/tsSeRFoENpDMx6plCSDFBtS1TxU9rKovkR2uP
TnVAQK7hZLqe2N1n6+n4BRboVzDUgXc0cqDL9UZlHIKIvx2CDvV0y2zBRbJWBJofFblIQHsggoPp
HjkifWmCFtDXy/CGDkZquEWPHm/X+5UdrryH5j72YQZa6jIBl+w7s5QKXJw5LUC3FwhDgNwPODS3
V/IXilkcT7eLtar2PP7BHAh+kBij3ALZhDmRAhhuCe5mtQ8ANv6ZTmJy80Q3N58+jUhB0fxH9gbo
wQev1VmOLyfhqM04D5SSDJAQHCrN8DEyB/SXQuGDK8HjKh/Gl8LVC5geODagTTS7p0CGE2K6Y0iD
Oi0SN0lG6tqRCgqVFgp/icfqNnuYSit5a5QaOYKhrXV3lr4hwgqIjRBRwE6hXR6VzmipySYtDfKi
MrSNoCFDzawRjrKB0K2wtk3cUHNl9mzJCQGyxFsds0a4OGdOSHtaW0WUgDOF5JXhmzxqoNSY1Eny
BQo9JfM0xuKvE4IUuTMntS9WEFtLuw5IDghqMWWAXsKs5KORSsXulmOA/Iy5GLt/HTvjCRgkL6f4
ClY+uWZcPYQWz7a3j9fSdp87/2zlpA+Jlot+CLiehA8cEuoYC2pL6uwHIYzmyK0JrnTb5prfzALO
wDOMUxlaH0Sd+Vo0OvF1ytb0uBcWduGcsy2tLZFGrCB9MBQPZWe4FbX/9p3xGperygyL60GFBx8P
48B4r14eWT5MKq6Mqv9gEc8YPpUbqh5UF7eyztQ3GzL4YrtW5F6IqcAjYdwKj3KUmuY0UkMkcmyb
3QQ5Bnw2tUnQLp8c4Em0nO5vf7CFvbQ1DGVicAz6E5hwmS1wTCulr80maHi+bdtwq0b9A8KiS6K1
ksaCJ+KqwJyNlMWSg5qXppCGYTw8H5pAGdMHvaBfsnJ6Kh31lOTpu6N3d5ROKyFvxeS8RtnXilnk
9dgEWjfuO6f6ojbMo7mzrcPqyYpPSfd6ezuXvtzZGj8gNWchvY40PDp6GCzbGL2d0c0jZWOMa+ta
+mrnZmaRdICIhFUaMBPV0VaotRdmwtWH5s2k9soBWfAA0O+A7xPcnzgp89ndthorklQwRZBClFP0
A/CKlU1bNoEbAcxIGm7CmZMBtGiFkdVgNY5wx/FrGa9hMK/3C+9ulEbA7oPmzZVDdamlRJXTV4EG
laJ7cDEpfg0Ob3dQRNS6wlKGcHv7IFyjbZCoIM2ElJ6Nd+FVXjR1Q8flWz7otvaxPU139NHQXWsz
bskGHL7PuuJaK/t4RYQJWrILm3Kjz04fRnVA8VDAZr2pDtmWHbq78DQcVXTGxj1VP+1cSF2AJzIo
ymzoasw+mwXAS53zuAxMxXgrUEd0WPELVA3flCqIw7Dx2gFcz7e39fqoXNqcHXxRUl0Bk0AZVIY9
uipSdjEma/3/+Usb24iF4aWA0S+JFJldYuj9W1lWpGXAol456HVk+xEqGqFvhca9bcTqV1AnamsT
AMbCIUVpGcN7iPoweiUKZpZJVGhOEZBq+GMZ4O7rtV1CTJ+P4b5DcYYU8b7oR3+Kywdd+4G4va3j
/qlm/Mkeo0OVWw9pHPs0VAOmp88VTQEEslwUjYYqPjSl7o/G8Kql6SPc8C/vjB2rQRls812HahMU
Wn2hht7A8sc+G7vnvO6glcG732xKH9QaSLEcwJWRiqPQuy7AyPG0tcfGBtU2nlJm/fwPnxoPQzR6
wFcByuHZYbZ1nmkFLYIyFo1XiQSvF8ie+LetXAdsmX//Z2XmMpikj5O8MYsAZDybfDT2KPAcq+rT
HFU4UjgiktJf9v3mKBnWVQ3axCDeVSL1Oaqt0cVgxu/PLwXjo+DZRhWTAtp0uWEDoY2iU17gsktG
qFUp2ZaXUemzwf5sHUJ6CLRbUPUAbwlelrPXWD51PI3DvAhs5NFu2uinVGFf0oy9316S/MmXL2hp
B2R2FqprKDjOPJGpYdKbTVQEqpH9VEewXmUxWTsCi0ZkTQBOL9uKszjWJTXvwNiWB5XSar5OynqT
tIq+Ur5b8m45rArqH/g2sWfH2dLGVg8rA1bEdKCi8UvG9pKE2Wbfbm/a0pE+tzQ7B4poUbmLYMkq
HHvbRRHb2Aqrt7q2yhG5tChZSUE/DA9zgIYujxxGo0o7G808oKGZeRQq2ry2t8Jkd+A5/HV7WYu2
oE+MXBWN8ys4jzaNfUrLIQ9YShu+iSYyVJ6T8eKl7gbN8AiULOjKR7t+vCH8w5a8Vi3j+qNVoouA
58sClCudR+xq8pYPlf0nyRPwrvPxWSmNFAi03o7dtArVl88vWfZOZaNlYQxZj5XQ1BQ1CyJDfatG
NfZUiJ0WTAvM3Gi9TxsDUh3D4wCYSPa32QEdGqWkwppANs3MeGtWVX4ElFZ/Z8zUfK1ZjSHXuTko
ys7szY7pEDmsyzMsrhbR93ayn8oed5yRDm+2mh10gE7cWBOfHubD9QoBavyNLwqu8JlVVnS4yOsh
C+IEUDQPPFktajuQnis2t7dzKQG8sCTd9CwZq4jJ8IoFebf6ZD1U98mjCdhM6UOWOvkh5c/Cremv
mJRhdxYubSQuEFjBeUGBZeaOnJVlEyciQ3kzzTdxm2ebLK/VI9ASwx4E6vSIZD5zGUrTSA0m3h15
BzbZ27/iyk8JWBNA6wJKVUNeErO7oUuhzYtrKguQ5+i/ea1FrtqGP0eMFu1VPiivt83JD3axZplb
o3WHPw3ZGiBal9uM4mfaVKWkQLbo6KGX9mrT8sttG1cRFW1cE8gvalq4xbWrB0oSmlDDhY1M0/6k
RmdlP9lUJN3zhEfaj9u2FtaDCxXEMaAHpShYSbc5OzamBl7JElSkAeBgm6EO1DQ73LawuBowcuMh
jpIUmqeXFiBMbXeZMYDAGCRW7pSRF8jR3nct71ciylX0lCRZcHEIOkpklTY7jnWiDUVlJzxA4XvU
XdFrJncBKYjibRvqeufnhg3lsioi4CZVioRqXplComN7e70LB/L8Z8w5z8oJGR6zBb4e0Ht+0YG9
3SWpgzH9sGyz71NolGuz9Asm5VsTD66PkZZ53Z1QzJdTgEKCUSHPROtTdOXNvhm3YI6C/AnVKufx
9iKv336EyN4/WJuAFtKvqrujo3VROioJqis6QEmsaKMXopb1N1GGWuzZwxglLtFSu/Vo43B9yyon
/5rWE/va0ZCALNsCu+7KzMnCUbs4zLMTUIaR3TgpDnMVKeld6fTOVrOj/FlM9lq8XfKbD3oV7AOq
ZnMqPaXo0M0x7SSQg26IGe/MUdY6ygsHGs8RYB9shFngLWaek8WAEYBOV4ASm6qgrCd1bnogUeM9
WrCKEJuWDpDDjUqj+t1YBRjvBFKGlQCx+CPwPkRLR9L2z48zafKIUQcc86J0Klevkm7fF2XojdFU
HNqmZzsMair3RWZQICapUFbiu7Z0uHHWZA0PD3/Axy7jRxpDpTsD3DQAriz/gjMZeyUGxd5UoWou
r8t+M07Kt5pGoAVtwmOVYSwu1mwgrQc1qDL619KqxDNp+Ey4PfgphG9dzJ+n7qBidNqxUJrJfZ1h
cRAlEAdbvm3rZICUvKGsFbcWTw0E5GTtE8MZ6qyeAIw0FORKgu4jlyLglCsuUZNXFgMpYOak2o5I
RI9tqLAjrezS04hT+I0SHtmk7PsSin2a5TuV/quaaORqQnxRWOZPET9CY9vNB7PepgRAD2yQ34zq
Q5SabxpJt3UqfnQaOaINtVPNIvI1kx0QMI6Ng3nT1gm6KD6B8m/rhOA4qfODlnSHvFYOYUaOvFQD
J20BohfD4XYYWfq2oHMBUyMo0QHOmp3wsI+hrSMqEcRxlqQboSpju63rimIYIRUogPOQq5N/2+hV
vQUuqyFhwCML7MpXEzkmF4NJu1IEzVRHklk5bLLjYIQRNO6pUb9gcO19bBjGjW/bvcaSQ8wEfwPP
B1jzgmj52CVRnKhp0Gz5AfPg6bOzjY/st1673Ub32gd6p34xVyL1QkxEqw8tU5nWoxQ+cx/JLViZ
dEpRQDHVR6eBDLDTlPU20rN2d3uBi18TfIiQkAFGEo2/S08VBAAL1MdEgFd2u8EsQBG5zdA0Hm35
gCui4GxlS5c+pazXYMgKVWNAnmYWQ2saoaTNA61kse4qbadPfpiHeDcRJyNuUZvFWyOSNTjJ9awq
zhBaGIAXAQ4MNaWZYc4jNWwSnQdOQ35NiaEd+ql1DlZbJ8fcycQWwBrnXrEZlBksO+c7CNnQr5JM
eSVXXNwBPFFBoYgXBpqOlztQAVIr+KDywFB0C0LWitl8LRrL/mqG9lC6gGbFDJhKeyw3tz/2omFg
zCCgjZosnqyXhjE+CxTg1GMHulT9ynhjHnlW24euKsc78B8OgYIT8vO20aUTBmQVXoyg9QSLqPxR
Z9lqZcVq3+UKDzC2r9+rbV2/jiBYOBaZqN4c3MArgAZHBuRZum9Bc0Cy5aKdjWHdS4MNXoSDI/Cd
kcXm+wT9ah9d81fDUvaOotd+FaKzCgmkI+pTqTs5sXC1Nmy3A0pZLumMAaxRU+R3KGXWlfKQ0r7d
YWqidisAfFxTlH+mGhQlOjmkDgb0aoLJXMwhCNcMKd2yXPlecPWpKivqCTOWHFRO6LKcCPwpVrEJ
bbN0GR4L22Qsx5Njtq1H7G7TZ9Vfh4i/etXsinS8px15Q2HFxy37h/NM2QzqkO4KlQ1+TnnoVyl5
DKlzZ4TdE677Rz0yA55WT30R2y4B/4xbR8p2EOGwcaAzsulF1R5yO34lpI1dwzB7gFuq4tVIWsOr
hVWjvGuXG8MM/yAle4/qUd2hIWe7AqSB8EqL7w07z7Zo/NturBb91qzHX1PKv0wK36QqNhbNc9Hi
iZXS9neZha2X58VRQGaxcjrfHNXUM0L1vSKEb5qxrVYCy9JFjcIEoOTg0gTUana6c7uX+EYlDUBE
Nm6SKox3OlWrletPOuf8dIEHAoReyCElpuvydE1GjdTPguZJklRYqhK3HXf1Mi2ekQuUnyY5lNfP
2U0gnevMeerWNIrY1CFc0Irsi5aaIH6uupq7tlDXosOCo6LoCECfbC+AvX0WlkjZdgPvMC+Ey+IO
vMhuZppbkT4TJVz5Ukt7KBNwgogKUO1cK8FRI73twIUWtGmbuqAmeW9V9S2KBmfF0FUBSWb6aDsh
/iBwIXW43L64VjpuVhMCHh60m6oOAezW9Pp3JnTFc0iMSlkBLWoSd58GI0nLaGKD1vp/KP1Ly+Bj
S1VhYIlmktqPVszbhzxyikOWke41JJa5vR1lP/rU83MpH5SY/3IkFefsXHYVzcq2bHnQ6Fmcu5Gp
5tldZsgb1bLC4p10Yoj8KjemdJ9Z/TurKp/xtmg+Ww/FiQWW7YPRFlRx85HKcdTTgSiQ6Rko8c0e
Ip5W7hWYtAHo0SMYfu/Nv12+Vplc8H3AE8BrCTJ7VJrprCRCbN6quYqzm1QTAYG0mdzzelhTtVk6
t+AxxIlFWYRCMuzyo+qsaBzELZQJdFu8hRXVSpc2nWZ7QPrXK6ikBXdEvU0FLxYuMnl3XhobOQid
wdaKqlWvGq9AjZunCIDtlyas2aEv1LXm4tKjEZUBCEnr6EZfTTSjtquGVY5SjB5H7QZ8NsoWPBR4
odi185sg68bVNuYHNa/YEbMfY+vfPsELnxDDGGh/oNeGItpcNEvPrZ7TGust+wmBIIdO6ptVDMPq
tOLixp4Zmp0VavdRpLUwZOzivRg2ofUSH6E37RGvs/2qdkMTLCKgbB/vpm//sEYoXWJOUuqxzuOR
GM2yT3rssdKBTUPJNqW6Rqgmj8U8DpzfgrNiZ1crDPEbJlDYySqvG6mVeixqQMHLxqlHL6nJXiNg
79cErBbE1wCDPPNBecDO7irIv6ojBH7gg4d4n2G0sB9caqKh7CYPyqZxa7+8NzBBjWQh2aK6RLOT
Pu0cw01Xh3EXHFWilYBVRMkXcXi2CcaoDUlrccAIo2JL1HYbDem2LKaVoLtwZG34i/yU6BMAeH+5
4kLhkdZEKKg1RnZvKvquMT4vfoOkGWgU2UFFY/iqdm2kZelkKW4w205UDH1MlV9DfminxqzEA6ZO
Xm4f0YWtgxciyjko3iDUyTWffUVGEu44hURgOvEovMi2mm9gk8tNt0yhRrXi9EsXtMTMYVIIcRsv
oktrUarx3B4gzASJmMaPBHsEFdVzlLAveck0j4bIEhutfr+9xqUIYAOuCaJqWQadD/RAXlIDmzxL
g0zJRIrbadScjS1sHm/yPk5DMDjWkIG8bXSx/AoUDJ4m8BNM1cmdP9vZrDWiYeqQy9kl0XxOYgsS
8U7/jUdZtI8cDsobDvBelEfEY05a73tFbU/EqFvPxgT3ys4v7QGUL1FQkY3ZKwSLHALuS4GdH7Pa
4Z6IADTf4ls0GRQKkTH4jtboa/NaS5/b0TFIDTChgUx9Fno1biALKKH/hRQ2vrOgGrPTyxjPK0h+
eo3dks3QWMheKkHTFR2VpXMN6THcpxjNBMJrFp1GMdRRmqUpEKHlN16zRz2HylJfx93Kxl6TWCD1
O7M0Rz4oKbFjp0HwqUEpwUIv+RVuHI8+aNvQaxVf3a89EpZubkBUZLEVBSNU9i8PFuqhnNgD8Msx
sLV3g564g9nRbUnU3jeiqGjddmqTo0oqtucQRlmJgosn6cz87KOWpZYmosjSAID45mB0LWjjhCK2
hfw1qja0+9uOJGPC/IYDzQHSL3Cyo4I08yPMpMYCSp+QbCWKm2saukNrZb/Fc3pmQi75zFWh3zFg
2g4mnJITPx4bPKSR52+tssg8TLiY0KpDP4TkSfd0e3GLm4mpAvAZoPkGRMGlZRM7Z+ljkQZ9EQFe
G3dcAAWIJ9SjkQ+Qb9XEpxkUkLBDAQoADRP/cTUfbed6GUWRTBgsvEvcUbMHVNwHJ//WAC3PVp4H
CzuLgAN6Cvkqwg7PXmRtEVXoaiL02kqUPoNEXTP2TTbVxpZZg6h8p5/0b1Dyoqiv6on1dnt3F5Ij
TKwBjwTmdiSa89vUYVoFcY8OT9wOQ3pu6xRDhNpN0ibuJOI+3balYbUuVLUVa6UstbBw6OiAQgL/
QBSaYydoqU+cRfCS0Q5RKiGk5jscpxjks2EtCwlZXf80SVLXEn389/a6F41/qNFCGQv/nkUIjB4q
qSNwqrQqTV6n0K40TKuMzV0Z69OWFoz9giQOnhpRvtIKWgi78FAcL9RKUD6fp0hZY+jMNJAUqjXd
1f30tSpAztSiubByvS4uEVJwqF8gFcPU+qXjoNBgtFYs0kBQJ9E9Te/j0oti4NXdCLNTHcolKaZL
ND8HFOjTmNMPQWekEhJYh+LTLBFs9SLhZoRHr0DvDy15EDMZLI29219x8fSCqgBCajrYVoxZbIg6
4ahZgnQziW2MpEGoZhR31PiZZfXjlDQrUykLYVYCff7f2izMWkOKR4KBNUVUACvYJg9VOxL/9pIW
ri6AQPB4xaMdpDnzTKzHIURAwF3ZcqbjngLD/zcLbgEoatu6XWhGD8qkTi9VpkYbaHcZK+F26Xii
F/C/QXWM5s4XKQT4VXp0n8uRs8md7JRUvj3a6e92irVVYjl5DmZXl0w9AO7DjBVQY7NDqtaROuqM
Jki6VONHCVEC022bUL1jYJHs3a6LLMtVJ7R+IHaeGKVHLUm5HYEhca8rIIYnozZyXw0tTfkH/wGD
D4bo4a4S3XXpP0ADVxBqGJOAh1oXqBGtX9JMFPd0tOJnIKmTe7Nn8UEAzbASIpY8F8UyCozOxyT2
7Bso6K4asa6hYjRVSbvJGR9Tz0SV81deTdqvjnH6WGRJ/zpkgqxNnCwdAIyZgxsEmNvrcc+a2gMp
OXwKPc0+hkhlGeaHBGK/b2OWinblEli2hqY8sgNgBU25FWd5BW4mrcJxhKA0dPv8XMdwVU2k7koP
+vbbnrXkvng34qJBqRpq4LNdbesi1Tvw4QWk0ZVNN1Uvkx6vyResGZnlSRWkbmszUZPAAvg62tQk
BdaxzRL101Oq+Dznq5ldYGozirowcUY4yVRXr5vHZNJ/396xpfAK0gS8EUAHgg8084ASIcdUE5IE
bGzemwlMVqmTZr7ONXR9jEmqsabD5rbNxQ0EL41UVEPeMy8IjflYdk4DhXGr05K/CTMlbZbOV5Ku
haQSOZe8MYB1k3X3y2PHQWCtxRAUD4jSQl4sKXofo+PsPjaE+m6nOl+5qJaK0SjC4trHPgKcOici
qLUYsm1tmQS0LXOAMtQIU5WoBxNI//h6WTQeoqvqIuUL/VYr7YcxN8m/+BrKJqA8IUAbzq8WDFRW
1WjnSTAZmktT634oyK5v1H/5gmdmZi4wJmAOw0hogoR92DToBYlU8W8fkuXtxIMAaEkMwF9xD0Pm
KsdglEiCGh3sBzqCkUYdTcVFy95BFHHqIy0q01OtsgK5gFZ3nlWM9s/bv2LRPc5+hHZ5iBSjLVW0
U5LAccYes0Okn4ISbHgErE3dAFUBPGiEG4UU41K3LS9GzTPLs+zKUSoEyhhfMle+WM3TwKB4Ua+N
Pi96IoZIIFksCxTzuX/wnhO9LRQIFg/EeWlEJ45aM1TPt5fyweszzwCgUoshYxPJ4lWbpigob6EL
iqyq6osDF2b/WJGuDzLTcA4ZrQzXajGvytKmBtMShksxkGvFk7nJjTE0Xc2alLuckhBT0XgVcpd2
sQjUZFJ/ambWph56EmGAEKICiMqztdvyg9Vh/vOBSUGVAZ11lGdmkSQsu4biD0+CEpUuT/YC/Ckr
rE2Kl43fCTK6RpVM7iBaK1B6zJOh8abe80KvfA0Jsc+bAVrlyoQXO5I7PEKo9ef2Di99x/NfODum
uV6zEKLeOKYWChFN1r9UkXi5bWPpQIIQC1wUAP5L6rJLVwhHlJP7dEJoqYFXdPWYCnuX/B9pX9bc
NpJ0+1e+mHfMxb7c+GYesFGkCEmWLXl5Qci2XFgLhSrsv/4eqHvaJIghrt0R/aKWxWRtWVmZJ88B
DH/yVJ1Czf7XzZ3umUXUUNCUqo2TAreZFu9x4z8K07qvyi1a7LUDjmABQRCgThYW+XxUQCNqg1KQ
7E6mdXHD5H7wnLqDskxRDffUVgfXMVL7d6YSQI2ZxgmKrObCfUq2MgHg3+BZbBbVd9JLhgESo7h+
1QVPtpQcVtfNmBsuoSyKo7644bORpqlS6dmdMY0jBalYii6roZXrKM9TsfVcmz/t4qzgXgevBsBj
irHYJWPJdAmINsS1zUiCxOz7A2e1GWZN3Ozw78d3tEz1wOKNkblNk7UbBcRVX4O0OkInC2h6JFzO
F9SRWTWTBKE84Q++dkzKD+n4LqsPRuynxAMvuPWIZoMAGUrUv/KHzHhPzF3R75NfT70iuf/zeyyc
xgj8T51ZCN4AdDrwMb4He/IhKYbfeLDqeMPhEQG0EbLL58O1pIJNUJjL7lQ1y0EZzNEr6VFQA261
Vq9tI9wG4KOZy3j479xQ1RsMrxNENzmfvrZ8csdhCHsxbryLtsws9k/nZNimFszE9nQnG8XezsVr
ItXede+yBnF8ayD6z3Dm73HyKJFTlVTjADttum9Hj+7VoAjNz87kqu+zwgWxj4KaXepvdVyvjk9D
zRdtU/MbfDmNLG//uEt63smJZ0sSK3zR29idGtW3kuRr3m0Of5H4s2BuWXqolHykpYo4jTXwnHbe
pu8tDYcS3eSN/U5Sei1CIkLdCF3WIu9ZPHvudIH84XJPUsBAIDbF4XGqZvzQCFXdmxmOW1FM1Le7
Vk3866u5OqnAQIDlD9lcaK6dL6YNbto8txClpSTxJvDHkrm5RtrKFmyZWbhtzm0bKX9EpCloLSW5
gMpP6XbAuf290cyLerI129Jkslwj8sslBJhd47dT7FLLCX/DDNwGgGFIPOJkn5sBu0uHipOA56iI
BqLtmGjHVIBl3eyIMmyct7V0h4GKG+4hEN1gV5wbIwkr1bLAY8zOHDAzFAkIfXRJ8koAye7lkijv
0FIovERSt7rx1xYN1SEAioFkR7J/MUxNZDWiSBx01up54SaxnY+eYBMQfARfdWMnzu5pef0h027N
zLTAuToLr1/W1YDUBrbIMJb9o2XW0AZj2lYxaHVM6LhCKA36R0Sk57M56LU0gH0lu+OV5mdtfjBV
ej92W6iKVSeJ9/lfdhZzBxVPNCoVmDt9R24UtwTY/X0ZOSAyt11wyd6WthuXbraxV1bnEKBZgOQw
jWA0Xowutbk8USO9ywGadqda3KZMff31zQ8GsL9sLAJmMVaYW9tK76pRuR2Alciz0Y8b893fM7Pw
9mzKWDJkMIP9FnYlILAdhMiMref46n4AAA0VB3DtXbSd49WUIxrH+0odTQwFKeOD03YGkOxGvv+N
EaF0Nu865NiWdcis0Kkp5XF6J9TxWy4pP0ybAEqMR+p1O6ub4MTOYov3dSzJDXVgxxkerZZ/n4Zs
q+d1zSnhPQfQLDjc0WGx2N52XoCmv9Cx0cbxNtY0Di1E57nQ22fJpIZr1s1tBWDhhntfGxnoVoDJ
hzooaFcWe0KkRt2VxEzvFFbZN6KMP2pWshVmbBmZf39yhyhSSWln4Axpeu64iAZvEdg9/foSnQ5k
3pUnNmorGTuoj6R3fAK4u4yHzK3l38kVnhpZ7AOk04pZPTxFLGhkXiPqoJDtYmNJ1s4Peo5nqicE
SqhWno9ELuqWJ6qW3g2oNldx5+pF5hWqtnHjriYSTu0sPJslp6ICkDSFP5Uctyg9A5hV5irQ2rB9
4Y9JkNBA7GNI0m5Fgqsb4mSIC4eX6aKW6h6mCVdvUeEusdeH8jc89+n4FltbGpWcUwdGEMB7Cv9G
09+pOZooIs3EA6DKWuJDq3pCl78sp2hncUxfOObHivBfZuHG4/HUyCL1oAvLSdV+wOVgZvnHItfH
IJWNrZfO+or8HMoiJGrlQUvxIk/v0MyHVeH7Kh/rjY09n45lODJfo3geOmBrXKaDJVnuOuHABieo
IKDchZLwGFDQPKEtL7juDlajBSQRcX7A5XHZcd5NCc/QLogBcV8qPGTrBtVV/DyY2/s79SDxcApU
CPb+MuvKvF4nhhfOrhaoDMYGh0fN2E3aH6bE09Ewcn14q8t1YmTh7TopaQsxdend5DQ/pFF/n5Tl
RvJ+y8TC1w0oN4NGHxM49IorUt0VW7x9q47uZBCLG2+oW83kBgYBSJqXjpmnJsCogzD5+lytmgH4
AYgPBI/KG2j25GboY2GYeN+md6Va39R8ALdwEmab+Pc10BneL0hmQGceCcll+nrIqgnsQVh49qnx
tbDdoV/0c+c1QXus/PHmN0BDp+acxTUhtLhpQZYGc5CT7UcVopbGkVi/ETOeDGr5hNDBjNuDkhM3
nqY+qZz4o1n6ckU2Ei3rlxGQoHirILWN98r5pVdS5B0VK0eibAjNnYUGz1K6qaoQnQQHaSfuq3sa
qZknHcXGNl/fHT8NL9zr1NLRsosE1QC5K3yQr5OgpsLyAD37nacEeuHmFomZBWOJdLCruNctguxu
T42Hocxu2FBsBKrK7KfPfawqg/kfVBs64u8LcBejhNeg2oCP9W2I83pV7TFnZxAoLIqd5EF3Qw/E
cKsYIX/RgiygnthgE3i79a59hcXlXuStrqHaAM+7Fz944kMPoH5TwQ6bG/0+TYJCCmRoFO3RZLdz
vl8/7JdeC+OH6gHuZNzICKPP9xGxkzKVlSq9g4AD6h2DmyXOxqPj8ho7N7HYMYJxR7JzmEiRq0od
HkoGwLuj2Okgy7g+msvNCVNQTJnJYlB5fLvkTlwXV/TRTKYCgfOYSy63eecOAlQ4kz6ZG5fzPDGL
VQPMHe5RAaEJmIcX7kSSiMnaFiiMRlT3qCZWwpUypqOffzApCixggu9dx5w2MuQrI5whj+bMkwA8
6TInmGeJbKQa0kutmsY/RNk69idZ6F16S3Qu85tfnk9AGBzE1iYaXAB+PN8dzWQ3AI8hfq+6SeVe
aqcxEi+V9jh2kjUF142tzCgq/oh2FACOgDhabEWFxmBRmQA2d0w7/VQ6togyIy52SZvpxxKhz21f
AJa3sY4rDgC06eAnBMUQWiOX9M0GwAedZANUTifUhft46lVAJ0AH6qm9oYPsIW5rx8twYcg7p5eH
bh/TDrir62NfOSMoO6PuPquQIB5ahJOV0hDLAfnOXVUlj47TgX6wL16sgnAvlsZfrjrMtOZIHKKG
BdzhEtKVNS0apwnSXHHC4++NDR6g5yq3jOLp+qBWpnYGjsoz/z0QlcvKa43WdRtVqhmdkkA5cxgN
+RCnxnSUS6cOpMwUgUlMuXQbSTUeZJ1N769/gZXDgi+AvgUsrzkz1J1v36TjFhlHFMh7oxw9vR97
15S60YVkxlYr2qopkD1BAxXN0SienZtiQ6vUWtun4D8Y+K5TQYE3MTHsIDdtbcRnly4b2UkUV0Hr
h3IuUvTnplRgzQhtmvJOI1qv+PE0jXpo88b+dXwB8H7gkQAQB718QOqfG6pBNWBThlxH0Th96uul
no07W+nFlmLX5eNjZmZTgC5A5xPSr8usitTLVtcKiOJIUI+7l1wWlofh1t6THdk7O+nAv6ThVpLl
YsUWNudpPrkrWBpXWtPDJgovrtM92wp3Vf7LmLbZyoxRhLcGleDyfi0rZhi16LpoSOIhzEdLOpK2
aTau2AvXOVvBhoCXnpvIlqF0DXleqqYNrPSGH+vqkejmp0bh4GPTWeGl1Van58UePDe4vP3SIYY+
iMw7iN44smfx9lVq7YdfPL1vNgBuM1B40CHDcL5ANgGNQVXXEGVShwhNguAyUTL0dta/CjWb7QDQ
hjwiMMpgKDu34/BYQZs17KjTBGohIFaqdxJPXZMpGyd3bcuBymPuXoI3utB+KuwuVgxugTdZEroH
XLsSJInQ3FwmWnB98tYWCCHCTGAJP3+BvzJYmhqgdGshx4qeDKccwfWQGBv+dd0I8vAm7hEV9Ezn
M9d1mmQKQ2sj6KrkHjGM6asoTNCxXB/L2rShHgNpQgg8gBVPOzdj2WToKoaxNFIXtML+miG5N8jq
xpvq4g7GPjg1s3AI7WCN9pjCTDdBFGMq4yJgWlG/9tUoDoVTio1reHVY6OkAyBEh3YVrUCiXwOiC
2WuyAS8MQm5FZVehocfKhnu4ROPNQzsxtQjBHSRie+gMthEp83xnllMUx0VUDgpzoRz+Cnh3/q5r
YuLn6SijgRJtvteXcG2ngGUQXTRzqzveq+dLqBGHAu4/thEulRe7q791ihVeN3ERbbyNEV0U6DwH
Um3ZKJNzAK6HHO2HleHUx36oyltVoCpQWhYTbpVKzp1Da33XGA1/QXC+xVO55oMxMGSAZ+4GeRls
iKyQC5zuNkrUegp61lp+hoyTDxARzp7TTOghTnr/+qBX99CJ0cXCNrIoqroX8CjA4e55XFS7rq5H
3xbNlvLyJfUn8EfIDyNiBNHGpSZOqXZSp/Yx9qtvjoHqqS9g6A9kIHUSj+ie4U1Padhs9WhfTOvC
6uJUSnk3yB2VoDA4Fi5HZ0E/vKho1XbQcsrFL1OlIAqHwwSyQ0OHNLQqzvepkEg1oL+yiSySV8ce
ZOE7Jpzp2NV68e0Xl26OweHT0FoBYidM67kpEGlBZF4pRDRmRh+kisJ2iSRxf8ikLTmMy1QbaD0A
5QC7B2QxUXBZRHL5gK6/MpVEVBynUAvLIHtfevJ7a1eH6tfY20rcXHhS2AHeciZrnbUb39qKT0Ir
qc5ojVxLHdlpoXeeUUp91HPACLwUxbLKVZ0OUf8vTyf6BlDZRKzz1kNwPp1qJ/etFsssakSzB40S
2jGGoCZbwMZL/XUYAfsnwgSUahFyLTxZK3E68YmxaAjjXUb8wgfvku+4IIKMjDv7IfXAi3Sswv4m
ORavbbtTvNLPwYurvI89Z7+VPV+ZarwE4PKg3Yob2F6kITrkyEQW5yyyuJWDNIBaoz6z4DDZB+2+
eKfqfbXFgHrhzGEQhG4YPmCCqLgtbNImyS2UipIotZqdbhRHCI5+ur6al6f+3MRiw8LHQpONVUmk
pBRAnU+o9rtT03txWYYNHsXXrV32uc+LCiYhw8J7BzfUwhyDZpOlDHqFRc0fWZjv5D3AEW7jyTfE
/43TMRMHzDDcWfVwSdYM1nIHIHSjigytrtFIM2WadCOBhSIF/ZWdfYuHwdoqxF7OJ0Q0YE4HYS1e
5Etnw6amkCypryKUDfZok4uaIX2cMuUm1sj3tJW2It3LbfkHcx38zczFuzwlfSKj8YTOEoWiDOaF
a6ssmgqIV9dbOb+Ve2nuXgfbIcJQGZiQxYlMCWiZK9r2EXnmx/au8CvP9nXXOLBnNBi4qb+FPFjx
AUiYwubsBODHlh2ifJAA8CpgUbod4E7bXezvyC7+bgE8PrnOC3jwwa2mP8TU63uXfa19Z1cEICd0
kD62XHQ8KNK+SZ6v72L1cpHnSBJwMFBEII+2XOSe0dZucgkYn9T6Trv2mFl2ECcVHk1J8TLIUutm
ahkjEUOjioM2fzCzx6q0D6aI3xkFbX0+iB0c7G3JhOpauXVv8ZwB9l7ctCa9p1bxmKA295l3vLon
Wgk9JUv70iM3trs+lBUPg54myJsilEPef5niKGkWT6ZI4GEGYnpyV1Yh0hwi/HtW5vk8uaY6VvZ1
asYkgt72d91JAjttN/zYZZ0GDaeArenYJSimXdC61MQyG95hTdgn8qh73QMImrWP7BYMMy9K4Sov
HGombvK61YBymVJZGF5EMkbR0jgFkiSyoOMe6Id+l/kc8oKftS8AGvvEwwr62lZL80U8OlvF1SDj
yQk/s0R/sUQYyEmbZSTTEdoB4AyxmWcyZ+Oyv9wfUH9EXIHiJF7tF+4lZa2B3RGX0ahaz51lHPI4
3nidrZlAIAGRZvT9g3dlcSX0w0AzpyM00stvVCs9NNsEv7r9Zu14YADR5gZ2+WV+o0eDRNJZdhmJ
Qvesnh3iNt4wcemGYQLZE8R8aKHDs+h8hyu2UCZpssrIrHI5SHoGL2VYj6WpZztSA1t0fUQXTzCs
PuiLoPyITBQUitVzc3ktI5TV9TLiLGn2KTErv1PUPfghHjq0Mbgl5YmLtiUaJOgN2TC+NtZT48ss
gS5I1WdaGSltI7xqkL+wEoqQqATRYHCS1+tDXdseCKkBoQMzC3r1FtYKtKoWhTmUUWLKH2KnUb02
lrZqTGtGsLuR9gAFN/IEi+VD05ICWIFSIjPFhj3UJAdPgs7ixsStWplDuTn3il7oeVVP3CBnctM7
QuDakMcfdCStOyCu/fXpmmWg/rSxJJhhE6gNoARaRqQGdqnvPM7ym181MV952HmWOV+Cy71uGsyS
8zoro1Q0aE2WKugLUlAjPV43Mz/Lzup+wOOcmpm34cls9UzmVp2kOLWoKyZOhzdG7aIZ3DWBWo9T
+aZsPl63eHmq8BhF1hC0XSCAvyijZHI19jgveTQ6HzW0NPUOpM77mZdbhoIJ3WeGeoRqy0ad/zKY
gEg2XDlMzo52GaVC2yDXQLCXRU1LpqP9TDur9yjRPxNCYq8Cg+DGnX+ZpHrjq57fqADyQflinvmT
mXVY3Rgkl5OoViHWBS5h8K4lth52k8J3E76r34Buc8f0RAkYOJm8aUz0jU10OWo0WyDeQM4ej6mL
LuA2zWyEPk4SSXLl87L8ritf4E9cKelwLMaNIV+6LFAXoYSMewZVj4vgQKFZCvIUjJhKutczFQME
6SyFfEW8sWsvzziUPvA4fiuvgKJn4a7arCdgSgT7Olc1VKsz8JHb5hY2dmXyzozMX+JkAe0R0oCO
AiNqDBoniHpD/7lrnwp79Kk+WuANwP+5fjYuTyOWC7cb4n9wxKDydm5yIIBOFyRNok43Xd3p3Bra
b3b8I9eOtRwKtMFft3d5Ft+2B9ZKxbUKnstze0TRO2gUsSTq0dQfDkVjdW4666+biW0GtVUYfq1A
ghgPuU+6sVUhn/39ue+ZrUNtbWYegXTrYrT1QAzuQCY2siRyk2iQbE1elHYj8FkxghomsmBzLR5J
98VWgeJGb8iDjad33rID0m+WL6ll5UN+odqAvqzsSphC9gI6i6haLZmVRhRu9UI3kgjgsBsxyW6u
jBvFnS0T6vmCWYnmoFcGJjIJtcU2tg4FH7eoXFc2PvjZDbC0KQgWL3hIY6nIEiPWkghaD6BXrj6w
KdlbKYf8S86B3365vglXVwggCVzWcM3IH5+PqR/TBhIGE15HahngMt05xgjNxC3wx+rUISJAfQdM
ROYSTKM7E01UCF5EwwShJQ7AQJg3zZZwwMoJ1uH9/rKyuE9TRy8ljWGBFFHvGenuBUA1OyLLIYuN
SHbQmtxvqaqs5HsMHdsNyCdcN6jvLmZQSsVoFb2a4Bkc+6NseCKV92oq4DruwXD+DgRw0wg0iPrU
VVCuKDYqm6v75cT8wotUGYLn0cF+kbPDqKKrl+Z7dXow6th10i099hWXdTbWRRA51oOaGQbGmlTD
V06kCQw99A7dMjMlQRmOVTK5XWuFGm+2SuyrO2imTYT2J7pPjcUbCtoIYAMwsFGdxnrIq+5dKW+9
cNbOArh/AMUC8ROoOxZTCSqkTkKjIs4CsZ4Ui71T7Oo5s7cY+tdGcmpmMYklt7iZ5m0SqaPjPFqQ
ijlIZtI1G9fL1mgWhyEGg14qZJ5EwiQf8qp6YZJySzZP9tqZAz8lkJWgOENYuVgXSR/bXnM6jAbq
Ez6aKnymQ8oiZHIaZGbReH0tBdd91tqWn5tJEaYBynnRraMmRG2TusfFyb5xXhzK9D2hxl5lnWvS
T9dtrc7iW3IalXb0sS5Od65WCrRC6yQaKwDZ49FrIddB5V9uNJjT4KBzBPwWTD/w/eduOEOMMNZQ
uYmQ4fkyDPVzk/It5ZGVCPHMxuL6ksu2TCHVjggRwsCOWodZ1wRqTp9M7en6pK3u8J9JfWMRW0ha
H8cS2IGjhql3Wj19dsiwRS+wsjCId+H40NWMeHT50mytTjT1gMM6zjri3bRrG3qLrtzd9aGsTJox
4zJ1hIUr9JDaKDIJb4Yk0vras9sJFKalW0yS25RbWKyVkwRTqOHh6YxWtGWeu6553HeQ3oickXps
JK6gk0tzgWIFZDbIF2JtWVydQ2SNZj7eOZm/WCeDVCXDqwG7LjHDZCzxHtJ9Qypvrs/hSuISbxMU
DGbsJ+pdy1izEo2BDCKuDdAZs5n1xCVV4NzWO9MfQ0c9WD8cAOm83KfeVrfT6qSCXGru7sNzd6m1
aEpT3DY1DlY83Es6EG6cfWV26Zal/kURYo+2mw2/u7L5DeQrgdGCe7oU/a6NEvIzCTa/NP0wzC8c
ctTXp3NtSOBsAxYSHb+A0i7OcWamZpJ0eKdQZAycybntY60Ie7NPPRj7iJbgI1IaysYiru0VSFCB
HG/mx7tI/1lmrguROCTqrfeCQynwu9lvhDJrZw0IYVSzkDlCHLcYWN3pNtcazFzOuQDPLAH8QbHc
mHQPpsor7/o0rtwieObNaap5XwLQcu5yZfT5mtL83IuV6UVIo49sENSHbPEB2Z/Ua+t8SxxvzeKM
gITAACYQB+HcYtEbtWVTg0SgQTKQetGFyzr9rknHyutq/qlpy/D6GFfyIH/kFJG6RXh/CSRRZdJW
PcoSUm8/OnUZOgCiwRtHja0FQ853KqR+Rsigj1Tb2KaXglPQi5rzmf+xvZjg2tJJqw1kXs6Zr+tl
dLpQKPRZSx3vTYOoMAK7McPeLh/BJrRxDFeGjtgA6TvcEighXDCilnUmyyNe+Uemp6Bao35tyGHT
VTdFrbq2zAOG/0dSdTcS/uH6tF+GyUBOApmkmXjX43ZaLLRUjiapdVZFpWJ9MNLC2uWUQ6GdoBkj
8Xgh+7ZVtW6hiF8mo9bgy+F7AD4EQhRYkMUWEz2XcxGjJqdElQbJw2JyGXjJ2narVHrpD2yAD9G6
rKFmiZLDYoxMguY9teQS6C+ifIinWMRQVC+1J30swdR1fUIvPYONDAKCS5xTvACW4ECnZqYYx6qM
NEdub1Jm81CN62E3TpPs9aCefX/d3uXgAIHAfTE7BiBglzVDSPJWLcp5uPWV7jO3ZclFWzDou1Rl
ixP1cmTnlmafcZLnEhazOLKYScS1Y1G+05NnKT1I8evfG8/iKFa9ndtNjTzMMLynDS7hsQHx6tZd
uzoWe+75RCYGVESLLTEN5mgIjgAG2wadTsT6QHt5D9i56QGks5GMWTE2Qx2x1VGiRrpuYczOxg65
cwBH4tYxEc4W1K34+IU2lIB/DeO7PoPzDJ2ly2aUPJ6GEApELIHhna8T69DSXHFmH82cKT+gjGd8
ghpV+wFZbeXjiJjuNq2s7FkrB3MjeT5/8tIy8PI2cIhwqGB3PrfMc0OpKxFbR4ZmwNIlYER/1UEI
vGHmYstjgICS4NmLmAKMnIuNWA5DBncCMzmzQwi/uTZrQidL/gDG/p9vw/8lr9XDH19c/Pt/8fO3
io0cPDvN4sd/37NX+r7hr69N9ML+d/7Tv/7pv89/xF/++cn+S/Ny9kNAm7QZ37WvfHx8FW3RvNnE
d5j/5f/vL//n9e1TPozs9V//+Fa12Pv4NJJW9B9//mr//V//gGDNyWaZP//PX969lPi7h5fipRIX
f/D6Ihr8rab/EwVfyOnOuXkIYuGu6F//+I3yT1zJqA0gBIHfMhHu0Io3yb/+Yf8Tcp+ofSOxNGtq
z+ALUbXzb9R/op6ARw9IWvHeNm2IJ/5n3Gdz/3Mt/oe25UOV0kb86x9/tH3/3Fy4oLDaUBJASQgf
h6+32NYqTbnQiCqOJYkD7hjMzU0eWmbmlnWyK2QTiILiSFl8W0mG12i2l2vZoUl2JUibBxlgcNk1
O+OgQUtsNExPHeObBs1qaQvsmqhcq6MusoE+Cmg7Wf1CE3A7jsY7hYP8hKmhii4agHlDGwzAnjql
3jRBuEFAE4cmHjQib2O7dm1Ofd3JPG18bIzvQFt6lvMkt19Ycmjzcmfbt7okhzKwgEbX+k6TBOgR
gnqlFRiK8IkagXA6M/hnnkKYtgjq5MmUj2g88SQ0EjUDc0dQpGWiDxvUgdDS4yeowDlx42oj8Zr0
3QBgFRqMg9Ser4G7EnAWI5lAk5QEbVcR15Lsm2asfEi33GvasxwrrmPtWrvHHILnEYrepNxRiP5Z
dn8DteOgV1Rv4tSjKjmmsr4z8sSrss/99NDEnxqpCcvmPk/f5RBrtIW9U9RP6cRcMdqu0NGJWPOg
E8Bd4CkP9q4R2oOlC8VEhHBoLa0hZY+XI0Znwnheoakb4mOADN/kuvFIE7FLERYk7F6XmSekDMz/
teMynbsAxs7auV860UUzxapob0WTen0DUssm96cOEiUN7qbqadB+mFrnke5T1R/6eth3Kb0FXp+Q
T3KWQJ22CxCZuX350JjNTeV8hefxNfZqiRKqxZOLSkNaf+FO/16D7jazIznNQ1CBuqYFbdm02RHa
7kllHhsjP0yW6dr2kQ9ZkInOzesBZALNLlbsT0mFMJ1192nhhPYU78FF96whJ2nn1EsZD5wqyjPw
ueVmkOpDMFUg6pyoKyMb6zBpx0zZZxAwzgV/gIYw1KncRr5tkWp3+mBA566dHGvnntBnS7p3zD7i
CUerpBVWaeEbFfAoogrsHgT7HA0Yk3LDx0jgKAyj1yemqxosGAXdJ5KzF3EWjl0RGtWtCl78iWQh
q7/Z4+jFsuYW3SMah6EQZ7iSuWN166EsHVrVAPBlHdZE9sCm4Ir83WQYj7l9R2jl17aKYLLq5zKx
l9ZO2CENkrBd6gyBLt3b2Oi2ipu+TCgFM5k8F5VuzKn2UHFwif2UKeYu00PVKJ9tRm81FrtyUu0y
rrkZuUcPnUvyz41Kb4Z8QFkKp2HiT43zKBHPkOOw1r4Sdq9UgVIrPki1vN7+4hAjmBsq+ojhQaOP
7yG+dwCoPBDmcNBB0FvhbE0auo9z2yum+1pToNO3n5LSy4aHESZr+TDaL1r+LVee6aDvOQ3Vtgog
EF5WoPuVATLik1+0iQs8kmcK2+10HClUHFzFgWqtI0FiL77nLA1bwuFIVD8tilvmZLrb25AyTVxL
MH8qHQT+3CuVZy2Z/J59LHQrjIEOrfnBQJ5HNl9iDDSzs4B0yC7R8VCPqqvqUR2T0HDIobOEn+nf
SDv6pD3i2LhkqD8UOK0piR9Ku4+sCQhlWYkU+qhLH9MKkm7QapHGCoGX6mnO81jYXlaiYVHXbiyo
ERqC+mOmoBJt+FZZZjjs9Aa7P+QJi1pV8rPmcZzKGzXbrJafv1cub4E5NjgJQnVzNMEuh1vAet/B
M8JfuXKUBvaD8tEJMHW++K485fflQ4kVC7Yy+4sKyqX5RYRDWZGBgU0Rx0qm8OG9R6BYYSeZSwfq
WuOraQZlxwN0mSTxi2ak+5Pb+s9b8fQWXCDaL+0vQh8dsnRo9sbwe69HL0LiKbfonPdq39rRQP64
FSa/QW2uXbqLaNxkBZFaHfbEjzFIPHaf+fF+2llfi3t+C/LqO2A9IZzreK2vh7kPrGf/VbWBrhcy
1FI2Atv/MvsASaAYDKrwiyRgjDjLmXR8G+g1WTeF3/fet9anj3wHdvItwPJ5HP2fuf7L2tur/WSr
9VC2FiOxxHHAmQQQ1+f0Q4sWZa58lvTP6lg+/Nbi/jS4yKzjUm5Rd8Tw7Mj5hsO+S4P8qf0c32tB
90RftzD0CwTx5QAR1Z2epRpMPgqkKsRRPqgliGZDiiG68R7+SgqNAzb1tGtet3gAta15XdQpYmCu
+BBjXos89grnSwptsWxSg1pLPTQk3umNhNyW7IK41U3Tdt902qNGFb/Mv2QmKKeKb4XW7zVN2llV
ExRW447gSJyy6mZIyX7KmZdk4KdKsFKp4rU636WG4jV1Haj2vUpeDQUFuRK3hRHSmvnmpAQxUMHX
F/P8jXI5t4toNYZGBfS6DXEc1XFXaih5QqRA2+ovWySuLs0s3GGHqLsyhIk9mmseOoY8xWp3piLd
cP2rLX1r7a9pwxB2fYuTze7l+dl66Rt+bteFL8yKEtRgDbbP4Nzj5ezWwLn3b20YpctRfgBtgFua
SGClW6bXL4GflhdeUEvkPm9HWK6q1O0l5iFDEg6Ueor0XgaRga20h1xsJFreCCqvjXfhC1VuAm6v
Yq4LQt1m0oOk7W+JcDxV+iHjHgI1n9sVugt2H1cb3tcS9dtGPiiSdgfBLBfNQEX52UFQSKunbvpo
YJPisegmFvRMK+InOvOGdquZ/Tz3cLlB5qk8cWJoSEolbcCXtqydpj5QHeDrbE8RWV3f71vO5I3i
+sRQ1sgWF6YmjvouHl3Tq7/EvvzZyl3TlXZTxEDDuQMu9brVjVO2RCsPBdBA+YBTpmU47f0nFNdc
oJE2rGyt/JIayik0ohQ4Z8e8UIKm+jQ4kP7qP+TJx1H5XGmta6iQBYMmopYkbmc9aXhG5ngO1loX
gjA5JExyJ+nYm8iqksfWyfDgcFxIOmKnBqUOUvN4K7uqbHhZdeFlma1xKL/jO2fofTPC/EZ4k7Fr
PlpB4Q6B5nUR/WKgR8u0XOnD31uVhe9DFownZMJW0IbQcd7pLOrIxmHc8ABLiHBaiIZo81XZhc1e
7PIdD5Ibvst2f28kCxc3iYkOI5tdHJUDyQn5WAW6/nLdyMYRfetvOTk5pSPMuihxH+ql4znFfe88
d/T7UDH/up31w4K0HLjQEUAtiWYSgIKlUiLNMYnvqfYVPGQ3sbMlvL2+MD+NLJxkq4o6zuq0OQrt
c8zacGjxugYzHEN2hSoUCgzg8bf4xgmdd9Sla/5pdeHlJqDcxrqUxJEiseO0Txqs/a3JWzYcFhZn
k0Zgoci/2HrvqvEh1rcyt/8lvP9rHEtkIJUdahpjLI6GK3tzeG98lfCqMdGUxw7ZYYvu/78E1D/t
qee3A1L6iVMbSXNs4sicmhDq057akp3TWZ7FfpAcgtS4MYr6G8lfFDwZr0/qf7k0ftpfOKlE6UG2
l/0/0q5rSXIcSX4RzajFK2UKZmnZL7Sqrm5Qa4mvP2fdzXQWipvYmVubtXlom44EGAgEIjzcYb8M
J2+ynPZee49cEqA21tqabtdOr9ooEnHMrsu64C4snDWJ0rwvRWxz502e7mTevLO8GQRyhU9cXjTk
nAiWA6CbVBDFzTAWizNqHKZXzx/L0Lg1gJmoUjmGDEQa6meX18g57CYTuRLoqGmlhMM+Nmio3tRI
QIjGgcwyfcu/kos/n4/Jwyp5XFu2+HypOTkSZgAHUIn09FfTDHZjZSjPJHa61L5QGJxPuP7Nl74g
E2Z6TYknBXQioYgaZDLeqi1wEtl7geMPLBlnLzeNrfwNK95pFQT8ekoGqE0LUZr1Ie1QPCHXaky8
wspQ6qpxzfM4sTb95cwa8+VMLermZYS1uJd9lWZXufma0dausrsh1T0d1UI94RndDKBnRpkvCZIY
MF6OaR8W6Pxmw6lVifMvHPLMAvPFQBct0ibBsqo+XDSUD0uwZPMQydvvoTMrzEVg9pMotAs8ciV/
FxtwFINLCZVtLz6KuzLlOMb2rqExYYBbfG16MY4RJUsnzbi56/EgS/eI3hw3374QwOv7l4X1F5zl
BrNmQaS5MpFKXc+u6mDINyAnepAcAggS0mwOFwxvQYyn5wSMOUIJc2AQd0SlB3nY02U34K6IcW+l
q9IsrREOy76xJ7FwLHDbjdp1Zt1r6s5CiVLEvJdVfpRFdzCqdj/Ok8f5DauNb9HjbFcZb1cS6KhP
Kn6DbDia4sSdq/9Kr013diZXecpARjG5xqHyAb7iFl3WIs4l28w5aHVViFYIQtiDP2HcSzt1rwWR
LdvirttdXifva7KHoSC5tugWahDo82hdhjoJ7yXOKBf93xXwZyvZZx9omqd4iGAjD0e3HB30gO4h
uj3ltuyUbnmNLlC9U069h9pHR/3oyFenYWZ+v/8Gpm5mQKct0+X1cwZFH0q+5CrvmCYqJnt22ifV
N9CdOPDZyT9ZUS58SvZZSAuy1KWA46+JUFOfbtvhoAg/Wzz8uimx6+gnwoMz5R+R/jL212ja2zUa
WlKDCFu3tky7m8aQvXTCiJDa7uT2JBSFF0339TJy4sjaoL3kdexrcLAgzJc22CKKuoWADpzcfghz
5sxQ52sjDVpwuj0YtVMBToYpfz/Txh2FhKvSjm5lyo9tn933ESD7pPbIRHZTJ/oaSh8jeJNmaA2r
NKTG4hakD2TzTQ3Xv7M1QZ8Mp5jui+o5awQnW8hRQycQ22ary6G2ejS6fsqoOfZdYvepfoNJKUfB
fHjSlkGKckqRpz4t36fkbqaDX0qVk7V3Si/bQ0PtDoChqh/ASi9ed/R3j0d2TQAPG3rO1bV9I/8d
hFl2nLaXUpRKsXlqADVF39wrAdpRO95jk+vHTPSd4k5WQDCK1+bL7FatMzwKV/o+P2ajLT3NV+jh
otF7w6PX/g8RGR18yGGDx5F9dIxDpU/CgFyqRkTqQ7IrDubrT4xm+MmLwNWS2sz51/lK6G+vjKcs
NeAkAdwzrIWiBsl3PzoFsu/5FjUwJ3uV7fx2OHJJAba8/9wkE3NJ0RXdKMHk7OfCad43DkFv8G50
oHbaDV7mcz/levOzoeHcIhN652ROsnSExRZ72tzh3n7sd+Z1ZKNN/5ifeK2KzbwHmwn+C1C54V9M
CNQH1SzzEWW+3gWpErG1YxYM/vjW/igd3hW2dXue21p3+ywnkbNIBWAQtqzxfqreVQCkSfWDiBbn
2PHsMNlVlLYVGEvX0qUoubI82HV3A35gz5x5mkE8S0yWpZJ0UacYB88SM8codMgA1HakobbcBJev
5M/C1DfHWEswAF2DZYFlP8hJpZaFiIZabxj7XHiVUIXp9eYQN2AYHmzwjNjgZdirDfgrRgTlGrgD
W21awEKfIhKCBt8BXNdRRGVXCfWVCIJXsJeg1v5mTUepAIYNSmKXf/OGcwHFA1CuhEkjA4A4Ji7N
fVYrVpGOOD5RUBxiX+muRmf2Kr8M8oTTBfv+LWAM1NKYZAc597cplrHLo7mk9RgK3WQbw70YWcCv
hJR8XF7V9+Toqx3mmxt12pNUgB1tuadjbMcFt5qzacKUIM0C9TDzfxFNZwdFaAtVSxY6hu7sQ3it
9ufdaA8uRW5ki5CU+ODMlW6Uc7CmM4Pr3p4ZlCNlTMdyHhF1rOt23zl4/vxSbdOu7/oTL7vcuDe+
WmOyaCMjEAy0YG2JxoNeYhDZCKuh9hvw8RdKfuik9ymPHFnpbRF8QNSE1E5N3cuf8fO6+Hqgvv4K
JrYnMTFno8Gv6LzFawl0dp3UVyCXKftidkedyAaBtzt88Jl0/8N2A44P7K0J1lEmQJlaJsdyhu87
OaPb7odg3NWe6K8WM/dfbvcfa4zDriNtC7D/YygGSLJVZ/260UPrpXfQ/ilcwW147rR+wO9b+8ci
c+5pCXnCPsH6eky122kw+upiR4fSFzxz8ABi8iXQH1oVrrT/92oZVx6qrEim6nNvRae5ip3GiV0L
mizVXg2FfcN5Kq1LYZcK+gzQ04LBBQNGzFIJqh8E7/sh1JSnTrgTUDer7i576lZgAwoY4QCUo99F
e2lKhqQwtSFcxAe5OUpd7JTlR5qY/+ZEnBtiHGUoojjraxiaHDV2FhQ4B+PGAv8WevtubycPmHyt
XMjgmSQERIg3H7iR4GE++2yh7F6Ok5iWKuyXYbmn7vIj8QQHoCyn2jcP86kMuKicdUXfv96frWWc
pTIHReoTWOy8dl+8xaBAcAALiPbVzwGK8oVf+MLkxI+XP+hGvv51oUwANOeimqtWX83Wo03dT6Op
qyr2utrySvE61M8B9uJ94a31YtBP14C4Bfk6C4DOJg0Shw2Zwv6FIjvwitvYLwHHMe3sAwxX9wBg
cXKxjXf+OjYO1DXIH61Vte/r1WLSaWplIZ9CI/ORtu+b35/oI2ivhHAtC/I1CqRnl+P8Nn2gfgM4
zr/JQs5+wTc4TtoaQzMUU5jvk930GMOVZ6y4uxF3PIKGzYwHggwrrdP6P5bpTq7KmgJvOeEipeDt
9JJD5oyHJpRO/PLFVuhZeUoxsgm6bwxQfN3ZLIkgvpmNU1hrIeYZreTUFfvLnrrlL+vgAZ4GULL/
9sKLAWoFWkIaw1LxkrZwCHfEZsuCitQQWQ7WoLFXYdMIo9Cg3xdK802f38/q8+UVbF1FIHEEN+0a
OzGo9HWTzLFuGikBt1+DDjxYgdzCUtGamt2uoO5YcQY2NlObz/l9BQrEQLwzN/tipro1Tc2Am4/o
NjROmoOEeOLixehPcSCjMcXrxX0vMmA+eBUcWNny4A6MG/R6bg6yEoO9cE92/9vR7vb8jvZmdAZW
X15nlDC/aDBLa8yyXVIyD+F8PfvIfsPsML6LrzQQfcVrM+QRvJO7+e3OLK6+c5aV1omUdEJJcfGp
I/h3UBlD9Wu07ntc6zmPiW/7051ZYzyFNqnaKuIyhCjG4+xOV5Jd3o/P4DMynWFf+CmaApzgyN1T
5v6pczzqNBkrpD8nT3JB5jHbBJeehE01QDyxS1xQ+F8+EZ8lO/bSW5mG0c1fX/0sm0GSCP93zbcv
6QN42G5p5kgoHNWKXR3GI+DwbqU6goEYGSE/NCVHPiY/BVfhPNg20+DzHyJ//b6YpwCXYI7bNw31
AyQsTomjBNbnISE+d6/Xv+3Sshn/lY1GHgoR1qIfa2rTnKw7xGbkFnMA2L57eZMZnay1tLxO7f/Z
ZMZ3jTkVsiSDNTOzy73k5v5yJe2KoPOTUxLoA7BNmAFwrY8ShRbuWte3C7NWxAPI16/MYArmQ7/u
rESAMtYqYwnbXAaZnwLys77el3KGAg8g13Y1gFJVebOaZNcpsS+PgBz1OioY9Jde02u5aMNCmvax
MYVl9s/08j63BqM/mM7GhA8iCVty6orZJLRf8OOk34sgOiJZvIE3OrcRO74YYXxLnmNRaXW6hLSX
PTUVgkX6obXLU1/iNNcZ7yBvOBeoW6Fvi9FnPNvZa8bqKip2qbKE6ohiaFWepAl6LEV9JFOJnkZu
p3nmdGWF7jagzvncgWaUgwba+OYwDZIjMHhgFJglIGi1LlqMVppCUcY8UpYcFYj55jkBFv9kUdBu
D7zmwNYBPjfJKskKWgoGcUmeQivWZmASezeGtm+FuWMMUDpmIf8qMfFAgK1TMYPc5yAarng19o0s
COwOYEoEtamCKjSTX87oVYECRlhC3Ro8KFDbQnYvEsI5zxtvMFS5Ffz1qGOtZBlfD9SoxrQ30rYN
zUR1DQG8adpOhcKXDG7By5Fj0xJGE9e+MObVWE8SJ3NM07YHM/NCMZ9oeDGgEYZU25PEcZit20dF
ivK3Kfb2od0ijuAhCNXb9EMJOzDe9rsR4V+v7HSXggm6eb68uM99YgITVLQwN6t9KiLIzNfKu8hK
03Fqw65/H1PNNkrTnjXzJereC+HJKHovHarebuXe7oToRhNRLoALGZR4qan5tdl4mTm7STQ4kTwC
ii0EeZ38iywOvxKkCeBEAQ8Em1LliaRETb7gV3rrQxR81XspkA6LCz0+l7i6d3lXNiCXkGrBlCKG
JIEUQQHzq3ep5tyac12u9ma339e+7mCc5mB5nYtrwmmRDbT2oQRDCq9Ss3F6YBn/KCqo6UGv+9Uy
muoLycW6DYFDLXHpY0bBXgnB53W+zpu9Agmzm/hFx20GbDRBV7t/TDM3pKS1SmwuWHTatWEyUc+w
xjsx0neANDh1iuFcgd7kEMeZat0Z01MWAwrdJhB8nzO7FqedWlYekCFgrMF0GHmK89od9DvS9adE
yD4MUvA+03fc+tdfzHymwojnRK6bNpyVdJfTxs9q9X2m7SExZr8zaWApAvrl62wkSiaXfWQjy1+f
MaveHXBE4FD6+qHAPiiM4zzgrKKV2KFgOPlCwG8lblwiX8ysf36Wcg9FlyatNLbhRJcA4+A2pQeq
3JnZYqNz8yPhCvlt1UK+WGQigqjNgkZ6WGyJFz+Yh9IFbZ4zgk4DBKJIQXW/D6ybmZd7bjr+n/1k
qR362LBiQrCfGJEdAMr0ahy7yhGcGiKtNnCm9K0Cpo/3pOHsL5t7j0keJSSBWTBq3IwSdOjWpv44
rpR2rjD1j9TkHHGO46hMIhTpRhsNA+6TDhJdQgq+f6E/tVPmtpn6vsSRM6rHXuBJUG1b/eR4RBUE
YoZf/ShVaZfXBBFUt0A6U94XtMOwLXGK5qEmtwV6VE3LARVumlSQe4HDQF/bxF9NgqJTMSILWyso
703bP5gJ+dGmxKGJ4FSlfKOWwvuCK/vyuVyj1LcL7cwqs71TI/YKOkItVOoACaqIp9L3yxa2siwo
kv1ZGBOj0fMiAgQp4Kpt4pBCO+g0fSc6VDZBSVvYGC/wxaF9sqbaXRIM2pXKfom4akbr9l1aKBOu
U8tIUfhAqK5LE0FO6PcFuc0E7dGI1UcMfvfmldnq3pJ0QZnpPNXRzXOz8r5oSLJBC8BGCXWpM2qY
CL1C5KUgsxnwikl0jMmD4GZK1NNYP3K2fSsRQ873l0m2bGj1RO+qTGjDcpKDrlR3bZTeyTRy+uq3
gskkBVO+cfGRgY5NnCBVITzjDgc+wMBFjUrP+Pvf/J5VLEACy/5azPrq32lTZvBx/B4A4THybl1j
0K+EnE7jJIHwqFs2+dAw44/hVd7g3aaPn1lmLoU5UpJKKQigWuvY0kds1ZxDtFU2VZEJ/L025vOi
0GM1OsScQjFd9oksu7S7ForbRo98kv0eYssrzKdE7N6gLcu5WLePlwYuZBTsQCjEwkqExagMakTI
Q/bq7/lDOhrETpzZAWma7hPcgDzo2/aVd2aR2U/wfC2tacHi5FBkmNE69ORkqj3aQOy3UNKZ9qnX
idxy0+adh7KPBgJocf3XVw8iRFDHvqXwIOseY+hQJLKXesdxU54RJk5E+WCSyELkH9DbLDo7AZWg
XzhgMXCrtfcv2ytWnlvxWH/7t/B0tjbmwjEI+AHqBGub/eZNfMv9yF1NAiaf2ivnHtfg5qE4M8g8
noSEdHKkw2DnRYH81l8nXuHEz2vfWFj79CXoQziuyjPJRIAOw/Wm1MBkTa/MlNhSRzkHcdMCXrjI
PkA5CQXWrx6CkdMK7AhIxhqrsVtwMcva6bJ/bN7SfyxYa459lmDKuSrn+gILeVraMZ3dJVrcgSzv
Fc12uQCuhxIytqu4zGW7m255ZpfJDsZMa5ZYxsMzqe4nQ7IhzouQzUt7tq3oMmpb0ChB7e3r6pY4
zyGKCuenYAFHb8YZrP2At+zltWwHENDC/mWGCSA9Xq4R7kNkkbfSfaLbi6eEq6iS4Vm5Kznpznzp
uSNt24HyzCrjHEJfKfNowKpxj23cNYHgdH75ttaI+bX//7BGdNXRV18r1cyBTqqkaDB/2oZxgnKA
rfm5m822LCBKEgzq2hhEvG0DaCzwSrdbHUv0Rv9YZk42oURWm97AyV6cbgIMT7ARxnC6Eyd6TTQX
mJ/1oUBCgKxQsaaHOuApZm370Z+fwPgRGed2KjKkO0b9mqvXYnJnWE8cJ9o+639sME5k9DMyOg02
QM7zAr5fN7kFUOItt7MH4qwoo4IncsZbFeNAOdTBaFHC4gjGmXlXJY+NzgkvW12c84+nMPEl7q22
0CrYoD+BIL5ZTqveoFgDPTU+aY/xgb7+/7ZRYQNLY6AyicFEDJSC85VGdgcgsoPSlFM1J+oBcph6
kadMAcfu+nm+XXh/vFSRv4YamZZN3nRY6CzZgNnIrqjZgyd6FCDVEcD5wQX+L88Osm8eY4+LU13/
+kvmmVyia/o+hUTgmsMAE46Bw7XTnTgLeoHQ5eQsluOqyvrnZ5fGkCn1LMZImEpi+HlueiOek5z9
3HzfnO0nE2+ybCnAb4YFJUvr94sBtJ3sGSOSwDI51sV9PRue2jV+PQONXxP/snnO0WAJ8KoiN0Gk
Y8FtMfgu5IszG4Wj9jx19TV0XfpqTFwxm2TI9RRmEmrtU8D0MzBpKBnItiYef4C6/l2XbDHxRe3U
JQKkCZdUofgKcHy5UrhDpDgKzgQRGy8G13O1vElmdij1K1N8G8Rsl/QH2g+2lEFOZpLdJukOQzHb
s/paDbcg8QnkKByMaRetfwgGMErmQJ8FV45mO8oTpwEr1ViecqHy6mV2hiLekUrbDeOHsJiOWF1Z
zR24Ra9FuUWts3PKuQiHaXR082c77i5/VJ7bMvGupomkRxVCQ9bFtqL9UKPWvWyBEwTYKtYkpFo5
Y8Q4VNND2uziNPdUlHkoJiqh7OXV1by/bJAXX9kqy1KAaKof4UEiGMDQss5dyJAsir341YPiZS5Q
S9xYwzkcbAlL6VpMpS84/sJucQiaSQ5Vd8TrbZC3ONKbDnDFzrzjZficr8dKAI2pINVyCquGGTuK
ll63Jk/tcLsd8ifosNSENZVnfVKxm/l+ogiiauVQaOM8QZwnd1FL+uiARm38EYqH9gxkWLFb9Tn/
FeD4/NZkB1VVGoM3f80FqtYGyZ64Qzz3otQzW486SHJ6R8FktQseuMvuxPuyTKolUXEcoSyFx2J+
0FQM/YNlTsp4xSPel2Si3jgtQwrasja0MA0L2YtB8S4v4z+kxn/nUioT6yxTADJqgYV1EmZ2dae8
r49aIHnqkQ+p4y2HCSsaCIsg8YVD3xT3g2Whx8vr0DNk9p8t+nN/YBu7tO21oqLwSxkKv6K3XKW+
/hpNXuxH/uCSjwk3vkdql6dOwsu9NTabiuW1GoONTPerTuyAlqRoHpsfxBvtyW/2U3zMvcTtncN4
ElzegMp2dIP6IzBvK2UpC99qtQxFBBPm1UDxk9oxGq8KVo6y/Er3Fz2IM5u35O2HDmYj8NqGLDXm
mr4mN4k29kSKtDWTmrz6wdgVv8r30cmvFGfXgjEx4Kasm6fuzCKTOi7olo+dAYtR7Wi9U+5VL/WF
wW8me3xWXeqILrTOIG/LW+tm+nFmmEka2wEpQSXD8FgTx2zfhq62V6rShJeUbyZzZ4bWI3SWMIJy
R9G6UcV5DNfclO5M96cWIDU9cYnuNhPhM1PrZp+ZQrEalAnk8/NJPgatUbD0Yi3Q5Edh/tmDhRpX
I4Zwjm2AyWhZdCJlL/ZHqQKZqy/eceIQb91MPE3UlgJP+fljRpeGGObCzPewL2/5BbDN9A6VeEB4
JKjesJ18yN5ghKNE6B7V96jZlWDazk3R07P7HISrnHWtjvEtl/xjjH3VdX0nmOoAY9FJdFaCO0m0
1dcVqkA9UMYuO8rrD24G2TOLzKmUBX0QtQxBdmUMjHR75Td57W0j6B6a18S1IFN94h2P7fBzZpQ5
mBYBWqoHC1hoPkrdC9lpYe6CxuWhll+pN11DcJlzcW1GgjODzIHsVy3fKsUqKWqWBmob4LRzNE0L
ON+PZ4c5j3QgcxG3+H6tmz5EgQGm2Akwx+nVHJDCiW7y0pl2ZRx4qeOWXRBMQ8oXnXOIFax/fnY4
E7GB8CedkF8MUSihtZu1NSjmpNt/sb5zO8y5g65taiYJ7PSu5KeKXbogDowBw3Ljp8kFBQeEEKB0
yC/pb0JHzi0zuQ0RqVrEKSzLpzKkbv+Ru4po96YduxjSdpKHtLCz1/oA3yG2wnsN8PaXyXtazUw7
QR+BFiyCxWkwyfWUeREsj8hlX0CGgFk/FAd5JbrNg3K+aiYFyjBFvmCmAAflNHnLW4kaD7b6ynxZ
2S34XfutYAB1HxPyPmgHAtf91Y1SAcQPpTHjmOiSC1IX0H5zadc2begQnsEUJojw2XqnPqR90VQI
3TKmtATbOmrH1BWcyDev053+TO55m8gzyPgsnTUJpTLckYoKEudhsrXy+fKx2LrudShVftLfyN9Y
ThQxb8W4XLpQqB8wgmbLSmPr5t0IdujLhjZzqHNLTHyB0g64dVNYGocrIXsQy8kbo/lGr9/HCCxU
y08BRALWD6n41S39FcapTuiEAebmXf4dnygc9p46/x1MvKHmQo3YouuE87Mkv5V4x2V4t1EQG0bp
71kvoICMQSNZ9oj6JIIStm8iN6+KKwOznaRp0LgPxCpzamC9tPZoVrE7FUGevUpLhlHd3I1Eausz
tfHo9+blIZllNxplm4BWu6B7Eyzphv4IsnZ70op/cwmfL45xGKPRhKzrscnF5Ea3/X5Ccj5ieKgs
AxEZ+X+Rjq/33aXtZIJbAYbOlhYi+BNuxd+G3wQFANsGXuM45fx5ms1X3PkCmWhW5pEx0xrmej9+
IMfkgBKcDWZ54rT/xeq2YqcOwcCVPUGEkA0TwyzkwoUlz/CVCo+ceZ/16EpZPy575GZn/cwK+5ID
5E81exFWwE3jUrf20/t2pxzMXXbNHb3krIh9vJV1qzXyaksN+jD/OTzORwEM01W4sg6Np7mxic+9
grZSw/MFMjkTGVB9z8h69P34Q3W0Xerqr8YPC49vTNPGtsR7W/BWyVwGdKUrrdaoJheB5MtPpV+R
veCBQfcA+ne/RaYG3PUj7236eQF8Pwx/+4vGxLi01yWLJNhdqUbvqwj18hp0WAHkle2uuBsa0a0s
d9SvCXDDidm6UGgt83WCOszkJjBLUPjUBvGT/rVRNLcQoerQV8cyE/e1meyzmKfp8s31gPEGFh0P
W4yZ6PK34TEgtqNSGkZ6jAbyLENrYOooepTK21LVtkJ0p5f6R7kGLD1V9Keqing5PBs+MG8IfW0A
O4CLQTubvVIbS5pKDRzcRwMTLqBCCOpahhZHPnlGohykSPF6OfMbi9xb1bIXRApBehVjW//wCK4/
A5hnjGhZGPv8hibu9EoE5K9Wj3qfeWKOjqUcP5oZLFPlYJWWI/adqybEKRcSRMI/E7VDLUf81GJD
G8pax+pZKJ5uynHUF0NzzOvISdviDXoCXtvx2Aq/c/pB+AXPQcycYJ5vTZa+JkkqEcwMCgXlccqe
paLsXGUQvTgGX6Gq3tAsOk1RszfEuEY2/I/3GHpgmPGTMeyClyhm4JibYhlpNiRaT48ysgDbUHu3
jFD/PlYv4LR28na6yhWwvldg2Kc8COD3gABhWDyU1g2GZA3b9K+JVueqngLrKInuKEv4rgbO18Lx
I54Z5nZKBjGPhxpmeus9mYE1gcrkbHCg7zwj7KUEgYRpNjMUo7RjCz5kCuZVOv/zJi12zNQQyzRg
GFBu++oqvTJXc29ENUpeI8jpOju7NQHXQTHfMXfLjktU9Bkbv8ZOGISC75rAYzSGxXiVIsAaWSQ2
YZOQRzrETgGEb9EigzEFHzObTldojhL/KrTR7vPxdi5fRqFzIBoOjUQNlcDCy0XhelHiq4rm4MBC
KWmI0DyC7Iyw1wp0t6Zlam21lgINIw1aUVAHGpkIsbQFg9l8VJL8WoPaSaSoPmQRbB2437gJyqFB
N1HYWWpqp4nlN5l2oJPhC20UJPX0ozMhByPXgGHfVYt+yKVlZywklAfJXtVRTCoeaPZhktoeIcMx
5buqE9wWWj9D3e9kcDEm4m9wTB+tuAnBb+XG4lsrSkHeSb8bQn9HaX0bSfXb3EonUaM2aaMXJFxO
NqUQATZsRCuc1r0S3yr52wyaGRqTQCGiC7o9e0lRO9TAevDaqJjLxH+SDIoNDRY/H1JPKKAzEVUg
QP5Yu6nLMO8NzKGVcuySLN2ninJEYAKBVxoUtDmJY7qjKX2O9dqxpMfWqA9WPFV2okxoiM7ZU4k6
cK4orZ008y7rGsjDiNm1mAueYNTP4EV1wJWO3mL7sqTZdV7h6sOQmR1nw3VnvUNI7cE0C1A6PiKF
dVv5NZl/VonpVNJvijbiOJgOGupOM7yIxDqMs2hLvWZnIvi6h8cIIsJ6mvqV8CPLBqcUH6E2ty/1
xavFfH/5uvjsK7G+qiCQgIkH0yc4JV8Ph5hLQDc3Sh3mHYnBgz+oXiaRAxmeVMvrLcEfiqtKjl+m
oXptZGqLw7BXhR3Rfk2aZQtS9rPrX7SyAcRJtAEa9Y0EHfqschrAIBaM9tSR7GiYW4rLKcigJIXH
aOt0s+QUIMxthvuSoNpOKD6yKbvdclcodI9o6kCV6orI6VFf5sw16HAvg/Di8uI3RpJEDUypYEuV
DR0nlim7zS0Ow6RrNQopOADgJ4EWDVggvNaT/Siyk1j4RBvNvArj98ewCIwRchRsubZifr9uep02
0mhOGBNP+10MgA8FES1nad8T1a8mmOfTJEYVBotgonfNYGVhgSDq84geZrWv3PRW52zleh0wbmRh
gOzzSkLEY1sZRa5NRI8ymCt/pOkuax9V/UWgmTu2vWtFXXB5eatXXjLHZKd61psqwIOY1YaVCmpZ
wBS0HcqmmJpOny7b+p5qrPp9Z2tjvpYx6V0zqgWG+lPTG6zoQZSvDBGg3RSpb/5aAn4uQDRzAZki
x/LG/QjLGA4DCRemPFn/lExlKiId8/0VsuzOGANLG5w2bdxe15wSqml91VxlaeKoBogdgXnQpMek
fRUVzFsM3Qfn12x57fmvkb967SSayZjL7YC3D9pV3S8tXGdn1M+ueNK9zqf/ohS2Aqi+f+g/O8Dc
3XVUN7mc9qABAPYu7db7ErJ18Y9kvpEF022JsAOzM77I5KpQ1epQrIhBj7NgSlRDS6ntqQs8ud+X
hz75NY7E1pfGXepHspjQItERhKApVyrXEK+GMIYJaTUjEHGfNFm200tMhVWpI00DeAAwpNiBRBLN
8WIGWd1ybAbxnbPDm24NVUMDAoIY7WUnARc0kaZiKAc8aa2fslMDFRdonoQhALv1Fhd63r6wF3Hh
py6XS2TNtb7t9JltJuGLskYjdICXV79L4jWFVz1RF5KBYL0Eumz2IJDQeqDe1H+KbuZbruZeXvym
r5/Z/5YLtvWUZRWoOTB5B4FCu1uexT52Llv5XiRctTj/2mFFZAB7ulR2fTphh60JV1b1nkmQp3vr
VB60eaNG+NUQc7W0gqDptYTtBMmsB4U1V8IdD2kyu1y80l7cPsiDNPW4UiMbxWoYBusOmL5UCweH
MZzJBbXgtaACOC1P1nsK2S0VTcHxrUSFwnJ5PZ2NHvpXe0xUqDtrsui4MlH5KQpmEaBHXnuPYvIV
cqI1y24eFjdSnSpxUSG5jpwdj0vjsyD+zXXPlswEiRiagNIAts6wVyenEERPQuJWK79KQfbk8qin
Hxl5KaNhpyR1mCryblQtWypvW9xPPaC24NqQ5GhXRSUmrUX1pR+zIAZsTJk1G7LSviW9rSkwbS1n
GXUEXdRYhwKlUAnD9gAmNc/ZnHidUdu1BZpmQKLMVHH1Kfa1pLdVMBpnmvg4zVc1eU7Fq644EeE6
rQ8EipWF3jsN8t4ayexS8J4+myH7bGfWPz/rSGVEbSRphjO0LroXhxVARW7V/YzPMl7Vt3nAyzt4
Bpm7UiybZirUZAhR8YHcDLgfck73azNOnC2JSWwA2ZglaPkNYdxBdZOGk9o7acYhGN8ME2dGmKwY
yXI3pjGW0YEvUCoUwDOfkzz1Mt6AAm81TNS1pijpCgWGljy1e3DBiKAFrv/FO/tLTGBiq0BrYVTw
noe2Q7GTptiZpzc5mnaXY+tmDvhn09gRNrMerXpQ10hQvoKAyREBn9fzcYcBM1uuX1NokVw2KJlr
cPl+8lEPkUEpixyeWVhqLMYsNDrYgEkTJi0oDZPJsWTgWKLcHyBWOULRfEYcEiLkTUFEBXeUfo3Z
z5r0tmC8z0nnNuVTQ66X+CYiL625b6fRLvWnxbwfhN9zbH5E84OuPRXalR4ZXpSEdfdKs2dRu1q1
0uJuuRV7PByRoKnJ06D9XghE3CzxammuptY66c2dUYz+JNMTqSUPL2O300p7jhekMT3S8UFziSR4
Xf9g4FonUuPLzWOEm78ddkb5e2kgPkclvypBkGKhnYyn1TBFQTc9x8n1MKkQhw0HWt0oBDJ09Qmw
MNcklT1PCv5/yAGWHLWbKiJ4MhvQ5yQnvEkcYqh4ac4PZlbYXTx5SnsPaBxUYaktY1JGzp6SbKXz
eP8f0q5rOXJcWX4RI+jNK217tVpSy7wwNDIkAXpPfv1NauNM9+FwG3v2vm3sRKgaYKFQqMrKNPxD
rxwlEq31EYpZdA89QVP1BW9Qa0dTfAto13ZSz6q3JDqFA11h2McU9A8/4yFauu7SY6K1z6Dydssa
pVe+99K0WBdFafsRksc0Movk0HcN0rjAHqRNlhZYH2eC7WOdRwl46SAVDLpbvrvXwm0DMZK2SqxK
St2q/kqEA6jjsRLfHGJqK9y9pPVbRQeB+1DbTVd90wTsOzTdJ3pm85TYMZi3G/B/Co2phbkDPVcP
+hXmgNpFSb8LTtxKvWYm/nMEWL0R38fA0kJpAOS1vgXFW1QkalOX6bpIIyvpFBsACrvOeDDfNFYS
V24gdSuhvOer78bXTB3MO7ddfjle/HZ4bZa/tFwq+92o1DsVN04nfILMQvZfb9tYjuE6qgGoHguY
Y/7vS2MMOqnu0cfZtVCCiYHNyvPTbQs/APM/z+3FxCzs5Yqa1cJ0bnUFzbwSaWb2Rop7mX+puBcB
l6PPmV19rmLFyfzBQ1EI5DpWAXYjcHRZXM15QgHgv/YigIJF4TE+qRI7zT7UFh6DvF9uH8NQAgDK
cMUAB0F8CdNTwkG8R5aexl5CFxSHIeOfb69rOesTL+uaxSM5xLA0KjqQlXKkxlLzY3WgG/2z+wA2
gV8VwNeCku0fzCMyPtkcmZ13ug/FPq1GtiluJgwaht99G2K3Vn0ewh+bA+MbskzO8sxernJA0RDt
edxcovScQ7j39m4u+/rvzZwDsbtOlqtQ8KH61EHVuX9FGS0E48VtI3+TL1+szJLHLIqGQlCxDn+f
gzmL/0r2BqAsmMQ69F//YNJMXLyyLvamfb1KyWSZEmWMcLomYY2pMOOvJ607w4ud1Pvf+WKn5Pxi
bNriK2OdQEmYQntoZ8QQuYwgV43wx8wypy26cZrlWUqWj2EagCZ78r7RDQI3iR0gZI6SRxVHxjCG
M4VCxkOO5RyzIMXRRuxyKLvv/OpcAOnRl0d1YDVBFnr0/71/szilqVle0ApWKh9cOaKVbACTX0M1
O1uL9j/gqp7iw62dnMUPMeo5Q83h8spdcEKUeoggzjlaWoQ5LzyJI6iXQv1lmmqxlMCFbH24YdEp
L6e+v11m3sJvhCrKgn4KYX51KMQXoRVPFPStKYtBbHlzQRdnyCoK0Mq8VShKZW1AQWripa3OE+s4
v26dSXogdP4BumMxXl1ZmzmpLJEha2tYUx5GF6++tLYi9IF0kNW9QEQdxUPDCVzlkRFeFo/7ldmZ
n8ZFIzSxEE91gNGd5h4hvalhzEF0Uwc66Iyre6miPQ3c/97TmcMGwdgBVwZzsteco4PmjuByl836
exrzB5+Uy8J1LbrLlcGZxyJRGOoO0jY7onEuYLMrVfwk7WtdiIwDv1yGvViaPy9SVYgwUY0POLXx
gm21VyFwAqrMByayZLHoeGVpdrXFft6CwXdyFbO1BTCPUo+uywNSRdb7nOEdP0fkKj5D3E+pI4oq
UeuWCCtQgTYTFPs0T7QzUC4xCYH+QEmgKXztH/NeKJ81NMUlgFq2M1i8JdjKVjvR9bBL7lho2OVk
6GobZzedBAqgQEqwuEnkrLLoG14o1Akc/ti5sguEOoQZ9ix/ZEWVn191taV1KpKYTG4iQgcegw0f
wVti5SXIvEzQqEyoIJt1y7JO3c+Ay5VNRcqi1hhgM92VjwUgXJhoEraI1q2FShT9bKHsZCnH26Fl
8a642t5ZZIkk3Qhz8uM7wUpaUa9zw9U/0IhhBM4fTPDV4qq0BpUShKx/TgM5ik4D3bOTisEN0RUc
Wlv+ifURUeteugivFjcLK1oxZqEUIqx0hm4moBAXIdkk6b/C+JcQvQd5ZuWoyMfklErCnmvBLdKh
DwS99J3IVasO7WFTyfGcLnMMK8vuCCA2Tz9l9G7IJgrzQyt+KEAyjpWKOnMJYauHsgyglBiukiaC
xvU2E17H4RNNJofQU5pqZj28DE32q0uhAQpwU98NthRtdQPPfP6zHldDlq4j2ngS7daZOqIyqLt+
JDhEk/GyB0kb7a1K5a1E38oDHj3C0fAjexSAmZLLrdrxD1IoelnVvokJRI/F6i7QuNfA8N1ajK2x
F00J3ARReMer0nNaxQ9CV1taV27yQrFjlDxENbB9iEvpfLVNkmib+ca6DTBGjO5ynH3qyqMI8pcO
TB45+iCkfgyrlxH4gDj8lWEIbujfo2KdJwWe9bmHOTkvoeO26ulT1u+FNrb7PnWkcdvzDdq0bxFA
AEUFWXA67LkCNSvyInLnvAnNpvmsyGtRnmIOwBSdbFD/sJIET/q4cJUGaRQe/jrY9Gol3WXqYKvo
3BmUXwlDaumDsCq6ADJbfenIXbDulPFz+qwKTQqzGTSzlT8M7ZSpL5D7aiiUoFAY8WuQR/L5cSgz
y8CLUE+FTTRVEbSiBpNlaw1JBp7BJLUHIYJ4TWJRTLIFtXCn5+Mu6CleieNXnxkmJaobq6OtSL9A
yWRmMn/MS2JrYeT16lMPOWxfGRxuLOxAalyjyK1SgkIB9yT3ghsNILxNjD3SxjdAbb/pAFLlMbCV
TNhTVd8mk3x60j3nBSgG+wos0zkgtAHJbRUSTELrr6M8c9JCdGuS7QAOs1uULIKgc/sOBWu+uqO+
sg8ydSWGhSmGvdO3kCiTOzssWkvUaq8ceo9wldmrb2OMXmgHCi9j8OJWHlAV8h1Dk90+iG00TLdZ
lmxSyJ6Cpg0zn1OnWCo3Tf3WKKh4++mbKPRnPrhPJYCDE8E3MzU8NeDMrwD3D+I1LRWLSwi0VBVL
B4FeqKhOouRW1JY22MlMI1+1xldRoAwXIwr2zyTsbGD/wNm14vyVAHTyqD7WyX2Ot2NUbNPyJKjI
VbK3Igz3cZ5bkoa/jhHNEltrSL4z4HHPycNd2yje0EnehPjqhW6VIH9MfnEGvIz+GsDRaCZ67BiV
bud5tQUh+54DkEXQnvniUeQ/NGgztUFpFT1K+bgEfXx8dNg4RAht3fPKBlpBPoAxWaDYUDg1yzb2
EogHxLqC/hfnNc0AGuN3PXtW4zs9fR3lQxqvUCEjZFMA/52Xn8bIuzLqGZUmr9tO9/SyW4WohJZ+
fDc045kTZJuE+VMHifWsuB/71VCFViYBlQPWkRjArj7/1qUB0kqdw8PxhdjjyT2EXBw5fuYU4EOE
+5Q6VCSrvjvV0XFEnRrdjQOmwB0AJdygTe/aqsH0iWERozXFIbSlQjnKxhMHPhqFc9RTvks/inFH
5MzzyeuQHUj9MZD2UMfjRuPjfcm1L3JDIjDXQC2mGXYSVyQmsI8PcZWvkzx0CchiY9nH+wQ5GX1J
s9CkpY5uOLp3YQy3AEkD193lBtigjfS1rfpDXwZbOS6fDOEUCaXJp5g4LD59rdgUWflLa2Q7q3Rr
GFBqUzmvyJ7ChN6n1XeH/9uDzFjzEzcDjKnIdcSfADUWHqrdxpZLhAcj1tZNmK7iHgki6qqxWp/b
EArN432v8RAMHB0RB1mos2MO8CPRMKTS+s1WzDCZWCVvfWBYAdSrsjqzQyHzEAitIDxUOVBRKMPW
Gn0eh9QugQwP8keQq3oGWkFd4yngLiLDI23RbTMwkp6Su1wdcErDbVo0VpzUq1hDgSp5ToRTDHhT
oCJmYfi5CswRlXIwpKOsCV5ReMEYPVAM7en3oD/TEYIawSuab1ndK0CTdmJl68Ym0Ayzkk5Vdsq4
dTx+Z228Jo2/UoY7CXlOMARH2j3WitsoB9JlliwSWyqpw9X+WuLffR2nucXcTorkpC9NQHsMDcU3
4H8S3mnkX2mwrrV3JY4gkqSbYiq7XV5YhfgRVY9Nck+4HW4BUwYWrT35cmIOw17B/HZYJjbFaJWu
+SYpSrfJOQdcwpYUV+uGdwf5PW59C1ALK25fefGXQD60EAreBMrW2X6odATUtYbTVzu69J6JBr7/
GgxNICQWTToaljy8FUO/bvzXPN1F6hrcAB4p1yNu/TayqYIJB+GzkhF84sTkC5Sl83Pjc16G668h
22I4B3wAgekzF4lOmQXbVLOl1HdSHeI9ZegMFQHgv7OkCCEUexrp1ZsiQR806dyRV16kOrcDUbCq
EMyAxEk0bSUm1KL8Y5TiIVllbhUXb5IvY6IV4ostv4lDFV91W3aBI4Rrjtb2OOR2VfpwXMwVBF8T
SrXCttX9WkiDQ1wpj9yEKTU+JHi3Ju5EXljlHcI92NQF4Zj4JY7cPpXepTKzBaiyJnhQdgirxSoC
D+U49TSb3BbU3I7pus01HMkKw7a9yZePgB3ZRpju1Eaysv6gcduM9zexYRegQh1aBwHKq+lXCbcW
IVvJpaAzA414mBwCilujfJdzYmUE3f80tXsNfQ2oyPSgYUneJYIUpOttoPOcERFMCQJM4lAzwCkn
kb/idAPF294Oo2PfpLbQ4CdXgw1UnKlLwd5IdVsN1M2IZADNbVAvlV6LkZUw3/flR9il7gCQbxdU
Do34VZkrG47T13r1gKuHM8SJi9KWdUhyRpEnEeTbw4jM57WUcivHjQCuCjDkQGKrOfTZsOrj2o07
eqq1J9lv7D4EB0gcb4Shw0kP7TFMHrSKujlwaAU00CXet3VtuG+BwVNCY52lwYrk5EnRtK2kc2sj
ipyyF3eC0NghmDDKCjwn8rnNRCfuww9dU3dE1QEieckq6g3heAdIHrofQmgnjea1oVxa4CnbC+jW
9Lr20Eq+BfEccxjjVS3iIVj2xwjLDlpuLYo+MM1d6oTgo1Rbyc40r0OqI5LXAF2utFPctI520oBm
hwo+0mnwd8gsXqvuodiNZT5riDT6+B0BBRFHz76C5gp8PtU3A3q2BjrWY/qmVyma2A/NKCMiUtNI
U0ihdqYYZ6iYeLRHm58Sq+x41it/sZZ4Sfx/4AZXr41B96kKqWXIK28gOYXhm1UPtbIELRoUZHmz
fGI+UxlPjR/WjCuLSt0AZt7D4jQRH79WXuJNmKbkWNxFbObAZWv44qo6zd3Ni9oFktyRCGjFknXz
DhUKbzyAUc0G04/VbVlTHItFUgz8/MfYtNlXSwtpNciUwpiKrp0uVzbEwywjZJZmpqfmH2XLKzuz
l37pi8jjp0X5exxwi6dbybfH5qBDiWbi96J2/hTxJ8xExG/a+vYz+G8e35dFzmrcdaxofynStG4f
2tEKUtXE1m1uAL4bpl1tjVcBy2tYOzurJraYwqBNjL69XAMpxW+6GmIqvfv/XNrsiT/EzZCgZQv0
20fzrqxGk34ho9qFB9lVV/QBZej/mb4Z5SFMNgBsiBkxQGL/22EogAKSnwNcQdbjjjrtKlpznrxl
VtgWT8HFzryWByp2ue8o7Cim6k1VURxyzPb1TgptLubQ1lKlRIO6AeY1dB3lr9k2GkkvyoMeQstd
DX4hdqHDfuhBflMSHzzjgk1A1gawc/2O8phZCeW+oRidmV4gQ+32EnW6McV/S8B+N4wK4JIfaTxI
/8EiDcjfvAYeGq3IKTHGYoM+f6bBHdRKvloW/GNhbHtC5l6szLxVHtWRJw2mfWWvB18Tbm8zmapx
dW6By9dEMQ7Bp96DTaktTMNOP277sfgDq5sHCA3EDZImQk75DzZhVWxVGrR5tcP9Zxr9i0AVi+gY
H02Q9hlOiTwZaPDpYqoQOTLi20LxiUEXaN6fwbRtKVGK71OaQsC7IzhfTcyWYZoVrFBRi6eI6FvC
xJOIREH38bXwpaCcnBs68irc4qUP8HOF7f0sBtHkKv5QowrP0WelGe5ijfd8qd9IKb+m0TuKE6uB
0rXQ115LD2mEp0bwUPhrXvgO8MIbY1Bt4jeKGd6vpXCk4+jhEX3UsuxVJOeu1pCkqzZQu+akRR4H
O4JKbt/iLS8kJ6kdNr7a7LQCs4IhhOYBevfC8l4t9ScKSrKhcUsDicFIT3LwXOJ9EgQveYkbmsfF
G0urdAK9NpzTBB9G/MR3g9lBPYrHxR/VGL3nczyfQBxTkSNYVy0R+QQHeZiaRwug+qpzYVUJmh1i
WrdsT2XYwQOQVVfg8RoDs8MQkZ6/cqK274H+CMNPPOQsvftI8dD2hRrsZ9RS5YMU6xsRCYgCxK+/
kSLZEVC06kLMk8p7jcvMIfrC8QKeVvNINT02NTvOQVUbgTPQKJ0UpQEAdC0Aim2Q1OAJso1rFMyi
beGXViBFFuVGGyJutiC9GFS0+H7bqxK4WlFwFDpbCKjZS9+KHLkqtiaDPrwSJdsAM20yF993gOti
Q2wKetesQcajxY6It0ACf5Naw9SA7Gt4aZ3yL2TggN54l0nnapz40lRnKay2OX0Z40dfeewk6iYZ
GEdBD9fI2WFSn6eBtGmDxBbicxXIlq5HllEFXgB/bAhEFfUOtQqMSAutwwF+CF4YBjRtsWF9fZZm
LZ4qA69NmeEs4S3hpkdti/kJ86Ox6Wd2x0ZgL16v1+ZmV4Iej5EKsEWF9Ejc+JsK9Dbtlu4mStQE
gwRsqpfFCj4Um3TMEEoCKlKzC90QuU6nKN2AgG2imMzd4E06yNPggkveFEb6sBiAr4zNQ2OJkVF+
KKod7x8KiHgIgIJJrJm9pRL69YpmF1AngdIhqFNI1yfErnzV8g0GKnKx2XJtYuYVLaV1HfDYNNlL
3mubtzQ32ohHHGUofFYQlOuYg26sVc08IybGWGdVVu3UfOtrd23wdfvaWFA1w7V1+TbzVrRfyHXY
afg2EytOAxqCXX1EmI+c5mnSAkzW1WNm9175JtEt2w8ZnjGfL+9ljsuGFDvKd0+NuE303lH8gpHi
Te71x8V4tcQpUbrK0AlXFxxCJlKT8dAMxEp6wN+UtcSprIfV8nI0HCeohqmyPmtq4rIhfttA0X2i
NWzBb+YhMtcmxWOnBZGzWZrSF5vlYNlHLlZn69PGjNZyDYqKkCMrTWpNDhcyw02W9/BiY/bK8UOd
83tNqACaqM4jCJuRFYDuJ3fIwTdB5/YwFngIsDUqWWub/v3q24nxIGeSjtF8yScmh4JYGbAArkt5
sgYx0f98tOmjXpkgGB4TywgfrXI0MzsN+ynW4wY9dA9siMTieiRBmKQJwNMwp4gAFlMblaKuIIC5
4QMCjCorDi7fXRcT8xOdD7Hhc0k1XSbTVFrq4j2KzWuhvWNAoTClHktNYtE5rizO3F4neTs0EhaV
0l2ktRapMxRyD0bEupZZhmae3vIUmGIFhmqXouhqguPO4u8CL1kLluDUXuSG++CORRu6iIqA5uJ/
PtrPbMSVh6ij4qdahR2VBIz7oilpoJqYlAnKeLnpi4KliqEjZdxj0zDO3Q/n2h+x68r0zP9DNYN2
U9xOzgk5zwi60t0XcctVsFGJmboT9sSwVMHctU64QiFzFe+HU7oHRGRbAoVs/xtI2PVWzA6LIQRR
SQ1cF2ri8dyZtN/AfrLC6BRMbi16coOr/YYWc6SkDRbdWbyluEBaNuBNgiwY1EvTTYr22IoR3paK
K9fLmiUPfKJqjRZ00zYrL+DHtCQ7v4veOCvdJrv4EFj1PQBTrywc2IJiGm7fq887yyjQ8iNt2sOh
QaSmRO+KQm2J6+1EjO0qbtwq/1TrN6gcWLzR7rjirKUi2nOcU7epGWCqpRXwNoCYHnekBNT2eBg1
JVyE8h5YixibxAhdyiwVSbKib0FHOP3Wz8Y4cwlrxohhQJ3jrgmfx2OLzYCgA/qgocIKHywDszgV
ar4A6espfCB3EwELFUGI+cNSgFHkLf/MvTJBFrc9WZ0FrDISQo5OsVgOQqsyBDPs3vL+PY7uMzE2
GU68mH1cnEmd3dF8jpkBVcfywvXoJqf6COWou2iv7uL3/FCCL07DrAhjT1k2Z/GpiQwtSn0cVV3Z
JhRDWcqpTc63F8b6bLOYU0Z4UaLjARvNSaH3os5gVGKtYRZuglruuTKYwk0IOYrgIcjuDNYaWLey
OoswBpo5Waji45A191K+TsmTbAobJAJ2cZc/sRyPtWezwMJRCnQPbXBlce80exp6Fs8zy8AsGgyk
B9Xk9FEGH4QK6PRKhc+6/BhReT6I0RBNDGiFRdR25yiZ2ZzA4AFxHkdHF2FwKmuQzeYrA14YNZO7
+owEdCOBqfnAP3KymXtMNs8pQNy4mLRZAAmSOtAajLzgAahuusNfHxEcJ+eamVMtv9Avp1mbhQ6B
ULnwU4QOaGA6E9htXKlHiJOA6GtKc24fMcYRmCvB17xQ64EEY2haYjLnnIJKSkxfbhuZfO7P3ZMn
XXtw6/why0WrkZeiHu8USS1BvvEp+p8ARd13TWWrvrg1BsO5bXA6uLcMzg4BwbcipQF+rYY+6+W3
gHplLaDilbBC7/L2XVY2OwxqWevQI4ShIfvm0M4zIK4JVuDbq/mbNPS3lXnbLubbIoVaDx7Lm2iV
gky+XA2u6oqrf6EhO6UlF0szPy9VxQCtKvw8XlfvaIbrG0BHvBBqRIqXVmYCwlw2c+20STe+ljhz
eEXpSMwPP4cLUFZvwlpOCFZWV+mHGeiWndk1WaDSCtgPPha0ooLnPkOtflyPuklsA8vLUXLeAPwf
bhM7fBNPt7/hctS8bOz071eZrRQlPmdEE9Nc1qHu/jFo/y6JuliYXPXKApEywLpKXGaNJtopiqgQ
VmYlGsv5+cXG/MIsWzFVJ966yoHWuxO7OmcGHhjP3Gn0CmOQMmPbGAdZnF2eitj0fT9g20jvb5ug
wPQuWtVVvq30x9sfaHHUHi0scNaA2Q0giNn+JXrZhkafTGvD2JVDwQliTfP90gGanC/IcBDuHX5b
PBcr32FlU8vucTE+31gQrjZQ2kSVBTO0mGskUWPdXt9yDfNqfbOtlDJlrIHDQqjalOv22JuP4B07
txhWlyygi+5ji3MZJpev8cuqZmG4zkCTk4UxVvUwWICPVNBGBDlWawWPYIs6QGtsbQHIxlrp8mV9
MTsLykNSCH7YYqVQw3L3U0ABXMj9aVbfXuBPZPozovy2ZMweLgEpAr1CyWWn7sE1CIEh9G4sUKBB
TAUC9tCOIC7GUTZyY4H+CjHtUB3ZGHLGLhuzmJ2mXVbJCn6Elt2N3LZWXgwg8pN87bcyY2sXrzsZ
IESDB/8Fmr3/HWMgNSxqMQ83DX203cQ7aRwcIWdk5Ytn/srILFSqJZeVoOHBmddBvN12ZqPvuNjw
eIHat7/f4sCGdmVqdubDBDRP3OSgWr0J+9ZRCF0bRLIC7pTkmDvve1sX72qQtpWlwCo/Ln63K+Oz
My9nRC4qESXwcCd9QAon/zS2xVfypa7zbx9JbXYUnlDygEY9I6iyvuIsEgRa2yqBBsMCf+hr9PBg
tftmbK24dKlfrW5+9lsfKNcRWzumBBpcICwgmkX8X4b4hMexRXqQzsW7VChMgOTWqsTUPZl88Y+z
efUDZlGgVDWh4UKskqyDk7CLnN6cWNSBwvqLWJz18FoQWkHudDE4r2LUjRwbDd78YDgu0WOw07vM
ir54tGB39RkC72b9FOY73zJWt7eacV7U2flvDZ4o/ICdlvSnvv8ekvcEYFNeYmhyL5esrtY3ffGr
BINvBqGQZaxv2IRH6QPANeEjOMlW7tL75ClfAde8r9+BlPZEcKBU63IDmFtgsz7s5Dg3vuu82EH8
CASkU4dWTCHRIcdnv/PUDKwFSYpi2ehEhLHw5Sbt1cJnASmLek2vJk/qX5p3wU7u+2fdHu6QXk1p
Khrf3Curccpa5CwwqRI1WjJd1rr60uWpG3WvRnb2yXtihJDNYlHmLRcprpY4i0VQ0Kkqdco/hk31
nkJ4IHQ13NLRJ7QIIcnBOivLEWjSJgK5iPqHNq3AE73RapgzcsHKAFjlIH9NU5ZI5QLP8nQkf9uZ
389A0A8l2t1TThcey0dtC7p6/Vv5mGSdhq9pjNp3NQ/Mmi+NgfzO2ACGIQPDAOFt1pKX86+r3zI7
pr4QCqIQ45NO04jKrl0LJvSpT+kW3Gho9/dPGccE0i270WX9syPb0WjUxSREKWEakoO6ZOSfS4OH
HN9O9R+j7uN2JPqbEHixN8sPRj0SdUIi3KcP0D86Cmbg6OmuIWBG1E3eJk6JMSPexFwOk5prMYO+
2t7ZIS0xBQzQHT51BoBQ2h5zwIgYq2OZmB3KUQLEN5gCreiNaMAgsWxs7dBvBIvbpG/pk3xIGIjB
vwk9lw2dnUs/K5pAK+A0U5NedBAIQKCJ4YoDSGutZvUP3HT52rxYnCUHIzViyk3ZZMXXuyHd5SS0
SgVtPQVckKrVxSnEwjhLAN+NNnpG8hpjaun2Ri/u808j3QDl+B8kzLzCjTEfoPrHRSeRfOpAzt02
sIx9uLIwnZurqywO9LRKZUR0A+163avXsWDiQE7oB98uHd417uMT911uoN3A2TKjdL5cz7kyP0tN
QkIDvsyQ4U7tiGnYOkLJQ3WzOxZ8d/lRe7E0z0mqkWL+GWkmnkIGis8YHUJ9L2ttgiEo9A9R9Yis
MICqOgYtRmpK74JiRy7rFb98vVz9jFnsM/gYhOM/qCoXikFu9xY59fN4oI+FK9cm+WI2bhkuNG+/
8FVU91IxvSEg+op0zNgG9w2B/Fu07p3iWDwAtczSYmPZnAU/MKqEiTJhuQSDmijXmTHPUo1fDrBX
Gzn9hivHBR0bT9IRNlrXeElB+vdKneTrr/lkLOxTlS1ABbtfrNtr8cK+sjsLfRyG+CDJBIwVV6wr
1EJ4AtqvQrJvn0uWlVm0K+uYr+oMrYVAnNCEXwb4QFNYum2FdfzmHZkBr4IwDH42kRzBsLWS7sHh
Z0U2x2BgZ3nELMw0Kq8FoQ8vlBpih+Ngco3iMhazGK+vvswslvhlL2lDDxsjhlgxTGTFdl2b0iFa
d7axiV54Jr6csap5c6YQaFHxBVoGY4D20hacT7eXxPCCea8F450dCkfwglqDnpj4ACUGswCo9raV
5av1snHzNgsRxb5NCJYhQWvb9yAQ/RyCcTeCQmRyBDFZZ7LYPFkbNwsQgFp3dYdEeyeov2hYWLXK
apyxAq02/YSr+CCNBgUjHLyh+M4O+ll8Kqypz615cYASbWSz3ilMg7PAgIwISts5DE68IdPMzSR0
VW+io2iLq4hJiMoKgNosRGi8ojT5dKTIunw0nrPRLN76X+RX8aHcF+Bgye7qr6j0gHdnuMv0h/94
dl65yywvKgUd6nM12rhdbgE27wAHlz5wCXDJprGHdoBvtveabPLbwJYYXBQS60TM4oiSEp8QA7ZB
YeTIg1fn50r0iAg6gCy1avpuEMXMCGeFomqKtfIelLhVIY4hgJ2g0h9okZ8nFsCwG+0k/A7jbS6F
LyG4uJSvGhhxSa+cMf+IfcwvYE8cKaI2xRSsmqpOMU3tSedWjL3bO8pa1CxwRT5NAp1DFNbHFQ1U
O1MdTAAyUsnpj9z4avqsQAsQRsFxUx4wJJicSjlLlxSzr4mdj5w5KOdIH0ARYNi3l8by0jkcVKFx
o8VTha1Ct1pJrPK1fIg2nKWhWx0dhfdxH9+HYMRgbCnrNP4wel4d/46rSzmd9hSzo2fAdtEqnNAG
03QA8FNs/PryN1TADjpNwMg/7+8re5EhiEoeIaLhfbkq69rCTL47UlbJ52/282JnduoV8JLTWsMB
kD1QTIDw2cUYKeZpshVnVTYoQQ95D6YFB4QU/zKVvNieH/yyqfXUx3Wk4E3LmXIKml/gsLCpmDAR
zXLfbZk2Wfs6O/CGWoYaDadgY40uBWPeYwTSt9qsnRbj+3b3wJuYXvl37T3lstTZkRyjtM1AT4lC
1wfmMaC/1VAHNUxUTUFw4ZsiNC9ZHrt8J/42OVeDBRVHpPcKPKh3RboaP/AUczkHjxI0YUEObHWP
ObsRvJwz6VPhSYaAzFxPoUKXtOUCZLNk3dpo2TiQ+b1T1+rdsOuf2DDS5TVezM0u5bKOQLDrA4bO
k2HlV4It58+MgMNa0eRQVwcxTlrf6KdGVLdpYrNQzan1VG6hJ9bZ6YFs4/t/+eUuq5qdSfBgRFkk
YVWyB0SbaHWeJljtL83Kdp2dvA4P4JOoWYXK5YNxMTo7jBKKoo2U4csFo+qVeWG2EkaheNG5vZ/T
+frz2riYmZ2/YqC1MnQw4/vqusM9qwipO+Kqz6IcNC+KFSLxuG2S5SSzs+dDgc2HDEy1o5xhEuFN
7T5vG1hKYHRe1TAkqGlw/JmL8FmlBXJSgNNRALlt9i7FDyWIbgzQANw2tFjpvLY08wyjEQ1OKFOU
jzZIKJLRLI+J069A0F9+Q+jAHR5KVCM9VpWBtcCZbwSDbLR8DbNRScxSgw5O89ISdLjO/8/1zbwj
A7VUy1EYmqDZ3aENdqBLUTkTtLpCgAGC3sFFCO705IWF1lp8tFxv7cxLKppJZajA9HTBqz/z+wKx
AIIzRRcDXJC0x9inzVivuHAadFTqIfOFBPgPiS9ey8Ee0sFzJFAwhcKOByGLgGa3IJ5pCKqGcw0a
sb67J3iuRxGr+zLVhuZn8dr6LHoKMhFLtatqEMeQ17iTLD1rVmChM0cwhJcCbmRQVsc1OLbA6SD4
X4zFL0XWa/OzYwPgcwFJAiy+CTFy0BMIaeWvEEv08rGzq2zj8ztNeSnSfTweg7Qzy4qxAZOBW+uf
naZWUqC54WdgmQ1OrYJO6SnUGA+MxYoIJofVScRNUdR5vloZRt/HeYRF9mAH06r8oYMgmALFacrv
1MhwSKitqCK7tcq6uaYM/M/lXUxPznd1c0VJzZeaHNe4Rrpz4/WrKbOKT/KKNauyvI8XQ9OHvjKU
YbBZT3UKNnsRMT0Dv1LwEgyMis/yAb3ayZm3+kU6tgmYaHbKGFqc/x7pjzzAxUKguEGvOJycb6Xg
i0JNTvdP/8fcdy1HjiRb/spYv6MvVECs3ZkH6FRUmSSr6gVGVRABBLT8+j1AVzeTYA4x2/OyZm1l
DQIJRygPdw/3c+qyugqApR/la7kFl2etyoOtUtdl/POxsXJBC55F0BOyO9jcc+JkJnVbhDYk03+O
jqH7t1bJX/KWpUdETZMB/IL1xKq9D+TKk8v7hNSe5t/TurWFkXpVC49ZBLSg+o0DhkS3Bpl9eXzf
P2ERY1ajtpMbPsU6qTdV01lqeaMmwYouXBOymK2CmtegcsNi5CIeVNDfM5Q8gy5qZQedRufzmnhv
ymKqAiiJETBR1nuhZzsU8VpCBOYlH5l26bHEeXM8gJm9H52vB/HiYYEmvItdzN0CoI8cr2EpTodN
IO3Jb6QI6HTmdGpwD2hrh10BtmlIzcEZrMTudo2n2F9/w1r/TvfPFmmfaIPKGnwC34IwYYxN3+dM
PVtbpZMp8FUHL3Tq4Pe6FOrTNgrsp0TozBzR05bfF3ppTAwzBQXMqJB6PAH8mbCRksRgsGWL6mfh
I/yjS+DCWvumlSW75AokMorgfRXfxPwnjt+nAqhOrRaoVtOhW2brwilPUQ6vNoauf6s0utLza12y
MGrEAMV8EYflg/RtU03rQ9hrRlI/9AzzDYK/HueLmVfnc22hoLIUHLtiB3GdQmy97IB31j1Igqek
u0Kb4AAfpQYsGtpLz62O/jSPvxj95aGYqvt93wmQPWBLz3qgkklvvSI4SUvMPPGtHBk0XWKAL8us
huwR3JUeyBndtss2X/fCxQ8RMYkUGWnxn6hM257qShXJ9b4sMgOklCBMWy0KXZOxGFcpinUxykRo
LK/ctycQUNo+kCm8ybkuXjugTa7iIK+JXIytVHNCRkM0KyyulfbIh9+/7rbLm+x7vy3z4csIaJkc
E+o98vlT4DhavF25WmvL38ERctMB1NKMb+mapTLPi0/z5kzscodpdBrQHMfiQBE5RsNBocA7yakZ
E85UQqRf3usE+GrtVgUgJnnLWpQEqCYPkA4V5SsMAJvVCGQMZJ/z8FpZIdsd4HBr6SiJnNlLDw2w
jInqgoLJ6DTB6PPBkBNAmlDNStvcCmkBdJJ7Pob24StLVxIrLwtTSAB7K7cOUxovwbtzgMD4ypaD
kV7pyEbtAztI9U0YiohdESeW+00EONZOAmimbOgqEnALwey5aJeGzBahCNOmNusEf4PhUgBTUB4T
CzB3SB4BB2uKkGK3H8E7qjKc/zcU8KM4U65g+2vCUYPTD1xZIm6z5KVW3nwxMPnhBq3xqwCZTAhD
dlfxKG86GbQvFTVTHy+oZHPk2G2mPCTcI5inDRYhF7PqkFELzEv1ttfix7FweEkCn9BVRj2tuc4G
i7YgrZVuuwKxP4F3EhSJp8BLzKrC7CvAtwKIh0eeBOD79A6dUufZvaimdoFKA63ggKJVGYk0WhUs
tRJRbi6zCw44mBkoisDWGrWnOB4MPstdRp45pLupVWEQcsxAfUuKx1z4ASK92hCqoyh9zyPJAOIc
IF7SAwtKQ2wBcJTlTseHdjUlBiey2ei3nRY88/LGB3xq14uuIDyLEWAw48z6eolczHzSJF4TZUmX
VbJMnO+LqGnTDnO1GJITjbZhfS2x2IwloHclilFKpcu0l7RDmRgFZ/trCgZqAWspHEenC2OA44EB
OcFMysYbX6sPqv8mAXu7BYgs6kGBATNma1vCxQ3w7JMXmioAYilPC2gq/1AlW+qRHQesSRMQmp1o
pK/CPcI9q1Gsaaf/tKbPhC50ld5oQkfzWehgh+apcHUnsdJDbg9OcWrdewbAwxXz7rL+ehe6DHp2
oTCUOYPQAeFd5UGeilGJ3Vg8ku3S6+518NZiI6siF7pLkWPK9AEi88bMN92hbIxoSwF3bFAwCBKA
PZvAI/W+noWrUhfmciHxyoCamxqZk9ZoITziCbvUVO10ozn9/ToC/0Xz8axjpyl2Zj4yNpZK1qOV
KjAnI+GbT0QD0Bxr47cyU6VpAzwTk8hqHeuTGOk4/MSxO3h5jcwtUwAtCOaAmm1v7eh4tScXhjFp
Na2IIvRkYUsvkgOIzx13JVxhzsyJQ8H1atTnYtxFBkMVcIIUEfhpHxs5cnyeBQCJmWswpf1UCgNg
6W3hgFhjLf5w0WI4k7Vc+smgk45BlggfMbTAMS45gK3dyRY3euUAdlbwiayya1wsCNPOxC4Wv1JE
QiOX4PsSXto91j0OeBSTbrMDzpP3kk0t3YL7wVn/bd8uFQDQhOpWidHeYDCUbWpPh+Yh9hqnnqpU
VvaCy/HYM7tlsQpzJcgxlDCXSgt8aqd8UnBmBGia+Cr0aheFW1erJ1gX3YkzmYuVWI6iBDhv7D8d
EJDt9E57C7A4HtXMoqDgmGqOlNAtzfoQIHSYryzQi9PpTPhifUbKWIGTDw0WixDlmMRgubjSqRc1
zZmIxXpMKkorn2A9+sC/LcXaSMrBGCt5pSWrY7fwVOMyQ7VagplS2W0GTUPtIjOBVa1WOAxkV6AG
MEMQjsqrRvzlBkoguJJllVeX5XA8pZxQdyCRU+uNqgp2IMPAA33g1zvE5WnyLmXRvJYreL/OphUI
xF4l3CQMC6LKTTV56VeRVNeatNBoGomTcJDRpIxnhjoAPUNTbZ2uKLM1KQtdhhBRGpIKUnTxAbZ2
zN7U4Ph1r02v+GS0iO+9ttBbA5gkR78CIV1ceQGRTG5AQq6IjFUAfwNsW/Yj+2uBlxfUXwKXefSR
kAdqV0CgnN+05WOqr5R8Xax5195btKxhG4YkT1B+OU3zwZ5OnoMtMENB1cNs/nktEnwxTeJc2kIh
UqAfkjrGEBX2hIE3ZVXXj4GbbQIT4IKYGyvKYq37FsowqEexFrWp+wrgGiKBAabCfzdA0xecWSRD
yGtaNkmoNMDpN9cKfJuvJaxMa326fyYBZ6VwinL02ZC9SfTEsQeOqisy/o22e59nC3Uw5uAHbXkI
iXjOiDVmFzqzFEXajGq8q+SXvh4QblUdCjimyL/LEAsFUY+nBL6T5mv4zpdtrrNJudAXSSsBKFGA
mVdbgtNvANGeHGqjAvK3kV+BXskFP8gQOv9dPy/UR0TkQPVFaMS0e5bkBClc9ypIYb4WsjYhFwqk
HNVSLwiEyAhQKFJosjUS0pWh1Pjp3OdsvjQCz5q6wVDyZW1FSWgM4K/IqsZoECJoUGxfyb7b8aXB
QGBMu9Rko4cCZUdHXo/Y/XezV1vytld5qSg1Q4PBkbCTkbcqIjESlubf6dYJB1kG+Slw3j62uRBQ
iFeKHY7Rxu8pKDpGrf1bs+NdwmKd120gIkkPEvKysiiP0CV/ENJopR2zbf95g3kXs1jsY98AwG5o
MfOdwZQBOtGHRhwaLQDPYkNCzdKEvwb6+a3sxHbiZrv2UJ1KV7cGV7V82HhrOduXtc/7By0UQ1Xl
McmUHuOnvXURsLMbapT9Wkriv1nx72IWKz6Taj9BFgEilxt+21vRbko0m6pGCwAfwtRah6y/fOjy
7rIuAfJBLp2J6uTYlQD+MgTd4M34pt9MSLDad9UuXtTb7Ft4Ndo9QHavAyf4WzUF56GixW7oq6o6
xjW+IGOPiexw4+vYEoNHEScHpDlg/g7BY4skh0K9BlcZ1jFoG/LAi/wXvVUevl5Bl9XGWXcslpCY
cz2JA3xMBdxqK+LtFDwjgkPfJlrHwUK0sNNBUQOuxbWjp4tJhuf9sFhbWRYC3WKE6NaRUGslMEMH
r96B39Q2QuU3tanByi8M/27NWbo4uc/avFhtRZyXSTmF6OXiZUR9VVLXQE3ffN2za0IWKwgpwGKX
6RASgM4tVK/zdGJhWclVkC+e5r971NIizJTVVShqk1vExNGKY2mr19qhF6NbPwkfO8BhFyUSw5vg
SgdxckkaU6VPSVCbQbRvQ5RegrLxQSyzR4B/As43P4XiTz4O7ahjHvW/+8TrhJ9+INodD2oOcqPW
z/xYG0Wd4EXYNxAxF6r8SuPvxaJxwf7hgf8LSdKvrGB/y1Y5a+py2cg80ghTbHCVHdwNtogjCJAQ
PScGdwv+DgQPmEu+fz2G8kpMRlqsjhyZNxXYs+BVm6rhb8mu9YZD5sLB3uErPMUFLZqduqo3epyR
IPt38vJBgTIRLt8RM7tubaixWyweQzA1L3cBLvDIzLVE0llpfdo/zvpmsZRCxrS6FDENtHt5K5xG
Iz1QEzAqL/E1ENbBcQ/xzGYHBiJyBHaqx7UvmAR8/gBYHbKoSDrqjD/uxAw0DC1wheC9gt23ZT+T
VUjByzP9XcJi+Gs+B0l3hx0p3gC32229BFGNZvMfwBZd9Pbkd0mLQVdwPq0WDSRxO7AFzbBF7Yns
SpQLH0G+aSsvNDbUwtScZMutc6qsdeViLNVKbaM+h3jUUJ+0bXudX4eOjAr/Yk+etOdgPTp2UVWd
NXihD3ku5yulh0T1GESmfwsebwSrM5eaL12D9C9sxfJutZJlrZ0LBSmzipZjiykDMqNkM1oNyic8
YIYBHF1FPNJssWzWHMPL291ZUxcGh95xUkujuXPTEYinlcuBW88QZSR796aCBDcEk33BbtYcxqk1
Xy2QhZvRRc0g+gUEx+RVEX4mQ2TQ/NRzxPpaZV1kx9DOWrhwNYaWz5sahU/TWcc3UDZi995u8mPv
9bcqATePHe+0yqxdbrPWuVPffdHEZZ1aXSdS6PM1vHwcDDKuMYfsuvFPgX4fw/34uplkWu6fhBFB
lnkENpFju2imUhKFjSJCjp3ArELHFlva+jggteBV68GuCC4/PjpVSgJTEv4OP1gMWDMqGV5psCvz
8LFNBgHHcu0WAes9BR05T2JPB4dXHSLuV3bW2D9RzaEJxQFebml8ZgucaKgZUJdTYVvnp7KHkSod
Zs60AXwCxWDkxWBx4X1eqjZ4WnPuFAt7fQT/B/eT9cQoklPDdqVwp6JCVijcr/vkskH13ifLKHfj
d61GJ3eoGhADls0U7EGIc/9ku0lXBtgBYhvB9bXo7+XwzpnchfIHx0UalB3kJhvxJ5THbXzkzHkP
rIwKLA6rgYJJA38x+NJiL1A1TvDbDIM/bDW33xQmajW2GQA+RQBJYIu1v+7Yi2v3rH2LDQHMkUzi
MLP3yFsBxIPJktL2o73QraGSXVZPZ5IWun9QekwdFf5Qsx1M+EOeirOD2Ko97OVObqgPgD9Zadxl
H+xM5kL7jzqO2tV80sN7tNDpAuRxQyIAP6GEEbj1dy14vB+/7tLppV+N4EL5C33GN2WNEYwbwVC6
wc6lQ4KA+9dSLmc9ERl0WqIggABqoe6FMFCUpCgm+63DgqhMHZB5lu5mDrdZG7zLTXqXtdDwpa5o
sd/kMMXll6r5Eeh3DR+tNOjinnnWnoXWy2JJYEKF9owUKAqtYIfNmp39tQhhGUciUjpEXD6LIKgR
fCJIcfl6VC52FLBJwdoAXi7tk1GtMbmTc4w90Q9N8pLp9xld8YsunzSeyVgsJEVNwj73x8mIwoB8
J/toG7wBvx3OQuwlt+p3BjyPdZaNqf8/TeszsYu1FISATWQcxPJbyWlgpJa2uq3dNZiJyxpXIQL2
JkkSQJqJ7zgL9slRXvhhB+dywm0XzdCMtr4FZOBtaSBFarNWV39xZz8Tt9C3fqqPndrCvZD60Ob7
71Jem4LyjQS+UZS1+fX0uDx2KpF1HPfJirRkEYtzktEM/H5TSGKDKqfH6kr1kmNo9bfEBcMC0Dbt
yGk8ZA9+LVm8uK+cSV5opSqjiRziMAlEbp1d3PkaeLEPtXKdvGoPxUGzKotzRxzpVga516kNihEg
qcHldf4DN+DipnP2LQvVpaJCoIJOAWTKsReNpDXz1wnep1PtykIqFmjBPUSowFAeOWvxkctbwpns
hSqL2RQb6MWpHLKzwdSqEWxC+lz5ieOO4KVGKsma0Ita4UzmQrUFvVDGkYa+V5A6JvjfI5DcK93b
1yN8eeG8S5kLM84WDtIrWj0j0jTCrSWaDITrRupGUAyopbvL79cKiC5q0zN5i4XqDyMppXGaUd2j
3mLqCPnKpF2TsFibeRdqyCtUAXKAUqRAnHhYn1Y6bXrFJ6121ohp2Zx1Wi5ydcUGLMhpOogoGuHs
1hS2nIua0e3fOyw8k7ZQ3SlrUlng0WXibW/JZrGNLVDJuz1iKuR+IsD8L1u30NlNJjZinaAD4012
Fe0AHAJfcCIgA0ursSptZZrPNvxZX4IFnql5jmVdW60VMYS8UamOonF4L64WGd3J3+WHNTj1i/ob
NYgiKjM1WVmCjgtD0QfjqKHot330C8EdMtkS88ars9TmR39lf/83avRd3GIEYy4TymCAuKleDzgf
O20bn9rT8JYFZvYDQTIcZMD/Jabsqa5gJ7ZKd5y1Rvnxb7TY+2csBrbsUSCv6f6E96m4GplCzJ5/
qmIMLhmM/gGB38xcc4Ivny/gsFuRwdEp8XNI8WyA+6YX1CyEhumd+IYHySnIuKGnr4b72EESqqMj
bWUbegnAF0zwU+a8ma/b9Bdn2dlHLJTCoKqURSUUOH0oN82V8jaVs1fOOJ2rDPvUKu+b3VoIcE3m
QkvwvtAoGHmoOr0/FDkIuzN+T/Jf6Jv/89L/n+Atu/lD71T/+l9cv2T5UEYB6u4/Xv7rOn9jx7p8
e6sPT/n/Tj/969F/fbzEL3+92Xqqnz5c2CCOrofb5q0c7t6qJqlnIfiG6cn/9OY/3ua3nIb87Z+/
vQA5sZ7eFkQZ++3Xrc3rP3+D83GmlKb3/7p59ZTid5sqefrH8Ynhz3byxqCe/3jrXz99e6rqf/7G
yb/DYoZdpBGgd0maMkHodG/zLUH+nYBaS9EFALhJOj8BcLGsrEP8TP0dc1GRdVUnRBIn/Mff/gFe
xfmezP9ONIXIyDcSUABCfvuzEz4MxPvA/APa9yZDIVv1z9/mFKX3fUIhOGkQZV0BfZOuazDcFlv4
2Kd9lGbhVhRlDiiz6TFV8gZnSKIvHrTpn74RQeek8wipTJfzDZXGKpg6p+tSRMSmixRPUEGP6uYE
h2ApbMz5ZlEAd8lgWHR/vEuhDYBQazYao86/ZGoEEq6gq29UraD22DLQkw40t6JaiU4kI51JxyR6
GP1YM9SE0W+IkxUGJ5H8R1mMz2HRDc9FwN10peK/MhG4AQWpAN1GwbgeoPTeCCNTTMQOJ3QZotsy
DK8u5WxRDLg3no8PQ6b1L23TPKpFzZ6UTgYGY1aH33HUxBtNJWmgnleeehqpt0RkoTnkTeKVSAmI
zSRCQEjt8z2Va/UW5Snq7VhbcpNXt/PzFVHjA/jKwWOKX88PSUmgeERRRIOUBPn60420Ehq7Vhln
/fFaXgCSYDeJmX+SkDWsF5jjHwwDhUzzUNbBDo0sJ0EU9YWaEaVCYpwSbTVRy64UP3uQMxo8BD5o
QwdC822d0PiGqQwHuWlFX/1b0OdpLzEZAPvZpvJ1XsbDFgQqBQhLpepBLeLT/GBB+SMb0vYBmfHI
ntSlcSuViXjNZXVjBplOXoafQqPSVyJBheupltxEHJdupaEcUJaQ6/d9Sh7mJxI/uu05gXtI4yh0
NL/D4UEX5teiro1mTzv2AjicXtfiV4WVMYwncbiRNKqjDqxSQGgbNPdZKn2fP6vuyVWudO1jSkZi
S36bg6aVAJGyG4hZopD7uSz+bMDgG2pcB7f84A8bzCUYMD31TwlVn2dpfivt27znHuUY+bZFE/G7
OhDbqzwB2OOYJvQ5Bqrd3IRRVQiyAfz6lpZAGddTv3ALbURtUc29zU+0grRltdR+k6MMhB98zO3A
5h1fdW0Beissi3teYrlbg4QW8dRxH1TxuC+RJrUHy9v55XxjfiTV3wCK2+zmp97/PP9f3NMaWLzT
mySxv0lyofB+/Y1I05353/mX1Si0Bg+gUHvxjkvvpX0bWkzIZfP94fP3zn/VOp06XFbkv8T88cCi
HcPAAUyF6ftLzX0XPf+fmlfBvvG99z+Hofw9FKIYJPOZspVotye08K/U6R9t4PSr+VII02ufxPVW
yBOC4snpRsnhnLQGBZG1eFiRRLYDrtSvh//4yejTu0Blwfb9pfPP8iAI7IGjgTULmu/ON2SxFnZU
CLzFD+bLvOrv26EaNwvRLETomqe+jCNbNOD9lTWKU5BtCpP6Y8PmtzEh+j6CqHrT9aPsnO1uvzaO
840CquGj4lAEOPYofMd2BAwjEXvWR48C2e8D1VAPaiQhwH+pWCQFTqljag2+ijBd1KatEVOJIE1V
TX79b1bXuPYRepW5apthxWRXMaHE6UN/qloKlH0ljqIGVAb8cH7aj+oApY0cwviziPmPaewrRs9j
LNKgu0YexnDdd3xyjwPByOA6TttHCkvuI7HmjFBKuu18N4lFavXYCrxxepjjIiBf8yDDni9FcM27
WlDr1nxZ4sRgkyrJaM6Xg6R1uyAYkUM3vdmHur7KBv77fIWlpN5wUb6ZrxS+0o+Vdp+MDJzShYZi
u1FPj/M9kWZ7YUzTm/lK67rXgqbtYb5q+xyH+UEb7OZLufFVExuI4s2XXUAzO2Kd5ihxh9wWihrP
UhZAPET1kzpK2qnNgThUZeHd/Cfdl3/oYMA7zPcADYtiFTkJtvOlFCaxHeua7szPxm0hullcddZ8
2VNF3+Y+diZ+ejkX8uSqadS7+aclMGCPLQKKLRv51lQF3i5Enb+dbyop/9K3Y3mY3yPwoLRPIk7c
/PENapvbkaCKznzZjonvYrEV1qh2+klvSrbTcw71e1Uv2yuzlf/oYmMXRShK53llyjITdG2J5BLo
aaIj/NWAfDtHBLEtMquIoX9brU0PNZc8z1egdaKnZjDmi2y6n0nS41Dn8uGPp1UATrdBy7z5Zlhp
xNX/elcVpOmhT8tnMqbtSecLilwMQ2KqX5t/vceP2VEUqmdfTlukbufAdBm57pSl+c+xa9nr2Asb
WeTUb3yhxTbr4dQ24tgdVCYBgrYu2x9BAONoelRBbrmRAvDzyIok8vhCxAlh35d3ipb2xvwIQfa5
LIzVE/bQBFZcl1y1eaDsKmVs7a4j1bagQbwtdAVJSkOmvwjqsJPrLPxWB0QA9EJZ7BBMjq4ZDiXN
tmy7F6409JJoL1kb1maSKeN138rqlk9EDlwQpEQ+VHXVTe+q0vIFdo9w0mSpcsOBxhsh8P1bkgHW
c35HTFtr0MTmh9QFyHERUDddK9xNFKDVPNEzpOzX+X0OKLErGJXf5qtwqLubiOQ7kSr5vdaN5E4Z
AXo5XQn6mN3fNoP2K+Hr/8ljOUQvJdijf9Yf3ZOFX4ORwn9fPvJvX/TBC/r/xO2ZTiD/50+P4pPb
c8roW/LUfPB2pl/88nZAXvY7iGA1JBTDhyeqBh/qT29HFX8nMEeJRDQNftCEN/2nt6P9jl1FUuCG
wAVXZRz6vHs7+u+yLKm8LoFyC8wRk1v259f9B/7OIusGvhZCKcqExCcLAOz/lH4KXBedxqTpjwMS
g0QL1a1WKHsgDo0tiSBcLP0gt0LphMhT2aNyVrnKfFQfG9WzwFaCgOLHnJXPn7IIuaiNPshD2vXH
ziSlh/0xJm+TaeKMFsCnwAvBhQLS4B2Q1zIr0xF+iCwRfKYcu4nC1zbGca2AGqES+WKunHzjuzW0
hbUPXOz48ahnakP7+QNB1qNaemiBsvuRJIC95O5Qjw0VYXIoxjZUAGQHUAqZ162eHE9izlzUT0O2
iPDzGkcHXsJnxJvwZrSozTQjjK91s3tprOIEzpDe7AOv49cGaPJ9vxK8COfrAseYn8ztb/SjwDm6
ISPfBSXq8CgjS2a7qRYucUa2CWNP4J/7nYJUhCnoafa502YOH9xI7fV/QGr+MbPq89xZRPt9PtHE
QcanVQmSA25TxYFLBH4cAgTCzuJHszuE1kRqXSVO7j/y3FaSnZRYcmFkqcV0Y2xcHpEdijOv1Kad
rdo5PdL8MAR3qttENoBwnQI5J5FXcJiJ1lrkSeA/HpZ8bsIi8sCRruryGCuxsnFgUVzpgT2i4r81
Rd2UFSfmj0UPX/2HQO9KAMspTzIAvJCcEHlyeOSz5wzJ1qjEdpsB9bm3pNpF4M5BVTKwWjlli4T5
EpjtpZf4Ow4QKXslO3AoW0zNgJhtb7aio90F7GoAgdk9NpHyXi1APjOoP5A8kiuPDalBZn2DvLud
uKcn8AxFRyD89xnMAROMQ8W1v0vbbZKbaezIzBiZxdd2uRUU8F3b/o7wHrII+03gdCh5PdSFGatW
fFebEpIPa+Rm1ff+Ljrx9SEf7KwEPmdgpk54q0Y3IXUJt+kqkyCPfHOmrS+Y8dLKnJ7xG85CnSyR
wCYpj/2x1g98/BiWJyHYkTTatpUV1keR3LDWqAToHyB2UgOWmeZKVjpucwFJxuGWS0FL5FQ9CAH5
CSu+xNEsfyhx5kZSuyusMDz0masG122x0/sNCx7lHgiyp6+bsYjYfpo8y9zFSpGHRJOgO4feng7+
GrqZMuCkbBNb4vgN1jEg0QsLE8iK6DVHLc5/QGRprTR+9TsW0ZRe4zKdhw12RP1GtgOohmRNRC0/
mxowKbxBkBUtmYg7wXIewj33XeN2TfczMZm6ZvFOodpPygoHyzIPdCKAGSxCuWo8Vp1A2/6oo0I3
BF7xM+OBDJA8aYC0AN2rBmCDFQUpXdTMZzIXO1hAhYkREDI7U4j3ZekhTGREMYJXDscBDsPJG1eS
7NpqNEfayOCQEIzs0KJfRgP5KeAPH1qYpoNhZxK89BsdcZnsYTRBGA9fZLd2kDPTHn3VR4sNree1
oNSkvD8m8T71TZpaE57BlIrEHjvmIE2IFB4xBIcTrbpzdaS0j0YPDyCymLIpelNHZBRsCbp4NxQ7
RGYkzpzodX0JKLcOF94GzAyLvb7xJScPrQSnQrVBtKss3qMeCsyIIAmK6FFJDb48sGyHtyXXfPpN
TM1+BBY9mdLnpc7TMqQdd/3LyqL5eKT0a9GcDddiI63LItCFuuiPDUhLU1sZEOJ7w/g0Norlw12R
7Mijb2mWFhoS70aCNSQgl0fEbRMmmwa1F7DPEyu5Smzm0lUMw0V84Y9t/uzrFrttyMVhw6Vlfwzn
JALJm2r3UyAo2lO+sLpi3Mz5Zl/NhcUOyvVj2Y4K5u7Au2UEgmar4+w0c5PKK/SriiFm44aNG9z5
CSrCKxDKg+9JQWTuvgEQk+EHTwXDuWNwm/i2rlv4OaApGKhnXWktWU+8uFWedc1iq+RLGvO+DG03
HUAGwqaM7vjYYwhXOBSlmYob2LqZD2ZWecK4ybNdXjkq1j4OyCXbV7fMZIHH6CoN8+LU8NOMWmYv
qkVYJfL0YcL0adEdQwRVMgXJ7NKf+aZxpxSXsjSSa9+Kf+I0uA8tTnB9I/tOnbUD09WPge9xfuQd
BuEgKAM+Ri2/hcmP+NQRh1S2aJLaznmrMDmTZWCuyR+SJz17U+mmBGSOifIspBUBXmRNIy9CEMsJ
vcx4VIY60Auhgt2qUeTcPCApQ0KydAsweo9ShIV+lEhdXs/KuLwpvU+XZbJWCVDDKlTREQXdigpv
5NVG7GG5syN1tRrlcCbttwhXoiZe2eXUkwOXt+rkhbkNXaHOvuzknH3LYotAUpdcdtOqhhXpw05w
iWgqt4PdwXzPd0iCsluvSp+ifarsAfaktbuotirdGL4pDWCbDFRAuIzthw7cAZwhqs7XOpFc9HHO
vm+xJdRSWvSKDCuUk2wl/RkJJyF8yn0DqEQga6D5DrnfankbeW130+BIh7mKMCWvsm+I1SMW+tDa
zB7i76Pkhu1zzh0p9zT41zmKOTnFAqi8UeXGpPdRsK/T1sjlO/gNlWQzYcPs2h6Ul17YjsOhAbYa
u4kHu7VxeubxBjO7wm38Fbas1QFZbAJMbbQkEbEJxIqndMAQQUh8SH2rcLkrUcG4gNFzl1TPmmQW
WM0FCod2A28NlcVrG8HEVoWqJGqRDijyYg0+6GOwVsi4YFH8rFYWW0FWIbSZ6PXkGuQI3lp+4KjS
g0K+xSjDxeG4O/F1aOyaxlDGbm0H5UGBh2NS6ijjFfrWldeKYxdpqZ+/abFfCJkQIeKERdU74Q2o
kuzWaLcg+jmuL+BZbX6xN81G/JmR3ugSDqpKyJoyntr8Wm9MLrxjL4OJGqoHac8crd3U8gbThsp2
ncJN2osOfemvcrN7ZPJNxJzitTQpakOcNbTfyzNoisggkCPqRFnsRqQO5dFvWH+UXcnB+WhwA2h4
B0Xf+S0AvTTUf9IDkNEAZe0LgGtRkHDIAGUd6gYXWYrs+hkcHoOCpgAZ996qSX7RKH3/vGVJgxwT
FeFEdN6E5FICzxUGFwjMiBEl21A2B/CvIOYD5xgnEKS+0ZgjwBDiDhJzYemkjiAfdSt4/lrPLPL8
f02fs69abE5iGYxcHMPcSFO7GWya2mpp1a/U5q4Ky5dtpfQizU2eFIf30jXhF02rM+HT/bP51CcS
QOj9dFpPvsuc0Cn9HfIib3F0CercJFrTMWvyFr6IEtEwVXvMEM6LntTCgyEs9zZQbgRn0vhIRdN3
KXXSbqslpnwct7pb35WuegOMy6/7/bJRcNb0xf6DhEg1S3U0fVpKrEXr+9EayI0i35DuNWN3SkGM
Mn8dLKCaog4B+JJNbinDIQwCo5Yfi2H/f0m7ru5GsXT7i1iLHF6BQ1Cygm3ZfmHZLpucM7/+7qPu
aWsolZg789ZdHUBw+OIOhWjev6kZyun3wzBLOowfd1IYXY5owO7hDFDDkepSGSjmBKiXmZo0Zdy/
6oVe81tUuXoUs8gfTHIfBApSMbo1K3YSdKxHdnrx+FLv8UfKIfIeYWkaHabeN2PQTiEsElo8a+Sh
m/NOoD7LEdhPiP6Zm/hODEDxAGD+QmG++HBmwX+K6yQdNDRpjdmoLvbsLIZpcOJjBOCwoHIVCiaX
G75Vi/bCA6LH8t4DmoV4yefTWqED2cFqgvc82HYBNiKk6XQGbyh888xkjZaoIWFlgu7Wx2h5rYoh
HDg6mbpZimQzZsnvx2QWaGEvPoVKgvsRbYz2IJDIE3BWATuUaVzF/uSMXaG5ZA0v0VB05zGodPZ4
FS3KVmhg0YdzIpwKN4cBIqaBvqXGqy61GNQm6qZTViF0hxmjZ+yyfeSavTi9VKIT2z7jiuWWqax0
3HOp3ZockbGIhJsHPNAtpbA0s+AsoVtnKXh7DSAihGGtod0q/WPGrbN4F0uQ20J9JCabEC147/wH
WjMzb8vfnixdU1z/RHGsU17rUWBglJXZNaRRO1NItyXgnbGuEclmFPQtRkQKlWQJ4Ru3wNRvcYCy
eB+zwJxH4DWK3t+ptNZI0qIg1CGoYKlqogsQ51TFT/XimzU6AVj1GMbFH6G3SLqhYfDeO59F7LoZ
QiFo6GREdiixExt9jY4CuA6efLSIDU0AgrJFbcmlYkKdx2dRy/EEYnrG+e+khucwxqnpsahOrWxk
kq201gD+T2ZRB+AdbZg8Reck4A2sKNopzC+m1+FrxHtGv16yVJpJfPx+TGZxumILKIg3eD3xd0a/
hHHSvbcwN/ltB6nG+kiZqDByklHkYHQjoFQjzWhEGYEpHzrN2FQi2zM6xa64hb5lJiLw+63Ngjko
jeoU9pfpeT4Zgfzche9qGYHceJhECJGwwI5ObyLUaZPh5IMSxoRPqCFZFqKzZiPuhNCuTM+WDak+
B+ZnKBh5RFKsD0IJKF9J1cfQQ7EfGX5aGF0xGWEPtV3Ifjf1s+hgLrSQqBc/hVnYb9hpEEIOfQkP
5T38pBFQDSI4IbBiJEnJFK+GatO3RAae0EVjApRyZU/hWlliDt5eEf7kSXWWBgKFYfyadh9Sq8cM
UWO3TJypsxvNbiPoB7AEqgE+ol/+iRDHFTu5ePXkI+zlArLE9Jtp1P7+nmc5QJpELL9oNduYCoSF
LbCDMS+Fy4UKbzuTeRBRPOgqahfsoRiDdxnRaoWNEp9FkUyke9OYRaWu2/OFnwc0Vzpr+mnkhPyS
l6YBVX28EQ2gpkMyfHS6kEC5tP/kKh2tmCIcqPpeqKyiYdnJ7WbvfnUfsyguqdkktjJih4ZNrVvt
21rXziWGPEiSSuiKn6UbrLmngJRn39QWq1z6id2JmXMkpdzLkwz+I00inp0fELciorEkxnw7bg/c
cFSa/RA99MVTaGClzKVmbgE4MUXA+6ywniq2auj4w6Ydj72iLlR74tLdzSN650sZWKn04OTPYbrK
a+BhlWMxnjgxhEDNviz2VWxJgukNm7Jed+02rNcV9LEVMljoM7/8lde6Xvoec2uvfGNG6JV81Int
iWi+2xeaFYZuMxRryTsxCDApplxN9TxOp5rb9f6+hJO6tbgMXnrns3zh5XKeqiNiWrCZLMlKD5Qo
ANNvM4eJZwscowC8vmA0BvJC5Tv3K0Rx6eqzhNBmcRl7E4IUbaRauBejfDg27AcrrLtux7Fnrnr0
81AXqpcYTC+mO5SZU5kV0+gqFLIhnAf1FQ3x+S8VA/RggBp4uyAf9bxZjZXLe+9esO7TI6e8dsWp
IS0oVUz3JPkvcfPoy4RR9l4FIQBNhmX8g+T/uv8Ll2pObZZXoCvEhpqMfgkrSasICXRXLSVBXWdR
3V46jZvYNbBEi/F/oWec037TygPlir8Eup5U+3BF5TM0UE0Ku13M7Bd/3HvfLn3RVzVuz8oDrFcu
IaxxB4sJScRYNYTNzUlzx+8C2q++3n9BzMsTdEot4iHMXBsF3ETfQt8QkDPB2oJA5lu7wQiZ02s7
XAe/FKuaNtCb2UeipdnIk1vxCKHO59JtICMDJTJovJPBznYhNlwaTMb19tH7qLBOoJZU08P4gaGN
oPMOF+mggWxTVc/hcdGR+295juX8azStAFfDqZKsaHPCC5e3HISOouEkb5FRE2SP0q4mMzsJil6+
qI8xep0YXgGUT46tlQhp03Y/dosz+z8ct58bmRXAWpzwfl36f0+6NnQZFwJUgRB0AOzFSd6ymIiR
MbzefwCL151Fx65li06JkDqwzYMZIAhyMYATOOvohBsJCH2dM8LEEFTCKxDrXyh2Fp//LIrlucwy
yYSf3RsaB397RmeBbAA7/IuBHUHlQXs4wXUtKh0noflEbkkes+g59dZ95i7tcRVaRPz+Nfy8hVlY
S6U4V5QRw6maAIDUmcVjDF8XOBYE/E5pDgp0zaqN0g5QurdzfoveALgI3hLjda+R0oM6cfxUyOhe
XElzxXA7FjtOdpPW5jFClr9VhqCZZkNw+SMLW/EG2kajb08gUyhrAHjLbpUqdtjalbZWJNvHEm3C
mqQjLG/6cFg4je2alTZedNS4h4jZDfhU5Bce8yNblh+m3g0hDf9ajjwA3V8C8C9e95KlZ8nb7UQJ
Yk6QmVps3f7QJf88s1mgjGBVXrQMUgElWA4N4VVzYk0ocauPZWHlHTRFAIYgI5xh3nxT0On8iSXM
OSpMVgSDQNDBDvEkY9wnumbDMiBkXks4RApYG+9Tfx1BfBFCd6YIml1idJxeqkYmkgwpuyX1ZPaS
Gw/fgmxA33Mpy0pLB2JWjMewzwv6EKur8tuzm9IRXhjfLANDPXj2+DYBAhVDezRfhd02UC0e2Dk0
DLWOAcGUbjL1CIL52JpZTDfrmgkCDtBq/GP1HAGSw+ksq+cfBbUKMrRgpXarBqonstWkZptYCjwv
9NTqHS9161XVGlCYCEJd1BCQLLmzkvCUGf9/B79/Vdo/L3SWEqJCadqipHMnujNkaRsOZ+ic0bGD
hhINa8DpQVpItyJ9kPe+vFl5P0YsNV8N0KJBE021W96mGLvGFdoTq+7ZdMepn3L1GdVure1yJF/M
jGu7woNDN+o5Wf/M8utk+OXVb5Ps8pzLTdBHiiHrZgDtFJQ7Xi9B06xPMmRS5aHWWdkO5EcFCDZB
yomQ7vnmsJrSFe/UC8WSsPDb5n5nai5JfhIiyUSuZOXv8miWJOH17pFaLouNyQhuEhnB5FJOAQ8/
ESICAE9aBksfzAH6r8iqoYsgK0aC8ghtqS+iqx6dEgKLk7hTMycNrC47LsrLzhjnvx2Fy7d/VR1M
vtKIXIPsAO8cBd6pXxwam4El4ye4mEiI60jUpcy6n5MWn9csF6ZSmQYlj36CRpRqX0AFChA2FhYq
HW4jeev5Q1E+jiTzbLCvIrNEBDSkBGtcSFQJsZOFMJMFcyw+MsWa1RyuWMPTpolXKgcgVLDGp1YZ
mrDz1Ed/Mu/f/B/a93++nrmsK1QhVbUCsB3NEFRbBjMAFk9Jcfj0RnCmAOObyaAAmOgJ1YzCOCyH
W/kf06o0S6vCKHlh1OAJ1oThN2q+lpht1Dgeb0uRxcZrocch2lJhpfBXPOwEzlWnbwZLHxPE3mWP
pz9M3H8eyiyvNoyfy+KEKrNFv9d+t6WBOW6Jt9l+Q6WuAFk9NJjzcIZCnSO3eg0Llw7+9HaFCVJK
gvcJvgCARB6rFb9mz9pC8PlDH/9ze7MUBs2troDpAX1cTWB6nC3hc4K0gjLpMCPUQ6P5Hkh1FKGe
RdJxUybbpcpjphvy+5c2SzRRFmgVWFMoREccegEIyhbLTEsr7UkFx0kXJoftbOD3WNBCzUAFaMlU
NeP+4V0qxy4ggavvPfQYOfPCkPbK4Y6CfRKTk+y/VFqw669ORbvTYAxJLTYaylQFVOBFUchS3l38
imbpoG28CRxZPA5aLcSOMHyP/EvaHUG1EFGcQsE+dCWWKHYOQNquw7QhtLT/Dm700x3MMaLMVPNC
WFwCN2dxQAYA9tZ+Qctl+NQEpwJSgCWqS8XCJFpb9W6Sb8RqLbRb5GVEdNKe2SXxuD8Miv85rHPE
Z1M2k6+NuCmA1wTGUrC2k+0xO0nVozq9CeIvSG9FW390cXtwz2ijTQdcFqsLSk1E4VnKP6lDe1AZ
Pa/nVr9YMy19TZTNfd1SJmouBnGLzlkd9MGafLvo7Ah6GyX8Pm24eTHSKoxIXbriYA0Exaxcn5N4
nVanIVoXzEL2/cPC+ed5/dbh8GyVSXhe0wNUQDTVTVJLxPI1tX03mB4E/PGnp6fmMnxh8VXNwjBk
bOW8FDCjySenEElnAvfZruvsJGZf3pDqKbfljYIuOVrCyW9BH+h4OaKl9rtCOZXSc5OeJ1mELBLV
e1r8yGghd6fmmhMZObGTNTjP/jXEuXjAU+yPCZ0izBogXhznDpd8AC0sEx4llL446qCP/t4NzOKu
jzl9GWd4NdTIoXkEKh1oDrTaE0lNbLuA2ViMs/Tw3bvkLM42GmXf8bgkBUsnF6vx6AxnO7uzNXBm
F+YLf9jh/hy+WS0dN37LtnSdhLDOWbKRa6RViS/D1iqgsFcwgX0eYxN4FywUIn8Y0f1cehZC/WDy
Jp4OsCjc2C+MvHovpAc/2sX8qWJQzAnnJH0QmKeIPTMSVks9b8Qa5LgwwbEl7dwRFR5wU4bN0wcj
HJL4m/ASAS4L8IyhPvagW8JFHH5AxtDqKvuaDg9aaHrClhNOEn/u2tqoxJPobzKbWagQ/wBm+Oe3
zaEtVdKWAcN6/Yk5dWbNuSlawsdyN25DxBM9w5UDQ9YAlCNlA6DjRKi2YgkIckeieL24n14o8C9D
tqu0KURqATg60iY9x8Er5wQlqZRDn6QAyBaJPgAa1ztpC4M/tPyiPSyZjAn0S7lzrKm4xnXMlcWQ
9ZgSn3KPyR22hhbcJyAF2uAFASlbv2Nop0fWCFrINxzOYBWLtR2tTIeWc0OVwFIQoyb66VFR4rFY
SWg222A0Wo4WPIufhUILvnv3OwvKMdyexFjGCyxVGhy9AWMBSf5M2tUgwDRkx46b6KkysUOsgXM4
tO1R1E7BdBaNDmzQOPximdLMw5WSHBLlrYwiPU0UgHs3jTaBOrMb6vPAfTDiAzscJh3iBnK3bQPP
7PpvsXwCFlWP5Mrg+20Opnw1fSq5I6YfoMvgEXXG0JsBmvgPcMykwE5YoKTiyA5UXcZAo3d5+Nib
te/kgEeA2akapW8HwipAZ0xG9VBUowmuR5cbUbIXFajwYyPWS1Ddhm6QqFr1tNHMJD3iFEj8gTUp
PK0b7JjBZhn8ACZYhSYMNrXJjoESUKG73RxlrJF4E/hvVJ5QYS0+UyAmA1vs9wXWScoGML8aqB0U
ZaAoXcar8WhoaC2xbSIg547scZQArdyDjWHA8FMuSITHRSJI1DcvSgjKjUdyLNaAdecIKBIB57SA
5qJRCccNDkI/bRIos+Jf7trQ6IFZ0AvFgBhvdewFHYGFSbbDBx98BhhdDusSoH/hwAMfGePi/Tew
DlXbLbU5twEaP2Fgll/bipXrhqKu2UP8zPm25m2ll+pXfei/0qdwixj7rOW/6PQILp1gHyHs7us1
u7tfNS8e5nl3IzNJKYIhf4roWApwyAYwtuY9EAyxQGxfjarRR67wUHhvg6DL2+4lhKATVJx4M0cn
xJAJLj+dLj5BbL98atZDYbCNjQU6n1lyv+Kh25fqmeCMncP7qzommqKH28gzAF2GWvEQGEX2Bexe
hzPyApvZAn+wBip33POvkNlMzoxGtMKYEr30bJzSIDhATljChPlV1WzhnQ9NIb9wueDWhxBRGy0w
LcCqLGJHF8Zpyizhh50sJA2D5njCZg2RSsBnZECbPMOOQ3BrizMgi4LyA2Z6+xCd6mQWS/ygpbyo
zCoATitEMVBRAQCJ57PAVUUyqYHBtuBV5U+rNn0euW01nnJlHeI7T3tHbJ2JW0UQrDTrx9wUtYOq
rvhqlU0kj/SoNoJ250V72NRTb050i9wrlc6v6KAMlrxN9eYRhvlVDI9d9xAQxUyDBcnQpQZbmdUZ
2RBOEEy4zNHFVV1jjwGXqtASh9WExXc1wCDoIETAe04fKYxRz5Lthbr8WezgpJaBdZhDcMRpxW0n
7iQfIzHmuIi6Wyj2LrP3qyTJlULAiDXePfiNIWwIgEJkYKuz8UJTEwDiVXQGmya4GVvds6drmEPI
24o5quMRj475qjA8XqyAb94TFZXTFAVuHvP1T86zfy9RxTdaDQpOKeoMqQj3DTrxgdkvPYSZwPnf
bf7VBWd5mq2UTE5T9LVUXc4DXsVIUx7UKb5z/PHA5EAaiXrp5i1R5J3PH3MeDsRLGne3u+uru5hl
3wnyMEnGaf2lu1bgeiq8psVegN8ypDJl9zPh7Ih1J/WFe48urcdSGX4btXN1B7PIzaSlX5UpDsPY
QaHcxKQMNm6ANgJPPrhs6ICLmYXv0XDOgKU2JwxFrQhTNAU1DVWDKyGDHALS0B29chsDlMa5cf6Q
a67EnMZxnQmPfmpM4EsldgT4/nDMpdX9oH8bHHP1C+ZBv0xLSHGh5oMcYqZ8dmCLTtNJq02uXJX2
4K1jYwKhKt/7QIbA26ROYEe0bjRw14VhJXgOPKnv39LtGdLVLc2iK+r9Og/p9KYeof4C08exQkJR
dpVs59hWY7D+3AObkEAkIusE6MTv+H5P4xFTqv9Var66l1mUjYq4y/oKUbaDkmDCYm13ZmAlnNgh
7yiplVg5/dJEvUcJumE4tOZbvj35JcrPpWrzQvP5rdi8updZcMSOt2ni9BIcwdOv3aZ6zJk92gZO
B1ghYY9xsivYL24Np/HKUad9Wh+i0any9VlI7Si1A4BqSO1qgcNDIqFTdYbR/dwNNastSMfY/9V7
VDlOAn0VjcOscxM7z6/9CMUx8MYpv+INIbWUDsjocrT5/IkF5JXbdCz4xijuMIYrYKgVPf5vNzEX
m824aiwEVelB2nJHARnPgJypkQcOxl9YSJm8t5U1G3rr6BrNonfzJVfy27s39Z/HcCGiXCWMELii
LvZwBzWRPGjIgSzqw8uYjbEcBFeKt7jqJGnQ34HkVpGZHZT5YAQUJIeshQrgcy7uQqSyAn4YwX4A
f1MCYveJKb6AWJtQYg+AJEZbRcOat50MBpbaIIDlpNB0uLez+VnGuB6T2GjvhVYXgfpDsIgrWECc
S6i4qIqi89Ox4F784Qs+DdNHCyhcZJdLErk3v2q4IMGcBvKEAjvXP4UoXRgVfMCeGqslUWe3QJhB
vcA/TGsgE0rs5r+Do2D43DkZtuFpkb13a0p0ff1ZqK41peKKDqJ2IK6NRlka8B4JM2ynCl0wI0tA
O5uY44NkizCHlxm04/p/wGm8pfNwfRezcKsNY6ApKe6CYvZLMM8mdHBEq50Rc2lDWg+OoJkD3RQD
zKBrNUYTVY+5dCotRLabyfP6TmZRNuAgtD2kId6HKX3yqhFiP20LDo9Bg2eIkNkWrWwFZFmyk4xo
pfTGkizzzbGiqsEKXeVZSF9eUtPVh4F1BRSoRnnCNgUa8Ua7BXClawyJ0xvQ2HJY0bjNBr2OZrEd
afzXLv2FPWIFPYAT/lnvaKYU7pLyTeCsxZEeLWDmsfb63mYFDvSlEiYZlAmlxWQV+/4rh0C1cpCB
D9N9M1gIlYuPYlbJ9H3XJ2yYsyclfIOXbQrNZUjFQBHzLAAEqUD/QwaZvUFCPtCxorjOsPmDpi8P
6gCYWpT0yvRk8iDtZPbiFt56C3d4k2p//UBmn0+oCjGsCHGH4F3taieBT4Ww6WFtUzkSCAzRo4AN
B1XBF+N9h4GDmm+achVYMdgmmxzsfxi6wAkblAflgrVifWDxDUoHh1AG+GTtZGLxgRjVvAWkwxwk
MJSWEs1Y1Wat/hF4/RYQno+cWyWr5lvdKAfOaB+pP0ZjA5a12OPdqqmvf/DsS+3YVvSHTJvwfbBG
CGigKdVG3b3C0wsK9FDoQQOyqLt9M0hdfRKzjzIc2S4uYmZCeEgRELA8NHiEY3QWzti7BZXA0OCv
k8ANqmbNSFhHMhQ7yELOpO/y3uGfFT2sD2O+jsXhp3NADuJFneO9SikWiAPULyCq+oZ52v1rqvSX
3bvmrLgpugomdoxErxkG24sTFdJZG0PfbIvbKHZhTX0C9Sp9K2Sg8WOfSN0ur/KdkBeQMWnLfS34
e1FjSB32m3zyDFZSLB4CrrW2SYT6RcZ/ggmH2TGQ1VEwrbKHbB8rTtA9sZZQ7Zn4VyEVD9FkM82b
kux6obWamgGy6S3wz57kkb5rSO+DD++7KqAZmX9qIqhJ8QDVB0AzPcjTswKtjoQg5euq9woKdmgB
+ZckeyY3ihT2delBUfYp85gGKhQrKlPmwU/pXwMJ2k8oonTo75MqpvM1WfcKcBoh4hc0jS5ayWRn
thrLxv0HfxM5d33OZ1VaW6Vj3OfehEV/IAEoA9kVjQTeq2q2L1AO8vRKg3KlkUgmJPcWrr1w3Ody
A0ybRVMWIaiIsV4DJQQVuOeUUPEDbbupN1BA4F8mogIxtdS53YSEXP1sYYY198GKkpry8nl3Zq6a
UkeVwyjrFVpYvp2QGK4Of6vQ/Zts9r+Jbi58WXMJASb1ZGAqkP6HhyLUi0cBHxfaRexT9NidiLwO
3pZ69ZtLhutfOsstfqzFEhvhBVdm5tLlzQCk61dxouJWoxU40koCCZvwL9IKKC9H+zW84ocvTRdv
rpCub2OWQJp8itQyxbtuTHgQD59YwKxr2yt0bQDixS90cBvc8LxwwmiUvhNWLoo3VzVGAHcyoYxV
BNQE+kYuS6A4xXwEMK7s4RlujMiyRpA4UmNF/Su7RM5f/NGzeN43wjipEDU8icDljs8UDhtJW8Dt
UV1VdoZFGuqehcruJtv++knPwvfAdo1cFSm+qtFN3EZ1FInUvjVgQLID7RH6NuEmA0l2guQW4VKd
A60PyQRYreg9hyiMC/HshdewdO5n0V1pFG+Ua7wGeVu44jvll8NhGBt/UOFKCyx/ijNYuOZCAp+T
7rlGy3yuxrNXC0OwmgeBM3J4aRnY7BnpHnUc3+jj4lUXDtxlYnR14JQ4luJwxBeugqNudxWhc55G
bwiMJSLkLcjbYVRBxRYWfu6tmfTVW5/PAOUBTghVmqCE7NadqbW21kITBI1mhc+dscHsFE/0PQuZ
WQd22xLQISVzCSS4FFfFWeEsTHwihgqeegYPUlOxhDWmDowH42zqKMzroPr2zcLmYvGisxDHQoV9
DBh0EhRmA8O2zhrANEO1QjfwVbzWTHlJTHDxmrN4lg2ALY60ZOceuFwfn4GFNqVj8k3lPsZTtPov
n6zIQzQTrhLinKXlC5rGTSVk9BKX+Uwd6rzb6co2fxxdaim4eL3bFdnP9WYZ0ktLtlAgXH3qIwfU
NMGC2XD1UNK6STGwHsJ2EXpXONW6eOZeF07zrZWYqv1cfHaM4JzRRyWPz0i0812+6hzO7ohgZCvf
XJqr/SFI/1xrdnoqCb8Tx5b25OGufBeodAqK/Hzj77GrhKDPYkqmEfj3rPRzxfnZQTYuRi1jT2z2
S9xm7uDmtgT0dfyZS2dZPEEJMcfSZVB1sN8a3cc2fNqiAE1kYC2wj1H2CrpkL9nmQAALWCnkC2Ph
xWcyS1xsz7XAZ/mIJiWqBkz4uxjj/Tyye8gMETmE+AbdwKY6dKgXXv3tCPrzcGbpq6tHn2srvHrq
1amr3wmQENCbGo6YywgjoNvTWxiAdlMtoQ84eqjuvZZZlvL6OmwCD69FPCQSaYA887DGgP2umOuC
sSxtchPTdX3KZ7U3VD/TOM1xwQbTuoO6Eo2YRGa4Tc7cOYQODvetvOMc8Et8lUud+edfKs0NBuMw
UzSZlgg4WZi5JSsZ08PS9isrG/eFb0MmElzCJLFYYzJVbNpMxlAhvVIcRsUVg2MBRZUBg++yX6fN
qi2Q3yZCVeSXGUX3w5DEziIBNO7akoUuOSIBU7n1OwBe2C41OiKQ4kFwiYo1JJAaWSSL3xzV/ROC
4OiC03KVyX1v7LMpRRcs2pGn+yA8FJYqYB9aQ1bruZNXTfhYZOus2YgW71lDfowbPJNwD+H2Pj4s
tuXC0pOYRQ05YKRA9ZFx4MlXmZIA9poJmoF8xET1OXmNSfmkYufpgyepCwcRs5ERmhYWDm8NarhO
ibsJ8GHJU4KxsUq8LePIDuRiFiqRxfukH/jVgwNHiPMV2tUBbS/vwIhKQP5OXuvYbZ3WgCYse2T1
ENcFhhrfM9AYNliJlEZjyqYfmL1vM4MeYIG5FvUI/mYo0R3/JSAaBn1Ln8LCRy9dZG2v7naKmsTX
BHyD/GGyoI5rpwbrCrZsUcXcpciv3S6E/xXcJHYW3OSRQ21OI38YYYvk6/wI80iQf57k5xQO31iO
BBa1yEx2HuBPkwlP5MCaOINy1ONYD/C3D+DHGm+1UW7ZXld7aBGQPtYBBwugwAlsmKS3W/w1POdh
G2ik732lj5A1jldZgf8FCW0RMzfRjOo1mMyDaqVir5c9C2LEKh1XMM0xqxbqy8EX/EnawYATSG3k
wM1Jeqxt8sGAgZjnRrDMYSDeUpW1nn4GBAoEY5eaTfmkTC98BRwU85Ux+D/nRbprJrQdJYV6L/Y6
9zOpxM5CdsUPEs/E9Kyx9mBVqEpONWiXWGyohtTZYFkZ4DbBKC9Ye5rtZXqu2qnqspyevIPd9dZ9
YY+5DB5ePFWzyJ7wmSSKNMAmL+CIYmfZnNItgxEmhIEzPDJrsVy7Xf//c7Lmi66A5fOkCvAkAEID
MaH9kMkk4MPDLhwnKk9QDcdGC1IEhkvoPZPtEgrhJmBaY0UJsy9WUKXL2b/6kpQqmVpBRoGKsU2l
5+/RftyFKyCoPhonaPTOYC3MMg/Ma7EDdT5DbFioHG7l7+sbmAUesYoVyctROSDKWNDRNNOvag39
aSxR4pOwX7jarXB8fbVZiSSphSiPDH5utJFXXqnjK/WfOJvy6Hk9IrgqZTjkhnq8f2Hh1tTs+sKz
GBJ5bNAGEy5Msb88bysavt8Q4VMi+Y4vf4WyFQRrSsoasyOQPQPVhYUKt11Lv4b+2O1EIO6w6tcw
yh3hql4bcQW1UwiBBMcG3hmPMqbuzqCQZJsuKIndVBi+vvfZ9+p75VR3CuKfcpJXUMQ+d2tuUz/7
pQGblXDHEqoxGhvRqFNNpF8AjPkBgRLrpnQTIr3T5qpCHpMy/Psuu0EeWYzRF2D/vDi6vsfZtxvy
QidlIr3Hh+pFeQCF3MzfcZwsashdPGeV7vawUtI7CyJ0ImglECDboh2zQIu1EaRHUcde14ROM2yX
AhI/dSmKdF14U1vIPIkWaAQH32pVvV4Dq12veNujs4L6u4C+JDjCL/QAQV3SZA/gV9n3T8/Nee/P
r5PnpV/QSpKSChjFoIMQVx2UV1DZrzAhMj2Yiq4QGwwkZVQV96/Ly7dC9fWFZ/1kwVR/J1oRSmU7
BhR7/PIGAG7b39Eywd8VJvMIZ7mt/yHbCiQrAsNTSf1UnaIHxVLOqVM9cOsotuKV/DyZkyuAZ9Xq
0WsjE5ZMbnnMsKoT0cC1W/W5f+KsUTOgdlMfcUEnQ3JvHppH7YyGgtMDc9zF8DYGyKzb4+VCbhwk
0ffa7iCaDAyiGQJoiXvQrHErbIA8r4z20D0qZ5AHnYtcJXrw0miQN43RCt0IxbDpPSS1HiOjrMD8
shpDRa3ziObcjdYxmM+Z3qwGWLZWENCC2AbUJlldPoucMb5CRJYMlMg2IYCAEuUAebepIFwFipLt
B5fiLcoNAV+sZ3i7+KP+CE+Nondr2QXofYK+BHSuUqhGpmaxfYI3ADC3wl5CEuixsORKjLr04aP4
ENDQvo3WBBNnAVP2gijbCX+VreihY8+KnTjRKreiA++w0DcZTfYFrY8+fMlr5X0AE2Ynf+RWfcJ4
PHtSfX14AJxWtocHeccZBbmgxDsHtmmjRVG3+VnQ8+cCsvk58a1q6x0RXFLsb8GkdnkI/WMK/hBZ
3mZwCqJi9P4CE1Za1RvQoVcMuUEkDS0o6xqNjN/NWD1k/BcK1pvQBCzdWE5lFdg3zqlI8AuTaz7G
zKp6oWjO8ojGu+Dp3E4AHgtocpTQMfDV2MkRtBzhUt66nUl+rj9rcXxGqpVeFOnuS2hxDKfOyAfE
kBhjQgU1FTJK2iIiIHl7UKTX73+Zf4jJP5efNToRrL6TKOYQERqjGiB6H+CYdXWhD67qW5L4a2Td
ApzxYJ2HTi6DAw53DIZbqcyK4Vq4mhhlalSllWKq7pnTABA2bNNE9jTVlsjgYHWU1gbHpIX3doHZ
/h6of2581hApcT8MntxOJzDZ+xrggQR5fzJZqPphW/w0bvMVF+xKY3KCVu9tVbaYyAonG4IfqIZx
5zhdD8xxctptA5N4GDmmBgTxYB6jNXp+gLDlzt8CgtEaTbaaDkOlSyvAcB5y2a4f2j1Emo7pnnvC
yYSgQ4pzbcFUkYqDRA7oljC1hKBIqSuiHki6Bl+1dt03Rt+eMbTx1skqflB3knn/Zd6EBV+f5VkN
VAhl3YxZj4UHa7dEgqSU5tY63G/95ldbaS507xOr66weVIq39iV9G4D6qTA2rZ957CfaJ7zBetdC
kG3cDakpWzC3CAj0hKGvz6wrmOViT/cyGKzJdNDgrkuj96ycx0zKKvxzaMWA5C6855vF9PVvmlVa
Le95/eBjg6U5I0AqKfFeAQyHIEtCtNf/+Wqz8mpi4mxIKkSD+BnlFRQa1cfBUKHckFrZ4m9T6bd9
7wzPCqK8yHNVHDFlrQkH6HYBJ3so5+VQLQFaNPw/zs5rN3ItS9OvMqh7VtMboLsvggyGl0+ZvCGk
lJLeez59f9Q5PSVFasTCAI3qylKmSG5urr3Mb7J4ZaTX49Csghw0fXgtpD8NTiZtvMf1S6K1H1ZH
fdpEYYcDwJ7ZTr+t/X2fJChag9TA1BqjCle/o73z3Fwlt/7JvO6Z6Sv4QYsbGFANAyHPMQ75JjsY
F/GRGuF3sJvc+FCwoTmZ6EYd5MuZIWtPJLmYKV9a9Y+oFa/yHF4LAM18p/ARrkJUorzrLsK5zOPM
kn4N8qEYWbH44fs9/iX6+ON+OEvQ8sGI06Yb6MxkrzXPtBV967K6ZKbUbaNpW+6Ilkm8aXCArH81
UFfVzMAlnUn8wo382ao0RFnDuHdGMMmKePaxCXJJLZ820633U3LVtXRIbfSqotadrmeRx9xNNj0U
xCXs/xcTvs/XPfsgaiER1cqYW1MnfRMdkaK6M9z2x8zSl7a6I+4ECnyNe1Bd9Shs8qfQ8Z3Fie7S
0599KE00ogQf8vQKahQucLabdqNjOkwDAdjKrznBIGEo+f+7hXX/s9b9/PxnH01sUuRNScWBGdA+
GRDzuMVjNXZy4XcNIBhR/A1aeRctpwHl7zrpt2N9sUjJ/eLg/HwbZ/sQMGGsNQpjJ+UWHU932KU3
5Jb4Q63nBiWp1K1KEWZBNR+xE1GPM1RpzuuFnWlHu3qr2fkOHobbnZYBDl+oT3y6ufN+gIyWZKAY
AGpQRHrHpceXfiivjOlqLmiq5InGTijtEu21RMuuugRzR7a6jlHncGoks7WfUX2h6liygg4AZm2W
l+MtXf80uomkHY2lFoDKHr9Ia7Gr80WN8vnez0qFREzySovLvwBI0WNEUMIn+qZ6UOQtGuRMgtbR
T2vYlN39ws76sz/3+cpnqViX5qlRlCNXRvBLcE2gwv5KqGkiIXqDlj7K9GXtFDFq/ksTXPnPmdfn
a5/lYZWfRnkvsqvNH4hBNru5c6PPamXCqQaEhukq2QMGaZm/iq4z2w93QrsOL5fmYfLCd/0+G/rU
xxmMIjGLefWJasp+kg3nDpaVirzFRTm46Q7ZHxH8wEZH3mdwEvk05wgaiL8BfjcwoexNWXLX+yLo
f16ds1jblUVd+HE9AZEEaP9u9JNfSy/N5EQvNf65FbWK2ZGDCTsDSG+//H7+HAh8voOzqGuVVluE
MncwIwLN1InSIwAWx2y3nTa3KUIywvIWMcDsnph3L2+RGmvlJYrU0l2cRV0hU6NOr7iLzgXV4NVQ
SphSFSvAY8glGlRWvw3Iz7vc2ETJRkeJ3BZ9GJq2uuS1If+Zu3xekLMwHPrpOAgjB8AY7sL8Aj3V
Hp6ljoteFDqI63EGOgXnf4X+19bCZSjaeSZuMSoWf4Yt9TvRWDqR36cyn/Opz/d0FpMTPajqcOJo
nDWm9rO7oL9uKX2x/1CxKUEf+tls3AlMxBrRzmPiYCPXu/l1I62kF3lg1Gi50WV2axzm1un0Irn+
QX02thAW6QTkG/3VcwkAz9ka4S6bVJ8Kvtv0D8Y+d+hUHeZuFXY5wcq/VX++Av9DngYlsQ12UXZ3
IR+AWB2jg7ydW5KWk3MWxA4q9htxm6GPF9M0bHflJYzZt/RqOAUH+eDfWvuE37z0nX8xffy0VO/9
3A/feTTgGhspLJV8DW9uLdo0p7NVuFcuhuve5TGeE6SR1JuFELsQXt7D4IfL6pEVmWpHcJ/tJjKX
LmV7yrNnA3HIBJsspJWh6vY6ZIylzTHvx2/2xvt+/nDlqhKFVo3Zr4CL50JfR3XLnbYKpieiDa4z
6J18V9yU7qDibxE/hEv8xi9AI5+X/CzEp4lWTKLGx9sXdnVEAgZhQDoyCfw5MgEkwU+LU+0v2vKf
r3lWJUN88BpVgNRVCBTzN2JzNNtjJmITWeS7WnjVRpzdtrV41ZenXr9BuRb1e5BB082IpYeyUKC+
013+fAmmLM8wFlE/54GYnhf1SZVTXiXvc6lwn9o0SGdzguptsdv5dYj619XOHr6q+tIsYs4yWeNq
84kK4nC6tjBIQnl8WWnvHbL63eOdHVOwfSZzsLIZiiSmtCXzPbg7BqFgwXbtZqLvKO+Ul8BNOUp7
uzbWHeoEjvG7dL3JAdDRrEIO/C1m9ryDYkko9P+xAf+1HmdnWN6JTS1arP6s4Vbb0oPa29W2d+fu
H7vedxph6av7OqX61yXPDizDbKq4krhkjfWkik6M11NY1pTvuetfpgxJtIX64Asm+7zl/3XJs4Np
CLtelkdeglRtB8eSgcMJAJgI/Jp4McYEu1DeaxbqLD3tUOFFaQ9p8suPLxBgIuWV4LvL1WMWYjSe
HVLl2PrtCpRohgBbRMO5PIyhQ1+EN8SCGWu9Rc93beR3sXnRILNrUAb+qMwVhXpaY3ufIUGz6TT7
3Rc4qHfxy/QzRtRIWFn3WsmsvglRfF95u2KNtEKTeMi9Y81EXiWM13Ht9IiLIc3MFcd85/mrdkmM
aXFbnJ2aRW9ksYkhPAYv7drfzoYFjFLfuSbNxnKkhRf0BZXRkBTNMLAcEjFzf//5h0g8mlLvqWzG
20Z7qR41DjjMwVyQV7Zw45NeZXb93EU/Rxx+8H9y4/VQ3w4PUBA82NPqWswuEX/iX61SFO0lu69A
Mxbw5tAYW4hXXyU5n271LIJkidkoYduD85t5SVGwyWhpimsQO4OD/Ey7qZmtbxJM8fIrK9vXjrHR
cSNK1niN0EfffH96fsEU+rxyZ/FF61Splq36HVxBUlf/1vfTcdpJBQwyyHTdodqWCiI4q4ZeNVVo
vku2gFbgocsweUscdylC9cOykvdXBeenhToLLaYVpI3mFUxf92O67qRVfhA38UXxlN8whBmCVQ/w
AKo8fXxpW4F7f1UEm5vOf8hACCnqmpvW3Efb8th5twaSKKthk3uuZmEmvEXYYZl29QXK7fNinoWm
WstaLa5YzHngI6zQqBxWM/tglsb2DhVN02Wu/hcn0qdlOotNYpq1RaGWc8MPVAyy8Zez9HTvWnuP
bt7i/n0/T88OpE/XO/u0m0kYutIEF5CvEzpFiELT/APMIb4NO/hY3r56MqnhfjG4rE/GNipW6VYz
V9Kdvo/2WMMFxoqub/2ib0faiyjvIqG8z4EVP6k0AYaVCrMFtIm+GnATASYG5mcl/Jb2OmhKFlJ1
xWBl/e53Kbtyi+whDAsodJqdXpIkM2zyqSqdfqf9wCJ6raBSuLgE2sKSn2OyvVrTy0iu5iVPL4rj
BObpUYtd/yJHs8RprojpzFuCyzE/Svi1xrYmMi7A1PFiFiklNzkAw1EmZzgYKM4xlzRtlL5lF5AD
vk7Q0oaNhTfn8/CTRxMPGotyCB8rABePPF7phkBI1cWd9IVYxqfde474FurA0/w5FMzOhuFWO5j9
NnDFK38f78niY1uQbBM3lQd8k+8zH2ZdtLeu5IP2xq35tyX6OkA6zWUW2xcn/sctd44Bn4qw8ru0
mSF7/lZxZHYIFtpAKVGABpFmB9ezhM3CmfIu8/bNRlfPcmuhzMVJCFmOCL+begV0SejcLHPrU5ys
/WvAVBmuKSBSuoN6BV5vb2yMvaCtaqSa+xWFMjruDINvoBfqdosFAaMb4HSrcY/HmiOou1Fz0m3j
dvQe8Hzr3WSgQb9KTvO0DMeIdN1UG61ZSeIq3VtudRRcDvnqVAt4D68xh6BTsXAafJVtflrps8Op
I8eJsI7hHHVr9iXyQN2qr9zmOMMVaJv1xTFgmhW6+c/AeevsCTu/FXNmI+WtrHKgniuyitKD6luc
+sMSPEt6J1l891LOjqteDsElqZyevur68h2gRe8kmjBZT1B3R9eQHBS6xn1Fg7TmVplDeRt5P4/+
R8Bmyaa+iPpVdwRPNBwFUMdYyaPYhISB0810lgDoQnMwABjFOximqF1BD70oj1myQttJDhy+PwW9
IIh0kpNdVNB8UJg6ds/Rtj+CYp4F+4cDwOKkJLeiRI8qm0r+WP8Sqnly0totAsH8Dx0E6V1zmA7Z
pT+ATXGDy/bEmRb0++KYPI4MwjGihYm6RQbi93g3w8a1XXRsMEhFwJk4s0kvzN/TLt6r0Up+0wRH
2nIa0tdk1ohV62V+ag6eGx/93nJqYV+Ub91GKZ5TF4/F3NniHY9RUpwBGlF2iBiWwmGRkP2Odfzu
bZ0d4U3dTB0HFG9rzBBdh/uYRiQ9XfDMGxFdT7tLlBeowLYHFqGHxVIZ07qmi9NnD2IBoYmFri1u
LjkYTFZFkIzUXXKu3GbZ5Fqetve76jBzC8uN2WGSzRHAxKqQJOoh3THhIAXkxcm1YJOJd7YhP2WN
m6GBrPD0Cppg0rBpzWnVxeuuWyd4NO3U8SjEGzKbzNZxQUR1Ut72+klJwUT2FwF/qcayQ/IBMl5E
dsP+wresc/Nxk1muiRwlHkvX/U1yFSHzJawH79Kv7ul4Qou/r+trHdip4ZRAQ2O3LbGFW2utg1gE
4iNWtClyO8TuT8pdpb+Oh7dguG7GjW7eeSK2NW5G6hO6JYrq4l1+X9W79Nm6xbV+378Oz9Uzm25a
T+g4wDCYlWrhv5vts37KL9tjrq5Vf63sxWN9GZCcOBP0kmDLFC6/xZHTrpywuFBnRWS3h1dzIe7l
+ypYS+EmkTCsXwGegDyt+b+DFKe/FbJcq7xyLOEqQ3qCSTcWW8G6qpDt+tFsZLqY8WOXbBMtX1nh
qVMOo/malW+9eJT8W5E4Sp2Sj/cSZkDl1ld+tMYv/A6Rr2Ug63TpTpXeLAP9LvBZKWL+5aqjSPJc
qXWSjSAskVaXknL1LHHzxUHPBoWkRt6o5Ji4C1zleyI+xPN0P237m8iF0rmp8QvSfjCd7pV1dYoW
vJC/mLV/PoDPUrmobfLR6LkLXXc83HZWYJszZYUMi3/doPLfu6LCrN1uXnFfv+iO4RalldNEBvQ2
Wztxgkxrn6jSuvVOWfO6rKtgn+37nbW37uUOGlFLPsEn8tjvKt1Rezct92DdFxwav+oQfTpFzlLE
uux6rcXmiPO6rF3MsWZBDLFxCpzSwSfvxqvJvCACjg64tJ+hq8cnAT3DdOEE/wLY+Gk9zwXmx1y0
5HymiJonaitGVUdWM/glztjKB9ZRe8j3vkJ7tjtwfsROXf6FeN4oa0F7YK26n9Pb8JMZ9SyY4q90
c0UO3zHvZj/eBMmm2CyVh1+Nqj6u3bm0fF8mZa755JYdYLFOcZQtxmaHuYSAqEKgevbtYL+ojP5V
7/bTZeeU90MB7UX/m9K+p1ixXT3VJ+sgUwJSvjRr1a3rjV5CC1uER3zRRP105bM0q61jtWpLkrue
0at/ENGjoLHVz3ZNc34hOt3NSCWwBw+D9u7Sen81c/10+bOMJxeN2BNEsrwGta3uCmDLrFYnu94e
q0mMX/bDUdta/graFLMQvV0nzWpAj48XIrsImWKwYQFrO0T7bINyfXsoLdfjOMCEYmmg956Af3Oc
amfJzygHXkvvgOG0tcqOwVUP/Xbaaggego8XMWOx1X6nosV5Ep/Kk1Q4Y3HM7clYoca0np77Y3mk
wDiUoRvsNXNNsikfZBnhzNW49S9jOkTTptNtljlZ7JXPR/13936WCmhRLYzv1PzicXAZ5/TGQyOi
d2UhdjVg6w4OEa7LIwXi8h5banJoZ+GdhLarUEcQb4PdCIQdgNkGR1F0TliiH8NhVnQ3kSV1jTXY
k7X/C0gKXJfSVbcgrbyXVLAXseULNc25pLym1VnUxey7iuEf9YXdqcBAZwG33AXLTlslW2RyvxdK
372Es8AcRnJKJUVLxbiV9w32AqOdIbxiuem+KhwvcjhLLLZLei28lEyFi9VcsB4a8xQ8jthtzFol
hKF6FSGIfPCFDQmWuYVrb+3JScp1Lq00dPrkm+ykXXnP37eqlra/Pk8yP8SoTI7aMFfZ/p0rgUHY
j6h/t1Asc/wSNHf6NaKWhy0YT3GgcurLFQqa0IDqaNPxqnFYU52G/9yF9jw8Q1N9QvVzI72lIedQ
KM2K0xn0POLM3ssXSZpLkeYcFSqlbTZKFoEuwrMGqx/FiXVn6Ehy3BL8t4l0FLJ0wgoR+Ca8bCK7
nLkVkMyfhEAHA4ntN0q0OVaX/o21bTRbEWAtNk/Tk36RvC0FG3nhg31HtX9Y7aaMWq+YUesaEL13
JUKrvW2qvZWdKv0yVPaq4UjV0ziccGEFn7Kusg0AneY1BDEjbwTl0FIH5Sow/HwXB+73m+Grsc/H
uP2uL/Th9kZGUEYTzau5A4dN4eTMqBjdHd6WA+9SWayfHRJaompTWNNjkxDur9ZzS7tH0swVCze1
1op/r3g72lXsO0quaT/ULrVg/1rRhkceYt+oB0Rcytkbgi/HmWlzwlLO9QXY49N6nJ0Npj6qQwfc
4zYUjrjANMENc6KutS34BvI6km06kZgfrlpc7fuGQQCwtiI6TQFwlEU1lMVP9SzaB1HdFJPy16G+
z6wVYmDcTrxN9x7g86G96KNNWNijbpd7hRPM4b8Jka3vvG26M/btTt+q2wKR5r3ypr/4l2hCtweh
txHdJzhW8MXrjfLW+DvhaWmMvVQLvPMOPuwsXZYmecq4d5JsqnSKAWxDUQc36OhQazGJhzouO1N3
6fdu8UPdmtvwynSL09IZoc2pzzfhWj+rB+JOjk1vbu2aP5Kdh9c1cXqCmMNoXTxQ6obdAUusg/7D
2g6ANxD6w88iepyO/QZF21V50klO3PcOrMSqZ3O7PEOlkUoYCxXT6Y8A0Rui59GgoapvKR1pOA4/
tbeWpyyd9HKxJbDQOtXPTiBDif2qZ2R4mxzp3ah2f0PHnibpCJ6tcKXDRC93jXIImAeaaKkL5Bnn
Kf8nzqLbhQiycCvG2XGSNikeJhm38ne7811GbA4h5e2/YfUzpxjfvMtzLfzWE9PYGAmn6qbaBe0O
++7qWOSr9EIkgni8WRAj4lu8tzwbPiEa6OteclqQLTdWsIub2wTDSUv9NyxT5aVbO8v9FSEJQf6+
lxymxhRKXg8W3n1OfZrfxgHqy6k8cXJqL57zayYBB/I22dNy1beytmuFf8MZ6b25+t1ynVUFoRgL
gypQuqkbwvst2o6GzjFuw0ydETXyb2zX1oh5ndjxo7lOr+e+nX8a9j69iP14HDJHong4Tj/Rmgqd
trbV7ZCvVbQrdzoSNVf1rC4uuKG5aG7xFe5OUnRTRIBdISa/D7Y+BJDYMMNQ9NlYiODDXFiRpIur
+kdMkYmY2K/owtzOhJR3LYir8tBiYu58v7e/0Gii8v1wC2eRY/AiU5laXuksYIIOcLUOfikPdBGu
vN9WAc8I/bULfPXW0U2wDX/1yaXP/7m08Bdu5MuP7MONnH3vk195ia4Qwsgi6BSjQ5jET4KM8851
Xx6G6Z5Zz6hdWXb2W3QHVM7KPeoCbgyaXD8tf4bvMlx/7Kt/3c/56CaqrcrSaoJ7U1wHJW2Bbpe5
3QOUtSOYNyTWIjt/K46h8Z7xGCKE+E2eXMWaE28yeoG/pnWrbyzFHfvHIridO23fr9jXDYAPd3iG
VQ2NupUrg1eHrihQW4DAaHqZr5w2+/RRXxl7BmhMW9cLl/2yHvlw2bMgIPl61kYml4Xafz1zXWN1
Zd7NHk6zohIf2cuix+rX41JDUpEZFzXJOhf0TfSsE+RZvUxArb/tyUtu0njXmzZ5CywwI3DUNa1V
+reDdtkUSC2l1VYWi1WNMKXU0zCgH8qJxSe4arTTpP5EU1N6QstWVl4z71bxT53wMA4PQ3HVgUZO
JzhlWcl0MTuFjoTug00Y0H9l00VXXYvjjoYyGdI6ALXUbEp1Q6GB8v/NKF2G3kU2bKJ5rFtee+pj
iwPYrmw5nLoL84WyQX3oGdVgRgvfMb71b+vLGZ0nOMIREWnjqrspCaunDu27Fa33fB0lcOK8x1EG
t7gt9VM/OhoI6NFm+lMJTALpOqhOpzokk6m21t2k+VnIhzS97iHHoGSPLMNmaf7zbl3/x+fxrzdy
DvIWDdkaJ30uELPLyR2kCw+GNa3PyLsu40MuE6z6lVwcRxppHu3R8ogPsJ3mTOJkLJDtynCqBwtg
QHBMrH2Lxc0AYQO/jT5aexagCriM/SrjVeOs0r/itVGcfCTLkDoPL+PAHuBjDteafozVTYByo3GQ
Rhr+6q6QgTqtsTJF6VxHOaC6j61HHGOFmFpeq21T9u4EvYDchpd6tNeyqzD8KUhPw3gp+ae03vr+
VSZfCvCnBgYzUXIhxfe+mqxyjFFGdTv6x8S/bSM3GHbemipt9f/zfX1Y2bPPWhz7Sg1kDrR+DwvI
Fk/9KbdT2zvWkHTTJ/3Fuvv+il/nsR+uePZFt7pYq7mBDBHyHsrvce1hYdw1u6rcIgrhGDL6m6jG
gw2CiMhbxco4Ezo6/HaIbxGYsf+F4f/HJ7nC+r//kz//youxCv2gOfvjf18WbxlV4ttbc3ou/nP+
p//3r/735z/yL//+zc5z8/zpD+usCZvxun2rxpu3uk2a92v6b/n8N//dH/6ft/ffcjcWb//1j195
mzXzb/PDPPvH3z/avf7XP+T5BPmPj7//7x9ePKf8u7s885//+Ptvz3XzX/8QJEP5p6EYogEoCcUw
dR6P9W9//0j/pyyZSGyJsH00SeNHWV41wfzPtH/ytyXLUkRIz4pCpK7z9v1HsvxPRZNE3UTy2sCW
QZT/8b+3dvXXZ/zXerMUf//5o3rkH4mfqGmyKDFkNczZRfYdEPAhUWnSURLCJG4erNmQcyhWaqJd
x5J+MotkK+jMFODNB4hfTNFziNFkPBwCOdgEo3EqRTilPQPLTGhcFBGZ++zKhGkO7VIAsQnBUElC
2zQLd2oAhgT60jl5Xhyd3fx7zf7h5r0i1Ewcy5qHaKf+Hk9zc4pBiFNcKOtms+yQNicqHyPjX5dT
TUUxofWK5/bzZRu0uoB56ENyBIOwrQ69O62T/VIEnsv07y5zlrj5ERVJVXCZbqqYqp9K81JK7z9s
0S/e+x8pxvmznCVlgi/5naYFzQOjWGe4qy7rU4BKVMbQmym+DDHRcsolRd7zBOPzRaVznQAjbIdQ
znmywtv1LVozi8o7S1c4C7FmKcmGF4fNQ732Ngl+1Bt9Nyfa1Y25zfbB3l+0zftiU2iGavGRK4ap
Y0zA2/ywB+WqC3ND0a37UBw3lmBs6kJ2NHnaGwYkxxQfgnrcpwCyF17gHzAIFhMTBIUIo2iyqppn
jwoCtrBCxCjvpz445ilprJb+wOpsgzbrKqWbPoDdaILa8dsKm5BknUy/R+jwpTGdpNy7Eus3E4ng
BjLdwJA1pSnjy8pTPLRry68uSlzERkw8w9TYKh261KjY6a9Gea3SuS/LcWsGid1E4O+C6KKaBuT2
OfwFk5JwElGQ9rJHvcM1CyGFRi3tUu5sXYt+hIGxm0rSOP+FHPcQdQBYa/80GlCK4/AwGbCoo7va
6mBSF5sCxFGYyqdhfEhK8r7qZ1afzLb4PSbNa4/mpKCFQCasox7g35UAuZXoGsEDUHR5lVjvz23H
ZnrVZdmtlBc72jr9ylJSna52+ZC21T72YsDyNbmUQTfP7FMBwIuP2PiExo15FCKUXK1xL8O+Ts2f
1jwzLQewhnho+e2LmTKfVTwgClO2HiHJqGad87uh6ljRRVOPrpXpb2oVYMrgo4ALubCo5LuRLnmF
GzwmhOQxMkzuqwjTywLcR4EaSRgeIj9c183wUy+xvBd+tVrj5A2d+DoEipBcTkZ7qyXdbwH4SZNa
MKl6fVVHlok7sOBGWXM5+iLHuIakd5rAIAy8YImqqnPU/BGpdFWSTVNUZEuS3luAH/a+WYoNiFzR
uhe9CAKx7r9kQfBWWnW3HdKot9tqQl8iTXLyeOwPYoAL0RTgIxU6Va8dIXv+6Mx4V/RXkxrvvKrG
XKpfxdpjqYNOjpHzTS88cc8psgv66qUHoxKZl7GVMJQD+VkZL4kPaC7D8zts7Gjod2Ot/9QlfWeY
MDcn5UISvY2eknzKLKNf/8jK/lWses8OCsZ8UVTTVIj7m1BRMFsKtz42RSs5HKE53erVz8ZgzsG7
ugklMlZTxjGq3I4yybs1oE2nzQwptPS0Lt2IhX+TSCijwUniVaKbUfkbuZI3SSRtPKOC95Mj3QFt
AOWcwKhXamy+Nj0W16kPhqwdUGcfKLPCeNNHD7GUrq1gsLtR3GvtdK8kxSpQMWCxkFmdskffD9wx
qa6zrt/4eXfXhPDoddCsarnqe1JrKQZfwpYWQIgnFPtduam8AXs+0GcKIx21XqMKT8Zd2LrPJG68
l0n52LK+l9MTkekQZr+F9Lnpe0dIC6ftktsRhGWRmwCrkA9Efl+T0k3oyVfTyHeFfEMc4dAU0m6u
/aNeP0qSv56yHP8V6c7T5E1RgvK0pkcNrE1IB1oR83WgeLYuIhjSxduyeMqCpyLcoks5Fo0rh691
cWep0ibEfmnKKdtAEOk9/mvVXVp5F3XWXBn+le5lm7buHxNTvypDdds2A5C7Kdn5We0qvrgWGpzQ
I+93V1Y/Ro2BxJj9GvsYd5tuJ8W9G/jFIbfUteyBAJvn+42AVEVia4WynoJsXcTWvSCoD6Ex7aI+
2PSph7VwsE87FFMroqTZ0j8V0osYNJlS6SgPh0/Ysv/MZTBahbKacFlRk/IQyu02qZsbo2WQ7Jf3
VQcOtEBtMw5OXuUTvOqdX/rrNJuJ5hgPjv2dEBU7OTJeU0BLoxbcltZNRclikbqnqLfjExaghKK8
qgXCqfEPVVOui/bGE7FtI2jnyYseoLVfX8XmYxif2tnxgYnSUF4E0rSOFAuOEjRYthcWbzrfl2e4
EwNYKZAvajG9HAQ8rQu8IMLrsBrZIAzXRu+xa7TESS06BBp8/LugeTQNfGT4vMPnythHONSG1tHP
X0s+Dz84+cqzJO40a0Brn1iZoKU2mvfBPNMqzQtdqfhAj9mwngYDJY0IJBVvXLjsrYcs7LZqqCF0
8SCaT02gb0Sv3Ixefg1Xt87f+uHeku4j4UnsDTsvHpJAsxtSWbM1to33w9J/KOmLqhwr6SA0e8G8
15MdBCQJZE0+vJaiv7eCK6V/muqYwRv4xZYPHN+goaNpFxUHYbLczERDR1efZmhZ34NakpvkiQiD
N5xpx5P8K5XfQgu1a4BjT4ry6I/w/46hnLpaeoWMAuZEr7X3HOboXhoMhcbqYlBOowXmDr0PlDgV
JJP65ldDyVn0/XYqaG0AD06QqqrS11xQzVXsm3hrC07VwG6pTVspGjuN6XH6B0mfUDWq63Sd6gCO
K7oRZb328xrHReNNrgQ3IXyN/UMl4AMDyWCSdnr9e5BPRXbUzZ++lWEBiaG5fKjTnx7UNWnynMz7
3dNyVdPXxL8yujtdviGCrJRcBafm9sU+L71D21QnapyXhl0vNeFhiOA2itkuixEfHccrXc84wxlD
EFIzHDisDvwWJp4Zlg8G+DGpOegIr6rKr6TaTO0PqTvW5VFBYS2CruTmHMZxKNpCgJm3uO36p6Jr
naa4CtL7IT6JykEZbyRl71lYMGQHodzk8kk3Kqigj6YOdhVs0QBgxnSrEhJMTjsd24P02sNqmlGl
PtWoGIFaU499cKvnTxM/rpNhXzUoTNILlPDjSOWjplVOPTxG2b4MD0p5p0VPmnidhAVYRgipAU0a
xERXqXpD4iMhIlqWrtKZ93U6iEycUY9Jr7TpJVLUB0V9rHhlRlZsugTpDck6mGZ52/IyVMSPG7G8
MvqpWPX1hZ927UrJQmyVCGDEmCvgE1udtAxd0Y01mQ/mGM60IQkrphJY8KSk+C/FRNpYKdZlXOPv
wd6qy3WS/05UyLOaxGlWrH2klAwyrEJUH4OqO3mddGv64iGK4nWtTnYp+L+FXrVWklc9GUknbA0J
YQ/lJMc3ShiuC2+obR+rPvuAp5Mh5rR5PP/e7KQdx/KTkVY7QJ/IqQ7iRQAatVWa624kI+0zFLzb
XvvVIlPZ5ezukaFaHCnOEDSXniXDrTWeJqGVMOq8EdE2y+tZ3QbZb9Bsw9Ooow+dy9dpoK8r7C/F
lGRO0tYaJPHcA5Qs3WsaAiK57BQIlpJotWXkSolw0CPBCTrIacpmCCrXTBCbVbz14J8S9p8flU6P
ukdVhQjAAgZGwSvyhKu2MNdFjZy9aHkvotRCLZj0wdYDFXvSVn9cSum/SKcgMKEYhZWVbCpnE1Mp
yutwEAvrvrfxnTyAtnZT27KTZ4RDUTrKF/q9cx15VmfqHy93hohRlCDqVTO07vPsXiuuU4avFrgf
T0EoBsqozDH6/QPO9//dBc8K28rqyylJfes+8Crb7QxbQF8JU5Xvr/JF+UzrRCNbpauimu9Evg9J
6UA9RlYc8FjtTUqjOB6hVUUv31/kD3Yb1denq5y9q8gbRT3LSH21y7mqQEAYCavfOlLSEnJtbnZa
0ob8orL9dMGzxUuFIcjaiceKoBT7Ot1hvVl4P181BT5d46wpEIllbw61ZN2rm/Z+XI/oXAWOeKmj
IScDdZ9tBpSn7xfyi/L54yXNswmsL5hjmumaySVNYACgrme5wM0Sk+MPrMjZ+zqvljuvNqpa7qz7
egDopim3A7DmMQSnDGNZEk9jbt01XbHTaL8ndKy/f8o/GrHnl58rqQ+bMm2qWpVNHnPWvzDcGFlB
sn44I1ftxl9DNfhRrCdcqygvMS88oRFX2/rC9/71DrLQUTU0i4LtbAeZoZakU8AOMhiLdvqdlGju
94/5B4T0r8f81yXONpCCeGncdZ55bw6rtHIFXDiqlWpnTj5vJGqY+DaDFeHgxrcMOPkiutAy/fvx
lPPmkilk1diZsnmfJZeWeTuApFp4unOZjM9Pp4hnHZdk0JIB9W7zXoMSI0BCXpkhjO8ZTT00j1bK
dBV7ra7P6Cf4CzvoD8Gy84uf7aBRFsf/Ie26lltXkuQXIaIBtMMrSdBJlBdkXhDnysB7oGG+fhOK
mD0UyCF2ZuM+Ku5poru6qroqKzPOjRTBAcp2DVRLk+UHpsHuQIv1ryr9ryL9cVV4drGx8Hpkrlnj
woVaieUUmK82V9mmTwF2Hb2Av6c3w93ljT0Bi0+/bbTco+XwAu6UyWCZIwAXIuUlBPLochRNQBIG
wruNAZXKEQdMMPb8CGKW3eUfcD5k/DWd8e9H67dFnVoEZQ7HoK8JyOtajF0X1Uxc+jfe9e8qk5CR
a5EXmw3ibbhr7BFiAQITEHzyhbVhEAp9vJ+DMZ2Lt8c3YhLgK0IMEjAuHYLxrAqcvC5mP2LMlQDA
dHkDL7sWc0qZLfJQGKqzpJMkN711KL1gZoETNMPURCaexa88iel7mL8L/jNg7waoO47NswBjU+sM
ooB0NQDLYG1QyKtuQRWzRRVkIT4vf+eMoUx7o5CXrKsigKFQ+UrFda09yvLx8hJzZvITyY6MUXHX
bZISewkyHgwLWrc/w15obKjsZuwCvzaf/ZVrZ9uZdWfO8McnHK0rIRyRY1BrzD7JcuS9xcMbgb8A
6bC5HMn1tZnN/Mlnp/ngkX3+5FhHK3p4svcdgz+tV/5dg5yX2MCouff0293nT/FT+AbydaNfGIfk
T/qGl7/dPhuYiNki83/VwXcGtulg2QJBVu2QkfvlEtD2/wOUcbwnJ7/TsEzKAY5AWj7x+5CfbQWp
cI/ilj35VgvshwIR03dkqV1MZ5hbz5rY0WITP2/xoZYNcgV0pr1VjgG1mmMEk7SrmeMef/Slj5q4
eKPUNWVorXB0H6ycGGbD8NawKnJmR3m5y2LrWRjug5uKV240b9LrZ9zhCbj450Yffehoj0enD3Or
mfBqpCMlplhLoM6qcOVhhqFRkFM22HJA0GGFt6UcTMw6rrSXgVZUjdXUrWy/695Yif6ZpNcpZmxb
7lD/bXy3JKJZlFKtCJR4LW7N7dtZp3r0syexooxATlk3SPzxzr4e0CzfZgfrRtgo1to66tJgXvJt
/jCXvJ1PYI/WnUQPPUQN2GV4HNINaNxuQXCzAGMqCJH9fTHDqD5ngpO4EfiBbyllwgNh6idw10R7
Ko1wZiNPIHLT85+ko0kUV6XRt5ZjQjBPbjCH4P3p79MdBsVW7p1+o2+gjYtSNZjZEzv9E90BPLye
C5GjkV26BZOwgvIDMV3RoYMBghXPvGn518w9G+/RhRWmENMqsEJf9/GmGt0qeJCXydc4ONlCcje1
2+3c4N35h+lfO5mCTEloCZ+m5phl+NfY0y3Y7w/yGnxAe2QZ86CxmfsgJv4q0TWSEY77IA8EJO82
Hjf2cKVBEyS6hgzkN0pwy/9CgXJiPVPKp9b3Ve5LdD/9nXtvLIsFVI4ikKZg9OQ9BB4pB1u+2NNt
/Kxdt0tUtBPMu8516s/nyUebPfVhJKZ91uHj6ab6k0B2E3Mlt9Zm/Ob2ag5IOXMtTwobNMwoc6lE
YQOwqG6To2CTxbOOZm6ZiaOJjKgsQ2lZjgVFZgxRAynqr3NoRxVgMmvuQDq/+n/GPDFxOK2hZ4kb
FHhuWDdGjDkFgPnQ9p3LcOa+bOJxNEJcFrq4igpTe0sGdl23B4TYs/m1vi9xHx9AM7mZ86ZzF2Ti
YnJLaCValNLptPJa4l2vJwZoP8WCzAsPnV3LROHL4AzZijUJ6l1W1EWRlZaTf3QfYmRmMVfJJvyn
viLReuTkrx6zO7KdRY6eTSaO1p3cA9bCaKA/h1huHSh9VDmQlrUBOKMimyy5t+g1sYAok3Lfm88z
DnZ0MCcO9mjt8dSP8giroJy6RBd4GfgL3pggTcIEN+f/aMkjNZ795E15X11xHcePrqfPRLGz8eNo
8cll0WUkhSzx4V25pWj3ud6sdt3ZqsPREpPLwQuWmlGKJche7kedCICcQOsY7meVwud2cnI/stqL
VN7CeuBTN8PO3emb/ofFzbfnawynpso50TnEhQxiAPw7Sar92KBpjya4ExbUbsEaUAWA6HiHMJi5
9qe3/vdCkwBl0IIyqseoB3OyqCldgl57o3kzq5wawu9VJjev0WTT11EpHbf4CnMnEu+XzXzc+99W
/vvfn9wwzYxCr6RCOGnKbjqoDBigeyQsujLaZhzBgFLr4vKKp6+e3ytO7lXdkSQPeCqdEoopKjB2
JVVO4et7lecveTEXS08ogkd85LFBTK5SC4WIoeE4JwiG4SVobjkGvrRFDsA1Qbtzo997T8aoQQIk
4aKgh8zGRNjYKdHf9Nv5geG5A51cO2FEzA9MHCg659L47OjL5e09UxL+/b2T28Z014UkJrAFbIGR
zgcQQqGO+Aw1tuiQX4G+LLchbned2ohIW/UVL0GQrS2DuarU3DWcRCfq+rLUjQ7N+KoD+gmKNFFw
PSSeTdiMBc/Y07R2kjfCj822F04LgKGrIGaRAzbePCGPA5xUzTwvZ45vWkVhfheJogMsL+XGZjCB
01frmQM8dczjAVqSA4OHwsAPedRR4IkAbpGiRD1vrFpqzNavyRegMT5EESGpB548E4zxILsp7mJo
OkGQ/THzF3OlyzPP6N+/YnJtPFPzqoYidwp33jYC+HYxXOfoHOaPaE33BxCY+OtxmE6HAk6/ws8Z
nnugejHkjdHhG9AAbC5vy/lj/rsr49+PdiUkoYhBgymcGtglo3IX0mhWSkCAh1Y3fSceLi935r3z
+/sn1whs+a1WaWgqehG0saI22bkG0O66vypIvJG+duUqKJDX6cZSYJjri8fBHBvLpJjxl2fjDJoC
6IVb0tSnY42ml7YtRtaQh0CuIsJAOpXgiEaFYOaDz0YC0+Rjl9jQT0bLkjZq/TjVOPwke8UQvJUt
tJfonTyPxL+lDTAmX0AQCXPG6ua/eTAjreTQl9ctwE/5lGUzNI1OtVnFHY+9Wew1mE3nTt/LvxeY
BDqr0AC0rWosAC7fZfAA+QlQfvOVAcVPcFsH89NWcytOAh3TWOZ2PVYcPkbOu1GpWQyL7FXcA92N
J7pMVzNHeMZUBJDClimlSQRlkzsSATUXeUxxRzf16wBU4jwE0WhngsMQdF1FdFdw8FaKhXT3Hvsz
YMi/9I2ruPAB7ZgpN57xk/gplikohhVBbzv5eGhxe0WWJdyJgAASgJS1sy/KMwYrdANGg1QPhYDp
iEEvaJLjyao7RQN2BQDtavluYHBkCZ6bdaIgGcaC3eUdPrskgKc6ZhoM3aSTr+K6wXsWZboTUBdE
Wc3SAwlbpmV7LQSpUufed0llX17yTC2ACx1QWMj7SpybnKwpyNBXJjjJHFNr1sTL77gZfmlVBtbE
et2BmCl6MTTa2SYLboGzytNhxjOMoXqSIlrMhEWhBYquzrS/a7Su6quO9fhodpvV4bUL6HamtKuQ
VmDENJKtLpK9Di848+VndtsC0oKjNg6XRKapfBGkkmp4/zmCfVQJGNRo81375UvGQVarvjMdMyOk
XDPvCZ9zl5vdUgQO04ZlJQO7IcEhIPouq9MZWYMzkQg+yiB0PBDorU1SmySKkmQQPnESYMCSeBNg
XsWPv4n3nJpyJt04u/d/15pW+VQSRH3GAKOlJVjXDLJuEgNisfisApRzfnttaMaVwnjN5a2f+cRp
sY+GFqjYDSyLgbZtoX0rsABp0Sclgy1x5pcXO9G0Q4ZuMdgVRpaAH8C00O/QzoRBlbIK4sQRWWQ6
ULJZ9QBI3VrzwCWn9Q+uT3YBd/cNvy7lq4tCPHNdkMR53bqg5cKAjAeEdWc82Nk9OPpVo3UeJRxN
TrzOrYbB6bPPDhOTQFFnzb05ws2KZM7U5xab2FRqUuVGRTA4HOOoRpKsIO2yBhr1ioFGMSLoXpcv
VaTdlrUJEpdqFUqyBEfhItIhvhd+R42/1PKZxHp0LCf3/u8G/HTXjzagSrI6K/N4cDzvvoJEhAau
Cm1uJvlMnLBG1AigIxyJx9S7Ieuw0rDICcLyS93exSCnvmxdJ8x3P9Z1tMIkkVWR4phDCYhD8+oA
DlI7p8YCEwQ3Gcb+hdUuswayGwUkxq3gRvD6tW99UPsCj+ib3boB12OmDRsZAQdNmm2YJbeFnywM
zBWHFMS86AT50BTswP3Z65DsU8Gu6zk48IBGD9mm1uI7AzrntH/I3dfI058GSP9phWsPBlhfe+DI
ZLwdKgPyJ4ABAyqdLtHRf0/qHAqsxF2w4jPVtpf35OzJHm3J5MJVJnP1OIW1CfpF3S8r3qfRx3++
BCfgTEcuAvyRnBh03bpuWpAMUSsEqQpwr553pwMnenmVc9cGkVFQzFJKga7b7zvKzDgsMFDUO272
qYVvPcDqcfBCIZrozd7Rc5s2BmAUQS0DCepk0yhkzHSgnBAGw2+Lvofpi1/Rme8582q2IM6GmGdg
6gVJxu/v6bTIrS1adg56k2sMei0qkEcuTP8Lr+eny1t39nMMbhnAUQsLm/h7Ke4mpqliq3NU9OwG
Nym5LcMZD3rWsaNk/K81pk9z6XmBHxEDUHoV2lVYAJ2fr3LMn9QsfSeGWlNp3PMAXB99aBfesxZE
90FAHRU7lcJMUtcsimGGzeisyRz9pskW5y3vSr+WnaNjRmXI3k3/TaQ3Lq60av+74/z7/cZkjzuv
KAI3QhgVETQPX1rXWrGoXZrgk718mqdfNc7sUoo3jE6B8p0YJ4ZwIyvMeOc06pmCyiXB1HWIB1tr
wdn4kX15tVPb+b3aJDRC6pH6bq8ppw4aO4XbimroxcXuTCXkTOr7e52JjdKUy457ce8kzLsnCu/w
nGHGvR6pZKTaFwNmreICBLcauQk0dhUG6Ral85m9/Tc/Q4BEguOq6GTcjqNAGGcpmMuV16PVOqz1
VbyqX8DJDT5ccChv9BnQ2vmT/LvYJFyZgbJkmsNmWAJSqP5b6l+cgvra2rcynXE358/x71oTq7EC
Ta8KLuAD6EPTHRLvwdNm3MxpDo8jNKSBUtb4gvlBJR3tnZcPFquZDheQp/dE9E+D+Awov/IziiGn
5h6d+pmPOvWhWBF1EjYGHwNA9N+nVVuloqEmlRO46p1JvopVf6XFULYhc8DmuaUm90DLGzMvBVEO
60DEH0G5vicQPw73odDquRTxNFP6/V2Ty2C5IuJhk3boopA9WQYoyo0NadCoZAuoG6B9Ood4P2/4
f7dyCqIu9Yb7XYgYoY/yw36y9tR7R+vvoIQkkdbbQ41OTuY/gmdlifx4mSXF3N077QD++uopvprh
3Zk0IaaxOFjvh8DF9Jxc8DoCmQamsPtHywg3JfrWAkiOGUM6ezuOvn7ivRsBvJyirXKIFa+K5KUE
+YcM7y+70tk9Nn+ba0A0mQUxVw60L5zQAAn84HkHj4M5HaQtsvLXDJN4eGreupmJBsU4jdjMoTvO
Op2jTx1t7+iW5hgB1jzW45aW1loj3aZDyXGBie5V3Ol2WGQPl7965uJMs/5GlZhCJXnnRBFdCneH
CYRF7b1mwdvldc6AHn+bz8SbRq6elpwXnWPg8OIMQCpPA2MWMbOd8MhT4EEQGr0PVSWYTh0dbMey
jUeU3TYYukSBYxXl/pxNn91tblGKmhXa6dPCFc8xoorpdmR5gJzqEBIS+tKLbMAuDNDYgzIOzEja
vn1UAJ0E6ySaM7nRpH4/7LApf9ef0lsAdxKbkmP97iPf8WVPoaYiMdm0yMEAjcky3f7PX3lYUQDp
zMbMy7Im9lUleY9pDZy3NzyZSb9otW5mU8+0+X4vMQnSKlNuImu3cSxDRlBR7vQFL8DvjyRUW/Ve
v8tptw4IxCcC/8Dyl1DUa1+Z/q7wo1uaaW/aUO60PsBMGvpIfctfBoF3W8QSB7O1W69zoJa21nt/
G/vx62UzHV33yYFIDktA4xr/TVx7wyiA/VzHb6/vA1C7LFufXydlD4VmtYrr4hHUC3bo5XNaWmcN
8e+60+oSi/KoHZivHBdUci0EFQ0Md5YVlDArPD5hEJc/8ww0TxBugrsOL0OLG9NHoeHGsWZ4XePU
hrGNdIBxDIxgh5p2nVWlt2IgVF9UCeriFaYudQH6JNCwvLp6d9Br9SpCaNMFnreJZXDLZXJjNOlz
ioZIWTffJuk+Lv/acz7q6MdaY5vuyCf6lJeRacTK4U2+in30DFS6LJObDC/7yyuxMZJMz5+D5kMH
ZQ7QwNO6PYhsgeHJRO1kutpnmvceWAoDhOXNQOtVGrR/MkmgjKCDFLYogO/BCErvViuDsHuKusrS
zfObXLZQTCbpn8IvVw1YyEgJBvGyAwBCll8Ykb6igziUuVpB6ORpyL1nobPYzuN2X2I+ucJAZEze
ax8hpqtWSSO3GrNuG0u+110BCuH6KuAYfS0wct6Xw0KHuljmWk/EzWwSAS1ayIc8zG89jB6HEnOW
USGgJtE/X96q00kg1NiJiU4YdMyZidLR71PxQOrGXdFHjp7IHdMh4sAxyOHBbxXuhnUYJQfFwxBB
/Ux/HaL3UdWCZRCNDBdpgMBZz7idEyP5/XOmvNFer5VNV3WRo/WlTTW+M/Jhl7sCRMr7mS8/l44c
G8kk2UTfTHMx9QqshKFezdRbighSP4RslJe/ez1E5VS3ckv5YeStXQmILld5iPlisZMQlylja0ZS
4idMnVgt+GFGOikQ1Uz71EXRmWbRlC1G3/eqRvkApILmgwy0ZQEqF6p3H1rdbksMSydNb1uErAb3
Ju93EoJzovgjR+9aPcY1qDLQps/Vm8uuzCB5LIrPPP2nlwiD3n1hoeT6PbOVZ4MFBzUWYxaRuHYT
K2JVlA4g0uwdEzokJdQsQP0QQxml5fLO9KAFZg5ro6Go0/m2cqH0p8BobIRby20ROOI1a8HO2Izk
BuGKIzusTUx7V8O+bAFplPqq4lBM4+51JEGTYmHQPChffCtc9z1batCHIz30sUXTELBmFGDxAUUa
CEgjbV3xcEWhWBaV6r0wxZp3w3UiNx5jiybO95ZmrhvrkEAiprAOfb1L4JNyyu644XggYjYy8KUb
1qZDF6wNCNrFxaOmbjL2Id3yI1C35ZBsevUQFQeX3tQyXzbtbc2vyvi+UeGqGSvLQb0lKHgG7caM
DxH3R4xMOjw3wYdmXTc+BZUDHvwgURk0oNPqOz2IlqBnuRf5P6x/iLIQfF3afUp6NOI68VEV1peu
TDuuPhXECwro59Q1WwcluIBFDX2isrSz/kFgxrv+ymQMiji+8DW5aIP+LvQodGAwCp+Yj00FPvko
W0YGyrTtrQEdAV+9BF2/s7LwBh2EVV1B9pClM3Z+Lkge2co0Wyrj2NR6kzdOB5ocRQLIIfzDybca
nngxzDzyfjhCT+6UtMDEhgogev7jjzkKOu7QK1Onae0UScTXKamhXJDQYElAMgA/vmszAFt4DZfH
YoLWbntjZa676OrukUNoyk2ruw7xKTatdRfehrxJloYFKrWKODpIUi0tB4eBv1VetBQp+9OycutK
LJT5S7+2/rEa1/YSUNtQY0t0/xoO8xVEcn+MssoXXgABB+K3b6lGl1UcZXNh8KRWMHGmk9JcQAmI
N4kWoiwdvOKpu+ZKLiDzA0oNt30GsG8jw3qp6xBQCj0C9kpIaVL1SDMU8S3D2+m6fhvWarQHcDny
9yIe7rvBOHjsRYo/vAVaO9PE1urxam7L5zDnL2DcWHSmtaDg5+FNcdtJa282xnVniA2DbARDRtLg
/1NQX2q8a72FdiaIOsDzurEyc5fH/YqYxUv1w1bXbyrQBhXlvaI3eQEyldTHq3lHuLsa+QZyja2y
CHIr1tzwyNnQcGQ1k9AA24+bkIatE3TvtLl2m13bzsFQfoq1l0xz4jPDBrRgeVYpJ9KtnRmSbd2h
xggmiyBlD3mub2WvrVRJ70Oi2Zcd9kmUBdkTGs//uhXTOsRgtjkrlGicQY4BfpN7uU3dTQZW8ssL
nbvrYkwvGC6gyenkG2NSZlpBusppfH1NzeGQmsFDZhSHnAz/aFq7u7wcPb8eSlU6xSAo7vvv6242
xE05+tiOGOgaBEYQiWhfophdWWW5b/FCCVn64AlIrTCQj8akWAXqOeneyuIps1AEFaXdeyP3PlmX
HaBJFZQrI0kX4cA/6UA2dd2sM2Gs0Uh6BH/cLmYQNoQmi4cYFkFUS3bsJuFsSxtxX1Gw/2a+uwkE
tN56gEca70e0zOTrKOz+0cH9U0LpLmzVwm+anVXNzY6dyFgQnDNO+n+3Y2LHVgEFW+5VldMHct1U
1q0PlGZeFh9t3qz7KLBN0b030XDDen1dur0AyZSrrgJ8tRb635k01gqssrmh3VRRdwCJGIUA8fBQ
QtXNVRz9S4UJ2UYHidYtkLsbzyqXJtQu+irdGwxEVRgW3oK64qbPipsqA13uUP7HPQHAGQy8gFCj
h5nxaekjLMzOj+OgdtLiXvgaPBLQigrCanArM9YF4/l1YceVGPpIeG7Bf/1IABzFkhwkXxjWV7UT
W+9D9xHyaua2/IS+SytMnvW9T+kAab3aGbThocuya2YY0aIcoqVJrxGm6xzKQQruGw+CkF+lfn1l
tQeZGrayQJjSY+5OYn6G3yfDlxW8DBy+/K13wesDjVIzBpc9JGLK1K5iSO3moA7x8xnPcgrz+9kk
KlEtFuAv+HmyHm1SUHmeC9aY2iFRfsVLSG8A92b4qFP7oBlyQbwRvfMh3hu02eK1Qbtuz5C/zBzV
iQNHcVyXFjUlykEYBJ36gTgKSolqheM32Cm0gFUlFtSbQ5PMLTNxb9SVFU97VjmV+zhobzVm04Zg
rmyqn4ZxVPoJMmu8DSgB68xvp4auTZgXhhmjXaJWYh2ni/wRwgvQAm8X+ru+H6d+/XeK1z9mMl/E
02WrP3Gp4MrEurA0NMO4mGZQpWclpE/wImsiA0qa7z1Ri1h9Ub+13aqeM5+TyDSuZoC6FQUNhkbq
5Fu9xi8zNqjIMR/1j/Kp/mQvo4rHMwcRuLWodvpBHcg/7sMcwfnZrzxad+IpY4gDlGWOZzD3X0WZ
b4oI+ibpHxC57FTczhQMz38kGrkIiQhTU9QbgkYL9d44csC6Bi35cIHxxnXo38u5yqQcHcZvhzJu
59+Vxl9ydBvR+RqIa4jMAZmTPdAbsyVXEg4M3I5IgKHbsCxNwI295CocUDats2sQFoKwB4SG9a7y
oz0HLbfBVnUW7Msu3bAMXDN9vqx96DVTY28khU1B6pSmoEhPwAWmP2lDv/DUvgqRUII1s+pv8Kkw
WWg1FlfS+gx7d4vGP0Jpt4g9/NPJlY7qTOS7SwT1Rwa6tUxzbdxqG3DpZa8Enr7Foq9rOzPuwIJ6
7xvluukY+LxAOpHv68ZbWwazreCxssClqOhd2iVL7dO9z1cCUrP5P82oTwLSTx5Sh+fc1vBCVVF7
XbaW3QoNXYH0GinfouyyXSKrq2BAA2RueG7uLCamrYosqXsriVBQvdP8l/8CvPFzd/4e9sSG8bQM
+tg3wZWOARoLxYuUgX4eg9pRXy3KWa6cU7f027Ymzi8OA/R2exE5rgZYffbatQgukBsVIfTAkxrP
Wm3Gq5+7N6iLoKYHHl1yAuTvOIwqlHXklCYETh9NlMbggRed+3DZ5Z2m5tjJ44Um18YMe6JVpURR
DPUIgGA2LInXm5xhlFt/r0H/72d/0jBazyxrnLmtx8tOLQQD9p0uRr9g8Os2wHtNQmZXa9eGgKIo
9I9rw9rVOjqwUDgsQSFqBd5q5jecc4THv2FiRL3rGb5WthmGJeSm+W4hwNe8j/RS1Vr/9vG4s9nS
h+7vrLrjaSz9vecTc1K14bUoAcWOSJqVhiHo+itoZ+sBl3d4WqC3vDhHms1CDAsB7li9imKuBfBv
bOenGQVoE50C70GQB/BgHkROVUPqmHmrmkCavQUjI+owrkeWbTfs0ipC7SqdMaDzW/h36dEDHXn7
Nu/zccokcjIMFSRgJ6ygdanPYVlPWYB+bsffZcafcbQMCynaXS6NgMPXbk1vA12oZ5Bk1S/W87Bk
+3yf7AabXqk/oJ6FVNgsgdQ5x2NJSzDo5uANO8XmZFavFwWHn2sq8DiM1C5IhcIaGsXUjn24OvPx
8qU457mPF5zciQRPQ1lkIgS9b7wyoRUtgq//3woT4w+HKq08twudAcl6nX8olCwvr3DWd/7dtJ9C
2dGhibBqXRh96OAOrGLvQyvw+ks/PP/t8jozezVF3LlRU8KH9CHgYA8ufTSNGRDtac9rtL6jDxmd
6NGH1IXWZ60uQ2dsq1ugak2ottBMfRVCD8ismkNPR9kTtfEEBF6TN/TaqZRLo8JQda3ZHrWWQ+ze
CBYdjJxtXMNaarMFpFPS98mvNH//SgGWS68nyCfNAgkQB50a5in0pj+0GnuPFFSw4scINbIOtQGK
IeyWPPjZk67fFNCsDYsQnLYfmdEAbwZ2TwWFMQzeArCyDNLgTevjZcK7VRT/aSvDltYhCKHCV7Vo
w4Mfvk0Bhd1p4OINCLfT0F/GaQRALnaqbLeXT/sUbTH5zonLUcxQTGU4btTn7fouu/cBoWH3/raj
EGWfY1Y4G5yOzn7ieaD/mxeBUY4JwGdWY1JOQ+Ns5OTVi4Ns6ebyx81dmfHvR5bma5kfqtxCsIAA
K7QxSxDVtLxY6po/cznPvJp/G/Uk8vusJaIycP/bZbcq76wXz47AUCEX2Qrsdd6sCz1lqZmc28Sl
VYNIG5gFfLgAnaqAkLAXLsEnY/ul/til9TOh3xl6o50KQRZSBTNI1rmtnfo7nTV1XuYRpj67lYja
BbA4qNpcBWym2XA2VlgmBqegnQLSwckZ1pIkQxlliBWNdpWVEGJ170Jg1/QgQIUPsuLAhFy2mnMd
1bGD979LTs4yZHGlSNuGTl8uyl314L9G75o9UnQFn7rd7yDIt803c6WIn0fj9Kl3vOzkRDVuiciX
SG3a+LuEKKCom0OLPBFt7l0SkM7mGehXegWtiSbbplGL505efXuoV2TcqhYsxUNN+4iqeJekYEd0
0Q7Ju9ey1Z2u7Q+FZ+0JyOMbyh4TMOx79F0CC1u11grvgEXuxjeo69toyq0kRT8LBScK9vwuDW61
1rpnYb8Ou+zKQ8Nfmf2fVLnPbTWsWC3n9n90rZc2YmJbGvh/ZeUii24lNCq9m0peFSQ6WFayqyBd
GiZ02YE/eEjBA5M1dsv+EDjYy0Zw2hAd79dfI5gitd1Cz2rTRSomhPtSBsPOi6HNHIIhjH2VIE83
ZYtaeAJ1gX4tQYPeK5DjG/0yKhubGtmOevWyy/rl4JnLpoMKN483JoYcZFl+1tZdm0GJO58z3bP5
49GPnvSLklrggVF6kZNgaiTJIPSGPLJI+UyPf26ZaQQ3UlxU3YfvaZotUBV74dd3LElmGvxnfczR
10xC8KjGGgyouztdno/U/avW+sqhsFG2c4Jhcx80CYJ0GEqChlHkUAs023hsp2C5C9uZzMo4G/2O
PmgS/XIXqjyajiDBHv07/UPcsVW5Kq9HKW0UOdcQ5gVW9qoD2+kKDc61uFHL+IZD447qS3E3q8k6
WsPknv1Cjkz2F/wj/lB2PATYqb7OumaJMUI7Rjsa+u1XfaRtTSiLEPFtgSgoMclMBDmz579Wn+y5
GUcCwCZ4WUv809bposrf2nBmx+fWmGy4LIrcBIsk8v602rSDWAo0jSg6dZedxeiQLm3kJEZ5jHil
KhGLQ9C5mFvNbtbapp4VDNTn1pkEJl77mtIgZO/4YbMCzfIuGZA+RandEX+VQE7I481BtF+00zde
EK8ilN2Q3q2IdN+gvbuCyvg1epR2mH5Q3sx4zDO39dd5TsJXWzetIVMtcOoYwiGJvnJ9DJClEIzt
d5e3Wx9N48J+T9XSE4zG8s5HWxzCCwqMHv6yhAoiSmY2Oyi7evKBuIJyylzyOrP9fHJfSOSbXMWj
NflQFfeiB+V7IHLXl36vLZgGIZBKO7TZsL78ueee68c7OxVEN4e2703iBuC6eS3VnW84rkINJ3xW
8pNAxaQQapEAByCg5VE3O7N460kIEHFm8y625QB9MaXuXBDyQOtoJvGd/XGTK9bHBBw5Xh069Rps
sdA3f83X9c5f9l9q+9GuvTtIQj14b8W6PMSbOQqMUzTzBCAxuXlsQAMsyOC4xWNrs3XhLYoN5Cre
+CLbpQ/qJl+mz9bn5fOYcSp8cgtposM3ZqgPNclj3H1qEMkIZpaYtfDJZWqUrC0VwDkOjK7d5hmq
YgsBwYiAdUvZgGcF6EsVD9uU1psqeQoN8dgDHiJa8p+H+l+2N96JoyeURtLUQ1chcgietBTE4jWM
rWi/Lm/pjO+YVvU0KdzWb1XolNGzKrOVSHa1p43vNPvyQjNndzrGDRaEIWpCcJgkm4w9RarbSGNm
YOkHnXrBP02ZGuPWgCYYRe5oQnhcBc2BQ8DHcjlKot4NOnROUCbvlUJBQ/XNtoyxpZSPdyePdzX4
EgqlrxtIHaV+eGd24laU3rKjEB8x/ftaGHvmak+EGfeGxNO5obkH2HAN8ibTsSoUHsCKEJnFDasB
245JVa5kniyp1u8l61/KMlkntbbkyPXr8g+mjRcEjZUBo2RtBLIrsXGrbGWUybbv0mtgjlaUf5UF
w8JQsIoBKy0PLdpCPgM4GsiTy+dzrjh0bG9TtkmGyg71qxQpEvrgqL/sE1+i9KFhzCNbWHW19jxp
W5Dlcel7RtC3Cp3GwCBD/kpIvOM+WaRNKdFRAIy6CNgbsGBoYYXlTMSXZ1K5X79zDFFH9yJICuEP
KFg5IGpY1bS0OQ13bSXvA4DO2ha9fIhvaTW69MFdxYCEValduD6eASkeLq88vwMfa6ig/Sz/yT2U
hwieYAO3BTfWPcTnSS9Xrq5tZFvZsQcMCzeXtGkWg+Wts8hb4dUHeWIKTIr7GXNwVnEd+ocllMUi
5ASahE78YG6ybLhWNLhTyBFEWV8l/0Pad3VHjpxZ/pU5/bzQwgTcnJEeEHDpk8xMuhcckpWE9wH7
6/eC6ukiQYoY7TxI3dUsZiQCYT5zjc+MUImewjEH0FL1bCnunGIMKaxr6cDGFVB9Fpw+n0fEv22o
reOAmGoQOqOvrkP5mLbjqkMNDpZrG5RTT/zQWnwgbHO+cuIs3QGg09tpBsFeoTG4Ej5y8OtokbXC
wGvkyKbKKztH409Q/CtPQkuoWwgIipWhp5kJ8xqDC4N9JSxllNPL+LIf0XtXNHA8ZFiKfn5ZLGYK
kVM+vBv656Y79f7p51X73fGlAC4BfT1EHup7LvlhMRRxPuR+04R3abmpCFRJK5fzz1LPL+yOpQBw
LkwqiZLMD0M9VZkAoX1oz8GDB0o0jU7KqrMHs90JlhgYbN/vl/2qv3tKXiIEMAJdF6U5MKQmas+6
RMLWFEoqFj0V23uCtn7Jeea/P58fR5rll1EgFkEyIjHxcQgmCVzREw9OLNo2TZZ4OP8igvj9VLOg
bkyI1DE2ha14axK5Bhx8z97AkbH1onAz9amHrZioMFo1uQMFjFWQihvO6x0+WZJI/soOf49mfn+X
2aGS93WiVEmJNHSnn8hbvyW0OqQ3kJty2Lq4S2BlYJSn7LJEa/wXQdzvgadr88MCrrtUyTsZmXZl
DnRAxzAE6QWGSNxlsIGV2xbUNwcH80BVs3P1BQL64nPPorgxBF7VE9MIysaVaLCVbo9A5N3gMNe2
/Tq4HXd5aYGzYIPguHCQ/4tI6/ejz6K5oelF0iW4RrRddATpJ7E5a1JxG8zSDiclbLNeEP3+ruSO
u+P3kLPjyJNEvvcjLLloNZq1Ea77F/QQjPFNsQd3XFKXnD7ty+H3YbRZBNfiWGw1qObc+V0KuQH5
duLcS2Jm6COPImFpwjZyYf9+H2X99YBzgDgsC4UEOWd4p2kpUPfXPNEMfbFR++2p/vvBJu/wj4tW
7YqwDFmORVsemvYxbvqFjJZ89U34vCGl2UGUZ4HXES9BjWLQzRhItBBuAZJKIa+I/0UUdWlYq6nZ
qhLqB0XyV60qnyqxPsejduiZvC0BKOOzyvQBxo9wOxeJfCvnwlqGeUbGeMC9Eo/qKQxQ29pVtd6u
xcyMIKQYCYgFEOQHICOp/msDQZVQBXcPqW0DRlJRoCEmPPC5ZwzyCbI0RiYFpgw8BdftB7WmWfoU
xA1Ni9QRAmaU7DXvD4ns7xq201FAhcSLoQeaCba7IWQIQ4oHOGEbnHABRtNgCWx3Bp42Y7vpS87m
ksQWQbaT+yNj6ksI/4IGkWGhCFZ2n2GrSHd+MViK/Ap9pmPIy1QBpcLzDUWvdhzJVr2Xb/OQWJpY
FpB0ASIIoMI+1ND3xY7v0AYeWbKuUwTl7as3PJLuDA9GW1FSWoNAzsPpuY1L01PhcpiOx4yERhqm
JuO2LAMdN4u3QVGbOlFoAFfgSILdZcqsJIytIIVdpiIaEkBPvYK2VqZaYGbFzeiIKsPsFYZWvTLu
lqjRRma/OO/Uq4KR5xDceBPHt0riXQ0KcWMv0qJ/1CCYDVUbYJRe5Wii66Wu7NWoBieGN10UlWp0
oFI2r3wKb12U6gXOrVs4peBFwmt8z5QdSXqjVmNb1JrSyDLAl+GnoTa3enNldUkBODbVCENIDfdr
DBQo0SgW/KEdAUo9gpBmhjzASFQPaQluoo6lUgYUAYhZixIVNcBaMN1aY5MRJqG15pbdCyvBAAhc
zV97rDwPMVxZmQRyiGLXY2dXBbOUITE9KdioOTwPMQLUK72iNAIhtDVhoBUK/SUHI1RQ2gdoAfUi
QkO1t4oMdpAJoWDimEEMC5P8FKmAKyEu9VAb4WHpWTYZZToUq1Jvn7PWaIrWlaPIyvh7iMohrv3F
6j0hkLLKBnuQjkWUv45NtGrHdF3VOfV87CBRbk14Km48vt+E0V6cdgIrnSYEBD1HKgSNU70UTRD+
rNyvdnLvbX2EqcAbrZVYggX2o5SfygAoz4tQIaRgHZgklSml8D8qBEdrOAiuZJbsaUbZcqYk5Q5h
mRWRlAoqUlLYQRn1dJ51ZK2AMdtwGDH3yU1eN5YKFlR+AsvL6nW8/ibZllgNfVOB9oN5jBNu1fS/
kmnBd/yxTx91om4aol26rKa1AodWWHm3yK6i5K7gY6dWnISPbjxoqRVjC25nZCYIp/Mept84TgrU
SlswgNoM+mcyDAtToNGiEr2dszDkq1Bp10rnm/3EqiID5D/kEIdVWz/zvB4aVQk5e3SyFeiXFdlZ
HaAeEuHWB/2lqLKjBNp5zkP6BQ+HTAqKTVlrQ9PQ9UFiEypxVQNR3pCzDq5RnIhriALSuEigPxBu
2XgKNY+OXkcVJlLWB24mwexUUR21KXc8L9sVl12i2NsHqkZVxOLyCwR3DJYNRhxsdK5xU6Ss0qia
Khfc8ZW8lrjeUrnXOn6UvGJd6mzTQIgT7pZUCJ5ipX3QpLi0MImbLk/2HdjiiQd5eS9biTo4m2Cn
WKlW2uXIn8Wc6SZX7QsFoP42cCA7cwj6DjwwZToO241YJXbIdejoZKBxxGNg9PrW8yanWuVGgMiV
3z4y/LPhekAWpDfw4OGGAr1tQx1ziyW+W5FhjSQBlrjySoxfkMhSqOvsBG/cFfDShR6hXaQ9RvWp
ABHgWEhuBSGgoqeZPpC43ZjckDheMRl8cCRDYRQ8x7I+IfftLvLOvlAjowsOscLt8mg8gB60EIkt
XdyzYBim1Y2UgWJwl46SFcKvs+iQGyr6QlFpKeiSZoFulMceaUKM06yLreeobtgb6m275m3RZJds
7cNV6n+VUrwTLT5EuF0pKfAVAvAgCJvUQBl9XeWtqcGfta6WKLDfNZA/BnjvYcWHwXIQHbo6RDjd
AZliSDbgYra/FiUDuEpLcQM3NcH2PiwpFH+DM5+owL/jrlksC3hDOAgj+kvEgbdquJH1VamZCpWZ
0bsqNBTQ04Xgg/rW1PD/ocRd/AbTAvkh2JRmoe1YkIFUMSpfE9IdFa32AJNtSk7BrU9Bd7gupW/f
l2F+P/EsuA1jpRaUHE8c6S8T6jskggGTeCPEKVGlS0pZC9tjDsHiCiKFghcgAx73LN35JQyK735e
p9/1CD++wzn8SpegLxP7qPxmg2JpTUglLVtXoH2wLlJoD6BHKgHOqsM7Gq+wlW45RTAZjlVIIknV
sOMLz/QmN1aOFbiblQpuxTU69uiV6+K94qdurD95xLcbXNCSdL/w9aeI+IcFQGYRs6yEXYqAL7oL
70ZbuRMvcQ+wq53YvTvetBAaNieh38nQ+Ry5xU00GqKxXKr4Kvn+OXAns4NM6KDmUWcQP23FLUsO
QoSqmgbsGKR3+1E2fI1zxECyvKCws/JUlcAFV6HFiZLFCmQtIGyjYlbLw5YXJROlWRoI/wM1uIUM
hsyOwQwwOL8c/egugMhMilZ9P6RmFZ4ZwB6ZVu+CPKZkEkLMIzOCD32tPPliuw5q2Mf//N7+RWXp
r430Dk75cGTpJApQxgKeZ9L55y1Eg2txLdk1LXfkCHLtTXIr3SVWYKnHpRT821mYhNomgwoIF872
sBcnQxJ2Oqpn2qYuLqxfpNF+tyZ/DzBPR1OJqWrqTSn+NMUCM9RJHp73l261bwtkH8aZJaQIbqJ+
4JXwrkToFjUe9YEmSIbIBSRn7yG21AOIW4b6Q1Z1NgtOrIFzdwmEH3g5gy87WZhaC6/12/P4w1ea
bcdSFYHGHzC302ttcQ3BQs1q4fAp4PQPnpYqWAuvcg6dbgVpjGKJRHc8J1NVHoBw1BdW6rcn/ocn
mu2ZJmNxkDJMsthzBlJg0fsVRzVVubsE+kQ/T9/SWNN98GFT1IREBUzEcZjFFRYOqnHsGNahg6jU
aNvG/Hm07zCEk4byf2+Eedig+mKRNBOGWD4V6KCWVDvyKxQ/34/IZSzmtK++HNUfhpue/sPTYTPg
CvDwdNEqdOudasmOZgPXtrQGvy1AfRhnFhOgi0lU0mrTGoyf262/6S76JrxRbxPD6kyYSorb9uqb
krHUr/++tvth5NnJIsIQLk4bMbyrce57w20q1m5fPE7K2X1f2l0o2QR1lhhliCAdKSoKaET4N9JU
VQn/fUYjgrPfX2YePLTeAPEBBQsXGCODhCGQYjsZRosLi+j7Q+ivXgc/u/kUNow9V6Aq1sHEKLUQ
+kUn+Jy4k7W4YHn30U3zgt6M/fOw32/836POdqXqKZ1YephpvzyWwJ0Fy6jM75fR7yFmmxFMs5Tn
IwzBOwNlWEbSlr+UTuuCGOsEigHzVKtaxyffFG//dw83TfmHjQK50kBOJNwfWfEYwnA3VJKFg2Zp
+uZbMWMD1/sIVzQ0PMDfFnX350eYJufrXv89ebM92IgN13gSOmBhi5xeaMwSjF0pX9Jt+r60/bvT
NtfQFYq2yNVeQDflodqyVbPLd8l9gx4CJFdO8kKffWFFzCGandjlhYoSFRwVih3Xoaft3QrRvdjt
oc6BsnZ/+l9N4tzpppm43ZGANl+HioqmlWYSpU6nagv3wMJieJ/jD8ut7AYSDR26IWBR0qgbDaVb
mLiF1fB+EX0YIVX7IWqUCBcNgEwiuRka3Qiy+59n6/sk//daeP/5h1EkISxZAMcJoLRCBbrsuNKE
DfDM/AGbNTCF2hCu4aJN5nfEDZyzfy3190vhw7ANGQGcGcYQHsKdUfT7CKIFkSxN1a6mgehwV0C2
PATN+ylLVUMOVUOCQQInZw4fx6YyVew0OL+31Sbn+hXLx0tZ3o7CuQlAqlVyysCUrUvvqVLkq8yG
TdYDV+W1+yjsLQ/0fs0rbL+UTDEqHH3MDdmXgctD5lOy/x8E5YcnnZ1LAElXPcdh/avcuggetWGz
KFj9fYzwezJnB1PjeQwe5LhNNJRihdJlZA8Gp7GqoXXDQXG/8x9/XjXftiI/9tJnD5VBE6bQmhon
iNma/bk6R0eyHk0UaSKTo6NDXpvA5BzJKg/kHii/JXneb5uRH7/A7JHrRtAjPWEAC6y9m3JfHKWN
t9LOxOCAW6BYS5a3jw++vdSEnR5sfkR/HHd2RLdaUkl5ggevO9+qQR+DbzMdy63sXX+e4u92/8eB
ZlERE0pUOjs8YOa/cBKwQkpkMTVa2P7fjgJhbYUIwmTeNYtDCOBOLasyPE59HZHHKhCyUssFLtn7
Ef950kTwyGGUQQSYscCL8/PV3DZV3PUR599BWtEaE87VxieWsJU4wuFaT3LgImVwJkRD7NOFNu57
wDYfG2YsMnQ8JV2DFNPnsRVIC7B28IO7XtspynmEt0E4tCvRk6/NkFtpmtwoWuQog2IKHPiVJWga
AbRkp0CzosjxzUKrTJD6aKQ8JB2qkdBM5uPEaHQEN75gB/VzU5e2FvGOH0C0eaQsfSHyrSQ2EJQb
jxxTH3sO/TstcwQc4UJCIJV2TDnJ+nnFvGf/nx4VWQ5cZ+BGIqo8iNuzRxV5Livgx91eMrQPUgYo
FmOiBXPuWzntJejwFqvI489ZUl8ZRLL0lDtWVX07BtVWiNA3yqXchviK2ZKe5tJFk+/i0G+NUW1P
cR5s+ETecr6/0aLunLfVnnSZZpBhPPRl3hsExkU461BKLbYV/PJI8BrEAXpTYKzW9TED6UJr0MJC
hwsOSBeIUzqQYtdQFJMcWS6W/O6+LOz3uSBEksFhnxbf59eeJlym9Z3fXnoUj7mgBYEV8nfBr5+n
/Mtp8HmUOSJSkNMmZOg4XPB/tK7TiVPKdVgb/fXngb5EG7OBZq82L+UEiEsMRMqc4u6idREu8Di+
RgKzMcTPUyYGcJ8XpymTePFZlBjAcag/QAQi6CG+qd/CwNbWuowOI2zQYSRIIOPolVYhZ/8+9Xn2
VWbHEiJ5dN0I11ySrfrAg2i5Kg4Qdeb2mdtPtmd2XBjFur+LNuKmuHr7JZT8lwt1Nv70Oj5EJwPi
DUIG7KTC6099BVoZuixQb7F7pYPAX2rACc4B+PLnl7y0mmbHpO6RtmlajBqr/KqsAyA3PfSXC7OR
l1TZp+vx61Hx1/ZQZ/d30Qq9VqcYSu5z9GzhkpQfYXZkBryKtuVCZvbtXlRRPpCgbo9/zt5mI4yB
qoJle+kH3ciSm64qjDFY2CHfLl9oRMJzDEMIX3a8OuixAr0wdvGgNwiDgMwIveoUjoCI6ZJEvUQF
qpH1jqdFbssXtgZlZyNNBR3avM1Nocnmz29TeCfIzyZZUAnM3jWADhVxnmZFQ5xk0AuXL30LeEds
KEgRuMIUyVNd6tQfIOCCUBetBFdQhrc6C00WwzK9Ufd8UYBZzBslbJobLzKgmgN0hTPKArpEJTDm
kS3U94EPbiH5lVbPZRvSAFdXgmPIA14F4vbOyG34YuqOnvMC4n0+oKR+BwQJObSS9BDWPa2hXO6j
1C5LwMLGxyF86FSnzQV4o8k7aLO5o6q6aLyHg6kkI0TGbK6EpqjmW4UYm9GIUsXwC3K2k/VugH5d
Gu3ypKfo9ODh/H2a3QNvSQfd4VL4EUlIJyAX0/8q+QqNa89mELcVA94UtN6HXJZgVDl0DcJzG0Xb
VrlB2d3oY4VC5m3INbC3KwvVf7tUO1rB3Iu3I8UplRc/EXYxp7w0kDItSw31GnTNlNjIePReEgY2
DUyPiLYdI9C4o6cYEZWQQS6rcwbVEcDG6ceGTqw4qM1aQ4EycCMaeUIyAxbajQe59cxVGoGCFWYO
4kpo6lemlTQuywtcElc+KSFqrHSncqhXsC7ciM22j4+dMJidDyHstnJ+XlbfHE1YVHDtgUsz8LDq
LPBtSr6GVs8oX6IVW0kuc2UncP/qzfzf1/4//Wt+/Ocyrf/xX/jza14MFfwF2eyP/zgU1+zEquuV
7Z6L/5p+9a+/+vkX/7ELX6u8zt/Y/G99+iV8/p/jm8/s+dMfrIyFbLhprtVwe62bhL0PgG86/c3/
6Q//4/r+KeehuP79j9ccRebp0/wwz/7480erX3//A8HAhxmfPv/PH+6fU/zeuWmfk+bLL1yfa/b3
P4RJwrG7vv+rqvwNYmGCICK6hPbTVADI8ooFf/+Dk/+mEBGxrALjQQG67ROBoc6b958J/N+g16NA
UUPUeAjZSX/896N+eim/X9J/ZE16zMOM1X//Y85hkHEVyzwSP52HGwoOv9lq4AqEvP7YDhcGGXJh
m6UtxV7hB8urbDS1+WRd8gcxXpHUBNoFcI9j9Bp4diObI/iLcPQprAkGBjh54tTIp2EaINzmr0Hq
NL7JK27VHzzViTpT5qDiZCrVauDWBLLbZ10xqpvc7i/JDet2AVC/ZEWisx+C1eCmI/KinSY8C0dg
2f2lJGx2oeCpJQVZBFzXID2Px//81B/e7p9T+nEK5/X86cNUvEgC7Uyo6X1x/CRt3DAllquLdKha
A3c7zmRvRUxuVz+wkY67wJKWTOzfO+wfroYvg87uXzEePNITUl3CzpQa2glOyVlx7ow6EMsu/DL4
nMoQya0c6EoBd7ItIBvWXnTI6hNnnOBfFn/IEiMgdlxbAcSDQE5ADWpSb/MMD9IpuAzC0Gw5N5oA
fiQ1hmLhJJqXEb88xOfX8H/qUc/RkBSri4gqpV2ACr+PKcws1zKtcAWY6K39/K7EWRj8ZcRZ9i32
gp5zPF9dOhqd9Vdw3OuVFq+RyHid2ewByjwpBNYXNtCDUMmi6atHrmP5C9SMqWmyVIUQ34VVf3qP
szTDT9Wx5mQsHrjzQqc4IjRM1/2oGwp6UTjxjOiRq3mrHGBeS86svonKQ+StJgfUQbRQ4qXpAMHd
EilwCNxA7NOkDygPasnohTQcHrEYcdVAs/oxLWEr4K88TG2WFxaLha0s5zQH66YJNXMo8yPgw2MS
r+L0ZSwsJTQR4MDauYu2QmUEIQWoRL9LTYSy4YskHXE5asAdQHf46I0oyTpAVSFjk7sVIgm4YXMA
N/IPenSs/MBI4NrTn0POrLDXreLaAtwol+B7bxBo4Quik5BHdo5kr4QimZEBsQNckmTjA5v4AJDb
CPGyR/w8Rk1IM7QXdO+zJ/FFjY+kMDkC0wvoiVtsFzxBB8wTKIuP4j0MctNTrBmcaONzxwtyxtQo
dnjs/souydPAjOxJYaf8BPn1CcxmhMVK6CyMA3cvfGoF/NyT4jlNcmjTvVI7SMTb3vU4Kgluvxeu
w6lhq+4ANGUCiXLJQrSgZie5BnLVNyv5ZhCPQm/m/r7xnAgCSAISeWmdr5RDsZcsxM80PrfYm+sB
QLZfvM0sz4DW8rpbAUU6GsCMJrcVrS6JxRSotRv5uT4WtNugr2X31vgk3CG0q1fcGmE4LXYC4kE6
rnsLGfMtBG9Ha6TBXnZwRrvAjVZQ7EKZ4ohQNmLbBpUT0hjJhrsdNymd6MzNqb+qyR5rK5FRtDBj
eGIIm/RlqDb1JtnVL1JhLJnwzAFN810579yDvx0JvIbDbAQCzgKCMgBqiRhCaSWn/NoamLaEQLAO
T9GcYtBEHnLh8vPJMEdG/PM74DaQII6vi18KWbEec0GijdUF3qKpKa9qS1mzQ2Rr6hYy7+irDWbk
+g/1FqXmp05d6AzN8UDvw6O2hUa9CCM7eMF+Thh7QctFndTTwaRUaNkAOkwTs3X5U4ykyqyA5Xdl
7BJX3QE76U37EJ1US4AzW0YlGTY6FEoUy93jeXP1zy+G/ii0/GBiM89BkKtGlQhVowtk7WGXoaAW
TDvN8swOORgFhDHOaB1THdIwNLz/+aXMnRbeB4ebGYHjxaQTO58VmRfiIdWH6qIqLkFkYbPa5CZl
cvGsc3budlR+mDroqQOQts49eDw6vUZau762qnF/+FZemQKVRkpKK9Rv0AtZ7D7PQUj//JK6rsDM
V4f66nuI9SHX94UcNEovry611Wm0rCHxT6EYLb5kul10NkCCbl08h15uj8k5qCGA1dxr2jHQdjWo
csFeKV7eKyGOoMQ0VgaLQ3FiwCErt0c1hrNq8Na0upVVqelFL9Jwq3evLdnJDXyYC7eWY0OF4oFs
Ty12KOHjEpFxRK04Uwf8mpjJRdwh0dmzEGpbr0H05IktICp7FYAfaFSRY4zKXnUL+KzcO7V67qOj
MDyUya5QLXjV4bzka3NId5r+OMTnUd+Oo6MicqgZbk6KHqOKZYCDvDEJxOW00Q7ZimVmBfVBMCWE
8GGS1Ue6KTptegdQGhRVDF4+KIC2ZZQXrOQpUMwM1hC8IYs2yoZV7IgFMlkHyGIo1ECgCv9Fgj2E
aijpQ5AgI+RfuUXTt/dQd34VI9mWEXfDuA85/ectyGtQI9XzEKfQK5O2nWrGtS2OlvjMpWeI7BeV
468Hzm01uwMib1MVJsir0GWgXHJg6ZZ0L0H8LI0nEq9G2QK5gyePLX8MftU3oZXuEHSxtX6Rb9Qn
yDrTBi4gvbjuwJdP71FQxSSXtdnvURBrrwX4Z2Jh8LrtvbTXtDD13MYmixktQUGVtsRGNgwHZK40
UrbRbkVQKgtokxlNDXFWExcg7AIwkQYYEpy5JGE0B76+r3iCMrECdW3oeSuzw6oacEx4glde5NNA
y+cRsDre1nkjAY4sh5kW8PQJjq+n+lDs8oUz4Z2M8+U1geMpgeaJNFafBY0CI3UmSHqJkzJ+HmQb
xNwsP9QIUBB8ayaBihrNUIOGTTsmITMmlgxxCV4ZcKpU0E8CRbFDQp9S2sm4+lorRnS8juEjuISJ
eecm/fRdZ+Gml8hpByG7cjo8AQUZA8sbXfjC9CfBxfvnVCwBq/G2ZWwieusGR41AxwsbWpUUBFNE
EAMEoiKzEm1wwxMZBJ8pDopfhxfP+vmsfQdt/fRdZ5Eo0brOixK8VPHJ20F5CwFxUZyzVXGsnZQY
4c5jZv2kVdDRx+FmhCMIqV7stCfpPjD549BtWqt/lhMzZ+vO7MuNinUR2ktQ4G+DBVxHf75/3Jmf
t2nERVU2eJhTZsJ1EQEzqsd1D2Y1ynCUsypLXceRgXJTO1rDKbabe5SJfp4rOLh9Ln9iBxBVkwRR
lWRYE8lzZ9RMGsK6TT3/Uj30yIXTuqGZcO2yyIDJm6ft5Uo2FOFRqFaV9DbZqVWB2YD7IaGyqL6I
4HeUd5q/A1Ld0KU3H+e/B8+MgbsfOfBWPIj02y1bp1ltlMUvrdUQaMc4Dk684OTiTcpeVGBFw9rm
vF3rO4N0zpttlFwaxSaKUaZu1h9bCQXDACPLaCckd+DowPsBATYxy/6xHs4hokO13YdyS3n8NYK0
IO93teNlL5GK5DE+YPPEykkEwUfZo15X1Q4/3PiIzFX5mYyxWwxvPYdo0mzCtTb9Bh0Sy0Nhr7eF
5pTkNyW67H2Ly4yAVY420Btk5UEZgbaTsGXQmPDsdNjJkV3Jbhyuy2AVCtPBuOFy8IJguTOg/qCC
I+9w2g1Uq+0CWOYMUKfhmmjrMiemH10bFCA5aE4HoFKRwg4jD/ywxEgFyc3Da1HiupWzQ4yrBIJn
zFQQLd1KDreuCxdpRJjCOacxFf5Wm1IhTFXQmtU1aQ+EN/LCnTDYKax4tC3j7mLF6SHWKNKsx8/M
7AlbkUcWchOgeweqXEzZjehWsQnih3qtnmLeHPBtS89u4ZIU2vjNyb0FCjZ9jxt43UAwHTAmAFUh
0e6ZLWzRlaMfPQqDEyOi4gxQswqfisNWfIlPSQO/dUNeNVBsHs3imkQJ3CqAcJWRr67kxszAPUws
ud9VwWrE6wrXSJVwgeYVMi+rO4mRrRSr+jDAkUW7zw8iUM80uYEn/K/wsXgSDe5NDWml3QvPiOn8
IDc0F+4tTb5jyQaV4kK3itAV4aWm3gv6tm+ekvQu5c6l4sjgmCaJVYsUuCPFTTmzhN7lfX+pf008
dQd3F7I5vbOK3kWalR/02FTBsrMBNF61wamNTdSchyvr3R5rUSIGD0nFzpZRZZ+kDCDqtNXLZxh6
6P4pFamMCU5+cZMoO3K2FXJJUaB4nfjFfs97TqVTuTf51K7aW9yUPnIWcG0anK3VC1kNx3gF3a81
7yFGSSe2ROvIa2Y0pkSrtTweuNhtEL3Q4UQQekO2Q34DSMfAH3qwmbb1tkFn9C67V/ArBbSWRgtl
M3xMxO1RZhmd1hKswhk8mNP2IV0rmhtBPVHddPK1rlcDs8pfIvBluLG30b5QN3V1o2BOBqMWzVja
ChpNUYBZ8w2gfDBF5BxudDFkkKy102CjvGzp+A+iQWxwAVt+Bck+4MngWefgM8rGUR5SPB9nJdK5
0mjeImfeyqk1lNBurB8mhTVz9Hd9tunXlRuKRuZyO9/JH1iFHCve+g64eFZq5Q7o+E5p8q+DZGRv
InTmKkM7F2/CTfeAgFs7lA/ptgooiv5r9QYGWY0xPMjrEgR+O3uTZEN+agcjf0jehod4i/kvp2Dc
GlzkT4s6Y19LO9ORTCZzEZzI2rxJJJFcC4NU9y/ZgyoYMF4j4EJE2x6+sVxxhvCoXO56EYD3DisD
Moo2wYZ3IMliNrit6Pgs7NKjOjzxwW0MIbomfxS9XVYcBacz1bWah0aSOcohGqlqcRc8tbTGrJME
H8Ldgh9pweprLU+CsFSArdn55yvnXVzi8/WMx9MUVJDg8YD4Zhad9tD0YEUB98LeBngwO5d3vRlA
zx+1E5iSGSBMYjdQnI22XELcWTQrJ5BN1FaG+2gdLgqTalPo8tP3mV7Hh6ynKsKaFVruX6JtBwzN
YGWAet3jm8CafCi2wXBNcZj7yUauadqjEUPxM/mFbSoLq1GiiVuuqrf+JjsB53PHR1ZyaJzA1q1w
lQo2oiFp026QMxFTWJcm1rIdnN9p9De6b2gQCnSGBxiRU8RFSEO0l8jp1tkliRz+3jdj3vAuU+YC
x9ua4thUORcnKWTKUWcOLBRmbLwpAeLw8avvnYNiqzaHgaPAJLi+vcR8EOcYkvdwATrYyGTRckFZ
fxYwx2rGN4EeBheYFsJHDbKm5yzYwnNVfsHr66IQR/0aUwS36RYeXcSVcheEZi6EsrzVp7uEf9Vl
h/dxIcr7tiycFOkh3+38cJ3hUkmPfgm7XHxyux5St0lW8E6DyIoR1bu6f45kH4XFuz68FSpzlLZK
sa+4g5+uQY9sdDjhIU8okLOdoY8BBgy4nEPswFSv3IVOZ+vrRriHy5Va26y7FfKTH9voNvLaU107
im4Hw4rdFonT7tNfNQ6O7SSm4JuoMCY37U16Ljoz2jeEarWrPAR7KMm0Rt0avN3jwEQdMNjx8aXh
dlrxiDM7fJyOXA0hvSXT2kMR0OnO7TO/bY7wTQcl9hY3TH1u79izAn8TC+VBsuGc6plRkJJd9pwf
xyuqfyoEtO6hmFSotD7+P87Oa7dxdNvWTySAOdwyKsuSJacbwpFRpEiKQXz6/dEHOKtKNkpr70aj
e62qRpmi/jDnmCNwMwTqjFtJZfoOlFifGD761ScvUaNC/TRMT7bPdEqBrXG7YqqitV7wKCwzN7eD
XUXF3aB9tU7RFJwlmyZuso29bgHc5pIXVy+KDVhnTr1mHfF24Oro7Gjws8NoZcFbqEHjLbblCPHl
noT4UZiGYDjm4rTI0J3apmrxCdaVnR8UnCJQzT6dlxOPke9kfwmty47g0yCekT8YVHayYmXXU6Fw
xbtumm8vTBoP6vzk5m9j8Zu7hBvGnoTmHvOBxMUj7sZRdDVB/LGax+L4j60Pe00nDjCJDu07/qyS
Xa/1p3iXL3uH2GynPODznXcf+o4H9gNw89RLDphSSLqVrfUvelb0Od/X47+fi8nZL2fSyF3SFFke
A3iutlmhE2dcChEPZlrhulfNvSxWrnT8anmrtGANWhJZm55PW5wyrGAbzClivb6ctws2nnvmn/lD
PUtnpwWHTNnbAzDvxE4zn7F4FnFgkK5wnIm6zdFWOuVsRNxIz0iBBM6UOQbfLTRTNx48hsrGeX4u
PtULCPtK3p2/MDgI7su9PK/xrTvOTm69FN1he/EER9ikM3U+guxsMlrFyqnP82ziFtE4hihm0ruu
OeUymg7+cSbb4qp6JeqveR++ciY2lWNuLxvlPY9t453KQXvPsVpyQW0cbFY+w3vxFrF4vGyuD/8/
X/TVCpikoYQQP4yAvAifDaz2vit8kVlybdoXJvxP4Cc+J7ZXOtK7DHN/h6dv7BwdCsHOkRzVT5j0
pCe8rhzKcqe1QXhW1VSk4ojt2jm9mnNiQb0OIMtX1JUgudEcafZ9t7gFPqs/Z4HfRkf/f9FcXazN
JDiLSEOiQ+VJfuHm8RJ7jbPiSskjYyFd+uo7da2cd6VOj241rybt71013lqMqsgrt0mWc89r+SvB
V+uyEaSlVm4VfXqWnqvzLsEBrJohEMOvQk/naeMr499WXTrd83Gpv5ymxXuPTivfHUffm7cocf69
LX4BIcYPCH2EfL9xcnzV2GtRq9d5bYSHYHV8PQ5WFVgQKHrHmCuf7YyQSa6kwTl/gLgT6go5gnha
rEz2lKHi4NYf2ps2gf5siW65RE85vaXZ/gXl/esBr0lwMuIrSLE8YMVy2nKWTFGSSu7ldfJ45MW9
jFVa4wne8Cp5xn38mTyGy+ihVF31IX7qgcAMrChmpXnjxX07PP5c5QzhNabzOlXl3+fcIEA7GjSa
/G6eHG3GEt3uxFrfF69RawPRw0YRas+QVpiaRVNNtkCY2PD1ffnS7zGtY0C0lxdH2rIWImeFl7mV
3yGCZ65AAXriMjtbo40sFgwPcWxNqN6MTaXhB7ga0lluOCpGH5ZQ4vXlAmkoXohNhLgB2z1xgB7o
qNTQO5Vena8m6R1trJqDv914C79MJhR4BiwdoG1GI9dQB5rVqhFP1NXCPLos5LEmtoQVyAtTwNXl
AyhTfznu23W7YnPeXRZDasXPqjvGnUlLnvF27SmN5/jVFwNdQhuzBCFNierVlh2OdV6oZy3k+GHt
ZrNs3x/t5A6B2050Mg8Q0BK/Wvts2KZhT77OPrf4jUtQ/6X+/esZrurfODSCIdV5Bm0V7dtl+cUu
r10RF5LGVooFqIzApU4czwN5Dm44B9CZVTNpnKNal1m5py2VPHpvErfsepphEaW4MSXJ2cPSUI78
dskaMd8SfKpkbNq3uqv7IWrOaqc082yh+5KjPOZ4AOKfaEAw8o0nOsLAtNrLS4e7leJNdtS6D1FJ
djsWPsyMSq9d0ZnTaRPhxcV1w1VC+uVWMEQIJTC0SRT8ESmoDQG+U73OQXOI17iNhPggMEYT5xoK
tXbB2Uh/PUyZ31Rf5VKf0y4OdmhX34XXvw89bUQBfyyRP57l6oY6m6lwJFA5hABqzJlZDh+0gqeV
doTW5kUk1DUHJVgGui3Vu5LZSeeEaz10gi0wLWOusndahCyFrznBJsNLYSUo3NfHciXdq8LYKuse
bpD9nGO9KCyCEfIvCr7Oyb5o1Id5TBqdE+LnPx76E9EXbSCpWUBMBG49N5ai+csN9td7v9oOTame
4l7mvdduug6nykPuhC4DZ4bF02Suz+R70HGzsfQNvxSkViNuDaqwENlgg0rMx/reKrN7ub8nFDzD
YEArFsVaxYuptVlMgE6Lwh7vOcMSyd0DV7GlJ1gCjT1Z5QaIEYX63FDc9uh2MvY21gW2JH8y10pL
0lD6Qez1cYn/zkc46xe6y1p8Fy8v1cUS561uW+EMZfRJmg+Y2WOllM5xhgGfEDyG+PbJvkzrhSg7
2RJ4fGNuekSkt+i6vy/dkQhlsoAhW17dkWJy6k9mI4SH48XuGHS+YzI8V8Olcqh3sRs5OGvYKQjQ
u/zVql7EtpuTO686pnM7tunXbaQy81RFSHo/BhzZRRGzUmm4dmzDV/D4d0u4VXgoqesec5zkbliM
LBlWrE1sk9HeKeCd59Q9abb+fHy8+P/eSr/MNxUD7qkkE0Ws6qYxLr8/yv1L04Y40uqTvSrVFiz8
1sECTLOApjtXPLk9rJC+ssl0kqsRZZJt4nRp4lgJriLatbI6SzcUUdJvh6/EDcBfKvfz9QWQ6HGq
yL06Qa1lp6Bv8arOpnURWh3W0KrgBAwSTVcw3LRzO+Wu6f1z9xHIhAhziw64d2YfVTgr1NckuxuG
eXJh1ZK5bif/p3eHZkSFbcmxeD2s6nNJa0MxDw/np+IhXQ9LdVoe2k1ywoBwdHtUtymPRON+aA+G
l80J254W039/gd91yvVZSAUjGxqsZu7Lq/NBLjU5VUoNM2HMp2gWsJFtbAw7ytDTKbU4kX29skUr
HazOhfka84WKTvd12jfr0h8GhwhTOorz15HcENXThnWbTnXdqXKnFGmKQHbsCcIY68Zz/zzXDFUR
Ud3w2Ly+68G6PglPcRdk4SGanZYdeT7art5B8+VWdMCGPsJV8RSHUzPykOy5klPM0jsh84KpsYnH
DbJsNsI00uwTvxnYxGPA/C3P1vFWrIT2czmyMQgiVMlwlkTlmqYgqFJPPgov+PSUw9zIiJPJ75h1
hEervRMO0XNy12603pbf6tKqu227kHfhxMLAp7GSVwSmMCsb8ESujomvVswKLKrbY+hLE69510JM
16ZBRsdJeD3o+K6fKx5AVW4piQ08IIJ9fE1CJ6/JtbZE0Qrfmost05jPK0d1Tu/xI7/OuX4iFVqw
ktXk1s3/2zcFQx36DO5i1MpXlXJT5ZLQDuzH/EnxL27nj2OPQz08nR7b2tZ0V3ge1jRWjA0/uhmA
BbmezRvbV572ZE1/NNHm32vnlxKRr4S5nYJySzKg0f59aHVHE//eTGJZdouBjjlyBjwGLcwW8N2y
4tnpQbvHSYycl3Uxm1wsyRKIb8puXM3/7+f8vfdYvajWRHi2ILfG1cWC2ZleFVIv7Y/JvIE8ZG6k
nN3UR9BpnejyGMvztrColNSjV4fbLAiYkDmXVLNMgRJNKnDHnqmFhQO4XmDh7Yj6TKxduB+1Bag/
rQ8xs1m/xV7sXnEiJzEsiAo5ZZ7pmuJaMd1JuAzkRc1ULSstUmStAh7gxH4PzQ3slMQx6etQu/dY
eAihPONqmfcUzip/Dh7j1nkh+0HDd/geYpHjBNNCso7YjLTTPPbyyQKVgAjpQLcYCAjdvSz6VAha
+ZwyViSdCO+DKSYhQeG03QoyHfhZF8Cx9yoeOl7oMJcC9EEj/S/QfBGfnnCmhvMomqoQ+8Sddp4C
HFbhNmXEN9gVtXN1omUF/CvzZ6F9HKJNS9/VW8fqUL5oilVDlcm3ounFI7vQDmvSzaEpKgzhwUQD
C7iieOE6zfE2fJGSBXaJl84+fkICtM8L9c0IkaE5KtP3icsMPJvMUTAJ23LaTJMXUL3mEXPEXeXB
zf+a1CujJ4x9sAPYhaiawD6s2g/d2B6jCeSjlQDAf3Yv/RTc0BqZW97prVJ9yP/H7TDrWXkZNMt0
Fg3oAOl9RytgU7RPzyLWnG8h80W8Je0itegOpvhIUtmZbgUpD9Dvshy5DSmwFrl6NoCXY3rFC52q
nS6Hebo3mcNrTDKAJ1T/ePGT5i5JNlIf+qEq213JHGMSupdoKld+3TqRvkKFLhFJA2V0zmfobIJq
LuAWzD2YUypuDiVAt85HtyoW3cUL4x2zJWam0IWTRepMZtgCNlajkvJoS2RdH9cVaCbDtWSWC6vh
i8IxMZ1g4uvFVO2XYusZxzecBvnh2jdp+YKRGHarxiKXHXlYl/JzprrAMUHghl+NCZcpfVcisgDh
R1kCwSf82+OXT1vd2ISqx9ZpikXzmn+YC4YOxwM4nQIOHgQfBenBvYcYpSk2abXFRD/DoMMAQjU+
Tg1x9JJtYkPP/pD0eVQqqdWqndUnhtNfWktrwoUuPLWMo4vRtrjfnKMvPTm6CtSDSfc8JNrM7KYB
dp3nYW6c74+MTw95P2VyLGTMDbupCBjQOAJcHtLaaO3g+wo2Y9WeuW7nZvZI4GGy0Vt65aITadLV
ubPN2Km0KTRNfrdUZudbPPJfqDzj+cRfxK9L1HZXJ/cQXwbFCDmfhnf9CSRzIS6MZySbfgSiRS7a
PPXMu/4GfvgLUPv3Tx0v1D9KyvCSD0cj4acKfnSXTgm4WMQzyQvtcXJwC1+6+dOuzuCJUWhp2HbS
vpkz+mPQNBYMisXm8BiS3Qiy+6Xa+uuzfXemf3w2pb1MxKFppT3kRPwWyLu+77bpWrHL+flsDfvR
lIBds+BIG/dXaTI2vgNHnMMv8yb71Js44Rt6SVfaxh8B+TpPZwjAKZf97t935LWFAjg+T8oskdh4
A97bd1/5x5NeagmDuKqW9sELxruomOQZ0/bQI7Vyofk0koWPdFL6zGRLkOepAAPazt6HES3EKXSe
vSVf0GI509AfmLNAWEdnb1IsYsbQnVN8ZPNgEb1oN2r/37/NP576SvlwVHquWjxK9/gs+v1yNDE/
+kCow8PZb26Uzr/0PrwiA5EO/5Dgm11NFESljwQlSKW9ej9+he1d8xm/RJv8Db/M2XkN3cUaAwMF
gPbRkgaVRPv8728JZtM1lCEKus48QxEVGQqueLVFpfO5wlYpUfbSS/kVXGzh60h52y+OudscHWhC
iOyMIHMGhMrB5FHoDmmMiI9rT4U9KZczUfky62GWaLuAt4XXlA65ovbM9OXMsCD39Q5V5Uw1Zhm3
VSTBpZIfjrhTZTNjnj8TwqHMhcwqhZeJeejCJ7Fijm7VtdcLd91DEi4kw25V9zR458EDEE0+oruC
u+gdVk5+HOnMmu40mAK2DOzeQ4Zcs8Yt3csWevcs0BGkfMXwRT9C7iGcW0HM+uUIAdOZLGL/4g1u
1DtV7yiyrT2Vykh1jY0pbALcErMLw4NmJ+KSepeUa1ne9uYRc2jqaV8onuUvSUSW6ivp0mjs4ctI
lvGdFlvGU3LR7UFb8Afl4krE7r6wlhdMk0N/EP1L42f6AixtAhMDkVPfvZZNx1b1IzhlMixMZpT4
Bps27IzwI3yezE3mRueHbAQysJk2G5dcn6mgnG1z2OiTxxjC0TIk5Tmm0xyBL+V9pIgA2Mqzf6+X
n0v2arlcna0XUws1jKGUPSxgR0hnTR75abGA/SDlhL54td0cgpPVVniJb0OqDGAuDSASjuGIThEV
eUMXDk/91xVMOY6Y1YDPfVWMH7XLpMoulbJngNmk81jaqsFGN3G59bmcFcbz9SoWN4VgB5ona6F1
3vS1AyrVk7OGlKrcNY3gxMlX1Dym7YuGVqlWt8XwmsM5a/J7hdtxUu0xVacaeVH7RaW9l/UIdOVW
Mtpp72WOX1K+B6v/aCdvMrR5huZHzellAn6dFpds7SHKvcScnvTdMb/vtQ/19Hwm4bxIs2nKEE7R
HajZVOIlo8SgnhssIDwbh+yFZa4Ghx7BR7MUxNk5QHCzFoQNRO7Qz5iJFb7cPImUenIzF1wQ3kaD
W8UkMZuF5cIsn7vawsHcUSCRdDMGAJqKXhy6z5TEGPwEcUs4z2oddBf/c+Y3jLWlaqWTnGDax+V4
dXTQtGJHH2soRgdsnNOnSKhfGOGpLj806mcYHFkLmaP1Cz5LdLyv4DbTg/D3Qo7tjh/Y2EG/uHQX
+JSLQHK62Eqfa4HB5lQI306hB6scXlsX+LDGcKzPqW0HhENOJWB9Dw2aXep2yBVqR3mHyEyAarId
DhpElJwdHOGFm9N71l4nYZPP5Rst6vvJXbQqptFWfTgDCprWBRGKNLa/zR7kPqIjZmE68LrsHLYW
esFemJ7LOwjs1WCZuYsYx5CoTG0RP7IYljRUSLc/e+f1ALmA5kIoijkTUfWExQokGfhN4rxntP7F
tVUse0hhnjKrBOtThCLxGC91H+deeuvjfYLwB4XzhgnsQt3k78OGBnoyQRBkD70Fb43AHCt9ix/D
s6UENuT0c4GJq1tvmhlep5+8EMaVTmWpptt/aotsm2TOaUe7f4a9tUE4UQ128RE8Qk5IXsbsXvuY
2jLip8dj8hxq/rF+PBmudHJlhv9Z654SN741xZB+wOTjYaEpiBdIQQWnuCqNzO7YwXiPlb24mSAE
2vfLbq1PVegzd2M0peBUL4IzfI0HqiVN/wt5yc8C9O8nuNb+qIPWRXXGEySzdDdgZ7/CGBRycbrQ
laVYbwP2yiW2m4cLjK4LYTSOso3XhB67kFdO7ulQyi4ciEXii7Nhk8cceqIjlVY8HeLdakJ04Kwv
nYiOQcS+f1YN6954qyarFoZcuBCYxBduIE4N/S65fA4d83vxYqn60RpAVWX50EXxAu4NiQz423vH
TwlR20tXMx5eKk/ta+lFxl38zpfYMb1DwXoedWtd5wl77GgM1c2mR0+YwsvvELbGbg6jxHT0pZjZ
pDl082B3gvsoueXEGdmTp7c+nsPZLJGVM6c127f4RAYkfX8wRj9GXm48YQvO/xGPuFhULBf3FsNe
/bXg0EarG1GXDGK8/67OW1M9nUern33t6u/aF/7OOFvzMHR5d6ePYT8OQ5fDO1aKjYvWg852YgPz
YA4QPMefxIqv2i/GVdDCR9g83ocfuKunT2wb6J/52vCadjw7IO2/XZzAG6HswoFXtEm+mVnHV7oC
zakOt+j4P0eZ32vtPx/s6mok46ER1SIYP1jgi8uzCCJmt/fDY3rAhRdjDp8B+DNs7eNTcK/O8cdv
NKqjaZwzhiA5a6vsbrYLP2aZV890tQOzFpVFlRgy7ULnDhCeDORVNqUSUOczMFqmTBHMkLRQP0df
xr32zl4Uv04P+Q71dITR/yiVDHYCh9NHL3nd9NZ46SfzcHxC3YBYKZjMI65ZNbmqq0GS6nDMM6t7
lcg/2LebzIHXJ2vzLJ9Wl5GkOhafm2hR3AfJRnkzZ5ldeQzULnhtEmv2eKPI+bWi+OOZrsZ7WnM0
hpqwtD1nI52SzVdZroEuKjKjZ5eD+DixhXtlw+mO9RK3xVx+aLeYC11Em5vsBsr3U5IwviEDeh8D
G7yNv1vCPxqpjiy2zKgUeT9ypn3ZKfotWFMGN3kTz6kobeaegi0fYDRXhwCS2Y1O7qd48eoBrhZ2
HYZKdaKTYWGLnkThs25ewwVD12nlNssUxuNdM8vn4ySte7w197358a+WcKeHtZpN+PjAaKWdYTmz
RAXiax/455KQ53KLUIpwfzS0SLde/s/RHZ+d9lU0NQOTLoLf/j6tItUEYp00MtjzuK1PnNHaTHxL
VzlhdZ/xdgIRanDL8yzhxIk3iT+G2zg3k8TV367SP5/jqi9N2iE5ZinPoa3KV+Yngk0jZI/0VmmW
P0vE0yCwsMsOUz1SdRy8ZazyQjzBNFL9On5vZCQBokVGhnLxYghRz9VKW2PD/QyvH75HI7mUA2Gy
0Ts+CYZKxiL2eiA6giaYeMgrFOJHOIDZm/nx7832UwI6vmFFUFUAfhmg6OoNa7U40VtdZnmTvAgz
HJ35NHlrpwHnElRy6ETEeJ2c/73S5+rnXr3RMhsEPdQEea9uMFgcloqbeNG9vmZ0Eh86+kJj2q+I
fvX7xNH3Nz70r1/nHx/66hIsDC3P8oEfTsjCvPZTH8TYamYgpdMbP+m36/bP13u1ecsEg/iO0d0e
B/iLC71MXNa2+tg/TmpLP6RLwVOJJPrWoxPVQ+F54+eP2/OvEcXVa77avrJyrqIUBtA+W44FoL4g
M6YiNwwCaW8Ni8gDxmcPoy2hJkZrb95p7r8fQRmP6388wnURGCbnTL+w+Pb0VcSPMqCJVvWruAdc
rfEgOCnTE0g+Ns4Xv1mf9icy1E1mOvAzYGusgBYmPo76q2QqS36/zrdApoNFSyFrVlw6MpKSyXNL
A4+67iNmvH9j/qX+dh398RV+U/D+uADUBuK30qqcQe9oD8BipOCRaVwWzIvIVk52Cfujg/vrCxro
dH8/vCnQf5jYIfyv8Iq3urtTYAcf2O6NWZo4quCjLe/iye70liT2iI3mbpaOMlmxg024DL5x9+q1
wQ1AgB3HNATP+fdoK3d8Yr89+6l440v67tL/9SVd3blGq8VnPWWdVk/HVw30dGVuBkdyBRT56mMS
9l5xQTQF7SMs3iaP+jTZMH1aH93ECRxhpmGIctmkw7qgfmTc2byfzLWIREZSpoCf4gr6asIwE7uU
6DCIHiMjkT03V5jIEH/q0OOfddfUfZgszMs4PgeHth5ZMwO04b54DNanefWpzwQ/PlumuIhzCwsn
ZtOjwirGYYGJVGKZDI/mg40u5zTnN4xirlx2UTsDe//3ohaFH0SOvzfWtU1+mCimqYxHSMms6DKi
wdCKMmF9ZgHLaACI865s41OcApI5mHKs1dcQz3Cnj6xccgN6TT5BP8s7L7gTnnlWpgoOHTHZZRlf
gJ2i776XT47yeZRmfYRKyLu8YJIGSxySyKOw4ieEu1ZEPopgxAzdMvdR0etP2oPpJd75MXqrHiUy
RU9YxOwTgUEyfMSIbzSchtAqGWUxmqxnY1AYGSU+otSjeBeV66L18x4x+q7TdxI5w/I4PWnRaSt0
LCSWJoAqq4HpSU+i7Fxv3SqcisHnhL6tsqXixsL8tf4wFBlCsspU94dwW5ngEE1qqbw/e/pGmYfT
eJF7pR85+QLvY3r+eTaN5pk/md4KJv+1f8YubvRj0kRDviZHFkcjSCSp49K/TDFVVKR5cVoohqPj
GYF60j7POaUqlfQuDCQxFB7p8DD4X4YJwOuNg/z7lPmxQf94mKv7Uk3UvhOTQWbOZB1hxQgwb8ZN
AtE08WrIStp8UGbSZCqcDszkh9DSX5AhYIf4DCNfPnBmAjgxAhhSdzQNBAZhNj6ZoigX1Vs186+3
DoItVZJlCotrudYlbMJoIlTjrRNsyUMJSduqsZcIXcQ9beTBylkf79QD+h75UG5u6/2/cfOfr+s/
TzAe6n8c2qaUJUWo8wSdnUtWyIWxzD8oXG1GfmAf+rZsrfZVWVY3sxL0n00fAgVCiuG36BL81avi
4iyXaZplx3R/bu8Fv5tw4Q24R5xxayiAPLv7ydnPGr8I7lMUzfoUyo78hHq80xAEObF+bxZPymcz
ioBOO1SvYU+U4qyAHl14GdZZuMuSqpq8FU+D4DOgHuhqG8nR4jep2Y4pQ1r0oHRzuWjdMeoSD4j2
XrzMjuFONuC6l8gvD3Xj98WCeMVK8kPNLcspxOOC4VTnlSTl9MACcbuuY0SIREeKJzBtWbaakoZ5
LjYz9RbpSx6t0q6qBKR9Iklrisog5MdbqwU5ywsNlF6FG3dcDOVMi2fm2U+UD/yvMiBDHyVVWtos
e/AKpiT5ZM5MovvSjdnY6GOErzKPWwgP3ZgCu0ieg4dyR68NAAw9RGXsAMCb37V3OQkAFv+bYdfl
FY3TXvvqMjaCzc1jXNhUyfvlM54HTvb4qN2Lu/YthduwGFFcE6o/zogzVFXKITUhZVvAUai5tGd1
DYDzKDx1Sww2ZtH0DLexcI1F5ALGW+aKZMUZhZYLq9vCf8kaBSZ4/Uwx5PYU35xxxAOs5m666R4x
y4VcamB1gEmGe3o40nbN0YtLlIiAm+ID8FNxNznOLzBHxjCwyyybC4/tS3NX0yzf4UccO82iwpk9
2xrTC4NHcvMW4nO8UTwV+slc4Gadp6vxajKsEHlV6RVPxaz3s218z5/lnMn3nMVYwWAcNsJiugUT
BJdV7hAHVhsYbwauuWEeDiE7e2XsTyumf9UZBkXJW7fSEtixFkGN0SO0bYQgJhwJOB47088XjffN
IVf8SrSBnMhGHnYX7+SCzOnTkU4BLkyQqV086dvJKxy/Tx3EfRStDjuDC/TBuIMks0OmOZ2sm0Ox
Fp16Nf42wwPhaXjEdB/MN3psCT0GHNx0qGUmq9E/oCeDGBXlDqda7kRdnqmlb5BrCiKJzcbERtmY
LeLBFz3FHqp5RDh7ZqkVuGTB1zgjzvmTi/sEJla6UeXH83rbMOJ4pO8rfYyeg8LO7lk9W+G0ZCNN
bOlD3soR4ykIsPGegfDlKQ4szZxBPKB0bbcVmsTnY7qD+MI3zLi1jNw4cglyNzC9/OIfgPqhYgeR
S2MoZPtyE5lOBeBdWspyMtI0PWmZzMVRTz7rzL2QzwThDXsnSbRhhKm0kek22JlAkniulQGsHoAn
hwjFWoZ04BQQO+7UZ126T5H1JW6bIfEikWfy9O+ayfhZMrHFcVWQJEXVBHRcf5/JilILp3Zoyn1H
Wdw76bpdVugVbfVDO+izk1MDm3ujEZW6Z9JxX7oJUdnTZMWdh6H/28DMsmUUO9jxNGPJXEInXhVU
BC+Rv+22K4rwZK/Ykd0vTtNq0aQwpmJfLb0KjomXbLAinbGSzZXwAScPz5fpCT0gcCwEjC0jBQO/
LNDp51cMEBhSjEpwj1pycEfmwn+Bjt96HVdXVBVHSqGSqrmnthDsUf6a3EvP48TZnFc7dHX+v9//
t23v33fi3+//qtVXpItwbOOeI5ZCql/ip0DLl1mC6Pcm3j6YYC9k3YVwSGsDbT5kpvZQPtCYsc0I
UF0wOUOSa+wmT3AcUtUah3A9faPXARngqzplBTuYtSJPCxU3w7Ojt7RwVLlWE7se4ddZCnSCF+Hl
vTrOLsy/puocxPj+3Dr1sDgXPvOTGoUYqprkKRLmHZgjXPPIB629GPNJuiDY9W6iu313o6CXxvrp
Xy/nqr6qRTXsTyIvpzU2FPME4mb7l3pdbD1zlzcPUjmtOFTAYBb6FhVgaCLtyH1jLewk4GwOPyYA
t4DQn+ABXxjinNEkiwnOD3uu4KJEal6X+2Y8e9JdhFRonTDV9YT55QtzFDzEIC2ZK1TU7ygv5JcY
ZQr/RnYBJldPYZguhN2/l9EvZfFfT3Ud2TKRzj2MY9ZthXvBffHKc9n64njAMmF5hGeyEp4mc2FB
GtSMtsF0bgEK+s+G/O8HuOJt6FGTx0wxyv3wTXbmJu/WZ9mSn6U1WrbKwSDYye7KeXMIt+cpFhN7
ZJfqOt0Kq9MmXRwfhC3qWWU72che/6F9cgPM6GzKxk7wd7mXt8JMuTtuja/iVd5gTI/ApZ8KH8HH
GQv3efQ62Z5eVeJG0mn8zOBUDG1qtcsSzQDnxCeEyMQ2Vhgr8w0Q0/Tvt2/c+vDS34eoHkhdmgRV
CV6Xz0poyI8p2c6Vw4xAvD8hT7pYoyKn/gzu8k0wP66PwCTT9qP/YF6cb+jn5dofa5bU4hfgU8rd
WsjWNRIEjDk6CH62+Wquk01aWoVK5W6x6KsFeryLDad2OZljkI3xoVsRifA5gs76rEOMP63m3b5c
EkeN8YlH6eJ2U+wPHdzDz4zzuPzKqSHtjDeButawpAU6bowYpZL/7pYmX/31aP3PxrkmxZvCMU0N
gxUSLdPX8KF+UL5O9bTb8n7k++LBEFbhg3kf+MZnR/1zd0FChE2XfTzQNt9XrJHsvn0MUYUc8sUJ
k8VsXe1Uwz7v4Jued+ID2YDNngT2jhH7k7jqD+3ufBDeGHM5xY2Iiu9n/XEw/fFZrq4JEwVQp+d8
lmZ+BiVFeAtTvHa0J9go/40n4K+F+B8/7+qWkIMmFzORQ4fqbNaQzfVtf2EjDb3xySRhXKv/+mhX
Z26aSHUohCU34EvnRierehYQ98EtxZuH1HG0MRRxJyuCFFqxMD2Kc4oYRXPI6UbEyzRN9nLnmDp7
dEy9Okv6NT7G8gU/OkudOOfYNT6Z1bCGgU2iUelwJMsDEE27y1iC3UzEMR0XiWhqnkAy7oTSSlBS
tVxWgejhsgDhmkSQEvpyh+E3IU5WhDvpyeqBnrA0VSylsyDhds/wPTHNq1YR4bwvp/a9Syxo1xQX
0RsmKRzNeOr1brNH6Xm5b19Y+JgDcUBA8z9KbgKJ9xVmCZpofgmOJK42r1xxUeiztSaKgydQ8wGH
fWKbFdV6uxrtzEi3OeLt4Ck8GMRv6fsKor+/T9/kfTh5VADRQhfZ7fFruE/OTv884P+JJCVfI4Zx
J3hMPR2Po5gr2Ez8woncZjGZVp/h0ZOpeXMUiRNYD4dYtOLKpbxscXUtPMwQBCA4WoIz857gBdXj
iTjFbEQ6Y/LRYfMCeeKVxdtJLCDcEYZAyW5+wenAG0J8VQ/nF4rX9ClpnfOLeqg3gCv1ooSeSKN0
skxUZJiCPqVv/z47f2qRxb8vjqvOPCukoW3PLG2EHOflKfTNzaQca0oUKNuLHe7gmpCyrCL9K5fk
kId+P1fnIDzZmi82BkdofU559DD/frBfhjB/P9jVlOB4aSrxeGEjTKj2gUswLsDibAHTj1s0so93
1L/I0W7RD43fih6cZ5Df4HlmGNcgZqafjaNxyseK3Etf+yXuxMjPhPuSb5pC0CLWw+re8zf2ZJy6
ouh2ojfgdh/aJwahhW8YdnhawzkvSvxX3IFWslyWgjvkq2Y4tNr/sHcmu42jaZR9lULtmc15ALp7
IWqWJXl22BvCI+d55tP3oSMy02a4rC4UGuhFbQIV5UhTpH7+w/fde+6bjlIDdSssEl9Z4dsEW7Hk
L4P3WOsztlhs0dXyGIDzI2Id5Ge7iXUKuauhWcrmmY+65rpTzmqwPPLcvOV9Pu/0uSgt4ah4dhvb
GUpHcYWIQkqPbUktmuB6Mz9q3bpPnLu0EZZCaSyiVRXMcqyq1qKVb4z+R6DOT3yDX23VPj7JySwd
mXWhKX6aX1dzsafKMCxHz2+89Th2kPZ7GDsBL/quf8JUuPn+2tZv16bKhL6HUAvUPkh9J+cq0y9a
SXVE54oOtT4gSXur1NvIfM6qBjDhvmn9Ven0c6Ne8dBLfWl6F4OEw6QpFk1LxlLwAw6hs6njg+Q+
+P66Sje+Nmfxp0OTUrjXLQ6i+HkoABC4a1S7PH4q1athuKyyBa1NWaJwPS8biIF2KNv+UbiunsWD
szdX/qWzFe3eJkThpdzFSyi7Z8bFqB9zOOc4MBwRnmHQMY9WsuuDG5eJvPIIAnykXTlzUmGRcToq
TH83DItAAW/nzyPLBv7liYvEPepUA4hYity7qr+uU7Y1Gp3DBkGVF4DmIsI3v/HG+Sj6Iabbojrx
tcu/o9plKsNs0BUI8Qpi68lqWWhRrgxtrV2Ze3XbnA1nvBuYT9TuglWDBym7V4pjnPndfWAylaNz
C9hPsl/MI8SBSA5x5rF05Eggy8iZlylivcS/Mut+q6LbrgPmm6qyFapT/mIkenuutlbg0NYhyJps
bsJSAvX3RAyIc/2sXxnDWlTOyugGVY58RpWAWm/gr4Ph2tCu2Gw56drR90b5YD6x1uT3Fn20Rexs
lGzHpSLs2qANMB0FyzxfWABR3fWAER0KA5vbIlw0KahNG+tnkz7q6gaXrILxRgXLu2KPl1LaIo3Q
nEXdjNvFjGfRwTqHtWc+leYlp7ickjQmY1BmsDTkyM7ihXQoqVSy/2RJa/dlu0/iC9W5FcBmoFqb
sy9rQIqIlx7sL6akZcjawCYIpb0tvUkrSB1PsbtRIbs/GCJc8ntLnLWs3UD8rrSd+ZivLOPCsIGU
ACPxoKU/JVdgGtGO9YuSp1rdkWxG2QgJ2aUJZOFVuUMJZpwr5mwEKFHJWVLu93harY3RhKOtKmO7
nymX1Z0TrNhA9NEt22l2FysW7GfjwSnnq8KY0eLVHsbhfsuSiR9ASPCG2Ql+EPQC1hJoYBDuvLRZ
B+FzYi7qaucGy5iyR7seshvDuu3Uch6E55GRLvXW2OcBoz2q6sUQposIOG+I9btvQIUN8TK0hi1h
hRz7NDYlpXMf6ee5/iAqayO7ob0m3Z/Ki9V+q/KPYx8FkwZ5RFd+p5alrmX0ra9dqQ8spD/qQ3tD
Gazt9p4OTHJVtmsEEKW0E503coQEbc/SkSe27+JBuzady84/8mIDmCjmIV1Dae7dKtEc+h3NFPel
OXiXATSmfm0uJCTXAoftIliF2mpQD0W7MSlbBfNIIlvtR1bvyY1Tmn1CxIpom/1cc94aSv/YNE7F
T/0uauS2QQnz0hsS0glrsosQ3CaoQ9PTrthZ6bPgxbzNlmStMyDrOW+dQtNzNsKe/n0y73hhSuQY
o3nY+lSr1fliFlqCo161NnijFe/KweVctRAWyZrB4FC7Mp8gS54Skkrj4vVpnz658OTMmZmCSe2O
CyvFeqwWNTb03RAxIMd7Nub6i8JBD76C/f3C9uUAI57NwnmJQk1RJk9ab5UMdZCiXun5EsITOBAW
MPoUW6xx9QU2sjCZ9w99ftnfUJkO4SrDVC4eZJTW1dE1SRK8bwz8K+A48uipSoa1pdcwNC4z1Lit
91yKu6x9Fqu5VS8V2EuUb6uVJe4Naa9aaydhO3+uawC0i5nQrHUcaVaCmSGgBU8ryTSwOjobScHj
5uxaXBSh+qB6y0J40fULqb74/mlMO6EYTHVWePxcZCTiF9En30JpqFmlZRoHzVY77zQt3g5NQY39
55/v/8fff+SlD7Is13F8f/lzDjmhXGkQx94/5a9knvOfo2ISBTT567/O+/mUEfRtftD/j8lAGrvn
//FnHM9vyUB3j1Hkl//o/7Gsqzp5/BQRNP6XPyOCBIlgIIlEKWXsDCrQVChe/YwM4kfmH7i1dEMi
I4D4mtEc9WdmkKTwIwU+pAqUmGnH4FX4KzNI/QOIkYRGzlB1U9bphf75KT99X1+HBqnjS/XhZR+z
gqjOm3AOLcAQpj7Z0XQAeEItKr1bJ1SupVbcqUIfMJzh9nmufueKFHDk8lbpTexBWGgGGl3lgw51
gXg6h3PtcICk/9DEAYj4+0BkpTRLUDm5sm51byOn8JKoI4sdUJUAYijw7i5/1nyck7XVXIoahIIw
Ee3G4QgCxjsYoj2hX6vGMteFp2/87LmXpGMVqtvAlS67SsWIV/vH0YmJWOAYqO6JeUgSJ+ekn89k
fPi8eUxE72KQD91khVRPo7YSj111/mTmHHd4CHS+F1Uev6bo14wGH51Z9XC0qb9ajrbtunBp6O0y
5vDf1teN3K5c6PZetktLXIGVfoxceVXEQ2GLVnfXGfS5FOtSrQ2QLJrhUYkQlo4A16KhYu4PyGCr
K3NgRxbAVAZMK8fBzdBWcMT7XdmTJuJa6ToF4ZAHo48VJrKBxzl5M/VFrN0nCSxkxCaJQXB8eDQj
b9fq8ibTK5RgVnnpZSSVBT42RRkj7eCzqrLPEbVrkwaKI2QHS2KrzuhbejWSgUqhZIYBRzTv+yS/
iKz0keiLeVU3q4CKtAYaVC/9XWOKK1PnQFseWhehqsUsrSTHOFehyPrnRpuvYgtIowzPyavnlRMB
THexDKsrKdfWqVkfDWzeumut8kHZl4N47pQc+7yEdLMwiNlUGHON2N2Z1IkLQ5cXsUpdschOaMCm
B/SfAwAHBWF9Y4rqe9LPhwHgi3rQopL0yMFuFxqM92v5xl3EdoO83XjLX3ryZE6uf9NKO1dj9Jsk
ljAXaPDwJ+I9R8+aPlCH6sZlnR+HW6T3P1Q4wlWkg+0Vr5L+xQNolPUl0M9kFcoOuz0c3KpA5xIX
I550t8RwLlZng2uc5bCsP8xxv2aPj/lYk53B9BO+62Y/PJdCrWq3aK3qprT6XdQjvxLLE57b39a9
n0+BDQ8zEqoKprdPUo7a7Aqvh8FxQ2j7QqVDq8y1tbugCApxdFjw/uwgK8+Bld9/f3PjTPdpJnx/
/H9feFKVEfSgEbtIr24EmTq7Fy46tLCRciqM9l98zX9fZ/I1p4FQWMrAdXzB37moF5KXjsmskW7a
qD1jWVgUkndn9NVWhTYe4auzehrNuDCVYt/TwRU8gsGw1QSxcBHp1uv3j2G64R2/ZJ1Ph5UcTJAo
TVcEyweGZtVNdUML3H3EybmmuS/eBFcj3a55Kzf06MjtPGlO+OL5f7ruOCt/GFyJIJNyn8gMLvm+
rWOb9kHtnChCk474+7f86SqT4eUUmkfUMy9ZpcGopKYr+ygbpGYPMoEoQsjvoZ0WVKXU+pgn8R2h
OXsnIQXGEx89kxBkTICleGbEOPst5bxPibJyi5VoCRsBH63oQs2U4mMpSzPFIiGAQ68X4xTML0N3
31JQKUiKCJv0Oc3PNCPBT9ssOyu49Mxur1T5UohvTA9hZdXZ6iBsh+g+Mbxdr4qbSohXIeomwz9K
YjnDKDBDwWkPcCcz4VxQYLSZu7wwx+UAVEI+0gfKVVHdN+TKJfXBp+mI7cpf9vVwVwbPMZLCGD1m
6BH80/fUlD1/mZXmIpaK+yLjbFOAno+QiXKG79tZ1orwV92tYgbHqBOpGInqvFdJM2pEce5hnJNK
aLsUcsIkeUzITxDU8LFML5JepE/lLePatB2/poUcnbsCPZUEoYiknA1FZAeG85Cii9cHhGNqu/dk
2pyOvyOL+iZp2qUnixzyykU1Eldy45CE0koz/eVQGreuBA1feBBRP1hlSIRAzIzNihg1SJAlCw2y
gwezOEjBVh2gj+ZVbKfSsHUoLbEHsX21WDl5eMOMtDcdf10q2DsVvF0geJtyrbJmB70yz3GEuxmy
CxGpkOttGim9Nvu1Jl/5FB5zqyBzQcM42r4KtLsrNdiklB/y3tnqZXdGUN2ql8NdW55XKmgoIhR7
EE7OtjCtWQwWsKyu2B5uXe9Y9/5BxrnmZ94J++6pwT+Z4qRQVUMt6FlhEnfpeIBvy+sTs8ekn/Rr
9rDAJ7Hbhdczmd38KipDo+gIZDsrNuF21FDx7a3l9Sl9w7tVYTJf8yb/daWp0LwTa9Jafa7U/Cg2
MbbUWbMh9I92mXjMbRITWK5NQtNSjFTUu5fRK7wZ+ISnXCtfP9S/P8e0Px27SZPVzCjJcEfpSQpO
TchjQfe7G52cBDvW8YgUd761W16ec88eRdhs5NplP0fIf/EfP9nxA32YiT0zCsog5YII1Wq72UhI
tJ6FizE5jaM/TiT9asxXwMRK84pd7dkwH/Cu0Qj/fjBNVRrTwaSMj/7DBzE0HQhlzwcZ/e/uzt9q
h2p2LXGY7RfUwd4bCui3mBZurVf1aBGVxJTQ2hnmd+XE9mBqzPr5Ycaq77gxgcA7GdlyUzRNqcrl
DYfsGrAAruSXZgOjDGtklNvKio4YmZzKSl2C/6WEuNU23z+PSeV/+gmmUoxIVyIrcfgEDR1PLyKC
xqi2fqmtVRGTdDfvoPB8f8X3X/nb2Pv7pqXJ4E4NT2GukMob1Y/WaXcvOcoyUonmoOpLAwBVpYh3
XpMuvr/uqTudDPncCZ2+T/vyJujzTWn+kNVDVF1WerKGWFSlJ+7yy53Hh5ucjHc/EaO8JwP9xsLW
DqJwNkR3Wn9qNI/7l+8e5fgpPgxmT1ICoWZ9u4Hi8N4F8BVnp3r5XC/rEzf0xaUMkRYfutqxcilP
vjWzFqVU8uvyRpTuiwL/qQOfSloLqXRiP/XF9/TpQpPvqfEKXzKksrzpoy2ng3nUhFs5eErAh/ZV
Oasq9dRk+PUVyVjGIyhqOJo/P0VymjorYaf1PiXIt3jx4nyZ2+M6oxzI44RETpt+mdl+aF/ld98P
yy8GCrf718WtcfH78BUOTVSmLTd2U4nYIYEtxIAEOvr+/9llJl+fKwS/7lGgb97XC3MgbyDIT1zl
/d2dDMhPdzP58kK30hKv5W5a5FTCGGueOg+iTsc/c9C+IOTrEFuIDq0dtaVeoGjd8/c3+lvxiWba
x+c5efG8Mui9RGKcZiB53QwCUU9y4s400EsDnn2/2H9rlf+UR9v/v65Vbsro8R93jyGv2s9Q9Pfk
8/G/+RVkrut/EKANTxQ6En2GsX75K9ecn2hIEdUR6m6K2Bz+qlFK1h/0PylS/NznGaMP8FeJkh/J
5GcaFND098Bz6d+pUAIm/zRxYsQGAgXUTMNkAZXyt1eeFJMgNVpNRMjaLEs8spww0G5oa/pBEfyE
Ym6oybIcUH/XDxqxBLHeHIKoWzktQTYDdUviDFHw4cA39GaTMU9VsOta3SBCTcF9NsycjswHHy9q
ejcoT2n4UnfXRrbQvKWHHqYgH9LB+FUNeyvuCSc909udKxCEtsBNJcUL2J5NsBZZDpVgA0N3eLCI
AAQBcjOi4TB60ArvNxw5DHpHyk5kv9Ts850yMi4sCnEW5LgZLeVimYBTELbxJcwcj5Dh82RDFGJ4
20V2hL4AnHJtd3jvOBzc6g/oKKgtapc4Ota9f4wFfZ6hqHr1603AvWUgmAkOn/fwafO9lZ5L6S4S
12h3HPTo/lwlFIU9SmuTEBjOCH19SqHILMZ2FjHhAm2fFe1Fu7mtVgAxivoYrUwbT2f8Zi6i1yhc
5dgIkFEDezGcRXtGrqt27BAZ45aaG5vOWOkP6kpcQbl8NdcjwdBMjuWZtdVB+QAgGG5qccn/NvGh
6oCL9vy2HxECQTKfbWGjhQtN2nmYUcyAczV4LvLT0JkGtsfJfV87sMAPNaEqpR3qRFmHxwQa27pH
2oNspVrIZHAZO3GrPtQZODb63713oAo6M/1L/wF9y1wEgwVG1AHIs4kem+JliK/I8TzncI3q3CSl
2EISlwL+mSU7qNdQMGfpkpmQD7Is252Oev+cx7Uas4nm8XX7A+InGoeDvyzXGZ6/ORJ2pGf14oVQ
cvA/K5wseDuzoyVvvGono8ZYldiu1dllAd9rbYwWk7m1L1H+nhlogpSNjrDAFS4j3JXBKtVsBRFV
v0mCdaEca6fdDNVb41/HaDT1M0N6tAboRphVdw7+yuKKyF07RJNtR0sC9I74G0aPBymDhOSYS8Ad
4Vl53237Ob36dJNinrKHtcR59w1vhlZCP6+fzSNMMeWtfLnvillBAXahK4caRVk6D8P3wA8eBmVm
AlFTG2AZOUOtPItuMWfk6lxItwh8EJj4/UXWcWjJIJaKM8Wfhxg4qjVYhyVOU775+Cy541MLlxXE
yYaHC3rlynQX6lVwhxRPYX06T7TCzpt97L7GJeDPq55EZ93uCaMjb7xbjHjvUS0ZeLwiy+It46wS
LtqDtGtp5mNRoY9XtjPCwLpkhVlFvzLPasIGlspcfeu6K1ffCe2OgeO8lfEczdh5QuBesbCe0teS
d6IcERW+SjPwTNUOFjXzOkQrdjFAxiC/yJ9JoJVHzxK7/+yNXXli2R3pVrxkQC5L/UHpSjtrL/Lo
h9veqo6/KFPJNs1rNdkYwbkRa8vEVvVtm2wKnLAJimQcTWa4NxN8GxTUr/T4TddMgsJs6zk/IOTZ
5aAIgnXCa+IvmVjksiK4z05rO4JqJwHpBIS2da7D94Rwi4dQmje99gycePQ57HFj4MJPidy47tyt
at1H3roR1v5wlglvfn1wcI0ZHK56ZojhyVLdvWKctRn5SBTekWcm7H5C975HJKjIGljUygYEPUM6
s8FdUArK0ofWrMnpMqM+Y+Ig8AKqZlsH2KlFHx+FJrWBYNWnc6UmPqF9UQ/qoTzp4J0QEn+tInTb
2BSLOqe3SeHPtNg5RoYhwtXIb0c+7jL3bTAEc5/sOPhu7cbvsM94Z7Fwa+jHVqDn9ex3nDZfQ9W0
B/QMrgGg7lwLrimU8X7EGYp8pmKz2waoWJ8o2Sjky687glat6yH+Ea/E4DxCsFkYF5UIOwRSlI7Z
RESbapOILMxbqmLhWuTQmtKMHhnQKrpPpkdykTnkjiwisMFgVN+kqzawSxIqu1UBPF9DLTPPVhXz
ZoUKKOPXvZnDpQzOUbcDvB68LWCsssvUR2ibnfnSUwDVBQcSZzfCNp2Zkt9ZNtRTaF6WtivVktVi
4/nIZvp5RZii1W3N+m0IlwUZvCT39DhItwbqYAlwPPkDyjWO7KAYOabNc4Z/jdh661CW52pEY2gW
xguMRVZKbMec9FYSU3RMarp/XeMngfY7nLlz45dY479bPLZ4bL3+9Rbv6jFOHz9v7/j3fzWhpT8U
C+0OCCg2ebSX/tzf0YSW/2BfR19aMaDdvPenPzShaUHCQqfWMTYDJk1oEfUhvxUytylb/9YO7/ci
Az1o8hBJpBmFdXyWz8cqMfTTXtB1WETqmDJbpou6QCaVS3tHZdRTTbwv9du2pVKauubNhwf1RU9r
Knd5b/Z9vPqkyNQpjZQPktZdW+U6MO7FAE1e4RL/eGMQ0t2lIOZUaPq8nolIfLNa/yj8AIxzuDrx
QcZj3afz2OQxjPvgD6fL2slk2W9V2MJHOEhI/5lVmi1Z7EDHIMKcuNr4UD9dDf0v8qKxTktABaT3
z1fzCzHJAd30wNrMrTSXsKNVZIeS9EPwXbYv1yeu90WZ9NP1JqfNMvNqWZa5nsbdSXNrJ81A/N2r
z5iOZ+LOOeQnahOfjw36WC37dMHJqFK8INERxw3XgzvMTMSFgXClBfLPUyXala8FFO+D87vnOBk+
sui2Ueg0PdbzYSnA9qa6Aztupq36eYm595T+9+QFJ8PE9dMs9gcuqO+bs+YKO61dzYDOv+HWs09D
mb7qB356jmOx6cOwzEWrBn7hjQMFdOWCwJDRMAEDZMypHTNg1XW7OyUG+/nSf/dcJ+t1b3YxIYC8
lnFnPheFbMytEPtD0VhnKc4IV/V2YoOnqRGFiu1fd6VI0qPkaCxPBag+0TqXym4nysWBnhhK1Cq1
sBZiCC+qRR8mr30CUrIxLzwjWYuyjOOhpIWuCvjt3HKnuMZRc6Fh5EF0CT8I4HpNhhyFLl3LOQuZ
nq17IvZ+K1olffHcJMWtGKsbfeS91OZDkhfrQhoefWuglpFnT5lTnqUGpmu5oo1W6gsMiKOOtnxx
4gCuVBhcxnr2wxNi3NKlka3FXgj3cWe5ttX1B0fyng1DAmqe78tavUkVZ5sk+rkco9XINTJaR5nA
sE8F60dU+T8UK6alFGNkoXG5UUvpzjTiF8t1no0OtW4nlI9B6bzpkhMvdd1Fsg313HNbm4q7PMNz
RjaIh8jC9NByZDLxBSqYejONNr6gOHaZZPEs8b1NrSNgKTpCPt0SgqPErrQtvFXhUkVVwnStF0QK
FSaoxz6PgPW2If7kBq5qF+c3gY7PopKJGU26m7pXl1ZcQ5/L2nVU9Ss5MzbBgJpbCLxNn+UPciJc
BATnrgshvzbb4mIQFM5vJC77nnam1b60iMaenYDtt1a8+86CFxBYL3WcXQVNtY+M9pmbp6+Z5ltr
VNfGJWeiXDnzXTGyO7XD9VEp6zztr2q5OcsUeuxO+tr7D4NDiiSiFffVr4RjUbE6DcY6gzKv6oId
RzEepUhjhywsld7ZZJ165bb93vM5HmuDfAyllonVZ88WOdnBSwg+zQfcOZLHsTvX3VVea29tbGIK
Fjg3GZ4n3lg9+mejN5o7oYA272gREIQQ3nM0VHNNFYnkdFN9oxkCRy6pLedOhzo/B4C/LER69Fqd
i7OhJJvCDNhdBy5hbyUKh2Ue62BlUDdsWyteBVZ4oSQgT8T8XmgDSqm5fEwLa6crWOck4ywydJCZ
RPEOsAcsEddBy7FmcIRNkistesP2biiZzhN4ZxGWY4aDv3FUY1/mtbFxMzoFqgx8wdDIiw8V4azR
YOXQWWjgYqIIUswrTQ8Q+OApFtCOJ+Sfa6GD2BRugeMPduDLT4KoHh3PgtbaCsfAKcuzQdZvNL5a
zhNWPndc95ibHDpdl/NgrL/oqbSoRWLOu/bJ0lPXdvtCmpW1tzGN4UzQ8oUiBuvSaAByiQSdR/j6
pYTORqRJrzLbU69o10omD3brGotMMDnbuK6w1FXQbZpWpnNHGRjVQv6Y9QqibeUlV4i21TW0sUUa
A5u2bC+Nf/Ri+9pYbjZLheiHFeTa+HXcBlUD5QpWOGqt6rYUZURWtfKqVehKEwtClik5x9Ydbv3K
v7bANa2LhrzH3uhHx5QYPpRC/SjkNPIdAQFdq4F76JoDpOQbpyOAwnDfOgFrV6552kxHzTsXCz85
DLKXLv22a4+RyIFG0bByxmF19R+u9WMR/8OSkVqRGZnyuGTgzeUUcEeWBuph84qcaE6dI/3i+yt+
udYjigQ0MqYjTaVTYVz5Q9223XWmYkhFP7lvI/OsDOtTyrAv2tuKSgtQ1SxIu8BLPt+Z3xuGMAQF
x8LK3XXtTmyfFAZX1wDgceOVLp455NL1ICS+v8EpKv/nbubDhSfbDGQpAbOdL173W2mJuHCLVWtp
rUZX6Gkp9nuX/rfF98PVJnsMvevNoEql8bBM/tE8WDbn+jbZ6I/uAWI0fdd0j1EDJtIi3/QbamrF
ZXGoHkEnEHxab+O7U52X388I427uwyea7ELCRhY7qeITBaOPYyati7W2khbi7iRD77dt+ORK041H
n+gFHWDSHbbKEi7dq78CVLYlFm2tnghA+HLYojI1DLqK+m/i27KUfKOIGbZ6dFfr5yXbGcm5PDFy
xiH523eJiHGUIAM2UycbfUfUYrGki47Dd8SrAtzb4ARbSGz0Rxn/Kcv6lyOVaDJE68qYMKdMxk4V
eIXT5mL3Dq2HcwEGCuLiHET8vF8rmxN3x7H2t7v7eLXJuBClcFBY6LjakeSZbXCv3hrwQpq1dAl9
hY4SaOX2bizir6LVqbHylZaPE/Xf9zoZK/TK0t6MrA7ylb4lH2dhHKL74hpbJx1J/dq4oHPnzNqj
uGtnMXE0J8SSX52pCLIYD/CjH3DanS8tP6rEJpCuw9KfVQ1xy/2p0fPV2/DxEpNjm6dkbhH6ocQd
koyKYTRbxNfyHIfoSUjoqbuZzK0KKprCLfL+WiqBPOBwosQGVOf7AfPlePnwyCbzqFPLpjskvnQd
ywP0JVcsURTToSgbLG0ywUEtlb20A0FTCfKpvvyXZymdwBNqJrTlRXkyXga65Z6nY17ETHQYq/Iq
ZP/XbCFcKAsRRaW8j1bizrv5/p6/6vQqHy87WY/NzBfbeshEzqijpraEmeOsITMtktUpm9iXx9OP
1xq/gA9rv2T2peFL8Xgthc380r9oZs/44SkXz5xdRgvp+5sbP/t0evtwvakMrGmd3jHySLpW8zKz
qyzZKG58J8n1Jmqwl7pVc+z17OI/u+hkTm1dMxFige/RyBVbFAOOTee5dtBQMlbVTVFH8++vd+ob
VCavoeJlqSMOfX9N64IdlbRDTIqsDpkD0K8T1/pqVfr4RCfvYeZ6TZ8EzCrdEi7WgsPTPNwbLBkj
aAb44lrYnCxqfPnu//1iTJVenqVmBsBDCSsxZ9Fb3aYnS3DsTDxiHF8Oe+KUTm3lvh44uLhVjDZM
oZOZQM1SVRsihTpKNCdxkXxWuC/MOe4m2Y2Us3aeM4GP3Sl/nj6deMbji/77qP374pNFsqjaqjKY
Dlgk81s29uyu5j4OmlnBjip5o9U4Z3a6onx0/v2V5a9EdUwGf196smI2TW8OnTJI157Vv4meRN7x
ULm4emZoeZkVTRLoJHihLp2DutP3utHqq6jxcbMI2pU2kDGYdDEZCRmYAlno7YEQohdXUM66zn+o
tXjfe97WM4u1qQnrNlc2ogcdStfrXS87j6aSXcdZuy2yiGW6CftV4tXwRp3gqsvIffMspwV9Vmgb
U45FO0O2PI+q2FtlkoA3eEDM6zbIcL1EeAY/RlR3JZlz0XPVWY9hah5LrkLjSlTmRVQcyjTdhQjW
bDlMym5eVyCTEiex6NpJF0mcnmmRflvKwg/dpOGXRIeodVgNaktdhFJPsEqUkpXlVwkA1oixETUk
k3osTwon9Jr2TldARsc7oAPag7um0EPqU2y5jmk8if0AwKqhHBH2RjinoPKKrD8EINhAgDVo4gxG
Wc09v/vR1z3dnDqHxd9L4Ty0SnXjAgFdFL4YYlJUX3CCYojsSkIINUda9IYQz/RGukvT6F5KizM3
Af8RqGOCahmQ+ZJU2ixxsYQEfbkNUdOkwQDKLolsM4rJwSYh0NELrPIlHnwdAWPn6O22KWtlq1at
hdlyIErHh1QcaFBFTFci8S+tcO/X1nVVyiRbihrpfwVtrYF/ECrU6ytHv83i7M3qhVspl6GgaFL9
ktTURigYBPO+yuqFq1HMajXEfKh3A1torHLedOQEGe2doHYvjkM4baI5L00jbcte2VeVNEBHAfmf
QCTuQ+8uK5K1VhP7QPEPv1WYw3sIMWt7Q3VoYBoIburMIhkRvu46+Jas86wbCMiCVDrLFVAHrMP0
u6hKOCUHdq+DsqclBK/LPcYpOaG6hzp8VtVlu2hyzv5N7uiHAZk8X16Ir9kT8edXFPsMqZMWiRpC
W4J3hzcH06znZckhK0C6gDRIlrqIhzuvattXAvcqc+qxY103tPJp+gsCZR0ppyaXtWRqNgqVSUeo
5nrlH4xo7LRRY5wZNdZzWWFHO/BwZoLPAb4aYYLtc2jmOFrFRJoLdQh1UUnPQ0088wvnPGTbJvcE
KhvDfa778BnjVJr7ZnOdeCMAbsi4JUWEROOfWwlWgDwtTqrMxtViOtOhQlSAKWi0pqfJdPJQtJXQ
9SIbSIk++7BG4WKQJQIPivNAvnYeT0xw4/w1uSD9DINyL2cqTTIneywvcsQi87gg2JdRk+yhsQE3
qF8QOmOnW6giACq9OVBVdwPO+IDDfCWiQhibnqcOCF8dhsh5E99jeQiNnYqGTR3XRDLyjKMzdl6L
YYRdcmx3bdAF9HW/v/UvFtGPF5seBwo31qzGyuXrQoYCJiBBkk6tW+M+Y/pwNQ7ilqJpuNSmAAxT
Ghw51bXhupj3djcnigvBiL5plyQtgQZ7v5//tnP/SeD5KJj71w3dUbNX/mNPhPJj/6mv+/M//Kuz
a/zBi4V9eAz9NK3RyfqXvZgfkQWloOcjc5s27l/SPdn8Q2ZIYjQcO65jLesv6R4/ApqkKUj3SFs2
FCDY/4a5eJLtDkrbwp4s6pJG9pBiKNMeo6T6lmdIunvvIh20g9B95j42Q6PslIh2g3LZ5uR7YPyf
10Z60Dt1awKNMN3LXO6BokiLNMtofaASE7RNmYGrMpuHzhieJeKOrcZf4tAiIK1eJpLzqFUNqb2W
eGqf+Hk++XkTJkZgQ8cpzJOZ7vUHTS89qeEmImzAopjeNgHcbXQTLkbXELJLLZlHgco4yBBjXlnN
to0dODmsZjIHOsRphVX8dPL8P3g19v5zkY4QoP85/vLnNOsL3/Wq//35r5j6f117tLp/+ssiqfyq
v6hfi/7ytcQD9+eIGP/l/+0PfylPr/vs9X/98zmtk2r8bfQqk4+jW2O0GBSNFESnPGxVGzUH378k
/7AjP8tekRqd/k1/vjWixShnaI6bYA25K2/in28NPxpzUcYZjm8a7sdfb40kIni1SE7CjY8J810q
8afgVfxDNg0s9BSfGeSc7v+dtwaB/KdJ9reHMF3BLLf0a7/GQFbHOw+qmiG9xg0ibBosgjeGRR9C
Yy4j7EQWPtzk7pJoVwsQpka7ztacLRnDdGlUw4aal4Zr4znkECVuLP0yz8915zBYq4yw02htDHdm
fRYYLz6gn4Stj1895+qFpMI1um4cGoJz17ClEE3jo+9dmeFBqA9Gts3lXamfjyq44LwpdyF/7gRI
w/6x7KCEJSBldxIyQtnHqIxdvh9sNmaGunIR0InhEy1Xx7lsrVvNP6bCawhjuYbyMqDYhDCSNMss
2sfBudpsdGn5f6j7siW3cWzbL2IHRxB8lZRSKiU5R1tpvyBsl02CAAiSIAGSX3+WXOd2pdmWFJ1x
H+6NqKesKoEYNoa912DZLtE3pHoBu06gitasvPI2bLcFDKwsio/Q1QuYWZb9kxqfi+hl8reeOAbT
Fyu2aXFg5lZ1WzKCartp8Ts4qurbUm6SbI/qJ6gen7IE5ddlB/UrcT+MG8LXwLEW2T5wN6Xcmfp2
KO4idxjtw+iDSrHC62ayn6GNJ3EZ9+06AnIPMiyQ3oFH0/S6OtmkD3enf/R6io/F8NiLF9wDUMjc
KXWokg9t/NyYZyYPJUBgEBCF1jjUkKAXBJm8CeDkzUjuWg/k7kUoDjVsoOpNU9z/94fri1b45/ed
4P/JjYHi8X5+H9j80G3OcU/8B95++h/+DveY/AsiGhnJkhj0+r8hTn9He+z/y/chv0HDEGZTKQDm
/w72OPrXiYkPgHt4yoSQFFvE/wZ7HPzLTxLk7CNoIMGqIv2vjsgs+T3YcTpC8Be3tpPw70nzd56/
os6JlJmuvWGxD72HkHP2GjDSwwhHxiXMxacK0lYBsYdp0uOy9vz8KYxEu2myKF0OJgrWHu1wgibg
6PZZ028FGSM89GBQMdUsAcAw+BnGEdmSaTAbKG+UqyYEYL4sou6OushAWjyZdlZCBzksFRzljVUQ
G89yAPmqWnychFHLdgK6HO9TuzVTDstEx+XdwPx6NbZFc2eRvF3SaUw3ioF/F9c5WTvD3EuVxvan
G2FMC0oXSHIkbfCkHcGXtbzZDSdBusFl0SoceLbysVkvUt2lPzNrsA9Qj6gF50ixDe1I1qlv4Vgd
YAcskxTmZGkhVopl2FLoVGUr7lDqTgadoNycdmu8PuVWdBYH8ZihPBVl9TL1XIp6scxQdS7Fuq+y
8cZmRbNpfCAi2xjbquaDghpG6tY6gj8eIcquJq97BQNBLpvQsQd0M1vRehrWxEzd2oYxfD15UW/q
EsOWdHFygAwKcNh5M973pMczXEMyjbYe2MFSVhtLyfCgLcEkTVm64nn8PSslOMq+tB8C5BYXuQ9q
NPdGGHEhj7Dgfv4d2hBgW7blUWp1Hwceh5Vu0SNrg5QjsxRSeBGV360Cw8BGHbzjGPAaPIEuKi8M
JOMnEt32Id6qJYuHZYMjHx6J0sEFQUChTWvWrgAYsDcyxulAQg5sCx2AZUkaMC8LN30GUhnY9Zg3
8Qty5cOhGyv6kJhYG7CiB/+gDBnJQjKQGJTH0wfUfyGzr2UR3AA+h8R3e9egFZwTvficpJm7FXmQ
3mWOxp+HssoPgFz4G1Mn+vMQNvBUMqWy4LJD2WITVN345IkMf2wH9tqPLXZKLCqcchZXX8yhhCsK
/NG/6NbIRy14ct+GkISXpHE17EKtCgAB0/GdYw6gaS5hmOHC/IOuBVghgcjowR88dTv2PSgGdeE/
OdUUBx/llW3DbP0wNlW5dlrlP6fIigIHJWs/CBgKv/jMr15CBbZAWTr9uWE034Mu7nZelU6bjI0w
+sHbOv/g62m4r3oFloiXhD3QIxAMNBPkVaQflXDmlgp61VWYbJOoGQ8UWZh9Q0l0R8jInntwcqFr
GQC04Tn+bCPibYKpBazcSwo9rjJWabBTGnIvOj8dllIW7b7yrQMLz0XuRyR8ZHyquAJxRTYPtaXV
Zqwj+PO2Zde/pkzIRw94nCOboFCxqABdOQxjDvmtgA/riTUW8tEs5T+pyYdHD0iXB9olcOkgvyD5
wPykELz5UasCjBovKh79qQR4AkChHgnjwYR3PVRzUAszpXeosz7/HniQtKHWdWtqTdkubKgCIOgT
O6KWjlEGm0PW8EcWSdJ/qdMif8xI4TZjmoClWfG02melGp7CAWlGyOq2E18NQhQPrtTkAZYs1dJj
JHpMpfHWpirTx7Is1A8/6Vi6HIsOLQK1515LlYE37OLxVRJN4gUpadDcxbkzf3kx6b5DTxNw+EIE
X0Q+YDFFDYfsHRHUQdxREYiFRz0cx1ts00gTtZBWJdy3NYQDuf1aRxJYp3Si7VdOejoB+QXsPAQh
BhDcXP0lVKG8oTJu/hJIEizylmuYGddGbbOsDJ5y2dq/ZEkT3NoytnY2Ahy2QaAIQEu08reyYDCN
nXQPp1xSULfqc7gM8wxAcQnYFKDivj4Q4TWrytrhQ4bI2TVN0mwbL6oPSAW3J4XPcAA5BSN6r/IC
BjWx5WCHUKU+8jEpHvtgmh7HaYDaL8fesa8m1FhSNY50K3LdIDTqDjoWXcJR6u3kNhgDpLBVbsEa
gYs4BCu0R57RFMwHAMmElKzSrvg0tKCr9An4xBoQPkgyx7gADRzcHmUlXnw2VXe1pvBcShs3bDGf
+q6Ig+QwAiZ1Iyfpb6D6Dc5WKk6oYa/v4FblJ+yUGCYnIWRIHPCMwmqgi7Gl8siaaslo1lW46iFV
2WjL1g0ZkUSMWv9pUhxKy3WLC+lQwQI8iKCmCVWi4tXADm43WUN+1nKChICexmPoqN6VBRlxcnjw
0ZIWub+GVsM3VITtM8vEhISe7PWNNg1UoF3nI/kKY83ybsKe/wUx1H7Gv5F/mXpCYOVj9tDkQEpl
QQOSjOCgzZTUBg+Nq7TACDK3iriBTUHWQYXxlOnmWxnkMKRxfPCOJQyjboVXF/s+6NltPGj+HCgS
37Asir93Xp4CXxC28gZUumyfCVoeeCPT16aLBJBbDClkoCRfVTl1J+n2FD7rDfTxClWYpyan8kcX
JtMGMZHcVrQDNYXVfQ84VWeqOxp23aKXjV3KXupbHtFpw+NM30wlpEz7pGQr5vKALuu65PEyUiW5
9RRko6rYJE8+Liuf6oSHa24IhiJOmmbtUwYHOI9A0LE2IYzGwL2HUvCY5xzsHZHEYIaNwdrvpvID
IH9wujJBkN/7Q1J+4hoxU3SkDpeJ1blbWAeNq0r13s9OUPvQQSFln5eqKFeu9YODo1xgCUBwd1HG
McRZNHKH2FVrpO0WLGjgvBWDLBLLgUIdhWQPKEznA1ByYw0gbAvJtEWSVWo/4m24j7sWWfMszPHk
ED6O900fKAWuU66FXYm0xpWkCuHdJrA8oaUYjdm3KWg5PP8SUt/3jS7udMdA+kF1JIhvgzKEwGTT
1VA5i0KIw687FBAcqFkM3l5e40EJjVQDsuK+hDAjLkz5F8QvDlOTC5jwGCFgroSxQr25nzBOAVj1
H7xEu6MrC8A+gQ6dalAgCQBx2CuAhPPaAjLrFCL0y4B2Qn+A0lcMf6KeBm7DojxDYh10yeiGSQlh
5cmXtFpMXpI/T/W3iv1EjBwmyNSAWLwIk/zrhKdlXEq74AAAgpXdfO8HuBK1wOwlMHRI4Egy6Q8m
LZfOPLf1p5J+tPlzivduy3eo+ywrLKoaHLX0hymeghBOR9DYYVpCW6wA+hBqceQDbx9N/awzAsnH
9nsBS0KH2ztOvq0H2iRglRI/4vzn0QIG0sOX1WseEFNbgFKPUd98VEkPR6AAoP/6pamTj2krNyNU
f1g+3ZgJNBwo70AlyCFz7XvVF+2b1zZucGPqXlrh2k1cjtnWU/HwmcJ5aYKhCEoPvmLPPhfRjtQ1
SEZdxNm+C/tnwMVvy7a5IR5IW0E5oPAWuB/h4NoVq0bYhHZN86OTfC2xb1MWDl+xeMYbV6T3YQFV
2aw24q4zI7BmDbyLHKSDYMMSFXZdJh1M0KsyGlY8hGpsUssXTkr5jce9WkO7NUCNyaIWo0CwUpJ9
oQyl6pqnf0XKPdQ4AJd9CrFP1PZgMjccadQ/dKqDydMos6deEKB+WQez8LQFv25q6CrjeXKQOs1B
cMqhCOcmsixg57xMtMxupEXRZazTeA1E86e80f7S1Rb7mZeIZcr74haeJw0oTJ59yg3rHiyBaLjw
cdSkVN6QzmC8a0idQLS8uQFZVy37ePzWUdDoKgLrGBSqsBZ8A7NJiO18ZJLAch7mTcWQ3WVR9VTH
jkC7OBtWlYNbZO/sKy6rX7opC1ZC5xuvnD7YzMvwep+WxNcDpPdQ42k0CIt9i9Ne8PibZ3FtkFFx
7GrsAW2GE51zgJl7j/iLuDgpEg0pdvqoP04n6bZEe2bN+5YvmqwsbtgA7kEbAwDsRaj7kSEKVpMT
ctVmQbkCgvW1D6DmqoG3fUkpdPOiDmzkPMXDoVbptwkH8ULUQ3ubstJf2QxmmnWVhBvfRd6SZ/7X
IdKoqzSgdfWdyBaJZP1SeLLeNkpAk9hnkGxpuuQ1K4YTP7eBRioTg/lJvT59TIqx2HnURgcSwvqT
6wjoYg/XrT3w59nTAPTPN7/yYeY3ufiriVW9S2SAipSVQNp6pFX7Mq/lR+HFwYesLYD06CuUuDaG
+BCpJh6cvXwP90hovsL3YPKD+6iDs4/uC+CRGQqGHx2E67CiFLkFOe40aiFqvBCXxCmfBbDYhsld
dkollk91iJ66iImt0hn91jeEHeqWdC+gYMCFRNXyKCoOsWm/D/f+GIFe7eQIO69elbhvBgb/dzjW
CneetEeKp6FHq8307CUGrqyDatNtFE9A12dh9mIC6SNfQ43CI6PMQNxEfK9zq7X5kMnIvbZT2MHk
F8JlwUoNVTnBaAW3Q3x/mK2Dk4zaynPKbf0wB+YfDokhcIsmaYMb45eu3uIyFr5ykoaQEGZuqlbx
pKqboQu9ZQtU9xebsvSH32m7LoTCU6clPlzC6g5X+jTV1fPkZSpa+amDD10dJHeBtnLLoJO4H2uP
36J8DeE22zfGLMZMA7xtTZccBjohzMOwhCuFi3WzTj3q1qUX8yXI/PY28id6Q0YUJOHqyNZVMeb7
IEAcVxEHPGqCG1JJtdlGY/3R+CNbKtb2PykEteCiMQ1Lr+mmH35Y1HgsTqHaSdP6+xai0hwhmtc7
kAWSQxB3qL9SJOzT07NnMboOjnMhFfehEtHnEjIpK9WP8ideU3yPQUs2BTa7++BUcq9Vn+3UWKHm
6lw/fqdDOe5jN6LQW+BwXZkQpm6Tzty96UEobkCpeubCxHdTCj8PqH42d9OYwGwEMvn2UxyPyQ+D
Av0uacHChzKf3hPawyCjzgrIboBM2XiNv879uHZblpZJDUer1NznxgkKYzjFgQugvfcRLDbyAkDD
yRE8AqgBAsHK/rR95n+oKRRLmALXDLKVUV4uK9aka1RFom0eC8yBM221CpvJFUs+CvYIzOYANuww
qA1Hdf02bHTfgTOSmxzwhzbDck1HijtW3xcvgRiEWummBGEsTyEDsOwqpp86jQ0M1BYw8F1j5ZLr
GEgeaT/Wit4PZQhhdwBgQMUHUbiExSCrAjxBkkGtSAhd+FrA926AsxseSmGbr1AeQST4EAfVVdEc
C9tHD75GUO2iqEDlJdHtQTrgy3UPhP3pnfW51/DlxCc19OX/VvLytxoHEoMfvqof5v+DDCcKCpdS
nE+9+T3B+eu//z8FDZJBwAPaGKiXwLz2V63v7xQnpDgIZIASWH6jGJ5F0T8pThr8CwV5H+BRaLAE
KEKgQPhPijNAxQvapzHkp5E8jf+resbvNWPsfigmotSCROlvSMCetqZE2JWITdrneKfyNjQnyryf
I82QDyEq4KRIvwbKNgAn6DRrITphptjE3aOsqkh+y4fEkb2pcfv+/mb4Hv4uWZ+XMv3no2aorwEP
cqLTutpL0iIP5bfhR1CCroCsfkfQ/fPjJyzEG+wjacNiCLVTe2n6FnQWaBUtoyJog1VpIOb5vh6c
hvtNI9rDldCModoXKlDAbBQdronGNdeAFFgab0r9/3RiVu9UaQ8mTyXU3tAe9HCZ4zmXTY9NLMfH
EAWky70418qJaPGmF5AyL8vJKQXbzFA8wavn0c+T/i4YqnhZW/33fnGWpXlmQk76NW9bqbTDfYYk
MMwsOTw3vLCO+C1zEegaBVh211gaZzpDTlDDN51pcQubGlfIPQA7VfCcBpWvNixMQ2CmOLZQWHbU
J6z44vLYzdAl/54iMoO4mMRrq7zQbG9NTvA8RiJ6UhvcpXqQo4oGhzmefgHVYKJERhVb/NdExjjp
2TgcvGSKu3HlEztCyaKHk016BZZ+bhhOf38zDEGbIds/aLHXynyo/DaDw33t4702wFav8ovV5e6f
QvUfLMo/vZ/tK3LyDUdOgu68sTi64GTURNDW+358tj+wFOg9JHzEPixiiJY4IQ6ZfG/sktkGIZEH
bQJW0F1iJugJJRQqqdIL4i+XP/7ccp9tDX7KCqvTEo4wgJ8333Esjxq67GUg+E2ZVY3t3jlKsz2i
qzPuw8Gq3BfCwmKsY4VCkSqq/WvwsXNzPNsekNQdJEAe5T5NpYTvTVp33sqPhmv07TNL9ZcXxZul
WlUMyuFBne4yg31Bnd57eJa85mHGoATsPr9rPk6SW28DQoVc9JVz6Q5pT72KYfm1YkAzrLjEy+Ry
E78Div8dDMlsK4BSW9nyKJD7TLag3Db2Jets/Sry3q10rdehHoDjvdzWmUk51Uvfdscvasi5J4OE
NExlNpkW+WuV2/yKSO25KZmFdR1Gtc17X+6rKPdvUDLgEGEO0yVIrpAtyUe1vtyLM0GSzCLcBvmk
mbbpLowLmNZBMGzD0qi/SWXPr2CHzg3ULMw7kqTS8wNUKCpXPrvYg6ivFc+Xv//cj8+CfEC1uIwU
HXY5KjOfYjWl+jagLKHby78/U8H/Z0nNgjtMOuP7EFDedxCWhu1JyFAYWXvFlLkXUFZL5P40fOIB
IHdR3v0U1lD/s5k0qk5Edn343DaAyMBVyvMJ/cyll4XhbT+0U/AAwFrVV5vLH3puImd7RMJ4KCme
ZkhfmJ+DX+fPXhfDNAoP8Xc1MGeVZkLAlQIOHLtBeMHehtJtShEET0J6+ftWCpBDv4VUNlYFnpRt
uBtVZLYoETdfqAjbKx04s1Ti2eYwOaDeAyDB95EPiUekrL3XZGrwXr08PqeP/MNBHM/2A2RfGtrF
qdx7ng0StgRwm0ImZSxYBBtPv2L2azZKMfwVngwJoaFSQmeV3lxu/Mx2cQIxvt2MspZ4xgtlv0dt
BeTqnoJHVWePkUkBHyRFefu+Zma7RYQnekSY6vd1CUdoAO7hb0KmbtsI0OXb7pruxbmZmu0YeJTk
hQ/y/M5NZdlvm9SvoTMBHEoImYrLPTnXxGzf8Ka2GYhs2Q4vxXGpKWmfFEsBQX/fz892jVgDvk49
L9uVA7fkxkHr1q6VY/KKrMu5+Z5F+xh2OdKbJdZyR/PuUxPEEkbhoSU0vUlcRauv2nWhC67M+5nN
5Zec2JsLgiM9LBectTtVmvoF9Y1x3zAePHKpsisb+Zke/TIbfNME9bqBNH4z7eKs95dDcrJFAQdy
VfH6cUxQvb08Med6MtsEigR38KqN+aFu1Eevj+HFptuVzf13vn5OOYa3kThxNSpf5+UBzIsjlWQV
JRD5Szhecq41dH25G2eW75xWzFAkKHoUqPflQMw+aEOokUHD6Nrd5jQaf9jL5gQ0cN6AWmg9/wmV
24+0UhW02dhffdR4S1ZVuB1ObnW5IzNK+7/P17kNqwubguWVLg+S+59ikS769gOHlsciBhBiEan0
UyAi1AkyDaNIpM8vN3tutc3CH6XdSoS5LPZasmTRlxDjYJmBGks93A48nN45TbNtoKm9qSmJDJ98
BZsHo2pYmWSlfyUqzy2C2SYgHeorkYvg812NnlyFoeD1Jh1CGL5eHqUzDfwSRngTk3mUNxGQDNEO
QjoVrOUqjFCbe+GVB8GZSfgFmH/z80WRFlMzFSjTFwr4HQF0WjZ2HFW5KL9xWr9vZ5nTjFnWAkqI
FPRB2RYeHUN9n/BcrVIKQTPbQAXzfYN16uWb3pRZ0UFVWEOesjAn092IH0fcrK/sW+fGanbAF8mQ
tjll+QEHYrbkldzpIPPWDnQC1afplVPxXCunhfCmD21BvSrjkd5L26fZHeYlmjbDKNHwOo4UCngL
+JaJ+H8B/GczUucWWPR7e+EwmbiJgxw+vVm4jBwNdhIZ2vX7ZmQW5DQNShSCQ/8JPk3DV6hYQAey
ECmyq5d//9xozaIbcFnFSFBjTnArWqKyeIRwFdlBDeq1K0lwZU7OnFi/VBfezElBa8ADpxIoBpRD
Nz0oLjd5YeJlCfTCzeWOhKfx/sN+f8p+v533QaIwD8+EeIdKSRYhgdqL0Ew30iXQXbo13aD1uAA0
WPRfhtxUsIFhJTKgd5VBKRsuPlPpJTA7ExIFP2hntw5KSIWivFmVVI7RTT+5Jv3qO+PG+xTgjugu
U1LIoyyd39+lyOBl6YIBLRqgQk7Div8FwGZPrwiMnJmnOe0skHhujT72SWcdXXVBffChfrpqI6jI
epxm71tu/ulh8GaiTF+1fZ6I+sn0AG9plg7PYHHnny7P0ZlQ8WcXlyYwLOPS109hbPWeljDNVYCi
XFkBp2/8wwL4ZQL45ttZNRhrvZjuigzoUziLepmBZm1UOfFTuTSBflgi81RvpjJBrW0F0q917krj
p1X2h8Z/maC9aVzEEbUhsfLQWP0JuKwn4TM4Bvf2Lpbdq4xQsutBSKgY1IwuD+aZmJrbqrmoTIk3
8vygfVQqzZivwqhIl1lT11f6dK6F01p82ydiKiIdxNF7Br6H60H3ZZ4pN2U79VeOhHPDdmr6TRNx
b+JB1aM8mC74CXQY9AEgs927xgFtnUQgv/qQxHVwZPcScmUzOrMKf8mHvmnTgXRnec28fdx28ikG
esMuYDOr3/es+SWn8ebnT2A2kOTy/DCSXG+Ylz4Axoc0odJ0KU89fN/0zw4GV0ztBA1BDulm3SpA
QSJhIWAN/GYBP86cWf9KQ2fCas5BpZh3FFxydTjdo/s8uGe5hZJB0D+aARbXFsmH7PSXy906c2v/
dcV+M3pNDXyFnBJvr2uQAQhQLkuVYP79kvpL2ApAsaIev15u68xCADXyt8UnygkUx3Kqn2hiCqBi
DUOSg/nDlavtmfCZy1EILw10VDf1E8AzdhuiblMB/FiqxQA5pXcug7mzqXBRogvk0nfpGAFMqmws
9MZXhYRYpGBltHrfUM1XGzNTkkmCoRIn/WltITBuqoQ/v+/nZ7eQMASsUci6fQKFlW4JkPJiWfch
gFuXf//MqvJnr4w8iXUwymDYAb5GVxP0PJeQuYIuSQ8cpOrjzxUO/itb2p+nHbYZv6+quEQSLQca
5UkBSLQ+xT7064a83A6xTb9f7s+5NmbHtGoAzYCYM99PkDHgL0HGqDjVIEKKS0vVYbldbufPEQL3
6t/7wqAHxrFw2yfuheON7/lRswQpxlzTcDrXj9kJMyK52MtQTLizjdBNKTLYklfWLPFyF1dW7rkm
Tn9/s6GESeFwc8r6p3Fk4U6ljH0R3RjdtQU26SvL69wwnf7+pg3eD0UC8Lt5UqASrXRqvV0t1DUh
pj8vXmA+fv91P9bQJcoNuRtArYFBA5awg/xiC/mwCoDtPGHblKsTwKoBoEz/uDz1v5I9/3mjgb7M
780ORcwhR+aXdxWpuuFHDWTptKGahdPzAOEW6LRaH1C3hZfmbQa4M9wHoVfWDTVQhSruQsDTStZ4
8SOoOs5+mgpbUoSDnzUwHqjGwUHBdGoCIrYCtSB/KRudS8jy04KOYCdERXzfto7DeUH1xgOaGBoc
SpIbBtR8/iGwVRB+c4mw9mYi7eBVn3tv7Ovkux5Z0Sx7ZlDoqGokEyGFneOW+RqWpNevU1/npVvy
gLT2DjxVYt+V+AfJ8PfxIiLUjVEBeQwBnVZrEPLdBpkNwNcuT8gpJv40H7M9zEtwBI6daneMtxIm
KxUqwjHEaaEiICCGPAZ5u4TzdaIeLrf356sZfH9+7w/kbwvI/0wJRHmHoodylBslKGayTGEhhySH
x6DSGno4QPtbM3Ca8GU9TUN6n+BCR9T7RhW69L+FlgIij005XIGAhi2Q3u7TW5om+fvGNJuNqSbD
1I0EdhwcQbYewxTMpWKE+QNbWus+Xh7IM/E7NzjjpIUN+KDRBWXDZa7ArAK9Ryxzf/w5oMkq9eIr
V44zc3bizL7diOK06mpd4xWiYYK9ZKq+6zWuGlrg8nRqKhzl52kA39Ky6efl3p22gz8syzm1XUcN
oF6T83aMoswOcpml4TFqYOB05Qw6s4HT2RlRwcygi8cx2VvPWaj0A8uxhpkgsMh1D6X/K1v4uUma
HRPGjh0glXGxT5jgWb/wW4povqNdlkDexZaJ/8NNIy2GNYhkkXft5Ph1i/7T8M12Wdxtk1y0o9nn
WaXTDhj2JoFJlQfSDQjkSkC8qQCyKuhvAujSw5xmanUJQem+bbh8hUyHSVYBNKTy7MoS+vMXQRZm
toZY4dlWVpH4Gsa4SqwZ4bm5bwqOqjBMkXkEQaFycB6DD1ZbEhOtuzTo4680Vm6AuBEqzQDDqDSC
ZcjlFfbHBYAPml1CwtoNvocROGpDYRuE+6d8Gm3EvtRTc03P8Y+rGG3MFhmlIIYKF/j3op1wX/PB
sejhnQQB+st9OPf7s+XlBtk2NrX2GE/aPBDwF5LtAAcycyU99Mfli++fLaMRZ2zRNj7/0oclB+NI
WpCZ7hIvT4xZFKEy4R5K+mEM3/FS8aBeva9bs6tJb4sujEFFOZqWwufGZy1c/yLSxe+c+tkZREiF
j1YtpkVNX4WrzNpj/k8sznz9vg7MjhcOyirMYePma656+dS1XvWRQZDrnZ8/O154VlO/y4buCEgv
p+sxACkXuhee/6k2qX9lfzwz9fMCR9yPne1bBoVmb6hubI5BAhNjiTI9X+uWgSipe728PFxnQnFe
7UD6jmZUZOkdMpFi1Tgega1YVlCaw839chNnImVe6QjJoMCQZ/qet8YmN6bQbXlXm9ZcA4qda2Ae
6lnfddjO1dE3mbkbOZMfugCWo5c///Qr/7GfRxBk+v0EHj1aDx0pUDZVBY1uBepZ4kNcKVAkCPfE
X6hskWsF1HOzMQt6zcGn9yXvjmwY5BZyjCCNQRj6ZNOQXYFwnWtiHuA66BrwWc2xYWm6oOZ0d2kZ
Mky9uIbeOrd+ZzEO1cTQ84TfHiHlOKlD2CCl9CLS3uk1ZN+U+YSjThQBZPyFndiVyDy3CGZxT60t
ppJAVrYkJdvKOoLweEM/vW8NzMLe4FgCcUSqo8mnaNv4/bM7RSUE7cGzK+i7Lq/wgjpdAt++OpMO
VFReqGPehSAnA0vZpEuIgN12ZfU5GSHicbk7Z9bAPLUNGDSQLNCdPDYxonwUfb4FsWZaFoDGX7l0
nGtidsQ3RnaBjILqmFcsAmMRZ4keAGRJoJFwZcbPNTELex+ApgHWC9VR4D4B9aSW5B9phHrEwsSF
d+0aeSb8fyHw3syJ80RFkBptj3yEIBPAxmshoOzR5LVbZLwLNu+bklnk4wAHkZd11THmOl8bv0hX
vT0RSU1yLe17JkLmaey4GVOuofByHMNk/JzrgR6wf13bJs/Nxizofeg0yD6p4A85gB8YV5AD1XGR
r5O89d53kMzz1n7YJSmEHeqjmEZ4k/rVWNtFFPvXShfnBmgW5aT2A6ic+PqIVAbZ+5plt9CWubKF
nBmfebkPL9GsVsgdHEeDN6PHA7qYQpCCIyPk+wJiXupjwxiBXcvbI2szucQG5daiFf5qOCnHXF6m
Z4ZoXu/jAyyZhr6tj7FHw0cRZ9NOx+K/08z/X9RN9Esq8e3+xxK4ZnWTAVdSETwEGob6LXGqHW7e
9/WnuXkTyzGPSFDhanUMPUfuiIqCb62wxfF9v34asze/ngPBH3ZBrI+OSOTxWHeSCeqyVly7q53Z
iv6jMgCaZqGysTwqxiCyAgHdk5hUehu65gDgL3vnHM8imSpRuMzlzX2sYVgcQLUOJ9U1QPC5BTQ7
pvvC6NSICaCEzjO3ruha2HLq6xixc2M0i2G/Kwh2bNHcN5neOa/sFoa6r22pHwYjr0Es/nzBofOC
QEhil0HPUR1FUbJbNRQNsrYo0jKB0jf0DJ9aKcT68qr6c4dwGf99VQmUZIYU9NkjpKegBZFnf/n9
KaHV8ftfL4PLrfx5d6LzsgDvlS6KrmvuKWQlUGf34LEVFo2FGTG18bVS4LlWTn18EyHEH8rOGx0W
cGLoEuAL8B9whMN+203vOiP+Q8qYCtwCgliUR55D7HrtPAq9MtJUqApdHqk/L2AK3uVvfcg7U8gh
mJp7EUO+yFfJvrW1vfL15yZ7djn3AWwKhCLiOOqGLUIc/gcOqsWS57KHjkaUPF/uxB+zirCUn4V4
E3iTZ8OQPCs+QJxMgZu2VJAcgbsXLgU1VAxgNheZW10W90VLXi63ei5sZrFPB6STRObj6QGR8DX/
H86ubElSHFt+EWZCCCFeiS33zMo960VWVVklQIAQILavvx49LzVMk3EtrF+m06YJkHRW+XHXHr0e
Oh5v/qlzMA8/fesx2X7mPi0cAQWVky7GrPzh5j66ID1UyIAXKk58ysopWHaAy9xYMxqSvw2QCAw3
WVvjelZSIsLzXn/Z9xWTqkrQhhdvU6Btda+kR+Rl3LOgPRELVzZj2eUFj58HCsOyfBOIgAcNdwL/
CL49msldNMafRXGygl5brIXZO1DWQIdb5W8QIBi/Cz61G3AAn9mTEUu+axQYOMmONldSmtcsB9iL
soHuO3TNTzRk1j7g+Pe//FY2ugjsxWl7Jdv6+ohvBbvAucFELG3+qHqQSwqVgIlC7F3lTXxDAMxG
ZhjuZlHFVzntJT/xKSsuWCwsfwLkrfc0OORKmQ7HO76evZejE9dj6KW/v7bzteVa2DljFRgO4jx7
MyjwoaXX0ykH/2M7njNCia750rStKSP0RHvYBrilue3v2tzai2jCNchZXxAtCnFE2hEfoJsr5fnF
B08Na5K00+VZvV0AIBbnqUf2ANjF8OYgq3yYQElhyAjW+TFvNqVWNumN7s7b8CNb899nV+m2HnvZ
l29ZIef5B3FNVF4K0QLpMeZtV/w8b8UWNs6DphCTz+1Vxv37DDeL29wCXfb1w1cO7ZKloISqwpD1
E3mz0L1UwqYHwDQfIZbY7r/+gZUTGy0MvJ096C0OkXojk6hm3GZDqU1eEwIRh7P6IaBt/+9tEH5J
wa8Q92/g8Y4+aAfKUoyaAgHQl+fdqogjH+7fO80nNFlRZs5PYCe7BTV1th8r3N9UOXzJecu0MGxa
BWOjZDMd6zOXXzBsTLkVSruPr5+/EpOihWGXQ90WWaH0D/BMfKZDeAOC0iYpff/Tp/2T73fZiQO1
st9LzgHQx6kpajr9xtLatY+m1HQ46Lxw5Z+vv2TlxC7ZBhxxIp4BVn4CE+g33BMVm9avhn2HJtU5
1+iBWPILSFpOjCoUry0una6gTcv7TQ2B+P68veYLg5ZZwSMhx/7N5lmBTwj0q9d55wZtfly4v0Iq
pM4moHW76Ql0qN8trZA+xei+QEYHANuv92BtkxdGbcEROHGfT09KzJpuoMY7+VdB6ff8hE2v/cDC
pq0biQGH/fSUmaJNpCNmO0/8LFArNnhhzpjP9PwOOJ03GYA3bUMacK8kKPfF9rzlWRhzG6hRlSNT
byXot3A+pQNRXZr20XlXiSCr+e8tJtYjeczn6YlnZXlXzop9Is8pTyQZKxa2ZAeYWBGZ0jXTE51R
vAhv7LZAsQVJQE+ipVf2d0kNYMhkaN2k6s1QrwapK4eKBR27c93pkhcAjRDSdHZwd2CdgmiR12ag
alTZieO/tkALAx6G2SdFmLq7NpW3vIjcLgOfFXLNafP1ATomQ/97MQYGo//eX5DQzD20xbu7zILD
TnhUXFZxAKmqGrrwOxO7b2Hrpr3R8X3XSZWd+Nnj+//bzy7MGpRjmMvzlP/GBzTkKaDmW2vq5trE
+TN49ciJ5Vvb/IVxc0z95LALpATHS8XWKLT0Ajrxn18v3truLK17qADztFP6jmE2dwAH6jeRASYp
Wvn69Q+svf/CvKWsZI0GKkdZccxoRN1H0eUsRnfWFCGEoxbmbZUJieg9+QbKVM5uXd/V6kcMilpz
wr2uLNFytH8awNSkApyvNoWM3YT7/OSfvKnvTjbX1n5ikYi7BlxpXT1Nb8py21wPgWu8HQG3JQW1
KTC/7PfXm7FyZpdD/mUByd+qhpQHiK/BZJ/WH0BYmQcAbF68Iwv217+ykj4tZ/3dWGD6ig3pO+9D
INMVx2SZcl73wRpwelnS2UuNpOQ8A1kO9wukJDEudyTiU6e/Z2HRpwm0Ak8RO6ycX7YwczfnA/CK
DOGvhnggSP5iYKnyahYniJDWtn5h37KqPS+1dfpeiuANl65o4cbGPuVdGZ6wwLVfWJi4P1UgVetC
dzfLBpLyrHZc/hxk68UbgiK/+fx619cWamHoghCfHVnG3gmpuX3KaGTzj2KogTk77wcWhk5NNw7o
AqfvNFIgTPPBcOq79uXrh69YxnKG3zZRlSOkqreJVx+2dj9BXBhtGficADxDb/DrX1lZoyUCDvSM
UElsGu+1VSBmgeCOl/WQBZzsqYLi6DD+JSgtEW1gn7ZgxpbyibX+n8xDWwItwZvj1X3L1cUEJaq9
z5oTR3fta45r+VfuPOUSYpskD97ADpuCApT9Hr2T4ydrDz+e5r8ern0L3UW/Ct5U78+fggRQpvTk
KYDL2tOPf//r6UTiKtL6prsry0i8QNKoCzZVLutTmIC1fVhYtbE+eN2MTp+NZxiYgcOr0msSdQTI
OlQ0u8pLL/qi95Kvz9WKiS8lfznY3WNc29O3toV0OLYEAoJlBph8fRKvs7ZiC/Nui5rqxnTpc1Zz
fVW2jXfZgDHszA9Y2LYugdDvtZ+9A4FuLijmmq4CORN067JTbYkVC1+i2ZQOoyoMJu9V5X1zYwLQ
5Mt4GC+mZpCHSHgnegcrW7EEsmnngd9edewNgy0hCGBUSd5BSAFYvReE4v3r/V6JsEsom8ww+EDn
FGgmU2Q7whV4Zgca7ueuv8aI3sHv5ansem3ZFkauHQO1CZjz3rmF1/XzPt9kPBAHL8zyDWjXTuGV
19ZtYe+sBRy4kCZ7t0fgMUZqIITK0VGA9trn14u29gsLm7ewSUNAjH9noFeMSi0a7vsx9pOZFfPD
eT+xMPsSA7ONVwbhG81xAwy69WmG7g40kOtNXsynLvjXtmQR0CcQ8wCW5afvjS2LXYDTsJ3AHhk6
N20i3NgczvuYhcUDLgfUatpm74Fpsh3w2WBRHMJH1HLBCav/d3qTQCyn92kR1zYcDeJh279TigZ6
rYZbEeMmCNIaOThNIOZYKf+Pr2h527Un6ahWvNkS4YamZRySAnOtIPiEnIQs+Q9oDc4nBnXXnr5I
5y3GmBWIzPN3OwDAg4nJfpvn3alxHX9l/5fz2aXjQxZDK/ZKgg9yO0Qz2bEGVNhzQ4L7oSqyK9bn
YGuWcrKX0oWAV0rb/oB+dwFB5SK4AStc8ewP/LmdQSCEIVvvPFyO+OeV/4qrQ+z7bk59/gY6Q4hF
IEpUOulQ05zy4mtLu3ATWQf96WES3R0PBv+g4uOItR8BLn7iSK49//j3vz6gDFNl+rjJ3kv8UJS0
czAnNqrtcCIDXEkMluA3XsgUGN6AvkEhFEThYPzd8Kbpt7YAyY6t0k/nR90GJdIpSqe1D1o4Cz9T
HQgE8vy9LqH8kkCmodKgv5/zU2iglVi0RMNpIlC+Kob2ywDAnQzdk8qr9kG7/hsUKtR2jiU5sXhr
37LIEkhkC0hv+/k7AbHrLlIpRiky4GFP+aOV5y+xcQ5twUGMkfcqSnNgLOzvZsyiffvanf7rw33x
P8OWHMk3SIzJPiu6n+0IrcvuKEp23sMXuwxKbQg4lKm/n1OqQeRu611kyal1+VeHg1dfRAI3oi+u
TDzvVSTqTVn30OIw4OgHKiPy+/3Xn7D2I4vNZUHjYxyrxfq0AOUge92DxuuDV/2UjOCl//pHVjZh
iZcQvlc16OCQPUHoPM6xQzKqMmfdVfjif8ASGUasAmi/7qmHHIbO1Gyh8nXe+VkCJaRWUEQVNZwG
NBETUQBqXE2QRjhvYY678pffc2DJCG0Ol0QbyBaNkY+E8rxoi3VZOO22g/JxZ6DbpOsM0+SZaQ9p
gLD09auvHBxx3Ou/Xn0KJhmqIgr2bPaulZqvUDk+DLR/gfTCibO5dmwWeR2Is6uS6YzsDZYoARVX
t8tJYU8cyn9NTLE8C+PVPK9AwmUIVHdmvYE0mNh0kX6M2pN4rrX3XxgwncqKj076ewNQIGQSq01v
USN+vf5rD18YrhCMwbNRsmcu/pwCgMV9jTbWWQ9fIiB4rV09c0IBrxACopa4y68ziOSc9/RFogZl
zzFPwci+FwHyoKNjlh7IVM57+DFg/nUuNRDhRWEbf69mH/2wqFD3vD+ZO6+serQwWEh+1AXI57Cl
fTNdTYCZPqKnbs9Ba/iYe/7vd0efjZBKhxDc8zBVMnUGalA+otUMXPc5STJ+4vhhfy3PRIQYuGzI
fqqGJwP5xp0fYLD9vLVfGKyEpNTIGviEwfOD+2DU0yYIz5vtw6svDLbNGhFCCdPf57QYN3Pk9q4H
7+N5r76w1cHPW4pBXLq3mukry1sfY7GEYALn6+eveJsl5gDaDGxuM0b/c+aZN3VbMAoe5+4Dc94n
LFEHbd11GjojiLJAPvvomR+v1eH6GT/PbpegAzGABoX5gmAGhvwoNTQIQ4uLxa8XaMWylogD12h2
pLvA23dAVWsJvMTsvNevH762+gvDYgHIBkJ/DjAwP1WQmxvJy5wOUKacaXHi7B/9y//0gCHOsjAs
yiEC5PESfifPIbY5F4+yaS7BQ3DDu+qaIS//+lNW4u5SoGBWmgMYnEGwLaWPM6SAABa+lSlBVXYK
G7C2WgtDAzc657phwV647MLO5L521XaGTt/XX7D2+IWpsTylEABFcAFrSHyTldDRG8B4+xwOmHD9
+ifWDtMiONoSKLEZU9V74IDpt2mQ058QE1wn7r5WtnoJPsjmGkT73A/2XLW3GfhzjYJiQJk/TnOT
BI6d+JmVj1gCEDB55tE+8JBhOcyzGQpwNATGT/V+155+/Li/AoGogqpyLWfIDlPvB2QVGnD4M1Qw
Z+3AUonA1i0k92K8fBnzZ1Fl2S6VQGJ//fAVG1hiD2ZNJhbi4msf+fM9c/rZSqic1uHlEAbneYwl
Ww54ymYDclG6VzVjzQ6yCm1+xfLIRNsmL3V9Do7LF+EiYg4hRj3Bw8P2GLv/BAanTCoUweet0sKM
BWn8EMLg/zmmhIBGjPR7G/CH00zJK6a85MgxAOWBVZzSPWtVfkeDzH+1oqG7XPfFWSOYWKKFLVM7
gOGghLXpaPimq18trw7Hr0izMzdhCTVgGbegEBvYXhTlfCjNGD+lhTwPS+eLpYJAhnHnuJYpnFFu
b4Yq+gzn6rxTukQWgCepkTmFK6WR+TARrExAnzmJMT++/foQrezwElXAbA40pkK4kVN9wxv/MGh2
3fbihCWveKEljGCerdebkLE96LtABRKiApZ9nJ9IulYc9RJFABbDtgTjFDY2A0ttWt/QCfUveNxu
jl6675pTYLcVh8QWZuzQEhuiCWasfO8FOu/8RxmVEmLZNd81qunOc6psYdEOglWuk0Gwz0KgFur0
08vP7HOwRVCWQd4zTNgiKBOiMXWOa4DIB2Xs16dobSMWNgw+hkwPo2V7G2cf8ajvh/lZx+LWyRwi
jKN/on5a2YYlnICPBIIrNcSLdVEexiL6HRD1HdJHn13Z/jzrS5ZYAsWRUNPjlyAfusEQ/17SFPfk
7LEu+RayXid2esXsloiCshBD30cq3A8NTzfWjtMWvP1q20Dl9sRPrJjekiJnTEffZLxn+5pN8046
9VlG+hRqZO39j3//K7ugUH/GEWrYPquiOz2ITwyB7OO4ff56F9be/fj3vx4/kL4DGwfchhn+wUA0
4eb/AYJYOa1L+n8Spj6dPcixQcL+I8za42n9h8uWW3MfoxX19UesrdHCmmskRXEUwzvlafEkIZCb
GKQwIiVv5z1/YXTlkDqfBDJARQV4AhSVxKELoAAaFaem/le2YXm5D0HsSqCLQfekwvDS1GHQHEoW
J6701x6+6BK5LPf9op35nrjpJVNpmfjNKUTe2rOPO//X+Zl1pQbi1+E+CMlP6dPfQ9SexY3uC3p0
Tn89W2lcDeeIaUjbp4PozRu1hUrCypyCnax4uSUljT6iploGwxXW/QB+bUMz3KgW7q5PzxovwDcs
7MtS1w+tGZHXIXvZShY+F/65neN/CN//WiCXUWg+ph3bd8TdWAKZcl+CtdXP96fnpldMmC5sS3od
Iotpwj2vo4Szci9EraGpbC9jEDgDufz+tY2tHaRF2Bxo1vRthdSRTTraCtt3W1BPn3i4H/zj7/+l
qxAsnm91VkL/TCqVoBiMfgHpx/WWtgMEoQHlLh44Kb1HQcqo2Uj0GKaEm2mOkqHrxu++I+SliyzF
vwse5jsajJAvwUrM3R4TKiCDg9xIuWfNkc66Br9py0Raboawdn9IFeOOl4HK8HWqWnMDVqgectQp
ODeALOZXFliXb3q2VbwDFW98YzUHA3/hB1vdUzwkEsK8B0UdPnARkKTxRrBacuLcjYk1AeogMxdD
WZhLynNmDzoOh5cmrumdsKz+rPDF3lbzKAVBpeF58E1RkLvskfDKYMtC1dtfbVw59RvE/LhNUmWm
poQNGFbZtrqLWnCoeLreKd67Q9O66HEOqvq5pKS8BetNfZVV1XjtMuH/5LrqMIBX6L2adBmAebPK
gdDM0ZnGgE0LAtvIdLhTr2uQ2Az1xNItsHGKbGmEziypJ9xKsLTL313hcAlLy3jv2FF3mhdhQQFC
m2dQ0kAXQyUCk5xbPfL+TuWdmne2KUAhz0sQ892LhmF9vWmcho0O9fiMC+TuV6qBsYa2vDR2o/o8
20yY52OvbPZTSLOXA/+BCdH5mnuMyu9TNTX6FqqYxTXaTuDaUgOWdgNUVHBFYj+4ykhKt2Xos3fi
T9Tu6zRrn6cgHvptUQEkeVWSubgEIyDd8Fira8w/MLflXTb0UOJuwX6uyjbVO4WrwuIR/z/pJXzg
pbzmYZtfeHk/NQlRxLwCL4/LwwkI5wxNpLFkG98Dd8hrE1hFEzuqDuvKi2prWVlOSTzEGaKfauyT
LNCcS1ojZqC4/Ii9MK+mYTL4Y31rJicOmQ/9sASgVIAPWhvG3zCNjZKH6A67VDHF8o2Wvpwes8kM
j5PDi002yuYLimW0t8KgYbOhY5ZCzbtxrkxIVLR0h/Eg9Wk4phh0ROU9sA4AbRYN/tnUWa8BIGQE
g+TUm4MEqwo5itw4uiXd2PmXoDim/U7PLP8FIl00Umhb4yWhhuL/IEyyFwXTbBLmwuCq4HEOPR8B
1e8n3QYBhChw+PiO9FSzSzF3WbDDhctwn/FiIokMRPGWelWUX8RuYu+2CccLSNSrTxHl4O+m6LE8
0iiH5HxbFI78MpZ57ZaP7Qydt9kTf6wI8D+titRG1La5aSFG/lzOzIOMpm9+T5Cc/g6McnGTp404
DJjlVEmjaHCgHRYoafLOfEOmkobXMStxXue6q666oGSfwiLKTQ0UGqZKNFtg3I3cKNsNLxhjLh6U
6vnPToNv8srPev/ggOF328F2RbDpofubJ3IqkEmDh36aQXUUiz+QJirclg1gwfpWkAa7E+A/ujbZ
QO/gDLI9hAr7SzKK6vJIvAj9lzHYgqg0lYdBIsmhTQeO8czvy6eyHULQV2hwwLPUdfyqNm3hP2RN
1+g5UTXcQLbF5UST3dUMhDPXCgLuf8qcejhAwRim25LmYGALOtXf+6CYzrZK6mm+dFS3as9BktIc
oHkJGhZpgc3MeIfVCkwe91vwsyLznfOse7SWQMstC6vuVYVd9ChzoV96oaPqZy00zn4Ul0ocommw
F6OZBeB96eTbeUPgU26DAYj6lOaTyhIHfmBIUExF9rtljflJ49g8OOvFDyUM+1GkIVZRe8fjN+S9
/gNUn7mA7DhYmKSSBV4TZ+mZT9T/6dopP4xwkxcQuTdbABcC9Yq4HOQHMaQY2i4j6slbCb/2PAfH
M1PLpoI+4TDl82UDFbzxwPKGtLe4CajSbcs5aJHTpsltuUGfsnr1XEXG3zobAI2ahi7c0wqqLQfV
i/5OqHB4RhPb8gTcz919kAKEuMmGIu8TAcFdMG4THI4jR0G8KammT2DG7vsk62jbJFXQxjexYf0l
n0333ZGs3KNFBME0zCO0NJEDK94q8BzXuwGKpXaDVqQHQY04b9190PmVSAz62hAfKJvmBszrXbzl
bdwNt1KBcKOAC3iZQDH1gUmj9hBlEd8wHgGizGrIZQ0YDrllnLWPXtiDVlZDNPlZKxYcgA6zHzxv
+DeErmFLJ9/rEiDSxmc55mGW8Kgk/VZ7QcAuRmZmfTdA5nQGNsjlZH6mRSW5hTM6oqEZYPbVL8Y9
RM9oGimEfCAJhheZRHCP1ppXJjQw3iMFsIlcgkx76HQivcoWezGMXr03UNEutqbt/fSWK4hvlAWh
ZOdyDxQVQxb1t9oP0MqkEINuL+oY8N89WvAYJwVSrXIXLG6m7AM5pq+SAkIX4aUTfR091lGNWXit
gEchEuCUhKahhdWA1OelYpbe6bQsHvJ4Zi8OTAnerspSf/w5hTHIPhoQTkPOJKrdAO1J25UfCqfH
f7FH7AL44Sz/jb5989uTsGzCuPgU9Mj0BYWfeofUpWSJQnV0LWOQEnF43HTLqNffcRpMUQI6jtK/
a23tx9fMuJAmNNKi20Ldwnucchfa60ZP/DukubN3yIa5cFe72X1yKHxCbSO3cdKC3BFYTrRZpv3o
c3qNuULvA6yMMEeMPIfNtagbvDynULvpwAP4WatyopuQ1Dnon9E8JBtJ4A4LHpb3xnhWb4w30TyB
P+jggxHW/A3WfZAbS2XwOMwjghEHUUKIJLvlP6beuKeoxZkDXIZhEn2AzoCH2HY5GNb+CEMgRjaD
FPk2lyXpQNAdii2vSxdv0yjm+zq2BUnyAFRyqAoGc2Mag+gZxylCtYpJcNllrHxiflONCcsc99QW
vQYPAt2l4r8HCSeCFFK2tyV460Gxz8wfDEvnhwBw0XHPoYfYXs+A1x6mDIEogbxsq5I5OuIeRUf5
d5Jiquaa9QX2bXBi8jZkGmVkk4YWnHAwn0U2BVSKIIIlo8uw6nAhurqFSxJtkfRFRaACn3mxzZO4
gCO/bYGC6rZB1GJLMZygx7s+5qrYdXjFGSOTFRdPhZ/ZK+gC9N90F8xkO+Nirz3wmLeveu4ZBC7g
wBv048i002Hv600cY6bT9ITt/cqT30M9l3czy4obYBKyzVDytMP9r8emRAU5hI45RsS8i0lMwkD4
z0HOrkf3O91orKpOinYM6BYSl7LYNTS29LKKmLgcu3H6iIp6ejNh7vOtyp3dKgRHBrqYXDWYXUwr
u8fKeddlDBLhaw4P6W34OCEFt7iAuKdpBj+pkXHqnSsABma9AnFPm47X1AXTh4yr4rP2AvrQtkN1
VdSW3Iwi9a+syet0Ayea34qmKB5ibwB7TExmG2x7ZJ4PEP5MQTNStHDgPSRZxk0VTOa7ynicbsBb
hsynhxBCCtrkAE6TNAyLERV5XSaZ9dRHmxPjHYiIFEtE2auXLvXTR9Bv6m8RvK3b2GBGD52ghpk3
smYKnAe+yHdDyOsaA8dC/qB17z4gr1H8EMTUd1Y6hFBlCRxLWwyj2XcTLd6QjM8/LPDcEVj+PSSK
DoH8ikoCoH8G6PeMuuJ4kITXlKCwGksNCo3Qpt+oTrOHXB0LGW1bhIIjmXm1gZgbXF+G2ie8AFYS
Q+0TUPZBUiHJ/G7HnP9gVTO8hBIUOBokvCDODuPPMhN8zwOT7a1IkRuns3kZ3MShlzB1yTiI+CNL
I/0NxbLaQA9veG4VhJpxTITadJj+IhvmzVhrPA0J+hR3sBBdjq/QK1X3purHnyhoAof6TKOkKBlm
KxUHYTUEVEdQEQbIgDcS4/jIav7hG3Jo6+Bjcpr/Slu8qqm76TLXA0EiWueIrVPfX6nQDHvOWfcm
RhO+Qk8h3+kW7O4MtduFb/PyToQqf1JAik1bcKT3GzQvQHBKAUBxvMaeVb26BIhJAEHWhbdRBrgU
wPVjf9WWxuwDo6tt1gCDShg46LKxmmmS1kpdN8Egx+3oB/5riv5lgsphuE0xQJFtmgD3LAa3ps/1
7PeXgsLhHW+1t1x0+M/bgMR5gq4kvZs8gxxJVJY/MFfCywykng9yoHTYOSi93UHOaMz3qgkBqCBx
VG9cEDffNPjqMZxRg38WQFksOgZdyIWu7Pgqy5xf2rjBtEOt2OPsxf2t1Z25sdTYK2QtepP1xfyt
EXmXuNHq735D5EE6itWWEToImWRma13l3iCf0txAtIluFSfRI6sr/YtD0yHepJ1vL0OQDVyBKqq6
aoiZ3ij29HawwLsDeyDvHWf5rmvhhtAayreqrqrtiEUAWblyHxRZ05hkrm5HxDo5FztGQPYPYArN
t80Il7HN2zTbGGD8rmxUVbfoGOO4uYnEXlJW8A8mRFGruRlfYxkeG8hBgfUb9dFBB63z0X0v3b6E
PODBJwNg1xX07T54xkniI99/UBZk07hJQvMEHPCXU6CKDAQ1IHdR0EIuN5JiChRlFR2Ki6mj/buN
rPs0Q9kiBVel3GkQul+wCWFnK0hU30Kqu3+wgn+nRoHyPiqkunDGlCijxyi4h3XmcUIpapYSPMHf
FO+KG0Tk4IZPYX/ZwXyeeqbgno8EwsE2q0MA91gM2BRoQrwwwKBMlHouPKBcIh5E+8BrR5IiJVnw
rNPJsxckzUl2UfmWV98h7Cezg/K8ViskdwMGpFH+otrgXcfGrRgVede4pLhs5ZGtioc0/0lJWyGk
zb3/2PlQlko8Pd5MpIlbdCgtTiryrDHYuwG80U9kwiQHimWLWMhM2Q1lglYGg4uYJRiYxmAs/rjB
19B5IQb13bEYyhPqbGouGIi+26ugojC2mDQj2+Zp3EqM+wlslK24YlfS+KhVaNP68rfEnFh4cFGZ
8o1oeNRcBHOVm61nXFBdKa3khQcuRwXTLLO90n19zCZD5NptC0bBJ41MFGVpUSmdPYF5Is36BLCJ
2PvTVuBW3mXM1zijYDAxUA8HT/hr6MEFsIogNqIcBd7IQIqnhNdJc/5Q0g6pF1yvC68YXFcLFx2E
w1aHHv3GjI74jwASLxh5x/Ij56IGddH1nFWeekB2EUccAdQ3L5goVmmi+Ri1V5TTyL9sjY+ERujK
mW010cG75a1u0K8qcfAPDQVRxgWG97voimHuU7wUcQsUlEsVBRawPJb7vEBoV3LECsgRGfFe4lQU
CZz3gLXzS5Se4MYeot1Uxxr0wpk09e1RP/IReulIzkmlano4Ojp70abd4O2FN2m1HSYNLpA5QNrP
KeNmx2co2+BZQZEdGHKWBhgREXvbKsbxTiD+CtmDDinOBy2iWTyUTVj9oHEOczDI29NNlro83Ze8
iwjSDLjPu5JBsvdyBJcM7js6Tm8xfF/0bzCnMt2VLeH5BewMafDUVkB9ZTHv9aEaDH8AVy64tpFt
dK8SDO/IWAh0Qi245CvoTfJOj0hP66GrQDSvajXKZMJo2wXD3WW7LUvdD9997Eq/obwxvzAEV/o/
gjQY2DUrgxRQbhlQ3ER7l3OPEu+yHRggMVODCpULPyWQANMlTdC29pD0d+JgoHm0RZ45kk9XdpHZ
qVLAbci+5cUmDyjS065BFyAxcycqnjguis0QNzOSo560d63L61fWtehPieO0O6YhBvM4ZUQ8S7D0
bzIU2AciM3IB0mN+qfOhPgqDKXSKpORNvyt6AEN9iSHzXT5W6rP1oMGVJdk4ivjKzv20dVXR7FBl
wAKFDlGQ9m7Sm7Yn8U0Y17C847lJL2UHiCNsUXf+bpjhDREcZzQdqLTds2rM/DkQql4jNnRb4NPd
TUCAiOwElMpzMlgoukDn8s6pKLyTHDMdmwnE1mpLsrg8RMhKAwyPQCWPVYhtcoTTSaQOIadWRBhd
SXN1bA0IXjb5tUPqXRyED96VpB3RN0SdApW/WI9x4ubaZbs2RFLawmtn+xLXog+odcM7YJLFJWQ0
f8FtoBrwhQeidnAGNBtnch/VGPfktiERlwkuG/Bl0sHyKRvBTklytBh8K3ZkJON30of5DzminxrP
Lb+ZiXHpPo8wiAK1OVSSZWH5jaPE/ILYIbnxx8qbLwL0qn8JCCsguCJ3LaB0cdRayvx94yAgv8lo
yMD27KGYvWaTSw+Zo2rD/RwC3MPoH0Rs5gdmUjSgJIjyQJJaiOadlB04DwpM/SQ8Qxs87dC0RMc0
Cl9YC886iZ4ADUD7K+Mdh7EEse66m9AAAOtif+GZYwYyNLrdj+hqXCCI13edzeMwUX3nXbcpqOGS
MSpQoyn4g+eqxh5DpVb9H2dXstw2z2yfiFXgCGArarAtx3ZsS068YWXkCHAmAT79Pcy/SfCZ4i1t
UikvCGFqAN1n2CEaDZ8jhPLgkHRQIxRF3M8jiUPZqmiCKtlQhi1D9mkzTlApPWiR8J9ONPEn1kj4
V44enrQBso9NI7Iv0RTY730l8cBHOh/vZJx/+g75CuBrYg0XhU3t13iTexH0nu2hpV9jDtht5HW4
J+A9cq4COUncFSLUn3DRGB+xx+NHq6yq15Sl8ePoqSjZSOLG43c7jmfLY9xWTvDJaT85Ho3eGBAH
YTAWBPrnLUEBIfIieYi6YQpd4RTTpp3z65Cyc8uw71yE3961vI0HKuZGAULwmfo6lyFQU36Fsyye
VXo6EMFxjQe1fFcHYCptam6DOG0XmfPeZl3y1jNYS4cQakbeR7V4tXn5mByoXwqxlVMP+ezBQep7
l+uMiM2AKmqFrFfrD3uFLGYoemg+wRewGMudT/NM3wuo61lhg9pAs4UlqV3sUURRLwHJaXPLIF+e
v+bY29ZtDYg0cmUj4efZjUycU+hp51/B6of5nw2LHAALIAUIz7LgyQIsaTsWKd79nau7xzQGjN1q
/HKepjz/oVIPSxW+h7tEp0W5TTjeEHDihdBmP0lA332bnZxuDMawRzoMSeaeuwHe71XyGbGy7HaT
mnqyizqn1DcR7nMTjvFmQLx1J7yk813laOq/+q0dQ90jjtL+VnZpLefstIoQNAbv1Mm80Xsr10g1
ZE6F34oCDzIx0qaI7ZJ77mNsI2HTRh7u1DVlYtewGHui7PBPTLiMd6LB+xs7aU4fBbMTQQy30ux3
W0x2HFZsxEsYiTm7/cb6DpRHHvdH7Wb119apcNjCPwzvZb/K+rde+S1ePF3/E+JT6kcawa2jnZDE
VbAJ2eHCTnL0wCJhOSGRpOyxDC3NOHlMINXi3iMtmT7UpTNHIQt6YbHEgWVDWPiQl6J9avSIlUjt
4D1iNs76DIzNnwkAsvsSuc1PYzZfKVxPnKwW904Y3kH5Eut2DCOmEguXVkf/lgXyDSFyrSjH4OQp
3xHwca+p/b54tUC4a7d4bVnPZSORu2vGFrUmv6z7+zaAenOo+x6ZljICrr7OLTx1yrycvb6z6lmO
Mvvieo3z4FRpEIdFa9kvCYJH9ZpMo+w2HS5u/U2SdfRrF3cEGX3kFrJ2pwtXfwYlYxYAADzutvdL
+wxxdPsdxb/peex5uxMQ5Mm3HS4f7o0USDomNXTIkSaUs2CV6lzS3XJStKm/rSdIELr9/Ixz6rwS
ePA5Q417tMswQngBbp2iS3GxtxvaHL3Y6Q+1pVGKACUdLynInGfjjYZ6+i9YYeKo6WUFAajY8qaj
xRvqwRmXWHrT+NDviIco++2iKnOGwMeAl2s++6VKXL6+NgSHaph4Tn0fU7xib3QishvhRbCkUJF/
i8IQLMdgUyIe+2xwxT6xmjTbWVSy4YCCCF5HlZjrc9cVcg2wRDtlEEf1AZYQtER9DRygboIbzuWP
z5CFD6q4Ju+Z8JbgBtJ6+2LS9calxT5HCg/vnb3wXbrJs2EPQ8TrcD2mvcfI20GLzIXbxoiXKWpR
7qi/Fj3FY/xybxbwByYR2pOW7DH1/h7std94B29Hq/3i9exmvXy/UFY3Cc14AABFmnN330bqhHtt
FQ7dKl9wARtgeno0UKWLM9X6e0CI3kWf750JegqiH+INDfS3kaZXzoSBomgTWYBZn/h7UabbPGrf
aOet0HgWsEMmoVmTvk4ho+DtRQTsh5iPGJwlILsnAIKsrNqlNgwMhfCDoqgGgGRQKut3wYhTP52g
2sFnNNp1S8mAN5SwC09KQdy9VoghgouvM7IXNcij3fcvl9tYWkvGzoajepR1FXZ2OlFQywmeAIEg
j1d93OQuD77vwCsBWWS877qw5I28g8/V2k5b+OmmpYcgqKvbtvL30AW8gRpnGSqJhP/ln74wvaaZ
Bwa5Re7IDfYRMhGbkoMJ01rdlyoKphU45tLPN5BQBJRB2nZesNecF5t8hEemK7PT5Z+/EIVMs28k
PRpFGH5+6dh4hHq4ZAPkybW3qbrkKs8ZMJvmnv0FVWqrnBWyRPkybaNvdYS8tF/AqPJyD5aGxwAN
t1YmgwoAAHAJ9akf5tlVUAq7/PGl2TU3b1/DCC8A42nmX8A4XG6RMxk2vtev2TksTYCxdzVvqROX
zf9+PkNkm5HhaV/eV0m5Zuu11Atj746t8CotcA7kYiZVcYyRhnhsaBVIc18eqI+7QU03j9auqJ9Z
pT/XP58GrbZNk//0gFbFlWmN5v3xiQNJk3+XUdTCSzqCiO4+aotnRzohtJrPEbgrw/RaIZJftaCo
aeORe4xlKQiw+8gbrF9+zuUPR8bFzeWB+nguUE38txNtMiRAv8wDxTWqVfJ+Jp1Jf3i6/PmPdwPE
A//9vINrfqNJjSOfF8hFERzJSGN+v+7jxj6OXI1XuMBuSOF6H+bI7W/t+dC/7uvmRhZxXwQZvk5a
9TmuwGGgDRSOLn98adidf8cl5V0ywTfH3dfAp2yQK+jCGnhMVa86NC6tTmMjj1CtIXGh/X0TjMfJ
RZoH5zDhPKSgIhXWdWBhyo297AaQOWWJBeKiAIAIZQhoLtJ27esLw2RKTKRN5QNVqfmfYDoDzgW1
37rZLPnyNCwsT1NkIi0oLJaDie3xGvwCGkmBIgRd8xVdiEFsnpm/jhmNdGISwxMMOGpxr9P6Pphv
QhUe9oJ8vvz7l8bH2L2piLlmgFLukSMttgDCjps8cnmIkswaLnlpiIwd7A2kp0jrgv2do0ajmxRO
tauqh0tDZOxgZKYzMNczwKpchpwyAZktuSlT+bQOt/34lUZNKw4UQFEf9ARwhVVsPUWsuieWfEpc
72fF5ZbEGTJy0VXPTWqKTyCyIc3aNjhhYjtNblBgavdTkL9enuylmTB2dNxpabsFZXh46BmMWEQ7
iTzk/rqvGxs56zLLrj2F327DP21X1ZzuaELeL399IRqZ0hNOC9BELxloHUKwPU37F1f1p6pxd0ie
vRcuXTlvPvbFtul/bDicMskbf9bQHCxk5XJ9GDuxr2r71/8aq+5Hd9yyKXt0sREncRWtgZqOHCKr
kS8sfIZjtOV3/YCasK3zNdXkhZk39SnSIKqmMUtAdOco46IsRLdV3K/pnC593djhELkbIqvFDk9J
9x3eBtEWfM3rBGWoqUwRZZlfJX7g7rN6yDc264uQ+d5znLguTrzxusVrOnH4sgrKyevo3s3lKagR
BoE7usp+DEvKOKtZTLqRWz5YB6TzUR/Ce2EYr2PoUWps6mDqsqlr42APR7jXFMTJcBoBpLm865Zm
1tjT5egj4x713h4VKW+TAlR/few2tS8ylI3EBHVt1GEBLU8bcehqmQJk4NxR1M1WTuiFE8KUv0A6
nALwHnmA37tv9XyrnnMJDRm38LV9u2qYTAUMghJpxHsBIBAAYjtcKMeDm6/2YGESTAmMzBVD7dVT
i3GS3ZNyJ3XvNGV2jW6wTU3PjairGfB8Pb5e2+6bo5vmOFjABVw3MnOf/rrCEE0UJPxKfJ31ZXeL
0ly67f2InC9/fuFUCIwrtgc58AnlZCQ1Jx6LjYJZnfZrP5R1+Z177bixnWrt6bw0DcYuHlHpBILO
Q1tx4bhbGTO+w9v29XJPlpapsY0L+HvDBTPC1+2C/aKAoYUqd4FoDt4Dy105RBeuMqb5RkfiaeKB
NTcy5PnOgfQMqpXRA8BtsBP0uzJ0kPj3ivy6Q81UxADmpSzQXoWrE2BUUAecgJhqizXtzYUZMZUw
VO06OcxQaqAmY4p6htW1DRDyKqlOlydlqQHjAs6GmgY5CzBenYO3IaqcQMXLaSVJ+LHgqk1NMYwo
hloa5GPx+dTvd6gWhWJk+9b2jjQRTxw3zUF/YlVwBDXpqtwb9Y2j2rFjLjUBThTggPKAygk4Ia6v
d5fHa2F9meoY0dDgwcUkvh47AJXZ1ndsmK2lqqOdwLqyj50DwDZfLje2NDnG3k9pOVALdmw/iejV
Bp4moJGjwH5d4PKN3e7VIBAUw9D8lHxg4WCX38FldbfX/XRjswNdlIgWRo4/22H84jHg6TIOrNHl
j89T+d+qEvWNMxupMWBdXdv6kXZZech6YR0pzaObpHL42iV5HoUP2jClMYpG11ZNWAxOyWj/tmjt
b2aNyNqf0zNlM26cDAlp7XU7mB2EPHHf+FQpROPyKhEcgKb/PVeGLOejBkHk93y8hMDPAWuS5Wtu
MgvHiqmfUSqQEYjvpD9AqNwWyKhgKTygZPM660Osd2Kpmfks+OtwzPuRcxf4rN992t5qq38hs9Gq
7m/mKDxZ0BG/vCIWdoqpptHjzEJNqNHfFdExqvgcd58muPKCbqppFKU3pbrLvR/tFO3twNshkwCK
Qp48Bj6/TlKVmkoaFUy7Ukiv+N8LAhj62MgfEFu4yknQA/H033kgdjGldtRX9wlsLMZNNiTdQTSB
8jeZqtjh8iT8KVL+Z8+gFSOiDG08lqUc+bEBT2pqbyiDnfkLxBkr7wt8kQKcvkEyy5/vCq8DxnrT
FRmQTch59qCr3jpaBdELAHvKvxF6InVz0MAT5F8UnK0rgAuh68N2ky5ZR/aXf/KHkcSDvte/45Iw
TynduvZxLDzbPjqAHwFCxpCJegGTjF6lNYtmjG3QcRsQZNggHr2aDyG4xCdgrF8n8A5BGstfLvfl
w/sVGjEOPt92YNs0Td0REC8vODujK9J0E49ikl+zBBZVO7BzgU0JLzf34dbGZBsRPm01bB1rXBVU
0ueld9cB/uXKsCyAr8vvYs9iRbKth8CPvRA+PKxdExTkmJuPVpkR/QFA88F7FDGISMDeyX2SMb/f
R+BX2VsLQE/y26MZa9J95UCpG5w6pxPRoYCep147OpdWupmrkc2Ud77k/TF1gdH44guNcw5AHwc7
YO9GYNneelnVTe39WMSOssABSLPsru2HpjrxALQ4d8bDpW25gVlO/ztt+1H9dANXVCmgXRRSyqlQ
9rCWS/8wPoK1Zxwmo3ZBTnXd5DlvNciSGuESbB5cva9R88L3jX0Eg+O+roAWe2mdid/n9lgVO1km
bbRynfijv/DBpP8nvZNTsDon2z+CbFHLceuCIAZJ6yGuZXynAbmLQO9lsYM8fjF2Wb3JeaAawMTc
wupA8orijo07uJvKydoMWnJi454+2gRofjikTGELVdy+2LJurPmp6XnQA9gMAy4gca2R4+074/Mz
/9CqnvvdzRBEVIqwKFqRWWGew2XxmhcFtrERRGdStsfyNPicahLjrAQg9CD7Hri9y/t2aSkYYaIG
9kMVzhTce26qHUgN+JG3G4ZuXLk5LYRUM5vV18rlaZIWL3Ea+9WGuGC/x0PcjxsAn/oVFMhC8DGT
WSNY+5AtztN7XGLSbakbtgE2WIJiqPTeYfUDRBnUSqD7A1b6aO0ZM+I7CXQgSu7eT0J6rr/3e9gC
PEUO8I0AFbfNoK0dcwqUTQ/AJFbiEKVaej+7rhbOp06pin4fgccrgk1BLRA/t0OGI56Bh8ti+6yy
cQShMIBMst/fAdQ8WvmDLFz3F2CIfeKvXCcXTgfXmHZCfZZWqZXdyz77oipwYqGtW4JSiVSsr64C
PiAOGIdCmQreT52bvfQA20fbvh7AHaVQKOIrF72FblAj+Gua2W3Qpum9H5feDlaSb1JhBUy991JO
zZrHwMIeMfN2xJYg2oFberSYlx+aKqvckGatnayEs4VemBk7CJaWoNXz5L6LlBUi7fKZTZ59G7P8
1rWbtRPaXuqGGZXdZoKr8IR7TSW8UUGxq5bk0JUW5e/SG1IZbEel+haIc1FN8sRbnVIYfqbJNIAK
RUdenERUxxJ6IqmySAfCqwNhYNGRbM1jYSFcuPNv/+uFEKB93md59FwLFKgB6kq3ZBIMXmXTtLJm
5kPug/1rqlrBpMxy4qbtjklc97m9BYfTZj+Ej5KyjzOb8+GmD6AhgrM4YPLceyArr+m/LU3BvAL+
6h50FNoWjAx9n9lQtyYsAh6I2Xo8Xw7mC3HQTG3mCcU920a6FDhV/thV1cvgDr8au5n2YorKkLpk
JVuwtGSNeUor4aBsIxNIIeoJqCkl+uIAXLaEVB7St8q9mSCDkaiVOVtYFmbaUyVlb6eWaI6N5bh+
6MIhIAcXKGdNSMupXrsXLY2fEdpJDKXuCM57x9hO1ARSsMDz4qdOW6o2kvOs1LfMjqfxM0zhQKda
OVGWFoURJYMalPeo0slzCgZA8wbcXJM8g2CmrruNmUlQ0bMOV148N2SSNC/A9qoTngavl5fcwsyY
GU9Rg7Xc1gSPPGrpQ4B3PSBQ5UsPLZqV4VnYr2bSU+ug7YSuxNEKZBl9csueVt8S8JSQBMu4Xdl3
OGZ4MmySIWbem0w4t8eVdffxMvfNJ2xfS6Bxsjp4GCnAOE7WORATSruNG4wnXq2W/Ox5gX0Qk0z5
2zyW0PTx8/pokYh1YuM5VQlF3yZ2p52P6laiNyVM19S3vAsYsssJHL29h0YDyH7jwK+uOmmWWvo9
yvwEOairptbMeUGnI4Z2g9fd91lbR2GU1/4XCKjUyHMOyVoqYmHxm3ktXdmTk8YwLmZJjRo6Luk/
CJDaK7dPd74IfDCwZmKrjybFx5g195OEuAT0NnqWpg8BExqMsKShOgXFgaPuABNfCukCiAOQAnRW
i1X9c9szIb+AQgZa8BcVFL3nhZYkkcRlvCSwBgxACvF2DuM9+NYQAdriBuK6t1mfK9FucJES6hMI
rxayQ0VK1IsYKJmSPeQlyuITxGuaToVg7OTwaEwUCOwbabXNmO6mtJMUxF2ncdm0MptLA23EtmBA
GWSc8vZe89p+gUYFCKsMJgs/Li+Wpc8bQSxjleeyemzu/QZ4o0q2DxNMCq6LYJ5xzZMgaXt+MrG7
lFrTW5QUpbOZhizwVrb5QhAz9VLthGpSuVF8VELH8gmKNjUTQLrkGQ1Hp06Kb1cNkimaCid1Fako
K4/jNOYgHld5EzxNnCVrnqhLHTGueKPrN5UoZXwfVLOSg6AdEEjCstMoHLhNrxI1B2/ZuMYAXwmN
/6iPnnFVAzEHCb1C3rgMieKVCflwNdk2NxZrVkddBNYZmHiqCQ41dMwOtErHh8vT8GFUx9eNtep2
0ELIcbR/LzzEcihbZAfa+C5EKkW3q1V9nfq+bSL9+OTnTpQG6nvgAITiOtwNtQcy0uVeLIyRifSL
Cru10jbL3xzk8TYBLZpQDqAAX/76hyvJhvLQvzfVJlNcDENmvbs6q/c6QJ0Dj1bvhtnImFxuYqkD
xmIlWcThoFyM3wlU1raeD2z2AMPCyx//+EhFB4w1mqq2w4Fq2W99442hE8u97xF700CRUIn6hJzd
MZptU2JJdlDQ3Vq9/hkEaw6/C6gqwH/+HT/Ws1mFDvn7yKJ7llVPc6Eg4fpRjOQRUlc7Ck8JKFeG
kAN6VMCaXO720rTNY/3XA6PMPDJqWAufa+jVdWGSWAHu/sKpv9QlT+T+citLM+f+2wqYqqN0wYs5
DUniZ7CQlo0KfQviIZe//2FOF3NnbP9+IlRAXJqfLC84/jEc81Mchy3dg5Tx2HjBc5snN/mV/BLb
TF6XWQxZISTjTzWjBLoOpb+1Yri0Xu7NhxdY9MY4vVwvdgsnidlpnGRLf7UZ08PXMeppBsnpKLLB
jW6hb1fsi7Kb9Bf4j478mmeabZuJaZCh/UBXVvqjt+vdDKYVfrdDauowuO3hcu8WgqmZS07ylhMc
NhDfGeg2wGL28vw15XYIL+K1Cu/CejPzyXh/RRAqVt6JtJAeCGxx7lyEu8sdWPq4ESgi5ieKQM/0
VBUYFKdGjQAaEVeBjQB5+HenNCirV52axhMUh74lJUSbhONeV+a0zdyqUG01wnFxPNWyOg4KLxQI
SV55vJg5Vb/PizaehvGURCjXD1AzDbO4blfi1NKgGzu8VhSYAJ+MJ2X3A1RxvEdkHYOVGV3YcP9J
O1Yxcr5uDyHdtnvpqubMIFq7UcQ5oOb8IHNQaGI/WbOoXuqKub2hoxcLGAWdJc+7Nkwsa2pDbqXl
NZdG2zazj25lw7xdBfz0x641CaJ2o9PhdHnxL5wXZupxaPyuo1Mrtp1Dp9cO4ipbijMZwMTflxtY
GB0TKWhNla2DAR7RwoNIEUBrRbNB3YX+uO7zxubthtaxZQExhM6it1U1lI9Z46w9OxbWkZlO61tY
T1eQ8oSAgn0jVFyFZSSgkRGheKqLbOtCee5TLaATel1n5jH86/CebPhnTBbaq2yvg/edg1cxmI/X
bTkzh8YEgFcwuxNb8A93mpc3qlm7dSxNsrGbJR5/bMTteZvaAFuT+oer2crqX1qgxl3dtpwi81FF
PI0Vde9UOSYbeGe7Yeu1a8nFBViabSbIWFxlKMQK+r3U7mjJg0cA8JHhiAw/e/K9MsuhZNe1RI4b
KPvKGtBBGWcCyn6MVm62VwDABv7KNC102EyoTZIWQUUwlkPNtyBn7K14T/w1Bv7S1+el/tcSg5L4
AOKLXUAxdIjiHR+8DIJLk3rKmp5Y161jE0ZRepBTsPlUADJK873Kcv8NgMu1otJSF4wtb7djXaaR
LLZx7WGSPO5tiil6hkb3yo1mqQH33zESReBGxQDdWEFT/wGSpsPW052fbEg/rtzLlpacWdbNbGl7
CuaW58ab4Oa4gxgUtGo3kPziZdjYRVqLI7WsqgJhPmmKqQpjCNrbIaSvLcjH5EJCH/PK6TK2GOni
pFdxBonxVleOAHQVnpJQqGmLNdTyQnwwEXrA0thJNgp2mirYiysh+IuMI7bynF/4upmnBKp+cPBW
jc9li5Rw4Oc93B6vc8iwzfzkOEFKth2y5hxFtaC70R6jTzhz3H5/OebPq/Y/CUrbNhOUyOCWqoVC
7w/o9Ft8H+RjSWJogBB4vruDX3jFjfSRA1+B4M5v6w+aMw0tOgW9ZNfu/XNQFc+xN6jNIMXTlFXV
xgr0q4AE/uV+La1w0zCrQ5o8huB4/Q3ZuwdVQasOD94KerWQ5TnGKKhQPIoT/lRBou5ykwvHtYn6
g5C8SzKIV34TAcTPcWE9qFFASZbdQoDiaX4xurW3gjhYmrZ5Lf4VRyNNAqbSrP5GtD4G1QS5LFS2
7fQFokArTSwtayMM8U5Rz8fGOUPvXWy6EgSOLgdQ6PJgLX3dOLIJA+cul8B4u2k0JAgveNOHNJbQ
AVm5hS+0YCY7HawwwGeq7pw7sOCBZK07tJvC6dcyPAtJAtMailGWuAntrBOyR/SBOpB6FdBp3grt
/w5UEoUOSNpbsJqckLer4M8/jiMf7CAz9xlDgoJ7siu3kYb1QnQWnhc9JirOEXYsSPjxZpNWZWOl
W038rBFb6iT9+G2EsBJEh9x0tDv72HfV1LyLRGr7+zjIoNvQiHlf2txJ4I9RQtvdzyD5Z6EygSSR
GNiDcriTi20BtxOwwsahkeIrZ3FG6p3lyLRUN2xgXvpC81oDWR01YDi8A/jmYpOpiZddaOXwlqs3
FtInXB4SDXZHvuaIuxRWjLUaWAQqXZDkOAGHA/8EaMnMWy9Rab3xGgiaJWO+Ei8XVpVpaMMcNhR5
A216BBeIpEKgcONbq4W4haPfMY5ClKK6uNEuO8Fj4gGKCLcIUp8C11mJUAtRwzGeilUAA8EOCm7n
kejDBLeL41hbELZyIEzm0TVsz8IQmSpLEMqEVQNvyNkRvQUBMUgKdqX/flXcMFWVBlTGC/zU8YzL
Md83Q6M3QBKOKzFvYfxN9702EcFYKz86DWOh3gttZdZLO3RcJ5sM4lj6uqyMWU8SkCLtUQKPz8Qm
v3VhVXhTVPHu8ggt9MEsJpWBp4M8S6wTG9yqfCJTl7PXRlYe/V3phrQrV8iFWTYRXIGbcYs1Pb1p
fpCnYeW3L+xjE34TN00pLdQq30sV3JL+h8R9oLLKw5+ENUtWLiFLkduIFtCOa1Dn5sGpTUewOIcX
1tqQNk1kmGA7t6jPAL+b7YNo7X261C3jsNMZOLUACmdnhm5BxvZesvFlogWUJrN9L4B7vzz1S+0Y
4WOsXegnJ7o/A0P+uwWcFtJRh863H+NRPhXxcN2F90+x+6/LB8oKAbT66/QMTOWbnqB5DiG9NTmk
hXVletnhKauAuO8IFIPB03I8aORqj71eHqCFveEYz88y84MR8r78HciGI8CNv+ZPV0P/ct3n53n5
a2CCCdJHbRqxd1KXByf9PGe8G7DLLn99KXrPf//76wrXZHDl+XtUMRjCpRAbhb6GL9jTBNWK625N
pqndWPgdTvXRPxPhU+cXXgDav6F2JuTKGbRwSzZV68oBMHnYuuAMksGzgsLYvMcLe9x3qfUw+PoQ
Q7vr8oAtzLapXleXGjo5tFdnZ3Ig6plFXS5gAANEdvTCtRv5h8vtLHVpbv+vieF6TBgsbsZzYcFz
qKP3EPh4yiz1KAd+Mz9pICq60qWF3fEHW/lXU9CEZ6yH6MOZ1BPZAQuCPM1qsWCpH0ZcjARHLbqw
1JmxYfpJrVJ9hwfn6B4ZCkRRqCA0fwpcPg+ljtr6usPwTwH17y5xjSz/ONJ3SvJ8Qy1abTIJW7XL
c7Owaf7UR//6eg2fuCEdKu+ds34vqdqSnH9i4EQ2Nfl9uYmFqPvnBfpXEx48JSQw/Oqs6u7WK6Kb
qRF/CoQ26XdJ0dxebmbh1DIl7iIWQClWNu77fGrNAT7PUHGBuGl/kM3MO7TfYZcFG9l2Lfew0DFT
9g5wGi/o+pG8z+KGjh9saxW8ulrczR2L+2ll+yysaVMAL+Vwf6kGMp5jUPDgv1NaoWqVvm4BECNq
elDPh81Tw8+T5W6oa4V1Xx6VHB/SxFnpwFKx3dTAi9xIwzOk4GdbAaiJRTaW4xebx49D6t45MQYu
K+86P4OUtRB7KJKv1KkXFrcpiwe8LUvzCu22Q7PPYdjTEm+2Gnn3huuOA2KEhDFpuwKOYMN5SPm5
zOoc7DgY2F1e0QvxmRjXolaNNKEW68+EkQDORPljUuYcJhTq2+UGllaWcR+ym5ZSqy+HcwfbEVSA
nPYmbe014b2ln2+8psbcgghhkA5nu5Bi4xPxiiL+83weX/71H88uhL7+PVbGCk92YKm6c63yPSon
D3OZtRU+XLTiemV3fDxCxFTE88q29HKPtmfiQXg9yUnxjNz/dUAn2L782wPV4MQAUpqd7ca/nyws
nEI7z8KtvuLQ318epaUeGPvbjxlsu6aenl2rgJL3TIWNdf398sc/joDEFMOzvTaTpW+3Z+XVZ8fz
f82bmfng28Oj/f+RrVzqxPz3v44QoLIKCXJ1+54quLIEsHZxiVpjq328Tgk39jCDooKjh9o/l4UP
g5ucd80XKGvFb/CsXGMlfdiGF5jZVq+VfHSqvruXRZKe4C0GR6QhgteD3zfVNTONNua2/xokHuS2
rX0UJQHwVtbP0gGx61tQdfXPKyYb3zcmYUD2VjWJpY8RDj32yeph7/wUwIo3CjYVDIHIrgwscPky
MdiW2F5udP74f9J5aNSYnA7HBkBzvrhH6NMxSuvwQmjvE7ig1i+XW1iYGteIsrU1ZnHCC/YM00z4
ZsQWv/FqOFlYZV6vHIBLTRhxNoKxVR5YjD/X0TTcEZ8md38IM4kNodDremEE21hYEqQZj4Kk0Poh
JDUzXORLP8zm/11uYmEqzJdnACX8fEL55h585f4pU32BpGU/ouJ++fsLo2Q+PlNY7LSZYvAeLZos
jCf4cRBPBZuOrI7Shzd4D0Y8/24RgfxF7GLQj7Rs+Us39Dz9QUrWkL3VdVb8e/aYmH5McEaIP5WS
X1c0RrtGEB7doan7gTh3vLHonYYt2OcKSbPbTsLi7PLofRiK0YSx+0UQN0QNUKy0qatCuKFti9op
thTebyE8M/awE7xKgx5NGYEgJ1NkxVhrnx2vs36VBUzonAGx7HJHlpaBseMDlQPX6nfivvF5lr1k
qKW6b6mIkJnTU5cUa8v5z4v6g9BipqoBHhduXU/5sWuCVP4aeshxHmNEs2iPl7A7PfnWmDj2XgIj
40ChSAbWcIaLt1c++pFM4eeXj0GdPbEujYNblXX5+BvJ/bjywqwqyv5TBiGoKdqCSkrgRH55dBY2
oXknRMUuT+vCy465lRXTQfMgeW3Bppfbq75vZthRYQYgrqPeM/EGJ7rNW5BnN3FJ6FoDS9NrBCoS
dG4nQEl8hvu4Vq+Q0pX8EEdSsV2Ww/rvqm6YOfY66eO8QBj/nCq4i2pYin2WRdVed9KaSfaATQ7s
8ar4nkETQrz1OqMQ+nTS5ir1Py8wk0DEBvi0bkbcBUEtBvoggGrVXsUwK7o8PEskaTP1wyyQ44Ho
psduygbvc5f0EOGG4yK0SGb9JSAZ4LeDmlhY2wG8POHKMrSHkpAO0LzStWa+XTTEEKJhzRR8S6V2
JQxW/Agx6FznXgNbyQpGaxbU84qOAFaZEEHo05CUHuQ7LndiYSUR41QljfCrGtYrd6hlKxf+n0jr
c3cT91BqOIFZ4fjXZGC8gJhLlluwYoLAN9BeadDuKJESbt606a87u02jB90W/SBoFL+InFufPMbT
h5i1zZfCS/SPy2O1cDqYebFKuRSG23FyHKhoYTyfxAcSqPHOrcthx1XfhCMuVlf2x4jgHox3kbNK
7TsP0u4wl51sd6PKXN1B6j1a44IuzL6ZFoNWDRlFY+UvtazzFgYyAwwHW99Nxg31p+uYLtiJxiJT
2oG/OaxE7uBhCCsrmDf3/Q6QaqA8L8/MfAX44BQys2Owgy5YH2XWXdG4E7aQ/YvVMC5qONyuElGu
MfGX2OVmeiwgQzWbj5Jj3HG4/IawG7K8G1TFqX3vwL6R3+TwciOgkZR5ntibqAoYdm9fVk4Ae0Yr
ow3KPxUU+jeKO4qFVWkHOt/64Mm5xf9xdm3NjeLc9hdRJQQI8YrtOHHSl8Tp6wvVM92fECBACAHi
15/lqfOQYYKp8lu3K4WQ0NZl73U53zIY0fJKL4Yugw+k356thDstKym9VxyCXYQXA+y/gbO43s77
kydaXut7KBR5c5cNp4RCzu6uyEWSfK9HyDcewrmomhtXqMsx9M2NjEWo6AvZV+dM5VLuFTiM96Rq
YAELmbh843LxD+XnnRm0zA+2sN4Q8JtqT3HewgcUshXApbwYBpcPlY4iYvKvpgdL4y5ucqWLA4HW
DUt9ZHsaiC4jT1l8hx0lKgzz3MhB7AUFhm+fe6XPFSTzZDYfJu2s658ULhcwYCREju3nueXSVvdh
mJsiOxUZsrz/izSqO/uhQv3wF8j5KP8fHA/rnN0JyVt1B9LbKL5UoVX+lwpCn1V29GIoxDxPYezl
cF0f+gg+0+UAE+1jj0TL+LuZQgooms9HVcORdKBDd4CVpi//wM6M+HTfZn2nvodekPfsMLUmz/8q
aJCTZxl4uvgdxPCqfABxM1Swcm2g+/h5HPrYq/etAyEOTH+I0hx53yVDuwtVI7yPLeSX9DdoG/Bg
h7kD/zIYGjdhfl+DNxF1aSWbiJ7m2WbJR7AD29Dt4CVnp+AYaCuH6LExUrc/Sxpl/Kjh3xp+i6cg
q/v9aFznPxQYABzYqhD7yDcASrL+RGAenZF94kFh6xFQw5B/BHM/yO56TXrzDdp8RaMPXWH7xqLQ
MKFoYoLSAxpwhA2v0bt46j1/74vKmz/AwrLI2V6poe2fcZ+VcKksIGwUJCnc9RjgJ6Qu6mJj/r1/
Io2WSawGtc2mUmP7ouughERJDVEkWJRJ76/rsfpPHua/8ztaGjpkxpioiZV6gfBhPPAHBeZDSX82
rBQCGFYO3C+O5yOB8QBcM4WFLZ4UJKpompRGl8dZ5R3OBa7kU/E/O2Scn3oYpjSfR9CD/b3B4utD
Sh1OjR9wsYUVpMqSMPvegpD7HMKmaH6MHWrejxqyCXTPZTRM8Gh1gn4hvhPTh6z2L96tkpYtQKhh
GCDRDBAd6ta7JhoE/eks6SyEKga4qo9dzPqT8FTRdkc7I9f0Nbx06Bwq8JG/ZzQPFZQTeijU7DiO
WEH3gBMUKx5hF12J8OAaN4JBDiSG81PXdEM970cs4j0cHZl3iSHj+h62c/CeV0cIflnYQ1eUwHJJ
YxG/VEZgo3CSXMDCs8E5tvsiIJcjYA3ewt/uRTWWiGNbFjBj5EkNU8u94CRqDri5SpzjBPxr3SmM
2ySoHzIOy9UpJVDTau501UK07qHjve99pFUHvN8hBNhFmUOOzEHrQQzKh0NdyGFf2aZQcIrLl3EY
6+oPzqJ18hkmhoz/PcLYMO4xmomf2B1D3tV4qShhy7AzLXhtzREe6qr9EuNE4bt9zsu4jA5ZhcqB
uUemFj7VsA2Era3N+WBNCre0puRPQz+UDVh+fVdkVYpNLx429pJ/vKzem5+L6zAVjrVTOEYnlLab
6NMI2gzrdkwFEzmWmddBo9okVoIpTkKFF4RdX+voPQT5Rl6lUaSn9uCkX3vfo7z3QriphnE4vGxE
z/vHi/+UdzAZZxhVklM/1DiRFVCpZN8x+3P1YGEPXUDp05GQyd3YO9y605rjalsdgrqv6o08/fsL
BFtWf3xQ7lsKJSXgMDMNS1FoNWCyNeSmHD2O54vx93JWwuxinB8jBHcMu2+IsO6dn90ElMTzF8dZ
GYQ0hDuv9xxaNo6oNMA5HUNoVH1/yzeKlll0CvXViGLtfJEFTj0k5smupMmHcoYqPgmsgUsqan5+
539KYPK5v63RRa8myEkJE1T5U54M5iOMNhSgYqUHg1+EqIQB773n0TCT+25sAfGCofJMJwayeqJE
flMyI1rSyBPUnii8MYonFcCh+qlQcsoORQGK3+F6J9+/9kRLJnlSSNCkscw/Fh137E/V+5H80QqT
1V87UC8LmM3LIQZhhEENp/51vdH353uULK6LvTeMQjTIJc0d9LnhlVp7EUxxs2zj8r7y/CWx3FST
GeG2a864HfC99XPBdp4P37vd9ff/J6H7zoK25JZji4lqmkPTrunBMYg+WMB4fZBHI+pEc3A4SkWw
AoGcuRfAObNtON2Nk4tfiNKjitIyiDR+YhLSGvJo/bYM3L6OMwNgrBeI1h2RPxniv6ohmlo4cmOb
g4lxUXfk+4TtMS8PNdBgUG7DTpXBjZvCiMfs4EiejDadwwn2pWUWG/8hrGkhD3k4FeTUkKryP1bO
zPGWS8L7yeJo6XZDrW3jui7oMwpEOEzYrIGTG2SqoetbppzOVp5gy+uF9MEzyDA9+ri41+PGzH3/
Whgt6fFZXNXgPY3mzGKv38H7qH9wsRIHnyEZ3tJNd7S1yXS5Ib29ojjdR+3AuzPY2tiv8zZ58pKW
biDh1npxafXN07nAblJ4kn1kovXuaMdesx7bYXnBHLe0/np9wq61sljKoAg5FbIj7KMOpmaXXTSf
S2rIgfTRAzKxW5ILa/NhkQoYWzgRtrPRZ9OXldhTv4r1I6eaGJUanwTd97AkTh20kVC8Tucohgnv
9R6ufaXFkgJNLQhowjH6DDZl8j+IJbp4X8PLq9oI+ZXnL3noBp3Ih4LyZwE3noeysdmnucPt56a3
X1LQxxinN2lqfcbRWTyMJtfHisFM/vrTV+7yS/L52PUjksg8fyFeFHyi8pIHggt2BMtoXvx9WxuX
mfd2HtfVAC1/WbwwmEb8dMkcziAy+e5/PQkF3zhIrnVkEYq0pH1cA1T2PLKmjffSQrb2risa0e4r
mbTx3fW+rH3ry+9v+gIyDGkB+sth8BdGH7O2hGUyfAva1+uP/ydr+c7usSSmczupJIdm1KesJ30A
6bnMd+RBUw2hSewTVdE+6YKZ18a12SRBNm6gEwEV/hq6TpYUF6Ymr2dSHatOzo1Oo4tFFNnNM1fN
B6hn9UgkXn/VlYD+jw1O5MHMxzPixTZxDCd08Y1NQ30Ik5HhooxFvmuiQ09h33G9vZXTyJL3PrIk
9IDkEy+o0puPJsPKJOuwOGT+xeiignbtULEtkv3aZ14sGcxCg3sqEBYS4j98LyqLQg7DYr+VUVwZ
vSXvHUCbvMWVnzy7QFbhdOcgKpUnB6ACmJMQe2tGGHshM68lRWoe+qsX2CItb0syR0tmvLUFB+HA
+s+ZzavpoxvFHO8DLwjC+7qKZLWBKlzZW5b8eJf0cTfWuj0TJ70fSkYORTc58vgEvmdH0hoStlur
8Mr8YItVhpYiNrSJwmcGeP0hCz3y4FrzV1OM9JmPw5e+x852fSqupIOj/3Dni7llStXxs2qUaL6T
yZhmR4KwYmZnbUUHqD4oQdwztU3YV7s8gxFVeMQo98U+BNay/K68aDB3kA8OOm8H4o+JTxGdcrFR
dVlZDtlynWp43pqm9s9ljFOiLmZ3GJMOng1I0hyuj8JaE8G/l0IJ7KtC1r05I33gPThVXtYrliT3
HU4UN3aD/rsNDCvqjlnRnuGgY/akxULbTrjFFb53m0BlxBYHE94NPSi2CT1DpH9+thBq+l549Vax
c22QlgsJ5C97AN7dmXeVPMipYYeM4SSK8jnf+A5re8aSVN9Q4c98aMsXuJCoNBsHulMBqv7ZpayK
RNXlP9wb7rKLsQfHvr5XefDnn3/YDFt9QbLdjLV0IzpWgn4padlUBJksiEGdM2vGlI/2u4pMlOo8
jMFEunX6/YeHL6uCa83omagemr0ozDwR7TEoC5hq46648vGWVgZZhF12jGJ15rUm+xIigOF9QGoB
M8HMgUJ/PY7WxuvS+psjBTyVYrjU+tkZ1l0BDHxc4tHUmBz5pDLOjT0Mtc6j5+uNrXVpsS6EbtZN
xOrszPrxI2vK7pBB2WrX12yLurWyDi/VPlUC4T9tbXaGtrC8U1UMNHfdkwNkcF5m3YWHOXZbzMy1
3iyWB2gXT2wuRXbmnvulQ/hRQV6q2UHxvjpcH6+Vg0C0WB1UmyBL3ZvsnDkv9JHAhSjYLimTor+/
3sBaFxYLBNgwjEEAKjsDJFLvVIQLnkOdYTd3YuussdLEUkKAJzNRCa0TFNK0d2dyYD85QP2PvfSn
jV6szOGlkICFPIrIuYmegXOrv4NqwXUCWVArE7HrSdKSHyikhHWzETJrPbrMvTchwzpIQQ5IYb82
GUj+UJFBiiguup0nNh3D36f4h9ESdEqVVw2uCOSr0F37mjV66o4SMiLFzgRD40E+GeuMrSryxPMp
xrlmuCA1hta/yYobL3Dp/JtOZsOMdAWKiq8gYVePAmxLblp9DzDL6/WptzK3l5BUBU3dOfGpfOVd
2aWN5fmpCOphY0qsPX1xPAhhIYptNZxewoK1v7UN+29YT/ObXEoxOovQt0hOuiyS7qUxbvrJZdMe
utDkNw7NIuxRLp0thVzIaxaX4Aj2cwPIQtP05eH60K9N4EXUWxH0LiFJ+QrZ+bLaiXHGdsLU3Plp
3vkAlFxvZuUbLNm6fIYzcFXp5IWUMt5rlKTuL2Yftx3OlhoIzM9wFlM2eLGZ9f6CjrI5jqCvN/BZ
Es3GDYL+s4S8cyP+jxJCUElvlJy9ON83xVMTjnV9lBKV3+owCEyDnwXxdflJZuFUPZSsj+XOZpmX
2AMMRQJ6yFD/Ko7EC8Nkj2xn5FIuQ2AO5ZQTJoDnj9oPotCR9wkX2iQRB0gIFKNM+exU/+BrlD5Z
iuqZOSRqlvkdNk2UCF1Mvewpg8DHj8Hvpv6eQ7H3iwtKQ5/GqAizO2SDkFXW2uj2VRd5yR/NWBAH
BQULhGTaBNWgH1w4kvZvJMDq+sAqD0Vm4bfQc+DIvQd3TpTTI47y/d8ui1X2IKK5+sEDGfgHcgGN
3zHSyBh41bnxnzjLs2eaUz4dm7Yl/BGH5PiPB6GS8S87y7b8ZgMg6Y+kgh8COMiTZp9GG3f5Xyrp
Q6fTkSlsbqborT4oHxqYOzdd7mqmzNiO9VOJwwl8+v5WnZrak/YoLlQ87ronpnT0wWDEp7Op1djp
A81a9FrIqiqgB5rN3p6BJud+sIo21bGBaAYdDpBrzHq3M6j28rsSvmbtfZa7i/sMsOp0RyFK5n42
cT1En1mg52fWNHNyJxTUP48ikHSC0FcUzXdliYtlWpZVIe5JHit/HybU0JRPc+edSp51kApOSe6g
fTsnUB1KGRSpq4e+mNyHEXej8E7B1DRpU5voWavUFpTE857GVcUOtggideQiEMNdqSB6DV/Hfoo0
auKmGcKnKbTddNBz0/yKp2lg9/qCB0nriECzg4Y4KRxzqPKpT447/qX0C7AkpkC2/+OknzEn8L2/
ed0ceI+ZGub5V2Nhh/3QVMFYvhoUmuG7dDFkxozo3bcht/NvC0OmMM28yWb7IZ9rno489H4IiFG0
nxpb6nbHIItZQHoBC9mT7X0BonvfVySV8FRt90xHNNk1cKMIjnksp8eQJH6w66iBiquLp+QJdWUJ
mkgmDaAo1GkoOECPsTxhU9JkN4HlNv7dAlvR74TpMF2FG4vyGMzQ7P0b4uH6dxJYuvNUJBXs70Ts
PkEZJIIo9NzFuPxA9aN8GN3oZfvO1uiiai9j1iVMdfCKEirZwSJg2BWQHtTD3gVAit5FF4zxLjID
UiLOY+0PEwDjDFWpvvo8A5JRfxet35P7CHqtIfo4w/Oe2MtWXecQIE0Fu1izeAa3hEPTAr0MDZOu
/Z+Ppf0rr8iYn5JcznKPFHj4uxQjfsjMDBupWNZd2qIsTR/bzC/JLuxj6IvXpUPzQgNJsatz/P1e
8rANVBqAw3PqRpmXH7Xi6kwmsBDxQuDKPHYVPO4Pgypt+QAQhCN3E9K6ENjxZnkf2iBQiDFVzU9t
6dUhTUsLM57vXRL5Q1oqAAGe5srpszf7hh4w5et8HySeK9JKkeqbVmIS6aAaPh+T3PZQDRwtcgoZ
4JxAI4mWOsBUB7x8YGcfDpteYr5WskNpMtPUJntBGDGoh42h/Y7EsN9/9S2tvo3SF189OcPL3I1y
1Lu8ASr71fkXfO2Y1O40FYZ+i3147+EgAaLDowfjcLaxCazslktVmiyyCm4bmr+EUWnGA6NeEuzL
YmztXRL76iZxgDBaik6oknRFGBbBi5E+RBcp9IiSHau3+Ptrm/Hl9zfnuTCGpk+Y9wkYGtG4A22K
f4w8f7hxjBbHLejuMpN0dX5mF1sZkwGeyC1AW1MfFxuHlrUOLI5cJrBQOYLv/DnrRv9ILjfu1gU3
nun/kSR6MzwktrDwCZvgZaJhdQ6s9Y59Egz1zua9uO1Cv9SWYLmhLSnr4GWIaNseEVN+XKrPnprn
m1yMQ6yj//7KIJGgSl7N/CWg/XiyXi+foAhgN3Irl6e8cxhasnxKBvBg2U78xc3tsIcIhDFY5XhN
ZqgmoSw4kuJQB96PIeFbUOG1Jhd3LaiXUGAMLQenYXxm+PDOBmJnTUhSLHFuh6Vl30eoq+YjmIXX
z60rAb9k/EgYfgNz6ccvKiqlBWJxrPu04QJ7wdDWditTtTKhl6wfKKqxoS7AmTKga5uUxDIO7j0Y
SG1Zbq41cPn9zZx2HNr+PW/iF6FaAKeMCbxmPxAz/74+TmvPXwR9GGUFK10F0he42u2OE4gd3OUx
gcfa9QZWkjl0EfIZ4XEcCmFfR2h1HCSwkT/BO2meYX1oj7DR9fR+iGJ5E+I3WtJnWBRkTZZZtBYB
6W7zYUAAwQg+FptkwpW6y1KkyrpSJ/EQ2Fcust9miEKwesfOHMNewWNnntx+GlvyyWdiuq1TSzIN
cVNX1FLaVyivWzAwESS2h31Ffmn2+ldayb4sGTWw3QTHN2rQKRVWB9t3HxTX8T0s0D5U4Antr7ey
EpRLWg0dlWTRwPtXoO1syqPAnPxp+DgjXDZaWFlqlrwaEHXCKK6s/0KxwwAVwNsd0S6VF9TGSOoh
5aF95q4+1iLZuMOuNXnp7JsIbaq6tq2W/98kCeZfzlc70WNV/adFuBR1qfK7dMI83wiqlahd0klE
VNVZl0wo4jJJ3cmVUpqDGlAW2Ghg7UstlgVHDZ/GqhhexQAxnJ0ookmc5klScvRQtbqNNQvP3X+P
nfJLKQpe968kh9arjqP2h5u5d6rnOtkoMq8N1SIP4+OexDwgqp6TMZjFRzrj8L4D4hgZ/+uTemU9
WBJIxrqd2JQM8yvpcf6Gpe6RwdB5X47J16BmT3UbQ5iyrby76829L+YRRksiCRlNNxsb6Vfjxm58
4aAW4TDYeZy4ByVmAzWPHCIY5xEupfwX5wGNPpWuBkInFXHt8zQOTehtSJWtrO5LCRarALuRmUUJ
JZ+DBzWYDyGutsAY+/Kx4vFnnFg3wmxlmJcsC41sgF/0iiKNbjj8SvSTaDCyNKJ/RJ3tkPH60JHh
thrHErXbTEU3VSiDvXJSZs+21/GPLEncB2+k0fn6d1yJsCUql08T9ePYjq/GyuIjsQbwAOKX7gEH
pWaLZ7OWgl5ic+WAo2rMHXmdY/115nOWAvbsfaC1HnH9D1/DJEv7CdM1KeboY19sGS2t7CdLzC6c
TD3dKGTzoUUJ/0M5JOW8hyyDj+I1lE411DabkH2+PpRrU2OximhAtzOo1ZFzM6kagEy6AxHRx2h6
AIZRFCu9MXqZSHIjdHdJfIRSPLI2SMSdCQgpaQlHY+bh4f/UKIF/r3fwqDvkdHQp5L3GjZ1tDea+
ZEEamg2mq5PpFXX/siY7ZNoAhE5lHQEJmia9xf0cvs0kSPaoNPjzk4SWsfiBrBj1HqsmafJhX2S6
cPHBsYDLZ1gC46y38Qne/+DhkjnGtZpVCRrXix2ENK88YF71YTRJHn+YTYRMA7Ifyv8JY3cdQ2K/
lZAF+1UOHV7kNBQZTs0lAJ8MZIqiFnUa+yTBsEaq+dUGUo7fZJsAN7yrR13Kvw3rasjJRjYRQDAB
64ukxwmA/0uputJR6T1IaGBYsmddK5Fty0qCxInooVcTpTA4HUIIvHeVG75MMxgCGLZs1q/wTavM
viG2qWBlWEKRINU+FMd+l14VeoAkRbg5gAvBCpqcRRRxVHGBC4MmlK15JxvUWlUTPOBWS/WvEeal
LaKudy0cWmcadinlJCZn6vClDhYO3S6+h+tcTu9KMFN8cygLwsBpzbIcvnN7VTA6PtM4nqhMSRSG
5ouCZTcqiFkDLNYrC2F4/Aq0buB9A5dDFOVO1WKC+JnVFe1tWsBdqX0G/nOMkh33+iF4nOKyYt+l
ASOYp0qXObv3Yugcs3vmPFQk9xIOXwRvmnkgQSI9lSAf2mlddA7e9KMSn5DUFTTcj1womGGbsI/U
HQwDAn3EXk6N2AXQ2qgfmqKfoGYM9ZAp/kSzBIYNQC7wsWOHfJhI9uf6rFubdJcF4c3Ri5E2HGPC
6rPjUCAiWMZI3XtAqNhzGzRbEuTvnyDCJcGKQC67oL6MzyQiSNuHtOrVEbXCMtkI7bVuXH5/0w0N
lxE5EYeUBTBw8z1kXdvPDRwYnxq4Hk73BW+2gB5rXblsRm9aKp2ry7EGHCGckNGGqn6svdPQBgPb
OAy92wCFQMe/G6A6IIATUgOqMXvFag/PNQIdkeufe+3hl9/fvj2tFc73uDSMOQ4zhOOA1eGwcf3h
lzf8T14Eb7448TZjVgyBx+ljWVl+FIAE3FvWyLQqJ/FwvYm191/uU7oHA007cxJVGe+bbDQ7ofP7
2x6+OOdKAwEaL6nAbYNbQRrW2Q8PlYz99YevDc6i2MgTLVkIGv7JTv5RB1V2EH3xCmLmlkLPytAs
AUgQqPz/0Yf/6G+cDNguD9RWymvt4YtlQkQDbHjrvD/xZKqextn7YUpY9d00NEsQEZSMW1vNCX3M
guK3y4Ed0aL7qxrHLQTkytgvIUQaoI42c5iYYq5eDZy4HrJWfYWZmdk4Wa8NzyJmSXvhG/PKnMis
h51lcbdvL5/4+visPf3y+5ugzbzam3VW9idjxU/GIjj6TXKLvL/28EXQdiyJC49V8k/daXJQOflk
mkzf+OaLcKUA0oIfaulj02Dy78deAk+F8kz4en1k1j7sImIJb4c5ZC54VHnT7ZSP7IBzHuj9Lv99
WwuLsA1D2M93tQ4eyWzCYqeKEoWXMvJxv+hRy7zJ4QuAjEtm5M0ndhVoSTMb6aMtQ7EbWfbjViMG
PHwRvICzl6Seiw5U+YxUDwPcHsiuJHG7RTN6/0KNFhbp6Y5xDXYqHXK4DOcvUwsRyaL0AX7sHmaT
gyuZyftKVXxnWK33dVCTy2FoY/lYmcFLjFBUQnCrpM4IeFabfnyceVHIO0+PrvpzfRK8e0VH9y7T
783X4YPXeSaPMYCRH1cP0Nj73QXt10jCTw503O84Nm+kWt49x6ClSx/ftDRUQ2Eb6BWJNLEQ1c/7
ukp7ofkDtJqfCDTeNsZsJXCWmnSCdCWzvm9FCku5T6Wuq1PF/S9hX7u762O29lUWoQ9pwMGfaIUW
sFPAu5rTZh+5Jts4a6w9fhH5dVL3SIH7GKhOsBl+GBDXR/Wa3Pj4RdizqreAiYd4e9FNX6DF5PZ9
YbfGZmX0l4igoVCjX0wRnp4o+yHPS7x74z5O/qZDwMrwLFFBRZbDTjeBZwh4MQC3HzT38v4lpDRU
9cYQrXViEfPKa1gri4oh5kP2EPmFAKg0qA4TRXbkpjm0LDkD2QBtUd2jCViX4BSPxONZV2BXXn/8
Wg8uv78Jtjr0J0EID4Ak1kMo0967GC950Z/Zp1tZ4LUPcfn9TRsV92bAP4o4T3u//w70jvchF7gF
Xu/B2tMXmzd0bzvQ7UE4TXUmf1/8Lo+BqLeuOmvjswjhJg+KmFqOp8sZ7KIaOdGDUWUDCQVcIrZK
m2t9WERyBs9n7ecTdCeiqZqePMuizyA0bGH/1x6/iGQjlFUQHAeLWfrViw+pzyJVeRRuafCtPH9Z
aoYLc8fHJoB8x2BwB8wd12nfZWRjQ1h7/GLvdnWQayjphnnKc3AXCPBIhLqbgNWgVyxiODFaRjgI
4OWDmv7yOLTm2yHfkpVYmT/LAnIZFQyJvhbvHmo6wy5LyJMU3cNlQ7vtPrssHk+8Dts+NJg8bTcD
f+zXfJeBcr2xxq2N/uX3N9GbTRYwquCyAMUzjpVQBvL3hNmbCGAY/mX4kq4BMtDPfuelalKcv11a
WQ8C3DnY4tdXiLVvsIxha+BaFUTZ78pN/T72s+Iudk1xDBtLb9vplwXjQPeetJYgwqipPrdBEB21
m4qNk8raJ1jEr5bOKLgXYRIFhD+pytb7EK5VG8OzcrJb1oWDOAA4JLZ4+uW8ivTzB6iCPloPWQtY
aR8V84/Xv8NKN5bVYdHDdxHGT5eV2tXyLhkmFLmMHTcm6spnXpaFNTCeBMxtbGVUw+AeimzNHRbu
5i4yW/WItSYWKTZOoc5U1nYE+Aybgc3CnwREjHQ2fb7RibUxurT8JtrgvjRwbjJ0gjWYqCkKp6Cb
ZW37cts3WESzGGPnB9Dv+61k/DqC1P/g81JtcLjXXn4Ry3U5zJFERQb7AMq7KRFmAoa2qkCwvP72
K1eDZaE3BKhpaODxdIJc1X2TuxR846+kiR4gkvvttiYWWzEX8eiSAPi4lPdG761IPidl3v+idUcP
8BGLNtAYa2O1iOnQDKinhfDtSEkAO2hkTy66DbjqXO/GyuP/U97NNKCTIDnlqYG5cgqYqj3AFVTu
b3v8YkvWKJE1AE0PJ2gaIAGQUZX/CJGt2hIvWXv9xaZMXZn5poVyZlpBhzyt27E6lFbcpFFNk2Vh
VnWwKoQbXIhcVcc+K+uXXxSI1sEB6CUnb1vulqVZmeGMW07VeBpdaH6VYVCZXWdqtzFRV9aiZU22
zGfNuAEySfYTexqN/U5H6d2hqvd62zdeRHNZ9DqJZkVPzRAnO6iOup2nkTe8/vS116f/XuiIKVle
IVVxYgLOZE1eozBmPwbTtKX3tNbAMpCTFioAuIGfkBYBhmcGswXycDBcKVjuztc7sTZNF0GMjwmK
d06GkxqNONAyrgBmjzYwou8/nC9roQ1ozChQuuEkMvZCq4Agt6N+XH/x9wcHDNt/jz63OWofxZTd
mTawR0QaP0pSvERFv2XS9v5SzZflLkdbP0cNHS3Ax2fM2ZNGuplGyFXk0cZednnZ/9Za+FJRsAEp
zQuM0DK9bAcXYxXo0zzVajhQ0OB0F9918211Eb4U94L3BgA/VKItvykOXc9fY/gIX/8Yax/68vvb
PV8x2uvRg/uimLIRQuM1khXltLEpr33qRRhD7BipVKnnHJx4WacX5yaGU0saQZPw+vtfFuX3vsMy
lG1v5r7x8f6d755VONx7pLrTZfnCQCwqTHS43s5aTxYRDbnBgvbNiJ54ky92UeGAXtch29Vq3iLy
rn2LRUTXcPxGNbjxfjveQUW2tfrUe7r+flMPlppfWrW0CbsZI9UoGJtl9WiO+WA8CCiym84VfKn6
FTIvUBNoF/gYLbw8IsjC7USutqSgVmJuqaalKlPnhE54vPbtQVGolUr5LEh+H5s6Sr02ehyh9Ht9
uFY+xlI9y+qugoYmRWOCgtOmBtB/2Ky2qswr85Zf5tmbuMN2Cf8RQId/h9PkpQkp7J2vOw11jPEL
yTv6GYKgn6/3ZK2pRYjDLB0QvPlisDpUlnwxrrzktPNpz01Od8Ogmzuhxy0s4Vpri5APwON2rsrQ
2uyK+9CJnxBXPFwWeBiTHwhpb8pNcr4I/FwM/Tg2uhQpacifBrGzg/zUbWlDzhfhDg0u8CLBzxJp
b523S+as3fnh1lVuZX/ii0BnVRbGfeTlf9TEQEfrQWlKQYrJX1EI0HtMvFJuLFsrs3ipymUHcHl8
NYs/wpLgAXbgagal00MV8PrcWnv+Yi+Xk+GQTg/9U5kXnzRtRgBmsE9df/jKmruU5YLbSWA6OOv8
QRYuO7YXIk+Zc3aX6DG+Lcrjyxd6E4aSDPDnCnFQG0duThnP54/tiArgbR1YBDnQiV4Q6yn/wx1g
XVJrmJW3F1GoSP19vYWVJTFexHaoCdhyDisVSnzRt7oIdlkDNHow/Ep0/NpH9VdfbXkVrn3rRWTP
Mb0kapj4kzujH7DiynMT1PnL9Z6sPX0Rzy6v2qysIOOS6lYSLVLoaM9QmoJRTMJuStejdvHvrw0O
PvMFG8gpg83b2OcAtJvNQ+daBxZBjePZYFrh3ElX87wLqx65IIak5U3Ds5TK0gPcQqCDBpXKHIfm
MU7k2RMlub/+9JVIWyph8Sr2JmwGPqjMFvgSJkPn0iaGMFPqM6O3DjhrzVz2jDfRZgsoP+dhXfyB
8C2Ey+AYn0H79FRP/m0Jdb7UvyIQJxZN3dd/LPR2U1v39DBM5ZbxzMonXkLDiGmRGHO2+KM7yAs5
M6CYD3by/vpHWHv65fc3o8N9EpUMyjp/nJ2r/fR/pF1Zc6Q4s/1FRLAIAa+1emnv7rLdL8QsHiE2
AUII+PX30E8ejVV8UfdlYsIRjUpKZUrKPHlOFExPFCRMKxd929ob3iszqPj5ufBuKpf5uyV3lZbe
26jVWlrGcqhRw4H9IgCPIouLz35O402HJM1tR8ktTb3hMSkF6M3PL5NtIoYT06jhDWkL74ZJbCIx
cr7HiYb0vXYue6BSw5OJ12pkxxz3RvlTvY+5M1+xILgJE/TjXzQHEyvmiKHPezTWf4o8vesTMAt0
k/dPMrJqf34Ay14y6acmirZwJynEJx4t4o+qnwBvjcCKfpEwpx+bkLF2wN8YejE+oVvLd1zAz6JW
pEdwRFWXXfBM0Bgv5kawUZafRIjjDKHL/f9Q1QiWbf/NuzFcdtcXZys8sMvPlIw3osUPPwQCBXr0
jwdEI+/HFvmSm6oe9fwMngXwN6CxdCwnaN1EfdfsuccV8/ceOJGK8Kih31DhH3HOym47KCDU/0CX
fjPfQ+h74SJ2cw+AT1q57ywX6JaH1kEYNDsvAb3OB5/RBuer0nnOoWNVvHvAPXjixsV1MDv6EE2a
gatpwzGM9w73ktDdVL72mtcyn0FdsKm6PskPkJ6IvJUXtcW/QsOP0cohq6EX9ScvVbiFXIX/2OZo
BOiFXFNDsg1huLCKGvCBOLV3M3FF91MQZqAn8Ehzh/W9sHYYh4YXh71OwKvvDp9zHKY7HaSneuIX
abj78X/wYnU9UEjgeDdK6XsozZTbelxlCbYsj4kXgxpBiz6/yvtdaWgDkGGBZ+A6jyDDcD46fK/d
hZ9vHMRBJByIabUl2+TJVDy1PHl0s9E9QO76rmUcEErst13QZsMeCPxxE7YzA5HkMG8dmj3UFebr
Ds4WNNbx3ivpLhjCZwmmqBsPrO8rx6FtFcyreT2CrhU1l8+xVummGcf46GcDiB3cjK8U921DLH//
EgRSGnRgxlDVJ6RjTlBvAb+oyxtIWCMjfH6lbSMYZ/roofEVzB/qswwqds8ruK8zZ/RmkNHaELZQ
bwwBVZ2xTMCZdAPGjGc6Zu1G1vrn+Z9v+7ZxaeBlOyZiksUneG0mvFEh28kPOZRhspU8s+XSYOLg
4qpknlMK8amGcrwNWX0bOn58G5U5sJ4p4BAXzcPkyYqBtYsEw+0ZKYPHdHmmJg2U5y77uBHN/MBH
Tw0fhk8ZQdmqDat82/uX6UzBVY0wRrqeDEPiqk8yoBOY9PyB5OjPYnStK9GyRU0wXARkuYNOH/XZ
BDoAQmG8L3UrQaekLnzHm2C4tCJM6tbHxbaN4p9OHflvSZVhPzmkBJjpvBUseaf/MGQVcpq9fhSf
RYrSKU3BuJhNFb1BTbvZctq/JKOr/j4/lsUtTFwcgaC6y7y2+hxJF99CcC13t7hi6Wh/2fcXU32N
SwNas3ynUp/dxKNmB32s8a85b4LL7rfBMq0vn3chZZSnsaw/Ry+4zbK0PNR18vfvbr/zv9+2pYyw
QXxRAwJc1p8FT/8mCXg56IBmt4tTEabgMh9c0qAHuPrM47A+hqHrXrPBK4/nf77NvIZDe20mC5VO
1afo3WjjJyD0Hlm6phWeYJW/uXma9CsyjXQHKqTpJnY1Tt4G2HngK6vumub5s2jCa/RhB9OFtSMT
HjeBnjjDM7j75HGDU5TzX7UMXi9aJ5OHRbpRkdABZg7r+jkKir9jGv19/tOWHWQC4yCbVk2jHKvP
yJHDb2AoraR3LIeiuuw9bILjkNVAibDj3WdVULFzW5Swh47vom764/wULEebCY1jou0m3Ga7T3fg
D5kiz6Hu732gnJyQrNxfLBvVVFGOQapSd9xvP4MogrxOwiBYAQWmy861/6DjIG1X6XFWn77n+2+0
SKanmYF26/zy2CxsPDPG0O9JwsL2kw+a72hGT0lE9JambA2GYnE0ExcHrBQUeXAafDqZc4Uz7h29
sVe4eN0pqa7mUPw9Bv3/gM/61hjo7TUm5HlIhg+6C08QhKbbYeJo8U/1ymrZPm6EJBdddwmBPvfJ
LSZoxjXDNkjHizCK+OXGFcNH69RUQbzppAe32LoNeCuhqfZXnab57gJje2hr/PeJA8p3V6eZ252i
Dk8H6A2h01iDvJzgdnnJbsUQRiUi1ugVL8uwOwWjYgcQIMun0PWLSzwNXzceTODvZ34MGNYpK/oQ
4m9z2c7bSTD9eX6Bvt2r+L7x2JGFG0wj77pT6MmNN45/xKGz4QICekGNRt3oh+eqvSrXaMZswy1O
+eUGIEO8iyF03J8Gzt+alD14EsMM7Kpy8kMl8mdHhbdNsRZJvr2bYXbLrv4yXErRNQ7huu7UjsUh
iJvjVA77NIyv5yp4hXLFJeVnDBP8exiNVCzYRGlwAhOmAMsi7h0gAl2TVrC4oFlwFMwVIsyi4FRI
Ofk3QyVbb4s8TlOt7OBvIyJ+vuHjLcSBmdN6zQlUznfKA0n+AMaQfUDWKEFsMzD8HOrlqWQCAzjt
IK4ZmBA3PE/nlRqCxchmqVFCfXpssX1Py36SAys2JVRZlg2FNp5mA1GW6/O+8u3B6kHL7t9mBvsC
xE152JySWB38aHhJQv7ctwXSaGl7ybsUYxj+TthUBeDz9k407q7LKa03NeUPfVZfHtPN2iOUN0nX
1dI7xXrKHyRkfvd1TORKxLKtkuHiisQqoSR1TzxFJYQo8MxU7Z2a69s+ci+pp2GVDL/2gnlGISHz
TmWKNBEIWOfySlPprNygLFHKlAHiDAyv4Bt1T+AKuuWV9yBGMWyEHg69X++8JvwV5P09pLXXekks
Hmiq+fC4iF1fhe5JDWHwnADGMF8J8HkOB/R+QBn2/P61OYrh51E+0iADd84HaO8PQxEdRKufvCa6
Hhv/RsXV8/lhFnf4zzsDxjG8PdYF2qsUVg9kGs8T0CabKogOAXquc2d8wGl8jOjaK8OycGZ1kmvo
MFap9D98t7nxNX3NZ3pN3Or1/FQse9ksTzYTZIpV0PofUB69zgh/Vh59BOx6CxnmFaSaxSimSE8C
CussTov6JKvqRyX0fSHK25kkdyB6vRPNRQgpzzXrk+2U0LlvnPkkIVt5C4RJfMx7vgbms03C8PkG
4rYVq0v3xLr6EDOo8eXt+LSYGY/8YoPm76fzBrHZ23D8tOsGWQkyn5JFErvXlXdMB4XssK7XGJEs
h9V/yCyqQtOw7ecTAc/OY9pL57pxgrUMjm0CxmU9CZ2iiaJ6PnUhS3azK1NQXA/tQU3+tDu/RrYJ
GG7eJhooqGmCqYcUUn9o8T9UYaiP579ucwnDu3vm4NpeuvPJKwhqVPBuRdxjC7XzYK5+nR/Dskhm
lbLp8hwvKDWf0oR5+zqlGlf35aGZ6otSLShwG2d5PC4leuGI0ziF/V3O23e30cXKjcRiAbNIqSs9
gIfGG09TCBS2AG3i0v12fm0srmZWJ4su8YgLRv6Pvq+fCzod8Ub+pRN1cMUMDfthJSzZTLD8/cvN
2U2mKHZUEX9w6j14yfQAoryn/6Hlx7KNwmXpvnwfVC4pSN2d6CNC7+Ty5mgIuOr7+jgzsbJTbStl
3MpJn6F7krvsNAf9C8h6G1nflAPfzwpEVGpeGcU2EcOhIeFEKj0P7ERcEJotM5Hh8BTjKloPycp+
ss3E8GhWiRYs9xgjmMg/yxCIG9fglbxeHmfrh6lt2xquDS5vNwb1rziOm0hARvtwfsda7gNmyVIB
xiNZEgYfOuIPen5Fkna3bFgBayPl2MRi5eZp+f1m+RLapWG+IFk+Uk13JKkf193BYmWzbhmjuggq
cswBAou7WkdXjpQbfwxB/74mNW4bYvn7F48AdzuNFqWgj7kQN9iuU9ghcZ1sveD9vB0sLm2SWYyR
KHmQlulPUG5eN7hZePEE/rjkssBkMliA8y1OsUr+7yXC718eYeFA73K8AEq6doe12dhwalVC6aDW
LPjghf8wCcDcnBBwuvMrZLn3m9U63w2aqira8SP36WOSlNuAVEeC9+Nyq8ySx7aHRlQXXYIz8Vxi
eLVu8nHIWlJ9+Gi9Jjd+HfT1S57k3lozkG1HGf4MPdYhS5Ks+3Dqhvt8m/v5OB+rFlIfEG4Qnhag
cIC4d/550fKZBT1UKpgs26n70Em6LRHXOwcvy2rajHzYZQhVg8LfV7eCJa6Y1T2aN13odrT5SBBI
FksV2GliGje6Hg417p55Eq8EYNtQS2D+4pvMU0AmjnHzAWq5zTI77G805+8SpJVGMBYD3Lk7v4aW
UG9W+NKg0UMaR82Hpvpp8qMDRR4jSMpdRf7MIL1x2SjG6S5dh5GmdZsPMG1cd9jVc8MPpInvot4F
wGJa8Sfbsi1O/GXZkh5EEi2ZQEzcAvmPoRZ252JIt32C5AZXhxSKgZfNyIgLkDfvdIFE2Ucyi13G
fvpld814us3rv/LVmpYlPpjVv6Jy3D4FpPADyiwb7YtjOhH0Nohdn+rNMp8YMSPH/M7PybZ8ZoBo
R+KFXSU+5MJVGtS7anl5wodcCE3+v+5KZm0QGSc/8nBjOtWuf8UifojG4boD6+mYeXvpNCtWWgz/
TWrALAqWUnqk9IPkvS3D/o8Mqkh00wpStysrZol4/ykMel0mO1HkHwWOaemSG+bUj7033Ccoc543
iuUUNQuESkcO54OXfaR+B5WqTByln5yAVluZwm8e8u/WyLgHQDOUc8+RzrtP5pnUm8FnpOTbPqdc
iV1X+8h2bpEAExQNVGlT31Z+nSfV1vc95STooG/DtrwSiqkSCReZ6ncCPEJ/DfHTYU0S5ltHcBOz
apD6JCohAcXeaujkbBrl//aEBJpgCnQcm7nXh6D+K1NrGepv7YrxjHhVzT2lQN2WB+ElV7r0QPgR
QmUYGfCBJWusJbZJGdEKXa0VOL00e4Oq11VLanAu37RNvctAMCaC5DV3X6fwIloIzMiIV1WRZIz2
ufNKmYsAUmuhq13ZDO5FAREDGO+SmPhdm5SJcwJVLQgVps1y7Z7mfu/rfqv8+HDeHWwebVimTlQg
naj232nSkOaqE9BfOZAZAI8Vf7MciGapWSRdm3tZ6L4rzlPwKxBnBHf7Bt1reXBUYQfSXrCwoWt7
O0YQJ1vJQNimZZgHuQfWdFMyvhclC8IfaODwqtcBZMQXEUd6rint0YZsZnU2NO9+1og/FI72X2wY
yc/LrGKcHHToyhE1SfkumrpkuzlrPXlUfR7Gx/MD2KxiXC010mJRksj+3QFsdva8rUfJfsGShJV/
W9NhZXdZgq3J0jKTIJujbujeg7Tm6g9fj1H6FAdglv/VjxFlLxfNxuRo8aFGkiR+0bzzQNwuFwjO
a9S5ye1yg4AgzUpo/zbAeK7J1VJl0Gmd/Vi8Ly65nOeLW3I53Fcx26Sut21wnezSCy+tpp5HUXuQ
+oUK1clP+z+XFPxyP5Yt2UPK8Y2xn8SfLivH/JbG/nrPk9CwTnXA35NSJq9SVxnENWbxfN463wZ/
LJsRlxvGZoo4k707WLddMTbzAbrAV35B5p2cmzWmW9teM1y+HeKEo/Eye68VlfMGCwX5wqFyZIEe
iT5bIziwDWPE5RFq4cT1uvitiJI7lZcQDIo+dNauhEtL4PpN1PnFFEy4yDlmbfwGRbhRQnmhQv9L
n9ae83iZNQzPV4KQQvk8epsacCZFDh577GqcCRgm1sC/lnuvSeMSzSLXdVPTN4+CyKgt0aqatl0K
FDC8EUfXDq2xS7deFezOz8myaKYSR8zA56kc9DFC9kPfZ1BVfSspiDRWnkEWk5vyGyJGL+zQZVDo
Axy1OxLg17zbxBvkvM/oWKzpCNhmsfjPV9P7DqlcAb05XYxPvoRKRRLjP+eXyOKEJq8L6ySAS3mc
g7xaHxZDiE69DyS66dJkJeVsG2KZ15ffr/zRSYhb9G8ptJHfAAJjaXAYRT6F82bAM8jVj0XiOmvL
9a1VcEEyzsh2Bi90IeNsT3qVbTRwR2Ls0KqO/zm/ZN+GewxgeIpX1spVNXVOeVnfZtrblvjtEFTb
qkLtIXF4TOu7tuovySa5iYmCQJ8by5vELw94ICo01gsGTdsh1GOyckjazGPERyH9kJIBCndFN8SP
aepDqyPl3k3bAxrJahL8c37ZbOMYAVLQBGgKCL1DKhOc3S0K79wXN+nY3s3jKvLM5iuG8X0OtVo/
09k+HfGKa6FuuV03vO3jhuEpWOvcfKL5Ph6mn1whVwBRibXUzbfL4yYmQQ4aO9q2G+Hl5SAhNBlf
uYQ9LCUNN1mDaX/7+zHEEpe/OGLAPRoIyCi+4cClf0CMOXvrSSYv4v3E55c75ZfP43ACNeqkirdI
oZngUJfxrLZ1GrC1k9y2RMvfvwygHK9JuMyLN8gYvqEL/m+au1DHJTfr6GZL8DCZcdpciJwENH8r
WKHvyNyA5LyoQzJtBu61ayQBtokYERFShVBoHml54CKDtrT7GJFgD3TFTTywtcBuM7bh1tU81p6I
w/LQoI8W/Vax3syBexGwBbY2nHnkRJG8BtB/ZF34Z4gLvdprkLS9Qum1zA/nI4ZtCoYzSzbmELBJ
ysOM4tXWE3w8znpcA699+9TBFAxvblg/oUcTU0h9vDtrnXAoSpPymo4MqO1aTkiY6nB70VRMvGrU
MgjHIJYfpi5/CRFU98KTZOXRZlknE6nqgoytDcMG65STh2xq6HasL2tGwmlneDVUyxkXYwFLo+Pm
Wk04g6hCz+n5dbH4mwm9q0PVjuGE23IbzePWG0h1AJlacJxCtkZ6bHE2E3kXSkqbYIrKA8u6CASR
UOeW5SJoDdTfJq6aC53aRN8lBYSIcgeiO3Eyq+DGA8FsfEVCRbeMpNmHbDJG/jy/arYpLav5JRAC
rR3oqYVNpIr1r2Gc+/s6CbWzjcvZB6beSda0Iy1OYgLyImjuqtmX+aHrdH7X+dUzp+U+bUl2dJo8
2ETRGgjze1k2XHSMgIVKTCeSoYpOPl7Q0CrbeggkCxdTODtHxLKj8tRhERkYYrI/v4622RlRrKvK
Cmw2HRh05/zKZeyAQxhcpal8wI37OOfRWvLXNpARyRrQAkLuvckXMMdLqfpxO6EndBu07RWVHT+k
PV1DxtuGMsJaqBzaOwHDNizUJ478AiDW/DaN0isnqb1NlPWvFy2eCdGjo/aCsS+KQ5iyl1inn7nn
vMvBPwaTV2+CLv/n/DjfvhrdxMTqoZUwEglS4QcSzcWmDmZ0FZTXTThcxWL4Cej0E0RILjtxTNAe
9FHLqOui4tAHSeqjdzHP5b4s/XpY2XGWUG3C9YSPPjwYh54q8H30XfGhCn6hPYygUEYJdMgckR9Q
mruLSodvVFLd91Wwd6C5vgGX7eN5g9jmsPz9S/ThoJpwx9hBLUkXxIG4XJzfCS/XauWstOxgE6gX
uW3faOmiPAr+hzmUIHXxh70Y5+s5Ltptz+kKJts2EcP9Bxxoio8aA3UB/6DBMH/IOEwuovzCxjWc
Pks1BOYcH2QKVCpvA72MfNyAoGDMLtythqs7QY0bGBzt4Oh8Qofq1B5wPF/4802wngNeo3RiPXyB
Ze5H0IvgxnFniP2d30XLtvxPOcxNTKCeynmf8mxAUaF37sMS/Ohhpg+xn66hJCzWNcF6zgTVpgxF
hkMfd3+GRR/8isCBsbY6lqhkwvWcoHAdCSqPQ4ijYyz8eyTQHn1w7VQOu+rBEjlMYk2Nx+IQJrWI
HzoakkhZfojd9MeYIfE3ZPMJIr4HEkAgRV96kTTBez7vPSwZzw9ZFqldVQTzgfa9d0k3DSxuHPBJ
SOPZ9RDIZ1XV6dWcMee+6gcgQc/vKMutyOQZmWrGyVwhLk1FFh1YSa9Ct77q4qLZzX2xksyy2cJw
6t7TLIzCPD/QakaKJEHDHy+OA2gJN6wZ39H4sSaIY5uO4d0t2Kz8KSxgdce7HefoVwguUlDIHFCq
XgmAliFMBJ8GdrwgINo7ZG33AymlTTo5bDuSZD9O0ct5q1j8/D/gPSivtEic8AOvy24fV56HK4/o
fvRJqy6cxmKrLwdSj6Z5AaHp/JB09T6hmEZSvNNJ3YQzvyT97qIz0hiiBq+8YjhcJbAN+zqHmC1J
57fzS2SJVCaAD9qQXjy4aXaYuYoeQOgzX7V89tfQb7bPL3//sjxZV0EEdcLyNAWw9VIPbOuuoupt
5jWcOg04bvIaW6iosy1r5M8ceLCxblYqULYdah7RTplnXMfZQTrBnzygJ99VfrlpPE9sWqLbNQIb
2ziGW9N+DlREMA0SDXdZPT9Ubo9peO+9nFbCkyVymCAjOpURi3POD6qf74ash0py5d0B1bJPaQUH
X2udsZg7MKYShH5YgqsrO/BQA+TgUH3tllW0cmx/+3VCEmMzxdCmZ1HIxYsMIu8PxiGP/Qz2JTWs
+PK3+wnfN/aTnyU9qBjC9omUruNt2qEZ8vukLKt0A75IssaZ/629MYyxryqaqFEmXfaqazlsgW6N
rwtobG0zMJOBy3ZVWuDbawLGMYzRsrHIY4AOXtPW6ZFQCm9V390Vbl7voLfab4sICsQVKEjPR5Jv
SxMYzjgzVDBo3brV+BKnixqskAu1WCT/FLn4C9mJRbwZqL10CNxrv4wuG9TMbVU9T4eMe/plAnnA
dpEdplC5V4H4AadNEGvS7YIFz4o1tlvLLM18F4Oruihc6RetQNi3DChK8ajYWO50yboNxbs9Ysld
KNCjdH5hLdvSzIIJFC66Oo/4a8pZdKgW5h8lCRhh5s655IghQFT/O0ynvMIYoGJ7qeI+v9JTONxD
n2st+tjWbJnYl0NAp1MZSwhbvbhc/BUr/dtGdGzBudWXf7UEF1kYLQpXO/QtHma2aEueoPlGx9Vr
POf5NcmCGBqtHYPWImqXebQ6jsXDTMAVFJdyHeimf0Fh1/mT1VOxTVuUZiof7WO0HnwoI7tXdQCP
O78Vvo3jsJMROvzJyeoUAL5Xof1gN1GMRRZ/dluSbAFbIlB6bNfyxrZ9Z8QPkbdJJGeF9kq0wu5+
U6q5JP0o43KtqGKbjhEyIHYCbWfdTA9Vy7L6T+YOATkmbZiCXh+v8KSud0qC73EnZRyTi6hJCTGr
mlU+jDIHg8yr9mK61awTT/OELXLeRJZDyswqu60HwQbQ1LzqrG/ukf/ih1JSCAKe/7xlycyMMkgv
+zqOs/Zl8mYQPc8weTuDNkhKsIaOVL2AJ7BdGcs2FSMqFG3hBHnhdi9p2CenavYSMEImWby2my1u
GhlxYRoycDwPhXhN6Ri5VxWLJWCRk191eGbqSZOm3mTdqMTKhc6yoc2EsuZ1Cr3vWr0Wk5ACXRfC
wb2OFH/Xro6ez9vHtmbGHSLlIU/qUrYvOhhApKUiycI/s6Qbx9fzA9g2gBECFMhlJqWa8hWwnGJb
1dARLSqori8qiptAgB7Yy1avELYVM0JALBXUalWZPE9u72xxpLVHJkO9yyBdcDg/H9uCGTGgQGP1
HNRB+cpnRZ+qKlLDMeJtmB0v+r6ZKnah+YLabdq+FiMpjzHrk3Jfs1pfBPkgxEwRTzPTZdXX+ass
gYjaiQ6iY5vWjcP4MNY0Cbbnp2Exu5kdZhzQqIiG7Clu5/JHFft6m7oMrNBAq940pTjVNSErJrH4
pZkodh0+gU1KozwsMx1udMZlegMWkojdTkWYOLtswKvx6vzELPY3aahT7hc6ETR6rIgO74AfdA/+
FMsVb7FsYLqM+vXq0XNJkezJX1XE6RES3+5OjDS54qVYU420rZbh8ajpTbQBleTr5ETx7rdADxRu
tiQMg23AnLXaim2dTL/nNHEDlWaockOz82pCWae4C2IUq1asbhvA8HVSJAKsNpq/qnqQRznm/XXY
Q+XpvJlthjDcXNFW+hUusBAcBS3kxh9Ax1sFOsz2XdMnKw84yxTMtHFB01aTfnRecE8ZWhAb5Wmz
AYsO25+fhMXUZt4YfBqtKkGh/eIOtMSRS7zruG42YD/Ytrr48/wgFk83c8dx682xDFn3KsM+B8e1
nJGtOlA51LQFEz+qrw9B4cTDpwLmRa/hCW1Lt0z5i6NMdQ0AJHDCz6wVCoycPhj/C0jEdCvxy2J/
M4+sVeZVIF7OXls5TC6kL0RAtmlfJ/Rmrsd85YS3zWL5+5dZ0FkTSHS18TMUblDjjNsq6yHZhwf8
edvYvm/4OgB93ZRFc/Qsqjh4KLqRoVer6lC4Pf/935Da/1QmCDHzyMUwpI5LveBRyTL3jk2SRhPf
IPfQOnIz1W2S/PAV0cM7qsWTekN/+BD0G06bXoESo5hY+ponDmEXOpQRE6C4QpuiLIMX4H7jbexm
IEXGm3t3fra21TRiQsG8vKp7ErwQaCls27lwfzThpW9aM8GcVl4BpgQWvOChnoSbuBjzO78pLlKg
IniL/XurcRJqMnmt/xIPDjo4qIPn67bidTFDimhNEcUScMwWcVECIBuEOnhJO+i4qLFxf7R+e9dF
XX3jBc2FR5iZYaYMuZImAQITHMluuZekEN6bnyd9cBUVs5fdQWuJtZd01GPhlgjxxUd14MhGVLBL
kbPkPRbSKw+Dy2d3JdJYdpXZM97TtI/nSbF/UhAGpQ8R2LXewwFwq9NFu5YYMWCCFqUj85I/c4Lz
vuLhL+SI155EljBpdouzvqsyvwmyFwgs51cTeBEp+H7zQO57L1nL1NlWyPDqmLEi0tWgXqnKhvqQ
Zl3/i3Rek68U22yTMPwatVvwXCkveVHzzH/wNPV+0UnW+1DMxc+LjGC2hQtA80IeJ84PCe7THcfN
aO959YqFf/eBfROFzS7wyRMzQAy591h4gcxvlB5xZMmw5MUHpEij/I5lQyc2GW5M4S6lfbx1WVwn
ezHMg3s9F9BCPUYl3pSqCormOgUoJn+gomucHVMdnoUxWDunaqN424ARmQ9RceRpGyBXxbqxOXpB
3Le7saeh/yvqIKC2UkC0GN6klS4aUBZmecqeZajGH0pl7U0T1h/nTWK5t5hd5m3cKVk4jOEOj1eP
DyJ9DotMA257sqwfvf4yKS1CAiOCSNFUSSYT9Yqq56zvoRoFXeQWfc3VsRdTuTs/H0vsNYmlFZg5
PB9sR3ca1d3D0mVepVmwkR5UzWb/InkWzMWIJkR43GvKMXxMY9XdEkhWblkf6IeRNmu3Vos7/qf4
00OVoyqj8FEzP79z56jZ0hbS9q1AQeiytTIiConTuWlYw+5+uyMb1DtheP60cRBtsiDpVkxi279G
YAGFYTvlIBN/mmJaTdeqaCsoog6Ur1x3LFvYbCVvKVR6i0i2rySQ0zUHOwdLQ7otJFO3shkOlydX
za7yKW987QZh/0ozHqmrqa8hm+eTQCNMhm2+hnG1rJjZWS4j4vhtWccQtODuLY2H+DULh2jl7f67
lf+bQGnyThdDPQaoiCQLq0Q1FwenVmN/hewqmsZdtJjH975fgN6CFgHqjAUiY3jFBidr2BayLyFa
3EkWwa+ISLeqDoS8ohPgt2QrmjKt8l1V0jjeE5SQe3aooY50w8p4oq8F+lpRzgKbVHfDklGA+D1D
f10IAu8E9+Q+zIM75hMINO606LU48CiV2XGqkiq8ZzFUZlYu7BbfMvsI47JjbcCj4hmtKzVauqcA
PLNUQx9jUzszZFXP+5fFjJ4RJdK6G1CSbPgzXuhNcSVJ5umj4zgX3plMOfjJKVH85KIBtWJJUBwG
QTM9QG0+XMvyWYKpyR8uUYgJwzGTzy0w13ciLV/pFLsnQfLXub5MoIQQs68bfdXZKJwpfXKrqKyh
qVWwX4wWTXLfNXJcCRIWW5hM4hJaSMBwZ91zKqLipoqc8I/aUWu0v5YNZfZwp8A3umMRFM8sntMd
w+tr44ZjedUxdpHcD1bJCNapA63RlqjhmVGe3FMt5T3ojsLd+a1qi6FGjGY1Dzhw++xZZ6qh0QYo
7iF4g/yhAMHC3AVgWELna/wxEtq2YsUNLTYxe7o1LhgAFHUFBq3ncpPWZVFvoPzhrJGA2AYwXnva
H106ZWECEbuShRAIVT3Srr3yPs+vmsU/zDZuH5QXOtIseUJ76k8UDp0fYGpl9x7aK2oQp2VANZ8f
aPnB30Rss4E7TmMncmYH4jpxOFy3jbyeCDSZdJmxAzjHP0g/HPIO9YTzw9nmtWzzL489twebyNSK
6rmSS1sfzyvIg/UQ3ETvDm4GuBueH8dmH2NPt4MTzaX262doTfnZ3dQjQf7UFBO9iJEdwHxjWwsi
nS5QU/JE4pJBTpJ287gBf8CFC2X2J08h1LirdhTPQvLsCsLJB1DcJVfSR1kvj+RagsmyTv/pSs5G
6oOIuHpWCUh5FO35D6dbk5G3fXwJCV+MnfbFSAcHpwgD6munFBE7iG75K5cN29eXLfbl60uykzkQ
zX4maBG9dXHTvwZc7fWi/WO2Ik9RWHp+FnX/FKGo/lZuPGZHtLDh8nHZ95dJffnxOorjgKMS9aoY
3sS7RWqE3Ca8xr3n/ACWc8M1bgiQ65vqJO/YTwmRvl0cgS4eQPn6OlK1PJwfwmYA/99zoFPf50M4
ek80hnzJBmvUyE1SBW+Xfd5wYdeBWlnoONnP1tP0h2CoNSoVXBggXMN/C9xrphI9Cq+x32XHWHSQ
Jpgp2EVW1v/7QBeYLbSiAYlSUM7tcyqn2NtOJG+y7f9xdm3NcerM9hdRJW4CXmEuHk9sJ849L6rs
xBEghEBcBPz6s+Z7chQznJr9tMuVkgZJ3Wp1r15L+V5ZfAFjpB7SHvlC/Xx9qd7ebN9upp1zXefO
EMUfWh3Lj7iXfojQLz4uZEvuZW0Cy5LFggcijr/3YYjc9tTWOsyAEg0OyIksGx777YvITyxzpkWe
J1HVOs9miBPoG4g9ztP0TsVNfGyjvEt1zJNDY8wWkv1tFBLyQ38fXyHDBm/s0v8kxPS5rQALS9lF
nEAY/35pwH8aTCLzk6WkqQZefONcrH2mZfhAHws3DpvxU0wBamFQSDIk/j2gLpkikTik5RDc9y5u
4Osn400bhYiHdcwXPMPpzEL5IsDM/rQ0gMKnQHPjLN40vh1oUa3opOahfVEJ8H0ddM8y4Trxbb/e
5sxB81izxJor6Ds55T6AvpDIErWAqvm2X28d63iqycJZWb8oSIR5AbRK/x8wvZWltyOrliSaAXox
3xeV6FJRgCVL53JjZd40SC+22XAaggcUh1DACwA/ULUp8PITpvoFsfRgY4a1n28d1L6rlaiWoH2Z
RK/u2CKedU6rW+5u/Hz/b9vjbhx1qh0hwzpNIPdOkvrooPZz47Z6f48O1dKJLKRqX5Air/+byjqp
Un/YZHBdWxnrYjIlWv1LiFu85HXxecgr5ILc8ibkJVbGMth58rvI96b+JQL3XRoNQh2TXju3rYwd
VQIh0nMULNuX2Q1fTA/uuULeku71YjuSxNNqjhAPty+Sq+9D0Nxf2mU7Mn5Aa/N74RQbJ+dimv+8
VzCNZbKkBiEY9NPaF6DceEbz4Kuo+m+EglUlEOOHEZR9N/kGYt1H7TKE02gqr0iLpPhtBDSs02Y0
5RYT4MopsiPMOIfCtFPw+CB83R3isCcHdMhu3aZro1vWC8jckERz1LxAQpycdVfJB5UH7u62tbHM
dypaYsIhrF6gfoiYb6QDcl2k7MWn28a3DVhEBCCNUr/EHcnlgyTQXTnnUyI+3Da+ZcFITsdjo1h0
KHJU0qjKh6NTkT/XB187oZYFG7oAT+rO3pnW0SdZgNOhGO8Kof+7QMEbQ47Xp3l7h0GE97eTK91K
cdU43UuFdGNxIQz2y0zNct5C6KxNcIlgXj1R4gCvHVW38/08By+ij35DETzcuFzebrD3IpufRUXj
uKCXsHtBJfZH74XkP1FGZk97xcBvHy7nsgeihjo/oXUGVa2S38K5iHktq3ariUUcCfWXJHK8Awuc
8DTo4fP1LbkM8q9viuyIEgJaS5RIKl4K1fH95GoAMOPWO8+cQN6gvE3cMbLbXjwdBxDWKXC9QaVk
78ngpQVtxa5Dl/jG9rwdXUR244vjAejVixG+PO5UmUXame6TxXX6NCqbYQOb8za2BXthWXk5A6fs
8wAQ35Hgijs2te7iz9MQK/otaaZGHMYBAp/L1wb0bHAwUFNmXoU4p9GVQodjBGXy58lxpnIrpbD2
3ZZf8CYUwoGhFy98ARI8rpIHgsps5oxbjm3thFi+IWl95VJWixfhA+n+OepEVLEsAktY8Y2jl+TI
xFybm7xoZJNYdNQNEjn0wTnu0L0EH/2F6ej99aO+4hxsMSlqJnm5EdlhJq53x5QpjyNffl4ffGUb
7Cae1jGBNy1qvmfgo0h5nvzmJdJeOd0q6K/8ertpJwbfkY/+AUiLksrNymLke7fZqnuv7LHdniPr
HFxvddG9dNJ3u4w6+eTu/BCl9p1olUt2fcK9/66v1NqHWO4shi5wnUzw0S0BgWFb5rALtUWRuDb4
ZXteXQA1NaRL/LF/cXTfdRDvolweYl90zv62X3+Z+NUErWxLD/wc2OemM6lh5jNNQPV8ffC3r+HI
7sXxAMycQLAYnC+yWpdqvYLSWZHTT20evZ/izaaItcNqebHCUDdsgi6BJFWVHIoAjXQkmGjagBPs
+peszWB5JQIgCOMqTKBdaR5bF902XVd+AkhyS0t2baMtrzSDlGtM2tE9t1x96RY53v4MjuzuGjVJ
eO8Iv543fXyU7qW6JDcF5Fd+ut1dI+jYzmqK53NXTvodngPquVddtxFjrZiy3VwjHFqaflqSg2jq
BpWKwseTI8j1vp3kcHCHLZexclZtuiapErzKwn4+M79nzm4AffaTQSn8a0cT2qazP/MJap/l/Ov6
iVr7LsuyKYvnliGVdwYiTp0lzUOZNqXDfhA5+k/LSJuNo7u2PZe/v7ZwMMWii993zx7eUJDYWrK6
F1t90it2EVl2IXhBilzS5j4Y6wtE2V+cMwC5pNr5VSRfri/V2hfYtoFOyCm5UAgC90hTU5R1Ft38
CXYzytyZwW3UxA6QaBEp0jznGYHdwclvKsF4kd2NwlyiDOsaBgIegSALCtrlWH6FlOnQdRuOduUw
2Z0osijQlzUO5Cxb40Fmqyz2XVSPKU0qlvqXJpubdsLuQokjyfyqB6l8rJMG6OBqOIR5svWkXTlM
dtsJNY4b+ZrNZ1V6fwo+zDsCtnEwnG8VBNYmsEyBBHnPorac7wdkTLNgDJ8NQ2x5c1BjUxUVjt8g
kJTBmWnHHL0xdndcbwGP1369dcs1veM0yJXHBVjWpjxt6zk+o8auMoA75e62DbbsGTISXl81Cebw
vOr9aESZ8trb0gFfO6aWIbOx6/QStvwoTfz+Qop+iQfioNx78U0ckR7utL+9nQw7PSvZO4cY5C9O
5rV6UVniD1u0rCu+yG43CfDW4d2sh3ftOM27Og6fc7oZx6zcQXabCeNO0SBvOrzjSdQ8UAV8uQcy
4aMX6AfOOpTHqgiz3rTVNmMR8QqW5DmQXWleIdyYutqgSVr/d9vol0P86tYhIdiCe6/B6CKP4xP0
aEEkA62SjSTqii3YzERxHwwKTantPQi75oORYDeQXh8+gmSx29/2BVaCzavAZ9jrwD9Tr4PrnrSX
1ctWXL/2+y1bpgUb+lISBnwHeJUfaADhv31s6sp9JJMZzcYer01jmXPA5pBEDsHbJG+fWARQl4k5
JBi36FjerN/B2iyDpoyBxDLn2GXTNgFwuOhQCvr551Dq/4wJni8L1gz1ztlkM/kf6OqNBI/dQmKM
8plq+HL2GPijIHlS6rE/znDsTuawApwd0JvkMTIZ+fxLdgvY3YHrhtSeCkM3OCg8EchHAOGJ/+Kz
KAQxV4WOuieSuIv6jTijaQG1u0SaqumnIZVLAr6KkQMjt6sqk1cPo6bjTeowXmQ3rEinRe5F5AwP
F5xgWlw4772m3MjTr+z+v50quvK9JSqOA2kV8pNgtCn6adcS5VbQOvBr789NpmL3qrCioFPBHecw
qOhTx+mp9fqP14decYl2Z4oMq9CNQcV5jNsh2AMxmyOPG6mdAdk6usXx1vDRwbDhVVacu92mwn1E
4VSw5ND2FT2amalPSdWa5+ufsja65VAKl8XhxBPnMKtapDLBteFU0+frg6/tteVQgqQvvMGEuPfA
kJN6kfpuCnj1ttuqLa39esuVGL00daywx7Low11b4hkW8GCjO2Vtly0/IpXu836JnEPrDnvk/95x
E9xLU31njtxN5XibQdgdKm1utD+5CA7IVM1ZAOJIeqGE2RbtXVkku0mlcKa4N25enxF2zDshKc0Y
Uh03bfE/nSK6I/Ctxjl0Pftt6sRNpeP/aGJzY7XB7haJKakHb4zKowduj4wZRK9lWWykmlcOqN0g
YqAg3bhcOgcG6P5ejNMHDvTYHoH4LRhgL7J7Q0xDak/4iTyzuQaLJFBLmRzE1tNhbWct40X371hU
VSvPsSpAE82BAebzFtJtJS62u0EK4TiV75fOwfjT50uGiYAqeqDhjkzTz+uHZ+33W+ZbRNxrfY6e
psEHPS7aiMOk+NyEwgQ3Lr9lwui3M2NgjDyTzgPOrQMJiqZb/mHl19tNICLyCEAuozzPA4T4SNGT
fW7E4aalsds+BhT5Y2hkFjwFx0L5Hwjs3zWANd5W7bK7PeJcu+DDc+U5gNr5IyPopQ0h27677bdf
TtSrMLsNQc8ioeB9aBOls0BW+p07j3xDa2TFZu0OgaGU5RL7vjzTEQ5hcJHaBk5c712yWYVcm+Ky
468+IIBu4RxOPshyXBwbGYE+w3jzn74p/PT6Eq3EqHZvgAm7psg5lkgW6osxjN8B3RGDgWp0UiaD
KHXzqLvzBwoJZq3DjaVbudHsngEJ8H7fjZPCU9c9EtxmyozgLe4/gkf35ACScf3j1gzDMms0IzNT
qkUdjUG1TJJl3sMPfr9tcMukmeKkjlyljl40fhzQHAU6q9uUWSA6aj3UY2S8lTuBxh3/1yPtFv12
xhvhQZENWiMc7m32FnmWalbZPEm+99349/VlWTmy//QFKF44joFFF6wA2QvF/YvrKErRv7nV57g2
hWXWnXFbx4tidWwvPeZcNM0eqqAfI82LjY7vlfNpg9donVcVnRN1hNYPpGVgCuPwER2wd4EAlZC5
scpn92INrW5CItVyL3sERCyH3yBs/nN9I1YOv41gk+BCI60nlvsuoM+qLvrUYXyLEXJtcCugBh2V
XPCwbY7QWXqALohK/X6hGz5pbXDLbKWXh3mPQOJI86bMSJx8yZfNLOfa4JbZdoPuR693ipMBWVs2
oC/zUAka764v+uUIvvH+tuFrVPYVVO2S4sTi5l2Lt/0w1l9EE9+5UWs2lmfl+Ns4triuJ+G6pjkS
6JpC2cpN1VJUaVRs4YNWlshGsImwdomENPbRVOUTuRS29c0nx0atzRCGBiw0ac9e0w0HQQCertpx
4z28tvyXJXt1X8pxioq5jPS9GYjiRwhUI5pjeSdNfdI1Hzp9ckI0Qd3Sne5F5LKAr6ajyQitHcAx
7gcxzd4dfF2MNJgQ/hZJ99pOWHE1gIQIfqeoQQanHlJC6/LCnffp+lldG9yy4dmrNQNxMs7RMjmp
gNZr6oTBhgddG9yyYfRnxi1tpT6bqQKhDREguBFbLIxrg1s2HCRg3pwd0p5VEgcHzl3+RXtjtXGx
v32IqI1bo8aLq8ZZ9FkZBCgzwYMPaPeEyCy5vOtvWXxqN0QEnDd00r0+CwTtRzlBGU2ClG1/ffS3
7y9qg9dELECQWjXF6eIiREBPHf1UQAt+5v6LJlv507e3AYXev48/JIE9JbXW527GARrcij81Pbhe
r3/D226O/oNVg/5lCL1IjVfNiP6jvniSyHdlyKJ+u22Cy2e9st5g7HFKUT47Q1PBQ+wuOPjWdM5/
5/lUnW6bwzLgoPdxfdV1cQoWxncqzp9Y5X5tafl8ffy1jbZsOA4gr5gUEyKIsXswAMWl6NG/15XY
jzJ56PlWbmhtq21zDiKPoySlzyxo6R6UZeypry4EANc/Y22vLYP2dNTFbQI6CRKo95C06tNuSr6M
OfII1ydY+f02YKuIPHA8J7U+tzGC9bpzjxrE8cfbBrdwqGpQXTQxH75uBBRUMMCAUz2Vmx2waz/+
svmvDipK4aEe/bI7i9IBwSj18uLQL6DIvnFxLDsmzTwYwYblHtJl86GNqud4LuYNM17xpv+I1kfM
wGRhZWQKn5mJoAkQnqLqF6rwW2/YldNjkye3BRPF3Lv67C3qi0KJ9l0R4uXqm81q14qZ2VCtGAz6
PPFCfR6AVEixIR8vpZP71vcyREvJOyRIbovuqE2YLLpiAjBshEVD1Af4Yp0KB1X4W98F1FZ8pW3l
UjN27RH0PmV/rAse/JlaMmzlAtc23LJl0dX1ACqh5X4OgRgh/vht0N5XtSRfiNqSP1uxCBuyBbQ9
QQHKz09MQxlq7r3xdCG1291kzzZkS7asB+B+yU/Qt6qOPAjMzu+38N0rR8lGbBkBefPEePlJzv5X
ubQsRUh8B87ob2g/jtJFJDflWKgN2eK9AtU8yJMeUNH6wqPgPE/kCEHIzywBfXm3RS+/thUXo3zl
nJTo23iJm/boXZrIJCVP20d1ba0uc74am0W+0nOou3tBPWqgY5HHTmbA87n3NC34o3KK4Rx5i6tu
u67/ASQ7wnS4U4uTKpxiyWYDhqv9sLjdo5ohpfHhtvNlXdrMEToO/b679/y53gOo3L1vCJEb+762
IdZVjTaLvosa454UWgb/F3Q3I3o3b/vplnF3dSN0SLR7IrRCShj94c2c5VCn+rEx/v9eyv+8oKEd
Y80QIhvVS+IWn6HfHMSnqEiWAiRZtfeShG74UaGq432mulj0To2ucjQUkoGPfnaTQpuznknB0fRb
ih+0xn/ZgMac+GNFwwIaBFC3ZD/QA5azXS8BJkSjhQDvTaBUQXcJ4/6BRk38wIdobnZ6Me24G2c6
xJkUwRSlgFBA4jTXDuFH7cUQikvjHpwgR9nL+ltNa6c5xGyMCvQj9KHYjQPe6YfQBeB514wR93d9
XS+/F17H3725dGUK3rnu2xJAwz1riT/dVbGhHwT35iqL1dI8Vs7oVrspGQw6jslSEb0La+T4wzFe
+hTPzdk5cYcv+UdPhAEoyPkFSF+1AwHtF4iFPiyiDdR/HhuFc3BLT+G1NPv9r1qA//lw6fumCEov
AquoiUJ9ggKg5aXc19J9bHM8nL/No4ydZ3AiLOFZu64Ys6CMGU1VVQ7zGdDJ+mkJ0Vl3KExAg+mR
RnoOhiysLgcjpovPDkszjeLoACUQ37Fe6wttFCkq/j5qdDC9eDMajj90i8/DNsOe+1lJquFdwGkw
7BJNhkPlNsXBFLhCdtiCJPoQNi34CxtIXwYPfkv94K6ceclkSnOoQXyXiyPcxzhqWJUus8Nkhi7g
2Jy9GGw7qSvF7KZajZzsKiifT6kPVXesWh6XoQMMUVFEx0VF9T1xmRqDNOx5pf6gscM4l047KCZJ
t1ThIy2cMLqLaz7KY+zxoK/T0m+xy6EvAKsPTZQnkKvpmgavo5I0tFlSjzc+kQcHpKz0yRlp/AVQ
ewrhsKjs+mz2PWdOIcgw/0KOc/5oZqc7lRPv3iPZZlqIg5S+Sj0NWoMUpCjiuUa+HKCIPND5HU9Y
4h8QbGlUtuPQ8YufOcjq6de5N6z9U48VT14W0GWqbKrIPKXgafW7YwBAL00jiDmO6TybpTtygMXH
U4Ho6YsDxdn6uUa7k5sp2pig2o2J0wHfNbk+TWMV4AD1vuf9oj4dw4yUEfhFJDhtwCYFeqb/nKQt
3gXxPE/v2mQMylTwCorsSoBzfIeDDpU8IPV+ND6QwzX1w+rcQmbDZJBsLYcTcUNdHqslqskzmTww
48pWwfgEFo2nyciLJtNNHg+f/UHUMegRnOW5ktOU7xSJvH1glvgjNC666Q5yVPSn9HyAoMZ+JHfu
5EQko7GJP/OOhF+WuQnZJ2OSaklF1PRP/Rzp4j7iHWrutVe74x2wSMw9GyC23Hc9VNnEtynq6mrn
iKkVDzJi+bAH9FrNnyB+3etHkIa5fBdALf6bbkjQ7RuZN4AOGtAJf6iHbh5SByBI/xiSCdmd1nWw
gnMcBDpFyjZBW2dfRfk5yFnzUJK2e98xlfxmUaknsPQHej6gcKah3V42z2yZweAtwIDwmfeoP2VD
5wThPgJdh37vzmHsTFk0VtHwPBSLESJFWSnRTQprrP0jRQNvjN0vZZHmS9E5Wd90+BmTN8KROJ0b
PlyqNR+KDnDWo+P2lF+KvMvvDovZp2UeFGSXqz6hKW29JDq2wFa9d13At3ZdzmS3A5umU2Zgzw69
1AGa/NOkh/7nmOCG7VIasHCCw+NFnokJvGke3s1/sA59tx957SeHkE9FuFOyXZYscBXOTt5Rngzg
Pagq8RvOS1cZ7UiMbpYRtIppGDRiATozyf32bkyIGp9MEFJfpFVnyLIf3ZDikYwERkefCB+QgYyr
PPqOiwDnDgWZYno3DbLjmU6AT35vhNTOPWJCtID3rZyTfVJJUHgWEVH40VHnBRe9IsHOvTd5/Ni4
E6nvFWb56kDZpYNnHqLu4NABmatUB0PnHVQki2mXV6b5pJcEysqy8HznWLrNGMNDKoRTgS/Zsct5
3vUp0jkV8dIOnaHDXroqhNIny+Frg3IouiVDJBx2wIMkef8HBtt1O1Ix+t2JKGRxPKevPg24Tb5C
Jk9Vj0nQLeSDgUB1eDLTpJqddFnp7Zo6oEgTyaCFsJejveGI5NoQ7qG4OziHxOub+TkanbY/Jy36
+3cogNbvwsqb2X6EkFZ8BxKUqPmA/EDrfg3YZDKvZyh2VzECqBTqApOXGsOnLx5DJxtcRa4i7zCO
fdE/AzBjaOoU/uQdA92o9uRovTj36HEWoBPqKh83T+o2UVycKhXAoiF4xYFCMxfQezrnAHXvQJhf
V88LCQ0Q2KBWQkVlArAoQ9939KsewYX1OZCsaYO0bCBhth+XBf+Swfmru8ZDwnhfd6EnsrGcwDVa
gI79T55cYHKi0a34HJayeXZ7Ll+028PJK9+n8fdhSvqvEzxDe5onONJTVakQSlmIXal6mAz0OuMs
qaGBEpTAnH+F6vtS78G0QWaT9p0Q/LnPR0bvx26I5B40wLiddVXM8R7QUG3usf+ye4jzxLn3oQ3E
96Fxu1+5KiCTnHZaF0mmjFt2qZdctEHLgkKNwuftEIFNPg+c4pfLiZL7C4zvkwnapDlCyaTk9wER
vD1cj93efIaTxMYPLU3g9S2F+lzE8+EM0ackY0zQD6Zr/Y0p3oxtMYWVaQl5P6nBhfZfWKkZ6sZK
fParRm7E5WsfYOVZ5rJFq+AsxaFb8i6Hzg7tzb6vckfgShjllo722kdcHs6vXzVl2FcljXLAGoev
Xs31Ls6RXL5tE6znWOHRUZRQMD44ilR3ie/9kWDk2oOunG/swdoqWY8y6VJZ152fH0g7lHetL2Rm
IAl88nmxhTS8rMQbbwCbYjYH85QnJojy9VFATmD3gNRcYLwj1X2d5VM9H68v1uXYvDWP9dZIOBj9
+r7OD7OGKTCanOZaP9Q+2WkgUw6+QDAjiL/xMFv5qn9gOnhRymVsITWIdrPdTKpHwqZ2F+bNqVy2
si8rh8uG6+RTVDVTovIDHco8jUZRH+gy3ESoRRIbrgPyJqHzZS4OSrH+zq+kbIYUBcmx2cpFri3S
5e+vjGMaWtY0yNV+DuPp0Y37U+R2JyzTA7ZoA2u3tkSWiQSlcLnfdMVhUQ47ln5Q3eVleBNfHZbI
Mo8Y/EUsQLMc3n1K/MxzKFSkcOVhv2Hga7/eqijgsdgj7XgxPxMAcSTbHJSVOoTkwe66UaxNYGUn
xIS2bCA48gPz/fyR4xw9OkW+haxYG93KTiz5aPyhwuK7NFmcFGRdDcqOSyLdWzIUWH/LpqtkxmvO
X/KDgqoEggZOd1MEit3ri7Pi/GxcDuMTn1SI5+jkQI8r8fvmZxPRPoUuBmLL63O8mfUCst665BAY
+WNXYIenJn9acqh4zo66Q8fXfRnFT2gru7s+z8pW2Egd6esRD2mSH2pEqNBm6lUqOhSwr4++Ysg2
udRY5HPe4CI9gJn3KZ+K5ykyQK+N+aEMN2XR1z7BMuV5TgSNwAQMTm2K3ooymFOHbiUD1/bhMukr
V2RUGUfRQviBdaY7S8aOaAB7KNXcpz1rxI4FzeH6Wq3cQzZUJyfD0EYSPmMKxCmo2nfBslex+FEW
zalvBrxx61+3zWQZd0Nyp4kvxi275JQkPzoWnTXeNChg7X1IgxblcFsw9T9OjVerh3wtatzT5Zui
KMzoBR3payH3pUL73G0fY5n6yFrRQMcUU6jgWbZeBtalbGrcOxBWHqr5Ieq2hCUvsLs3AgUb1hPl
rIWk2ACfWC8Iav1sKsRTz+JD3wWPAoSho5M8V2H+8fqHrRxrG+HDSz9nWiFSIAD+e5kD8gGWoruA
hhumv3K0bYSPV+DCKIvS2QMH/hPsY3t3DC4JIV1mZdPdl8FNsHOS2GifqUWEUGvpgL0ijPZGi/6E
Pr75+fo6rXhjm6HKA1M8AfDy4ik7VZ1cB2+lLA5RXtlX3oSs6/Vp1rbDcgQl1zwoBsL2aOeKwCLq
Nbuw5NPG6CuO0uZBBUeScesJQagCi/FxRCXgiRem/DzTPoe6PEDpt32FZfq+Ar62cw3bN25Vf0QP
ks54WeiNHpW1NbLu9SGPgqlFsLOHNEgWTP2Q+mzc4hJcWyLL0AtClrFqAn4I2lzdIzR3pjHtx6kq
0hnt3LJP/UKKrRLEm7Ye2/AfMTR5RCmuXwnd2uZLG4OB7jH3BVoDb9kIqHv9fa8sNEArvYdHWcVV
9SHsmHvQnQhv2ojYhv6UqifOxLARnDneu2WeWWYGU3++/tvfpsUCduWyRa/cumAjtEIDTb4gF1zx
HYuGyukO0AB3mnafu27nykM34t2Rp15dsZEfaSMLGCRF7i8IM1fGNN/41Le9WGwjhPqIxb2sFNuj
j0u+c8I8eIRyYrzngWZZ7dEp80a5BTp++wzGNqcV7X3N84Y4e+CEpt0SVuyoy9Y8DIEudkgus/31
FX7bkKDF+PcCQ3iVy7Fs2b7OhTpAtjJPAVTacvxve8w4sZyAG6IjuJ9wOmJtnJNBmjdDOinYBa6r
bgr8YlvEPWqr2PVJx/aTkXdjH7TpMiHt3LsidWb/522rZHmEbiwQ+c+S7ZfFrQ8kdpenOgzExv27
stc2WsgNR7qgWu7shyKmaZi37APotnTmIV151PNYbpSbV/baZnlijsNGr6bOHh2VLHOUXyNjXfMb
R7+YzStTLcLGTyYUrfYCrMEf0OqMtg4WbyUaVk6SLcDuNpCqKP0a51RDXxXaCP0D2KnF49RBjuOm
TbahQyHy3TTosMlhHVTvWRK5p0KxLbqFtcW//P3V8sQl1OLCixsmjir3k++4WcvAdnnbb7fMOEl0
FEIllu0reOOvQ1j0Jy4Aab8++triW2a8LIEGnrBke/T01XcqGPM7byzNXdlXN94jNkwo0FDz8NDu
e7EBPBXyUdxTvqBydP0L1kzMMuA8NAZsnAXbu/3k74KuupOdOvUFeendaUs35O2wPbZhQrREebec
pgRIgSFr6ADaGv9eaHEn1HjAq2sfwZ4TkF9e/6aVE/UPbkgacDjU+KZ2bLzd5AblLnbcLV7uldvO
Bg7Vc0RiKTE6J8mpjYdPMRrQ9pLO6YTCfEa8aUvZYe07Lnv2yjLA919rTjnbE4+DtQj6h6i6lGpj
lda+43KmX40Oe5DC8JztA1/8bNpGpIx330ffP6IB/7+mQLfN9e1YOWL/iKerXpUQ2GB7HIPkK2SY
xLumi7sTwUN37+Yuvy0pFNuoIVUynZjaSfas0EUWdxo6iCCOzHJJyI2LZhl85eCedcPZgWBf/t4D
cAOPNfEdpb47StF80/J2i/h0bXusQN4NQhk6ocv2hqMo9yOp55zfyxJ14lM1MhSooVGDZ3BsgH65
vk9rx81yBTWFVlYnJ2cfde70S0Zu84HFk/N80+g2gVVD2kD7fZLsndIkGcfoO68s9UZf7yVm/zcx
ENvsVT46xRbiK4zuiY/AGRT7xkiASEZz1zuANEDU6RjV88aNvnKibSIr3FM+kEBtgoAXrBgz2KYO
LjEdxFcgG9RCT2NjR9bmsRwAUu2hrgC526FUCus8MWfJPHbo/I0M/Mr1ZVNZeSCRACkTxufeg2Pe
lQiqwvfXt3ttaOtWr1DzLt0cQ+fgtwWsycnTsN5Cka8Nbl3q/SBVoXtAXqLyM5mOU/vLL2783baB
AwQIoBiGpsEnMj0O7R25MViglkV7ka4aloTJPippf6ipl2Tl4F1gOua2VDKoEP726e2Cw+JVUbIf
pIl2oJVesmFpo41oZ8VB2KxVeMNNE03cZG+SFgFI388J0EWL/nL9yKycdpu0CqCeKgaLNIBMYQ/G
heqoTJ7ppT4UWmwY7srBsamroP45JrU34VT69X5w68wLvIMEavn6F6wtkGWvjoFwkeMbutMyzHr+
bUT65frIK7eBLYJex61sUIqlOxYT4CQR1ZARKR51QBtLOpItGY219bGsluekcQRQ3Ts/PwJ8lSW6
TKm79VR5m8eZAFv79/EMEDoBCnMZfgQc7NxxvmdV/DHgf6LgEIVyD+aNXc3ZDuKmGwu3dqgsexYe
9aNRj4CV6hG4veVe+1VWd965hNrb9b1Z23XbrodASqipwxvJGCW0D1PUboy89uNtcx6SoCEd1kt1
X8IxzyLAS5wnRLa76798ZXybpQqdPhVIafHLY2SEhjACzC7OmglIsuUmVUICKvi/t1wsQQGWe0zR
zv/H2ZUsR4qz2yciQoh5S862s1zpsmvaENXd9QsQIIQQ09Pfk71yq6zkRu4yciGh4fs0nWF+YF62
RcQdytxbYX5a4sIUj8pJ0LC6RA9BOvShgVxOsESbyO3O3dxApufOwDalowQnQL9fh3jKlm04gUVx
l4A6+ucaie924V4edo3KNPrHPUvYsvgs9cR9lzO+Ec1CyhqQQ5R9taxqcamR85Vut00cI5Cxe2t6
Ski8DXt2QoT961wgAvYc6PJ/t+emJRWZfuZx3AxQtsLHK/6l1j8H8SluLvcVbQSsCPuhgIgAVoEg
THXyNUq+DNOP22VbkoEJm1e+C5rCfP3s6U3pOJ2qNTFBy1Q3YV0QylJXtAeSgfxnWL4DcHkSYh/5
8z5O1kyaLONq4rqWuBwoJ5jnSycecv8Y099R2GyZ+3K7dyyDaopDCe1EnERogztOaehcJvEpF3dJ
IZLYFIYakthLhk6h8DDfzN13eZeCAwo2YjR2YT6cxdj3FB7PH/K5ogcv79jv+/rEiNJSBtUYNOjz
of5RQe56CtqNH6+w/mwdbgRqGXYsahp0eDzDRRVeaqcumh8qsTbdbeUbyysjWNOBIQ+3bfTWxg8N
6beQ/1pZnmyFG3FKSddga4NYykgDfO6PRey4prv7ut1YW5cWhpZAnGMzW+m/cAvxTxGoK/CieL2r
fBNlFhW87IukQyhBCs31dhGAknCj2Nwu3ZJmTHhZ3boxTQb0O5WPTrSn0+/7yr0mn3fLEcgetI4K
lCtndelb97Mf3aWhgMfZa855V7QHo5CJVyi6Jsk5l8lGefK+WW4qQPVQ9R5AO8K+0v/a4QElUHud
rAFoLLPQBJIlepj9uLwOpPdVV1FaV/tYrhmQ2Qo34tPTiQaOSYbY9T6yBrwUsGOatZtK2yQxgrMI
YshKzQj+xK2/Fg0pUpWPK3sL24cbsam9oMQ5AR8eTV+SpDhOxTmj90Fb//Ai7CIHgk4lCvdCfqjm
rxV/WLJod3uKW77chI6psu/ANxPYFV3PgAMM65LtGK7MREuXm5ixfOhhIA9bmm3dVMdpKPY0WAt5
y9pswsT6PonwgIeiS+9r2QRgVJWpil5iuSZsbrlDM5FikPXNdUxRAbR4z1WASzocmdqpA/+khhJA
0PK/InKXtDDeBa+j8y4bsAKvMMLlyS4kdbbJmrFM4yIaDgmf1x6WEhT1wZ2gqeo0LE075m2Nsej2
UQwQbqO3QfKD57/mlqR5P23uUo1EY4wonsrY5/XCMV9HeRqDCHK/4BWMkUsPt+esZe/nGpGsoDfv
qaAMt0H0XMfTKRg/j+q7aH6Nrl652baFhRHQoV9HZeKjClWeguXr6EGrau0QbptZxlobTsCPJw7K
FrPzEDtfW0eCRvNXVQxb0m84vwvYDYTvf+dUBc5hNdaoZsh/RSJOr8Fd4khery0FlhA08WB45MP2
MofiZT2Al0qST8s8nPIlfJFCvt0eaUsCMRFhEkiK3nXyZFezanqesqr/rKdlBahhGWMTBQbncRny
HA9KYEG1eith4M13cnbjaQvXsTXlOVsvGaGNR9DWoXMegz8zq0MxheUxmBlNSe0se3yB+Hy7qyyz
ylR9isaKRFHjxbtChj/5kkyHkg7DZgBzx9Vg0PkkGx+V565c7lli0MSHlcsgIj+Y4t0k6iMrg7/j
cfnOGnVY/PFTwt21Sx/bIBmxzsuwALNKRDuIWIpNEYNrDJMM6OIM2Kze7jnbJDNiXbfjMIGeFe2g
vdI9+DCOO9VtVd63NzUNswsJqXCwH8IdiWbyKciqSR9llST3YWf+8DPsvGKsQO8Nt07Xb0onBLKZ
HkBNu2sJj0xYWEg65cJfGn55Yaf3kAVMHtrFyX/f0/V/2BlC/IkntIyDXVxBcfWBtNOCK0+vmPKV
afrx2P7hWyjIFAJ7PwY7QZd+y/DrMepI+O32538cc38YF1IFTSa/HoLdXLmHOfteCPFYRJAAXrxH
D0rVd7qqkj+8C8GnFo4OVbBj2gF7lyUKLNq7lPVQuLFgw4drUoom/s7PigmGXHAFms44GVfhSqb9
OAf+4ViocUMGR1gPWvBlBI2G+m8aLQe3dp89Z/nf7aGwVWEGcQyBwzJ3/F1Mszg7kkF3T7NbOS8L
pd5zyLrWX9kafDilfM/sLT9Ypryo1PAKAzOxZcHUb6sk/+d2M2yFG+mO1g6BmkHtXXwOf8Z9OIuw
PlRxwL/eV77RTd08LSB26vJtaJFYz9ppMvmdtQ6IhCv57sOYQPcYuxsc7nUBwd7hlcjgkQX5kQPW
koYcBnWxhmij00BgfRp8kt7VIhMVN7MuC1u8MF1goySeRibpJzfs1iD2lvEwsXDwq8g8OKI0Lzye
vJalAv6nOtk1EFuCo9V9Lbguse82/4VyCQDvTn6GiTXdh4HQ+6USh9uFfwyN9T0TEcdAgJ2GJCjO
WrcPs9+CxTFuAe/+zJz4XF+l9CG6+xwk9Y+kX9UR/HDVRqXX/981qZ7CYF7Kxb/oqqn3fs+b7dVx
bh/Bi22l1z7cgKCK64i9q2JUAnbWyei8EAkfaIDNHAg/wCyFT7HajU72A/Ir3soqYmuOkSBFGHN/
iPruhThu9qzakv9vBEnpi0McuoYLsg6UEfoQLqgzuAXoVzq6z0ry4DiT3tmwYP4144n/KWasSbOm
dTZ+4j84WbOycbRNcSMlhIuvCGTx3cuVfig20l3c4QUWHm25chCxVWBkBNDgJ4Wr0fBCl6Lo9rCN
XpIdweH6x+0pbinfxNONDpgcDC4IFzJdyTBsCZfksDhMrywtltE3AXTS96FDQsvkcjUqnvDmCLGQ
h5i7YP12EFWJV16RbM0w0oCAfT1vVO5fYj3QT9J349cc7/7b25304froe6bulhQtNnGwIHup/bJO
danCHVwufmKK5S9NBSOb29XYGmEEvj+TVnQtkMmkj/SyZ5yExVPXgT27spWwDca14ndhj1s2mMQG
RLzIOBsPikF6xA+awzLetRlCRxmxnmnpwmFLkwvcp+fkGBMCIZ8e6gTLSuKytcCI87mSJaMUSwrr
cueXT5GleN9B6jOSNfl+3zAYMV00fJwgzS7eCmwllxSmYVAcHgKsvLfLtyTfyAjpGZ6IXEBp9W/Q
z4YOykFRUzhVyrnU8UMSzFH23VXwgc5PskgSvJndrtYyiU3UnPILv+/bJrrEeFqZ/LSRuVv9Hbk+
8X6MPlUZ9NxpTleOPpaBMlF0pIG+G04k4m1OlmpbwJDgkRWBt1niKV5JjbYqjJgPXTaVpJmmC7Jw
ffbpTPYqm7NfcFsfD7f7zBKRpv1j4XYihGyRe9HTSMW32g+G5MIS4a1gDW1NuP7/LiBpSKIhqEvI
ttB87o+Fn6j8K4kXr9u1CwxTV+LeNvRG3MOrNgyggsffiiymj37jfBUOdt5FANvPSPRrPHlbNUb0
w2sL8mhw4LpIWFtEMVScYQWapHEX92JbwFJj8FIQlOe1Rz3b6BjJgA6QceSRW72NWdVFG62rQDxW
GKM1fl2CYfjj2tf3TJidBvG0oVndvsUQW6vTMVLzF9wQ6fKcLTWeb0ddvpQQP23UVTerc45jr9a2
NLapYWQJiGIFYQQ0/UWU9avmkp3yzn1eEkiA3J7bltEyIXh0pFRBlcG9xPFVH4WRbDtqzAUGZuSX
geqVbGo50phQvAI8Lum2Y/MyewNA1NMET0zon/rYN+dlGWKx44Wff5rzWhdp6UxtcBeYyvdMhB4a
VCwRY91bOGg/2M5s0f+AxcbWkDyWETL9JLOipAGktsJLjfffJ1/1DdTSkig55t4AuMbtUbLMcROt
R8IEQrVF713CGqGzk7Uu5a6DF+RKnrYNj5Ea6gU0TMFznJ+q6365Haar0BwEiDjb14wP2+urR4VF
YqU9tk4zckTWLaUCzpO9QHxziVK/YOUp5goreEtXLRtsnWYkBh0sAsc2vlwocT3wFEng+csGrwYR
fFFuj8u/7yUf5IbA2CWEfUiD2FUZjs7ZIF/intQJLLIK7EmqdAY3rn5gWUCT3x0UE3JoZgF1twWb
AEpXyqmhgxhAsyr/VjhJ0u9vf5Ot2UbKiKE+H+gME177Tnfxoas0phWNebC9q3wT48c8SeCC3CUX
qTrpbCV8J6/qbgwPL/dVcJ2k75ZDzWRSOoXs3ihgbA8aOp27RYrpr9ulW6aeCfBTPpRtmpLiKAUP
SoqzYd+JlPSS95sgDtka1cZWzTXfvmvE2I1auLAIhf4la6IneHc6v8fadbPHYPLV2lnBVsv1/3e1
MAga8xmSZBdF8wnscodADy0KDr10VxD9ltlkQv5os3S+goDbRUINct6xNqsBtMo9d2U4LOuPb2QC
nV3d2dyyeyNEDUeVw2UOdo75howB23b5UK3ssWztMJJB1jV5k+cu2uHIgu6LYh5CKHA2q6Bdy37e
NzKB7Lxw4V7Uv9FRdY9XGT6xYYh3imVuSZZLjg3jeGhDny8rgWir0Qh0QueozALFXrTj+t9x8dym
PJv5lhG32RZZWzxBz/YuyqbvmWBBrKEZGV3iX8bKjWBpFMPHCiRxuHrdFZYmUBAHnSTxYHj6EsIV
c4Mum49iqthmwPq9UoVlCphYwVDXSegjz77VkHF9COvZOXu95923hJpgQQ4Kz5j7U/OEOzVyBLhe
nurqquPkt7Cmj8Jrwu+mtO9Wbwi960B/sPiYMMLQKeo6iuIWW5vO6Y+qLOf8TesJL4ehhNYWS0NY
RdNBF596NfDz0hcnmpNEgjK1wGQgoA7bxVCN2Phhw3e0H8QrhQl6lYYjEdt67GSYyrxP5DmEpO2y
18vSl1CoLYtoW7h0yFNnjCLvOEaQVfg0QdmmP5MBIiM/Wh3OEhbbZU7UoR1hun28PU9sg3j9/13G
45GEGAUthrfRcZILKGtjDjVJZ6Irx0lLPjIV6kQzRFXZ0ODCaUVe5hEqLTxX8Xm+MmT/H1ZttnqM
fFR4FcsS1QxvxK9eizlURy30svEW3Et61fL5dm9Z1gfPSEo8LBJIWEv3QnHaH/YFV3LeaIZNa+ou
TrByPra1xUhEunGWIIH9wAsM4urnsQq9A4d/yUZRjrXV5eMaYsnSHBMCSQoIx1dzQS9CdYHzTCJf
RdDxq6f24E/x2N83x0wsJHxm/SCDNOjT2IIAULNI73q1xl+wTGBTaU8XEpynSnsXoX19KNq573YT
Eb23uz3ktvKvg/QuQCi0sBflDnADAH7oNGcO61KHB8HavZVtDK7/vy+/q3s2Fkg6o1i8eU/DpBtP
Gm874iuUvqW63NcMI871IFtRsji5tBGpHztvLL5VfqdWZqxl6TTNMUO/ohwCRvzFL3DUEcu4Z1A9
2DM9AG4M43PPK9YIvrb+MgJdM4/qZO6HNzH1/q7Ik8+jg9N7zrxv9/WUEeN4P/EhiRTkkNmNwp80
Bh1qk0wLNKtvl29rgBHdc8Yav4hz/sKhRQgBa4iXZFOu0h56kfdVYSIoaYvtvarx/DBHov40LwFk
0Ak0sZ+6noqft5thSVImkHJu+ybqhMb+LHSfi8Ktz8opmk3lTXPqCs+5b/0wQZUkgVjzpDDcfj4K
vNXG1Gm/KQLx8IOQdTFvIHBCgiy93SjL1RQxJlc9eW4V9Jl+oZAKTnXgjxsZBL9FJT6HMSTJpYi6
LRg7R9CV/75dpaUfiTHd5BzNSVs008soc6pwL97X4zZUgMtsVRHO08ZhubOstM8y90wEKY1dOLa1
5XJhsc6qnR/lbUpmCoF/FiZk5bxpq+T6/7uMNrc6diBEhQMtRFt2uOn9NFdddWoXuaZnZ+kzEzjK
SjqPxZSVX0Qo6BmWTNCAb0u3eiwAVDgvblavMSJtbTGOU6ip75IcF5JwGAw3sI88wsRqPjlLzLa3
x99WgzHlVFCUAktifFFll0+7MOqTr1Cdc53DUizLGjfJVosxy3CwrSAaEHgXEgTB40jC4JFPQIYz
ld/lf+17/z4ivxv2sIBfj49tGPImnB0PODt7bNokNSwU1kbDssyY+NGwgkWvYNT9VcxO525iXYfF
vtSQeN8MMgQYWgUky9NSwxplZXgsy7+JKOVeLAGvIN5jjQv+n+Mol/5r7paMr+wobeVfm/qu1zgs
GLKkjT34xU1uNaaEJpn3REkyRSsZ1DL0JqZ0HEPO83ZcLiQqhb9l3Ug/jbAQCLec+3e+FJsCgzFQ
bVD899Ub1PKDPhWZzMBkKuDUu7sdJrZ+uv7/rp/gOZCA+6zZU1xGYFRDbE7Um2kJ1rCqlpRigkf1
4C5DEXXZo6R+9cgBSJmn2N1y3DntnaBeSfa2VhhrP4XmRR8r3P6IqS2/E4K1P4YNzsqB/OORpqYg
HxTtMuLDROYyOJXa1LAt3WlVkOfC0Svfb6vBuEqUXefAo7HQF+Dn1QYU0GbDO5jFD3H29Z5xhgXG
f8eZ5Hkg/aZs3xTCQW95tYTfhJ/3a37MH6/w9A9ZPnitZGQQ5AIziO4JzNix3IxCT87veKCwdICt
gg9XQo6NB5T5YJTAim99IqRq75rI1NTio77WHXCT/UUvyGdpnPXRN66GeOVR8l9Kw5+XGIBI/rcD
ZTc1w+RlzoVQDw4ds18R9T8/D+DJzcaFBz/rGZd08OoKZmxxvBZUns94pHDiLSxkchebN1/ScZfh
Gh4CQ9HQ5sNKyy1wIvoHTNGBUjChw/gyhom3qcG920EEfCdYcpaJ9xteN/lDXPrhpiX6S5W548qG
5OPYpqaWX8gjGOuAZ3WpC6eHlU1SbeC2R3YSxKZ08taAkrZqjDW2brgjwcrDs7ZotbzQFv5oB8bC
juxGHjfJeXGwBVoZ5w8zCQ08Y9sQgxmZLwHjJ0YmeQwr3ILJrL4LIY7SjaaEuChe+tEZTpBWVdsa
cOjD0CRrbBPbtxtZUHTQxxjiSEOkLmAbH0fTHc0gGHtHBqF4C/pvAIgEvkhdMMOaLnO+1h7QhMmq
WILly82bDJ0AcNn3I679Amc8FEDBHrwheLn94R/OH3y4kfritr3C/nGnOAN5kT2OARjk2ZFXUybG
DZIGF2TDlmrVQPPD3RTqu37HuyW1iBrVhxD/PdS1exAsfCJOfFRR/bkb+Gvf6y+3m2Xrs+ta8r6a
ws8gYR/pI3XKpt8Lb5HlIRmJZt9vV2Drt2vF7yrA4uC2MScY8DDy3/DG2qehhyfJeQrIaYEf6Z0T
y/tvPTqM4U1WY/Bn5pQ7PjQSVnjjXWK3GA0joLlLlE+WTB/1pB1/k3F4Ne07J59XhuHDpRvlGyE9
Fo0aYcA1nGTZTjAkdIZ5B4u26YhHiDWvblsdRmDPRZvlNCznU4Fdwp5L4B5kk/+jBFyJbo+1ZTKZ
Nxshi3KtvGk4+GXv1Jt6gj8QOHdkldxjq8DY4agB/Goo9w7HmYc/ZTxeOeHT2+2Pt3SPeZchWmDQ
SRz1uFko6XMMzspGUnkuabZ29LZ9vRHSEJVyWQci1En0bZmOfZhsmomtqUTaSr+2612gibyLJaSJ
8f2QJfypOkCbr6nidufYCr/+/67wIopKCDsE0wk6CCSd2ybeRHIVLm0r3YjdmoLSAzs6fQxhtvYt
FBIQREdR9vW+jzeCl2RLM/rwPDvG/vJLN0m/yXW+xjezfbsZuQtvPVhUTifOx+80FGMaJP49t3g0
MA/tbGlqVdEWL8VO2aWzW2YOaHlztfNaPDgEPY7VK5Frmfzm2V3C7DjgBZcPLMqKR8aS4lOcK3hK
ymmNT2zpKPOsHo4TMCDdIk7FJAC+bOMDFNDoPY8YNDB5n7OOplh67XSSE7zSAPntdqXTDCu9Y1nD
zEO6TjhTPczLT7qqXiSFUw1wIfnh6ucTCHmX9jzaYARwBoJAAlTscgppFEORiVQgGLYriADLdsJk
e+L+IveDqh6OcghJyqnegBD5DM/jA15Onyd4Kt8Va3+c1PMiATmsmk5+W/AtYT5ynFy7BrBNISOQ
WdVW0VIw9xFvY2cWzWHaMXCF7vtyI5Al0F+ulzv6WDvznCoVk00wqL/uK9xYe+HFJ+Bm6w8nqFTw
7gDtPHhwBiyn9cqD/Mddg4d9I0FXeZ5HYzCe4hb4tg0jpQ7g3Eu6lW2crXxj5dWN37tDNY+I3kKm
rJ7edHvnocA3rxUo7iaDIdNYXdgVR9JytQ+cetje7vuPo9c3LxXwwnV1nqTjieRCHgRUZ89wRg93
I6wioWTYlnflIP+PuwNcFSlJhvEUKg7GBNUsjcI1SOnHCRqEnf+Or9BN5DU9+h/wJPJ4RTk86R4n
ym79rts2xMYqTGWuXeoQdeJl0m7GqCTbZpx/3R4EW+FG6PLezTzAPPDIoGGusLQ71VBFyTkAzqal
/7tdiW2kzRBe9FWStR9PIyufYaL8OV7GN1o3Xx1y1x0h9U224ihnjyc+x1QdXHrMoPqXkggY/9sN
uEbTH9dD1De5iWTMq7LlY3/ywdyta8DJYZs0T9E+dorXhWYbeAjflah9k6gI2NbYznLUQKJO1RMX
uD8Yx9m7s/TrMvRuv4i5JGo15tNJt7PYxITxfV4V3kqqtgSDSVEkXqE6x5v6k4hhKM774nl2QiAa
i+j19jjYKjCWYtV3JIabMES257H6zCrepSGkhCGr2lcr18GWufoHHRHwKDGPhJ1BD/vJ4Ax7wAkk
ObYaRI6+kHp/uyW2aoygVr1DtYswOBFVo79KN/yqQh1vi1ICqiR4Pa+MyYdXt5i6RoDXvpcFeYAF
iAc1iR5hqrl8IoBWJynuMcpqIxSYiGkdwwdBRIkuL042Ac9yu5W28TIC3w95VwgmxxOu+eqUcRcU
prb+2kh4gt1Xg7GAMw+SEmEv8MrMAGGKpwxwrKZudwPP2rv0qil0I4yg8VpK4aqN9CXqZptl+ouY
m3GvZHzOcbZbaYklE//BToQhQtMTMZxoN+kngKSGIV3gCnzfJYBvCvz7YxXN/ohlJLvi8WpYyZ8c
snYOtUxnk5UY6izyRT6qU91N814sQ374dx9Y846dl2ntss8ynyIz/mG75VECg0RwXJJwQyXvdtyJ
y23ASbaSIm11XMfnXYoUMBYEaH9RpyIZxBMFVGZ2++BTPq49+doqMEKfF6HXwDoH7whKs5+whW0O
wRBXmyGsyfZ2VNiGwwh6P8dNq4A/4gnqV8UOPkZ6X7dZtyUTlsSRgm91ux5bU4z4liURyVQoddIT
GBuqVjGkx1R16tpqzbHVsvSaDEXuBDKSre5PNZ6aNrIHgw/AuCgNJwAVIxWectmxXXL963abLHFo
chMFZNoaP6nUyfcWvqER/Qag5xpn1DIwJhVR4wWi56QZT0zRJRVjDZSrj4FhhTvugkGuUUJsjTDW
ee33Y0bb65UWvFa3BQnKXcBg4H27i2ytuP7/LkRoNbROM1N9LHBtdqZtrI61BD4RkILks4fj4Ovt
eixjbwr5x3COL3ii58dRzaluxKNwhz0DqrCRegP/25clvIs8jyfLa0e+a9LMHZoPQY+luGffcBs4
b7zAKbe322EbDSPi8TKxTAzMvBPrODyYSD2kEGz3V0bDVroR7IXgXpUJSHbJhkV7QKOCA3Ru7zt+
+ybvkJTEqwYJ55GUNEDeyevdfeEPa9sT28cb6/dYZGVW4PL4NMOL6VMWuPxhmIo1TSVL6SavsG5b
t5sgq4T1YsawSnR8w/gaqc+S/Uw6YR1lsI/KS3Q8C8ZNXeJFIAPAbwdb0n/umjgmbbDIJHFKGOY8
ZvHwhS9kSYGxvIv+Rn2TMziLoY6GfEbnoP+DtADebFdXXKdVLsPdfQ24dt27sAoDmrk6c6d/X8tA
BqlTx3V+3Ff2ddDflT2LcimJzIcTb7Eti0domfIx+vu+wo2QjUevcFoOCwX4miWbLpoWOPORtQRq
m5dGyLIMrMN5luj6MIGKw9jizadO+i/3fbuxKiPx+wSey/NpzDXAvj2Wxll6v28Xbsn9gRGwuKbE
DZzQ11kzynJDC7c8zI1yNpKE/bcovjetmQy/sKAui+MRFc1gxIEvoKKjN7V3IUqobyr4i06wBj5E
2EqSRkLXSNJvLWlWpqYlM/xB75vBiIn6Bt9e9IilePDCTR3nmP1Rk9x3s2iK99eilmxwrwMhhNtv
adQh84BWurKq2JpgRC5ta9Vg3zCfpIxea9EHV3RPDo+JotjdnkmWk6lJ6hPt5OJhDxe7KmE/qc/E
L/DjXLUFxjZmKYMD3TGrIDC20Wpa+o2TePXv2zXb2mYEN/EDVYKbOh80XvJB8ou9zeyUw/ZePQBM
LyPC/abPnI7TAq9+Q/6zoAwK6BM68XYDLPnDpPlBy6SBF98CNDdzYSuCN9Ee/to9XVaGxhLkpty/
cBTszBp3PtTafQaE+yg9ugkHgVjMyv3tNljqMLl8cwyjew80yALo7ZqnRdv8iLFvgWDacBngT325
Xc11x/vB1Z1J6ZM0APVVJTNILhE43i35NQ/A2Qu/bh7aEseuFhG6Updlv2py+3gHPb9kyeYDG4pn
7oen63sOlOoPkNjczcz73ffdCj7VVtW1V98tflq57ux44XyAwBRsqNxnSWrcSJKDLoJXCFXu+264
R8+IQrzgv1X54NnkdA7mA2zTxGaG/vu2K8eVLrOEomcs4lQqPufVAvwxa2B8rjKvh3URA2Fgcll7
l3YKmmAEPIODgpqA13vy44rtpUN/Yze+RuOxBOMfoLJygWGmi8IlrFyva/l3rOl3gbfx5eZa3gRL
BjEeL09JAmGH4LXQ+sus5Wlg4x4ChisEa1swGqs6DfigWu2RAxV4ZIvr4FH0/mOh8ZIBpbTN7VC0
VGJizGjH585RDuYoWHpxMYG8NW55Gzyth4VlLEyo2QzC8xQEwj1IL/wZFjimRB4AF7e/3zJXTaiZ
8CGgqkXnHuK6Ac2ZwAeBpAXen4NN4CT5mtqKrQ1GaIcBtj1MaJyuo+ELrcPXpV2LNksyNB0FfIjP
N5P0rizdaetz/np9bPaTvyqoBkZ0WIlpWwOu/7/PTVHXNhC96I71gDdJqDliEq1StC27BpM0NyZA
uKoI4su8HvcUl3IKQtUA6++LEoeAYrjUcfPoLMP+9pjbqjPWcZZBko6plgKTNQMAdgX9ZYJuQNX6
AQnO52u2bZF5o3sf5EzEGYe3fRdnojxStxkg0pH/A63FtROrbWSMMA+jeYT6pYtU1SbeS5ax6NmJ
5bAS35bSTZiZ1nLy/bmuz0BfXqgbDXDzGfzvtwfiY4g2hWref2cVGzLF2y6vz5K7BxoAoQrASriD
aItMYwyHn5evsWrKFFdR3XaM+82k1V/TPFE4Fqw+JltygIlG45QuToTN0ZnziL3RQlOo/LvA47bN
XUJcaKgR/5THkAtimfPE637YyPF6xx2H3qYHFWV3uzMtmdi0KZhV1IaJCKuzniqV5sB0faNtl6Uz
kj3bQmWBrV1O2WoycgGDznUXRjk7F0L/RdUy/8C94bxtavZzGud55bxlyWumU4FUQeaETlmjPc1W
8mGnQWk6xFPYbvoAFyZDyMTpdtfZJoCREPwgKHSeJPyJuUv+WmSK7sZl9LZ5W/xzuwbL1u5fm8F3
6ZMDE1TGsDE+jwEtzzEJnB9MLJW3b2Br95MNUly63gtgkANLq5UJYWuVkRggnI97Mh8WxnU+qAN3
yvJUO3WwBVflzmltQtlYH7YR7NXYGTeUBDgeaBiCilamCb336caEsjEHl3G5U/BzzXGhlVWg/Ksc
gDZctqxpoFrmswloo73PR1IHeB6u+vjAeHTCnRNu2Du4pbdN+Hp7CliG4w9gW9BmpCUZRl/xZC+9
Rf3Fcv8hKAEvuV2DJWJMUJueCLRO3LY6E4rbjyJx9A4w5OKaC9wNwFCetwOfSN/lV099E+Y2l93k
knDEyHj/CoMIEKA2g9uF8eF2e2zjYuzwQ8VifHXIzwwsR5xS8SxbhwmF02oFpXuPuPAKvF2TrefM
BDB1yaIQKudy6VELoOZselV4bUu175Xe2SXUoXfxVXyT5hyLMpEMzOo8LSCQh8mM57vK5S+3W2Kb
ZUbQy5pPbg915TzlAfazUoAOE4vpV9vRNRLRx1sCz4S/TWUVunXI6yOPytOgxITtYLT2ov3x93um
pUE9xdHMgJDN09EVnylvoSMz+C+tv7ra2z7/OgfepeKCBSDPimDE6dR3/wckw7CBrs4auPfjOQuX
uv+WzsEtzsHQrI68y39mY7QX+bDnUEip+HC8PcS2Bly77l0DVMcY1CKjFkOcZ+4vPQ8OTO36iN/3
tOWZ+Dc5dVE2x151DIfwp+sLqD+V+dvtj7f1jxHTxTQlvsvd6kiJ3tFwOPKyeI6b+ChovNI/H7Pr
qGey3DjWcwHeR/nE/XE7Fni2Lor2KQtKDvFJAK273klz3Z3Lfv4F/OyaKb1t6hrHegoTJ4/1wTWw
F9G/Ej5eRNtGLwn1f9/uPNvIG8Edly0gMKWsjnM1Xs8rUH1qK/H1rsJNPByfIQnaVAk+HxtuiCbC
P/u4oA33lW7s9AHQjAan/LdzsqV4mn28aDbEWfl2S9fHRkyzAqIk0xDj28EnhT+wX2mAyDq6ySc5
rqwRls43gXAyHnD+mLEZSZV0Q4i944TgYhbd1z/Xlr0Lal65eangaZqnYX9F8XFoZa2z9Wz9c23T
u9LjWuVTTChSBgNMLAWgZ9mIYlCbdpRr6o2WyI6NyCYupN4bFxCVVNLqBf7ij0UZvJYAV5bVGlbI
NgbGOk1Y1o/cydGOmi9zih0h1s5hDThu6yUjgBX/P86+rDlSXNv6FxGB0AC8Qg522mW70jW/EFWu
LoQAIQkxiF//LZ/7cm7eTvuLeunuqK6ARNLWntZey4GfGvcdvsCMS4FJe4MREDRIfII5lrf3+do7
Lky470izYWAL7xCiHW4w5/Y7U2u1m3IuDm+/4soiXULbLNhnmq62eEW7pfwOs7DiFsPN74FZr+zz
JaYNIwwzKF3z6Mg0+MWSpMzS6svQ8lsDEN3bX3BlkS5hbaMaOpctHb5g7IFPaHQ976tR853KwnuC
4tfe8fp5/2USbMwp94ZpbERdpS+9ZNQe137ky873w2L/br8v0W3JCNHsVEh8SiVw74359A0yiPMD
B2r3nYvp2pdcGHdHwOofdU18IJLfgBq4dFbviHwPrPWv+w0BoosTOymxKrdBgGggzaMw7eE/+OVp
AzX1K5D57R2/8pJL5xPg2AzrA9vbCWBGDL0jdHpSQ/Mo6bvUwP9qF2jxX7gg8PqvdBEJ2/crn58a
Zod78LKAQuPtT7j2+AsfNABc77MUj0+6avzVVhgH4W7Jv7z99GsL9Prn/3VcexIlc9rGbC+mlhY1
Ycs+cSZSpUCPsJRZi3/+3Ztej9l/vcnn27z1teufUbH4gFGsU8UBD+r1cB8z8vPtd/xrvoWtuDiy
4AWvXsfI+uesRZTcmxOZx+d5FGeCqJC81gHffs+1VaP/+1uyGrrJXW/l82ujJR4xD439PhI/PrXO
/00rDd+S/O93xPBH+QT2JXBn0/YEtta4iGrkp29/wb8aN55+4ZN87esuAYjt/Io3+7RBhxLDdl3/
AaKk3TuFtmsH98LA+2F1GGbN/Ll1iPlDlNRlJ96FXl7Z6ktvtDiM6iivwVQamhwHN/65ALg4TXO3
iwXbvz8Nd2WlLv2S97EnQ0P8OQeZKAg1MbWJMLm+pdOYHN7ejCsrdemXGPXQaEq79SxzSGTPc0bK
OVfv0eFde/qFiVexXUa1LPgAvooCbCSmyLPk69s//YolXPqhgeWoQG8ygbZPACOyvFnU/DFf3K3s
/vb3Xxh10jvuGAatz0Du34RcV0X3Pjz12uJcWLKvt7UypJrPBtTDZT+1rgz1uz7u2tm5sOFqyZDw
EjueZTJhZkLPukyZ2w40vKuJfO0DLgy5SQVZ42Uazyy6n6p/0vbvrp9LLLXXDPPcGmlmnZM/sRB6
r9ZU798+NVd+9CVuelVpu8q2wroQsc+1/6DYe8W9a4++8MaJYAG8tDEejSbrhIZOLf/yzhQXnniE
NqKt2tWdwVJ3R+flSwP1riLJ3qOQu/bTLwwV12Um+ZS5cw6MQPeB5DaZzlQv5r1S8RVjvcRIW6tp
v3rtzsKIc6THbwtG09Dz+AaI9ue3d/bKib/ERtd+InHVxvbc8OVh8WixRZ249fLdqPTaIl0Y7Og6
1fWoC59X0ASDzA21ipG0f+eyxIW9xiAG7pcwuPNo8rnoxuUH6rTvsQxcW/0LSzWVygflFjwcnMbH
KM6Hm5CM08nlAlAZptw7xnVtCy78bhaJGUoBGbQdjO3mcuMaLIGLTuIX1thk3L290Vf87yVcWlLw
6A1smM5D1D6shEIDNfnaW3u71skdTd7LzK+95sKca0h+N8RQdp4d3wk7fO8WdzLo5UJJtN5xmh7e
/pwri3aJnu4g6zqOi1rPYLPZ1X4ubD/sJH+P2eba4y9Me+SYRvKos50RN3YFgtSkZOjZo4XSNe98
wZXjdam4wkFON42VsWeT2rtXvdXX0DoV8wFn7PPfLdKrTf5XCC86iCQxJVfw9z+J2BTqNcv175W4
r1g2v7DsJeOYuRbjev7P7LLlNZi4078CpmGa98Ky+UQ10RrXBiERaOaTkc2fR6rGdy6Oa/t7YdtQ
I/WvGnX2bOvhSz10L5nXR0nm93jEr63NhU33PTrhfqySc0sqDDV1TAJK8O7TX43p/+AewUGe/+99
1Z2Zm9Zl9FxP3acOjeIZM5eUN/vWZDcRqtoT7c9vH6HXR/7bqy7smYcQQM2QJGcV/w9CBqMzpXLs
xygAfcynj1Wjvwyw77973YXLXkASYOzM6Bl5wTl08z6l9j714wPYJ8r/fBmZDmNjjm+/7so2XeKs
ARbM/TZXBhGCwffJtBk+biM379UCrhwz9vrn/2WAHt1CIKETc/Zt+nsZ8t/QDtZFk7Xv+ahrL7iw
cOi8UKsdwT21YfSlArWIl7qEM1HF2yt05T6/VE/xhEtjYmXPnvhvMWEntfVHpFd1oc14SkFU+Hfv
ubD3CLgyOlus1ADkMxRb9j3KuWnHT5yn/x+vubbhF3Zf66hKk8Sac+dwm/spNqUK23s34rXduLD6
ppqRBuplgF2iur6OlS7WFrxfG3Hy707sJbIaCrqUrctizqp1v2bt/U7Ow3tk31dc0iWeOghO56HV
0xkiejcJ7vJ8WZ5Rj/vW6b/qb8TpJYy66oInCx+Gc5Rv7akmvbuL++avsPN4+oXbrjpeecAbwFY+
8X/46JsWpKJDeI+a+IoxXKKlKwykAzA/6fMw5zevAfNk24PosE4ZJJvp+p6007V9uLBqAT3moMCr
fI4BOV+LrtnIj3ZDBRadXpV9GqHZ+elts7tiD5fg6ZEgaWRy2M5zcLwgoctKF+RfRlGX6OkA5FYV
Oj2cRUSXshFbDDGSnhWuaYZfb3/AFZO7xFADjD3yXCt9JuB2Le2KGZkKhVfAnOv3QCHXduPCqvnW
z45yp89u2R4FarpNyndpzg+vmdJffcUleloGRGdwtP15QTyoBnsCDOl+Svlf+qFL6LRKtwUUwlV/
plvflKmGYBtk4sweahp/Nf0cp5cA6nqODKRssEqmjp68HQHFr4f7hr2y9vfdl7fX6cpW/B+CzknE
Y5IZfY4TUKateW2A0K2rfYshzV0yJc1fFowvwdTAaUOuo0+7cxUPX2g23bz2Il7jEOeH91zrFdtL
LqzcJrURWqBHKlq/FIRm/Y5NEOj9u6W6iM5Z1y8bAG3NGRfuo6pR4OPb19dKq1FJ+fYrrtjeJUGn
MFs+jo41Z2Ia+hXl+6bM8xC95BmUu/7uFRf+WmYRRLDTRJ55Su8WsrYlouoiyvAfb7/g2iZcGPcC
mc5lGDZ5XmN60vn8U7XvkVtm/8Mi8i/R8yVqmksnACSL5v3ahq1Ru4iSwJ9t7lIy7RaepYrvqAZM
uy81p7lLinp41fhCD6E3aVKgMhA7VVg7sFoWOcgevC1rwGFl2K+2GupQDKNqqyOUHpeU7IZJJBA4
453DXvRjEORXCPAlv2PKVVQ/6noxEQR5zbiKb8KMvf0RhmZBVzKYratekhYEPCfrl7VeCklR0DrF
dM0aNMFnbmpTNosb17jgPJC9H5L2tFjBe/xQG4/N5ySatHUFjSjHYEY7sfWVTnqCwAsrUpLmFYIi
CG6gyKTQZ52ffFNHmhYgVdTZfZWJ4L/QiUAnsSUOJORR3PxW/TYsa9mmWUdTQPRNRI4qrqoovu0F
dfWjwk9yGwCOg25f3NIlidllPJs396A3K2hUknzsonafdd40W0EmoKOfkJ1Vqyt6tLB5UkKtbWKq
aHvO8TvSvtXf1t5CIe4ooq1Jvy0bW2b+sfNUCwyViUA7shNVRsJckDp05Cf1vnEPZu10ZMoWVD2Y
ak1WsqVf9ExbNpdqa+f0ecxBPvoj5kNq9b6jPaDApezcgH7e3NR5P+4YN63tC5JP8+vg3AIa/qrI
HdmAvlqSRYqjbNsOBW8llW3F0bZ50iYF1xsXv4YaMwx98VqN7C3uQ6a67URBDuTgcwWT9E76LfqQ
Z2uuigSQ/qpwoKHJzxakLvwmB98u+zONmVQv+ZgF1x2MosPYQmOGzzVEtcHNsL0oMIU3n8GE1lT+
bs4o5IoLCJhJjEFOYl5Ge2pnypg/hKiDmkYRWpkFaJWu+Uvq/BzCPln8sqjDwINMXJEziiQ8sHmb
60LhNMU/dNtF+VB2LOP17zRmzVLva5634iEikE3r7mIOwamfUVR7og7RZGj1w+hNphB+JmOQz9WG
n/LZJCDlf9wwjjh8GAUD6e7BzQ6zerngem7KJNvYAA6uqA9uP6P6Rh6BLpVNu9fAT4oe2NnBWb9L
x7aan1PIvUpZEMPn8CtIO7vmHhfRlN8Hnopq3TlMAHtSDHOaospZQwQdGsPp0ERy21PwTqzbfT40
uvs1tQJTLqXOhmy7NybL+A/Dbb2d+ngb8+igzELZt5xEbZYdlikS258laDHdstj6dN1BcVVOnzDH
TrPv0TTLmd0ZEQuZYlzUaXaYsmCqDwmrUvNIcazI7QaevPlBjCaaj3bh0t9Byi+ap0MUB6rvtwXy
MZ/tkoToS1VRDFkUDvW6ggNfhg6XWkCAfzI1T3u1ywgf2ZchZNP4LYVIWgV6hGTU1TMk5an7tUZp
3eYFRJ/pcDNUeYLUEfrswheMO7IwoMqMtE8uz/IGoxUdNbAB0AVKG4q8S3y/76eg2t8Kcz69LgY7
aP+sk2kiRRcRwA4gRzSZn6v0Y7iLuMC/dqwew3rq25bQ72Dsy5szqoFjtOskWFXrA7TKNvE0k6Vh
n3Oy9etJ4R6E+iew8HH8c27btdE448s8apg/AF4oOK2YwsX4deVXFLgiQuwz5sC2VpWBkgWRZjvM
nhYrA0OsLjfoqosjG8ATu7zUqu56sq/lWmdxUS/rZO94E6ypi9XNcfTCuwryTa6llfji5xxCA26p
4gY/t22eUweq+cMmzTY8LSMjJ+e5zRmgi8zXPSi9QJn5ee3aJXmaQMUztMWMAb/oBYPuxNudYl0+
C1ScLG1+kK4doscq5DU4CDq/JrMtm06tNNrFEc7QUyQAS40g3puo/A/tVUc/1jKNx7qAougynEBJ
b4d/ks53w9fU4+f9SUVkw4/Ewzslewi1tds+hTpotg8c93EoDQjh/NeZqsYfLOGarWU1jqM/ry2m
AaFWJSMvbEGgzj484bqx7QMqfRJaLNlIe4mJxKDXP3XjG+TorMcE0HF2bgDrNDZ2jKA76VXvf4ps
nsMjxnFxuUOwADQIOCqh7pod0ZKYkxvzKq8Kuc1G/NYkru1ScinH5RHyA6w7YvwuyR/sVkf9V9qs
RD74UdsRgoLdms1lAwki/xwBSrvd0aHv5XdQo+T+G2kint/wbakXUsxbJUYGRvKtF0+JiTPSFetc
tW11hyClaR43UDbHbNfSxsEiwEsjYsytIN/qi7yBcxqKWQ2QfC9Qr3mdlU4pxmaGYw3vbM0NMkBM
HH+uFCil2g9QraC1uh9lP2TrHQhZo2UuE2M0oA1lXvNmPPnI5ok+ANdsRluszTy573lwcfSA2xLf
UsadHaKXvtcJhs/SQfO2qKhy/XEDP60BgAvauOQ37JcaUagkmpNiQ9zyncg+HU5Y/pybsnaJFdkh
TFm+fWlTYI5CAT/P4Hcklw3UuSrNcHMywtnOQtVeHbPNZM1Oe0wbpydo1KLmVqrUx01cuBzgwJNK
WRp9nQDDeu3TdZx9DAGx62F1k6DDUZF4ST++6rfhwS5GILsVmAjc1uPKW88PuOtl+JH3g6RlLpql
mU+dqhskmgwaVRy0bvyVRTVXS5KdK3ClL7bwoDJaQYfiJOAnRQ8adVh7ADoOLffRstzYYqQRsEGn
CfllNyAaWo2/XwEk5Vth6mxZ6AGbGaYnKVEq+SUFmGKygkJQmGErMOa5S1sOkPa+SiG/dORppc2v
dU0sM3un463HkGkEkvtD3cTb96xK5p8JPpTIQgayznbX01QkycHifytR6jSW7AyEOhn6o4wWJY5V
Q2x/X5mulo81boEhRnNzDUEV09QM5l41Vb26EmqftdltGcWFnoWpntGFiyI17HQ8hOEbM3QFyj6f
XHwTcylOBO3MPC80hEdmxJ6T0UtXzAgd+62s1gqsBOWq5jmtb2eFkUMJ6JGdyAPYyBJxhFvh+Q5B
51rRHVDKU/VE1LCyxzZHoNru8tW07CVXlWs+1lA0kaGQLFvGbW/j9OuyJo141t7K7TvdEoQWZW5U
urKdryslGwjsTGGDGLgXeoCsGWH6ZwrB1iUtBhbZbCrSeg7I/OfFEP8BkuHjaW5WDzPtacznqOyS
CFcLEAkjHOm+qrlKNLAQaVz/M7uc20+9bBW7WboN4+u3iUpJFg7ad+ByPniVquhXPed9gJIja0O1
FHluVfUhQvCg/xmDScxY2Lahw7wD23QAOjtvoiFDy1NEmCoeJ0rmAiu9CCCHk6nnHzQiMv87nTUi
YojLgD44vtlm3ss//Sb1qBHFQghhLYjqs22979K1pnuTUTOyHRA1w7ocOat5jNnIasxwmXsBbV1+
uy5Noh+AExqjc6Jl030NaiXtWOitIULs1tBOOrsVuHBXew91Oik/Rrbb7qCnmxlTSIf9PM/TlvX3
tVcYj9hhaMnQ9jaBDirtj7EEE4I5QXXamF+OJUgHd2rJCdgt80ynkzs5/KOdS6exM8NNpxLKNoQE
wifzHugNacSxa/Q0mT3CmdHMyAom7tojh0Pp5nMWhEvyfU4n1gJHEpjXJ7R4jdxKXRNo0B2AHvsZ
gSioBBxRY+oZ4TWfP2baK+aLxEMErwPlNth+ph2hDRIZVD08C025vQZCzU5tVTxCZzLLOUTftjZb
6vrQTg2ig8LrZas6REAzJJ0LRElO/t64MyMO4dSH/GuCELD/kryy8EGNuW3pMu/l3My2LfzSMQjV
4W4BGdBt5qCQYm9bcGcbcpj4SFODcZDI2/kjGLggyIsaYqfHocD3zA0rNOV0VQWP+JjdQUOHzBK7
olh4SvUy8q8bMQbbGad2+UeqOukC0rfc8ENANU8gCGxhqi+jX9LmpxRTLbNCqMZRGDNZTGZLcPw0
2YtJHPx9JjeEcLsMw3X8C6kX1T2pSY7do5FxTb9NxrT9uR2nKokPebtkSMyazfGsBeAazUVRdCBN
jxBeZAtQSsVE0LlOd75q2g5k2NqNS73T1Zyh88jnwfeFX6N5fOgE1KxAzdINoocoZ8wg/WDWmc3D
Llnh+fSegRsZyVRo4ImSXQfyquwIMfIUbP9dFadbXk56CuLbjJth+95Zb6avM4inQ70b117Hn5Vs
c4yL0hW23oDhZqnh08McpvauTruN/aHxxJqh2GD9gy3Xnlgh93MKAhYIMfukMuyJUpyiBdztvQxt
MYhkjLGY65C3phRNPay/mYCun7zZUvjAvhhyHsdQDO64rtAOlYorAl+FsYcX6ysoIRFf1REQ67iT
d6wDU0nRq6SueLHpFio9u3xK81VD05sFXu8RvjXby7I1C+5xgVRkuANfZVO5lyR3siFoKmodYkha
NCvyrtC0DdOFR+3A5g8Sza3xZBhOGgbmJtGQTzEJ/RjjU9NXpS1cdU3/OwLXUCLKys2h46UDE5DK
EBcMLvuk4DqUKY3EIXmtQixjdtSQ/2t+Kjk0/Hu8uCF52kiH7IACaz6tRZrPnX/QTLvkYXKYG/Fg
ZXOp+iBlCDGUQjEwrAskRtzcQdEPwlBgA2pQD0YcRal6semIk1gItCHCo7JTh8BuwoAWlAYpG7I7
TIW5qTuCApFtX9s5qyE+3BurNNg5FuXHrwkDo+RUsKXOkIR1VnQgJhtioqIfWR+J6UeV22hIHoAQ
bKOHiNEGMg8grIitbgrIndKaF3O8fJ6aiaTPGK9Sywwpzc1sH3E6F9zvCrQQzBSZylBLuDOJzmN2
0KLvo6hY3CL+qaIWMnAbMhsfSodhT5BIJKgEUaRbSzTqvKRhW9fuEK8ktAvCt95k066XXebvutR3
dtzryU4Qd61c0iy8DIMcMnXf93MGnrLZVr4e9pAUTBaxoxyq63O5oARDIb4EnYaYFQRGRn6LKEqV
L01IbXQUah7C5zbeJoQ4CBwxGhNC3Tz3Ge8pAirA9hExL8uS0991jbmvbw0OS/NPBa3XsCJwt6N7
VCOum8/5AmjlJ1D3V3NbynEj6V2fMD8ikYnIIM6x3XSMedNRyg4pPZlqZFQ1HWz4mq2wgw/C6xhm
teJkuTMIUiGQWa7GCn/v68jUxzSqetoXo5qq5obXaHA+dpuN1rCTcQbjLekA4DwpkID07YNnoPkZ
ywo04eFeE58kICBHGeBI3VA5Bd5llYhnJuVWPQK6aXK5W7sGMgZFFyd4TrER4Y39OtRgud1KErCe
9Jg5JwxcZ7yCpqoehnk4L8gtKnfyfp1Rq+2q1HWQxF234bSJcQkcsFbowIyFIG2FGDUFmkMg5trG
bDwkBGx8mCM1cbAQg6BJGn8bOFi1NxA0a1rJQudMVqzsK6SmFNV/RHfPY9rrzpeQUxn6XyQ2OcZ0
FMEiuWKNGIj/ytc7xk0F9Ddx+vGjUJobSvZaMWJFnY82+QIbdC0rROUj0A7bdAhWlA6xK7oZKyic
HwfECw14TgBMTGvkWU0EPL9FqNm+BNzj22nQtlWPUjCCEf+5w/w1Nm5iiA0rl9tDNkFH5Sl7DbLD
Ps4mLb81oq2G7DHOqyD83kSmWaOjI33ehBOYiaVK9t5xz/tD0kiILh3ZRKeAAhKSz34AH2g1C33b
E7DVlPjr8jNCaTinEprd0mb7ZR0UJccUaQdXNxvGUIEA6rMJVLW7dZ0I8lxZE+PB8UqXyX/SsPJY
f4nNmuVwVRwlVHurDCp09U2EkbTVPXskhk9+xZDGo4DdyKGkYN5SDMrD8Sx/Dg4FQ3Fm+QA1wbJJ
mwxaUa+aweimSKgKjjMAkvuFhrbD3MUAgC0gLEqEAtSsfuwLPViDvhpTY/QdhA/JIRPj85LEa1Uq
2nb0N0bbl2ksGicRPxapwUiTvp2lQ4aMW94P3RPojUTz0+q5MyeBQ1TZsoLYBwwNfNLWO3yXRpnx
MBAMVn5fHGIavB7j2ahSZklNoudlruUs0Pb2Y2cKwCsUPcD36crcTDESyuoThiPX4ROGIX37gi4j
KLxQcLfe/2l9m+CHdGC1/WQ7Ho93KYfny/foWwGjuO+HNlkfEnheWFeee8+mIoZP68K+ovFK68OA
VE5tZT5MpP7ZLRHPsBzDJhp3ix+MW7RceB2Sk2KQLNhzpnTyvIQciJByHTnqXbRKJIwPA3jprxik
wPlUYM5Ms88IaxeQ0Qx0pO6QobIn0D+z23A0bbRR1N5AeskDhLhJjdQp8YhdemQV9tF3DagzC0NS
Vh9QakDDrcTmsO4bF/Gan2Mkzs1L0uPiPNvI98EXKTIC+YFFgYovRld5/du2GGEANqablhlEcCiP
5B9RcInmrzisOjwjgqbZhzUat+F+ndT6s53hyKvCqnnL92FCeQ9EOkTl8YcaEUp8U9M0zD+7lsP/
JJixrna5anOzwwy/VXZXBclAjY/8ZK7LFWWU7gldsSZbv9YcGQ54tjqzVg/DGhKIJ7M+jZG2Zbqr
MVw2iOD+TK4RKBznTSN+xpsDV1OCS2QKZR7jvlpOVZKqBl3CWfnsBM9Pnnvt63QHtWRQ9VqHGLjY
JObX9hT8rtEBsxpxWkYayeQ9dKZXe8KZnQ50Iw2WpX4thUsWxGtFFBridzVSDpBXo5A/FiQhQyjx
wT0q5Hoe1T7Po+1bVen2B/gesFHtZFl011pMWMPRJ9EYF52hWVt0uRtRDRNzB0VPlz4uyB3vKANB
BMa5kEuwatKnumcpKxLu/A+xrNnnauuTr8jNxQuPtxB2eTzPN67DYEAy0QiuaiD6KDpTQUkXV70/
gi08jbGiUn5BHT889z23oaysS35AURGERHya7sHmkI3oPa+sLVy1UleipzQdCAKRg6S9edgq09L9
ovjyj9o4y587BNviTCtEgbcQeyQKJfFhnPe6NmrcGV6Znx4s4rc5DRSxb9WCI3Gpt5wXcOL6F2o6
3L8Asf/a+oR26nxA+dCYXQtjQQkiX+xw1FuUu+MWJNlOmY8k3dVhoOwm8QTnLZ8qGZ9gdhPCWU5V
squ81d86HuL6OGwtCDy0GFihXA7CnSTU4cWtcThRBgH2Yps7aiFUMtnHnIBU+3XQhX8ZmlH80pHH
JBXK2EyVNXxIup9a1nzjXZwNqK/UGLf3xGb9g42nPNrREbrRbRjHuVwZb+mH3Bn+HNs6bEXctZ2+
QYxCP1SuTn4pkuHKk3MPzocRBlw0GMJBpYtHG09v+qXT+sahZGT3MERBdnnY+MOELpd44DNGIEve
d3xFW8bpZ6ODgtarT5QuKKCpp0h5hap1h9APYcc6fJ7WHtuJQmsPNaVmVfwWde1KlR2YRCGnCE5L
i7HfqY72aVJPf9g2TO5xAWmtKaUD5w7ykMB2DjKr3S4DneNXYlK/7baeoOfnkcy05ZRCAeBekHyl
R08ReB9z3o4r6jLpFu0Y2OBWViAhlgAPxtuKTsUcJL9DuXJChyiLyTPCW/gzg/VChCmbLblhr9WO
vUYK/zByHsU7C4AeOjegMJqKNZ7VdrNGKP2VVbJg74ELACQXhf3xZ+sDaip1MyfdAQ1GPt7OUxL+
oB6Xq9OsYjfeuNoik9KpUuuHOnpdKlQtXAt+Us1u2OqqtkzTOX2kjKtzu9b9dEh6hVObQhtJ4MYT
UAubEZmyolvYjNENHaJ1h0sAfycf2m74Z0yD/JQxMdpdnSyOHqwAT3iZ06bhB7XwNZQ2ymt2ykBP
cM9GHJQbiQjHfhyZ4w8dNO3EYdnS/GM/OYnuiOgR3ufN9J0owNtLbpfmzrwq0x27BZ7/tK2TeHXi
HHrGHh47L1mcTLqsNnDeFl3rU/KQ6bCh2uqRHcBDY/rky5IPMkb2MCwcNbfOWtQuzKY+sh4T3IUb
VPIg0TK7DSsNbmfzVr72uSLyA7VcJ2+EyEayZ61dGywevFwBOgT6icwV/VQbOcz3i/RshU4McfZI
0HP9BLizfsyE5OKppgtMG9qoXu09skC83IK05Gi6qdvpehPbY9V1+G7ETOOnZFk7WTiTVeTr1Ofk
HwmCqF9rI0AagVKGTNSjzxpX7VHxaOKyQZxPSoYhNlZqm7jljrTaNydUMpfq++TAilZsBoH/p5HR
9k83zanZ6XTjE5hYHINr8oIbsJrNowRASiUdTH7ZYvaJM4nuKWjeY/9lidIFTtMAGdeelEkDmvpM
GlICl+flzvtadkWSotW5w1fG4R8jKrvdIRRJ7BM07UBkqNwY8XJBARuUd1Pd/6xWXM5HFEscgfIK
OuKFaV0I92KlqS97+OwULLAG5aK8tlX1HBDthZv8/3F0Hstx41oYfiJWMQPcNskOSi3Zkix5w7LG
MhOYAOanv1/f1dTUTNlSNwmc80cP1OygvQLSo5n94KnxOM9ZwG8HP7dj0JxV468TtcL11ifZ7fBK
DRb93/0u68+SKU//rXsyaM4EDtvXfR34sdxuzfbDPkjv6oxzPR1cdAwPvs+M6RoMjkdG0Opj7Yrp
2vnr/IFltGWHjqyO0Zy2av8USrv4bkwtpnjS81gdSIlCoZAjVI416Yd3TrlZFL0YtgvKfjxz5wfQ
WMeRwq2/o+P6mOMDN9zb06CdYGUQzGbnbmxy9VchYHpxmIr8gz1EjnM0EmL33kWFdMnZxtv/ugFq
nb06cO+xopkfmwHGPIbdHoVk85WR/eVPs6s/fLoN1BHRnWRIGZT3SMTdWBxbLiAroXZ2UCkEK9eg
Pdbc3AxtKHTgD9b/QppvTdJx5LMnjdpq/tbtIpu/TVN6Jq2bdoudLApeatM0HhXkTdf+WJxah6d6
WcLqMRtgyE8WVEVxXiedhechZHON3d3eRKwwAV5tW9fD2S3QG9Bawif3uFVUyJ4bb9r9i84Mf6QW
kVslBOW49oNnzZXgackRC5hJqCaZcrfeH7KasYUkW6suKbmlpXg+MY+EZZy7AT00Fj2yz7Je6v8c
9jd5t62Z8eKyQ7nC1L8V6yNhNoCoiBxCjsrMiaKrYQxXr3MjS9wFIiqqhu7kbZ8iHftuIPbThGpu
+HIdEfUncGRn/92tFQ+P2aJ+O/RamoeSe4g8N62z3xS091cbpEHfy33iuphJshxSx2PRYp8cIpw3
VQlLN8ZOXmQbJE07tDXnssza7t9Yut0YnaZFTfpDyqI2/cc2+UQTXtcAC8HyMCrb7iuU1xHLkPet
C5kx2sAMEFylqC/blnQRXSOIAMJP7U0KKaFVrtelU63zVAYODslpQCr0V02RIx5ZtGsGeikBtsPN
ooBO1iwx/SGwG6u4Ih+xIowwoGdxVbcs6pKpWiRMNMpNxvUmeWfrzd97N9NrsqgI/C6MMp8rPXcK
gGDX8dr70CtQFNhFbfmJO0ijz9Guo2eyCnZxyubdPLk880UarP0GcpnbtAxPcCMAjFPVTgfo/nID
ZmFNjanBpS/eUaLunlv07uNBelH3zrq/XsXuDH+5C/wPOyK5+aXpQ/ZzNY496tx28/rrTKzghKrF
CUaeF5IaD11VF1aqm1Ew0dNx/V4zyZIDQSNGSM9ZKy26Rj3l82rnbp7kVMPddbeJ+r7Y4a5iJYL+
JxNXlqWNq0XzMY1y5CqVWfgT9Yv7bDpLeanqhHBppOjLaCiODsQe96+p2ocKunjlNCuMfZ1at25+
mr3sLkglVHNtjNDlXTRkIB9L0GTLGRmn08YGv8HsxagWpjl1pHbNgXhilDPMNu6eIBbhrWgaIPGE
EVUxWonQq9IqDHP1OJYSocg821yFfV4SD2tyz+0ON0SpvvTY8iGi+cqq1B/J9E20TxpWmreV055D
D33K/V5V+if4pfy3VSp6qGdb0bOylrb9XNUi/BUOdV+/Swiq74qcqMe5L5wWkCJ37UfLIWrTHHp+
EQCAzDWvO2yDRNe0eftD22iOVZGtvTk1hDRMIAzlIj9Ur/39dysyaiNjHvO8FfHimnxPXT3m14aO
27JLl9Jq2isR5lWeRKK3xMW1x0l9s0nO0XWzvZGhYhk54+CPfRqmwAfU+ygEUo8WxQ6BzlsZuAd6
iaP31m6i/hHmd/1daGvej8YK8/Wt35yl/qqjRtmA04OwkIWRTicdE9uNK99vGQDErknXcf6ES9Ve
mf6W8QRiRSWfG67YiJNmz4YZBjfyy/26wvmGJCNNE+TmuhSLd16I9OourDT0XOy+KMqjqb3BJYfB
W7zTSvkPfmrYmOI0KMnw5y4m9A59J8sKgAGWPfUXW+eJAsp+m3InFxdIWC9PCGubP8JhFv9xIrkM
uFpaY2o0P1xsW/14QWvQ0MIUtKlhX81StpA+ulgrjZ2nAjGM6eJ5khUaOGQfangyvZj2hAB5PT3I
gSCh8qCZwsqHdsqHKu21les0oOltfF6ArfM/DYujdbWy8oYadsBQP4d1WO8td+mfSkRZfzB72TLu
lgW99Wz8cQSW3mfvbvOyfbwoNe3ikduK/xpOggdpZyJ89Netuda92LN0ajL9Yvt1dOeuspGJV9mO
F/ttVm3Pvs66t51PpYyXPi+S3jPgxxZz3pfH0Hx2dsT8f0qeyu68slGrlDhz/aeRi/+KMEQ/IKuN
/kVOPr4SIBu+9GhnfjaqaS2kXtr+CCtmX5Dbev/Ldge7wFZXPC+qD599VvF/maraHAy86d+3sozk
d8XW7Z2GNhBODK3IIg7cnP9d2g0YcurJJ+lbLZYbiN4+7fDPf1HZMrTRVLIkXW2zYczodS6SkeKY
DygZzv2qdwiL1YSd7R0Xd+2GK/3VZvaAgSMhzrIkqsKBpF1jiJ2h42DZIa5sJi82rk3VR5KUzPso
/e1XHvG+3fS8eTKqGYqgr0ZzoryrqolfH5Ylify1fpHbkL1wpFr3c5hV/yksShd/XEFZxyW3M/TB
sHobfP+lt5nKEmWbyrsbO6Pnu3wSU3Ve9xotSUm/ztR3yxuAtZ+Ojtf54MzTZP+aSg7MAiP1f+Ps
a+dIiQFbS717DNeMicF+tn2vtWMHEDFKfLtHopEjp4cHmXOmAHgW/5116wYG+zQcplnk5WHMEydR
vxRrn3qkJUIFg4k8BWWp5zRn+COPSaguOGqvnaq7Zh7Lh8KQEHrMLUVBKAgsCH+h9y3Zezff0jos
6xzyPtyDM5hV946G0APdXqbGJiqzXvaTM7X6oV9uMyCYI3I8JVmXSBPByypVaNcM5joM0jETxbOJ
5nyO+cEK+2DbKKD9fsn/1oxT1onJWg0PXdi6S7L5q/IS5GnlT7js6ur2si2eIJHpOdTl4GVHhFEk
t66in7rzVDMI5ruTAewPzDIyGotXLXjw3CzanprlFukInC7Obm8jG8+rwntRwTzfEZnsvLrGcZe0
MBZcAmoVm43L6Cb2PL+oD56Z1EPUEL12mEyeV2fQz9y++CJcmljR5vfGySjg4feKORRQqgU8Xqs/
fM2g2cImfNVeJwaNvhM8dK3V0v19wy8Tb1jWJYYmiJy4KdvgcbRdccAPv575SkG/KGK5VgsQwmzl
gk0CIMA/NHuprRtRKhaWXFZIchc85nbI69OELoR7a7BaJ8l3b6lf3VWpv63QxUttDwTHtADf8bBG
/L5dTQbb2lg6GXW1vLEstDrOyh1K1Kqr+h/TsZGXEaWbTnrtVqc1asR3aUupzrTumpRXOGP9IPvT
JFlDvVoaKcf0B5cbk/nfJYjUaWDeEls1+cVkPgerLTmF7ups8eQdYGHwaNym/s8Ko8HASNmcMKCd
1njI6nJ/bAoxm8NmwmJOgBH5djxigh5k4HmnJlq3NCgqxuRiycPi4Eemf6pzAb8myunX5GkWhzaw
fqyZsF+3JazvyqKN3klOZkrNXX9LRZbpJV427f0o65pRsW8R9KH2CuXT1NTuV5Mp4f6uq2yz8mNT
OXV0znNvtl6mHIVq3NSklLO1g7YeA7MggAybsqTilTt3PgG+sHIZr6csJoRQHhKOMGd6QBiGnCYo
pf7jmBpUkK3Wi4dugMsrJxmq+7mNBAxtK7rfS+Z5lwB6sOB+RKV0cDveAIOoxEsWdBb3TRX0KGqa
oHwAfO//m24x9pnVis+9gm4Bee2L5rg5ATRWKFUmqZEGKDpRA1F/kPMYyLi2+/pNgykUB+lDRB8M
zUj+T4Do4L4PRCli3+I9OcDJ80u0DRTdsSQqY7zYOUsjm5/w9n8cbn31YwtaO0z8TFbLAwRTo08z
ysqDDsnbPCG0nspLtmkzPxqryD10wQ6uS5+soW+vzaGZh3X8LWuz/SqGFdcNz7qbHf1orv+15bSE
B0uX00+zuZ04FnNF3MtmrPxF1WKYzyx1xk1INpi882TUYkBq1dQlPWDYhNqc7lci0NboKEElURjS
XHwQEydFBlj8FfEZ1Yna9oUMhAatlKOq5knOpvk5Zb748GZidA85I7aKUYQH+jj1Cx8tLTNRGwM0
ef/kDBYOzhBu/0VbPv0q7bX6z1W5OyCbalkK+jyb75qsmttjPxpnpUpE3TRDJSLrJwQWXuyIYBDn
HHv1i79YoWFudQGX+8le+CSd6X6WUftLe0ZE3cHb7HH+r+DF2I6is0Jxvkkj7gnnmOMu4we3yApF
06ty5N/iFmu9VEt9N3lZhF5cuC9ZJ9z7vqNbyzOWlfo+LPzSolid/NsPDdlsj7E/s3KU5eqi6EUB
yjZeUdMZVVybVlmcYDsEo/laVD7ZvygUwmEIlucs2tuvcayB76xo8mdoF3/87aFt8089nTbsQ6oJ
09kSQSr3/d8eLA4sJx2K4nJDtlSCd9q6sB4j45/0wuUIfec+odoPf6Nf7sVRQwj8nK3V/c0z4F8D
eyjejRtkM7ICAybJRItiiFN4/GUcW3+4o721iYLsT0ahQGI8ZIfUdNZZOkcO6htt45eJQ1MohNJL
7fzuikpPT33G1ghsQ1l9HLn7ksqevxpwN/S+6r3ffu6Co5XjlG9yC5z5w0JSeQI7X2Eu3e2BKpn+
vgqC23rQ+N2fbh2L75qoh996BG88OCFE92ErOz3FarAcokNhYI8FApw3MugnfXRtt9/OiFT9Txwi
NcF+yFdGRsSEGW7fjkDdZZs0Q+XQDlpPgcPntgVceU0+frmrjxB0s7dMx5Pb7C8sSPreAATfB9vt
yMcfm8xwpsi8ZJfkagQLnweiaurNKe9R8mgZW2ZQXYpbm3EwjDBYzC48Zxv0JJ8iGyviZSJAeehN
nvIpl33c6lHzhHad/8/2+iBM2G0i0Gkn6M9O63o6dSfsk4fFX4OPYC3C74Uwj1fjrtMnrovy6Sbh
WA6N1w7HBchshYp0nT/KQeFJdmz03CnRx5mzc3QNdXBuesQMq9IZc8XEyKeqzbsLqsi8czDvHjHF
IjvlgBIXCPwFnhe11IZIs3TeFw+hSpJZU8VVJTbCJCRn7bdBMjYezDig1Zp7Gwy99W80Aaqtvjn4
Rdt9+bMdTo9izNQTTpaMc94K9TepIWX7hQzF6MOOer+KM/62xy0zWWqpyjpOtXSSQYYEzyO6jU54
L0AZys74r1HZAGpm+An0wSCKSbXTdHAzjA1ZnNX86es24NHot5qpoff66WEmibE9BHuh59hpCLKO
a247aHZRjq8AvNWf0EEmD60FNj9Gdns39QNQAuffUy2J3bXanaN/zDcAwQrOKO2VGt9Kt+7ui7LN
niMkEa8WojcePLtvjhPaxavVKigaa6zOS+8aIizC8GuIbnB1Fq6okNp5fSg9l+NuK+rxLCVuBhLC
V4GaBjfMmVd28e7zSTvfdsuucdCcO21aeC6A5IjunOZRDU7qhDVlYtsiLwyvpklDXjtzqK1g/utb
OxqIcCAXXlp6+lyG3HHjbeIGdVivuX9mldqd9ElGHtdzQP2cBS6Y105MHIObzszg/wVitL4jLiyP
rriqlnELzLfEWJZg6uyhZlqb6wFFC74q81YpvwxSa3FVeZhCK/+GSsn/+aWyfxQZC/cTWwmvlBxm
ToUiZCEljnP54j51TrM3+B/c7351GfjN3pACVh9DttUvhML31smoNfxSkj2Whl8bSDNq5H9rg43m
uAZT9TUum0oniK5Hp7PL4lhaKzj3upNzlOTB6l3KhXPnEHEsxfu2dGc9ufaVeO5Jx6JZh7NBmqZw
yHa5nSjJDH0xxF7edauS9zYalrciwA43DU2pcViuRQHXreyP2SDx6L3FTc3STPeevXVv6GbUZ1EH
87MyPXAjPqszeo1bhxT8DILNqcOkVRMxo6cxesgcT2anDuZ6QNHd2MimpM1nWiAObVh36qyNkQkb
l/d9hLbxW9ZlcpV9JynqIkrWaQE3yOaOZ2/hGB3lVD1C7VlfpV7MTV4+uo8c7DIZAm+4mMbanXhZ
x/pf5xb537GRKnVDxnH2MRDjhZsCiEGYc4R68QhQa90BS6F1gR+3XFIU2uFT7zm4YJPbfpTuUWQQ
I28ZyHfnRqG8uFigOLxAOl8Zs0eDKCRCXLFnlZR3ec20BH02TUkejvvfNUfgAa/e+TENx+Gv2QnZ
hvnglkdlF+JqZy0iOMgQYBaP6aE+BJPoqpM1oDO8HwUUKZJ52ELXouQUI9M4ksjgBeHL0DSDh7sD
T449eot/Vv5gGqaGUrfrcex4Z3FlBktwN8zd/rJ7nvvigYMcyaQOinRr0aMfNsa0m5eiq0BPPc9+
YMHI9ccwjB4tQrS4Or8MA2XGTyhgXyy6V6tjFLnjKzPr+iA3NnLse6BWHuuVOpbCs0BKWj5ff5+X
twBEGuENdq8xVpnlfPlbRDlmEVqfw/+tLp4oeTAnm60D7sVR+Rv3VPRelhsuG8ixzhJFHNTVTXjE
ueuNj+ipwB7RsE8l7iojZSpMXspXZMuFed4XaPOVIKUVJUw5LD3Tn6jLXsdDM/C1iXmZn90ia34W
wI4vorG7pGmi7ocabDfGdZF3Z/b+mVB+GXzZdT8794Hwx+JtxWjxBjwuwrTZB3bqyYoC90LkuIPn
D9CsW5kB8qxw7vxyHMMLx/KMq3HpaYK3DxhmnXU/1FsnfuAOVN412Ll8mlQv9Zo4KKuoyi2G6SXM
EdsS7VJdV732jxgeuPAyRNFcboXsUiAwT7+gXxBEdZKUn0UPzr5YWUq8bOdUV8ZcJqhqX1iUowxg
M26B26JDx+evYoM2y0mySbnTqan9vcS2OS31yZpZBM8TzIQLr1qhrhg6x+SxxURXxXu+N+MRkVmH
xWdoozR0q8HmjXfsS+mH7Qs/PgjzuCPfPhStzQ+QufRbCOPLj2B3WKA7o6D/Zy0KyZlsZ7+jzmLF
bNb9ybSWubPGaPmqdInCRwfZRqwQWoySHA3+F4TGrihfZO9xm9trP10xk20TQAg5bKc+wkl0cISH
Wxt5QfidFzYMRdAV+j6c5f+1JBii4qCd+MPRSMxRoj0yBA7a5klOIzxrA5KQOpNQc26L+JBluz94
aivR6CGteMNsqECimS87yF8+vfvQacV/ZK+oM0PqcHWs2YI9ur3FLcOuffYtmtNTK/Sm1PR4NI51
7mF4FVyF2V1R2MsRwQLsmiXdF7O43rWEVDyWW82j4jj9/oScTN9zwuaXtoY1SVRnj8D/GnFsbPeW
Os7UmZ+AjNzjBlz+FEpQZm/iyFEC1eZ1KLzFghaboZ1/qok/+M6sUr1iBicnZt+roDgXfD2v2Ebl
kxkCWLUGKc/DGkTdq1gq8zT1U4V4LvP5NryWj8FScMYHKM8xyZBxMf9xr1WcZitp/rYM6Tpgun4o
YQZ/dcBBzxJNLBpNBsKLoZ/mFi0Lnkv+cfFLkFP86OSB++lVTv4ejahtmH/5sgsVFJ8rT/wDkML6
e+YJcBJ3nkfkotBf2FF40ilOLkv3SwbFdufqCMwPeR2q3WHq4AaA65x3k0ns+7XfkcY7yftFZeXP
EhfTKdoHOJ3J7bFkwqdD1PYT9s4Y/j74V5iuQbc6V9FDn+fW6ZZQ/At1BqPZ7MrPzWbjOhRdD6vD
8+B8WYTYrpzI8/jbjH10txReeBVT2Zy7fM2uwMzRAxqx4LmZooaRBbtSBRKtrWPf+OXPUcvmqq0+
O9X4uf6NJI8LlCGlTkUF6N7glWzRC9hoiYxHUy5m4vU/6WqepbrFQZUuI2mwcCTEVsLSHPEN1/Un
7aKj+WHsEegIt5A6OyHJk2WIDPdgCulNiT82AaqDWuUy7fDnfAdw7cg5MV4dW1wHvOf1/twgv31S
bMMxKyuvdue59FaXUaC+cXWhONBaXYS025MMS7RDhpKmwUYWd+4Jev10R3Wjbrzb8LXA47MUFITA
oo/M7+3cmD9WKbsGqZBtXwOMUyerxtyQOPNWV3/8sBovdU7FI0gLQyqXEWLAOPCwCRwVMNf73KxY
xWUdugevdPA3ary80R1owe78cCSBzJw0PfMlYBI7o9vthHA3vqrmA17KYk6NPTkR1Nfgqc+q8haY
7DDE0ibCLepIoqbQ+dhtmFxj0kfrP2hQqcmUhIabJJTF9MuCEBVPN0CGwzkapEjY5kcvFeO8Sipw
Ebo482pg+7gFo3/DYun1HBYhMHqI4+xQWRoL8l6XpThHVlHieY1koZ5MEzD4+6Ek1mnXNwloLiY5
X0iPr+zzCDt9V2OneOnCIZhhwfXO4exI+bcKWc1INK8ZFeqhyrPzxGoMNp6FyLeDykY21GLjfUS+
7v+16jwqn3bRZFHqTIHHJRWhtz2g9R5YhAZi/R/LwA4aXC/h8iUWCIukMSrHNYAqQh/n21CA9nLh
MyasARBrZsTzDrgWnETsjcRFPc/LNzfjPD/AADjvYgvYoCqUIBYrZFZR2mmi11W2NhspCwo2g81/
D1tMu/BHuDtPbUtIxmD8Be/+VrNZ+HOfpbKuMNrt9eo3gByRjRjVk1b2synI/ll2GorQrgWA4qi0
53gThXllPCzWE6pX75RvPU61DYjiyulDGUKbi4xCwM7mcVvyFVgtRyRfQM5UFVHCptIab3NX0NuX
T5iWZKSqe4hjGJ0WBbQ4UAkcnud9uIGdzm1tGVA0xJ29eEPskRjwbUldy2uxRbtKhlWM1w3x8VPY
D+52GgyA5jyg1OdsXLMmdXtcdPG0aLTpOcG0qJz4ox+BBtkNdxdXfUPKn4U9raRn0J11yPM+bHlc
MhU5KbCbb8cIPtrvpQd57pnjf9PjMpyXyB//STn3HC+Id/8MWKLCF7frm+8mm7ZPLABNf/I3r6Nx
bVD99KTzFvdSoUQSucI8LuOCN7LI2L2trfJFHueVsjlgPF6FIwfdCtIEqHlhRO38r5bawL+4TuD4
uKQjPuha90+TpCWUfGPagVeuG45bYAk/NmRoBx+odAIvTLqwHDoF3DEWN9fkNhAw2XpqHT7HrjAj
vhHP8U85NqTyHcsCNHt513GmtM4jojKl8wfUFkCBfAfTeuspaLwmlvif/41oT7JzR+rmDxEN4XBT
sejG5pvsJiyVIpu8f7M712/D4ILWmX3v7rN9sJmMaCcQ3H3FaF2cwhUSy9xY/yYjD9ZqiurquONj
n1rG6hpmfqvC7NfaNkYGiauke4waf3sM9azsdwS/of8XU6trsgQB6bK+WlW9BN9Ew8xcQGyEOG0P
jbA8wehJceGh2TBSonapw+FIjkNk36EjLMsjmGIOB7jaNw3P3nf/2GjFcsWx7gxJV2Tmzg5c7tVM
ut4PtRF7cMDwMfCYEId4qhSoqnTr6oOnHwTcxa7/ifP19ko7knvSlGr4e1NE/2hI3KR+BqIaTXHj
IxR3iPxE/KEj4lGjdqK2U5qlc87a31aROBZq3Bi7GZqzruEM99netjDlkptbNx5svwpSBwJSvbQ3
NXcd45yf7PuNrNs/6MBVl9RopeUTTkypkg7/I31jTT0VPyKEzQNnbgYMXEgfZV2rELERiIA5PMFP
y98VoV154MroH6N5c5tjV+JOPGg98wVFGN7fFxJacCOVfNM9WPnDsjAKwcFiHzo3leWUP8o5ktVr
NFbO8FSD+yJx4V+eBN04D35oAap4eVF3QCcMyzESl/kpI8Eg/G+ZFKPA3KIAGUrZRHDbVQi0gBjg
jr9/ZxGJJNpV+rS6O4Evc0sICDHfwdoRztAH2gyngnsWMhGdibnvKl42CCn26u4AXMriOFRjnc4N
bs/X0erpN8Kvjv7psDdt6N8u0cVZ89TyRtN/MW8Cph4o6MP/xiXvATd2Tl6bnxWGIvMAXgTmuwkZ
Vg8DupoZl4ln5p+oZ/cwmQW7XaKQbOiY+2mdn/O9j9gTYAL79wnZxQ/H6VSYTqYq19MU9PM18N2s
S4kk6F0Vh5BC+t6xBQobqLeSXd9BJ5oOmD0hfXvjPZNAsV1QbPeoW3Gt37mdQkeht3442XJ33jiI
dfNpE58ykx8P1HURPjqnC0kQTcXUIzZxv7Gr97y/da5/RwhxziMXbHZuJ9ok8WPSi/LEyWCQ0Bk6
7KqXzfJZpAZvvoiwG7uHghK76RuAzg9/d4HuCmAL1X210OlhshszVS8t/kyoni7c85MKOrt7Khp7
BuwjIS5cP3mrJ+HHZPxi1RgJCBm/C0Kfli9VjqhkD247lO1H0YKwP4NhbvaxcEkBR6sc9BaTmq/l
CS5LQJv4YjE4r2xnluqHEzpqd5IgxBJ9aSKIjJeqLh3KShcfxsPnOm/vXMgo8YdtaPVHMNgOsRKX
Rz3lAekubetv6KJvm0e8ZGSPbXE5gH6QVuD1/plOEo8IGfSj+p8P1BNkMFkcq7ftpRLe2caf0n9J
3hJzXxFd4MMLQcp8Emflgs670hDj09Jw2jQH5S8LAS15O6nnPsRtewFZDJqncVsD6VAwgBa3RDDz
2RVIoAlaD/b6kkUSqhyWLPqnsOKFDwvKKoJXrGFcvN893Nxth5x33ydBfRii45oPYXY3+85IYAdE
SfFgjaMpvnf0Ae7Gt80I/5ljnm4QHyCea95G8sqqd6E9V/6qSI/wskOZcTy+u3kbkrNf1+4+QnUa
aieXC2EM7mbOlVdOugLbq2VgpcMSKif7URbV4uCwc1TbPxI6g8/j9uyMyykne7cQFfWh9lKkMoqq
/LwNZGbJZO3xKx8k2xWqbd0N/rF2mn2Paaj1e+67JpC2jYd/3aJ3PbvF57bnorqPRsZ40jiYmfuT
mgee8BnQx1yq1qwWGbztmr3dtFlOSvxDkf/wKwd+Icm034I+2LY/ijtXTNi5DxoZwPimkSiNZxh5
UPNs6Sz/l71MSDDyzUEfr0c3atIVinL8ieJatC/9oEfvHsUYtajQ7Ft9LCxXli98JvszFja/TDPM
i9uxgsv7EWwiKOOyqbFYEungEXOiDSOxo6Dp4P6j/NwD6S7HLBA1SHOwRudmtUZEKeQsOXjY+rH5
JRZ+cIbB1naiC6xGXpyMjJYMLTzA2FOoQKWetEf406Nr6k2dbfRH+3Upi67TiROILk9LRfLFuQzL
jF99XqO5f0b1VvU85s6NvZ63fc8OPogq/4JK2fgc1pYOtvrUCh//PPEFDQQR2Ap0JOd14JSncAyM
kVyCIQtxalqkSfxj7EJH4y/Tbj+el6mP6scg6pcQkVOjtYhnE5b7w9xm626BKdtwqVl4w6agphGf
is0DZ2vpzTrldPl+9zu+URzEcyYedd/AE7UlOjyeqgHF0xY5jM0Y+H/iGNHi4FodQn1YufV5aW99
eoTU7I9iQI9+MEIs3TGbVvtqQ3fuaYThhHlJe9dW1952sRuBp3yd3BJuy5thFh0rsv+4baZRE5Re
Kw8bWFuVls2AazMk5uTQBWP+VvHSkVAZ6h8WYWd/HGYtTp3KRkQrpnpIWz1zPW6KizbWZoNiq4ax
OHmd6zspWQKgd4QdlPVTNpEffnQ6nzXOGYv86AtV/YTiQRcdRHTqYGWb1a9qayekLwuwyaGYNJsR
RWlQdtyF7n9s5dODyQQxCNvqAOYK1UfveYtaNI6KFeXovq9U/UxF3v8Y/sfRmS3JqStR9IuIEJMQ
rzVX9TzY3e4Xwm37gJgnIeDr7+I+3Yh7PLSrQMrcuffKMMZ1GMPRorysLKJYJ/vK5XJNsqPOSFkA
K8VxRZKe+F8+MX/fAGvrvix653fnlBizbNA4v9W8Gn1zmais8M810Q1iZ+DcJzBi2NqgOSxb02zj
WpCEXxiCBLHeTAZMTJJdDlf0B6Ap8r21yN3pkjqtuJRoT2/buXi3DCxT3aUCu+YrI6HmKsuUDpGK
gYhaHIaBu0uY7P9gFl49NrgUimNhbNujoLclaKbe43fDyTzgzQofIy0QqDDXcvTVWbgrJ5Ne9dis
j3OBo3FnMfTEWDqrJCVZOYuh+S2dYhQtb4YY54chHCNWKhozxEeGbNlwtjm3YHm2ZILjlvS6i3JV
gDPp42sYrkq31Je1Tl7E4nV63JsFS/tppRUpZ+as4zKekTUKcVJ9ONhfSSdT/zYwgJ1OWTzbmMLH
TPo2xhX5twI9mpFkVf8DMuVjIyBUdp9kc/SLLXbON0UZn8nEHVIelo5IJLP0rWLW1qNoSpKZxmNZ
QdLxgA1Ofw4kVvBb6TtK/2jnLmaOpmqCWp1jMnslDMwzkcGiumaWohZLG36IXSDy4RM9kaI6WKly
LzpyYc613DHugV6EW8VCq2ge16ZJveoVUwq5tEl0Ii331SpcxU7TrJ494MMYTpiT4SLKPlkSb7KH
RG5T2GMxNDFDJuUiMxMWwSWdFfR0AWknGmOkCHvxfZK8/gsqkll/rhG7gXDPhEktD4RfquWCPasv
TmHUKRe12TRkaCOr3f51KshklItHhWYZYzy2WIWKw9SkkYYGNuEr6xaBLQInLN1aaFPmeVj3qJbI
C9j5A5NTSHI5wDy2i1qQeTudrtLcaVybPzGNZ8NjY2Y7n+JSVfbN0vre13m6Dvuoy0liaLBG8a7w
pm64A+1DmK5KhBrPkRyd4SMNOj4CPLSBj8HY98PhlvmGgMQ0VivlM28xFqDCaecvO2MSuUs67S3H
jOexflclNdpR48sh0BA4wScpDj64aK1LPHPSxcFXxaNofo1zLu8H6enpXDt20OfRoMc/cfQMYt6v
Y7kQnMW+UOEoDmJ5crW3bTcXJv27jInUV361DQ6OgcVxz4PTtIxds8Y7BxD6xl8D1oz/HIUyy7R/
ISOfUH7/WnvAVdhrotq96G4p1h8ib5Z1P42ODInDZE4Scz8FDfvN03a6EcNZxG3FafkzGHud7YcY
EeJSEhZWUI+c/pefGvOJ2knP0VdOWBNPzdvytHrNNJ+XsmtJ6kzxW1+7jPMMGloONYsJLbSkrPtg
wBr8typMpPtBTitBxG7aUpweo48lkcuvylqILyh9+NuyTXqLiqBWB29Ng5osqlb6Nzqe9yLnLBrv
Nw1qQJVverzkIIbXK+FM/0ym1/lHzM69dpBO7QPwCMLeQ4M5dPBWpEZ8QuiZeYGlOvdN1ZwCpvK3
IU9xV4dlauvHZGyamrqpJNkVR3XEpWpmKiZc0tSnph9QStBwJeQruukN08Mh+IDOSm4S5ZEvJyZP
bq+82174K2nwS+yixMeghrrEldbTPX4OdEQkM1AX09061lS23VzxH7lv82mftk37SBK5+ek64fJW
O9L9yp3Q+xOFaG3/HKnj6ZrTv5P7Iy5e2O/ElpQjzQjk67yBV/SBPGGMp7Z0ad2WHpfOpXDQvXca
K+55ztD10NjsXbg61ZN2IgKks1CFf/aAjuFnYTURVtNQBAmK8ci9F0BZupoqSMUxLzz5QfoaSCeD
RdbpJrqKTxmjAm9Ho8pBmFPzv6NNTpcwX/W/RenmJQI79ACidPnPyamLWFGI+LiftgDcLksDKATe
WCSQIUG+PKg1XF/drnP++ZnDYs+5CeOXFFfjD2lKjnzm4+mxT6X3J2O6vO74qbfpKPSH+5WxNR0I
tyBlr84vrZcNoA+69CgKn4uxXdPhJfYS/6kni3KnSQeiHeYlU17djl51kFA1nzeNFuOKFwgkrZE5
eTzjjfRT5BunxjEIFiotf0re7/GK/MUIeIT9g68iV4+NlHS3xRCqa9E0mPvzWrwaYlXLETDiVsqQ
2tX7ukpgOLhALAGg2E87sGgB1wiUM2yWmZx5msrsh++7+UzwRaPBlZkg0F6n4Y+ghfawC9pUfPpd
Y7wT1r3F7GAH4+YFVBceus50eje6jA/bvk2eNL/jmMw17mn+XI+HL2Sx+o2ff/4K+qH4mWEaZVi/
hjNFSa8EeJu5hxx5aXQeBQeqwqa/S0zKjyeh+qiTrIx1tlIBobDGl/3WxAzlUWKLVz5Nwi1t7Pg/
gAhNhzSosGEMmSy8v02zDeVXsIIn4Ik5Rp5oyzX6QAde4TXQg0AqXHwHRG4ZnwSqPHSZlU/np0c0
mY0NaVspvLNh+YjthyA//CxvfKKx0sV5XIoiR2GnC3kkFDKHHMdN+ypGkFD7ARTsvc2X2DuuEUtR
jnr0heBMxgeATr+d+6XXV+0psF1fP+cjwNQb6MTUoIpwpWDkUdTuwl90eZg07qsbZhdUUblGoFkV
zWUSQ9Y8kTBX73iwhI/pprHpZVgxBsFkhTFBHYs9bt/5YniscFlCU0NH8ff8rIn9i/gazee6Y8lQ
RGfuJO50tlPARHyXyqr9vx+Q6ZvaBYxx3d+OoaQ4hkVkx8vC+Jc8y+RV8oRhOXzDux1mJ6sh+52Q
c9KOTnLAdfmzJz80T+dKdT2tmvT8/wyrHF5CKZPmgLFNZbfJqnR8dfI0v0obMmJjUG2/PV7ZeNfh
8H1ZlZc/9CCS//Kf6+XQu5ufrcN4wMMwkQjcERwuymfchDp5Zz5GzJc/0ilfLBSQ6Iw/1UZHepwc
Z2LuS5CHc4mDICmH4ZyMEIsO0G+cb0jAxKfcWtmvELCmWJllLXX6JLKKVPZExOGrDmg2+MI0oXE7
zhFpf4WngtMF+xwefWpfWeAOR38cMWfCAmnSw6T8sMCSWeNOCthXX18NAAWMb3gmwgNEXTf6oeqQ
4RDOlh8SsvApJeiZHglrE+1uEiILZ9COJAPKhDuXuit+jshPgKFFpaSAda13YY9vbc5xAbxpq0r4
lgrU3Uev6PBGLLJ0Xqkzk+hWYYv0r1Kl9NN1M+jmVpmIbGaaJFwpu0J7Eg6QKbuSz7gXyy+wevEF
jssCLI5XltT6KABXNeQKSHs0ZfbQo84gxA5Kuvd67RBWxYh7hNkUITfMmyHjgy5q0ZgciADLLloq
ZPUEK9n7jNxwVmNaC2y8ZP+OiUzH9wio0H7ok66FA1zyFcZVHP7MvCH/rlYGdrZRpToXrPIGTSaD
6q0zunxvgsGaP2m1+N1vXF50YT3hu2HH9bRldZJhHs8r4e7mSSF9NvdwO819z7zuSHqqis62izb/
wui1HmTfWr4gcpeMjKqcKDxOhSk8Gn5Jsy8mk3xYtaprt25WhA5k0YmZla8uRWpDJp1ev/Zv0HVT
dSLB3eUwTiusU6yjXPUuMMvwPOCV4xbgw6Fw4Ak7h7MlIF+3jOQZenuMbEwm+t/dagmB4J7CDACj
x9/jukTvMH2+/JlXgu3XDns0wzBglGf03vZZDdrW95vGPu+VJqG9J14cqqdcwfY9RWgg4ymZWven
dJf8nHt+497jF1LI/lVFeTwLPRQnzCtsLHFDFOQ/WB8oiUmuyGf64XJLX4i8vqlWWeTq2iGa/JyJ
xZylLxAVGr8q9BGJq3buZizjdy568/My1GH9d7C1jQ9ShGn9y8ksORRlivAKUZZnvJ7Guj6HRCL1
Pdw2JjRwhZqvLkvEFacS9hUGloW/b53G7U7L4GIPUvgViwODZmyPq2fah3TYvI+ZHrr+ObAF03kS
fjH5v0Zl72mIhE9uAffYccEfGFw54YP/VOdJPLDEQaAus1ITOzydEx5+1iRiyZiLM2oxyIpdmvnp
T4yh+XSOifNsOdKoHi5VmLYd7D9f9vKvR8EFB7Tq3XcyBME7FgkqL9q41H8MHQhceyYihHXjlqje
3TSYYTrlesXu1kSDyK+tDhxGd35OMCDlaZ+I0yyBQy4rpWWaB88tH6VlHfKpbPNcHnq71Wa92+QX
HWblX0RfFCcDYR7DEauH8WX6sfdRrzFOx4nK/skW4TaJNYH44YmRHEcyJWB0mzxJH4IYieXbAK+K
z0zIKVVNgdfg1sAjuAMiw8QqknVvLo2/KtiGociJdS0zJfypW1kfASvTA4gQtDGD7z6n5tkRsWPz
Ep6CIatP2O66cg/JASDGLLLxd0uYXj2BL5PjE745cWTaQccmwaGjJ3dzfbQkTckgdmV0F8tCc5FA
yCT4VNDZbHtXvJeliBL3LrWsfb9CStyiMjSDkjDaKDd/dAWDRy6ZxkY8RiSih8b+g4QdvHfSI3lR
pAG57Ywj+lOHAcd32bZrfShMwpVHjA6rLFbFdDosOYGVBul+3dmpK8drriEA7ou8RXtJvFAzHmmF
6k8OExq+6Gour6m/YogDlbrAFiyi6LgkNZDPZISFvE98bhSAUxUlltekxVdE1DLfpZjknwWSJ25Q
4l17QABkQbqBAnzflK45J0HhPU8MzKo9twYHMQGXzSib4Ejg4xlwrdfxPL20pCtwQRjQDjsJqjnF
/we48KgW2Fg72nmngiAwRq/oM5QQrLMvj9z0GGg8FlJ8uMRDnF3RJurvdkWKXRBM8hl6jrwnAkz8
K6rB1uBS3Gyh+ERxYOfnImowN1M/Bf5xkIKmQIoaSwIXUdmcxDxO2VGIBCoz88+sP1Vplz5ZdIOX
tE3su45WitNgMu2j9Xr1oF1OB9yBKcAE39uAGKioLGPA860fvQmg3gm4pfdbpRNwcN056VvVYjKh
uPb4gxYcSfIhXBntLkxej3h7k/LC+Vm0j9Jb1Y+0qPxfQY+TDJjgsmloNHqXLmcABPp3jkiI9Ckf
iLWkZva2nMbHxHVyhCoQ21ekorA9Ji4DI4xENiblHJBSoP7ziZ1xCj3wpZW/9ODhpyG/pxSv+eQ9
cGQQL4O0jqsmbPgWAhw41Z5Q1ha0yurkSMx3G+S0GxjGgrucUSvn7GOZopDA6sABsddzi8OYyplK
ifHswEC21vm+IDV1bfySczBMDe6GiojYPwl6KD6a3OeINuEav+lmzF4rgHofMcBof6f7aLMFrJH+
NOsGc/DGnl+relV/iwmKAr83/qmKiLSB6OW9Ykr0laxB7B82QajfNxFI3V3YMYXt8AK9UeXL9qhr
eP4HWtnsJTFZjBGsHRrvDdS6oy/wbjCugSumU06lE1y00JAFmNKXfyFArCBjGA19iSHG9jFUSr81
xN6/KhawdBeFGRtRGhFpOBRhjlWhkWhVOxmZESdWxVxfs0UsRsxWfcqQLsSj7FQY3ch18ZYPiykJ
DmkfE0YKgLqji+N6KNaFU64CaM4F3YVhdZbLkL02fTk/oVRNHImAmtCmMQebWTKDUJRIObEu4Gu4
ELdUYNI3w3wM0L39o0wZmB62fXC/KC442xlmEANuOJZfrIdbFMMjP02XYhqquHOaPSI9z0mHVejL
iRfaCe1YbGjkTTSGv6X5k/Z9nQLBCrwLoGGEwISJMqsjwrFoj0vbLH+6IcYiqGFnYloX7KTWKAU0
aXHX3+le0R+q0hl/AZ7lAS9CB2BcmG32dCzd5MhofkhLYFn8661SrpxwQfthBjQvfk7EyQNzFQYi
3diLH0kR5N8eaetmZ12du2wssvKWEpldz4qnjUCs00KYnwscSYJGpENG1U59nn2LoxEvMXwTdqVN
2c028xDtTD4G2Skb8L8dB7eOix2z3ql8wP2OSbJf8XddPBjG9gZ7vBhO6VBZosOrFMs18ASxHtw0
SCT844IecyjIpmEEI/6V6Il/ixgbjscxnhDQCU91V9ibWAibUa53XUqVc6LpssmPdlyAVql1UwLd
UPSom8MU2utsOR9oOPkZKaLVVeXYBA5dQweD8OG0wDvSbd1NxCafq8gUJd8IuBImD9ZM3IVqlvq+
iYy/nKaWSmmhZszvMHH0C69nruH/0xqEWEew3xT33qyL+qfmW9BPAZO4/qWVBdIlhFXl7dOUco1O
JWxldyfDOJoMciaUzmsQwH69cc7U2TOvwdxzulMb7uEi9fETOy5wNmD1HMSFZb+t7vdg/SSQn8Ty
bdIUWuASjLv/sfdNsm2MlJxGP24NfwFwkyyzFzW6tREHI6pxHS8BiNGIsybbSCRJEk20gj1LJx4b
1q4saI+xLQ7KZ6pvjhVGor67Z+NUkbzahYf1ybgD7GOdxcjAuEC5/K9jzljlMYX5Lu8ssrRzBKpE
e0MtUvRn48LOa4AXW1untyLgFQxQRfBCn4RrOkKxhBEZvd8olvBA7T1J/pcoUs40tr+kFnf5Z4U/
LyVq0gvvAq6n66uDYNVB81esAv3A45gsPjuvZgZ9xBSn+LcDQO+9x7AaSZnKFWfWvgors3KxziB0
TrRPnoNn0XTkBQ2fHKHPGKsVfh4YSjyrAYZliodp4uuHehTTfuD1AIqPX3PDvMjUrcS9N3ia+UE/
11m0GwFHJd+F2v734PmFqklvzERQ8fsUbRV+CQfmDBsi4OcfJqkZA+hi4jmGO+X5D107Af9NC+O4
Oy9HfcYFKWFV3iVzEar7CFc6LPpmDICSWBlEbIoZyzz8gs0Vb4ZMvG4EiP0FGxthxra+9jVfwGbw
aLyEL4lY0nXSYds+DNXWmavW0OMuhagB/7lRJqefgGan6tky3S7+S9FZEFWWuVifgg708GVpPczX
DO489UCgnnNE1EC0XtIRVtwzIKsKm6vo6+BhgHDuXCfMB9CK4eUHbzLo3OU59QLkNgEJp8BQ3Y3t
LsCf1l0SeFBIykTJ51M65X723lSprL+UaJcgOxadS5EKjxC3CL6n+N7LGpgEkwA+FdEU9Hse1qW9
zhFbIHaLE03ZwbpsKoTzELR/Da/pHveLnT65O4ElxZkaK+ANM53qDrohoSUNBzq5mhpFDg1d+ctf
7OQiMwckoE5AsdpM3ePayOrck8FNGWvX9tX4OPr32hfFD0R8Cgz2gREgSaSHUxnkQokoPUp1YDbk
NH/JCYfTO0qGj2SC/Yk5U5GEC1t9Q7508T3KSprfw+Q34JDZFTpWZ2911xHMluerJ8ZpLmWlZ4vp
Z5XXbfGBPOKQvc8d7ChHiaOD7IJRqWxu3hyOK4loFBXEcEMY/NaiOhcnGxHSySCs2UOQA+j7ZCHE
mFwmEJO0oZWilwUi1nfdqYtSwPQEd1P6cCzjTPmQjzNqioUikQwVBUtdNOZO0dUvCS/4AIqHqiyu
2cOrAPkMEAwtBoTp0C3G987JPKE+LdpL7cdCeBcsYKq79A+Zrzy9kRglaqWChIEMGFRqEajxRFYA
NqQPjIs2ByLN8nhoIKBU3KQFCz92pLv8+QrTMXR+erXG5a7p4/1xr9KE0QZzPCYWmRHcVRgze4oR
bBdgPz3Vx2DOInd5GUiFMzF0Gi4njw1yzT+ROya8cah1T86WaBN6o3b0xVbAg40lTFe5tQiYSIui
SF9hBbT1Pzbf4FhcmGSKF7pd7JZBNM/5CdPBFNwWRvg1ubBtmo0GQBvBoajOQMTGIqUvW1TIqd3I
a8X7S3g68N1vXQkhHtPJOLtIx9X4uUBQYEEWmYfc55GEjf4P392Q3KiplubRayxWn9PS4zzhwW34
RF9hhHkhW0HK7NSAbZwuiAZ843t8wNgGjJs26mXg01bRzqcoHRnd+rgbgnlNZ7iEk0Yl6WJ62l3n
U2PftUU8m0NbCrnUR3TocTmw0QilCsVlbp+1qdZquGezgjQv2lZTXO6ZckPW2M1tyvhEhGaGF7uS
msjeDEpQ+7caElxx4CVE0j+z0mFj+OG5hHjqKEZfRIC4dmG4IVOkGvwk1B/NXN9T7tA/rsHKWeKB
1FwuJm9JbwsZjs8B0EJxN9D89yS7Vd89NCTuv80IF+aa0qr038Pa++qj8VjZeVAgcoe7ZcLD+eIa
R9UgNYL1nWi67x6t6hb3VmXABD49t03mp8yAJDn1BA/EgMHJ4zBdmmXsLwZokAt2YyTHkSRmKB7U
Qu1wxyJTQjCdGVr9ZZ3WKT6kWhznP6tXqmEGlxwFHoSicCf7PFAjvk0GwMc1xBZ/5b7bsiz5UPwD
zQREIV/F0WPNUfPWeeu0PgK71hXeiVrFPh4jsmHlBZQUfxq0peGrA//NwKfM0VuHiHaT/kOUwXBE
JU+AEmfI3w9BunTmZMcwfKOqhvwmPH7CveLV8PZyRYnZeylW9YMFhaNfZI2k9kmhWG5gLb/tTgKB
xwfUmdE/AU5plzNgJzxyNNgBXvyJ/nnexbmPe6oo+pieRwydgwAyN8Sqoff5IS9/vrxVIq+cp8CZ
GnUfuAhjHP9sM8h3lHO1+YG3q0Cc3iCxWBiwehA1WqIXnSeRvSO64D2Q4AIGAnnFI62CjsQ5lYp8
wosmRWqCd6w00XheXAUuN2BvHZXmpLv4SaqAtBGKSmTfc+ZlcnuFfLmD/J9sA4B4+Q7idKLnbSKO
5gJGbH+0kweVJGAAFdMUIO6eerLHK1n07WbYfPrOCUweK1oOvL3l8ib5bQSsODnWm+MZoggDi8Cd
36njFYyELbPiy4qNE02F+L45JM2i1S+ZMqk7uSBfwtOcMG07KBn32xwpbvXdAPgk+m6CHIIEPSh7
mm6k/wLMexauuXMkPuwenDYcu1M7EHuGzgOs/Fp1CepZAK3J7CyGu48u7hqWmLG15igxN9fc3b5u
fyeWNS8LrkP89zxGBCfnAHFS2xIjzggp6kCLVXlgEIEIn5Fh5vbMGgBONDakOf49zyuHcFp3MniQ
U8tULSHZLm5NxLDOzE7CLqXJVTOJ2VQ7j56qsCVBaYrHMxEmiNPBEHXDi9JYmO6MGd2MgiF2v+kK
CvefcovG/bDkYVkUJ0pQn9WCBehYVQVCkqjxe91rawGhJT7VzIOscjQzLvdZkOPx4efBwHbxbjZL
Hh066XfjDQdy82eooCAxRkybBZOax2HTrkVGasgTYQiWDJI5C5FWHTyGAOvWK/kApR8YvBTdQeF3
wPMrV0IIBMuFvrhgxcozDQdJTTrk2XU+GFuM5ZcATimvllER4yiBnvqjdVws4uk89PMT/IHwbWhr
K48Ia3P1nkAJZmZQtVwhwzRRN8ogjbFSlM1A0qZGDPyp1swLifhEad1cEZLK5SYpeu2Vczbvnuk7
aNjTEZdfQporemNzEi04tiyIFAna6KETOaMYVaSL/9uEY1VfVD3nNLHRhvFdBPWOopkWDBaVpTEd
YqJZBybopXeB6FxkD2Tik+HFTCMLvI+Ib9yiS9kyqzArY0q+SweHQIWJVV6Y1pbml3QYpf31FsVz
zjCxYQtPjRkQir62pj5xsxPzIY7QxPxtBIXOpuL/+Sfht0SXxShe1ETG4IQZYdPJcbsSjwoqdvhc
POVDYui6aA3+jMYlGJC2PeCvZolHFrZ1K49MxF72B1xSi3gZQZp/4XUchuPQL1QgbHnCILRbfGPd
Q4l/SmGZWWc8sc2aPzXuRIe2+JZor2E4V/E2KPcbY/Fm3GvgWFJQV9Jt94PjJ0+MCgWTVmjA/Vkt
1p8fGSJIcTH4ZcyhmMlGPgR1J8ozdnbxxNwoDe+yvKXU1TSUf+28mV45rX3zWaxDrp5gwiKzo+YQ
nRd4rGoq+4FLpzIm19866cy9lQ0RlD4f1uiucDcnHvgVSkCpKgB7hdtsG2GaET0cN4tOQKltUTt2
HyKXaBZmDcfm/+11kDEw31snCN6NlPwSSKXDjzTPU+etCz1uPWLkElEYl1p7P7vj3N701LOBDj6X
aBzmveV2/+gZTRzoS+mDBkOxGwZxFNhdOM1zFas9tW8yYtK0w28fe0xEI5ZzyZZ+6X3GXP4ktdlN
9UFxD87HJBOURJW2pJwiYWNASSNRI5OzXWPHWcbOZB8b/PhMxUNWinrKl0dvCqBCs/CSZrenRDIP
bHtgLpY2+KSA/iR2+vL8ZNxekXkY39nnU4q3XBID+SjaMRpZ1cgMnKU+icOoACExLp7ILWwg6jkt
H1Yw7Oe4STJ5F3sx1fvkM4d5q1sZ+lTvI2NbXlseHGQ5lFcYli77PRFXk7uBine9NTKX/wjXQOiU
fZirO0yn2b+EuF92CorIFWztqXlKurwXwZWMrBu+LBW0sY+CH3t6LKfZa25z4q3dhyDTpthvBE12
r0HphuyMkMwJh7Fkcxlz48XhKiSsoQ+DIHsJywpxDWELC9cbwxnFSxfW5froUeiH58F4GIs8LOYY
xRDu8PNLaAxVVcbqp+hWp5uOzZDI+on1Wb37d/JtvT5MYxb6UJZaw94mmr7xn7vOkO8MlmD/EbW0
pqsubFBh42biDejBdIaivwm7eXka9LIFMmD+s65nFl31CGIfBWmJGuj1nJvh8hXMAbK9gkFanjo2
fKqdrKdIXOhw/W0FQKgxaI0BDPFIp8F/TPpkwAZkgJFAUCGX0QC5cGo/8cQIQhliDudLGkn7XtUE
DSE/et5AYVjpk08tUpxJwG6SE/Lqb8Ze4fhU0Lk6ewpBjiE4pZ537hZGMZvQg7at2Mzxf7Q2aQgV
eP1n6uBkyPZYIBJxp4d6mq41HkTzXE1OWN6x7QopR7hph8akpRfGD1u1mj5wmJC4TXvAUhedswTg
0lRTAXS2Tdy3AJDiyPbdFr/rAUrS3DzimFxLXMhrHLxpb7LllWgpblX0fn9geZQQriTFOWV59KcI
cPLfuAoZ3JCQkv+Eau0/DW2/fGzZIRAcWR6Rv0m8m9k7KnhTnNIySLInxcaNhjqYmin4OUg2FL0V
zG++jev6Q8GYsXKdY0LHDhShFql+cmXPeaEHsa0JyIWMHwSTfr4t/rLxxWKwmr/lgJDF25GwEva1
SajY9oq9NO5JsUqkfaURIpOLPUiPCjuz7wKF8BEm/pt8JlYoyy57XFrAUTMTujhXrwuSPuhyn/O2
GLAppT27lvUOLyEDIAbjwJ282M0geER0T68EDLPmQpCGKOw4h1P7a0HtVDisSIath8Hmo7gTcoDJ
js8FkQHU53aUu1tBrKNsMge+hYUpAj7a6LVy3O1WNb4/3QiVclRYvwiyi59DtX0TSytBuDaAG6E5
Q1v7KyylBBODFbJeQFK9PNq0su5bvEgEwABvVfjkVwFnl8VsHJ3yckaDFX6HsFQmRglCk8WCnjl4
SXhjWkJ+IsCPwNLKpTfpUy8lRzIAryU6o7lXLpdkOFTZ0cqU+r0LIkSZ0ScGfYBXJMShksN2nStA
mt3BXdjrsmMODoBvl7UTsRku6Xx9gqUbzM7euCwyeKwkHpz2zJ+9hPc4mZf1dZMjea6qiB0BZmoh
hSM4qSXbEU/g7pFFOtvLwvBzuO+dsHJfvHCROYiBNGK0JBsB9p71e+OzgQdT3nuTKpi5EdiXuGQ4
WIimDXk03/i7ovim4iLpbiOxllcfEr9z9nWRnFBmAQsGfHrxP7G4bX0QqGsWT8sk71lVQn5lEFtF
NlcOCmU74oMuZ3/qbiZrOEyYn+cP6AgbRc3rDJo+uOlCHiUWlM1432FXx4qJTtG0G87XY0kWpoko
Z+DRaA3Z3I7ukD9TRJKH1dVkc25aImLBSbeBqQ4gETIcSLJtxy+j4qB1j5029XGZEmpbPJyQxWHK
p01xKLJqTj+a3hudlxxSnn8hHYeSKyyh/4PG9Usys4Auy7DO5/r2TF5OVzu3Bl+ihm7wZcjMd/z9
DO0RPdfVj/1TAYMLJzJHH6nHJZ6q5mjZrUTczIkL8WZsFJsv0RTy2SjAAG/UkUH2GGEvnt1LXTEP
fqKuMcNn36GbXgqFNxE3HaXRfgYt5HWHss83sIKwS/6w0mgs4DDoBS7ZpOg2rT9Boh5YY8U+ybwk
GRyQzUQCkcDR0wqq/Tfw0qE5G8ETf66YWS6v3Cr4cTC39eGDLiuSYFMFQK5bGruwGCYtGa9qQ5YM
j2e8qrskIFB2tvyz9ZXJI6laqyzqAAPxzP/FWxsmLwyiAkLw5O+Gt66JIRJrN2B+7hSzH9Kntmp5
FGvi67d0O7yPsBhU8ZAEoCZvGyUa14SKgIFDeM7DszdCWGNVwKqCZ5ZYel+xTpr2vRkBcZyM8aL4
OZlJsu7o8rOR75yB4imtIA+89IY49TGuC4RaVUzub4bI2E9JPmGns3ApyquaB18/4IYl8FwEgZXv
05zY4Kn0sM26/eSs57ibucJFN5i72p1xraHaIjvPQU6JTqazGoF0+xOrLiIPMrLPplyc6+xvVFgv
vAbMCquu/r/TZe5RkKaJrbp4hFrmqkU3oKW0lEKSDMFMCtT3MH4fKH+nBidihU9n3/HJ9/uUbwou
z0hqBd4vJiQPOlMIdY70fuL9mVynCZ45LkDNCnil+thFQ9gdcUwM3hEUX9vfqVySJaUu4+JlvR6b
p3YDjBZ2CGdsoD8P8wZ2LpqwZEeHzfkaGE4axUKmqitPXhcm+k/Vo7LZCEbKTXJQPwHb4fEx266i
9zBkmSnAbSaH9irYrUA1wUL09lMi59l/7JdhUtT3uKiOvTA8CRQNTmpYZDkwAgvYFatfMWdI/RNt
r+HBsgZOVY6nKvsULVAOSIwUdNGArXiLoSzMEw2wobeaWzdE0/GAEhPcDNsXM3ocVFwEDVfo/0g6
k+24cSyIfhHPAUGCILc5KZVKzYMtb3gsW+Y8gOD89X1Zva3uskupJPEQL+JGR+p1SfiNtHDHjwFW
1Sa7mRDGMD+ss+6ae3dwh+jB0J0R30MHhIuWEbDFFKPHThw15PwKmniRB09QZRZ1wyYbpn4FaYPd
v2oEgKfcaBhmSOr/3XscSUw7bCQDHZBdTyBwO9NQVR/+wP7B+2EKB4Z167GVlG6FinaMCxzy0KF0
yEG4YJWTtHO4ZnitMN9nb7YAfg9FB7X1EdAC65XdlpnHAMxSWR5GP5iBo2FD+eENPMAMP4V+pKsh
d29YYsArmNyWO4wi+UMu0GGwegPFgz1WdmPl34tJTRQtqbZs3R2qA08W7W9cYgbqY0EjGKayM3Jv
dBXMntMPnDq8utF3iPADTfEeQyJGq8EcqCiAw+02As7ilQUPq6882tF5n2hBazdiWSL6mNBlUwrw
GKtwmN9HUuX6h023VXhKEcpH4BMnP6xT6rDW0rTRHdDI8Qko6Xf9pW28WbQYJ1a+l4nBQHLAgePJ
R+0qqcYdUGdKKbnSdd258KEYXNeotBDQIFAeZ79DCMNbp6n3gz6ALX5dRK2OIAUQZWfWyglGg+35
PyejFc7tINzsikSD2JR1q2uuYV71fzi9SvfJYzFDI2+ZeeV/qW06xLEF0x7HPc8lBM0aMRpI8UPj
Y+2YQ/hQR4nos3yB+gnyO8vUzpAVblKo1dKN/7IZQFwDN47s0dFvmaVpT5Z6NsFznDngP88i8Pll
8+yUfG3i0S8vGuuAu+eGRDaPi2vSnbXOA7RswiJJYs5+ar2uf9pAaeo+DrfcHnDXpv4OsIyIO8eZ
zLmBEZf+S5ZKDjC4CXG0W2zEHX/1EXjPvYvFebhFTurh4IezSoCLjG4ZvCQ5/O9sF4ZOz2yazpuq
HCxI+3T+BDbeWSDZm1+58vnYq27mP+w+WLsmaU8kV1EWTKt4Z2VpGL4Ta/HD+hjNAapgLRkTv/C4
SPnu+ZrbwzoOhYOq6nc406Ds6ooSgTil5YfqqiT4KGN22eOeaikEbhNX/vQ4YjetbmeKep0Pdyix
2zTDSuDIas6cZ8JELEREMFbfQbuddPWC2nsMRkSnm74BZ8bmrfaKZ/zLfNNZ4ROHH6klWL8oAaW2
ZZnz6ScNlHFxLZuJx8mf0li/RZHKvDdb1sA9wFW4b7g0nOinadr+rSD1ylLXqVjlRZXHpqxf8+ac
iBbJNJz9or5QFouvivsS7mpUKfZrqEuze8gyGoN445SK23FjVmIOzBlOYt8wq3V1Q4eAzxqOLSqp
j5tmHLvhCaCS5u8ojC8/VU5n2a6nEhTVAu9/80DrUEmgXYbEV6CmQQalEloQgMUZEodBe9dXXAPY
PcutoZddFvvXgekEkKyDNSVmrd7um2hN8EqxV24uRd+MHi6cBQresQraKHri28Ocb/Vo5I1Gs5lO
AScEdNDIDHgAKMYV71k+yebLYgvAUhWQnX9r8ooC5djHIX2gNheJd3EG8YiXdx1ddDa2PUeavIG3
1VJw3hrXwa8acKlk7xsVuHUqFqhrehJgpCNWH3lQvzd5mv9MLQobgUwH6iXTeA/B+4uIvVv8Wlq2
dj+icAJCe6hLOoUlvEpqgsjL00E3nZC7vfkuzGzU3vJ2xGh/mSfXvsPQWyoawnxnpSDBNMorm32C
OIQhBLf3Kmj+TiawQelQuMDxwNi3UMYjv0mIgM4pdzt4SRyCMSuf5Tkho7R+VqogKSdYd69MBSg7
hKhS9R8ScgBX+sk7smTyAGixiocagQlbPtNJyU0MhBr2IcqZeHQQdnLvJ1/jMflOWHu2+2IiDvQD
odJdbsHArs4+iGub4qreMhC8KLvpN3MLiBRacGQ+UyBYM8t9R/wIlAKx7mKaZ0EOHDTALfukoNqM
OBssKWAGH2IZ9Y5yoWz650LAqY+9mihe3uHS2dC5TMT1EXMcOwY4v2uyzwO/+h6SGlNajj6qzzWu
6b84PwGc0YljnxTzu3xyJOHWx21VOe7oFMU6KDCHP3hZQyFPMsks++BRrXJwPkpibcVkvBAaoB2h
waI01pYyLcRo9NeYEDzNaLNzpzFf89DPvnzOOH15LDum0uPYgQK946Oeh78Jkbzm4vs8ElAAJTcJ
uhBRYpZ4k5U4EVMP/As7XeFbfsMpkti0H+NB9vesW017TiHfUWEsDTIwwYo4uMS8KFiBW5Dc5H3p
8CYuvITrDe0vrPqzIaMZryPtaq9DNDno+rPywytbHJJXWU11xm5UY9694KHEGBdlifwlPExG/ON6
COh22wTNlRJWiM4kq++cPsFGl6Q5f5MbjQPbptJngaHCGhYX590mZRDi1RAqCzU9svJhnKo6YEl7
rtNFeEgSgjpwkfu+/SsdkhO3mZNFEJWrELAMtj8WX7cFuTKIgkPTyK/A61BVbiQFL8m9YzqsTLaS
PKbo67xIcapk8tL0c6i+TBX0ooAwXkSkarh7sT/e2bmJ8zMtXeSn6OHjfYBsgq7M0czVbOpHnINJ
S5zx3LQUna4nrjTYMGILyvnJGXVgqQ/DOjVGF79wJkE23ZY64z5Nznjxd15V6YhUDRNCsNNbYBC9
gwKHFNsRNM7wMoVqK7fAgiT7GsbNiukLoxsQrdeg7ZB2D1HMLfZCV5u34PpCC5ihkLHhT/9RMFwH
yXlCwYKMhBMlcI8EDVemHm9q4ux9BlUVcmvn45Ts5ttkpZ0xE6as34aEc5StImibxDyqAurCd8DA
y5YqRw7c7p9RG0bc1OsYkC+3tuFnOpL2vS/7pS2jYzbG21tDZx3VuWYGlEb5WDvMZ1FbNVJO5Htz
f26pNgqcQ0KeqQLfnBuzPjGCec7vQHU1tTMJvKYS6QNPPI6cVrsz6MrGUh61Fo3HF3rimpD+ZqkC
5HS3pHISP+IeLg+k0GbAqFSM3fKaQyJurpkyBOOCUG9318qywFfcaeJtNK0L4XwpHhY6ewjgYsMC
y/0adFTVs1wavP7IPdTe8FsIP3XvVuZ3EM78iew7v3mYnfCGFvbsz+oV253FCGQNMVfFyfWxv3Z9
j1uX+kXd3nOMarAZgLBfVLlZdsnds8bKtmI+oUx4g2LkXW1u8p9gtDDRmXjEoYaev9pHiqh0s0/x
klzg365AUei5pEgPO0XIDqdEyOaiPmw6kK7h9e5Z+1KWMaat4l9mYLLPbhHAdTsMVI63wx6n2CRA
cs5ask2OvC4i/6/XnmWSu8XBfJgo8BKMS8SBi8rkcuNgLHvVBKvXAwsnkOe51m58O7FhSY8SXZAa
vE6wjmjSlHYzdtqJ+xazEGTVuDarfkg6XOLQuyc9Yu5zcvmnQN2kW4fx/DkWRdScHZ/m0qMiW+ye
FvQ3+SamePkgXM7yKF06Mj3NItxtCTi7+QAEbDQskqLwLbGZze4GnCDhc2W9pb6aclHd1Yx5GuwL
3K3lofLTKLsE4aoy9mmr/sMB7SCyObFf34qy24hR5QY+iD1TviWrYxlv+L/PhKE2hkd2gFUatVwI
WKjGJMAUkjq9Boi5K3e+v0CikIr8HBNt0iss33CGkDRFYaC0Dgki6ZUEBOCAOKqD34k25gbayNR+
dbOr7viOOx36WO/Zg10JIZw4ckdwEWTZ1uqe5APfpbadQSt25CmgheY55V+xmJ17v2vn9BaDVBte
8UHzq8Az3P8hEGq/aOnmvVWtDts2uUY6uw1TQPIPfo0qtIfwEd6w4OWnDvlSPTZ1IP1904c4ehD3
pT2DuRzsd8AUM8De1viCf46YXj8gxTIXVmPPiUT1OZANRlf9qNoso+IMmAj/ics0sliSDI/wlZ05
aL8bz+2rj8KX8hMMXHMmSVC0z8vgdt5XgqOpJ/BQiRgVCxd2gbpJr33eHU0pl+wQTFn/Kyk4em6E
1+qXiXPyeYgDwiIblnhihl3LzyZWNkesrZT3XAA752Xezjr8lBmgjU+om4bNhIMsLemUaj1M2EnO
m7FyY0LNRg+4tycbQdBOfNBk3Mxx+f53FUUxwnBrfFtXf9tYoaqAnp1eXF+kL9h7mRZMCIL8uPkH
zaVUuCrxkG6b+qbY2gIId+OnKI1Oib//B+tcuw7t8cBOGVdFF5GD+xK0l2J7aNjFi6+NOzZRTRBR
fyR83iJRt9GX8iJhiuIZN49QGJLxKUfTpAuTUtfB3kJBMOkddp6ZDOZa+cyVMGdo0ihwxfT9Pk1y
13vK+PBGXNQSt8Zh6WBi/CH9Ps6viV3bzOXVUIb5b7vEM9ID28rKJyWliln/2nwNnLngCMLqtnbm
hJrFKNDOHUQOHk7y/QQjvqSEqfWTnXzj3Eo0Zo/dtrDhQLVfkjo87708u3ih72s2mepJEanvbvoq
h96ZhMioKvQScQtGv04P5LLwBYawh4kNFGGA/hOxiu46NKqz7XMuMiA2wapLmjUOS0l9AOJyUkwn
7VbSnHCsDZ+cyRsXcUl56gY7fIay45s+b0DWKypLQkJ4Zf9Y3aw69aNbN+ZJvOa8y5rPtlVkJ0NM
WuohwbFx0WkmXmjx8uUx8Er3e6E9I3zu84DfrIBAu80JGdu4JfZQHTVJuU1/oV+Qc59HRxIVyk5p
yWYz7HRW3zN7yPtZgxTcTjIW/bj5OV/qiAAM1nVewr5fsdrBRzyYrLvRbR39nTUhuEPjBiSv13Xt
uYiMgf2tWyRvbOEsmw85hpL7rI3B1U7RFiPQ+DpOYJWYfTG3sccIFtdQdFy2TcG3lP3NTjIt1FBN
tv3TlBZGcxI1jHlNs70TEg+vN+6s6ZH/r30P4zw9gyy07atOyamB8qfmhk+lKSaDVXyiu3c1XNB3
zQh2X8UzKwXhGp+giePoJ2ybeFvVyCN7TXzFRSMK0oQrYKd7w3wEHfttwLDYXVgwjBE2fEch+bNg
i5ELY0ychs62lHK2Iy5qnKgh0BKfe/Kwcm3DD5ZTcz/2dPzuUxZV9aXqE/nVgVfoTtjaBv/IicWd
EvMo5FPed7pmNkkj2Yf7qBhD/yWvIuCRNiZjck9zfKSPfuoSFRkGvFoCqgYwAlhcxa0iW9vjz8mc
/qTaLWE8sHZrzsDb+kg99Vb6vksbrALJeGBdPEBS9gkI7nk5JN0tkxVdjNbI+Iu1DVPrDm9xZe88
rCbVxm3uhvjBrTfpaEln+q/w604Q7EHFqIjYlg/Y6s6uKfcZ2AjQJvGjjRsYMFoZrSSeXXPiRlS8
u9ie9EVYkU1n31TLa8FnGrF5mzsZ5LvO2t69ZQmJ0exMYLKlH6aa+JcV8xM5Ria65UhzX9zdg58p
y3enTjhh21Cn7mFes4n6aFY25ZWELf4tTpVpdl/EMBIOonyssQm/sRZp6JG8ohd9RwzRabQP1FJG
D5mvapCclE3bbOdiePOSc+yzsTnGluntHjHQ715WMUBLZS3f8s4hI8jbysBGCO+CyMmpWvb6bVKv
mO25qYikQFo4DATnYpB5TSrNd8UUXPY3Icx8uslJua0H03shtw1qtsmBwuSZq3u+9oyZQeZiqgor
y1kP76Oy9RVdZhyfaTWmQ5Izjv9oui24rKQ7zBEU04M3Nu6/pMxy+4cZkgUvS9vCY5cYZuJLV01M
Q/SI8/Qu6TWZ+cyOXLISLcFlIhI7fvmrAjThH5cQj4A+JJ5IxheZkeO/N9g/l18cuu1DCHeCpW5Y
B6+TM4T3FqHujFaDYaCg2klcMb2o7G5WMGme4AUF+Tltpy167Kk+O1aafyCCPBkRatjBXSqsn/D9
chh+2BSqWX+ZntVyQ2fU5soIPMwaqPnEJ3ZFB5GCmkTKQehmbxiW2HnRUFtDutzDWQm+ZyXgOlOe
kX3W/qjsHluo7O9WrYktK836kgO3ZdJsXNJPnHbsUauCbAvMRrJ/zdBnHqQH2j8zX+I/NOOEiDQI
D5cVpc0FmUci71QthKvZ7JXUcW+mP4YuynQ2NtO60B4ReARC9n7obfFfg/5SZT1aeTX6y2cUbq62
vCy2SkeTUBw5UvcgzgtnmSVTLUl+hlqxHfHEdtlHX5l+1k1O6r/uMUTBh0N12IlwdOcXgcGyfsoA
i01/yWthhyng23afpBK3phQWNNhTl818gcla3md5W1g6gVZIxaQvgFdaWwG8Gwa2pYuNpzuka5YO
zJ50W1Tp2rls+hqqfBNaFh4UeYvqpv1PpBQqSpzhxN08obt8qVGZBTnx4QCyPep/+wXrH8LsGfda
gLbTsMUOajdwEPkhx3be9ESbqThrNr/xKVVFoG/G2FmCm2wNib0sPKm/t4BgcifMNpZFbtX/Ih3J
BgRYlv/XqxxdFzvKiTp55fgV9T0By2XG7bOm7jcW3uk9w7NS7PmguMOHQcA5JJwhyq/sVew34x6f
dxiQTm0qXuj7xCsrS6G907ws0mVz2BVu9zPIcjb6/iIA8KqqfSPaNFm8SSmrrIDNCwg+l4sK1KpI
veZqYh2HKBb+xCFVho9V5sgnItVmwHwjQC5mEBT78bSkWnNWq6j+CW2neZ5QqZnYgca8JdOEuxap
ZTr5VYM9srKR55+I6tRnU3X58GoE3WCid+EBrGE6scP4rzy0cPGgUGUmzQcSCw2QZJ/jKruOarUv
IV9S4mwcA+GpFghBUF28dTxQvM1VocloJFxwXwzxnqs+0K67gDsSDRvI7yGrK9XLRxpN6/xauFua
XePcYmHdY67l9w5GdyEmheZ+U89E4MD8TXjM/crxGRfpuRx3rsr047BUeJmA5OavlPCgjU5uCjtt
6jDL3WQ1NJ4/kEmx1hN8JKWb4cRnKQ6BF2uliOxHhnwAu4c2+5jkKRUbPidxw840rr3bJphJ4Hp4
qfZJ2WvnYcv05jf8HAlMMdgK5ACAS/OkI6TqfyyiOucsbCCco9CCk3wvDduCd1qK0u5TdCj+74Ej
4BPueF6aEiR8GTZJ/IxyhYEVHlCtODfL2R2gahU2+bfwddDhIaWfwkuuCCP+9ECmDlUHi38NSZME
XnAn8gyODx40CgNeWNPmaX3LlrhsH2KMDOMrqkrf0VjcbkMdmNnZu/NDNrEY6Ayb11tC98wTOIpd
54G6CmfYYu5u6fNHwmFbDmE6ivFpMgATv5UcoHjza3cxPlp34bQkwB44y/DCG1Z0Zhf0ncwwQoa8
/Z4UpRKWoQzP2B/XtLFZ3my4kNLfja00AZMSQ/+7k6Rp9pIQ42a2RrnG5QEfRKVXgqDVfOlh1EHc
xYaQTRjn/TJe9vWs5Ip+ONbiymTMOhWwme7OKwvm5YWFO/2sxoMttp+oCgG7DLexmDBBykXsAcvh
KhGxIneJ2WwOTtsfCh0viCb14ooM4+oAyUNdl9nx5S9PtsuPrOzd4szwl1M9wEVQNXdr0HXpXd/C
jqCEoWrrOwJMMOFcOczTv4Im9PoA4QZZxF8RZCpMi5vtbctlDGuJzRhuERO2iEJ8fYk3Yb4aTBdc
TBRxN9KqWsw9eZa84wBhQMFD2IHBY8Xcbl2BcdQ9p5i6SSEVVXJqCOnii6PEegtC9V4Z/ZS07ng1
r6iVuaBz0/gcLrX4mYV+WVO3DGPxw1/L6ToDoZKbQKC6bwXdiJ+PHDf7HSXIlgPzlMmJ+B0Ai52e
ea6J7ed/OKR1qbeAhB7J0qDGs1bxJT3u2C29MNfYYHl3xc91uuj+6DqFXxRU2HRbH50Rrv7B+9Y9
1XPbDg911HBT8TwH2yvkJBLgVMSzi0R12hhXoiTCAQGbKcYiGKIaUS5rjkjVqLwpoI5fVbpFbMua
GDU40zmluq2mbB1kUVSp69RtuJ+EOyp75Rhh6QY4hBu98nFCM2mXkMJfW/lhd/Ay1n3HYQ3xj1cg
sp1dRd7DQi9CKjk5FZcOsMXiFWYs7v+im8VySgjJoojrQg13UbGQdB7jyTyTTluHe1Jc8qcnOKZ2
Pi67OzfJG0JToUs2OByF/4Nz0JXMKRQyu8zIhIL4O42IDUuqeTbdU0AI83tlJeDBSWcFdp8oBMWH
bIT/eIgVi7Rdjuk3AnXlu+ZctmO+oY1oetxJ6dlvvrEqewFBu5qfxcgF9gxVAasTMSsebkRkRH/S
Mca/mVTeMmQ0nmrh0eJsB+YCSSLzYACEdfRkbeeWN9gdZPU40cWpPgStHoaDvmAHDfzDCVkvsyxI
zIexWYezsfc1xdvsUghcFxL73ZBpWV7WHrf0qXSZYl5kNGE8SuGOmqsdAyCF0oHocfEwAJu7NRWu
PKY+B8M3cnMvFHjNdlV/FxYJ6TOyn8+rTVUZEJWizcYTkBLdEXAcu63QtFnozSULkl4oZWGAWZSF
z4/2x3tjEFHNkZt2OfpuwE91KtYKDYF3n4kf8OJwFLN3WuwVRxNxS2Bgc0YooGM2w7mz6H0MmUvQ
zgA8Gs2gxPOYqWgARxvZgXNmTRMcQsYT+vfANN5uXDkgJZot+44udmrWuL6CPCKfw+GNK26zOoOy
M5cso73tKlQOmWQg1Z1RDTrxv/JOYS9gIu7Th6IrtbdPOq+XJ2E9mjKBeK94UiuJ9EHmczMnQIER
aDVfdC/zaMGFVx/SkephWUs+MaoykKTgv4j+gxmY67dJQjA/RNDG/mZjLHzGvpt+8/1itgwx1/+W
Xj69hF3DV8QMG1sKoZjy9gkBhJMZp6azG8DbFvvCzFxpsaFhNoGr/t8dcwPoVJnAZtRg7OeHlYov
hqA8iDfXhhffpdD7/gB+ZOFSgHb7WaIPOJg88wIlQiFw7f226X6F1uQXNnCpcwDvFtAM61k2zbwU
F8PWEB4Q+uxC0uYA9A0NLRAr5kcU/CT8kYSBvQxkW5e7BGDwH6zzZKqz2Cs48AxtZZvXj3SFlVSo
HTDZI7hOECufYxcgxhG3WtsekkJy46oQyKlQqXL9lmG+DQ/4rsjuxdI6v/gBw3cZwS7ACMw5hq8p
M/Ud4T6MfXhT4V5gg+K/sOgdFFdX2Y9qUvj0cMtARQZeG3wJUVmfUBUSuX8blR6/GgxeVXXpaJEF
5+C28H2IkFKtQe3JdlEGRL2zE8xUpCEc8RcuzYz2TUwV6gnSNaZgES+Jfig8cBJ7oKUUd0HxLe8k
FAJ7C9gfGYDGm3EEx4tRkthndGES5bCNHYf4oAh9JlszYW/csSSw9Lt1hWAZwZ9OY31u0Oh40T23
YmZusrKNrtAV5Q9naIkKakYo/0lIFu4HIdtUPQcjuBIIcRvQZMmIJxD03IqSQEzPV6gWJUGVHm9P
4C2EARnUiqd4yoCOYHvwsWSTKz2ClOHHsAva+oG7yjJfkx78wLZrXVhubRY/I0tuTqg//pHCvwk8
OxVZ/W2IBZq++WGE/USEh6nbEJOWr35eMDLHs6F6LsYs9pXU0rnjOSGaj4c5eA7cmQtiYzL83BnU
NNS7eqr9J84hpsgA66+GddmS87C1q/od33+b3napcpK7JbLU7xQTi4xriuUIGga+s2SPpu/+WshQ
HCzyIVJxlxOdC+ct8MN7nkjewvbBfx8yp53eiyyCrpZH2H8rGhFviYFuYwj9FsyVOKB4j9J12gBY
hJH0p8A6WO3XsfHfbZJH8lPXhCfuQpZzr8gFxamOcs7hMIRBuCu8vPJvTSRgFUhcvfx2kwgbc7w2
00vuSyR+YVP3uCxzN/PpxxDNgHiQmsEvOc8/erPBD+OWZRUGptUGNz4NOUx7ROxJfMyTVXtE5pLf
si23JBGwq+c6wVh3MlMHuManYcLjwSpjajfg3JAVPuXICuEPRCJaDsAoAFG2DkGVA+tEdcZH0WJr
Tn3zSkCKk13yQRWvA/VuW8vTvIF3JrP+iwkjUMQ2DAWV1BDuboZmxSKfR3i4LxRK2nNR/pe986kl
wKXdYrAjLRT0vEGou7yltI9EosOWg17jgI7ahwTknOFGmfeXCfsBV4LCDZ9KlhE9YI3A+zSulzzE
ekjfXKstRjgPWsWWdRxm9vVN/mV8Q9eump0q3BHx6HiFz27U1CyYi+Ax7Fe33XWG5cBtbJ3oCasH
zTMlI83rlIC62Q+jdkKqWzg9mKDi6IZkKslyKnfYnhVky7B71AsGXB1E7vSyIj/CRukH2Pe6690Z
IJAfYlc9B3GJzUoXprtGOM6GR7nMfDgQIrKjljiUTgMar/9AnnB0TtK62cwqKx8xIfkwuena6uUv
QjVTjE5d6nzfNvP2/AA4oDCYBrEJbzfC/El5DJptvrC5BU7DV8UE7fxb0RlCpU6Z4Z+ISnLx1FqP
pbOjL5fNx/+7zQFmkceJacLLdyCi3A/bNeZxrCpMKkQSPXFEg6gtiKOxpTePkou/STg4w20zBrx2
ybSxH5kbxXjdAMCBndWMfDdykji8lLOo4pXjwG9YOPXuvLrmconpx+kPEeL8ehuyvP/u5gHjb9uz
Gz/NeeYGe4980w+9jFBT4N27zd+ozWtkV6pp9Q9NtoQ/kV8Sih5cvziFBwjT9LbKfUEJ4OA00Uku
ygy4vDLch/uYTLu9OGnfciwBgOrxjRL5JaVRxcrHtOlZTVmMzDpQwQVXUMRJtnRu+77EIPiwseD4
e3IK8hVfs7tE5e+MPj8EWBRbWjuD1KbmtsLuLi9l6IxsTy1VG8Wjbb0tnD6nIC4uc6J7WRxwfQdI
MN7qlTcZeGk6SS3BfIs7kC8OEj87voLrbXEhawkgoGqnjI+S7nGKkRKqWNez7fKuhXtEE9H0BKEB
q4YSW2Ju4QU53UB6LN+g2mEKCa2DpclfRp9nGStFeslYBMy0F3UIC4Jxdb42A9PpscEbJl/8osfW
hZ7JGt7n5fRRkWMlApWrgLV7oIbytUaFr94cGgvmXwHx0x8NadGVL1w3gWqgQQO7ZT6YP6YWs8eZ
mXWJi0xF4TEvsxWKwb/KTP0EuHgpsYzdBq0/UiTKr6brfgzxKoJwt7Ujt2KvCdCLPQS4kGm7G0ZW
yjgfINyCIUje4360LkKOZ9biwnfBe6ySeuq7e8KnfL8CxeuF2cZMIaZ0VtkJLXnMJMDU6wa/6qEC
l3oSGCA/8NxRxtRZaW5zH7GpJFqalN5bAfK5/tVEEcW94DLza5MGDhtYQ9pIeia4DKGc3erse5Za
AMp/UI+OSa3X5NZrZwfUZZN71W/jC6NP3IGj7AtXFWI0bfBe+1Kr3k/eS95W02fZaYQStud9ANG0
x5an3tMSug9EwG1YDQfB3x8b7rf/UMki3zJT9C2Kh1nZkv4bRq4SwBUsdkVQGp6/QmDMxsIEr0NH
CI6TegSzjJ4cpQuQ71D2VDzovvo55NBQ7vgWzTbDM9VQybUPS0bXC5vxTX5MlEt5hykjlyabKGED
kLmUKT8O8xAC5BkGM71jlSidhQgA3x9njysl32I4sJzC4VyguywsPFQTUM21diGvp1EshL0m0pX2
g21D47zrKtTVywBGwCPGI/ukYN2DwwNtNYHfIolKxdikc3LST0PgBxE1SNwMmvmWBduUCUxwNms/
Acsh/uNEagrx4rSV26ldE1ad87kmnRvI/RosCRENOneIBPDANLV3opVM1d1BWhnWzw5lFw1kApdu
LyI4pRPzsJYg41nWxRqp9LiS1TDLic4c/DDXVYb8W0sIct4/lHGtKlxYuKJntevJUIjskKYq/8wr
scL64RL/muRptuCH6ptPwxZDelcqWEP3UrUuBUE139VrkeK33QnuZi6+VU2UFFwKQNudNVFhbrjf
jU10TLOVFebeNZJwwLH1cNA99x3m/gck954eJbJK0/gHPKW3/KkDSlWvTC5r9E+GcGD3PbUM3V3L
tVOQwOG9e8lIGYGD1YwVfG3IPV4r/Kztg6WmpTtNRk3s/WxrXiJ/pHnbQhjTBHlqyIR7kI8LkaIM
G/u7G3fdPxLgqf88y3zF0GnFUj7G1UpfvJ8ETk5sh37Ic4qcSyX6OlVXp3aqv1Qz2fKG3lzhkaNT
mu7aCaXqacRin5xnwylS73MJq/VBWeQ/g5RcpbI99H7g/KZY2qVKp+MjfKUUnWFtj9cRP31IVBgi
MGbs8ISVSedfLNpUeY9OJAjyIZIzEVRJTjM5IjcIUGq62Kp0Np6/qcwrSd6XjEyr3OUeJSnYJkdJ
q7OfoBzuWTJ17yKbJ76DI0cEkhWryYci7GCvaPIW3i0B0IVf+UQdFIOUjbp/Y5XPz4XHmlizd3bD
4ciGN4qotKCQKX4kR9TpX0TpDKi7OCx/UzQUWzTtxImm15zvleLLJJxl2vVzNwbQrvl17aIRR/zV
12tsHqaFLd51HCoPxiQYe/2dsYfz3tqZOQVfagyjI8oJw0T7yNEGx2KigseoGxsNymx2qNGI+hak
mqvETW+jhpquOUXO6TIaprf1YisZyunr2dY7RVI4uEIkpT87DZ0Ty1Ge+pd2qsOvmJRpvnc7MeJZ
sy7m5Txz/INwi+hnvUrMUZieYrULkUCnG8x89LkK5fhvQIzCV0IFPVI7h3Ur/Ol3CwY4PaxUT0AC
GYLCv4zYxQySHO9qzvsGYyixWfnGW2G598IJFmEOaJeK4woeDmGffLhnAVR9ok47CUgHQ5gBgGf1
D/vActeYcDxl3Ht+DEnWPNH0rU4js8C9i3H3wQnK6CNW0/w5cFnyKAWApYC4VGTXGZH4d8jrDXR/
LJLw7Ei/IbtNtyKimZMIzfQLSWO/Tl3/pes23NiaIcoSV572xDNH+VvJpvgb8lj3S5bGC/Y6S4uX
zcXwSnGvfMUHNhMTyxJxAebEgYadgEtV0ycPZW3pGvYs1nbuk8B/sgnXwkTPwj/Zau8OAktJHq5L
YJHbpftHiHS+Y7yn52W1lDUw/dTzt+MOSXD0KxRPmBJkft7o+o4W4kQYR/iTeUbI99R5xdfeS1FW
NtcvN/GasgI+S37s9xGDC/gYT5lfbqrMe5VA9GCuUcl9HxMUP881/YFHhsSCtrchgb/qRKykx0JO
j+Sm2UeGJmj2lVMq8bB2GdiMXY2HZX1fGMxkth/N2gEMt6Cj9iYNor+qJZxwSHnD3ZWlQX9sOhxm
+7IFbVqFCktlEygupuzspvyzjmX6O5GquFYeRRv7LtJte2YDU5Gi01V6Y/S27EQVbYNzlIspONHa
U+gfqRyqMx5OjnewZ/pfQkUat9EChvuBrUwyso4a1+kpkE5J5j4Z/VvwQckMEVPVYlcjt3OawqLT
RNrcmVBgJSd6P+PABjR0yDQ7AqqoiIDFYXNtK7F4e9SDyj9EZa3MLVsBIiskwxCP68WADiTWWbqs
ReNwPUT/4+w8mhtXsjb9Vzp6PYiBNxPTs6AVRalEqaRyG4RUdQvemwTw6+dB9UY3r0B+wZ1CCyTT
nDTnvIb0XLru40S7x7N+2DioUbLn2anbHCZwej96lF6sDV7v7DJF7fgNRC0RPgvoUemmoxJbvDh2
D8Spa2jzJ+LmCSSvJnHcE+BIs9/gRu+YN3Yau8pWSZqWAnoMwXnGGeEngjWOiag2HtYGDMMsaArf
2Feu02dHrg6aCVJJSV2eHc6Y8K0/ZQxTy9Jv1OjRbhB5hsS12kAUMBSzeRFWansrt7XVXwaKQ69K
rCkoigSG9YpsbIdMzQQOkTppmn13XA08MiRCSI89EFR01VFCgBqKBg/W2V1ZPVpWS86qyDvKxZ7u
3g712Jq3fgLic+tZJpeaWAeDtUWHoaXyq4Ffox5WKeZDUgr9rRF2m99Bvmmil6Jqle+aopXFrW0N
2SfeVBTq4Qvjd4R2hwmMi0cZJnTFiCNN3Ro4YmNGoLyAr6l/jjp3caxrFTW402uXbW9QqiHiTgVy
FWyPkr2qVeIl3F95zqF5STW12kYZj/IthdnsxdXCihjEHOnOGcoh4CURsjm3IrIdzJ1TZJltmKKP
TdeFt0XCq22jtF78AqChfrF4rt2qPIHEjYdBE1QjkBA+OomlGj57OSTpn5A+8uE+Dyiekc+1En8z
6FMKvCgMdNZM0JbAfkIg59pd7Blx+dKWWjbcw4QtmuckLgxoymVYuumKwm5VgFREXn3P/Rz/W05j
yzrajgIlMyC7m78CoUqUZzcy0MYQJY5G0L5haa6RB8Cd0PXylg0SVfGMLN6Qq16MrHusTht2ZMYf
qbxC3EVqmKVbLUwLhfqPpQIcUAbFv8ebQDH3ERBQZDijEQ0tvDXJ2uWUcJzD/Oisv8fQVDwTdqrp
Z4cEbWXEx1RInWuBigRrh3nq77EBivTvAgZkM6wR94ksfGpBaXxVNRJpmzJDu/hZmXiofPGgq1OM
TYTvfGdgKpMMEdYgN4Y3BOMLpS9P7BrKaMhoARzX9xCWYyi6AXfpewguuXMzCa4Ya1H0FvsuVxKo
G07hxP6uMdvY3HeDp7gvMLlBC6/IsIsY/1jf+opLlIZFDueRs4kFOUqIzNhYIvYUeEm4SoFkYZbp
QOrn2ujpSELgVL4Z1SGI7jzyTflWh0BR3OAY2qQnx7FdviCKyjEeyVKPANb0BN2B76XuVBWP/7EY
1txJivwlbbq0u2W3y7LX0C8UcxdnsV5bGwA7MfQzXy3qhxSan34aHG3s7vsiLLIHWAjORKUnHikc
8gLwwFKolXfbplSYvo54fOpbqgf4XRPtwbjDNFjPnwEr6iOinxzTLzqw2XBcZ6aJ0T03rJQirh0B
JeOwyk24opBYX1KoSNZfWhvmzmnWLRu341QyTJscNW0T2NEIAnVj9WHlbCmDZClYt4Bq53ZAomvW
TKmrx5DoNXYZ2xBXQ+Dmv21Me9qtIsKSw1+1nB/D4GSfLWo68S513K7fdFECVM+2QzKIlkA1lhTg
CK5jKLzq25TZDhko02ngVyWiw42DpCvy09BXko0nnNr/VIWe+amKeVtss0oZ33DxMLhBxF0Lg8ke
IMlvcC1NYM1Q4VsJ9mkgprqnf6khnEJKz7gDwrMgY0+6CfrWWsXT4qHkPjgDYMLmq4rDDdleSjLH
koOoJzuvNb8MITRxCIy4RRE+8pr+RtUpc6M2EOCR7ZRYA6JrRw0BdcyCrYbwoXKqDp4NNmv0yLQK
whgPoqBOqJ/hVkKimVpYcVN6OE6iI0IuEQIJCkjbNou8ejumGOMeUAfm3h2ajeqva4UszxabjQpM
pEGR7YjlXAUGknQ9FubZXJDk/uysqXL37qox0ijYIXYHsd8Ca4Ul2Py8XTGnprtrLKfGO7nkiFih
t6p/dXySMdvYzRV0DCkugVVqyY2tG7fiANZjMzVuWWPF1z5Kxz0pbLvbljBT4+3UpKp5w76lgpbi
6fSgFT5yzdMY6xNqe379xTHrZvxSAXnscWlXxPgzEjE3/Kmw0aVhVMVwg4lJ+AmlGK184v2EsLg7
VqNx4MgIDMo3LtIkFGabotNXYLwr8Qngpl7c2BaaOUjl4e6y84XH3bCqMx2GTd0o0X2kwKBYU2vP
vZtQqccCplqJweTKjXo3PKIzHwNx6LoiBLtgBm+IAJg64rIiPMYCRctPE86c070nutZ+QCdx6pDT
RNNnYymK/eogVxusrDrihqMVVZrcJCMFLLwXm3j+T1R/ioFL3xJY3Y/Ag+jHau+Tb2WQuOEDUgBe
csD/rp52WWU5T8j5iGGL1xKsIHZIUbxMZEcBEcE1TmCas3vwBLQHQG4YrDIRVqx8tVHlK48Qh/38
aGdRPDAioAVAYrct2T4v921UtKpuO/EZLDYQ9FU2nYJgzYutww5H0QmU/o4Zq6cXXvGevsGmIi9Z
RNX4CoAKa0u7CDWE55Hfz059V1vlXSxsEd/VboK94gQhs9h6U94ho8lV9ieKUsDu86yrXyerFP3W
xwa6p2NRRqBNRg45vZ/Gnd2GprOtRxc1mxR3UePZsBBO+aWVKkBY6qmxOE1YlowbpTeNcl/VZK32
bsqJtWKv7LBeGQ3X3RR6Jhyy0H2OCXrBbrLDq6P8nIx6+xv6NyqBUP/sB78CkQQCrgNYL2xk+g8x
oB5xo7hKFG56sqndr4zsOlrzIUVwREtE7e8NctzaBlQ9+uzp6HjPQaeA3dSR5Ehv+0xp8wM191rd
UEJW+h2YLPKClhUW5V0GKePGwpHQ5RKPgAwITChDQqcMixj4X1rJ07dCUuyTQc17P7pZ0b1aWZcC
OendH26Jh2md69XeanLlpTcqF8gKkutPaTSWDxZ+GMQ7SnhbQgLjHM8p/mqx35310DQgeanvK1z1
Hf2xJEfw2rAH7ibA5reW2pfFifuD9sn0FcfcG07CY81APPOvrA49AHhTcwtZ20YcUR82NSXYz2xn
+j4KFS3bwtK3t4jmZns0F8bHslcNaGQ5Un1GY7+Rres/lyEm7weoWdbPkd346GmDcqhaf/qB2ipq
r4XrVGtITeQnGywwb+IaXaSd2g2mxemhOsamzMPmcxEO9m3TQLdeJ2UPFDWizPyoINRioG8a23uQ
UdE217AbRYrb3mEWAcAm8/pbUK2dyhO9tKNPCEF30SHXTYfVgGHjulNQ9SvjyD+EzTTipAnobwWz
NvpWxzHSrqI0eDIrEWjvFcLmoOatxgjBYBA8PU6tFHrJtLbiK+rFYYUrbQgdXbE1XdwUlVU/+YFB
SQE9Q1QyyAhg+lfBgrofcL+oyhX01+4XLmQOgtINiv2oL6jNvUImodlYVCRgD8fJiHFolU9c7prR
gk6Erkm3g646IjpuaA8k+L27MIEBDXlw+u6I0XjBwRWgA89LE4FJOCtHxjiMDrjqxRDxKCeyrSp8
S6109fsAl1O9QUJxvhuR92ups/UF4gBtgrgRCzFoblDfmcTdmBtxsUaYBt4Giq6Ulw7qEJMc4bKY
pfvWzowTuiXomvZptddEUx9RpDP2kJCMBxdtri9JhVUH1iD1jht/8xSked3s3chD56Lm4cYu7Jpt
fdQTQLlkUUBZrIzIVSiNFEgCbPI+Gck8BLWlb3DaQ0mr1ExbgHGG1fAlSNHLriqRfS7GRr8nr1fD
E0fR5ouYqgLrssqlMOgCZtaok9h9Xty4MLS8bYr1MFqbCJ1g6N43FdfCXJQc3L6HLj3mwEwhIBjq
wbh/+NugnOL7bs72cAqQUaoYNfS10JR4RAl4uKlLTXyjzIou4OSrrxFWEgffHK0bmE35AfJQPG6d
AGbaRqSTkhxMLs3ZD6VCqXFn5IkAeYlhqLlWS69GuZVXH6+CvNfibRBTOrsBIo+vU+xmyOKTVMw0
10bdMq/h3/aRoeC6WomC2W551eFjOQ37qE76Bih2NPlHWAaT9+K5WC09V+y3XAusBl/NMXb99A7V
+g7fFirxZPMUvGJUx7U2mltGbzFr8+gErXkEXY3GdW1YJzBcAxcz/lcWfQrQs9IgNJdVTE6y634J
jUD18roabwx7LivXaENglQrHkRf/4E8YVgN63vf1BH22xFHLfyhK5LhQyImD3yixNqfcJOOFQ3NU
3/bt8Bnpmdj8pKYxlJCB/R1vBmOKEHxCtWgTmzhN7Vq0edFEIAMiULtT+uYWoJ3WpCsYEhCOozKf
CFWDWk6EpC513u5lVChDcSBoSAdG+xg9Ew1TQA8T4HDnIvKr+w8gwydl2ChALLv9ZCgJL0PFKr3s
GeynFrWbrFEtt9khTIjjKsQ9gCmiLU5OA0FF5EqFliROi6iEbbOWN3C7ibRJsUzkwxqzbDYKz/Su
uMPieEpfMEZWyq+jaHp+Vdnq5nBraQ3V0ENdOZR6Ni7KIPUrkMcejl6B6zEVBRHAIiPI4X8HG4vs
9bzkbKelWIXG47hWPNN7cjHU4F6AdoQy3tqc2clfFEBHB5VoYUKS4w2ROuOTX1mGfvj3v/73//u/
P4f/E/xFlg8ZtiL/V95lJyC8bfOff5v//lf53/8efv3n3wq2B6Rceb2p/P/n61PE+/g//9b+l6uX
isVvc1+BO/GadtFHdiC5rs9/3fn46673968jlRMahq44r1lh+PsgtUk0YCHI0ehY4ZMDFutrpWj2
6/nWrIXWXKm1Fs4liT/1EeCqugPdWexEPF+tOap255vQ9YU25p6+Gy+UrXwNFWn30VXicPzi27gM
zw7JuCPwirFGuAalk3fWd5thTHYRYiLRAUm/qvvkp1Hlo+/pZ0g1gdOAewkbI8qzcsXl0h32pGpz
DWRRTeJwpXd1ZHzhpQ0vlLv/GL7pimZg+OI6Q2UPO2VEiO/2fK8WFoFr/71TTWxTpMvyeWXNfAQV
38BhUyJHat9c18A8Y+9GTbE80fDONH+FY5Ubj0jFlRFVUAgIbbE638TSUpv79q6JJOkHFHqc4amy
us8Nubc1uel6i4/6RuPGt859Nb3Qm6V1Zvy9KXQoAhBJjfNaQxjex55GHhPLDqoNd+f7oi2tsvn/
7zvjmUjfuNP41Bjab4FaL4bA6mEcKfg2HrDKqoewBaEOmsTzZFbDHQYe2Lam5oUFMU/8B7uCq/29
fZLSrqHgwHjU+8FALTHg1dEgtJchjP/id74yvE56Z1zo7lJr0h7UKVXWKE5tviZ9ikwcFG6KlpDt
4/pUCc+5sEAWFrkj7UVJFBdta3jtS5CSw8MRbrrpu376dX7KFtaEI+09QtQ8A7jhvqqcY+QEeEzp
pb7t8+jhfANLP1/aeFQQWpNp5Nar6KvAn6lBbfnZKVpTvW4WHGkTqPOJIgQgtVf4JC2KMpRLwhQ2
VwhAfpuiL3LlPEh7QeH65Fan1nv0Y7jtVMu4egD2iz6dH6eliZD2gY6qKebGlvla+WDKhkn5BbjR
2IKFSi8cakszIYU/OFyjD6MseqQoHL+NlO/uG/Tejud//9LXpdBHzVNDGKsZn0xNRzrE56pG3nfS
0My+rgEptk14xPg1pu5rUtb1Xcsj/aYC/vHl/NcXYtmRY7lDhMdp0+YousAqV7oTNJtojDK4inhG
rIw8LC+sozluP9ijbCmeK3W0yN+7ysnPuLRwh0JeG6ExHduX1YhGGIyAgHxliWKPmfcXGl2YHVsK
cw8pGS/2W+d1wIdjeK658QJbBdE/7c+P38IxZkthjtwKlE57SF49M4WDX4pPjp/Eq7x3gRcW9gkR
mafzLS2NnxTvKHUXKcQi/1Rl5HVxMdhmKTaE+oSBk1EjmwPoZcjq+4mz+0LkLMSmLYV+FaQ9CKOE
JgNLfQFrH4I7GYsTGINL4b80QfP/352cQIzJnYggfizqunxG6DB8nniKXOjA0tel0FfdTggokMEj
puNwOKseJcBji0lFsjk/KQvhY0vRn0LkiuEBm+hXtdYmduuet3TjrptSuUfYS7+yH9IeYCPoQnxG
7qubDGBkssa+Q3LbvxAkS9Ms7QFm5wL3DYf2qJMGaG/dosPAuPaJfF/r8J84P1QLc2FJ8V84oGip
M3bg1NUQsGcjRqwlgP2a0/35FhYmw5KCHdK6I5wWAEMV5GCvR/sHapEAqn0yg3klHs+3stQPKeIb
pLJhqPnhU+A340H36vgNrld04VRfmAtLivLCHGx8oh3/EcCn2YNP11QAftTl3NTVDqEZQ8Y73495
VD7Yjy0puINAn6Xt/PSR2cevzJsZ7adGJW3/Z0uG919iU588n29tadTm/7+LczRMMmXouvRRjwsg
HUgVc0AaOPPkFyZ/aeCkUIffMyDA14kjPYFIX3jAR8uK6ib+3td1QYr1RNOcwdaD9NH2SJFmZq+f
cHG88iCxpBDXU6/DAEdPHlGYmAFfiLUH4lHYDZGie1/gJ5yu64YU7cKsQMarbfdoahNU+DDJN46K
gur5ry+sKlOO8hg/niHA+n3ugY0vzqobNHjOzRuSJdAKR8p8eX1hzhcWlSkFvE9xpiSd1r2IXsXw
xh44p46tCsDmwt1rqTdSrLsmdM029dvHApD4yhy4qbgBctYGStrUyJudUltPZM/KCx3S5kn4IChN
KfwrM0LULcJLKqprezvC7dx0FMNuoAevR4/38VjNSdN8TNHCbJHhQifgwswtti1tCBHaYbaNZgjM
GPc0atnaV4p4bSITusHzpl535vQwIPa8rjP+pSAJct1OZEp7A/UsM/NHN3w0dfsuqUMNCoH7XKik
tUCpoC09+u3a4rJzfokudlTaKigOqOj4m6iRxaP6Dd3FNPf3QEHK5LVCqr8/ZtMQgW+1UCxe6Zlq
N4j3daghboLQUUH5X/k7pA1lhDcFCGhoWLLRuB+wmgJOov32lY5CJHo0phJgmxSPaLOosDpS78Iq
W7izmvJWg/uYp+Im/ViI2rsV0zNQ6JPtQnf5c1T6SrY538OFA9mUtprK8VrA123/0iIGcwrtutqD
wc9WHJ/5ryEIq+35dhb2fkPadHxMI1SS5f1rZYFsy1TA0oGw7vqcYvv5FhZ2GkPeadoYFk9QlQ+N
hWjHphWu/5USjfJ23eelfcYuYxs74bg6JpBDrWQLORraTkYtIQ5255tY2MoMaWfBqkAdoNH4p6Is
yfOTtGmCQd1BJ682StGtUTI89RqA1fPNLU3J/P93530ERUW3LR06jRVa0b1qKMgxuN5otV+pW/TG
hdf3wqPIkLaOKqhV1A1F9mgb9QGjeMyp+59cMY5dPHugz7uHpnbber7WnO/Ywpo2pM0jQuMmA3WL
O0FmaQrUYYA0ybgq8lIJsZFIssg51oElkvHKLkq7BFz3rh95ib1ARfuqu4bz3S0NUlYd5i7E0S2o
hs+DZZEHzpFiutDLpfUubRGqR/kDOn7xWHXIPO3VclYMh4Vhfjs/igtbkCHtDMjzuq2G0M9LM+OX
G43MOizjG9/ibthSSs9d+8K6X+iJLu0NEBwjjAOi9HG0u/TZR+PvMUew7Hw3lj4ubQvIDlL5BKrz
AE0GWXmIOrqzm3QUtjfnG1gII13aGBq8tXAQ0NNHX/FD64jSQIouYk26F9UESqUwRa9rSNoeEiSt
QEoxTB3g9QQ4ZJCqiM2n9dFStP5wvpGlPLku7Qo6sksaRfHiCGgLTjM4QOhpYPojVXwKGuKHyw+k
10wVWwww4n3RPrdFfa/02c/zv2Bpwub/v9uWlBHLF9Q4nB8GEOfVFCXhvnQwYj3/9aXZkvaGxqrd
Ed/B7AVQLl5l1WRsOjTo7gFSFK/nm1jY8P7Uud51wM4tyHuo+J5mxRvoqe1bg1k0VlT3elAfAGNq
M5CcBFRw6bawNGTSVpDFbjhaumP/sH3gcgfbLJRgkwDwEV/Od2lp1KS9QBeGYSHR558yDc0bUpDl
9IjVBtctPNsubdsL46ZJ20A3FdhuTJl/Ai6L0mhUnmYrplXXcB0R1vQbw9cHSGC/0sn866puadLe
4Gl2DTU2SN4qrcWK1bBRhmvQMIVdpazPN7HUKWl3CNQwsgbdVE5ZGwHAE6APQ9whsR+Z6RX2qSvV
PQY4TyD6wgtLfCmENWmjoKydFKZWj78yvwoeotEK1pkaFvtASXO4oy3CtD7q+TBF/b0iMn3dNCA+
/Mb77oD6uLAtLqxJTdpHfKS9jCjOxle1tYoXX0ACBYaU788P68KC1KRNIgDVFnd2Fr6NeC7sSLgj
KpVEqLbBNrrQgaUmpJ0C1o2DuboI35B/vou03t+3DuLrILLKC2tjqQX97zsdUH4BnmjIT25UVHu1
y8bbbICc2LZAr8+P08KVUpN2BgwDHFSdA+dU9GRbfESxINbtfGd+IRdKjrSVub16H/rzmnu38wmw
Yir48/AN1nq7xXK0/BTrcBPP92VhRanS/iCsiAeE2dQn02+R7MNwFpm9Gh/HKxMjqrQddJVfemS3
nVNj2Hdi8u9dHVm4P+OECPQBjcKH/0GYLsy+Ku0MCKYWKTTf8gRjwNwiVNMf7IbZV+w4v7CEl0ZM
2gg6dNZ7xLWQtKpSxLZIjKlg8Pzx9/kJWerB/P930z2GuaJYSdCckoZENDn2/l4vrGf0y/tv51tY
WL7q3LF3LSBWHQYTnrsnfQB4FnXOs602b1no4QoJWOPPi2iY0z3nm1saLynknRSxafzup9dWQVnt
qGKwScUoQLU1vHA3WBoyKeT1jBRi65fZf+8G3NzxMIFYgPPG83VdkAPeKRBIsgoPHxVFQ6LXcA+T
JtTt+a8v/XzpHiBQQs0wKclOGYqSEaoC2AEjnIM53pOFDON41TxonhTpHIW5Yxv5eBod46sPoQWW
0JUFJ82TotxV8RcJ7GY8VXH8q7PFuAKOcWkLmSPrn8lBzZOC2p0UO6mVcTz5Y1rdqk4+a+un9gkc
brE2uotP3I9XqubJkd2ItrMSVPjhzirYxA6e8Ttpcv1C/m3p81JkA1q0EkX0ydtgDq/Y+tSbcuDa
cH4RzWPx0RjNjb4LanRoQjvirndqZpFG5I0gBmNqhi+vq65zzikocP2FPNrHCxZvi7+35cOMx7LJ
bE+dMSF3MelgbYwhuYV7K17Od2epCSmkk5a1BPFc0ETeTKsEs78MUT6tA7yJvWv5fF0zUmD70AmC
zINWjjc4eMiIkukK7ZBoR34yfzvfxtK0S+Htl7NhF8IAJx3yxR1mV81rW7niqvNbk5GLOjRt3O2K
7lQgf7mqXPs0RIT2+Z++EHiuFNVoFcVI4KT9CaoihUV4+giwcpqGsMNWMcTVC1vTwmy7UoDPjxRT
T9zuVPnWX/Dpp5XZt99I7lzCVC11RIrsEPBo2Q9j8IagPiKadd9AsTKesESIjoXhXKhhLsy0O3fv
XQxmKiJ7QFSrUzZB59ICD3Us68f5qVj69vz/d982ITILFG/4dip0suOUPxJYfhcm4OMrgeZKEZ0g
WR5bnZ79nH+5GVm3sP/2yF7e/WlocvtvqMwUF1bVUlek2PaFlmoClWKunE210edHm++l368bJymi
8ZFVDWciz1ppitijnWd99mrv0gtp6adLsYxTrNLVXladilpD5L0phlkJsUivA1WhdPD3WYY3F9Zd
55Y/XPbSIy7L0xMivsHm/NjMX/ngjJCxf/jnCLQTRPmjgAxZaytEL2yt3nraMJb2DnV2pz26EHFa
CAx2agmy5f7ku3hMOq1/3fxY0uSbYVi3ZVvpr5Fb+qsANtmmjdE8Pd/DhfmRi8mwy4zBdiPrYbQj
LIsaC/7Spmww+LiyAWkBhK6JJQrqXa8xfgPqSY2FcTfB/rQunHtLUyTthIbwE8yH6+QnVE5ATkOe
7Rr7ORu6z7EIBzjyVbGJ1Oh5HKrrNi0ZTomqdJFosZv8BG+Hwa4S49KuUue8akIcaUtMOisOoSY4
Dzr+VOaapCcyhCbM5pvz31+49jjzQni3LRYjpiuhUjpoYQFK6YL06c/NlvTWLJDQfr4aBqE50h5p
h0bftsKeMAnybioH+JmH+/mV4ySFhW1bCq8kSIVQSPzkHvN3ZOpHsj32dQvXkfdFHXfSKO7SE+YP
7dYHHPrGgYKAxPl5WDhg/wGnjNQ40Nup+6m5PO4qNMDXyXw/iLFuRGmgDq+77shgSjXE3QH2KqJY
jZqE9wUqtmjg+30Ub6/qiAycRARJdGmNVCeQMAGXh0O8M2Amjw4gAMNRD+ebWdioZPhkgRLxoDRp
ypvPnpz7gPxXt9Px2ouuO2Rt6caTNQH2L30UPfiBRuB1neWpm0lTx+zCQC31QIrsrOlMBJPU9BQF
hX1oTC34YoWxcwlFPq/LD84qWwpslUqYZrQkp1XhRDhGYdXR/RXVQ9nchFY6W89NnePfTIYpFHQw
YuXHgC52t8O+Tv8aCJShkJ8wqx4x3EpD9VhEgTbhKz5V/I0NW4QjfKuTnyaXDO1pcoruHppHWu79
MMPOVNdHw1sjSZrm9xay45wgZeI2Iebsuo1gs1n02n1m4WP7zYRuS1kKDQ2c1FYkTirvAVwh/ohT
guDujQmzMcHoIfabR8IBSX990szkL3QqTe4+jYfCDMmRPvDflBgi3iVgy4czpBvyhpVymHQ+qhe7
ym5u9EbN1ohcO5srFjAflzYsF9mvQDOwcplVkFDbici/xxHectd9XtquKlUPNSSIVPTosPgSLVnV
WkyX0KtLIyOd4mZrV0mejCMM6n411O2+CJMLgT0v/3+sW4jL88H+7kDyU5ynmiFgXEjMI0Kuq787
6CIbJ7hY0ln49fIWpWhpaOAKO+1ybHwmE/lGX1z49Uuflq4fHZD7sjRa9AOMZDcMzWGs2gv7xYcn
BAMjb0hG67sYs007oxj2ynTXNPilk6rILxVZl367tCGhdY/TecakWnazizQHeamrUAH89rnJd5Nq
gp5Gb6eadjyHd5n+3bOLCyCHPzWDj9aLdKvokcAJ3IrJxFnB25ore2WsnVskSjYKNO0Lt6SlRSkF
q+Xniuap3bSDmP5kCYW8orUzlPr7+WBdmlopWD0sR5pZYXunDsV+UMW+SrrbsCFhU2cXxmmpB1LE
li12fmh1TDvbNsyNkhX6uhxMXOqRwr1whfnwKqmjdfX3Sa7SzDMRg6GJAp6BCbdwC1jX3zaG22zD
zvqh6Wlw6Xj7eJeQEdt6W4dhZrFW+2jcIj5yEMWlgu/CZFhSCJu9i/SGUk67ataNh7uZUukPFRws
FX8FK7S4EM8L4SYDtqtxUJHuRHWjm14QIdl6RXJhtc4D/kFIyABtEzcqnp9mPkvDBfER3fXuOzJV
BfftIsD7e/xddFRU7VB9wHgouQB5XVhhlhTjBapeLk8JWkUZDjeEWnuw/TpHhFT9fT5MlhaYFOot
EvyIQ/fjDrWeeOUF2gYFoVWuOlvy/088k647O+Unth/2QYgXqLZDaprrTxDAjY+TZHe+F0vzLgU7
bmRpgE8Wp8/Qfx8RrbCbz+e/vLRypRjXsFSNQ8ViBqyi+FYpzk4b+m9Yaz9jrHQhB7/QhgzTrrrW
7ZXYHHcxfgy5Eu9UnGE8c/yKZvD+fDcWBkgGZ8O7ElgUhxMSOMEetejHNrQuxNzCGjWl2FYzdKv0
wGYFIWestptYvXWiCzvs0s+eR+zdGaeXY4yCRcjFpcgpnNsZFTRNXFo1HyYYdcOce/T+67mVZP2Y
6ntEIG6C2Hnyo/5Gr9vPcRs9GJ15G5dic378l6Z47uC7phwvALWjMUgGll+rKhMHMWG9LZDo0K3f
59tYGiwplCmjhTVfHHdJW0Q/EXmpdSxzy/K6a5gpnde4Q2OehqDKrjCnV5S9JoypgT6e/+0L25CM
gvZg7aPR6Yy7Nkm0DbZk8dMYN9/bhPduRG17pZd1euWikkIapTpfqbxQ3fktYmMYEuG+eDthSVbv
zndmISJkBDTUyRCDJZyqIzfQbosZWoDTSrTVLCO7sC0tzLUMgU6szIiBhAIZbrFWVYfS3feFuHQB
XPq6FNJR0IwwjfFmQvbf3+pTNLwagN2+nB+epa/PMfIuFpIcCyBLVVFSBiSl3Lv+AH9iQM71/OeX
Rl+K6mjKM8/yGZoMPNIak7R8H3gUJXr/4mpdamLu2bsejKEylPi7qjs82l5Gw36umvbzlaQ23ZBR
zbaJyW9lNLwzK1c/2VzFMGjDWeZS4WlpAqRIBk01GrxHONMgU4jqtvET3T90k+ZcRWuiB9J5bI+D
MzQ8M3e+AWlmbPr0gBZtfmGG54XywV1MxiuTZEELrev5euU8Nxz9u//GGEzDldbH9nUbngxWFnFR
YlWL+kmSqK/kTn5hmBtduNcvTIE+H0nvVpDQXY8nPos0UUhU4EiAzFLUDRe+vrA+/wFUdoXAszXj
66mPpZWWPAega/YQri9VbZZ+vxTDU6WEGZBKbTeV2uyPmirbWjfC7VUhLCOTwe3jaUwOcqeiQbrX
XWChpj4/eLBru7CGljow///dBERNBrOrCNRdhKzPwYwpgFu1jqD7+R4sfd74++dR87VqYSnuUfdG
70tR1Dhva43hna77vBTBvoYwG4Ac79h0qCPrZhcM/5PPL60fKXxVJaqqOW96NDVhd7eoj3b5Lu50
ddi1GvXGa6o8uqFLBzH67VHiWcI5dmqpk2l2cMdbN0D4v58fpYVu/ANmnMArw1/NPSaj/eT3+Alg
PljtahO04nUtSGGstr3nj+BfyQhyUXHzAA/lNrIPRoZvwnVNSGdxpegoKlqhewzUILzpBuAHloFj
wGRm6uZ8Ewv7qYwixoN4ogA7++lpznMWl7dRUr/1k3kc4ktX7YV4kDHCAinQ1B8SccySGDsw20HY
OS0H/cLrfOnz8//fRTNWiA7G1JELUzPHMje1nqw0sPfnh2dpGUmxrOMbFmDpauz8tPgyZmgJ6V33
acjxyz3fwNKvl6JZDBA9s9wURx96ByaxJGXxIgkubKZLsysFc4LE44CXqLHrzPLWVthLKw0hw9K9
RwbxKtUC3ZDxwCpAnyoPXE4cMK0r1c+sL3Vf65/yGFfpq0ZJBgU3lUhbL+qMnamWpz/HMWKAF7br
heyOjAeOWrPAs070xzHuus9/cA4dSt4YRk57vBOjg+gb917E/WPduL/O92dhXmRUsEjHsuCKoe/c
IkLELOv0rVlCAkQvOtxTw3EusYkWlpcqndV2S/YT8X1jJ5LiZ2JW1aZuw0sJyqWPz0HzLvLwW8ZO
0AqHoxpOSf3U4HcYILOa4Al/IfyWWpj//66FyDERNAwT/Cr6LihWo1/a0xqbXvvCKbQQ3qoU3o2V
wiZOxLRvsqLYzRkeVw+LXckf5yd6qQEpvFUPeTVsd51jMhQY/0J6O5hjUW08hfLqdU1IMY4tJk4D
ToGZUdhVN7oHcQ8ZXy5nEA3Ot7A0C/JZ7eE57SeqwOpaYWrJfHrqETvJOv99voGPR0mXkcCj2qPF
Dxd1183mrY3Pa2F2EDiGdXVJpGupCem0RiRTw6ygMjitYxg6fZLtRkX7GnIaba/rhHRY66FjAFvn
ZRK4JtlgRMe4mCkYidsr7KKdS1SjjydDlzHBRengJpFwsTFReP7uZ+TqEeMeXq/rxDx87wJu9KsB
p0ymunLx/ELs4HHEX341pVTTr2tBCunCIaOT1a5z9GP7B4qkWK4VSbKaDOe6fJsuo4FBHtt4ZLKb
4hr0GGVcCoqw3zmpeMRI4Ov5XizNghTXiLvjxROn7tH1A/8GQ2Dl6EyuuHApmJfMPx+5uieFNCZ2
icejhx7YJR6LJWrvaMTom7wxKMNhH40vIV6t13VFim7TVhEkDrPhiNT2EKNR21b9xuLaPFw4YBfG
SkYE/3/OrqQ5Tp1r/yKqQAghttCD7bbTcRLfDBsqww0IELMA8eu/h7wbX8U0X7FJqrxAjdA5ks55
hnjIyxa4jPGSCyirRxzN80sG1/stbamV0DZBwTSfYTsMR7Y/R/0Ke/eTM3vfYISR7TphEhMNDH0R
x7flcuGl5HvCZ+cK79N44zq39uvZfyMOjU9c/n2US7iWj3CB0TCmdqejxeti5whGTCdBD3lo37dP
bgsVVAq/sgMqhx/jBGaZu5YQN2I6YdA0hmMhPSntfZMe7PWyodwlYEDAq//vBEHdvtcgg/oX+OUF
PKJ2UkH0eIbQOYSX597b+Q5GRDcz/HAGPi+VSaTAiAnmHNoCl7p9U2SEtG4UQ2HPHy8wHgw8eDn1
jYBzU4/x9g1ghDEaX1JQ2Xpn6M2DlidLq5I/gxqAvS3QwbIi38hKJhaYDk3KtdDI3AUk1iBm/qhn
9r6DZH1oZcG+WDMhwbEbMPhZQb09ROu7iLoA1bEUfc/D7VlaiTbf2KTzyUIxDJaVeHwN3UPdTRqO
VbCl8qre2/gSa2MYEQ3K+R/zyPHyB3ATN7o4dL4u7qwG2L3br7H2KYyQrnoNh9wYLiW6d66iLT7A
NQQO2i4k8dutBbX2GkZQw5+tX0w3hkuX5/4h6a3FYx7k28Ha5DCv7AwmIGysK0D6IXdwScA0+wo9
LAfORp5F042vvfZ8I6arAVYmOKf6lwbOeh4s3ftJXGdlN1s9ypWN2gSx2omCjGxb2xfVFd2iqcXh
wAoDc1h9qGPmkuKutsFVuP3Rl6PqW/FnRHiVQTkbCun2pQG87wPcM4YISFDnYMeADSZqgvudlZWR
6/T7asnExI5V8Qj7CN3i9pL33XtbtRzjNEME5l67JT+98o1M8JhCW9fJqOVdVMqLKKlUDGekwd9I
JysfyIS1ws/Fr/osYHAVp9ULHB4/sgwPT5Z7vQ4g3PL/0O1aCRgTUEZrb4LDnI2xJqvNX1iJw/td
3DkACiFB8s7eeKe1GTOCX6Camtv1wC5JV8NfcSy7s5f46nh7la09ffn76xvAkI9jzy120Tn7Rmw4
QLUSHcbbD1+bImMvhy90Oo28YpfRBRsad+02zElvnwYXfdLbQ6z9fiPmR1HXBaxj7Avxlw6v8iQw
sLBn2nqFtecbGzmdZmexdGUXgftXCJtz6751k50nKWbEOLFmmc4ObBqqEj7CH6bGk8U7DrH3ZqMB
vvIFTFAZXPDg19cq7xTDBveSZNVwNwaCPHkF2QIurcyQiSVjqGnCBrVgF2KRhkGJydbikDmc76qK
ExNQ1qUq0VrmNjyhhuxOThPKjFSo7GlI4W68bxmZaDLFKh9pVjA4dkN9OYfNzr0/1PW+IDMRZTqz
eivtOnbpRjL+S/oRVMkgDuxdBRtiQsdib3AZ/NuHC3zcANqE3W1I9GZReW0JGUE8D6MegzpxT2UF
p8DOt9II2PRvsOOaNs7iayMYMcxhKcWyumQXOqYwtSSWd4bmljq6EkT3XWnCJGY1JeQEfQn3CRgr
dU9dLQeAvIS7sXrWXsAIY0VA4y0ho34RE+y74qHtXrRM9XFEyWBjiJUoM4Fj2lMDjHhy7xLnzrnq
IIji5a2377ZiQsZo0/aygIv0pWN93oQVzMFVlDVDsVF3XfvxxjEcZ6JCwdkUs99V3kNjwTcQzixb
LOG1pxsHcDuYXF7W1Ls0rtXBppHQIxzAdgmUEGIixwAKdOJ64N6FoKj3pOEQ+sg9+mHXsjQVOEXR
2i6kLjAxCybNBtv1cfDH4fn201eWJTUiN5lBkydVuSx6pauosZPkEqDPHjlTuTNxmlAxDvUwOEcz
HIkr8YvkXXeemc72EP0x98bm27QBPBDsgpwgvOWEiS6qU9y6Nkpk7c76qimVSYkHcQJoAF0AMMlf
oP44ZtE8aIjK3f4GKydSEyDWCQqj+xYScpB/tOFlDXnhVBVftdt/hDiif0D3R26k0ZU4MIFiFZzk
k0HY9EKwRcBKb5yJe++LGlyj2++yNoARxrKVg4olmS+SjjhlEZhaWw/wP7F20ZsJiA7/PYw2nLr9
FLf0Ahs/v8Ne43gsKrps3giItRdYAuXVYTcHebbIEttG7VMEnxjkhH/hEKGCjTS6Em+mKKYDhqMH
ZIl9mbvOCeNEfoCFdAwftmkjHtZ+vxHQTW5B6K7unYuCJ+AXEHIZfJ19sY+whXvFf6enKQvQwzxn
xkmrVM0hqQGWPdTp4MmNYFj7/WY8w5qzz2TtXShQGtqH8C1cAveBAYkJFRMu84qqi7F4EFJhB7nz
EJrxw7MTFNa+dG3CxKo0CdqewCiu+WM4DgyRo88DmLnOvgj7CysW927uW4NzgadQFlUoQIelu/c6
ZmLFYEqYeqku6AXOeF4YT1bx6Liwr/l/XCdXQoCYEZxwr4TiEoaAQ/T7eJ7jM8TDqlPp7xPrIMhl
/12lFScsr2VOTlpYzIICbKEncsjh8yi+pIKUYu/HWFbxq2zB0pLRxhumCy9on7yTDEjWELtdGWxU
eJZJeaPCQ4xwhoMNbOVSgXpYnHwTXs2OlI/Tt75uUesu8/z37bT95jDUYcYwtOh5MFdB/p7I1PnU
tIuLSZ1/ooBtvoz+8HJ7lBV1b8e05Gg5LdA5EdbPvi6co92R+NBO/UevgV9eCt2nCK4gXTRZOoiC
oDyQPtiqKb256PCCRloZ9ZDDbwsviLOO9z/hEwkYHgzmNkXE1ubQOOHLlPe5Jf30R+KxD05fcNC/
qvhoZ2iqiJpvnfJXhjGv60EHDE05Yg59q80gJQnxeUd04Z/uRJXIrUPP2jBLyfH1yp5UO6Skmi7t
oLIoSKtHP6dQfp2SI0zWN3bDN08+8Lc0TgsFhxJihVb4zzmI7wLLasJ+dKOi7d/BfBDqMUG5cf1d
+fzm3X2EwZCmEJW7EjCf+XGE62R+5Y0Y8+e6KQUa8rdX+Ju7F17ISDwdmJKjbAc0Nmc+RXWcTAdl
25/3PdxINhNcmQfPEvmPWVeujMiQyXceLmK/9j3ezAEgK0ofXqEvOgWy9oEHI3GOMNzMvu16vnk9
9WAtzkkxu9+droqvNeuVfOxdJcuNIujKijVvqDj6Z6OOY/k9r4Jg8YMvo3LBUkEK7KFBdttYsytL
ySQ4xTZ0v1qr9675BCq5wCcJqz5pzlBtOt+eqLUXWf7+KvQSf0JHMyjL735bsONEFxUfBqZ/Vjvf
8traVRaljnlrTWB8zgD98q6o6AZ5aMNfCPx4O/U2vsfaRBnLlc8kHTtflN+TmH3o+5ieAMY/1apz
NuZpbQBjwSrtlH3lFPS6HBUXB22gbWl2dPxabRQllmT31+6LKTJOu2kQ6KTlXfm9TLPxQ2bnv1yY
x6HJkjDQSFpNj53f6kNSyWkPzgMjGvuUnBZYxDjLH7xlH7rE/q1dqLjkOX8SUPGE5KKf7FzH5nYl
Z0tPWU+uI0fhfUxxFs6BV4rcenq5vY6XLP7G7Jn32lajAgvLBPmjDLw5tEvIL0wNbiIlh6ZWN2Ah
u9O0BflYybzmzRbdvFKMru89dBasDeAi6msrmuk87+JoUMdd3vJVVI5TkLRqUukPJyg/TGDiHnzQ
BDY+xtqvN0KeOJYzKkBmf8DqywqnOXOvVp2Ijd1v7elLAL366bQoZWvDUQJCzHU3HMF1SLuXrI/L
YV+om7faRGrRpL6yvqNnQLBnoG7ncGzgqGLvqfBj9o1YJ7GqwAQg/rWyoQV2sPE5XLDgExzupzLt
psPtJbs2U0bAq0IOZarUdIWpQykf4I/UOoh2a97S3lgbwIhvNrnanwalr6wf38H0HjKOfjuebv/6
lYRoXm+7abAh1iDJ/7YmqYY7AaoGxLGd7WLVyhjm/bYD/xb9NE2vUNZJDlURf21s57MXj9lGVl+Z
IfN+Cyop9Ova3L4yWaj2DvI4lYyoTAHu2TVL5hU3dxLLgl0TveYj3FZApxvDBqqg0Qyu9cYy+sOV
eCP1mXdcYTteTfmA5VpKP7l2UzGN/yjfK8f3E3cnGCzoNh0gp9t1vH6SspTl57FOmccjBmqtjHTH
Hf9L0MEg+4fNJjWVhwF2LeKz5GSe7dDhnSblxoysTbmRH8TELDx62UhtmAZXBEaAg2jp8fZ8rz19
+fur7INySNPFgy2/O1Q9/pFwhoRpv/OnG3lBgoRUQClMX23iQDVJDp2ISs8Gv2rfjyf//fG2GIg3
5Q69LvahMORBWxRikHtqddQhRjKwdNdXAFPI76kQMqo1oFno+fX23pVubPGjtFxIQQX2NdFTQB7R
ESXFCRKpi/xubXVqq2b3Jl+COiazSgBqkHWTJA+QA4fVm909gaP0mENOD3Tq8lJN3qOPP2yTJVaS
kOnfwOfABSlZj9e4HXD/9e2zFK1176CHsZFKVxatY+z21cgBIK3t8Upd0DLZ7DmHibNPtxfV2s83
dvuFE8bp2ODkPVawAkBjx3U6FXZlN1ZQNqyaequ1v3zpN/KQSbQqMxu5RWv9M594DlcVxxUqFaEU
cZYFl5QFIv8wunBnrA+tlQfqqqtq6ijKig1z3lcx9sPxECiSkbu5nbv4k0o7ewiefKBy9ASGChX1
ORDcd56HzLXoxxZ7ELnCuDtuglDMteZAZkLn7aotiBNZB5XjTjCGtZeWhQ5VzrMfZWl535O+na7g
kBJxqlJMeThDHkF88IfYl98mlkwKLI/Z7eYpLFVQBWfPHbT/cUDDqnuq59K1s8gLUDh+tngvnXci
Fk0BeYWYNL954KjsO3eJLI/AOHjdr7ER0ORjVjaL4GviWVPPT7illNQ9B7mkLLi3c7ch/cY1Yi0+
jAxYAfg/10k6/wSnKI9SP/gkYQwFwq9z9mF2Ezpl9iuBX0zIepAHb6+xlauLYyTGDsAH5nJvRsWD
2PQ+J1C2uqfACH1rpn72AG/0WRW0R84cu0TthUF07vbIa6FjpMwRnfOENQl7ELqcn8ZxcO/J6G2B
kdZix8iZULZLR1vivarC4/dySOd3tO9cmDRY8DK5/QYrRiqOyV/Tdad94gnyYGfi7g+Z84+BSzw8
U+bdd7A8AsD5DpJCL5o50WI0WSTpVqkSbZO3o9bktlWLQwTM5qxvwp55/JBq1GM/+VOcWsWRU2v0
zg2kyaoTBFBYc4l5kdCw8PKSi3CYYv3eKxvaPgZo/rPIGuIO/SWGLHBgiey7aJxcmbyQzp/1Q9Ki
XfGeqRIaLdIO8NovYyaFzs66rVh+qPqOzy9Cy2w6yx6OyvAFF1P+M0gmUj60aVeOAEeP0IQIY1h7
WidbocGYhCi+YLnFI+i2EfRg8DvmqfRG95jlySB/23Auy8RiZjsFdxB7CMrnOIfx6YexB3T/KWcD
rhFNO436R+5gP3w391BFfOG5aucvDaQJ9RMvurr8twP0DdKRSc9HzwvRRC1h8JyldWlddcuJ9TEl
HjrxbsMS2Fb1We4+VxB2plFb9uSjHKyllav7PImYLYnzKR0nIf5JrbxzHoOxSIOXerRaGH3aLcjI
sWpFfPaYnlsVOqzv+T3Dv80ZJvYuO9Tw0OPHsoU/EuB3Ftx3Ahx52qhUhcre+QAdLOCzxoInVOdY
90ln6fxfVpO5DlkVd+pK2jpwHyGUMPATKaDmdi4F9ZLHAaKOXh3mLtrfd2jXB1aIN/G6HxB3pXUe
TigPdccBuY3fZw0s756SwR/KxxK0IBkyd+zjs+qqvPo91/7AxZFm49CeCwf18LYMgvxRwfeiCpMO
J2476v2OoAxLmSzjH2Wjbe/Z7scZQqxxITJ+ckGR88NeAuLfHet4otUcjqU/5J98CvLCswe9gYRD
oyLTw/sh9XzUyWgmOOaRzSIufzaDxK0krnwqQr8PAv9fDa+k5Hn0Ms990EmQ/cA6UjDeUYkP75VY
sLk/YXUObvcVvfGSfs5SCTKmcBJ/jHTc9fDlrasAhEm4dhAKZ7LAiQ8uvBiKA+xo4vw4KEHsMx/h
m3AvbJSaUYEIIKCKukTfPs7w+nScsCgKKM5EpZNazUOrSXydVNkNUZwmQ/OQsdaaTrFyqjhq7Vx/
dD098C8urN4g9TUl3DqlcFlhdyhqIuagJDNXnxOfkeZQWolMDkBxdORYun3v3o1dWXQn5lZtVYUV
bgvHpAM86ASASsKinPl1dj+iWckfgh5qh4cuC0p1qQVU1s+sqik5eo7mzaVoRf2JJQG82UonyX92
2KzHZxQOU1B7Z9YsC6ofFHuYktxXDz6X8B4K0abCElZkhuy4L2tWP1WQ+ExAWvcbkooDmSyvQQsT
8JAIq64mH2LtVuMzRItcO0ASCBTqFAJ6dypKU2q/8LYDiSeEi+UQT/AJGwILU1KT+OSUFvtexMNQ
PPkeieuX3Ku94JA1KlDvKln0xUeLUOzoEnp28lrUQ0Xe4Vw/Bx8beyqzc4aievutq3QN4Z9Bp3L8
XQBHnX6S1ajnB4ivOl4ofF54Z69JEuuYYILJIYUEZXYuKp2wA0CrFfoy0HzyjggpJh7sOGssiG+7
CT8nkDiN73KnZOW9N8POPQIr1ml/B3ndWw8wbvThnlQLy0/DtqjH9GGO4Zn5Xvk06+/KKitrcUIt
OG2/MquDK7fFB4Dii5bwl7hwhy+zbP1YhGOluvgw6FJ1B2w56fQFT1MKKbUXKPCdoAeLW9ghiOdi
qwS7shWbRObRjyeXJGl7lfOIXhuMP/MKLpzpVttw7fnGKbmBJHQpe9v6lCvd9hcJTiCLyNT48b7K
lUlWBig768aJO1evYxrdIVlm5MGCTG2wcTn9cx5644RsL+eMV7dT2IQUPk4S8mLDexCYSGTtRCSf
hY1VE1SPnUrvYPYLlnyWq7Aa/V/CVXcpXEwtj++rnplmRxREWqhr8ulKHRQkUMWxQp3B5KhX086i
islqbhQRncXS+apEErwgr/PigN1nk3C33FzemkXjzIdNPyhalQ1XNqEwCgxld+gKPh6krZr7KR8+
3j6YrRykbePwZ0MQIaOJkBfuFH1Ig+mFF9X7pkt/Lecx+KKiwqnelQuI/PaAK6dN27hBV4kKWIbK
5qJqz4/MR84ANFcf4W+35Zf39tTZJtNZkLkkUyaG6zzD98OX3kH0hTplrjoEtrVV7V8i8u8PZJvm
R7Jx4EiaVtMnWkKLLFRxwWDcZfPzmLfJc1L4vybYWt+etLezgm16IVEu0ymFvuqVD0Cps5B5lCzB
y213y5/77YVgm5Rnibdw3bG1H2xbXBMYJvOKXmi+KKGn1YNdxgge2I+0m+akby8EOzDSRNXPwdAp
e7g2bZwdQeuhMPgFrz6btrw8V8ARdrBM56tMBPNGGde9X1yYhHqMyqC1ppPmAYZbzSlJvUfiKX1o
NBgqRcrfFzjARre/19pkGlfF3JWWLgI2vMPxLZAQ3cXX4mFsATB711UVRasTl/0Zd8iEBvdTTIAc
rKnVOnzjB6wtGCN7jABlWXEORT9iQ87xHLs6Tu/d1C+22iurc2skDhA+RJn7k/NAO3gWiPGd8vl7
5ZBo5N7jn/vcQpaaHBn5iz7fvnk1kgeqhsNsVTY4FVikMCUCWgtKdNEfPQYmvU905k9ZgOECqInd
HnIlzE1itaiDTPV6mUnfwR1ucHAnlthRvJBlnvPNrWYx40oIt/R9n85kWldJbDlNwh20SnJbRElq
99XBKQUARLffaGVtmExrAahbgQqF+qRQRbZCVKoAgaodYu18vlGLy0mVoDatZwQ2fnPc8kXydtOb
fiW0TLulhlHa5zHTVyArUp+HDUF1/W5QPgsg4lsMdLqHT3gG+q89jq33RZR1MYgwUxC72HW6sE0m
Ns8KDcdzf7iCuWcfNThpBw5ZpMgJSHW4/Y1WkqPJxx5tFxYFfB5RZy7aAtfxDLARFA+8uR1++YEf
179vD7S2vI1EIbnjUOVIdY1Bonixrb545BJ04D6dqgg1iuLi+MOwcfZcG8zIGWQehimRjryoGrRj
NY/vBI59TSOzaNTl+6GiGwOtTZ+RJ5KmcEu7xt7Csxr4NBZE8dhXEHSAJ8LteVvLfyZRO89d34H/
r/1Al5tyAgKqRq5jzL6ivnCXDOldM7biMOfBkxOXG9XnldA1ids0Br+lTabmGgOgoWG2YuVulOo5
mDcGeLvGaZvUbfh7ADfKnfzyx1DQpriR4gtp3KfQZ0LDLGWPtVttqeqsvY6RKWQ9DzYY7+KCbhlL
orzKxXTwhtb/evsjrRwETR+isVl4qI3orzA7mnFHD1Tsw5mGKA+FhZEQyBGfSj4n5VaX8s3pA0rW
iCYOefTGpVBF4W6MDut4GnWGz0SH5z/qKLiCh3Ppfbj9dm8ucoxlRBMrHBnknk8vncPrCALqyT/5
4LnRXNjJy+0h3vxAGMKII5YC/YO6D+T3+kmfZAp/pSwTG8Ccld9v9rjQIGaxW1v6klgwJ8J1AIpN
GWqqzm65ILOrJSfox6JRh4OsXOxKAmBjmI9sM43QKtw1RWZbS9EEhUnlz5fEHatnDcrPT6/fqTtF
/nTDX51g4XZeFBDmnC+oBvJ7zj04Fw7x15ZvonzWvsLy99cj8EQ4jZicU6JBA9QwqYz+CLIVqFed
903RsrpeDRHDQ8sfx2y+NLKi/mPFOVPPfYUC3mnfAMZx2577WqL65pxwKL1SywUubqbdxl7yZhJB
lBkxLTztEIKb91nTQRyEtpcrg2wjlNbaiyvjLTfGlVgz/cVlAQ0ZXOgcWIprXAfAAtE4Uej239tz
tPadjVAmFY5kLA/wnYEdtBdtywGfPrI25fZWfr/ZYmGWTO3ZwVemrjUecu2P10Wd659dP9+suzV9
R4O6wDKFanB3ilGBPg3J/B3qoN4GHmrt9y+HllerVJTFzKyAOid8YR02vuaXocnnjRhY2RnMspuG
im87JGN8oZ3zWzPv37GYv8Pu+V2c1GPYEfehF4B37ZssI6allyibprO+1M7cOIdgnNNSh9RXjY8z
kPLhCXJ7oJXYMOts6ELLQJbOsqiSb3EurRMrKnYskuHjRDYFBNfmzgjvjkJkFqiU+FLR4Yud/0xK
SICAZH9gMTs5HWJxkrDUuv1Kb55RseMZ4d70SdxK3Y3nvFmql1b5z6I9PjouSJwyCmBgcHuclXg0
C286lq6qCxYnoW2V5EIzjxyD2R3vA4JG0u0x1pa0EfMoqaQ45JTkBM7Ofeyy+D4dPbJxVHz74X85
iwPWFy89ePdia8KfJAyDAYEpePr+9m9/855H/vIWT4pZxcTrMT8Nqx8U9A2ONgBeoSzh1ox25gEt
a0DSg+Fi2ZvFybfXs2PW2RiyZCeGmJxkA746h7ij8GCNOc7luXRAIL39am9/+r8cx8FJzXw1UHKC
IIcuD70//6voDJcBn9T+rmOJY1bXYHzX2uM8aUjeOt1L5ef63km9fqsQs/bxl7+/SpZ6mLsJfUd9
qRJgRMAZlU5+tASUNTbCcG0AI+ZFvGzoBdUX5SlUxRQXYxNx6Wc/b3+DtecbYQ6OmVwauu5Fw1k5
0pVHoANYVs+3n762joyjObqjXlmllXsBqj05AfNaoFOJchgaZQ5M4Zzft4dZW0hGfMOZWxW2A6Z2
MpVlVCXlT5RRm4Nr79QE/stoPGlUTqD24l5ipX6gDaqPg112p9s/f+UbmJUuVcqxaVPLuchYzu9G
KvLfBQql9/uebuznGpe8Egp2+OmLqjQEkw+gRCW7srfDlw//ev2XM4WxU+peqix+kgwEjIY1JMrc
xt1AOK1827/qXG1QORJc7NMyQrL88nrwvk0coIl982OEMMQKLeoTgfzdDO6jljjuN+jF7otfs4CV
J9MM+mGGTAqLh4gItPrcZFOucG3lGNHb0IDnQRCQC0w22mMufPHFIZsclbWnG9FLgEyahDORk8oD
1HmJL307spp82lKWW9nbuBG3CbZkxYs6wMIf3knX/axLnUBYDPLzfftE4ZkYyqLzQifeaiCtrCaz
WiUblCbAuAlQymEkA1rGHe6rGRfwcMj8rZvS2iDL+e1VUKhMsHHpJCcQ24artOhH/05Ip0JJBw2X
26t2bQwzqm3XDdyWs3ODTmJUcSwpAOOgWjOXW27fb58Anb+8sWda6kk65MRwjKXCcXGlZNjYqkX2
z0HD+m4AUnKrfrA22vKiryZtJCV6a6CcnxieDpTWZ8AG0TDP6QeIfs+RG/OtC+bKqvONgOcFm1Gl
VgGIz553sQNgiJoO6xuA0g85FP1V33c/mILpajbQjUPikg//apKSv+yzm6CvnbYoAxRgFHsPb+4q
P8Qx/AMhkNrEJ/Q29mlPO6Y1bdYwrbAm4AmVEXcOEwfgk5CVc/M4zUn1z+3Vt/Y6RmZYwE+DBKzt
1Azl9N0HGvNdzX23vYxoa4unkUpv4wSxkoNMa21WtVxMk2ufMpryx6SNh0fqW19uv8bKw03JwUa0
EGCfUGoAdDh4gNmuFcVgEGxsLCsr2hQbzBUHDN/GOhMCfbMoJoV4z4FrskP4+9ofpN3ABUZZ0JQ+
3H6dlZxg6g8SsGqrscFXUWP1VUN7HD1Iq7/4rq5ebo+wNmHLengVpHA5adssRfEk9yCmAZcT1/k4
9YG/hVhYe76RBOACNlRD1QQX7qX1P7zzs99wg3HPt3/92vwso77+9VNOdIy8CRApjK/OiSV/Mr8H
iqSd9MYnWHsB47iuJAcKkvu4adoAqowdraMet499hwlT5CCurCGHkS3cTWtfPQ2QsYfbvBvvjDVT
yUCNUKhxIFt+Qijb9qESmlifZzSau42z3NrsGPt9RRjgVQXnl7jLrc8sXwzAW16ojST7pxr8RpY1
BQwYD2oPeN2FhqCcK4n7HzyBAUXs028w4xsPMScfdd9/RB/n6MvqDPjdOeBOEBZzokNrHk5pWnxY
/r+94Fbe1xQn1D6zp6Se8XuqhLAQVMlqkWHeeXI1NQ7gHjKoAjs/zJlkEZI07UJw2bbY6CvbpCls
wIMBdGdB/AujpTwxUP4WUCQYJTILpdcfVV89DvMnKM9tqVWt7CqmxAGNoaIBQDI5dSnNvjOa/oo5
Tn8jK6ZHCwC9jbz8NjCPOKZiIYuDMYViA78wHDtjJboDIOt22HjtE5ghbsgC+k0X3icWACrHxJCd
BxQpQU58BEJ9i0Wx9rJGppC8STtoh7onqEKpS5MJhLKcq5/z1NRHSJlku4Qj8LbGHaGr7Q5aK818
1sT9rLyhiuAetYViW1vhxkEAhVtIrRQx7Or+HN1jaL0frHzT/W0lY3tmwujmoctqjQCCImN3huXi
1yaHcgEohN9uh+jKZzClIxpoIDgiW5hLPGlhwcO/6gHHgCwAxittdvXhiWMKSFjY9iFlPLcC5ha2
CCn0m/Op/Olytznse4/lEPJqb2OAwFOIyuM9KM+rg2zdAfjz+Gn0hhjY6nxjulY+CF2m8dUw3K9p
WbfLdCmdowxMxd3U2o+ZD/TR7RdZWVGmdoSs7TZg7fLJl/wtYqg14paxi8uPD7GM+ur3V8GM1ozq
l8/dxwCRugDlLAYO+367EdOET9AKABxHhEIw+ZRPUBsmi5fQvscbkaxqfwJcDjpvuCJPzR3O2jHs
tbb0GtciwQhlUnTQ9h5qeoLSrReiVndu/GqEWFP5Hn3c4+1XWDkTm4KHjS5juywkPS2Cz1p2IkyA
AwB68zkvrK9gdGyMs/IypkBE5YJ14ffLOHX31OTDkbLxpZmapx5yFPs+h6kLwYq0spNxpCcCvOYx
bsAjbHvrn9sTtfYCRjyrzk6cutD0jwnymJY/l5vwUMIueqdVtGPqHUrJBy36GXMEUlAMbeAIdf9H
8HjqaMq7H7ffYyWc3SWRvAo4ljVEAc9ET1hdyaFb+vWQyduYpLWHG9EMMtA4Z1LRU9L29bEK+C/e
FVtmhWsPN4JZuq0FyklLT2JOm1Ck8mu2u7Ziih2OrJfKsix6amB91MZ9BMuu9+gUfmqG9sdu+1fH
9McdZ4CVJccyUhBJCZNCf6/Rr98ZAMbuTDlSKUR9sIBgchDain5wBmybuxaOqQaBhqRXtp4NTHK8
UM3ojLKQV+7M1KYUBAV1NK/m3EKpSeDpiqDEhCL5lnbASpozhSBUCl6H6Bii1xufYVKsQ1vCGxe+
mgQKDH6/uZ+t7MemGgQYP1asGiRtVTE7pLZlR+D9QAFdq301ElPwMGGBpSBJC8e3oPiUV5Cutopq
2PmRjQBWELMvRiBZcV2GRHBM4aLkgpmwrzlhKhyiLZfE4Jkh91hQcNAg2cP5gx3bfgtYvzb75L/J
bcwbOKMPs3tqytrBSvK+6VlWj6B6WufbUbC2kIxNWY/KFaJkLkKMvx+R/uFOCdvR6XsO5VKglzcg
aCu57i98G6yghhmkyRNaf/90Goe5ogWI4fY7rDzcxLdVmaerqSHI0gsPSuHCjSMXUurtp698AxPa
Nnqs9zoPu3AXS9lhC8s4/PDyudD37WCl/fH2MGsvYezH0Nal1O4oLP1qb4yaDC7ycxr8uv3wtXdY
DgGvN0kLxL2JTvTEUx08EkvMz2MDfP2U7RRZd0y5BpE3nVOrCcpGIFNGOoBtVmfzPWojBEjp//7+
PJ2KDIUpGNd6oJaoRipQDsuftydnbebNfdhzU/hvLa644E5D3AYOgVAd+r7v4UYEwypJi64bMPOs
gtJH4oYT3alO7phINgYtjEBNyD8agofHXAFmpi3RbqzIldTwl5IAK7oGk+Ge8s5KDkrr5B7aIsnB
BuflGS4AP4bBHTfGWvkGf2Ha2pyqAS4qpxhIp3c2n7sPTd1sGQCsLH8T0xYUTZ17i3FwCXbzQlDG
xYzgND16qXPY9Z1ND1wbHXAI0SKPyh4dRjagtdTa3I32Pd2IXzGUbVNMnXv6Qx7MIa8W2aX1dd/D
l1l7lRw6m0L5DKTwpcQy/h9n39ZjJ850/YuQjAEDt/vYp2R3Ot3pZG6sSSYxYMCcDfz6b5F5PqnH
aW9ecRMpuyUbH8ouV61a67NORLnrWvhb21o3THdijVdymgUniKG6O8i9010Ccr2V1m0ra9iuyBxA
fDQUgXmI2IcQaroDD9TflZ/Nm9CKrglToxkHvmHmONcG9S2ChtQ+aFcDrBYTM7FpqEZj2oVg+Ukq
9pS6+RNPoGxN2KPosue4Uitxa9ssGX50GsYtiAiwfXqU3OPlHYRQeC9+ZPkqa9j79vtHJWibEVrC
1fJOQpO/2xnCXWEGzsQtW+iPAlDRL4wdChItKtVfdTozMC+sOri2LzfuXRH7ieAjAyqpQwWzkOWP
qC7WlL7fn/g/aj0jcGt4TTlRXOp4BBAGlvC6Rd7X0dvoF+kf1Z1kbMdGQJkZpTGA8e0jAs3tcph+
bpt6w3qhmQbmk6rMxa71RgDnFGqHcbat6Ugu59ef+RRiitv2gF7nZT4sCcXhMy2rB17JJ44oShmt
nW7vE+JggowbmKiezEU3zMlOj4qKZ+GkIfvR94OsfvmCe9k+DHj2Y0Ip2/w4lV4yjOA0yaMwu0jl
gm9y38W1nOo95CenuF8Bu9u2neF3kxDlHa3TYOQdiiuLAEx+nt4IcSexYfAihPBKFABiXZPmg8y1
dxgRON/kbpM/CjVDkhEWAwwH1NQz0v/5MfHwut204UyoGqcjYf5EAQ7HawrJBqD4+rk/X2/cYo5m
QWaTAuZf+HAjO6XBnKghkona1mAnIfl+uN6FZV1NvJrPIjw448Y9Rf78tyeCYM9QZrDtIDShagqV
YQryusiOl0iwMHCbgMMGqjfbPt2wdSgwJboPFDDm2ZBATFQ2RzfJ05Vds2CT3jF1E6eGUtUUC4nS
kT6eTlDLC4dPfdZ8CJEu6tpdGEN36/owbIts2HsUx3qAcPm/UHkFwZWD9sBp0tQoTrzeg22NDdtd
nv2VqiFoTQV8vUmjGDWbofK+rXXDdluvrF2+4Gt0D8SjGzeHMc75cVPjf8DTIMhHSVlgB7XqUXgD
OWYOT2+vN245zc2iyb4bMyfgUJYWEozMUy2fWmiU7rw2/pBXhK5sJMvsm5WTnOUO8lw1eqHMf/Ez
lt5HUGI4XB+DrfVlbG+c4al3h6FVmCAC+sDT7+mviu77tsaXLfum8aLDI2HMMUE6cds9aZR/nCfG
tm0cE3YmQHmUtW3nglu4fpAMahRusSo1bJsX77+f3o6JMw0FDgcSAgEd6br6OIcoprk+Me/7wYDf
/7d1Nbs+dJHG+ESh/it9dsvASD9R+jMi/lM+hRu3jmG4BVyxCkxm2Doo0wAfeQ6Ziy5d2Tm23W/Y
rUDNFE3iIUYk3L0sJcrgov0IEqyb9VIWyyKYcDKQwo1Qn68wTbOe4cN3HcSF87jST9eXwTIEE1DG
0kKAuA6Xr2rh4hX58JGG83mJKOf5RklWYoLIpAuhA4dPuAgc0n5sofi0VGYgRbGyyJbzny2De2Nk
qRd24FxYzCBC7XuN1yfIvujPkYPC7vo02XowzDhlQqB4xUMBoVM2gHYi7OsCsA+ZjpU0r20dlvV/
MwSFUlrEuUp04PfBTsTsQbnDiaaICYKBeWUUts1kWDSpmoUOEVFTvOYgPzCk/9QhpAGuT5HltjeB
ZDqXQRF1cIP8MrgjQXIjRrx4lAIcqlf3XRb8VU7JSmzZthyGVYOQuetr0CSeQKRWuahZorX0oHIa
0LQ8IT1V1SuhACsVgbEuso2cIS1Lea+6Zrjhqf+zj8NHEaizXDJ3alGBASdRs3PE+NKM29RNIAbx
3+3AiFMlcdiDMtgXMwVUhcs6UIe5AVvbz+vr9e5m8P84gItluYjfgyAABaBnESbyNGaEr+wGW+vG
Cvlhx0FKV4JNIZ+RBhtAfxgIVBNu+3bj4E0r+K31KNhFkyl5lhDj/BYm4Nja1Lp55kJYClT33YDW
oxrAWi9sjnPSNFsAiz4xT1xRojgKxH/5fRFXLEQVpEOre7AmErFt6s3TVvftXPnNnN2nPUxkF6EG
5QZFU9Awvj497xofBmCctpLIUDK3HS79FEXPIknr+n4CHcTRQR0xWznS33UP0Ilx4PazyNN89JMX
CQokWfv3xAX10BTOlxw0IHO6LZiCjgwD76PW8UCaCVYOTpx7YJCrD3paTfjbhmHYMVkwmjHQmi8F
ix4F+CTqCpE4EotLIstveJOuldbaFoX+98DQkgesiWOwUhdOdqQBIE5qRHq7jFcD9rYuDJNmfVO7
WR2MF9pWDymrv7d5+YitsMmZxUqYRq2hpiUDOVx8yHDWOwLCD3HrUbCsHq9v3HfvWJ+YUF7ipL4Q
Pe0uaVo5JxnzL3xEiEQDsbIr18dhmScToZvOQz2Asru/pBQAzGluv1MQpz4iPeY9XR+IrYdlt71x
FhYqXhBL+9m936Q6uMumXHwP1OjN36rZ8bKVt53t7jPRusqbdDXQBpt3ye/RpOa7FpwZQDU6X1CM
lOwKkOR80DT8pxTxhzjbhO/BOi3DfjO8OsnANdFW6X2tQVyyS/sA5Osh2ITXWLredVXQgWHzEQdd
L+m5eCl8SN5JB8qjoEfSwfyrdunPWifFbuHMvL5YlpswMI4AjuBjF0pZPsvAv4+wVscwxiP8euO2
nWCYfQ8AVJpNGkyWovrSglB6R0n29H/AT9u+3jB6BbR04ha+eOn7or77HVdMHYSzt32+YfJ9I6rY
bevh0sa4vWuOsMqUd9kZ9MbBtuk3wbg+eJbAYBDML20fopo6FST4OA1j9HJ9BJb5MVG4bEAZaVmO
3SVSUfVKBALPO7CF92vpBFv7hqnD9896MQziJQVi/X5KFQe6MYpX0CyWE9GE3vooVRzKPOshj1O3
9Asd9Vg+uDTir1RDR/iEP60iu2x9GVYt4qn1Mm+aXyKwDB5olqkddfEUh8xHdOi8VfCGbcaW39+c
Hr3ThVh0X8N7I7+URGWBB4mEFcfTYm+mADmqcIKCFZG+jCoZbxykw3cpKj9eYx/X+vUdZevCMGmd
4IwYAdd4qdk8gV3Vp/e4pj6700YlOmKqtrV5nJCcBeNz1GvoFElJ3emm8KvwW8dpQlcCPO9nYTDl
hnELkHmTtuqnl8n3wEDWQwVlOrKx7flOTrRCMgEs3PJcOWM6nv2mmMmdGnMpDr5TKX0D7n1wuAdc
sOR4fWYtO8ME8Eaun7jgku8vcMLEPs3BJu5AunBl3SyXignd5XECJjewoj9TT9WnSAR3cuEK0Hz+
pSvOIE7wnNSoBLk+FssuMfXd2iBM3bJwMJZpDm/qjgQjaHK76KUae6gmXO/ENqTFlN+YEu/HwQs8
DCmtEVeRefWYpp9+e7CtRL53kqg8h3JleLjenW1My+9vu2uqEqAx0ly4M5bHdAIcTfZOe+vp1XSQ
5RAypd9ADKMYGNHEvQwDfZRu8hdp0ANYgd1dVm0L6Puom/7vSJjn9MBegVOYFgHZtS3o7qvlcrs+
T7Z9bJwQrexn0L8n4x0O7WCvMpk/BoivbYlE4duNG38Ky3qoI7ivbY+CxtZJY5SBAU2sULX/KeHb
wLjoxzgeJiDnHV2o4SIHQPhUvbBmeasrYFloE+pLECIAtwlx7sA8In7zckU10uRictTu/8C4bbEQ
E/NbI6qponoY7zSqHHao+j+BPuEmwmG6Xw5tqPd8d+QasMxiHyYCmIHZIImDCbd1i4A8nkvk6CN8
u3Mq4COuby3Le9XE/oImgSLKmfQXHWfhgfj8n1iF+REZDA9ZTSl3MYF68/W+bEtkmPs0dVOHqiVs
AD/VjbsrtJsnO1oMfgPFCsjPVSWqmqXHHq/3ZzEbuvz+5niZ+t5hCpGLCzRxvXNf9flrl4b6vK11
w+RT4JIGEPyBonThLG0zpMNUNf+63rhtqkyLnxsX4mgcIZcY4WdeIItdDzhPFmc/hDba8Xo3tg1m
mD6fu7iYp8aFAMPg3NYFO0QKnDfaBb3O9R5sAzGMXriRQ/OJuxAPmPlhkgSIvOUlGZVjcB+PIEi8
3o/N+TABwlMNOaewK6c78MH9lWKyoDve9mCbek6hk8Abcq5JR28WCNNeOj5qQZ0dxCLXEMSWvWYi
iGtZ5hIgIALq3/ypUGl9agRQE9cH924VLXJXxpsAxMhNNkcu9JBqdWaofT7oUJ0B9gp3UyyKnXb5
N8QvT+svclsowOTKnMKao8sI0yncs4jjD8x3L2nX3so4eGAtaD+jwbsHoPMTFEPWkH6WzWLii3sI
Cg8VVBTupgzVY8WA8DGE7pz7Lix6aMKkbCXQYdn2JtQYbIr+hCJ4culVGKIqRKN2F3MJKePD9QWz
DcQ4GyQbgflT6IDTskcQE8E5iUL7UwhWqZkXa5xPlsPbZNOMYlw5Qsz//wjq2INMff+Z5As2DwQ4
zuitQaxs+9s4KeRAS+o1Pbn8JjhibEqeqhauzvX5+l0j8AdyBDvcOCa0iLrK4034DBUod1aHvpND
dcjA7r8DZLKs/6p73O83vaqE+to3nV8/8YDoCdJFE2i78luPdDGLjlAw9ZzPUTgS/2PEJlronRhk
T34NeMSheKnMItY0+7ilYqC7JklVQiDb4hV0E7TDA2+ScekgpZInFeF3U6+mHynU7OROz0O2gpJ/
d+ui+cUveXuniTEAEjBrLtRLqyddVY9FAAppmUz5zfW1eHel0YNx2KSe9HFfplB/dIbxe53EDtC8
BQIe15u3DWAxmTcD4DO0vVTuVZcpkuKeNHipp3WVPoQzBNKvd/HuCHxiAs0hKAQuQFaTC5vLEblC
iIOl4GDX5cpxbGvfWAMCxqlxLCt6KaqgAdAJWCTxnEdKiZWM0btzhAEYS9ADoJi5YPa5UMCFxaL7
q7Ph09iN+eH6DNk6MBZBVIzMXtbwO4gLkBPUzui+YL3YhVG3xsNgm6Sl6zfrjEhDhGA1mS9AUkMW
MNLOtzKIkrX0h6355fc3zdcxIE29WwYXzZMRsj4k+uXqka7YgOXCNfWIogwyBJTJ4NLK4H7R4sCN
7oF6A5pl0GNzdnjaezhUuh5lSNtWxHD4QIc2/ivkWwTQCqBz/7knYfIYO6vEr+8Tm2BXGUc4j5wa
Bf7Q+lDwjIszy+icIxYOfaxDRHkiP5IqS+8qyMVNe03mMrrJoKbmfIQOD/vL74RTPStnKuTXmuu6
/9KWcam/pkg/1R881NB6GyMdpqjRNPMh1Z3PP4J6Mcle5wZUyx0S71DI+1HNtIuqlVvnXSvASWds
UabDufFpVf/rBtQALbRR6N/8H04iWw/GLo3GIa0aResLqaYXjtjkSaaTd66gbPC8Yd9gDIankUZD
5VBUeV8Yx76BkPUnmRJ9hCTtWoW6bQzmzqSd7yGyqi4IFtNj0WFD+nho7zOxCg17113CIIydqeam
QDli6F7EEFd7BY6RuyJlwc532WfUx8uX63O1zPofTga6MZwMEnEB5YrWvXCOOqeoH3Et5DLtVpbC
MgoTMw35PgYxrole/LCJAH6FWIEP7uhTGJXkUCL9e7g+jHe9Pi824dPp4DosbD08qbxZQi4VDfdI
2EHsqZj/Hrpquu2G1ZPQsvomnLr2hwK1KzFWv5zzW+L23m0a4aYYeLmpfhfjMS4jiH+QXvK8uWiI
F3qQZXRCZArCtl1Z9uVafmfZTUQ1quV4M4H5/yJLlDcUsg+/QRT0L5R8slNcqy9jptld4mzjAsV4
lu335mqauAi81J3g4cxT+sC6Hm+ZENmV1+vLb9nFJsi6mHrdhBOvLoqlFzx7i92IjPP1tm1b2LD1
VHYtnwa89ITM5YlIAgKhaPCf8LCOQHYlV8MCtm1lWLwes1iUrXAvdTTkCvTTNA+PLcD70W7kPdRX
t43HsHg/dnLc4ym9TAQguwVwWodNe2474p+CYd7Edu/FJuLaR1X7CP0196J40f/SYkTByUxSsuKN
WCbLxFy3wYAgpheTy5ThCdPHBfu7C7HulWTtyrPCcqaYgGu/D4nSFc6uKIB30yC8mC4GsbyIw+V/
1VIqfn1NbKMxzJ2HunE6iApi7+JVj0IscgiwMPO8yidssRBTqcb3gZ8lSHJdoOvzFCU9v3gT/rn+
+bbGDesGBVzWj0VHLyL1GtCoJ4X4J4vrpFiZHlv7xoXuu26Y1w0WGxjd4RMZYwpGG3jQ17/eNvmG
gfsocmxLp/Au4ERyz3xwU+9LRrM4PDiVlw7n673YxmBYN/hq6TQFcXyXJiT7LvNmgnZxVDcrGX7b
ZjWsmugO+ycJ8P5ClcZt7bqqAOm4CME/M2f04OHBcZMNTtucNg3HhAcWZTk3DN4OBLBK8pUDP832
AcnoWsmSZbpMgCCLpV/UHoVfknQojNbNmJ0SJf01XI/lVDfxgbTWBclp5f2bRoAi93MUjfplecHM
EChfSf/aejHsWoEKCwLdiXeBECQwBLIpR3rHg8z9GYuJ3gQyy/XztgVZdvebG1ZPkaKz32WvouSA
NTsgKeUhiAuvt26xERMgSJ1Jh6lSOM1Tv/27dWjxc8r9/pjkqJa63oVlBzPTyMF/ncW8LS811Ker
e0jXe/2Rg2OV/0yhZVlC3jJNPHoYwV3nrQUlbdvMsP3IG2boT6FwQapKnYqKZu0ucKLo1/Ux2abN
MHrwDmlR68z7N+YpIzynBpHeQOd7ja7aNgDD7nnZTUoKN33lURICoI2MuLfvk8ypV85eyxBMvGA/
lB0HoRVuwS6tdlqCRIZ2TrXr6jpbucstVmJiBTWEcfIgd3H7IU2hdQxhczXd+iH/VrmAJ1xfCstE
mZyeLZTlkgGKFZcIGUTI9XmOh0SeKqfmcL0Dy/41gYK0p2E5SqzEb49EZ633sLjUfoFkqxsgWdXp
VZ1D26Isv78xdqVYlzsECpiE/o+A53d8G3oWW/LfXmyCA4vWTeoSWvOXyGuG36GXydX0VCEbBhmW
NXUf25oYJl8kcs4S6WBvhf10yxM2812uRLwG3bC1b1h3zVElqmQwX1ScxB/TSfWfu5pFKwtua90w
buW4EW96mb1OMYeaTwrNzFNec5dvbN8wbZBYJ7kmI84mSBH1Lz2IwAFqyVknNlFQebEJC6So0FIh
PIdXgYDSHVhSywpeLVE/rluExa5NWGBfhnmI0rD54nkjO871+LcmqIv08Wo+B5CbXrmbLOvgLwb5
xhjaDNmjpslRfFbUEwOvHxuaD6PTAm51fRy2DoxbvC3drHCdqnuFsYHbltHmE0jTNwF+sAiGLadu
MyPOHLSvbVGMX3yUad/SUQX7vKtWvBDLaWFyc6Y1yjl9uJ2XdKr4rm9BeDWL+hyGbE1S2NaDYch0
yH1B+zq6U1VbHeu6/EaLpDl60dpOtXVgWDIKtqJIhrx55bnjHriiezFCnwvJsG3XgwkH1EnDeRRV
/SvC13m6V+kQ9zuoNcWP1/eQbQCGMU99GmaDR5rXHgKANwgaPESlyh9QO/fzegeWiI6J69NRVms6
tOgAwaJbX9Eg+aiHPEieKcjq60MRTCR8AU2kU56ThqwFkt4dF/2jXoFGhaIOQX2sHKeXNOjZXQw1
nDJ11oqr3zU++ke9QtRXaq5D1ATKKo2/RoFKXiE8tQmXjtaX2XxzdmDjZjHSuKBdGFO1k3EFkeVV
1lrL3Jguh5S61MgQQDFCgLM+BZnXoXCDfJ8j1brlaML3G0cTwGkz4YVE0Wfs633kQAWbgtV3yw2E
1peBvZkdQGyAFRw06jGbLH1UbRbfBcBXrnz7u9cDWl9W/E3rBfERWWsBgSUkuI9AfBKlQE6Aim9z
iaRZdhA1s4MRCPDQgAluJyZNTu0wfMrHVRjib86xPyKpGIV5MiWzbnudBCeo2+517Hzr5/DEKpC6
L6WrsbvPguApm/27LgFBbrUa8bbZheF98KlzZKVQ7qsnB4teoYgqqdJ/rh8mtsaN04rXvuPkRYBa
5YWlJdVlcIC6w6YcEyWm2zH0FGow80LdEzFQIw5R4dwPZZ3tnIU24foILLZn+h5pXLUu3twU6H3y
3MZNtuNVedvQbRF6DMLwOnTmtACKQfrQT/IC6t95v3NpXqw8id59TKB1w65VC5ZT8I77J+32ezEN
zq4dFvke+ugQwEPXS64tK216HxyvaZWWdYVKXkluSAKlw3Dc5ttgGEuvb0wc9NO6CZwaxiHnuj0r
hybPpG1Y+pD3STuvrLVtDIb30Ucjwr98Dk4cCskPE4ubeVeSQmxK22MUhomrJBoUGCpxDM5TeZxQ
7i7TVUZb28cbdqygBUqcBNwMtOnBH0lDOGerikyWI9asPpggGYdihrw69773ytXcXWrwfh2aDrVd
JN6Up6fEdD3SyveKjqSQN4mTpz5FVJyC1NkJiDheN2bLHJlVBS3rw7LhLVhU2+BnWw5faTusES9Z
psisIUjrrG3aQQSnHuEsgEAeek89wM4SuY0SmZh04A74f8Ycbusp4MGw1x6sy89TtXFujDuaOWoG
8Ay6xRHAT7uJAZmcp8HP6xNvOYbMSoG0bFrcbzmcLzB4/sDyuvvIReqDAcVyoVQXHxoIt6+Y8bse
LLaRYcZceBV1F/YHNssTj4bPv32yCHDy3mWPbZCUhybfBHdEZ4ZNA3I/ZV4Kz6DoKnYsRoA39Rh/
zCEZuQKotM2dYdhsJl1SBLo6R0H5Q/byCFLR20jmPxaRHC9dq16z2YZxVbeQjmxjlIWeWh936SJF
WbiNWBmDpXGzgCCaSw9pHBCt+pBUuRGFpj/CfFVy29a66XwnToUo1uIfa9Azah+IlmLy10rIbK0b
FzQTPlVekEC7NJjGo0D51T7r58/XDcPWuHE/CxGQ2o9BcFhn7KcOoFgaB217vt74YrrvuJQmM7ga
UHjijfC+iCODG5UDRZ8mUj/FyZitdGE59cwyAJXIhuUd6OvbvqbxPVkg7mzX1hUU9HZjylw/3VcQ
+FlLF9mGZNg2K1FuwgrwouBWVmfAE13k0CFZUAFtunJ82JbEsGgNmu2hLSUY2/05fYhyJ/7UAXi+
0RIMa65SRbsq6REC7ciwm1KIOvAhWiubs02PYcRMuB3EV0FAVHQzu8NUAYHtev4pA/fNYdOm+qMW
AJKLY0FAPwSi50Uv1QOgeCzFMff12nPRMgoT7x/OmazzKXJPQzx9kiq9MGS3lOd/uz4CywKbiH+R
9k6t/eW9mLfzI/iSxSVXqJHb1rph0X7ZCVItGm0KefI9j2q966ONarXERPGrALIvDsctLVU74LVQ
CMDRVouIbDOz/P7Gza7dRXdTZWAdSopu18/YnBXFHro+M7ZlNWzXV33utC2I51AC4+xq+F8HH/nm
QyVXyZJtXRi2K9MocdIEAmXYnH+1wOEekNyYdw4yE/vrg7BNkWG/BXh6e4ihV2eVVdlOKvB5h94q
sNf2/Yb9Kj6HdaHBnsdmhGH8pP2G8pBst4TCrn++xZkw4dt1EwR9E4B7tG4qSPqMgTftKNimyl3o
+8XPiLHobmazOFzvzjIekzicyRBEAS42FK+7AIUg4GFMWxS+ARqxVr9p68K4nsH5ShmNMKLK5+1D
EIY//VHIk1x21vVBWJacGBYtOxkAJwkHQE6wuUKirioYp01wcYoQ1X9tTrJyAv8OIm/1hBtNeDpA
DCO9xEsgYNv3L+N6Y9VAFY+jP8A9KupZ3AqG0ikozqzRSVo8ABPO3Y+8o5zB204TIY9RzNQXoN3r
XZJ07rkCpdRx2ygM064WoZwWDsUp10F8akP94hahv7Fx06obxuvGXeJ7Wf9dJeWwH5NVnUbb/jGM
GphCNWYVZoh6qJRHrfewD9Jyy2Xm/lESI0aAgYoEoVUsRL6nPdH7AcHD63P+rm2hccOxFkMTQElu
+fIZQmA0zBYpYe3dOgJA2OtdvDs56MIw38KfQqdL8ezQaQbOOSgNHBvZVCvr+u5xh9YN0wWfWUim
DO9O7cY3Czd82gIx0TTdgwyR+5mn6J9tw1hm8I2Nyc7r5FRk1VlkCEYfaoaUyYdKlbOzsYNl/t50
4GtaVE2Im6HOcw9E/SI9VgQEnNs+37iaKYHKldtE6uzX6ocOMnny2GohrG2JDcslY+POeA5AY0B6
er/odP2OPW77csNy006KUFQ9Drei/966yOWNQ7ApM4/tY1iu7hqoE1UaohR5lu8hQv8tH9M1d8iy
N01Iuy6hbJIGOJYlB5MZXhy7AtH+3zWncFzux3QtbWuZfxPTzsQ0jY2DRwGrHffc0my4CZn396b5
NzHsqnLHyQPz/Fl3LjnqiMU3jnaGFeis7dMN+5VxwfOul3DVq9FHxhnCn6VTb0Iwu7EJXuf1kDvQ
reG/0kB/9OfiR1uXj5Bj/9Lw8nHb9Bhmq+u2C/y2479Ymf6jq+5r1wPBs61tw2glU15Es+R/90qv
CKJoY5KuJPttU29YLYuiFEXWDjkhLZXs/BjULggMPV3/9HedBsy8YbVRTCefO/h05kSPVIH9Xqvo
JleN3nUIm17vxHJ7RYb1UqaSuaBjda45KpEZrcRRNFrum7peE3W1TJIJTucNFzmFnOsZ6NWQL+yW
eHKETe1tG4KJTvd5ophLVPwL5HATYJ8wXWiWIsYVibWaWssxZKLTizmAHvfQVAimiL/agN0CsnVh
KnvS6XAaR3K+vhi2mTIsGemDkWHDqnPvABoZ5foTrYZNvP5ubILSQUtVumERk1MUVMNO0+lv7UKF
Z9uXmyaco565ycAJAO2Qo6qi7OCN1ZqDYtmjJjVtEQal1/gNGme5961lzdjvVNB4zqVMg6BaMbd3
I+KYH8OW09SPQczTVee21Cfi6kNKyFl7wQNIPE5jP3wckS7aNluGZft54yU0cP63zkpHHCmiXDgr
eELbNjJsGhSfCu+ALgYXWVbuUAcGAsU5WPFFLYthYtEZ73J/iJYsBVTBHtJO3fslilnqYVu9n4ui
+f96caguV01ZwQp0CIo+QCHFbikA/JCTmn26vgAWezYB6T7UCXwkiqpzMbTRHm5oeRConPnWu+CX
8iOudlle8k3y4hiQYdYMFF2VSJbXq4feCgbJsaYXK4ttW4/l9zc+L2Fj4025G/2qU7BlgtgmPU4e
FN8HZ6v9mXh0ifh4S5qiOoNtQ5/ArFyCWg2sTIG/yr9gG4VxTetE58WoM1hEFwzsg2yF50BcHNIs
D9XU9unKMRVjUv4I9mMlDBsXopBJP9flmYNI+JBEYGtXQ9WeAOBqnyAPBCr6erjr+yA7FrmoV7wE
2+AMc6+DWf2bemEVII18SNSNoGC5ySZk965vaIvJm0y2wouBF0IE7DwFDkGV5OidEy1P1xu3fL+J
Sq9xaUiZiOqcogplz+NYPZUhZOfmNFErp4rFIE1oGF5TIUrOOd5WoHJXuv8KL0EfltsVGKjm4C6I
m+uDscyUiRPjgVbeHMGrmirRHihDbaQC3/lKZZDlEjEhYrwv+iJomxKMNe4vFKv/3ebyuXfr24b5
90niXpp52LgqhuFzEeWosYdVooiKntKRk7tBjvVnZyPsxv0TmN6NKg6Hrjzrog6SA1LSXnecu5Cu
pZFsO8swezI0/3NxhevlZ5AY05M7Dh8HAWnG68tt21iGxUc+am69WpGT8PWnyBOvRSOfGGenCPrd
AxTPt3VjmHg7zzA+FoOjHxxjd0L7dy0DTYOuEKpJQBNzSjy5JnJkmzTjemfQmZzVhENsYfcuKOuP
4KT5ElYwmOuDsZiICRnjUJQeKzoQhMvcM+XOD4+A5ndb28bljjhTKROly3NfK3EReeu/QHcg31Tk
AKD1sg3e3IaKJ0PUBxVUkzgOqx+pUPn8INouD8/Xv98y+SZWLJoa0VYDFrp28A5jSQSCyrA5JIgx
rszQ4hW8c0eZIDEgAERehnClFxgDS3OgZcnZd/MfJY7F64OwdbEs/JtZYk4f6BFCNTjQ8yfKyblQ
/VHl/tOykbZ1YVi2Hw+RnOeQnJQC12LbyXzHsWe/zmLih7gm+cqBa9urhn2nzezXfo2LT8QiuHFU
Ue4dZxXSZVttw6yZ180ARCPlAAyaPIgB93UfjONNAnKflderbQCGNdfc62IFSMB5QlKAUxSHZyoX
2+4IEywGAnWoKqZFeZZtpb5PUchOfaT52VNCHjYttAkXg2ps6lIelGcf5QEcVGAR1Iiawb9L/I0x
ChM1xpoKCkEIHpzTbpp2Uwc5aTHw+avXtcnz9VFYVsGEjeGdlHglxQjA+iVORNX8AtXXjREQb9le
b+xNubHidEjh3RbqGxcoxmmUs2Joti9ffn/TdgHSY9BYCrTNkHnIPGCeK9WsTb2tddOMG953MZKe
5yLoW307QX+73MsiFOSwbeIN+yWDGqF7Eju/mFuNaleXNZz9bITy4PX2Lfe/yS3rBy6cvRGSQwUN
j6rh+b8xLrLEuFjI2U7W88pRZDlV/6CXnVpwpRaIc83JQ55mh8gDGbM3kb/KNHy9PhrLcpgQMerQ
oSQJikokiJ9vBRXg5nRqptbA4pYh/EEuW7WszYYQ4GeKSg3MV/ZFJe0X2k574pA1hnmLk2yyysom
L9MU0urnqErkQbdJjpi4c1+EebOnop8OvQwfGRP/XJ8026CW399YiOjTOdCOU5wDcJXsx4rvZQKJ
EoRzAEPEdlvxDGzdGEYuAWwNuSTFWft8zxP9GSRe90BKn2eRrlA/2LpYtsWbkfSyhwSRW4KCc4rG
s+5HsFUH5JA3KJ+qUXF73DZhhtG3OFdb6EfgTu2BhhMhnsu0/oAn7MVZjfnbhmLY/aTjdgLBLDn5
kfgL3AN7JiUQNeAWDlv5fH0cNmsxbu8J4RaiRjCWqkm88haQBLfL1yrobY0b93YbZgB20xYOTjy3
+0kQdajS1XiIpXUTQFaEM20iEPqdlT98jUYEdUrElfab5sWEjhUuDbqiRzyVUUZASoNQjkpXC04s
J66JHIP+UDLP3hLuD/SnqVHDYXnPL0/5uOXuYR2Ma3HOTIbYeZjHBORQ9DQL+qo651s9DgJF890a
D5xtEQyL9qu6B8M+9g/l3XcQtIp9k7lrdRS2r186fWPLHFDASIGNHLH+ajjQri2/gtE5PcV8q2/s
GnaMqvhwdHKojk8yKThCmk7GdnXTZ9Fp20YyjFiClyuEtiheooUHJA6ZQuHvGkKSjcnH33VgbyaJ
8NBBRNNDzgKvxRMbATdRQPNDOpJ/CfI10inbUhimzNQY+VkVA9gi+p9tjaqcqB0+Bb3HVwzO0oEJ
KFuShJIFHYYhFt1v0n6QcHQOufv/OPuyHUl1ptsnQmKygVsys+aqnrPpvrF2TwzGGDCTefqz6E9H
qu1dTn7lbZWE03ZEOBxesdZ1mD4vMTFkMvRHzvMBpIo9hJNcN6y/xXjyT0uSh3wnlbK4g0kK2jgh
y2eBq9aSLz6575O1BX1dUs1XAYwwie2seLXbFAp+UQECD8BcdAndHDBeLhHlO5tg+/mGN0Nq181j
D3TFuLUv5VFAvx6NS7iXXuULruHPTlPQOR6EB1HrPPzqATV78B1vTwXG9uMNV5Z9ogPVe24BEWvR
pwXt5Q14cufTdT/ecGStqsHP1bbyXtV3yGDEdLdOYjejsJwJJvNn2LRl4E+rczMveNZBArP1amq3
ulkgYUuuk96FARmOPM+T1/QesAojCAjTcM6nw7qpRF+zSJD4/rd5OnwZqRdE9S0wlMeGgUozWHde
CN7e3tjEkI1SBK7X49M4DFKfN7fLbpnY9ultS145FVgTmWhinJL54L2nuvMPkUquu/wDt/jvj8e6
jlhUAyapRnnbc/9umYSbMkccSbUL4Xg7esYmS2oIcRA+h2S9oRCjSuceLktz4GMDVezde2xDGM4b
g9nHDWa13hTR1H1eBZu/5ElxjqbGuc54IsM0XbyOgxtl3VAiPa3+2arQIlrqr1eYZhCb4V8pEF4l
ZTu+hI4X3E7RmDU4i4/XfdywoLCqlM7jxf/KwBAmWiBWGyX3GOTfNE/8csOCeC1nR+i+zNzJKR9F
HL0HB4Gz86pk+7gR8nkuJJTYAv+r2uJBPkNRtVryPVazN40GP90wmtJZBpDcJuQ5X+pG/skTwmMP
SW7pcX2z8N6lV71ZYSQj+g8xL0WbsOAfF9xNd6QoaANdxB5iVdftsBH+GcG9S6ra/8oh6vS9q5Aj
pmg/EHu/f9vM/5S08fuNi9hWcixk0gRf0Qnglncin4fgRL11He4HJ+LVsQBWZ6+z0bbphqeVoJIG
t0HjfBEt9cGPWLfLepf4LfePl1frbWmKIDIPgrFSxF/pop8V9Yaf5Sy7QKQKxLv6xl/WRE6Hrkw6
MEQMeHCq0q7FWeIcOY/aCsDjBjCZnZTmbQuMzGODJbqTIH/38KgFTb0jyg/jw1IPZD4kjPrXlLUw
W8P9RyQDQ4k1BYeKR9O8nAvvNEMqF6oFISnSVqPH/Co7jMzjRLlioYlOvK9lIsLoKaxGEFzqZVrL
nQV72zai/xwlcVAXAvegsz80ajkyZ4ruqq5l7s1l07BtiBES8rwtwfIf8gwCE86j8vvmYegjByQ9
/nXsP5HJtx1StwfnLmSQY+rFz27Q0PzdxAZAovpVj2THxm0LZUSEepzG3icRz9gYqptNNfHkBMVe
B57t60Y8cCHH6GrZg8jdFy4uptGK22PUJVc9MsJkjRDgl0kAQn4JO/LCeH6kUx1Ut/mMlra7y/ts
mYAJS4596YcsDORD6M3BUylD+fH/AFF4sz4aRCYW2Z9YS1UZV5kbNvKGtKG+icTQnNgmwCS7enni
YR2maET+fXk6FrM18cl5RRJOp4V9cUFBUj6OrSBlChSRSz44umR76BvbMMZZL1ldsiJQ8kHJSH4H
gUX8jCtr8JTnHvvnuplsQ7/KdqtV59iMpcqcPIRawIiUOv+rkFr11TVFWOzOZhOvhog7EGZ2Xlln
5dKUN1rgNQfqaN2xQxyuC6B0r5uJceZrtyv7EC+bmVqHDr34ojmWcQ3CG+/aEQwfnyGqHouurTL0
JjsHvPp/DPyYHtZ5r/5q22/DzeOQxEMeTVXmlXE4omWOD/JAQWDFThRyo8tO0H07u4hMCDOk2pPa
G6h88IWeH/NWLCcKofhH5qHxs6PNzjlomY0JY8bx3qK1Kqky9Kc192Ks3NO09tMd2on3kmHLTEwk
s1Npj4eew8G8FTgH4DzYoZomsJNPwZ+k7/fAYraZGCe6769gnZnWOour0p8QfhEeD61L6sfWrZ2P
l+3XEiIjw9m7tSvdxWcVYjyU3TQdPyk/Lq65LweRiWX2Q7+omNNHT7lu+6FN82ok5SdIha/eXrCy
/X7DzcUUsDF3BpxRiUJFucarc5uCsV3tldMsUd5ENcfJxCDuu4qXvyoKI4AkEACXcwEOAvbtL5Fp
4DnFTjSxzcbwdR46ube0Srz49RAfSpXn74IuVDvbYTMow9GXwfHCealFlqz1cFfWY/nkj97X2Gt/
XDYm2wDGgd4464p+mUVkqIB9BW0ClPO2tEq6s7/TRLPZ/n+vKJEJa/anuKpZE4qs1N5tPwKQHbfD
PeisZiSifbHbvGwbZ7OGV6fHMIsmaRspMtwNln86DUAw1FSnQ71oPGLkUE7hquiv23UT5oyLGPBP
tRBZX0/dlAaV5/wueeXsBF7Lrpi4ZuXrKAgTrFnozF/QQFsfF5d/7JNlr6nYtljbwK8Wy9VAHidh
H/wT9yicsKB9AhWOPKBurg5J/hlkz3tP0rY7nYlx7qLKd8cwZOcuWPLUxesY2qNrEeibGRy5aQ2N
rJ99VRGdElQQIHXSTWCCa8u9FMzioCYht3bI2LA1H1+0H4+neZiCdx5Z94RnbDtluL+kpBJ57ohs
DQW62Gt0x0D1WAPMtFuhtg1hxADFgr6OABd5oSO68jWBUB+aDu+aeBeMZVsiIwiIFdxRqJ01mZRD
8UF65HEOp/x8OcJYPm5inMM6ccDynPMXX7s57rlinL0AIsEeTa48UUyMc1RWgFEWschGaDb8LipB
H5y6Vi+XJ/AXA/JGBPsPsDluQR4Vde4/vlpBHOD4eKBRKXB4a6zTGE9cMhtAAKOCQyN5I/0UdDAj
PVWC5NMRHX6qL25oD2mt6B5syCi5PqHKF5I/IulDUqW1N/fF19JHfzYEuV1afoic3u82yU8I31eq
0SkUuqqc3E5I7ur1Fna8unVaum7AOYis17nrDj5rki5C907g+c3HuhnEUvzMadyBKO3yOtg20sg7
hFbOMheJyPSA6g+hSp/EGOwkNdtH3lpjIyCVzkToVKzNWYK+9gD+eqChNPKEtIbg4m2rkt2SmcWd
TL5OBkJI4AJDftYB/YxkJErzbrpx8t2uPEtsJeb9IobwsqxU/Q1NEfpAC4HHGQ+0ryjorFBE9Kj6
2cpxj9vKtnBGAAp1C0ZLt5LnbiK/dUG+s6lW+WEI+mfov+FZ+rrNN4KQJCpqwMPHz8KPqxP0ZGi6
tHi3v+7rRgBy14gkahT1+S8LKE/k8t3ptfxy+euWDTFR124NMruRzvIc/lWJctUPVibeDwhvh6fN
Y49RG/o/L49lcRKTsJNOvnaGZBVZvsxjhJrhJPQnUOToK6tUJg7bR6RJmBdU5zAGZtYNkMiyvhBp
ondNyuIhJhIbpJBeWQVN8vSX0Gzsp5e4BGudA93Znf22jbD9/VX6Edax34WLKzIS6fEmqoh/F0oQ
U0xyl7PTthHb318NMUZDtCZTmTzxnN35Ey6sNRg1j5d32WZRhouHOHpRaMnbs79RkfOOfHR9Rywp
42gRXynk4VaQ6e5hNWxTMVy8435UQA/KfabEZe5HMHjl+hQ7zrRHvmiJISZruBYt6Pj7sT2XjvfO
T0gt03JG50DTzR/qiVz5gBCZPJ45+FNihwXxE6CP6/tZxbJMI5fttetbrMrEZJcD8Qfuc3n2caM/
zVAzhMoZijtiT07CshEmIpt6Ugfa7/k5dx0Iucwj9dFr1rG9Gpvt+5u5vbJZv+tXNi8lP3cjL9/r
ri6jQ9Urdw8SbFsg4wRnUxjUbZg0ZzpAV5nOoDgVCpeWGiHxsmPYZmA6dotOrMEtkqdZ4dHRbSAN
GzRTcNWrI65A/14flXNH9MGWgUQBa9NoGNiQ+mS5CqwRRCZ1p5SlSyaQhJ/jMMH1sVu8sT9o8M3t
FDhtq2M4clT7Sq6OJ7JAdz8pGGjT2Kl3slSLD5twbFbn2tEFNA9Vu3R3OXHuY2eRJ28NXmhc3F7e
XpsBGed0HDp8Jq5ozt0ci09gbecfwhCY5mm6iskmiEwcdjhRCAEVeYN3ni4+hVXdvkwz73Z+v6Uy
ZKKwwcKPyqxXh88lKUon9fMhTh7wt7U5MkD5HHXjebxHcxCZ+/mbD1Ydd9o58iz7Y0KzwwSiyTmA
+FkuUHAe/ORGFst0hBz3dHBi5u4MY9kh33BxqlQvIAYVPruJX3+DBvd93K3tr37erbNYjNik9WRU
JhoidsU5RHUlAU5aLctTEIIq5e6ykdkGMLx8FMlQBmQKz1AyG8MTGmST+CDjfu+JybZExuGtc1r4
8RDJrHRwn541TusuaJz7le3KOto223D0kucOW9HedFZ8dU/ovswRpgBOjDr5vgnBb3TdShlJucLr
/+jKoDjnVDUPXUDch6RBZnv567Z1Mpxdd1XpNDMNnsM6gkDeNM83sZvoOm3q5uflISx5lAnGVhCp
KOUyyWwmkPruIr+7d9HZeSeZkt8dl38mPRrJL49l8X0Tmx37vNNxNSVPfiwft6Swa+XjqDvnAPhK
kS7O+CnyuLxua0ys9lwtnDXSK88dQAn6rkNtcv4HwnAJ3+lu27Bxb1yYTYw2GlSIUJR6Z54kv/zy
g4zIE9gdprsRN8+eA4GJP0R016QtXmlSf4agNe4HYF7PIh6qu7/p4daHuLM5FofxDJ/X4FwVeG2W
mYxar0lpGP725m69TbzYf/LDceeQtJi0idumHZS0HZc1mSKBv5xaoHNOzqZXxLom3oPD2gYxnB+q
giPMqiJnJaRQG42mtxwRy6biFNROuKetYNsQw/l5FDE5EI+ccZapY1e33m2F9oDjZW+xeabh/H7S
CSyWlmc5T83DCDHy92iPPs94LfhWxp569tZd3lfL5psg7pxGQceqqXhwSzqf4j5pn4HBWt/7C6u+
C/ATf7k8J8uKmVg+9D85AKkoecaDI0SPc5DeqAOFuuUens/ikyaOG8TiNCjGxDszJ7oJIRCfCsjf
0qZ/luixjH2EmU0Pt2rDnech24y2FX11Yei8qWsUWYOzXEOU1cMYxe4PKzArw3VnsUkPqr2Ol4s/
knOMXukMx2Q1pUkMxvAdv7f4ion0y3m8hCiCkrOemZiPctXgm9VD0i2nSs9aX5cVmTA/X9RB3bOq
PTPXGQ7aq7ubTfs6GCGUdNm2bDZsOD0nrhaSw180lIkfaMPxzDVFyyfmgpJ/WeI9kQrbOIbXQyu6
XNq+bv+HkRip/MZHZ71rZDGiQYd/u242hveDdbwnfh0TVGM5/ykqBJi5iqo/Y9n7oJ/fgzG87S/U
hPvhk/Pa1L53Fjn9vmmex1PyzOEdAohJ6QaPQ15/rKO9ltu3jY2aoD4wz65FSxJU69lCDlXo6lTx
6BcUPv5cXra33ZGagD7Jl4RAWNY7K2hzPtFmFp8K0jl7dSDb7ze8XYwKDGyDbDMFsttnvwyX+6bt
xbsSUWcnoNiG2P7+KqAo4rBeak7P2lH8O51yeiucGpq/S1PtaVa8bcJQ9Pr3GGUSjhpSH02Wa0q/
JpUbfkb7cJzSmc8/AoTQncuezbqMPJ9BSzF3+tE9Sy//Xrrtg3D6VCOg3ZR98WtLk+Imfh5AWLSD
Y7FtvxEDujKIwgAsOGefkKQ++mB+FQ9OhZrFTpCxDWA4/xxJ5ZaJbjKKKoh+lB1wr0DEojX663UG
bPg9kEO67ZKanqlO6gPLHXJbjfSqVpuAmtg+yDfKXsV5+aAIjtxy6fRNXe7qZ1rMysT2uULGYw7W
nkyWs/9Sxq54V29dmG6l+7RZmg+Xl8jbdvO/iTc1IX20CWiE5+s2c5PmJ7TW34Pw437mCzvGtXzv
dmD/q7l7FNK97QAGAbXPdzAX76mp2mZpxAANDudxXnFj0u6ib8qyfaJkI9ZqoxvAHb2dY9liaCY1
6Tz1eKWFDtsDWhC/sVHd55CVvPLbhvuTOFpLWcZtVgXhn2ksh5Pj7z4s2H644fOhahzoFsfyPOYq
ytNYaDiftzThr8u7b/u+4eJqEqC4Ij05z5InN/Hq6NvI2yOPsX3ccG8d+ejTD+P6HBYuewcCFvG8
xPTzdb/ccG3hB6BBoU6b/UXGJGiFSoMw3sMFW84NE8JH18hXS1c0WTcEOC2coglSdOpPNC39ZI/T
yuZ6JopP4CkijGLBz7PXN5ScaIunkKd5cvvobq4JbdcUUACiqlQp0bdRyqrGYSdg5VT1lPeqcT9O
dVE4n2Y98b2k/+2bEjUZTPFqDdii0zZZHHAW3NKuIf0NeAkHdVxGP3lyICjrHF2KLO3yTloQNdQE
AOYrGBVFjRigCn9N3SKiXx0wbtRpxEL9V632bxGlC4fqVtCGPrFB7bH+2jbaSBAKNseAcRRtFql8
va01xJoaDupZvGxfnp3FCaLt768ykK4mi7cIX2Zx4WtvwzN8dls0f+583vb7jQBBVtI3KM81WR/S
9kVOTf1Nsvxd1yfVzeUJWCK0yXbqN2TQJBjFmUYg+vC9+iOED/SJD4igCwf77OVh3i5n0cgIFqLQ
MbLZosvoSvjDXz5S34vwNO+obCwhAqcEO0BKYKdyYrNyI3ygVZAn+aLaM9wvOtIaUK6/UhTuBCjS
2iZ3zXgdY3tA/4MY7NBPEBEpzmPXOGj80fLnCnKOKw8gkwUV3cSjBAJcZgGJgiMttPMcxjy+zsBM
ZCBvV+Q5S9xkbA6G4KALN6EfVsBbXBQDJm/PDy1uYiIEGYqjYROP/hncmuWxBBXL09Rdx2OBHTC8
PCSQNuVybM5zhUxtxlScRzTMCLFzzbD9esPJOZDweQ2MfDbHya/OkxWQh/zjZcew+J+J9/OXvvPX
JfDOI675DzqI1fgR1lsEDyz0YnUGt2ay4+q2aRjZAOQPFelY7Z7HiC+P7vY6eWjZNOwBmW1TMXzc
rRZSF54LrEdPySMDFT3coQym9ttS+0x9WCTQUjvxxDYXw8HB/wwefQiFIDAy9g4AzeaM7Hnc8Qp/
i69vZM0mCnCcedk00GN5Etwf3gkHdfc7r3KS4F1BeRz+GRu6kPV2EUpDvHzOaUDufD9UPyhWwEkO
4yB0/YexaEHLWtwlPPyCTnectLQqCn1yHH+WHygepKCkNXYTGz3sB7qaP4llnNvP4O0Nwikt16Dt
H/ylYNHOxCzLZkIPY7C9hHpExbILZv+kWi8/e9BsverBmJrIw5KrStdD552BYApuR9XVNMNtfPWy
y75iuSKbpKpzpPkk0Wn7BP3F9jCHqFjOSfEubtw17SSfjnyN7wJK7gdX7JSWbAtmhBaFqkVBnarL
ZNJ171inyLOe5qvkjPDDtlFfZQ85UzwIGfHPOg6q8IVSNud37tR5waHXTbezLZYkwkT4rc6scAvP
ozOqSc5N7s3uCYY53edVPe+EFtsQRmjJwfQOUA5tnyeKa/LUFL/FXKIXVuw+g1pOdGIGlwSg31Bo
lHpIFYDGfHQzFbP8xg/n8Z4Rp30YouukTLAvRnQhhatD6SJJ9ha8RN+RponopwpCjcvpsiVbzOo/
GD+o9PI5CNrnuNu4PLgYis/grOya4+XvWzzFxPV5Ta1mGY0Ij4wOBz6Fj6UbTaeQhsOdX0qcM+1j
qxuWroNf314e0zanbedeGfMYC8jILpF37ppH9Hd/1c3y4/KXLdZlIvxIIPQqAtwgOggpf4udeDls
HI3p2s3Br8tD2H78NvSrH69qNF+oBnmQ73px9QdiIXT80A2q3ztSbANsf381AGvaKoJohI++Au2z
oy8UTgZHFNVOxmv7/naSvfp+SeNgGpamzZDLT/4x8iIiPjkBu/IBj5p63JRxgL3ktP4ve9BFTG/m
evdF1bbFhnvTam4i0RLkoXKei+MS4fqR8LXoTwWO152kwXYVNRF9vAsC6oOg71kLlNo6gmcPaIr6
Jx4E4+1fPaSQ9UuqFiE/aM/72uhdvmOLR5pov5VCrHuAckg2dx7/zJpEPG9FXpwu75ulZ+nMSHLQ
zjipdIYQ1s6MLVZhQgBnLljYjZKe5YDXvhM4tDx+6pc+3vF5S8pnMrKOVeJHdC6jc9cHX/PZ/SMT
CKiKRj5FKJruVBAstmFysrKNd34oEY1n3OMOaMpIDv6QtA9tHu7N4y+R2BsJn8nMmruuWnjR6TN3
FVp4BT1CKnE+yM0AeBl5qfb937MbPASlcx5qUAg2TBVX7pIRG0qAid18UKiQgGORHMqg9pxT0eEp
+8oBjOAQ9v2azCGekqBcFiYpjL9CiHDFXtOczbFMYW+9AMhVzbDuQI/goRSOTAVki06JQx6XaFzT
yZX60+yxb8gKH/4PpV+bbRhxw5+7aZrQTJJp7Yh3roQga9qOMfSsQVVfXJk2m4yuuPp5Y1KhiD5y
hX5c2uX3VdIuO9gYi5OaIEJwbos2zJV6pjnKPOkoXBC6NH1JdvzHUnsxYYQdzYEZbEb1LPFYCdXA
9n3uuew4Vs03CU3qmxm0qMd23LvR2qZj5AEu9PHYIGBsSdM17/q4aH9WwKucLh/UtslskejVOQfE
parc0VfPqpxvwrAs7mZ/zLYX2BJ5h1Z9eVzavTKSxbpM8OAmkMtkiFNJx9J9Nyqgu+JWuI8iUHut
jbbVMny/WpoA2R+gRD7U7ep0dcf7omDrn8urZfu64fgDKnj5WrUyc50yPqiROXeBp/d+uyX6+/6/
9wIVF8nRW6OewRYBdWs8U3aVfMj9IUs2buvLU7DtgeHhmqsVcLupex4bIo/AvoEYrUIF3eFohbk8
hG2VjHRfM5o0ENoCxLJV481Yo4F1C1VXfdwEDYK0rOfh4IuXMSh/hZvSSzfuIbQtzmCCBHGZ70B7
H+knFQ3gk+ypugMz40+ZQ88rqIGhTZrFv5u21OLyZGwDGr7thzFGajWKkXP8cZ14B/V6dMXGOikO
7UI/o5VoOpJ17/ZtG85w9hEwy8KDykhG/fKXliqVMeTW8Hlcnh42drl+2UNybzN4IwEwAYNCkqKL
Ek+8bFkZS4CwBg/GBu4YC//rPgTKkgaayEFP11REAYJjWHn1odYc6ZgMUyeJv3UtgWymn8Q3fivA
fx3vQUkt5m3CCKWTlA0bhv75b7gcZ9zQ8ax5c9kibOtmxABgOYbWrxv1jO6YJC2XQqZaRTcsh4q7
NzTHCuWYyyPZjMEIBHlQeJ1AJeNJ90BFSYjidar45cr6J1uGTw0sow73WmdsYxkRoRtkP5UEEaFa
5RNhy3zoRXwOqQ8e5urdvA54rMVL+eWJWZbQBBS6AUrhnWbqWbRshN4U/a0IKFvdsevuhsTFsxWI
mS8PZTEFE1M4jv2iSyEQ6VxQKIaR0A/tpNTt5a9bVs0EFDI+RQrdqvqpC0cCWwAtzlZ62BxWsoAe
3Db8uNn25dFsczGCQ6mhwrvkSGv+Hgzd2BxB4r4HXLB9fDuNXqUZshoaAD5AyqG5z27RzztBoxvP
O5d/+vYT3wg2Jo4wAvEsCaEDnuky6k4ezbvDAKoBhLNBiVRUs3e+biDj/Jdh7+RzMqtnV8XJAeiQ
m/9/Spdu9fHyGJYD2jUiAFgRYq66bakaDU5d3kxH6Dg0aesP5fG6IQzXZx6b+2Fy+mchW1ofIEy6
1fzR89/pfN0h/vgbDt/aFMPndd9BYXB1+2dWT/4I7Y+iEQ9iXj3c8xYFrokvaKivNuGI0pkZaCRV
HlY/3S53h7NTt6xjRxcEOv1JSMh0Hyq2oKp/zfyJiTykDie6CGfxMuuhPXUgm8iDpj1dyzpBTKwh
EM14snESIM1xEUVjK9i/fjcLmb9c/v1v2zv5D9LQbVCDrr0mc4rATfEY9HMsXPfztOJ2DXnQceci
9Xb8ISZtIHO5mgcwEGRuPGUL6reHZF14eeAtZe3N9mYH4rFYHeqiXdsdV347UBCTSRDsRthyjgwb
tN7qIdaMrSlSsm6vNmC5WhMTf8gjHTUOxwVhA3A1nc6Kij6CaMx/HucZMrfbXTvS5CPxvOUuAjHV
VeGVmPyCPKk7B/TJ4iVG7SUNPSSY4GfYcTbbqhkxY6Z1ntRt0GR4L0w+DCGLnZQEoJTcCRi27xsB
g3RtPkBprcmg6EmOJZTG7mJe79FTvp3EEZNWsHdC7jaDD0hoI8eD0645Sobxr+2c28pERZ8c/qYI
Erp8Vx3cxAQj0tzzkz7om4z7RXnwZ4Ct6gi48Mv+aZmQCUbsBp9Uq8iTpzhKfqna/TMuuf4Jna7y
GDZrfVtBtflGqzV/LhAodrzVskcmMhGtt2RxB8qzqWT9dxn1w5DKggR3l+f09rFE4i0WvTrBVRLP
IfDaxctc1J+3bFECQ/vk5D7ZCcq232+kCHHdN/HEStiYQoNJ4NTeD2Bb9jqybD9/G/XVz/dd8M4w
Zyxe8Kb6BXwMLdSUq+E+UCTOrlsgIzeIZjpA4BYMVE7gBeXXLkTf3w+QuObLExsVC99fN4zh6rqc
mwaMPbhYTVylAIKBU7gjkhy9hrd/Lo9h2wrD3UXEnLhwR56tAeMPc+yxe7q6aNe/7vNGZiAGkcdR
1OBc4W6Y3C9tU9ZfaCzJdSyrxMQjCkeJ2otibDZBG7HwSnZKcJu+/Ostzm3CEFVDmMQLQ/ewVczy
kj3PNE9uQlRqb1G8fz+g1+Sw/avprqzYExNkCND6nMgyEhlaMaq0dNo6BZYF5WBa76XQFv/4D6qQ
aDbg5/NMKWhHeU7V/0ZpmRwoeoevsyqTXDCSIU4oZH7Z1M8k/xK7E7g4D6ImefTh8tbYJmE4uYLi
zjKAcC5j24XJH/tnZC3iGT05e5fmLdr9N6kFQuzfYUSKyu3A1M4z1KzVsVylZAf0kVU/4qhQmdut
bnNdvmACCTkY2uSwLCIDBUdwmL0VO5+3Mf123VIZLg7OwsiPJ1pn7tLFObQ10NrVRrVzgIKe+H15
DEsYMbn5I5qPfd3ojQ0n/wg46nobwPN3jgvLTpgwwbIbxqEAt1jGB/qRc7Q+arwI3zc4mdookDvR
1jIFEy0oO2hT5ALcaEs1/eIhS6PdVgKLsZpQwRbZYF7P4D1dKFhwAOuV9y7TQPQiL7jOhkyYYFNK
OqioQNxoPRCSdkTR6cC12GOfsk1h+/urQ9XlsuZrGNXAUhJ1In4ffGtXdNgsLRRJr7Ihkz8w5KIQ
pVvDTsXypecTOYy4Ju4UWCzPlMREC5Yr6IubPsdLIQJ2TKGtBXBzOqzQalmo8E/rdkcIw+M0Luow
ENhXAdL24+Wp2VbPOMnXsAk8D8+k2RSQ4Vh4LEJvkhIRNAg8gCMvD2IzYMPPoTIct83AeMajufvE
C7SEH6AUvMvMHr8dEE2BdGftwXXYNzLzlPNTbRxRAMVlW2Vqux/KteRpEbTXwWvRR/Vvg/PBINRU
hVtnc+gFx3UeZ5pKjcYuILvbnchoWTET06c8oN5IHQK6EqAwmvr+UH+N2lbq67bdRPVJNxyjgMrt
6tEPKPjLvr2TMfHuaMjmvWuuxbZMaJ+O5katIixe3BEKHcwHix5z3fkQhc0eqbJtCMP5Zeyu6AhG
APYndIvVJHoahlDfemubn66yXRPOV5UVLQO85mY1KhG3DS7lqlR7WEHbNhsneU6dMBxG1FDKsfkW
z9H8LuF9cr7ulxuuLcHklARBg8DoVHcOieSRdNG4syy2hTdc2uWRqFiAi8ammBxxvz5WLT9VIInc
sVBLhmvC9UQ8xqgzo0siXuh9WC7HeSssyYWd2dDdazLe5RBgQFjWOxcCy1luwveggVslqKjilG3i
3/Pa87Rt3fyIRpcaVKr9Tii0lX5MFB/zOOfgNIHnIWUYFwAqYwkp2RIYpnOXy6eVI3fAGwggvf1T
NPCr1KIDYpL2SeyXpzBIpoZuOsyV555rt6riwxSihX9nDd9+9SAmqA+iLEPZ1YHIFLB2f90xqCf1
4AUxVJGL8H1XLdXdZeu2GKCppJ47OoBidFC+qGTlB7VE83FOWvqj4lDO3ZmOdbM2v32VW0h0Dv/P
P7cmgWioPi7bKxFbnfrZSZT4hzgREItyctKiK9wzdE/5Ve0JJDQiA3GK2ptQX82i0GPoIB1j2h9x
iQw/Xl4+S+QxkX/u4BA4MNjoeVXK+xVt1t9CEpB/Ln/d4rwmm59y8lXOOYpp2/t41xZpruNfQz9r
oLjLn5X6qUv+q+7KvX5u22yMy/w8BsBDOMhXBIjuo7TltGU3oNt0lh1LsAxgIv0kgHYhuGFEFg/9
8gQpAjzrFt0QtcfLC2b7/pbZvDK0QE54mgxRjWjdjt6SvOzuIr/eKcpZvNIE9EH8QxK6tnjMYYsH
vVOlvBPALgEos6AFnAqhyiMkjfa8xpKNmdC+pIUcU8yWBtXz+pe/IT1LvbLbCS7k6q9TlXTQI6B7
B5Ftclt8eLVyYeDRRinNX3I8tzojgH3a599Fg5ZHeePPs+ex5wUXWbc94M3MG67SswyISX4klUrq
Uc7JPSuW+WMMVPyT1w0/rjIHE7igOVgw5yRI7oW30A+c+8GfZcJTwOWv25ZsM8JXS8bdruhG2tXg
VCXJdK9569yE0QLN9FpL7wmMXh8CENHtZAo20zYiWbOWaETFE2jWCA9yxysXQaplUl93BTdRiuWY
9HWNx5QXvYb6G4CkkDuh/4+zq2uKVIe2f+hSBQECvNLdaqvtqKOjZ16o0ZmBQBK+CfDr78L74skx
zS1eu6sS8rF3kr3XXotlItpV6dzeOUHXdisjMR0HOsGhCDzWRW6QntoSx5uKUDi+cKFPYe3HZT7+
muae7yFPduN0xaMD6NT59TLNoO7d2gxaWbWPmBUP/PqQzn3Er2pL1sHT+Q4MFquDFQuw6diWY6cn
G6jBg5qfllERWr+pDlJEYqiPjtxGz+nrwEWe0rkB/aB4JTnEp0RN6P2QbKxX8HWKwwkJgmGYcOdt
mqn6pw4D27u0bTtv9+dnynDr0LkNw0GKaXA7iGFMiLLKgN+jFtU+2pCOWenBtMl0fKJtga69iTL5
KsAUtstQ6pHL8S9CfuKCyYideNgcW672UcLGXwHeuedHZgpDkGX3ffIKTj951O8Jjrja+dsA8+f5
T8lSF5k2QIMB0FLsFnSWE5TXIi9+VwqyXue7Xnr4Ip75UbD3qWdWJdjRfspfM3BnHJIxyO4BaS8v
z7duuNfrgMbQoSqJrBzM/Ij3Qw8n5aCPqutL8C3+qLKqvzjfjWkQ2oMokQlIZZzlvSKiCuWBS4at
5xsDsURzAUmW1BYuHeKV9rJA3D0KLkvl0JVvN9i/DmcEYUHh4YaDa3uWnD6iT8t9TWTpbyh0xD3l
IuZ+tqa8btrhOsLR8rmcm5LLV4keyq58VyFkuRMgIIahrQ7A5eytdHyeR+sf5drbrqQ6G6JkTObg
EYM2S+rf1kV5k7ul9RKMFd/PdnbVlI26yDrQEXuRY68cGIY98R9gILTwSrcb0SezQcNHSN1X//SF
A+29baajwwCrZEoqiETCdFwCLQtoBEoVs3pV29k0AvJvp0ATsGS3A0yzkplP4jaRzfDQOu7Aj+fN
xuBQP7zRJ9vHC6RuWsYE0haV8x3aVdPzJGxcfCZZrTylDA7gYxt+6qJNggac0IS/AgDD2I63RDyi
srF/zljlWXvfI+HTpsHooD8qKpsE0klPUzbxLIb8oX2t6AwBLmiBpGthNYO16ng/keK9XklEpMBc
Q2ILMQPugUoFijIvNKrfPCc/OM4aaNKwAXT4H+UhChcqqD8B2dbsar8frl2+SiVkan1Zsk9LUwD4
3Y9D4J+oZM513YJ/j3GxdlibWl/23KfWbfDHB8xy0xOzWn/fDpDXqB2IYJxfbNMyLL1+aj30hzDs
aj89FSz5HY49sNo+vehbvAy9angYIDMdrJcTGTaxTh/YqinrlA/FwI+sIq6h3Q6qHuIbED08Lka2
TVXZ14F/Pa/onEcS2qBL9tJGDHe/zotgMHZdKngiVuPUfV68TlLduWFAQX3RdN+guVu9nF8U05Jr
56QNmuAsjNoc9OzBcF8HCKrl3qqsytff7+mQvdrBGR/JOX/9IDjnhZPGEqDiKyHcP1u+39Mxe3mH
IDCbkI5xcHO+y1vaIbrqUEEP59s3jWB5En7atDXQM37Xl9kpzz3XvQAZOM0fhq6yqgsUE81rOfCv
l8HTQXutW45dgczia9gUILwLQekWV07rbrsxejpAr5XpkIIOUL56nsoe0DAHtcmspvfzs2T6fM20
S0ckEXfL5EiQ+ovZ0MpDvryPt7WuPYgLKQqBvZW/iiy06D6PHCe8TyVYwFeuc1/7Ci/SDu2ETekY
MsAoAFqFepHdkQuHiPluSUvjJrJNlx7Xon/vJbtuVNV0sDUlfA+C3FFQ/akmB2m+8/NkGoZmywzR
iayWBXulHXI7DJtqP4IsCaICXB0LUkGycVNHOg6vtitcOzLFXpOxzncJa/xd3WT19cxRzkGk8J7P
92PYVjoib+L9DDh1nhzbaggv02JOfgWJzB7Ot26YLh1651mgTxk9lwFT6vwVgxVZcVl7jzkOo52D
G9sa65NpFEv/n1xI40nlQocJ27eVWb0r/U4WF1GigN04P5Cvg8eezvwHYp4yFyDneXXmgStUzg79
PXhb6m85BEx/VkFLXgJHVvY+mMDVbMPFbDN7Xfx3KmbBp6jNXsuRu/+0lp3+CJq02J8flmneNLNH
Jp9mpSxweJCR30J/OXFi2pVrOBeDZw81o68SxXOsBX/15VjeISAqrkkWQLUAZEArjsvUhWbwbU+r
SvRzdPyQHBLS/8lGaJcBdvF2fopMW1izeGdgw0S6hL0GgESTMLFIvAgvD5PFjjUpt8kBejoyjwor
GtzByl7tSUEHsgovB7+cNj1owAX4b/MoedXNVpDnryU0mPcSTvGi6enjOPjBin0YlkEH4tmpnyrq
Dxno6Tx+oN1E9slAi/3sAVC6aSF0IF6o2tRx+5Z9BASmyA6f7WZJqwH5sLc7lDFvswkdjbeAmiaU
90ZHe05+t1UG0apxlZ3BYHA6jZ+XCptZc5K91ohtPLSjos4eVf6crZiDqX3NoFHcD6ZMF2FZx8ui
fdk7TQrGhyL6fn4NTM1rBt1D5xGMMn72Squx+8azInxVCB2swbIM8T7vP+x9uOH049QMJyjDsdsl
UZfaEGLtM7mzUV0eKxdc8XYp+a0nRA5JUdSTIy+9bXC6pcvZSTvO2asfpfQ+satS7OqMWCuOxDB3
Oi6PeFQkXYowsF90VXQp577pbitIZalta69D8qjt2xHjWPup9cerNGpKVHvNzrQGRvg6RePpuLwp
BaEXA6TzVSi/eJZ4b9x2k3ykU456ITBvPkfRNj5ZT8fn9SLzcnfOoEteykhCHDJM1SHqy7W1MIT7
EET+t0cU1E2sqkO8gvTljwpMlws/yugU/j5Y0BsLSzEiMbcOihjjzTtMx+y5SNm5vPZxluQ+P1pO
XT01g9/zFSdsOKp00J6I/IBO/ogzxG6i6ylbauXpUO7KUKoLG/IUK/0YnD3VvUAZKdeDRCvSJfU1
S5cnFA3nb9Hk8zUBBNNe0471cYAirDUodDEpLy6luMkm4dKYdBa8AHXaXQDGv20RS0/H6rkJm4Mh
6bJXMGt64oJbpTMew0b428Jj3n/gedmMyjeA42/LWYk4HfgUl0EAOeHvaYpCfS9n/Y3s6rU8sGH2
dKQeC1WWphGOys4aLZA/dSjLXDjAGq/alUTe58gYrQQyTS5bR+3NnVVENSj9XwNknuO5IL+iqH/I
iHjyy4TEtIIqWrtUaZb8HlTO16qytvlrHcqXSq8rQlRrv5LKa+/KbKAJAo5Tv9K8aRI1F+FNrl17
HAMD2iaLcWiLmBICneNx/gXO6CLunUTsNx09OqAPsYPGh7Ib8MgoAx95yfaIUaztBsPBo9PyIQft
qTAfkKepy3/aFsCgSvpr9WJfRxzBgPpvR1qL2S8tf4og5ZKcUJh9YGXN4nJwb6K5vAlSesu7NQoA
417TvAJSjaB592R9rSbg7wY1xhPtv/eiVhBHwR4DHfBuDrJvzgLwyMPp15IY3LZC2uXAFl6aQFwA
qHoS8TkueSLGOC+8NY1FwwNTR/pNIhp5XiWITiHTuVBDQLuKCO+Pkv1rH0DwuQZ7w9hvlBb2dMhf
AOL6oLXc/+vPGedwD6nWtbpF0/GqA/sIopD5JHr+yrvmVuIwtWXRxahm/FtZoBSGPtO3ygMevgrL
68bN15RADAegDvXr2dzaQ0rCY1Lh1sMSqA0VCLQSC57po/zo/F4wnH86zK/1WylGljd3oMJr79um
Kci3nElrji3aeNbV+V4MZustv3+KaSRVNuRFXUYnJWBdixKIdCHber5x00xp74QaPB2uZZXhEdDI
IdxTNaRXYDlrD2zAbY50dnR/viPTKDT/kLSyEaRGMVjdh9YJ8Df1mEeMHba1rjkEYQXekHUAbjQ8
tR4biA2NF53rj9sg6Z7O4wdlEcdWbAyPqs5+egOAxGSC1A9u8GuvTcNe0kF8yQyR72DgyQklLvmw
q/MQtxw2jMM9ZPK2SUd6OjsfjRzqSmJxhHkSZ97xgIpTvdx5Vl4epkEsR+inrVpWRdUPpA6PZZm+
MBuqTm00PAMRsCYsbepg2cafOvCK3un5lATHImmGnUeikyeD6Or/8TA3GMR/ePmScXAR2Q1ORRfA
f6AochrBvhb6yT95Of06v11NnWgmXaK0M8nAWYI805jHyDClMViYX+uIugcnQnnk+W4MNqfr9U6T
H4Zz6/R3YureRBLKy2Cz59CxbXZWOZ7y/eBoDzJ/ZcLhL+D8q7/XQoBGcJ6KVW5Z0ymiQ9vshKV5
BTT6q2VND01Rtw9tshByVKBhDhaygAK55e/NMOWnRBS/GV0DxJsmUDvsPeAy+rEEu1vZJtGD3SHz
EgdWNW1D1mK7/ns7I1Q2tjZp6MmLkKIVsmV42GTiYtPy62i2cg5ZOw9J+4bHDDjXbdTp/MP4RmSU
p8PZwLRM2hRKIXcThdQhuLdxL6GrDAGGqdfBbH3r1srmdLhDqVe1A1d9nsfg+RhW8jeGS70OZENt
sJhnmqo71YOnBle5Zlf2QPq1zD/inQQhws2uXQevMTfzJjnI9o7I/Hc4oWqCNUMKaP5qpZFpsrRT
fIponwD5p+6AkbpqC0hIzb2yNoFYPR2jluJNIiQb7dM0Q0rBDjNnx2x7OiRD396tx9dNY9CP8CyB
sBqZmztSR8kLuPYzBlLhMVqTOzMcHTpKTdG29rLec05JHbZvtkRdC/Df4vuQFdOKvzW9S3SsGuU0
XwjjnVMb2mwYQBk0ucmNwyqcW7EzR0PYxaxHHuFKgVq8cy+ALupLUHvZ1hCyay8qWk7BzeZDT+K8
DzCMWoezJfMYdtbUOCcShvdhC8xfD7aQ7w1V7cpZZlg3HbtWOlMDyjXunGzpdHsRobI48yG3cf77
Ta1rBz5PIWffNggAQrSsPqYqQTU5k2vvE1Pry6x9uk70owqbchDTnapG64ZDI2Hng/1vv+3bl14/
te4V46TShhWvngXkYBvW7tFaXt3bWtdsvm5s1KGDA/9tLMS4y2c3uMpE7a18u+nM/dCY+vTxjoh4
kgwC4DoERW3iP0IxLPrhdzSELDzYbiWPTgJqpBf25FfXsxrftg1LcwMtnRImKMOGlY2FsnXb/TYp
5+V84yZr0M7zsmoYVC/gYxhoUF+LYnxOk2C+6SmkHDb1oKPslGfD/kdKjz0dvttRUV+ySiSxZGTN
jxkCBDrCjnuoKeV5ZP3KALW7yAHoZ6Nz0xTgBHJwpO0QVPxtBfzGtqttS6LD7IjnI7IfVOQE7PcU
HhK/pOlNRmrwqpyfNMN12NaMnM0Oi5yG2KePWz1T9Mlr5wblxenveZjWOMEMi69r9SqkqpA/yOGc
eTV9T/tEPYEf3+/iRiBFsnIEmDrRbJ5QC5dup7NP4OkpYrI8gVjh2keeOMO2l7SOtitb2UZp6Non
z1LP/YCQBh83VhR7OsTObvIOyPCwO4UtBaY2jBANigNiRSvBDNPu1cx7YGpIUlcVr2kTknh0eRn3
OfudlO3blKVunFqWACexf2PRfI230bQmmtXXkVV0PsP2Khdtro818RrpHRy3dS7P7+Blef9bJeDq
4Lsy8WU6Ob19gjJ79lhTYoH7Wq6BTr4egKsD71D5VOdun3Qn+CnvNwv96L7OKMjGx6ziT9tGoD3d
aZcFjewwgjqQPWD1IO+mZb3iFU3Toxm4UNNY9oA/nlgkyE/aqmC4kaC4nlam/2sH4uqQOxYUUQSm
P3okAavjKUJ01LZq60ZGc39pOavRMtM4lt8/HYpli6IJ2lU20igDv0WZXfkQhH27luwyNa8d6aHw
ROUqmx6T2lcg5AVkV3bg1di2wuTfH2+nXA5+JNH6kFinqXatE8Ly/vdtrf/bsM+3YdrnmqGSyfLd
AIyCEApaeOM9hx/6xEl3fJH2Od+F4V7j6ng61A/m05iM7E1ZkKdd2IOVVVRPZIlRyRqVc64VNXFV
I3Q4JI5/AxLgNf42wy7VIXbh0IPzzrX8o+gW7Yrx+SOQiKfU39EXazRVhj2kI+3Sltd9EGT02Hpp
+pNOc/keZSR7PD99ptY1Q66lLWQ2z+T//BzSeNAGxK1jZXG+PhxcHVwHJUNu9WryjgutQmHNf21H
vNuhsi8WmvcuLG9zp6uvXPyzbTiaPU9V5CB5bPvHhOblFbLL5A5YFrGikGPYzqFuzmMp7Hy22RuY
Y4Hsl2UCtpQc9PtP8yBWof6mJdHMms2EoboiY2+U0fYZiSjyzoFDXDmvTWP4t1n/DwTlQGMAtclj
GSZqj4iiHXvco7uoTbYh99xQs/owUhUEaB3/iPuMvC7LDrSMPTJ4ex90hyvhnvCr89kJdEaBMuvn
NuoB4Zmqzt/5vbOzBvEY+SUSut5C0ZANuxZ0CltcLbrTZi0dAdEVIrXfkwI5Skv98gOEyDbsWbSt
TVcpJKdFWbnvFPEevFtBuzR1ZNuH61kIO/RCwoA3fLddYFjp8tV0LjbFo51ATz+wunYsAnjje4aX
atyGyPeFnN5vmhedSEDm4zQNEz59tlUa7MtsjqKDCBFT3RKKwNdrvq+n1AqInO33cHLc45znyVUB
us8VQ/vSjNH6YoCfrhaeb7sp1PLE3zBDiabHQWm3UTkbjWt+TuQR6FW9xn6Xbdn94tSpECmk4Yqf
+zrsheY1RzcOmYcMTFL8jfBwWJIyNK+HfTsi1sEtweKhSk7+2Jz6Oq3jMfN/1sMm0mB0rXk/OknP
VlNI39IWBe8iZ+5HgG2bremJBw/kfGk6DN6bVebezq7lsEv4JvFKfLpmyITNcziVlfeGSq0hnlFR
GtsN+7nJGvTMAvEZZLiaMv07FRSxfzFBr2YR6Fi5cBt2q55agEjANCVzE/2xOiHjYfSdmGfsfdu3
a08RN4M6SjFR+pbZCDEkTlfuRD1uumRAy0Mz4zmfw2gOZvLWzoDzyDD4QwF72E2u+If0Ir+aG9yQ
Z0RTMgUpk20j0oy7gqRPO1AyvleeX7BYpHN9bJq6fDvfvOF00xMMVaBcMD9b9M/gWSfkrFAh0hyl
UqccTCa8q65BEbjiZZc1+M9DF7OnmTrkvHo/B+n5e1lkP5tO7rjsDjbI7CJAfqZ6OJwf0ZfXDnSj
mXXQuOmslOjeo7qIrhurGC+Bj0PSxBpQjb2tD+2QtnybNSJQ40HMMm56EqfiJ5m2HRZ6toH2GUur
HvKdTgVkJEjySmvbEa3nGKBkrwCzGtFy8c1pLrr8x/npMJi0nikgHFyLaYh2Gz9RwDV1vxSn/spH
L8b1xbbRkwQTVGZ6cF+MB4teTeowDixumh+l2uYxdL6bXrBmJE49Hvq0Oo5z9ZbWwQpx/IdL++rT
NdsVoTMNzLPHA2LetwAfx92+PTT7aVfG2T7cV4c7us/2T+9e7OxA87UfD+muiVX8o1xxHqa50w7v
ZprmiCCCcgAvQOpUcR/8yOgT69culAZb08v0myycSZRg8pqy/MZ7eW2BCYnI7OX8vjJ9vmbKqC2v
h3xuRsC2JYt5kh1xDt1JV+5nKTaJnTrBx83k0+0pawWyajYWabQlj/OSVHEDyobzIzBZhnZQ12Md
sZDOWNjUibugu6BErZyjhrnX0wWWhVguBcYAPqjq95Ap5A+l6pEepJ27Alg0zL+eL8iapOiyDlOT
++8gpy+rkx9BXkGu7E7D5OjJgSgq0oBVLcxjnARSQ+MfMqVrojim6VnG9GlZZd+HLcir4OtGChWU
IXbRh19Hh00Lq2cECLAdIC9G81b9VA4vHnk+3+5HkuwLn6HL7Xh5b7MpgEmpH/LJPjg3JI/5iweR
rT0/yV26cu6b5l47jK1BTl7r4wQL8mo39PIiGtamxjTzmtUOTVHSWWIEo3hubB5n5VsT/jg/PabP
1g5er6QVC/xhPHhVPfwN286TOz+Xql45bEzfrtmr25PCHlU5HuakhyroX78o4iRfo5H8+uupHur3
fYpCRh+bRgbHtC/jwn48Py2GZxTVw/xNI7q5CtFyjtv0m3+6H3fd5ffiotz3m3RFoVurXa1bGyJw
wYipkSHI0qNyX0bbbJXqZfVzOtV2P0kY03hRqyNTVTzV2cqSmiZ9WepPjoD6URsBNYfG84vJ+km3
XRzAmPnvdkGzD0n3FN4rQ/Z8eozWMLtfh5kx0ZpptskQVWUG+3GDbsd68Vg449PQ+seQkHen6C/m
3v3utPOutbz4/P752tFTvbJeem4KjS2MxctfBqfepaC8ZTQWa7VSpjXQzHbGO9JNoYh8CLJDJ26a
NSHxr58UVBe3KQfALUFGNB7oxP6gXP9RTfLArenOK5JjH5IVJIzh8/XA/1RR3/dGrAjpbtl4zdmm
85XqUf0pqsvSD8R4sL3gQKpgB5R+E4OW4XvIwHd0fm1NH6/ZbQQM3AS1Y7iGKXpOrRqUAyhRWjEu
02bVlWskypoRR4HjoW0Sd1CuAiNU7CAR63rV0fLC6y7gEPEOUAW5VjpmWHQ91G+5EqTCAwYEyrO9
oA406C5YFsYJ/abWiD6+PgeoXjLvDFnVDSMMYlTIkTvt0Qd4JWVi5WVgWhPNxKPQqXKB4O4BStAo
FCxvRnuTlJBDQ+30rdXkglIRXx52t556oM2xSlYOX4OXCDUrpk3rJLxF0y4De3/X7Aa/2XWs2GdE
rnRhmhjt/M2G0IK0MLZTKHH2/lXF0yYj0EvjbYmq/kHhEEiD4qJ2k+8BLzbdYqleGD+GjXJ8F84h
4MlutIadq9bQB4bZ0CviJ0/RsA+wTSr+02keR38l6mpqd1ngT0diKkHV0C3bzwbtZu2Pe6vYlgWg
euV7L8CkJhIsoNOzy2gowLK0Vt5k2H563fvoTa2aFSZaltmFB8nWsv3l2dluatdyLwar1wVoao8J
4kY5enD/VP7PgoOVY1NQh+qKM82QS6eslym3kl3b1vsxXSPsMl3+9Ip3qcC7g1JkhDD6aY9aydmR
F5WkOwk9e/vELX7dhtV+rm9AJL7fZk+anY4pRDSADR0PvsVjy3XjoVtDdBk2p17jnjjuWA4hTLXl
R9Y8NMFh0yfrpe3Km7M+nNFuZLlxADVoxOy2taydsLz0+3Em8ItVe8XHW3fjtUOvYPfnKhDQBFyi
N3ek3zO68lowzbB2Iy76CbolLFCH2r5iAzb7xfl5MLxdqV6brrC/SJ6i4ekaEuKX7PTHefB319Z9
ul+7zRicgF6fTnooY3ghbpJ0/DnK5lC4dYwq6DHwL88PwjQ52vnp5llFPBcEPI5LYjlFuyBbIz/4
CEH/921PqXaA8ihNWj6j3nPa0Utw4O7zi/KUXYB5/2n6duteurtdFn8HSCH2Hm/Sl20D0kzVb/oh
CALMGG+Pgbodw20eTa9H78E5WkcFPJpfkyNcwXUSbnQBeu35Ekrm0NlUB5cH+0UBIaBrryvD/tFL
zRuYaosaUnUI6/YUiuBF5snBZuMOObU1h2w4RvSiclTp+14PSroDSJd2EAA7RRXqRKq1oK5hh/qa
+aqmyCQtcKxOvrvQoLXFQaXlJuS5Q/UycgpuycZ1MUFldJdaKDXZhPJCw9qdVygQoioyY1EjGYfB
lYALPr/DDQ8CXzPZfmZhX4EV4TB2zXU7Ayjj8OcRL0FE6d79GbIg5/v5yAl8Yb++Zr+LCmzBOeaG
PlQXxXX6M7gb4kvr2b0uL/Lr8LG8ufKfzvdlWmTNaocicKtGoqtaQDr5G1lzb4a9qdeIyyySodWk
CC+Crj73k12evXY2WTkBTK0vWcZPF0sGDF4OPgWEz/xHVrzX7NFe09oyNa0dsjNFXYzD0TQEkeK6
/uW52a5nG7978RafvtuSTVTJCL7M8uRhUM1lPvW7MNv43NOLvTvHLUTd4Fys+vAucMXBHdb4DAz7
RK/wFkqMVZ7A15BRxEAExE2+yme9rNoX2/0/Wi35yHyAqtWheVW75Gdx1V1Zu+AQ7ea7e3Erbv3d
Q3D8Ld7O7/iPLORX3WlmPA4kl/by2rFP6k9yT1RM720wtVzIWL39Te7kqTpZx/wU7JNfa6wthuNA
R1v1qSVwKYcvjeA7wMVgR2AEr77RYXkE9GJNmcI0k5o1V6AR7EbUCB14+JzWtyIEr1b9kDjPTF36
9VoUz+SfdAiWFZV20E6uOqRM7Xx/PvZRcknmPg77fh+F5FsFg6+jATIY460MkxuShLtZljspyYEW
87dxsg7nV9MwsTpeCzXvqNVP8Cmkf87TfZvdp/Z9zb6db92w63XAVjKKHFeDWh2ELSDUqi7wVF55
zps+XHMFXc5Z36cKFwTGo31tuXvQmj6o6noES+DKQWLwZTpgq2+DzmoSOPfUorc0y+q4TMSNnafb
4pU6ZstPmwBcovCVYQgwO2R3tsUrdbCW3xI8YQWsZcj2hF2V6a88PPT1ys3bNCua/buoryop79Qh
8RKIM1TfVEkuRslXmjfYoA7IKlnZhkm9HCALbyiyF7f+BLqX9saaYqpWLsWGq4gOzBpmIpw5X2Y+
7+5J1T3NtXfZlO6pFwAJ187+/P43TJUO0ap4y1BUhW6y6UYEt2y+YPmKaZmaXqbv01FYTGnbj8UI
pw+hxlggAXYRTODiDmnBL85/vcF69epvXAInewDR8UGNP1HYMY4bZ0Uz3SqX3G2Xu83oPU7RD1Wf
UMdx/pNNs7L8/mlWXO51EOPB2dS2t5aLkqx7vjEypCOw+tJvC1QqjIdp3EfWbbstu051uBUbc8a9
ZZaJ68U0eQ/otuihDrDi0BKvrRkN+wwqA02HJ8jG2wzRLtgiyaQaRjTtTQfufrP5tni7DqlSaZU7
k49bUpWKCyd0rmcQWpzfGQaL1zFV8LKJZ0UZgjTkIZ+PqHazwn8C9ez0a1Fgw97T0VVdGYzcUrg8
SLt89dh815bJ374Yty2njq/y/GSxRgyAoEA6o8lONWswOdPcaAYpiiIB5LzCwww0mImFsvmuJmCm
6e9UXu+hy7OWhloa/OLqqOuKgdszFzIq0FFOLhifLil9dtgM7of4/CobXJaueFJ6QVowio1Js/YH
YIRSjk/nWzatrvYsTlCnEkA+APGmMvjdgR96ZzOUkYwgq3k+34NpcrRzlQ6Wl6AWSiFlQ+2DJXh/
ZQGYv6egZzhko1hT2zHNkWa8ZMpbWRe4ODtkFxXX0ZoSnuHg/kg9fvK9UGeXmVdgcYm45AjSsBTk
X+qyJHXsjun9kL+dnyfDbtUBVV1RgVQqwzwFqOr3reSUBtUOeMn7MiuumBhWujFMkw6q8sBK0NRg
lzu4dfQTyHMBHYFwE3evQ3VIVVkTULL5MObByXbgUoDc9oqfM+xTvdAaZW9jGox0OFRu7ObOPhr+
aUBid37qTXOydPppiSsQeidkxGeX2QhWyyJGMGdby0uPn1oeel8p4i3eTd60/VUzrlzhv6w3w0Rr
ZlsKUg28Yku7bczn2wyhuBwg476v95x8584DH9f4EQ0GrBdWO03nqhByjAc/UDtkvGJRPEX+jbcG
v/lwk1+4T12/hKOKPcq6Zfp/vLW78P5xur8MTrf2foq/W0CDr6yyaQtpr+DRk/boYoUPQXtN2h+K
ZDHdJGXv+Dq0quJgCnUZ2i7sYzpeZ2sv9693pq8Dq5wRhLt8Rrtt8x7ZeTw0ycpsmFpe3NCnnRm1
dClZFXjDgoUaZ3zc+eXF+U3/NSrDdfV0dw2sL4jBlsI+G7w7DiFTvADuF0WfSTYq7lEPqYruFeQJ
6rYY+I/z/X65wOhWezukPSrvoY9Lj5RXPz706qkjfjQDXSvZMXWgzRlkrEeHjxQlhQnKbQmVPxJb
5DvXBuvS+SF8uSoYwmKDn1YFtNQlV3abvYFQKH+DjsnE4woYnS2vKzS/DOxT8yTxBjDczz44Ptrw
YwB2nctd3mZroh+mASy/f+rB43UJLT0XUyTaMYqpKGQXj/CDKxP05SmJEWiOrwtqOxROX7zRlhB7
b3m4rscDSaNX3ILby3AsgmBnldPz+fUwrTj593CKsFDUzUh5h/L5PrYhIm67Nj84i1DUth60a8vU
5TRKirm888L+tVZq3kVinJBDWOVgMC2J5vfsqbezehLg1CbgIwNtU3rswlWqIMMM6fnyyM3LwgHl
1euQLBSlWVLFOXfoAxgzxcv5KTIMQE+dCyg3qTlJizdB/Oyxq6r3oEn8lZCJqXHNpkM756T0VXln
kwqOMATjgpXM7n7bp2v2THzQ+LKxzl6LprSvAlTt1zvqcHuNtMX09ZpBQ4gVMbEASZSQjvVV2LMA
9wCRlI/nP3/5zP+czK6rZ9TLjgx2D2a2l1KOz3YB3pmayhvLgrZHZbXkcL4X0yA0m7YYyafSpeFL
MHnstuCdFfd+Fj1va10z4YlLex6GKHpJCdLqlirIvSIiPW5rXTPfkGYpQOZe9LKw708gEttROqyJ
n5psS7PcsHAjPpZp8gLIRLcDsumeNz7ou4NuTYDdsMB6Fp3Vk028YQheWBE8KebOoLHB5vcEehhl
Ri83zZKeUaeqIS5JZH0SDcnca9ZVvDyEFdiZVo4FwxbS8+o9Tyhqc+zoRdS9v/fLznmrRT2t5WlM
zWtmPFQR6O15Fb2Uqc+votbr3lVmrdW5fHmZx4VOM2IxdGJyWyGumayGvZeOD8o9FbhmhL16Lq3c
3md9c7LmtYJtw7bSc+x9ZIsgFSx49dqwvS5bQChDMKL+aKJoLWBh6kIz6SnwOzuzy+DVkaF3Vc0R
v3AQu98VFSqpzu+pr+E+mDbNsCn0uzPVhfya1HTPev9PmFf3fXhPwJiuBvVs5z4UneV9KcMr4gOq
MP8vZ1fSHTnKLX+RzpEQQmirHOx02V2uudIbnXJWtwY0IYSmX/8i69u4aZN6R9tcgBK4cIe4EdX5
9tS2f2cY/TBqidJWnb0GAxyBfZZc9ZULUCvnQe84+9uT2M6cYfxu4yrtocfqZ1oxcmmQgfsIl3cj
3ZdvVuJlIvOOCR8IFNFdMpJme1AHv4ZLmW37fpOeHRJ/zC+Wgv9IilT/0K2LQgToajYtjsnOrvu6
QTsCFy8F5/7Jm3RbxUOTJWuHy7L4Jg17vmiXhbMuX+YKEiSpHvp9CVm2laNrG90weE8HIL2r5/Kl
Hkp6IF6mYjF2a4zf7wMyfeiY/NtpBRidh9qJxIuryjJGnm3XDeO9X8gs9pfpG/hD7pIuPA4ZewT/
5amXa/BpW+Bnlux7zSutJ1m+QEzrRSl1z136MevqB0QzfTyk43H0x33nVpcUP94+CrZ7wGRIYQqD
e04pXio63M8+/PTgj7ISSeKFBS4YUqZf2SAUWvwyNAfgdigTfe2EXItJLPe3WcUvWDJR2RLxovvu
Cb3TO10y6Lel5XcgeuPg2qN/Xee5XmtDs7zaJpGK9qZWl76kTyl1vjdl88yynhwS0n/pKBL1t9fV
ckjNar6btmmObor6QUrmooIDhYoxcJptJmAW6B0v8SmCafGSR00Xp53DnzNQW/66/e3vp5R8xIn/
NgEhUeMjohUvcwuu++txqNvpiOrO8Y9N1IW/61rYQ6HYuCuX4T7sq8eJhmeW1fuxwSMVoF/r9sdY
XguTfcULI9I6bgWiDxxAsWvrEdeU8nrv19g04f22SYwrRfG5JnyU/pPqr6mJPNW7fAF7Y1g123w4
s6qfQEyI0iYiT7zNXqTsg7/KClx72z7f8BcaLyHIwY7RK/ZjzB5mnobHzMkoOWToidyU58WpMDwG
twwGGS4JPRGv/Ox24GCHav1amtRmL4ZT4EbUAzkGBscrR1Gvnn+JBJHMtvUxnAFwupHJSTkG54jh
VeF8R2+GOtTg5d42g1nTHwv0ibcFZiB+m8SJEz6711evq6B6cvs/vFtIweIb6TkphC69itGTdLoT
ow8EbKlNSA8NaHpL5n4cWrpSLr9a+Tthq1nh1w2jukXB9eTiflQV4nq0Du0gKf0tYeRvzb2V3I3l
HjYJWbRfQPosrMgv5rMyhGZ81cZekdIdzXr6LSnntTSwbSLDurNO+r3OJ/Eydbo66qUU8cAbHUsC
12GZ+e/bO2S5qUwsQK8gc7W0M6YJ0vme5eURNP/tUzIna56P7Y8Ydu4OFVgIGHFfywycUXFX6jFW
NXd3rINiOdqN1pwg218xTH30p1mmELp9EQOUxKWvw3uSo5s6VGm0cp4tBm+iBaKQRzIQePbbZki/
u6JzPgTjsPGuMjEDeSNG9Bv17itSwv2J4fA+XI1k00abqAHwpDVuQuvyJary8vPUzfmJdUG52z6D
YexpDlZW1TnFSzWFIYituqcZaiSnNlolrrUYuQkcGCKZjQVY8V/lJI7TTJc/5HiRDMGBBIU98JCu
OBOWfTYpWkjQC917OnrN88G7k9Jx610t5bJGi2O5F030ABTg8kT4fvTapw45Fl4qUd93+AP3uwmi
bXOyn8Ww7HAYNuGkfd+EEwhBJZ/Cif7iEWM/0J87n3iC54SXZb1iHBb7M6lZkmmOvAwm8epMrL6b
QE166Py6PuBfpCtT2PbFMPEqm5XUi8d/DE4KQiEIx7rgIltW+yhs4xsP+lyOvdODt/8Vm+3dKVaH
nxlgNVtwL9gD40WfXTk0niPoI0dJ6SuXblOhk21V+sKy/iaawBFj6jv5Ury4S/DRpZAwzsbBOZGg
o19v3yGW5TGBBESNYw6dAO9VL/3rMvBx1+NhX/GZLcZtAgmoCxG0kBf0kURXim2yc9VVuUqAZ3tQ
6UvkyjXrs/2N60v1pmA18jnBZF1yLtEyWh8rChG0/eJzuvJPbBtx/f3N+A3QHEnfpc6riqBomoRw
bKXvVWk8ZNnaS2Sb4/rf3swRDVCjL+TovLZlV38s0Jgee76joJwRrCX0bMtkPNxspjXPR5W88mEo
P/Mp4L+dDMoTt8+SxS0wIQZjXoeesyzOqxyUPmYtOOZ6BGajAw+0h3zSyo1hm8aw6GJgZa4K5bxm
qJvsIOwWQOVL1Ptc/e9+FSspCdtiGbbdgFWuL5U3nXWhOnenkyJRn5zJL9a46N/fcGLCDcah01CP
Es5rIAZUJKfiacocMHsB9b7i2r7/F4gJPJCQoENT00hP47yoXy13+YfNYmjEJHMpvAW0EwtPXnPV
OsfAG9V3PUGVTrXE3bQHxCR14bUmEcCFtIgZWOHuXF2Nf2dYtE1lQ2LytusZslrzlKUXNLzkPz2n
YHc9mPl/37YH2/5ed+WNQY+TWDxUJYMipjLy/J10BLJLcy9PgG1kh9uT2LbYNOmBKshhoO0lnuGt
ISfojG3x5EAEd1kLKt93bYhJ7AKCLdI0nQgxRbuQH4MEr2qjgsf0SkE7jnX6u6mL6CHI65XM/Pup
OBIZFj6j8XFmbTifkUtij23rFQSChIt+1Fp3+WNVIxV0TJeo7tu4n5OO7UtR9GstS7ZtM+w+l5Nq
+aLns+xxrGuVPDtpyT9kA7hdN+2ZSQWjcp5msvSxZ2kN1tg/DOPIYa0cast2mYQwuodo4Jj3sBkd
lnTZCw9lQOFP5f1YopcmSPJhNyVDHRzBez2s9epY9szkfZ+bqNZuny/ntBiPDl/ugu5cgr4lgl+f
gD3dD75K0m56aYhJGCNzN1BjO6SXlBfR0Y2CgztGw1NVN49lO5X729tkOQgmR0w0JbkUwZK8DmD8
20eod877qQ/F53msq3DlLNgmMS6JSAvFKjbN5zrvApCBI51ZX1NPhPTbyiDE5IGf3UXUC/UcpC6d
QcYE8iffgfpc6yOx3EAmWQwbGPeEiJJXmQASfFwy/IXez4JNXKxIOBm3QbWkaeGR1C9iUo/kMAaA
7mjAwuNhri7bdtow+bRy3K4rGue1YD3/Nl2jGxoiZ5JmdNtD9h8wnUgUqA56lMpzSGxU/S7Rfa92
gx84/prKicUETeScmIRbiDYgjxXjzw0RX5MeZfQ8xb1Fr5WbpgN/dB7K01JNa+yaluNrssso5GL7
ueHRKy8c5zx74VdVJs1XKSE6dXtv3nf3yH/AdEXKxrnt+ElP9V6o4CAHiGr72Xi8KmzfnsP2L66/
v3mpOa8Kz+/d5EeI/Ps+BZnSrnN7eqhlHq5cJhYrMYlnGtmEfeMn5CRcCIbiOa33YZiuQbZti2R4
AcCEeWgACsrLnIfD86BDf1+M9KVK0bsTR4CErGyGbaHIvxfKb/pGQ9iGv3b12Bxbij5hmobpPgMj
7O2tsK2TYe1u0U/BPPvkEUKPYj8TXx96sho72EY3DJ0L6SCfqBkwYsIVu9HF08j5WsHKsjomik72
oWLRQpLXqx2IGuF6WgWPfY6y3u3FsU1g5OM0Ih43GyNySlMCfA/0t4hEsjVaxOfbE1jWh10j+TeG
QKpJlQX4xF7zEeXQfdIERXsqIF5RrPwD2wTXA/xmAj37xf/ScKKGyOQvPoFl7EMKn3itAdQ2wXXp
3kzQuIPwBaof527yx7tFlOTeKZrn28vzfkKDmEg6Bp2QmtUDecxr9SQGFFXGBqVGlvSHq65Op0J/
W+T2H4oauNtR1jj5T5IXOjs26RKqOEr0SFe8RNs6GZYsinxWylPtWUxh84LOpKXfXwkD12oEtqNq
2HGVJx5a8R3IM4ciPyR+nUBrIwSx6Gr627YZhi2LucndCMWuE/oa0j2y9yRuIOt+FCPq22PjQL6c
uNtWy0TYCU50WpMovSBf5kRHqpwge1wcCaX02yfLArogJrguR1+oh2iRQ3tqPBK3fUC31cc8bx+r
K+WolqeK9l+Groq7hN/fntMSKJhwOzlCa7ePVHqZMwAT+4D7cT3mf6l6UZ9Bv1YfliK/H2on2uiI
mpw2UPvjg8orfqKLx2LSQt2lFdU2eB8xAXjSoTr3FknO17pwlkBMJ6fl2v5YzMVE20np5n44MOQ6
Sl59gTddg9vJTz/d3gmLsZi0NnOdV2APyaIiFt7yC1CXZE81f1rSVSif7fsNc2ez8qc8d7yzJLIA
58nAHpyloyu3uu37DWNvFoApC0p9dM1AzRo9KSFUFZHlXbLo97YVMox9ntCeGcBAzgQQV6pEGQcL
K0Fs483HTTOYUDqkqXOGxC5SvHn42XXm8u56/B0QN9/dnsCyBf+B0kGv1Osg4VfESed2f6dTmdNo
F5Wg6l5rXre4gSagTtLI9TQbybnpu2EHNzaJZ+ryb363/Cqk327CeRATV5d6lIkkn/MLrVzwos8U
MgRongXTGbTFby+W5USZbDeRS5se8hjkXPpLdlfNojuEXcMPVTuu4bJt+3H9/Y2nUDUhWNqEyi4A
k8sv0Npp0JkFEfDTtn9guOSjFmPlop/sdD2xynX/oUGU7aJgVYjLttmGSY8TVRXWiJw77b9AOTPd
0QCQfpCeNfuyW21tsU1j2HY+1bkvfZr/lEl9ruqxuNcd+cHpXN4HulwjT7JthmHfwmcNVzICK7jL
A8VfKhFU4keSrbYnWB47Ewg38zocZd0Bt+KGX2XA3RNHw+JOFLgEnQFCzCDt3Dl5vqaJY/lDJjQO
MOm5i6C+fYlEK/eBT7t9WUDk7/bhsmyKiYwbaTmzsKroiSJC2udtwv9JcqeOvQja7plWwYqlW3ws
E/W2BPmYoXjXnFsx3YelfE3zAe6PmI5DwtgOWq3b6sDEpLORLhvA2Umas+4moLw9BUjJ0q0p2Nr+
h2HrWURYAf2G/CLbFgJIrghA4+AH2S6URfSXl4fOQfVpsu05NCluROWACqwpcT8KEdyTlOtDugh1
bH3Ifd4+AJb70QTBiUGrhSCuPwPMNxVHVQXlXVhMBfswExKueT22WQzbHzOvSMRYhCeCvlK42KX+
kLjX6m1erl30NjsxDF8GThB4svLPs+Ah+lZYfgpEn+9vL5NldBMPx+G7Ej9P6DkA6kP/8l0yBA+B
Az7ktfSUZYlMPJzr86zOwgTFkVSDYiB2W3AYXJN86j5byjXlQgsaHFv478dKcB3oToga/fLeDzrw
/lgsSfSlTzyxC1Mgu0bP/+CXiEg9v9FfGlbPxyQTv7ct4/UaevNUIkhHn8TYV+cZtMn7gsuHICLz
irXY9ui6sm8Gr8Q4oy89ZKcqbb/Ljoy7IVoVHbZtz3XSN4NLZ5JF0BbsBJAX5GGGKjlc0YMlOkK3
ZXZNihydoVjU+jk7S3RI7FAv9h+iqt3opJg8OaprJlrmdX1O3L77IBwtv2xuYSAm+K2sBlnXqLWd
AUydAUEclhHMGFW6RiZn21rDuDnn9RwsbnFJvBoJYSbLoY5VmM8rUbNld00E3Chzv0LyKzzTMrlH
xl7sAr87eW5TrExg+QMmbc7U5g3Q8ll15tpDsdHxHZbFo+R0W0xgwt9Afz3NI6gXz6ja+NWRAEFd
3IWOS5cfmyzXhL0Ffo2wLxIFOt3kdJ95Yf8FLm+/cvYtz6oJetMhyHkGqJ9ffGd0kziH8mcBWtZm
iNUAW9s5Ydf+NRC27UCBocG4iHywyv6PSWGePy71aVlr3nv3IGFc4w5CkDTkbgjCkGT+FDZ9LJtT
qPjKW/3uIcLgxh2EburCieoSTH1hNqCRbf7i96vMS7YvN8KMcBr9sgGvCiKjZ+Hci+xzWX/ecHbw
3UaAATiV60uJoVv62ASf0W6zbVzDq3AKntTJwsGAq/J9rZMDtP/2t4d+twSGTzYunE5r6Ge3f/iB
C33sPYfuJo+VWRyMSX0sU5AN+GC1f0ZTib+vIb+9JdjzArOi7xVOIGiCLU786gvKYQraxYzuyURX
gIbvWhomuIY1b94xZyr5xLMGE6jO382NOid5oPcezZYHQCAUilYyWPkzlvNqlvITLhDWLxHm4n+p
/iPfJtoamFV7V0m/Ihr8d9BEvnOK9s5fDR8tVmCW6oWvnM4BwdnBo/+w8IB8aazLn7fPlG05DPPV
aBIFdReOa0nrf+Q0Tb8r11tebw9u+XBmXDxB5IlubCBJyYMPXL0E8wvnX28Pbflus1jRlAotwtID
N39/Xzmf3fn37XFtn2zcOC16SaoOnDAHXZx6/XcBKt/h0+2hbZ9s3DgoEEwJK0GxVyzHxjkm7eH2
uJZPNhEQkLWg6CiHeU7uY0V+qOibdsstLgIs0/jm3B1kMhMwi3VZ/k+oI7QjRWIF52JZDxP6kOmi
blQBHs0pKWM3ey69lfyB7Tox7knwRWaEX1ku0xJ8E9WO5peg+tDUP+u0WVnzd1MUXmAiHkpVinwa
8e2NI/d0fPDmMwJJTcp4056aaIelC9GXTDB+UvCjX4wxEJR7OauV4S1LbwIbGgHfMhhBtw1aiF3V
TnccbFnbvtxwYhj4hyqOIP0w8d8i+00YFKDX2rMsG2tyA81CwaGc8E70zhNIgqB/3u7z+TlCYCiq
ZdsDbmIZJifLdFSS4eCq8NC02NJuXDbak8kN1EJpIpEl/gFtBX0mvRrv+h65u5V9tVwFpoYOwJ4E
O4lbsUWvCfPV3ZDxPUQQVk69bf0N36bMWKiJB+Zn2XwYkq+LV+4UCDP4w7wqm2ObwrDdFh1+UaCv
93r7SZR3E5QQIrrEc+/s/Hql3mlZJRPJQKE9VDcB7vgw/QtQz12V3bFizUmzDW74Mt6wFGJGZ89B
8+wJXXB3orwWcTeBA73AxDAUIyNAxOJ0RoU8TmR48EPUgyEAktbZNg/JFNXJ6jYNBx+7nLsPIkpj
L18TErbcmqa6C+1weLIJC7+Ev6LisZ5fs/rvYbrbdPMw4+hEZHHBmoM7cxmnfQuWKhc5N1B8rRx+
y51pVsmdKSjnggFjOicOe/b9Hgm90psumz7erJDTrBsniKYPhwH9+eC7z6LHpPmxbeyrrb1xrzu/
zRqvheNB6/HIdbkfNN/znq1cOraFMW78yJnyHhT9cE8h88n/atOVZ9xiSWbJe+asdWmNccMy++aV
KI8N9WNDi5VbwPbZ19/frAopsyZh18PosfQxlMMe2INftxfcNrThRM4tSNTHaMHQcJhIkMTpVK+8
TrZFIf/+6lZFvd+1OfYynfYgX3llywIYMt2CFfSQnP738I2OwiFlYHgl9Izu/4r+rYu1FqA/vXv/
6XnG4IaB0ip13aVPnN9zBboGdDF9L1pO4jL0P+gZvwigjHLVnOuQo5Y4LuzB88BSwSr3Yy2b52na
lvnyArMcHuYklNEEeYG27QBjQ0bHWZP4smyQWQi/NrSBygt7X4TqSJiEOEJzBHBx2yVnFsGnhdU1
gB+gWSfFt3AueRwhQ9gobxNHAJbGsOaE8YAOFO9X6P5GL8pu6NcyRbaVuf7+xuAkcaoouEaDA5pG
lmSfpnUcFM+3Tc7ytJiEMtGShqwmsObIjx7cEfWiiN3l2fBYjslKPtBi1SZzjPRE5sixRzQ7Urid
5EfQ822hockPA19/zhsIqYK10du3EdsHoG2+vTC2VTcsmvp8nCB4Mhxm/2HKvNiXj3p6vT22bUUM
g55pyGZHX+N7PjypoPq1RMlKGGEZ2qxoQ3YzAYkmHvOZHYf2ixj+2fTJZuV6iQia3AaM60V3oOic
x020qJAzNR7ZAHpIDvcxsNsdu/yjbla8McvBNovUdALQkM+48EM0OcQdQMn7SbEX3nnlPS1I+fX2
uliOiVmhnsJ6SND+jtCKfE/EB7JM6Ova5n+YtCxeUCOX2cNwugFaMVVwGCPvKVlNBdk+3XhtczYK
aEvq6kKHoosFrS65gPYpRPc2fr/x5kY6LbV/DfYj+cTaOl4iyFyvmOc1LHjnTTQ1V0KphCMYXiLf
m46eBpM0J+ABCZWOk2o4Djo/DwVfAyjbDpNhsMEQqoZMyCB7EM5s4iko5BTLsQEjdFBOR0Bwt3rj
ZnFajK7njwA6HLJAxQGJ7sBIuOuj8nD7vFruB7MyPXd+4MMKYRZ+eeRTBVJ0oNu2jW2Y8iydTJXX
/V74U61+EPHt9riWg2pysci0QCX4Glhx7TzME8Qe+JDuhqz+vW3867xvHtipWpQiM+xs4HncLPV3
xrtd2GxTNQlM6pUGcNq+YViWsW4OiFVi5XrH219u203DhDu2OODXwtBCh3EWglxVrSls2IY2jLdH
jBwMCh6tx+dYduNe0U3Mtl5gFpjFyMu08uGLNZArOIzDTFB/yciKT2CxVZNdBTyKI9UD+GDHdHwc
mbjjGVQ7Bm8/uOlaBTh6//YxS8xOP4DycsaJrPmTT9Kj8i9d9tCF3z2IxrbjB3ftCXgfAe4FZq15
zDkAuWJK/84y9BREETJHKRqExjar45qEy30hHC9uQaMwJKS8Q8Gj2G86W2YVuksqSiATiaRVd2T1
53JjmsQsPicMDLEhqMAOlBU76rX3U01WPtlyUZiV5xl9MA1NcLD87n6MHrvxgsb2eNtyXO3kzSWB
hH7J0gjiGjxEq9aQtxKwbPXl9uDvEx1imw1DLkq5yDHFc9Zp50IaH+KZOla6/9WzaR8kGtI5TawX
tusR19OuB1pbs5XY1WIwf77pzT+bgdoNaom5gyS956H/LJA37xNxXy1rFHaWy+QPgOnNFJGWRSIZ
NkZW411J3DjQ88Z9MZ7mPnSXqcxweef+A0MCyM/X2ucsH23yrPQDJ5OY4aU76lOifibNSjxkWW+T
XUUUdPDVgpPUD8s3J3Gf63IPkYaCq21+l8mwoiiQWUkFbyVfwI777Ib33ZpOn8XCTK2WsOXhlS2k
ukRNxB6aq+iuHLt8Xw1s473jGq/xKMEl51yPY+hkd7wARWsdray87esNG4ZysPCzHBY0pFW86L+4
28VRsOKR2rbVMOEsAVt70GBbveJbHz2M49cMKoDJ+PftK8J2Go33uI5IUblX2cuk+aCcl5CufLZt
TYw4V0YucKlXOeAcSHeVdrsETKrlWi7StiiGdbpe4ko0IyIEYK+R8y3w0U00lDu/+bVlVajJlpKC
wj6dO1j/6D1R5NxryLpuG9moRwRqcmZBMTIuw1ZWCwQRt3XGeDQyHOWsU/Bpe6yKKFU8tPd1/mPO
NiUAqAmGGtLa1fP1JWm7E60emXe4vR7vnxNqgqEA3GgBiIa9R/7BKT7O8lO2dqm8f7SpCYWqxjnT
aYZ2SVAFoNuiz35S6K6s7OP7J5BGhllGVZoBrwSzhI4SCGMmYJQTjy2xSAMRa9ptYkXDnhr2WRDl
Jg3P9SFS7X3otacBXent7K4k9W1rZJhpLSfmTnnYH5pAn5aC7Ry1BiO2DW3YKIrBaO4dsELECT94
WXJVf1/pFLAMbSKgREYZ+qdSfUjGKuboPgEucGVfbUMb9jkpdIe411R0ooHhzd122Dldq3a3T7vF
IaMm3KlvglaTBR5L7jl9vJR58JjxoXmuo/kJhFnejmTjt771gn0zsmDXDNSNCxATxypa1LY9N4Ee
USogtpTA5LQHWaInf9g4rrHh7kRbr8t5f8g6AdGYdpeEfH973Sy7YuI7VEBLP9S1PgQ8+eEhro6R
1P+5aWwTKRaJqRIkRLALJoD2Q9tP3s/Wod6mshY1wWJdUgfTyBp8+dLFYTTtSr0GeLZcnfy6WG+8
33HsnE7211B6DM6lmu+LHGmdeZsHTE0cE++CoBlCDB8mH/Ee7NJJbNtNE8UkhqF15wY2FrXLcqhh
yftIrUqXW5bFxOoo6EmB6djRh2VOYzf/q/buI72paOITkwczUiiDiqoRl6FUV221aYn9kizwx/x0
ZXXefVkwhfGypD1UHOeZBWeXOe1T2aUhfdJRN9M9HfSQ7crKG+QWzxVzGa8LaESHUHj4O1e2gXgY
2e85p2LHSPV5g3FhAuN9cQMeZhNUHS4SzexyB8q2ZNr7eZNu7E0ySTHb1kESKSPs7OPPoEyqv4xR
Ku/40G0yM5+Y8RpFpR4eii8ukNX5XTXotmCO/4KyLFt5FN693DCB8eSQRJRLzUR+SWsdNHdNGdDs
PmyF2tjuZgZuPpdiYW5aXlwo5z44IAr+xJemWEELW86rGbulsg19mc7lpcHB/DQXEtj8qqh/tizN
7qQq1nCVtmW62vub6w4VqHp2gpKeqxYKSnuVaq85TTJtxEp8a5vg+vubCYiXphC6y4oLkV16qGnT
Asc6Awx52xTevZewzYZdB03dTRxg1nPiK/5Z9iWp42zi44seZmj23Z7k3QwiJjEMmnnSD69Y3NOY
lV/HmZ2uNOaQqX+WY/ise8Sm6qlOx0+3Z7OtmGHdTt2FeDvn7BJ0gVtDJ7kECjDnY7C/Pb7taBke
ReVEfTB4tLyQmai/cK2DRrSYd9fE+mvhDO7h9jTv/w3PjPaK0acCt6p//kOX1M3R9KD7dJNb5Hv/
4cVU4+SXrBAXZPiWZacmhWJempebsg8Y34j6UjcEqW4p/LM/oDemgZRYmVU6DktQAt1en+tI/ymK
YYbr9rwxjEojg1dWmX9qluVXOgWfU1LfJaDdu/Li+9EaRcj7u+2ZoaDuqkGjOpChgQu0FwFfnHhO
2XdnAps59Eu2OGT4M4aV06VrqiZTwTlVCvJSCcR22d3Uq2iNyc92mgw7lyX65hIIlZw7MMefrn3G
lyjJIMF9ezPev0Y8MyDk8xzMJSwPvU/Yjaat1XMNxQ5Qo+YrJe7ru/PedhtWDWHjrAxLp7iwYUj8
vWJ99snx8P5lYAjhvPFOAYhGZzD4rBHW2Q6YYecuIEfjmHrsD31BmmfFaZ61r+ORJeeB4kuWcJVP
wrI9ZuzoNaxsHIrHUM6Zq3YhD1pQCNaarzyHtvGN1zziHaR8pKgukHWQHxMxoK7IdCPPt7ffNrxh
7cwFWCsrZXnx2tIb9mUETt9j7Qi5krW3jW/Y+uDMmdAFXlmRFdiGjIl/WiLlSuBuObxmNIT8MR8q
motLUF5h0SCyH1ASTRWln8kwrW2B5SIxAyOG3syQaBae/bHhqbeL5qUZRYyNhnTtXmSLR524Wlo3
jVZMxrZqhs3Xng8uoLHJL0WSzGHcRFeOMRZy3u+3bbvxrjeqbzhDfeYiR7m0sRv041GnIIxZ8UFt
G2PYfBdGdbjQpjpPOXVOgSxbuaNp3X4HYd24Msf7vonHDSvXeQVKuXISZ9qD1/x6e1GidxJF7EMD
MYM/qlv5ALHQ0dlmLGbagLbDpDxwPZzmrvmuSo7W0CgauFj5Q5ZFMyNN0aHf+Ep4evH74Gt39XST
qDj+PyIDy0E2+0JCzwv6YmoApQFOatfVwY8w6tofpeiCXd1qdrx9uGz/w7B5vORTPc60OqPh9Qcu
efKh6ke2y8dlvrs9g+WCNztFAO4UYdfh0Y3QqVsf+mBW96xPoPlcNwzkGwTUiENdkG0Rj2c2jVSZ
N0AUY0ovxK9zJ/Z4fxp8qeuVjbeYu9k2QvA41bpR7AxBsuJj2vTZV6eJxm22bnaNUDaqpQlA5pNz
wr8phTpVn5TLpgynDzbhf3tzvJRTA9b0/1EgEOWnuIA36gp4oWHj1K/hLbYgQUAMmHkPCQ/DTEB0
yu/RBFDDUd1UN/c9s2kkXbSG2iU08sbEUQ+sdKd2V4KoZi3jaLEJU0E6ghIs3Dfw1bnKbe5L6Jw8
NyCA/qfskVW6bRS2KYynfOhqPszekl0KVyr5SUMQSt8nKYfiWIzWfH/N+GzzGOat+tktIpnXFxBD
/coTGX0HQ81XkNqu8fJarimzr7RznUzrBvRDWVHxO+AvUJ90Wb/TrFF3CgzTKwtmMTuzyXREDDJ2
Wc/PrPXYA0vcALcGUpNr9Cq2/+H/2zK6pobIQ5awMwl192Guruxp6ZzuK93VoLjt+vttG2885sop
S1o2UXBeKpLdqUF8HVxSANvmbYLjwToMG0/Axc4hreLlsR6gGPg1Tdq53fdZG8i1wtT77QOYwzD1
pEmctnea8jxL5JxB/wa9JkiVJEvzgV65YRBdDX/edAh3Pl9FBTUtPtdDhDS1852iinV7MS2HwuwD
coM0TPJGByfmzc0jkAN1D9rKfklX7vo/qcp3wiGzFShvh9rnFVIp+dgsT7TtSx032YgOlbFwhL/L
8tGTcQq3bIj9jpTX7rirFmHYg6Wu4BVZ63iyHE+TQlOQnnP8P+9pzBex42Ox3IHgr94tVfTbaXWy
LQIwiTOVny2dVwh2nqpaT7HHtPPadW6xEgLY9ut6S71JJjggR5AR7evLqMlVNiKacqZf1AKm6rW0
keXCM/kztSPCBXy69aVuww81MJj7uuZYtpBtpLkHsvXf/0L1bhu6bSLO0pPBPu2Lr8Durn2/bYmM
+0GyGTudz8EpcesOXGEgoESVvDreNhjbMTLuBjKrKtMNVodR7yO8V3knRyXlkYf1Awm05is+n20X
jPthyISDDItfX6bZaXcV84aTrt1mn865twnlD1Wya6jx5jCloIBZChoE57bWw7j3RJG1MYVD+/n2
Wll2wuweUn5bZGnR8fOYtC4kz7Pc2TnNDH2V2+NbQiKzfYhVemrosCDxUVD1rRrrqfsFzDeEjIJ5
qsY9D/+Ps6tpjlMHtr+IKiGEgC3MjGfGceI4cb42VG6cCBDiWwj49e9M3lv46prh1excXkiMpG61
uk+fg9pvAqUvB4xJC8pNH5qiCvQtmA6s3uWEvFo9UnuOMzNE4doL5DNwdPl0V4yuijZO2krUb/Nq
anjG3FTEPwnWjolmYvjcluqpR4CwK6K6PzipE21lvleOtd1xZKbcJdCDuixlD2IpkBnnAkSes6rf
OWW7JXuwdiBsu891MVbRJewM5p8K7/vEFVOxYTFrP8Gy+1IV0HuCLtp3r/DJ/q/SdwYfHBtphl3f
unrjylzbF8sDhOlYKuaU9a9+Wn6mCjRlhLL+PIwq2M1Oqh68QeQ3VRhdW3g6RE6hdzjDbdI32V1J
Wu//SEPpZglwZU/s3qQGbwE1msr/PpceEjtl1uVnPA+qLSDLiiOze5R6h0m0qAf8O3pIPwnmQoOd
JsNCbnyQ2a1KbQc1whz0U9/Rtj/uNKnxIPbD265bu1+pN6rzIZzFvvdg6D2gs2WO9TDehBHw3P+0
KTk1CVmBmhYUcZR3ADNzqh7TNpXydN1BruSi7V6l7KKkWc8+/+4W6oWHY3A0Y7FPh/rc63HPnZTG
DJC3+PpsayfJsu5q6nU1OW79q4pcUIyZhnnOo3JB8/9y2wSWhUtSyZmWzf8muuu6QgGiwWPgptZv
bIdt2I4PxnOu+Xe/KfmAhKdw6l1nHHbrAll3uq580RWhV/8CGf4YV7UpXxT1g9vSdXaPkirFUkmF
zMRfyeo5jbpdtE3ZvuJd7RalcSCKVqmG11MAbIzRwGKGRsyPaX15pfap+nbTHtOL1311q4JrpdBg
xOQnOeZRDA4nepwgyba7Pvrar7j8/9Xo7ZgKwH0C/3Sh7ZdV1+4gH/ZR8PAhage6EZasTXLxhK8m
YVo5Ux/1wallUPYmBaq6aZ+9pIBPJ27j/7j+U1b8qt3ARHiX1u7kBqe+mJ8J+qjjdGofomzwbzNn
my0zBdWrVM0YnJCm+zNHmRdnvPpy/eNXXIXNlVnnaTdVqk+/6gXFyrzNIAnXAZH8fH34tbWxLBl1
Op351KRfQcSWfTThRA5QFR7KGKmJ5eP1OdZ+gmXMKmOQ2nMMVCCaupriNOOT2Ls9kxtLtPIb7G4m
tuRZ2lDQoeYF+/p3f5USL4XO8/31H7ByTO0mpryBZG0QomyoxCV1pkZRRveewgqhs4hWPriWSSQ3
nsVrv8Yy65ZDCgelaPrA2xy6ZhP/wfmS3mXRptWt7IfdwcR6j+a5CMMTdBn6hMJZxW4w3laWtHuY
tAdEGZI14ltG/RKU7bPHkhLKIFsuY215Lj/qtctgXdGQGsRyvSbkwFsqz2HLxQ6V5K04bG19rNuZ
Zixva7RUPmh+UZYboAs+Bs4WM/DaD7Cu5j70FzaAXO0BPwDsqyStlkdtOlMk0+SGz9dP7NokllnX
EJcTc7QEp7q5+FQVVXeLa/J4CINld32KtVWyrLpeBr+IcuN8NYWbfmjyjLxrwq493DS6DYbrdSjT
KE+drwi4ndNSB+DorrYI4FdWxwbCCQl42rzw4AQu3ybJ6zaPQaf9uXOHG/MFNhKu7hw5qh7xV965
H1IK3XSUhW58G9pAOE4pzZTE1dyjeZLH9VjNJrkduWB3MFWyUFVZaOdrN+bqTudgnII05afrG/vX
EbyR5iSWAeca9RqVM+8dbjZcmNFDjY6Pu5QHj6ZQ9SGl6judqjDhKT9MAbkbDPjlswKBzSLQ/DC5
Y7VvVLcR968dBcvWCQTmdD9m6iWSDo1xZ0x3gbmoJ+SbsMu1Kf5j8B5rpiaSL3NRuCxuh/E9D1hb
JqULSZnrq7pyQxHL3nN/CMK8E+oF4KZCxsZLv+BmCncpW7wnd1PHbm0ay+bV4BsZthk/zZI/qM6D
yitkc0WTfl8cVFZv+S3ERsmlKuj8Dmxkv/ogdWPJef1llpqY2HEgIZR1w3JTI7dH/oOYi8piGpaR
3VOCWFABvBFDRZJsuLC/QOr/nnRiA+ZSimuwb4h3YmkQFA95RHwqIC8RDjkcTmQy/oUS0eb1fSfm
trsXUZXOGUT8AuBHdmXI1PgPbyNVzjHpzECifSr9kW8Y4tv+m9hguywofR16Kn0pCpk2sdGl/h4s
hdgwrLXhL9bw6p7WQc+aWmp2r2Zv7nY6mzoXSgi0vynfQ2x4XVsDQUTckt2HgRNWVSw7vdSfe10a
GcSLnKPbiJ2YjY3oUx8nnmYgtiT5D5CDf/OF2nks85Prx/3NJJkL6px/L1TklJ3bOWh/AEXsb9R/
FggDUcRMQeDvQ7l8nnu/3ZjqzT3BVPaeQLyu7yM+7Bs0q5lA3wEOs2G0a0Nf/v9qu6XTLt7i41dQ
Bn6RRiJbshEPv+lz8NGWh154C4ER6Q/7XH6alndknuKgOUh/4xytfbjlnZGdHCo/xPATSMcTJ+qn
A2S5toTM1z7e8stlbqKmEhTdjFO9G3K44q+grNr5tzUbMxsG0QxcNGisuHQHpp+y1v/g8K/Xj+XK
uti4h6CoqW6oGMHxFES7BiTXsXbcYcM3rhx6G/UgcQyNrPHdfc/vQJ975znibiinmBbLzgOrxm0/
wnpLdUaoYskwjet86ImIFZphr4/85qWOioZltUAQQZCPF2iXhOiKGFsSp9V0KJv+5fr4a8tvmSqA
1uiY/Pvl7q4v7qEAedu4l/le2WmggF+ZlkXvMzKCWBgPEGR6tnBqa7tqmaqBqKcMM1BjyPp+asO4
mB6zpks0mICyacNe1+aw7NWFkj2ZCqX3Y/MQhvvOF4cBj5u0ixlTN26uZbWANHhRF6ILUC/+k/HC
E0+hUyrNVglpbXOtMKrMawWKAGfYB7UbD9CwX0Lv8fr+rpxLG6WgWG1ML/Hp4fQcknsl3lfjLRl+
l9n4BH+hmiLNr/eT83n2vlD3+fonRzh6/wmTMK5lpNPS5y0VEqY0vW/1Uxs+ZgLF1b6NXfa+Ul8R
oN+2rzbiACxU7eyhP2xPltPMvrLuW5lvCXWuLbxlsABJFnN0WR21/IhKF3fgS7PZgflmdQJLZFlt
Y/D+KVPsald9aN1vqf/YBd9774+vSRKojYaFlbvKhhpkTgNaiQYdpKMgdw7QJB6IjVqtDm03baSs
1xbJMl6tusZjAsQBY/sxTH+H/TG/MUywGUzFkDOBpyFslqfP5dA8uSWIen2zI020UTZY+3rLbDNg
yuWCOul+GLpYqKdmPs2bLKkrq28jDNAA7vc+KJf3gmnQzL3UXvaJQZbOKbfIJlc+38YYLP0YDJ5E
5AeZg4d+1t/CwflYeVsF2BXHbEMM6nKp86yEARhnPM4sO/j9iwqd4zKATn1Wd9edxdqPsO5d03lj
7TLMQmn3EJRuMpjmUBXu0/XhVzyzjSSYPSnGMETLuu9mOxaOe0O3HptrG2zbcBto3yGl3kv349iD
CEEgvgdd+6Dk4frHr62Ndf0WUeOQaYR1dWN7AKYahG0i4YOzMfyKn7bJSvUQ8EV0WJtSTfddFiaZ
34DFrkwycG3rVMZDMcdBd1N7k8uYdQkXLsS2AYTVe+JXURJC0PuwmMJsOLsVj2rDBYx2lHLQzvIL
sUQbg9XOJLKPHowcvjW+d5oCk+8a5KSu78yKbdjIgSWDoGGFdO/ejz5AvS1m4NUoh0PFvCSIbkJz
uSB4/XdoF47GgLISZBUdaSkUR1mehIHcgieuWIYNHsjNmM9RuODcUghOLt4jIDe766uzNrRl0z50
6wB7xIeDKxSslHonvOW2F6+NGwi0y2XdNRg6I3vPn0+h3mKqXbE2GzGQoxZU0x4sFF03/NFl/RVN
FPvGbNVR1oa3jNlXaSQCH4vS11+CdtoFy13KNgqiawtuXcNhGzRkXDK9L7Qf+6BdnKYt3oK1oS2r
TQ2SSvJCa+IFy74m04HV2Y17aV2/bA5yp/MuN6Ry3nvp8iC7YSO0XfHNNiAgwL3VkBKLndF3VX4H
ACyA5Y9VsNVEsLKZNiRgmiE52zYI+CFtqXbBsKAdyTV90i3FVm/x2hRWFA2YwTz3HXI7nU+HuORl
XBrAAkKab6zRig+zWUzJCKuk/YUgqP5oIPGN3LXXP2Xso5NuVU3WtuHy2149TvO5FYZwuEnhioS6
0bdQZS9oErywBd4k8+0yGwygofPkF+jp3zc+yNNUF+fDMav6/XVXtrYLltVGAHB3vYZlZUu9k3OR
pMt9u+mD10a37NYEnm7RBDGA0pIdyzR6JCE/U6q/XP/4Fdu1eU2L1J+rhiMVpnSZNJHeaejs3Da0
ZbvjjHRt2CA0QQIiIs8OIfPntp6craL5ynVuQwCCNsVLU+J2ciddxnVzN2rvT1jPB2Ru5W7u6D7n
0bCxySukpszGA7AeXIelj0h6qLN92/ySKd2HrYgv9F8RehQq8Oc3tN6H1RY8bcUybDLTgbpFAL4A
xO7mh0rnZOnKJOV3Q/180/7YkIBm6JqhCGj+m8lG3wsBTHjvtltv4xXXYWMCsDMTga4Dzm3Kzg7Y
g8E+ehCNSEqQXXK58bhcOwOXY/3Ke9DMl7XgoBirjDfe+2n+RKJy2tG5fhxz5oIeDDWkcvK3mNlW
zMXmzzFQyPBIfTkFjP+kY3boW/L1tu2wDL2jPR0pytF7EXb3fBD/DKG31Xy09tnWDT1Mg9/pSz7d
Bx2rrOYd9Hfj65+98kKwOXLQODzyaParFzLkR6J/VR10GebhCADiHaChUC+sd9TQDVT5ymw2RKCU
QcB7MHfs/S46eN4HFAe8JoeHEWCe3XMgjaItGsiVo/UfwIDT5FVeYKpZ3Wfsjykfufii288e++jx
jRfJyr7YkIHQD0pgULl6qVnmJkbP5X5R5M/1nVn7ARe/8so2fL8asiJkw56w+Uy1jKHvHEOuFGzM
BK7eT7JBbYRpK67KRg/kqtUTCZFkU3X6E5hN58Oke3fn+sjHLD4vNjzW2jSWtXvFGLF8BDbXjbqj
v7gnyEB98Kk6lDLdCJPXprAu8xI6k14UzdXL4Fd9LDr5uYnGP8SLDh3dkiX9GwK+kf20iXTKiRHu
1eDLDymIOtkLxHDizJB4DH+Pwo8nIJBQsksqZIqhyP1U64+V+BCiFRFJ0jsvdHfG+V0VGsIkQPJ3
X2gX7lmb7ZU/7ELqxab4Gows9jPyMVfBRii4tjCWC4loJ0o6zIg1U3Xf+/67uXrmWu2i0P9z/byu
zWDFC8orgZidcGNMwi0PRY4SxewF6clUjCcRGiO+3DIPdvPfdhF6LirFUQPDnuhOl0MMZLCDhS5j
j5EtQMPblg2emn9P0oBVFyQQmKTxpdwBwvlPmo9bUOy3Y0LPBhlkhleGZDNkCw354wWfWbM8ZUO0
EeqsjX7Zn1d+Y2hJmLWQUN/XLgQ1c2LcswD+Ii68ju+ub8HaFJf/v5qCaVeSTEwj2FPJnWnKO5UW
x1GkG3jEteEtP7H0U+X5DDo4fc5jdx7OgsiE6GqjHLU2vOUj3IojMV9igfoApDVeWDhg241e2DJs
0fS9fc15Ng/P7JRovhxBYkI79HrWiTelH/Tw3S9OaSAOPjlyfyuHvjaVZdeiHttBlQw+tXF2YTff
dW31GHnjZw2xsTltf5Vt8C7K/MNtO28ZeUNcBoJyPiIjKvcgEs8TRaND6+ktVNSK4dkUPKCwWNy6
gGjioqP2eQxrHj0N3LRbCPy3vZRn61cvTuT7QybAL8lAsFzT+jBM0RHtc4l2vOJ00yrZTK5gkVna
KcIJG/tz7d2Hzo9ZP14f+m+287+Xj2dTkoJGEaVChrGXd+Uu3+fx6fP0rvks7tu77KAS8fzkvScf
3PMe7JnJHxJ/+tTdyUMWf8KfcndM3x/LB7EzsRdvJZnffip4NnHPQhc308NfqcizLqdk8O8r79BG
F12fjWt97VRYHmHqw1wIjh/dli46e8rz3Ovd9QVd8QY2lWnvVqX0Fb6eIGXdjvM+yrMEPEQ3Dm89
C1g0emALRsyT8R9N+aesnqb++21fbpk+aSZaGTpALowEaHk6sipCQV1sWPrakluWzn1Vz0M557/0
DLJjmkuNvpibyHdczybf4WGTOjkdLw4yzYcYvMeZe7xQr5ENM1nZVRsBBum9JsNrD1IBSX4Kky3I
1Nqw1t0qnGXpyzGHDrZzyMcxdqvdmG988tvxvmcjveqim3Ia9tkv03PEjPmRp/6uR9RKw/J7PXxe
KrbxClv7FZY1hbrLyyxLIaqrcqrjwfEc+afN2tbbq8ZsuypEA294qv903fqFZwYfqa8Rcj415BVn
cVtlw7PZldowbaIwh3KjFxCMrfBykfLXdbN68+ADYWqFBz0JfOVRLHar/OloSgj25pnasNm1wS13
AI4zxMWsYPd8KZ/yjo4nJAe3yPnWBrccAoSY+KD6qPnVGidwEwY0anWXqdDNn64vzZtHFEtj+QS2
hMydlnEGgw/aUh8vvB59TtIP8yifaqg5Zkm95CWwfkAYX59x5SfZ4YDmtF26Wbq/fTeleMMV/rGs
si0N7rXRrSjfc5fK6yJOf+M6EeY92M+RiFh008njbZ9/uTJfBcp1UUXVrCj9pTPW8piGUIuLK7e+
jX8YqeN/j6+bHnT/TeP+8hFyxKR0nB1wqd7ON6a8JZbxiH27o0cfxAxD6P4aFKnRdNkE1E8ap+vP
1Mm3QvK/VZv/+ArMctmhVwsV1P7ooXWHFPEkx058Ri9mk+6x+23dxDLibv29H1VRul9nj07G34P/
qibFHa3GsUM3EQqG5Ih+/jpNWNWZ32pitdwJOQTLM3VHx7sXbjG46EqB8OATZXMHfj+kNmsMj0Im
elcTcLSVyiSi67N0AaNC14l7LVjBQcVbGxfsyz5Nu3k89CEr+cH0jXEOrgOd6Y3D8mZo6hH7zsoB
oV8QLdD71IWe7pwD3y7dMDtDR3nvtJskoWvTWGdmCDyG29EZfvtNW0X7pXNMFM+L9MYiGYo6jB4Z
Vc2XmwzAvtRkFoJtISDePU19d76TkeyRZ0cZX2/kNd5WTcCqWSeH8FnD3yxgXK8DU8sWj+qihROa
VeuF3s7zloh/w41nnPwoo1JP9EDGOhPshLJJx/V9iMZ3nu88SDoVMkEQkoeH2368dZNQgJLTtKyR
l1/4UzqATc1XzRYr44rvspngghyKiq1S8hvr53+0D79SEsxw25dbN0lPNat5TdS5Lbsi6ccSKudL
t7Fla19u3SLgMJAOa7roZBbImqUuC3dohDa3fboNgp5L0pUh5/y+7qEdgBaMJTaGbVyAb0ZOHvkP
BpppJA8Yb89h0TymE6GHchmPXcujG7/eujAc5bK0NC793YtxpEjS5T49RTwYkcC5vrUr5m+/d0yK
gx5Kw+8JLBOQfyfJG/0pl+7Xys02PNnKMtkiDjyEHwFtHb+fa2YSYLMOvQHxvnvp2rv+K1bOkK1T
kiPBlU8+fKUqI81+9gPr6V5lIqg2dnptAuuQcj/HzvJh+IW+5KDe56qq5iPEiKdbXrRwW9G/Lzyp
xhHLxOk9ZNnAi27MvPt/9JatfL0dHxeB1iYN5/rbko/P4+DyuAuLrSLayu7aOHq21NHoo9vzRNvh
H6HQsh2m7MlXMt/wm2sTXP7/KhignnIdxjoOigEl4zo336RCFO77/T/XT8/aBJdlezVBrapoqkpa
nnnWiz1x5Wetah+EdFsvrJX155bnF26eDQNUFc6zcdwd6aAUpKBIfP3r1wan//56mhZUzVOuzmEa
8qSFJNFxQGfQ/vroa2tjuf586JmuZUF/13MHjr7Cfwz9yPnSGXeL5W1tBtu0tBjrpQ2ycz+BHBUd
g3hPdGSMNCSzzY2T2KB61Msi1ZZjiobbcYpDRFToeZxgB+hCu80H2eB63qSRbgImzybq210/pwQ1
fr4Rdq9sso2wTxU6y10z1ecaMf6eKbS2Qizg5017bIPqZ2IWp1ezOGsKDo9QgESOgUAsnqrpNjYY
4l82/7WJhUPVckgnnDkgmXHtzn+axr+NgJXY2HrqQTw0d2qExpdmcKqNiLUKIPVVbBVfV86oDawn
Xucgh1QgABprtE3wz5RDPtT18pv6VTx0kf57fea2dYpq0O15LioJKaIZyjoy6+Oixkm9vstrR8iy
ZNWzoMjLojm3CqRUEpCORKfOFsfn2uiWFee8BW0o8H1nQpvHv6s/MbBS3PTpNrJetSGbRuKXZzKb
A2cLqGWyNtyIsVb21gbV62xpNJkrddYsh8KtxDsrLaSMXWfcAo6vLI4NrA9NCxlr1yvPfQd+AhUu
H5ox32qJWRv8Etm9Mi21KKWh5dGcaRSADdjT5W7h6tf1lV9bHMtu+xQa96XA4iB72uHuxe0ulP/O
uzig22a4/KxXn99HhQkEilZw/+M3YRg7XK7GiQCceNsE1uXbz2rxvXLKzmGGZxfojAkz6W5Ig2J/
fYK1DbBsV9S0aYSpm7N2Rb/LA5CTduX0fH3wtQ2wrDbEmwiYwQnLM8Mth6EAcqwHZS7qfDcVtz1i
A+l53naqdqQ6yxDMu6Lyd6W4NX6wcfMCHTfGCbG9tND/cFAMJyYYn7vL7Xh9gVZW38bMo+NeLwOS
1Wde1Rp+n4TPneLht+ujryy/jZlv8z4DRtnJznoKD/TidEDMdldsH/+1z7esNww1OF7Sy/5W4ElI
WlgY/E+v+G2H04bPo6Fz6fBIxfim/jVPLU2aeTMvsLY6lu3mKuoqxxmqs5jHb0ySP9Kbhl2FFpyN
0H9tdSzbpaXb+05R4t6VLYSWwA/UkSzYXd/btcEtu9XUuB1UM4sz8+jixYJV7fjVKyqHbqEm12aw
jDcdZdVrDdfsmcZJAh6Ij9OA5/X1719bfevKFRKMVmERqLPyl3LHTXj4a194EDzdNIGNqSdRLShY
GJozdxEX1jhIZ9aEDy6FDMf1GS6n/I08r42qN5E7Ta0LBlEIaYl4NiDICsFwcLiwzpe66++uT7Oy
UjbPHmSJCPqq8MSAyIvZXTqE2DAevG1ZsDdr3h6xkfXoBq4HuB6FQnT7ThswWpHLTTYT8BIWcomK
2K3VeNu5pZdf+erGrItwQAooxLaI8VPrmgXvjE3Kk7Wluhzl14PnevAKh+KXXJ6qeuge+IVUJeXV
RrVxxSZspr1eewNtAXk6GweqY38vgwjsCtc3em1wy6TbqS39MIrkmSEJHINyBpl7POdvG9yyZh34
BV5hbXkOgfc7k6CK3o1hVcTXR19beMuaU5Qg/Eqn1bn1xvzvwgvm8cTTW8pZK2tjA+x1GjGTzbI+
6xlxYq2H9jiUabe7/vlro4f/PjcKqpQonYXynBJoCMwByO7raasHbGVtbOx8u6R+n02iOut0XpK6
rR9TAk5gkW2tzdoE1i3cGpZGMovwgpQgW1MNRHNASF7HLlW30aERG0FP5myJJGIULL8zJH89dYAf
ctvqX3blldXOY57LWRcCZaK5vjQmLQnusS+3DW5dwqJplrFKy+o8l+P+79a6fDN4Xlt5y2KJF1Sm
yGh7phCEjlU+zbvZGz4NMt8CaazcMbaurBoVUp90wskUfvZEIU94oFI40If03w3tsIXsWTMA234h
gSzNeAlTCjDxp90in4Nqs5bv+n+xpm/clTZYPjTZiFALzwwyhfUPYBDa5pPGvflFL8x19hRiVS9Q
oSmqA51Yf+wHEJCn8cKXsKxiZTpSAnnhDhPf06kpsxhogGafa6xNXOQVsrXURJLu+jzL3T2SlVR9
cJd6as41Gt/kMRRahgrFEzozsc/xxaH6quaummTSB/OkY1nhEw8Gihp0V3tTliWUsDw7sEAU7+uc
DMUOxKRLc6hbRR9aytQD7er23EN+xNwbxNkn0JfnU6Iyp9hHgd98x/Nz/EbqLFv2Il3cn6TV2ccA
gqkf2il1d3NEvac5q5ePxEvzT2KsyFF7SmE2qqPEjJo/6qpwSAz4f/GNsdI/0tBRcq/SQR+MkgtB
mhfEge5sgmNYjeYw1r76zZXkJ4JgZ7yDQmoBXv0+Cv/IrgRNH/flgA2Opv69lvSyYlkK5n2VVuyl
rxnYdRekFKAeBujlqfaX6QdHS+9XPIT4Rw3FzMPsgx8AhWzsAecKRPezEV4cVt1A94JfHsCoMn8E
Ca24R5dx0yS9q9CWBArRISmjintxX6Tms8gqcaDUWwaUa93yPktR80jD3pl2bYBjbSQgVbHwsO/M
K/P90vL8HuByVsbEqwIG+vBOH0jb9kHMHFN/FA1aC2KyRM0BtMfzjw4U3RysYjJHAAgeTSQYBnjH
vundHlnCdnpHogUKJzqdhg91M4NkheIJpobIozsZyFbf9VPInqFSVaIjmEt9T1gZMNCjoSPw2EY1
+1ZXM1RQxDi57JA6Sn+NsAruEY9z8OyNZO5/kqFs/Dh0Mje8Vz3vn6UG7gzvSgF8a9rU9xWfup3x
TPZd9YP7W7juJM5tLpdqV9Yt83deDXm6d8CJoGZOegg+FL4TkYMoK/84cUe+yLbV3/WixIdUo485
1s1U7cu6dA4QjhKnDLy9zzXI1ouYuC7iCmP88ugMI46qLpYwjJdQzu65F14IVgbCvI9kQUnqMZcj
706gPHTnYyvS9HftuJe6VDRAK5O2YV9D+A/OIp8iIGTCtjAPQYQ8UdLVafi+JQO+xYHGGsDaM0jo
0AQXtHNCJUouybxE2WOvmDvG/UAHMHiTMfhVLX9FZdqsZzuoNl04jYZZNieSAwUCVtohfeDlwiSY
8sRCY3TWDWjpalAy37HZAN/Uu7IM9oWfhtWDw0xTHITIYdsAornzWWecPIMRK+/3VMIdJIOc8Xde
TigZuqFG26rfwnifSN9m6mMxC5WCjl1XXoKux5QlSBLW/VHxnldPbMIJ8k2tPykHBHZxNKZI3OYI
DVlMZBFW/xgHZpuEeLV2MhnymS1HN2jS7AGwNFcj9B26fgd2N088EZ9DoRMqDiKLdef6cqfwzlWJ
aoYB25b2UBODYKwJ9kE0BRU6YMERecfpgLUI/Q5qcmkaEHEXgmuqvDMSjgkUdAysVkXb0xh08vS4
QFa6OTitH3RA1FQNucPHDm0fL0IoNiYp4yl9nyuVBwkZQAgYB54nq+e5bBR6c7Qu/CXm5eCzvfYW
twJdQeuiR5OQfKjeG1/leObSlJ9ZhGbZT7mHxFhslJmGY0lM476b5qnxs9gZ/QJEsMEw+933UAs6
7bSiDv0lWlFMqK/OWncxl6KKvvGorvAGIQ40Ib+BOUSP78S8oLnKyQsenqYMmKR57wejz8d4oe7k
/ECyFXcxzJwb86523YEeRL5M7D6PJNrB92aEZtMYUyz/eHBA20R+StQPxhcpyqw9I78P4rHYOIUp
+3gG+avGraEF/0S8IUdn6ky67Jgvcxkhxd3J5cTcZVZ7qopeJ1kQNe5hdN0+TFQ/93znd77h39Ft
0b+XZomWj3JswbSIB5fsY9kEaMRWo9NOex8O1iQ9zct2B3iVGB95Fqgq6fM55Sd3DNjyQMaUJ7Vg
VByY2yx3WYBj8HNuFj2eTDS3+oAXTwpJbJIVoMYcQJR+r6rJ63dDOXhBE0PPoSOP7pJG85eiA1fK
XcQimU/7SKVN/xgIEE/BI4LjBHer06TkHlCkLvqT+Y7yHtNURPwPcASO+zMfs0wdTBrhWgyWKB/v
IN/IzcnJlFstsCO5dL9nEQXiGdkmaQ4ABIkZ8htFbuJwFoX+3DOafUZpaybPQ6TGwo0jXdC+whsa
eEL0ZeY68uPcl1ze4y3RBok/i3IwiZKuMp9T16jqmPfgqp52pgTXJTgkpxYifIPiUfZTRAoXSGDS
nCQgsaTBs5xMWu7ncYHRp7Nwmjsy+h2Jc7jFZjfXQ/kZiKXQB/G1zPix6HSV7XRUTN6dgGOZH0xb
1N27wPVHBAcOLU9gkGubBnnNUBdHqLThmUkYPF8C0E5b7Wg49yLBKWnpqckZa/ezdkfzwDVRxQEi
bM78BERj0Zz6cHJ/Ut77fIm9oSy756UoTH9PoYm07JxxxJf40ls6Fdfg2H9XyhCof96FiJgSko9p
BVsre0bI/5B2ZU1y4tzyFxEhkBDwSq1d1e7V7bb9QrjHbbELsQiJX3+TmRcPY7q+qPvmcXiAknR0
tjyZsRH5fIXRpmNhLLqxLwxuEJB+7MtBR9PZD23+lvYk8Q8VUBMdJpY1JuOYSbXa8QxsWN947wbR
p6nVZfTGoiZyx22VB5qfh3wI6L6lXVIeNasrsg85BJJ/KO5O0W7opy5gGxvWjW13BQeS9VSONBp/
SdLTWx3Ug/spwaEWNxjWSr9hCU1GD1lCe2r2igHmR2PkMb4JDyDNmILHDDKq6tULgGp/LAiIm74k
uYM8BMw4whnuw7Gs6y0UGrwGeVXvqOi+KMZc3oLFsi2eFNBs0c6rQ39IYKx1bg6kchM5bHjdNxO0
BKqixfc2GGZ+Z56nwHMq08Zm3xhKO+rBpiVrQTrI+/F7aDmiC+5HlSvwjSzQB5txWjwLpNPqjvNa
sHNnPO65MeyqUW/g1e7/8gVQpg+VqFIAtVzu0BGDTD2EQVVaAlEcQ5iI2GPCmyHadtN8kapsYN6N
0S2EkBQVGOcoGboMe2V6Gd0NAFVj9K4wNbE3vAB56w0Y1wJklKUZ7dfEDdoRg9Mgfa2gmm108NaX
Uw8nkTZS9JCqjPy+2xDQ14V7mSb+mYU1c44sL024taXsXNCHQXlt6yVuCj/AM1mALx9ygZvMA7d2
CQ8DcQGtC7ELCavZM5mB7neKSjNGW9FK+QZcY5Te0IqVT12iU3lboR/Ob8KKjv55GE1pTxaoiFCi
YpahK486YNL+LAHdU5i/6Zz23nUoTb43HcHp7Hjagj4xLKBA5EVN+dn42v8knFRqiTl7xD7nPrVw
usbJvejO6YR/HmnDquMACIq39yJUptNtMlZ5VMUWDTJcNEVRFhgBMLZgYQ9hNmroPiODZTqWY1jb
dCuavGLfmBpr92XSqQNUC7iu8wcmIER+Vlg0/0vHdZvLmE51km6KxkOcNNYeeFJwE1sSB7LACDDJ
uwhf5wWO4EeRla7zY3RUF54w7J6djFVo3sVlq+B12ZAVcE2DZ1QSblSd8OwGFOSExRNpjf+CTJMm
+z6fPLIDl5P8XoVtI36EEDmDRjo4BsTWhrau2zjMavN5SOtMPVRVm+r3KqNt+GtseJU9uqX2q9ix
Jsxvoy7l5Ub6vTC7DOqW6R6xbVd94xnzMcMJOyfvHgMAZwsfOIlPXkk71Jq7hKZ3IscOxaGp2/bG
dh4we15dTcGz59KwfQtTmrc7jIuU7Iaxxvb7sJTWbBgGMdQnz0/5+F4oLPY2aNWgdmVttD4oOVbZ
SxcGVGAOi3jdlijTda8YsUjE0XFTBELc1y2SDygfsnavwgyR6IGx3nxvW/jgN6FLKnis05Bne4T5
vfg8DhFrnmhQ9dM5KtsOJN4gaHNv8ZMS9uwj4Ce4vIyDsITYZEgOoxtkz5hO7tL7zOMwKVbSTH4d
RB+CVTLlkma72mbhuxhd4E09BSrxjdWlbYfYY8if9j74eYfPmYKz2Yi8b8LbCOs+iTjHAOmI2t6Y
HqhNm+6WFpOqd6mmZOM6PvxjrCLbThiidcwUe4ke6WGMIlFtir5Gbkr8dhw2renSDD530tWWdzlC
rQHBCqg6fU+Jsy9zqOjKtBjJjQ/Y2s/KDbE/UCN0MOg2ttaNR1sjxGsR0U+7yY+a12rSXn4YkBif
STMiSATsfoLN4RIiNwWoo93bhAzhi80b3IrQDyr7TQjamurMkYTvRc10tUFS1L1BR46xY+F2UVvE
8IDsi4Yusb4zPS9fIxI06Wua+vQp0GErkYPI4TZPjZecXbfl074PmC4OlRC4IcYqiDYsnUE1FaYN
2z3TzVw605FEtwlP3Sg7C+Ja9IiAjmkJsg0wWUdkS4YxeApDLopdgqlB9oCgARZNWArHzEwXACpV
5vgz5IwB0NqEjIfTo5UuCBlLSEltI5EE/TYyaVR/hrSo/0XSHomKrBkcAXM97exF4Om7cKLcbvGN
2XMRqO6HdZl8GDRp+D2qfkV5JwF3foX/HLqvYzhgnDoo5n9bKyYPiI9F+1g5PEDWPzUB1B50BonC
tIay1AyCbXEj1wlFnoT27PRpKrp8PBJXBO5WWz45W9XBgBUrR9T8kszdJDiGYH4xU13vigyu72vf
cFnfy4SjpDEgtQrv6mAkO+IUto0raOykMU0tkMwsCPmr1wLN8Qaji7rNyBp6WzQ0/+REngl3Q4Fo
awcrg3VONXBCf3tzcKA6ZnxPqtlLJL2CVi2Hf1aYQTRptpUQE3O2A+ug8gcI4vAzySacRdSJBaBM
onXDuBKkafEtspTVTmh/SnahiwxqkHSYDmhISLeKQcnD+VOH7C3cgOq5pHsDifOvRM/lHcosrMpz
uvKG1PMyECs6e+4jom4GonMNdtwCoW1Cqe72ZIRs/Q6A8fRbAWWqd7jZQm2h6oGmNJITJF5ljev3
u86CvtgFgR5h6H5UxBTB1Y1EMpJtUH1h7Q5TJX2475wex6lrDDwVK5PO3xdAvc/3pJt+nnzrDChf
FE6JUINgvDCW4YSDn2UmDfcW5ghrNB1sEgj25B0S4gbMTHXT4cilLX6WH8yqiKNTIatrcVbx56BB
GF03Lb1NEASdowz41LgYbXkEA5vCKXKd6h4k9lOwKWyf3/PSD5JT4ni92rLKhzkhLnaLjcAY9Zv0
ST6gVF9NZdyWAa7NqJpcfRxpP7oHNZPXdPXkIkfRlXIQ55Y4lAykCvgQCvGe2Eao2AlI01Wb3iVd
C/YneJpD0rj665hSnBOvbUz1WRroh25FyER6EJyAtokr8Op9Gi3KNJ8Vb/ktNJ/a/AQeRzDCDxno
Lrd2zOGush7lpcqzKPfVIbA/XmD5qeiSfFuNEvUnHUK6IUTOdeMkJWhPHd2hMARsg1vH81n+YhFK
br2KILGASl93GnTODxFQSt9mKzlD5da7A50KyktAu9BoU4YjmASl403OBuzL/I0Az2d2IITK6rOE
AKMADYDt7hhpoccJdWvo7xSJwJlAWOh1NyxtqNoIDksb5KDnGiZWw3TV9AlBvZds62JMX4WnxZci
V+UDosPZk0Rd8VKEnToOfNQPE0cJVjlM+4gKUoecC+S9zY4jWTpxkwXtuYabhdtKqC4hEOfUCJpl
C898izEF+gmyl8NnVU11E6c2K3+WgW3fYSpBfouJfaj2djZV8y4gqBPGkBQpqQWxCLh43lSih+dC
qBFier0z/lA17sy4T8PqvgPZusbYDBOb0MX4CdoxYMPcBGE1PXjRGACFnaL7Cd2l6pl3qMRWaRt9
Iah9nHSUYkdqxJ5HgSod6iaFa3c1gX76ljFqvpedkyP4kWUwbTKRjByRO4rgWz7k5J7rIHXiOiPd
E0fP5nbkiWngHWl2B7rgINtOxXwqOZRhdhFEvOoTRQqGMko4/khNA6lrzNqdpHZ7ucWB4e99k0x6
K1jY7XIGhkdoUdJmk6Qd7gpg2VBewXh9fmwIroqwo3i2SXnzzQP+uNtEiVXThngFal4TuHcLeAEn
3YwRQVGwAEb5rzEL9R1Bn3svNWzarQdvg9vT5xtTCXkIXd8/wz7Hl7IRRYYBGT5VoMpIui8EGPAn
mvLulEUaAXxdkn5rQdX5PexN9W5tNv1qzZj/ICjZIVDDRbUBCxRMKgE46/bvfz5ZY76HUWHeqjFD
Zd+y8dBMowBTiQ2OOlDDGPM2d94GsFc9SS/Kt+OIW2lreYaaAbMI1bYyq8J6N5iiuutCmgoMpnT1
CUwuqKJ2dTS+N03qfIdg0cza5DQ10H8YPmOGsJcxdfE9sG3dxWM6tF95ahTZYHYlx2RSpYInX2l9
QmLCX1EqKE6DE5Av+BH+IcsD85fXtNUdwRRbGhNSms8WdUrvCJbM5AdDWlzGWdmWnwtWy0eWkPZr
MkrcGohxZjdIvUKCkySkRayECaJbUZb5ZDaolsEYp7Rx8q10kTLGCjd0HycQtIZwAIEqxXHSE+qV
YKidfuJ+Sg4tDSCIgA7FcM4CjNw0OC/pPanCPvxU6UIiiCFlqNF5Q427jmT5VHoNb89q4O37QLjY
yMaHLDlPyjyPPXRavqLUgsPvBgnS+Fk++IFwRxUvUGXkj7im9QMNGLjhKtdDSDnADUpIAyho1kQs
PEcBGX6i7N5/aZqMpqhO+sGhnEaCIph0sZgaVb9NohFYYQI2rQ7QSRLhAWxg+Q3kPrpkW3EQgsRh
k5Kz02YZ35IQk4+oJkOSUAYpliOY5yiSYkIWCs7b/GD7KHT2ZQWgQOyhGmP3FFWm58DJqBNrAyez
7VuD7t0UwZ/hr8mTU0PxZINhGCz4yIroLgeUqttCu8w840wXe3iD/sZ6aRXrOkxQZ6stDozpJLKn
0Hes3jAiGiQySf49QJeA4uyE4oWDnP6mLqDfumnrQkFAKcAmISerPsEDNz3QcW70oMJZJK3SPbiF
cPUiAnCgX+t54/ikidTHrMUVBT/N9m4WYcRK8RCC6t6EW6/kaf8ZGl/AshraOE8E+Nkjioso8OJG
pb9QW++/ET0gHDShi7prp8V0aKBv1QAfNuIqbBtlcQcYXlGIpBfhiNpANX5CBVbtXdCYQuzFzPXi
wBvU0WgHUb8oWfZcSxA1bgD3yO871D43fYiMN9NQeJ0jhBuec+2jMOb4P2Bcv0LVwQq8JgyrHejg
MvcQWifdtYiInUM9RFjSygnClyTJsdsCAuEijlLwheD/acQ9EQGgHRgYIMcm7/K3rIxQ98tTgvJe
EIWfMT4nEB6z4ZCCp+EF0DsWbSVR5RN+8/QL+liOwPynQLXaHWBI6JrR+6FVCAAYHA3OAvfsL+mP
3RNQH/WNX8EfJKkX/hq4KH/yuhyf5ojkiF0A7ipwoiMvU+fJCZqiuRWsQsAqnKhpnwKPyxa4MmN3
Uzh1T6gzI46ugZLY+EY6e6YS3DyckEbFjccBVW0dgUUjENZ4th5aI61C122wEvRMY81/1KXvPeIs
o/xQOhnaW/j0p0hVKJ5mYEA5V7mD6NR2Goxt4MefWbxHnWyb0sAVU19hi6WIxBeecvSUQrRg7sOM
Zud0qNjPBDyh372qB02S16F+EpBQui+G5FQf/a6PMmR1qAEnkIV/QC86fYcJYSiSIrYEf5mb3AiJ
qtBj5aJ0AxpQLyGx31W998AcOZwrFGb7rePOB6VTU94eKr9GtCXHNPqpZJDj9vS8IkfjyMcVY1VH
7qM2RbVbum23r1u/OwVlXXQojXR9cINcFxUN4rjNq8wcne6AXgoQB2r13GsTHEuvQELhmo7cRi13
w2NTgWHQOjiYpCE5j8lQDdE8+lYU31vNwhsMsyOhKhQh4obmnH0eBtt8M3nLMQMbYX7bbZHcboqq
Uc91CDRopCA2YeI8xyzONuGcnGoHs0kW6pxvBZAqb8Jn/bQ1nZc+TSgjN4cCMlA7FqHD9zwhYb9H
9yM5wPviSggdo7ozlIaD/gTPPN6n3VjvEtTzJeYCQifZihGKqzEDHobHpVeDyTDrmZtv5Agqhx3h
rv2px6h9xEAyaBU7Lr/LTkJ/p0JktSPIcJ+ADQ/vOMKdT0xm8ga5++BvQWTSSeRjHlL7TEfV/aSz
lG5z5UznYCrgxZo2QadM+T1cg0CtM3J7ZTatR71Hr8nanZcOw3Nnmg4EctWcmMPyJcbBfCRqnpMW
37WZ3V6ZdSgXoujFfxSSZXcTuuN0Cy9WiC13ifxL5IhXHZMhGAVZTvEF3RdkF0LniH1NIFicIRcc
d0DsFHueSuetlAMIwSNC2RQ3wgeKQY6a3k4hiqexL6jhe1ekHHI95fSzJTjvRwdSUXmsXGhqN9hj
N3YC3qf7EM79TkE8t9h5tkeQBJ+CUkRVV/kxLPL8q+dw+Rc4Gqp2E7aQU0taqsjWJjIYzoOZmm/F
gP9GzJTd/d0lRaCVfpYYfIQTBVbWQeSv74KMN69QQMmhSgkO/1qMmUW2yssjjhqSvblOjyGlovbe
2kijfWsCHXT70mRFtgOHEcPMP9IajEez8KsTJpQdtaayOFa+jwzAYT5CNBUkkCFt6tTLnpyEeejL
oN+EydwGelKxsm6Ka60iT6yqYOSAqpZPesLHUQeVx7j3OdoP2i2mnxJHbLz3poQ8kdytXgly1Wc/
CLovjdOEQ5wGYeoAd5o7UwwaCETdmVeCLopm5ZZ0ZjigadO9jKRWh9Zv0F0QIsUfHUTbZWPsN6Y9
N/0kBVpecZf19qYCmOO7h01+oqVFx5cJKs/awNtvM1M4e0SUaO6jgo5tVL6+axAAK4D8/m4EFEZO
9LvIcWNvQ3Q/fyF4UuKHNBmETjjxnEORT5BXcTL71zipnu1k4eokjzsesmOvVTAhXouc+q0L0u+J
O9TRQWh8cCMr5wmp/oSU1FYoQKixLGZPlOyQizWvYqoyONhoQGNaBbp6tpnfHd0uT7+hPK2ecZ2I
7w130RFFny19h4of8oIuyEu6ydAuvIeQEtkOSLTZN7Ts7QmtdunEgUt1eEDd0rdbpwRMp4T6Li9e
QkHUsUo6FOv46IzjsctdsA6kyFriTmPg/iitB9cHGgK1FaZTzbFrIDe3NQMUiVHUjjKQrXYc4JVI
EHOv87QpPlUe4/lnJ4US1QGN0PKJpUKFzylYtKJNNbjla5GXOJAIiiEvOPZOT84e9F39LdpE3qcy
S1l+E0w6Gb7iEW5/pDYQE/oyBFAN4idl+CXoa/OzDop64zQ8F7tEjugyRSlJojtUYrx6E/WD91pP
EwHVCkpH8hg1+ZRtHTuhdwyTluMBeRPqMaiQZ+IuYiXuE2SdaP1HqWUNOGwmnMYHAC2Gb/7AS8AE
UaRlwwVY+grYaMlm6ZGa22YYxD8TTxLFmOPkTHR7FeDrPzyWRSu5SxN5KlAo36tpvoXSAFftheev
YL7IAm3nJWWTzPQK/6B+M6r8jfL6Z9cycgFMubY+85t/w8MNlT9qhWIO6LYAsjtbgB4IyhiAE9VX
7sD85t/eIOFJQyRg8mQdTITNPwECgfa6mQayQNxlTBmnYlgglmf3cGxd/D8gNWdE5p9wZAvEHaK/
LEK+AxyZD/ldT6V1Dx9m3IOXUllhaM6kiOYC5CBQFmH8OoTiUt6SZAYhvwkr4GYxozdK3myCcnz8
+MCuHagl9s7tAA7LpTjBMfANEGjfcOc89DS8JLv3xxd40ZJkkiPF8zxMzJ0wLsofIX9qd5KE9JeT
ROE1LId4xQJAi/6ApmglYoyXNqjVM7SQvNb/Xwa1/2gUeMOCTKAw0dxuC2AUDInuC3d0zh5dZ5IX
ZlT/CLTE85dmraoU8sGBeyYUhY4jQde1cgH2ssiRaisC+xdKLRPAiFdsOl63sHHUyZHABoDaI3a6
t/O82DDlT//DYN3api9MnIzO4DPuODfMYiZ/ZGmNGFK9RUV1iW157Q0LO4eOqCi5XwLJj0aHjDsw
6Gy0GKJbk8vy88fLtLbrC3OHmhg6OFKUJy8y/ATWc4TRhg/BcOGuWtv1BSpeFOj38Z6houU7McP2
bsgI8a9aoSAOL3LNBAc2e2HhEgGxsgbgdeU2QLNQDnjlgx1Riwu2U4fM5BKOfWVLlpQegvVR5PTK
3jIC7QUvB0GLHUAGEOQIjT7ekZUV4ws7JKDb7VQNGVUVgWcoDCpUOSsAqthwF1TXjft60ZKWgedO
6SR5gLfI/GeI9vEWXJ32wk9YWaUlD5cYKkWkqeSJwJkgAq2/gRkGl9XFsceVU7vk5ZQ99U3qCoQg
yQQnNU8cVRV9/3gD1r5+sQHoxqeucmrc5phVQO6fxMSYH3l7caLyz/ICXrQk4lKsoIoltYaPFd+F
n90z/7MAFTjAFs9Aw34TKj3Wo/0xefV1BhLOv/W3eIRr4TbCwXBKFkm9neekK6A3jxp38oX7dm1L
5r//7Q3F4AJG21cak4oJAjUvKFDcTwXxjh/vytrzF5chSUqONq07SzlDAs7p3qRXXwg+1jZ8cQei
D5W4qs3p2Xah9xCCzEufCVphKKX3PupuH/+AFbtektCEXlqnJqfeuUhdsgc0TPjoD3pjax571cgR
eFAim0vTi2u/aXEjKoPigwc15rOlGJwohEwfEwTRbZ9cpRaJ4fEFJ41KMlxUfYtD7CV0Y2GNcVr2
bx8v1vyQ/0ShePgi3OFI/p3Gz/rTELUg5TCgtgx/Coc+jaD8Z5kToxB2Kj288+P3rZyuJZsaUD22
s0z2pzEqS3SLWbNxykv0EGsPX0Q+wJomU9TZ/tSFGNJWKEFuy+IiQcHabbJkTYMYTT7yIBtOaM2h
m4D7HA3x53mxoNaqUTuuvgA/egzC+lC3V6WY2KCFubN2oMDzeSgBhiBVr0LQygCMUe0/3o75qv3T
9i+MHZW3qHYSg580jXfJACIoUSO+UoH6hNzdid2LU7J/THfwOxa2X5lmKAUElf7m6BowKQ6KB0h8
anVDeL8xyA4DexWPLd61iIU4ev7Eadz+xDL7ojCBswXFvnch0Fo7ZAuDRws9C2hWD6fQgLPGG9q3
kmL64uP9WLlNljRpgvAEfNdqOBWB8wW9SKDZOyg4meTi1Oof3+DSpQj4kFneWcXH3bT1duwvdc04
KR672F6DawT13hwQrDEIN2Vf3WeyuUQrtvbNi/2UUO8IJOSAdkBaoxPUGCce4b5RLEO76YqFx/cv
dtUFwUMkAUBEzwmNevoqLGA/+tfHD/+jR3IRFP/bZTvWTnXnQ/CrB+QVqrO1fM3VQ1ZdSLvXHr+4
wxuhkpS1eLw3QIDOOVn2IDkmiK468fj8RZw2Qqs4RS962NV1dzAFCsr2kq/+ozHh0fNP+i2Y6edy
BEuw7Jid2WFIYiv1hQO5cmb4/Pe/Pdn3HCcwaNbvoGWE+dFNKLrN5Lx/vKFrn724lLWDuhl6AMOu
ZBjIZ4BEmwtHZe3Jiws5TwNwsGBkEBz4zW05eN+z/pLy1R9dPdZ6YaJaAknQpni0qs5EWaCx0GkE
pDHc03aPw2LYhTBv7TcszBW9SsdUCks/M0w3rtjr8FLJcu2oL8y0RcsZdBFdhzkPuyszX8R6wMxU
Hey9il4VYbt0SVLGgVuW9by7QMNtk0ABxHOdpS65yXxH91XjzZYE+xzYOcdkmetBCOTCoV9ZniU9
GUe7CJC7FmNhgI82IJ4P7UMvHpvuUrHnj14cS7Ow18htQIwi8QMc+wAId4qxnOQn7jLKHy4enxXL
XXKUtQMQ9G2F5e+n1w6CoyL4WSR8+7Hlrj18YbmYjQemCejWnWEmDtjJawVUmy5cC2sPXxgvLyMv
T5p/LAwfbwg2wf163YcvrLcaSZt7EkbV+foUjSWuHLmtweH58eNXbPY/ot9jbTCrSezO8/X3pKHH
ZKQXDuXaqixstpz8QGUMhPPjMMVMojVo+caHONBVX74kJattmwaYa4B4mXa3FOPG3aVc5Y/BsUuX
jGQycijGktC0SgsaACYfdGeAVzY9uKhP48TFPpOX/ODaqxYuthonaqMSJ4f40DK1e1Gc59MDyd3Y
p6/XLdTCdgceFKjNMwu1Dowq8+oY1OLCjb/2+fPW/+ZshcKn61lid77Xsup1iN7D7KVxD7gXrvv4
hWm5qES5LQRNdm7r3zTdgwry604+WxjWiJaxdlOID7omP069u+/ZdQd/qbudgAQ3j1JcZIDjxClo
fb0wwQzSlW5qyRfmgEYwx/wGwBW1f1aR++xjfuTj1Z6PxH/SQpcu2cKAsoQeILiCgfg9l0kds/QM
aBYUHa5bmSVZ2IgpMiBX5930AFTv30P6rqvpugthyRWWaOEJU2LZsz7YdBrjyMHP65ZlYUG17wAe
qXDMsRABfc+rR+37ePx1ClhLjrB6SqQpUPXeFephDs7gV7FKF1Zl5RZeimwDGIhJSkyizg+fY3iE
HTXEPz5emBXvQRfWmUxApmOoHQKeSHCigG8jzLR9/Oi1o7gwzzTBgKVDZr8XviLiQG6T2KtTJ7oI
VUeGrwY4u99N7rtbf8UMENbl2kuLLjxfA4JPELjO1yISp4A324snceXCXVKCuZh4Fy77Z1WQ8c2X
yz/fnvLrvMWSEkwWvXIwwwgN2NzfTAMGwK/12P+hAaMU8zCzsxvV+9iorYkuFWNXzuGS/4vowqKi
iO1k02OF1GzWq//4GK6Yj7fwcCbIqiwa8WSNE06c9w6ahhfD9rWHzz/nN/dZ+jW1k8FuwjahFjIH
jddG00ueL4ym5zyrqN3loh1fEhAzqLjEeMWj1BFGbz5enbV1XxjpgJ4gL1zH7gJhv9YY4pdBc8EV
rT16YaET1RxDuhCMZcDYubX/nDXjBS+09uiFeaZ+C2YPDvP08GhoLwFOdunWWnn0kuSrFr1sWuVh
1Tv5tR/Tx+miUsDKYVlKZmd1LTAHButBhkH7dzgJBl9x1T4uCb5SKnzMTURIravpBqOrL5jBvfn4
0WufvfCdRRgyUEbSBsQT6JnEYemBAyNwpVNtGlBxXcrvVtzFkt7LgtPAtTWurV6fYU3trCEu3y9W
8tb2df773yxVzA2szOAaMJ76+1a8HLasffnCh5ost840Yl/h6ErzGtJXjXzpoi9ae/zCRNEfJpbV
eDzcBQjYYwuSZdTDIpQ3Pt7gtaVZGGpdFUPNGQx1DrvSCPhbv95e9+iFoTpqxNR7glWHw6gFBtPc
9sLtslLPWJJ5cfTrA6vCfhdmR4hCyneS97GTYwI82V+sFq446yVKMO0xkMQHrIxFSle7D23/ENQP
fv7quvurFmiJFMS0eOKaDKwuDTiK6cYFBcUR0AbaXrgXVg7PEikoKKZx+nDsgBwvz7xUO9r8qkP0
0C+1D9b2YeFevUwVGK/A6URtcpTnqQYzKNZKvv8/XCFZGG/fVpg0nuuStd/fJFF7r0FrNCTNhRR1
pb66RAsCGj1o4J9B5FT+mjByEsOE6+ShrdimUc6d5zdQm7wQna3cpkuta1xwQWksXFdeY5QWlxwi
y+BSoWBttxeWrKg3OgnFwwdag8TlnbGfuIZY/37dYV1Ys1F9VFcg3wKBTUO2jIMkKYGq9oWj+udr
CBClf9/QdRTYqptrcHMjx4b+/yBv+Od1AZzk34/GECioxnqsSzS8hvnMCTXFYBmMrxVQROfy329w
i57Uups/Hh2W+Ya+/tHzj/rNc4HfrQizv0vPRRP/3R6q+93HG/rn+81bIgBdBzptOfriO+TEWv+a
vQsuN7S3sqi54AHWXrEw3QFTlf+UUpB5g5cpRurtlO/I1chVQGLXW+pLgpcFlDcNqgakoeaFd8X0
1k7Kv0Sd+ucLzosW7jeb6fvBwvh36SCFzaY2PCKXxTpFWXCM0l8fb8Wf7wXMIP17l2eSLz1geHyn
3G8Qco3LEDp97JI6xpptLSy3rxLlwWUOfzU1RlXBOGBeZU3L24+/feXpSzDbkAq0ZWnd7ZohDc1O
BSAz24euAq3MdS9Y2G9JhihkPl7Qzs3GzIIwLjh+/OiVqyFcGG6BjxQ1RjV2k8xeB0ruoeN64Fl6
bFN5VbYCdqR/by3IWdueePj6wQQbmqhDBTv7+OtXTs0StGYEpDCMVhhfl3QTmWLrN+22GNlVkaG3
VJFsan+cylTaHY2ALwrrzZDRC49e+/JF0AwWijICq1O3g1LlqQD5mRHmEQNKVy7MwmppDkIyp8Cw
5jim6qvq81Y/YxCXRxh1kWl/4XJbOfjBYmf7IcmiHgOxf8eHc4OEoCp61c4uIUvAymeOZ+m0AxWe
2reGhRtOarGTubw0JLFysy0BSqF0MsEMKMJQUDgmqbpFK/8ORa8xdif/vXJBFeRW7P2637PYb628
zLRQI0C8zo4tWLPBuQ+mp6s0aFxviWIpQpKbpqeYIEwA1MgeKqI2oAa9sBlr+7y4nHsQjIF+yXQ7
QdwT5GJ+8X5qLxjC2rMXV7PWQk90RIQO4obbzMh8U9TVpaR6xcqW+JWpHUAPOuDhee9vhUfimpcv
Zdt8/nhTV759CdgcSIER8s7KnVCIpsIAQ1rCuaQNuXYzLxZGVTlrK7+0u8L1BWgIVbTpmX+q+qZ5
8SAw+vFPWIlPlhhNi3A50i0oPIPejVnWxtYe2nLaeEkRY+7+45esrNMSq2nanmFiFsCHUflnS6bt
0IQXjuafsY04+QsH5qjaTIPJwEGqQZiDKdUtiDEOoRn3vXFvQF2xkSCbuR/9L55Pdx//npVFW2L8
OcgxJRlgD1mBUq18RDyU0nqL8a2L1c+VJVtCl0BvKk3k6m4HlgXw+7a4Yu2FJVt79OLWBj+otLSE
Ucw9T4C7HpyCXqiVrT16tsPfYvW0DSzVPdip29Y8gwvzU5RcOEIr1sDnN/72ZE8HLjJgLDnKECIF
f27/nhi969Trx1u69uWL+xmziV6Xt1iUoPZfg66LG4BmLyz42rd7//52UeYFVNnxbFTHcFog9RRH
iA0R5l44j2svWNzP/8fdt+zGjWVb/kqgJl0XaKL4fjTuLcARCilCsmzZkp8TgpJovnn4ZjAaDfQX
9LzHPapBz3p00bP8k/6SXiekcAaPgkGb5HVWFSpRSDnlzfM+++y99loqZ6CWgjYe4JakulLVm9S4
TPI+oEKXeeYkQnm/khQ5zJtoNXhMFoCf1NzlBsUnpwe/Yz+xuKXM2bqRQqM0nnIOagVQAJkUXQT9
NNA5mz2D1DHDLIQpiwJNQHk/ADSF/yZIATjMwpvT7e8yzZxB4CbJiZfBdEPMuY8WgyHw4rRpunNe
JrRFFrfkCqWqgLU5XwZAXKXaORCYbtSz5jvmlcUr4VisXKMGJi0xLvFKPUNsD0cYuLF6prWr7cye
VXyg/5sYoC7Qy74H19NaroO3blgPe3axmopqjWASzrJ8WSOXrcsGmGI+nx70roFhNizo5pSqBrXL
sqy9Jar3OXgOylZZ1n5fzLlrxTM7dguOgZgT0HbO5WhgWxTOkQGcZ8Bb9Gblu3rBbFvKQATSFjwx
PP6dUl7QYwev9o1yO2iQWPhSnUJKAnDD3aETgn61FsBHJJ85QF2c/kDH8mFRTFKd5ZzAR1ieQg5i
uVto5F04xbCbilVUTDRP42QIZC43gHoqvLaSMuX8dLs73hUynY+Dq4oHnSUP7kwQ54bfFBJfYHqB
iqrFxwA0pkofrqhrdOifH3wFkAslB53A7itRQ+YRqh96ozEdB5rM7FyQM8pgcdezpZzIZ7WoLjhP
Pjs9Ol2mmYtW9qIm9nktWyayv+Lq5hz1kgMXDLNteYWTTBwK+VLZFJcR77wF4G0BIt8vw1rO7NnU
UyMejEt4smO4GxSRgse7Zy91TSazVcGhVRGomMD7IF64EmnZ8xb6IKDW4JthURgWGVVhrYdKYeY7
TFctOtdJODDAw4KilEb2NpGvIr3FhzVoRYOvxPV77qiO5cJiohoP9CCxImXLqsoTcPKoBniejYEB
HonZqrnaONtKyuUvOkHNvAeFjoWy7XvydzWd2aGcYhaCm1Tyl9AA8VEiReARzdSPgxYji4rKdXCC
VG4pf/FzN10USv0ZvCkPw2wzWzQAc1cCEQT5iwZ2gnkO7iGQsoXVYph1ZpcGSeaqyKRwXzkFPNma
h3dNkkA44bT1jp3E4qIISYoG6Ajuqx5DpR5ENtvFhqSoddgEffdS17wym1Xdpi6BDGzzAHBRulLB
WHWXR07x/nQHOqyzACkDPCleHtfyF46HEoGOcjwRLMk9J2SXcXplHVwakQM9SYBHmnuKw5rHSg4K
29zpO3+7rFNn58A61GpAA2iAcqguMxCYNYZgABIEbfaeO5vuyiO+MAuSMgH/DWSISjyAN/tzXIE+
3mi014WTB4uNEPUsz44FxOKlpE1YGRslSL4qQNisdQh1rBB6B2evLg+iCBBEkY7fwTjpaZqEWcQn
X8GqcJdKkN1RRFTWA0jt3Z5eRB3uJYudyvPUCRKkjR+qUM1e174hn2+2OhjCKs8H6VcQgTHPH6TB
ie4wG7oB17gHDt7oAfIjn7IiXhBNeQ0RgNdaOhAyLIrM3bvl0sovnY1vSUlTrUvQ2pwLQfnh9Gh1
rVtmQ8d1aERhkDtW4aCiswFQG7yDknM2yDqLqKrBQKhKGc47MBvfNZ5YgwyzVzWxw9dkMVW8WoYG
dAKyz1hGt5ssWkjgz0O8DWFC/73fhIuI6wt6dew+FmKFE24DknQt/SyDIXleNcJrn0OQjU/9Bfy5
ngPKOL7FBfrxg60BPnUB0U4JKYta+pRFH1IVdXAo5nYC6Fv5xWdJVte1769OT03HNmExV7FbetwW
PuhnsVLPBK1YGZ73VSmkZV6bKzBxfj79mY71JTD7PYFkncdLkfhZLRzUdXPBXIbiTM+IdfWBuayh
1WKCGScVP0tgN8dldFO7CsS1hE8pdiIHNtzTfehaaMwmR9xEAE+omnw2XN32UOLnFeSqJNk1GEbt
wHdXOenLynecwKzeopqBzpLkeWwVhlkrF5s61T+Agw/kzqoYlV7PuHV9hdn0WiSXjYIr6osiEXBd
SErwLuXx/K41cFafHrOOeWcxWhlUcKGAHMZWVgj1AnIhNcjtHK1nRjomngVnVRKY48XCiS3eMK4V
Q+DnpQ62AyMp74PAh6BMPAwkK7IgLQOU87igyuKrAemeMycD56uT9F3qXQF8FqKFIAKIjUM/tIJC
fa/zzQcHvNx0ZdFV5TT+naZ4557poShTGRY54umaODhlkDFWQr8WI4vW9aP0KqpuwEDJ9Ux7x8pi
0Vrgd0x43kySr4IcyXMlCqH5jvggJG/KPh96txeOuEIsZIuH8BOAHrLxdaOH56p8mWTSN1PVblxR
Xbk4zMQkghS88skzi3eZovecl10LmjkEUs3LNYN+FcJlyTz0k/gsbobRGgkiy/DmBAKwMqa4/eIp
iSPaugYeOVlzSQpyWJCnyyrhuR6utI67jGc2fxrkmJsNMb8gIhlpS10TNgQc+mII1uOiIjqB2BLS
hm9PnwPHd6rAIrtkqC5yVSOZ98CwhyWEgd33rk+8Mx/CpB+yNKxdKHT2xuW6vkZP8IPF7YD/JOay
MntwuXpF3TGHq96lUIDw+Tto692c7tPxpSCwgK8ArNZcJBTG/Y7eW+ZcD/XqcPqHWWfcgHqjpBGV
Qv0k1cFn8ILxEHFCiu+08a4BYnZ/DbA8ZBMN/d6RoV/A1e/KunrjkXKVp9U7rhiWNREM5tavCgMq
M/pW/wRR1E+5iddoCkZjyeOcszQ0e6Zh50O8PAgEFv0V6aZTJrLJ3W8EIoT+IktBvMgvUjD9lhDJ
aTZRLJznkDYMb2VI0DXS3APeE+w4egbRhg8Q3o3Bh14WVVDPJVRDEOnKk/gADNmBrnjC3ekhP77f
oKnQXpMo43YdCJWEZ4lafZQ57Q5qjO+yHFoGThOcnf5Gx4pUmPEOioYgKRuFZxFX+JDRUDhARqCi
2icDffRYF1UWSyALOrCNaimsSZOnZyJCc3PV5aFiQfCwOt2FoysTn2C2LgjO+QzKGsLaLPxHUO/6
FzLo5bfzzE1yFB5Daw96BdD0Ov21rg7RVhwcFCrKhH2ItIjrelO6kAoxhLOyhqqAL3tezyeOzgk6
xOzjKNLDPKgLYQ14sey8h3YpqIi9INcH1cDiA7RvB32IRDGFIJiGD0Cn5cpEsukC2kV9Tm9X85kl
laqgb3RBCLxWEfKFbho4nwyu7wQ9uifQdMZxVyNTQIWqqV55CmTdwImWLPDCpcsXsioF4Hc9i6qr
E8ylzRckBOd16K5zVcj4ayBoVRuUmnnz4fQy6rLPPM3xKtv6EViSLuvMuDYBWwERcqqcDTPOXNRc
4McbfrOV1xkYWoMzVOCAHBwSz5p12r5AR+HF+SlCPZJZQHoiAMmBKZYTnNC85AoQ4nbyswAPTbKt
P3haDPcNMpYLwMXuZCWDYhYvXVW81ocE7FgHbF46L7eiv82M5rIGreA84M1FDe0c1ZVsSBL3eCAd
c/SCXsMXN6FBUmmtF0r1zvEqKDVz0Cjuc3m7+sDs80YFjVgsKcWVmMWeMs8zWcq4RWNykM+ec/pG
KqulDxWyqBi2qNkLBSfw1ueBmL/0kDuZq1IqLjTR/Hh6UXSNFv3zg0NFTTdZLec5pDId4W3gcsib
EoRthhlntn1DXDGuVaJcSZVoV3oZzAMS3g6zzWz1EgqrRtaAZwBlaRDVNRDNkgyA0k5b75pkZqPz
Js9VKaSq1+VGyerLxtSNJergkmu/Brk8MptDVyuz6Zs8kQLDFZW1mkdk1WxcMVjFBc8bF6c70jG/
bOZa4IIU7ORh48yVWKjeuBFUZ7ytHw55JYkQ2msvn4jPHHMDrdF1WPNJ9kEqthF5V3GSwJFha4hN
XqtJGkB4FtqxKSdAolFUDF5fABgLXb5hI8TsZxM0+X4ZSdwq8v0Ukq14vVa+8TjMOHNn56XfQOHD
QC3l7qQ1wX1/LgXDqBRVNnUN0EORhI4IKYukfhMQz//sSnz4aVjTmc0b8VAM8g0BTYfeRXBWak4O
sHA8JMGMhcNs31oypTySDGXtlHgkmIESLkIeKh3D2s5s33oDTbsIMu8rvhEUqNqgytESC0hwDDPP
bFooqCqCCv0pB7L3mXEeaKhH3BI+GGaeTV/zCRR7Q8GD+Yzw8nKzNesLBdj8nrOt40hgU9gEOhGB
mRJuBfHe7Rsnh14wONv7iiy6rDOeNvQ8MPI1RAHnUZVfy1vQW7uogutpO903R1wYNokNql69yky0
nTdiIp/pmQReWhOShufuMPi6qLIMH56+Qa7QDGuI3CZ+/XnrafUi02Pu2kjJsFuXzWiLRgBV5i1I
UOZkmyOJgSToPMTWPTu9PrtGidm6xIQAr+lC8hQCLXDyTAio6KXOLwz8y+kv0Nk8Ng/M9k2lWtPg
C6tXUSRc1B78H6LwEOvTr7cOPDu/6GNW7foQs5MDqeAUPUyVFQ84NXUYdeqoVvGVUEDLudcN6rjv
WRIQSHUFpgzlmUvHQJxErM4BRTxrtO1bXx7oabHJ7kYCpWeTbIw1iTeIXeOd4jpzjssHkYOhDI65
isutkIJFNaiv9AZEI3WJbe272563Q8c0sGwgxN9UtQxl+qs0gACtepf76ms1UO/kRL/OoCjXs707
Dg82690oLqSVCym/IGkFXd8S2nGDXS02291oNQF2hMp3R8gSo3Izhzx1sQ2ah9N7oqvx9M8PXGkQ
JhuO4uTKKgh91BYQLwEkzi0/DbPO7GlHyJwN0bX0kqDAaZ7XMpQj4K2fNt41vcx2DlIqt+7FhTOX
RWMlNsF7B+KRc54oay2XLwtjGEssVimznyGBxzcR59dXMp/cQMJJRwkbNJLcoOlLsnRNA3M5i02V
SxANLS7SInndhHAstlk6iENJhOfWnuMI4pkitxW0dZobN2JZpOstB53O07PQcWyzCW5Td7eCCtms
tW7CJ+INgWrtxmBGJq8lRU6SYT47m9w2fQh2QT0KA6QodhAozpmLPxjmu7BJbd0jcgW1RHMlB1Bd
OhNNHWKWIvBg5ofTg9QxvWweG9Bws9LCQll5kA/UFwiwvgOVKUSzhplnNjFJeMMPRVlBNg4ay6iM
EKNrlLIJF8PMM7u4geKbk6lOdiluA4iMiwixKCI8jdPWuxYQs43NMgTiFHkPb56G2+0iMnBkQHNX
Fq+SgurWn/5Kx13J5qy9IkXgQ6yKC17ZBgtZka8goohqTl+HgKewNZtvp7/TNdPMRk55g0DxzYdm
DbRl5qC8edsE8cB1yuarQVgWU32zzVUQpBAS57NENT5IVcSJQc9kdDSfzVnregrJe+LoHkSdoX2t
V/U7qOP1lap3Wacn+cFlU+fQYUuA4VmpGyg4X8Rm7l5sTF7tAzp1LCU2U+2FWJqc5KkrR4E/V8o4
INQs+qhtoRk1aHrZxLQXxVWyRTbmgpeqz0EJQTbovfcljTsuNDYvnapu6QD/pe7cxkYD7+Ucwjtp
s4D0yr0hU6V6DsV5ffmSXRH2EX+YzVEjz6ZsdENQVxAVzqJ5WmqI3W42lSpBZL124zNokm/f+QnE
c0EXkUJgFBKOcr3kEizwCwki8/U7DZW/3+JUgfQjWulmKMOA3GIqxHzwxvTwrw4cImkhGtsUDlIj
gmUrQrnqMkh8w1z5IJr8DBVGPX4PcgT1npCtGp/LosJ9QeDEe2OmENyYC54ArXEZUgUohasN8Yta
F1q12BIqr1m6qgQ2YiPm8+tq6xJnWRN5a+pzVY1VRZ3vRDTOUrUIPDwZE4iui9Cz5VBrgReAloLN
xg9k9y0gDmUAhfe4Lil59QYc3+lS95Gdu5O3UO69UyH/rC9qKMJ5i0je6vlC9EUHRbxZZuSLMvcQ
58EfmJDcFrbVjZq5+OMo4KX326Aq/JsQSb1gGadI+92lApTA3kBCBlzKglqam7fNVq+SL1rMQaAd
yEAoqYrxppCgFx9v7omnRHYde+kn19Ud97KOVGBtEB6ALKtoggN+XkmpGwFKVpXl2VZ3PQ+C2CYE
HEOtIOai1HVXXIa8K+ioDIvkogelcfxMVVh2DjF0/TgAK/+qVlGfXdCVCgoP6Jy6pnau5GHKDbr8
FTZTa1Z+XDYGakCCgBPmOqdtr2LV3/Zcb12nBnsBBVsfMmOqujJ517sxN+6jWWyCy0TJrk8fGl0f
YNxHkgYlBGFzdeVhyhY5XDH1TE+UdbHxa/fs9De6jlbm3oEUUZ0JWa2uUs+40dOqQCa3HnZuKyw+
gghao8kkLC8CBZqxtYrIUa0OInFGJJR5ApqyVAb+RlFXQRnc1ZoK7V1NifgzCBRmfU+F46OjsGCI
puAqI9U1dQWx9E+eB2CywvVKUR6fXoVVxQtk4qIY2CkvPE4NQU4jc9di42tfFCPle3Za1ycYD4yE
pNroYLte6YquLvIsQDyceCbVNhCXpxcQHe6Xl4HC0sjwlWzUmYdPyPLmg86JNTCWTcF/5TNccgSr
dVPr6jn4qn3+/vQXuyaF2RZ6aoaaCv/raVfLRWPJbv1hmG1mOyAObNQSOAe9OeEh/CzKVTN3gVPs
cQM65oMllCGQ8FZy04EcZV0H6VxW8+xzY6Ks2lC0cOA3mH2RiolAnNxFF1Q1CuaEmNe7923Klz0g
q44JYKllUigT+2mVgS4oR0xVRVZHfMs5oKzuOfe67NN748Ddc3iqa1RsjFWekQe+4dyFVht9UIwu
43RqDoxDlFVVILiOh78hQNd97qXKTiF4syneDVpDLLlMGTmQl9Y02du5wbUrv+dUxKeGGWd2NG+C
OrWItvrK4/jQW6Sq4GoLP8j7oK1dK5S51EQlkzPAstB4YnIfRRrMJlvjozA0qq2w3BpOIeaGDN70
i13kqHQQSgU4ppgPDvorOrOLy5I3Qtdt6ivoD2ZLU3NSQADxiUFTwDJr6KUPP0oQ66smya9LA1Ed
eBl9zDsd488yaphpSsw8FuqrKFS/kg0QuQ2YzL5IGRW5P93+DveLJdbQdZ1PkLkw1h4dHT6o39UG
Md82DoguoJm0PP2Vjn3GUgiBQ8/QNN431hGeC3M11YoFlxV9feiyzuxiBNBisRRIeVFqICtQHVjX
QnJzuuldc0A/enBE5Hjyc5AQ19eI3UnznQZZFFPltqGqWgqreUUcPw2giSt4c6iSp8CQq0ix+Re+
Xoqyf55xcsUP84FZAiG+JKmDYnoRX9p4SPlucvI6RpJhkBOssMJmnhRuEHFsyKXKA1wj5lF67sjw
In0tSQauJGY311shSQFO1teNnqlLvHKSpSGqd6fnumMhseA/3SAFNHw599psGuU6QFXYO2iGFYPg
OQqL+xMBM5NdI8RpWhaccCa6gIFpnDtsalkqGRECygRvVnntOFJ5QSTVWVWu2uM6dg0Mcwk34jYy
jY0heaiIVmw5EMJlmMTV2bBhZ/avV0WGDlUgeV3ChbjOia6mczCRDB132qmDHaxvRF4n3q7xovTJ
5LN0EUd13nOAdpwPLMCPN5KmNl0jQVwcAptNCNVnKLGISxS7NufDxoe5hnOfvuulIMHpiU+kiRfN
Ea77eNp4V/sZBxr+M/TDBT1ZgwD2sqx84WOgN+VFBfajPsWLrk8we9YhngjqMidZOwgynyH4YMzV
2s8WmxAu6eledFxjLMCvdnhFSQs5WedC2CxKnlKvpZz5tVAyZQH+kEEcV6LCwvgiUWtyg4+SdZAm
NzWke+e+1OuNdowTi98LCEcgDuIna4IM2pykeHMEBJLPmREMoqpG+5mNXBdhGmgb37lEJXw8L2l2
qwAu/vQkdJwSLFyPCFKjwQV1LgMw+C9UhawQ4Bx4ybPAb9UotUwTReyzquTf6kFplADleMNSmApL
M8MHQuMUAfaYLIIKplHL2yZLBpVWYdSZDRyZrsZlpMDqNHj1kwwtkm9VVBf+sPOTFcfiPX/reoHA
42xA3AZ15PGiEHsjE12zyuxePpdCUctLWCcgs5mbIadcJFUVLwctGhamp5JIAShdarw5LwvfHKBC
3ldC1Mef0nEusCg9GXxiusdx4ZqiNQJCLkwsHifTryVBfxzWASYf4UQOwipxmq2jjVIDpIEXqhtw
fVXkHREVlmYmDYnXEAgeXUNYwTtPq1xdevAX57KhJgtgBYozqjt/Xem9ANCO+Zbp6XRwXeYaCn69
rRyug5A8iED8Lo2qV522az7oRw+Mm9K2rKExiMUUpQX4nEqcD07sNZcg3L6VSrxwhk0K8zIOoBzM
bbfYcaUcO9I8F01Fm5fZdtPjbR3PsigsiE9XfF0LRd67zqtQWcu5Ro/rG1N2b0vicO8rDwnBYT1h
7mcwl4CFsE5xdvhb/5qYG/JhK3DiMNyJwqp0mZyaFJ4phetUlHSgKRPvdVYr70+3veNCY+F80KNJ
UBubhWuy2UrrOsrUG89Q8jvIP/ZJgXWsVhbSx2dCLaPuOlzrnPc2JXhxJKEgnp9uf5dxZmsTbltK
aiyE6wYMo6/LGgH9yhmGWlJYQF8TqluESutyVfMIGKSlcgfkfJ9L3XFssEi+SDF8j+dTkDw30ifP
z9dBJV8FQvkOlLFrWv0WBlXPVuiaZHZL+xISjmFZrpptKX4CXxjyf3As3C9FGPcJ2nZ9g9nOZgpa
ZgQZS2AT6nMzcYu7ItZvtHB/T/zlYfNfHJvcPMWo87/+K35+IEmTeY5bMD/+9Y5E+Odf6d/5/jvt
v/HXC5u8sSI7Z3+p9Xdg9/m7Z1ZhtX5YxoVXNO9KO2ve23kZFqf/61ML0YGF64WPu7/s2fnBX+/9
hV37jxqY2bu2rB//7U+iRANwrV+9axL7yfjTr9Gf//pAyrigLXc8Eu/6ePAf6dAe/Nj63afxOviv
+wHa9ev5W89j9rKrrYYtaasxCPs/XHl2ZqHaFSTgdGife0Un6d/+tLBi69H600FP6Un0ezP+7U+t
Vh6cDaesXmS2HYdW/Lg3RYeQVmaONXxtb7wHsrdDrQq0pG6s2VsLMLbZDcYps2do9uzaS0s7JPHe
9G4JULjD2C99iL3CfpzdFlZh53tzO+sUpz/W+gIGMiucvYrszHtoTauo8Tp8684voDF/+bEFk3n3
97bVGhoBOR4D4dBe+8cW8Pf9/XJZ7w+ApyPq5//7c3fp+Mp4Xo3fwIft/w/bk3PLzbAg94O5W+W4
Xjun7kdnrknAwLq3Q63SUMBYqxfW1sJyzrxkb2vXXiprM9b0OmNWGcUNjjaaZ5Yd7u3s2kqxjqPN
Zla6t7IzSjGsY41ekuyRGQIKfh5r9qqsLa/Y29m1lnpYY82+tu+tuH1kClNcJm8jZgwo9fXYxr6D
25HtzeyGgGIWxlq9tcpHb/Yqs+699uFLcWyjjcMla1ulRGNjrT5fSLTNs2XkZS/uJUrONvYjn+y8
mM2tONiboiOOYM/+R3qUDvM0vtiR3TopAb8eb/WCwHmZreydCzy7Le8fvRxH3ENr08giP8UBelfG
97N1Tr2l1uEsoARQ0KgM0NjRf3Vfzq7LvLV2nq1PsID+6/vl7fL9x+XZf5vRabazeIb4X3ulaqLC
y3jGCaIOlSFdlmko63S3Dm/a5XeH9tifHvj6ewdmlKcgAejG/5Crj2bF6EWPm08e4C31/E7Lyf6D
ngKvvrE+o0ZjN+1peu7yD7ocr2Kcsg8F44oKKgW4jbKbt9eXCNWvcRahokMSe29jdyHwQFLu/2B/
QP1c998QJOqPOuO71+S4IShxIlkhMw5w8kcOxC0pj7dZwmX+wkv4ufF4S3dCu8WqBPVYHcJSiixp
Oo6Il9fwz33jBhe7Q9ivyLKmQ4FMAb+Frhni6fPnR59CWDMWsxBVXdJlUccXBFEQdFV6efH/XHeu
7ZwkpLCi9rDhQAUcWIcaAi9omoSE+YulWv4eh/jRDl1bEA6x7/eLnu4CTZI0+j9gNw3NgD4EJSVr
b90BH1pYz4/I2Ru7cO3sxeWny3hPSqJsSKKg8aJg0KRTz2eP3Q2/5m15bDZaV9HzU/FE+OfF/XDY
m/6X5uFvL7HCaPhn6ntR2B2IY/t1Ygz+qHsvxLulvb1enHMHa/yHr75HkmUtnwsB6M4l/KNW6anf
bislQhtrdm6HjldGe0M77/zUPv/B1s5JjoHdBdRWdra1HVJ5cWtIaLntBI23mMDGS2/g5ydwXoYO
jqlWc2muYGxzz+w4srLWS2iKJ8s6s9mAK0VRjW3tMi/YyxTO8Wizi6394LbHlgocjm3tufci6kxR
m6PNWhmxj73RTt66P7hJzhHlemh5nhQIPbbJF949vEMmxmFMMHMXSMzEud3sm0jPClrLMLrBdoY4
T9vsFOOATER7dGn9y9jGLjJiFe3lK9BSzrF2V2WMM6c1CAItQh1rd/3w4nAQKP3waLuFFbZbS8vT
x1q9tDNmgQmUv3+0WYR0rq2mHS4SpriBXltFxawGChYY22AwiLsl65oILx+l5e+e/g+eObeoZ7IC
tskTjPFrD+d6YYN+wGYSGBQrM3pAyo0d3ZMyc/a2dg91yv411vQ1CR8xJntDO7sUizbebmwxCUsK
jBxtlp7tezO7xlJw7VirHY8xgdYkjLZNstpqnxVTXM2ALTBpZmGKkOkNIjelY7XzRFMksN8T3HLt
jSdS8u2xw0t3tM0aphyfow3vTs3Mi1tZd3GKV8dtwmQ58dafoMGVhQdd9ri3RHeHKE4xxLX92L48
diosowe49ortUwik3eQJNvSHgCaSW84lIlP7z+yDmuVP3x/PSaMrL3YeSfvZ+DJk/PPmP8K5esC6
A61968SAPvH4tl+TGBeU7WTtBT3Fq+bWzu6ZvU3rfMauECSH7Bn5BuellekSFGGKbPBTkPraerAf
2ZeeYKhT+HNXJCdVa7QNQ5DVl5FqdqUci2r9oogelvE/Y6TLAS6o5TdM8MR6FTu4hPfLnB63E7xY
5gRVTMCmHZqlvFpj99Icl2RrF1FGvNFGy6yMH729IToEFGw71uzCtVq32BQn93sb6jeh90DPE0Te
ZwuC2ds3lTZcnuCIPbMj8gAkAT7T/70JVuACUMaMtKEn/RnmJ1DZKRjjgkQkI/nh8CgTOBLfUXq7
hGv8fYxa35ngubSwEnv20c4eWw4ALZ0auzLPfA/PsKK14tUJnM2l0yTFvnl0NdJSzbGNXaalVRCc
e+HsooQ31DpTaB3r6A+g6j5rm53i2l8WrkeS9nFN65/HNvcO2/7CihhPRZ/gjXdh3bc3IWW8GNvc
C5e5Bvr9hv6d/XIhAMI6vq2L3/5PYc8e/9O6gtp9a9cJU1xeV3bctFbvEdhD+dPO/GvvnvUKhCm8
+NdIXRdu63KB1zd+kNFeZhRo6drYZXYNGLxj5Q8MKnCKawRBR1IU7eUwyUvGCq26dQYLtGh1/EiE
jNEJdvE1LtIHNhA2wdl7bZU4fdmQijDFZXRNtvSURCHAfkzpjYSiyP2Pw9/Pbzw44nszO6tTHOw7
q+37Qpgiq/Z0WHJzL8+tstXql4Cgnz9+3sPNb1egiJSYcewqvrWbB9cOQ6bKYooszTNE6gVcTpwi
VXNLYxPtwKM4Rarmlha3WLPXNmHiQcIELsUtoposFG0KsP5tyeDfgQQavzTuSPvJI0oTuK63v/0v
MkNt3G9/2+EdbrLf/nf84LUhhaI0wVgDL+wxqDORSgWM3TB3Vrxlz1FxCvz+B+fFBp8iO4aS5ABo
ktm5lbd8DNAwjx8MFMd5jIMMDprxdsHph2dx3LpfRXUCz/PrC4ceGhXj2/vVi+6t+7p1A0KXZbzh
pzP05f6eItX06r6xWyMM7gtdkHgwjGmIaOI47X9C/HGhx6dCvbHBx8P298MHnx5MLdT8vgGn4iOA
jXnb9tqYYGksSF5Ys/cMaHyS3RfObq2wsoDM269g6nxRqq+xp+cFYgw2LsHW8+wlzP3n3aMViR8p
znjfxJ23OEUl6hsMcGY5ZavFwska0R9EF9zgwR61zfYjhA4X7PIZwfprYv27coT9ct/tgecNcwKq
+gKue+J3/yhY69HaC6V/6fxxM7Er4/gnnIlvDmJYqCBr5+8muJ5fIXF8b3l+2/AE/s+rDGV17afk
BEEAVAA6ofVo5+7haTYFtuu6sSiqtmV2iga7JTtpE1xwc2SL2g6KNEFbkQS5J4/tOZvCz77NvNlr
lG62DvQp4oM4atv5vSkcd1yXzuyK/t/tq/eHy0GYIqiwjpEjt5nXl0C1Tsb6D7Dcnjphinf5pZW0
jwZhipLhqyaDzg17nMHBHj8MT2CEK8KkUwRpgiF+enIcsT3Blr4CC0LgvhySCfb1a6udgRSmSC0D
7mGRF1uEsuONXciA1wAOwKzlKZz3ayt89Kp2OE+gcuejWwyvvWH39BSJxzd20g7kCZSlemxzb+C1
A859rBxB0CexH7xwVYQpKgduQNDkgSQNB+h+FOhj5nRF4Q8+OW6BRLMSHBsty1QGbOxw37mWx0JM
Rap0ONqw5XsvRxqRiilMewiq7+3sBnkKD+MOETfqFrLHHNjv9t8anhL5sL23jwzHFNjuj55d4EW6
b+NuPKY46tYFcD/J80Y8tC4oIj/BCrkqYyt3vezYFzR5ivDebQKUTtgcO0skgfIljV7l197jI9CL
Sysv9sbo+D+xMXVbxwnxQ2xUtyBvRXV0fGSIQDKAyugJ0gW4eKzGml0h0Rj+v//+P/OA/vTee3Ra
hw0q71VpivT2nQfQEYfkeTtjrImGIVEFsbHnDhJMgRWU+zn/y5lnkQbPHG/2DiA2qxVLNzRFE6dI
TZ6R4JHM/jK7swK8/rx2dMjQVBnl7OO7dmWVXua1SisFHkwnGhW0GjtuNxYXetwDqha5PC/39uhi
fv7GBKn3WzyQj1ie4Cx5bSWFy3gjT0PTe3b/cfGg77RyY2NCh134D4uGv8rKe6s1e/sfht+KIFDx
EKLdpRTnVnaPfOje6O4a2/8w5gtO6YXtuPUUfhNtLQLtLVdvCjA5Ra+BIA8B5pbpKd61C6tBcc7+
YNwP7dN1tf9p+EAvmNUxBVTnjERIJraJHqfwC/Z2j2NTp3h0gSGUJR6dom4LaZhH8HaW7bz7FDCV
FSjzWklFYYrL+BLrmJk/YQrCtWsro2lmFrs0BXqZ1s/kFEvScuiEKcjcblBbXhCa+mt5IeIUZJJP
FK9XXlHku9P0jV157RNkCpf96Suvy4d2AESc5ORDEZ73aD3umn9H7kFztD+VdnfBFJXM9In3ND4L
rEuSHzsMxSnYNZ4G6qMH6gMw7wIgsqtGeDoVXkQIpsB3zgET9HJ39tHLoFl/tF9T7I4Ptye/MEGm
GVISFgMuFqfIYC+QZUZQsLWkpnD9b622VyRqEzjjiPcUsyXIcICmKdvbeArE49PqhAtTuL/9LbSj
5nBUlGngeOjAtYUvtEtKgVKZIvT41IGnW2D25yeKkX857IQEWq0JHiy//Q887h/tWWjN3liVlec2
HnlP/2Y977HZn8+8PCkp67WFsP7sw+0rbvVqfbdutQeckKqBfxTwmRmCIer9ULlDp375SxED6hE6
uV/7RDnW96n5vigQyfhnrIKkHFosXHWKUnkkr76RMHhe94e7TUWpLvjRDVVF4auug/2x90l/bIZ/
DR7miehx7Hr+OwTEZA6NAbVzzlPEOOfIdzH8L1MUZs8za+u1GCimwCkvkIVpBS6niFkuIJDNFpRN
EWFfPuA91wbrTSH3cI7H54NLqwGZ0rIp0KfnVhjQhNExF5NK4I6NQ16UwLq0okCIP443e4vwNpIk
raUhTMFvRvOVCGG1XChBV8a3+MbO2mHY/kP1Ced6CtL6ISvZxopT7JCPKOvYQlKkNXHgN+0bhj/u
GjhGwTr2UjjsTX8c9vC39w7e1E7OMf7hsb38O7z6nvRgwMxuRaS1BKd4y8xB3ccGpifAAt3SS4Uc
fapPATWak7KyiyPO2hRaGAtCgyd/vrKBkI+dfzl2F0wR1NjBpSjjPl569C479p0pWMwWhOzd2tZj
ewoqs0srQyTuyDxMUWZy7vne/oilQbIpADjnoIGiMhl7FacdNY/3kL1EBp4URPrBDPezr0Ll2V4g
D6cA68+RkT2GMNCl/bgNT3k8t30HvKOrlHpF3yUBKKj0sbWapnAKkABoAT1e0smXP10gv7JBJ/a8
QHd9uH44QxAu3P9ZqxNgyR4/cCtSH7iQe3t0AQtTRKn3sdAd6DSe7Wj5Z3eI6XvgyWg7alPwvF0S
F4SQOMlfFSRsPWiEKYBUlIWM5u3e2/a31lBN8Vy6AqDgHkHGtuEJ9sbCzQCkQhbzyMknTMEzfWOF
UYOK35eDPoXS3FPdPRN7FaaoZHxj17OFFR5hI5uCou2Nx5TzT8HU8tGKUf7VfoxMEeV+A3KDttUp
bhQ6wF9tgJra8ozCFCf+jVc8IDtx1GmDHMZ+Fw2/Um6sBHAI2oUjFC7TwHxCluRgggMd/lkO+M1x
1O4UZYJPAf+VHSKt/p9nr3Kk1XIokD7lCulJgwPy0Zotytht+f9QKRk/KXckwMu2tVLFKVz0O2DJ
262dog7grgRDKNPYCVbmJ0wv/Fjq45yXBaCb+3HdJWenQHt8gqt25LYQp/DCXzwMxSkAeUB/gvT3
uc0tNwmlfpPUEFFEOQUN7E+cw0FXkOPSNOjIKOCb5IEx7CccPhZy+DVR92PKQf98gQiIQyP93toa
U9QsvC9zpoBDnAKdc/fb/wXHRGMfLioIQe9/7LrF/rhFdEytaewiOuzNBDG7Q3NHgnrfRasRNkak
fNBv7Ht8xMRz9P3pJbXXLP6ONN99jdXHhv//fQEcmXGcat///sEH91Z2h/+T2ht+7bnzB793XKdp
yC+0uob77HurjvSKJRU40q8DAwetaXXrSVH6F3YLrsqpXr1iE3yDuvWsc/cLu0VTWqf6df3b3w5V
zwf16km/nn7mV61BGpw61asX/BPD+vXLFyGNUp3qF3ZLK981qFu/fhHS5NnJbtnZb//ed/M95dc6
zotf3qff1/xTu44chK/A10VVT4FhCmc0mv7iqKeIATsG1vX74HR1bycbS3/tF+2wXV7ye6uOdI7J
Zf5jLMQn+qPfR/tIv75P2gITAyTPiVX593g7/74PfmxZIjPP9vDvd1HSmOupNQlQS/47qOUfY0k+
CUKf7FZ7ghLE1uynI+MXnQUUonBq2Fuon3+MUaf4oZNdYjBH/yC9Avj5dK8QqmuRnw3q1++n6C9a
gLQm6FS/oAPw279T4QFr9r246HsYYFAXvxcH0u/+ol7SSO2pXiL72GaBG9Szn5m8vo7jPU1/5SFE
DvOv/x8AAP//</cx:binary>
              </cx:geoCache>
            </cx:geography>
          </cx:layoutPr>
        </cx:series>
      </cx:plotAreaRegion>
    </cx:plotArea>
    <cx:legend pos="r" align="min"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microsoft.com/office/2014/relationships/chartEx" Target="../charts/chartEx1.xml"/></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345281</xdr:colOff>
      <xdr:row>8</xdr:row>
      <xdr:rowOff>0</xdr:rowOff>
    </xdr:from>
    <xdr:to>
      <xdr:col>9</xdr:col>
      <xdr:colOff>738189</xdr:colOff>
      <xdr:row>23</xdr:row>
      <xdr:rowOff>71436</xdr:rowOff>
    </xdr:to>
    <xdr:graphicFrame macro="">
      <xdr:nvGraphicFramePr>
        <xdr:cNvPr id="2" name="Gráfico 1">
          <a:extLst>
            <a:ext uri="{FF2B5EF4-FFF2-40B4-BE49-F238E27FC236}">
              <a16:creationId xmlns:a16="http://schemas.microsoft.com/office/drawing/2014/main" id="{D263B3DD-08BB-4646-91C5-AABADB610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152399</xdr:colOff>
      <xdr:row>57</xdr:row>
      <xdr:rowOff>23811</xdr:rowOff>
    </xdr:from>
    <xdr:to>
      <xdr:col>6</xdr:col>
      <xdr:colOff>704849</xdr:colOff>
      <xdr:row>77</xdr:row>
      <xdr:rowOff>111441</xdr:rowOff>
    </xdr:to>
    <mc:AlternateContent xmlns:mc="http://schemas.openxmlformats.org/markup-compatibility/2006">
      <mc:Choice xmlns:cx6="http://schemas.microsoft.com/office/drawing/2016/5/12/chartex" Requires="cx6">
        <xdr:graphicFrame macro="">
          <xdr:nvGraphicFramePr>
            <xdr:cNvPr id="2" name="Gráfico 1">
              <a:extLst>
                <a:ext uri="{FF2B5EF4-FFF2-40B4-BE49-F238E27FC236}">
                  <a16:creationId xmlns:a16="http://schemas.microsoft.com/office/drawing/2014/main" id="{101262B2-4E05-4439-A4DA-9ECBC255B04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52399" y="10882311"/>
              <a:ext cx="6543675" cy="3897630"/>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3</xdr:col>
      <xdr:colOff>561975</xdr:colOff>
      <xdr:row>8</xdr:row>
      <xdr:rowOff>76199</xdr:rowOff>
    </xdr:from>
    <xdr:to>
      <xdr:col>12</xdr:col>
      <xdr:colOff>476250</xdr:colOff>
      <xdr:row>31</xdr:row>
      <xdr:rowOff>142875</xdr:rowOff>
    </xdr:to>
    <xdr:graphicFrame macro="">
      <xdr:nvGraphicFramePr>
        <xdr:cNvPr id="8" name="Gráfico 7">
          <a:extLst>
            <a:ext uri="{FF2B5EF4-FFF2-40B4-BE49-F238E27FC236}">
              <a16:creationId xmlns:a16="http://schemas.microsoft.com/office/drawing/2014/main" id="{1DA3FE40-1261-4692-AF9E-F9799FCA4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104777</xdr:colOff>
      <xdr:row>8</xdr:row>
      <xdr:rowOff>114759</xdr:rowOff>
    </xdr:from>
    <xdr:to>
      <xdr:col>12</xdr:col>
      <xdr:colOff>11476</xdr:colOff>
      <xdr:row>22</xdr:row>
      <xdr:rowOff>19050</xdr:rowOff>
    </xdr:to>
    <xdr:grpSp>
      <xdr:nvGrpSpPr>
        <xdr:cNvPr id="2" name="Grupo 1">
          <a:extLst>
            <a:ext uri="{FF2B5EF4-FFF2-40B4-BE49-F238E27FC236}">
              <a16:creationId xmlns:a16="http://schemas.microsoft.com/office/drawing/2014/main" id="{AEA1B659-9F46-481C-98CA-DA2C7D530A95}"/>
            </a:ext>
          </a:extLst>
        </xdr:cNvPr>
        <xdr:cNvGrpSpPr/>
      </xdr:nvGrpSpPr>
      <xdr:grpSpPr>
        <a:xfrm>
          <a:off x="5452668" y="1622884"/>
          <a:ext cx="5165292" cy="2543510"/>
          <a:chOff x="5438777" y="1638759"/>
          <a:chExt cx="5160103" cy="2571291"/>
        </a:xfrm>
      </xdr:grpSpPr>
      <xdr:grpSp>
        <xdr:nvGrpSpPr>
          <xdr:cNvPr id="3" name="Grupo 2">
            <a:extLst>
              <a:ext uri="{FF2B5EF4-FFF2-40B4-BE49-F238E27FC236}">
                <a16:creationId xmlns:a16="http://schemas.microsoft.com/office/drawing/2014/main" id="{DB8999E2-305D-3379-4835-61E1ACFB393E}"/>
              </a:ext>
            </a:extLst>
          </xdr:cNvPr>
          <xdr:cNvGrpSpPr/>
        </xdr:nvGrpSpPr>
        <xdr:grpSpPr>
          <a:xfrm>
            <a:off x="5438777" y="1784142"/>
            <a:ext cx="4236731" cy="2425908"/>
            <a:chOff x="5438775" y="1784142"/>
            <a:chExt cx="4241456" cy="2425908"/>
          </a:xfrm>
        </xdr:grpSpPr>
        <xdr:grpSp>
          <xdr:nvGrpSpPr>
            <xdr:cNvPr id="17" name="Grupo 16">
              <a:extLst>
                <a:ext uri="{FF2B5EF4-FFF2-40B4-BE49-F238E27FC236}">
                  <a16:creationId xmlns:a16="http://schemas.microsoft.com/office/drawing/2014/main" id="{1BF8A91A-5322-CC40-860E-DE2163E15DC5}"/>
                </a:ext>
              </a:extLst>
            </xdr:cNvPr>
            <xdr:cNvGrpSpPr/>
          </xdr:nvGrpSpPr>
          <xdr:grpSpPr>
            <a:xfrm>
              <a:off x="5438775" y="1985349"/>
              <a:ext cx="3818043" cy="2224701"/>
              <a:chOff x="5438775" y="1985349"/>
              <a:chExt cx="3818043" cy="2224701"/>
            </a:xfrm>
          </xdr:grpSpPr>
          <xdr:grpSp>
            <xdr:nvGrpSpPr>
              <xdr:cNvPr id="22" name="Grupo 21">
                <a:extLst>
                  <a:ext uri="{FF2B5EF4-FFF2-40B4-BE49-F238E27FC236}">
                    <a16:creationId xmlns:a16="http://schemas.microsoft.com/office/drawing/2014/main" id="{89DFF05A-7E97-C0B1-971E-25690E7B3308}"/>
                  </a:ext>
                </a:extLst>
              </xdr:cNvPr>
              <xdr:cNvGrpSpPr/>
            </xdr:nvGrpSpPr>
            <xdr:grpSpPr>
              <a:xfrm>
                <a:off x="5438775" y="1985349"/>
                <a:ext cx="3818043" cy="2224701"/>
                <a:chOff x="5438775" y="1985349"/>
                <a:chExt cx="3819525" cy="2224701"/>
              </a:xfrm>
            </xdr:grpSpPr>
            <xdr:pic>
              <xdr:nvPicPr>
                <xdr:cNvPr id="27" name="Imagen 26">
                  <a:extLst>
                    <a:ext uri="{FF2B5EF4-FFF2-40B4-BE49-F238E27FC236}">
                      <a16:creationId xmlns:a16="http://schemas.microsoft.com/office/drawing/2014/main" id="{34BB647C-8043-4BEA-9C55-AA653002579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44845" y1="68352" x2="44845" y2="68352"/>
                              <a14:foregroundMark x1="44728" y1="78548" x2="43473" y2="64437"/>
                              <a14:foregroundMark x1="43473" y1="64437" x2="37436" y2="61909"/>
                              <a14:foregroundMark x1="37436" y1="61909" x2="33634" y2="74225"/>
                              <a14:foregroundMark x1="33634" y1="74225" x2="34065" y2="79038"/>
                              <a14:foregroundMark x1="69620" y1="53018" x2="69933" y2="66884"/>
                              <a14:foregroundMark x1="69933" y1="66884" x2="84241" y2="68597"/>
                              <a14:foregroundMark x1="84241" y1="68597" x2="87417" y2="56770"/>
                              <a14:foregroundMark x1="87417" y1="56770" x2="69620" y2="53263"/>
                              <a14:foregroundMark x1="69620" y1="53263" x2="69620" y2="53263"/>
                              <a14:foregroundMark x1="69110" y1="53834" x2="75461" y2="53018"/>
                              <a14:foregroundMark x1="75461" y1="53018" x2="73344" y2="66313"/>
                              <a14:foregroundMark x1="73344" y1="66313" x2="80870" y2="70799"/>
                              <a14:foregroundMark x1="80870" y1="70799" x2="85300" y2="70147"/>
                              <a14:foregroundMark x1="76245" y1="52529" x2="80870" y2="57096"/>
                              <a14:foregroundMark x1="76362" y1="53018" x2="68993" y2="53018"/>
                              <a14:foregroundMark x1="87377" y1="57912" x2="86162" y2="68842"/>
                              <a14:foregroundMark x1="87495" y1="57667" x2="86593" y2="70718"/>
                              <a14:foregroundMark x1="86593" y1="70718" x2="85535" y2="70881"/>
                              <a14:foregroundMark x1="79537" y1="70392" x2="71619" y2="70147"/>
                              <a14:foregroundMark x1="71619" y1="70147" x2="69032" y2="57096"/>
                              <a14:foregroundMark x1="69032" y1="57096" x2="74990" y2="52121"/>
                              <a14:foregroundMark x1="74990" y1="52121" x2="76362" y2="52039"/>
                              <a14:foregroundMark x1="87730" y1="56852" x2="87613" y2="60685"/>
                              <a14:foregroundMark x1="30145" y1="31648" x2="39710" y2="27814"/>
                              <a14:foregroundMark x1="34927" y1="30343" x2="26460" y2="34421"/>
                              <a14:foregroundMark x1="30772" y1="32871" x2="36927" y2="27243"/>
                              <a14:foregroundMark x1="36927" y1="27243" x2="40808" y2="26998"/>
                              <a14:foregroundMark x1="36025" y1="27325" x2="26460" y2="34666"/>
                              <a14:foregroundMark x1="54645" y1="40538" x2="62642" y2="62480"/>
                              <a14:foregroundMark x1="62642" y1="62480" x2="62642" y2="62480"/>
                              <a14:foregroundMark x1="57860" y1="44617" x2="61192" y2="58564"/>
                              <a14:foregroundMark x1="61192" y1="58564" x2="58761" y2="46574"/>
                              <a14:foregroundMark x1="58761" y1="46574" x2="57115" y2="42822"/>
                              <a14:foregroundMark x1="39828" y1="79527" x2="52960" y2="81321"/>
                              <a14:foregroundMark x1="52960" y1="81321" x2="63740" y2="80098"/>
                              <a14:backgroundMark x1="40180" y1="24959" x2="28695" y2="23736"/>
                              <a14:backgroundMark x1="28695" y1="23736" x2="22148" y2="27243"/>
                              <a14:backgroundMark x1="22148" y1="27243" x2="38887" y2="20310"/>
                              <a14:backgroundMark x1="38887" y1="20310" x2="30890" y2="20065"/>
                              <a14:backgroundMark x1="30890" y1="20065" x2="25598" y2="32382"/>
                              <a14:backgroundMark x1="26735" y1="24715" x2="39083" y2="17781"/>
                              <a14:backgroundMark x1="39083" y1="17781" x2="41160" y2="14763"/>
                              <a14:backgroundMark x1="43512" y1="15579" x2="28891" y2="22349"/>
                              <a14:backgroundMark x1="28891" y1="22349" x2="36613" y2="23409"/>
                              <a14:backgroundMark x1="36613" y1="23409" x2="40455" y2="20392"/>
                              <a14:backgroundMark x1="61035" y1="41843" x2="59428" y2="38254"/>
                              <a14:backgroundMark x1="42023" y1="13785" x2="37946" y2="25856"/>
                              <a14:backgroundMark x1="37946" y1="25856" x2="30615" y2="19984"/>
                              <a14:backgroundMark x1="30615" y1="19984" x2="39161" y2="19086"/>
                              <a14:backgroundMark x1="39161" y1="19086" x2="32419" y2="20718"/>
                              <a14:backgroundMark x1="32419" y1="20718" x2="43003" y2="19494"/>
                              <a14:backgroundMark x1="43003" y1="19494" x2="28538" y2="26509"/>
                              <a14:backgroundMark x1="28538" y1="26509" x2="30380" y2="16069"/>
                              <a14:backgroundMark x1="59937" y1="40049" x2="58957" y2="45106"/>
                              <a14:backgroundMark x1="59195" y1="47091" x2="59937" y2="48450"/>
                              <a14:backgroundMark x1="60525" y1="40294" x2="61035" y2="41272"/>
                              <a14:backgroundMark x1="61035" y1="41843" x2="61505" y2="42577"/>
                              <a14:backgroundMark x1="61152" y1="42088" x2="59820" y2="44372"/>
                              <a14:backgroundMark x1="25872" y1="32626" x2="29965" y2="30579"/>
                              <a14:backgroundMark x1="36652" y1="24959" x2="27323" y2="22757"/>
                              <a14:backgroundMark x1="27323" y1="22757" x2="33595" y2="25612"/>
                              <a14:backgroundMark x1="33595" y1="25612" x2="26617" y2="30587"/>
                              <a14:backgroundMark x1="26617" y1="30587" x2="30151" y2="30436"/>
                              <a14:backgroundMark x1="32105" y1="17047" x2="21952" y2="24225"/>
                              <a14:backgroundMark x1="21952" y1="24225" x2="31243" y2="24796"/>
                              <a14:backgroundMark x1="31243" y1="24796" x2="28886" y2="31408"/>
                              <a14:backgroundMark x1="34575" y1="25775" x2="25598" y2="29364"/>
                              <a14:backgroundMark x1="25598" y1="29364" x2="33908" y2="26101"/>
                              <a14:backgroundMark x1="33908" y1="26101" x2="24265" y2="29364"/>
                              <a14:backgroundMark x1="25363" y1="28548" x2="23912" y2="28059"/>
                              <a14:backgroundMark x1="34631" y1="26998" x2="33438" y2="26998"/>
                              <a14:backgroundMark x1="61270" y1="45677" x2="59192" y2="44617"/>
                            </a14:backgroundRemoval>
                          </a14:imgEffect>
                          <a14:imgEffect>
                            <a14:colorTemperature colorTemp="4700"/>
                          </a14:imgEffect>
                        </a14:imgLayer>
                      </a14:imgProps>
                    </a:ext>
                    <a:ext uri="{28A0092B-C50C-407E-A947-70E740481C1C}">
                      <a14:useLocalDpi xmlns:a14="http://schemas.microsoft.com/office/drawing/2010/main" val="0"/>
                    </a:ext>
                  </a:extLst>
                </a:blip>
                <a:srcRect l="14706" t="27030" r="36152" b="21462"/>
                <a:stretch/>
              </xdr:blipFill>
              <xdr:spPr>
                <a:xfrm>
                  <a:off x="5438775" y="2285999"/>
                  <a:ext cx="3819525" cy="1924051"/>
                </a:xfrm>
                <a:prstGeom prst="rect">
                  <a:avLst/>
                </a:prstGeom>
              </xdr:spPr>
            </xdr:pic>
            <xdr:cxnSp macro="">
              <xdr:nvCxnSpPr>
                <xdr:cNvPr id="28" name="Conector recto 27">
                  <a:extLst>
                    <a:ext uri="{FF2B5EF4-FFF2-40B4-BE49-F238E27FC236}">
                      <a16:creationId xmlns:a16="http://schemas.microsoft.com/office/drawing/2014/main" id="{6D31E4CC-0123-3133-DAE7-3929D67E28E1}"/>
                    </a:ext>
                  </a:extLst>
                </xdr:cNvPr>
                <xdr:cNvCxnSpPr/>
              </xdr:nvCxnSpPr>
              <xdr:spPr>
                <a:xfrm flipV="1">
                  <a:off x="8816261" y="2974660"/>
                  <a:ext cx="269680" cy="3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28">
                  <a:extLst>
                    <a:ext uri="{FF2B5EF4-FFF2-40B4-BE49-F238E27FC236}">
                      <a16:creationId xmlns:a16="http://schemas.microsoft.com/office/drawing/2014/main" id="{6B148EF4-12EC-6CB6-7C94-FA733BC609CC}"/>
                    </a:ext>
                  </a:extLst>
                </xdr:cNvPr>
                <xdr:cNvCxnSpPr/>
              </xdr:nvCxnSpPr>
              <xdr:spPr>
                <a:xfrm>
                  <a:off x="7217088" y="1985349"/>
                  <a:ext cx="291667" cy="1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a:extLst>
                    <a:ext uri="{FF2B5EF4-FFF2-40B4-BE49-F238E27FC236}">
                      <a16:creationId xmlns:a16="http://schemas.microsoft.com/office/drawing/2014/main" id="{7E0B7C6C-44EE-D9D9-3C4B-90317440C254}"/>
                    </a:ext>
                  </a:extLst>
                </xdr:cNvPr>
                <xdr:cNvCxnSpPr/>
              </xdr:nvCxnSpPr>
              <xdr:spPr>
                <a:xfrm>
                  <a:off x="6661067" y="2147476"/>
                  <a:ext cx="291667" cy="1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30">
                  <a:extLst>
                    <a:ext uri="{FF2B5EF4-FFF2-40B4-BE49-F238E27FC236}">
                      <a16:creationId xmlns:a16="http://schemas.microsoft.com/office/drawing/2014/main" id="{2E8B46A5-7437-AD20-FE8D-DDB37A388E3C}"/>
                    </a:ext>
                  </a:extLst>
                </xdr:cNvPr>
                <xdr:cNvCxnSpPr/>
              </xdr:nvCxnSpPr>
              <xdr:spPr>
                <a:xfrm>
                  <a:off x="6247095" y="2329869"/>
                  <a:ext cx="291667" cy="1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3" name="Conector recto 22">
                <a:extLst>
                  <a:ext uri="{FF2B5EF4-FFF2-40B4-BE49-F238E27FC236}">
                    <a16:creationId xmlns:a16="http://schemas.microsoft.com/office/drawing/2014/main" id="{72A69609-2BB4-93A1-8C2C-3F84C7AAF6C3}"/>
                  </a:ext>
                </a:extLst>
              </xdr:cNvPr>
              <xdr:cNvCxnSpPr/>
            </xdr:nvCxnSpPr>
            <xdr:spPr>
              <a:xfrm flipV="1">
                <a:off x="9083440" y="2772400"/>
                <a:ext cx="0" cy="2000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Conector recto 23">
                <a:extLst>
                  <a:ext uri="{FF2B5EF4-FFF2-40B4-BE49-F238E27FC236}">
                    <a16:creationId xmlns:a16="http://schemas.microsoft.com/office/drawing/2014/main" id="{9FB318F9-5F36-A2F4-3722-AF5D78C31BC6}"/>
                  </a:ext>
                </a:extLst>
              </xdr:cNvPr>
              <xdr:cNvCxnSpPr/>
            </xdr:nvCxnSpPr>
            <xdr:spPr>
              <a:xfrm flipV="1">
                <a:off x="7215912" y="1987261"/>
                <a:ext cx="2862" cy="30109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Conector recto 24">
                <a:extLst>
                  <a:ext uri="{FF2B5EF4-FFF2-40B4-BE49-F238E27FC236}">
                    <a16:creationId xmlns:a16="http://schemas.microsoft.com/office/drawing/2014/main" id="{9487EB48-2B5C-F0A4-5CF0-7C93460AA76B}"/>
                  </a:ext>
                </a:extLst>
              </xdr:cNvPr>
              <xdr:cNvCxnSpPr/>
            </xdr:nvCxnSpPr>
            <xdr:spPr>
              <a:xfrm flipH="1" flipV="1">
                <a:off x="6952629" y="2144137"/>
                <a:ext cx="1" cy="19050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3B56F041-4A0D-43F8-8AA0-895A4AF9E19E}"/>
                  </a:ext>
                </a:extLst>
              </xdr:cNvPr>
              <xdr:cNvCxnSpPr/>
            </xdr:nvCxnSpPr>
            <xdr:spPr>
              <a:xfrm flipV="1">
                <a:off x="6531763" y="2330586"/>
                <a:ext cx="2999" cy="14462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8" name="CuadroTexto 17">
              <a:extLst>
                <a:ext uri="{FF2B5EF4-FFF2-40B4-BE49-F238E27FC236}">
                  <a16:creationId xmlns:a16="http://schemas.microsoft.com/office/drawing/2014/main" id="{524556EB-63B0-C82C-9A43-C2115BE65787}"/>
                </a:ext>
              </a:extLst>
            </xdr:cNvPr>
            <xdr:cNvSpPr txBox="1"/>
          </xdr:nvSpPr>
          <xdr:spPr>
            <a:xfrm>
              <a:off x="9018494" y="2732771"/>
              <a:ext cx="661737" cy="260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DO" sz="1050" b="1">
                  <a:solidFill>
                    <a:srgbClr val="2B59B0"/>
                  </a:solidFill>
                  <a:latin typeface="Avenir Next LT Pro" panose="020B0504020202020204" pitchFamily="34" charset="0"/>
                </a:rPr>
                <a:t>91.6%</a:t>
              </a:r>
            </a:p>
          </xdr:txBody>
        </xdr:sp>
        <xdr:sp macro="" textlink="">
          <xdr:nvSpPr>
            <xdr:cNvPr id="19" name="CuadroTexto 18">
              <a:extLst>
                <a:ext uri="{FF2B5EF4-FFF2-40B4-BE49-F238E27FC236}">
                  <a16:creationId xmlns:a16="http://schemas.microsoft.com/office/drawing/2014/main" id="{E73050C7-DEE0-6936-BC07-74C0D3C7449A}"/>
                </a:ext>
              </a:extLst>
            </xdr:cNvPr>
            <xdr:cNvSpPr txBox="1"/>
          </xdr:nvSpPr>
          <xdr:spPr>
            <a:xfrm>
              <a:off x="7125380" y="1784142"/>
              <a:ext cx="535774" cy="260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DO" sz="1000" b="1">
                  <a:solidFill>
                    <a:srgbClr val="96C9FF"/>
                  </a:solidFill>
                  <a:latin typeface="Avenir Next LT Pro" panose="020B0504020202020204" pitchFamily="34" charset="0"/>
                </a:rPr>
                <a:t>2.8%</a:t>
              </a:r>
            </a:p>
          </xdr:txBody>
        </xdr:sp>
        <xdr:sp macro="" textlink="">
          <xdr:nvSpPr>
            <xdr:cNvPr id="20" name="CuadroTexto 19">
              <a:extLst>
                <a:ext uri="{FF2B5EF4-FFF2-40B4-BE49-F238E27FC236}">
                  <a16:creationId xmlns:a16="http://schemas.microsoft.com/office/drawing/2014/main" id="{6141ADDA-4F7F-A386-47F2-1037538329C0}"/>
                </a:ext>
              </a:extLst>
            </xdr:cNvPr>
            <xdr:cNvSpPr txBox="1"/>
          </xdr:nvSpPr>
          <xdr:spPr>
            <a:xfrm>
              <a:off x="6569575" y="1946270"/>
              <a:ext cx="535774" cy="260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DO" sz="1000" b="1">
                  <a:solidFill>
                    <a:srgbClr val="1F78D9"/>
                  </a:solidFill>
                  <a:latin typeface="Avenir Next LT Pro" panose="020B0504020202020204" pitchFamily="34" charset="0"/>
                </a:rPr>
                <a:t>1.9%</a:t>
              </a:r>
            </a:p>
          </xdr:txBody>
        </xdr:sp>
        <xdr:sp macro="" textlink="">
          <xdr:nvSpPr>
            <xdr:cNvPr id="21" name="CuadroTexto 20">
              <a:extLst>
                <a:ext uri="{FF2B5EF4-FFF2-40B4-BE49-F238E27FC236}">
                  <a16:creationId xmlns:a16="http://schemas.microsoft.com/office/drawing/2014/main" id="{643CCE02-1864-E926-2509-BDE643D57040}"/>
                </a:ext>
              </a:extLst>
            </xdr:cNvPr>
            <xdr:cNvSpPr txBox="1"/>
          </xdr:nvSpPr>
          <xdr:spPr>
            <a:xfrm>
              <a:off x="6139537" y="2132717"/>
              <a:ext cx="535774" cy="260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DO" sz="1000" b="1">
                  <a:solidFill>
                    <a:srgbClr val="2CAEFF"/>
                  </a:solidFill>
                  <a:latin typeface="Avenir Next LT Pro" panose="020B0504020202020204" pitchFamily="34" charset="0"/>
                </a:rPr>
                <a:t>3.7%</a:t>
              </a:r>
            </a:p>
          </xdr:txBody>
        </xdr:sp>
      </xdr:grpSp>
      <xdr:grpSp>
        <xdr:nvGrpSpPr>
          <xdr:cNvPr id="4" name="Grupo 3">
            <a:extLst>
              <a:ext uri="{FF2B5EF4-FFF2-40B4-BE49-F238E27FC236}">
                <a16:creationId xmlns:a16="http://schemas.microsoft.com/office/drawing/2014/main" id="{A6F9D6D1-92C0-DBCE-CACF-CC37147AFB41}"/>
              </a:ext>
            </a:extLst>
          </xdr:cNvPr>
          <xdr:cNvGrpSpPr/>
        </xdr:nvGrpSpPr>
        <xdr:grpSpPr>
          <a:xfrm>
            <a:off x="9084458" y="1638759"/>
            <a:ext cx="1514422" cy="744786"/>
            <a:chOff x="9888389" y="2370390"/>
            <a:chExt cx="2242129" cy="1110641"/>
          </a:xfrm>
        </xdr:grpSpPr>
        <xdr:grpSp>
          <xdr:nvGrpSpPr>
            <xdr:cNvPr id="5" name="Grupo 4">
              <a:extLst>
                <a:ext uri="{FF2B5EF4-FFF2-40B4-BE49-F238E27FC236}">
                  <a16:creationId xmlns:a16="http://schemas.microsoft.com/office/drawing/2014/main" id="{983583B4-644E-DB99-6459-DE0EC7DD9A37}"/>
                </a:ext>
              </a:extLst>
            </xdr:cNvPr>
            <xdr:cNvGrpSpPr/>
          </xdr:nvGrpSpPr>
          <xdr:grpSpPr>
            <a:xfrm>
              <a:off x="9888389" y="2370390"/>
              <a:ext cx="2242129" cy="1043693"/>
              <a:chOff x="9888389" y="2370390"/>
              <a:chExt cx="2242129" cy="1043693"/>
            </a:xfrm>
          </xdr:grpSpPr>
          <xdr:grpSp>
            <xdr:nvGrpSpPr>
              <xdr:cNvPr id="7" name="Grupo 6">
                <a:extLst>
                  <a:ext uri="{FF2B5EF4-FFF2-40B4-BE49-F238E27FC236}">
                    <a16:creationId xmlns:a16="http://schemas.microsoft.com/office/drawing/2014/main" id="{8998D8AC-9480-B3B3-DA64-8AE9E0484B34}"/>
                  </a:ext>
                </a:extLst>
              </xdr:cNvPr>
              <xdr:cNvGrpSpPr/>
            </xdr:nvGrpSpPr>
            <xdr:grpSpPr>
              <a:xfrm>
                <a:off x="9888389" y="2370390"/>
                <a:ext cx="2047288" cy="1043693"/>
                <a:chOff x="9888389" y="2370390"/>
                <a:chExt cx="2047288" cy="1043693"/>
              </a:xfrm>
            </xdr:grpSpPr>
            <xdr:grpSp>
              <xdr:nvGrpSpPr>
                <xdr:cNvPr id="9" name="Grupo 8">
                  <a:extLst>
                    <a:ext uri="{FF2B5EF4-FFF2-40B4-BE49-F238E27FC236}">
                      <a16:creationId xmlns:a16="http://schemas.microsoft.com/office/drawing/2014/main" id="{69CE9583-0941-149D-E6CF-846367A62FA0}"/>
                    </a:ext>
                  </a:extLst>
                </xdr:cNvPr>
                <xdr:cNvGrpSpPr/>
              </xdr:nvGrpSpPr>
              <xdr:grpSpPr>
                <a:xfrm>
                  <a:off x="9888389" y="2370390"/>
                  <a:ext cx="1098486" cy="1043693"/>
                  <a:chOff x="9894127" y="2370390"/>
                  <a:chExt cx="1098486" cy="1043693"/>
                </a:xfrm>
              </xdr:grpSpPr>
              <xdr:grpSp>
                <xdr:nvGrpSpPr>
                  <xdr:cNvPr id="11" name="Grupo 10">
                    <a:extLst>
                      <a:ext uri="{FF2B5EF4-FFF2-40B4-BE49-F238E27FC236}">
                        <a16:creationId xmlns:a16="http://schemas.microsoft.com/office/drawing/2014/main" id="{E83FB51A-7F20-13E7-E4E1-7F6780D702C5}"/>
                      </a:ext>
                    </a:extLst>
                  </xdr:cNvPr>
                  <xdr:cNvGrpSpPr/>
                </xdr:nvGrpSpPr>
                <xdr:grpSpPr>
                  <a:xfrm>
                    <a:off x="9894127" y="2466086"/>
                    <a:ext cx="152989" cy="947997"/>
                    <a:chOff x="10234581" y="2838321"/>
                    <a:chExt cx="111892" cy="677618"/>
                  </a:xfrm>
                </xdr:grpSpPr>
                <xdr:sp macro="" textlink="">
                  <xdr:nvSpPr>
                    <xdr:cNvPr id="13" name="Elipse 12">
                      <a:extLst>
                        <a:ext uri="{FF2B5EF4-FFF2-40B4-BE49-F238E27FC236}">
                          <a16:creationId xmlns:a16="http://schemas.microsoft.com/office/drawing/2014/main" id="{E18C7732-1BB9-4AAC-9724-FE29575F5409}"/>
                        </a:ext>
                      </a:extLst>
                    </xdr:cNvPr>
                    <xdr:cNvSpPr/>
                  </xdr:nvSpPr>
                  <xdr:spPr>
                    <a:xfrm>
                      <a:off x="10234602" y="2838321"/>
                      <a:ext cx="111871" cy="111870"/>
                    </a:xfrm>
                    <a:prstGeom prst="ellipse">
                      <a:avLst/>
                    </a:prstGeom>
                    <a:solidFill>
                      <a:srgbClr val="2B59B0"/>
                    </a:solid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700"/>
                    </a:p>
                  </xdr:txBody>
                </xdr:sp>
                <xdr:sp macro="" textlink="">
                  <xdr:nvSpPr>
                    <xdr:cNvPr id="14" name="Elipse 13">
                      <a:extLst>
                        <a:ext uri="{FF2B5EF4-FFF2-40B4-BE49-F238E27FC236}">
                          <a16:creationId xmlns:a16="http://schemas.microsoft.com/office/drawing/2014/main" id="{18B6B475-94FD-BCF4-8FC0-018998189DC8}"/>
                        </a:ext>
                      </a:extLst>
                    </xdr:cNvPr>
                    <xdr:cNvSpPr/>
                  </xdr:nvSpPr>
                  <xdr:spPr>
                    <a:xfrm>
                      <a:off x="10234581" y="3026905"/>
                      <a:ext cx="111871" cy="111870"/>
                    </a:xfrm>
                    <a:prstGeom prst="ellipse">
                      <a:avLst/>
                    </a:prstGeom>
                    <a:solidFill>
                      <a:srgbClr val="2CAEFF"/>
                    </a:solid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700"/>
                    </a:p>
                  </xdr:txBody>
                </xdr:sp>
                <xdr:sp macro="" textlink="">
                  <xdr:nvSpPr>
                    <xdr:cNvPr id="15" name="Elipse 14">
                      <a:extLst>
                        <a:ext uri="{FF2B5EF4-FFF2-40B4-BE49-F238E27FC236}">
                          <a16:creationId xmlns:a16="http://schemas.microsoft.com/office/drawing/2014/main" id="{210DE158-6980-CB5F-07B2-E1431A6804CC}"/>
                        </a:ext>
                      </a:extLst>
                    </xdr:cNvPr>
                    <xdr:cNvSpPr/>
                  </xdr:nvSpPr>
                  <xdr:spPr>
                    <a:xfrm>
                      <a:off x="10234581" y="3215487"/>
                      <a:ext cx="111871" cy="111870"/>
                    </a:xfrm>
                    <a:prstGeom prst="ellipse">
                      <a:avLst/>
                    </a:prstGeom>
                    <a:solidFill>
                      <a:srgbClr val="96C9FF"/>
                    </a:solid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700"/>
                    </a:p>
                  </xdr:txBody>
                </xdr:sp>
                <xdr:sp macro="" textlink="">
                  <xdr:nvSpPr>
                    <xdr:cNvPr id="16" name="Elipse 15">
                      <a:extLst>
                        <a:ext uri="{FF2B5EF4-FFF2-40B4-BE49-F238E27FC236}">
                          <a16:creationId xmlns:a16="http://schemas.microsoft.com/office/drawing/2014/main" id="{0B40C62C-F582-F4BB-E3E9-229C8C420413}"/>
                        </a:ext>
                      </a:extLst>
                    </xdr:cNvPr>
                    <xdr:cNvSpPr/>
                  </xdr:nvSpPr>
                  <xdr:spPr>
                    <a:xfrm>
                      <a:off x="10234581" y="3404069"/>
                      <a:ext cx="111871" cy="111870"/>
                    </a:xfrm>
                    <a:prstGeom prst="ellipse">
                      <a:avLst/>
                    </a:prstGeom>
                    <a:solidFill>
                      <a:srgbClr val="1F78D9"/>
                    </a:solid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700"/>
                    </a:p>
                  </xdr:txBody>
                </xdr:sp>
              </xdr:grpSp>
              <xdr:sp macro="" textlink="">
                <xdr:nvSpPr>
                  <xdr:cNvPr id="12" name="CuadroTexto 11">
                    <a:extLst>
                      <a:ext uri="{FF2B5EF4-FFF2-40B4-BE49-F238E27FC236}">
                        <a16:creationId xmlns:a16="http://schemas.microsoft.com/office/drawing/2014/main" id="{8A41AF1A-FE0C-D915-69CC-FC541B88A27C}"/>
                      </a:ext>
                    </a:extLst>
                  </xdr:cNvPr>
                  <xdr:cNvSpPr txBox="1"/>
                </xdr:nvSpPr>
                <xdr:spPr>
                  <a:xfrm>
                    <a:off x="10016385" y="2370390"/>
                    <a:ext cx="976228" cy="208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700">
                        <a:latin typeface="Avenir Next LT Pro" panose="020B0504020202020204" pitchFamily="34" charset="0"/>
                      </a:rPr>
                      <a:t>Impuestos</a:t>
                    </a:r>
                  </a:p>
                </xdr:txBody>
              </xdr:sp>
            </xdr:grpSp>
            <xdr:sp macro="" textlink="">
              <xdr:nvSpPr>
                <xdr:cNvPr id="10" name="CuadroTexto 9">
                  <a:extLst>
                    <a:ext uri="{FF2B5EF4-FFF2-40B4-BE49-F238E27FC236}">
                      <a16:creationId xmlns:a16="http://schemas.microsoft.com/office/drawing/2014/main" id="{74870E72-4612-AEB2-0473-5ED6BF2BC684}"/>
                    </a:ext>
                  </a:extLst>
                </xdr:cNvPr>
                <xdr:cNvSpPr txBox="1"/>
              </xdr:nvSpPr>
              <xdr:spPr>
                <a:xfrm>
                  <a:off x="9968290" y="2664095"/>
                  <a:ext cx="1967387" cy="208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700">
                      <a:latin typeface="Avenir Next LT Pro" panose="020B0504020202020204" pitchFamily="34" charset="0"/>
                    </a:rPr>
                    <a:t>Ventas de bienes y servicios</a:t>
                  </a:r>
                </a:p>
              </xdr:txBody>
            </xdr:sp>
          </xdr:grpSp>
          <xdr:sp macro="" textlink="">
            <xdr:nvSpPr>
              <xdr:cNvPr id="8" name="CuadroTexto 7">
                <a:extLst>
                  <a:ext uri="{FF2B5EF4-FFF2-40B4-BE49-F238E27FC236}">
                    <a16:creationId xmlns:a16="http://schemas.microsoft.com/office/drawing/2014/main" id="{EB253E6C-2EEB-6512-1A14-81EB5CEC12D3}"/>
                  </a:ext>
                </a:extLst>
              </xdr:cNvPr>
              <xdr:cNvSpPr txBox="1"/>
            </xdr:nvSpPr>
            <xdr:spPr>
              <a:xfrm>
                <a:off x="9985231" y="2935746"/>
                <a:ext cx="2145287" cy="261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700">
                    <a:latin typeface="Avenir Next LT Pro" panose="020B0504020202020204" pitchFamily="34" charset="0"/>
                  </a:rPr>
                  <a:t>Otros ingresos corrientes</a:t>
                </a:r>
              </a:p>
            </xdr:txBody>
          </xdr:sp>
        </xdr:grpSp>
        <xdr:sp macro="" textlink="">
          <xdr:nvSpPr>
            <xdr:cNvPr id="6" name="CuadroTexto 5">
              <a:extLst>
                <a:ext uri="{FF2B5EF4-FFF2-40B4-BE49-F238E27FC236}">
                  <a16:creationId xmlns:a16="http://schemas.microsoft.com/office/drawing/2014/main" id="{4FCEAFC4-C40E-DAF2-15C3-2F31D887CC90}"/>
                </a:ext>
              </a:extLst>
            </xdr:cNvPr>
            <xdr:cNvSpPr txBox="1"/>
          </xdr:nvSpPr>
          <xdr:spPr>
            <a:xfrm>
              <a:off x="10010647" y="3211830"/>
              <a:ext cx="1899615" cy="269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700">
                  <a:latin typeface="Avenir Next LT Pro" panose="020B0504020202020204" pitchFamily="34" charset="0"/>
                </a:rPr>
                <a:t>Rentas de la propiedad</a:t>
              </a: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2315306</xdr:colOff>
      <xdr:row>8</xdr:row>
      <xdr:rowOff>102577</xdr:rowOff>
    </xdr:from>
    <xdr:to>
      <xdr:col>8</xdr:col>
      <xdr:colOff>659424</xdr:colOff>
      <xdr:row>21</xdr:row>
      <xdr:rowOff>131884</xdr:rowOff>
    </xdr:to>
    <xdr:grpSp>
      <xdr:nvGrpSpPr>
        <xdr:cNvPr id="2" name="Grupo 1">
          <a:extLst>
            <a:ext uri="{FF2B5EF4-FFF2-40B4-BE49-F238E27FC236}">
              <a16:creationId xmlns:a16="http://schemas.microsoft.com/office/drawing/2014/main" id="{125E49AA-D95C-40B2-8264-6DCFEC8C9FBB}"/>
            </a:ext>
          </a:extLst>
        </xdr:cNvPr>
        <xdr:cNvGrpSpPr/>
      </xdr:nvGrpSpPr>
      <xdr:grpSpPr>
        <a:xfrm>
          <a:off x="4106006" y="1626577"/>
          <a:ext cx="5706943" cy="2505807"/>
          <a:chOff x="4103075" y="1626577"/>
          <a:chExt cx="5707676" cy="2505807"/>
        </a:xfrm>
      </xdr:grpSpPr>
      <xdr:grpSp>
        <xdr:nvGrpSpPr>
          <xdr:cNvPr id="3" name="Grupo 2">
            <a:extLst>
              <a:ext uri="{FF2B5EF4-FFF2-40B4-BE49-F238E27FC236}">
                <a16:creationId xmlns:a16="http://schemas.microsoft.com/office/drawing/2014/main" id="{1EC7D9A1-9B8C-27F0-933F-5EC7E19FEB79}"/>
              </a:ext>
            </a:extLst>
          </xdr:cNvPr>
          <xdr:cNvGrpSpPr/>
        </xdr:nvGrpSpPr>
        <xdr:grpSpPr>
          <a:xfrm>
            <a:off x="4103075" y="1648557"/>
            <a:ext cx="4388827" cy="2483827"/>
            <a:chOff x="3788797" y="2344087"/>
            <a:chExt cx="3557117" cy="1978271"/>
          </a:xfrm>
        </xdr:grpSpPr>
        <xdr:grpSp>
          <xdr:nvGrpSpPr>
            <xdr:cNvPr id="14" name="Grupo 13">
              <a:extLst>
                <a:ext uri="{FF2B5EF4-FFF2-40B4-BE49-F238E27FC236}">
                  <a16:creationId xmlns:a16="http://schemas.microsoft.com/office/drawing/2014/main" id="{340A0A4D-B781-DE6E-169A-F4B371239816}"/>
                </a:ext>
              </a:extLst>
            </xdr:cNvPr>
            <xdr:cNvGrpSpPr/>
          </xdr:nvGrpSpPr>
          <xdr:grpSpPr>
            <a:xfrm>
              <a:off x="3788797" y="2344087"/>
              <a:ext cx="3557117" cy="1978271"/>
              <a:chOff x="3799435" y="2304756"/>
              <a:chExt cx="3554416" cy="1946524"/>
            </a:xfrm>
          </xdr:grpSpPr>
          <xdr:pic>
            <xdr:nvPicPr>
              <xdr:cNvPr id="24" name="Imagen 23" descr="Gráfico, Gráfico de proyección solar&#10;&#10;Descripción generada automáticamente">
                <a:extLst>
                  <a:ext uri="{FF2B5EF4-FFF2-40B4-BE49-F238E27FC236}">
                    <a16:creationId xmlns:a16="http://schemas.microsoft.com/office/drawing/2014/main" id="{DFCDA034-5973-E92F-1276-AB2B03A8F73C}"/>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35264" b="84131" l="20000" r="66689">
                            <a14:foregroundMark x1="33508" y1="39169" x2="44328" y2="38917"/>
                            <a14:foregroundMark x1="44328" y1="38917" x2="35869" y2="37406"/>
                            <a14:foregroundMark x1="35869" y1="37406" x2="45180" y2="38413"/>
                            <a14:foregroundMark x1="45180" y1="38413" x2="53115" y2="56171"/>
                            <a14:foregroundMark x1="53115" y1="56171" x2="56918" y2="74811"/>
                            <a14:foregroundMark x1="56918" y1="74811" x2="65443" y2="79093"/>
                            <a14:foregroundMark x1="65443" y1="79093" x2="64459" y2="63098"/>
                            <a14:foregroundMark x1="64459" y1="63098" x2="49115" y2="38161"/>
                            <a14:foregroundMark x1="49115" y1="38161" x2="48262" y2="37531"/>
                            <a14:foregroundMark x1="31738" y1="41688" x2="20066" y2="75945"/>
                            <a14:foregroundMark x1="20066" y1="75945" x2="36131" y2="79471"/>
                            <a14:foregroundMark x1="36131" y1="79471" x2="47213" y2="78715"/>
                            <a14:foregroundMark x1="47213" y1="78715" x2="57902" y2="79849"/>
                            <a14:foregroundMark x1="57902" y1="79849" x2="66689" y2="78841"/>
                            <a14:foregroundMark x1="66689" y1="78841" x2="56984" y2="53778"/>
                            <a14:foregroundMark x1="56984" y1="53778" x2="47607" y2="46725"/>
                            <a14:foregroundMark x1="47607" y1="46725" x2="30820" y2="42191"/>
                            <a14:foregroundMark x1="31607" y1="43325" x2="45639" y2="44332"/>
                            <a14:foregroundMark x1="45639" y1="44332" x2="50426" y2="56045"/>
                            <a14:foregroundMark x1="50426" y1="56045" x2="40984" y2="66499"/>
                            <a14:foregroundMark x1="40984" y1="66499" x2="35148" y2="49496"/>
                            <a14:foregroundMark x1="35148" y1="49496" x2="32066" y2="46096"/>
                            <a14:foregroundMark x1="37508" y1="70529" x2="42623" y2="83501"/>
                            <a14:foregroundMark x1="42623" y1="83501" x2="50623" y2="79849"/>
                            <a14:foregroundMark x1="50623" y1="79849" x2="45049" y2="64736"/>
                            <a14:foregroundMark x1="45049" y1="64736" x2="37508" y2="71788"/>
                            <a14:foregroundMark x1="37508" y1="71788" x2="37508" y2="72418"/>
                            <a14:foregroundMark x1="46426" y1="67128" x2="38098" y2="71537"/>
                            <a14:foregroundMark x1="38098" y1="71537" x2="44656" y2="84131"/>
                            <a14:foregroundMark x1="44656" y1="84131" x2="45246" y2="68010"/>
                            <a14:foregroundMark x1="45246" y1="68010" x2="44918" y2="66625"/>
                            <a14:foregroundMark x1="22689" y1="59194" x2="20000" y2="75567"/>
                            <a14:foregroundMark x1="20000" y1="75567" x2="23016" y2="62720"/>
                            <a14:foregroundMark x1="49705" y1="39421" x2="47607" y2="35516"/>
                            <a14:foregroundMark x1="47082" y1="35264" x2="48262" y2="35264"/>
                          </a14:backgroundRemoval>
                        </a14:imgEffect>
                        <a14:imgEffect>
                          <a14:colorTemperature colorTemp="4700"/>
                        </a14:imgEffect>
                      </a14:imgLayer>
                    </a14:imgProps>
                  </a:ext>
                  <a:ext uri="{28A0092B-C50C-407E-A947-70E740481C1C}">
                    <a14:useLocalDpi xmlns:a14="http://schemas.microsoft.com/office/drawing/2010/main" val="0"/>
                  </a:ext>
                </a:extLst>
              </a:blip>
              <a:srcRect l="19216" t="34493" r="31935" b="18379"/>
              <a:stretch/>
            </xdr:blipFill>
            <xdr:spPr>
              <a:xfrm>
                <a:off x="3799435" y="2720571"/>
                <a:ext cx="3048020" cy="1530709"/>
              </a:xfrm>
              <a:prstGeom prst="rect">
                <a:avLst/>
              </a:prstGeom>
            </xdr:spPr>
          </xdr:pic>
          <xdr:sp macro="" textlink="">
            <xdr:nvSpPr>
              <xdr:cNvPr id="25" name="CuadroTexto 24">
                <a:extLst>
                  <a:ext uri="{FF2B5EF4-FFF2-40B4-BE49-F238E27FC236}">
                    <a16:creationId xmlns:a16="http://schemas.microsoft.com/office/drawing/2014/main" id="{E787D1D2-790A-2F03-2C6B-8D62F25CCE6C}"/>
                  </a:ext>
                </a:extLst>
              </xdr:cNvPr>
              <xdr:cNvSpPr txBox="1"/>
            </xdr:nvSpPr>
            <xdr:spPr>
              <a:xfrm>
                <a:off x="6761085" y="3370475"/>
                <a:ext cx="592766" cy="21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000" b="1">
                    <a:solidFill>
                      <a:srgbClr val="2B59B0"/>
                    </a:solidFill>
                    <a:latin typeface="Avenir Next LT Pro" panose="020B0504020202020204" pitchFamily="34" charset="0"/>
                  </a:rPr>
                  <a:t>93.5%</a:t>
                </a:r>
              </a:p>
            </xdr:txBody>
          </xdr:sp>
          <xdr:sp macro="" textlink="">
            <xdr:nvSpPr>
              <xdr:cNvPr id="26" name="CuadroTexto 25">
                <a:extLst>
                  <a:ext uri="{FF2B5EF4-FFF2-40B4-BE49-F238E27FC236}">
                    <a16:creationId xmlns:a16="http://schemas.microsoft.com/office/drawing/2014/main" id="{18519AAD-E01F-A913-129B-EE7B53D9DBBB}"/>
                  </a:ext>
                </a:extLst>
              </xdr:cNvPr>
              <xdr:cNvSpPr txBox="1"/>
            </xdr:nvSpPr>
            <xdr:spPr>
              <a:xfrm>
                <a:off x="4509914" y="2360063"/>
                <a:ext cx="6572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000" b="1">
                    <a:solidFill>
                      <a:srgbClr val="2CAEFF"/>
                    </a:solidFill>
                    <a:latin typeface="Avenir Next LT Pro" panose="020B0504020202020204" pitchFamily="34" charset="0"/>
                  </a:rPr>
                  <a:t>6.0%</a:t>
                </a:r>
              </a:p>
            </xdr:txBody>
          </xdr:sp>
          <xdr:sp macro="" textlink="">
            <xdr:nvSpPr>
              <xdr:cNvPr id="27" name="CuadroTexto 26">
                <a:extLst>
                  <a:ext uri="{FF2B5EF4-FFF2-40B4-BE49-F238E27FC236}">
                    <a16:creationId xmlns:a16="http://schemas.microsoft.com/office/drawing/2014/main" id="{95C218E9-1442-3D3D-8503-103FAB5D31A3}"/>
                  </a:ext>
                </a:extLst>
              </xdr:cNvPr>
              <xdr:cNvSpPr txBox="1"/>
            </xdr:nvSpPr>
            <xdr:spPr>
              <a:xfrm>
                <a:off x="5536560" y="2304756"/>
                <a:ext cx="6572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000" b="1">
                    <a:solidFill>
                      <a:srgbClr val="1F78D9"/>
                    </a:solidFill>
                    <a:latin typeface="Avenir Next LT Pro" panose="020B0504020202020204" pitchFamily="34" charset="0"/>
                  </a:rPr>
                  <a:t>0.5%</a:t>
                </a:r>
              </a:p>
            </xdr:txBody>
          </xdr:sp>
        </xdr:grpSp>
        <xdr:grpSp>
          <xdr:nvGrpSpPr>
            <xdr:cNvPr id="15" name="Grupo 14">
              <a:extLst>
                <a:ext uri="{FF2B5EF4-FFF2-40B4-BE49-F238E27FC236}">
                  <a16:creationId xmlns:a16="http://schemas.microsoft.com/office/drawing/2014/main" id="{E5904A4A-234A-6072-7A6D-9E99B992868E}"/>
                </a:ext>
              </a:extLst>
            </xdr:cNvPr>
            <xdr:cNvGrpSpPr/>
          </xdr:nvGrpSpPr>
          <xdr:grpSpPr>
            <a:xfrm>
              <a:off x="5632208" y="2535334"/>
              <a:ext cx="311880" cy="256948"/>
              <a:chOff x="5643352" y="2482401"/>
              <a:chExt cx="311880" cy="252877"/>
            </a:xfrm>
          </xdr:grpSpPr>
          <xdr:cxnSp macro="">
            <xdr:nvCxnSpPr>
              <xdr:cNvPr id="22" name="Conector recto 21">
                <a:extLst>
                  <a:ext uri="{FF2B5EF4-FFF2-40B4-BE49-F238E27FC236}">
                    <a16:creationId xmlns:a16="http://schemas.microsoft.com/office/drawing/2014/main" id="{83B97CA9-8F0B-335F-4458-F940E3D58BBF}"/>
                  </a:ext>
                </a:extLst>
              </xdr:cNvPr>
              <xdr:cNvCxnSpPr/>
            </xdr:nvCxnSpPr>
            <xdr:spPr>
              <a:xfrm>
                <a:off x="5643352" y="2482401"/>
                <a:ext cx="3118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Conector recto 22">
                <a:extLst>
                  <a:ext uri="{FF2B5EF4-FFF2-40B4-BE49-F238E27FC236}">
                    <a16:creationId xmlns:a16="http://schemas.microsoft.com/office/drawing/2014/main" id="{21922BF1-B82F-97EB-EC33-6262492DFE7A}"/>
                  </a:ext>
                </a:extLst>
              </xdr:cNvPr>
              <xdr:cNvCxnSpPr/>
            </xdr:nvCxnSpPr>
            <xdr:spPr>
              <a:xfrm rot="16200000">
                <a:off x="5517353" y="2609278"/>
                <a:ext cx="2520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6" name="Grupo 15">
              <a:extLst>
                <a:ext uri="{FF2B5EF4-FFF2-40B4-BE49-F238E27FC236}">
                  <a16:creationId xmlns:a16="http://schemas.microsoft.com/office/drawing/2014/main" id="{CDB3F5D4-F136-8E9B-037B-830987983840}"/>
                </a:ext>
              </a:extLst>
            </xdr:cNvPr>
            <xdr:cNvGrpSpPr/>
          </xdr:nvGrpSpPr>
          <xdr:grpSpPr>
            <a:xfrm>
              <a:off x="4586987" y="2597498"/>
              <a:ext cx="311880" cy="220071"/>
              <a:chOff x="4598131" y="2544565"/>
              <a:chExt cx="311880" cy="216000"/>
            </a:xfrm>
          </xdr:grpSpPr>
          <xdr:cxnSp macro="">
            <xdr:nvCxnSpPr>
              <xdr:cNvPr id="20" name="Conector recto 19">
                <a:extLst>
                  <a:ext uri="{FF2B5EF4-FFF2-40B4-BE49-F238E27FC236}">
                    <a16:creationId xmlns:a16="http://schemas.microsoft.com/office/drawing/2014/main" id="{75BA393A-87F0-C3A2-3887-F287FD7F172B}"/>
                  </a:ext>
                </a:extLst>
              </xdr:cNvPr>
              <xdr:cNvCxnSpPr/>
            </xdr:nvCxnSpPr>
            <xdr:spPr>
              <a:xfrm>
                <a:off x="4598131" y="2549834"/>
                <a:ext cx="3118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Conector recto 20">
                <a:extLst>
                  <a:ext uri="{FF2B5EF4-FFF2-40B4-BE49-F238E27FC236}">
                    <a16:creationId xmlns:a16="http://schemas.microsoft.com/office/drawing/2014/main" id="{E5496F74-5323-303F-8BF9-142DB66F6837}"/>
                  </a:ext>
                </a:extLst>
              </xdr:cNvPr>
              <xdr:cNvCxnSpPr/>
            </xdr:nvCxnSpPr>
            <xdr:spPr>
              <a:xfrm rot="16200000">
                <a:off x="4797798" y="2652565"/>
                <a:ext cx="2160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7" name="Grupo 16">
              <a:extLst>
                <a:ext uri="{FF2B5EF4-FFF2-40B4-BE49-F238E27FC236}">
                  <a16:creationId xmlns:a16="http://schemas.microsoft.com/office/drawing/2014/main" id="{DCD0BC72-60E1-4BF1-55C7-482B6E695DB1}"/>
                </a:ext>
              </a:extLst>
            </xdr:cNvPr>
            <xdr:cNvGrpSpPr/>
          </xdr:nvGrpSpPr>
          <xdr:grpSpPr>
            <a:xfrm flipH="1" flipV="1">
              <a:off x="6490122" y="3461289"/>
              <a:ext cx="324395" cy="225140"/>
              <a:chOff x="5685372" y="2487136"/>
              <a:chExt cx="324395" cy="220493"/>
            </a:xfrm>
          </xdr:grpSpPr>
          <xdr:cxnSp macro="">
            <xdr:nvCxnSpPr>
              <xdr:cNvPr id="18" name="Conector recto 17">
                <a:extLst>
                  <a:ext uri="{FF2B5EF4-FFF2-40B4-BE49-F238E27FC236}">
                    <a16:creationId xmlns:a16="http://schemas.microsoft.com/office/drawing/2014/main" id="{9147D96A-C91B-AA4E-F2D1-D940AA45DE29}"/>
                  </a:ext>
                </a:extLst>
              </xdr:cNvPr>
              <xdr:cNvCxnSpPr/>
            </xdr:nvCxnSpPr>
            <xdr:spPr>
              <a:xfrm>
                <a:off x="5685372" y="2487136"/>
                <a:ext cx="3243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Conector recto 18">
                <a:extLst>
                  <a:ext uri="{FF2B5EF4-FFF2-40B4-BE49-F238E27FC236}">
                    <a16:creationId xmlns:a16="http://schemas.microsoft.com/office/drawing/2014/main" id="{DF1BC943-03F3-E1C8-CB98-E3E29C169F59}"/>
                  </a:ext>
                </a:extLst>
              </xdr:cNvPr>
              <xdr:cNvCxnSpPr/>
            </xdr:nvCxnSpPr>
            <xdr:spPr>
              <a:xfrm rot="16200000">
                <a:off x="5578714" y="2600108"/>
                <a:ext cx="21504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4" name="Grupo 3">
            <a:extLst>
              <a:ext uri="{FF2B5EF4-FFF2-40B4-BE49-F238E27FC236}">
                <a16:creationId xmlns:a16="http://schemas.microsoft.com/office/drawing/2014/main" id="{FC90CB6B-5D85-3BF2-B172-3FBE3C71BD89}"/>
              </a:ext>
            </a:extLst>
          </xdr:cNvPr>
          <xdr:cNvGrpSpPr/>
        </xdr:nvGrpSpPr>
        <xdr:grpSpPr>
          <a:xfrm>
            <a:off x="7700597" y="1626577"/>
            <a:ext cx="2110154" cy="615462"/>
            <a:chOff x="9173308" y="2161443"/>
            <a:chExt cx="2176557" cy="625982"/>
          </a:xfrm>
        </xdr:grpSpPr>
        <xdr:grpSp>
          <xdr:nvGrpSpPr>
            <xdr:cNvPr id="5" name="Grupo 4">
              <a:extLst>
                <a:ext uri="{FF2B5EF4-FFF2-40B4-BE49-F238E27FC236}">
                  <a16:creationId xmlns:a16="http://schemas.microsoft.com/office/drawing/2014/main" id="{969D9AD8-AA35-3873-B2EB-7A9714EAC6B9}"/>
                </a:ext>
              </a:extLst>
            </xdr:cNvPr>
            <xdr:cNvGrpSpPr/>
          </xdr:nvGrpSpPr>
          <xdr:grpSpPr>
            <a:xfrm>
              <a:off x="9173308" y="2161443"/>
              <a:ext cx="1443385" cy="278423"/>
              <a:chOff x="9151346" y="1905000"/>
              <a:chExt cx="1443385" cy="278423"/>
            </a:xfrm>
          </xdr:grpSpPr>
          <xdr:sp macro="" textlink="">
            <xdr:nvSpPr>
              <xdr:cNvPr id="12" name="Elipse 11">
                <a:extLst>
                  <a:ext uri="{FF2B5EF4-FFF2-40B4-BE49-F238E27FC236}">
                    <a16:creationId xmlns:a16="http://schemas.microsoft.com/office/drawing/2014/main" id="{08BC7E85-68FB-F616-17B8-58BDFCB301B3}"/>
                  </a:ext>
                </a:extLst>
              </xdr:cNvPr>
              <xdr:cNvSpPr/>
            </xdr:nvSpPr>
            <xdr:spPr>
              <a:xfrm>
                <a:off x="9151346" y="1969173"/>
                <a:ext cx="103369" cy="104953"/>
              </a:xfrm>
              <a:prstGeom prst="ellipse">
                <a:avLst/>
              </a:prstGeom>
              <a:solidFill>
                <a:srgbClr val="2B59B0"/>
              </a:solid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700"/>
              </a:p>
            </xdr:txBody>
          </xdr:sp>
          <xdr:sp macro="" textlink="">
            <xdr:nvSpPr>
              <xdr:cNvPr id="13" name="CuadroTexto 12">
                <a:extLst>
                  <a:ext uri="{FF2B5EF4-FFF2-40B4-BE49-F238E27FC236}">
                    <a16:creationId xmlns:a16="http://schemas.microsoft.com/office/drawing/2014/main" id="{1F438627-4674-76F8-AC89-D3EB3BB29F9E}"/>
                  </a:ext>
                </a:extLst>
              </xdr:cNvPr>
              <xdr:cNvSpPr txBox="1"/>
            </xdr:nvSpPr>
            <xdr:spPr>
              <a:xfrm>
                <a:off x="9233948" y="1905000"/>
                <a:ext cx="1360783"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700">
                    <a:latin typeface="Avenir Next LT Pro" panose="020B0504020202020204" pitchFamily="34" charset="0"/>
                  </a:rPr>
                  <a:t>Transferencias de capital recibidas</a:t>
                </a:r>
              </a:p>
            </xdr:txBody>
          </xdr:sp>
        </xdr:grpSp>
        <xdr:grpSp>
          <xdr:nvGrpSpPr>
            <xdr:cNvPr id="6" name="Grupo 5">
              <a:extLst>
                <a:ext uri="{FF2B5EF4-FFF2-40B4-BE49-F238E27FC236}">
                  <a16:creationId xmlns:a16="http://schemas.microsoft.com/office/drawing/2014/main" id="{CA3AD5D5-C4B6-A751-7752-774FFA747461}"/>
                </a:ext>
              </a:extLst>
            </xdr:cNvPr>
            <xdr:cNvGrpSpPr/>
          </xdr:nvGrpSpPr>
          <xdr:grpSpPr>
            <a:xfrm>
              <a:off x="9173308" y="2323903"/>
              <a:ext cx="2176557" cy="411179"/>
              <a:chOff x="9151327" y="1946086"/>
              <a:chExt cx="2176557" cy="411179"/>
            </a:xfrm>
          </xdr:grpSpPr>
          <xdr:sp macro="" textlink="">
            <xdr:nvSpPr>
              <xdr:cNvPr id="10" name="Elipse 9">
                <a:extLst>
                  <a:ext uri="{FF2B5EF4-FFF2-40B4-BE49-F238E27FC236}">
                    <a16:creationId xmlns:a16="http://schemas.microsoft.com/office/drawing/2014/main" id="{D35AEF61-30EE-2597-1EDB-0BA86869C40D}"/>
                  </a:ext>
                </a:extLst>
              </xdr:cNvPr>
              <xdr:cNvSpPr/>
            </xdr:nvSpPr>
            <xdr:spPr>
              <a:xfrm>
                <a:off x="9151327" y="2041767"/>
                <a:ext cx="103369" cy="104953"/>
              </a:xfrm>
              <a:prstGeom prst="ellipse">
                <a:avLst/>
              </a:prstGeom>
              <a:solidFill>
                <a:srgbClr val="2CAEFF"/>
              </a:solid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700"/>
              </a:p>
            </xdr:txBody>
          </xdr:sp>
          <xdr:sp macro="" textlink="">
            <xdr:nvSpPr>
              <xdr:cNvPr id="11" name="CuadroTexto 10">
                <a:extLst>
                  <a:ext uri="{FF2B5EF4-FFF2-40B4-BE49-F238E27FC236}">
                    <a16:creationId xmlns:a16="http://schemas.microsoft.com/office/drawing/2014/main" id="{0E93B7A3-B5BB-9C9C-BDE2-D6E91457AF35}"/>
                  </a:ext>
                </a:extLst>
              </xdr:cNvPr>
              <xdr:cNvSpPr txBox="1"/>
            </xdr:nvSpPr>
            <xdr:spPr>
              <a:xfrm>
                <a:off x="9242419" y="1946086"/>
                <a:ext cx="2085465" cy="411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700">
                    <a:latin typeface="Avenir Next LT Pro" panose="020B0504020202020204" pitchFamily="34" charset="0"/>
                  </a:rPr>
                  <a:t>Recuperación de inversiones financieras realizadas con fines de política</a:t>
                </a:r>
              </a:p>
            </xdr:txBody>
          </xdr:sp>
        </xdr:grpSp>
        <xdr:grpSp>
          <xdr:nvGrpSpPr>
            <xdr:cNvPr id="7" name="Grupo 6">
              <a:extLst>
                <a:ext uri="{FF2B5EF4-FFF2-40B4-BE49-F238E27FC236}">
                  <a16:creationId xmlns:a16="http://schemas.microsoft.com/office/drawing/2014/main" id="{C3F6778B-3498-10C4-615B-33DE09B73B28}"/>
                </a:ext>
              </a:extLst>
            </xdr:cNvPr>
            <xdr:cNvGrpSpPr/>
          </xdr:nvGrpSpPr>
          <xdr:grpSpPr>
            <a:xfrm>
              <a:off x="9173308" y="2611667"/>
              <a:ext cx="1649019" cy="175758"/>
              <a:chOff x="9151327" y="2223340"/>
              <a:chExt cx="1649019" cy="175758"/>
            </a:xfrm>
          </xdr:grpSpPr>
          <xdr:sp macro="" textlink="">
            <xdr:nvSpPr>
              <xdr:cNvPr id="8" name="Elipse 7">
                <a:extLst>
                  <a:ext uri="{FF2B5EF4-FFF2-40B4-BE49-F238E27FC236}">
                    <a16:creationId xmlns:a16="http://schemas.microsoft.com/office/drawing/2014/main" id="{D0BEEE96-1CC2-D0D2-CFA1-2D555AF8C481}"/>
                  </a:ext>
                </a:extLst>
              </xdr:cNvPr>
              <xdr:cNvSpPr/>
            </xdr:nvSpPr>
            <xdr:spPr>
              <a:xfrm>
                <a:off x="9151327" y="2268921"/>
                <a:ext cx="103369" cy="104953"/>
              </a:xfrm>
              <a:prstGeom prst="ellipse">
                <a:avLst/>
              </a:prstGeom>
              <a:solidFill>
                <a:srgbClr val="1F78D9"/>
              </a:solid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DO" sz="700"/>
              </a:p>
            </xdr:txBody>
          </xdr:sp>
          <xdr:sp macro="" textlink="">
            <xdr:nvSpPr>
              <xdr:cNvPr id="9" name="CuadroTexto 8">
                <a:extLst>
                  <a:ext uri="{FF2B5EF4-FFF2-40B4-BE49-F238E27FC236}">
                    <a16:creationId xmlns:a16="http://schemas.microsoft.com/office/drawing/2014/main" id="{741A9AC6-FE97-3ED1-E550-D915FC82EC82}"/>
                  </a:ext>
                </a:extLst>
              </xdr:cNvPr>
              <xdr:cNvSpPr txBox="1"/>
            </xdr:nvSpPr>
            <xdr:spPr>
              <a:xfrm>
                <a:off x="9249062" y="2223340"/>
                <a:ext cx="1551284" cy="17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700">
                    <a:latin typeface="Avenir Next LT Pro" panose="020B0504020202020204" pitchFamily="34" charset="0"/>
                  </a:rPr>
                  <a:t>Ventas de activos no financieros </a:t>
                </a:r>
              </a:p>
            </xdr:txBody>
          </xdr:sp>
        </xdr:grp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923924</xdr:colOff>
      <xdr:row>8</xdr:row>
      <xdr:rowOff>171449</xdr:rowOff>
    </xdr:from>
    <xdr:to>
      <xdr:col>5</xdr:col>
      <xdr:colOff>942975</xdr:colOff>
      <xdr:row>24</xdr:row>
      <xdr:rowOff>104774</xdr:rowOff>
    </xdr:to>
    <xdr:grpSp>
      <xdr:nvGrpSpPr>
        <xdr:cNvPr id="2" name="Grupo 1">
          <a:extLst>
            <a:ext uri="{FF2B5EF4-FFF2-40B4-BE49-F238E27FC236}">
              <a16:creationId xmlns:a16="http://schemas.microsoft.com/office/drawing/2014/main" id="{103AC493-20A1-4FF4-8E32-3815EAF5DFCD}"/>
            </a:ext>
          </a:extLst>
        </xdr:cNvPr>
        <xdr:cNvGrpSpPr/>
      </xdr:nvGrpSpPr>
      <xdr:grpSpPr>
        <a:xfrm>
          <a:off x="1685924" y="1695449"/>
          <a:ext cx="8791576" cy="2981325"/>
          <a:chOff x="1857374" y="1009650"/>
          <a:chExt cx="10839452" cy="3867150"/>
        </a:xfrm>
      </xdr:grpSpPr>
      <xdr:pic>
        <xdr:nvPicPr>
          <xdr:cNvPr id="3" name="Imagen 2">
            <a:extLst>
              <a:ext uri="{FF2B5EF4-FFF2-40B4-BE49-F238E27FC236}">
                <a16:creationId xmlns:a16="http://schemas.microsoft.com/office/drawing/2014/main" id="{F5889F79-5FC7-6B71-EAE9-4464EC3AC3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52" t="5194" r="27328" b="10472"/>
          <a:stretch/>
        </xdr:blipFill>
        <xdr:spPr>
          <a:xfrm>
            <a:off x="1857374" y="1009650"/>
            <a:ext cx="3810001" cy="3867150"/>
          </a:xfrm>
          <a:prstGeom prst="rect">
            <a:avLst/>
          </a:prstGeom>
        </xdr:spPr>
      </xdr:pic>
      <xdr:pic>
        <xdr:nvPicPr>
          <xdr:cNvPr id="4" name="Imagen 3">
            <a:extLst>
              <a:ext uri="{FF2B5EF4-FFF2-40B4-BE49-F238E27FC236}">
                <a16:creationId xmlns:a16="http://schemas.microsoft.com/office/drawing/2014/main" id="{DA40E267-9464-8040-F6A4-DC36742C93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87" t="12087" r="24847" b="8439"/>
          <a:stretch/>
        </xdr:blipFill>
        <xdr:spPr>
          <a:xfrm>
            <a:off x="5853112" y="1119188"/>
            <a:ext cx="3238501" cy="3648075"/>
          </a:xfrm>
          <a:prstGeom prst="rect">
            <a:avLst/>
          </a:prstGeom>
        </xdr:spPr>
      </xdr:pic>
      <xdr:pic>
        <xdr:nvPicPr>
          <xdr:cNvPr id="5" name="Imagen 4">
            <a:extLst>
              <a:ext uri="{FF2B5EF4-FFF2-40B4-BE49-F238E27FC236}">
                <a16:creationId xmlns:a16="http://schemas.microsoft.com/office/drawing/2014/main" id="{D59E44CC-E9B2-FBDF-50DE-D1327AF4352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5430" t="11946" r="30575" b="7043"/>
          <a:stretch/>
        </xdr:blipFill>
        <xdr:spPr>
          <a:xfrm>
            <a:off x="9277350" y="1085850"/>
            <a:ext cx="3419476" cy="371475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476250</xdr:colOff>
      <xdr:row>10</xdr:row>
      <xdr:rowOff>161925</xdr:rowOff>
    </xdr:from>
    <xdr:to>
      <xdr:col>10</xdr:col>
      <xdr:colOff>582930</xdr:colOff>
      <xdr:row>29</xdr:row>
      <xdr:rowOff>74295</xdr:rowOff>
    </xdr:to>
    <xdr:grpSp>
      <xdr:nvGrpSpPr>
        <xdr:cNvPr id="2" name="Grupo 1">
          <a:extLst>
            <a:ext uri="{FF2B5EF4-FFF2-40B4-BE49-F238E27FC236}">
              <a16:creationId xmlns:a16="http://schemas.microsoft.com/office/drawing/2014/main" id="{A78660A3-7DEB-446F-AEB6-8D00112B83B5}"/>
            </a:ext>
          </a:extLst>
        </xdr:cNvPr>
        <xdr:cNvGrpSpPr/>
      </xdr:nvGrpSpPr>
      <xdr:grpSpPr>
        <a:xfrm>
          <a:off x="2762250" y="2066925"/>
          <a:ext cx="6336030" cy="3531870"/>
          <a:chOff x="9429750" y="-66675"/>
          <a:chExt cx="6336030" cy="3531870"/>
        </a:xfrm>
      </xdr:grpSpPr>
      <xdr:sp macro="" textlink="">
        <xdr:nvSpPr>
          <xdr:cNvPr id="3" name="CuadroTexto 2">
            <a:extLst>
              <a:ext uri="{FF2B5EF4-FFF2-40B4-BE49-F238E27FC236}">
                <a16:creationId xmlns:a16="http://schemas.microsoft.com/office/drawing/2014/main" id="{0B4C254E-0334-C0B1-5E62-BFD17F2A5F0D}"/>
              </a:ext>
            </a:extLst>
          </xdr:cNvPr>
          <xdr:cNvSpPr txBox="1"/>
        </xdr:nvSpPr>
        <xdr:spPr>
          <a:xfrm>
            <a:off x="10906125" y="2657475"/>
            <a:ext cx="581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latin typeface="Avenir Next LT Pro" panose="020B0504020202020204" pitchFamily="34" charset="0"/>
              </a:rPr>
              <a:t>2022</a:t>
            </a:r>
          </a:p>
        </xdr:txBody>
      </xdr:sp>
      <xdr:grpSp>
        <xdr:nvGrpSpPr>
          <xdr:cNvPr id="4" name="Grupo 3">
            <a:extLst>
              <a:ext uri="{FF2B5EF4-FFF2-40B4-BE49-F238E27FC236}">
                <a16:creationId xmlns:a16="http://schemas.microsoft.com/office/drawing/2014/main" id="{87C54EE6-824D-ECEA-F66B-0A5171320B62}"/>
              </a:ext>
            </a:extLst>
          </xdr:cNvPr>
          <xdr:cNvGrpSpPr/>
        </xdr:nvGrpSpPr>
        <xdr:grpSpPr>
          <a:xfrm>
            <a:off x="9429750" y="-66675"/>
            <a:ext cx="6336030" cy="3531870"/>
            <a:chOff x="9315450" y="1257300"/>
            <a:chExt cx="6336030" cy="3531870"/>
          </a:xfrm>
        </xdr:grpSpPr>
        <xdr:pic>
          <xdr:nvPicPr>
            <xdr:cNvPr id="6" name="Imagen 5" descr="Logotipo&#10;&#10;Descripción generada automáticamente con confianza media">
              <a:extLst>
                <a:ext uri="{FF2B5EF4-FFF2-40B4-BE49-F238E27FC236}">
                  <a16:creationId xmlns:a16="http://schemas.microsoft.com/office/drawing/2014/main" id="{A7329472-0934-3E2A-3AC5-13FDD1AAC3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0" y="1257300"/>
              <a:ext cx="6336030" cy="3531870"/>
            </a:xfrm>
            <a:prstGeom prst="rect">
              <a:avLst/>
            </a:prstGeom>
          </xdr:spPr>
        </xdr:pic>
        <xdr:sp macro="" textlink="">
          <xdr:nvSpPr>
            <xdr:cNvPr id="7" name="CuadroTexto 6">
              <a:extLst>
                <a:ext uri="{FF2B5EF4-FFF2-40B4-BE49-F238E27FC236}">
                  <a16:creationId xmlns:a16="http://schemas.microsoft.com/office/drawing/2014/main" id="{47D10411-F881-432F-4D3B-F7772E1B53F1}"/>
                </a:ext>
              </a:extLst>
            </xdr:cNvPr>
            <xdr:cNvSpPr txBox="1"/>
          </xdr:nvSpPr>
          <xdr:spPr>
            <a:xfrm>
              <a:off x="12906375" y="2752725"/>
              <a:ext cx="952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rgbClr val="002060"/>
                  </a:solidFill>
                  <a:latin typeface="Avenir Next LT Pro" panose="020B0504020202020204" pitchFamily="34" charset="0"/>
                </a:rPr>
                <a:t>509,632.2</a:t>
              </a:r>
            </a:p>
          </xdr:txBody>
        </xdr:sp>
        <xdr:sp macro="" textlink="">
          <xdr:nvSpPr>
            <xdr:cNvPr id="8" name="CuadroTexto 7">
              <a:extLst>
                <a:ext uri="{FF2B5EF4-FFF2-40B4-BE49-F238E27FC236}">
                  <a16:creationId xmlns:a16="http://schemas.microsoft.com/office/drawing/2014/main" id="{A61D7739-16A3-D4D3-84C7-88C8D317E305}"/>
                </a:ext>
              </a:extLst>
            </xdr:cNvPr>
            <xdr:cNvSpPr txBox="1"/>
          </xdr:nvSpPr>
          <xdr:spPr>
            <a:xfrm>
              <a:off x="12915900" y="1781175"/>
              <a:ext cx="952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accent5">
                      <a:lumMod val="60000"/>
                      <a:lumOff val="40000"/>
                    </a:schemeClr>
                  </a:solidFill>
                  <a:latin typeface="Avenir Next LT Pro" panose="020B0504020202020204" pitchFamily="34" charset="0"/>
                </a:rPr>
                <a:t>61,327.5</a:t>
              </a:r>
            </a:p>
          </xdr:txBody>
        </xdr:sp>
        <xdr:sp macro="" textlink="">
          <xdr:nvSpPr>
            <xdr:cNvPr id="9" name="CuadroTexto 8">
              <a:extLst>
                <a:ext uri="{FF2B5EF4-FFF2-40B4-BE49-F238E27FC236}">
                  <a16:creationId xmlns:a16="http://schemas.microsoft.com/office/drawing/2014/main" id="{C673BFF1-802E-40F4-854F-4205C3A8557D}"/>
                </a:ext>
              </a:extLst>
            </xdr:cNvPr>
            <xdr:cNvSpPr txBox="1"/>
          </xdr:nvSpPr>
          <xdr:spPr>
            <a:xfrm>
              <a:off x="9639300" y="3048000"/>
              <a:ext cx="952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rgbClr val="002060"/>
                  </a:solidFill>
                  <a:latin typeface="Avenir Next LT Pro" panose="020B0504020202020204" pitchFamily="34" charset="0"/>
                </a:rPr>
                <a:t>443,511.8</a:t>
              </a:r>
            </a:p>
          </xdr:txBody>
        </xdr:sp>
        <xdr:sp macro="" textlink="">
          <xdr:nvSpPr>
            <xdr:cNvPr id="10" name="CuadroTexto 9">
              <a:extLst>
                <a:ext uri="{FF2B5EF4-FFF2-40B4-BE49-F238E27FC236}">
                  <a16:creationId xmlns:a16="http://schemas.microsoft.com/office/drawing/2014/main" id="{1217B847-88AE-0142-D7E4-A666CCE789EF}"/>
                </a:ext>
              </a:extLst>
            </xdr:cNvPr>
            <xdr:cNvSpPr txBox="1"/>
          </xdr:nvSpPr>
          <xdr:spPr>
            <a:xfrm>
              <a:off x="9677400" y="2095500"/>
              <a:ext cx="952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accent5">
                      <a:lumMod val="60000"/>
                      <a:lumOff val="40000"/>
                    </a:schemeClr>
                  </a:solidFill>
                  <a:latin typeface="Avenir Next LT Pro" panose="020B0504020202020204" pitchFamily="34" charset="0"/>
                </a:rPr>
                <a:t>46,837.9</a:t>
              </a:r>
            </a:p>
          </xdr:txBody>
        </xdr:sp>
      </xdr:grpSp>
      <xdr:sp macro="" textlink="">
        <xdr:nvSpPr>
          <xdr:cNvPr id="5" name="CuadroTexto 4">
            <a:extLst>
              <a:ext uri="{FF2B5EF4-FFF2-40B4-BE49-F238E27FC236}">
                <a16:creationId xmlns:a16="http://schemas.microsoft.com/office/drawing/2014/main" id="{00AA6486-7E1E-9762-C94E-EF0D1A94F289}"/>
              </a:ext>
            </a:extLst>
          </xdr:cNvPr>
          <xdr:cNvSpPr txBox="1"/>
        </xdr:nvSpPr>
        <xdr:spPr>
          <a:xfrm>
            <a:off x="12182475" y="2667000"/>
            <a:ext cx="581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latin typeface="Avenir Next LT Pro" panose="020B0504020202020204" pitchFamily="34" charset="0"/>
              </a:rPr>
              <a:t>2023</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390526</xdr:colOff>
      <xdr:row>6</xdr:row>
      <xdr:rowOff>79567</xdr:rowOff>
    </xdr:from>
    <xdr:to>
      <xdr:col>14</xdr:col>
      <xdr:colOff>9526</xdr:colOff>
      <xdr:row>37</xdr:row>
      <xdr:rowOff>8496</xdr:rowOff>
    </xdr:to>
    <xdr:pic>
      <xdr:nvPicPr>
        <xdr:cNvPr id="2" name="Imagen 1">
          <a:extLst>
            <a:ext uri="{FF2B5EF4-FFF2-40B4-BE49-F238E27FC236}">
              <a16:creationId xmlns:a16="http://schemas.microsoft.com/office/drawing/2014/main" id="{4D77D2B1-B4B0-465D-8E4F-027DB6EC4FB8}"/>
            </a:ext>
          </a:extLst>
        </xdr:cNvPr>
        <xdr:cNvPicPr>
          <a:picLocks noChangeAspect="1"/>
        </xdr:cNvPicPr>
      </xdr:nvPicPr>
      <xdr:blipFill>
        <a:blip xmlns:r="http://schemas.openxmlformats.org/officeDocument/2006/relationships" r:embed="rId1"/>
        <a:stretch>
          <a:fillRect/>
        </a:stretch>
      </xdr:blipFill>
      <xdr:spPr>
        <a:xfrm>
          <a:off x="2676526" y="1222567"/>
          <a:ext cx="8001000" cy="58344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289560</xdr:colOff>
      <xdr:row>5</xdr:row>
      <xdr:rowOff>175260</xdr:rowOff>
    </xdr:from>
    <xdr:to>
      <xdr:col>10</xdr:col>
      <xdr:colOff>403860</xdr:colOff>
      <xdr:row>26</xdr:row>
      <xdr:rowOff>149386</xdr:rowOff>
    </xdr:to>
    <xdr:grpSp>
      <xdr:nvGrpSpPr>
        <xdr:cNvPr id="10" name="Grupo 9">
          <a:extLst>
            <a:ext uri="{FF2B5EF4-FFF2-40B4-BE49-F238E27FC236}">
              <a16:creationId xmlns:a16="http://schemas.microsoft.com/office/drawing/2014/main" id="{D1097207-F94F-0885-07F8-93A35064A849}"/>
            </a:ext>
          </a:extLst>
        </xdr:cNvPr>
        <xdr:cNvGrpSpPr/>
      </xdr:nvGrpSpPr>
      <xdr:grpSpPr>
        <a:xfrm>
          <a:off x="4937760" y="1127760"/>
          <a:ext cx="4686300" cy="3955576"/>
          <a:chOff x="1935480" y="1196340"/>
          <a:chExt cx="4823460" cy="3799366"/>
        </a:xfrm>
      </xdr:grpSpPr>
      <xdr:pic>
        <xdr:nvPicPr>
          <xdr:cNvPr id="4" name="Imagen 3">
            <a:extLst>
              <a:ext uri="{FF2B5EF4-FFF2-40B4-BE49-F238E27FC236}">
                <a16:creationId xmlns:a16="http://schemas.microsoft.com/office/drawing/2014/main" id="{F6520E3C-D46B-388C-8FFB-C4C9BF1ED6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530" r="19412"/>
          <a:stretch/>
        </xdr:blipFill>
        <xdr:spPr>
          <a:xfrm>
            <a:off x="1935480" y="1196340"/>
            <a:ext cx="4823460" cy="3799366"/>
          </a:xfrm>
          <a:prstGeom prst="rect">
            <a:avLst/>
          </a:prstGeom>
        </xdr:spPr>
      </xdr:pic>
      <xdr:sp macro="" textlink="">
        <xdr:nvSpPr>
          <xdr:cNvPr id="5" name="CuadroTexto 4">
            <a:extLst>
              <a:ext uri="{FF2B5EF4-FFF2-40B4-BE49-F238E27FC236}">
                <a16:creationId xmlns:a16="http://schemas.microsoft.com/office/drawing/2014/main" id="{C5BC96DD-4DF2-49F4-B239-81FD16581CE1}"/>
              </a:ext>
            </a:extLst>
          </xdr:cNvPr>
          <xdr:cNvSpPr txBox="1"/>
        </xdr:nvSpPr>
        <xdr:spPr>
          <a:xfrm>
            <a:off x="4975860" y="1813560"/>
            <a:ext cx="9525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bg1"/>
                </a:solidFill>
                <a:latin typeface="Avenir Next LT Pro" panose="020B0504020202020204" pitchFamily="34" charset="0"/>
              </a:rPr>
              <a:t>15.4%</a:t>
            </a:r>
          </a:p>
        </xdr:txBody>
      </xdr:sp>
      <xdr:sp macro="" textlink="">
        <xdr:nvSpPr>
          <xdr:cNvPr id="6" name="CuadroTexto 5">
            <a:extLst>
              <a:ext uri="{FF2B5EF4-FFF2-40B4-BE49-F238E27FC236}">
                <a16:creationId xmlns:a16="http://schemas.microsoft.com/office/drawing/2014/main" id="{116786BF-F3E2-F2F9-1023-E27FD48F46E0}"/>
              </a:ext>
            </a:extLst>
          </xdr:cNvPr>
          <xdr:cNvSpPr txBox="1"/>
        </xdr:nvSpPr>
        <xdr:spPr>
          <a:xfrm>
            <a:off x="5539740" y="2842260"/>
            <a:ext cx="9525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bg1"/>
                </a:solidFill>
                <a:latin typeface="Avenir Next LT Pro" panose="020B0504020202020204" pitchFamily="34" charset="0"/>
              </a:rPr>
              <a:t>17.6%</a:t>
            </a:r>
          </a:p>
        </xdr:txBody>
      </xdr:sp>
      <xdr:sp macro="" textlink="">
        <xdr:nvSpPr>
          <xdr:cNvPr id="7" name="CuadroTexto 6">
            <a:extLst>
              <a:ext uri="{FF2B5EF4-FFF2-40B4-BE49-F238E27FC236}">
                <a16:creationId xmlns:a16="http://schemas.microsoft.com/office/drawing/2014/main" id="{9B4F221E-DE99-AA1F-D3E6-1A80B414F600}"/>
              </a:ext>
            </a:extLst>
          </xdr:cNvPr>
          <xdr:cNvSpPr txBox="1"/>
        </xdr:nvSpPr>
        <xdr:spPr>
          <a:xfrm>
            <a:off x="2590800" y="4183380"/>
            <a:ext cx="9525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bg1"/>
                </a:solidFill>
                <a:latin typeface="Avenir Next LT Pro" panose="020B0504020202020204" pitchFamily="34" charset="0"/>
              </a:rPr>
              <a:t>43.1%</a:t>
            </a:r>
          </a:p>
        </xdr:txBody>
      </xdr:sp>
      <xdr:sp macro="" textlink="">
        <xdr:nvSpPr>
          <xdr:cNvPr id="8" name="CuadroTexto 7">
            <a:extLst>
              <a:ext uri="{FF2B5EF4-FFF2-40B4-BE49-F238E27FC236}">
                <a16:creationId xmlns:a16="http://schemas.microsoft.com/office/drawing/2014/main" id="{DB1B9AE9-F71B-56B6-1E29-37302846A6E0}"/>
              </a:ext>
            </a:extLst>
          </xdr:cNvPr>
          <xdr:cNvSpPr txBox="1"/>
        </xdr:nvSpPr>
        <xdr:spPr>
          <a:xfrm>
            <a:off x="2400300" y="2164080"/>
            <a:ext cx="9525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bg1"/>
                </a:solidFill>
                <a:latin typeface="Avenir Next LT Pro" panose="020B0504020202020204" pitchFamily="34" charset="0"/>
              </a:rPr>
              <a:t>23.4%</a:t>
            </a:r>
          </a:p>
        </xdr:txBody>
      </xdr:sp>
      <xdr:sp macro="" textlink="">
        <xdr:nvSpPr>
          <xdr:cNvPr id="9" name="CuadroTexto 8">
            <a:extLst>
              <a:ext uri="{FF2B5EF4-FFF2-40B4-BE49-F238E27FC236}">
                <a16:creationId xmlns:a16="http://schemas.microsoft.com/office/drawing/2014/main" id="{E23047C0-C4E4-7B06-5EC4-C31B2B860DD8}"/>
              </a:ext>
            </a:extLst>
          </xdr:cNvPr>
          <xdr:cNvSpPr txBox="1"/>
        </xdr:nvSpPr>
        <xdr:spPr>
          <a:xfrm>
            <a:off x="5516880" y="3596640"/>
            <a:ext cx="9525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100" b="1">
                <a:solidFill>
                  <a:schemeClr val="bg1"/>
                </a:solidFill>
                <a:latin typeface="Avenir Next LT Pro" panose="020B0504020202020204" pitchFamily="34" charset="0"/>
              </a:rPr>
              <a:t>0.6%</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489859</xdr:colOff>
      <xdr:row>8</xdr:row>
      <xdr:rowOff>131990</xdr:rowOff>
    </xdr:from>
    <xdr:to>
      <xdr:col>4</xdr:col>
      <xdr:colOff>1973038</xdr:colOff>
      <xdr:row>28</xdr:row>
      <xdr:rowOff>108856</xdr:rowOff>
    </xdr:to>
    <xdr:graphicFrame macro="">
      <xdr:nvGraphicFramePr>
        <xdr:cNvPr id="2" name="Gráfico 1">
          <a:extLst>
            <a:ext uri="{FF2B5EF4-FFF2-40B4-BE49-F238E27FC236}">
              <a16:creationId xmlns:a16="http://schemas.microsoft.com/office/drawing/2014/main" id="{EAC39C8D-0DFF-499D-BAEF-FE07867C1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345281</xdr:colOff>
      <xdr:row>8</xdr:row>
      <xdr:rowOff>158351</xdr:rowOff>
    </xdr:from>
    <xdr:to>
      <xdr:col>9</xdr:col>
      <xdr:colOff>738189</xdr:colOff>
      <xdr:row>24</xdr:row>
      <xdr:rowOff>71436</xdr:rowOff>
    </xdr:to>
    <xdr:graphicFrame macro="">
      <xdr:nvGraphicFramePr>
        <xdr:cNvPr id="2" name="Gráfico 1">
          <a:extLst>
            <a:ext uri="{FF2B5EF4-FFF2-40B4-BE49-F238E27FC236}">
              <a16:creationId xmlns:a16="http://schemas.microsoft.com/office/drawing/2014/main" id="{6116EC80-741D-408F-8DF5-C25D39167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345281</xdr:colOff>
      <xdr:row>8</xdr:row>
      <xdr:rowOff>158351</xdr:rowOff>
    </xdr:from>
    <xdr:to>
      <xdr:col>9</xdr:col>
      <xdr:colOff>738189</xdr:colOff>
      <xdr:row>24</xdr:row>
      <xdr:rowOff>71436</xdr:rowOff>
    </xdr:to>
    <xdr:graphicFrame macro="">
      <xdr:nvGraphicFramePr>
        <xdr:cNvPr id="2" name="Gráfico 1">
          <a:extLst>
            <a:ext uri="{FF2B5EF4-FFF2-40B4-BE49-F238E27FC236}">
              <a16:creationId xmlns:a16="http://schemas.microsoft.com/office/drawing/2014/main" id="{51EAFDB0-6428-4066-95ED-14AD96CD4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321470</xdr:colOff>
      <xdr:row>6</xdr:row>
      <xdr:rowOff>158350</xdr:rowOff>
    </xdr:from>
    <xdr:to>
      <xdr:col>9</xdr:col>
      <xdr:colOff>273844</xdr:colOff>
      <xdr:row>25</xdr:row>
      <xdr:rowOff>178593</xdr:rowOff>
    </xdr:to>
    <xdr:graphicFrame macro="">
      <xdr:nvGraphicFramePr>
        <xdr:cNvPr id="2" name="Gráfico 1">
          <a:extLst>
            <a:ext uri="{FF2B5EF4-FFF2-40B4-BE49-F238E27FC236}">
              <a16:creationId xmlns:a16="http://schemas.microsoft.com/office/drawing/2014/main" id="{74AAFDD3-770B-4FDA-947B-26C1C20B9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absoluteAnchor>
    <xdr:pos x="981075" y="1724024"/>
    <xdr:ext cx="9086850" cy="3476625"/>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7</xdr:col>
      <xdr:colOff>176892</xdr:colOff>
      <xdr:row>9</xdr:row>
      <xdr:rowOff>108856</xdr:rowOff>
    </xdr:from>
    <xdr:to>
      <xdr:col>15</xdr:col>
      <xdr:colOff>680357</xdr:colOff>
      <xdr:row>25</xdr:row>
      <xdr:rowOff>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9</xdr:col>
      <xdr:colOff>209550</xdr:colOff>
      <xdr:row>18</xdr:row>
      <xdr:rowOff>190500</xdr:rowOff>
    </xdr:from>
    <xdr:ext cx="184731" cy="264560"/>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1083290" y="428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xdr:from>
      <xdr:col>6</xdr:col>
      <xdr:colOff>300989</xdr:colOff>
      <xdr:row>2</xdr:row>
      <xdr:rowOff>144781</xdr:rowOff>
    </xdr:from>
    <xdr:to>
      <xdr:col>16</xdr:col>
      <xdr:colOff>76200</xdr:colOff>
      <xdr:row>19</xdr:row>
      <xdr:rowOff>91440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8549639" y="582931"/>
          <a:ext cx="7395211" cy="3661409"/>
          <a:chOff x="7991476" y="11496676"/>
          <a:chExt cx="6648448" cy="2581274"/>
        </a:xfrm>
      </xdr:grpSpPr>
      <xdr:graphicFrame macro="">
        <xdr:nvGraphicFramePr>
          <xdr:cNvPr id="4" name="Gráfico 3">
            <a:extLst>
              <a:ext uri="{FF2B5EF4-FFF2-40B4-BE49-F238E27FC236}">
                <a16:creationId xmlns:a16="http://schemas.microsoft.com/office/drawing/2014/main" id="{00000000-0008-0000-0300-000004000000}"/>
              </a:ext>
            </a:extLst>
          </xdr:cNvPr>
          <xdr:cNvGraphicFramePr/>
        </xdr:nvGraphicFramePr>
        <xdr:xfrm>
          <a:off x="7991476" y="11496676"/>
          <a:ext cx="6596064" cy="258127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9201150" y="12521614"/>
            <a:ext cx="59054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DO" sz="1000" b="1"/>
              <a:t>4.50% </a:t>
            </a:r>
          </a:p>
        </xdr:txBody>
      </xdr:sp>
      <xdr:sp macro="" textlink="">
        <xdr:nvSpPr>
          <xdr:cNvPr id="6" name="CuadroTexto 5">
            <a:extLst>
              <a:ext uri="{FF2B5EF4-FFF2-40B4-BE49-F238E27FC236}">
                <a16:creationId xmlns:a16="http://schemas.microsoft.com/office/drawing/2014/main" id="{00000000-0008-0000-0300-000006000000}"/>
              </a:ext>
            </a:extLst>
          </xdr:cNvPr>
          <xdr:cNvSpPr txBox="1"/>
        </xdr:nvSpPr>
        <xdr:spPr>
          <a:xfrm>
            <a:off x="9177449" y="12778543"/>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3.50</a:t>
            </a:r>
            <a:r>
              <a:rPr lang="es-DO" sz="1000"/>
              <a:t>% </a:t>
            </a:r>
          </a:p>
        </xdr:txBody>
      </xdr:sp>
      <xdr:sp macro="" textlink="">
        <xdr:nvSpPr>
          <xdr:cNvPr id="7" name="CuadroTexto 6">
            <a:extLst>
              <a:ext uri="{FF2B5EF4-FFF2-40B4-BE49-F238E27FC236}">
                <a16:creationId xmlns:a16="http://schemas.microsoft.com/office/drawing/2014/main" id="{00000000-0008-0000-0300-000007000000}"/>
              </a:ext>
            </a:extLst>
          </xdr:cNvPr>
          <xdr:cNvSpPr txBox="1"/>
        </xdr:nvSpPr>
        <xdr:spPr>
          <a:xfrm>
            <a:off x="9184094" y="12970386"/>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2.50</a:t>
            </a:r>
            <a:r>
              <a:rPr lang="es-DO" sz="1000"/>
              <a:t>% </a:t>
            </a:r>
          </a:p>
        </xdr:txBody>
      </xdr:sp>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13144500" y="11739123"/>
            <a:ext cx="59054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DO" sz="1000" b="1"/>
              <a:t>7.00% </a:t>
            </a:r>
          </a:p>
        </xdr:txBody>
      </xdr:sp>
      <xdr:sp macro="" textlink="">
        <xdr:nvSpPr>
          <xdr:cNvPr id="9" name="CuadroTexto 8">
            <a:extLst>
              <a:ext uri="{FF2B5EF4-FFF2-40B4-BE49-F238E27FC236}">
                <a16:creationId xmlns:a16="http://schemas.microsoft.com/office/drawing/2014/main" id="{00000000-0008-0000-0300-000009000000}"/>
              </a:ext>
            </a:extLst>
          </xdr:cNvPr>
          <xdr:cNvSpPr txBox="1"/>
        </xdr:nvSpPr>
        <xdr:spPr>
          <a:xfrm>
            <a:off x="13154025" y="12214963"/>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6.50</a:t>
            </a:r>
            <a:r>
              <a:rPr lang="es-DO" sz="1000"/>
              <a:t>% </a:t>
            </a:r>
          </a:p>
        </xdr:txBody>
      </xdr:sp>
      <xdr:sp macro="" textlink="">
        <xdr:nvSpPr>
          <xdr:cNvPr id="10" name="CuadroTexto 9">
            <a:extLst>
              <a:ext uri="{FF2B5EF4-FFF2-40B4-BE49-F238E27FC236}">
                <a16:creationId xmlns:a16="http://schemas.microsoft.com/office/drawing/2014/main" id="{00000000-0008-0000-0300-00000A000000}"/>
              </a:ext>
            </a:extLst>
          </xdr:cNvPr>
          <xdr:cNvSpPr txBox="1"/>
        </xdr:nvSpPr>
        <xdr:spPr>
          <a:xfrm>
            <a:off x="13163550" y="12656203"/>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6.00</a:t>
            </a:r>
            <a:r>
              <a:rPr lang="es-DO" sz="1000"/>
              <a:t>% </a:t>
            </a:r>
          </a:p>
        </xdr:txBody>
      </xdr:sp>
      <xdr:sp macro="" textlink="">
        <xdr:nvSpPr>
          <xdr:cNvPr id="11" name="CuadroTexto 10">
            <a:extLst>
              <a:ext uri="{FF2B5EF4-FFF2-40B4-BE49-F238E27FC236}">
                <a16:creationId xmlns:a16="http://schemas.microsoft.com/office/drawing/2014/main" id="{00000000-0008-0000-0300-00000B000000}"/>
              </a:ext>
            </a:extLst>
          </xdr:cNvPr>
          <xdr:cNvSpPr txBox="1"/>
        </xdr:nvSpPr>
        <xdr:spPr>
          <a:xfrm>
            <a:off x="14049375" y="11658600"/>
            <a:ext cx="59054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DO" sz="1000" b="1"/>
              <a:t>9.00% </a:t>
            </a:r>
          </a:p>
        </xdr:txBody>
      </xdr:sp>
      <xdr:sp macro="" textlink="">
        <xdr:nvSpPr>
          <xdr:cNvPr id="12" name="CuadroTexto 11">
            <a:extLst>
              <a:ext uri="{FF2B5EF4-FFF2-40B4-BE49-F238E27FC236}">
                <a16:creationId xmlns:a16="http://schemas.microsoft.com/office/drawing/2014/main" id="{00000000-0008-0000-0300-00000C000000}"/>
              </a:ext>
            </a:extLst>
          </xdr:cNvPr>
          <xdr:cNvSpPr txBox="1"/>
        </xdr:nvSpPr>
        <xdr:spPr>
          <a:xfrm>
            <a:off x="14058900" y="12151945"/>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8.50</a:t>
            </a:r>
            <a:r>
              <a:rPr lang="es-DO" sz="1000"/>
              <a:t>% </a:t>
            </a:r>
          </a:p>
        </xdr:txBody>
      </xdr:sp>
      <xdr:sp macro="" textlink="">
        <xdr:nvSpPr>
          <xdr:cNvPr id="13" name="CuadroTexto 12">
            <a:extLst>
              <a:ext uri="{FF2B5EF4-FFF2-40B4-BE49-F238E27FC236}">
                <a16:creationId xmlns:a16="http://schemas.microsoft.com/office/drawing/2014/main" id="{00000000-0008-0000-0300-00000D000000}"/>
              </a:ext>
            </a:extLst>
          </xdr:cNvPr>
          <xdr:cNvSpPr txBox="1"/>
        </xdr:nvSpPr>
        <xdr:spPr>
          <a:xfrm>
            <a:off x="14068425" y="12612646"/>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8.00</a:t>
            </a:r>
            <a:r>
              <a:rPr lang="es-DO" sz="1000"/>
              <a:t>% </a:t>
            </a:r>
          </a:p>
        </xdr:txBody>
      </xdr:sp>
      <xdr:sp macro="" textlink="">
        <xdr:nvSpPr>
          <xdr:cNvPr id="14" name="CuadroTexto 13">
            <a:extLst>
              <a:ext uri="{FF2B5EF4-FFF2-40B4-BE49-F238E27FC236}">
                <a16:creationId xmlns:a16="http://schemas.microsoft.com/office/drawing/2014/main" id="{00000000-0008-0000-0300-00000E000000}"/>
              </a:ext>
            </a:extLst>
          </xdr:cNvPr>
          <xdr:cNvSpPr txBox="1"/>
        </xdr:nvSpPr>
        <xdr:spPr>
          <a:xfrm>
            <a:off x="10169820" y="12610592"/>
            <a:ext cx="59054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DO" sz="1000" b="1"/>
              <a:t>3.50% </a:t>
            </a:r>
          </a:p>
        </xdr:txBody>
      </xdr:sp>
      <xdr:sp macro="" textlink="">
        <xdr:nvSpPr>
          <xdr:cNvPr id="15" name="CuadroTexto 14">
            <a:extLst>
              <a:ext uri="{FF2B5EF4-FFF2-40B4-BE49-F238E27FC236}">
                <a16:creationId xmlns:a16="http://schemas.microsoft.com/office/drawing/2014/main" id="{00000000-0008-0000-0300-00000F000000}"/>
              </a:ext>
            </a:extLst>
          </xdr:cNvPr>
          <xdr:cNvSpPr txBox="1"/>
        </xdr:nvSpPr>
        <xdr:spPr>
          <a:xfrm>
            <a:off x="10152764" y="12819165"/>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3.00</a:t>
            </a:r>
            <a:r>
              <a:rPr lang="es-DO" sz="1000"/>
              <a:t>% </a:t>
            </a:r>
          </a:p>
        </xdr:txBody>
      </xdr:sp>
      <xdr:sp macro="" textlink="">
        <xdr:nvSpPr>
          <xdr:cNvPr id="16" name="CuadroTexto 15">
            <a:extLst>
              <a:ext uri="{FF2B5EF4-FFF2-40B4-BE49-F238E27FC236}">
                <a16:creationId xmlns:a16="http://schemas.microsoft.com/office/drawing/2014/main" id="{00000000-0008-0000-0300-000010000000}"/>
              </a:ext>
            </a:extLst>
          </xdr:cNvPr>
          <xdr:cNvSpPr txBox="1"/>
        </xdr:nvSpPr>
        <xdr:spPr>
          <a:xfrm>
            <a:off x="10152764" y="13007260"/>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2.50</a:t>
            </a:r>
            <a:r>
              <a:rPr lang="es-DO" sz="1000"/>
              <a:t>% </a:t>
            </a:r>
          </a:p>
        </xdr:txBody>
      </xdr:sp>
      <xdr:sp macro="" textlink="">
        <xdr:nvSpPr>
          <xdr:cNvPr id="17" name="CuadroTexto 16">
            <a:extLst>
              <a:ext uri="{FF2B5EF4-FFF2-40B4-BE49-F238E27FC236}">
                <a16:creationId xmlns:a16="http://schemas.microsoft.com/office/drawing/2014/main" id="{00000000-0008-0000-0300-000011000000}"/>
              </a:ext>
            </a:extLst>
          </xdr:cNvPr>
          <xdr:cNvSpPr txBox="1"/>
        </xdr:nvSpPr>
        <xdr:spPr>
          <a:xfrm>
            <a:off x="11186115" y="12610229"/>
            <a:ext cx="59054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DO" sz="1000" b="1"/>
              <a:t>3.50% </a:t>
            </a:r>
          </a:p>
        </xdr:txBody>
      </xdr:sp>
      <xdr:sp macro="" textlink="">
        <xdr:nvSpPr>
          <xdr:cNvPr id="18" name="CuadroTexto 17">
            <a:extLst>
              <a:ext uri="{FF2B5EF4-FFF2-40B4-BE49-F238E27FC236}">
                <a16:creationId xmlns:a16="http://schemas.microsoft.com/office/drawing/2014/main" id="{00000000-0008-0000-0300-000012000000}"/>
              </a:ext>
            </a:extLst>
          </xdr:cNvPr>
          <xdr:cNvSpPr txBox="1"/>
        </xdr:nvSpPr>
        <xdr:spPr>
          <a:xfrm>
            <a:off x="11188995" y="12813142"/>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3.00</a:t>
            </a:r>
            <a:r>
              <a:rPr lang="es-DO" sz="1000"/>
              <a:t>% </a:t>
            </a:r>
          </a:p>
        </xdr:txBody>
      </xdr:sp>
      <xdr:sp macro="" textlink="">
        <xdr:nvSpPr>
          <xdr:cNvPr id="19" name="CuadroTexto 18">
            <a:extLst>
              <a:ext uri="{FF2B5EF4-FFF2-40B4-BE49-F238E27FC236}">
                <a16:creationId xmlns:a16="http://schemas.microsoft.com/office/drawing/2014/main" id="{00000000-0008-0000-0300-000013000000}"/>
              </a:ext>
            </a:extLst>
          </xdr:cNvPr>
          <xdr:cNvSpPr txBox="1"/>
        </xdr:nvSpPr>
        <xdr:spPr>
          <a:xfrm>
            <a:off x="11182350" y="13013650"/>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2.50</a:t>
            </a:r>
            <a:r>
              <a:rPr lang="es-DO" sz="1000"/>
              <a:t>% </a:t>
            </a:r>
          </a:p>
        </xdr:txBody>
      </xdr:sp>
      <xdr:sp macro="" textlink="">
        <xdr:nvSpPr>
          <xdr:cNvPr id="20" name="CuadroTexto 19">
            <a:extLst>
              <a:ext uri="{FF2B5EF4-FFF2-40B4-BE49-F238E27FC236}">
                <a16:creationId xmlns:a16="http://schemas.microsoft.com/office/drawing/2014/main" id="{00000000-0008-0000-0300-000014000000}"/>
              </a:ext>
            </a:extLst>
          </xdr:cNvPr>
          <xdr:cNvSpPr txBox="1"/>
        </xdr:nvSpPr>
        <xdr:spPr>
          <a:xfrm>
            <a:off x="12172950" y="12240036"/>
            <a:ext cx="59054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DO" sz="1000" b="1"/>
              <a:t>4.00% </a:t>
            </a:r>
          </a:p>
        </xdr:txBody>
      </xdr:sp>
      <xdr:sp macro="" textlink="">
        <xdr:nvSpPr>
          <xdr:cNvPr id="21" name="CuadroTexto 20">
            <a:extLst>
              <a:ext uri="{FF2B5EF4-FFF2-40B4-BE49-F238E27FC236}">
                <a16:creationId xmlns:a16="http://schemas.microsoft.com/office/drawing/2014/main" id="{00000000-0008-0000-0300-000015000000}"/>
              </a:ext>
            </a:extLst>
          </xdr:cNvPr>
          <xdr:cNvSpPr txBox="1"/>
        </xdr:nvSpPr>
        <xdr:spPr>
          <a:xfrm>
            <a:off x="12182475" y="12520741"/>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3.50</a:t>
            </a:r>
            <a:r>
              <a:rPr lang="es-DO" sz="1000"/>
              <a:t>% </a:t>
            </a:r>
          </a:p>
        </xdr:txBody>
      </xdr:sp>
      <xdr:sp macro="" textlink="">
        <xdr:nvSpPr>
          <xdr:cNvPr id="22" name="CuadroTexto 21">
            <a:extLst>
              <a:ext uri="{FF2B5EF4-FFF2-40B4-BE49-F238E27FC236}">
                <a16:creationId xmlns:a16="http://schemas.microsoft.com/office/drawing/2014/main" id="{00000000-0008-0000-0300-000016000000}"/>
              </a:ext>
            </a:extLst>
          </xdr:cNvPr>
          <xdr:cNvSpPr txBox="1"/>
        </xdr:nvSpPr>
        <xdr:spPr>
          <a:xfrm>
            <a:off x="12182475" y="12809581"/>
            <a:ext cx="53463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DO" sz="1000" b="1"/>
              <a:t>3.00</a:t>
            </a:r>
            <a:r>
              <a:rPr lang="es-DO" sz="1000"/>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1937809</xdr:colOff>
      <xdr:row>9</xdr:row>
      <xdr:rowOff>110067</xdr:rowOff>
    </xdr:from>
    <xdr:to>
      <xdr:col>12</xdr:col>
      <xdr:colOff>685800</xdr:colOff>
      <xdr:row>24</xdr:row>
      <xdr:rowOff>100542</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4361392" y="1824567"/>
          <a:ext cx="7077075" cy="2847975"/>
          <a:chOff x="5391149" y="762000"/>
          <a:chExt cx="7077075" cy="3286125"/>
        </a:xfrm>
      </xdr:grpSpPr>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5391149" y="819150"/>
          <a:ext cx="7077075" cy="322897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ector recto 3">
            <a:extLst>
              <a:ext uri="{FF2B5EF4-FFF2-40B4-BE49-F238E27FC236}">
                <a16:creationId xmlns:a16="http://schemas.microsoft.com/office/drawing/2014/main" id="{00000000-0008-0000-0400-000004000000}"/>
              </a:ext>
            </a:extLst>
          </xdr:cNvPr>
          <xdr:cNvCxnSpPr/>
        </xdr:nvCxnSpPr>
        <xdr:spPr>
          <a:xfrm>
            <a:off x="5781675" y="2771775"/>
            <a:ext cx="6572250" cy="0"/>
          </a:xfrm>
          <a:prstGeom prst="line">
            <a:avLst/>
          </a:prstGeom>
          <a:ln w="25400">
            <a:solidFill>
              <a:schemeClr val="accent4"/>
            </a:solidFill>
            <a:prstDash val="dash"/>
          </a:ln>
        </xdr:spPr>
        <xdr:style>
          <a:lnRef idx="1">
            <a:schemeClr val="dk1"/>
          </a:lnRef>
          <a:fillRef idx="0">
            <a:schemeClr val="dk1"/>
          </a:fillRef>
          <a:effectRef idx="0">
            <a:schemeClr val="dk1"/>
          </a:effectRef>
          <a:fontRef idx="minor">
            <a:schemeClr val="tx1"/>
          </a:fontRef>
        </xdr:style>
      </xdr:cxnSp>
      <xdr:cxnSp macro="">
        <xdr:nvCxnSpPr>
          <xdr:cNvPr id="5" name="Conector recto 4">
            <a:extLst>
              <a:ext uri="{FF2B5EF4-FFF2-40B4-BE49-F238E27FC236}">
                <a16:creationId xmlns:a16="http://schemas.microsoft.com/office/drawing/2014/main" id="{00000000-0008-0000-0400-000005000000}"/>
              </a:ext>
            </a:extLst>
          </xdr:cNvPr>
          <xdr:cNvCxnSpPr/>
        </xdr:nvCxnSpPr>
        <xdr:spPr>
          <a:xfrm>
            <a:off x="5781675" y="3352800"/>
            <a:ext cx="6572250" cy="0"/>
          </a:xfrm>
          <a:prstGeom prst="line">
            <a:avLst/>
          </a:prstGeom>
          <a:ln w="25400">
            <a:solidFill>
              <a:schemeClr val="accent4"/>
            </a:solidFill>
            <a:prstDash val="dash"/>
          </a:ln>
        </xdr:spPr>
        <xdr:style>
          <a:lnRef idx="1">
            <a:schemeClr val="dk1"/>
          </a:lnRef>
          <a:fillRef idx="0">
            <a:schemeClr val="dk1"/>
          </a:fillRef>
          <a:effectRef idx="0">
            <a:schemeClr val="dk1"/>
          </a:effectRef>
          <a:fontRef idx="minor">
            <a:schemeClr val="tx1"/>
          </a:fontRef>
        </xdr:style>
      </xdr:cxnSp>
      <xdr:sp macro="" textlink="">
        <xdr:nvSpPr>
          <xdr:cNvPr id="6" name="CuadroTexto 5">
            <a:extLst>
              <a:ext uri="{FF2B5EF4-FFF2-40B4-BE49-F238E27FC236}">
                <a16:creationId xmlns:a16="http://schemas.microsoft.com/office/drawing/2014/main" id="{00000000-0008-0000-0400-000006000000}"/>
              </a:ext>
            </a:extLst>
          </xdr:cNvPr>
          <xdr:cNvSpPr txBox="1"/>
        </xdr:nvSpPr>
        <xdr:spPr>
          <a:xfrm>
            <a:off x="10220325" y="762000"/>
            <a:ext cx="1331968" cy="420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800" b="1">
                <a:solidFill>
                  <a:schemeClr val="accent2">
                    <a:lumMod val="60000"/>
                    <a:lumOff val="40000"/>
                  </a:schemeClr>
                </a:solidFill>
              </a:rPr>
              <a:t>-</a:t>
            </a:r>
            <a:r>
              <a:rPr lang="es-DO" sz="1100" b="1"/>
              <a:t> </a:t>
            </a:r>
            <a:r>
              <a:rPr lang="es-DO" sz="900" b="1" i="0" u="none" strike="noStrike" kern="1200" baseline="0">
                <a:solidFill>
                  <a:schemeClr val="tx1"/>
                </a:solidFill>
                <a:latin typeface="+mn-lt"/>
                <a:ea typeface="+mn-ea"/>
                <a:cs typeface="+mn-cs"/>
              </a:rPr>
              <a:t>Rango</a:t>
            </a:r>
            <a:r>
              <a:rPr lang="es-DO" sz="1100" b="1" baseline="0"/>
              <a:t> </a:t>
            </a:r>
            <a:r>
              <a:rPr lang="es-DO" sz="900" b="1" i="0" u="none" strike="noStrike" kern="1200" baseline="0">
                <a:solidFill>
                  <a:schemeClr val="tx1"/>
                </a:solidFill>
                <a:latin typeface="+mn-lt"/>
                <a:ea typeface="+mn-ea"/>
                <a:cs typeface="+mn-cs"/>
              </a:rPr>
              <a:t>Meta</a:t>
            </a:r>
            <a:r>
              <a:rPr lang="es-DO" sz="1100" b="1" baseline="0"/>
              <a:t> </a:t>
            </a:r>
            <a:r>
              <a:rPr lang="es-DO" sz="900" b="1" i="0" u="none" strike="noStrike" kern="1200" baseline="0">
                <a:solidFill>
                  <a:schemeClr val="tx1"/>
                </a:solidFill>
                <a:latin typeface="+mn-lt"/>
                <a:ea typeface="+mn-ea"/>
                <a:cs typeface="+mn-cs"/>
              </a:rPr>
              <a:t>4 ± 1</a:t>
            </a: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Juan Alfonso Paulino Rodriguez" id="{2313AB0A-F8F2-4B64-A68F-4FE56BD58571}" userId="S::jpaulino@digepres.gob.do::14ab9e11-4946-4197-92d3-4b3ee697a406" providerId="AD"/>
</personList>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Per%c3%ba" TargetMode="External"/><Relationship Id="rId13" Type="http://schemas.openxmlformats.org/officeDocument/2006/relationships/hyperlink" Target="https://www.bing.com/th?id=AMMS_2c408b516a4799ad6093474fa3b296cc&amp;qlt=95" TargetMode="External"/><Relationship Id="rId18" Type="http://schemas.openxmlformats.org/officeDocument/2006/relationships/hyperlink" Target="https://www.bing.com/images/search?form=xlimg&amp;q=Nicaragua" TargetMode="External"/><Relationship Id="rId26" Type="http://schemas.openxmlformats.org/officeDocument/2006/relationships/hyperlink" Target="https://www.bing.com/images/search?form=xlimg&amp;q=Rep%c3%bablica+Dominicana" TargetMode="External"/><Relationship Id="rId3" Type="http://schemas.openxmlformats.org/officeDocument/2006/relationships/hyperlink" Target="https://www.bing.com/th?id=AMMS_ba7316b220f1e20c8ed77d3c81e9e141&amp;qlt=95" TargetMode="External"/><Relationship Id="rId21" Type="http://schemas.openxmlformats.org/officeDocument/2006/relationships/hyperlink" Target="https://www.bing.com/th?id=AMMS_1d7138398ea378c7ba2520de6629ba55&amp;qlt=95" TargetMode="External"/><Relationship Id="rId7" Type="http://schemas.openxmlformats.org/officeDocument/2006/relationships/hyperlink" Target="https://www.bing.com/th?id=AMMS_77ecec0d5fc5d379196d989c66c64e72&amp;qlt=95" TargetMode="External"/><Relationship Id="rId12" Type="http://schemas.openxmlformats.org/officeDocument/2006/relationships/hyperlink" Target="https://www.bing.com/images/search?form=xlimg&amp;q=Uruguay" TargetMode="External"/><Relationship Id="rId17" Type="http://schemas.openxmlformats.org/officeDocument/2006/relationships/hyperlink" Target="https://www.bing.com/th?id=AMMS_41021aababa8f4f60088f045a1cfdc85&amp;qlt=95" TargetMode="External"/><Relationship Id="rId25" Type="http://schemas.openxmlformats.org/officeDocument/2006/relationships/hyperlink" Target="https://www.bing.com/th?id=AMMS_4352a440e57951d44230ff328a0d9186&amp;qlt=95" TargetMode="External"/><Relationship Id="rId2" Type="http://schemas.openxmlformats.org/officeDocument/2006/relationships/hyperlink" Target="https://www.bing.com/images/search?form=xlimg&amp;q=Argentina" TargetMode="External"/><Relationship Id="rId16" Type="http://schemas.openxmlformats.org/officeDocument/2006/relationships/hyperlink" Target="https://www.bing.com/images/search?form=xlimg&amp;q=M%c3%a9xico" TargetMode="External"/><Relationship Id="rId20" Type="http://schemas.openxmlformats.org/officeDocument/2006/relationships/hyperlink" Target="https://www.bing.com/images/search?form=xlimg&amp;q=Honduras" TargetMode="External"/><Relationship Id="rId1" Type="http://schemas.openxmlformats.org/officeDocument/2006/relationships/hyperlink" Target="https://www.bing.com/th?id=AMMS_69438f19e727eeaaf041c38b26257c46&amp;qlt=95" TargetMode="External"/><Relationship Id="rId6" Type="http://schemas.openxmlformats.org/officeDocument/2006/relationships/hyperlink" Target="https://www.bing.com/images/search?form=xlimg&amp;q=Colombia" TargetMode="External"/><Relationship Id="rId11" Type="http://schemas.openxmlformats.org/officeDocument/2006/relationships/hyperlink" Target="https://www.bing.com/th?id=AMMS_b41aa2c94bfacd059b7009efaac007c9&amp;qlt=95" TargetMode="External"/><Relationship Id="rId24" Type="http://schemas.openxmlformats.org/officeDocument/2006/relationships/hyperlink" Target="https://www.bing.com/images/search?form=xlimg&amp;q=Guatemala" TargetMode="External"/><Relationship Id="rId5" Type="http://schemas.openxmlformats.org/officeDocument/2006/relationships/hyperlink" Target="https://www.bing.com/th?id=AMMS_82cbad8686f539b174e660f89e78ba0e&amp;qlt=95" TargetMode="External"/><Relationship Id="rId15" Type="http://schemas.openxmlformats.org/officeDocument/2006/relationships/hyperlink" Target="https://www.bing.com/th?id=AMMS_87d6546472b0e719bf86f4f56491bc37&amp;qlt=95" TargetMode="External"/><Relationship Id="rId23" Type="http://schemas.openxmlformats.org/officeDocument/2006/relationships/hyperlink" Target="https://www.bing.com/th?id=AMMS_e51751f32d7fd42f2b84c6408e3fb485&amp;qlt=95" TargetMode="External"/><Relationship Id="rId10" Type="http://schemas.openxmlformats.org/officeDocument/2006/relationships/hyperlink" Target="https://www.bing.com/images/search?form=xlimg&amp;q=Brasil" TargetMode="External"/><Relationship Id="rId19" Type="http://schemas.openxmlformats.org/officeDocument/2006/relationships/hyperlink" Target="https://www.bing.com/th?id=AMMS_f137253d154640c3a70b02fb436dbedd&amp;qlt=95" TargetMode="External"/><Relationship Id="rId4" Type="http://schemas.openxmlformats.org/officeDocument/2006/relationships/hyperlink" Target="https://www.bing.com/images/search?form=xlimg&amp;q=Chile" TargetMode="External"/><Relationship Id="rId9" Type="http://schemas.openxmlformats.org/officeDocument/2006/relationships/hyperlink" Target="https://www.bing.com/th?id=AMMS_27b8810f3f39c98932d60a7bade72678&amp;qlt=95" TargetMode="External"/><Relationship Id="rId14" Type="http://schemas.openxmlformats.org/officeDocument/2006/relationships/hyperlink" Target="https://www.bing.com/images/search?form=xlimg&amp;q=Costa+Rica" TargetMode="External"/><Relationship Id="rId22" Type="http://schemas.openxmlformats.org/officeDocument/2006/relationships/hyperlink" Target="https://www.bing.com/images/search?form=xlimg&amp;q=Paraguay"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Srd>
</file>

<file path=xl/richData/rdarray.xml><?xml version="1.0" encoding="utf-8"?>
<arrayData xmlns="http://schemas.microsoft.com/office/spreadsheetml/2017/richdata2" count="44">
  <a r="1">
    <v t="s">español</v>
  </a>
  <a r="2">
    <v t="r">17</v>
    <v t="r">18</v>
  </a>
  <a r="24">
    <v t="r">4</v>
    <v t="r">38</v>
    <v t="r">39</v>
    <v t="r">40</v>
    <v t="r">41</v>
    <v t="r">42</v>
    <v t="r">43</v>
    <v t="r">44</v>
    <v t="r">45</v>
    <v t="r">46</v>
    <v t="r">47</v>
    <v t="r">48</v>
    <v t="r">49</v>
    <v t="r">50</v>
    <v t="r">51</v>
    <v t="r">52</v>
    <v t="r">53</v>
    <v t="r">54</v>
    <v t="r">55</v>
    <v t="r">56</v>
    <v t="r">57</v>
    <v t="r">58</v>
    <v t="r">59</v>
    <v t="r">60</v>
  </a>
  <a r="1">
    <v t="s">Argentina Time Zone</v>
  </a>
  <a r="1">
    <v t="r">86</v>
  </a>
  <a r="14">
    <v t="r">106</v>
    <v t="r">107</v>
    <v t="r">108</v>
    <v t="r">109</v>
    <v t="r">110</v>
    <v t="r">111</v>
    <v t="r">112</v>
    <v t="r">113</v>
    <v t="r">114</v>
    <v t="r">115</v>
    <v t="r">116</v>
    <v t="r">117</v>
    <v t="r">118</v>
    <v t="r">119</v>
  </a>
  <a r="2">
    <v t="s">Chile Time Zone</v>
    <v t="s">Easter Island Time Zone</v>
  </a>
  <a r="3">
    <v t="r">145</v>
    <v t="r">146</v>
    <v t="r">147</v>
  </a>
  <a r="33">
    <v t="r">133</v>
    <v t="r">167</v>
    <v t="r">168</v>
    <v t="r">169</v>
    <v t="r">170</v>
    <v t="r">171</v>
    <v t="r">172</v>
    <v t="r">173</v>
    <v t="r">174</v>
    <v t="r">175</v>
    <v t="r">176</v>
    <v t="r">177</v>
    <v t="r">178</v>
    <v t="r">179</v>
    <v t="r">180</v>
    <v t="r">181</v>
    <v t="r">182</v>
    <v t="r">183</v>
    <v t="r">184</v>
    <v t="r">185</v>
    <v t="r">186</v>
    <v t="r">187</v>
    <v t="r">188</v>
    <v t="r">189</v>
    <v t="r">190</v>
    <v t="r">191</v>
    <v t="r">192</v>
    <v t="r">193</v>
    <v t="r">194</v>
    <v t="r">195</v>
    <v t="r">196</v>
    <v t="r">197</v>
    <v t="r">198</v>
  </a>
  <a r="2">
    <v t="s">Hora legal de Colombia</v>
    <v t="s">Colombia Time Zone</v>
  </a>
  <a r="3">
    <v t="s">español</v>
    <v t="s">Lenguas quechuas</v>
    <v t="s">Idioma aimara</v>
  </a>
  <a r="5">
    <v t="s">Ariela Luna (Ministro)</v>
    <v t="r">225</v>
    <v t="s">Dina Boluarte (Vicepresidente)</v>
    <v t="s">Pedro Castillo (Presidente)</v>
    <v t="s">Aníbal Torres (Primer ministro)</v>
  </a>
  <a r="2">
    <v t="r">243</v>
    <v t="r">244</v>
  </a>
  <a r="2">
    <v t="s">Huso horario del Perú</v>
    <v t="s">UTC-05:00</v>
  </a>
  <a r="1">
    <v t="s">Idioma portugués</v>
  </a>
  <a r="4">
    <v t="r">272</v>
    <v t="s">Milton Ribeiro (Ministro)</v>
    <v t="s">Eduardo Pazuello (Ministro)</v>
    <v t="r">273</v>
  </a>
  <a r="27">
    <v t="r">293</v>
    <v t="r">294</v>
    <v t="r">295</v>
    <v t="r">296</v>
    <v t="r">297</v>
    <v t="r">298</v>
    <v t="r">299</v>
    <v t="r">300</v>
    <v t="r">301</v>
    <v t="r">302</v>
    <v t="r">303</v>
    <v t="r">304</v>
    <v t="r">305</v>
    <v t="r">306</v>
    <v t="r">307</v>
    <v t="r">308</v>
    <v t="r">309</v>
    <v t="r">310</v>
    <v t="r">311</v>
    <v t="r">312</v>
    <v t="r">313</v>
    <v t="r">314</v>
    <v t="r">315</v>
    <v t="r">316</v>
    <v t="r">317</v>
    <v t="r">318</v>
    <v t="r">319</v>
  </a>
  <a r="3">
    <v t="s">Fernando de Noronha Time Zone</v>
    <v t="s">Brasília Time Zone</v>
    <v t="s">Amazon Time Zone</v>
  </a>
  <a r="2">
    <v t="r">345</v>
    <v t="r">346</v>
  </a>
  <a r="19">
    <v t="r">365</v>
    <v t="r">366</v>
    <v t="r">367</v>
    <v t="r">368</v>
    <v t="r">369</v>
    <v t="r">370</v>
    <v t="r">371</v>
    <v t="r">372</v>
    <v t="r">373</v>
    <v t="r">374</v>
    <v t="r">375</v>
    <v t="r">376</v>
    <v t="r">377</v>
    <v t="r">378</v>
    <v t="r">379</v>
    <v t="r">380</v>
    <v t="r">381</v>
    <v t="r">382</v>
    <v t="r">383</v>
  </a>
  <a r="1">
    <v t="s">Uruguay Time Zone</v>
  </a>
  <a r="2">
    <v t="s">español</v>
    <v t="s">Español de Costa Rica</v>
  </a>
  <a r="4">
    <v t="s">Andrea Meza Murillo (Ministro)</v>
    <v t="s">Mary Munive (Vicepresidente)</v>
    <v t="s">Stephan Brunner (Vicepresidente)</v>
    <v t="s">Rodrigo Chaves Robles (Presidente)</v>
  </a>
  <a r="7">
    <v t="r">428</v>
    <v t="r">429</v>
    <v t="r">430</v>
    <v t="r">431</v>
    <v t="r">432</v>
    <v t="r">433</v>
    <v t="r">434</v>
  </a>
  <a r="1">
    <v t="s">Hora estándar del centro</v>
  </a>
  <a r="1">
    <v t="r">460</v>
  </a>
  <a r="32">
    <v t="r">480</v>
    <v t="r">448</v>
    <v t="r">481</v>
    <v t="r">482</v>
    <v t="r">483</v>
    <v t="r">484</v>
    <v t="r">485</v>
    <v t="r">486</v>
    <v t="r">487</v>
    <v t="r">488</v>
    <v t="r">489</v>
    <v t="r">490</v>
    <v t="r">491</v>
    <v t="r">492</v>
    <v t="r">493</v>
    <v t="r">494</v>
    <v t="r">495</v>
    <v t="r">496</v>
    <v t="r">497</v>
    <v t="r">498</v>
    <v t="r">499</v>
    <v t="r">500</v>
    <v t="r">501</v>
    <v t="r">502</v>
    <v t="r">503</v>
    <v t="r">504</v>
    <v t="r">505</v>
    <v t="r">506</v>
    <v t="r">507</v>
    <v t="r">508</v>
    <v t="r">509</v>
    <v t="r">510</v>
  </a>
  <a r="2">
    <v t="s">español</v>
    <v t="s">Español nicaragüense</v>
  </a>
  <a r="2">
    <v t="r">535</v>
    <v t="r">536</v>
  </a>
  <a r="17">
    <v t="r">554</v>
    <v t="r">555</v>
    <v t="r">556</v>
    <v t="r">557</v>
    <v t="r">558</v>
    <v t="r">559</v>
    <v t="r">560</v>
    <v t="r">561</v>
    <v t="r">562</v>
    <v t="r">563</v>
    <v t="r">564</v>
    <v t="r">565</v>
    <v t="r">566</v>
    <v t="r">567</v>
    <v t="r">568</v>
    <v t="r">569</v>
    <v t="r">570</v>
  </a>
  <a r="2">
    <v t="s">español</v>
    <v t="s">Español hondureño</v>
  </a>
  <a r="2">
    <v t="r">595</v>
    <v t="r">596</v>
  </a>
  <a r="18">
    <v t="r">614</v>
    <v t="r">615</v>
    <v t="r">616</v>
    <v t="r">617</v>
    <v t="r">618</v>
    <v t="r">619</v>
    <v t="r">620</v>
    <v t="r">621</v>
    <v t="r">622</v>
    <v t="r">623</v>
    <v t="r">624</v>
    <v t="r">625</v>
    <v t="r">626</v>
    <v t="r">627</v>
    <v t="r">628</v>
    <v t="r">629</v>
    <v t="r">630</v>
    <v t="r">631</v>
  </a>
  <a r="2">
    <v t="s">español</v>
    <v t="s">Idioma guaraní</v>
  </a>
  <a r="2">
    <v t="r">657</v>
    <v t="r">658</v>
  </a>
  <a r="18">
    <v t="r">643</v>
    <v t="r">674</v>
    <v t="r">675</v>
    <v t="r">676</v>
    <v t="r">677</v>
    <v t="r">678</v>
    <v t="r">679</v>
    <v t="r">680</v>
    <v t="r">681</v>
    <v t="r">682</v>
    <v t="r">683</v>
    <v t="r">684</v>
    <v t="r">685</v>
    <v t="r">686</v>
    <v t="r">687</v>
    <v t="r">688</v>
    <v t="r">689</v>
    <v t="r">690</v>
  </a>
  <a r="1">
    <v t="s">Paraguay Time Zone</v>
  </a>
  <a r="2">
    <v t="s">español</v>
    <v t="s">Español guatemalteco</v>
  </a>
  <a r="2">
    <v t="r">716</v>
    <v t="s">Guillermo Castillo Reyes (Vicepresidente)</v>
  </a>
  <a r="22">
    <v t="r">735</v>
    <v t="r">736</v>
    <v t="r">737</v>
    <v t="r">738</v>
    <v t="r">739</v>
    <v t="r">740</v>
    <v t="r">741</v>
    <v t="r">742</v>
    <v t="r">743</v>
    <v t="r">744</v>
    <v t="r">745</v>
    <v t="r">746</v>
    <v t="r">747</v>
    <v t="r">748</v>
    <v t="r">749</v>
    <v t="r">750</v>
    <v t="r">751</v>
    <v t="r">752</v>
    <v t="r">753</v>
    <v t="r">754</v>
    <v t="r">755</v>
    <v t="r">756</v>
  </a>
  <a r="2">
    <v t="s">español</v>
    <v t="s">Español dominicano</v>
  </a>
  <a r="3">
    <v t="r">781</v>
    <v t="s">Raquel Peña (Vicepresidente)</v>
    <v t="r">781</v>
  </a>
  <a r="32">
    <v t="r">797</v>
    <v t="r">798</v>
    <v t="r">799</v>
    <v t="r">800</v>
    <v t="r">801</v>
    <v t="r">802</v>
    <v t="r">803</v>
    <v t="r">804</v>
    <v t="r">805</v>
    <v t="r">806</v>
    <v t="r">807</v>
    <v t="r">808</v>
    <v t="r">809</v>
    <v t="r">810</v>
    <v t="r">811</v>
    <v t="r">812</v>
    <v t="r">813</v>
    <v t="r">814</v>
    <v t="r">815</v>
    <v t="r">816</v>
    <v t="r">817</v>
    <v t="r">818</v>
    <v t="r">819</v>
    <v t="r">820</v>
    <v t="r">821</v>
    <v t="r">822</v>
    <v t="r">823</v>
    <v t="r">824</v>
    <v t="r">825</v>
    <v t="r">826</v>
    <v t="r">827</v>
    <v t="r">828</v>
  </a>
  <a r="1">
    <v t="s">Tiempo del Atlántico</v>
  </a>
</arrayData>
</file>

<file path=xl/richData/rdrichvalue.xml><?xml version="1.0" encoding="utf-8"?>
<rvData xmlns="http://schemas.microsoft.com/office/spreadsheetml/2017/richdata" count="838">
  <rv s="0">
    <v>536870912</v>
    <v>Argentina</v>
    <v>87153d87-9bb0-166a-3d56-613bdc274e1b</v>
    <v>es-ES</v>
    <v>Map</v>
  </rv>
  <rv s="1">
    <fb>2780400</fb>
    <v>30</v>
  </rv>
  <rv s="1">
    <fb>9.7984058182512504E-2</fb>
    <v>31</v>
  </rv>
  <rv s="1">
    <fb>0.53548304349234199</fb>
    <v>31</v>
  </rv>
  <rv s="0">
    <v>536870912</v>
    <v>Buenos Aires</v>
    <v>857a6814-3fe8-c414-84da-24018be87fce</v>
    <v>es-DO</v>
    <v>Map</v>
  </rv>
  <rv s="1">
    <fb>39393540000</fb>
    <v>32</v>
  </rv>
  <rv s="1">
    <fb>54</fb>
    <v>33</v>
  </rv>
  <rv s="1">
    <fb>87.722407479689195</fb>
    <v>34</v>
  </rv>
  <rv s="1">
    <fb>3074.70207056563</fb>
    <v>30</v>
  </rv>
  <rv s="1">
    <fb>201347.636</fb>
    <v>30</v>
  </rv>
  <rv s="1">
    <fb>76.52</fb>
    <v>34</v>
  </rv>
  <rv s="1">
    <fb>0.17628076140000001</fb>
    <v>31</v>
  </rv>
  <rv s="2">
    <v>0</v>
  </rv>
  <rv s="3">
    <v>0</v>
    <v>28</v>
    <v>35</v>
    <v>6</v>
    <v>0</v>
    <v>Image of Argentina</v>
  </rv>
  <rv s="1">
    <fb>0.10087499305375699</fb>
    <v>31</v>
  </rv>
  <rv s="1">
    <fb>232.75109166666701</fb>
    <v>36</v>
  </rv>
  <rv s="4">
    <v>https://www.bing.com/search?q=Argentina&amp;form=skydnc</v>
    <v>Aprenda más con Bing</v>
  </rv>
  <rv s="0">
    <v>805306368</v>
    <v>Cristina Fernández de Kirchner (Vicepresidente)</v>
    <v>ad82c326-bfbb-8a07-9ee4-cee8613a2a67</v>
    <v>es-DO</v>
    <v>Generic</v>
  </rv>
  <rv s="0">
    <v>805306368</v>
    <v>Alberto Fernández (Presidente)</v>
    <v>a031f3d8-002c-3394-df90-f74d9baee2fd</v>
    <v>es-DO</v>
    <v>Generic</v>
  </rv>
  <rv s="2">
    <v>1</v>
  </rv>
  <rv s="1">
    <fb>1.0974146</fb>
    <v>31</v>
  </rv>
  <rv s="1">
    <fb>0.89958519999999997</fb>
    <v>31</v>
  </rv>
  <rv s="1">
    <fb>3.96</fb>
    <v>37</v>
  </rv>
  <rv s="1">
    <fb>8.8000000000000007</fb>
    <v>34</v>
  </rv>
  <rv s="1">
    <fb>449663446954.073</fb>
    <v>32</v>
  </rv>
  <rv s="1">
    <fb>44938712</fb>
    <v>30</v>
  </rv>
  <rv s="1">
    <fb>41339571</fb>
    <v>30</v>
  </rv>
  <rv s="1">
    <fb>0.29899999999999999</fb>
    <v>31</v>
  </rv>
  <rv s="1">
    <fb>1.8000000000000002E-2</fb>
    <v>31</v>
  </rv>
  <rv s="1">
    <fb>0.46500000000000002</fb>
    <v>31</v>
  </rv>
  <rv s="1">
    <fb>0.05</fb>
    <v>31</v>
  </rv>
  <rv s="1">
    <fb>0.23199999999999998</fb>
    <v>31</v>
  </rv>
  <rv s="1">
    <fb>0.61301998138427694</fb>
    <v>31</v>
  </rv>
  <rv s="1">
    <fb>9.9000000000000005E-2</fb>
    <v>31</v>
  </rv>
  <rv s="1">
    <fb>0.154</fb>
    <v>31</v>
  </rv>
  <rv s="1">
    <fb>1.1000000000000001</fb>
    <v>38</v>
  </rv>
  <rv s="1">
    <fb>39</fb>
    <v>34</v>
  </rv>
  <rv s="1">
    <fb>3.35</fb>
    <v>38</v>
  </rv>
  <rv s="0">
    <v>536870912</v>
    <v>Provincia de Tierra del Fuego, Antártida e Islas del Atlántico Sur</v>
    <v>3bb8cbb1-ced9-fc53-1bf4-d1685a3435ea</v>
    <v>es-DO</v>
    <v>Map</v>
  </rv>
  <rv s="0">
    <v>536870912</v>
    <v>Provincia de La Pampa</v>
    <v>44de277d-e840-a824-59d9-b6a9740aba03</v>
    <v>es-DO</v>
    <v>Map</v>
  </rv>
  <rv s="0">
    <v>536870912</v>
    <v>Provincia del Chubut</v>
    <v>893cfb2e-6128-06e8-d927-6cdee06773f8</v>
    <v>es-DO</v>
    <v>Map</v>
  </rv>
  <rv s="0">
    <v>536870912</v>
    <v>Provincia de Río Negro</v>
    <v>d2c8f222-11b8-dd86-e0ab-8d14cb406edc</v>
    <v>es-DO</v>
    <v>Map</v>
  </rv>
  <rv s="0">
    <v>536870912</v>
    <v>Provincia de Santa Cruz</v>
    <v>33b38460-8bb6-75dd-5a16-ccfffb6378dc</v>
    <v>es-DO</v>
    <v>Map</v>
  </rv>
  <rv s="0">
    <v>536870912</v>
    <v>Provincia del Neuquén</v>
    <v>bf5efd04-a076-eedb-ad38-b133bbf30276</v>
    <v>es-DO</v>
    <v>Map</v>
  </rv>
  <rv s="0">
    <v>536870912</v>
    <v>Provincia del Chaco</v>
    <v>7ba7eceb-7d6e-ca38-3de8-8edff91abe6c</v>
    <v>es-DO</v>
    <v>Map</v>
  </rv>
  <rv s="0">
    <v>536870912</v>
    <v>Provincia de Córdoba</v>
    <v>ee360e95-eb6e-6500-1854-d0ba2979c8c5</v>
    <v>es-DO</v>
    <v>Map</v>
  </rv>
  <rv s="0">
    <v>536870912</v>
    <v>Provincia de Buenos Aires</v>
    <v>83e02b50-6d03-7c2c-eadf-7346066b2dea</v>
    <v>es-DO</v>
    <v>Map</v>
  </rv>
  <rv s="0">
    <v>536870912</v>
    <v>Provincia de Corrientes</v>
    <v>370306e6-e553-7210-5bdd-cba530b5bb5e</v>
    <v>es-DO</v>
    <v>Map</v>
  </rv>
  <rv s="0">
    <v>536870912</v>
    <v>Provincia de Salta</v>
    <v>f6ae2fbd-0520-148c-3526-8bf23d36cb82</v>
    <v>es-DO</v>
    <v>Map</v>
  </rv>
  <rv s="0">
    <v>536870912</v>
    <v>Provincia de Tucumán</v>
    <v>4f81112c-c69e-b6cc-2acc-73c36fc9a0aa</v>
    <v>es-DO</v>
    <v>Map</v>
  </rv>
  <rv s="0">
    <v>536870912</v>
    <v>Provincia de Santiago del Estero</v>
    <v>ec88ec56-2be0-4304-ab71-391ce9c013de</v>
    <v>es-DO</v>
    <v>Map</v>
  </rv>
  <rv s="0">
    <v>536870912</v>
    <v>Provincia de Catamarca</v>
    <v>3c1c44fb-1be4-0807-a41a-389b53882281</v>
    <v>es-DO</v>
    <v>Map</v>
  </rv>
  <rv s="0">
    <v>536870912</v>
    <v>Provincia de Santa Fe</v>
    <v>7e0bc671-7ee3-bfe7-3fbf-0780b251b2f6</v>
    <v>es-DO</v>
    <v>Map</v>
  </rv>
  <rv s="0">
    <v>536870912</v>
    <v>Provincia de San Juan</v>
    <v>17fa2e93-239c-11e6-f03e-d1c2f5cce2fe</v>
    <v>es-DO</v>
    <v>Map</v>
  </rv>
  <rv s="0">
    <v>536870912</v>
    <v>Provincia de Jujuy</v>
    <v>4336eba8-fc73-200e-9d91-4273dd01d498</v>
    <v>es-DO</v>
    <v>Map</v>
  </rv>
  <rv s="0">
    <v>536870912</v>
    <v>Provincia de Entre Ríos</v>
    <v>8f271891-a2e7-4452-b33a-32b209204098</v>
    <v>es-DO</v>
    <v>Map</v>
  </rv>
  <rv s="0">
    <v>536870912</v>
    <v>Provincia de Formosa</v>
    <v>2c10e13d-832d-d54f-08b1-364c9870d186</v>
    <v>es-DO</v>
    <v>Map</v>
  </rv>
  <rv s="0">
    <v>536870912</v>
    <v>Provincia de Misiones</v>
    <v>b5dd089e-a58d-3344-220d-67d53fbe2b62</v>
    <v>es-DO</v>
    <v>Map</v>
  </rv>
  <rv s="0">
    <v>536870912</v>
    <v>Provincia de San Luis</v>
    <v>5bdf188c-b213-ac45-dd24-12759c1ef35f</v>
    <v>es-DO</v>
    <v>Map</v>
  </rv>
  <rv s="0">
    <v>536870912</v>
    <v>Provincia de Mendoza</v>
    <v>67d55d79-bbf5-f1ea-b2b6-9eaf7f8cbf5c</v>
    <v>es-DO</v>
    <v>Map</v>
  </rv>
  <rv s="0">
    <v>536870912</v>
    <v>Provincia de La Rioja</v>
    <v>dac821c4-934d-98a0-3515-ecf294d05f34</v>
    <v>es-DO</v>
    <v>Map</v>
  </rv>
  <rv s="2">
    <v>2</v>
  </rv>
  <rv s="1">
    <fb>105000</fb>
    <v>30</v>
  </rv>
  <rv s="1">
    <fb>9.7889995574951205E-2</fb>
    <v>39</v>
  </rv>
  <rv s="1">
    <fb>2.2610000000000001</fb>
    <v>37</v>
  </rv>
  <rv s="1">
    <fb>1.0629999999999999</fb>
    <v>31</v>
  </rv>
  <rv s="1">
    <fb>17.021000000000001</fb>
    <v>37</v>
  </rv>
  <rv s="1">
    <fb>0.54335712119385104</fb>
    <v>31</v>
  </rv>
  <rv s="2">
    <v>3</v>
  </rv>
  <rv s="5">
    <v>#VALUE!</v>
    <v>es-ES</v>
    <v>87153d87-9bb0-166a-3d56-613bdc274e1b</v>
    <v>536870912</v>
    <v>1</v>
    <v>22</v>
    <v>23</v>
    <v>24</v>
    <v>Argentina</v>
    <v>26</v>
    <v>27</v>
    <v>Map</v>
    <v>28</v>
    <v>29</v>
    <v>AR</v>
    <v>1</v>
    <v>2</v>
    <v>3</v>
    <v>4</v>
    <v>5</v>
    <v>4</v>
    <v>6</v>
    <v>ARS</v>
    <v>7</v>
    <v>8</v>
    <v>Argentina, oficialmente República Argentina, es un país soberano de América del Sur, ubicado en el extremo sur y sudeste de dicho subcontinente. Adopta la forma de gobierno republicana, democrática, representativa y federal.</v>
    <v>9</v>
    <v>10</v>
    <v>11</v>
    <v>Himno Nacional Argentino</v>
    <v>12</v>
    <v>13</v>
    <v>14</v>
    <v>15</v>
    <v>16</v>
    <v>19</v>
    <v>20</v>
    <v>21</v>
    <v>22</v>
    <v>23</v>
    <v>Argentina</v>
    <v>Argentine Republic</v>
    <v>24</v>
    <v>25</v>
    <v>26</v>
    <v>27</v>
    <v>28</v>
    <v>29</v>
    <v>30</v>
    <v>31</v>
    <v>32</v>
    <v>33</v>
    <v>34</v>
    <v>35</v>
    <v>36</v>
    <v>37</v>
    <v>61</v>
    <v>62</v>
    <v>63</v>
    <v>64</v>
    <v>65</v>
    <v>66</v>
    <v>67</v>
    <v>Argentina</v>
    <v>mdp/vdpid/11</v>
    <v>68</v>
  </rv>
  <rv s="0">
    <v>536870912</v>
    <v>Chile</v>
    <v>604665af-d1f4-5c64-9b93-1ef5f0471308</v>
    <v>es-ES</v>
    <v>Map</v>
  </rv>
  <rv s="1">
    <fb>756096.3</fb>
    <v>30</v>
  </rv>
  <rv s="1">
    <fb>0.24256925086238501</fb>
    <v>31</v>
  </rv>
  <rv s="1">
    <fb>2.55754475703323E-2</fb>
    <v>31</v>
  </rv>
  <rv s="0">
    <v>536870912</v>
    <v>Santiago de Chile</v>
    <v>190dd277-52dd-5feb-5523-200c59886f8e</v>
    <v>es-DO</v>
    <v>Map</v>
  </rv>
  <rv s="1">
    <fb>203791650000</fb>
    <v>32</v>
  </rv>
  <rv s="1">
    <fb>56</fb>
    <v>33</v>
  </rv>
  <rv s="1">
    <fb>74.647212262567805</fb>
    <v>34</v>
  </rv>
  <rv s="1">
    <fb>3879.6756048594998</fb>
    <v>30</v>
  </rv>
  <rv s="1">
    <fb>85822.467999999993</fb>
    <v>30</v>
  </rv>
  <rv s="1">
    <fb>80.042000000000002</fb>
    <v>34</v>
  </rv>
  <rv s="1">
    <fb>0.32240714050000002</fb>
    <v>31</v>
  </rv>
  <rv s="3">
    <v>1</v>
    <v>28</v>
    <v>51</v>
    <v>6</v>
    <v>0</v>
    <v>Image of Chile</v>
  </rv>
  <rv s="1">
    <fb>0.182194149378896</fb>
    <v>31</v>
  </rv>
  <rv s="1">
    <fb>131.913566974844</fb>
    <v>36</v>
  </rv>
  <rv s="4">
    <v>https://www.bing.com/search?q=Chile&amp;form=skydnc</v>
    <v>Aprenda más con Bing</v>
  </rv>
  <rv s="0">
    <v>805306368</v>
    <v>Gabriel Boric (Presidente)</v>
    <v>a5b9649e-0dda-ce69-dd77-b90d92799948</v>
    <v>es-DO</v>
    <v>Generic</v>
  </rv>
  <rv s="2">
    <v>4</v>
  </rv>
  <rv s="1">
    <fb>1.0143016</fb>
    <v>31</v>
  </rv>
  <rv s="1">
    <fb>0.88464419999999999</fb>
    <v>31</v>
  </rv>
  <rv s="1">
    <fb>2.5912000000000002</fb>
    <v>37</v>
  </rv>
  <rv s="1">
    <fb>6.2</fb>
    <v>34</v>
  </rv>
  <rv s="1">
    <fb>282318159744.65002</fb>
    <v>32</v>
  </rv>
  <rv s="1">
    <fb>18952038</fb>
    <v>30</v>
  </rv>
  <rv s="1">
    <fb>16610135</fb>
    <v>30</v>
  </rv>
  <rv s="1">
    <fb>0.36299999999999999</fb>
    <v>31</v>
  </rv>
  <rv s="1">
    <fb>2.3E-2</fb>
    <v>31</v>
  </rv>
  <rv s="1">
    <fb>0.51300000000000001</fb>
    <v>31</v>
  </rv>
  <rv s="1">
    <fb>5.7999999999999996E-2</fb>
    <v>31</v>
  </rv>
  <rv s="1">
    <fb>0.19699999999999998</fb>
    <v>31</v>
  </rv>
  <rv s="1">
    <fb>0.62644001007080097</fb>
    <v>31</v>
  </rv>
  <rv s="1">
    <fb>9.6999999999999989E-2</fb>
    <v>31</v>
  </rv>
  <rv s="1">
    <fb>0.13600000000000001</fb>
    <v>31</v>
  </rv>
  <rv s="1">
    <fb>1.03</fb>
    <v>38</v>
  </rv>
  <rv s="1">
    <fb>13</fb>
    <v>34</v>
  </rv>
  <rv s="1">
    <fb>2</fb>
    <v>38</v>
  </rv>
  <rv s="0">
    <v>536870912</v>
    <v>Región de Aysén del General Carlos Ibáñez del Campo</v>
    <v>f1dfad18-7a71-c02b-6499-9d48079ad086</v>
    <v>es-DO</v>
    <v>Map</v>
  </rv>
  <rv s="0">
    <v>536870912</v>
    <v>Región de Valparaíso</v>
    <v>16db3fa8-cd1b-2e46-c8fd-319a483e9f74</v>
    <v>es-DO</v>
    <v>Map</v>
  </rv>
  <rv s="0">
    <v>536870912</v>
    <v>Región de Magallanes y de la Antártica Chilena</v>
    <v>bae16453-cc13-6536-3ecf-d010cdfe7779</v>
    <v>es-DO</v>
    <v>Map</v>
  </rv>
  <rv s="0">
    <v>536870912</v>
    <v>Región Metropolitana de Santiago</v>
    <v>593b7d08-69b9-06ed-9b5c-adea6868ff88</v>
    <v>es-DO</v>
    <v>Map</v>
  </rv>
  <rv s="0">
    <v>536870912</v>
    <v>Región del Maule</v>
    <v>1e2324a1-9cb4-35ae-b663-73c3f67a17d5</v>
    <v>es-DO</v>
    <v>Map</v>
  </rv>
  <rv s="0">
    <v>536870912</v>
    <v>Región del Libertador General Bernardo O'Higgins</v>
    <v>a69b3fd5-459d-0124-d048-5d97d3c59ccc</v>
    <v>es-DO</v>
    <v>Map</v>
  </rv>
  <rv s="0">
    <v>536870912</v>
    <v>Región de Antofagasta</v>
    <v>0e94e649-e291-382e-a367-acb53290d201</v>
    <v>es-DO</v>
    <v>Map</v>
  </rv>
  <rv s="0">
    <v>536870912</v>
    <v>Región de La Araucanía</v>
    <v>2d02ef0b-dd81-faa4-520b-0ec94f6d1f8e</v>
    <v>es-DO</v>
    <v>Map</v>
  </rv>
  <rv s="0">
    <v>536870912</v>
    <v>Región de Coquimbo</v>
    <v>76048cc3-d603-9c38-a167-a7ca5b8cbbc2</v>
    <v>es-DO</v>
    <v>Map</v>
  </rv>
  <rv s="0">
    <v>536870912</v>
    <v>Región de Tarapacá</v>
    <v>f71529e3-ca1d-662b-2695-7619691fe930</v>
    <v>es-DO</v>
    <v>Map</v>
  </rv>
  <rv s="0">
    <v>536870912</v>
    <v>Región de Los Lagos</v>
    <v>e02e6fdd-6c61-e5bb-60a2-e02511b76154</v>
    <v>es-DO</v>
    <v>Map</v>
  </rv>
  <rv s="0">
    <v>536870912</v>
    <v>Región de Atacama</v>
    <v>f345e54e-574a-13c9-92e8-8aee46fdab13</v>
    <v>es-DO</v>
    <v>Map</v>
  </rv>
  <rv s="0">
    <v>536870912</v>
    <v>Región de Arica y Parinacota</v>
    <v>e82edc74-d7d4-52a9-63c9-da07aa4c8d07</v>
    <v>es-DO</v>
    <v>Map</v>
  </rv>
  <rv s="0">
    <v>536870912</v>
    <v>Región de Los Ríos</v>
    <v>d63a8dc4-6856-1b2f-c860-14be52df0d59</v>
    <v>es-DO</v>
    <v>Map</v>
  </rv>
  <rv s="2">
    <v>5</v>
  </rv>
  <rv s="1">
    <fb>122000</fb>
    <v>30</v>
  </rv>
  <rv s="1">
    <fb>7.09000015258789E-2</fb>
    <v>39</v>
  </rv>
  <rv s="1">
    <fb>1.649</fb>
    <v>37</v>
  </rv>
  <rv s="1">
    <fb>0.34</fb>
    <v>31</v>
  </rv>
  <rv s="1">
    <fb>12.428000000000001</fb>
    <v>37</v>
  </rv>
  <rv s="1">
    <fb>0.21171649832251302</fb>
    <v>31</v>
  </rv>
  <rv s="2">
    <v>6</v>
  </rv>
  <rv s="6">
    <v>#VALUE!</v>
    <v>es-ES</v>
    <v>604665af-d1f4-5c64-9b93-1ef5f0471308</v>
    <v>536870912</v>
    <v>1</v>
    <v>47</v>
    <v>48</v>
    <v>49</v>
    <v>Chile</v>
    <v>26</v>
    <v>27</v>
    <v>Map</v>
    <v>28</v>
    <v>50</v>
    <v>CL</v>
    <v>71</v>
    <v>72</v>
    <v>73</v>
    <v>74</v>
    <v>75</v>
    <v>74</v>
    <v>76</v>
    <v>CLP</v>
    <v>77</v>
    <v>78</v>
    <v>Chile, oficialmente República de Chile, es un país soberano, ubicado en el extremo sur de América del Sur. Adopta la forma de gobierno republicana, democrática, presidencialista y unitaria. Su capital es la ciudad de Santiago.</v>
    <v>79</v>
    <v>80</v>
    <v>81</v>
    <v>Himno nacional de Chile</v>
    <v>12</v>
    <v>82</v>
    <v>83</v>
    <v>84</v>
    <v>85</v>
    <v>87</v>
    <v>88</v>
    <v>89</v>
    <v>90</v>
    <v>91</v>
    <v>Chile</v>
    <v>92</v>
    <v>93</v>
    <v>94</v>
    <v>95</v>
    <v>96</v>
    <v>97</v>
    <v>98</v>
    <v>99</v>
    <v>100</v>
    <v>101</v>
    <v>102</v>
    <v>103</v>
    <v>104</v>
    <v>105</v>
    <v>120</v>
    <v>121</v>
    <v>122</v>
    <v>123</v>
    <v>124</v>
    <v>125</v>
    <v>126</v>
    <v>Chile</v>
    <v>mdp/vdpid/46</v>
    <v>127</v>
  </rv>
  <rv s="0">
    <v>536870912</v>
    <v>Colombia</v>
    <v>c396e3d8-2a85-d230-f691-7850536d840e</v>
    <v>es-ES</v>
    <v>Map</v>
  </rv>
  <rv s="1">
    <fb>1141748</fb>
    <v>30</v>
  </rv>
  <rv s="1">
    <fb>0.52703938288643504</fb>
    <v>31</v>
  </rv>
  <rv s="1">
    <fb>3.52549273618952E-2</fb>
    <v>31</v>
  </rv>
  <rv s="0">
    <v>536870912</v>
    <v>Bogotá</v>
    <v>66b24d5c-468c-2dd6-e6ce-34504b6f6cb4</v>
    <v>es-DO</v>
    <v>Map</v>
  </rv>
  <rv s="1">
    <fb>132040280000</fb>
    <v>32</v>
  </rv>
  <rv s="1">
    <fb>57</fb>
    <v>33</v>
  </rv>
  <rv s="1">
    <fb>76.685692626893996</fb>
    <v>34</v>
  </rv>
  <rv s="1">
    <fb>1312.1575030143699</fb>
    <v>30</v>
  </rv>
  <rv s="1">
    <fb>97813.558000000005</fb>
    <v>30</v>
  </rv>
  <rv s="1">
    <fb>77.108999999999995</fb>
    <v>34</v>
  </rv>
  <rv s="1">
    <fb>0.1829434999</fb>
    <v>31</v>
  </rv>
  <rv s="3">
    <v>2</v>
    <v>28</v>
    <v>65</v>
    <v>6</v>
    <v>0</v>
    <v>Image of Colombia</v>
  </rv>
  <rv s="1">
    <fb>0.144026436439844</fb>
    <v>31</v>
  </rv>
  <rv s="1">
    <fb>140.95037394202501</fb>
    <v>36</v>
  </rv>
  <rv s="4">
    <v>https://www.bing.com/search?q=Colombia&amp;form=skydnc</v>
    <v>Aprenda más con Bing</v>
  </rv>
  <rv s="0">
    <v>805306368</v>
    <v>Amilkar Acosta (Ministro)</v>
    <v>3fe48c84-f65b-282d-b5b1-6e2bcc7f13b9</v>
    <v>es-DO</v>
    <v>Generic</v>
  </rv>
  <rv s="0">
    <v>805306368</v>
    <v>Marta Lucía Ramírez (Vicepresidente)</v>
    <v>fe54aa82-5d50-a2f7-01b7-5ee78aa11bf8</v>
    <v>es-DO</v>
    <v>Generic</v>
  </rv>
  <rv s="0">
    <v>805306368</v>
    <v>Iván Duque (Presidente)</v>
    <v>b4f4724a-a514-deec-26d5-0b8b3e447bd3</v>
    <v>es-DO</v>
    <v>Generic</v>
  </rv>
  <rv s="2">
    <v>7</v>
  </rv>
  <rv s="1">
    <fb>1.1452666</fb>
    <v>31</v>
  </rv>
  <rv s="1">
    <fb>0.55327490000000001</fb>
    <v>31</v>
  </rv>
  <rv s="1">
    <fb>2.1848000000000001</fb>
    <v>37</v>
  </rv>
  <rv s="1">
    <fb>12.2</fb>
    <v>34</v>
  </rv>
  <rv s="1">
    <fb>323802808108.24597</fb>
    <v>32</v>
  </rv>
  <rv s="1">
    <fb>50339443</fb>
    <v>30</v>
  </rv>
  <rv s="1">
    <fb>40827302</fb>
    <v>30</v>
  </rv>
  <rv s="1">
    <fb>0.39700000000000002</fb>
    <v>31</v>
  </rv>
  <rv s="1">
    <fb>1.3999999999999999E-2</fb>
    <v>31</v>
  </rv>
  <rv s="1">
    <fb>0.55399999999999994</fb>
    <v>31</v>
  </rv>
  <rv s="1">
    <fb>0.04</fb>
    <v>31</v>
  </rv>
  <rv s="1">
    <fb>0.19899999999999998</fb>
    <v>31</v>
  </rv>
  <rv s="1">
    <fb>0.68771003723144508</fb>
    <v>31</v>
  </rv>
  <rv s="1">
    <fb>8.1000000000000003E-2</fb>
    <v>31</v>
  </rv>
  <rv s="1">
    <fb>0.126</fb>
    <v>31</v>
  </rv>
  <rv s="1">
    <fb>0.68</fb>
    <v>38</v>
  </rv>
  <rv s="1">
    <fb>83</fb>
    <v>34</v>
  </rv>
  <rv s="1">
    <fb>1.23</fb>
    <v>38</v>
  </rv>
  <rv s="0">
    <v>536870912</v>
    <v>Archipiélago de San Andrés, Providencia y Santa Catalina</v>
    <v>188ba911-2335-579f-505a-e6bde1ce992c</v>
    <v>es-DO</v>
    <v>Map</v>
  </rv>
  <rv s="0">
    <v>536870912</v>
    <v>Cundinamarca</v>
    <v>26fc374f-923b-d32c-4651-e3e8c06fc3ed</v>
    <v>es-DO</v>
    <v>Map</v>
  </rv>
  <rv s="0">
    <v>536870912</v>
    <v>Antioquia</v>
    <v>d3614470-a93c-5d64-a636-9da2dff33c3d</v>
    <v>es-DO</v>
    <v>Map</v>
  </rv>
  <rv s="0">
    <v>536870912</v>
    <v>Valle del Cauca</v>
    <v>ce6e3742-88ee-970c-b7e9-de685afbebe8</v>
    <v>es-DO</v>
    <v>Map</v>
  </rv>
  <rv s="0">
    <v>536870912</v>
    <v>Norte de Santander</v>
    <v>d44c8def-e6be-c3f1-ab4e-e27af99a2e0b</v>
    <v>es-DO</v>
    <v>Map</v>
  </rv>
  <rv s="0">
    <v>536870912</v>
    <v>Chocó</v>
    <v>a03f5bb0-fdf4-7ba6-1aa2-98634d5ec680</v>
    <v>es-DO</v>
    <v>Map</v>
  </rv>
  <rv s="0">
    <v>536870912</v>
    <v>Amazonas</v>
    <v>b1142dfe-c0da-0b16-7b5b-40e1812fc5b5</v>
    <v>es-DO</v>
    <v>Map</v>
  </rv>
  <rv s="0">
    <v>536870912</v>
    <v>Quindío</v>
    <v>0bb62acd-b714-a5dd-dc49-6f69ddaba02c</v>
    <v>es-DO</v>
    <v>Map</v>
  </rv>
  <rv s="0">
    <v>536870912</v>
    <v>Caldas</v>
    <v>85871477-49bf-4c76-2b8d-3f2500f444d8</v>
    <v>es-DO</v>
    <v>Map</v>
  </rv>
  <rv s="0">
    <v>536870912</v>
    <v>Cauca</v>
    <v>7b3864e4-af68-447f-d9bc-075dd9085ef8</v>
    <v>es-DO</v>
    <v>Map</v>
  </rv>
  <rv s="0">
    <v>536870912</v>
    <v>La Guajira</v>
    <v>5dadb66e-c4f1-8556-c08f-671a606edf84</v>
    <v>es-DO</v>
    <v>Map</v>
  </rv>
  <rv s="0">
    <v>536870912</v>
    <v>Bolívar</v>
    <v>38fa99f2-3e47-af72-2f25-81f620fe1128</v>
    <v>es-DO</v>
    <v>Map</v>
  </rv>
  <rv s="0">
    <v>536870912</v>
    <v>Cesar</v>
    <v>acf0353b-c9e7-bf27-fe4d-0e199bc80085</v>
    <v>es-DO</v>
    <v>Map</v>
  </rv>
  <rv s="0">
    <v>536870912</v>
    <v>Caquetá</v>
    <v>52c6ce36-10f4-7316-b10a-41d0eb67ac75</v>
    <v>es-DO</v>
    <v>Map</v>
  </rv>
  <rv s="0">
    <v>536870912</v>
    <v>Tolima</v>
    <v>9f5d3f6f-e4de-1042-2cb7-b84911d028d4</v>
    <v>es-DO</v>
    <v>Map</v>
  </rv>
  <rv s="0">
    <v>536870912</v>
    <v>Putumayo</v>
    <v>45f7bd51-6a99-6e2e-3095-604393add4b0</v>
    <v>es-DO</v>
    <v>Map</v>
  </rv>
  <rv s="0">
    <v>536870912</v>
    <v>Huila</v>
    <v>2752ef70-1772-e264-2348-e4146224c108</v>
    <v>es-DO</v>
    <v>Map</v>
  </rv>
  <rv s="0">
    <v>536870912</v>
    <v>Nariño</v>
    <v>1b9faaa5-ba49-9e9a-6edd-39ceed297f8f</v>
    <v>es-DO</v>
    <v>Map</v>
  </rv>
  <rv s="0">
    <v>536870912</v>
    <v>Risaralda</v>
    <v>12859881-10e7-a44f-aa52-ed6ecbc80e7c</v>
    <v>es-DO</v>
    <v>Map</v>
  </rv>
  <rv s="0">
    <v>536870912</v>
    <v>Santander</v>
    <v>98fbfaa3-063d-4261-a806-2b84a0339e05</v>
    <v>es-DO</v>
    <v>Map</v>
  </rv>
  <rv s="0">
    <v>536870912</v>
    <v>Casanare</v>
    <v>e7b3ed4f-03e8-7516-f976-b525e8a0b565</v>
    <v>es-DO</v>
    <v>Map</v>
  </rv>
  <rv s="0">
    <v>536870912</v>
    <v>Meta</v>
    <v>30c3c263-a281-f2d2-6787-511d37d41ddf</v>
    <v>es-DO</v>
    <v>Map</v>
  </rv>
  <rv s="0">
    <v>536870912</v>
    <v>Sucre</v>
    <v>771a5a65-ef7a-6112-a7e0-0a670038add2</v>
    <v>es-DO</v>
    <v>Map</v>
  </rv>
  <rv s="0">
    <v>536870912</v>
    <v>Boyacá</v>
    <v>951b3076-f33d-486b-9b35-d6d83aad8b98</v>
    <v>es-DO</v>
    <v>Map</v>
  </rv>
  <rv s="0">
    <v>536870912</v>
    <v>Arauca</v>
    <v>39038b52-0399-9385-24de-5d0c69b46eba</v>
    <v>es-DO</v>
    <v>Map</v>
  </rv>
  <rv s="0">
    <v>536870912</v>
    <v>Córdoba</v>
    <v>351fe87f-ca62-b128-b52c-3edd6fa6b80f</v>
    <v>es-DO</v>
    <v>Map</v>
  </rv>
  <rv s="0">
    <v>536870912</v>
    <v>Atlántico</v>
    <v>060406d2-f65b-ee44-bba7-291bad263612</v>
    <v>es-DO</v>
    <v>Map</v>
  </rv>
  <rv s="0">
    <v>536870912</v>
    <v>Magdalena</v>
    <v>dcdd93f1-b99c-7653-25fe-53654ad52fa2</v>
    <v>es-DO</v>
    <v>Map</v>
  </rv>
  <rv s="0">
    <v>536870912</v>
    <v>Vaupés</v>
    <v>54afacd5-8118-0ece-5ab8-dbab67c52f56</v>
    <v>es-DO</v>
    <v>Map</v>
  </rv>
  <rv s="0">
    <v>536870912</v>
    <v>Guaviare</v>
    <v>fe72a3d7-3b52-1552-6e5d-28dca99e051b</v>
    <v>es-DO</v>
    <v>Map</v>
  </rv>
  <rv s="0">
    <v>536870912</v>
    <v>Guainía</v>
    <v>8651c982-77dc-b5af-4197-627d13648685</v>
    <v>es-DO</v>
    <v>Map</v>
  </rv>
  <rv s="0">
    <v>536870912</v>
    <v>Vichada</v>
    <v>17e2497e-dacc-256d-298c-9eb5d2977e40</v>
    <v>es-DO</v>
    <v>Map</v>
  </rv>
  <rv s="2">
    <v>8</v>
  </rv>
  <rv s="1">
    <fb>481000</fb>
    <v>30</v>
  </rv>
  <rv s="1">
    <fb>9.7069997787475604E-2</fb>
    <v>39</v>
  </rv>
  <rv s="1">
    <fb>1.8069999999999999</fb>
    <v>37</v>
  </rv>
  <rv s="1">
    <fb>0.71200000000000008</fb>
    <v>31</v>
  </rv>
  <rv s="1">
    <fb>14.882</fb>
    <v>37</v>
  </rv>
  <rv s="1">
    <fb>0.40257414657503404</fb>
    <v>31</v>
  </rv>
  <rv s="2">
    <v>9</v>
  </rv>
  <rv s="6">
    <v>#VALUE!</v>
    <v>es-ES</v>
    <v>c396e3d8-2a85-d230-f691-7850536d840e</v>
    <v>536870912</v>
    <v>1</v>
    <v>60</v>
    <v>48</v>
    <v>49</v>
    <v>Colombia</v>
    <v>62</v>
    <v>63</v>
    <v>Map</v>
    <v>28</v>
    <v>64</v>
    <v>CO</v>
    <v>130</v>
    <v>131</v>
    <v>132</v>
    <v>133</v>
    <v>134</v>
    <v>133</v>
    <v>135</v>
    <v>COP</v>
    <v>136</v>
    <v>137</v>
    <v>Colombia, oficialmente República de Colombia, es un país soberano situado en la región noroccidental de América del Sur. Se constituye en un estado unitario, social y democrático de derecho cuya forma de gobierno es presidencialista. Es una república organizada políticamente en 32 departamentos descentralizados y el Distrito Capital de Bogotá, sede del Gobierno Nacional.</v>
    <v>138</v>
    <v>139</v>
    <v>140</v>
    <v>Himno nacional de Colombia</v>
    <v>12</v>
    <v>141</v>
    <v>142</v>
    <v>143</v>
    <v>144</v>
    <v>148</v>
    <v>149</v>
    <v>150</v>
    <v>151</v>
    <v>152</v>
    <v>Colombia</v>
    <v>153</v>
    <v>154</v>
    <v>155</v>
    <v>156</v>
    <v>157</v>
    <v>158</v>
    <v>159</v>
    <v>160</v>
    <v>161</v>
    <v>162</v>
    <v>163</v>
    <v>164</v>
    <v>165</v>
    <v>166</v>
    <v>199</v>
    <v>200</v>
    <v>201</v>
    <v>202</v>
    <v>203</v>
    <v>204</v>
    <v>205</v>
    <v>Colombia</v>
    <v>mdp/vdpid/51</v>
    <v>206</v>
  </rv>
  <rv s="0">
    <v>536870912</v>
    <v>Perú</v>
    <v>02dd0e01-24ad-0f52-3d28-54e36db1ce25</v>
    <v>es-ES</v>
    <v>Map</v>
  </rv>
  <rv s="1">
    <fb>1285216</fb>
    <v>30</v>
  </rv>
  <rv s="1">
    <fb>0.57660467529296899</fb>
    <v>31</v>
  </rv>
  <rv s="1">
    <fb>2.1371534256997799E-2</fb>
    <v>31</v>
  </rv>
  <rv s="0">
    <v>536870912</v>
    <v>Lima</v>
    <v>56111e08-84b2-d298-3309-317c86bbca62</v>
    <v>es-DO</v>
    <v>Map</v>
  </rv>
  <rv s="1">
    <fb>98964960000</fb>
    <v>32</v>
  </rv>
  <rv s="1">
    <fb>51</fb>
    <v>33</v>
  </rv>
  <rv s="1">
    <fb>79.555683573486803</fb>
    <v>34</v>
  </rv>
  <rv s="1">
    <fb>1345.8795888743</fb>
    <v>30</v>
  </rv>
  <rv s="1">
    <fb>57414.218999999997</fb>
    <v>30</v>
  </rv>
  <rv s="1">
    <fb>76.516000000000005</fb>
    <v>34</v>
  </rv>
  <rv s="1">
    <fb>0.30916759560000001</fb>
    <v>31</v>
  </rv>
  <rv s="2">
    <v>10</v>
  </rv>
  <rv s="3">
    <v>3</v>
    <v>28</v>
    <v>75</v>
    <v>6</v>
    <v>0</v>
    <v>Image of Perú</v>
  </rv>
  <rv s="1">
    <fb>0.14321901146650698</fb>
    <v>31</v>
  </rv>
  <rv s="1">
    <fb>129.78454434275901</fb>
    <v>36</v>
  </rv>
  <rv s="4">
    <v>https://www.bing.com/search?q=Per%c3%ba&amp;form=skydnc</v>
    <v>Aprenda más con Bing</v>
  </rv>
  <rv s="0">
    <v>805306368</v>
    <v>Pedro Cateriano (Primer ministro)</v>
    <v>67e42dbd-6dc9-4fc2-b789-b93aa7520eba</v>
    <v>es-DO</v>
    <v>Generic</v>
  </rv>
  <rv s="2">
    <v>11</v>
  </rv>
  <rv s="1">
    <fb>1.0694512</fb>
    <v>31</v>
  </rv>
  <rv s="1">
    <fb>0.70737859999999997</fb>
    <v>31</v>
  </rv>
  <rv s="1">
    <fb>1.27</fb>
    <v>37</v>
  </rv>
  <rv s="1">
    <fb>11.1</fb>
    <v>34</v>
  </rv>
  <rv s="1">
    <fb>226848050819.52499</fb>
    <v>32</v>
  </rv>
  <rv s="1">
    <fb>32510453</fb>
    <v>30</v>
  </rv>
  <rv s="1">
    <fb>25390339</fb>
    <v>30</v>
  </rv>
  <rv s="1">
    <fb>0.32100000000000001</fb>
    <v>31</v>
  </rv>
  <rv s="1">
    <fb>0.48299999999999998</fb>
    <v>31</v>
  </rv>
  <rv s="1">
    <fb>4.9000000000000002E-2</fb>
    <v>31</v>
  </rv>
  <rv s="1">
    <fb>0.22</fb>
    <v>31</v>
  </rv>
  <rv s="1">
    <fb>0.77633003234863296</fb>
    <v>31</v>
  </rv>
  <rv s="1">
    <fb>0.14800000000000002</fb>
    <v>31</v>
  </rv>
  <rv s="1">
    <fb>0.99</fb>
    <v>38</v>
  </rv>
  <rv s="1">
    <fb>88</fb>
    <v>34</v>
  </rv>
  <rv s="1">
    <fb>1.28</fb>
    <v>38</v>
  </rv>
  <rv s="0">
    <v>536870912</v>
    <v>Callao</v>
    <v>08e03471-8aab-c10c-9015-7df825c18e7b</v>
    <v>es-DO</v>
    <v>Map</v>
  </rv>
  <rv s="0">
    <v>536870912</v>
    <v>Provincia de Lima</v>
    <v>c1af6300-c27c-5029-87f7-5a46bbbe02ac</v>
    <v>es-DO</v>
    <v>Map</v>
  </rv>
  <rv s="2">
    <v>12</v>
  </rv>
  <rv s="1">
    <fb>158000</fb>
    <v>30</v>
  </rv>
  <rv s="1">
    <fb>3.3099999427795401E-2</fb>
    <v>39</v>
  </rv>
  <rv s="1">
    <fb>2.254</fb>
    <v>37</v>
  </rv>
  <rv s="1">
    <fb>0.36799999999999999</fb>
    <v>31</v>
  </rv>
  <rv s="1">
    <fb>17.949000000000002</fb>
    <v>37</v>
  </rv>
  <rv s="1">
    <fb>0.18505468749999998</fb>
    <v>31</v>
  </rv>
  <rv s="2">
    <v>13</v>
  </rv>
  <rv s="6">
    <v>#VALUE!</v>
    <v>es-ES</v>
    <v>02dd0e01-24ad-0f52-3d28-54e36db1ce25</v>
    <v>536870912</v>
    <v>1</v>
    <v>73</v>
    <v>48</v>
    <v>49</v>
    <v>Perú</v>
    <v>62</v>
    <v>63</v>
    <v>Map</v>
    <v>28</v>
    <v>74</v>
    <v>PE</v>
    <v>209</v>
    <v>210</v>
    <v>211</v>
    <v>212</v>
    <v>213</v>
    <v>212</v>
    <v>214</v>
    <v>PEN</v>
    <v>215</v>
    <v>216</v>
    <v>Perú, oficialmente República del Perú, es un país soberano ubicado en el oeste de América del Sur. El océano Pacífico bordea su costa y limita con Ecuador y Colombia al norte, Brasil al este, y Bolivia y Chile al sureste. Su territorio se compone de diversos paisajes: los valles, las mesetas y las altas cumbres de los Andes se despliegan al oeste hacia la costa desértica y el este hacia la Amazonia. Es uno de los países con mayor diversidad biológica y mayores recursos minerales del mundo.</v>
    <v>217</v>
    <v>218</v>
    <v>219</v>
    <v>Himno Nacional del Perú</v>
    <v>220</v>
    <v>221</v>
    <v>222</v>
    <v>223</v>
    <v>224</v>
    <v>226</v>
    <v>227</v>
    <v>228</v>
    <v>229</v>
    <v>230</v>
    <v>Perú</v>
    <v>231</v>
    <v>232</v>
    <v>233</v>
    <v>234</v>
    <v>28</v>
    <v>235</v>
    <v>236</v>
    <v>237</v>
    <v>238</v>
    <v>33</v>
    <v>239</v>
    <v>240</v>
    <v>241</v>
    <v>242</v>
    <v>245</v>
    <v>246</v>
    <v>247</v>
    <v>248</v>
    <v>249</v>
    <v>250</v>
    <v>251</v>
    <v>Perú</v>
    <v>mdp/vdpid/187</v>
    <v>252</v>
  </rv>
  <rv s="0">
    <v>536870912</v>
    <v>Brasil</v>
    <v>a828cf41-b938-49fe-7986-4b336618d413</v>
    <v>es-ES</v>
    <v>Map</v>
  </rv>
  <rv s="1">
    <fb>8515767</fb>
    <v>30</v>
  </rv>
  <rv s="1">
    <fb>0.58931054038338704</fb>
    <v>31</v>
  </rv>
  <rv s="1">
    <fb>3.7329762121689397E-2</fb>
    <v>31</v>
  </rv>
  <rv s="0">
    <v>536870912</v>
    <v>Brasilia</v>
    <v>0f4c1a26-f33c-b6de-a63f-578da6617369</v>
    <v>es-DO</v>
    <v>Map</v>
  </rv>
  <rv s="1">
    <fb>1187361690000</fb>
    <v>32</v>
  </rv>
  <rv s="0">
    <v>536870912</v>
    <v>São Paulo</v>
    <v>c6cf2f6e-626c-4267-ae48-9e13ea74d2b9</v>
    <v>es-DO</v>
    <v>Map</v>
  </rv>
  <rv s="1">
    <fb>55</fb>
    <v>33</v>
  </rv>
  <rv s="1">
    <fb>59.1075326389753</fb>
    <v>34</v>
  </rv>
  <rv s="1">
    <fb>2619.96061573831</fb>
    <v>30</v>
  </rv>
  <rv s="1">
    <fb>462298.69</fb>
    <v>30</v>
  </rv>
  <rv s="1">
    <fb>75.671999999999997</fb>
    <v>34</v>
  </rv>
  <rv s="1">
    <fb>0.28289823089999999</fb>
    <v>31</v>
  </rv>
  <rv s="2">
    <v>14</v>
  </rv>
  <rv s="3">
    <v>4</v>
    <v>28</v>
    <v>86</v>
    <v>6</v>
    <v>0</v>
    <v>Image of Brasil</v>
  </rv>
  <rv s="1">
    <fb>0.14178605589771201</fb>
    <v>31</v>
  </rv>
  <rv s="1">
    <fb>167.397860280061</fb>
    <v>36</v>
  </rv>
  <rv s="4">
    <v>https://www.bing.com/search?q=Brasil&amp;form=skydnc</v>
    <v>Aprenda más con Bing</v>
  </rv>
  <rv s="0">
    <v>805306368</v>
    <v>Jair Bolsonaro (Presidente)</v>
    <v>e5c2a3dc-a01d-9ba4-59d7-7920ab72e453</v>
    <v>es-DO</v>
    <v>Generic</v>
  </rv>
  <rv s="0">
    <v>805306368</v>
    <v>Hamilton Mourão (Vicepresidente)</v>
    <v>82d9ec69-ca73-987b-d035-f269280ea4a8</v>
    <v>es-DO</v>
    <v>Generic</v>
  </rv>
  <rv s="2">
    <v>15</v>
  </rv>
  <rv s="1">
    <fb>1.1544783999999999</fb>
    <v>31</v>
  </rv>
  <rv s="1">
    <fb>0.513436</fb>
    <v>31</v>
  </rv>
  <rv s="1">
    <fb>2.1499000000000001</fb>
    <v>37</v>
  </rv>
  <rv s="1">
    <fb>12.8</fb>
    <v>34</v>
  </rv>
  <rv s="1">
    <fb>1839758040765.6201</fb>
    <v>32</v>
  </rv>
  <rv s="1">
    <fb>212559417</fb>
    <v>30</v>
  </rv>
  <rv s="1">
    <fb>183241641</fb>
    <v>30</v>
  </rv>
  <rv s="1">
    <fb>0.42499999999999999</fb>
    <v>31</v>
  </rv>
  <rv s="1">
    <fb>0.01</fb>
    <v>31</v>
  </rv>
  <rv s="1">
    <fb>0.58399999999999996</fb>
    <v>31</v>
  </rv>
  <rv s="1">
    <fb>3.1E-2</fb>
    <v>31</v>
  </rv>
  <rv s="1">
    <fb>0.192</fb>
    <v>31</v>
  </rv>
  <rv s="1">
    <fb>0.63883998870849601</fb>
    <v>31</v>
  </rv>
  <rv s="1">
    <fb>7.2999999999999995E-2</fb>
    <v>31</v>
  </rv>
  <rv s="1">
    <fb>0.12</fb>
    <v>31</v>
  </rv>
  <rv s="1">
    <fb>1.02</fb>
    <v>38</v>
  </rv>
  <rv s="1">
    <fb>60</fb>
    <v>34</v>
  </rv>
  <rv s="1">
    <fb>1.53</fb>
    <v>38</v>
  </rv>
  <rv s="0">
    <v>536870912</v>
    <v>Estado de Río de Janeiro</v>
    <v>3f5a22fa-26bd-86f9-0345-3a6206e8aab5</v>
    <v>es-DO</v>
    <v>Map</v>
  </rv>
  <rv s="0">
    <v>536870912</v>
    <v>Pará</v>
    <v>7a0db70a-73db-e83d-e548-6fab7a523b35</v>
    <v>es-DO</v>
    <v>Map</v>
  </rv>
  <rv s="0">
    <v>536870912</v>
    <v>Santa Catarina</v>
    <v>6262969d-76c7-e65f-1be5-668011a93ff0</v>
    <v>es-DO</v>
    <v>Map</v>
  </rv>
  <rv s="0">
    <v>536870912</v>
    <v>Minas Gerais</v>
    <v>974e2066-dee0-aecd-c973-50babb750033</v>
    <v>es-DO</v>
    <v>Map</v>
  </rv>
  <rv s="0">
    <v>536870912</v>
    <v>Roraima</v>
    <v>3b8383a2-7c79-31f6-2359-bd9ba2099213</v>
    <v>es-DO</v>
    <v>Map</v>
  </rv>
  <rv s="0">
    <v>536870912</v>
    <v>Estado de Paraná</v>
    <v>a33450c4-459a-0682-41ee-635b343dd785</v>
    <v>es-DO</v>
    <v>Map</v>
  </rv>
  <rv s="0">
    <v>536870912</v>
    <v>Estado de Bahía</v>
    <v>e904684f-6d5b-f7bb-c27d-bdb50a0ec8ab</v>
    <v>es-DO</v>
    <v>Map</v>
  </rv>
  <rv s="0">
    <v>536870912</v>
    <v>Río Grande del Norte</v>
    <v>4cccb40d-d26b-4493-e031-bcf803f1c2b1</v>
    <v>es-DO</v>
    <v>Map</v>
  </rv>
  <rv s="0">
    <v>536870912</v>
    <v>Acre</v>
    <v>8960bf27-5261-01d1-4019-e7d898f67bb4</v>
    <v>es-DO</v>
    <v>Map</v>
  </rv>
  <rv s="0">
    <v>536870912</v>
    <v>Río Grande del Sur</v>
    <v>9644dbbf-be0c-de9c-a534-3d7ff4801a8b</v>
    <v>es-DO</v>
    <v>Map</v>
  </rv>
  <rv s="0">
    <v>536870912</v>
    <v>Goiás</v>
    <v>38750702-647a-b72a-2cec-e4a55e078f36</v>
    <v>es-DO</v>
    <v>Map</v>
  </rv>
  <rv s="0">
    <v>536870912</v>
    <v>Pernambuco</v>
    <v>5538aab1-15ae-294f-2c10-f5083201cca1</v>
    <v>es-DO</v>
    <v>Map</v>
  </rv>
  <rv s="0">
    <v>536870912</v>
    <v>Mato Grosso del Sur</v>
    <v>7de24933-1d79-fc85-387b-3ce7947910b6</v>
    <v>es-DO</v>
    <v>Map</v>
  </rv>
  <rv s="0">
    <v>536870912</v>
    <v>Estado de São Paulo</v>
    <v>4d56ae2d-1aad-8c4f-dca2-4456acc12f89</v>
    <v>es-DO</v>
    <v>Map</v>
  </rv>
  <rv s="0">
    <v>536870912</v>
    <v>Amazonas</v>
    <v>f79e57ca-6fc1-5a6a-015b-38d90f33902f</v>
    <v>es-DO</v>
    <v>Map</v>
  </rv>
  <rv s="0">
    <v>536870912</v>
    <v>Espírito Santo</v>
    <v>dbc4d679-53e7-49d7-c6b3-88a4ca7f522f</v>
    <v>es-DO</v>
    <v>Map</v>
  </rv>
  <rv s="0">
    <v>536870912</v>
    <v>Alagoas</v>
    <v>4e3f1ba4-1948-0514-728a-55b34ab027b4</v>
    <v>es-DO</v>
    <v>Map</v>
  </rv>
  <rv s="0">
    <v>536870912</v>
    <v>Mato Grosso</v>
    <v>af05c757-4d77-813e-b8eb-97635c07f37a</v>
    <v>es-DO</v>
    <v>Map</v>
  </rv>
  <rv s="0">
    <v>536870912</v>
    <v>Tocantins</v>
    <v>f7a46dfe-e192-d6f7-e5f8-084e555ba7cb</v>
    <v>es-DO</v>
    <v>Map</v>
  </rv>
  <rv s="0">
    <v>536870912</v>
    <v>Sergipe</v>
    <v>a7f70762-a1ab-d5de-8bf0-3eb8532c1eb9</v>
    <v>es-DO</v>
    <v>Map</v>
  </rv>
  <rv s="0">
    <v>536870912</v>
    <v>Ceará</v>
    <v>b598e20e-29fb-ccf6-be0e-2650e6ba40c5</v>
    <v>es-DO</v>
    <v>Map</v>
  </rv>
  <rv s="0">
    <v>536870912</v>
    <v>Rondonia</v>
    <v>25fbe5d5-9bc1-0ec2-ac78-2d9fe5b147dd</v>
    <v>es-DO</v>
    <v>Map</v>
  </rv>
  <rv s="0">
    <v>536870912</v>
    <v>Amapá</v>
    <v>28d39e09-4b9f-31f6-cc72-48b1f9be59db</v>
    <v>es-DO</v>
    <v>Map</v>
  </rv>
  <rv s="0">
    <v>536870912</v>
    <v>Maranhão</v>
    <v>98274980-9da4-ff5e-78a1-e512bb4179ca</v>
    <v>es-DO</v>
    <v>Map</v>
  </rv>
  <rv s="0">
    <v>536870912</v>
    <v>Piauí</v>
    <v>ab11433a-8357-ae6d-67fe-8570cc271399</v>
    <v>es-DO</v>
    <v>Map</v>
  </rv>
  <rv s="0">
    <v>536870912</v>
    <v>Paraíba</v>
    <v>f5be810b-3322-2252-c10f-35206d84b548</v>
    <v>es-DO</v>
    <v>Map</v>
  </rv>
  <rv s="0">
    <v>536870912</v>
    <v>Distrito Federal</v>
    <v>88dfc3b6-8e7a-694d-61b2-96d14f226ec4</v>
    <v>es-DO</v>
    <v>Map</v>
  </rv>
  <rv s="2">
    <v>16</v>
  </rv>
  <rv s="1">
    <fb>730000</fb>
    <v>30</v>
  </rv>
  <rv s="1">
    <fb>0.12083000183105501</fb>
    <v>39</v>
  </rv>
  <rv s="1">
    <fb>1.73</fb>
    <v>37</v>
  </rv>
  <rv s="1">
    <fb>0.65099999999999991</fb>
    <v>31</v>
  </rv>
  <rv s="1">
    <fb>13.923999999999999</fb>
    <v>37</v>
  </rv>
  <rv s="1">
    <fb>0.33924533448829503</fb>
    <v>31</v>
  </rv>
  <rv s="2">
    <v>17</v>
  </rv>
  <rv s="5">
    <v>#VALUE!</v>
    <v>es-ES</v>
    <v>a828cf41-b938-49fe-7986-4b336618d413</v>
    <v>536870912</v>
    <v>1</v>
    <v>84</v>
    <v>23</v>
    <v>24</v>
    <v>Brasil</v>
    <v>62</v>
    <v>63</v>
    <v>Map</v>
    <v>28</v>
    <v>85</v>
    <v>BR</v>
    <v>255</v>
    <v>256</v>
    <v>257</v>
    <v>258</v>
    <v>259</v>
    <v>260</v>
    <v>261</v>
    <v>BRL</v>
    <v>262</v>
    <v>263</v>
    <v>Brasil, oficialmente República Federativa de Brasil, es un país soberano de América del Sur que comprende la mitad oriental del continente y algunos grupos de pequeñas islas en el océano Atlántico. Es el país más grande de América Latina. Con una superficie estimada en más de 8,5 millones de km², es el quinto país más grande del mundo en área total. Delimitado por el océano Atlántico al este, Brasil tiene una línea costera de 7491 km. Al norte limita con el departamento ultramarino francés de la Guayana Francesa, Surinam, Guyana y Venezuela; al noroeste con Colombia; al oeste con Perú y Bolivia; al suroeste con Paraguay y Argentina, y al sur con Uruguay. De este modo tiene frontera con todos los países de América del Sur, excepto Ecuador y Chile. La mayor parte del país está comprendido entre los trópicos terrestres, por lo que las estaciones climáticas no se sienten de una manera radical en gran parte de su territorio. La selva amazónica cubre 3,6 millones de km² del territorio. Gracias a su vegetación y al clima, es uno de los países con más especies de animales en el mundo.</v>
    <v>264</v>
    <v>265</v>
    <v>266</v>
    <v>Himno nacional del Brasil</v>
    <v>267</v>
    <v>268</v>
    <v>269</v>
    <v>270</v>
    <v>271</v>
    <v>274</v>
    <v>275</v>
    <v>276</v>
    <v>277</v>
    <v>278</v>
    <v>Brasil</v>
    <v>Federative Republic of Brazil</v>
    <v>279</v>
    <v>280</v>
    <v>281</v>
    <v>282</v>
    <v>283</v>
    <v>284</v>
    <v>285</v>
    <v>286</v>
    <v>287</v>
    <v>288</v>
    <v>289</v>
    <v>290</v>
    <v>291</v>
    <v>292</v>
    <v>320</v>
    <v>321</v>
    <v>322</v>
    <v>323</v>
    <v>324</v>
    <v>325</v>
    <v>326</v>
    <v>Brasil</v>
    <v>mdp/vdpid/32</v>
    <v>327</v>
  </rv>
  <rv s="0">
    <v>536870912</v>
    <v>Uruguay</v>
    <v>4d1c354d-d080-b633-86bc-0bad862c8cc1</v>
    <v>es-ES</v>
    <v>Map</v>
  </rv>
  <rv s="1">
    <fb>181034</fb>
    <v>30</v>
  </rv>
  <rv s="1">
    <fb>0.106715803350153</fb>
    <v>31</v>
  </rv>
  <rv s="1">
    <fb>7.8819887087962198E-2</fb>
    <v>31</v>
  </rv>
  <rv s="0">
    <v>536870912</v>
    <v>Montevideo</v>
    <v>6f057c0a-9767-4c6b-b46f-6095e75df6ce</v>
    <v>es-ES</v>
    <v>Map</v>
  </rv>
  <rv s="1">
    <fb>283800000</fb>
    <v>32</v>
  </rv>
  <rv s="1">
    <fb>598</fb>
    <v>33</v>
  </rv>
  <rv s="1">
    <fb>46.270307888488801</fb>
    <v>34</v>
  </rv>
  <rv s="1">
    <fb>3085.1944193006002</fb>
    <v>30</v>
  </rv>
  <rv s="1">
    <fb>6765.6149999999998</fb>
    <v>30</v>
  </rv>
  <rv s="1">
    <fb>77.77</fb>
    <v>34</v>
  </rv>
  <rv s="1">
    <fb>0.16191438689999998</fb>
    <v>31</v>
  </rv>
  <rv s="3">
    <v>5</v>
    <v>28</v>
    <v>96</v>
    <v>6</v>
    <v>0</v>
    <v>Image of Uruguay</v>
  </rv>
  <rv s="1">
    <fb>0.20091963021411099</fb>
    <v>31</v>
  </rv>
  <rv s="1">
    <fb>202.92198338614401</fb>
    <v>36</v>
  </rv>
  <rv s="4">
    <v>https://www.bing.com/search?q=Uruguay&amp;form=skydnc</v>
    <v>Aprenda más con Bing</v>
  </rv>
  <rv s="0">
    <v>805306368</v>
    <v>Luis Lacalle Pou (Presidente)</v>
    <v>45b12faf-c863-9c49-f448-8d6570636f58</v>
    <v>es-ES</v>
    <v>Generic</v>
  </rv>
  <rv s="0">
    <v>805306368</v>
    <v>Beatriz Argimón (Vicepresidente)</v>
    <v>fdad8b43-7954-7971-e1d7-65aea1df14f9</v>
    <v>es-ES</v>
    <v>Generic</v>
  </rv>
  <rv s="2">
    <v>18</v>
  </rv>
  <rv s="1">
    <fb>1.0845944000000001</fb>
    <v>31</v>
  </rv>
  <rv s="1">
    <fb>0.63125770000000003</fb>
    <v>31</v>
  </rv>
  <rv s="1">
    <fb>5.0499000000000001</fb>
    <v>37</v>
  </rv>
  <rv s="1">
    <fb>6.4</fb>
    <v>34</v>
  </rv>
  <rv s="1">
    <fb>56045912952.342003</fb>
    <v>32</v>
  </rv>
  <rv s="1">
    <fb>3461734</fb>
    <v>30</v>
  </rv>
  <rv s="1">
    <fb>3303394</fb>
    <v>30</v>
  </rv>
  <rv s="1">
    <fb>0.29699999999999999</fb>
    <v>31</v>
  </rv>
  <rv s="1">
    <fb>0.45899999999999996</fb>
    <v>31</v>
  </rv>
  <rv s="1">
    <fb>5.9000000000000004E-2</fb>
    <v>31</v>
  </rv>
  <rv s="1">
    <fb>0.22500000000000001</fb>
    <v>31</v>
  </rv>
  <rv s="1">
    <fb>0.64021003723144498</fb>
    <v>31</v>
  </rv>
  <rv s="1">
    <fb>0.10400000000000001</fb>
    <v>31</v>
  </rv>
  <rv s="1">
    <fb>0.153</fb>
    <v>31</v>
  </rv>
  <rv s="1">
    <fb>1.5</fb>
    <v>38</v>
  </rv>
  <rv s="1">
    <fb>17</fb>
    <v>34</v>
  </rv>
  <rv s="1">
    <fb>1.66</fb>
    <v>38</v>
  </rv>
  <rv s="0">
    <v>536870912</v>
    <v>Departamento de Salto</v>
    <v>03610b7b-013c-0ee8-410e-862a629b2ea6</v>
    <v>es-ES</v>
    <v>Map</v>
  </rv>
  <rv s="0">
    <v>536870912</v>
    <v>Departamento de Rocha</v>
    <v>6ec9f1ef-cd41-1cd6-4b5b-098fdf2c9a42</v>
    <v>es-ES</v>
    <v>Map</v>
  </rv>
  <rv s="0">
    <v>536870912</v>
    <v>Departamento de Río Negro</v>
    <v>c51cdc11-8d24-b6c6-218e-1bf15937ed9f</v>
    <v>es-ES</v>
    <v>Map</v>
  </rv>
  <rv s="0">
    <v>536870912</v>
    <v>Departamento de Paysandú</v>
    <v>62ccb945-3081-60ca-acbc-2879d5666afa</v>
    <v>es-ES</v>
    <v>Map</v>
  </rv>
  <rv s="0">
    <v>536870912</v>
    <v>Departamento de Soriano</v>
    <v>20c5f360-f062-1dba-7326-b35033e2d45b</v>
    <v>es-ES</v>
    <v>Map</v>
  </rv>
  <rv s="0">
    <v>536870912</v>
    <v>Departamento de Montevideo</v>
    <v>b91bb4e2-7350-50c2-c5ec-7a29179101c8</v>
    <v>es-ES</v>
    <v>Map</v>
  </rv>
  <rv s="0">
    <v>536870912</v>
    <v>Departamento de Tacuarembó</v>
    <v>3d3ab1e0-e4dd-a712-e9ed-4e8019c73c8b</v>
    <v>es-ES</v>
    <v>Map</v>
  </rv>
  <rv s="0">
    <v>536870912</v>
    <v>Departamento de Lavalleja</v>
    <v>10d28e4e-b416-05ae-493b-27e45db3a2a5</v>
    <v>es-ES</v>
    <v>Map</v>
  </rv>
  <rv s="0">
    <v>536870912</v>
    <v>Departamento de Colonia</v>
    <v>794441ed-35f5-6a38-65fe-1bd820a78487</v>
    <v>es-ES</v>
    <v>Map</v>
  </rv>
  <rv s="0">
    <v>536870912</v>
    <v>Departamento de Flores</v>
    <v>8744bd18-02b9-d69c-5205-c77980587fa8</v>
    <v>es-ES</v>
    <v>Map</v>
  </rv>
  <rv s="0">
    <v>536870912</v>
    <v>Departamento de Florida</v>
    <v>ea047b14-8780-2d2b-754d-7fb89f334f00</v>
    <v>es-ES</v>
    <v>Map</v>
  </rv>
  <rv s="0">
    <v>536870912</v>
    <v>Departamento de Treinta y Tres</v>
    <v>ce5de2e0-0829-6413-4cfe-22c8fb1f8bb1</v>
    <v>es-ES</v>
    <v>Map</v>
  </rv>
  <rv s="0">
    <v>536870912</v>
    <v>Departamento de Rivera</v>
    <v>93dab529-8b73-8eaa-840b-3bfd75594642</v>
    <v>es-ES</v>
    <v>Map</v>
  </rv>
  <rv s="0">
    <v>536870912</v>
    <v>Departamento de Cerro Largo</v>
    <v>17cbef99-9025-55af-1bf6-693b24e4cbf8</v>
    <v>es-ES</v>
    <v>Map</v>
  </rv>
  <rv s="0">
    <v>536870912</v>
    <v>Departamento de San José</v>
    <v>430941cb-a24d-6855-7fd1-c2de5e0eafb0</v>
    <v>es-ES</v>
    <v>Map</v>
  </rv>
  <rv s="0">
    <v>536870912</v>
    <v>Departamento de Artigas</v>
    <v>fba8474e-01a4-b560-b9db-3632789d7418</v>
    <v>es-ES</v>
    <v>Map</v>
  </rv>
  <rv s="0">
    <v>536870912</v>
    <v>Departamento de Maldonado</v>
    <v>bc35c120-ecdd-02db-b583-d31b4a2752db</v>
    <v>es-ES</v>
    <v>Map</v>
  </rv>
  <rv s="0">
    <v>536870912</v>
    <v>Departamento de Canelones</v>
    <v>47a6cb77-1084-cc26-db7c-3a31f25cad6c</v>
    <v>es-ES</v>
    <v>Map</v>
  </rv>
  <rv s="0">
    <v>536870912</v>
    <v>Departamento de Durazno</v>
    <v>812de676-d0a2-23e3-f7e6-3e002da3a2ca</v>
    <v>es-ES</v>
    <v>Map</v>
  </rv>
  <rv s="2">
    <v>19</v>
  </rv>
  <rv s="1">
    <fb>22000</fb>
    <v>30</v>
  </rv>
  <rv s="1">
    <fb>8.7309999465942395E-2</fb>
    <v>39</v>
  </rv>
  <rv s="1">
    <fb>1.9730000000000001</fb>
    <v>37</v>
  </rv>
  <rv s="1">
    <fb>0.41799999999999998</fb>
    <v>31</v>
  </rv>
  <rv s="1">
    <fb>13.856999999999999</fb>
    <v>37</v>
  </rv>
  <rv s="1">
    <fb>0.82559705230116509</fb>
    <v>31</v>
  </rv>
  <rv s="2">
    <v>20</v>
  </rv>
  <rv s="6">
    <v>#VALUE!</v>
    <v>es-ES</v>
    <v>4d1c354d-d080-b633-86bc-0bad862c8cc1</v>
    <v>536870912</v>
    <v>1</v>
    <v>94</v>
    <v>48</v>
    <v>49</v>
    <v>Uruguay</v>
    <v>62</v>
    <v>63</v>
    <v>Map</v>
    <v>28</v>
    <v>95</v>
    <v>UY</v>
    <v>330</v>
    <v>331</v>
    <v>332</v>
    <v>333</v>
    <v>334</v>
    <v>333</v>
    <v>335</v>
    <v>UYU</v>
    <v>336</v>
    <v>337</v>
    <v>Uruguay, oficialmente República Oriental del Uruguay, es un país soberano de América del Sur, situado en la parte oriental del Cono Sur. Limita al noreste con Brasil —estado de Río Grande del Sur—, al oeste y suroeste con Argentina —provincias de Corrientes, Entre Ríos y Buenos Aires, y la Ciudad Autónoma de Buenos Aires— y tiene costas en el océano Atlántico por el sur. Abarca 176 215 km² y es el segundo país más pequeño de Sudamérica, después de Surinam. Según los datos del último censo del INE en 2011, la población de Uruguay es de 3 286 314 habitantes, con lo que figura en la décima posición entre los 12 países sudamericanos.</v>
    <v>338</v>
    <v>339</v>
    <v>340</v>
    <v>Himno nacional de Uruguay</v>
    <v>12</v>
    <v>341</v>
    <v>342</v>
    <v>343</v>
    <v>344</v>
    <v>347</v>
    <v>348</v>
    <v>349</v>
    <v>350</v>
    <v>351</v>
    <v>Uruguay</v>
    <v>352</v>
    <v>353</v>
    <v>354</v>
    <v>355</v>
    <v>96</v>
    <v>356</v>
    <v>357</v>
    <v>358</v>
    <v>359</v>
    <v>360</v>
    <v>361</v>
    <v>362</v>
    <v>363</v>
    <v>364</v>
    <v>384</v>
    <v>385</v>
    <v>386</v>
    <v>387</v>
    <v>388</v>
    <v>389</v>
    <v>390</v>
    <v>Uruguay</v>
    <v>mdp/vdpid/246</v>
    <v>391</v>
  </rv>
  <rv s="0">
    <v>536870912</v>
    <v>Costa Rica</v>
    <v>f5e3b04e-cbe6-130c-d1c8-899095cd5757</v>
    <v>es-ES</v>
    <v>Map</v>
  </rv>
  <rv s="1">
    <fb>51100</fb>
    <v>30</v>
  </rv>
  <rv s="1">
    <fb>0.54567174915234606</fb>
    <v>31</v>
  </rv>
  <rv s="1">
    <fb>2.0962025659294899E-2</fb>
    <v>31</v>
  </rv>
  <rv s="0">
    <v>536870912</v>
    <v>San José</v>
    <v>b2b18307-dcfe-e3ce-b41f-986fcc0a9689</v>
    <v>es-ES</v>
    <v>Map</v>
  </rv>
  <rv s="1">
    <fb>2217350000</fb>
    <v>32</v>
  </rv>
  <rv s="1">
    <fb>506</fb>
    <v>33</v>
  </rv>
  <rv s="1">
    <fb>49.880272733962499</fb>
    <v>34</v>
  </rv>
  <rv s="1">
    <fb>1942.48816990297</fb>
    <v>30</v>
  </rv>
  <rv s="1">
    <fb>8023.3959999999997</fb>
    <v>30</v>
  </rv>
  <rv s="1">
    <fb>80.094999999999999</fb>
    <v>34</v>
  </rv>
  <rv s="1">
    <fb>0.21485754409999999</fb>
    <v>31</v>
  </rv>
  <rv s="2">
    <v>21</v>
  </rv>
  <rv s="3">
    <v>6</v>
    <v>28</v>
    <v>106</v>
    <v>6</v>
    <v>0</v>
    <v>Image of Costa Rica</v>
  </rv>
  <rv s="1">
    <fb>0.13588420861398298</fb>
    <v>31</v>
  </rv>
  <rv s="1">
    <fb>128.845869400021</fb>
    <v>36</v>
  </rv>
  <rv s="4">
    <v>https://www.bing.com/search?q=Costa+Rica&amp;form=skydnc</v>
    <v>Aprenda más con Bing</v>
  </rv>
  <rv s="2">
    <v>22</v>
  </rv>
  <rv s="1">
    <fb>1.1329429</fb>
    <v>31</v>
  </rv>
  <rv s="1">
    <fb>0.5520794</fb>
    <v>31</v>
  </rv>
  <rv s="1">
    <fb>2.8938999999999999</fb>
    <v>37</v>
  </rv>
  <rv s="1">
    <fb>7.6</fb>
    <v>34</v>
  </rv>
  <rv s="1">
    <fb>61773944173.673599</fb>
    <v>32</v>
  </rv>
  <rv s="1">
    <fb>5047561</fb>
    <v>30</v>
  </rv>
  <rv s="1">
    <fb>4041885</fb>
    <v>30</v>
  </rv>
  <rv s="1">
    <fb>1.4999999999999999E-2</fb>
    <v>31</v>
  </rv>
  <rv s="1">
    <fb>0.53299999999999992</fb>
    <v>31</v>
  </rv>
  <rv s="1">
    <fb>4.2999999999999997E-2</fb>
    <v>31</v>
  </rv>
  <rv s="1">
    <fb>0.20899999999999999</fb>
    <v>31</v>
  </rv>
  <rv s="1">
    <fb>0.62098999023437496</fb>
    <v>31</v>
  </rv>
  <rv s="1">
    <fb>8.5000000000000006E-2</fb>
    <v>31</v>
  </rv>
  <rv s="1">
    <fb>0.13</fb>
    <v>31</v>
  </rv>
  <rv s="1">
    <fb>0.98</fb>
    <v>38</v>
  </rv>
  <rv s="1">
    <fb>27</fb>
    <v>34</v>
  </rv>
  <rv s="1">
    <fb>1.84</fb>
    <v>38</v>
  </rv>
  <rv s="0">
    <v>536870912</v>
    <v>Provincia de Guanacaste</v>
    <v>4d846351-04ca-1740-4d47-7258f4be3d9f</v>
    <v>es-ES</v>
    <v>Map</v>
  </rv>
  <rv s="0">
    <v>536870912</v>
    <v>Provincia de Cartago</v>
    <v>e0d48e76-9fcf-d96c-dade-3a266652cce4</v>
    <v>es-ES</v>
    <v>Map</v>
  </rv>
  <rv s="0">
    <v>536870912</v>
    <v>Provincia de Puntarenas</v>
    <v>31e6881a-b4f6-8725-2fb1-825ad41306ef</v>
    <v>es-ES</v>
    <v>Map</v>
  </rv>
  <rv s="0">
    <v>536870912</v>
    <v>Provincia de Alajuela</v>
    <v>d852ccc7-833e-944a-ddce-9ca14d5ffd13</v>
    <v>es-ES</v>
    <v>Map</v>
  </rv>
  <rv s="0">
    <v>536870912</v>
    <v>Provincia de Heredia</v>
    <v>6dcef63a-cb12-0db8-3877-58ca68806818</v>
    <v>es-ES</v>
    <v>Map</v>
  </rv>
  <rv s="0">
    <v>536870912</v>
    <v>Provincia de Limón</v>
    <v>703154f4-49e4-ccb0-f9c6-d52a73875ac7</v>
    <v>es-ES</v>
    <v>Map</v>
  </rv>
  <rv s="0">
    <v>536870912</v>
    <v>Provincia de San José</v>
    <v>8042d242-4799-87de-29ba-5051712f3715</v>
    <v>es-ES</v>
    <v>Map</v>
  </rv>
  <rv s="2">
    <v>23</v>
  </rv>
  <rv s="1">
    <fb>10000</fb>
    <v>30</v>
  </rv>
  <rv s="1">
    <fb>0.11854000091552701</fb>
    <v>39</v>
  </rv>
  <rv s="1">
    <fb>1.754</fb>
    <v>37</v>
  </rv>
  <rv s="1">
    <fb>0.58299999999999996</fb>
    <v>31</v>
  </rv>
  <rv s="1">
    <fb>13.971</fb>
    <v>37</v>
  </rv>
  <rv s="1">
    <fb>0.34459459459459502</fb>
    <v>31</v>
  </rv>
  <rv s="2">
    <v>24</v>
  </rv>
  <rv s="6">
    <v>#VALUE!</v>
    <v>es-ES</v>
    <v>f5e3b04e-cbe6-130c-d1c8-899095cd5757</v>
    <v>536870912</v>
    <v>1</v>
    <v>105</v>
    <v>48</v>
    <v>49</v>
    <v>Costa Rica</v>
    <v>62</v>
    <v>63</v>
    <v>Map</v>
    <v>28</v>
    <v>64</v>
    <v>CR</v>
    <v>394</v>
    <v>395</v>
    <v>396</v>
    <v>397</v>
    <v>398</v>
    <v>397</v>
    <v>399</v>
    <v>CRC</v>
    <v>400</v>
    <v>401</v>
    <v>Costa Rica, oficialmente República de Costa Rica, es un Estado soberano organizado como una república presidencialista unitaria compuesta por 7 provincias. Ubicado en América Central, posee un territorio con un área total de 51 179 km². Limita con Nicaragua al norte, el mar Caribe al este, Panamá al sureste y el océano Pacífico al oeste. En cuanto a los bordes marítimos, colinda con Nicaragua, Colombia, Panamá y Ecuador. Cuenta con 5 213 362 habitantes. Su capital, centro político y económico es San José, y su idioma oficial es el español. Su punto más austral es la Isla del Coco.</v>
    <v>402</v>
    <v>403</v>
    <v>404</v>
    <v>Himno nacional de Costa Rica</v>
    <v>405</v>
    <v>406</v>
    <v>407</v>
    <v>408</v>
    <v>409</v>
    <v>410</v>
    <v>411</v>
    <v>412</v>
    <v>413</v>
    <v>414</v>
    <v>Costa Rica</v>
    <v>415</v>
    <v>416</v>
    <v>417</v>
    <v>95</v>
    <v>418</v>
    <v>419</v>
    <v>420</v>
    <v>421</v>
    <v>422</v>
    <v>423</v>
    <v>424</v>
    <v>425</v>
    <v>426</v>
    <v>427</v>
    <v>435</v>
    <v>436</v>
    <v>437</v>
    <v>438</v>
    <v>439</v>
    <v>440</v>
    <v>441</v>
    <v>Costa Rica</v>
    <v>mdp/vdpid/54</v>
    <v>442</v>
  </rv>
  <rv s="0">
    <v>536870912</v>
    <v>México</v>
    <v>8e475659-4bdc-d912-6494-affce0096bc1</v>
    <v>es-ES</v>
    <v>Map</v>
  </rv>
  <rv s="1">
    <fb>1972550</fb>
    <v>30</v>
  </rv>
  <rv s="1">
    <fb>0.339249458255099</fb>
    <v>31</v>
  </rv>
  <rv s="1">
    <fb>3.6359614212704998E-2</fb>
    <v>31</v>
  </rv>
  <rv s="0">
    <v>536870912</v>
    <v>Ciudad de México</v>
    <v>f1281260-8340-e258-c8ec-3522504400e5</v>
    <v>es-ES</v>
    <v>Map</v>
  </rv>
  <rv s="1">
    <fb>413618820000</fb>
    <v>32</v>
  </rv>
  <rv s="1">
    <fb>52</fb>
    <v>33</v>
  </rv>
  <rv s="1">
    <fb>90.426207910940704</fb>
    <v>34</v>
  </rv>
  <rv s="1">
    <fb>2157.32394883914</fb>
    <v>30</v>
  </rv>
  <rv s="1">
    <fb>486405.54800000001</fb>
    <v>30</v>
  </rv>
  <rv s="1">
    <fb>74.992000000000004</fb>
    <v>34</v>
  </rv>
  <rv s="1">
    <fb>0.41370018680000004</fb>
    <v>31</v>
  </rv>
  <rv s="3">
    <v>7</v>
    <v>28</v>
    <v>117</v>
    <v>6</v>
    <v>0</v>
    <v>Image of México</v>
  </rv>
  <rv s="1">
    <fb>0.130829255322402</fb>
    <v>31</v>
  </rv>
  <rv s="1">
    <fb>141.54252296997399</fb>
    <v>36</v>
  </rv>
  <rv s="4">
    <v>https://www.bing.com/search?q=M%c3%a9xico&amp;form=skydnc</v>
    <v>Aprenda más con Bing</v>
  </rv>
  <rv s="0">
    <v>805306368</v>
    <v>Andrés Manuel López Obrador (Presidente)</v>
    <v>f285a927-f27b-4a8e-277b-5c53b148cf20</v>
    <v>es-ES</v>
    <v>Generic</v>
  </rv>
  <rv s="2">
    <v>25</v>
  </rv>
  <rv s="1">
    <fb>1.0577000999999999</fb>
    <v>31</v>
  </rv>
  <rv s="1">
    <fb>0.40228960000000002</fb>
    <v>31</v>
  </rv>
  <rv s="1">
    <fb>2.3826999999999998</fb>
    <v>37</v>
  </rv>
  <rv s="1">
    <fb>11</fb>
    <v>34</v>
  </rv>
  <rv s="1">
    <fb>1258286717124.53</fb>
    <v>32</v>
  </rv>
  <rv s="1">
    <fb>126014024</fb>
    <v>30</v>
  </rv>
  <rv s="1">
    <fb>102626859</fb>
    <v>30</v>
  </rv>
  <rv s="1">
    <fb>0.36399999999999999</fb>
    <v>31</v>
  </rv>
  <rv s="1">
    <fb>0.02</fb>
    <v>31</v>
  </rv>
  <rv s="1">
    <fb>0.51700000000000002</fb>
    <v>31</v>
  </rv>
  <rv s="1">
    <fb>5.4000000000000006E-2</fb>
    <v>31</v>
  </rv>
  <rv s="1">
    <fb>0.2</fb>
    <v>31</v>
  </rv>
  <rv s="1">
    <fb>0.60680000305175807</fb>
    <v>31</v>
  </rv>
  <rv s="1">
    <fb>9.5000000000000001E-2</fb>
    <v>31</v>
  </rv>
  <rv s="1">
    <fb>0.13500000000000001</fb>
    <v>31</v>
  </rv>
  <rv s="1">
    <fb>0.73</fb>
    <v>38</v>
  </rv>
  <rv s="1">
    <fb>33</fb>
    <v>34</v>
  </rv>
  <rv s="1">
    <fb>0.49</fb>
    <v>38</v>
  </rv>
  <rv s="0">
    <v>536870912</v>
    <v>Quintana Roo</v>
    <v>96bcffec-8d1c-5e86-ab0e-e31d5b9a157c</v>
    <v>es-ES</v>
    <v>Map</v>
  </rv>
  <rv s="0">
    <v>536870912</v>
    <v>Tamaulipas</v>
    <v>6f2fce2f-2090-8583-dbf3-dd9d6fc3cab3</v>
    <v>es-ES</v>
    <v>Map</v>
  </rv>
  <rv s="0">
    <v>536870912</v>
    <v>Tlaxcala</v>
    <v>77063c53-3a0e-fbf0-30d8-68218fbc38fa</v>
    <v>es-ES</v>
    <v>Map</v>
  </rv>
  <rv s="0">
    <v>536870912</v>
    <v>Guanajuato</v>
    <v>9eaf00cd-2b5c-3655-adbc-dc91f1f0fca3</v>
    <v>es-ES</v>
    <v>Map</v>
  </rv>
  <rv s="0">
    <v>536870912</v>
    <v>Nuevo León</v>
    <v>1696b325-bf35-b9aa-28db-3304c1996498</v>
    <v>es-ES</v>
    <v>Map</v>
  </rv>
  <rv s="0">
    <v>536870912</v>
    <v>Campeche</v>
    <v>7c67b06b-20b4-3244-d633-4a6255df7395</v>
    <v>es-ES</v>
    <v>Map</v>
  </rv>
  <rv s="0">
    <v>536870912</v>
    <v>Veracruz de Ignacio de la Llave</v>
    <v>10381f79-264a-f2fd-08f8-cc5377683832</v>
    <v>es-ES</v>
    <v>Map</v>
  </rv>
  <rv s="0">
    <v>536870912</v>
    <v>Michoacán</v>
    <v>33ec3160-5b7b-5fef-defd-4574b6b819d6</v>
    <v>es-ES</v>
    <v>Map</v>
  </rv>
  <rv s="0">
    <v>536870912</v>
    <v>Sonora</v>
    <v>e59e4f16-5e42-af6e-b970-e0ae59046077</v>
    <v>es-ES</v>
    <v>Map</v>
  </rv>
  <rv s="0">
    <v>536870912</v>
    <v>Estado de Guerrero</v>
    <v>86638283-e8d0-0d69-1241-dc688f82149b</v>
    <v>es-ES</v>
    <v>Map</v>
  </rv>
  <rv s="0">
    <v>536870912</v>
    <v>Jalisco</v>
    <v>18c29bf9-bbf0-e90f-10f3-c48c9791339b</v>
    <v>es-ES</v>
    <v>Map</v>
  </rv>
  <rv s="0">
    <v>536870912</v>
    <v>San Luis Potosí</v>
    <v>c228dff2-2024-525b-1b90-fe82a2f5ccfc</v>
    <v>es-ES</v>
    <v>Map</v>
  </rv>
  <rv s="0">
    <v>536870912</v>
    <v>Sinaloa</v>
    <v>ef7dcafc-cca2-39b2-e063-e2bbf5b2022e</v>
    <v>es-ES</v>
    <v>Map</v>
  </rv>
  <rv s="0">
    <v>536870912</v>
    <v>Aguascalientes</v>
    <v>7f39db16-d0e9-f4ba-b929-2a69336bbcb0</v>
    <v>es-ES</v>
    <v>Map</v>
  </rv>
  <rv s="0">
    <v>536870912</v>
    <v>Puebla</v>
    <v>e266f3f0-af5e-7537-36e1-118cfcc783a3</v>
    <v>es-ES</v>
    <v>Map</v>
  </rv>
  <rv s="0">
    <v>536870912</v>
    <v>Estado de Hidalgo</v>
    <v>76baa939-e01a-077d-0c83-522220d05a5b</v>
    <v>es-ES</v>
    <v>Map</v>
  </rv>
  <rv s="0">
    <v>536870912</v>
    <v>Coahuila de Zaragoza</v>
    <v>b1fb0720-5dff-3cd3-aa9b-e91c0988b9f4</v>
    <v>es-ES</v>
    <v>Map</v>
  </rv>
  <rv s="0">
    <v>536870912</v>
    <v>Morelos</v>
    <v>457cd12b-12ce-71c2-81d5-f60ba9645b36</v>
    <v>es-ES</v>
    <v>Map</v>
  </rv>
  <rv s="0">
    <v>536870912</v>
    <v>Querétaro</v>
    <v>4a2d4179-0f55-70d5-99e7-165b2289a273</v>
    <v>es-ES</v>
    <v>Map</v>
  </rv>
  <rv s="0">
    <v>536870912</v>
    <v>Chiapas</v>
    <v>f0d5e228-a3c3-8699-7df3-32ab85b078b3</v>
    <v>es-ES</v>
    <v>Map</v>
  </rv>
  <rv s="0">
    <v>536870912</v>
    <v>Nayarit</v>
    <v>d5ab8703-9922-20b7-03c7-acb17f76b03e</v>
    <v>es-ES</v>
    <v>Map</v>
  </rv>
  <rv s="0">
    <v>536870912</v>
    <v>Zacatecas</v>
    <v>135a47e4-6f2c-2112-febf-50c21b485bd3</v>
    <v>es-ES</v>
    <v>Map</v>
  </rv>
  <rv s="0">
    <v>536870912</v>
    <v>Chihuahua</v>
    <v>ce5a5e29-7bae-05e8-fec7-e028f5c1e139</v>
    <v>es-ES</v>
    <v>Map</v>
  </rv>
  <rv s="0">
    <v>536870912</v>
    <v>Yucatán</v>
    <v>f096e19b-5b56-f73a-3e33-e3f03e33fffc</v>
    <v>es-ES</v>
    <v>Map</v>
  </rv>
  <rv s="0">
    <v>536870912</v>
    <v>Baja California Sur</v>
    <v>72f2373c-402d-1899-776e-ebde71dada5d</v>
    <v>es-ES</v>
    <v>Map</v>
  </rv>
  <rv s="0">
    <v>536870912</v>
    <v>Oaxaca</v>
    <v>2a651e2b-4cd2-6315-971b-6bddb30dfb4d</v>
    <v>es-ES</v>
    <v>Map</v>
  </rv>
  <rv s="0">
    <v>536870912</v>
    <v>Colima</v>
    <v>c5187e51-1440-155f-505d-5c7804e1489f</v>
    <v>es-ES</v>
    <v>Map</v>
  </rv>
  <rv s="0">
    <v>536870912</v>
    <v>Baja California</v>
    <v>6b504587-24aa-0512-9ca8-180f7fa0f586</v>
    <v>es-ES</v>
    <v>Map</v>
  </rv>
  <rv s="0">
    <v>536870912</v>
    <v>Estado de México</v>
    <v>884c2c6c-6f06-85ee-aa8d-65b8980f2231</v>
    <v>es-ES</v>
    <v>Map</v>
  </rv>
  <rv s="0">
    <v>536870912</v>
    <v>Tabasco</v>
    <v>f96880d9-0a36-58d3-7351-a4c7070c642d</v>
    <v>es-ES</v>
    <v>Map</v>
  </rv>
  <rv s="0">
    <v>536870912</v>
    <v>Durango</v>
    <v>d5a4a060-173a-aa5a-3023-abf4cbc2f03d</v>
    <v>es-ES</v>
    <v>Map</v>
  </rv>
  <rv s="2">
    <v>26</v>
  </rv>
  <rv s="1">
    <fb>336000</fb>
    <v>30</v>
  </rv>
  <rv s="1">
    <fb>3.4249999523162801E-2</fb>
    <v>39</v>
  </rv>
  <rv s="1">
    <fb>2.129</fb>
    <v>37</v>
  </rv>
  <rv s="1">
    <fb>0.55100000000000005</fb>
    <v>31</v>
  </rv>
  <rv s="1">
    <fb>17.602</fb>
    <v>37</v>
  </rv>
  <rv s="1">
    <fb>0.54649553743666202</fb>
    <v>31</v>
  </rv>
  <rv s="7">
    <v>#VALUE!</v>
    <v>es-ES</v>
    <v>8e475659-4bdc-d912-6494-affce0096bc1</v>
    <v>536870912</v>
    <v>1</v>
    <v>114</v>
    <v>48</v>
    <v>115</v>
    <v>México</v>
    <v>62</v>
    <v>63</v>
    <v>Map</v>
    <v>28</v>
    <v>116</v>
    <v>MX</v>
    <v>445</v>
    <v>446</v>
    <v>447</v>
    <v>448</v>
    <v>449</v>
    <v>448</v>
    <v>450</v>
    <v>MXN</v>
    <v>451</v>
    <v>452</v>
    <v>México, oficialmente los Estados Unidos Mexicanos, es un país soberano ubicado en la parte meridional de América del Norte; su capital y ciudad más poblada es la Ciudad de México. De acuerdo con la constitución vigente, su forma de gobierno consiste en una república representativa, democrática, laica y federal, compuesta por 32 entidades federativas.</v>
    <v>453</v>
    <v>454</v>
    <v>455</v>
    <v>Himno Nacional Mexicano</v>
    <v>456</v>
    <v>457</v>
    <v>458</v>
    <v>459</v>
    <v>461</v>
    <v>462</v>
    <v>463</v>
    <v>464</v>
    <v>465</v>
    <v>México</v>
    <v>466</v>
    <v>467</v>
    <v>468</v>
    <v>469</v>
    <v>470</v>
    <v>471</v>
    <v>472</v>
    <v>473</v>
    <v>474</v>
    <v>475</v>
    <v>476</v>
    <v>477</v>
    <v>478</v>
    <v>479</v>
    <v>511</v>
    <v>512</v>
    <v>513</v>
    <v>514</v>
    <v>515</v>
    <v>516</v>
    <v>517</v>
    <v>México</v>
    <v>mdp/vdpid/166</v>
  </rv>
  <rv s="0">
    <v>536870912</v>
    <v>Nicaragua</v>
    <v>69beb9ab-56a0-e052-4bf5-5aac6f9d8bc4</v>
    <v>es-ES</v>
    <v>Map</v>
  </rv>
  <rv s="1">
    <fb>130375</fb>
    <v>30</v>
  </rv>
  <rv s="1">
    <fb>0.25876682732258599</fb>
    <v>31</v>
  </rv>
  <rv s="1">
    <fb>5.3762899084413E-2</fb>
    <v>31</v>
  </rv>
  <rv s="0">
    <v>536870912</v>
    <v>Managua</v>
    <v>a2ab3b13-a211-525f-4c89-5ec78fab662f</v>
    <v>es-ES</v>
    <v>Map</v>
  </rv>
  <rv s="1">
    <fb>505</fb>
    <v>33</v>
  </rv>
  <rv s="1">
    <fb>40.6953920569917</fb>
    <v>34</v>
  </rv>
  <rv s="1">
    <fb>568.31381080701397</fb>
    <v>30</v>
  </rv>
  <rv s="1">
    <fb>5592.1750000000002</fb>
    <v>30</v>
  </rv>
  <rv s="1">
    <fb>74.275000000000006</fb>
    <v>34</v>
  </rv>
  <rv s="1">
    <fb>0.35988268679999996</fb>
    <v>31</v>
  </rv>
  <rv s="2">
    <v>27</v>
  </rv>
  <rv s="3">
    <v>8</v>
    <v>28</v>
    <v>129</v>
    <v>6</v>
    <v>0</v>
    <v>Image of Nicaragua</v>
  </rv>
  <rv s="1">
    <fb>0.15588586333905899</fb>
    <v>31</v>
  </rv>
  <rv s="1">
    <fb>162.739607236815</fb>
    <v>36</v>
  </rv>
  <rv s="4">
    <v>https://www.bing.com/search?q=Nicaragua&amp;form=skydnc</v>
    <v>Aprenda más con Bing</v>
  </rv>
  <rv s="0">
    <v>805306368</v>
    <v>Daniel Ortega (Presidente)</v>
    <v>ac55a86e-637b-881b-bf5a-b4ef15e8fa9c</v>
    <v>es-ES</v>
    <v>Generic</v>
  </rv>
  <rv s="0">
    <v>805306368</v>
    <v>Rosario Murillo (Vicepresidente)</v>
    <v>09da9873-a16b-b570-19b5-b4d6beb3e2f5</v>
    <v>es-ES</v>
    <v>Generic</v>
  </rv>
  <rv s="2">
    <v>28</v>
  </rv>
  <rv s="1">
    <fb>1.2064043</fb>
    <v>31</v>
  </rv>
  <rv s="1">
    <fb>0.17423739999999999</fb>
    <v>31</v>
  </rv>
  <rv s="1">
    <fb>0.97750000000000004</fb>
    <v>37</v>
  </rv>
  <rv s="1">
    <fb>15.7</fb>
    <v>34</v>
  </rv>
  <rv s="1">
    <fb>12520915291.183701</fb>
    <v>32</v>
  </rv>
  <rv s="1">
    <fb>6545502</fb>
    <v>30</v>
  </rv>
  <rv s="1">
    <fb>3846137</fb>
    <v>30</v>
  </rv>
  <rv s="1">
    <fb>0.37200000000000005</fb>
    <v>31</v>
  </rv>
  <rv s="1">
    <fb>0.52100000000000002</fb>
    <v>31</v>
  </rv>
  <rv s="1">
    <fb>5.0999999999999997E-2</fb>
    <v>31</v>
  </rv>
  <rv s="1">
    <fb>0.66404998779296909</fb>
    <v>31</v>
  </rv>
  <rv s="1">
    <fb>9.1999999999999998E-2</fb>
    <v>31</v>
  </rv>
  <rv s="1">
    <fb>0.13699999999999998</fb>
    <v>31</v>
  </rv>
  <rv s="1">
    <fb>0.91</fb>
    <v>38</v>
  </rv>
  <rv s="1">
    <fb>98</fb>
    <v>34</v>
  </rv>
  <rv s="1">
    <fb>0.54</fb>
    <v>38</v>
  </rv>
  <rv s="0">
    <v>536870912</v>
    <v>Departamento de Jinotega</v>
    <v>60398820-edbb-ec8a-84c4-b5ac8549d71e</v>
    <v>es-ES</v>
    <v>Map</v>
  </rv>
  <rv s="0">
    <v>536870912</v>
    <v>Región Autónoma del Atlántico Sur</v>
    <v>89d65d77-37fc-6893-ed2e-4c5f37a4d6cb</v>
    <v>es-ES</v>
    <v>Map</v>
  </rv>
  <rv s="0">
    <v>536870912</v>
    <v>Departamento de Estelí</v>
    <v>dfd7438e-3ec0-15c9-87fe-fc72effd4a92</v>
    <v>es-ES</v>
    <v>Map</v>
  </rv>
  <rv s="0">
    <v>536870912</v>
    <v>Departamento de Carazo</v>
    <v>b62e3414-410f-d232-ca00-d86157c9c0fe</v>
    <v>es-ES</v>
    <v>Map</v>
  </rv>
  <rv s="0">
    <v>536870912</v>
    <v>Departamento de Masaya</v>
    <v>375fbc9c-cbcf-1580-6076-ec3acfdd9353</v>
    <v>es-ES</v>
    <v>Map</v>
  </rv>
  <rv s="0">
    <v>536870912</v>
    <v>Departamento de Río San Juan</v>
    <v>d3ff03b5-049c-549d-a0ce-006ec8b69962</v>
    <v>es-ES</v>
    <v>Map</v>
  </rv>
  <rv s="0">
    <v>536870912</v>
    <v>Departamento de Chontales</v>
    <v>1eed54b8-e6d3-bfd5-63ee-cc9a5b0041d7</v>
    <v>es-ES</v>
    <v>Map</v>
  </rv>
  <rv s="0">
    <v>536870912</v>
    <v>Departamento de Matagalpa</v>
    <v>bda587c9-d64e-df8e-4b77-d9ba64a91c5e</v>
    <v>es-ES</v>
    <v>Map</v>
  </rv>
  <rv s="0">
    <v>536870912</v>
    <v>Departamento de Managua</v>
    <v>617c016b-1093-0490-3463-34b0e746c50d</v>
    <v>es-ES</v>
    <v>Map</v>
  </rv>
  <rv s="0">
    <v>536870912</v>
    <v>Departamento de Boaco</v>
    <v>f4a2997d-6569-deac-bd36-1d9768d518db</v>
    <v>es-ES</v>
    <v>Map</v>
  </rv>
  <rv s="0">
    <v>536870912</v>
    <v>Departamento de Madriz</v>
    <v>81728ee1-79f6-9b76-c5cc-ee37f878b3a0</v>
    <v>es-ES</v>
    <v>Map</v>
  </rv>
  <rv s="0">
    <v>536870912</v>
    <v>Departamento de Nueva Segovia</v>
    <v>3e264ac6-d062-e9da-1ef9-6cdee93cd8d0</v>
    <v>es-ES</v>
    <v>Map</v>
  </rv>
  <rv s="0">
    <v>536870912</v>
    <v>Departamento de León</v>
    <v>a0f42223-6d04-d9d7-7b62-12425cccc416</v>
    <v>es-ES</v>
    <v>Map</v>
  </rv>
  <rv s="0">
    <v>536870912</v>
    <v>Departamento de Chinandega</v>
    <v>14f90df8-68f9-84d9-a362-3345b849bb38</v>
    <v>es-ES</v>
    <v>Map</v>
  </rv>
  <rv s="0">
    <v>536870912</v>
    <v>Departamento de Granada</v>
    <v>5e3471d8-4752-03dd-5cd5-dd61e1ee616c</v>
    <v>es-ES</v>
    <v>Map</v>
  </rv>
  <rv s="0">
    <v>536870912</v>
    <v>Departamento de Rivas</v>
    <v>d3c0a132-7da8-49f2-a7a1-f47797b6b409</v>
    <v>es-ES</v>
    <v>Map</v>
  </rv>
  <rv s="0">
    <v>536870912</v>
    <v>North Caribbean Coast Autonomous Region</v>
    <v>1d653296-e843-a712-1c4f-a638d23e4441</v>
    <v>es-ES</v>
    <v>Map</v>
  </rv>
  <rv s="2">
    <v>29</v>
  </rv>
  <rv s="1">
    <fb>12000</fb>
    <v>30</v>
  </rv>
  <rv s="1">
    <fb>6.8369998931884807E-2</fb>
    <v>39</v>
  </rv>
  <rv s="1">
    <fb>2.4039999999999999</fb>
    <v>37</v>
  </rv>
  <rv s="1">
    <fb>0.60599999999999998</fb>
    <v>31</v>
  </rv>
  <rv s="1">
    <fb>20.640999999999998</fb>
    <v>37</v>
  </rv>
  <rv s="1">
    <fb>0.42089080937344198</fb>
    <v>31</v>
  </rv>
  <rv s="8">
    <v>#VALUE!</v>
    <v>es-ES</v>
    <v>69beb9ab-56a0-e052-4bf5-5aac6f9d8bc4</v>
    <v>536870912</v>
    <v>1</v>
    <v>125</v>
    <v>126</v>
    <v>127</v>
    <v>Nicaragua</v>
    <v>62</v>
    <v>63</v>
    <v>Map</v>
    <v>28</v>
    <v>128</v>
    <v>NI</v>
    <v>520</v>
    <v>521</v>
    <v>522</v>
    <v>523</v>
    <v>523</v>
    <v>524</v>
    <v>NIO</v>
    <v>525</v>
    <v>526</v>
    <v>Nicaragua, oficialmente llamado República de Nicaragua, es un país ubicado en Centroamérica. Su capital es la ciudad de Managua, aunque anteriormente era León. Está compuesta por quince departamentos y dos regiones autónomas: Costa Caribe Norte y Costa Caribe Sur. Se ubica en el hemisferio norte, entre la línea ecuatorial y el trópico de Cáncer, aproximadamente entre los 11° y los 15° de latitud Norte y respecto al meridiano de Greenwich, entre los 83° y los 88° de longitud Oeste.</v>
    <v>527</v>
    <v>528</v>
    <v>529</v>
    <v>Salve a ti</v>
    <v>530</v>
    <v>531</v>
    <v>532</v>
    <v>533</v>
    <v>534</v>
    <v>537</v>
    <v>538</v>
    <v>539</v>
    <v>540</v>
    <v>541</v>
    <v>Nicaragua</v>
    <v>542</v>
    <v>543</v>
    <v>544</v>
    <v>545</v>
    <v>470</v>
    <v>546</v>
    <v>547</v>
    <v>473</v>
    <v>548</v>
    <v>549</v>
    <v>550</v>
    <v>551</v>
    <v>552</v>
    <v>553</v>
    <v>571</v>
    <v>572</v>
    <v>573</v>
    <v>574</v>
    <v>575</v>
    <v>576</v>
    <v>577</v>
    <v>Nicaragua</v>
    <v>mdp/vdpid/182</v>
    <v>442</v>
  </rv>
  <rv s="0">
    <v>536870912</v>
    <v>Honduras</v>
    <v>f3535c6b-be45-301f-41bd-b224e60e78e7</v>
    <v>es-ES</v>
    <v>Map</v>
  </rv>
  <rv s="1">
    <fb>112492</fb>
    <v>30</v>
  </rv>
  <rv s="1">
    <fb>0.39967825542943997</fb>
    <v>31</v>
  </rv>
  <rv s="1">
    <fb>4.3658715981927193E-2</fb>
    <v>31</v>
  </rv>
  <rv s="0">
    <v>536870912</v>
    <v>Tegucigalpa</v>
    <v>78ddeef7-86f1-2ff0-29ca-386d442656c1</v>
    <v>es-ES</v>
    <v>Map</v>
  </rv>
  <rv s="1">
    <fb>504</fb>
    <v>33</v>
  </rv>
  <rv s="1">
    <fb>52.479312528490702</fb>
    <v>34</v>
  </rv>
  <rv s="1">
    <fb>619.83639490378596</fb>
    <v>30</v>
  </rv>
  <rv s="1">
    <fb>9812.8919999999998</fb>
    <v>30</v>
  </rv>
  <rv s="1">
    <fb>75.087999999999994</fb>
    <v>34</v>
  </rv>
  <rv s="1">
    <fb>0.49125813399999996</fb>
    <v>31</v>
  </rv>
  <rv s="2">
    <v>30</v>
  </rv>
  <rv s="3">
    <v>9</v>
    <v>28</v>
    <v>139</v>
    <v>6</v>
    <v>0</v>
    <v>Image of Honduras</v>
  </rv>
  <rv s="1">
    <fb>0.17344472061159399</fb>
    <v>31</v>
  </rv>
  <rv s="1">
    <fb>150.34435782941</fb>
    <v>36</v>
  </rv>
  <rv s="4">
    <v>https://www.bing.com/search?q=Honduras&amp;form=skydnc</v>
    <v>Aprenda más con Bing</v>
  </rv>
  <rv s="0">
    <v>805306368</v>
    <v>Salvador Nasralla (Vicepresidente)</v>
    <v>935638b6-b0c5-5068-8a11-8b30664db332</v>
    <v>es-ES</v>
    <v>Generic</v>
  </rv>
  <rv s="0">
    <v>805306368</v>
    <v>Xiomara Castro (Presidente)</v>
    <v>a8bfe5aa-953e-ce39-1149-dc28366dcd2e</v>
    <v>es-ES</v>
    <v>Generic</v>
  </rv>
  <rv s="2">
    <v>31</v>
  </rv>
  <rv s="1">
    <fb>0.91534959999999999</fb>
    <v>31</v>
  </rv>
  <rv s="1">
    <fb>0.26164219999999999</fb>
    <v>31</v>
  </rv>
  <rv s="1">
    <fb>0.30890000000000001</fb>
    <v>37</v>
  </rv>
  <rv s="1">
    <fb>15.1</fb>
    <v>34</v>
  </rv>
  <rv s="1">
    <fb>25095395475.039299</fb>
    <v>32</v>
  </rv>
  <rv s="1">
    <fb>9746117</fb>
    <v>30</v>
  </rv>
  <rv s="1">
    <fb>5626433</fb>
    <v>30</v>
  </rv>
  <rv s="1">
    <fb>0.39100000000000001</fb>
    <v>31</v>
  </rv>
  <rv s="1">
    <fb>9.0000000000000011E-3</fb>
    <v>31</v>
  </rv>
  <rv s="1">
    <fb>0.56100000000000005</fb>
    <v>31</v>
  </rv>
  <rv s="1">
    <fb>0.03</fb>
    <v>31</v>
  </rv>
  <rv s="1">
    <fb>0.20800000000000002</fb>
    <v>31</v>
  </rv>
  <rv s="1">
    <fb>7.400000000000001E-2</fb>
    <v>31</v>
  </rv>
  <rv s="1">
    <fb>0.127</fb>
    <v>31</v>
  </rv>
  <rv s="1">
    <fb>65</fb>
    <v>34</v>
  </rv>
  <rv s="1">
    <fb>1.01</fb>
    <v>38</v>
  </rv>
  <rv s="0">
    <v>536870912</v>
    <v>Departamento de Islas de la Bahía</v>
    <v>a7916980-24be-26fa-f6f7-b5c870314dd2</v>
    <v>es-ES</v>
    <v>Map</v>
  </rv>
  <rv s="0">
    <v>536870912</v>
    <v>Departamento de Copán</v>
    <v>1af5f116-a30f-a7cb-60d0-538ffaa52ce7</v>
    <v>es-ES</v>
    <v>Map</v>
  </rv>
  <rv s="0">
    <v>536870912</v>
    <v>Departamento de Valle</v>
    <v>ae3793e1-89eb-3067-b403-878e49f4a98b</v>
    <v>es-ES</v>
    <v>Map</v>
  </rv>
  <rv s="0">
    <v>536870912</v>
    <v>Departamento de Atlántida</v>
    <v>702947cc-d6b1-39ba-53d0-8fb30bcdd562</v>
    <v>es-ES</v>
    <v>Map</v>
  </rv>
  <rv s="0">
    <v>536870912</v>
    <v>Departamento de Lempira</v>
    <v>c3662aac-be52-19ab-0e84-e079f9c30864</v>
    <v>es-ES</v>
    <v>Map</v>
  </rv>
  <rv s="0">
    <v>536870912</v>
    <v>Departamento de Ocotepeque</v>
    <v>74343f94-e279-d415-175d-5ecd79a96e5b</v>
    <v>es-ES</v>
    <v>Map</v>
  </rv>
  <rv s="0">
    <v>536870912</v>
    <v>Departamento de Cortés</v>
    <v>bd450a11-8f2d-a557-ddd8-d690f789ec15</v>
    <v>es-ES</v>
    <v>Map</v>
  </rv>
  <rv s="0">
    <v>536870912</v>
    <v>Departamento de Intibucá</v>
    <v>83637919-1982-883b-fa06-8f8cc8eba408</v>
    <v>es-ES</v>
    <v>Map</v>
  </rv>
  <rv s="0">
    <v>536870912</v>
    <v>Departamento de Colón</v>
    <v>11442aed-534d-e11a-22b2-8603ec21c516</v>
    <v>es-ES</v>
    <v>Map</v>
  </rv>
  <rv s="0">
    <v>536870912</v>
    <v>Departamento de Francisco Morazán</v>
    <v>e7bd130b-3daf-ad30-732a-07bfe91c1866</v>
    <v>es-ES</v>
    <v>Map</v>
  </rv>
  <rv s="0">
    <v>536870912</v>
    <v>Departamento de Olancho</v>
    <v>54749fcd-cd46-1f0d-4ee5-eefcee6aaf96</v>
    <v>es-ES</v>
    <v>Map</v>
  </rv>
  <rv s="0">
    <v>536870912</v>
    <v>Departamento de Comayagua</v>
    <v>34e8270a-3e9c-399e-dbc3-2630d4ee1cc1</v>
    <v>es-ES</v>
    <v>Map</v>
  </rv>
  <rv s="0">
    <v>536870912</v>
    <v>Departamento de Choluteca</v>
    <v>3a599964-e799-949b-eec1-79c52dfe6662</v>
    <v>es-ES</v>
    <v>Map</v>
  </rv>
  <rv s="0">
    <v>536870912</v>
    <v>Departamento de El Paraíso</v>
    <v>835ccc7d-9cd0-4825-3241-e863c5ee620c</v>
    <v>es-ES</v>
    <v>Map</v>
  </rv>
  <rv s="0">
    <v>536870912</v>
    <v>Departamento de Santa Bárbara</v>
    <v>cc6de462-4175-44da-add7-a6a5a9da364b</v>
    <v>es-ES</v>
    <v>Map</v>
  </rv>
  <rv s="0">
    <v>536870912</v>
    <v>Departamento de La Paz</v>
    <v>4cc8a0d3-6ccb-deaf-3e9c-319f9a1e4d3f</v>
    <v>es-ES</v>
    <v>Map</v>
  </rv>
  <rv s="0">
    <v>536870912</v>
    <v>Departamento de Gracias a Dios</v>
    <v>5e961e8d-37a6-4d49-b36b-67fa593570b4</v>
    <v>es-ES</v>
    <v>Map</v>
  </rv>
  <rv s="0">
    <v>536870912</v>
    <v>Departamento de Yoro</v>
    <v>04bfd889-117b-4702-bd02-438635d2decb</v>
    <v>es-ES</v>
    <v>Map</v>
  </rv>
  <rv s="2">
    <v>32</v>
  </rv>
  <rv s="1">
    <fb>23000</fb>
    <v>30</v>
  </rv>
  <rv s="1">
    <fb>5.38600015640259E-2</fb>
    <v>39</v>
  </rv>
  <rv s="1">
    <fb>2.46</fb>
    <v>37</v>
  </rv>
  <rv s="1">
    <fb>21.599</fb>
    <v>37</v>
  </rv>
  <rv s="1">
    <fb>0.28912324604522299</fb>
    <v>31</v>
  </rv>
  <rv s="8">
    <v>#VALUE!</v>
    <v>es-ES</v>
    <v>f3535c6b-be45-301f-41bd-b224e60e78e7</v>
    <v>536870912</v>
    <v>1</v>
    <v>137</v>
    <v>126</v>
    <v>127</v>
    <v>Honduras</v>
    <v>62</v>
    <v>63</v>
    <v>Map</v>
    <v>28</v>
    <v>138</v>
    <v>HN</v>
    <v>580</v>
    <v>581</v>
    <v>582</v>
    <v>583</v>
    <v>583</v>
    <v>584</v>
    <v>HNL</v>
    <v>585</v>
    <v>586</v>
    <v>Honduras, oficialmente República de Honduras, es un país de América Central con costas en el mar Caribe al norte y en el océano Pacífico al sur. Honduras es un estado unitario y se autodefine como libre, soberano e independiente. Limita al norte y este con el mar Caribe, al sureste con Nicaragua, al sur con el golfo de Fonseca y El Salvador, y al oeste con Guatemala, en cuanto a los límites marítimos colinda con México, Belice, Cuba, Islas Caimán, Guatemala, Jamaica, Colombia, Nicaragua, y El Salvador. La extensión territorial de Honduras, comprendiendo todas sus islas, es de 112 492 km².</v>
    <v>587</v>
    <v>588</v>
    <v>589</v>
    <v>Himno nacional de Honduras</v>
    <v>590</v>
    <v>591</v>
    <v>592</v>
    <v>593</v>
    <v>594</v>
    <v>597</v>
    <v>598</v>
    <v>599</v>
    <v>600</v>
    <v>601</v>
    <v>Honduras</v>
    <v>602</v>
    <v>603</v>
    <v>604</v>
    <v>605</v>
    <v>606</v>
    <v>607</v>
    <v>608</v>
    <v>609</v>
    <v>161</v>
    <v>610</v>
    <v>611</v>
    <v>425</v>
    <v>612</v>
    <v>613</v>
    <v>632</v>
    <v>633</v>
    <v>634</v>
    <v>635</v>
    <v>605</v>
    <v>636</v>
    <v>637</v>
    <v>Honduras</v>
    <v>mdp/vdpid/106</v>
    <v>442</v>
  </rv>
  <rv s="0">
    <v>536870912</v>
    <v>Paraguay</v>
    <v>38755944-7eb5-b816-af98-acd4bbf59209</v>
    <v>es-ES</v>
    <v>Map</v>
  </rv>
  <rv s="1">
    <fb>406796</fb>
    <v>30</v>
  </rv>
  <rv s="1">
    <fb>0.377488034467027</fb>
    <v>31</v>
  </rv>
  <rv s="1">
    <fb>2.7570972756279E-2</fb>
    <v>31</v>
  </rv>
  <rv s="0">
    <v>536870912</v>
    <v>Asunción</v>
    <v>4b5ad817-2782-74b0-8e77-733cb22e48af</v>
    <v>es-ES</v>
    <v>Map</v>
  </rv>
  <rv s="1">
    <fb>312800000</fb>
    <v>32</v>
  </rv>
  <rv s="0">
    <v>536870912</v>
    <v>Ciudad del Este</v>
    <v>c4923615-2eb4-2027-6c93-35da22389697</v>
    <v>es-ES</v>
    <v>Map</v>
  </rv>
  <rv s="1">
    <fb>595</fb>
    <v>33</v>
  </rv>
  <rv s="1">
    <fb>33.703312045093298</fb>
    <v>34</v>
  </rv>
  <rv s="1">
    <fb>1552.38421668465</fb>
    <v>30</v>
  </rv>
  <rv s="1">
    <fb>7407.34</fb>
    <v>30</v>
  </rv>
  <rv s="1">
    <fb>74.131</fb>
    <v>34</v>
  </rv>
  <rv s="1">
    <fb>0.36485746740000002</fb>
    <v>31</v>
  </rv>
  <rv s="2">
    <v>33</v>
  </rv>
  <rv s="3">
    <v>10</v>
    <v>28</v>
    <v>149</v>
    <v>6</v>
    <v>0</v>
    <v>Image of Paraguay</v>
  </rv>
  <rv s="1">
    <fb>0.100353309716205</fb>
    <v>31</v>
  </rv>
  <rv s="1">
    <fb>143.82104097452901</fb>
    <v>36</v>
  </rv>
  <rv s="4">
    <v>https://www.bing.com/search?q=Paraguay&amp;form=skydnc</v>
    <v>Aprenda más con Bing</v>
  </rv>
  <rv s="0">
    <v>805306368</v>
    <v>Mario Abdo Benítez (Presidente)</v>
    <v>a0df6a6a-fbea-173f-e7fb-089fb50bbbdd</v>
    <v>es-ES</v>
    <v>Generic</v>
  </rv>
  <rv s="0">
    <v>805306368</v>
    <v>Hugo Velázquez (Vicepresidente)</v>
    <v>f4d01cd4-e66f-2590-7105-4338dc87ebab</v>
    <v>es-ES</v>
    <v>Generic</v>
  </rv>
  <rv s="2">
    <v>34</v>
  </rv>
  <rv s="1">
    <fb>1.0437316999999999</fb>
    <v>31</v>
  </rv>
  <rv s="1">
    <fb>0.3463021</fb>
    <v>31</v>
  </rv>
  <rv s="1">
    <fb>1.3544</fb>
    <v>37</v>
  </rv>
  <rv s="1">
    <fb>17.2</fb>
    <v>34</v>
  </rv>
  <rv s="1">
    <fb>38145288939.848801</fb>
    <v>32</v>
  </rv>
  <rv s="1">
    <fb>7044636</fb>
    <v>30</v>
  </rv>
  <rv s="1">
    <fb>4359150</fb>
    <v>30</v>
  </rv>
  <rv s="1">
    <fb>0.35899999999999999</fb>
    <v>31</v>
  </rv>
  <rv s="1">
    <fb>1.7000000000000001E-2</fb>
    <v>31</v>
  </rv>
  <rv s="1">
    <fb>4.7E-2</fb>
    <v>31</v>
  </rv>
  <rv s="1">
    <fb>0.720940017700195</fb>
    <v>31</v>
  </rv>
  <rv s="1">
    <fb>1.04</fb>
    <v>38</v>
  </rv>
  <rv s="1">
    <fb>129</fb>
    <v>34</v>
  </rv>
  <rv s="1">
    <fb>1.55</fb>
    <v>38</v>
  </rv>
  <rv s="0">
    <v>536870912</v>
    <v>Departamento de Alto Paraná</v>
    <v>622aa25a-b0e7-3e94-0a4e-c44b2a606a8a</v>
    <v>es-ES</v>
    <v>Map</v>
  </rv>
  <rv s="0">
    <v>536870912</v>
    <v>Departamento de Guairá</v>
    <v>32b611ea-667c-e49b-e6b7-ddfeb81e65bf</v>
    <v>es-ES</v>
    <v>Map</v>
  </rv>
  <rv s="0">
    <v>536870912</v>
    <v>Departamento Amambay</v>
    <v>25a00850-f819-32d0-7038-bc8149b837aa</v>
    <v>es-ES</v>
    <v>Map</v>
  </rv>
  <rv s="0">
    <v>536870912</v>
    <v>Departamento de Ñeembucú</v>
    <v>13a16305-3bea-2508-da0d-f0b9907eb6cb</v>
    <v>es-ES</v>
    <v>Map</v>
  </rv>
  <rv s="0">
    <v>536870912</v>
    <v>Departamento de Itapúa</v>
    <v>ba6578b1-4465-fe52-5dc0-c6ac0ae5ac29</v>
    <v>es-ES</v>
    <v>Map</v>
  </rv>
  <rv s="0">
    <v>536870912</v>
    <v>Departamento de Alto Paraguay</v>
    <v>0f551218-6ef2-8a91-e4f1-0c4fe5301403</v>
    <v>es-ES</v>
    <v>Map</v>
  </rv>
  <rv s="0">
    <v>536870912</v>
    <v>Departamento de Caaguazú</v>
    <v>8656eba9-1676-8f22-780a-c0756489d7fc</v>
    <v>es-ES</v>
    <v>Map</v>
  </rv>
  <rv s="0">
    <v>536870912</v>
    <v>Departamento de Cordillera</v>
    <v>89438784-9b0e-7aa1-c1ee-7e58bfd1b3f6</v>
    <v>es-ES</v>
    <v>Map</v>
  </rv>
  <rv s="0">
    <v>536870912</v>
    <v>Departamento de Canindeyú</v>
    <v>b5c80568-77c7-fcca-6fd0-05c3042f525b</v>
    <v>es-ES</v>
    <v>Map</v>
  </rv>
  <rv s="0">
    <v>536870912</v>
    <v>Departamento de Paraguarí</v>
    <v>9073627b-6ef6-56d0-339c-6644cacabfb3</v>
    <v>es-ES</v>
    <v>Map</v>
  </rv>
  <rv s="0">
    <v>536870912</v>
    <v>Departamento de Boquerón</v>
    <v>264bbe90-3ccd-c6d3-58b3-d86320f4ef99</v>
    <v>es-ES</v>
    <v>Map</v>
  </rv>
  <rv s="0">
    <v>536870912</v>
    <v>Departamento de Presidente Hayes</v>
    <v>6bcdea9e-cac6-d960-1f0d-f93d906430ae</v>
    <v>es-ES</v>
    <v>Map</v>
  </rv>
  <rv s="0">
    <v>536870912</v>
    <v>Departamento de Caazapá</v>
    <v>6f5c0121-41d3-9b26-6619-eb3818cdf435</v>
    <v>es-ES</v>
    <v>Map</v>
  </rv>
  <rv s="0">
    <v>536870912</v>
    <v>Departamento de Misiones</v>
    <v>3e400bd0-4c3e-986b-69dc-02bf27b9cc4a</v>
    <v>es-ES</v>
    <v>Map</v>
  </rv>
  <rv s="0">
    <v>536870912</v>
    <v>Departamento Central</v>
    <v>59d5a6d8-a7b3-7a69-d2a3-3a433b800d61</v>
    <v>es-ES</v>
    <v>Map</v>
  </rv>
  <rv s="0">
    <v>536870912</v>
    <v>Departamento de San Pedro</v>
    <v>bd80c2dc-b58f-53fc-cd75-24b916825161</v>
    <v>es-ES</v>
    <v>Map</v>
  </rv>
  <rv s="0">
    <v>536870912</v>
    <v>Departamento de Concepción</v>
    <v>ecdae5ff-9f88-4c47-d96b-9767fc2314eb</v>
    <v>es-ES</v>
    <v>Map</v>
  </rv>
  <rv s="2">
    <v>35</v>
  </rv>
  <rv s="1">
    <fb>27000</fb>
    <v>30</v>
  </rv>
  <rv s="1">
    <fb>4.8090000152587901E-2</fb>
    <v>39</v>
  </rv>
  <rv s="1">
    <fb>2.4289999999999998</fb>
    <v>37</v>
  </rv>
  <rv s="1">
    <fb>0.35</fb>
    <v>31</v>
  </rv>
  <rv s="1">
    <fb>20.571000000000002</fb>
    <v>37</v>
  </rv>
  <rv s="1">
    <fb>0.55084319154291495</fb>
    <v>31</v>
  </rv>
  <rv s="2">
    <v>36</v>
  </rv>
  <rv s="6">
    <v>#VALUE!</v>
    <v>es-ES</v>
    <v>38755944-7eb5-b816-af98-acd4bbf59209</v>
    <v>536870912</v>
    <v>1</v>
    <v>147</v>
    <v>48</v>
    <v>49</v>
    <v>Paraguay</v>
    <v>62</v>
    <v>63</v>
    <v>Map</v>
    <v>28</v>
    <v>148</v>
    <v>PY</v>
    <v>640</v>
    <v>641</v>
    <v>642</v>
    <v>643</v>
    <v>644</v>
    <v>645</v>
    <v>646</v>
    <v>PYG</v>
    <v>647</v>
    <v>648</v>
    <v>Paraguay, oficialmente República del Paraguay, es un país sin litoral situado en la zona central de América del Sur. Está organizado como un Estado unitario, cuyo territorio se compone por un distrito capital y 17 departamentos. La ciudad de Asunción es la capital y la urbe más poblada del país. Su forma de gobierno es la república que se rige por el sistema presidencial y además se organiza como un Estado de derecho, democrático y aconfesional. Es miembro fundador del Mercosur junto con Argentina, Brasil y Uruguay.</v>
    <v>649</v>
    <v>650</v>
    <v>651</v>
    <v>Himno nacional del Paraguay</v>
    <v>652</v>
    <v>653</v>
    <v>654</v>
    <v>655</v>
    <v>656</v>
    <v>659</v>
    <v>660</v>
    <v>661</v>
    <v>662</v>
    <v>663</v>
    <v>Paraguay</v>
    <v>664</v>
    <v>665</v>
    <v>666</v>
    <v>667</v>
    <v>668</v>
    <v>471</v>
    <v>669</v>
    <v>421</v>
    <v>670</v>
    <v>549</v>
    <v>102</v>
    <v>671</v>
    <v>672</v>
    <v>673</v>
    <v>691</v>
    <v>692</v>
    <v>693</v>
    <v>694</v>
    <v>695</v>
    <v>696</v>
    <v>697</v>
    <v>Paraguay</v>
    <v>mdp/vdpid/185</v>
    <v>698</v>
  </rv>
  <rv s="0">
    <v>536870912</v>
    <v>Guatemala</v>
    <v>3d01de6a-8ed9-25cb-a652-cd408b2f3daf</v>
    <v>es-ES</v>
    <v>Map</v>
  </rv>
  <rv s="1">
    <fb>108889</fb>
    <v>30</v>
  </rv>
  <rv s="1">
    <fb>0.32695036372305403</fb>
    <v>31</v>
  </rv>
  <rv s="1">
    <fb>3.69998398008601E-2</fb>
    <v>31</v>
  </rv>
  <rv s="0">
    <v>536870912</v>
    <v>Ciudad de Guatemala</v>
    <v>e595416a-1039-c34c-75ac-9ed87ae194b0</v>
    <v>es-ES</v>
    <v>Map</v>
  </rv>
  <rv s="1">
    <fb>502</fb>
    <v>33</v>
  </rv>
  <rv s="1">
    <fb>37.378596963442199</fb>
    <v>34</v>
  </rv>
  <rv s="1">
    <fb>577.897354201025</fb>
    <v>30</v>
  </rv>
  <rv s="1">
    <fb>16776.525000000001</fb>
    <v>30</v>
  </rv>
  <rv s="1">
    <fb>74.063000000000002</fb>
    <v>34</v>
  </rv>
  <rv s="1">
    <fb>0.5576571736</fb>
    <v>31</v>
  </rv>
  <rv s="2">
    <v>37</v>
  </rv>
  <rv s="3">
    <v>11</v>
    <v>28</v>
    <v>160</v>
    <v>6</v>
    <v>0</v>
    <v>Image of Guatemala</v>
  </rv>
  <rv s="1">
    <fb>0.10591263848138499</fb>
    <v>31</v>
  </rv>
  <rv s="1">
    <fb>142.921394880398</fb>
    <v>36</v>
  </rv>
  <rv s="4">
    <v>https://www.bing.com/search?q=Guatemala&amp;form=skydnc</v>
    <v>Aprenda más con Bing</v>
  </rv>
  <rv s="0">
    <v>805306368</v>
    <v>Alejandro Giammattei (Presidente)</v>
    <v>7ecd8a86-4482-ca39-729a-fa2e11404807</v>
    <v>es-ES</v>
    <v>Generic</v>
  </rv>
  <rv s="2">
    <v>38</v>
  </rv>
  <rv s="1">
    <fb>1.0190261999999999</fb>
    <v>31</v>
  </rv>
  <rv s="1">
    <fb>0.2178329</fb>
    <v>31</v>
  </rv>
  <rv s="1">
    <fb>0.35489999999999999</fb>
    <v>37</v>
  </rv>
  <rv s="1">
    <fb>22.1</fb>
    <v>34</v>
  </rv>
  <rv s="1">
    <fb>76710385879.662704</fb>
    <v>32</v>
  </rv>
  <rv s="1">
    <fb>16604026</fb>
    <v>30</v>
  </rv>
  <rv s="1">
    <fb>8540945</fb>
    <v>30</v>
  </rv>
  <rv s="1">
    <fb>0.38100000000000001</fb>
    <v>31</v>
  </rv>
  <rv s="1">
    <fb>0.53600000000000003</fb>
    <v>31</v>
  </rv>
  <rv s="1">
    <fb>4.4999999999999998E-2</fb>
    <v>31</v>
  </rv>
  <rv s="1">
    <fb>0.20100000000000001</fb>
    <v>31</v>
  </rv>
  <rv s="1">
    <fb>0.62349998474121104</fb>
    <v>31</v>
  </rv>
  <rv s="1">
    <fb>8.5999999999999993E-2</fb>
    <v>31</v>
  </rv>
  <rv s="1">
    <fb>0.13200000000000001</fb>
    <v>31</v>
  </rv>
  <rv s="1">
    <fb>0.79</fb>
    <v>38</v>
  </rv>
  <rv s="1">
    <fb>95</fb>
    <v>34</v>
  </rv>
  <rv s="1">
    <fb>1.6</fb>
    <v>38</v>
  </rv>
  <rv s="0">
    <v>536870912</v>
    <v>Departamento de Petén</v>
    <v>8c865c1e-04d4-5790-f140-3438b0dbe8a6</v>
    <v>es-ES</v>
    <v>Map</v>
  </rv>
  <rv s="0">
    <v>536870912</v>
    <v>Departamento de San Marcos</v>
    <v>44adc098-6846-0dd7-959c-6919902ece12</v>
    <v>es-ES</v>
    <v>Map</v>
  </rv>
  <rv s="0">
    <v>536870912</v>
    <v>Departamento de Jutiapa</v>
    <v>6d800b28-dad5-b072-ee37-b3bc5daa8c5e</v>
    <v>es-ES</v>
    <v>Map</v>
  </rv>
  <rv s="0">
    <v>536870912</v>
    <v>Departamento de Chiquimula</v>
    <v>30bc9e99-0043-87fc-8f3b-fb0cef9bf2b4</v>
    <v>es-ES</v>
    <v>Map</v>
  </rv>
  <rv s="0">
    <v>536870912</v>
    <v>Departamento de Alta Verapaz</v>
    <v>381e3e42-7a15-a354-6dad-f74a02232a41</v>
    <v>es-ES</v>
    <v>Map</v>
  </rv>
  <rv s="0">
    <v>536870912</v>
    <v>Departamento de Izabal</v>
    <v>581acd22-c156-0dd0-2ea5-99fd7da38105</v>
    <v>es-ES</v>
    <v>Map</v>
  </rv>
  <rv s="0">
    <v>536870912</v>
    <v>Departamento de Quetzaltenango</v>
    <v>edf55a6e-f9fe-9c89-7273-2cb88cf661db</v>
    <v>es-ES</v>
    <v>Map</v>
  </rv>
  <rv s="0">
    <v>536870912</v>
    <v>Departamento de Huehuetenango</v>
    <v>dc427828-8884-d89b-5e20-9c4db48d9311</v>
    <v>es-ES</v>
    <v>Map</v>
  </rv>
  <rv s="0">
    <v>536870912</v>
    <v>Departamento de Quiché</v>
    <v>eecce26d-daad-373e-55f4-f2740f42f402</v>
    <v>es-ES</v>
    <v>Map</v>
  </rv>
  <rv s="0">
    <v>536870912</v>
    <v>Departamento de Totonicapán</v>
    <v>ffdfafdc-be79-3444-f809-ee868b4472da</v>
    <v>es-ES</v>
    <v>Map</v>
  </rv>
  <rv s="0">
    <v>536870912</v>
    <v>Departamento de Escuintla</v>
    <v>abd75e25-b2c9-90ca-4fac-de9b4c5a7cf0</v>
    <v>es-ES</v>
    <v>Map</v>
  </rv>
  <rv s="0">
    <v>536870912</v>
    <v>Departamento de Santa Rosa</v>
    <v>8a56ff9f-689c-51b6-2d01-8c101a4a5a90</v>
    <v>es-ES</v>
    <v>Map</v>
  </rv>
  <rv s="0">
    <v>536870912</v>
    <v>Departamento de Baja Verapaz</v>
    <v>bca3ec95-4821-ade2-b0fc-b75f833ca51c</v>
    <v>es-ES</v>
    <v>Map</v>
  </rv>
  <rv s="0">
    <v>536870912</v>
    <v>Departamento de Chimaltenango</v>
    <v>f1745554-5ae8-ecf1-59fd-6af2aea988c5</v>
    <v>es-ES</v>
    <v>Map</v>
  </rv>
  <rv s="0">
    <v>536870912</v>
    <v>Departamento de Guatemala</v>
    <v>1a31de51-7ef1-3e03-6240-dde1a488e191</v>
    <v>es-ES</v>
    <v>Map</v>
  </rv>
  <rv s="0">
    <v>536870912</v>
    <v>Departamento de Sololá</v>
    <v>362640e8-1f00-a696-287f-7e08764c4b97</v>
    <v>es-ES</v>
    <v>Map</v>
  </rv>
  <rv s="0">
    <v>536870912</v>
    <v>Departamento de Retalhuleu</v>
    <v>46dc9f99-5d18-06c3-57f0-f505e44ea577</v>
    <v>es-ES</v>
    <v>Map</v>
  </rv>
  <rv s="0">
    <v>536870912</v>
    <v>Departamento de Zacapa</v>
    <v>8a303b4e-cd02-ab4a-5331-66b5ede5f123</v>
    <v>es-ES</v>
    <v>Map</v>
  </rv>
  <rv s="0">
    <v>536870912</v>
    <v>Departamento de El Progreso</v>
    <v>7ff89c33-8b3c-0bd8-77f9-ec7248ec720f</v>
    <v>es-ES</v>
    <v>Map</v>
  </rv>
  <rv s="0">
    <v>536870912</v>
    <v>Departamento de Suchitepéquez</v>
    <v>ee120c09-4352-be58-fb89-611858334f29</v>
    <v>es-ES</v>
    <v>Map</v>
  </rv>
  <rv s="0">
    <v>536870912</v>
    <v>Departamento de Jalapa</v>
    <v>9fa1196a-5717-1cb6-b7c0-d4892a1d4ba8</v>
    <v>es-ES</v>
    <v>Map</v>
  </rv>
  <rv s="0">
    <v>536870912</v>
    <v>Departamento de Sacatepéquez</v>
    <v>f55da8fc-713d-49b9-9940-4a56ca5b71ee</v>
    <v>es-ES</v>
    <v>Map</v>
  </rv>
  <rv s="2">
    <v>39</v>
  </rv>
  <rv s="1">
    <fb>43000</fb>
    <v>30</v>
  </rv>
  <rv s="1">
    <fb>2.4590001106262197E-2</fb>
    <v>39</v>
  </rv>
  <rv s="1">
    <fb>2.87</fb>
    <v>37</v>
  </rv>
  <rv s="1">
    <fb>0.35200000000000004</fb>
    <v>31</v>
  </rv>
  <rv s="1">
    <fb>24.561</fb>
    <v>37</v>
  </rv>
  <rv s="1">
    <fb>0.35983575961179498</fb>
    <v>31</v>
  </rv>
  <rv s="8">
    <v>#VALUE!</v>
    <v>es-ES</v>
    <v>3d01de6a-8ed9-25cb-a652-cd408b2f3daf</v>
    <v>536870912</v>
    <v>1</v>
    <v>158</v>
    <v>126</v>
    <v>127</v>
    <v>Guatemala</v>
    <v>62</v>
    <v>63</v>
    <v>Map</v>
    <v>28</v>
    <v>159</v>
    <v>GT</v>
    <v>701</v>
    <v>702</v>
    <v>703</v>
    <v>704</v>
    <v>704</v>
    <v>705</v>
    <v>GTQ</v>
    <v>706</v>
    <v>707</v>
    <v>Guatemala, oficialmente República de Guatemala, es un estado lleno de prostitucion delincuencia violencia contra las mujeres y venta de drogas noroccidental de América Central. Políticamente, es una república democrática y representativa organizada para su administración en 22 departamentos. Su cultura es producto de la mezcla de las culturas maya y española durante la época virreinal.</v>
    <v>708</v>
    <v>709</v>
    <v>710</v>
    <v>Himno Nacional de Guatemala</v>
    <v>711</v>
    <v>712</v>
    <v>713</v>
    <v>714</v>
    <v>715</v>
    <v>717</v>
    <v>718</v>
    <v>719</v>
    <v>720</v>
    <v>721</v>
    <v>Guatemala</v>
    <v>722</v>
    <v>723</v>
    <v>724</v>
    <v>725</v>
    <v>668</v>
    <v>726</v>
    <v>727</v>
    <v>728</v>
    <v>729</v>
    <v>730</v>
    <v>731</v>
    <v>732</v>
    <v>733</v>
    <v>734</v>
    <v>757</v>
    <v>758</v>
    <v>759</v>
    <v>760</v>
    <v>761</v>
    <v>762</v>
    <v>763</v>
    <v>Guatemala</v>
    <v>mdp/vdpid/99</v>
    <v>442</v>
  </rv>
  <rv s="0">
    <v>536870912</v>
    <v>República Dominicana</v>
    <v>9eee2843-5c3a-3930-0e9c-2357fb969d5b</v>
    <v>es-ES</v>
    <v>Map</v>
  </rv>
  <rv s="1">
    <fb>48671</fb>
    <v>30</v>
  </rv>
  <rv s="1">
    <fb>0.41734629500556403</fb>
    <v>31</v>
  </rv>
  <rv s="1">
    <fb>1.8106037704296002E-2</fb>
    <v>31</v>
  </rv>
  <rv s="0">
    <v>536870912</v>
    <v>Santo Domingo</v>
    <v>2ea37dcb-8f20-0877-6a29-69f744e91e70</v>
    <v>es-ES</v>
    <v>Map</v>
  </rv>
  <rv s="1">
    <fb>1</fb>
    <v>33</v>
  </rv>
  <rv s="1">
    <fb>86.563595979866406</fb>
    <v>34</v>
  </rv>
  <rv s="1">
    <fb>1615.51524233024</fb>
    <v>30</v>
  </rv>
  <rv s="1">
    <fb>25258.295999999998</fb>
    <v>30</v>
  </rv>
  <rv s="1">
    <fb>73.891999999999996</fb>
    <v>34</v>
  </rv>
  <rv s="1">
    <fb>0.43679315479999997</fb>
    <v>31</v>
  </rv>
  <rv s="2">
    <v>40</v>
  </rv>
  <rv s="3">
    <v>12</v>
    <v>28</v>
    <v>169</v>
    <v>6</v>
    <v>0</v>
    <v>Image of República Dominicana</v>
  </rv>
  <rv s="1">
    <fb>0.130249349886087</fb>
    <v>31</v>
  </rv>
  <rv s="1">
    <fb>135.49869138696599</fb>
    <v>36</v>
  </rv>
  <rv s="4">
    <v>https://www.bing.com/search?q=Rep%c3%bablica+Dominicana&amp;form=skydnc</v>
    <v>Aprenda más con Bing</v>
  </rv>
  <rv s="0">
    <v>805306368</v>
    <v>Luis Abinader (Presidente)</v>
    <v>c9fe9c8e-97e0-a923-003f-9ee61aaf322c</v>
    <v>es-ES</v>
    <v>Generic</v>
  </rv>
  <rv s="2">
    <v>41</v>
  </rv>
  <rv s="1">
    <fb>1.0569865000000001</fb>
    <v>31</v>
  </rv>
  <rv s="1">
    <fb>0.59915589999999996</fb>
    <v>31</v>
  </rv>
  <rv s="1">
    <fb>1.56</fb>
    <v>37</v>
  </rv>
  <rv s="1">
    <fb>24.1</fb>
    <v>34</v>
  </rv>
  <rv s="1">
    <fb>88941298257.721497</fb>
    <v>32</v>
  </rv>
  <rv s="1">
    <fb>10738958</fb>
    <v>30</v>
  </rv>
  <rv s="1">
    <fb>8787475</fb>
    <v>30</v>
  </rv>
  <rv s="1">
    <fb>0.501</fb>
    <v>31</v>
  </rv>
  <rv s="1">
    <fb>0.20399999999999999</fb>
    <v>31</v>
  </rv>
  <rv s="1">
    <fb>0.64320999145507796</fb>
    <v>31</v>
  </rv>
  <rv s="1">
    <fb>9.8000000000000004E-2</fb>
    <v>31</v>
  </rv>
  <rv s="1">
    <fb>0.13900000000000001</fb>
    <v>31</v>
  </rv>
  <rv s="1">
    <fb>1.07</fb>
    <v>38</v>
  </rv>
  <rv s="1">
    <fb>0.4</fb>
    <v>38</v>
  </rv>
  <rv s="0">
    <v>536870912</v>
    <v>Provincia de Samaná</v>
    <v>9630dff6-037e-3f46-10ed-a9d0918bf4c8</v>
    <v>es-ES</v>
    <v>Map</v>
  </rv>
  <rv s="0">
    <v>536870912</v>
    <v>Provincia de Santiago</v>
    <v>a73bf4f1-0f5f-343d-2970-a0eb90204c7c</v>
    <v>es-ES</v>
    <v>Map</v>
  </rv>
  <rv s="0">
    <v>536870912</v>
    <v>Provincia de Puerto Plata</v>
    <v>d0286e61-3d13-f2ca-004d-1f130aa13e28</v>
    <v>es-ES</v>
    <v>Map</v>
  </rv>
  <rv s="0">
    <v>536870912</v>
    <v>Provincia de Azua</v>
    <v>f8b87bb8-22f5-e6aa-284c-e5c4cd095204</v>
    <v>es-ES</v>
    <v>Map</v>
  </rv>
  <rv s="0">
    <v>536870912</v>
    <v>Provincia de La Vega</v>
    <v>c92e0385-3a7a-a759-f624-b691ef729b18</v>
    <v>es-ES</v>
    <v>Map</v>
  </rv>
  <rv s="0">
    <v>536870912</v>
    <v>Provincia de Barahona</v>
    <v>906fdd24-6300-971b-a72e-06dae42c6db8</v>
    <v>es-ES</v>
    <v>Map</v>
  </rv>
  <rv s="0">
    <v>536870912</v>
    <v>Provincia de San Pedro de Macorís</v>
    <v>59cc7c3f-267b-9018-1ab0-9a3da9c3cf96</v>
    <v>es-ES</v>
    <v>Map</v>
  </rv>
  <rv s="0">
    <v>536870912</v>
    <v>Provincia de Peravia</v>
    <v>51872d38-df73-020b-d2e1-de7308707da1</v>
    <v>es-ES</v>
    <v>Map</v>
  </rv>
  <rv s="0">
    <v>536870912</v>
    <v>Provincia de Espaillat</v>
    <v>3d20d0d5-0e41-ce76-3277-0e484394516c</v>
    <v>es-ES</v>
    <v>Map</v>
  </rv>
  <rv s="0">
    <v>536870912</v>
    <v>Provincia de Elías Piña</v>
    <v>5f3912d4-781e-2f43-4d3c-1ea99acd1ed1</v>
    <v>es-ES</v>
    <v>Map</v>
  </rv>
  <rv s="0">
    <v>536870912</v>
    <v>Provincia de Duarte</v>
    <v>8d71114c-798e-6a30-3b42-5babdfab8231</v>
    <v>es-ES</v>
    <v>Map</v>
  </rv>
  <rv s="0">
    <v>536870912</v>
    <v>Monseñor Nouel</v>
    <v>4ebc0cf8-50cf-4c2a-2e17-9c3dc51d7647</v>
    <v>es-ES</v>
    <v>Map</v>
  </rv>
  <rv s="0">
    <v>536870912</v>
    <v>Provincia de Valverde</v>
    <v>bd2a5d8c-6532-d499-4b4b-5fd80f191090</v>
    <v>es-ES</v>
    <v>Map</v>
  </rv>
  <rv s="0">
    <v>536870912</v>
    <v>Santiago Rodríguez</v>
    <v>bd02813c-72cf-cb88-e5f1-4d0b690c7b28</v>
    <v>es-ES</v>
    <v>Map</v>
  </rv>
  <rv s="0">
    <v>536870912</v>
    <v>Provincia de Sánchez Ramírez</v>
    <v>36a42427-a9b0-b030-23f7-dc2319360d76</v>
    <v>es-ES</v>
    <v>Map</v>
  </rv>
  <rv s="0">
    <v>536870912</v>
    <v>Provincia de La Altagracia</v>
    <v>89a8367a-6b1b-bdf9-fab5-b9589d5a5804</v>
    <v>es-ES</v>
    <v>Map</v>
  </rv>
  <rv s="0">
    <v>536870912</v>
    <v>Provincia de San Cristóbal</v>
    <v>50dbaf19-6bd9-33ac-5af1-4011fbb4f487</v>
    <v>es-ES</v>
    <v>Map</v>
  </rv>
  <rv s="0">
    <v>536870912</v>
    <v>Distrito Nacional</v>
    <v>48975ce5-a1bc-0e28-0d30-fc23be16fd98</v>
    <v>es-ES</v>
    <v>Map</v>
  </rv>
  <rv s="0">
    <v>536870912</v>
    <v>Provincia de Monte Cristi</v>
    <v>5a056c46-aff1-5db2-2db3-c1829e9f7123</v>
    <v>es-ES</v>
    <v>Map</v>
  </rv>
  <rv s="0">
    <v>536870912</v>
    <v>Provincia de Santo Domingo</v>
    <v>5b1d6dab-7829-9978-a11d-40e9d55020b9</v>
    <v>es-ES</v>
    <v>Map</v>
  </rv>
  <rv s="0">
    <v>536870912</v>
    <v>Provincia de San Juan</v>
    <v>538af92b-9ec1-d2db-7d09-4bf678719df3</v>
    <v>es-ES</v>
    <v>Map</v>
  </rv>
  <rv s="0">
    <v>536870912</v>
    <v>Provincia de Dajabón</v>
    <v>1f195e9d-47d7-dee4-41a5-7f8f0d7062bb</v>
    <v>es-ES</v>
    <v>Map</v>
  </rv>
  <rv s="0">
    <v>536870912</v>
    <v>Provincia de Monte Plata</v>
    <v>d17f20ea-1c06-c2de-7447-69aec91c1725</v>
    <v>es-ES</v>
    <v>Map</v>
  </rv>
  <rv s="0">
    <v>536870912</v>
    <v>Provincia de Hato Mayor</v>
    <v>0a3fc4a8-4840-43d0-482a-75736a1f3f5a</v>
    <v>es-ES</v>
    <v>Map</v>
  </rv>
  <rv s="0">
    <v>536870912</v>
    <v>Provincia de El Seibo</v>
    <v>c35c83ee-c424-4dba-36a0-a911dadaa4e5</v>
    <v>es-ES</v>
    <v>Map</v>
  </rv>
  <rv s="0">
    <v>536870912</v>
    <v>Provincia de Hermanas Mirabal</v>
    <v>8a9ed325-01fb-82b4-68d4-95540334aba1</v>
    <v>es-ES</v>
    <v>Map</v>
  </rv>
  <rv s="0">
    <v>536870912</v>
    <v>Provincia de San José de Ocoa</v>
    <v>94070a07-6fb4-86e2-8715-b862388bcaef</v>
    <v>es-ES</v>
    <v>Map</v>
  </rv>
  <rv s="0">
    <v>536870912</v>
    <v>Provincia de Independencia</v>
    <v>adacd1c2-dc47-8f7a-90b1-b1f20858dbfa</v>
    <v>es-ES</v>
    <v>Map</v>
  </rv>
  <rv s="0">
    <v>536870912</v>
    <v>Provincia de Bahoruco</v>
    <v>02d1705d-a94d-ab4b-5a5b-8d43295e82c5</v>
    <v>es-ES</v>
    <v>Map</v>
  </rv>
  <rv s="0">
    <v>536870912</v>
    <v>Provincia de La Romana</v>
    <v>64073c75-93fc-34d6-a4e6-649cfcbda5fd</v>
    <v>es-ES</v>
    <v>Map</v>
  </rv>
  <rv s="0">
    <v>536870912</v>
    <v>Provincia de Pedernales</v>
    <v>058df820-7760-842e-f56c-7554404af0e2</v>
    <v>es-ES</v>
    <v>Map</v>
  </rv>
  <rv s="0">
    <v>536870912</v>
    <v>Provincia de María Trinidad Sánchez</v>
    <v>ac6ee95f-cd12-4554-9e4d-a6a59d7d47d9</v>
    <v>es-ES</v>
    <v>Map</v>
  </rv>
  <rv s="2">
    <v>42</v>
  </rv>
  <rv s="1">
    <fb>71000</fb>
    <v>30</v>
  </rv>
  <rv s="1">
    <fb>5.8449997901916503E-2</fb>
    <v>39</v>
  </rv>
  <rv s="1">
    <fb>2.3460000000000001</fb>
    <v>37</v>
  </rv>
  <rv s="1">
    <fb>0.48799999999999999</fb>
    <v>31</v>
  </rv>
  <rv s="1">
    <fb>19.506</fb>
    <v>37</v>
  </rv>
  <rv s="1">
    <fb>0.48685572345270101</fb>
    <v>31</v>
  </rv>
  <rv s="2">
    <v>43</v>
  </rv>
  <rv s="8">
    <v>#VALUE!</v>
    <v>es-ES</v>
    <v>9eee2843-5c3a-3930-0e9c-2357fb969d5b</v>
    <v>536870912</v>
    <v>1</v>
    <v>167</v>
    <v>126</v>
    <v>127</v>
    <v>República Dominicana</v>
    <v>62</v>
    <v>63</v>
    <v>Map</v>
    <v>28</v>
    <v>168</v>
    <v>DO</v>
    <v>766</v>
    <v>767</v>
    <v>768</v>
    <v>769</v>
    <v>769</v>
    <v>770</v>
    <v>DOP</v>
    <v>771</v>
    <v>772</v>
    <v>La República Dominicana es un país situado en el Caribe, ubicado en la zona central de las Antillas; ocupa la parte central y oriental de la isla La Española. Su capital y ciudad más poblada es Santo Domingo. Limita al norte con el océano Atlántico, al este con el canal de la Mona, que lo separa de Puerto Rico, al sur con el mar Caribe, y al oeste con Haití, que es el otro país situado en La Española. Con 48 448 km² y una población superior a los 11 millones de habitantes, es el segundo país más extenso y poblado de los insulares caribeños, después de Cuba.</v>
    <v>773</v>
    <v>774</v>
    <v>775</v>
    <v>Himno nacional de la República Dominicana</v>
    <v>776</v>
    <v>777</v>
    <v>778</v>
    <v>779</v>
    <v>780</v>
    <v>782</v>
    <v>783</v>
    <v>784</v>
    <v>785</v>
    <v>786</v>
    <v>República Dominicana</v>
    <v>787</v>
    <v>788</v>
    <v>789</v>
    <v>761</v>
    <v>96</v>
    <v>790</v>
    <v>98</v>
    <v>791</v>
    <v>792</v>
    <v>793</v>
    <v>794</v>
    <v>795</v>
    <v>733</v>
    <v>796</v>
    <v>829</v>
    <v>830</v>
    <v>831</v>
    <v>832</v>
    <v>833</v>
    <v>834</v>
    <v>835</v>
    <v>República Dominicana</v>
    <v>mdp/vdpid/65</v>
    <v>836</v>
  </rv>
</rvData>
</file>

<file path=xl/richData/rdrichvaluestructure.xml><?xml version="1.0" encoding="utf-8"?>
<rvStructures xmlns="http://schemas.microsoft.com/office/spreadsheetml/2017/richdata" count="9">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Área de bosque (%)" t="r"/>
    <k n="Cambio de IPC (%)" t="r"/>
    <k n="Capital/ciudad principal" t="r"/>
    <k n="Capitalización de mercado de las sociedades cotizadas" t="r"/>
    <k n="Ciudad más grande" t="r"/>
    <k n="Código de llamada" t="r"/>
    <k n="Código de moneda" t="s"/>
    <k n="Consumo de energía de combustibles fósiles" t="r"/>
    <k n="Consumo de energía eléctrica" t="r"/>
    <k n="Descripción" t="s"/>
    <k n="Emisiones de dióxido de carbono" t="r"/>
    <k n="Esperanza de vida" t="r"/>
    <k n="Gastos de salud varios (%)" t="r"/>
    <k n="Himno nacional" t="s"/>
    <k n="Idioma oficial" t="r"/>
    <k n="Imagen" t="r"/>
    <k n="Ingresos fiscales (%)" t="r"/>
    <k n="IPC" t="r"/>
    <k n="LearnMoreOnLink" t="r"/>
    <k n="Líder(es)" t="r"/>
    <k n="Matriculación en educación primaria en bruto (%)" t="r"/>
    <k n="Matriculación en educación terciaria en bruto (%)" t="r"/>
    <k n="Médicos por mil" t="r"/>
    <k n="Mortalidad infantil" t="r"/>
    <k n="Nombre" t="s"/>
    <k n="Nombre oficial" t="s"/>
    <k n="PIB" t="r"/>
    <k n="Población" t="r"/>
    <k n="Población urbana" t="r"/>
    <k n="Población: 10% más alto de participación de ingresos" t="r"/>
    <k n="Población: 10% más bajo de participación de ingresos" t="r"/>
    <k n="Población: 20% más alto de participación de ingresos" t="r"/>
    <k n="Población: 20% más bajo de participación de ingresos" t="r"/>
    <k n="Población: cuarto 20% de participación de ingresos" t="r"/>
    <k n="Población: participación en la fuerza laboral (%)" t="r"/>
    <k n="Población: segundo 20% de participación de ingresos" t="r"/>
    <k n="Población: tercer 20% de participación de ingresos" t="r"/>
    <k n="Precio de la gasolina" t="r"/>
    <k n="Ratio de mortalidad materna" t="r"/>
    <k n="Salario mínimo" t="r"/>
    <k n="Subdivisiones" t="r"/>
    <k n="Tamaño de las fuerzas armadas" t="r"/>
    <k n="Tasa de desempleo" t="r"/>
    <k n="Tasa de fertilidad" t="r"/>
    <k n="Tasa de impuesto total" t="r"/>
    <k n="Tasa de natalidad" t="r"/>
    <k n="Tierra agrícola (%)"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Área de bosque (%)" t="r"/>
    <k n="Cambio de IPC (%)" t="r"/>
    <k n="Capital/ciudad principal" t="r"/>
    <k n="Capitalización de mercado de las sociedades cotizadas" t="r"/>
    <k n="Ciudad más grande" t="r"/>
    <k n="Código de llamada" t="r"/>
    <k n="Código de moneda" t="s"/>
    <k n="Consumo de energía de combustibles fósiles" t="r"/>
    <k n="Consumo de energía eléctrica" t="r"/>
    <k n="Descripción" t="s"/>
    <k n="Emisiones de dióxido de carbono" t="r"/>
    <k n="Esperanza de vida" t="r"/>
    <k n="Gastos de salud varios (%)" t="r"/>
    <k n="Himno nacional" t="s"/>
    <k n="Idioma oficial" t="r"/>
    <k n="Imagen" t="r"/>
    <k n="Ingresos fiscales (%)" t="r"/>
    <k n="IPC" t="r"/>
    <k n="LearnMoreOnLink" t="r"/>
    <k n="Líder(es)" t="r"/>
    <k n="Matriculación en educación primaria en bruto (%)" t="r"/>
    <k n="Matriculación en educación terciaria en bruto (%)" t="r"/>
    <k n="Médicos por mil" t="r"/>
    <k n="Mortalidad infantil" t="r"/>
    <k n="Nombre" t="s"/>
    <k n="PIB" t="r"/>
    <k n="Población" t="r"/>
    <k n="Población urbana" t="r"/>
    <k n="Población: 10% más alto de participación de ingresos" t="r"/>
    <k n="Población: 10% más bajo de participación de ingresos" t="r"/>
    <k n="Población: 20% más alto de participación de ingresos" t="r"/>
    <k n="Población: 20% más bajo de participación de ingresos" t="r"/>
    <k n="Población: cuarto 20% de participación de ingresos" t="r"/>
    <k n="Población: participación en la fuerza laboral (%)" t="r"/>
    <k n="Población: segundo 20% de participación de ingresos" t="r"/>
    <k n="Población: tercer 20% de participación de ingresos" t="r"/>
    <k n="Precio de la gasolina" t="r"/>
    <k n="Ratio de mortalidad materna" t="r"/>
    <k n="Salario mínimo" t="r"/>
    <k n="Subdivisiones" t="r"/>
    <k n="Tamaño de las fuerzas armadas" t="r"/>
    <k n="Tasa de desempleo" t="r"/>
    <k n="Tasa de fertilidad" t="r"/>
    <k n="Tasa de impuesto total" t="r"/>
    <k n="Tasa de natalidad" t="r"/>
    <k n="Tierra agrícola (%)"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Área de bosque (%)" t="r"/>
    <k n="Cambio de IPC (%)" t="r"/>
    <k n="Capital/ciudad principal" t="r"/>
    <k n="Capitalización de mercado de las sociedades cotizadas" t="r"/>
    <k n="Ciudad más grande" t="r"/>
    <k n="Código de llamada" t="r"/>
    <k n="Código de moneda" t="s"/>
    <k n="Consumo de energía de combustibles fósiles" t="r"/>
    <k n="Consumo de energía eléctrica" t="r"/>
    <k n="Descripción" t="s"/>
    <k n="Emisiones de dióxido de carbono" t="r"/>
    <k n="Esperanza de vida" t="r"/>
    <k n="Gastos de salud varios (%)" t="r"/>
    <k n="Himno nacional" t="s"/>
    <k n="Imagen" t="r"/>
    <k n="Ingresos fiscales (%)" t="r"/>
    <k n="IPC" t="r"/>
    <k n="LearnMoreOnLink" t="r"/>
    <k n="Líder(es)" t="r"/>
    <k n="Matriculación en educación primaria en bruto (%)" t="r"/>
    <k n="Matriculación en educación terciaria en bruto (%)" t="r"/>
    <k n="Médicos por mil" t="r"/>
    <k n="Mortalidad infantil" t="r"/>
    <k n="Nombre" t="s"/>
    <k n="PIB" t="r"/>
    <k n="Población" t="r"/>
    <k n="Población urbana" t="r"/>
    <k n="Población: 10% más alto de participación de ingresos" t="r"/>
    <k n="Población: 10% más bajo de participación de ingresos" t="r"/>
    <k n="Población: 20% más alto de participación de ingresos" t="r"/>
    <k n="Población: 20% más bajo de participación de ingresos" t="r"/>
    <k n="Población: cuarto 20% de participación de ingresos" t="r"/>
    <k n="Población: participación en la fuerza laboral (%)" t="r"/>
    <k n="Población: segundo 20% de participación de ingresos" t="r"/>
    <k n="Población: tercer 20% de participación de ingresos" t="r"/>
    <k n="Precio de la gasolina" t="r"/>
    <k n="Ratio de mortalidad materna" t="r"/>
    <k n="Salario mínimo" t="r"/>
    <k n="Subdivisiones" t="r"/>
    <k n="Tamaño de las fuerzas armadas" t="r"/>
    <k n="Tasa de desempleo" t="r"/>
    <k n="Tasa de fertilidad" t="r"/>
    <k n="Tasa de impuesto total" t="r"/>
    <k n="Tasa de natalidad" t="r"/>
    <k n="Tierra agrícola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Área de bosque (%)" t="r"/>
    <k n="Cambio de IPC (%)" t="r"/>
    <k n="Capital/ciudad principal" t="r"/>
    <k n="Ciudad más grande" t="r"/>
    <k n="Código de llamada" t="r"/>
    <k n="Código de moneda" t="s"/>
    <k n="Consumo de energía de combustibles fósiles" t="r"/>
    <k n="Consumo de energía eléctrica" t="r"/>
    <k n="Descripción" t="s"/>
    <k n="Emisiones de dióxido de carbono" t="r"/>
    <k n="Esperanza de vida" t="r"/>
    <k n="Gastos de salud varios (%)" t="r"/>
    <k n="Himno nacional" t="s"/>
    <k n="Idioma oficial" t="r"/>
    <k n="Imagen" t="r"/>
    <k n="Ingresos fiscales (%)" t="r"/>
    <k n="IPC" t="r"/>
    <k n="LearnMoreOnLink" t="r"/>
    <k n="Líder(es)" t="r"/>
    <k n="Matriculación en educación primaria en bruto (%)" t="r"/>
    <k n="Matriculación en educación terciaria en bruto (%)" t="r"/>
    <k n="Médicos por mil" t="r"/>
    <k n="Mortalidad infantil" t="r"/>
    <k n="Nombre" t="s"/>
    <k n="PIB" t="r"/>
    <k n="Población" t="r"/>
    <k n="Población urbana" t="r"/>
    <k n="Población: 10% más alto de participación de ingresos" t="r"/>
    <k n="Población: 10% más bajo de participación de ingresos" t="r"/>
    <k n="Población: 20% más alto de participación de ingresos" t="r"/>
    <k n="Población: 20% más bajo de participación de ingresos" t="r"/>
    <k n="Población: cuarto 20% de participación de ingresos" t="r"/>
    <k n="Población: participación en la fuerza laboral (%)" t="r"/>
    <k n="Población: segundo 20% de participación de ingresos" t="r"/>
    <k n="Población: tercer 20% de participación de ingresos" t="r"/>
    <k n="Precio de la gasolina" t="r"/>
    <k n="Ratio de mortalidad materna" t="r"/>
    <k n="Salario mínimo" t="r"/>
    <k n="Subdivisiones" t="r"/>
    <k n="Tamaño de las fuerzas armadas" t="r"/>
    <k n="Tasa de desempleo" t="r"/>
    <k n="Tasa de fertilidad" t="r"/>
    <k n="Tasa de impuesto total" t="r"/>
    <k n="Tasa de natalidad" t="r"/>
    <k n="Tierra agrícola (%)" t="r"/>
    <k n="UniqueName" t="s"/>
    <k n="VDPID/VSID" t="s"/>
    <k n="Zona(s) horaria(s)" t="r"/>
  </s>
</rvStructures>
</file>

<file path=xl/richData/rdsupportingpropertybag.xml><?xml version="1.0" encoding="utf-8"?>
<supportingPropertyBags xmlns="http://schemas.microsoft.com/office/spreadsheetml/2017/richdata2">
  <spbArrays count="4">
    <a count="65">
      <v t="s">%EntityServiceId</v>
      <v t="s">%IsRefreshable</v>
      <v t="s">_CanonicalPropertyNames</v>
      <v t="s">%EntityCulture</v>
      <v t="s">%EntityId</v>
      <v t="s">_Icon</v>
      <v t="s">_Provider</v>
      <v t="s">_Attribution</v>
      <v t="s">_Display</v>
      <v t="s">Nombre</v>
      <v t="s">_Format</v>
      <v t="s">Capital/ciudad principal</v>
      <v t="s">Líder(es)</v>
      <v t="s">_SubLabel</v>
      <v t="s">Población</v>
      <v t="s">`Área</v>
      <v t="s">Abreviatura</v>
      <v t="s">PIB</v>
      <v t="s">Código de moneda</v>
      <v t="s">Ciudad más grande</v>
      <v t="s">Himno nacional</v>
      <v t="s">Idioma oficial</v>
      <v t="s">Nombre oficial</v>
      <v t="s">Subdivisiones</v>
      <v t="s">Esperanza de vida</v>
      <v t="s">Tasa de natalidad</v>
      <v t="s">Tasa de fertilidad</v>
      <v t="s">Mortalidad infantil</v>
      <v t="s">Ratio de mortalidad materna</v>
      <v t="s">Población urbana</v>
      <v t="s">Tierra agrícola (%)</v>
      <v t="s">`Área de bosque (%)</v>
      <v t="s">Emisiones de dióxido de carbono</v>
      <v t="s">Consumo de energía de combustibles fósiles</v>
      <v t="s">Precio de la gasolina</v>
      <v t="s">Consumo de energía eléctrica</v>
      <v t="s">IPC</v>
      <v t="s">Cambio de IPC (%)</v>
      <v t="s">Población: 10% más alto de participación de ingresos</v>
      <v t="s">Población: 20% más alto de participación de ingresos</v>
      <v t="s">Población: segundo 20% de participación de ingresos</v>
      <v t="s">Población: tercer 20% de participación de ingresos</v>
      <v t="s">Población: cuarto 20% de participación de ingresos</v>
      <v t="s">Población: 20% más bajo de participación de ingresos</v>
      <v t="s">Población: 10% más bajo de participación de ingresos</v>
      <v t="s">Población: participación en la fuerza laboral (%)</v>
      <v t="s">Salario mínimo</v>
      <v t="s">Ingresos fiscales (%)</v>
      <v t="s">Tasa de impuesto total</v>
      <v t="s">Tasa de desempleo</v>
      <v t="s">Capitalización de mercado de las sociedades cotizadas</v>
      <v t="s">Matriculación en educación primaria en bruto (%)</v>
      <v t="s">Matriculación en educación terciaria en bruto (%)</v>
      <v t="s">Gastos de salud varios (%)</v>
      <v t="s">Médicos por mil</v>
      <v t="s">Tamaño de las fuerzas armadas</v>
      <v t="s">Zona(s) horaria(s)</v>
      <v t="s">Código de llamada</v>
      <v t="s">_Flags</v>
      <v t="s">VDPID/VSID</v>
      <v t="s">UniqueName</v>
      <v t="s">_DisplayString</v>
      <v t="s">LearnMoreOnLink</v>
      <v t="s">Imagen</v>
      <v t="s">Descripción</v>
    </a>
    <a count="64">
      <v t="s">%EntityServiceId</v>
      <v t="s">%IsRefreshable</v>
      <v t="s">_CanonicalPropertyNames</v>
      <v t="s">%EntityCulture</v>
      <v t="s">%EntityId</v>
      <v t="s">_Icon</v>
      <v t="s">_Provider</v>
      <v t="s">_Attribution</v>
      <v t="s">_Display</v>
      <v t="s">Nombre</v>
      <v t="s">_Format</v>
      <v t="s">Capital/ciudad principal</v>
      <v t="s">Líder(es)</v>
      <v t="s">_SubLabel</v>
      <v t="s">Población</v>
      <v t="s">`Área</v>
      <v t="s">Abreviatura</v>
      <v t="s">PIB</v>
      <v t="s">Código de moneda</v>
      <v t="s">Ciudad más grande</v>
      <v t="s">Himno nacional</v>
      <v t="s">Idioma oficial</v>
      <v t="s">Subdivisiones</v>
      <v t="s">Esperanza de vida</v>
      <v t="s">Tasa de natalidad</v>
      <v t="s">Tasa de fertilidad</v>
      <v t="s">Mortalidad infantil</v>
      <v t="s">Ratio de mortalidad materna</v>
      <v t="s">Población urbana</v>
      <v t="s">Tierra agrícola (%)</v>
      <v t="s">`Área de bosque (%)</v>
      <v t="s">Emisiones de dióxido de carbono</v>
      <v t="s">Consumo de energía de combustibles fósiles</v>
      <v t="s">Precio de la gasolina</v>
      <v t="s">Consumo de energía eléctrica</v>
      <v t="s">IPC</v>
      <v t="s">Cambio de IPC (%)</v>
      <v t="s">Población: 10% más alto de participación de ingresos</v>
      <v t="s">Población: 20% más alto de participación de ingresos</v>
      <v t="s">Población: segundo 20% de participación de ingresos</v>
      <v t="s">Población: tercer 20% de participación de ingresos</v>
      <v t="s">Población: cuarto 20% de participación de ingresos</v>
      <v t="s">Población: 20% más bajo de participación de ingresos</v>
      <v t="s">Población: 10% más bajo de participación de ingresos</v>
      <v t="s">Población: participación en la fuerza laboral (%)</v>
      <v t="s">Salario mínimo</v>
      <v t="s">Ingresos fiscales (%)</v>
      <v t="s">Tasa de impuesto total</v>
      <v t="s">Tasa de desempleo</v>
      <v t="s">Capitalización de mercado de las sociedades cotizadas</v>
      <v t="s">Matriculación en educación primaria en bruto (%)</v>
      <v t="s">Matriculación en educación terciaria en bruto (%)</v>
      <v t="s">Gastos de salud varios (%)</v>
      <v t="s">Médicos por mil</v>
      <v t="s">Tamaño de las fuerzas armadas</v>
      <v t="s">Zona(s) horaria(s)</v>
      <v t="s">Código de llamada</v>
      <v t="s">_Flags</v>
      <v t="s">VDPID/VSID</v>
      <v t="s">UniqueName</v>
      <v t="s">_DisplayString</v>
      <v t="s">LearnMoreOnLink</v>
      <v t="s">Imagen</v>
      <v t="s">Descripción</v>
    </a>
    <a count="62">
      <v t="s">%EntityServiceId</v>
      <v t="s">%IsRefreshable</v>
      <v t="s">_CanonicalPropertyNames</v>
      <v t="s">%EntityCulture</v>
      <v t="s">%EntityId</v>
      <v t="s">_Icon</v>
      <v t="s">_Provider</v>
      <v t="s">_Attribution</v>
      <v t="s">_Display</v>
      <v t="s">Nombre</v>
      <v t="s">_Format</v>
      <v t="s">Capital/ciudad principal</v>
      <v t="s">Líder(es)</v>
      <v t="s">_SubLabel</v>
      <v t="s">Población</v>
      <v t="s">`Área</v>
      <v t="s">Abreviatura</v>
      <v t="s">PIB</v>
      <v t="s">Código de moneda</v>
      <v t="s">Ciudad más grande</v>
      <v t="s">Himno nacional</v>
      <v t="s">Subdivisiones</v>
      <v t="s">Esperanza de vida</v>
      <v t="s">Tasa de natalidad</v>
      <v t="s">Tasa de fertilidad</v>
      <v t="s">Mortalidad infantil</v>
      <v t="s">Ratio de mortalidad materna</v>
      <v t="s">Población urbana</v>
      <v t="s">Tierra agrícola (%)</v>
      <v t="s">`Área de bosque (%)</v>
      <v t="s">Emisiones de dióxido de carbono</v>
      <v t="s">Consumo de energía de combustibles fósiles</v>
      <v t="s">Precio de la gasolina</v>
      <v t="s">Consumo de energía eléctrica</v>
      <v t="s">IPC</v>
      <v t="s">Cambio de IPC (%)</v>
      <v t="s">Población: 10% más alto de participación de ingresos</v>
      <v t="s">Población: 20% más alto de participación de ingresos</v>
      <v t="s">Población: segundo 20% de participación de ingresos</v>
      <v t="s">Población: tercer 20% de participación de ingresos</v>
      <v t="s">Población: cuarto 20% de participación de ingresos</v>
      <v t="s">Población: 20% más bajo de participación de ingresos</v>
      <v t="s">Población: 10% más bajo de participación de ingresos</v>
      <v t="s">Población: participación en la fuerza laboral (%)</v>
      <v t="s">Salario mínimo</v>
      <v t="s">Ingresos fiscales (%)</v>
      <v t="s">Tasa de impuesto total</v>
      <v t="s">Tasa de desempleo</v>
      <v t="s">Capitalización de mercado de las sociedades cotizadas</v>
      <v t="s">Matriculación en educación primaria en bruto (%)</v>
      <v t="s">Matriculación en educación terciaria en bruto (%)</v>
      <v t="s">Gastos de salud varios (%)</v>
      <v t="s">Médicos por mil</v>
      <v t="s">Tamaño de las fuerzas armadas</v>
      <v t="s">Código de llamada</v>
      <v t="s">_Flags</v>
      <v t="s">VDPID/VSID</v>
      <v t="s">UniqueName</v>
      <v t="s">_DisplayString</v>
      <v t="s">LearnMoreOnLink</v>
      <v t="s">Imagen</v>
      <v t="s">Descripción</v>
    </a>
    <a count="63">
      <v t="s">%EntityServiceId</v>
      <v t="s">%IsRefreshable</v>
      <v t="s">_CanonicalPropertyNames</v>
      <v t="s">%EntityCulture</v>
      <v t="s">%EntityId</v>
      <v t="s">_Icon</v>
      <v t="s">_Provider</v>
      <v t="s">_Attribution</v>
      <v t="s">_Display</v>
      <v t="s">Nombre</v>
      <v t="s">_Format</v>
      <v t="s">Capital/ciudad principal</v>
      <v t="s">Líder(es)</v>
      <v t="s">_SubLabel</v>
      <v t="s">Población</v>
      <v t="s">`Área</v>
      <v t="s">Abreviatura</v>
      <v t="s">PIB</v>
      <v t="s">Código de moneda</v>
      <v t="s">Ciudad más grande</v>
      <v t="s">Himno nacional</v>
      <v t="s">Idioma oficial</v>
      <v t="s">Subdivisiones</v>
      <v t="s">Esperanza de vida</v>
      <v t="s">Tasa de natalidad</v>
      <v t="s">Tasa de fertilidad</v>
      <v t="s">Mortalidad infantil</v>
      <v t="s">Ratio de mortalidad materna</v>
      <v t="s">Población urbana</v>
      <v t="s">Tierra agrícola (%)</v>
      <v t="s">`Área de bosque (%)</v>
      <v t="s">Emisiones de dióxido de carbono</v>
      <v t="s">Consumo de energía de combustibles fósiles</v>
      <v t="s">Precio de la gasolina</v>
      <v t="s">Consumo de energía eléctrica</v>
      <v t="s">IPC</v>
      <v t="s">Cambio de IPC (%)</v>
      <v t="s">Población: 10% más alto de participación de ingresos</v>
      <v t="s">Población: 20% más alto de participación de ingresos</v>
      <v t="s">Población: segundo 20% de participación de ingresos</v>
      <v t="s">Población: tercer 20% de participación de ingresos</v>
      <v t="s">Población: cuarto 20% de participación de ingresos</v>
      <v t="s">Población: 20% más bajo de participación de ingresos</v>
      <v t="s">Población: 10% más bajo de participación de ingresos</v>
      <v t="s">Población: participación en la fuerza laboral (%)</v>
      <v t="s">Salario mínimo</v>
      <v t="s">Ingresos fiscales (%)</v>
      <v t="s">Tasa de impuesto total</v>
      <v t="s">Tasa de desempleo</v>
      <v t="s">Matriculación en educación primaria en bruto (%)</v>
      <v t="s">Matriculación en educación terciaria en bruto (%)</v>
      <v t="s">Gastos de salud varios (%)</v>
      <v t="s">Médicos por mil</v>
      <v t="s">Tamaño de las fuerzas armadas</v>
      <v t="s">Zona(s) horaria(s)</v>
      <v t="s">Código de llamada</v>
      <v t="s">_Flags</v>
      <v t="s">VDPID/VSID</v>
      <v t="s">UniqueName</v>
      <v t="s">_DisplayString</v>
      <v t="s">LearnMoreOnLink</v>
      <v t="s">Imagen</v>
      <v t="s">Descripción</v>
    </a>
  </spbArrays>
  <spbData count="170">
    <spb s="0">
      <v xml:space="preserve">data.worldbank.org	</v>
      <v xml:space="preserve">	</v>
      <v xml:space="preserve">http://data.worldbank.org/indicator/FP.CPI.TOTL	</v>
      <v xml:space="preserve">	</v>
    </spb>
    <spb s="0">
      <v xml:space="preserve">Wikipedia	Cia	travel.state.gov	</v>
      <v xml:space="preserve">CC-BY-SA			</v>
      <v xml:space="preserve">http://en.wikipedia.org/wiki/Argentina	https://www.cia.gov/library/publications/the-world-factbook/geos/ar.html?Transportation	https://travel.state.gov/content/travel/en/international-travel/International-Travel-Country-Information-Pages/Argentina.html	</v>
      <v xml:space="preserve">http://creativecommons.org/licenses/by-sa/3.0/			</v>
    </spb>
    <spb s="0">
      <v xml:space="preserve">Wikipedia	Wikipedia	Cia	</v>
      <v xml:space="preserve">CC-BY-SA	CC-BY-SA		</v>
      <v xml:space="preserve">http://en.wikipedia.org/wiki/Argentina	http://es.wikipedia.org/wiki/Argentina	https://www.cia.gov/library/publications/the-world-factbook/geos/ar.html?Transportation	</v>
      <v xml:space="preserve">http://creativecommons.org/licenses/by-sa/3.0/	http://creativecommons.org/licenses/by-sa/3.0/		</v>
    </spb>
    <spb s="0">
      <v xml:space="preserve">Wikipedia	Wikipedia	</v>
      <v xml:space="preserve">CC-BY-SA	CC-BY-SA	</v>
      <v xml:space="preserve">http://en.wikipedia.org/wiki/Argentina	http://es.wikipedia.org/wiki/Argentina	</v>
      <v xml:space="preserve">http://creativecommons.org/licenses/by-sa/3.0/	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http://en.wikipedia.org/wiki/Argentina	</v>
      <v xml:space="preserve">http://creativecommons.org/licenses/by-sa/3.0/	</v>
    </spb>
    <spb s="0">
      <v xml:space="preserve">Wikipedia	</v>
      <v xml:space="preserve">CC-BY-SA	</v>
      <v xml:space="preserve">http://es.wikipedia.org/wiki/Argentina	</v>
      <v xml:space="preserve">http://creativecommons.org/licenses/by-sa/3.0/	</v>
    </spb>
    <spb s="0">
      <v xml:space="preserve">Wikipedia	travel.state.gov	</v>
      <v xml:space="preserve">CC-BY-SA		</v>
      <v xml:space="preserve">http://en.wikipedia.org/wiki/Argentina	https://travel.state.gov/content/travel/en/international-travel/International-Travel-Country-Information-Pages/Argentina.html	</v>
      <v xml:space="preserve">http://creativecommons.org/licenses/by-sa/3.0/		</v>
    </spb>
    <spb s="0">
      <v xml:space="preserve">data.worldbank.org	</v>
      <v xml:space="preserve">	</v>
      <v xml:space="preserve">http://data.worldbank.org/indicator/SH.MED.PHYS.ZS	</v>
      <v xml:space="preserve">	</v>
    </spb>
    <spb s="0">
      <v xml:space="preserve">data.worldbank.org	</v>
      <v xml:space="preserve">	</v>
      <v xml:space="preserve">http://data.worldbank.org/indicator/SP.URB.TOTL	</v>
      <v xml:space="preserve">	</v>
    </spb>
    <spb s="0">
      <v xml:space="preserve">Cia	</v>
      <v xml:space="preserve">	</v>
      <v xml:space="preserve">https://www.cia.gov/library/publications/the-world-factbook/geos/ar.html?Transportation	</v>
      <v xml:space="preserve">	</v>
    </spb>
    <spb s="0">
      <v xml:space="preserve">Wikipedia	Wikipedia	Wikipedia	Cia	</v>
      <v xml:space="preserve">CC-BY-SA	CC-BY-SA	CC-BY-SA		</v>
      <v xml:space="preserve">http://en.wikipedia.org/wiki/Argentina	http://es.wikipedia.org/wiki/Argentina	http://fr.wikipedia.org/wiki/Argentine	https://www.cia.gov/library/publications/the-world-factbook/geos/ar.html?Transportation	</v>
      <v xml:space="preserve">http://creativecommons.org/licenses/by-sa/3.0/	http://creativecommons.org/licenses/by-sa/3.0/	http://creativecommons.org/licenses/by-sa/3.0/		</v>
    </spb>
    <spb s="0">
      <v xml:space="preserve">Wikipedia	Cia	</v>
      <v xml:space="preserve">CC-BY-SA		</v>
      <v xml:space="preserve">http://en.wikipedia.org/wiki/Argentina	https://www.cia.gov/library/publications/the-world-factbook/geos/ar.html?Transportation	</v>
      <v xml:space="preserve">http://creativecommons.org/licenses/by-sa/3.0/		</v>
    </spb>
    <spb s="0">
      <v xml:space="preserve">data.worldbank.org	</v>
      <v xml:space="preserve">	</v>
      <v xml:space="preserve">http://data.worldbank.org/indicator/SP.DYN.LE00.IN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1">
      <v>0</v>
      <v>1</v>
      <v>2</v>
      <v>3</v>
      <v>4</v>
      <v>3</v>
      <v>5</v>
      <v>6</v>
      <v>3</v>
      <v>7</v>
      <v>5</v>
      <v>8</v>
      <v>5</v>
      <v>9</v>
      <v>10</v>
      <v>11</v>
      <v>12</v>
      <v>13</v>
      <v>10</v>
      <v>14</v>
      <v>15</v>
      <v>16</v>
      <v>10</v>
      <v>10</v>
      <v>10</v>
      <v>1</v>
      <v>10</v>
      <v>11</v>
      <v>10</v>
      <v>17</v>
      <v>18</v>
      <v>19</v>
      <v>20</v>
      <v>10</v>
      <v>10</v>
      <v>10</v>
      <v>21</v>
      <v>10</v>
      <v>10</v>
      <v>10</v>
      <v>10</v>
      <v>10</v>
      <v>10</v>
      <v>10</v>
      <v>1</v>
    </spb>
    <spb s="2">
      <v>CPI</v>
      <v>GDP</v>
      <v>Area</v>
      <v>Image</v>
      <v>Name</v>
      <v>Population</v>
      <v>UniqueName</v>
      <v>VDPID/VSID</v>
      <v>Abbreviation</v>
      <v>Description</v>
      <v>National anthem</v>
      <v>Official name</v>
      <v>Minimum wage</v>
      <v>LearnMoreOnLink</v>
      <v>Physicians per thousand</v>
      <v>Currency code</v>
      <v>Urban population</v>
      <v>CPI Change (%)</v>
      <v>Largest city</v>
      <v>Calling code</v>
      <v>Life expectancy</v>
      <v>Unemployment rate</v>
      <v>Birth rate</v>
      <v>Fertility rate</v>
      <v>Forested area (%)</v>
      <v>Infant mortality</v>
      <v>Agricultural land (%)</v>
      <v>Tax revenue (%)</v>
      <v>Gasoline price</v>
      <v>Total tax rate</v>
      <v>Capital/Major City</v>
      <v>Out of pocket health expenditure (%)</v>
      <v>Maternal mortality ratio</v>
      <v>Electric power consumption</v>
      <v>Armed forces size</v>
      <v>Carbon dioxide emissions</v>
      <v>Fossil fuel energy consumption</v>
      <v>Gross primary education enrollment (%)</v>
      <v>Gross tertiary education enrollment (%)</v>
      <v>Population: Labor force participation (%)</v>
      <v>Population: Income share fourth 20%</v>
      <v>Population: Income share third 20%</v>
      <v>Population: Income share second 20%</v>
      <v>Population: Income share highest 10%</v>
      <v>Population: Income share lowest 10%</v>
      <v>Population: Income share highest 20%</v>
      <v>Population: Income share lowest 20%</v>
      <v>Market cap of listed companies</v>
    </spb>
    <spb s="3">
      <v>0</v>
      <v>Name</v>
      <v>LearnMoreOnLink</v>
    </spb>
    <spb s="4">
      <v>0</v>
      <v>0</v>
      <v>0</v>
    </spb>
    <spb s="5">
      <v>25</v>
      <v>25</v>
      <v>25</v>
    </spb>
    <spb s="6">
      <v>1</v>
      <v>2</v>
    </spb>
    <spb s="7">
      <v>https://www.bing.com</v>
      <v>https://www.bing.com/th?id=Ga%5Cbing_yt.png&amp;w=100&amp;h=40&amp;c=0&amp;pid=0.1</v>
      <v>Con tecnología de Bing</v>
    </spb>
    <spb s="8">
      <v>2019</v>
      <v>2019</v>
      <v>kilómetro cuadrado</v>
      <v>2019</v>
      <v>2017</v>
      <v>2019</v>
      <v>2019</v>
      <v>años (2018)</v>
      <v>2019</v>
      <v>por mil (2018)</v>
      <v>2018</v>
      <v>por mil (2018)</v>
      <v>2016</v>
      <v>2016</v>
      <v>2018</v>
      <v>por litro (2016)</v>
      <v>2019</v>
      <v>2015</v>
      <v>muertes por 100 000 (2017)</v>
      <v>kWh (2014)</v>
      <v>2017</v>
      <v>kilotones por año (2016)</v>
      <v>2014</v>
      <v>2017</v>
      <v>2017</v>
      <v>2019</v>
      <v>2018</v>
      <v>2018</v>
      <v>2018</v>
      <v>2018</v>
      <v>2018</v>
      <v>2018</v>
      <v>2018</v>
      <v>2019</v>
    </spb>
    <spb s="9">
      <v>3</v>
    </spb>
    <spb s="9">
      <v>4</v>
    </spb>
    <spb s="9">
      <v>5</v>
    </spb>
    <spb s="9">
      <v>6</v>
    </spb>
    <spb s="9">
      <v>7</v>
    </spb>
    <spb s="0">
      <v xml:space="preserve">Wikipedia	</v>
      <v xml:space="preserve">Public domain	</v>
      <v xml:space="preserve">http://en.wikipedia.org/wiki/Argentina	</v>
      <v xml:space="preserve">http://en.wikipedia.org/wiki/Public_domain	</v>
    </spb>
    <spb s="9">
      <v>8</v>
    </spb>
    <spb s="9">
      <v>9</v>
    </spb>
    <spb s="9">
      <v>10</v>
    </spb>
    <spb s="9">
      <v>11</v>
    </spb>
    <spb s="0">
      <v xml:space="preserve">Wikipedia	Cia	travel.state.gov	</v>
      <v xml:space="preserve">CC-BY-SA			</v>
      <v xml:space="preserve">http://en.wikipedia.org/wiki/Chile	https://www.cia.gov/library/publications/the-world-factbook/geos/ci.html?Transportation	https://travel.state.gov/content/travel/en/international-travel/International-Travel-Country-Information-Pages/Chile.html	</v>
      <v xml:space="preserve">http://creativecommons.org/licenses/by-sa/3.0/			</v>
    </spb>
    <spb s="0">
      <v xml:space="preserve">Wikipedia	</v>
      <v xml:space="preserve">CC-BY-SA	</v>
      <v xml:space="preserve">http://en.wikipedia.org/wiki/Chile	</v>
      <v xml:space="preserve">http://creativecommons.org/licenses/by-sa/3.0/	</v>
    </spb>
    <spb s="0">
      <v xml:space="preserve">Wikipedia	Wikipedia	</v>
      <v xml:space="preserve">CC-BY-SA	CC-BY-SA	</v>
      <v xml:space="preserve">http://en.wikipedia.org/wiki/Chile	http://es.wikipedia.org/wiki/Chile	</v>
      <v xml:space="preserve">http://creativecommons.org/licenses/by-sa/3.0/	http://creativecommons.org/licenses/by-sa/3.0/	</v>
    </spb>
    <spb s="0">
      <v xml:space="preserve">Wikipedia	</v>
      <v xml:space="preserve">CC-BY-SA	</v>
      <v xml:space="preserve">http://es.wikipedia.org/wiki/Chile	</v>
      <v xml:space="preserve">http://creativecommons.org/licenses/by-sa/3.0/	</v>
    </spb>
    <spb s="0">
      <v xml:space="preserve">Cia	</v>
      <v xml:space="preserve">	</v>
      <v xml:space="preserve">https://www.cia.gov/library/publications/the-world-factbook/geos/ci.html?Transportation	</v>
      <v xml:space="preserve">	</v>
    </spb>
    <spb s="0">
      <v xml:space="preserve">Wikipedia	Wikipedia	Wikipedia	Cia	</v>
      <v xml:space="preserve">CC-BY-SA	CC-BY-SA	CC-BY-SA		</v>
      <v xml:space="preserve">http://en.wikipedia.org/wiki/Chile	http://es.wikipedia.org/wiki/Chile	http://fr.wikipedia.org/wiki/Chili	https://www.cia.gov/library/publications/the-world-factbook/geos/ci.html?Transportation	</v>
      <v xml:space="preserve">http://creativecommons.org/licenses/by-sa/3.0/	http://creativecommons.org/licenses/by-sa/3.0/	http://creativecommons.org/licenses/by-sa/3.0/		</v>
    </spb>
    <spb s="0">
      <v xml:space="preserve">Wikipedia	Cia	</v>
      <v xml:space="preserve">CC-BY-SA		</v>
      <v xml:space="preserve">http://en.wikipedia.org/wiki/Chile	https://www.cia.gov/library/publications/the-world-factbook/geos/ci.html?Transportation	</v>
      <v xml:space="preserve">http://creativecommons.org/licenses/by-sa/3.0/		</v>
    </spb>
    <spb s="10">
      <v>0</v>
      <v>40</v>
      <v>41</v>
      <v>42</v>
      <v>4</v>
      <v>42</v>
      <v>41</v>
      <v>43</v>
      <v>42</v>
      <v>41</v>
      <v>8</v>
      <v>41</v>
      <v>9</v>
      <v>44</v>
      <v>45</v>
      <v>46</v>
      <v>13</v>
      <v>44</v>
      <v>14</v>
      <v>15</v>
      <v>16</v>
      <v>44</v>
      <v>44</v>
      <v>44</v>
      <v>40</v>
      <v>44</v>
      <v>45</v>
      <v>44</v>
      <v>17</v>
      <v>18</v>
      <v>19</v>
      <v>20</v>
      <v>44</v>
      <v>44</v>
      <v>44</v>
      <v>21</v>
      <v>44</v>
      <v>44</v>
      <v>44</v>
      <v>44</v>
      <v>44</v>
      <v>44</v>
      <v>44</v>
      <v>40</v>
    </spb>
    <spb s="11">
      <v>CPI</v>
      <v>GDP</v>
      <v>Area</v>
      <v>Image</v>
      <v>Name</v>
      <v>Population</v>
      <v>UniqueName</v>
      <v>VDPID/VSID</v>
      <v>Abbreviation</v>
      <v>Description</v>
      <v>National anthem</v>
      <v>Minimum wage</v>
      <v>LearnMoreOnLink</v>
      <v>Physicians per thousand</v>
      <v>Currency code</v>
      <v>Urban population</v>
      <v>CPI Change (%)</v>
      <v>Largest city</v>
      <v>Calling code</v>
      <v>Life expectancy</v>
      <v>Unemployment rate</v>
      <v>Birth rate</v>
      <v>Fertility rate</v>
      <v>Forested area (%)</v>
      <v>Infant mortality</v>
      <v>Agricultural land (%)</v>
      <v>Tax revenue (%)</v>
      <v>Gasoline price</v>
      <v>Total tax rate</v>
      <v>Capital/Major City</v>
      <v>Out of pocket health expenditure (%)</v>
      <v>Maternal mortality ratio</v>
      <v>Electric power consumption</v>
      <v>Armed forces size</v>
      <v>Carbon dioxide emissions</v>
      <v>Fossil fuel energy consumption</v>
      <v>Gross primary education enrollment (%)</v>
      <v>Gross tertiary education enrollment (%)</v>
      <v>Population: Labor force participation (%)</v>
      <v>Population: Income share fourth 20%</v>
      <v>Population: Income share third 20%</v>
      <v>Population: Income share second 20%</v>
      <v>Population: Income share highest 10%</v>
      <v>Population: Income share lowest 10%</v>
      <v>Population: Income share highest 20%</v>
      <v>Population: Income share lowest 20%</v>
      <v>Market cap of listed companies</v>
    </spb>
    <spb s="3">
      <v>1</v>
      <v>Name</v>
      <v>LearnMoreOnLink</v>
    </spb>
    <spb s="8">
      <v>2019</v>
      <v>2019</v>
      <v>kilómetro cuadrado</v>
      <v>2019</v>
      <v>2018</v>
      <v>2019</v>
      <v>2019</v>
      <v>años (2018)</v>
      <v>2019</v>
      <v>por mil (2018)</v>
      <v>2018</v>
      <v>por mil (2018)</v>
      <v>2016</v>
      <v>2016</v>
      <v>2018</v>
      <v>por litro (2016)</v>
      <v>2019</v>
      <v>2015</v>
      <v>muertes por 100 000 (2017)</v>
      <v>kWh (2014)</v>
      <v>2017</v>
      <v>kilotones por año (2016)</v>
      <v>2015</v>
      <v>2017</v>
      <v>2017</v>
      <v>2019</v>
      <v>2017</v>
      <v>2017</v>
      <v>2017</v>
      <v>2017</v>
      <v>2017</v>
      <v>2017</v>
      <v>2017</v>
      <v>2019</v>
    </spb>
    <spb s="0">
      <v xml:space="preserve">Wikipedia	</v>
      <v xml:space="preserve">Public domain	</v>
      <v xml:space="preserve">http://es.wikipedia.org/wiki/Chile	</v>
      <v xml:space="preserve">http://en.wikipedia.org/wiki/Public_domain	</v>
    </spb>
    <spb s="0">
      <v xml:space="preserve">Wikipedia	Cia	travel.state.gov	</v>
      <v xml:space="preserve">CC-BY-SA			</v>
      <v xml:space="preserve">http://en.wikipedia.org/wiki/Colombia	https://www.cia.gov/library/publications/the-world-factbook/geos/co.html?Transportation	https://travel.state.gov/content/travel/en/international-travel/International-Travel-Country-Information-Pages/Colombia.html	</v>
      <v xml:space="preserve">http://creativecommons.org/licenses/by-sa/3.0/			</v>
    </spb>
    <spb s="0">
      <v xml:space="preserve">Wikipedia	Wikipedia	Wikipedia	</v>
      <v xml:space="preserve">CC-BY-SA	CC-BY-SA	CC-BY-SA	</v>
      <v xml:space="preserve">http://en.wikipedia.org/wiki/Colombia	http://es.wikipedia.org/wiki/Colombia	http://fr.wikipedia.org/wiki/Colombie	</v>
      <v xml:space="preserve">http://creativecommons.org/licenses/by-sa/3.0/	http://creativecommons.org/licenses/by-sa/3.0/	http://creativecommons.org/licenses/by-sa/3.0/	</v>
    </spb>
    <spb s="0">
      <v xml:space="preserve">Wikipedia	Wikipedia	</v>
      <v xml:space="preserve">CC-BY-SA	CC-BY-SA	</v>
      <v xml:space="preserve">http://en.wikipedia.org/wiki/Colombia	http://es.wikipedia.org/wiki/Colombia	</v>
      <v xml:space="preserve">http://creativecommons.org/licenses/by-sa/3.0/	http://creativecommons.org/licenses/by-sa/3.0/	</v>
    </spb>
    <spb s="0">
      <v xml:space="preserve">Wikipedia	</v>
      <v xml:space="preserve">CC-BY-SA	</v>
      <v xml:space="preserve">http://en.wikipedia.org/wiki/Colombia	</v>
      <v xml:space="preserve">http://creativecommons.org/licenses/by-sa/3.0/	</v>
    </spb>
    <spb s="0">
      <v xml:space="preserve">Wikipedia	</v>
      <v xml:space="preserve">CC-BY-SA	</v>
      <v xml:space="preserve">http://es.wikipedia.org/wiki/Colombia	</v>
      <v xml:space="preserve">http://creativecommons.org/licenses/by-sa/3.0/	</v>
    </spb>
    <spb s="0">
      <v xml:space="preserve">Cia	</v>
      <v xml:space="preserve">	</v>
      <v xml:space="preserve">https://www.cia.gov/library/publications/the-world-factbook/geos/co.html?Transportation	</v>
      <v xml:space="preserve">	</v>
    </spb>
    <spb s="0">
      <v xml:space="preserve">Wikipedia	Wikipedia	Wikipedia	Cia	</v>
      <v xml:space="preserve">CC-BY-SA	CC-BY-SA	CC-BY-SA		</v>
      <v xml:space="preserve">http://en.wikipedia.org/wiki/Colombia	http://es.wikipedia.org/wiki/Colombia	http://fr.wikipedia.org/wiki/Colombie	https://www.cia.gov/library/publications/the-world-factbook/geos/co.html?Transportation	</v>
      <v xml:space="preserve">http://creativecommons.org/licenses/by-sa/3.0/	http://creativecommons.org/licenses/by-sa/3.0/	http://creativecommons.org/licenses/by-sa/3.0/		</v>
    </spb>
    <spb s="0">
      <v xml:space="preserve">Wikipedia	Cia	</v>
      <v xml:space="preserve">CC-BY-SA		</v>
      <v xml:space="preserve">http://en.wikipedia.org/wiki/Colombia	https://www.cia.gov/library/publications/the-world-factbook/geos/co.html?Transportation	</v>
      <v xml:space="preserve">http://creativecommons.org/licenses/by-sa/3.0/		</v>
    </spb>
    <spb s="10">
      <v>0</v>
      <v>52</v>
      <v>53</v>
      <v>54</v>
      <v>4</v>
      <v>54</v>
      <v>55</v>
      <v>56</v>
      <v>54</v>
      <v>55</v>
      <v>8</v>
      <v>55</v>
      <v>9</v>
      <v>57</v>
      <v>58</v>
      <v>59</v>
      <v>13</v>
      <v>57</v>
      <v>14</v>
      <v>15</v>
      <v>16</v>
      <v>57</v>
      <v>57</v>
      <v>57</v>
      <v>52</v>
      <v>57</v>
      <v>58</v>
      <v>57</v>
      <v>17</v>
      <v>18</v>
      <v>19</v>
      <v>20</v>
      <v>57</v>
      <v>57</v>
      <v>57</v>
      <v>21</v>
      <v>57</v>
      <v>57</v>
      <v>57</v>
      <v>57</v>
      <v>57</v>
      <v>57</v>
      <v>57</v>
      <v>52</v>
    </spb>
    <spb s="12">
      <v>0</v>
      <v>0</v>
    </spb>
    <spb s="13">
      <v>25</v>
      <v>25</v>
      <v>61</v>
      <v>25</v>
    </spb>
    <spb s="14">
      <v>1</v>
      <v>2</v>
      <v>12</v>
    </spb>
    <spb s="8">
      <v>2019</v>
      <v>2019</v>
      <v>kilómetro cuadrado</v>
      <v>2019</v>
      <v>2018</v>
      <v>2019</v>
      <v>2019</v>
      <v>años (2018)</v>
      <v>2019</v>
      <v>por mil (2018)</v>
      <v>2018</v>
      <v>por mil (2018)</v>
      <v>2016</v>
      <v>2016</v>
      <v>2018</v>
      <v>por litro (2016)</v>
      <v>2019</v>
      <v>2015</v>
      <v>muertes por 100 000 (2017)</v>
      <v>kWh (2014)</v>
      <v>2017</v>
      <v>kilotones por año (2016)</v>
      <v>2014</v>
      <v>2018</v>
      <v>2018</v>
      <v>2019</v>
      <v>2018</v>
      <v>2018</v>
      <v>2018</v>
      <v>2018</v>
      <v>2018</v>
      <v>2018</v>
      <v>2018</v>
      <v>2019</v>
    </spb>
    <spb s="0">
      <v xml:space="preserve">Wikipedia	</v>
      <v xml:space="preserve">Public domain	</v>
      <v xml:space="preserve">http://es.wikipedia.org/wiki/Colombia	</v>
      <v xml:space="preserve">http://en.wikipedia.org/wiki/Public_domain	</v>
    </spb>
    <spb s="0">
      <v xml:space="preserve">Wikipedia	Cia	travel.state.gov	</v>
      <v xml:space="preserve">CC-BY-SA			</v>
      <v xml:space="preserve">http://en.wikipedia.org/wiki/Peru	https://www.cia.gov/library/publications/the-world-factbook/geos/pe.html?Transportation	https://travel.state.gov/content/travel/en/international-travel/International-Travel-Country-Information-Pages/Peru.html	</v>
      <v xml:space="preserve">http://creativecommons.org/licenses/by-sa/3.0/			</v>
    </spb>
    <spb s="0">
      <v xml:space="preserve">Wikipedia	Cia	</v>
      <v xml:space="preserve">CC-BY-SA		</v>
      <v xml:space="preserve">http://en.wikipedia.org/wiki/Peru	https://www.cia.gov/library/publications/the-world-factbook/geos/pe.html?Transportation	</v>
      <v xml:space="preserve">http://creativecommons.org/licenses/by-sa/3.0/		</v>
    </spb>
    <spb s="0">
      <v xml:space="preserve">Wikipedia	Wikipedia	</v>
      <v xml:space="preserve">CC-BY-SA	CC-BY-SA	</v>
      <v xml:space="preserve">http://en.wikipedia.org/wiki/Peru	http://es.wikipedia.org/wiki/Perú	</v>
      <v xml:space="preserve">http://creativecommons.org/licenses/by-sa/3.0/	http://creativecommons.org/licenses/by-sa/3.0/	</v>
    </spb>
    <spb s="0">
      <v xml:space="preserve">Wikipedia	</v>
      <v xml:space="preserve">CC-BY-SA	</v>
      <v xml:space="preserve">http://en.wikipedia.org/wiki/Peru	</v>
      <v xml:space="preserve">http://creativecommons.org/licenses/by-sa/3.0/	</v>
    </spb>
    <spb s="0">
      <v xml:space="preserve">Wikipedia	</v>
      <v xml:space="preserve">CC-BY-SA	</v>
      <v xml:space="preserve">http://es.wikipedia.org/wiki/Perú	</v>
      <v xml:space="preserve">http://creativecommons.org/licenses/by-sa/3.0/	</v>
    </spb>
    <spb s="0">
      <v xml:space="preserve">Cia	</v>
      <v xml:space="preserve">	</v>
      <v xml:space="preserve">https://www.cia.gov/library/publications/the-world-factbook/geos/pe.html?Transportation	</v>
      <v xml:space="preserve">	</v>
    </spb>
    <spb s="0">
      <v xml:space="preserve">Wikipedia	Wikipedia	Cia	</v>
      <v xml:space="preserve">CC-BY-SA	CC-BY-SA		</v>
      <v xml:space="preserve">http://en.wikipedia.org/wiki/Peru	http://es.wikipedia.org/wiki/Perú	https://www.cia.gov/library/publications/the-world-factbook/geos/pe.html?Transportation	</v>
      <v xml:space="preserve">http://creativecommons.org/licenses/by-sa/3.0/	http://creativecommons.org/licenses/by-sa/3.0/		</v>
    </spb>
    <spb s="10">
      <v>0</v>
      <v>66</v>
      <v>67</v>
      <v>68</v>
      <v>4</v>
      <v>68</v>
      <v>69</v>
      <v>70</v>
      <v>68</v>
      <v>69</v>
      <v>8</v>
      <v>69</v>
      <v>9</v>
      <v>71</v>
      <v>72</v>
      <v>67</v>
      <v>13</v>
      <v>71</v>
      <v>14</v>
      <v>15</v>
      <v>16</v>
      <v>71</v>
      <v>71</v>
      <v>71</v>
      <v>66</v>
      <v>71</v>
      <v>72</v>
      <v>71</v>
      <v>17</v>
      <v>18</v>
      <v>19</v>
      <v>20</v>
      <v>71</v>
      <v>71</v>
      <v>71</v>
      <v>21</v>
      <v>71</v>
      <v>71</v>
      <v>71</v>
      <v>71</v>
      <v>71</v>
      <v>71</v>
      <v>71</v>
      <v>66</v>
    </spb>
    <spb s="8">
      <v>2019</v>
      <v>2019</v>
      <v>kilómetro cuadrado</v>
      <v>2019</v>
      <v>2016</v>
      <v>2019</v>
      <v>2019</v>
      <v>años (2018)</v>
      <v>2019</v>
      <v>por mil (2018)</v>
      <v>2018</v>
      <v>por mil (2018)</v>
      <v>2016</v>
      <v>2016</v>
      <v>2018</v>
      <v>por litro (2016)</v>
      <v>2019</v>
      <v>2015</v>
      <v>muertes por 100 000 (2017)</v>
      <v>kWh (2014)</v>
      <v>2017</v>
      <v>kilotones por año (2016)</v>
      <v>2014</v>
      <v>2018</v>
      <v>2017</v>
      <v>2019</v>
      <v>2018</v>
      <v>2018</v>
      <v>2018</v>
      <v>2018</v>
      <v>2018</v>
      <v>2018</v>
      <v>2018</v>
      <v>2019</v>
    </spb>
    <spb s="0">
      <v xml:space="preserve">Wikipedia	</v>
      <v xml:space="preserve">Public domain	</v>
      <v xml:space="preserve">http://es.wikipedia.org/wiki/Perú	</v>
      <v xml:space="preserve">http://en.wikipedia.org/wiki/Public_domain	</v>
    </spb>
    <spb s="0">
      <v xml:space="preserve">Wikipedia	Cia	travel.state.gov	</v>
      <v xml:space="preserve">CC-BY-SA			</v>
      <v xml:space="preserve">http://en.wikipedia.org/wiki/Brazil	https://www.cia.gov/library/publications/the-world-factbook/geos/br.html?Transportation	https://travel.state.gov/content/travel/en/international-travel/International-Travel-Country-Information-Pages/Brazil.html	</v>
      <v xml:space="preserve">http://creativecommons.org/licenses/by-sa/3.0/			</v>
    </spb>
    <spb s="0">
      <v xml:space="preserve">Wikipedia	</v>
      <v xml:space="preserve">CC-BY-SA	</v>
      <v xml:space="preserve">http://en.wikipedia.org/wiki/Brazil	</v>
      <v xml:space="preserve">http://creativecommons.org/licenses/by-sa/3.0/	</v>
    </spb>
    <spb s="0">
      <v xml:space="preserve">Wikipedia	Wikipedia	</v>
      <v xml:space="preserve">CC-BY-SA	CC-BY-SA	</v>
      <v xml:space="preserve">http://en.wikipedia.org/wiki/Brazil	http://es.wikipedia.org/wiki/Brasil	</v>
      <v xml:space="preserve">http://creativecommons.org/licenses/by-sa/3.0/	http://creativecommons.org/licenses/by-sa/3.0/	</v>
    </spb>
    <spb s="0">
      <v xml:space="preserve">Wikipedia	</v>
      <v xml:space="preserve">CC-BY-SA	</v>
      <v xml:space="preserve">http://es.wikipedia.org/wiki/Brasil	</v>
      <v xml:space="preserve">http://creativecommons.org/licenses/by-sa/3.0/	</v>
    </spb>
    <spb s="0">
      <v xml:space="preserve">Wikipedia	travel.state.gov	</v>
      <v xml:space="preserve">CC-BY-SA		</v>
      <v xml:space="preserve">http://en.wikipedia.org/wiki/Brazil	https://travel.state.gov/content/travel/en/international-travel/International-Travel-Country-Information-Pages/Brazil.html	</v>
      <v xml:space="preserve">http://creativecommons.org/licenses/by-sa/3.0/		</v>
    </spb>
    <spb s="0">
      <v xml:space="preserve">Cia	</v>
      <v xml:space="preserve">	</v>
      <v xml:space="preserve">https://www.cia.gov/library/publications/the-world-factbook/geos/br.html?Transportation	</v>
      <v xml:space="preserve">	</v>
    </spb>
    <spb s="0">
      <v xml:space="preserve">Wikipedia	Cia	</v>
      <v xml:space="preserve">CC-BY-SA		</v>
      <v xml:space="preserve">http://en.wikipedia.org/wiki/Brazil	https://www.cia.gov/library/publications/the-world-factbook/geos/br.html?Transportation	</v>
      <v xml:space="preserve">http://creativecommons.org/licenses/by-sa/3.0/		</v>
    </spb>
    <spb s="0">
      <v xml:space="preserve">Wikipedia	Wikipedia	Cia	</v>
      <v xml:space="preserve">CC-BY-SA	CC-BY-SA		</v>
      <v xml:space="preserve">http://en.wikipedia.org/wiki/Brazil	http://es.wikipedia.org/wiki/Brasil	https://www.cia.gov/library/publications/the-world-factbook/geos/br.html?Transportation	</v>
      <v xml:space="preserve">http://creativecommons.org/licenses/by-sa/3.0/	http://creativecommons.org/licenses/by-sa/3.0/		</v>
    </spb>
    <spb s="15">
      <v>0</v>
      <v>76</v>
      <v>77</v>
      <v>78</v>
      <v>78</v>
      <v>77</v>
      <v>79</v>
      <v>78</v>
      <v>80</v>
      <v>77</v>
      <v>8</v>
      <v>77</v>
      <v>9</v>
      <v>81</v>
      <v>82</v>
      <v>13</v>
      <v>81</v>
      <v>14</v>
      <v>15</v>
      <v>16</v>
      <v>81</v>
      <v>81</v>
      <v>81</v>
      <v>76</v>
      <v>81</v>
      <v>83</v>
      <v>81</v>
      <v>17</v>
      <v>18</v>
      <v>19</v>
      <v>20</v>
      <v>81</v>
      <v>81</v>
      <v>81</v>
      <v>21</v>
      <v>81</v>
      <v>81</v>
      <v>81</v>
      <v>81</v>
      <v>81</v>
      <v>81</v>
      <v>81</v>
      <v>76</v>
    </spb>
    <spb s="8">
      <v>2019</v>
      <v>2019</v>
      <v>kilómetro cuadrado</v>
      <v>2020</v>
      <v>2018</v>
      <v>2019</v>
      <v>2019</v>
      <v>años (2018)</v>
      <v>2019</v>
      <v>por mil (2018)</v>
      <v>2018</v>
      <v>por mil (2018)</v>
      <v>2016</v>
      <v>2016</v>
      <v>2018</v>
      <v>por litro (2016)</v>
      <v>2019</v>
      <v>2015</v>
      <v>muertes por 100 000 (2017)</v>
      <v>kWh (2014)</v>
      <v>2017</v>
      <v>kilotones por año (2016)</v>
      <v>2014</v>
      <v>2017</v>
      <v>2017</v>
      <v>2019</v>
      <v>2018</v>
      <v>2018</v>
      <v>2018</v>
      <v>2018</v>
      <v>2018</v>
      <v>2018</v>
      <v>2018</v>
      <v>2019</v>
    </spb>
    <spb s="0">
      <v xml:space="preserve">Wikipedia	</v>
      <v xml:space="preserve">Public domain	</v>
      <v xml:space="preserve">http://en.wikipedia.org/wiki/Brazil	</v>
      <v xml:space="preserve">http://en.wikipedia.org/wiki/Public_domain	</v>
    </spb>
    <spb s="0">
      <v xml:space="preserve">Wikipedia	Cia	travel.state.gov	</v>
      <v xml:space="preserve">CC-BY-SA			</v>
      <v xml:space="preserve">http://en.wikipedia.org/wiki/Uruguay	https://www.cia.gov/library/publications/the-world-factbook/geos/uy.html?Transportation	https://travel.state.gov/content/travel/en/international-travel/International-Travel-Country-Information-Pages/Uruguay.html	</v>
      <v xml:space="preserve">http://creativecommons.org/licenses/by-sa/3.0/			</v>
    </spb>
    <spb s="0">
      <v xml:space="preserve">Wikipedia	</v>
      <v xml:space="preserve">CC-BY-SA	</v>
      <v xml:space="preserve">http://en.wikipedia.org/wiki/Uruguay	</v>
      <v xml:space="preserve">http://creativecommons.org/licenses/by-sa/3.0/	</v>
    </spb>
    <spb s="0">
      <v xml:space="preserve">Wikipedia	Wikipedia	</v>
      <v xml:space="preserve">CC-BY-SA	CC-BY-SA	</v>
      <v xml:space="preserve">http://en.wikipedia.org/wiki/Uruguay	http://es.wikipedia.org/wiki/Uruguay	</v>
      <v xml:space="preserve">http://creativecommons.org/licenses/by-sa/3.0/	http://creativecommons.org/licenses/by-sa/3.0/	</v>
    </spb>
    <spb s="0">
      <v xml:space="preserve">Wikipedia	</v>
      <v xml:space="preserve">CC-BY-SA	</v>
      <v xml:space="preserve">http://es.wikipedia.org/wiki/Uruguay	</v>
      <v xml:space="preserve">http://creativecommons.org/licenses/by-sa/3.0/	</v>
    </spb>
    <spb s="0">
      <v xml:space="preserve">Cia	</v>
      <v xml:space="preserve">	</v>
      <v xml:space="preserve">https://www.cia.gov/library/publications/the-world-factbook/geos/uy.html?Transportation	</v>
      <v xml:space="preserve">	</v>
    </spb>
    <spb s="0">
      <v xml:space="preserve">Wikipedia	Wikipedia	Wikipedia	Cia	</v>
      <v xml:space="preserve">CC-BY-SA	CC-BY-SA	CC-BY-SA		</v>
      <v xml:space="preserve">http://en.wikipedia.org/wiki/Uruguay	http://es.wikipedia.org/wiki/Uruguay	http://fr.wikipedia.org/wiki/Uruguay	https://www.cia.gov/library/publications/the-world-factbook/geos/uy.html?Transportation	</v>
      <v xml:space="preserve">http://creativecommons.org/licenses/by-sa/3.0/	http://creativecommons.org/licenses/by-sa/3.0/	http://creativecommons.org/licenses/by-sa/3.0/		</v>
    </spb>
    <spb s="0">
      <v xml:space="preserve">Wikipedia	Cia	</v>
      <v xml:space="preserve">CC-BY-SA		</v>
      <v xml:space="preserve">http://en.wikipedia.org/wiki/Uruguay	https://www.cia.gov/library/publications/the-world-factbook/geos/uy.html?Transportation	</v>
      <v xml:space="preserve">http://creativecommons.org/licenses/by-sa/3.0/		</v>
    </spb>
    <spb s="10">
      <v>0</v>
      <v>87</v>
      <v>88</v>
      <v>89</v>
      <v>4</v>
      <v>89</v>
      <v>88</v>
      <v>90</v>
      <v>89</v>
      <v>88</v>
      <v>8</v>
      <v>88</v>
      <v>9</v>
      <v>91</v>
      <v>92</v>
      <v>93</v>
      <v>13</v>
      <v>91</v>
      <v>14</v>
      <v>15</v>
      <v>16</v>
      <v>91</v>
      <v>91</v>
      <v>91</v>
      <v>87</v>
      <v>91</v>
      <v>92</v>
      <v>91</v>
      <v>17</v>
      <v>18</v>
      <v>19</v>
      <v>20</v>
      <v>91</v>
      <v>91</v>
      <v>91</v>
      <v>21</v>
      <v>91</v>
      <v>91</v>
      <v>91</v>
      <v>91</v>
      <v>91</v>
      <v>91</v>
      <v>91</v>
      <v>87</v>
    </spb>
    <spb s="8">
      <v>2019</v>
      <v>2019</v>
      <v>kilómetro cuadrado</v>
      <v>2019</v>
      <v>2017</v>
      <v>2019</v>
      <v>2019</v>
      <v>años (2018)</v>
      <v>2019</v>
      <v>por mil (2018)</v>
      <v>2018</v>
      <v>por mil (2018)</v>
      <v>2016</v>
      <v>2016</v>
      <v>2018</v>
      <v>por litro (2016)</v>
      <v>2019</v>
      <v>2015</v>
      <v>muertes por 100 000 (2017)</v>
      <v>kWh (2014)</v>
      <v>2017</v>
      <v>kilotones por año (2016)</v>
      <v>2014</v>
      <v>2017</v>
      <v>2017</v>
      <v>2019</v>
      <v>2018</v>
      <v>2018</v>
      <v>2018</v>
      <v>2018</v>
      <v>2018</v>
      <v>2018</v>
      <v>2018</v>
      <v>1996</v>
    </spb>
    <spb s="0">
      <v xml:space="preserve">Wikipedia	</v>
      <v xml:space="preserve">Public domain	</v>
      <v xml:space="preserve">http://es.wikipedia.org/wiki/Uruguay	</v>
      <v xml:space="preserve">http://en.wikipedia.org/wiki/Public_domain	</v>
    </spb>
    <spb s="0">
      <v xml:space="preserve">Wikipedia	Cia	travel.state.gov	</v>
      <v xml:space="preserve">CC-BY-SA			</v>
      <v xml:space="preserve">http://en.wikipedia.org/wiki/Costa_Rica	https://www.cia.gov/library/publications/the-world-factbook/geos/cs.html?Transportation	https://travel.state.gov/content/travel/en/international-travel/International-Travel-Country-Information-Pages/CostaRica.html	</v>
      <v xml:space="preserve">http://creativecommons.org/licenses/by-sa/3.0/			</v>
    </spb>
    <spb s="0">
      <v xml:space="preserve">Wikipedia	Wikipedia	Cia	</v>
      <v xml:space="preserve">CC-BY-SA	CC-BY-SA		</v>
      <v xml:space="preserve">http://en.wikipedia.org/wiki/Costa_Rica	http://fr.wikipedia.org/wiki/Costa_Rica	https://www.cia.gov/library/publications/the-world-factbook/geos/cs.html?Transportation	</v>
      <v xml:space="preserve">http://creativecommons.org/licenses/by-sa/3.0/	http://creativecommons.org/licenses/by-sa/3.0/		</v>
    </spb>
    <spb s="0">
      <v xml:space="preserve">Wikipedia	Wikipedia	</v>
      <v xml:space="preserve">CC-BY-SA	CC-BY-SA	</v>
      <v xml:space="preserve">http://en.wikipedia.org/wiki/Costa_Rica	http://es.wikipedia.org/wiki/Costa_Rica	</v>
      <v xml:space="preserve">http://creativecommons.org/licenses/by-sa/3.0/	http://creativecommons.org/licenses/by-sa/3.0/	</v>
    </spb>
    <spb s="0">
      <v xml:space="preserve">Wikipedia	</v>
      <v xml:space="preserve">CC-BY-SA	</v>
      <v xml:space="preserve">http://en.wikipedia.org/wiki/Costa_Rica	</v>
      <v xml:space="preserve">http://creativecommons.org/licenses/by-sa/3.0/	</v>
    </spb>
    <spb s="0">
      <v xml:space="preserve">Wikipedia	</v>
      <v xml:space="preserve">CC-BY-SA	</v>
      <v xml:space="preserve">http://es.wikipedia.org/wiki/Costa_Rica	</v>
      <v xml:space="preserve">http://creativecommons.org/licenses/by-sa/3.0/	</v>
    </spb>
    <spb s="0">
      <v xml:space="preserve">Cia	</v>
      <v xml:space="preserve">	</v>
      <v xml:space="preserve">https://www.cia.gov/library/publications/the-world-factbook/geos/cs.html?Transportation	</v>
      <v xml:space="preserve">	</v>
    </spb>
    <spb s="0">
      <v xml:space="preserve">Wikipedia	Wikipedia	Wikipedia	Cia	</v>
      <v xml:space="preserve">CC-BY-SA	CC-BY-SA	CC-BY-SA		</v>
      <v xml:space="preserve">http://en.wikipedia.org/wiki/Costa_Rica	http://es.wikipedia.org/wiki/Costa_Rica	http://fr.wikipedia.org/wiki/Costa_Rica	https://www.cia.gov/library/publications/the-world-factbook/geos/cs.html?Transportation	</v>
      <v xml:space="preserve">http://creativecommons.org/licenses/by-sa/3.0/	http://creativecommons.org/licenses/by-sa/3.0/	http://creativecommons.org/licenses/by-sa/3.0/		</v>
    </spb>
    <spb s="0">
      <v xml:space="preserve">Wikipedia	Cia	</v>
      <v xml:space="preserve">CC-BY-SA		</v>
      <v xml:space="preserve">http://en.wikipedia.org/wiki/Costa_Rica	https://www.cia.gov/library/publications/the-world-factbook/geos/cs.html?Transportation	</v>
      <v xml:space="preserve">http://creativecommons.org/licenses/by-sa/3.0/		</v>
    </spb>
    <spb s="10">
      <v>0</v>
      <v>97</v>
      <v>98</v>
      <v>99</v>
      <v>4</v>
      <v>99</v>
      <v>100</v>
      <v>101</v>
      <v>99</v>
      <v>100</v>
      <v>8</v>
      <v>100</v>
      <v>9</v>
      <v>102</v>
      <v>103</v>
      <v>104</v>
      <v>13</v>
      <v>102</v>
      <v>14</v>
      <v>15</v>
      <v>16</v>
      <v>102</v>
      <v>102</v>
      <v>102</v>
      <v>97</v>
      <v>102</v>
      <v>103</v>
      <v>102</v>
      <v>17</v>
      <v>18</v>
      <v>19</v>
      <v>20</v>
      <v>102</v>
      <v>102</v>
      <v>102</v>
      <v>21</v>
      <v>102</v>
      <v>102</v>
      <v>102</v>
      <v>102</v>
      <v>102</v>
      <v>102</v>
      <v>102</v>
      <v>97</v>
    </spb>
    <spb s="0">
      <v xml:space="preserve">Wikipedia	</v>
      <v xml:space="preserve">Public domain	</v>
      <v xml:space="preserve">http://es.wikipedia.org/wiki/Costa_Rica	</v>
      <v xml:space="preserve">http://en.wikipedia.org/wiki/Public_domain	</v>
    </spb>
    <spb s="0">
      <v xml:space="preserve">Wikipedia	Cia	travel.state.gov	</v>
      <v xml:space="preserve">CC-BY-SA			</v>
      <v xml:space="preserve">http://en.wikipedia.org/wiki/Mexico	https://www.cia.gov/library/publications/the-world-factbook/geos/mx.html?Transportation	https://travel.state.gov/content/travel/en/international-travel/International-Travel-Country-Information-Pages/Mexico.html	</v>
      <v xml:space="preserve">http://creativecommons.org/licenses/by-sa/3.0/			</v>
    </spb>
    <spb s="0">
      <v xml:space="preserve">Wikipedia	</v>
      <v xml:space="preserve">CC-BY-SA	</v>
      <v xml:space="preserve">http://en.wikipedia.org/wiki/Mexico	</v>
      <v xml:space="preserve">http://creativecommons.org/licenses/by-sa/3.0/	</v>
    </spb>
    <spb s="0">
      <v xml:space="preserve">Wikipedia	Wikipedia	</v>
      <v xml:space="preserve">CC-BY-SA	CC-BY-SA	</v>
      <v xml:space="preserve">http://en.wikipedia.org/wiki/Mexico	http://es.wikipedia.org/wiki/México	</v>
      <v xml:space="preserve">http://creativecommons.org/licenses/by-sa/3.0/	http://creativecommons.org/licenses/by-sa/3.0/	</v>
    </spb>
    <spb s="0">
      <v xml:space="preserve">Wikipedia	</v>
      <v xml:space="preserve">CC-BY-SA	</v>
      <v xml:space="preserve">http://es.wikipedia.org/wiki/México	</v>
      <v xml:space="preserve">http://creativecommons.org/licenses/by-sa/3.0/	</v>
    </spb>
    <spb s="0">
      <v xml:space="preserve">Cia	</v>
      <v xml:space="preserve">	</v>
      <v xml:space="preserve">https://www.cia.gov/library/publications/the-world-factbook/geos/mx.html?Transportation	</v>
      <v xml:space="preserve">	</v>
    </spb>
    <spb s="0">
      <v xml:space="preserve">Wikipedia	Wikipedia	Wikipedia	</v>
      <v xml:space="preserve">CC-BY-SA	CC-BY-SA	CC-BY-SA	</v>
      <v xml:space="preserve">http://en.wikipedia.org/wiki/Mexico	http://es.wikipedia.org/wiki/México	http://fr.wikipedia.org/wiki/Mexique	</v>
      <v xml:space="preserve">http://creativecommons.org/licenses/by-sa/3.0/	http://creativecommons.org/licenses/by-sa/3.0/	http://creativecommons.org/licenses/by-sa/3.0/	</v>
    </spb>
    <spb s="0">
      <v xml:space="preserve">Wikipedia	Cia	</v>
      <v xml:space="preserve">CC-BY-SA		</v>
      <v xml:space="preserve">http://en.wikipedia.org/wiki/Mexico	https://www.cia.gov/library/publications/the-world-factbook/geos/mx.html?Transportation	</v>
      <v xml:space="preserve">http://creativecommons.org/licenses/by-sa/3.0/		</v>
    </spb>
    <spb s="10">
      <v>0</v>
      <v>107</v>
      <v>108</v>
      <v>109</v>
      <v>108</v>
      <v>109</v>
      <v>108</v>
      <v>110</v>
      <v>109</v>
      <v>108</v>
      <v>8</v>
      <v>108</v>
      <v>9</v>
      <v>111</v>
      <v>112</v>
      <v>113</v>
      <v>13</v>
      <v>111</v>
      <v>14</v>
      <v>15</v>
      <v>16</v>
      <v>111</v>
      <v>111</v>
      <v>111</v>
      <v>107</v>
      <v>111</v>
      <v>112</v>
      <v>111</v>
      <v>17</v>
      <v>18</v>
      <v>19</v>
      <v>20</v>
      <v>111</v>
      <v>111</v>
      <v>111</v>
      <v>21</v>
      <v>111</v>
      <v>111</v>
      <v>111</v>
      <v>111</v>
      <v>111</v>
      <v>111</v>
      <v>111</v>
      <v>107</v>
    </spb>
    <spb s="3">
      <v>2</v>
      <v>Name</v>
      <v>LearnMoreOnLink</v>
    </spb>
    <spb s="8">
      <v>2019</v>
      <v>2019</v>
      <v>kilómetro cuadrado</v>
      <v>2020</v>
      <v>2017</v>
      <v>2019</v>
      <v>2019</v>
      <v>años (2018)</v>
      <v>2019</v>
      <v>por mil (2018)</v>
      <v>2018</v>
      <v>por mil (2018)</v>
      <v>2016</v>
      <v>2016</v>
      <v>2018</v>
      <v>por litro (2016)</v>
      <v>2019</v>
      <v>2015</v>
      <v>muertes por 100 000 (2017)</v>
      <v>kWh (2014)</v>
      <v>2017</v>
      <v>kilotones por año (2016)</v>
      <v>2015</v>
      <v>2017</v>
      <v>2017</v>
      <v>2019</v>
      <v>2018</v>
      <v>2018</v>
      <v>2018</v>
      <v>2018</v>
      <v>2018</v>
      <v>2018</v>
      <v>2018</v>
      <v>2019</v>
    </spb>
    <spb s="0">
      <v xml:space="preserve">Wikipedia	</v>
      <v xml:space="preserve">Public domain	</v>
      <v xml:space="preserve">http://es.wikipedia.org/wiki/México	</v>
      <v xml:space="preserve">http://en.wikipedia.org/wiki/Public_domain	</v>
    </spb>
    <spb s="0">
      <v xml:space="preserve">Wikipedia	Cia	travel.state.gov	</v>
      <v xml:space="preserve">CC-BY-SA			</v>
      <v xml:space="preserve">http://en.wikipedia.org/wiki/Nicaragua	https://www.cia.gov/library/publications/the-world-factbook/geos/nu.html?Transportation	https://travel.state.gov/content/travel/en/international-travel/International-Travel-Country-Information-Pages/Nicaragua.html	</v>
      <v xml:space="preserve">http://creativecommons.org/licenses/by-sa/3.0/			</v>
    </spb>
    <spb s="0">
      <v xml:space="preserve">Wikipedia	</v>
      <v xml:space="preserve">CC-BY-SA	</v>
      <v xml:space="preserve">http://en.wikipedia.org/wiki/Nicaragua	</v>
      <v xml:space="preserve">http://creativecommons.org/licenses/by-sa/3.0/	</v>
    </spb>
    <spb s="0">
      <v xml:space="preserve">Wikipedia	Wikipedia	</v>
      <v xml:space="preserve">CC-BY-SA	CC-BY-SA	</v>
      <v xml:space="preserve">http://en.wikipedia.org/wiki/Nicaragua	http://es.wikipedia.org/wiki/Nicaragua	</v>
      <v xml:space="preserve">http://creativecommons.org/licenses/by-sa/3.0/	http://creativecommons.org/licenses/by-sa/3.0/	</v>
    </spb>
    <spb s="0">
      <v xml:space="preserve">Wikipedia	</v>
      <v xml:space="preserve">CC-BY-SA	</v>
      <v xml:space="preserve">http://es.wikipedia.org/wiki/Nicaragua	</v>
      <v xml:space="preserve">http://creativecommons.org/licenses/by-sa/3.0/	</v>
    </spb>
    <spb s="0">
      <v xml:space="preserve">Cia	</v>
      <v xml:space="preserve">	</v>
      <v xml:space="preserve">https://www.cia.gov/library/publications/the-world-factbook/geos/nu.html?Transportation	</v>
      <v xml:space="preserve">	</v>
    </spb>
    <spb s="0">
      <v xml:space="preserve">Wikipedia	Wikipedia	Wikipedia	Cia	</v>
      <v xml:space="preserve">CC-BY-SA	CC-BY-SA	CC-BY-SA		</v>
      <v xml:space="preserve">http://en.wikipedia.org/wiki/Nicaragua	http://es.wikipedia.org/wiki/Nicaragua	http://fr.wikipedia.org/wiki/Nicaragua	https://www.cia.gov/library/publications/the-world-factbook/geos/nu.html?Transportation	</v>
      <v xml:space="preserve">http://creativecommons.org/licenses/by-sa/3.0/	http://creativecommons.org/licenses/by-sa/3.0/	http://creativecommons.org/licenses/by-sa/3.0/		</v>
    </spb>
    <spb s="0">
      <v xml:space="preserve">Wikipedia	Cia	</v>
      <v xml:space="preserve">CC-BY-SA		</v>
      <v xml:space="preserve">http://en.wikipedia.org/wiki/Nicaragua	https://www.cia.gov/library/publications/the-world-factbook/geos/nu.html?Transportation	</v>
      <v xml:space="preserve">http://creativecommons.org/licenses/by-sa/3.0/		</v>
    </spb>
    <spb s="16">
      <v>0</v>
      <v>118</v>
      <v>119</v>
      <v>120</v>
      <v>4</v>
      <v>120</v>
      <v>119</v>
      <v>121</v>
      <v>120</v>
      <v>119</v>
      <v>8</v>
      <v>119</v>
      <v>9</v>
      <v>122</v>
      <v>123</v>
      <v>124</v>
      <v>13</v>
      <v>122</v>
      <v>14</v>
      <v>15</v>
      <v>16</v>
      <v>122</v>
      <v>122</v>
      <v>122</v>
      <v>118</v>
      <v>122</v>
      <v>123</v>
      <v>122</v>
      <v>17</v>
      <v>18</v>
      <v>19</v>
      <v>20</v>
      <v>122</v>
      <v>122</v>
      <v>122</v>
      <v>21</v>
      <v>122</v>
      <v>122</v>
      <v>122</v>
      <v>122</v>
      <v>122</v>
      <v>122</v>
      <v>122</v>
    </spb>
    <spb s="17">
      <v>CPI</v>
      <v>GDP</v>
      <v>Area</v>
      <v>Image</v>
      <v>Name</v>
      <v>Population</v>
      <v>UniqueName</v>
      <v>VDPID/VSID</v>
      <v>Abbreviation</v>
      <v>Description</v>
      <v>National anthem</v>
      <v>Minimum wage</v>
      <v>LearnMoreOnLink</v>
      <v>Physicians per thousand</v>
      <v>Currency code</v>
      <v>Urban population</v>
      <v>CPI Change (%)</v>
      <v>Largest city</v>
      <v>Calling code</v>
      <v>Life expectancy</v>
      <v>Unemployment rate</v>
      <v>Birth rate</v>
      <v>Fertility rate</v>
      <v>Forested area (%)</v>
      <v>Infant mortality</v>
      <v>Agricultural land (%)</v>
      <v>Tax revenue (%)</v>
      <v>Gasoline price</v>
      <v>Total tax rate</v>
      <v>Capital/Major City</v>
      <v>Out of pocket health expenditure (%)</v>
      <v>Maternal mortality ratio</v>
      <v>Electric power consumption</v>
      <v>Armed forces size</v>
      <v>Carbon dioxide emissions</v>
      <v>Fossil fuel energy consumption</v>
      <v>Gross primary education enrollment (%)</v>
      <v>Gross tertiary education enrollment (%)</v>
      <v>Population: Labor force participation (%)</v>
      <v>Population: Income share fourth 20%</v>
      <v>Population: Income share third 20%</v>
      <v>Population: Income share second 20%</v>
      <v>Population: Income share highest 10%</v>
      <v>Population: Income share lowest 10%</v>
      <v>Population: Income share highest 20%</v>
      <v>Population: Income share lowest 20%</v>
    </spb>
    <spb s="3">
      <v>3</v>
      <v>Name</v>
      <v>LearnMoreOnLink</v>
    </spb>
    <spb s="18">
      <v>2019</v>
      <v>2019</v>
      <v>kilómetro cuadrado</v>
      <v>2019</v>
      <v>2018</v>
      <v>2019</v>
      <v>2019</v>
      <v>años (2018)</v>
      <v>2019</v>
      <v>por mil (2018)</v>
      <v>2018</v>
      <v>por mil (2018)</v>
      <v>2016</v>
      <v>2016</v>
      <v>2018</v>
      <v>por litro (2016)</v>
      <v>2019</v>
      <v>2015</v>
      <v>muertes por 100 000 (2017)</v>
      <v>kWh (2014)</v>
      <v>2017</v>
      <v>kilotones por año (2016)</v>
      <v>2014</v>
      <v>2010</v>
      <v>2002</v>
      <v>2019</v>
      <v>2014</v>
      <v>2014</v>
      <v>2014</v>
      <v>2014</v>
      <v>2014</v>
      <v>2014</v>
      <v>2014</v>
    </spb>
    <spb s="0">
      <v xml:space="preserve">Wikipedia	</v>
      <v xml:space="preserve">Public domain	</v>
      <v xml:space="preserve">http://es.wikipedia.org/wiki/Nicaragua	</v>
      <v xml:space="preserve">http://en.wikipedia.org/wiki/Public_domain	</v>
    </spb>
    <spb s="0">
      <v xml:space="preserve">Wikipedia	Cia	travel.state.gov	</v>
      <v xml:space="preserve">CC-BY-SA			</v>
      <v xml:space="preserve">http://en.wikipedia.org/wiki/Honduras	https://www.cia.gov/library/publications/the-world-factbook/geos/ho.html?Transportation	https://travel.state.gov/content/travel/en/international-travel/International-Travel-Country-Information-Pages/Honduras.html	</v>
      <v xml:space="preserve">http://creativecommons.org/licenses/by-sa/3.0/			</v>
    </spb>
    <spb s="0">
      <v xml:space="preserve">Wikipedia	Wikipedia	</v>
      <v xml:space="preserve">CC-BY-SA	CC-BY-SA	</v>
      <v xml:space="preserve">http://en.wikipedia.org/wiki/Honduras	http://es.wikipedia.org/wiki/Honduras	</v>
      <v xml:space="preserve">http://creativecommons.org/licenses/by-sa/3.0/	http://creativecommons.org/licenses/by-sa/3.0/	</v>
    </spb>
    <spb s="0">
      <v xml:space="preserve">Wikipedia	</v>
      <v xml:space="preserve">CC-BY-SA	</v>
      <v xml:space="preserve">http://en.wikipedia.org/wiki/Honduras	</v>
      <v xml:space="preserve">http://creativecommons.org/licenses/by-sa/3.0/	</v>
    </spb>
    <spb s="0">
      <v xml:space="preserve">Wikipedia	</v>
      <v xml:space="preserve">CC-BY-SA	</v>
      <v xml:space="preserve">http://es.wikipedia.org/wiki/Honduras	</v>
      <v xml:space="preserve">http://creativecommons.org/licenses/by-sa/3.0/	</v>
    </spb>
    <spb s="0">
      <v xml:space="preserve">Cia	</v>
      <v xml:space="preserve">	</v>
      <v xml:space="preserve">https://www.cia.gov/library/publications/the-world-factbook/geos/ho.html?Transportation	</v>
      <v xml:space="preserve">	</v>
    </spb>
    <spb s="0">
      <v xml:space="preserve">Wikipedia	Wikipedia	Wikipedia	Cia	</v>
      <v xml:space="preserve">CC-BY-SA	CC-BY-SA	CC-BY-SA		</v>
      <v xml:space="preserve">http://en.wikipedia.org/wiki/Honduras	http://es.wikipedia.org/wiki/Honduras	http://fr.wikipedia.org/wiki/Honduras	https://www.cia.gov/library/publications/the-world-factbook/geos/ho.html?Transportation	</v>
      <v xml:space="preserve">http://creativecommons.org/licenses/by-sa/3.0/	http://creativecommons.org/licenses/by-sa/3.0/	http://creativecommons.org/licenses/by-sa/3.0/		</v>
    </spb>
    <spb s="0">
      <v xml:space="preserve">Wikipedia	Cia	</v>
      <v xml:space="preserve">CC-BY-SA		</v>
      <v xml:space="preserve">http://en.wikipedia.org/wiki/Honduras	https://www.cia.gov/library/publications/the-world-factbook/geos/ho.html?Transportation	</v>
      <v xml:space="preserve">http://creativecommons.org/licenses/by-sa/3.0/		</v>
    </spb>
    <spb s="16">
      <v>0</v>
      <v>130</v>
      <v>131</v>
      <v>131</v>
      <v>4</v>
      <v>131</v>
      <v>132</v>
      <v>133</v>
      <v>131</v>
      <v>132</v>
      <v>8</v>
      <v>132</v>
      <v>9</v>
      <v>134</v>
      <v>135</v>
      <v>136</v>
      <v>13</v>
      <v>134</v>
      <v>14</v>
      <v>15</v>
      <v>16</v>
      <v>134</v>
      <v>134</v>
      <v>134</v>
      <v>130</v>
      <v>134</v>
      <v>135</v>
      <v>134</v>
      <v>17</v>
      <v>18</v>
      <v>19</v>
      <v>20</v>
      <v>134</v>
      <v>134</v>
      <v>134</v>
      <v>21</v>
      <v>134</v>
      <v>134</v>
      <v>134</v>
      <v>134</v>
      <v>134</v>
      <v>134</v>
      <v>134</v>
    </spb>
    <spb s="18">
      <v>2019</v>
      <v>2019</v>
      <v>kilómetro cuadrado</v>
      <v>2019</v>
      <v>2017</v>
      <v>2019</v>
      <v>2019</v>
      <v>años (2018)</v>
      <v>2019</v>
      <v>por mil (2018)</v>
      <v>2018</v>
      <v>por mil (2018)</v>
      <v>2016</v>
      <v>2016</v>
      <v>2015</v>
      <v>por litro (2016)</v>
      <v>2019</v>
      <v>2015</v>
      <v>muertes por 100 000 (2017)</v>
      <v>kWh (2014)</v>
      <v>2017</v>
      <v>kilotones por año (2016)</v>
      <v>2014</v>
      <v>2017</v>
      <v>2018</v>
      <v>2019</v>
      <v>2018</v>
      <v>2018</v>
      <v>2018</v>
      <v>2018</v>
      <v>2018</v>
      <v>2018</v>
      <v>2018</v>
    </spb>
    <spb s="0">
      <v xml:space="preserve">Wikipedia	</v>
      <v xml:space="preserve">Public domain	</v>
      <v xml:space="preserve">http://es.wikipedia.org/wiki/Honduras	</v>
      <v xml:space="preserve">http://en.wikipedia.org/wiki/Public_domain	</v>
    </spb>
    <spb s="0">
      <v xml:space="preserve">Wikipedia	Cia	travel.state.gov	</v>
      <v xml:space="preserve">CC-BY-SA			</v>
      <v xml:space="preserve">http://en.wikipedia.org/wiki/Paraguay	https://www.cia.gov/library/publications/the-world-factbook/geos/pa.html?Transportation	https://travel.state.gov/content/travel/en/international-travel/International-Travel-Country-Information-Pages/Paraguay.html	</v>
      <v xml:space="preserve">http://creativecommons.org/licenses/by-sa/3.0/			</v>
    </spb>
    <spb s="0">
      <v xml:space="preserve">Wikipedia	</v>
      <v xml:space="preserve">CC-BY-SA	</v>
      <v xml:space="preserve">http://en.wikipedia.org/wiki/Paraguay	</v>
      <v xml:space="preserve">http://creativecommons.org/licenses/by-sa/3.0/	</v>
    </spb>
    <spb s="0">
      <v xml:space="preserve">Wikipedia	Wikipedia	</v>
      <v xml:space="preserve">CC-BY-SA	CC-BY-SA	</v>
      <v xml:space="preserve">http://en.wikipedia.org/wiki/Paraguay	http://es.wikipedia.org/wiki/Paraguay	</v>
      <v xml:space="preserve">http://creativecommons.org/licenses/by-sa/3.0/	http://creativecommons.org/licenses/by-sa/3.0/	</v>
    </spb>
    <spb s="0">
      <v xml:space="preserve">Wikipedia	</v>
      <v xml:space="preserve">CC-BY-SA	</v>
      <v xml:space="preserve">http://es.wikipedia.org/wiki/Paraguay	</v>
      <v xml:space="preserve">http://creativecommons.org/licenses/by-sa/3.0/	</v>
    </spb>
    <spb s="0">
      <v xml:space="preserve">Cia	</v>
      <v xml:space="preserve">	</v>
      <v xml:space="preserve">https://www.cia.gov/library/publications/the-world-factbook/geos/pa.html?Transportation	</v>
      <v xml:space="preserve">	</v>
    </spb>
    <spb s="0">
      <v xml:space="preserve">Wikipedia	Cia	</v>
      <v xml:space="preserve">CC-BY-SA		</v>
      <v xml:space="preserve">http://en.wikipedia.org/wiki/Paraguay	https://www.cia.gov/library/publications/the-world-factbook/geos/pa.html?Transportation	</v>
      <v xml:space="preserve">http://creativecommons.org/licenses/by-sa/3.0/		</v>
    </spb>
    <spb s="0">
      <v xml:space="preserve">Wikipedia	Wikipedia	Cia	</v>
      <v xml:space="preserve">CC-BY-SA	CC-BY-SA		</v>
      <v xml:space="preserve">http://en.wikipedia.org/wiki/Paraguay	http://es.wikipedia.org/wiki/Paraguay	https://www.cia.gov/library/publications/the-world-factbook/geos/pa.html?Transportation	</v>
      <v xml:space="preserve">http://creativecommons.org/licenses/by-sa/3.0/	http://creativecommons.org/licenses/by-sa/3.0/		</v>
    </spb>
    <spb s="19">
      <v>0</v>
      <v>140</v>
      <v>141</v>
      <v>142</v>
      <v>4</v>
      <v>142</v>
      <v>141</v>
      <v>143</v>
      <v>142</v>
      <v>141</v>
      <v>8</v>
      <v>141</v>
      <v>9</v>
      <v>144</v>
      <v>145</v>
      <v>13</v>
      <v>144</v>
      <v>14</v>
      <v>15</v>
      <v>16</v>
      <v>144</v>
      <v>144</v>
      <v>144</v>
      <v>140</v>
      <v>144</v>
      <v>146</v>
      <v>144</v>
      <v>17</v>
      <v>18</v>
      <v>19</v>
      <v>20</v>
      <v>144</v>
      <v>144</v>
      <v>144</v>
      <v>21</v>
      <v>144</v>
      <v>144</v>
      <v>144</v>
      <v>144</v>
      <v>144</v>
      <v>144</v>
      <v>144</v>
      <v>140</v>
    </spb>
    <spb s="8">
      <v>2019</v>
      <v>2019</v>
      <v>kilómetro cuadrado</v>
      <v>2019</v>
      <v>2018</v>
      <v>2019</v>
      <v>2019</v>
      <v>años (2018)</v>
      <v>2019</v>
      <v>por mil (2018)</v>
      <v>2018</v>
      <v>por mil (2018)</v>
      <v>2016</v>
      <v>2016</v>
      <v>2018</v>
      <v>por litro (2016)</v>
      <v>2019</v>
      <v>2015</v>
      <v>muertes por 100 000 (2017)</v>
      <v>kWh (2014)</v>
      <v>2017</v>
      <v>kilotones por año (2016)</v>
      <v>2014</v>
      <v>2012</v>
      <v>2010</v>
      <v>2019</v>
      <v>2018</v>
      <v>2018</v>
      <v>2018</v>
      <v>2018</v>
      <v>2018</v>
      <v>2018</v>
      <v>2018</v>
      <v>1999</v>
    </spb>
    <spb s="0">
      <v xml:space="preserve">Wikipedia	</v>
      <v xml:space="preserve">Public domain	</v>
      <v xml:space="preserve">http://es.wikipedia.org/wiki/Paraguay	</v>
      <v xml:space="preserve">http://en.wikipedia.org/wiki/Public_domain	</v>
    </spb>
    <spb s="0">
      <v xml:space="preserve">Wikipedia	Cia	travel.state.gov	</v>
      <v xml:space="preserve">CC-BY-SA			</v>
      <v xml:space="preserve">http://en.wikipedia.org/wiki/Guatemala	https://www.cia.gov/library/publications/the-world-factbook/geos/gt.html?Transportation	https://travel.state.gov/content/travel/en/international-travel/International-Travel-Country-Information-Pages/Guatemala.html	</v>
      <v xml:space="preserve">http://creativecommons.org/licenses/by-sa/3.0/			</v>
    </spb>
    <spb s="0">
      <v xml:space="preserve">Wikipedia	Wikipedia	Cia	</v>
      <v xml:space="preserve">CC-BY-SA	CC-BY-SA		</v>
      <v xml:space="preserve">http://en.wikipedia.org/wiki/Guatemala	http://es.wikipedia.org/wiki/Guatemala	https://www.cia.gov/library/publications/the-world-factbook/geos/gt.html?Transportation	</v>
      <v xml:space="preserve">http://creativecommons.org/licenses/by-sa/3.0/	http://creativecommons.org/licenses/by-sa/3.0/		</v>
    </spb>
    <spb s="0">
      <v xml:space="preserve">Wikipedia	Wikipedia	</v>
      <v xml:space="preserve">CC-BY-SA	CC-BY-SA	</v>
      <v xml:space="preserve">http://en.wikipedia.org/wiki/Guatemala	http://es.wikipedia.org/wiki/Guatemala	</v>
      <v xml:space="preserve">http://creativecommons.org/licenses/by-sa/3.0/	http://creativecommons.org/licenses/by-sa/3.0/	</v>
    </spb>
    <spb s="0">
      <v xml:space="preserve">Wikipedia	</v>
      <v xml:space="preserve">CC-BY-SA	</v>
      <v xml:space="preserve">http://en.wikipedia.org/wiki/Guatemala	</v>
      <v xml:space="preserve">http://creativecommons.org/licenses/by-sa/3.0/	</v>
    </spb>
    <spb s="0">
      <v xml:space="preserve">Wikipedia	</v>
      <v xml:space="preserve">CC-BY-SA	</v>
      <v xml:space="preserve">http://es.wikipedia.org/wiki/Guatemala	</v>
      <v xml:space="preserve">http://creativecommons.org/licenses/by-sa/3.0/	</v>
    </spb>
    <spb s="0">
      <v xml:space="preserve">Cia	</v>
      <v xml:space="preserve">	</v>
      <v xml:space="preserve">https://www.cia.gov/library/publications/the-world-factbook/geos/gt.html?Transportation	</v>
      <v xml:space="preserve">	</v>
    </spb>
    <spb s="0">
      <v xml:space="preserve">Wikipedia	Wikipedia	Wikipedia	Cia	</v>
      <v xml:space="preserve">CC-BY-SA	CC-BY-SA	CC-BY-SA		</v>
      <v xml:space="preserve">http://en.wikipedia.org/wiki/Guatemala	http://es.wikipedia.org/wiki/Guatemala	http://fr.wikipedia.org/wiki/Guatemala	https://www.cia.gov/library/publications/the-world-factbook/geos/gt.html?Transportation	</v>
      <v xml:space="preserve">http://creativecommons.org/licenses/by-sa/3.0/	http://creativecommons.org/licenses/by-sa/3.0/	http://creativecommons.org/licenses/by-sa/3.0/		</v>
    </spb>
    <spb s="0">
      <v xml:space="preserve">Wikipedia	Cia	</v>
      <v xml:space="preserve">CC-BY-SA		</v>
      <v xml:space="preserve">http://en.wikipedia.org/wiki/Guatemala	https://www.cia.gov/library/publications/the-world-factbook/geos/gt.html?Transportation	</v>
      <v xml:space="preserve">http://creativecommons.org/licenses/by-sa/3.0/		</v>
    </spb>
    <spb s="16">
      <v>0</v>
      <v>150</v>
      <v>151</v>
      <v>152</v>
      <v>4</v>
      <v>152</v>
      <v>153</v>
      <v>154</v>
      <v>152</v>
      <v>153</v>
      <v>8</v>
      <v>153</v>
      <v>9</v>
      <v>155</v>
      <v>156</v>
      <v>157</v>
      <v>13</v>
      <v>155</v>
      <v>14</v>
      <v>15</v>
      <v>16</v>
      <v>155</v>
      <v>155</v>
      <v>155</v>
      <v>150</v>
      <v>155</v>
      <v>156</v>
      <v>155</v>
      <v>17</v>
      <v>18</v>
      <v>19</v>
      <v>20</v>
      <v>155</v>
      <v>155</v>
      <v>155</v>
      <v>21</v>
      <v>155</v>
      <v>155</v>
      <v>155</v>
      <v>155</v>
      <v>155</v>
      <v>155</v>
      <v>155</v>
    </spb>
    <spb s="18">
      <v>2019</v>
      <v>2019</v>
      <v>kilómetro cuadrado</v>
      <v>2019</v>
      <v>2018</v>
      <v>2019</v>
      <v>2019</v>
      <v>años (2018)</v>
      <v>2019</v>
      <v>por mil (2018)</v>
      <v>2018</v>
      <v>por mil (2018)</v>
      <v>2016</v>
      <v>2016</v>
      <v>2018</v>
      <v>por litro (2016)</v>
      <v>2019</v>
      <v>2015</v>
      <v>muertes por 100 000 (2017)</v>
      <v>kWh (2014)</v>
      <v>2017</v>
      <v>kilotones por año (2016)</v>
      <v>2014</v>
      <v>2018</v>
      <v>2015</v>
      <v>2019</v>
      <v>2014</v>
      <v>2014</v>
      <v>2014</v>
      <v>2014</v>
      <v>2014</v>
      <v>2014</v>
      <v>2014</v>
    </spb>
    <spb s="0">
      <v xml:space="preserve">Wikipedia	</v>
      <v xml:space="preserve">Public domain	</v>
      <v xml:space="preserve">http://es.wikipedia.org/wiki/Guatemala	</v>
      <v xml:space="preserve">http://en.wikipedia.org/wiki/Public_domain	</v>
    </spb>
    <spb s="0">
      <v xml:space="preserve">Wikipedia	Cia	Youtube	</v>
      <v xml:space="preserve">CC-BY-SA			</v>
      <v xml:space="preserve">http://en.wikipedia.org/wiki/Dominican_Republic	https://www.cia.gov/library/publications/the-world-factbook/geos/dr.html?Transportation	https://www.youtube.com/user/DominicanRepublic100	</v>
      <v xml:space="preserve">http://creativecommons.org/licenses/by-sa/3.0/			</v>
    </spb>
    <spb s="0">
      <v xml:space="preserve">Wikipedia	</v>
      <v xml:space="preserve">CC-BY-SA	</v>
      <v xml:space="preserve">http://en.wikipedia.org/wiki/Dominican_Republic	</v>
      <v xml:space="preserve">http://creativecommons.org/licenses/by-sa/3.0/	</v>
    </spb>
    <spb s="0">
      <v xml:space="preserve">Wikipedia	Wikipedia	</v>
      <v xml:space="preserve">CC-BY-SA	CC-BY-SA	</v>
      <v xml:space="preserve">http://en.wikipedia.org/wiki/Dominican_Republic	http://es.wikipedia.org/wiki/República_Dominicana	</v>
      <v xml:space="preserve">http://creativecommons.org/licenses/by-sa/3.0/	http://creativecommons.org/licenses/by-sa/3.0/	</v>
    </spb>
    <spb s="0">
      <v xml:space="preserve">Wikipedia	</v>
      <v xml:space="preserve">CC-BY-SA	</v>
      <v xml:space="preserve">http://es.wikipedia.org/wiki/República_Dominicana	</v>
      <v xml:space="preserve">http://creativecommons.org/licenses/by-sa/3.0/	</v>
    </spb>
    <spb s="0">
      <v xml:space="preserve">Cia	</v>
      <v xml:space="preserve">	</v>
      <v xml:space="preserve">https://www.cia.gov/library/publications/the-world-factbook/geos/dr.html?Transportation	</v>
      <v xml:space="preserve">	</v>
    </spb>
    <spb s="0">
      <v xml:space="preserve">Wikipedia	Wikipedia	Cia	</v>
      <v xml:space="preserve">CC-BY-SA	CC-BY-SA		</v>
      <v xml:space="preserve">http://en.wikipedia.org/wiki/Dominican_Republic	http://es.wikipedia.org/wiki/República_Dominicana	https://www.cia.gov/library/publications/the-world-factbook/geos/dr.html?Transportation	</v>
      <v xml:space="preserve">http://creativecommons.org/licenses/by-sa/3.0/	http://creativecommons.org/licenses/by-sa/3.0/		</v>
    </spb>
    <spb s="16">
      <v>0</v>
      <v>161</v>
      <v>162</v>
      <v>163</v>
      <v>4</v>
      <v>163</v>
      <v>162</v>
      <v>164</v>
      <v>163</v>
      <v>162</v>
      <v>8</v>
      <v>162</v>
      <v>9</v>
      <v>165</v>
      <v>166</v>
      <v>162</v>
      <v>13</v>
      <v>165</v>
      <v>14</v>
      <v>15</v>
      <v>16</v>
      <v>165</v>
      <v>165</v>
      <v>165</v>
      <v>161</v>
      <v>165</v>
      <v>166</v>
      <v>165</v>
      <v>17</v>
      <v>18</v>
      <v>19</v>
      <v>20</v>
      <v>165</v>
      <v>165</v>
      <v>165</v>
      <v>21</v>
      <v>165</v>
      <v>165</v>
      <v>165</v>
      <v>165</v>
      <v>165</v>
      <v>165</v>
      <v>165</v>
    </spb>
    <spb s="18">
      <v>2019</v>
      <v>2019</v>
      <v>kilómetro cuadrado</v>
      <v>2019</v>
      <v>2017</v>
      <v>2019</v>
      <v>2019</v>
      <v>años (2018)</v>
      <v>2019</v>
      <v>por mil (2018)</v>
      <v>2018</v>
      <v>por mil (2018)</v>
      <v>2016</v>
      <v>2016</v>
      <v>2018</v>
      <v>por litro (2016)</v>
      <v>2019</v>
      <v>2015</v>
      <v>muertes por 100 000 (2017)</v>
      <v>kWh (2014)</v>
      <v>2017</v>
      <v>kilotones por año (2016)</v>
      <v>2014</v>
      <v>2018</v>
      <v>2017</v>
      <v>2019</v>
      <v>2018</v>
      <v>2018</v>
      <v>2018</v>
      <v>2018</v>
      <v>2018</v>
      <v>2018</v>
      <v>2018</v>
    </spb>
    <spb s="0">
      <v xml:space="preserve">Wikipedia	</v>
      <v xml:space="preserve">Public domain	</v>
      <v xml:space="preserve">http://es.wikipedia.org/wiki/República_Dominicana	</v>
      <v xml:space="preserve">http://en.wikipedia.org/wiki/Public_domain	</v>
    </spb>
  </spbData>
</supportingPropertyBags>
</file>

<file path=xl/richData/rdsupportingpropertybagstructure.xml><?xml version="1.0" encoding="utf-8"?>
<spbStructures xmlns="http://schemas.microsoft.com/office/spreadsheetml/2017/richdata2" count="20">
  <s>
    <k n="SourceText" t="s"/>
    <k n="LicenseText" t="s"/>
    <k n="SourceAddress" t="s"/>
    <k n="LicenseAddress" t="s"/>
  </s>
  <s>
    <k n="IPC" t="spb"/>
    <k n="PIB" t="spb"/>
    <k n="`Área" t="spb"/>
    <k n="Nombre" t="spb"/>
    <k n="Población" t="spb"/>
    <k n="UniqueName" t="spb"/>
    <k n="Abreviatura" t="spb"/>
    <k n="Descripción" t="spb"/>
    <k n="Himno nacional" t="spb"/>
    <k n="Nombre oficial" t="spb"/>
    <k n="Salario mínimo" t="spb"/>
    <k n="Médicos por mil" t="spb"/>
    <k n="Código de moneda" t="spb"/>
    <k n="Población urbana" t="spb"/>
    <k n="Cambio de IPC (%)" t="spb"/>
    <k n="Ciudad más grande" t="spb"/>
    <k n="Código de llamada" t="spb"/>
    <k n="Esperanza de vida" t="spb"/>
    <k n="Tasa de desempleo" t="spb"/>
    <k n="Tasa de natalidad" t="spb"/>
    <k n="Tasa de fertilidad" t="spb"/>
    <k n="Mortalidad infantil" t="spb"/>
    <k n="Tierra agrícola (%)" t="spb"/>
    <k n="`Área de bosque (%)" t="spb"/>
    <k n="Ingresos fiscales (%)" t="spb"/>
    <k n="Precio de la gasolina" t="spb"/>
    <k n="Tasa de impuesto total" t="spb"/>
    <k n="Capital/ciudad principal" t="spb"/>
    <k n="Gastos de salud varios (%)" t="spb"/>
    <k n="Ratio de mortalidad materna" t="spb"/>
    <k n="Consumo de energía eléctrica" t="spb"/>
    <k n="Tamaño de las fuerzas armadas" t="spb"/>
    <k n="Emisiones de dióxido de carbono" t="spb"/>
    <k n="Consumo de energía de combustibles fósiles" t="spb"/>
    <k n="Matriculación en educación primaria en bruto (%)" t="spb"/>
    <k n="Matriculación en educación terciaria en bruto (%)" t="spb"/>
    <k n="Población: participación en la fuerza laboral (%)" t="spb"/>
    <k n="Población: cuarto 20% de participación de ingresos" t="spb"/>
    <k n="Población: tercer 20% de participación de ingresos" t="spb"/>
    <k n="Población: segundo 20% de participación de ingresos" t="spb"/>
    <k n="Población: 10% más alto de participación de ingresos" t="spb"/>
    <k n="Población: 10% más bajo de participación de ingresos" t="spb"/>
    <k n="Población: 20% más alto de participación de ingresos" t="spb"/>
    <k n="Población: 20% más bajo de participación de ingresos" t="spb"/>
    <k n="Capitalización de mercado de las sociedades cotizadas" t="spb"/>
  </s>
  <s>
    <k n="IPC" t="s"/>
    <k n="PIB" t="s"/>
    <k n="Área" t="s"/>
    <k n="Imagen" t="s"/>
    <k n="Nombre" t="s"/>
    <k n="Población" t="s"/>
    <k n="UniqueName" t="s"/>
    <k n="VDPID/VSID" t="s"/>
    <k n="Abreviatura" t="s"/>
    <k n="Descripción" t="s"/>
    <k n="Himno nacional" t="s"/>
    <k n="Nombre oficial" t="s"/>
    <k n="Salario mínimo" t="s"/>
    <k n="LearnMoreOnLink" t="s"/>
    <k n="Médicos por mil" t="s"/>
    <k n="Código de moneda" t="s"/>
    <k n="Población urbana" t="s"/>
    <k n="Cambio de IPC (%)" t="s"/>
    <k n="Ciudad más grande" t="s"/>
    <k n="Código de llamada" t="s"/>
    <k n="Esperanza de vida" t="s"/>
    <k n="Tasa de desempleo" t="s"/>
    <k n="Tasa de natalidad" t="s"/>
    <k n="Tasa de fertilidad" t="s"/>
    <k n="Área de bosque (%)" t="s"/>
    <k n="Mortalidad infantil" t="s"/>
    <k n="Tierra agrícola (%)" t="s"/>
    <k n="Ingresos fiscales (%)" t="s"/>
    <k n="Precio de la gasolina" t="s"/>
    <k n="Tasa de impuesto total" t="s"/>
    <k n="Capital/ciudad princip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k n="Capitalización de mercado de las sociedades cotizadas" t="s"/>
  </s>
  <s>
    <k n="^Order" t="spba"/>
    <k n="TitleProperty" t="s"/>
    <k n="SubTitleProperty" t="s"/>
  </s>
  <s>
    <k n="ShowInCardView" t="b"/>
    <k n="ShowInDotNotation" t="b"/>
    <k n="ShowInAutoComplete" t="b"/>
  </s>
  <s>
    <k n="UniqueName" t="spb"/>
    <k n="VDPID/VSID" t="spb"/>
    <k n="LearnMoreOnLink" t="spb"/>
  </s>
  <s>
    <k n="Imagen" t="i"/>
    <k n="Nombre" t="i"/>
  </s>
  <s>
    <k n="link" t="s"/>
    <k n="logo" t="s"/>
    <k n="name" t="s"/>
  </s>
  <s>
    <k n="IPC" t="s"/>
    <k n="PIB" t="s"/>
    <k n="`Área" t="s"/>
    <k n="Población" t="s"/>
    <k n="Médicos por mil" t="s"/>
    <k n="Población urbana" t="s"/>
    <k n="Cambio de IPC (%)" t="s"/>
    <k n="Esperanza de vida" t="s"/>
    <k n="Tasa de desempleo" t="s"/>
    <k n="Tasa de natalidad" t="s"/>
    <k n="Tasa de fertilidad" t="s"/>
    <k n="Mortalidad infantil" t="s"/>
    <k n="Tierra agrícola (%)" t="s"/>
    <k n="`Área de bosque (%)" t="s"/>
    <k n="Ingresos fiscales (%)" t="s"/>
    <k n="Precio de la gasolina" t="s"/>
    <k n="Tasa de impuesto tot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k n="Capitalización de mercado de las sociedades cotizadas" t="s"/>
  </s>
  <s>
    <k n="_Self" t="i"/>
  </s>
  <s>
    <k n="IPC" t="spb"/>
    <k n="PIB" t="spb"/>
    <k n="`Área" t="spb"/>
    <k n="Nombre" t="spb"/>
    <k n="Población" t="spb"/>
    <k n="UniqueName" t="spb"/>
    <k n="Abreviatura" t="spb"/>
    <k n="Descripción" t="spb"/>
    <k n="Himno nacional" t="spb"/>
    <k n="Salario mínimo" t="spb"/>
    <k n="Médicos por mil" t="spb"/>
    <k n="Código de moneda" t="spb"/>
    <k n="Población urbana" t="spb"/>
    <k n="Cambio de IPC (%)" t="spb"/>
    <k n="Ciudad más grande" t="spb"/>
    <k n="Código de llamada" t="spb"/>
    <k n="Esperanza de vida" t="spb"/>
    <k n="Tasa de desempleo" t="spb"/>
    <k n="Tasa de natalidad" t="spb"/>
    <k n="Tasa de fertilidad" t="spb"/>
    <k n="Mortalidad infantil" t="spb"/>
    <k n="Tierra agrícola (%)" t="spb"/>
    <k n="`Área de bosque (%)" t="spb"/>
    <k n="Ingresos fiscales (%)" t="spb"/>
    <k n="Precio de la gasolina" t="spb"/>
    <k n="Tasa de impuesto total" t="spb"/>
    <k n="Capital/ciudad principal" t="spb"/>
    <k n="Gastos de salud varios (%)" t="spb"/>
    <k n="Ratio de mortalidad materna" t="spb"/>
    <k n="Consumo de energía eléctrica" t="spb"/>
    <k n="Tamaño de las fuerzas armadas" t="spb"/>
    <k n="Emisiones de dióxido de carbono" t="spb"/>
    <k n="Consumo de energía de combustibles fósiles" t="spb"/>
    <k n="Matriculación en educación primaria en bruto (%)" t="spb"/>
    <k n="Matriculación en educación terciaria en bruto (%)" t="spb"/>
    <k n="Población: participación en la fuerza laboral (%)" t="spb"/>
    <k n="Población: cuarto 20% de participación de ingresos" t="spb"/>
    <k n="Población: tercer 20% de participación de ingresos" t="spb"/>
    <k n="Población: segundo 20% de participación de ingresos" t="spb"/>
    <k n="Población: 10% más alto de participación de ingresos" t="spb"/>
    <k n="Población: 10% más bajo de participación de ingresos" t="spb"/>
    <k n="Población: 20% más alto de participación de ingresos" t="spb"/>
    <k n="Población: 20% más bajo de participación de ingresos" t="spb"/>
    <k n="Capitalización de mercado de las sociedades cotizadas" t="spb"/>
  </s>
  <s>
    <k n="IPC" t="s"/>
    <k n="PIB" t="s"/>
    <k n="Área" t="s"/>
    <k n="Imagen" t="s"/>
    <k n="Nombre" t="s"/>
    <k n="Población" t="s"/>
    <k n="UniqueName" t="s"/>
    <k n="VDPID/VSID" t="s"/>
    <k n="Abreviatura" t="s"/>
    <k n="Descripción" t="s"/>
    <k n="Himno nacional" t="s"/>
    <k n="Salario mínimo" t="s"/>
    <k n="LearnMoreOnLink" t="s"/>
    <k n="Médicos por mil" t="s"/>
    <k n="Código de moneda" t="s"/>
    <k n="Población urbana" t="s"/>
    <k n="Cambio de IPC (%)" t="s"/>
    <k n="Ciudad más grande" t="s"/>
    <k n="Código de llamada" t="s"/>
    <k n="Esperanza de vida" t="s"/>
    <k n="Tasa de desempleo" t="s"/>
    <k n="Tasa de natalidad" t="s"/>
    <k n="Tasa de fertilidad" t="s"/>
    <k n="Área de bosque (%)" t="s"/>
    <k n="Mortalidad infantil" t="s"/>
    <k n="Tierra agrícola (%)" t="s"/>
    <k n="Ingresos fiscales (%)" t="s"/>
    <k n="Precio de la gasolina" t="s"/>
    <k n="Tasa de impuesto total" t="s"/>
    <k n="Capital/ciudad princip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k n="Capitalización de mercado de las sociedades cotizadas" t="s"/>
  </s>
  <s>
    <k n="ShowInDotNotation" t="b"/>
    <k n="ShowInAutoComplete" t="b"/>
  </s>
  <s>
    <k n="UniqueName" t="spb"/>
    <k n="VDPID/VSID" t="spb"/>
    <k n="Descripción" t="spb"/>
    <k n="LearnMoreOnLink" t="spb"/>
  </s>
  <s>
    <k n="Imagen" t="i"/>
    <k n="Nombre" t="i"/>
    <k n="Descripción" t="i"/>
  </s>
  <s>
    <k n="IPC" t="spb"/>
    <k n="PIB" t="spb"/>
    <k n="`Área" t="spb"/>
    <k n="Nombre" t="spb"/>
    <k n="UniqueName" t="spb"/>
    <k n="Abreviatura" t="spb"/>
    <k n="Descripción" t="spb"/>
    <k n="Himno nacional" t="spb"/>
    <k n="Nombre oficial" t="spb"/>
    <k n="Salario mínimo" t="spb"/>
    <k n="Médicos por mil" t="spb"/>
    <k n="Código de moneda" t="spb"/>
    <k n="Población urbana" t="spb"/>
    <k n="Cambio de IPC (%)" t="spb"/>
    <k n="Código de llamada" t="spb"/>
    <k n="Esperanza de vida" t="spb"/>
    <k n="Tasa de desempleo" t="spb"/>
    <k n="Tasa de natalidad" t="spb"/>
    <k n="Tasa de fertilidad" t="spb"/>
    <k n="Mortalidad infantil" t="spb"/>
    <k n="Tierra agrícola (%)" t="spb"/>
    <k n="`Área de bosque (%)" t="spb"/>
    <k n="Ingresos fiscales (%)" t="spb"/>
    <k n="Precio de la gasolina" t="spb"/>
    <k n="Tasa de impuesto total" t="spb"/>
    <k n="Capital/ciudad principal" t="spb"/>
    <k n="Gastos de salud varios (%)" t="spb"/>
    <k n="Ratio de mortalidad materna" t="spb"/>
    <k n="Consumo de energía eléctrica" t="spb"/>
    <k n="Tamaño de las fuerzas armadas" t="spb"/>
    <k n="Emisiones de dióxido de carbono" t="spb"/>
    <k n="Consumo de energía de combustibles fósiles" t="spb"/>
    <k n="Matriculación en educación primaria en bruto (%)" t="spb"/>
    <k n="Matriculación en educación terciaria en bruto (%)" t="spb"/>
    <k n="Población: participación en la fuerza laboral (%)" t="spb"/>
    <k n="Población: cuarto 20% de participación de ingresos" t="spb"/>
    <k n="Población: tercer 20% de participación de ingresos" t="spb"/>
    <k n="Población: segundo 20% de participación de ingresos" t="spb"/>
    <k n="Población: 10% más alto de participación de ingresos" t="spb"/>
    <k n="Población: 10% más bajo de participación de ingresos" t="spb"/>
    <k n="Población: 20% más alto de participación de ingresos" t="spb"/>
    <k n="Población: 20% más bajo de participación de ingresos" t="spb"/>
    <k n="Capitalización de mercado de las sociedades cotizadas" t="spb"/>
  </s>
  <s>
    <k n="IPC" t="spb"/>
    <k n="PIB" t="spb"/>
    <k n="`Área" t="spb"/>
    <k n="Nombre" t="spb"/>
    <k n="Población" t="spb"/>
    <k n="UniqueName" t="spb"/>
    <k n="Abreviatura" t="spb"/>
    <k n="Descripción" t="spb"/>
    <k n="Himno nacional" t="spb"/>
    <k n="Salario mínimo" t="spb"/>
    <k n="Médicos por mil" t="spb"/>
    <k n="Código de moneda" t="spb"/>
    <k n="Población urbana" t="spb"/>
    <k n="Cambio de IPC (%)" t="spb"/>
    <k n="Ciudad más grande" t="spb"/>
    <k n="Código de llamada" t="spb"/>
    <k n="Esperanza de vida" t="spb"/>
    <k n="Tasa de desempleo" t="spb"/>
    <k n="Tasa de natalidad" t="spb"/>
    <k n="Tasa de fertilidad" t="spb"/>
    <k n="Mortalidad infantil" t="spb"/>
    <k n="Tierra agrícola (%)" t="spb"/>
    <k n="`Área de bosque (%)" t="spb"/>
    <k n="Ingresos fiscales (%)" t="spb"/>
    <k n="Precio de la gasolina" t="spb"/>
    <k n="Tasa de impuesto total" t="spb"/>
    <k n="Capital/ciudad principal" t="spb"/>
    <k n="Gastos de salud varios (%)" t="spb"/>
    <k n="Ratio de mortalidad materna" t="spb"/>
    <k n="Consumo de energía eléctrica" t="spb"/>
    <k n="Tamaño de las fuerzas armadas" t="spb"/>
    <k n="Emisiones de dióxido de carbono" t="spb"/>
    <k n="Consumo de energía de combustibles fósiles" t="spb"/>
    <k n="Matriculación en educación primaria en bruto (%)" t="spb"/>
    <k n="Matriculación en educación terciaria en bruto (%)" t="spb"/>
    <k n="Población: participación en la fuerza laboral (%)" t="spb"/>
    <k n="Población: cuarto 20% de participación de ingresos" t="spb"/>
    <k n="Población: tercer 20% de participación de ingresos" t="spb"/>
    <k n="Población: segundo 20% de participación de ingresos" t="spb"/>
    <k n="Población: 10% más alto de participación de ingresos" t="spb"/>
    <k n="Población: 10% más bajo de participación de ingresos" t="spb"/>
    <k n="Población: 20% más alto de participación de ingresos" t="spb"/>
    <k n="Población: 20% más bajo de participación de ingresos" t="spb"/>
  </s>
  <s>
    <k n="IPC" t="s"/>
    <k n="PIB" t="s"/>
    <k n="Área" t="s"/>
    <k n="Imagen" t="s"/>
    <k n="Nombre" t="s"/>
    <k n="Población" t="s"/>
    <k n="UniqueName" t="s"/>
    <k n="VDPID/VSID" t="s"/>
    <k n="Abreviatura" t="s"/>
    <k n="Descripción" t="s"/>
    <k n="Himno nacional" t="s"/>
    <k n="Salario mínimo" t="s"/>
    <k n="LearnMoreOnLink" t="s"/>
    <k n="Médicos por mil" t="s"/>
    <k n="Código de moneda" t="s"/>
    <k n="Población urbana" t="s"/>
    <k n="Cambio de IPC (%)" t="s"/>
    <k n="Ciudad más grande" t="s"/>
    <k n="Código de llamada" t="s"/>
    <k n="Esperanza de vida" t="s"/>
    <k n="Tasa de desempleo" t="s"/>
    <k n="Tasa de natalidad" t="s"/>
    <k n="Tasa de fertilidad" t="s"/>
    <k n="Área de bosque (%)" t="s"/>
    <k n="Mortalidad infantil" t="s"/>
    <k n="Tierra agrícola (%)" t="s"/>
    <k n="Ingresos fiscales (%)" t="s"/>
    <k n="Precio de la gasolina" t="s"/>
    <k n="Tasa de impuesto total" t="s"/>
    <k n="Capital/ciudad princip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s>
  <s>
    <k n="IPC" t="s"/>
    <k n="PIB" t="s"/>
    <k n="`Área" t="s"/>
    <k n="Población" t="s"/>
    <k n="Médicos por mil" t="s"/>
    <k n="Población urbana" t="s"/>
    <k n="Cambio de IPC (%)" t="s"/>
    <k n="Esperanza de vida" t="s"/>
    <k n="Tasa de desempleo" t="s"/>
    <k n="Tasa de natalidad" t="s"/>
    <k n="Tasa de fertilidad" t="s"/>
    <k n="Mortalidad infantil" t="s"/>
    <k n="Tierra agrícola (%)" t="s"/>
    <k n="`Área de bosque (%)" t="s"/>
    <k n="Ingresos fiscales (%)" t="s"/>
    <k n="Precio de la gasolina" t="s"/>
    <k n="Tasa de impuesto tot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s>
  <s>
    <k n="IPC" t="spb"/>
    <k n="PIB" t="spb"/>
    <k n="`Área" t="spb"/>
    <k n="Nombre" t="spb"/>
    <k n="Población" t="spb"/>
    <k n="UniqueName" t="spb"/>
    <k n="Abreviatura" t="spb"/>
    <k n="Descripción" t="spb"/>
    <k n="Himno nacional" t="spb"/>
    <k n="Salario mínimo" t="spb"/>
    <k n="Médicos por mil" t="spb"/>
    <k n="Código de moneda" t="spb"/>
    <k n="Población urbana" t="spb"/>
    <k n="Cambio de IPC (%)" t="spb"/>
    <k n="Código de llamada" t="spb"/>
    <k n="Esperanza de vida" t="spb"/>
    <k n="Tasa de desempleo" t="spb"/>
    <k n="Tasa de natalidad" t="spb"/>
    <k n="Tasa de fertilidad" t="spb"/>
    <k n="Mortalidad infantil" t="spb"/>
    <k n="Tierra agrícola (%)" t="spb"/>
    <k n="`Área de bosque (%)" t="spb"/>
    <k n="Ingresos fiscales (%)" t="spb"/>
    <k n="Precio de la gasolina" t="spb"/>
    <k n="Tasa de impuesto total" t="spb"/>
    <k n="Capital/ciudad principal" t="spb"/>
    <k n="Gastos de salud varios (%)" t="spb"/>
    <k n="Ratio de mortalidad materna" t="spb"/>
    <k n="Consumo de energía eléctrica" t="spb"/>
    <k n="Tamaño de las fuerzas armadas" t="spb"/>
    <k n="Emisiones de dióxido de carbono" t="spb"/>
    <k n="Consumo de energía de combustibles fósiles" t="spb"/>
    <k n="Matriculación en educación primaria en bruto (%)" t="spb"/>
    <k n="Matriculación en educación terciaria en bruto (%)" t="spb"/>
    <k n="Población: participación en la fuerza laboral (%)" t="spb"/>
    <k n="Población: cuarto 20% de participación de ingresos" t="spb"/>
    <k n="Población: tercer 20% de participación de ingresos" t="spb"/>
    <k n="Población: segundo 20% de participación de ingresos" t="spb"/>
    <k n="Población: 10% más alto de participación de ingresos" t="spb"/>
    <k n="Población: 10% más bajo de participación de ingresos" t="spb"/>
    <k n="Población: 20% más alto de participación de ingresos" t="spb"/>
    <k n="Población: 20% más bajo de participación de ingresos" t="spb"/>
    <k n="Capitalización de mercado de las sociedades cotizadas" t="spb"/>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14" formatCode="0.00%"/>
    </x:dxf>
    <x:dxf>
      <x:numFmt numFmtId="0" formatCode="General"/>
    </x:dxf>
    <x:dxf>
      <x:numFmt numFmtId="1" formatCode="0"/>
    </x:dxf>
    <x:dxf>
      <x:numFmt numFmtId="4" formatCode="#,##0.00"/>
    </x:dxf>
    <x:dxf>
      <x:numFmt numFmtId="2" formatCode="0.00"/>
    </x:dxf>
  </dxfs>
  <richProperties>
    <rPr n="IsHeroField" t="b"/>
    <rPr n="IsTitleField" t="b"/>
    <rPr n="NumberFormat" t="s"/>
    <rPr n="RequiresInlineAttribution" t="b"/>
  </richProperties>
  <richStyles>
    <rSty>
      <rpv i="0">1</rpv>
    </rSty>
    <rSty>
      <rpv i="1">1</rpv>
    </rSty>
    <rSty dxfid="0">
      <rpv i="2">#,##0</rpv>
    </rSty>
    <rSty dxfid="1">
      <rpv i="2">0.0%</rpv>
    </rSty>
    <rSty dxfid="2">
      <rpv i="2">_([$$-en-US]* #,##0_);_([$$-en-US]* (#,##0);_([$$-en-US]* "-"_);_(@_)</rpv>
    </rSty>
    <rSty dxfid="3">
      <rpv i="2">0</rpv>
    </rSty>
    <rSty dxfid="2">
      <rpv i="2">0.0</rpv>
    </rSty>
    <rSty dxfid="4">
      <rpv i="2">#,##0.00</rpv>
    </rSty>
    <rSty dxfid="5">
      <rpv i="2">0.00</rpv>
    </rSty>
    <rSty dxfid="2">
      <rpv i="2">_([$$-en-US]* #,##0.00_);_([$$-en-US]* (#,##0.00);_([$$-en-US]* "-"??_);_(@_)</rpv>
    </rSty>
    <rSty dxfid="1"/>
    <rSty>
      <rpv i="3">1</rpv>
    </rSty>
  </richStyles>
</richStyleShee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0" dT="2023-06-26T13:49:15.34" personId="{2313AB0A-F8F2-4B64-A68F-4FE56BD58571}" id="{A2D6DECE-A8B7-48FD-86ED-3E7E11B83B6B}">
    <text>Var. Interanual (12 meses)</text>
  </threadedComment>
  <threadedComment ref="D50" dT="2023-06-26T13:50:27.52" personId="{2313AB0A-F8F2-4B64-A68F-4FE56BD58571}" id="{73B267DD-E392-432F-8B69-109EE425F1AF}">
    <text>Var. Interanual (12 meses) - Inflación General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federalreserve.gov/datadownload/Download.aspx?rel=H15&amp;series=67a13dc82d58d3826505e9b046281354&amp;filetype=spreadsheetml&amp;label=include&amp;layout=seriescolumn&amp;from=01/01/2021&amp;to=05/31/2023" TargetMode="External"/><Relationship Id="rId1" Type="http://schemas.openxmlformats.org/officeDocument/2006/relationships/hyperlink" Target="https://www.federalreserve.gov/datadownload/Download.aspx?rel=H15&amp;series=67a13dc82d58d3826505e9b046281354&amp;filetype=spreadsheetml&amp;label=include&amp;layout=seriescolumn&amp;from=01/01/2021&amp;to=05/31/2023"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5EEB-F1B7-4C23-9011-70EF3C1FAF58}">
  <dimension ref="B1:J27"/>
  <sheetViews>
    <sheetView showGridLines="0" zoomScale="90" zoomScaleNormal="90" workbookViewId="0">
      <selection activeCell="B19" sqref="B19:E19"/>
    </sheetView>
  </sheetViews>
  <sheetFormatPr baseColWidth="10" defaultColWidth="11.42578125" defaultRowHeight="15"/>
  <cols>
    <col min="1" max="1" width="11.42578125" style="84"/>
    <col min="2" max="2" width="36.85546875" style="84" customWidth="1"/>
    <col min="3" max="4" width="8.7109375" style="84" customWidth="1"/>
    <col min="5" max="5" width="9.28515625" style="84" customWidth="1"/>
    <col min="6" max="6" width="7.5703125" style="84" bestFit="1" customWidth="1"/>
    <col min="7" max="16384" width="11.42578125" style="84"/>
  </cols>
  <sheetData>
    <row r="1" spans="2:10" s="2" customFormat="1" ht="15" customHeight="1">
      <c r="B1" s="522" t="s">
        <v>0</v>
      </c>
      <c r="C1" s="522"/>
      <c r="D1" s="522"/>
      <c r="E1" s="522"/>
      <c r="F1" s="522"/>
      <c r="G1" s="1"/>
      <c r="H1" s="1"/>
      <c r="I1" s="1"/>
      <c r="J1" s="1"/>
    </row>
    <row r="2" spans="2:10" s="2" customFormat="1" ht="15" customHeight="1">
      <c r="B2" s="522" t="s">
        <v>1</v>
      </c>
      <c r="C2" s="522"/>
      <c r="D2" s="522"/>
      <c r="E2" s="522"/>
      <c r="F2" s="522"/>
      <c r="G2" s="1"/>
      <c r="H2" s="1"/>
      <c r="I2" s="1"/>
      <c r="J2" s="1"/>
    </row>
    <row r="3" spans="2:10" s="2" customFormat="1" ht="15" customHeight="1">
      <c r="B3" s="523" t="s">
        <v>2</v>
      </c>
      <c r="C3" s="523"/>
      <c r="D3" s="523"/>
      <c r="E3" s="523"/>
      <c r="F3" s="523"/>
      <c r="G3" s="3"/>
      <c r="H3" s="3"/>
      <c r="I3" s="3"/>
      <c r="J3" s="3"/>
    </row>
    <row r="4" spans="2:10">
      <c r="B4" s="524"/>
      <c r="C4" s="524"/>
      <c r="D4" s="524"/>
      <c r="E4" s="524"/>
      <c r="F4" s="524"/>
    </row>
    <row r="5" spans="2:10" ht="15" customHeight="1">
      <c r="B5" s="521" t="s">
        <v>90</v>
      </c>
      <c r="C5" s="521"/>
      <c r="D5" s="521"/>
      <c r="E5" s="521"/>
      <c r="F5" s="521"/>
      <c r="G5" s="86"/>
      <c r="H5" s="86"/>
      <c r="I5" s="86"/>
    </row>
    <row r="6" spans="2:10" ht="15" customHeight="1">
      <c r="B6" s="521" t="s">
        <v>75</v>
      </c>
      <c r="C6" s="521"/>
      <c r="D6" s="521"/>
      <c r="E6" s="521"/>
      <c r="F6" s="521"/>
      <c r="G6" s="86"/>
      <c r="H6" s="86"/>
      <c r="I6" s="86"/>
    </row>
    <row r="7" spans="2:10" ht="15" customHeight="1">
      <c r="B7" s="509" t="s">
        <v>76</v>
      </c>
      <c r="C7" s="509"/>
      <c r="D7" s="509"/>
      <c r="E7" s="509"/>
      <c r="F7" s="509"/>
      <c r="G7" s="88"/>
      <c r="H7" s="88"/>
      <c r="I7" s="88"/>
    </row>
    <row r="8" spans="2:10" ht="15.75" customHeight="1" thickBot="1">
      <c r="C8" s="89"/>
      <c r="D8" s="89"/>
      <c r="E8" s="89"/>
      <c r="F8" s="89"/>
    </row>
    <row r="9" spans="2:10" ht="15" customHeight="1">
      <c r="B9" s="510" t="s">
        <v>77</v>
      </c>
      <c r="C9" s="513">
        <v>2022</v>
      </c>
      <c r="D9" s="513" t="s">
        <v>78</v>
      </c>
      <c r="E9" s="516" t="s">
        <v>79</v>
      </c>
    </row>
    <row r="10" spans="2:10" ht="2.25" customHeight="1">
      <c r="B10" s="511"/>
      <c r="C10" s="514"/>
      <c r="D10" s="514"/>
      <c r="E10" s="517"/>
    </row>
    <row r="11" spans="2:10" ht="6.75" customHeight="1" thickBot="1">
      <c r="B11" s="512"/>
      <c r="C11" s="515"/>
      <c r="D11" s="515"/>
      <c r="E11" s="518"/>
    </row>
    <row r="12" spans="2:10" ht="15" customHeight="1">
      <c r="B12" s="90" t="s">
        <v>80</v>
      </c>
      <c r="C12" s="91">
        <v>3.4</v>
      </c>
      <c r="D12" s="92">
        <v>2.8</v>
      </c>
      <c r="E12" s="93">
        <v>3</v>
      </c>
    </row>
    <row r="13" spans="2:10">
      <c r="B13" s="94" t="s">
        <v>81</v>
      </c>
      <c r="C13" s="95">
        <v>2.7</v>
      </c>
      <c r="D13" s="95">
        <v>1.3</v>
      </c>
      <c r="E13" s="96">
        <v>1.4</v>
      </c>
    </row>
    <row r="14" spans="2:10">
      <c r="B14" s="97" t="s">
        <v>82</v>
      </c>
      <c r="C14" s="92">
        <v>2.1</v>
      </c>
      <c r="D14" s="92">
        <v>1.6</v>
      </c>
      <c r="E14" s="98">
        <v>1.1000000000000001</v>
      </c>
    </row>
    <row r="15" spans="2:10">
      <c r="B15" s="99" t="s">
        <v>83</v>
      </c>
      <c r="C15" s="95">
        <v>3.5</v>
      </c>
      <c r="D15" s="95">
        <v>0.8</v>
      </c>
      <c r="E15" s="96">
        <v>1.4</v>
      </c>
    </row>
    <row r="16" spans="2:10">
      <c r="B16" s="100" t="s">
        <v>84</v>
      </c>
      <c r="C16" s="92">
        <v>4</v>
      </c>
      <c r="D16" s="92">
        <v>3.9</v>
      </c>
      <c r="E16" s="98">
        <v>4.2</v>
      </c>
    </row>
    <row r="17" spans="2:6">
      <c r="B17" s="101" t="s">
        <v>85</v>
      </c>
      <c r="C17" s="95">
        <v>3</v>
      </c>
      <c r="D17" s="95">
        <v>5.2</v>
      </c>
      <c r="E17" s="96">
        <v>4.5</v>
      </c>
    </row>
    <row r="18" spans="2:6">
      <c r="B18" s="102" t="s">
        <v>86</v>
      </c>
      <c r="C18" s="92">
        <v>4</v>
      </c>
      <c r="D18" s="92">
        <v>1.6</v>
      </c>
      <c r="E18" s="98">
        <v>2.2000000000000002</v>
      </c>
    </row>
    <row r="19" spans="2:6" ht="15.75" thickBot="1">
      <c r="B19" s="103" t="s">
        <v>87</v>
      </c>
      <c r="C19" s="104">
        <v>4.9000000000000004</v>
      </c>
      <c r="D19" s="104">
        <v>4.2</v>
      </c>
      <c r="E19" s="105">
        <v>5</v>
      </c>
    </row>
    <row r="20" spans="2:6">
      <c r="B20" s="519" t="s">
        <v>88</v>
      </c>
      <c r="C20" s="520"/>
      <c r="D20" s="520"/>
      <c r="E20" s="520"/>
      <c r="F20" s="520"/>
    </row>
    <row r="21" spans="2:6" ht="32.25" customHeight="1">
      <c r="B21" s="508" t="s">
        <v>89</v>
      </c>
      <c r="C21" s="508"/>
      <c r="D21" s="508"/>
      <c r="E21" s="508"/>
      <c r="F21" s="508"/>
    </row>
    <row r="27" spans="2:6" ht="30.75" customHeight="1"/>
  </sheetData>
  <mergeCells count="13">
    <mergeCell ref="B6:F6"/>
    <mergeCell ref="B1:F1"/>
    <mergeCell ref="B2:F2"/>
    <mergeCell ref="B3:F3"/>
    <mergeCell ref="B4:F4"/>
    <mergeCell ref="B5:F5"/>
    <mergeCell ref="B21:F21"/>
    <mergeCell ref="B7:F7"/>
    <mergeCell ref="B9:B11"/>
    <mergeCell ref="C9:C11"/>
    <mergeCell ref="D9:D11"/>
    <mergeCell ref="E9:E11"/>
    <mergeCell ref="B20:F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133F-FB07-4BDA-9BBF-4DB627640C63}">
  <dimension ref="A1:K48"/>
  <sheetViews>
    <sheetView showGridLines="0" topLeftCell="F1" zoomScaleNormal="100" workbookViewId="0">
      <selection activeCell="S8" sqref="S8"/>
    </sheetView>
  </sheetViews>
  <sheetFormatPr baseColWidth="10" defaultColWidth="11.42578125" defaultRowHeight="15"/>
  <cols>
    <col min="1" max="1" width="32.28515625" customWidth="1"/>
    <col min="2" max="2" width="17.28515625" customWidth="1"/>
    <col min="3" max="3" width="23.85546875" bestFit="1" customWidth="1"/>
    <col min="4" max="4" width="28.140625" bestFit="1" customWidth="1"/>
    <col min="5" max="5" width="10.7109375" bestFit="1" customWidth="1"/>
  </cols>
  <sheetData>
    <row r="1" spans="1:11" ht="17.25">
      <c r="A1" s="545" t="s">
        <v>38</v>
      </c>
      <c r="B1" s="546"/>
      <c r="C1" s="546"/>
      <c r="D1" s="546"/>
      <c r="E1" s="547"/>
      <c r="F1" s="26"/>
    </row>
    <row r="2" spans="1:11" ht="17.25">
      <c r="A2" s="548" t="s">
        <v>39</v>
      </c>
      <c r="B2" s="549"/>
      <c r="C2" s="549"/>
      <c r="D2" s="549"/>
      <c r="E2" s="550"/>
      <c r="F2" s="27"/>
      <c r="K2" s="85" t="s">
        <v>421</v>
      </c>
    </row>
    <row r="3" spans="1:11" ht="17.25">
      <c r="A3" s="548" t="s">
        <v>40</v>
      </c>
      <c r="B3" s="549"/>
      <c r="C3" s="549"/>
      <c r="D3" s="549"/>
      <c r="E3" s="550"/>
      <c r="F3" s="27"/>
    </row>
    <row r="4" spans="1:11" ht="15" customHeight="1" thickBot="1">
      <c r="A4" s="551" t="s">
        <v>41</v>
      </c>
      <c r="B4" s="552"/>
      <c r="C4" s="552"/>
      <c r="D4" s="552"/>
      <c r="E4" s="553"/>
      <c r="F4" s="28"/>
      <c r="K4" s="85" t="s">
        <v>40</v>
      </c>
    </row>
    <row r="5" spans="1:11" ht="18" thickBot="1">
      <c r="A5" s="29" t="s">
        <v>25</v>
      </c>
      <c r="B5" s="30" t="s">
        <v>42</v>
      </c>
      <c r="C5" s="31" t="s">
        <v>43</v>
      </c>
      <c r="D5" s="31" t="s">
        <v>44</v>
      </c>
      <c r="E5" s="32" t="s">
        <v>45</v>
      </c>
      <c r="K5" s="87" t="s">
        <v>166</v>
      </c>
    </row>
    <row r="6" spans="1:11" ht="17.25">
      <c r="A6" s="537">
        <v>2020</v>
      </c>
      <c r="B6" s="33" t="s">
        <v>46</v>
      </c>
      <c r="C6" s="34">
        <v>0.03</v>
      </c>
      <c r="D6" s="34">
        <v>4.4999999999999998E-2</v>
      </c>
      <c r="E6" s="35">
        <v>0.06</v>
      </c>
    </row>
    <row r="7" spans="1:11" ht="17.25">
      <c r="A7" s="538"/>
      <c r="B7" s="36" t="s">
        <v>47</v>
      </c>
      <c r="C7" s="37">
        <v>0.03</v>
      </c>
      <c r="D7" s="37">
        <v>4.4999999999999998E-2</v>
      </c>
      <c r="E7" s="38">
        <v>0.06</v>
      </c>
    </row>
    <row r="8" spans="1:11" ht="17.25">
      <c r="A8" s="538"/>
      <c r="B8" s="36" t="s">
        <v>48</v>
      </c>
      <c r="C8" s="37">
        <v>2.5000000000000001E-2</v>
      </c>
      <c r="D8" s="37">
        <v>3.5000000000000003E-2</v>
      </c>
      <c r="E8" s="38">
        <v>4.4999999999999998E-2</v>
      </c>
    </row>
    <row r="9" spans="1:11" ht="17.25">
      <c r="A9" s="538"/>
      <c r="B9" s="36" t="s">
        <v>49</v>
      </c>
      <c r="C9" s="37">
        <v>2.5000000000000001E-2</v>
      </c>
      <c r="D9" s="37">
        <v>3.5000000000000003E-2</v>
      </c>
      <c r="E9" s="38">
        <v>4.4999999999999998E-2</v>
      </c>
    </row>
    <row r="10" spans="1:11" ht="17.25">
      <c r="A10" s="538"/>
      <c r="B10" s="36" t="s">
        <v>50</v>
      </c>
      <c r="C10" s="37">
        <v>2.5000000000000001E-2</v>
      </c>
      <c r="D10" s="37">
        <v>3.5000000000000003E-2</v>
      </c>
      <c r="E10" s="38">
        <v>4.4999999999999998E-2</v>
      </c>
    </row>
    <row r="11" spans="1:11" ht="17.25">
      <c r="A11" s="538"/>
      <c r="B11" s="39" t="s">
        <v>51</v>
      </c>
      <c r="C11" s="40">
        <v>2.5000000000000001E-2</v>
      </c>
      <c r="D11" s="40">
        <v>3.5000000000000003E-2</v>
      </c>
      <c r="E11" s="41">
        <v>4.4999999999999998E-2</v>
      </c>
    </row>
    <row r="12" spans="1:11" ht="17.25">
      <c r="A12" s="538"/>
      <c r="B12" s="36" t="s">
        <v>52</v>
      </c>
      <c r="C12" s="37">
        <v>2.5000000000000001E-2</v>
      </c>
      <c r="D12" s="37">
        <v>3.5000000000000003E-2</v>
      </c>
      <c r="E12" s="38">
        <v>4.4999999999999998E-2</v>
      </c>
    </row>
    <row r="13" spans="1:11" ht="17.25">
      <c r="A13" s="538"/>
      <c r="B13" s="36" t="s">
        <v>53</v>
      </c>
      <c r="C13" s="37">
        <v>2.5000000000000001E-2</v>
      </c>
      <c r="D13" s="37">
        <v>3.5000000000000003E-2</v>
      </c>
      <c r="E13" s="38">
        <v>4.4999999999999998E-2</v>
      </c>
    </row>
    <row r="14" spans="1:11" ht="17.25">
      <c r="A14" s="538"/>
      <c r="B14" s="36" t="s">
        <v>54</v>
      </c>
      <c r="C14" s="37">
        <v>2.5000000000000001E-2</v>
      </c>
      <c r="D14" s="37">
        <v>0.03</v>
      </c>
      <c r="E14" s="38">
        <v>3.5000000000000003E-2</v>
      </c>
    </row>
    <row r="15" spans="1:11" ht="17.25">
      <c r="A15" s="538"/>
      <c r="B15" s="36" t="s">
        <v>55</v>
      </c>
      <c r="C15" s="37">
        <v>2.5000000000000001E-2</v>
      </c>
      <c r="D15" s="37">
        <v>0.03</v>
      </c>
      <c r="E15" s="38">
        <v>3.5000000000000003E-2</v>
      </c>
    </row>
    <row r="16" spans="1:11" ht="17.25">
      <c r="A16" s="538"/>
      <c r="B16" s="36" t="s">
        <v>56</v>
      </c>
      <c r="C16" s="37">
        <v>2.5000000000000001E-2</v>
      </c>
      <c r="D16" s="37">
        <v>0.03</v>
      </c>
      <c r="E16" s="38">
        <v>3.5000000000000003E-2</v>
      </c>
    </row>
    <row r="17" spans="1:8" ht="18" thickBot="1">
      <c r="A17" s="539"/>
      <c r="B17" s="42" t="s">
        <v>57</v>
      </c>
      <c r="C17" s="43">
        <v>2.5000000000000001E-2</v>
      </c>
      <c r="D17" s="43">
        <v>0.03</v>
      </c>
      <c r="E17" s="44">
        <v>3.5000000000000003E-2</v>
      </c>
    </row>
    <row r="18" spans="1:8" ht="17.25">
      <c r="A18" s="537">
        <v>2021</v>
      </c>
      <c r="B18" s="33" t="s">
        <v>46</v>
      </c>
      <c r="C18" s="34">
        <v>2.5000000000000001E-2</v>
      </c>
      <c r="D18" s="34">
        <v>0.03</v>
      </c>
      <c r="E18" s="35">
        <v>3.5000000000000003E-2</v>
      </c>
    </row>
    <row r="19" spans="1:8" ht="17.25">
      <c r="A19" s="538"/>
      <c r="B19" s="36" t="s">
        <v>47</v>
      </c>
      <c r="C19" s="37">
        <v>2.5000000000000001E-2</v>
      </c>
      <c r="D19" s="37">
        <v>0.03</v>
      </c>
      <c r="E19" s="38">
        <v>3.5000000000000003E-2</v>
      </c>
    </row>
    <row r="20" spans="1:8" ht="17.25">
      <c r="A20" s="538"/>
      <c r="B20" s="36" t="s">
        <v>48</v>
      </c>
      <c r="C20" s="37">
        <v>2.5000000000000001E-2</v>
      </c>
      <c r="D20" s="37">
        <v>0.03</v>
      </c>
      <c r="E20" s="38">
        <v>3.5000000000000003E-2</v>
      </c>
    </row>
    <row r="21" spans="1:8" ht="17.25">
      <c r="A21" s="538"/>
      <c r="B21" s="36" t="s">
        <v>49</v>
      </c>
      <c r="C21" s="37">
        <v>2.5000000000000001E-2</v>
      </c>
      <c r="D21" s="37">
        <v>0.03</v>
      </c>
      <c r="E21" s="38">
        <v>3.5000000000000003E-2</v>
      </c>
      <c r="H21" s="11" t="s">
        <v>167</v>
      </c>
    </row>
    <row r="22" spans="1:8" ht="17.25">
      <c r="A22" s="538"/>
      <c r="B22" s="36" t="s">
        <v>50</v>
      </c>
      <c r="C22" s="37">
        <v>2.5000000000000001E-2</v>
      </c>
      <c r="D22" s="37">
        <v>0.03</v>
      </c>
      <c r="E22" s="38">
        <v>3.5000000000000003E-2</v>
      </c>
    </row>
    <row r="23" spans="1:8" ht="17.25">
      <c r="A23" s="538"/>
      <c r="B23" s="39" t="s">
        <v>51</v>
      </c>
      <c r="C23" s="40">
        <v>2.5000000000000001E-2</v>
      </c>
      <c r="D23" s="40">
        <v>0.03</v>
      </c>
      <c r="E23" s="41">
        <v>3.5000000000000003E-2</v>
      </c>
    </row>
    <row r="24" spans="1:8" ht="17.25">
      <c r="A24" s="538"/>
      <c r="B24" s="36" t="s">
        <v>52</v>
      </c>
      <c r="C24" s="37">
        <v>2.5000000000000001E-2</v>
      </c>
      <c r="D24" s="37">
        <v>0.03</v>
      </c>
      <c r="E24" s="38">
        <v>3.5000000000000003E-2</v>
      </c>
    </row>
    <row r="25" spans="1:8" ht="17.25">
      <c r="A25" s="538"/>
      <c r="B25" s="36" t="s">
        <v>53</v>
      </c>
      <c r="C25" s="37">
        <v>2.5000000000000001E-2</v>
      </c>
      <c r="D25" s="37">
        <v>0.03</v>
      </c>
      <c r="E25" s="38">
        <v>3.5000000000000003E-2</v>
      </c>
    </row>
    <row r="26" spans="1:8" ht="17.25">
      <c r="A26" s="538"/>
      <c r="B26" s="36" t="s">
        <v>54</v>
      </c>
      <c r="C26" s="37">
        <v>2.5000000000000001E-2</v>
      </c>
      <c r="D26" s="37">
        <v>0.03</v>
      </c>
      <c r="E26" s="38">
        <v>3.5000000000000003E-2</v>
      </c>
    </row>
    <row r="27" spans="1:8" ht="17.25">
      <c r="A27" s="538"/>
      <c r="B27" s="36" t="s">
        <v>55</v>
      </c>
      <c r="C27" s="37">
        <v>2.5000000000000001E-2</v>
      </c>
      <c r="D27" s="37">
        <v>0.03</v>
      </c>
      <c r="E27" s="38">
        <v>3.5000000000000003E-2</v>
      </c>
    </row>
    <row r="28" spans="1:8" ht="17.25">
      <c r="A28" s="538"/>
      <c r="B28" s="36" t="s">
        <v>56</v>
      </c>
      <c r="C28" s="37">
        <v>2.5000000000000001E-2</v>
      </c>
      <c r="D28" s="37">
        <v>0.03</v>
      </c>
      <c r="E28" s="38">
        <v>3.5000000000000003E-2</v>
      </c>
    </row>
    <row r="29" spans="1:8" ht="18" thickBot="1">
      <c r="A29" s="539"/>
      <c r="B29" s="42" t="s">
        <v>57</v>
      </c>
      <c r="C29" s="43">
        <v>0.03</v>
      </c>
      <c r="D29" s="43">
        <v>3.5000000000000003E-2</v>
      </c>
      <c r="E29" s="44">
        <v>0.04</v>
      </c>
    </row>
    <row r="30" spans="1:8" ht="17.25">
      <c r="A30" s="537">
        <v>2022</v>
      </c>
      <c r="B30" s="36" t="s">
        <v>46</v>
      </c>
      <c r="C30" s="37">
        <v>0.04</v>
      </c>
      <c r="D30" s="37">
        <v>4.4999999999999998E-2</v>
      </c>
      <c r="E30" s="38">
        <v>0.05</v>
      </c>
    </row>
    <row r="31" spans="1:8" ht="17.25">
      <c r="A31" s="538"/>
      <c r="B31" s="36" t="s">
        <v>47</v>
      </c>
      <c r="C31" s="37">
        <v>4.4999999999999998E-2</v>
      </c>
      <c r="D31" s="37">
        <v>0.05</v>
      </c>
      <c r="E31" s="38">
        <v>5.5E-2</v>
      </c>
    </row>
    <row r="32" spans="1:8" ht="17.25">
      <c r="A32" s="538"/>
      <c r="B32" s="36" t="s">
        <v>48</v>
      </c>
      <c r="C32" s="37">
        <v>4.4999999999999998E-2</v>
      </c>
      <c r="D32" s="37">
        <v>0.05</v>
      </c>
      <c r="E32" s="38">
        <v>5.5E-2</v>
      </c>
    </row>
    <row r="33" spans="1:6" ht="17.25">
      <c r="A33" s="538"/>
      <c r="B33" s="36" t="s">
        <v>49</v>
      </c>
      <c r="C33" s="37">
        <v>0.05</v>
      </c>
      <c r="D33" s="37">
        <v>5.5E-2</v>
      </c>
      <c r="E33" s="38">
        <v>0.06</v>
      </c>
    </row>
    <row r="34" spans="1:6" ht="17.25">
      <c r="A34" s="538"/>
      <c r="B34" s="36" t="s">
        <v>50</v>
      </c>
      <c r="C34" s="37">
        <v>0.05</v>
      </c>
      <c r="D34" s="37">
        <v>5.5E-2</v>
      </c>
      <c r="E34" s="38">
        <v>0.06</v>
      </c>
    </row>
    <row r="35" spans="1:6" ht="17.25">
      <c r="A35" s="538"/>
      <c r="B35" s="39" t="s">
        <v>51</v>
      </c>
      <c r="C35" s="40">
        <v>0.06</v>
      </c>
      <c r="D35" s="40">
        <v>6.5000000000000002E-2</v>
      </c>
      <c r="E35" s="41">
        <v>7.0000000000000007E-2</v>
      </c>
    </row>
    <row r="36" spans="1:6" ht="17.25">
      <c r="A36" s="538"/>
      <c r="B36" s="36" t="s">
        <v>52</v>
      </c>
      <c r="C36" s="37">
        <v>6.7500000000000004E-2</v>
      </c>
      <c r="D36" s="37">
        <v>7.2499999999999995E-2</v>
      </c>
      <c r="E36" s="38">
        <v>7.7499999999999999E-2</v>
      </c>
    </row>
    <row r="37" spans="1:6" ht="17.25">
      <c r="A37" s="538"/>
      <c r="B37" s="36" t="s">
        <v>53</v>
      </c>
      <c r="C37" s="37">
        <v>7.2499999999999995E-2</v>
      </c>
      <c r="D37" s="37">
        <v>7.7499999999999999E-2</v>
      </c>
      <c r="E37" s="38">
        <v>8.2500000000000004E-2</v>
      </c>
    </row>
    <row r="38" spans="1:6" ht="17.25">
      <c r="A38" s="538"/>
      <c r="B38" s="36" t="s">
        <v>54</v>
      </c>
      <c r="C38" s="37">
        <v>7.4999999999999997E-2</v>
      </c>
      <c r="D38" s="37">
        <v>0.08</v>
      </c>
      <c r="E38" s="38">
        <v>8.5000000000000006E-2</v>
      </c>
    </row>
    <row r="39" spans="1:6" ht="17.25">
      <c r="A39" s="538"/>
      <c r="B39" s="36" t="s">
        <v>55</v>
      </c>
      <c r="C39" s="37">
        <v>7.7499999999999999E-2</v>
      </c>
      <c r="D39" s="37">
        <v>8.2500000000000004E-2</v>
      </c>
      <c r="E39" s="38">
        <v>8.7499999999999994E-2</v>
      </c>
    </row>
    <row r="40" spans="1:6" ht="17.25">
      <c r="A40" s="538"/>
      <c r="B40" s="36" t="s">
        <v>56</v>
      </c>
      <c r="C40" s="37">
        <v>0.08</v>
      </c>
      <c r="D40" s="37">
        <v>8.5000000000000006E-2</v>
      </c>
      <c r="E40" s="38">
        <v>0.09</v>
      </c>
    </row>
    <row r="41" spans="1:6" ht="18" thickBot="1">
      <c r="A41" s="539"/>
      <c r="B41" s="42" t="s">
        <v>57</v>
      </c>
      <c r="C41" s="43">
        <v>0.08</v>
      </c>
      <c r="D41" s="43">
        <v>8.5000000000000006E-2</v>
      </c>
      <c r="E41" s="44">
        <v>0.09</v>
      </c>
    </row>
    <row r="42" spans="1:6" ht="17.25">
      <c r="A42" s="542">
        <v>2023</v>
      </c>
      <c r="B42" s="46" t="s">
        <v>46</v>
      </c>
      <c r="C42" s="50">
        <v>0.08</v>
      </c>
      <c r="D42" s="50">
        <v>8.5000000000000006E-2</v>
      </c>
      <c r="E42" s="47">
        <v>0.09</v>
      </c>
    </row>
    <row r="43" spans="1:6" ht="17.25">
      <c r="A43" s="543"/>
      <c r="B43" s="48" t="s">
        <v>47</v>
      </c>
      <c r="C43" s="51">
        <v>0.08</v>
      </c>
      <c r="D43" s="51">
        <v>8.5000000000000006E-2</v>
      </c>
      <c r="E43" s="49">
        <v>0.09</v>
      </c>
    </row>
    <row r="44" spans="1:6" ht="17.25">
      <c r="A44" s="543"/>
      <c r="B44" s="48" t="s">
        <v>48</v>
      </c>
      <c r="C44" s="51">
        <v>0.08</v>
      </c>
      <c r="D44" s="51">
        <v>8.5000000000000006E-2</v>
      </c>
      <c r="E44" s="49">
        <v>0.09</v>
      </c>
    </row>
    <row r="45" spans="1:6" ht="17.25">
      <c r="A45" s="543"/>
      <c r="B45" s="39"/>
      <c r="C45" s="40"/>
      <c r="D45" s="40"/>
      <c r="E45" s="40"/>
    </row>
    <row r="46" spans="1:6" ht="18" thickBot="1">
      <c r="A46" s="544"/>
      <c r="B46" s="39"/>
      <c r="C46" s="40"/>
      <c r="D46" s="40"/>
      <c r="E46" s="40"/>
    </row>
    <row r="47" spans="1:6" ht="15.75" customHeight="1">
      <c r="A47" s="540" t="s">
        <v>58</v>
      </c>
      <c r="B47" s="540"/>
      <c r="C47" s="540"/>
      <c r="D47" s="540"/>
      <c r="E47" s="540"/>
      <c r="F47" s="45"/>
    </row>
    <row r="48" spans="1:6" ht="15.75" customHeight="1">
      <c r="A48" s="541" t="s">
        <v>59</v>
      </c>
      <c r="B48" s="541"/>
      <c r="C48" s="541"/>
      <c r="D48" s="541"/>
      <c r="E48" s="541"/>
      <c r="F48" s="45"/>
    </row>
  </sheetData>
  <mergeCells count="10">
    <mergeCell ref="A30:A41"/>
    <mergeCell ref="A47:E47"/>
    <mergeCell ref="A48:E48"/>
    <mergeCell ref="A42:A46"/>
    <mergeCell ref="A1:E1"/>
    <mergeCell ref="A2:E2"/>
    <mergeCell ref="A3:E3"/>
    <mergeCell ref="A4:E4"/>
    <mergeCell ref="A6:A17"/>
    <mergeCell ref="A18:A2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56AD5-0449-4C84-9DF8-B66A15CAE1F3}">
  <dimension ref="A5:I86"/>
  <sheetViews>
    <sheetView showGridLines="0" zoomScale="90" zoomScaleNormal="90" workbookViewId="0">
      <selection activeCell="I38" sqref="I38"/>
    </sheetView>
  </sheetViews>
  <sheetFormatPr baseColWidth="10" defaultColWidth="11.42578125" defaultRowHeight="15"/>
  <cols>
    <col min="1" max="1" width="12.28515625" customWidth="1"/>
    <col min="3" max="3" width="12.7109375" bestFit="1" customWidth="1"/>
    <col min="4" max="4" width="33.42578125" bestFit="1" customWidth="1"/>
  </cols>
  <sheetData>
    <row r="5" spans="6:9">
      <c r="I5" s="85" t="s">
        <v>170</v>
      </c>
    </row>
    <row r="6" spans="6:9">
      <c r="I6" s="85" t="s">
        <v>168</v>
      </c>
    </row>
    <row r="7" spans="6:9">
      <c r="I7" s="83" t="s">
        <v>169</v>
      </c>
    </row>
    <row r="14" spans="6:9">
      <c r="F14" s="63"/>
    </row>
    <row r="27" spans="5:5">
      <c r="E27" s="11" t="s">
        <v>164</v>
      </c>
    </row>
    <row r="49" spans="1:4" ht="15.75" thickBot="1"/>
    <row r="50" spans="1:4" ht="18" thickBot="1">
      <c r="A50" s="52" t="s">
        <v>25</v>
      </c>
      <c r="B50" s="30" t="s">
        <v>42</v>
      </c>
      <c r="C50" s="53" t="s">
        <v>60</v>
      </c>
      <c r="D50" s="32" t="s">
        <v>61</v>
      </c>
    </row>
    <row r="51" spans="1:4" ht="17.25">
      <c r="A51" s="554">
        <v>2021</v>
      </c>
      <c r="B51" s="54" t="s">
        <v>46</v>
      </c>
      <c r="C51" s="55">
        <v>4.9272552264164604</v>
      </c>
      <c r="D51" s="56">
        <v>6.2270483901758489</v>
      </c>
    </row>
    <row r="52" spans="1:4" ht="17.25">
      <c r="A52" s="555"/>
      <c r="B52" s="57" t="s">
        <v>47</v>
      </c>
      <c r="C52" s="58">
        <v>5.3600492475825545</v>
      </c>
      <c r="D52" s="59">
        <v>7.0877017403547349</v>
      </c>
    </row>
    <row r="53" spans="1:4" ht="17.25">
      <c r="A53" s="555"/>
      <c r="B53" s="57" t="s">
        <v>48</v>
      </c>
      <c r="C53" s="58">
        <v>5.5825302456185888</v>
      </c>
      <c r="D53" s="59">
        <v>8.2965106026717805</v>
      </c>
    </row>
    <row r="54" spans="1:4" ht="17.25">
      <c r="A54" s="555"/>
      <c r="B54" s="57" t="s">
        <v>49</v>
      </c>
      <c r="C54" s="58">
        <v>5.7211548901485276</v>
      </c>
      <c r="D54" s="59">
        <v>9.6452641918615569</v>
      </c>
    </row>
    <row r="55" spans="1:4" ht="17.25">
      <c r="A55" s="555"/>
      <c r="B55" s="57" t="s">
        <v>50</v>
      </c>
      <c r="C55" s="58">
        <v>5.8254264130387368</v>
      </c>
      <c r="D55" s="59">
        <v>10.480820683305559</v>
      </c>
    </row>
    <row r="56" spans="1:4" ht="17.25">
      <c r="A56" s="555"/>
      <c r="B56" s="57" t="s">
        <v>51</v>
      </c>
      <c r="C56" s="58">
        <v>5.9953809353818777</v>
      </c>
      <c r="D56" s="59">
        <v>9.3193676739859335</v>
      </c>
    </row>
    <row r="57" spans="1:4" ht="17.25">
      <c r="A57" s="555"/>
      <c r="B57" s="57" t="s">
        <v>52</v>
      </c>
      <c r="C57" s="58">
        <v>5.7889697649070371</v>
      </c>
      <c r="D57" s="59">
        <v>7.8760412420828096</v>
      </c>
    </row>
    <row r="58" spans="1:4" ht="17.25">
      <c r="A58" s="555"/>
      <c r="B58" s="57" t="s">
        <v>53</v>
      </c>
      <c r="C58" s="58">
        <v>5.9130531900694727</v>
      </c>
      <c r="D58" s="59">
        <v>7.8970977155353506</v>
      </c>
    </row>
    <row r="59" spans="1:4" ht="17.25">
      <c r="A59" s="555"/>
      <c r="B59" s="57" t="s">
        <v>54</v>
      </c>
      <c r="C59" s="58">
        <v>6.096064707395521</v>
      </c>
      <c r="D59" s="59">
        <v>7.7381184451635443</v>
      </c>
    </row>
    <row r="60" spans="1:4" ht="17.25">
      <c r="A60" s="555"/>
      <c r="B60" s="57" t="s">
        <v>55</v>
      </c>
      <c r="C60" s="58">
        <v>6.3107914048966096</v>
      </c>
      <c r="D60" s="59">
        <v>7.7152484604361193</v>
      </c>
    </row>
    <row r="61" spans="1:4" ht="17.25">
      <c r="A61" s="555"/>
      <c r="B61" s="57" t="s">
        <v>56</v>
      </c>
      <c r="C61" s="58">
        <v>6.6269465924271742</v>
      </c>
      <c r="D61" s="59">
        <v>8.2325084461898346</v>
      </c>
    </row>
    <row r="62" spans="1:4" ht="18" thickBot="1">
      <c r="A62" s="556"/>
      <c r="B62" s="60" t="s">
        <v>57</v>
      </c>
      <c r="C62" s="61">
        <v>6.8716673627366331</v>
      </c>
      <c r="D62" s="62">
        <v>8.4956989865317958</v>
      </c>
    </row>
    <row r="63" spans="1:4" ht="17.25">
      <c r="A63" s="555">
        <v>2022</v>
      </c>
      <c r="B63" s="57" t="s">
        <v>46</v>
      </c>
      <c r="C63" s="58">
        <v>7.0014588385326482</v>
      </c>
      <c r="D63" s="59">
        <v>8.7264240446282884</v>
      </c>
    </row>
    <row r="64" spans="1:4" ht="17.25">
      <c r="A64" s="555"/>
      <c r="B64" s="57" t="s">
        <v>47</v>
      </c>
      <c r="C64" s="58">
        <v>6.9731940550712412</v>
      </c>
      <c r="D64" s="59">
        <v>8.9838302363273179</v>
      </c>
    </row>
    <row r="65" spans="1:4" ht="17.25">
      <c r="A65" s="555"/>
      <c r="B65" s="57" t="s">
        <v>48</v>
      </c>
      <c r="C65" s="58">
        <v>6.9934078532530641</v>
      </c>
      <c r="D65" s="59">
        <v>9.0545502229215877</v>
      </c>
    </row>
    <row r="66" spans="1:4" ht="17.25">
      <c r="A66" s="555"/>
      <c r="B66" s="57" t="s">
        <v>49</v>
      </c>
      <c r="C66" s="58">
        <v>7.2489008165362856</v>
      </c>
      <c r="D66" s="59">
        <v>9.6431169897207134</v>
      </c>
    </row>
    <row r="67" spans="1:4" ht="17.25">
      <c r="A67" s="555"/>
      <c r="B67" s="57" t="s">
        <v>50</v>
      </c>
      <c r="C67" s="58">
        <v>7.2932060172028468</v>
      </c>
      <c r="D67" s="59">
        <v>9.4725720799621946</v>
      </c>
    </row>
    <row r="68" spans="1:4" ht="17.25">
      <c r="A68" s="555"/>
      <c r="B68" s="57" t="s">
        <v>51</v>
      </c>
      <c r="C68" s="64">
        <v>7.1123527862437363</v>
      </c>
      <c r="D68" s="65">
        <v>9.478288898098274</v>
      </c>
    </row>
    <row r="69" spans="1:4" ht="17.25">
      <c r="A69" s="555"/>
      <c r="B69" s="57" t="s">
        <v>52</v>
      </c>
      <c r="C69" s="58">
        <v>7.1007189536373083</v>
      </c>
      <c r="D69" s="59">
        <v>9.4349992671845193</v>
      </c>
    </row>
    <row r="70" spans="1:4" ht="17.25">
      <c r="A70" s="555"/>
      <c r="B70" s="57" t="s">
        <v>53</v>
      </c>
      <c r="C70" s="58">
        <v>7.1231245756169237</v>
      </c>
      <c r="D70" s="59">
        <v>8.7959723370804923</v>
      </c>
    </row>
    <row r="71" spans="1:4" ht="17.25">
      <c r="A71" s="555"/>
      <c r="B71" s="57" t="s">
        <v>54</v>
      </c>
      <c r="C71" s="58">
        <v>7.0370438867415119</v>
      </c>
      <c r="D71" s="59">
        <v>8.626226986927211</v>
      </c>
    </row>
    <row r="72" spans="1:4" ht="17.25">
      <c r="A72" s="555"/>
      <c r="B72" s="57" t="s">
        <v>55</v>
      </c>
      <c r="C72" s="58">
        <v>6.8574424637121156</v>
      </c>
      <c r="D72" s="59">
        <v>8.2350508791485311</v>
      </c>
    </row>
    <row r="73" spans="1:4" ht="17.25">
      <c r="A73" s="555"/>
      <c r="B73" s="57" t="s">
        <v>56</v>
      </c>
      <c r="C73" s="58">
        <v>6.5936879841239415</v>
      </c>
      <c r="D73" s="59">
        <v>7.5769702790672744</v>
      </c>
    </row>
    <row r="74" spans="1:4" ht="18" thickBot="1">
      <c r="A74" s="556"/>
      <c r="B74" s="60" t="s">
        <v>57</v>
      </c>
      <c r="C74" s="61">
        <v>6.5625170401875765</v>
      </c>
      <c r="D74" s="62">
        <v>7.8269161155893663</v>
      </c>
    </row>
    <row r="75" spans="1:4" ht="17.25">
      <c r="A75" s="554">
        <v>2023</v>
      </c>
      <c r="B75" s="66" t="s">
        <v>46</v>
      </c>
      <c r="C75" s="55">
        <v>6.6029217906350857</v>
      </c>
      <c r="D75" s="56">
        <v>7.2433290867524036</v>
      </c>
    </row>
    <row r="76" spans="1:4" ht="17.25">
      <c r="A76" s="555"/>
      <c r="B76" s="67" t="s">
        <v>47</v>
      </c>
      <c r="C76" s="58">
        <v>6.3992676293989526</v>
      </c>
      <c r="D76" s="59">
        <v>6.3782877103183422</v>
      </c>
    </row>
    <row r="77" spans="1:4" ht="17.25">
      <c r="A77" s="555"/>
      <c r="B77" s="67" t="s">
        <v>48</v>
      </c>
      <c r="C77" s="58">
        <v>6.1559067773908405</v>
      </c>
      <c r="D77" s="59">
        <v>5.8987726636376969</v>
      </c>
    </row>
    <row r="78" spans="1:4" ht="17.25">
      <c r="A78" s="555"/>
      <c r="B78" s="67" t="s">
        <v>49</v>
      </c>
      <c r="C78" s="58">
        <v>5.8272327964860926</v>
      </c>
      <c r="D78" s="59">
        <v>5.152113251208057</v>
      </c>
    </row>
    <row r="79" spans="1:4" ht="17.25">
      <c r="A79" s="555"/>
      <c r="B79" s="67" t="s">
        <v>50</v>
      </c>
      <c r="C79" s="58">
        <v>5.5075355588320996</v>
      </c>
      <c r="D79" s="59">
        <v>4.4310120045376822</v>
      </c>
    </row>
    <row r="80" spans="1:4" ht="17.25">
      <c r="A80" s="555"/>
      <c r="B80" s="67" t="s">
        <v>51</v>
      </c>
      <c r="C80" s="64"/>
      <c r="D80" s="65"/>
    </row>
    <row r="81" spans="1:4" ht="17.25">
      <c r="A81" s="555"/>
      <c r="B81" s="67" t="s">
        <v>52</v>
      </c>
      <c r="C81" s="58"/>
      <c r="D81" s="59"/>
    </row>
    <row r="82" spans="1:4" ht="17.25">
      <c r="A82" s="555"/>
      <c r="B82" s="67" t="s">
        <v>53</v>
      </c>
      <c r="C82" s="58"/>
      <c r="D82" s="59"/>
    </row>
    <row r="83" spans="1:4" ht="17.25">
      <c r="A83" s="555"/>
      <c r="B83" s="67" t="s">
        <v>54</v>
      </c>
      <c r="C83" s="58"/>
      <c r="D83" s="59"/>
    </row>
    <row r="84" spans="1:4" ht="17.25">
      <c r="A84" s="555"/>
      <c r="B84" s="67" t="s">
        <v>55</v>
      </c>
      <c r="C84" s="58"/>
      <c r="D84" s="59"/>
    </row>
    <row r="85" spans="1:4" ht="17.25">
      <c r="A85" s="555"/>
      <c r="B85" s="67" t="s">
        <v>56</v>
      </c>
      <c r="C85" s="58"/>
      <c r="D85" s="59"/>
    </row>
    <row r="86" spans="1:4" ht="18" thickBot="1">
      <c r="A86" s="556"/>
      <c r="B86" s="68" t="s">
        <v>57</v>
      </c>
      <c r="C86" s="61"/>
      <c r="D86" s="62"/>
    </row>
  </sheetData>
  <mergeCells count="3">
    <mergeCell ref="A51:A62"/>
    <mergeCell ref="A63:A74"/>
    <mergeCell ref="A75:A86"/>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B43FB-1523-4136-AD1F-41943E568F90}">
  <dimension ref="A5:H100"/>
  <sheetViews>
    <sheetView showGridLines="0" topLeftCell="B1" workbookViewId="0">
      <selection activeCell="O14" sqref="O14"/>
    </sheetView>
  </sheetViews>
  <sheetFormatPr baseColWidth="10" defaultColWidth="11.42578125" defaultRowHeight="15"/>
  <cols>
    <col min="1" max="1" width="23.140625" bestFit="1" customWidth="1"/>
    <col min="2" max="2" width="21" customWidth="1"/>
  </cols>
  <sheetData>
    <row r="5" spans="6:8">
      <c r="F5" s="122" t="s">
        <v>174</v>
      </c>
    </row>
    <row r="6" spans="6:8">
      <c r="G6" s="123" t="s">
        <v>171</v>
      </c>
    </row>
    <row r="7" spans="6:8">
      <c r="H7" s="124" t="s">
        <v>172</v>
      </c>
    </row>
    <row r="33" spans="5:5">
      <c r="E33" s="11" t="s">
        <v>173</v>
      </c>
    </row>
    <row r="85" spans="1:2" ht="15.75" thickBot="1"/>
    <row r="86" spans="1:2" ht="15.75" thickBot="1">
      <c r="A86" s="557" t="s">
        <v>62</v>
      </c>
      <c r="B86" s="558"/>
    </row>
    <row r="87" spans="1:2" ht="15.75" thickBot="1">
      <c r="A87" s="69" t="s">
        <v>63</v>
      </c>
      <c r="B87" s="70" t="s">
        <v>64</v>
      </c>
    </row>
    <row r="88" spans="1:2">
      <c r="A88" s="71" t="e" vm="1">
        <v>#VALUE!</v>
      </c>
      <c r="B88" s="74">
        <v>-0.17910000000000001</v>
      </c>
    </row>
    <row r="89" spans="1:2">
      <c r="A89" s="71" t="e" vm="2">
        <v>#VALUE!</v>
      </c>
      <c r="B89" s="75">
        <v>6.7000000000000004E-2</v>
      </c>
    </row>
    <row r="90" spans="1:2">
      <c r="A90" s="71" t="e" vm="3">
        <v>#VALUE!</v>
      </c>
      <c r="B90" s="75">
        <v>0.04</v>
      </c>
    </row>
    <row r="91" spans="1:2">
      <c r="A91" s="71" t="e" vm="4">
        <v>#VALUE!</v>
      </c>
      <c r="B91" s="75">
        <v>0.01</v>
      </c>
    </row>
    <row r="92" spans="1:2">
      <c r="A92" s="71" t="e" vm="5">
        <v>#VALUE!</v>
      </c>
      <c r="B92" s="75">
        <v>4.2999999999999997E-2</v>
      </c>
    </row>
    <row r="93" spans="1:2">
      <c r="A93" s="71" t="e" vm="6">
        <v>#VALUE!</v>
      </c>
      <c r="B93" s="75">
        <v>2.9000000000000001E-2</v>
      </c>
    </row>
    <row r="94" spans="1:2">
      <c r="A94" s="71" t="e" vm="7">
        <v>#VALUE!</v>
      </c>
      <c r="B94" s="72"/>
    </row>
    <row r="95" spans="1:2">
      <c r="A95" s="71" t="e" vm="8">
        <v>#VALUE!</v>
      </c>
      <c r="B95" s="75">
        <v>7.5999999999999998E-2</v>
      </c>
    </row>
    <row r="96" spans="1:2">
      <c r="A96" s="71" t="e" vm="9">
        <v>#VALUE!</v>
      </c>
      <c r="B96" s="72"/>
    </row>
    <row r="97" spans="1:2">
      <c r="A97" s="71" t="e" vm="10">
        <v>#VALUE!</v>
      </c>
      <c r="B97" s="72"/>
    </row>
    <row r="98" spans="1:2">
      <c r="A98" s="71" t="e" vm="11">
        <v>#VALUE!</v>
      </c>
      <c r="B98" s="72"/>
    </row>
    <row r="99" spans="1:2">
      <c r="A99" s="71" t="e" vm="12">
        <v>#VALUE!</v>
      </c>
      <c r="B99" s="72"/>
    </row>
    <row r="100" spans="1:2" ht="15.75" thickBot="1">
      <c r="A100" s="73" t="e" vm="13">
        <v>#VALUE!</v>
      </c>
      <c r="B100" s="76">
        <v>2.5999999999999999E-2</v>
      </c>
    </row>
  </sheetData>
  <autoFilter ref="A87:B100" xr:uid="{6E6BC990-4514-432C-ACE7-140D1234341B}"/>
  <mergeCells count="1">
    <mergeCell ref="A86:B86"/>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C23A5-FFD3-4402-8DB2-0D5A86022B1C}">
  <dimension ref="A1:K42"/>
  <sheetViews>
    <sheetView showGridLines="0" topLeftCell="A4" zoomScale="85" zoomScaleNormal="85" workbookViewId="0">
      <selection activeCell="B6" sqref="B6:H6"/>
    </sheetView>
  </sheetViews>
  <sheetFormatPr baseColWidth="10" defaultColWidth="11.42578125" defaultRowHeight="15"/>
  <cols>
    <col min="1" max="1" width="11.42578125" style="84"/>
    <col min="2" max="2" width="41.28515625" style="84" bestFit="1" customWidth="1"/>
    <col min="3" max="8" width="13.28515625" style="84" bestFit="1" customWidth="1"/>
    <col min="9" max="9" width="13.7109375" style="84" customWidth="1"/>
    <col min="10" max="16384" width="11.42578125" style="84"/>
  </cols>
  <sheetData>
    <row r="1" spans="1:11" s="2" customFormat="1" ht="15" customHeight="1">
      <c r="A1" s="522" t="s">
        <v>0</v>
      </c>
      <c r="B1" s="522"/>
      <c r="C1" s="522"/>
      <c r="D1" s="522"/>
      <c r="E1" s="522"/>
      <c r="F1" s="522"/>
      <c r="G1" s="522"/>
      <c r="H1" s="522"/>
      <c r="I1" s="522"/>
      <c r="J1" s="1"/>
    </row>
    <row r="2" spans="1:11" s="2" customFormat="1" ht="15" customHeight="1">
      <c r="A2" s="522" t="s">
        <v>1</v>
      </c>
      <c r="B2" s="522"/>
      <c r="C2" s="522"/>
      <c r="D2" s="522"/>
      <c r="E2" s="522"/>
      <c r="F2" s="522"/>
      <c r="G2" s="522"/>
      <c r="H2" s="522"/>
      <c r="I2" s="522"/>
      <c r="J2" s="1"/>
    </row>
    <row r="3" spans="1:11" s="2" customFormat="1" ht="15" customHeight="1">
      <c r="A3" s="523" t="s">
        <v>2</v>
      </c>
      <c r="B3" s="523"/>
      <c r="C3" s="523"/>
      <c r="D3" s="523"/>
      <c r="E3" s="523"/>
      <c r="F3" s="523"/>
      <c r="G3" s="523"/>
      <c r="H3" s="523"/>
      <c r="I3" s="523"/>
      <c r="J3" s="3"/>
    </row>
    <row r="5" spans="1:11">
      <c r="B5" s="521" t="s">
        <v>1225</v>
      </c>
      <c r="C5" s="521"/>
      <c r="D5" s="521"/>
      <c r="E5" s="521"/>
      <c r="F5" s="521"/>
      <c r="G5" s="521"/>
      <c r="H5" s="521"/>
    </row>
    <row r="6" spans="1:11">
      <c r="B6" s="509" t="s">
        <v>1188</v>
      </c>
      <c r="C6" s="509"/>
      <c r="D6" s="509"/>
      <c r="E6" s="509"/>
      <c r="F6" s="509"/>
      <c r="G6" s="509"/>
      <c r="H6" s="509"/>
    </row>
    <row r="9" spans="1:11" ht="15.75" thickBot="1"/>
    <row r="10" spans="1:11">
      <c r="B10" s="720" t="s">
        <v>1189</v>
      </c>
      <c r="C10" s="721">
        <v>2021</v>
      </c>
      <c r="D10" s="721">
        <v>2022</v>
      </c>
      <c r="E10" s="722">
        <v>2023</v>
      </c>
      <c r="F10" s="721">
        <f>E10+1</f>
        <v>2024</v>
      </c>
      <c r="G10" s="723">
        <f>F10+1</f>
        <v>2025</v>
      </c>
      <c r="H10" s="724">
        <f>G10+1</f>
        <v>2026</v>
      </c>
      <c r="I10" s="725">
        <f>H10+1</f>
        <v>2027</v>
      </c>
    </row>
    <row r="11" spans="1:11" ht="15.75" thickBot="1">
      <c r="B11" s="726"/>
      <c r="C11" s="727"/>
      <c r="D11" s="727"/>
      <c r="E11" s="728"/>
      <c r="F11" s="727"/>
      <c r="G11" s="729"/>
      <c r="H11" s="730"/>
      <c r="I11" s="731"/>
    </row>
    <row r="12" spans="1:11">
      <c r="B12" s="732" t="s">
        <v>1190</v>
      </c>
      <c r="C12" s="733">
        <v>188.61344521070899</v>
      </c>
      <c r="D12" s="733">
        <v>197.77689754897344</v>
      </c>
      <c r="E12" s="734">
        <v>205.68797345093239</v>
      </c>
      <c r="F12" s="735">
        <v>215.972372123479</v>
      </c>
      <c r="G12" s="736">
        <v>226.77099072965297</v>
      </c>
      <c r="H12" s="737">
        <v>238.10954026613561</v>
      </c>
      <c r="I12" s="738">
        <v>250.01501727944239</v>
      </c>
    </row>
    <row r="13" spans="1:11">
      <c r="B13" s="732" t="s">
        <v>1191</v>
      </c>
      <c r="C13" s="739">
        <v>12.271990236920495</v>
      </c>
      <c r="D13" s="739">
        <v>4.8583240330653439</v>
      </c>
      <c r="E13" s="739">
        <v>4</v>
      </c>
      <c r="F13" s="740">
        <v>5</v>
      </c>
      <c r="G13" s="741">
        <v>5</v>
      </c>
      <c r="H13" s="742">
        <v>5</v>
      </c>
      <c r="I13" s="743">
        <v>5</v>
      </c>
    </row>
    <row r="14" spans="1:11">
      <c r="B14" s="744"/>
      <c r="C14" s="745"/>
      <c r="D14" s="745"/>
      <c r="E14" s="746"/>
      <c r="F14" s="745"/>
      <c r="G14" s="747"/>
      <c r="H14" s="748"/>
      <c r="I14" s="749"/>
    </row>
    <row r="15" spans="1:11">
      <c r="B15" s="732" t="s">
        <v>1192</v>
      </c>
      <c r="C15" s="750">
        <v>5392714.0999999996</v>
      </c>
      <c r="D15" s="750">
        <v>6260564.0185964201</v>
      </c>
      <c r="E15" s="750">
        <v>6869090.8412039923</v>
      </c>
      <c r="F15" s="750">
        <v>7501047.1985947601</v>
      </c>
      <c r="G15" s="751">
        <v>8191143.540865479</v>
      </c>
      <c r="H15" s="752">
        <v>8944728.7466251031</v>
      </c>
      <c r="I15" s="738">
        <v>9767643.7913146131</v>
      </c>
      <c r="K15" s="443"/>
    </row>
    <row r="16" spans="1:11">
      <c r="B16" s="732" t="s">
        <v>1193</v>
      </c>
      <c r="C16" s="735">
        <v>21.003560384304663</v>
      </c>
      <c r="D16" s="735">
        <v>16.093008131034068</v>
      </c>
      <c r="E16" s="750">
        <v>9.7199999999999953</v>
      </c>
      <c r="F16" s="735">
        <v>9.2000000000000082</v>
      </c>
      <c r="G16" s="736">
        <v>9.2000000000000082</v>
      </c>
      <c r="H16" s="737">
        <v>9.2000000000000082</v>
      </c>
      <c r="I16" s="738">
        <v>9.2000000000000082</v>
      </c>
      <c r="K16" s="443"/>
    </row>
    <row r="17" spans="2:11">
      <c r="B17" s="744"/>
      <c r="C17" s="745"/>
      <c r="D17" s="745"/>
      <c r="E17" s="746"/>
      <c r="F17" s="745"/>
      <c r="G17" s="747"/>
      <c r="H17" s="748"/>
      <c r="I17" s="749"/>
    </row>
    <row r="18" spans="2:11">
      <c r="B18" s="732" t="s">
        <v>1194</v>
      </c>
      <c r="C18" s="753">
        <v>94523.67911808948</v>
      </c>
      <c r="D18" s="753">
        <v>114004.58678219476</v>
      </c>
      <c r="E18" s="754">
        <v>122336.69800581873</v>
      </c>
      <c r="F18" s="753">
        <v>127230.16592605149</v>
      </c>
      <c r="G18" s="755">
        <v>133591.67422235408</v>
      </c>
      <c r="H18" s="756">
        <v>140271.25793347176</v>
      </c>
      <c r="I18" s="757">
        <v>147284.82083014536</v>
      </c>
    </row>
    <row r="19" spans="2:11">
      <c r="B19" s="732" t="s">
        <v>1195</v>
      </c>
      <c r="C19" s="735">
        <v>19.909789453700455</v>
      </c>
      <c r="D19" s="735">
        <v>20.609552914003238</v>
      </c>
      <c r="E19" s="750">
        <v>7.3085754343747977</v>
      </c>
      <c r="F19" s="735">
        <v>4.0000000000000036</v>
      </c>
      <c r="G19" s="736">
        <v>5.0000000000000044</v>
      </c>
      <c r="H19" s="737">
        <v>4.9999999999999822</v>
      </c>
      <c r="I19" s="738">
        <v>5.0000000000000044</v>
      </c>
    </row>
    <row r="20" spans="2:11">
      <c r="B20" s="744"/>
      <c r="C20" s="745"/>
      <c r="D20" s="745"/>
      <c r="E20" s="746"/>
      <c r="F20" s="745"/>
      <c r="G20" s="747"/>
      <c r="H20" s="748"/>
      <c r="I20" s="749"/>
    </row>
    <row r="21" spans="2:11">
      <c r="B21" s="758" t="s">
        <v>1196</v>
      </c>
      <c r="C21" s="759">
        <v>4</v>
      </c>
      <c r="D21" s="759">
        <v>4</v>
      </c>
      <c r="E21" s="760">
        <v>4</v>
      </c>
      <c r="F21" s="761">
        <v>4</v>
      </c>
      <c r="G21" s="762">
        <v>4</v>
      </c>
      <c r="H21" s="763">
        <v>4</v>
      </c>
      <c r="I21" s="764">
        <v>4</v>
      </c>
      <c r="J21" s="765"/>
    </row>
    <row r="22" spans="2:11">
      <c r="B22" s="758" t="s">
        <v>1197</v>
      </c>
      <c r="C22" s="766">
        <v>8.242920754477856</v>
      </c>
      <c r="D22" s="766">
        <v>8.8111752385420452</v>
      </c>
      <c r="E22" s="766">
        <v>4.75</v>
      </c>
      <c r="F22" s="767">
        <v>4</v>
      </c>
      <c r="G22" s="762">
        <v>4</v>
      </c>
      <c r="H22" s="763">
        <v>4</v>
      </c>
      <c r="I22" s="768">
        <v>4</v>
      </c>
      <c r="J22" s="765"/>
      <c r="K22" s="765"/>
    </row>
    <row r="23" spans="2:11">
      <c r="B23" s="758" t="s">
        <v>1198</v>
      </c>
      <c r="C23" s="760">
        <v>8.4956989865317958</v>
      </c>
      <c r="D23" s="760">
        <v>7.8269161155893663</v>
      </c>
      <c r="E23" s="760">
        <v>4</v>
      </c>
      <c r="F23" s="761">
        <v>4</v>
      </c>
      <c r="G23" s="762">
        <v>4</v>
      </c>
      <c r="H23" s="763">
        <v>4</v>
      </c>
      <c r="I23" s="764">
        <v>4</v>
      </c>
      <c r="J23" s="765"/>
    </row>
    <row r="24" spans="2:11">
      <c r="B24" s="732" t="s">
        <v>1199</v>
      </c>
      <c r="C24" s="769">
        <v>7.8</v>
      </c>
      <c r="D24" s="769">
        <v>10.660829171494541</v>
      </c>
      <c r="E24" s="769">
        <v>5.5</v>
      </c>
      <c r="F24" s="761">
        <v>4</v>
      </c>
      <c r="G24" s="762">
        <v>4</v>
      </c>
      <c r="H24" s="763">
        <v>4</v>
      </c>
      <c r="I24" s="764">
        <v>4</v>
      </c>
    </row>
    <row r="25" spans="2:11">
      <c r="B25" s="744"/>
      <c r="C25" s="745"/>
      <c r="D25" s="745"/>
      <c r="E25" s="746"/>
      <c r="F25" s="745"/>
      <c r="G25" s="747"/>
      <c r="H25" s="748"/>
      <c r="I25" s="749"/>
    </row>
    <row r="26" spans="2:11">
      <c r="B26" s="758" t="s">
        <v>1200</v>
      </c>
      <c r="C26" s="770">
        <v>57.27</v>
      </c>
      <c r="D26" s="770">
        <v>55.14</v>
      </c>
      <c r="E26" s="771">
        <v>56.149062000000001</v>
      </c>
      <c r="F26" s="761">
        <v>58.956515100000004</v>
      </c>
      <c r="G26" s="762">
        <v>61.314775704000006</v>
      </c>
      <c r="H26" s="763">
        <v>63.767366732160006</v>
      </c>
      <c r="I26" s="772">
        <v>66.318061401446414</v>
      </c>
      <c r="K26" s="128"/>
    </row>
    <row r="27" spans="2:11" ht="15.75" thickBot="1">
      <c r="B27" s="773" t="s">
        <v>1201</v>
      </c>
      <c r="C27" s="774">
        <v>1.0961470484270208</v>
      </c>
      <c r="D27" s="774">
        <v>-3.7192247249869155</v>
      </c>
      <c r="E27" s="774">
        <v>1.83</v>
      </c>
      <c r="F27" s="774">
        <v>5</v>
      </c>
      <c r="G27" s="775">
        <v>4</v>
      </c>
      <c r="H27" s="776">
        <v>4</v>
      </c>
      <c r="I27" s="777">
        <v>4</v>
      </c>
      <c r="K27" s="778"/>
    </row>
    <row r="28" spans="2:11" ht="15.75" thickBot="1">
      <c r="B28" s="779" t="s">
        <v>1202</v>
      </c>
      <c r="C28" s="780"/>
      <c r="D28" s="780"/>
      <c r="E28" s="781"/>
      <c r="F28" s="780"/>
      <c r="G28" s="780"/>
      <c r="H28" s="780"/>
      <c r="I28" s="782"/>
    </row>
    <row r="29" spans="2:11">
      <c r="B29" s="783" t="s">
        <v>1203</v>
      </c>
      <c r="C29" s="784">
        <v>68.209999999999994</v>
      </c>
      <c r="D29" s="784">
        <v>94.786666666666676</v>
      </c>
      <c r="E29" s="784">
        <v>73.72</v>
      </c>
      <c r="F29" s="784">
        <v>69.5</v>
      </c>
      <c r="G29" s="784">
        <v>64.235833330000006</v>
      </c>
      <c r="H29" s="785">
        <v>62.155000000000001</v>
      </c>
      <c r="I29" s="786">
        <v>60.325833330000002</v>
      </c>
    </row>
    <row r="30" spans="2:11">
      <c r="B30" s="732" t="s">
        <v>1204</v>
      </c>
      <c r="C30" s="787">
        <v>1800</v>
      </c>
      <c r="D30" s="787">
        <v>1800.9534615384614</v>
      </c>
      <c r="E30" s="788">
        <v>1972.9</v>
      </c>
      <c r="F30" s="788">
        <v>2067.2833333333333</v>
      </c>
      <c r="G30" s="788">
        <v>2141.6999999999998</v>
      </c>
      <c r="H30" s="789">
        <v>2194.85</v>
      </c>
      <c r="I30" s="790">
        <v>2233.0500000000002</v>
      </c>
    </row>
    <row r="31" spans="2:11">
      <c r="B31" s="732" t="s">
        <v>1205</v>
      </c>
      <c r="C31" s="787">
        <v>18465</v>
      </c>
      <c r="D31" s="787">
        <v>26371.803846153845</v>
      </c>
      <c r="E31" s="788">
        <v>21371.428571428572</v>
      </c>
      <c r="F31" s="788">
        <v>22072.333333333332</v>
      </c>
      <c r="G31" s="788">
        <v>23032.916666666668</v>
      </c>
      <c r="H31" s="789">
        <v>24025.416666666668</v>
      </c>
      <c r="I31" s="790">
        <v>25016.166666666668</v>
      </c>
    </row>
    <row r="32" spans="2:11">
      <c r="B32" s="791" t="s">
        <v>1206</v>
      </c>
      <c r="C32" s="770">
        <v>117.29600000000001</v>
      </c>
      <c r="D32" s="770">
        <v>231.70454545454547</v>
      </c>
      <c r="E32" s="792">
        <v>94.292857142857159</v>
      </c>
      <c r="F32" s="792">
        <v>96.424999999999997</v>
      </c>
      <c r="G32" s="792">
        <v>94.608333333333348</v>
      </c>
      <c r="H32" s="793">
        <v>92.345833333333346</v>
      </c>
      <c r="I32" s="794">
        <v>91.328571428571422</v>
      </c>
    </row>
    <row r="33" spans="2:9">
      <c r="B33" s="732" t="s">
        <v>1207</v>
      </c>
      <c r="C33" s="770">
        <v>5.7</v>
      </c>
      <c r="D33" s="770">
        <v>2.1</v>
      </c>
      <c r="E33" s="795">
        <v>1.1000000000000001</v>
      </c>
      <c r="F33" s="795">
        <v>0.6</v>
      </c>
      <c r="G33" s="795">
        <v>1.9</v>
      </c>
      <c r="H33" s="796">
        <v>1.8</v>
      </c>
      <c r="I33" s="797">
        <v>1.8</v>
      </c>
    </row>
    <row r="34" spans="2:9">
      <c r="B34" s="732" t="s">
        <v>1208</v>
      </c>
      <c r="C34" s="771">
        <v>4.6849999999999996</v>
      </c>
      <c r="D34" s="771">
        <v>7.9864819690391471</v>
      </c>
      <c r="E34" s="795">
        <v>4.2</v>
      </c>
      <c r="F34" s="795">
        <v>2.6</v>
      </c>
      <c r="G34" s="798">
        <v>2.1040000000000001</v>
      </c>
      <c r="H34" s="796">
        <v>1.9970000000000001</v>
      </c>
      <c r="I34" s="797">
        <v>2.012</v>
      </c>
    </row>
    <row r="35" spans="2:9" ht="15.75" thickBot="1">
      <c r="B35" s="799" t="s">
        <v>1209</v>
      </c>
      <c r="C35" s="800">
        <v>7.4260000000000002</v>
      </c>
      <c r="D35" s="800">
        <v>6.4449404920840152</v>
      </c>
      <c r="E35" s="801">
        <v>3.048</v>
      </c>
      <c r="F35" s="801">
        <v>2.1190000000000002</v>
      </c>
      <c r="G35" s="801">
        <v>2.0609999999999999</v>
      </c>
      <c r="H35" s="802">
        <v>1.9810000000000001</v>
      </c>
      <c r="I35" s="803">
        <v>2.3130000000000002</v>
      </c>
    </row>
    <row r="37" spans="2:9">
      <c r="B37" s="86" t="s">
        <v>1210</v>
      </c>
    </row>
    <row r="38" spans="2:9">
      <c r="B38" s="88" t="s">
        <v>1211</v>
      </c>
    </row>
    <row r="39" spans="2:9">
      <c r="B39" s="88" t="s">
        <v>1212</v>
      </c>
    </row>
    <row r="40" spans="2:9">
      <c r="B40" s="88" t="s">
        <v>1213</v>
      </c>
    </row>
    <row r="41" spans="2:9" ht="17.25">
      <c r="B41" s="88" t="s">
        <v>1214</v>
      </c>
    </row>
    <row r="42" spans="2:9">
      <c r="B42" s="86" t="s">
        <v>1215</v>
      </c>
    </row>
  </sheetData>
  <mergeCells count="13">
    <mergeCell ref="G10:G11"/>
    <mergeCell ref="H10:H11"/>
    <mergeCell ref="I10:I11"/>
    <mergeCell ref="A1:I1"/>
    <mergeCell ref="A2:I2"/>
    <mergeCell ref="A3:I3"/>
    <mergeCell ref="B5:H5"/>
    <mergeCell ref="B6:H6"/>
    <mergeCell ref="B10:B11"/>
    <mergeCell ref="C10:C11"/>
    <mergeCell ref="D10:D11"/>
    <mergeCell ref="E10:E11"/>
    <mergeCell ref="F10:F1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D9590-0140-4320-B158-5BE570C4B998}">
  <sheetPr>
    <tabColor rgb="FFFFFF00"/>
  </sheetPr>
  <dimension ref="A1:L39"/>
  <sheetViews>
    <sheetView showGridLines="0" tabSelected="1" zoomScale="73" zoomScaleNormal="73" workbookViewId="0">
      <selection activeCell="C5" sqref="C5:F5"/>
    </sheetView>
  </sheetViews>
  <sheetFormatPr baseColWidth="10" defaultColWidth="11.42578125" defaultRowHeight="15"/>
  <cols>
    <col min="1" max="1" width="11.42578125" style="84"/>
    <col min="2" max="2" width="38.85546875" style="84" bestFit="1" customWidth="1"/>
    <col min="3" max="3" width="40.140625" style="84" customWidth="1"/>
    <col min="4" max="5" width="41.28515625" style="84" bestFit="1" customWidth="1"/>
    <col min="6" max="7" width="29.7109375" style="84" bestFit="1" customWidth="1"/>
    <col min="8" max="8" width="25.7109375" style="84" customWidth="1"/>
    <col min="9" max="9" width="40.140625" style="84" bestFit="1" customWidth="1"/>
    <col min="10" max="11" width="28.85546875" style="84" bestFit="1" customWidth="1"/>
    <col min="12" max="12" width="19.5703125" style="84" bestFit="1" customWidth="1"/>
    <col min="13" max="16384" width="11.42578125" style="84"/>
  </cols>
  <sheetData>
    <row r="1" spans="1:12" s="2" customFormat="1" ht="15" customHeight="1">
      <c r="A1" s="1"/>
      <c r="B1" s="522" t="s">
        <v>0</v>
      </c>
      <c r="C1" s="522"/>
      <c r="D1" s="522"/>
      <c r="E1" s="522"/>
      <c r="F1" s="522"/>
      <c r="G1" s="522"/>
      <c r="H1" s="522"/>
      <c r="I1" s="522"/>
      <c r="J1" s="522"/>
      <c r="K1" s="522"/>
      <c r="L1" s="1"/>
    </row>
    <row r="2" spans="1:12" s="2" customFormat="1" ht="15" customHeight="1">
      <c r="A2" s="1"/>
      <c r="B2" s="522" t="s">
        <v>1</v>
      </c>
      <c r="C2" s="522"/>
      <c r="D2" s="522"/>
      <c r="E2" s="522"/>
      <c r="F2" s="522"/>
      <c r="G2" s="522"/>
      <c r="H2" s="522"/>
      <c r="I2" s="522"/>
      <c r="J2" s="522"/>
      <c r="K2" s="522"/>
      <c r="L2" s="1"/>
    </row>
    <row r="3" spans="1:12" s="2" customFormat="1" ht="15" customHeight="1">
      <c r="A3" s="3"/>
      <c r="B3" s="523" t="s">
        <v>2</v>
      </c>
      <c r="C3" s="523"/>
      <c r="D3" s="523"/>
      <c r="E3" s="523"/>
      <c r="F3" s="523"/>
      <c r="G3" s="523"/>
      <c r="H3" s="523"/>
      <c r="I3" s="523"/>
      <c r="J3" s="523"/>
      <c r="K3" s="523"/>
      <c r="L3" s="3"/>
    </row>
    <row r="5" spans="1:12" ht="15.75">
      <c r="C5" s="622" t="s">
        <v>1236</v>
      </c>
      <c r="D5" s="622"/>
      <c r="E5" s="622"/>
      <c r="F5" s="622"/>
    </row>
    <row r="6" spans="1:12" ht="15.75" thickBot="1"/>
    <row r="7" spans="1:12">
      <c r="C7" s="720" t="s">
        <v>1216</v>
      </c>
      <c r="D7" s="804" t="s">
        <v>1217</v>
      </c>
      <c r="E7" s="804" t="s">
        <v>1218</v>
      </c>
      <c r="F7" s="804" t="s">
        <v>1219</v>
      </c>
    </row>
    <row r="8" spans="1:12" ht="15.75" thickBot="1">
      <c r="C8" s="726"/>
      <c r="D8" s="805"/>
      <c r="E8" s="805"/>
      <c r="F8" s="805"/>
    </row>
    <row r="9" spans="1:12">
      <c r="C9" s="806" t="s">
        <v>1190</v>
      </c>
      <c r="D9" s="807">
        <v>207.45121305112858</v>
      </c>
      <c r="E9" s="807">
        <v>205.68797345093239</v>
      </c>
      <c r="F9" s="807">
        <f>E9-D9</f>
        <v>-1.7632396001961865</v>
      </c>
    </row>
    <row r="10" spans="1:12">
      <c r="C10" s="732" t="s">
        <v>1191</v>
      </c>
      <c r="D10" s="808">
        <v>4.75</v>
      </c>
      <c r="E10" s="808">
        <v>4</v>
      </c>
      <c r="F10" s="808">
        <f>E10-D10</f>
        <v>-0.75</v>
      </c>
    </row>
    <row r="11" spans="1:12">
      <c r="C11" s="732"/>
      <c r="D11" s="808"/>
      <c r="E11" s="808"/>
      <c r="F11" s="808"/>
      <c r="I11" s="443"/>
    </row>
    <row r="12" spans="1:12">
      <c r="C12" s="806" t="s">
        <v>1192</v>
      </c>
      <c r="D12" s="807">
        <v>6884473.1660500169</v>
      </c>
      <c r="E12" s="807">
        <v>6869090.8412039923</v>
      </c>
      <c r="F12" s="807">
        <f>E12-D12</f>
        <v>-15382.324846024625</v>
      </c>
    </row>
    <row r="13" spans="1:12">
      <c r="C13" s="732" t="s">
        <v>1193</v>
      </c>
      <c r="D13" s="809">
        <v>11.035000000000018</v>
      </c>
      <c r="E13" s="809">
        <v>9.7199999999999953</v>
      </c>
      <c r="F13" s="809">
        <f>E13-D13</f>
        <v>-1.3150000000000226</v>
      </c>
    </row>
    <row r="14" spans="1:12">
      <c r="C14" s="732"/>
      <c r="D14" s="809"/>
      <c r="E14" s="809"/>
      <c r="F14" s="809"/>
    </row>
    <row r="15" spans="1:12">
      <c r="C15" s="806" t="s">
        <v>1194</v>
      </c>
      <c r="D15" s="807">
        <v>120886.2966153279</v>
      </c>
      <c r="E15" s="807">
        <v>122336.69800581873</v>
      </c>
      <c r="F15" s="807">
        <f>E15-D15</f>
        <v>1450.4013904908352</v>
      </c>
    </row>
    <row r="16" spans="1:12">
      <c r="C16" s="732" t="s">
        <v>1195</v>
      </c>
      <c r="D16" s="809">
        <v>7.7205224684481655</v>
      </c>
      <c r="E16" s="809">
        <v>7.3085754343747977</v>
      </c>
      <c r="F16" s="809">
        <f>E16-D16</f>
        <v>-0.41194703407336775</v>
      </c>
    </row>
    <row r="17" spans="3:7">
      <c r="C17" s="732"/>
      <c r="D17" s="808"/>
      <c r="E17" s="808"/>
      <c r="F17" s="808"/>
    </row>
    <row r="18" spans="3:7">
      <c r="C18" s="810" t="s">
        <v>1196</v>
      </c>
      <c r="D18" s="811">
        <v>4</v>
      </c>
      <c r="E18" s="811">
        <v>4</v>
      </c>
      <c r="F18" s="811">
        <f>E18-D18</f>
        <v>0</v>
      </c>
    </row>
    <row r="19" spans="3:7">
      <c r="C19" s="732" t="s">
        <v>1197</v>
      </c>
      <c r="D19" s="809">
        <v>6</v>
      </c>
      <c r="E19" s="809">
        <v>4.75</v>
      </c>
      <c r="F19" s="809">
        <f>E19-D19</f>
        <v>-1.25</v>
      </c>
    </row>
    <row r="20" spans="3:7">
      <c r="C20" s="758" t="s">
        <v>1198</v>
      </c>
      <c r="D20" s="812">
        <v>4.75</v>
      </c>
      <c r="E20" s="812">
        <v>4</v>
      </c>
      <c r="F20" s="812">
        <f>E20-D20</f>
        <v>-0.75</v>
      </c>
    </row>
    <row r="21" spans="3:7">
      <c r="C21" s="732" t="s">
        <v>1199</v>
      </c>
      <c r="D21" s="813">
        <v>6</v>
      </c>
      <c r="E21" s="813">
        <v>5.5</v>
      </c>
      <c r="F21" s="813">
        <f>E21-D21</f>
        <v>-0.5</v>
      </c>
    </row>
    <row r="22" spans="3:7">
      <c r="C22" s="732"/>
      <c r="D22" s="808"/>
      <c r="E22" s="808"/>
      <c r="F22" s="808"/>
    </row>
    <row r="23" spans="3:7">
      <c r="C23" s="810" t="s">
        <v>1200</v>
      </c>
      <c r="D23" s="814">
        <v>56.949988202195392</v>
      </c>
      <c r="E23" s="814">
        <v>56.149062000000001</v>
      </c>
      <c r="F23" s="814">
        <f>E23-D23</f>
        <v>-0.80092620219539157</v>
      </c>
    </row>
    <row r="24" spans="3:7" ht="15.75" thickBot="1">
      <c r="C24" s="815" t="s">
        <v>1201</v>
      </c>
      <c r="D24" s="816">
        <v>3.0769229999999999</v>
      </c>
      <c r="E24" s="816">
        <v>1.83</v>
      </c>
      <c r="F24" s="816">
        <f>E24-D24</f>
        <v>-1.2469229999999998</v>
      </c>
    </row>
    <row r="25" spans="3:7" ht="13.9" customHeight="1" thickBot="1">
      <c r="C25" s="817" t="s">
        <v>1220</v>
      </c>
      <c r="D25" s="818"/>
      <c r="E25" s="818"/>
      <c r="F25" s="818"/>
    </row>
    <row r="26" spans="3:7">
      <c r="C26" s="783" t="s">
        <v>1203</v>
      </c>
      <c r="D26" s="819">
        <v>89.13</v>
      </c>
      <c r="E26" s="819">
        <v>73.72</v>
      </c>
      <c r="F26" s="819">
        <f>E26-D26</f>
        <v>-15.409999999999997</v>
      </c>
      <c r="G26" s="128"/>
    </row>
    <row r="27" spans="3:7">
      <c r="C27" s="732" t="s">
        <v>1204</v>
      </c>
      <c r="D27" s="820">
        <v>1779.1999999999998</v>
      </c>
      <c r="E27" s="820">
        <v>1972.9</v>
      </c>
      <c r="F27" s="820">
        <f t="shared" ref="F27:F32" si="0">E27-D27</f>
        <v>193.70000000000027</v>
      </c>
    </row>
    <row r="28" spans="3:7">
      <c r="C28" s="732" t="s">
        <v>1205</v>
      </c>
      <c r="D28" s="820">
        <v>22010</v>
      </c>
      <c r="E28" s="820">
        <v>21371.428571428572</v>
      </c>
      <c r="F28" s="820">
        <f t="shared" si="0"/>
        <v>-638.57142857142753</v>
      </c>
    </row>
    <row r="29" spans="3:7">
      <c r="C29" s="791" t="s">
        <v>1206</v>
      </c>
      <c r="D29" s="820">
        <v>210.2</v>
      </c>
      <c r="E29" s="820">
        <v>94.292857142857159</v>
      </c>
      <c r="F29" s="820">
        <f t="shared" si="0"/>
        <v>-115.90714285714283</v>
      </c>
    </row>
    <row r="30" spans="3:7">
      <c r="C30" s="732" t="s">
        <v>1207</v>
      </c>
      <c r="D30" s="821">
        <v>0.7</v>
      </c>
      <c r="E30" s="821">
        <v>1.1000000000000001</v>
      </c>
      <c r="F30" s="821">
        <f t="shared" si="0"/>
        <v>0.40000000000000013</v>
      </c>
    </row>
    <row r="31" spans="3:7">
      <c r="C31" s="732" t="s">
        <v>1208</v>
      </c>
      <c r="D31" s="821">
        <v>3.8</v>
      </c>
      <c r="E31" s="821">
        <v>4.2</v>
      </c>
      <c r="F31" s="821">
        <f t="shared" si="0"/>
        <v>0.40000000000000036</v>
      </c>
    </row>
    <row r="32" spans="3:7" ht="15.75" thickBot="1">
      <c r="C32" s="799" t="s">
        <v>1209</v>
      </c>
      <c r="D32" s="822">
        <v>2.3370000000000002</v>
      </c>
      <c r="E32" s="822">
        <v>3.048</v>
      </c>
      <c r="F32" s="822">
        <f t="shared" si="0"/>
        <v>0.71099999999999985</v>
      </c>
    </row>
    <row r="34" spans="2:2">
      <c r="B34" s="86" t="s">
        <v>1210</v>
      </c>
    </row>
    <row r="35" spans="2:2">
      <c r="B35" s="88" t="s">
        <v>1211</v>
      </c>
    </row>
    <row r="36" spans="2:2">
      <c r="B36" s="88" t="s">
        <v>1221</v>
      </c>
    </row>
    <row r="37" spans="2:2">
      <c r="B37" s="88" t="s">
        <v>1213</v>
      </c>
    </row>
    <row r="38" spans="2:2" ht="17.25">
      <c r="B38" s="88" t="s">
        <v>1222</v>
      </c>
    </row>
    <row r="39" spans="2:2">
      <c r="B39" s="86" t="s">
        <v>1223</v>
      </c>
    </row>
  </sheetData>
  <mergeCells count="8">
    <mergeCell ref="B1:K1"/>
    <mergeCell ref="B2:K2"/>
    <mergeCell ref="B3:K3"/>
    <mergeCell ref="C7:C8"/>
    <mergeCell ref="D7:D8"/>
    <mergeCell ref="E7:E8"/>
    <mergeCell ref="F7:F8"/>
    <mergeCell ref="C5:F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0125-485B-4401-B30B-C229EB05F5FB}">
  <dimension ref="G2:S52"/>
  <sheetViews>
    <sheetView showGridLines="0" topLeftCell="E1" zoomScale="96" zoomScaleNormal="96" workbookViewId="0">
      <selection activeCell="L31" sqref="L31"/>
    </sheetView>
  </sheetViews>
  <sheetFormatPr baseColWidth="10" defaultColWidth="11.42578125" defaultRowHeight="15"/>
  <cols>
    <col min="8" max="8" width="34.42578125" customWidth="1"/>
    <col min="9" max="9" width="13.7109375" customWidth="1"/>
    <col min="10" max="10" width="12" customWidth="1"/>
    <col min="11" max="11" width="7.28515625" customWidth="1"/>
  </cols>
  <sheetData>
    <row r="2" spans="7:19" s="2" customFormat="1" ht="15" customHeight="1">
      <c r="G2" s="560" t="s">
        <v>0</v>
      </c>
      <c r="H2" s="560"/>
      <c r="I2" s="560"/>
      <c r="J2" s="560"/>
      <c r="K2" s="560"/>
      <c r="L2" s="560"/>
      <c r="M2" s="1"/>
      <c r="N2" s="1"/>
      <c r="O2" s="1"/>
      <c r="P2" s="1"/>
      <c r="Q2" s="1"/>
      <c r="R2" s="1"/>
      <c r="S2" s="1"/>
    </row>
    <row r="3" spans="7:19" s="2" customFormat="1" ht="15" customHeight="1">
      <c r="G3" s="560" t="s">
        <v>1</v>
      </c>
      <c r="H3" s="560"/>
      <c r="I3" s="560"/>
      <c r="J3" s="560"/>
      <c r="K3" s="560"/>
      <c r="L3" s="560"/>
      <c r="M3" s="1"/>
      <c r="N3" s="1"/>
      <c r="O3" s="1"/>
      <c r="P3" s="1"/>
      <c r="Q3" s="1"/>
      <c r="R3" s="1"/>
      <c r="S3" s="1"/>
    </row>
    <row r="4" spans="7:19" s="2" customFormat="1" ht="15" customHeight="1">
      <c r="G4" s="523" t="s">
        <v>2</v>
      </c>
      <c r="H4" s="523"/>
      <c r="I4" s="523"/>
      <c r="J4" s="523"/>
      <c r="K4" s="523"/>
      <c r="L4" s="523"/>
      <c r="M4" s="3"/>
      <c r="N4" s="3"/>
      <c r="O4" s="3"/>
      <c r="P4" s="3"/>
      <c r="Q4" s="3"/>
      <c r="R4" s="3"/>
      <c r="S4" s="3"/>
    </row>
    <row r="7" spans="7:19">
      <c r="H7" s="561" t="s">
        <v>184</v>
      </c>
      <c r="I7" s="561"/>
      <c r="J7" s="561"/>
      <c r="K7" s="561"/>
    </row>
    <row r="8" spans="7:19">
      <c r="H8" s="562" t="s">
        <v>175</v>
      </c>
      <c r="I8" s="562"/>
      <c r="J8" s="562"/>
      <c r="K8" s="562"/>
    </row>
    <row r="25" spans="8:8">
      <c r="H25" s="125" t="s">
        <v>176</v>
      </c>
    </row>
    <row r="26" spans="8:8">
      <c r="H26" s="125" t="s">
        <v>177</v>
      </c>
    </row>
    <row r="47" spans="8:10">
      <c r="H47" s="559" t="s">
        <v>178</v>
      </c>
      <c r="I47" s="559"/>
      <c r="J47" s="559"/>
    </row>
    <row r="48" spans="8:10">
      <c r="H48" s="5" t="s">
        <v>179</v>
      </c>
      <c r="I48" s="127">
        <v>490729147940.02979</v>
      </c>
      <c r="J48" s="128">
        <v>0.91627390186325453</v>
      </c>
    </row>
    <row r="49" spans="8:10">
      <c r="H49" s="5" t="s">
        <v>180</v>
      </c>
      <c r="I49" s="127">
        <v>20047904806.189995</v>
      </c>
      <c r="J49" s="128">
        <v>3.743281204725922E-2</v>
      </c>
    </row>
    <row r="50" spans="8:10">
      <c r="H50" s="5" t="s">
        <v>181</v>
      </c>
      <c r="I50" s="127">
        <v>14845573463.269999</v>
      </c>
      <c r="J50" s="128">
        <v>2.7719183952468859E-2</v>
      </c>
    </row>
    <row r="51" spans="8:10">
      <c r="H51" s="5" t="s">
        <v>182</v>
      </c>
      <c r="I51" s="127">
        <v>9947738658.6200008</v>
      </c>
      <c r="J51" s="128">
        <v>1.8574102137017504E-2</v>
      </c>
    </row>
    <row r="52" spans="8:10" ht="15.75" thickBot="1">
      <c r="H52" s="129" t="s">
        <v>183</v>
      </c>
      <c r="I52" s="130">
        <f>SUM(I48:I51)</f>
        <v>535570364868.1098</v>
      </c>
      <c r="J52" s="131">
        <f>SUM(J48:J51)</f>
        <v>1.0000000000000002</v>
      </c>
    </row>
  </sheetData>
  <mergeCells count="6">
    <mergeCell ref="H47:J47"/>
    <mergeCell ref="G2:L2"/>
    <mergeCell ref="G3:L3"/>
    <mergeCell ref="G4:L4"/>
    <mergeCell ref="H7:K7"/>
    <mergeCell ref="H8:K8"/>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9B3B-F752-4412-8C2F-AD2C04DFD167}">
  <dimension ref="A1:O52"/>
  <sheetViews>
    <sheetView showGridLines="0" topLeftCell="E4" zoomScaleNormal="100" workbookViewId="0">
      <selection activeCell="F32" sqref="F32"/>
    </sheetView>
  </sheetViews>
  <sheetFormatPr baseColWidth="10" defaultColWidth="11.42578125" defaultRowHeight="15"/>
  <cols>
    <col min="1" max="1" width="6.7109375" hidden="1" customWidth="1"/>
    <col min="2" max="5" width="6.7109375" customWidth="1"/>
    <col min="6" max="6" width="76.7109375" customWidth="1"/>
    <col min="7" max="7" width="22.28515625" customWidth="1"/>
    <col min="9" max="9" width="20.28515625" customWidth="1"/>
  </cols>
  <sheetData>
    <row r="1" spans="1:15" s="2" customFormat="1" ht="15" customHeight="1">
      <c r="A1" s="522"/>
      <c r="B1" s="522"/>
      <c r="C1" s="563"/>
      <c r="D1" s="522"/>
      <c r="E1" s="522"/>
      <c r="F1" s="522" t="s">
        <v>0</v>
      </c>
      <c r="G1" s="522"/>
      <c r="H1" s="563"/>
      <c r="I1" s="522"/>
      <c r="J1" s="522"/>
      <c r="K1" s="1"/>
      <c r="L1" s="1"/>
      <c r="M1" s="1"/>
      <c r="N1" s="1"/>
      <c r="O1" s="1"/>
    </row>
    <row r="2" spans="1:15" s="2" customFormat="1" ht="15" customHeight="1">
      <c r="B2" s="522"/>
      <c r="C2" s="522"/>
      <c r="D2" s="522"/>
      <c r="E2" s="522"/>
      <c r="F2" s="522" t="s">
        <v>1</v>
      </c>
      <c r="G2" s="522"/>
      <c r="H2" s="522"/>
      <c r="I2" s="522"/>
      <c r="J2" s="1"/>
      <c r="K2" s="1"/>
      <c r="L2" s="1"/>
      <c r="M2" s="1"/>
      <c r="N2" s="1"/>
      <c r="O2" s="1"/>
    </row>
    <row r="3" spans="1:15" s="2" customFormat="1" ht="15" customHeight="1">
      <c r="B3" s="523"/>
      <c r="C3" s="523"/>
      <c r="D3" s="523"/>
      <c r="E3" s="523"/>
      <c r="F3" s="523" t="s">
        <v>2</v>
      </c>
      <c r="G3" s="523"/>
      <c r="H3" s="523"/>
      <c r="I3" s="523"/>
      <c r="J3" s="3"/>
      <c r="K3" s="3"/>
      <c r="L3" s="3"/>
      <c r="M3" s="3"/>
      <c r="N3" s="3"/>
      <c r="O3" s="3"/>
    </row>
    <row r="7" spans="1:15">
      <c r="F7" s="561" t="s">
        <v>189</v>
      </c>
      <c r="G7" s="561"/>
      <c r="H7" s="561"/>
      <c r="I7" s="561"/>
    </row>
    <row r="8" spans="1:15">
      <c r="F8" s="562" t="s">
        <v>175</v>
      </c>
      <c r="G8" s="562"/>
      <c r="H8" s="562"/>
      <c r="I8" s="562"/>
    </row>
    <row r="28" spans="6:6">
      <c r="F28" s="125" t="s">
        <v>176</v>
      </c>
    </row>
    <row r="29" spans="6:6">
      <c r="F29" s="125" t="s">
        <v>177</v>
      </c>
    </row>
    <row r="48" spans="6:7">
      <c r="F48" s="559" t="s">
        <v>185</v>
      </c>
      <c r="G48" s="559"/>
    </row>
    <row r="49" spans="6:7">
      <c r="F49" s="5" t="s">
        <v>186</v>
      </c>
      <c r="G49" s="128">
        <v>5.0000000000000001E-3</v>
      </c>
    </row>
    <row r="50" spans="6:7">
      <c r="F50" s="5" t="s">
        <v>187</v>
      </c>
      <c r="G50" s="128">
        <v>0.93500000000000005</v>
      </c>
    </row>
    <row r="51" spans="6:7">
      <c r="F51" s="5" t="s">
        <v>188</v>
      </c>
      <c r="G51" s="128">
        <v>0.06</v>
      </c>
    </row>
    <row r="52" spans="6:7" ht="15.75" thickBot="1">
      <c r="F52" s="129" t="s">
        <v>183</v>
      </c>
      <c r="G52" s="131">
        <f>SUM(G49:G51)</f>
        <v>1</v>
      </c>
    </row>
  </sheetData>
  <mergeCells count="9">
    <mergeCell ref="F7:I7"/>
    <mergeCell ref="F8:I8"/>
    <mergeCell ref="F48:G48"/>
    <mergeCell ref="A1:E1"/>
    <mergeCell ref="F1:J1"/>
    <mergeCell ref="B2:E2"/>
    <mergeCell ref="F2:I2"/>
    <mergeCell ref="B3:E3"/>
    <mergeCell ref="F3:I3"/>
  </mergeCells>
  <hyperlinks>
    <hyperlink ref="H1" location="Indice!A1" display="Indice" xr:uid="{F9938674-F056-4C21-ADE8-6B862CC7FA2A}"/>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623A9-7C96-4F52-AAF6-DE998042F4AD}">
  <dimension ref="A1:N67"/>
  <sheetViews>
    <sheetView showGridLines="0" zoomScale="72" zoomScaleNormal="100" workbookViewId="0">
      <selection activeCell="B7" sqref="B7:K7"/>
    </sheetView>
  </sheetViews>
  <sheetFormatPr baseColWidth="10" defaultColWidth="9.140625" defaultRowHeight="15"/>
  <cols>
    <col min="1" max="1" width="9.140625" style="84"/>
    <col min="2" max="2" width="61.42578125" style="84" customWidth="1"/>
    <col min="3" max="3" width="19.140625" style="84" customWidth="1"/>
    <col min="4" max="4" width="21" style="84" customWidth="1"/>
    <col min="5" max="5" width="22.140625" style="84" bestFit="1" customWidth="1"/>
    <col min="6" max="6" width="28.140625" style="84" customWidth="1"/>
    <col min="7" max="7" width="20.7109375" style="84" bestFit="1" customWidth="1"/>
    <col min="8" max="8" width="15.42578125" style="84" bestFit="1" customWidth="1"/>
    <col min="9" max="9" width="14.42578125" style="84" bestFit="1" customWidth="1"/>
    <col min="10" max="10" width="10.28515625" style="132" bestFit="1" customWidth="1"/>
    <col min="11" max="11" width="22" style="132" customWidth="1"/>
    <col min="12" max="12" width="9.140625" style="84"/>
    <col min="13" max="13" width="31.5703125" style="84" customWidth="1"/>
    <col min="14" max="14" width="23.5703125" style="84" bestFit="1" customWidth="1"/>
    <col min="15" max="16384" width="9.140625" style="84"/>
  </cols>
  <sheetData>
    <row r="1" spans="1:14" s="2" customFormat="1" ht="15" customHeight="1">
      <c r="A1" s="1"/>
      <c r="B1" s="522" t="s">
        <v>0</v>
      </c>
      <c r="C1" s="522"/>
      <c r="D1" s="522"/>
      <c r="E1" s="522"/>
      <c r="F1" s="522"/>
      <c r="G1" s="522"/>
      <c r="H1" s="522"/>
      <c r="I1" s="522"/>
      <c r="J1" s="522"/>
      <c r="K1" s="522"/>
      <c r="L1" s="1"/>
    </row>
    <row r="2" spans="1:14" s="2" customFormat="1" ht="15" customHeight="1">
      <c r="A2" s="1"/>
      <c r="B2" s="522" t="s">
        <v>1</v>
      </c>
      <c r="C2" s="522"/>
      <c r="D2" s="522"/>
      <c r="E2" s="522"/>
      <c r="F2" s="522"/>
      <c r="G2" s="522"/>
      <c r="H2" s="522"/>
      <c r="I2" s="522"/>
      <c r="J2" s="522"/>
      <c r="K2" s="522"/>
      <c r="L2" s="1"/>
    </row>
    <row r="3" spans="1:14" s="2" customFormat="1" ht="15" customHeight="1">
      <c r="A3" s="3"/>
      <c r="B3" s="523" t="s">
        <v>2</v>
      </c>
      <c r="C3" s="523"/>
      <c r="D3" s="523"/>
      <c r="E3" s="523"/>
      <c r="F3" s="523"/>
      <c r="G3" s="523"/>
      <c r="H3" s="523"/>
      <c r="I3" s="523"/>
      <c r="J3" s="523"/>
      <c r="K3" s="523"/>
      <c r="L3" s="3"/>
    </row>
    <row r="5" spans="1:14">
      <c r="B5" s="561"/>
      <c r="C5" s="561"/>
      <c r="D5" s="561"/>
      <c r="E5" s="561"/>
      <c r="F5" s="561"/>
      <c r="G5" s="561"/>
      <c r="H5" s="561"/>
      <c r="M5" s="2"/>
      <c r="N5" s="2"/>
    </row>
    <row r="6" spans="1:14">
      <c r="B6" s="561" t="s">
        <v>1235</v>
      </c>
      <c r="C6" s="561"/>
      <c r="D6" s="561"/>
      <c r="E6" s="561"/>
      <c r="F6" s="561"/>
      <c r="G6" s="561"/>
      <c r="H6" s="561"/>
      <c r="I6" s="561"/>
      <c r="J6" s="561"/>
      <c r="K6" s="561"/>
      <c r="M6" s="2"/>
      <c r="N6" s="2"/>
    </row>
    <row r="7" spans="1:14" ht="15.75" thickBot="1">
      <c r="B7" s="560" t="s">
        <v>190</v>
      </c>
      <c r="C7" s="560"/>
      <c r="D7" s="560"/>
      <c r="E7" s="560"/>
      <c r="F7" s="560"/>
      <c r="G7" s="560"/>
      <c r="H7" s="560"/>
      <c r="I7" s="560"/>
      <c r="J7" s="560"/>
      <c r="K7" s="560"/>
      <c r="M7" s="132"/>
      <c r="N7" s="132"/>
    </row>
    <row r="8" spans="1:14" ht="15.75" thickBot="1">
      <c r="B8" s="524" t="s">
        <v>191</v>
      </c>
      <c r="C8" s="524"/>
      <c r="D8" s="524"/>
      <c r="E8" s="524"/>
      <c r="F8" s="524"/>
      <c r="G8" s="524"/>
      <c r="H8" s="524"/>
      <c r="I8" s="524"/>
      <c r="J8" s="524"/>
      <c r="K8" s="524"/>
      <c r="M8" s="133" t="s">
        <v>192</v>
      </c>
      <c r="N8" s="134">
        <v>6869090841203.9922</v>
      </c>
    </row>
    <row r="9" spans="1:14" ht="15.75" thickBot="1">
      <c r="M9" s="132"/>
      <c r="N9" s="135"/>
    </row>
    <row r="10" spans="1:14" ht="19.5" customHeight="1" thickBot="1">
      <c r="B10" s="566" t="s">
        <v>193</v>
      </c>
      <c r="C10" s="136">
        <v>2022</v>
      </c>
      <c r="D10" s="569">
        <v>2023</v>
      </c>
      <c r="E10" s="570"/>
      <c r="F10" s="571"/>
      <c r="G10" s="572" t="s">
        <v>194</v>
      </c>
      <c r="H10" s="573"/>
      <c r="I10" s="572" t="s">
        <v>195</v>
      </c>
      <c r="J10" s="573"/>
      <c r="K10" s="577" t="s">
        <v>196</v>
      </c>
      <c r="M10" s="2"/>
      <c r="N10" s="2"/>
    </row>
    <row r="11" spans="1:14" ht="19.5" customHeight="1" thickBot="1">
      <c r="B11" s="567"/>
      <c r="C11" s="580" t="s">
        <v>197</v>
      </c>
      <c r="D11" s="581" t="s">
        <v>198</v>
      </c>
      <c r="E11" s="583" t="s">
        <v>199</v>
      </c>
      <c r="F11" s="584"/>
      <c r="G11" s="574"/>
      <c r="H11" s="575"/>
      <c r="I11" s="574"/>
      <c r="J11" s="575"/>
      <c r="K11" s="578"/>
      <c r="M11" s="2"/>
      <c r="N11" s="2"/>
    </row>
    <row r="12" spans="1:14" ht="15.75" customHeight="1" thickBot="1">
      <c r="B12" s="567"/>
      <c r="C12" s="581"/>
      <c r="D12" s="581"/>
      <c r="E12" s="580" t="s">
        <v>200</v>
      </c>
      <c r="F12" s="564" t="s">
        <v>201</v>
      </c>
      <c r="G12" s="576"/>
      <c r="H12" s="565"/>
      <c r="I12" s="576"/>
      <c r="J12" s="565"/>
      <c r="K12" s="578"/>
      <c r="M12" s="2"/>
      <c r="N12" s="2"/>
    </row>
    <row r="13" spans="1:14" ht="15.75" customHeight="1" thickBot="1">
      <c r="B13" s="567"/>
      <c r="C13" s="582"/>
      <c r="D13" s="582"/>
      <c r="E13" s="582"/>
      <c r="F13" s="565"/>
      <c r="G13" s="137" t="s">
        <v>202</v>
      </c>
      <c r="H13" s="138" t="s">
        <v>203</v>
      </c>
      <c r="I13" s="138" t="s">
        <v>202</v>
      </c>
      <c r="J13" s="139" t="s">
        <v>204</v>
      </c>
      <c r="K13" s="579"/>
    </row>
    <row r="14" spans="1:14" ht="15.75" thickBot="1">
      <c r="B14" s="568"/>
      <c r="C14" s="140">
        <v>2</v>
      </c>
      <c r="D14" s="140">
        <v>1</v>
      </c>
      <c r="E14" s="141">
        <v>3</v>
      </c>
      <c r="F14" s="140">
        <v>4</v>
      </c>
      <c r="G14" s="142" t="s">
        <v>205</v>
      </c>
      <c r="H14" s="143" t="s">
        <v>206</v>
      </c>
      <c r="I14" s="143" t="s">
        <v>207</v>
      </c>
      <c r="J14" s="144" t="s">
        <v>208</v>
      </c>
      <c r="K14" s="145" t="s">
        <v>209</v>
      </c>
    </row>
    <row r="15" spans="1:14">
      <c r="B15" s="146" t="s">
        <v>210</v>
      </c>
      <c r="C15" s="147">
        <f>+C16+C26+C29+C32+C39+C42+C43</f>
        <v>470576465724.61017</v>
      </c>
      <c r="D15" s="147">
        <f>+D16+D26+D29+D32+D39+D42+D43</f>
        <v>1028207681281</v>
      </c>
      <c r="E15" s="148">
        <f>+E16+E26+E29+E32+E39+E42+E43</f>
        <v>511482459839.03839</v>
      </c>
      <c r="F15" s="147">
        <f t="shared" ref="F15" si="0">+F16+F26+F29+F32+F39+F42+F43</f>
        <v>535570364868.10999</v>
      </c>
      <c r="G15" s="149">
        <f>+F15-E15</f>
        <v>24087905029.071594</v>
      </c>
      <c r="H15" s="150">
        <f>IFERROR(F15/E15-1,"-")</f>
        <v>4.7094293393075359E-2</v>
      </c>
      <c r="I15" s="151">
        <f t="shared" ref="I15:I60" si="1">F15-C15</f>
        <v>64993899143.499817</v>
      </c>
      <c r="J15" s="152">
        <f t="shared" ref="J15:J60" si="2">IFERROR(F15/C15-1,"-")</f>
        <v>0.13811548999463863</v>
      </c>
      <c r="K15" s="153">
        <f>F15/$N$8</f>
        <v>7.796815870529919E-2</v>
      </c>
    </row>
    <row r="16" spans="1:14">
      <c r="B16" s="154" t="s">
        <v>211</v>
      </c>
      <c r="C16" s="155">
        <f>+C17+C21+C22+C23+C24+C25</f>
        <v>438876352953.15021</v>
      </c>
      <c r="D16" s="155">
        <f>+D17+D21+D22+D23+D24+D25</f>
        <v>965008984079</v>
      </c>
      <c r="E16" s="156">
        <f t="shared" ref="E16:F16" si="3">+E17+E21+E22+E23+E24+E25</f>
        <v>486726496103.88782</v>
      </c>
      <c r="F16" s="155">
        <f t="shared" si="3"/>
        <v>490729147940.03003</v>
      </c>
      <c r="G16" s="157">
        <f t="shared" ref="G16:G60" si="4">+F16-E16</f>
        <v>4002651836.1422119</v>
      </c>
      <c r="H16" s="158">
        <f>+(F16/E16)-1</f>
        <v>8.2236160722342078E-3</v>
      </c>
      <c r="I16" s="159">
        <f t="shared" si="1"/>
        <v>51852794986.879822</v>
      </c>
      <c r="J16" s="160">
        <f t="shared" si="2"/>
        <v>0.11814898350746894</v>
      </c>
      <c r="K16" s="161">
        <f>F16/$N$8</f>
        <v>7.1440188997997964E-2</v>
      </c>
    </row>
    <row r="17" spans="2:11" ht="26.25">
      <c r="B17" s="162" t="s">
        <v>212</v>
      </c>
      <c r="C17" s="163">
        <f>+C18+C19+C20</f>
        <v>147686983245.90005</v>
      </c>
      <c r="D17" s="163">
        <f>+D18+D19+D20</f>
        <v>305546300647</v>
      </c>
      <c r="E17" s="164">
        <f t="shared" ref="E17:F17" si="5">+E18+E19+E20</f>
        <v>166313646478.25525</v>
      </c>
      <c r="F17" s="163">
        <f t="shared" si="5"/>
        <v>182158659013.75</v>
      </c>
      <c r="G17" s="165">
        <f t="shared" si="4"/>
        <v>15845012535.494751</v>
      </c>
      <c r="H17" s="166">
        <f t="shared" ref="H17:H60" si="6">+(F17/E17)-1</f>
        <v>9.5271872579418382E-2</v>
      </c>
      <c r="I17" s="167">
        <f t="shared" si="1"/>
        <v>34471675767.849945</v>
      </c>
      <c r="J17" s="168">
        <f t="shared" si="2"/>
        <v>0.23341038600845621</v>
      </c>
      <c r="K17" s="169">
        <f t="shared" ref="K17:K59" si="7">F17/$N$8</f>
        <v>2.6518598053919727E-2</v>
      </c>
    </row>
    <row r="18" spans="2:11">
      <c r="B18" s="170" t="s">
        <v>213</v>
      </c>
      <c r="C18" s="171">
        <v>45523863991.760002</v>
      </c>
      <c r="D18" s="171">
        <v>93676160626</v>
      </c>
      <c r="E18" s="172">
        <v>51339683525</v>
      </c>
      <c r="F18" s="171">
        <v>54389219268.850014</v>
      </c>
      <c r="G18" s="173">
        <f t="shared" si="4"/>
        <v>3049535743.8500137</v>
      </c>
      <c r="H18" s="174">
        <f t="shared" si="6"/>
        <v>5.939919248557568E-2</v>
      </c>
      <c r="I18" s="175">
        <f t="shared" si="1"/>
        <v>8865355277.0900116</v>
      </c>
      <c r="J18" s="176">
        <f t="shared" si="2"/>
        <v>0.1947408348002857</v>
      </c>
      <c r="K18" s="177">
        <f t="shared" si="7"/>
        <v>7.9179647680007754E-3</v>
      </c>
    </row>
    <row r="19" spans="2:11">
      <c r="B19" s="170" t="s">
        <v>214</v>
      </c>
      <c r="C19" s="171">
        <v>77909979653.300064</v>
      </c>
      <c r="D19" s="171">
        <v>158757886458</v>
      </c>
      <c r="E19" s="172">
        <v>87886987260.761398</v>
      </c>
      <c r="F19" s="171">
        <v>97580724989</v>
      </c>
      <c r="G19" s="173">
        <f t="shared" si="4"/>
        <v>9693737728.2386017</v>
      </c>
      <c r="H19" s="174">
        <f t="shared" si="6"/>
        <v>0.11029775886477022</v>
      </c>
      <c r="I19" s="175">
        <f t="shared" si="1"/>
        <v>19670745335.699936</v>
      </c>
      <c r="J19" s="176">
        <f t="shared" si="2"/>
        <v>0.2524804322018166</v>
      </c>
      <c r="K19" s="177">
        <f t="shared" si="7"/>
        <v>1.4205770056739614E-2</v>
      </c>
    </row>
    <row r="20" spans="2:11">
      <c r="B20" s="170" t="s">
        <v>215</v>
      </c>
      <c r="C20" s="171">
        <v>24253139600.839996</v>
      </c>
      <c r="D20" s="171">
        <v>53112253563</v>
      </c>
      <c r="E20" s="172">
        <v>27086975692.493851</v>
      </c>
      <c r="F20" s="171">
        <v>30188714755.899994</v>
      </c>
      <c r="G20" s="173">
        <f t="shared" si="4"/>
        <v>3101739063.4061432</v>
      </c>
      <c r="H20" s="174">
        <f t="shared" si="6"/>
        <v>0.11451034986772912</v>
      </c>
      <c r="I20" s="175">
        <f t="shared" si="1"/>
        <v>5935575155.0599976</v>
      </c>
      <c r="J20" s="176">
        <f t="shared" si="2"/>
        <v>0.24473430049668377</v>
      </c>
      <c r="K20" s="177">
        <f t="shared" si="7"/>
        <v>4.3948632291793384E-3</v>
      </c>
    </row>
    <row r="21" spans="2:11">
      <c r="B21" s="162" t="s">
        <v>216</v>
      </c>
      <c r="C21" s="163">
        <v>23189176097.939991</v>
      </c>
      <c r="D21" s="163">
        <v>51694589147</v>
      </c>
      <c r="E21" s="164">
        <v>25917641195.732609</v>
      </c>
      <c r="F21" s="163">
        <v>25958266183.150017</v>
      </c>
      <c r="G21" s="165">
        <f t="shared" si="4"/>
        <v>40624987.41740799</v>
      </c>
      <c r="H21" s="166">
        <f t="shared" si="6"/>
        <v>1.5674646898073963E-3</v>
      </c>
      <c r="I21" s="167">
        <f t="shared" si="1"/>
        <v>2769090085.2100258</v>
      </c>
      <c r="J21" s="168">
        <f t="shared" si="2"/>
        <v>0.11941304311609491</v>
      </c>
      <c r="K21" s="169">
        <f t="shared" si="7"/>
        <v>3.7789959083726625E-3</v>
      </c>
    </row>
    <row r="22" spans="2:11">
      <c r="B22" s="162" t="s">
        <v>217</v>
      </c>
      <c r="C22" s="163">
        <v>237997510056.58017</v>
      </c>
      <c r="D22" s="163">
        <v>540358022867</v>
      </c>
      <c r="E22" s="164">
        <v>261802961277.89999</v>
      </c>
      <c r="F22" s="163">
        <v>253776711316.97998</v>
      </c>
      <c r="G22" s="165">
        <f t="shared" si="4"/>
        <v>-8026249960.9200134</v>
      </c>
      <c r="H22" s="166">
        <f t="shared" si="6"/>
        <v>-3.0657598072010628E-2</v>
      </c>
      <c r="I22" s="167">
        <f t="shared" si="1"/>
        <v>15779201260.399811</v>
      </c>
      <c r="J22" s="168">
        <f t="shared" si="2"/>
        <v>6.6299858585279203E-2</v>
      </c>
      <c r="K22" s="169">
        <f t="shared" si="7"/>
        <v>3.6944730705075202E-2</v>
      </c>
    </row>
    <row r="23" spans="2:11" ht="26.25">
      <c r="B23" s="162" t="s">
        <v>218</v>
      </c>
      <c r="C23" s="163">
        <v>29410035417.799995</v>
      </c>
      <c r="D23" s="163">
        <v>66036548118</v>
      </c>
      <c r="E23" s="164">
        <v>32027545287</v>
      </c>
      <c r="F23" s="163">
        <v>28160827997.340004</v>
      </c>
      <c r="G23" s="165">
        <f t="shared" si="4"/>
        <v>-3866717289.659996</v>
      </c>
      <c r="H23" s="166">
        <f t="shared" si="6"/>
        <v>-0.12073099124551079</v>
      </c>
      <c r="I23" s="167">
        <f t="shared" si="1"/>
        <v>-1249207420.4599915</v>
      </c>
      <c r="J23" s="168">
        <f t="shared" si="2"/>
        <v>-4.2475549679342639E-2</v>
      </c>
      <c r="K23" s="169">
        <f t="shared" si="7"/>
        <v>4.0996441375353923E-3</v>
      </c>
    </row>
    <row r="24" spans="2:11">
      <c r="B24" s="162" t="s">
        <v>219</v>
      </c>
      <c r="C24" s="163">
        <v>591138312.92999995</v>
      </c>
      <c r="D24" s="163">
        <v>1370403428</v>
      </c>
      <c r="E24" s="164">
        <v>663016967</v>
      </c>
      <c r="F24" s="163">
        <v>673214405.89999998</v>
      </c>
      <c r="G24" s="165">
        <f t="shared" si="4"/>
        <v>10197438.899999976</v>
      </c>
      <c r="H24" s="166">
        <f t="shared" si="6"/>
        <v>1.5380358886049494E-2</v>
      </c>
      <c r="I24" s="167">
        <f t="shared" si="1"/>
        <v>82076092.970000029</v>
      </c>
      <c r="J24" s="168">
        <f t="shared" si="2"/>
        <v>0.13884414387419186</v>
      </c>
      <c r="K24" s="169">
        <f t="shared" si="7"/>
        <v>9.8006333219783292E-5</v>
      </c>
    </row>
    <row r="25" spans="2:11">
      <c r="B25" s="162" t="s">
        <v>220</v>
      </c>
      <c r="C25" s="163">
        <v>1509822</v>
      </c>
      <c r="D25" s="163">
        <v>3119872</v>
      </c>
      <c r="E25" s="164">
        <v>1684898</v>
      </c>
      <c r="F25" s="163">
        <v>1469022.9100000001</v>
      </c>
      <c r="G25" s="165">
        <f t="shared" si="4"/>
        <v>-215875.08999999985</v>
      </c>
      <c r="H25" s="166">
        <f t="shared" si="6"/>
        <v>-0.12812353626154216</v>
      </c>
      <c r="I25" s="167">
        <f t="shared" si="1"/>
        <v>-40799.089999999851</v>
      </c>
      <c r="J25" s="168">
        <f t="shared" si="2"/>
        <v>-2.7022450328581638E-2</v>
      </c>
      <c r="K25" s="169">
        <f t="shared" si="7"/>
        <v>2.1385987519456279E-7</v>
      </c>
    </row>
    <row r="26" spans="2:11">
      <c r="B26" s="154" t="s">
        <v>221</v>
      </c>
      <c r="C26" s="155">
        <f>SUM(C27:C28)</f>
        <v>2954301031.8600006</v>
      </c>
      <c r="D26" s="155">
        <f>SUM(D27:D28)</f>
        <v>4594772152</v>
      </c>
      <c r="E26" s="156">
        <f t="shared" ref="E26:F26" si="8">SUM(E27:E28)</f>
        <v>2245812606</v>
      </c>
      <c r="F26" s="155">
        <f t="shared" si="8"/>
        <v>2149425255.4900002</v>
      </c>
      <c r="G26" s="157">
        <f t="shared" si="4"/>
        <v>-96387350.509999752</v>
      </c>
      <c r="H26" s="158">
        <f t="shared" si="6"/>
        <v>-4.2918696890598795E-2</v>
      </c>
      <c r="I26" s="159">
        <f t="shared" si="1"/>
        <v>-804875776.37000036</v>
      </c>
      <c r="J26" s="160">
        <f t="shared" si="2"/>
        <v>-0.2724420320373574</v>
      </c>
      <c r="K26" s="161">
        <f t="shared" si="7"/>
        <v>3.1291262631100332E-4</v>
      </c>
    </row>
    <row r="27" spans="2:11">
      <c r="B27" s="162" t="s">
        <v>222</v>
      </c>
      <c r="C27" s="163">
        <v>1698208930.6600003</v>
      </c>
      <c r="D27" s="163">
        <v>1827091932</v>
      </c>
      <c r="E27" s="164">
        <v>844065864</v>
      </c>
      <c r="F27" s="163">
        <v>1054995915.0300001</v>
      </c>
      <c r="G27" s="165">
        <f t="shared" si="4"/>
        <v>210930051.03000009</v>
      </c>
      <c r="H27" s="166">
        <f t="shared" si="6"/>
        <v>0.2498976205842629</v>
      </c>
      <c r="I27" s="167">
        <f t="shared" si="1"/>
        <v>-643213015.63000023</v>
      </c>
      <c r="J27" s="168">
        <f t="shared" si="2"/>
        <v>-0.3787596473067768</v>
      </c>
      <c r="K27" s="169">
        <f t="shared" si="7"/>
        <v>1.5358596056142473E-4</v>
      </c>
    </row>
    <row r="28" spans="2:11">
      <c r="B28" s="162" t="s">
        <v>223</v>
      </c>
      <c r="C28" s="163">
        <v>1256092101.2</v>
      </c>
      <c r="D28" s="163">
        <v>2767680220</v>
      </c>
      <c r="E28" s="164">
        <v>1401746742</v>
      </c>
      <c r="F28" s="163">
        <v>1094429340.46</v>
      </c>
      <c r="G28" s="165">
        <f t="shared" si="4"/>
        <v>-307317401.53999996</v>
      </c>
      <c r="H28" s="166">
        <f t="shared" si="6"/>
        <v>-0.21923889125757634</v>
      </c>
      <c r="I28" s="167">
        <f t="shared" si="1"/>
        <v>-161662760.74000001</v>
      </c>
      <c r="J28" s="168">
        <f t="shared" si="2"/>
        <v>-0.12870295146793498</v>
      </c>
      <c r="K28" s="169">
        <f t="shared" si="7"/>
        <v>1.5932666574957859E-4</v>
      </c>
    </row>
    <row r="29" spans="2:11">
      <c r="B29" s="154" t="s">
        <v>224</v>
      </c>
      <c r="C29" s="155">
        <f>SUM(C30:C31)</f>
        <v>14060517151.72999</v>
      </c>
      <c r="D29" s="155">
        <f>SUM(D30:D31)</f>
        <v>35829488329</v>
      </c>
      <c r="E29" s="156">
        <f t="shared" ref="E29:F29" si="9">SUM(E30:E31)</f>
        <v>15704137247</v>
      </c>
      <c r="F29" s="155">
        <f t="shared" si="9"/>
        <v>20047904806.189999</v>
      </c>
      <c r="G29" s="157">
        <f t="shared" si="4"/>
        <v>4343767559.1899986</v>
      </c>
      <c r="H29" s="158">
        <f t="shared" si="6"/>
        <v>0.27660020355590054</v>
      </c>
      <c r="I29" s="159">
        <f t="shared" si="1"/>
        <v>5987387654.4600086</v>
      </c>
      <c r="J29" s="160">
        <f t="shared" si="2"/>
        <v>0.42582983185105161</v>
      </c>
      <c r="K29" s="161">
        <f>F29/$N$8</f>
        <v>2.9185674304863418E-3</v>
      </c>
    </row>
    <row r="30" spans="2:11">
      <c r="B30" s="162" t="s">
        <v>225</v>
      </c>
      <c r="C30" s="163">
        <v>10917083628.009991</v>
      </c>
      <c r="D30" s="163">
        <v>29568314468</v>
      </c>
      <c r="E30" s="164">
        <v>12073709296</v>
      </c>
      <c r="F30" s="163">
        <v>16161832008.77</v>
      </c>
      <c r="G30" s="165">
        <f t="shared" si="4"/>
        <v>4088122712.7700005</v>
      </c>
      <c r="H30" s="166">
        <f t="shared" si="6"/>
        <v>0.33859708003110445</v>
      </c>
      <c r="I30" s="167">
        <f t="shared" si="1"/>
        <v>5244748380.7600098</v>
      </c>
      <c r="J30" s="168">
        <f t="shared" si="2"/>
        <v>0.4804166166963808</v>
      </c>
      <c r="K30" s="169">
        <f t="shared" si="7"/>
        <v>2.3528342225180424E-3</v>
      </c>
    </row>
    <row r="31" spans="2:11">
      <c r="B31" s="162" t="s">
        <v>226</v>
      </c>
      <c r="C31" s="163">
        <v>3143433523.7199998</v>
      </c>
      <c r="D31" s="163">
        <v>6261173861</v>
      </c>
      <c r="E31" s="164">
        <v>3630427951</v>
      </c>
      <c r="F31" s="163">
        <v>3886072797.4199996</v>
      </c>
      <c r="G31" s="165">
        <f t="shared" si="4"/>
        <v>255644846.4199996</v>
      </c>
      <c r="H31" s="166">
        <f t="shared" si="6"/>
        <v>7.0417275833716042E-2</v>
      </c>
      <c r="I31" s="167">
        <f t="shared" si="1"/>
        <v>742639273.69999981</v>
      </c>
      <c r="J31" s="168">
        <f t="shared" si="2"/>
        <v>0.23625098736656147</v>
      </c>
      <c r="K31" s="169">
        <f t="shared" si="7"/>
        <v>5.657332079682995E-4</v>
      </c>
    </row>
    <row r="32" spans="2:11">
      <c r="B32" s="154" t="s">
        <v>227</v>
      </c>
      <c r="C32" s="155">
        <f>C33+C36</f>
        <v>7387182554.8199997</v>
      </c>
      <c r="D32" s="155">
        <f>D33+D36</f>
        <v>9760211304</v>
      </c>
      <c r="E32" s="156">
        <f t="shared" ref="E32:F32" si="10">E33+E36</f>
        <v>1536342249</v>
      </c>
      <c r="F32" s="155">
        <f t="shared" si="10"/>
        <v>9947738658.6199989</v>
      </c>
      <c r="G32" s="157">
        <f t="shared" si="4"/>
        <v>8411396409.6199989</v>
      </c>
      <c r="H32" s="178">
        <f>+(F32/E32)-1</f>
        <v>5.4749496182214274</v>
      </c>
      <c r="I32" s="159">
        <f t="shared" si="1"/>
        <v>2560556103.7999992</v>
      </c>
      <c r="J32" s="160">
        <f t="shared" si="2"/>
        <v>0.34662147372130181</v>
      </c>
      <c r="K32" s="161">
        <f t="shared" si="7"/>
        <v>1.4481885432274166E-3</v>
      </c>
    </row>
    <row r="33" spans="2:11">
      <c r="B33" s="162" t="s">
        <v>228</v>
      </c>
      <c r="C33" s="163">
        <f>C34</f>
        <v>858688306.5</v>
      </c>
      <c r="D33" s="163">
        <f>D34</f>
        <v>0</v>
      </c>
      <c r="E33" s="164">
        <f t="shared" ref="E33:F33" si="11">E34</f>
        <v>0</v>
      </c>
      <c r="F33" s="163">
        <f t="shared" si="11"/>
        <v>395948869.07999998</v>
      </c>
      <c r="G33" s="165">
        <f t="shared" si="4"/>
        <v>395948869.07999998</v>
      </c>
      <c r="H33" s="179" t="s">
        <v>229</v>
      </c>
      <c r="I33" s="167">
        <f t="shared" si="1"/>
        <v>-462739437.42000002</v>
      </c>
      <c r="J33" s="168">
        <f t="shared" si="2"/>
        <v>-0.53889104337069482</v>
      </c>
      <c r="K33" s="169">
        <f t="shared" si="7"/>
        <v>5.764210697359177E-5</v>
      </c>
    </row>
    <row r="34" spans="2:11">
      <c r="B34" s="170" t="s">
        <v>230</v>
      </c>
      <c r="C34" s="171">
        <v>858688306.5</v>
      </c>
      <c r="D34" s="171">
        <v>0</v>
      </c>
      <c r="E34" s="172">
        <v>0</v>
      </c>
      <c r="F34" s="171">
        <v>395948869.07999998</v>
      </c>
      <c r="G34" s="173">
        <f t="shared" si="4"/>
        <v>395948869.07999998</v>
      </c>
      <c r="H34" s="174" t="s">
        <v>229</v>
      </c>
      <c r="I34" s="175">
        <f t="shared" si="1"/>
        <v>-462739437.42000002</v>
      </c>
      <c r="J34" s="176">
        <f t="shared" si="2"/>
        <v>-0.53889104337069482</v>
      </c>
      <c r="K34" s="177">
        <f t="shared" si="7"/>
        <v>5.764210697359177E-5</v>
      </c>
    </row>
    <row r="35" spans="2:11">
      <c r="B35" s="170" t="s">
        <v>231</v>
      </c>
      <c r="C35" s="171">
        <v>0</v>
      </c>
      <c r="D35" s="171">
        <v>0</v>
      </c>
      <c r="E35" s="172">
        <v>0</v>
      </c>
      <c r="F35" s="171">
        <v>0</v>
      </c>
      <c r="G35" s="173">
        <f t="shared" si="4"/>
        <v>0</v>
      </c>
      <c r="H35" s="174" t="s">
        <v>229</v>
      </c>
      <c r="I35" s="175">
        <f t="shared" si="1"/>
        <v>0</v>
      </c>
      <c r="J35" s="176" t="str">
        <f t="shared" si="2"/>
        <v>-</v>
      </c>
      <c r="K35" s="177">
        <f t="shared" si="7"/>
        <v>0</v>
      </c>
    </row>
    <row r="36" spans="2:11">
      <c r="B36" s="162" t="s">
        <v>232</v>
      </c>
      <c r="C36" s="163">
        <f>SUM(C37:C38)</f>
        <v>6528494248.3199997</v>
      </c>
      <c r="D36" s="163">
        <f>SUM(D37:D38)</f>
        <v>9760211304</v>
      </c>
      <c r="E36" s="164">
        <f t="shared" ref="E36:F36" si="12">SUM(E37:E38)</f>
        <v>1536342249</v>
      </c>
      <c r="F36" s="163">
        <f t="shared" si="12"/>
        <v>9551789789.539999</v>
      </c>
      <c r="G36" s="165">
        <f t="shared" si="4"/>
        <v>8015447540.539999</v>
      </c>
      <c r="H36" s="166">
        <f>+(F36/E36)-1</f>
        <v>5.2172278317264444</v>
      </c>
      <c r="I36" s="167">
        <f t="shared" si="1"/>
        <v>3023295541.2199993</v>
      </c>
      <c r="J36" s="168">
        <f t="shared" si="2"/>
        <v>0.46309231902869397</v>
      </c>
      <c r="K36" s="169">
        <f t="shared" si="7"/>
        <v>1.3905464362538248E-3</v>
      </c>
    </row>
    <row r="37" spans="2:11">
      <c r="B37" s="170" t="s">
        <v>233</v>
      </c>
      <c r="C37" s="171">
        <v>3949012533.3000002</v>
      </c>
      <c r="D37" s="171">
        <v>9600000000</v>
      </c>
      <c r="E37" s="172">
        <v>1500000000</v>
      </c>
      <c r="F37" s="171">
        <v>9433608284.2999992</v>
      </c>
      <c r="G37" s="173">
        <f t="shared" si="4"/>
        <v>7933608284.2999992</v>
      </c>
      <c r="H37" s="174" t="s">
        <v>229</v>
      </c>
      <c r="I37" s="175">
        <f t="shared" si="1"/>
        <v>5484595750.999999</v>
      </c>
      <c r="J37" s="176">
        <f t="shared" si="2"/>
        <v>1.3888524548228731</v>
      </c>
      <c r="K37" s="177">
        <f t="shared" si="7"/>
        <v>1.3733416113400107E-3</v>
      </c>
    </row>
    <row r="38" spans="2:11">
      <c r="B38" s="180" t="s">
        <v>234</v>
      </c>
      <c r="C38" s="171">
        <v>2579481715.02</v>
      </c>
      <c r="D38" s="171">
        <v>160211304</v>
      </c>
      <c r="E38" s="172">
        <v>36342249</v>
      </c>
      <c r="F38" s="171">
        <v>118181505.23999999</v>
      </c>
      <c r="G38" s="173">
        <f t="shared" si="4"/>
        <v>81839256.239999995</v>
      </c>
      <c r="H38" s="174">
        <f>+(F38/E38)-1</f>
        <v>2.2519040095729901</v>
      </c>
      <c r="I38" s="175">
        <f t="shared" si="1"/>
        <v>-2461300209.7800002</v>
      </c>
      <c r="J38" s="176">
        <f t="shared" si="2"/>
        <v>-0.95418401124852181</v>
      </c>
      <c r="K38" s="177">
        <f t="shared" si="7"/>
        <v>1.7204824913814289E-5</v>
      </c>
    </row>
    <row r="39" spans="2:11">
      <c r="B39" s="154" t="s">
        <v>235</v>
      </c>
      <c r="C39" s="155">
        <f>SUM(C40:C41)</f>
        <v>660396000</v>
      </c>
      <c r="D39" s="155">
        <f>SUM(D40:D41)</f>
        <v>3706452804</v>
      </c>
      <c r="E39" s="156">
        <f t="shared" ref="E39:F39" si="13">SUM(E40:E41)</f>
        <v>413440</v>
      </c>
      <c r="F39" s="155">
        <f t="shared" si="13"/>
        <v>5001098000</v>
      </c>
      <c r="G39" s="157">
        <f t="shared" si="4"/>
        <v>5000684560</v>
      </c>
      <c r="H39" s="158">
        <f t="shared" si="6"/>
        <v>12095.309017027865</v>
      </c>
      <c r="I39" s="159">
        <f t="shared" si="1"/>
        <v>4340702000</v>
      </c>
      <c r="J39" s="160">
        <f t="shared" si="2"/>
        <v>6.5728774856298342</v>
      </c>
      <c r="K39" s="161">
        <f t="shared" si="7"/>
        <v>7.2805821259504895E-4</v>
      </c>
    </row>
    <row r="40" spans="2:11">
      <c r="B40" s="162" t="s">
        <v>236</v>
      </c>
      <c r="C40" s="163">
        <v>396000</v>
      </c>
      <c r="D40" s="163">
        <v>1452804</v>
      </c>
      <c r="E40" s="164">
        <v>413440</v>
      </c>
      <c r="F40" s="163">
        <v>1098000</v>
      </c>
      <c r="G40" s="165">
        <f t="shared" si="4"/>
        <v>684560</v>
      </c>
      <c r="H40" s="166">
        <f t="shared" si="6"/>
        <v>1.6557662538699689</v>
      </c>
      <c r="I40" s="167">
        <f t="shared" si="1"/>
        <v>702000</v>
      </c>
      <c r="J40" s="168">
        <f t="shared" si="2"/>
        <v>1.7727272727272729</v>
      </c>
      <c r="K40" s="169">
        <f t="shared" si="7"/>
        <v>1.5984648119860155E-7</v>
      </c>
    </row>
    <row r="41" spans="2:11">
      <c r="B41" s="162" t="s">
        <v>237</v>
      </c>
      <c r="C41" s="163">
        <v>660000000</v>
      </c>
      <c r="D41" s="163">
        <v>3705000000</v>
      </c>
      <c r="E41" s="164">
        <v>0</v>
      </c>
      <c r="F41" s="163">
        <v>5000000000</v>
      </c>
      <c r="G41" s="165">
        <f t="shared" si="4"/>
        <v>5000000000</v>
      </c>
      <c r="H41" s="166" t="s">
        <v>229</v>
      </c>
      <c r="I41" s="167">
        <f t="shared" si="1"/>
        <v>4340000000</v>
      </c>
      <c r="J41" s="168">
        <f t="shared" si="2"/>
        <v>6.5757575757575761</v>
      </c>
      <c r="K41" s="169">
        <f t="shared" si="7"/>
        <v>7.2789836611385043E-4</v>
      </c>
    </row>
    <row r="42" spans="2:11">
      <c r="B42" s="154" t="s">
        <v>238</v>
      </c>
      <c r="C42" s="155">
        <v>673119943.15999985</v>
      </c>
      <c r="D42" s="155">
        <v>369830712</v>
      </c>
      <c r="E42" s="156">
        <v>714871960.70063472</v>
      </c>
      <c r="F42" s="155">
        <v>1302805126.1800003</v>
      </c>
      <c r="G42" s="157">
        <f t="shared" si="4"/>
        <v>587933165.47936559</v>
      </c>
      <c r="H42" s="158">
        <f t="shared" si="6"/>
        <v>0.82243142520674839</v>
      </c>
      <c r="I42" s="159">
        <f t="shared" si="1"/>
        <v>629685183.02000046</v>
      </c>
      <c r="J42" s="160">
        <f t="shared" si="2"/>
        <v>0.93547248067544619</v>
      </c>
      <c r="K42" s="161">
        <f t="shared" si="7"/>
        <v>1.8966194454223418E-4</v>
      </c>
    </row>
    <row r="43" spans="2:11">
      <c r="B43" s="154" t="s">
        <v>239</v>
      </c>
      <c r="C43" s="155">
        <f>SUM(C44:C48)</f>
        <v>5964596089.8900003</v>
      </c>
      <c r="D43" s="155">
        <f>SUM(D44:D48)</f>
        <v>8937941901</v>
      </c>
      <c r="E43" s="156">
        <f t="shared" ref="E43:F43" si="14">SUM(E44:E48)</f>
        <v>4554386232.4499321</v>
      </c>
      <c r="F43" s="155">
        <f t="shared" si="14"/>
        <v>6392245081.5999994</v>
      </c>
      <c r="G43" s="157">
        <f t="shared" si="4"/>
        <v>1837858849.1500673</v>
      </c>
      <c r="H43" s="158">
        <f t="shared" si="6"/>
        <v>0.40353601019943164</v>
      </c>
      <c r="I43" s="159">
        <f t="shared" si="1"/>
        <v>427648991.70999908</v>
      </c>
      <c r="J43" s="160">
        <f t="shared" si="2"/>
        <v>7.1697896264067973E-2</v>
      </c>
      <c r="K43" s="161">
        <f t="shared" si="7"/>
        <v>9.3058095013918713E-4</v>
      </c>
    </row>
    <row r="44" spans="2:11">
      <c r="B44" s="170" t="s">
        <v>240</v>
      </c>
      <c r="C44" s="171">
        <v>-2318904.1199999996</v>
      </c>
      <c r="D44" s="171">
        <v>0</v>
      </c>
      <c r="E44" s="172">
        <v>0</v>
      </c>
      <c r="F44" s="171">
        <v>14931.209999999992</v>
      </c>
      <c r="G44" s="173">
        <v>0</v>
      </c>
      <c r="H44" s="174" t="s">
        <v>229</v>
      </c>
      <c r="I44" s="175">
        <f t="shared" si="1"/>
        <v>2333835.3299999996</v>
      </c>
      <c r="J44" s="176">
        <f t="shared" si="2"/>
        <v>-1.0064389078751561</v>
      </c>
      <c r="K44" s="177">
        <f t="shared" si="7"/>
        <v>2.1736806726205555E-9</v>
      </c>
    </row>
    <row r="45" spans="2:11">
      <c r="B45" s="170" t="s">
        <v>241</v>
      </c>
      <c r="C45" s="171">
        <v>39807494.929999992</v>
      </c>
      <c r="D45" s="171">
        <v>80760241</v>
      </c>
      <c r="E45" s="172">
        <v>37709480.449931905</v>
      </c>
      <c r="F45" s="171">
        <v>198494445.78</v>
      </c>
      <c r="G45" s="173">
        <f t="shared" si="4"/>
        <v>160784965.33006811</v>
      </c>
      <c r="H45" s="174">
        <f t="shared" si="6"/>
        <v>4.2637809752788156</v>
      </c>
      <c r="I45" s="175">
        <f t="shared" si="1"/>
        <v>158686950.85000002</v>
      </c>
      <c r="J45" s="176">
        <f t="shared" si="2"/>
        <v>3.9863586274153935</v>
      </c>
      <c r="K45" s="177">
        <f t="shared" si="7"/>
        <v>2.8896756553187254E-5</v>
      </c>
    </row>
    <row r="46" spans="2:11">
      <c r="B46" s="170" t="s">
        <v>242</v>
      </c>
      <c r="C46" s="171">
        <v>4706222853.8800001</v>
      </c>
      <c r="D46" s="171">
        <v>8857181660</v>
      </c>
      <c r="E46" s="172">
        <v>4516676752</v>
      </c>
      <c r="F46" s="171">
        <v>4730406812.8400002</v>
      </c>
      <c r="G46" s="173">
        <f t="shared" si="4"/>
        <v>213730060.84000015</v>
      </c>
      <c r="H46" s="174">
        <f t="shared" si="6"/>
        <v>4.7320203011065542E-2</v>
      </c>
      <c r="I46" s="175">
        <f t="shared" si="1"/>
        <v>24183958.960000038</v>
      </c>
      <c r="J46" s="176">
        <f t="shared" si="2"/>
        <v>5.1387194595049479E-3</v>
      </c>
      <c r="K46" s="177">
        <f t="shared" si="7"/>
        <v>6.8865107802401247E-4</v>
      </c>
    </row>
    <row r="47" spans="2:11">
      <c r="B47" s="170" t="s">
        <v>243</v>
      </c>
      <c r="C47" s="171">
        <v>18524967.25</v>
      </c>
      <c r="D47" s="171">
        <v>0</v>
      </c>
      <c r="E47" s="172">
        <v>0</v>
      </c>
      <c r="F47" s="171">
        <v>957933645.95000005</v>
      </c>
      <c r="G47" s="173">
        <f t="shared" si="4"/>
        <v>957933645.95000005</v>
      </c>
      <c r="H47" s="174" t="s">
        <v>229</v>
      </c>
      <c r="I47" s="175">
        <f t="shared" si="1"/>
        <v>939408678.70000005</v>
      </c>
      <c r="J47" s="176">
        <f t="shared" si="2"/>
        <v>50.710409687768816</v>
      </c>
      <c r="K47" s="177">
        <f t="shared" si="7"/>
        <v>1.3945566714649774E-4</v>
      </c>
    </row>
    <row r="48" spans="2:11">
      <c r="B48" s="170" t="s">
        <v>244</v>
      </c>
      <c r="C48" s="171">
        <v>1202359677.9499998</v>
      </c>
      <c r="D48" s="171">
        <v>0</v>
      </c>
      <c r="E48" s="172">
        <v>0</v>
      </c>
      <c r="F48" s="171">
        <v>505395245.81999993</v>
      </c>
      <c r="G48" s="173">
        <f t="shared" si="4"/>
        <v>505395245.81999993</v>
      </c>
      <c r="H48" s="174" t="s">
        <v>229</v>
      </c>
      <c r="I48" s="175">
        <f t="shared" si="1"/>
        <v>-696964432.12999988</v>
      </c>
      <c r="J48" s="176">
        <f t="shared" si="2"/>
        <v>-0.57966384345016531</v>
      </c>
      <c r="K48" s="177">
        <f t="shared" si="7"/>
        <v>7.3575274734817144E-5</v>
      </c>
    </row>
    <row r="49" spans="2:11">
      <c r="B49" s="146" t="s">
        <v>245</v>
      </c>
      <c r="C49" s="147">
        <f>C50+C52+C54</f>
        <v>1010010407.01</v>
      </c>
      <c r="D49" s="147">
        <f>D50+D52+D54</f>
        <v>10250997876</v>
      </c>
      <c r="E49" s="148">
        <f t="shared" ref="E49:F49" si="15">E50+E52+E54</f>
        <v>5125498938</v>
      </c>
      <c r="F49" s="147">
        <f t="shared" si="15"/>
        <v>5260399741.4700003</v>
      </c>
      <c r="G49" s="149">
        <f t="shared" si="4"/>
        <v>134900803.47000027</v>
      </c>
      <c r="H49" s="150">
        <f>+(F49/E49)-1</f>
        <v>2.6319545687514934E-2</v>
      </c>
      <c r="I49" s="151">
        <f t="shared" si="1"/>
        <v>4250389334.46</v>
      </c>
      <c r="J49" s="181">
        <f t="shared" si="2"/>
        <v>4.2082629099265487</v>
      </c>
      <c r="K49" s="153">
        <f t="shared" si="7"/>
        <v>7.658072753843468E-4</v>
      </c>
    </row>
    <row r="50" spans="2:11" ht="26.25">
      <c r="B50" s="154" t="s">
        <v>246</v>
      </c>
      <c r="C50" s="155">
        <f>C51</f>
        <v>21257000</v>
      </c>
      <c r="D50" s="155">
        <f>D51</f>
        <v>0</v>
      </c>
      <c r="E50" s="156">
        <f t="shared" ref="E50:F50" si="16">E51</f>
        <v>0</v>
      </c>
      <c r="F50" s="155">
        <f t="shared" si="16"/>
        <v>25265000</v>
      </c>
      <c r="G50" s="157">
        <f t="shared" si="4"/>
        <v>25265000</v>
      </c>
      <c r="H50" s="182" t="s">
        <v>229</v>
      </c>
      <c r="I50" s="159">
        <f t="shared" si="1"/>
        <v>4008000</v>
      </c>
      <c r="J50" s="160">
        <f t="shared" si="2"/>
        <v>0.18854965423154724</v>
      </c>
      <c r="K50" s="161">
        <f t="shared" si="7"/>
        <v>3.6780704439732858E-6</v>
      </c>
    </row>
    <row r="51" spans="2:11">
      <c r="B51" s="162" t="s">
        <v>247</v>
      </c>
      <c r="C51" s="163">
        <v>21257000</v>
      </c>
      <c r="D51" s="163">
        <v>0</v>
      </c>
      <c r="E51" s="164">
        <v>0</v>
      </c>
      <c r="F51" s="163">
        <v>25265000</v>
      </c>
      <c r="G51" s="165">
        <f t="shared" si="4"/>
        <v>25265000</v>
      </c>
      <c r="H51" s="179" t="s">
        <v>229</v>
      </c>
      <c r="I51" s="167">
        <f t="shared" si="1"/>
        <v>4008000</v>
      </c>
      <c r="J51" s="168">
        <f t="shared" si="2"/>
        <v>0.18854965423154724</v>
      </c>
      <c r="K51" s="169">
        <f t="shared" si="7"/>
        <v>3.6780704439732858E-6</v>
      </c>
    </row>
    <row r="52" spans="2:11">
      <c r="B52" s="154" t="s">
        <v>248</v>
      </c>
      <c r="C52" s="155">
        <f>C53</f>
        <v>826249500</v>
      </c>
      <c r="D52" s="155">
        <f>D53</f>
        <v>10250997876</v>
      </c>
      <c r="E52" s="156">
        <f t="shared" ref="E52:F52" si="17">E53</f>
        <v>5125498938</v>
      </c>
      <c r="F52" s="155">
        <f t="shared" si="17"/>
        <v>4920320000</v>
      </c>
      <c r="G52" s="157">
        <f t="shared" si="4"/>
        <v>-205178938</v>
      </c>
      <c r="H52" s="158">
        <f t="shared" si="6"/>
        <v>-4.0031017561787285E-2</v>
      </c>
      <c r="I52" s="159">
        <f t="shared" si="1"/>
        <v>4094070500</v>
      </c>
      <c r="J52" s="160">
        <f t="shared" si="2"/>
        <v>4.9550051164932629</v>
      </c>
      <c r="K52" s="161">
        <f t="shared" si="7"/>
        <v>7.1629857775146004E-4</v>
      </c>
    </row>
    <row r="53" spans="2:11">
      <c r="B53" s="162" t="s">
        <v>249</v>
      </c>
      <c r="C53" s="163">
        <v>826249500</v>
      </c>
      <c r="D53" s="163">
        <v>10250997876</v>
      </c>
      <c r="E53" s="164">
        <v>5125498938</v>
      </c>
      <c r="F53" s="163">
        <v>4920320000</v>
      </c>
      <c r="G53" s="165">
        <f t="shared" si="4"/>
        <v>-205178938</v>
      </c>
      <c r="H53" s="166">
        <f t="shared" si="6"/>
        <v>-4.0031017561787285E-2</v>
      </c>
      <c r="I53" s="167">
        <f t="shared" si="1"/>
        <v>4094070500</v>
      </c>
      <c r="J53" s="168">
        <f t="shared" si="2"/>
        <v>4.9550051164932629</v>
      </c>
      <c r="K53" s="169">
        <f t="shared" si="7"/>
        <v>7.1629857775146004E-4</v>
      </c>
    </row>
    <row r="54" spans="2:11" ht="26.25">
      <c r="B54" s="154" t="s">
        <v>250</v>
      </c>
      <c r="C54" s="155">
        <f>C55</f>
        <v>162503907.00999999</v>
      </c>
      <c r="D54" s="155">
        <f>D55</f>
        <v>0</v>
      </c>
      <c r="E54" s="156">
        <f t="shared" ref="E54:F54" si="18">E55</f>
        <v>0</v>
      </c>
      <c r="F54" s="155">
        <f t="shared" si="18"/>
        <v>314814741.47000003</v>
      </c>
      <c r="G54" s="157">
        <f t="shared" si="4"/>
        <v>314814741.47000003</v>
      </c>
      <c r="H54" s="182" t="s">
        <v>229</v>
      </c>
      <c r="I54" s="159">
        <f t="shared" si="1"/>
        <v>152310834.46000004</v>
      </c>
      <c r="J54" s="160">
        <f t="shared" si="2"/>
        <v>0.9372749078003848</v>
      </c>
      <c r="K54" s="161">
        <f t="shared" si="7"/>
        <v>4.5830627188913448E-5</v>
      </c>
    </row>
    <row r="55" spans="2:11" ht="26.25">
      <c r="B55" s="162" t="s">
        <v>251</v>
      </c>
      <c r="C55" s="163">
        <v>162503907.00999999</v>
      </c>
      <c r="D55" s="163">
        <v>0</v>
      </c>
      <c r="E55" s="164">
        <v>0</v>
      </c>
      <c r="F55" s="163">
        <v>314814741.47000003</v>
      </c>
      <c r="G55" s="165">
        <f t="shared" si="4"/>
        <v>314814741.47000003</v>
      </c>
      <c r="H55" s="179" t="s">
        <v>229</v>
      </c>
      <c r="I55" s="167">
        <f t="shared" si="1"/>
        <v>152310834.46000004</v>
      </c>
      <c r="J55" s="168">
        <f t="shared" si="2"/>
        <v>0.9372749078003848</v>
      </c>
      <c r="K55" s="169">
        <f t="shared" si="7"/>
        <v>4.5830627188913448E-5</v>
      </c>
    </row>
    <row r="56" spans="2:11" ht="15.75" thickBot="1">
      <c r="B56" s="183" t="s">
        <v>252</v>
      </c>
      <c r="C56" s="184">
        <f>C15+C49</f>
        <v>471586476131.62018</v>
      </c>
      <c r="D56" s="184">
        <f>D15+D49</f>
        <v>1038458679157</v>
      </c>
      <c r="E56" s="185">
        <f>E15+E49</f>
        <v>516607958777.03839</v>
      </c>
      <c r="F56" s="184">
        <f>F15+F49</f>
        <v>540830764609.57996</v>
      </c>
      <c r="G56" s="186">
        <f t="shared" si="4"/>
        <v>24222805832.541565</v>
      </c>
      <c r="H56" s="187">
        <f t="shared" si="6"/>
        <v>4.6888177816470256E-2</v>
      </c>
      <c r="I56" s="188">
        <f t="shared" si="1"/>
        <v>69244288477.959778</v>
      </c>
      <c r="J56" s="189">
        <f t="shared" si="2"/>
        <v>0.14683264254302664</v>
      </c>
      <c r="K56" s="190">
        <f t="shared" si="7"/>
        <v>7.8733965980683537E-2</v>
      </c>
    </row>
    <row r="57" spans="2:11">
      <c r="B57" s="191" t="s">
        <v>253</v>
      </c>
      <c r="C57" s="192">
        <f>C58+C59</f>
        <v>567753585.83000004</v>
      </c>
      <c r="D57" s="192">
        <f>D58+D59</f>
        <v>1546798110</v>
      </c>
      <c r="E57" s="193">
        <f t="shared" ref="E57:F57" si="19">E58+E59</f>
        <v>266568065</v>
      </c>
      <c r="F57" s="192">
        <f t="shared" si="19"/>
        <v>130019641.17</v>
      </c>
      <c r="G57" s="194">
        <f t="shared" si="4"/>
        <v>-136548423.82999998</v>
      </c>
      <c r="H57" s="195">
        <f t="shared" si="6"/>
        <v>-0.51224599552088135</v>
      </c>
      <c r="I57" s="196">
        <f t="shared" si="1"/>
        <v>-437733944.66000003</v>
      </c>
      <c r="J57" s="197">
        <f t="shared" si="2"/>
        <v>-0.77099283137080665</v>
      </c>
      <c r="K57" s="198">
        <f t="shared" si="7"/>
        <v>1.8928216874070422E-5</v>
      </c>
    </row>
    <row r="58" spans="2:11">
      <c r="B58" s="199" t="s">
        <v>254</v>
      </c>
      <c r="C58" s="163">
        <v>398231102.48000002</v>
      </c>
      <c r="D58" s="163">
        <v>550265066</v>
      </c>
      <c r="E58" s="164">
        <v>149373432</v>
      </c>
      <c r="F58" s="163">
        <v>70685070.269999996</v>
      </c>
      <c r="G58" s="165">
        <f t="shared" si="4"/>
        <v>-78688361.730000004</v>
      </c>
      <c r="H58" s="166">
        <f t="shared" si="6"/>
        <v>-0.52678954132887568</v>
      </c>
      <c r="I58" s="167">
        <f t="shared" si="1"/>
        <v>-327546032.21000004</v>
      </c>
      <c r="J58" s="168">
        <f t="shared" si="2"/>
        <v>-0.82250238660464758</v>
      </c>
      <c r="K58" s="169">
        <f t="shared" si="7"/>
        <v>1.029030943163514E-5</v>
      </c>
    </row>
    <row r="59" spans="2:11" ht="15.75" thickBot="1">
      <c r="B59" s="200" t="s">
        <v>255</v>
      </c>
      <c r="C59" s="201">
        <v>169522483.34999999</v>
      </c>
      <c r="D59" s="201">
        <v>996533044</v>
      </c>
      <c r="E59" s="202">
        <v>117194633</v>
      </c>
      <c r="F59" s="201">
        <v>59334570.900000006</v>
      </c>
      <c r="G59" s="203">
        <f t="shared" si="4"/>
        <v>-57860062.099999994</v>
      </c>
      <c r="H59" s="204">
        <f t="shared" si="6"/>
        <v>-0.4937091453667507</v>
      </c>
      <c r="I59" s="205">
        <f t="shared" si="1"/>
        <v>-110187912.44999999</v>
      </c>
      <c r="J59" s="206">
        <f t="shared" si="2"/>
        <v>-0.64998996164127387</v>
      </c>
      <c r="K59" s="207">
        <f t="shared" si="7"/>
        <v>8.6379074424352831E-6</v>
      </c>
    </row>
    <row r="60" spans="2:11" ht="15.75" thickBot="1">
      <c r="B60" s="208" t="s">
        <v>256</v>
      </c>
      <c r="C60" s="209">
        <f>C56+C57</f>
        <v>472154229717.4502</v>
      </c>
      <c r="D60" s="209">
        <f>D56+D57</f>
        <v>1040005477267</v>
      </c>
      <c r="E60" s="210">
        <f t="shared" ref="E60:F60" si="20">E56+E57</f>
        <v>516874526842.03839</v>
      </c>
      <c r="F60" s="209">
        <f t="shared" si="20"/>
        <v>540960784250.74994</v>
      </c>
      <c r="G60" s="211">
        <f t="shared" si="4"/>
        <v>24086257408.711548</v>
      </c>
      <c r="H60" s="212">
        <f t="shared" si="6"/>
        <v>4.6599815154118707E-2</v>
      </c>
      <c r="I60" s="213">
        <f t="shared" si="1"/>
        <v>68806554533.299744</v>
      </c>
      <c r="J60" s="214">
        <f t="shared" si="2"/>
        <v>0.14572898049536787</v>
      </c>
      <c r="K60" s="215">
        <f>F60/$N$8</f>
        <v>7.8752894197557599E-2</v>
      </c>
    </row>
    <row r="61" spans="2:11">
      <c r="B61" s="216" t="s">
        <v>257</v>
      </c>
      <c r="C61" s="216"/>
      <c r="D61" s="216"/>
      <c r="E61" s="216"/>
      <c r="F61" s="216"/>
      <c r="G61" s="216"/>
      <c r="H61" s="216"/>
      <c r="J61"/>
    </row>
    <row r="62" spans="2:11">
      <c r="B62" s="217" t="s">
        <v>258</v>
      </c>
      <c r="J62"/>
    </row>
    <row r="63" spans="2:11">
      <c r="B63" s="218" t="s">
        <v>259</v>
      </c>
      <c r="C63" s="219"/>
      <c r="D63" s="219"/>
      <c r="E63" s="219"/>
      <c r="F63" s="219"/>
      <c r="J63"/>
    </row>
    <row r="64" spans="2:11">
      <c r="J64"/>
    </row>
    <row r="65" spans="3:7">
      <c r="C65" s="220"/>
      <c r="D65" s="220"/>
      <c r="E65" s="220"/>
      <c r="F65" s="220"/>
      <c r="G65" s="220"/>
    </row>
    <row r="67" spans="3:7">
      <c r="G67" s="221"/>
    </row>
  </sheetData>
  <mergeCells count="17">
    <mergeCell ref="B7:K7"/>
    <mergeCell ref="B1:K1"/>
    <mergeCell ref="B2:K2"/>
    <mergeCell ref="B3:K3"/>
    <mergeCell ref="B5:H5"/>
    <mergeCell ref="B6:K6"/>
    <mergeCell ref="F12:F13"/>
    <mergeCell ref="B8:K8"/>
    <mergeCell ref="B10:B14"/>
    <mergeCell ref="D10:F10"/>
    <mergeCell ref="G10:H12"/>
    <mergeCell ref="I10:J12"/>
    <mergeCell ref="K10:K13"/>
    <mergeCell ref="C11:C13"/>
    <mergeCell ref="D11:D13"/>
    <mergeCell ref="E11:F11"/>
    <mergeCell ref="E12:E13"/>
  </mergeCells>
  <pageMargins left="0.7" right="0.7" top="0.75" bottom="0.75" header="0.3" footer="0.3"/>
  <pageSetup orientation="portrait" r:id="rId1"/>
  <ignoredErrors>
    <ignoredError sqref="C39:F39"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F1D74-D71F-4009-B8F9-7CC566697948}">
  <dimension ref="A1:O50"/>
  <sheetViews>
    <sheetView showGridLines="0" topLeftCell="B1" workbookViewId="0">
      <selection activeCell="F33" sqref="F33"/>
    </sheetView>
  </sheetViews>
  <sheetFormatPr baseColWidth="10" defaultColWidth="11.42578125" defaultRowHeight="15"/>
  <cols>
    <col min="2" max="2" width="53" bestFit="1" customWidth="1"/>
    <col min="3" max="3" width="25" customWidth="1"/>
    <col min="4" max="4" width="26.140625" bestFit="1" customWidth="1"/>
    <col min="5" max="5" width="27.42578125" bestFit="1" customWidth="1"/>
    <col min="6" max="6" width="26.140625" bestFit="1" customWidth="1"/>
  </cols>
  <sheetData>
    <row r="1" spans="1:15" s="2" customFormat="1" ht="15" customHeight="1">
      <c r="A1" s="1"/>
      <c r="B1" s="522" t="s">
        <v>0</v>
      </c>
      <c r="C1" s="522"/>
      <c r="D1" s="522"/>
      <c r="E1" s="522"/>
      <c r="F1" s="522"/>
      <c r="K1" s="1"/>
      <c r="L1" s="1"/>
      <c r="M1" s="1"/>
      <c r="N1" s="1"/>
      <c r="O1" s="1"/>
    </row>
    <row r="2" spans="1:15" s="2" customFormat="1" ht="15" customHeight="1">
      <c r="B2" s="522" t="s">
        <v>1</v>
      </c>
      <c r="C2" s="522"/>
      <c r="D2" s="522"/>
      <c r="E2" s="522"/>
      <c r="F2" s="522"/>
      <c r="K2" s="1"/>
      <c r="L2" s="1"/>
      <c r="M2" s="1"/>
      <c r="N2" s="1"/>
      <c r="O2" s="1"/>
    </row>
    <row r="3" spans="1:15" s="2" customFormat="1" ht="15" customHeight="1">
      <c r="B3" s="523" t="s">
        <v>2</v>
      </c>
      <c r="C3" s="523"/>
      <c r="D3" s="523"/>
      <c r="E3" s="523"/>
      <c r="F3" s="523"/>
      <c r="K3" s="3"/>
      <c r="L3" s="3"/>
      <c r="M3" s="3"/>
      <c r="N3" s="3"/>
      <c r="O3" s="3"/>
    </row>
    <row r="6" spans="1:15">
      <c r="B6" s="561" t="s">
        <v>271</v>
      </c>
      <c r="C6" s="561"/>
      <c r="D6" s="561"/>
      <c r="E6" s="561"/>
      <c r="F6" s="561"/>
      <c r="G6" s="561"/>
    </row>
    <row r="7" spans="1:15">
      <c r="B7" s="561" t="s">
        <v>190</v>
      </c>
      <c r="C7" s="561"/>
      <c r="D7" s="561"/>
      <c r="E7" s="561"/>
      <c r="F7" s="561"/>
      <c r="G7" s="561"/>
    </row>
    <row r="8" spans="1:15">
      <c r="B8" s="562" t="s">
        <v>191</v>
      </c>
      <c r="C8" s="562"/>
      <c r="D8" s="562"/>
      <c r="E8" s="562"/>
      <c r="F8" s="562"/>
      <c r="G8" s="562"/>
      <c r="H8" s="222"/>
    </row>
    <row r="26" spans="2:2">
      <c r="B26" s="125" t="s">
        <v>260</v>
      </c>
    </row>
    <row r="27" spans="2:2">
      <c r="B27" s="125" t="s">
        <v>261</v>
      </c>
    </row>
    <row r="28" spans="2:2">
      <c r="B28" s="125" t="s">
        <v>262</v>
      </c>
    </row>
    <row r="29" spans="2:2">
      <c r="B29" s="125" t="s">
        <v>177</v>
      </c>
    </row>
    <row r="46" spans="2:5">
      <c r="B46" s="223" t="s">
        <v>263</v>
      </c>
      <c r="C46" s="126" t="s">
        <v>264</v>
      </c>
      <c r="D46" s="126" t="s">
        <v>265</v>
      </c>
      <c r="E46" s="126" t="s">
        <v>266</v>
      </c>
    </row>
    <row r="47" spans="2:5">
      <c r="B47" s="85" t="s">
        <v>267</v>
      </c>
      <c r="C47" s="224">
        <v>25083647484.869984</v>
      </c>
      <c r="D47" s="225">
        <v>21445567515.300003</v>
      </c>
      <c r="E47" s="225">
        <v>25903752028.780006</v>
      </c>
    </row>
    <row r="48" spans="2:5">
      <c r="B48" s="85" t="s">
        <v>268</v>
      </c>
      <c r="C48" s="224">
        <v>335485327241.38007</v>
      </c>
      <c r="D48" s="225">
        <v>373852370679.13843</v>
      </c>
      <c r="E48" s="225">
        <v>393018942523.47986</v>
      </c>
    </row>
    <row r="49" spans="2:5">
      <c r="B49" s="85" t="s">
        <v>269</v>
      </c>
      <c r="C49" s="224">
        <v>111017501405.37006</v>
      </c>
      <c r="D49" s="225">
        <v>121310020582.60001</v>
      </c>
      <c r="E49" s="225">
        <v>106593339462.36002</v>
      </c>
    </row>
    <row r="50" spans="2:5">
      <c r="B50" s="4" t="s">
        <v>270</v>
      </c>
      <c r="C50" s="226">
        <f>SUM(C47:C49)</f>
        <v>471586476131.62012</v>
      </c>
      <c r="D50" s="226">
        <f t="shared" ref="D50:E50" si="0">SUM(D47:D49)</f>
        <v>516607958777.03845</v>
      </c>
      <c r="E50" s="226">
        <f t="shared" si="0"/>
        <v>525516034014.61987</v>
      </c>
    </row>
  </sheetData>
  <mergeCells count="6">
    <mergeCell ref="B8:G8"/>
    <mergeCell ref="B1:F1"/>
    <mergeCell ref="B2:F2"/>
    <mergeCell ref="B3:F3"/>
    <mergeCell ref="B6:G6"/>
    <mergeCell ref="B7:G7"/>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1012-DEF0-49CA-83A0-8BEDCC3FFEBC}">
  <dimension ref="C1:M31"/>
  <sheetViews>
    <sheetView showGridLines="0" workbookViewId="0">
      <selection activeCell="E14" sqref="E14:H23"/>
    </sheetView>
  </sheetViews>
  <sheetFormatPr baseColWidth="10" defaultColWidth="11.42578125" defaultRowHeight="15"/>
  <cols>
    <col min="1" max="4" width="11.42578125" style="84"/>
    <col min="5" max="5" width="21.42578125" style="84" customWidth="1"/>
    <col min="6" max="7" width="13.140625" style="84" bestFit="1" customWidth="1"/>
    <col min="8" max="16384" width="11.42578125" style="84"/>
  </cols>
  <sheetData>
    <row r="1" spans="3:13" s="2" customFormat="1" ht="15" customHeight="1">
      <c r="C1" s="1"/>
      <c r="D1" s="522" t="s">
        <v>0</v>
      </c>
      <c r="E1" s="522"/>
      <c r="F1" s="522"/>
      <c r="G1" s="522"/>
      <c r="H1" s="522"/>
      <c r="I1" s="522"/>
      <c r="J1" s="522"/>
      <c r="K1" s="522"/>
      <c r="L1" s="522"/>
      <c r="M1" s="1"/>
    </row>
    <row r="2" spans="3:13" s="2" customFormat="1" ht="15" customHeight="1">
      <c r="C2" s="1"/>
      <c r="D2" s="522" t="s">
        <v>1</v>
      </c>
      <c r="E2" s="522"/>
      <c r="F2" s="522"/>
      <c r="G2" s="522"/>
      <c r="H2" s="522"/>
      <c r="I2" s="522"/>
      <c r="J2" s="522"/>
      <c r="K2" s="522"/>
      <c r="L2" s="522"/>
      <c r="M2" s="1"/>
    </row>
    <row r="3" spans="3:13" s="2" customFormat="1" ht="15" customHeight="1">
      <c r="C3" s="3"/>
      <c r="D3" s="523" t="s">
        <v>2</v>
      </c>
      <c r="E3" s="523"/>
      <c r="F3" s="523"/>
      <c r="G3" s="523"/>
      <c r="H3" s="523"/>
      <c r="I3" s="523"/>
      <c r="J3" s="523"/>
      <c r="K3" s="523"/>
      <c r="L3" s="523"/>
      <c r="M3" s="3"/>
    </row>
    <row r="6" spans="3:13">
      <c r="E6" s="527" t="s">
        <v>422</v>
      </c>
      <c r="F6" s="527"/>
      <c r="G6" s="527"/>
      <c r="H6" s="527"/>
      <c r="I6" s="527"/>
      <c r="J6" s="527"/>
      <c r="K6" s="527"/>
    </row>
    <row r="7" spans="3:13">
      <c r="E7" s="527" t="s">
        <v>190</v>
      </c>
      <c r="F7" s="527"/>
      <c r="G7" s="527"/>
      <c r="H7" s="527"/>
      <c r="I7" s="527"/>
      <c r="J7" s="527"/>
      <c r="K7" s="527"/>
    </row>
    <row r="8" spans="3:13">
      <c r="E8" s="526" t="s">
        <v>415</v>
      </c>
      <c r="F8" s="526"/>
      <c r="G8" s="526"/>
      <c r="H8" s="526"/>
      <c r="I8" s="526"/>
      <c r="J8" s="526"/>
      <c r="K8" s="526"/>
    </row>
    <row r="15" spans="3:13">
      <c r="F15" s="108"/>
      <c r="G15" s="108"/>
    </row>
    <row r="16" spans="3:13">
      <c r="E16" s="360"/>
      <c r="F16" s="361"/>
      <c r="G16" s="361"/>
    </row>
    <row r="17" spans="4:7">
      <c r="E17" s="360"/>
      <c r="F17" s="361"/>
      <c r="G17" s="361"/>
    </row>
    <row r="30" spans="4:7">
      <c r="D30" s="86" t="s">
        <v>312</v>
      </c>
    </row>
    <row r="31" spans="4:7">
      <c r="D31" s="86" t="s">
        <v>423</v>
      </c>
    </row>
  </sheetData>
  <mergeCells count="6">
    <mergeCell ref="E8:K8"/>
    <mergeCell ref="D1:L1"/>
    <mergeCell ref="D2:L2"/>
    <mergeCell ref="D3:L3"/>
    <mergeCell ref="E6:K6"/>
    <mergeCell ref="E7:K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D4659-7C8E-48A2-870F-18704395C9F0}">
  <dimension ref="B1:N26"/>
  <sheetViews>
    <sheetView showGridLines="0" zoomScale="80" zoomScaleNormal="80" workbookViewId="0">
      <selection activeCell="E34" sqref="E34"/>
    </sheetView>
  </sheetViews>
  <sheetFormatPr baseColWidth="10" defaultColWidth="11.42578125" defaultRowHeight="15"/>
  <sheetData>
    <row r="1" spans="2:14" s="2" customFormat="1" ht="15" customHeight="1">
      <c r="B1" s="1"/>
      <c r="C1" s="522" t="s">
        <v>0</v>
      </c>
      <c r="D1" s="522"/>
      <c r="E1" s="522"/>
      <c r="F1" s="522"/>
      <c r="G1" s="522"/>
      <c r="H1" s="522"/>
      <c r="I1" s="522"/>
      <c r="J1" s="522"/>
      <c r="K1" s="522"/>
      <c r="L1" s="1"/>
    </row>
    <row r="2" spans="2:14" s="2" customFormat="1" ht="15" customHeight="1">
      <c r="B2" s="1"/>
      <c r="C2" s="522" t="s">
        <v>1</v>
      </c>
      <c r="D2" s="522"/>
      <c r="E2" s="522"/>
      <c r="F2" s="522"/>
      <c r="G2" s="522"/>
      <c r="H2" s="522"/>
      <c r="I2" s="522"/>
      <c r="J2" s="522"/>
      <c r="K2" s="522"/>
      <c r="L2" s="1"/>
    </row>
    <row r="3" spans="2:14" s="2" customFormat="1" ht="15" customHeight="1">
      <c r="B3" s="3"/>
      <c r="C3" s="523" t="s">
        <v>2</v>
      </c>
      <c r="D3" s="523"/>
      <c r="E3" s="523"/>
      <c r="F3" s="523"/>
      <c r="G3" s="523"/>
      <c r="H3" s="523"/>
      <c r="I3" s="523"/>
      <c r="J3" s="523"/>
      <c r="K3" s="523"/>
      <c r="L3" s="3"/>
    </row>
    <row r="4" spans="2:14">
      <c r="C4" s="521" t="s">
        <v>92</v>
      </c>
      <c r="D4" s="521"/>
      <c r="E4" s="521"/>
      <c r="F4" s="521"/>
      <c r="G4" s="521"/>
      <c r="H4" s="521"/>
      <c r="I4" s="521"/>
      <c r="J4" s="521"/>
    </row>
    <row r="5" spans="2:14">
      <c r="C5" s="521"/>
      <c r="D5" s="521"/>
      <c r="E5" s="521"/>
      <c r="F5" s="521"/>
      <c r="G5" s="521"/>
      <c r="H5" s="521"/>
      <c r="I5" s="521"/>
      <c r="J5" s="521"/>
    </row>
    <row r="6" spans="2:14">
      <c r="C6" s="521" t="s">
        <v>91</v>
      </c>
      <c r="D6" s="521"/>
      <c r="E6" s="521"/>
      <c r="F6" s="521"/>
      <c r="G6" s="521"/>
      <c r="H6" s="521"/>
      <c r="I6" s="521"/>
      <c r="J6" s="521"/>
    </row>
    <row r="7" spans="2:14">
      <c r="C7" s="509" t="s">
        <v>76</v>
      </c>
      <c r="D7" s="509"/>
      <c r="E7" s="509"/>
      <c r="F7" s="509"/>
      <c r="G7" s="509"/>
      <c r="H7" s="509"/>
      <c r="I7" s="509"/>
      <c r="J7" s="509"/>
    </row>
    <row r="10" spans="2:14">
      <c r="M10">
        <v>2022</v>
      </c>
      <c r="N10" s="107">
        <v>2.1</v>
      </c>
    </row>
    <row r="11" spans="2:14">
      <c r="M11">
        <v>2023</v>
      </c>
      <c r="N11" s="107">
        <v>1.6</v>
      </c>
    </row>
    <row r="12" spans="2:14">
      <c r="M12">
        <v>2024</v>
      </c>
      <c r="N12" s="107">
        <v>1.1000000000000001</v>
      </c>
    </row>
    <row r="25" spans="3:3">
      <c r="C25" s="108"/>
    </row>
    <row r="26" spans="3:3">
      <c r="C26" s="108" t="s">
        <v>89</v>
      </c>
    </row>
  </sheetData>
  <mergeCells count="6">
    <mergeCell ref="C7:J7"/>
    <mergeCell ref="C1:K1"/>
    <mergeCell ref="C2:K2"/>
    <mergeCell ref="C3:K3"/>
    <mergeCell ref="C4:J5"/>
    <mergeCell ref="C6:J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E4148-4124-4E28-ABFE-8A007FAF6CDF}">
  <dimension ref="A1:N46"/>
  <sheetViews>
    <sheetView showGridLines="0" zoomScale="77" zoomScaleNormal="77" workbookViewId="0">
      <selection activeCell="B8" sqref="B8:K8"/>
    </sheetView>
  </sheetViews>
  <sheetFormatPr baseColWidth="10" defaultColWidth="11.42578125" defaultRowHeight="15"/>
  <cols>
    <col min="1" max="1" width="11.42578125" style="84"/>
    <col min="2" max="2" width="80.85546875" style="84" customWidth="1"/>
    <col min="3" max="3" width="15.5703125" style="84" bestFit="1" customWidth="1"/>
    <col min="4" max="4" width="20.85546875" style="84" customWidth="1"/>
    <col min="5" max="5" width="22.85546875" style="84" customWidth="1"/>
    <col min="6" max="6" width="16.140625" style="84" customWidth="1"/>
    <col min="7" max="7" width="15.140625" style="84" bestFit="1" customWidth="1"/>
    <col min="8" max="8" width="20.42578125" style="84" customWidth="1"/>
    <col min="9" max="9" width="15.140625" style="84" bestFit="1" customWidth="1"/>
    <col min="10" max="10" width="11.42578125" style="84" bestFit="1" customWidth="1"/>
    <col min="11" max="12" width="16.28515625" style="84" customWidth="1"/>
    <col min="13" max="13" width="34.28515625" style="84" bestFit="1" customWidth="1"/>
    <col min="14" max="14" width="20" style="84" customWidth="1"/>
    <col min="15" max="16384" width="11.42578125" style="84"/>
  </cols>
  <sheetData>
    <row r="1" spans="1:14" s="2" customFormat="1" ht="15" customHeight="1">
      <c r="A1" s="1"/>
      <c r="B1" s="522" t="s">
        <v>0</v>
      </c>
      <c r="C1" s="522"/>
      <c r="D1" s="522"/>
      <c r="E1" s="522"/>
      <c r="F1" s="522"/>
      <c r="G1" s="522"/>
      <c r="H1" s="522"/>
      <c r="I1" s="522"/>
      <c r="J1" s="522"/>
      <c r="K1" s="1"/>
    </row>
    <row r="2" spans="1:14" s="2" customFormat="1" ht="15" customHeight="1">
      <c r="A2" s="1"/>
      <c r="B2" s="522" t="s">
        <v>1</v>
      </c>
      <c r="C2" s="522"/>
      <c r="D2" s="522"/>
      <c r="E2" s="522"/>
      <c r="F2" s="522"/>
      <c r="G2" s="522"/>
      <c r="H2" s="522"/>
      <c r="I2" s="522"/>
      <c r="J2" s="522"/>
      <c r="K2" s="1"/>
    </row>
    <row r="3" spans="1:14" s="2" customFormat="1" ht="15" customHeight="1">
      <c r="A3" s="3"/>
      <c r="B3" s="523" t="s">
        <v>2</v>
      </c>
      <c r="C3" s="523"/>
      <c r="D3" s="523"/>
      <c r="E3" s="523"/>
      <c r="F3" s="523"/>
      <c r="G3" s="523"/>
      <c r="H3" s="523"/>
      <c r="I3" s="523"/>
      <c r="J3" s="523"/>
      <c r="K3" s="3"/>
    </row>
    <row r="7" spans="1:14">
      <c r="B7" s="560" t="s">
        <v>1234</v>
      </c>
      <c r="C7" s="560"/>
      <c r="D7" s="560"/>
      <c r="E7" s="560"/>
      <c r="F7" s="560"/>
      <c r="G7" s="560"/>
      <c r="H7" s="560"/>
      <c r="I7" s="560"/>
      <c r="J7" s="560"/>
      <c r="K7" s="560"/>
    </row>
    <row r="8" spans="1:14" ht="15.75" thickBot="1">
      <c r="B8" s="560" t="s">
        <v>424</v>
      </c>
      <c r="C8" s="560"/>
      <c r="D8" s="560"/>
      <c r="E8" s="560"/>
      <c r="F8" s="560"/>
      <c r="G8" s="560"/>
      <c r="H8" s="560"/>
      <c r="I8" s="560"/>
      <c r="J8" s="560"/>
      <c r="K8" s="560"/>
    </row>
    <row r="9" spans="1:14" ht="15.75" thickBot="1">
      <c r="B9" s="585" t="s">
        <v>415</v>
      </c>
      <c r="C9" s="585"/>
      <c r="D9" s="585"/>
      <c r="E9" s="585"/>
      <c r="F9" s="585"/>
      <c r="G9" s="585"/>
      <c r="H9" s="585"/>
      <c r="I9" s="585"/>
      <c r="J9" s="585"/>
      <c r="K9" s="585"/>
      <c r="M9" s="228" t="s">
        <v>192</v>
      </c>
      <c r="N9" s="248">
        <v>6869090820800</v>
      </c>
    </row>
    <row r="10" spans="1:14" ht="15.75" thickBot="1">
      <c r="B10" s="586" t="s">
        <v>193</v>
      </c>
      <c r="C10" s="230">
        <v>2022</v>
      </c>
      <c r="D10" s="589">
        <v>2023</v>
      </c>
      <c r="E10" s="590"/>
      <c r="F10" s="590"/>
      <c r="G10" s="590"/>
      <c r="H10" s="591"/>
      <c r="I10" s="592" t="s">
        <v>195</v>
      </c>
      <c r="J10" s="593"/>
      <c r="K10" s="596" t="s">
        <v>273</v>
      </c>
    </row>
    <row r="11" spans="1:14" ht="15.75" thickBot="1">
      <c r="B11" s="587"/>
      <c r="C11" s="596" t="s">
        <v>425</v>
      </c>
      <c r="D11" s="596" t="s">
        <v>275</v>
      </c>
      <c r="E11" s="596" t="s">
        <v>426</v>
      </c>
      <c r="F11" s="596" t="s">
        <v>427</v>
      </c>
      <c r="G11" s="596" t="s">
        <v>428</v>
      </c>
      <c r="H11" s="596" t="s">
        <v>429</v>
      </c>
      <c r="I11" s="594"/>
      <c r="J11" s="595"/>
      <c r="K11" s="597"/>
    </row>
    <row r="12" spans="1:14" ht="29.25" customHeight="1" thickBot="1">
      <c r="B12" s="587"/>
      <c r="C12" s="598"/>
      <c r="D12" s="598"/>
      <c r="E12" s="598"/>
      <c r="F12" s="598"/>
      <c r="G12" s="598"/>
      <c r="H12" s="598"/>
      <c r="I12" s="231" t="s">
        <v>202</v>
      </c>
      <c r="J12" s="231" t="s">
        <v>204</v>
      </c>
      <c r="K12" s="598"/>
    </row>
    <row r="13" spans="1:14" ht="15.75" thickBot="1">
      <c r="B13" s="588"/>
      <c r="C13" s="232">
        <v>1</v>
      </c>
      <c r="D13" s="232">
        <v>2</v>
      </c>
      <c r="E13" s="232">
        <v>3</v>
      </c>
      <c r="F13" s="232">
        <v>4</v>
      </c>
      <c r="G13" s="232">
        <v>5</v>
      </c>
      <c r="H13" s="232" t="s">
        <v>430</v>
      </c>
      <c r="I13" s="232" t="s">
        <v>431</v>
      </c>
      <c r="J13" s="232" t="s">
        <v>359</v>
      </c>
      <c r="K13" s="232" t="s">
        <v>360</v>
      </c>
    </row>
    <row r="14" spans="1:14">
      <c r="B14" s="362" t="s">
        <v>432</v>
      </c>
      <c r="C14" s="363">
        <f>C15+C21+C22+C23+C24+C29</f>
        <v>443511762029.13989</v>
      </c>
      <c r="D14" s="363">
        <f t="shared" ref="D14:G14" si="0">D15+D21+D22+D23+D24+D29</f>
        <v>1092403071323</v>
      </c>
      <c r="E14" s="363">
        <f t="shared" si="0"/>
        <v>672381541971.5498</v>
      </c>
      <c r="F14" s="363">
        <f t="shared" si="0"/>
        <v>509632204354.72003</v>
      </c>
      <c r="G14" s="363">
        <f t="shared" si="0"/>
        <v>483383994335.57983</v>
      </c>
      <c r="H14" s="364">
        <f>F14/D14</f>
        <v>0.46652395780754152</v>
      </c>
      <c r="I14" s="363">
        <f>F14-C14</f>
        <v>66120442325.580139</v>
      </c>
      <c r="J14" s="364">
        <f>I14/C14</f>
        <v>0.14908385298073754</v>
      </c>
      <c r="K14" s="364">
        <f>F14/$N$9</f>
        <v>7.4192089994140786E-2</v>
      </c>
      <c r="L14" s="128"/>
    </row>
    <row r="15" spans="1:14">
      <c r="B15" s="365" t="s">
        <v>433</v>
      </c>
      <c r="C15" s="361">
        <f>SUM(C16:C20)</f>
        <v>163237434746.22992</v>
      </c>
      <c r="D15" s="361">
        <f t="shared" ref="D15:G15" si="1">SUM(D16:D20)</f>
        <v>444373269772</v>
      </c>
      <c r="E15" s="361">
        <f t="shared" si="1"/>
        <v>306851054949.77979</v>
      </c>
      <c r="F15" s="361">
        <f t="shared" si="1"/>
        <v>182946393827.16</v>
      </c>
      <c r="G15" s="361">
        <f t="shared" si="1"/>
        <v>175305961606.80988</v>
      </c>
      <c r="H15" s="366">
        <f t="shared" ref="H15:H40" si="2">F15/D15</f>
        <v>0.41169531623949057</v>
      </c>
      <c r="I15" s="361">
        <f>F15-C15</f>
        <v>19708959080.930084</v>
      </c>
      <c r="J15" s="366">
        <f>I15/C15</f>
        <v>0.12073798581538464</v>
      </c>
      <c r="K15" s="366">
        <f t="shared" ref="K15:K41" si="3">F15/$N$9</f>
        <v>2.663327630975381E-2</v>
      </c>
      <c r="L15" s="128"/>
    </row>
    <row r="16" spans="1:14">
      <c r="B16" s="367" t="s">
        <v>434</v>
      </c>
      <c r="C16" s="236">
        <v>121769916514.94997</v>
      </c>
      <c r="D16" s="236">
        <v>297646830873</v>
      </c>
      <c r="E16" s="236">
        <v>234388450000.67987</v>
      </c>
      <c r="F16" s="236">
        <v>134498441742.33003</v>
      </c>
      <c r="G16" s="236">
        <v>134331547647.13989</v>
      </c>
      <c r="H16" s="237">
        <f t="shared" si="2"/>
        <v>0.4518725811655554</v>
      </c>
      <c r="I16" s="236">
        <f t="shared" ref="I16:I41" si="4">F16-C16</f>
        <v>12728525227.380066</v>
      </c>
      <c r="J16" s="237">
        <f t="shared" ref="J16:J38" si="5">I16/C16</f>
        <v>0.1045293089760586</v>
      </c>
      <c r="K16" s="237">
        <f t="shared" si="3"/>
        <v>1.9580239255981454E-2</v>
      </c>
      <c r="L16" s="128"/>
    </row>
    <row r="17" spans="2:12">
      <c r="B17" s="367" t="s">
        <v>435</v>
      </c>
      <c r="C17" s="236">
        <v>41398167524.019951</v>
      </c>
      <c r="D17" s="236">
        <v>142662982156</v>
      </c>
      <c r="E17" s="236">
        <v>72341199819.989899</v>
      </c>
      <c r="F17" s="236">
        <v>48326546955.719978</v>
      </c>
      <c r="G17" s="236">
        <v>40876776743.279984</v>
      </c>
      <c r="H17" s="237">
        <f t="shared" si="2"/>
        <v>0.33874622712481622</v>
      </c>
      <c r="I17" s="236">
        <f t="shared" si="4"/>
        <v>6928379431.7000275</v>
      </c>
      <c r="J17" s="237">
        <f t="shared" si="5"/>
        <v>0.16735956797314902</v>
      </c>
      <c r="K17" s="237">
        <f t="shared" si="3"/>
        <v>7.0353629346964564E-3</v>
      </c>
      <c r="L17" s="128"/>
    </row>
    <row r="18" spans="2:12" ht="30">
      <c r="B18" s="367" t="s">
        <v>436</v>
      </c>
      <c r="C18" s="236">
        <v>69350707.26000005</v>
      </c>
      <c r="D18" s="236">
        <v>266959725</v>
      </c>
      <c r="E18" s="236">
        <v>121405129.11</v>
      </c>
      <c r="F18" s="236">
        <v>121405129.11</v>
      </c>
      <c r="G18" s="236">
        <v>97637216.390000001</v>
      </c>
      <c r="H18" s="237">
        <f t="shared" si="2"/>
        <v>0.45476945674108704</v>
      </c>
      <c r="I18" s="236">
        <f t="shared" si="4"/>
        <v>52054421.849999949</v>
      </c>
      <c r="J18" s="237">
        <f t="shared" si="5"/>
        <v>0.75059684185836395</v>
      </c>
      <c r="K18" s="237">
        <f t="shared" si="3"/>
        <v>1.7674119075901331E-5</v>
      </c>
      <c r="L18" s="128"/>
    </row>
    <row r="19" spans="2:12">
      <c r="B19" s="368" t="s">
        <v>437</v>
      </c>
      <c r="C19" s="236">
        <v>0</v>
      </c>
      <c r="D19" s="236">
        <v>3380145672</v>
      </c>
      <c r="E19" s="236">
        <v>0</v>
      </c>
      <c r="F19" s="236">
        <v>0</v>
      </c>
      <c r="G19" s="236">
        <v>0</v>
      </c>
      <c r="H19" s="237">
        <f t="shared" si="2"/>
        <v>0</v>
      </c>
      <c r="I19" s="236">
        <f t="shared" si="4"/>
        <v>0</v>
      </c>
      <c r="J19" s="237" t="s">
        <v>229</v>
      </c>
      <c r="K19" s="237">
        <f t="shared" si="3"/>
        <v>0</v>
      </c>
      <c r="L19" s="128"/>
    </row>
    <row r="20" spans="2:12" ht="13.5" customHeight="1">
      <c r="B20" s="368" t="s">
        <v>438</v>
      </c>
      <c r="C20" s="236">
        <v>0</v>
      </c>
      <c r="D20" s="236">
        <v>416351346</v>
      </c>
      <c r="E20" s="236">
        <v>0</v>
      </c>
      <c r="F20" s="236">
        <v>0</v>
      </c>
      <c r="G20" s="236">
        <v>0</v>
      </c>
      <c r="H20" s="237">
        <f t="shared" si="2"/>
        <v>0</v>
      </c>
      <c r="I20" s="236">
        <f t="shared" si="4"/>
        <v>0</v>
      </c>
      <c r="J20" s="237" t="s">
        <v>229</v>
      </c>
      <c r="K20" s="237">
        <f t="shared" si="3"/>
        <v>0</v>
      </c>
      <c r="L20" s="128"/>
    </row>
    <row r="21" spans="2:12">
      <c r="B21" s="365" t="s">
        <v>439</v>
      </c>
      <c r="C21" s="361">
        <v>25164583738.889996</v>
      </c>
      <c r="D21" s="361">
        <v>66472191181</v>
      </c>
      <c r="E21" s="361">
        <v>54398881261.290001</v>
      </c>
      <c r="F21" s="361">
        <v>29530244507.650002</v>
      </c>
      <c r="G21" s="361">
        <v>29527446446.800003</v>
      </c>
      <c r="H21" s="366">
        <f t="shared" si="2"/>
        <v>0.44424960247272161</v>
      </c>
      <c r="I21" s="361">
        <f t="shared" si="4"/>
        <v>4365660768.760006</v>
      </c>
      <c r="J21" s="366">
        <f t="shared" si="5"/>
        <v>0.17348432281091944</v>
      </c>
      <c r="K21" s="366">
        <f t="shared" si="3"/>
        <v>4.299003358381976E-3</v>
      </c>
      <c r="L21" s="128"/>
    </row>
    <row r="22" spans="2:12">
      <c r="B22" s="365" t="s">
        <v>440</v>
      </c>
      <c r="C22" s="361">
        <v>109201800447.09</v>
      </c>
      <c r="D22" s="361">
        <v>225621046933</v>
      </c>
      <c r="E22" s="361">
        <v>117371433907.25999</v>
      </c>
      <c r="F22" s="361">
        <v>105860259749.58</v>
      </c>
      <c r="G22" s="361">
        <v>88779931188.599991</v>
      </c>
      <c r="H22" s="366">
        <f t="shared" si="2"/>
        <v>0.46919496735167648</v>
      </c>
      <c r="I22" s="361">
        <f t="shared" si="4"/>
        <v>-3341540697.5099945</v>
      </c>
      <c r="J22" s="366">
        <f t="shared" si="5"/>
        <v>-3.0599685021942692E-2</v>
      </c>
      <c r="K22" s="366">
        <f t="shared" si="3"/>
        <v>1.5411102067398656E-2</v>
      </c>
      <c r="L22" s="128"/>
    </row>
    <row r="23" spans="2:12">
      <c r="B23" s="365" t="s">
        <v>441</v>
      </c>
      <c r="C23" s="361">
        <v>905529741.70000005</v>
      </c>
      <c r="D23" s="361">
        <v>20010100000</v>
      </c>
      <c r="E23" s="361">
        <v>6466672660.75</v>
      </c>
      <c r="F23" s="361">
        <v>6466672660.75</v>
      </c>
      <c r="G23" s="361">
        <v>6154280041.9200001</v>
      </c>
      <c r="H23" s="366" t="s">
        <v>229</v>
      </c>
      <c r="I23" s="361">
        <f t="shared" si="4"/>
        <v>5561142919.0500002</v>
      </c>
      <c r="J23" s="366">
        <f>I23/C23</f>
        <v>6.1413144847233454</v>
      </c>
      <c r="K23" s="366">
        <f t="shared" si="3"/>
        <v>9.4141609558699463E-4</v>
      </c>
      <c r="L23" s="128"/>
    </row>
    <row r="24" spans="2:12">
      <c r="B24" s="365" t="s">
        <v>442</v>
      </c>
      <c r="C24" s="361">
        <f>SUM(C25:C28)</f>
        <v>144833795799.72998</v>
      </c>
      <c r="D24" s="361">
        <f t="shared" ref="D24:G24" si="6">SUM(D25:D28)</f>
        <v>334946253013</v>
      </c>
      <c r="E24" s="361">
        <f t="shared" si="6"/>
        <v>186498188056.97</v>
      </c>
      <c r="F24" s="361">
        <f t="shared" si="6"/>
        <v>184033322474.13</v>
      </c>
      <c r="G24" s="361">
        <f t="shared" si="6"/>
        <v>182821063916</v>
      </c>
      <c r="H24" s="366">
        <f t="shared" si="2"/>
        <v>0.54944135310863518</v>
      </c>
      <c r="I24" s="361">
        <f t="shared" si="4"/>
        <v>39199526674.400024</v>
      </c>
      <c r="J24" s="366">
        <f t="shared" si="5"/>
        <v>0.27065179406471862</v>
      </c>
      <c r="K24" s="366">
        <f t="shared" si="3"/>
        <v>2.6791511027466193E-2</v>
      </c>
      <c r="L24" s="128"/>
    </row>
    <row r="25" spans="2:12">
      <c r="B25" s="367" t="s">
        <v>443</v>
      </c>
      <c r="C25" s="236">
        <v>23046762904.720005</v>
      </c>
      <c r="D25" s="236">
        <v>62887074976</v>
      </c>
      <c r="E25" s="236">
        <v>28698655033.949997</v>
      </c>
      <c r="F25" s="236">
        <v>28379775332.109997</v>
      </c>
      <c r="G25" s="236">
        <v>27774043104.069988</v>
      </c>
      <c r="H25" s="237">
        <f t="shared" si="2"/>
        <v>0.45128152872336252</v>
      </c>
      <c r="I25" s="236">
        <f t="shared" si="4"/>
        <v>5333012427.3899918</v>
      </c>
      <c r="J25" s="237">
        <f t="shared" si="5"/>
        <v>0.23139963080445386</v>
      </c>
      <c r="K25" s="237">
        <f t="shared" si="3"/>
        <v>4.1315184312564939E-3</v>
      </c>
      <c r="L25" s="128"/>
    </row>
    <row r="26" spans="2:12">
      <c r="B26" s="367" t="s">
        <v>444</v>
      </c>
      <c r="C26" s="236">
        <v>112866108687.42999</v>
      </c>
      <c r="D26" s="236">
        <v>255894747585</v>
      </c>
      <c r="E26" s="236">
        <v>148829106742.61002</v>
      </c>
      <c r="F26" s="236">
        <v>147126591886.81003</v>
      </c>
      <c r="G26" s="236">
        <v>146727229642.93002</v>
      </c>
      <c r="H26" s="237">
        <f t="shared" si="2"/>
        <v>0.5749496356424405</v>
      </c>
      <c r="I26" s="236">
        <f t="shared" si="4"/>
        <v>34260483199.380035</v>
      </c>
      <c r="J26" s="237">
        <f t="shared" si="5"/>
        <v>0.30354978653743253</v>
      </c>
      <c r="K26" s="237">
        <f t="shared" si="3"/>
        <v>2.1418641232883732E-2</v>
      </c>
      <c r="L26" s="128"/>
    </row>
    <row r="27" spans="2:12">
      <c r="B27" s="367" t="s">
        <v>445</v>
      </c>
      <c r="C27" s="236">
        <v>399859847.94999987</v>
      </c>
      <c r="D27" s="236">
        <v>751528653</v>
      </c>
      <c r="E27" s="236">
        <v>340159585.33999985</v>
      </c>
      <c r="F27" s="236">
        <v>340159585.33999985</v>
      </c>
      <c r="G27" s="236">
        <v>274578490.79999995</v>
      </c>
      <c r="H27" s="237">
        <f t="shared" si="2"/>
        <v>0.4526235746064094</v>
      </c>
      <c r="I27" s="236">
        <f t="shared" si="4"/>
        <v>-59700262.610000014</v>
      </c>
      <c r="J27" s="237">
        <f t="shared" si="5"/>
        <v>-0.14930296931805262</v>
      </c>
      <c r="K27" s="237">
        <f t="shared" si="3"/>
        <v>4.9520321424485633E-5</v>
      </c>
      <c r="L27" s="128"/>
    </row>
    <row r="28" spans="2:12">
      <c r="B28" s="367" t="s">
        <v>446</v>
      </c>
      <c r="C28" s="236">
        <v>8521064359.6300011</v>
      </c>
      <c r="D28" s="236">
        <v>15412901799</v>
      </c>
      <c r="E28" s="236">
        <v>8630266695.0700035</v>
      </c>
      <c r="F28" s="236">
        <v>8186795669.8700037</v>
      </c>
      <c r="G28" s="236">
        <v>8045212678.2000036</v>
      </c>
      <c r="H28" s="237">
        <f t="shared" si="2"/>
        <v>0.53116510937617012</v>
      </c>
      <c r="I28" s="236">
        <f t="shared" si="4"/>
        <v>-334268689.75999737</v>
      </c>
      <c r="J28" s="237">
        <f t="shared" si="5"/>
        <v>-3.9228513675316483E-2</v>
      </c>
      <c r="K28" s="237">
        <f t="shared" si="3"/>
        <v>1.1918310419014868E-3</v>
      </c>
      <c r="L28" s="128"/>
    </row>
    <row r="29" spans="2:12">
      <c r="B29" s="365" t="s">
        <v>447</v>
      </c>
      <c r="C29" s="361">
        <v>168617555.5</v>
      </c>
      <c r="D29" s="361">
        <v>980210424</v>
      </c>
      <c r="E29" s="361">
        <v>795311135.5</v>
      </c>
      <c r="F29" s="361">
        <v>795311135.45000005</v>
      </c>
      <c r="G29" s="361">
        <v>795311135.45000005</v>
      </c>
      <c r="H29" s="366">
        <f t="shared" si="2"/>
        <v>0.81136775938836581</v>
      </c>
      <c r="I29" s="361">
        <f t="shared" si="4"/>
        <v>626693579.95000005</v>
      </c>
      <c r="J29" s="366">
        <f t="shared" si="5"/>
        <v>3.7166567745076819</v>
      </c>
      <c r="K29" s="366">
        <f t="shared" si="3"/>
        <v>1.1578113555315828E-4</v>
      </c>
      <c r="L29" s="128"/>
    </row>
    <row r="30" spans="2:12">
      <c r="B30" s="369" t="s">
        <v>448</v>
      </c>
      <c r="C30" s="363">
        <f>SUM(C31:C35)+C40</f>
        <v>46837927034.219986</v>
      </c>
      <c r="D30" s="363">
        <f t="shared" ref="D30:G30" si="7">SUM(D31:D35)+D40</f>
        <v>155175024502</v>
      </c>
      <c r="E30" s="363">
        <f t="shared" si="7"/>
        <v>70803192681.099991</v>
      </c>
      <c r="F30" s="363">
        <f t="shared" si="7"/>
        <v>61327460506.090042</v>
      </c>
      <c r="G30" s="363">
        <f t="shared" si="7"/>
        <v>55896572637.680023</v>
      </c>
      <c r="H30" s="364">
        <f>F30/D30</f>
        <v>0.39521476283253054</v>
      </c>
      <c r="I30" s="363">
        <f t="shared" si="4"/>
        <v>14489533471.870056</v>
      </c>
      <c r="J30" s="364">
        <f t="shared" si="5"/>
        <v>0.30935471292920247</v>
      </c>
      <c r="K30" s="364">
        <f t="shared" si="3"/>
        <v>8.9280316865788089E-3</v>
      </c>
      <c r="L30" s="128"/>
    </row>
    <row r="31" spans="2:12">
      <c r="B31" s="370" t="s">
        <v>449</v>
      </c>
      <c r="C31" s="361">
        <v>10923846915.039993</v>
      </c>
      <c r="D31" s="361">
        <v>37994371816</v>
      </c>
      <c r="E31" s="361">
        <v>18400283957.610012</v>
      </c>
      <c r="F31" s="361">
        <v>17498255761.830009</v>
      </c>
      <c r="G31" s="361">
        <v>14867131876.110014</v>
      </c>
      <c r="H31" s="366">
        <f t="shared" si="2"/>
        <v>0.46054862669057817</v>
      </c>
      <c r="I31" s="361">
        <f t="shared" si="4"/>
        <v>6574408846.7900162</v>
      </c>
      <c r="J31" s="366">
        <f t="shared" si="5"/>
        <v>0.60184007501408188</v>
      </c>
      <c r="K31" s="366">
        <f t="shared" si="3"/>
        <v>2.5473903633424512E-3</v>
      </c>
      <c r="L31" s="128"/>
    </row>
    <row r="32" spans="2:12">
      <c r="B32" s="365" t="s">
        <v>450</v>
      </c>
      <c r="C32" s="361">
        <v>16124058685.549988</v>
      </c>
      <c r="D32" s="361">
        <v>55667598377</v>
      </c>
      <c r="E32" s="361">
        <v>21498764424.679981</v>
      </c>
      <c r="F32" s="361">
        <v>15824459009.910019</v>
      </c>
      <c r="G32" s="361">
        <v>13844513830.430012</v>
      </c>
      <c r="H32" s="366">
        <f t="shared" si="2"/>
        <v>0.28426696087626008</v>
      </c>
      <c r="I32" s="361">
        <f t="shared" si="4"/>
        <v>-299599675.63996887</v>
      </c>
      <c r="J32" s="366">
        <f>I32/C32</f>
        <v>-1.858090952673493E-2</v>
      </c>
      <c r="K32" s="366">
        <f t="shared" si="3"/>
        <v>2.3037195784328039E-3</v>
      </c>
      <c r="L32" s="128"/>
    </row>
    <row r="33" spans="2:12">
      <c r="B33" s="365" t="s">
        <v>451</v>
      </c>
      <c r="C33" s="361">
        <v>2907372.99</v>
      </c>
      <c r="D33" s="361">
        <v>9767900</v>
      </c>
      <c r="E33" s="361">
        <v>4305410.2</v>
      </c>
      <c r="F33" s="361">
        <v>3983410.15</v>
      </c>
      <c r="G33" s="361">
        <v>3794421.35</v>
      </c>
      <c r="H33" s="366">
        <f t="shared" si="2"/>
        <v>0.40780619682838687</v>
      </c>
      <c r="I33" s="361">
        <f t="shared" si="4"/>
        <v>1076037.1599999997</v>
      </c>
      <c r="J33" s="366" t="s">
        <v>229</v>
      </c>
      <c r="K33" s="366">
        <f t="shared" si="3"/>
        <v>5.7990354967181477E-7</v>
      </c>
      <c r="L33" s="128"/>
    </row>
    <row r="34" spans="2:12">
      <c r="B34" s="370" t="s">
        <v>452</v>
      </c>
      <c r="C34" s="361">
        <v>793452404.55000007</v>
      </c>
      <c r="D34" s="361">
        <v>3463665953</v>
      </c>
      <c r="E34" s="361">
        <v>2607532631.6399999</v>
      </c>
      <c r="F34" s="361">
        <v>1801434523.6599998</v>
      </c>
      <c r="G34" s="361">
        <v>1603122716.1099999</v>
      </c>
      <c r="H34" s="366">
        <f t="shared" si="2"/>
        <v>0.52009476320882375</v>
      </c>
      <c r="I34" s="361">
        <f t="shared" si="4"/>
        <v>1007982119.1099998</v>
      </c>
      <c r="J34" s="366">
        <f t="shared" si="5"/>
        <v>1.2703750260630546</v>
      </c>
      <c r="K34" s="366">
        <f t="shared" si="3"/>
        <v>2.6225225006563506E-4</v>
      </c>
      <c r="L34" s="128"/>
    </row>
    <row r="35" spans="2:12">
      <c r="B35" s="365" t="s">
        <v>453</v>
      </c>
      <c r="C35" s="361">
        <f>SUM(C36:C38)</f>
        <v>18993661656.090004</v>
      </c>
      <c r="D35" s="361">
        <f t="shared" ref="D35:G35" si="8">SUM(D36:D38)</f>
        <v>56593336181</v>
      </c>
      <c r="E35" s="361">
        <f t="shared" si="8"/>
        <v>28292306256.970001</v>
      </c>
      <c r="F35" s="361">
        <f t="shared" si="8"/>
        <v>26199327800.540005</v>
      </c>
      <c r="G35" s="361">
        <f t="shared" si="8"/>
        <v>25578009793.680004</v>
      </c>
      <c r="H35" s="366">
        <f t="shared" si="2"/>
        <v>0.46294015459254489</v>
      </c>
      <c r="I35" s="361">
        <f t="shared" si="4"/>
        <v>7205666144.4500008</v>
      </c>
      <c r="J35" s="366">
        <f t="shared" si="5"/>
        <v>0.3793721439772843</v>
      </c>
      <c r="K35" s="366">
        <f t="shared" si="3"/>
        <v>3.814089591188246E-3</v>
      </c>
      <c r="L35" s="128"/>
    </row>
    <row r="36" spans="2:12">
      <c r="B36" s="367" t="s">
        <v>454</v>
      </c>
      <c r="C36" s="236">
        <v>560483058.76999986</v>
      </c>
      <c r="D36" s="236">
        <v>921831819</v>
      </c>
      <c r="E36" s="236">
        <v>633571716.96000004</v>
      </c>
      <c r="F36" s="236">
        <v>633571716.96000004</v>
      </c>
      <c r="G36" s="236">
        <v>517636163.55000001</v>
      </c>
      <c r="H36" s="237">
        <f t="shared" si="2"/>
        <v>0.68729642859073414</v>
      </c>
      <c r="I36" s="236">
        <f t="shared" si="4"/>
        <v>73088658.190000176</v>
      </c>
      <c r="J36" s="237">
        <f t="shared" si="5"/>
        <v>0.13040297480247814</v>
      </c>
      <c r="K36" s="237">
        <f t="shared" si="3"/>
        <v>9.2235163792202105E-5</v>
      </c>
      <c r="L36" s="128"/>
    </row>
    <row r="37" spans="2:12">
      <c r="B37" s="367" t="s">
        <v>455</v>
      </c>
      <c r="C37" s="236">
        <v>18290476759.790005</v>
      </c>
      <c r="D37" s="236">
        <v>55648054362</v>
      </c>
      <c r="E37" s="236">
        <v>27497634759.620003</v>
      </c>
      <c r="F37" s="236">
        <v>25404656303.190006</v>
      </c>
      <c r="G37" s="236">
        <v>24899273849.740005</v>
      </c>
      <c r="H37" s="237">
        <f t="shared" si="2"/>
        <v>0.45652371128608421</v>
      </c>
      <c r="I37" s="236">
        <f t="shared" si="4"/>
        <v>7114179543.4000015</v>
      </c>
      <c r="J37" s="237">
        <f t="shared" si="5"/>
        <v>0.38895539120335537</v>
      </c>
      <c r="K37" s="237">
        <f t="shared" si="3"/>
        <v>3.6984015739409434E-3</v>
      </c>
      <c r="L37" s="128"/>
    </row>
    <row r="38" spans="2:12">
      <c r="B38" s="367" t="s">
        <v>456</v>
      </c>
      <c r="C38" s="236">
        <v>142701837.53</v>
      </c>
      <c r="D38" s="236">
        <v>23450000</v>
      </c>
      <c r="E38" s="236">
        <v>161099780.38999999</v>
      </c>
      <c r="F38" s="236">
        <v>161099780.38999999</v>
      </c>
      <c r="G38" s="236">
        <v>161099780.38999999</v>
      </c>
      <c r="H38" s="237">
        <f t="shared" si="2"/>
        <v>6.8699266690831546</v>
      </c>
      <c r="I38" s="236">
        <f t="shared" si="4"/>
        <v>18397942.859999985</v>
      </c>
      <c r="J38" s="237">
        <f t="shared" si="5"/>
        <v>0.12892576002136069</v>
      </c>
      <c r="K38" s="237">
        <f t="shared" si="3"/>
        <v>2.3452853455100728E-5</v>
      </c>
      <c r="L38" s="128"/>
    </row>
    <row r="39" spans="2:12" hidden="1">
      <c r="B39" s="365"/>
      <c r="C39" s="361"/>
      <c r="D39" s="361"/>
      <c r="E39" s="361"/>
      <c r="F39" s="361"/>
      <c r="G39" s="361"/>
      <c r="H39" s="366"/>
      <c r="I39" s="361"/>
      <c r="J39" s="366"/>
      <c r="K39" s="366"/>
      <c r="L39" s="128"/>
    </row>
    <row r="40" spans="2:12" ht="15.75" thickBot="1">
      <c r="B40" s="365" t="s">
        <v>457</v>
      </c>
      <c r="C40" s="361">
        <v>0</v>
      </c>
      <c r="D40" s="361">
        <v>1446284275</v>
      </c>
      <c r="E40" s="361">
        <v>0</v>
      </c>
      <c r="F40" s="361">
        <v>0</v>
      </c>
      <c r="G40" s="361">
        <v>0</v>
      </c>
      <c r="H40" s="366">
        <f t="shared" si="2"/>
        <v>0</v>
      </c>
      <c r="I40" s="361">
        <f t="shared" si="4"/>
        <v>0</v>
      </c>
      <c r="J40" s="366" t="s">
        <v>229</v>
      </c>
      <c r="K40" s="366">
        <f t="shared" si="3"/>
        <v>0</v>
      </c>
      <c r="L40" s="128"/>
    </row>
    <row r="41" spans="2:12" ht="15.75" thickBot="1">
      <c r="B41" s="371" t="s">
        <v>311</v>
      </c>
      <c r="C41" s="372">
        <f>C14+C30</f>
        <v>490349689063.35986</v>
      </c>
      <c r="D41" s="372">
        <f>D14+D30</f>
        <v>1247578095825</v>
      </c>
      <c r="E41" s="372">
        <f>E30+E14</f>
        <v>743184734652.64978</v>
      </c>
      <c r="F41" s="372">
        <f t="shared" ref="F41:G41" si="9">F30+F14</f>
        <v>570959664860.81006</v>
      </c>
      <c r="G41" s="372">
        <f t="shared" si="9"/>
        <v>539280566973.25989</v>
      </c>
      <c r="H41" s="373">
        <f>F41/D41</f>
        <v>0.45765444806342576</v>
      </c>
      <c r="I41" s="372">
        <f t="shared" si="4"/>
        <v>80609975797.450195</v>
      </c>
      <c r="J41" s="373">
        <f>I41/C41</f>
        <v>0.16439283555257703</v>
      </c>
      <c r="K41" s="373">
        <f t="shared" si="3"/>
        <v>8.3120121680719597E-2</v>
      </c>
      <c r="L41" s="128"/>
    </row>
    <row r="42" spans="2:12">
      <c r="B42" s="86" t="s">
        <v>312</v>
      </c>
    </row>
    <row r="43" spans="2:12">
      <c r="B43" s="84" t="s">
        <v>313</v>
      </c>
    </row>
    <row r="44" spans="2:12">
      <c r="B44" s="88" t="s">
        <v>314</v>
      </c>
      <c r="D44" s="470"/>
    </row>
    <row r="45" spans="2:12">
      <c r="B45" s="86" t="s">
        <v>315</v>
      </c>
    </row>
    <row r="46" spans="2:12">
      <c r="B46" s="244"/>
    </row>
  </sheetData>
  <mergeCells count="16">
    <mergeCell ref="B10:B13"/>
    <mergeCell ref="D10:H10"/>
    <mergeCell ref="I10:J11"/>
    <mergeCell ref="K10:K12"/>
    <mergeCell ref="C11:C12"/>
    <mergeCell ref="D11:D12"/>
    <mergeCell ref="E11:E12"/>
    <mergeCell ref="F11:F12"/>
    <mergeCell ref="G11:G12"/>
    <mergeCell ref="H11:H12"/>
    <mergeCell ref="B9:K9"/>
    <mergeCell ref="B1:J1"/>
    <mergeCell ref="B2:J2"/>
    <mergeCell ref="B3:J3"/>
    <mergeCell ref="B7:K7"/>
    <mergeCell ref="B8:K8"/>
  </mergeCells>
  <pageMargins left="0.7" right="0.7" top="0.75" bottom="0.75" header="0.3" footer="0.3"/>
  <pageSetup orientation="portrait" r:id="rId1"/>
  <ignoredErrors>
    <ignoredError sqref="C15:G15 C24:G24"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C44D-1439-4C15-9EBE-A962168DEFDB}">
  <dimension ref="D1:N40"/>
  <sheetViews>
    <sheetView showGridLines="0" workbookViewId="0">
      <selection activeCell="E14" sqref="E14:H23"/>
    </sheetView>
  </sheetViews>
  <sheetFormatPr baseColWidth="10" defaultColWidth="11.42578125" defaultRowHeight="15"/>
  <cols>
    <col min="1" max="16384" width="11.42578125" style="84"/>
  </cols>
  <sheetData>
    <row r="1" spans="4:14" s="2" customFormat="1" ht="15" customHeight="1">
      <c r="D1" s="1"/>
      <c r="E1" s="522" t="s">
        <v>0</v>
      </c>
      <c r="F1" s="522"/>
      <c r="G1" s="522"/>
      <c r="H1" s="522"/>
      <c r="I1" s="522"/>
      <c r="J1" s="522"/>
      <c r="K1" s="522"/>
      <c r="L1" s="522"/>
      <c r="M1" s="522"/>
      <c r="N1" s="1"/>
    </row>
    <row r="2" spans="4:14" s="2" customFormat="1" ht="15" customHeight="1">
      <c r="D2" s="1"/>
      <c r="E2" s="522" t="s">
        <v>1</v>
      </c>
      <c r="F2" s="522"/>
      <c r="G2" s="522"/>
      <c r="H2" s="522"/>
      <c r="I2" s="522"/>
      <c r="J2" s="522"/>
      <c r="K2" s="522"/>
      <c r="L2" s="522"/>
      <c r="M2" s="522"/>
      <c r="N2" s="1"/>
    </row>
    <row r="3" spans="4:14" s="2" customFormat="1" ht="15" customHeight="1">
      <c r="D3" s="3"/>
      <c r="E3" s="523" t="s">
        <v>2</v>
      </c>
      <c r="F3" s="523"/>
      <c r="G3" s="523"/>
      <c r="H3" s="523"/>
      <c r="I3" s="523"/>
      <c r="J3" s="523"/>
      <c r="K3" s="523"/>
      <c r="L3" s="523"/>
      <c r="M3" s="523"/>
      <c r="N3" s="3"/>
    </row>
    <row r="5" spans="4:14">
      <c r="D5" s="599" t="s">
        <v>458</v>
      </c>
      <c r="E5" s="560"/>
      <c r="F5" s="560"/>
      <c r="G5" s="560"/>
      <c r="H5" s="560"/>
      <c r="I5" s="560"/>
      <c r="J5" s="560"/>
      <c r="K5" s="560"/>
      <c r="L5" s="560"/>
      <c r="M5" s="560"/>
      <c r="N5" s="560"/>
    </row>
    <row r="6" spans="4:14">
      <c r="D6" s="560"/>
      <c r="E6" s="560"/>
      <c r="F6" s="560"/>
      <c r="G6" s="560"/>
      <c r="H6" s="560"/>
      <c r="I6" s="560"/>
      <c r="J6" s="560"/>
      <c r="K6" s="560"/>
      <c r="L6" s="560"/>
      <c r="M6" s="560"/>
      <c r="N6" s="560"/>
    </row>
    <row r="39" spans="5:5">
      <c r="E39" s="86" t="s">
        <v>312</v>
      </c>
    </row>
    <row r="40" spans="5:5">
      <c r="E40" s="86" t="s">
        <v>459</v>
      </c>
    </row>
  </sheetData>
  <mergeCells count="4">
    <mergeCell ref="E1:M1"/>
    <mergeCell ref="E2:M2"/>
    <mergeCell ref="E3:M3"/>
    <mergeCell ref="D5:N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FA35-027F-40B3-8E4B-365C1E39B9A5}">
  <dimension ref="B2:O324"/>
  <sheetViews>
    <sheetView showGridLines="0" zoomScale="70" zoomScaleNormal="70" workbookViewId="0">
      <selection activeCell="C7" sqref="C7:L7"/>
    </sheetView>
  </sheetViews>
  <sheetFormatPr baseColWidth="10" defaultColWidth="11.42578125" defaultRowHeight="15"/>
  <cols>
    <col min="1" max="2" width="11.42578125" style="307"/>
    <col min="3" max="3" width="83.85546875" style="307" customWidth="1"/>
    <col min="4" max="4" width="28.42578125" style="307" bestFit="1" customWidth="1"/>
    <col min="5" max="5" width="26.5703125" style="307" customWidth="1"/>
    <col min="6" max="6" width="25.28515625" style="307" customWidth="1"/>
    <col min="7" max="7" width="18.7109375" style="307" customWidth="1"/>
    <col min="8" max="8" width="14.85546875" style="307" bestFit="1" customWidth="1"/>
    <col min="9" max="9" width="22.5703125" style="307" customWidth="1"/>
    <col min="10" max="10" width="22" style="307" bestFit="1" customWidth="1"/>
    <col min="11" max="11" width="15.85546875" style="307" customWidth="1"/>
    <col min="12" max="12" width="22.5703125" style="307" customWidth="1"/>
    <col min="13" max="13" width="11.42578125" style="307"/>
    <col min="14" max="14" width="37.28515625" style="307" bestFit="1" customWidth="1"/>
    <col min="15" max="15" width="24.28515625" style="307" bestFit="1" customWidth="1"/>
    <col min="16" max="16384" width="11.42578125" style="307"/>
  </cols>
  <sheetData>
    <row r="2" spans="3:15" s="305" customFormat="1" ht="15" customHeight="1">
      <c r="C2" s="600" t="s">
        <v>0</v>
      </c>
      <c r="D2" s="600"/>
      <c r="E2" s="600"/>
      <c r="F2" s="600"/>
      <c r="G2" s="600"/>
      <c r="H2" s="600"/>
      <c r="I2" s="600"/>
      <c r="J2" s="600"/>
      <c r="K2" s="600"/>
      <c r="L2" s="600"/>
      <c r="M2" s="304"/>
      <c r="N2" s="304"/>
      <c r="O2" s="304"/>
    </row>
    <row r="3" spans="3:15" s="305" customFormat="1" ht="15" customHeight="1">
      <c r="C3" s="600" t="s">
        <v>1</v>
      </c>
      <c r="D3" s="600"/>
      <c r="E3" s="600"/>
      <c r="F3" s="600"/>
      <c r="G3" s="600"/>
      <c r="H3" s="600"/>
      <c r="I3" s="600"/>
      <c r="J3" s="600"/>
      <c r="K3" s="600"/>
      <c r="L3" s="600"/>
      <c r="M3" s="304"/>
      <c r="N3" s="304"/>
      <c r="O3" s="304"/>
    </row>
    <row r="4" spans="3:15" s="305" customFormat="1" ht="15" customHeight="1">
      <c r="C4" s="601" t="s">
        <v>2</v>
      </c>
      <c r="D4" s="601"/>
      <c r="E4" s="601"/>
      <c r="F4" s="601"/>
      <c r="G4" s="601"/>
      <c r="H4" s="601"/>
      <c r="I4" s="601"/>
      <c r="J4" s="601"/>
      <c r="K4" s="601"/>
      <c r="L4" s="601"/>
      <c r="M4" s="306"/>
      <c r="N4" s="306"/>
      <c r="O4" s="306"/>
    </row>
    <row r="6" spans="3:15" ht="15.75" thickBot="1">
      <c r="C6" s="602" t="s">
        <v>1233</v>
      </c>
      <c r="D6" s="602"/>
      <c r="E6" s="602"/>
      <c r="F6" s="602"/>
      <c r="G6" s="602"/>
      <c r="H6" s="602"/>
      <c r="I6" s="602"/>
      <c r="J6" s="602"/>
      <c r="K6" s="602"/>
      <c r="L6" s="602"/>
    </row>
    <row r="7" spans="3:15" ht="15.75" thickBot="1">
      <c r="C7" s="603" t="s">
        <v>346</v>
      </c>
      <c r="D7" s="603"/>
      <c r="E7" s="603"/>
      <c r="F7" s="603"/>
      <c r="G7" s="603"/>
      <c r="H7" s="603"/>
      <c r="I7" s="603"/>
      <c r="J7" s="603"/>
      <c r="K7" s="603"/>
      <c r="L7" s="603"/>
      <c r="N7" s="309" t="s">
        <v>192</v>
      </c>
      <c r="O7" s="248">
        <v>6869090841204</v>
      </c>
    </row>
    <row r="8" spans="3:15" ht="15.75" thickBot="1">
      <c r="C8" s="308"/>
      <c r="D8" s="310"/>
      <c r="E8" s="310"/>
      <c r="F8" s="310"/>
      <c r="G8" s="310"/>
      <c r="H8" s="310"/>
      <c r="I8" s="310"/>
      <c r="J8" s="310"/>
      <c r="K8" s="310"/>
      <c r="L8" s="310"/>
      <c r="N8" s="311"/>
      <c r="O8" s="312"/>
    </row>
    <row r="9" spans="3:15" ht="15.75" customHeight="1" thickBot="1">
      <c r="C9" s="604" t="s">
        <v>193</v>
      </c>
      <c r="D9" s="313">
        <v>2022</v>
      </c>
      <c r="E9" s="710">
        <v>2023</v>
      </c>
      <c r="F9" s="711"/>
      <c r="G9" s="711"/>
      <c r="H9" s="711"/>
      <c r="I9" s="712"/>
      <c r="J9" s="607" t="s">
        <v>195</v>
      </c>
      <c r="K9" s="608"/>
      <c r="L9" s="607" t="s">
        <v>273</v>
      </c>
    </row>
    <row r="10" spans="3:15" ht="15.75" customHeight="1" thickBot="1">
      <c r="C10" s="605"/>
      <c r="D10" s="611" t="s">
        <v>368</v>
      </c>
      <c r="E10" s="612" t="s">
        <v>275</v>
      </c>
      <c r="F10" s="615" t="s">
        <v>369</v>
      </c>
      <c r="G10" s="616"/>
      <c r="H10" s="616"/>
      <c r="I10" s="713"/>
      <c r="J10" s="607"/>
      <c r="K10" s="608"/>
      <c r="L10" s="607"/>
    </row>
    <row r="11" spans="3:15" ht="39" customHeight="1" thickBot="1">
      <c r="C11" s="605"/>
      <c r="D11" s="608"/>
      <c r="E11" s="613"/>
      <c r="F11" s="608" t="s">
        <v>370</v>
      </c>
      <c r="G11" s="613" t="s">
        <v>371</v>
      </c>
      <c r="H11" s="613" t="s">
        <v>372</v>
      </c>
      <c r="I11" s="612" t="s">
        <v>1185</v>
      </c>
      <c r="J11" s="609"/>
      <c r="K11" s="610"/>
      <c r="L11" s="607"/>
    </row>
    <row r="12" spans="3:15" ht="15.75" customHeight="1" thickBot="1">
      <c r="C12" s="605"/>
      <c r="D12" s="610"/>
      <c r="E12" s="614"/>
      <c r="F12" s="610"/>
      <c r="G12" s="614"/>
      <c r="H12" s="614"/>
      <c r="I12" s="614"/>
      <c r="J12" s="314" t="s">
        <v>202</v>
      </c>
      <c r="K12" s="314" t="s">
        <v>204</v>
      </c>
      <c r="L12" s="609"/>
    </row>
    <row r="13" spans="3:15" ht="16.5" thickBot="1">
      <c r="C13" s="606"/>
      <c r="D13" s="315">
        <v>1</v>
      </c>
      <c r="E13" s="316">
        <v>2</v>
      </c>
      <c r="F13" s="316">
        <v>3</v>
      </c>
      <c r="G13" s="316">
        <v>4</v>
      </c>
      <c r="H13" s="316">
        <v>5</v>
      </c>
      <c r="I13" s="316">
        <v>6</v>
      </c>
      <c r="J13" s="316" t="s">
        <v>358</v>
      </c>
      <c r="K13" s="316" t="s">
        <v>1186</v>
      </c>
      <c r="L13" s="317" t="s">
        <v>360</v>
      </c>
    </row>
    <row r="14" spans="3:15" ht="15.75">
      <c r="C14" s="318" t="s">
        <v>373</v>
      </c>
      <c r="D14" s="319">
        <f>D16+D15</f>
        <v>3909359723.4099998</v>
      </c>
      <c r="E14" s="319">
        <f>E16+E15</f>
        <v>7818719836</v>
      </c>
      <c r="F14" s="319">
        <f>F16+F15</f>
        <v>3909359777.7299991</v>
      </c>
      <c r="G14" s="319">
        <f>G16+G15</f>
        <v>3909359777.7299991</v>
      </c>
      <c r="H14" s="319">
        <f>H16+H15</f>
        <v>3909359777.7299991</v>
      </c>
      <c r="I14" s="714">
        <f>IFERROR(G14/E14,"-")</f>
        <v>0.49999998205972285</v>
      </c>
      <c r="J14" s="319">
        <f t="shared" ref="J14:J53" si="0">G14-D14</f>
        <v>54.319999217987061</v>
      </c>
      <c r="K14" s="320">
        <f t="shared" ref="K14:K53" si="1">IFERROR(J14/D14,"0.0%")</f>
        <v>1.3894858253311515E-8</v>
      </c>
      <c r="L14" s="320">
        <f t="shared" ref="L14:L53" si="2">G14/$O$7</f>
        <v>5.6912331895217364E-4</v>
      </c>
      <c r="M14" s="321"/>
    </row>
    <row r="15" spans="3:15" ht="15.75">
      <c r="C15" s="322" t="s">
        <v>374</v>
      </c>
      <c r="D15" s="323">
        <v>1317889458</v>
      </c>
      <c r="E15" s="323">
        <v>2635779124</v>
      </c>
      <c r="F15" s="323">
        <v>1317889493.9999995</v>
      </c>
      <c r="G15" s="323">
        <v>1317889493.9999995</v>
      </c>
      <c r="H15" s="323">
        <v>1317889493.9999995</v>
      </c>
      <c r="I15" s="715">
        <f t="shared" ref="I15:I53" si="3">IFERROR(G15/E15,"-")</f>
        <v>0.49999997420117648</v>
      </c>
      <c r="J15" s="323">
        <f t="shared" si="0"/>
        <v>35.999999523162842</v>
      </c>
      <c r="K15" s="324">
        <f t="shared" si="1"/>
        <v>2.7316402984052736E-8</v>
      </c>
      <c r="L15" s="324">
        <f t="shared" si="2"/>
        <v>1.9185792188024153E-4</v>
      </c>
      <c r="M15" s="321"/>
    </row>
    <row r="16" spans="3:15" ht="15.75">
      <c r="C16" s="325" t="s">
        <v>375</v>
      </c>
      <c r="D16" s="326">
        <v>2591470265.4099998</v>
      </c>
      <c r="E16" s="326">
        <v>5182940712</v>
      </c>
      <c r="F16" s="326">
        <v>2591470283.7299995</v>
      </c>
      <c r="G16" s="326">
        <v>2591470283.7299995</v>
      </c>
      <c r="H16" s="326">
        <v>2591470283.7299995</v>
      </c>
      <c r="I16" s="716">
        <f t="shared" si="3"/>
        <v>0.49999998605617846</v>
      </c>
      <c r="J16" s="326">
        <f t="shared" si="0"/>
        <v>18.319999694824219</v>
      </c>
      <c r="K16" s="327">
        <f t="shared" si="1"/>
        <v>7.069345899643494E-9</v>
      </c>
      <c r="L16" s="328">
        <f t="shared" si="2"/>
        <v>3.7726539707193214E-4</v>
      </c>
      <c r="M16" s="321"/>
    </row>
    <row r="17" spans="3:15" ht="15.75">
      <c r="C17" s="318" t="s">
        <v>376</v>
      </c>
      <c r="D17" s="319">
        <f>SUM(D18:D40)</f>
        <v>307130008495.46014</v>
      </c>
      <c r="E17" s="319">
        <f>SUM(E18:E40)</f>
        <v>849005654721</v>
      </c>
      <c r="F17" s="319">
        <f>SUM(F18:F40)</f>
        <v>509410996371.96027</v>
      </c>
      <c r="G17" s="319">
        <f>SUM(G18:G40)</f>
        <v>360741554661.66986</v>
      </c>
      <c r="H17" s="319">
        <f>SUM(H18:H40)</f>
        <v>346145834428.15997</v>
      </c>
      <c r="I17" s="714">
        <f t="shared" si="3"/>
        <v>0.42489888336517223</v>
      </c>
      <c r="J17" s="319">
        <f t="shared" si="0"/>
        <v>53611546166.209717</v>
      </c>
      <c r="K17" s="320">
        <f t="shared" si="1"/>
        <v>0.17455652226507257</v>
      </c>
      <c r="L17" s="320">
        <f t="shared" si="2"/>
        <v>5.2516637645519886E-2</v>
      </c>
      <c r="M17" s="321"/>
    </row>
    <row r="18" spans="3:15" ht="15.75">
      <c r="C18" s="329" t="s">
        <v>377</v>
      </c>
      <c r="D18" s="323">
        <v>36723865343.460022</v>
      </c>
      <c r="E18" s="323">
        <v>119333454295</v>
      </c>
      <c r="F18" s="323">
        <v>59057355380.299927</v>
      </c>
      <c r="G18" s="323">
        <v>51744447066.229973</v>
      </c>
      <c r="H18" s="323">
        <v>50042113169.409996</v>
      </c>
      <c r="I18" s="715">
        <f t="shared" si="3"/>
        <v>0.4336122453835482</v>
      </c>
      <c r="J18" s="323">
        <f t="shared" si="0"/>
        <v>15020581722.769951</v>
      </c>
      <c r="K18" s="324">
        <f t="shared" si="1"/>
        <v>0.40901418144005081</v>
      </c>
      <c r="L18" s="324">
        <f t="shared" si="2"/>
        <v>7.5329396949946744E-3</v>
      </c>
      <c r="M18" s="321"/>
    </row>
    <row r="19" spans="3:15" ht="15.75">
      <c r="C19" s="330" t="s">
        <v>378</v>
      </c>
      <c r="D19" s="331">
        <v>22300792555.889999</v>
      </c>
      <c r="E19" s="331">
        <v>59523635938</v>
      </c>
      <c r="F19" s="331">
        <v>34685083655.52002</v>
      </c>
      <c r="G19" s="331">
        <v>25101212140.319988</v>
      </c>
      <c r="H19" s="331">
        <v>24839576854.319984</v>
      </c>
      <c r="I19" s="717">
        <f t="shared" si="3"/>
        <v>0.42170159374110627</v>
      </c>
      <c r="J19" s="331">
        <f t="shared" si="0"/>
        <v>2800419584.4299889</v>
      </c>
      <c r="K19" s="332">
        <f t="shared" si="1"/>
        <v>0.12557489055205587</v>
      </c>
      <c r="L19" s="332">
        <f t="shared" si="2"/>
        <v>3.6542262608832087E-3</v>
      </c>
      <c r="M19" s="321"/>
    </row>
    <row r="20" spans="3:15" ht="15.75">
      <c r="C20" s="329" t="s">
        <v>379</v>
      </c>
      <c r="D20" s="331">
        <v>18335853754.389992</v>
      </c>
      <c r="E20" s="331">
        <v>49910944090</v>
      </c>
      <c r="F20" s="331">
        <v>41019367008.270027</v>
      </c>
      <c r="G20" s="331">
        <v>22942390914.249977</v>
      </c>
      <c r="H20" s="331">
        <v>22142122078.150002</v>
      </c>
      <c r="I20" s="717">
        <f t="shared" si="3"/>
        <v>0.45966653872305019</v>
      </c>
      <c r="J20" s="331">
        <f t="shared" si="0"/>
        <v>4606537159.8599854</v>
      </c>
      <c r="K20" s="332">
        <f t="shared" si="1"/>
        <v>0.25123112463509273</v>
      </c>
      <c r="L20" s="332">
        <f t="shared" si="2"/>
        <v>3.339945772245557E-3</v>
      </c>
      <c r="M20" s="321"/>
    </row>
    <row r="21" spans="3:15" ht="15.75">
      <c r="C21" s="325" t="s">
        <v>380</v>
      </c>
      <c r="D21" s="331">
        <v>4283303157.2100019</v>
      </c>
      <c r="E21" s="331">
        <v>11586597708</v>
      </c>
      <c r="F21" s="331">
        <v>6929582238.6999931</v>
      </c>
      <c r="G21" s="331">
        <v>5610071528.8199968</v>
      </c>
      <c r="H21" s="331">
        <v>5454908976.499999</v>
      </c>
      <c r="I21" s="717">
        <f t="shared" si="3"/>
        <v>0.4841862702237868</v>
      </c>
      <c r="J21" s="331">
        <f t="shared" si="0"/>
        <v>1326768371.6099949</v>
      </c>
      <c r="K21" s="332">
        <f t="shared" si="1"/>
        <v>0.3097535530205634</v>
      </c>
      <c r="L21" s="332">
        <f t="shared" si="2"/>
        <v>8.1671237992198031E-4</v>
      </c>
      <c r="M21" s="321"/>
      <c r="N21" s="321"/>
      <c r="O21" s="333"/>
    </row>
    <row r="22" spans="3:15" ht="15.75">
      <c r="C22" s="330" t="s">
        <v>381</v>
      </c>
      <c r="D22" s="331">
        <v>8703248981.6699944</v>
      </c>
      <c r="E22" s="331">
        <v>21701812584</v>
      </c>
      <c r="F22" s="331">
        <v>10290682620.440004</v>
      </c>
      <c r="G22" s="331">
        <v>8806073541.670002</v>
      </c>
      <c r="H22" s="331">
        <v>8761457818.3600025</v>
      </c>
      <c r="I22" s="717">
        <f t="shared" si="3"/>
        <v>0.40577594648303328</v>
      </c>
      <c r="J22" s="331">
        <f t="shared" si="0"/>
        <v>102824560.00000763</v>
      </c>
      <c r="K22" s="332">
        <f t="shared" si="1"/>
        <v>1.1814502861697686E-2</v>
      </c>
      <c r="L22" s="332">
        <f t="shared" si="2"/>
        <v>1.2819853085719989E-3</v>
      </c>
      <c r="M22" s="321"/>
      <c r="O22" s="333"/>
    </row>
    <row r="23" spans="3:15" ht="15.75">
      <c r="C23" s="329" t="s">
        <v>382</v>
      </c>
      <c r="D23" s="331">
        <v>98731616236.06012</v>
      </c>
      <c r="E23" s="331">
        <v>275378926642</v>
      </c>
      <c r="F23" s="331">
        <v>195914125569.39026</v>
      </c>
      <c r="G23" s="331">
        <v>106059833021.12987</v>
      </c>
      <c r="H23" s="331">
        <v>102120677254.95985</v>
      </c>
      <c r="I23" s="717">
        <f t="shared" si="3"/>
        <v>0.38514142790239903</v>
      </c>
      <c r="J23" s="331">
        <f t="shared" si="0"/>
        <v>7328216785.0697479</v>
      </c>
      <c r="K23" s="332">
        <f t="shared" si="1"/>
        <v>7.4223608044139716E-2</v>
      </c>
      <c r="L23" s="332">
        <f t="shared" si="2"/>
        <v>1.5440155833277628E-2</v>
      </c>
      <c r="M23" s="321"/>
      <c r="O23" s="333"/>
    </row>
    <row r="24" spans="3:15" ht="15.75">
      <c r="C24" s="334" t="s">
        <v>383</v>
      </c>
      <c r="D24" s="331">
        <v>58870676038.209999</v>
      </c>
      <c r="E24" s="331">
        <v>137788992563</v>
      </c>
      <c r="F24" s="331">
        <v>67010213831.470032</v>
      </c>
      <c r="G24" s="331">
        <v>63881355131.120041</v>
      </c>
      <c r="H24" s="331">
        <v>61319337155.650047</v>
      </c>
      <c r="I24" s="717">
        <f t="shared" si="3"/>
        <v>0.46361725957109495</v>
      </c>
      <c r="J24" s="331">
        <f t="shared" si="0"/>
        <v>5010679092.9100418</v>
      </c>
      <c r="K24" s="332">
        <f t="shared" si="1"/>
        <v>8.511332687360107E-2</v>
      </c>
      <c r="L24" s="332">
        <f t="shared" si="2"/>
        <v>9.2998268050161707E-3</v>
      </c>
      <c r="M24" s="321"/>
      <c r="O24" s="333"/>
    </row>
    <row r="25" spans="3:15" ht="15.75">
      <c r="C25" s="330" t="s">
        <v>384</v>
      </c>
      <c r="D25" s="331">
        <v>1225163450.4300001</v>
      </c>
      <c r="E25" s="331">
        <v>3136389584</v>
      </c>
      <c r="F25" s="331">
        <v>1819174542.7300005</v>
      </c>
      <c r="G25" s="331">
        <v>1682859317.4500003</v>
      </c>
      <c r="H25" s="331">
        <v>1556701296.1800001</v>
      </c>
      <c r="I25" s="717">
        <f t="shared" si="3"/>
        <v>0.53655940130491142</v>
      </c>
      <c r="J25" s="331">
        <f t="shared" si="0"/>
        <v>457695867.02000022</v>
      </c>
      <c r="K25" s="332">
        <f t="shared" si="1"/>
        <v>0.37357943289881934</v>
      </c>
      <c r="L25" s="332">
        <f t="shared" si="2"/>
        <v>2.4499010951426468E-4</v>
      </c>
      <c r="M25" s="321"/>
      <c r="O25" s="333"/>
    </row>
    <row r="26" spans="3:15" ht="15.75">
      <c r="C26" s="334" t="s">
        <v>385</v>
      </c>
      <c r="D26" s="335">
        <v>925941129.87</v>
      </c>
      <c r="E26" s="335">
        <v>2512106847</v>
      </c>
      <c r="F26" s="335">
        <v>1011801285.2700001</v>
      </c>
      <c r="G26" s="335">
        <v>950511279.73000002</v>
      </c>
      <c r="H26" s="335">
        <v>943113291.57000029</v>
      </c>
      <c r="I26" s="718">
        <f t="shared" si="3"/>
        <v>0.37837215437914851</v>
      </c>
      <c r="J26" s="335">
        <f t="shared" si="0"/>
        <v>24570149.860000014</v>
      </c>
      <c r="K26" s="336">
        <f t="shared" si="1"/>
        <v>2.6535326131856361E-2</v>
      </c>
      <c r="L26" s="336">
        <f t="shared" si="2"/>
        <v>1.3837512149765025E-4</v>
      </c>
      <c r="M26" s="321"/>
      <c r="O26" s="333"/>
    </row>
    <row r="27" spans="3:15" ht="15.75">
      <c r="C27" s="337" t="s">
        <v>386</v>
      </c>
      <c r="D27" s="331">
        <v>7676397946.170002</v>
      </c>
      <c r="E27" s="331">
        <v>15106778711</v>
      </c>
      <c r="F27" s="331">
        <v>9088188308.9300022</v>
      </c>
      <c r="G27" s="331">
        <v>8181367207.6899967</v>
      </c>
      <c r="H27" s="331">
        <v>7908413180.3800001</v>
      </c>
      <c r="I27" s="717">
        <f t="shared" si="3"/>
        <v>0.54156927589948312</v>
      </c>
      <c r="J27" s="331">
        <f t="shared" si="0"/>
        <v>504969261.51999474</v>
      </c>
      <c r="K27" s="332">
        <f t="shared" si="1"/>
        <v>6.5782058858991271E-2</v>
      </c>
      <c r="L27" s="332">
        <f t="shared" si="2"/>
        <v>1.1910407646109952E-3</v>
      </c>
      <c r="M27" s="321"/>
      <c r="N27" s="338"/>
      <c r="O27" s="333"/>
    </row>
    <row r="28" spans="3:15" ht="15.75">
      <c r="C28" s="334" t="s">
        <v>387</v>
      </c>
      <c r="D28" s="331">
        <v>15853003925.169991</v>
      </c>
      <c r="E28" s="331">
        <v>49629942224</v>
      </c>
      <c r="F28" s="331">
        <v>29783042207.729996</v>
      </c>
      <c r="G28" s="331">
        <v>24807574026.519997</v>
      </c>
      <c r="H28" s="331">
        <v>21772995283.539974</v>
      </c>
      <c r="I28" s="717">
        <f t="shared" si="3"/>
        <v>0.4998509551865562</v>
      </c>
      <c r="J28" s="331">
        <f t="shared" si="0"/>
        <v>8954570101.3500061</v>
      </c>
      <c r="K28" s="332">
        <f t="shared" si="1"/>
        <v>0.56485005262206078</v>
      </c>
      <c r="L28" s="332">
        <f t="shared" si="2"/>
        <v>3.6114785202304555E-3</v>
      </c>
      <c r="M28" s="321"/>
      <c r="N28" s="339"/>
      <c r="O28" s="333"/>
    </row>
    <row r="29" spans="3:15" ht="15.75">
      <c r="C29" s="337" t="s">
        <v>388</v>
      </c>
      <c r="D29" s="331">
        <v>3639762887.1999989</v>
      </c>
      <c r="E29" s="331">
        <v>27416574286</v>
      </c>
      <c r="F29" s="331">
        <v>9548507388.0700092</v>
      </c>
      <c r="G29" s="331">
        <v>8228246612.2399969</v>
      </c>
      <c r="H29" s="331">
        <v>7624618015.5699987</v>
      </c>
      <c r="I29" s="717">
        <f t="shared" si="3"/>
        <v>0.30011942872241587</v>
      </c>
      <c r="J29" s="331">
        <f t="shared" si="0"/>
        <v>4588483725.0399981</v>
      </c>
      <c r="K29" s="332">
        <f t="shared" si="1"/>
        <v>1.2606545720811588</v>
      </c>
      <c r="L29" s="332">
        <f t="shared" si="2"/>
        <v>1.1978654530062623E-3</v>
      </c>
      <c r="M29" s="321"/>
      <c r="O29" s="333"/>
    </row>
    <row r="30" spans="3:15" ht="15.75">
      <c r="C30" s="340" t="s">
        <v>389</v>
      </c>
      <c r="D30" s="331">
        <v>1583616277.1499994</v>
      </c>
      <c r="E30" s="331">
        <v>10706014966</v>
      </c>
      <c r="F30" s="331">
        <v>3294278500.5200005</v>
      </c>
      <c r="G30" s="331">
        <v>1660899247.3300004</v>
      </c>
      <c r="H30" s="331">
        <v>1537850943.0600004</v>
      </c>
      <c r="I30" s="717">
        <f t="shared" si="3"/>
        <v>0.15513701901264468</v>
      </c>
      <c r="J30" s="331">
        <f t="shared" si="0"/>
        <v>77282970.18000102</v>
      </c>
      <c r="K30" s="332">
        <f t="shared" si="1"/>
        <v>4.8801576047882975E-2</v>
      </c>
      <c r="L30" s="332">
        <f t="shared" si="2"/>
        <v>2.4179316968224595E-4</v>
      </c>
      <c r="M30" s="321"/>
      <c r="O30" s="333"/>
    </row>
    <row r="31" spans="3:15" ht="15.75">
      <c r="C31" s="340" t="s">
        <v>390</v>
      </c>
      <c r="D31" s="331">
        <v>4330573196.3999987</v>
      </c>
      <c r="E31" s="331">
        <v>9019720675</v>
      </c>
      <c r="F31" s="331">
        <v>4437293723.7299995</v>
      </c>
      <c r="G31" s="331">
        <v>4437293723.7299995</v>
      </c>
      <c r="H31" s="331">
        <v>4437293723.7299995</v>
      </c>
      <c r="I31" s="717">
        <f t="shared" si="3"/>
        <v>0.4919546717260177</v>
      </c>
      <c r="J31" s="331">
        <f t="shared" si="0"/>
        <v>106720527.33000088</v>
      </c>
      <c r="K31" s="332">
        <f t="shared" si="1"/>
        <v>2.464351079869001E-2</v>
      </c>
      <c r="L31" s="332">
        <f t="shared" si="2"/>
        <v>6.4597977029406115E-4</v>
      </c>
      <c r="M31" s="321"/>
      <c r="O31" s="333"/>
    </row>
    <row r="32" spans="3:15" ht="15.75">
      <c r="C32" s="340" t="s">
        <v>391</v>
      </c>
      <c r="D32" s="331">
        <v>518751496.05999994</v>
      </c>
      <c r="E32" s="331">
        <v>1227625693</v>
      </c>
      <c r="F32" s="331">
        <v>895584926.34000039</v>
      </c>
      <c r="G32" s="331">
        <v>547066878.53999996</v>
      </c>
      <c r="H32" s="331">
        <v>505512556.59000003</v>
      </c>
      <c r="I32" s="717">
        <f t="shared" si="3"/>
        <v>0.44563003337206952</v>
      </c>
      <c r="J32" s="331">
        <f t="shared" si="0"/>
        <v>28315382.480000019</v>
      </c>
      <c r="K32" s="332">
        <f t="shared" si="1"/>
        <v>5.4583712423115598E-2</v>
      </c>
      <c r="L32" s="332">
        <f t="shared" si="2"/>
        <v>7.9641817408853947E-5</v>
      </c>
      <c r="M32" s="321"/>
      <c r="O32" s="333"/>
    </row>
    <row r="33" spans="3:15" ht="15.75">
      <c r="C33" s="340" t="s">
        <v>392</v>
      </c>
      <c r="D33" s="331">
        <v>1252417086.72</v>
      </c>
      <c r="E33" s="331">
        <v>3260981778</v>
      </c>
      <c r="F33" s="331">
        <v>1484828959.5700006</v>
      </c>
      <c r="G33" s="331">
        <v>1418065920.8200002</v>
      </c>
      <c r="H33" s="331">
        <v>1352740618.6500003</v>
      </c>
      <c r="I33" s="717">
        <f t="shared" si="3"/>
        <v>0.43485858473263761</v>
      </c>
      <c r="J33" s="331">
        <f t="shared" si="0"/>
        <v>165648834.10000014</v>
      </c>
      <c r="K33" s="332">
        <f t="shared" si="1"/>
        <v>0.13226331376061293</v>
      </c>
      <c r="L33" s="332">
        <f t="shared" si="2"/>
        <v>2.0644157336132193E-4</v>
      </c>
      <c r="M33" s="321"/>
      <c r="O33" s="333"/>
    </row>
    <row r="34" spans="3:15" ht="15.75">
      <c r="C34" s="340" t="s">
        <v>393</v>
      </c>
      <c r="D34" s="335">
        <v>249699569.35999995</v>
      </c>
      <c r="E34" s="335">
        <v>685975147</v>
      </c>
      <c r="F34" s="335">
        <v>496475278.96000004</v>
      </c>
      <c r="G34" s="335">
        <v>300103562.12</v>
      </c>
      <c r="H34" s="335">
        <v>284447508.61999983</v>
      </c>
      <c r="I34" s="718">
        <f t="shared" si="3"/>
        <v>0.43748459901565501</v>
      </c>
      <c r="J34" s="335">
        <f t="shared" si="0"/>
        <v>50403992.76000005</v>
      </c>
      <c r="K34" s="336">
        <f t="shared" si="1"/>
        <v>0.20185854901227715</v>
      </c>
      <c r="L34" s="336">
        <f t="shared" si="2"/>
        <v>4.3688978506418828E-5</v>
      </c>
      <c r="M34" s="321"/>
      <c r="O34" s="333"/>
    </row>
    <row r="35" spans="3:15" ht="15.75">
      <c r="C35" s="340" t="s">
        <v>394</v>
      </c>
      <c r="D35" s="331">
        <v>5593907774.4900036</v>
      </c>
      <c r="E35" s="331">
        <v>13374225583</v>
      </c>
      <c r="F35" s="331">
        <v>10245681701.089996</v>
      </c>
      <c r="G35" s="331">
        <v>5966901393.96</v>
      </c>
      <c r="H35" s="331">
        <v>5681333906.2700014</v>
      </c>
      <c r="I35" s="717">
        <f t="shared" si="3"/>
        <v>0.44614930090191823</v>
      </c>
      <c r="J35" s="331">
        <f t="shared" si="0"/>
        <v>372993619.46999645</v>
      </c>
      <c r="K35" s="332">
        <f t="shared" si="1"/>
        <v>6.6678542891065493E-2</v>
      </c>
      <c r="L35" s="332">
        <f t="shared" si="2"/>
        <v>8.6865955508518705E-4</v>
      </c>
      <c r="M35" s="321"/>
      <c r="O35" s="333"/>
    </row>
    <row r="36" spans="3:15" ht="15.75">
      <c r="C36" s="334" t="s">
        <v>395</v>
      </c>
      <c r="D36" s="331">
        <v>6847404441.8400002</v>
      </c>
      <c r="E36" s="331">
        <v>15653944895</v>
      </c>
      <c r="F36" s="331">
        <v>7308761533.5099964</v>
      </c>
      <c r="G36" s="331">
        <v>6864305276.8899994</v>
      </c>
      <c r="H36" s="331">
        <v>6793267999.9500008</v>
      </c>
      <c r="I36" s="717">
        <f t="shared" si="3"/>
        <v>0.4385032222186061</v>
      </c>
      <c r="J36" s="331">
        <f t="shared" si="0"/>
        <v>16900835.049999237</v>
      </c>
      <c r="K36" s="332">
        <f t="shared" si="1"/>
        <v>2.4682104282798475E-3</v>
      </c>
      <c r="L36" s="332">
        <f t="shared" si="2"/>
        <v>9.9930331911098134E-4</v>
      </c>
      <c r="M36" s="321"/>
      <c r="O36" s="333"/>
    </row>
    <row r="37" spans="3:15" ht="15.75">
      <c r="C37" s="334" t="s">
        <v>396</v>
      </c>
      <c r="D37" s="331">
        <v>1444142759.3999989</v>
      </c>
      <c r="E37" s="331">
        <v>3459610022</v>
      </c>
      <c r="F37" s="331">
        <v>2259487807.730001</v>
      </c>
      <c r="G37" s="331">
        <v>1318443129.8500011</v>
      </c>
      <c r="H37" s="331">
        <v>1244071718.4300003</v>
      </c>
      <c r="I37" s="717">
        <f t="shared" si="3"/>
        <v>0.38109588117328014</v>
      </c>
      <c r="J37" s="331">
        <f t="shared" si="0"/>
        <v>-125699629.54999781</v>
      </c>
      <c r="K37" s="332">
        <f t="shared" si="1"/>
        <v>-8.7040999743143471E-2</v>
      </c>
      <c r="L37" s="332">
        <f t="shared" si="2"/>
        <v>1.9193852000636916E-4</v>
      </c>
      <c r="M37" s="321"/>
      <c r="O37" s="333"/>
    </row>
    <row r="38" spans="3:15" ht="15.75">
      <c r="C38" s="341" t="s">
        <v>397</v>
      </c>
      <c r="D38" s="331">
        <v>644546631.43000007</v>
      </c>
      <c r="E38" s="331">
        <v>2080734726</v>
      </c>
      <c r="F38" s="331">
        <v>1142147184.2</v>
      </c>
      <c r="G38" s="331">
        <v>720454255.16000032</v>
      </c>
      <c r="H38" s="331">
        <v>683369685.09000027</v>
      </c>
      <c r="I38" s="717">
        <f t="shared" si="3"/>
        <v>0.34624993092944628</v>
      </c>
      <c r="J38" s="331">
        <f t="shared" si="0"/>
        <v>75907623.730000257</v>
      </c>
      <c r="K38" s="332">
        <f t="shared" si="1"/>
        <v>0.11776901783132518</v>
      </c>
      <c r="L38" s="332">
        <f t="shared" si="2"/>
        <v>1.0488349503814694E-4</v>
      </c>
      <c r="M38" s="321"/>
      <c r="O38" s="333"/>
    </row>
    <row r="39" spans="3:15" ht="15.75">
      <c r="C39" s="334" t="s">
        <v>398</v>
      </c>
      <c r="D39" s="331">
        <v>819870952.55000019</v>
      </c>
      <c r="E39" s="331">
        <v>3109655973</v>
      </c>
      <c r="F39" s="331">
        <v>2001500181.1999993</v>
      </c>
      <c r="G39" s="331">
        <v>1026788580.5300007</v>
      </c>
      <c r="H39" s="331">
        <v>966256000.77000058</v>
      </c>
      <c r="I39" s="717">
        <f t="shared" si="3"/>
        <v>0.33019362574034833</v>
      </c>
      <c r="J39" s="331">
        <f t="shared" si="0"/>
        <v>206917627.9800005</v>
      </c>
      <c r="K39" s="332">
        <f t="shared" si="1"/>
        <v>0.25237828872511681</v>
      </c>
      <c r="L39" s="332">
        <f t="shared" si="2"/>
        <v>1.4947954602242928E-4</v>
      </c>
      <c r="M39" s="321"/>
      <c r="O39" s="333"/>
    </row>
    <row r="40" spans="3:15" ht="15.75" customHeight="1">
      <c r="C40" s="334" t="s">
        <v>399</v>
      </c>
      <c r="D40" s="331">
        <v>6575452904.3300009</v>
      </c>
      <c r="E40" s="331">
        <v>13401009791</v>
      </c>
      <c r="F40" s="331">
        <v>9687832538.2900009</v>
      </c>
      <c r="G40" s="331">
        <v>8485290905.5700006</v>
      </c>
      <c r="H40" s="331">
        <v>8173655392.4100018</v>
      </c>
      <c r="I40" s="717">
        <f t="shared" si="3"/>
        <v>0.63318294948703402</v>
      </c>
      <c r="J40" s="331">
        <f t="shared" si="0"/>
        <v>1909838001.2399998</v>
      </c>
      <c r="K40" s="332">
        <f t="shared" si="1"/>
        <v>0.29044965100158388</v>
      </c>
      <c r="L40" s="332">
        <f t="shared" si="2"/>
        <v>1.2352858772330221E-3</v>
      </c>
      <c r="M40" s="321"/>
      <c r="O40" s="333"/>
    </row>
    <row r="41" spans="3:15" ht="15.75">
      <c r="C41" s="318" t="s">
        <v>400</v>
      </c>
      <c r="D41" s="319">
        <f>D42</f>
        <v>4543631566.6300011</v>
      </c>
      <c r="E41" s="319">
        <f>E42</f>
        <v>8623286819</v>
      </c>
      <c r="F41" s="319">
        <f>F42</f>
        <v>4310296930.9699993</v>
      </c>
      <c r="G41" s="319">
        <f>G42</f>
        <v>4310296930.9699993</v>
      </c>
      <c r="H41" s="319">
        <f>H42</f>
        <v>4310296930.9699993</v>
      </c>
      <c r="I41" s="714">
        <f t="shared" si="3"/>
        <v>0.49984385553232047</v>
      </c>
      <c r="J41" s="319">
        <f t="shared" si="0"/>
        <v>-233334635.66000175</v>
      </c>
      <c r="K41" s="320">
        <f t="shared" si="1"/>
        <v>-5.1354215727721385E-2</v>
      </c>
      <c r="L41" s="320">
        <f t="shared" si="2"/>
        <v>6.2749161870372051E-4</v>
      </c>
      <c r="M41" s="321"/>
      <c r="O41" s="333"/>
    </row>
    <row r="42" spans="3:15" ht="15.75">
      <c r="C42" s="337" t="s">
        <v>401</v>
      </c>
      <c r="D42" s="326">
        <v>4543631566.6300011</v>
      </c>
      <c r="E42" s="326">
        <v>8623286819</v>
      </c>
      <c r="F42" s="326">
        <v>4310296930.9699993</v>
      </c>
      <c r="G42" s="326">
        <v>4310296930.9699993</v>
      </c>
      <c r="H42" s="326">
        <v>4310296930.9699993</v>
      </c>
      <c r="I42" s="716">
        <f t="shared" si="3"/>
        <v>0.49984385553232047</v>
      </c>
      <c r="J42" s="326">
        <f t="shared" si="0"/>
        <v>-233334635.66000175</v>
      </c>
      <c r="K42" s="327">
        <f t="shared" si="1"/>
        <v>-5.1354215727721385E-2</v>
      </c>
      <c r="L42" s="328">
        <f t="shared" si="2"/>
        <v>6.2749161870372051E-4</v>
      </c>
      <c r="M42" s="321"/>
      <c r="O42" s="333"/>
    </row>
    <row r="43" spans="3:15" ht="15.75">
      <c r="C43" s="318" t="s">
        <v>402</v>
      </c>
      <c r="D43" s="319">
        <f>SUM(D44:D49)</f>
        <v>4856780293.6199999</v>
      </c>
      <c r="E43" s="319">
        <f>SUM(E44:E49)</f>
        <v>13027191299</v>
      </c>
      <c r="F43" s="319">
        <f>SUM(F44:F49)</f>
        <v>6503588743.9599991</v>
      </c>
      <c r="G43" s="319">
        <f>SUM(G44:G49)</f>
        <v>6492919103.1499987</v>
      </c>
      <c r="H43" s="319">
        <f>SUM(H44:H49)</f>
        <v>6492136934.2799988</v>
      </c>
      <c r="I43" s="714">
        <f t="shared" si="3"/>
        <v>0.49841281624907219</v>
      </c>
      <c r="J43" s="319">
        <f t="shared" si="0"/>
        <v>1636138809.5299988</v>
      </c>
      <c r="K43" s="320">
        <f t="shared" si="1"/>
        <v>0.33687725419230424</v>
      </c>
      <c r="L43" s="320">
        <f t="shared" si="2"/>
        <v>9.4523704129845709E-4</v>
      </c>
      <c r="M43" s="321"/>
      <c r="O43" s="333"/>
    </row>
    <row r="44" spans="3:15" ht="15.75">
      <c r="C44" s="342" t="s">
        <v>403</v>
      </c>
      <c r="D44" s="323">
        <v>2755645903.6700001</v>
      </c>
      <c r="E44" s="323">
        <v>8011291957</v>
      </c>
      <c r="F44" s="323">
        <v>4005645918</v>
      </c>
      <c r="G44" s="323">
        <v>4005645918</v>
      </c>
      <c r="H44" s="323">
        <v>4005645918</v>
      </c>
      <c r="I44" s="715">
        <f t="shared" si="3"/>
        <v>0.4999999924481594</v>
      </c>
      <c r="J44" s="323">
        <f t="shared" si="0"/>
        <v>1250000014.3299999</v>
      </c>
      <c r="K44" s="324">
        <f t="shared" si="1"/>
        <v>0.4536141645286268</v>
      </c>
      <c r="L44" s="324">
        <f t="shared" si="2"/>
        <v>5.8314062378856215E-4</v>
      </c>
      <c r="M44" s="321"/>
      <c r="O44" s="333"/>
    </row>
    <row r="45" spans="3:15" ht="15.75">
      <c r="C45" s="343" t="s">
        <v>404</v>
      </c>
      <c r="D45" s="335">
        <v>727089186.90999985</v>
      </c>
      <c r="E45" s="335">
        <v>1524248087</v>
      </c>
      <c r="F45" s="335">
        <v>761738010.64999998</v>
      </c>
      <c r="G45" s="335">
        <v>761738010.64999998</v>
      </c>
      <c r="H45" s="335">
        <v>761738010.64999998</v>
      </c>
      <c r="I45" s="718">
        <f t="shared" si="3"/>
        <v>0.49974673883254805</v>
      </c>
      <c r="J45" s="335">
        <f t="shared" si="0"/>
        <v>34648823.740000129</v>
      </c>
      <c r="K45" s="336">
        <f t="shared" si="1"/>
        <v>4.7654159027246006E-2</v>
      </c>
      <c r="L45" s="336">
        <f t="shared" si="2"/>
        <v>1.1089357067178982E-4</v>
      </c>
      <c r="M45" s="321"/>
      <c r="O45" s="333"/>
    </row>
    <row r="46" spans="3:15" ht="15.75">
      <c r="C46" s="334" t="s">
        <v>405</v>
      </c>
      <c r="D46" s="331">
        <v>787685849.77999949</v>
      </c>
      <c r="E46" s="331">
        <v>1625371875</v>
      </c>
      <c r="F46" s="331">
        <v>812625051.43999958</v>
      </c>
      <c r="G46" s="331">
        <v>812625051.43999958</v>
      </c>
      <c r="H46" s="331">
        <v>812625051.43999958</v>
      </c>
      <c r="I46" s="717">
        <f t="shared" si="3"/>
        <v>0.49996254022790915</v>
      </c>
      <c r="J46" s="331">
        <f t="shared" si="0"/>
        <v>24939201.660000086</v>
      </c>
      <c r="K46" s="332">
        <f t="shared" si="1"/>
        <v>3.1661355433724753E-2</v>
      </c>
      <c r="L46" s="332">
        <f t="shared" si="2"/>
        <v>1.1830168944127172E-4</v>
      </c>
      <c r="M46" s="321"/>
      <c r="O46" s="333"/>
    </row>
    <row r="47" spans="3:15" ht="15.75">
      <c r="C47" s="341" t="s">
        <v>406</v>
      </c>
      <c r="D47" s="335">
        <v>135418590.46000004</v>
      </c>
      <c r="E47" s="335">
        <v>267728228</v>
      </c>
      <c r="F47" s="335">
        <v>137516423.22</v>
      </c>
      <c r="G47" s="335">
        <v>135870221.45000002</v>
      </c>
      <c r="H47" s="335">
        <v>135870221.45000002</v>
      </c>
      <c r="I47" s="718">
        <f t="shared" si="3"/>
        <v>0.50749307409601951</v>
      </c>
      <c r="J47" s="335">
        <f t="shared" si="0"/>
        <v>451630.98999997973</v>
      </c>
      <c r="K47" s="336">
        <f t="shared" si="1"/>
        <v>3.3350737772845345E-3</v>
      </c>
      <c r="L47" s="336">
        <f t="shared" si="2"/>
        <v>1.9779942439396385E-5</v>
      </c>
      <c r="M47" s="321"/>
      <c r="O47" s="333"/>
    </row>
    <row r="48" spans="3:15" ht="15.75">
      <c r="C48" s="341" t="s">
        <v>407</v>
      </c>
      <c r="D48" s="335">
        <v>450940762.79999995</v>
      </c>
      <c r="E48" s="335">
        <v>951881669</v>
      </c>
      <c r="F48" s="335">
        <v>475940777.99000019</v>
      </c>
      <c r="G48" s="335">
        <v>475940777.99000019</v>
      </c>
      <c r="H48" s="335">
        <v>475940777.99000019</v>
      </c>
      <c r="I48" s="718">
        <f t="shared" si="3"/>
        <v>0.49999994063337738</v>
      </c>
      <c r="J48" s="335">
        <f t="shared" si="0"/>
        <v>25000015.190000236</v>
      </c>
      <c r="K48" s="336">
        <f t="shared" si="1"/>
        <v>5.5439687986442193E-2</v>
      </c>
      <c r="L48" s="336">
        <f t="shared" si="2"/>
        <v>6.9287302933175116E-5</v>
      </c>
      <c r="M48" s="321"/>
      <c r="O48" s="333"/>
    </row>
    <row r="49" spans="3:15" ht="16.5" customHeight="1">
      <c r="C49" s="341" t="s">
        <v>408</v>
      </c>
      <c r="D49" s="335"/>
      <c r="E49" s="335">
        <v>646669483</v>
      </c>
      <c r="F49" s="335">
        <v>310122562.66000015</v>
      </c>
      <c r="G49" s="335">
        <v>301099123.62000012</v>
      </c>
      <c r="H49" s="335">
        <v>300316954.75000006</v>
      </c>
      <c r="I49" s="718">
        <f t="shared" si="3"/>
        <v>0.46561517364814342</v>
      </c>
      <c r="J49" s="335">
        <f t="shared" si="0"/>
        <v>301099123.62000012</v>
      </c>
      <c r="K49" s="336" t="str">
        <f t="shared" si="1"/>
        <v>0.0%</v>
      </c>
      <c r="L49" s="336">
        <f t="shared" si="2"/>
        <v>4.3833912024262019E-5</v>
      </c>
      <c r="M49" s="321"/>
      <c r="O49" s="333"/>
    </row>
    <row r="50" spans="3:15" ht="15.75" customHeight="1">
      <c r="C50" s="318" t="s">
        <v>409</v>
      </c>
      <c r="D50" s="319">
        <f>SUM(D51:D52)</f>
        <v>169909908984.23999</v>
      </c>
      <c r="E50" s="319">
        <f>SUM(E51:E52)</f>
        <v>369103243150</v>
      </c>
      <c r="F50" s="319">
        <f>SUM(F51:F52)</f>
        <v>219050492828.03</v>
      </c>
      <c r="G50" s="319">
        <f>SUM(G51:G52)</f>
        <v>195505534387.29001</v>
      </c>
      <c r="H50" s="319">
        <f>SUM(H51:H52)</f>
        <v>178422938902.12</v>
      </c>
      <c r="I50" s="714">
        <f t="shared" si="3"/>
        <v>0.52967709716882239</v>
      </c>
      <c r="J50" s="319">
        <f t="shared" si="0"/>
        <v>25595625403.050018</v>
      </c>
      <c r="K50" s="320">
        <f t="shared" si="1"/>
        <v>0.15064233484713443</v>
      </c>
      <c r="L50" s="320">
        <f t="shared" si="2"/>
        <v>2.8461631809344686E-2</v>
      </c>
      <c r="M50" s="321"/>
      <c r="O50" s="333"/>
    </row>
    <row r="51" spans="3:15" ht="18" customHeight="1">
      <c r="C51" s="342" t="s">
        <v>410</v>
      </c>
      <c r="D51" s="323">
        <v>121168435161.09</v>
      </c>
      <c r="E51" s="323">
        <v>253545536599</v>
      </c>
      <c r="F51" s="344">
        <v>145118773570.91</v>
      </c>
      <c r="G51" s="344">
        <v>133607599413.23001</v>
      </c>
      <c r="H51" s="344">
        <v>116527270852.25</v>
      </c>
      <c r="I51" s="715">
        <f t="shared" si="3"/>
        <v>0.5269570161061039</v>
      </c>
      <c r="J51" s="323">
        <f t="shared" si="0"/>
        <v>12439164252.140015</v>
      </c>
      <c r="K51" s="324">
        <f t="shared" si="1"/>
        <v>0.10266010480041686</v>
      </c>
      <c r="L51" s="324">
        <f t="shared" si="2"/>
        <v>1.945055066265677E-2</v>
      </c>
      <c r="M51" s="321"/>
      <c r="O51" s="333"/>
    </row>
    <row r="52" spans="3:15" ht="15.75">
      <c r="C52" s="341" t="s">
        <v>411</v>
      </c>
      <c r="D52" s="335">
        <v>48741473823.149994</v>
      </c>
      <c r="E52" s="335">
        <v>115557706551</v>
      </c>
      <c r="F52" s="345">
        <v>73931719257.119995</v>
      </c>
      <c r="G52" s="345">
        <v>61897934974.059998</v>
      </c>
      <c r="H52" s="345">
        <v>61895668049.869995</v>
      </c>
      <c r="I52" s="718">
        <f t="shared" si="3"/>
        <v>0.53564523580036694</v>
      </c>
      <c r="J52" s="335">
        <f t="shared" si="0"/>
        <v>13156461150.910004</v>
      </c>
      <c r="K52" s="336">
        <f t="shared" si="1"/>
        <v>0.26992333466661156</v>
      </c>
      <c r="L52" s="336">
        <f t="shared" si="2"/>
        <v>9.0110811466879159E-3</v>
      </c>
      <c r="M52" s="321"/>
      <c r="O52" s="333"/>
    </row>
    <row r="53" spans="3:15" ht="16.5" thickBot="1">
      <c r="C53" s="346" t="s">
        <v>311</v>
      </c>
      <c r="D53" s="347">
        <f>D14+D17+D41+D43+D50</f>
        <v>490349689063.36011</v>
      </c>
      <c r="E53" s="347">
        <f>E14+E17+E41+E43+E50</f>
        <v>1247578095825</v>
      </c>
      <c r="F53" s="347">
        <f>F14+F17+F41+F43+F50</f>
        <v>743184734652.65027</v>
      </c>
      <c r="G53" s="347">
        <f>G14+G17+G41+G43+G50</f>
        <v>570959664860.80981</v>
      </c>
      <c r="H53" s="347">
        <f>H14+H17+H41+H43+H50</f>
        <v>539280566973.25989</v>
      </c>
      <c r="I53" s="719">
        <f t="shared" si="3"/>
        <v>0.45765444806342553</v>
      </c>
      <c r="J53" s="347">
        <f t="shared" si="0"/>
        <v>80609975797.449707</v>
      </c>
      <c r="K53" s="348">
        <f t="shared" si="1"/>
        <v>0.16439283555257594</v>
      </c>
      <c r="L53" s="349">
        <f t="shared" si="2"/>
        <v>8.3120121433818916E-2</v>
      </c>
      <c r="M53" s="321"/>
      <c r="O53" s="333"/>
    </row>
    <row r="54" spans="3:15">
      <c r="C54" s="350"/>
      <c r="D54" s="351"/>
      <c r="E54" s="351"/>
      <c r="F54" s="351"/>
      <c r="G54" s="351"/>
      <c r="H54" s="351"/>
      <c r="I54" s="351"/>
      <c r="J54" s="351"/>
      <c r="K54" s="352"/>
      <c r="L54" s="352"/>
    </row>
    <row r="55" spans="3:15">
      <c r="C55" s="353" t="s">
        <v>412</v>
      </c>
    </row>
    <row r="56" spans="3:15">
      <c r="C56" s="307" t="s">
        <v>763</v>
      </c>
    </row>
    <row r="57" spans="3:15">
      <c r="C57" s="354" t="s">
        <v>413</v>
      </c>
    </row>
    <row r="58" spans="3:15">
      <c r="C58" s="353" t="s">
        <v>315</v>
      </c>
    </row>
    <row r="60" spans="3:15">
      <c r="F60" s="355"/>
      <c r="G60" s="356"/>
      <c r="H60" s="356"/>
      <c r="I60" s="356"/>
    </row>
    <row r="62" spans="3:15">
      <c r="D62" s="357"/>
      <c r="E62" s="357"/>
      <c r="F62" s="357"/>
      <c r="G62" s="357"/>
      <c r="H62" s="357"/>
      <c r="I62" s="357"/>
      <c r="J62" s="357"/>
      <c r="K62" s="357"/>
      <c r="L62" s="357"/>
    </row>
    <row r="64" spans="3:15">
      <c r="D64" s="358"/>
      <c r="E64" s="358"/>
      <c r="F64" s="358"/>
      <c r="G64" s="358"/>
      <c r="H64" s="358"/>
      <c r="I64" s="358"/>
      <c r="J64" s="358"/>
      <c r="K64" s="358"/>
      <c r="L64" s="358"/>
    </row>
    <row r="324" spans="2:2">
      <c r="B324" s="307" t="s">
        <v>414</v>
      </c>
    </row>
  </sheetData>
  <mergeCells count="16">
    <mergeCell ref="C9:C13"/>
    <mergeCell ref="J9:K11"/>
    <mergeCell ref="L9:L12"/>
    <mergeCell ref="D10:D12"/>
    <mergeCell ref="E10:E12"/>
    <mergeCell ref="F11:F12"/>
    <mergeCell ref="G11:G12"/>
    <mergeCell ref="H11:H12"/>
    <mergeCell ref="E9:I9"/>
    <mergeCell ref="F10:I10"/>
    <mergeCell ref="I11:I12"/>
    <mergeCell ref="C2:L2"/>
    <mergeCell ref="C3:L3"/>
    <mergeCell ref="C4:L4"/>
    <mergeCell ref="C6:L6"/>
    <mergeCell ref="C7:L7"/>
  </mergeCells>
  <pageMargins left="0.7" right="0.7" top="0.75" bottom="0.75" header="0.3" footer="0.3"/>
  <pageSetup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B32A-B962-4D8D-ACAB-BDB2FC733C9D}">
  <dimension ref="B1:N36"/>
  <sheetViews>
    <sheetView showGridLines="0" topLeftCell="A4" workbookViewId="0">
      <selection activeCell="R25" sqref="R25"/>
    </sheetView>
  </sheetViews>
  <sheetFormatPr baseColWidth="10" defaultColWidth="11.42578125" defaultRowHeight="15"/>
  <cols>
    <col min="1" max="1" width="11.42578125" style="84"/>
    <col min="2" max="2" width="35.42578125" style="84" bestFit="1" customWidth="1"/>
    <col min="3" max="16384" width="11.42578125" style="84"/>
  </cols>
  <sheetData>
    <row r="1" spans="2:14" s="2" customFormat="1" ht="15" customHeight="1">
      <c r="D1" s="1"/>
      <c r="E1" s="522" t="s">
        <v>0</v>
      </c>
      <c r="F1" s="522"/>
      <c r="G1" s="522"/>
      <c r="H1" s="522"/>
      <c r="I1" s="522"/>
      <c r="J1" s="522"/>
      <c r="K1" s="522"/>
      <c r="L1" s="522"/>
      <c r="M1" s="522"/>
      <c r="N1" s="1"/>
    </row>
    <row r="2" spans="2:14" s="2" customFormat="1" ht="15" customHeight="1">
      <c r="D2" s="1"/>
      <c r="E2" s="522" t="s">
        <v>1</v>
      </c>
      <c r="F2" s="522"/>
      <c r="G2" s="522"/>
      <c r="H2" s="522"/>
      <c r="I2" s="522"/>
      <c r="J2" s="522"/>
      <c r="K2" s="522"/>
      <c r="L2" s="522"/>
      <c r="M2" s="522"/>
      <c r="N2" s="1"/>
    </row>
    <row r="3" spans="2:14" s="2" customFormat="1" ht="15" customHeight="1">
      <c r="D3" s="3"/>
      <c r="E3" s="523" t="s">
        <v>2</v>
      </c>
      <c r="F3" s="523"/>
      <c r="G3" s="523"/>
      <c r="H3" s="523"/>
      <c r="I3" s="523"/>
      <c r="J3" s="523"/>
      <c r="K3" s="523"/>
      <c r="L3" s="523"/>
      <c r="M3" s="523"/>
      <c r="N3" s="3"/>
    </row>
    <row r="6" spans="2:14">
      <c r="D6" s="560" t="s">
        <v>460</v>
      </c>
      <c r="E6" s="560"/>
      <c r="F6" s="560"/>
      <c r="G6" s="560"/>
      <c r="H6" s="560"/>
      <c r="I6" s="560"/>
      <c r="J6" s="560"/>
      <c r="K6" s="560"/>
      <c r="L6" s="560"/>
    </row>
    <row r="8" spans="2:14">
      <c r="B8" s="233" t="s">
        <v>316</v>
      </c>
      <c r="C8" s="245">
        <v>0.43102265731291972</v>
      </c>
    </row>
    <row r="9" spans="2:14">
      <c r="B9" s="233" t="s">
        <v>317</v>
      </c>
      <c r="C9" s="245">
        <v>0.23400532057864562</v>
      </c>
    </row>
    <row r="10" spans="2:14">
      <c r="B10" s="233" t="s">
        <v>318</v>
      </c>
      <c r="C10" s="245">
        <v>0.17553444010731034</v>
      </c>
    </row>
    <row r="11" spans="2:14">
      <c r="B11" s="233" t="s">
        <v>319</v>
      </c>
      <c r="C11" s="245">
        <v>0.15369160031501042</v>
      </c>
    </row>
    <row r="12" spans="2:14">
      <c r="B12" s="233" t="s">
        <v>320</v>
      </c>
      <c r="C12" s="245">
        <v>5.7459816861139944E-3</v>
      </c>
    </row>
    <row r="13" spans="2:14">
      <c r="B13" s="246" t="s">
        <v>321</v>
      </c>
      <c r="C13" s="247">
        <v>1</v>
      </c>
    </row>
    <row r="19" ht="13.5" customHeight="1"/>
    <row r="33" spans="5:5">
      <c r="E33" s="86" t="s">
        <v>312</v>
      </c>
    </row>
    <row r="34" spans="5:5">
      <c r="E34" s="84" t="s">
        <v>313</v>
      </c>
    </row>
    <row r="35" spans="5:5">
      <c r="E35" s="88" t="s">
        <v>314</v>
      </c>
    </row>
    <row r="36" spans="5:5">
      <c r="E36" s="86" t="s">
        <v>315</v>
      </c>
    </row>
  </sheetData>
  <mergeCells count="4">
    <mergeCell ref="E1:M1"/>
    <mergeCell ref="E2:M2"/>
    <mergeCell ref="E3:M3"/>
    <mergeCell ref="D6:L6"/>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06CC-97C3-4061-AC16-154B5FED0E93}">
  <dimension ref="B1:P45"/>
  <sheetViews>
    <sheetView showGridLines="0" topLeftCell="B1" zoomScale="80" zoomScaleNormal="80" workbookViewId="0">
      <selection activeCell="C6" sqref="C6:L6"/>
    </sheetView>
  </sheetViews>
  <sheetFormatPr baseColWidth="10" defaultColWidth="11.42578125" defaultRowHeight="15"/>
  <cols>
    <col min="1" max="2" width="11.42578125" style="84"/>
    <col min="3" max="3" width="58.5703125" style="84" bestFit="1" customWidth="1"/>
    <col min="4" max="4" width="14.28515625" style="84" customWidth="1"/>
    <col min="5" max="5" width="18.42578125" style="84" customWidth="1"/>
    <col min="6" max="6" width="21" style="84" customWidth="1"/>
    <col min="7" max="8" width="17.140625" style="84" customWidth="1"/>
    <col min="9" max="9" width="22.28515625" style="84" customWidth="1"/>
    <col min="10" max="10" width="15.7109375" style="84" customWidth="1"/>
    <col min="11" max="11" width="12.42578125" style="84" customWidth="1"/>
    <col min="12" max="12" width="16" style="84" customWidth="1"/>
    <col min="13" max="13" width="11.5703125" style="84" bestFit="1" customWidth="1"/>
    <col min="14" max="14" width="30.5703125" style="84" customWidth="1"/>
    <col min="15" max="15" width="15.140625" style="84" bestFit="1" customWidth="1"/>
    <col min="16" max="16384" width="11.42578125" style="84"/>
  </cols>
  <sheetData>
    <row r="1" spans="2:16" s="2" customFormat="1" ht="15" customHeight="1">
      <c r="B1" s="1"/>
      <c r="C1" s="522" t="s">
        <v>0</v>
      </c>
      <c r="D1" s="522"/>
      <c r="E1" s="522"/>
      <c r="F1" s="522"/>
      <c r="G1" s="522"/>
      <c r="H1" s="522"/>
      <c r="I1" s="522"/>
      <c r="J1" s="522"/>
      <c r="K1" s="522"/>
      <c r="L1" s="1"/>
    </row>
    <row r="2" spans="2:16" s="2" customFormat="1" ht="15" customHeight="1">
      <c r="B2" s="1"/>
      <c r="C2" s="522" t="s">
        <v>1</v>
      </c>
      <c r="D2" s="522"/>
      <c r="E2" s="522"/>
      <c r="F2" s="522"/>
      <c r="G2" s="522"/>
      <c r="H2" s="522"/>
      <c r="I2" s="522"/>
      <c r="J2" s="522"/>
      <c r="K2" s="522"/>
      <c r="L2" s="1"/>
    </row>
    <row r="3" spans="2:16" s="2" customFormat="1" ht="15" customHeight="1">
      <c r="B3" s="3"/>
      <c r="C3" s="523" t="s">
        <v>2</v>
      </c>
      <c r="D3" s="523"/>
      <c r="E3" s="523"/>
      <c r="F3" s="523"/>
      <c r="G3" s="523"/>
      <c r="H3" s="523"/>
      <c r="I3" s="523"/>
      <c r="J3" s="523"/>
      <c r="K3" s="523"/>
      <c r="L3" s="3"/>
    </row>
    <row r="5" spans="2:16">
      <c r="C5" s="560" t="s">
        <v>1232</v>
      </c>
      <c r="D5" s="560"/>
      <c r="E5" s="560"/>
      <c r="F5" s="560"/>
      <c r="G5" s="560"/>
      <c r="H5" s="560"/>
      <c r="I5" s="560"/>
      <c r="J5" s="560"/>
      <c r="K5" s="560"/>
      <c r="L5" s="560"/>
      <c r="M5" s="108"/>
      <c r="N5" s="108"/>
    </row>
    <row r="6" spans="2:16" ht="15.75" thickBot="1">
      <c r="C6" s="560" t="s">
        <v>424</v>
      </c>
      <c r="D6" s="560"/>
      <c r="E6" s="560"/>
      <c r="F6" s="560"/>
      <c r="G6" s="560"/>
      <c r="H6" s="560"/>
      <c r="I6" s="560"/>
      <c r="J6" s="560"/>
      <c r="K6" s="560"/>
      <c r="L6" s="560"/>
      <c r="M6" s="108"/>
      <c r="N6" s="108"/>
    </row>
    <row r="7" spans="2:16" ht="15.75" thickBot="1">
      <c r="C7" s="585" t="s">
        <v>272</v>
      </c>
      <c r="D7" s="585"/>
      <c r="E7" s="585"/>
      <c r="F7" s="585"/>
      <c r="G7" s="585"/>
      <c r="H7" s="585"/>
      <c r="I7" s="585"/>
      <c r="J7" s="585"/>
      <c r="K7" s="585"/>
      <c r="L7" s="585"/>
      <c r="M7" s="227"/>
      <c r="N7" s="228" t="s">
        <v>192</v>
      </c>
      <c r="O7" s="229">
        <v>6869090841203.9902</v>
      </c>
    </row>
    <row r="8" spans="2:16" ht="15.75" customHeight="1" thickBot="1">
      <c r="C8" s="586" t="s">
        <v>193</v>
      </c>
      <c r="D8" s="230">
        <v>2022</v>
      </c>
      <c r="E8" s="617">
        <v>2023</v>
      </c>
      <c r="F8" s="618"/>
      <c r="G8" s="618"/>
      <c r="H8" s="618"/>
      <c r="I8" s="619"/>
      <c r="J8" s="592" t="s">
        <v>195</v>
      </c>
      <c r="K8" s="593"/>
      <c r="L8" s="596" t="s">
        <v>273</v>
      </c>
    </row>
    <row r="9" spans="2:16" ht="26.25" customHeight="1" thickBot="1">
      <c r="C9" s="587"/>
      <c r="D9" s="596" t="s">
        <v>274</v>
      </c>
      <c r="E9" s="596" t="s">
        <v>275</v>
      </c>
      <c r="F9" s="596" t="s">
        <v>276</v>
      </c>
      <c r="G9" s="596" t="s">
        <v>274</v>
      </c>
      <c r="H9" s="596" t="s">
        <v>277</v>
      </c>
      <c r="I9" s="596" t="s">
        <v>278</v>
      </c>
      <c r="J9" s="594"/>
      <c r="K9" s="595"/>
      <c r="L9" s="597"/>
    </row>
    <row r="10" spans="2:16" ht="15.75" thickBot="1">
      <c r="C10" s="587"/>
      <c r="D10" s="598"/>
      <c r="E10" s="598"/>
      <c r="F10" s="598"/>
      <c r="G10" s="598"/>
      <c r="H10" s="598"/>
      <c r="I10" s="598"/>
      <c r="J10" s="231" t="s">
        <v>202</v>
      </c>
      <c r="K10" s="231" t="s">
        <v>204</v>
      </c>
      <c r="L10" s="598"/>
    </row>
    <row r="11" spans="2:16" ht="15.75" thickBot="1">
      <c r="C11" s="588"/>
      <c r="D11" s="232">
        <v>1</v>
      </c>
      <c r="E11" s="232">
        <v>2</v>
      </c>
      <c r="F11" s="232">
        <v>3</v>
      </c>
      <c r="G11" s="232">
        <v>4</v>
      </c>
      <c r="H11" s="232">
        <v>5</v>
      </c>
      <c r="I11" s="232" t="s">
        <v>279</v>
      </c>
      <c r="J11" s="232" t="s">
        <v>280</v>
      </c>
      <c r="K11" s="232" t="s">
        <v>281</v>
      </c>
      <c r="L11" s="232" t="s">
        <v>282</v>
      </c>
    </row>
    <row r="12" spans="2:16">
      <c r="C12" s="233" t="s">
        <v>283</v>
      </c>
      <c r="D12" s="234">
        <f>SUM(D13:D16)</f>
        <v>76785150937.150009</v>
      </c>
      <c r="E12" s="234">
        <f t="shared" ref="E12:H12" si="0">SUM(E13:E16)</f>
        <v>197661015514</v>
      </c>
      <c r="F12" s="234">
        <f t="shared" si="0"/>
        <v>116899373323.26993</v>
      </c>
      <c r="G12" s="234">
        <f t="shared" si="0"/>
        <v>87751704607.780014</v>
      </c>
      <c r="H12" s="234">
        <f t="shared" si="0"/>
        <v>85695619826.130005</v>
      </c>
      <c r="I12" s="235">
        <f>IFERROR(G12/E12,"0.0%")</f>
        <v>0.44395048957726674</v>
      </c>
      <c r="J12" s="234">
        <f t="shared" ref="J12:J40" si="1">G12-D12</f>
        <v>10966553670.630005</v>
      </c>
      <c r="K12" s="235">
        <f>IFERROR(J12/D12,"0.0%")</f>
        <v>0.14282128167731703</v>
      </c>
      <c r="L12" s="235">
        <f>G12/$O$7</f>
        <v>1.2774864481541665E-2</v>
      </c>
      <c r="M12" s="128"/>
    </row>
    <row r="13" spans="2:16">
      <c r="C13" s="5" t="s">
        <v>284</v>
      </c>
      <c r="D13" s="236">
        <v>35908002105.810005</v>
      </c>
      <c r="E13" s="236">
        <v>87046015519</v>
      </c>
      <c r="F13" s="236">
        <v>44216304232.2799</v>
      </c>
      <c r="G13" s="236">
        <v>38399039414.900017</v>
      </c>
      <c r="H13" s="236">
        <v>37588214046.250008</v>
      </c>
      <c r="I13" s="237">
        <f>IFERROR(G13/E13,"0.0%")</f>
        <v>0.44113494668252162</v>
      </c>
      <c r="J13" s="236">
        <f>G13-D13</f>
        <v>2491037309.0900116</v>
      </c>
      <c r="K13" s="237">
        <f t="shared" ref="K13:K40" si="2">IFERROR(J13/D13,"0.0%")</f>
        <v>6.9372762699235646E-2</v>
      </c>
      <c r="L13" s="237">
        <f t="shared" ref="L13:L40" si="3">G13/$O$7</f>
        <v>5.590119610089414E-3</v>
      </c>
      <c r="M13" s="128"/>
    </row>
    <row r="14" spans="2:16">
      <c r="C14" s="5" t="s">
        <v>285</v>
      </c>
      <c r="D14" s="236">
        <v>4280035444.7399998</v>
      </c>
      <c r="E14" s="236">
        <v>11590710886</v>
      </c>
      <c r="F14" s="236">
        <v>6850689298.6299953</v>
      </c>
      <c r="G14" s="236">
        <v>5601781737.2699986</v>
      </c>
      <c r="H14" s="236">
        <v>5446973611.500001</v>
      </c>
      <c r="I14" s="237">
        <f t="shared" ref="I14:I40" si="4">IFERROR(G14/E14,"0.0%")</f>
        <v>0.48329923784365875</v>
      </c>
      <c r="J14" s="236">
        <f t="shared" si="1"/>
        <v>1321746292.5299988</v>
      </c>
      <c r="K14" s="237">
        <f t="shared" si="2"/>
        <v>0.30881666976715683</v>
      </c>
      <c r="L14" s="237">
        <f t="shared" si="3"/>
        <v>8.1550555477704787E-4</v>
      </c>
      <c r="M14" s="128"/>
      <c r="P14" s="238"/>
    </row>
    <row r="15" spans="2:16">
      <c r="C15" s="5" t="s">
        <v>286</v>
      </c>
      <c r="D15" s="236">
        <v>15243575068.630001</v>
      </c>
      <c r="E15" s="236">
        <v>42631638927</v>
      </c>
      <c r="F15" s="236">
        <v>32560711937.790009</v>
      </c>
      <c r="G15" s="236">
        <v>19183946799.659977</v>
      </c>
      <c r="H15" s="236">
        <v>18395111533.759983</v>
      </c>
      <c r="I15" s="237">
        <f t="shared" si="4"/>
        <v>0.44999318071044558</v>
      </c>
      <c r="J15" s="236">
        <f t="shared" si="1"/>
        <v>3940371731.0299759</v>
      </c>
      <c r="K15" s="237">
        <f t="shared" si="2"/>
        <v>0.25849393684155697</v>
      </c>
      <c r="L15" s="237">
        <f t="shared" si="3"/>
        <v>2.792792706217506E-3</v>
      </c>
      <c r="M15" s="128"/>
      <c r="P15" s="238"/>
    </row>
    <row r="16" spans="2:16">
      <c r="C16" s="5" t="s">
        <v>287</v>
      </c>
      <c r="D16" s="236">
        <v>21353538317.970001</v>
      </c>
      <c r="E16" s="236">
        <v>56392650182</v>
      </c>
      <c r="F16" s="236">
        <v>33271667854.570026</v>
      </c>
      <c r="G16" s="236">
        <v>24566936655.950027</v>
      </c>
      <c r="H16" s="236">
        <v>24265320634.620014</v>
      </c>
      <c r="I16" s="237">
        <f t="shared" si="4"/>
        <v>0.43564075418806192</v>
      </c>
      <c r="J16" s="236">
        <f t="shared" si="1"/>
        <v>3213398337.9800262</v>
      </c>
      <c r="K16" s="237">
        <f t="shared" si="2"/>
        <v>0.15048552095348999</v>
      </c>
      <c r="L16" s="237">
        <f t="shared" si="3"/>
        <v>3.5764466104576979E-3</v>
      </c>
      <c r="M16" s="128"/>
      <c r="P16" s="238"/>
    </row>
    <row r="17" spans="3:16">
      <c r="C17" s="233" t="s">
        <v>288</v>
      </c>
      <c r="D17" s="234">
        <f>SUM(D18:D26)</f>
        <v>66280107237.049995</v>
      </c>
      <c r="E17" s="234">
        <f t="shared" ref="E17:H17" si="5">SUM(E18:E26)</f>
        <v>209176934582</v>
      </c>
      <c r="F17" s="234">
        <f t="shared" si="5"/>
        <v>112941245156.61003</v>
      </c>
      <c r="G17" s="234">
        <f t="shared" si="5"/>
        <v>100223085095.20001</v>
      </c>
      <c r="H17" s="234">
        <f t="shared" si="5"/>
        <v>96185248656.519958</v>
      </c>
      <c r="I17" s="235">
        <f t="shared" si="4"/>
        <v>0.47913067134039722</v>
      </c>
      <c r="J17" s="234">
        <f t="shared" si="1"/>
        <v>33942977858.150017</v>
      </c>
      <c r="K17" s="235">
        <f t="shared" si="2"/>
        <v>0.51211410592251116</v>
      </c>
      <c r="L17" s="235">
        <f t="shared" si="3"/>
        <v>1.45904439775371E-2</v>
      </c>
      <c r="M17" s="128"/>
      <c r="P17" s="238"/>
    </row>
    <row r="18" spans="3:16">
      <c r="C18" s="5" t="s">
        <v>289</v>
      </c>
      <c r="D18" s="236">
        <v>4114613411.6800008</v>
      </c>
      <c r="E18" s="236">
        <v>29167495804</v>
      </c>
      <c r="F18" s="236">
        <v>10248804415.730007</v>
      </c>
      <c r="G18" s="236">
        <v>8869100986.0499954</v>
      </c>
      <c r="H18" s="236">
        <v>8258526036.1599979</v>
      </c>
      <c r="I18" s="237">
        <f t="shared" si="4"/>
        <v>0.30407481827197852</v>
      </c>
      <c r="J18" s="236">
        <f t="shared" si="1"/>
        <v>4754487574.3699951</v>
      </c>
      <c r="K18" s="237">
        <f t="shared" si="2"/>
        <v>1.1555125837274547</v>
      </c>
      <c r="L18" s="237">
        <f t="shared" si="3"/>
        <v>1.2911608233289065E-3</v>
      </c>
      <c r="M18" s="128"/>
      <c r="P18" s="238"/>
    </row>
    <row r="19" spans="3:16">
      <c r="C19" s="5" t="s">
        <v>290</v>
      </c>
      <c r="D19" s="236">
        <v>7797755266.1599998</v>
      </c>
      <c r="E19" s="236">
        <v>15112730111</v>
      </c>
      <c r="F19" s="236">
        <v>9611087484.6999989</v>
      </c>
      <c r="G19" s="236">
        <v>8693197639.2799969</v>
      </c>
      <c r="H19" s="236">
        <v>8377138125.0599985</v>
      </c>
      <c r="I19" s="237">
        <f t="shared" si="4"/>
        <v>0.57522350862022864</v>
      </c>
      <c r="J19" s="236">
        <f t="shared" si="1"/>
        <v>895442373.11999702</v>
      </c>
      <c r="K19" s="237">
        <f t="shared" si="2"/>
        <v>0.11483335172186766</v>
      </c>
      <c r="L19" s="237">
        <f t="shared" si="3"/>
        <v>1.2655528715873386E-3</v>
      </c>
      <c r="M19" s="128"/>
      <c r="P19" s="239"/>
    </row>
    <row r="20" spans="3:16">
      <c r="C20" s="5" t="s">
        <v>291</v>
      </c>
      <c r="D20" s="236">
        <v>3133329434.8800001</v>
      </c>
      <c r="E20" s="236">
        <v>6626663210</v>
      </c>
      <c r="F20" s="236">
        <v>5594721493</v>
      </c>
      <c r="G20" s="236">
        <v>2908266788.6899996</v>
      </c>
      <c r="H20" s="236">
        <v>2898288739.3999996</v>
      </c>
      <c r="I20" s="237">
        <f t="shared" si="4"/>
        <v>0.43887348678008331</v>
      </c>
      <c r="J20" s="236">
        <f t="shared" si="1"/>
        <v>-225062646.19000053</v>
      </c>
      <c r="K20" s="237">
        <f t="shared" si="2"/>
        <v>-7.1828593471410698E-2</v>
      </c>
      <c r="L20" s="237">
        <f t="shared" si="3"/>
        <v>4.2338452874212518E-4</v>
      </c>
      <c r="M20" s="128"/>
    </row>
    <row r="21" spans="3:16">
      <c r="C21" s="5" t="s">
        <v>292</v>
      </c>
      <c r="D21" s="236">
        <v>32903404572.230003</v>
      </c>
      <c r="E21" s="236">
        <v>76290465116</v>
      </c>
      <c r="F21" s="236">
        <v>44222876154.410004</v>
      </c>
      <c r="G21" s="236">
        <v>43525348168.090004</v>
      </c>
      <c r="H21" s="236">
        <v>43494979129.07</v>
      </c>
      <c r="I21" s="237">
        <f t="shared" si="4"/>
        <v>0.57052146820588279</v>
      </c>
      <c r="J21" s="236">
        <f t="shared" si="1"/>
        <v>10621943595.860001</v>
      </c>
      <c r="K21" s="237">
        <f t="shared" si="2"/>
        <v>0.32282202203551807</v>
      </c>
      <c r="L21" s="237">
        <f t="shared" si="3"/>
        <v>6.3364059632178386E-3</v>
      </c>
      <c r="M21" s="128"/>
    </row>
    <row r="22" spans="3:16">
      <c r="C22" s="5" t="s">
        <v>293</v>
      </c>
      <c r="D22" s="236">
        <v>133599586.97000003</v>
      </c>
      <c r="E22" s="236">
        <v>619417675</v>
      </c>
      <c r="F22" s="236">
        <v>585396578.77999997</v>
      </c>
      <c r="G22" s="236">
        <v>308212964.43000001</v>
      </c>
      <c r="H22" s="236">
        <v>278049423.69</v>
      </c>
      <c r="I22" s="237">
        <f t="shared" si="4"/>
        <v>0.4975850332814607</v>
      </c>
      <c r="J22" s="236">
        <f t="shared" si="1"/>
        <v>174613377.45999998</v>
      </c>
      <c r="K22" s="237">
        <f t="shared" si="2"/>
        <v>1.3069903988491345</v>
      </c>
      <c r="L22" s="237">
        <f t="shared" si="3"/>
        <v>4.4869542644740672E-5</v>
      </c>
      <c r="M22" s="128"/>
    </row>
    <row r="23" spans="3:16">
      <c r="C23" s="5" t="s">
        <v>294</v>
      </c>
      <c r="D23" s="236">
        <v>15638724569.269999</v>
      </c>
      <c r="E23" s="236">
        <v>67607726816</v>
      </c>
      <c r="F23" s="236">
        <v>38300730682.420013</v>
      </c>
      <c r="G23" s="236">
        <v>33189915601.420006</v>
      </c>
      <c r="H23" s="236">
        <v>30311092063.519974</v>
      </c>
      <c r="I23" s="237">
        <f t="shared" si="4"/>
        <v>0.49091896983534289</v>
      </c>
      <c r="J23" s="236">
        <f t="shared" si="1"/>
        <v>17551191032.150009</v>
      </c>
      <c r="K23" s="237">
        <f t="shared" si="2"/>
        <v>1.1222904370755398</v>
      </c>
      <c r="L23" s="237">
        <f t="shared" si="3"/>
        <v>4.8317770675460441E-3</v>
      </c>
      <c r="M23" s="128"/>
    </row>
    <row r="24" spans="3:16">
      <c r="C24" s="5" t="s">
        <v>295</v>
      </c>
      <c r="D24" s="236">
        <v>900129692.05999994</v>
      </c>
      <c r="E24" s="236">
        <v>2896483864</v>
      </c>
      <c r="F24" s="236">
        <v>1056914049.4699999</v>
      </c>
      <c r="G24" s="236">
        <v>1028707902.3299998</v>
      </c>
      <c r="H24" s="236">
        <v>1005052131.3399998</v>
      </c>
      <c r="I24" s="237">
        <f t="shared" si="4"/>
        <v>0.35515747735234054</v>
      </c>
      <c r="J24" s="236">
        <f t="shared" si="1"/>
        <v>128578210.26999986</v>
      </c>
      <c r="K24" s="237">
        <f t="shared" si="2"/>
        <v>0.14284409391688996</v>
      </c>
      <c r="L24" s="237">
        <f t="shared" si="3"/>
        <v>1.4975896026288269E-4</v>
      </c>
      <c r="M24" s="128"/>
    </row>
    <row r="25" spans="3:16">
      <c r="C25" s="5" t="s">
        <v>296</v>
      </c>
      <c r="D25" s="236">
        <v>74851509.670000002</v>
      </c>
      <c r="E25" s="236">
        <v>149703020</v>
      </c>
      <c r="F25" s="236">
        <v>74851510.020000011</v>
      </c>
      <c r="G25" s="236">
        <v>74851510.020000011</v>
      </c>
      <c r="H25" s="236">
        <v>74851510.020000011</v>
      </c>
      <c r="I25" s="237">
        <f t="shared" si="4"/>
        <v>0.50000000013359791</v>
      </c>
      <c r="J25" s="236">
        <f t="shared" si="1"/>
        <v>0.35000000894069672</v>
      </c>
      <c r="K25" s="237">
        <f t="shared" si="2"/>
        <v>4.6759245135302122E-9</v>
      </c>
      <c r="L25" s="237">
        <f t="shared" si="3"/>
        <v>1.0896858368942504E-5</v>
      </c>
      <c r="M25" s="128"/>
    </row>
    <row r="26" spans="3:16">
      <c r="C26" s="5" t="s">
        <v>297</v>
      </c>
      <c r="D26" s="236">
        <v>1583699194.1299999</v>
      </c>
      <c r="E26" s="236">
        <v>10706248966</v>
      </c>
      <c r="F26" s="236">
        <v>3245862788.0799999</v>
      </c>
      <c r="G26" s="236">
        <v>1625483534.8900006</v>
      </c>
      <c r="H26" s="236">
        <v>1487271498.2600005</v>
      </c>
      <c r="I26" s="237">
        <f t="shared" si="4"/>
        <v>0.15182568050230044</v>
      </c>
      <c r="J26" s="236">
        <f t="shared" si="1"/>
        <v>41784340.760000706</v>
      </c>
      <c r="K26" s="237">
        <f t="shared" si="2"/>
        <v>2.6384013400319244E-2</v>
      </c>
      <c r="L26" s="237">
        <f t="shared" si="3"/>
        <v>2.3663736183827954E-4</v>
      </c>
      <c r="M26" s="128"/>
    </row>
    <row r="27" spans="3:16">
      <c r="C27" s="233" t="s">
        <v>298</v>
      </c>
      <c r="D27" s="234">
        <f>SUM(D28:D30)</f>
        <v>2850350297.9200001</v>
      </c>
      <c r="E27" s="234">
        <f t="shared" ref="E27:H27" si="6">SUM(E28:E30)</f>
        <v>8813357287</v>
      </c>
      <c r="F27" s="234">
        <f t="shared" si="6"/>
        <v>4978440490.1699991</v>
      </c>
      <c r="G27" s="234">
        <f t="shared" si="6"/>
        <v>3280723777.8000002</v>
      </c>
      <c r="H27" s="234">
        <f t="shared" si="6"/>
        <v>2991134986.7800012</v>
      </c>
      <c r="I27" s="235">
        <f t="shared" si="4"/>
        <v>0.3722445001338115</v>
      </c>
      <c r="J27" s="234">
        <f>G27-D27</f>
        <v>430373479.88000011</v>
      </c>
      <c r="K27" s="235">
        <f>IFERROR(J27/D27,"0.0%")</f>
        <v>0.15098968017862879</v>
      </c>
      <c r="L27" s="235">
        <f t="shared" si="3"/>
        <v>4.7760669550629589E-4</v>
      </c>
      <c r="M27" s="128"/>
    </row>
    <row r="28" spans="3:16">
      <c r="C28" s="5" t="s">
        <v>299</v>
      </c>
      <c r="D28" s="236">
        <v>1150570154.1900001</v>
      </c>
      <c r="E28" s="236">
        <v>398496194</v>
      </c>
      <c r="F28" s="236">
        <v>340546222.73000002</v>
      </c>
      <c r="G28" s="236">
        <v>148413919.69</v>
      </c>
      <c r="H28" s="236">
        <v>118717419.7</v>
      </c>
      <c r="I28" s="237">
        <f t="shared" si="4"/>
        <v>0.37243497409664095</v>
      </c>
      <c r="J28" s="236">
        <f t="shared" si="1"/>
        <v>-1002156234.5</v>
      </c>
      <c r="K28" s="237">
        <f t="shared" si="2"/>
        <v>-0.87100836993769992</v>
      </c>
      <c r="L28" s="237">
        <f t="shared" si="3"/>
        <v>2.1606049930180646E-5</v>
      </c>
      <c r="M28" s="128"/>
    </row>
    <row r="29" spans="3:16">
      <c r="C29" s="5" t="s">
        <v>300</v>
      </c>
      <c r="D29" s="236">
        <v>1699780143.73</v>
      </c>
      <c r="E29" s="236">
        <v>7783956898</v>
      </c>
      <c r="F29" s="236">
        <v>4287892253.3099985</v>
      </c>
      <c r="G29" s="236">
        <v>2884534304.0700002</v>
      </c>
      <c r="H29" s="236">
        <v>2636513505.8900013</v>
      </c>
      <c r="I29" s="237">
        <f t="shared" si="4"/>
        <v>0.37057429041149353</v>
      </c>
      <c r="J29" s="236">
        <f t="shared" si="1"/>
        <v>1184754160.3400002</v>
      </c>
      <c r="K29" s="237">
        <f t="shared" si="2"/>
        <v>0.6970043535984447</v>
      </c>
      <c r="L29" s="237">
        <f t="shared" si="3"/>
        <v>4.1992956138638127E-4</v>
      </c>
      <c r="M29" s="128"/>
    </row>
    <row r="30" spans="3:16">
      <c r="C30" s="5" t="s">
        <v>301</v>
      </c>
      <c r="D30" s="236">
        <v>0</v>
      </c>
      <c r="E30" s="236">
        <v>630904195</v>
      </c>
      <c r="F30" s="236">
        <v>350002014.13000005</v>
      </c>
      <c r="G30" s="236">
        <v>247775554.03999999</v>
      </c>
      <c r="H30" s="236">
        <v>235904061.18999997</v>
      </c>
      <c r="I30" s="237">
        <f t="shared" si="4"/>
        <v>0.39273087103185295</v>
      </c>
      <c r="J30" s="236">
        <f t="shared" si="1"/>
        <v>247775554.03999999</v>
      </c>
      <c r="K30" s="237" t="str">
        <f t="shared" si="2"/>
        <v>0.0%</v>
      </c>
      <c r="L30" s="237">
        <f>G30/$O$7</f>
        <v>3.6071084189734015E-5</v>
      </c>
      <c r="M30" s="128"/>
    </row>
    <row r="31" spans="3:16">
      <c r="C31" s="233" t="s">
        <v>302</v>
      </c>
      <c r="D31" s="234">
        <f>SUM(D32:D37)</f>
        <v>223265645430.14999</v>
      </c>
      <c r="E31" s="234">
        <f>SUM(E32:E37)</f>
        <v>578381251843</v>
      </c>
      <c r="F31" s="234">
        <f t="shared" ref="F31:H31" si="7">SUM(F32:F37)</f>
        <v>363246902111.69043</v>
      </c>
      <c r="G31" s="234">
        <f t="shared" si="7"/>
        <v>246096551966.79987</v>
      </c>
      <c r="H31" s="234">
        <f t="shared" si="7"/>
        <v>237881292651.57986</v>
      </c>
      <c r="I31" s="235">
        <f t="shared" si="4"/>
        <v>0.42549192454392021</v>
      </c>
      <c r="J31" s="234">
        <f>G31-D31</f>
        <v>22830906536.649872</v>
      </c>
      <c r="K31" s="235">
        <f t="shared" si="2"/>
        <v>0.10225893237028559</v>
      </c>
      <c r="L31" s="235">
        <f t="shared" si="3"/>
        <v>3.5826655616577191E-2</v>
      </c>
      <c r="M31" s="128"/>
    </row>
    <row r="32" spans="3:16">
      <c r="C32" s="5" t="s">
        <v>303</v>
      </c>
      <c r="D32" s="236">
        <v>16054740557.239998</v>
      </c>
      <c r="E32" s="236">
        <v>31108895165</v>
      </c>
      <c r="F32" s="236">
        <v>14382675942.969999</v>
      </c>
      <c r="G32" s="236">
        <v>13689678213.880001</v>
      </c>
      <c r="H32" s="236">
        <v>13390617488.150002</v>
      </c>
      <c r="I32" s="237">
        <f t="shared" si="4"/>
        <v>0.44005671500934518</v>
      </c>
      <c r="J32" s="236">
        <f t="shared" si="1"/>
        <v>-2365062343.3599968</v>
      </c>
      <c r="K32" s="237">
        <f t="shared" si="2"/>
        <v>-0.14731239878513361</v>
      </c>
      <c r="L32" s="237">
        <f t="shared" si="3"/>
        <v>1.9929388809015259E-3</v>
      </c>
      <c r="M32" s="128"/>
      <c r="N32" s="5"/>
      <c r="O32" s="128"/>
    </row>
    <row r="33" spans="3:15">
      <c r="C33" s="5" t="s">
        <v>304</v>
      </c>
      <c r="D33" s="236">
        <v>51513932787.019997</v>
      </c>
      <c r="E33" s="236">
        <v>122301215766</v>
      </c>
      <c r="F33" s="236">
        <v>63156944635.340042</v>
      </c>
      <c r="G33" s="236">
        <v>58836861357.460037</v>
      </c>
      <c r="H33" s="236">
        <v>56148889192.300034</v>
      </c>
      <c r="I33" s="237">
        <f t="shared" si="4"/>
        <v>0.48108157379263611</v>
      </c>
      <c r="J33" s="236">
        <f t="shared" si="1"/>
        <v>7322928570.4400406</v>
      </c>
      <c r="K33" s="237">
        <f t="shared" si="2"/>
        <v>0.14215432940668829</v>
      </c>
      <c r="L33" s="237">
        <f t="shared" si="3"/>
        <v>8.565451049872462E-3</v>
      </c>
      <c r="M33" s="128"/>
      <c r="N33" s="5"/>
      <c r="O33" s="128"/>
    </row>
    <row r="34" spans="3:15">
      <c r="C34" s="5" t="s">
        <v>305</v>
      </c>
      <c r="D34" s="236">
        <v>3302906356.1299996</v>
      </c>
      <c r="E34" s="236">
        <v>7710620100</v>
      </c>
      <c r="F34" s="236">
        <v>4653797609.0200043</v>
      </c>
      <c r="G34" s="236">
        <v>4361795338.9700022</v>
      </c>
      <c r="H34" s="236">
        <v>3988989128.6900015</v>
      </c>
      <c r="I34" s="237">
        <f t="shared" si="4"/>
        <v>0.56568671292338757</v>
      </c>
      <c r="J34" s="236">
        <f t="shared" si="1"/>
        <v>1058888982.8400025</v>
      </c>
      <c r="K34" s="237">
        <f t="shared" si="2"/>
        <v>0.32059309852208401</v>
      </c>
      <c r="L34" s="237">
        <f t="shared" si="3"/>
        <v>6.3498874011185468E-4</v>
      </c>
      <c r="M34" s="128"/>
      <c r="N34" s="5"/>
      <c r="O34" s="128"/>
    </row>
    <row r="35" spans="3:15">
      <c r="C35" s="5" t="s">
        <v>306</v>
      </c>
      <c r="D35" s="236">
        <v>100228685097.04999</v>
      </c>
      <c r="E35" s="236">
        <v>276271248260</v>
      </c>
      <c r="F35" s="236">
        <v>188693886967.40033</v>
      </c>
      <c r="G35" s="236">
        <v>107032840384.50993</v>
      </c>
      <c r="H35" s="236">
        <v>102986771558.85989</v>
      </c>
      <c r="I35" s="237">
        <f t="shared" si="4"/>
        <v>0.38741939691017319</v>
      </c>
      <c r="J35" s="236">
        <f t="shared" si="1"/>
        <v>6804155287.4599457</v>
      </c>
      <c r="K35" s="237">
        <f t="shared" si="2"/>
        <v>6.7886307007535618E-2</v>
      </c>
      <c r="L35" s="237">
        <f t="shared" si="3"/>
        <v>1.5581805927281868E-2</v>
      </c>
      <c r="M35" s="128"/>
      <c r="N35" s="5"/>
      <c r="O35" s="128"/>
    </row>
    <row r="36" spans="3:15">
      <c r="C36" s="5" t="s">
        <v>307</v>
      </c>
      <c r="D36" s="236">
        <v>52165380632.709984</v>
      </c>
      <c r="E36" s="236">
        <v>140266235422</v>
      </c>
      <c r="F36" s="236">
        <v>91937605273.740051</v>
      </c>
      <c r="G36" s="236">
        <v>61901809899.679916</v>
      </c>
      <c r="H36" s="236">
        <v>61123093686.099922</v>
      </c>
      <c r="I36" s="237">
        <f t="shared" si="4"/>
        <v>0.44131654145735311</v>
      </c>
      <c r="J36" s="236">
        <f>G36-D36</f>
        <v>9736429266.9699326</v>
      </c>
      <c r="K36" s="237">
        <f>IFERROR(J36/D36,"0.0%")</f>
        <v>0.18664541787824632</v>
      </c>
      <c r="L36" s="237">
        <f t="shared" si="3"/>
        <v>9.011645257093439E-3</v>
      </c>
      <c r="M36" s="128"/>
      <c r="N36" s="5"/>
      <c r="O36" s="128"/>
    </row>
    <row r="37" spans="3:15">
      <c r="C37" s="84" t="s">
        <v>308</v>
      </c>
      <c r="D37" s="236">
        <v>0</v>
      </c>
      <c r="E37" s="236">
        <v>723037130</v>
      </c>
      <c r="F37" s="236">
        <v>421991683.21999997</v>
      </c>
      <c r="G37" s="236">
        <v>273566772.29999995</v>
      </c>
      <c r="H37" s="236">
        <v>242931597.48000002</v>
      </c>
      <c r="I37" s="237">
        <f t="shared" si="4"/>
        <v>0.37835784768065778</v>
      </c>
      <c r="J37" s="236">
        <f t="shared" ref="J37" si="8">G37-D37</f>
        <v>273566772.29999995</v>
      </c>
      <c r="K37" s="237" t="str">
        <f t="shared" si="2"/>
        <v>0.0%</v>
      </c>
      <c r="L37" s="237">
        <f t="shared" si="3"/>
        <v>3.9825761316041952E-5</v>
      </c>
      <c r="M37" s="128"/>
      <c r="N37" s="5"/>
      <c r="O37" s="128"/>
    </row>
    <row r="38" spans="3:15">
      <c r="C38" s="233" t="s">
        <v>309</v>
      </c>
      <c r="D38" s="234">
        <f>D39</f>
        <v>121168435161.09</v>
      </c>
      <c r="E38" s="234">
        <f t="shared" ref="E38:H38" si="9">E39</f>
        <v>253545536599</v>
      </c>
      <c r="F38" s="234">
        <f t="shared" si="9"/>
        <v>145118773570.91</v>
      </c>
      <c r="G38" s="234">
        <f t="shared" si="9"/>
        <v>133607599413.23001</v>
      </c>
      <c r="H38" s="234">
        <f t="shared" si="9"/>
        <v>116527270852.25</v>
      </c>
      <c r="I38" s="235">
        <f t="shared" si="4"/>
        <v>0.5269570161061039</v>
      </c>
      <c r="J38" s="234">
        <f t="shared" si="1"/>
        <v>12439164252.140015</v>
      </c>
      <c r="K38" s="235">
        <f t="shared" si="2"/>
        <v>0.10266010480041686</v>
      </c>
      <c r="L38" s="235">
        <f t="shared" si="3"/>
        <v>1.9450550662656798E-2</v>
      </c>
      <c r="M38" s="128"/>
    </row>
    <row r="39" spans="3:15">
      <c r="C39" s="240" t="s">
        <v>310</v>
      </c>
      <c r="D39" s="236">
        <v>121168435161.09</v>
      </c>
      <c r="E39" s="236">
        <v>253545536599</v>
      </c>
      <c r="F39" s="236">
        <v>145118773570.91</v>
      </c>
      <c r="G39" s="236">
        <v>133607599413.23001</v>
      </c>
      <c r="H39" s="236">
        <v>116527270852.25</v>
      </c>
      <c r="I39" s="237">
        <f t="shared" si="4"/>
        <v>0.5269570161061039</v>
      </c>
      <c r="J39" s="236">
        <f t="shared" si="1"/>
        <v>12439164252.140015</v>
      </c>
      <c r="K39" s="237">
        <f t="shared" si="2"/>
        <v>0.10266010480041686</v>
      </c>
      <c r="L39" s="237">
        <f t="shared" si="3"/>
        <v>1.9450550662656798E-2</v>
      </c>
      <c r="M39" s="128"/>
    </row>
    <row r="40" spans="3:15">
      <c r="C40" s="241" t="s">
        <v>311</v>
      </c>
      <c r="D40" s="242">
        <f>SUM(D38+D31+D27+D17+D12)</f>
        <v>490349689063.35999</v>
      </c>
      <c r="E40" s="242">
        <f t="shared" ref="E40:H40" si="10">SUM(E38+E31+E27+E17+E12)</f>
        <v>1247578095825</v>
      </c>
      <c r="F40" s="242">
        <f t="shared" si="10"/>
        <v>743184734652.65039</v>
      </c>
      <c r="G40" s="242">
        <f t="shared" si="10"/>
        <v>570959664860.80994</v>
      </c>
      <c r="H40" s="242">
        <f t="shared" si="10"/>
        <v>539280566973.25983</v>
      </c>
      <c r="I40" s="243">
        <f t="shared" si="4"/>
        <v>0.45765444806342565</v>
      </c>
      <c r="J40" s="242">
        <f t="shared" si="1"/>
        <v>80609975797.449951</v>
      </c>
      <c r="K40" s="243">
        <f t="shared" si="2"/>
        <v>0.1643928355525765</v>
      </c>
      <c r="L40" s="243">
        <f t="shared" si="3"/>
        <v>8.3120121433819055E-2</v>
      </c>
      <c r="M40" s="128"/>
    </row>
    <row r="41" spans="3:15">
      <c r="C41" s="86" t="s">
        <v>312</v>
      </c>
    </row>
    <row r="42" spans="3:15">
      <c r="C42" s="84" t="s">
        <v>313</v>
      </c>
    </row>
    <row r="43" spans="3:15">
      <c r="C43" s="88" t="s">
        <v>314</v>
      </c>
    </row>
    <row r="44" spans="3:15">
      <c r="C44" s="86" t="s">
        <v>315</v>
      </c>
    </row>
    <row r="45" spans="3:15">
      <c r="C45" s="244"/>
    </row>
  </sheetData>
  <mergeCells count="16">
    <mergeCell ref="C7:L7"/>
    <mergeCell ref="C1:K1"/>
    <mergeCell ref="C2:K2"/>
    <mergeCell ref="C3:K3"/>
    <mergeCell ref="C5:L5"/>
    <mergeCell ref="C6:L6"/>
    <mergeCell ref="C8:C11"/>
    <mergeCell ref="E8:I8"/>
    <mergeCell ref="J8:K9"/>
    <mergeCell ref="L8:L10"/>
    <mergeCell ref="D9:D10"/>
    <mergeCell ref="E9:E10"/>
    <mergeCell ref="F9:F10"/>
    <mergeCell ref="G9:G10"/>
    <mergeCell ref="H9:H10"/>
    <mergeCell ref="I9:I10"/>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3B7F-C30E-4713-91C6-069ABB0F398E}">
  <dimension ref="A1:N33"/>
  <sheetViews>
    <sheetView showGridLines="0" zoomScale="120" zoomScaleNormal="120" workbookViewId="0">
      <selection activeCell="C7" sqref="C7:H7"/>
    </sheetView>
  </sheetViews>
  <sheetFormatPr baseColWidth="10" defaultColWidth="11.42578125" defaultRowHeight="15"/>
  <cols>
    <col min="1" max="2" width="11.42578125" style="84"/>
    <col min="3" max="3" width="28.140625" style="84" customWidth="1"/>
    <col min="4" max="4" width="16.28515625" style="84" customWidth="1"/>
    <col min="5" max="5" width="24.28515625" style="84" customWidth="1"/>
    <col min="6" max="6" width="17" style="84" customWidth="1"/>
    <col min="7" max="7" width="18.5703125" style="84" customWidth="1"/>
    <col min="8" max="8" width="11.42578125" style="84"/>
    <col min="9" max="9" width="19" style="84" bestFit="1" customWidth="1"/>
    <col min="10" max="10" width="28.7109375" style="84" hidden="1" customWidth="1"/>
    <col min="11" max="11" width="21.28515625" style="84" hidden="1" customWidth="1"/>
    <col min="12" max="12" width="15.140625" style="84" bestFit="1" customWidth="1"/>
    <col min="13" max="13" width="11.42578125" style="84"/>
    <col min="14" max="14" width="14.140625" style="84" bestFit="1" customWidth="1"/>
    <col min="15" max="16384" width="11.42578125" style="84"/>
  </cols>
  <sheetData>
    <row r="1" spans="1:14" s="2" customFormat="1" ht="15" customHeight="1">
      <c r="A1" s="522" t="s">
        <v>0</v>
      </c>
      <c r="B1" s="522"/>
      <c r="C1" s="522"/>
      <c r="D1" s="522"/>
      <c r="E1" s="522"/>
      <c r="F1" s="522"/>
      <c r="G1" s="522"/>
      <c r="H1" s="522"/>
      <c r="I1" s="522"/>
      <c r="J1" s="1"/>
    </row>
    <row r="2" spans="1:14" s="2" customFormat="1" ht="15" customHeight="1">
      <c r="A2" s="522" t="s">
        <v>1</v>
      </c>
      <c r="B2" s="522"/>
      <c r="C2" s="522"/>
      <c r="D2" s="522"/>
      <c r="E2" s="522"/>
      <c r="F2" s="522"/>
      <c r="G2" s="522"/>
      <c r="H2" s="522"/>
      <c r="I2" s="522"/>
      <c r="J2" s="1"/>
    </row>
    <row r="3" spans="1:14" s="2" customFormat="1" ht="15" customHeight="1">
      <c r="A3" s="523" t="s">
        <v>2</v>
      </c>
      <c r="B3" s="523"/>
      <c r="C3" s="523"/>
      <c r="D3" s="523"/>
      <c r="E3" s="523"/>
      <c r="F3" s="523"/>
      <c r="G3" s="523"/>
      <c r="H3" s="523"/>
      <c r="I3" s="523"/>
      <c r="J3" s="3"/>
    </row>
    <row r="6" spans="1:14" ht="16.5" thickBot="1">
      <c r="C6" s="622" t="s">
        <v>1231</v>
      </c>
      <c r="D6" s="622"/>
      <c r="E6" s="622"/>
      <c r="F6" s="622"/>
      <c r="G6" s="622"/>
      <c r="H6" s="622"/>
    </row>
    <row r="7" spans="1:14" ht="16.5" thickBot="1">
      <c r="C7" s="622" t="s">
        <v>367</v>
      </c>
      <c r="D7" s="622"/>
      <c r="E7" s="622"/>
      <c r="F7" s="622"/>
      <c r="G7" s="622"/>
      <c r="H7" s="622"/>
      <c r="J7" s="228" t="s">
        <v>322</v>
      </c>
      <c r="K7" s="248">
        <v>6869090841203.9902</v>
      </c>
    </row>
    <row r="8" spans="1:14" ht="16.5" thickBot="1">
      <c r="C8" s="623" t="s">
        <v>272</v>
      </c>
      <c r="D8" s="623"/>
      <c r="E8" s="623"/>
      <c r="F8" s="623"/>
      <c r="G8" s="623"/>
      <c r="H8" s="623"/>
    </row>
    <row r="9" spans="1:14" ht="15" customHeight="1" thickBot="1">
      <c r="C9" s="624" t="s">
        <v>193</v>
      </c>
      <c r="D9" s="627" t="s">
        <v>323</v>
      </c>
      <c r="E9" s="630">
        <v>2023</v>
      </c>
      <c r="F9" s="631"/>
      <c r="G9" s="631"/>
      <c r="H9" s="631"/>
      <c r="N9" s="220"/>
    </row>
    <row r="10" spans="1:14" ht="15" customHeight="1">
      <c r="C10" s="625"/>
      <c r="D10" s="628"/>
      <c r="E10" s="627" t="s">
        <v>198</v>
      </c>
      <c r="F10" s="620" t="s">
        <v>324</v>
      </c>
      <c r="G10" s="620" t="s">
        <v>325</v>
      </c>
      <c r="H10" s="620" t="s">
        <v>326</v>
      </c>
    </row>
    <row r="11" spans="1:14" ht="15.75" thickBot="1">
      <c r="C11" s="625"/>
      <c r="D11" s="629"/>
      <c r="E11" s="629"/>
      <c r="F11" s="621"/>
      <c r="G11" s="621"/>
      <c r="H11" s="621"/>
    </row>
    <row r="12" spans="1:14" ht="15.75" thickBot="1">
      <c r="C12" s="626"/>
      <c r="D12" s="249">
        <v>1</v>
      </c>
      <c r="E12" s="249">
        <v>2</v>
      </c>
      <c r="F12" s="249">
        <v>3</v>
      </c>
      <c r="G12" s="249" t="s">
        <v>327</v>
      </c>
      <c r="H12" s="249" t="s">
        <v>328</v>
      </c>
    </row>
    <row r="13" spans="1:14">
      <c r="C13" s="250" t="s">
        <v>329</v>
      </c>
      <c r="D13" s="251">
        <f>+D14+D15</f>
        <v>472154229717.45032</v>
      </c>
      <c r="E13" s="251">
        <f t="shared" ref="E13:F13" si="0">+E14+E15</f>
        <v>1040005477267</v>
      </c>
      <c r="F13" s="251">
        <f t="shared" si="0"/>
        <v>540960784250.74976</v>
      </c>
      <c r="G13" s="252">
        <f>F13/E13</f>
        <v>0.52015186080781495</v>
      </c>
      <c r="H13" s="252">
        <f>F13/$K$7</f>
        <v>7.8752894197557599E-2</v>
      </c>
    </row>
    <row r="14" spans="1:14">
      <c r="C14" s="253" t="s">
        <v>330</v>
      </c>
      <c r="D14" s="254">
        <v>470974696827.09033</v>
      </c>
      <c r="E14" s="254">
        <v>1028757946347</v>
      </c>
      <c r="F14" s="254">
        <v>535641049938.37976</v>
      </c>
      <c r="G14" s="255">
        <f>F14/E14</f>
        <v>0.52066771570550574</v>
      </c>
      <c r="H14" s="255">
        <f t="shared" ref="H14:H27" si="1">F14/$K$7</f>
        <v>7.7978449014730819E-2</v>
      </c>
    </row>
    <row r="15" spans="1:14" ht="15.75" thickBot="1">
      <c r="C15" s="253" t="s">
        <v>331</v>
      </c>
      <c r="D15" s="254">
        <v>1179532890.3600001</v>
      </c>
      <c r="E15" s="254">
        <v>11247530920</v>
      </c>
      <c r="F15" s="254">
        <v>5319734312.3700008</v>
      </c>
      <c r="G15" s="255">
        <f t="shared" ref="G15:G27" si="2">F15/E15</f>
        <v>0.47296907652066278</v>
      </c>
      <c r="H15" s="255">
        <f t="shared" si="1"/>
        <v>7.7444518282678238E-4</v>
      </c>
      <c r="J15" s="128"/>
    </row>
    <row r="16" spans="1:14">
      <c r="C16" s="250" t="s">
        <v>332</v>
      </c>
      <c r="D16" s="256">
        <f>+D17+D19</f>
        <v>490349689063.3606</v>
      </c>
      <c r="E16" s="256">
        <f t="shared" ref="E16:F16" si="3">+E17+E19</f>
        <v>1247578095825</v>
      </c>
      <c r="F16" s="256">
        <f t="shared" si="3"/>
        <v>570959664860.81042</v>
      </c>
      <c r="G16" s="257">
        <f t="shared" si="2"/>
        <v>0.45765444806342603</v>
      </c>
      <c r="H16" s="257">
        <f t="shared" si="1"/>
        <v>8.3120121433819125E-2</v>
      </c>
      <c r="J16" s="128"/>
    </row>
    <row r="17" spans="3:10">
      <c r="C17" s="253" t="s">
        <v>333</v>
      </c>
      <c r="D17" s="258">
        <v>443511762029.14056</v>
      </c>
      <c r="E17" s="258">
        <v>1092429071323</v>
      </c>
      <c r="F17" s="258">
        <v>509632204354.72046</v>
      </c>
      <c r="G17" s="259">
        <f t="shared" si="2"/>
        <v>0.46651285445701657</v>
      </c>
      <c r="H17" s="259">
        <f t="shared" si="1"/>
        <v>7.4192089773760211E-2</v>
      </c>
    </row>
    <row r="18" spans="3:10">
      <c r="C18" s="260" t="s">
        <v>334</v>
      </c>
      <c r="D18" s="258">
        <v>109201800447.09</v>
      </c>
      <c r="E18" s="258">
        <v>225621046933</v>
      </c>
      <c r="F18" s="258">
        <v>105860259749.58</v>
      </c>
      <c r="G18" s="259">
        <f t="shared" si="2"/>
        <v>0.46919496735167648</v>
      </c>
      <c r="H18" s="259">
        <f t="shared" si="1"/>
        <v>1.5411102021621421E-2</v>
      </c>
    </row>
    <row r="19" spans="3:10" ht="15.75" thickBot="1">
      <c r="C19" s="253" t="s">
        <v>335</v>
      </c>
      <c r="D19" s="258">
        <v>46837927034.220024</v>
      </c>
      <c r="E19" s="258">
        <v>155149024502</v>
      </c>
      <c r="F19" s="258">
        <v>61327460506.089943</v>
      </c>
      <c r="G19" s="259">
        <f t="shared" si="2"/>
        <v>0.39528099324465543</v>
      </c>
      <c r="H19" s="259">
        <f t="shared" si="1"/>
        <v>8.9280316600589132E-3</v>
      </c>
    </row>
    <row r="20" spans="3:10" ht="15.75" thickBot="1">
      <c r="C20" s="261" t="s">
        <v>336</v>
      </c>
      <c r="D20" s="262"/>
      <c r="E20" s="262"/>
      <c r="F20" s="262"/>
      <c r="G20" s="263"/>
      <c r="H20" s="263"/>
    </row>
    <row r="21" spans="3:10">
      <c r="C21" s="264" t="s">
        <v>337</v>
      </c>
      <c r="D21" s="258">
        <f>(D13-(D16-D18))</f>
        <v>91006341101.179688</v>
      </c>
      <c r="E21" s="258">
        <f t="shared" ref="E21" si="4">(E13-(E16-E18))</f>
        <v>18048428375</v>
      </c>
      <c r="F21" s="258">
        <f>(F13-(F16-F18))</f>
        <v>75861379139.519348</v>
      </c>
      <c r="G21" s="259">
        <f>F21/E21</f>
        <v>4.2032124661114345</v>
      </c>
      <c r="H21" s="259">
        <f t="shared" si="1"/>
        <v>1.1043874785359897E-2</v>
      </c>
    </row>
    <row r="22" spans="3:10">
      <c r="C22" s="264" t="s">
        <v>338</v>
      </c>
      <c r="D22" s="258">
        <f>D14-D17</f>
        <v>27462934797.949768</v>
      </c>
      <c r="E22" s="258">
        <f t="shared" ref="E22" si="5">E14-E17</f>
        <v>-63671124976</v>
      </c>
      <c r="F22" s="258">
        <f>F14-F17</f>
        <v>26008845583.659302</v>
      </c>
      <c r="G22" s="259">
        <f t="shared" si="2"/>
        <v>-0.4084872945697598</v>
      </c>
      <c r="H22" s="259">
        <f t="shared" si="1"/>
        <v>3.7863592409706089E-3</v>
      </c>
      <c r="I22" s="265"/>
      <c r="J22" s="128"/>
    </row>
    <row r="23" spans="3:10" ht="15.75" thickBot="1">
      <c r="C23" s="264" t="s">
        <v>339</v>
      </c>
      <c r="D23" s="258">
        <f>D15-D19</f>
        <v>-45658394143.860023</v>
      </c>
      <c r="E23" s="258">
        <f>E15-E19</f>
        <v>-143901493582</v>
      </c>
      <c r="F23" s="258">
        <f t="shared" ref="F23" si="6">F15-F19</f>
        <v>-56007726193.71994</v>
      </c>
      <c r="G23" s="259">
        <f t="shared" si="2"/>
        <v>0.38920878998246683</v>
      </c>
      <c r="H23" s="259">
        <f t="shared" si="1"/>
        <v>-8.1535864772321314E-3</v>
      </c>
    </row>
    <row r="24" spans="3:10" ht="15.75" thickBot="1">
      <c r="C24" s="266" t="s">
        <v>340</v>
      </c>
      <c r="D24" s="267">
        <f>D13-D16</f>
        <v>-18195459345.910278</v>
      </c>
      <c r="E24" s="267">
        <f t="shared" ref="E24" si="7">E13-E16</f>
        <v>-207572618558</v>
      </c>
      <c r="F24" s="267">
        <f>F13-F16</f>
        <v>-29998880610.060669</v>
      </c>
      <c r="G24" s="268">
        <f t="shared" si="2"/>
        <v>0.1445223402704166</v>
      </c>
      <c r="H24" s="268">
        <f t="shared" si="1"/>
        <v>-4.3672272362615273E-3</v>
      </c>
      <c r="I24" s="269"/>
    </row>
    <row r="25" spans="3:10" ht="15.75" thickBot="1">
      <c r="C25" s="261" t="s">
        <v>341</v>
      </c>
      <c r="D25" s="262">
        <v>236928009878.80002</v>
      </c>
      <c r="E25" s="262">
        <v>363257860888</v>
      </c>
      <c r="F25" s="262">
        <v>206857446409.90997</v>
      </c>
      <c r="G25" s="263">
        <f>F25/E25</f>
        <v>0.56945070893782657</v>
      </c>
      <c r="H25" s="263">
        <f t="shared" si="1"/>
        <v>3.0114239452051376E-2</v>
      </c>
      <c r="I25" s="270"/>
      <c r="J25" s="221"/>
    </row>
    <row r="26" spans="3:10" ht="15.75" thickBot="1">
      <c r="C26" s="261" t="s">
        <v>342</v>
      </c>
      <c r="D26" s="262">
        <v>45915806527.719986</v>
      </c>
      <c r="E26" s="262">
        <v>155685242330</v>
      </c>
      <c r="F26" s="262">
        <v>56889263121.459991</v>
      </c>
      <c r="G26" s="263">
        <f t="shared" si="2"/>
        <v>0.36541204721815584</v>
      </c>
      <c r="H26" s="263">
        <f t="shared" si="1"/>
        <v>8.2819203351063332E-3</v>
      </c>
    </row>
    <row r="27" spans="3:10" ht="15.75" thickBot="1">
      <c r="C27" s="266" t="s">
        <v>343</v>
      </c>
      <c r="D27" s="271">
        <f>D25-D26</f>
        <v>191012203351.08002</v>
      </c>
      <c r="E27" s="271">
        <f t="shared" ref="E27:F27" si="8">E25-E26</f>
        <v>207572618558</v>
      </c>
      <c r="F27" s="271">
        <f t="shared" si="8"/>
        <v>149968183288.44998</v>
      </c>
      <c r="G27" s="272">
        <f t="shared" si="2"/>
        <v>0.72248538526070494</v>
      </c>
      <c r="H27" s="272">
        <f t="shared" si="1"/>
        <v>2.1832319116945043E-2</v>
      </c>
    </row>
    <row r="28" spans="3:10" ht="15" customHeight="1">
      <c r="C28" s="11" t="s">
        <v>344</v>
      </c>
      <c r="D28" s="273"/>
      <c r="E28" s="273"/>
      <c r="F28" s="273"/>
      <c r="G28" s="273"/>
      <c r="H28" s="273"/>
    </row>
    <row r="29" spans="3:10">
      <c r="C29" s="274" t="s">
        <v>313</v>
      </c>
      <c r="D29" s="275"/>
      <c r="E29" s="275"/>
      <c r="F29" s="275"/>
      <c r="G29" s="275"/>
      <c r="H29" s="275"/>
    </row>
    <row r="30" spans="3:10">
      <c r="C30" s="276" t="s">
        <v>314</v>
      </c>
      <c r="D30" s="275"/>
      <c r="E30" s="275"/>
      <c r="F30" s="275"/>
      <c r="G30" s="275"/>
      <c r="H30" s="275"/>
    </row>
    <row r="31" spans="3:10">
      <c r="C31" s="11" t="s">
        <v>177</v>
      </c>
      <c r="D31" s="275"/>
      <c r="E31" s="275"/>
      <c r="F31" s="275"/>
      <c r="G31" s="275"/>
      <c r="H31" s="275"/>
    </row>
    <row r="32" spans="3:10">
      <c r="C32" s="106"/>
      <c r="D32" s="275"/>
      <c r="E32" s="275"/>
      <c r="F32" s="275"/>
      <c r="G32" s="275"/>
      <c r="H32" s="275"/>
    </row>
    <row r="33" spans="3:8">
      <c r="C33" s="106"/>
      <c r="D33" s="275"/>
      <c r="E33" s="275"/>
      <c r="F33" s="275"/>
      <c r="G33" s="275"/>
      <c r="H33" s="275"/>
    </row>
  </sheetData>
  <mergeCells count="13">
    <mergeCell ref="G10:G11"/>
    <mergeCell ref="H10:H11"/>
    <mergeCell ref="C7:H7"/>
    <mergeCell ref="A1:I1"/>
    <mergeCell ref="A2:I2"/>
    <mergeCell ref="A3:I3"/>
    <mergeCell ref="C6:H6"/>
    <mergeCell ref="C8:H8"/>
    <mergeCell ref="C9:C12"/>
    <mergeCell ref="D9:D11"/>
    <mergeCell ref="E9:H9"/>
    <mergeCell ref="E10:E11"/>
    <mergeCell ref="F10:F11"/>
  </mergeCells>
  <pageMargins left="0.7" right="0.7" top="0.75" bottom="0.75" header="0.3" footer="0.3"/>
  <pageSetup orientation="portrait" horizont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A957-1F6C-4B53-B88E-C1905EAAB144}">
  <dimension ref="C1:P34"/>
  <sheetViews>
    <sheetView showGridLines="0" zoomScale="120" zoomScaleNormal="120" workbookViewId="0">
      <selection activeCell="C8" sqref="C8:L8"/>
    </sheetView>
  </sheetViews>
  <sheetFormatPr baseColWidth="10" defaultColWidth="9.140625" defaultRowHeight="15"/>
  <cols>
    <col min="1" max="2" width="9.140625" style="84"/>
    <col min="3" max="3" width="15.42578125" style="84" customWidth="1"/>
    <col min="4" max="4" width="19.140625" style="84" bestFit="1" customWidth="1"/>
    <col min="5" max="5" width="15.7109375" style="84" customWidth="1"/>
    <col min="6" max="6" width="17.7109375" style="84" bestFit="1" customWidth="1"/>
    <col min="7" max="7" width="16" style="84" customWidth="1"/>
    <col min="8" max="8" width="17" style="84" customWidth="1"/>
    <col min="9" max="9" width="16" style="84" customWidth="1"/>
    <col min="10" max="10" width="12.5703125" style="84" customWidth="1"/>
    <col min="11" max="11" width="12.7109375" style="84" customWidth="1"/>
    <col min="12" max="12" width="10.7109375" style="84" bestFit="1" customWidth="1"/>
    <col min="13" max="13" width="9.28515625" style="84" bestFit="1" customWidth="1"/>
    <col min="14" max="14" width="9.140625" style="84"/>
    <col min="15" max="15" width="30.140625" style="84" hidden="1" customWidth="1"/>
    <col min="16" max="16" width="21.28515625" style="84" hidden="1" customWidth="1"/>
    <col min="17" max="16384" width="9.140625" style="84"/>
  </cols>
  <sheetData>
    <row r="1" spans="3:16" s="2" customFormat="1" ht="15" customHeight="1">
      <c r="E1" s="1"/>
      <c r="F1" s="522" t="s">
        <v>0</v>
      </c>
      <c r="G1" s="522"/>
      <c r="H1" s="522"/>
      <c r="I1" s="522"/>
      <c r="J1" s="1"/>
      <c r="K1" s="1"/>
      <c r="L1" s="1"/>
      <c r="M1" s="1"/>
    </row>
    <row r="2" spans="3:16" s="2" customFormat="1" ht="15" customHeight="1">
      <c r="E2" s="1"/>
      <c r="F2" s="522" t="s">
        <v>1</v>
      </c>
      <c r="G2" s="522"/>
      <c r="H2" s="522"/>
      <c r="I2" s="522"/>
      <c r="J2" s="1"/>
      <c r="K2" s="1"/>
      <c r="L2" s="1"/>
      <c r="M2" s="1"/>
    </row>
    <row r="3" spans="3:16" s="2" customFormat="1" ht="15" customHeight="1">
      <c r="E3" s="3"/>
      <c r="F3" s="523" t="s">
        <v>2</v>
      </c>
      <c r="G3" s="523"/>
      <c r="H3" s="523"/>
      <c r="I3" s="523"/>
      <c r="J3" s="3"/>
      <c r="K3" s="3"/>
      <c r="L3" s="3"/>
      <c r="M3" s="3"/>
    </row>
    <row r="7" spans="3:16" ht="15.75" thickBot="1">
      <c r="C7" s="521" t="s">
        <v>1230</v>
      </c>
      <c r="D7" s="521"/>
      <c r="E7" s="521"/>
      <c r="F7" s="521"/>
      <c r="G7" s="521"/>
      <c r="H7" s="521"/>
      <c r="I7" s="521"/>
      <c r="J7" s="521"/>
      <c r="K7" s="521"/>
      <c r="L7" s="521"/>
    </row>
    <row r="8" spans="3:16" ht="15.75" thickBot="1">
      <c r="C8" s="521" t="s">
        <v>190</v>
      </c>
      <c r="D8" s="521"/>
      <c r="E8" s="521"/>
      <c r="F8" s="521"/>
      <c r="G8" s="521"/>
      <c r="H8" s="521"/>
      <c r="I8" s="521"/>
      <c r="J8" s="521"/>
      <c r="K8" s="521"/>
      <c r="L8" s="521"/>
      <c r="O8" s="228" t="s">
        <v>345</v>
      </c>
      <c r="P8" s="277">
        <v>6869090.8412039923</v>
      </c>
    </row>
    <row r="9" spans="3:16">
      <c r="C9" s="652" t="s">
        <v>346</v>
      </c>
      <c r="D9" s="652"/>
      <c r="E9" s="652"/>
      <c r="F9" s="652"/>
      <c r="G9" s="652"/>
      <c r="H9" s="652"/>
      <c r="I9" s="652"/>
      <c r="J9" s="652"/>
      <c r="K9" s="652"/>
      <c r="L9" s="652"/>
      <c r="O9" s="278"/>
      <c r="P9" s="279"/>
    </row>
    <row r="10" spans="3:16" ht="15" customHeight="1" thickBot="1">
      <c r="C10" s="632" t="s">
        <v>193</v>
      </c>
      <c r="D10" s="280">
        <v>2022</v>
      </c>
      <c r="E10" s="635">
        <v>2023</v>
      </c>
      <c r="F10" s="636"/>
      <c r="G10" s="636"/>
      <c r="H10" s="637"/>
      <c r="I10" s="638" t="s">
        <v>278</v>
      </c>
      <c r="J10" s="641" t="s">
        <v>195</v>
      </c>
      <c r="K10" s="642"/>
      <c r="L10" s="645" t="s">
        <v>326</v>
      </c>
    </row>
    <row r="11" spans="3:16" ht="15" customHeight="1" thickBot="1">
      <c r="C11" s="633"/>
      <c r="D11" s="647" t="s">
        <v>347</v>
      </c>
      <c r="E11" s="647" t="s">
        <v>275</v>
      </c>
      <c r="F11" s="649" t="s">
        <v>348</v>
      </c>
      <c r="G11" s="650"/>
      <c r="H11" s="651"/>
      <c r="I11" s="639"/>
      <c r="J11" s="643"/>
      <c r="K11" s="644"/>
      <c r="L11" s="646"/>
    </row>
    <row r="12" spans="3:16" ht="15.75" thickBot="1">
      <c r="C12" s="633"/>
      <c r="D12" s="648"/>
      <c r="E12" s="648"/>
      <c r="F12" s="281" t="s">
        <v>349</v>
      </c>
      <c r="G12" s="282" t="s">
        <v>350</v>
      </c>
      <c r="H12" s="282" t="s">
        <v>351</v>
      </c>
      <c r="I12" s="640"/>
      <c r="J12" s="283" t="s">
        <v>202</v>
      </c>
      <c r="K12" s="283" t="s">
        <v>204</v>
      </c>
      <c r="L12" s="646"/>
    </row>
    <row r="13" spans="3:16" ht="15.75" thickBot="1">
      <c r="C13" s="634"/>
      <c r="D13" s="284" t="s">
        <v>352</v>
      </c>
      <c r="E13" s="285" t="s">
        <v>353</v>
      </c>
      <c r="F13" s="286" t="s">
        <v>354</v>
      </c>
      <c r="G13" s="287" t="s">
        <v>355</v>
      </c>
      <c r="H13" s="287" t="s">
        <v>356</v>
      </c>
      <c r="I13" s="286" t="s">
        <v>357</v>
      </c>
      <c r="J13" s="286" t="s">
        <v>358</v>
      </c>
      <c r="K13" s="286" t="s">
        <v>359</v>
      </c>
      <c r="L13" s="288" t="s">
        <v>360</v>
      </c>
      <c r="M13" s="289"/>
    </row>
    <row r="14" spans="3:16" ht="15.75" thickBot="1">
      <c r="C14" s="290" t="s">
        <v>361</v>
      </c>
      <c r="D14" s="291">
        <f>D15+D19</f>
        <v>143750.85907323001</v>
      </c>
      <c r="E14" s="291">
        <f t="shared" ref="E14:H14" si="0">E15+E19</f>
        <v>355022.19201599999</v>
      </c>
      <c r="F14" s="291">
        <f t="shared" si="0"/>
        <v>171250.29901245999</v>
      </c>
      <c r="G14" s="291">
        <f t="shared" si="0"/>
        <v>159708.85522239999</v>
      </c>
      <c r="H14" s="291">
        <f t="shared" si="0"/>
        <v>135440.47422370996</v>
      </c>
      <c r="I14" s="292">
        <f t="shared" ref="I14:I22" si="1">+G14/E14</f>
        <v>0.44985597749675971</v>
      </c>
      <c r="J14" s="291">
        <f>G14-D14</f>
        <v>15957.99614916998</v>
      </c>
      <c r="K14" s="292">
        <f t="shared" ref="K14:K22" si="2">+G14/D14-1</f>
        <v>0.11101148370209457</v>
      </c>
      <c r="L14" s="293">
        <f>+G14/$P$8</f>
        <v>2.3250362954059686E-2</v>
      </c>
    </row>
    <row r="15" spans="3:16">
      <c r="C15" s="294" t="s">
        <v>362</v>
      </c>
      <c r="D15" s="295">
        <f>SUM(D16:D18)</f>
        <v>85004.730235080002</v>
      </c>
      <c r="E15" s="295">
        <f t="shared" ref="E15:H15" si="3">SUM(E16:E18)</f>
        <v>214596.06105599998</v>
      </c>
      <c r="F15" s="295">
        <f t="shared" si="3"/>
        <v>89357.135876789995</v>
      </c>
      <c r="G15" s="295">
        <f t="shared" si="3"/>
        <v>77815.69251352</v>
      </c>
      <c r="H15" s="295">
        <f t="shared" si="3"/>
        <v>69863.867106489983</v>
      </c>
      <c r="I15" s="296">
        <f t="shared" si="1"/>
        <v>0.36261472894981789</v>
      </c>
      <c r="J15" s="295">
        <f t="shared" ref="J15:J22" si="4">G15-D15</f>
        <v>-7189.037721560002</v>
      </c>
      <c r="K15" s="296">
        <f t="shared" si="2"/>
        <v>-8.4572207942766986E-2</v>
      </c>
      <c r="L15" s="296">
        <f t="shared" ref="L15:L22" si="5">+G15/$P$8</f>
        <v>1.1328383087721798E-2</v>
      </c>
    </row>
    <row r="16" spans="3:16">
      <c r="C16" s="297" t="s">
        <v>363</v>
      </c>
      <c r="D16" s="298">
        <v>16202.136512589999</v>
      </c>
      <c r="E16" s="298">
        <v>80785.690801000004</v>
      </c>
      <c r="F16" s="298">
        <v>17599.070439110001</v>
      </c>
      <c r="G16" s="298">
        <v>17568.80080673</v>
      </c>
      <c r="H16" s="298">
        <v>16695.34656695</v>
      </c>
      <c r="I16" s="299">
        <f t="shared" si="1"/>
        <v>0.21747416692898447</v>
      </c>
      <c r="J16" s="298">
        <f t="shared" si="4"/>
        <v>1366.6642941400005</v>
      </c>
      <c r="K16" s="299">
        <f t="shared" si="2"/>
        <v>8.4350868978176008E-2</v>
      </c>
      <c r="L16" s="299">
        <f t="shared" si="5"/>
        <v>2.5576602803596927E-3</v>
      </c>
      <c r="M16" s="128"/>
    </row>
    <row r="17" spans="3:15">
      <c r="C17" s="297" t="s">
        <v>364</v>
      </c>
      <c r="D17" s="298">
        <v>67997.333533900004</v>
      </c>
      <c r="E17" s="298">
        <v>132147.452964</v>
      </c>
      <c r="F17" s="298">
        <v>71108.012662729991</v>
      </c>
      <c r="G17" s="298">
        <v>59597.408192099996</v>
      </c>
      <c r="H17" s="298">
        <v>52563.03007203999</v>
      </c>
      <c r="I17" s="299">
        <f t="shared" si="1"/>
        <v>0.4509917282199582</v>
      </c>
      <c r="J17" s="298">
        <f t="shared" si="4"/>
        <v>-8399.925341800008</v>
      </c>
      <c r="K17" s="299">
        <f t="shared" si="2"/>
        <v>-0.12353315792320352</v>
      </c>
      <c r="L17" s="299">
        <f t="shared" si="5"/>
        <v>8.6761712095299575E-3</v>
      </c>
      <c r="M17" s="128"/>
    </row>
    <row r="18" spans="3:15" ht="15.75" thickBot="1">
      <c r="C18" s="300" t="s">
        <v>365</v>
      </c>
      <c r="D18" s="301">
        <v>805.26018858999998</v>
      </c>
      <c r="E18" s="301">
        <v>1662.917291</v>
      </c>
      <c r="F18" s="301">
        <v>650.05277495000007</v>
      </c>
      <c r="G18" s="301">
        <v>649.48351469000011</v>
      </c>
      <c r="H18" s="301">
        <v>605.49046750000002</v>
      </c>
      <c r="I18" s="302">
        <f t="shared" si="1"/>
        <v>0.39056874217684717</v>
      </c>
      <c r="J18" s="301">
        <f t="shared" si="4"/>
        <v>-155.77667389999988</v>
      </c>
      <c r="K18" s="302">
        <f t="shared" si="2"/>
        <v>-0.19344887044864689</v>
      </c>
      <c r="L18" s="302">
        <f t="shared" si="5"/>
        <v>9.45515978321464E-5</v>
      </c>
      <c r="M18" s="128"/>
    </row>
    <row r="19" spans="3:15">
      <c r="C19" s="294" t="s">
        <v>366</v>
      </c>
      <c r="D19" s="295">
        <f>SUM(D20:D22)</f>
        <v>58746.128838149998</v>
      </c>
      <c r="E19" s="295">
        <f t="shared" ref="E19:H19" si="6">SUM(E20:E22)</f>
        <v>140426.13096000001</v>
      </c>
      <c r="F19" s="295">
        <f t="shared" si="6"/>
        <v>81893.163135670009</v>
      </c>
      <c r="G19" s="295">
        <f t="shared" si="6"/>
        <v>81893.162708879987</v>
      </c>
      <c r="H19" s="295">
        <f t="shared" si="6"/>
        <v>65576.607117219988</v>
      </c>
      <c r="I19" s="296">
        <f t="shared" si="1"/>
        <v>0.58317609514006352</v>
      </c>
      <c r="J19" s="295">
        <f t="shared" si="4"/>
        <v>23147.033870729989</v>
      </c>
      <c r="K19" s="296">
        <f t="shared" si="2"/>
        <v>0.39401802856664503</v>
      </c>
      <c r="L19" s="296">
        <f>+G19/$P$8</f>
        <v>1.192197986633789E-2</v>
      </c>
      <c r="M19" s="128"/>
    </row>
    <row r="20" spans="3:15">
      <c r="C20" s="297" t="s">
        <v>363</v>
      </c>
      <c r="D20" s="298">
        <v>18346.922113549997</v>
      </c>
      <c r="E20" s="298">
        <v>48615.454281999999</v>
      </c>
      <c r="F20" s="298">
        <v>36279.794666089998</v>
      </c>
      <c r="G20" s="298">
        <v>36279.794666089998</v>
      </c>
      <c r="H20" s="298">
        <v>29965.19646816</v>
      </c>
      <c r="I20" s="299">
        <f t="shared" si="1"/>
        <v>0.74626052974110924</v>
      </c>
      <c r="J20" s="298">
        <f t="shared" si="4"/>
        <v>17932.87255254</v>
      </c>
      <c r="K20" s="299">
        <f t="shared" si="2"/>
        <v>0.97743220587914292</v>
      </c>
      <c r="L20" s="299">
        <f t="shared" si="5"/>
        <v>5.2816006520785786E-3</v>
      </c>
      <c r="M20" s="128"/>
    </row>
    <row r="21" spans="3:15">
      <c r="C21" s="297" t="s">
        <v>364</v>
      </c>
      <c r="D21" s="298">
        <v>40364.578191959998</v>
      </c>
      <c r="E21" s="298">
        <v>91749.902986999994</v>
      </c>
      <c r="F21" s="298">
        <v>45575.866833240005</v>
      </c>
      <c r="G21" s="298">
        <v>45575.866600899994</v>
      </c>
      <c r="H21" s="298">
        <v>35581.698165859998</v>
      </c>
      <c r="I21" s="299">
        <f t="shared" si="1"/>
        <v>0.49674021570745008</v>
      </c>
      <c r="J21" s="298">
        <f t="shared" si="4"/>
        <v>5211.2884089399959</v>
      </c>
      <c r="K21" s="299">
        <f t="shared" si="2"/>
        <v>0.12910548412414724</v>
      </c>
      <c r="L21" s="299">
        <f t="shared" si="5"/>
        <v>6.6349197666035814E-3</v>
      </c>
      <c r="M21" s="128"/>
    </row>
    <row r="22" spans="3:15" ht="15.75" thickBot="1">
      <c r="C22" s="300" t="s">
        <v>365</v>
      </c>
      <c r="D22" s="301">
        <v>34.628532639999996</v>
      </c>
      <c r="E22" s="301">
        <v>60.773690999999999</v>
      </c>
      <c r="F22" s="301">
        <v>37.501636340000005</v>
      </c>
      <c r="G22" s="301">
        <v>37.501441890000002</v>
      </c>
      <c r="H22" s="301">
        <v>29.712483199999998</v>
      </c>
      <c r="I22" s="302">
        <f t="shared" si="1"/>
        <v>0.61706704452095895</v>
      </c>
      <c r="J22" s="301">
        <f t="shared" si="4"/>
        <v>2.8729092500000064</v>
      </c>
      <c r="K22" s="302">
        <f t="shared" si="2"/>
        <v>8.2963643879078619E-2</v>
      </c>
      <c r="L22" s="302">
        <f t="shared" si="5"/>
        <v>5.459447655728901E-6</v>
      </c>
    </row>
    <row r="23" spans="3:15">
      <c r="C23" s="11" t="s">
        <v>344</v>
      </c>
    </row>
    <row r="24" spans="3:15">
      <c r="C24" s="274" t="s">
        <v>313</v>
      </c>
    </row>
    <row r="25" spans="3:15" ht="15" customHeight="1">
      <c r="C25" s="276" t="s">
        <v>314</v>
      </c>
    </row>
    <row r="26" spans="3:15">
      <c r="C26" s="11" t="s">
        <v>177</v>
      </c>
    </row>
    <row r="30" spans="3:15">
      <c r="O30" s="220"/>
    </row>
    <row r="32" spans="3:15">
      <c r="I32" s="220"/>
      <c r="J32" s="220"/>
    </row>
    <row r="33" spans="5:8">
      <c r="E33" s="303"/>
      <c r="F33" s="303"/>
      <c r="G33" s="303"/>
      <c r="H33" s="303"/>
    </row>
    <row r="34" spans="5:8">
      <c r="E34" s="303"/>
      <c r="F34" s="303"/>
      <c r="G34" s="303"/>
      <c r="H34" s="303"/>
    </row>
  </sheetData>
  <mergeCells count="14">
    <mergeCell ref="C9:L9"/>
    <mergeCell ref="F1:I1"/>
    <mergeCell ref="F2:I2"/>
    <mergeCell ref="F3:I3"/>
    <mergeCell ref="C7:L7"/>
    <mergeCell ref="C8:L8"/>
    <mergeCell ref="C10:C13"/>
    <mergeCell ref="E10:H10"/>
    <mergeCell ref="I10:I12"/>
    <mergeCell ref="J10:K11"/>
    <mergeCell ref="L10:L12"/>
    <mergeCell ref="D11:D12"/>
    <mergeCell ref="E11:E12"/>
    <mergeCell ref="F11:H1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F06B8-9F12-4C39-988F-C13AF6A3C736}">
  <dimension ref="B1:L32"/>
  <sheetViews>
    <sheetView showGridLines="0" zoomScaleNormal="100" workbookViewId="0">
      <selection activeCell="C6" sqref="C6:F6"/>
    </sheetView>
  </sheetViews>
  <sheetFormatPr baseColWidth="10" defaultColWidth="11.42578125" defaultRowHeight="15"/>
  <cols>
    <col min="1" max="2" width="11.42578125" style="84"/>
    <col min="3" max="3" width="64.5703125" style="84" customWidth="1"/>
    <col min="4" max="5" width="21.85546875" style="84" customWidth="1"/>
    <col min="6" max="6" width="11.5703125" style="84" bestFit="1" customWidth="1"/>
    <col min="7" max="8" width="11.42578125" style="84"/>
    <col min="9" max="9" width="30.140625" style="84" bestFit="1" customWidth="1"/>
    <col min="10" max="10" width="23.7109375" style="84" customWidth="1"/>
    <col min="11" max="11" width="15.5703125" style="84" bestFit="1" customWidth="1"/>
    <col min="12" max="12" width="15.7109375" style="84" bestFit="1" customWidth="1"/>
    <col min="13" max="258" width="11.42578125" style="84"/>
    <col min="259" max="259" width="49.42578125" style="84" customWidth="1"/>
    <col min="260" max="261" width="21.85546875" style="84" customWidth="1"/>
    <col min="262" max="514" width="11.42578125" style="84"/>
    <col min="515" max="515" width="49.42578125" style="84" customWidth="1"/>
    <col min="516" max="517" width="21.85546875" style="84" customWidth="1"/>
    <col min="518" max="770" width="11.42578125" style="84"/>
    <col min="771" max="771" width="49.42578125" style="84" customWidth="1"/>
    <col min="772" max="773" width="21.85546875" style="84" customWidth="1"/>
    <col min="774" max="1026" width="11.42578125" style="84"/>
    <col min="1027" max="1027" width="49.42578125" style="84" customWidth="1"/>
    <col min="1028" max="1029" width="21.85546875" style="84" customWidth="1"/>
    <col min="1030" max="1282" width="11.42578125" style="84"/>
    <col min="1283" max="1283" width="49.42578125" style="84" customWidth="1"/>
    <col min="1284" max="1285" width="21.85546875" style="84" customWidth="1"/>
    <col min="1286" max="1538" width="11.42578125" style="84"/>
    <col min="1539" max="1539" width="49.42578125" style="84" customWidth="1"/>
    <col min="1540" max="1541" width="21.85546875" style="84" customWidth="1"/>
    <col min="1542" max="1794" width="11.42578125" style="84"/>
    <col min="1795" max="1795" width="49.42578125" style="84" customWidth="1"/>
    <col min="1796" max="1797" width="21.85546875" style="84" customWidth="1"/>
    <col min="1798" max="2050" width="11.42578125" style="84"/>
    <col min="2051" max="2051" width="49.42578125" style="84" customWidth="1"/>
    <col min="2052" max="2053" width="21.85546875" style="84" customWidth="1"/>
    <col min="2054" max="2306" width="11.42578125" style="84"/>
    <col min="2307" max="2307" width="49.42578125" style="84" customWidth="1"/>
    <col min="2308" max="2309" width="21.85546875" style="84" customWidth="1"/>
    <col min="2310" max="2562" width="11.42578125" style="84"/>
    <col min="2563" max="2563" width="49.42578125" style="84" customWidth="1"/>
    <col min="2564" max="2565" width="21.85546875" style="84" customWidth="1"/>
    <col min="2566" max="2818" width="11.42578125" style="84"/>
    <col min="2819" max="2819" width="49.42578125" style="84" customWidth="1"/>
    <col min="2820" max="2821" width="21.85546875" style="84" customWidth="1"/>
    <col min="2822" max="3074" width="11.42578125" style="84"/>
    <col min="3075" max="3075" width="49.42578125" style="84" customWidth="1"/>
    <col min="3076" max="3077" width="21.85546875" style="84" customWidth="1"/>
    <col min="3078" max="3330" width="11.42578125" style="84"/>
    <col min="3331" max="3331" width="49.42578125" style="84" customWidth="1"/>
    <col min="3332" max="3333" width="21.85546875" style="84" customWidth="1"/>
    <col min="3334" max="3586" width="11.42578125" style="84"/>
    <col min="3587" max="3587" width="49.42578125" style="84" customWidth="1"/>
    <col min="3588" max="3589" width="21.85546875" style="84" customWidth="1"/>
    <col min="3590" max="3842" width="11.42578125" style="84"/>
    <col min="3843" max="3843" width="49.42578125" style="84" customWidth="1"/>
    <col min="3844" max="3845" width="21.85546875" style="84" customWidth="1"/>
    <col min="3846" max="4098" width="11.42578125" style="84"/>
    <col min="4099" max="4099" width="49.42578125" style="84" customWidth="1"/>
    <col min="4100" max="4101" width="21.85546875" style="84" customWidth="1"/>
    <col min="4102" max="4354" width="11.42578125" style="84"/>
    <col min="4355" max="4355" width="49.42578125" style="84" customWidth="1"/>
    <col min="4356" max="4357" width="21.85546875" style="84" customWidth="1"/>
    <col min="4358" max="4610" width="11.42578125" style="84"/>
    <col min="4611" max="4611" width="49.42578125" style="84" customWidth="1"/>
    <col min="4612" max="4613" width="21.85546875" style="84" customWidth="1"/>
    <col min="4614" max="4866" width="11.42578125" style="84"/>
    <col min="4867" max="4867" width="49.42578125" style="84" customWidth="1"/>
    <col min="4868" max="4869" width="21.85546875" style="84" customWidth="1"/>
    <col min="4870" max="5122" width="11.42578125" style="84"/>
    <col min="5123" max="5123" width="49.42578125" style="84" customWidth="1"/>
    <col min="5124" max="5125" width="21.85546875" style="84" customWidth="1"/>
    <col min="5126" max="5378" width="11.42578125" style="84"/>
    <col min="5379" max="5379" width="49.42578125" style="84" customWidth="1"/>
    <col min="5380" max="5381" width="21.85546875" style="84" customWidth="1"/>
    <col min="5382" max="5634" width="11.42578125" style="84"/>
    <col min="5635" max="5635" width="49.42578125" style="84" customWidth="1"/>
    <col min="5636" max="5637" width="21.85546875" style="84" customWidth="1"/>
    <col min="5638" max="5890" width="11.42578125" style="84"/>
    <col min="5891" max="5891" width="49.42578125" style="84" customWidth="1"/>
    <col min="5892" max="5893" width="21.85546875" style="84" customWidth="1"/>
    <col min="5894" max="6146" width="11.42578125" style="84"/>
    <col min="6147" max="6147" width="49.42578125" style="84" customWidth="1"/>
    <col min="6148" max="6149" width="21.85546875" style="84" customWidth="1"/>
    <col min="6150" max="6402" width="11.42578125" style="84"/>
    <col min="6403" max="6403" width="49.42578125" style="84" customWidth="1"/>
    <col min="6404" max="6405" width="21.85546875" style="84" customWidth="1"/>
    <col min="6406" max="6658" width="11.42578125" style="84"/>
    <col min="6659" max="6659" width="49.42578125" style="84" customWidth="1"/>
    <col min="6660" max="6661" width="21.85546875" style="84" customWidth="1"/>
    <col min="6662" max="6914" width="11.42578125" style="84"/>
    <col min="6915" max="6915" width="49.42578125" style="84" customWidth="1"/>
    <col min="6916" max="6917" width="21.85546875" style="84" customWidth="1"/>
    <col min="6918" max="7170" width="11.42578125" style="84"/>
    <col min="7171" max="7171" width="49.42578125" style="84" customWidth="1"/>
    <col min="7172" max="7173" width="21.85546875" style="84" customWidth="1"/>
    <col min="7174" max="7426" width="11.42578125" style="84"/>
    <col min="7427" max="7427" width="49.42578125" style="84" customWidth="1"/>
    <col min="7428" max="7429" width="21.85546875" style="84" customWidth="1"/>
    <col min="7430" max="7682" width="11.42578125" style="84"/>
    <col min="7683" max="7683" width="49.42578125" style="84" customWidth="1"/>
    <col min="7684" max="7685" width="21.85546875" style="84" customWidth="1"/>
    <col min="7686" max="7938" width="11.42578125" style="84"/>
    <col min="7939" max="7939" width="49.42578125" style="84" customWidth="1"/>
    <col min="7940" max="7941" width="21.85546875" style="84" customWidth="1"/>
    <col min="7942" max="8194" width="11.42578125" style="84"/>
    <col min="8195" max="8195" width="49.42578125" style="84" customWidth="1"/>
    <col min="8196" max="8197" width="21.85546875" style="84" customWidth="1"/>
    <col min="8198" max="8450" width="11.42578125" style="84"/>
    <col min="8451" max="8451" width="49.42578125" style="84" customWidth="1"/>
    <col min="8452" max="8453" width="21.85546875" style="84" customWidth="1"/>
    <col min="8454" max="8706" width="11.42578125" style="84"/>
    <col min="8707" max="8707" width="49.42578125" style="84" customWidth="1"/>
    <col min="8708" max="8709" width="21.85546875" style="84" customWidth="1"/>
    <col min="8710" max="8962" width="11.42578125" style="84"/>
    <col min="8963" max="8963" width="49.42578125" style="84" customWidth="1"/>
    <col min="8964" max="8965" width="21.85546875" style="84" customWidth="1"/>
    <col min="8966" max="9218" width="11.42578125" style="84"/>
    <col min="9219" max="9219" width="49.42578125" style="84" customWidth="1"/>
    <col min="9220" max="9221" width="21.85546875" style="84" customWidth="1"/>
    <col min="9222" max="9474" width="11.42578125" style="84"/>
    <col min="9475" max="9475" width="49.42578125" style="84" customWidth="1"/>
    <col min="9476" max="9477" width="21.85546875" style="84" customWidth="1"/>
    <col min="9478" max="9730" width="11.42578125" style="84"/>
    <col min="9731" max="9731" width="49.42578125" style="84" customWidth="1"/>
    <col min="9732" max="9733" width="21.85546875" style="84" customWidth="1"/>
    <col min="9734" max="9986" width="11.42578125" style="84"/>
    <col min="9987" max="9987" width="49.42578125" style="84" customWidth="1"/>
    <col min="9988" max="9989" width="21.85546875" style="84" customWidth="1"/>
    <col min="9990" max="10242" width="11.42578125" style="84"/>
    <col min="10243" max="10243" width="49.42578125" style="84" customWidth="1"/>
    <col min="10244" max="10245" width="21.85546875" style="84" customWidth="1"/>
    <col min="10246" max="10498" width="11.42578125" style="84"/>
    <col min="10499" max="10499" width="49.42578125" style="84" customWidth="1"/>
    <col min="10500" max="10501" width="21.85546875" style="84" customWidth="1"/>
    <col min="10502" max="10754" width="11.42578125" style="84"/>
    <col min="10755" max="10755" width="49.42578125" style="84" customWidth="1"/>
    <col min="10756" max="10757" width="21.85546875" style="84" customWidth="1"/>
    <col min="10758" max="11010" width="11.42578125" style="84"/>
    <col min="11011" max="11011" width="49.42578125" style="84" customWidth="1"/>
    <col min="11012" max="11013" width="21.85546875" style="84" customWidth="1"/>
    <col min="11014" max="11266" width="11.42578125" style="84"/>
    <col min="11267" max="11267" width="49.42578125" style="84" customWidth="1"/>
    <col min="11268" max="11269" width="21.85546875" style="84" customWidth="1"/>
    <col min="11270" max="11522" width="11.42578125" style="84"/>
    <col min="11523" max="11523" width="49.42578125" style="84" customWidth="1"/>
    <col min="11524" max="11525" width="21.85546875" style="84" customWidth="1"/>
    <col min="11526" max="11778" width="11.42578125" style="84"/>
    <col min="11779" max="11779" width="49.42578125" style="84" customWidth="1"/>
    <col min="11780" max="11781" width="21.85546875" style="84" customWidth="1"/>
    <col min="11782" max="12034" width="11.42578125" style="84"/>
    <col min="12035" max="12035" width="49.42578125" style="84" customWidth="1"/>
    <col min="12036" max="12037" width="21.85546875" style="84" customWidth="1"/>
    <col min="12038" max="12290" width="11.42578125" style="84"/>
    <col min="12291" max="12291" width="49.42578125" style="84" customWidth="1"/>
    <col min="12292" max="12293" width="21.85546875" style="84" customWidth="1"/>
    <col min="12294" max="12546" width="11.42578125" style="84"/>
    <col min="12547" max="12547" width="49.42578125" style="84" customWidth="1"/>
    <col min="12548" max="12549" width="21.85546875" style="84" customWidth="1"/>
    <col min="12550" max="12802" width="11.42578125" style="84"/>
    <col min="12803" max="12803" width="49.42578125" style="84" customWidth="1"/>
    <col min="12804" max="12805" width="21.85546875" style="84" customWidth="1"/>
    <col min="12806" max="13058" width="11.42578125" style="84"/>
    <col min="13059" max="13059" width="49.42578125" style="84" customWidth="1"/>
    <col min="13060" max="13061" width="21.85546875" style="84" customWidth="1"/>
    <col min="13062" max="13314" width="11.42578125" style="84"/>
    <col min="13315" max="13315" width="49.42578125" style="84" customWidth="1"/>
    <col min="13316" max="13317" width="21.85546875" style="84" customWidth="1"/>
    <col min="13318" max="13570" width="11.42578125" style="84"/>
    <col min="13571" max="13571" width="49.42578125" style="84" customWidth="1"/>
    <col min="13572" max="13573" width="21.85546875" style="84" customWidth="1"/>
    <col min="13574" max="13826" width="11.42578125" style="84"/>
    <col min="13827" max="13827" width="49.42578125" style="84" customWidth="1"/>
    <col min="13828" max="13829" width="21.85546875" style="84" customWidth="1"/>
    <col min="13830" max="14082" width="11.42578125" style="84"/>
    <col min="14083" max="14083" width="49.42578125" style="84" customWidth="1"/>
    <col min="14084" max="14085" width="21.85546875" style="84" customWidth="1"/>
    <col min="14086" max="14338" width="11.42578125" style="84"/>
    <col min="14339" max="14339" width="49.42578125" style="84" customWidth="1"/>
    <col min="14340" max="14341" width="21.85546875" style="84" customWidth="1"/>
    <col min="14342" max="14594" width="11.42578125" style="84"/>
    <col min="14595" max="14595" width="49.42578125" style="84" customWidth="1"/>
    <col min="14596" max="14597" width="21.85546875" style="84" customWidth="1"/>
    <col min="14598" max="14850" width="11.42578125" style="84"/>
    <col min="14851" max="14851" width="49.42578125" style="84" customWidth="1"/>
    <col min="14852" max="14853" width="21.85546875" style="84" customWidth="1"/>
    <col min="14854" max="15106" width="11.42578125" style="84"/>
    <col min="15107" max="15107" width="49.42578125" style="84" customWidth="1"/>
    <col min="15108" max="15109" width="21.85546875" style="84" customWidth="1"/>
    <col min="15110" max="15362" width="11.42578125" style="84"/>
    <col min="15363" max="15363" width="49.42578125" style="84" customWidth="1"/>
    <col min="15364" max="15365" width="21.85546875" style="84" customWidth="1"/>
    <col min="15366" max="15618" width="11.42578125" style="84"/>
    <col min="15619" max="15619" width="49.42578125" style="84" customWidth="1"/>
    <col min="15620" max="15621" width="21.85546875" style="84" customWidth="1"/>
    <col min="15622" max="15874" width="11.42578125" style="84"/>
    <col min="15875" max="15875" width="49.42578125" style="84" customWidth="1"/>
    <col min="15876" max="15877" width="21.85546875" style="84" customWidth="1"/>
    <col min="15878" max="16130" width="11.42578125" style="84"/>
    <col min="16131" max="16131" width="49.42578125" style="84" customWidth="1"/>
    <col min="16132" max="16133" width="21.85546875" style="84" customWidth="1"/>
    <col min="16134" max="16384" width="11.42578125" style="84"/>
  </cols>
  <sheetData>
    <row r="1" spans="2:12" s="2" customFormat="1" ht="15" customHeight="1">
      <c r="B1" s="1"/>
      <c r="C1" s="522" t="s">
        <v>0</v>
      </c>
      <c r="D1" s="522"/>
      <c r="E1" s="522"/>
      <c r="F1" s="522"/>
      <c r="G1" s="1"/>
      <c r="H1" s="1"/>
      <c r="I1" s="1"/>
      <c r="J1" s="1"/>
    </row>
    <row r="2" spans="2:12" s="2" customFormat="1" ht="15" customHeight="1">
      <c r="B2" s="1"/>
      <c r="C2" s="522" t="s">
        <v>1</v>
      </c>
      <c r="D2" s="522"/>
      <c r="E2" s="522"/>
      <c r="F2" s="522"/>
      <c r="G2" s="1"/>
      <c r="H2" s="1"/>
      <c r="I2" s="1"/>
      <c r="J2" s="1"/>
    </row>
    <row r="3" spans="2:12" s="2" customFormat="1" ht="15" customHeight="1">
      <c r="B3" s="3"/>
      <c r="C3" s="523" t="s">
        <v>2</v>
      </c>
      <c r="D3" s="523"/>
      <c r="E3" s="523"/>
      <c r="F3" s="523"/>
      <c r="G3" s="3"/>
      <c r="H3" s="3"/>
      <c r="I3" s="3"/>
      <c r="J3" s="3"/>
    </row>
    <row r="5" spans="2:12">
      <c r="C5" s="560" t="s">
        <v>1229</v>
      </c>
      <c r="D5" s="560"/>
      <c r="E5" s="560"/>
      <c r="F5" s="560"/>
    </row>
    <row r="6" spans="2:12">
      <c r="C6" s="654" t="s">
        <v>480</v>
      </c>
      <c r="D6" s="654"/>
      <c r="E6" s="654"/>
      <c r="F6" s="654"/>
    </row>
    <row r="7" spans="2:12" ht="7.5" customHeight="1">
      <c r="C7" s="402"/>
      <c r="D7" s="402"/>
      <c r="E7" s="402"/>
      <c r="F7" s="402"/>
    </row>
    <row r="8" spans="2:12" ht="15" customHeight="1" thickBot="1">
      <c r="C8" s="653" t="s">
        <v>481</v>
      </c>
      <c r="D8" s="403" t="s">
        <v>482</v>
      </c>
      <c r="E8" s="653" t="s">
        <v>483</v>
      </c>
      <c r="F8" s="653" t="s">
        <v>326</v>
      </c>
    </row>
    <row r="9" spans="2:12" ht="16.5" customHeight="1" thickBot="1">
      <c r="C9" s="653"/>
      <c r="D9" s="403" t="s">
        <v>484</v>
      </c>
      <c r="E9" s="653"/>
      <c r="F9" s="653"/>
      <c r="I9" s="228" t="s">
        <v>485</v>
      </c>
      <c r="J9" s="248">
        <v>122336698005.81873</v>
      </c>
    </row>
    <row r="10" spans="2:12" ht="15.75" thickBot="1">
      <c r="C10" s="404" t="s">
        <v>486</v>
      </c>
      <c r="D10" s="405">
        <f>D11+D15+D16</f>
        <v>38407638855.718758</v>
      </c>
      <c r="E10" s="406">
        <f>D10/$D$22</f>
        <v>0.70188558033463311</v>
      </c>
      <c r="F10" s="406">
        <f>D10/$J$9</f>
        <v>0.31395026579752844</v>
      </c>
      <c r="J10" s="128"/>
    </row>
    <row r="11" spans="2:12">
      <c r="C11" s="407" t="s">
        <v>487</v>
      </c>
      <c r="D11" s="408">
        <f>+D12+D13+D14</f>
        <v>28844169366.173</v>
      </c>
      <c r="E11" s="409">
        <f>D11/$D$22</f>
        <v>0.52711666631994303</v>
      </c>
      <c r="F11" s="409">
        <f t="shared" ref="F11:F21" si="0">D11/$J$9</f>
        <v>0.23577691597333353</v>
      </c>
      <c r="G11" s="128"/>
      <c r="H11" s="128"/>
    </row>
    <row r="12" spans="2:12">
      <c r="C12" s="410" t="s">
        <v>471</v>
      </c>
      <c r="D12" s="408">
        <v>28838208274.887001</v>
      </c>
      <c r="E12" s="409">
        <f t="shared" ref="E12:E21" si="1">D12/$D$22</f>
        <v>0.52700772955263964</v>
      </c>
      <c r="F12" s="409">
        <f t="shared" si="0"/>
        <v>0.23572818904688242</v>
      </c>
      <c r="H12" s="384"/>
      <c r="I12" s="128"/>
      <c r="J12" s="411"/>
    </row>
    <row r="13" spans="2:12">
      <c r="C13" s="410" t="s">
        <v>488</v>
      </c>
      <c r="D13" s="408">
        <v>0</v>
      </c>
      <c r="E13" s="409">
        <f t="shared" si="1"/>
        <v>0</v>
      </c>
      <c r="F13" s="409">
        <f t="shared" si="0"/>
        <v>0</v>
      </c>
      <c r="H13" s="384"/>
    </row>
    <row r="14" spans="2:12">
      <c r="C14" s="410" t="s">
        <v>472</v>
      </c>
      <c r="D14" s="408">
        <v>5961091.2860000003</v>
      </c>
      <c r="E14" s="409">
        <f>D14/$D$22</f>
        <v>1.0893676730348791E-4</v>
      </c>
      <c r="F14" s="409">
        <f>D14/$J$9</f>
        <v>4.8726926451100319E-5</v>
      </c>
      <c r="H14" s="384"/>
    </row>
    <row r="15" spans="2:12">
      <c r="C15" s="407" t="s">
        <v>489</v>
      </c>
      <c r="D15" s="408">
        <v>7634456019.5629997</v>
      </c>
      <c r="E15" s="409">
        <f t="shared" si="1"/>
        <v>0.13951689698916095</v>
      </c>
      <c r="F15" s="409">
        <f t="shared" si="0"/>
        <v>6.2405281031860778E-2</v>
      </c>
      <c r="G15" s="128"/>
      <c r="H15" s="128"/>
    </row>
    <row r="16" spans="2:12">
      <c r="C16" s="407" t="s">
        <v>468</v>
      </c>
      <c r="D16" s="408">
        <v>1929013469.9827585</v>
      </c>
      <c r="E16" s="409">
        <f t="shared" si="1"/>
        <v>3.5252017025529159E-2</v>
      </c>
      <c r="F16" s="409">
        <f t="shared" si="0"/>
        <v>1.5768068792334156E-2</v>
      </c>
      <c r="G16" s="128"/>
      <c r="H16" s="128"/>
      <c r="L16" s="220"/>
    </row>
    <row r="17" spans="3:9" ht="15.75" thickBot="1">
      <c r="C17" s="404" t="s">
        <v>490</v>
      </c>
      <c r="D17" s="405">
        <f>SUM(D18:D21)</f>
        <v>16313016379.009689</v>
      </c>
      <c r="E17" s="406">
        <f>D17/$D$22</f>
        <v>0.29811441966536684</v>
      </c>
      <c r="F17" s="412">
        <f t="shared" si="0"/>
        <v>0.13334524018486907</v>
      </c>
    </row>
    <row r="18" spans="3:9">
      <c r="C18" s="407" t="s">
        <v>491</v>
      </c>
      <c r="D18" s="408">
        <v>13512617905.448002</v>
      </c>
      <c r="E18" s="409">
        <f t="shared" si="1"/>
        <v>0.2469381597768629</v>
      </c>
      <c r="F18" s="413">
        <f t="shared" si="0"/>
        <v>0.11045432912375401</v>
      </c>
      <c r="G18" s="128"/>
      <c r="H18" s="128"/>
    </row>
    <row r="19" spans="3:9">
      <c r="C19" s="414" t="s">
        <v>492</v>
      </c>
      <c r="D19" s="408">
        <v>2432638760.2269998</v>
      </c>
      <c r="E19" s="409">
        <f t="shared" si="1"/>
        <v>4.4455585368852205E-2</v>
      </c>
      <c r="F19" s="409">
        <f t="shared" si="0"/>
        <v>1.9884783551304415E-2</v>
      </c>
      <c r="G19" s="128"/>
      <c r="H19" s="128"/>
    </row>
    <row r="20" spans="3:9">
      <c r="C20" s="414" t="s">
        <v>493</v>
      </c>
      <c r="D20" s="408">
        <v>61994667.572999999</v>
      </c>
      <c r="E20" s="409">
        <f t="shared" si="1"/>
        <v>1.1329299202845638E-3</v>
      </c>
      <c r="F20" s="409">
        <f t="shared" si="0"/>
        <v>5.0675446193628121E-4</v>
      </c>
      <c r="G20" s="128"/>
      <c r="H20" s="128"/>
    </row>
    <row r="21" spans="3:9">
      <c r="C21" s="414" t="s">
        <v>488</v>
      </c>
      <c r="D21" s="408">
        <v>305765045.76168853</v>
      </c>
      <c r="E21" s="409">
        <f t="shared" si="1"/>
        <v>5.587744599367203E-3</v>
      </c>
      <c r="F21" s="409">
        <f t="shared" si="0"/>
        <v>2.4993730478743621E-3</v>
      </c>
      <c r="G21" s="128"/>
      <c r="H21" s="128"/>
    </row>
    <row r="22" spans="3:9">
      <c r="C22" s="415" t="s">
        <v>270</v>
      </c>
      <c r="D22" s="416">
        <f>D10+D17</f>
        <v>54720655234.728447</v>
      </c>
      <c r="E22" s="417">
        <f>D22/$D$22</f>
        <v>1</v>
      </c>
      <c r="F22" s="417">
        <f>D22/$J$9</f>
        <v>0.44729550598239753</v>
      </c>
      <c r="I22" s="418"/>
    </row>
    <row r="23" spans="3:9">
      <c r="C23" s="401" t="s">
        <v>494</v>
      </c>
    </row>
    <row r="24" spans="3:9">
      <c r="C24" s="401" t="s">
        <v>478</v>
      </c>
    </row>
    <row r="27" spans="3:9">
      <c r="D27" s="128"/>
      <c r="E27" s="128"/>
    </row>
    <row r="28" spans="3:9">
      <c r="D28" s="270"/>
      <c r="E28" s="270"/>
    </row>
    <row r="31" spans="3:9" ht="14.25" customHeight="1">
      <c r="I31" s="419"/>
    </row>
    <row r="32" spans="3:9">
      <c r="I32" s="128"/>
    </row>
  </sheetData>
  <mergeCells count="8">
    <mergeCell ref="C8:C9"/>
    <mergeCell ref="E8:E9"/>
    <mergeCell ref="F8:F9"/>
    <mergeCell ref="C1:F1"/>
    <mergeCell ref="C2:F2"/>
    <mergeCell ref="C3:F3"/>
    <mergeCell ref="C5:F5"/>
    <mergeCell ref="C6:F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B9B6-4623-4BB7-896C-551C20A7048C}">
  <dimension ref="B1:L35"/>
  <sheetViews>
    <sheetView showGridLines="0" zoomScaleNormal="100" workbookViewId="0">
      <selection activeCell="C6" sqref="C6:F6"/>
    </sheetView>
  </sheetViews>
  <sheetFormatPr baseColWidth="10" defaultColWidth="11.42578125" defaultRowHeight="15"/>
  <cols>
    <col min="1" max="2" width="11.42578125" style="84"/>
    <col min="3" max="3" width="32.5703125" style="84" customWidth="1"/>
    <col min="4" max="4" width="21.85546875" style="84" customWidth="1"/>
    <col min="5" max="5" width="18.140625" style="84" customWidth="1"/>
    <col min="6" max="6" width="11.5703125" style="84" bestFit="1" customWidth="1"/>
    <col min="7" max="8" width="11.42578125" style="84"/>
    <col min="9" max="9" width="30.140625" style="84" bestFit="1" customWidth="1"/>
    <col min="10" max="10" width="20.5703125" style="84" bestFit="1" customWidth="1"/>
    <col min="11" max="11" width="11.42578125" style="84"/>
    <col min="12" max="12" width="15.7109375" style="84" bestFit="1" customWidth="1"/>
    <col min="13" max="258" width="11.42578125" style="84"/>
    <col min="259" max="259" width="49.42578125" style="84" customWidth="1"/>
    <col min="260" max="261" width="21.85546875" style="84" customWidth="1"/>
    <col min="262" max="514" width="11.42578125" style="84"/>
    <col min="515" max="515" width="49.42578125" style="84" customWidth="1"/>
    <col min="516" max="517" width="21.85546875" style="84" customWidth="1"/>
    <col min="518" max="770" width="11.42578125" style="84"/>
    <col min="771" max="771" width="49.42578125" style="84" customWidth="1"/>
    <col min="772" max="773" width="21.85546875" style="84" customWidth="1"/>
    <col min="774" max="1026" width="11.42578125" style="84"/>
    <col min="1027" max="1027" width="49.42578125" style="84" customWidth="1"/>
    <col min="1028" max="1029" width="21.85546875" style="84" customWidth="1"/>
    <col min="1030" max="1282" width="11.42578125" style="84"/>
    <col min="1283" max="1283" width="49.42578125" style="84" customWidth="1"/>
    <col min="1284" max="1285" width="21.85546875" style="84" customWidth="1"/>
    <col min="1286" max="1538" width="11.42578125" style="84"/>
    <col min="1539" max="1539" width="49.42578125" style="84" customWidth="1"/>
    <col min="1540" max="1541" width="21.85546875" style="84" customWidth="1"/>
    <col min="1542" max="1794" width="11.42578125" style="84"/>
    <col min="1795" max="1795" width="49.42578125" style="84" customWidth="1"/>
    <col min="1796" max="1797" width="21.85546875" style="84" customWidth="1"/>
    <col min="1798" max="2050" width="11.42578125" style="84"/>
    <col min="2051" max="2051" width="49.42578125" style="84" customWidth="1"/>
    <col min="2052" max="2053" width="21.85546875" style="84" customWidth="1"/>
    <col min="2054" max="2306" width="11.42578125" style="84"/>
    <col min="2307" max="2307" width="49.42578125" style="84" customWidth="1"/>
    <col min="2308" max="2309" width="21.85546875" style="84" customWidth="1"/>
    <col min="2310" max="2562" width="11.42578125" style="84"/>
    <col min="2563" max="2563" width="49.42578125" style="84" customWidth="1"/>
    <col min="2564" max="2565" width="21.85546875" style="84" customWidth="1"/>
    <col min="2566" max="2818" width="11.42578125" style="84"/>
    <col min="2819" max="2819" width="49.42578125" style="84" customWidth="1"/>
    <col min="2820" max="2821" width="21.85546875" style="84" customWidth="1"/>
    <col min="2822" max="3074" width="11.42578125" style="84"/>
    <col min="3075" max="3075" width="49.42578125" style="84" customWidth="1"/>
    <col min="3076" max="3077" width="21.85546875" style="84" customWidth="1"/>
    <col min="3078" max="3330" width="11.42578125" style="84"/>
    <col min="3331" max="3331" width="49.42578125" style="84" customWidth="1"/>
    <col min="3332" max="3333" width="21.85546875" style="84" customWidth="1"/>
    <col min="3334" max="3586" width="11.42578125" style="84"/>
    <col min="3587" max="3587" width="49.42578125" style="84" customWidth="1"/>
    <col min="3588" max="3589" width="21.85546875" style="84" customWidth="1"/>
    <col min="3590" max="3842" width="11.42578125" style="84"/>
    <col min="3843" max="3843" width="49.42578125" style="84" customWidth="1"/>
    <col min="3844" max="3845" width="21.85546875" style="84" customWidth="1"/>
    <col min="3846" max="4098" width="11.42578125" style="84"/>
    <col min="4099" max="4099" width="49.42578125" style="84" customWidth="1"/>
    <col min="4100" max="4101" width="21.85546875" style="84" customWidth="1"/>
    <col min="4102" max="4354" width="11.42578125" style="84"/>
    <col min="4355" max="4355" width="49.42578125" style="84" customWidth="1"/>
    <col min="4356" max="4357" width="21.85546875" style="84" customWidth="1"/>
    <col min="4358" max="4610" width="11.42578125" style="84"/>
    <col min="4611" max="4611" width="49.42578125" style="84" customWidth="1"/>
    <col min="4612" max="4613" width="21.85546875" style="84" customWidth="1"/>
    <col min="4614" max="4866" width="11.42578125" style="84"/>
    <col min="4867" max="4867" width="49.42578125" style="84" customWidth="1"/>
    <col min="4868" max="4869" width="21.85546875" style="84" customWidth="1"/>
    <col min="4870" max="5122" width="11.42578125" style="84"/>
    <col min="5123" max="5123" width="49.42578125" style="84" customWidth="1"/>
    <col min="5124" max="5125" width="21.85546875" style="84" customWidth="1"/>
    <col min="5126" max="5378" width="11.42578125" style="84"/>
    <col min="5379" max="5379" width="49.42578125" style="84" customWidth="1"/>
    <col min="5380" max="5381" width="21.85546875" style="84" customWidth="1"/>
    <col min="5382" max="5634" width="11.42578125" style="84"/>
    <col min="5635" max="5635" width="49.42578125" style="84" customWidth="1"/>
    <col min="5636" max="5637" width="21.85546875" style="84" customWidth="1"/>
    <col min="5638" max="5890" width="11.42578125" style="84"/>
    <col min="5891" max="5891" width="49.42578125" style="84" customWidth="1"/>
    <col min="5892" max="5893" width="21.85546875" style="84" customWidth="1"/>
    <col min="5894" max="6146" width="11.42578125" style="84"/>
    <col min="6147" max="6147" width="49.42578125" style="84" customWidth="1"/>
    <col min="6148" max="6149" width="21.85546875" style="84" customWidth="1"/>
    <col min="6150" max="6402" width="11.42578125" style="84"/>
    <col min="6403" max="6403" width="49.42578125" style="84" customWidth="1"/>
    <col min="6404" max="6405" width="21.85546875" style="84" customWidth="1"/>
    <col min="6406" max="6658" width="11.42578125" style="84"/>
    <col min="6659" max="6659" width="49.42578125" style="84" customWidth="1"/>
    <col min="6660" max="6661" width="21.85546875" style="84" customWidth="1"/>
    <col min="6662" max="6914" width="11.42578125" style="84"/>
    <col min="6915" max="6915" width="49.42578125" style="84" customWidth="1"/>
    <col min="6916" max="6917" width="21.85546875" style="84" customWidth="1"/>
    <col min="6918" max="7170" width="11.42578125" style="84"/>
    <col min="7171" max="7171" width="49.42578125" style="84" customWidth="1"/>
    <col min="7172" max="7173" width="21.85546875" style="84" customWidth="1"/>
    <col min="7174" max="7426" width="11.42578125" style="84"/>
    <col min="7427" max="7427" width="49.42578125" style="84" customWidth="1"/>
    <col min="7428" max="7429" width="21.85546875" style="84" customWidth="1"/>
    <col min="7430" max="7682" width="11.42578125" style="84"/>
    <col min="7683" max="7683" width="49.42578125" style="84" customWidth="1"/>
    <col min="7684" max="7685" width="21.85546875" style="84" customWidth="1"/>
    <col min="7686" max="7938" width="11.42578125" style="84"/>
    <col min="7939" max="7939" width="49.42578125" style="84" customWidth="1"/>
    <col min="7940" max="7941" width="21.85546875" style="84" customWidth="1"/>
    <col min="7942" max="8194" width="11.42578125" style="84"/>
    <col min="8195" max="8195" width="49.42578125" style="84" customWidth="1"/>
    <col min="8196" max="8197" width="21.85546875" style="84" customWidth="1"/>
    <col min="8198" max="8450" width="11.42578125" style="84"/>
    <col min="8451" max="8451" width="49.42578125" style="84" customWidth="1"/>
    <col min="8452" max="8453" width="21.85546875" style="84" customWidth="1"/>
    <col min="8454" max="8706" width="11.42578125" style="84"/>
    <col min="8707" max="8707" width="49.42578125" style="84" customWidth="1"/>
    <col min="8708" max="8709" width="21.85546875" style="84" customWidth="1"/>
    <col min="8710" max="8962" width="11.42578125" style="84"/>
    <col min="8963" max="8963" width="49.42578125" style="84" customWidth="1"/>
    <col min="8964" max="8965" width="21.85546875" style="84" customWidth="1"/>
    <col min="8966" max="9218" width="11.42578125" style="84"/>
    <col min="9219" max="9219" width="49.42578125" style="84" customWidth="1"/>
    <col min="9220" max="9221" width="21.85546875" style="84" customWidth="1"/>
    <col min="9222" max="9474" width="11.42578125" style="84"/>
    <col min="9475" max="9475" width="49.42578125" style="84" customWidth="1"/>
    <col min="9476" max="9477" width="21.85546875" style="84" customWidth="1"/>
    <col min="9478" max="9730" width="11.42578125" style="84"/>
    <col min="9731" max="9731" width="49.42578125" style="84" customWidth="1"/>
    <col min="9732" max="9733" width="21.85546875" style="84" customWidth="1"/>
    <col min="9734" max="9986" width="11.42578125" style="84"/>
    <col min="9987" max="9987" width="49.42578125" style="84" customWidth="1"/>
    <col min="9988" max="9989" width="21.85546875" style="84" customWidth="1"/>
    <col min="9990" max="10242" width="11.42578125" style="84"/>
    <col min="10243" max="10243" width="49.42578125" style="84" customWidth="1"/>
    <col min="10244" max="10245" width="21.85546875" style="84" customWidth="1"/>
    <col min="10246" max="10498" width="11.42578125" style="84"/>
    <col min="10499" max="10499" width="49.42578125" style="84" customWidth="1"/>
    <col min="10500" max="10501" width="21.85546875" style="84" customWidth="1"/>
    <col min="10502" max="10754" width="11.42578125" style="84"/>
    <col min="10755" max="10755" width="49.42578125" style="84" customWidth="1"/>
    <col min="10756" max="10757" width="21.85546875" style="84" customWidth="1"/>
    <col min="10758" max="11010" width="11.42578125" style="84"/>
    <col min="11011" max="11011" width="49.42578125" style="84" customWidth="1"/>
    <col min="11012" max="11013" width="21.85546875" style="84" customWidth="1"/>
    <col min="11014" max="11266" width="11.42578125" style="84"/>
    <col min="11267" max="11267" width="49.42578125" style="84" customWidth="1"/>
    <col min="11268" max="11269" width="21.85546875" style="84" customWidth="1"/>
    <col min="11270" max="11522" width="11.42578125" style="84"/>
    <col min="11523" max="11523" width="49.42578125" style="84" customWidth="1"/>
    <col min="11524" max="11525" width="21.85546875" style="84" customWidth="1"/>
    <col min="11526" max="11778" width="11.42578125" style="84"/>
    <col min="11779" max="11779" width="49.42578125" style="84" customWidth="1"/>
    <col min="11780" max="11781" width="21.85546875" style="84" customWidth="1"/>
    <col min="11782" max="12034" width="11.42578125" style="84"/>
    <col min="12035" max="12035" width="49.42578125" style="84" customWidth="1"/>
    <col min="12036" max="12037" width="21.85546875" style="84" customWidth="1"/>
    <col min="12038" max="12290" width="11.42578125" style="84"/>
    <col min="12291" max="12291" width="49.42578125" style="84" customWidth="1"/>
    <col min="12292" max="12293" width="21.85546875" style="84" customWidth="1"/>
    <col min="12294" max="12546" width="11.42578125" style="84"/>
    <col min="12547" max="12547" width="49.42578125" style="84" customWidth="1"/>
    <col min="12548" max="12549" width="21.85546875" style="84" customWidth="1"/>
    <col min="12550" max="12802" width="11.42578125" style="84"/>
    <col min="12803" max="12803" width="49.42578125" style="84" customWidth="1"/>
    <col min="12804" max="12805" width="21.85546875" style="84" customWidth="1"/>
    <col min="12806" max="13058" width="11.42578125" style="84"/>
    <col min="13059" max="13059" width="49.42578125" style="84" customWidth="1"/>
    <col min="13060" max="13061" width="21.85546875" style="84" customWidth="1"/>
    <col min="13062" max="13314" width="11.42578125" style="84"/>
    <col min="13315" max="13315" width="49.42578125" style="84" customWidth="1"/>
    <col min="13316" max="13317" width="21.85546875" style="84" customWidth="1"/>
    <col min="13318" max="13570" width="11.42578125" style="84"/>
    <col min="13571" max="13571" width="49.42578125" style="84" customWidth="1"/>
    <col min="13572" max="13573" width="21.85546875" style="84" customWidth="1"/>
    <col min="13574" max="13826" width="11.42578125" style="84"/>
    <col min="13827" max="13827" width="49.42578125" style="84" customWidth="1"/>
    <col min="13828" max="13829" width="21.85546875" style="84" customWidth="1"/>
    <col min="13830" max="14082" width="11.42578125" style="84"/>
    <col min="14083" max="14083" width="49.42578125" style="84" customWidth="1"/>
    <col min="14084" max="14085" width="21.85546875" style="84" customWidth="1"/>
    <col min="14086" max="14338" width="11.42578125" style="84"/>
    <col min="14339" max="14339" width="49.42578125" style="84" customWidth="1"/>
    <col min="14340" max="14341" width="21.85546875" style="84" customWidth="1"/>
    <col min="14342" max="14594" width="11.42578125" style="84"/>
    <col min="14595" max="14595" width="49.42578125" style="84" customWidth="1"/>
    <col min="14596" max="14597" width="21.85546875" style="84" customWidth="1"/>
    <col min="14598" max="14850" width="11.42578125" style="84"/>
    <col min="14851" max="14851" width="49.42578125" style="84" customWidth="1"/>
    <col min="14852" max="14853" width="21.85546875" style="84" customWidth="1"/>
    <col min="14854" max="15106" width="11.42578125" style="84"/>
    <col min="15107" max="15107" width="49.42578125" style="84" customWidth="1"/>
    <col min="15108" max="15109" width="21.85546875" style="84" customWidth="1"/>
    <col min="15110" max="15362" width="11.42578125" style="84"/>
    <col min="15363" max="15363" width="49.42578125" style="84" customWidth="1"/>
    <col min="15364" max="15365" width="21.85546875" style="84" customWidth="1"/>
    <col min="15366" max="15618" width="11.42578125" style="84"/>
    <col min="15619" max="15619" width="49.42578125" style="84" customWidth="1"/>
    <col min="15620" max="15621" width="21.85546875" style="84" customWidth="1"/>
    <col min="15622" max="15874" width="11.42578125" style="84"/>
    <col min="15875" max="15875" width="49.42578125" style="84" customWidth="1"/>
    <col min="15876" max="15877" width="21.85546875" style="84" customWidth="1"/>
    <col min="15878" max="16130" width="11.42578125" style="84"/>
    <col min="16131" max="16131" width="49.42578125" style="84" customWidth="1"/>
    <col min="16132" max="16133" width="21.85546875" style="84" customWidth="1"/>
    <col min="16134" max="16384" width="11.42578125" style="84"/>
  </cols>
  <sheetData>
    <row r="1" spans="2:10" s="2" customFormat="1" ht="15" customHeight="1">
      <c r="B1" s="1"/>
      <c r="C1" s="522" t="s">
        <v>0</v>
      </c>
      <c r="D1" s="522"/>
      <c r="E1" s="522"/>
      <c r="F1" s="522"/>
      <c r="G1" s="1"/>
      <c r="H1" s="1"/>
      <c r="I1" s="1"/>
      <c r="J1" s="1"/>
    </row>
    <row r="2" spans="2:10" s="2" customFormat="1" ht="15" customHeight="1">
      <c r="B2" s="1"/>
      <c r="C2" s="522" t="s">
        <v>1</v>
      </c>
      <c r="D2" s="522"/>
      <c r="E2" s="522"/>
      <c r="F2" s="522"/>
      <c r="G2" s="1"/>
      <c r="H2" s="1"/>
      <c r="I2" s="1"/>
      <c r="J2" s="1"/>
    </row>
    <row r="3" spans="2:10" s="2" customFormat="1" ht="15" customHeight="1">
      <c r="B3" s="3"/>
      <c r="C3" s="523" t="s">
        <v>2</v>
      </c>
      <c r="D3" s="523"/>
      <c r="E3" s="523"/>
      <c r="F3" s="523"/>
      <c r="G3" s="3"/>
      <c r="H3" s="3"/>
      <c r="I3" s="3"/>
      <c r="J3" s="3"/>
    </row>
    <row r="5" spans="2:10">
      <c r="C5" s="659" t="s">
        <v>1228</v>
      </c>
      <c r="D5" s="560"/>
      <c r="E5" s="560"/>
      <c r="F5" s="560"/>
    </row>
    <row r="6" spans="2:10">
      <c r="C6" s="654" t="s">
        <v>461</v>
      </c>
      <c r="D6" s="654"/>
      <c r="E6" s="654"/>
      <c r="F6" s="654"/>
    </row>
    <row r="7" spans="2:10" ht="7.5" customHeight="1" thickBot="1">
      <c r="C7" s="374"/>
      <c r="D7" s="374"/>
      <c r="E7" s="374"/>
      <c r="F7" s="374"/>
    </row>
    <row r="8" spans="2:10" ht="15" customHeight="1">
      <c r="C8" s="655" t="s">
        <v>462</v>
      </c>
      <c r="D8" s="657" t="s">
        <v>463</v>
      </c>
      <c r="E8" s="657" t="s">
        <v>464</v>
      </c>
      <c r="F8" s="657" t="s">
        <v>465</v>
      </c>
    </row>
    <row r="9" spans="2:10" ht="33" customHeight="1">
      <c r="C9" s="656"/>
      <c r="D9" s="658"/>
      <c r="E9" s="658"/>
      <c r="F9" s="658"/>
    </row>
    <row r="10" spans="2:10" ht="16.5" customHeight="1">
      <c r="C10" s="375" t="s">
        <v>466</v>
      </c>
      <c r="D10" s="376">
        <v>70</v>
      </c>
      <c r="E10" s="377">
        <v>6.1</v>
      </c>
      <c r="F10" s="378">
        <v>12.1</v>
      </c>
    </row>
    <row r="11" spans="2:10">
      <c r="C11" s="379" t="s">
        <v>467</v>
      </c>
      <c r="D11" s="380">
        <v>13.9</v>
      </c>
      <c r="E11" s="381">
        <v>5.9</v>
      </c>
      <c r="F11" s="382">
        <v>7.2</v>
      </c>
    </row>
    <row r="12" spans="2:10">
      <c r="C12" s="379" t="s">
        <v>468</v>
      </c>
      <c r="D12" s="380">
        <v>3.6</v>
      </c>
      <c r="E12" s="381">
        <v>3.3</v>
      </c>
      <c r="F12" s="382">
        <v>7.5</v>
      </c>
      <c r="G12" s="128"/>
    </row>
    <row r="13" spans="2:10" ht="27.75" customHeight="1">
      <c r="C13" s="383" t="s">
        <v>469</v>
      </c>
      <c r="D13" s="380">
        <v>0.1</v>
      </c>
      <c r="E13" s="381">
        <v>1</v>
      </c>
      <c r="F13" s="382">
        <v>6.7</v>
      </c>
      <c r="H13" s="384"/>
      <c r="I13" s="128"/>
    </row>
    <row r="14" spans="2:10">
      <c r="C14" s="379" t="s">
        <v>470</v>
      </c>
      <c r="D14" s="380">
        <v>0</v>
      </c>
      <c r="E14" s="381">
        <v>0</v>
      </c>
      <c r="F14" s="382">
        <v>0</v>
      </c>
      <c r="H14" s="384"/>
    </row>
    <row r="15" spans="2:10">
      <c r="C15" s="379" t="s">
        <v>471</v>
      </c>
      <c r="D15" s="380">
        <v>52.5</v>
      </c>
      <c r="E15" s="381">
        <v>6.4</v>
      </c>
      <c r="F15" s="382">
        <v>13.8</v>
      </c>
      <c r="H15" s="384"/>
    </row>
    <row r="16" spans="2:10">
      <c r="C16" s="379" t="s">
        <v>472</v>
      </c>
      <c r="D16" s="380">
        <v>0</v>
      </c>
      <c r="E16" s="381">
        <v>0</v>
      </c>
      <c r="F16" s="382">
        <v>0.5</v>
      </c>
      <c r="G16" s="128"/>
      <c r="H16" s="128"/>
    </row>
    <row r="17" spans="3:12">
      <c r="C17" s="375"/>
      <c r="D17" s="376"/>
      <c r="E17" s="377"/>
      <c r="F17" s="385"/>
      <c r="G17" s="128"/>
      <c r="H17" s="128"/>
    </row>
    <row r="18" spans="3:12">
      <c r="C18" s="386" t="s">
        <v>473</v>
      </c>
      <c r="D18" s="387">
        <v>30</v>
      </c>
      <c r="E18" s="388">
        <v>10.3</v>
      </c>
      <c r="F18" s="389">
        <v>7.3</v>
      </c>
      <c r="G18" s="128"/>
      <c r="H18" s="128"/>
    </row>
    <row r="19" spans="3:12">
      <c r="C19" s="379" t="s">
        <v>470</v>
      </c>
      <c r="D19" s="380">
        <v>0.6</v>
      </c>
      <c r="E19" s="381">
        <v>6.1</v>
      </c>
      <c r="F19" s="382">
        <v>2</v>
      </c>
      <c r="G19" s="128"/>
      <c r="H19" s="128"/>
    </row>
    <row r="20" spans="3:12">
      <c r="C20" s="390" t="s">
        <v>474</v>
      </c>
      <c r="D20" s="380">
        <v>0.1</v>
      </c>
      <c r="E20" s="381">
        <v>7.7</v>
      </c>
      <c r="F20" s="382">
        <v>0.9</v>
      </c>
      <c r="G20" s="128"/>
      <c r="H20" s="128"/>
    </row>
    <row r="21" spans="3:12">
      <c r="C21" s="390" t="s">
        <v>475</v>
      </c>
      <c r="D21" s="380">
        <v>0.5</v>
      </c>
      <c r="E21" s="381">
        <v>5.8</v>
      </c>
      <c r="F21" s="382">
        <v>202</v>
      </c>
      <c r="G21" s="128"/>
      <c r="H21" s="128"/>
    </row>
    <row r="22" spans="3:12">
      <c r="C22" s="391" t="s">
        <v>471</v>
      </c>
      <c r="D22" s="380">
        <v>24.9</v>
      </c>
      <c r="E22" s="381">
        <v>10.4</v>
      </c>
      <c r="F22" s="382">
        <v>8.3000000000000007</v>
      </c>
      <c r="G22" s="128"/>
      <c r="H22" s="128"/>
    </row>
    <row r="23" spans="3:12">
      <c r="C23" s="392" t="s">
        <v>474</v>
      </c>
      <c r="D23" s="380">
        <v>20.9</v>
      </c>
      <c r="E23" s="381">
        <v>11.1</v>
      </c>
      <c r="F23" s="382">
        <v>8</v>
      </c>
      <c r="G23" s="128"/>
      <c r="H23" s="128"/>
    </row>
    <row r="24" spans="3:12">
      <c r="C24" s="390" t="s">
        <v>475</v>
      </c>
      <c r="D24" s="380">
        <v>4</v>
      </c>
      <c r="E24" s="381">
        <v>6.7</v>
      </c>
      <c r="F24" s="382">
        <v>9.6999999999999993</v>
      </c>
      <c r="G24" s="128"/>
      <c r="H24" s="128"/>
    </row>
    <row r="25" spans="3:12">
      <c r="C25" s="391" t="s">
        <v>476</v>
      </c>
      <c r="D25" s="380">
        <v>4.4000000000000004</v>
      </c>
      <c r="E25" s="381">
        <v>10.199999999999999</v>
      </c>
      <c r="F25" s="382">
        <v>2.6</v>
      </c>
      <c r="G25" s="128"/>
      <c r="H25" s="128"/>
    </row>
    <row r="26" spans="3:12" ht="15.75" thickBot="1">
      <c r="C26" s="393" t="s">
        <v>474</v>
      </c>
      <c r="D26" s="394">
        <v>4.4000000000000004</v>
      </c>
      <c r="E26" s="395">
        <v>10.199999999999999</v>
      </c>
      <c r="F26" s="396">
        <v>2.6</v>
      </c>
      <c r="G26" s="128"/>
      <c r="H26" s="128"/>
      <c r="L26" s="220"/>
    </row>
    <row r="27" spans="3:12" ht="16.5" thickTop="1" thickBot="1">
      <c r="C27" s="397" t="s">
        <v>477</v>
      </c>
      <c r="D27" s="398">
        <v>100</v>
      </c>
      <c r="E27" s="399">
        <v>7.4</v>
      </c>
      <c r="F27" s="400">
        <v>10.7</v>
      </c>
    </row>
    <row r="28" spans="3:12">
      <c r="C28" s="401" t="s">
        <v>478</v>
      </c>
    </row>
    <row r="31" spans="3:12">
      <c r="D31" s="128"/>
      <c r="E31" s="128"/>
    </row>
    <row r="32" spans="3:12">
      <c r="D32" s="270"/>
      <c r="E32" s="270"/>
    </row>
    <row r="35" spans="3:3">
      <c r="C35" s="84" t="s">
        <v>479</v>
      </c>
    </row>
  </sheetData>
  <mergeCells count="9">
    <mergeCell ref="C8:C9"/>
    <mergeCell ref="D8:D9"/>
    <mergeCell ref="E8:E9"/>
    <mergeCell ref="F8:F9"/>
    <mergeCell ref="C1:F1"/>
    <mergeCell ref="C2:F2"/>
    <mergeCell ref="C3:F3"/>
    <mergeCell ref="C5:F5"/>
    <mergeCell ref="C6:F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2CDAA-B9F3-4D88-A298-7957D45AB5C0}">
  <dimension ref="C1:K32"/>
  <sheetViews>
    <sheetView showGridLines="0" workbookViewId="0">
      <selection activeCell="C6" sqref="C6:G6"/>
    </sheetView>
  </sheetViews>
  <sheetFormatPr baseColWidth="10" defaultColWidth="9.140625" defaultRowHeight="15"/>
  <cols>
    <col min="1" max="3" width="11.42578125" style="84" customWidth="1"/>
    <col min="4" max="4" width="51.140625" style="84" customWidth="1"/>
    <col min="5" max="6" width="14.42578125" style="84" bestFit="1" customWidth="1"/>
    <col min="7" max="259" width="11.42578125" style="84" customWidth="1"/>
    <col min="260" max="260" width="51.140625" style="84" customWidth="1"/>
    <col min="261" max="262" width="14.42578125" style="84" bestFit="1" customWidth="1"/>
    <col min="263" max="515" width="11.42578125" style="84" customWidth="1"/>
    <col min="516" max="516" width="51.140625" style="84" customWidth="1"/>
    <col min="517" max="518" width="14.42578125" style="84" bestFit="1" customWidth="1"/>
    <col min="519" max="771" width="11.42578125" style="84" customWidth="1"/>
    <col min="772" max="772" width="51.140625" style="84" customWidth="1"/>
    <col min="773" max="774" width="14.42578125" style="84" bestFit="1" customWidth="1"/>
    <col min="775" max="1027" width="11.42578125" style="84" customWidth="1"/>
    <col min="1028" max="1028" width="51.140625" style="84" customWidth="1"/>
    <col min="1029" max="1030" width="14.42578125" style="84" bestFit="1" customWidth="1"/>
    <col min="1031" max="1283" width="11.42578125" style="84" customWidth="1"/>
    <col min="1284" max="1284" width="51.140625" style="84" customWidth="1"/>
    <col min="1285" max="1286" width="14.42578125" style="84" bestFit="1" customWidth="1"/>
    <col min="1287" max="1539" width="11.42578125" style="84" customWidth="1"/>
    <col min="1540" max="1540" width="51.140625" style="84" customWidth="1"/>
    <col min="1541" max="1542" width="14.42578125" style="84" bestFit="1" customWidth="1"/>
    <col min="1543" max="1795" width="11.42578125" style="84" customWidth="1"/>
    <col min="1796" max="1796" width="51.140625" style="84" customWidth="1"/>
    <col min="1797" max="1798" width="14.42578125" style="84" bestFit="1" customWidth="1"/>
    <col min="1799" max="2051" width="11.42578125" style="84" customWidth="1"/>
    <col min="2052" max="2052" width="51.140625" style="84" customWidth="1"/>
    <col min="2053" max="2054" width="14.42578125" style="84" bestFit="1" customWidth="1"/>
    <col min="2055" max="2307" width="11.42578125" style="84" customWidth="1"/>
    <col min="2308" max="2308" width="51.140625" style="84" customWidth="1"/>
    <col min="2309" max="2310" width="14.42578125" style="84" bestFit="1" customWidth="1"/>
    <col min="2311" max="2563" width="11.42578125" style="84" customWidth="1"/>
    <col min="2564" max="2564" width="51.140625" style="84" customWidth="1"/>
    <col min="2565" max="2566" width="14.42578125" style="84" bestFit="1" customWidth="1"/>
    <col min="2567" max="2819" width="11.42578125" style="84" customWidth="1"/>
    <col min="2820" max="2820" width="51.140625" style="84" customWidth="1"/>
    <col min="2821" max="2822" width="14.42578125" style="84" bestFit="1" customWidth="1"/>
    <col min="2823" max="3075" width="11.42578125" style="84" customWidth="1"/>
    <col min="3076" max="3076" width="51.140625" style="84" customWidth="1"/>
    <col min="3077" max="3078" width="14.42578125" style="84" bestFit="1" customWidth="1"/>
    <col min="3079" max="3331" width="11.42578125" style="84" customWidth="1"/>
    <col min="3332" max="3332" width="51.140625" style="84" customWidth="1"/>
    <col min="3333" max="3334" width="14.42578125" style="84" bestFit="1" customWidth="1"/>
    <col min="3335" max="3587" width="11.42578125" style="84" customWidth="1"/>
    <col min="3588" max="3588" width="51.140625" style="84" customWidth="1"/>
    <col min="3589" max="3590" width="14.42578125" style="84" bestFit="1" customWidth="1"/>
    <col min="3591" max="3843" width="11.42578125" style="84" customWidth="1"/>
    <col min="3844" max="3844" width="51.140625" style="84" customWidth="1"/>
    <col min="3845" max="3846" width="14.42578125" style="84" bestFit="1" customWidth="1"/>
    <col min="3847" max="4099" width="11.42578125" style="84" customWidth="1"/>
    <col min="4100" max="4100" width="51.140625" style="84" customWidth="1"/>
    <col min="4101" max="4102" width="14.42578125" style="84" bestFit="1" customWidth="1"/>
    <col min="4103" max="4355" width="11.42578125" style="84" customWidth="1"/>
    <col min="4356" max="4356" width="51.140625" style="84" customWidth="1"/>
    <col min="4357" max="4358" width="14.42578125" style="84" bestFit="1" customWidth="1"/>
    <col min="4359" max="4611" width="11.42578125" style="84" customWidth="1"/>
    <col min="4612" max="4612" width="51.140625" style="84" customWidth="1"/>
    <col min="4613" max="4614" width="14.42578125" style="84" bestFit="1" customWidth="1"/>
    <col min="4615" max="4867" width="11.42578125" style="84" customWidth="1"/>
    <col min="4868" max="4868" width="51.140625" style="84" customWidth="1"/>
    <col min="4869" max="4870" width="14.42578125" style="84" bestFit="1" customWidth="1"/>
    <col min="4871" max="5123" width="11.42578125" style="84" customWidth="1"/>
    <col min="5124" max="5124" width="51.140625" style="84" customWidth="1"/>
    <col min="5125" max="5126" width="14.42578125" style="84" bestFit="1" customWidth="1"/>
    <col min="5127" max="5379" width="11.42578125" style="84" customWidth="1"/>
    <col min="5380" max="5380" width="51.140625" style="84" customWidth="1"/>
    <col min="5381" max="5382" width="14.42578125" style="84" bestFit="1" customWidth="1"/>
    <col min="5383" max="5635" width="11.42578125" style="84" customWidth="1"/>
    <col min="5636" max="5636" width="51.140625" style="84" customWidth="1"/>
    <col min="5637" max="5638" width="14.42578125" style="84" bestFit="1" customWidth="1"/>
    <col min="5639" max="5891" width="11.42578125" style="84" customWidth="1"/>
    <col min="5892" max="5892" width="51.140625" style="84" customWidth="1"/>
    <col min="5893" max="5894" width="14.42578125" style="84" bestFit="1" customWidth="1"/>
    <col min="5895" max="6147" width="11.42578125" style="84" customWidth="1"/>
    <col min="6148" max="6148" width="51.140625" style="84" customWidth="1"/>
    <col min="6149" max="6150" width="14.42578125" style="84" bestFit="1" customWidth="1"/>
    <col min="6151" max="6403" width="11.42578125" style="84" customWidth="1"/>
    <col min="6404" max="6404" width="51.140625" style="84" customWidth="1"/>
    <col min="6405" max="6406" width="14.42578125" style="84" bestFit="1" customWidth="1"/>
    <col min="6407" max="6659" width="11.42578125" style="84" customWidth="1"/>
    <col min="6660" max="6660" width="51.140625" style="84" customWidth="1"/>
    <col min="6661" max="6662" width="14.42578125" style="84" bestFit="1" customWidth="1"/>
    <col min="6663" max="6915" width="11.42578125" style="84" customWidth="1"/>
    <col min="6916" max="6916" width="51.140625" style="84" customWidth="1"/>
    <col min="6917" max="6918" width="14.42578125" style="84" bestFit="1" customWidth="1"/>
    <col min="6919" max="7171" width="11.42578125" style="84" customWidth="1"/>
    <col min="7172" max="7172" width="51.140625" style="84" customWidth="1"/>
    <col min="7173" max="7174" width="14.42578125" style="84" bestFit="1" customWidth="1"/>
    <col min="7175" max="7427" width="11.42578125" style="84" customWidth="1"/>
    <col min="7428" max="7428" width="51.140625" style="84" customWidth="1"/>
    <col min="7429" max="7430" width="14.42578125" style="84" bestFit="1" customWidth="1"/>
    <col min="7431" max="7683" width="11.42578125" style="84" customWidth="1"/>
    <col min="7684" max="7684" width="51.140625" style="84" customWidth="1"/>
    <col min="7685" max="7686" width="14.42578125" style="84" bestFit="1" customWidth="1"/>
    <col min="7687" max="7939" width="11.42578125" style="84" customWidth="1"/>
    <col min="7940" max="7940" width="51.140625" style="84" customWidth="1"/>
    <col min="7941" max="7942" width="14.42578125" style="84" bestFit="1" customWidth="1"/>
    <col min="7943" max="8195" width="11.42578125" style="84" customWidth="1"/>
    <col min="8196" max="8196" width="51.140625" style="84" customWidth="1"/>
    <col min="8197" max="8198" width="14.42578125" style="84" bestFit="1" customWidth="1"/>
    <col min="8199" max="8451" width="11.42578125" style="84" customWidth="1"/>
    <col min="8452" max="8452" width="51.140625" style="84" customWidth="1"/>
    <col min="8453" max="8454" width="14.42578125" style="84" bestFit="1" customWidth="1"/>
    <col min="8455" max="8707" width="11.42578125" style="84" customWidth="1"/>
    <col min="8708" max="8708" width="51.140625" style="84" customWidth="1"/>
    <col min="8709" max="8710" width="14.42578125" style="84" bestFit="1" customWidth="1"/>
    <col min="8711" max="8963" width="11.42578125" style="84" customWidth="1"/>
    <col min="8964" max="8964" width="51.140625" style="84" customWidth="1"/>
    <col min="8965" max="8966" width="14.42578125" style="84" bestFit="1" customWidth="1"/>
    <col min="8967" max="9219" width="11.42578125" style="84" customWidth="1"/>
    <col min="9220" max="9220" width="51.140625" style="84" customWidth="1"/>
    <col min="9221" max="9222" width="14.42578125" style="84" bestFit="1" customWidth="1"/>
    <col min="9223" max="9475" width="11.42578125" style="84" customWidth="1"/>
    <col min="9476" max="9476" width="51.140625" style="84" customWidth="1"/>
    <col min="9477" max="9478" width="14.42578125" style="84" bestFit="1" customWidth="1"/>
    <col min="9479" max="9731" width="11.42578125" style="84" customWidth="1"/>
    <col min="9732" max="9732" width="51.140625" style="84" customWidth="1"/>
    <col min="9733" max="9734" width="14.42578125" style="84" bestFit="1" customWidth="1"/>
    <col min="9735" max="9987" width="11.42578125" style="84" customWidth="1"/>
    <col min="9988" max="9988" width="51.140625" style="84" customWidth="1"/>
    <col min="9989" max="9990" width="14.42578125" style="84" bestFit="1" customWidth="1"/>
    <col min="9991" max="10243" width="11.42578125" style="84" customWidth="1"/>
    <col min="10244" max="10244" width="51.140625" style="84" customWidth="1"/>
    <col min="10245" max="10246" width="14.42578125" style="84" bestFit="1" customWidth="1"/>
    <col min="10247" max="10499" width="11.42578125" style="84" customWidth="1"/>
    <col min="10500" max="10500" width="51.140625" style="84" customWidth="1"/>
    <col min="10501" max="10502" width="14.42578125" style="84" bestFit="1" customWidth="1"/>
    <col min="10503" max="10755" width="11.42578125" style="84" customWidth="1"/>
    <col min="10756" max="10756" width="51.140625" style="84" customWidth="1"/>
    <col min="10757" max="10758" width="14.42578125" style="84" bestFit="1" customWidth="1"/>
    <col min="10759" max="11011" width="11.42578125" style="84" customWidth="1"/>
    <col min="11012" max="11012" width="51.140625" style="84" customWidth="1"/>
    <col min="11013" max="11014" width="14.42578125" style="84" bestFit="1" customWidth="1"/>
    <col min="11015" max="11267" width="11.42578125" style="84" customWidth="1"/>
    <col min="11268" max="11268" width="51.140625" style="84" customWidth="1"/>
    <col min="11269" max="11270" width="14.42578125" style="84" bestFit="1" customWidth="1"/>
    <col min="11271" max="11523" width="11.42578125" style="84" customWidth="1"/>
    <col min="11524" max="11524" width="51.140625" style="84" customWidth="1"/>
    <col min="11525" max="11526" width="14.42578125" style="84" bestFit="1" customWidth="1"/>
    <col min="11527" max="11779" width="11.42578125" style="84" customWidth="1"/>
    <col min="11780" max="11780" width="51.140625" style="84" customWidth="1"/>
    <col min="11781" max="11782" width="14.42578125" style="84" bestFit="1" customWidth="1"/>
    <col min="11783" max="12035" width="11.42578125" style="84" customWidth="1"/>
    <col min="12036" max="12036" width="51.140625" style="84" customWidth="1"/>
    <col min="12037" max="12038" width="14.42578125" style="84" bestFit="1" customWidth="1"/>
    <col min="12039" max="12291" width="11.42578125" style="84" customWidth="1"/>
    <col min="12292" max="12292" width="51.140625" style="84" customWidth="1"/>
    <col min="12293" max="12294" width="14.42578125" style="84" bestFit="1" customWidth="1"/>
    <col min="12295" max="12547" width="11.42578125" style="84" customWidth="1"/>
    <col min="12548" max="12548" width="51.140625" style="84" customWidth="1"/>
    <col min="12549" max="12550" width="14.42578125" style="84" bestFit="1" customWidth="1"/>
    <col min="12551" max="12803" width="11.42578125" style="84" customWidth="1"/>
    <col min="12804" max="12804" width="51.140625" style="84" customWidth="1"/>
    <col min="12805" max="12806" width="14.42578125" style="84" bestFit="1" customWidth="1"/>
    <col min="12807" max="13059" width="11.42578125" style="84" customWidth="1"/>
    <col min="13060" max="13060" width="51.140625" style="84" customWidth="1"/>
    <col min="13061" max="13062" width="14.42578125" style="84" bestFit="1" customWidth="1"/>
    <col min="13063" max="13315" width="11.42578125" style="84" customWidth="1"/>
    <col min="13316" max="13316" width="51.140625" style="84" customWidth="1"/>
    <col min="13317" max="13318" width="14.42578125" style="84" bestFit="1" customWidth="1"/>
    <col min="13319" max="13571" width="11.42578125" style="84" customWidth="1"/>
    <col min="13572" max="13572" width="51.140625" style="84" customWidth="1"/>
    <col min="13573" max="13574" width="14.42578125" style="84" bestFit="1" customWidth="1"/>
    <col min="13575" max="13827" width="11.42578125" style="84" customWidth="1"/>
    <col min="13828" max="13828" width="51.140625" style="84" customWidth="1"/>
    <col min="13829" max="13830" width="14.42578125" style="84" bestFit="1" customWidth="1"/>
    <col min="13831" max="14083" width="11.42578125" style="84" customWidth="1"/>
    <col min="14084" max="14084" width="51.140625" style="84" customWidth="1"/>
    <col min="14085" max="14086" width="14.42578125" style="84" bestFit="1" customWidth="1"/>
    <col min="14087" max="14339" width="11.42578125" style="84" customWidth="1"/>
    <col min="14340" max="14340" width="51.140625" style="84" customWidth="1"/>
    <col min="14341" max="14342" width="14.42578125" style="84" bestFit="1" customWidth="1"/>
    <col min="14343" max="14595" width="11.42578125" style="84" customWidth="1"/>
    <col min="14596" max="14596" width="51.140625" style="84" customWidth="1"/>
    <col min="14597" max="14598" width="14.42578125" style="84" bestFit="1" customWidth="1"/>
    <col min="14599" max="14851" width="11.42578125" style="84" customWidth="1"/>
    <col min="14852" max="14852" width="51.140625" style="84" customWidth="1"/>
    <col min="14853" max="14854" width="14.42578125" style="84" bestFit="1" customWidth="1"/>
    <col min="14855" max="15107" width="11.42578125" style="84" customWidth="1"/>
    <col min="15108" max="15108" width="51.140625" style="84" customWidth="1"/>
    <col min="15109" max="15110" width="14.42578125" style="84" bestFit="1" customWidth="1"/>
    <col min="15111" max="15363" width="11.42578125" style="84" customWidth="1"/>
    <col min="15364" max="15364" width="51.140625" style="84" customWidth="1"/>
    <col min="15365" max="15366" width="14.42578125" style="84" bestFit="1" customWidth="1"/>
    <col min="15367" max="15619" width="11.42578125" style="84" customWidth="1"/>
    <col min="15620" max="15620" width="51.140625" style="84" customWidth="1"/>
    <col min="15621" max="15622" width="14.42578125" style="84" bestFit="1" customWidth="1"/>
    <col min="15623" max="15875" width="11.42578125" style="84" customWidth="1"/>
    <col min="15876" max="15876" width="51.140625" style="84" customWidth="1"/>
    <col min="15877" max="15878" width="14.42578125" style="84" bestFit="1" customWidth="1"/>
    <col min="15879" max="16131" width="11.42578125" style="84" customWidth="1"/>
    <col min="16132" max="16132" width="51.140625" style="84" customWidth="1"/>
    <col min="16133" max="16134" width="14.42578125" style="84" bestFit="1" customWidth="1"/>
    <col min="16135" max="16384" width="11.42578125" style="84" customWidth="1"/>
  </cols>
  <sheetData>
    <row r="1" spans="3:11" s="2" customFormat="1" ht="15" customHeight="1">
      <c r="C1" s="1"/>
      <c r="D1" s="522" t="s">
        <v>0</v>
      </c>
      <c r="E1" s="522"/>
      <c r="F1" s="522"/>
      <c r="G1" s="522"/>
      <c r="H1" s="1"/>
      <c r="I1" s="1"/>
      <c r="J1" s="1"/>
      <c r="K1" s="1"/>
    </row>
    <row r="2" spans="3:11" s="2" customFormat="1" ht="15" customHeight="1">
      <c r="C2" s="1"/>
      <c r="D2" s="522" t="s">
        <v>1</v>
      </c>
      <c r="E2" s="522"/>
      <c r="F2" s="522"/>
      <c r="G2" s="522"/>
      <c r="H2" s="1"/>
      <c r="I2" s="1"/>
      <c r="J2" s="1"/>
      <c r="K2" s="1"/>
    </row>
    <row r="3" spans="3:11" s="2" customFormat="1" ht="15" customHeight="1">
      <c r="C3" s="3"/>
      <c r="D3" s="523" t="s">
        <v>2</v>
      </c>
      <c r="E3" s="523"/>
      <c r="F3" s="523"/>
      <c r="G3" s="523"/>
      <c r="H3" s="3"/>
      <c r="I3" s="3"/>
      <c r="J3" s="3"/>
      <c r="K3" s="3"/>
    </row>
    <row r="5" spans="3:11" ht="15.75">
      <c r="C5" s="622" t="s">
        <v>1227</v>
      </c>
      <c r="D5" s="622"/>
      <c r="E5" s="622"/>
      <c r="F5" s="622"/>
      <c r="G5" s="622"/>
    </row>
    <row r="6" spans="3:11" ht="21" customHeight="1" thickBot="1">
      <c r="C6" s="509" t="s">
        <v>1187</v>
      </c>
      <c r="D6" s="509"/>
      <c r="E6" s="509"/>
      <c r="F6" s="509"/>
      <c r="G6" s="509"/>
    </row>
    <row r="7" spans="3:11">
      <c r="D7" s="660" t="s">
        <v>193</v>
      </c>
      <c r="E7" s="662">
        <v>2022</v>
      </c>
      <c r="F7" s="664">
        <v>2023</v>
      </c>
    </row>
    <row r="8" spans="3:11" ht="15.75" thickBot="1">
      <c r="D8" s="661"/>
      <c r="E8" s="663"/>
      <c r="F8" s="665"/>
    </row>
    <row r="9" spans="3:11">
      <c r="D9" s="420" t="s">
        <v>495</v>
      </c>
      <c r="E9" s="421">
        <v>6.4000000000000001E-2</v>
      </c>
      <c r="F9" s="422">
        <v>7.3999999999999996E-2</v>
      </c>
      <c r="G9" s="270"/>
    </row>
    <row r="10" spans="3:11">
      <c r="D10" s="423" t="s">
        <v>496</v>
      </c>
      <c r="E10" s="421">
        <v>5.1999999999999998E-2</v>
      </c>
      <c r="F10" s="422">
        <v>6.0999999999999999E-2</v>
      </c>
      <c r="G10" s="270"/>
    </row>
    <row r="11" spans="3:11">
      <c r="D11" s="423" t="s">
        <v>497</v>
      </c>
      <c r="E11" s="421">
        <v>9.5000000000000001E-2</v>
      </c>
      <c r="F11" s="422">
        <v>0.10299999999999999</v>
      </c>
      <c r="G11" s="270"/>
    </row>
    <row r="12" spans="3:11">
      <c r="D12" s="424" t="s">
        <v>498</v>
      </c>
      <c r="E12" s="421">
        <v>0.10199999999999999</v>
      </c>
      <c r="F12" s="422">
        <v>0.107</v>
      </c>
      <c r="G12" s="270"/>
    </row>
    <row r="13" spans="3:11" ht="15.75" thickBot="1">
      <c r="D13" s="425" t="s">
        <v>499</v>
      </c>
      <c r="E13" s="426">
        <v>6.7000000000000004E-2</v>
      </c>
      <c r="F13" s="427">
        <v>6.7000000000000004E-2</v>
      </c>
      <c r="G13" s="270"/>
    </row>
    <row r="14" spans="3:11">
      <c r="D14" s="428" t="s">
        <v>500</v>
      </c>
      <c r="E14" s="429"/>
      <c r="F14" s="429"/>
    </row>
    <row r="17" spans="5:8">
      <c r="E17" s="418"/>
      <c r="F17" s="418"/>
    </row>
    <row r="22" spans="5:8">
      <c r="H22" s="128"/>
    </row>
    <row r="31" spans="5:8">
      <c r="G31" s="429"/>
    </row>
    <row r="32" spans="5:8">
      <c r="G32" s="429"/>
    </row>
  </sheetData>
  <mergeCells count="8">
    <mergeCell ref="D7:D8"/>
    <mergeCell ref="E7:E8"/>
    <mergeCell ref="F7:F8"/>
    <mergeCell ref="D1:G1"/>
    <mergeCell ref="D2:G2"/>
    <mergeCell ref="D3:G3"/>
    <mergeCell ref="C5:G5"/>
    <mergeCell ref="C6:G6"/>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6572-CA43-4FA7-A24E-BF94F4207A14}">
  <dimension ref="A1:O102"/>
  <sheetViews>
    <sheetView showGridLines="0" topLeftCell="B1" zoomScale="90" zoomScaleNormal="90" workbookViewId="0">
      <selection activeCell="C50" sqref="C50"/>
    </sheetView>
  </sheetViews>
  <sheetFormatPr baseColWidth="10" defaultColWidth="11.42578125" defaultRowHeight="12.75"/>
  <cols>
    <col min="1" max="1" width="11.42578125" style="109"/>
    <col min="2" max="2" width="17.140625" style="109" bestFit="1" customWidth="1"/>
    <col min="3" max="3" width="52.28515625" style="109" bestFit="1" customWidth="1"/>
    <col min="4" max="4" width="50.7109375" style="109" bestFit="1" customWidth="1"/>
    <col min="5" max="5" width="36.7109375" style="109" bestFit="1" customWidth="1"/>
    <col min="6" max="16384" width="11.42578125" style="109"/>
  </cols>
  <sheetData>
    <row r="1" spans="1:15" s="2" customFormat="1" ht="15" customHeight="1">
      <c r="A1" s="1"/>
      <c r="B1" s="522" t="s">
        <v>0</v>
      </c>
      <c r="C1" s="522"/>
      <c r="D1" s="522"/>
      <c r="E1" s="522"/>
      <c r="F1" s="522"/>
      <c r="K1" s="1"/>
      <c r="L1" s="1"/>
      <c r="M1" s="1"/>
      <c r="N1" s="1"/>
      <c r="O1" s="1"/>
    </row>
    <row r="2" spans="1:15" s="2" customFormat="1" ht="15" customHeight="1">
      <c r="B2" s="522" t="s">
        <v>1</v>
      </c>
      <c r="C2" s="522"/>
      <c r="D2" s="522"/>
      <c r="E2" s="522"/>
      <c r="F2" s="522"/>
      <c r="K2" s="1"/>
      <c r="L2" s="1"/>
      <c r="M2" s="1"/>
      <c r="N2" s="1"/>
      <c r="O2" s="1"/>
    </row>
    <row r="3" spans="1:15" s="2" customFormat="1" ht="15" customHeight="1">
      <c r="B3" s="523" t="s">
        <v>2</v>
      </c>
      <c r="C3" s="523"/>
      <c r="D3" s="523"/>
      <c r="E3" s="523"/>
      <c r="F3" s="523"/>
      <c r="K3" s="3"/>
      <c r="L3" s="3"/>
      <c r="M3" s="3"/>
      <c r="N3" s="3"/>
      <c r="O3" s="3"/>
    </row>
    <row r="6" spans="1:15" ht="15">
      <c r="C6" s="521" t="s">
        <v>152</v>
      </c>
      <c r="D6" s="521"/>
      <c r="E6" s="521"/>
    </row>
    <row r="7" spans="1:15" ht="15">
      <c r="C7" s="521" t="s">
        <v>93</v>
      </c>
      <c r="D7" s="521"/>
      <c r="E7" s="521"/>
    </row>
    <row r="8" spans="1:15" ht="15">
      <c r="C8" s="521" t="s">
        <v>94</v>
      </c>
      <c r="D8" s="521"/>
      <c r="E8" s="521"/>
    </row>
    <row r="31" spans="3:3">
      <c r="C31" s="110" t="s">
        <v>95</v>
      </c>
    </row>
    <row r="57" spans="2:9">
      <c r="B57" s="111"/>
    </row>
    <row r="58" spans="2:9">
      <c r="B58" s="111"/>
    </row>
    <row r="59" spans="2:9">
      <c r="B59" s="111"/>
    </row>
    <row r="60" spans="2:9">
      <c r="B60" s="111"/>
    </row>
    <row r="61" spans="2:9">
      <c r="B61" s="111"/>
    </row>
    <row r="62" spans="2:9" ht="15">
      <c r="B62" s="111"/>
      <c r="I62" s="112" t="s">
        <v>96</v>
      </c>
    </row>
    <row r="63" spans="2:9">
      <c r="B63" s="111"/>
    </row>
    <row r="64" spans="2:9">
      <c r="B64" s="111"/>
    </row>
    <row r="65" spans="1:13">
      <c r="B65" s="111"/>
    </row>
    <row r="66" spans="1:13" ht="18.75">
      <c r="B66" s="111"/>
      <c r="I66" s="113" t="s">
        <v>97</v>
      </c>
      <c r="J66" s="114" t="s">
        <v>98</v>
      </c>
      <c r="K66" s="114"/>
      <c r="L66" s="114"/>
      <c r="M66" s="114"/>
    </row>
    <row r="67" spans="1:13" ht="15">
      <c r="B67" s="111"/>
      <c r="I67" t="s">
        <v>99</v>
      </c>
      <c r="J67" t="s">
        <v>100</v>
      </c>
      <c r="K67" t="s">
        <v>101</v>
      </c>
      <c r="L67" t="s">
        <v>102</v>
      </c>
      <c r="M67"/>
    </row>
    <row r="68" spans="1:13" ht="15">
      <c r="B68" s="111"/>
      <c r="I68" t="s">
        <v>103</v>
      </c>
      <c r="J68" t="s">
        <v>104</v>
      </c>
      <c r="K68" t="s">
        <v>104</v>
      </c>
      <c r="L68" t="s">
        <v>104</v>
      </c>
      <c r="M68"/>
    </row>
    <row r="69" spans="1:13" ht="15">
      <c r="B69" s="111"/>
      <c r="I69" t="s">
        <v>105</v>
      </c>
      <c r="J69">
        <v>1</v>
      </c>
      <c r="K69">
        <v>1</v>
      </c>
      <c r="L69">
        <v>1</v>
      </c>
      <c r="M69"/>
    </row>
    <row r="70" spans="1:13" ht="15">
      <c r="I70" t="s">
        <v>106</v>
      </c>
      <c r="J70" t="s">
        <v>107</v>
      </c>
      <c r="K70" t="s">
        <v>107</v>
      </c>
      <c r="L70" t="s">
        <v>107</v>
      </c>
      <c r="M70"/>
    </row>
    <row r="71" spans="1:13" ht="15">
      <c r="A71" s="109" t="s">
        <v>25</v>
      </c>
      <c r="B71" s="109" t="s">
        <v>42</v>
      </c>
      <c r="C71" s="115" t="s">
        <v>108</v>
      </c>
      <c r="D71" s="115" t="s">
        <v>109</v>
      </c>
      <c r="I71" t="s">
        <v>110</v>
      </c>
      <c r="J71" t="s">
        <v>111</v>
      </c>
      <c r="K71" t="s">
        <v>112</v>
      </c>
      <c r="L71" t="s">
        <v>113</v>
      </c>
      <c r="M71"/>
    </row>
    <row r="72" spans="1:13" ht="15.75" thickBot="1">
      <c r="A72" s="525">
        <v>2022</v>
      </c>
      <c r="B72" s="109" t="s">
        <v>114</v>
      </c>
      <c r="C72" s="115">
        <f>J85</f>
        <v>0.15</v>
      </c>
      <c r="D72" s="115">
        <f>K85</f>
        <v>0.53</v>
      </c>
      <c r="I72" s="116" t="s">
        <v>115</v>
      </c>
      <c r="J72" s="117" t="s">
        <v>116</v>
      </c>
      <c r="K72" s="117" t="s">
        <v>117</v>
      </c>
      <c r="L72" s="117" t="s">
        <v>118</v>
      </c>
      <c r="M72"/>
    </row>
    <row r="73" spans="1:13" ht="15">
      <c r="A73" s="525"/>
      <c r="B73" s="109" t="s">
        <v>119</v>
      </c>
      <c r="C73" s="115">
        <f t="shared" ref="C73:D76" si="0">J86</f>
        <v>0.33</v>
      </c>
      <c r="D73" s="115">
        <f t="shared" si="0"/>
        <v>0.97</v>
      </c>
      <c r="I73" s="116" t="s">
        <v>120</v>
      </c>
      <c r="J73">
        <v>0.08</v>
      </c>
      <c r="K73">
        <v>0.1</v>
      </c>
      <c r="L73">
        <v>-0.41</v>
      </c>
      <c r="M73"/>
    </row>
    <row r="74" spans="1:13" ht="15">
      <c r="A74" s="525"/>
      <c r="B74" s="109" t="s">
        <v>121</v>
      </c>
      <c r="C74" s="115">
        <f t="shared" si="0"/>
        <v>0.44</v>
      </c>
      <c r="D74" s="115">
        <f t="shared" si="0"/>
        <v>1.28</v>
      </c>
      <c r="I74" s="116" t="s">
        <v>122</v>
      </c>
      <c r="J74">
        <v>0.04</v>
      </c>
      <c r="K74">
        <v>7.0000000000000007E-2</v>
      </c>
      <c r="L74">
        <v>-0.27</v>
      </c>
      <c r="M74"/>
    </row>
    <row r="75" spans="1:13" ht="15" customHeight="1">
      <c r="A75" s="115"/>
      <c r="B75" s="109" t="s">
        <v>123</v>
      </c>
      <c r="C75" s="115">
        <f t="shared" si="0"/>
        <v>0.76</v>
      </c>
      <c r="D75" s="115">
        <f t="shared" si="0"/>
        <v>1.81</v>
      </c>
      <c r="I75" s="116" t="s">
        <v>124</v>
      </c>
      <c r="J75">
        <v>0.03</v>
      </c>
      <c r="K75">
        <v>7.0000000000000007E-2</v>
      </c>
      <c r="L75">
        <v>-0.02</v>
      </c>
      <c r="M75"/>
    </row>
    <row r="76" spans="1:13" ht="15">
      <c r="A76" s="115"/>
      <c r="B76" s="109" t="s">
        <v>125</v>
      </c>
      <c r="C76" s="115">
        <f t="shared" si="0"/>
        <v>0.98</v>
      </c>
      <c r="D76" s="115">
        <f t="shared" si="0"/>
        <v>1.97</v>
      </c>
      <c r="I76" s="116" t="s">
        <v>126</v>
      </c>
      <c r="J76">
        <v>0.02</v>
      </c>
      <c r="K76">
        <v>0.06</v>
      </c>
      <c r="L76">
        <v>-7.0000000000000007E-2</v>
      </c>
      <c r="M76"/>
    </row>
    <row r="77" spans="1:13" ht="15">
      <c r="A77" s="525">
        <v>2023</v>
      </c>
      <c r="B77" s="109" t="s">
        <v>114</v>
      </c>
      <c r="C77" s="118">
        <f>J97</f>
        <v>4.54</v>
      </c>
      <c r="D77" s="118">
        <f>K97</f>
        <v>4.49</v>
      </c>
      <c r="I77" s="116" t="s">
        <v>127</v>
      </c>
      <c r="J77">
        <v>0.02</v>
      </c>
      <c r="K77">
        <v>0.05</v>
      </c>
      <c r="L77">
        <v>-0.14000000000000001</v>
      </c>
      <c r="M77"/>
    </row>
    <row r="78" spans="1:13" ht="15">
      <c r="A78" s="525"/>
      <c r="B78" s="109" t="s">
        <v>119</v>
      </c>
      <c r="C78" s="118">
        <f t="shared" ref="C78:D81" si="1">J98</f>
        <v>4.6500000000000004</v>
      </c>
      <c r="D78" s="118">
        <f t="shared" si="1"/>
        <v>4.7</v>
      </c>
      <c r="I78" s="116" t="s">
        <v>128</v>
      </c>
      <c r="J78">
        <v>0.04</v>
      </c>
      <c r="K78">
        <v>7.0000000000000007E-2</v>
      </c>
      <c r="L78">
        <v>-0.23</v>
      </c>
      <c r="M78"/>
    </row>
    <row r="79" spans="1:13" ht="15">
      <c r="A79" s="525"/>
      <c r="B79" s="109" t="s">
        <v>121</v>
      </c>
      <c r="C79" s="118">
        <f t="shared" si="1"/>
        <v>4.6900000000000004</v>
      </c>
      <c r="D79" s="118">
        <f t="shared" si="1"/>
        <v>4.47</v>
      </c>
      <c r="I79" s="116" t="s">
        <v>129</v>
      </c>
      <c r="J79">
        <v>0.05</v>
      </c>
      <c r="K79">
        <v>7.0000000000000007E-2</v>
      </c>
      <c r="L79">
        <v>-0.39</v>
      </c>
      <c r="M79"/>
    </row>
    <row r="80" spans="1:13" ht="15">
      <c r="A80" s="525"/>
      <c r="B80" s="109" t="s">
        <v>123</v>
      </c>
      <c r="C80" s="118">
        <f t="shared" si="1"/>
        <v>4.92</v>
      </c>
      <c r="D80" s="118">
        <f t="shared" si="1"/>
        <v>4.4800000000000004</v>
      </c>
      <c r="I80" s="116" t="s">
        <v>130</v>
      </c>
      <c r="J80">
        <v>0.05</v>
      </c>
      <c r="K80">
        <v>7.0000000000000007E-2</v>
      </c>
      <c r="L80">
        <v>-0.42</v>
      </c>
      <c r="M80"/>
    </row>
    <row r="81" spans="1:13" ht="15">
      <c r="A81" s="525"/>
      <c r="B81" s="109" t="s">
        <v>125</v>
      </c>
      <c r="C81" s="118">
        <f t="shared" si="1"/>
        <v>5.14</v>
      </c>
      <c r="D81" s="118">
        <f t="shared" si="1"/>
        <v>4.6900000000000004</v>
      </c>
      <c r="I81" s="116" t="s">
        <v>131</v>
      </c>
      <c r="J81">
        <v>0.04</v>
      </c>
      <c r="K81">
        <v>7.0000000000000007E-2</v>
      </c>
      <c r="L81">
        <v>-0.4</v>
      </c>
      <c r="M81"/>
    </row>
    <row r="82" spans="1:13" ht="15">
      <c r="A82" s="525"/>
      <c r="I82" s="116" t="s">
        <v>132</v>
      </c>
      <c r="J82">
        <v>0.05</v>
      </c>
      <c r="K82">
        <v>0.1</v>
      </c>
      <c r="L82">
        <v>-0.39</v>
      </c>
      <c r="M82"/>
    </row>
    <row r="83" spans="1:13" ht="15">
      <c r="A83" s="525"/>
      <c r="I83" s="116" t="s">
        <v>133</v>
      </c>
      <c r="J83">
        <v>0.05</v>
      </c>
      <c r="K83">
        <v>0.17</v>
      </c>
      <c r="L83">
        <v>-0.51</v>
      </c>
      <c r="M83"/>
    </row>
    <row r="84" spans="1:13" ht="15">
      <c r="A84" s="525"/>
      <c r="I84" s="116" t="s">
        <v>134</v>
      </c>
      <c r="J84">
        <v>0.06</v>
      </c>
      <c r="K84">
        <v>0.28000000000000003</v>
      </c>
      <c r="L84">
        <v>-0.49</v>
      </c>
      <c r="M84"/>
    </row>
    <row r="85" spans="1:13" ht="15">
      <c r="A85" s="525"/>
      <c r="I85" s="116" t="s">
        <v>135</v>
      </c>
      <c r="J85">
        <v>0.15</v>
      </c>
      <c r="K85">
        <v>0.53</v>
      </c>
      <c r="L85">
        <v>-0.21</v>
      </c>
      <c r="M85"/>
    </row>
    <row r="86" spans="1:13" ht="15">
      <c r="A86" s="525"/>
      <c r="I86" s="116" t="s">
        <v>136</v>
      </c>
      <c r="J86">
        <v>0.33</v>
      </c>
      <c r="K86">
        <v>0.97</v>
      </c>
      <c r="L86">
        <v>0</v>
      </c>
      <c r="M86"/>
    </row>
    <row r="87" spans="1:13" ht="15">
      <c r="A87" s="525"/>
      <c r="I87" s="116" t="s">
        <v>137</v>
      </c>
      <c r="J87">
        <v>0.44</v>
      </c>
      <c r="K87">
        <v>1.28</v>
      </c>
      <c r="L87">
        <v>-0.14000000000000001</v>
      </c>
      <c r="M87"/>
    </row>
    <row r="88" spans="1:13" ht="15">
      <c r="A88" s="525"/>
      <c r="I88" s="116" t="s">
        <v>138</v>
      </c>
      <c r="J88">
        <v>0.76</v>
      </c>
      <c r="K88">
        <v>1.81</v>
      </c>
      <c r="L88">
        <v>0.3</v>
      </c>
      <c r="M88"/>
    </row>
    <row r="89" spans="1:13" ht="15">
      <c r="A89" s="525"/>
      <c r="I89" s="116" t="s">
        <v>139</v>
      </c>
      <c r="J89">
        <v>0.98</v>
      </c>
      <c r="K89">
        <v>1.97</v>
      </c>
      <c r="L89">
        <v>0.7</v>
      </c>
      <c r="M89"/>
    </row>
    <row r="90" spans="1:13" ht="15">
      <c r="A90" s="525"/>
      <c r="I90" s="116" t="s">
        <v>140</v>
      </c>
      <c r="J90">
        <v>1.49</v>
      </c>
      <c r="K90">
        <v>2.5499999999999998</v>
      </c>
      <c r="L90">
        <v>0.93</v>
      </c>
      <c r="M90"/>
    </row>
    <row r="91" spans="1:13" ht="15">
      <c r="A91" s="525"/>
      <c r="I91" s="116" t="s">
        <v>141</v>
      </c>
      <c r="J91">
        <v>2.23</v>
      </c>
      <c r="K91">
        <v>2.91</v>
      </c>
      <c r="L91">
        <v>1.05</v>
      </c>
      <c r="M91"/>
    </row>
    <row r="92" spans="1:13" ht="15">
      <c r="I92" s="116" t="s">
        <v>142</v>
      </c>
      <c r="J92">
        <v>2.63</v>
      </c>
      <c r="K92">
        <v>3.16</v>
      </c>
      <c r="L92">
        <v>0.97</v>
      </c>
      <c r="M92"/>
    </row>
    <row r="93" spans="1:13" ht="15">
      <c r="I93" s="116" t="s">
        <v>143</v>
      </c>
      <c r="J93">
        <v>3.13</v>
      </c>
      <c r="K93">
        <v>3.73</v>
      </c>
      <c r="L93">
        <v>1.46</v>
      </c>
      <c r="M93"/>
    </row>
    <row r="94" spans="1:13" ht="15">
      <c r="I94" s="116" t="s">
        <v>144</v>
      </c>
      <c r="J94">
        <v>3.72</v>
      </c>
      <c r="K94">
        <v>4.2300000000000004</v>
      </c>
      <c r="L94">
        <v>1.9</v>
      </c>
      <c r="M94"/>
    </row>
    <row r="95" spans="1:13" ht="15">
      <c r="I95" s="116" t="s">
        <v>145</v>
      </c>
      <c r="J95">
        <v>4.1500000000000004</v>
      </c>
      <c r="K95">
        <v>4.51</v>
      </c>
      <c r="L95">
        <v>1.78</v>
      </c>
      <c r="M95"/>
    </row>
    <row r="96" spans="1:13" ht="15">
      <c r="I96" s="116" t="s">
        <v>146</v>
      </c>
      <c r="J96">
        <v>4.25</v>
      </c>
      <c r="K96">
        <v>4.47</v>
      </c>
      <c r="L96">
        <v>1.54</v>
      </c>
      <c r="M96"/>
    </row>
    <row r="97" spans="9:13" ht="15">
      <c r="I97" s="116" t="s">
        <v>147</v>
      </c>
      <c r="J97">
        <v>4.54</v>
      </c>
      <c r="K97">
        <v>4.49</v>
      </c>
      <c r="L97">
        <v>1.51</v>
      </c>
      <c r="M97"/>
    </row>
    <row r="98" spans="9:13" ht="15">
      <c r="I98" s="116" t="s">
        <v>148</v>
      </c>
      <c r="J98">
        <v>4.6500000000000004</v>
      </c>
      <c r="K98">
        <v>4.7</v>
      </c>
      <c r="L98">
        <v>1.6</v>
      </c>
      <c r="M98"/>
    </row>
    <row r="99" spans="9:13" ht="15">
      <c r="I99" s="116" t="s">
        <v>149</v>
      </c>
      <c r="J99">
        <v>4.6900000000000004</v>
      </c>
      <c r="K99">
        <v>4.47</v>
      </c>
      <c r="L99">
        <v>1.58</v>
      </c>
      <c r="M99"/>
    </row>
    <row r="100" spans="9:13" ht="15">
      <c r="I100" s="116" t="s">
        <v>150</v>
      </c>
      <c r="J100">
        <v>4.92</v>
      </c>
      <c r="K100">
        <v>4.4800000000000004</v>
      </c>
      <c r="L100">
        <v>1.51</v>
      </c>
      <c r="M100"/>
    </row>
    <row r="101" spans="9:13" ht="15">
      <c r="I101" s="116" t="s">
        <v>151</v>
      </c>
      <c r="J101">
        <v>5.14</v>
      </c>
      <c r="K101">
        <v>4.6900000000000004</v>
      </c>
      <c r="L101">
        <v>1.64</v>
      </c>
      <c r="M101"/>
    </row>
    <row r="102" spans="9:13" ht="15">
      <c r="I102"/>
      <c r="J102"/>
      <c r="K102"/>
      <c r="L102"/>
      <c r="M102"/>
    </row>
  </sheetData>
  <mergeCells count="11">
    <mergeCell ref="C8:E8"/>
    <mergeCell ref="B1:F1"/>
    <mergeCell ref="B2:F2"/>
    <mergeCell ref="B3:F3"/>
    <mergeCell ref="C6:E6"/>
    <mergeCell ref="C7:E7"/>
    <mergeCell ref="A72:A74"/>
    <mergeCell ref="A77:A79"/>
    <mergeCell ref="A80:A82"/>
    <mergeCell ref="A83:A85"/>
    <mergeCell ref="A86:A91"/>
  </mergeCells>
  <hyperlinks>
    <hyperlink ref="I66" r:id="rId1" display="https://www.federalreserve.gov//datadownload/Download.aspx?rel=H15&amp;series=67a13dc82d58d3826505e9b046281354&amp;filetype=spreadsheetml&amp;label=include&amp;layout=seriescolumn&amp;from=01/01/2021&amp;to=05/31/2023" xr:uid="{21AEA32A-45F3-4421-8373-99781AB7232B}"/>
    <hyperlink ref="I62" r:id="rId2" xr:uid="{89005E18-B540-4719-8F29-5D3D7EE9918E}"/>
  </hyperlinks>
  <pageMargins left="0.75" right="0.75" top="1" bottom="1" header="0.5" footer="0.5"/>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9F257-7F3F-410F-A850-50FD3D320BCC}">
  <dimension ref="A1:J24"/>
  <sheetViews>
    <sheetView showGridLines="0" workbookViewId="0">
      <selection activeCell="B6" sqref="B6:F6"/>
    </sheetView>
  </sheetViews>
  <sheetFormatPr baseColWidth="10" defaultColWidth="11.42578125" defaultRowHeight="15"/>
  <cols>
    <col min="2" max="2" width="23.42578125" customWidth="1"/>
    <col min="3" max="4" width="15.85546875" bestFit="1" customWidth="1"/>
    <col min="5" max="5" width="13.42578125" customWidth="1"/>
    <col min="6" max="6" width="11.5703125" bestFit="1" customWidth="1"/>
  </cols>
  <sheetData>
    <row r="1" spans="1:10" s="2" customFormat="1" ht="15" customHeight="1">
      <c r="B1" s="522" t="s">
        <v>0</v>
      </c>
      <c r="C1" s="522"/>
      <c r="D1" s="522"/>
      <c r="E1" s="522"/>
      <c r="F1" s="522"/>
      <c r="G1" s="522"/>
      <c r="H1" s="1"/>
      <c r="I1" s="1"/>
      <c r="J1" s="1"/>
    </row>
    <row r="2" spans="1:10" s="2" customFormat="1" ht="15" customHeight="1">
      <c r="B2" s="522" t="s">
        <v>1</v>
      </c>
      <c r="C2" s="522"/>
      <c r="D2" s="522"/>
      <c r="E2" s="522"/>
      <c r="F2" s="522"/>
      <c r="G2" s="522"/>
      <c r="H2" s="1"/>
      <c r="I2" s="1"/>
      <c r="J2" s="1"/>
    </row>
    <row r="3" spans="1:10" s="2" customFormat="1" ht="15" customHeight="1">
      <c r="B3" s="523" t="s">
        <v>2</v>
      </c>
      <c r="C3" s="523"/>
      <c r="D3" s="523"/>
      <c r="E3" s="523"/>
      <c r="F3" s="523"/>
      <c r="G3" s="523"/>
      <c r="H3" s="3"/>
      <c r="I3" s="3"/>
      <c r="J3" s="3"/>
    </row>
    <row r="5" spans="1:10" ht="32.25" customHeight="1">
      <c r="B5" s="667" t="s">
        <v>1226</v>
      </c>
      <c r="C5" s="667"/>
      <c r="D5" s="667"/>
      <c r="E5" s="667"/>
      <c r="F5" s="667"/>
    </row>
    <row r="6" spans="1:10" ht="15.75" thickBot="1">
      <c r="B6" s="668" t="s">
        <v>501</v>
      </c>
      <c r="C6" s="669"/>
      <c r="D6" s="669"/>
      <c r="E6" s="669"/>
      <c r="F6" s="669"/>
    </row>
    <row r="7" spans="1:10" ht="15.75" thickBot="1">
      <c r="A7" s="430"/>
      <c r="B7" s="670" t="s">
        <v>77</v>
      </c>
      <c r="C7" s="672" t="s">
        <v>502</v>
      </c>
      <c r="D7" s="673"/>
      <c r="E7" s="672" t="s">
        <v>503</v>
      </c>
      <c r="F7" s="673"/>
      <c r="G7" s="431"/>
    </row>
    <row r="8" spans="1:10" ht="15.75" thickBot="1">
      <c r="A8" s="432"/>
      <c r="B8" s="671"/>
      <c r="C8" s="433" t="s">
        <v>504</v>
      </c>
      <c r="D8" s="434">
        <v>2024</v>
      </c>
      <c r="E8" s="434" t="s">
        <v>504</v>
      </c>
      <c r="F8" s="434">
        <v>2024</v>
      </c>
    </row>
    <row r="9" spans="1:10" ht="15.75" thickBot="1">
      <c r="A9" s="430"/>
      <c r="B9" s="435" t="s">
        <v>505</v>
      </c>
      <c r="C9" s="436">
        <v>1069328.3999999999</v>
      </c>
      <c r="D9" s="437">
        <v>1118316.5</v>
      </c>
      <c r="E9" s="438">
        <v>0.156</v>
      </c>
      <c r="F9" s="438">
        <v>0.14899999999999999</v>
      </c>
      <c r="H9" s="439"/>
      <c r="I9" s="440"/>
    </row>
    <row r="10" spans="1:10">
      <c r="A10" s="430"/>
      <c r="B10" s="84" t="s">
        <v>506</v>
      </c>
      <c r="C10" s="441">
        <v>1067781.6000000001</v>
      </c>
      <c r="D10" s="441">
        <v>1116872.8</v>
      </c>
      <c r="E10" s="442">
        <v>0.155</v>
      </c>
      <c r="F10" s="442">
        <v>0.14899999999999999</v>
      </c>
      <c r="H10" s="439"/>
    </row>
    <row r="11" spans="1:10" ht="15.75" thickBot="1">
      <c r="A11" s="430"/>
      <c r="B11" s="84" t="s">
        <v>253</v>
      </c>
      <c r="C11" s="443">
        <v>1546.8</v>
      </c>
      <c r="D11" s="441">
        <v>1443.7</v>
      </c>
      <c r="E11" s="442">
        <v>0</v>
      </c>
      <c r="F11" s="442">
        <v>0</v>
      </c>
      <c r="H11" s="439"/>
    </row>
    <row r="12" spans="1:10" ht="15.75" thickBot="1">
      <c r="A12" s="430"/>
      <c r="B12" s="444" t="s">
        <v>507</v>
      </c>
      <c r="C12" s="445">
        <v>1294271.6000000001</v>
      </c>
      <c r="D12" s="446">
        <v>1352254.7</v>
      </c>
      <c r="E12" s="447">
        <v>0.188</v>
      </c>
      <c r="F12" s="448">
        <v>0.18</v>
      </c>
      <c r="H12" s="439"/>
      <c r="I12" s="440"/>
    </row>
    <row r="13" spans="1:10">
      <c r="A13" s="430"/>
      <c r="B13" s="84" t="s">
        <v>508</v>
      </c>
      <c r="C13" s="441">
        <v>1068650.6000000001</v>
      </c>
      <c r="D13" s="441">
        <v>1087372.8999999999</v>
      </c>
      <c r="E13" s="442">
        <v>0.156</v>
      </c>
      <c r="F13" s="442">
        <v>0.14499999999999999</v>
      </c>
    </row>
    <row r="14" spans="1:10">
      <c r="A14" s="430"/>
      <c r="B14" s="84" t="s">
        <v>364</v>
      </c>
      <c r="C14" s="441">
        <v>225621</v>
      </c>
      <c r="D14" s="441">
        <v>264881.8</v>
      </c>
      <c r="E14" s="442">
        <v>3.3000000000000002E-2</v>
      </c>
      <c r="F14" s="442">
        <v>3.5000000000000003E-2</v>
      </c>
    </row>
    <row r="15" spans="1:10" ht="15.75" thickBot="1">
      <c r="A15" s="430"/>
      <c r="B15" s="449" t="s">
        <v>509</v>
      </c>
      <c r="C15" s="450">
        <f>(C9-C13)</f>
        <v>677.79999999981374</v>
      </c>
      <c r="D15" s="450">
        <f>(D9-D13)</f>
        <v>30943.600000000093</v>
      </c>
      <c r="E15" s="451">
        <v>0</v>
      </c>
      <c r="F15" s="452">
        <v>4.0000000000000001E-3</v>
      </c>
    </row>
    <row r="16" spans="1:10" ht="15.75" thickBot="1">
      <c r="A16" s="430"/>
      <c r="B16" s="453" t="s">
        <v>510</v>
      </c>
      <c r="C16" s="454">
        <f>(C9-C12)</f>
        <v>-224943.20000000019</v>
      </c>
      <c r="D16" s="454">
        <f>(D9-D12)</f>
        <v>-233938.19999999995</v>
      </c>
      <c r="E16" s="447">
        <v>-3.3000000000000002E-2</v>
      </c>
      <c r="F16" s="448">
        <v>-3.1E-2</v>
      </c>
    </row>
    <row r="17" spans="1:10">
      <c r="A17" s="430"/>
      <c r="B17" s="11" t="s">
        <v>511</v>
      </c>
      <c r="C17" s="455"/>
      <c r="D17" s="455"/>
      <c r="E17" s="455"/>
      <c r="F17" s="455"/>
    </row>
    <row r="20" spans="1:10">
      <c r="B20" s="666"/>
      <c r="C20" s="666"/>
      <c r="D20" s="666"/>
      <c r="E20" s="666"/>
      <c r="F20" s="666"/>
    </row>
    <row r="24" spans="1:10">
      <c r="J24" s="456"/>
    </row>
  </sheetData>
  <mergeCells count="9">
    <mergeCell ref="B20:F20"/>
    <mergeCell ref="B1:G1"/>
    <mergeCell ref="B2:G2"/>
    <mergeCell ref="B3:G3"/>
    <mergeCell ref="B5:F5"/>
    <mergeCell ref="B6:F6"/>
    <mergeCell ref="B7:B8"/>
    <mergeCell ref="C7:D7"/>
    <mergeCell ref="E7:F7"/>
  </mergeCells>
  <pageMargins left="0.7" right="0.7" top="0.75" bottom="0.75" header="0.3" footer="0.3"/>
  <pageSetup orientation="portrait" horizontalDpi="4294967293"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4A0E-3628-4E25-8399-EDCA881081B5}">
  <dimension ref="A1:J29"/>
  <sheetViews>
    <sheetView showGridLines="0" workbookViewId="0">
      <selection activeCell="B6" sqref="B6:G6"/>
    </sheetView>
  </sheetViews>
  <sheetFormatPr baseColWidth="10" defaultColWidth="11.42578125" defaultRowHeight="15"/>
  <cols>
    <col min="2" max="2" width="23.140625" customWidth="1"/>
    <col min="3" max="7" width="15.85546875" bestFit="1" customWidth="1"/>
  </cols>
  <sheetData>
    <row r="1" spans="2:10" s="2" customFormat="1" ht="15" customHeight="1">
      <c r="B1" s="522" t="s">
        <v>0</v>
      </c>
      <c r="C1" s="522"/>
      <c r="D1" s="522"/>
      <c r="E1" s="522"/>
      <c r="F1" s="522"/>
      <c r="G1" s="522"/>
      <c r="H1" s="1"/>
      <c r="I1" s="1"/>
      <c r="J1" s="1"/>
    </row>
    <row r="2" spans="2:10" s="2" customFormat="1" ht="15" customHeight="1">
      <c r="B2" s="522" t="s">
        <v>1</v>
      </c>
      <c r="C2" s="522"/>
      <c r="D2" s="522"/>
      <c r="E2" s="522"/>
      <c r="F2" s="522"/>
      <c r="G2" s="522"/>
      <c r="H2" s="1"/>
      <c r="I2" s="1"/>
      <c r="J2" s="1"/>
    </row>
    <row r="3" spans="2:10" s="2" customFormat="1" ht="15" customHeight="1">
      <c r="B3" s="523" t="s">
        <v>2</v>
      </c>
      <c r="C3" s="523"/>
      <c r="D3" s="523"/>
      <c r="E3" s="523"/>
      <c r="F3" s="523"/>
      <c r="G3" s="523"/>
      <c r="H3" s="3"/>
      <c r="I3" s="3"/>
      <c r="J3" s="3"/>
    </row>
    <row r="5" spans="2:10" ht="15.75" thickBot="1">
      <c r="B5" s="678" t="s">
        <v>1224</v>
      </c>
      <c r="C5" s="678"/>
      <c r="D5" s="678"/>
      <c r="E5" s="678"/>
      <c r="F5" s="678"/>
      <c r="G5" s="678"/>
    </row>
    <row r="6" spans="2:10">
      <c r="B6" s="679" t="s">
        <v>512</v>
      </c>
      <c r="C6" s="680"/>
      <c r="D6" s="680"/>
      <c r="E6" s="680"/>
      <c r="F6" s="680"/>
      <c r="G6" s="681"/>
    </row>
    <row r="7" spans="2:10" ht="15.75" thickBot="1">
      <c r="B7" s="682" t="s">
        <v>77</v>
      </c>
      <c r="C7" s="684" t="s">
        <v>502</v>
      </c>
      <c r="D7" s="684"/>
      <c r="E7" s="684"/>
      <c r="F7" s="684"/>
      <c r="G7" s="685"/>
    </row>
    <row r="8" spans="2:10" ht="15.75" thickBot="1">
      <c r="B8" s="683"/>
      <c r="C8" s="433" t="s">
        <v>504</v>
      </c>
      <c r="D8" s="434">
        <v>2024</v>
      </c>
      <c r="E8" s="434">
        <v>2025</v>
      </c>
      <c r="F8" s="433">
        <v>2026</v>
      </c>
      <c r="G8" s="434">
        <v>2027</v>
      </c>
    </row>
    <row r="9" spans="2:10">
      <c r="B9" s="457" t="s">
        <v>505</v>
      </c>
      <c r="C9" s="458">
        <v>1069328.3999999999</v>
      </c>
      <c r="D9" s="459">
        <v>1118316.5</v>
      </c>
      <c r="E9" s="459">
        <v>1230337.2</v>
      </c>
      <c r="F9" s="459">
        <v>1350986</v>
      </c>
      <c r="G9" s="459">
        <v>1474928.1</v>
      </c>
    </row>
    <row r="10" spans="2:10">
      <c r="B10" s="84" t="s">
        <v>506</v>
      </c>
      <c r="C10" s="441">
        <f>(C9-C11)</f>
        <v>1067781.5999999999</v>
      </c>
      <c r="D10" s="441">
        <f>(D9-D11)</f>
        <v>1116872.8</v>
      </c>
      <c r="E10" s="441">
        <f t="shared" ref="E10:G10" si="0">(E9-E11)</f>
        <v>1228671.5</v>
      </c>
      <c r="F10" s="460">
        <f t="shared" si="0"/>
        <v>1350654</v>
      </c>
      <c r="G10" s="441">
        <f t="shared" si="0"/>
        <v>1474914.2000000002</v>
      </c>
    </row>
    <row r="11" spans="2:10">
      <c r="B11" s="84" t="s">
        <v>253</v>
      </c>
      <c r="C11" s="443">
        <v>1546.8</v>
      </c>
      <c r="D11" s="441">
        <v>1443.7</v>
      </c>
      <c r="E11" s="441">
        <v>1665.7</v>
      </c>
      <c r="F11" s="441">
        <v>332</v>
      </c>
      <c r="G11" s="441">
        <v>13.9</v>
      </c>
    </row>
    <row r="12" spans="2:10">
      <c r="B12" s="457" t="s">
        <v>507</v>
      </c>
      <c r="C12" s="458">
        <v>1294271.6000000001</v>
      </c>
      <c r="D12" s="458">
        <v>1352254.7</v>
      </c>
      <c r="E12" s="458">
        <v>1465798.8</v>
      </c>
      <c r="F12" s="458">
        <v>1595840.2</v>
      </c>
      <c r="G12" s="458">
        <v>1719945.3</v>
      </c>
    </row>
    <row r="13" spans="2:10">
      <c r="B13" s="84" t="s">
        <v>508</v>
      </c>
      <c r="C13" s="441">
        <f>(C12-C14)</f>
        <v>1068650.6000000001</v>
      </c>
      <c r="D13" s="441">
        <f>(D12-D14)</f>
        <v>1087372.8999999999</v>
      </c>
      <c r="E13" s="441">
        <f t="shared" ref="E13:G13" si="1">(E12-E14)</f>
        <v>1170926.7000000002</v>
      </c>
      <c r="F13" s="441">
        <f t="shared" si="1"/>
        <v>1271266.2</v>
      </c>
      <c r="G13" s="441">
        <f t="shared" si="1"/>
        <v>1366781.2000000002</v>
      </c>
    </row>
    <row r="14" spans="2:10">
      <c r="B14" s="84" t="s">
        <v>364</v>
      </c>
      <c r="C14" s="441">
        <v>225621</v>
      </c>
      <c r="D14" s="441">
        <v>264881.8</v>
      </c>
      <c r="E14" s="441">
        <v>294872.09999999998</v>
      </c>
      <c r="F14" s="441">
        <v>324574</v>
      </c>
      <c r="G14" s="441">
        <v>353164.1</v>
      </c>
    </row>
    <row r="15" spans="2:10" ht="15.75" thickBot="1">
      <c r="B15" s="449" t="s">
        <v>509</v>
      </c>
      <c r="C15" s="450">
        <f>(C9-C13)</f>
        <v>677.79999999981374</v>
      </c>
      <c r="D15" s="450">
        <f>(D9-D13)</f>
        <v>30943.600000000093</v>
      </c>
      <c r="E15" s="450">
        <f t="shared" ref="E15:G15" si="2">(E9-E13)</f>
        <v>59410.499999999767</v>
      </c>
      <c r="F15" s="450">
        <f t="shared" si="2"/>
        <v>79719.800000000047</v>
      </c>
      <c r="G15" s="450">
        <f t="shared" si="2"/>
        <v>108146.89999999991</v>
      </c>
    </row>
    <row r="16" spans="2:10" ht="15.75" thickBot="1">
      <c r="B16" s="453" t="s">
        <v>510</v>
      </c>
      <c r="C16" s="454">
        <f>(C9-C12)</f>
        <v>-224943.20000000019</v>
      </c>
      <c r="D16" s="454">
        <f>(D9-D12)</f>
        <v>-233938.19999999995</v>
      </c>
      <c r="E16" s="454">
        <f t="shared" ref="E16:G16" si="3">(E9-E12)</f>
        <v>-235461.60000000009</v>
      </c>
      <c r="F16" s="454">
        <f t="shared" si="3"/>
        <v>-244854.19999999995</v>
      </c>
      <c r="G16" s="454">
        <f t="shared" si="3"/>
        <v>-245017.19999999995</v>
      </c>
    </row>
    <row r="17" spans="1:7">
      <c r="B17" s="11" t="s">
        <v>511</v>
      </c>
      <c r="C17" s="11"/>
      <c r="D17" s="11"/>
      <c r="E17" s="11"/>
      <c r="F17" s="11"/>
      <c r="G17" s="11"/>
    </row>
    <row r="18" spans="1:7" ht="15.75" thickBot="1">
      <c r="B18" s="461"/>
      <c r="C18" s="461"/>
      <c r="D18" s="461"/>
      <c r="E18" s="461"/>
      <c r="F18" s="461"/>
      <c r="G18" s="461"/>
    </row>
    <row r="19" spans="1:7" ht="15.75" thickBot="1">
      <c r="A19" s="430"/>
      <c r="B19" s="674" t="s">
        <v>77</v>
      </c>
      <c r="C19" s="676" t="s">
        <v>503</v>
      </c>
      <c r="D19" s="677"/>
      <c r="E19" s="677"/>
      <c r="F19" s="677"/>
      <c r="G19" s="671"/>
    </row>
    <row r="20" spans="1:7" ht="15.75" thickBot="1">
      <c r="A20" s="430"/>
      <c r="B20" s="675"/>
      <c r="C20" s="462" t="s">
        <v>504</v>
      </c>
      <c r="D20" s="463">
        <v>2024</v>
      </c>
      <c r="E20" s="464">
        <v>2025</v>
      </c>
      <c r="F20" s="464">
        <v>2026</v>
      </c>
      <c r="G20" s="462">
        <v>2027</v>
      </c>
    </row>
    <row r="21" spans="1:7" ht="15.75" thickBot="1">
      <c r="A21" s="430"/>
      <c r="B21" s="465" t="s">
        <v>505</v>
      </c>
      <c r="C21" s="466">
        <v>0.156</v>
      </c>
      <c r="D21" s="466">
        <v>0.14899999999999999</v>
      </c>
      <c r="E21" s="466">
        <v>0.15</v>
      </c>
      <c r="F21" s="467">
        <v>0.151</v>
      </c>
      <c r="G21" s="466">
        <v>0.151</v>
      </c>
    </row>
    <row r="22" spans="1:7">
      <c r="A22" s="430"/>
      <c r="B22" s="84" t="s">
        <v>506</v>
      </c>
      <c r="C22" s="468">
        <v>0.155</v>
      </c>
      <c r="D22" s="468">
        <v>0.14899999999999999</v>
      </c>
      <c r="E22" s="468">
        <v>0.15</v>
      </c>
      <c r="F22" s="468">
        <v>0.151</v>
      </c>
      <c r="G22" s="442">
        <v>0.151</v>
      </c>
    </row>
    <row r="23" spans="1:7" ht="15.75" thickBot="1">
      <c r="A23" s="430"/>
      <c r="B23" s="84" t="s">
        <v>253</v>
      </c>
      <c r="C23" s="468">
        <v>0</v>
      </c>
      <c r="D23" s="468">
        <v>0</v>
      </c>
      <c r="E23" s="468">
        <v>0</v>
      </c>
      <c r="F23" s="468">
        <v>0</v>
      </c>
      <c r="G23" s="442">
        <v>0</v>
      </c>
    </row>
    <row r="24" spans="1:7" ht="15.75" thickBot="1">
      <c r="A24" s="430"/>
      <c r="B24" s="465" t="s">
        <v>507</v>
      </c>
      <c r="C24" s="466">
        <v>0.188</v>
      </c>
      <c r="D24" s="466">
        <v>0.18</v>
      </c>
      <c r="E24" s="466">
        <v>0.17899999999999999</v>
      </c>
      <c r="F24" s="467">
        <v>0.17799999999999999</v>
      </c>
      <c r="G24" s="466">
        <v>0.17599999999999999</v>
      </c>
    </row>
    <row r="25" spans="1:7">
      <c r="A25" s="430"/>
      <c r="B25" s="84" t="s">
        <v>508</v>
      </c>
      <c r="C25" s="468">
        <v>0.156</v>
      </c>
      <c r="D25" s="468">
        <v>0.14499999999999999</v>
      </c>
      <c r="E25" s="468">
        <v>0.14299999999999999</v>
      </c>
      <c r="F25" s="468">
        <v>0.14199999999999999</v>
      </c>
      <c r="G25" s="442">
        <v>0.14000000000000001</v>
      </c>
    </row>
    <row r="26" spans="1:7">
      <c r="A26" s="430"/>
      <c r="B26" s="84" t="s">
        <v>364</v>
      </c>
      <c r="C26" s="468">
        <v>3.3000000000000002E-2</v>
      </c>
      <c r="D26" s="468">
        <v>3.5000000000000003E-2</v>
      </c>
      <c r="E26" s="468">
        <v>3.5999999999999997E-2</v>
      </c>
      <c r="F26" s="468">
        <v>3.5999999999999997E-2</v>
      </c>
      <c r="G26" s="442">
        <v>3.5999999999999997E-2</v>
      </c>
    </row>
    <row r="27" spans="1:7" ht="15.75" thickBot="1">
      <c r="A27" s="430"/>
      <c r="B27" s="449" t="s">
        <v>509</v>
      </c>
      <c r="C27" s="451">
        <v>0</v>
      </c>
      <c r="D27" s="451">
        <v>4.0000000000000001E-3</v>
      </c>
      <c r="E27" s="451">
        <v>7.0000000000000001E-3</v>
      </c>
      <c r="F27" s="451">
        <v>8.9999999999999993E-3</v>
      </c>
      <c r="G27" s="451">
        <v>1.0999999999999999E-2</v>
      </c>
    </row>
    <row r="28" spans="1:7" ht="15.75" thickBot="1">
      <c r="A28" s="430"/>
      <c r="B28" s="449" t="s">
        <v>510</v>
      </c>
      <c r="C28" s="447">
        <v>-3.3000000000000002E-2</v>
      </c>
      <c r="D28" s="447">
        <v>-3.1E-2</v>
      </c>
      <c r="E28" s="447">
        <v>-2.9000000000000001E-2</v>
      </c>
      <c r="F28" s="447">
        <v>-2.7E-2</v>
      </c>
      <c r="G28" s="447">
        <v>-2.5000000000000001E-2</v>
      </c>
    </row>
    <row r="29" spans="1:7">
      <c r="B29" s="11" t="s">
        <v>511</v>
      </c>
      <c r="C29" s="11"/>
      <c r="D29" s="11"/>
      <c r="E29" s="11"/>
      <c r="F29" s="11"/>
      <c r="G29" s="469"/>
    </row>
  </sheetData>
  <mergeCells count="9">
    <mergeCell ref="B19:B20"/>
    <mergeCell ref="C19:G19"/>
    <mergeCell ref="B1:G1"/>
    <mergeCell ref="B2:G2"/>
    <mergeCell ref="B3:G3"/>
    <mergeCell ref="B5:G5"/>
    <mergeCell ref="B6:G6"/>
    <mergeCell ref="B7:B8"/>
    <mergeCell ref="C7:G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1E99-9A91-4BB0-B368-BD6B0FF21F20}">
  <dimension ref="B3:D208"/>
  <sheetViews>
    <sheetView showGridLines="0" zoomScaleNormal="100" workbookViewId="0">
      <selection activeCell="B207" sqref="B207"/>
    </sheetView>
  </sheetViews>
  <sheetFormatPr baseColWidth="10" defaultColWidth="9.140625" defaultRowHeight="15"/>
  <cols>
    <col min="1" max="1" width="9.140625" style="84"/>
    <col min="2" max="2" width="123.7109375" style="84" bestFit="1" customWidth="1"/>
    <col min="3" max="3" width="20" style="84" customWidth="1"/>
    <col min="4" max="4" width="16.85546875" style="84" customWidth="1"/>
    <col min="5" max="5" width="37.140625" style="84" customWidth="1"/>
    <col min="6" max="6" width="14.28515625" style="84" bestFit="1" customWidth="1"/>
    <col min="7" max="7" width="44.140625" style="84" customWidth="1"/>
    <col min="8" max="8" width="19.85546875" style="84" bestFit="1" customWidth="1"/>
    <col min="9" max="9" width="18" style="84" bestFit="1" customWidth="1"/>
    <col min="10" max="10" width="17.140625" style="84" bestFit="1" customWidth="1"/>
    <col min="11" max="11" width="17.7109375" style="84" bestFit="1" customWidth="1"/>
    <col min="12" max="16384" width="9.140625" style="84"/>
  </cols>
  <sheetData>
    <row r="3" spans="2:4" ht="15.75">
      <c r="B3" s="622" t="s">
        <v>1169</v>
      </c>
      <c r="C3" s="622"/>
      <c r="D3" s="622"/>
    </row>
    <row r="4" spans="2:4" ht="16.5" thickBot="1">
      <c r="B4" s="686" t="s">
        <v>415</v>
      </c>
      <c r="C4" s="686"/>
      <c r="D4" s="686"/>
    </row>
    <row r="5" spans="2:4" ht="15" customHeight="1">
      <c r="B5" s="687" t="s">
        <v>193</v>
      </c>
      <c r="C5" s="689" t="s">
        <v>275</v>
      </c>
      <c r="D5" s="689" t="s">
        <v>513</v>
      </c>
    </row>
    <row r="6" spans="2:4" ht="15" customHeight="1">
      <c r="B6" s="688"/>
      <c r="C6" s="690"/>
      <c r="D6" s="692"/>
    </row>
    <row r="7" spans="2:4" ht="15.75" thickBot="1">
      <c r="B7" s="471" t="s">
        <v>514</v>
      </c>
      <c r="C7" s="691"/>
      <c r="D7" s="693"/>
    </row>
    <row r="8" spans="2:4">
      <c r="B8" s="472" t="s">
        <v>515</v>
      </c>
      <c r="C8" s="473">
        <v>1040005477267</v>
      </c>
      <c r="D8" s="473">
        <v>540960784250.75018</v>
      </c>
    </row>
    <row r="9" spans="2:4">
      <c r="B9" s="474" t="s">
        <v>516</v>
      </c>
      <c r="C9" s="475">
        <v>1028757946347</v>
      </c>
      <c r="D9" s="475">
        <v>535641049938.38019</v>
      </c>
    </row>
    <row r="10" spans="2:4">
      <c r="B10" s="476" t="s">
        <v>517</v>
      </c>
      <c r="C10" s="477">
        <v>965008984079</v>
      </c>
      <c r="D10" s="477">
        <v>490729147940.02997</v>
      </c>
    </row>
    <row r="11" spans="2:4">
      <c r="B11" s="478" t="s">
        <v>518</v>
      </c>
      <c r="C11" s="475">
        <v>305546300647</v>
      </c>
      <c r="D11" s="475">
        <v>182158659013.74997</v>
      </c>
    </row>
    <row r="12" spans="2:4">
      <c r="B12" s="479" t="s">
        <v>519</v>
      </c>
      <c r="C12" s="480">
        <v>5741613817</v>
      </c>
      <c r="D12" s="480">
        <v>3670101470.0699997</v>
      </c>
    </row>
    <row r="13" spans="2:4">
      <c r="B13" s="479" t="s">
        <v>520</v>
      </c>
      <c r="C13" s="480">
        <v>73321401444</v>
      </c>
      <c r="D13" s="480">
        <v>42578951123.720009</v>
      </c>
    </row>
    <row r="14" spans="2:4">
      <c r="B14" s="479" t="s">
        <v>521</v>
      </c>
      <c r="C14" s="480">
        <v>6919370144</v>
      </c>
      <c r="D14" s="480">
        <v>3493618563.2600002</v>
      </c>
    </row>
    <row r="15" spans="2:4">
      <c r="B15" s="479" t="s">
        <v>522</v>
      </c>
      <c r="C15" s="480">
        <v>699460632</v>
      </c>
      <c r="D15" s="480">
        <v>325851577.70999998</v>
      </c>
    </row>
    <row r="16" spans="2:4">
      <c r="B16" s="479" t="s">
        <v>523</v>
      </c>
      <c r="C16" s="480">
        <v>22399324</v>
      </c>
      <c r="D16" s="480">
        <v>10814726.710000001</v>
      </c>
    </row>
    <row r="17" spans="2:4">
      <c r="B17" s="479" t="s">
        <v>524</v>
      </c>
      <c r="C17" s="480">
        <v>1455045432</v>
      </c>
      <c r="D17" s="480">
        <v>511333951.64999998</v>
      </c>
    </row>
    <row r="18" spans="2:4">
      <c r="B18" s="479" t="s">
        <v>525</v>
      </c>
      <c r="C18" s="480">
        <v>2009383531</v>
      </c>
      <c r="D18" s="480">
        <v>1023781968.23</v>
      </c>
    </row>
    <row r="19" spans="2:4">
      <c r="B19" s="479" t="s">
        <v>526</v>
      </c>
      <c r="C19" s="480">
        <v>3379500028</v>
      </c>
      <c r="D19" s="480">
        <v>2626525136.75</v>
      </c>
    </row>
    <row r="20" spans="2:4">
      <c r="B20" s="479" t="s">
        <v>527</v>
      </c>
      <c r="C20" s="480">
        <v>127986274</v>
      </c>
      <c r="D20" s="480">
        <v>148240750.75</v>
      </c>
    </row>
    <row r="21" spans="2:4">
      <c r="B21" s="479" t="s">
        <v>528</v>
      </c>
      <c r="C21" s="480">
        <v>153434042375</v>
      </c>
      <c r="D21" s="480">
        <v>95052182090.850006</v>
      </c>
    </row>
    <row r="22" spans="2:4">
      <c r="B22" s="479" t="s">
        <v>529</v>
      </c>
      <c r="C22" s="480">
        <v>227556879</v>
      </c>
      <c r="D22" s="480">
        <v>121024693.48000002</v>
      </c>
    </row>
    <row r="23" spans="2:4">
      <c r="B23" s="479" t="s">
        <v>530</v>
      </c>
      <c r="C23" s="480">
        <v>68634588</v>
      </c>
      <c r="D23" s="480">
        <v>46957966.359999999</v>
      </c>
    </row>
    <row r="24" spans="2:4">
      <c r="B24" s="479" t="s">
        <v>531</v>
      </c>
      <c r="C24" s="480">
        <v>797168164</v>
      </c>
      <c r="D24" s="480">
        <v>410422674.76999998</v>
      </c>
    </row>
    <row r="25" spans="2:4">
      <c r="B25" s="479" t="s">
        <v>532</v>
      </c>
      <c r="C25" s="480">
        <v>1189152122</v>
      </c>
      <c r="D25" s="480">
        <v>664949244.76999998</v>
      </c>
    </row>
    <row r="26" spans="2:4">
      <c r="B26" s="479" t="s">
        <v>533</v>
      </c>
      <c r="C26" s="480">
        <v>183330345</v>
      </c>
      <c r="D26" s="480">
        <v>0</v>
      </c>
    </row>
    <row r="27" spans="2:4">
      <c r="B27" s="479" t="s">
        <v>534</v>
      </c>
      <c r="C27" s="480">
        <v>189658422</v>
      </c>
      <c r="D27" s="480">
        <v>30376564.900000002</v>
      </c>
    </row>
    <row r="28" spans="2:4">
      <c r="B28" s="479" t="s">
        <v>535</v>
      </c>
      <c r="C28" s="480">
        <v>386118024</v>
      </c>
      <c r="D28" s="480">
        <v>384635436.64999998</v>
      </c>
    </row>
    <row r="29" spans="2:4">
      <c r="B29" s="479" t="s">
        <v>536</v>
      </c>
      <c r="C29" s="480">
        <v>10531961111</v>
      </c>
      <c r="D29" s="480">
        <v>5480970358.9099989</v>
      </c>
    </row>
    <row r="30" spans="2:4">
      <c r="B30" s="479" t="s">
        <v>537</v>
      </c>
      <c r="C30" s="480">
        <v>3225555388</v>
      </c>
      <c r="D30" s="480">
        <v>1583546082.5700002</v>
      </c>
    </row>
    <row r="31" spans="2:4">
      <c r="B31" s="479" t="s">
        <v>538</v>
      </c>
      <c r="C31" s="480">
        <v>20081213617</v>
      </c>
      <c r="D31" s="480">
        <v>10129611196.119999</v>
      </c>
    </row>
    <row r="32" spans="2:4">
      <c r="B32" s="479" t="s">
        <v>539</v>
      </c>
      <c r="C32" s="480">
        <v>307292667</v>
      </c>
      <c r="D32" s="480">
        <v>97930526.370000005</v>
      </c>
    </row>
    <row r="33" spans="2:4">
      <c r="B33" s="479" t="s">
        <v>540</v>
      </c>
      <c r="C33" s="480">
        <v>32714208</v>
      </c>
      <c r="D33" s="480">
        <v>14632164.299999999</v>
      </c>
    </row>
    <row r="34" spans="2:4">
      <c r="B34" s="479" t="s">
        <v>541</v>
      </c>
      <c r="C34" s="480">
        <v>875910949</v>
      </c>
      <c r="D34" s="480">
        <v>495586530.09000003</v>
      </c>
    </row>
    <row r="35" spans="2:4">
      <c r="B35" s="479" t="s">
        <v>542</v>
      </c>
      <c r="C35" s="480">
        <v>16056011768</v>
      </c>
      <c r="D35" s="480">
        <v>10938656294.09</v>
      </c>
    </row>
    <row r="36" spans="2:4">
      <c r="B36" s="479" t="s">
        <v>543</v>
      </c>
      <c r="C36" s="480">
        <v>1930088298</v>
      </c>
      <c r="D36" s="480">
        <v>1402746593.2799997</v>
      </c>
    </row>
    <row r="37" spans="2:4">
      <c r="B37" s="479" t="s">
        <v>544</v>
      </c>
      <c r="C37" s="480">
        <v>652500326</v>
      </c>
      <c r="D37" s="480">
        <v>263481933.11000001</v>
      </c>
    </row>
    <row r="38" spans="2:4">
      <c r="B38" s="479" t="s">
        <v>545</v>
      </c>
      <c r="C38" s="480">
        <v>1629214547</v>
      </c>
      <c r="D38" s="480">
        <v>606257108.88</v>
      </c>
    </row>
    <row r="39" spans="2:4">
      <c r="B39" s="479" t="s">
        <v>546</v>
      </c>
      <c r="C39" s="480">
        <v>510666</v>
      </c>
      <c r="D39" s="480">
        <v>437275.23</v>
      </c>
    </row>
    <row r="40" spans="2:4">
      <c r="B40" s="479" t="s">
        <v>547</v>
      </c>
      <c r="C40" s="480">
        <v>31494931</v>
      </c>
      <c r="D40" s="480">
        <v>915932.6399999999</v>
      </c>
    </row>
    <row r="41" spans="2:4">
      <c r="B41" s="479" t="s">
        <v>548</v>
      </c>
      <c r="C41" s="480">
        <v>40010626</v>
      </c>
      <c r="D41" s="480">
        <v>44119077.530000001</v>
      </c>
    </row>
    <row r="42" spans="2:4">
      <c r="B42" s="478" t="s">
        <v>549</v>
      </c>
      <c r="C42" s="475">
        <v>51694589147</v>
      </c>
      <c r="D42" s="475">
        <v>25958266183.150005</v>
      </c>
    </row>
    <row r="43" spans="2:4">
      <c r="B43" s="479" t="s">
        <v>550</v>
      </c>
      <c r="C43" s="480">
        <v>5510361964</v>
      </c>
      <c r="D43" s="480">
        <v>2702752855.27</v>
      </c>
    </row>
    <row r="44" spans="2:4">
      <c r="B44" s="479" t="s">
        <v>551</v>
      </c>
      <c r="C44" s="480">
        <v>9135868342</v>
      </c>
      <c r="D44" s="480">
        <v>4844854316.1300011</v>
      </c>
    </row>
    <row r="45" spans="2:4">
      <c r="B45" s="479" t="s">
        <v>552</v>
      </c>
      <c r="C45" s="480">
        <v>13898024471</v>
      </c>
      <c r="D45" s="480">
        <v>6185103563.6300011</v>
      </c>
    </row>
    <row r="46" spans="2:4">
      <c r="B46" s="479" t="s">
        <v>553</v>
      </c>
      <c r="C46" s="480">
        <v>1805017273</v>
      </c>
      <c r="D46" s="480">
        <v>545087365.52999997</v>
      </c>
    </row>
    <row r="47" spans="2:4">
      <c r="B47" s="479" t="s">
        <v>554</v>
      </c>
      <c r="C47" s="480">
        <v>2266444938</v>
      </c>
      <c r="D47" s="480">
        <v>1059378830.3900001</v>
      </c>
    </row>
    <row r="48" spans="2:4">
      <c r="B48" s="479" t="s">
        <v>555</v>
      </c>
      <c r="C48" s="480">
        <v>0</v>
      </c>
      <c r="D48" s="480">
        <v>1474024.94</v>
      </c>
    </row>
    <row r="49" spans="2:4">
      <c r="B49" s="479" t="s">
        <v>556</v>
      </c>
      <c r="C49" s="480">
        <v>1500332155</v>
      </c>
      <c r="D49" s="480">
        <v>2147065934.2999997</v>
      </c>
    </row>
    <row r="50" spans="2:4">
      <c r="B50" s="479" t="s">
        <v>557</v>
      </c>
      <c r="C50" s="480">
        <v>90881834</v>
      </c>
      <c r="D50" s="480">
        <v>37299424</v>
      </c>
    </row>
    <row r="51" spans="2:4">
      <c r="B51" s="479" t="s">
        <v>558</v>
      </c>
      <c r="C51" s="480">
        <v>14651742647</v>
      </c>
      <c r="D51" s="480">
        <v>7357439513.04</v>
      </c>
    </row>
    <row r="52" spans="2:4">
      <c r="B52" s="479" t="s">
        <v>559</v>
      </c>
      <c r="C52" s="480">
        <v>437881126</v>
      </c>
      <c r="D52" s="480">
        <v>204069393.29000002</v>
      </c>
    </row>
    <row r="53" spans="2:4">
      <c r="B53" s="479" t="s">
        <v>560</v>
      </c>
      <c r="C53" s="480">
        <v>594111570</v>
      </c>
      <c r="D53" s="480">
        <v>248126882.22</v>
      </c>
    </row>
    <row r="54" spans="2:4">
      <c r="B54" s="479" t="s">
        <v>561</v>
      </c>
      <c r="C54" s="480">
        <v>427223461</v>
      </c>
      <c r="D54" s="480">
        <v>146919810.12</v>
      </c>
    </row>
    <row r="55" spans="2:4">
      <c r="B55" s="479" t="s">
        <v>562</v>
      </c>
      <c r="C55" s="480">
        <v>19078565</v>
      </c>
      <c r="D55" s="480">
        <v>9294486.5399999991</v>
      </c>
    </row>
    <row r="56" spans="2:4">
      <c r="B56" s="479" t="s">
        <v>563</v>
      </c>
      <c r="C56" s="480">
        <v>231144630</v>
      </c>
      <c r="D56" s="480">
        <v>87898753.300000012</v>
      </c>
    </row>
    <row r="57" spans="2:4">
      <c r="B57" s="479" t="s">
        <v>564</v>
      </c>
      <c r="C57" s="480">
        <v>133384</v>
      </c>
      <c r="D57" s="480">
        <v>2433756.12</v>
      </c>
    </row>
    <row r="58" spans="2:4">
      <c r="B58" s="479" t="s">
        <v>565</v>
      </c>
      <c r="C58" s="480">
        <v>777739</v>
      </c>
      <c r="D58" s="480">
        <v>2224381.83</v>
      </c>
    </row>
    <row r="59" spans="2:4">
      <c r="B59" s="479" t="s">
        <v>566</v>
      </c>
      <c r="C59" s="480">
        <v>33151282</v>
      </c>
      <c r="D59" s="480">
        <v>15543201.25</v>
      </c>
    </row>
    <row r="60" spans="2:4">
      <c r="B60" s="479" t="s">
        <v>567</v>
      </c>
      <c r="C60" s="480">
        <v>1092413766</v>
      </c>
      <c r="D60" s="480">
        <v>361299691.25</v>
      </c>
    </row>
    <row r="61" spans="2:4">
      <c r="B61" s="478" t="s">
        <v>568</v>
      </c>
      <c r="C61" s="475">
        <v>540358022867</v>
      </c>
      <c r="D61" s="475">
        <v>253776711316.98001</v>
      </c>
    </row>
    <row r="62" spans="2:4">
      <c r="B62" s="479" t="s">
        <v>569</v>
      </c>
      <c r="C62" s="480">
        <v>352527744706</v>
      </c>
      <c r="D62" s="480">
        <v>165788491846.75</v>
      </c>
    </row>
    <row r="63" spans="2:4">
      <c r="B63" s="479" t="s">
        <v>570</v>
      </c>
      <c r="C63" s="480">
        <v>47901967183</v>
      </c>
      <c r="D63" s="480">
        <v>23254148425.940002</v>
      </c>
    </row>
    <row r="64" spans="2:4">
      <c r="B64" s="479" t="s">
        <v>571</v>
      </c>
      <c r="C64" s="480">
        <v>31645081004</v>
      </c>
      <c r="D64" s="480">
        <v>16197925873.190002</v>
      </c>
    </row>
    <row r="65" spans="2:4">
      <c r="B65" s="479" t="s">
        <v>572</v>
      </c>
      <c r="C65" s="480">
        <v>2156424417</v>
      </c>
      <c r="D65" s="480">
        <v>895850534.45000005</v>
      </c>
    </row>
    <row r="66" spans="2:4">
      <c r="B66" s="479" t="s">
        <v>573</v>
      </c>
      <c r="C66" s="480">
        <v>0</v>
      </c>
      <c r="D66" s="480">
        <v>1487436621.5900002</v>
      </c>
    </row>
    <row r="67" spans="2:4">
      <c r="B67" s="479" t="s">
        <v>574</v>
      </c>
      <c r="C67" s="480">
        <v>9676766841</v>
      </c>
      <c r="D67" s="480">
        <v>4573524181.7000008</v>
      </c>
    </row>
    <row r="68" spans="2:4">
      <c r="B68" s="479" t="s">
        <v>575</v>
      </c>
      <c r="C68" s="480">
        <v>31864726</v>
      </c>
      <c r="D68" s="480">
        <v>11839313.92</v>
      </c>
    </row>
    <row r="69" spans="2:4">
      <c r="B69" s="479" t="s">
        <v>576</v>
      </c>
      <c r="C69" s="480">
        <v>5363347</v>
      </c>
      <c r="D69" s="480">
        <v>1804568.3</v>
      </c>
    </row>
    <row r="70" spans="2:4">
      <c r="B70" s="479" t="s">
        <v>577</v>
      </c>
      <c r="C70" s="480">
        <v>24685008</v>
      </c>
      <c r="D70" s="480">
        <v>12894546.129999999</v>
      </c>
    </row>
    <row r="71" spans="2:4">
      <c r="B71" s="479" t="s">
        <v>578</v>
      </c>
      <c r="C71" s="480">
        <v>870686506</v>
      </c>
      <c r="D71" s="480">
        <v>437526691.15999997</v>
      </c>
    </row>
    <row r="72" spans="2:4">
      <c r="B72" s="479" t="s">
        <v>579</v>
      </c>
      <c r="C72" s="480">
        <v>48726761</v>
      </c>
      <c r="D72" s="480">
        <v>26094816.049999997</v>
      </c>
    </row>
    <row r="73" spans="2:4">
      <c r="B73" s="479" t="s">
        <v>580</v>
      </c>
      <c r="C73" s="480">
        <v>48982600</v>
      </c>
      <c r="D73" s="480">
        <v>22568666.02</v>
      </c>
    </row>
    <row r="74" spans="2:4">
      <c r="B74" s="479" t="s">
        <v>581</v>
      </c>
      <c r="C74" s="480">
        <v>330011393</v>
      </c>
      <c r="D74" s="480">
        <v>146998989.75</v>
      </c>
    </row>
    <row r="75" spans="2:4">
      <c r="B75" s="479" t="s">
        <v>582</v>
      </c>
      <c r="C75" s="480">
        <v>826812</v>
      </c>
      <c r="D75" s="480">
        <v>319569.96999999997</v>
      </c>
    </row>
    <row r="76" spans="2:4">
      <c r="B76" s="479" t="s">
        <v>583</v>
      </c>
      <c r="C76" s="480">
        <v>18320346850</v>
      </c>
      <c r="D76" s="480">
        <v>9206345364.710001</v>
      </c>
    </row>
    <row r="77" spans="2:4">
      <c r="B77" s="479" t="s">
        <v>584</v>
      </c>
      <c r="C77" s="480">
        <v>16963976</v>
      </c>
      <c r="D77" s="480">
        <v>5788819.0500000007</v>
      </c>
    </row>
    <row r="78" spans="2:4">
      <c r="B78" s="479" t="s">
        <v>585</v>
      </c>
      <c r="C78" s="480">
        <v>20395773864</v>
      </c>
      <c r="D78" s="480">
        <v>5696218503.4200001</v>
      </c>
    </row>
    <row r="79" spans="2:4">
      <c r="B79" s="479" t="s">
        <v>586</v>
      </c>
      <c r="C79" s="480">
        <v>19440000</v>
      </c>
      <c r="D79" s="480">
        <v>21118500</v>
      </c>
    </row>
    <row r="80" spans="2:4">
      <c r="B80" s="479" t="s">
        <v>587</v>
      </c>
      <c r="C80" s="480">
        <v>580556678</v>
      </c>
      <c r="D80" s="480">
        <v>251249014.46000001</v>
      </c>
    </row>
    <row r="81" spans="2:4">
      <c r="B81" s="479" t="s">
        <v>588</v>
      </c>
      <c r="C81" s="480">
        <v>0</v>
      </c>
      <c r="D81" s="480">
        <v>314874999.5</v>
      </c>
    </row>
    <row r="82" spans="2:4">
      <c r="B82" s="479" t="s">
        <v>589</v>
      </c>
      <c r="C82" s="480">
        <v>3397664386</v>
      </c>
      <c r="D82" s="480">
        <v>784596265.77999997</v>
      </c>
    </row>
    <row r="83" spans="2:4">
      <c r="B83" s="479" t="s">
        <v>590</v>
      </c>
      <c r="C83" s="480">
        <v>3421740839</v>
      </c>
      <c r="D83" s="480">
        <v>1131488358.73</v>
      </c>
    </row>
    <row r="84" spans="2:4">
      <c r="B84" s="479" t="s">
        <v>591</v>
      </c>
      <c r="C84" s="480">
        <v>11149305280</v>
      </c>
      <c r="D84" s="480">
        <v>5515312262.8500004</v>
      </c>
    </row>
    <row r="85" spans="2:4">
      <c r="B85" s="479" t="s">
        <v>592</v>
      </c>
      <c r="C85" s="480">
        <v>9681714847</v>
      </c>
      <c r="D85" s="480">
        <v>4479667581.1599998</v>
      </c>
    </row>
    <row r="86" spans="2:4">
      <c r="B86" s="479" t="s">
        <v>593</v>
      </c>
      <c r="C86" s="480">
        <v>886175328</v>
      </c>
      <c r="D86" s="480">
        <v>374895868.26999998</v>
      </c>
    </row>
    <row r="87" spans="2:4">
      <c r="B87" s="479" t="s">
        <v>594</v>
      </c>
      <c r="C87" s="480">
        <v>11323668</v>
      </c>
      <c r="D87" s="480">
        <v>0</v>
      </c>
    </row>
    <row r="88" spans="2:4">
      <c r="B88" s="479" t="s">
        <v>595</v>
      </c>
      <c r="C88" s="480">
        <v>656132940</v>
      </c>
      <c r="D88" s="480">
        <v>277131026.43000001</v>
      </c>
    </row>
    <row r="89" spans="2:4">
      <c r="B89" s="479" t="s">
        <v>596</v>
      </c>
      <c r="C89" s="480">
        <v>18396441074</v>
      </c>
      <c r="D89" s="480">
        <v>9442116768.7799988</v>
      </c>
    </row>
    <row r="90" spans="2:4">
      <c r="B90" s="479" t="s">
        <v>597</v>
      </c>
      <c r="C90" s="480">
        <v>4054286263</v>
      </c>
      <c r="D90" s="480">
        <v>1698093000</v>
      </c>
    </row>
    <row r="91" spans="2:4">
      <c r="B91" s="479" t="s">
        <v>598</v>
      </c>
      <c r="C91" s="480">
        <v>1248725710</v>
      </c>
      <c r="D91" s="480">
        <v>573034882.36000001</v>
      </c>
    </row>
    <row r="92" spans="2:4">
      <c r="B92" s="479" t="s">
        <v>599</v>
      </c>
      <c r="C92" s="480">
        <v>394402283</v>
      </c>
      <c r="D92" s="480">
        <v>176798010.91000003</v>
      </c>
    </row>
    <row r="93" spans="2:4">
      <c r="B93" s="479" t="s">
        <v>600</v>
      </c>
      <c r="C93" s="480">
        <v>475572925</v>
      </c>
      <c r="D93" s="480">
        <v>139425861.06</v>
      </c>
    </row>
    <row r="94" spans="2:4">
      <c r="B94" s="479" t="s">
        <v>1170</v>
      </c>
      <c r="C94" s="480">
        <v>0</v>
      </c>
      <c r="D94" s="480">
        <v>300</v>
      </c>
    </row>
    <row r="95" spans="2:4">
      <c r="B95" s="479" t="s">
        <v>601</v>
      </c>
      <c r="C95" s="480">
        <v>291049116</v>
      </c>
      <c r="D95" s="480">
        <v>156785779.53</v>
      </c>
    </row>
    <row r="96" spans="2:4">
      <c r="B96" s="479" t="s">
        <v>602</v>
      </c>
      <c r="C96" s="480">
        <v>1056971858</v>
      </c>
      <c r="D96" s="480">
        <v>201754104.53999999</v>
      </c>
    </row>
    <row r="97" spans="2:4">
      <c r="B97" s="479" t="s">
        <v>603</v>
      </c>
      <c r="C97" s="480">
        <v>7556581</v>
      </c>
      <c r="D97" s="480">
        <v>21629904.5</v>
      </c>
    </row>
    <row r="98" spans="2:4">
      <c r="B98" s="479" t="s">
        <v>604</v>
      </c>
      <c r="C98" s="480">
        <v>564758513</v>
      </c>
      <c r="D98" s="480">
        <v>273724871.24999994</v>
      </c>
    </row>
    <row r="99" spans="2:4">
      <c r="B99" s="479" t="s">
        <v>605</v>
      </c>
      <c r="C99" s="480">
        <v>276069</v>
      </c>
      <c r="D99" s="480">
        <v>951953.54</v>
      </c>
    </row>
    <row r="100" spans="2:4">
      <c r="B100" s="479" t="s">
        <v>606</v>
      </c>
      <c r="C100" s="480">
        <v>2498184</v>
      </c>
      <c r="D100" s="480">
        <v>8273663.4900000002</v>
      </c>
    </row>
    <row r="101" spans="2:4">
      <c r="B101" s="479" t="s">
        <v>607</v>
      </c>
      <c r="C101" s="480">
        <v>1125713</v>
      </c>
      <c r="D101" s="480">
        <v>600628.39</v>
      </c>
    </row>
    <row r="102" spans="2:4">
      <c r="B102" s="479" t="s">
        <v>608</v>
      </c>
      <c r="C102" s="480">
        <v>7338074</v>
      </c>
      <c r="D102" s="480">
        <v>3301027.28</v>
      </c>
    </row>
    <row r="103" spans="2:4">
      <c r="B103" s="479" t="s">
        <v>609</v>
      </c>
      <c r="C103" s="480">
        <v>2381133</v>
      </c>
      <c r="D103" s="480">
        <v>797873.2</v>
      </c>
    </row>
    <row r="104" spans="2:4">
      <c r="B104" s="479" t="s">
        <v>610</v>
      </c>
      <c r="C104" s="480">
        <v>9806126</v>
      </c>
      <c r="D104" s="480">
        <v>4240696.99</v>
      </c>
    </row>
    <row r="105" spans="2:4">
      <c r="B105" s="479" t="s">
        <v>611</v>
      </c>
      <c r="C105" s="480">
        <v>38563285</v>
      </c>
      <c r="D105" s="480">
        <v>159070781.88</v>
      </c>
    </row>
    <row r="106" spans="2:4">
      <c r="B106" s="478" t="s">
        <v>612</v>
      </c>
      <c r="C106" s="475">
        <v>66036548118</v>
      </c>
      <c r="D106" s="475">
        <v>28160827997.34</v>
      </c>
    </row>
    <row r="107" spans="2:4">
      <c r="B107" s="479" t="s">
        <v>613</v>
      </c>
      <c r="C107" s="480">
        <v>56581007089</v>
      </c>
      <c r="D107" s="480">
        <v>22985687446.110001</v>
      </c>
    </row>
    <row r="108" spans="2:4">
      <c r="B108" s="479" t="s">
        <v>614</v>
      </c>
      <c r="C108" s="480">
        <v>8975210621</v>
      </c>
      <c r="D108" s="480">
        <v>4933173245.5</v>
      </c>
    </row>
    <row r="109" spans="2:4">
      <c r="B109" s="479" t="s">
        <v>615</v>
      </c>
      <c r="C109" s="480">
        <v>332635395</v>
      </c>
      <c r="D109" s="480">
        <v>139115478.38999999</v>
      </c>
    </row>
    <row r="110" spans="2:4">
      <c r="B110" s="479" t="s">
        <v>616</v>
      </c>
      <c r="C110" s="480">
        <v>120043908</v>
      </c>
      <c r="D110" s="480">
        <v>93689046.699999988</v>
      </c>
    </row>
    <row r="111" spans="2:4">
      <c r="B111" s="479" t="s">
        <v>617</v>
      </c>
      <c r="C111" s="480">
        <v>1799129</v>
      </c>
      <c r="D111" s="480">
        <v>60746</v>
      </c>
    </row>
    <row r="112" spans="2:4">
      <c r="B112" s="479" t="s">
        <v>618</v>
      </c>
      <c r="C112" s="480">
        <v>25851976</v>
      </c>
      <c r="D112" s="480">
        <v>9102034.6400000006</v>
      </c>
    </row>
    <row r="113" spans="2:4">
      <c r="B113" s="478" t="s">
        <v>619</v>
      </c>
      <c r="C113" s="475">
        <v>1370403428</v>
      </c>
      <c r="D113" s="475">
        <v>673214405.89999998</v>
      </c>
    </row>
    <row r="114" spans="2:4">
      <c r="B114" s="479" t="s">
        <v>620</v>
      </c>
      <c r="C114" s="480">
        <v>1370403428</v>
      </c>
      <c r="D114" s="480">
        <v>673214405.89999998</v>
      </c>
    </row>
    <row r="115" spans="2:4">
      <c r="B115" s="478" t="s">
        <v>621</v>
      </c>
      <c r="C115" s="475">
        <v>3119872</v>
      </c>
      <c r="D115" s="475">
        <v>1469022.9100000001</v>
      </c>
    </row>
    <row r="116" spans="2:4">
      <c r="B116" s="479" t="s">
        <v>622</v>
      </c>
      <c r="C116" s="480">
        <v>3119872</v>
      </c>
      <c r="D116" s="480">
        <v>1469022.9100000001</v>
      </c>
    </row>
    <row r="117" spans="2:4">
      <c r="B117" s="476" t="s">
        <v>623</v>
      </c>
      <c r="C117" s="477">
        <v>4594772152</v>
      </c>
      <c r="D117" s="477">
        <v>2149425255.4900002</v>
      </c>
    </row>
    <row r="118" spans="2:4">
      <c r="B118" s="478" t="s">
        <v>624</v>
      </c>
      <c r="C118" s="475">
        <v>1827091932</v>
      </c>
      <c r="D118" s="475">
        <v>1054995915.0300001</v>
      </c>
    </row>
    <row r="119" spans="2:4">
      <c r="B119" s="479" t="s">
        <v>625</v>
      </c>
      <c r="C119" s="480">
        <v>273505629</v>
      </c>
      <c r="D119" s="480">
        <v>119737610.81</v>
      </c>
    </row>
    <row r="120" spans="2:4">
      <c r="B120" s="479" t="s">
        <v>626</v>
      </c>
      <c r="C120" s="480">
        <v>20965090</v>
      </c>
      <c r="D120" s="480">
        <v>15673300.820000002</v>
      </c>
    </row>
    <row r="121" spans="2:4">
      <c r="B121" s="479" t="s">
        <v>627</v>
      </c>
      <c r="C121" s="480">
        <v>1532621213</v>
      </c>
      <c r="D121" s="480">
        <v>919585003.4000001</v>
      </c>
    </row>
    <row r="122" spans="2:4">
      <c r="B122" s="478" t="s">
        <v>628</v>
      </c>
      <c r="C122" s="475">
        <v>2767680220</v>
      </c>
      <c r="D122" s="475">
        <v>1094429340.46</v>
      </c>
    </row>
    <row r="123" spans="2:4">
      <c r="B123" s="479" t="s">
        <v>629</v>
      </c>
      <c r="C123" s="480">
        <v>2767680220</v>
      </c>
      <c r="D123" s="480">
        <v>1094429340.46</v>
      </c>
    </row>
    <row r="124" spans="2:4">
      <c r="B124" s="476" t="s">
        <v>630</v>
      </c>
      <c r="C124" s="477">
        <v>35829488329</v>
      </c>
      <c r="D124" s="477">
        <v>20047904806.190002</v>
      </c>
    </row>
    <row r="125" spans="2:4">
      <c r="B125" s="478" t="s">
        <v>631</v>
      </c>
      <c r="C125" s="475">
        <v>29568314468</v>
      </c>
      <c r="D125" s="475">
        <v>16161832008.770004</v>
      </c>
    </row>
    <row r="126" spans="2:4">
      <c r="B126" s="479" t="s">
        <v>632</v>
      </c>
      <c r="C126" s="480">
        <v>4765842</v>
      </c>
      <c r="D126" s="480">
        <v>2316615.56</v>
      </c>
    </row>
    <row r="127" spans="2:4">
      <c r="B127" s="479" t="s">
        <v>633</v>
      </c>
      <c r="C127" s="480">
        <v>1551282166</v>
      </c>
      <c r="D127" s="480">
        <v>677028125.25</v>
      </c>
    </row>
    <row r="128" spans="2:4">
      <c r="B128" s="479" t="s">
        <v>634</v>
      </c>
      <c r="C128" s="480">
        <v>9143</v>
      </c>
      <c r="D128" s="480">
        <v>3900</v>
      </c>
    </row>
    <row r="129" spans="2:4">
      <c r="B129" s="479" t="s">
        <v>635</v>
      </c>
      <c r="C129" s="480">
        <v>1731980334</v>
      </c>
      <c r="D129" s="480">
        <v>561065642.26999998</v>
      </c>
    </row>
    <row r="130" spans="2:4">
      <c r="B130" s="479" t="s">
        <v>636</v>
      </c>
      <c r="C130" s="480">
        <v>1576330</v>
      </c>
      <c r="D130" s="480">
        <v>729809.32000000007</v>
      </c>
    </row>
    <row r="131" spans="2:4">
      <c r="B131" s="479" t="s">
        <v>637</v>
      </c>
      <c r="C131" s="480">
        <v>883995246</v>
      </c>
      <c r="D131" s="480">
        <v>128194590.37000002</v>
      </c>
    </row>
    <row r="132" spans="2:4">
      <c r="B132" s="479" t="s">
        <v>638</v>
      </c>
      <c r="C132" s="480">
        <v>21774052076</v>
      </c>
      <c r="D132" s="480">
        <v>0</v>
      </c>
    </row>
    <row r="133" spans="2:4">
      <c r="B133" s="479" t="s">
        <v>639</v>
      </c>
      <c r="C133" s="480">
        <v>514727950</v>
      </c>
      <c r="D133" s="480">
        <v>1156878059.9299998</v>
      </c>
    </row>
    <row r="134" spans="2:4">
      <c r="B134" s="479" t="s">
        <v>640</v>
      </c>
      <c r="C134" s="480">
        <v>3105925381</v>
      </c>
      <c r="D134" s="480">
        <v>0</v>
      </c>
    </row>
    <row r="135" spans="2:4">
      <c r="B135" s="479" t="s">
        <v>641</v>
      </c>
      <c r="C135" s="480">
        <v>0</v>
      </c>
      <c r="D135" s="480">
        <v>13635615266.070004</v>
      </c>
    </row>
    <row r="136" spans="2:4">
      <c r="B136" s="478" t="s">
        <v>642</v>
      </c>
      <c r="C136" s="475">
        <v>6261173861</v>
      </c>
      <c r="D136" s="475">
        <v>3886072797.4199991</v>
      </c>
    </row>
    <row r="137" spans="2:4">
      <c r="B137" s="479" t="s">
        <v>643</v>
      </c>
      <c r="C137" s="480">
        <v>37238484</v>
      </c>
      <c r="D137" s="480">
        <v>15736867.239999998</v>
      </c>
    </row>
    <row r="138" spans="2:4">
      <c r="B138" s="479" t="s">
        <v>644</v>
      </c>
      <c r="C138" s="480">
        <v>1323798551</v>
      </c>
      <c r="D138" s="480">
        <v>626266366.69000006</v>
      </c>
    </row>
    <row r="139" spans="2:4">
      <c r="B139" s="479" t="s">
        <v>645</v>
      </c>
      <c r="C139" s="480">
        <v>4841137326</v>
      </c>
      <c r="D139" s="480">
        <v>2596417420.0899997</v>
      </c>
    </row>
    <row r="140" spans="2:4">
      <c r="B140" s="479" t="s">
        <v>1171</v>
      </c>
      <c r="C140" s="480">
        <v>0</v>
      </c>
      <c r="D140" s="480">
        <v>160</v>
      </c>
    </row>
    <row r="141" spans="2:4">
      <c r="B141" s="479" t="s">
        <v>646</v>
      </c>
      <c r="C141" s="480">
        <v>0</v>
      </c>
      <c r="D141" s="480">
        <v>26400</v>
      </c>
    </row>
    <row r="142" spans="2:4">
      <c r="B142" s="479" t="s">
        <v>647</v>
      </c>
      <c r="C142" s="480">
        <v>58672267</v>
      </c>
      <c r="D142" s="480">
        <v>24037310</v>
      </c>
    </row>
    <row r="143" spans="2:4">
      <c r="B143" s="479" t="s">
        <v>648</v>
      </c>
      <c r="C143" s="480">
        <v>724</v>
      </c>
      <c r="D143" s="480">
        <v>600</v>
      </c>
    </row>
    <row r="144" spans="2:4">
      <c r="B144" s="479" t="s">
        <v>649</v>
      </c>
      <c r="C144" s="480">
        <v>326509</v>
      </c>
      <c r="D144" s="480">
        <v>319795.96000000002</v>
      </c>
    </row>
    <row r="145" spans="2:4">
      <c r="B145" s="479" t="s">
        <v>1172</v>
      </c>
      <c r="C145" s="480">
        <v>0</v>
      </c>
      <c r="D145" s="480">
        <v>654.12</v>
      </c>
    </row>
    <row r="146" spans="2:4">
      <c r="B146" s="479" t="s">
        <v>650</v>
      </c>
      <c r="C146" s="480">
        <v>0</v>
      </c>
      <c r="D146" s="480">
        <v>161259492.41999999</v>
      </c>
    </row>
    <row r="147" spans="2:4">
      <c r="B147" s="479" t="s">
        <v>651</v>
      </c>
      <c r="C147" s="480">
        <v>0</v>
      </c>
      <c r="D147" s="480">
        <v>432851814.43000001</v>
      </c>
    </row>
    <row r="148" spans="2:4">
      <c r="B148" s="479" t="s">
        <v>652</v>
      </c>
      <c r="C148" s="480">
        <v>0</v>
      </c>
      <c r="D148" s="480">
        <v>29155916.470000003</v>
      </c>
    </row>
    <row r="149" spans="2:4">
      <c r="B149" s="476" t="s">
        <v>653</v>
      </c>
      <c r="C149" s="477">
        <v>9760211304</v>
      </c>
      <c r="D149" s="477">
        <v>9947738658.6200027</v>
      </c>
    </row>
    <row r="150" spans="2:4">
      <c r="B150" s="478" t="s">
        <v>654</v>
      </c>
      <c r="C150" s="475">
        <v>0</v>
      </c>
      <c r="D150" s="475">
        <v>395948869.07999998</v>
      </c>
    </row>
    <row r="151" spans="2:4">
      <c r="B151" s="479" t="s">
        <v>655</v>
      </c>
      <c r="C151" s="480">
        <v>0</v>
      </c>
      <c r="D151" s="480">
        <v>395948869.07999998</v>
      </c>
    </row>
    <row r="152" spans="2:4">
      <c r="B152" s="478" t="s">
        <v>656</v>
      </c>
      <c r="C152" s="475">
        <v>9760211304</v>
      </c>
      <c r="D152" s="475">
        <v>9551789789.5400009</v>
      </c>
    </row>
    <row r="153" spans="2:4">
      <c r="B153" s="479" t="s">
        <v>657</v>
      </c>
      <c r="C153" s="480">
        <v>1500000000</v>
      </c>
      <c r="D153" s="480">
        <v>1504310000</v>
      </c>
    </row>
    <row r="154" spans="2:4">
      <c r="B154" s="479" t="s">
        <v>658</v>
      </c>
      <c r="C154" s="480">
        <v>8100000000</v>
      </c>
      <c r="D154" s="480">
        <v>7929298284.3000002</v>
      </c>
    </row>
    <row r="155" spans="2:4">
      <c r="B155" s="479" t="s">
        <v>659</v>
      </c>
      <c r="C155" s="480">
        <v>160085862</v>
      </c>
      <c r="D155" s="480">
        <v>110087977.79999998</v>
      </c>
    </row>
    <row r="156" spans="2:4">
      <c r="B156" s="479" t="s">
        <v>660</v>
      </c>
      <c r="C156" s="480">
        <v>96952</v>
      </c>
      <c r="D156" s="480">
        <v>64395.829999999994</v>
      </c>
    </row>
    <row r="157" spans="2:4">
      <c r="B157" s="479" t="s">
        <v>661</v>
      </c>
      <c r="C157" s="480">
        <v>0</v>
      </c>
      <c r="D157" s="480">
        <v>1163.54</v>
      </c>
    </row>
    <row r="158" spans="2:4">
      <c r="B158" s="479" t="s">
        <v>662</v>
      </c>
      <c r="C158" s="480">
        <v>28490</v>
      </c>
      <c r="D158" s="480">
        <v>28489.68</v>
      </c>
    </row>
    <row r="159" spans="2:4">
      <c r="B159" s="479" t="s">
        <v>663</v>
      </c>
      <c r="C159" s="480">
        <v>0</v>
      </c>
      <c r="D159" s="480">
        <v>233598.34</v>
      </c>
    </row>
    <row r="160" spans="2:4">
      <c r="B160" s="479" t="s">
        <v>1173</v>
      </c>
      <c r="C160" s="480">
        <v>0</v>
      </c>
      <c r="D160" s="480">
        <v>2584.9300000000003</v>
      </c>
    </row>
    <row r="161" spans="2:4">
      <c r="B161" s="479" t="s">
        <v>664</v>
      </c>
      <c r="C161" s="480">
        <v>0</v>
      </c>
      <c r="D161" s="480">
        <v>7763295.1200000001</v>
      </c>
    </row>
    <row r="162" spans="2:4">
      <c r="B162" s="476" t="s">
        <v>665</v>
      </c>
      <c r="C162" s="477">
        <v>4256717870</v>
      </c>
      <c r="D162" s="477">
        <v>5071783070.2700005</v>
      </c>
    </row>
    <row r="163" spans="2:4">
      <c r="B163" s="478" t="s">
        <v>666</v>
      </c>
      <c r="C163" s="475">
        <v>1452804</v>
      </c>
      <c r="D163" s="475">
        <v>1098000</v>
      </c>
    </row>
    <row r="164" spans="2:4">
      <c r="B164" s="479" t="s">
        <v>667</v>
      </c>
      <c r="C164" s="480">
        <v>1452804</v>
      </c>
      <c r="D164" s="480">
        <v>1098000</v>
      </c>
    </row>
    <row r="165" spans="2:4">
      <c r="B165" s="478" t="s">
        <v>668</v>
      </c>
      <c r="C165" s="475">
        <v>3705000000</v>
      </c>
      <c r="D165" s="475">
        <v>5000000000</v>
      </c>
    </row>
    <row r="166" spans="2:4">
      <c r="B166" s="479" t="s">
        <v>669</v>
      </c>
      <c r="C166" s="480">
        <v>0</v>
      </c>
      <c r="D166" s="480">
        <v>0</v>
      </c>
    </row>
    <row r="167" spans="2:4">
      <c r="B167" s="479" t="s">
        <v>670</v>
      </c>
      <c r="C167" s="480">
        <v>3705000000</v>
      </c>
      <c r="D167" s="480">
        <v>0</v>
      </c>
    </row>
    <row r="168" spans="2:4">
      <c r="B168" s="479" t="s">
        <v>1174</v>
      </c>
      <c r="C168" s="480">
        <v>0</v>
      </c>
      <c r="D168" s="480">
        <v>5000000000</v>
      </c>
    </row>
    <row r="169" spans="2:4">
      <c r="B169" s="478" t="s">
        <v>671</v>
      </c>
      <c r="C169" s="475">
        <v>550265066</v>
      </c>
      <c r="D169" s="475">
        <v>70685070.269999996</v>
      </c>
    </row>
    <row r="170" spans="2:4">
      <c r="B170" s="479" t="s">
        <v>1175</v>
      </c>
      <c r="C170" s="480">
        <v>0</v>
      </c>
      <c r="D170" s="480">
        <v>0</v>
      </c>
    </row>
    <row r="171" spans="2:4">
      <c r="B171" s="479" t="s">
        <v>672</v>
      </c>
      <c r="C171" s="480">
        <v>550265066</v>
      </c>
      <c r="D171" s="480">
        <v>70685070.269999996</v>
      </c>
    </row>
    <row r="172" spans="2:4">
      <c r="B172" s="479" t="s">
        <v>1176</v>
      </c>
      <c r="C172" s="480">
        <v>0</v>
      </c>
      <c r="D172" s="480">
        <v>0</v>
      </c>
    </row>
    <row r="173" spans="2:4">
      <c r="B173" s="476" t="s">
        <v>673</v>
      </c>
      <c r="C173" s="477">
        <v>369830712</v>
      </c>
      <c r="D173" s="477">
        <v>1302805126.1800001</v>
      </c>
    </row>
    <row r="174" spans="2:4">
      <c r="B174" s="478" t="s">
        <v>674</v>
      </c>
      <c r="C174" s="475">
        <v>369830712</v>
      </c>
      <c r="D174" s="475">
        <v>1302805126.1800001</v>
      </c>
    </row>
    <row r="175" spans="2:4">
      <c r="B175" s="479" t="s">
        <v>675</v>
      </c>
      <c r="C175" s="480">
        <v>369671051</v>
      </c>
      <c r="D175" s="480">
        <v>101769839.94</v>
      </c>
    </row>
    <row r="176" spans="2:4">
      <c r="B176" s="479" t="s">
        <v>676</v>
      </c>
      <c r="C176" s="480">
        <v>0</v>
      </c>
      <c r="D176" s="480">
        <v>468843153.70999998</v>
      </c>
    </row>
    <row r="177" spans="2:4">
      <c r="B177" s="479" t="s">
        <v>677</v>
      </c>
      <c r="C177" s="480">
        <v>159661</v>
      </c>
      <c r="D177" s="480">
        <v>61075.199999999997</v>
      </c>
    </row>
    <row r="178" spans="2:4">
      <c r="B178" s="479" t="s">
        <v>1177</v>
      </c>
      <c r="C178" s="480">
        <v>0</v>
      </c>
      <c r="D178" s="480">
        <v>732131057.33000004</v>
      </c>
    </row>
    <row r="179" spans="2:4">
      <c r="B179" s="476" t="s">
        <v>678</v>
      </c>
      <c r="C179" s="477">
        <v>8937941901</v>
      </c>
      <c r="D179" s="477">
        <v>6392245081.5999994</v>
      </c>
    </row>
    <row r="180" spans="2:4">
      <c r="B180" s="478" t="s">
        <v>679</v>
      </c>
      <c r="C180" s="475">
        <v>8937941901</v>
      </c>
      <c r="D180" s="475">
        <v>6392245081.5999994</v>
      </c>
    </row>
    <row r="181" spans="2:4">
      <c r="B181" s="479" t="s">
        <v>240</v>
      </c>
      <c r="C181" s="480">
        <v>0</v>
      </c>
      <c r="D181" s="480">
        <v>14931.209999999992</v>
      </c>
    </row>
    <row r="182" spans="2:4">
      <c r="B182" s="479" t="s">
        <v>241</v>
      </c>
      <c r="C182" s="480">
        <v>80760241</v>
      </c>
      <c r="D182" s="480">
        <v>198494445.78</v>
      </c>
    </row>
    <row r="183" spans="2:4">
      <c r="B183" s="479" t="s">
        <v>1178</v>
      </c>
      <c r="C183" s="480">
        <v>0</v>
      </c>
      <c r="D183" s="480">
        <v>0</v>
      </c>
    </row>
    <row r="184" spans="2:4">
      <c r="B184" s="479" t="s">
        <v>242</v>
      </c>
      <c r="C184" s="480">
        <v>8857181660</v>
      </c>
      <c r="D184" s="480">
        <v>4730406812.8400002</v>
      </c>
    </row>
    <row r="185" spans="2:4" ht="16.5" customHeight="1">
      <c r="B185" s="479" t="s">
        <v>243</v>
      </c>
      <c r="C185" s="480">
        <v>0</v>
      </c>
      <c r="D185" s="480">
        <v>957933645.95000005</v>
      </c>
    </row>
    <row r="186" spans="2:4" ht="16.5" customHeight="1">
      <c r="B186" s="479" t="s">
        <v>244</v>
      </c>
      <c r="C186" s="480">
        <v>0</v>
      </c>
      <c r="D186" s="480">
        <v>505395245.81999999</v>
      </c>
    </row>
    <row r="187" spans="2:4" ht="16.5" customHeight="1">
      <c r="B187" s="479" t="s">
        <v>1179</v>
      </c>
      <c r="C187" s="480">
        <v>0</v>
      </c>
      <c r="D187" s="480">
        <v>0</v>
      </c>
    </row>
    <row r="188" spans="2:4">
      <c r="B188" s="479" t="s">
        <v>1180</v>
      </c>
      <c r="C188" s="480">
        <v>0</v>
      </c>
      <c r="D188" s="480">
        <v>0</v>
      </c>
    </row>
    <row r="189" spans="2:4">
      <c r="B189" s="474" t="s">
        <v>680</v>
      </c>
      <c r="C189" s="475">
        <v>11247530920</v>
      </c>
      <c r="D189" s="475">
        <v>5319734312.3699999</v>
      </c>
    </row>
    <row r="190" spans="2:4">
      <c r="B190" s="476" t="s">
        <v>1181</v>
      </c>
      <c r="C190" s="477">
        <v>0</v>
      </c>
      <c r="D190" s="477">
        <v>25265000</v>
      </c>
    </row>
    <row r="191" spans="2:4">
      <c r="B191" s="478" t="s">
        <v>1182</v>
      </c>
      <c r="C191" s="475">
        <v>0</v>
      </c>
      <c r="D191" s="475">
        <v>25265000</v>
      </c>
    </row>
    <row r="192" spans="2:4">
      <c r="B192" s="479" t="s">
        <v>1183</v>
      </c>
      <c r="C192" s="480">
        <v>0</v>
      </c>
      <c r="D192" s="480">
        <v>25265000</v>
      </c>
    </row>
    <row r="193" spans="2:4">
      <c r="B193" s="476" t="s">
        <v>681</v>
      </c>
      <c r="C193" s="477">
        <v>11247530920</v>
      </c>
      <c r="D193" s="477">
        <v>4979654570.8999996</v>
      </c>
    </row>
    <row r="194" spans="2:4">
      <c r="B194" s="478" t="s">
        <v>682</v>
      </c>
      <c r="C194" s="475">
        <v>10250997876</v>
      </c>
      <c r="D194" s="475">
        <v>4920320000</v>
      </c>
    </row>
    <row r="195" spans="2:4">
      <c r="B195" s="479" t="s">
        <v>683</v>
      </c>
      <c r="C195" s="480">
        <v>3416999292</v>
      </c>
      <c r="D195" s="480">
        <v>1640106684.8</v>
      </c>
    </row>
    <row r="196" spans="2:4">
      <c r="B196" s="479" t="s">
        <v>684</v>
      </c>
      <c r="C196" s="480">
        <v>3416999292</v>
      </c>
      <c r="D196" s="480">
        <v>1640106684.8</v>
      </c>
    </row>
    <row r="197" spans="2:4">
      <c r="B197" s="479" t="s">
        <v>685</v>
      </c>
      <c r="C197" s="480">
        <v>3416999292</v>
      </c>
      <c r="D197" s="480">
        <v>1640106630.4000001</v>
      </c>
    </row>
    <row r="198" spans="2:4">
      <c r="B198" s="478" t="s">
        <v>686</v>
      </c>
      <c r="C198" s="475">
        <v>996533044</v>
      </c>
      <c r="D198" s="475">
        <v>59334570.899999999</v>
      </c>
    </row>
    <row r="199" spans="2:4">
      <c r="B199" s="479" t="s">
        <v>1184</v>
      </c>
      <c r="C199" s="480">
        <v>0</v>
      </c>
      <c r="D199" s="480">
        <v>0</v>
      </c>
    </row>
    <row r="200" spans="2:4">
      <c r="B200" s="479" t="s">
        <v>687</v>
      </c>
      <c r="C200" s="480">
        <v>996533044</v>
      </c>
      <c r="D200" s="480">
        <v>59334570.899999999</v>
      </c>
    </row>
    <row r="201" spans="2:4">
      <c r="B201" s="478" t="s">
        <v>688</v>
      </c>
      <c r="C201" s="475">
        <v>0</v>
      </c>
      <c r="D201" s="475">
        <v>314814741.47000003</v>
      </c>
    </row>
    <row r="202" spans="2:4">
      <c r="B202" s="479" t="s">
        <v>689</v>
      </c>
      <c r="C202" s="480">
        <v>0</v>
      </c>
      <c r="D202" s="480">
        <v>314814741.47000003</v>
      </c>
    </row>
    <row r="203" spans="2:4">
      <c r="B203" s="479" t="s">
        <v>690</v>
      </c>
      <c r="C203" s="480">
        <v>0</v>
      </c>
      <c r="D203" s="480">
        <v>314814741.47000003</v>
      </c>
    </row>
    <row r="204" spans="2:4" ht="15.75" thickBot="1">
      <c r="B204" s="481" t="s">
        <v>183</v>
      </c>
      <c r="C204" s="482">
        <v>1040005477267</v>
      </c>
      <c r="D204" s="482">
        <v>540960784250.75018</v>
      </c>
    </row>
    <row r="206" spans="2:4">
      <c r="B206" s="483" t="s">
        <v>412</v>
      </c>
    </row>
    <row r="207" spans="2:4">
      <c r="B207" s="84" t="s">
        <v>763</v>
      </c>
    </row>
    <row r="208" spans="2:4">
      <c r="B208" s="483" t="s">
        <v>315</v>
      </c>
    </row>
  </sheetData>
  <mergeCells count="5">
    <mergeCell ref="B3:D3"/>
    <mergeCell ref="B4:D4"/>
    <mergeCell ref="B5:B6"/>
    <mergeCell ref="C5:C7"/>
    <mergeCell ref="D5:D7"/>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22C70-CCA2-472D-A0E5-934445B89453}">
  <dimension ref="B3:J321"/>
  <sheetViews>
    <sheetView showGridLines="0" zoomScale="80" zoomScaleNormal="80" workbookViewId="0">
      <selection activeCell="B320" sqref="B320"/>
    </sheetView>
  </sheetViews>
  <sheetFormatPr baseColWidth="10" defaultColWidth="11.42578125" defaultRowHeight="15"/>
  <cols>
    <col min="1" max="1" width="11.42578125" style="484"/>
    <col min="2" max="2" width="76" style="484" bestFit="1" customWidth="1"/>
    <col min="3" max="3" width="25.5703125" style="484" customWidth="1"/>
    <col min="4" max="4" width="14.85546875" style="484" customWidth="1"/>
    <col min="5" max="5" width="12" style="484" bestFit="1" customWidth="1"/>
    <col min="6" max="6" width="14.140625" style="484" bestFit="1" customWidth="1"/>
    <col min="7" max="7" width="16.28515625" style="484" customWidth="1"/>
    <col min="8" max="12" width="11.42578125" style="484"/>
    <col min="13" max="13" width="16.5703125" style="484" customWidth="1"/>
    <col min="14" max="16384" width="11.42578125" style="484"/>
  </cols>
  <sheetData>
    <row r="3" spans="2:7" ht="15.75">
      <c r="B3" s="694" t="s">
        <v>691</v>
      </c>
      <c r="C3" s="694"/>
      <c r="D3" s="694"/>
      <c r="E3" s="694"/>
      <c r="F3" s="694"/>
      <c r="G3" s="694"/>
    </row>
    <row r="4" spans="2:7" ht="16.5" thickBot="1">
      <c r="B4" s="695" t="s">
        <v>415</v>
      </c>
      <c r="C4" s="695"/>
      <c r="D4" s="695"/>
      <c r="E4" s="695"/>
      <c r="F4" s="695"/>
      <c r="G4" s="695"/>
    </row>
    <row r="5" spans="2:7">
      <c r="B5" s="696" t="s">
        <v>193</v>
      </c>
      <c r="C5" s="698" t="s">
        <v>692</v>
      </c>
      <c r="D5" s="701" t="s">
        <v>274</v>
      </c>
      <c r="E5" s="702"/>
      <c r="F5" s="705" t="s">
        <v>693</v>
      </c>
      <c r="G5" s="706"/>
    </row>
    <row r="6" spans="2:7">
      <c r="B6" s="697"/>
      <c r="C6" s="699"/>
      <c r="D6" s="703"/>
      <c r="E6" s="704"/>
      <c r="F6" s="703"/>
      <c r="G6" s="707"/>
    </row>
    <row r="7" spans="2:7" ht="15.75" thickBot="1">
      <c r="B7" s="487" t="s">
        <v>694</v>
      </c>
      <c r="C7" s="700"/>
      <c r="D7" s="489">
        <v>2022</v>
      </c>
      <c r="E7" s="488">
        <v>2023</v>
      </c>
      <c r="F7" s="485" t="s">
        <v>695</v>
      </c>
      <c r="G7" s="486" t="s">
        <v>203</v>
      </c>
    </row>
    <row r="8" spans="2:7">
      <c r="B8" s="490" t="s">
        <v>696</v>
      </c>
      <c r="C8" s="491">
        <v>6230794152</v>
      </c>
      <c r="D8" s="491">
        <v>2698160583.1399999</v>
      </c>
      <c r="E8" s="491">
        <v>3292655231.4700003</v>
      </c>
      <c r="F8" s="491">
        <f t="shared" ref="F8:F71" si="0">E8-D8</f>
        <v>594494648.3300004</v>
      </c>
      <c r="G8" s="492">
        <f t="shared" ref="G8:G71" si="1">IFERROR(F8/D8,"0.0%")</f>
        <v>0.22033330856762937</v>
      </c>
    </row>
    <row r="9" spans="2:7">
      <c r="B9" s="493" t="s">
        <v>697</v>
      </c>
      <c r="C9" s="494">
        <v>600392164</v>
      </c>
      <c r="D9" s="494">
        <v>77198225.569999993</v>
      </c>
      <c r="E9" s="494">
        <v>383426289.16999996</v>
      </c>
      <c r="F9" s="494">
        <f t="shared" si="0"/>
        <v>306228063.59999996</v>
      </c>
      <c r="G9" s="495">
        <f t="shared" si="1"/>
        <v>3.9667759373863545</v>
      </c>
    </row>
    <row r="10" spans="2:7">
      <c r="B10" s="496" t="s">
        <v>698</v>
      </c>
      <c r="C10" s="497">
        <v>53000000</v>
      </c>
      <c r="D10" s="497">
        <v>13912170.739999998</v>
      </c>
      <c r="E10" s="497">
        <v>14047262.960000001</v>
      </c>
      <c r="F10" s="497">
        <f t="shared" si="0"/>
        <v>135092.22000000253</v>
      </c>
      <c r="G10" s="498">
        <f t="shared" si="1"/>
        <v>9.7103624247212583E-3</v>
      </c>
    </row>
    <row r="11" spans="2:7">
      <c r="B11" s="496" t="s">
        <v>699</v>
      </c>
      <c r="C11" s="497">
        <v>129185535</v>
      </c>
      <c r="D11" s="497">
        <v>33714138.509999998</v>
      </c>
      <c r="E11" s="497">
        <v>326610795.25999999</v>
      </c>
      <c r="F11" s="497">
        <f t="shared" si="0"/>
        <v>292896656.75</v>
      </c>
      <c r="G11" s="498">
        <f t="shared" si="1"/>
        <v>8.687650632482379</v>
      </c>
    </row>
    <row r="12" spans="2:7">
      <c r="B12" s="496" t="s">
        <v>700</v>
      </c>
      <c r="C12" s="497">
        <v>208572288</v>
      </c>
      <c r="D12" s="497">
        <v>0</v>
      </c>
      <c r="E12" s="497">
        <v>0</v>
      </c>
      <c r="F12" s="497">
        <f t="shared" si="0"/>
        <v>0</v>
      </c>
      <c r="G12" s="498" t="str">
        <f t="shared" si="1"/>
        <v>0.0%</v>
      </c>
    </row>
    <row r="13" spans="2:7">
      <c r="B13" s="496" t="s">
        <v>701</v>
      </c>
      <c r="C13" s="497">
        <v>135061044</v>
      </c>
      <c r="D13" s="497">
        <v>0</v>
      </c>
      <c r="E13" s="497">
        <v>0</v>
      </c>
      <c r="F13" s="497">
        <f t="shared" si="0"/>
        <v>0</v>
      </c>
      <c r="G13" s="498" t="str">
        <f t="shared" si="1"/>
        <v>0.0%</v>
      </c>
    </row>
    <row r="14" spans="2:7">
      <c r="B14" s="496" t="s">
        <v>702</v>
      </c>
      <c r="C14" s="497">
        <v>2196497</v>
      </c>
      <c r="D14" s="497">
        <v>3094832.37</v>
      </c>
      <c r="E14" s="497">
        <v>2193048.62</v>
      </c>
      <c r="F14" s="497">
        <f t="shared" si="0"/>
        <v>-901783.75</v>
      </c>
      <c r="G14" s="498">
        <f t="shared" si="1"/>
        <v>-0.29138371394247758</v>
      </c>
    </row>
    <row r="15" spans="2:7">
      <c r="B15" s="496" t="s">
        <v>703</v>
      </c>
      <c r="C15" s="497">
        <v>72376800</v>
      </c>
      <c r="D15" s="497">
        <v>26477083.949999999</v>
      </c>
      <c r="E15" s="497">
        <v>40575182.329999998</v>
      </c>
      <c r="F15" s="497">
        <f t="shared" si="0"/>
        <v>14098098.379999999</v>
      </c>
      <c r="G15" s="498">
        <f t="shared" si="1"/>
        <v>0.53246416435522914</v>
      </c>
    </row>
    <row r="16" spans="2:7">
      <c r="B16" s="493" t="s">
        <v>704</v>
      </c>
      <c r="C16" s="494">
        <v>1155833545</v>
      </c>
      <c r="D16" s="494">
        <v>173037114.81</v>
      </c>
      <c r="E16" s="494">
        <v>336557270.76000005</v>
      </c>
      <c r="F16" s="494">
        <f t="shared" si="0"/>
        <v>163520155.95000005</v>
      </c>
      <c r="G16" s="495">
        <f t="shared" si="1"/>
        <v>0.9450004765136667</v>
      </c>
    </row>
    <row r="17" spans="2:7">
      <c r="B17" s="496" t="s">
        <v>705</v>
      </c>
      <c r="C17" s="497">
        <v>0</v>
      </c>
      <c r="D17" s="497">
        <v>0</v>
      </c>
      <c r="E17" s="497">
        <v>70000000</v>
      </c>
      <c r="F17" s="497">
        <f t="shared" si="0"/>
        <v>70000000</v>
      </c>
      <c r="G17" s="498" t="str">
        <f t="shared" si="1"/>
        <v>0.0%</v>
      </c>
    </row>
    <row r="18" spans="2:7">
      <c r="B18" s="496" t="s">
        <v>706</v>
      </c>
      <c r="C18" s="497">
        <v>8798886</v>
      </c>
      <c r="D18" s="497">
        <v>3683947.9000000004</v>
      </c>
      <c r="E18" s="497">
        <v>3895094.53</v>
      </c>
      <c r="F18" s="497">
        <f t="shared" si="0"/>
        <v>211146.62999999942</v>
      </c>
      <c r="G18" s="498">
        <f t="shared" si="1"/>
        <v>5.7315313824063421E-2</v>
      </c>
    </row>
    <row r="19" spans="2:7">
      <c r="B19" s="496" t="s">
        <v>699</v>
      </c>
      <c r="C19" s="497">
        <v>783100069</v>
      </c>
      <c r="D19" s="497">
        <v>44007365.009999998</v>
      </c>
      <c r="E19" s="497">
        <v>201631330.38000003</v>
      </c>
      <c r="F19" s="497">
        <f t="shared" si="0"/>
        <v>157623965.37000003</v>
      </c>
      <c r="G19" s="498">
        <f t="shared" si="1"/>
        <v>3.5817633101682507</v>
      </c>
    </row>
    <row r="20" spans="2:7">
      <c r="B20" s="496" t="s">
        <v>700</v>
      </c>
      <c r="C20" s="497">
        <v>137862646</v>
      </c>
      <c r="D20" s="497">
        <v>0</v>
      </c>
      <c r="E20" s="497">
        <v>0</v>
      </c>
      <c r="F20" s="497">
        <f t="shared" si="0"/>
        <v>0</v>
      </c>
      <c r="G20" s="498" t="str">
        <f t="shared" si="1"/>
        <v>0.0%</v>
      </c>
    </row>
    <row r="21" spans="2:7">
      <c r="B21" s="496" t="s">
        <v>701</v>
      </c>
      <c r="C21" s="497">
        <v>0</v>
      </c>
      <c r="D21" s="497">
        <v>79044.61</v>
      </c>
      <c r="E21" s="497">
        <v>0</v>
      </c>
      <c r="F21" s="497">
        <f t="shared" si="0"/>
        <v>-79044.61</v>
      </c>
      <c r="G21" s="498">
        <f t="shared" si="1"/>
        <v>-1</v>
      </c>
    </row>
    <row r="22" spans="2:7">
      <c r="B22" s="496" t="s">
        <v>707</v>
      </c>
      <c r="C22" s="497">
        <v>56622348</v>
      </c>
      <c r="D22" s="497">
        <v>77372898.370000005</v>
      </c>
      <c r="E22" s="497">
        <v>11560383.1</v>
      </c>
      <c r="F22" s="497">
        <f t="shared" si="0"/>
        <v>-65812515.270000003</v>
      </c>
      <c r="G22" s="498">
        <f t="shared" si="1"/>
        <v>-0.8505887288244286</v>
      </c>
    </row>
    <row r="23" spans="2:7">
      <c r="B23" s="496" t="s">
        <v>702</v>
      </c>
      <c r="C23" s="497">
        <v>49069786</v>
      </c>
      <c r="D23" s="497">
        <v>7133510.2999999998</v>
      </c>
      <c r="E23" s="497">
        <v>36410749.450000003</v>
      </c>
      <c r="F23" s="497">
        <f t="shared" si="0"/>
        <v>29277239.150000002</v>
      </c>
      <c r="G23" s="498">
        <f t="shared" si="1"/>
        <v>4.1041840438640715</v>
      </c>
    </row>
    <row r="24" spans="2:7">
      <c r="B24" s="496" t="s">
        <v>703</v>
      </c>
      <c r="C24" s="497">
        <v>120379810</v>
      </c>
      <c r="D24" s="497">
        <v>40760348.620000005</v>
      </c>
      <c r="E24" s="497">
        <v>13059713.299999999</v>
      </c>
      <c r="F24" s="497">
        <f t="shared" si="0"/>
        <v>-27700635.320000008</v>
      </c>
      <c r="G24" s="498">
        <f t="shared" si="1"/>
        <v>-0.67959760546326764</v>
      </c>
    </row>
    <row r="25" spans="2:7">
      <c r="B25" s="493" t="s">
        <v>708</v>
      </c>
      <c r="C25" s="494">
        <v>3261928443</v>
      </c>
      <c r="D25" s="494">
        <v>1249817168.76</v>
      </c>
      <c r="E25" s="494">
        <v>2204071553.1399999</v>
      </c>
      <c r="F25" s="494">
        <f t="shared" si="0"/>
        <v>954254384.37999988</v>
      </c>
      <c r="G25" s="495">
        <f t="shared" si="1"/>
        <v>0.76351518304614008</v>
      </c>
    </row>
    <row r="26" spans="2:7">
      <c r="B26" s="496" t="s">
        <v>705</v>
      </c>
      <c r="C26" s="497">
        <v>0</v>
      </c>
      <c r="D26" s="497">
        <v>3805812.6599999997</v>
      </c>
      <c r="E26" s="497">
        <v>0</v>
      </c>
      <c r="F26" s="497">
        <f t="shared" si="0"/>
        <v>-3805812.6599999997</v>
      </c>
      <c r="G26" s="498">
        <f t="shared" si="1"/>
        <v>-1</v>
      </c>
    </row>
    <row r="27" spans="2:7">
      <c r="B27" s="496" t="s">
        <v>706</v>
      </c>
      <c r="C27" s="497">
        <v>28108806</v>
      </c>
      <c r="D27" s="497">
        <v>13845263.85</v>
      </c>
      <c r="E27" s="497">
        <v>12062528.59</v>
      </c>
      <c r="F27" s="497">
        <f t="shared" si="0"/>
        <v>-1782735.2599999998</v>
      </c>
      <c r="G27" s="498">
        <f t="shared" si="1"/>
        <v>-0.12876137857062217</v>
      </c>
    </row>
    <row r="28" spans="2:7">
      <c r="B28" s="496" t="s">
        <v>699</v>
      </c>
      <c r="C28" s="497">
        <v>1500657552</v>
      </c>
      <c r="D28" s="497">
        <v>733917010.50999999</v>
      </c>
      <c r="E28" s="497">
        <v>777007762.47000015</v>
      </c>
      <c r="F28" s="497">
        <f t="shared" si="0"/>
        <v>43090751.960000157</v>
      </c>
      <c r="G28" s="498">
        <f t="shared" si="1"/>
        <v>5.8713384950781197E-2</v>
      </c>
    </row>
    <row r="29" spans="2:7">
      <c r="B29" s="496" t="s">
        <v>709</v>
      </c>
      <c r="C29" s="497">
        <v>0</v>
      </c>
      <c r="D29" s="497">
        <v>1037457.18</v>
      </c>
      <c r="E29" s="497">
        <v>0</v>
      </c>
      <c r="F29" s="497">
        <f t="shared" si="0"/>
        <v>-1037457.18</v>
      </c>
      <c r="G29" s="498">
        <f t="shared" si="1"/>
        <v>-1</v>
      </c>
    </row>
    <row r="30" spans="2:7">
      <c r="B30" s="496" t="s">
        <v>700</v>
      </c>
      <c r="C30" s="497">
        <v>176202365</v>
      </c>
      <c r="D30" s="497">
        <v>0</v>
      </c>
      <c r="E30" s="497">
        <v>0</v>
      </c>
      <c r="F30" s="497">
        <f t="shared" si="0"/>
        <v>0</v>
      </c>
      <c r="G30" s="498" t="str">
        <f t="shared" si="1"/>
        <v>0.0%</v>
      </c>
    </row>
    <row r="31" spans="2:7">
      <c r="B31" s="496" t="s">
        <v>701</v>
      </c>
      <c r="C31" s="497">
        <v>657921523</v>
      </c>
      <c r="D31" s="497">
        <v>275575390</v>
      </c>
      <c r="E31" s="497">
        <v>806970753.07000005</v>
      </c>
      <c r="F31" s="497">
        <f t="shared" si="0"/>
        <v>531395363.07000005</v>
      </c>
      <c r="G31" s="498">
        <f t="shared" si="1"/>
        <v>1.9283121147719324</v>
      </c>
    </row>
    <row r="32" spans="2:7">
      <c r="B32" s="496" t="s">
        <v>707</v>
      </c>
      <c r="C32" s="497">
        <v>368497969</v>
      </c>
      <c r="D32" s="497">
        <v>113885340.12</v>
      </c>
      <c r="E32" s="497">
        <v>219255897.47999999</v>
      </c>
      <c r="F32" s="497">
        <f t="shared" si="0"/>
        <v>105370557.35999998</v>
      </c>
      <c r="G32" s="498">
        <f t="shared" si="1"/>
        <v>0.92523372410331239</v>
      </c>
    </row>
    <row r="33" spans="2:7">
      <c r="B33" s="496" t="s">
        <v>702</v>
      </c>
      <c r="C33" s="497">
        <v>214625596</v>
      </c>
      <c r="D33" s="497">
        <v>0</v>
      </c>
      <c r="E33" s="497">
        <v>100367266.83</v>
      </c>
      <c r="F33" s="497">
        <f t="shared" si="0"/>
        <v>100367266.83</v>
      </c>
      <c r="G33" s="498" t="str">
        <f t="shared" si="1"/>
        <v>0.0%</v>
      </c>
    </row>
    <row r="34" spans="2:7">
      <c r="B34" s="496" t="s">
        <v>703</v>
      </c>
      <c r="C34" s="497">
        <v>202014632</v>
      </c>
      <c r="D34" s="497">
        <v>107750894.44</v>
      </c>
      <c r="E34" s="497">
        <v>288407344.69999999</v>
      </c>
      <c r="F34" s="497">
        <f t="shared" si="0"/>
        <v>180656450.25999999</v>
      </c>
      <c r="G34" s="498">
        <f t="shared" si="1"/>
        <v>1.6766120708222678</v>
      </c>
    </row>
    <row r="35" spans="2:7">
      <c r="B35" s="496" t="s">
        <v>710</v>
      </c>
      <c r="C35" s="497">
        <v>113900000</v>
      </c>
      <c r="D35" s="497">
        <v>0</v>
      </c>
      <c r="E35" s="497">
        <v>0</v>
      </c>
      <c r="F35" s="497">
        <f t="shared" si="0"/>
        <v>0</v>
      </c>
      <c r="G35" s="498" t="str">
        <f t="shared" si="1"/>
        <v>0.0%</v>
      </c>
    </row>
    <row r="36" spans="2:7">
      <c r="B36" s="493" t="s">
        <v>711</v>
      </c>
      <c r="C36" s="494">
        <v>1212640000</v>
      </c>
      <c r="D36" s="494">
        <v>1198108074</v>
      </c>
      <c r="E36" s="494">
        <v>368600118.39999998</v>
      </c>
      <c r="F36" s="494">
        <f t="shared" si="0"/>
        <v>-829507955.60000002</v>
      </c>
      <c r="G36" s="495">
        <f t="shared" si="1"/>
        <v>-0.69234818928363218</v>
      </c>
    </row>
    <row r="37" spans="2:7">
      <c r="B37" s="496" t="s">
        <v>712</v>
      </c>
      <c r="C37" s="497">
        <v>0</v>
      </c>
      <c r="D37" s="497">
        <v>194205260.93000001</v>
      </c>
      <c r="E37" s="497">
        <v>0</v>
      </c>
      <c r="F37" s="497">
        <f t="shared" si="0"/>
        <v>-194205260.93000001</v>
      </c>
      <c r="G37" s="498">
        <f t="shared" si="1"/>
        <v>-1</v>
      </c>
    </row>
    <row r="38" spans="2:7">
      <c r="B38" s="496" t="s">
        <v>699</v>
      </c>
      <c r="C38" s="497">
        <v>1212640000</v>
      </c>
      <c r="D38" s="497">
        <v>888539328.87</v>
      </c>
      <c r="E38" s="497">
        <v>368600118.39999998</v>
      </c>
      <c r="F38" s="497">
        <f t="shared" si="0"/>
        <v>-519939210.47000003</v>
      </c>
      <c r="G38" s="498">
        <f t="shared" si="1"/>
        <v>-0.58516172956714563</v>
      </c>
    </row>
    <row r="39" spans="2:7">
      <c r="B39" s="496" t="s">
        <v>707</v>
      </c>
      <c r="C39" s="497">
        <v>0</v>
      </c>
      <c r="D39" s="497">
        <v>115363484.19999999</v>
      </c>
      <c r="E39" s="497">
        <v>0</v>
      </c>
      <c r="F39" s="497">
        <f t="shared" si="0"/>
        <v>-115363484.19999999</v>
      </c>
      <c r="G39" s="498">
        <f t="shared" si="1"/>
        <v>-1</v>
      </c>
    </row>
    <row r="40" spans="2:7">
      <c r="B40" s="496" t="s">
        <v>702</v>
      </c>
      <c r="C40" s="497">
        <v>0</v>
      </c>
      <c r="D40" s="497">
        <v>0</v>
      </c>
      <c r="E40" s="497">
        <v>0</v>
      </c>
      <c r="F40" s="497">
        <f t="shared" si="0"/>
        <v>0</v>
      </c>
      <c r="G40" s="498" t="str">
        <f t="shared" si="1"/>
        <v>0.0%</v>
      </c>
    </row>
    <row r="41" spans="2:7">
      <c r="B41" s="490" t="s">
        <v>713</v>
      </c>
      <c r="C41" s="491">
        <v>1334426050</v>
      </c>
      <c r="D41" s="491">
        <v>233954130.54000002</v>
      </c>
      <c r="E41" s="491">
        <v>797328625.2900002</v>
      </c>
      <c r="F41" s="491">
        <f t="shared" si="0"/>
        <v>563374494.75000024</v>
      </c>
      <c r="G41" s="492">
        <f t="shared" si="1"/>
        <v>2.4080553459331977</v>
      </c>
    </row>
    <row r="42" spans="2:7">
      <c r="B42" s="493" t="s">
        <v>714</v>
      </c>
      <c r="C42" s="494">
        <v>976293202</v>
      </c>
      <c r="D42" s="494">
        <v>171162786.30000001</v>
      </c>
      <c r="E42" s="494">
        <v>567247409.21000004</v>
      </c>
      <c r="F42" s="494">
        <f t="shared" si="0"/>
        <v>396084622.91000003</v>
      </c>
      <c r="G42" s="495">
        <f t="shared" si="1"/>
        <v>2.3140814161308145</v>
      </c>
    </row>
    <row r="43" spans="2:7">
      <c r="B43" s="496" t="s">
        <v>699</v>
      </c>
      <c r="C43" s="497">
        <v>701164946</v>
      </c>
      <c r="D43" s="497">
        <v>64435141.649999999</v>
      </c>
      <c r="E43" s="497">
        <v>251326340.95000002</v>
      </c>
      <c r="F43" s="497">
        <f t="shared" si="0"/>
        <v>186891199.30000001</v>
      </c>
      <c r="G43" s="498">
        <f t="shared" si="1"/>
        <v>2.900454542571802</v>
      </c>
    </row>
    <row r="44" spans="2:7">
      <c r="B44" s="496" t="s">
        <v>700</v>
      </c>
      <c r="C44" s="497">
        <v>43183012</v>
      </c>
      <c r="D44" s="497">
        <v>0</v>
      </c>
      <c r="E44" s="497">
        <v>0</v>
      </c>
      <c r="F44" s="497">
        <f t="shared" si="0"/>
        <v>0</v>
      </c>
      <c r="G44" s="498" t="str">
        <f t="shared" si="1"/>
        <v>0.0%</v>
      </c>
    </row>
    <row r="45" spans="2:7">
      <c r="B45" s="496" t="s">
        <v>701</v>
      </c>
      <c r="C45" s="497">
        <v>6453123</v>
      </c>
      <c r="D45" s="497">
        <v>2922329.31</v>
      </c>
      <c r="E45" s="497">
        <v>2857492.23</v>
      </c>
      <c r="F45" s="497">
        <f t="shared" si="0"/>
        <v>-64837.080000000075</v>
      </c>
      <c r="G45" s="498">
        <f t="shared" si="1"/>
        <v>-2.2186780859409741E-2</v>
      </c>
    </row>
    <row r="46" spans="2:7">
      <c r="B46" s="496" t="s">
        <v>707</v>
      </c>
      <c r="C46" s="497">
        <v>76999249</v>
      </c>
      <c r="D46" s="497">
        <v>8015675.71</v>
      </c>
      <c r="E46" s="497">
        <v>108832571.03999999</v>
      </c>
      <c r="F46" s="497">
        <f t="shared" si="0"/>
        <v>100816895.33</v>
      </c>
      <c r="G46" s="498">
        <f t="shared" si="1"/>
        <v>12.577466825937748</v>
      </c>
    </row>
    <row r="47" spans="2:7">
      <c r="B47" s="496" t="s">
        <v>702</v>
      </c>
      <c r="C47" s="497">
        <v>749089</v>
      </c>
      <c r="D47" s="497">
        <v>10793119.289999999</v>
      </c>
      <c r="E47" s="497">
        <v>0</v>
      </c>
      <c r="F47" s="497">
        <f t="shared" si="0"/>
        <v>-10793119.289999999</v>
      </c>
      <c r="G47" s="498">
        <f t="shared" si="1"/>
        <v>-1</v>
      </c>
    </row>
    <row r="48" spans="2:7">
      <c r="B48" s="496" t="s">
        <v>703</v>
      </c>
      <c r="C48" s="497">
        <v>147743783</v>
      </c>
      <c r="D48" s="497">
        <v>67912079.920000002</v>
      </c>
      <c r="E48" s="497">
        <v>154659730.84999999</v>
      </c>
      <c r="F48" s="497">
        <f t="shared" si="0"/>
        <v>86747650.929999992</v>
      </c>
      <c r="G48" s="498">
        <f t="shared" si="1"/>
        <v>1.2773522918483453</v>
      </c>
    </row>
    <row r="49" spans="2:7">
      <c r="B49" s="496" t="s">
        <v>710</v>
      </c>
      <c r="C49" s="497">
        <v>0</v>
      </c>
      <c r="D49" s="497">
        <v>17084440.420000002</v>
      </c>
      <c r="E49" s="497">
        <v>49571274.140000001</v>
      </c>
      <c r="F49" s="497">
        <f t="shared" si="0"/>
        <v>32486833.719999999</v>
      </c>
      <c r="G49" s="498">
        <f t="shared" si="1"/>
        <v>1.9015450855486664</v>
      </c>
    </row>
    <row r="50" spans="2:7">
      <c r="B50" s="493" t="s">
        <v>715</v>
      </c>
      <c r="C50" s="494">
        <v>285918584</v>
      </c>
      <c r="D50" s="494">
        <v>26097278.77</v>
      </c>
      <c r="E50" s="494">
        <v>164689384.07999998</v>
      </c>
      <c r="F50" s="494">
        <f t="shared" si="0"/>
        <v>138592105.30999997</v>
      </c>
      <c r="G50" s="495">
        <f t="shared" si="1"/>
        <v>5.3105960407380808</v>
      </c>
    </row>
    <row r="51" spans="2:7">
      <c r="B51" s="496" t="s">
        <v>699</v>
      </c>
      <c r="C51" s="497">
        <v>0</v>
      </c>
      <c r="D51" s="497">
        <v>13000000</v>
      </c>
      <c r="E51" s="497">
        <v>64002040.079999998</v>
      </c>
      <c r="F51" s="497">
        <f t="shared" si="0"/>
        <v>51002040.079999998</v>
      </c>
      <c r="G51" s="498">
        <f t="shared" si="1"/>
        <v>3.9232338523076922</v>
      </c>
    </row>
    <row r="52" spans="2:7">
      <c r="B52" s="496" t="s">
        <v>703</v>
      </c>
      <c r="C52" s="497">
        <v>285918584</v>
      </c>
      <c r="D52" s="497">
        <v>13097278.77</v>
      </c>
      <c r="E52" s="497">
        <v>100687343.99999999</v>
      </c>
      <c r="F52" s="497">
        <f t="shared" si="0"/>
        <v>87590065.229999989</v>
      </c>
      <c r="G52" s="498">
        <f t="shared" si="1"/>
        <v>6.6876537308367903</v>
      </c>
    </row>
    <row r="53" spans="2:7">
      <c r="B53" s="493" t="s">
        <v>716</v>
      </c>
      <c r="C53" s="494">
        <v>72214264</v>
      </c>
      <c r="D53" s="494">
        <v>36694065.469999999</v>
      </c>
      <c r="E53" s="494">
        <v>65391832</v>
      </c>
      <c r="F53" s="494">
        <f t="shared" si="0"/>
        <v>28697766.530000001</v>
      </c>
      <c r="G53" s="495">
        <f t="shared" si="1"/>
        <v>0.78208195691650628</v>
      </c>
    </row>
    <row r="54" spans="2:7">
      <c r="B54" s="496" t="s">
        <v>699</v>
      </c>
      <c r="C54" s="497">
        <v>0</v>
      </c>
      <c r="D54" s="497">
        <v>27724533.75</v>
      </c>
      <c r="E54" s="497">
        <v>5670053.3399999999</v>
      </c>
      <c r="F54" s="497">
        <f t="shared" si="0"/>
        <v>-22054480.41</v>
      </c>
      <c r="G54" s="498">
        <f t="shared" si="1"/>
        <v>-0.79548607052769649</v>
      </c>
    </row>
    <row r="55" spans="2:7">
      <c r="B55" s="496" t="s">
        <v>701</v>
      </c>
      <c r="C55" s="497">
        <v>9582415</v>
      </c>
      <c r="D55" s="497">
        <v>0</v>
      </c>
      <c r="E55" s="497">
        <v>6734537.6899999995</v>
      </c>
      <c r="F55" s="497">
        <f t="shared" si="0"/>
        <v>6734537.6899999995</v>
      </c>
      <c r="G55" s="498" t="str">
        <f t="shared" si="1"/>
        <v>0.0%</v>
      </c>
    </row>
    <row r="56" spans="2:7">
      <c r="B56" s="496" t="s">
        <v>702</v>
      </c>
      <c r="C56" s="497">
        <v>16613202</v>
      </c>
      <c r="D56" s="497">
        <v>0</v>
      </c>
      <c r="E56" s="497">
        <v>29399526.77</v>
      </c>
      <c r="F56" s="497">
        <f t="shared" si="0"/>
        <v>29399526.77</v>
      </c>
      <c r="G56" s="498" t="str">
        <f t="shared" si="1"/>
        <v>0.0%</v>
      </c>
    </row>
    <row r="57" spans="2:7">
      <c r="B57" s="496" t="s">
        <v>703</v>
      </c>
      <c r="C57" s="497">
        <v>46018647</v>
      </c>
      <c r="D57" s="497">
        <v>8969531.7200000007</v>
      </c>
      <c r="E57" s="497">
        <v>23587714.199999999</v>
      </c>
      <c r="F57" s="497">
        <f t="shared" si="0"/>
        <v>14618182.479999999</v>
      </c>
      <c r="G57" s="498">
        <f t="shared" si="1"/>
        <v>1.6297598287550286</v>
      </c>
    </row>
    <row r="58" spans="2:7">
      <c r="B58" s="490" t="s">
        <v>717</v>
      </c>
      <c r="C58" s="491">
        <v>2929322972</v>
      </c>
      <c r="D58" s="491">
        <v>1333166798.8400002</v>
      </c>
      <c r="E58" s="491">
        <v>2229679700.0500002</v>
      </c>
      <c r="F58" s="491">
        <f t="shared" si="0"/>
        <v>896512901.21000004</v>
      </c>
      <c r="G58" s="492">
        <f t="shared" si="1"/>
        <v>0.67246866782915959</v>
      </c>
    </row>
    <row r="59" spans="2:7">
      <c r="B59" s="493" t="s">
        <v>718</v>
      </c>
      <c r="C59" s="494">
        <v>1414803954</v>
      </c>
      <c r="D59" s="494">
        <v>591416478.74000001</v>
      </c>
      <c r="E59" s="494">
        <v>1365457398.0200005</v>
      </c>
      <c r="F59" s="494">
        <f t="shared" si="0"/>
        <v>774040919.28000045</v>
      </c>
      <c r="G59" s="495">
        <f t="shared" si="1"/>
        <v>1.3087915996677635</v>
      </c>
    </row>
    <row r="60" spans="2:7">
      <c r="B60" s="496" t="s">
        <v>705</v>
      </c>
      <c r="C60" s="497">
        <v>0</v>
      </c>
      <c r="D60" s="497">
        <v>3855076.31</v>
      </c>
      <c r="E60" s="497">
        <v>0</v>
      </c>
      <c r="F60" s="497">
        <f t="shared" si="0"/>
        <v>-3855076.31</v>
      </c>
      <c r="G60" s="498">
        <f t="shared" si="1"/>
        <v>-1</v>
      </c>
    </row>
    <row r="61" spans="2:7">
      <c r="B61" s="496" t="s">
        <v>706</v>
      </c>
      <c r="C61" s="497">
        <v>39383951</v>
      </c>
      <c r="D61" s="497">
        <v>32475914.289999999</v>
      </c>
      <c r="E61" s="497">
        <v>16116321.289999999</v>
      </c>
      <c r="F61" s="497">
        <f t="shared" si="0"/>
        <v>-16359593</v>
      </c>
      <c r="G61" s="498">
        <f t="shared" si="1"/>
        <v>-0.50374541741654533</v>
      </c>
    </row>
    <row r="62" spans="2:7">
      <c r="B62" s="496" t="s">
        <v>719</v>
      </c>
      <c r="C62" s="497">
        <v>0</v>
      </c>
      <c r="D62" s="497">
        <v>19672202.73</v>
      </c>
      <c r="E62" s="497">
        <v>0</v>
      </c>
      <c r="F62" s="497">
        <f t="shared" si="0"/>
        <v>-19672202.73</v>
      </c>
      <c r="G62" s="498">
        <f t="shared" si="1"/>
        <v>-1</v>
      </c>
    </row>
    <row r="63" spans="2:7">
      <c r="B63" s="496" t="s">
        <v>699</v>
      </c>
      <c r="C63" s="497">
        <v>194358689</v>
      </c>
      <c r="D63" s="497">
        <v>222377344.79999998</v>
      </c>
      <c r="E63" s="497">
        <v>410024612.34000003</v>
      </c>
      <c r="F63" s="497">
        <f t="shared" si="0"/>
        <v>187647267.54000005</v>
      </c>
      <c r="G63" s="498">
        <f t="shared" si="1"/>
        <v>0.84382367146601556</v>
      </c>
    </row>
    <row r="64" spans="2:7">
      <c r="B64" s="496" t="s">
        <v>700</v>
      </c>
      <c r="C64" s="497">
        <v>53360098</v>
      </c>
      <c r="D64" s="497">
        <v>0</v>
      </c>
      <c r="E64" s="497">
        <v>0</v>
      </c>
      <c r="F64" s="497">
        <f t="shared" si="0"/>
        <v>0</v>
      </c>
      <c r="G64" s="498" t="str">
        <f t="shared" si="1"/>
        <v>0.0%</v>
      </c>
    </row>
    <row r="65" spans="2:7">
      <c r="B65" s="496" t="s">
        <v>701</v>
      </c>
      <c r="C65" s="497">
        <v>237793529</v>
      </c>
      <c r="D65" s="497">
        <v>77616628.390000001</v>
      </c>
      <c r="E65" s="497">
        <v>191926534.94999999</v>
      </c>
      <c r="F65" s="497">
        <f t="shared" si="0"/>
        <v>114309906.55999999</v>
      </c>
      <c r="G65" s="498">
        <f t="shared" si="1"/>
        <v>1.4727502202959319</v>
      </c>
    </row>
    <row r="66" spans="2:7">
      <c r="B66" s="496" t="s">
        <v>707</v>
      </c>
      <c r="C66" s="497">
        <v>817826522</v>
      </c>
      <c r="D66" s="497">
        <v>176447230.75999999</v>
      </c>
      <c r="E66" s="497">
        <v>710613001.16000009</v>
      </c>
      <c r="F66" s="497">
        <f t="shared" si="0"/>
        <v>534165770.4000001</v>
      </c>
      <c r="G66" s="498">
        <f t="shared" si="1"/>
        <v>3.0273400613839145</v>
      </c>
    </row>
    <row r="67" spans="2:7">
      <c r="B67" s="496" t="s">
        <v>702</v>
      </c>
      <c r="C67" s="497">
        <v>6906676</v>
      </c>
      <c r="D67" s="497">
        <v>4783343.1900000004</v>
      </c>
      <c r="E67" s="497">
        <v>2340773.16</v>
      </c>
      <c r="F67" s="497">
        <f t="shared" si="0"/>
        <v>-2442570.0300000003</v>
      </c>
      <c r="G67" s="498">
        <f t="shared" si="1"/>
        <v>-0.51064076587822671</v>
      </c>
    </row>
    <row r="68" spans="2:7">
      <c r="B68" s="496" t="s">
        <v>703</v>
      </c>
      <c r="C68" s="497">
        <v>65174489</v>
      </c>
      <c r="D68" s="497">
        <v>54188738.270000003</v>
      </c>
      <c r="E68" s="497">
        <v>34436155.120000005</v>
      </c>
      <c r="F68" s="497">
        <f t="shared" si="0"/>
        <v>-19752583.149999999</v>
      </c>
      <c r="G68" s="498">
        <f t="shared" si="1"/>
        <v>-0.36451454270038675</v>
      </c>
    </row>
    <row r="69" spans="2:7">
      <c r="B69" s="493" t="s">
        <v>720</v>
      </c>
      <c r="C69" s="494">
        <v>989650540</v>
      </c>
      <c r="D69" s="494">
        <v>416040172.60000008</v>
      </c>
      <c r="E69" s="494">
        <v>567366895.49000001</v>
      </c>
      <c r="F69" s="494">
        <f t="shared" si="0"/>
        <v>151326722.88999993</v>
      </c>
      <c r="G69" s="495">
        <f t="shared" si="1"/>
        <v>0.3637310357418112</v>
      </c>
    </row>
    <row r="70" spans="2:7">
      <c r="B70" s="496" t="s">
        <v>699</v>
      </c>
      <c r="C70" s="497">
        <v>715000000</v>
      </c>
      <c r="D70" s="497">
        <v>365900359.85000002</v>
      </c>
      <c r="E70" s="497">
        <v>532905550.89999998</v>
      </c>
      <c r="F70" s="497">
        <f t="shared" si="0"/>
        <v>167005191.04999995</v>
      </c>
      <c r="G70" s="498">
        <f t="shared" si="1"/>
        <v>0.45642259307551197</v>
      </c>
    </row>
    <row r="71" spans="2:7">
      <c r="B71" s="496" t="s">
        <v>700</v>
      </c>
      <c r="C71" s="497">
        <v>6867669</v>
      </c>
      <c r="D71" s="497">
        <v>0</v>
      </c>
      <c r="E71" s="497">
        <v>0</v>
      </c>
      <c r="F71" s="497">
        <f t="shared" si="0"/>
        <v>0</v>
      </c>
      <c r="G71" s="498" t="str">
        <f t="shared" si="1"/>
        <v>0.0%</v>
      </c>
    </row>
    <row r="72" spans="2:7">
      <c r="B72" s="496" t="s">
        <v>701</v>
      </c>
      <c r="C72" s="497">
        <v>221707859</v>
      </c>
      <c r="D72" s="497">
        <v>0</v>
      </c>
      <c r="E72" s="497">
        <v>0</v>
      </c>
      <c r="F72" s="497">
        <f t="shared" ref="F72:F135" si="2">E72-D72</f>
        <v>0</v>
      </c>
      <c r="G72" s="498" t="str">
        <f t="shared" ref="G72:G135" si="3">IFERROR(F72/D72,"0.0%")</f>
        <v>0.0%</v>
      </c>
    </row>
    <row r="73" spans="2:7">
      <c r="B73" s="496" t="s">
        <v>702</v>
      </c>
      <c r="C73" s="497">
        <v>12597926</v>
      </c>
      <c r="D73" s="497">
        <v>5167681.47</v>
      </c>
      <c r="E73" s="497">
        <v>4680516.7699999996</v>
      </c>
      <c r="F73" s="497">
        <f t="shared" si="2"/>
        <v>-487164.70000000019</v>
      </c>
      <c r="G73" s="498">
        <f t="shared" si="3"/>
        <v>-9.4271425750240792E-2</v>
      </c>
    </row>
    <row r="74" spans="2:7">
      <c r="B74" s="496" t="s">
        <v>703</v>
      </c>
      <c r="C74" s="497">
        <v>33477086</v>
      </c>
      <c r="D74" s="497">
        <v>39325544.740000002</v>
      </c>
      <c r="E74" s="497">
        <v>21741159.09</v>
      </c>
      <c r="F74" s="497">
        <f t="shared" si="2"/>
        <v>-17584385.650000002</v>
      </c>
      <c r="G74" s="498">
        <f t="shared" si="3"/>
        <v>-0.44714919440426804</v>
      </c>
    </row>
    <row r="75" spans="2:7">
      <c r="B75" s="496" t="s">
        <v>710</v>
      </c>
      <c r="C75" s="497">
        <v>0</v>
      </c>
      <c r="D75" s="497">
        <v>5646586.54</v>
      </c>
      <c r="E75" s="497">
        <v>8039668.7300000004</v>
      </c>
      <c r="F75" s="497">
        <f t="shared" si="2"/>
        <v>2393082.1900000004</v>
      </c>
      <c r="G75" s="498">
        <f t="shared" si="3"/>
        <v>0.42381041591191132</v>
      </c>
    </row>
    <row r="76" spans="2:7">
      <c r="B76" s="493" t="s">
        <v>721</v>
      </c>
      <c r="C76" s="494">
        <v>266283091</v>
      </c>
      <c r="D76" s="494">
        <v>68592330.170000002</v>
      </c>
      <c r="E76" s="494">
        <v>118398436.52000001</v>
      </c>
      <c r="F76" s="494">
        <f t="shared" si="2"/>
        <v>49806106.350000009</v>
      </c>
      <c r="G76" s="495">
        <f t="shared" si="3"/>
        <v>0.7261177193799947</v>
      </c>
    </row>
    <row r="77" spans="2:7">
      <c r="B77" s="496" t="s">
        <v>699</v>
      </c>
      <c r="C77" s="497">
        <v>234687907</v>
      </c>
      <c r="D77" s="497">
        <v>54858348.640000001</v>
      </c>
      <c r="E77" s="497">
        <v>93535158.040000007</v>
      </c>
      <c r="F77" s="497">
        <f t="shared" si="2"/>
        <v>38676809.400000006</v>
      </c>
      <c r="G77" s="498">
        <f t="shared" si="3"/>
        <v>0.70503050782317545</v>
      </c>
    </row>
    <row r="78" spans="2:7">
      <c r="B78" s="496" t="s">
        <v>703</v>
      </c>
      <c r="C78" s="497">
        <v>31595184</v>
      </c>
      <c r="D78" s="497">
        <v>13733981.529999999</v>
      </c>
      <c r="E78" s="497">
        <v>24863278.48</v>
      </c>
      <c r="F78" s="497">
        <f t="shared" si="2"/>
        <v>11129296.950000001</v>
      </c>
      <c r="G78" s="498">
        <f t="shared" si="3"/>
        <v>0.81034745282637655</v>
      </c>
    </row>
    <row r="79" spans="2:7">
      <c r="B79" s="493" t="s">
        <v>722</v>
      </c>
      <c r="C79" s="494">
        <v>258585387</v>
      </c>
      <c r="D79" s="494">
        <v>134598364.47</v>
      </c>
      <c r="E79" s="494">
        <v>178456970.01999998</v>
      </c>
      <c r="F79" s="494">
        <f t="shared" si="2"/>
        <v>43858605.549999982</v>
      </c>
      <c r="G79" s="495">
        <f t="shared" si="3"/>
        <v>0.32584798279458604</v>
      </c>
    </row>
    <row r="80" spans="2:7">
      <c r="B80" s="496" t="s">
        <v>698</v>
      </c>
      <c r="C80" s="497">
        <v>27279910</v>
      </c>
      <c r="D80" s="497">
        <v>0</v>
      </c>
      <c r="E80" s="497">
        <v>0</v>
      </c>
      <c r="F80" s="497">
        <f t="shared" si="2"/>
        <v>0</v>
      </c>
      <c r="G80" s="498" t="str">
        <f t="shared" si="3"/>
        <v>0.0%</v>
      </c>
    </row>
    <row r="81" spans="2:7">
      <c r="B81" s="496" t="s">
        <v>723</v>
      </c>
      <c r="C81" s="497">
        <v>0</v>
      </c>
      <c r="D81" s="497">
        <v>0</v>
      </c>
      <c r="E81" s="497">
        <v>0</v>
      </c>
      <c r="F81" s="497">
        <f t="shared" si="2"/>
        <v>0</v>
      </c>
      <c r="G81" s="498" t="str">
        <f t="shared" si="3"/>
        <v>0.0%</v>
      </c>
    </row>
    <row r="82" spans="2:7">
      <c r="B82" s="496" t="s">
        <v>699</v>
      </c>
      <c r="C82" s="497">
        <v>75000000</v>
      </c>
      <c r="D82" s="497">
        <v>69511791.150000006</v>
      </c>
      <c r="E82" s="497">
        <v>157851560.19</v>
      </c>
      <c r="F82" s="497">
        <f t="shared" si="2"/>
        <v>88339769.039999992</v>
      </c>
      <c r="G82" s="498">
        <f t="shared" si="3"/>
        <v>1.2708602034059366</v>
      </c>
    </row>
    <row r="83" spans="2:7">
      <c r="B83" s="496" t="s">
        <v>724</v>
      </c>
      <c r="C83" s="497">
        <v>0</v>
      </c>
      <c r="D83" s="497">
        <v>0</v>
      </c>
      <c r="E83" s="497">
        <v>0</v>
      </c>
      <c r="F83" s="497">
        <f t="shared" si="2"/>
        <v>0</v>
      </c>
      <c r="G83" s="498" t="str">
        <f t="shared" si="3"/>
        <v>0.0%</v>
      </c>
    </row>
    <row r="84" spans="2:7">
      <c r="B84" s="496" t="s">
        <v>700</v>
      </c>
      <c r="C84" s="497">
        <v>95566881</v>
      </c>
      <c r="D84" s="497">
        <v>0</v>
      </c>
      <c r="E84" s="497">
        <v>0</v>
      </c>
      <c r="F84" s="497">
        <f t="shared" si="2"/>
        <v>0</v>
      </c>
      <c r="G84" s="498" t="str">
        <f t="shared" si="3"/>
        <v>0.0%</v>
      </c>
    </row>
    <row r="85" spans="2:7">
      <c r="B85" s="496" t="s">
        <v>707</v>
      </c>
      <c r="C85" s="497">
        <v>20000000</v>
      </c>
      <c r="D85" s="497">
        <v>26158195.32</v>
      </c>
      <c r="E85" s="497">
        <v>0</v>
      </c>
      <c r="F85" s="497">
        <f t="shared" si="2"/>
        <v>-26158195.32</v>
      </c>
      <c r="G85" s="498">
        <f t="shared" si="3"/>
        <v>-1</v>
      </c>
    </row>
    <row r="86" spans="2:7">
      <c r="B86" s="496" t="s">
        <v>702</v>
      </c>
      <c r="C86" s="497">
        <v>0</v>
      </c>
      <c r="D86" s="497">
        <v>0</v>
      </c>
      <c r="E86" s="497">
        <v>13114986.17</v>
      </c>
      <c r="F86" s="497">
        <f t="shared" si="2"/>
        <v>13114986.17</v>
      </c>
      <c r="G86" s="498" t="str">
        <f t="shared" si="3"/>
        <v>0.0%</v>
      </c>
    </row>
    <row r="87" spans="2:7">
      <c r="B87" s="496" t="s">
        <v>703</v>
      </c>
      <c r="C87" s="497">
        <v>40738596</v>
      </c>
      <c r="D87" s="497">
        <v>38928378</v>
      </c>
      <c r="E87" s="497">
        <v>7490423.6600000001</v>
      </c>
      <c r="F87" s="497">
        <f t="shared" si="2"/>
        <v>-31437954.34</v>
      </c>
      <c r="G87" s="498">
        <f t="shared" si="3"/>
        <v>-0.80758449119046261</v>
      </c>
    </row>
    <row r="88" spans="2:7">
      <c r="B88" s="493" t="s">
        <v>711</v>
      </c>
      <c r="C88" s="494">
        <v>0</v>
      </c>
      <c r="D88" s="494">
        <v>122519452.86000001</v>
      </c>
      <c r="E88" s="494">
        <v>0</v>
      </c>
      <c r="F88" s="494">
        <f t="shared" si="2"/>
        <v>-122519452.86000001</v>
      </c>
      <c r="G88" s="495">
        <f t="shared" si="3"/>
        <v>-1</v>
      </c>
    </row>
    <row r="89" spans="2:7">
      <c r="B89" s="496" t="s">
        <v>707</v>
      </c>
      <c r="C89" s="497">
        <v>0</v>
      </c>
      <c r="D89" s="497">
        <v>122519452.86000001</v>
      </c>
      <c r="E89" s="497">
        <v>0</v>
      </c>
      <c r="F89" s="497">
        <f t="shared" si="2"/>
        <v>-122519452.86000001</v>
      </c>
      <c r="G89" s="498">
        <f t="shared" si="3"/>
        <v>-1</v>
      </c>
    </row>
    <row r="90" spans="2:7">
      <c r="B90" s="490" t="s">
        <v>725</v>
      </c>
      <c r="C90" s="491">
        <v>7439472929</v>
      </c>
      <c r="D90" s="491">
        <v>1349455197.76</v>
      </c>
      <c r="E90" s="491">
        <v>3106891950.7399998</v>
      </c>
      <c r="F90" s="491">
        <f t="shared" si="2"/>
        <v>1757436752.9799998</v>
      </c>
      <c r="G90" s="492">
        <f t="shared" si="3"/>
        <v>1.3023305671038359</v>
      </c>
    </row>
    <row r="91" spans="2:7">
      <c r="B91" s="493" t="s">
        <v>726</v>
      </c>
      <c r="C91" s="494">
        <v>2687131713</v>
      </c>
      <c r="D91" s="494">
        <v>642453635.65999985</v>
      </c>
      <c r="E91" s="494">
        <v>935912701.54999983</v>
      </c>
      <c r="F91" s="494">
        <f t="shared" si="2"/>
        <v>293459065.88999999</v>
      </c>
      <c r="G91" s="495">
        <f t="shared" si="3"/>
        <v>0.45677859008226512</v>
      </c>
    </row>
    <row r="92" spans="2:7">
      <c r="B92" s="496" t="s">
        <v>712</v>
      </c>
      <c r="C92" s="497">
        <v>2550000000</v>
      </c>
      <c r="D92" s="497">
        <v>367905009.04999995</v>
      </c>
      <c r="E92" s="497">
        <v>713453416.91999996</v>
      </c>
      <c r="F92" s="497">
        <f t="shared" si="2"/>
        <v>345548407.87</v>
      </c>
      <c r="G92" s="498">
        <f t="shared" si="3"/>
        <v>0.9392326806375132</v>
      </c>
    </row>
    <row r="93" spans="2:7">
      <c r="B93" s="496" t="s">
        <v>699</v>
      </c>
      <c r="C93" s="497">
        <v>0</v>
      </c>
      <c r="D93" s="497">
        <v>84284003.389999986</v>
      </c>
      <c r="E93" s="497">
        <v>50407293.689999998</v>
      </c>
      <c r="F93" s="497">
        <f t="shared" si="2"/>
        <v>-33876709.699999988</v>
      </c>
      <c r="G93" s="498">
        <f t="shared" si="3"/>
        <v>-0.40193522302500578</v>
      </c>
    </row>
    <row r="94" spans="2:7">
      <c r="B94" s="496" t="s">
        <v>707</v>
      </c>
      <c r="C94" s="497">
        <v>110195456</v>
      </c>
      <c r="D94" s="497">
        <v>171648913.17000002</v>
      </c>
      <c r="E94" s="497">
        <v>116773185.99000001</v>
      </c>
      <c r="F94" s="497">
        <f t="shared" si="2"/>
        <v>-54875727.180000007</v>
      </c>
      <c r="G94" s="498">
        <f t="shared" si="3"/>
        <v>-0.31969749278663612</v>
      </c>
    </row>
    <row r="95" spans="2:7">
      <c r="B95" s="496" t="s">
        <v>702</v>
      </c>
      <c r="C95" s="497">
        <v>2221823</v>
      </c>
      <c r="D95" s="497">
        <v>10621971.310000001</v>
      </c>
      <c r="E95" s="497">
        <v>1431588.3</v>
      </c>
      <c r="F95" s="497">
        <f t="shared" si="2"/>
        <v>-9190383.0099999998</v>
      </c>
      <c r="G95" s="498">
        <f t="shared" si="3"/>
        <v>-0.86522385928003409</v>
      </c>
    </row>
    <row r="96" spans="2:7">
      <c r="B96" s="496" t="s">
        <v>703</v>
      </c>
      <c r="C96" s="497">
        <v>24714434</v>
      </c>
      <c r="D96" s="497">
        <v>7993738.7400000002</v>
      </c>
      <c r="E96" s="497">
        <v>53847216.650000006</v>
      </c>
      <c r="F96" s="497">
        <f t="shared" si="2"/>
        <v>45853477.910000004</v>
      </c>
      <c r="G96" s="498">
        <f t="shared" si="3"/>
        <v>5.7361741985077686</v>
      </c>
    </row>
    <row r="97" spans="2:7">
      <c r="B97" s="493" t="s">
        <v>727</v>
      </c>
      <c r="C97" s="494">
        <v>3902570017</v>
      </c>
      <c r="D97" s="494">
        <v>417599263.88000005</v>
      </c>
      <c r="E97" s="494">
        <v>1330060014.05</v>
      </c>
      <c r="F97" s="494">
        <f t="shared" si="2"/>
        <v>912460750.16999984</v>
      </c>
      <c r="G97" s="495">
        <f t="shared" si="3"/>
        <v>2.1850152265407288</v>
      </c>
    </row>
    <row r="98" spans="2:7">
      <c r="B98" s="496" t="s">
        <v>712</v>
      </c>
      <c r="C98" s="497">
        <v>900000000</v>
      </c>
      <c r="D98" s="497">
        <v>0</v>
      </c>
      <c r="E98" s="497">
        <v>167048168.26000002</v>
      </c>
      <c r="F98" s="497">
        <f t="shared" si="2"/>
        <v>167048168.26000002</v>
      </c>
      <c r="G98" s="498" t="str">
        <f t="shared" si="3"/>
        <v>0.0%</v>
      </c>
    </row>
    <row r="99" spans="2:7">
      <c r="B99" s="496" t="s">
        <v>698</v>
      </c>
      <c r="C99" s="497">
        <v>21255924</v>
      </c>
      <c r="D99" s="497">
        <v>0</v>
      </c>
      <c r="E99" s="497">
        <v>0</v>
      </c>
      <c r="F99" s="497">
        <f t="shared" si="2"/>
        <v>0</v>
      </c>
      <c r="G99" s="498" t="str">
        <f t="shared" si="3"/>
        <v>0.0%</v>
      </c>
    </row>
    <row r="100" spans="2:7">
      <c r="B100" s="496" t="s">
        <v>699</v>
      </c>
      <c r="C100" s="497">
        <v>2804039490</v>
      </c>
      <c r="D100" s="497">
        <v>386007058.65000004</v>
      </c>
      <c r="E100" s="497">
        <v>835968873.69000006</v>
      </c>
      <c r="F100" s="497">
        <f t="shared" si="2"/>
        <v>449961815.04000002</v>
      </c>
      <c r="G100" s="498">
        <f t="shared" si="3"/>
        <v>1.1656828675974782</v>
      </c>
    </row>
    <row r="101" spans="2:7">
      <c r="B101" s="496" t="s">
        <v>701</v>
      </c>
      <c r="C101" s="497">
        <v>13967116</v>
      </c>
      <c r="D101" s="497">
        <v>14563629.99</v>
      </c>
      <c r="E101" s="497">
        <v>22531037.82</v>
      </c>
      <c r="F101" s="497">
        <f t="shared" si="2"/>
        <v>7967407.8300000001</v>
      </c>
      <c r="G101" s="498">
        <f t="shared" si="3"/>
        <v>0.54707568342993862</v>
      </c>
    </row>
    <row r="102" spans="2:7">
      <c r="B102" s="496" t="s">
        <v>707</v>
      </c>
      <c r="C102" s="497">
        <v>124911080</v>
      </c>
      <c r="D102" s="497">
        <v>0</v>
      </c>
      <c r="E102" s="497">
        <v>289165156.42000002</v>
      </c>
      <c r="F102" s="497">
        <f t="shared" si="2"/>
        <v>289165156.42000002</v>
      </c>
      <c r="G102" s="498" t="str">
        <f t="shared" si="3"/>
        <v>0.0%</v>
      </c>
    </row>
    <row r="103" spans="2:7">
      <c r="B103" s="496" t="s">
        <v>702</v>
      </c>
      <c r="C103" s="497">
        <v>0</v>
      </c>
      <c r="D103" s="497">
        <v>0</v>
      </c>
      <c r="E103" s="497">
        <v>0</v>
      </c>
      <c r="F103" s="497">
        <f t="shared" si="2"/>
        <v>0</v>
      </c>
      <c r="G103" s="498" t="str">
        <f t="shared" si="3"/>
        <v>0.0%</v>
      </c>
    </row>
    <row r="104" spans="2:7">
      <c r="B104" s="496" t="s">
        <v>703</v>
      </c>
      <c r="C104" s="497">
        <v>38396407</v>
      </c>
      <c r="D104" s="497">
        <v>17028575.240000002</v>
      </c>
      <c r="E104" s="497">
        <v>15346777.859999999</v>
      </c>
      <c r="F104" s="497">
        <f t="shared" si="2"/>
        <v>-1681797.3800000027</v>
      </c>
      <c r="G104" s="498">
        <f t="shared" si="3"/>
        <v>-9.8763246853998246E-2</v>
      </c>
    </row>
    <row r="105" spans="2:7">
      <c r="B105" s="493" t="s">
        <v>728</v>
      </c>
      <c r="C105" s="494">
        <v>196818803</v>
      </c>
      <c r="D105" s="494">
        <v>119746588.40000001</v>
      </c>
      <c r="E105" s="494">
        <v>405689396.12</v>
      </c>
      <c r="F105" s="494">
        <f t="shared" si="2"/>
        <v>285942807.72000003</v>
      </c>
      <c r="G105" s="495">
        <f t="shared" si="3"/>
        <v>2.387899409416494</v>
      </c>
    </row>
    <row r="106" spans="2:7">
      <c r="B106" s="496" t="s">
        <v>699</v>
      </c>
      <c r="C106" s="497">
        <v>0</v>
      </c>
      <c r="D106" s="497">
        <v>96500000</v>
      </c>
      <c r="E106" s="497">
        <v>395050640.41000003</v>
      </c>
      <c r="F106" s="497">
        <f t="shared" si="2"/>
        <v>298550640.41000003</v>
      </c>
      <c r="G106" s="498">
        <f t="shared" si="3"/>
        <v>3.0937890197927462</v>
      </c>
    </row>
    <row r="107" spans="2:7">
      <c r="B107" s="496" t="s">
        <v>701</v>
      </c>
      <c r="C107" s="497">
        <v>0</v>
      </c>
      <c r="D107" s="497">
        <v>7146555.96</v>
      </c>
      <c r="E107" s="497">
        <v>0</v>
      </c>
      <c r="F107" s="497">
        <f t="shared" si="2"/>
        <v>-7146555.96</v>
      </c>
      <c r="G107" s="498">
        <f t="shared" si="3"/>
        <v>-1</v>
      </c>
    </row>
    <row r="108" spans="2:7">
      <c r="B108" s="496" t="s">
        <v>702</v>
      </c>
      <c r="C108" s="497">
        <v>0</v>
      </c>
      <c r="D108" s="497">
        <v>0</v>
      </c>
      <c r="E108" s="497">
        <v>0</v>
      </c>
      <c r="F108" s="497">
        <f t="shared" si="2"/>
        <v>0</v>
      </c>
      <c r="G108" s="498" t="str">
        <f t="shared" si="3"/>
        <v>0.0%</v>
      </c>
    </row>
    <row r="109" spans="2:7">
      <c r="B109" s="496" t="s">
        <v>703</v>
      </c>
      <c r="C109" s="497">
        <v>191875183</v>
      </c>
      <c r="D109" s="497">
        <v>3937984.04</v>
      </c>
      <c r="E109" s="497">
        <v>7043977.0899999999</v>
      </c>
      <c r="F109" s="497">
        <f t="shared" si="2"/>
        <v>3105993.05</v>
      </c>
      <c r="G109" s="498">
        <f t="shared" si="3"/>
        <v>0.78872667295015242</v>
      </c>
    </row>
    <row r="110" spans="2:7">
      <c r="B110" s="496" t="s">
        <v>710</v>
      </c>
      <c r="C110" s="497">
        <v>4943620</v>
      </c>
      <c r="D110" s="497">
        <v>12162048.399999999</v>
      </c>
      <c r="E110" s="497">
        <v>3594778.62</v>
      </c>
      <c r="F110" s="497">
        <f t="shared" si="2"/>
        <v>-8567269.7799999975</v>
      </c>
      <c r="G110" s="498">
        <f t="shared" si="3"/>
        <v>-0.70442654873828647</v>
      </c>
    </row>
    <row r="111" spans="2:7">
      <c r="B111" s="493" t="s">
        <v>729</v>
      </c>
      <c r="C111" s="494">
        <v>642352396</v>
      </c>
      <c r="D111" s="494">
        <v>119691497.33</v>
      </c>
      <c r="E111" s="494">
        <v>434711308.12000006</v>
      </c>
      <c r="F111" s="494">
        <f t="shared" si="2"/>
        <v>315019810.79000008</v>
      </c>
      <c r="G111" s="495">
        <f t="shared" si="3"/>
        <v>2.6319314054653584</v>
      </c>
    </row>
    <row r="112" spans="2:7">
      <c r="B112" s="496" t="s">
        <v>699</v>
      </c>
      <c r="C112" s="497">
        <v>436845749</v>
      </c>
      <c r="D112" s="497">
        <v>10000000</v>
      </c>
      <c r="E112" s="497">
        <v>226753616.16999999</v>
      </c>
      <c r="F112" s="497">
        <f t="shared" si="2"/>
        <v>216753616.16999999</v>
      </c>
      <c r="G112" s="498">
        <f t="shared" si="3"/>
        <v>21.675361617</v>
      </c>
    </row>
    <row r="113" spans="2:7">
      <c r="B113" s="496" t="s">
        <v>701</v>
      </c>
      <c r="C113" s="497">
        <v>0</v>
      </c>
      <c r="D113" s="497">
        <v>8800098.3100000005</v>
      </c>
      <c r="E113" s="497">
        <v>0</v>
      </c>
      <c r="F113" s="497">
        <f t="shared" si="2"/>
        <v>-8800098.3100000005</v>
      </c>
      <c r="G113" s="498">
        <f t="shared" si="3"/>
        <v>-1</v>
      </c>
    </row>
    <row r="114" spans="2:7">
      <c r="B114" s="496" t="s">
        <v>707</v>
      </c>
      <c r="C114" s="497">
        <v>158764142</v>
      </c>
      <c r="D114" s="497">
        <v>44744593.460000001</v>
      </c>
      <c r="E114" s="497">
        <v>184746251.29000002</v>
      </c>
      <c r="F114" s="497">
        <f t="shared" si="2"/>
        <v>140001657.83000001</v>
      </c>
      <c r="G114" s="498">
        <f t="shared" si="3"/>
        <v>3.1289066902609424</v>
      </c>
    </row>
    <row r="115" spans="2:7">
      <c r="B115" s="496" t="s">
        <v>703</v>
      </c>
      <c r="C115" s="497">
        <v>46742505</v>
      </c>
      <c r="D115" s="497">
        <v>45737771.859999999</v>
      </c>
      <c r="E115" s="497">
        <v>23211440.66</v>
      </c>
      <c r="F115" s="497">
        <f t="shared" si="2"/>
        <v>-22526331.199999999</v>
      </c>
      <c r="G115" s="498">
        <f t="shared" si="3"/>
        <v>-0.49251046310151408</v>
      </c>
    </row>
    <row r="116" spans="2:7">
      <c r="B116" s="496" t="s">
        <v>710</v>
      </c>
      <c r="C116" s="497">
        <v>0</v>
      </c>
      <c r="D116" s="497">
        <v>10409033.699999999</v>
      </c>
      <c r="E116" s="497">
        <v>0</v>
      </c>
      <c r="F116" s="497">
        <f t="shared" si="2"/>
        <v>-10409033.699999999</v>
      </c>
      <c r="G116" s="498">
        <f t="shared" si="3"/>
        <v>-1</v>
      </c>
    </row>
    <row r="117" spans="2:7">
      <c r="B117" s="493" t="s">
        <v>711</v>
      </c>
      <c r="C117" s="494">
        <v>10600000</v>
      </c>
      <c r="D117" s="494">
        <v>49964212.490000002</v>
      </c>
      <c r="E117" s="494">
        <v>518530.9</v>
      </c>
      <c r="F117" s="494">
        <f t="shared" si="2"/>
        <v>-49445681.590000004</v>
      </c>
      <c r="G117" s="495">
        <f t="shared" si="3"/>
        <v>-0.98962195391143648</v>
      </c>
    </row>
    <row r="118" spans="2:7">
      <c r="B118" s="496" t="s">
        <v>698</v>
      </c>
      <c r="C118" s="497">
        <v>10600000</v>
      </c>
      <c r="D118" s="497">
        <v>17344872.710000001</v>
      </c>
      <c r="E118" s="497">
        <v>518530.9</v>
      </c>
      <c r="F118" s="497">
        <f t="shared" si="2"/>
        <v>-16826341.810000002</v>
      </c>
      <c r="G118" s="498">
        <f t="shared" si="3"/>
        <v>-0.97010465809293345</v>
      </c>
    </row>
    <row r="119" spans="2:7">
      <c r="B119" s="496" t="s">
        <v>707</v>
      </c>
      <c r="C119" s="497">
        <v>0</v>
      </c>
      <c r="D119" s="497">
        <v>32619339.780000001</v>
      </c>
      <c r="E119" s="497">
        <v>0</v>
      </c>
      <c r="F119" s="497">
        <f t="shared" si="2"/>
        <v>-32619339.780000001</v>
      </c>
      <c r="G119" s="498">
        <f t="shared" si="3"/>
        <v>-1</v>
      </c>
    </row>
    <row r="120" spans="2:7">
      <c r="B120" s="490" t="s">
        <v>730</v>
      </c>
      <c r="C120" s="491">
        <v>4646643703</v>
      </c>
      <c r="D120" s="491">
        <v>1985467575.6099997</v>
      </c>
      <c r="E120" s="491">
        <v>2236955685.5799999</v>
      </c>
      <c r="F120" s="491">
        <f t="shared" si="2"/>
        <v>251488109.97000027</v>
      </c>
      <c r="G120" s="492">
        <f t="shared" si="3"/>
        <v>0.12666442557881361</v>
      </c>
    </row>
    <row r="121" spans="2:7">
      <c r="B121" s="493" t="s">
        <v>731</v>
      </c>
      <c r="C121" s="494">
        <v>2005247299</v>
      </c>
      <c r="D121" s="494">
        <v>1027876722.3999999</v>
      </c>
      <c r="E121" s="494">
        <v>723787238.0999999</v>
      </c>
      <c r="F121" s="494">
        <f t="shared" si="2"/>
        <v>-304089484.29999995</v>
      </c>
      <c r="G121" s="495">
        <f t="shared" si="3"/>
        <v>-0.29584236871322306</v>
      </c>
    </row>
    <row r="122" spans="2:7">
      <c r="B122" s="496" t="s">
        <v>706</v>
      </c>
      <c r="C122" s="497">
        <v>1167998</v>
      </c>
      <c r="D122" s="497">
        <v>0</v>
      </c>
      <c r="E122" s="497">
        <v>0</v>
      </c>
      <c r="F122" s="497">
        <f t="shared" si="2"/>
        <v>0</v>
      </c>
      <c r="G122" s="498" t="str">
        <f t="shared" si="3"/>
        <v>0.0%</v>
      </c>
    </row>
    <row r="123" spans="2:7">
      <c r="B123" s="496" t="s">
        <v>719</v>
      </c>
      <c r="C123" s="497">
        <v>0</v>
      </c>
      <c r="D123" s="497">
        <v>462072794.83999991</v>
      </c>
      <c r="E123" s="497">
        <v>0</v>
      </c>
      <c r="F123" s="497">
        <f t="shared" si="2"/>
        <v>-462072794.83999991</v>
      </c>
      <c r="G123" s="498">
        <f t="shared" si="3"/>
        <v>-1</v>
      </c>
    </row>
    <row r="124" spans="2:7">
      <c r="B124" s="496" t="s">
        <v>699</v>
      </c>
      <c r="C124" s="497">
        <v>336168381</v>
      </c>
      <c r="D124" s="497">
        <v>157415297.12</v>
      </c>
      <c r="E124" s="497">
        <v>335253039.64999998</v>
      </c>
      <c r="F124" s="497">
        <f t="shared" si="2"/>
        <v>177837742.52999997</v>
      </c>
      <c r="G124" s="498">
        <f t="shared" si="3"/>
        <v>1.1297360916228594</v>
      </c>
    </row>
    <row r="125" spans="2:7">
      <c r="B125" s="496" t="s">
        <v>700</v>
      </c>
      <c r="C125" s="497">
        <v>1259987317</v>
      </c>
      <c r="D125" s="497">
        <v>317519940.49000001</v>
      </c>
      <c r="E125" s="497">
        <v>191785045.41999999</v>
      </c>
      <c r="F125" s="497">
        <f t="shared" si="2"/>
        <v>-125734895.07000002</v>
      </c>
      <c r="G125" s="498">
        <f t="shared" si="3"/>
        <v>-0.39599054747857615</v>
      </c>
    </row>
    <row r="126" spans="2:7">
      <c r="B126" s="496" t="s">
        <v>701</v>
      </c>
      <c r="C126" s="497">
        <v>82459838</v>
      </c>
      <c r="D126" s="497">
        <v>49480239.880000003</v>
      </c>
      <c r="E126" s="497">
        <v>0</v>
      </c>
      <c r="F126" s="497">
        <f t="shared" si="2"/>
        <v>-49480239.880000003</v>
      </c>
      <c r="G126" s="498">
        <f t="shared" si="3"/>
        <v>-1</v>
      </c>
    </row>
    <row r="127" spans="2:7">
      <c r="B127" s="496" t="s">
        <v>702</v>
      </c>
      <c r="C127" s="497">
        <v>4390720</v>
      </c>
      <c r="D127" s="497">
        <v>4571967.4000000004</v>
      </c>
      <c r="E127" s="497">
        <v>6384610.1800000006</v>
      </c>
      <c r="F127" s="497">
        <f t="shared" si="2"/>
        <v>1812642.7800000003</v>
      </c>
      <c r="G127" s="498">
        <f t="shared" si="3"/>
        <v>0.39646887683407367</v>
      </c>
    </row>
    <row r="128" spans="2:7">
      <c r="B128" s="496" t="s">
        <v>703</v>
      </c>
      <c r="C128" s="497">
        <v>321073045</v>
      </c>
      <c r="D128" s="497">
        <v>36816482.670000002</v>
      </c>
      <c r="E128" s="497">
        <v>190364542.84999999</v>
      </c>
      <c r="F128" s="497">
        <f t="shared" si="2"/>
        <v>153548060.18000001</v>
      </c>
      <c r="G128" s="498">
        <f t="shared" si="3"/>
        <v>4.1706336141969098</v>
      </c>
    </row>
    <row r="129" spans="2:7">
      <c r="B129" s="493" t="s">
        <v>732</v>
      </c>
      <c r="C129" s="494">
        <v>1787798715</v>
      </c>
      <c r="D129" s="494">
        <v>176757608.65000001</v>
      </c>
      <c r="E129" s="494">
        <v>672420900.52999997</v>
      </c>
      <c r="F129" s="494">
        <f t="shared" si="2"/>
        <v>495663291.88</v>
      </c>
      <c r="G129" s="495">
        <f t="shared" si="3"/>
        <v>2.8041977692822786</v>
      </c>
    </row>
    <row r="130" spans="2:7">
      <c r="B130" s="496" t="s">
        <v>733</v>
      </c>
      <c r="C130" s="497">
        <v>15378000</v>
      </c>
      <c r="D130" s="497">
        <v>0</v>
      </c>
      <c r="E130" s="497">
        <v>0</v>
      </c>
      <c r="F130" s="497">
        <f t="shared" si="2"/>
        <v>0</v>
      </c>
      <c r="G130" s="498" t="str">
        <f t="shared" si="3"/>
        <v>0.0%</v>
      </c>
    </row>
    <row r="131" spans="2:7">
      <c r="B131" s="496" t="s">
        <v>699</v>
      </c>
      <c r="C131" s="497">
        <v>1474826954</v>
      </c>
      <c r="D131" s="497">
        <v>170696121.97999999</v>
      </c>
      <c r="E131" s="497">
        <v>370197210.56</v>
      </c>
      <c r="F131" s="497">
        <f t="shared" si="2"/>
        <v>199501088.58000001</v>
      </c>
      <c r="G131" s="498">
        <f t="shared" si="3"/>
        <v>1.1687499766595459</v>
      </c>
    </row>
    <row r="132" spans="2:7">
      <c r="B132" s="496" t="s">
        <v>724</v>
      </c>
      <c r="C132" s="497">
        <v>0</v>
      </c>
      <c r="D132" s="497">
        <v>0</v>
      </c>
      <c r="E132" s="497">
        <v>0</v>
      </c>
      <c r="F132" s="497">
        <f t="shared" si="2"/>
        <v>0</v>
      </c>
      <c r="G132" s="498" t="str">
        <f t="shared" si="3"/>
        <v>0.0%</v>
      </c>
    </row>
    <row r="133" spans="2:7">
      <c r="B133" s="496" t="s">
        <v>701</v>
      </c>
      <c r="C133" s="497">
        <v>1862974</v>
      </c>
      <c r="D133" s="497">
        <v>3177247.61</v>
      </c>
      <c r="E133" s="497">
        <v>712762.92</v>
      </c>
      <c r="F133" s="497">
        <f t="shared" si="2"/>
        <v>-2464484.69</v>
      </c>
      <c r="G133" s="498">
        <f t="shared" si="3"/>
        <v>-0.77566654932506185</v>
      </c>
    </row>
    <row r="134" spans="2:7">
      <c r="B134" s="496" t="s">
        <v>703</v>
      </c>
      <c r="C134" s="497">
        <v>295730787</v>
      </c>
      <c r="D134" s="497">
        <v>2884239.0599999996</v>
      </c>
      <c r="E134" s="497">
        <v>301510927.05000001</v>
      </c>
      <c r="F134" s="497">
        <f t="shared" si="2"/>
        <v>298626687.99000001</v>
      </c>
      <c r="G134" s="498">
        <f t="shared" si="3"/>
        <v>103.53742591295467</v>
      </c>
    </row>
    <row r="135" spans="2:7">
      <c r="B135" s="493" t="s">
        <v>734</v>
      </c>
      <c r="C135" s="494">
        <v>786584488</v>
      </c>
      <c r="D135" s="494">
        <v>503833014.60000002</v>
      </c>
      <c r="E135" s="494">
        <v>487314955.92000002</v>
      </c>
      <c r="F135" s="494">
        <f t="shared" si="2"/>
        <v>-16518058.680000007</v>
      </c>
      <c r="G135" s="495">
        <f t="shared" si="3"/>
        <v>-3.2784788216218663E-2</v>
      </c>
    </row>
    <row r="136" spans="2:7">
      <c r="B136" s="496" t="s">
        <v>705</v>
      </c>
      <c r="C136" s="497">
        <v>0</v>
      </c>
      <c r="D136" s="497">
        <v>3461160.09</v>
      </c>
      <c r="E136" s="497">
        <v>0</v>
      </c>
      <c r="F136" s="497">
        <f t="shared" ref="F136:F199" si="4">E136-D136</f>
        <v>-3461160.09</v>
      </c>
      <c r="G136" s="498">
        <f t="shared" ref="G136:G199" si="5">IFERROR(F136/D136,"0.0%")</f>
        <v>-1</v>
      </c>
    </row>
    <row r="137" spans="2:7">
      <c r="B137" s="496" t="s">
        <v>712</v>
      </c>
      <c r="C137" s="497">
        <v>0</v>
      </c>
      <c r="D137" s="497">
        <v>147108236.06</v>
      </c>
      <c r="E137" s="497">
        <v>0</v>
      </c>
      <c r="F137" s="497">
        <f t="shared" si="4"/>
        <v>-147108236.06</v>
      </c>
      <c r="G137" s="498">
        <f t="shared" si="5"/>
        <v>-1</v>
      </c>
    </row>
    <row r="138" spans="2:7">
      <c r="B138" s="496" t="s">
        <v>719</v>
      </c>
      <c r="C138" s="497">
        <v>0</v>
      </c>
      <c r="D138" s="497">
        <v>460979.5</v>
      </c>
      <c r="E138" s="497">
        <v>0</v>
      </c>
      <c r="F138" s="497">
        <f t="shared" si="4"/>
        <v>-460979.5</v>
      </c>
      <c r="G138" s="498">
        <f t="shared" si="5"/>
        <v>-1</v>
      </c>
    </row>
    <row r="139" spans="2:7">
      <c r="B139" s="496" t="s">
        <v>699</v>
      </c>
      <c r="C139" s="497">
        <v>164932800</v>
      </c>
      <c r="D139" s="497">
        <v>92723139.210000008</v>
      </c>
      <c r="E139" s="497">
        <v>141227402.60999998</v>
      </c>
      <c r="F139" s="497">
        <f t="shared" si="4"/>
        <v>48504263.399999976</v>
      </c>
      <c r="G139" s="498">
        <f t="shared" si="5"/>
        <v>0.52310851221448817</v>
      </c>
    </row>
    <row r="140" spans="2:7">
      <c r="B140" s="496" t="s">
        <v>700</v>
      </c>
      <c r="C140" s="497">
        <v>21288889</v>
      </c>
      <c r="D140" s="497">
        <v>0</v>
      </c>
      <c r="E140" s="497">
        <v>0</v>
      </c>
      <c r="F140" s="497">
        <f t="shared" si="4"/>
        <v>0</v>
      </c>
      <c r="G140" s="498" t="str">
        <f t="shared" si="5"/>
        <v>0.0%</v>
      </c>
    </row>
    <row r="141" spans="2:7">
      <c r="B141" s="496" t="s">
        <v>701</v>
      </c>
      <c r="C141" s="497">
        <v>45119667</v>
      </c>
      <c r="D141" s="497">
        <v>0</v>
      </c>
      <c r="E141" s="497">
        <v>40714241.629999995</v>
      </c>
      <c r="F141" s="497">
        <f t="shared" si="4"/>
        <v>40714241.629999995</v>
      </c>
      <c r="G141" s="498" t="str">
        <f t="shared" si="5"/>
        <v>0.0%</v>
      </c>
    </row>
    <row r="142" spans="2:7">
      <c r="B142" s="496" t="s">
        <v>707</v>
      </c>
      <c r="C142" s="497">
        <v>313032930</v>
      </c>
      <c r="D142" s="497">
        <v>127700000</v>
      </c>
      <c r="E142" s="497">
        <v>86836000</v>
      </c>
      <c r="F142" s="497">
        <f t="shared" si="4"/>
        <v>-40864000</v>
      </c>
      <c r="G142" s="498">
        <f t="shared" si="5"/>
        <v>-0.32</v>
      </c>
    </row>
    <row r="143" spans="2:7">
      <c r="B143" s="496" t="s">
        <v>702</v>
      </c>
      <c r="C143" s="497">
        <v>59120366</v>
      </c>
      <c r="D143" s="497">
        <v>0</v>
      </c>
      <c r="E143" s="497">
        <v>9229141.2699999996</v>
      </c>
      <c r="F143" s="497">
        <f t="shared" si="4"/>
        <v>9229141.2699999996</v>
      </c>
      <c r="G143" s="498" t="str">
        <f t="shared" si="5"/>
        <v>0.0%</v>
      </c>
    </row>
    <row r="144" spans="2:7">
      <c r="B144" s="496" t="s">
        <v>703</v>
      </c>
      <c r="C144" s="497">
        <v>183089836</v>
      </c>
      <c r="D144" s="497">
        <v>132379499.73999999</v>
      </c>
      <c r="E144" s="497">
        <v>209308170.41000003</v>
      </c>
      <c r="F144" s="497">
        <f t="shared" si="4"/>
        <v>76928670.670000032</v>
      </c>
      <c r="G144" s="498">
        <f t="shared" si="5"/>
        <v>0.58112223434211352</v>
      </c>
    </row>
    <row r="145" spans="2:7">
      <c r="B145" s="493" t="s">
        <v>735</v>
      </c>
      <c r="C145" s="494">
        <v>67013201</v>
      </c>
      <c r="D145" s="494">
        <v>54049541.25</v>
      </c>
      <c r="E145" s="494">
        <v>353432591.03000003</v>
      </c>
      <c r="F145" s="494">
        <f t="shared" si="4"/>
        <v>299383049.78000003</v>
      </c>
      <c r="G145" s="495">
        <f t="shared" si="5"/>
        <v>5.5390488588096947</v>
      </c>
    </row>
    <row r="146" spans="2:7">
      <c r="B146" s="496" t="s">
        <v>699</v>
      </c>
      <c r="C146" s="497">
        <v>0</v>
      </c>
      <c r="D146" s="497">
        <v>37810860.920000002</v>
      </c>
      <c r="E146" s="497">
        <v>343706402.99000001</v>
      </c>
      <c r="F146" s="497">
        <f t="shared" si="4"/>
        <v>305895542.06999999</v>
      </c>
      <c r="G146" s="498">
        <f t="shared" si="5"/>
        <v>8.0901501480543381</v>
      </c>
    </row>
    <row r="147" spans="2:7">
      <c r="B147" s="496" t="s">
        <v>700</v>
      </c>
      <c r="C147" s="497">
        <v>49733102</v>
      </c>
      <c r="D147" s="497">
        <v>8714900</v>
      </c>
      <c r="E147" s="497">
        <v>3890105</v>
      </c>
      <c r="F147" s="497">
        <f t="shared" si="4"/>
        <v>-4824795</v>
      </c>
      <c r="G147" s="498">
        <f t="shared" si="5"/>
        <v>-0.55362597390675738</v>
      </c>
    </row>
    <row r="148" spans="2:7">
      <c r="B148" s="496" t="s">
        <v>703</v>
      </c>
      <c r="C148" s="497">
        <v>17280099</v>
      </c>
      <c r="D148" s="497">
        <v>7523780.3300000001</v>
      </c>
      <c r="E148" s="497">
        <v>5836083.04</v>
      </c>
      <c r="F148" s="497">
        <f t="shared" si="4"/>
        <v>-1687697.29</v>
      </c>
      <c r="G148" s="498">
        <f t="shared" si="5"/>
        <v>-0.22431506715720395</v>
      </c>
    </row>
    <row r="149" spans="2:7">
      <c r="B149" s="493" t="s">
        <v>711</v>
      </c>
      <c r="C149" s="494">
        <v>0</v>
      </c>
      <c r="D149" s="494">
        <v>222950688.71000001</v>
      </c>
      <c r="E149" s="494">
        <v>0</v>
      </c>
      <c r="F149" s="494">
        <f t="shared" si="4"/>
        <v>-222950688.71000001</v>
      </c>
      <c r="G149" s="495">
        <f t="shared" si="5"/>
        <v>-1</v>
      </c>
    </row>
    <row r="150" spans="2:7">
      <c r="B150" s="496" t="s">
        <v>707</v>
      </c>
      <c r="C150" s="497">
        <v>0</v>
      </c>
      <c r="D150" s="497">
        <v>222950688.71000001</v>
      </c>
      <c r="E150" s="497">
        <v>0</v>
      </c>
      <c r="F150" s="497">
        <f t="shared" si="4"/>
        <v>-222950688.71000001</v>
      </c>
      <c r="G150" s="498">
        <f t="shared" si="5"/>
        <v>-1</v>
      </c>
    </row>
    <row r="151" spans="2:7">
      <c r="B151" s="490" t="s">
        <v>736</v>
      </c>
      <c r="C151" s="491">
        <v>2398450496</v>
      </c>
      <c r="D151" s="491">
        <v>2233351319.2100005</v>
      </c>
      <c r="E151" s="491">
        <v>1094619539.0100002</v>
      </c>
      <c r="F151" s="491">
        <f t="shared" si="4"/>
        <v>-1138731780.2000003</v>
      </c>
      <c r="G151" s="492">
        <f t="shared" si="5"/>
        <v>-0.50987579535977434</v>
      </c>
    </row>
    <row r="152" spans="2:7">
      <c r="B152" s="493" t="s">
        <v>737</v>
      </c>
      <c r="C152" s="494">
        <v>512665249</v>
      </c>
      <c r="D152" s="494">
        <v>267160592.47</v>
      </c>
      <c r="E152" s="494">
        <v>297422425.17000002</v>
      </c>
      <c r="F152" s="494">
        <f t="shared" si="4"/>
        <v>30261832.700000018</v>
      </c>
      <c r="G152" s="495">
        <f t="shared" si="5"/>
        <v>0.11327206763624086</v>
      </c>
    </row>
    <row r="153" spans="2:7">
      <c r="B153" s="496" t="s">
        <v>698</v>
      </c>
      <c r="C153" s="494">
        <v>0</v>
      </c>
      <c r="D153" s="494">
        <v>8086143.8599999994</v>
      </c>
      <c r="E153" s="494">
        <v>0</v>
      </c>
      <c r="F153" s="497">
        <f t="shared" si="4"/>
        <v>-8086143.8599999994</v>
      </c>
      <c r="G153" s="498">
        <f t="shared" si="5"/>
        <v>-1</v>
      </c>
    </row>
    <row r="154" spans="2:7">
      <c r="B154" s="496" t="s">
        <v>699</v>
      </c>
      <c r="C154" s="497">
        <v>1057624</v>
      </c>
      <c r="D154" s="497">
        <v>37814542.769999996</v>
      </c>
      <c r="E154" s="497">
        <v>114999998.5</v>
      </c>
      <c r="F154" s="497">
        <f t="shared" si="4"/>
        <v>77185455.730000004</v>
      </c>
      <c r="G154" s="498">
        <f t="shared" si="5"/>
        <v>2.0411579798668029</v>
      </c>
    </row>
    <row r="155" spans="2:7">
      <c r="B155" s="496" t="s">
        <v>700</v>
      </c>
      <c r="C155" s="497">
        <v>257142849</v>
      </c>
      <c r="D155" s="497">
        <v>87607571.519999996</v>
      </c>
      <c r="E155" s="497">
        <v>148220841.66000003</v>
      </c>
      <c r="F155" s="497">
        <f t="shared" si="4"/>
        <v>60613270.14000003</v>
      </c>
      <c r="G155" s="498">
        <f t="shared" si="5"/>
        <v>0.69187250700314851</v>
      </c>
    </row>
    <row r="156" spans="2:7">
      <c r="B156" s="496" t="s">
        <v>701</v>
      </c>
      <c r="C156" s="497">
        <v>16001865</v>
      </c>
      <c r="D156" s="497">
        <v>0</v>
      </c>
      <c r="E156" s="497">
        <v>3846610.39</v>
      </c>
      <c r="F156" s="497">
        <f t="shared" si="4"/>
        <v>3846610.39</v>
      </c>
      <c r="G156" s="498" t="str">
        <f t="shared" si="5"/>
        <v>0.0%</v>
      </c>
    </row>
    <row r="157" spans="2:7">
      <c r="B157" s="496" t="s">
        <v>702</v>
      </c>
      <c r="C157" s="497">
        <v>3778824</v>
      </c>
      <c r="D157" s="497">
        <v>1630629.42</v>
      </c>
      <c r="E157" s="497">
        <v>0</v>
      </c>
      <c r="F157" s="497">
        <f t="shared" si="4"/>
        <v>-1630629.42</v>
      </c>
      <c r="G157" s="498">
        <f t="shared" si="5"/>
        <v>-1</v>
      </c>
    </row>
    <row r="158" spans="2:7">
      <c r="B158" s="496" t="s">
        <v>703</v>
      </c>
      <c r="C158" s="497">
        <v>234684087</v>
      </c>
      <c r="D158" s="497">
        <v>19421022.340000004</v>
      </c>
      <c r="E158" s="497">
        <v>30354974.619999997</v>
      </c>
      <c r="F158" s="497">
        <f t="shared" si="4"/>
        <v>10933952.279999994</v>
      </c>
      <c r="G158" s="498">
        <f t="shared" si="5"/>
        <v>0.56299571096626377</v>
      </c>
    </row>
    <row r="159" spans="2:7">
      <c r="B159" s="496" t="s">
        <v>710</v>
      </c>
      <c r="C159" s="497">
        <v>0</v>
      </c>
      <c r="D159" s="497">
        <v>112600682.56</v>
      </c>
      <c r="E159" s="497">
        <v>0</v>
      </c>
      <c r="F159" s="497">
        <f t="shared" si="4"/>
        <v>-112600682.56</v>
      </c>
      <c r="G159" s="498">
        <f t="shared" si="5"/>
        <v>-1</v>
      </c>
    </row>
    <row r="160" spans="2:7">
      <c r="B160" s="493" t="s">
        <v>738</v>
      </c>
      <c r="C160" s="494">
        <v>1208114791</v>
      </c>
      <c r="D160" s="494">
        <v>546339085.06000006</v>
      </c>
      <c r="E160" s="494">
        <v>581668358.1500001</v>
      </c>
      <c r="F160" s="494">
        <f t="shared" si="4"/>
        <v>35329273.090000033</v>
      </c>
      <c r="G160" s="495">
        <f t="shared" si="5"/>
        <v>6.4665468856433914E-2</v>
      </c>
    </row>
    <row r="161" spans="2:7">
      <c r="B161" s="496" t="s">
        <v>705</v>
      </c>
      <c r="C161" s="497">
        <v>0</v>
      </c>
      <c r="D161" s="497">
        <v>3792478.4399999995</v>
      </c>
      <c r="E161" s="497">
        <v>0</v>
      </c>
      <c r="F161" s="497">
        <f t="shared" si="4"/>
        <v>-3792478.4399999995</v>
      </c>
      <c r="G161" s="498">
        <f t="shared" si="5"/>
        <v>-1</v>
      </c>
    </row>
    <row r="162" spans="2:7">
      <c r="B162" s="496" t="s">
        <v>706</v>
      </c>
      <c r="C162" s="497">
        <v>27498768</v>
      </c>
      <c r="D162" s="497">
        <v>13071904.800000001</v>
      </c>
      <c r="E162" s="497">
        <v>6960350.8399999999</v>
      </c>
      <c r="F162" s="497">
        <f t="shared" si="4"/>
        <v>-6111553.9600000009</v>
      </c>
      <c r="G162" s="498">
        <f t="shared" si="5"/>
        <v>-0.46753354262494329</v>
      </c>
    </row>
    <row r="163" spans="2:7">
      <c r="B163" s="496" t="s">
        <v>698</v>
      </c>
      <c r="C163" s="497">
        <v>0</v>
      </c>
      <c r="D163" s="497">
        <v>0</v>
      </c>
      <c r="E163" s="497">
        <v>0</v>
      </c>
      <c r="F163" s="497">
        <f t="shared" si="4"/>
        <v>0</v>
      </c>
      <c r="G163" s="498" t="str">
        <f t="shared" si="5"/>
        <v>0.0%</v>
      </c>
    </row>
    <row r="164" spans="2:7">
      <c r="B164" s="496" t="s">
        <v>699</v>
      </c>
      <c r="C164" s="497">
        <v>821731351</v>
      </c>
      <c r="D164" s="497">
        <v>244222880.85000002</v>
      </c>
      <c r="E164" s="497">
        <v>364915790.91000003</v>
      </c>
      <c r="F164" s="497">
        <f t="shared" si="4"/>
        <v>120692910.06</v>
      </c>
      <c r="G164" s="498">
        <f t="shared" si="5"/>
        <v>0.49419165657180475</v>
      </c>
    </row>
    <row r="165" spans="2:7">
      <c r="B165" s="496" t="s">
        <v>724</v>
      </c>
      <c r="C165" s="497">
        <v>0</v>
      </c>
      <c r="D165" s="497">
        <v>0</v>
      </c>
      <c r="E165" s="497">
        <v>20717432.170000002</v>
      </c>
      <c r="F165" s="497">
        <f t="shared" si="4"/>
        <v>20717432.170000002</v>
      </c>
      <c r="G165" s="498" t="str">
        <f t="shared" si="5"/>
        <v>0.0%</v>
      </c>
    </row>
    <row r="166" spans="2:7">
      <c r="B166" s="496" t="s">
        <v>700</v>
      </c>
      <c r="C166" s="497">
        <v>286453636</v>
      </c>
      <c r="D166" s="497">
        <v>116576454.41</v>
      </c>
      <c r="E166" s="497">
        <v>95170902.590000004</v>
      </c>
      <c r="F166" s="497">
        <f t="shared" si="4"/>
        <v>-21405551.819999993</v>
      </c>
      <c r="G166" s="498">
        <f t="shared" si="5"/>
        <v>-0.18361814080154262</v>
      </c>
    </row>
    <row r="167" spans="2:7">
      <c r="B167" s="496" t="s">
        <v>701</v>
      </c>
      <c r="C167" s="497">
        <v>15371827</v>
      </c>
      <c r="D167" s="497">
        <v>123012065.34</v>
      </c>
      <c r="E167" s="497">
        <v>64244132.869999997</v>
      </c>
      <c r="F167" s="497">
        <f t="shared" si="4"/>
        <v>-58767932.470000006</v>
      </c>
      <c r="G167" s="498">
        <f t="shared" si="5"/>
        <v>-0.47774120617817445</v>
      </c>
    </row>
    <row r="168" spans="2:7">
      <c r="B168" s="496" t="s">
        <v>702</v>
      </c>
      <c r="C168" s="497">
        <v>0</v>
      </c>
      <c r="D168" s="497">
        <v>0</v>
      </c>
      <c r="E168" s="497">
        <v>903644.6</v>
      </c>
      <c r="F168" s="497">
        <f t="shared" si="4"/>
        <v>903644.6</v>
      </c>
      <c r="G168" s="498" t="str">
        <f t="shared" si="5"/>
        <v>0.0%</v>
      </c>
    </row>
    <row r="169" spans="2:7">
      <c r="B169" s="496" t="s">
        <v>703</v>
      </c>
      <c r="C169" s="497">
        <v>32259209</v>
      </c>
      <c r="D169" s="497">
        <v>45663301.220000006</v>
      </c>
      <c r="E169" s="497">
        <v>17979910.479999997</v>
      </c>
      <c r="F169" s="497">
        <f t="shared" si="4"/>
        <v>-27683390.74000001</v>
      </c>
      <c r="G169" s="498">
        <f t="shared" si="5"/>
        <v>-0.60625031481243408</v>
      </c>
    </row>
    <row r="170" spans="2:7">
      <c r="B170" s="496" t="s">
        <v>710</v>
      </c>
      <c r="C170" s="497">
        <v>24800000</v>
      </c>
      <c r="D170" s="497">
        <v>0</v>
      </c>
      <c r="E170" s="497">
        <v>10776193.689999999</v>
      </c>
      <c r="F170" s="497">
        <f t="shared" si="4"/>
        <v>10776193.689999999</v>
      </c>
      <c r="G170" s="498" t="str">
        <f t="shared" si="5"/>
        <v>0.0%</v>
      </c>
    </row>
    <row r="171" spans="2:7">
      <c r="B171" s="493" t="s">
        <v>739</v>
      </c>
      <c r="C171" s="494">
        <v>294404374</v>
      </c>
      <c r="D171" s="494">
        <v>1259017007.5400002</v>
      </c>
      <c r="E171" s="494">
        <v>172935517.31</v>
      </c>
      <c r="F171" s="494">
        <f t="shared" si="4"/>
        <v>-1086081490.2300003</v>
      </c>
      <c r="G171" s="495">
        <f t="shared" si="5"/>
        <v>-0.86264242955073378</v>
      </c>
    </row>
    <row r="172" spans="2:7">
      <c r="B172" s="496" t="s">
        <v>706</v>
      </c>
      <c r="C172" s="497">
        <v>4915999</v>
      </c>
      <c r="D172" s="497">
        <v>0</v>
      </c>
      <c r="E172" s="497">
        <v>6845924.2999999998</v>
      </c>
      <c r="F172" s="497">
        <f t="shared" si="4"/>
        <v>6845924.2999999998</v>
      </c>
      <c r="G172" s="498" t="str">
        <f t="shared" si="5"/>
        <v>0.0%</v>
      </c>
    </row>
    <row r="173" spans="2:7">
      <c r="B173" s="496" t="s">
        <v>719</v>
      </c>
      <c r="C173" s="497">
        <v>0</v>
      </c>
      <c r="D173" s="497">
        <v>1152374863.5800002</v>
      </c>
      <c r="E173" s="497">
        <v>0</v>
      </c>
      <c r="F173" s="497">
        <f t="shared" si="4"/>
        <v>-1152374863.5800002</v>
      </c>
      <c r="G173" s="498">
        <f t="shared" si="5"/>
        <v>-1</v>
      </c>
    </row>
    <row r="174" spans="2:7">
      <c r="B174" s="496" t="s">
        <v>699</v>
      </c>
      <c r="C174" s="497">
        <v>86973174</v>
      </c>
      <c r="D174" s="497">
        <v>10000000</v>
      </c>
      <c r="E174" s="497">
        <v>91218705.780000001</v>
      </c>
      <c r="F174" s="497">
        <f t="shared" si="4"/>
        <v>81218705.780000001</v>
      </c>
      <c r="G174" s="498">
        <f t="shared" si="5"/>
        <v>8.1218705779999993</v>
      </c>
    </row>
    <row r="175" spans="2:7">
      <c r="B175" s="496" t="s">
        <v>700</v>
      </c>
      <c r="C175" s="497">
        <v>192699295</v>
      </c>
      <c r="D175" s="497">
        <v>83564096.210000008</v>
      </c>
      <c r="E175" s="497">
        <v>63519295.859999992</v>
      </c>
      <c r="F175" s="497">
        <f t="shared" si="4"/>
        <v>-20044800.350000016</v>
      </c>
      <c r="G175" s="498">
        <f t="shared" si="5"/>
        <v>-0.23987335780700134</v>
      </c>
    </row>
    <row r="176" spans="2:7">
      <c r="B176" s="496" t="s">
        <v>703</v>
      </c>
      <c r="C176" s="497">
        <v>9815906</v>
      </c>
      <c r="D176" s="497">
        <v>6769028.5899999999</v>
      </c>
      <c r="E176" s="497">
        <v>11351591.369999999</v>
      </c>
      <c r="F176" s="497">
        <f t="shared" si="4"/>
        <v>4582562.7799999993</v>
      </c>
      <c r="G176" s="498">
        <f t="shared" si="5"/>
        <v>0.67698972150448544</v>
      </c>
    </row>
    <row r="177" spans="2:7">
      <c r="B177" s="496" t="s">
        <v>710</v>
      </c>
      <c r="C177" s="497">
        <v>0</v>
      </c>
      <c r="D177" s="497">
        <v>6309019.1600000001</v>
      </c>
      <c r="E177" s="497">
        <v>0</v>
      </c>
      <c r="F177" s="497">
        <f t="shared" si="4"/>
        <v>-6309019.1600000001</v>
      </c>
      <c r="G177" s="498">
        <f t="shared" si="5"/>
        <v>-1</v>
      </c>
    </row>
    <row r="178" spans="2:7">
      <c r="B178" s="493" t="s">
        <v>740</v>
      </c>
      <c r="C178" s="494">
        <v>383266082</v>
      </c>
      <c r="D178" s="494">
        <v>122564204.05</v>
      </c>
      <c r="E178" s="494">
        <v>42593238.379999995</v>
      </c>
      <c r="F178" s="494">
        <f t="shared" si="4"/>
        <v>-79970965.670000002</v>
      </c>
      <c r="G178" s="495">
        <f t="shared" si="5"/>
        <v>-0.65248223402467409</v>
      </c>
    </row>
    <row r="179" spans="2:7">
      <c r="B179" s="496" t="s">
        <v>705</v>
      </c>
      <c r="C179" s="497">
        <v>11521940</v>
      </c>
      <c r="D179" s="497">
        <v>0</v>
      </c>
      <c r="E179" s="497">
        <v>0</v>
      </c>
      <c r="F179" s="497">
        <f t="shared" si="4"/>
        <v>0</v>
      </c>
      <c r="G179" s="498" t="str">
        <f t="shared" si="5"/>
        <v>0.0%</v>
      </c>
    </row>
    <row r="180" spans="2:7">
      <c r="B180" s="496" t="s">
        <v>712</v>
      </c>
      <c r="C180" s="497">
        <v>3625496</v>
      </c>
      <c r="D180" s="497">
        <v>0</v>
      </c>
      <c r="E180" s="497">
        <v>0</v>
      </c>
      <c r="F180" s="497">
        <f t="shared" si="4"/>
        <v>0</v>
      </c>
      <c r="G180" s="498" t="str">
        <f t="shared" si="5"/>
        <v>0.0%</v>
      </c>
    </row>
    <row r="181" spans="2:7">
      <c r="B181" s="496" t="s">
        <v>706</v>
      </c>
      <c r="C181" s="497">
        <v>2489528</v>
      </c>
      <c r="D181" s="497">
        <v>0</v>
      </c>
      <c r="E181" s="497">
        <v>0</v>
      </c>
      <c r="F181" s="497">
        <f t="shared" si="4"/>
        <v>0</v>
      </c>
      <c r="G181" s="498" t="str">
        <f t="shared" si="5"/>
        <v>0.0%</v>
      </c>
    </row>
    <row r="182" spans="2:7">
      <c r="B182" s="496" t="s">
        <v>698</v>
      </c>
      <c r="C182" s="497">
        <v>2855017</v>
      </c>
      <c r="D182" s="497">
        <v>0</v>
      </c>
      <c r="E182" s="497">
        <v>0</v>
      </c>
      <c r="F182" s="497">
        <f t="shared" si="4"/>
        <v>0</v>
      </c>
      <c r="G182" s="498" t="str">
        <f t="shared" si="5"/>
        <v>0.0%</v>
      </c>
    </row>
    <row r="183" spans="2:7">
      <c r="B183" s="496" t="s">
        <v>699</v>
      </c>
      <c r="C183" s="497">
        <v>353931943</v>
      </c>
      <c r="D183" s="497">
        <v>122481287.06999999</v>
      </c>
      <c r="E183" s="497">
        <v>42593238.379999995</v>
      </c>
      <c r="F183" s="497">
        <f t="shared" si="4"/>
        <v>-79888048.689999998</v>
      </c>
      <c r="G183" s="498">
        <f t="shared" si="5"/>
        <v>-0.65224697258727138</v>
      </c>
    </row>
    <row r="184" spans="2:7">
      <c r="B184" s="496" t="s">
        <v>724</v>
      </c>
      <c r="C184" s="497">
        <v>234000</v>
      </c>
      <c r="D184" s="497">
        <v>82916.98</v>
      </c>
      <c r="E184" s="497">
        <v>0</v>
      </c>
      <c r="F184" s="497">
        <f t="shared" si="4"/>
        <v>-82916.98</v>
      </c>
      <c r="G184" s="498">
        <f t="shared" si="5"/>
        <v>-1</v>
      </c>
    </row>
    <row r="185" spans="2:7">
      <c r="B185" s="496" t="s">
        <v>702</v>
      </c>
      <c r="C185" s="497">
        <v>4624657</v>
      </c>
      <c r="D185" s="497">
        <v>0</v>
      </c>
      <c r="E185" s="497">
        <v>0</v>
      </c>
      <c r="F185" s="497">
        <f t="shared" si="4"/>
        <v>0</v>
      </c>
      <c r="G185" s="498" t="str">
        <f t="shared" si="5"/>
        <v>0.0%</v>
      </c>
    </row>
    <row r="186" spans="2:7">
      <c r="B186" s="496" t="s">
        <v>703</v>
      </c>
      <c r="C186" s="497">
        <v>3983501</v>
      </c>
      <c r="D186" s="497">
        <v>0</v>
      </c>
      <c r="E186" s="497">
        <v>0</v>
      </c>
      <c r="F186" s="497">
        <f t="shared" si="4"/>
        <v>0</v>
      </c>
      <c r="G186" s="498" t="str">
        <f t="shared" si="5"/>
        <v>0.0%</v>
      </c>
    </row>
    <row r="187" spans="2:7">
      <c r="B187" s="493" t="s">
        <v>711</v>
      </c>
      <c r="C187" s="494">
        <v>0</v>
      </c>
      <c r="D187" s="494">
        <v>38270430.090000004</v>
      </c>
      <c r="E187" s="494">
        <v>0</v>
      </c>
      <c r="F187" s="494">
        <f t="shared" si="4"/>
        <v>-38270430.090000004</v>
      </c>
      <c r="G187" s="495">
        <f t="shared" si="5"/>
        <v>-1</v>
      </c>
    </row>
    <row r="188" spans="2:7">
      <c r="B188" s="496" t="s">
        <v>707</v>
      </c>
      <c r="C188" s="497">
        <v>0</v>
      </c>
      <c r="D188" s="497">
        <v>38270430.090000004</v>
      </c>
      <c r="E188" s="497">
        <v>0</v>
      </c>
      <c r="F188" s="497">
        <f t="shared" si="4"/>
        <v>-38270430.090000004</v>
      </c>
      <c r="G188" s="498">
        <f t="shared" si="5"/>
        <v>-1</v>
      </c>
    </row>
    <row r="189" spans="2:7">
      <c r="B189" s="490" t="s">
        <v>741</v>
      </c>
      <c r="C189" s="491">
        <v>1514042192</v>
      </c>
      <c r="D189" s="491">
        <v>621470484.93000007</v>
      </c>
      <c r="E189" s="491">
        <v>838228478.92000008</v>
      </c>
      <c r="F189" s="491">
        <f t="shared" si="4"/>
        <v>216757993.99000001</v>
      </c>
      <c r="G189" s="492">
        <f t="shared" si="5"/>
        <v>0.34878244300598565</v>
      </c>
    </row>
    <row r="190" spans="2:7">
      <c r="B190" s="493" t="s">
        <v>742</v>
      </c>
      <c r="C190" s="494">
        <v>894463111</v>
      </c>
      <c r="D190" s="494">
        <v>197732554.34</v>
      </c>
      <c r="E190" s="494">
        <v>491093983.33000004</v>
      </c>
      <c r="F190" s="494">
        <f t="shared" si="4"/>
        <v>293361428.99000001</v>
      </c>
      <c r="G190" s="495">
        <f t="shared" si="5"/>
        <v>1.4836273671232036</v>
      </c>
    </row>
    <row r="191" spans="2:7">
      <c r="B191" s="496" t="s">
        <v>699</v>
      </c>
      <c r="C191" s="497">
        <v>648719046</v>
      </c>
      <c r="D191" s="497">
        <v>94874074.739999995</v>
      </c>
      <c r="E191" s="497">
        <v>394495997.19</v>
      </c>
      <c r="F191" s="497">
        <f t="shared" si="4"/>
        <v>299621922.44999999</v>
      </c>
      <c r="G191" s="498">
        <f t="shared" si="5"/>
        <v>3.1581011279541467</v>
      </c>
    </row>
    <row r="192" spans="2:7">
      <c r="B192" s="496" t="s">
        <v>700</v>
      </c>
      <c r="C192" s="497">
        <v>211039083</v>
      </c>
      <c r="D192" s="497">
        <v>84561992.790000007</v>
      </c>
      <c r="E192" s="497">
        <v>74628775.790000007</v>
      </c>
      <c r="F192" s="497">
        <f t="shared" si="4"/>
        <v>-9933217</v>
      </c>
      <c r="G192" s="498">
        <f t="shared" si="5"/>
        <v>-0.11746668535435302</v>
      </c>
    </row>
    <row r="193" spans="2:7">
      <c r="B193" s="496" t="s">
        <v>701</v>
      </c>
      <c r="C193" s="497">
        <v>0</v>
      </c>
      <c r="D193" s="497">
        <v>0</v>
      </c>
      <c r="E193" s="497">
        <v>0</v>
      </c>
      <c r="F193" s="497">
        <f t="shared" si="4"/>
        <v>0</v>
      </c>
      <c r="G193" s="498" t="str">
        <f t="shared" si="5"/>
        <v>0.0%</v>
      </c>
    </row>
    <row r="194" spans="2:7">
      <c r="B194" s="496" t="s">
        <v>702</v>
      </c>
      <c r="C194" s="497">
        <v>0</v>
      </c>
      <c r="D194" s="497">
        <v>3685241.49</v>
      </c>
      <c r="E194" s="497">
        <v>0</v>
      </c>
      <c r="F194" s="497">
        <f t="shared" si="4"/>
        <v>-3685241.49</v>
      </c>
      <c r="G194" s="498">
        <f t="shared" si="5"/>
        <v>-1</v>
      </c>
    </row>
    <row r="195" spans="2:7">
      <c r="B195" s="496" t="s">
        <v>703</v>
      </c>
      <c r="C195" s="497">
        <v>34704982</v>
      </c>
      <c r="D195" s="497">
        <v>14611245.32</v>
      </c>
      <c r="E195" s="497">
        <v>21969210.350000001</v>
      </c>
      <c r="F195" s="497">
        <f t="shared" si="4"/>
        <v>7357965.0300000012</v>
      </c>
      <c r="G195" s="498">
        <f t="shared" si="5"/>
        <v>0.50358233462334345</v>
      </c>
    </row>
    <row r="196" spans="2:7">
      <c r="B196" s="493" t="s">
        <v>743</v>
      </c>
      <c r="C196" s="494">
        <v>527597081</v>
      </c>
      <c r="D196" s="494">
        <v>376438687.34000003</v>
      </c>
      <c r="E196" s="494">
        <v>347134495.59000003</v>
      </c>
      <c r="F196" s="494">
        <f t="shared" si="4"/>
        <v>-29304191.75</v>
      </c>
      <c r="G196" s="495">
        <f t="shared" si="5"/>
        <v>-7.7845855740997227E-2</v>
      </c>
    </row>
    <row r="197" spans="2:7">
      <c r="B197" s="496" t="s">
        <v>705</v>
      </c>
      <c r="C197" s="497">
        <v>0</v>
      </c>
      <c r="D197" s="497">
        <v>4345057.43</v>
      </c>
      <c r="E197" s="497">
        <v>0</v>
      </c>
      <c r="F197" s="497">
        <f t="shared" si="4"/>
        <v>-4345057.43</v>
      </c>
      <c r="G197" s="498">
        <f t="shared" si="5"/>
        <v>-1</v>
      </c>
    </row>
    <row r="198" spans="2:7">
      <c r="B198" s="496" t="s">
        <v>706</v>
      </c>
      <c r="C198" s="497">
        <v>3859232</v>
      </c>
      <c r="D198" s="497">
        <v>0</v>
      </c>
      <c r="E198" s="497">
        <v>0</v>
      </c>
      <c r="F198" s="497">
        <f t="shared" si="4"/>
        <v>0</v>
      </c>
      <c r="G198" s="498" t="str">
        <f t="shared" si="5"/>
        <v>0.0%</v>
      </c>
    </row>
    <row r="199" spans="2:7">
      <c r="B199" s="496" t="s">
        <v>698</v>
      </c>
      <c r="C199" s="497">
        <v>0</v>
      </c>
      <c r="D199" s="497">
        <v>6729745.6500000004</v>
      </c>
      <c r="E199" s="497">
        <v>0</v>
      </c>
      <c r="F199" s="497">
        <f t="shared" si="4"/>
        <v>-6729745.6500000004</v>
      </c>
      <c r="G199" s="498">
        <f t="shared" si="5"/>
        <v>-1</v>
      </c>
    </row>
    <row r="200" spans="2:7">
      <c r="B200" s="496" t="s">
        <v>719</v>
      </c>
      <c r="C200" s="497">
        <v>0</v>
      </c>
      <c r="D200" s="497">
        <v>56365704.240000002</v>
      </c>
      <c r="E200" s="497">
        <v>0</v>
      </c>
      <c r="F200" s="497">
        <f t="shared" ref="F200:F263" si="6">E200-D200</f>
        <v>-56365704.240000002</v>
      </c>
      <c r="G200" s="498">
        <f t="shared" ref="G200:G263" si="7">IFERROR(F200/D200,"0.0%")</f>
        <v>-1</v>
      </c>
    </row>
    <row r="201" spans="2:7">
      <c r="B201" s="496" t="s">
        <v>699</v>
      </c>
      <c r="C201" s="497">
        <v>184055072</v>
      </c>
      <c r="D201" s="497">
        <v>167968999.22</v>
      </c>
      <c r="E201" s="497">
        <v>133524360.05999999</v>
      </c>
      <c r="F201" s="497">
        <f t="shared" si="6"/>
        <v>-34444639.160000011</v>
      </c>
      <c r="G201" s="498">
        <f t="shared" si="7"/>
        <v>-0.20506545445856716</v>
      </c>
    </row>
    <row r="202" spans="2:7">
      <c r="B202" s="496" t="s">
        <v>700</v>
      </c>
      <c r="C202" s="497">
        <v>176196599</v>
      </c>
      <c r="D202" s="497">
        <v>70344470.389999986</v>
      </c>
      <c r="E202" s="497">
        <v>60870549.850000009</v>
      </c>
      <c r="F202" s="497">
        <f t="shared" si="6"/>
        <v>-9473920.5399999768</v>
      </c>
      <c r="G202" s="498">
        <f t="shared" si="7"/>
        <v>-0.13467896605767563</v>
      </c>
    </row>
    <row r="203" spans="2:7">
      <c r="B203" s="496" t="s">
        <v>701</v>
      </c>
      <c r="C203" s="497">
        <v>82525284</v>
      </c>
      <c r="D203" s="497">
        <v>8753306.0500000007</v>
      </c>
      <c r="E203" s="497">
        <v>107068949.44</v>
      </c>
      <c r="F203" s="497">
        <f t="shared" si="6"/>
        <v>98315643.390000001</v>
      </c>
      <c r="G203" s="498">
        <f t="shared" si="7"/>
        <v>11.231829759911113</v>
      </c>
    </row>
    <row r="204" spans="2:7">
      <c r="B204" s="496" t="s">
        <v>702</v>
      </c>
      <c r="C204" s="497">
        <v>34641821</v>
      </c>
      <c r="D204" s="497">
        <v>3451445.3</v>
      </c>
      <c r="E204" s="497">
        <v>13614653.549999999</v>
      </c>
      <c r="F204" s="497">
        <f t="shared" si="6"/>
        <v>10163208.25</v>
      </c>
      <c r="G204" s="498">
        <f t="shared" si="7"/>
        <v>2.9446238797410467</v>
      </c>
    </row>
    <row r="205" spans="2:7">
      <c r="B205" s="496" t="s">
        <v>703</v>
      </c>
      <c r="C205" s="497">
        <v>46319073</v>
      </c>
      <c r="D205" s="497">
        <v>51064448.949999996</v>
      </c>
      <c r="E205" s="497">
        <v>32055982.689999998</v>
      </c>
      <c r="F205" s="497">
        <f t="shared" si="6"/>
        <v>-19008466.259999998</v>
      </c>
      <c r="G205" s="498">
        <f t="shared" si="7"/>
        <v>-0.37224461735819825</v>
      </c>
    </row>
    <row r="206" spans="2:7">
      <c r="B206" s="496" t="s">
        <v>710</v>
      </c>
      <c r="C206" s="497">
        <v>0</v>
      </c>
      <c r="D206" s="497">
        <v>7415510.1099999994</v>
      </c>
      <c r="E206" s="497">
        <v>0</v>
      </c>
      <c r="F206" s="497">
        <f t="shared" si="6"/>
        <v>-7415510.1099999994</v>
      </c>
      <c r="G206" s="498">
        <f t="shared" si="7"/>
        <v>-1</v>
      </c>
    </row>
    <row r="207" spans="2:7">
      <c r="B207" s="493" t="s">
        <v>711</v>
      </c>
      <c r="C207" s="494">
        <v>91982000</v>
      </c>
      <c r="D207" s="494">
        <v>47299243.249999993</v>
      </c>
      <c r="E207" s="494">
        <v>0</v>
      </c>
      <c r="F207" s="494">
        <f t="shared" si="6"/>
        <v>-47299243.249999993</v>
      </c>
      <c r="G207" s="495">
        <f t="shared" si="7"/>
        <v>-1</v>
      </c>
    </row>
    <row r="208" spans="2:7">
      <c r="B208" s="496" t="s">
        <v>707</v>
      </c>
      <c r="C208" s="497">
        <v>91982000</v>
      </c>
      <c r="D208" s="497">
        <v>47299243.249999993</v>
      </c>
      <c r="E208" s="497">
        <v>0</v>
      </c>
      <c r="F208" s="497">
        <f t="shared" si="6"/>
        <v>-47299243.249999993</v>
      </c>
      <c r="G208" s="498">
        <f t="shared" si="7"/>
        <v>-1</v>
      </c>
    </row>
    <row r="209" spans="2:7">
      <c r="B209" s="490" t="s">
        <v>744</v>
      </c>
      <c r="C209" s="491">
        <v>1200755089</v>
      </c>
      <c r="D209" s="491">
        <v>923019066.58000016</v>
      </c>
      <c r="E209" s="491">
        <v>1251449223.72</v>
      </c>
      <c r="F209" s="491">
        <f t="shared" si="6"/>
        <v>328430157.13999987</v>
      </c>
      <c r="G209" s="492">
        <f t="shared" si="7"/>
        <v>0.35582163904469472</v>
      </c>
    </row>
    <row r="210" spans="2:7">
      <c r="B210" s="493" t="s">
        <v>745</v>
      </c>
      <c r="C210" s="494">
        <v>81734530</v>
      </c>
      <c r="D210" s="494">
        <v>203689375.03</v>
      </c>
      <c r="E210" s="494">
        <v>127035645.26000001</v>
      </c>
      <c r="F210" s="494">
        <f t="shared" si="6"/>
        <v>-76653729.769999996</v>
      </c>
      <c r="G210" s="495">
        <f t="shared" si="7"/>
        <v>-0.37632659906148858</v>
      </c>
    </row>
    <row r="211" spans="2:7">
      <c r="B211" s="496" t="s">
        <v>705</v>
      </c>
      <c r="C211" s="497">
        <v>0</v>
      </c>
      <c r="D211" s="497">
        <v>3827092.95</v>
      </c>
      <c r="E211" s="497">
        <v>0</v>
      </c>
      <c r="F211" s="497">
        <f t="shared" si="6"/>
        <v>-3827092.95</v>
      </c>
      <c r="G211" s="498">
        <f t="shared" si="7"/>
        <v>-1</v>
      </c>
    </row>
    <row r="212" spans="2:7">
      <c r="B212" s="496" t="s">
        <v>699</v>
      </c>
      <c r="C212" s="497">
        <v>0</v>
      </c>
      <c r="D212" s="497">
        <v>97000000</v>
      </c>
      <c r="E212" s="497">
        <v>0</v>
      </c>
      <c r="F212" s="497">
        <f t="shared" si="6"/>
        <v>-97000000</v>
      </c>
      <c r="G212" s="498">
        <f t="shared" si="7"/>
        <v>-1</v>
      </c>
    </row>
    <row r="213" spans="2:7">
      <c r="B213" s="496" t="s">
        <v>701</v>
      </c>
      <c r="C213" s="497">
        <v>0</v>
      </c>
      <c r="D213" s="497">
        <v>15982285.17</v>
      </c>
      <c r="E213" s="497">
        <v>0</v>
      </c>
      <c r="F213" s="497">
        <f t="shared" si="6"/>
        <v>-15982285.17</v>
      </c>
      <c r="G213" s="498">
        <f t="shared" si="7"/>
        <v>-1</v>
      </c>
    </row>
    <row r="214" spans="2:7">
      <c r="B214" s="496" t="s">
        <v>707</v>
      </c>
      <c r="C214" s="497">
        <v>55478614</v>
      </c>
      <c r="D214" s="497">
        <v>75744151.25</v>
      </c>
      <c r="E214" s="497">
        <v>122950066.78</v>
      </c>
      <c r="F214" s="497">
        <f t="shared" si="6"/>
        <v>47205915.530000001</v>
      </c>
      <c r="G214" s="498">
        <f t="shared" si="7"/>
        <v>0.62322852327162359</v>
      </c>
    </row>
    <row r="215" spans="2:7">
      <c r="B215" s="496" t="s">
        <v>702</v>
      </c>
      <c r="C215" s="497">
        <v>0</v>
      </c>
      <c r="D215" s="497">
        <v>0</v>
      </c>
      <c r="E215" s="497">
        <v>0</v>
      </c>
      <c r="F215" s="497">
        <f t="shared" si="6"/>
        <v>0</v>
      </c>
      <c r="G215" s="498" t="str">
        <f t="shared" si="7"/>
        <v>0.0%</v>
      </c>
    </row>
    <row r="216" spans="2:7">
      <c r="B216" s="496" t="s">
        <v>703</v>
      </c>
      <c r="C216" s="497">
        <v>26255916</v>
      </c>
      <c r="D216" s="497">
        <v>11135845.66</v>
      </c>
      <c r="E216" s="497">
        <v>4085578.48</v>
      </c>
      <c r="F216" s="497">
        <f t="shared" si="6"/>
        <v>-7050267.1799999997</v>
      </c>
      <c r="G216" s="498">
        <f t="shared" si="7"/>
        <v>-0.63311466369586877</v>
      </c>
    </row>
    <row r="217" spans="2:7">
      <c r="B217" s="493" t="s">
        <v>746</v>
      </c>
      <c r="C217" s="494">
        <v>770279969</v>
      </c>
      <c r="D217" s="494">
        <v>430610570.61000001</v>
      </c>
      <c r="E217" s="494">
        <v>602517437.90999997</v>
      </c>
      <c r="F217" s="494">
        <f t="shared" si="6"/>
        <v>171906867.29999995</v>
      </c>
      <c r="G217" s="495">
        <f t="shared" si="7"/>
        <v>0.39921655210757562</v>
      </c>
    </row>
    <row r="218" spans="2:7">
      <c r="B218" s="496" t="s">
        <v>705</v>
      </c>
      <c r="C218" s="497">
        <v>0</v>
      </c>
      <c r="D218" s="497">
        <v>0</v>
      </c>
      <c r="E218" s="497">
        <v>0</v>
      </c>
      <c r="F218" s="497">
        <f t="shared" si="6"/>
        <v>0</v>
      </c>
      <c r="G218" s="498" t="str">
        <f t="shared" si="7"/>
        <v>0.0%</v>
      </c>
    </row>
    <row r="219" spans="2:7">
      <c r="B219" s="496" t="s">
        <v>699</v>
      </c>
      <c r="C219" s="497">
        <v>207478011</v>
      </c>
      <c r="D219" s="497">
        <v>113424932.19</v>
      </c>
      <c r="E219" s="497">
        <v>181301762.22</v>
      </c>
      <c r="F219" s="497">
        <f t="shared" si="6"/>
        <v>67876830.030000001</v>
      </c>
      <c r="G219" s="498">
        <f t="shared" si="7"/>
        <v>0.59842954030863682</v>
      </c>
    </row>
    <row r="220" spans="2:7">
      <c r="B220" s="496" t="s">
        <v>724</v>
      </c>
      <c r="C220" s="497">
        <v>0</v>
      </c>
      <c r="D220" s="497">
        <v>0</v>
      </c>
      <c r="E220" s="497">
        <v>34413684.189999998</v>
      </c>
      <c r="F220" s="497">
        <f t="shared" si="6"/>
        <v>34413684.189999998</v>
      </c>
      <c r="G220" s="498" t="str">
        <f t="shared" si="7"/>
        <v>0.0%</v>
      </c>
    </row>
    <row r="221" spans="2:7">
      <c r="B221" s="496" t="s">
        <v>700</v>
      </c>
      <c r="C221" s="497">
        <v>277418552</v>
      </c>
      <c r="D221" s="497">
        <v>0</v>
      </c>
      <c r="E221" s="497">
        <v>0</v>
      </c>
      <c r="F221" s="497">
        <f t="shared" si="6"/>
        <v>0</v>
      </c>
      <c r="G221" s="498" t="str">
        <f t="shared" si="7"/>
        <v>0.0%</v>
      </c>
    </row>
    <row r="222" spans="2:7">
      <c r="B222" s="496" t="s">
        <v>707</v>
      </c>
      <c r="C222" s="497">
        <v>198574134</v>
      </c>
      <c r="D222" s="497">
        <v>228531343.68000001</v>
      </c>
      <c r="E222" s="497">
        <v>337644294.47000003</v>
      </c>
      <c r="F222" s="497">
        <f t="shared" si="6"/>
        <v>109112950.79000002</v>
      </c>
      <c r="G222" s="498">
        <f t="shared" si="7"/>
        <v>0.47745289128822932</v>
      </c>
    </row>
    <row r="223" spans="2:7">
      <c r="B223" s="496" t="s">
        <v>702</v>
      </c>
      <c r="C223" s="497">
        <v>12813281</v>
      </c>
      <c r="D223" s="497">
        <v>32344672.349999998</v>
      </c>
      <c r="E223" s="497">
        <v>5814561</v>
      </c>
      <c r="F223" s="497">
        <f t="shared" si="6"/>
        <v>-26530111.349999998</v>
      </c>
      <c r="G223" s="498">
        <f t="shared" si="7"/>
        <v>-0.8202312598167345</v>
      </c>
    </row>
    <row r="224" spans="2:7">
      <c r="B224" s="496" t="s">
        <v>703</v>
      </c>
      <c r="C224" s="497">
        <v>73995991</v>
      </c>
      <c r="D224" s="497">
        <v>49330161.629999995</v>
      </c>
      <c r="E224" s="497">
        <v>43343136.030000001</v>
      </c>
      <c r="F224" s="497">
        <f t="shared" si="6"/>
        <v>-5987025.599999994</v>
      </c>
      <c r="G224" s="498">
        <f t="shared" si="7"/>
        <v>-0.12136642983060898</v>
      </c>
    </row>
    <row r="225" spans="2:7">
      <c r="B225" s="496" t="s">
        <v>710</v>
      </c>
      <c r="C225" s="497">
        <v>0</v>
      </c>
      <c r="D225" s="497">
        <v>6979460.7599999998</v>
      </c>
      <c r="E225" s="497">
        <v>0</v>
      </c>
      <c r="F225" s="497">
        <f t="shared" si="6"/>
        <v>-6979460.7599999998</v>
      </c>
      <c r="G225" s="498">
        <f t="shared" si="7"/>
        <v>-1</v>
      </c>
    </row>
    <row r="226" spans="2:7">
      <c r="B226" s="493" t="s">
        <v>747</v>
      </c>
      <c r="C226" s="494">
        <v>337350589</v>
      </c>
      <c r="D226" s="494">
        <v>256502491.18000001</v>
      </c>
      <c r="E226" s="494">
        <v>521896140.55000001</v>
      </c>
      <c r="F226" s="494">
        <f t="shared" si="6"/>
        <v>265393649.37</v>
      </c>
      <c r="G226" s="495">
        <f t="shared" si="7"/>
        <v>1.0346630481017849</v>
      </c>
    </row>
    <row r="227" spans="2:7">
      <c r="B227" s="496" t="s">
        <v>706</v>
      </c>
      <c r="C227" s="497">
        <v>0</v>
      </c>
      <c r="D227" s="497">
        <v>2847565.22</v>
      </c>
      <c r="E227" s="497">
        <v>0</v>
      </c>
      <c r="F227" s="497">
        <f t="shared" si="6"/>
        <v>-2847565.22</v>
      </c>
      <c r="G227" s="498">
        <f t="shared" si="7"/>
        <v>-1</v>
      </c>
    </row>
    <row r="228" spans="2:7">
      <c r="B228" s="496" t="s">
        <v>699</v>
      </c>
      <c r="C228" s="497">
        <v>15000000</v>
      </c>
      <c r="D228" s="497">
        <v>74441190.909999996</v>
      </c>
      <c r="E228" s="497">
        <v>45000000</v>
      </c>
      <c r="F228" s="497">
        <f t="shared" si="6"/>
        <v>-29441190.909999996</v>
      </c>
      <c r="G228" s="498">
        <f t="shared" si="7"/>
        <v>-0.39549596869822562</v>
      </c>
    </row>
    <row r="229" spans="2:7">
      <c r="B229" s="496" t="s">
        <v>701</v>
      </c>
      <c r="C229" s="497">
        <v>3843340</v>
      </c>
      <c r="D229" s="497">
        <v>0</v>
      </c>
      <c r="E229" s="497">
        <v>2538670.89</v>
      </c>
      <c r="F229" s="497">
        <f t="shared" si="6"/>
        <v>2538670.89</v>
      </c>
      <c r="G229" s="498" t="str">
        <f t="shared" si="7"/>
        <v>0.0%</v>
      </c>
    </row>
    <row r="230" spans="2:7">
      <c r="B230" s="496" t="s">
        <v>707</v>
      </c>
      <c r="C230" s="497">
        <v>264468046</v>
      </c>
      <c r="D230" s="497">
        <v>47576169.090000004</v>
      </c>
      <c r="E230" s="497">
        <v>368565789.60000002</v>
      </c>
      <c r="F230" s="497">
        <f t="shared" si="6"/>
        <v>320989620.50999999</v>
      </c>
      <c r="G230" s="498">
        <f t="shared" si="7"/>
        <v>6.7468572323001208</v>
      </c>
    </row>
    <row r="231" spans="2:7">
      <c r="B231" s="496" t="s">
        <v>702</v>
      </c>
      <c r="C231" s="497">
        <v>0</v>
      </c>
      <c r="D231" s="497">
        <v>59252061</v>
      </c>
      <c r="E231" s="497">
        <v>48113311.520000003</v>
      </c>
      <c r="F231" s="497">
        <f t="shared" si="6"/>
        <v>-11138749.479999997</v>
      </c>
      <c r="G231" s="498">
        <f t="shared" si="7"/>
        <v>-0.18798923264458256</v>
      </c>
    </row>
    <row r="232" spans="2:7">
      <c r="B232" s="496" t="s">
        <v>703</v>
      </c>
      <c r="C232" s="497">
        <v>54039203</v>
      </c>
      <c r="D232" s="497">
        <v>72385504.960000008</v>
      </c>
      <c r="E232" s="497">
        <v>57678368.540000007</v>
      </c>
      <c r="F232" s="497">
        <f t="shared" si="6"/>
        <v>-14707136.420000002</v>
      </c>
      <c r="G232" s="498">
        <f t="shared" si="7"/>
        <v>-0.20317792116152422</v>
      </c>
    </row>
    <row r="233" spans="2:7">
      <c r="B233" s="493" t="s">
        <v>711</v>
      </c>
      <c r="C233" s="494">
        <v>11390001</v>
      </c>
      <c r="D233" s="494">
        <v>32216629.759999998</v>
      </c>
      <c r="E233" s="494">
        <v>0</v>
      </c>
      <c r="F233" s="494">
        <f t="shared" si="6"/>
        <v>-32216629.759999998</v>
      </c>
      <c r="G233" s="495">
        <f t="shared" si="7"/>
        <v>-1</v>
      </c>
    </row>
    <row r="234" spans="2:7">
      <c r="B234" s="496" t="s">
        <v>701</v>
      </c>
      <c r="C234" s="497">
        <v>11390001</v>
      </c>
      <c r="D234" s="497">
        <v>0</v>
      </c>
      <c r="E234" s="497">
        <v>0</v>
      </c>
      <c r="F234" s="497">
        <f t="shared" si="6"/>
        <v>0</v>
      </c>
      <c r="G234" s="498" t="str">
        <f t="shared" si="7"/>
        <v>0.0%</v>
      </c>
    </row>
    <row r="235" spans="2:7">
      <c r="B235" s="496" t="s">
        <v>707</v>
      </c>
      <c r="C235" s="497">
        <v>0</v>
      </c>
      <c r="D235" s="497">
        <v>32216629.759999998</v>
      </c>
      <c r="E235" s="497">
        <v>0</v>
      </c>
      <c r="F235" s="497">
        <f t="shared" si="6"/>
        <v>-32216629.759999998</v>
      </c>
      <c r="G235" s="498">
        <f t="shared" si="7"/>
        <v>-1</v>
      </c>
    </row>
    <row r="236" spans="2:7">
      <c r="B236" s="490" t="s">
        <v>748</v>
      </c>
      <c r="C236" s="491">
        <v>1697415147</v>
      </c>
      <c r="D236" s="491">
        <v>1505102848.1699998</v>
      </c>
      <c r="E236" s="491">
        <v>1454954343.7900002</v>
      </c>
      <c r="F236" s="491">
        <f t="shared" si="6"/>
        <v>-50148504.379999638</v>
      </c>
      <c r="G236" s="492">
        <f t="shared" si="7"/>
        <v>-3.3318988427251596E-2</v>
      </c>
    </row>
    <row r="237" spans="2:7">
      <c r="B237" s="493" t="s">
        <v>749</v>
      </c>
      <c r="C237" s="494">
        <v>729280965</v>
      </c>
      <c r="D237" s="494">
        <v>700183101.83999991</v>
      </c>
      <c r="E237" s="494">
        <v>353352783.92999995</v>
      </c>
      <c r="F237" s="494">
        <f t="shared" si="6"/>
        <v>-346830317.90999997</v>
      </c>
      <c r="G237" s="495">
        <f t="shared" si="7"/>
        <v>-0.49534231402981616</v>
      </c>
    </row>
    <row r="238" spans="2:7">
      <c r="B238" s="496" t="s">
        <v>705</v>
      </c>
      <c r="C238" s="497">
        <v>0</v>
      </c>
      <c r="D238" s="497">
        <v>0</v>
      </c>
      <c r="E238" s="497">
        <v>0</v>
      </c>
      <c r="F238" s="497">
        <f t="shared" si="6"/>
        <v>0</v>
      </c>
      <c r="G238" s="498" t="str">
        <f t="shared" si="7"/>
        <v>0.0%</v>
      </c>
    </row>
    <row r="239" spans="2:7">
      <c r="B239" s="496" t="s">
        <v>699</v>
      </c>
      <c r="C239" s="497">
        <v>413870103</v>
      </c>
      <c r="D239" s="497">
        <v>97052807.5</v>
      </c>
      <c r="E239" s="497">
        <v>246034598.66999999</v>
      </c>
      <c r="F239" s="497">
        <f t="shared" si="6"/>
        <v>148981791.16999999</v>
      </c>
      <c r="G239" s="498">
        <f t="shared" si="7"/>
        <v>1.5350590571014651</v>
      </c>
    </row>
    <row r="240" spans="2:7">
      <c r="B240" s="496" t="s">
        <v>701</v>
      </c>
      <c r="C240" s="497">
        <v>16532462</v>
      </c>
      <c r="D240" s="497">
        <v>22810262.68</v>
      </c>
      <c r="E240" s="497">
        <v>9994831.5099999998</v>
      </c>
      <c r="F240" s="497">
        <f t="shared" si="6"/>
        <v>-12815431.17</v>
      </c>
      <c r="G240" s="498">
        <f t="shared" si="7"/>
        <v>-0.56182742609257841</v>
      </c>
    </row>
    <row r="241" spans="2:7">
      <c r="B241" s="496" t="s">
        <v>707</v>
      </c>
      <c r="C241" s="497">
        <v>218461490</v>
      </c>
      <c r="D241" s="497">
        <v>467667594.40999997</v>
      </c>
      <c r="E241" s="497">
        <v>0</v>
      </c>
      <c r="F241" s="497">
        <f t="shared" si="6"/>
        <v>-467667594.40999997</v>
      </c>
      <c r="G241" s="498">
        <f t="shared" si="7"/>
        <v>-1</v>
      </c>
    </row>
    <row r="242" spans="2:7">
      <c r="B242" s="496" t="s">
        <v>702</v>
      </c>
      <c r="C242" s="497">
        <v>2609354</v>
      </c>
      <c r="D242" s="497">
        <v>5479846.25</v>
      </c>
      <c r="E242" s="497">
        <v>34616244.230000004</v>
      </c>
      <c r="F242" s="497">
        <f t="shared" si="6"/>
        <v>29136397.980000004</v>
      </c>
      <c r="G242" s="498">
        <f t="shared" si="7"/>
        <v>5.3170101223186697</v>
      </c>
    </row>
    <row r="243" spans="2:7">
      <c r="B243" s="496" t="s">
        <v>703</v>
      </c>
      <c r="C243" s="497">
        <v>77807556</v>
      </c>
      <c r="D243" s="497">
        <v>107172591</v>
      </c>
      <c r="E243" s="497">
        <v>62707109.519999988</v>
      </c>
      <c r="F243" s="497">
        <f t="shared" si="6"/>
        <v>-44465481.480000012</v>
      </c>
      <c r="G243" s="498">
        <f t="shared" si="7"/>
        <v>-0.41489602019605937</v>
      </c>
    </row>
    <row r="244" spans="2:7">
      <c r="B244" s="493" t="s">
        <v>750</v>
      </c>
      <c r="C244" s="494">
        <v>292349813</v>
      </c>
      <c r="D244" s="494">
        <v>335235655.19999999</v>
      </c>
      <c r="E244" s="494">
        <v>514007004.20999998</v>
      </c>
      <c r="F244" s="494">
        <f t="shared" si="6"/>
        <v>178771349.00999999</v>
      </c>
      <c r="G244" s="495">
        <f t="shared" si="7"/>
        <v>0.53327068954925416</v>
      </c>
    </row>
    <row r="245" spans="2:7">
      <c r="B245" s="496" t="s">
        <v>699</v>
      </c>
      <c r="C245" s="497">
        <v>200844381</v>
      </c>
      <c r="D245" s="497">
        <v>253106378.06999999</v>
      </c>
      <c r="E245" s="497">
        <v>455664651.11999995</v>
      </c>
      <c r="F245" s="497">
        <f t="shared" si="6"/>
        <v>202558273.04999995</v>
      </c>
      <c r="G245" s="498">
        <f t="shared" si="7"/>
        <v>0.80028909028116124</v>
      </c>
    </row>
    <row r="246" spans="2:7">
      <c r="B246" s="496" t="s">
        <v>702</v>
      </c>
      <c r="C246" s="497">
        <v>3553096</v>
      </c>
      <c r="D246" s="497">
        <v>2687072.18</v>
      </c>
      <c r="E246" s="497">
        <v>3499365.87</v>
      </c>
      <c r="F246" s="497">
        <f t="shared" si="6"/>
        <v>812293.69</v>
      </c>
      <c r="G246" s="498">
        <f t="shared" si="7"/>
        <v>0.30229693718164274</v>
      </c>
    </row>
    <row r="247" spans="2:7">
      <c r="B247" s="496" t="s">
        <v>703</v>
      </c>
      <c r="C247" s="497">
        <v>87952336</v>
      </c>
      <c r="D247" s="497">
        <v>79442204.950000003</v>
      </c>
      <c r="E247" s="497">
        <v>54842987.220000006</v>
      </c>
      <c r="F247" s="497">
        <f t="shared" si="6"/>
        <v>-24599217.729999997</v>
      </c>
      <c r="G247" s="498">
        <f t="shared" si="7"/>
        <v>-0.30964923173371706</v>
      </c>
    </row>
    <row r="248" spans="2:7">
      <c r="B248" s="493" t="s">
        <v>751</v>
      </c>
      <c r="C248" s="494">
        <v>675784369</v>
      </c>
      <c r="D248" s="494">
        <v>469684091.13</v>
      </c>
      <c r="E248" s="494">
        <v>587594555.64999998</v>
      </c>
      <c r="F248" s="494">
        <f t="shared" si="6"/>
        <v>117910464.51999998</v>
      </c>
      <c r="G248" s="495">
        <f t="shared" si="7"/>
        <v>0.25104206581986299</v>
      </c>
    </row>
    <row r="249" spans="2:7">
      <c r="B249" s="496" t="s">
        <v>719</v>
      </c>
      <c r="C249" s="497">
        <v>0</v>
      </c>
      <c r="D249" s="497">
        <v>6871317.0099999998</v>
      </c>
      <c r="E249" s="497">
        <v>0</v>
      </c>
      <c r="F249" s="497">
        <f t="shared" si="6"/>
        <v>-6871317.0099999998</v>
      </c>
      <c r="G249" s="498">
        <f t="shared" si="7"/>
        <v>-1</v>
      </c>
    </row>
    <row r="250" spans="2:7">
      <c r="B250" s="496" t="s">
        <v>699</v>
      </c>
      <c r="C250" s="497">
        <v>457999999</v>
      </c>
      <c r="D250" s="497">
        <v>435102086.19999999</v>
      </c>
      <c r="E250" s="497">
        <v>488882829.34999996</v>
      </c>
      <c r="F250" s="497">
        <f t="shared" si="6"/>
        <v>53780743.149999976</v>
      </c>
      <c r="G250" s="498">
        <f t="shared" si="7"/>
        <v>0.12360488459087507</v>
      </c>
    </row>
    <row r="251" spans="2:7">
      <c r="B251" s="496" t="s">
        <v>701</v>
      </c>
      <c r="C251" s="497">
        <v>8000000</v>
      </c>
      <c r="D251" s="497">
        <v>4142403.49</v>
      </c>
      <c r="E251" s="497">
        <v>4355090.7300000004</v>
      </c>
      <c r="F251" s="497">
        <f t="shared" si="6"/>
        <v>212687.24000000022</v>
      </c>
      <c r="G251" s="498">
        <f t="shared" si="7"/>
        <v>5.1343921593692991E-2</v>
      </c>
    </row>
    <row r="252" spans="2:7">
      <c r="B252" s="496" t="s">
        <v>702</v>
      </c>
      <c r="C252" s="497">
        <v>8573218</v>
      </c>
      <c r="D252" s="497">
        <v>0</v>
      </c>
      <c r="E252" s="497">
        <v>10212584.140000001</v>
      </c>
      <c r="F252" s="497">
        <f t="shared" si="6"/>
        <v>10212584.140000001</v>
      </c>
      <c r="G252" s="498" t="str">
        <f t="shared" si="7"/>
        <v>0.0%</v>
      </c>
    </row>
    <row r="253" spans="2:7">
      <c r="B253" s="496" t="s">
        <v>703</v>
      </c>
      <c r="C253" s="497">
        <v>201211152</v>
      </c>
      <c r="D253" s="497">
        <v>23568284.43</v>
      </c>
      <c r="E253" s="497">
        <v>84144051.429999992</v>
      </c>
      <c r="F253" s="497">
        <f t="shared" si="6"/>
        <v>60575766.999999993</v>
      </c>
      <c r="G253" s="498">
        <f t="shared" si="7"/>
        <v>2.5702238607954544</v>
      </c>
    </row>
    <row r="254" spans="2:7">
      <c r="B254" s="490" t="s">
        <v>752</v>
      </c>
      <c r="C254" s="491">
        <v>30160771103</v>
      </c>
      <c r="D254" s="491">
        <v>37618829447.719994</v>
      </c>
      <c r="E254" s="491">
        <v>14387619102.65</v>
      </c>
      <c r="F254" s="491">
        <f t="shared" si="6"/>
        <v>-23231210345.069992</v>
      </c>
      <c r="G254" s="492">
        <f t="shared" si="7"/>
        <v>-0.61754208427338486</v>
      </c>
    </row>
    <row r="255" spans="2:7">
      <c r="B255" s="493" t="s">
        <v>753</v>
      </c>
      <c r="C255" s="494">
        <v>7268807952</v>
      </c>
      <c r="D255" s="494">
        <v>12195331244.399998</v>
      </c>
      <c r="E255" s="494">
        <v>1770673847.73</v>
      </c>
      <c r="F255" s="494">
        <f t="shared" si="6"/>
        <v>-10424657396.669998</v>
      </c>
      <c r="G255" s="495">
        <f t="shared" si="7"/>
        <v>-0.85480723629027466</v>
      </c>
    </row>
    <row r="256" spans="2:7">
      <c r="B256" s="496" t="s">
        <v>705</v>
      </c>
      <c r="C256" s="497">
        <v>427712796</v>
      </c>
      <c r="D256" s="497">
        <v>1723477112.1100001</v>
      </c>
      <c r="E256" s="497">
        <v>118109509.33999999</v>
      </c>
      <c r="F256" s="497">
        <f t="shared" si="6"/>
        <v>-1605367602.7700002</v>
      </c>
      <c r="G256" s="498">
        <f t="shared" si="7"/>
        <v>-0.9314702188325541</v>
      </c>
    </row>
    <row r="257" spans="2:7">
      <c r="B257" s="496" t="s">
        <v>754</v>
      </c>
      <c r="C257" s="497">
        <v>0</v>
      </c>
      <c r="D257" s="497">
        <v>3712183350.2699995</v>
      </c>
      <c r="E257" s="497">
        <v>0</v>
      </c>
      <c r="F257" s="497">
        <f t="shared" si="6"/>
        <v>-3712183350.2699995</v>
      </c>
      <c r="G257" s="498">
        <f t="shared" si="7"/>
        <v>-1</v>
      </c>
    </row>
    <row r="258" spans="2:7">
      <c r="B258" s="496" t="s">
        <v>712</v>
      </c>
      <c r="C258" s="497">
        <v>0</v>
      </c>
      <c r="D258" s="497">
        <v>1769222832.6700001</v>
      </c>
      <c r="E258" s="497">
        <v>0</v>
      </c>
      <c r="F258" s="497">
        <f t="shared" si="6"/>
        <v>-1769222832.6700001</v>
      </c>
      <c r="G258" s="498">
        <f t="shared" si="7"/>
        <v>-1</v>
      </c>
    </row>
    <row r="259" spans="2:7">
      <c r="B259" s="496" t="s">
        <v>706</v>
      </c>
      <c r="C259" s="497">
        <v>392968024</v>
      </c>
      <c r="D259" s="497">
        <v>215533227.19000003</v>
      </c>
      <c r="E259" s="497">
        <v>136907376.76000002</v>
      </c>
      <c r="F259" s="497">
        <f t="shared" si="6"/>
        <v>-78625850.430000007</v>
      </c>
      <c r="G259" s="498">
        <f t="shared" si="7"/>
        <v>-0.36479688749191597</v>
      </c>
    </row>
    <row r="260" spans="2:7">
      <c r="B260" s="496" t="s">
        <v>733</v>
      </c>
      <c r="C260" s="497">
        <v>0</v>
      </c>
      <c r="D260" s="497">
        <v>437140863.40000004</v>
      </c>
      <c r="E260" s="497">
        <v>0</v>
      </c>
      <c r="F260" s="497">
        <f t="shared" si="6"/>
        <v>-437140863.40000004</v>
      </c>
      <c r="G260" s="498">
        <f t="shared" si="7"/>
        <v>-1</v>
      </c>
    </row>
    <row r="261" spans="2:7">
      <c r="B261" s="496" t="s">
        <v>723</v>
      </c>
      <c r="C261" s="497">
        <v>0</v>
      </c>
      <c r="D261" s="497">
        <v>727626107.02999997</v>
      </c>
      <c r="E261" s="497">
        <v>0</v>
      </c>
      <c r="F261" s="497">
        <f t="shared" si="6"/>
        <v>-727626107.02999997</v>
      </c>
      <c r="G261" s="498">
        <f t="shared" si="7"/>
        <v>-1</v>
      </c>
    </row>
    <row r="262" spans="2:7">
      <c r="B262" s="496" t="s">
        <v>699</v>
      </c>
      <c r="C262" s="497">
        <v>1875935273</v>
      </c>
      <c r="D262" s="497">
        <v>416007626.37</v>
      </c>
      <c r="E262" s="497">
        <v>832467350.09000027</v>
      </c>
      <c r="F262" s="497">
        <f t="shared" si="6"/>
        <v>416459723.72000027</v>
      </c>
      <c r="G262" s="498">
        <f t="shared" si="7"/>
        <v>1.0010867525529403</v>
      </c>
    </row>
    <row r="263" spans="2:7">
      <c r="B263" s="496" t="s">
        <v>755</v>
      </c>
      <c r="C263" s="497">
        <v>0</v>
      </c>
      <c r="D263" s="497">
        <v>424065404.03999996</v>
      </c>
      <c r="E263" s="497">
        <v>0</v>
      </c>
      <c r="F263" s="497">
        <f t="shared" si="6"/>
        <v>-424065404.03999996</v>
      </c>
      <c r="G263" s="498">
        <f t="shared" si="7"/>
        <v>-1</v>
      </c>
    </row>
    <row r="264" spans="2:7">
      <c r="B264" s="496" t="s">
        <v>756</v>
      </c>
      <c r="C264" s="497">
        <v>0</v>
      </c>
      <c r="D264" s="497">
        <v>300885081.36000001</v>
      </c>
      <c r="E264" s="497">
        <v>0</v>
      </c>
      <c r="F264" s="497">
        <f t="shared" ref="F264:F318" si="8">E264-D264</f>
        <v>-300885081.36000001</v>
      </c>
      <c r="G264" s="498">
        <f t="shared" ref="G264:G318" si="9">IFERROR(F264/D264,"0.0%")</f>
        <v>-1</v>
      </c>
    </row>
    <row r="265" spans="2:7">
      <c r="B265" s="496" t="s">
        <v>724</v>
      </c>
      <c r="C265" s="497">
        <v>2277271495</v>
      </c>
      <c r="D265" s="497">
        <v>6727029.9699999997</v>
      </c>
      <c r="E265" s="497">
        <v>0</v>
      </c>
      <c r="F265" s="497">
        <f t="shared" si="8"/>
        <v>-6727029.9699999997</v>
      </c>
      <c r="G265" s="498">
        <f t="shared" si="9"/>
        <v>-1</v>
      </c>
    </row>
    <row r="266" spans="2:7">
      <c r="B266" s="496" t="s">
        <v>700</v>
      </c>
      <c r="C266" s="497">
        <v>0</v>
      </c>
      <c r="D266" s="497">
        <v>104166359.17999999</v>
      </c>
      <c r="E266" s="497">
        <v>0</v>
      </c>
      <c r="F266" s="497">
        <f t="shared" si="8"/>
        <v>-104166359.17999999</v>
      </c>
      <c r="G266" s="498">
        <f t="shared" si="9"/>
        <v>-1</v>
      </c>
    </row>
    <row r="267" spans="2:7">
      <c r="B267" s="496" t="s">
        <v>701</v>
      </c>
      <c r="C267" s="497">
        <v>0</v>
      </c>
      <c r="D267" s="497">
        <v>0</v>
      </c>
      <c r="E267" s="497">
        <v>0</v>
      </c>
      <c r="F267" s="497">
        <f t="shared" si="8"/>
        <v>0</v>
      </c>
      <c r="G267" s="498" t="str">
        <f t="shared" si="9"/>
        <v>0.0%</v>
      </c>
    </row>
    <row r="268" spans="2:7">
      <c r="B268" s="496" t="s">
        <v>707</v>
      </c>
      <c r="C268" s="497">
        <v>581921207</v>
      </c>
      <c r="D268" s="497">
        <v>403761827.61000001</v>
      </c>
      <c r="E268" s="497">
        <v>145139588.76999998</v>
      </c>
      <c r="F268" s="497">
        <f t="shared" si="8"/>
        <v>-258622238.84000003</v>
      </c>
      <c r="G268" s="498">
        <f t="shared" si="9"/>
        <v>-0.64053167277072898</v>
      </c>
    </row>
    <row r="269" spans="2:7">
      <c r="B269" s="496" t="s">
        <v>702</v>
      </c>
      <c r="C269" s="497">
        <v>115563536</v>
      </c>
      <c r="D269" s="497">
        <v>41293162.800000004</v>
      </c>
      <c r="E269" s="497">
        <v>40372355.359999999</v>
      </c>
      <c r="F269" s="497">
        <f t="shared" si="8"/>
        <v>-920807.44000000507</v>
      </c>
      <c r="G269" s="498">
        <f t="shared" si="9"/>
        <v>-2.2299271297281327E-2</v>
      </c>
    </row>
    <row r="270" spans="2:7">
      <c r="B270" s="496" t="s">
        <v>703</v>
      </c>
      <c r="C270" s="497">
        <v>142135621</v>
      </c>
      <c r="D270" s="497">
        <v>336412838.95999998</v>
      </c>
      <c r="E270" s="497">
        <v>192655072.30000004</v>
      </c>
      <c r="F270" s="497">
        <f t="shared" si="8"/>
        <v>-143757766.65999994</v>
      </c>
      <c r="G270" s="498">
        <f t="shared" si="9"/>
        <v>-0.42732544662807287</v>
      </c>
    </row>
    <row r="271" spans="2:7">
      <c r="B271" s="496" t="s">
        <v>710</v>
      </c>
      <c r="C271" s="497">
        <v>1455300000</v>
      </c>
      <c r="D271" s="497">
        <v>1576828421.4399998</v>
      </c>
      <c r="E271" s="497">
        <v>305022595.11000001</v>
      </c>
      <c r="F271" s="497">
        <f t="shared" si="8"/>
        <v>-1271805826.3299999</v>
      </c>
      <c r="G271" s="498">
        <f t="shared" si="9"/>
        <v>-0.8065594258940072</v>
      </c>
    </row>
    <row r="272" spans="2:7">
      <c r="B272" s="493" t="s">
        <v>757</v>
      </c>
      <c r="C272" s="494">
        <v>22440889682</v>
      </c>
      <c r="D272" s="494">
        <v>5513925309.539999</v>
      </c>
      <c r="E272" s="494">
        <v>12156868621.540001</v>
      </c>
      <c r="F272" s="494">
        <f t="shared" si="8"/>
        <v>6642943312.0000019</v>
      </c>
      <c r="G272" s="495">
        <f t="shared" si="9"/>
        <v>1.2047575799597097</v>
      </c>
    </row>
    <row r="273" spans="2:8">
      <c r="B273" s="496" t="s">
        <v>706</v>
      </c>
      <c r="C273" s="497">
        <v>544913538</v>
      </c>
      <c r="D273" s="497">
        <v>59117000.720000006</v>
      </c>
      <c r="E273" s="497">
        <v>609650563.90999997</v>
      </c>
      <c r="F273" s="497">
        <f t="shared" si="8"/>
        <v>550533563.18999994</v>
      </c>
      <c r="G273" s="498">
        <f t="shared" si="9"/>
        <v>9.3126098497034828</v>
      </c>
    </row>
    <row r="274" spans="2:8">
      <c r="B274" s="496" t="s">
        <v>698</v>
      </c>
      <c r="C274" s="497">
        <v>0</v>
      </c>
      <c r="D274" s="497">
        <v>507847.22</v>
      </c>
      <c r="E274" s="497">
        <v>0</v>
      </c>
      <c r="F274" s="497">
        <f t="shared" si="8"/>
        <v>-507847.22</v>
      </c>
      <c r="G274" s="498">
        <f t="shared" si="9"/>
        <v>-1</v>
      </c>
    </row>
    <row r="275" spans="2:8">
      <c r="B275" s="496" t="s">
        <v>758</v>
      </c>
      <c r="C275" s="497">
        <v>0</v>
      </c>
      <c r="D275" s="497">
        <v>2495549.87</v>
      </c>
      <c r="E275" s="497">
        <v>17251562.780000001</v>
      </c>
      <c r="F275" s="497">
        <f t="shared" si="8"/>
        <v>14756012.91</v>
      </c>
      <c r="G275" s="498">
        <f t="shared" si="9"/>
        <v>5.9129304877405637</v>
      </c>
    </row>
    <row r="276" spans="2:8">
      <c r="B276" s="496" t="s">
        <v>699</v>
      </c>
      <c r="C276" s="497">
        <v>15630783210</v>
      </c>
      <c r="D276" s="497">
        <v>2579906585.6799998</v>
      </c>
      <c r="E276" s="497">
        <v>7793256501.2699995</v>
      </c>
      <c r="F276" s="497">
        <f t="shared" si="8"/>
        <v>5213349915.5900002</v>
      </c>
      <c r="G276" s="498">
        <f t="shared" si="9"/>
        <v>2.0207514274071632</v>
      </c>
    </row>
    <row r="277" spans="2:8">
      <c r="B277" s="496" t="s">
        <v>700</v>
      </c>
      <c r="C277" s="497">
        <v>0</v>
      </c>
      <c r="D277" s="497">
        <v>41516299.869999997</v>
      </c>
      <c r="E277" s="497">
        <v>0</v>
      </c>
      <c r="F277" s="497">
        <f t="shared" si="8"/>
        <v>-41516299.869999997</v>
      </c>
      <c r="G277" s="498">
        <f t="shared" si="9"/>
        <v>-1</v>
      </c>
    </row>
    <row r="278" spans="2:8">
      <c r="B278" s="496" t="s">
        <v>701</v>
      </c>
      <c r="C278" s="497">
        <v>4536107242</v>
      </c>
      <c r="D278" s="497">
        <v>1903745335</v>
      </c>
      <c r="E278" s="497">
        <v>2738227369.9499998</v>
      </c>
      <c r="F278" s="497">
        <f t="shared" si="8"/>
        <v>834482034.94999981</v>
      </c>
      <c r="G278" s="498">
        <f t="shared" si="9"/>
        <v>0.43833700842660228</v>
      </c>
    </row>
    <row r="279" spans="2:8">
      <c r="B279" s="496" t="s">
        <v>707</v>
      </c>
      <c r="C279" s="497">
        <v>103900990</v>
      </c>
      <c r="D279" s="497">
        <v>6985142.5299999993</v>
      </c>
      <c r="E279" s="497">
        <v>17333209.039999999</v>
      </c>
      <c r="F279" s="497">
        <f t="shared" si="8"/>
        <v>10348066.51</v>
      </c>
      <c r="G279" s="498">
        <f t="shared" si="9"/>
        <v>1.4814395648416354</v>
      </c>
    </row>
    <row r="280" spans="2:8">
      <c r="B280" s="496" t="s">
        <v>702</v>
      </c>
      <c r="C280" s="497">
        <v>68903551</v>
      </c>
      <c r="D280" s="497">
        <v>108497053.78</v>
      </c>
      <c r="E280" s="497">
        <v>89986773.649999991</v>
      </c>
      <c r="F280" s="497">
        <f t="shared" si="8"/>
        <v>-18510280.13000001</v>
      </c>
      <c r="G280" s="498">
        <f t="shared" si="9"/>
        <v>-0.17060629284490428</v>
      </c>
    </row>
    <row r="281" spans="2:8">
      <c r="B281" s="496" t="s">
        <v>703</v>
      </c>
      <c r="C281" s="497">
        <v>552249254</v>
      </c>
      <c r="D281" s="497">
        <v>784848395.54999983</v>
      </c>
      <c r="E281" s="497">
        <v>862991743.11000037</v>
      </c>
      <c r="F281" s="497">
        <f t="shared" si="8"/>
        <v>78143347.560000539</v>
      </c>
      <c r="G281" s="498">
        <f t="shared" si="9"/>
        <v>9.9564894319800271E-2</v>
      </c>
    </row>
    <row r="282" spans="2:8">
      <c r="B282" s="496" t="s">
        <v>710</v>
      </c>
      <c r="C282" s="497">
        <v>1004031897</v>
      </c>
      <c r="D282" s="497">
        <v>26306099.320000004</v>
      </c>
      <c r="E282" s="497">
        <v>28170897.829999998</v>
      </c>
      <c r="F282" s="497">
        <f t="shared" si="8"/>
        <v>1864798.5099999942</v>
      </c>
      <c r="G282" s="498">
        <f t="shared" si="9"/>
        <v>7.0888446337698766E-2</v>
      </c>
      <c r="H282" s="496"/>
    </row>
    <row r="283" spans="2:8">
      <c r="B283" s="493" t="s">
        <v>711</v>
      </c>
      <c r="C283" s="494">
        <v>451073469</v>
      </c>
      <c r="D283" s="494">
        <v>19909572893.779999</v>
      </c>
      <c r="E283" s="494">
        <v>460076633.38</v>
      </c>
      <c r="F283" s="494">
        <f t="shared" si="8"/>
        <v>-19449496260.399998</v>
      </c>
      <c r="G283" s="495">
        <f t="shared" si="9"/>
        <v>-0.97689168743927524</v>
      </c>
      <c r="H283" s="496"/>
    </row>
    <row r="284" spans="2:8">
      <c r="B284" s="496" t="s">
        <v>706</v>
      </c>
      <c r="C284" s="497">
        <v>141073469</v>
      </c>
      <c r="D284" s="497">
        <v>0</v>
      </c>
      <c r="E284" s="497">
        <v>56152180.25</v>
      </c>
      <c r="F284" s="497">
        <f t="shared" si="8"/>
        <v>56152180.25</v>
      </c>
      <c r="G284" s="498" t="str">
        <f t="shared" si="9"/>
        <v>0.0%</v>
      </c>
      <c r="H284" s="496"/>
    </row>
    <row r="285" spans="2:8">
      <c r="B285" s="496" t="s">
        <v>699</v>
      </c>
      <c r="C285" s="497">
        <v>310000000</v>
      </c>
      <c r="D285" s="497">
        <v>190015847.41999999</v>
      </c>
      <c r="E285" s="497">
        <v>403924453.13</v>
      </c>
      <c r="F285" s="497">
        <f t="shared" si="8"/>
        <v>213908605.71000001</v>
      </c>
      <c r="G285" s="498">
        <f t="shared" si="9"/>
        <v>1.1257408716926061</v>
      </c>
      <c r="H285" s="496"/>
    </row>
    <row r="286" spans="2:8">
      <c r="B286" s="496" t="s">
        <v>707</v>
      </c>
      <c r="C286" s="497">
        <v>0</v>
      </c>
      <c r="D286" s="497">
        <v>19714477030.66</v>
      </c>
      <c r="E286" s="497">
        <v>0</v>
      </c>
      <c r="F286" s="497">
        <f t="shared" si="8"/>
        <v>-19714477030.66</v>
      </c>
      <c r="G286" s="498">
        <f t="shared" si="9"/>
        <v>-1</v>
      </c>
      <c r="H286" s="496"/>
    </row>
    <row r="287" spans="2:8">
      <c r="B287" s="496" t="s">
        <v>702</v>
      </c>
      <c r="C287" s="497">
        <v>0</v>
      </c>
      <c r="D287" s="497">
        <v>5080015.7</v>
      </c>
      <c r="E287" s="497">
        <v>0</v>
      </c>
      <c r="F287" s="497">
        <f t="shared" si="8"/>
        <v>-5080015.7</v>
      </c>
      <c r="G287" s="498">
        <f t="shared" si="9"/>
        <v>-1</v>
      </c>
      <c r="H287" s="496"/>
    </row>
    <row r="288" spans="2:8">
      <c r="B288" s="490" t="s">
        <v>759</v>
      </c>
      <c r="C288" s="491">
        <v>3366195</v>
      </c>
      <c r="D288" s="491">
        <v>3143733.5</v>
      </c>
      <c r="E288" s="491">
        <v>0</v>
      </c>
      <c r="F288" s="491">
        <f t="shared" si="8"/>
        <v>-3143733.5</v>
      </c>
      <c r="G288" s="492">
        <f t="shared" si="9"/>
        <v>-1</v>
      </c>
      <c r="H288" s="496"/>
    </row>
    <row r="289" spans="2:10">
      <c r="B289" s="493" t="s">
        <v>711</v>
      </c>
      <c r="C289" s="494">
        <v>3366195</v>
      </c>
      <c r="D289" s="494">
        <v>3143733.5</v>
      </c>
      <c r="E289" s="494">
        <v>0</v>
      </c>
      <c r="F289" s="494">
        <f t="shared" si="8"/>
        <v>-3143733.5</v>
      </c>
      <c r="G289" s="495">
        <f t="shared" si="9"/>
        <v>-1</v>
      </c>
      <c r="H289" s="496"/>
    </row>
    <row r="290" spans="2:10">
      <c r="B290" s="496" t="s">
        <v>706</v>
      </c>
      <c r="C290" s="497">
        <v>3366195</v>
      </c>
      <c r="D290" s="497">
        <v>0</v>
      </c>
      <c r="E290" s="497">
        <v>0</v>
      </c>
      <c r="F290" s="497">
        <f t="shared" si="8"/>
        <v>0</v>
      </c>
      <c r="G290" s="498" t="str">
        <f t="shared" si="9"/>
        <v>0.0%</v>
      </c>
      <c r="H290" s="496"/>
    </row>
    <row r="291" spans="2:10">
      <c r="B291" s="496" t="s">
        <v>698</v>
      </c>
      <c r="C291" s="497">
        <v>0</v>
      </c>
      <c r="D291" s="497">
        <v>3143733.5</v>
      </c>
      <c r="E291" s="497">
        <v>0</v>
      </c>
      <c r="F291" s="497">
        <f t="shared" si="8"/>
        <v>-3143733.5</v>
      </c>
      <c r="G291" s="498">
        <f t="shared" si="9"/>
        <v>-1</v>
      </c>
      <c r="H291" s="496"/>
    </row>
    <row r="292" spans="2:10">
      <c r="B292" s="496" t="s">
        <v>699</v>
      </c>
      <c r="C292" s="497">
        <v>0</v>
      </c>
      <c r="D292" s="497">
        <v>0</v>
      </c>
      <c r="E292" s="497">
        <v>0</v>
      </c>
      <c r="F292" s="497">
        <f t="shared" si="8"/>
        <v>0</v>
      </c>
      <c r="G292" s="498" t="str">
        <f t="shared" si="9"/>
        <v>0.0%</v>
      </c>
      <c r="H292" s="496"/>
    </row>
    <row r="293" spans="2:10">
      <c r="B293" s="490" t="s">
        <v>760</v>
      </c>
      <c r="C293" s="491">
        <v>3705141247</v>
      </c>
      <c r="D293" s="491">
        <v>540038539143.47009</v>
      </c>
      <c r="E293" s="491">
        <v>772935121.38</v>
      </c>
      <c r="F293" s="491">
        <f t="shared" si="8"/>
        <v>-539265604022.09009</v>
      </c>
      <c r="G293" s="492">
        <f t="shared" si="9"/>
        <v>-0.99856874081133928</v>
      </c>
      <c r="H293" s="496"/>
    </row>
    <row r="294" spans="2:10">
      <c r="B294" s="493" t="s">
        <v>711</v>
      </c>
      <c r="C294" s="494">
        <v>3705141247</v>
      </c>
      <c r="D294" s="494">
        <v>540038539143.47009</v>
      </c>
      <c r="E294" s="494">
        <v>772935121.38</v>
      </c>
      <c r="F294" s="494">
        <f t="shared" si="8"/>
        <v>-539265604022.09009</v>
      </c>
      <c r="G294" s="495">
        <f t="shared" si="9"/>
        <v>-0.99856874081133928</v>
      </c>
    </row>
    <row r="295" spans="2:10">
      <c r="B295" s="496" t="s">
        <v>761</v>
      </c>
      <c r="C295" s="497">
        <v>0</v>
      </c>
      <c r="D295" s="497">
        <v>45915806527.719994</v>
      </c>
      <c r="E295" s="497">
        <v>0</v>
      </c>
      <c r="F295" s="497">
        <f t="shared" si="8"/>
        <v>-45915806527.719994</v>
      </c>
      <c r="G295" s="498">
        <f t="shared" si="9"/>
        <v>-1</v>
      </c>
    </row>
    <row r="296" spans="2:10">
      <c r="B296" s="496" t="s">
        <v>705</v>
      </c>
      <c r="C296" s="497">
        <v>769138355</v>
      </c>
      <c r="D296" s="497">
        <v>36184270318.709991</v>
      </c>
      <c r="E296" s="497">
        <v>151418052.89000002</v>
      </c>
      <c r="F296" s="497">
        <f t="shared" si="8"/>
        <v>-36032852265.819992</v>
      </c>
      <c r="G296" s="498">
        <f t="shared" si="9"/>
        <v>-0.9958153625441023</v>
      </c>
    </row>
    <row r="297" spans="2:10">
      <c r="B297" s="496" t="s">
        <v>754</v>
      </c>
      <c r="C297" s="497">
        <v>0</v>
      </c>
      <c r="D297" s="497">
        <v>568385532.44000006</v>
      </c>
      <c r="E297" s="497">
        <v>0</v>
      </c>
      <c r="F297" s="497">
        <f t="shared" si="8"/>
        <v>-568385532.44000006</v>
      </c>
      <c r="G297" s="498">
        <f t="shared" si="9"/>
        <v>-1</v>
      </c>
    </row>
    <row r="298" spans="2:10">
      <c r="B298" s="496" t="s">
        <v>712</v>
      </c>
      <c r="C298" s="497">
        <v>0</v>
      </c>
      <c r="D298" s="497">
        <v>12857132750.849998</v>
      </c>
      <c r="E298" s="497">
        <v>0</v>
      </c>
      <c r="F298" s="497">
        <f t="shared" si="8"/>
        <v>-12857132750.849998</v>
      </c>
      <c r="G298" s="498">
        <f t="shared" si="9"/>
        <v>-1</v>
      </c>
    </row>
    <row r="299" spans="2:10">
      <c r="B299" s="496" t="s">
        <v>706</v>
      </c>
      <c r="C299" s="497">
        <v>0</v>
      </c>
      <c r="D299" s="497">
        <v>21292826832.309998</v>
      </c>
      <c r="E299" s="497">
        <v>20591629.359999999</v>
      </c>
      <c r="F299" s="497">
        <f t="shared" si="8"/>
        <v>-21272235202.949997</v>
      </c>
      <c r="G299" s="498">
        <f t="shared" si="9"/>
        <v>-0.99903293115929748</v>
      </c>
    </row>
    <row r="300" spans="2:10">
      <c r="B300" s="496" t="s">
        <v>733</v>
      </c>
      <c r="C300" s="497">
        <v>0</v>
      </c>
      <c r="D300" s="497">
        <v>4710454590.1799994</v>
      </c>
      <c r="E300" s="497">
        <v>0</v>
      </c>
      <c r="F300" s="497">
        <f t="shared" si="8"/>
        <v>-4710454590.1799994</v>
      </c>
      <c r="G300" s="498">
        <f t="shared" si="9"/>
        <v>-1</v>
      </c>
    </row>
    <row r="301" spans="2:10">
      <c r="B301" s="496" t="s">
        <v>698</v>
      </c>
      <c r="C301" s="497">
        <v>27000000</v>
      </c>
      <c r="D301" s="497">
        <v>9596221560.6000004</v>
      </c>
      <c r="E301" s="497">
        <v>5572858.9800000004</v>
      </c>
      <c r="F301" s="497">
        <f t="shared" si="8"/>
        <v>-9590648701.6200008</v>
      </c>
      <c r="G301" s="498">
        <f t="shared" si="9"/>
        <v>-0.99941926528636227</v>
      </c>
      <c r="J301" s="483"/>
    </row>
    <row r="302" spans="2:10">
      <c r="B302" s="496" t="s">
        <v>719</v>
      </c>
      <c r="C302" s="497">
        <v>0</v>
      </c>
      <c r="D302" s="497">
        <v>4266084551.8700004</v>
      </c>
      <c r="E302" s="497">
        <v>0</v>
      </c>
      <c r="F302" s="497">
        <f t="shared" si="8"/>
        <v>-4266084551.8700004</v>
      </c>
      <c r="G302" s="498">
        <f t="shared" si="9"/>
        <v>-1</v>
      </c>
      <c r="J302" s="483"/>
    </row>
    <row r="303" spans="2:10">
      <c r="B303" s="496" t="s">
        <v>723</v>
      </c>
      <c r="C303" s="497">
        <v>0</v>
      </c>
      <c r="D303" s="497">
        <v>32436843696.98</v>
      </c>
      <c r="E303" s="497">
        <v>0</v>
      </c>
      <c r="F303" s="497">
        <f t="shared" si="8"/>
        <v>-32436843696.98</v>
      </c>
      <c r="G303" s="498">
        <f t="shared" si="9"/>
        <v>-1</v>
      </c>
      <c r="J303" s="483"/>
    </row>
    <row r="304" spans="2:10">
      <c r="B304" s="496" t="s">
        <v>758</v>
      </c>
      <c r="C304" s="497">
        <v>0</v>
      </c>
      <c r="D304" s="497">
        <v>131104037.10000001</v>
      </c>
      <c r="E304" s="497">
        <v>0</v>
      </c>
      <c r="F304" s="497">
        <f t="shared" si="8"/>
        <v>-131104037.10000001</v>
      </c>
      <c r="G304" s="498">
        <f t="shared" si="9"/>
        <v>-1</v>
      </c>
      <c r="J304" s="483"/>
    </row>
    <row r="305" spans="2:10">
      <c r="B305" s="496" t="s">
        <v>699</v>
      </c>
      <c r="C305" s="497">
        <v>976574945</v>
      </c>
      <c r="D305" s="497">
        <v>9849052123.4099979</v>
      </c>
      <c r="E305" s="497">
        <v>217717709.47</v>
      </c>
      <c r="F305" s="497">
        <f t="shared" si="8"/>
        <v>-9631334413.9399986</v>
      </c>
      <c r="G305" s="498">
        <f t="shared" si="9"/>
        <v>-0.97789455200947606</v>
      </c>
      <c r="J305" s="84"/>
    </row>
    <row r="306" spans="2:10">
      <c r="B306" s="496" t="s">
        <v>755</v>
      </c>
      <c r="C306" s="497">
        <v>0</v>
      </c>
      <c r="D306" s="497">
        <v>1223015795.53</v>
      </c>
      <c r="E306" s="497">
        <v>0</v>
      </c>
      <c r="F306" s="497">
        <f t="shared" si="8"/>
        <v>-1223015795.53</v>
      </c>
      <c r="G306" s="498">
        <f t="shared" si="9"/>
        <v>-1</v>
      </c>
      <c r="J306" s="84"/>
    </row>
    <row r="307" spans="2:10">
      <c r="B307" s="496" t="s">
        <v>756</v>
      </c>
      <c r="C307" s="497">
        <v>0</v>
      </c>
      <c r="D307" s="497">
        <v>74851509.670000002</v>
      </c>
      <c r="E307" s="497">
        <v>0</v>
      </c>
      <c r="F307" s="497">
        <f t="shared" si="8"/>
        <v>-74851509.670000002</v>
      </c>
      <c r="G307" s="498">
        <f t="shared" si="9"/>
        <v>-1</v>
      </c>
      <c r="J307" s="84"/>
    </row>
    <row r="308" spans="2:10">
      <c r="B308" s="496" t="s">
        <v>724</v>
      </c>
      <c r="C308" s="497">
        <v>0</v>
      </c>
      <c r="D308" s="497">
        <v>1648820200.8900001</v>
      </c>
      <c r="E308" s="497">
        <v>0</v>
      </c>
      <c r="F308" s="497">
        <f t="shared" si="8"/>
        <v>-1648820200.8900001</v>
      </c>
      <c r="G308" s="498">
        <f t="shared" si="9"/>
        <v>-1</v>
      </c>
      <c r="J308" s="84"/>
    </row>
    <row r="309" spans="2:10">
      <c r="B309" s="496" t="s">
        <v>709</v>
      </c>
      <c r="C309" s="497">
        <v>0</v>
      </c>
      <c r="D309" s="497">
        <v>1158225846.8099999</v>
      </c>
      <c r="E309" s="497">
        <v>0</v>
      </c>
      <c r="F309" s="497">
        <f t="shared" si="8"/>
        <v>-1158225846.8099999</v>
      </c>
      <c r="G309" s="498">
        <f t="shared" si="9"/>
        <v>-1</v>
      </c>
      <c r="J309" s="84"/>
    </row>
    <row r="310" spans="2:10">
      <c r="B310" s="496" t="s">
        <v>700</v>
      </c>
      <c r="C310" s="497">
        <v>0</v>
      </c>
      <c r="D310" s="497">
        <v>930890717.92000008</v>
      </c>
      <c r="E310" s="497">
        <v>0</v>
      </c>
      <c r="F310" s="497">
        <f t="shared" si="8"/>
        <v>-930890717.92000008</v>
      </c>
      <c r="G310" s="498">
        <f t="shared" si="9"/>
        <v>-1</v>
      </c>
      <c r="J310" s="84"/>
    </row>
    <row r="311" spans="2:10">
      <c r="B311" s="496" t="s">
        <v>701</v>
      </c>
      <c r="C311" s="497">
        <v>386213210</v>
      </c>
      <c r="D311" s="497">
        <v>13595214073.640003</v>
      </c>
      <c r="E311" s="497">
        <v>124858102.3</v>
      </c>
      <c r="F311" s="497">
        <f t="shared" si="8"/>
        <v>-13470355971.340004</v>
      </c>
      <c r="G311" s="498">
        <f t="shared" si="9"/>
        <v>-0.99081602528480306</v>
      </c>
      <c r="J311" s="483"/>
    </row>
    <row r="312" spans="2:10">
      <c r="B312" s="496" t="s">
        <v>707</v>
      </c>
      <c r="C312" s="497">
        <v>893079168</v>
      </c>
      <c r="D312" s="497">
        <v>60714965654.229996</v>
      </c>
      <c r="E312" s="497">
        <v>228020630.69000006</v>
      </c>
      <c r="F312" s="497">
        <f t="shared" si="8"/>
        <v>-60486945023.539993</v>
      </c>
      <c r="G312" s="498">
        <f t="shared" si="9"/>
        <v>-0.99624440814166682</v>
      </c>
    </row>
    <row r="313" spans="2:10">
      <c r="B313" s="496" t="s">
        <v>702</v>
      </c>
      <c r="C313" s="497">
        <v>3061608</v>
      </c>
      <c r="D313" s="497">
        <v>3222976854.4100003</v>
      </c>
      <c r="E313" s="497">
        <v>5335212.0199999996</v>
      </c>
      <c r="F313" s="497">
        <f t="shared" si="8"/>
        <v>-3217641642.3900003</v>
      </c>
      <c r="G313" s="498">
        <f t="shared" si="9"/>
        <v>-0.99834463222635317</v>
      </c>
    </row>
    <row r="314" spans="2:10">
      <c r="B314" s="496" t="s">
        <v>703</v>
      </c>
      <c r="C314" s="497">
        <v>613099584</v>
      </c>
      <c r="D314" s="497">
        <v>97962107848.059998</v>
      </c>
      <c r="E314" s="497">
        <v>19420925.670000002</v>
      </c>
      <c r="F314" s="497">
        <f t="shared" si="8"/>
        <v>-97942686922.389999</v>
      </c>
      <c r="G314" s="498">
        <f t="shared" si="9"/>
        <v>-0.99980175063505039</v>
      </c>
    </row>
    <row r="315" spans="2:10">
      <c r="B315" s="496" t="s">
        <v>710</v>
      </c>
      <c r="C315" s="497">
        <v>32794419</v>
      </c>
      <c r="D315" s="497">
        <v>60530852959.050003</v>
      </c>
      <c r="E315" s="497">
        <v>0</v>
      </c>
      <c r="F315" s="497">
        <f t="shared" si="8"/>
        <v>-60530852959.050003</v>
      </c>
      <c r="G315" s="498">
        <f t="shared" si="9"/>
        <v>-1</v>
      </c>
    </row>
    <row r="316" spans="2:10">
      <c r="B316" s="496" t="s">
        <v>308</v>
      </c>
      <c r="C316" s="497">
        <v>4179958</v>
      </c>
      <c r="D316" s="497">
        <v>0</v>
      </c>
      <c r="E316" s="497">
        <v>0</v>
      </c>
      <c r="F316" s="497">
        <f t="shared" si="8"/>
        <v>0</v>
      </c>
      <c r="G316" s="498" t="str">
        <f t="shared" si="9"/>
        <v>0.0%</v>
      </c>
    </row>
    <row r="317" spans="2:10">
      <c r="B317" s="496" t="s">
        <v>762</v>
      </c>
      <c r="C317" s="497">
        <v>0</v>
      </c>
      <c r="D317" s="497">
        <v>121168435161.09</v>
      </c>
      <c r="E317" s="497">
        <v>0</v>
      </c>
      <c r="F317" s="497">
        <f t="shared" si="8"/>
        <v>-121168435161.09</v>
      </c>
      <c r="G317" s="498">
        <f t="shared" si="9"/>
        <v>-1</v>
      </c>
    </row>
    <row r="318" spans="2:10" ht="15.75" thickBot="1">
      <c r="B318" s="499" t="s">
        <v>183</v>
      </c>
      <c r="C318" s="500">
        <v>63260601275</v>
      </c>
      <c r="D318" s="500">
        <v>590543660329.46997</v>
      </c>
      <c r="E318" s="500">
        <v>31463317002.60001</v>
      </c>
      <c r="F318" s="500">
        <f t="shared" si="8"/>
        <v>-559080343326.87</v>
      </c>
      <c r="G318" s="501">
        <f t="shared" si="9"/>
        <v>-0.94672143803043063</v>
      </c>
    </row>
    <row r="319" spans="2:10">
      <c r="B319" s="483" t="s">
        <v>312</v>
      </c>
      <c r="G319" s="502"/>
    </row>
    <row r="320" spans="2:10">
      <c r="B320" s="84" t="s">
        <v>763</v>
      </c>
    </row>
    <row r="321" spans="2:2">
      <c r="B321" s="483" t="s">
        <v>315</v>
      </c>
    </row>
  </sheetData>
  <mergeCells count="6">
    <mergeCell ref="B3:G3"/>
    <mergeCell ref="B4:G4"/>
    <mergeCell ref="B5:B6"/>
    <mergeCell ref="C5:C7"/>
    <mergeCell ref="D5:E6"/>
    <mergeCell ref="F5:G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8821D-A2D9-4C0A-8772-6E04B3820257}">
  <dimension ref="B1:J559"/>
  <sheetViews>
    <sheetView showGridLines="0" zoomScale="85" zoomScaleNormal="85" workbookViewId="0">
      <selection activeCell="C558" sqref="C558"/>
    </sheetView>
  </sheetViews>
  <sheetFormatPr baseColWidth="10" defaultColWidth="11.42578125" defaultRowHeight="15"/>
  <cols>
    <col min="1" max="2" width="11.42578125" style="84"/>
    <col min="3" max="3" width="112.7109375" style="84" bestFit="1" customWidth="1"/>
    <col min="4" max="4" width="15.85546875" style="84" bestFit="1" customWidth="1"/>
    <col min="5" max="5" width="17.28515625" style="84" bestFit="1" customWidth="1"/>
    <col min="6" max="6" width="15.5703125" style="84" bestFit="1" customWidth="1"/>
    <col min="7" max="7" width="13.42578125" style="84" customWidth="1"/>
    <col min="8" max="9" width="11.42578125" style="84"/>
    <col min="10" max="10" width="14.28515625" style="84" bestFit="1" customWidth="1"/>
    <col min="11" max="16384" width="11.42578125" style="84"/>
  </cols>
  <sheetData>
    <row r="1" spans="2:10" s="2" customFormat="1" ht="15" customHeight="1">
      <c r="B1" s="522" t="s">
        <v>0</v>
      </c>
      <c r="C1" s="522"/>
      <c r="D1" s="522"/>
      <c r="E1" s="522"/>
      <c r="F1" s="522"/>
      <c r="G1" s="522"/>
      <c r="H1" s="1"/>
      <c r="I1" s="1"/>
      <c r="J1" s="1"/>
    </row>
    <row r="2" spans="2:10" s="2" customFormat="1" ht="15" customHeight="1">
      <c r="B2" s="522" t="s">
        <v>1</v>
      </c>
      <c r="C2" s="522"/>
      <c r="D2" s="522"/>
      <c r="E2" s="522"/>
      <c r="F2" s="522"/>
      <c r="G2" s="522"/>
      <c r="H2" s="1"/>
      <c r="I2" s="1"/>
      <c r="J2" s="1"/>
    </row>
    <row r="3" spans="2:10" s="2" customFormat="1" ht="15" customHeight="1">
      <c r="B3" s="523" t="s">
        <v>2</v>
      </c>
      <c r="C3" s="523"/>
      <c r="D3" s="523"/>
      <c r="E3" s="523"/>
      <c r="F3" s="523"/>
      <c r="G3" s="523"/>
      <c r="H3" s="3"/>
      <c r="I3" s="3"/>
      <c r="J3" s="3"/>
    </row>
    <row r="5" spans="2:10">
      <c r="F5" s="86"/>
    </row>
    <row r="6" spans="2:10" ht="15.75">
      <c r="C6" s="622" t="s">
        <v>764</v>
      </c>
      <c r="D6" s="622"/>
      <c r="E6" s="622"/>
      <c r="F6" s="622"/>
      <c r="G6" s="622"/>
    </row>
    <row r="7" spans="2:10" ht="16.5" thickBot="1">
      <c r="C7" s="709" t="s">
        <v>415</v>
      </c>
      <c r="D7" s="709"/>
      <c r="E7" s="709"/>
      <c r="F7" s="709"/>
      <c r="G7" s="709"/>
    </row>
    <row r="8" spans="2:10" ht="15.75" thickBot="1">
      <c r="C8" s="687" t="s">
        <v>193</v>
      </c>
      <c r="D8" s="617" t="s">
        <v>765</v>
      </c>
      <c r="E8" s="618"/>
      <c r="F8" s="618"/>
      <c r="G8" s="619"/>
    </row>
    <row r="9" spans="2:10">
      <c r="C9" s="688"/>
      <c r="D9" s="692" t="s">
        <v>766</v>
      </c>
      <c r="E9" s="692" t="s">
        <v>767</v>
      </c>
      <c r="F9" s="688" t="s">
        <v>274</v>
      </c>
      <c r="G9" s="688" t="s">
        <v>277</v>
      </c>
    </row>
    <row r="10" spans="2:10" ht="15.75" thickBot="1">
      <c r="C10" s="471" t="s">
        <v>768</v>
      </c>
      <c r="D10" s="693"/>
      <c r="E10" s="693"/>
      <c r="F10" s="708"/>
      <c r="G10" s="708"/>
    </row>
    <row r="11" spans="2:10">
      <c r="C11" s="503" t="s">
        <v>769</v>
      </c>
      <c r="D11" s="473">
        <v>2635779124</v>
      </c>
      <c r="E11" s="473">
        <v>1317889493.9999995</v>
      </c>
      <c r="F11" s="473">
        <v>1317889493.9999995</v>
      </c>
      <c r="G11" s="473">
        <v>1317889493.9999995</v>
      </c>
    </row>
    <row r="12" spans="2:10">
      <c r="C12" s="474" t="s">
        <v>770</v>
      </c>
      <c r="D12" s="475">
        <v>2635779124</v>
      </c>
      <c r="E12" s="475">
        <v>1317889493.9999995</v>
      </c>
      <c r="F12" s="475">
        <v>1317889493.9999995</v>
      </c>
      <c r="G12" s="475">
        <v>1317889493.9999995</v>
      </c>
    </row>
    <row r="13" spans="2:10">
      <c r="C13" s="504" t="s">
        <v>771</v>
      </c>
      <c r="D13" s="480">
        <v>2635779124</v>
      </c>
      <c r="E13" s="480">
        <v>1317889493.9999995</v>
      </c>
      <c r="F13" s="480">
        <v>1317889493.9999995</v>
      </c>
      <c r="G13" s="480">
        <v>1317889493.9999995</v>
      </c>
    </row>
    <row r="14" spans="2:10">
      <c r="C14" s="479" t="s">
        <v>772</v>
      </c>
      <c r="D14" s="480">
        <v>2287579124</v>
      </c>
      <c r="E14" s="480">
        <v>1143789494.0399995</v>
      </c>
      <c r="F14" s="480">
        <v>1143789494.0399995</v>
      </c>
      <c r="G14" s="480">
        <v>1143789494.0399995</v>
      </c>
    </row>
    <row r="15" spans="2:10">
      <c r="C15" s="479" t="s">
        <v>773</v>
      </c>
      <c r="D15" s="480">
        <v>348200000</v>
      </c>
      <c r="E15" s="480">
        <v>174099999.96000001</v>
      </c>
      <c r="F15" s="480">
        <v>174099999.96000001</v>
      </c>
      <c r="G15" s="480">
        <v>174099999.96000001</v>
      </c>
    </row>
    <row r="16" spans="2:10">
      <c r="C16" s="503" t="s">
        <v>774</v>
      </c>
      <c r="D16" s="473">
        <v>5182940712</v>
      </c>
      <c r="E16" s="473">
        <v>2591470283.7299991</v>
      </c>
      <c r="F16" s="473">
        <v>2591470283.7299991</v>
      </c>
      <c r="G16" s="473">
        <v>2591470283.7299991</v>
      </c>
    </row>
    <row r="17" spans="3:7">
      <c r="C17" s="474" t="s">
        <v>775</v>
      </c>
      <c r="D17" s="475">
        <v>5182940712</v>
      </c>
      <c r="E17" s="475">
        <v>2591470283.7299991</v>
      </c>
      <c r="F17" s="475">
        <v>2591470283.7299991</v>
      </c>
      <c r="G17" s="475">
        <v>2591470283.7299991</v>
      </c>
    </row>
    <row r="18" spans="3:7">
      <c r="C18" s="504" t="s">
        <v>776</v>
      </c>
      <c r="D18" s="480">
        <v>5182940712</v>
      </c>
      <c r="E18" s="480">
        <v>2591470283.7299991</v>
      </c>
      <c r="F18" s="480">
        <v>2591470283.7299991</v>
      </c>
      <c r="G18" s="480">
        <v>2591470283.7299991</v>
      </c>
    </row>
    <row r="19" spans="3:7">
      <c r="C19" s="479" t="s">
        <v>772</v>
      </c>
      <c r="D19" s="480">
        <v>4519426898</v>
      </c>
      <c r="E19" s="480">
        <v>2263743860.6299992</v>
      </c>
      <c r="F19" s="480">
        <v>2263743860.6299992</v>
      </c>
      <c r="G19" s="480">
        <v>2263743860.6299992</v>
      </c>
    </row>
    <row r="20" spans="3:7">
      <c r="C20" s="479" t="s">
        <v>773</v>
      </c>
      <c r="D20" s="480">
        <v>663513814</v>
      </c>
      <c r="E20" s="480">
        <v>327726423.10000002</v>
      </c>
      <c r="F20" s="480">
        <v>327726423.10000002</v>
      </c>
      <c r="G20" s="480">
        <v>327726423.10000002</v>
      </c>
    </row>
    <row r="21" spans="3:7">
      <c r="C21" s="503" t="s">
        <v>777</v>
      </c>
      <c r="D21" s="473">
        <v>119333454295</v>
      </c>
      <c r="E21" s="473">
        <v>59057355380.300011</v>
      </c>
      <c r="F21" s="473">
        <v>51744447066.230003</v>
      </c>
      <c r="G21" s="473">
        <v>50042113169.410019</v>
      </c>
    </row>
    <row r="22" spans="3:7">
      <c r="C22" s="474" t="s">
        <v>778</v>
      </c>
      <c r="D22" s="475">
        <v>17407080325</v>
      </c>
      <c r="E22" s="475">
        <v>10892105422.079998</v>
      </c>
      <c r="F22" s="475">
        <v>9612939515.9299984</v>
      </c>
      <c r="G22" s="475">
        <v>8919573686.8799992</v>
      </c>
    </row>
    <row r="23" spans="3:7">
      <c r="C23" s="504" t="s">
        <v>779</v>
      </c>
      <c r="D23" s="480">
        <v>12340256298</v>
      </c>
      <c r="E23" s="480">
        <v>7186744154.5400009</v>
      </c>
      <c r="F23" s="480">
        <v>6582130709.1900005</v>
      </c>
      <c r="G23" s="480">
        <v>6067017474.1900005</v>
      </c>
    </row>
    <row r="24" spans="3:7">
      <c r="C24" s="479" t="s">
        <v>780</v>
      </c>
      <c r="D24" s="480">
        <v>2314997830</v>
      </c>
      <c r="E24" s="480">
        <v>1966325834.0600002</v>
      </c>
      <c r="F24" s="480">
        <v>1361712388.71</v>
      </c>
      <c r="G24" s="480">
        <v>1323549480.6600008</v>
      </c>
    </row>
    <row r="25" spans="3:7">
      <c r="C25" s="479" t="s">
        <v>781</v>
      </c>
      <c r="D25" s="480">
        <v>5242781293</v>
      </c>
      <c r="E25" s="480">
        <v>2745877712.5400014</v>
      </c>
      <c r="F25" s="480">
        <v>2745877712.5400014</v>
      </c>
      <c r="G25" s="480">
        <v>2283423055.5899997</v>
      </c>
    </row>
    <row r="26" spans="3:7">
      <c r="C26" s="479" t="s">
        <v>773</v>
      </c>
      <c r="D26" s="480">
        <v>4592310064</v>
      </c>
      <c r="E26" s="480">
        <v>2384080636.9499998</v>
      </c>
      <c r="F26" s="480">
        <v>2384080636.9499998</v>
      </c>
      <c r="G26" s="480">
        <v>2380346046.27</v>
      </c>
    </row>
    <row r="27" spans="3:7">
      <c r="C27" s="479" t="s">
        <v>782</v>
      </c>
      <c r="D27" s="480">
        <v>190167111</v>
      </c>
      <c r="E27" s="480">
        <v>90459970.989999995</v>
      </c>
      <c r="F27" s="480">
        <v>90459970.989999995</v>
      </c>
      <c r="G27" s="480">
        <v>79698891.670000002</v>
      </c>
    </row>
    <row r="28" spans="3:7">
      <c r="C28" s="504" t="s">
        <v>783</v>
      </c>
      <c r="D28" s="480">
        <v>75282896</v>
      </c>
      <c r="E28" s="480">
        <v>55250991.659999989</v>
      </c>
      <c r="F28" s="480">
        <v>29470756.48</v>
      </c>
      <c r="G28" s="480">
        <v>29213616.25</v>
      </c>
    </row>
    <row r="29" spans="3:7">
      <c r="C29" s="479" t="s">
        <v>780</v>
      </c>
      <c r="D29" s="480">
        <v>75282896</v>
      </c>
      <c r="E29" s="480">
        <v>55250991.659999989</v>
      </c>
      <c r="F29" s="480">
        <v>29470756.48</v>
      </c>
      <c r="G29" s="480">
        <v>29213616.25</v>
      </c>
    </row>
    <row r="30" spans="3:7">
      <c r="C30" s="504" t="s">
        <v>784</v>
      </c>
      <c r="D30" s="480">
        <v>2082114319</v>
      </c>
      <c r="E30" s="480">
        <v>1101378362.6999996</v>
      </c>
      <c r="F30" s="480">
        <v>1003894521.2099992</v>
      </c>
      <c r="G30" s="480">
        <v>929696882.86999917</v>
      </c>
    </row>
    <row r="31" spans="3:7">
      <c r="C31" s="479" t="s">
        <v>785</v>
      </c>
      <c r="D31" s="480">
        <v>2082114319</v>
      </c>
      <c r="E31" s="480">
        <v>1101378362.6999996</v>
      </c>
      <c r="F31" s="480">
        <v>1003894521.2099992</v>
      </c>
      <c r="G31" s="480">
        <v>929696882.86999917</v>
      </c>
    </row>
    <row r="32" spans="3:7">
      <c r="C32" s="504" t="s">
        <v>786</v>
      </c>
      <c r="D32" s="480">
        <v>118280481</v>
      </c>
      <c r="E32" s="480">
        <v>102722710.91</v>
      </c>
      <c r="F32" s="480">
        <v>52592397.699999988</v>
      </c>
      <c r="G32" s="480">
        <v>52187101.389999993</v>
      </c>
    </row>
    <row r="33" spans="3:7">
      <c r="C33" s="479" t="s">
        <v>787</v>
      </c>
      <c r="D33" s="480">
        <v>118280481</v>
      </c>
      <c r="E33" s="480">
        <v>102722710.91</v>
      </c>
      <c r="F33" s="480">
        <v>52592397.699999988</v>
      </c>
      <c r="G33" s="480">
        <v>52187101.389999993</v>
      </c>
    </row>
    <row r="34" spans="3:7">
      <c r="C34" s="504" t="s">
        <v>788</v>
      </c>
      <c r="D34" s="480">
        <v>191644532</v>
      </c>
      <c r="E34" s="480">
        <v>94936778.439999998</v>
      </c>
      <c r="F34" s="480">
        <v>92483516.439999998</v>
      </c>
      <c r="G34" s="480">
        <v>90142614.230000004</v>
      </c>
    </row>
    <row r="35" spans="3:7">
      <c r="C35" s="479" t="s">
        <v>789</v>
      </c>
      <c r="D35" s="480">
        <v>191644532</v>
      </c>
      <c r="E35" s="480">
        <v>94936778.439999998</v>
      </c>
      <c r="F35" s="480">
        <v>92483516.439999998</v>
      </c>
      <c r="G35" s="480">
        <v>90142614.230000004</v>
      </c>
    </row>
    <row r="36" spans="3:7">
      <c r="C36" s="504" t="s">
        <v>790</v>
      </c>
      <c r="D36" s="480">
        <v>94739958</v>
      </c>
      <c r="E36" s="480">
        <v>77862563.460000008</v>
      </c>
      <c r="F36" s="480">
        <v>41809254.839999996</v>
      </c>
      <c r="G36" s="480">
        <v>41530832.530000009</v>
      </c>
    </row>
    <row r="37" spans="3:7">
      <c r="C37" s="479" t="s">
        <v>789</v>
      </c>
      <c r="D37" s="480">
        <v>94739958</v>
      </c>
      <c r="E37" s="480">
        <v>77862563.460000008</v>
      </c>
      <c r="F37" s="480">
        <v>41809254.839999996</v>
      </c>
      <c r="G37" s="480">
        <v>41530832.530000009</v>
      </c>
    </row>
    <row r="38" spans="3:7">
      <c r="C38" s="504" t="s">
        <v>791</v>
      </c>
      <c r="D38" s="480">
        <v>74106748</v>
      </c>
      <c r="E38" s="480">
        <v>45856848.129999995</v>
      </c>
      <c r="F38" s="480">
        <v>29745586.109999999</v>
      </c>
      <c r="G38" s="480">
        <v>27245307.93</v>
      </c>
    </row>
    <row r="39" spans="3:7">
      <c r="C39" s="479" t="s">
        <v>792</v>
      </c>
      <c r="D39" s="480">
        <v>74106748</v>
      </c>
      <c r="E39" s="480">
        <v>45856848.129999995</v>
      </c>
      <c r="F39" s="480">
        <v>29745586.109999999</v>
      </c>
      <c r="G39" s="480">
        <v>27245307.93</v>
      </c>
    </row>
    <row r="40" spans="3:7">
      <c r="C40" s="504" t="s">
        <v>793</v>
      </c>
      <c r="D40" s="480">
        <v>91677073</v>
      </c>
      <c r="E40" s="480">
        <v>63558653.800000027</v>
      </c>
      <c r="F40" s="480">
        <v>37436484.050000004</v>
      </c>
      <c r="G40" s="480">
        <v>35579202.870000012</v>
      </c>
    </row>
    <row r="41" spans="3:7">
      <c r="C41" s="479" t="s">
        <v>794</v>
      </c>
      <c r="D41" s="480">
        <v>91677073</v>
      </c>
      <c r="E41" s="480">
        <v>63558653.800000027</v>
      </c>
      <c r="F41" s="480">
        <v>37436484.050000004</v>
      </c>
      <c r="G41" s="480">
        <v>35579202.870000012</v>
      </c>
    </row>
    <row r="42" spans="3:7">
      <c r="C42" s="504" t="s">
        <v>795</v>
      </c>
      <c r="D42" s="480">
        <v>279967895</v>
      </c>
      <c r="E42" s="480">
        <v>192990189.18999994</v>
      </c>
      <c r="F42" s="480">
        <v>95705504.63000001</v>
      </c>
      <c r="G42" s="480">
        <v>89642776.939999998</v>
      </c>
    </row>
    <row r="43" spans="3:7">
      <c r="C43" s="479" t="s">
        <v>780</v>
      </c>
      <c r="D43" s="480">
        <v>279967895</v>
      </c>
      <c r="E43" s="480">
        <v>192990189.18999994</v>
      </c>
      <c r="F43" s="480">
        <v>95705504.63000001</v>
      </c>
      <c r="G43" s="480">
        <v>89642776.939999998</v>
      </c>
    </row>
    <row r="44" spans="3:7">
      <c r="C44" s="504" t="s">
        <v>796</v>
      </c>
      <c r="D44" s="480">
        <v>347321281</v>
      </c>
      <c r="E44" s="480">
        <v>230505275.69999999</v>
      </c>
      <c r="F44" s="480">
        <v>116376297.16</v>
      </c>
      <c r="G44" s="480">
        <v>101676749.34999999</v>
      </c>
    </row>
    <row r="45" spans="3:7">
      <c r="C45" s="479" t="s">
        <v>797</v>
      </c>
      <c r="D45" s="480">
        <v>347321281</v>
      </c>
      <c r="E45" s="480">
        <v>230505275.69999999</v>
      </c>
      <c r="F45" s="480">
        <v>116376297.16</v>
      </c>
      <c r="G45" s="480">
        <v>101676749.34999999</v>
      </c>
    </row>
    <row r="46" spans="3:7">
      <c r="C46" s="504" t="s">
        <v>798</v>
      </c>
      <c r="D46" s="480">
        <v>1711688844</v>
      </c>
      <c r="E46" s="480">
        <v>1740298893.5499995</v>
      </c>
      <c r="F46" s="480">
        <v>1531294488.1199999</v>
      </c>
      <c r="G46" s="480">
        <v>1455641128.3299999</v>
      </c>
    </row>
    <row r="47" spans="3:7">
      <c r="C47" s="479" t="s">
        <v>797</v>
      </c>
      <c r="D47" s="480">
        <v>1711688844</v>
      </c>
      <c r="E47" s="480">
        <v>1740298893.5499995</v>
      </c>
      <c r="F47" s="480">
        <v>1531294488.1199999</v>
      </c>
      <c r="G47" s="480">
        <v>1455641128.3299999</v>
      </c>
    </row>
    <row r="48" spans="3:7">
      <c r="C48" s="474" t="s">
        <v>799</v>
      </c>
      <c r="D48" s="475">
        <v>65239862481</v>
      </c>
      <c r="E48" s="475">
        <v>32663835394.250011</v>
      </c>
      <c r="F48" s="475">
        <v>28846044438.560005</v>
      </c>
      <c r="G48" s="475">
        <v>28242364009.260002</v>
      </c>
    </row>
    <row r="49" spans="3:7">
      <c r="C49" s="504" t="s">
        <v>800</v>
      </c>
      <c r="D49" s="480">
        <v>7654706591</v>
      </c>
      <c r="E49" s="480">
        <v>2590832345.0499997</v>
      </c>
      <c r="F49" s="480">
        <v>2080493266.0500002</v>
      </c>
      <c r="G49" s="480">
        <v>2035009078.2900004</v>
      </c>
    </row>
    <row r="50" spans="3:7">
      <c r="C50" s="479" t="s">
        <v>780</v>
      </c>
      <c r="D50" s="480">
        <v>2197450917</v>
      </c>
      <c r="E50" s="480">
        <v>393818754.04000002</v>
      </c>
      <c r="F50" s="480">
        <v>204775982.06999996</v>
      </c>
      <c r="G50" s="480">
        <v>198743766.30999997</v>
      </c>
    </row>
    <row r="51" spans="3:7">
      <c r="C51" s="479" t="s">
        <v>801</v>
      </c>
      <c r="D51" s="480">
        <v>3581537963</v>
      </c>
      <c r="E51" s="480">
        <v>1270528777.3599997</v>
      </c>
      <c r="F51" s="480">
        <v>949232470.33000028</v>
      </c>
      <c r="G51" s="480">
        <v>909780498.33000028</v>
      </c>
    </row>
    <row r="52" spans="3:7">
      <c r="C52" s="479" t="s">
        <v>782</v>
      </c>
      <c r="D52" s="480">
        <v>1875717711</v>
      </c>
      <c r="E52" s="480">
        <v>926484813.64999998</v>
      </c>
      <c r="F52" s="480">
        <v>926484813.64999998</v>
      </c>
      <c r="G52" s="480">
        <v>926484813.64999998</v>
      </c>
    </row>
    <row r="53" spans="3:7">
      <c r="C53" s="504" t="s">
        <v>802</v>
      </c>
      <c r="D53" s="480">
        <v>3275584509</v>
      </c>
      <c r="E53" s="480">
        <v>2784246545.4700003</v>
      </c>
      <c r="F53" s="480">
        <v>1432487563.49</v>
      </c>
      <c r="G53" s="480">
        <v>1144618720.6100004</v>
      </c>
    </row>
    <row r="54" spans="3:7">
      <c r="C54" s="479" t="s">
        <v>803</v>
      </c>
      <c r="D54" s="480">
        <v>3275584509</v>
      </c>
      <c r="E54" s="480">
        <v>2784246545.4700003</v>
      </c>
      <c r="F54" s="480">
        <v>1432487563.49</v>
      </c>
      <c r="G54" s="480">
        <v>1144618720.6100004</v>
      </c>
    </row>
    <row r="55" spans="3:7">
      <c r="C55" s="504" t="s">
        <v>804</v>
      </c>
      <c r="D55" s="480">
        <v>753935254</v>
      </c>
      <c r="E55" s="480">
        <v>244045514.74999985</v>
      </c>
      <c r="F55" s="480">
        <v>197294085.18999994</v>
      </c>
      <c r="G55" s="480">
        <v>193992356.44999996</v>
      </c>
    </row>
    <row r="56" spans="3:7">
      <c r="C56" s="479" t="s">
        <v>805</v>
      </c>
      <c r="D56" s="480">
        <v>753935254</v>
      </c>
      <c r="E56" s="480">
        <v>244045514.74999985</v>
      </c>
      <c r="F56" s="480">
        <v>197294085.18999994</v>
      </c>
      <c r="G56" s="480">
        <v>193992356.44999996</v>
      </c>
    </row>
    <row r="57" spans="3:7">
      <c r="C57" s="504" t="s">
        <v>806</v>
      </c>
      <c r="D57" s="480">
        <v>46970767771</v>
      </c>
      <c r="E57" s="480">
        <v>23049333579.850006</v>
      </c>
      <c r="F57" s="480">
        <v>22967960022.110004</v>
      </c>
      <c r="G57" s="480">
        <v>22869821121.790005</v>
      </c>
    </row>
    <row r="58" spans="3:7">
      <c r="C58" s="479" t="s">
        <v>801</v>
      </c>
      <c r="D58" s="480">
        <v>46911567771</v>
      </c>
      <c r="E58" s="480">
        <v>23024301892.470005</v>
      </c>
      <c r="F58" s="480">
        <v>22956935435.720005</v>
      </c>
      <c r="G58" s="480">
        <v>22858897129.670006</v>
      </c>
    </row>
    <row r="59" spans="3:7">
      <c r="C59" s="479" t="s">
        <v>807</v>
      </c>
      <c r="D59" s="480">
        <v>31800000</v>
      </c>
      <c r="E59" s="480">
        <v>20044729.300000001</v>
      </c>
      <c r="F59" s="480">
        <v>10674168.32</v>
      </c>
      <c r="G59" s="480">
        <v>10674168.32</v>
      </c>
    </row>
    <row r="60" spans="3:7">
      <c r="C60" s="479" t="s">
        <v>808</v>
      </c>
      <c r="D60" s="480">
        <v>27400000</v>
      </c>
      <c r="E60" s="480">
        <v>4986958.08</v>
      </c>
      <c r="F60" s="480">
        <v>350418.07</v>
      </c>
      <c r="G60" s="480">
        <v>249823.8</v>
      </c>
    </row>
    <row r="61" spans="3:7">
      <c r="C61" s="504" t="s">
        <v>809</v>
      </c>
      <c r="D61" s="480">
        <v>451028260</v>
      </c>
      <c r="E61" s="480">
        <v>318596702.95000011</v>
      </c>
      <c r="F61" s="480">
        <v>186986728.9000001</v>
      </c>
      <c r="G61" s="480">
        <v>177595875.3600001</v>
      </c>
    </row>
    <row r="62" spans="3:7">
      <c r="C62" s="479" t="s">
        <v>801</v>
      </c>
      <c r="D62" s="480">
        <v>451028260</v>
      </c>
      <c r="E62" s="480">
        <v>318596702.95000011</v>
      </c>
      <c r="F62" s="480">
        <v>186986728.9000001</v>
      </c>
      <c r="G62" s="480">
        <v>177595875.3600001</v>
      </c>
    </row>
    <row r="63" spans="3:7">
      <c r="C63" s="504" t="s">
        <v>810</v>
      </c>
      <c r="D63" s="480">
        <v>1167387478</v>
      </c>
      <c r="E63" s="480">
        <v>500473940.58999968</v>
      </c>
      <c r="F63" s="480">
        <v>447701094.85999984</v>
      </c>
      <c r="G63" s="480">
        <v>408785321.68999988</v>
      </c>
    </row>
    <row r="64" spans="3:7">
      <c r="C64" s="479" t="s">
        <v>811</v>
      </c>
      <c r="D64" s="480">
        <v>1167387478</v>
      </c>
      <c r="E64" s="480">
        <v>500473940.58999968</v>
      </c>
      <c r="F64" s="480">
        <v>447701094.85999984</v>
      </c>
      <c r="G64" s="480">
        <v>408785321.68999988</v>
      </c>
    </row>
    <row r="65" spans="3:7">
      <c r="C65" s="504" t="s">
        <v>812</v>
      </c>
      <c r="D65" s="480">
        <v>4518983011</v>
      </c>
      <c r="E65" s="480">
        <v>2883564571.7000003</v>
      </c>
      <c r="F65" s="480">
        <v>1315116513.4200001</v>
      </c>
      <c r="G65" s="480">
        <v>1222024402.79</v>
      </c>
    </row>
    <row r="66" spans="3:7">
      <c r="C66" s="479" t="s">
        <v>803</v>
      </c>
      <c r="D66" s="480">
        <v>4518983011</v>
      </c>
      <c r="E66" s="480">
        <v>2883564571.7000003</v>
      </c>
      <c r="F66" s="480">
        <v>1315116513.4200001</v>
      </c>
      <c r="G66" s="480">
        <v>1222024402.79</v>
      </c>
    </row>
    <row r="67" spans="3:7">
      <c r="C67" s="504" t="s">
        <v>813</v>
      </c>
      <c r="D67" s="480">
        <v>230938588</v>
      </c>
      <c r="E67" s="480">
        <v>173213729.39999998</v>
      </c>
      <c r="F67" s="480">
        <v>100478924.44999996</v>
      </c>
      <c r="G67" s="480">
        <v>99027460.259999961</v>
      </c>
    </row>
    <row r="68" spans="3:7">
      <c r="C68" s="479" t="s">
        <v>805</v>
      </c>
      <c r="D68" s="480">
        <v>230938588</v>
      </c>
      <c r="E68" s="480">
        <v>173213729.39999998</v>
      </c>
      <c r="F68" s="480">
        <v>100478924.44999996</v>
      </c>
      <c r="G68" s="480">
        <v>99027460.259999961</v>
      </c>
    </row>
    <row r="69" spans="3:7">
      <c r="C69" s="504" t="s">
        <v>814</v>
      </c>
      <c r="D69" s="480">
        <v>216531019</v>
      </c>
      <c r="E69" s="480">
        <v>119528464.48999999</v>
      </c>
      <c r="F69" s="480">
        <v>117526240.08999999</v>
      </c>
      <c r="G69" s="480">
        <v>91489672.019999981</v>
      </c>
    </row>
    <row r="70" spans="3:7">
      <c r="C70" s="479" t="s">
        <v>805</v>
      </c>
      <c r="D70" s="480">
        <v>216531019</v>
      </c>
      <c r="E70" s="480">
        <v>119528464.48999999</v>
      </c>
      <c r="F70" s="480">
        <v>117526240.08999999</v>
      </c>
      <c r="G70" s="480">
        <v>91489672.019999981</v>
      </c>
    </row>
    <row r="71" spans="3:7">
      <c r="C71" s="474" t="s">
        <v>815</v>
      </c>
      <c r="D71" s="475">
        <v>2685288023</v>
      </c>
      <c r="E71" s="475">
        <v>1847021139.7200003</v>
      </c>
      <c r="F71" s="475">
        <v>964671812.30999994</v>
      </c>
      <c r="G71" s="475">
        <v>942805672.32999969</v>
      </c>
    </row>
    <row r="72" spans="3:7">
      <c r="C72" s="504" t="s">
        <v>816</v>
      </c>
      <c r="D72" s="480">
        <v>2685288023</v>
      </c>
      <c r="E72" s="480">
        <v>1847021139.7200003</v>
      </c>
      <c r="F72" s="480">
        <v>964671812.30999994</v>
      </c>
      <c r="G72" s="480">
        <v>942805672.32999969</v>
      </c>
    </row>
    <row r="73" spans="3:7">
      <c r="C73" s="479" t="s">
        <v>817</v>
      </c>
      <c r="D73" s="480">
        <v>2669588023</v>
      </c>
      <c r="E73" s="480">
        <v>1846740737.5400002</v>
      </c>
      <c r="F73" s="480">
        <v>964391410.13</v>
      </c>
      <c r="G73" s="480">
        <v>942525270.14999974</v>
      </c>
    </row>
    <row r="74" spans="3:7">
      <c r="C74" s="479" t="s">
        <v>773</v>
      </c>
      <c r="D74" s="480">
        <v>15700000</v>
      </c>
      <c r="E74" s="480">
        <v>280402.18</v>
      </c>
      <c r="F74" s="480">
        <v>280402.18</v>
      </c>
      <c r="G74" s="480">
        <v>280402.18</v>
      </c>
    </row>
    <row r="75" spans="3:7">
      <c r="C75" s="474" t="s">
        <v>818</v>
      </c>
      <c r="D75" s="475">
        <v>34001223466</v>
      </c>
      <c r="E75" s="475">
        <v>13654393424.25</v>
      </c>
      <c r="F75" s="475">
        <v>12320791299.430002</v>
      </c>
      <c r="G75" s="475">
        <v>11937369800.940001</v>
      </c>
    </row>
    <row r="76" spans="3:7">
      <c r="C76" s="504" t="s">
        <v>819</v>
      </c>
      <c r="D76" s="480">
        <v>20420832495</v>
      </c>
      <c r="E76" s="480">
        <v>8642158163.8600006</v>
      </c>
      <c r="F76" s="480">
        <v>8465841782.0200005</v>
      </c>
      <c r="G76" s="480">
        <v>8438229676.1799994</v>
      </c>
    </row>
    <row r="77" spans="3:7">
      <c r="C77" s="479" t="s">
        <v>780</v>
      </c>
      <c r="D77" s="480">
        <v>925479256</v>
      </c>
      <c r="E77" s="480">
        <v>410360620.27999997</v>
      </c>
      <c r="F77" s="480">
        <v>237567279.67999992</v>
      </c>
      <c r="G77" s="480">
        <v>224067063.91999993</v>
      </c>
    </row>
    <row r="78" spans="3:7">
      <c r="C78" s="479" t="s">
        <v>820</v>
      </c>
      <c r="D78" s="480">
        <v>16000000</v>
      </c>
      <c r="E78" s="480">
        <v>4818510.78</v>
      </c>
      <c r="F78" s="480">
        <v>1295469.54</v>
      </c>
      <c r="G78" s="480">
        <v>1295469.54</v>
      </c>
    </row>
    <row r="79" spans="3:7">
      <c r="C79" s="479" t="s">
        <v>782</v>
      </c>
      <c r="D79" s="480">
        <v>19479353239</v>
      </c>
      <c r="E79" s="480">
        <v>8226979032.8000002</v>
      </c>
      <c r="F79" s="480">
        <v>8226979032.8000002</v>
      </c>
      <c r="G79" s="480">
        <v>8212867142.7199993</v>
      </c>
    </row>
    <row r="80" spans="3:7">
      <c r="C80" s="504" t="s">
        <v>821</v>
      </c>
      <c r="D80" s="480">
        <v>3641214862</v>
      </c>
      <c r="E80" s="480">
        <v>1339250946.8299999</v>
      </c>
      <c r="F80" s="480">
        <v>986564094.01000011</v>
      </c>
      <c r="G80" s="480">
        <v>954934128.40999997</v>
      </c>
    </row>
    <row r="81" spans="3:7">
      <c r="C81" s="479" t="s">
        <v>822</v>
      </c>
      <c r="D81" s="480">
        <v>3641214862</v>
      </c>
      <c r="E81" s="480">
        <v>1339250946.8299999</v>
      </c>
      <c r="F81" s="480">
        <v>986564094.01000011</v>
      </c>
      <c r="G81" s="480">
        <v>954934128.40999997</v>
      </c>
    </row>
    <row r="82" spans="3:7">
      <c r="C82" s="504" t="s">
        <v>823</v>
      </c>
      <c r="D82" s="480">
        <v>5008002151</v>
      </c>
      <c r="E82" s="480">
        <v>1777472818.0499997</v>
      </c>
      <c r="F82" s="480">
        <v>1743352382.3099999</v>
      </c>
      <c r="G82" s="480">
        <v>1572284398.5299997</v>
      </c>
    </row>
    <row r="83" spans="3:7">
      <c r="C83" s="479" t="s">
        <v>824</v>
      </c>
      <c r="D83" s="480">
        <v>5008002151</v>
      </c>
      <c r="E83" s="480">
        <v>1777472818.0499997</v>
      </c>
      <c r="F83" s="480">
        <v>1743352382.3099999</v>
      </c>
      <c r="G83" s="480">
        <v>1572284398.5299997</v>
      </c>
    </row>
    <row r="84" spans="3:7">
      <c r="C84" s="504" t="s">
        <v>825</v>
      </c>
      <c r="D84" s="480">
        <v>97364686</v>
      </c>
      <c r="E84" s="480">
        <v>60977695.789999999</v>
      </c>
      <c r="F84" s="480">
        <v>52997655.789999999</v>
      </c>
      <c r="G84" s="480">
        <v>52997655.789999999</v>
      </c>
    </row>
    <row r="85" spans="3:7">
      <c r="C85" s="479" t="s">
        <v>820</v>
      </c>
      <c r="D85" s="480">
        <v>97364686</v>
      </c>
      <c r="E85" s="480">
        <v>60977695.789999999</v>
      </c>
      <c r="F85" s="480">
        <v>52997655.789999999</v>
      </c>
      <c r="G85" s="480">
        <v>52997655.789999999</v>
      </c>
    </row>
    <row r="86" spans="3:7">
      <c r="C86" s="504" t="s">
        <v>826</v>
      </c>
      <c r="D86" s="480">
        <v>253461144</v>
      </c>
      <c r="E86" s="480">
        <v>194040809.39000002</v>
      </c>
      <c r="F86" s="480">
        <v>106974153.02999999</v>
      </c>
      <c r="G86" s="480">
        <v>94234781.329999983</v>
      </c>
    </row>
    <row r="87" spans="3:7">
      <c r="C87" s="479" t="s">
        <v>827</v>
      </c>
      <c r="D87" s="480">
        <v>253461144</v>
      </c>
      <c r="E87" s="480">
        <v>194040809.39000002</v>
      </c>
      <c r="F87" s="480">
        <v>106974153.02999999</v>
      </c>
      <c r="G87" s="480">
        <v>94234781.329999983</v>
      </c>
    </row>
    <row r="88" spans="3:7">
      <c r="C88" s="504" t="s">
        <v>828</v>
      </c>
      <c r="D88" s="480">
        <v>3851246438</v>
      </c>
      <c r="E88" s="480">
        <v>1144182360.3999999</v>
      </c>
      <c r="F88" s="480">
        <v>724351126.08000028</v>
      </c>
      <c r="G88" s="480">
        <v>598121114.52999997</v>
      </c>
    </row>
    <row r="89" spans="3:7">
      <c r="C89" s="479" t="s">
        <v>829</v>
      </c>
      <c r="D89" s="480">
        <v>3851246438</v>
      </c>
      <c r="E89" s="480">
        <v>1144182360.3999999</v>
      </c>
      <c r="F89" s="480">
        <v>724351126.08000028</v>
      </c>
      <c r="G89" s="480">
        <v>598121114.52999997</v>
      </c>
    </row>
    <row r="90" spans="3:7">
      <c r="C90" s="504" t="s">
        <v>830</v>
      </c>
      <c r="D90" s="480">
        <v>729101690</v>
      </c>
      <c r="E90" s="480">
        <v>496310629.93000019</v>
      </c>
      <c r="F90" s="480">
        <v>240710106.18999994</v>
      </c>
      <c r="G90" s="480">
        <v>226568046.16999993</v>
      </c>
    </row>
    <row r="91" spans="3:7">
      <c r="C91" s="479" t="s">
        <v>831</v>
      </c>
      <c r="D91" s="480">
        <v>729101690</v>
      </c>
      <c r="E91" s="480">
        <v>496310629.93000019</v>
      </c>
      <c r="F91" s="480">
        <v>240710106.18999994</v>
      </c>
      <c r="G91" s="480">
        <v>226568046.16999993</v>
      </c>
    </row>
    <row r="92" spans="3:7">
      <c r="C92" s="503" t="s">
        <v>832</v>
      </c>
      <c r="D92" s="473">
        <v>59523635938</v>
      </c>
      <c r="E92" s="473">
        <v>34685083655.520004</v>
      </c>
      <c r="F92" s="473">
        <v>25101212140.32</v>
      </c>
      <c r="G92" s="473">
        <v>24839576854.319992</v>
      </c>
    </row>
    <row r="93" spans="3:7">
      <c r="C93" s="474" t="s">
        <v>833</v>
      </c>
      <c r="D93" s="475">
        <v>30700921951</v>
      </c>
      <c r="E93" s="475">
        <v>15661442864.290001</v>
      </c>
      <c r="F93" s="475">
        <v>14239498528.059999</v>
      </c>
      <c r="G93" s="475">
        <v>14060462645.129997</v>
      </c>
    </row>
    <row r="94" spans="3:7">
      <c r="C94" s="504" t="s">
        <v>834</v>
      </c>
      <c r="D94" s="480">
        <v>27780615511</v>
      </c>
      <c r="E94" s="480">
        <v>13383796972.43</v>
      </c>
      <c r="F94" s="480">
        <v>13038096644.130001</v>
      </c>
      <c r="G94" s="480">
        <v>12892379770.59</v>
      </c>
    </row>
    <row r="95" spans="3:7">
      <c r="C95" s="479" t="s">
        <v>780</v>
      </c>
      <c r="D95" s="480">
        <v>2199928058</v>
      </c>
      <c r="E95" s="480">
        <v>845096052.36999977</v>
      </c>
      <c r="F95" s="480">
        <v>646252579.1700002</v>
      </c>
      <c r="G95" s="480">
        <v>562126134.50999987</v>
      </c>
    </row>
    <row r="96" spans="3:7">
      <c r="C96" s="479" t="s">
        <v>835</v>
      </c>
      <c r="D96" s="480">
        <v>481941846</v>
      </c>
      <c r="E96" s="480">
        <v>189614082.98000008</v>
      </c>
      <c r="F96" s="480">
        <v>142827503.73999998</v>
      </c>
      <c r="G96" s="480">
        <v>126185883.21999998</v>
      </c>
    </row>
    <row r="97" spans="3:7">
      <c r="C97" s="479" t="s">
        <v>836</v>
      </c>
      <c r="D97" s="480">
        <v>98633000</v>
      </c>
      <c r="E97" s="480">
        <v>34515887.659999996</v>
      </c>
      <c r="F97" s="480">
        <v>20350007.899999999</v>
      </c>
      <c r="G97" s="480">
        <v>19022507.899999999</v>
      </c>
    </row>
    <row r="98" spans="3:7">
      <c r="C98" s="479" t="s">
        <v>837</v>
      </c>
      <c r="D98" s="480">
        <v>44136888</v>
      </c>
      <c r="E98" s="480">
        <v>41551740</v>
      </c>
      <c r="F98" s="480">
        <v>20991165</v>
      </c>
      <c r="G98" s="480">
        <v>20991165</v>
      </c>
    </row>
    <row r="99" spans="3:7">
      <c r="C99" s="479" t="s">
        <v>838</v>
      </c>
      <c r="D99" s="480">
        <v>1298300000</v>
      </c>
      <c r="E99" s="480">
        <v>465676523.44999981</v>
      </c>
      <c r="F99" s="480">
        <v>401284582.34999985</v>
      </c>
      <c r="G99" s="480">
        <v>358463313.48999989</v>
      </c>
    </row>
    <row r="100" spans="3:7">
      <c r="C100" s="479" t="s">
        <v>773</v>
      </c>
      <c r="D100" s="480">
        <v>578007460</v>
      </c>
      <c r="E100" s="480">
        <v>446253439.96999997</v>
      </c>
      <c r="F100" s="480">
        <v>445301559.96999997</v>
      </c>
      <c r="G100" s="480">
        <v>444501520.46999997</v>
      </c>
    </row>
    <row r="101" spans="3:7">
      <c r="C101" s="479" t="s">
        <v>782</v>
      </c>
      <c r="D101" s="480">
        <v>23079668259</v>
      </c>
      <c r="E101" s="480">
        <v>11361089246</v>
      </c>
      <c r="F101" s="480">
        <v>11361089246</v>
      </c>
      <c r="G101" s="480">
        <v>11361089246</v>
      </c>
    </row>
    <row r="102" spans="3:7">
      <c r="C102" s="504" t="s">
        <v>839</v>
      </c>
      <c r="D102" s="480">
        <v>2458469373</v>
      </c>
      <c r="E102" s="480">
        <v>1951716681.0100007</v>
      </c>
      <c r="F102" s="480">
        <v>1022513784.8699993</v>
      </c>
      <c r="G102" s="480">
        <v>997214405.63999951</v>
      </c>
    </row>
    <row r="103" spans="3:7">
      <c r="C103" s="479" t="s">
        <v>836</v>
      </c>
      <c r="D103" s="480">
        <v>2458469373</v>
      </c>
      <c r="E103" s="480">
        <v>1951716681.0100007</v>
      </c>
      <c r="F103" s="480">
        <v>1022513784.8699993</v>
      </c>
      <c r="G103" s="480">
        <v>997214405.63999951</v>
      </c>
    </row>
    <row r="104" spans="3:7">
      <c r="C104" s="504" t="s">
        <v>840</v>
      </c>
      <c r="D104" s="480">
        <v>135849518</v>
      </c>
      <c r="E104" s="480">
        <v>75103630.090000004</v>
      </c>
      <c r="F104" s="480">
        <v>44855416.829999998</v>
      </c>
      <c r="G104" s="480">
        <v>43106696.269999973</v>
      </c>
    </row>
    <row r="105" spans="3:7">
      <c r="C105" s="479" t="s">
        <v>837</v>
      </c>
      <c r="D105" s="480">
        <v>135849518</v>
      </c>
      <c r="E105" s="480">
        <v>75103630.090000004</v>
      </c>
      <c r="F105" s="480">
        <v>44855416.829999998</v>
      </c>
      <c r="G105" s="480">
        <v>43106696.269999973</v>
      </c>
    </row>
    <row r="106" spans="3:7">
      <c r="C106" s="504" t="s">
        <v>841</v>
      </c>
      <c r="D106" s="480">
        <v>154215423</v>
      </c>
      <c r="E106" s="480">
        <v>113582700.19999999</v>
      </c>
      <c r="F106" s="480">
        <v>62830528.489999995</v>
      </c>
      <c r="G106" s="480">
        <v>60378783.179999992</v>
      </c>
    </row>
    <row r="107" spans="3:7">
      <c r="C107" s="479" t="s">
        <v>842</v>
      </c>
      <c r="D107" s="480">
        <v>154215423</v>
      </c>
      <c r="E107" s="480">
        <v>113582700.19999999</v>
      </c>
      <c r="F107" s="480">
        <v>62830528.489999995</v>
      </c>
      <c r="G107" s="480">
        <v>60378783.179999992</v>
      </c>
    </row>
    <row r="108" spans="3:7">
      <c r="C108" s="504" t="s">
        <v>843</v>
      </c>
      <c r="D108" s="480">
        <v>28358299</v>
      </c>
      <c r="E108" s="480">
        <v>25319893.32</v>
      </c>
      <c r="F108" s="480">
        <v>12247742.559999999</v>
      </c>
      <c r="G108" s="480">
        <v>12218134.149999999</v>
      </c>
    </row>
    <row r="109" spans="3:7">
      <c r="C109" s="479" t="s">
        <v>842</v>
      </c>
      <c r="D109" s="480">
        <v>28358299</v>
      </c>
      <c r="E109" s="480">
        <v>25319893.32</v>
      </c>
      <c r="F109" s="480">
        <v>12247742.559999999</v>
      </c>
      <c r="G109" s="480">
        <v>12218134.149999999</v>
      </c>
    </row>
    <row r="110" spans="3:7">
      <c r="C110" s="504" t="s">
        <v>844</v>
      </c>
      <c r="D110" s="480">
        <v>55423915</v>
      </c>
      <c r="E110" s="480">
        <v>40862019.969999991</v>
      </c>
      <c r="F110" s="480">
        <v>20477144.859999996</v>
      </c>
      <c r="G110" s="480">
        <v>18801075.469999999</v>
      </c>
    </row>
    <row r="111" spans="3:7">
      <c r="C111" s="479" t="s">
        <v>842</v>
      </c>
      <c r="D111" s="480">
        <v>55423915</v>
      </c>
      <c r="E111" s="480">
        <v>40862019.969999991</v>
      </c>
      <c r="F111" s="480">
        <v>20477144.859999996</v>
      </c>
      <c r="G111" s="480">
        <v>18801075.469999999</v>
      </c>
    </row>
    <row r="112" spans="3:7">
      <c r="C112" s="504" t="s">
        <v>845</v>
      </c>
      <c r="D112" s="480">
        <v>23016787</v>
      </c>
      <c r="E112" s="480">
        <v>19533860.510000002</v>
      </c>
      <c r="F112" s="480">
        <v>10472690.410000002</v>
      </c>
      <c r="G112" s="480">
        <v>9997401.4100000001</v>
      </c>
    </row>
    <row r="113" spans="3:7">
      <c r="C113" s="479" t="s">
        <v>842</v>
      </c>
      <c r="D113" s="480">
        <v>23016787</v>
      </c>
      <c r="E113" s="480">
        <v>19533860.510000002</v>
      </c>
      <c r="F113" s="480">
        <v>10472690.410000002</v>
      </c>
      <c r="G113" s="480">
        <v>9997401.4100000001</v>
      </c>
    </row>
    <row r="114" spans="3:7">
      <c r="C114" s="504" t="s">
        <v>846</v>
      </c>
      <c r="D114" s="480">
        <v>19492190</v>
      </c>
      <c r="E114" s="480">
        <v>17309916.850000001</v>
      </c>
      <c r="F114" s="480">
        <v>9432157.7900000028</v>
      </c>
      <c r="G114" s="480">
        <v>9098975.8800000027</v>
      </c>
    </row>
    <row r="115" spans="3:7">
      <c r="C115" s="479" t="s">
        <v>842</v>
      </c>
      <c r="D115" s="480">
        <v>19492190</v>
      </c>
      <c r="E115" s="480">
        <v>17309916.850000001</v>
      </c>
      <c r="F115" s="480">
        <v>9432157.7900000028</v>
      </c>
      <c r="G115" s="480">
        <v>9098975.8800000027</v>
      </c>
    </row>
    <row r="116" spans="3:7">
      <c r="C116" s="504" t="s">
        <v>847</v>
      </c>
      <c r="D116" s="480">
        <v>18318295</v>
      </c>
      <c r="E116" s="480">
        <v>13954761.459999999</v>
      </c>
      <c r="F116" s="480">
        <v>7968505.5600000015</v>
      </c>
      <c r="G116" s="480">
        <v>7295479.580000001</v>
      </c>
    </row>
    <row r="117" spans="3:7">
      <c r="C117" s="479" t="s">
        <v>842</v>
      </c>
      <c r="D117" s="480">
        <v>18318295</v>
      </c>
      <c r="E117" s="480">
        <v>13954761.459999999</v>
      </c>
      <c r="F117" s="480">
        <v>7968505.5600000015</v>
      </c>
      <c r="G117" s="480">
        <v>7295479.580000001</v>
      </c>
    </row>
    <row r="118" spans="3:7">
      <c r="C118" s="504" t="s">
        <v>848</v>
      </c>
      <c r="D118" s="480">
        <v>27162640</v>
      </c>
      <c r="E118" s="480">
        <v>20262428.449999999</v>
      </c>
      <c r="F118" s="480">
        <v>10603912.560000002</v>
      </c>
      <c r="G118" s="480">
        <v>9971922.9600000009</v>
      </c>
    </row>
    <row r="119" spans="3:7">
      <c r="C119" s="479" t="s">
        <v>842</v>
      </c>
      <c r="D119" s="480">
        <v>27162640</v>
      </c>
      <c r="E119" s="480">
        <v>20262428.449999999</v>
      </c>
      <c r="F119" s="480">
        <v>10603912.560000002</v>
      </c>
      <c r="G119" s="480">
        <v>9971922.9600000009</v>
      </c>
    </row>
    <row r="120" spans="3:7">
      <c r="C120" s="474" t="s">
        <v>849</v>
      </c>
      <c r="D120" s="475">
        <v>28822713987</v>
      </c>
      <c r="E120" s="475">
        <v>19023640791.230003</v>
      </c>
      <c r="F120" s="475">
        <v>10861713612.259996</v>
      </c>
      <c r="G120" s="475">
        <v>10779114209.189997</v>
      </c>
    </row>
    <row r="121" spans="3:7">
      <c r="C121" s="504" t="s">
        <v>850</v>
      </c>
      <c r="D121" s="480">
        <v>26083509164</v>
      </c>
      <c r="E121" s="480">
        <v>16744027132.880003</v>
      </c>
      <c r="F121" s="480">
        <v>9651960377.6699963</v>
      </c>
      <c r="G121" s="480">
        <v>9604446290.5199947</v>
      </c>
    </row>
    <row r="122" spans="3:7">
      <c r="C122" s="479" t="s">
        <v>851</v>
      </c>
      <c r="D122" s="480">
        <v>25602309164</v>
      </c>
      <c r="E122" s="480">
        <v>16296571722.940002</v>
      </c>
      <c r="F122" s="480">
        <v>9345559904.0399971</v>
      </c>
      <c r="G122" s="480">
        <v>9298045816.8899956</v>
      </c>
    </row>
    <row r="123" spans="3:7">
      <c r="C123" s="479" t="s">
        <v>838</v>
      </c>
      <c r="D123" s="480">
        <v>481200000</v>
      </c>
      <c r="E123" s="480">
        <v>447455409.94</v>
      </c>
      <c r="F123" s="480">
        <v>306400473.63</v>
      </c>
      <c r="G123" s="480">
        <v>306400473.63</v>
      </c>
    </row>
    <row r="124" spans="3:7">
      <c r="C124" s="504" t="s">
        <v>852</v>
      </c>
      <c r="D124" s="480">
        <v>155897779</v>
      </c>
      <c r="E124" s="480">
        <v>111421133.38000001</v>
      </c>
      <c r="F124" s="480">
        <v>64562823.44000002</v>
      </c>
      <c r="G124" s="480">
        <v>58815547.590000018</v>
      </c>
    </row>
    <row r="125" spans="3:7">
      <c r="C125" s="479" t="s">
        <v>853</v>
      </c>
      <c r="D125" s="480">
        <v>155897779</v>
      </c>
      <c r="E125" s="480">
        <v>111421133.38000001</v>
      </c>
      <c r="F125" s="480">
        <v>64562823.44000002</v>
      </c>
      <c r="G125" s="480">
        <v>58815547.590000018</v>
      </c>
    </row>
    <row r="126" spans="3:7">
      <c r="C126" s="504" t="s">
        <v>854</v>
      </c>
      <c r="D126" s="480">
        <v>496944512</v>
      </c>
      <c r="E126" s="480">
        <v>413614177.78000003</v>
      </c>
      <c r="F126" s="480">
        <v>212311110.31000006</v>
      </c>
      <c r="G126" s="480">
        <v>199515695.29000005</v>
      </c>
    </row>
    <row r="127" spans="3:7">
      <c r="C127" s="479" t="s">
        <v>851</v>
      </c>
      <c r="D127" s="480">
        <v>496944512</v>
      </c>
      <c r="E127" s="480">
        <v>413614177.78000003</v>
      </c>
      <c r="F127" s="480">
        <v>212311110.31000006</v>
      </c>
      <c r="G127" s="480">
        <v>199515695.29000005</v>
      </c>
    </row>
    <row r="128" spans="3:7">
      <c r="C128" s="504" t="s">
        <v>855</v>
      </c>
      <c r="D128" s="480">
        <v>1190831530</v>
      </c>
      <c r="E128" s="480">
        <v>987260641.70000029</v>
      </c>
      <c r="F128" s="480">
        <v>517520830.84000009</v>
      </c>
      <c r="G128" s="480">
        <v>503598988.68999994</v>
      </c>
    </row>
    <row r="129" spans="3:7">
      <c r="C129" s="479" t="s">
        <v>856</v>
      </c>
      <c r="D129" s="480">
        <v>1190831530</v>
      </c>
      <c r="E129" s="480">
        <v>987260641.70000029</v>
      </c>
      <c r="F129" s="480">
        <v>517520830.84000009</v>
      </c>
      <c r="G129" s="480">
        <v>503598988.68999994</v>
      </c>
    </row>
    <row r="130" spans="3:7">
      <c r="C130" s="504" t="s">
        <v>857</v>
      </c>
      <c r="D130" s="480">
        <v>79243761</v>
      </c>
      <c r="E130" s="480">
        <v>59860281.830000006</v>
      </c>
      <c r="F130" s="480">
        <v>35852108.640000001</v>
      </c>
      <c r="G130" s="480">
        <v>35651494.780000001</v>
      </c>
    </row>
    <row r="131" spans="3:7">
      <c r="C131" s="479" t="s">
        <v>858</v>
      </c>
      <c r="D131" s="480">
        <v>79243761</v>
      </c>
      <c r="E131" s="480">
        <v>59860281.830000006</v>
      </c>
      <c r="F131" s="480">
        <v>35852108.640000001</v>
      </c>
      <c r="G131" s="480">
        <v>35651494.780000001</v>
      </c>
    </row>
    <row r="132" spans="3:7">
      <c r="C132" s="504" t="s">
        <v>859</v>
      </c>
      <c r="D132" s="480">
        <v>750202091</v>
      </c>
      <c r="E132" s="480">
        <v>650344718.72000003</v>
      </c>
      <c r="F132" s="480">
        <v>344303508.8599999</v>
      </c>
      <c r="G132" s="480">
        <v>342662657.39999992</v>
      </c>
    </row>
    <row r="133" spans="3:7">
      <c r="C133" s="479" t="s">
        <v>858</v>
      </c>
      <c r="D133" s="480">
        <v>750202091</v>
      </c>
      <c r="E133" s="480">
        <v>650344718.72000003</v>
      </c>
      <c r="F133" s="480">
        <v>344303508.8599999</v>
      </c>
      <c r="G133" s="480">
        <v>342662657.39999992</v>
      </c>
    </row>
    <row r="134" spans="3:7">
      <c r="C134" s="504" t="s">
        <v>860</v>
      </c>
      <c r="D134" s="480">
        <v>66085150</v>
      </c>
      <c r="E134" s="480">
        <v>57112704.93999999</v>
      </c>
      <c r="F134" s="480">
        <v>35202852.5</v>
      </c>
      <c r="G134" s="480">
        <v>34423534.920000002</v>
      </c>
    </row>
    <row r="135" spans="3:7">
      <c r="C135" s="479" t="s">
        <v>858</v>
      </c>
      <c r="D135" s="480">
        <v>66085150</v>
      </c>
      <c r="E135" s="480">
        <v>57112704.93999999</v>
      </c>
      <c r="F135" s="480">
        <v>35202852.5</v>
      </c>
      <c r="G135" s="480">
        <v>34423534.920000002</v>
      </c>
    </row>
    <row r="136" spans="3:7">
      <c r="C136" s="503" t="s">
        <v>861</v>
      </c>
      <c r="D136" s="473">
        <v>49910944090</v>
      </c>
      <c r="E136" s="473">
        <v>41019367008.269981</v>
      </c>
      <c r="F136" s="473">
        <v>22942390914.25</v>
      </c>
      <c r="G136" s="473">
        <v>22142122078.150002</v>
      </c>
    </row>
    <row r="137" spans="3:7">
      <c r="C137" s="474" t="s">
        <v>862</v>
      </c>
      <c r="D137" s="475">
        <v>21765308321</v>
      </c>
      <c r="E137" s="475">
        <v>14600615591.249996</v>
      </c>
      <c r="F137" s="475">
        <v>7838866588.3900013</v>
      </c>
      <c r="G137" s="475">
        <v>7296013685.6000013</v>
      </c>
    </row>
    <row r="138" spans="3:7">
      <c r="C138" s="504" t="s">
        <v>863</v>
      </c>
      <c r="D138" s="480">
        <v>16806736455</v>
      </c>
      <c r="E138" s="480">
        <v>10671577969.949999</v>
      </c>
      <c r="F138" s="480">
        <v>5653302249.5200005</v>
      </c>
      <c r="G138" s="480">
        <v>5170736413.6100006</v>
      </c>
    </row>
    <row r="139" spans="3:7">
      <c r="C139" s="479" t="s">
        <v>780</v>
      </c>
      <c r="D139" s="480">
        <v>8738449919</v>
      </c>
      <c r="E139" s="480">
        <v>3632775120.5099993</v>
      </c>
      <c r="F139" s="480">
        <v>2213728688.1000009</v>
      </c>
      <c r="G139" s="480">
        <v>1732086063.7300005</v>
      </c>
    </row>
    <row r="140" spans="3:7">
      <c r="C140" s="479" t="s">
        <v>773</v>
      </c>
      <c r="D140" s="480">
        <v>8068286536</v>
      </c>
      <c r="E140" s="480">
        <v>7038802849.4399996</v>
      </c>
      <c r="F140" s="480">
        <v>3439573561.4200001</v>
      </c>
      <c r="G140" s="480">
        <v>3438650349.8800001</v>
      </c>
    </row>
    <row r="141" spans="3:7">
      <c r="C141" s="504" t="s">
        <v>864</v>
      </c>
      <c r="D141" s="480">
        <v>745809270</v>
      </c>
      <c r="E141" s="480">
        <v>637946450.26999986</v>
      </c>
      <c r="F141" s="480">
        <v>333962459.17000002</v>
      </c>
      <c r="G141" s="480">
        <v>316116221.51000005</v>
      </c>
    </row>
    <row r="142" spans="3:7">
      <c r="C142" s="479" t="s">
        <v>865</v>
      </c>
      <c r="D142" s="480">
        <v>745809270</v>
      </c>
      <c r="E142" s="480">
        <v>637946450.26999986</v>
      </c>
      <c r="F142" s="480">
        <v>333962459.17000002</v>
      </c>
      <c r="G142" s="480">
        <v>316116221.51000005</v>
      </c>
    </row>
    <row r="143" spans="3:7">
      <c r="C143" s="504" t="s">
        <v>866</v>
      </c>
      <c r="D143" s="480">
        <v>33018941</v>
      </c>
      <c r="E143" s="480">
        <v>23702579.16</v>
      </c>
      <c r="F143" s="480">
        <v>15080948.999999998</v>
      </c>
      <c r="G143" s="480">
        <v>14202270.499999998</v>
      </c>
    </row>
    <row r="144" spans="3:7">
      <c r="C144" s="479" t="s">
        <v>867</v>
      </c>
      <c r="D144" s="480">
        <v>33018941</v>
      </c>
      <c r="E144" s="480">
        <v>23702579.16</v>
      </c>
      <c r="F144" s="480">
        <v>15080948.999999998</v>
      </c>
      <c r="G144" s="480">
        <v>14202270.499999998</v>
      </c>
    </row>
    <row r="145" spans="3:7">
      <c r="C145" s="504" t="s">
        <v>868</v>
      </c>
      <c r="D145" s="480">
        <v>99785801</v>
      </c>
      <c r="E145" s="480">
        <v>87605624.310000002</v>
      </c>
      <c r="F145" s="480">
        <v>43081273.239999995</v>
      </c>
      <c r="G145" s="480">
        <v>41901427.390000001</v>
      </c>
    </row>
    <row r="146" spans="3:7">
      <c r="C146" s="479" t="s">
        <v>867</v>
      </c>
      <c r="D146" s="480">
        <v>99785801</v>
      </c>
      <c r="E146" s="480">
        <v>87605624.310000002</v>
      </c>
      <c r="F146" s="480">
        <v>43081273.239999995</v>
      </c>
      <c r="G146" s="480">
        <v>41901427.390000001</v>
      </c>
    </row>
    <row r="147" spans="3:7">
      <c r="C147" s="504" t="s">
        <v>869</v>
      </c>
      <c r="D147" s="480">
        <v>929748668</v>
      </c>
      <c r="E147" s="480">
        <v>871636490.55999982</v>
      </c>
      <c r="F147" s="480">
        <v>424152015.28000015</v>
      </c>
      <c r="G147" s="480">
        <v>418200800.16000021</v>
      </c>
    </row>
    <row r="148" spans="3:7">
      <c r="C148" s="479" t="s">
        <v>867</v>
      </c>
      <c r="D148" s="480">
        <v>929748668</v>
      </c>
      <c r="E148" s="480">
        <v>871636490.55999982</v>
      </c>
      <c r="F148" s="480">
        <v>424152015.28000015</v>
      </c>
      <c r="G148" s="480">
        <v>418200800.16000021</v>
      </c>
    </row>
    <row r="149" spans="3:7">
      <c r="C149" s="504" t="s">
        <v>870</v>
      </c>
      <c r="D149" s="480">
        <v>44703019</v>
      </c>
      <c r="E149" s="480">
        <v>39846036.589999996</v>
      </c>
      <c r="F149" s="480">
        <v>19495398.850000001</v>
      </c>
      <c r="G149" s="480">
        <v>19495398.850000001</v>
      </c>
    </row>
    <row r="150" spans="3:7">
      <c r="C150" s="479" t="s">
        <v>871</v>
      </c>
      <c r="D150" s="480">
        <v>44703019</v>
      </c>
      <c r="E150" s="480">
        <v>39846036.589999996</v>
      </c>
      <c r="F150" s="480">
        <v>19495398.850000001</v>
      </c>
      <c r="G150" s="480">
        <v>19495398.850000001</v>
      </c>
    </row>
    <row r="151" spans="3:7">
      <c r="C151" s="504" t="s">
        <v>872</v>
      </c>
      <c r="D151" s="480">
        <v>47931484</v>
      </c>
      <c r="E151" s="480">
        <v>39002184.769999996</v>
      </c>
      <c r="F151" s="480">
        <v>21313653.260000002</v>
      </c>
      <c r="G151" s="480">
        <v>18544731.510000002</v>
      </c>
    </row>
    <row r="152" spans="3:7">
      <c r="C152" s="479" t="s">
        <v>865</v>
      </c>
      <c r="D152" s="480">
        <v>47931484</v>
      </c>
      <c r="E152" s="480">
        <v>39002184.769999996</v>
      </c>
      <c r="F152" s="480">
        <v>21313653.260000002</v>
      </c>
      <c r="G152" s="480">
        <v>18544731.510000002</v>
      </c>
    </row>
    <row r="153" spans="3:7">
      <c r="C153" s="504" t="s">
        <v>873</v>
      </c>
      <c r="D153" s="480">
        <v>22392179</v>
      </c>
      <c r="E153" s="480">
        <v>11192320.649999999</v>
      </c>
      <c r="F153" s="480">
        <v>9880720.8999999985</v>
      </c>
      <c r="G153" s="480">
        <v>9678993.8899999987</v>
      </c>
    </row>
    <row r="154" spans="3:7">
      <c r="C154" s="479" t="s">
        <v>865</v>
      </c>
      <c r="D154" s="480">
        <v>22392179</v>
      </c>
      <c r="E154" s="480">
        <v>11192320.649999999</v>
      </c>
      <c r="F154" s="480">
        <v>9880720.8999999985</v>
      </c>
      <c r="G154" s="480">
        <v>9678993.8899999987</v>
      </c>
    </row>
    <row r="155" spans="3:7">
      <c r="C155" s="504" t="s">
        <v>874</v>
      </c>
      <c r="D155" s="480">
        <v>26207791</v>
      </c>
      <c r="E155" s="480">
        <v>27713329.440000005</v>
      </c>
      <c r="F155" s="480">
        <v>20826415.219999999</v>
      </c>
      <c r="G155" s="480">
        <v>18850199.219999999</v>
      </c>
    </row>
    <row r="156" spans="3:7">
      <c r="C156" s="479" t="s">
        <v>865</v>
      </c>
      <c r="D156" s="480">
        <v>26207791</v>
      </c>
      <c r="E156" s="480">
        <v>27713329.440000005</v>
      </c>
      <c r="F156" s="480">
        <v>20826415.219999999</v>
      </c>
      <c r="G156" s="480">
        <v>18850199.219999999</v>
      </c>
    </row>
    <row r="157" spans="3:7">
      <c r="C157" s="504" t="s">
        <v>875</v>
      </c>
      <c r="D157" s="480">
        <v>35548457</v>
      </c>
      <c r="E157" s="480">
        <v>28553455.560000006</v>
      </c>
      <c r="F157" s="480">
        <v>14907614.58</v>
      </c>
      <c r="G157" s="480">
        <v>14667244.58</v>
      </c>
    </row>
    <row r="158" spans="3:7">
      <c r="C158" s="479" t="s">
        <v>865</v>
      </c>
      <c r="D158" s="480">
        <v>35548457</v>
      </c>
      <c r="E158" s="480">
        <v>28553455.560000006</v>
      </c>
      <c r="F158" s="480">
        <v>14907614.58</v>
      </c>
      <c r="G158" s="480">
        <v>14667244.58</v>
      </c>
    </row>
    <row r="159" spans="3:7">
      <c r="C159" s="504" t="s">
        <v>876</v>
      </c>
      <c r="D159" s="480">
        <v>25559290</v>
      </c>
      <c r="E159" s="480">
        <v>22584288.059999999</v>
      </c>
      <c r="F159" s="480">
        <v>11628087.9</v>
      </c>
      <c r="G159" s="480">
        <v>10677810.449999999</v>
      </c>
    </row>
    <row r="160" spans="3:7">
      <c r="C160" s="479" t="s">
        <v>780</v>
      </c>
      <c r="D160" s="480">
        <v>25559290</v>
      </c>
      <c r="E160" s="480">
        <v>22584288.059999999</v>
      </c>
      <c r="F160" s="480">
        <v>11628087.9</v>
      </c>
      <c r="G160" s="480">
        <v>10677810.449999999</v>
      </c>
    </row>
    <row r="161" spans="3:7">
      <c r="C161" s="504" t="s">
        <v>877</v>
      </c>
      <c r="D161" s="480">
        <v>421474336</v>
      </c>
      <c r="E161" s="480">
        <v>418432352.11999983</v>
      </c>
      <c r="F161" s="480">
        <v>255135845.69000006</v>
      </c>
      <c r="G161" s="480">
        <v>247271985.65000007</v>
      </c>
    </row>
    <row r="162" spans="3:7">
      <c r="C162" s="479" t="s">
        <v>871</v>
      </c>
      <c r="D162" s="480">
        <v>421474336</v>
      </c>
      <c r="E162" s="480">
        <v>418432352.11999983</v>
      </c>
      <c r="F162" s="480">
        <v>255135845.69000006</v>
      </c>
      <c r="G162" s="480">
        <v>247271985.65000007</v>
      </c>
    </row>
    <row r="163" spans="3:7">
      <c r="C163" s="504" t="s">
        <v>878</v>
      </c>
      <c r="D163" s="480">
        <v>58866155</v>
      </c>
      <c r="E163" s="480">
        <v>26524164.670000002</v>
      </c>
      <c r="F163" s="480">
        <v>26524164.670000002</v>
      </c>
      <c r="G163" s="480">
        <v>26524164.670000002</v>
      </c>
    </row>
    <row r="164" spans="3:7">
      <c r="C164" s="479" t="s">
        <v>871</v>
      </c>
      <c r="D164" s="480">
        <v>58866155</v>
      </c>
      <c r="E164" s="480">
        <v>26524164.670000002</v>
      </c>
      <c r="F164" s="480">
        <v>26524164.670000002</v>
      </c>
      <c r="G164" s="480">
        <v>26524164.670000002</v>
      </c>
    </row>
    <row r="165" spans="3:7">
      <c r="C165" s="504" t="s">
        <v>879</v>
      </c>
      <c r="D165" s="480">
        <v>108829498</v>
      </c>
      <c r="E165" s="480">
        <v>101739730.04999998</v>
      </c>
      <c r="F165" s="480">
        <v>52723467.650000006</v>
      </c>
      <c r="G165" s="480">
        <v>52150693.870000012</v>
      </c>
    </row>
    <row r="166" spans="3:7">
      <c r="C166" s="479" t="s">
        <v>871</v>
      </c>
      <c r="D166" s="480">
        <v>108829498</v>
      </c>
      <c r="E166" s="480">
        <v>101739730.04999998</v>
      </c>
      <c r="F166" s="480">
        <v>52723467.650000006</v>
      </c>
      <c r="G166" s="480">
        <v>52150693.870000012</v>
      </c>
    </row>
    <row r="167" spans="3:7">
      <c r="C167" s="504" t="s">
        <v>880</v>
      </c>
      <c r="D167" s="480">
        <v>55389954</v>
      </c>
      <c r="E167" s="480">
        <v>46015128.820000008</v>
      </c>
      <c r="F167" s="480">
        <v>26760319.140000001</v>
      </c>
      <c r="G167" s="480">
        <v>26760319.140000001</v>
      </c>
    </row>
    <row r="168" spans="3:7">
      <c r="C168" s="479" t="s">
        <v>865</v>
      </c>
      <c r="D168" s="480">
        <v>55389954</v>
      </c>
      <c r="E168" s="480">
        <v>46015128.820000008</v>
      </c>
      <c r="F168" s="480">
        <v>26760319.140000001</v>
      </c>
      <c r="G168" s="480">
        <v>26760319.140000001</v>
      </c>
    </row>
    <row r="169" spans="3:7">
      <c r="C169" s="504" t="s">
        <v>881</v>
      </c>
      <c r="D169" s="480">
        <v>67114391</v>
      </c>
      <c r="E169" s="480">
        <v>51503729.660000011</v>
      </c>
      <c r="F169" s="480">
        <v>31391493.719999995</v>
      </c>
      <c r="G169" s="480">
        <v>30454507.329999998</v>
      </c>
    </row>
    <row r="170" spans="3:7">
      <c r="C170" s="479" t="s">
        <v>871</v>
      </c>
      <c r="D170" s="480">
        <v>67114391</v>
      </c>
      <c r="E170" s="480">
        <v>51503729.660000011</v>
      </c>
      <c r="F170" s="480">
        <v>31391493.719999995</v>
      </c>
      <c r="G170" s="480">
        <v>30454507.329999998</v>
      </c>
    </row>
    <row r="171" spans="3:7">
      <c r="C171" s="504" t="s">
        <v>882</v>
      </c>
      <c r="D171" s="480">
        <v>331473275</v>
      </c>
      <c r="E171" s="480">
        <v>167766237.84999999</v>
      </c>
      <c r="F171" s="480">
        <v>159839494.04000002</v>
      </c>
      <c r="G171" s="480">
        <v>158408843.85000002</v>
      </c>
    </row>
    <row r="172" spans="3:7">
      <c r="C172" s="479" t="s">
        <v>871</v>
      </c>
      <c r="D172" s="480">
        <v>331473275</v>
      </c>
      <c r="E172" s="480">
        <v>167766237.84999999</v>
      </c>
      <c r="F172" s="480">
        <v>159839494.04000002</v>
      </c>
      <c r="G172" s="480">
        <v>158408843.85000002</v>
      </c>
    </row>
    <row r="173" spans="3:7">
      <c r="C173" s="504" t="s">
        <v>883</v>
      </c>
      <c r="D173" s="480">
        <v>1567765629</v>
      </c>
      <c r="E173" s="480">
        <v>1032869959.38</v>
      </c>
      <c r="F173" s="480">
        <v>560553950.97000027</v>
      </c>
      <c r="G173" s="480">
        <v>543290552.77999997</v>
      </c>
    </row>
    <row r="174" spans="3:7">
      <c r="C174" s="479" t="s">
        <v>871</v>
      </c>
      <c r="D174" s="480">
        <v>1567765629</v>
      </c>
      <c r="E174" s="480">
        <v>1032869959.38</v>
      </c>
      <c r="F174" s="480">
        <v>560553950.97000027</v>
      </c>
      <c r="G174" s="480">
        <v>543290552.77999997</v>
      </c>
    </row>
    <row r="175" spans="3:7">
      <c r="C175" s="504" t="s">
        <v>884</v>
      </c>
      <c r="D175" s="480">
        <v>47962618</v>
      </c>
      <c r="E175" s="480">
        <v>35723563.620000005</v>
      </c>
      <c r="F175" s="480">
        <v>23380317.620000001</v>
      </c>
      <c r="G175" s="480">
        <v>23380317.620000001</v>
      </c>
    </row>
    <row r="176" spans="3:7">
      <c r="C176" s="479" t="s">
        <v>780</v>
      </c>
      <c r="D176" s="480">
        <v>47962618</v>
      </c>
      <c r="E176" s="480">
        <v>35723563.620000005</v>
      </c>
      <c r="F176" s="480">
        <v>23380317.620000001</v>
      </c>
      <c r="G176" s="480">
        <v>23380317.620000001</v>
      </c>
    </row>
    <row r="177" spans="3:7">
      <c r="C177" s="504" t="s">
        <v>885</v>
      </c>
      <c r="D177" s="480">
        <v>74782554</v>
      </c>
      <c r="E177" s="480">
        <v>65296150.609999985</v>
      </c>
      <c r="F177" s="480">
        <v>32059808.520000007</v>
      </c>
      <c r="G177" s="480">
        <v>31833899.570000004</v>
      </c>
    </row>
    <row r="178" spans="3:7">
      <c r="C178" s="479" t="s">
        <v>865</v>
      </c>
      <c r="D178" s="480">
        <v>74782554</v>
      </c>
      <c r="E178" s="480">
        <v>65296150.609999985</v>
      </c>
      <c r="F178" s="480">
        <v>32059808.520000007</v>
      </c>
      <c r="G178" s="480">
        <v>31833899.570000004</v>
      </c>
    </row>
    <row r="179" spans="3:7">
      <c r="C179" s="504" t="s">
        <v>886</v>
      </c>
      <c r="D179" s="480">
        <v>156078112</v>
      </c>
      <c r="E179" s="480">
        <v>140032360.23000002</v>
      </c>
      <c r="F179" s="480">
        <v>76239808.699999988</v>
      </c>
      <c r="G179" s="480">
        <v>76239808.699999988</v>
      </c>
    </row>
    <row r="180" spans="3:7">
      <c r="C180" s="479" t="s">
        <v>871</v>
      </c>
      <c r="D180" s="480">
        <v>156078112</v>
      </c>
      <c r="E180" s="480">
        <v>140032360.23000002</v>
      </c>
      <c r="F180" s="480">
        <v>76239808.699999988</v>
      </c>
      <c r="G180" s="480">
        <v>76239808.699999988</v>
      </c>
    </row>
    <row r="181" spans="3:7">
      <c r="C181" s="504" t="s">
        <v>887</v>
      </c>
      <c r="D181" s="480">
        <v>58130444</v>
      </c>
      <c r="E181" s="480">
        <v>53351484.919999994</v>
      </c>
      <c r="F181" s="480">
        <v>26627080.75</v>
      </c>
      <c r="G181" s="480">
        <v>26627080.75</v>
      </c>
    </row>
    <row r="182" spans="3:7">
      <c r="C182" s="479" t="s">
        <v>865</v>
      </c>
      <c r="D182" s="480">
        <v>58130444</v>
      </c>
      <c r="E182" s="480">
        <v>53351484.919999994</v>
      </c>
      <c r="F182" s="480">
        <v>26627080.75</v>
      </c>
      <c r="G182" s="480">
        <v>26627080.75</v>
      </c>
    </row>
    <row r="183" spans="3:7">
      <c r="C183" s="474" t="s">
        <v>888</v>
      </c>
      <c r="D183" s="475">
        <v>12727492345</v>
      </c>
      <c r="E183" s="475">
        <v>14023640112.309996</v>
      </c>
      <c r="F183" s="475">
        <v>7259748694.1399994</v>
      </c>
      <c r="G183" s="475">
        <v>7157006250.1300001</v>
      </c>
    </row>
    <row r="184" spans="3:7">
      <c r="C184" s="504" t="s">
        <v>889</v>
      </c>
      <c r="D184" s="480">
        <v>12606099758</v>
      </c>
      <c r="E184" s="480">
        <v>13972922350.129995</v>
      </c>
      <c r="F184" s="480">
        <v>7211472723.6099997</v>
      </c>
      <c r="G184" s="480">
        <v>7110018378.0300007</v>
      </c>
    </row>
    <row r="185" spans="3:7">
      <c r="C185" s="479" t="s">
        <v>890</v>
      </c>
      <c r="D185" s="480">
        <v>12606099758</v>
      </c>
      <c r="E185" s="480">
        <v>13972922350.129995</v>
      </c>
      <c r="F185" s="480">
        <v>7211472723.6099997</v>
      </c>
      <c r="G185" s="480">
        <v>7110018378.0300007</v>
      </c>
    </row>
    <row r="186" spans="3:7">
      <c r="C186" s="504" t="s">
        <v>891</v>
      </c>
      <c r="D186" s="480">
        <v>70121946</v>
      </c>
      <c r="E186" s="480">
        <v>29267028.949999999</v>
      </c>
      <c r="F186" s="480">
        <v>27878227.999999996</v>
      </c>
      <c r="G186" s="480">
        <v>26615617.569999993</v>
      </c>
    </row>
    <row r="187" spans="3:7">
      <c r="C187" s="479" t="s">
        <v>892</v>
      </c>
      <c r="D187" s="480">
        <v>70121946</v>
      </c>
      <c r="E187" s="480">
        <v>29267028.949999999</v>
      </c>
      <c r="F187" s="480">
        <v>27878227.999999996</v>
      </c>
      <c r="G187" s="480">
        <v>26615617.569999993</v>
      </c>
    </row>
    <row r="188" spans="3:7">
      <c r="C188" s="504" t="s">
        <v>893</v>
      </c>
      <c r="D188" s="480">
        <v>51270641</v>
      </c>
      <c r="E188" s="480">
        <v>21450733.23</v>
      </c>
      <c r="F188" s="480">
        <v>20397742.530000001</v>
      </c>
      <c r="G188" s="480">
        <v>20372254.530000001</v>
      </c>
    </row>
    <row r="189" spans="3:7">
      <c r="C189" s="479" t="s">
        <v>892</v>
      </c>
      <c r="D189" s="480">
        <v>51270641</v>
      </c>
      <c r="E189" s="480">
        <v>21450733.23</v>
      </c>
      <c r="F189" s="480">
        <v>20397742.530000001</v>
      </c>
      <c r="G189" s="480">
        <v>20372254.530000001</v>
      </c>
    </row>
    <row r="190" spans="3:7">
      <c r="C190" s="474" t="s">
        <v>894</v>
      </c>
      <c r="D190" s="475">
        <v>5685868413</v>
      </c>
      <c r="E190" s="475">
        <v>3554408687.5599985</v>
      </c>
      <c r="F190" s="475">
        <v>3156685679.8599982</v>
      </c>
      <c r="G190" s="475">
        <v>3072610853.1199999</v>
      </c>
    </row>
    <row r="191" spans="3:7">
      <c r="C191" s="504" t="s">
        <v>895</v>
      </c>
      <c r="D191" s="480">
        <v>5567605697</v>
      </c>
      <c r="E191" s="480">
        <v>3476129623.1499987</v>
      </c>
      <c r="F191" s="480">
        <v>3103938183.3399982</v>
      </c>
      <c r="G191" s="480">
        <v>3020412747.5899997</v>
      </c>
    </row>
    <row r="192" spans="3:7">
      <c r="C192" s="479" t="s">
        <v>896</v>
      </c>
      <c r="D192" s="480">
        <v>5106279834</v>
      </c>
      <c r="E192" s="480">
        <v>3201509908.4099984</v>
      </c>
      <c r="F192" s="480">
        <v>2829319855.599998</v>
      </c>
      <c r="G192" s="480">
        <v>2745966819.8499994</v>
      </c>
    </row>
    <row r="193" spans="3:7">
      <c r="C193" s="479" t="s">
        <v>897</v>
      </c>
      <c r="D193" s="480">
        <v>234720477</v>
      </c>
      <c r="E193" s="480">
        <v>132297176.61</v>
      </c>
      <c r="F193" s="480">
        <v>132297176.61</v>
      </c>
      <c r="G193" s="480">
        <v>132211776.61</v>
      </c>
    </row>
    <row r="194" spans="3:7">
      <c r="C194" s="479" t="s">
        <v>898</v>
      </c>
      <c r="D194" s="480">
        <v>226605386</v>
      </c>
      <c r="E194" s="480">
        <v>142322538.13000003</v>
      </c>
      <c r="F194" s="480">
        <v>142321151.13000003</v>
      </c>
      <c r="G194" s="480">
        <v>142234151.13000003</v>
      </c>
    </row>
    <row r="195" spans="3:7">
      <c r="C195" s="504" t="s">
        <v>899</v>
      </c>
      <c r="D195" s="480">
        <v>77742671</v>
      </c>
      <c r="E195" s="480">
        <v>45467133.769999981</v>
      </c>
      <c r="F195" s="480">
        <v>34615052.649999999</v>
      </c>
      <c r="G195" s="480">
        <v>34348135.519999988</v>
      </c>
    </row>
    <row r="196" spans="3:7">
      <c r="C196" s="479" t="s">
        <v>896</v>
      </c>
      <c r="D196" s="480">
        <v>77742671</v>
      </c>
      <c r="E196" s="480">
        <v>45467133.769999981</v>
      </c>
      <c r="F196" s="480">
        <v>34615052.649999999</v>
      </c>
      <c r="G196" s="480">
        <v>34348135.519999988</v>
      </c>
    </row>
    <row r="197" spans="3:7">
      <c r="C197" s="504" t="s">
        <v>900</v>
      </c>
      <c r="D197" s="480">
        <v>40520045</v>
      </c>
      <c r="E197" s="480">
        <v>32811930.640000001</v>
      </c>
      <c r="F197" s="480">
        <v>18132443.870000005</v>
      </c>
      <c r="G197" s="480">
        <v>17849970.010000005</v>
      </c>
    </row>
    <row r="198" spans="3:7">
      <c r="C198" s="479" t="s">
        <v>896</v>
      </c>
      <c r="D198" s="480">
        <v>40520045</v>
      </c>
      <c r="E198" s="480">
        <v>32811930.640000001</v>
      </c>
      <c r="F198" s="480">
        <v>18132443.870000005</v>
      </c>
      <c r="G198" s="480">
        <v>17849970.010000005</v>
      </c>
    </row>
    <row r="199" spans="3:7">
      <c r="C199" s="474" t="s">
        <v>901</v>
      </c>
      <c r="D199" s="475">
        <v>9732275011</v>
      </c>
      <c r="E199" s="475">
        <v>8840702617.149992</v>
      </c>
      <c r="F199" s="475">
        <v>4687089951.8600006</v>
      </c>
      <c r="G199" s="475">
        <v>4616491289.3000002</v>
      </c>
    </row>
    <row r="200" spans="3:7">
      <c r="C200" s="504" t="s">
        <v>902</v>
      </c>
      <c r="D200" s="480">
        <v>8611217564</v>
      </c>
      <c r="E200" s="480">
        <v>7847580495.7599936</v>
      </c>
      <c r="F200" s="480">
        <v>4164949294.6500006</v>
      </c>
      <c r="G200" s="480">
        <v>4104684548.6200004</v>
      </c>
    </row>
    <row r="201" spans="3:7">
      <c r="C201" s="479" t="s">
        <v>903</v>
      </c>
      <c r="D201" s="480">
        <v>8611217564</v>
      </c>
      <c r="E201" s="480">
        <v>7847580495.7599936</v>
      </c>
      <c r="F201" s="480">
        <v>4164949294.6500006</v>
      </c>
      <c r="G201" s="480">
        <v>4104684548.6200004</v>
      </c>
    </row>
    <row r="202" spans="3:7">
      <c r="C202" s="504" t="s">
        <v>904</v>
      </c>
      <c r="D202" s="480">
        <v>993819951</v>
      </c>
      <c r="E202" s="480">
        <v>878520035.58999979</v>
      </c>
      <c r="F202" s="480">
        <v>459682600.08999985</v>
      </c>
      <c r="G202" s="480">
        <v>449910074.55999994</v>
      </c>
    </row>
    <row r="203" spans="3:7">
      <c r="C203" s="479" t="s">
        <v>905</v>
      </c>
      <c r="D203" s="480">
        <v>993819951</v>
      </c>
      <c r="E203" s="480">
        <v>878520035.58999979</v>
      </c>
      <c r="F203" s="480">
        <v>459682600.08999985</v>
      </c>
      <c r="G203" s="480">
        <v>449910074.55999994</v>
      </c>
    </row>
    <row r="204" spans="3:7">
      <c r="C204" s="504" t="s">
        <v>906</v>
      </c>
      <c r="D204" s="480">
        <v>127237496</v>
      </c>
      <c r="E204" s="480">
        <v>114602085.80000001</v>
      </c>
      <c r="F204" s="480">
        <v>62458057.120000012</v>
      </c>
      <c r="G204" s="480">
        <v>61896666.120000012</v>
      </c>
    </row>
    <row r="205" spans="3:7">
      <c r="C205" s="479" t="s">
        <v>907</v>
      </c>
      <c r="D205" s="480">
        <v>127237496</v>
      </c>
      <c r="E205" s="480">
        <v>114602085.80000001</v>
      </c>
      <c r="F205" s="480">
        <v>62458057.120000012</v>
      </c>
      <c r="G205" s="480">
        <v>61896666.120000012</v>
      </c>
    </row>
    <row r="206" spans="3:7">
      <c r="C206" s="503" t="s">
        <v>908</v>
      </c>
      <c r="D206" s="473">
        <v>11586597708</v>
      </c>
      <c r="E206" s="473">
        <v>6929582238.6999998</v>
      </c>
      <c r="F206" s="473">
        <v>5610071528.8199987</v>
      </c>
      <c r="G206" s="473">
        <v>5454908976.499999</v>
      </c>
    </row>
    <row r="207" spans="3:7">
      <c r="C207" s="474" t="s">
        <v>909</v>
      </c>
      <c r="D207" s="475">
        <v>11586597708</v>
      </c>
      <c r="E207" s="475">
        <v>6929582238.6999998</v>
      </c>
      <c r="F207" s="475">
        <v>5610071528.8199987</v>
      </c>
      <c r="G207" s="475">
        <v>5454908976.499999</v>
      </c>
    </row>
    <row r="208" spans="3:7">
      <c r="C208" s="504" t="s">
        <v>910</v>
      </c>
      <c r="D208" s="480">
        <v>10111015754</v>
      </c>
      <c r="E208" s="480">
        <v>5902778679.79</v>
      </c>
      <c r="F208" s="480">
        <v>4959611143.9499989</v>
      </c>
      <c r="G208" s="480">
        <v>4819937737.0099993</v>
      </c>
    </row>
    <row r="209" spans="3:7">
      <c r="C209" s="479" t="s">
        <v>780</v>
      </c>
      <c r="D209" s="480">
        <v>2417332139</v>
      </c>
      <c r="E209" s="480">
        <v>1766058396.9700007</v>
      </c>
      <c r="F209" s="480">
        <v>1193490866.8599999</v>
      </c>
      <c r="G209" s="480">
        <v>1098396063.5599997</v>
      </c>
    </row>
    <row r="210" spans="3:7">
      <c r="C210" s="479" t="s">
        <v>911</v>
      </c>
      <c r="D210" s="480">
        <v>7153438615</v>
      </c>
      <c r="E210" s="480">
        <v>4039027667.8800001</v>
      </c>
      <c r="F210" s="480">
        <v>3668427662.1499996</v>
      </c>
      <c r="G210" s="480">
        <v>3654250255.5599995</v>
      </c>
    </row>
    <row r="211" spans="3:7">
      <c r="C211" s="479" t="s">
        <v>773</v>
      </c>
      <c r="D211" s="480">
        <v>540245000</v>
      </c>
      <c r="E211" s="480">
        <v>97692614.939999998</v>
      </c>
      <c r="F211" s="480">
        <v>97692614.939999998</v>
      </c>
      <c r="G211" s="480">
        <v>67291417.890000001</v>
      </c>
    </row>
    <row r="212" spans="3:7">
      <c r="C212" s="504" t="s">
        <v>912</v>
      </c>
      <c r="D212" s="480">
        <v>1202938070</v>
      </c>
      <c r="E212" s="480">
        <v>819311484.4799999</v>
      </c>
      <c r="F212" s="480">
        <v>551466390.86999989</v>
      </c>
      <c r="G212" s="480">
        <v>536696134.93999994</v>
      </c>
    </row>
    <row r="213" spans="3:7">
      <c r="C213" s="479" t="s">
        <v>913</v>
      </c>
      <c r="D213" s="480">
        <v>1202938070</v>
      </c>
      <c r="E213" s="480">
        <v>819311484.4799999</v>
      </c>
      <c r="F213" s="480">
        <v>551466390.86999989</v>
      </c>
      <c r="G213" s="480">
        <v>536696134.93999994</v>
      </c>
    </row>
    <row r="214" spans="3:7">
      <c r="C214" s="504" t="s">
        <v>914</v>
      </c>
      <c r="D214" s="480">
        <v>176299406</v>
      </c>
      <c r="E214" s="480">
        <v>135861342.85000002</v>
      </c>
      <c r="F214" s="480">
        <v>65258194.329999968</v>
      </c>
      <c r="G214" s="480">
        <v>64903767.779999964</v>
      </c>
    </row>
    <row r="215" spans="3:7">
      <c r="C215" s="479" t="s">
        <v>915</v>
      </c>
      <c r="D215" s="480">
        <v>176299406</v>
      </c>
      <c r="E215" s="480">
        <v>135861342.85000002</v>
      </c>
      <c r="F215" s="480">
        <v>65258194.329999968</v>
      </c>
      <c r="G215" s="480">
        <v>64903767.779999964</v>
      </c>
    </row>
    <row r="216" spans="3:7">
      <c r="C216" s="504" t="s">
        <v>916</v>
      </c>
      <c r="D216" s="480">
        <v>51884491</v>
      </c>
      <c r="E216" s="480">
        <v>45217816.750000007</v>
      </c>
      <c r="F216" s="480">
        <v>21682577.639999997</v>
      </c>
      <c r="G216" s="480">
        <v>21609244.139999997</v>
      </c>
    </row>
    <row r="217" spans="3:7">
      <c r="C217" s="479" t="s">
        <v>917</v>
      </c>
      <c r="D217" s="480">
        <v>51884491</v>
      </c>
      <c r="E217" s="480">
        <v>45217816.750000007</v>
      </c>
      <c r="F217" s="480">
        <v>21682577.639999997</v>
      </c>
      <c r="G217" s="480">
        <v>21609244.139999997</v>
      </c>
    </row>
    <row r="218" spans="3:7">
      <c r="C218" s="504" t="s">
        <v>918</v>
      </c>
      <c r="D218" s="480">
        <v>44459987</v>
      </c>
      <c r="E218" s="480">
        <v>26412914.830000002</v>
      </c>
      <c r="F218" s="480">
        <v>12053222.029999999</v>
      </c>
      <c r="G218" s="480">
        <v>11762092.629999999</v>
      </c>
    </row>
    <row r="219" spans="3:7">
      <c r="C219" s="479" t="s">
        <v>911</v>
      </c>
      <c r="D219" s="480">
        <v>44459987</v>
      </c>
      <c r="E219" s="480">
        <v>26412914.830000002</v>
      </c>
      <c r="F219" s="480">
        <v>12053222.029999999</v>
      </c>
      <c r="G219" s="480">
        <v>11762092.629999999</v>
      </c>
    </row>
    <row r="220" spans="3:7">
      <c r="C220" s="503" t="s">
        <v>919</v>
      </c>
      <c r="D220" s="473">
        <v>21701812584</v>
      </c>
      <c r="E220" s="473">
        <v>10290682620.439999</v>
      </c>
      <c r="F220" s="473">
        <v>8806073541.670002</v>
      </c>
      <c r="G220" s="473">
        <v>8761457818.3600025</v>
      </c>
    </row>
    <row r="221" spans="3:7">
      <c r="C221" s="474" t="s">
        <v>920</v>
      </c>
      <c r="D221" s="475">
        <v>21701812584</v>
      </c>
      <c r="E221" s="475">
        <v>10290682620.439999</v>
      </c>
      <c r="F221" s="475">
        <v>8806073541.670002</v>
      </c>
      <c r="G221" s="475">
        <v>8761457818.3600025</v>
      </c>
    </row>
    <row r="222" spans="3:7">
      <c r="C222" s="504" t="s">
        <v>921</v>
      </c>
      <c r="D222" s="480">
        <v>17004163914</v>
      </c>
      <c r="E222" s="480">
        <v>7549644204.5100002</v>
      </c>
      <c r="F222" s="480">
        <v>7020720915.8500013</v>
      </c>
      <c r="G222" s="480">
        <v>7011789564.9000015</v>
      </c>
    </row>
    <row r="223" spans="3:7">
      <c r="C223" s="479" t="s">
        <v>780</v>
      </c>
      <c r="D223" s="480">
        <v>2772250362</v>
      </c>
      <c r="E223" s="480">
        <v>1189542354.7199998</v>
      </c>
      <c r="F223" s="480">
        <v>660619066.0600003</v>
      </c>
      <c r="G223" s="480">
        <v>651687715.11000049</v>
      </c>
    </row>
    <row r="224" spans="3:7">
      <c r="C224" s="479" t="s">
        <v>922</v>
      </c>
      <c r="D224" s="480">
        <v>347340880</v>
      </c>
      <c r="E224" s="480">
        <v>10255611.02</v>
      </c>
      <c r="F224" s="480">
        <v>10255611.02</v>
      </c>
      <c r="G224" s="480">
        <v>10255611.02</v>
      </c>
    </row>
    <row r="225" spans="3:7">
      <c r="C225" s="479" t="s">
        <v>773</v>
      </c>
      <c r="D225" s="480">
        <v>303614200</v>
      </c>
      <c r="E225" s="480">
        <v>3947043.1</v>
      </c>
      <c r="F225" s="480">
        <v>3947043.1</v>
      </c>
      <c r="G225" s="480">
        <v>3947043.1</v>
      </c>
    </row>
    <row r="226" spans="3:7">
      <c r="C226" s="479" t="s">
        <v>782</v>
      </c>
      <c r="D226" s="480">
        <v>13580958472</v>
      </c>
      <c r="E226" s="480">
        <v>6345899195.670001</v>
      </c>
      <c r="F226" s="480">
        <v>6345899195.670001</v>
      </c>
      <c r="G226" s="480">
        <v>6345899195.670001</v>
      </c>
    </row>
    <row r="227" spans="3:7">
      <c r="C227" s="504" t="s">
        <v>923</v>
      </c>
      <c r="D227" s="480">
        <v>311698803</v>
      </c>
      <c r="E227" s="480">
        <v>125230116.42999999</v>
      </c>
      <c r="F227" s="480">
        <v>124502056.10999998</v>
      </c>
      <c r="G227" s="480">
        <v>123188461.61999999</v>
      </c>
    </row>
    <row r="228" spans="3:7">
      <c r="C228" s="479" t="s">
        <v>924</v>
      </c>
      <c r="D228" s="480">
        <v>311698803</v>
      </c>
      <c r="E228" s="480">
        <v>125230116.42999999</v>
      </c>
      <c r="F228" s="480">
        <v>124502056.10999998</v>
      </c>
      <c r="G228" s="480">
        <v>123188461.61999999</v>
      </c>
    </row>
    <row r="229" spans="3:7">
      <c r="C229" s="504" t="s">
        <v>925</v>
      </c>
      <c r="D229" s="480">
        <v>915072932</v>
      </c>
      <c r="E229" s="480">
        <v>375172849.19999999</v>
      </c>
      <c r="F229" s="480">
        <v>325883550.8499999</v>
      </c>
      <c r="G229" s="480">
        <v>315930976.46999985</v>
      </c>
    </row>
    <row r="230" spans="3:7">
      <c r="C230" s="479" t="s">
        <v>926</v>
      </c>
      <c r="D230" s="480">
        <v>915072932</v>
      </c>
      <c r="E230" s="480">
        <v>375172849.19999999</v>
      </c>
      <c r="F230" s="480">
        <v>325883550.8499999</v>
      </c>
      <c r="G230" s="480">
        <v>315930976.46999985</v>
      </c>
    </row>
    <row r="231" spans="3:7">
      <c r="C231" s="504" t="s">
        <v>927</v>
      </c>
      <c r="D231" s="480">
        <v>564624143</v>
      </c>
      <c r="E231" s="480">
        <v>400781074.44999993</v>
      </c>
      <c r="F231" s="480">
        <v>207228154.26000011</v>
      </c>
      <c r="G231" s="480">
        <v>202083370.83000007</v>
      </c>
    </row>
    <row r="232" spans="3:7">
      <c r="C232" s="479" t="s">
        <v>928</v>
      </c>
      <c r="D232" s="480">
        <v>564624143</v>
      </c>
      <c r="E232" s="480">
        <v>400781074.44999993</v>
      </c>
      <c r="F232" s="480">
        <v>207228154.26000011</v>
      </c>
      <c r="G232" s="480">
        <v>202083370.83000007</v>
      </c>
    </row>
    <row r="233" spans="3:7">
      <c r="C233" s="504" t="s">
        <v>929</v>
      </c>
      <c r="D233" s="480">
        <v>122713372</v>
      </c>
      <c r="E233" s="480">
        <v>77850784.929999992</v>
      </c>
      <c r="F233" s="480">
        <v>41976914.079999991</v>
      </c>
      <c r="G233" s="480">
        <v>41723051.679999992</v>
      </c>
    </row>
    <row r="234" spans="3:7">
      <c r="C234" s="479" t="s">
        <v>930</v>
      </c>
      <c r="D234" s="480">
        <v>122713372</v>
      </c>
      <c r="E234" s="480">
        <v>77850784.929999992</v>
      </c>
      <c r="F234" s="480">
        <v>41976914.079999991</v>
      </c>
      <c r="G234" s="480">
        <v>41723051.679999992</v>
      </c>
    </row>
    <row r="235" spans="3:7">
      <c r="C235" s="504" t="s">
        <v>931</v>
      </c>
      <c r="D235" s="480">
        <v>265595015</v>
      </c>
      <c r="E235" s="480">
        <v>161693594.21000001</v>
      </c>
      <c r="F235" s="480">
        <v>83826517.169999987</v>
      </c>
      <c r="G235" s="480">
        <v>82807646.409999996</v>
      </c>
    </row>
    <row r="236" spans="3:7">
      <c r="C236" s="479" t="s">
        <v>932</v>
      </c>
      <c r="D236" s="480">
        <v>265595015</v>
      </c>
      <c r="E236" s="480">
        <v>161693594.21000001</v>
      </c>
      <c r="F236" s="480">
        <v>83826517.169999987</v>
      </c>
      <c r="G236" s="480">
        <v>82807646.409999996</v>
      </c>
    </row>
    <row r="237" spans="3:7">
      <c r="C237" s="504" t="s">
        <v>933</v>
      </c>
      <c r="D237" s="480">
        <v>154000000</v>
      </c>
      <c r="E237" s="480">
        <v>81177045.760000005</v>
      </c>
      <c r="F237" s="480">
        <v>80084745.760000005</v>
      </c>
      <c r="G237" s="480">
        <v>80084745.760000005</v>
      </c>
    </row>
    <row r="238" spans="3:7">
      <c r="C238" s="479" t="s">
        <v>922</v>
      </c>
      <c r="D238" s="480">
        <v>154000000</v>
      </c>
      <c r="E238" s="480">
        <v>81177045.760000005</v>
      </c>
      <c r="F238" s="480">
        <v>80084745.760000005</v>
      </c>
      <c r="G238" s="480">
        <v>80084745.760000005</v>
      </c>
    </row>
    <row r="239" spans="3:7">
      <c r="C239" s="504" t="s">
        <v>934</v>
      </c>
      <c r="D239" s="480">
        <v>493013687</v>
      </c>
      <c r="E239" s="480">
        <v>353561891.82999992</v>
      </c>
      <c r="F239" s="480">
        <v>205305890.39000002</v>
      </c>
      <c r="G239" s="480">
        <v>195752348.29000002</v>
      </c>
    </row>
    <row r="240" spans="3:7">
      <c r="C240" s="479" t="s">
        <v>935</v>
      </c>
      <c r="D240" s="480">
        <v>493013687</v>
      </c>
      <c r="E240" s="480">
        <v>353561891.82999992</v>
      </c>
      <c r="F240" s="480">
        <v>205305890.39000002</v>
      </c>
      <c r="G240" s="480">
        <v>195752348.29000002</v>
      </c>
    </row>
    <row r="241" spans="3:7">
      <c r="C241" s="504" t="s">
        <v>936</v>
      </c>
      <c r="D241" s="480">
        <v>492783812</v>
      </c>
      <c r="E241" s="480">
        <v>218884510.83999997</v>
      </c>
      <c r="F241" s="480">
        <v>209606225.98999998</v>
      </c>
      <c r="G241" s="480">
        <v>207908646.38999996</v>
      </c>
    </row>
    <row r="242" spans="3:7">
      <c r="C242" s="479" t="s">
        <v>937</v>
      </c>
      <c r="D242" s="480">
        <v>492783812</v>
      </c>
      <c r="E242" s="480">
        <v>218884510.83999997</v>
      </c>
      <c r="F242" s="480">
        <v>209606225.98999998</v>
      </c>
      <c r="G242" s="480">
        <v>207908646.38999996</v>
      </c>
    </row>
    <row r="243" spans="3:7">
      <c r="C243" s="504" t="s">
        <v>938</v>
      </c>
      <c r="D243" s="480">
        <v>656229718</v>
      </c>
      <c r="E243" s="480">
        <v>461657778.38</v>
      </c>
      <c r="F243" s="480">
        <v>240396495.83999994</v>
      </c>
      <c r="G243" s="480">
        <v>235901001.09999993</v>
      </c>
    </row>
    <row r="244" spans="3:7">
      <c r="C244" s="479" t="s">
        <v>939</v>
      </c>
      <c r="D244" s="480">
        <v>656229718</v>
      </c>
      <c r="E244" s="480">
        <v>461657778.38</v>
      </c>
      <c r="F244" s="480">
        <v>240396495.83999994</v>
      </c>
      <c r="G244" s="480">
        <v>235901001.09999993</v>
      </c>
    </row>
    <row r="245" spans="3:7">
      <c r="C245" s="504" t="s">
        <v>940</v>
      </c>
      <c r="D245" s="480">
        <v>158062578</v>
      </c>
      <c r="E245" s="480">
        <v>59719733.340000004</v>
      </c>
      <c r="F245" s="480">
        <v>32170932.619999994</v>
      </c>
      <c r="G245" s="480">
        <v>32170932.619999994</v>
      </c>
    </row>
    <row r="246" spans="3:7">
      <c r="C246" s="479" t="s">
        <v>941</v>
      </c>
      <c r="D246" s="480">
        <v>158062578</v>
      </c>
      <c r="E246" s="480">
        <v>59719733.340000004</v>
      </c>
      <c r="F246" s="480">
        <v>32170932.619999994</v>
      </c>
      <c r="G246" s="480">
        <v>32170932.619999994</v>
      </c>
    </row>
    <row r="247" spans="3:7">
      <c r="C247" s="504" t="s">
        <v>942</v>
      </c>
      <c r="D247" s="480">
        <v>563854610</v>
      </c>
      <c r="E247" s="480">
        <v>425309036.56</v>
      </c>
      <c r="F247" s="480">
        <v>234371142.75</v>
      </c>
      <c r="G247" s="480">
        <v>232117072.28999999</v>
      </c>
    </row>
    <row r="248" spans="3:7">
      <c r="C248" s="479" t="s">
        <v>943</v>
      </c>
      <c r="D248" s="480">
        <v>563854610</v>
      </c>
      <c r="E248" s="480">
        <v>425309036.56</v>
      </c>
      <c r="F248" s="480">
        <v>234371142.75</v>
      </c>
      <c r="G248" s="480">
        <v>232117072.28999999</v>
      </c>
    </row>
    <row r="249" spans="3:7">
      <c r="C249" s="503" t="s">
        <v>944</v>
      </c>
      <c r="D249" s="473">
        <v>275378926642</v>
      </c>
      <c r="E249" s="473">
        <v>195914125569.38992</v>
      </c>
      <c r="F249" s="473">
        <v>106059833021.13002</v>
      </c>
      <c r="G249" s="473">
        <v>102120677254.96001</v>
      </c>
    </row>
    <row r="250" spans="3:7">
      <c r="C250" s="474" t="s">
        <v>945</v>
      </c>
      <c r="D250" s="475">
        <v>275378926642</v>
      </c>
      <c r="E250" s="475">
        <v>195914125569.38992</v>
      </c>
      <c r="F250" s="475">
        <v>106059833021.13002</v>
      </c>
      <c r="G250" s="475">
        <v>102120677254.96001</v>
      </c>
    </row>
    <row r="251" spans="3:7">
      <c r="C251" s="504" t="s">
        <v>946</v>
      </c>
      <c r="D251" s="480">
        <v>223680029647</v>
      </c>
      <c r="E251" s="480">
        <v>152328452171.88998</v>
      </c>
      <c r="F251" s="480">
        <v>81392189359.900009</v>
      </c>
      <c r="G251" s="480">
        <v>80042008320.399979</v>
      </c>
    </row>
    <row r="252" spans="3:7">
      <c r="C252" s="479" t="s">
        <v>780</v>
      </c>
      <c r="D252" s="480">
        <v>35062189729</v>
      </c>
      <c r="E252" s="480">
        <v>6297412299.5600023</v>
      </c>
      <c r="F252" s="480">
        <v>4315014226.9700012</v>
      </c>
      <c r="G252" s="480">
        <v>3752706097.5700021</v>
      </c>
    </row>
    <row r="253" spans="3:7">
      <c r="C253" s="479" t="s">
        <v>947</v>
      </c>
      <c r="D253" s="480">
        <v>0</v>
      </c>
      <c r="E253" s="480">
        <v>0</v>
      </c>
      <c r="F253" s="480">
        <v>0</v>
      </c>
      <c r="G253" s="480">
        <v>0</v>
      </c>
    </row>
    <row r="254" spans="3:7">
      <c r="C254" s="479" t="s">
        <v>948</v>
      </c>
      <c r="D254" s="480">
        <v>17892440315</v>
      </c>
      <c r="E254" s="480">
        <v>8756603903.1100063</v>
      </c>
      <c r="F254" s="480">
        <v>4842161348.6200008</v>
      </c>
      <c r="G254" s="480">
        <v>4824631141.0500021</v>
      </c>
    </row>
    <row r="255" spans="3:7">
      <c r="C255" s="479" t="s">
        <v>949</v>
      </c>
      <c r="D255" s="480">
        <v>94909365279</v>
      </c>
      <c r="E255" s="480">
        <v>86311359141.5</v>
      </c>
      <c r="F255" s="480">
        <v>43313141980.840004</v>
      </c>
      <c r="G255" s="480">
        <v>43257188324.649994</v>
      </c>
    </row>
    <row r="256" spans="3:7">
      <c r="C256" s="479" t="s">
        <v>950</v>
      </c>
      <c r="D256" s="480">
        <v>40548505246</v>
      </c>
      <c r="E256" s="480">
        <v>34967006086.750008</v>
      </c>
      <c r="F256" s="480">
        <v>17608994618.400005</v>
      </c>
      <c r="G256" s="480">
        <v>17504285025.680004</v>
      </c>
    </row>
    <row r="257" spans="3:7">
      <c r="C257" s="479" t="s">
        <v>951</v>
      </c>
      <c r="D257" s="480">
        <v>6973426529</v>
      </c>
      <c r="E257" s="480">
        <v>4355446407.1800003</v>
      </c>
      <c r="F257" s="480">
        <v>1756953342.72</v>
      </c>
      <c r="G257" s="480">
        <v>1755030164.0400002</v>
      </c>
    </row>
    <row r="258" spans="3:7">
      <c r="C258" s="479" t="s">
        <v>952</v>
      </c>
      <c r="D258" s="480">
        <v>11223242061</v>
      </c>
      <c r="E258" s="480">
        <v>4043015394.119997</v>
      </c>
      <c r="F258" s="480">
        <v>3059471453.8499961</v>
      </c>
      <c r="G258" s="480">
        <v>2568160654.309998</v>
      </c>
    </row>
    <row r="259" spans="3:7">
      <c r="C259" s="479" t="s">
        <v>953</v>
      </c>
      <c r="D259" s="480">
        <v>302594644</v>
      </c>
      <c r="E259" s="480">
        <v>40089503.109999999</v>
      </c>
      <c r="F259" s="480">
        <v>17619175.780000001</v>
      </c>
      <c r="G259" s="480">
        <v>17619175.780000001</v>
      </c>
    </row>
    <row r="260" spans="3:7">
      <c r="C260" s="479" t="s">
        <v>954</v>
      </c>
      <c r="D260" s="480">
        <v>985138501</v>
      </c>
      <c r="E260" s="480">
        <v>704784711.61000001</v>
      </c>
      <c r="F260" s="480">
        <v>356556924.38</v>
      </c>
      <c r="G260" s="480">
        <v>353003050.83000004</v>
      </c>
    </row>
    <row r="261" spans="3:7">
      <c r="C261" s="479" t="s">
        <v>955</v>
      </c>
      <c r="D261" s="480">
        <v>2832352690</v>
      </c>
      <c r="E261" s="480">
        <v>1370334144.0999999</v>
      </c>
      <c r="F261" s="480">
        <v>639875707.48999977</v>
      </c>
      <c r="G261" s="480">
        <v>630185471.83999979</v>
      </c>
    </row>
    <row r="262" spans="3:7">
      <c r="C262" s="479" t="s">
        <v>773</v>
      </c>
      <c r="D262" s="480">
        <v>2682340783</v>
      </c>
      <c r="E262" s="480">
        <v>849785715.61999989</v>
      </c>
      <c r="F262" s="480">
        <v>849785715.61999989</v>
      </c>
      <c r="G262" s="480">
        <v>746584349.41999996</v>
      </c>
    </row>
    <row r="263" spans="3:7">
      <c r="C263" s="479" t="s">
        <v>782</v>
      </c>
      <c r="D263" s="480">
        <v>10268433870</v>
      </c>
      <c r="E263" s="480">
        <v>4632614865.2300005</v>
      </c>
      <c r="F263" s="480">
        <v>4632614865.2300005</v>
      </c>
      <c r="G263" s="480">
        <v>4632614865.2300005</v>
      </c>
    </row>
    <row r="264" spans="3:7">
      <c r="C264" s="504" t="s">
        <v>956</v>
      </c>
      <c r="D264" s="480">
        <v>765801033</v>
      </c>
      <c r="E264" s="480">
        <v>364515023.88999999</v>
      </c>
      <c r="F264" s="480">
        <v>152617616.87</v>
      </c>
      <c r="G264" s="480">
        <v>108981487.33000001</v>
      </c>
    </row>
    <row r="265" spans="3:7">
      <c r="C265" s="479" t="s">
        <v>950</v>
      </c>
      <c r="D265" s="480">
        <v>613099584</v>
      </c>
      <c r="E265" s="480">
        <v>19505666.899999999</v>
      </c>
      <c r="F265" s="480">
        <v>19420925.670000002</v>
      </c>
      <c r="G265" s="480">
        <v>11920925.67</v>
      </c>
    </row>
    <row r="266" spans="3:7">
      <c r="C266" s="479" t="s">
        <v>957</v>
      </c>
      <c r="D266" s="480">
        <v>152701449</v>
      </c>
      <c r="E266" s="480">
        <v>345009356.99000001</v>
      </c>
      <c r="F266" s="480">
        <v>133196691.2</v>
      </c>
      <c r="G266" s="480">
        <v>97060561.660000011</v>
      </c>
    </row>
    <row r="267" spans="3:7">
      <c r="C267" s="504" t="s">
        <v>958</v>
      </c>
      <c r="D267" s="480">
        <v>898290390</v>
      </c>
      <c r="E267" s="480">
        <v>594087213.3599999</v>
      </c>
      <c r="F267" s="480">
        <v>241286244.88</v>
      </c>
      <c r="G267" s="480">
        <v>226177133.51999995</v>
      </c>
    </row>
    <row r="268" spans="3:7">
      <c r="C268" s="479" t="s">
        <v>948</v>
      </c>
      <c r="D268" s="480">
        <v>898290390</v>
      </c>
      <c r="E268" s="480">
        <v>594087213.3599999</v>
      </c>
      <c r="F268" s="480">
        <v>241286244.88</v>
      </c>
      <c r="G268" s="480">
        <v>226177133.51999995</v>
      </c>
    </row>
    <row r="269" spans="3:7">
      <c r="C269" s="504" t="s">
        <v>959</v>
      </c>
      <c r="D269" s="480">
        <v>17723047260</v>
      </c>
      <c r="E269" s="480">
        <v>17349872896.209999</v>
      </c>
      <c r="F269" s="480">
        <v>8014943926.8099995</v>
      </c>
      <c r="G269" s="480">
        <v>7969408660.0700006</v>
      </c>
    </row>
    <row r="270" spans="3:7">
      <c r="C270" s="479" t="s">
        <v>960</v>
      </c>
      <c r="D270" s="480">
        <v>17723047260</v>
      </c>
      <c r="E270" s="480">
        <v>17349872896.209999</v>
      </c>
      <c r="F270" s="480">
        <v>8014943926.8099995</v>
      </c>
      <c r="G270" s="480">
        <v>7969408660.0700006</v>
      </c>
    </row>
    <row r="271" spans="3:7">
      <c r="C271" s="504" t="s">
        <v>961</v>
      </c>
      <c r="D271" s="480">
        <v>240545437</v>
      </c>
      <c r="E271" s="480">
        <v>141758354.51999998</v>
      </c>
      <c r="F271" s="480">
        <v>131635447.92000002</v>
      </c>
      <c r="G271" s="480">
        <v>128436069.51000001</v>
      </c>
    </row>
    <row r="272" spans="3:7">
      <c r="C272" s="479" t="s">
        <v>948</v>
      </c>
      <c r="D272" s="480">
        <v>240545437</v>
      </c>
      <c r="E272" s="480">
        <v>141758354.51999998</v>
      </c>
      <c r="F272" s="480">
        <v>131635447.92000002</v>
      </c>
      <c r="G272" s="480">
        <v>128436069.51000001</v>
      </c>
    </row>
    <row r="273" spans="3:7">
      <c r="C273" s="504" t="s">
        <v>962</v>
      </c>
      <c r="D273" s="480">
        <v>3183614449</v>
      </c>
      <c r="E273" s="480">
        <v>1106909140.8000002</v>
      </c>
      <c r="F273" s="480">
        <v>1086835144.1700001</v>
      </c>
      <c r="G273" s="480">
        <v>888368149.70999992</v>
      </c>
    </row>
    <row r="274" spans="3:7">
      <c r="C274" s="479" t="s">
        <v>953</v>
      </c>
      <c r="D274" s="480">
        <v>3183614449</v>
      </c>
      <c r="E274" s="480">
        <v>1106909140.8000002</v>
      </c>
      <c r="F274" s="480">
        <v>1086835144.1700001</v>
      </c>
      <c r="G274" s="480">
        <v>888368149.70999992</v>
      </c>
    </row>
    <row r="275" spans="3:7">
      <c r="C275" s="504" t="s">
        <v>963</v>
      </c>
      <c r="D275" s="480">
        <v>2707281872</v>
      </c>
      <c r="E275" s="480">
        <v>1313396397.3099997</v>
      </c>
      <c r="F275" s="480">
        <v>1019621769.8799992</v>
      </c>
      <c r="G275" s="480">
        <v>978968483.59999931</v>
      </c>
    </row>
    <row r="276" spans="3:7">
      <c r="C276" s="479" t="s">
        <v>953</v>
      </c>
      <c r="D276" s="480">
        <v>2707281872</v>
      </c>
      <c r="E276" s="480">
        <v>1313396397.3099997</v>
      </c>
      <c r="F276" s="480">
        <v>1019621769.8799992</v>
      </c>
      <c r="G276" s="480">
        <v>978968483.59999931</v>
      </c>
    </row>
    <row r="277" spans="3:7">
      <c r="C277" s="504" t="s">
        <v>964</v>
      </c>
      <c r="D277" s="480">
        <v>26180316554</v>
      </c>
      <c r="E277" s="480">
        <v>22715134371.409996</v>
      </c>
      <c r="F277" s="480">
        <v>14020703510.700006</v>
      </c>
      <c r="G277" s="480">
        <v>11778328950.820002</v>
      </c>
    </row>
    <row r="278" spans="3:7">
      <c r="C278" s="479" t="s">
        <v>965</v>
      </c>
      <c r="D278" s="480">
        <v>26180316554</v>
      </c>
      <c r="E278" s="480">
        <v>22715134371.409996</v>
      </c>
      <c r="F278" s="480">
        <v>14020703510.700006</v>
      </c>
      <c r="G278" s="480">
        <v>11778328950.820002</v>
      </c>
    </row>
    <row r="279" spans="3:7">
      <c r="C279" s="503" t="s">
        <v>966</v>
      </c>
      <c r="D279" s="473">
        <v>137788992563</v>
      </c>
      <c r="E279" s="473">
        <v>67010213831.470032</v>
      </c>
      <c r="F279" s="473">
        <v>63881355131.120033</v>
      </c>
      <c r="G279" s="473">
        <v>61319337155.650024</v>
      </c>
    </row>
    <row r="280" spans="3:7">
      <c r="C280" s="474" t="s">
        <v>967</v>
      </c>
      <c r="D280" s="475">
        <v>137788992563</v>
      </c>
      <c r="E280" s="475">
        <v>67010213831.470032</v>
      </c>
      <c r="F280" s="475">
        <v>63881355131.120033</v>
      </c>
      <c r="G280" s="475">
        <v>61319337155.650024</v>
      </c>
    </row>
    <row r="281" spans="3:7">
      <c r="C281" s="504" t="s">
        <v>968</v>
      </c>
      <c r="D281" s="480">
        <v>123141296318</v>
      </c>
      <c r="E281" s="480">
        <v>57887751933.870026</v>
      </c>
      <c r="F281" s="480">
        <v>56972243036.760025</v>
      </c>
      <c r="G281" s="480">
        <v>55990970641.510025</v>
      </c>
    </row>
    <row r="282" spans="3:7">
      <c r="C282" s="479" t="s">
        <v>780</v>
      </c>
      <c r="D282" s="480">
        <v>7067109162</v>
      </c>
      <c r="E282" s="480">
        <v>3037348933.9799991</v>
      </c>
      <c r="F282" s="480">
        <v>2823420535.3399982</v>
      </c>
      <c r="G282" s="480">
        <v>2747079302.829999</v>
      </c>
    </row>
    <row r="283" spans="3:7">
      <c r="C283" s="479" t="s">
        <v>969</v>
      </c>
      <c r="D283" s="480">
        <v>525652058</v>
      </c>
      <c r="E283" s="480">
        <v>164366621.09999999</v>
      </c>
      <c r="F283" s="480">
        <v>130977037.30000004</v>
      </c>
      <c r="G283" s="480">
        <v>122154100.44000004</v>
      </c>
    </row>
    <row r="284" spans="3:7">
      <c r="C284" s="479" t="s">
        <v>970</v>
      </c>
      <c r="D284" s="480">
        <v>82388922</v>
      </c>
      <c r="E284" s="480">
        <v>99006032.079999998</v>
      </c>
      <c r="F284" s="480">
        <v>17649322.84</v>
      </c>
      <c r="G284" s="480">
        <v>16700250.74</v>
      </c>
    </row>
    <row r="285" spans="3:7">
      <c r="C285" s="479" t="s">
        <v>971</v>
      </c>
      <c r="D285" s="480">
        <v>1835087327</v>
      </c>
      <c r="E285" s="480">
        <v>939801104.89999986</v>
      </c>
      <c r="F285" s="480">
        <v>860222732.12999988</v>
      </c>
      <c r="G285" s="480">
        <v>819033550.91999984</v>
      </c>
    </row>
    <row r="286" spans="3:7">
      <c r="C286" s="479" t="s">
        <v>807</v>
      </c>
      <c r="D286" s="480">
        <v>95536158</v>
      </c>
      <c r="E286" s="480">
        <v>33222298.030000001</v>
      </c>
      <c r="F286" s="480">
        <v>14750221.780000001</v>
      </c>
      <c r="G286" s="480">
        <v>6936918.5700000003</v>
      </c>
    </row>
    <row r="287" spans="3:7">
      <c r="C287" s="479" t="s">
        <v>972</v>
      </c>
      <c r="D287" s="480">
        <v>1011580000</v>
      </c>
      <c r="E287" s="480">
        <v>850539992.69000006</v>
      </c>
      <c r="F287" s="480">
        <v>844959860.87000012</v>
      </c>
      <c r="G287" s="480">
        <v>304676</v>
      </c>
    </row>
    <row r="288" spans="3:7">
      <c r="C288" s="479" t="s">
        <v>973</v>
      </c>
      <c r="D288" s="480">
        <v>26900000</v>
      </c>
      <c r="E288" s="480">
        <v>555025.75</v>
      </c>
      <c r="F288" s="480">
        <v>555025.75</v>
      </c>
      <c r="G288" s="480">
        <v>519525.75</v>
      </c>
    </row>
    <row r="289" spans="3:7">
      <c r="C289" s="479" t="s">
        <v>974</v>
      </c>
      <c r="D289" s="480">
        <v>25200000</v>
      </c>
      <c r="E289" s="480">
        <v>3553164.01</v>
      </c>
      <c r="F289" s="480">
        <v>1923164</v>
      </c>
      <c r="G289" s="480">
        <v>1744040</v>
      </c>
    </row>
    <row r="290" spans="3:7">
      <c r="C290" s="479" t="s">
        <v>773</v>
      </c>
      <c r="D290" s="480">
        <v>1216770278</v>
      </c>
      <c r="E290" s="480">
        <v>589540311.25</v>
      </c>
      <c r="F290" s="480">
        <v>589540311.25</v>
      </c>
      <c r="G290" s="480">
        <v>588413515.42999995</v>
      </c>
    </row>
    <row r="291" spans="3:7">
      <c r="C291" s="479" t="s">
        <v>782</v>
      </c>
      <c r="D291" s="480">
        <v>111255072413</v>
      </c>
      <c r="E291" s="480">
        <v>52169818450.080025</v>
      </c>
      <c r="F291" s="480">
        <v>51688244825.500023</v>
      </c>
      <c r="G291" s="480">
        <v>51688084760.830025</v>
      </c>
    </row>
    <row r="292" spans="3:7">
      <c r="C292" s="504" t="s">
        <v>975</v>
      </c>
      <c r="D292" s="480">
        <v>571105704</v>
      </c>
      <c r="E292" s="480">
        <v>81391944.74999997</v>
      </c>
      <c r="F292" s="480">
        <v>76746922.939999983</v>
      </c>
      <c r="G292" s="480">
        <v>76041492.229999974</v>
      </c>
    </row>
    <row r="293" spans="3:7">
      <c r="C293" s="479" t="s">
        <v>972</v>
      </c>
      <c r="D293" s="480">
        <v>571105704</v>
      </c>
      <c r="E293" s="480">
        <v>81391944.74999997</v>
      </c>
      <c r="F293" s="480">
        <v>76746922.939999983</v>
      </c>
      <c r="G293" s="480">
        <v>76041492.229999974</v>
      </c>
    </row>
    <row r="294" spans="3:7">
      <c r="C294" s="504" t="s">
        <v>976</v>
      </c>
      <c r="D294" s="480">
        <v>13679372106</v>
      </c>
      <c r="E294" s="480">
        <v>8788069362.0699997</v>
      </c>
      <c r="F294" s="480">
        <v>6631661410.9099998</v>
      </c>
      <c r="G294" s="480">
        <v>5058374745.8999996</v>
      </c>
    </row>
    <row r="295" spans="3:7">
      <c r="C295" s="479" t="s">
        <v>977</v>
      </c>
      <c r="D295" s="480">
        <v>6364483616</v>
      </c>
      <c r="E295" s="480">
        <v>4549066265.5499992</v>
      </c>
      <c r="F295" s="480">
        <v>2804350396.79</v>
      </c>
      <c r="G295" s="480">
        <v>2380116362.6999998</v>
      </c>
    </row>
    <row r="296" spans="3:7">
      <c r="C296" s="479" t="s">
        <v>969</v>
      </c>
      <c r="D296" s="480">
        <v>7314888490</v>
      </c>
      <c r="E296" s="480">
        <v>4125610669.1599998</v>
      </c>
      <c r="F296" s="480">
        <v>3827311014.1199999</v>
      </c>
      <c r="G296" s="480">
        <v>2678258383.1999998</v>
      </c>
    </row>
    <row r="297" spans="3:7">
      <c r="C297" s="479" t="s">
        <v>970</v>
      </c>
      <c r="D297" s="480">
        <v>0</v>
      </c>
      <c r="E297" s="480">
        <v>0</v>
      </c>
      <c r="F297" s="480">
        <v>0</v>
      </c>
      <c r="G297" s="480">
        <v>0</v>
      </c>
    </row>
    <row r="298" spans="3:7">
      <c r="C298" s="479" t="s">
        <v>971</v>
      </c>
      <c r="D298" s="480">
        <v>0</v>
      </c>
      <c r="E298" s="480">
        <v>0</v>
      </c>
      <c r="F298" s="480">
        <v>0</v>
      </c>
      <c r="G298" s="480">
        <v>0</v>
      </c>
    </row>
    <row r="299" spans="3:7">
      <c r="C299" s="479" t="s">
        <v>972</v>
      </c>
      <c r="D299" s="480">
        <v>0</v>
      </c>
      <c r="E299" s="480">
        <v>113392427.36</v>
      </c>
      <c r="F299" s="480">
        <v>0</v>
      </c>
      <c r="G299" s="480">
        <v>0</v>
      </c>
    </row>
    <row r="300" spans="3:7">
      <c r="C300" s="504" t="s">
        <v>978</v>
      </c>
      <c r="D300" s="480">
        <v>397218435</v>
      </c>
      <c r="E300" s="480">
        <v>253000590.77999994</v>
      </c>
      <c r="F300" s="480">
        <v>200703760.5099999</v>
      </c>
      <c r="G300" s="480">
        <v>193950276.01000005</v>
      </c>
    </row>
    <row r="301" spans="3:7">
      <c r="C301" s="479" t="s">
        <v>979</v>
      </c>
      <c r="D301" s="480">
        <v>397218435</v>
      </c>
      <c r="E301" s="480">
        <v>253000590.77999994</v>
      </c>
      <c r="F301" s="480">
        <v>200703760.5099999</v>
      </c>
      <c r="G301" s="480">
        <v>193950276.01000005</v>
      </c>
    </row>
    <row r="302" spans="3:7">
      <c r="C302" s="503" t="s">
        <v>980</v>
      </c>
      <c r="D302" s="473">
        <v>3136389584</v>
      </c>
      <c r="E302" s="473">
        <v>1819174542.73</v>
      </c>
      <c r="F302" s="473">
        <v>1682859317.4500005</v>
      </c>
      <c r="G302" s="473">
        <v>1556701296.1799996</v>
      </c>
    </row>
    <row r="303" spans="3:7">
      <c r="C303" s="474" t="s">
        <v>981</v>
      </c>
      <c r="D303" s="475">
        <v>3136389584</v>
      </c>
      <c r="E303" s="475">
        <v>1819174542.73</v>
      </c>
      <c r="F303" s="475">
        <v>1682859317.4500005</v>
      </c>
      <c r="G303" s="475">
        <v>1556701296.1799996</v>
      </c>
    </row>
    <row r="304" spans="3:7">
      <c r="C304" s="504" t="s">
        <v>982</v>
      </c>
      <c r="D304" s="480">
        <v>3028904514</v>
      </c>
      <c r="E304" s="480">
        <v>1745408382.1200001</v>
      </c>
      <c r="F304" s="480">
        <v>1645561353.2300005</v>
      </c>
      <c r="G304" s="480">
        <v>1519403331.9599996</v>
      </c>
    </row>
    <row r="305" spans="3:7">
      <c r="C305" s="479" t="s">
        <v>780</v>
      </c>
      <c r="D305" s="480">
        <v>1358974494</v>
      </c>
      <c r="E305" s="480">
        <v>630558049.84000027</v>
      </c>
      <c r="F305" s="480">
        <v>596641739.86000025</v>
      </c>
      <c r="G305" s="480">
        <v>564960577.90999985</v>
      </c>
    </row>
    <row r="306" spans="3:7">
      <c r="C306" s="479" t="s">
        <v>983</v>
      </c>
      <c r="D306" s="480">
        <v>247446162</v>
      </c>
      <c r="E306" s="480">
        <v>308001874.64999998</v>
      </c>
      <c r="F306" s="480">
        <v>276299446.38999999</v>
      </c>
      <c r="G306" s="480">
        <v>239000404.91999999</v>
      </c>
    </row>
    <row r="307" spans="3:7">
      <c r="C307" s="479" t="s">
        <v>984</v>
      </c>
      <c r="D307" s="480">
        <v>887884786</v>
      </c>
      <c r="E307" s="480">
        <v>344158465.83999997</v>
      </c>
      <c r="F307" s="480">
        <v>323075465.92999995</v>
      </c>
      <c r="G307" s="480">
        <v>293372431.16999996</v>
      </c>
    </row>
    <row r="308" spans="3:7">
      <c r="C308" s="479" t="s">
        <v>985</v>
      </c>
      <c r="D308" s="480">
        <v>63746476</v>
      </c>
      <c r="E308" s="480">
        <v>29855413.450000003</v>
      </c>
      <c r="F308" s="480">
        <v>29855413.450000003</v>
      </c>
      <c r="G308" s="480">
        <v>29452901.530000001</v>
      </c>
    </row>
    <row r="309" spans="3:7">
      <c r="C309" s="479" t="s">
        <v>986</v>
      </c>
      <c r="D309" s="480">
        <v>24231770</v>
      </c>
      <c r="E309" s="480">
        <v>8707981.3100000005</v>
      </c>
      <c r="F309" s="480">
        <v>7553832.9000000004</v>
      </c>
      <c r="G309" s="480">
        <v>4252342.29</v>
      </c>
    </row>
    <row r="310" spans="3:7">
      <c r="C310" s="479" t="s">
        <v>987</v>
      </c>
      <c r="D310" s="480">
        <v>232961226</v>
      </c>
      <c r="E310" s="480">
        <v>82836184.370000005</v>
      </c>
      <c r="F310" s="480">
        <v>70845042.040000007</v>
      </c>
      <c r="G310" s="480">
        <v>62168243.039999999</v>
      </c>
    </row>
    <row r="311" spans="3:7">
      <c r="C311" s="479" t="s">
        <v>773</v>
      </c>
      <c r="D311" s="480">
        <v>213659600</v>
      </c>
      <c r="E311" s="480">
        <v>341290412.66000003</v>
      </c>
      <c r="F311" s="480">
        <v>341290412.66000003</v>
      </c>
      <c r="G311" s="480">
        <v>326196431.10000002</v>
      </c>
    </row>
    <row r="312" spans="3:7">
      <c r="C312" s="504" t="s">
        <v>988</v>
      </c>
      <c r="D312" s="480">
        <v>107485070</v>
      </c>
      <c r="E312" s="480">
        <v>73766160.609999985</v>
      </c>
      <c r="F312" s="480">
        <v>37297964.219999999</v>
      </c>
      <c r="G312" s="480">
        <v>37297964.219999999</v>
      </c>
    </row>
    <row r="313" spans="3:7">
      <c r="C313" s="479" t="s">
        <v>987</v>
      </c>
      <c r="D313" s="480">
        <v>107485070</v>
      </c>
      <c r="E313" s="480">
        <v>73766160.609999985</v>
      </c>
      <c r="F313" s="480">
        <v>37297964.219999999</v>
      </c>
      <c r="G313" s="480">
        <v>37297964.219999999</v>
      </c>
    </row>
    <row r="314" spans="3:7">
      <c r="C314" s="503" t="s">
        <v>989</v>
      </c>
      <c r="D314" s="473">
        <v>2512106847</v>
      </c>
      <c r="E314" s="473">
        <v>1011801285.2700001</v>
      </c>
      <c r="F314" s="473">
        <v>950511279.73000002</v>
      </c>
      <c r="G314" s="473">
        <v>943113291.56999993</v>
      </c>
    </row>
    <row r="315" spans="3:7">
      <c r="C315" s="474" t="s">
        <v>990</v>
      </c>
      <c r="D315" s="475">
        <v>2512106847</v>
      </c>
      <c r="E315" s="475">
        <v>1011801285.2700001</v>
      </c>
      <c r="F315" s="475">
        <v>950511279.73000002</v>
      </c>
      <c r="G315" s="475">
        <v>943113291.56999993</v>
      </c>
    </row>
    <row r="316" spans="3:7">
      <c r="C316" s="504" t="s">
        <v>991</v>
      </c>
      <c r="D316" s="480">
        <v>2512106847</v>
      </c>
      <c r="E316" s="480">
        <v>1011801285.2700001</v>
      </c>
      <c r="F316" s="480">
        <v>950511279.73000002</v>
      </c>
      <c r="G316" s="480">
        <v>943113291.56999993</v>
      </c>
    </row>
    <row r="317" spans="3:7">
      <c r="C317" s="479" t="s">
        <v>780</v>
      </c>
      <c r="D317" s="480">
        <v>571556206</v>
      </c>
      <c r="E317" s="480">
        <v>193568516.91000006</v>
      </c>
      <c r="F317" s="480">
        <v>183953969.36999995</v>
      </c>
      <c r="G317" s="480">
        <v>180140391.16999996</v>
      </c>
    </row>
    <row r="318" spans="3:7">
      <c r="C318" s="479" t="s">
        <v>992</v>
      </c>
      <c r="D318" s="480">
        <v>325386706</v>
      </c>
      <c r="E318" s="480">
        <v>203519369.28999999</v>
      </c>
      <c r="F318" s="480">
        <v>195416334.16999999</v>
      </c>
      <c r="G318" s="480">
        <v>193110095.00999999</v>
      </c>
    </row>
    <row r="319" spans="3:7">
      <c r="C319" s="479" t="s">
        <v>993</v>
      </c>
      <c r="D319" s="480">
        <v>70588060</v>
      </c>
      <c r="E319" s="480">
        <v>6007937.9299999997</v>
      </c>
      <c r="F319" s="480">
        <v>5987663.9299999997</v>
      </c>
      <c r="G319" s="480">
        <v>5970081.9299999997</v>
      </c>
    </row>
    <row r="320" spans="3:7">
      <c r="C320" s="479" t="s">
        <v>994</v>
      </c>
      <c r="D320" s="480">
        <v>596500000</v>
      </c>
      <c r="E320" s="480">
        <v>160252698.75999999</v>
      </c>
      <c r="F320" s="480">
        <v>116712549.88000001</v>
      </c>
      <c r="G320" s="480">
        <v>115830422.08000001</v>
      </c>
    </row>
    <row r="321" spans="3:7">
      <c r="C321" s="479" t="s">
        <v>773</v>
      </c>
      <c r="D321" s="480">
        <v>24755964</v>
      </c>
      <c r="E321" s="480">
        <v>26901477.380000003</v>
      </c>
      <c r="F321" s="480">
        <v>26889477.380000003</v>
      </c>
      <c r="G321" s="480">
        <v>26511016.380000003</v>
      </c>
    </row>
    <row r="322" spans="3:7">
      <c r="C322" s="479" t="s">
        <v>782</v>
      </c>
      <c r="D322" s="480">
        <v>923319911</v>
      </c>
      <c r="E322" s="480">
        <v>421551285</v>
      </c>
      <c r="F322" s="480">
        <v>421551285</v>
      </c>
      <c r="G322" s="480">
        <v>421551285</v>
      </c>
    </row>
    <row r="323" spans="3:7">
      <c r="C323" s="503" t="s">
        <v>995</v>
      </c>
      <c r="D323" s="473">
        <v>15106778711</v>
      </c>
      <c r="E323" s="473">
        <v>9088188308.9300022</v>
      </c>
      <c r="F323" s="473">
        <v>8181367207.6900005</v>
      </c>
      <c r="G323" s="473">
        <v>7908413180.3800011</v>
      </c>
    </row>
    <row r="324" spans="3:7">
      <c r="C324" s="474" t="s">
        <v>996</v>
      </c>
      <c r="D324" s="475">
        <v>15106778711</v>
      </c>
      <c r="E324" s="475">
        <v>9088188308.9300022</v>
      </c>
      <c r="F324" s="475">
        <v>8181367207.6900005</v>
      </c>
      <c r="G324" s="475">
        <v>7908413180.3800011</v>
      </c>
    </row>
    <row r="325" spans="3:7">
      <c r="C325" s="504" t="s">
        <v>997</v>
      </c>
      <c r="D325" s="480">
        <v>14278527043</v>
      </c>
      <c r="E325" s="480">
        <v>8506786263.2900019</v>
      </c>
      <c r="F325" s="480">
        <v>7884228772.3200006</v>
      </c>
      <c r="G325" s="480">
        <v>7627508433.46</v>
      </c>
    </row>
    <row r="326" spans="3:7">
      <c r="C326" s="479" t="s">
        <v>780</v>
      </c>
      <c r="D326" s="480">
        <v>4231506574</v>
      </c>
      <c r="E326" s="480">
        <v>1957339163.3600011</v>
      </c>
      <c r="F326" s="480">
        <v>1890434055.1400008</v>
      </c>
      <c r="G326" s="480">
        <v>1873850140.1000006</v>
      </c>
    </row>
    <row r="327" spans="3:7">
      <c r="C327" s="479" t="s">
        <v>998</v>
      </c>
      <c r="D327" s="480">
        <v>30000000</v>
      </c>
      <c r="E327" s="480">
        <v>10842557.67</v>
      </c>
      <c r="F327" s="480">
        <v>7724695.5300000003</v>
      </c>
      <c r="G327" s="480">
        <v>4387128.97</v>
      </c>
    </row>
    <row r="328" spans="3:7">
      <c r="C328" s="479" t="s">
        <v>999</v>
      </c>
      <c r="D328" s="480">
        <v>2199430480</v>
      </c>
      <c r="E328" s="480">
        <v>1341678159.1500003</v>
      </c>
      <c r="F328" s="480">
        <v>927427007.93000007</v>
      </c>
      <c r="G328" s="480">
        <v>733394512.3900001</v>
      </c>
    </row>
    <row r="329" spans="3:7">
      <c r="C329" s="479" t="s">
        <v>1000</v>
      </c>
      <c r="D329" s="480">
        <v>329169880</v>
      </c>
      <c r="E329" s="480">
        <v>184380408.37</v>
      </c>
      <c r="F329" s="480">
        <v>68786244.870000005</v>
      </c>
      <c r="G329" s="480">
        <v>57215019.310000002</v>
      </c>
    </row>
    <row r="330" spans="3:7">
      <c r="C330" s="479" t="s">
        <v>1001</v>
      </c>
      <c r="D330" s="480">
        <v>191602200</v>
      </c>
      <c r="E330" s="480">
        <v>28746222.510000002</v>
      </c>
      <c r="F330" s="480">
        <v>6057016.6200000001</v>
      </c>
      <c r="G330" s="480">
        <v>5233996.12</v>
      </c>
    </row>
    <row r="331" spans="3:7">
      <c r="C331" s="479" t="s">
        <v>773</v>
      </c>
      <c r="D331" s="480">
        <v>1086049752</v>
      </c>
      <c r="E331" s="480">
        <v>1943789674.3799999</v>
      </c>
      <c r="F331" s="480">
        <v>1943789674.3799999</v>
      </c>
      <c r="G331" s="480">
        <v>1933783266.3799999</v>
      </c>
    </row>
    <row r="332" spans="3:7">
      <c r="C332" s="479" t="s">
        <v>782</v>
      </c>
      <c r="D332" s="480">
        <v>6210768157</v>
      </c>
      <c r="E332" s="480">
        <v>3040010077.8500004</v>
      </c>
      <c r="F332" s="480">
        <v>3040010077.8500004</v>
      </c>
      <c r="G332" s="480">
        <v>3019644370.1899996</v>
      </c>
    </row>
    <row r="333" spans="3:7">
      <c r="C333" s="504" t="s">
        <v>1002</v>
      </c>
      <c r="D333" s="480">
        <v>656607258</v>
      </c>
      <c r="E333" s="480">
        <v>459200294.02000004</v>
      </c>
      <c r="F333" s="480">
        <v>234710778.1699999</v>
      </c>
      <c r="G333" s="480">
        <v>220024600.68999997</v>
      </c>
    </row>
    <row r="334" spans="3:7">
      <c r="C334" s="479" t="s">
        <v>1003</v>
      </c>
      <c r="D334" s="480">
        <v>579907258</v>
      </c>
      <c r="E334" s="480">
        <v>430749938.93000001</v>
      </c>
      <c r="F334" s="480">
        <v>218025180.5399999</v>
      </c>
      <c r="G334" s="480">
        <v>212729278.05999997</v>
      </c>
    </row>
    <row r="335" spans="3:7">
      <c r="C335" s="479" t="s">
        <v>1004</v>
      </c>
      <c r="D335" s="480">
        <v>54500000</v>
      </c>
      <c r="E335" s="480">
        <v>18007158.98</v>
      </c>
      <c r="F335" s="480">
        <v>12152711.6</v>
      </c>
      <c r="G335" s="480">
        <v>2762436.6</v>
      </c>
    </row>
    <row r="336" spans="3:7">
      <c r="C336" s="479" t="s">
        <v>1005</v>
      </c>
      <c r="D336" s="480">
        <v>22200000</v>
      </c>
      <c r="E336" s="480">
        <v>10443196.109999999</v>
      </c>
      <c r="F336" s="480">
        <v>4532886.03</v>
      </c>
      <c r="G336" s="480">
        <v>4532886.03</v>
      </c>
    </row>
    <row r="337" spans="3:7">
      <c r="C337" s="504" t="s">
        <v>1006</v>
      </c>
      <c r="D337" s="480">
        <v>28022531</v>
      </c>
      <c r="E337" s="480">
        <v>9625248.6199999973</v>
      </c>
      <c r="F337" s="480">
        <v>7295691.5099999979</v>
      </c>
      <c r="G337" s="480">
        <v>7234598.129999998</v>
      </c>
    </row>
    <row r="338" spans="3:7">
      <c r="C338" s="479" t="s">
        <v>780</v>
      </c>
      <c r="D338" s="480">
        <v>28022531</v>
      </c>
      <c r="E338" s="480">
        <v>9625248.6199999973</v>
      </c>
      <c r="F338" s="480">
        <v>7295691.5099999979</v>
      </c>
      <c r="G338" s="480">
        <v>7234598.129999998</v>
      </c>
    </row>
    <row r="339" spans="3:7">
      <c r="C339" s="504" t="s">
        <v>1007</v>
      </c>
      <c r="D339" s="480">
        <v>143621879</v>
      </c>
      <c r="E339" s="480">
        <v>112576502.99999999</v>
      </c>
      <c r="F339" s="480">
        <v>55131965.68999999</v>
      </c>
      <c r="G339" s="480">
        <v>53645548.099999994</v>
      </c>
    </row>
    <row r="340" spans="3:7">
      <c r="C340" s="479" t="s">
        <v>1008</v>
      </c>
      <c r="D340" s="480">
        <v>143621879</v>
      </c>
      <c r="E340" s="480">
        <v>112576502.99999999</v>
      </c>
      <c r="F340" s="480">
        <v>55131965.68999999</v>
      </c>
      <c r="G340" s="480">
        <v>53645548.099999994</v>
      </c>
    </row>
    <row r="341" spans="3:7">
      <c r="C341" s="503" t="s">
        <v>1009</v>
      </c>
      <c r="D341" s="473">
        <v>49629942224</v>
      </c>
      <c r="E341" s="473">
        <v>29783042207.729996</v>
      </c>
      <c r="F341" s="473">
        <v>24807574026.519993</v>
      </c>
      <c r="G341" s="473">
        <v>21772995283.539997</v>
      </c>
    </row>
    <row r="342" spans="3:7">
      <c r="C342" s="474" t="s">
        <v>1010</v>
      </c>
      <c r="D342" s="475">
        <v>49629942224</v>
      </c>
      <c r="E342" s="475">
        <v>29783042207.729996</v>
      </c>
      <c r="F342" s="475">
        <v>24807574026.519993</v>
      </c>
      <c r="G342" s="475">
        <v>21772995283.539997</v>
      </c>
    </row>
    <row r="343" spans="3:7">
      <c r="C343" s="504" t="s">
        <v>1011</v>
      </c>
      <c r="D343" s="480">
        <v>30578964242</v>
      </c>
      <c r="E343" s="480">
        <v>19666123929.43</v>
      </c>
      <c r="F343" s="480">
        <v>16778061693.48</v>
      </c>
      <c r="G343" s="480">
        <v>14483403173.4</v>
      </c>
    </row>
    <row r="344" spans="3:7">
      <c r="C344" s="479" t="s">
        <v>780</v>
      </c>
      <c r="D344" s="480">
        <v>2116987288</v>
      </c>
      <c r="E344" s="480">
        <v>1587641865.7600002</v>
      </c>
      <c r="F344" s="480">
        <v>1075477599.9499998</v>
      </c>
      <c r="G344" s="480">
        <v>1048886146.6799997</v>
      </c>
    </row>
    <row r="345" spans="3:7">
      <c r="C345" s="479" t="s">
        <v>1012</v>
      </c>
      <c r="D345" s="480">
        <v>7856937928</v>
      </c>
      <c r="E345" s="480">
        <v>3270946088.1300011</v>
      </c>
      <c r="F345" s="480">
        <v>2453378066.9600015</v>
      </c>
      <c r="G345" s="480">
        <v>2334211683.6100006</v>
      </c>
    </row>
    <row r="346" spans="3:7">
      <c r="C346" s="479" t="s">
        <v>1013</v>
      </c>
      <c r="D346" s="480">
        <v>6686175849</v>
      </c>
      <c r="E346" s="480">
        <v>6532290497.3800001</v>
      </c>
      <c r="F346" s="480">
        <v>5791694727.9000006</v>
      </c>
      <c r="G346" s="480">
        <v>5145716239.4099998</v>
      </c>
    </row>
    <row r="347" spans="3:7">
      <c r="C347" s="479" t="s">
        <v>1014</v>
      </c>
      <c r="D347" s="480">
        <v>2840214960</v>
      </c>
      <c r="E347" s="480">
        <v>3624774555.46</v>
      </c>
      <c r="F347" s="480">
        <v>3614774555.46</v>
      </c>
      <c r="G347" s="480">
        <v>2727125570.9000001</v>
      </c>
    </row>
    <row r="348" spans="3:7">
      <c r="C348" s="479" t="s">
        <v>1015</v>
      </c>
      <c r="D348" s="480">
        <v>1386231214</v>
      </c>
      <c r="E348" s="480">
        <v>732426653.76999998</v>
      </c>
      <c r="F348" s="480">
        <v>732426653.76999998</v>
      </c>
      <c r="G348" s="480">
        <v>561012628.81999993</v>
      </c>
    </row>
    <row r="349" spans="3:7">
      <c r="C349" s="479" t="s">
        <v>1016</v>
      </c>
      <c r="D349" s="480">
        <v>670076958</v>
      </c>
      <c r="E349" s="480">
        <v>125452165.66999999</v>
      </c>
      <c r="F349" s="480">
        <v>125452165.66999999</v>
      </c>
      <c r="G349" s="480">
        <v>94086887.739999995</v>
      </c>
    </row>
    <row r="350" spans="3:7">
      <c r="C350" s="479" t="s">
        <v>1017</v>
      </c>
      <c r="D350" s="480">
        <v>1594918426</v>
      </c>
      <c r="E350" s="480">
        <v>1372928259.6399999</v>
      </c>
      <c r="F350" s="480">
        <v>1070971275.55</v>
      </c>
      <c r="G350" s="480">
        <v>877554600.56999993</v>
      </c>
    </row>
    <row r="351" spans="3:7">
      <c r="C351" s="479" t="s">
        <v>1018</v>
      </c>
      <c r="D351" s="480">
        <v>3570430341</v>
      </c>
      <c r="E351" s="480">
        <v>225098937.69</v>
      </c>
      <c r="F351" s="480">
        <v>225098937.69</v>
      </c>
      <c r="G351" s="480">
        <v>202086532.69</v>
      </c>
    </row>
    <row r="352" spans="3:7">
      <c r="C352" s="479" t="s">
        <v>1019</v>
      </c>
      <c r="D352" s="480">
        <v>935700000</v>
      </c>
      <c r="E352" s="480">
        <v>958431840</v>
      </c>
      <c r="F352" s="480">
        <v>452654644.59999996</v>
      </c>
      <c r="G352" s="480">
        <v>452270201.18000007</v>
      </c>
    </row>
    <row r="353" spans="3:7">
      <c r="C353" s="479" t="s">
        <v>1020</v>
      </c>
      <c r="D353" s="480">
        <v>388785552</v>
      </c>
      <c r="E353" s="480">
        <v>503924453.13</v>
      </c>
      <c r="F353" s="480">
        <v>503924453.13</v>
      </c>
      <c r="G353" s="480">
        <v>388107434.06999999</v>
      </c>
    </row>
    <row r="354" spans="3:7">
      <c r="C354" s="479" t="s">
        <v>773</v>
      </c>
      <c r="D354" s="480">
        <v>66766206</v>
      </c>
      <c r="E354" s="480">
        <v>24728719</v>
      </c>
      <c r="F354" s="480">
        <v>24728719</v>
      </c>
      <c r="G354" s="480">
        <v>14728719</v>
      </c>
    </row>
    <row r="355" spans="3:7">
      <c r="C355" s="479" t="s">
        <v>782</v>
      </c>
      <c r="D355" s="480">
        <v>2465739520</v>
      </c>
      <c r="E355" s="480">
        <v>707479893.79999995</v>
      </c>
      <c r="F355" s="480">
        <v>707479893.79999995</v>
      </c>
      <c r="G355" s="480">
        <v>637616528.73000002</v>
      </c>
    </row>
    <row r="356" spans="3:7">
      <c r="C356" s="504" t="s">
        <v>1022</v>
      </c>
      <c r="D356" s="480">
        <v>381535786</v>
      </c>
      <c r="E356" s="480">
        <v>337669105.76999998</v>
      </c>
      <c r="F356" s="480">
        <v>154631698.27000004</v>
      </c>
      <c r="G356" s="480">
        <v>145717761.52000001</v>
      </c>
    </row>
    <row r="357" spans="3:7">
      <c r="C357" s="479" t="s">
        <v>1023</v>
      </c>
      <c r="D357" s="480">
        <v>381535786</v>
      </c>
      <c r="E357" s="480">
        <v>337669105.76999998</v>
      </c>
      <c r="F357" s="480">
        <v>154631698.27000004</v>
      </c>
      <c r="G357" s="480">
        <v>145717761.52000001</v>
      </c>
    </row>
    <row r="358" spans="3:7">
      <c r="C358" s="504" t="s">
        <v>1024</v>
      </c>
      <c r="D358" s="480">
        <v>15809352501</v>
      </c>
      <c r="E358" s="480">
        <v>8374210717.9299955</v>
      </c>
      <c r="F358" s="480">
        <v>6827264139.4399948</v>
      </c>
      <c r="G358" s="480">
        <v>6128761187.5099974</v>
      </c>
    </row>
    <row r="359" spans="3:7">
      <c r="C359" s="479" t="s">
        <v>1025</v>
      </c>
      <c r="D359" s="480">
        <v>15809352501</v>
      </c>
      <c r="E359" s="480">
        <v>8374210717.9299955</v>
      </c>
      <c r="F359" s="480">
        <v>6827264139.4399948</v>
      </c>
      <c r="G359" s="480">
        <v>6128761187.5099974</v>
      </c>
    </row>
    <row r="360" spans="3:7">
      <c r="C360" s="504" t="s">
        <v>1026</v>
      </c>
      <c r="D360" s="480">
        <v>2402383038</v>
      </c>
      <c r="E360" s="480">
        <v>1114273182.1299999</v>
      </c>
      <c r="F360" s="480">
        <v>864466757.92000008</v>
      </c>
      <c r="G360" s="480">
        <v>835144920.8900001</v>
      </c>
    </row>
    <row r="361" spans="3:7">
      <c r="C361" s="479" t="s">
        <v>1025</v>
      </c>
      <c r="D361" s="480">
        <v>2402383038</v>
      </c>
      <c r="E361" s="480">
        <v>1114273182.1299999</v>
      </c>
      <c r="F361" s="480">
        <v>864466757.92000008</v>
      </c>
      <c r="G361" s="480">
        <v>835144920.8900001</v>
      </c>
    </row>
    <row r="362" spans="3:7">
      <c r="C362" s="504" t="s">
        <v>1027</v>
      </c>
      <c r="D362" s="480">
        <v>165796445</v>
      </c>
      <c r="E362" s="480">
        <v>143167232.40999997</v>
      </c>
      <c r="F362" s="480">
        <v>74123677.86999999</v>
      </c>
      <c r="G362" s="480">
        <v>72453093.11999999</v>
      </c>
    </row>
    <row r="363" spans="3:7">
      <c r="C363" s="479" t="s">
        <v>1017</v>
      </c>
      <c r="D363" s="480">
        <v>165796445</v>
      </c>
      <c r="E363" s="480">
        <v>143167232.40999997</v>
      </c>
      <c r="F363" s="480">
        <v>74123677.86999999</v>
      </c>
      <c r="G363" s="480">
        <v>72453093.11999999</v>
      </c>
    </row>
    <row r="364" spans="3:7">
      <c r="C364" s="504" t="s">
        <v>1028</v>
      </c>
      <c r="D364" s="480">
        <v>215826208</v>
      </c>
      <c r="E364" s="480">
        <v>92634396.920000017</v>
      </c>
      <c r="F364" s="480">
        <v>82319211.340000004</v>
      </c>
      <c r="G364" s="480">
        <v>80956798.900000006</v>
      </c>
    </row>
    <row r="365" spans="3:7">
      <c r="C365" s="479" t="s">
        <v>1029</v>
      </c>
      <c r="D365" s="480">
        <v>215826208</v>
      </c>
      <c r="E365" s="480">
        <v>92634396.920000017</v>
      </c>
      <c r="F365" s="480">
        <v>82319211.340000004</v>
      </c>
      <c r="G365" s="480">
        <v>80956798.900000006</v>
      </c>
    </row>
    <row r="366" spans="3:7">
      <c r="C366" s="504" t="s">
        <v>1030</v>
      </c>
      <c r="D366" s="480">
        <v>76084004</v>
      </c>
      <c r="E366" s="480">
        <v>54963643.140000001</v>
      </c>
      <c r="F366" s="480">
        <v>26706848.199999999</v>
      </c>
      <c r="G366" s="480">
        <v>26558348.199999999</v>
      </c>
    </row>
    <row r="367" spans="3:7">
      <c r="C367" s="479" t="s">
        <v>1031</v>
      </c>
      <c r="D367" s="480">
        <v>76084004</v>
      </c>
      <c r="E367" s="480">
        <v>54963643.140000001</v>
      </c>
      <c r="F367" s="480">
        <v>26706848.199999999</v>
      </c>
      <c r="G367" s="480">
        <v>26558348.199999999</v>
      </c>
    </row>
    <row r="368" spans="3:7">
      <c r="C368" s="503" t="s">
        <v>1032</v>
      </c>
      <c r="D368" s="473">
        <v>27416574286</v>
      </c>
      <c r="E368" s="473">
        <v>9548507388.0699997</v>
      </c>
      <c r="F368" s="473">
        <v>8228246612.2399998</v>
      </c>
      <c r="G368" s="473">
        <v>7624618015.5699997</v>
      </c>
    </row>
    <row r="369" spans="3:7">
      <c r="C369" s="474" t="s">
        <v>1033</v>
      </c>
      <c r="D369" s="475">
        <v>27416574286</v>
      </c>
      <c r="E369" s="475">
        <v>9548507388.0699997</v>
      </c>
      <c r="F369" s="475">
        <v>8228246612.2399998</v>
      </c>
      <c r="G369" s="475">
        <v>7624618015.5699997</v>
      </c>
    </row>
    <row r="370" spans="3:7">
      <c r="C370" s="504" t="s">
        <v>1034</v>
      </c>
      <c r="D370" s="480">
        <v>26878659139</v>
      </c>
      <c r="E370" s="480">
        <v>9155229109.3699989</v>
      </c>
      <c r="F370" s="480">
        <v>7990545823.9500008</v>
      </c>
      <c r="G370" s="480">
        <v>7397721633.2200003</v>
      </c>
    </row>
    <row r="371" spans="3:7">
      <c r="C371" s="479" t="s">
        <v>780</v>
      </c>
      <c r="D371" s="480">
        <v>2927566356</v>
      </c>
      <c r="E371" s="480">
        <v>1570144630.8499994</v>
      </c>
      <c r="F371" s="480">
        <v>845607573.24000025</v>
      </c>
      <c r="G371" s="480">
        <v>807978672.6899997</v>
      </c>
    </row>
    <row r="372" spans="3:7">
      <c r="C372" s="479" t="s">
        <v>1035</v>
      </c>
      <c r="D372" s="480">
        <v>132720656</v>
      </c>
      <c r="E372" s="480">
        <v>87822581.959999993</v>
      </c>
      <c r="F372" s="480">
        <v>37432174.010000005</v>
      </c>
      <c r="G372" s="480">
        <v>37432174.010000005</v>
      </c>
    </row>
    <row r="373" spans="3:7">
      <c r="C373" s="479" t="s">
        <v>1036</v>
      </c>
      <c r="D373" s="480">
        <v>1259876451</v>
      </c>
      <c r="E373" s="480">
        <v>719161044.64999926</v>
      </c>
      <c r="F373" s="480">
        <v>440244152.80000001</v>
      </c>
      <c r="G373" s="480">
        <v>413932438.0200001</v>
      </c>
    </row>
    <row r="374" spans="3:7">
      <c r="C374" s="479" t="s">
        <v>1037</v>
      </c>
      <c r="D374" s="480">
        <v>227852423</v>
      </c>
      <c r="E374" s="480">
        <v>151565693.65000001</v>
      </c>
      <c r="F374" s="480">
        <v>62223627.820000008</v>
      </c>
      <c r="G374" s="480">
        <v>61457127.820000008</v>
      </c>
    </row>
    <row r="375" spans="3:7">
      <c r="C375" s="479" t="s">
        <v>1038</v>
      </c>
      <c r="D375" s="480">
        <v>55000000</v>
      </c>
      <c r="E375" s="480">
        <v>34010416.409999996</v>
      </c>
      <c r="F375" s="480">
        <v>12513554.23</v>
      </c>
      <c r="G375" s="480">
        <v>12513554.23</v>
      </c>
    </row>
    <row r="376" spans="3:7">
      <c r="C376" s="479" t="s">
        <v>773</v>
      </c>
      <c r="D376" s="480">
        <v>20037469171</v>
      </c>
      <c r="E376" s="480">
        <v>5394915871.3800001</v>
      </c>
      <c r="F376" s="480">
        <v>5394915871.3800001</v>
      </c>
      <c r="G376" s="480">
        <v>5078249120.9000006</v>
      </c>
    </row>
    <row r="377" spans="3:7">
      <c r="C377" s="479" t="s">
        <v>782</v>
      </c>
      <c r="D377" s="480">
        <v>2238174082</v>
      </c>
      <c r="E377" s="480">
        <v>1197608870.47</v>
      </c>
      <c r="F377" s="480">
        <v>1197608870.47</v>
      </c>
      <c r="G377" s="480">
        <v>986158545.54999995</v>
      </c>
    </row>
    <row r="378" spans="3:7">
      <c r="C378" s="504" t="s">
        <v>1039</v>
      </c>
      <c r="D378" s="480">
        <v>239151602</v>
      </c>
      <c r="E378" s="480">
        <v>183389161.37000003</v>
      </c>
      <c r="F378" s="480">
        <v>116478086.94999999</v>
      </c>
      <c r="G378" s="480">
        <v>108143949.86999999</v>
      </c>
    </row>
    <row r="379" spans="3:7">
      <c r="C379" s="479" t="s">
        <v>1040</v>
      </c>
      <c r="D379" s="480">
        <v>239151602</v>
      </c>
      <c r="E379" s="480">
        <v>183389161.37000003</v>
      </c>
      <c r="F379" s="480">
        <v>116478086.94999999</v>
      </c>
      <c r="G379" s="480">
        <v>108143949.86999999</v>
      </c>
    </row>
    <row r="380" spans="3:7">
      <c r="C380" s="504" t="s">
        <v>1041</v>
      </c>
      <c r="D380" s="480">
        <v>158763545</v>
      </c>
      <c r="E380" s="480">
        <v>116194195.41999999</v>
      </c>
      <c r="F380" s="480">
        <v>62016196.570000023</v>
      </c>
      <c r="G380" s="480">
        <v>61098846.380000025</v>
      </c>
    </row>
    <row r="381" spans="3:7">
      <c r="C381" s="479" t="s">
        <v>1036</v>
      </c>
      <c r="D381" s="480">
        <v>158763545</v>
      </c>
      <c r="E381" s="480">
        <v>116194195.41999999</v>
      </c>
      <c r="F381" s="480">
        <v>62016196.570000023</v>
      </c>
      <c r="G381" s="480">
        <v>61098846.380000025</v>
      </c>
    </row>
    <row r="382" spans="3:7">
      <c r="C382" s="504" t="s">
        <v>1042</v>
      </c>
      <c r="D382" s="480">
        <v>60000000</v>
      </c>
      <c r="E382" s="480">
        <v>25692665.660000004</v>
      </c>
      <c r="F382" s="480">
        <v>23971067.190000005</v>
      </c>
      <c r="G382" s="480">
        <v>23091506.369999997</v>
      </c>
    </row>
    <row r="383" spans="3:7">
      <c r="C383" s="479" t="s">
        <v>1036</v>
      </c>
      <c r="D383" s="480">
        <v>60000000</v>
      </c>
      <c r="E383" s="480">
        <v>25692665.660000004</v>
      </c>
      <c r="F383" s="480">
        <v>23971067.190000005</v>
      </c>
      <c r="G383" s="480">
        <v>23091506.369999997</v>
      </c>
    </row>
    <row r="384" spans="3:7">
      <c r="C384" s="504" t="s">
        <v>1043</v>
      </c>
      <c r="D384" s="480">
        <v>80000000</v>
      </c>
      <c r="E384" s="480">
        <v>68002256.25000003</v>
      </c>
      <c r="F384" s="480">
        <v>35235437.580000006</v>
      </c>
      <c r="G384" s="480">
        <v>34562079.729999997</v>
      </c>
    </row>
    <row r="385" spans="3:7">
      <c r="C385" s="479" t="s">
        <v>1035</v>
      </c>
      <c r="D385" s="480">
        <v>80000000</v>
      </c>
      <c r="E385" s="480">
        <v>68002256.25000003</v>
      </c>
      <c r="F385" s="480">
        <v>35235437.580000006</v>
      </c>
      <c r="G385" s="480">
        <v>34562079.729999997</v>
      </c>
    </row>
    <row r="386" spans="3:7">
      <c r="C386" s="503" t="s">
        <v>1044</v>
      </c>
      <c r="D386" s="473">
        <v>10706014966</v>
      </c>
      <c r="E386" s="473">
        <v>3294278500.5199995</v>
      </c>
      <c r="F386" s="473">
        <v>1660899247.3299999</v>
      </c>
      <c r="G386" s="473">
        <v>1537850943.0599999</v>
      </c>
    </row>
    <row r="387" spans="3:7">
      <c r="C387" s="474" t="s">
        <v>1045</v>
      </c>
      <c r="D387" s="475">
        <v>10706014966</v>
      </c>
      <c r="E387" s="475">
        <v>3294278500.5199995</v>
      </c>
      <c r="F387" s="475">
        <v>1660899247.3299999</v>
      </c>
      <c r="G387" s="475">
        <v>1537850943.0599999</v>
      </c>
    </row>
    <row r="388" spans="3:7">
      <c r="C388" s="504" t="s">
        <v>1046</v>
      </c>
      <c r="D388" s="480">
        <v>7275211979</v>
      </c>
      <c r="E388" s="480">
        <v>2333672047.7099996</v>
      </c>
      <c r="F388" s="480">
        <v>946834646.90999997</v>
      </c>
      <c r="G388" s="480">
        <v>846113646.36999989</v>
      </c>
    </row>
    <row r="389" spans="3:7">
      <c r="C389" s="479" t="s">
        <v>780</v>
      </c>
      <c r="D389" s="480">
        <v>1007492941</v>
      </c>
      <c r="E389" s="480">
        <v>518443295.00999969</v>
      </c>
      <c r="F389" s="480">
        <v>262949665.72000003</v>
      </c>
      <c r="G389" s="480">
        <v>246326072.45999995</v>
      </c>
    </row>
    <row r="390" spans="3:7">
      <c r="C390" s="479" t="s">
        <v>1047</v>
      </c>
      <c r="D390" s="480">
        <v>5738180137</v>
      </c>
      <c r="E390" s="480">
        <v>1603757651.9300001</v>
      </c>
      <c r="F390" s="480">
        <v>551564486.30999994</v>
      </c>
      <c r="G390" s="480">
        <v>492074074.13999993</v>
      </c>
    </row>
    <row r="391" spans="3:7">
      <c r="C391" s="479" t="s">
        <v>1048</v>
      </c>
      <c r="D391" s="480">
        <v>239028041</v>
      </c>
      <c r="E391" s="480">
        <v>178297001.72999999</v>
      </c>
      <c r="F391" s="480">
        <v>99146395.840000004</v>
      </c>
      <c r="G391" s="480">
        <v>98505349.770000011</v>
      </c>
    </row>
    <row r="392" spans="3:7">
      <c r="C392" s="479" t="s">
        <v>773</v>
      </c>
      <c r="D392" s="480">
        <v>290510860</v>
      </c>
      <c r="E392" s="480">
        <v>33174099.039999999</v>
      </c>
      <c r="F392" s="480">
        <v>33174099.039999999</v>
      </c>
      <c r="G392" s="480">
        <v>9208150</v>
      </c>
    </row>
    <row r="393" spans="3:7">
      <c r="C393" s="504" t="s">
        <v>1049</v>
      </c>
      <c r="D393" s="480">
        <v>3430802987</v>
      </c>
      <c r="E393" s="480">
        <v>960606452.81000018</v>
      </c>
      <c r="F393" s="480">
        <v>714064600.41999984</v>
      </c>
      <c r="G393" s="480">
        <v>691737296.69000006</v>
      </c>
    </row>
    <row r="394" spans="3:7">
      <c r="C394" s="479" t="s">
        <v>1050</v>
      </c>
      <c r="D394" s="480">
        <v>3430802987</v>
      </c>
      <c r="E394" s="480">
        <v>960606452.81000018</v>
      </c>
      <c r="F394" s="480">
        <v>714064600.41999984</v>
      </c>
      <c r="G394" s="480">
        <v>691737296.69000006</v>
      </c>
    </row>
    <row r="395" spans="3:7">
      <c r="C395" s="503" t="s">
        <v>1051</v>
      </c>
      <c r="D395" s="473">
        <v>9019720675</v>
      </c>
      <c r="E395" s="473">
        <v>4437293723.7300005</v>
      </c>
      <c r="F395" s="473">
        <v>4437293723.7300005</v>
      </c>
      <c r="G395" s="473">
        <v>4437293723.7300005</v>
      </c>
    </row>
    <row r="396" spans="3:7">
      <c r="C396" s="474" t="s">
        <v>1052</v>
      </c>
      <c r="D396" s="475">
        <v>9019720675</v>
      </c>
      <c r="E396" s="475">
        <v>4437293723.7300005</v>
      </c>
      <c r="F396" s="475">
        <v>4437293723.7300005</v>
      </c>
      <c r="G396" s="475">
        <v>4437293723.7300005</v>
      </c>
    </row>
    <row r="397" spans="3:7">
      <c r="C397" s="504" t="s">
        <v>1053</v>
      </c>
      <c r="D397" s="480">
        <v>9019720675</v>
      </c>
      <c r="E397" s="480">
        <v>4437293723.7300005</v>
      </c>
      <c r="F397" s="480">
        <v>4437293723.7300005</v>
      </c>
      <c r="G397" s="480">
        <v>4437293723.7300005</v>
      </c>
    </row>
    <row r="398" spans="3:7">
      <c r="C398" s="479" t="s">
        <v>780</v>
      </c>
      <c r="D398" s="480">
        <v>491457444</v>
      </c>
      <c r="E398" s="480">
        <v>245728722</v>
      </c>
      <c r="F398" s="480">
        <v>245728722</v>
      </c>
      <c r="G398" s="480">
        <v>245728722</v>
      </c>
    </row>
    <row r="399" spans="3:7">
      <c r="C399" s="479" t="s">
        <v>1054</v>
      </c>
      <c r="D399" s="480">
        <v>6906945979</v>
      </c>
      <c r="E399" s="480">
        <v>3382589473.23</v>
      </c>
      <c r="F399" s="480">
        <v>3382589473.23</v>
      </c>
      <c r="G399" s="480">
        <v>3382589473.23</v>
      </c>
    </row>
    <row r="400" spans="3:7">
      <c r="C400" s="479" t="s">
        <v>1055</v>
      </c>
      <c r="D400" s="480">
        <v>1385449978</v>
      </c>
      <c r="E400" s="480">
        <v>691041891.48000002</v>
      </c>
      <c r="F400" s="480">
        <v>691041891.48000002</v>
      </c>
      <c r="G400" s="480">
        <v>691041891.48000002</v>
      </c>
    </row>
    <row r="401" spans="3:7">
      <c r="C401" s="479" t="s">
        <v>1056</v>
      </c>
      <c r="D401" s="480">
        <v>235867274</v>
      </c>
      <c r="E401" s="480">
        <v>117933637.02</v>
      </c>
      <c r="F401" s="480">
        <v>117933637.02</v>
      </c>
      <c r="G401" s="480">
        <v>117933637.02</v>
      </c>
    </row>
    <row r="402" spans="3:7">
      <c r="C402" s="503" t="s">
        <v>1057</v>
      </c>
      <c r="D402" s="473">
        <v>1227625693</v>
      </c>
      <c r="E402" s="473">
        <v>895584926.34000015</v>
      </c>
      <c r="F402" s="473">
        <v>547066878.53999996</v>
      </c>
      <c r="G402" s="473">
        <v>505512556.59000003</v>
      </c>
    </row>
    <row r="403" spans="3:7">
      <c r="C403" s="474" t="s">
        <v>1058</v>
      </c>
      <c r="D403" s="475">
        <v>1227625693</v>
      </c>
      <c r="E403" s="475">
        <v>895584926.34000015</v>
      </c>
      <c r="F403" s="475">
        <v>547066878.53999996</v>
      </c>
      <c r="G403" s="475">
        <v>505512556.59000003</v>
      </c>
    </row>
    <row r="404" spans="3:7">
      <c r="C404" s="504" t="s">
        <v>1059</v>
      </c>
      <c r="D404" s="480">
        <v>1227625693</v>
      </c>
      <c r="E404" s="480">
        <v>895584926.34000015</v>
      </c>
      <c r="F404" s="480">
        <v>547066878.53999996</v>
      </c>
      <c r="G404" s="480">
        <v>505512556.59000003</v>
      </c>
    </row>
    <row r="405" spans="3:7">
      <c r="C405" s="479" t="s">
        <v>780</v>
      </c>
      <c r="D405" s="480">
        <v>525085916</v>
      </c>
      <c r="E405" s="480">
        <v>454044543.8500002</v>
      </c>
      <c r="F405" s="480">
        <v>258556241.64999998</v>
      </c>
      <c r="G405" s="480">
        <v>247354125.00000003</v>
      </c>
    </row>
    <row r="406" spans="3:7">
      <c r="C406" s="479" t="s">
        <v>1060</v>
      </c>
      <c r="D406" s="480">
        <v>14094366</v>
      </c>
      <c r="E406" s="480">
        <v>10403691.650000002</v>
      </c>
      <c r="F406" s="480">
        <v>7863865.0000000009</v>
      </c>
      <c r="G406" s="480">
        <v>1494068.06</v>
      </c>
    </row>
    <row r="407" spans="3:7">
      <c r="C407" s="479" t="s">
        <v>1061</v>
      </c>
      <c r="D407" s="480">
        <v>25914420</v>
      </c>
      <c r="E407" s="480">
        <v>14670158.470000001</v>
      </c>
      <c r="F407" s="480">
        <v>6597918.3700000001</v>
      </c>
      <c r="G407" s="480">
        <v>6323098.3700000001</v>
      </c>
    </row>
    <row r="408" spans="3:7">
      <c r="C408" s="479" t="s">
        <v>1062</v>
      </c>
      <c r="D408" s="480">
        <v>437000465</v>
      </c>
      <c r="E408" s="480">
        <v>345327615.44999993</v>
      </c>
      <c r="F408" s="480">
        <v>207987323.23999998</v>
      </c>
      <c r="G408" s="480">
        <v>185258346.88</v>
      </c>
    </row>
    <row r="409" spans="3:7">
      <c r="C409" s="479" t="s">
        <v>1063</v>
      </c>
      <c r="D409" s="480">
        <v>110385075</v>
      </c>
      <c r="E409" s="480">
        <v>18553242.130000003</v>
      </c>
      <c r="F409" s="480">
        <v>14982535</v>
      </c>
      <c r="G409" s="480">
        <v>14491802.5</v>
      </c>
    </row>
    <row r="410" spans="3:7">
      <c r="C410" s="479" t="s">
        <v>808</v>
      </c>
      <c r="D410" s="480">
        <v>24820000</v>
      </c>
      <c r="E410" s="480">
        <v>7964615.7000000002</v>
      </c>
      <c r="F410" s="480">
        <v>6457936.1899999995</v>
      </c>
      <c r="G410" s="480">
        <v>5970056.6900000004</v>
      </c>
    </row>
    <row r="411" spans="3:7">
      <c r="C411" s="479" t="s">
        <v>773</v>
      </c>
      <c r="D411" s="480">
        <v>90325451</v>
      </c>
      <c r="E411" s="480">
        <v>44621059.090000004</v>
      </c>
      <c r="F411" s="480">
        <v>44621059.090000004</v>
      </c>
      <c r="G411" s="480">
        <v>44621059.090000004</v>
      </c>
    </row>
    <row r="412" spans="3:7">
      <c r="C412" s="503" t="s">
        <v>1064</v>
      </c>
      <c r="D412" s="473">
        <v>3260981778</v>
      </c>
      <c r="E412" s="473">
        <v>1484828959.5699999</v>
      </c>
      <c r="F412" s="473">
        <v>1418065920.8200002</v>
      </c>
      <c r="G412" s="473">
        <v>1352740618.6500001</v>
      </c>
    </row>
    <row r="413" spans="3:7">
      <c r="C413" s="474" t="s">
        <v>1065</v>
      </c>
      <c r="D413" s="475">
        <v>3260981778</v>
      </c>
      <c r="E413" s="475">
        <v>1484828959.5699999</v>
      </c>
      <c r="F413" s="475">
        <v>1418065920.8200002</v>
      </c>
      <c r="G413" s="475">
        <v>1352740618.6500001</v>
      </c>
    </row>
    <row r="414" spans="3:7">
      <c r="C414" s="504" t="s">
        <v>1066</v>
      </c>
      <c r="D414" s="480">
        <v>2120275489</v>
      </c>
      <c r="E414" s="480">
        <v>991748675.52999997</v>
      </c>
      <c r="F414" s="480">
        <v>933422542.5</v>
      </c>
      <c r="G414" s="480">
        <v>875490804.2700001</v>
      </c>
    </row>
    <row r="415" spans="3:7">
      <c r="C415" s="479" t="s">
        <v>780</v>
      </c>
      <c r="D415" s="480">
        <v>612994203</v>
      </c>
      <c r="E415" s="480">
        <v>347492574.56999999</v>
      </c>
      <c r="F415" s="480">
        <v>335740401.57000005</v>
      </c>
      <c r="G415" s="480">
        <v>333326259.69000006</v>
      </c>
    </row>
    <row r="416" spans="3:7">
      <c r="C416" s="479" t="s">
        <v>1067</v>
      </c>
      <c r="D416" s="480">
        <v>258903098</v>
      </c>
      <c r="E416" s="480">
        <v>85324229.870000005</v>
      </c>
      <c r="F416" s="480">
        <v>59592586.640000015</v>
      </c>
      <c r="G416" s="480">
        <v>57695153.360000007</v>
      </c>
    </row>
    <row r="417" spans="3:7">
      <c r="C417" s="479" t="s">
        <v>1068</v>
      </c>
      <c r="D417" s="480">
        <v>247060569</v>
      </c>
      <c r="E417" s="480">
        <v>101365225.72999997</v>
      </c>
      <c r="F417" s="480">
        <v>80522908.930000007</v>
      </c>
      <c r="G417" s="480">
        <v>79564483.820000008</v>
      </c>
    </row>
    <row r="418" spans="3:7">
      <c r="C418" s="479" t="s">
        <v>773</v>
      </c>
      <c r="D418" s="480">
        <v>372351049</v>
      </c>
      <c r="E418" s="480">
        <v>156545823.36000001</v>
      </c>
      <c r="F418" s="480">
        <v>156545823.36000001</v>
      </c>
      <c r="G418" s="480">
        <v>140781962.40000001</v>
      </c>
    </row>
    <row r="419" spans="3:7">
      <c r="C419" s="479" t="s">
        <v>782</v>
      </c>
      <c r="D419" s="480">
        <v>628966570</v>
      </c>
      <c r="E419" s="480">
        <v>301020822</v>
      </c>
      <c r="F419" s="480">
        <v>301020822</v>
      </c>
      <c r="G419" s="480">
        <v>264122945</v>
      </c>
    </row>
    <row r="420" spans="3:7">
      <c r="C420" s="504" t="s">
        <v>1069</v>
      </c>
      <c r="D420" s="480">
        <v>94734410</v>
      </c>
      <c r="E420" s="480">
        <v>39328182.120000005</v>
      </c>
      <c r="F420" s="480">
        <v>38990713.920000002</v>
      </c>
      <c r="G420" s="480">
        <v>38850713.920000002</v>
      </c>
    </row>
    <row r="421" spans="3:7">
      <c r="C421" s="479" t="s">
        <v>1068</v>
      </c>
      <c r="D421" s="480">
        <v>94734410</v>
      </c>
      <c r="E421" s="480">
        <v>39328182.120000005</v>
      </c>
      <c r="F421" s="480">
        <v>38990713.920000002</v>
      </c>
      <c r="G421" s="480">
        <v>38850713.920000002</v>
      </c>
    </row>
    <row r="422" spans="3:7">
      <c r="C422" s="504" t="s">
        <v>1070</v>
      </c>
      <c r="D422" s="480">
        <v>198118888</v>
      </c>
      <c r="E422" s="480">
        <v>72207565.859999999</v>
      </c>
      <c r="F422" s="480">
        <v>69305908.830000013</v>
      </c>
      <c r="G422" s="480">
        <v>67327946.320000008</v>
      </c>
    </row>
    <row r="423" spans="3:7">
      <c r="C423" s="479" t="s">
        <v>1071</v>
      </c>
      <c r="D423" s="480">
        <v>198118888</v>
      </c>
      <c r="E423" s="480">
        <v>72207565.859999999</v>
      </c>
      <c r="F423" s="480">
        <v>69305908.830000013</v>
      </c>
      <c r="G423" s="480">
        <v>67327946.320000008</v>
      </c>
    </row>
    <row r="424" spans="3:7">
      <c r="C424" s="504" t="s">
        <v>1072</v>
      </c>
      <c r="D424" s="480">
        <v>587852991</v>
      </c>
      <c r="E424" s="480">
        <v>268699046.05000001</v>
      </c>
      <c r="F424" s="480">
        <v>263501265.56000009</v>
      </c>
      <c r="G424" s="480">
        <v>259755222.84000006</v>
      </c>
    </row>
    <row r="425" spans="3:7">
      <c r="C425" s="479" t="s">
        <v>1068</v>
      </c>
      <c r="D425" s="480">
        <v>587852991</v>
      </c>
      <c r="E425" s="480">
        <v>268699046.05000001</v>
      </c>
      <c r="F425" s="480">
        <v>263501265.56000009</v>
      </c>
      <c r="G425" s="480">
        <v>259755222.84000006</v>
      </c>
    </row>
    <row r="426" spans="3:7">
      <c r="C426" s="504" t="s">
        <v>1073</v>
      </c>
      <c r="D426" s="480">
        <v>260000000</v>
      </c>
      <c r="E426" s="480">
        <v>112845490.00999999</v>
      </c>
      <c r="F426" s="480">
        <v>112845490.00999999</v>
      </c>
      <c r="G426" s="480">
        <v>111315931.3</v>
      </c>
    </row>
    <row r="427" spans="3:7">
      <c r="C427" s="479" t="s">
        <v>1071</v>
      </c>
      <c r="D427" s="480">
        <v>260000000</v>
      </c>
      <c r="E427" s="480">
        <v>112845490.00999999</v>
      </c>
      <c r="F427" s="480">
        <v>112845490.00999999</v>
      </c>
      <c r="G427" s="480">
        <v>111315931.3</v>
      </c>
    </row>
    <row r="428" spans="3:7">
      <c r="C428" s="503" t="s">
        <v>1074</v>
      </c>
      <c r="D428" s="473">
        <v>685975147</v>
      </c>
      <c r="E428" s="473">
        <v>496475278.96000004</v>
      </c>
      <c r="F428" s="473">
        <v>300103562.12</v>
      </c>
      <c r="G428" s="473">
        <v>284447508.61999983</v>
      </c>
    </row>
    <row r="429" spans="3:7">
      <c r="C429" s="474" t="s">
        <v>1075</v>
      </c>
      <c r="D429" s="475">
        <v>685975147</v>
      </c>
      <c r="E429" s="475">
        <v>496475278.96000004</v>
      </c>
      <c r="F429" s="475">
        <v>300103562.12</v>
      </c>
      <c r="G429" s="475">
        <v>284447508.61999983</v>
      </c>
    </row>
    <row r="430" spans="3:7">
      <c r="C430" s="504" t="s">
        <v>1076</v>
      </c>
      <c r="D430" s="480">
        <v>685975147</v>
      </c>
      <c r="E430" s="480">
        <v>496475278.96000004</v>
      </c>
      <c r="F430" s="480">
        <v>300103562.12</v>
      </c>
      <c r="G430" s="480">
        <v>284447508.61999983</v>
      </c>
    </row>
    <row r="431" spans="3:7">
      <c r="C431" s="479" t="s">
        <v>1077</v>
      </c>
      <c r="D431" s="480">
        <v>670255147</v>
      </c>
      <c r="E431" s="480">
        <v>493350278.96000004</v>
      </c>
      <c r="F431" s="480">
        <v>296978562.12</v>
      </c>
      <c r="G431" s="480">
        <v>282972508.61999983</v>
      </c>
    </row>
    <row r="432" spans="3:7">
      <c r="C432" s="479" t="s">
        <v>773</v>
      </c>
      <c r="D432" s="480">
        <v>15720000</v>
      </c>
      <c r="E432" s="480">
        <v>3125000</v>
      </c>
      <c r="F432" s="480">
        <v>3125000</v>
      </c>
      <c r="G432" s="480">
        <v>1475000</v>
      </c>
    </row>
    <row r="433" spans="3:7">
      <c r="C433" s="503" t="s">
        <v>1078</v>
      </c>
      <c r="D433" s="473">
        <v>13374225583</v>
      </c>
      <c r="E433" s="473">
        <v>10245681701.09</v>
      </c>
      <c r="F433" s="473">
        <v>5966901393.9599991</v>
      </c>
      <c r="G433" s="473">
        <v>5681333906.2699986</v>
      </c>
    </row>
    <row r="434" spans="3:7">
      <c r="C434" s="474" t="s">
        <v>1079</v>
      </c>
      <c r="D434" s="475">
        <v>13374225583</v>
      </c>
      <c r="E434" s="475">
        <v>10245681701.09</v>
      </c>
      <c r="F434" s="475">
        <v>5966901393.9599991</v>
      </c>
      <c r="G434" s="475">
        <v>5681333906.2699986</v>
      </c>
    </row>
    <row r="435" spans="3:7">
      <c r="C435" s="504" t="s">
        <v>1080</v>
      </c>
      <c r="D435" s="480">
        <v>11821236940</v>
      </c>
      <c r="E435" s="480">
        <v>9552605884.0500011</v>
      </c>
      <c r="F435" s="480">
        <v>5378704891.6999989</v>
      </c>
      <c r="G435" s="480">
        <v>5234835142.249999</v>
      </c>
    </row>
    <row r="436" spans="3:7">
      <c r="C436" s="479" t="s">
        <v>780</v>
      </c>
      <c r="D436" s="480">
        <v>1682851215</v>
      </c>
      <c r="E436" s="480">
        <v>1342711650.4800007</v>
      </c>
      <c r="F436" s="480">
        <v>789206976.4199996</v>
      </c>
      <c r="G436" s="480">
        <v>749418202.55999994</v>
      </c>
    </row>
    <row r="437" spans="3:7">
      <c r="C437" s="479" t="s">
        <v>1081</v>
      </c>
      <c r="D437" s="480">
        <v>162932011</v>
      </c>
      <c r="E437" s="480">
        <v>56384397.299999997</v>
      </c>
      <c r="F437" s="480">
        <v>34444182.950000003</v>
      </c>
      <c r="G437" s="480">
        <v>33882922.950000003</v>
      </c>
    </row>
    <row r="438" spans="3:7">
      <c r="C438" s="479" t="s">
        <v>1082</v>
      </c>
      <c r="D438" s="480">
        <v>610354954</v>
      </c>
      <c r="E438" s="480">
        <v>694060884.78999996</v>
      </c>
      <c r="F438" s="480">
        <v>587757282.77999997</v>
      </c>
      <c r="G438" s="480">
        <v>585445133.39999998</v>
      </c>
    </row>
    <row r="439" spans="3:7">
      <c r="C439" s="479" t="s">
        <v>1083</v>
      </c>
      <c r="D439" s="480">
        <v>1001583712</v>
      </c>
      <c r="E439" s="480">
        <v>563058436.94000006</v>
      </c>
      <c r="F439" s="480">
        <v>342487110.00999999</v>
      </c>
      <c r="G439" s="480">
        <v>341796618.52999997</v>
      </c>
    </row>
    <row r="440" spans="3:7">
      <c r="C440" s="479" t="s">
        <v>1084</v>
      </c>
      <c r="D440" s="480">
        <v>717678089</v>
      </c>
      <c r="E440" s="480">
        <v>316382768.70999998</v>
      </c>
      <c r="F440" s="480">
        <v>193610907.63999999</v>
      </c>
      <c r="G440" s="480">
        <v>193220311.78</v>
      </c>
    </row>
    <row r="441" spans="3:7">
      <c r="C441" s="479" t="s">
        <v>1085</v>
      </c>
      <c r="D441" s="480">
        <v>133431847</v>
      </c>
      <c r="E441" s="480">
        <v>58144607.509999998</v>
      </c>
      <c r="F441" s="480">
        <v>31211635.240000006</v>
      </c>
      <c r="G441" s="480">
        <v>31211635.240000006</v>
      </c>
    </row>
    <row r="442" spans="3:7">
      <c r="C442" s="479" t="s">
        <v>1086</v>
      </c>
      <c r="D442" s="480">
        <v>217486639</v>
      </c>
      <c r="E442" s="480">
        <v>114735916.10000001</v>
      </c>
      <c r="F442" s="480">
        <v>59928032.29999999</v>
      </c>
      <c r="G442" s="480">
        <v>59658449.699999981</v>
      </c>
    </row>
    <row r="443" spans="3:7">
      <c r="C443" s="479" t="s">
        <v>1087</v>
      </c>
      <c r="D443" s="480">
        <v>103672294</v>
      </c>
      <c r="E443" s="480">
        <v>69433370</v>
      </c>
      <c r="F443" s="480">
        <v>38692193.489999995</v>
      </c>
      <c r="G443" s="480">
        <v>38428756.489999995</v>
      </c>
    </row>
    <row r="444" spans="3:7">
      <c r="C444" s="479" t="s">
        <v>773</v>
      </c>
      <c r="D444" s="480">
        <v>312204848</v>
      </c>
      <c r="E444" s="480">
        <v>459548862.22000003</v>
      </c>
      <c r="F444" s="480">
        <v>258279247.38</v>
      </c>
      <c r="G444" s="480">
        <v>167177419.81</v>
      </c>
    </row>
    <row r="445" spans="3:7">
      <c r="C445" s="479" t="s">
        <v>782</v>
      </c>
      <c r="D445" s="480">
        <v>6879041331</v>
      </c>
      <c r="E445" s="480">
        <v>5878144990</v>
      </c>
      <c r="F445" s="480">
        <v>3043087323.4899988</v>
      </c>
      <c r="G445" s="480">
        <v>3034595691.789999</v>
      </c>
    </row>
    <row r="446" spans="3:7">
      <c r="C446" s="504" t="s">
        <v>1088</v>
      </c>
      <c r="D446" s="480">
        <v>1552988643</v>
      </c>
      <c r="E446" s="480">
        <v>693075817.03999996</v>
      </c>
      <c r="F446" s="480">
        <v>588196502.26000011</v>
      </c>
      <c r="G446" s="480">
        <v>446498764.01999998</v>
      </c>
    </row>
    <row r="447" spans="3:7">
      <c r="C447" s="479" t="s">
        <v>1084</v>
      </c>
      <c r="D447" s="480">
        <v>1552988643</v>
      </c>
      <c r="E447" s="480">
        <v>693075817.03999996</v>
      </c>
      <c r="F447" s="480">
        <v>588196502.26000011</v>
      </c>
      <c r="G447" s="480">
        <v>446498764.01999998</v>
      </c>
    </row>
    <row r="448" spans="3:7">
      <c r="C448" s="503" t="s">
        <v>1089</v>
      </c>
      <c r="D448" s="473">
        <v>15653944895</v>
      </c>
      <c r="E448" s="473">
        <v>7308761533.5099983</v>
      </c>
      <c r="F448" s="473">
        <v>6864305276.8899984</v>
      </c>
      <c r="G448" s="473">
        <v>6793267999.9499998</v>
      </c>
    </row>
    <row r="449" spans="3:7">
      <c r="C449" s="474" t="s">
        <v>1090</v>
      </c>
      <c r="D449" s="475">
        <v>15653944895</v>
      </c>
      <c r="E449" s="475">
        <v>7308761533.5099983</v>
      </c>
      <c r="F449" s="475">
        <v>6864305276.8899984</v>
      </c>
      <c r="G449" s="475">
        <v>6793267999.9499998</v>
      </c>
    </row>
    <row r="450" spans="3:7">
      <c r="C450" s="504" t="s">
        <v>1091</v>
      </c>
      <c r="D450" s="480">
        <v>14282140277</v>
      </c>
      <c r="E450" s="480">
        <v>6454515243.4099989</v>
      </c>
      <c r="F450" s="480">
        <v>6255346856.1999989</v>
      </c>
      <c r="G450" s="480">
        <v>6208260633.4200001</v>
      </c>
    </row>
    <row r="451" spans="3:7">
      <c r="C451" s="479" t="s">
        <v>780</v>
      </c>
      <c r="D451" s="480">
        <v>595463565</v>
      </c>
      <c r="E451" s="480">
        <v>263898875.11999997</v>
      </c>
      <c r="F451" s="480">
        <v>214156898.67000005</v>
      </c>
      <c r="G451" s="480">
        <v>206304675.72000003</v>
      </c>
    </row>
    <row r="452" spans="3:7">
      <c r="C452" s="479" t="s">
        <v>1092</v>
      </c>
      <c r="D452" s="480">
        <v>2913352801</v>
      </c>
      <c r="E452" s="480">
        <v>1249104272.5599999</v>
      </c>
      <c r="F452" s="480">
        <v>1103002923.3299999</v>
      </c>
      <c r="G452" s="480">
        <v>1100746949.48</v>
      </c>
    </row>
    <row r="453" spans="3:7">
      <c r="C453" s="479" t="s">
        <v>1093</v>
      </c>
      <c r="D453" s="480">
        <v>421930953</v>
      </c>
      <c r="E453" s="480">
        <v>157490691.74000001</v>
      </c>
      <c r="F453" s="480">
        <v>154165630.21000001</v>
      </c>
      <c r="G453" s="480">
        <v>147061159</v>
      </c>
    </row>
    <row r="454" spans="3:7">
      <c r="C454" s="479" t="s">
        <v>773</v>
      </c>
      <c r="D454" s="480">
        <v>761426421</v>
      </c>
      <c r="E454" s="480">
        <v>368231393.06</v>
      </c>
      <c r="F454" s="480">
        <v>368231393.06</v>
      </c>
      <c r="G454" s="480">
        <v>357654921.23000002</v>
      </c>
    </row>
    <row r="455" spans="3:7">
      <c r="C455" s="479" t="s">
        <v>782</v>
      </c>
      <c r="D455" s="480">
        <v>9589966537</v>
      </c>
      <c r="E455" s="480">
        <v>4415790010.9299994</v>
      </c>
      <c r="F455" s="480">
        <v>4415790010.9299994</v>
      </c>
      <c r="G455" s="480">
        <v>4396492927.9899998</v>
      </c>
    </row>
    <row r="456" spans="3:7">
      <c r="C456" s="504" t="s">
        <v>1094</v>
      </c>
      <c r="D456" s="480">
        <v>734161247</v>
      </c>
      <c r="E456" s="480">
        <v>332815246.99000013</v>
      </c>
      <c r="F456" s="480">
        <v>313386601.87000012</v>
      </c>
      <c r="G456" s="480">
        <v>290276111.31999999</v>
      </c>
    </row>
    <row r="457" spans="3:7">
      <c r="C457" s="479" t="s">
        <v>1093</v>
      </c>
      <c r="D457" s="480">
        <v>734161247</v>
      </c>
      <c r="E457" s="480">
        <v>332815246.99000013</v>
      </c>
      <c r="F457" s="480">
        <v>313386601.87000012</v>
      </c>
      <c r="G457" s="480">
        <v>290276111.31999999</v>
      </c>
    </row>
    <row r="458" spans="3:7">
      <c r="C458" s="504" t="s">
        <v>1095</v>
      </c>
      <c r="D458" s="480">
        <v>597063479</v>
      </c>
      <c r="E458" s="480">
        <v>505260247.31999981</v>
      </c>
      <c r="F458" s="480">
        <v>279558595.43999994</v>
      </c>
      <c r="G458" s="480">
        <v>278808055.13999999</v>
      </c>
    </row>
    <row r="459" spans="3:7">
      <c r="C459" s="479" t="s">
        <v>1092</v>
      </c>
      <c r="D459" s="480">
        <v>597063479</v>
      </c>
      <c r="E459" s="480">
        <v>505260247.31999981</v>
      </c>
      <c r="F459" s="480">
        <v>279558595.43999994</v>
      </c>
      <c r="G459" s="480">
        <v>278808055.13999999</v>
      </c>
    </row>
    <row r="460" spans="3:7">
      <c r="C460" s="504" t="s">
        <v>1096</v>
      </c>
      <c r="D460" s="480">
        <v>40579892</v>
      </c>
      <c r="E460" s="480">
        <v>16170795.789999997</v>
      </c>
      <c r="F460" s="480">
        <v>16013223.379999999</v>
      </c>
      <c r="G460" s="480">
        <v>15923200.07</v>
      </c>
    </row>
    <row r="461" spans="3:7">
      <c r="C461" s="479" t="s">
        <v>1093</v>
      </c>
      <c r="D461" s="480">
        <v>40579892</v>
      </c>
      <c r="E461" s="480">
        <v>16170795.789999997</v>
      </c>
      <c r="F461" s="480">
        <v>16013223.379999999</v>
      </c>
      <c r="G461" s="480">
        <v>15923200.07</v>
      </c>
    </row>
    <row r="462" spans="3:7">
      <c r="C462" s="503" t="s">
        <v>1097</v>
      </c>
      <c r="D462" s="473">
        <v>3459610022</v>
      </c>
      <c r="E462" s="473">
        <v>2259487807.7299995</v>
      </c>
      <c r="F462" s="473">
        <v>1318443129.8499999</v>
      </c>
      <c r="G462" s="473">
        <v>1244071718.4299998</v>
      </c>
    </row>
    <row r="463" spans="3:7">
      <c r="C463" s="474" t="s">
        <v>1098</v>
      </c>
      <c r="D463" s="475">
        <v>3459610022</v>
      </c>
      <c r="E463" s="475">
        <v>2259487807.7299995</v>
      </c>
      <c r="F463" s="475">
        <v>1318443129.8499999</v>
      </c>
      <c r="G463" s="475">
        <v>1244071718.4299998</v>
      </c>
    </row>
    <row r="464" spans="3:7">
      <c r="C464" s="504" t="s">
        <v>1099</v>
      </c>
      <c r="D464" s="480">
        <v>2058951154</v>
      </c>
      <c r="E464" s="480">
        <v>1596415269.0999999</v>
      </c>
      <c r="F464" s="480">
        <v>838695667.49000001</v>
      </c>
      <c r="G464" s="480">
        <v>785847149.15999985</v>
      </c>
    </row>
    <row r="465" spans="3:7">
      <c r="C465" s="479" t="s">
        <v>780</v>
      </c>
      <c r="D465" s="480">
        <v>1141034483</v>
      </c>
      <c r="E465" s="480">
        <v>776229702.13999975</v>
      </c>
      <c r="F465" s="480">
        <v>417352064.85999995</v>
      </c>
      <c r="G465" s="480">
        <v>404783329.22999984</v>
      </c>
    </row>
    <row r="466" spans="3:7">
      <c r="C466" s="479" t="s">
        <v>1100</v>
      </c>
      <c r="D466" s="480">
        <v>111047200</v>
      </c>
      <c r="E466" s="480">
        <v>74719617.149999976</v>
      </c>
      <c r="F466" s="480">
        <v>38074130.710000001</v>
      </c>
      <c r="G466" s="480">
        <v>36065973.760000013</v>
      </c>
    </row>
    <row r="467" spans="3:7">
      <c r="C467" s="479" t="s">
        <v>1101</v>
      </c>
      <c r="D467" s="480">
        <v>242874520</v>
      </c>
      <c r="E467" s="480">
        <v>176763096.28</v>
      </c>
      <c r="F467" s="480">
        <v>83361481.430000007</v>
      </c>
      <c r="G467" s="480">
        <v>83185762.579999998</v>
      </c>
    </row>
    <row r="468" spans="3:7">
      <c r="C468" s="479" t="s">
        <v>1102</v>
      </c>
      <c r="D468" s="480">
        <v>130885001</v>
      </c>
      <c r="E468" s="480">
        <v>108810785.22</v>
      </c>
      <c r="F468" s="480">
        <v>55347241.609999999</v>
      </c>
      <c r="G468" s="480">
        <v>55162871.38000001</v>
      </c>
    </row>
    <row r="469" spans="3:7">
      <c r="C469" s="479" t="s">
        <v>1103</v>
      </c>
      <c r="D469" s="480">
        <v>134980000</v>
      </c>
      <c r="E469" s="480">
        <v>107583926.66999999</v>
      </c>
      <c r="F469" s="480">
        <v>54490843.420000002</v>
      </c>
      <c r="G469" s="480">
        <v>54339610.979999989</v>
      </c>
    </row>
    <row r="470" spans="3:7">
      <c r="C470" s="479" t="s">
        <v>1104</v>
      </c>
      <c r="D470" s="480">
        <v>63039167</v>
      </c>
      <c r="E470" s="480">
        <v>51999714.969999999</v>
      </c>
      <c r="F470" s="480">
        <v>22582947.969999999</v>
      </c>
      <c r="G470" s="480">
        <v>15980441.84</v>
      </c>
    </row>
    <row r="471" spans="3:7">
      <c r="C471" s="479" t="s">
        <v>1105</v>
      </c>
      <c r="D471" s="480">
        <v>235090783</v>
      </c>
      <c r="E471" s="480">
        <v>300308426.67000008</v>
      </c>
      <c r="F471" s="480">
        <v>167486957.48999995</v>
      </c>
      <c r="G471" s="480">
        <v>136329159.38999999</v>
      </c>
    </row>
    <row r="472" spans="3:7">
      <c r="C472" s="479" t="s">
        <v>1106</v>
      </c>
      <c r="D472" s="480">
        <v>286213210</v>
      </c>
      <c r="E472" s="480">
        <v>0</v>
      </c>
      <c r="F472" s="480">
        <v>0</v>
      </c>
      <c r="G472" s="480">
        <v>0</v>
      </c>
    </row>
    <row r="473" spans="3:7">
      <c r="C473" s="479" t="s">
        <v>1102</v>
      </c>
      <c r="D473" s="480">
        <v>286213210</v>
      </c>
      <c r="E473" s="480">
        <v>0</v>
      </c>
      <c r="F473" s="480">
        <v>0</v>
      </c>
      <c r="G473" s="480">
        <v>0</v>
      </c>
    </row>
    <row r="474" spans="3:7">
      <c r="C474" s="504" t="s">
        <v>1107</v>
      </c>
      <c r="D474" s="480">
        <v>748644672</v>
      </c>
      <c r="E474" s="480">
        <v>499851741.41999984</v>
      </c>
      <c r="F474" s="480">
        <v>327691916.71999997</v>
      </c>
      <c r="G474" s="480">
        <v>308667396.70999986</v>
      </c>
    </row>
    <row r="475" spans="3:7">
      <c r="C475" s="479" t="s">
        <v>1108</v>
      </c>
      <c r="D475" s="480">
        <v>748644672</v>
      </c>
      <c r="E475" s="480">
        <v>499851741.41999984</v>
      </c>
      <c r="F475" s="480">
        <v>327691916.71999997</v>
      </c>
      <c r="G475" s="480">
        <v>308667396.70999986</v>
      </c>
    </row>
    <row r="476" spans="3:7">
      <c r="C476" s="504" t="s">
        <v>1109</v>
      </c>
      <c r="D476" s="480">
        <v>50587219</v>
      </c>
      <c r="E476" s="480">
        <v>25422499.709999997</v>
      </c>
      <c r="F476" s="480">
        <v>21794975.540000003</v>
      </c>
      <c r="G476" s="480">
        <v>21744170.640000004</v>
      </c>
    </row>
    <row r="477" spans="3:7">
      <c r="C477" s="479" t="s">
        <v>780</v>
      </c>
      <c r="D477" s="480">
        <v>50587219</v>
      </c>
      <c r="E477" s="480">
        <v>25422499.709999997</v>
      </c>
      <c r="F477" s="480">
        <v>21794975.540000003</v>
      </c>
      <c r="G477" s="480">
        <v>21744170.640000004</v>
      </c>
    </row>
    <row r="478" spans="3:7">
      <c r="C478" s="504" t="s">
        <v>1110</v>
      </c>
      <c r="D478" s="480">
        <v>315213767</v>
      </c>
      <c r="E478" s="480">
        <v>137798297.5</v>
      </c>
      <c r="F478" s="480">
        <v>130260570.09999999</v>
      </c>
      <c r="G478" s="480">
        <v>127813001.91999999</v>
      </c>
    </row>
    <row r="479" spans="3:7">
      <c r="C479" s="479" t="s">
        <v>1100</v>
      </c>
      <c r="D479" s="480">
        <v>315213767</v>
      </c>
      <c r="E479" s="480">
        <v>137798297.5</v>
      </c>
      <c r="F479" s="480">
        <v>130260570.09999999</v>
      </c>
      <c r="G479" s="480">
        <v>127813001.91999999</v>
      </c>
    </row>
    <row r="480" spans="3:7">
      <c r="C480" s="503" t="s">
        <v>1111</v>
      </c>
      <c r="D480" s="473">
        <v>2080734726</v>
      </c>
      <c r="E480" s="473">
        <v>1142147184.2000003</v>
      </c>
      <c r="F480" s="473">
        <v>720454255.15999985</v>
      </c>
      <c r="G480" s="473">
        <v>683369685.08999991</v>
      </c>
    </row>
    <row r="481" spans="3:7">
      <c r="C481" s="474" t="s">
        <v>1112</v>
      </c>
      <c r="D481" s="475">
        <v>2080734726</v>
      </c>
      <c r="E481" s="475">
        <v>1142147184.2000003</v>
      </c>
      <c r="F481" s="475">
        <v>720454255.15999985</v>
      </c>
      <c r="G481" s="475">
        <v>683369685.08999991</v>
      </c>
    </row>
    <row r="482" spans="3:7">
      <c r="C482" s="504" t="s">
        <v>1113</v>
      </c>
      <c r="D482" s="480">
        <v>1170874303</v>
      </c>
      <c r="E482" s="480">
        <v>659774339.91000021</v>
      </c>
      <c r="F482" s="480">
        <v>330360145.70999992</v>
      </c>
      <c r="G482" s="480">
        <v>318184453.49999994</v>
      </c>
    </row>
    <row r="483" spans="3:7">
      <c r="C483" s="479" t="s">
        <v>780</v>
      </c>
      <c r="D483" s="480">
        <v>843963208</v>
      </c>
      <c r="E483" s="480">
        <v>373898281.44000018</v>
      </c>
      <c r="F483" s="480">
        <v>184736165.97999993</v>
      </c>
      <c r="G483" s="480">
        <v>176610037.76999998</v>
      </c>
    </row>
    <row r="484" spans="3:7">
      <c r="C484" s="479" t="s">
        <v>1114</v>
      </c>
      <c r="D484" s="480">
        <v>306311095</v>
      </c>
      <c r="E484" s="480">
        <v>268304107.59</v>
      </c>
      <c r="F484" s="480">
        <v>138814265.30999997</v>
      </c>
      <c r="G484" s="480">
        <v>137180701.30999997</v>
      </c>
    </row>
    <row r="485" spans="3:7">
      <c r="C485" s="479" t="s">
        <v>773</v>
      </c>
      <c r="D485" s="480">
        <v>20600000</v>
      </c>
      <c r="E485" s="480">
        <v>17571950.879999999</v>
      </c>
      <c r="F485" s="480">
        <v>6809714.4199999999</v>
      </c>
      <c r="G485" s="480">
        <v>4393714.42</v>
      </c>
    </row>
    <row r="486" spans="3:7">
      <c r="C486" s="504" t="s">
        <v>1115</v>
      </c>
      <c r="D486" s="480">
        <v>194605095</v>
      </c>
      <c r="E486" s="480">
        <v>159324044.97000003</v>
      </c>
      <c r="F486" s="480">
        <v>84936271.689999998</v>
      </c>
      <c r="G486" s="480">
        <v>82320752.379999995</v>
      </c>
    </row>
    <row r="487" spans="3:7">
      <c r="C487" s="479" t="s">
        <v>1116</v>
      </c>
      <c r="D487" s="480">
        <v>194605095</v>
      </c>
      <c r="E487" s="480">
        <v>159324044.97000003</v>
      </c>
      <c r="F487" s="480">
        <v>84936271.689999998</v>
      </c>
      <c r="G487" s="480">
        <v>82320752.379999995</v>
      </c>
    </row>
    <row r="488" spans="3:7">
      <c r="C488" s="504" t="s">
        <v>1117</v>
      </c>
      <c r="D488" s="480">
        <v>715255328</v>
      </c>
      <c r="E488" s="480">
        <v>323048799.31999993</v>
      </c>
      <c r="F488" s="480">
        <v>305157837.75999999</v>
      </c>
      <c r="G488" s="480">
        <v>282864479.21000004</v>
      </c>
    </row>
    <row r="489" spans="3:7">
      <c r="C489" s="479" t="s">
        <v>1118</v>
      </c>
      <c r="D489" s="480">
        <v>715255328</v>
      </c>
      <c r="E489" s="480">
        <v>323048799.31999993</v>
      </c>
      <c r="F489" s="480">
        <v>305157837.75999999</v>
      </c>
      <c r="G489" s="480">
        <v>282864479.21000004</v>
      </c>
    </row>
    <row r="490" spans="3:7">
      <c r="C490" s="503" t="s">
        <v>1119</v>
      </c>
      <c r="D490" s="473">
        <v>3109655973</v>
      </c>
      <c r="E490" s="473">
        <v>2001500181.2000005</v>
      </c>
      <c r="F490" s="473">
        <v>1026788580.5300003</v>
      </c>
      <c r="G490" s="473">
        <v>966256000.77000034</v>
      </c>
    </row>
    <row r="491" spans="3:7">
      <c r="C491" s="474" t="s">
        <v>1120</v>
      </c>
      <c r="D491" s="475">
        <v>3109655973</v>
      </c>
      <c r="E491" s="475">
        <v>2001500181.2000005</v>
      </c>
      <c r="F491" s="475">
        <v>1026788580.5300003</v>
      </c>
      <c r="G491" s="475">
        <v>966256000.77000034</v>
      </c>
    </row>
    <row r="492" spans="3:7">
      <c r="C492" s="504" t="s">
        <v>1121</v>
      </c>
      <c r="D492" s="480">
        <v>2923504677</v>
      </c>
      <c r="E492" s="480">
        <v>1827009613.3500006</v>
      </c>
      <c r="F492" s="480">
        <v>942290146.72000027</v>
      </c>
      <c r="G492" s="480">
        <v>882453704.70000029</v>
      </c>
    </row>
    <row r="493" spans="3:7">
      <c r="C493" s="479" t="s">
        <v>780</v>
      </c>
      <c r="D493" s="480">
        <v>1859007777</v>
      </c>
      <c r="E493" s="480">
        <v>1287588028.3000004</v>
      </c>
      <c r="F493" s="480">
        <v>665782006.7900002</v>
      </c>
      <c r="G493" s="480">
        <v>635412967.77000022</v>
      </c>
    </row>
    <row r="494" spans="3:7">
      <c r="C494" s="479" t="s">
        <v>1122</v>
      </c>
      <c r="D494" s="480">
        <v>111930612</v>
      </c>
      <c r="E494" s="480">
        <v>24154448.150000002</v>
      </c>
      <c r="F494" s="480">
        <v>24022363.84</v>
      </c>
      <c r="G494" s="480">
        <v>24022363.84</v>
      </c>
    </row>
    <row r="495" spans="3:7">
      <c r="C495" s="479" t="s">
        <v>1123</v>
      </c>
      <c r="D495" s="480">
        <v>257551866</v>
      </c>
      <c r="E495" s="480">
        <v>58632048.019999996</v>
      </c>
      <c r="F495" s="480">
        <v>22521537.48</v>
      </c>
      <c r="G495" s="480">
        <v>22521537.48</v>
      </c>
    </row>
    <row r="496" spans="3:7">
      <c r="C496" s="479" t="s">
        <v>1124</v>
      </c>
      <c r="D496" s="480">
        <v>210332022</v>
      </c>
      <c r="E496" s="480">
        <v>4553888.8999999994</v>
      </c>
      <c r="F496" s="480">
        <v>4442434.5900000008</v>
      </c>
      <c r="G496" s="480">
        <v>4442434.5900000008</v>
      </c>
    </row>
    <row r="497" spans="3:7">
      <c r="C497" s="479" t="s">
        <v>773</v>
      </c>
      <c r="D497" s="480">
        <v>336182400</v>
      </c>
      <c r="E497" s="480">
        <v>303581199.98000002</v>
      </c>
      <c r="F497" s="480">
        <v>153581199.97999999</v>
      </c>
      <c r="G497" s="480">
        <v>128581199.98</v>
      </c>
    </row>
    <row r="498" spans="3:7">
      <c r="C498" s="479" t="s">
        <v>782</v>
      </c>
      <c r="D498" s="480">
        <v>148500000</v>
      </c>
      <c r="E498" s="480">
        <v>148500000</v>
      </c>
      <c r="F498" s="480">
        <v>71940604.039999992</v>
      </c>
      <c r="G498" s="480">
        <v>67473201.039999992</v>
      </c>
    </row>
    <row r="499" spans="3:7">
      <c r="C499" s="504" t="s">
        <v>1125</v>
      </c>
      <c r="D499" s="480">
        <v>186151296</v>
      </c>
      <c r="E499" s="480">
        <v>174490567.84999993</v>
      </c>
      <c r="F499" s="480">
        <v>84498433.810000032</v>
      </c>
      <c r="G499" s="480">
        <v>83802296.070000023</v>
      </c>
    </row>
    <row r="500" spans="3:7">
      <c r="C500" s="479" t="s">
        <v>1122</v>
      </c>
      <c r="D500" s="480">
        <v>186151296</v>
      </c>
      <c r="E500" s="480">
        <v>174490567.84999993</v>
      </c>
      <c r="F500" s="480">
        <v>84498433.810000032</v>
      </c>
      <c r="G500" s="480">
        <v>83802296.070000023</v>
      </c>
    </row>
    <row r="501" spans="3:7">
      <c r="C501" s="503" t="s">
        <v>1126</v>
      </c>
      <c r="D501" s="473">
        <v>13401009791</v>
      </c>
      <c r="E501" s="473">
        <v>9687832538.2900009</v>
      </c>
      <c r="F501" s="473">
        <v>8485290905.5699987</v>
      </c>
      <c r="G501" s="473">
        <v>8173655392.4099998</v>
      </c>
    </row>
    <row r="502" spans="3:7">
      <c r="C502" s="474" t="s">
        <v>1127</v>
      </c>
      <c r="D502" s="475">
        <v>13401009791</v>
      </c>
      <c r="E502" s="475">
        <v>9687832538.2900009</v>
      </c>
      <c r="F502" s="475">
        <v>8485290905.5699987</v>
      </c>
      <c r="G502" s="475">
        <v>8173655392.4099998</v>
      </c>
    </row>
    <row r="503" spans="3:7">
      <c r="C503" s="504" t="s">
        <v>1128</v>
      </c>
      <c r="D503" s="480">
        <v>13401009791</v>
      </c>
      <c r="E503" s="480">
        <v>9687832538.2900009</v>
      </c>
      <c r="F503" s="480">
        <v>8485290905.5699987</v>
      </c>
      <c r="G503" s="480">
        <v>8173655392.4099998</v>
      </c>
    </row>
    <row r="504" spans="3:7">
      <c r="C504" s="479" t="s">
        <v>780</v>
      </c>
      <c r="D504" s="480">
        <v>2395206682</v>
      </c>
      <c r="E504" s="480">
        <v>1860513643.920001</v>
      </c>
      <c r="F504" s="480">
        <v>998691839.01999986</v>
      </c>
      <c r="G504" s="480">
        <v>984626448.01999998</v>
      </c>
    </row>
    <row r="505" spans="3:7">
      <c r="C505" s="479" t="s">
        <v>1129</v>
      </c>
      <c r="D505" s="480">
        <v>5475413362</v>
      </c>
      <c r="E505" s="480">
        <v>4021537456.8099995</v>
      </c>
      <c r="F505" s="480">
        <v>3712344691.1499996</v>
      </c>
      <c r="G505" s="480">
        <v>3550887018.4099998</v>
      </c>
    </row>
    <row r="506" spans="3:7">
      <c r="C506" s="479" t="s">
        <v>1130</v>
      </c>
      <c r="D506" s="480">
        <v>5522789747</v>
      </c>
      <c r="E506" s="480">
        <v>3803981437.5599995</v>
      </c>
      <c r="F506" s="480">
        <v>3772454375.3999996</v>
      </c>
      <c r="G506" s="480">
        <v>3636341925.98</v>
      </c>
    </row>
    <row r="507" spans="3:7">
      <c r="C507" s="479" t="s">
        <v>773</v>
      </c>
      <c r="D507" s="480">
        <v>7600000</v>
      </c>
      <c r="E507" s="480">
        <v>1800000</v>
      </c>
      <c r="F507" s="480">
        <v>1800000</v>
      </c>
      <c r="G507" s="480">
        <v>1800000</v>
      </c>
    </row>
    <row r="508" spans="3:7">
      <c r="C508" s="503" t="s">
        <v>1131</v>
      </c>
      <c r="D508" s="473">
        <v>8623286819</v>
      </c>
      <c r="E508" s="473">
        <v>4310296930.9700012</v>
      </c>
      <c r="F508" s="473">
        <v>4310296930.9700012</v>
      </c>
      <c r="G508" s="473">
        <v>4310296930.9700012</v>
      </c>
    </row>
    <row r="509" spans="3:7">
      <c r="C509" s="474" t="s">
        <v>1132</v>
      </c>
      <c r="D509" s="475">
        <v>8623286819</v>
      </c>
      <c r="E509" s="475">
        <v>4310296930.9700012</v>
      </c>
      <c r="F509" s="475">
        <v>4310296930.9700012</v>
      </c>
      <c r="G509" s="475">
        <v>4310296930.9700012</v>
      </c>
    </row>
    <row r="510" spans="3:7">
      <c r="C510" s="504" t="s">
        <v>1133</v>
      </c>
      <c r="D510" s="480">
        <v>8623286819</v>
      </c>
      <c r="E510" s="480">
        <v>4310296930.9700012</v>
      </c>
      <c r="F510" s="480">
        <v>4310296930.9700012</v>
      </c>
      <c r="G510" s="480">
        <v>4310296930.9700012</v>
      </c>
    </row>
    <row r="511" spans="3:7">
      <c r="C511" s="479" t="s">
        <v>1134</v>
      </c>
      <c r="D511" s="480">
        <v>8239652859</v>
      </c>
      <c r="E511" s="480">
        <v>4118479979.9700007</v>
      </c>
      <c r="F511" s="480">
        <v>4118479979.9700007</v>
      </c>
      <c r="G511" s="480">
        <v>4118479979.9700007</v>
      </c>
    </row>
    <row r="512" spans="3:7">
      <c r="C512" s="479" t="s">
        <v>773</v>
      </c>
      <c r="D512" s="480">
        <v>383633960</v>
      </c>
      <c r="E512" s="480">
        <v>191816951</v>
      </c>
      <c r="F512" s="480">
        <v>191816951</v>
      </c>
      <c r="G512" s="480">
        <v>191816951</v>
      </c>
    </row>
    <row r="513" spans="3:7">
      <c r="C513" s="503" t="s">
        <v>1135</v>
      </c>
      <c r="D513" s="473">
        <v>8011291957</v>
      </c>
      <c r="E513" s="473">
        <v>4005645918</v>
      </c>
      <c r="F513" s="473">
        <v>4005645918</v>
      </c>
      <c r="G513" s="473">
        <v>4005645918</v>
      </c>
    </row>
    <row r="514" spans="3:7">
      <c r="C514" s="474" t="s">
        <v>1136</v>
      </c>
      <c r="D514" s="475">
        <v>8011291957</v>
      </c>
      <c r="E514" s="475">
        <v>4005645918</v>
      </c>
      <c r="F514" s="475">
        <v>4005645918</v>
      </c>
      <c r="G514" s="475">
        <v>4005645918</v>
      </c>
    </row>
    <row r="515" spans="3:7">
      <c r="C515" s="504" t="s">
        <v>1137</v>
      </c>
      <c r="D515" s="480">
        <v>8011291957</v>
      </c>
      <c r="E515" s="480">
        <v>4005645918</v>
      </c>
      <c r="F515" s="480">
        <v>4005645918</v>
      </c>
      <c r="G515" s="480">
        <v>4005645918</v>
      </c>
    </row>
    <row r="516" spans="3:7">
      <c r="C516" s="479" t="s">
        <v>780</v>
      </c>
      <c r="D516" s="480">
        <v>2796844677</v>
      </c>
      <c r="E516" s="480">
        <v>1408102284</v>
      </c>
      <c r="F516" s="480">
        <v>1408102284</v>
      </c>
      <c r="G516" s="480">
        <v>1408102284</v>
      </c>
    </row>
    <row r="517" spans="3:7">
      <c r="C517" s="479" t="s">
        <v>1138</v>
      </c>
      <c r="D517" s="480">
        <v>2500000000</v>
      </c>
      <c r="E517" s="480">
        <v>1261312371</v>
      </c>
      <c r="F517" s="480">
        <v>1261312371</v>
      </c>
      <c r="G517" s="480">
        <v>1261312371</v>
      </c>
    </row>
    <row r="518" spans="3:7">
      <c r="C518" s="479" t="s">
        <v>1139</v>
      </c>
      <c r="D518" s="480">
        <v>973012440</v>
      </c>
      <c r="E518" s="480">
        <v>475718078</v>
      </c>
      <c r="F518" s="480">
        <v>475718078</v>
      </c>
      <c r="G518" s="480">
        <v>475718078</v>
      </c>
    </row>
    <row r="519" spans="3:7">
      <c r="C519" s="479" t="s">
        <v>1140</v>
      </c>
      <c r="D519" s="480">
        <v>481034840</v>
      </c>
      <c r="E519" s="480">
        <v>230313175</v>
      </c>
      <c r="F519" s="480">
        <v>230313175</v>
      </c>
      <c r="G519" s="480">
        <v>230313175</v>
      </c>
    </row>
    <row r="520" spans="3:7">
      <c r="C520" s="479" t="s">
        <v>773</v>
      </c>
      <c r="D520" s="480">
        <v>1260400000</v>
      </c>
      <c r="E520" s="480">
        <v>630200010</v>
      </c>
      <c r="F520" s="480">
        <v>630200010</v>
      </c>
      <c r="G520" s="480">
        <v>630200010</v>
      </c>
    </row>
    <row r="521" spans="3:7">
      <c r="C521" s="503" t="s">
        <v>1141</v>
      </c>
      <c r="D521" s="473">
        <v>1524248087</v>
      </c>
      <c r="E521" s="473">
        <v>761738010.64999998</v>
      </c>
      <c r="F521" s="473">
        <v>761738010.64999998</v>
      </c>
      <c r="G521" s="473">
        <v>761738010.64999998</v>
      </c>
    </row>
    <row r="522" spans="3:7">
      <c r="C522" s="474" t="s">
        <v>1142</v>
      </c>
      <c r="D522" s="475">
        <v>1524248087</v>
      </c>
      <c r="E522" s="475">
        <v>761738010.64999998</v>
      </c>
      <c r="F522" s="475">
        <v>761738010.64999998</v>
      </c>
      <c r="G522" s="475">
        <v>761738010.64999998</v>
      </c>
    </row>
    <row r="523" spans="3:7">
      <c r="C523" s="504" t="s">
        <v>1143</v>
      </c>
      <c r="D523" s="480">
        <v>1524248087</v>
      </c>
      <c r="E523" s="480">
        <v>761738010.64999998</v>
      </c>
      <c r="F523" s="480">
        <v>761738010.64999998</v>
      </c>
      <c r="G523" s="480">
        <v>761738010.64999998</v>
      </c>
    </row>
    <row r="524" spans="3:7">
      <c r="C524" s="479" t="s">
        <v>1144</v>
      </c>
      <c r="D524" s="480">
        <v>1521878287</v>
      </c>
      <c r="E524" s="480">
        <v>760231510.64999998</v>
      </c>
      <c r="F524" s="480">
        <v>760231510.64999998</v>
      </c>
      <c r="G524" s="480">
        <v>760231510.64999998</v>
      </c>
    </row>
    <row r="525" spans="3:7">
      <c r="C525" s="479" t="s">
        <v>773</v>
      </c>
      <c r="D525" s="480">
        <v>2369800</v>
      </c>
      <c r="E525" s="480">
        <v>1506500</v>
      </c>
      <c r="F525" s="480">
        <v>1506500</v>
      </c>
      <c r="G525" s="480">
        <v>1506500</v>
      </c>
    </row>
    <row r="526" spans="3:7">
      <c r="C526" s="503" t="s">
        <v>1145</v>
      </c>
      <c r="D526" s="473">
        <v>1625371875</v>
      </c>
      <c r="E526" s="473">
        <v>812625051.43999958</v>
      </c>
      <c r="F526" s="473">
        <v>812625051.43999958</v>
      </c>
      <c r="G526" s="473">
        <v>812625051.43999958</v>
      </c>
    </row>
    <row r="527" spans="3:7">
      <c r="C527" s="474" t="s">
        <v>1146</v>
      </c>
      <c r="D527" s="475">
        <v>1625371875</v>
      </c>
      <c r="E527" s="475">
        <v>812625051.43999958</v>
      </c>
      <c r="F527" s="475">
        <v>812625051.43999958</v>
      </c>
      <c r="G527" s="475">
        <v>812625051.43999958</v>
      </c>
    </row>
    <row r="528" spans="3:7">
      <c r="C528" s="504" t="s">
        <v>1147</v>
      </c>
      <c r="D528" s="480">
        <v>1625371875</v>
      </c>
      <c r="E528" s="480">
        <v>812625051.43999958</v>
      </c>
      <c r="F528" s="480">
        <v>812625051.43999958</v>
      </c>
      <c r="G528" s="480">
        <v>812625051.43999958</v>
      </c>
    </row>
    <row r="529" spans="3:7">
      <c r="C529" s="479" t="s">
        <v>1148</v>
      </c>
      <c r="D529" s="480">
        <v>1485781875</v>
      </c>
      <c r="E529" s="480">
        <v>736175248.43999958</v>
      </c>
      <c r="F529" s="480">
        <v>736175248.43999958</v>
      </c>
      <c r="G529" s="480">
        <v>736175248.43999958</v>
      </c>
    </row>
    <row r="530" spans="3:7">
      <c r="C530" s="479" t="s">
        <v>773</v>
      </c>
      <c r="D530" s="480">
        <v>139590000</v>
      </c>
      <c r="E530" s="480">
        <v>76449803</v>
      </c>
      <c r="F530" s="480">
        <v>76449803</v>
      </c>
      <c r="G530" s="480">
        <v>76449803</v>
      </c>
    </row>
    <row r="531" spans="3:7">
      <c r="C531" s="503" t="s">
        <v>1149</v>
      </c>
      <c r="D531" s="473">
        <v>267728228</v>
      </c>
      <c r="E531" s="473">
        <v>137516423.22</v>
      </c>
      <c r="F531" s="473">
        <v>135870221.45000002</v>
      </c>
      <c r="G531" s="473">
        <v>135870221.45000002</v>
      </c>
    </row>
    <row r="532" spans="3:7">
      <c r="C532" s="474" t="s">
        <v>1150</v>
      </c>
      <c r="D532" s="475">
        <v>267728228</v>
      </c>
      <c r="E532" s="475">
        <v>137516423.22</v>
      </c>
      <c r="F532" s="475">
        <v>135870221.45000002</v>
      </c>
      <c r="G532" s="475">
        <v>135870221.45000002</v>
      </c>
    </row>
    <row r="533" spans="3:7">
      <c r="C533" s="504" t="s">
        <v>1151</v>
      </c>
      <c r="D533" s="480">
        <v>267728228</v>
      </c>
      <c r="E533" s="480">
        <v>137516423.22</v>
      </c>
      <c r="F533" s="480">
        <v>135870221.45000002</v>
      </c>
      <c r="G533" s="480">
        <v>135870221.45000002</v>
      </c>
    </row>
    <row r="534" spans="3:7">
      <c r="C534" s="479" t="s">
        <v>1152</v>
      </c>
      <c r="D534" s="480">
        <v>264013628</v>
      </c>
      <c r="E534" s="480">
        <v>137337673.22</v>
      </c>
      <c r="F534" s="480">
        <v>135691471.45000002</v>
      </c>
      <c r="G534" s="480">
        <v>135691471.45000002</v>
      </c>
    </row>
    <row r="535" spans="3:7">
      <c r="C535" s="479" t="s">
        <v>773</v>
      </c>
      <c r="D535" s="480">
        <v>3714600</v>
      </c>
      <c r="E535" s="480">
        <v>178750</v>
      </c>
      <c r="F535" s="480">
        <v>178750</v>
      </c>
      <c r="G535" s="480">
        <v>178750</v>
      </c>
    </row>
    <row r="536" spans="3:7">
      <c r="C536" s="503" t="s">
        <v>1153</v>
      </c>
      <c r="D536" s="473">
        <v>951881669</v>
      </c>
      <c r="E536" s="473">
        <v>475940777.99000019</v>
      </c>
      <c r="F536" s="473">
        <v>475940777.99000019</v>
      </c>
      <c r="G536" s="473">
        <v>475940777.99000019</v>
      </c>
    </row>
    <row r="537" spans="3:7">
      <c r="C537" s="474" t="s">
        <v>1154</v>
      </c>
      <c r="D537" s="475">
        <v>951881669</v>
      </c>
      <c r="E537" s="475">
        <v>475940777.99000019</v>
      </c>
      <c r="F537" s="475">
        <v>475940777.99000019</v>
      </c>
      <c r="G537" s="475">
        <v>475940777.99000019</v>
      </c>
    </row>
    <row r="538" spans="3:7">
      <c r="C538" s="504" t="s">
        <v>1155</v>
      </c>
      <c r="D538" s="480">
        <v>951881669</v>
      </c>
      <c r="E538" s="480">
        <v>475940777.99000019</v>
      </c>
      <c r="F538" s="480">
        <v>475940777.99000019</v>
      </c>
      <c r="G538" s="480">
        <v>475940777.99000019</v>
      </c>
    </row>
    <row r="539" spans="3:7">
      <c r="C539" s="479" t="s">
        <v>1156</v>
      </c>
      <c r="D539" s="480">
        <v>951181669</v>
      </c>
      <c r="E539" s="480">
        <v>475882444.6700002</v>
      </c>
      <c r="F539" s="480">
        <v>475882444.6700002</v>
      </c>
      <c r="G539" s="480">
        <v>475882444.6700002</v>
      </c>
    </row>
    <row r="540" spans="3:7">
      <c r="C540" s="479" t="s">
        <v>773</v>
      </c>
      <c r="D540" s="480">
        <v>700000</v>
      </c>
      <c r="E540" s="480">
        <v>58333.32</v>
      </c>
      <c r="F540" s="480">
        <v>58333.32</v>
      </c>
      <c r="G540" s="480">
        <v>58333.32</v>
      </c>
    </row>
    <row r="541" spans="3:7">
      <c r="C541" s="503" t="s">
        <v>408</v>
      </c>
      <c r="D541" s="473">
        <v>646669483</v>
      </c>
      <c r="E541" s="473">
        <v>310122562.66000015</v>
      </c>
      <c r="F541" s="473">
        <v>301099123.62000012</v>
      </c>
      <c r="G541" s="473">
        <v>300316954.75000006</v>
      </c>
    </row>
    <row r="542" spans="3:7">
      <c r="C542" s="474" t="s">
        <v>1157</v>
      </c>
      <c r="D542" s="475">
        <v>646669483</v>
      </c>
      <c r="E542" s="475">
        <v>310122562.66000015</v>
      </c>
      <c r="F542" s="475">
        <v>301099123.62000012</v>
      </c>
      <c r="G542" s="475">
        <v>300316954.75000006</v>
      </c>
    </row>
    <row r="543" spans="3:7">
      <c r="C543" s="504" t="s">
        <v>1158</v>
      </c>
      <c r="D543" s="480">
        <v>646669483</v>
      </c>
      <c r="E543" s="480">
        <v>310122562.66000015</v>
      </c>
      <c r="F543" s="480">
        <v>301099123.62000012</v>
      </c>
      <c r="G543" s="480">
        <v>300316954.75000006</v>
      </c>
    </row>
    <row r="544" spans="3:7">
      <c r="C544" s="479" t="s">
        <v>1159</v>
      </c>
      <c r="D544" s="480">
        <v>646669483</v>
      </c>
      <c r="E544" s="480">
        <v>310122562.66000015</v>
      </c>
      <c r="F544" s="480">
        <v>301099123.62000012</v>
      </c>
      <c r="G544" s="480">
        <v>300316954.75000006</v>
      </c>
    </row>
    <row r="545" spans="3:7">
      <c r="C545" s="503" t="s">
        <v>1160</v>
      </c>
      <c r="D545" s="473">
        <v>253545536599</v>
      </c>
      <c r="E545" s="473">
        <v>145118773570.91</v>
      </c>
      <c r="F545" s="473">
        <v>133607599413.23001</v>
      </c>
      <c r="G545" s="473">
        <v>116527270852.25</v>
      </c>
    </row>
    <row r="546" spans="3:7">
      <c r="C546" s="474" t="s">
        <v>1161</v>
      </c>
      <c r="D546" s="475">
        <v>253545536599</v>
      </c>
      <c r="E546" s="475">
        <v>145118773570.91</v>
      </c>
      <c r="F546" s="475">
        <v>133607599413.23001</v>
      </c>
      <c r="G546" s="475">
        <v>116527270852.25</v>
      </c>
    </row>
    <row r="547" spans="3:7">
      <c r="C547" s="504" t="s">
        <v>1162</v>
      </c>
      <c r="D547" s="480">
        <v>253545536599</v>
      </c>
      <c r="E547" s="480">
        <v>145118773570.91</v>
      </c>
      <c r="F547" s="480">
        <v>133607599413.23001</v>
      </c>
      <c r="G547" s="480">
        <v>116527270852.25</v>
      </c>
    </row>
    <row r="548" spans="3:7">
      <c r="C548" s="479" t="s">
        <v>1021</v>
      </c>
      <c r="D548" s="480">
        <v>253545536599</v>
      </c>
      <c r="E548" s="480">
        <v>145118773570.91</v>
      </c>
      <c r="F548" s="480">
        <v>133607599413.23001</v>
      </c>
      <c r="G548" s="480">
        <v>116527270852.25</v>
      </c>
    </row>
    <row r="549" spans="3:7">
      <c r="C549" s="503" t="s">
        <v>1163</v>
      </c>
      <c r="D549" s="473">
        <v>115557706551</v>
      </c>
      <c r="E549" s="473">
        <v>73931719257.12001</v>
      </c>
      <c r="F549" s="473">
        <v>61897934974.060005</v>
      </c>
      <c r="G549" s="473">
        <v>61895668049.870003</v>
      </c>
    </row>
    <row r="550" spans="3:7">
      <c r="C550" s="474" t="s">
        <v>1164</v>
      </c>
      <c r="D550" s="475">
        <v>115557706551</v>
      </c>
      <c r="E550" s="475">
        <v>73931719257.12001</v>
      </c>
      <c r="F550" s="475">
        <v>61897934974.060005</v>
      </c>
      <c r="G550" s="475">
        <v>61895668049.870003</v>
      </c>
    </row>
    <row r="551" spans="3:7">
      <c r="C551" s="504" t="s">
        <v>1165</v>
      </c>
      <c r="D551" s="480">
        <v>115557706551</v>
      </c>
      <c r="E551" s="480">
        <v>73931719257.12001</v>
      </c>
      <c r="F551" s="480">
        <v>61897934974.060005</v>
      </c>
      <c r="G551" s="480">
        <v>61895668049.870003</v>
      </c>
    </row>
    <row r="552" spans="3:7">
      <c r="C552" s="479" t="s">
        <v>1166</v>
      </c>
      <c r="D552" s="480">
        <v>3701712</v>
      </c>
      <c r="E552" s="480">
        <v>1489350.65</v>
      </c>
      <c r="F552" s="480">
        <v>1489350.65</v>
      </c>
      <c r="G552" s="480">
        <v>1489350.65</v>
      </c>
    </row>
    <row r="553" spans="3:7">
      <c r="C553" s="479" t="s">
        <v>1167</v>
      </c>
      <c r="D553" s="480">
        <v>70425168296</v>
      </c>
      <c r="E553" s="480">
        <v>42788600794.820007</v>
      </c>
      <c r="F553" s="480">
        <v>42788600794.820007</v>
      </c>
      <c r="G553" s="480">
        <v>42788600794.820007</v>
      </c>
    </row>
    <row r="554" spans="3:7">
      <c r="C554" s="479" t="s">
        <v>773</v>
      </c>
      <c r="D554" s="480">
        <v>40923351460</v>
      </c>
      <c r="E554" s="480">
        <v>30208183611.549999</v>
      </c>
      <c r="F554" s="480">
        <v>18174399328.489998</v>
      </c>
      <c r="G554" s="480">
        <v>18172132404.299999</v>
      </c>
    </row>
    <row r="555" spans="3:7">
      <c r="C555" s="479" t="s">
        <v>782</v>
      </c>
      <c r="D555" s="480">
        <v>4205485083</v>
      </c>
      <c r="E555" s="480">
        <v>933445500.0999999</v>
      </c>
      <c r="F555" s="480">
        <v>933445500.0999999</v>
      </c>
      <c r="G555" s="480">
        <v>933445500.0999999</v>
      </c>
    </row>
    <row r="556" spans="3:7" ht="15.75" thickBot="1">
      <c r="C556" s="505" t="s">
        <v>183</v>
      </c>
      <c r="D556" s="506">
        <f>D549+D545+D541+D536+D531+D526+D521+D513+D508+D501+D490+D480+D462+D448+D433+D428+D412+D402+D395+D386+D368+D341+D323+D314+D302+D279+D249+D220+D206+D136+D92+D21+D16+D11</f>
        <v>1247578095825</v>
      </c>
      <c r="E556" s="506">
        <f>E549+E545+E541+E536+E531+E526+E521+E513+E508+E501+E490+E480+E462+E448+E433+E428+E412+E402+E395+E386+E368+E341+E323+E314+E302+E279+E249+E220+E206+E136+E92+E21+E16+E11</f>
        <v>743184734652.6499</v>
      </c>
      <c r="F556" s="506">
        <f>F549+F545+F541+F536+F531+F526+F521+F513+F508+F501+F490+F480+F462+F448+F433+F428+F412+F402+F395+F386+F368+F341+F323+F314+F302+F279+F249+F220+F206+F136+F92+F21+F16+F11</f>
        <v>570959664860.81006</v>
      </c>
      <c r="G556" s="506">
        <f>G549+G545+G541+G536+G531+G526+G521+G513+G508+G501+G490+G480+G462+G448+G433+G428+G412+G402+G395+G386+G368+G341+G323+G314+G302+G279+G249+G220+G206+G136+G92+G21+G16+G11</f>
        <v>539280566973.26007</v>
      </c>
    </row>
    <row r="557" spans="3:7">
      <c r="C557" s="244" t="s">
        <v>1168</v>
      </c>
      <c r="D557" s="244"/>
    </row>
    <row r="558" spans="3:7">
      <c r="C558" s="507" t="s">
        <v>763</v>
      </c>
    </row>
    <row r="559" spans="3:7">
      <c r="C559" s="244" t="s">
        <v>315</v>
      </c>
    </row>
  </sheetData>
  <mergeCells count="11">
    <mergeCell ref="G9:G10"/>
    <mergeCell ref="B1:G1"/>
    <mergeCell ref="B2:G2"/>
    <mergeCell ref="B3:G3"/>
    <mergeCell ref="C6:G6"/>
    <mergeCell ref="C7:G7"/>
    <mergeCell ref="C8:C9"/>
    <mergeCell ref="D8:G8"/>
    <mergeCell ref="D9:D10"/>
    <mergeCell ref="E9:E10"/>
    <mergeCell ref="F9:F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CB988-CC60-4625-BE02-1BFD2ABC35E4}">
  <dimension ref="B1:N27"/>
  <sheetViews>
    <sheetView showGridLines="0" zoomScale="80" zoomScaleNormal="80" workbookViewId="0">
      <selection activeCell="L33" sqref="L33"/>
    </sheetView>
  </sheetViews>
  <sheetFormatPr baseColWidth="10" defaultColWidth="11.42578125" defaultRowHeight="15"/>
  <sheetData>
    <row r="1" spans="2:14" s="2" customFormat="1" ht="15" customHeight="1">
      <c r="B1" s="1"/>
      <c r="C1" s="522" t="s">
        <v>0</v>
      </c>
      <c r="D1" s="522"/>
      <c r="E1" s="522"/>
      <c r="F1" s="522"/>
      <c r="G1" s="522"/>
      <c r="H1" s="522"/>
      <c r="I1" s="522"/>
      <c r="J1" s="522"/>
      <c r="K1" s="522"/>
      <c r="L1" s="1"/>
    </row>
    <row r="2" spans="2:14" s="2" customFormat="1" ht="15" customHeight="1">
      <c r="B2" s="1"/>
      <c r="C2" s="522" t="s">
        <v>1</v>
      </c>
      <c r="D2" s="522"/>
      <c r="E2" s="522"/>
      <c r="F2" s="522"/>
      <c r="G2" s="522"/>
      <c r="H2" s="522"/>
      <c r="I2" s="522"/>
      <c r="J2" s="522"/>
      <c r="K2" s="522"/>
      <c r="L2" s="1"/>
    </row>
    <row r="3" spans="2:14" s="2" customFormat="1" ht="15" customHeight="1">
      <c r="B3" s="3"/>
      <c r="C3" s="523" t="s">
        <v>2</v>
      </c>
      <c r="D3" s="523"/>
      <c r="E3" s="523"/>
      <c r="F3" s="523"/>
      <c r="G3" s="523"/>
      <c r="H3" s="523"/>
      <c r="I3" s="523"/>
      <c r="J3" s="523"/>
      <c r="K3" s="523"/>
      <c r="L3" s="3"/>
    </row>
    <row r="4" spans="2:14">
      <c r="C4" s="521" t="s">
        <v>154</v>
      </c>
      <c r="D4" s="521"/>
      <c r="E4" s="521"/>
      <c r="F4" s="521"/>
      <c r="G4" s="521"/>
      <c r="H4" s="521"/>
      <c r="I4" s="521"/>
      <c r="J4" s="521"/>
    </row>
    <row r="5" spans="2:14">
      <c r="C5" s="521"/>
      <c r="D5" s="521"/>
      <c r="E5" s="521"/>
      <c r="F5" s="521"/>
      <c r="G5" s="521"/>
      <c r="H5" s="521"/>
      <c r="I5" s="521"/>
      <c r="J5" s="521"/>
    </row>
    <row r="6" spans="2:14">
      <c r="C6" s="521" t="s">
        <v>153</v>
      </c>
      <c r="D6" s="521"/>
      <c r="E6" s="521"/>
      <c r="F6" s="521"/>
      <c r="G6" s="521"/>
      <c r="H6" s="521"/>
      <c r="I6" s="521"/>
      <c r="J6" s="521"/>
    </row>
    <row r="7" spans="2:14">
      <c r="C7" s="509" t="s">
        <v>76</v>
      </c>
      <c r="D7" s="509"/>
      <c r="E7" s="509"/>
      <c r="F7" s="509"/>
      <c r="G7" s="509"/>
      <c r="H7" s="509"/>
      <c r="I7" s="509"/>
      <c r="J7" s="509"/>
    </row>
    <row r="11" spans="2:14">
      <c r="M11">
        <v>2022</v>
      </c>
      <c r="N11" s="107">
        <v>3.5</v>
      </c>
    </row>
    <row r="12" spans="2:14">
      <c r="M12">
        <v>2023</v>
      </c>
      <c r="N12" s="107">
        <v>0.9</v>
      </c>
    </row>
    <row r="13" spans="2:14">
      <c r="M13">
        <v>2024</v>
      </c>
      <c r="N13" s="107">
        <v>1.4</v>
      </c>
    </row>
    <row r="26" spans="3:3">
      <c r="C26" s="108"/>
    </row>
    <row r="27" spans="3:3">
      <c r="C27" s="108" t="s">
        <v>89</v>
      </c>
    </row>
  </sheetData>
  <mergeCells count="6">
    <mergeCell ref="C7:J7"/>
    <mergeCell ref="C1:K1"/>
    <mergeCell ref="C2:K2"/>
    <mergeCell ref="C3:K3"/>
    <mergeCell ref="C4:J5"/>
    <mergeCell ref="C6:J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F5D03-1685-45B5-B2A7-F49341065C05}">
  <dimension ref="B1:N27"/>
  <sheetViews>
    <sheetView showGridLines="0" zoomScale="80" zoomScaleNormal="80" workbookViewId="0">
      <selection activeCell="J37" sqref="J37"/>
    </sheetView>
  </sheetViews>
  <sheetFormatPr baseColWidth="10" defaultColWidth="11.42578125" defaultRowHeight="15"/>
  <sheetData>
    <row r="1" spans="2:14" s="2" customFormat="1" ht="15" customHeight="1">
      <c r="B1" s="1"/>
      <c r="C1" s="522" t="s">
        <v>0</v>
      </c>
      <c r="D1" s="522"/>
      <c r="E1" s="522"/>
      <c r="F1" s="522"/>
      <c r="G1" s="522"/>
      <c r="H1" s="522"/>
      <c r="I1" s="522"/>
      <c r="J1" s="522"/>
      <c r="K1" s="522"/>
      <c r="L1" s="1"/>
    </row>
    <row r="2" spans="2:14" s="2" customFormat="1" ht="15" customHeight="1">
      <c r="B2" s="1"/>
      <c r="C2" s="522" t="s">
        <v>1</v>
      </c>
      <c r="D2" s="522"/>
      <c r="E2" s="522"/>
      <c r="F2" s="522"/>
      <c r="G2" s="522"/>
      <c r="H2" s="522"/>
      <c r="I2" s="522"/>
      <c r="J2" s="522"/>
      <c r="K2" s="522"/>
      <c r="L2" s="1"/>
    </row>
    <row r="3" spans="2:14" s="2" customFormat="1" ht="15" customHeight="1">
      <c r="B3" s="3"/>
      <c r="C3" s="523" t="s">
        <v>2</v>
      </c>
      <c r="D3" s="523"/>
      <c r="E3" s="523"/>
      <c r="F3" s="523"/>
      <c r="G3" s="523"/>
      <c r="H3" s="523"/>
      <c r="I3" s="523"/>
      <c r="J3" s="523"/>
      <c r="K3" s="523"/>
      <c r="L3" s="3"/>
    </row>
    <row r="4" spans="2:14">
      <c r="C4" s="521" t="s">
        <v>156</v>
      </c>
      <c r="D4" s="521"/>
      <c r="E4" s="521"/>
      <c r="F4" s="521"/>
      <c r="G4" s="521"/>
      <c r="H4" s="521"/>
      <c r="I4" s="521"/>
      <c r="J4" s="521"/>
    </row>
    <row r="5" spans="2:14">
      <c r="C5" s="521"/>
      <c r="D5" s="521"/>
      <c r="E5" s="521"/>
      <c r="F5" s="521"/>
      <c r="G5" s="521"/>
      <c r="H5" s="521"/>
      <c r="I5" s="521"/>
      <c r="J5" s="521"/>
    </row>
    <row r="6" spans="2:14">
      <c r="C6" s="521" t="s">
        <v>91</v>
      </c>
      <c r="D6" s="521"/>
      <c r="E6" s="521"/>
      <c r="F6" s="521"/>
      <c r="G6" s="521"/>
      <c r="H6" s="521"/>
      <c r="I6" s="521"/>
      <c r="J6" s="521"/>
    </row>
    <row r="7" spans="2:14">
      <c r="C7" s="509" t="s">
        <v>76</v>
      </c>
      <c r="D7" s="509"/>
      <c r="E7" s="509"/>
      <c r="F7" s="509"/>
      <c r="G7" s="509"/>
      <c r="H7" s="509"/>
      <c r="I7" s="509"/>
      <c r="J7" s="509"/>
    </row>
    <row r="10" spans="2:14">
      <c r="N10" t="s">
        <v>155</v>
      </c>
    </row>
    <row r="11" spans="2:14">
      <c r="M11">
        <v>2022</v>
      </c>
      <c r="N11" s="107">
        <v>3</v>
      </c>
    </row>
    <row r="12" spans="2:14">
      <c r="M12">
        <v>2023</v>
      </c>
      <c r="N12" s="107">
        <v>5.2</v>
      </c>
    </row>
    <row r="13" spans="2:14">
      <c r="M13">
        <v>2024</v>
      </c>
      <c r="N13" s="107">
        <v>4.5</v>
      </c>
    </row>
    <row r="26" spans="3:3">
      <c r="C26" s="108"/>
    </row>
    <row r="27" spans="3:3">
      <c r="C27" s="108" t="s">
        <v>89</v>
      </c>
    </row>
  </sheetData>
  <mergeCells count="6">
    <mergeCell ref="C7:J7"/>
    <mergeCell ref="C1:K1"/>
    <mergeCell ref="C2:K2"/>
    <mergeCell ref="C3:K3"/>
    <mergeCell ref="C4:J5"/>
    <mergeCell ref="C6:J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62FF-64F1-4ECA-8467-893C87DB2187}">
  <dimension ref="B1:P29"/>
  <sheetViews>
    <sheetView showGridLines="0" zoomScale="80" zoomScaleNormal="80" workbookViewId="0">
      <selection activeCell="H40" sqref="H40"/>
    </sheetView>
  </sheetViews>
  <sheetFormatPr baseColWidth="10" defaultColWidth="11.42578125" defaultRowHeight="15"/>
  <sheetData>
    <row r="1" spans="2:16" s="2" customFormat="1" ht="15" customHeight="1">
      <c r="B1" s="1"/>
      <c r="C1" s="522" t="s">
        <v>0</v>
      </c>
      <c r="D1" s="522"/>
      <c r="E1" s="522"/>
      <c r="F1" s="522"/>
      <c r="G1" s="522"/>
      <c r="H1" s="522"/>
      <c r="I1" s="522"/>
      <c r="J1" s="522"/>
      <c r="K1" s="522"/>
      <c r="L1" s="1"/>
    </row>
    <row r="2" spans="2:16" s="2" customFormat="1" ht="15" customHeight="1">
      <c r="B2" s="1"/>
      <c r="C2" s="522" t="s">
        <v>1</v>
      </c>
      <c r="D2" s="522"/>
      <c r="E2" s="522"/>
      <c r="F2" s="522"/>
      <c r="G2" s="522"/>
      <c r="H2" s="522"/>
      <c r="I2" s="522"/>
      <c r="J2" s="522"/>
      <c r="K2" s="522"/>
      <c r="L2" s="1"/>
    </row>
    <row r="3" spans="2:16" s="2" customFormat="1" ht="15" customHeight="1">
      <c r="B3" s="3"/>
      <c r="C3" s="523" t="s">
        <v>2</v>
      </c>
      <c r="D3" s="523"/>
      <c r="E3" s="523"/>
      <c r="F3" s="523"/>
      <c r="G3" s="523"/>
      <c r="H3" s="523"/>
      <c r="I3" s="523"/>
      <c r="J3" s="523"/>
      <c r="K3" s="523"/>
      <c r="L3" s="3"/>
    </row>
    <row r="5" spans="2:16">
      <c r="C5" s="521" t="s">
        <v>159</v>
      </c>
      <c r="D5" s="521"/>
      <c r="E5" s="521"/>
      <c r="F5" s="521"/>
      <c r="G5" s="521"/>
      <c r="H5" s="521"/>
      <c r="I5" s="521"/>
      <c r="J5" s="521"/>
    </row>
    <row r="6" spans="2:16">
      <c r="C6" s="521" t="s">
        <v>157</v>
      </c>
      <c r="D6" s="521"/>
      <c r="E6" s="521"/>
      <c r="F6" s="521"/>
      <c r="G6" s="521"/>
      <c r="H6" s="521"/>
      <c r="I6" s="521"/>
      <c r="J6" s="521"/>
    </row>
    <row r="7" spans="2:16">
      <c r="C7" s="509"/>
      <c r="D7" s="509"/>
      <c r="E7" s="509"/>
      <c r="F7" s="509"/>
      <c r="G7" s="509"/>
      <c r="H7" s="509"/>
      <c r="I7" s="509"/>
      <c r="J7" s="509"/>
    </row>
    <row r="10" spans="2:16">
      <c r="N10">
        <v>2022</v>
      </c>
      <c r="O10">
        <v>2023</v>
      </c>
      <c r="P10">
        <v>2024</v>
      </c>
    </row>
    <row r="11" spans="2:16">
      <c r="M11" t="s">
        <v>86</v>
      </c>
      <c r="N11" s="107">
        <v>4</v>
      </c>
      <c r="O11" s="107">
        <v>1.6</v>
      </c>
      <c r="P11" s="107">
        <v>2.2000000000000002</v>
      </c>
    </row>
    <row r="29" spans="3:3">
      <c r="C29" s="119" t="s">
        <v>158</v>
      </c>
    </row>
  </sheetData>
  <mergeCells count="6">
    <mergeCell ref="C7:J7"/>
    <mergeCell ref="C1:K1"/>
    <mergeCell ref="C2:K2"/>
    <mergeCell ref="C3:K3"/>
    <mergeCell ref="C5:J5"/>
    <mergeCell ref="C6:J6"/>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478A-5054-4795-9569-F13A5050EAED}">
  <dimension ref="A2:Q31"/>
  <sheetViews>
    <sheetView showGridLines="0" zoomScale="70" zoomScaleNormal="70" workbookViewId="0">
      <selection activeCell="B2" sqref="B2:M5"/>
    </sheetView>
  </sheetViews>
  <sheetFormatPr baseColWidth="10" defaultColWidth="11.42578125" defaultRowHeight="15"/>
  <cols>
    <col min="16" max="16" width="12.140625" bestFit="1" customWidth="1"/>
  </cols>
  <sheetData>
    <row r="2" spans="1:17" s="2" customFormat="1" ht="15" customHeight="1">
      <c r="A2" s="1"/>
      <c r="B2" s="522" t="s">
        <v>0</v>
      </c>
      <c r="C2" s="522"/>
      <c r="D2" s="522"/>
      <c r="E2" s="522"/>
      <c r="F2" s="522"/>
      <c r="G2" s="522"/>
      <c r="H2" s="522"/>
      <c r="I2" s="522"/>
      <c r="J2" s="522"/>
      <c r="K2" s="522"/>
      <c r="L2" s="522"/>
      <c r="M2" s="522"/>
      <c r="N2" s="1"/>
      <c r="O2" s="1"/>
    </row>
    <row r="3" spans="1:17" s="2" customFormat="1" ht="15" customHeight="1">
      <c r="B3" s="522" t="s">
        <v>1</v>
      </c>
      <c r="C3" s="522"/>
      <c r="D3" s="522"/>
      <c r="E3" s="522"/>
      <c r="F3" s="522"/>
      <c r="G3" s="522"/>
      <c r="H3" s="522"/>
      <c r="I3" s="522"/>
      <c r="J3" s="522"/>
      <c r="K3" s="522"/>
      <c r="L3" s="522"/>
      <c r="M3" s="522"/>
      <c r="N3" s="1"/>
      <c r="O3" s="1"/>
    </row>
    <row r="4" spans="1:17" s="2" customFormat="1" ht="15" customHeight="1">
      <c r="B4" s="523" t="s">
        <v>2</v>
      </c>
      <c r="C4" s="523"/>
      <c r="D4" s="523"/>
      <c r="E4" s="523"/>
      <c r="F4" s="523"/>
      <c r="G4" s="523"/>
      <c r="H4" s="523"/>
      <c r="I4" s="523"/>
      <c r="J4" s="523"/>
      <c r="K4" s="523"/>
      <c r="L4" s="523"/>
      <c r="M4" s="523"/>
      <c r="N4" s="3"/>
      <c r="O4" s="3"/>
    </row>
    <row r="6" spans="1:17">
      <c r="D6" s="527" t="s">
        <v>160</v>
      </c>
      <c r="E6" s="527"/>
      <c r="F6" s="527"/>
      <c r="G6" s="527"/>
      <c r="H6" s="527"/>
      <c r="I6" s="527"/>
      <c r="J6" s="527"/>
      <c r="K6" s="527"/>
      <c r="L6" s="527"/>
    </row>
    <row r="7" spans="1:17">
      <c r="D7" s="527" t="s">
        <v>3</v>
      </c>
      <c r="E7" s="527"/>
      <c r="F7" s="527"/>
      <c r="G7" s="527"/>
      <c r="H7" s="527"/>
      <c r="I7" s="527"/>
      <c r="J7" s="527"/>
      <c r="K7" s="527"/>
      <c r="L7" s="527"/>
    </row>
    <row r="8" spans="1:17">
      <c r="D8" s="526" t="s">
        <v>4</v>
      </c>
      <c r="E8" s="526"/>
      <c r="F8" s="526"/>
      <c r="G8" s="526"/>
      <c r="H8" s="526"/>
      <c r="I8" s="526"/>
      <c r="J8" s="526"/>
      <c r="K8" s="526"/>
      <c r="L8" s="526"/>
    </row>
    <row r="14" spans="1:17">
      <c r="P14" s="4" t="s">
        <v>5</v>
      </c>
      <c r="Q14" s="4" t="s">
        <v>6</v>
      </c>
    </row>
    <row r="15" spans="1:17">
      <c r="P15" s="5" t="s">
        <v>7</v>
      </c>
      <c r="Q15" s="6">
        <v>5.7377875190425272</v>
      </c>
    </row>
    <row r="16" spans="1:17">
      <c r="P16" s="5" t="s">
        <v>8</v>
      </c>
      <c r="Q16" s="6">
        <v>0.17740689573101065</v>
      </c>
    </row>
    <row r="17" spans="3:17">
      <c r="P17" s="5" t="s">
        <v>9</v>
      </c>
      <c r="Q17" s="6">
        <v>3.34159338003496</v>
      </c>
    </row>
    <row r="18" spans="3:17">
      <c r="P18" s="5" t="s">
        <v>10</v>
      </c>
      <c r="Q18" s="6">
        <v>6.1485416586044011</v>
      </c>
    </row>
    <row r="19" spans="3:17">
      <c r="P19" s="5" t="s">
        <v>11</v>
      </c>
      <c r="Q19" s="7">
        <v>1.0840288647330851</v>
      </c>
    </row>
    <row r="23" spans="3:17">
      <c r="Q23" s="8"/>
    </row>
    <row r="24" spans="3:17">
      <c r="Q24" s="8"/>
    </row>
    <row r="25" spans="3:17">
      <c r="Q25" s="8"/>
    </row>
    <row r="26" spans="3:17">
      <c r="Q26" s="9"/>
    </row>
    <row r="27" spans="3:17">
      <c r="Q27" s="10"/>
    </row>
    <row r="30" spans="3:17">
      <c r="C30" s="11" t="s">
        <v>12</v>
      </c>
    </row>
    <row r="31" spans="3:17">
      <c r="C31" s="11" t="s">
        <v>13</v>
      </c>
    </row>
  </sheetData>
  <mergeCells count="6">
    <mergeCell ref="D8:L8"/>
    <mergeCell ref="B2:M2"/>
    <mergeCell ref="B3:M3"/>
    <mergeCell ref="B4:M4"/>
    <mergeCell ref="D6:L6"/>
    <mergeCell ref="D7:L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27872-970E-454A-828D-E654AD7FB90D}">
  <dimension ref="A1:L34"/>
  <sheetViews>
    <sheetView showGridLines="0" workbookViewId="0">
      <selection activeCell="K19" sqref="K19"/>
    </sheetView>
  </sheetViews>
  <sheetFormatPr baseColWidth="10" defaultRowHeight="15"/>
  <cols>
    <col min="4" max="4" width="38.85546875" customWidth="1"/>
    <col min="5" max="5" width="41.5703125" bestFit="1" customWidth="1"/>
  </cols>
  <sheetData>
    <row r="1" spans="1:12">
      <c r="A1" s="522" t="s">
        <v>0</v>
      </c>
      <c r="B1" s="522"/>
      <c r="C1" s="522"/>
      <c r="D1" s="522"/>
      <c r="E1" s="522"/>
      <c r="F1" s="522"/>
      <c r="G1" s="522"/>
      <c r="H1" s="522"/>
      <c r="I1" s="522"/>
      <c r="J1" s="522"/>
      <c r="K1" s="522"/>
      <c r="L1" s="522"/>
    </row>
    <row r="2" spans="1:12">
      <c r="A2" s="522" t="s">
        <v>1</v>
      </c>
      <c r="B2" s="522"/>
      <c r="C2" s="522"/>
      <c r="D2" s="522"/>
      <c r="E2" s="522"/>
      <c r="F2" s="522"/>
      <c r="G2" s="522"/>
      <c r="H2" s="522"/>
      <c r="I2" s="522"/>
      <c r="J2" s="522"/>
      <c r="K2" s="522"/>
      <c r="L2" s="522"/>
    </row>
    <row r="3" spans="1:12">
      <c r="A3" s="523" t="s">
        <v>2</v>
      </c>
      <c r="B3" s="523"/>
      <c r="C3" s="523"/>
      <c r="D3" s="523"/>
      <c r="E3" s="523"/>
      <c r="F3" s="523"/>
      <c r="G3" s="523"/>
      <c r="H3" s="523"/>
      <c r="I3" s="523"/>
      <c r="J3" s="523"/>
      <c r="K3" s="523"/>
      <c r="L3" s="523"/>
    </row>
    <row r="6" spans="1:12" ht="15" customHeight="1">
      <c r="E6" s="529" t="s">
        <v>416</v>
      </c>
      <c r="F6" s="529"/>
      <c r="G6" s="529"/>
    </row>
    <row r="7" spans="1:12">
      <c r="E7" s="529" t="s">
        <v>417</v>
      </c>
      <c r="F7" s="529"/>
      <c r="G7" s="529"/>
    </row>
    <row r="8" spans="1:12">
      <c r="E8" s="528" t="s">
        <v>166</v>
      </c>
      <c r="F8" s="528"/>
      <c r="G8" s="528"/>
    </row>
    <row r="9" spans="1:12">
      <c r="E9" s="78"/>
    </row>
    <row r="10" spans="1:12">
      <c r="E10" s="79" t="s">
        <v>65</v>
      </c>
      <c r="F10" s="79">
        <v>2022</v>
      </c>
      <c r="G10" s="79">
        <v>2023</v>
      </c>
      <c r="H10" s="78"/>
    </row>
    <row r="11" spans="1:12">
      <c r="E11" s="80" t="s">
        <v>14</v>
      </c>
      <c r="F11" s="77">
        <v>1.6</v>
      </c>
      <c r="G11" s="77">
        <v>3.7</v>
      </c>
    </row>
    <row r="12" spans="1:12">
      <c r="E12" s="80" t="s">
        <v>15</v>
      </c>
      <c r="F12" s="81">
        <v>-18</v>
      </c>
      <c r="G12" s="81">
        <v>-3</v>
      </c>
    </row>
    <row r="13" spans="1:12">
      <c r="E13" s="80" t="s">
        <v>66</v>
      </c>
      <c r="F13" s="77">
        <v>4.8</v>
      </c>
      <c r="G13" s="77">
        <v>-2.2000000000000002</v>
      </c>
    </row>
    <row r="14" spans="1:12">
      <c r="E14" s="80" t="s">
        <v>67</v>
      </c>
      <c r="F14" s="77">
        <v>7.2</v>
      </c>
      <c r="G14" s="77">
        <v>-2.4</v>
      </c>
    </row>
    <row r="15" spans="1:12">
      <c r="E15" s="80" t="s">
        <v>16</v>
      </c>
      <c r="F15" s="77">
        <v>4.3</v>
      </c>
      <c r="G15" s="77">
        <v>-3.5</v>
      </c>
    </row>
    <row r="16" spans="1:12">
      <c r="E16" s="80" t="s">
        <v>17</v>
      </c>
      <c r="F16" s="77">
        <v>8.1999999999999993</v>
      </c>
      <c r="G16" s="77">
        <v>3.5</v>
      </c>
    </row>
    <row r="17" spans="5:7">
      <c r="E17" t="s">
        <v>18</v>
      </c>
      <c r="F17" s="78">
        <v>7.5</v>
      </c>
      <c r="G17" s="78">
        <v>0.8</v>
      </c>
    </row>
    <row r="18" spans="5:7">
      <c r="E18" t="s">
        <v>19</v>
      </c>
      <c r="F18" s="78">
        <v>7.8</v>
      </c>
      <c r="G18" s="78">
        <v>-0.4</v>
      </c>
    </row>
    <row r="19" spans="5:7">
      <c r="E19" t="s">
        <v>68</v>
      </c>
      <c r="F19" s="78">
        <v>42.1</v>
      </c>
      <c r="G19" s="78">
        <v>14.2</v>
      </c>
    </row>
    <row r="20" spans="5:7">
      <c r="E20" t="s">
        <v>69</v>
      </c>
      <c r="F20" s="82">
        <v>9</v>
      </c>
      <c r="G20" s="78">
        <v>1.9</v>
      </c>
    </row>
    <row r="21" spans="5:7">
      <c r="E21" t="s">
        <v>20</v>
      </c>
      <c r="F21" s="78">
        <v>6.3</v>
      </c>
      <c r="G21" s="78">
        <v>5.2</v>
      </c>
    </row>
    <row r="22" spans="5:7">
      <c r="E22" t="s">
        <v>70</v>
      </c>
      <c r="F22" s="78">
        <v>6.2</v>
      </c>
      <c r="G22" s="78">
        <v>6.6</v>
      </c>
    </row>
    <row r="23" spans="5:7">
      <c r="E23" t="s">
        <v>71</v>
      </c>
      <c r="F23" s="78">
        <v>4.2</v>
      </c>
      <c r="G23" s="78">
        <v>4.9000000000000004</v>
      </c>
    </row>
    <row r="24" spans="5:7">
      <c r="E24" t="s">
        <v>72</v>
      </c>
      <c r="F24" s="78">
        <v>7.4</v>
      </c>
      <c r="G24" s="78">
        <v>5.3</v>
      </c>
    </row>
    <row r="25" spans="5:7">
      <c r="E25" t="s">
        <v>21</v>
      </c>
      <c r="F25" s="78">
        <v>4.8</v>
      </c>
      <c r="G25" s="78">
        <v>-2.6</v>
      </c>
    </row>
    <row r="26" spans="5:7">
      <c r="E26" t="s">
        <v>22</v>
      </c>
      <c r="F26" s="78">
        <v>11.5</v>
      </c>
      <c r="G26" s="78">
        <v>9.6999999999999993</v>
      </c>
    </row>
    <row r="27" spans="5:7">
      <c r="E27" t="s">
        <v>23</v>
      </c>
      <c r="F27" s="78">
        <v>12.1</v>
      </c>
      <c r="G27" s="78">
        <v>3.7</v>
      </c>
    </row>
    <row r="28" spans="5:7">
      <c r="E28" s="80" t="s">
        <v>24</v>
      </c>
      <c r="F28" s="77">
        <v>6.2</v>
      </c>
      <c r="G28" s="77">
        <v>1.2</v>
      </c>
    </row>
    <row r="29" spans="5:7">
      <c r="E29" s="80" t="s">
        <v>73</v>
      </c>
      <c r="F29" s="81">
        <v>8</v>
      </c>
      <c r="G29" s="77">
        <v>5.2</v>
      </c>
    </row>
    <row r="30" spans="5:7">
      <c r="E30" s="79" t="s">
        <v>74</v>
      </c>
      <c r="F30" s="79">
        <v>6.1</v>
      </c>
      <c r="G30" s="79">
        <v>1.4</v>
      </c>
    </row>
    <row r="32" spans="5:7">
      <c r="E32" s="119" t="s">
        <v>418</v>
      </c>
    </row>
    <row r="33" spans="5:5">
      <c r="E33" s="359" t="s">
        <v>419</v>
      </c>
    </row>
    <row r="34" spans="5:5">
      <c r="E34" s="119" t="s">
        <v>420</v>
      </c>
    </row>
  </sheetData>
  <mergeCells count="6">
    <mergeCell ref="E8:G8"/>
    <mergeCell ref="A1:L1"/>
    <mergeCell ref="A2:L2"/>
    <mergeCell ref="A3:L3"/>
    <mergeCell ref="E6:G6"/>
    <mergeCell ref="E7:G7"/>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A34B-9699-4508-9A89-3B008A1835F8}">
  <dimension ref="B6:K57"/>
  <sheetViews>
    <sheetView showGridLines="0" zoomScale="70" zoomScaleNormal="70" workbookViewId="0">
      <selection activeCell="O39" sqref="O39"/>
    </sheetView>
  </sheetViews>
  <sheetFormatPr baseColWidth="10" defaultColWidth="11.42578125" defaultRowHeight="15"/>
  <cols>
    <col min="9" max="9" width="30.28515625" bestFit="1" customWidth="1"/>
  </cols>
  <sheetData>
    <row r="6" spans="10:11">
      <c r="K6" s="85" t="s">
        <v>163</v>
      </c>
    </row>
    <row r="7" spans="10:11">
      <c r="J7" s="108" t="s">
        <v>161</v>
      </c>
    </row>
    <row r="8" spans="10:11">
      <c r="J8" s="120" t="s">
        <v>162</v>
      </c>
    </row>
    <row r="26" spans="8:8">
      <c r="H26" s="121" t="s">
        <v>165</v>
      </c>
    </row>
    <row r="49" spans="2:9" ht="15.75" thickBot="1"/>
    <row r="50" spans="2:9" ht="15.75" thickBot="1">
      <c r="B50" s="21" t="s">
        <v>25</v>
      </c>
      <c r="C50" s="530">
        <v>2023</v>
      </c>
      <c r="D50" s="531"/>
      <c r="E50" s="532"/>
      <c r="H50" s="21" t="s">
        <v>25</v>
      </c>
      <c r="I50" s="22"/>
    </row>
    <row r="51" spans="2:9">
      <c r="B51" s="535" t="s">
        <v>26</v>
      </c>
      <c r="C51" s="12" t="s">
        <v>27</v>
      </c>
      <c r="D51" s="533" t="s">
        <v>28</v>
      </c>
      <c r="E51" s="534"/>
      <c r="H51" s="535" t="s">
        <v>26</v>
      </c>
      <c r="I51" s="23" t="s">
        <v>29</v>
      </c>
    </row>
    <row r="52" spans="2:9" ht="15.75" thickBot="1">
      <c r="B52" s="536"/>
      <c r="C52" s="18" t="s">
        <v>30</v>
      </c>
      <c r="D52" s="19" t="s">
        <v>31</v>
      </c>
      <c r="E52" s="20" t="s">
        <v>32</v>
      </c>
      <c r="H52" s="536"/>
      <c r="I52" s="19"/>
    </row>
    <row r="53" spans="2:9">
      <c r="B53" s="24" t="s">
        <v>33</v>
      </c>
      <c r="C53" s="13">
        <v>15232.018741997794</v>
      </c>
      <c r="D53" s="13">
        <v>14605.302398472699</v>
      </c>
      <c r="E53" s="14">
        <v>14598.75143647762</v>
      </c>
      <c r="H53" s="24" t="s">
        <v>33</v>
      </c>
      <c r="I53" s="13">
        <v>14605.302398472699</v>
      </c>
    </row>
    <row r="54" spans="2:9">
      <c r="B54" s="25" t="s">
        <v>34</v>
      </c>
      <c r="C54" s="15">
        <v>16219.212906947683</v>
      </c>
      <c r="D54" s="15">
        <v>15592.005113112413</v>
      </c>
      <c r="E54" s="16">
        <v>15589.725915121664</v>
      </c>
      <c r="H54" s="25" t="s">
        <v>34</v>
      </c>
      <c r="I54" s="15">
        <v>15592.005113112413</v>
      </c>
    </row>
    <row r="55" spans="2:9">
      <c r="B55" s="25" t="s">
        <v>35</v>
      </c>
      <c r="C55" s="15">
        <v>16659.91321890552</v>
      </c>
      <c r="D55" s="15">
        <v>16021.751091732647</v>
      </c>
      <c r="E55" s="16">
        <v>16016.801624243984</v>
      </c>
      <c r="H55" s="25" t="s">
        <v>35</v>
      </c>
      <c r="I55" s="15">
        <v>16021.751091732647</v>
      </c>
    </row>
    <row r="56" spans="2:9">
      <c r="B56" s="25" t="s">
        <v>36</v>
      </c>
      <c r="C56" s="15">
        <v>16807.882286607924</v>
      </c>
      <c r="D56" s="15">
        <v>16163.496259781616</v>
      </c>
      <c r="E56" s="17">
        <v>16155.886017198487</v>
      </c>
      <c r="H56" s="25" t="s">
        <v>36</v>
      </c>
      <c r="I56" s="15">
        <v>16163.496259781616</v>
      </c>
    </row>
    <row r="57" spans="2:9">
      <c r="B57" s="25" t="s">
        <v>37</v>
      </c>
      <c r="C57" s="15">
        <v>16825.14509242952</v>
      </c>
      <c r="D57" s="15">
        <v>16189.451821899065</v>
      </c>
      <c r="E57" s="16">
        <v>16186.622232751091</v>
      </c>
      <c r="H57" s="25" t="s">
        <v>37</v>
      </c>
      <c r="I57" s="15">
        <v>16189.451821899065</v>
      </c>
    </row>
  </sheetData>
  <mergeCells count="4">
    <mergeCell ref="C50:E50"/>
    <mergeCell ref="D51:E51"/>
    <mergeCell ref="B51:B52"/>
    <mergeCell ref="H51:H52"/>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1" ma:contentTypeDescription="Create a new document." ma:contentTypeScope="" ma:versionID="631c1279318b205fcaa21435c8ff32bc">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d5c5f4355c1e270f289f1e078946db84"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28D866-E7E7-450C-A4CA-1A19CBBB6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D3C637-1BCD-47E4-8904-C7AFA6461F98}">
  <ds:schemaRefs>
    <ds:schemaRef ds:uri="http://schemas.microsoft.com/office/2006/metadata/properties"/>
    <ds:schemaRef ds:uri="http://schemas.microsoft.com/office/infopath/2007/PartnerControls"/>
    <ds:schemaRef ds:uri="27b106c2-2eb6-4f76-8712-c370ecd06fde"/>
    <ds:schemaRef ds:uri="c32176ac-cccf-46d9-9564-a55966a26443"/>
  </ds:schemaRefs>
</ds:datastoreItem>
</file>

<file path=customXml/itemProps3.xml><?xml version="1.0" encoding="utf-8"?>
<ds:datastoreItem xmlns:ds="http://schemas.openxmlformats.org/officeDocument/2006/customXml" ds:itemID="{735E9F72-74BD-429D-A307-3404A8BD07C6}">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8</vt:i4>
      </vt:variant>
    </vt:vector>
  </HeadingPairs>
  <TitlesOfParts>
    <vt:vector size="42" baseType="lpstr">
      <vt:lpstr>Tabla 1</vt:lpstr>
      <vt:lpstr>Gráfico 1</vt:lpstr>
      <vt:lpstr>Gráfico 2</vt:lpstr>
      <vt:lpstr>Gráfico 3</vt:lpstr>
      <vt:lpstr>Gráfico 4</vt:lpstr>
      <vt:lpstr>Gráfico 5</vt:lpstr>
      <vt:lpstr>Gráfico 6</vt:lpstr>
      <vt:lpstr>Tabla 2</vt:lpstr>
      <vt:lpstr>Gráfico 7</vt:lpstr>
      <vt:lpstr>Gráfico 8 </vt:lpstr>
      <vt:lpstr>Gráfico 9</vt:lpstr>
      <vt:lpstr>Gráfico 10</vt:lpstr>
      <vt:lpstr>Tabla 3 </vt:lpstr>
      <vt:lpstr>Tabla 4 </vt:lpstr>
      <vt:lpstr>Gráfico 11</vt:lpstr>
      <vt:lpstr>Gráfico 12</vt:lpstr>
      <vt:lpstr>Tabla 5</vt:lpstr>
      <vt:lpstr>Gráfico 13</vt:lpstr>
      <vt:lpstr>Gráfico 14</vt:lpstr>
      <vt:lpstr>Tabla 6</vt:lpstr>
      <vt:lpstr>Mapa 1</vt:lpstr>
      <vt:lpstr>Tabla 7</vt:lpstr>
      <vt:lpstr>Gráfico 15</vt:lpstr>
      <vt:lpstr>Tabla 8</vt:lpstr>
      <vt:lpstr>Tabla 9</vt:lpstr>
      <vt:lpstr>Tabla 10 </vt:lpstr>
      <vt:lpstr>Tabla 11</vt:lpstr>
      <vt:lpstr>Tabla 12</vt:lpstr>
      <vt:lpstr>Tabla 13</vt:lpstr>
      <vt:lpstr>Tabla 14</vt:lpstr>
      <vt:lpstr>Tabla 15</vt:lpstr>
      <vt:lpstr>Anexo 1</vt:lpstr>
      <vt:lpstr>Anexo 2</vt:lpstr>
      <vt:lpstr>Anexo 3</vt:lpstr>
      <vt:lpstr>'Tabla 3 '!_Hlk108650930</vt:lpstr>
      <vt:lpstr>'Gráfico 2'!_Toc108691497</vt:lpstr>
      <vt:lpstr>'Gráfico 1'!_Toc108768724</vt:lpstr>
      <vt:lpstr>'Gráfico 3'!_Toc108768724</vt:lpstr>
      <vt:lpstr>'Gráfico 4'!_Toc108768724</vt:lpstr>
      <vt:lpstr>'Gráfico 5'!_Toc108768724</vt:lpstr>
      <vt:lpstr>'Tabla 3 '!_Toc108768991</vt:lpstr>
      <vt:lpstr>'Tabla 4 '!_Toc108768992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Alfonzo Paulino Rodriguez</dc:creator>
  <cp:keywords/>
  <dc:description/>
  <cp:lastModifiedBy>Mariangel Moneró Samuel</cp:lastModifiedBy>
  <cp:revision/>
  <dcterms:created xsi:type="dcterms:W3CDTF">2023-06-23T14:49:40Z</dcterms:created>
  <dcterms:modified xsi:type="dcterms:W3CDTF">2023-07-26T16:23:59Z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